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miller1\Desktop\"/>
    </mc:Choice>
  </mc:AlternateContent>
  <xr:revisionPtr revIDLastSave="0" documentId="8_{D9958069-7907-4899-9E76-7EC960424AD2}" xr6:coauthVersionLast="47" xr6:coauthVersionMax="47" xr10:uidLastSave="{00000000-0000-0000-0000-000000000000}"/>
  <bookViews>
    <workbookView xWindow="-120" yWindow="-120" windowWidth="29040" windowHeight="15840" tabRatio="653" firstSheet="7" activeTab="14" xr2:uid="{71EBE966-F7EC-4959-9D0E-2E0F9910917B}"/>
  </bookViews>
  <sheets>
    <sheet name="Daily Counts" sheetId="3" r:id="rId1"/>
    <sheet name="preds - weiRends" sheetId="26" r:id="rId2"/>
    <sheet name="Pivot" sheetId="27" r:id="rId3"/>
    <sheet name="MissFill" sheetId="9" r:id="rId4"/>
    <sheet name="DateEnded_5Day" sheetId="19" r:id="rId5"/>
    <sheet name="DateEnded_4Day" sheetId="20" r:id="rId6"/>
    <sheet name="DateEnded_3Day" sheetId="21" r:id="rId7"/>
    <sheet name="WhatWasMissed_5Day" sheetId="18" r:id="rId8"/>
    <sheet name="WhatWasMissed_4Day" sheetId="22" r:id="rId9"/>
    <sheet name="WhatWasMissed_3Day" sheetId="23" r:id="rId10"/>
    <sheet name="5DayRule" sheetId="16" r:id="rId11"/>
    <sheet name="4DayRule" sheetId="24" r:id="rId12"/>
    <sheet name="3DayRule" sheetId="25" r:id="rId13"/>
    <sheet name="All Results" sheetId="10" r:id="rId14"/>
    <sheet name="percent_missed_284" sheetId="28" r:id="rId15"/>
    <sheet name="DaysAdded" sheetId="11" r:id="rId16"/>
  </sheets>
  <calcPr calcId="191029"/>
  <pivotCaches>
    <pivotCache cacheId="6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" i="28" l="1"/>
  <c r="P5" i="28" s="1"/>
  <c r="B4" i="10"/>
  <c r="Z5" i="28"/>
  <c r="Z6" i="28"/>
  <c r="Z7" i="28"/>
  <c r="Z8" i="28"/>
  <c r="Z9" i="28"/>
  <c r="Z10" i="28"/>
  <c r="Z4" i="28"/>
  <c r="U4" i="28" s="1"/>
  <c r="Y5" i="28"/>
  <c r="Y6" i="28"/>
  <c r="Y7" i="28"/>
  <c r="T7" i="28" s="1"/>
  <c r="Y8" i="28"/>
  <c r="T8" i="28" s="1"/>
  <c r="Y9" i="28"/>
  <c r="Y10" i="28"/>
  <c r="T10" i="28" s="1"/>
  <c r="Y4" i="28"/>
  <c r="X5" i="28"/>
  <c r="X6" i="28"/>
  <c r="X7" i="28"/>
  <c r="X8" i="28"/>
  <c r="S8" i="28" s="1"/>
  <c r="X9" i="28"/>
  <c r="X10" i="28"/>
  <c r="X4" i="28"/>
  <c r="S4" i="28" s="1"/>
  <c r="M4" i="28"/>
  <c r="M5" i="28"/>
  <c r="M6" i="28"/>
  <c r="M7" i="28"/>
  <c r="M8" i="28"/>
  <c r="M9" i="28"/>
  <c r="M3" i="28"/>
  <c r="L4" i="28"/>
  <c r="L5" i="28"/>
  <c r="L6" i="28"/>
  <c r="L7" i="28"/>
  <c r="L8" i="28"/>
  <c r="L9" i="28"/>
  <c r="L3" i="28"/>
  <c r="K4" i="28"/>
  <c r="K5" i="28"/>
  <c r="K6" i="28"/>
  <c r="K7" i="28"/>
  <c r="K8" i="28"/>
  <c r="K9" i="28"/>
  <c r="K3" i="28"/>
  <c r="J9" i="28"/>
  <c r="J4" i="28"/>
  <c r="J5" i="28"/>
  <c r="J6" i="28"/>
  <c r="J7" i="28"/>
  <c r="J8" i="28"/>
  <c r="J3" i="28"/>
  <c r="I4" i="28"/>
  <c r="I5" i="28"/>
  <c r="I6" i="28"/>
  <c r="I7" i="28"/>
  <c r="I8" i="28"/>
  <c r="I9" i="28"/>
  <c r="I3" i="28"/>
  <c r="U10" i="28"/>
  <c r="S10" i="28"/>
  <c r="U9" i="28"/>
  <c r="T9" i="28"/>
  <c r="S9" i="28"/>
  <c r="U8" i="28"/>
  <c r="U7" i="28"/>
  <c r="S7" i="28"/>
  <c r="U6" i="28"/>
  <c r="T6" i="28"/>
  <c r="S6" i="28"/>
  <c r="U5" i="28"/>
  <c r="T5" i="28"/>
  <c r="S5" i="28"/>
  <c r="T4" i="28"/>
  <c r="J3" i="25"/>
  <c r="J4" i="25"/>
  <c r="J5" i="25"/>
  <c r="J6" i="25"/>
  <c r="J7" i="25"/>
  <c r="J8" i="25"/>
  <c r="J2" i="25"/>
  <c r="C187" i="3" l="1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187" i="3"/>
  <c r="D6" i="21" l="1"/>
  <c r="P6" i="21"/>
  <c r="AB6" i="21"/>
  <c r="AN6" i="21"/>
  <c r="E7" i="21"/>
  <c r="Q7" i="21"/>
  <c r="AC7" i="21"/>
  <c r="AO7" i="21"/>
  <c r="F8" i="21"/>
  <c r="R8" i="21"/>
  <c r="AD8" i="21"/>
  <c r="AP8" i="21"/>
  <c r="G9" i="21"/>
  <c r="S9" i="21"/>
  <c r="AE9" i="21"/>
  <c r="AQ9" i="21"/>
  <c r="H10" i="21"/>
  <c r="T10" i="21"/>
  <c r="AF10" i="21"/>
  <c r="AR10" i="21"/>
  <c r="I11" i="21"/>
  <c r="U11" i="21"/>
  <c r="AG11" i="21"/>
  <c r="AS11" i="21"/>
  <c r="J12" i="21"/>
  <c r="V12" i="21"/>
  <c r="AH12" i="21"/>
  <c r="AT12" i="21"/>
  <c r="K13" i="21"/>
  <c r="W13" i="21"/>
  <c r="AI13" i="21"/>
  <c r="AU13" i="21"/>
  <c r="L14" i="21"/>
  <c r="X14" i="21"/>
  <c r="AJ14" i="21"/>
  <c r="AV14" i="21"/>
  <c r="M15" i="21"/>
  <c r="Y15" i="21"/>
  <c r="AK15" i="21"/>
  <c r="AW15" i="21"/>
  <c r="N16" i="21"/>
  <c r="Z16" i="21"/>
  <c r="AL16" i="21"/>
  <c r="AX16" i="21"/>
  <c r="O17" i="21"/>
  <c r="AA17" i="21"/>
  <c r="AM17" i="21"/>
  <c r="D18" i="21"/>
  <c r="P18" i="21"/>
  <c r="AB18" i="21"/>
  <c r="AN18" i="21"/>
  <c r="E19" i="21"/>
  <c r="Q19" i="21"/>
  <c r="AC19" i="21"/>
  <c r="AO19" i="21"/>
  <c r="F20" i="21"/>
  <c r="R20" i="21"/>
  <c r="AD20" i="21"/>
  <c r="AP20" i="21"/>
  <c r="G21" i="21"/>
  <c r="S21" i="21"/>
  <c r="AE21" i="21"/>
  <c r="AQ21" i="21"/>
  <c r="H22" i="21"/>
  <c r="T22" i="21"/>
  <c r="AF22" i="21"/>
  <c r="AR22" i="21"/>
  <c r="I23" i="21"/>
  <c r="U23" i="21"/>
  <c r="AG23" i="21"/>
  <c r="AS23" i="21"/>
  <c r="J24" i="21"/>
  <c r="V24" i="21"/>
  <c r="AH24" i="21"/>
  <c r="AT24" i="21"/>
  <c r="K25" i="21"/>
  <c r="W25" i="21"/>
  <c r="AI25" i="21"/>
  <c r="AU25" i="21"/>
  <c r="L26" i="21"/>
  <c r="X26" i="21"/>
  <c r="AJ26" i="21"/>
  <c r="AV26" i="21"/>
  <c r="E6" i="21"/>
  <c r="Q6" i="21"/>
  <c r="AC6" i="21"/>
  <c r="AO6" i="21"/>
  <c r="F7" i="21"/>
  <c r="R7" i="21"/>
  <c r="AD7" i="21"/>
  <c r="AP7" i="21"/>
  <c r="G8" i="21"/>
  <c r="S8" i="21"/>
  <c r="AE8" i="21"/>
  <c r="AQ8" i="21"/>
  <c r="H9" i="21"/>
  <c r="T9" i="21"/>
  <c r="AF9" i="21"/>
  <c r="AR9" i="21"/>
  <c r="I10" i="21"/>
  <c r="U10" i="21"/>
  <c r="AG10" i="21"/>
  <c r="AS10" i="21"/>
  <c r="J11" i="21"/>
  <c r="V11" i="21"/>
  <c r="AH11" i="21"/>
  <c r="AT11" i="21"/>
  <c r="K12" i="21"/>
  <c r="W12" i="21"/>
  <c r="AI12" i="21"/>
  <c r="AU12" i="21"/>
  <c r="L13" i="21"/>
  <c r="X13" i="21"/>
  <c r="AJ13" i="21"/>
  <c r="AV13" i="21"/>
  <c r="M14" i="21"/>
  <c r="Y14" i="21"/>
  <c r="AK14" i="21"/>
  <c r="AW14" i="21"/>
  <c r="N15" i="21"/>
  <c r="Z15" i="21"/>
  <c r="AL15" i="21"/>
  <c r="AX15" i="21"/>
  <c r="O16" i="21"/>
  <c r="AA16" i="21"/>
  <c r="AM16" i="21"/>
  <c r="D17" i="21"/>
  <c r="P17" i="21"/>
  <c r="AB17" i="21"/>
  <c r="AN17" i="21"/>
  <c r="E18" i="21"/>
  <c r="Q18" i="21"/>
  <c r="AC18" i="21"/>
  <c r="AO18" i="21"/>
  <c r="F19" i="21"/>
  <c r="R19" i="21"/>
  <c r="AD19" i="21"/>
  <c r="AP19" i="21"/>
  <c r="G20" i="21"/>
  <c r="S20" i="21"/>
  <c r="AE20" i="21"/>
  <c r="AQ20" i="21"/>
  <c r="H21" i="21"/>
  <c r="T21" i="21"/>
  <c r="AF21" i="21"/>
  <c r="AR21" i="21"/>
  <c r="I22" i="21"/>
  <c r="U22" i="21"/>
  <c r="AG22" i="21"/>
  <c r="AS22" i="21"/>
  <c r="J23" i="21"/>
  <c r="V23" i="21"/>
  <c r="AH23" i="21"/>
  <c r="AT23" i="21"/>
  <c r="K24" i="21"/>
  <c r="W24" i="21"/>
  <c r="AI24" i="21"/>
  <c r="AU24" i="21"/>
  <c r="L25" i="21"/>
  <c r="X25" i="21"/>
  <c r="AJ25" i="21"/>
  <c r="AV25" i="21"/>
  <c r="M26" i="21"/>
  <c r="Y26" i="21"/>
  <c r="AK26" i="21"/>
  <c r="AW26" i="21"/>
  <c r="F6" i="21"/>
  <c r="R6" i="21"/>
  <c r="AD6" i="21"/>
  <c r="AP6" i="21"/>
  <c r="G7" i="21"/>
  <c r="S7" i="21"/>
  <c r="AE7" i="21"/>
  <c r="AQ7" i="21"/>
  <c r="H8" i="21"/>
  <c r="T8" i="21"/>
  <c r="AF8" i="21"/>
  <c r="AR8" i="21"/>
  <c r="I9" i="21"/>
  <c r="U9" i="21"/>
  <c r="AG9" i="21"/>
  <c r="AS9" i="21"/>
  <c r="J10" i="21"/>
  <c r="V10" i="21"/>
  <c r="AH10" i="21"/>
  <c r="AT10" i="21"/>
  <c r="K11" i="21"/>
  <c r="W11" i="21"/>
  <c r="AI11" i="21"/>
  <c r="AU11" i="21"/>
  <c r="L12" i="21"/>
  <c r="X12" i="21"/>
  <c r="AJ12" i="21"/>
  <c r="AV12" i="21"/>
  <c r="M13" i="21"/>
  <c r="Y13" i="21"/>
  <c r="AK13" i="21"/>
  <c r="AW13" i="21"/>
  <c r="N14" i="21"/>
  <c r="Z14" i="21"/>
  <c r="AL14" i="21"/>
  <c r="AX14" i="21"/>
  <c r="O15" i="21"/>
  <c r="AA15" i="21"/>
  <c r="AM15" i="21"/>
  <c r="D16" i="21"/>
  <c r="P16" i="21"/>
  <c r="AB16" i="21"/>
  <c r="AN16" i="21"/>
  <c r="E17" i="21"/>
  <c r="Q17" i="21"/>
  <c r="AC17" i="21"/>
  <c r="AO17" i="21"/>
  <c r="F18" i="21"/>
  <c r="R18" i="21"/>
  <c r="AD18" i="21"/>
  <c r="AP18" i="21"/>
  <c r="G19" i="21"/>
  <c r="S19" i="21"/>
  <c r="AE19" i="21"/>
  <c r="AQ19" i="21"/>
  <c r="H20" i="21"/>
  <c r="T20" i="21"/>
  <c r="AF20" i="21"/>
  <c r="AR20" i="21"/>
  <c r="I21" i="21"/>
  <c r="U21" i="21"/>
  <c r="AG21" i="21"/>
  <c r="AS21" i="21"/>
  <c r="J22" i="21"/>
  <c r="V22" i="21"/>
  <c r="AH22" i="21"/>
  <c r="AT22" i="21"/>
  <c r="K23" i="21"/>
  <c r="W23" i="21"/>
  <c r="AI23" i="21"/>
  <c r="AU23" i="21"/>
  <c r="L24" i="21"/>
  <c r="X24" i="21"/>
  <c r="AJ24" i="21"/>
  <c r="AV24" i="21"/>
  <c r="M25" i="21"/>
  <c r="Y25" i="21"/>
  <c r="AK25" i="21"/>
  <c r="AW25" i="21"/>
  <c r="N26" i="21"/>
  <c r="Z26" i="21"/>
  <c r="G6" i="21"/>
  <c r="S6" i="21"/>
  <c r="AE6" i="21"/>
  <c r="AQ6" i="21"/>
  <c r="H7" i="21"/>
  <c r="T7" i="21"/>
  <c r="AF7" i="21"/>
  <c r="AR7" i="21"/>
  <c r="I8" i="21"/>
  <c r="U8" i="21"/>
  <c r="AG8" i="21"/>
  <c r="AS8" i="21"/>
  <c r="J9" i="21"/>
  <c r="V9" i="21"/>
  <c r="AH9" i="21"/>
  <c r="AT9" i="21"/>
  <c r="K10" i="21"/>
  <c r="W10" i="21"/>
  <c r="AI10" i="21"/>
  <c r="AU10" i="21"/>
  <c r="L11" i="21"/>
  <c r="X11" i="21"/>
  <c r="AJ11" i="21"/>
  <c r="AV11" i="21"/>
  <c r="M12" i="21"/>
  <c r="Y12" i="21"/>
  <c r="AK12" i="21"/>
  <c r="AW12" i="21"/>
  <c r="N13" i="21"/>
  <c r="Z13" i="21"/>
  <c r="AL13" i="21"/>
  <c r="AX13" i="21"/>
  <c r="O14" i="21"/>
  <c r="AA14" i="21"/>
  <c r="AM14" i="21"/>
  <c r="D15" i="21"/>
  <c r="P15" i="21"/>
  <c r="AB15" i="21"/>
  <c r="AN15" i="21"/>
  <c r="E16" i="21"/>
  <c r="Q16" i="21"/>
  <c r="AC16" i="21"/>
  <c r="AO16" i="21"/>
  <c r="F17" i="21"/>
  <c r="R17" i="21"/>
  <c r="AD17" i="21"/>
  <c r="AP17" i="21"/>
  <c r="G18" i="21"/>
  <c r="S18" i="21"/>
  <c r="AE18" i="21"/>
  <c r="AQ18" i="21"/>
  <c r="H19" i="21"/>
  <c r="T19" i="21"/>
  <c r="AF19" i="21"/>
  <c r="AR19" i="21"/>
  <c r="I20" i="21"/>
  <c r="U20" i="21"/>
  <c r="AG20" i="21"/>
  <c r="AS20" i="21"/>
  <c r="J21" i="21"/>
  <c r="V21" i="21"/>
  <c r="AH21" i="21"/>
  <c r="AT21" i="21"/>
  <c r="K22" i="21"/>
  <c r="W22" i="21"/>
  <c r="AI22" i="21"/>
  <c r="AU22" i="21"/>
  <c r="L23" i="21"/>
  <c r="X23" i="21"/>
  <c r="AJ23" i="21"/>
  <c r="AV23" i="21"/>
  <c r="M24" i="21"/>
  <c r="Y24" i="21"/>
  <c r="AK24" i="21"/>
  <c r="AW24" i="21"/>
  <c r="N25" i="21"/>
  <c r="Z25" i="21"/>
  <c r="AL25" i="21"/>
  <c r="AX25" i="21"/>
  <c r="O26" i="21"/>
  <c r="AA26" i="21"/>
  <c r="AM26" i="21"/>
  <c r="H6" i="21"/>
  <c r="T6" i="21"/>
  <c r="AF6" i="21"/>
  <c r="AR6" i="21"/>
  <c r="I7" i="21"/>
  <c r="U7" i="21"/>
  <c r="AG7" i="21"/>
  <c r="AS7" i="21"/>
  <c r="J8" i="21"/>
  <c r="V8" i="21"/>
  <c r="AH8" i="21"/>
  <c r="AT8" i="21"/>
  <c r="K9" i="21"/>
  <c r="W9" i="21"/>
  <c r="AI9" i="21"/>
  <c r="AU9" i="21"/>
  <c r="L10" i="21"/>
  <c r="X10" i="21"/>
  <c r="AJ10" i="21"/>
  <c r="AV10" i="21"/>
  <c r="M11" i="21"/>
  <c r="Y11" i="21"/>
  <c r="AK11" i="21"/>
  <c r="AW11" i="21"/>
  <c r="N12" i="21"/>
  <c r="Z12" i="21"/>
  <c r="AL12" i="21"/>
  <c r="AX12" i="21"/>
  <c r="O13" i="21"/>
  <c r="AA13" i="21"/>
  <c r="AM13" i="21"/>
  <c r="D14" i="21"/>
  <c r="P14" i="21"/>
  <c r="AB14" i="21"/>
  <c r="AN14" i="21"/>
  <c r="E15" i="21"/>
  <c r="Q15" i="21"/>
  <c r="AC15" i="21"/>
  <c r="AO15" i="21"/>
  <c r="F16" i="21"/>
  <c r="R16" i="21"/>
  <c r="AD16" i="21"/>
  <c r="AP16" i="21"/>
  <c r="G17" i="21"/>
  <c r="S17" i="21"/>
  <c r="AE17" i="21"/>
  <c r="AQ17" i="21"/>
  <c r="H18" i="21"/>
  <c r="T18" i="21"/>
  <c r="AF18" i="21"/>
  <c r="AR18" i="21"/>
  <c r="I19" i="21"/>
  <c r="U19" i="21"/>
  <c r="AG19" i="21"/>
  <c r="AS19" i="21"/>
  <c r="J20" i="21"/>
  <c r="V20" i="21"/>
  <c r="AH20" i="21"/>
  <c r="AT20" i="21"/>
  <c r="K21" i="21"/>
  <c r="W21" i="21"/>
  <c r="AI21" i="21"/>
  <c r="AU21" i="21"/>
  <c r="L22" i="21"/>
  <c r="X22" i="21"/>
  <c r="AJ22" i="21"/>
  <c r="AV22" i="21"/>
  <c r="M23" i="21"/>
  <c r="Y23" i="21"/>
  <c r="AK23" i="21"/>
  <c r="AW23" i="21"/>
  <c r="N24" i="21"/>
  <c r="Z24" i="21"/>
  <c r="AL24" i="21"/>
  <c r="AX24" i="21"/>
  <c r="O25" i="21"/>
  <c r="AA25" i="21"/>
  <c r="AM25" i="21"/>
  <c r="D26" i="21"/>
  <c r="P26" i="21"/>
  <c r="AB26" i="21"/>
  <c r="I6" i="21"/>
  <c r="U6" i="21"/>
  <c r="AG6" i="21"/>
  <c r="AS6" i="21"/>
  <c r="J7" i="21"/>
  <c r="V7" i="21"/>
  <c r="AH7" i="21"/>
  <c r="AT7" i="21"/>
  <c r="K8" i="21"/>
  <c r="W8" i="21"/>
  <c r="AI8" i="21"/>
  <c r="AU8" i="21"/>
  <c r="L9" i="21"/>
  <c r="X9" i="21"/>
  <c r="AJ9" i="21"/>
  <c r="AV9" i="21"/>
  <c r="M10" i="21"/>
  <c r="Y10" i="21"/>
  <c r="AK10" i="21"/>
  <c r="AW10" i="21"/>
  <c r="N11" i="21"/>
  <c r="Z11" i="21"/>
  <c r="AL11" i="21"/>
  <c r="AX11" i="21"/>
  <c r="O12" i="21"/>
  <c r="AA12" i="21"/>
  <c r="AM12" i="21"/>
  <c r="D13" i="21"/>
  <c r="P13" i="21"/>
  <c r="AB13" i="21"/>
  <c r="AN13" i="21"/>
  <c r="E14" i="21"/>
  <c r="Q14" i="21"/>
  <c r="AC14" i="21"/>
  <c r="AO14" i="21"/>
  <c r="F15" i="21"/>
  <c r="R15" i="21"/>
  <c r="AD15" i="21"/>
  <c r="AP15" i="21"/>
  <c r="G16" i="21"/>
  <c r="S16" i="21"/>
  <c r="AE16" i="21"/>
  <c r="AQ16" i="21"/>
  <c r="H17" i="21"/>
  <c r="T17" i="21"/>
  <c r="AF17" i="21"/>
  <c r="AR17" i="21"/>
  <c r="I18" i="21"/>
  <c r="U18" i="21"/>
  <c r="AG18" i="21"/>
  <c r="AS18" i="21"/>
  <c r="J19" i="21"/>
  <c r="V19" i="21"/>
  <c r="AH19" i="21"/>
  <c r="AT19" i="21"/>
  <c r="K20" i="21"/>
  <c r="W20" i="21"/>
  <c r="AI20" i="21"/>
  <c r="AU20" i="21"/>
  <c r="L21" i="21"/>
  <c r="X21" i="21"/>
  <c r="AJ21" i="21"/>
  <c r="AV21" i="21"/>
  <c r="M22" i="21"/>
  <c r="Y22" i="21"/>
  <c r="AK22" i="21"/>
  <c r="AW22" i="21"/>
  <c r="N23" i="21"/>
  <c r="Z23" i="21"/>
  <c r="AL23" i="21"/>
  <c r="AX23" i="21"/>
  <c r="O24" i="21"/>
  <c r="AA24" i="21"/>
  <c r="AM24" i="21"/>
  <c r="D25" i="21"/>
  <c r="P25" i="21"/>
  <c r="AB25" i="21"/>
  <c r="AN25" i="21"/>
  <c r="E26" i="21"/>
  <c r="Q26" i="21"/>
  <c r="AC26" i="21"/>
  <c r="AO26" i="21"/>
  <c r="F27" i="21"/>
  <c r="J6" i="21"/>
  <c r="V6" i="21"/>
  <c r="AH6" i="21"/>
  <c r="AT6" i="21"/>
  <c r="K7" i="21"/>
  <c r="W7" i="21"/>
  <c r="AI7" i="21"/>
  <c r="AU7" i="21"/>
  <c r="L8" i="21"/>
  <c r="X8" i="21"/>
  <c r="AJ8" i="21"/>
  <c r="AV8" i="21"/>
  <c r="M9" i="21"/>
  <c r="Y9" i="21"/>
  <c r="AK9" i="21"/>
  <c r="AW9" i="21"/>
  <c r="N10" i="21"/>
  <c r="Z10" i="21"/>
  <c r="AL10" i="21"/>
  <c r="AX10" i="21"/>
  <c r="O11" i="21"/>
  <c r="AA11" i="21"/>
  <c r="AM11" i="21"/>
  <c r="D12" i="21"/>
  <c r="P12" i="21"/>
  <c r="AB12" i="21"/>
  <c r="AN12" i="21"/>
  <c r="E13" i="21"/>
  <c r="Q13" i="21"/>
  <c r="AC13" i="21"/>
  <c r="AO13" i="21"/>
  <c r="F14" i="21"/>
  <c r="R14" i="21"/>
  <c r="AD14" i="21"/>
  <c r="AP14" i="21"/>
  <c r="G15" i="21"/>
  <c r="S15" i="21"/>
  <c r="AE15" i="21"/>
  <c r="AQ15" i="21"/>
  <c r="H16" i="21"/>
  <c r="T16" i="21"/>
  <c r="AF16" i="21"/>
  <c r="AR16" i="21"/>
  <c r="I17" i="21"/>
  <c r="U17" i="21"/>
  <c r="AG17" i="21"/>
  <c r="AS17" i="21"/>
  <c r="J18" i="21"/>
  <c r="V18" i="21"/>
  <c r="AH18" i="21"/>
  <c r="AT18" i="21"/>
  <c r="K19" i="21"/>
  <c r="W19" i="21"/>
  <c r="AI19" i="21"/>
  <c r="AU19" i="21"/>
  <c r="L20" i="21"/>
  <c r="X20" i="21"/>
  <c r="AJ20" i="21"/>
  <c r="AV20" i="21"/>
  <c r="M21" i="21"/>
  <c r="Y21" i="21"/>
  <c r="AK21" i="21"/>
  <c r="AW21" i="21"/>
  <c r="N22" i="21"/>
  <c r="Z22" i="21"/>
  <c r="AL22" i="21"/>
  <c r="AX22" i="21"/>
  <c r="O23" i="21"/>
  <c r="AA23" i="21"/>
  <c r="AM23" i="21"/>
  <c r="D24" i="21"/>
  <c r="P24" i="21"/>
  <c r="AB24" i="21"/>
  <c r="AN24" i="21"/>
  <c r="E25" i="21"/>
  <c r="Q25" i="21"/>
  <c r="AC25" i="21"/>
  <c r="AO25" i="21"/>
  <c r="F26" i="21"/>
  <c r="R26" i="21"/>
  <c r="AD26" i="21"/>
  <c r="K6" i="21"/>
  <c r="W6" i="21"/>
  <c r="AI6" i="21"/>
  <c r="AU6" i="21"/>
  <c r="L7" i="21"/>
  <c r="X7" i="21"/>
  <c r="AJ7" i="21"/>
  <c r="AV7" i="21"/>
  <c r="M8" i="21"/>
  <c r="Y8" i="21"/>
  <c r="AK8" i="21"/>
  <c r="AW8" i="21"/>
  <c r="N9" i="21"/>
  <c r="Z9" i="21"/>
  <c r="AL9" i="21"/>
  <c r="AX9" i="21"/>
  <c r="O10" i="21"/>
  <c r="AA10" i="21"/>
  <c r="AM10" i="21"/>
  <c r="D11" i="21"/>
  <c r="P11" i="21"/>
  <c r="AB11" i="21"/>
  <c r="AN11" i="21"/>
  <c r="E12" i="21"/>
  <c r="Q12" i="21"/>
  <c r="AC12" i="21"/>
  <c r="AO12" i="21"/>
  <c r="F13" i="21"/>
  <c r="R13" i="21"/>
  <c r="AD13" i="21"/>
  <c r="AP13" i="21"/>
  <c r="G14" i="21"/>
  <c r="S14" i="21"/>
  <c r="AE14" i="21"/>
  <c r="AQ14" i="21"/>
  <c r="H15" i="21"/>
  <c r="T15" i="21"/>
  <c r="AF15" i="21"/>
  <c r="AR15" i="21"/>
  <c r="I16" i="21"/>
  <c r="U16" i="21"/>
  <c r="AG16" i="21"/>
  <c r="AS16" i="21"/>
  <c r="J17" i="21"/>
  <c r="V17" i="21"/>
  <c r="AH17" i="21"/>
  <c r="AT17" i="21"/>
  <c r="K18" i="21"/>
  <c r="W18" i="21"/>
  <c r="AI18" i="21"/>
  <c r="AU18" i="21"/>
  <c r="L19" i="21"/>
  <c r="X19" i="21"/>
  <c r="AJ19" i="21"/>
  <c r="AV19" i="21"/>
  <c r="M20" i="21"/>
  <c r="Y20" i="21"/>
  <c r="AK20" i="21"/>
  <c r="AW20" i="21"/>
  <c r="N21" i="21"/>
  <c r="Z21" i="21"/>
  <c r="AL21" i="21"/>
  <c r="AX21" i="21"/>
  <c r="O22" i="21"/>
  <c r="AA22" i="21"/>
  <c r="AM22" i="21"/>
  <c r="D23" i="21"/>
  <c r="P23" i="21"/>
  <c r="AB23" i="21"/>
  <c r="AN23" i="21"/>
  <c r="E24" i="21"/>
  <c r="Q24" i="21"/>
  <c r="AC24" i="21"/>
  <c r="AO24" i="21"/>
  <c r="F25" i="21"/>
  <c r="R25" i="21"/>
  <c r="AD25" i="21"/>
  <c r="AP25" i="21"/>
  <c r="G26" i="21"/>
  <c r="S26" i="21"/>
  <c r="AE26" i="21"/>
  <c r="AQ26" i="21"/>
  <c r="H27" i="21"/>
  <c r="T27" i="21"/>
  <c r="L6" i="21"/>
  <c r="X6" i="21"/>
  <c r="AJ6" i="21"/>
  <c r="AV6" i="21"/>
  <c r="M7" i="21"/>
  <c r="Y7" i="21"/>
  <c r="AK7" i="21"/>
  <c r="AW7" i="21"/>
  <c r="N8" i="21"/>
  <c r="Z8" i="21"/>
  <c r="AL8" i="21"/>
  <c r="AX8" i="21"/>
  <c r="O9" i="21"/>
  <c r="AA9" i="21"/>
  <c r="AM9" i="21"/>
  <c r="D10" i="21"/>
  <c r="P10" i="21"/>
  <c r="AB10" i="21"/>
  <c r="AN10" i="21"/>
  <c r="E11" i="21"/>
  <c r="Q11" i="21"/>
  <c r="AC11" i="21"/>
  <c r="AO11" i="21"/>
  <c r="F12" i="21"/>
  <c r="R12" i="21"/>
  <c r="AD12" i="21"/>
  <c r="AP12" i="21"/>
  <c r="G13" i="21"/>
  <c r="S13" i="21"/>
  <c r="AE13" i="21"/>
  <c r="AQ13" i="21"/>
  <c r="H14" i="21"/>
  <c r="T14" i="21"/>
  <c r="AF14" i="21"/>
  <c r="AR14" i="21"/>
  <c r="I15" i="21"/>
  <c r="U15" i="21"/>
  <c r="AG15" i="21"/>
  <c r="AS15" i="21"/>
  <c r="J16" i="21"/>
  <c r="V16" i="21"/>
  <c r="AH16" i="21"/>
  <c r="AT16" i="21"/>
  <c r="K17" i="21"/>
  <c r="W17" i="21"/>
  <c r="AI17" i="21"/>
  <c r="AU17" i="21"/>
  <c r="L18" i="21"/>
  <c r="X18" i="21"/>
  <c r="AJ18" i="21"/>
  <c r="AV18" i="21"/>
  <c r="M19" i="21"/>
  <c r="Y19" i="21"/>
  <c r="AK19" i="21"/>
  <c r="AW19" i="21"/>
  <c r="N20" i="21"/>
  <c r="Z20" i="21"/>
  <c r="AL20" i="21"/>
  <c r="AX20" i="21"/>
  <c r="O21" i="21"/>
  <c r="AA21" i="21"/>
  <c r="AM21" i="21"/>
  <c r="D22" i="21"/>
  <c r="P22" i="21"/>
  <c r="AB22" i="21"/>
  <c r="AN22" i="21"/>
  <c r="E23" i="21"/>
  <c r="Q23" i="21"/>
  <c r="AC23" i="21"/>
  <c r="AO23" i="21"/>
  <c r="F24" i="21"/>
  <c r="R24" i="21"/>
  <c r="AD24" i="21"/>
  <c r="AP24" i="21"/>
  <c r="G25" i="21"/>
  <c r="S25" i="21"/>
  <c r="AE25" i="21"/>
  <c r="AQ25" i="21"/>
  <c r="H26" i="21"/>
  <c r="T26" i="21"/>
  <c r="AF26" i="21"/>
  <c r="AR26" i="21"/>
  <c r="M6" i="21"/>
  <c r="Y6" i="21"/>
  <c r="AK6" i="21"/>
  <c r="AW6" i="21"/>
  <c r="N7" i="21"/>
  <c r="Z7" i="21"/>
  <c r="AL7" i="21"/>
  <c r="AX7" i="21"/>
  <c r="O8" i="21"/>
  <c r="AA8" i="21"/>
  <c r="AM8" i="21"/>
  <c r="D9" i="21"/>
  <c r="P9" i="21"/>
  <c r="AB9" i="21"/>
  <c r="AN9" i="21"/>
  <c r="E10" i="21"/>
  <c r="Q10" i="21"/>
  <c r="AC10" i="21"/>
  <c r="AO10" i="21"/>
  <c r="F11" i="21"/>
  <c r="R11" i="21"/>
  <c r="AD11" i="21"/>
  <c r="AP11" i="21"/>
  <c r="G12" i="21"/>
  <c r="S12" i="21"/>
  <c r="AE12" i="21"/>
  <c r="AQ12" i="21"/>
  <c r="H13" i="21"/>
  <c r="T13" i="21"/>
  <c r="AF13" i="21"/>
  <c r="AR13" i="21"/>
  <c r="I14" i="21"/>
  <c r="U14" i="21"/>
  <c r="AG14" i="21"/>
  <c r="AS14" i="21"/>
  <c r="J15" i="21"/>
  <c r="V15" i="21"/>
  <c r="AH15" i="21"/>
  <c r="AT15" i="21"/>
  <c r="K16" i="21"/>
  <c r="W16" i="21"/>
  <c r="AI16" i="21"/>
  <c r="AU16" i="21"/>
  <c r="L17" i="21"/>
  <c r="X17" i="21"/>
  <c r="AJ17" i="21"/>
  <c r="AV17" i="21"/>
  <c r="M18" i="21"/>
  <c r="Y18" i="21"/>
  <c r="AK18" i="21"/>
  <c r="AW18" i="21"/>
  <c r="N19" i="21"/>
  <c r="Z19" i="21"/>
  <c r="AL19" i="21"/>
  <c r="AX19" i="21"/>
  <c r="O20" i="21"/>
  <c r="AA20" i="21"/>
  <c r="AM20" i="21"/>
  <c r="D21" i="21"/>
  <c r="P21" i="21"/>
  <c r="AB21" i="21"/>
  <c r="AN21" i="21"/>
  <c r="E22" i="21"/>
  <c r="Q22" i="21"/>
  <c r="AC22" i="21"/>
  <c r="AO22" i="21"/>
  <c r="F23" i="21"/>
  <c r="R23" i="21"/>
  <c r="AD23" i="21"/>
  <c r="AP23" i="21"/>
  <c r="G24" i="21"/>
  <c r="S24" i="21"/>
  <c r="AE24" i="21"/>
  <c r="AQ24" i="21"/>
  <c r="H25" i="21"/>
  <c r="T25" i="21"/>
  <c r="AF25" i="21"/>
  <c r="AR25" i="21"/>
  <c r="I26" i="21"/>
  <c r="U26" i="21"/>
  <c r="N6" i="21"/>
  <c r="Z6" i="21"/>
  <c r="AL6" i="21"/>
  <c r="AX6" i="21"/>
  <c r="O7" i="21"/>
  <c r="AA7" i="21"/>
  <c r="AM7" i="21"/>
  <c r="D8" i="21"/>
  <c r="P8" i="21"/>
  <c r="AB8" i="21"/>
  <c r="AN8" i="21"/>
  <c r="E9" i="21"/>
  <c r="Q9" i="21"/>
  <c r="AC9" i="21"/>
  <c r="AO9" i="21"/>
  <c r="F10" i="21"/>
  <c r="R10" i="21"/>
  <c r="AD10" i="21"/>
  <c r="AP10" i="21"/>
  <c r="G11" i="21"/>
  <c r="S11" i="21"/>
  <c r="AE11" i="21"/>
  <c r="AQ11" i="21"/>
  <c r="H12" i="21"/>
  <c r="T12" i="21"/>
  <c r="AF12" i="21"/>
  <c r="AR12" i="21"/>
  <c r="I13" i="21"/>
  <c r="U13" i="21"/>
  <c r="AG13" i="21"/>
  <c r="AS13" i="21"/>
  <c r="J14" i="21"/>
  <c r="V14" i="21"/>
  <c r="AH14" i="21"/>
  <c r="AT14" i="21"/>
  <c r="K15" i="21"/>
  <c r="W15" i="21"/>
  <c r="AI15" i="21"/>
  <c r="AU15" i="21"/>
  <c r="L16" i="21"/>
  <c r="X16" i="21"/>
  <c r="AJ16" i="21"/>
  <c r="AV16" i="21"/>
  <c r="M17" i="21"/>
  <c r="Y17" i="21"/>
  <c r="AK17" i="21"/>
  <c r="AW17" i="21"/>
  <c r="N18" i="21"/>
  <c r="Z18" i="21"/>
  <c r="AL18" i="21"/>
  <c r="AX18" i="21"/>
  <c r="O19" i="21"/>
  <c r="AA19" i="21"/>
  <c r="AM19" i="21"/>
  <c r="D20" i="21"/>
  <c r="P20" i="21"/>
  <c r="AB20" i="21"/>
  <c r="AN20" i="21"/>
  <c r="E21" i="21"/>
  <c r="Q21" i="21"/>
  <c r="AC21" i="21"/>
  <c r="AO21" i="21"/>
  <c r="F22" i="21"/>
  <c r="R22" i="21"/>
  <c r="AD22" i="21"/>
  <c r="AP22" i="21"/>
  <c r="G23" i="21"/>
  <c r="S23" i="21"/>
  <c r="AE23" i="21"/>
  <c r="AQ23" i="21"/>
  <c r="H24" i="21"/>
  <c r="T24" i="21"/>
  <c r="AF24" i="21"/>
  <c r="AR24" i="21"/>
  <c r="I25" i="21"/>
  <c r="U25" i="21"/>
  <c r="AG25" i="21"/>
  <c r="AS25" i="21"/>
  <c r="J26" i="21"/>
  <c r="V26" i="21"/>
  <c r="AH26" i="21"/>
  <c r="AT26" i="21"/>
  <c r="K27" i="21"/>
  <c r="O6" i="21"/>
  <c r="AA6" i="21"/>
  <c r="AM6" i="21"/>
  <c r="D7" i="21"/>
  <c r="P7" i="21"/>
  <c r="AB7" i="21"/>
  <c r="AN7" i="21"/>
  <c r="E8" i="21"/>
  <c r="Q8" i="21"/>
  <c r="AC8" i="21"/>
  <c r="AO8" i="21"/>
  <c r="F9" i="21"/>
  <c r="R9" i="21"/>
  <c r="AD9" i="21"/>
  <c r="AP9" i="21"/>
  <c r="G10" i="21"/>
  <c r="S10" i="21"/>
  <c r="AE10" i="21"/>
  <c r="AQ10" i="21"/>
  <c r="H11" i="21"/>
  <c r="T11" i="21"/>
  <c r="AF11" i="21"/>
  <c r="AR11" i="21"/>
  <c r="I12" i="21"/>
  <c r="U12" i="21"/>
  <c r="AG12" i="21"/>
  <c r="AS12" i="21"/>
  <c r="J13" i="21"/>
  <c r="V13" i="21"/>
  <c r="AH13" i="21"/>
  <c r="AT13" i="21"/>
  <c r="K14" i="21"/>
  <c r="W14" i="21"/>
  <c r="AI14" i="21"/>
  <c r="AU14" i="21"/>
  <c r="L15" i="21"/>
  <c r="X15" i="21"/>
  <c r="AJ15" i="21"/>
  <c r="AV15" i="21"/>
  <c r="M16" i="21"/>
  <c r="Y16" i="21"/>
  <c r="AK16" i="21"/>
  <c r="AW16" i="21"/>
  <c r="N17" i="21"/>
  <c r="Z17" i="21"/>
  <c r="AL17" i="21"/>
  <c r="AX17" i="21"/>
  <c r="O18" i="21"/>
  <c r="AA18" i="21"/>
  <c r="AM18" i="21"/>
  <c r="D19" i="21"/>
  <c r="P19" i="21"/>
  <c r="AB19" i="21"/>
  <c r="AN19" i="21"/>
  <c r="E20" i="21"/>
  <c r="Q20" i="21"/>
  <c r="AC20" i="21"/>
  <c r="AO20" i="21"/>
  <c r="F21" i="21"/>
  <c r="R21" i="21"/>
  <c r="AD21" i="21"/>
  <c r="AP21" i="21"/>
  <c r="G22" i="21"/>
  <c r="S22" i="21"/>
  <c r="AE22" i="21"/>
  <c r="AQ22" i="21"/>
  <c r="H23" i="21"/>
  <c r="T23" i="21"/>
  <c r="AF23" i="21"/>
  <c r="AR23" i="21"/>
  <c r="I24" i="21"/>
  <c r="U24" i="21"/>
  <c r="AG24" i="21"/>
  <c r="AS24" i="21"/>
  <c r="J25" i="21"/>
  <c r="V25" i="21"/>
  <c r="AH25" i="21"/>
  <c r="AT25" i="21"/>
  <c r="K26" i="21"/>
  <c r="W26" i="21"/>
  <c r="AI26" i="21"/>
  <c r="AU26" i="21"/>
  <c r="L27" i="21"/>
  <c r="X27" i="21"/>
  <c r="AJ27" i="21"/>
  <c r="AG26" i="21"/>
  <c r="N27" i="21"/>
  <c r="AB27" i="21"/>
  <c r="AO27" i="21"/>
  <c r="F28" i="21"/>
  <c r="R28" i="21"/>
  <c r="AD28" i="21"/>
  <c r="AP28" i="21"/>
  <c r="G29" i="21"/>
  <c r="S29" i="21"/>
  <c r="AE29" i="21"/>
  <c r="AQ29" i="21"/>
  <c r="H30" i="21"/>
  <c r="T30" i="21"/>
  <c r="AF30" i="21"/>
  <c r="AR30" i="21"/>
  <c r="I31" i="21"/>
  <c r="U31" i="21"/>
  <c r="AG31" i="21"/>
  <c r="AS31" i="21"/>
  <c r="J32" i="21"/>
  <c r="V32" i="21"/>
  <c r="AH32" i="21"/>
  <c r="AT32" i="21"/>
  <c r="K33" i="21"/>
  <c r="W33" i="21"/>
  <c r="AI33" i="21"/>
  <c r="AU33" i="21"/>
  <c r="L34" i="21"/>
  <c r="X34" i="21"/>
  <c r="AJ34" i="21"/>
  <c r="AV34" i="21"/>
  <c r="M35" i="21"/>
  <c r="Y35" i="21"/>
  <c r="AK35" i="21"/>
  <c r="AW35" i="21"/>
  <c r="N36" i="21"/>
  <c r="Z36" i="21"/>
  <c r="AL36" i="21"/>
  <c r="AX36" i="21"/>
  <c r="O37" i="21"/>
  <c r="AA37" i="21"/>
  <c r="AM37" i="21"/>
  <c r="D38" i="21"/>
  <c r="P38" i="21"/>
  <c r="AB38" i="21"/>
  <c r="AN38" i="21"/>
  <c r="E39" i="21"/>
  <c r="Q39" i="21"/>
  <c r="AC39" i="21"/>
  <c r="AO39" i="21"/>
  <c r="F40" i="21"/>
  <c r="R40" i="21"/>
  <c r="AD40" i="21"/>
  <c r="AP40" i="21"/>
  <c r="G41" i="21"/>
  <c r="S41" i="21"/>
  <c r="AE41" i="21"/>
  <c r="AQ41" i="21"/>
  <c r="H42" i="21"/>
  <c r="T42" i="21"/>
  <c r="AF42" i="21"/>
  <c r="AR42" i="21"/>
  <c r="I43" i="21"/>
  <c r="U43" i="21"/>
  <c r="AG43" i="21"/>
  <c r="AS43" i="21"/>
  <c r="J44" i="21"/>
  <c r="V44" i="21"/>
  <c r="AL26" i="21"/>
  <c r="O27" i="21"/>
  <c r="AC27" i="21"/>
  <c r="AP27" i="21"/>
  <c r="G28" i="21"/>
  <c r="S28" i="21"/>
  <c r="AE28" i="21"/>
  <c r="AQ28" i="21"/>
  <c r="H29" i="21"/>
  <c r="T29" i="21"/>
  <c r="AF29" i="21"/>
  <c r="AR29" i="21"/>
  <c r="I30" i="21"/>
  <c r="U30" i="21"/>
  <c r="AG30" i="21"/>
  <c r="AS30" i="21"/>
  <c r="J31" i="21"/>
  <c r="V31" i="21"/>
  <c r="AH31" i="21"/>
  <c r="AT31" i="21"/>
  <c r="K32" i="21"/>
  <c r="W32" i="21"/>
  <c r="AI32" i="21"/>
  <c r="AU32" i="21"/>
  <c r="L33" i="21"/>
  <c r="X33" i="21"/>
  <c r="AJ33" i="21"/>
  <c r="AV33" i="21"/>
  <c r="M34" i="21"/>
  <c r="Y34" i="21"/>
  <c r="AK34" i="21"/>
  <c r="AW34" i="21"/>
  <c r="N35" i="21"/>
  <c r="Z35" i="21"/>
  <c r="AN26" i="21"/>
  <c r="P27" i="21"/>
  <c r="AD27" i="21"/>
  <c r="AQ27" i="21"/>
  <c r="H28" i="21"/>
  <c r="T28" i="21"/>
  <c r="AF28" i="21"/>
  <c r="AR28" i="21"/>
  <c r="I29" i="21"/>
  <c r="U29" i="21"/>
  <c r="AG29" i="21"/>
  <c r="AS29" i="21"/>
  <c r="J30" i="21"/>
  <c r="V30" i="21"/>
  <c r="AH30" i="21"/>
  <c r="AT30" i="21"/>
  <c r="K31" i="21"/>
  <c r="W31" i="21"/>
  <c r="AI31" i="21"/>
  <c r="AU31" i="21"/>
  <c r="L32" i="21"/>
  <c r="X32" i="21"/>
  <c r="AJ32" i="21"/>
  <c r="AV32" i="21"/>
  <c r="M33" i="21"/>
  <c r="Y33" i="21"/>
  <c r="AK33" i="21"/>
  <c r="AW33" i="21"/>
  <c r="N34" i="21"/>
  <c r="Z34" i="21"/>
  <c r="AL34" i="21"/>
  <c r="AX34" i="21"/>
  <c r="O35" i="21"/>
  <c r="AA35" i="21"/>
  <c r="AP26" i="21"/>
  <c r="Q27" i="21"/>
  <c r="AE27" i="21"/>
  <c r="AR27" i="21"/>
  <c r="I28" i="21"/>
  <c r="U28" i="21"/>
  <c r="AG28" i="21"/>
  <c r="AS28" i="21"/>
  <c r="J29" i="21"/>
  <c r="V29" i="21"/>
  <c r="AH29" i="21"/>
  <c r="AT29" i="21"/>
  <c r="K30" i="21"/>
  <c r="W30" i="21"/>
  <c r="AI30" i="21"/>
  <c r="AU30" i="21"/>
  <c r="L31" i="21"/>
  <c r="X31" i="21"/>
  <c r="AJ31" i="21"/>
  <c r="AV31" i="21"/>
  <c r="M32" i="21"/>
  <c r="Y32" i="21"/>
  <c r="AK32" i="21"/>
  <c r="AW32" i="21"/>
  <c r="N33" i="21"/>
  <c r="Z33" i="21"/>
  <c r="AL33" i="21"/>
  <c r="AX33" i="21"/>
  <c r="O34" i="21"/>
  <c r="AA34" i="21"/>
  <c r="AM34" i="21"/>
  <c r="D35" i="21"/>
  <c r="P35" i="21"/>
  <c r="AB35" i="21"/>
  <c r="AN35" i="21"/>
  <c r="E36" i="21"/>
  <c r="Q36" i="21"/>
  <c r="AS26" i="21"/>
  <c r="R27" i="21"/>
  <c r="AF27" i="21"/>
  <c r="AS27" i="21"/>
  <c r="J28" i="21"/>
  <c r="V28" i="21"/>
  <c r="AH28" i="21"/>
  <c r="AT28" i="21"/>
  <c r="K29" i="21"/>
  <c r="W29" i="21"/>
  <c r="AI29" i="21"/>
  <c r="AU29" i="21"/>
  <c r="L30" i="21"/>
  <c r="X30" i="21"/>
  <c r="AJ30" i="21"/>
  <c r="AV30" i="21"/>
  <c r="M31" i="21"/>
  <c r="Y31" i="21"/>
  <c r="AK31" i="21"/>
  <c r="AW31" i="21"/>
  <c r="N32" i="21"/>
  <c r="Z32" i="21"/>
  <c r="AL32" i="21"/>
  <c r="AX32" i="21"/>
  <c r="O33" i="21"/>
  <c r="AA33" i="21"/>
  <c r="AM33" i="21"/>
  <c r="D34" i="21"/>
  <c r="P34" i="21"/>
  <c r="AB34" i="21"/>
  <c r="AN34" i="21"/>
  <c r="E35" i="21"/>
  <c r="Q35" i="21"/>
  <c r="AC35" i="21"/>
  <c r="AO35" i="21"/>
  <c r="F36" i="21"/>
  <c r="R36" i="21"/>
  <c r="AD36" i="21"/>
  <c r="AP36" i="21"/>
  <c r="G37" i="21"/>
  <c r="S37" i="21"/>
  <c r="AE37" i="21"/>
  <c r="AQ37" i="21"/>
  <c r="H38" i="21"/>
  <c r="T38" i="21"/>
  <c r="AF38" i="21"/>
  <c r="AR38" i="21"/>
  <c r="I39" i="21"/>
  <c r="U39" i="21"/>
  <c r="AG39" i="21"/>
  <c r="AS39" i="21"/>
  <c r="J40" i="21"/>
  <c r="V40" i="21"/>
  <c r="AH40" i="21"/>
  <c r="AT40" i="21"/>
  <c r="K41" i="21"/>
  <c r="W41" i="21"/>
  <c r="AI41" i="21"/>
  <c r="AU41" i="21"/>
  <c r="L42" i="21"/>
  <c r="X42" i="21"/>
  <c r="AJ42" i="21"/>
  <c r="AV42" i="21"/>
  <c r="M43" i="21"/>
  <c r="Y43" i="21"/>
  <c r="AK43" i="21"/>
  <c r="AW43" i="21"/>
  <c r="N44" i="21"/>
  <c r="Z44" i="21"/>
  <c r="AL44" i="21"/>
  <c r="AX44" i="21"/>
  <c r="O45" i="21"/>
  <c r="AA45" i="21"/>
  <c r="AM45" i="21"/>
  <c r="D46" i="21"/>
  <c r="P46" i="21"/>
  <c r="AB46" i="21"/>
  <c r="AN46" i="21"/>
  <c r="E47" i="21"/>
  <c r="Q47" i="21"/>
  <c r="AC47" i="21"/>
  <c r="AO47" i="21"/>
  <c r="F48" i="21"/>
  <c r="R48" i="21"/>
  <c r="AD48" i="21"/>
  <c r="AX26" i="21"/>
  <c r="S27" i="21"/>
  <c r="AG27" i="21"/>
  <c r="AT27" i="21"/>
  <c r="K28" i="21"/>
  <c r="W28" i="21"/>
  <c r="AI28" i="21"/>
  <c r="AU28" i="21"/>
  <c r="L29" i="21"/>
  <c r="X29" i="21"/>
  <c r="AJ29" i="21"/>
  <c r="AV29" i="21"/>
  <c r="M30" i="21"/>
  <c r="Y30" i="21"/>
  <c r="AK30" i="21"/>
  <c r="AW30" i="21"/>
  <c r="N31" i="21"/>
  <c r="Z31" i="21"/>
  <c r="AL31" i="21"/>
  <c r="AX31" i="21"/>
  <c r="O32" i="21"/>
  <c r="AA32" i="21"/>
  <c r="AM32" i="21"/>
  <c r="D33" i="21"/>
  <c r="P33" i="21"/>
  <c r="AB33" i="21"/>
  <c r="AN33" i="21"/>
  <c r="E34" i="21"/>
  <c r="Q34" i="21"/>
  <c r="AC34" i="21"/>
  <c r="AO34" i="21"/>
  <c r="F35" i="21"/>
  <c r="R35" i="21"/>
  <c r="AD35" i="21"/>
  <c r="AP35" i="21"/>
  <c r="D27" i="21"/>
  <c r="U27" i="21"/>
  <c r="AH27" i="21"/>
  <c r="AU27" i="21"/>
  <c r="L28" i="21"/>
  <c r="X28" i="21"/>
  <c r="AJ28" i="21"/>
  <c r="AV28" i="21"/>
  <c r="M29" i="21"/>
  <c r="Y29" i="21"/>
  <c r="AK29" i="21"/>
  <c r="AW29" i="21"/>
  <c r="N30" i="21"/>
  <c r="Z30" i="21"/>
  <c r="AL30" i="21"/>
  <c r="AX30" i="21"/>
  <c r="O31" i="21"/>
  <c r="AA31" i="21"/>
  <c r="AM31" i="21"/>
  <c r="D32" i="21"/>
  <c r="P32" i="21"/>
  <c r="AB32" i="21"/>
  <c r="AN32" i="21"/>
  <c r="E33" i="21"/>
  <c r="Q33" i="21"/>
  <c r="AC33" i="21"/>
  <c r="AO33" i="21"/>
  <c r="F34" i="21"/>
  <c r="R34" i="21"/>
  <c r="AD34" i="21"/>
  <c r="AP34" i="21"/>
  <c r="G35" i="21"/>
  <c r="S35" i="21"/>
  <c r="AE35" i="21"/>
  <c r="AQ35" i="21"/>
  <c r="H36" i="21"/>
  <c r="T36" i="21"/>
  <c r="AF36" i="21"/>
  <c r="AR36" i="21"/>
  <c r="I37" i="21"/>
  <c r="U37" i="21"/>
  <c r="AG37" i="21"/>
  <c r="AS37" i="21"/>
  <c r="J38" i="21"/>
  <c r="V38" i="21"/>
  <c r="AH38" i="21"/>
  <c r="AT38" i="21"/>
  <c r="K39" i="21"/>
  <c r="W39" i="21"/>
  <c r="AI39" i="21"/>
  <c r="AU39" i="21"/>
  <c r="L40" i="21"/>
  <c r="X40" i="21"/>
  <c r="AJ40" i="21"/>
  <c r="AV40" i="21"/>
  <c r="M41" i="21"/>
  <c r="Y41" i="21"/>
  <c r="AK41" i="21"/>
  <c r="AW41" i="21"/>
  <c r="N42" i="21"/>
  <c r="Z42" i="21"/>
  <c r="AL42" i="21"/>
  <c r="AX42" i="21"/>
  <c r="O43" i="21"/>
  <c r="AA43" i="21"/>
  <c r="AM43" i="21"/>
  <c r="D44" i="21"/>
  <c r="E27" i="21"/>
  <c r="V27" i="21"/>
  <c r="AI27" i="21"/>
  <c r="AV27" i="21"/>
  <c r="M28" i="21"/>
  <c r="Y28" i="21"/>
  <c r="AK28" i="21"/>
  <c r="AW28" i="21"/>
  <c r="N29" i="21"/>
  <c r="Z29" i="21"/>
  <c r="AL29" i="21"/>
  <c r="AX29" i="21"/>
  <c r="O30" i="21"/>
  <c r="AA30" i="21"/>
  <c r="AM30" i="21"/>
  <c r="D31" i="21"/>
  <c r="P31" i="21"/>
  <c r="AB31" i="21"/>
  <c r="AN31" i="21"/>
  <c r="E32" i="21"/>
  <c r="Q32" i="21"/>
  <c r="AC32" i="21"/>
  <c r="AO32" i="21"/>
  <c r="F33" i="21"/>
  <c r="R33" i="21"/>
  <c r="AD33" i="21"/>
  <c r="AP33" i="21"/>
  <c r="G34" i="21"/>
  <c r="S34" i="21"/>
  <c r="AE34" i="21"/>
  <c r="AQ34" i="21"/>
  <c r="H35" i="21"/>
  <c r="T35" i="21"/>
  <c r="AF35" i="21"/>
  <c r="G27" i="21"/>
  <c r="W27" i="21"/>
  <c r="AK27" i="21"/>
  <c r="AW27" i="21"/>
  <c r="N28" i="21"/>
  <c r="Z28" i="21"/>
  <c r="AL28" i="21"/>
  <c r="AX28" i="21"/>
  <c r="O29" i="21"/>
  <c r="AA29" i="21"/>
  <c r="AM29" i="21"/>
  <c r="D30" i="21"/>
  <c r="P30" i="21"/>
  <c r="AB30" i="21"/>
  <c r="AN30" i="21"/>
  <c r="E31" i="21"/>
  <c r="Q31" i="21"/>
  <c r="AC31" i="21"/>
  <c r="AO31" i="21"/>
  <c r="F32" i="21"/>
  <c r="R32" i="21"/>
  <c r="AD32" i="21"/>
  <c r="AP32" i="21"/>
  <c r="G33" i="21"/>
  <c r="S33" i="21"/>
  <c r="AE33" i="21"/>
  <c r="AQ33" i="21"/>
  <c r="H34" i="21"/>
  <c r="T34" i="21"/>
  <c r="AF34" i="21"/>
  <c r="AR34" i="21"/>
  <c r="I35" i="21"/>
  <c r="U35" i="21"/>
  <c r="AG35" i="21"/>
  <c r="AS35" i="21"/>
  <c r="J36" i="21"/>
  <c r="V36" i="21"/>
  <c r="AH36" i="21"/>
  <c r="AT36" i="21"/>
  <c r="K37" i="21"/>
  <c r="W37" i="21"/>
  <c r="AI37" i="21"/>
  <c r="AU37" i="21"/>
  <c r="L38" i="21"/>
  <c r="X38" i="21"/>
  <c r="AJ38" i="21"/>
  <c r="AV38" i="21"/>
  <c r="M39" i="21"/>
  <c r="Y39" i="21"/>
  <c r="AK39" i="21"/>
  <c r="AW39" i="21"/>
  <c r="N40" i="21"/>
  <c r="Z40" i="21"/>
  <c r="AL40" i="21"/>
  <c r="AX40" i="21"/>
  <c r="O41" i="21"/>
  <c r="AA41" i="21"/>
  <c r="AM41" i="21"/>
  <c r="D42" i="21"/>
  <c r="P42" i="21"/>
  <c r="AB42" i="21"/>
  <c r="AN42" i="21"/>
  <c r="E43" i="21"/>
  <c r="Q43" i="21"/>
  <c r="AC43" i="21"/>
  <c r="AO43" i="21"/>
  <c r="F44" i="21"/>
  <c r="R44" i="21"/>
  <c r="AD44" i="21"/>
  <c r="AP44" i="21"/>
  <c r="G45" i="21"/>
  <c r="S45" i="21"/>
  <c r="AE45" i="21"/>
  <c r="AQ45" i="21"/>
  <c r="H46" i="21"/>
  <c r="T46" i="21"/>
  <c r="AF46" i="21"/>
  <c r="I27" i="21"/>
  <c r="Y27" i="21"/>
  <c r="AL27" i="21"/>
  <c r="AX27" i="21"/>
  <c r="O28" i="21"/>
  <c r="AA28" i="21"/>
  <c r="AM28" i="21"/>
  <c r="D29" i="21"/>
  <c r="P29" i="21"/>
  <c r="AB29" i="21"/>
  <c r="AN29" i="21"/>
  <c r="E30" i="21"/>
  <c r="Q30" i="21"/>
  <c r="AC30" i="21"/>
  <c r="AO30" i="21"/>
  <c r="F31" i="21"/>
  <c r="R31" i="21"/>
  <c r="AD31" i="21"/>
  <c r="AP31" i="21"/>
  <c r="G32" i="21"/>
  <c r="S32" i="21"/>
  <c r="AE32" i="21"/>
  <c r="AQ32" i="21"/>
  <c r="H33" i="21"/>
  <c r="T33" i="21"/>
  <c r="AF33" i="21"/>
  <c r="AR33" i="21"/>
  <c r="I34" i="21"/>
  <c r="U34" i="21"/>
  <c r="AG34" i="21"/>
  <c r="AS34" i="21"/>
  <c r="J35" i="21"/>
  <c r="V35" i="21"/>
  <c r="M27" i="21"/>
  <c r="AA27" i="21"/>
  <c r="AN27" i="21"/>
  <c r="E28" i="21"/>
  <c r="Q28" i="21"/>
  <c r="AC28" i="21"/>
  <c r="AO28" i="21"/>
  <c r="F29" i="21"/>
  <c r="R29" i="21"/>
  <c r="AD29" i="21"/>
  <c r="AP29" i="21"/>
  <c r="G30" i="21"/>
  <c r="S30" i="21"/>
  <c r="AE30" i="21"/>
  <c r="AQ30" i="21"/>
  <c r="H31" i="21"/>
  <c r="T31" i="21"/>
  <c r="AF31" i="21"/>
  <c r="AR31" i="21"/>
  <c r="I32" i="21"/>
  <c r="U32" i="21"/>
  <c r="AG32" i="21"/>
  <c r="AS32" i="21"/>
  <c r="J33" i="21"/>
  <c r="V33" i="21"/>
  <c r="AH33" i="21"/>
  <c r="AT33" i="21"/>
  <c r="K34" i="21"/>
  <c r="W34" i="21"/>
  <c r="AI34" i="21"/>
  <c r="AU34" i="21"/>
  <c r="L35" i="21"/>
  <c r="X35" i="21"/>
  <c r="AJ35" i="21"/>
  <c r="AV35" i="21"/>
  <c r="M36" i="21"/>
  <c r="Y36" i="21"/>
  <c r="AK36" i="21"/>
  <c r="AW36" i="21"/>
  <c r="N37" i="21"/>
  <c r="Z37" i="21"/>
  <c r="AL37" i="21"/>
  <c r="AX37" i="21"/>
  <c r="O38" i="21"/>
  <c r="AA38" i="21"/>
  <c r="AM38" i="21"/>
  <c r="D39" i="21"/>
  <c r="P39" i="21"/>
  <c r="AB39" i="21"/>
  <c r="AN39" i="21"/>
  <c r="E40" i="21"/>
  <c r="Q40" i="21"/>
  <c r="AC40" i="21"/>
  <c r="AO40" i="21"/>
  <c r="F41" i="21"/>
  <c r="R41" i="21"/>
  <c r="AD41" i="21"/>
  <c r="AP41" i="21"/>
  <c r="G42" i="21"/>
  <c r="S42" i="21"/>
  <c r="AE42" i="21"/>
  <c r="AQ42" i="21"/>
  <c r="H43" i="21"/>
  <c r="T43" i="21"/>
  <c r="AF43" i="21"/>
  <c r="AR43" i="21"/>
  <c r="I44" i="21"/>
  <c r="U44" i="21"/>
  <c r="AG44" i="21"/>
  <c r="AS44" i="21"/>
  <c r="J45" i="21"/>
  <c r="V45" i="21"/>
  <c r="AH45" i="21"/>
  <c r="AT45" i="21"/>
  <c r="K46" i="21"/>
  <c r="W46" i="21"/>
  <c r="AI46" i="21"/>
  <c r="AU46" i="21"/>
  <c r="L47" i="21"/>
  <c r="X47" i="21"/>
  <c r="AJ47" i="21"/>
  <c r="AV47" i="21"/>
  <c r="M48" i="21"/>
  <c r="Y48" i="21"/>
  <c r="AK48" i="21"/>
  <c r="P28" i="21"/>
  <c r="S31" i="21"/>
  <c r="V34" i="21"/>
  <c r="AX35" i="21"/>
  <c r="AA36" i="21"/>
  <c r="AU36" i="21"/>
  <c r="T37" i="21"/>
  <c r="AO37" i="21"/>
  <c r="N38" i="21"/>
  <c r="AI38" i="21"/>
  <c r="H39" i="21"/>
  <c r="AD39" i="21"/>
  <c r="AX39" i="21"/>
  <c r="W40" i="21"/>
  <c r="AR40" i="21"/>
  <c r="Q41" i="21"/>
  <c r="AL41" i="21"/>
  <c r="K42" i="21"/>
  <c r="AG42" i="21"/>
  <c r="F43" i="21"/>
  <c r="Z43" i="21"/>
  <c r="AU43" i="21"/>
  <c r="S44" i="21"/>
  <c r="AJ44" i="21"/>
  <c r="E45" i="21"/>
  <c r="U45" i="21"/>
  <c r="AK45" i="21"/>
  <c r="F46" i="21"/>
  <c r="V46" i="21"/>
  <c r="AL46" i="21"/>
  <c r="F47" i="21"/>
  <c r="T47" i="21"/>
  <c r="AH47" i="21"/>
  <c r="AW47" i="21"/>
  <c r="P48" i="21"/>
  <c r="AE48" i="21"/>
  <c r="AR48" i="21"/>
  <c r="I49" i="21"/>
  <c r="U49" i="21"/>
  <c r="AG49" i="21"/>
  <c r="AS49" i="21"/>
  <c r="J50" i="21"/>
  <c r="V50" i="21"/>
  <c r="AH50" i="21"/>
  <c r="AT50" i="21"/>
  <c r="K51" i="21"/>
  <c r="W51" i="21"/>
  <c r="AI51" i="21"/>
  <c r="AU51" i="21"/>
  <c r="L52" i="21"/>
  <c r="X52" i="21"/>
  <c r="AJ52" i="21"/>
  <c r="AV52" i="21"/>
  <c r="M53" i="21"/>
  <c r="Y53" i="21"/>
  <c r="AK53" i="21"/>
  <c r="AW53" i="21"/>
  <c r="N54" i="21"/>
  <c r="Z54" i="21"/>
  <c r="AL54" i="21"/>
  <c r="AX54" i="21"/>
  <c r="O55" i="21"/>
  <c r="AA55" i="21"/>
  <c r="AM55" i="21"/>
  <c r="D56" i="21"/>
  <c r="P56" i="21"/>
  <c r="AB56" i="21"/>
  <c r="AN56" i="21"/>
  <c r="E57" i="21"/>
  <c r="Q57" i="21"/>
  <c r="AC57" i="21"/>
  <c r="AO57" i="21"/>
  <c r="F58" i="21"/>
  <c r="R58" i="21"/>
  <c r="AD58" i="21"/>
  <c r="AP58" i="21"/>
  <c r="G59" i="21"/>
  <c r="S59" i="21"/>
  <c r="AE59" i="21"/>
  <c r="AQ59" i="21"/>
  <c r="H60" i="21"/>
  <c r="T60" i="21"/>
  <c r="AF60" i="21"/>
  <c r="AR60" i="21"/>
  <c r="I61" i="21"/>
  <c r="U61" i="21"/>
  <c r="Q29" i="21"/>
  <c r="T32" i="21"/>
  <c r="W35" i="21"/>
  <c r="K36" i="21"/>
  <c r="AG36" i="21"/>
  <c r="F37" i="21"/>
  <c r="AB37" i="21"/>
  <c r="AV37" i="21"/>
  <c r="U38" i="21"/>
  <c r="AP38" i="21"/>
  <c r="O39" i="21"/>
  <c r="AJ39" i="21"/>
  <c r="I40" i="21"/>
  <c r="AE40" i="21"/>
  <c r="D41" i="21"/>
  <c r="X41" i="21"/>
  <c r="AS41" i="21"/>
  <c r="R42" i="21"/>
  <c r="AM42" i="21"/>
  <c r="L43" i="21"/>
  <c r="AH43" i="21"/>
  <c r="G44" i="21"/>
  <c r="Y44" i="21"/>
  <c r="AO44" i="21"/>
  <c r="K45" i="21"/>
  <c r="Z45" i="21"/>
  <c r="AP45" i="21"/>
  <c r="L46" i="21"/>
  <c r="AA46" i="21"/>
  <c r="AQ46" i="21"/>
  <c r="J47" i="21"/>
  <c r="Y47" i="21"/>
  <c r="AM47" i="21"/>
  <c r="G48" i="21"/>
  <c r="U48" i="21"/>
  <c r="AI48" i="21"/>
  <c r="AV48" i="21"/>
  <c r="M49" i="21"/>
  <c r="Y49" i="21"/>
  <c r="AK49" i="21"/>
  <c r="AW49" i="21"/>
  <c r="N50" i="21"/>
  <c r="Z50" i="21"/>
  <c r="AL50" i="21"/>
  <c r="AX50" i="21"/>
  <c r="O51" i="21"/>
  <c r="AA51" i="21"/>
  <c r="AM51" i="21"/>
  <c r="D52" i="21"/>
  <c r="P52" i="21"/>
  <c r="AB52" i="21"/>
  <c r="AN52" i="21"/>
  <c r="E53" i="21"/>
  <c r="Q53" i="21"/>
  <c r="AC53" i="21"/>
  <c r="AO53" i="21"/>
  <c r="F54" i="21"/>
  <c r="R54" i="21"/>
  <c r="AD54" i="21"/>
  <c r="AP54" i="21"/>
  <c r="G55" i="21"/>
  <c r="S55" i="21"/>
  <c r="AE55" i="21"/>
  <c r="AQ55" i="21"/>
  <c r="H56" i="21"/>
  <c r="T56" i="21"/>
  <c r="AF56" i="21"/>
  <c r="AR56" i="21"/>
  <c r="I57" i="21"/>
  <c r="U57" i="21"/>
  <c r="AO29" i="21"/>
  <c r="AR32" i="21"/>
  <c r="AI35" i="21"/>
  <c r="O36" i="21"/>
  <c r="AJ36" i="21"/>
  <c r="J37" i="21"/>
  <c r="AD37" i="21"/>
  <c r="E38" i="21"/>
  <c r="Y38" i="21"/>
  <c r="AS38" i="21"/>
  <c r="S39" i="21"/>
  <c r="AM39" i="21"/>
  <c r="M40" i="21"/>
  <c r="AG40" i="21"/>
  <c r="H41" i="21"/>
  <c r="AB41" i="21"/>
  <c r="AV41" i="21"/>
  <c r="V42" i="21"/>
  <c r="AP42" i="21"/>
  <c r="P43" i="21"/>
  <c r="AJ43" i="21"/>
  <c r="K44" i="21"/>
  <c r="AB44" i="21"/>
  <c r="AR44" i="21"/>
  <c r="M45" i="21"/>
  <c r="AC45" i="21"/>
  <c r="AS45" i="21"/>
  <c r="N46" i="21"/>
  <c r="AD46" i="21"/>
  <c r="AS46" i="21"/>
  <c r="M47" i="21"/>
  <c r="AA47" i="21"/>
  <c r="AP47" i="21"/>
  <c r="I48" i="21"/>
  <c r="W48" i="21"/>
  <c r="AL48" i="21"/>
  <c r="AX48" i="21"/>
  <c r="O49" i="21"/>
  <c r="AA49" i="21"/>
  <c r="AM49" i="21"/>
  <c r="D50" i="21"/>
  <c r="P50" i="21"/>
  <c r="AB50" i="21"/>
  <c r="AN50" i="21"/>
  <c r="E51" i="21"/>
  <c r="Q51" i="21"/>
  <c r="AC51" i="21"/>
  <c r="AO51" i="21"/>
  <c r="F52" i="21"/>
  <c r="R52" i="21"/>
  <c r="AD52" i="21"/>
  <c r="AP52" i="21"/>
  <c r="G53" i="21"/>
  <c r="S53" i="21"/>
  <c r="AE53" i="21"/>
  <c r="AQ53" i="21"/>
  <c r="H54" i="21"/>
  <c r="T54" i="21"/>
  <c r="AF54" i="21"/>
  <c r="AR54" i="21"/>
  <c r="I55" i="21"/>
  <c r="U55" i="21"/>
  <c r="AG55" i="21"/>
  <c r="AS55" i="21"/>
  <c r="J56" i="21"/>
  <c r="V56" i="21"/>
  <c r="AH56" i="21"/>
  <c r="AT56" i="21"/>
  <c r="K57" i="21"/>
  <c r="W57" i="21"/>
  <c r="AI57" i="21"/>
  <c r="AU57" i="21"/>
  <c r="L58" i="21"/>
  <c r="X58" i="21"/>
  <c r="AJ58" i="21"/>
  <c r="AV58" i="21"/>
  <c r="M59" i="21"/>
  <c r="Y59" i="21"/>
  <c r="AK59" i="21"/>
  <c r="AW59" i="21"/>
  <c r="N60" i="21"/>
  <c r="Z60" i="21"/>
  <c r="AL60" i="21"/>
  <c r="AX60" i="21"/>
  <c r="O61" i="21"/>
  <c r="J27" i="21"/>
  <c r="G31" i="21"/>
  <c r="K35" i="21"/>
  <c r="S36" i="21"/>
  <c r="AS36" i="21"/>
  <c r="Y37" i="21"/>
  <c r="G38" i="21"/>
  <c r="AG38" i="21"/>
  <c r="N39" i="21"/>
  <c r="AQ39" i="21"/>
  <c r="U40" i="21"/>
  <c r="AW40" i="21"/>
  <c r="AF41" i="21"/>
  <c r="J42" i="21"/>
  <c r="AK42" i="21"/>
  <c r="S43" i="21"/>
  <c r="AT43" i="21"/>
  <c r="X44" i="21"/>
  <c r="AU44" i="21"/>
  <c r="T45" i="21"/>
  <c r="AO45" i="21"/>
  <c r="Q46" i="21"/>
  <c r="AK46" i="21"/>
  <c r="I47" i="21"/>
  <c r="AD47" i="21"/>
  <c r="AU47" i="21"/>
  <c r="T48" i="21"/>
  <c r="AN48" i="21"/>
  <c r="H49" i="21"/>
  <c r="X49" i="21"/>
  <c r="AO49" i="21"/>
  <c r="I50" i="21"/>
  <c r="Y50" i="21"/>
  <c r="AP50" i="21"/>
  <c r="J51" i="21"/>
  <c r="Z51" i="21"/>
  <c r="AQ51" i="21"/>
  <c r="K52" i="21"/>
  <c r="AA52" i="21"/>
  <c r="AR52" i="21"/>
  <c r="L53" i="21"/>
  <c r="AB53" i="21"/>
  <c r="AS53" i="21"/>
  <c r="M54" i="21"/>
  <c r="AC54" i="21"/>
  <c r="AT54" i="21"/>
  <c r="N55" i="21"/>
  <c r="AD55" i="21"/>
  <c r="AU55" i="21"/>
  <c r="O56" i="21"/>
  <c r="AE56" i="21"/>
  <c r="AV56" i="21"/>
  <c r="P57" i="21"/>
  <c r="AF57" i="21"/>
  <c r="AT57" i="21"/>
  <c r="N58" i="21"/>
  <c r="AB58" i="21"/>
  <c r="AQ58" i="21"/>
  <c r="J59" i="21"/>
  <c r="X59" i="21"/>
  <c r="AM59" i="21"/>
  <c r="Z27" i="21"/>
  <c r="AE31" i="21"/>
  <c r="AH35" i="21"/>
  <c r="U36" i="21"/>
  <c r="AV36" i="21"/>
  <c r="AC37" i="21"/>
  <c r="I38" i="21"/>
  <c r="AK38" i="21"/>
  <c r="R39" i="21"/>
  <c r="AR39" i="21"/>
  <c r="Y40" i="21"/>
  <c r="E41" i="21"/>
  <c r="AG41" i="21"/>
  <c r="M42" i="21"/>
  <c r="AO42" i="21"/>
  <c r="V43" i="21"/>
  <c r="AV43" i="21"/>
  <c r="AA44" i="21"/>
  <c r="AV44" i="21"/>
  <c r="W45" i="21"/>
  <c r="AR45" i="21"/>
  <c r="R46" i="21"/>
  <c r="AM46" i="21"/>
  <c r="K47" i="21"/>
  <c r="AE47" i="21"/>
  <c r="AX47" i="21"/>
  <c r="V48" i="21"/>
  <c r="AO48" i="21"/>
  <c r="J49" i="21"/>
  <c r="Z49" i="21"/>
  <c r="AP49" i="21"/>
  <c r="AM27" i="21"/>
  <c r="AQ31" i="21"/>
  <c r="AL35" i="21"/>
  <c r="W36" i="21"/>
  <c r="D37" i="21"/>
  <c r="AF37" i="21"/>
  <c r="K38" i="21"/>
  <c r="AL38" i="21"/>
  <c r="T39" i="21"/>
  <c r="AT39" i="21"/>
  <c r="AA40" i="21"/>
  <c r="I41" i="21"/>
  <c r="AH41" i="21"/>
  <c r="O42" i="21"/>
  <c r="AS42" i="21"/>
  <c r="W43" i="21"/>
  <c r="AX43" i="21"/>
  <c r="AC44" i="21"/>
  <c r="AW44" i="21"/>
  <c r="X45" i="21"/>
  <c r="AU45" i="21"/>
  <c r="S46" i="21"/>
  <c r="AO46" i="21"/>
  <c r="N47" i="21"/>
  <c r="AF47" i="21"/>
  <c r="D48" i="21"/>
  <c r="X48" i="21"/>
  <c r="AP48" i="21"/>
  <c r="K49" i="21"/>
  <c r="AB49" i="21"/>
  <c r="AQ49" i="21"/>
  <c r="L50" i="21"/>
  <c r="D28" i="21"/>
  <c r="H32" i="21"/>
  <c r="AM35" i="21"/>
  <c r="X36" i="21"/>
  <c r="E37" i="21"/>
  <c r="AH37" i="21"/>
  <c r="M38" i="21"/>
  <c r="AO38" i="21"/>
  <c r="V39" i="21"/>
  <c r="AV39" i="21"/>
  <c r="AB40" i="21"/>
  <c r="J41" i="21"/>
  <c r="AJ41" i="21"/>
  <c r="Q42" i="21"/>
  <c r="AT42" i="21"/>
  <c r="X43" i="21"/>
  <c r="E44" i="21"/>
  <c r="AE44" i="21"/>
  <c r="D45" i="21"/>
  <c r="Y45" i="21"/>
  <c r="AV45" i="21"/>
  <c r="U46" i="21"/>
  <c r="AP46" i="21"/>
  <c r="O47" i="21"/>
  <c r="AG47" i="21"/>
  <c r="E48" i="21"/>
  <c r="Z48" i="21"/>
  <c r="AQ48" i="21"/>
  <c r="L49" i="21"/>
  <c r="AC49" i="21"/>
  <c r="AR49" i="21"/>
  <c r="M50" i="21"/>
  <c r="AD50" i="21"/>
  <c r="AS50" i="21"/>
  <c r="N51" i="21"/>
  <c r="AE51" i="21"/>
  <c r="AT51" i="21"/>
  <c r="O52" i="21"/>
  <c r="AF52" i="21"/>
  <c r="AU52" i="21"/>
  <c r="P53" i="21"/>
  <c r="AG53" i="21"/>
  <c r="AV53" i="21"/>
  <c r="Q54" i="21"/>
  <c r="AH54" i="21"/>
  <c r="AW54" i="21"/>
  <c r="R55" i="21"/>
  <c r="AI55" i="21"/>
  <c r="AX55" i="21"/>
  <c r="S56" i="21"/>
  <c r="AJ56" i="21"/>
  <c r="D57" i="21"/>
  <c r="T57" i="21"/>
  <c r="AJ57" i="21"/>
  <c r="AX57" i="21"/>
  <c r="Q58" i="21"/>
  <c r="AF58" i="21"/>
  <c r="AT58" i="21"/>
  <c r="N59" i="21"/>
  <c r="AB59" i="21"/>
  <c r="AP59" i="21"/>
  <c r="J60" i="21"/>
  <c r="X60" i="21"/>
  <c r="AM60" i="21"/>
  <c r="F61" i="21"/>
  <c r="T61" i="21"/>
  <c r="AG61" i="21"/>
  <c r="AS61" i="21"/>
  <c r="J62" i="21"/>
  <c r="V62" i="21"/>
  <c r="AH62" i="21"/>
  <c r="AT62" i="21"/>
  <c r="K63" i="21"/>
  <c r="W63" i="21"/>
  <c r="AI63" i="21"/>
  <c r="AU63" i="21"/>
  <c r="L64" i="21"/>
  <c r="X64" i="21"/>
  <c r="AJ64" i="21"/>
  <c r="AV64" i="21"/>
  <c r="M65" i="21"/>
  <c r="Y65" i="21"/>
  <c r="AK65" i="21"/>
  <c r="AW65" i="21"/>
  <c r="N66" i="21"/>
  <c r="AB28" i="21"/>
  <c r="AF32" i="21"/>
  <c r="AR35" i="21"/>
  <c r="AB36" i="21"/>
  <c r="H37" i="21"/>
  <c r="AJ37" i="21"/>
  <c r="Q38" i="21"/>
  <c r="AQ38" i="21"/>
  <c r="X39" i="21"/>
  <c r="D40" i="21"/>
  <c r="AF40" i="21"/>
  <c r="L41" i="21"/>
  <c r="AN41" i="21"/>
  <c r="U42" i="21"/>
  <c r="AU42" i="21"/>
  <c r="AB43" i="21"/>
  <c r="H44" i="21"/>
  <c r="AF44" i="21"/>
  <c r="F45" i="21"/>
  <c r="AB45" i="21"/>
  <c r="AW45" i="21"/>
  <c r="X46" i="21"/>
  <c r="AR46" i="21"/>
  <c r="P47" i="21"/>
  <c r="AI47" i="21"/>
  <c r="H48" i="21"/>
  <c r="AA48" i="21"/>
  <c r="AS48" i="21"/>
  <c r="N49" i="21"/>
  <c r="AD49" i="21"/>
  <c r="AT49" i="21"/>
  <c r="O50" i="21"/>
  <c r="AE50" i="21"/>
  <c r="AU50" i="21"/>
  <c r="P51" i="21"/>
  <c r="AF51" i="21"/>
  <c r="AV51" i="21"/>
  <c r="Q52" i="21"/>
  <c r="AG52" i="21"/>
  <c r="AW52" i="21"/>
  <c r="R53" i="21"/>
  <c r="AH53" i="21"/>
  <c r="AX53" i="21"/>
  <c r="S54" i="21"/>
  <c r="AI54" i="21"/>
  <c r="D55" i="21"/>
  <c r="T55" i="21"/>
  <c r="AJ55" i="21"/>
  <c r="E56" i="21"/>
  <c r="U56" i="21"/>
  <c r="AK56" i="21"/>
  <c r="F57" i="21"/>
  <c r="V57" i="21"/>
  <c r="AK57" i="21"/>
  <c r="D58" i="21"/>
  <c r="S58" i="21"/>
  <c r="AG58" i="21"/>
  <c r="AU58" i="21"/>
  <c r="O59" i="21"/>
  <c r="AC59" i="21"/>
  <c r="AR59" i="21"/>
  <c r="K60" i="21"/>
  <c r="Y60" i="21"/>
  <c r="AN60" i="21"/>
  <c r="G61" i="21"/>
  <c r="V61" i="21"/>
  <c r="AH61" i="21"/>
  <c r="AT61" i="21"/>
  <c r="K62" i="21"/>
  <c r="W62" i="21"/>
  <c r="AI62" i="21"/>
  <c r="AU62" i="21"/>
  <c r="L63" i="21"/>
  <c r="X63" i="21"/>
  <c r="AJ63" i="21"/>
  <c r="AV63" i="21"/>
  <c r="M64" i="21"/>
  <c r="Y64" i="21"/>
  <c r="AN28" i="21"/>
  <c r="I33" i="21"/>
  <c r="AT35" i="21"/>
  <c r="AC36" i="21"/>
  <c r="L37" i="21"/>
  <c r="AK37" i="21"/>
  <c r="R38" i="21"/>
  <c r="AU38" i="21"/>
  <c r="Z39" i="21"/>
  <c r="G40" i="21"/>
  <c r="AI40" i="21"/>
  <c r="N41" i="21"/>
  <c r="AO41" i="21"/>
  <c r="W42" i="21"/>
  <c r="AW42" i="21"/>
  <c r="AD43" i="21"/>
  <c r="L44" i="21"/>
  <c r="AH44" i="21"/>
  <c r="H45" i="21"/>
  <c r="AD45" i="21"/>
  <c r="AX45" i="21"/>
  <c r="Y46" i="21"/>
  <c r="AT46" i="21"/>
  <c r="R47" i="21"/>
  <c r="AK47" i="21"/>
  <c r="J48" i="21"/>
  <c r="AB48" i="21"/>
  <c r="AT48" i="21"/>
  <c r="P49" i="21"/>
  <c r="AE49" i="21"/>
  <c r="AU49" i="21"/>
  <c r="Q50" i="21"/>
  <c r="AF50" i="21"/>
  <c r="AV50" i="21"/>
  <c r="R51" i="21"/>
  <c r="AG51" i="21"/>
  <c r="AW51" i="21"/>
  <c r="S52" i="21"/>
  <c r="AH52" i="21"/>
  <c r="AX52" i="21"/>
  <c r="T53" i="21"/>
  <c r="AI53" i="21"/>
  <c r="D54" i="21"/>
  <c r="U54" i="21"/>
  <c r="AJ54" i="21"/>
  <c r="E55" i="21"/>
  <c r="V55" i="21"/>
  <c r="AK55" i="21"/>
  <c r="F56" i="21"/>
  <c r="W56" i="21"/>
  <c r="AL56" i="21"/>
  <c r="G57" i="21"/>
  <c r="X57" i="21"/>
  <c r="AL57" i="21"/>
  <c r="E58" i="21"/>
  <c r="T58" i="21"/>
  <c r="AH58" i="21"/>
  <c r="AW58" i="21"/>
  <c r="P59" i="21"/>
  <c r="AD59" i="21"/>
  <c r="AS59" i="21"/>
  <c r="L60" i="21"/>
  <c r="AA60" i="21"/>
  <c r="AO60" i="21"/>
  <c r="H61" i="21"/>
  <c r="W61" i="21"/>
  <c r="AI61" i="21"/>
  <c r="AU61" i="21"/>
  <c r="L62" i="21"/>
  <c r="X62" i="21"/>
  <c r="AJ62" i="21"/>
  <c r="AV62" i="21"/>
  <c r="M63" i="21"/>
  <c r="Y63" i="21"/>
  <c r="AK63" i="21"/>
  <c r="AW63" i="21"/>
  <c r="N64" i="21"/>
  <c r="Z64" i="21"/>
  <c r="AL64" i="21"/>
  <c r="AX64" i="21"/>
  <c r="O65" i="21"/>
  <c r="AA65" i="21"/>
  <c r="AM65" i="21"/>
  <c r="D66" i="21"/>
  <c r="E29" i="21"/>
  <c r="U33" i="21"/>
  <c r="AU35" i="21"/>
  <c r="AE36" i="21"/>
  <c r="M37" i="21"/>
  <c r="AN37" i="21"/>
  <c r="S38" i="21"/>
  <c r="AW38" i="21"/>
  <c r="AA39" i="21"/>
  <c r="H40" i="21"/>
  <c r="AK40" i="21"/>
  <c r="P41" i="21"/>
  <c r="AR41" i="21"/>
  <c r="Y42" i="21"/>
  <c r="D43" i="21"/>
  <c r="AE43" i="21"/>
  <c r="M44" i="21"/>
  <c r="AI44" i="21"/>
  <c r="I45" i="21"/>
  <c r="AF45" i="21"/>
  <c r="E46" i="21"/>
  <c r="Z46" i="21"/>
  <c r="AV46" i="21"/>
  <c r="S47" i="21"/>
  <c r="AL47" i="21"/>
  <c r="K48" i="21"/>
  <c r="AC48" i="21"/>
  <c r="AU48" i="21"/>
  <c r="Q49" i="21"/>
  <c r="AF49" i="21"/>
  <c r="AV49" i="21"/>
  <c r="R50" i="21"/>
  <c r="AG50" i="21"/>
  <c r="AW50" i="21"/>
  <c r="S51" i="21"/>
  <c r="AH51" i="21"/>
  <c r="AX51" i="21"/>
  <c r="T52" i="21"/>
  <c r="AI52" i="21"/>
  <c r="D53" i="21"/>
  <c r="U53" i="21"/>
  <c r="AJ53" i="21"/>
  <c r="E54" i="21"/>
  <c r="V54" i="21"/>
  <c r="AK54" i="21"/>
  <c r="F55" i="21"/>
  <c r="W55" i="21"/>
  <c r="AL55" i="21"/>
  <c r="G56" i="21"/>
  <c r="X56" i="21"/>
  <c r="AM56" i="21"/>
  <c r="H57" i="21"/>
  <c r="Y57" i="21"/>
  <c r="AM57" i="21"/>
  <c r="G58" i="21"/>
  <c r="U58" i="21"/>
  <c r="AI58" i="21"/>
  <c r="AX58" i="21"/>
  <c r="Q59" i="21"/>
  <c r="AF59" i="21"/>
  <c r="AC29" i="21"/>
  <c r="AG33" i="21"/>
  <c r="D36" i="21"/>
  <c r="AI36" i="21"/>
  <c r="P37" i="21"/>
  <c r="AP37" i="21"/>
  <c r="W38" i="21"/>
  <c r="AX38" i="21"/>
  <c r="AE39" i="21"/>
  <c r="K40" i="21"/>
  <c r="AM40" i="21"/>
  <c r="T41" i="21"/>
  <c r="AT41" i="21"/>
  <c r="AA42" i="21"/>
  <c r="G43" i="21"/>
  <c r="AI43" i="21"/>
  <c r="O44" i="21"/>
  <c r="AK44" i="21"/>
  <c r="L45" i="21"/>
  <c r="AG45" i="21"/>
  <c r="G46" i="21"/>
  <c r="AC46" i="21"/>
  <c r="AW46" i="21"/>
  <c r="U47" i="21"/>
  <c r="AN47" i="21"/>
  <c r="L48" i="21"/>
  <c r="AF48" i="21"/>
  <c r="AW48" i="21"/>
  <c r="R49" i="21"/>
  <c r="AH49" i="21"/>
  <c r="AX49" i="21"/>
  <c r="S50" i="21"/>
  <c r="F30" i="21"/>
  <c r="AS33" i="21"/>
  <c r="G36" i="21"/>
  <c r="AM36" i="21"/>
  <c r="Q37" i="21"/>
  <c r="AR37" i="21"/>
  <c r="Z38" i="21"/>
  <c r="F39" i="21"/>
  <c r="AF39" i="21"/>
  <c r="O40" i="21"/>
  <c r="AN40" i="21"/>
  <c r="U41" i="21"/>
  <c r="AX41" i="21"/>
  <c r="AC42" i="21"/>
  <c r="J43" i="21"/>
  <c r="AL43" i="21"/>
  <c r="P44" i="21"/>
  <c r="AM44" i="21"/>
  <c r="N45" i="21"/>
  <c r="AI45" i="21"/>
  <c r="I46" i="21"/>
  <c r="AE46" i="21"/>
  <c r="AX46" i="21"/>
  <c r="V47" i="21"/>
  <c r="AQ47" i="21"/>
  <c r="N48" i="21"/>
  <c r="AG48" i="21"/>
  <c r="D49" i="21"/>
  <c r="S49" i="21"/>
  <c r="AI49" i="21"/>
  <c r="E50" i="21"/>
  <c r="T50" i="21"/>
  <c r="AJ50" i="21"/>
  <c r="F51" i="21"/>
  <c r="U51" i="21"/>
  <c r="AK51" i="21"/>
  <c r="G52" i="21"/>
  <c r="V52" i="21"/>
  <c r="AL52" i="21"/>
  <c r="H53" i="21"/>
  <c r="W53" i="21"/>
  <c r="AM53" i="21"/>
  <c r="I54" i="21"/>
  <c r="X54" i="21"/>
  <c r="AN54" i="21"/>
  <c r="J55" i="21"/>
  <c r="Y55" i="21"/>
  <c r="AO55" i="21"/>
  <c r="K56" i="21"/>
  <c r="Z56" i="21"/>
  <c r="AP56" i="21"/>
  <c r="L57" i="21"/>
  <c r="AA57" i="21"/>
  <c r="AP57" i="21"/>
  <c r="I58" i="21"/>
  <c r="W58" i="21"/>
  <c r="AL58" i="21"/>
  <c r="E59" i="21"/>
  <c r="T59" i="21"/>
  <c r="AH59" i="21"/>
  <c r="AV59" i="21"/>
  <c r="P60" i="21"/>
  <c r="AD60" i="21"/>
  <c r="AS60" i="21"/>
  <c r="L61" i="21"/>
  <c r="Z61" i="21"/>
  <c r="AL61" i="21"/>
  <c r="AX61" i="21"/>
  <c r="O62" i="21"/>
  <c r="AA62" i="21"/>
  <c r="AM62" i="21"/>
  <c r="R30" i="21"/>
  <c r="J34" i="21"/>
  <c r="I36" i="21"/>
  <c r="AN36" i="21"/>
  <c r="R37" i="21"/>
  <c r="AT37" i="21"/>
  <c r="AC38" i="21"/>
  <c r="G39" i="21"/>
  <c r="AH39" i="21"/>
  <c r="P40" i="21"/>
  <c r="AQ40" i="21"/>
  <c r="V41" i="21"/>
  <c r="E42" i="21"/>
  <c r="AD42" i="21"/>
  <c r="K43" i="21"/>
  <c r="AN43" i="21"/>
  <c r="Q44" i="21"/>
  <c r="AN44" i="21"/>
  <c r="P45" i="21"/>
  <c r="AJ45" i="21"/>
  <c r="J46" i="21"/>
  <c r="AG46" i="21"/>
  <c r="D47" i="21"/>
  <c r="W47" i="21"/>
  <c r="AR47" i="21"/>
  <c r="O48" i="21"/>
  <c r="AH48" i="21"/>
  <c r="E49" i="21"/>
  <c r="T49" i="21"/>
  <c r="AJ49" i="21"/>
  <c r="F50" i="21"/>
  <c r="U50" i="21"/>
  <c r="AP30" i="21"/>
  <c r="AT34" i="21"/>
  <c r="P36" i="21"/>
  <c r="AQ36" i="21"/>
  <c r="X37" i="21"/>
  <c r="F38" i="21"/>
  <c r="AE38" i="21"/>
  <c r="L39" i="21"/>
  <c r="AP39" i="21"/>
  <c r="T40" i="21"/>
  <c r="AU40" i="21"/>
  <c r="AC41" i="21"/>
  <c r="I42" i="21"/>
  <c r="AI42" i="21"/>
  <c r="R43" i="21"/>
  <c r="AQ43" i="21"/>
  <c r="W44" i="21"/>
  <c r="AT44" i="21"/>
  <c r="R45" i="21"/>
  <c r="AN45" i="21"/>
  <c r="O46" i="21"/>
  <c r="AJ46" i="21"/>
  <c r="H47" i="21"/>
  <c r="AB47" i="21"/>
  <c r="AT47" i="21"/>
  <c r="S48" i="21"/>
  <c r="AM48" i="21"/>
  <c r="G49" i="21"/>
  <c r="W49" i="21"/>
  <c r="AN49" i="21"/>
  <c r="H50" i="21"/>
  <c r="X50" i="21"/>
  <c r="AO50" i="21"/>
  <c r="I51" i="21"/>
  <c r="Y51" i="21"/>
  <c r="AP51" i="21"/>
  <c r="J52" i="21"/>
  <c r="Z52" i="21"/>
  <c r="AQ52" i="21"/>
  <c r="K53" i="21"/>
  <c r="AA53" i="21"/>
  <c r="AR53" i="21"/>
  <c r="L54" i="21"/>
  <c r="AB54" i="21"/>
  <c r="AS54" i="21"/>
  <c r="M55" i="21"/>
  <c r="AC55" i="21"/>
  <c r="AT55" i="21"/>
  <c r="N56" i="21"/>
  <c r="AD56" i="21"/>
  <c r="AU56" i="21"/>
  <c r="O57" i="21"/>
  <c r="AE57" i="21"/>
  <c r="AS57" i="21"/>
  <c r="M58" i="21"/>
  <c r="AA58" i="21"/>
  <c r="AO58" i="21"/>
  <c r="I59" i="21"/>
  <c r="W59" i="21"/>
  <c r="AL59" i="21"/>
  <c r="E60" i="21"/>
  <c r="S60" i="21"/>
  <c r="AH60" i="21"/>
  <c r="AV60" i="21"/>
  <c r="P61" i="21"/>
  <c r="AC61" i="21"/>
  <c r="AO61" i="21"/>
  <c r="F62" i="21"/>
  <c r="R62" i="21"/>
  <c r="AD62" i="21"/>
  <c r="AP62" i="21"/>
  <c r="G63" i="21"/>
  <c r="S63" i="21"/>
  <c r="AE63" i="21"/>
  <c r="AQ63" i="21"/>
  <c r="H64" i="21"/>
  <c r="T64" i="21"/>
  <c r="AF64" i="21"/>
  <c r="AR64" i="21"/>
  <c r="I65" i="21"/>
  <c r="AO36" i="21"/>
  <c r="AP43" i="21"/>
  <c r="F49" i="21"/>
  <c r="AR50" i="21"/>
  <c r="AL51" i="21"/>
  <c r="AC52" i="21"/>
  <c r="V53" i="21"/>
  <c r="K54" i="21"/>
  <c r="AV54" i="21"/>
  <c r="AP55" i="21"/>
  <c r="AG56" i="21"/>
  <c r="Z57" i="21"/>
  <c r="K58" i="21"/>
  <c r="AS58" i="21"/>
  <c r="AI59" i="21"/>
  <c r="O60" i="21"/>
  <c r="AK60" i="21"/>
  <c r="Q61" i="21"/>
  <c r="AM61" i="21"/>
  <c r="M62" i="21"/>
  <c r="AF62" i="21"/>
  <c r="E63" i="21"/>
  <c r="V63" i="21"/>
  <c r="AO63" i="21"/>
  <c r="K64" i="21"/>
  <c r="AD64" i="21"/>
  <c r="AT64" i="21"/>
  <c r="P65" i="21"/>
  <c r="AD65" i="21"/>
  <c r="AR65" i="21"/>
  <c r="K66" i="21"/>
  <c r="X66" i="21"/>
  <c r="AJ66" i="21"/>
  <c r="AV66" i="21"/>
  <c r="M67" i="21"/>
  <c r="Y67" i="21"/>
  <c r="AK67" i="21"/>
  <c r="AW67" i="21"/>
  <c r="N68" i="21"/>
  <c r="Z68" i="21"/>
  <c r="AL68" i="21"/>
  <c r="AX68" i="21"/>
  <c r="O69" i="21"/>
  <c r="AA69" i="21"/>
  <c r="AM69" i="21"/>
  <c r="D70" i="21"/>
  <c r="P70" i="21"/>
  <c r="AB70" i="21"/>
  <c r="AN70" i="21"/>
  <c r="E71" i="21"/>
  <c r="Q71" i="21"/>
  <c r="AC71" i="21"/>
  <c r="AO71" i="21"/>
  <c r="F72" i="21"/>
  <c r="R72" i="21"/>
  <c r="AD72" i="21"/>
  <c r="AP72" i="21"/>
  <c r="G73" i="21"/>
  <c r="S73" i="21"/>
  <c r="AE73" i="21"/>
  <c r="AQ73" i="21"/>
  <c r="H74" i="21"/>
  <c r="T74" i="21"/>
  <c r="AF74" i="21"/>
  <c r="AR74" i="21"/>
  <c r="I75" i="21"/>
  <c r="U75" i="21"/>
  <c r="AG75" i="21"/>
  <c r="AS75" i="21"/>
  <c r="J76" i="21"/>
  <c r="V76" i="21"/>
  <c r="AH76" i="21"/>
  <c r="AT76" i="21"/>
  <c r="K77" i="21"/>
  <c r="W77" i="21"/>
  <c r="AI77" i="21"/>
  <c r="AU77" i="21"/>
  <c r="L78" i="21"/>
  <c r="X78" i="21"/>
  <c r="AJ78" i="21"/>
  <c r="AV78" i="21"/>
  <c r="M79" i="21"/>
  <c r="Y79" i="21"/>
  <c r="AK79" i="21"/>
  <c r="AW79" i="21"/>
  <c r="N80" i="21"/>
  <c r="V37" i="21"/>
  <c r="T44" i="21"/>
  <c r="V49" i="21"/>
  <c r="D51" i="21"/>
  <c r="AN51" i="21"/>
  <c r="AE52" i="21"/>
  <c r="X53" i="21"/>
  <c r="O54" i="21"/>
  <c r="H55" i="21"/>
  <c r="AR55" i="21"/>
  <c r="AI56" i="21"/>
  <c r="AB57" i="21"/>
  <c r="O58" i="21"/>
  <c r="D59" i="21"/>
  <c r="AJ59" i="21"/>
  <c r="Q60" i="21"/>
  <c r="AP60" i="21"/>
  <c r="R61" i="21"/>
  <c r="AN61" i="21"/>
  <c r="N62" i="21"/>
  <c r="AG62" i="21"/>
  <c r="F63" i="21"/>
  <c r="Z63" i="21"/>
  <c r="AP63" i="21"/>
  <c r="O64" i="21"/>
  <c r="AE64" i="21"/>
  <c r="AU64" i="21"/>
  <c r="Q65" i="21"/>
  <c r="AE65" i="21"/>
  <c r="AS65" i="21"/>
  <c r="L66" i="21"/>
  <c r="Y66" i="21"/>
  <c r="AK66" i="21"/>
  <c r="AW66" i="21"/>
  <c r="N67" i="21"/>
  <c r="Z67" i="21"/>
  <c r="AL67" i="21"/>
  <c r="AX67" i="21"/>
  <c r="O68" i="21"/>
  <c r="AA68" i="21"/>
  <c r="AM68" i="21"/>
  <c r="D69" i="21"/>
  <c r="P69" i="21"/>
  <c r="AB69" i="21"/>
  <c r="AN69" i="21"/>
  <c r="E70" i="21"/>
  <c r="Q70" i="21"/>
  <c r="AC70" i="21"/>
  <c r="AO70" i="21"/>
  <c r="F71" i="21"/>
  <c r="R71" i="21"/>
  <c r="AD71" i="21"/>
  <c r="AP71" i="21"/>
  <c r="G72" i="21"/>
  <c r="S72" i="21"/>
  <c r="AE72" i="21"/>
  <c r="AQ72" i="21"/>
  <c r="H73" i="21"/>
  <c r="T73" i="21"/>
  <c r="AF73" i="21"/>
  <c r="AR73" i="21"/>
  <c r="I74" i="21"/>
  <c r="U74" i="21"/>
  <c r="AG74" i="21"/>
  <c r="AS74" i="21"/>
  <c r="J75" i="21"/>
  <c r="V75" i="21"/>
  <c r="AH75" i="21"/>
  <c r="AT75" i="21"/>
  <c r="K76" i="21"/>
  <c r="W76" i="21"/>
  <c r="AI76" i="21"/>
  <c r="AU76" i="21"/>
  <c r="L77" i="21"/>
  <c r="X77" i="21"/>
  <c r="AJ77" i="21"/>
  <c r="AW37" i="21"/>
  <c r="AQ44" i="21"/>
  <c r="AL49" i="21"/>
  <c r="G51" i="21"/>
  <c r="AR51" i="21"/>
  <c r="AK52" i="21"/>
  <c r="Z53" i="21"/>
  <c r="P54" i="21"/>
  <c r="K55" i="21"/>
  <c r="AV55" i="21"/>
  <c r="AO56" i="21"/>
  <c r="AD57" i="21"/>
  <c r="P58" i="21"/>
  <c r="F59" i="21"/>
  <c r="AN59" i="21"/>
  <c r="R60" i="21"/>
  <c r="AQ60" i="21"/>
  <c r="S61" i="21"/>
  <c r="AP61" i="21"/>
  <c r="P62" i="21"/>
  <c r="AK62" i="21"/>
  <c r="H63" i="21"/>
  <c r="AA63" i="21"/>
  <c r="AR63" i="21"/>
  <c r="P64" i="21"/>
  <c r="AG64" i="21"/>
  <c r="AW64" i="21"/>
  <c r="R65" i="21"/>
  <c r="AF65" i="21"/>
  <c r="AT65" i="21"/>
  <c r="M66" i="21"/>
  <c r="Z66" i="21"/>
  <c r="AL66" i="21"/>
  <c r="AX66" i="21"/>
  <c r="O67" i="21"/>
  <c r="AA67" i="21"/>
  <c r="AM67" i="21"/>
  <c r="D68" i="21"/>
  <c r="P68" i="21"/>
  <c r="AB68" i="21"/>
  <c r="AN68" i="21"/>
  <c r="E69" i="21"/>
  <c r="Q69" i="21"/>
  <c r="AC69" i="21"/>
  <c r="AO69" i="21"/>
  <c r="F70" i="21"/>
  <c r="R70" i="21"/>
  <c r="AD70" i="21"/>
  <c r="AP70" i="21"/>
  <c r="G71" i="21"/>
  <c r="S71" i="21"/>
  <c r="AE71" i="21"/>
  <c r="AQ71" i="21"/>
  <c r="H72" i="21"/>
  <c r="T72" i="21"/>
  <c r="AF72" i="21"/>
  <c r="AR72" i="21"/>
  <c r="I73" i="21"/>
  <c r="U73" i="21"/>
  <c r="AG73" i="21"/>
  <c r="AS73" i="21"/>
  <c r="J74" i="21"/>
  <c r="V74" i="21"/>
  <c r="AH74" i="21"/>
  <c r="AT74" i="21"/>
  <c r="K75" i="21"/>
  <c r="W75" i="21"/>
  <c r="AI75" i="21"/>
  <c r="AU75" i="21"/>
  <c r="L76" i="21"/>
  <c r="X76" i="21"/>
  <c r="AJ76" i="21"/>
  <c r="AV76" i="21"/>
  <c r="M77" i="21"/>
  <c r="Y77" i="21"/>
  <c r="AK77" i="21"/>
  <c r="AW77" i="21"/>
  <c r="N78" i="21"/>
  <c r="Z78" i="21"/>
  <c r="AL78" i="21"/>
  <c r="AX78" i="21"/>
  <c r="O79" i="21"/>
  <c r="AA79" i="21"/>
  <c r="AM79" i="21"/>
  <c r="D80" i="21"/>
  <c r="AD38" i="21"/>
  <c r="Q45" i="21"/>
  <c r="G50" i="21"/>
  <c r="H51" i="21"/>
  <c r="AS51" i="21"/>
  <c r="AM52" i="21"/>
  <c r="AD53" i="21"/>
  <c r="W54" i="21"/>
  <c r="L55" i="21"/>
  <c r="AW55" i="21"/>
  <c r="AQ56" i="21"/>
  <c r="AG57" i="21"/>
  <c r="V58" i="21"/>
  <c r="H59" i="21"/>
  <c r="AO59" i="21"/>
  <c r="U60" i="21"/>
  <c r="AT60" i="21"/>
  <c r="X61" i="21"/>
  <c r="AQ61" i="21"/>
  <c r="Q62" i="21"/>
  <c r="AL62" i="21"/>
  <c r="I63" i="21"/>
  <c r="AB63" i="21"/>
  <c r="AS63" i="21"/>
  <c r="Q64" i="21"/>
  <c r="AH64" i="21"/>
  <c r="D65" i="21"/>
  <c r="S65" i="21"/>
  <c r="AG65" i="21"/>
  <c r="AU65" i="21"/>
  <c r="O66" i="21"/>
  <c r="AA66" i="21"/>
  <c r="AM66" i="21"/>
  <c r="D67" i="21"/>
  <c r="P67" i="21"/>
  <c r="AB67" i="21"/>
  <c r="AN67" i="21"/>
  <c r="E68" i="21"/>
  <c r="Q68" i="21"/>
  <c r="AC68" i="21"/>
  <c r="AO68" i="21"/>
  <c r="F69" i="21"/>
  <c r="R69" i="21"/>
  <c r="AD69" i="21"/>
  <c r="AP69" i="21"/>
  <c r="G70" i="21"/>
  <c r="S70" i="21"/>
  <c r="AE70" i="21"/>
  <c r="AQ70" i="21"/>
  <c r="H71" i="21"/>
  <c r="T71" i="21"/>
  <c r="AF71" i="21"/>
  <c r="AR71" i="21"/>
  <c r="I72" i="21"/>
  <c r="U72" i="21"/>
  <c r="AG72" i="21"/>
  <c r="AS72" i="21"/>
  <c r="J73" i="21"/>
  <c r="V73" i="21"/>
  <c r="AH73" i="21"/>
  <c r="AT73" i="21"/>
  <c r="K74" i="21"/>
  <c r="W74" i="21"/>
  <c r="AI74" i="21"/>
  <c r="AU74" i="21"/>
  <c r="L75" i="21"/>
  <c r="X75" i="21"/>
  <c r="AJ75" i="21"/>
  <c r="AV75" i="21"/>
  <c r="M76" i="21"/>
  <c r="Y76" i="21"/>
  <c r="AK76" i="21"/>
  <c r="AW76" i="21"/>
  <c r="Z41" i="21"/>
  <c r="Z47" i="21"/>
  <c r="AI50" i="21"/>
  <c r="X51" i="21"/>
  <c r="N52" i="21"/>
  <c r="I53" i="21"/>
  <c r="AT53" i="21"/>
  <c r="AM54" i="21"/>
  <c r="AB55" i="21"/>
  <c r="R56" i="21"/>
  <c r="M57" i="21"/>
  <c r="AV57" i="21"/>
  <c r="AK58" i="21"/>
  <c r="V59" i="21"/>
  <c r="F60" i="21"/>
  <c r="AE60" i="21"/>
  <c r="J61" i="21"/>
  <c r="AE61" i="21"/>
  <c r="E62" i="21"/>
  <c r="Z62" i="21"/>
  <c r="AS62" i="21"/>
  <c r="Q63" i="21"/>
  <c r="AH63" i="21"/>
  <c r="F64" i="21"/>
  <c r="W64" i="21"/>
  <c r="AO64" i="21"/>
  <c r="J65" i="21"/>
  <c r="X65" i="21"/>
  <c r="AN65" i="21"/>
  <c r="G66" i="21"/>
  <c r="T66" i="21"/>
  <c r="AF66" i="21"/>
  <c r="AR66" i="21"/>
  <c r="I67" i="21"/>
  <c r="U67" i="21"/>
  <c r="AG67" i="21"/>
  <c r="AS67" i="21"/>
  <c r="J68" i="21"/>
  <c r="V68" i="21"/>
  <c r="AH68" i="21"/>
  <c r="AT68" i="21"/>
  <c r="K69" i="21"/>
  <c r="W69" i="21"/>
  <c r="AI69" i="21"/>
  <c r="AU69" i="21"/>
  <c r="L70" i="21"/>
  <c r="X70" i="21"/>
  <c r="AJ70" i="21"/>
  <c r="AV70" i="21"/>
  <c r="M71" i="21"/>
  <c r="Y71" i="21"/>
  <c r="AK71" i="21"/>
  <c r="AW71" i="21"/>
  <c r="N72" i="21"/>
  <c r="Z72" i="21"/>
  <c r="AL72" i="21"/>
  <c r="AX72" i="21"/>
  <c r="O73" i="21"/>
  <c r="AA73" i="21"/>
  <c r="AM73" i="21"/>
  <c r="D74" i="21"/>
  <c r="P74" i="21"/>
  <c r="AB74" i="21"/>
  <c r="AN74" i="21"/>
  <c r="E75" i="21"/>
  <c r="Q75" i="21"/>
  <c r="AC75" i="21"/>
  <c r="AO75" i="21"/>
  <c r="F76" i="21"/>
  <c r="R76" i="21"/>
  <c r="AD76" i="21"/>
  <c r="AP76" i="21"/>
  <c r="G77" i="21"/>
  <c r="S77" i="21"/>
  <c r="AE77" i="21"/>
  <c r="AQ77" i="21"/>
  <c r="AD30" i="21"/>
  <c r="AH46" i="21"/>
  <c r="L51" i="21"/>
  <c r="W52" i="21"/>
  <c r="AP53" i="21"/>
  <c r="Q55" i="21"/>
  <c r="AC56" i="21"/>
  <c r="AW57" i="21"/>
  <c r="R59" i="21"/>
  <c r="V60" i="21"/>
  <c r="M61" i="21"/>
  <c r="D62" i="21"/>
  <c r="AO62" i="21"/>
  <c r="U63" i="21"/>
  <c r="G64" i="21"/>
  <c r="AM64" i="21"/>
  <c r="T65" i="21"/>
  <c r="AP65" i="21"/>
  <c r="S66" i="21"/>
  <c r="AO66" i="21"/>
  <c r="L67" i="21"/>
  <c r="AH67" i="21"/>
  <c r="H68" i="21"/>
  <c r="AD68" i="21"/>
  <c r="AV68" i="21"/>
  <c r="V69" i="21"/>
  <c r="AR69" i="21"/>
  <c r="O70" i="21"/>
  <c r="AK70" i="21"/>
  <c r="K71" i="21"/>
  <c r="AG71" i="21"/>
  <c r="D72" i="21"/>
  <c r="Y72" i="21"/>
  <c r="AU72" i="21"/>
  <c r="R73" i="21"/>
  <c r="AN73" i="21"/>
  <c r="N74" i="21"/>
  <c r="AJ74" i="21"/>
  <c r="G75" i="21"/>
  <c r="AB75" i="21"/>
  <c r="AX75" i="21"/>
  <c r="U76" i="21"/>
  <c r="AQ76" i="21"/>
  <c r="P77" i="21"/>
  <c r="AG77" i="21"/>
  <c r="D78" i="21"/>
  <c r="R78" i="21"/>
  <c r="AF78" i="21"/>
  <c r="AT78" i="21"/>
  <c r="N79" i="21"/>
  <c r="AC79" i="21"/>
  <c r="AQ79" i="21"/>
  <c r="J80" i="21"/>
  <c r="W80" i="21"/>
  <c r="AI80" i="21"/>
  <c r="AU80" i="21"/>
  <c r="L81" i="21"/>
  <c r="X81" i="21"/>
  <c r="AJ81" i="21"/>
  <c r="AV81" i="21"/>
  <c r="M82" i="21"/>
  <c r="Y82" i="21"/>
  <c r="AK82" i="21"/>
  <c r="AW82" i="21"/>
  <c r="N83" i="21"/>
  <c r="Z83" i="21"/>
  <c r="AL83" i="21"/>
  <c r="AX83" i="21"/>
  <c r="O84" i="21"/>
  <c r="AA84" i="21"/>
  <c r="AM84" i="21"/>
  <c r="D85" i="21"/>
  <c r="P85" i="21"/>
  <c r="AH34" i="21"/>
  <c r="G47" i="21"/>
  <c r="M51" i="21"/>
  <c r="Y52" i="21"/>
  <c r="AU53" i="21"/>
  <c r="X55" i="21"/>
  <c r="AS56" i="21"/>
  <c r="H58" i="21"/>
  <c r="U59" i="21"/>
  <c r="W60" i="21"/>
  <c r="N61" i="21"/>
  <c r="G62" i="21"/>
  <c r="AQ62" i="21"/>
  <c r="AC63" i="21"/>
  <c r="I64" i="21"/>
  <c r="AN64" i="21"/>
  <c r="U65" i="21"/>
  <c r="AQ65" i="21"/>
  <c r="U66" i="21"/>
  <c r="AP66" i="21"/>
  <c r="Q67" i="21"/>
  <c r="AI67" i="21"/>
  <c r="I68" i="21"/>
  <c r="AE68" i="21"/>
  <c r="AW68" i="21"/>
  <c r="X69" i="21"/>
  <c r="AS69" i="21"/>
  <c r="T70" i="21"/>
  <c r="AL70" i="21"/>
  <c r="L71" i="21"/>
  <c r="AH71" i="21"/>
  <c r="E72" i="21"/>
  <c r="AA72" i="21"/>
  <c r="AV72" i="21"/>
  <c r="W73" i="21"/>
  <c r="AO73" i="21"/>
  <c r="O74" i="21"/>
  <c r="AK74" i="21"/>
  <c r="H75" i="21"/>
  <c r="AD75" i="21"/>
  <c r="D76" i="21"/>
  <c r="Z76" i="21"/>
  <c r="AR76" i="21"/>
  <c r="Q77" i="21"/>
  <c r="L36" i="21"/>
  <c r="AS47" i="21"/>
  <c r="T51" i="21"/>
  <c r="AO52" i="21"/>
  <c r="G54" i="21"/>
  <c r="Z55" i="21"/>
  <c r="AW56" i="21"/>
  <c r="J58" i="21"/>
  <c r="Z59" i="21"/>
  <c r="AB60" i="21"/>
  <c r="Y61" i="21"/>
  <c r="H62" i="21"/>
  <c r="AR62" i="21"/>
  <c r="AD63" i="21"/>
  <c r="J64" i="21"/>
  <c r="AP64" i="21"/>
  <c r="V65" i="21"/>
  <c r="AV65" i="21"/>
  <c r="V66" i="21"/>
  <c r="AQ66" i="21"/>
  <c r="R67" i="21"/>
  <c r="AJ67" i="21"/>
  <c r="K68" i="21"/>
  <c r="AF68" i="21"/>
  <c r="G69" i="21"/>
  <c r="Y69" i="21"/>
  <c r="AT69" i="21"/>
  <c r="U70" i="21"/>
  <c r="AM70" i="21"/>
  <c r="N71" i="21"/>
  <c r="AI71" i="21"/>
  <c r="J72" i="21"/>
  <c r="AB72" i="21"/>
  <c r="AW72" i="21"/>
  <c r="X73" i="21"/>
  <c r="AP73" i="21"/>
  <c r="Q74" i="21"/>
  <c r="AL74" i="21"/>
  <c r="M75" i="21"/>
  <c r="AE75" i="21"/>
  <c r="E76" i="21"/>
  <c r="AA76" i="21"/>
  <c r="AS76" i="21"/>
  <c r="R77" i="21"/>
  <c r="AL77" i="21"/>
  <c r="J39" i="21"/>
  <c r="Q48" i="21"/>
  <c r="V51" i="21"/>
  <c r="AS52" i="21"/>
  <c r="J54" i="21"/>
  <c r="AF55" i="21"/>
  <c r="AX56" i="21"/>
  <c r="Y58" i="21"/>
  <c r="AA59" i="21"/>
  <c r="AC60" i="21"/>
  <c r="AA61" i="21"/>
  <c r="I62" i="21"/>
  <c r="AW62" i="21"/>
  <c r="AF63" i="21"/>
  <c r="R64" i="21"/>
  <c r="AQ64" i="21"/>
  <c r="W65" i="21"/>
  <c r="AX65" i="21"/>
  <c r="W66" i="21"/>
  <c r="AS66" i="21"/>
  <c r="S67" i="21"/>
  <c r="AO67" i="21"/>
  <c r="L68" i="21"/>
  <c r="AG68" i="21"/>
  <c r="H69" i="21"/>
  <c r="Z69" i="21"/>
  <c r="AV69" i="21"/>
  <c r="V70" i="21"/>
  <c r="AR70" i="21"/>
  <c r="O71" i="21"/>
  <c r="AJ71" i="21"/>
  <c r="K72" i="21"/>
  <c r="AC72" i="21"/>
  <c r="D73" i="21"/>
  <c r="Y73" i="21"/>
  <c r="AU73" i="21"/>
  <c r="R74" i="21"/>
  <c r="AM74" i="21"/>
  <c r="N75" i="21"/>
  <c r="AF75" i="21"/>
  <c r="G76" i="21"/>
  <c r="AB76" i="21"/>
  <c r="AX76" i="21"/>
  <c r="T77" i="21"/>
  <c r="AM77" i="21"/>
  <c r="G78" i="21"/>
  <c r="U78" i="21"/>
  <c r="AI78" i="21"/>
  <c r="D79" i="21"/>
  <c r="R79" i="21"/>
  <c r="AF79" i="21"/>
  <c r="AT79" i="21"/>
  <c r="M80" i="21"/>
  <c r="Z80" i="21"/>
  <c r="AL80" i="21"/>
  <c r="AX80" i="21"/>
  <c r="O81" i="21"/>
  <c r="AA81" i="21"/>
  <c r="AM81" i="21"/>
  <c r="D82" i="21"/>
  <c r="P82" i="21"/>
  <c r="AB82" i="21"/>
  <c r="AN82" i="21"/>
  <c r="E83" i="21"/>
  <c r="Q83" i="21"/>
  <c r="AC83" i="21"/>
  <c r="AO83" i="21"/>
  <c r="F84" i="21"/>
  <c r="R84" i="21"/>
  <c r="AD84" i="21"/>
  <c r="AP84" i="21"/>
  <c r="G85" i="21"/>
  <c r="S85" i="21"/>
  <c r="AE85" i="21"/>
  <c r="AQ85" i="21"/>
  <c r="H86" i="21"/>
  <c r="T86" i="21"/>
  <c r="AF86" i="21"/>
  <c r="AR86" i="21"/>
  <c r="I87" i="21"/>
  <c r="U87" i="21"/>
  <c r="AG87" i="21"/>
  <c r="AS87" i="21"/>
  <c r="J88" i="21"/>
  <c r="V88" i="21"/>
  <c r="AH88" i="21"/>
  <c r="AT88" i="21"/>
  <c r="K89" i="21"/>
  <c r="W89" i="21"/>
  <c r="AI89" i="21"/>
  <c r="AU89" i="21"/>
  <c r="L90" i="21"/>
  <c r="X90" i="21"/>
  <c r="AJ90" i="21"/>
  <c r="AV90" i="21"/>
  <c r="M91" i="21"/>
  <c r="Y91" i="21"/>
  <c r="AK91" i="21"/>
  <c r="AW91" i="21"/>
  <c r="N92" i="21"/>
  <c r="Z92" i="21"/>
  <c r="AL92" i="21"/>
  <c r="AL39" i="21"/>
  <c r="AJ48" i="21"/>
  <c r="AB51" i="21"/>
  <c r="AT52" i="21"/>
  <c r="Y54" i="21"/>
  <c r="AH55" i="21"/>
  <c r="J57" i="21"/>
  <c r="Z58" i="21"/>
  <c r="AG59" i="21"/>
  <c r="AG60" i="21"/>
  <c r="AB61" i="21"/>
  <c r="S62" i="21"/>
  <c r="AX62" i="21"/>
  <c r="AG63" i="21"/>
  <c r="S64" i="21"/>
  <c r="AS64" i="21"/>
  <c r="Z65" i="21"/>
  <c r="E66" i="21"/>
  <c r="AB66" i="21"/>
  <c r="AT66" i="21"/>
  <c r="T67" i="21"/>
  <c r="AP67" i="21"/>
  <c r="M68" i="21"/>
  <c r="AI68" i="21"/>
  <c r="I69" i="21"/>
  <c r="AE69" i="21"/>
  <c r="AW69" i="21"/>
  <c r="W70" i="21"/>
  <c r="AS70" i="21"/>
  <c r="P71" i="21"/>
  <c r="AL71" i="21"/>
  <c r="L72" i="21"/>
  <c r="AH72" i="21"/>
  <c r="E73" i="21"/>
  <c r="Z73" i="21"/>
  <c r="AV73" i="21"/>
  <c r="S74" i="21"/>
  <c r="AO74" i="21"/>
  <c r="O75" i="21"/>
  <c r="AK75" i="21"/>
  <c r="H76" i="21"/>
  <c r="AC76" i="21"/>
  <c r="D77" i="21"/>
  <c r="U77" i="21"/>
  <c r="AN77" i="21"/>
  <c r="H78" i="21"/>
  <c r="V78" i="21"/>
  <c r="AK78" i="21"/>
  <c r="E79" i="21"/>
  <c r="S79" i="21"/>
  <c r="AG79" i="21"/>
  <c r="AU79" i="21"/>
  <c r="O80" i="21"/>
  <c r="AA80" i="21"/>
  <c r="AM80" i="21"/>
  <c r="D81" i="21"/>
  <c r="P81" i="21"/>
  <c r="AB81" i="21"/>
  <c r="AN81" i="21"/>
  <c r="E82" i="21"/>
  <c r="Q82" i="21"/>
  <c r="AC82" i="21"/>
  <c r="AO82" i="21"/>
  <c r="F83" i="21"/>
  <c r="R83" i="21"/>
  <c r="AD83" i="21"/>
  <c r="AP83" i="21"/>
  <c r="G84" i="21"/>
  <c r="S84" i="21"/>
  <c r="AE84" i="21"/>
  <c r="AQ84" i="21"/>
  <c r="H85" i="21"/>
  <c r="T85" i="21"/>
  <c r="AF85" i="21"/>
  <c r="AR85" i="21"/>
  <c r="I86" i="21"/>
  <c r="U86" i="21"/>
  <c r="AG86" i="21"/>
  <c r="AS86" i="21"/>
  <c r="J87" i="21"/>
  <c r="V87" i="21"/>
  <c r="AH87" i="21"/>
  <c r="AT87" i="21"/>
  <c r="K88" i="21"/>
  <c r="W88" i="21"/>
  <c r="AI88" i="21"/>
  <c r="AU88" i="21"/>
  <c r="L89" i="21"/>
  <c r="X89" i="21"/>
  <c r="AJ89" i="21"/>
  <c r="AV89" i="21"/>
  <c r="S40" i="21"/>
  <c r="K50" i="21"/>
  <c r="AD51" i="21"/>
  <c r="F53" i="21"/>
  <c r="AA54" i="21"/>
  <c r="AN55" i="21"/>
  <c r="N57" i="21"/>
  <c r="AC58" i="21"/>
  <c r="AT59" i="21"/>
  <c r="AI60" i="21"/>
  <c r="AD61" i="21"/>
  <c r="T62" i="21"/>
  <c r="D63" i="21"/>
  <c r="AL63" i="21"/>
  <c r="U64" i="21"/>
  <c r="E65" i="21"/>
  <c r="AB65" i="21"/>
  <c r="F66" i="21"/>
  <c r="AC66" i="21"/>
  <c r="AU66" i="21"/>
  <c r="V67" i="21"/>
  <c r="AQ67" i="21"/>
  <c r="R68" i="21"/>
  <c r="AJ68" i="21"/>
  <c r="J69" i="21"/>
  <c r="AF69" i="21"/>
  <c r="AX69" i="21"/>
  <c r="Y70" i="21"/>
  <c r="AT70" i="21"/>
  <c r="U71" i="21"/>
  <c r="AM71" i="21"/>
  <c r="M72" i="21"/>
  <c r="AI72" i="21"/>
  <c r="F73" i="21"/>
  <c r="AB73" i="21"/>
  <c r="AW73" i="21"/>
  <c r="X74" i="21"/>
  <c r="AP74" i="21"/>
  <c r="P75" i="21"/>
  <c r="AL75" i="21"/>
  <c r="I76" i="21"/>
  <c r="AE76" i="21"/>
  <c r="E77" i="21"/>
  <c r="V77" i="21"/>
  <c r="AO77" i="21"/>
  <c r="I78" i="21"/>
  <c r="W78" i="21"/>
  <c r="AM78" i="21"/>
  <c r="F79" i="21"/>
  <c r="T79" i="21"/>
  <c r="AH79" i="21"/>
  <c r="AV79" i="21"/>
  <c r="P80" i="21"/>
  <c r="AB80" i="21"/>
  <c r="AN80" i="21"/>
  <c r="E81" i="21"/>
  <c r="Q81" i="21"/>
  <c r="AC81" i="21"/>
  <c r="AO81" i="21"/>
  <c r="F82" i="21"/>
  <c r="R82" i="21"/>
  <c r="AD82" i="21"/>
  <c r="AP82" i="21"/>
  <c r="G83" i="21"/>
  <c r="S83" i="21"/>
  <c r="AE83" i="21"/>
  <c r="AQ83" i="21"/>
  <c r="H84" i="21"/>
  <c r="T84" i="21"/>
  <c r="AF84" i="21"/>
  <c r="AR84" i="21"/>
  <c r="I85" i="21"/>
  <c r="U85" i="21"/>
  <c r="AG85" i="21"/>
  <c r="AS85" i="21"/>
  <c r="J86" i="21"/>
  <c r="V86" i="21"/>
  <c r="AH86" i="21"/>
  <c r="AT86" i="21"/>
  <c r="K87" i="21"/>
  <c r="W87" i="21"/>
  <c r="AI87" i="21"/>
  <c r="AU87" i="21"/>
  <c r="L88" i="21"/>
  <c r="X88" i="21"/>
  <c r="AJ88" i="21"/>
  <c r="AV88" i="21"/>
  <c r="M89" i="21"/>
  <c r="Y89" i="21"/>
  <c r="AK89" i="21"/>
  <c r="AW89" i="21"/>
  <c r="N90" i="21"/>
  <c r="Z90" i="21"/>
  <c r="AL90" i="21"/>
  <c r="AX90" i="21"/>
  <c r="O91" i="21"/>
  <c r="AA91" i="21"/>
  <c r="AM91" i="21"/>
  <c r="D92" i="21"/>
  <c r="P92" i="21"/>
  <c r="AB92" i="21"/>
  <c r="AS40" i="21"/>
  <c r="W50" i="21"/>
  <c r="AJ51" i="21"/>
  <c r="J53" i="21"/>
  <c r="AE54" i="21"/>
  <c r="I56" i="21"/>
  <c r="R57" i="21"/>
  <c r="AE58" i="21"/>
  <c r="AU59" i="21"/>
  <c r="AJ60" i="21"/>
  <c r="AF61" i="21"/>
  <c r="U62" i="21"/>
  <c r="J63" i="21"/>
  <c r="AM63" i="21"/>
  <c r="V64" i="21"/>
  <c r="F65" i="21"/>
  <c r="AC65" i="21"/>
  <c r="H66" i="21"/>
  <c r="AD66" i="21"/>
  <c r="E67" i="21"/>
  <c r="W67" i="21"/>
  <c r="AR67" i="21"/>
  <c r="S68" i="21"/>
  <c r="AK68" i="21"/>
  <c r="L69" i="21"/>
  <c r="AG69" i="21"/>
  <c r="H70" i="21"/>
  <c r="Z70" i="21"/>
  <c r="AU70" i="21"/>
  <c r="V71" i="21"/>
  <c r="AN71" i="21"/>
  <c r="O72" i="21"/>
  <c r="AJ72" i="21"/>
  <c r="K73" i="21"/>
  <c r="AC73" i="21"/>
  <c r="AX73" i="21"/>
  <c r="Y74" i="21"/>
  <c r="AQ74" i="21"/>
  <c r="R75" i="21"/>
  <c r="AM75" i="21"/>
  <c r="N76" i="21"/>
  <c r="AF76" i="21"/>
  <c r="F77" i="21"/>
  <c r="Z77" i="21"/>
  <c r="AP77" i="21"/>
  <c r="J78" i="21"/>
  <c r="Y78" i="21"/>
  <c r="AN78" i="21"/>
  <c r="G79" i="21"/>
  <c r="U79" i="21"/>
  <c r="AI79" i="21"/>
  <c r="AX79" i="21"/>
  <c r="Q80" i="21"/>
  <c r="AC80" i="21"/>
  <c r="AO80" i="21"/>
  <c r="F81" i="21"/>
  <c r="R81" i="21"/>
  <c r="AD81" i="21"/>
  <c r="AP81" i="21"/>
  <c r="G82" i="21"/>
  <c r="S82" i="21"/>
  <c r="AE82" i="21"/>
  <c r="AQ82" i="21"/>
  <c r="H83" i="21"/>
  <c r="T83" i="21"/>
  <c r="AF83" i="21"/>
  <c r="AR83" i="21"/>
  <c r="I84" i="21"/>
  <c r="U84" i="21"/>
  <c r="AG84" i="21"/>
  <c r="AS84" i="21"/>
  <c r="J85" i="21"/>
  <c r="V85" i="21"/>
  <c r="AH85" i="21"/>
  <c r="AT85" i="21"/>
  <c r="K86" i="21"/>
  <c r="W86" i="21"/>
  <c r="AI86" i="21"/>
  <c r="AU86" i="21"/>
  <c r="L87" i="21"/>
  <c r="X87" i="21"/>
  <c r="AJ87" i="21"/>
  <c r="AV87" i="21"/>
  <c r="M88" i="21"/>
  <c r="Y88" i="21"/>
  <c r="F42" i="21"/>
  <c r="AA50" i="21"/>
  <c r="E52" i="21"/>
  <c r="N53" i="21"/>
  <c r="AG54" i="21"/>
  <c r="L56" i="21"/>
  <c r="S57" i="21"/>
  <c r="AM58" i="21"/>
  <c r="AX59" i="21"/>
  <c r="AU60" i="21"/>
  <c r="AJ61" i="21"/>
  <c r="Y62" i="21"/>
  <c r="N63" i="21"/>
  <c r="AN63" i="21"/>
  <c r="AA64" i="21"/>
  <c r="G65" i="21"/>
  <c r="AH65" i="21"/>
  <c r="I66" i="21"/>
  <c r="AE66" i="21"/>
  <c r="F67" i="21"/>
  <c r="X67" i="21"/>
  <c r="AT67" i="21"/>
  <c r="T68" i="21"/>
  <c r="AP68" i="21"/>
  <c r="M69" i="21"/>
  <c r="AH69" i="21"/>
  <c r="I70" i="21"/>
  <c r="AA70" i="21"/>
  <c r="AW70" i="21"/>
  <c r="W71" i="21"/>
  <c r="AS71" i="21"/>
  <c r="P72" i="21"/>
  <c r="AK72" i="21"/>
  <c r="L73" i="21"/>
  <c r="AD73" i="21"/>
  <c r="E74" i="21"/>
  <c r="Z74" i="21"/>
  <c r="AV74" i="21"/>
  <c r="S75" i="21"/>
  <c r="AN75" i="21"/>
  <c r="O76" i="21"/>
  <c r="AG76" i="21"/>
  <c r="H77" i="21"/>
  <c r="AA77" i="21"/>
  <c r="AR77" i="21"/>
  <c r="AH42" i="21"/>
  <c r="AC50" i="21"/>
  <c r="H52" i="21"/>
  <c r="O53" i="21"/>
  <c r="AO54" i="21"/>
  <c r="M56" i="21"/>
  <c r="AH57" i="21"/>
  <c r="AN58" i="21"/>
  <c r="D60" i="21"/>
  <c r="AW60" i="21"/>
  <c r="AK61" i="21"/>
  <c r="AB62" i="21"/>
  <c r="O63" i="21"/>
  <c r="AT63" i="21"/>
  <c r="AB64" i="21"/>
  <c r="H65" i="21"/>
  <c r="AI65" i="21"/>
  <c r="J66" i="21"/>
  <c r="AG66" i="21"/>
  <c r="G67" i="21"/>
  <c r="AC67" i="21"/>
  <c r="AU67" i="21"/>
  <c r="U68" i="21"/>
  <c r="AQ68" i="21"/>
  <c r="N69" i="21"/>
  <c r="AJ69" i="21"/>
  <c r="J70" i="21"/>
  <c r="AF70" i="21"/>
  <c r="AX70" i="21"/>
  <c r="X71" i="21"/>
  <c r="AT71" i="21"/>
  <c r="Q72" i="21"/>
  <c r="AM72" i="21"/>
  <c r="M73" i="21"/>
  <c r="AI73" i="21"/>
  <c r="F74" i="21"/>
  <c r="AA74" i="21"/>
  <c r="AW74" i="21"/>
  <c r="T75" i="21"/>
  <c r="AP75" i="21"/>
  <c r="P76" i="21"/>
  <c r="AL76" i="21"/>
  <c r="I77" i="21"/>
  <c r="AB77" i="21"/>
  <c r="AS77" i="21"/>
  <c r="M78" i="21"/>
  <c r="AB78" i="21"/>
  <c r="AP78" i="21"/>
  <c r="I79" i="21"/>
  <c r="W79" i="21"/>
  <c r="AL79" i="21"/>
  <c r="F80" i="21"/>
  <c r="S80" i="21"/>
  <c r="AE80" i="21"/>
  <c r="AQ80" i="21"/>
  <c r="H81" i="21"/>
  <c r="T81" i="21"/>
  <c r="AF81" i="21"/>
  <c r="AR81" i="21"/>
  <c r="I82" i="21"/>
  <c r="U82" i="21"/>
  <c r="AG82" i="21"/>
  <c r="AS82" i="21"/>
  <c r="J83" i="21"/>
  <c r="V83" i="21"/>
  <c r="AH83" i="21"/>
  <c r="AT83" i="21"/>
  <c r="K84" i="21"/>
  <c r="W84" i="21"/>
  <c r="AI84" i="21"/>
  <c r="AU84" i="21"/>
  <c r="N43" i="21"/>
  <c r="AK50" i="21"/>
  <c r="I52" i="21"/>
  <c r="AF53" i="21"/>
  <c r="AQ54" i="21"/>
  <c r="Q56" i="21"/>
  <c r="AN57" i="21"/>
  <c r="AR58" i="21"/>
  <c r="G60" i="21"/>
  <c r="D61" i="21"/>
  <c r="AR61" i="21"/>
  <c r="AC62" i="21"/>
  <c r="P63" i="21"/>
  <c r="AX63" i="21"/>
  <c r="AC64" i="21"/>
  <c r="K65" i="21"/>
  <c r="AJ65" i="21"/>
  <c r="P66" i="21"/>
  <c r="AH66" i="21"/>
  <c r="H67" i="21"/>
  <c r="AD67" i="21"/>
  <c r="AV67" i="21"/>
  <c r="W68" i="21"/>
  <c r="AR68" i="21"/>
  <c r="S69" i="21"/>
  <c r="AK69" i="21"/>
  <c r="K70" i="21"/>
  <c r="AG70" i="21"/>
  <c r="D71" i="21"/>
  <c r="Z71" i="21"/>
  <c r="AU71" i="21"/>
  <c r="V72" i="21"/>
  <c r="AN72" i="21"/>
  <c r="N73" i="21"/>
  <c r="AJ73" i="21"/>
  <c r="G74" i="21"/>
  <c r="AC74" i="21"/>
  <c r="AX74" i="21"/>
  <c r="Y75" i="21"/>
  <c r="AQ75" i="21"/>
  <c r="Q76" i="21"/>
  <c r="AM76" i="21"/>
  <c r="J77" i="21"/>
  <c r="AC77" i="21"/>
  <c r="M46" i="21"/>
  <c r="AQ50" i="21"/>
  <c r="U52" i="21"/>
  <c r="AN53" i="21"/>
  <c r="P55" i="21"/>
  <c r="AA56" i="21"/>
  <c r="AR57" i="21"/>
  <c r="L59" i="21"/>
  <c r="M60" i="21"/>
  <c r="K61" i="21"/>
  <c r="AW61" i="21"/>
  <c r="AN62" i="21"/>
  <c r="T63" i="21"/>
  <c r="E64" i="21"/>
  <c r="AK64" i="21"/>
  <c r="N65" i="21"/>
  <c r="AO65" i="21"/>
  <c r="R66" i="21"/>
  <c r="AN66" i="21"/>
  <c r="K67" i="21"/>
  <c r="AF67" i="21"/>
  <c r="G68" i="21"/>
  <c r="Y68" i="21"/>
  <c r="AU68" i="21"/>
  <c r="U69" i="21"/>
  <c r="AQ69" i="21"/>
  <c r="N70" i="21"/>
  <c r="AI70" i="21"/>
  <c r="J71" i="21"/>
  <c r="AB71" i="21"/>
  <c r="AX71" i="21"/>
  <c r="X72" i="21"/>
  <c r="AT72" i="21"/>
  <c r="Q73" i="21"/>
  <c r="AL73" i="21"/>
  <c r="M74" i="21"/>
  <c r="AE74" i="21"/>
  <c r="F75" i="21"/>
  <c r="AA75" i="21"/>
  <c r="AW75" i="21"/>
  <c r="T76" i="21"/>
  <c r="AO76" i="21"/>
  <c r="O77" i="21"/>
  <c r="AF77" i="21"/>
  <c r="AX77" i="21"/>
  <c r="Q78" i="21"/>
  <c r="AE78" i="21"/>
  <c r="AS78" i="21"/>
  <c r="L79" i="21"/>
  <c r="AB79" i="21"/>
  <c r="AP79" i="21"/>
  <c r="I80" i="21"/>
  <c r="V80" i="21"/>
  <c r="AH80" i="21"/>
  <c r="AT80" i="21"/>
  <c r="K81" i="21"/>
  <c r="W81" i="21"/>
  <c r="AI81" i="21"/>
  <c r="AU81" i="21"/>
  <c r="L82" i="21"/>
  <c r="X82" i="21"/>
  <c r="AJ82" i="21"/>
  <c r="AV82" i="21"/>
  <c r="M83" i="21"/>
  <c r="Y83" i="21"/>
  <c r="AK83" i="21"/>
  <c r="AW83" i="21"/>
  <c r="N84" i="21"/>
  <c r="Z84" i="21"/>
  <c r="AL84" i="21"/>
  <c r="AX84" i="21"/>
  <c r="O85" i="21"/>
  <c r="AA85" i="21"/>
  <c r="AM85" i="21"/>
  <c r="D86" i="21"/>
  <c r="P86" i="21"/>
  <c r="AB86" i="21"/>
  <c r="AN86" i="21"/>
  <c r="E87" i="21"/>
  <c r="Q87" i="21"/>
  <c r="AC87" i="21"/>
  <c r="AO87" i="21"/>
  <c r="F88" i="21"/>
  <c r="R88" i="21"/>
  <c r="AD88" i="21"/>
  <c r="AP88" i="21"/>
  <c r="G89" i="21"/>
  <c r="S89" i="21"/>
  <c r="AE89" i="21"/>
  <c r="AQ89" i="21"/>
  <c r="H90" i="21"/>
  <c r="AL45" i="21"/>
  <c r="R63" i="21"/>
  <c r="T69" i="21"/>
  <c r="AD74" i="21"/>
  <c r="F78" i="21"/>
  <c r="AQ78" i="21"/>
  <c r="AD79" i="21"/>
  <c r="R80" i="21"/>
  <c r="AS80" i="21"/>
  <c r="Z81" i="21"/>
  <c r="AM50" i="21"/>
  <c r="D64" i="21"/>
  <c r="AL69" i="21"/>
  <c r="D75" i="21"/>
  <c r="K78" i="21"/>
  <c r="AR78" i="21"/>
  <c r="AE79" i="21"/>
  <c r="T80" i="21"/>
  <c r="AV80" i="21"/>
  <c r="AE81" i="21"/>
  <c r="K82" i="21"/>
  <c r="AM82" i="21"/>
  <c r="W83" i="21"/>
  <c r="D84" i="21"/>
  <c r="AH84" i="21"/>
  <c r="M85" i="21"/>
  <c r="AJ85" i="21"/>
  <c r="G86" i="21"/>
  <c r="AC86" i="21"/>
  <c r="AX86" i="21"/>
  <c r="Y87" i="21"/>
  <c r="AQ87" i="21"/>
  <c r="Q88" i="21"/>
  <c r="AL88" i="21"/>
  <c r="H89" i="21"/>
  <c r="AA89" i="21"/>
  <c r="AR89" i="21"/>
  <c r="O90" i="21"/>
  <c r="AC90" i="21"/>
  <c r="AQ90" i="21"/>
  <c r="J91" i="21"/>
  <c r="X91" i="21"/>
  <c r="AN91" i="21"/>
  <c r="G92" i="21"/>
  <c r="U92" i="21"/>
  <c r="AI92" i="21"/>
  <c r="M52" i="21"/>
  <c r="AI64" i="21"/>
  <c r="M70" i="21"/>
  <c r="Z75" i="21"/>
  <c r="O78" i="21"/>
  <c r="AU78" i="21"/>
  <c r="AL53" i="21"/>
  <c r="L65" i="21"/>
  <c r="AH70" i="21"/>
  <c r="AR75" i="21"/>
  <c r="P78" i="21"/>
  <c r="AW78" i="21"/>
  <c r="AN79" i="21"/>
  <c r="X80" i="21"/>
  <c r="G81" i="21"/>
  <c r="AH81" i="21"/>
  <c r="O82" i="21"/>
  <c r="AT82" i="21"/>
  <c r="AA83" i="21"/>
  <c r="J84" i="21"/>
  <c r="AK84" i="21"/>
  <c r="Q85" i="21"/>
  <c r="AL85" i="21"/>
  <c r="M86" i="21"/>
  <c r="AE86" i="21"/>
  <c r="F87" i="21"/>
  <c r="AA87" i="21"/>
  <c r="AW87" i="21"/>
  <c r="T88" i="21"/>
  <c r="AN88" i="21"/>
  <c r="J89" i="21"/>
  <c r="AC89" i="21"/>
  <c r="AT89" i="21"/>
  <c r="Q90" i="21"/>
  <c r="AE90" i="21"/>
  <c r="AS90" i="21"/>
  <c r="L91" i="21"/>
  <c r="AB91" i="21"/>
  <c r="AP91" i="21"/>
  <c r="I92" i="21"/>
  <c r="W92" i="21"/>
  <c r="AK92" i="21"/>
  <c r="AX92" i="21"/>
  <c r="O93" i="21"/>
  <c r="AA93" i="21"/>
  <c r="AM93" i="21"/>
  <c r="D94" i="21"/>
  <c r="P94" i="21"/>
  <c r="AB94" i="21"/>
  <c r="AN94" i="21"/>
  <c r="E95" i="21"/>
  <c r="Q95" i="21"/>
  <c r="AC95" i="21"/>
  <c r="AO95" i="21"/>
  <c r="F96" i="21"/>
  <c r="R96" i="21"/>
  <c r="AD96" i="21"/>
  <c r="AP96" i="21"/>
  <c r="G97" i="21"/>
  <c r="S97" i="21"/>
  <c r="AE97" i="21"/>
  <c r="AQ97" i="21"/>
  <c r="H98" i="21"/>
  <c r="T98" i="21"/>
  <c r="AF98" i="21"/>
  <c r="AR98" i="21"/>
  <c r="I99" i="21"/>
  <c r="U99" i="21"/>
  <c r="AG99" i="21"/>
  <c r="AS99" i="21"/>
  <c r="J100" i="21"/>
  <c r="V100" i="21"/>
  <c r="AH100" i="21"/>
  <c r="AT100" i="21"/>
  <c r="K101" i="21"/>
  <c r="W101" i="21"/>
  <c r="AI101" i="21"/>
  <c r="AU101" i="21"/>
  <c r="L102" i="21"/>
  <c r="X102" i="21"/>
  <c r="AJ102" i="21"/>
  <c r="AV102" i="21"/>
  <c r="M103" i="21"/>
  <c r="Y103" i="21"/>
  <c r="AK103" i="21"/>
  <c r="AW103" i="21"/>
  <c r="N104" i="21"/>
  <c r="Z104" i="21"/>
  <c r="AL104" i="21"/>
  <c r="AX104" i="21"/>
  <c r="O105" i="21"/>
  <c r="AA105" i="21"/>
  <c r="AM105" i="21"/>
  <c r="D106" i="21"/>
  <c r="P106" i="21"/>
  <c r="AB106" i="21"/>
  <c r="AN106" i="21"/>
  <c r="E107" i="21"/>
  <c r="Q107" i="21"/>
  <c r="AC107" i="21"/>
  <c r="AO107" i="21"/>
  <c r="F108" i="21"/>
  <c r="R108" i="21"/>
  <c r="AD108" i="21"/>
  <c r="AP108" i="21"/>
  <c r="G109" i="21"/>
  <c r="S109" i="21"/>
  <c r="AE109" i="21"/>
  <c r="AQ109" i="21"/>
  <c r="H110" i="21"/>
  <c r="T110" i="21"/>
  <c r="AF110" i="21"/>
  <c r="AR110" i="21"/>
  <c r="I111" i="21"/>
  <c r="U111" i="21"/>
  <c r="AG111" i="21"/>
  <c r="AS111" i="21"/>
  <c r="J112" i="21"/>
  <c r="V112" i="21"/>
  <c r="AH112" i="21"/>
  <c r="AT112" i="21"/>
  <c r="K113" i="21"/>
  <c r="W113" i="21"/>
  <c r="AI113" i="21"/>
  <c r="AU113" i="21"/>
  <c r="L114" i="21"/>
  <c r="X114" i="21"/>
  <c r="AJ114" i="21"/>
  <c r="AV114" i="21"/>
  <c r="M115" i="21"/>
  <c r="Y115" i="21"/>
  <c r="AK115" i="21"/>
  <c r="AW115" i="21"/>
  <c r="N116" i="21"/>
  <c r="Z116" i="21"/>
  <c r="AL116" i="21"/>
  <c r="AX116" i="21"/>
  <c r="O117" i="21"/>
  <c r="AA117" i="21"/>
  <c r="AM117" i="21"/>
  <c r="D118" i="21"/>
  <c r="P118" i="21"/>
  <c r="AB118" i="21"/>
  <c r="AN118" i="21"/>
  <c r="E119" i="21"/>
  <c r="Q119" i="21"/>
  <c r="AC119" i="21"/>
  <c r="AO119" i="21"/>
  <c r="F120" i="21"/>
  <c r="R120" i="21"/>
  <c r="AD120" i="21"/>
  <c r="AP120" i="21"/>
  <c r="G121" i="21"/>
  <c r="S121" i="21"/>
  <c r="AE121" i="21"/>
  <c r="AQ121" i="21"/>
  <c r="H122" i="21"/>
  <c r="T122" i="21"/>
  <c r="AF122" i="21"/>
  <c r="AR122" i="21"/>
  <c r="I123" i="21"/>
  <c r="U123" i="21"/>
  <c r="AG123" i="21"/>
  <c r="AS123" i="21"/>
  <c r="J124" i="21"/>
  <c r="V124" i="21"/>
  <c r="AH124" i="21"/>
  <c r="AT124" i="21"/>
  <c r="K125" i="21"/>
  <c r="W125" i="21"/>
  <c r="AI125" i="21"/>
  <c r="AU125" i="21"/>
  <c r="L126" i="21"/>
  <c r="X126" i="21"/>
  <c r="AJ126" i="21"/>
  <c r="AV126" i="21"/>
  <c r="AU54" i="21"/>
  <c r="AL65" i="21"/>
  <c r="I71" i="21"/>
  <c r="S76" i="21"/>
  <c r="S78" i="21"/>
  <c r="H79" i="21"/>
  <c r="AO79" i="21"/>
  <c r="Y80" i="21"/>
  <c r="I81" i="21"/>
  <c r="AK81" i="21"/>
  <c r="T82" i="21"/>
  <c r="AU82" i="21"/>
  <c r="AB83" i="21"/>
  <c r="L84" i="21"/>
  <c r="AN84" i="21"/>
  <c r="R85" i="21"/>
  <c r="AN85" i="21"/>
  <c r="N86" i="21"/>
  <c r="AJ86" i="21"/>
  <c r="G87" i="21"/>
  <c r="AB87" i="21"/>
  <c r="AX87" i="21"/>
  <c r="U88" i="21"/>
  <c r="AO88" i="21"/>
  <c r="N89" i="21"/>
  <c r="AD89" i="21"/>
  <c r="AX89" i="21"/>
  <c r="R90" i="21"/>
  <c r="AF90" i="21"/>
  <c r="AT90" i="21"/>
  <c r="N91" i="21"/>
  <c r="AC91" i="21"/>
  <c r="AQ91" i="21"/>
  <c r="J92" i="21"/>
  <c r="X92" i="21"/>
  <c r="AM92" i="21"/>
  <c r="D93" i="21"/>
  <c r="P93" i="21"/>
  <c r="AB93" i="21"/>
  <c r="AN93" i="21"/>
  <c r="E94" i="21"/>
  <c r="Q94" i="21"/>
  <c r="AC94" i="21"/>
  <c r="AO94" i="21"/>
  <c r="F95" i="21"/>
  <c r="R95" i="21"/>
  <c r="AD95" i="21"/>
  <c r="AP95" i="21"/>
  <c r="G96" i="21"/>
  <c r="S96" i="21"/>
  <c r="AE96" i="21"/>
  <c r="AQ96" i="21"/>
  <c r="H97" i="21"/>
  <c r="T97" i="21"/>
  <c r="AF97" i="21"/>
  <c r="AR97" i="21"/>
  <c r="I98" i="21"/>
  <c r="U98" i="21"/>
  <c r="AG98" i="21"/>
  <c r="AS98" i="21"/>
  <c r="J99" i="21"/>
  <c r="V99" i="21"/>
  <c r="AH99" i="21"/>
  <c r="AT99" i="21"/>
  <c r="K100" i="21"/>
  <c r="W100" i="21"/>
  <c r="AI100" i="21"/>
  <c r="AU100" i="21"/>
  <c r="L101" i="21"/>
  <c r="X101" i="21"/>
  <c r="AJ101" i="21"/>
  <c r="AV101" i="21"/>
  <c r="M102" i="21"/>
  <c r="Y102" i="21"/>
  <c r="AK102" i="21"/>
  <c r="AW102" i="21"/>
  <c r="N103" i="21"/>
  <c r="Z103" i="21"/>
  <c r="AL103" i="21"/>
  <c r="AX103" i="21"/>
  <c r="O104" i="21"/>
  <c r="AA104" i="21"/>
  <c r="AM104" i="21"/>
  <c r="D105" i="21"/>
  <c r="P105" i="21"/>
  <c r="AB105" i="21"/>
  <c r="AN105" i="21"/>
  <c r="E106" i="21"/>
  <c r="Q106" i="21"/>
  <c r="AC106" i="21"/>
  <c r="AO106" i="21"/>
  <c r="F107" i="21"/>
  <c r="R107" i="21"/>
  <c r="AD107" i="21"/>
  <c r="AP107" i="21"/>
  <c r="G108" i="21"/>
  <c r="S108" i="21"/>
  <c r="AE108" i="21"/>
  <c r="AQ108" i="21"/>
  <c r="H109" i="21"/>
  <c r="T109" i="21"/>
  <c r="AF109" i="21"/>
  <c r="AR109" i="21"/>
  <c r="I110" i="21"/>
  <c r="U110" i="21"/>
  <c r="AG110" i="21"/>
  <c r="AS110" i="21"/>
  <c r="J111" i="21"/>
  <c r="V111" i="21"/>
  <c r="AH111" i="21"/>
  <c r="AT111" i="21"/>
  <c r="K112" i="21"/>
  <c r="W112" i="21"/>
  <c r="AI112" i="21"/>
  <c r="AU112" i="21"/>
  <c r="L113" i="21"/>
  <c r="X113" i="21"/>
  <c r="AJ113" i="21"/>
  <c r="AV113" i="21"/>
  <c r="M114" i="21"/>
  <c r="Y114" i="21"/>
  <c r="AK114" i="21"/>
  <c r="AW114" i="21"/>
  <c r="N115" i="21"/>
  <c r="Z115" i="21"/>
  <c r="AL115" i="21"/>
  <c r="AX115" i="21"/>
  <c r="O116" i="21"/>
  <c r="AA116" i="21"/>
  <c r="AM116" i="21"/>
  <c r="D117" i="21"/>
  <c r="P117" i="21"/>
  <c r="AB117" i="21"/>
  <c r="AN117" i="21"/>
  <c r="E118" i="21"/>
  <c r="Q118" i="21"/>
  <c r="AC118" i="21"/>
  <c r="AO118" i="21"/>
  <c r="F119" i="21"/>
  <c r="R119" i="21"/>
  <c r="AD119" i="21"/>
  <c r="AP119" i="21"/>
  <c r="G120" i="21"/>
  <c r="S120" i="21"/>
  <c r="AE120" i="21"/>
  <c r="AQ120" i="21"/>
  <c r="H121" i="21"/>
  <c r="T121" i="21"/>
  <c r="AF121" i="21"/>
  <c r="AR121" i="21"/>
  <c r="I122" i="21"/>
  <c r="U122" i="21"/>
  <c r="AG122" i="21"/>
  <c r="AS122" i="21"/>
  <c r="J123" i="21"/>
  <c r="V123" i="21"/>
  <c r="AH123" i="21"/>
  <c r="AT123" i="21"/>
  <c r="K124" i="21"/>
  <c r="W124" i="21"/>
  <c r="AI124" i="21"/>
  <c r="AU124" i="21"/>
  <c r="L125" i="21"/>
  <c r="Y56" i="21"/>
  <c r="Q66" i="21"/>
  <c r="AA71" i="21"/>
  <c r="AN76" i="21"/>
  <c r="T78" i="21"/>
  <c r="J79" i="21"/>
  <c r="AR79" i="21"/>
  <c r="AD80" i="21"/>
  <c r="J81" i="21"/>
  <c r="AL81" i="21"/>
  <c r="V82" i="21"/>
  <c r="AX82" i="21"/>
  <c r="AG83" i="21"/>
  <c r="M84" i="21"/>
  <c r="AO84" i="21"/>
  <c r="W85" i="21"/>
  <c r="AO85" i="21"/>
  <c r="O86" i="21"/>
  <c r="AK86" i="21"/>
  <c r="H87" i="21"/>
  <c r="AD87" i="21"/>
  <c r="D88" i="21"/>
  <c r="Z88" i="21"/>
  <c r="AQ88" i="21"/>
  <c r="O89" i="21"/>
  <c r="AF89" i="21"/>
  <c r="D90" i="21"/>
  <c r="S90" i="21"/>
  <c r="AG90" i="21"/>
  <c r="AU90" i="21"/>
  <c r="P91" i="21"/>
  <c r="AD91" i="21"/>
  <c r="AR91" i="21"/>
  <c r="K92" i="21"/>
  <c r="Y92" i="21"/>
  <c r="AN92" i="21"/>
  <c r="E93" i="21"/>
  <c r="Q93" i="21"/>
  <c r="AC93" i="21"/>
  <c r="AO93" i="21"/>
  <c r="F94" i="21"/>
  <c r="R94" i="21"/>
  <c r="AD94" i="21"/>
  <c r="AP94" i="21"/>
  <c r="G95" i="21"/>
  <c r="S95" i="21"/>
  <c r="AE95" i="21"/>
  <c r="AQ95" i="21"/>
  <c r="H96" i="21"/>
  <c r="T96" i="21"/>
  <c r="AF96" i="21"/>
  <c r="AR96" i="21"/>
  <c r="I97" i="21"/>
  <c r="U97" i="21"/>
  <c r="AG97" i="21"/>
  <c r="AS97" i="21"/>
  <c r="J98" i="21"/>
  <c r="V98" i="21"/>
  <c r="AH98" i="21"/>
  <c r="AT98" i="21"/>
  <c r="K99" i="21"/>
  <c r="W99" i="21"/>
  <c r="AI99" i="21"/>
  <c r="AU99" i="21"/>
  <c r="L100" i="21"/>
  <c r="X100" i="21"/>
  <c r="AJ100" i="21"/>
  <c r="AV100" i="21"/>
  <c r="M101" i="21"/>
  <c r="Y101" i="21"/>
  <c r="AK101" i="21"/>
  <c r="AW101" i="21"/>
  <c r="N102" i="21"/>
  <c r="Z102" i="21"/>
  <c r="AL102" i="21"/>
  <c r="AX102" i="21"/>
  <c r="O103" i="21"/>
  <c r="AA103" i="21"/>
  <c r="AM103" i="21"/>
  <c r="D104" i="21"/>
  <c r="P104" i="21"/>
  <c r="AB104" i="21"/>
  <c r="AN104" i="21"/>
  <c r="E105" i="21"/>
  <c r="Q105" i="21"/>
  <c r="AC105" i="21"/>
  <c r="AO105" i="21"/>
  <c r="F106" i="21"/>
  <c r="R106" i="21"/>
  <c r="AD106" i="21"/>
  <c r="AP106" i="21"/>
  <c r="G107" i="21"/>
  <c r="S107" i="21"/>
  <c r="AE107" i="21"/>
  <c r="AQ107" i="21"/>
  <c r="H108" i="21"/>
  <c r="T108" i="21"/>
  <c r="AF108" i="21"/>
  <c r="AR108" i="21"/>
  <c r="I109" i="21"/>
  <c r="U109" i="21"/>
  <c r="AG109" i="21"/>
  <c r="AS109" i="21"/>
  <c r="J110" i="21"/>
  <c r="V110" i="21"/>
  <c r="AH110" i="21"/>
  <c r="AT110" i="21"/>
  <c r="K111" i="21"/>
  <c r="W111" i="21"/>
  <c r="AI111" i="21"/>
  <c r="AU111" i="21"/>
  <c r="L112" i="21"/>
  <c r="X112" i="21"/>
  <c r="AJ112" i="21"/>
  <c r="AV112" i="21"/>
  <c r="M113" i="21"/>
  <c r="Y113" i="21"/>
  <c r="AK113" i="21"/>
  <c r="AW113" i="21"/>
  <c r="N114" i="21"/>
  <c r="Z114" i="21"/>
  <c r="AL114" i="21"/>
  <c r="AX114" i="21"/>
  <c r="O115" i="21"/>
  <c r="AA115" i="21"/>
  <c r="AM115" i="21"/>
  <c r="D116" i="21"/>
  <c r="P116" i="21"/>
  <c r="AB116" i="21"/>
  <c r="AN116" i="21"/>
  <c r="E117" i="21"/>
  <c r="Q117" i="21"/>
  <c r="AC117" i="21"/>
  <c r="AO117" i="21"/>
  <c r="F118" i="21"/>
  <c r="R118" i="21"/>
  <c r="AD118" i="21"/>
  <c r="AP118" i="21"/>
  <c r="G119" i="21"/>
  <c r="S119" i="21"/>
  <c r="AE119" i="21"/>
  <c r="AQ119" i="21"/>
  <c r="H120" i="21"/>
  <c r="T120" i="21"/>
  <c r="AF120" i="21"/>
  <c r="AR120" i="21"/>
  <c r="I121" i="21"/>
  <c r="U121" i="21"/>
  <c r="AG121" i="21"/>
  <c r="AS121" i="21"/>
  <c r="J122" i="21"/>
  <c r="V122" i="21"/>
  <c r="AH122" i="21"/>
  <c r="AT122" i="21"/>
  <c r="K123" i="21"/>
  <c r="W123" i="21"/>
  <c r="AI123" i="21"/>
  <c r="AU123" i="21"/>
  <c r="L124" i="21"/>
  <c r="X124" i="21"/>
  <c r="AJ124" i="21"/>
  <c r="AV124" i="21"/>
  <c r="M125" i="21"/>
  <c r="Y125" i="21"/>
  <c r="AK125" i="21"/>
  <c r="AW125" i="21"/>
  <c r="N126" i="21"/>
  <c r="Z126" i="21"/>
  <c r="AL126" i="21"/>
  <c r="AX126" i="21"/>
  <c r="AQ57" i="21"/>
  <c r="AI66" i="21"/>
  <c r="AV71" i="21"/>
  <c r="N77" i="21"/>
  <c r="AA78" i="21"/>
  <c r="K79" i="21"/>
  <c r="AS79" i="21"/>
  <c r="AF80" i="21"/>
  <c r="M81" i="21"/>
  <c r="AQ81" i="21"/>
  <c r="W82" i="21"/>
  <c r="D83" i="21"/>
  <c r="AI83" i="21"/>
  <c r="P84" i="21"/>
  <c r="AT84" i="21"/>
  <c r="X85" i="21"/>
  <c r="AP85" i="21"/>
  <c r="Q86" i="21"/>
  <c r="AL86" i="21"/>
  <c r="M87" i="21"/>
  <c r="AE87" i="21"/>
  <c r="E88" i="21"/>
  <c r="AA88" i="21"/>
  <c r="AR88" i="21"/>
  <c r="P89" i="21"/>
  <c r="AG89" i="21"/>
  <c r="E90" i="21"/>
  <c r="T90" i="21"/>
  <c r="AH90" i="21"/>
  <c r="AW90" i="21"/>
  <c r="Q91" i="21"/>
  <c r="AE91" i="21"/>
  <c r="AS91" i="21"/>
  <c r="L92" i="21"/>
  <c r="AA92" i="21"/>
  <c r="AO92" i="21"/>
  <c r="F93" i="21"/>
  <c r="R93" i="21"/>
  <c r="AD93" i="21"/>
  <c r="AP93" i="21"/>
  <c r="G94" i="21"/>
  <c r="S94" i="21"/>
  <c r="AE94" i="21"/>
  <c r="AQ94" i="21"/>
  <c r="H95" i="21"/>
  <c r="T95" i="21"/>
  <c r="AF95" i="21"/>
  <c r="AR95" i="21"/>
  <c r="I96" i="21"/>
  <c r="U96" i="21"/>
  <c r="AG96" i="21"/>
  <c r="AS96" i="21"/>
  <c r="J97" i="21"/>
  <c r="V97" i="21"/>
  <c r="AH97" i="21"/>
  <c r="AT97" i="21"/>
  <c r="K98" i="21"/>
  <c r="W98" i="21"/>
  <c r="AI98" i="21"/>
  <c r="AU98" i="21"/>
  <c r="L99" i="21"/>
  <c r="X99" i="21"/>
  <c r="AJ99" i="21"/>
  <c r="AV99" i="21"/>
  <c r="M100" i="21"/>
  <c r="Y100" i="21"/>
  <c r="AK100" i="21"/>
  <c r="AW100" i="21"/>
  <c r="N101" i="21"/>
  <c r="Z101" i="21"/>
  <c r="AL101" i="21"/>
  <c r="AX101" i="21"/>
  <c r="O102" i="21"/>
  <c r="AA102" i="21"/>
  <c r="AM102" i="21"/>
  <c r="D103" i="21"/>
  <c r="P103" i="21"/>
  <c r="AB103" i="21"/>
  <c r="AN103" i="21"/>
  <c r="E104" i="21"/>
  <c r="Q104" i="21"/>
  <c r="AC104" i="21"/>
  <c r="AO104" i="21"/>
  <c r="F105" i="21"/>
  <c r="R105" i="21"/>
  <c r="AD105" i="21"/>
  <c r="AP105" i="21"/>
  <c r="G106" i="21"/>
  <c r="S106" i="21"/>
  <c r="AE106" i="21"/>
  <c r="AQ106" i="21"/>
  <c r="H107" i="21"/>
  <c r="T107" i="21"/>
  <c r="AF107" i="21"/>
  <c r="AR107" i="21"/>
  <c r="I108" i="21"/>
  <c r="U108" i="21"/>
  <c r="AG108" i="21"/>
  <c r="AS108" i="21"/>
  <c r="J109" i="21"/>
  <c r="V109" i="21"/>
  <c r="AH109" i="21"/>
  <c r="AT109" i="21"/>
  <c r="K110" i="21"/>
  <c r="W110" i="21"/>
  <c r="AI110" i="21"/>
  <c r="AU110" i="21"/>
  <c r="L111" i="21"/>
  <c r="X111" i="21"/>
  <c r="AJ111" i="21"/>
  <c r="AV111" i="21"/>
  <c r="M112" i="21"/>
  <c r="Y112" i="21"/>
  <c r="AK112" i="21"/>
  <c r="AW112" i="21"/>
  <c r="N113" i="21"/>
  <c r="Z113" i="21"/>
  <c r="AL113" i="21"/>
  <c r="AX113" i="21"/>
  <c r="O114" i="21"/>
  <c r="AA114" i="21"/>
  <c r="AM114" i="21"/>
  <c r="D115" i="21"/>
  <c r="P115" i="21"/>
  <c r="AB115" i="21"/>
  <c r="AN115" i="21"/>
  <c r="E116" i="21"/>
  <c r="Q116" i="21"/>
  <c r="AC116" i="21"/>
  <c r="AO116" i="21"/>
  <c r="F117" i="21"/>
  <c r="R117" i="21"/>
  <c r="AD117" i="21"/>
  <c r="AP117" i="21"/>
  <c r="G118" i="21"/>
  <c r="S118" i="21"/>
  <c r="AE118" i="21"/>
  <c r="AQ118" i="21"/>
  <c r="H119" i="21"/>
  <c r="T119" i="21"/>
  <c r="AF119" i="21"/>
  <c r="AR119" i="21"/>
  <c r="I120" i="21"/>
  <c r="U120" i="21"/>
  <c r="AG120" i="21"/>
  <c r="AS120" i="21"/>
  <c r="J121" i="21"/>
  <c r="V121" i="21"/>
  <c r="AH121" i="21"/>
  <c r="AT121" i="21"/>
  <c r="K122" i="21"/>
  <c r="W122" i="21"/>
  <c r="AI122" i="21"/>
  <c r="AU122" i="21"/>
  <c r="L123" i="21"/>
  <c r="K59" i="21"/>
  <c r="J67" i="21"/>
  <c r="W72" i="21"/>
  <c r="AD77" i="21"/>
  <c r="AC78" i="21"/>
  <c r="P79" i="21"/>
  <c r="I60" i="21"/>
  <c r="AE67" i="21"/>
  <c r="AO72" i="21"/>
  <c r="AH77" i="21"/>
  <c r="AD78" i="21"/>
  <c r="Q79" i="21"/>
  <c r="G80" i="21"/>
  <c r="AJ80" i="21"/>
  <c r="S81" i="21"/>
  <c r="E61" i="21"/>
  <c r="F68" i="21"/>
  <c r="P73" i="21"/>
  <c r="AT77" i="21"/>
  <c r="AG78" i="21"/>
  <c r="V79" i="21"/>
  <c r="H80" i="21"/>
  <c r="AK80" i="21"/>
  <c r="U81" i="21"/>
  <c r="AW81" i="21"/>
  <c r="AF82" i="21"/>
  <c r="L83" i="21"/>
  <c r="AN83" i="21"/>
  <c r="X84" i="21"/>
  <c r="E85" i="21"/>
  <c r="AB85" i="21"/>
  <c r="AW85" i="21"/>
  <c r="X86" i="21"/>
  <c r="AP86" i="21"/>
  <c r="P87" i="21"/>
  <c r="AL87" i="21"/>
  <c r="I88" i="21"/>
  <c r="AE88" i="21"/>
  <c r="AX88" i="21"/>
  <c r="T89" i="21"/>
  <c r="AM89" i="21"/>
  <c r="I90" i="21"/>
  <c r="W90" i="21"/>
  <c r="AM90" i="21"/>
  <c r="F91" i="21"/>
  <c r="T91" i="21"/>
  <c r="AH91" i="21"/>
  <c r="AV91" i="21"/>
  <c r="Q92" i="21"/>
  <c r="AE92" i="21"/>
  <c r="AR92" i="21"/>
  <c r="I93" i="21"/>
  <c r="AE62" i="21"/>
  <c r="AS68" i="21"/>
  <c r="L74" i="21"/>
  <c r="E78" i="21"/>
  <c r="AO78" i="21"/>
  <c r="Z79" i="21"/>
  <c r="L80" i="21"/>
  <c r="AR80" i="21"/>
  <c r="Y81" i="21"/>
  <c r="H82" i="21"/>
  <c r="AI82" i="21"/>
  <c r="P83" i="21"/>
  <c r="AU83" i="21"/>
  <c r="AB84" i="21"/>
  <c r="K85" i="21"/>
  <c r="AD85" i="21"/>
  <c r="E86" i="21"/>
  <c r="Z86" i="21"/>
  <c r="AV86" i="21"/>
  <c r="S87" i="21"/>
  <c r="AN87" i="21"/>
  <c r="O88" i="21"/>
  <c r="AG88" i="21"/>
  <c r="E89" i="21"/>
  <c r="V89" i="21"/>
  <c r="AO89" i="21"/>
  <c r="K90" i="21"/>
  <c r="AA90" i="21"/>
  <c r="AO90" i="21"/>
  <c r="H91" i="21"/>
  <c r="V91" i="21"/>
  <c r="AJ91" i="21"/>
  <c r="E92" i="21"/>
  <c r="S92" i="21"/>
  <c r="AG92" i="21"/>
  <c r="AT92" i="21"/>
  <c r="K93" i="21"/>
  <c r="W93" i="21"/>
  <c r="AI93" i="21"/>
  <c r="AU93" i="21"/>
  <c r="L94" i="21"/>
  <c r="X94" i="21"/>
  <c r="AJ94" i="21"/>
  <c r="AV94" i="21"/>
  <c r="M95" i="21"/>
  <c r="Y95" i="21"/>
  <c r="AK95" i="21"/>
  <c r="AW95" i="21"/>
  <c r="N96" i="21"/>
  <c r="Z96" i="21"/>
  <c r="AL96" i="21"/>
  <c r="AX96" i="21"/>
  <c r="O97" i="21"/>
  <c r="AA97" i="21"/>
  <c r="AM97" i="21"/>
  <c r="D98" i="21"/>
  <c r="P98" i="21"/>
  <c r="AB98" i="21"/>
  <c r="AN98" i="21"/>
  <c r="E99" i="21"/>
  <c r="Q99" i="21"/>
  <c r="AC99" i="21"/>
  <c r="AO99" i="21"/>
  <c r="F100" i="21"/>
  <c r="R100" i="21"/>
  <c r="AD100" i="21"/>
  <c r="AP100" i="21"/>
  <c r="G101" i="21"/>
  <c r="S101" i="21"/>
  <c r="AE101" i="21"/>
  <c r="AQ101" i="21"/>
  <c r="H102" i="21"/>
  <c r="T102" i="21"/>
  <c r="AF102" i="21"/>
  <c r="AR102" i="21"/>
  <c r="I103" i="21"/>
  <c r="U103" i="21"/>
  <c r="AG103" i="21"/>
  <c r="AS103" i="21"/>
  <c r="J104" i="21"/>
  <c r="V104" i="21"/>
  <c r="AH104" i="21"/>
  <c r="AT104" i="21"/>
  <c r="K105" i="21"/>
  <c r="W105" i="21"/>
  <c r="AI105" i="21"/>
  <c r="AU105" i="21"/>
  <c r="L106" i="21"/>
  <c r="X106" i="21"/>
  <c r="AJ106" i="21"/>
  <c r="AV106" i="21"/>
  <c r="M107" i="21"/>
  <c r="Y107" i="21"/>
  <c r="AK107" i="21"/>
  <c r="AW107" i="21"/>
  <c r="N108" i="21"/>
  <c r="Z108" i="21"/>
  <c r="AL108" i="21"/>
  <c r="AX108" i="21"/>
  <c r="O109" i="21"/>
  <c r="AA109" i="21"/>
  <c r="AM109" i="21"/>
  <c r="D110" i="21"/>
  <c r="P110" i="21"/>
  <c r="AB110" i="21"/>
  <c r="AN110" i="21"/>
  <c r="E111" i="21"/>
  <c r="Q111" i="21"/>
  <c r="AC111" i="21"/>
  <c r="AO111" i="21"/>
  <c r="F112" i="21"/>
  <c r="R112" i="21"/>
  <c r="AD112" i="21"/>
  <c r="AP112" i="21"/>
  <c r="G113" i="21"/>
  <c r="S113" i="21"/>
  <c r="AE113" i="21"/>
  <c r="AQ113" i="21"/>
  <c r="H114" i="21"/>
  <c r="T114" i="21"/>
  <c r="AF114" i="21"/>
  <c r="AR114" i="21"/>
  <c r="I115" i="21"/>
  <c r="U115" i="21"/>
  <c r="AG115" i="21"/>
  <c r="AS115" i="21"/>
  <c r="J116" i="21"/>
  <c r="V116" i="21"/>
  <c r="AH116" i="21"/>
  <c r="AT116" i="21"/>
  <c r="K117" i="21"/>
  <c r="W117" i="21"/>
  <c r="AI117" i="21"/>
  <c r="AU117" i="21"/>
  <c r="L118" i="21"/>
  <c r="X118" i="21"/>
  <c r="AJ118" i="21"/>
  <c r="AV118" i="21"/>
  <c r="M119" i="21"/>
  <c r="Y119" i="21"/>
  <c r="AK119" i="21"/>
  <c r="AW119" i="21"/>
  <c r="N120" i="21"/>
  <c r="Z120" i="21"/>
  <c r="AL120" i="21"/>
  <c r="AX120" i="21"/>
  <c r="O121" i="21"/>
  <c r="AA121" i="21"/>
  <c r="AM121" i="21"/>
  <c r="D122" i="21"/>
  <c r="P122" i="21"/>
  <c r="AB122" i="21"/>
  <c r="AN122" i="21"/>
  <c r="E123" i="21"/>
  <c r="Q123" i="21"/>
  <c r="AC123" i="21"/>
  <c r="AO123" i="21"/>
  <c r="F124" i="21"/>
  <c r="R124" i="21"/>
  <c r="AD124" i="21"/>
  <c r="AP124" i="21"/>
  <c r="G125" i="21"/>
  <c r="S125" i="21"/>
  <c r="AE125" i="21"/>
  <c r="AV61" i="21"/>
  <c r="AW80" i="21"/>
  <c r="AL82" i="21"/>
  <c r="Q84" i="21"/>
  <c r="AC85" i="21"/>
  <c r="AD86" i="21"/>
  <c r="AK87" i="21"/>
  <c r="AK88" i="21"/>
  <c r="AH89" i="21"/>
  <c r="Y90" i="21"/>
  <c r="K91" i="21"/>
  <c r="AU91" i="21"/>
  <c r="AH92" i="21"/>
  <c r="M93" i="21"/>
  <c r="AH93" i="21"/>
  <c r="I94" i="21"/>
  <c r="AA94" i="21"/>
  <c r="AW94" i="21"/>
  <c r="W95" i="21"/>
  <c r="AS95" i="21"/>
  <c r="P96" i="21"/>
  <c r="AK96" i="21"/>
  <c r="L97" i="21"/>
  <c r="AD97" i="21"/>
  <c r="E98" i="21"/>
  <c r="Z98" i="21"/>
  <c r="AV98" i="21"/>
  <c r="S99" i="21"/>
  <c r="AN99" i="21"/>
  <c r="O100" i="21"/>
  <c r="AG100" i="21"/>
  <c r="H101" i="21"/>
  <c r="AC101" i="21"/>
  <c r="D102" i="21"/>
  <c r="V102" i="21"/>
  <c r="AQ102" i="21"/>
  <c r="R103" i="21"/>
  <c r="AJ103" i="21"/>
  <c r="K104" i="21"/>
  <c r="AF104" i="21"/>
  <c r="G105" i="21"/>
  <c r="Y105" i="21"/>
  <c r="AT105" i="21"/>
  <c r="U106" i="21"/>
  <c r="AM106" i="21"/>
  <c r="N107" i="21"/>
  <c r="AI107" i="21"/>
  <c r="J108" i="21"/>
  <c r="AB108" i="21"/>
  <c r="AW108" i="21"/>
  <c r="X109" i="21"/>
  <c r="AP109" i="21"/>
  <c r="Q110" i="21"/>
  <c r="AL110" i="21"/>
  <c r="M111" i="21"/>
  <c r="AE111" i="21"/>
  <c r="E112" i="21"/>
  <c r="AA112" i="21"/>
  <c r="AS112" i="21"/>
  <c r="T113" i="21"/>
  <c r="AO113" i="21"/>
  <c r="P114" i="21"/>
  <c r="AH114" i="21"/>
  <c r="H115" i="21"/>
  <c r="AD115" i="21"/>
  <c r="AV115" i="21"/>
  <c r="W116" i="21"/>
  <c r="AR116" i="21"/>
  <c r="S117" i="21"/>
  <c r="AK117" i="21"/>
  <c r="K118" i="21"/>
  <c r="AG118" i="21"/>
  <c r="D119" i="21"/>
  <c r="Z119" i="21"/>
  <c r="AU119" i="21"/>
  <c r="V120" i="21"/>
  <c r="AN120" i="21"/>
  <c r="N121" i="21"/>
  <c r="AJ121" i="21"/>
  <c r="G122" i="21"/>
  <c r="AC122" i="21"/>
  <c r="AX122" i="21"/>
  <c r="X123" i="21"/>
  <c r="AN123" i="21"/>
  <c r="M124" i="21"/>
  <c r="X68" i="21"/>
  <c r="AK73" i="21"/>
  <c r="V81" i="21"/>
  <c r="I83" i="21"/>
  <c r="AV77" i="21"/>
  <c r="AG81" i="21"/>
  <c r="K83" i="21"/>
  <c r="AC84" i="21"/>
  <c r="AU85" i="21"/>
  <c r="AQ86" i="21"/>
  <c r="AR87" i="21"/>
  <c r="AW88" i="21"/>
  <c r="AP89" i="21"/>
  <c r="AI90" i="21"/>
  <c r="U91" i="21"/>
  <c r="H92" i="21"/>
  <c r="AQ92" i="21"/>
  <c r="T93" i="21"/>
  <c r="AL93" i="21"/>
  <c r="M94" i="21"/>
  <c r="AH94" i="21"/>
  <c r="I95" i="21"/>
  <c r="AA95" i="21"/>
  <c r="AV95" i="21"/>
  <c r="W96" i="21"/>
  <c r="AO96" i="21"/>
  <c r="P97" i="21"/>
  <c r="AK97" i="21"/>
  <c r="L98" i="21"/>
  <c r="AD98" i="21"/>
  <c r="D99" i="21"/>
  <c r="Z99" i="21"/>
  <c r="AR99" i="21"/>
  <c r="S100" i="21"/>
  <c r="AN100" i="21"/>
  <c r="O101" i="21"/>
  <c r="AG101" i="21"/>
  <c r="G102" i="21"/>
  <c r="AC102" i="21"/>
  <c r="AU102" i="21"/>
  <c r="V103" i="21"/>
  <c r="AQ103" i="21"/>
  <c r="R104" i="21"/>
  <c r="AJ104" i="21"/>
  <c r="J105" i="21"/>
  <c r="AF105" i="21"/>
  <c r="AX105" i="21"/>
  <c r="Y106" i="21"/>
  <c r="AT106" i="21"/>
  <c r="U107" i="21"/>
  <c r="AM107" i="21"/>
  <c r="M108" i="21"/>
  <c r="AI108" i="21"/>
  <c r="F109" i="21"/>
  <c r="AB109" i="21"/>
  <c r="AW109" i="21"/>
  <c r="X110" i="21"/>
  <c r="AP110" i="21"/>
  <c r="P111" i="21"/>
  <c r="AL111" i="21"/>
  <c r="I112" i="21"/>
  <c r="AE112" i="21"/>
  <c r="E113" i="21"/>
  <c r="AA113" i="21"/>
  <c r="AS113" i="21"/>
  <c r="S114" i="21"/>
  <c r="AO114" i="21"/>
  <c r="L115" i="21"/>
  <c r="AH115" i="21"/>
  <c r="H116" i="21"/>
  <c r="AD116" i="21"/>
  <c r="AV116" i="21"/>
  <c r="V117" i="21"/>
  <c r="AR117" i="21"/>
  <c r="O118" i="21"/>
  <c r="AK118" i="21"/>
  <c r="K119" i="21"/>
  <c r="AG119" i="21"/>
  <c r="D120" i="21"/>
  <c r="Y120" i="21"/>
  <c r="AU120" i="21"/>
  <c r="R121" i="21"/>
  <c r="AN121" i="21"/>
  <c r="N122" i="21"/>
  <c r="AJ122" i="21"/>
  <c r="G123" i="21"/>
  <c r="AA123" i="21"/>
  <c r="AR123" i="21"/>
  <c r="P124" i="21"/>
  <c r="AG124" i="21"/>
  <c r="E125" i="21"/>
  <c r="V125" i="21"/>
  <c r="AM125" i="21"/>
  <c r="F126" i="21"/>
  <c r="T126" i="21"/>
  <c r="AH126" i="21"/>
  <c r="AW126" i="21"/>
  <c r="O127" i="21"/>
  <c r="AA127" i="21"/>
  <c r="AM127" i="21"/>
  <c r="D128" i="21"/>
  <c r="AH78" i="21"/>
  <c r="AS81" i="21"/>
  <c r="O83" i="21"/>
  <c r="AJ84" i="21"/>
  <c r="AV85" i="21"/>
  <c r="AW86" i="21"/>
  <c r="G88" i="21"/>
  <c r="D89" i="21"/>
  <c r="AS89" i="21"/>
  <c r="AK90" i="21"/>
  <c r="W91" i="21"/>
  <c r="M92" i="21"/>
  <c r="AS92" i="21"/>
  <c r="U93" i="21"/>
  <c r="AQ93" i="21"/>
  <c r="N94" i="21"/>
  <c r="AI94" i="21"/>
  <c r="J95" i="21"/>
  <c r="AB95" i="21"/>
  <c r="AX95" i="21"/>
  <c r="X96" i="21"/>
  <c r="AT96" i="21"/>
  <c r="Q97" i="21"/>
  <c r="AL97" i="21"/>
  <c r="M98" i="21"/>
  <c r="AE98" i="21"/>
  <c r="F99" i="21"/>
  <c r="AA99" i="21"/>
  <c r="AW99" i="21"/>
  <c r="T100" i="21"/>
  <c r="AO100" i="21"/>
  <c r="P101" i="21"/>
  <c r="AH101" i="21"/>
  <c r="I102" i="21"/>
  <c r="AD102" i="21"/>
  <c r="E103" i="21"/>
  <c r="W103" i="21"/>
  <c r="AR103" i="21"/>
  <c r="S104" i="21"/>
  <c r="AK104" i="21"/>
  <c r="L105" i="21"/>
  <c r="AG105" i="21"/>
  <c r="H106" i="21"/>
  <c r="Z106" i="21"/>
  <c r="AU106" i="21"/>
  <c r="V107" i="21"/>
  <c r="AN107" i="21"/>
  <c r="O108" i="21"/>
  <c r="AJ108" i="21"/>
  <c r="K109" i="21"/>
  <c r="AC109" i="21"/>
  <c r="AX109" i="21"/>
  <c r="Y110" i="21"/>
  <c r="AQ110" i="21"/>
  <c r="R111" i="21"/>
  <c r="AM111" i="21"/>
  <c r="N112" i="21"/>
  <c r="AF112" i="21"/>
  <c r="F113" i="21"/>
  <c r="AB113" i="21"/>
  <c r="AT113" i="21"/>
  <c r="U114" i="21"/>
  <c r="AP114" i="21"/>
  <c r="Q115" i="21"/>
  <c r="AI115" i="21"/>
  <c r="I116" i="21"/>
  <c r="AE116" i="21"/>
  <c r="AW116" i="21"/>
  <c r="X117" i="21"/>
  <c r="AS117" i="21"/>
  <c r="T118" i="21"/>
  <c r="AL118" i="21"/>
  <c r="L119" i="21"/>
  <c r="AH119" i="21"/>
  <c r="E120" i="21"/>
  <c r="AA120" i="21"/>
  <c r="AV120" i="21"/>
  <c r="X79" i="21"/>
  <c r="AT81" i="21"/>
  <c r="U83" i="21"/>
  <c r="AV84" i="21"/>
  <c r="AX85" i="21"/>
  <c r="D87" i="21"/>
  <c r="H88" i="21"/>
  <c r="F89" i="21"/>
  <c r="F90" i="21"/>
  <c r="AN90" i="21"/>
  <c r="Z91" i="21"/>
  <c r="O92" i="21"/>
  <c r="AU92" i="21"/>
  <c r="V93" i="21"/>
  <c r="AR93" i="21"/>
  <c r="O94" i="21"/>
  <c r="AK94" i="21"/>
  <c r="K95" i="21"/>
  <c r="AG95" i="21"/>
  <c r="D96" i="21"/>
  <c r="Y96" i="21"/>
  <c r="AU96" i="21"/>
  <c r="R97" i="21"/>
  <c r="AN97" i="21"/>
  <c r="N98" i="21"/>
  <c r="AJ98" i="21"/>
  <c r="G99" i="21"/>
  <c r="AB99" i="21"/>
  <c r="AX99" i="21"/>
  <c r="U100" i="21"/>
  <c r="AQ100" i="21"/>
  <c r="Q101" i="21"/>
  <c r="AM101" i="21"/>
  <c r="J102" i="21"/>
  <c r="AE102" i="21"/>
  <c r="F103" i="21"/>
  <c r="X103" i="21"/>
  <c r="AT103" i="21"/>
  <c r="T104" i="21"/>
  <c r="AP104" i="21"/>
  <c r="M105" i="21"/>
  <c r="AH105" i="21"/>
  <c r="I106" i="21"/>
  <c r="AA106" i="21"/>
  <c r="AW106" i="21"/>
  <c r="W107" i="21"/>
  <c r="AS107" i="21"/>
  <c r="P108" i="21"/>
  <c r="AK108" i="21"/>
  <c r="L109" i="21"/>
  <c r="AD109" i="21"/>
  <c r="E110" i="21"/>
  <c r="Z110" i="21"/>
  <c r="AV110" i="21"/>
  <c r="S111" i="21"/>
  <c r="AN111" i="21"/>
  <c r="O112" i="21"/>
  <c r="AG112" i="21"/>
  <c r="H113" i="21"/>
  <c r="AC113" i="21"/>
  <c r="D114" i="21"/>
  <c r="V114" i="21"/>
  <c r="AQ114" i="21"/>
  <c r="R115" i="21"/>
  <c r="AJ115" i="21"/>
  <c r="K116" i="21"/>
  <c r="AF116" i="21"/>
  <c r="G117" i="21"/>
  <c r="Y117" i="21"/>
  <c r="AT117" i="21"/>
  <c r="U118" i="21"/>
  <c r="AM118" i="21"/>
  <c r="N119" i="21"/>
  <c r="AI119" i="21"/>
  <c r="J120" i="21"/>
  <c r="AB120" i="21"/>
  <c r="AW120" i="21"/>
  <c r="X121" i="21"/>
  <c r="AP121" i="21"/>
  <c r="Q122" i="21"/>
  <c r="AL122" i="21"/>
  <c r="M123" i="21"/>
  <c r="AD123" i="21"/>
  <c r="AJ79" i="21"/>
  <c r="AX81" i="21"/>
  <c r="X83" i="21"/>
  <c r="AW84" i="21"/>
  <c r="F86" i="21"/>
  <c r="N87" i="21"/>
  <c r="N88" i="21"/>
  <c r="I89" i="21"/>
  <c r="G90" i="21"/>
  <c r="AP90" i="21"/>
  <c r="AF91" i="21"/>
  <c r="R92" i="21"/>
  <c r="AV92" i="21"/>
  <c r="X93" i="21"/>
  <c r="AS93" i="21"/>
  <c r="T94" i="21"/>
  <c r="AL94" i="21"/>
  <c r="L95" i="21"/>
  <c r="AH95" i="21"/>
  <c r="E96" i="21"/>
  <c r="AA96" i="21"/>
  <c r="AV96" i="21"/>
  <c r="W97" i="21"/>
  <c r="AO97" i="21"/>
  <c r="O98" i="21"/>
  <c r="AK98" i="21"/>
  <c r="H99" i="21"/>
  <c r="AD99" i="21"/>
  <c r="D100" i="21"/>
  <c r="Z100" i="21"/>
  <c r="AR100" i="21"/>
  <c r="R101" i="21"/>
  <c r="AN101" i="21"/>
  <c r="K102" i="21"/>
  <c r="AG102" i="21"/>
  <c r="G103" i="21"/>
  <c r="AC103" i="21"/>
  <c r="AU103" i="21"/>
  <c r="U104" i="21"/>
  <c r="AQ104" i="21"/>
  <c r="N105" i="21"/>
  <c r="AJ105" i="21"/>
  <c r="J106" i="21"/>
  <c r="AF106" i="21"/>
  <c r="AX106" i="21"/>
  <c r="X107" i="21"/>
  <c r="AT107" i="21"/>
  <c r="Q108" i="21"/>
  <c r="AM108" i="21"/>
  <c r="M109" i="21"/>
  <c r="AI109" i="21"/>
  <c r="F110" i="21"/>
  <c r="AA110" i="21"/>
  <c r="AW110" i="21"/>
  <c r="T111" i="21"/>
  <c r="AP111" i="21"/>
  <c r="P112" i="21"/>
  <c r="AL112" i="21"/>
  <c r="I113" i="21"/>
  <c r="AD113" i="21"/>
  <c r="E114" i="21"/>
  <c r="W114" i="21"/>
  <c r="AS114" i="21"/>
  <c r="S115" i="21"/>
  <c r="E80" i="21"/>
  <c r="J82" i="21"/>
  <c r="AJ83" i="21"/>
  <c r="K80" i="21"/>
  <c r="N82" i="21"/>
  <c r="AM83" i="21"/>
  <c r="L85" i="21"/>
  <c r="R86" i="21"/>
  <c r="R87" i="21"/>
  <c r="S88" i="21"/>
  <c r="R89" i="21"/>
  <c r="M90" i="21"/>
  <c r="D91" i="21"/>
  <c r="AI91" i="21"/>
  <c r="V92" i="21"/>
  <c r="G93" i="21"/>
  <c r="Z93" i="21"/>
  <c r="AV93" i="21"/>
  <c r="V94" i="21"/>
  <c r="AR94" i="21"/>
  <c r="O95" i="21"/>
  <c r="AJ95" i="21"/>
  <c r="K96" i="21"/>
  <c r="AC96" i="21"/>
  <c r="D97" i="21"/>
  <c r="Y97" i="21"/>
  <c r="AU97" i="21"/>
  <c r="R98" i="21"/>
  <c r="AM98" i="21"/>
  <c r="N99" i="21"/>
  <c r="AF99" i="21"/>
  <c r="G100" i="21"/>
  <c r="AB100" i="21"/>
  <c r="AX100" i="21"/>
  <c r="U101" i="21"/>
  <c r="AP101" i="21"/>
  <c r="Q102" i="21"/>
  <c r="AI102" i="21"/>
  <c r="J103" i="21"/>
  <c r="AE103" i="21"/>
  <c r="F104" i="21"/>
  <c r="X104" i="21"/>
  <c r="AS104" i="21"/>
  <c r="T105" i="21"/>
  <c r="AL105" i="21"/>
  <c r="M106" i="21"/>
  <c r="AH106" i="21"/>
  <c r="I107" i="21"/>
  <c r="AA107" i="21"/>
  <c r="AV107" i="21"/>
  <c r="W108" i="21"/>
  <c r="AO108" i="21"/>
  <c r="P109" i="21"/>
  <c r="AK109" i="21"/>
  <c r="L110" i="21"/>
  <c r="AD110" i="21"/>
  <c r="D111" i="21"/>
  <c r="Z111" i="21"/>
  <c r="AR111" i="21"/>
  <c r="S112" i="21"/>
  <c r="AN112" i="21"/>
  <c r="O113" i="21"/>
  <c r="AG113" i="21"/>
  <c r="G114" i="21"/>
  <c r="AC114" i="21"/>
  <c r="AU114" i="21"/>
  <c r="V115" i="21"/>
  <c r="AQ115" i="21"/>
  <c r="R116" i="21"/>
  <c r="AJ116" i="21"/>
  <c r="J117" i="21"/>
  <c r="AF117" i="21"/>
  <c r="AX117" i="21"/>
  <c r="Y118" i="21"/>
  <c r="AT118" i="21"/>
  <c r="U119" i="21"/>
  <c r="AM119" i="21"/>
  <c r="M120" i="21"/>
  <c r="U80" i="21"/>
  <c r="AP80" i="21"/>
  <c r="AH82" i="21"/>
  <c r="E84" i="21"/>
  <c r="Z85" i="21"/>
  <c r="AA86" i="21"/>
  <c r="AF87" i="21"/>
  <c r="AF88" i="21"/>
  <c r="AB89" i="21"/>
  <c r="V90" i="21"/>
  <c r="I91" i="21"/>
  <c r="AT91" i="21"/>
  <c r="AF92" i="21"/>
  <c r="AG80" i="21"/>
  <c r="AI85" i="21"/>
  <c r="P88" i="21"/>
  <c r="U90" i="21"/>
  <c r="F92" i="21"/>
  <c r="Y93" i="21"/>
  <c r="U94" i="21"/>
  <c r="N95" i="21"/>
  <c r="J96" i="21"/>
  <c r="AW96" i="21"/>
  <c r="AP97" i="21"/>
  <c r="AL98" i="21"/>
  <c r="AE99" i="21"/>
  <c r="AA100" i="21"/>
  <c r="T101" i="21"/>
  <c r="P102" i="21"/>
  <c r="H103" i="21"/>
  <c r="AV103" i="21"/>
  <c r="AR104" i="21"/>
  <c r="AK105" i="21"/>
  <c r="AG106" i="21"/>
  <c r="Z107" i="21"/>
  <c r="V108" i="21"/>
  <c r="N109" i="21"/>
  <c r="G110" i="21"/>
  <c r="AX110" i="21"/>
  <c r="AQ111" i="21"/>
  <c r="AM112" i="21"/>
  <c r="AF113" i="21"/>
  <c r="AB114" i="21"/>
  <c r="T115" i="21"/>
  <c r="G116" i="21"/>
  <c r="AQ116" i="21"/>
  <c r="N81" i="21"/>
  <c r="AK85" i="21"/>
  <c r="AB88" i="21"/>
  <c r="AB90" i="21"/>
  <c r="T92" i="21"/>
  <c r="AE93" i="21"/>
  <c r="W94" i="21"/>
  <c r="P95" i="21"/>
  <c r="L96" i="21"/>
  <c r="E97" i="21"/>
  <c r="AV97" i="21"/>
  <c r="AO98" i="21"/>
  <c r="AK99" i="21"/>
  <c r="AC100" i="21"/>
  <c r="V101" i="21"/>
  <c r="R102" i="21"/>
  <c r="K103" i="21"/>
  <c r="G104" i="21"/>
  <c r="AU104" i="21"/>
  <c r="AQ105" i="21"/>
  <c r="AI106" i="21"/>
  <c r="AB107" i="21"/>
  <c r="X108" i="21"/>
  <c r="Q109" i="21"/>
  <c r="M110" i="21"/>
  <c r="F111" i="21"/>
  <c r="AW111" i="21"/>
  <c r="AO112" i="21"/>
  <c r="AH113" i="21"/>
  <c r="AD114" i="21"/>
  <c r="W115" i="21"/>
  <c r="L116" i="21"/>
  <c r="AS116" i="21"/>
  <c r="AH117" i="21"/>
  <c r="W118" i="21"/>
  <c r="J119" i="21"/>
  <c r="AT119" i="21"/>
  <c r="AI120" i="21"/>
  <c r="P121" i="21"/>
  <c r="AU121" i="21"/>
  <c r="Y122" i="21"/>
  <c r="D123" i="21"/>
  <c r="AE123" i="21"/>
  <c r="E124" i="21"/>
  <c r="AA124" i="21"/>
  <c r="AS124" i="21"/>
  <c r="R125" i="21"/>
  <c r="AJ125" i="21"/>
  <c r="E126" i="21"/>
  <c r="U126" i="21"/>
  <c r="AK126" i="21"/>
  <c r="F127" i="21"/>
  <c r="S127" i="21"/>
  <c r="AF127" i="21"/>
  <c r="AS127" i="21"/>
  <c r="K128" i="21"/>
  <c r="W128" i="21"/>
  <c r="AI128" i="21"/>
  <c r="AU128" i="21"/>
  <c r="L129" i="21"/>
  <c r="X129" i="21"/>
  <c r="AJ129" i="21"/>
  <c r="AV129" i="21"/>
  <c r="M130" i="21"/>
  <c r="Y130" i="21"/>
  <c r="AK130" i="21"/>
  <c r="AW130" i="21"/>
  <c r="N131" i="21"/>
  <c r="Z131" i="21"/>
  <c r="AL131" i="21"/>
  <c r="AX131" i="21"/>
  <c r="O132" i="21"/>
  <c r="AA132" i="21"/>
  <c r="AM132" i="21"/>
  <c r="D133" i="21"/>
  <c r="P133" i="21"/>
  <c r="AB133" i="21"/>
  <c r="AN133" i="21"/>
  <c r="E134" i="21"/>
  <c r="Q134" i="21"/>
  <c r="AC134" i="21"/>
  <c r="AO134" i="21"/>
  <c r="F135" i="21"/>
  <c r="R135" i="21"/>
  <c r="AD135" i="21"/>
  <c r="Z82" i="21"/>
  <c r="L86" i="21"/>
  <c r="AC88" i="21"/>
  <c r="AD90" i="21"/>
  <c r="AC92" i="21"/>
  <c r="AF93" i="21"/>
  <c r="Y94" i="21"/>
  <c r="U95" i="21"/>
  <c r="M96" i="21"/>
  <c r="F97" i="21"/>
  <c r="AW97" i="21"/>
  <c r="AP98" i="21"/>
  <c r="AL99" i="21"/>
  <c r="AE100" i="21"/>
  <c r="AA101" i="21"/>
  <c r="S102" i="21"/>
  <c r="L103" i="21"/>
  <c r="H104" i="21"/>
  <c r="AV104" i="21"/>
  <c r="AR105" i="21"/>
  <c r="AK106" i="21"/>
  <c r="AG107" i="21"/>
  <c r="Y108" i="21"/>
  <c r="R109" i="21"/>
  <c r="N110" i="21"/>
  <c r="G111" i="21"/>
  <c r="AX111" i="21"/>
  <c r="AQ112" i="21"/>
  <c r="AM113" i="21"/>
  <c r="AE114" i="21"/>
  <c r="X115" i="21"/>
  <c r="M116" i="21"/>
  <c r="AU116" i="21"/>
  <c r="AJ117" i="21"/>
  <c r="Z118" i="21"/>
  <c r="O119" i="21"/>
  <c r="AV119" i="21"/>
  <c r="AJ120" i="21"/>
  <c r="Q121" i="21"/>
  <c r="AV121" i="21"/>
  <c r="Z122" i="21"/>
  <c r="F123" i="21"/>
  <c r="AF123" i="21"/>
  <c r="G124" i="21"/>
  <c r="AB124" i="21"/>
  <c r="AW124" i="21"/>
  <c r="T125" i="21"/>
  <c r="AL125" i="21"/>
  <c r="G126" i="21"/>
  <c r="V126" i="21"/>
  <c r="AM126" i="21"/>
  <c r="G127" i="21"/>
  <c r="T127" i="21"/>
  <c r="AG127" i="21"/>
  <c r="AT127" i="21"/>
  <c r="L128" i="21"/>
  <c r="X128" i="21"/>
  <c r="AJ128" i="21"/>
  <c r="AV128" i="21"/>
  <c r="M129" i="21"/>
  <c r="Y129" i="21"/>
  <c r="AK129" i="21"/>
  <c r="AW129" i="21"/>
  <c r="N130" i="21"/>
  <c r="Z130" i="21"/>
  <c r="AL130" i="21"/>
  <c r="AX130" i="21"/>
  <c r="O131" i="21"/>
  <c r="AA131" i="21"/>
  <c r="AM131" i="21"/>
  <c r="D132" i="21"/>
  <c r="P132" i="21"/>
  <c r="AB132" i="21"/>
  <c r="AN132" i="21"/>
  <c r="AA82" i="21"/>
  <c r="S86" i="21"/>
  <c r="AM88" i="21"/>
  <c r="AR90" i="21"/>
  <c r="AD92" i="21"/>
  <c r="AG93" i="21"/>
  <c r="Z94" i="21"/>
  <c r="V95" i="21"/>
  <c r="O96" i="21"/>
  <c r="K97" i="21"/>
  <c r="AX97" i="21"/>
  <c r="AQ98" i="21"/>
  <c r="AM99" i="21"/>
  <c r="AF100" i="21"/>
  <c r="AB101" i="21"/>
  <c r="U102" i="21"/>
  <c r="Q103" i="21"/>
  <c r="I104" i="21"/>
  <c r="AW104" i="21"/>
  <c r="AS105" i="21"/>
  <c r="AL106" i="21"/>
  <c r="AH107" i="21"/>
  <c r="AA108" i="21"/>
  <c r="W109" i="21"/>
  <c r="O110" i="21"/>
  <c r="H111" i="21"/>
  <c r="D112" i="21"/>
  <c r="AR112" i="21"/>
  <c r="AN113" i="21"/>
  <c r="AG114" i="21"/>
  <c r="AC115" i="21"/>
  <c r="S116" i="21"/>
  <c r="H117" i="21"/>
  <c r="AL117" i="21"/>
  <c r="AA118" i="21"/>
  <c r="P119" i="21"/>
  <c r="AX119" i="21"/>
  <c r="AK120" i="21"/>
  <c r="W121" i="21"/>
  <c r="AW121" i="21"/>
  <c r="AA122" i="21"/>
  <c r="H123" i="21"/>
  <c r="AJ123" i="21"/>
  <c r="H124" i="21"/>
  <c r="AC124" i="21"/>
  <c r="AX124" i="21"/>
  <c r="U125" i="21"/>
  <c r="AN125" i="21"/>
  <c r="H126" i="21"/>
  <c r="W126" i="21"/>
  <c r="AN126" i="21"/>
  <c r="H127" i="21"/>
  <c r="U127" i="21"/>
  <c r="AH127" i="21"/>
  <c r="AU127" i="21"/>
  <c r="M128" i="21"/>
  <c r="Y128" i="21"/>
  <c r="AK128" i="21"/>
  <c r="AW128" i="21"/>
  <c r="N129" i="21"/>
  <c r="Z129" i="21"/>
  <c r="AL129" i="21"/>
  <c r="AX129" i="21"/>
  <c r="O130" i="21"/>
  <c r="AA130" i="21"/>
  <c r="AM130" i="21"/>
  <c r="D131" i="21"/>
  <c r="P131" i="21"/>
  <c r="AB131" i="21"/>
  <c r="AN131" i="21"/>
  <c r="E132" i="21"/>
  <c r="Q132" i="21"/>
  <c r="AC132" i="21"/>
  <c r="AO132" i="21"/>
  <c r="F133" i="21"/>
  <c r="R133" i="21"/>
  <c r="AD133" i="21"/>
  <c r="AP133" i="21"/>
  <c r="G134" i="21"/>
  <c r="S134" i="21"/>
  <c r="AE134" i="21"/>
  <c r="AR82" i="21"/>
  <c r="Y86" i="21"/>
  <c r="AS88" i="21"/>
  <c r="E91" i="21"/>
  <c r="AJ92" i="21"/>
  <c r="AJ93" i="21"/>
  <c r="AF94" i="21"/>
  <c r="X95" i="21"/>
  <c r="Q96" i="21"/>
  <c r="M97" i="21"/>
  <c r="F98" i="21"/>
  <c r="AW98" i="21"/>
  <c r="AP99" i="21"/>
  <c r="AL100" i="21"/>
  <c r="AD101" i="21"/>
  <c r="W102" i="21"/>
  <c r="S103" i="21"/>
  <c r="L104" i="21"/>
  <c r="H105" i="21"/>
  <c r="AV105" i="21"/>
  <c r="AR106" i="21"/>
  <c r="AJ107" i="21"/>
  <c r="AC108" i="21"/>
  <c r="Y109" i="21"/>
  <c r="R110" i="21"/>
  <c r="N111" i="21"/>
  <c r="G112" i="21"/>
  <c r="AX112" i="21"/>
  <c r="AP113" i="21"/>
  <c r="AI114" i="21"/>
  <c r="AE115" i="21"/>
  <c r="T116" i="21"/>
  <c r="I117" i="21"/>
  <c r="AS83" i="21"/>
  <c r="AM86" i="21"/>
  <c r="Q89" i="21"/>
  <c r="G91" i="21"/>
  <c r="AP92" i="21"/>
  <c r="AK93" i="21"/>
  <c r="AG94" i="21"/>
  <c r="Z95" i="21"/>
  <c r="V96" i="21"/>
  <c r="N97" i="21"/>
  <c r="G98" i="21"/>
  <c r="AX98" i="21"/>
  <c r="AQ99" i="21"/>
  <c r="AM100" i="21"/>
  <c r="AF101" i="21"/>
  <c r="AB102" i="21"/>
  <c r="T103" i="21"/>
  <c r="M104" i="21"/>
  <c r="I105" i="21"/>
  <c r="AW105" i="21"/>
  <c r="AS106" i="21"/>
  <c r="AL107" i="21"/>
  <c r="AH108" i="21"/>
  <c r="Z109" i="21"/>
  <c r="S110" i="21"/>
  <c r="O111" i="21"/>
  <c r="H112" i="21"/>
  <c r="D113" i="21"/>
  <c r="AR113" i="21"/>
  <c r="AN114" i="21"/>
  <c r="AF115" i="21"/>
  <c r="U116" i="21"/>
  <c r="L117" i="21"/>
  <c r="AV117" i="21"/>
  <c r="AH118" i="21"/>
  <c r="W119" i="21"/>
  <c r="L120" i="21"/>
  <c r="AO120" i="21"/>
  <c r="Z121" i="21"/>
  <c r="E122" i="21"/>
  <c r="AE122" i="21"/>
  <c r="O123" i="21"/>
  <c r="AL123" i="21"/>
  <c r="N124" i="21"/>
  <c r="AF124" i="21"/>
  <c r="F125" i="21"/>
  <c r="Z125" i="21"/>
  <c r="AP125" i="21"/>
  <c r="J126" i="21"/>
  <c r="AA126" i="21"/>
  <c r="AP126" i="21"/>
  <c r="J127" i="21"/>
  <c r="W127" i="21"/>
  <c r="AJ127" i="21"/>
  <c r="AW127" i="21"/>
  <c r="O128" i="21"/>
  <c r="AA128" i="21"/>
  <c r="AM128" i="21"/>
  <c r="D129" i="21"/>
  <c r="P129" i="21"/>
  <c r="AB129" i="21"/>
  <c r="AN129" i="21"/>
  <c r="E130" i="21"/>
  <c r="Q130" i="21"/>
  <c r="AC130" i="21"/>
  <c r="AO130" i="21"/>
  <c r="F131" i="21"/>
  <c r="R131" i="21"/>
  <c r="AD131" i="21"/>
  <c r="AP131" i="21"/>
  <c r="G132" i="21"/>
  <c r="S132" i="21"/>
  <c r="AE132" i="21"/>
  <c r="AQ132" i="21"/>
  <c r="H133" i="21"/>
  <c r="T133" i="21"/>
  <c r="AF133" i="21"/>
  <c r="AR133" i="21"/>
  <c r="AV83" i="21"/>
  <c r="AO86" i="21"/>
  <c r="U89" i="21"/>
  <c r="R91" i="21"/>
  <c r="AW92" i="21"/>
  <c r="AT93" i="21"/>
  <c r="AM94" i="21"/>
  <c r="AI95" i="21"/>
  <c r="AB96" i="21"/>
  <c r="X97" i="21"/>
  <c r="Q98" i="21"/>
  <c r="M99" i="21"/>
  <c r="E100" i="21"/>
  <c r="AS100" i="21"/>
  <c r="AO101" i="21"/>
  <c r="AH102" i="21"/>
  <c r="AD103" i="21"/>
  <c r="W104" i="21"/>
  <c r="S105" i="21"/>
  <c r="K106" i="21"/>
  <c r="D107" i="21"/>
  <c r="AU107" i="21"/>
  <c r="AN108" i="21"/>
  <c r="AJ109" i="21"/>
  <c r="AC110" i="21"/>
  <c r="Y111" i="21"/>
  <c r="Q112" i="21"/>
  <c r="J113" i="21"/>
  <c r="F114" i="21"/>
  <c r="AT114" i="21"/>
  <c r="AO115" i="21"/>
  <c r="X116" i="21"/>
  <c r="M117" i="21"/>
  <c r="AW117" i="21"/>
  <c r="AI118" i="21"/>
  <c r="X119" i="21"/>
  <c r="O120" i="21"/>
  <c r="AT120" i="21"/>
  <c r="AB121" i="21"/>
  <c r="F122" i="21"/>
  <c r="AK122" i="21"/>
  <c r="P123" i="21"/>
  <c r="AM123" i="21"/>
  <c r="O124" i="21"/>
  <c r="AK124" i="21"/>
  <c r="H125" i="21"/>
  <c r="AA125" i="21"/>
  <c r="AQ125" i="21"/>
  <c r="K126" i="21"/>
  <c r="AB126" i="21"/>
  <c r="AQ126" i="21"/>
  <c r="K127" i="21"/>
  <c r="X127" i="21"/>
  <c r="AK127" i="21"/>
  <c r="AX127" i="21"/>
  <c r="P128" i="21"/>
  <c r="AB128" i="21"/>
  <c r="AN128" i="21"/>
  <c r="E129" i="21"/>
  <c r="Q129" i="21"/>
  <c r="AC129" i="21"/>
  <c r="AO129" i="21"/>
  <c r="F130" i="21"/>
  <c r="R130" i="21"/>
  <c r="AD130" i="21"/>
  <c r="AP130" i="21"/>
  <c r="G131" i="21"/>
  <c r="S131" i="21"/>
  <c r="AE131" i="21"/>
  <c r="AQ131" i="21"/>
  <c r="H132" i="21"/>
  <c r="T132" i="21"/>
  <c r="AF132" i="21"/>
  <c r="AR132" i="21"/>
  <c r="I133" i="21"/>
  <c r="U133" i="21"/>
  <c r="V84" i="21"/>
  <c r="O87" i="21"/>
  <c r="Z89" i="21"/>
  <c r="S91" i="21"/>
  <c r="H93" i="21"/>
  <c r="AW93" i="21"/>
  <c r="AS94" i="21"/>
  <c r="AL95" i="21"/>
  <c r="AH96" i="21"/>
  <c r="Z97" i="21"/>
  <c r="S98" i="21"/>
  <c r="O99" i="21"/>
  <c r="H100" i="21"/>
  <c r="D101" i="21"/>
  <c r="AR101" i="21"/>
  <c r="AN102" i="21"/>
  <c r="AF103" i="21"/>
  <c r="Y104" i="21"/>
  <c r="U105" i="21"/>
  <c r="N106" i="21"/>
  <c r="J107" i="21"/>
  <c r="AX107" i="21"/>
  <c r="AT108" i="21"/>
  <c r="AL109" i="21"/>
  <c r="AE110" i="21"/>
  <c r="AA111" i="21"/>
  <c r="T112" i="21"/>
  <c r="P113" i="21"/>
  <c r="I114" i="21"/>
  <c r="E115" i="21"/>
  <c r="AP115" i="21"/>
  <c r="Y116" i="21"/>
  <c r="N117" i="21"/>
  <c r="H118" i="21"/>
  <c r="AR118" i="21"/>
  <c r="AA119" i="21"/>
  <c r="P120" i="21"/>
  <c r="D121" i="21"/>
  <c r="AC121" i="21"/>
  <c r="L122" i="21"/>
  <c r="AM122" i="21"/>
  <c r="R123" i="21"/>
  <c r="AP123" i="21"/>
  <c r="Q124" i="21"/>
  <c r="AL124" i="21"/>
  <c r="I125" i="21"/>
  <c r="AB125" i="21"/>
  <c r="AR125" i="21"/>
  <c r="M126" i="21"/>
  <c r="AC126" i="21"/>
  <c r="AR126" i="21"/>
  <c r="L127" i="21"/>
  <c r="Y127" i="21"/>
  <c r="AL127" i="21"/>
  <c r="E128" i="21"/>
  <c r="Q128" i="21"/>
  <c r="AC128" i="21"/>
  <c r="AO128" i="21"/>
  <c r="F129" i="21"/>
  <c r="R129" i="21"/>
  <c r="AD129" i="21"/>
  <c r="AP129" i="21"/>
  <c r="G130" i="21"/>
  <c r="F85" i="21"/>
  <c r="Z87" i="21"/>
  <c r="AN89" i="21"/>
  <c r="AL91" i="21"/>
  <c r="L93" i="21"/>
  <c r="H94" i="21"/>
  <c r="AU94" i="21"/>
  <c r="AN95" i="21"/>
  <c r="AJ96" i="21"/>
  <c r="AC97" i="21"/>
  <c r="Y98" i="21"/>
  <c r="R99" i="21"/>
  <c r="N100" i="21"/>
  <c r="F101" i="21"/>
  <c r="AT101" i="21"/>
  <c r="AP102" i="21"/>
  <c r="AI103" i="21"/>
  <c r="AE104" i="21"/>
  <c r="X105" i="21"/>
  <c r="T106" i="21"/>
  <c r="L107" i="21"/>
  <c r="E108" i="21"/>
  <c r="AV108" i="21"/>
  <c r="AO109" i="21"/>
  <c r="AK110" i="21"/>
  <c r="AD111" i="21"/>
  <c r="Z112" i="21"/>
  <c r="R113" i="21"/>
  <c r="K114" i="21"/>
  <c r="G115" i="21"/>
  <c r="AT115" i="21"/>
  <c r="AI116" i="21"/>
  <c r="U117" i="21"/>
  <c r="J118" i="21"/>
  <c r="AU118" i="21"/>
  <c r="AJ119" i="21"/>
  <c r="W120" i="21"/>
  <c r="F121" i="21"/>
  <c r="AI121" i="21"/>
  <c r="O122" i="21"/>
  <c r="AP122" i="21"/>
  <c r="T123" i="21"/>
  <c r="AV123" i="21"/>
  <c r="T124" i="21"/>
  <c r="AN124" i="21"/>
  <c r="N125" i="21"/>
  <c r="AD125" i="21"/>
  <c r="AT125" i="21"/>
  <c r="P126" i="21"/>
  <c r="AE126" i="21"/>
  <c r="AT126" i="21"/>
  <c r="N127" i="21"/>
  <c r="AB127" i="21"/>
  <c r="AO127" i="21"/>
  <c r="G128" i="21"/>
  <c r="S128" i="21"/>
  <c r="AE128" i="21"/>
  <c r="AQ128" i="21"/>
  <c r="H129" i="21"/>
  <c r="T129" i="21"/>
  <c r="AF129" i="21"/>
  <c r="AR129" i="21"/>
  <c r="I130" i="21"/>
  <c r="U130" i="21"/>
  <c r="AG130" i="21"/>
  <c r="AS130" i="21"/>
  <c r="Y85" i="21"/>
  <c r="AP87" i="21"/>
  <c r="P90" i="21"/>
  <c r="AX91" i="21"/>
  <c r="S93" i="21"/>
  <c r="K94" i="21"/>
  <c r="D95" i="21"/>
  <c r="AU95" i="21"/>
  <c r="AN96" i="21"/>
  <c r="AJ97" i="21"/>
  <c r="AC98" i="21"/>
  <c r="Y99" i="21"/>
  <c r="Q100" i="21"/>
  <c r="J101" i="21"/>
  <c r="F102" i="21"/>
  <c r="AT102" i="21"/>
  <c r="AP103" i="21"/>
  <c r="AI104" i="21"/>
  <c r="AE105" i="21"/>
  <c r="W106" i="21"/>
  <c r="P107" i="21"/>
  <c r="L108" i="21"/>
  <c r="E109" i="21"/>
  <c r="AV109" i="21"/>
  <c r="AO110" i="21"/>
  <c r="AK111" i="21"/>
  <c r="AC112" i="21"/>
  <c r="V113" i="21"/>
  <c r="R114" i="21"/>
  <c r="K115" i="21"/>
  <c r="F116" i="21"/>
  <c r="AP116" i="21"/>
  <c r="AE117" i="21"/>
  <c r="N118" i="21"/>
  <c r="AX118" i="21"/>
  <c r="AN119" i="21"/>
  <c r="AC120" i="21"/>
  <c r="L121" i="21"/>
  <c r="AL121" i="21"/>
  <c r="S122" i="21"/>
  <c r="AV122" i="21"/>
  <c r="Z123" i="21"/>
  <c r="AX123" i="21"/>
  <c r="Y124" i="21"/>
  <c r="AQ124" i="21"/>
  <c r="P125" i="21"/>
  <c r="AG125" i="21"/>
  <c r="AX125" i="21"/>
  <c r="R126" i="21"/>
  <c r="AG126" i="21"/>
  <c r="D127" i="21"/>
  <c r="Q127" i="21"/>
  <c r="AD127" i="21"/>
  <c r="AQ127" i="21"/>
  <c r="I128" i="21"/>
  <c r="U128" i="21"/>
  <c r="AG128" i="21"/>
  <c r="AS128" i="21"/>
  <c r="J129" i="21"/>
  <c r="V129" i="21"/>
  <c r="Y84" i="21"/>
  <c r="N85" i="21"/>
  <c r="AX94" i="21"/>
  <c r="P100" i="21"/>
  <c r="Z105" i="21"/>
  <c r="AM110" i="21"/>
  <c r="AU115" i="21"/>
  <c r="AW118" i="21"/>
  <c r="K121" i="21"/>
  <c r="AQ122" i="21"/>
  <c r="U124" i="21"/>
  <c r="AF125" i="21"/>
  <c r="AF126" i="21"/>
  <c r="AC127" i="21"/>
  <c r="T128" i="21"/>
  <c r="I129" i="21"/>
  <c r="AQ129" i="21"/>
  <c r="V130" i="21"/>
  <c r="AT130" i="21"/>
  <c r="U131" i="21"/>
  <c r="AO131" i="21"/>
  <c r="M132" i="21"/>
  <c r="AI132" i="21"/>
  <c r="G133" i="21"/>
  <c r="Y133" i="21"/>
  <c r="AO133" i="21"/>
  <c r="J134" i="21"/>
  <c r="X134" i="21"/>
  <c r="AL134" i="21"/>
  <c r="D135" i="21"/>
  <c r="Q135" i="21"/>
  <c r="AE135" i="21"/>
  <c r="AQ135" i="21"/>
  <c r="H136" i="21"/>
  <c r="T136" i="21"/>
  <c r="AF136" i="21"/>
  <c r="AR136" i="21"/>
  <c r="I137" i="21"/>
  <c r="U137" i="21"/>
  <c r="AG137" i="21"/>
  <c r="AS137" i="21"/>
  <c r="J138" i="21"/>
  <c r="V138" i="21"/>
  <c r="AH138" i="21"/>
  <c r="AT138" i="21"/>
  <c r="K139" i="21"/>
  <c r="W139" i="21"/>
  <c r="AI139" i="21"/>
  <c r="AU139" i="21"/>
  <c r="L140" i="21"/>
  <c r="X140" i="21"/>
  <c r="AJ140" i="21"/>
  <c r="AV140" i="21"/>
  <c r="M141" i="21"/>
  <c r="Y141" i="21"/>
  <c r="AK141" i="21"/>
  <c r="AW141" i="21"/>
  <c r="N142" i="21"/>
  <c r="Z142" i="21"/>
  <c r="AL142" i="21"/>
  <c r="AX142" i="21"/>
  <c r="O143" i="21"/>
  <c r="AA143" i="21"/>
  <c r="AM143" i="21"/>
  <c r="D144" i="21"/>
  <c r="P144" i="21"/>
  <c r="AB144" i="21"/>
  <c r="AN144" i="21"/>
  <c r="E145" i="21"/>
  <c r="Q145" i="21"/>
  <c r="AC145" i="21"/>
  <c r="AO145" i="21"/>
  <c r="F146" i="21"/>
  <c r="R146" i="21"/>
  <c r="AD146" i="21"/>
  <c r="AP146" i="21"/>
  <c r="G147" i="21"/>
  <c r="S147" i="21"/>
  <c r="AE147" i="21"/>
  <c r="AQ147" i="21"/>
  <c r="H148" i="21"/>
  <c r="T87" i="21"/>
  <c r="AM95" i="21"/>
  <c r="E101" i="21"/>
  <c r="O106" i="21"/>
  <c r="AB111" i="21"/>
  <c r="AG116" i="21"/>
  <c r="I119" i="21"/>
  <c r="M121" i="21"/>
  <c r="AW122" i="21"/>
  <c r="Z124" i="21"/>
  <c r="AH125" i="21"/>
  <c r="AI126" i="21"/>
  <c r="AE127" i="21"/>
  <c r="V128" i="21"/>
  <c r="K129" i="21"/>
  <c r="AS129" i="21"/>
  <c r="W130" i="21"/>
  <c r="AU130" i="21"/>
  <c r="V131" i="21"/>
  <c r="AR131" i="21"/>
  <c r="N132" i="21"/>
  <c r="AJ132" i="21"/>
  <c r="J133" i="21"/>
  <c r="Z133" i="21"/>
  <c r="AQ133" i="21"/>
  <c r="K134" i="21"/>
  <c r="Y134" i="21"/>
  <c r="AM134" i="21"/>
  <c r="E135" i="21"/>
  <c r="S135" i="21"/>
  <c r="AF135" i="21"/>
  <c r="AR135" i="21"/>
  <c r="I136" i="21"/>
  <c r="U136" i="21"/>
  <c r="AG136" i="21"/>
  <c r="AS136" i="21"/>
  <c r="J137" i="21"/>
  <c r="V137" i="21"/>
  <c r="AH137" i="21"/>
  <c r="AT137" i="21"/>
  <c r="K138" i="21"/>
  <c r="W138" i="21"/>
  <c r="AI138" i="21"/>
  <c r="AU138" i="21"/>
  <c r="L139" i="21"/>
  <c r="X139" i="21"/>
  <c r="AJ139" i="21"/>
  <c r="AV139" i="21"/>
  <c r="M140" i="21"/>
  <c r="Y140" i="21"/>
  <c r="AK140" i="21"/>
  <c r="AW140" i="21"/>
  <c r="N141" i="21"/>
  <c r="Z141" i="21"/>
  <c r="AL141" i="21"/>
  <c r="AX141" i="21"/>
  <c r="O142" i="21"/>
  <c r="AA142" i="21"/>
  <c r="AM142" i="21"/>
  <c r="D143" i="21"/>
  <c r="P143" i="21"/>
  <c r="AB143" i="21"/>
  <c r="AN143" i="21"/>
  <c r="E144" i="21"/>
  <c r="Q144" i="21"/>
  <c r="AC144" i="21"/>
  <c r="AO144" i="21"/>
  <c r="F145" i="21"/>
  <c r="R145" i="21"/>
  <c r="AD145" i="21"/>
  <c r="AP145" i="21"/>
  <c r="G146" i="21"/>
  <c r="S146" i="21"/>
  <c r="AE146" i="21"/>
  <c r="AQ146" i="21"/>
  <c r="H147" i="21"/>
  <c r="T147" i="21"/>
  <c r="AF147" i="21"/>
  <c r="AR147" i="21"/>
  <c r="I148" i="21"/>
  <c r="U148" i="21"/>
  <c r="AG148" i="21"/>
  <c r="AS148" i="21"/>
  <c r="J149" i="21"/>
  <c r="V149" i="21"/>
  <c r="AM87" i="21"/>
  <c r="AT95" i="21"/>
  <c r="I101" i="21"/>
  <c r="V106" i="21"/>
  <c r="AF111" i="21"/>
  <c r="AK116" i="21"/>
  <c r="V119" i="21"/>
  <c r="Y121" i="21"/>
  <c r="N123" i="21"/>
  <c r="AE124" i="21"/>
  <c r="AO125" i="21"/>
  <c r="AO126" i="21"/>
  <c r="AI127" i="21"/>
  <c r="Z128" i="21"/>
  <c r="O129" i="21"/>
  <c r="AT129" i="21"/>
  <c r="X130" i="21"/>
  <c r="AV130" i="21"/>
  <c r="W131" i="21"/>
  <c r="AS131" i="21"/>
  <c r="R132" i="21"/>
  <c r="AK132" i="21"/>
  <c r="K133" i="21"/>
  <c r="AA133" i="21"/>
  <c r="AS133" i="21"/>
  <c r="L134" i="21"/>
  <c r="Z134" i="21"/>
  <c r="AN134" i="21"/>
  <c r="G135" i="21"/>
  <c r="T135" i="21"/>
  <c r="AG135" i="21"/>
  <c r="AS135" i="21"/>
  <c r="J136" i="21"/>
  <c r="V136" i="21"/>
  <c r="AH136" i="21"/>
  <c r="AT136" i="21"/>
  <c r="K137" i="21"/>
  <c r="W137" i="21"/>
  <c r="AI137" i="21"/>
  <c r="AU137" i="21"/>
  <c r="L138" i="21"/>
  <c r="X138" i="21"/>
  <c r="AJ138" i="21"/>
  <c r="AV138" i="21"/>
  <c r="M139" i="21"/>
  <c r="Y139" i="21"/>
  <c r="AK139" i="21"/>
  <c r="AW139" i="21"/>
  <c r="N140" i="21"/>
  <c r="Z140" i="21"/>
  <c r="AL140" i="21"/>
  <c r="AX140" i="21"/>
  <c r="O141" i="21"/>
  <c r="AA141" i="21"/>
  <c r="AM141" i="21"/>
  <c r="D142" i="21"/>
  <c r="P142" i="21"/>
  <c r="AB142" i="21"/>
  <c r="AN142" i="21"/>
  <c r="E143" i="21"/>
  <c r="Q143" i="21"/>
  <c r="AC143" i="21"/>
  <c r="AO143" i="21"/>
  <c r="F144" i="21"/>
  <c r="R144" i="21"/>
  <c r="AD144" i="21"/>
  <c r="AP144" i="21"/>
  <c r="G145" i="21"/>
  <c r="S145" i="21"/>
  <c r="AE145" i="21"/>
  <c r="AL89" i="21"/>
  <c r="J90" i="21"/>
  <c r="AM96" i="21"/>
  <c r="E102" i="21"/>
  <c r="O107" i="21"/>
  <c r="AB112" i="21"/>
  <c r="Z117" i="21"/>
  <c r="AL119" i="21"/>
  <c r="AK121" i="21"/>
  <c r="Y123" i="21"/>
  <c r="AO124" i="21"/>
  <c r="AV125" i="21"/>
  <c r="AU126" i="21"/>
  <c r="AP127" i="21"/>
  <c r="AF128" i="21"/>
  <c r="U129" i="21"/>
  <c r="D130" i="21"/>
  <c r="AE130" i="21"/>
  <c r="H131" i="21"/>
  <c r="Y131" i="21"/>
  <c r="AU131" i="21"/>
  <c r="V132" i="21"/>
  <c r="AP132" i="21"/>
  <c r="M133" i="21"/>
  <c r="AE133" i="21"/>
  <c r="AU133" i="21"/>
  <c r="N134" i="21"/>
  <c r="AB134" i="21"/>
  <c r="AQ134" i="21"/>
  <c r="I135" i="21"/>
  <c r="V135" i="21"/>
  <c r="AI135" i="21"/>
  <c r="AU135" i="21"/>
  <c r="L136" i="21"/>
  <c r="X136" i="21"/>
  <c r="AJ136" i="21"/>
  <c r="AV136" i="21"/>
  <c r="M137" i="21"/>
  <c r="Y137" i="21"/>
  <c r="AK137" i="21"/>
  <c r="AW137" i="21"/>
  <c r="N138" i="21"/>
  <c r="Z138" i="21"/>
  <c r="AL138" i="21"/>
  <c r="AX138" i="21"/>
  <c r="O139" i="21"/>
  <c r="AA139" i="21"/>
  <c r="AM139" i="21"/>
  <c r="D140" i="21"/>
  <c r="P140" i="21"/>
  <c r="AB140" i="21"/>
  <c r="AN140" i="21"/>
  <c r="E141" i="21"/>
  <c r="Q141" i="21"/>
  <c r="AC141" i="21"/>
  <c r="AO141" i="21"/>
  <c r="F142" i="21"/>
  <c r="R142" i="21"/>
  <c r="AD142" i="21"/>
  <c r="AP142" i="21"/>
  <c r="G143" i="21"/>
  <c r="S143" i="21"/>
  <c r="AE143" i="21"/>
  <c r="AQ143" i="21"/>
  <c r="H144" i="21"/>
  <c r="T144" i="21"/>
  <c r="AF144" i="21"/>
  <c r="AR144" i="21"/>
  <c r="I145" i="21"/>
  <c r="U145" i="21"/>
  <c r="AG145" i="21"/>
  <c r="AS145" i="21"/>
  <c r="J146" i="21"/>
  <c r="V146" i="21"/>
  <c r="AH146" i="21"/>
  <c r="AT146" i="21"/>
  <c r="K147" i="21"/>
  <c r="W147" i="21"/>
  <c r="AI147" i="21"/>
  <c r="AU147" i="21"/>
  <c r="L148" i="21"/>
  <c r="X148" i="21"/>
  <c r="AG91" i="21"/>
  <c r="AB97" i="21"/>
  <c r="AO102" i="21"/>
  <c r="D108" i="21"/>
  <c r="Q113" i="21"/>
  <c r="AG117" i="21"/>
  <c r="AS119" i="21"/>
  <c r="AO121" i="21"/>
  <c r="AB123" i="21"/>
  <c r="AR124" i="21"/>
  <c r="D126" i="21"/>
  <c r="E127" i="21"/>
  <c r="AR127" i="21"/>
  <c r="AH128" i="21"/>
  <c r="W129" i="21"/>
  <c r="H130" i="21"/>
  <c r="AF130" i="21"/>
  <c r="I131" i="21"/>
  <c r="AC131" i="21"/>
  <c r="AV131" i="21"/>
  <c r="W132" i="21"/>
  <c r="AS132" i="21"/>
  <c r="N133" i="21"/>
  <c r="AG133" i="21"/>
  <c r="AV133" i="21"/>
  <c r="O134" i="21"/>
  <c r="AD134" i="21"/>
  <c r="AR134" i="21"/>
  <c r="J135" i="21"/>
  <c r="W135" i="21"/>
  <c r="AJ135" i="21"/>
  <c r="AV135" i="21"/>
  <c r="M136" i="21"/>
  <c r="Y136" i="21"/>
  <c r="AK136" i="21"/>
  <c r="AW136" i="21"/>
  <c r="N137" i="21"/>
  <c r="Z137" i="21"/>
  <c r="AL137" i="21"/>
  <c r="AX137" i="21"/>
  <c r="O138" i="21"/>
  <c r="AA138" i="21"/>
  <c r="AM138" i="21"/>
  <c r="D139" i="21"/>
  <c r="P139" i="21"/>
  <c r="AB139" i="21"/>
  <c r="AN139" i="21"/>
  <c r="E140" i="21"/>
  <c r="Q140" i="21"/>
  <c r="AC140" i="21"/>
  <c r="AO140" i="21"/>
  <c r="F141" i="21"/>
  <c r="R141" i="21"/>
  <c r="AD141" i="21"/>
  <c r="AP141" i="21"/>
  <c r="G142" i="21"/>
  <c r="S142" i="21"/>
  <c r="AE142" i="21"/>
  <c r="AQ142" i="21"/>
  <c r="H143" i="21"/>
  <c r="T143" i="21"/>
  <c r="AF143" i="21"/>
  <c r="AR143" i="21"/>
  <c r="I144" i="21"/>
  <c r="U144" i="21"/>
  <c r="AG144" i="21"/>
  <c r="AS144" i="21"/>
  <c r="J145" i="21"/>
  <c r="V145" i="21"/>
  <c r="AH145" i="21"/>
  <c r="AO91" i="21"/>
  <c r="AI97" i="21"/>
  <c r="AS102" i="21"/>
  <c r="K108" i="21"/>
  <c r="U113" i="21"/>
  <c r="AQ117" i="21"/>
  <c r="K120" i="21"/>
  <c r="AX121" i="21"/>
  <c r="AK123" i="21"/>
  <c r="D125" i="21"/>
  <c r="I126" i="21"/>
  <c r="I127" i="21"/>
  <c r="AV127" i="21"/>
  <c r="AL128" i="21"/>
  <c r="AA129" i="21"/>
  <c r="J130" i="21"/>
  <c r="AH130" i="21"/>
  <c r="J131" i="21"/>
  <c r="AF131" i="21"/>
  <c r="AW131" i="21"/>
  <c r="X132" i="21"/>
  <c r="AT132" i="21"/>
  <c r="O133" i="21"/>
  <c r="AH133" i="21"/>
  <c r="AW133" i="21"/>
  <c r="P134" i="21"/>
  <c r="AF134" i="21"/>
  <c r="AS134" i="21"/>
  <c r="K135" i="21"/>
  <c r="X135" i="21"/>
  <c r="AK135" i="21"/>
  <c r="AW135" i="21"/>
  <c r="N136" i="21"/>
  <c r="Z136" i="21"/>
  <c r="AL136" i="21"/>
  <c r="AX136" i="21"/>
  <c r="O137" i="21"/>
  <c r="AA137" i="21"/>
  <c r="AM137" i="21"/>
  <c r="D138" i="21"/>
  <c r="P138" i="21"/>
  <c r="AB138" i="21"/>
  <c r="AN138" i="21"/>
  <c r="E139" i="21"/>
  <c r="Q139" i="21"/>
  <c r="AC139" i="21"/>
  <c r="AO139" i="21"/>
  <c r="F140" i="21"/>
  <c r="R140" i="21"/>
  <c r="AD140" i="21"/>
  <c r="AP140" i="21"/>
  <c r="G141" i="21"/>
  <c r="S141" i="21"/>
  <c r="AE141" i="21"/>
  <c r="AQ141" i="21"/>
  <c r="H142" i="21"/>
  <c r="T142" i="21"/>
  <c r="AF142" i="21"/>
  <c r="AR142" i="21"/>
  <c r="I143" i="21"/>
  <c r="U143" i="21"/>
  <c r="AG143" i="21"/>
  <c r="AS143" i="21"/>
  <c r="J144" i="21"/>
  <c r="V144" i="21"/>
  <c r="J93" i="21"/>
  <c r="X98" i="21"/>
  <c r="AH103" i="21"/>
  <c r="AU108" i="21"/>
  <c r="J114" i="21"/>
  <c r="I118" i="21"/>
  <c r="Q120" i="21"/>
  <c r="M122" i="21"/>
  <c r="AQ123" i="21"/>
  <c r="J125" i="21"/>
  <c r="O126" i="21"/>
  <c r="M127" i="21"/>
  <c r="F128" i="21"/>
  <c r="AP128" i="21"/>
  <c r="AE129" i="21"/>
  <c r="K130" i="21"/>
  <c r="AI130" i="21"/>
  <c r="K131" i="21"/>
  <c r="AG131" i="21"/>
  <c r="F132" i="21"/>
  <c r="Y132" i="21"/>
  <c r="AU132" i="21"/>
  <c r="Q133" i="21"/>
  <c r="AI133" i="21"/>
  <c r="AX133" i="21"/>
  <c r="R134" i="21"/>
  <c r="AG134" i="21"/>
  <c r="AT134" i="21"/>
  <c r="L135" i="21"/>
  <c r="Y135" i="21"/>
  <c r="AL135" i="21"/>
  <c r="AX135" i="21"/>
  <c r="O136" i="21"/>
  <c r="AA136" i="21"/>
  <c r="AM136" i="21"/>
  <c r="D137" i="21"/>
  <c r="P137" i="21"/>
  <c r="AB137" i="21"/>
  <c r="AN137" i="21"/>
  <c r="E138" i="21"/>
  <c r="Q138" i="21"/>
  <c r="AC138" i="21"/>
  <c r="AO138" i="21"/>
  <c r="F139" i="21"/>
  <c r="R139" i="21"/>
  <c r="AD139" i="21"/>
  <c r="AP139" i="21"/>
  <c r="G140" i="21"/>
  <c r="S140" i="21"/>
  <c r="AE140" i="21"/>
  <c r="AQ140" i="21"/>
  <c r="H141" i="21"/>
  <c r="T141" i="21"/>
  <c r="AF141" i="21"/>
  <c r="AR141" i="21"/>
  <c r="I142" i="21"/>
  <c r="U142" i="21"/>
  <c r="AG142" i="21"/>
  <c r="AS142" i="21"/>
  <c r="J143" i="21"/>
  <c r="V143" i="21"/>
  <c r="AH143" i="21"/>
  <c r="AT143" i="21"/>
  <c r="K144" i="21"/>
  <c r="W144" i="21"/>
  <c r="N93" i="21"/>
  <c r="AA98" i="21"/>
  <c r="AO103" i="21"/>
  <c r="D109" i="21"/>
  <c r="Q114" i="21"/>
  <c r="M118" i="21"/>
  <c r="X120" i="21"/>
  <c r="R122" i="21"/>
  <c r="AW123" i="21"/>
  <c r="O125" i="21"/>
  <c r="Q126" i="21"/>
  <c r="P127" i="21"/>
  <c r="H128" i="21"/>
  <c r="AR128" i="21"/>
  <c r="AG129" i="21"/>
  <c r="L130" i="21"/>
  <c r="AJ130" i="21"/>
  <c r="L131" i="21"/>
  <c r="AH131" i="21"/>
  <c r="I132" i="21"/>
  <c r="Z132" i="21"/>
  <c r="AV132" i="21"/>
  <c r="S133" i="21"/>
  <c r="AJ133" i="21"/>
  <c r="D134" i="21"/>
  <c r="T134" i="21"/>
  <c r="AH134" i="21"/>
  <c r="AU134" i="21"/>
  <c r="M135" i="21"/>
  <c r="Z135" i="21"/>
  <c r="AM135" i="21"/>
  <c r="D136" i="21"/>
  <c r="P136" i="21"/>
  <c r="AB136" i="21"/>
  <c r="AN136" i="21"/>
  <c r="E137" i="21"/>
  <c r="Q137" i="21"/>
  <c r="AC137" i="21"/>
  <c r="AO137" i="21"/>
  <c r="F138" i="21"/>
  <c r="R138" i="21"/>
  <c r="AD138" i="21"/>
  <c r="AP138" i="21"/>
  <c r="G139" i="21"/>
  <c r="S139" i="21"/>
  <c r="AE139" i="21"/>
  <c r="AQ139" i="21"/>
  <c r="H140" i="21"/>
  <c r="T140" i="21"/>
  <c r="AF140" i="21"/>
  <c r="AR140" i="21"/>
  <c r="I141" i="21"/>
  <c r="U141" i="21"/>
  <c r="AG141" i="21"/>
  <c r="AS141" i="21"/>
  <c r="J142" i="21"/>
  <c r="V142" i="21"/>
  <c r="AH142" i="21"/>
  <c r="AT142" i="21"/>
  <c r="K143" i="21"/>
  <c r="W143" i="21"/>
  <c r="AI143" i="21"/>
  <c r="AU143" i="21"/>
  <c r="L144" i="21"/>
  <c r="X144" i="21"/>
  <c r="AJ144" i="21"/>
  <c r="AV144" i="21"/>
  <c r="M145" i="21"/>
  <c r="J94" i="21"/>
  <c r="T99" i="21"/>
  <c r="AG104" i="21"/>
  <c r="AU109" i="21"/>
  <c r="J115" i="21"/>
  <c r="AF118" i="21"/>
  <c r="AM120" i="21"/>
  <c r="AD122" i="21"/>
  <c r="I124" i="21"/>
  <c r="X125" i="21"/>
  <c r="Y126" i="21"/>
  <c r="V127" i="21"/>
  <c r="N128" i="21"/>
  <c r="AX128" i="21"/>
  <c r="AI129" i="21"/>
  <c r="S130" i="21"/>
  <c r="AQ130" i="21"/>
  <c r="Q131" i="21"/>
  <c r="AJ131" i="21"/>
  <c r="K132" i="21"/>
  <c r="AG132" i="21"/>
  <c r="AX132" i="21"/>
  <c r="W133" i="21"/>
  <c r="AL133" i="21"/>
  <c r="H134" i="21"/>
  <c r="V134" i="21"/>
  <c r="AJ134" i="21"/>
  <c r="AW134" i="21"/>
  <c r="O135" i="21"/>
  <c r="AB135" i="21"/>
  <c r="AO135" i="21"/>
  <c r="F136" i="21"/>
  <c r="R136" i="21"/>
  <c r="AD136" i="21"/>
  <c r="AP136" i="21"/>
  <c r="G137" i="21"/>
  <c r="S137" i="21"/>
  <c r="AE137" i="21"/>
  <c r="AQ137" i="21"/>
  <c r="H138" i="21"/>
  <c r="T138" i="21"/>
  <c r="AF138" i="21"/>
  <c r="AR138" i="21"/>
  <c r="I139" i="21"/>
  <c r="U139" i="21"/>
  <c r="AG139" i="21"/>
  <c r="AS139" i="21"/>
  <c r="J140" i="21"/>
  <c r="V140" i="21"/>
  <c r="AH140" i="21"/>
  <c r="AT140" i="21"/>
  <c r="K141" i="21"/>
  <c r="W141" i="21"/>
  <c r="AI141" i="21"/>
  <c r="AU141" i="21"/>
  <c r="L142" i="21"/>
  <c r="X142" i="21"/>
  <c r="AJ142" i="21"/>
  <c r="AV142" i="21"/>
  <c r="M143" i="21"/>
  <c r="Y143" i="21"/>
  <c r="AK143" i="21"/>
  <c r="AW143" i="21"/>
  <c r="N144" i="21"/>
  <c r="Z144" i="21"/>
  <c r="AL144" i="21"/>
  <c r="AX144" i="21"/>
  <c r="O145" i="21"/>
  <c r="AI96" i="21"/>
  <c r="T117" i="21"/>
  <c r="AM124" i="21"/>
  <c r="AD128" i="21"/>
  <c r="E131" i="21"/>
  <c r="AL132" i="21"/>
  <c r="M134" i="21"/>
  <c r="U135" i="21"/>
  <c r="W136" i="21"/>
  <c r="X137" i="21"/>
  <c r="Y138" i="21"/>
  <c r="Z139" i="21"/>
  <c r="AA140" i="21"/>
  <c r="AB141" i="21"/>
  <c r="AC142" i="21"/>
  <c r="AD143" i="21"/>
  <c r="AE144" i="21"/>
  <c r="L145" i="21"/>
  <c r="AJ145" i="21"/>
  <c r="D146" i="21"/>
  <c r="U146" i="21"/>
  <c r="AK146" i="21"/>
  <c r="E147" i="21"/>
  <c r="V147" i="21"/>
  <c r="AL147" i="21"/>
  <c r="F148" i="21"/>
  <c r="V148" i="21"/>
  <c r="AJ148" i="21"/>
  <c r="AW148" i="21"/>
  <c r="O149" i="21"/>
  <c r="AB149" i="21"/>
  <c r="AN149" i="21"/>
  <c r="E150" i="21"/>
  <c r="Q150" i="21"/>
  <c r="AC150" i="21"/>
  <c r="AO150" i="21"/>
  <c r="F151" i="21"/>
  <c r="R151" i="21"/>
  <c r="AD151" i="21"/>
  <c r="AP151" i="21"/>
  <c r="G152" i="21"/>
  <c r="S152" i="21"/>
  <c r="AE152" i="21"/>
  <c r="AQ152" i="21"/>
  <c r="H153" i="21"/>
  <c r="T153" i="21"/>
  <c r="AF153" i="21"/>
  <c r="AR153" i="21"/>
  <c r="I154" i="21"/>
  <c r="U154" i="21"/>
  <c r="AG154" i="21"/>
  <c r="AS154" i="21"/>
  <c r="J155" i="21"/>
  <c r="V155" i="21"/>
  <c r="AH155" i="21"/>
  <c r="AT155" i="21"/>
  <c r="K156" i="21"/>
  <c r="W156" i="21"/>
  <c r="AI156" i="21"/>
  <c r="AU156" i="21"/>
  <c r="L157" i="21"/>
  <c r="X157" i="21"/>
  <c r="AJ157" i="21"/>
  <c r="AV157" i="21"/>
  <c r="M158" i="21"/>
  <c r="Y158" i="21"/>
  <c r="AK158" i="21"/>
  <c r="AW158" i="21"/>
  <c r="N159" i="21"/>
  <c r="Z159" i="21"/>
  <c r="AL159" i="21"/>
  <c r="AX159" i="21"/>
  <c r="O160" i="21"/>
  <c r="AA160" i="21"/>
  <c r="AM160" i="21"/>
  <c r="D161" i="21"/>
  <c r="P161" i="21"/>
  <c r="AB161" i="21"/>
  <c r="AN161" i="21"/>
  <c r="E162" i="21"/>
  <c r="Q162" i="21"/>
  <c r="AC162" i="21"/>
  <c r="AO162" i="21"/>
  <c r="F163" i="21"/>
  <c r="R163" i="21"/>
  <c r="AD163" i="21"/>
  <c r="AP163" i="21"/>
  <c r="G164" i="21"/>
  <c r="S164" i="21"/>
  <c r="AE164" i="21"/>
  <c r="AQ164" i="21"/>
  <c r="H165" i="21"/>
  <c r="T165" i="21"/>
  <c r="AF165" i="21"/>
  <c r="AR165" i="21"/>
  <c r="I166" i="21"/>
  <c r="U166" i="21"/>
  <c r="AG166" i="21"/>
  <c r="AS166" i="21"/>
  <c r="J167" i="21"/>
  <c r="V167" i="21"/>
  <c r="I100" i="21"/>
  <c r="AS118" i="21"/>
  <c r="AC125" i="21"/>
  <c r="G129" i="21"/>
  <c r="T131" i="21"/>
  <c r="E133" i="21"/>
  <c r="W134" i="21"/>
  <c r="AC135" i="21"/>
  <c r="AE136" i="21"/>
  <c r="AF137" i="21"/>
  <c r="AG138" i="21"/>
  <c r="AH139" i="21"/>
  <c r="AI140" i="21"/>
  <c r="AJ141" i="21"/>
  <c r="AK142" i="21"/>
  <c r="AL143" i="21"/>
  <c r="AI144" i="21"/>
  <c r="P145" i="21"/>
  <c r="AL145" i="21"/>
  <c r="H146" i="21"/>
  <c r="X146" i="21"/>
  <c r="AM146" i="21"/>
  <c r="I147" i="21"/>
  <c r="Y147" i="21"/>
  <c r="AN147" i="21"/>
  <c r="J148" i="21"/>
  <c r="Y148" i="21"/>
  <c r="AL148" i="21"/>
  <c r="D149" i="21"/>
  <c r="Q149" i="21"/>
  <c r="AD149" i="21"/>
  <c r="AP149" i="21"/>
  <c r="G150" i="21"/>
  <c r="S150" i="21"/>
  <c r="AE150" i="21"/>
  <c r="AQ150" i="21"/>
  <c r="H151" i="21"/>
  <c r="T151" i="21"/>
  <c r="AF151" i="21"/>
  <c r="AR151" i="21"/>
  <c r="I152" i="21"/>
  <c r="U152" i="21"/>
  <c r="AG152" i="21"/>
  <c r="AS152" i="21"/>
  <c r="J153" i="21"/>
  <c r="V153" i="21"/>
  <c r="AH153" i="21"/>
  <c r="AT153" i="21"/>
  <c r="K154" i="21"/>
  <c r="W154" i="21"/>
  <c r="AI154" i="21"/>
  <c r="AU154" i="21"/>
  <c r="L155" i="21"/>
  <c r="X155" i="21"/>
  <c r="AJ155" i="21"/>
  <c r="AV155" i="21"/>
  <c r="M156" i="21"/>
  <c r="Y156" i="21"/>
  <c r="AK156" i="21"/>
  <c r="AW156" i="21"/>
  <c r="N157" i="21"/>
  <c r="Z157" i="21"/>
  <c r="AL157" i="21"/>
  <c r="AX157" i="21"/>
  <c r="O158" i="21"/>
  <c r="AA158" i="21"/>
  <c r="AM158" i="21"/>
  <c r="D159" i="21"/>
  <c r="P159" i="21"/>
  <c r="AB159" i="21"/>
  <c r="AN159" i="21"/>
  <c r="E160" i="21"/>
  <c r="Q160" i="21"/>
  <c r="AC160" i="21"/>
  <c r="AO160" i="21"/>
  <c r="F161" i="21"/>
  <c r="R161" i="21"/>
  <c r="AD161" i="21"/>
  <c r="AP161" i="21"/>
  <c r="G162" i="21"/>
  <c r="S162" i="21"/>
  <c r="AE162" i="21"/>
  <c r="AQ162" i="21"/>
  <c r="H163" i="21"/>
  <c r="T163" i="21"/>
  <c r="AF163" i="21"/>
  <c r="AR163" i="21"/>
  <c r="I164" i="21"/>
  <c r="U164" i="21"/>
  <c r="AG164" i="21"/>
  <c r="AS164" i="21"/>
  <c r="J165" i="21"/>
  <c r="V165" i="21"/>
  <c r="AH165" i="21"/>
  <c r="AT165" i="21"/>
  <c r="K166" i="21"/>
  <c r="AS101" i="21"/>
  <c r="AB119" i="21"/>
  <c r="AS125" i="21"/>
  <c r="S129" i="21"/>
  <c r="X131" i="21"/>
  <c r="L133" i="21"/>
  <c r="AA134" i="21"/>
  <c r="AH135" i="21"/>
  <c r="AI136" i="21"/>
  <c r="AJ137" i="21"/>
  <c r="AK138" i="21"/>
  <c r="AL139" i="21"/>
  <c r="AM140" i="21"/>
  <c r="AN141" i="21"/>
  <c r="AO142" i="21"/>
  <c r="AP143" i="21"/>
  <c r="AK144" i="21"/>
  <c r="T145" i="21"/>
  <c r="AM145" i="21"/>
  <c r="I146" i="21"/>
  <c r="Y146" i="21"/>
  <c r="AN146" i="21"/>
  <c r="J147" i="21"/>
  <c r="Z147" i="21"/>
  <c r="AO147" i="21"/>
  <c r="K148" i="21"/>
  <c r="Z148" i="21"/>
  <c r="AM148" i="21"/>
  <c r="E149" i="21"/>
  <c r="R149" i="21"/>
  <c r="AE149" i="21"/>
  <c r="AQ149" i="21"/>
  <c r="H150" i="21"/>
  <c r="T150" i="21"/>
  <c r="AF150" i="21"/>
  <c r="AR150" i="21"/>
  <c r="I151" i="21"/>
  <c r="U151" i="21"/>
  <c r="AG151" i="21"/>
  <c r="AS151" i="21"/>
  <c r="J152" i="21"/>
  <c r="V152" i="21"/>
  <c r="AH152" i="21"/>
  <c r="AT152" i="21"/>
  <c r="K153" i="21"/>
  <c r="W153" i="21"/>
  <c r="AI153" i="21"/>
  <c r="AU153" i="21"/>
  <c r="L154" i="21"/>
  <c r="X154" i="21"/>
  <c r="AJ154" i="21"/>
  <c r="AV154" i="21"/>
  <c r="M155" i="21"/>
  <c r="Y155" i="21"/>
  <c r="AK155" i="21"/>
  <c r="AW155" i="21"/>
  <c r="N156" i="21"/>
  <c r="Z156" i="21"/>
  <c r="AL156" i="21"/>
  <c r="AX156" i="21"/>
  <c r="O157" i="21"/>
  <c r="AA157" i="21"/>
  <c r="AM157" i="21"/>
  <c r="D158" i="21"/>
  <c r="P158" i="21"/>
  <c r="AB158" i="21"/>
  <c r="AN158" i="21"/>
  <c r="E159" i="21"/>
  <c r="Q159" i="21"/>
  <c r="AC159" i="21"/>
  <c r="AO159" i="21"/>
  <c r="F160" i="21"/>
  <c r="R160" i="21"/>
  <c r="AD160" i="21"/>
  <c r="AP160" i="21"/>
  <c r="G161" i="21"/>
  <c r="S161" i="21"/>
  <c r="AE161" i="21"/>
  <c r="AQ161" i="21"/>
  <c r="H162" i="21"/>
  <c r="T162" i="21"/>
  <c r="AF162" i="21"/>
  <c r="AR162" i="21"/>
  <c r="I163" i="21"/>
  <c r="U163" i="21"/>
  <c r="AG163" i="21"/>
  <c r="AS163" i="21"/>
  <c r="J164" i="21"/>
  <c r="V164" i="21"/>
  <c r="AH164" i="21"/>
  <c r="AT164" i="21"/>
  <c r="K165" i="21"/>
  <c r="W165" i="21"/>
  <c r="AI165" i="21"/>
  <c r="AU165" i="21"/>
  <c r="L166" i="21"/>
  <c r="AD104" i="21"/>
  <c r="AH120" i="21"/>
  <c r="S126" i="21"/>
  <c r="AH129" i="21"/>
  <c r="AI131" i="21"/>
  <c r="V133" i="21"/>
  <c r="AI134" i="21"/>
  <c r="AN135" i="21"/>
  <c r="AO136" i="21"/>
  <c r="AP137" i="21"/>
  <c r="AQ138" i="21"/>
  <c r="AR139" i="21"/>
  <c r="AS140" i="21"/>
  <c r="AT141" i="21"/>
  <c r="AU142" i="21"/>
  <c r="AV143" i="21"/>
  <c r="AM144" i="21"/>
  <c r="W145" i="21"/>
  <c r="AN145" i="21"/>
  <c r="K146" i="21"/>
  <c r="Z146" i="21"/>
  <c r="AO146" i="21"/>
  <c r="L147" i="21"/>
  <c r="AA147" i="21"/>
  <c r="AP147" i="21"/>
  <c r="M148" i="21"/>
  <c r="AA148" i="21"/>
  <c r="AN148" i="21"/>
  <c r="F149" i="21"/>
  <c r="S149" i="21"/>
  <c r="AF149" i="21"/>
  <c r="AR149" i="21"/>
  <c r="I150" i="21"/>
  <c r="U150" i="21"/>
  <c r="AG150" i="21"/>
  <c r="AS150" i="21"/>
  <c r="J151" i="21"/>
  <c r="V151" i="21"/>
  <c r="AH151" i="21"/>
  <c r="AT151" i="21"/>
  <c r="K152" i="21"/>
  <c r="W152" i="21"/>
  <c r="AI152" i="21"/>
  <c r="AU152" i="21"/>
  <c r="L153" i="21"/>
  <c r="X153" i="21"/>
  <c r="AJ153" i="21"/>
  <c r="AV153" i="21"/>
  <c r="M154" i="21"/>
  <c r="Y154" i="21"/>
  <c r="AK154" i="21"/>
  <c r="AW154" i="21"/>
  <c r="N155" i="21"/>
  <c r="Z155" i="21"/>
  <c r="AL155" i="21"/>
  <c r="AX155" i="21"/>
  <c r="O156" i="21"/>
  <c r="AA156" i="21"/>
  <c r="AM156" i="21"/>
  <c r="D157" i="21"/>
  <c r="P157" i="21"/>
  <c r="AB157" i="21"/>
  <c r="AN157" i="21"/>
  <c r="E158" i="21"/>
  <c r="Q158" i="21"/>
  <c r="AC158" i="21"/>
  <c r="AO158" i="21"/>
  <c r="F159" i="21"/>
  <c r="R159" i="21"/>
  <c r="AD159" i="21"/>
  <c r="AP159" i="21"/>
  <c r="G160" i="21"/>
  <c r="S160" i="21"/>
  <c r="AE160" i="21"/>
  <c r="AQ160" i="21"/>
  <c r="H161" i="21"/>
  <c r="T161" i="21"/>
  <c r="AF161" i="21"/>
  <c r="AR161" i="21"/>
  <c r="I162" i="21"/>
  <c r="U162" i="21"/>
  <c r="AG162" i="21"/>
  <c r="AS162" i="21"/>
  <c r="K107" i="21"/>
  <c r="AD121" i="21"/>
  <c r="AS126" i="21"/>
  <c r="AU129" i="21"/>
  <c r="AT131" i="21"/>
  <c r="AC133" i="21"/>
  <c r="AP134" i="21"/>
  <c r="AT135" i="21"/>
  <c r="AU136" i="21"/>
  <c r="AV137" i="21"/>
  <c r="AW138" i="21"/>
  <c r="AX139" i="21"/>
  <c r="D141" i="21"/>
  <c r="E142" i="21"/>
  <c r="F143" i="21"/>
  <c r="G144" i="21"/>
  <c r="AT144" i="21"/>
  <c r="Y145" i="21"/>
  <c r="AR145" i="21"/>
  <c r="M146" i="21"/>
  <c r="AB146" i="21"/>
  <c r="AS146" i="21"/>
  <c r="N147" i="21"/>
  <c r="AC147" i="21"/>
  <c r="AT147" i="21"/>
  <c r="O148" i="21"/>
  <c r="AC148" i="21"/>
  <c r="AP148" i="21"/>
  <c r="H149" i="21"/>
  <c r="U149" i="21"/>
  <c r="AH149" i="21"/>
  <c r="AT149" i="21"/>
  <c r="K150" i="21"/>
  <c r="W150" i="21"/>
  <c r="AI150" i="21"/>
  <c r="AU150" i="21"/>
  <c r="L151" i="21"/>
  <c r="X151" i="21"/>
  <c r="AJ151" i="21"/>
  <c r="AV151" i="21"/>
  <c r="M152" i="21"/>
  <c r="Y152" i="21"/>
  <c r="AK152" i="21"/>
  <c r="AW152" i="21"/>
  <c r="N153" i="21"/>
  <c r="Z153" i="21"/>
  <c r="AL153" i="21"/>
  <c r="AX153" i="21"/>
  <c r="O154" i="21"/>
  <c r="AA154" i="21"/>
  <c r="AM154" i="21"/>
  <c r="D155" i="21"/>
  <c r="P155" i="21"/>
  <c r="AB155" i="21"/>
  <c r="AN155" i="21"/>
  <c r="E156" i="21"/>
  <c r="Q156" i="21"/>
  <c r="AC156" i="21"/>
  <c r="AO156" i="21"/>
  <c r="F157" i="21"/>
  <c r="R157" i="21"/>
  <c r="AD157" i="21"/>
  <c r="AP157" i="21"/>
  <c r="G158" i="21"/>
  <c r="S158" i="21"/>
  <c r="AE158" i="21"/>
  <c r="AQ158" i="21"/>
  <c r="H159" i="21"/>
  <c r="T159" i="21"/>
  <c r="AF159" i="21"/>
  <c r="AR159" i="21"/>
  <c r="I160" i="21"/>
  <c r="U160" i="21"/>
  <c r="AG160" i="21"/>
  <c r="AS160" i="21"/>
  <c r="J161" i="21"/>
  <c r="V161" i="21"/>
  <c r="AH161" i="21"/>
  <c r="AT161" i="21"/>
  <c r="K162" i="21"/>
  <c r="W162" i="21"/>
  <c r="AN109" i="21"/>
  <c r="X122" i="21"/>
  <c r="R127" i="21"/>
  <c r="P130" i="21"/>
  <c r="J132" i="21"/>
  <c r="AK133" i="21"/>
  <c r="AV134" i="21"/>
  <c r="E136" i="21"/>
  <c r="F137" i="21"/>
  <c r="G138" i="21"/>
  <c r="H139" i="21"/>
  <c r="I140" i="21"/>
  <c r="J141" i="21"/>
  <c r="K142" i="21"/>
  <c r="L143" i="21"/>
  <c r="M144" i="21"/>
  <c r="AU144" i="21"/>
  <c r="Z145" i="21"/>
  <c r="AT145" i="21"/>
  <c r="N146" i="21"/>
  <c r="AC146" i="21"/>
  <c r="AU146" i="21"/>
  <c r="O147" i="21"/>
  <c r="AD147" i="21"/>
  <c r="AV147" i="21"/>
  <c r="P148" i="21"/>
  <c r="AD148" i="21"/>
  <c r="AQ148" i="21"/>
  <c r="I149" i="21"/>
  <c r="W149" i="21"/>
  <c r="AI149" i="21"/>
  <c r="AU149" i="21"/>
  <c r="L150" i="21"/>
  <c r="X150" i="21"/>
  <c r="AJ150" i="21"/>
  <c r="AV150" i="21"/>
  <c r="M151" i="21"/>
  <c r="Y151" i="21"/>
  <c r="AK151" i="21"/>
  <c r="AW151" i="21"/>
  <c r="N152" i="21"/>
  <c r="Z152" i="21"/>
  <c r="AL152" i="21"/>
  <c r="AX152" i="21"/>
  <c r="O153" i="21"/>
  <c r="AA153" i="21"/>
  <c r="AM153" i="21"/>
  <c r="D154" i="21"/>
  <c r="P154" i="21"/>
  <c r="AB154" i="21"/>
  <c r="AN154" i="21"/>
  <c r="E155" i="21"/>
  <c r="Q155" i="21"/>
  <c r="AC155" i="21"/>
  <c r="AO155" i="21"/>
  <c r="F156" i="21"/>
  <c r="R156" i="21"/>
  <c r="AD156" i="21"/>
  <c r="AP156" i="21"/>
  <c r="G157" i="21"/>
  <c r="S157" i="21"/>
  <c r="AE157" i="21"/>
  <c r="AQ157" i="21"/>
  <c r="H158" i="21"/>
  <c r="T158" i="21"/>
  <c r="AF158" i="21"/>
  <c r="AR158" i="21"/>
  <c r="I159" i="21"/>
  <c r="U159" i="21"/>
  <c r="AG159" i="21"/>
  <c r="AS159" i="21"/>
  <c r="J160" i="21"/>
  <c r="V160" i="21"/>
  <c r="AH160" i="21"/>
  <c r="AT160" i="21"/>
  <c r="K161" i="21"/>
  <c r="W161" i="21"/>
  <c r="AI161" i="21"/>
  <c r="AU161" i="21"/>
  <c r="L162" i="21"/>
  <c r="X162" i="21"/>
  <c r="AJ162" i="21"/>
  <c r="AV162" i="21"/>
  <c r="M163" i="21"/>
  <c r="Y163" i="21"/>
  <c r="U112" i="21"/>
  <c r="S123" i="21"/>
  <c r="AN127" i="21"/>
  <c r="AB130" i="21"/>
  <c r="U132" i="21"/>
  <c r="AT133" i="21"/>
  <c r="H135" i="21"/>
  <c r="K136" i="21"/>
  <c r="L137" i="21"/>
  <c r="M138" i="21"/>
  <c r="N139" i="21"/>
  <c r="O140" i="21"/>
  <c r="P141" i="21"/>
  <c r="Q142" i="21"/>
  <c r="R143" i="21"/>
  <c r="S144" i="21"/>
  <c r="D145" i="21"/>
  <c r="AB145" i="21"/>
  <c r="AV145" i="21"/>
  <c r="P146" i="21"/>
  <c r="AG146" i="21"/>
  <c r="AW146" i="21"/>
  <c r="Q147" i="21"/>
  <c r="AH147" i="21"/>
  <c r="AX147" i="21"/>
  <c r="R148" i="21"/>
  <c r="AF148" i="21"/>
  <c r="AT148" i="21"/>
  <c r="L149" i="21"/>
  <c r="Y149" i="21"/>
  <c r="AK149" i="21"/>
  <c r="AW149" i="21"/>
  <c r="N150" i="21"/>
  <c r="Z150" i="21"/>
  <c r="AL150" i="21"/>
  <c r="AX150" i="21"/>
  <c r="O151" i="21"/>
  <c r="AA151" i="21"/>
  <c r="AM151" i="21"/>
  <c r="D152" i="21"/>
  <c r="P152" i="21"/>
  <c r="AB152" i="21"/>
  <c r="AN152" i="21"/>
  <c r="E153" i="21"/>
  <c r="Q153" i="21"/>
  <c r="AC153" i="21"/>
  <c r="AO153" i="21"/>
  <c r="F154" i="21"/>
  <c r="R154" i="21"/>
  <c r="AD154" i="21"/>
  <c r="AP154" i="21"/>
  <c r="G155" i="21"/>
  <c r="S155" i="21"/>
  <c r="AE155" i="21"/>
  <c r="AQ155" i="21"/>
  <c r="H156" i="21"/>
  <c r="T156" i="21"/>
  <c r="AF156" i="21"/>
  <c r="AR156" i="21"/>
  <c r="I157" i="21"/>
  <c r="U157" i="21"/>
  <c r="AG157" i="21"/>
  <c r="AS157" i="21"/>
  <c r="J158" i="21"/>
  <c r="V158" i="21"/>
  <c r="AH158" i="21"/>
  <c r="AT158" i="21"/>
  <c r="K159" i="21"/>
  <c r="W159" i="21"/>
  <c r="AI159" i="21"/>
  <c r="AU159" i="21"/>
  <c r="L160" i="21"/>
  <c r="X160" i="21"/>
  <c r="AJ160" i="21"/>
  <c r="AV160" i="21"/>
  <c r="M161" i="21"/>
  <c r="Y161" i="21"/>
  <c r="AK161" i="21"/>
  <c r="AW161" i="21"/>
  <c r="N162" i="21"/>
  <c r="Z162" i="21"/>
  <c r="AL162" i="21"/>
  <c r="AX162" i="21"/>
  <c r="O163" i="21"/>
  <c r="AA163" i="21"/>
  <c r="AX93" i="21"/>
  <c r="Q125" i="21"/>
  <c r="L132" i="21"/>
  <c r="P135" i="21"/>
  <c r="AR137" i="21"/>
  <c r="U140" i="21"/>
  <c r="AI142" i="21"/>
  <c r="AW144" i="21"/>
  <c r="AX145" i="21"/>
  <c r="AR146" i="21"/>
  <c r="AJ147" i="21"/>
  <c r="W148" i="21"/>
  <c r="K149" i="21"/>
  <c r="AM149" i="21"/>
  <c r="V150" i="21"/>
  <c r="D151" i="21"/>
  <c r="AE151" i="21"/>
  <c r="O152" i="21"/>
  <c r="AP152" i="21"/>
  <c r="Y153" i="21"/>
  <c r="G154" i="21"/>
  <c r="AH154" i="21"/>
  <c r="R155" i="21"/>
  <c r="AS155" i="21"/>
  <c r="AB156" i="21"/>
  <c r="J157" i="21"/>
  <c r="AK157" i="21"/>
  <c r="U158" i="21"/>
  <c r="AV158" i="21"/>
  <c r="AE159" i="21"/>
  <c r="M160" i="21"/>
  <c r="AN160" i="21"/>
  <c r="X161" i="21"/>
  <c r="D162" i="21"/>
  <c r="AH162" i="21"/>
  <c r="J163" i="21"/>
  <c r="AC163" i="21"/>
  <c r="AU163" i="21"/>
  <c r="O164" i="21"/>
  <c r="AD164" i="21"/>
  <c r="AV164" i="21"/>
  <c r="P165" i="21"/>
  <c r="AE165" i="21"/>
  <c r="AW165" i="21"/>
  <c r="Q166" i="21"/>
  <c r="AD166" i="21"/>
  <c r="AQ166" i="21"/>
  <c r="I167" i="21"/>
  <c r="W167" i="21"/>
  <c r="AI167" i="21"/>
  <c r="AU167" i="21"/>
  <c r="L168" i="21"/>
  <c r="X168" i="21"/>
  <c r="AJ168" i="21"/>
  <c r="AV168" i="21"/>
  <c r="M169" i="21"/>
  <c r="Y169" i="21"/>
  <c r="AK169" i="21"/>
  <c r="AW169" i="21"/>
  <c r="N170" i="21"/>
  <c r="Z170" i="21"/>
  <c r="AL170" i="21"/>
  <c r="AX170" i="21"/>
  <c r="O171" i="21"/>
  <c r="AA171" i="21"/>
  <c r="AM171" i="21"/>
  <c r="D172" i="21"/>
  <c r="P172" i="21"/>
  <c r="AB172" i="21"/>
  <c r="AN172" i="21"/>
  <c r="E173" i="21"/>
  <c r="Q173" i="21"/>
  <c r="AC173" i="21"/>
  <c r="AO173" i="21"/>
  <c r="F174" i="21"/>
  <c r="R174" i="21"/>
  <c r="AD174" i="21"/>
  <c r="AP174" i="21"/>
  <c r="G175" i="21"/>
  <c r="S175" i="21"/>
  <c r="AE175" i="21"/>
  <c r="AQ175" i="21"/>
  <c r="C11" i="21"/>
  <c r="C23" i="21"/>
  <c r="C35" i="21"/>
  <c r="C47" i="21"/>
  <c r="C59" i="21"/>
  <c r="C71" i="21"/>
  <c r="C83" i="21"/>
  <c r="C95" i="21"/>
  <c r="C107" i="21"/>
  <c r="C119" i="21"/>
  <c r="C131" i="21"/>
  <c r="C143" i="21"/>
  <c r="C155" i="21"/>
  <c r="C167" i="21"/>
  <c r="H6" i="20"/>
  <c r="AT94" i="21"/>
  <c r="AD126" i="21"/>
  <c r="AD132" i="21"/>
  <c r="AA135" i="21"/>
  <c r="I138" i="21"/>
  <c r="W140" i="21"/>
  <c r="AW142" i="21"/>
  <c r="H145" i="21"/>
  <c r="E146" i="21"/>
  <c r="AV146" i="21"/>
  <c r="AK147" i="21"/>
  <c r="AB148" i="21"/>
  <c r="M149" i="21"/>
  <c r="AO149" i="21"/>
  <c r="Y150" i="21"/>
  <c r="E151" i="21"/>
  <c r="AI151" i="21"/>
  <c r="Q152" i="21"/>
  <c r="AR152" i="21"/>
  <c r="AB153" i="21"/>
  <c r="H154" i="21"/>
  <c r="AL154" i="21"/>
  <c r="T155" i="21"/>
  <c r="AU155" i="21"/>
  <c r="AE156" i="21"/>
  <c r="K157" i="21"/>
  <c r="AO157" i="21"/>
  <c r="W158" i="21"/>
  <c r="AX158" i="21"/>
  <c r="AH159" i="21"/>
  <c r="N160" i="21"/>
  <c r="AR160" i="21"/>
  <c r="Z161" i="21"/>
  <c r="F162" i="21"/>
  <c r="AI162" i="21"/>
  <c r="K163" i="21"/>
  <c r="AE163" i="21"/>
  <c r="AV163" i="21"/>
  <c r="P164" i="21"/>
  <c r="AF164" i="21"/>
  <c r="AW164" i="21"/>
  <c r="Q165" i="21"/>
  <c r="AG165" i="21"/>
  <c r="AX165" i="21"/>
  <c r="R166" i="21"/>
  <c r="AE166" i="21"/>
  <c r="AR166" i="21"/>
  <c r="K167" i="21"/>
  <c r="X167" i="21"/>
  <c r="AJ167" i="21"/>
  <c r="AV167" i="21"/>
  <c r="M168" i="21"/>
  <c r="Y168" i="21"/>
  <c r="AK168" i="21"/>
  <c r="AW168" i="21"/>
  <c r="N169" i="21"/>
  <c r="Z169" i="21"/>
  <c r="AL169" i="21"/>
  <c r="AX169" i="21"/>
  <c r="O170" i="21"/>
  <c r="AA170" i="21"/>
  <c r="AM170" i="21"/>
  <c r="D171" i="21"/>
  <c r="P171" i="21"/>
  <c r="AB171" i="21"/>
  <c r="AN171" i="21"/>
  <c r="E172" i="21"/>
  <c r="Q172" i="21"/>
  <c r="AC172" i="21"/>
  <c r="AO172" i="21"/>
  <c r="F173" i="21"/>
  <c r="R173" i="21"/>
  <c r="AD173" i="21"/>
  <c r="AP173" i="21"/>
  <c r="G174" i="21"/>
  <c r="S174" i="21"/>
  <c r="AE174" i="21"/>
  <c r="AQ174" i="21"/>
  <c r="H175" i="21"/>
  <c r="T175" i="21"/>
  <c r="AF175" i="21"/>
  <c r="AR175" i="21"/>
  <c r="C12" i="21"/>
  <c r="C24" i="21"/>
  <c r="C36" i="21"/>
  <c r="C48" i="21"/>
  <c r="C60" i="21"/>
  <c r="C72" i="21"/>
  <c r="C84" i="21"/>
  <c r="C96" i="21"/>
  <c r="C108" i="21"/>
  <c r="C120" i="21"/>
  <c r="C132" i="21"/>
  <c r="C144" i="21"/>
  <c r="C156" i="21"/>
  <c r="C168" i="21"/>
  <c r="I6" i="20"/>
  <c r="P99" i="21"/>
  <c r="Z127" i="21"/>
  <c r="AH132" i="21"/>
  <c r="AP135" i="21"/>
  <c r="S138" i="21"/>
  <c r="AG140" i="21"/>
  <c r="N143" i="21"/>
  <c r="K145" i="21"/>
  <c r="L146" i="21"/>
  <c r="AX146" i="21"/>
  <c r="AM147" i="21"/>
  <c r="AE148" i="21"/>
  <c r="N149" i="21"/>
  <c r="AS149" i="21"/>
  <c r="AA150" i="21"/>
  <c r="G151" i="21"/>
  <c r="AL151" i="21"/>
  <c r="R152" i="21"/>
  <c r="AV152" i="21"/>
  <c r="AD153" i="21"/>
  <c r="J154" i="21"/>
  <c r="AO154" i="21"/>
  <c r="U155" i="21"/>
  <c r="D156" i="21"/>
  <c r="AG156" i="21"/>
  <c r="M157" i="21"/>
  <c r="AR157" i="21"/>
  <c r="X158" i="21"/>
  <c r="G159" i="21"/>
  <c r="AJ159" i="21"/>
  <c r="P160" i="21"/>
  <c r="AU160" i="21"/>
  <c r="AA161" i="21"/>
  <c r="J162" i="21"/>
  <c r="AK162" i="21"/>
  <c r="L163" i="21"/>
  <c r="AH163" i="21"/>
  <c r="AW163" i="21"/>
  <c r="Q164" i="21"/>
  <c r="AI164" i="21"/>
  <c r="AX164" i="21"/>
  <c r="R165" i="21"/>
  <c r="AJ165" i="21"/>
  <c r="D166" i="21"/>
  <c r="S166" i="21"/>
  <c r="AF166" i="21"/>
  <c r="AT166" i="21"/>
  <c r="L167" i="21"/>
  <c r="Y167" i="21"/>
  <c r="AK167" i="21"/>
  <c r="AW167" i="21"/>
  <c r="N168" i="21"/>
  <c r="Z168" i="21"/>
  <c r="AL168" i="21"/>
  <c r="AX168" i="21"/>
  <c r="O169" i="21"/>
  <c r="AA169" i="21"/>
  <c r="AM169" i="21"/>
  <c r="D170" i="21"/>
  <c r="P170" i="21"/>
  <c r="AB170" i="21"/>
  <c r="AN170" i="21"/>
  <c r="E171" i="21"/>
  <c r="Q171" i="21"/>
  <c r="AC171" i="21"/>
  <c r="AO171" i="21"/>
  <c r="F172" i="21"/>
  <c r="R172" i="21"/>
  <c r="AD172" i="21"/>
  <c r="AP172" i="21"/>
  <c r="G173" i="21"/>
  <c r="S173" i="21"/>
  <c r="AE173" i="21"/>
  <c r="AQ173" i="21"/>
  <c r="H174" i="21"/>
  <c r="T174" i="21"/>
  <c r="AF174" i="21"/>
  <c r="AR174" i="21"/>
  <c r="I175" i="21"/>
  <c r="U175" i="21"/>
  <c r="AG175" i="21"/>
  <c r="AS175" i="21"/>
  <c r="C13" i="21"/>
  <c r="C25" i="21"/>
  <c r="C37" i="21"/>
  <c r="C49" i="21"/>
  <c r="C61" i="21"/>
  <c r="C73" i="21"/>
  <c r="C85" i="21"/>
  <c r="C97" i="21"/>
  <c r="C109" i="21"/>
  <c r="C121" i="21"/>
  <c r="C133" i="21"/>
  <c r="C145" i="21"/>
  <c r="C157" i="21"/>
  <c r="C169" i="21"/>
  <c r="J6" i="20"/>
  <c r="V105" i="21"/>
  <c r="J128" i="21"/>
  <c r="AW132" i="21"/>
  <c r="G136" i="21"/>
  <c r="U138" i="21"/>
  <c r="AU140" i="21"/>
  <c r="X143" i="21"/>
  <c r="N145" i="21"/>
  <c r="O146" i="21"/>
  <c r="D147" i="21"/>
  <c r="AS147" i="21"/>
  <c r="AH148" i="21"/>
  <c r="P149" i="21"/>
  <c r="AV149" i="21"/>
  <c r="AB150" i="21"/>
  <c r="K151" i="21"/>
  <c r="AN151" i="21"/>
  <c r="T152" i="21"/>
  <c r="D153" i="21"/>
  <c r="AE153" i="21"/>
  <c r="N154" i="21"/>
  <c r="AQ154" i="21"/>
  <c r="W155" i="21"/>
  <c r="G156" i="21"/>
  <c r="AH156" i="21"/>
  <c r="Q157" i="21"/>
  <c r="AT157" i="21"/>
  <c r="Z158" i="21"/>
  <c r="J159" i="21"/>
  <c r="AK159" i="21"/>
  <c r="T160" i="21"/>
  <c r="AW160" i="21"/>
  <c r="AC161" i="21"/>
  <c r="M162" i="21"/>
  <c r="AM162" i="21"/>
  <c r="N163" i="21"/>
  <c r="AI163" i="21"/>
  <c r="AX163" i="21"/>
  <c r="R164" i="21"/>
  <c r="AJ164" i="21"/>
  <c r="D165" i="21"/>
  <c r="S165" i="21"/>
  <c r="AK165" i="21"/>
  <c r="E166" i="21"/>
  <c r="T166" i="21"/>
  <c r="AH166" i="21"/>
  <c r="AU166" i="21"/>
  <c r="M167" i="21"/>
  <c r="Z167" i="21"/>
  <c r="AL167" i="21"/>
  <c r="AX167" i="21"/>
  <c r="O168" i="21"/>
  <c r="AA168" i="21"/>
  <c r="AM168" i="21"/>
  <c r="D169" i="21"/>
  <c r="P169" i="21"/>
  <c r="AB169" i="21"/>
  <c r="AN169" i="21"/>
  <c r="E170" i="21"/>
  <c r="Q170" i="21"/>
  <c r="AC170" i="21"/>
  <c r="AO170" i="21"/>
  <c r="F171" i="21"/>
  <c r="R171" i="21"/>
  <c r="AD171" i="21"/>
  <c r="AP171" i="21"/>
  <c r="G172" i="21"/>
  <c r="S172" i="21"/>
  <c r="AE172" i="21"/>
  <c r="AQ172" i="21"/>
  <c r="H173" i="21"/>
  <c r="T173" i="21"/>
  <c r="AF173" i="21"/>
  <c r="AR173" i="21"/>
  <c r="I174" i="21"/>
  <c r="U174" i="21"/>
  <c r="AG174" i="21"/>
  <c r="AS174" i="21"/>
  <c r="J175" i="21"/>
  <c r="V175" i="21"/>
  <c r="AH175" i="21"/>
  <c r="AT175" i="21"/>
  <c r="C14" i="21"/>
  <c r="C26" i="21"/>
  <c r="C38" i="21"/>
  <c r="C50" i="21"/>
  <c r="C62" i="21"/>
  <c r="C74" i="21"/>
  <c r="C86" i="21"/>
  <c r="C98" i="21"/>
  <c r="C110" i="21"/>
  <c r="C122" i="21"/>
  <c r="C134" i="21"/>
  <c r="C146" i="21"/>
  <c r="C158" i="21"/>
  <c r="C170" i="21"/>
  <c r="K6" i="20"/>
  <c r="AJ110" i="21"/>
  <c r="R128" i="21"/>
  <c r="X133" i="21"/>
  <c r="Q136" i="21"/>
  <c r="AE138" i="21"/>
  <c r="L141" i="21"/>
  <c r="Z143" i="21"/>
  <c r="X145" i="21"/>
  <c r="Q146" i="21"/>
  <c r="F147" i="21"/>
  <c r="AW147" i="21"/>
  <c r="AI148" i="21"/>
  <c r="T149" i="21"/>
  <c r="AX149" i="21"/>
  <c r="AD150" i="21"/>
  <c r="N151" i="21"/>
  <c r="AO151" i="21"/>
  <c r="X152" i="21"/>
  <c r="F153" i="21"/>
  <c r="AG153" i="21"/>
  <c r="Q154" i="21"/>
  <c r="AR154" i="21"/>
  <c r="AA155" i="21"/>
  <c r="I156" i="21"/>
  <c r="AJ156" i="21"/>
  <c r="T157" i="21"/>
  <c r="AU157" i="21"/>
  <c r="AD158" i="21"/>
  <c r="L159" i="21"/>
  <c r="AM159" i="21"/>
  <c r="W160" i="21"/>
  <c r="AX160" i="21"/>
  <c r="AG161" i="21"/>
  <c r="O162" i="21"/>
  <c r="AN162" i="21"/>
  <c r="P163" i="21"/>
  <c r="AJ163" i="21"/>
  <c r="D164" i="21"/>
  <c r="T164" i="21"/>
  <c r="AK164" i="21"/>
  <c r="E165" i="21"/>
  <c r="U165" i="21"/>
  <c r="AL165" i="21"/>
  <c r="F166" i="21"/>
  <c r="V166" i="21"/>
  <c r="AI166" i="21"/>
  <c r="AV166" i="21"/>
  <c r="N167" i="21"/>
  <c r="AA167" i="21"/>
  <c r="AM167" i="21"/>
  <c r="D168" i="21"/>
  <c r="P168" i="21"/>
  <c r="AB168" i="21"/>
  <c r="AN168" i="21"/>
  <c r="E169" i="21"/>
  <c r="Q169" i="21"/>
  <c r="AC169" i="21"/>
  <c r="AO169" i="21"/>
  <c r="F170" i="21"/>
  <c r="R170" i="21"/>
  <c r="AD170" i="21"/>
  <c r="AP170" i="21"/>
  <c r="G171" i="21"/>
  <c r="S171" i="21"/>
  <c r="AE171" i="21"/>
  <c r="AQ171" i="21"/>
  <c r="H172" i="21"/>
  <c r="T172" i="21"/>
  <c r="AF172" i="21"/>
  <c r="AR172" i="21"/>
  <c r="I173" i="21"/>
  <c r="U173" i="21"/>
  <c r="AG173" i="21"/>
  <c r="AS173" i="21"/>
  <c r="J174" i="21"/>
  <c r="V174" i="21"/>
  <c r="AH174" i="21"/>
  <c r="AT174" i="21"/>
  <c r="K175" i="21"/>
  <c r="W175" i="21"/>
  <c r="AI175" i="21"/>
  <c r="AU175" i="21"/>
  <c r="C15" i="21"/>
  <c r="C27" i="21"/>
  <c r="C39" i="21"/>
  <c r="C51" i="21"/>
  <c r="C63" i="21"/>
  <c r="C75" i="21"/>
  <c r="C87" i="21"/>
  <c r="C99" i="21"/>
  <c r="C111" i="21"/>
  <c r="C123" i="21"/>
  <c r="C135" i="21"/>
  <c r="C147" i="21"/>
  <c r="C159" i="21"/>
  <c r="C171" i="21"/>
  <c r="L6" i="20"/>
  <c r="F115" i="21"/>
  <c r="AT128" i="21"/>
  <c r="AM133" i="21"/>
  <c r="S136" i="21"/>
  <c r="AS138" i="21"/>
  <c r="V141" i="21"/>
  <c r="AJ143" i="21"/>
  <c r="AA145" i="21"/>
  <c r="T146" i="21"/>
  <c r="M147" i="21"/>
  <c r="D148" i="21"/>
  <c r="AK148" i="21"/>
  <c r="X149" i="21"/>
  <c r="D150" i="21"/>
  <c r="AH150" i="21"/>
  <c r="P151" i="21"/>
  <c r="AQ151" i="21"/>
  <c r="AA152" i="21"/>
  <c r="G153" i="21"/>
  <c r="AK153" i="21"/>
  <c r="S154" i="21"/>
  <c r="AT154" i="21"/>
  <c r="AD155" i="21"/>
  <c r="J156" i="21"/>
  <c r="AN156" i="21"/>
  <c r="V157" i="21"/>
  <c r="AW157" i="21"/>
  <c r="AG158" i="21"/>
  <c r="M159" i="21"/>
  <c r="AQ159" i="21"/>
  <c r="Y160" i="21"/>
  <c r="E161" i="21"/>
  <c r="AJ161" i="21"/>
  <c r="P162" i="21"/>
  <c r="AP162" i="21"/>
  <c r="Q163" i="21"/>
  <c r="AK163" i="21"/>
  <c r="E164" i="21"/>
  <c r="W164" i="21"/>
  <c r="AL164" i="21"/>
  <c r="F165" i="21"/>
  <c r="X165" i="21"/>
  <c r="AM165" i="21"/>
  <c r="G166" i="21"/>
  <c r="W166" i="21"/>
  <c r="AJ166" i="21"/>
  <c r="AW166" i="21"/>
  <c r="O167" i="21"/>
  <c r="AB167" i="21"/>
  <c r="AN167" i="21"/>
  <c r="E168" i="21"/>
  <c r="Q168" i="21"/>
  <c r="AC168" i="21"/>
  <c r="AO168" i="21"/>
  <c r="F169" i="21"/>
  <c r="R169" i="21"/>
  <c r="AD169" i="21"/>
  <c r="AP169" i="21"/>
  <c r="G170" i="21"/>
  <c r="S170" i="21"/>
  <c r="AE170" i="21"/>
  <c r="AQ170" i="21"/>
  <c r="H171" i="21"/>
  <c r="T171" i="21"/>
  <c r="AF171" i="21"/>
  <c r="AR171" i="21"/>
  <c r="I172" i="21"/>
  <c r="U172" i="21"/>
  <c r="AG172" i="21"/>
  <c r="AS172" i="21"/>
  <c r="J173" i="21"/>
  <c r="V173" i="21"/>
  <c r="AH173" i="21"/>
  <c r="AT173" i="21"/>
  <c r="K174" i="21"/>
  <c r="W174" i="21"/>
  <c r="AI174" i="21"/>
  <c r="AR115" i="21"/>
  <c r="AM129" i="21"/>
  <c r="F134" i="21"/>
  <c r="AC136" i="21"/>
  <c r="J139" i="21"/>
  <c r="X141" i="21"/>
  <c r="AX143" i="21"/>
  <c r="AF145" i="21"/>
  <c r="W146" i="21"/>
  <c r="P147" i="21"/>
  <c r="E148" i="21"/>
  <c r="AO148" i="21"/>
  <c r="Z149" i="21"/>
  <c r="F150" i="21"/>
  <c r="AK150" i="21"/>
  <c r="Q151" i="21"/>
  <c r="AU151" i="21"/>
  <c r="AC152" i="21"/>
  <c r="I153" i="21"/>
  <c r="AN153" i="21"/>
  <c r="T154" i="21"/>
  <c r="AX154" i="21"/>
  <c r="AF155" i="21"/>
  <c r="L156" i="21"/>
  <c r="AQ156" i="21"/>
  <c r="W157" i="21"/>
  <c r="F158" i="21"/>
  <c r="AI158" i="21"/>
  <c r="O159" i="21"/>
  <c r="AT159" i="21"/>
  <c r="Z160" i="21"/>
  <c r="I161" i="21"/>
  <c r="AL161" i="21"/>
  <c r="R162" i="21"/>
  <c r="AT162" i="21"/>
  <c r="S163" i="21"/>
  <c r="AL163" i="21"/>
  <c r="F164" i="21"/>
  <c r="X164" i="21"/>
  <c r="AM164" i="21"/>
  <c r="G165" i="21"/>
  <c r="Y165" i="21"/>
  <c r="AN165" i="21"/>
  <c r="H166" i="21"/>
  <c r="X166" i="21"/>
  <c r="AK166" i="21"/>
  <c r="AX166" i="21"/>
  <c r="P167" i="21"/>
  <c r="AC167" i="21"/>
  <c r="AO167" i="21"/>
  <c r="F168" i="21"/>
  <c r="R168" i="21"/>
  <c r="AD168" i="21"/>
  <c r="AP168" i="21"/>
  <c r="G169" i="21"/>
  <c r="S169" i="21"/>
  <c r="AE169" i="21"/>
  <c r="AQ169" i="21"/>
  <c r="H170" i="21"/>
  <c r="T170" i="21"/>
  <c r="AF170" i="21"/>
  <c r="AR170" i="21"/>
  <c r="I171" i="21"/>
  <c r="U171" i="21"/>
  <c r="AG171" i="21"/>
  <c r="AS171" i="21"/>
  <c r="J172" i="21"/>
  <c r="V172" i="21"/>
  <c r="AH172" i="21"/>
  <c r="AT172" i="21"/>
  <c r="K173" i="21"/>
  <c r="W173" i="21"/>
  <c r="AI173" i="21"/>
  <c r="AU173" i="21"/>
  <c r="L174" i="21"/>
  <c r="X174" i="21"/>
  <c r="AJ174" i="21"/>
  <c r="AV174" i="21"/>
  <c r="M175" i="21"/>
  <c r="Y175" i="21"/>
  <c r="AK175" i="21"/>
  <c r="AW175" i="21"/>
  <c r="C17" i="21"/>
  <c r="C29" i="21"/>
  <c r="C41" i="21"/>
  <c r="C53" i="21"/>
  <c r="C65" i="21"/>
  <c r="C77" i="21"/>
  <c r="V118" i="21"/>
  <c r="T130" i="21"/>
  <c r="I134" i="21"/>
  <c r="AQ136" i="21"/>
  <c r="T139" i="21"/>
  <c r="AH141" i="21"/>
  <c r="O144" i="21"/>
  <c r="AI145" i="21"/>
  <c r="AA146" i="21"/>
  <c r="R147" i="21"/>
  <c r="G148" i="21"/>
  <c r="AR148" i="21"/>
  <c r="AA149" i="21"/>
  <c r="J150" i="21"/>
  <c r="AM150" i="21"/>
  <c r="S151" i="21"/>
  <c r="AX151" i="21"/>
  <c r="AD152" i="21"/>
  <c r="M153" i="21"/>
  <c r="AP153" i="21"/>
  <c r="V154" i="21"/>
  <c r="F155" i="21"/>
  <c r="AG155" i="21"/>
  <c r="P156" i="21"/>
  <c r="AS156" i="21"/>
  <c r="Y157" i="21"/>
  <c r="I158" i="21"/>
  <c r="AJ158" i="21"/>
  <c r="S159" i="21"/>
  <c r="AV159" i="21"/>
  <c r="AB160" i="21"/>
  <c r="L161" i="21"/>
  <c r="AM161" i="21"/>
  <c r="V162" i="21"/>
  <c r="AU162" i="21"/>
  <c r="V163" i="21"/>
  <c r="AM163" i="21"/>
  <c r="H164" i="21"/>
  <c r="Y164" i="21"/>
  <c r="AN164" i="21"/>
  <c r="I165" i="21"/>
  <c r="Z165" i="21"/>
  <c r="AO165" i="21"/>
  <c r="J166" i="21"/>
  <c r="Y166" i="21"/>
  <c r="AL166" i="21"/>
  <c r="D167" i="21"/>
  <c r="Q167" i="21"/>
  <c r="AD167" i="21"/>
  <c r="AP167" i="21"/>
  <c r="G168" i="21"/>
  <c r="S168" i="21"/>
  <c r="AE168" i="21"/>
  <c r="AQ168" i="21"/>
  <c r="H169" i="21"/>
  <c r="T169" i="21"/>
  <c r="AF169" i="21"/>
  <c r="AR169" i="21"/>
  <c r="I170" i="21"/>
  <c r="U170" i="21"/>
  <c r="AG170" i="21"/>
  <c r="AS170" i="21"/>
  <c r="J171" i="21"/>
  <c r="V171" i="21"/>
  <c r="AH171" i="21"/>
  <c r="AT171" i="21"/>
  <c r="K172" i="21"/>
  <c r="W172" i="21"/>
  <c r="AI172" i="21"/>
  <c r="AU172" i="21"/>
  <c r="L173" i="21"/>
  <c r="X173" i="21"/>
  <c r="AJ173" i="21"/>
  <c r="AV173" i="21"/>
  <c r="M174" i="21"/>
  <c r="Y174" i="21"/>
  <c r="AK174" i="21"/>
  <c r="AW174" i="21"/>
  <c r="N175" i="21"/>
  <c r="Z175" i="21"/>
  <c r="AL175" i="21"/>
  <c r="AX175" i="21"/>
  <c r="C18" i="21"/>
  <c r="C30" i="21"/>
  <c r="C42" i="21"/>
  <c r="E121" i="21"/>
  <c r="AN130" i="21"/>
  <c r="U134" i="21"/>
  <c r="H137" i="21"/>
  <c r="V139" i="21"/>
  <c r="AV141" i="21"/>
  <c r="Y144" i="21"/>
  <c r="AK145" i="21"/>
  <c r="AF146" i="21"/>
  <c r="U147" i="21"/>
  <c r="N148" i="21"/>
  <c r="AU148" i="21"/>
  <c r="AC149" i="21"/>
  <c r="M150" i="21"/>
  <c r="AN150" i="21"/>
  <c r="W151" i="21"/>
  <c r="E152" i="21"/>
  <c r="AF152" i="21"/>
  <c r="P153" i="21"/>
  <c r="AQ153" i="21"/>
  <c r="Z154" i="21"/>
  <c r="H155" i="21"/>
  <c r="AI155" i="21"/>
  <c r="S156" i="21"/>
  <c r="AT156" i="21"/>
  <c r="AC157" i="21"/>
  <c r="K158" i="21"/>
  <c r="AL158" i="21"/>
  <c r="V159" i="21"/>
  <c r="AW159" i="21"/>
  <c r="AF160" i="21"/>
  <c r="N161" i="21"/>
  <c r="AO161" i="21"/>
  <c r="Y162" i="21"/>
  <c r="AW162" i="21"/>
  <c r="W163" i="21"/>
  <c r="AN163" i="21"/>
  <c r="K164" i="21"/>
  <c r="Z164" i="21"/>
  <c r="AO164" i="21"/>
  <c r="L165" i="21"/>
  <c r="AA165" i="21"/>
  <c r="AP165" i="21"/>
  <c r="M166" i="21"/>
  <c r="Z166" i="21"/>
  <c r="AM166" i="21"/>
  <c r="E167" i="21"/>
  <c r="R167" i="21"/>
  <c r="AE167" i="21"/>
  <c r="AQ167" i="21"/>
  <c r="H168" i="21"/>
  <c r="T168" i="21"/>
  <c r="AF168" i="21"/>
  <c r="AR168" i="21"/>
  <c r="I169" i="21"/>
  <c r="U169" i="21"/>
  <c r="AG169" i="21"/>
  <c r="AS169" i="21"/>
  <c r="J170" i="21"/>
  <c r="V170" i="21"/>
  <c r="AH170" i="21"/>
  <c r="AT170" i="21"/>
  <c r="K171" i="21"/>
  <c r="W171" i="21"/>
  <c r="AI171" i="21"/>
  <c r="AU171" i="21"/>
  <c r="L172" i="21"/>
  <c r="X172" i="21"/>
  <c r="AJ172" i="21"/>
  <c r="AV172" i="21"/>
  <c r="M173" i="21"/>
  <c r="Y173" i="21"/>
  <c r="AK173" i="21"/>
  <c r="AW173" i="21"/>
  <c r="N174" i="21"/>
  <c r="Z174" i="21"/>
  <c r="AL174" i="21"/>
  <c r="AX174" i="21"/>
  <c r="O175" i="21"/>
  <c r="AA175" i="21"/>
  <c r="AM175" i="21"/>
  <c r="AO122" i="21"/>
  <c r="AR130" i="21"/>
  <c r="AK134" i="21"/>
  <c r="R137" i="21"/>
  <c r="AF139" i="21"/>
  <c r="M142" i="21"/>
  <c r="AA144" i="21"/>
  <c r="AQ145" i="21"/>
  <c r="AI146" i="21"/>
  <c r="X147" i="21"/>
  <c r="Q148" i="21"/>
  <c r="AV148" i="21"/>
  <c r="AG149" i="21"/>
  <c r="O150" i="21"/>
  <c r="AP150" i="21"/>
  <c r="Z151" i="21"/>
  <c r="F152" i="21"/>
  <c r="AJ152" i="21"/>
  <c r="R153" i="21"/>
  <c r="AS153" i="21"/>
  <c r="AC154" i="21"/>
  <c r="I155" i="21"/>
  <c r="AM155" i="21"/>
  <c r="U156" i="21"/>
  <c r="AV156" i="21"/>
  <c r="AF157" i="21"/>
  <c r="L158" i="21"/>
  <c r="AP158" i="21"/>
  <c r="X159" i="21"/>
  <c r="D160" i="21"/>
  <c r="AI160" i="21"/>
  <c r="O161" i="21"/>
  <c r="AS161" i="21"/>
  <c r="AA162" i="21"/>
  <c r="D163" i="21"/>
  <c r="X163" i="21"/>
  <c r="AO163" i="21"/>
  <c r="L164" i="21"/>
  <c r="AA164" i="21"/>
  <c r="AP164" i="21"/>
  <c r="M165" i="21"/>
  <c r="AB165" i="21"/>
  <c r="AQ165" i="21"/>
  <c r="N166" i="21"/>
  <c r="AA166" i="21"/>
  <c r="AN166" i="21"/>
  <c r="F167" i="21"/>
  <c r="S167" i="21"/>
  <c r="AF167" i="21"/>
  <c r="AR167" i="21"/>
  <c r="I168" i="21"/>
  <c r="U168" i="21"/>
  <c r="AG168" i="21"/>
  <c r="AS168" i="21"/>
  <c r="J169" i="21"/>
  <c r="V169" i="21"/>
  <c r="AH169" i="21"/>
  <c r="AT169" i="21"/>
  <c r="K170" i="21"/>
  <c r="W170" i="21"/>
  <c r="AI170" i="21"/>
  <c r="AU170" i="21"/>
  <c r="L171" i="21"/>
  <c r="X171" i="21"/>
  <c r="AJ171" i="21"/>
  <c r="AV171" i="21"/>
  <c r="M172" i="21"/>
  <c r="Y172" i="21"/>
  <c r="AK172" i="21"/>
  <c r="AW172" i="21"/>
  <c r="N173" i="21"/>
  <c r="Z173" i="21"/>
  <c r="AL173" i="21"/>
  <c r="AX173" i="21"/>
  <c r="O174" i="21"/>
  <c r="AA174" i="21"/>
  <c r="AM174" i="21"/>
  <c r="D175" i="21"/>
  <c r="P175" i="21"/>
  <c r="AB175" i="21"/>
  <c r="AN175" i="21"/>
  <c r="C8" i="21"/>
  <c r="S124" i="21"/>
  <c r="AK131" i="21"/>
  <c r="N135" i="21"/>
  <c r="AD137" i="21"/>
  <c r="K140" i="21"/>
  <c r="Y142" i="21"/>
  <c r="AQ144" i="21"/>
  <c r="AW145" i="21"/>
  <c r="AL146" i="21"/>
  <c r="AG147" i="21"/>
  <c r="T148" i="21"/>
  <c r="G149" i="21"/>
  <c r="AL149" i="21"/>
  <c r="R150" i="21"/>
  <c r="AW150" i="21"/>
  <c r="AC151" i="21"/>
  <c r="L152" i="21"/>
  <c r="AO152" i="21"/>
  <c r="U153" i="21"/>
  <c r="E154" i="21"/>
  <c r="AF154" i="21"/>
  <c r="O155" i="21"/>
  <c r="AR155" i="21"/>
  <c r="X156" i="21"/>
  <c r="H157" i="21"/>
  <c r="AI157" i="21"/>
  <c r="R158" i="21"/>
  <c r="AU158" i="21"/>
  <c r="AA159" i="21"/>
  <c r="K160" i="21"/>
  <c r="AL160" i="21"/>
  <c r="U161" i="21"/>
  <c r="D124" i="21"/>
  <c r="AJ149" i="21"/>
  <c r="E157" i="21"/>
  <c r="E163" i="21"/>
  <c r="N165" i="21"/>
  <c r="G167" i="21"/>
  <c r="AH168" i="21"/>
  <c r="L170" i="21"/>
  <c r="AK171" i="21"/>
  <c r="O173" i="21"/>
  <c r="AN174" i="21"/>
  <c r="AO175" i="21"/>
  <c r="C31" i="21"/>
  <c r="C56" i="21"/>
  <c r="C80" i="21"/>
  <c r="C102" i="21"/>
  <c r="C124" i="21"/>
  <c r="C141" i="21"/>
  <c r="C163" i="21"/>
  <c r="N6" i="20"/>
  <c r="Z6" i="20"/>
  <c r="AL6" i="20"/>
  <c r="AX6" i="20"/>
  <c r="Q7" i="20"/>
  <c r="AC7" i="20"/>
  <c r="AO7" i="20"/>
  <c r="H8" i="20"/>
  <c r="T8" i="20"/>
  <c r="AF8" i="20"/>
  <c r="AR8" i="20"/>
  <c r="K9" i="20"/>
  <c r="W9" i="20"/>
  <c r="AI9" i="20"/>
  <c r="AU9" i="20"/>
  <c r="N10" i="20"/>
  <c r="Z10" i="20"/>
  <c r="AL10" i="20"/>
  <c r="AX10" i="20"/>
  <c r="Q11" i="20"/>
  <c r="AC11" i="20"/>
  <c r="AO11" i="20"/>
  <c r="H12" i="20"/>
  <c r="T12" i="20"/>
  <c r="AF12" i="20"/>
  <c r="AR12" i="20"/>
  <c r="K13" i="20"/>
  <c r="W13" i="20"/>
  <c r="AI13" i="20"/>
  <c r="AU13" i="20"/>
  <c r="N14" i="20"/>
  <c r="Z14" i="20"/>
  <c r="AL14" i="20"/>
  <c r="AX14" i="20"/>
  <c r="Q15" i="20"/>
  <c r="AC15" i="20"/>
  <c r="AO15" i="20"/>
  <c r="H16" i="20"/>
  <c r="T16" i="20"/>
  <c r="AF16" i="20"/>
  <c r="AR16" i="20"/>
  <c r="K17" i="20"/>
  <c r="W17" i="20"/>
  <c r="AI17" i="20"/>
  <c r="AU17" i="20"/>
  <c r="N18" i="20"/>
  <c r="Z18" i="20"/>
  <c r="AL18" i="20"/>
  <c r="AX18" i="20"/>
  <c r="Q19" i="20"/>
  <c r="AC19" i="20"/>
  <c r="AO19" i="20"/>
  <c r="H20" i="20"/>
  <c r="T20" i="20"/>
  <c r="AF20" i="20"/>
  <c r="AR20" i="20"/>
  <c r="K21" i="20"/>
  <c r="W21" i="20"/>
  <c r="AI21" i="20"/>
  <c r="AU21" i="20"/>
  <c r="N22" i="20"/>
  <c r="Z22" i="20"/>
  <c r="AL22" i="20"/>
  <c r="AX22" i="20"/>
  <c r="Q23" i="20"/>
  <c r="AC23" i="20"/>
  <c r="AO23" i="20"/>
  <c r="H24" i="20"/>
  <c r="T24" i="20"/>
  <c r="AF24" i="20"/>
  <c r="AR24" i="20"/>
  <c r="K25" i="20"/>
  <c r="W25" i="20"/>
  <c r="AI25" i="20"/>
  <c r="AU25" i="20"/>
  <c r="N26" i="20"/>
  <c r="Z26" i="20"/>
  <c r="AL26" i="20"/>
  <c r="AX26" i="20"/>
  <c r="Q27" i="20"/>
  <c r="AC27" i="20"/>
  <c r="AO27" i="20"/>
  <c r="H28" i="20"/>
  <c r="T28" i="20"/>
  <c r="AF28" i="20"/>
  <c r="AR28" i="20"/>
  <c r="K29" i="20"/>
  <c r="W29" i="20"/>
  <c r="AI29" i="20"/>
  <c r="AU29" i="20"/>
  <c r="N30" i="20"/>
  <c r="Z30" i="20"/>
  <c r="AL30" i="20"/>
  <c r="AX30" i="20"/>
  <c r="Q31" i="20"/>
  <c r="AC31" i="20"/>
  <c r="AO31" i="20"/>
  <c r="H32" i="20"/>
  <c r="T32" i="20"/>
  <c r="AF32" i="20"/>
  <c r="AR32" i="20"/>
  <c r="K33" i="20"/>
  <c r="W33" i="20"/>
  <c r="AI33" i="20"/>
  <c r="AU33" i="20"/>
  <c r="N34" i="20"/>
  <c r="Z34" i="20"/>
  <c r="AL34" i="20"/>
  <c r="AX34" i="20"/>
  <c r="Q35" i="20"/>
  <c r="AC35" i="20"/>
  <c r="AO35" i="20"/>
  <c r="H36" i="20"/>
  <c r="T36" i="20"/>
  <c r="AF36" i="20"/>
  <c r="AR36" i="20"/>
  <c r="K37" i="20"/>
  <c r="W37" i="20"/>
  <c r="AI37" i="20"/>
  <c r="AU37" i="20"/>
  <c r="N38" i="20"/>
  <c r="Z38" i="20"/>
  <c r="AL38" i="20"/>
  <c r="AX38" i="20"/>
  <c r="Q39" i="20"/>
  <c r="AC39" i="20"/>
  <c r="AO39" i="20"/>
  <c r="H40" i="20"/>
  <c r="T40" i="20"/>
  <c r="AF40" i="20"/>
  <c r="AR40" i="20"/>
  <c r="K41" i="20"/>
  <c r="W41" i="20"/>
  <c r="AI41" i="20"/>
  <c r="AU41" i="20"/>
  <c r="N42" i="20"/>
  <c r="Z42" i="20"/>
  <c r="AL42" i="20"/>
  <c r="AX42" i="20"/>
  <c r="Q43" i="20"/>
  <c r="AC43" i="20"/>
  <c r="AO43" i="20"/>
  <c r="H44" i="20"/>
  <c r="M131" i="21"/>
  <c r="P150" i="21"/>
  <c r="AH157" i="21"/>
  <c r="G163" i="21"/>
  <c r="O165" i="21"/>
  <c r="H167" i="21"/>
  <c r="AI168" i="21"/>
  <c r="M170" i="21"/>
  <c r="AL171" i="21"/>
  <c r="P173" i="21"/>
  <c r="AO174" i="21"/>
  <c r="AP175" i="21"/>
  <c r="C32" i="21"/>
  <c r="C57" i="21"/>
  <c r="C81" i="21"/>
  <c r="C103" i="21"/>
  <c r="C125" i="21"/>
  <c r="C142" i="21"/>
  <c r="C164" i="21"/>
  <c r="O6" i="20"/>
  <c r="AA6" i="20"/>
  <c r="AM6" i="20"/>
  <c r="F7" i="20"/>
  <c r="R7" i="20"/>
  <c r="AD7" i="20"/>
  <c r="AP7" i="20"/>
  <c r="I8" i="20"/>
  <c r="U8" i="20"/>
  <c r="AG8" i="20"/>
  <c r="AS8" i="20"/>
  <c r="L9" i="20"/>
  <c r="X9" i="20"/>
  <c r="AJ9" i="20"/>
  <c r="AV9" i="20"/>
  <c r="O10" i="20"/>
  <c r="AA10" i="20"/>
  <c r="AM10" i="20"/>
  <c r="F11" i="20"/>
  <c r="R11" i="20"/>
  <c r="AD11" i="20"/>
  <c r="AP11" i="20"/>
  <c r="I12" i="20"/>
  <c r="U12" i="20"/>
  <c r="AG12" i="20"/>
  <c r="AS12" i="20"/>
  <c r="L13" i="20"/>
  <c r="X13" i="20"/>
  <c r="AJ13" i="20"/>
  <c r="AV13" i="20"/>
  <c r="O14" i="20"/>
  <c r="AA14" i="20"/>
  <c r="AM14" i="20"/>
  <c r="F15" i="20"/>
  <c r="R15" i="20"/>
  <c r="AD15" i="20"/>
  <c r="AP15" i="20"/>
  <c r="I16" i="20"/>
  <c r="U16" i="20"/>
  <c r="AG16" i="20"/>
  <c r="AS16" i="20"/>
  <c r="L17" i="20"/>
  <c r="X17" i="20"/>
  <c r="AJ17" i="20"/>
  <c r="AV17" i="20"/>
  <c r="O18" i="20"/>
  <c r="AA18" i="20"/>
  <c r="AM18" i="20"/>
  <c r="F19" i="20"/>
  <c r="R19" i="20"/>
  <c r="AD19" i="20"/>
  <c r="AP19" i="20"/>
  <c r="I20" i="20"/>
  <c r="U20" i="20"/>
  <c r="AG20" i="20"/>
  <c r="AS20" i="20"/>
  <c r="L21" i="20"/>
  <c r="X21" i="20"/>
  <c r="AJ21" i="20"/>
  <c r="AV21" i="20"/>
  <c r="O22" i="20"/>
  <c r="AA22" i="20"/>
  <c r="AM22" i="20"/>
  <c r="F23" i="20"/>
  <c r="R23" i="20"/>
  <c r="AD23" i="20"/>
  <c r="AP23" i="20"/>
  <c r="I24" i="20"/>
  <c r="U24" i="20"/>
  <c r="AG24" i="20"/>
  <c r="AS24" i="20"/>
  <c r="L25" i="20"/>
  <c r="AX134" i="21"/>
  <c r="AT150" i="21"/>
  <c r="N158" i="21"/>
  <c r="Z163" i="21"/>
  <c r="AC165" i="21"/>
  <c r="T167" i="21"/>
  <c r="AT168" i="21"/>
  <c r="X170" i="21"/>
  <c r="AW171" i="21"/>
  <c r="AA173" i="21"/>
  <c r="AU174" i="21"/>
  <c r="AV175" i="21"/>
  <c r="C33" i="21"/>
  <c r="C58" i="21"/>
  <c r="C82" i="21"/>
  <c r="C104" i="21"/>
  <c r="C126" i="21"/>
  <c r="C148" i="21"/>
  <c r="C165" i="21"/>
  <c r="P6" i="20"/>
  <c r="AB6" i="20"/>
  <c r="AN6" i="20"/>
  <c r="G7" i="20"/>
  <c r="S7" i="20"/>
  <c r="AE7" i="20"/>
  <c r="AQ7" i="20"/>
  <c r="J8" i="20"/>
  <c r="V8" i="20"/>
  <c r="AH8" i="20"/>
  <c r="AT8" i="20"/>
  <c r="M9" i="20"/>
  <c r="Y9" i="20"/>
  <c r="AK9" i="20"/>
  <c r="AW9" i="20"/>
  <c r="P10" i="20"/>
  <c r="AB10" i="20"/>
  <c r="AN10" i="20"/>
  <c r="G11" i="20"/>
  <c r="S11" i="20"/>
  <c r="AE11" i="20"/>
  <c r="AQ11" i="20"/>
  <c r="J12" i="20"/>
  <c r="V12" i="20"/>
  <c r="AH12" i="20"/>
  <c r="AT12" i="20"/>
  <c r="M13" i="20"/>
  <c r="Y13" i="20"/>
  <c r="AK13" i="20"/>
  <c r="AW13" i="20"/>
  <c r="P14" i="20"/>
  <c r="AB14" i="20"/>
  <c r="AN14" i="20"/>
  <c r="G15" i="20"/>
  <c r="S15" i="20"/>
  <c r="AE15" i="20"/>
  <c r="AQ15" i="20"/>
  <c r="J16" i="20"/>
  <c r="V16" i="20"/>
  <c r="AH16" i="20"/>
  <c r="AT16" i="20"/>
  <c r="M17" i="20"/>
  <c r="Y17" i="20"/>
  <c r="AK17" i="20"/>
  <c r="AW17" i="20"/>
  <c r="P18" i="20"/>
  <c r="AB18" i="20"/>
  <c r="AN18" i="20"/>
  <c r="G19" i="20"/>
  <c r="S19" i="20"/>
  <c r="AE19" i="20"/>
  <c r="AQ19" i="20"/>
  <c r="J20" i="20"/>
  <c r="V20" i="20"/>
  <c r="AH20" i="20"/>
  <c r="AT20" i="20"/>
  <c r="M21" i="20"/>
  <c r="Y21" i="20"/>
  <c r="AK21" i="20"/>
  <c r="AW21" i="20"/>
  <c r="P22" i="20"/>
  <c r="AB22" i="20"/>
  <c r="AN22" i="20"/>
  <c r="G23" i="20"/>
  <c r="S23" i="20"/>
  <c r="AE23" i="20"/>
  <c r="AQ23" i="20"/>
  <c r="J24" i="20"/>
  <c r="V24" i="20"/>
  <c r="AH24" i="20"/>
  <c r="AT24" i="20"/>
  <c r="T137" i="21"/>
  <c r="AB151" i="21"/>
  <c r="AS158" i="21"/>
  <c r="AB163" i="21"/>
  <c r="AD165" i="21"/>
  <c r="U167" i="21"/>
  <c r="AU168" i="21"/>
  <c r="Y170" i="21"/>
  <c r="AX171" i="21"/>
  <c r="AB173" i="21"/>
  <c r="E175" i="21"/>
  <c r="C7" i="21"/>
  <c r="C34" i="21"/>
  <c r="C64" i="21"/>
  <c r="C88" i="21"/>
  <c r="C105" i="21"/>
  <c r="C127" i="21"/>
  <c r="C149" i="21"/>
  <c r="C166" i="21"/>
  <c r="Q6" i="20"/>
  <c r="AC6" i="20"/>
  <c r="AO6" i="20"/>
  <c r="H7" i="20"/>
  <c r="T7" i="20"/>
  <c r="AF7" i="20"/>
  <c r="AR7" i="20"/>
  <c r="K8" i="20"/>
  <c r="W8" i="20"/>
  <c r="AI8" i="20"/>
  <c r="AU8" i="20"/>
  <c r="N9" i="20"/>
  <c r="Z9" i="20"/>
  <c r="AL9" i="20"/>
  <c r="AX9" i="20"/>
  <c r="Q10" i="20"/>
  <c r="AC10" i="20"/>
  <c r="AO10" i="20"/>
  <c r="H11" i="20"/>
  <c r="T11" i="20"/>
  <c r="AF11" i="20"/>
  <c r="AR11" i="20"/>
  <c r="K12" i="20"/>
  <c r="W12" i="20"/>
  <c r="AI12" i="20"/>
  <c r="AU12" i="20"/>
  <c r="N13" i="20"/>
  <c r="Z13" i="20"/>
  <c r="AL13" i="20"/>
  <c r="AX13" i="20"/>
  <c r="Q14" i="20"/>
  <c r="AC14" i="20"/>
  <c r="AO14" i="20"/>
  <c r="H15" i="20"/>
  <c r="T15" i="20"/>
  <c r="AF15" i="20"/>
  <c r="AR15" i="20"/>
  <c r="K16" i="20"/>
  <c r="W16" i="20"/>
  <c r="AI16" i="20"/>
  <c r="AU16" i="20"/>
  <c r="N17" i="20"/>
  <c r="Z17" i="20"/>
  <c r="AL17" i="20"/>
  <c r="AX17" i="20"/>
  <c r="Q18" i="20"/>
  <c r="AC18" i="20"/>
  <c r="AO18" i="20"/>
  <c r="H19" i="20"/>
  <c r="T19" i="20"/>
  <c r="AF19" i="20"/>
  <c r="AR19" i="20"/>
  <c r="K20" i="20"/>
  <c r="W20" i="20"/>
  <c r="AI20" i="20"/>
  <c r="AU20" i="20"/>
  <c r="N21" i="20"/>
  <c r="Z21" i="20"/>
  <c r="AL21" i="20"/>
  <c r="AX21" i="20"/>
  <c r="Q22" i="20"/>
  <c r="AC22" i="20"/>
  <c r="AO22" i="20"/>
  <c r="H23" i="20"/>
  <c r="T23" i="20"/>
  <c r="AF23" i="20"/>
  <c r="AR23" i="20"/>
  <c r="K24" i="20"/>
  <c r="W24" i="20"/>
  <c r="AI24" i="20"/>
  <c r="AU24" i="20"/>
  <c r="N25" i="20"/>
  <c r="Z25" i="20"/>
  <c r="AL25" i="20"/>
  <c r="AX25" i="20"/>
  <c r="Q26" i="20"/>
  <c r="AC26" i="20"/>
  <c r="AO26" i="20"/>
  <c r="H27" i="20"/>
  <c r="T27" i="20"/>
  <c r="AF27" i="20"/>
  <c r="AR27" i="20"/>
  <c r="K28" i="20"/>
  <c r="W28" i="20"/>
  <c r="AI28" i="20"/>
  <c r="AU28" i="20"/>
  <c r="N29" i="20"/>
  <c r="Z29" i="20"/>
  <c r="AL29" i="20"/>
  <c r="AX29" i="20"/>
  <c r="Q30" i="20"/>
  <c r="AC30" i="20"/>
  <c r="AO30" i="20"/>
  <c r="H31" i="20"/>
  <c r="T31" i="20"/>
  <c r="AF31" i="20"/>
  <c r="AR31" i="20"/>
  <c r="K32" i="20"/>
  <c r="W32" i="20"/>
  <c r="AI32" i="20"/>
  <c r="AU32" i="20"/>
  <c r="N33" i="20"/>
  <c r="Z33" i="20"/>
  <c r="AL33" i="20"/>
  <c r="AX33" i="20"/>
  <c r="Q34" i="20"/>
  <c r="AC34" i="20"/>
  <c r="AO34" i="20"/>
  <c r="H35" i="20"/>
  <c r="T35" i="20"/>
  <c r="AF35" i="20"/>
  <c r="AR35" i="20"/>
  <c r="K36" i="20"/>
  <c r="W36" i="20"/>
  <c r="AI36" i="20"/>
  <c r="AU36" i="20"/>
  <c r="N37" i="20"/>
  <c r="Z37" i="20"/>
  <c r="AL37" i="20"/>
  <c r="AX37" i="20"/>
  <c r="Q38" i="20"/>
  <c r="AC38" i="20"/>
  <c r="AO38" i="20"/>
  <c r="H39" i="20"/>
  <c r="T39" i="20"/>
  <c r="AF39" i="20"/>
  <c r="AR39" i="20"/>
  <c r="K40" i="20"/>
  <c r="W40" i="20"/>
  <c r="AI40" i="20"/>
  <c r="AU40" i="20"/>
  <c r="N41" i="20"/>
  <c r="Z41" i="20"/>
  <c r="AL41" i="20"/>
  <c r="AX41" i="20"/>
  <c r="Q42" i="20"/>
  <c r="AC42" i="20"/>
  <c r="AO42" i="20"/>
  <c r="AT139" i="21"/>
  <c r="H152" i="21"/>
  <c r="Y159" i="21"/>
  <c r="AQ163" i="21"/>
  <c r="AS165" i="21"/>
  <c r="AG167" i="21"/>
  <c r="K169" i="21"/>
  <c r="AJ170" i="21"/>
  <c r="N172" i="21"/>
  <c r="AM173" i="21"/>
  <c r="F175" i="21"/>
  <c r="C9" i="21"/>
  <c r="C40" i="21"/>
  <c r="C66" i="21"/>
  <c r="C89" i="21"/>
  <c r="C106" i="21"/>
  <c r="C128" i="21"/>
  <c r="C150" i="21"/>
  <c r="C172" i="21"/>
  <c r="R6" i="20"/>
  <c r="AD6" i="20"/>
  <c r="AP6" i="20"/>
  <c r="I7" i="20"/>
  <c r="U7" i="20"/>
  <c r="AG7" i="20"/>
  <c r="AS7" i="20"/>
  <c r="L8" i="20"/>
  <c r="X8" i="20"/>
  <c r="AJ8" i="20"/>
  <c r="AV8" i="20"/>
  <c r="O9" i="20"/>
  <c r="AA9" i="20"/>
  <c r="AM9" i="20"/>
  <c r="F10" i="20"/>
  <c r="R10" i="20"/>
  <c r="AD10" i="20"/>
  <c r="AP10" i="20"/>
  <c r="I11" i="20"/>
  <c r="U11" i="20"/>
  <c r="AG11" i="20"/>
  <c r="AS11" i="20"/>
  <c r="L12" i="20"/>
  <c r="X12" i="20"/>
  <c r="AJ12" i="20"/>
  <c r="AV12" i="20"/>
  <c r="O13" i="20"/>
  <c r="AA13" i="20"/>
  <c r="AM13" i="20"/>
  <c r="F14" i="20"/>
  <c r="R14" i="20"/>
  <c r="AD14" i="20"/>
  <c r="AP14" i="20"/>
  <c r="I15" i="20"/>
  <c r="U15" i="20"/>
  <c r="AG15" i="20"/>
  <c r="AS15" i="20"/>
  <c r="L16" i="20"/>
  <c r="X16" i="20"/>
  <c r="AJ16" i="20"/>
  <c r="AV16" i="20"/>
  <c r="O17" i="20"/>
  <c r="AA17" i="20"/>
  <c r="AM17" i="20"/>
  <c r="F18" i="20"/>
  <c r="R18" i="20"/>
  <c r="AD18" i="20"/>
  <c r="AP18" i="20"/>
  <c r="I19" i="20"/>
  <c r="U19" i="20"/>
  <c r="AG19" i="20"/>
  <c r="AS19" i="20"/>
  <c r="L20" i="20"/>
  <c r="X20" i="20"/>
  <c r="AJ20" i="20"/>
  <c r="AV20" i="20"/>
  <c r="O21" i="20"/>
  <c r="AA21" i="20"/>
  <c r="AM21" i="20"/>
  <c r="F22" i="20"/>
  <c r="R22" i="20"/>
  <c r="AD22" i="20"/>
  <c r="AP22" i="20"/>
  <c r="I23" i="20"/>
  <c r="U23" i="20"/>
  <c r="AG23" i="20"/>
  <c r="AS23" i="20"/>
  <c r="L24" i="20"/>
  <c r="X24" i="20"/>
  <c r="AJ24" i="20"/>
  <c r="AV24" i="20"/>
  <c r="O25" i="20"/>
  <c r="AA25" i="20"/>
  <c r="AM25" i="20"/>
  <c r="F26" i="20"/>
  <c r="R26" i="20"/>
  <c r="AD26" i="20"/>
  <c r="AP26" i="20"/>
  <c r="I27" i="20"/>
  <c r="U27" i="20"/>
  <c r="AG27" i="20"/>
  <c r="AS27" i="20"/>
  <c r="L28" i="20"/>
  <c r="X28" i="20"/>
  <c r="AJ28" i="20"/>
  <c r="AV28" i="20"/>
  <c r="O29" i="20"/>
  <c r="AA29" i="20"/>
  <c r="AM29" i="20"/>
  <c r="F30" i="20"/>
  <c r="R30" i="20"/>
  <c r="AD30" i="20"/>
  <c r="AP30" i="20"/>
  <c r="I31" i="20"/>
  <c r="U31" i="20"/>
  <c r="AG31" i="20"/>
  <c r="AS31" i="20"/>
  <c r="L32" i="20"/>
  <c r="X32" i="20"/>
  <c r="AJ32" i="20"/>
  <c r="AV32" i="20"/>
  <c r="O33" i="20"/>
  <c r="AA33" i="20"/>
  <c r="AM33" i="20"/>
  <c r="F34" i="20"/>
  <c r="R34" i="20"/>
  <c r="AD34" i="20"/>
  <c r="AP34" i="20"/>
  <c r="I35" i="20"/>
  <c r="U35" i="20"/>
  <c r="AG35" i="20"/>
  <c r="AS35" i="20"/>
  <c r="L36" i="20"/>
  <c r="X36" i="20"/>
  <c r="AJ36" i="20"/>
  <c r="AV36" i="20"/>
  <c r="O37" i="20"/>
  <c r="AA37" i="20"/>
  <c r="AM37" i="20"/>
  <c r="F38" i="20"/>
  <c r="R38" i="20"/>
  <c r="AD38" i="20"/>
  <c r="AP38" i="20"/>
  <c r="I39" i="20"/>
  <c r="U39" i="20"/>
  <c r="AG39" i="20"/>
  <c r="AS39" i="20"/>
  <c r="L40" i="20"/>
  <c r="X40" i="20"/>
  <c r="AJ40" i="20"/>
  <c r="AV40" i="20"/>
  <c r="O41" i="20"/>
  <c r="AA41" i="20"/>
  <c r="AM41" i="20"/>
  <c r="F42" i="20"/>
  <c r="R42" i="20"/>
  <c r="AD42" i="20"/>
  <c r="AP42" i="20"/>
  <c r="I43" i="20"/>
  <c r="U43" i="20"/>
  <c r="AG43" i="20"/>
  <c r="AS43" i="20"/>
  <c r="L44" i="20"/>
  <c r="W142" i="21"/>
  <c r="AM152" i="21"/>
  <c r="H160" i="21"/>
  <c r="AT163" i="21"/>
  <c r="AV165" i="21"/>
  <c r="AH167" i="21"/>
  <c r="L169" i="21"/>
  <c r="AK170" i="21"/>
  <c r="O172" i="21"/>
  <c r="AN173" i="21"/>
  <c r="L175" i="21"/>
  <c r="C10" i="21"/>
  <c r="C43" i="21"/>
  <c r="C67" i="21"/>
  <c r="C90" i="21"/>
  <c r="C112" i="21"/>
  <c r="C129" i="21"/>
  <c r="C151" i="21"/>
  <c r="C173" i="21"/>
  <c r="S6" i="20"/>
  <c r="AE6" i="20"/>
  <c r="AQ6" i="20"/>
  <c r="J7" i="20"/>
  <c r="V7" i="20"/>
  <c r="AH7" i="20"/>
  <c r="AT7" i="20"/>
  <c r="M8" i="20"/>
  <c r="Y8" i="20"/>
  <c r="AK8" i="20"/>
  <c r="AW8" i="20"/>
  <c r="P9" i="20"/>
  <c r="AB9" i="20"/>
  <c r="AN9" i="20"/>
  <c r="G10" i="20"/>
  <c r="S10" i="20"/>
  <c r="AE10" i="20"/>
  <c r="AQ10" i="20"/>
  <c r="J11" i="20"/>
  <c r="V11" i="20"/>
  <c r="AH11" i="20"/>
  <c r="AT11" i="20"/>
  <c r="M12" i="20"/>
  <c r="Y12" i="20"/>
  <c r="AK12" i="20"/>
  <c r="AW12" i="20"/>
  <c r="P13" i="20"/>
  <c r="AB13" i="20"/>
  <c r="AN13" i="20"/>
  <c r="G14" i="20"/>
  <c r="S14" i="20"/>
  <c r="AE14" i="20"/>
  <c r="AQ14" i="20"/>
  <c r="J15" i="20"/>
  <c r="V15" i="20"/>
  <c r="AH15" i="20"/>
  <c r="AT15" i="20"/>
  <c r="M16" i="20"/>
  <c r="Y16" i="20"/>
  <c r="AK16" i="20"/>
  <c r="AW16" i="20"/>
  <c r="P17" i="20"/>
  <c r="AB17" i="20"/>
  <c r="AN17" i="20"/>
  <c r="G18" i="20"/>
  <c r="S18" i="20"/>
  <c r="AE18" i="20"/>
  <c r="AQ18" i="20"/>
  <c r="J19" i="20"/>
  <c r="V19" i="20"/>
  <c r="AH19" i="20"/>
  <c r="AT19" i="20"/>
  <c r="M20" i="20"/>
  <c r="Y20" i="20"/>
  <c r="AK20" i="20"/>
  <c r="AW20" i="20"/>
  <c r="P21" i="20"/>
  <c r="AB21" i="20"/>
  <c r="AN21" i="20"/>
  <c r="G22" i="20"/>
  <c r="S22" i="20"/>
  <c r="AE22" i="20"/>
  <c r="AQ22" i="20"/>
  <c r="J23" i="20"/>
  <c r="V23" i="20"/>
  <c r="AH23" i="20"/>
  <c r="AT23" i="20"/>
  <c r="M24" i="20"/>
  <c r="Y24" i="20"/>
  <c r="AK24" i="20"/>
  <c r="AW24" i="20"/>
  <c r="P25" i="20"/>
  <c r="AB25" i="20"/>
  <c r="AN25" i="20"/>
  <c r="G26" i="20"/>
  <c r="S26" i="20"/>
  <c r="AE26" i="20"/>
  <c r="AQ26" i="20"/>
  <c r="J27" i="20"/>
  <c r="V27" i="20"/>
  <c r="AH27" i="20"/>
  <c r="AT27" i="20"/>
  <c r="M28" i="20"/>
  <c r="Y28" i="20"/>
  <c r="AK28" i="20"/>
  <c r="AW28" i="20"/>
  <c r="P29" i="20"/>
  <c r="AB29" i="20"/>
  <c r="AN29" i="20"/>
  <c r="G30" i="20"/>
  <c r="S30" i="20"/>
  <c r="AE30" i="20"/>
  <c r="AQ30" i="20"/>
  <c r="J31" i="20"/>
  <c r="V31" i="20"/>
  <c r="AH31" i="20"/>
  <c r="AT31" i="20"/>
  <c r="M32" i="20"/>
  <c r="Y32" i="20"/>
  <c r="AK32" i="20"/>
  <c r="AW32" i="20"/>
  <c r="P33" i="20"/>
  <c r="AB33" i="20"/>
  <c r="AN33" i="20"/>
  <c r="G34" i="20"/>
  <c r="S34" i="20"/>
  <c r="AE34" i="20"/>
  <c r="AQ34" i="20"/>
  <c r="J35" i="20"/>
  <c r="V35" i="20"/>
  <c r="AH35" i="20"/>
  <c r="AT35" i="20"/>
  <c r="M36" i="20"/>
  <c r="Y36" i="20"/>
  <c r="AK36" i="20"/>
  <c r="AW36" i="20"/>
  <c r="P37" i="20"/>
  <c r="AB37" i="20"/>
  <c r="AN37" i="20"/>
  <c r="G38" i="20"/>
  <c r="S38" i="20"/>
  <c r="AE38" i="20"/>
  <c r="AQ38" i="20"/>
  <c r="J39" i="20"/>
  <c r="V39" i="20"/>
  <c r="AH39" i="20"/>
  <c r="AH144" i="21"/>
  <c r="S153" i="21"/>
  <c r="AK160" i="21"/>
  <c r="M164" i="21"/>
  <c r="O166" i="21"/>
  <c r="AS167" i="21"/>
  <c r="W169" i="21"/>
  <c r="AV170" i="21"/>
  <c r="Z172" i="21"/>
  <c r="D174" i="21"/>
  <c r="Q175" i="21"/>
  <c r="C16" i="21"/>
  <c r="C44" i="21"/>
  <c r="C68" i="21"/>
  <c r="C91" i="21"/>
  <c r="C113" i="21"/>
  <c r="C130" i="21"/>
  <c r="C152" i="21"/>
  <c r="C174" i="21"/>
  <c r="T6" i="20"/>
  <c r="AF6" i="20"/>
  <c r="AR6" i="20"/>
  <c r="K7" i="20"/>
  <c r="W7" i="20"/>
  <c r="AI7" i="20"/>
  <c r="AU7" i="20"/>
  <c r="N8" i="20"/>
  <c r="Z8" i="20"/>
  <c r="AL8" i="20"/>
  <c r="AX8" i="20"/>
  <c r="Q9" i="20"/>
  <c r="AC9" i="20"/>
  <c r="AO9" i="20"/>
  <c r="H10" i="20"/>
  <c r="T10" i="20"/>
  <c r="AF10" i="20"/>
  <c r="AR10" i="20"/>
  <c r="K11" i="20"/>
  <c r="W11" i="20"/>
  <c r="AI11" i="20"/>
  <c r="AU11" i="20"/>
  <c r="N12" i="20"/>
  <c r="Z12" i="20"/>
  <c r="AL12" i="20"/>
  <c r="AX12" i="20"/>
  <c r="Q13" i="20"/>
  <c r="AC13" i="20"/>
  <c r="AO13" i="20"/>
  <c r="H14" i="20"/>
  <c r="T14" i="20"/>
  <c r="AF14" i="20"/>
  <c r="AR14" i="20"/>
  <c r="K15" i="20"/>
  <c r="W15" i="20"/>
  <c r="AI15" i="20"/>
  <c r="AU15" i="20"/>
  <c r="N16" i="20"/>
  <c r="Z16" i="20"/>
  <c r="AL16" i="20"/>
  <c r="AX16" i="20"/>
  <c r="Q17" i="20"/>
  <c r="AC17" i="20"/>
  <c r="AO17" i="20"/>
  <c r="H18" i="20"/>
  <c r="T18" i="20"/>
  <c r="AF18" i="20"/>
  <c r="AR18" i="20"/>
  <c r="K19" i="20"/>
  <c r="W19" i="20"/>
  <c r="AI19" i="20"/>
  <c r="AU19" i="20"/>
  <c r="N20" i="20"/>
  <c r="Z20" i="20"/>
  <c r="AL20" i="20"/>
  <c r="AX20" i="20"/>
  <c r="Q21" i="20"/>
  <c r="AC21" i="20"/>
  <c r="AO21" i="20"/>
  <c r="H22" i="20"/>
  <c r="T22" i="20"/>
  <c r="AF22" i="20"/>
  <c r="AR22" i="20"/>
  <c r="K23" i="20"/>
  <c r="W23" i="20"/>
  <c r="AI23" i="20"/>
  <c r="AU23" i="20"/>
  <c r="N24" i="20"/>
  <c r="Z24" i="20"/>
  <c r="AL24" i="20"/>
  <c r="AX24" i="20"/>
  <c r="Q25" i="20"/>
  <c r="AC25" i="20"/>
  <c r="AO25" i="20"/>
  <c r="H26" i="20"/>
  <c r="T26" i="20"/>
  <c r="AF26" i="20"/>
  <c r="AR26" i="20"/>
  <c r="K27" i="20"/>
  <c r="W27" i="20"/>
  <c r="AI27" i="20"/>
  <c r="AU27" i="20"/>
  <c r="N28" i="20"/>
  <c r="Z28" i="20"/>
  <c r="AL28" i="20"/>
  <c r="AX28" i="20"/>
  <c r="Q29" i="20"/>
  <c r="AC29" i="20"/>
  <c r="AO29" i="20"/>
  <c r="H30" i="20"/>
  <c r="T30" i="20"/>
  <c r="AF30" i="20"/>
  <c r="AR30" i="20"/>
  <c r="K31" i="20"/>
  <c r="W31" i="20"/>
  <c r="AI31" i="20"/>
  <c r="AU31" i="20"/>
  <c r="N32" i="20"/>
  <c r="Z32" i="20"/>
  <c r="AL32" i="20"/>
  <c r="AX32" i="20"/>
  <c r="Q33" i="20"/>
  <c r="AC33" i="20"/>
  <c r="AO33" i="20"/>
  <c r="H34" i="20"/>
  <c r="T34" i="20"/>
  <c r="AF34" i="20"/>
  <c r="AR34" i="20"/>
  <c r="K35" i="20"/>
  <c r="W35" i="20"/>
  <c r="AI35" i="20"/>
  <c r="AU35" i="20"/>
  <c r="N36" i="20"/>
  <c r="Z36" i="20"/>
  <c r="AL36" i="20"/>
  <c r="AX36" i="20"/>
  <c r="Q37" i="20"/>
  <c r="AC37" i="20"/>
  <c r="AO37" i="20"/>
  <c r="H38" i="20"/>
  <c r="T38" i="20"/>
  <c r="AU145" i="21"/>
  <c r="AW153" i="21"/>
  <c r="Q161" i="21"/>
  <c r="N164" i="21"/>
  <c r="P166" i="21"/>
  <c r="AT167" i="21"/>
  <c r="X169" i="21"/>
  <c r="AW170" i="21"/>
  <c r="AA172" i="21"/>
  <c r="E174" i="21"/>
  <c r="R175" i="21"/>
  <c r="C19" i="21"/>
  <c r="C45" i="21"/>
  <c r="C69" i="21"/>
  <c r="C92" i="21"/>
  <c r="C114" i="21"/>
  <c r="C136" i="21"/>
  <c r="C153" i="21"/>
  <c r="C175" i="21"/>
  <c r="U6" i="20"/>
  <c r="AG6" i="20"/>
  <c r="AS6" i="20"/>
  <c r="L7" i="20"/>
  <c r="X7" i="20"/>
  <c r="AJ7" i="20"/>
  <c r="AV7" i="20"/>
  <c r="O8" i="20"/>
  <c r="AA8" i="20"/>
  <c r="AM8" i="20"/>
  <c r="F9" i="20"/>
  <c r="R9" i="20"/>
  <c r="AD9" i="20"/>
  <c r="AP9" i="20"/>
  <c r="I10" i="20"/>
  <c r="U10" i="20"/>
  <c r="AG10" i="20"/>
  <c r="AS10" i="20"/>
  <c r="L11" i="20"/>
  <c r="X11" i="20"/>
  <c r="AJ11" i="20"/>
  <c r="AV11" i="20"/>
  <c r="O12" i="20"/>
  <c r="AA12" i="20"/>
  <c r="AM12" i="20"/>
  <c r="F13" i="20"/>
  <c r="R13" i="20"/>
  <c r="AD13" i="20"/>
  <c r="AP13" i="20"/>
  <c r="I14" i="20"/>
  <c r="U14" i="20"/>
  <c r="AG14" i="20"/>
  <c r="AS14" i="20"/>
  <c r="L15" i="20"/>
  <c r="X15" i="20"/>
  <c r="AJ15" i="20"/>
  <c r="AV15" i="20"/>
  <c r="O16" i="20"/>
  <c r="AA16" i="20"/>
  <c r="AM16" i="20"/>
  <c r="F17" i="20"/>
  <c r="R17" i="20"/>
  <c r="AD17" i="20"/>
  <c r="AP17" i="20"/>
  <c r="I18" i="20"/>
  <c r="U18" i="20"/>
  <c r="AG18" i="20"/>
  <c r="AS18" i="20"/>
  <c r="L19" i="20"/>
  <c r="X19" i="20"/>
  <c r="AJ19" i="20"/>
  <c r="AV19" i="20"/>
  <c r="O20" i="20"/>
  <c r="AA20" i="20"/>
  <c r="AM20" i="20"/>
  <c r="F21" i="20"/>
  <c r="R21" i="20"/>
  <c r="AD21" i="20"/>
  <c r="AP21" i="20"/>
  <c r="I22" i="20"/>
  <c r="U22" i="20"/>
  <c r="AG22" i="20"/>
  <c r="AS22" i="20"/>
  <c r="L23" i="20"/>
  <c r="X23" i="20"/>
  <c r="AJ23" i="20"/>
  <c r="AV23" i="20"/>
  <c r="O24" i="20"/>
  <c r="AA24" i="20"/>
  <c r="AM24" i="20"/>
  <c r="F25" i="20"/>
  <c r="R25" i="20"/>
  <c r="AD25" i="20"/>
  <c r="AJ146" i="21"/>
  <c r="AE154" i="21"/>
  <c r="AV161" i="21"/>
  <c r="AB164" i="21"/>
  <c r="AB166" i="21"/>
  <c r="J168" i="21"/>
  <c r="AI169" i="21"/>
  <c r="M171" i="21"/>
  <c r="AL172" i="21"/>
  <c r="P174" i="21"/>
  <c r="X175" i="21"/>
  <c r="C20" i="21"/>
  <c r="C46" i="21"/>
  <c r="C70" i="21"/>
  <c r="C93" i="21"/>
  <c r="C115" i="21"/>
  <c r="C137" i="21"/>
  <c r="C154" i="21"/>
  <c r="C6" i="21"/>
  <c r="V6" i="20"/>
  <c r="AH6" i="20"/>
  <c r="AT6" i="20"/>
  <c r="M7" i="20"/>
  <c r="Y7" i="20"/>
  <c r="AK7" i="20"/>
  <c r="AW7" i="20"/>
  <c r="P8" i="20"/>
  <c r="AB8" i="20"/>
  <c r="AN8" i="20"/>
  <c r="G9" i="20"/>
  <c r="S9" i="20"/>
  <c r="AE9" i="20"/>
  <c r="AQ9" i="20"/>
  <c r="J10" i="20"/>
  <c r="V10" i="20"/>
  <c r="AH10" i="20"/>
  <c r="AT10" i="20"/>
  <c r="M11" i="20"/>
  <c r="Y11" i="20"/>
  <c r="AK11" i="20"/>
  <c r="AW11" i="20"/>
  <c r="P12" i="20"/>
  <c r="AB12" i="20"/>
  <c r="AN12" i="20"/>
  <c r="G13" i="20"/>
  <c r="S13" i="20"/>
  <c r="AE13" i="20"/>
  <c r="AQ13" i="20"/>
  <c r="J14" i="20"/>
  <c r="V14" i="20"/>
  <c r="AH14" i="20"/>
  <c r="AT14" i="20"/>
  <c r="M15" i="20"/>
  <c r="Y15" i="20"/>
  <c r="AK15" i="20"/>
  <c r="AW15" i="20"/>
  <c r="P16" i="20"/>
  <c r="AB16" i="20"/>
  <c r="AN16" i="20"/>
  <c r="G17" i="20"/>
  <c r="S17" i="20"/>
  <c r="AE17" i="20"/>
  <c r="AQ17" i="20"/>
  <c r="J18" i="20"/>
  <c r="V18" i="20"/>
  <c r="AH18" i="20"/>
  <c r="AT18" i="20"/>
  <c r="M19" i="20"/>
  <c r="Y19" i="20"/>
  <c r="AK19" i="20"/>
  <c r="AW19" i="20"/>
  <c r="P20" i="20"/>
  <c r="AB20" i="20"/>
  <c r="AN20" i="20"/>
  <c r="G21" i="20"/>
  <c r="S21" i="20"/>
  <c r="AE21" i="20"/>
  <c r="AQ21" i="20"/>
  <c r="J22" i="20"/>
  <c r="V22" i="20"/>
  <c r="AH22" i="20"/>
  <c r="AT22" i="20"/>
  <c r="M23" i="20"/>
  <c r="Y23" i="20"/>
  <c r="AK23" i="20"/>
  <c r="AB147" i="21"/>
  <c r="K155" i="21"/>
  <c r="AX161" i="21"/>
  <c r="AC164" i="21"/>
  <c r="AC166" i="21"/>
  <c r="K168" i="21"/>
  <c r="AJ169" i="21"/>
  <c r="N171" i="21"/>
  <c r="AM172" i="21"/>
  <c r="Q174" i="21"/>
  <c r="AC175" i="21"/>
  <c r="C21" i="21"/>
  <c r="C52" i="21"/>
  <c r="C76" i="21"/>
  <c r="C94" i="21"/>
  <c r="C116" i="21"/>
  <c r="C138" i="21"/>
  <c r="C160" i="21"/>
  <c r="F6" i="20"/>
  <c r="W6" i="20"/>
  <c r="AI6" i="20"/>
  <c r="AU6" i="20"/>
  <c r="N7" i="20"/>
  <c r="Z7" i="20"/>
  <c r="AL7" i="20"/>
  <c r="AX7" i="20"/>
  <c r="Q8" i="20"/>
  <c r="AC8" i="20"/>
  <c r="AO8" i="20"/>
  <c r="H9" i="20"/>
  <c r="T9" i="20"/>
  <c r="AF9" i="20"/>
  <c r="AR9" i="20"/>
  <c r="K10" i="20"/>
  <c r="W10" i="20"/>
  <c r="AI10" i="20"/>
  <c r="AU10" i="20"/>
  <c r="N11" i="20"/>
  <c r="Z11" i="20"/>
  <c r="AL11" i="20"/>
  <c r="AX11" i="20"/>
  <c r="Q12" i="20"/>
  <c r="AC12" i="20"/>
  <c r="AO12" i="20"/>
  <c r="H13" i="20"/>
  <c r="T13" i="20"/>
  <c r="AF13" i="20"/>
  <c r="AR13" i="20"/>
  <c r="K14" i="20"/>
  <c r="W14" i="20"/>
  <c r="AI14" i="20"/>
  <c r="AU14" i="20"/>
  <c r="N15" i="20"/>
  <c r="Z15" i="20"/>
  <c r="AL15" i="20"/>
  <c r="AX15" i="20"/>
  <c r="Q16" i="20"/>
  <c r="AC16" i="20"/>
  <c r="AO16" i="20"/>
  <c r="H17" i="20"/>
  <c r="T17" i="20"/>
  <c r="AF17" i="20"/>
  <c r="AR17" i="20"/>
  <c r="K18" i="20"/>
  <c r="W18" i="20"/>
  <c r="AI18" i="20"/>
  <c r="AU18" i="20"/>
  <c r="N19" i="20"/>
  <c r="Z19" i="20"/>
  <c r="AL19" i="20"/>
  <c r="AX19" i="20"/>
  <c r="Q20" i="20"/>
  <c r="AC20" i="20"/>
  <c r="AO20" i="20"/>
  <c r="H21" i="20"/>
  <c r="T21" i="20"/>
  <c r="AF21" i="20"/>
  <c r="AR21" i="20"/>
  <c r="K22" i="20"/>
  <c r="W22" i="20"/>
  <c r="AI22" i="20"/>
  <c r="AU22" i="20"/>
  <c r="N23" i="20"/>
  <c r="Z23" i="20"/>
  <c r="AL23" i="20"/>
  <c r="AX23" i="20"/>
  <c r="Q24" i="20"/>
  <c r="AC24" i="20"/>
  <c r="AO24" i="20"/>
  <c r="H25" i="20"/>
  <c r="T25" i="20"/>
  <c r="AF25" i="20"/>
  <c r="AR25" i="20"/>
  <c r="K26" i="20"/>
  <c r="W26" i="20"/>
  <c r="AI26" i="20"/>
  <c r="AU26" i="20"/>
  <c r="N27" i="20"/>
  <c r="Z27" i="20"/>
  <c r="AL27" i="20"/>
  <c r="AX27" i="20"/>
  <c r="Q28" i="20"/>
  <c r="AC28" i="20"/>
  <c r="AO28" i="20"/>
  <c r="H29" i="20"/>
  <c r="T29" i="20"/>
  <c r="AF29" i="20"/>
  <c r="AR29" i="20"/>
  <c r="K30" i="20"/>
  <c r="W30" i="20"/>
  <c r="AI30" i="20"/>
  <c r="AU30" i="20"/>
  <c r="N31" i="20"/>
  <c r="Z31" i="20"/>
  <c r="AL31" i="20"/>
  <c r="AX31" i="20"/>
  <c r="Q32" i="20"/>
  <c r="AC32" i="20"/>
  <c r="AO32" i="20"/>
  <c r="H33" i="20"/>
  <c r="T33" i="20"/>
  <c r="AF33" i="20"/>
  <c r="AR33" i="20"/>
  <c r="K34" i="20"/>
  <c r="W34" i="20"/>
  <c r="AI34" i="20"/>
  <c r="AU34" i="20"/>
  <c r="N35" i="20"/>
  <c r="Z35" i="20"/>
  <c r="AL35" i="20"/>
  <c r="AX35" i="20"/>
  <c r="Q36" i="20"/>
  <c r="AC36" i="20"/>
  <c r="AO36" i="20"/>
  <c r="H37" i="20"/>
  <c r="T37" i="20"/>
  <c r="AF37" i="20"/>
  <c r="AR37" i="20"/>
  <c r="K38" i="20"/>
  <c r="W38" i="20"/>
  <c r="AI38" i="20"/>
  <c r="AU38" i="20"/>
  <c r="N39" i="20"/>
  <c r="Z39" i="20"/>
  <c r="AL39" i="20"/>
  <c r="AX39" i="20"/>
  <c r="Q40" i="20"/>
  <c r="AC40" i="20"/>
  <c r="AO40" i="20"/>
  <c r="H41" i="20"/>
  <c r="T41" i="20"/>
  <c r="AF41" i="20"/>
  <c r="AR41" i="20"/>
  <c r="K42" i="20"/>
  <c r="W42" i="20"/>
  <c r="AI42" i="20"/>
  <c r="AX148" i="21"/>
  <c r="V156" i="21"/>
  <c r="AD162" i="21"/>
  <c r="AU164" i="21"/>
  <c r="AP166" i="21"/>
  <c r="W168" i="21"/>
  <c r="AV169" i="21"/>
  <c r="Z171" i="21"/>
  <c r="D173" i="21"/>
  <c r="AC174" i="21"/>
  <c r="AJ175" i="21"/>
  <c r="C28" i="21"/>
  <c r="C55" i="21"/>
  <c r="C79" i="21"/>
  <c r="C101" i="21"/>
  <c r="C118" i="21"/>
  <c r="C140" i="21"/>
  <c r="C162" i="21"/>
  <c r="M6" i="20"/>
  <c r="Y6" i="20"/>
  <c r="AK6" i="20"/>
  <c r="AW6" i="20"/>
  <c r="P7" i="20"/>
  <c r="AB7" i="20"/>
  <c r="AN7" i="20"/>
  <c r="G8" i="20"/>
  <c r="S8" i="20"/>
  <c r="AE8" i="20"/>
  <c r="AQ8" i="20"/>
  <c r="J9" i="20"/>
  <c r="V9" i="20"/>
  <c r="AH9" i="20"/>
  <c r="AT9" i="20"/>
  <c r="M10" i="20"/>
  <c r="Y10" i="20"/>
  <c r="AK10" i="20"/>
  <c r="AW10" i="20"/>
  <c r="P11" i="20"/>
  <c r="AB11" i="20"/>
  <c r="AN11" i="20"/>
  <c r="G12" i="20"/>
  <c r="S12" i="20"/>
  <c r="AE12" i="20"/>
  <c r="AQ12" i="20"/>
  <c r="J13" i="20"/>
  <c r="V13" i="20"/>
  <c r="AH13" i="20"/>
  <c r="AT13" i="20"/>
  <c r="M14" i="20"/>
  <c r="Y14" i="20"/>
  <c r="AK14" i="20"/>
  <c r="AW14" i="20"/>
  <c r="P15" i="20"/>
  <c r="AB15" i="20"/>
  <c r="AN15" i="20"/>
  <c r="G16" i="20"/>
  <c r="S16" i="20"/>
  <c r="AE16" i="20"/>
  <c r="AQ16" i="20"/>
  <c r="J17" i="20"/>
  <c r="V17" i="20"/>
  <c r="AH17" i="20"/>
  <c r="AT17" i="20"/>
  <c r="M18" i="20"/>
  <c r="Y18" i="20"/>
  <c r="AK18" i="20"/>
  <c r="AW18" i="20"/>
  <c r="P19" i="20"/>
  <c r="AB19" i="20"/>
  <c r="AN19" i="20"/>
  <c r="G20" i="20"/>
  <c r="S20" i="20"/>
  <c r="AE20" i="20"/>
  <c r="AQ20" i="20"/>
  <c r="J21" i="20"/>
  <c r="V21" i="20"/>
  <c r="AH21" i="20"/>
  <c r="AT21" i="20"/>
  <c r="M22" i="20"/>
  <c r="Y22" i="20"/>
  <c r="AK22" i="20"/>
  <c r="AW22" i="20"/>
  <c r="P23" i="20"/>
  <c r="AB23" i="20"/>
  <c r="AN23" i="20"/>
  <c r="G24" i="20"/>
  <c r="S24" i="20"/>
  <c r="AE24" i="20"/>
  <c r="AQ24" i="20"/>
  <c r="J25" i="20"/>
  <c r="V25" i="20"/>
  <c r="AH25" i="20"/>
  <c r="AT25" i="20"/>
  <c r="M26" i="20"/>
  <c r="Y26" i="20"/>
  <c r="AK26" i="20"/>
  <c r="AW26" i="20"/>
  <c r="P27" i="20"/>
  <c r="AB27" i="20"/>
  <c r="AN27" i="20"/>
  <c r="G28" i="20"/>
  <c r="S28" i="20"/>
  <c r="AE28" i="20"/>
  <c r="AQ28" i="20"/>
  <c r="J29" i="20"/>
  <c r="V29" i="20"/>
  <c r="AH29" i="20"/>
  <c r="AT29" i="20"/>
  <c r="M30" i="20"/>
  <c r="Y30" i="20"/>
  <c r="AK30" i="20"/>
  <c r="AW30" i="20"/>
  <c r="P31" i="20"/>
  <c r="AB31" i="20"/>
  <c r="AN31" i="20"/>
  <c r="G32" i="20"/>
  <c r="S32" i="20"/>
  <c r="AE32" i="20"/>
  <c r="AQ32" i="20"/>
  <c r="J33" i="20"/>
  <c r="V33" i="20"/>
  <c r="AH33" i="20"/>
  <c r="AT33" i="20"/>
  <c r="M34" i="20"/>
  <c r="Y34" i="20"/>
  <c r="AK34" i="20"/>
  <c r="AW34" i="20"/>
  <c r="P35" i="20"/>
  <c r="AB35" i="20"/>
  <c r="AN35" i="20"/>
  <c r="G36" i="20"/>
  <c r="S36" i="20"/>
  <c r="AE36" i="20"/>
  <c r="AQ36" i="20"/>
  <c r="J37" i="20"/>
  <c r="V37" i="20"/>
  <c r="AH37" i="20"/>
  <c r="AT37" i="20"/>
  <c r="M38" i="20"/>
  <c r="Y38" i="20"/>
  <c r="AK38" i="20"/>
  <c r="AW38" i="20"/>
  <c r="P39" i="20"/>
  <c r="AB39" i="20"/>
  <c r="AN39" i="20"/>
  <c r="G40" i="20"/>
  <c r="S40" i="20"/>
  <c r="AE40" i="20"/>
  <c r="AQ40" i="20"/>
  <c r="J41" i="20"/>
  <c r="V41" i="20"/>
  <c r="AH41" i="20"/>
  <c r="AT41" i="20"/>
  <c r="S148" i="21"/>
  <c r="C54" i="21"/>
  <c r="AM7" i="20"/>
  <c r="AV10" i="20"/>
  <c r="L14" i="20"/>
  <c r="U17" i="20"/>
  <c r="AD20" i="20"/>
  <c r="AM23" i="20"/>
  <c r="S25" i="20"/>
  <c r="AW25" i="20"/>
  <c r="AH26" i="20"/>
  <c r="R27" i="20"/>
  <c r="AV27" i="20"/>
  <c r="AD28" i="20"/>
  <c r="M29" i="20"/>
  <c r="AQ29" i="20"/>
  <c r="AA30" i="20"/>
  <c r="L31" i="20"/>
  <c r="AM31" i="20"/>
  <c r="V32" i="20"/>
  <c r="G33" i="20"/>
  <c r="AJ33" i="20"/>
  <c r="U34" i="20"/>
  <c r="AV34" i="20"/>
  <c r="AE35" i="20"/>
  <c r="P36" i="20"/>
  <c r="AS36" i="20"/>
  <c r="AD37" i="20"/>
  <c r="L38" i="20"/>
  <c r="AM38" i="20"/>
  <c r="R39" i="20"/>
  <c r="AP39" i="20"/>
  <c r="P40" i="20"/>
  <c r="AL40" i="20"/>
  <c r="M41" i="20"/>
  <c r="AG41" i="20"/>
  <c r="I42" i="20"/>
  <c r="AA42" i="20"/>
  <c r="AS42" i="20"/>
  <c r="N43" i="20"/>
  <c r="AB43" i="20"/>
  <c r="AQ43" i="20"/>
  <c r="M44" i="20"/>
  <c r="Y44" i="20"/>
  <c r="AK44" i="20"/>
  <c r="AW44" i="20"/>
  <c r="P45" i="20"/>
  <c r="AB45" i="20"/>
  <c r="AN45" i="20"/>
  <c r="G46" i="20"/>
  <c r="S46" i="20"/>
  <c r="AE46" i="20"/>
  <c r="AQ46" i="20"/>
  <c r="J47" i="20"/>
  <c r="V47" i="20"/>
  <c r="AH47" i="20"/>
  <c r="AT47" i="20"/>
  <c r="M48" i="20"/>
  <c r="Y48" i="20"/>
  <c r="AK48" i="20"/>
  <c r="AW48" i="20"/>
  <c r="P49" i="20"/>
  <c r="AB49" i="20"/>
  <c r="AN49" i="20"/>
  <c r="G50" i="20"/>
  <c r="S50" i="20"/>
  <c r="AE50" i="20"/>
  <c r="AQ50" i="20"/>
  <c r="J51" i="20"/>
  <c r="V51" i="20"/>
  <c r="AH51" i="20"/>
  <c r="AT51" i="20"/>
  <c r="M52" i="20"/>
  <c r="Y52" i="20"/>
  <c r="AK52" i="20"/>
  <c r="AW52" i="20"/>
  <c r="P53" i="20"/>
  <c r="AB53" i="20"/>
  <c r="AN53" i="20"/>
  <c r="G54" i="20"/>
  <c r="S54" i="20"/>
  <c r="AE54" i="20"/>
  <c r="AQ54" i="20"/>
  <c r="J55" i="20"/>
  <c r="V55" i="20"/>
  <c r="AH55" i="20"/>
  <c r="AT55" i="20"/>
  <c r="M56" i="20"/>
  <c r="Y56" i="20"/>
  <c r="AK56" i="20"/>
  <c r="AW56" i="20"/>
  <c r="P57" i="20"/>
  <c r="AB57" i="20"/>
  <c r="AN57" i="20"/>
  <c r="G58" i="20"/>
  <c r="S58" i="20"/>
  <c r="AE58" i="20"/>
  <c r="AQ58" i="20"/>
  <c r="J59" i="20"/>
  <c r="V59" i="20"/>
  <c r="AH59" i="20"/>
  <c r="AT59" i="20"/>
  <c r="AP155" i="21"/>
  <c r="C78" i="21"/>
  <c r="F8" i="20"/>
  <c r="O11" i="20"/>
  <c r="X14" i="20"/>
  <c r="AG17" i="20"/>
  <c r="AP20" i="20"/>
  <c r="AW23" i="20"/>
  <c r="U25" i="20"/>
  <c r="I26" i="20"/>
  <c r="AJ26" i="20"/>
  <c r="S27" i="20"/>
  <c r="AW27" i="20"/>
  <c r="AG28" i="20"/>
  <c r="R29" i="20"/>
  <c r="AS29" i="20"/>
  <c r="AB30" i="20"/>
  <c r="M31" i="20"/>
  <c r="AP31" i="20"/>
  <c r="AA32" i="20"/>
  <c r="I33" i="20"/>
  <c r="AK33" i="20"/>
  <c r="V34" i="20"/>
  <c r="F35" i="20"/>
  <c r="AJ35" i="20"/>
  <c r="R36" i="20"/>
  <c r="AT36" i="20"/>
  <c r="AE37" i="20"/>
  <c r="O38" i="20"/>
  <c r="AN38" i="20"/>
  <c r="S39" i="20"/>
  <c r="AQ39" i="20"/>
  <c r="R40" i="20"/>
  <c r="AM40" i="20"/>
  <c r="P41" i="20"/>
  <c r="AJ41" i="20"/>
  <c r="J42" i="20"/>
  <c r="AB42" i="20"/>
  <c r="AT42" i="20"/>
  <c r="O43" i="20"/>
  <c r="AD43" i="20"/>
  <c r="AR43" i="20"/>
  <c r="N44" i="20"/>
  <c r="Z44" i="20"/>
  <c r="AL44" i="20"/>
  <c r="AX44" i="20"/>
  <c r="Q45" i="20"/>
  <c r="AC45" i="20"/>
  <c r="AO45" i="20"/>
  <c r="H46" i="20"/>
  <c r="T46" i="20"/>
  <c r="AF46" i="20"/>
  <c r="AR46" i="20"/>
  <c r="K47" i="20"/>
  <c r="W47" i="20"/>
  <c r="AI47" i="20"/>
  <c r="AU47" i="20"/>
  <c r="N48" i="20"/>
  <c r="Z48" i="20"/>
  <c r="AL48" i="20"/>
  <c r="AX48" i="20"/>
  <c r="Q49" i="20"/>
  <c r="AC49" i="20"/>
  <c r="AO49" i="20"/>
  <c r="H50" i="20"/>
  <c r="T50" i="20"/>
  <c r="AF50" i="20"/>
  <c r="AR50" i="20"/>
  <c r="K51" i="20"/>
  <c r="W51" i="20"/>
  <c r="AI51" i="20"/>
  <c r="AU51" i="20"/>
  <c r="N52" i="20"/>
  <c r="Z52" i="20"/>
  <c r="AL52" i="20"/>
  <c r="AX52" i="20"/>
  <c r="Q53" i="20"/>
  <c r="AC53" i="20"/>
  <c r="AO53" i="20"/>
  <c r="H54" i="20"/>
  <c r="T54" i="20"/>
  <c r="AF54" i="20"/>
  <c r="AR54" i="20"/>
  <c r="K55" i="20"/>
  <c r="W55" i="20"/>
  <c r="AI55" i="20"/>
  <c r="AU55" i="20"/>
  <c r="N56" i="20"/>
  <c r="Z56" i="20"/>
  <c r="AL56" i="20"/>
  <c r="AX56" i="20"/>
  <c r="Q57" i="20"/>
  <c r="AC57" i="20"/>
  <c r="AO57" i="20"/>
  <c r="H58" i="20"/>
  <c r="T58" i="20"/>
  <c r="AF58" i="20"/>
  <c r="AR58" i="20"/>
  <c r="K59" i="20"/>
  <c r="W59" i="20"/>
  <c r="AI59" i="20"/>
  <c r="AU59" i="20"/>
  <c r="N60" i="20"/>
  <c r="AB162" i="21"/>
  <c r="C100" i="21"/>
  <c r="R8" i="20"/>
  <c r="AA11" i="20"/>
  <c r="AJ14" i="20"/>
  <c r="AS17" i="20"/>
  <c r="I21" i="20"/>
  <c r="F24" i="20"/>
  <c r="X25" i="20"/>
  <c r="J26" i="20"/>
  <c r="AM26" i="20"/>
  <c r="X27" i="20"/>
  <c r="F28" i="20"/>
  <c r="AH28" i="20"/>
  <c r="S29" i="20"/>
  <c r="AV29" i="20"/>
  <c r="AG30" i="20"/>
  <c r="O31" i="20"/>
  <c r="AQ31" i="20"/>
  <c r="AB32" i="20"/>
  <c r="L33" i="20"/>
  <c r="AP33" i="20"/>
  <c r="X34" i="20"/>
  <c r="G35" i="20"/>
  <c r="AK35" i="20"/>
  <c r="U36" i="20"/>
  <c r="F37" i="20"/>
  <c r="AG37" i="20"/>
  <c r="P38" i="20"/>
  <c r="AR38" i="20"/>
  <c r="W39" i="20"/>
  <c r="AT39" i="20"/>
  <c r="U40" i="20"/>
  <c r="AN40" i="20"/>
  <c r="Q41" i="20"/>
  <c r="AK41" i="20"/>
  <c r="L42" i="20"/>
  <c r="AE42" i="20"/>
  <c r="AU42" i="20"/>
  <c r="P43" i="20"/>
  <c r="AE43" i="20"/>
  <c r="AT43" i="20"/>
  <c r="O44" i="20"/>
  <c r="AA44" i="20"/>
  <c r="AM44" i="20"/>
  <c r="F45" i="20"/>
  <c r="R45" i="20"/>
  <c r="AD45" i="20"/>
  <c r="AP45" i="20"/>
  <c r="I46" i="20"/>
  <c r="U46" i="20"/>
  <c r="AG46" i="20"/>
  <c r="AS46" i="20"/>
  <c r="L47" i="20"/>
  <c r="X47" i="20"/>
  <c r="AJ47" i="20"/>
  <c r="AV47" i="20"/>
  <c r="O48" i="20"/>
  <c r="AA48" i="20"/>
  <c r="AM48" i="20"/>
  <c r="F49" i="20"/>
  <c r="R49" i="20"/>
  <c r="AD49" i="20"/>
  <c r="AP49" i="20"/>
  <c r="I50" i="20"/>
  <c r="U50" i="20"/>
  <c r="AG50" i="20"/>
  <c r="AS50" i="20"/>
  <c r="L51" i="20"/>
  <c r="X51" i="20"/>
  <c r="AJ51" i="20"/>
  <c r="AV51" i="20"/>
  <c r="O52" i="20"/>
  <c r="AA52" i="20"/>
  <c r="AM52" i="20"/>
  <c r="F53" i="20"/>
  <c r="R53" i="20"/>
  <c r="AD53" i="20"/>
  <c r="AP53" i="20"/>
  <c r="I54" i="20"/>
  <c r="U54" i="20"/>
  <c r="AG54" i="20"/>
  <c r="AS54" i="20"/>
  <c r="L55" i="20"/>
  <c r="X55" i="20"/>
  <c r="AJ55" i="20"/>
  <c r="AV55" i="20"/>
  <c r="O56" i="20"/>
  <c r="AA56" i="20"/>
  <c r="AM56" i="20"/>
  <c r="F57" i="20"/>
  <c r="R57" i="20"/>
  <c r="AD57" i="20"/>
  <c r="AP57" i="20"/>
  <c r="I58" i="20"/>
  <c r="U58" i="20"/>
  <c r="AG58" i="20"/>
  <c r="AS58" i="20"/>
  <c r="L59" i="20"/>
  <c r="X59" i="20"/>
  <c r="AJ59" i="20"/>
  <c r="AV59" i="20"/>
  <c r="O60" i="20"/>
  <c r="AA60" i="20"/>
  <c r="AM60" i="20"/>
  <c r="F61" i="20"/>
  <c r="R61" i="20"/>
  <c r="AD61" i="20"/>
  <c r="AP61" i="20"/>
  <c r="I62" i="20"/>
  <c r="U62" i="20"/>
  <c r="AG62" i="20"/>
  <c r="AS62" i="20"/>
  <c r="L63" i="20"/>
  <c r="X63" i="20"/>
  <c r="AJ63" i="20"/>
  <c r="AV63" i="20"/>
  <c r="O64" i="20"/>
  <c r="AA64" i="20"/>
  <c r="AM64" i="20"/>
  <c r="F65" i="20"/>
  <c r="R65" i="20"/>
  <c r="AD65" i="20"/>
  <c r="AP65" i="20"/>
  <c r="I66" i="20"/>
  <c r="U66" i="20"/>
  <c r="AG66" i="20"/>
  <c r="AS66" i="20"/>
  <c r="L67" i="20"/>
  <c r="X67" i="20"/>
  <c r="AJ67" i="20"/>
  <c r="AV67" i="20"/>
  <c r="O68" i="20"/>
  <c r="AA68" i="20"/>
  <c r="AM68" i="20"/>
  <c r="F69" i="20"/>
  <c r="R69" i="20"/>
  <c r="AD69" i="20"/>
  <c r="AP69" i="20"/>
  <c r="I70" i="20"/>
  <c r="U70" i="20"/>
  <c r="AG70" i="20"/>
  <c r="AS70" i="20"/>
  <c r="L71" i="20"/>
  <c r="X71" i="20"/>
  <c r="AJ71" i="20"/>
  <c r="AV71" i="20"/>
  <c r="O72" i="20"/>
  <c r="AA72" i="20"/>
  <c r="AM72" i="20"/>
  <c r="F73" i="20"/>
  <c r="R73" i="20"/>
  <c r="AD73" i="20"/>
  <c r="AP73" i="20"/>
  <c r="I74" i="20"/>
  <c r="U74" i="20"/>
  <c r="AG74" i="20"/>
  <c r="AS74" i="20"/>
  <c r="L75" i="20"/>
  <c r="X75" i="20"/>
  <c r="AJ75" i="20"/>
  <c r="AV75" i="20"/>
  <c r="O76" i="20"/>
  <c r="AA76" i="20"/>
  <c r="AM76" i="20"/>
  <c r="F77" i="20"/>
  <c r="R77" i="20"/>
  <c r="AD77" i="20"/>
  <c r="AP77" i="20"/>
  <c r="I78" i="20"/>
  <c r="AR164" i="21"/>
  <c r="C117" i="21"/>
  <c r="AD8" i="20"/>
  <c r="AM11" i="20"/>
  <c r="AV14" i="20"/>
  <c r="L18" i="20"/>
  <c r="U21" i="20"/>
  <c r="P24" i="20"/>
  <c r="Y25" i="20"/>
  <c r="L26" i="20"/>
  <c r="AN26" i="20"/>
  <c r="Y27" i="20"/>
  <c r="I28" i="20"/>
  <c r="AM28" i="20"/>
  <c r="U29" i="20"/>
  <c r="AW29" i="20"/>
  <c r="AH30" i="20"/>
  <c r="R31" i="20"/>
  <c r="AV31" i="20"/>
  <c r="AD32" i="20"/>
  <c r="M33" i="20"/>
  <c r="AQ33" i="20"/>
  <c r="AA34" i="20"/>
  <c r="L35" i="20"/>
  <c r="AM35" i="20"/>
  <c r="V36" i="20"/>
  <c r="G37" i="20"/>
  <c r="AJ37" i="20"/>
  <c r="U38" i="20"/>
  <c r="AS38" i="20"/>
  <c r="X39" i="20"/>
  <c r="AU39" i="20"/>
  <c r="V40" i="20"/>
  <c r="AP40" i="20"/>
  <c r="R41" i="20"/>
  <c r="AN41" i="20"/>
  <c r="M42" i="20"/>
  <c r="AF42" i="20"/>
  <c r="AV42" i="20"/>
  <c r="R43" i="20"/>
  <c r="AF43" i="20"/>
  <c r="AU43" i="20"/>
  <c r="P44" i="20"/>
  <c r="AB44" i="20"/>
  <c r="AN44" i="20"/>
  <c r="G45" i="20"/>
  <c r="S45" i="20"/>
  <c r="AE45" i="20"/>
  <c r="AQ45" i="20"/>
  <c r="J46" i="20"/>
  <c r="V46" i="20"/>
  <c r="AH46" i="20"/>
  <c r="AT46" i="20"/>
  <c r="M47" i="20"/>
  <c r="Y47" i="20"/>
  <c r="AK47" i="20"/>
  <c r="AW47" i="20"/>
  <c r="P48" i="20"/>
  <c r="AB48" i="20"/>
  <c r="AN48" i="20"/>
  <c r="G49" i="20"/>
  <c r="S49" i="20"/>
  <c r="AE49" i="20"/>
  <c r="AQ49" i="20"/>
  <c r="J50" i="20"/>
  <c r="V50" i="20"/>
  <c r="AH50" i="20"/>
  <c r="AT50" i="20"/>
  <c r="M51" i="20"/>
  <c r="Y51" i="20"/>
  <c r="AK51" i="20"/>
  <c r="AW51" i="20"/>
  <c r="P52" i="20"/>
  <c r="AB52" i="20"/>
  <c r="AN52" i="20"/>
  <c r="G53" i="20"/>
  <c r="S53" i="20"/>
  <c r="AE53" i="20"/>
  <c r="AQ53" i="20"/>
  <c r="J54" i="20"/>
  <c r="V54" i="20"/>
  <c r="AH54" i="20"/>
  <c r="AT54" i="20"/>
  <c r="M55" i="20"/>
  <c r="Y55" i="20"/>
  <c r="AK55" i="20"/>
  <c r="AW55" i="20"/>
  <c r="P56" i="20"/>
  <c r="AB56" i="20"/>
  <c r="AN56" i="20"/>
  <c r="G57" i="20"/>
  <c r="S57" i="20"/>
  <c r="AE57" i="20"/>
  <c r="AQ57" i="20"/>
  <c r="J58" i="20"/>
  <c r="V58" i="20"/>
  <c r="AH58" i="20"/>
  <c r="AT58" i="20"/>
  <c r="M59" i="20"/>
  <c r="Y59" i="20"/>
  <c r="AK59" i="20"/>
  <c r="AW59" i="20"/>
  <c r="P60" i="20"/>
  <c r="AB60" i="20"/>
  <c r="AN60" i="20"/>
  <c r="G61" i="20"/>
  <c r="S61" i="20"/>
  <c r="AE61" i="20"/>
  <c r="AQ61" i="20"/>
  <c r="J62" i="20"/>
  <c r="V62" i="20"/>
  <c r="AH62" i="20"/>
  <c r="AT62" i="20"/>
  <c r="M63" i="20"/>
  <c r="Y63" i="20"/>
  <c r="AK63" i="20"/>
  <c r="AW63" i="20"/>
  <c r="P64" i="20"/>
  <c r="AB64" i="20"/>
  <c r="AN64" i="20"/>
  <c r="G65" i="20"/>
  <c r="S65" i="20"/>
  <c r="AE65" i="20"/>
  <c r="AQ65" i="20"/>
  <c r="J66" i="20"/>
  <c r="V66" i="20"/>
  <c r="AH66" i="20"/>
  <c r="AT66" i="20"/>
  <c r="M67" i="20"/>
  <c r="Y67" i="20"/>
  <c r="AK67" i="20"/>
  <c r="AW67" i="20"/>
  <c r="P68" i="20"/>
  <c r="AB68" i="20"/>
  <c r="AN68" i="20"/>
  <c r="G69" i="20"/>
  <c r="S69" i="20"/>
  <c r="AE69" i="20"/>
  <c r="AQ69" i="20"/>
  <c r="J70" i="20"/>
  <c r="V70" i="20"/>
  <c r="AH70" i="20"/>
  <c r="AT70" i="20"/>
  <c r="M71" i="20"/>
  <c r="Y71" i="20"/>
  <c r="AK71" i="20"/>
  <c r="AW71" i="20"/>
  <c r="P72" i="20"/>
  <c r="AB72" i="20"/>
  <c r="AN72" i="20"/>
  <c r="G73" i="20"/>
  <c r="S73" i="20"/>
  <c r="AE73" i="20"/>
  <c r="AQ73" i="20"/>
  <c r="J74" i="20"/>
  <c r="V74" i="20"/>
  <c r="AH74" i="20"/>
  <c r="AT74" i="20"/>
  <c r="M75" i="20"/>
  <c r="Y75" i="20"/>
  <c r="AK75" i="20"/>
  <c r="AW75" i="20"/>
  <c r="P76" i="20"/>
  <c r="AB76" i="20"/>
  <c r="AN76" i="20"/>
  <c r="G77" i="20"/>
  <c r="AO166" i="21"/>
  <c r="C139" i="21"/>
  <c r="AP8" i="20"/>
  <c r="F12" i="20"/>
  <c r="O15" i="20"/>
  <c r="X18" i="20"/>
  <c r="AG21" i="20"/>
  <c r="R24" i="20"/>
  <c r="AE25" i="20"/>
  <c r="O26" i="20"/>
  <c r="AS26" i="20"/>
  <c r="AA27" i="20"/>
  <c r="J28" i="20"/>
  <c r="AN28" i="20"/>
  <c r="X29" i="20"/>
  <c r="I30" i="20"/>
  <c r="AJ30" i="20"/>
  <c r="S31" i="20"/>
  <c r="AW31" i="20"/>
  <c r="AG32" i="20"/>
  <c r="R33" i="20"/>
  <c r="AS33" i="20"/>
  <c r="AB34" i="20"/>
  <c r="M35" i="20"/>
  <c r="AP35" i="20"/>
  <c r="AA36" i="20"/>
  <c r="I37" i="20"/>
  <c r="AK37" i="20"/>
  <c r="V38" i="20"/>
  <c r="AT38" i="20"/>
  <c r="Y39" i="20"/>
  <c r="AV39" i="20"/>
  <c r="Y40" i="20"/>
  <c r="AS40" i="20"/>
  <c r="S41" i="20"/>
  <c r="AO41" i="20"/>
  <c r="O42" i="20"/>
  <c r="AG42" i="20"/>
  <c r="AW42" i="20"/>
  <c r="S43" i="20"/>
  <c r="AH43" i="20"/>
  <c r="AV43" i="20"/>
  <c r="Q44" i="20"/>
  <c r="AC44" i="20"/>
  <c r="AO44" i="20"/>
  <c r="H45" i="20"/>
  <c r="T45" i="20"/>
  <c r="AF45" i="20"/>
  <c r="AR45" i="20"/>
  <c r="K46" i="20"/>
  <c r="W46" i="20"/>
  <c r="AI46" i="20"/>
  <c r="AU46" i="20"/>
  <c r="N47" i="20"/>
  <c r="Z47" i="20"/>
  <c r="AL47" i="20"/>
  <c r="AX47" i="20"/>
  <c r="Q48" i="20"/>
  <c r="AC48" i="20"/>
  <c r="AO48" i="20"/>
  <c r="H49" i="20"/>
  <c r="T49" i="20"/>
  <c r="AF49" i="20"/>
  <c r="AR49" i="20"/>
  <c r="K50" i="20"/>
  <c r="W50" i="20"/>
  <c r="AI50" i="20"/>
  <c r="AU50" i="20"/>
  <c r="N51" i="20"/>
  <c r="Z51" i="20"/>
  <c r="AL51" i="20"/>
  <c r="AX51" i="20"/>
  <c r="Q52" i="20"/>
  <c r="AC52" i="20"/>
  <c r="AO52" i="20"/>
  <c r="H53" i="20"/>
  <c r="T53" i="20"/>
  <c r="AF53" i="20"/>
  <c r="AR53" i="20"/>
  <c r="K54" i="20"/>
  <c r="W54" i="20"/>
  <c r="AI54" i="20"/>
  <c r="AU54" i="20"/>
  <c r="N55" i="20"/>
  <c r="Z55" i="20"/>
  <c r="AL55" i="20"/>
  <c r="AX55" i="20"/>
  <c r="Q56" i="20"/>
  <c r="AC56" i="20"/>
  <c r="AO56" i="20"/>
  <c r="H57" i="20"/>
  <c r="T57" i="20"/>
  <c r="AF57" i="20"/>
  <c r="AR57" i="20"/>
  <c r="K58" i="20"/>
  <c r="W58" i="20"/>
  <c r="AI58" i="20"/>
  <c r="AU58" i="20"/>
  <c r="N59" i="20"/>
  <c r="Z59" i="20"/>
  <c r="AL59" i="20"/>
  <c r="AX59" i="20"/>
  <c r="Q60" i="20"/>
  <c r="AC60" i="20"/>
  <c r="AO60" i="20"/>
  <c r="H61" i="20"/>
  <c r="T61" i="20"/>
  <c r="AF61" i="20"/>
  <c r="AR61" i="20"/>
  <c r="K62" i="20"/>
  <c r="W62" i="20"/>
  <c r="AI62" i="20"/>
  <c r="AU62" i="20"/>
  <c r="N63" i="20"/>
  <c r="Z63" i="20"/>
  <c r="AL63" i="20"/>
  <c r="AX63" i="20"/>
  <c r="Q64" i="20"/>
  <c r="AC64" i="20"/>
  <c r="AO64" i="20"/>
  <c r="H65" i="20"/>
  <c r="T65" i="20"/>
  <c r="AF65" i="20"/>
  <c r="AR65" i="20"/>
  <c r="K66" i="20"/>
  <c r="W66" i="20"/>
  <c r="AI66" i="20"/>
  <c r="AU66" i="20"/>
  <c r="N67" i="20"/>
  <c r="Z67" i="20"/>
  <c r="AL67" i="20"/>
  <c r="AX67" i="20"/>
  <c r="Q68" i="20"/>
  <c r="AC68" i="20"/>
  <c r="AO68" i="20"/>
  <c r="H69" i="20"/>
  <c r="T69" i="20"/>
  <c r="AF69" i="20"/>
  <c r="AR69" i="20"/>
  <c r="K70" i="20"/>
  <c r="W70" i="20"/>
  <c r="AI70" i="20"/>
  <c r="AU70" i="20"/>
  <c r="N71" i="20"/>
  <c r="Z71" i="20"/>
  <c r="AL71" i="20"/>
  <c r="AX71" i="20"/>
  <c r="Q72" i="20"/>
  <c r="AC72" i="20"/>
  <c r="AO72" i="20"/>
  <c r="H73" i="20"/>
  <c r="T73" i="20"/>
  <c r="AF73" i="20"/>
  <c r="AR73" i="20"/>
  <c r="K74" i="20"/>
  <c r="W74" i="20"/>
  <c r="AI74" i="20"/>
  <c r="AU74" i="20"/>
  <c r="N75" i="20"/>
  <c r="Z75" i="20"/>
  <c r="AL75" i="20"/>
  <c r="AX75" i="20"/>
  <c r="V168" i="21"/>
  <c r="C161" i="21"/>
  <c r="I9" i="20"/>
  <c r="R12" i="20"/>
  <c r="AA15" i="20"/>
  <c r="AJ18" i="20"/>
  <c r="AS21" i="20"/>
  <c r="AB24" i="20"/>
  <c r="AG25" i="20"/>
  <c r="P26" i="20"/>
  <c r="AT26" i="20"/>
  <c r="AD27" i="20"/>
  <c r="O28" i="20"/>
  <c r="AP28" i="20"/>
  <c r="Y29" i="20"/>
  <c r="J30" i="20"/>
  <c r="AM30" i="20"/>
  <c r="X31" i="20"/>
  <c r="F32" i="20"/>
  <c r="AH32" i="20"/>
  <c r="S33" i="20"/>
  <c r="AV33" i="20"/>
  <c r="AG34" i="20"/>
  <c r="O35" i="20"/>
  <c r="AQ35" i="20"/>
  <c r="AB36" i="20"/>
  <c r="L37" i="20"/>
  <c r="AP37" i="20"/>
  <c r="X38" i="20"/>
  <c r="AV38" i="20"/>
  <c r="AA39" i="20"/>
  <c r="AW39" i="20"/>
  <c r="Z40" i="20"/>
  <c r="AT40" i="20"/>
  <c r="U41" i="20"/>
  <c r="AP41" i="20"/>
  <c r="P42" i="20"/>
  <c r="AH42" i="20"/>
  <c r="F43" i="20"/>
  <c r="T43" i="20"/>
  <c r="AI43" i="20"/>
  <c r="AW43" i="20"/>
  <c r="R44" i="20"/>
  <c r="AD44" i="20"/>
  <c r="AP44" i="20"/>
  <c r="I45" i="20"/>
  <c r="U45" i="20"/>
  <c r="AG45" i="20"/>
  <c r="AS45" i="20"/>
  <c r="L46" i="20"/>
  <c r="X46" i="20"/>
  <c r="AJ46" i="20"/>
  <c r="AV46" i="20"/>
  <c r="O47" i="20"/>
  <c r="AA47" i="20"/>
  <c r="AM47" i="20"/>
  <c r="F48" i="20"/>
  <c r="R48" i="20"/>
  <c r="AD48" i="20"/>
  <c r="AP48" i="20"/>
  <c r="I49" i="20"/>
  <c r="U49" i="20"/>
  <c r="AG49" i="20"/>
  <c r="AS49" i="20"/>
  <c r="L50" i="20"/>
  <c r="X50" i="20"/>
  <c r="AJ50" i="20"/>
  <c r="AV50" i="20"/>
  <c r="O51" i="20"/>
  <c r="AA51" i="20"/>
  <c r="AM51" i="20"/>
  <c r="F52" i="20"/>
  <c r="R52" i="20"/>
  <c r="AD52" i="20"/>
  <c r="AP52" i="20"/>
  <c r="I53" i="20"/>
  <c r="U53" i="20"/>
  <c r="AG53" i="20"/>
  <c r="AS53" i="20"/>
  <c r="L54" i="20"/>
  <c r="X54" i="20"/>
  <c r="AJ54" i="20"/>
  <c r="AV54" i="20"/>
  <c r="O55" i="20"/>
  <c r="AA55" i="20"/>
  <c r="AM55" i="20"/>
  <c r="F56" i="20"/>
  <c r="R56" i="20"/>
  <c r="AD56" i="20"/>
  <c r="AP56" i="20"/>
  <c r="I57" i="20"/>
  <c r="U57" i="20"/>
  <c r="AG57" i="20"/>
  <c r="AS57" i="20"/>
  <c r="L58" i="20"/>
  <c r="X58" i="20"/>
  <c r="AJ58" i="20"/>
  <c r="AV58" i="20"/>
  <c r="O59" i="20"/>
  <c r="AA59" i="20"/>
  <c r="AM59" i="20"/>
  <c r="F60" i="20"/>
  <c r="R60" i="20"/>
  <c r="AD60" i="20"/>
  <c r="AP60" i="20"/>
  <c r="I61" i="20"/>
  <c r="U61" i="20"/>
  <c r="AG61" i="20"/>
  <c r="AS61" i="20"/>
  <c r="L62" i="20"/>
  <c r="X62" i="20"/>
  <c r="AJ62" i="20"/>
  <c r="AV62" i="20"/>
  <c r="O63" i="20"/>
  <c r="AA63" i="20"/>
  <c r="AM63" i="20"/>
  <c r="F64" i="20"/>
  <c r="R64" i="20"/>
  <c r="AD64" i="20"/>
  <c r="AP64" i="20"/>
  <c r="I65" i="20"/>
  <c r="U65" i="20"/>
  <c r="AG65" i="20"/>
  <c r="AS65" i="20"/>
  <c r="L66" i="20"/>
  <c r="X66" i="20"/>
  <c r="AJ66" i="20"/>
  <c r="AV66" i="20"/>
  <c r="O67" i="20"/>
  <c r="AA67" i="20"/>
  <c r="AM67" i="20"/>
  <c r="F68" i="20"/>
  <c r="R68" i="20"/>
  <c r="AD68" i="20"/>
  <c r="AP68" i="20"/>
  <c r="I69" i="20"/>
  <c r="U69" i="20"/>
  <c r="AG69" i="20"/>
  <c r="AS69" i="20"/>
  <c r="L70" i="20"/>
  <c r="X70" i="20"/>
  <c r="AJ70" i="20"/>
  <c r="AV70" i="20"/>
  <c r="O71" i="20"/>
  <c r="AA71" i="20"/>
  <c r="AM71" i="20"/>
  <c r="F72" i="20"/>
  <c r="R72" i="20"/>
  <c r="AD72" i="20"/>
  <c r="AP72" i="20"/>
  <c r="I73" i="20"/>
  <c r="U73" i="20"/>
  <c r="AG73" i="20"/>
  <c r="AS73" i="20"/>
  <c r="L74" i="20"/>
  <c r="X74" i="20"/>
  <c r="AJ74" i="20"/>
  <c r="AV74" i="20"/>
  <c r="O75" i="20"/>
  <c r="AA75" i="20"/>
  <c r="AM75" i="20"/>
  <c r="AU169" i="21"/>
  <c r="G6" i="20"/>
  <c r="U9" i="20"/>
  <c r="AD12" i="20"/>
  <c r="AM15" i="20"/>
  <c r="AV18" i="20"/>
  <c r="L22" i="20"/>
  <c r="AD24" i="20"/>
  <c r="AJ25" i="20"/>
  <c r="U26" i="20"/>
  <c r="AV26" i="20"/>
  <c r="AE27" i="20"/>
  <c r="P28" i="20"/>
  <c r="AS28" i="20"/>
  <c r="AD29" i="20"/>
  <c r="L30" i="20"/>
  <c r="AN30" i="20"/>
  <c r="Y31" i="20"/>
  <c r="I32" i="20"/>
  <c r="AM32" i="20"/>
  <c r="U33" i="20"/>
  <c r="AW33" i="20"/>
  <c r="AH34" i="20"/>
  <c r="R35" i="20"/>
  <c r="AV35" i="20"/>
  <c r="AD36" i="20"/>
  <c r="M37" i="20"/>
  <c r="AQ37" i="20"/>
  <c r="AA38" i="20"/>
  <c r="F39" i="20"/>
  <c r="AD39" i="20"/>
  <c r="F40" i="20"/>
  <c r="AA40" i="20"/>
  <c r="AW40" i="20"/>
  <c r="X41" i="20"/>
  <c r="AQ41" i="20"/>
  <c r="S42" i="20"/>
  <c r="AJ42" i="20"/>
  <c r="G43" i="20"/>
  <c r="V43" i="20"/>
  <c r="AJ43" i="20"/>
  <c r="AX43" i="20"/>
  <c r="S44" i="20"/>
  <c r="AE44" i="20"/>
  <c r="AQ44" i="20"/>
  <c r="J45" i="20"/>
  <c r="V45" i="20"/>
  <c r="AH45" i="20"/>
  <c r="AT45" i="20"/>
  <c r="M46" i="20"/>
  <c r="Y46" i="20"/>
  <c r="AK46" i="20"/>
  <c r="AW46" i="20"/>
  <c r="P47" i="20"/>
  <c r="AB47" i="20"/>
  <c r="AN47" i="20"/>
  <c r="G48" i="20"/>
  <c r="S48" i="20"/>
  <c r="AE48" i="20"/>
  <c r="AQ48" i="20"/>
  <c r="J49" i="20"/>
  <c r="V49" i="20"/>
  <c r="AH49" i="20"/>
  <c r="AT49" i="20"/>
  <c r="M50" i="20"/>
  <c r="Y50" i="20"/>
  <c r="AK50" i="20"/>
  <c r="AW50" i="20"/>
  <c r="P51" i="20"/>
  <c r="AB51" i="20"/>
  <c r="AN51" i="20"/>
  <c r="G52" i="20"/>
  <c r="S52" i="20"/>
  <c r="AE52" i="20"/>
  <c r="AQ52" i="20"/>
  <c r="J53" i="20"/>
  <c r="V53" i="20"/>
  <c r="AH53" i="20"/>
  <c r="AT53" i="20"/>
  <c r="M54" i="20"/>
  <c r="Y54" i="20"/>
  <c r="AK54" i="20"/>
  <c r="AW54" i="20"/>
  <c r="P55" i="20"/>
  <c r="AB55" i="20"/>
  <c r="AN55" i="20"/>
  <c r="G56" i="20"/>
  <c r="S56" i="20"/>
  <c r="AE56" i="20"/>
  <c r="AQ56" i="20"/>
  <c r="J57" i="20"/>
  <c r="V57" i="20"/>
  <c r="AH57" i="20"/>
  <c r="AT57" i="20"/>
  <c r="M58" i="20"/>
  <c r="Y58" i="20"/>
  <c r="AK58" i="20"/>
  <c r="AW58" i="20"/>
  <c r="P59" i="20"/>
  <c r="Y171" i="21"/>
  <c r="X6" i="20"/>
  <c r="AG9" i="20"/>
  <c r="AP12" i="20"/>
  <c r="F16" i="20"/>
  <c r="O19" i="20"/>
  <c r="X22" i="20"/>
  <c r="AN24" i="20"/>
  <c r="AK25" i="20"/>
  <c r="V26" i="20"/>
  <c r="F27" i="20"/>
  <c r="AJ27" i="20"/>
  <c r="R28" i="20"/>
  <c r="AT28" i="20"/>
  <c r="AE29" i="20"/>
  <c r="O30" i="20"/>
  <c r="AS30" i="20"/>
  <c r="AA31" i="20"/>
  <c r="J32" i="20"/>
  <c r="AN32" i="20"/>
  <c r="X33" i="20"/>
  <c r="I34" i="20"/>
  <c r="AJ34" i="20"/>
  <c r="S35" i="20"/>
  <c r="AW35" i="20"/>
  <c r="AG36" i="20"/>
  <c r="R37" i="20"/>
  <c r="AS37" i="20"/>
  <c r="AB38" i="20"/>
  <c r="G39" i="20"/>
  <c r="AE39" i="20"/>
  <c r="I40" i="20"/>
  <c r="AB40" i="20"/>
  <c r="AX40" i="20"/>
  <c r="Y41" i="20"/>
  <c r="AS41" i="20"/>
  <c r="T42" i="20"/>
  <c r="AK42" i="20"/>
  <c r="H43" i="20"/>
  <c r="W43" i="20"/>
  <c r="AK43" i="20"/>
  <c r="F44" i="20"/>
  <c r="T44" i="20"/>
  <c r="AF44" i="20"/>
  <c r="AR44" i="20"/>
  <c r="K45" i="20"/>
  <c r="W45" i="20"/>
  <c r="AI45" i="20"/>
  <c r="AU45" i="20"/>
  <c r="N46" i="20"/>
  <c r="Z46" i="20"/>
  <c r="AL46" i="20"/>
  <c r="AX46" i="20"/>
  <c r="Q47" i="20"/>
  <c r="AC47" i="20"/>
  <c r="AO47" i="20"/>
  <c r="H48" i="20"/>
  <c r="T48" i="20"/>
  <c r="AF48" i="20"/>
  <c r="AR48" i="20"/>
  <c r="K49" i="20"/>
  <c r="W49" i="20"/>
  <c r="AI49" i="20"/>
  <c r="AU49" i="20"/>
  <c r="N50" i="20"/>
  <c r="Z50" i="20"/>
  <c r="AL50" i="20"/>
  <c r="AX50" i="20"/>
  <c r="Q51" i="20"/>
  <c r="AC51" i="20"/>
  <c r="AO51" i="20"/>
  <c r="H52" i="20"/>
  <c r="T52" i="20"/>
  <c r="AF52" i="20"/>
  <c r="AR52" i="20"/>
  <c r="K53" i="20"/>
  <c r="W53" i="20"/>
  <c r="AI53" i="20"/>
  <c r="AU53" i="20"/>
  <c r="N54" i="20"/>
  <c r="Z54" i="20"/>
  <c r="AL54" i="20"/>
  <c r="AX54" i="20"/>
  <c r="Q55" i="20"/>
  <c r="AC55" i="20"/>
  <c r="AO55" i="20"/>
  <c r="H56" i="20"/>
  <c r="T56" i="20"/>
  <c r="AF56" i="20"/>
  <c r="AR56" i="20"/>
  <c r="K57" i="20"/>
  <c r="W57" i="20"/>
  <c r="AI57" i="20"/>
  <c r="AU57" i="20"/>
  <c r="N58" i="20"/>
  <c r="Z58" i="20"/>
  <c r="AL58" i="20"/>
  <c r="AX58" i="20"/>
  <c r="Q59" i="20"/>
  <c r="AC59" i="20"/>
  <c r="AO59" i="20"/>
  <c r="H60" i="20"/>
  <c r="T60" i="20"/>
  <c r="AF60" i="20"/>
  <c r="AR60" i="20"/>
  <c r="K61" i="20"/>
  <c r="W61" i="20"/>
  <c r="AI61" i="20"/>
  <c r="AU61" i="20"/>
  <c r="N62" i="20"/>
  <c r="Z62" i="20"/>
  <c r="AL62" i="20"/>
  <c r="AX62" i="20"/>
  <c r="Q63" i="20"/>
  <c r="AC63" i="20"/>
  <c r="AO63" i="20"/>
  <c r="H64" i="20"/>
  <c r="T64" i="20"/>
  <c r="AF64" i="20"/>
  <c r="AR64" i="20"/>
  <c r="K65" i="20"/>
  <c r="W65" i="20"/>
  <c r="AI65" i="20"/>
  <c r="AU65" i="20"/>
  <c r="N66" i="20"/>
  <c r="Z66" i="20"/>
  <c r="AL66" i="20"/>
  <c r="AX66" i="20"/>
  <c r="Q67" i="20"/>
  <c r="AC67" i="20"/>
  <c r="AO67" i="20"/>
  <c r="H68" i="20"/>
  <c r="T68" i="20"/>
  <c r="AF68" i="20"/>
  <c r="AR68" i="20"/>
  <c r="K69" i="20"/>
  <c r="W69" i="20"/>
  <c r="AI69" i="20"/>
  <c r="AU69" i="20"/>
  <c r="N70" i="20"/>
  <c r="Z70" i="20"/>
  <c r="AL70" i="20"/>
  <c r="AX70" i="20"/>
  <c r="Q71" i="20"/>
  <c r="AC71" i="20"/>
  <c r="AO71" i="20"/>
  <c r="H72" i="20"/>
  <c r="T72" i="20"/>
  <c r="AF72" i="20"/>
  <c r="AR72" i="20"/>
  <c r="K73" i="20"/>
  <c r="W73" i="20"/>
  <c r="AI73" i="20"/>
  <c r="AU73" i="20"/>
  <c r="N74" i="20"/>
  <c r="Z74" i="20"/>
  <c r="AL74" i="20"/>
  <c r="AX74" i="20"/>
  <c r="Q75" i="20"/>
  <c r="AC75" i="20"/>
  <c r="AX172" i="21"/>
  <c r="AJ6" i="20"/>
  <c r="AS9" i="20"/>
  <c r="I13" i="20"/>
  <c r="R16" i="20"/>
  <c r="AA19" i="20"/>
  <c r="AJ22" i="20"/>
  <c r="AP24" i="20"/>
  <c r="AP25" i="20"/>
  <c r="X26" i="20"/>
  <c r="G27" i="20"/>
  <c r="AK27" i="20"/>
  <c r="U28" i="20"/>
  <c r="F29" i="20"/>
  <c r="AG29" i="20"/>
  <c r="P30" i="20"/>
  <c r="AT30" i="20"/>
  <c r="AD31" i="20"/>
  <c r="O32" i="20"/>
  <c r="AP32" i="20"/>
  <c r="Y33" i="20"/>
  <c r="J34" i="20"/>
  <c r="AM34" i="20"/>
  <c r="X35" i="20"/>
  <c r="F36" i="20"/>
  <c r="AH36" i="20"/>
  <c r="S37" i="20"/>
  <c r="AV37" i="20"/>
  <c r="AF38" i="20"/>
  <c r="K39" i="20"/>
  <c r="AI39" i="20"/>
  <c r="J40" i="20"/>
  <c r="AD40" i="20"/>
  <c r="F41" i="20"/>
  <c r="AB41" i="20"/>
  <c r="AV41" i="20"/>
  <c r="U42" i="20"/>
  <c r="AM42" i="20"/>
  <c r="J43" i="20"/>
  <c r="X43" i="20"/>
  <c r="AL43" i="20"/>
  <c r="G44" i="20"/>
  <c r="U44" i="20"/>
  <c r="AG44" i="20"/>
  <c r="AS44" i="20"/>
  <c r="L45" i="20"/>
  <c r="X45" i="20"/>
  <c r="AJ45" i="20"/>
  <c r="AV45" i="20"/>
  <c r="O46" i="20"/>
  <c r="AA46" i="20"/>
  <c r="AM46" i="20"/>
  <c r="F47" i="20"/>
  <c r="R47" i="20"/>
  <c r="AD47" i="20"/>
  <c r="AP47" i="20"/>
  <c r="I48" i="20"/>
  <c r="U48" i="20"/>
  <c r="AG48" i="20"/>
  <c r="AS48" i="20"/>
  <c r="L49" i="20"/>
  <c r="X49" i="20"/>
  <c r="AJ49" i="20"/>
  <c r="AV49" i="20"/>
  <c r="O50" i="20"/>
  <c r="AA50" i="20"/>
  <c r="AM50" i="20"/>
  <c r="F51" i="20"/>
  <c r="R51" i="20"/>
  <c r="AD51" i="20"/>
  <c r="AP51" i="20"/>
  <c r="I52" i="20"/>
  <c r="U52" i="20"/>
  <c r="AG52" i="20"/>
  <c r="AS52" i="20"/>
  <c r="L53" i="20"/>
  <c r="X53" i="20"/>
  <c r="AJ53" i="20"/>
  <c r="AV53" i="20"/>
  <c r="O54" i="20"/>
  <c r="AA54" i="20"/>
  <c r="AM54" i="20"/>
  <c r="F55" i="20"/>
  <c r="R55" i="20"/>
  <c r="AD55" i="20"/>
  <c r="AP55" i="20"/>
  <c r="I56" i="20"/>
  <c r="U56" i="20"/>
  <c r="AG56" i="20"/>
  <c r="AS56" i="20"/>
  <c r="L57" i="20"/>
  <c r="X57" i="20"/>
  <c r="AJ57" i="20"/>
  <c r="AV57" i="20"/>
  <c r="O58" i="20"/>
  <c r="AA58" i="20"/>
  <c r="AM58" i="20"/>
  <c r="F59" i="20"/>
  <c r="R59" i="20"/>
  <c r="AD59" i="20"/>
  <c r="AP59" i="20"/>
  <c r="I60" i="20"/>
  <c r="AB174" i="21"/>
  <c r="AV6" i="20"/>
  <c r="L10" i="20"/>
  <c r="U13" i="20"/>
  <c r="AD16" i="20"/>
  <c r="AM19" i="20"/>
  <c r="AV22" i="20"/>
  <c r="G25" i="20"/>
  <c r="AQ25" i="20"/>
  <c r="AA26" i="20"/>
  <c r="L27" i="20"/>
  <c r="AM27" i="20"/>
  <c r="V28" i="20"/>
  <c r="G29" i="20"/>
  <c r="AJ29" i="20"/>
  <c r="U30" i="20"/>
  <c r="AV30" i="20"/>
  <c r="AE31" i="20"/>
  <c r="P32" i="20"/>
  <c r="AS32" i="20"/>
  <c r="AD33" i="20"/>
  <c r="L34" i="20"/>
  <c r="AN34" i="20"/>
  <c r="Y35" i="20"/>
  <c r="I36" i="20"/>
  <c r="AM36" i="20"/>
  <c r="U37" i="20"/>
  <c r="AW37" i="20"/>
  <c r="AG38" i="20"/>
  <c r="L39" i="20"/>
  <c r="AJ39" i="20"/>
  <c r="M40" i="20"/>
  <c r="AG40" i="20"/>
  <c r="G41" i="20"/>
  <c r="AC41" i="20"/>
  <c r="AW41" i="20"/>
  <c r="V42" i="20"/>
  <c r="AN42" i="20"/>
  <c r="K43" i="20"/>
  <c r="Y43" i="20"/>
  <c r="AM43" i="20"/>
  <c r="I44" i="20"/>
  <c r="V44" i="20"/>
  <c r="AH44" i="20"/>
  <c r="AT44" i="20"/>
  <c r="M45" i="20"/>
  <c r="Y45" i="20"/>
  <c r="AK45" i="20"/>
  <c r="AW45" i="20"/>
  <c r="P46" i="20"/>
  <c r="AB46" i="20"/>
  <c r="AN46" i="20"/>
  <c r="G47" i="20"/>
  <c r="S47" i="20"/>
  <c r="AE47" i="20"/>
  <c r="AQ47" i="20"/>
  <c r="J48" i="20"/>
  <c r="V48" i="20"/>
  <c r="AH48" i="20"/>
  <c r="AT48" i="20"/>
  <c r="M49" i="20"/>
  <c r="Y49" i="20"/>
  <c r="AK49" i="20"/>
  <c r="AW49" i="20"/>
  <c r="P50" i="20"/>
  <c r="AB50" i="20"/>
  <c r="AN50" i="20"/>
  <c r="G51" i="20"/>
  <c r="S51" i="20"/>
  <c r="AE51" i="20"/>
  <c r="AQ51" i="20"/>
  <c r="J52" i="20"/>
  <c r="V52" i="20"/>
  <c r="AH52" i="20"/>
  <c r="AT52" i="20"/>
  <c r="M53" i="20"/>
  <c r="Y53" i="20"/>
  <c r="AK53" i="20"/>
  <c r="AW53" i="20"/>
  <c r="P54" i="20"/>
  <c r="AB54" i="20"/>
  <c r="AN54" i="20"/>
  <c r="G55" i="20"/>
  <c r="S55" i="20"/>
  <c r="AE55" i="20"/>
  <c r="AQ55" i="20"/>
  <c r="J56" i="20"/>
  <c r="V56" i="20"/>
  <c r="AH56" i="20"/>
  <c r="AT56" i="20"/>
  <c r="M57" i="20"/>
  <c r="Y57" i="20"/>
  <c r="AK57" i="20"/>
  <c r="AW57" i="20"/>
  <c r="P58" i="20"/>
  <c r="AB58" i="20"/>
  <c r="AN58" i="20"/>
  <c r="G59" i="20"/>
  <c r="S59" i="20"/>
  <c r="AE59" i="20"/>
  <c r="AQ59" i="20"/>
  <c r="J60" i="20"/>
  <c r="V60" i="20"/>
  <c r="AH60" i="20"/>
  <c r="AT60" i="20"/>
  <c r="M61" i="20"/>
  <c r="Y61" i="20"/>
  <c r="AK61" i="20"/>
  <c r="AW61" i="20"/>
  <c r="P62" i="20"/>
  <c r="AB62" i="20"/>
  <c r="AN62" i="20"/>
  <c r="G63" i="20"/>
  <c r="S63" i="20"/>
  <c r="AE63" i="20"/>
  <c r="AQ63" i="20"/>
  <c r="J64" i="20"/>
  <c r="V64" i="20"/>
  <c r="AH64" i="20"/>
  <c r="AT64" i="20"/>
  <c r="M65" i="20"/>
  <c r="Y65" i="20"/>
  <c r="AK65" i="20"/>
  <c r="AW65" i="20"/>
  <c r="P66" i="20"/>
  <c r="AB66" i="20"/>
  <c r="AN66" i="20"/>
  <c r="G67" i="20"/>
  <c r="S67" i="20"/>
  <c r="AE67" i="20"/>
  <c r="AQ67" i="20"/>
  <c r="J68" i="20"/>
  <c r="V68" i="20"/>
  <c r="AH68" i="20"/>
  <c r="AT68" i="20"/>
  <c r="M69" i="20"/>
  <c r="Y69" i="20"/>
  <c r="AK69" i="20"/>
  <c r="AW69" i="20"/>
  <c r="P70" i="20"/>
  <c r="AB70" i="20"/>
  <c r="AN70" i="20"/>
  <c r="G71" i="20"/>
  <c r="S71" i="20"/>
  <c r="AE71" i="20"/>
  <c r="AQ71" i="20"/>
  <c r="J72" i="20"/>
  <c r="V72" i="20"/>
  <c r="AH72" i="20"/>
  <c r="AT72" i="20"/>
  <c r="M73" i="20"/>
  <c r="Y73" i="20"/>
  <c r="AK73" i="20"/>
  <c r="AW73" i="20"/>
  <c r="P74" i="20"/>
  <c r="AB74" i="20"/>
  <c r="AN74" i="20"/>
  <c r="G75" i="20"/>
  <c r="S75" i="20"/>
  <c r="AE75" i="20"/>
  <c r="AD175" i="21"/>
  <c r="O7" i="20"/>
  <c r="X10" i="20"/>
  <c r="AG13" i="20"/>
  <c r="AP16" i="20"/>
  <c r="F20" i="20"/>
  <c r="O23" i="20"/>
  <c r="I25" i="20"/>
  <c r="AS25" i="20"/>
  <c r="AB26" i="20"/>
  <c r="M27" i="20"/>
  <c r="AP27" i="20"/>
  <c r="AA28" i="20"/>
  <c r="I29" i="20"/>
  <c r="AK29" i="20"/>
  <c r="V30" i="20"/>
  <c r="F31" i="20"/>
  <c r="AJ31" i="20"/>
  <c r="R32" i="20"/>
  <c r="AT32" i="20"/>
  <c r="AE33" i="20"/>
  <c r="O34" i="20"/>
  <c r="AS34" i="20"/>
  <c r="AA35" i="20"/>
  <c r="J36" i="20"/>
  <c r="AN36" i="20"/>
  <c r="X37" i="20"/>
  <c r="I38" i="20"/>
  <c r="AH38" i="20"/>
  <c r="M39" i="20"/>
  <c r="AK39" i="20"/>
  <c r="N40" i="20"/>
  <c r="AH40" i="20"/>
  <c r="I41" i="20"/>
  <c r="AD41" i="20"/>
  <c r="G42" i="20"/>
  <c r="X42" i="20"/>
  <c r="AQ42" i="20"/>
  <c r="L43" i="20"/>
  <c r="Z43" i="20"/>
  <c r="AN43" i="20"/>
  <c r="J44" i="20"/>
  <c r="W44" i="20"/>
  <c r="AI44" i="20"/>
  <c r="AU44" i="20"/>
  <c r="N45" i="20"/>
  <c r="Z45" i="20"/>
  <c r="AL45" i="20"/>
  <c r="AX45" i="20"/>
  <c r="Q46" i="20"/>
  <c r="AC46" i="20"/>
  <c r="AO46" i="20"/>
  <c r="H47" i="20"/>
  <c r="T47" i="20"/>
  <c r="AF47" i="20"/>
  <c r="AR47" i="20"/>
  <c r="K48" i="20"/>
  <c r="W48" i="20"/>
  <c r="AI48" i="20"/>
  <c r="AU48" i="20"/>
  <c r="N49" i="20"/>
  <c r="Z49" i="20"/>
  <c r="AL49" i="20"/>
  <c r="AX49" i="20"/>
  <c r="Q50" i="20"/>
  <c r="AC50" i="20"/>
  <c r="AO50" i="20"/>
  <c r="H51" i="20"/>
  <c r="T51" i="20"/>
  <c r="AF51" i="20"/>
  <c r="AR51" i="20"/>
  <c r="K52" i="20"/>
  <c r="W52" i="20"/>
  <c r="AI52" i="20"/>
  <c r="AU52" i="20"/>
  <c r="N53" i="20"/>
  <c r="Z53" i="20"/>
  <c r="AL53" i="20"/>
  <c r="AX53" i="20"/>
  <c r="Q54" i="20"/>
  <c r="AC54" i="20"/>
  <c r="AO54" i="20"/>
  <c r="H55" i="20"/>
  <c r="T55" i="20"/>
  <c r="AF55" i="20"/>
  <c r="AR55" i="20"/>
  <c r="K56" i="20"/>
  <c r="W56" i="20"/>
  <c r="AI56" i="20"/>
  <c r="AU56" i="20"/>
  <c r="N57" i="20"/>
  <c r="Z57" i="20"/>
  <c r="AL57" i="20"/>
  <c r="AX57" i="20"/>
  <c r="Q58" i="20"/>
  <c r="AC58" i="20"/>
  <c r="AO58" i="20"/>
  <c r="H59" i="20"/>
  <c r="T59" i="20"/>
  <c r="AF59" i="20"/>
  <c r="AR59" i="20"/>
  <c r="K60" i="20"/>
  <c r="W60" i="20"/>
  <c r="AI60" i="20"/>
  <c r="AU60" i="20"/>
  <c r="N61" i="20"/>
  <c r="Z61" i="20"/>
  <c r="AL61" i="20"/>
  <c r="AX61" i="20"/>
  <c r="Q62" i="20"/>
  <c r="AC62" i="20"/>
  <c r="AO62" i="20"/>
  <c r="H63" i="20"/>
  <c r="T63" i="20"/>
  <c r="AF63" i="20"/>
  <c r="AR63" i="20"/>
  <c r="K64" i="20"/>
  <c r="W64" i="20"/>
  <c r="AI64" i="20"/>
  <c r="AU64" i="20"/>
  <c r="N65" i="20"/>
  <c r="Z65" i="20"/>
  <c r="AL65" i="20"/>
  <c r="AX65" i="20"/>
  <c r="Q66" i="20"/>
  <c r="AC66" i="20"/>
  <c r="AO66" i="20"/>
  <c r="H67" i="20"/>
  <c r="T67" i="20"/>
  <c r="AF67" i="20"/>
  <c r="AR67" i="20"/>
  <c r="K68" i="20"/>
  <c r="W68" i="20"/>
  <c r="AI68" i="20"/>
  <c r="AU68" i="20"/>
  <c r="N69" i="20"/>
  <c r="Z69" i="20"/>
  <c r="AL69" i="20"/>
  <c r="AX69" i="20"/>
  <c r="Q70" i="20"/>
  <c r="AC70" i="20"/>
  <c r="AO70" i="20"/>
  <c r="H71" i="20"/>
  <c r="T71" i="20"/>
  <c r="AF71" i="20"/>
  <c r="AR71" i="20"/>
  <c r="K72" i="20"/>
  <c r="W72" i="20"/>
  <c r="AI72" i="20"/>
  <c r="AU72" i="20"/>
  <c r="N73" i="20"/>
  <c r="Z73" i="20"/>
  <c r="AL73" i="20"/>
  <c r="AX73" i="20"/>
  <c r="Q74" i="20"/>
  <c r="AC74" i="20"/>
  <c r="AO74" i="20"/>
  <c r="H75" i="20"/>
  <c r="T75" i="20"/>
  <c r="AF75" i="20"/>
  <c r="AR75" i="20"/>
  <c r="K76" i="20"/>
  <c r="W76" i="20"/>
  <c r="AI76" i="20"/>
  <c r="AU76" i="20"/>
  <c r="C22" i="21"/>
  <c r="AB28" i="20"/>
  <c r="O36" i="20"/>
  <c r="Y42" i="20"/>
  <c r="F46" i="20"/>
  <c r="O49" i="20"/>
  <c r="X52" i="20"/>
  <c r="AG55" i="20"/>
  <c r="AP58" i="20"/>
  <c r="X60" i="20"/>
  <c r="AX60" i="20"/>
  <c r="AJ61" i="20"/>
  <c r="S62" i="20"/>
  <c r="AW62" i="20"/>
  <c r="AG63" i="20"/>
  <c r="N64" i="20"/>
  <c r="AS64" i="20"/>
  <c r="AB65" i="20"/>
  <c r="M66" i="20"/>
  <c r="AP66" i="20"/>
  <c r="W67" i="20"/>
  <c r="I68" i="20"/>
  <c r="AK68" i="20"/>
  <c r="V69" i="20"/>
  <c r="F70" i="20"/>
  <c r="AF70" i="20"/>
  <c r="R71" i="20"/>
  <c r="AT71" i="20"/>
  <c r="AE72" i="20"/>
  <c r="O73" i="20"/>
  <c r="AO73" i="20"/>
  <c r="AA74" i="20"/>
  <c r="J75" i="20"/>
  <c r="AN75" i="20"/>
  <c r="L76" i="20"/>
  <c r="AC76" i="20"/>
  <c r="AR76" i="20"/>
  <c r="N77" i="20"/>
  <c r="AA77" i="20"/>
  <c r="AN77" i="20"/>
  <c r="H78" i="20"/>
  <c r="U78" i="20"/>
  <c r="AG78" i="20"/>
  <c r="AS78" i="20"/>
  <c r="L79" i="20"/>
  <c r="X79" i="20"/>
  <c r="AJ79" i="20"/>
  <c r="AV79" i="20"/>
  <c r="O80" i="20"/>
  <c r="AA80" i="20"/>
  <c r="AM80" i="20"/>
  <c r="F81" i="20"/>
  <c r="R81" i="20"/>
  <c r="AD81" i="20"/>
  <c r="AP81" i="20"/>
  <c r="I82" i="20"/>
  <c r="U82" i="20"/>
  <c r="AG82" i="20"/>
  <c r="AS82" i="20"/>
  <c r="L83" i="20"/>
  <c r="X83" i="20"/>
  <c r="AJ83" i="20"/>
  <c r="AV83" i="20"/>
  <c r="O84" i="20"/>
  <c r="AA84" i="20"/>
  <c r="AM84" i="20"/>
  <c r="F85" i="20"/>
  <c r="R85" i="20"/>
  <c r="AD85" i="20"/>
  <c r="AP85" i="20"/>
  <c r="I86" i="20"/>
  <c r="U86" i="20"/>
  <c r="AG86" i="20"/>
  <c r="AS86" i="20"/>
  <c r="L87" i="20"/>
  <c r="X87" i="20"/>
  <c r="AJ87" i="20"/>
  <c r="AV87" i="20"/>
  <c r="O88" i="20"/>
  <c r="AA88" i="20"/>
  <c r="AM88" i="20"/>
  <c r="F89" i="20"/>
  <c r="R89" i="20"/>
  <c r="AD89" i="20"/>
  <c r="AP89" i="20"/>
  <c r="I90" i="20"/>
  <c r="U90" i="20"/>
  <c r="AG90" i="20"/>
  <c r="AS90" i="20"/>
  <c r="L91" i="20"/>
  <c r="X91" i="20"/>
  <c r="AJ91" i="20"/>
  <c r="AV91" i="20"/>
  <c r="O92" i="20"/>
  <c r="AA92" i="20"/>
  <c r="AM92" i="20"/>
  <c r="F93" i="20"/>
  <c r="R93" i="20"/>
  <c r="AD93" i="20"/>
  <c r="AP93" i="20"/>
  <c r="I94" i="20"/>
  <c r="U94" i="20"/>
  <c r="AG94" i="20"/>
  <c r="AS94" i="20"/>
  <c r="L95" i="20"/>
  <c r="X95" i="20"/>
  <c r="AJ95" i="20"/>
  <c r="AV95" i="20"/>
  <c r="O96" i="20"/>
  <c r="AA96" i="20"/>
  <c r="AM96" i="20"/>
  <c r="F97" i="20"/>
  <c r="R97" i="20"/>
  <c r="AD97" i="20"/>
  <c r="AP97" i="20"/>
  <c r="I98" i="20"/>
  <c r="U98" i="20"/>
  <c r="AG98" i="20"/>
  <c r="AS98" i="20"/>
  <c r="L99" i="20"/>
  <c r="X99" i="20"/>
  <c r="AJ99" i="20"/>
  <c r="AV99" i="20"/>
  <c r="O100" i="20"/>
  <c r="AA100" i="20"/>
  <c r="AM100" i="20"/>
  <c r="F101" i="20"/>
  <c r="R101" i="20"/>
  <c r="AD101" i="20"/>
  <c r="AP101" i="20"/>
  <c r="I102" i="20"/>
  <c r="U102" i="20"/>
  <c r="AG102" i="20"/>
  <c r="AS102" i="20"/>
  <c r="L103" i="20"/>
  <c r="X103" i="20"/>
  <c r="AJ103" i="20"/>
  <c r="AV103" i="20"/>
  <c r="O104" i="20"/>
  <c r="AA104" i="20"/>
  <c r="AM104" i="20"/>
  <c r="F105" i="20"/>
  <c r="R105" i="20"/>
  <c r="AD105" i="20"/>
  <c r="AP105" i="20"/>
  <c r="I106" i="20"/>
  <c r="U106" i="20"/>
  <c r="AG106" i="20"/>
  <c r="AS106" i="20"/>
  <c r="L107" i="20"/>
  <c r="X107" i="20"/>
  <c r="AA7" i="20"/>
  <c r="L29" i="20"/>
  <c r="AP36" i="20"/>
  <c r="AR42" i="20"/>
  <c r="R46" i="20"/>
  <c r="AA49" i="20"/>
  <c r="AJ52" i="20"/>
  <c r="AS55" i="20"/>
  <c r="I59" i="20"/>
  <c r="Y60" i="20"/>
  <c r="J61" i="20"/>
  <c r="AM61" i="20"/>
  <c r="T62" i="20"/>
  <c r="F63" i="20"/>
  <c r="AH63" i="20"/>
  <c r="S64" i="20"/>
  <c r="AV64" i="20"/>
  <c r="AC65" i="20"/>
  <c r="O66" i="20"/>
  <c r="AQ66" i="20"/>
  <c r="AB67" i="20"/>
  <c r="L68" i="20"/>
  <c r="AL68" i="20"/>
  <c r="X69" i="20"/>
  <c r="G70" i="20"/>
  <c r="AK70" i="20"/>
  <c r="U71" i="20"/>
  <c r="AU71" i="20"/>
  <c r="AG72" i="20"/>
  <c r="P73" i="20"/>
  <c r="AT73" i="20"/>
  <c r="AD74" i="20"/>
  <c r="K75" i="20"/>
  <c r="AO75" i="20"/>
  <c r="M76" i="20"/>
  <c r="AD76" i="20"/>
  <c r="AS76" i="20"/>
  <c r="O77" i="20"/>
  <c r="AB77" i="20"/>
  <c r="AO77" i="20"/>
  <c r="J78" i="20"/>
  <c r="V78" i="20"/>
  <c r="AH78" i="20"/>
  <c r="AT78" i="20"/>
  <c r="M79" i="20"/>
  <c r="Y79" i="20"/>
  <c r="AK79" i="20"/>
  <c r="AW79" i="20"/>
  <c r="P80" i="20"/>
  <c r="AB80" i="20"/>
  <c r="AN80" i="20"/>
  <c r="G81" i="20"/>
  <c r="S81" i="20"/>
  <c r="AE81" i="20"/>
  <c r="AQ81" i="20"/>
  <c r="J82" i="20"/>
  <c r="V82" i="20"/>
  <c r="AH82" i="20"/>
  <c r="AT82" i="20"/>
  <c r="M83" i="20"/>
  <c r="Y83" i="20"/>
  <c r="AK83" i="20"/>
  <c r="AW83" i="20"/>
  <c r="P84" i="20"/>
  <c r="AB84" i="20"/>
  <c r="AN84" i="20"/>
  <c r="G85" i="20"/>
  <c r="S85" i="20"/>
  <c r="AE85" i="20"/>
  <c r="AQ85" i="20"/>
  <c r="J86" i="20"/>
  <c r="V86" i="20"/>
  <c r="AH86" i="20"/>
  <c r="AT86" i="20"/>
  <c r="M87" i="20"/>
  <c r="Y87" i="20"/>
  <c r="AK87" i="20"/>
  <c r="AW87" i="20"/>
  <c r="P88" i="20"/>
  <c r="AB88" i="20"/>
  <c r="AN88" i="20"/>
  <c r="G89" i="20"/>
  <c r="S89" i="20"/>
  <c r="AE89" i="20"/>
  <c r="AQ89" i="20"/>
  <c r="J90" i="20"/>
  <c r="V90" i="20"/>
  <c r="AH90" i="20"/>
  <c r="AT90" i="20"/>
  <c r="M91" i="20"/>
  <c r="Y91" i="20"/>
  <c r="AK91" i="20"/>
  <c r="AW91" i="20"/>
  <c r="P92" i="20"/>
  <c r="AB92" i="20"/>
  <c r="AN92" i="20"/>
  <c r="G93" i="20"/>
  <c r="S93" i="20"/>
  <c r="AE93" i="20"/>
  <c r="AQ93" i="20"/>
  <c r="J94" i="20"/>
  <c r="V94" i="20"/>
  <c r="AH94" i="20"/>
  <c r="AT94" i="20"/>
  <c r="M95" i="20"/>
  <c r="Y95" i="20"/>
  <c r="AK95" i="20"/>
  <c r="AW95" i="20"/>
  <c r="P96" i="20"/>
  <c r="AB96" i="20"/>
  <c r="AN96" i="20"/>
  <c r="G97" i="20"/>
  <c r="S97" i="20"/>
  <c r="AE97" i="20"/>
  <c r="AQ97" i="20"/>
  <c r="J98" i="20"/>
  <c r="V98" i="20"/>
  <c r="AH98" i="20"/>
  <c r="AT98" i="20"/>
  <c r="M99" i="20"/>
  <c r="Y99" i="20"/>
  <c r="AK99" i="20"/>
  <c r="AW99" i="20"/>
  <c r="P100" i="20"/>
  <c r="AB100" i="20"/>
  <c r="AN100" i="20"/>
  <c r="G101" i="20"/>
  <c r="S101" i="20"/>
  <c r="AE101" i="20"/>
  <c r="AQ101" i="20"/>
  <c r="J102" i="20"/>
  <c r="V102" i="20"/>
  <c r="AH102" i="20"/>
  <c r="AT102" i="20"/>
  <c r="M103" i="20"/>
  <c r="Y103" i="20"/>
  <c r="AK103" i="20"/>
  <c r="AW103" i="20"/>
  <c r="P104" i="20"/>
  <c r="AB104" i="20"/>
  <c r="AN104" i="20"/>
  <c r="G105" i="20"/>
  <c r="S105" i="20"/>
  <c r="AE105" i="20"/>
  <c r="AQ105" i="20"/>
  <c r="J106" i="20"/>
  <c r="V106" i="20"/>
  <c r="AH106" i="20"/>
  <c r="AT106" i="20"/>
  <c r="M107" i="20"/>
  <c r="Y107" i="20"/>
  <c r="AK107" i="20"/>
  <c r="AW107" i="20"/>
  <c r="P108" i="20"/>
  <c r="AB108" i="20"/>
  <c r="AN108" i="20"/>
  <c r="G109" i="20"/>
  <c r="S109" i="20"/>
  <c r="AE109" i="20"/>
  <c r="AQ109" i="20"/>
  <c r="J110" i="20"/>
  <c r="V110" i="20"/>
  <c r="AH110" i="20"/>
  <c r="AT110" i="20"/>
  <c r="M111" i="20"/>
  <c r="Y111" i="20"/>
  <c r="AK111" i="20"/>
  <c r="AW111" i="20"/>
  <c r="P112" i="20"/>
  <c r="AB112" i="20"/>
  <c r="AJ10" i="20"/>
  <c r="AP29" i="20"/>
  <c r="Y37" i="20"/>
  <c r="M43" i="20"/>
  <c r="AD46" i="20"/>
  <c r="AM49" i="20"/>
  <c r="AV52" i="20"/>
  <c r="L56" i="20"/>
  <c r="U59" i="20"/>
  <c r="Z60" i="20"/>
  <c r="L61" i="20"/>
  <c r="AN61" i="20"/>
  <c r="Y62" i="20"/>
  <c r="I63" i="20"/>
  <c r="AI63" i="20"/>
  <c r="U64" i="20"/>
  <c r="AW64" i="20"/>
  <c r="AH65" i="20"/>
  <c r="R66" i="20"/>
  <c r="AR66" i="20"/>
  <c r="AD67" i="20"/>
  <c r="M68" i="20"/>
  <c r="AQ68" i="20"/>
  <c r="AA69" i="20"/>
  <c r="H70" i="20"/>
  <c r="AM70" i="20"/>
  <c r="V71" i="20"/>
  <c r="G72" i="20"/>
  <c r="AJ72" i="20"/>
  <c r="Q73" i="20"/>
  <c r="AV73" i="20"/>
  <c r="AE74" i="20"/>
  <c r="P75" i="20"/>
  <c r="AP75" i="20"/>
  <c r="N76" i="20"/>
  <c r="AE76" i="20"/>
  <c r="AT76" i="20"/>
  <c r="P77" i="20"/>
  <c r="AC77" i="20"/>
  <c r="AQ77" i="20"/>
  <c r="K78" i="20"/>
  <c r="W78" i="20"/>
  <c r="AI78" i="20"/>
  <c r="AU78" i="20"/>
  <c r="N79" i="20"/>
  <c r="Z79" i="20"/>
  <c r="AL79" i="20"/>
  <c r="AX79" i="20"/>
  <c r="Q80" i="20"/>
  <c r="AC80" i="20"/>
  <c r="AO80" i="20"/>
  <c r="H81" i="20"/>
  <c r="T81" i="20"/>
  <c r="AF81" i="20"/>
  <c r="AR81" i="20"/>
  <c r="K82" i="20"/>
  <c r="W82" i="20"/>
  <c r="AI82" i="20"/>
  <c r="AU82" i="20"/>
  <c r="N83" i="20"/>
  <c r="Z83" i="20"/>
  <c r="AL83" i="20"/>
  <c r="AX83" i="20"/>
  <c r="Q84" i="20"/>
  <c r="AC84" i="20"/>
  <c r="AO84" i="20"/>
  <c r="H85" i="20"/>
  <c r="T85" i="20"/>
  <c r="AF85" i="20"/>
  <c r="AR85" i="20"/>
  <c r="K86" i="20"/>
  <c r="W86" i="20"/>
  <c r="AI86" i="20"/>
  <c r="AU86" i="20"/>
  <c r="N87" i="20"/>
  <c r="Z87" i="20"/>
  <c r="AL87" i="20"/>
  <c r="AX87" i="20"/>
  <c r="Q88" i="20"/>
  <c r="AC88" i="20"/>
  <c r="AO88" i="20"/>
  <c r="H89" i="20"/>
  <c r="T89" i="20"/>
  <c r="AF89" i="20"/>
  <c r="AR89" i="20"/>
  <c r="K90" i="20"/>
  <c r="W90" i="20"/>
  <c r="AI90" i="20"/>
  <c r="AU90" i="20"/>
  <c r="N91" i="20"/>
  <c r="Z91" i="20"/>
  <c r="AL91" i="20"/>
  <c r="AX91" i="20"/>
  <c r="Q92" i="20"/>
  <c r="AC92" i="20"/>
  <c r="AO92" i="20"/>
  <c r="H93" i="20"/>
  <c r="T93" i="20"/>
  <c r="AF93" i="20"/>
  <c r="AR93" i="20"/>
  <c r="K94" i="20"/>
  <c r="W94" i="20"/>
  <c r="AI94" i="20"/>
  <c r="AU94" i="20"/>
  <c r="N95" i="20"/>
  <c r="Z95" i="20"/>
  <c r="AL95" i="20"/>
  <c r="AX95" i="20"/>
  <c r="Q96" i="20"/>
  <c r="AC96" i="20"/>
  <c r="AO96" i="20"/>
  <c r="H97" i="20"/>
  <c r="T97" i="20"/>
  <c r="AF97" i="20"/>
  <c r="AR97" i="20"/>
  <c r="K98" i="20"/>
  <c r="W98" i="20"/>
  <c r="AI98" i="20"/>
  <c r="AU98" i="20"/>
  <c r="N99" i="20"/>
  <c r="Z99" i="20"/>
  <c r="AL99" i="20"/>
  <c r="AX99" i="20"/>
  <c r="Q100" i="20"/>
  <c r="AC100" i="20"/>
  <c r="AO100" i="20"/>
  <c r="H101" i="20"/>
  <c r="T101" i="20"/>
  <c r="AF101" i="20"/>
  <c r="AR101" i="20"/>
  <c r="K102" i="20"/>
  <c r="W102" i="20"/>
  <c r="AI102" i="20"/>
  <c r="AU102" i="20"/>
  <c r="N103" i="20"/>
  <c r="Z103" i="20"/>
  <c r="AL103" i="20"/>
  <c r="AX103" i="20"/>
  <c r="Q104" i="20"/>
  <c r="AC104" i="20"/>
  <c r="AO104" i="20"/>
  <c r="H105" i="20"/>
  <c r="T105" i="20"/>
  <c r="AF105" i="20"/>
  <c r="AR105" i="20"/>
  <c r="K106" i="20"/>
  <c r="W106" i="20"/>
  <c r="AI106" i="20"/>
  <c r="AU106" i="20"/>
  <c r="N107" i="20"/>
  <c r="Z107" i="20"/>
  <c r="AL107" i="20"/>
  <c r="AX107" i="20"/>
  <c r="Q108" i="20"/>
  <c r="AC108" i="20"/>
  <c r="AO108" i="20"/>
  <c r="H109" i="20"/>
  <c r="T109" i="20"/>
  <c r="AF109" i="20"/>
  <c r="AR109" i="20"/>
  <c r="K110" i="20"/>
  <c r="W110" i="20"/>
  <c r="AI110" i="20"/>
  <c r="AU110" i="20"/>
  <c r="N111" i="20"/>
  <c r="Z111" i="20"/>
  <c r="AL111" i="20"/>
  <c r="AX111" i="20"/>
  <c r="Q112" i="20"/>
  <c r="AC112" i="20"/>
  <c r="AO112" i="20"/>
  <c r="H113" i="20"/>
  <c r="AS13" i="20"/>
  <c r="X30" i="20"/>
  <c r="J38" i="20"/>
  <c r="AA43" i="20"/>
  <c r="AP46" i="20"/>
  <c r="F50" i="20"/>
  <c r="O53" i="20"/>
  <c r="X56" i="20"/>
  <c r="AB59" i="20"/>
  <c r="AE60" i="20"/>
  <c r="O61" i="20"/>
  <c r="AO61" i="20"/>
  <c r="AA62" i="20"/>
  <c r="J63" i="20"/>
  <c r="AN63" i="20"/>
  <c r="X64" i="20"/>
  <c r="AX64" i="20"/>
  <c r="AJ65" i="20"/>
  <c r="S66" i="20"/>
  <c r="AW66" i="20"/>
  <c r="AG67" i="20"/>
  <c r="N68" i="20"/>
  <c r="AS68" i="20"/>
  <c r="AB69" i="20"/>
  <c r="M70" i="20"/>
  <c r="AP70" i="20"/>
  <c r="W71" i="20"/>
  <c r="I72" i="20"/>
  <c r="AK72" i="20"/>
  <c r="V73" i="20"/>
  <c r="F74" i="20"/>
  <c r="AF74" i="20"/>
  <c r="R75" i="20"/>
  <c r="AQ75" i="20"/>
  <c r="Q76" i="20"/>
  <c r="AF76" i="20"/>
  <c r="AV76" i="20"/>
  <c r="Q77" i="20"/>
  <c r="AE77" i="20"/>
  <c r="AR77" i="20"/>
  <c r="L78" i="20"/>
  <c r="X78" i="20"/>
  <c r="AJ78" i="20"/>
  <c r="AV78" i="20"/>
  <c r="O79" i="20"/>
  <c r="AA79" i="20"/>
  <c r="AM79" i="20"/>
  <c r="F80" i="20"/>
  <c r="R80" i="20"/>
  <c r="AD80" i="20"/>
  <c r="AP80" i="20"/>
  <c r="I81" i="20"/>
  <c r="U81" i="20"/>
  <c r="AG81" i="20"/>
  <c r="AS81" i="20"/>
  <c r="L82" i="20"/>
  <c r="X82" i="20"/>
  <c r="AJ82" i="20"/>
  <c r="AV82" i="20"/>
  <c r="O83" i="20"/>
  <c r="AA83" i="20"/>
  <c r="AM83" i="20"/>
  <c r="F84" i="20"/>
  <c r="R84" i="20"/>
  <c r="AD84" i="20"/>
  <c r="AP84" i="20"/>
  <c r="I85" i="20"/>
  <c r="U85" i="20"/>
  <c r="AG85" i="20"/>
  <c r="AS85" i="20"/>
  <c r="L86" i="20"/>
  <c r="X86" i="20"/>
  <c r="AJ86" i="20"/>
  <c r="AV86" i="20"/>
  <c r="O87" i="20"/>
  <c r="AA87" i="20"/>
  <c r="AM87" i="20"/>
  <c r="F88" i="20"/>
  <c r="R88" i="20"/>
  <c r="AD88" i="20"/>
  <c r="AP88" i="20"/>
  <c r="I89" i="20"/>
  <c r="U89" i="20"/>
  <c r="AG89" i="20"/>
  <c r="AS89" i="20"/>
  <c r="L90" i="20"/>
  <c r="X90" i="20"/>
  <c r="AJ90" i="20"/>
  <c r="AV90" i="20"/>
  <c r="O91" i="20"/>
  <c r="AA91" i="20"/>
  <c r="AM91" i="20"/>
  <c r="F92" i="20"/>
  <c r="R92" i="20"/>
  <c r="AD92" i="20"/>
  <c r="AP92" i="20"/>
  <c r="I93" i="20"/>
  <c r="U93" i="20"/>
  <c r="AG93" i="20"/>
  <c r="AS93" i="20"/>
  <c r="L94" i="20"/>
  <c r="X94" i="20"/>
  <c r="AJ94" i="20"/>
  <c r="AV94" i="20"/>
  <c r="O95" i="20"/>
  <c r="AA95" i="20"/>
  <c r="AM95" i="20"/>
  <c r="F96" i="20"/>
  <c r="R96" i="20"/>
  <c r="AD96" i="20"/>
  <c r="AP96" i="20"/>
  <c r="I97" i="20"/>
  <c r="U97" i="20"/>
  <c r="AG97" i="20"/>
  <c r="AS97" i="20"/>
  <c r="L98" i="20"/>
  <c r="X98" i="20"/>
  <c r="AJ98" i="20"/>
  <c r="AV98" i="20"/>
  <c r="O99" i="20"/>
  <c r="AA99" i="20"/>
  <c r="AM99" i="20"/>
  <c r="F100" i="20"/>
  <c r="R100" i="20"/>
  <c r="AD100" i="20"/>
  <c r="AP100" i="20"/>
  <c r="I101" i="20"/>
  <c r="U101" i="20"/>
  <c r="AG101" i="20"/>
  <c r="AS101" i="20"/>
  <c r="L102" i="20"/>
  <c r="X102" i="20"/>
  <c r="AJ102" i="20"/>
  <c r="AV102" i="20"/>
  <c r="O103" i="20"/>
  <c r="AA103" i="20"/>
  <c r="AM103" i="20"/>
  <c r="F104" i="20"/>
  <c r="R104" i="20"/>
  <c r="AD104" i="20"/>
  <c r="AP104" i="20"/>
  <c r="I105" i="20"/>
  <c r="U105" i="20"/>
  <c r="AG105" i="20"/>
  <c r="AS105" i="20"/>
  <c r="L106" i="20"/>
  <c r="X106" i="20"/>
  <c r="AJ106" i="20"/>
  <c r="AV106" i="20"/>
  <c r="O107" i="20"/>
  <c r="AA107" i="20"/>
  <c r="AM107" i="20"/>
  <c r="F108" i="20"/>
  <c r="R108" i="20"/>
  <c r="AD108" i="20"/>
  <c r="AP108" i="20"/>
  <c r="I109" i="20"/>
  <c r="U109" i="20"/>
  <c r="AG109" i="20"/>
  <c r="AS109" i="20"/>
  <c r="L110" i="20"/>
  <c r="X110" i="20"/>
  <c r="AJ110" i="20"/>
  <c r="AV110" i="20"/>
  <c r="O111" i="20"/>
  <c r="AA111" i="20"/>
  <c r="AM111" i="20"/>
  <c r="F112" i="20"/>
  <c r="R112" i="20"/>
  <c r="AD112" i="20"/>
  <c r="AP112" i="20"/>
  <c r="I113" i="20"/>
  <c r="I17" i="20"/>
  <c r="G31" i="20"/>
  <c r="AJ38" i="20"/>
  <c r="AP43" i="20"/>
  <c r="I47" i="20"/>
  <c r="R50" i="20"/>
  <c r="AA53" i="20"/>
  <c r="AJ56" i="20"/>
  <c r="AG59" i="20"/>
  <c r="AG60" i="20"/>
  <c r="P61" i="20"/>
  <c r="AT61" i="20"/>
  <c r="AD62" i="20"/>
  <c r="K63" i="20"/>
  <c r="AP63" i="20"/>
  <c r="Y64" i="20"/>
  <c r="J65" i="20"/>
  <c r="AM65" i="20"/>
  <c r="T66" i="20"/>
  <c r="F67" i="20"/>
  <c r="AH67" i="20"/>
  <c r="S68" i="20"/>
  <c r="AV68" i="20"/>
  <c r="AC69" i="20"/>
  <c r="O70" i="20"/>
  <c r="AQ70" i="20"/>
  <c r="AB71" i="20"/>
  <c r="L72" i="20"/>
  <c r="AL72" i="20"/>
  <c r="X73" i="20"/>
  <c r="G74" i="20"/>
  <c r="AK74" i="20"/>
  <c r="U75" i="20"/>
  <c r="AS75" i="20"/>
  <c r="R76" i="20"/>
  <c r="AG76" i="20"/>
  <c r="AW76" i="20"/>
  <c r="S77" i="20"/>
  <c r="AF77" i="20"/>
  <c r="AS77" i="20"/>
  <c r="M78" i="20"/>
  <c r="Y78" i="20"/>
  <c r="AK78" i="20"/>
  <c r="AW78" i="20"/>
  <c r="P79" i="20"/>
  <c r="AB79" i="20"/>
  <c r="AN79" i="20"/>
  <c r="G80" i="20"/>
  <c r="S80" i="20"/>
  <c r="AE80" i="20"/>
  <c r="AQ80" i="20"/>
  <c r="J81" i="20"/>
  <c r="V81" i="20"/>
  <c r="AH81" i="20"/>
  <c r="AT81" i="20"/>
  <c r="M82" i="20"/>
  <c r="Y82" i="20"/>
  <c r="AK82" i="20"/>
  <c r="AW82" i="20"/>
  <c r="P83" i="20"/>
  <c r="AB83" i="20"/>
  <c r="AN83" i="20"/>
  <c r="G84" i="20"/>
  <c r="S84" i="20"/>
  <c r="AE84" i="20"/>
  <c r="AQ84" i="20"/>
  <c r="J85" i="20"/>
  <c r="V85" i="20"/>
  <c r="AH85" i="20"/>
  <c r="AT85" i="20"/>
  <c r="M86" i="20"/>
  <c r="Y86" i="20"/>
  <c r="AK86" i="20"/>
  <c r="AW86" i="20"/>
  <c r="P87" i="20"/>
  <c r="AB87" i="20"/>
  <c r="AN87" i="20"/>
  <c r="G88" i="20"/>
  <c r="S88" i="20"/>
  <c r="AE88" i="20"/>
  <c r="AQ88" i="20"/>
  <c r="J89" i="20"/>
  <c r="V89" i="20"/>
  <c r="AH89" i="20"/>
  <c r="AT89" i="20"/>
  <c r="M90" i="20"/>
  <c r="Y90" i="20"/>
  <c r="AK90" i="20"/>
  <c r="AW90" i="20"/>
  <c r="P91" i="20"/>
  <c r="AB91" i="20"/>
  <c r="AN91" i="20"/>
  <c r="G92" i="20"/>
  <c r="S92" i="20"/>
  <c r="AE92" i="20"/>
  <c r="AQ92" i="20"/>
  <c r="J93" i="20"/>
  <c r="V93" i="20"/>
  <c r="AH93" i="20"/>
  <c r="AT93" i="20"/>
  <c r="M94" i="20"/>
  <c r="Y94" i="20"/>
  <c r="AK94" i="20"/>
  <c r="AW94" i="20"/>
  <c r="P95" i="20"/>
  <c r="AB95" i="20"/>
  <c r="AN95" i="20"/>
  <c r="G96" i="20"/>
  <c r="S96" i="20"/>
  <c r="AE96" i="20"/>
  <c r="AQ96" i="20"/>
  <c r="J97" i="20"/>
  <c r="V97" i="20"/>
  <c r="AH97" i="20"/>
  <c r="AT97" i="20"/>
  <c r="M98" i="20"/>
  <c r="Y98" i="20"/>
  <c r="AK98" i="20"/>
  <c r="AW98" i="20"/>
  <c r="P99" i="20"/>
  <c r="AB99" i="20"/>
  <c r="AN99" i="20"/>
  <c r="G100" i="20"/>
  <c r="S100" i="20"/>
  <c r="AE100" i="20"/>
  <c r="AQ100" i="20"/>
  <c r="J101" i="20"/>
  <c r="V101" i="20"/>
  <c r="AH101" i="20"/>
  <c r="AT101" i="20"/>
  <c r="M102" i="20"/>
  <c r="Y102" i="20"/>
  <c r="AK102" i="20"/>
  <c r="AW102" i="20"/>
  <c r="P103" i="20"/>
  <c r="AB103" i="20"/>
  <c r="AN103" i="20"/>
  <c r="G104" i="20"/>
  <c r="S104" i="20"/>
  <c r="AE104" i="20"/>
  <c r="AQ104" i="20"/>
  <c r="J105" i="20"/>
  <c r="V105" i="20"/>
  <c r="AH105" i="20"/>
  <c r="AT105" i="20"/>
  <c r="M106" i="20"/>
  <c r="Y106" i="20"/>
  <c r="AK106" i="20"/>
  <c r="AW106" i="20"/>
  <c r="P107" i="20"/>
  <c r="AB107" i="20"/>
  <c r="AN107" i="20"/>
  <c r="G108" i="20"/>
  <c r="S108" i="20"/>
  <c r="AE108" i="20"/>
  <c r="AQ108" i="20"/>
  <c r="J109" i="20"/>
  <c r="V109" i="20"/>
  <c r="AH109" i="20"/>
  <c r="AT109" i="20"/>
  <c r="M110" i="20"/>
  <c r="Y110" i="20"/>
  <c r="AK110" i="20"/>
  <c r="AW110" i="20"/>
  <c r="P111" i="20"/>
  <c r="AB111" i="20"/>
  <c r="AN111" i="20"/>
  <c r="G112" i="20"/>
  <c r="S112" i="20"/>
  <c r="AE112" i="20"/>
  <c r="R20" i="20"/>
  <c r="AK31" i="20"/>
  <c r="O39" i="20"/>
  <c r="K44" i="20"/>
  <c r="U47" i="20"/>
  <c r="AD50" i="20"/>
  <c r="AM53" i="20"/>
  <c r="AV56" i="20"/>
  <c r="AN59" i="20"/>
  <c r="AJ60" i="20"/>
  <c r="Q61" i="20"/>
  <c r="AV61" i="20"/>
  <c r="AE62" i="20"/>
  <c r="P63" i="20"/>
  <c r="AS63" i="20"/>
  <c r="Z64" i="20"/>
  <c r="L65" i="20"/>
  <c r="AN65" i="20"/>
  <c r="Y66" i="20"/>
  <c r="I67" i="20"/>
  <c r="AI67" i="20"/>
  <c r="U68" i="20"/>
  <c r="AW68" i="20"/>
  <c r="AH69" i="20"/>
  <c r="R70" i="20"/>
  <c r="AR70" i="20"/>
  <c r="AD71" i="20"/>
  <c r="M72" i="20"/>
  <c r="AQ72" i="20"/>
  <c r="AA73" i="20"/>
  <c r="H74" i="20"/>
  <c r="AM74" i="20"/>
  <c r="V75" i="20"/>
  <c r="AT75" i="20"/>
  <c r="S76" i="20"/>
  <c r="AH76" i="20"/>
  <c r="AX76" i="20"/>
  <c r="T77" i="20"/>
  <c r="AG77" i="20"/>
  <c r="AT77" i="20"/>
  <c r="N78" i="20"/>
  <c r="Z78" i="20"/>
  <c r="AL78" i="20"/>
  <c r="AX78" i="20"/>
  <c r="Q79" i="20"/>
  <c r="AC79" i="20"/>
  <c r="AO79" i="20"/>
  <c r="H80" i="20"/>
  <c r="T80" i="20"/>
  <c r="AF80" i="20"/>
  <c r="AR80" i="20"/>
  <c r="K81" i="20"/>
  <c r="W81" i="20"/>
  <c r="AI81" i="20"/>
  <c r="AU81" i="20"/>
  <c r="N82" i="20"/>
  <c r="Z82" i="20"/>
  <c r="AL82" i="20"/>
  <c r="AX82" i="20"/>
  <c r="Q83" i="20"/>
  <c r="AC83" i="20"/>
  <c r="AO83" i="20"/>
  <c r="H84" i="20"/>
  <c r="T84" i="20"/>
  <c r="AF84" i="20"/>
  <c r="AR84" i="20"/>
  <c r="K85" i="20"/>
  <c r="W85" i="20"/>
  <c r="AI85" i="20"/>
  <c r="AU85" i="20"/>
  <c r="N86" i="20"/>
  <c r="Z86" i="20"/>
  <c r="AL86" i="20"/>
  <c r="AX86" i="20"/>
  <c r="Q87" i="20"/>
  <c r="AC87" i="20"/>
  <c r="AO87" i="20"/>
  <c r="H88" i="20"/>
  <c r="T88" i="20"/>
  <c r="AF88" i="20"/>
  <c r="AR88" i="20"/>
  <c r="K89" i="20"/>
  <c r="W89" i="20"/>
  <c r="AI89" i="20"/>
  <c r="AU89" i="20"/>
  <c r="N90" i="20"/>
  <c r="Z90" i="20"/>
  <c r="AL90" i="20"/>
  <c r="AX90" i="20"/>
  <c r="Q91" i="20"/>
  <c r="AC91" i="20"/>
  <c r="AO91" i="20"/>
  <c r="H92" i="20"/>
  <c r="T92" i="20"/>
  <c r="AF92" i="20"/>
  <c r="AR92" i="20"/>
  <c r="K93" i="20"/>
  <c r="W93" i="20"/>
  <c r="AI93" i="20"/>
  <c r="AU93" i="20"/>
  <c r="N94" i="20"/>
  <c r="Z94" i="20"/>
  <c r="AL94" i="20"/>
  <c r="AX94" i="20"/>
  <c r="Q95" i="20"/>
  <c r="AC95" i="20"/>
  <c r="AO95" i="20"/>
  <c r="H96" i="20"/>
  <c r="T96" i="20"/>
  <c r="AF96" i="20"/>
  <c r="AR96" i="20"/>
  <c r="K97" i="20"/>
  <c r="W97" i="20"/>
  <c r="AI97" i="20"/>
  <c r="AU97" i="20"/>
  <c r="N98" i="20"/>
  <c r="Z98" i="20"/>
  <c r="AL98" i="20"/>
  <c r="AX98" i="20"/>
  <c r="Q99" i="20"/>
  <c r="AC99" i="20"/>
  <c r="AO99" i="20"/>
  <c r="H100" i="20"/>
  <c r="T100" i="20"/>
  <c r="AF100" i="20"/>
  <c r="AR100" i="20"/>
  <c r="K101" i="20"/>
  <c r="W101" i="20"/>
  <c r="AI101" i="20"/>
  <c r="AU101" i="20"/>
  <c r="N102" i="20"/>
  <c r="Z102" i="20"/>
  <c r="AL102" i="20"/>
  <c r="AX102" i="20"/>
  <c r="Q103" i="20"/>
  <c r="AC103" i="20"/>
  <c r="AO103" i="20"/>
  <c r="H104" i="20"/>
  <c r="T104" i="20"/>
  <c r="AF104" i="20"/>
  <c r="AR104" i="20"/>
  <c r="K105" i="20"/>
  <c r="W105" i="20"/>
  <c r="AI105" i="20"/>
  <c r="AU105" i="20"/>
  <c r="N106" i="20"/>
  <c r="Z106" i="20"/>
  <c r="AL106" i="20"/>
  <c r="AX106" i="20"/>
  <c r="Q107" i="20"/>
  <c r="AC107" i="20"/>
  <c r="AO107" i="20"/>
  <c r="H108" i="20"/>
  <c r="T108" i="20"/>
  <c r="AF108" i="20"/>
  <c r="AR108" i="20"/>
  <c r="K109" i="20"/>
  <c r="W109" i="20"/>
  <c r="AI109" i="20"/>
  <c r="AU109" i="20"/>
  <c r="N110" i="20"/>
  <c r="Z110" i="20"/>
  <c r="AL110" i="20"/>
  <c r="AX110" i="20"/>
  <c r="Q111" i="20"/>
  <c r="AC111" i="20"/>
  <c r="AA23" i="20"/>
  <c r="U32" i="20"/>
  <c r="AM39" i="20"/>
  <c r="X44" i="20"/>
  <c r="AG47" i="20"/>
  <c r="AP50" i="20"/>
  <c r="F54" i="20"/>
  <c r="O57" i="20"/>
  <c r="AS59" i="20"/>
  <c r="AK60" i="20"/>
  <c r="V61" i="20"/>
  <c r="F62" i="20"/>
  <c r="AF62" i="20"/>
  <c r="R63" i="20"/>
  <c r="AT63" i="20"/>
  <c r="AE64" i="20"/>
  <c r="O65" i="20"/>
  <c r="AO65" i="20"/>
  <c r="AA66" i="20"/>
  <c r="J67" i="20"/>
  <c r="AN67" i="20"/>
  <c r="X68" i="20"/>
  <c r="AX68" i="20"/>
  <c r="AJ69" i="20"/>
  <c r="S70" i="20"/>
  <c r="AW70" i="20"/>
  <c r="AG71" i="20"/>
  <c r="N72" i="20"/>
  <c r="AS72" i="20"/>
  <c r="AB73" i="20"/>
  <c r="M74" i="20"/>
  <c r="AP74" i="20"/>
  <c r="W75" i="20"/>
  <c r="AU75" i="20"/>
  <c r="T76" i="20"/>
  <c r="AJ76" i="20"/>
  <c r="H77" i="20"/>
  <c r="U77" i="20"/>
  <c r="AH77" i="20"/>
  <c r="AU77" i="20"/>
  <c r="O78" i="20"/>
  <c r="AA78" i="20"/>
  <c r="AM78" i="20"/>
  <c r="F79" i="20"/>
  <c r="R79" i="20"/>
  <c r="AD79" i="20"/>
  <c r="AP79" i="20"/>
  <c r="I80" i="20"/>
  <c r="U80" i="20"/>
  <c r="AG80" i="20"/>
  <c r="AS80" i="20"/>
  <c r="L81" i="20"/>
  <c r="X81" i="20"/>
  <c r="AJ81" i="20"/>
  <c r="AV81" i="20"/>
  <c r="O82" i="20"/>
  <c r="AA82" i="20"/>
  <c r="AM82" i="20"/>
  <c r="F83" i="20"/>
  <c r="R83" i="20"/>
  <c r="AD83" i="20"/>
  <c r="AP83" i="20"/>
  <c r="I84" i="20"/>
  <c r="U84" i="20"/>
  <c r="AG84" i="20"/>
  <c r="AS84" i="20"/>
  <c r="L85" i="20"/>
  <c r="X85" i="20"/>
  <c r="AJ85" i="20"/>
  <c r="AV85" i="20"/>
  <c r="O86" i="20"/>
  <c r="AA86" i="20"/>
  <c r="AM86" i="20"/>
  <c r="F87" i="20"/>
  <c r="R87" i="20"/>
  <c r="AD87" i="20"/>
  <c r="AP87" i="20"/>
  <c r="I88" i="20"/>
  <c r="U88" i="20"/>
  <c r="AG88" i="20"/>
  <c r="AS88" i="20"/>
  <c r="L89" i="20"/>
  <c r="X89" i="20"/>
  <c r="AJ89" i="20"/>
  <c r="AV89" i="20"/>
  <c r="O90" i="20"/>
  <c r="AA90" i="20"/>
  <c r="AM90" i="20"/>
  <c r="F91" i="20"/>
  <c r="R91" i="20"/>
  <c r="AD91" i="20"/>
  <c r="AP91" i="20"/>
  <c r="I92" i="20"/>
  <c r="U92" i="20"/>
  <c r="AG92" i="20"/>
  <c r="AS92" i="20"/>
  <c r="L93" i="20"/>
  <c r="X93" i="20"/>
  <c r="AJ93" i="20"/>
  <c r="AV93" i="20"/>
  <c r="O94" i="20"/>
  <c r="AA94" i="20"/>
  <c r="AM94" i="20"/>
  <c r="F95" i="20"/>
  <c r="R95" i="20"/>
  <c r="AD95" i="20"/>
  <c r="AP95" i="20"/>
  <c r="I96" i="20"/>
  <c r="U96" i="20"/>
  <c r="AG96" i="20"/>
  <c r="AS96" i="20"/>
  <c r="L97" i="20"/>
  <c r="X97" i="20"/>
  <c r="AJ97" i="20"/>
  <c r="AV97" i="20"/>
  <c r="O98" i="20"/>
  <c r="AA98" i="20"/>
  <c r="AM98" i="20"/>
  <c r="F99" i="20"/>
  <c r="R99" i="20"/>
  <c r="AD99" i="20"/>
  <c r="AP99" i="20"/>
  <c r="I100" i="20"/>
  <c r="U100" i="20"/>
  <c r="AG100" i="20"/>
  <c r="AS100" i="20"/>
  <c r="L101" i="20"/>
  <c r="X101" i="20"/>
  <c r="AJ101" i="20"/>
  <c r="AV101" i="20"/>
  <c r="O102" i="20"/>
  <c r="AA102" i="20"/>
  <c r="AM102" i="20"/>
  <c r="F103" i="20"/>
  <c r="R103" i="20"/>
  <c r="AD103" i="20"/>
  <c r="AP103" i="20"/>
  <c r="I104" i="20"/>
  <c r="U104" i="20"/>
  <c r="AG104" i="20"/>
  <c r="AS104" i="20"/>
  <c r="L105" i="20"/>
  <c r="X105" i="20"/>
  <c r="AJ105" i="20"/>
  <c r="AV105" i="20"/>
  <c r="O106" i="20"/>
  <c r="AA106" i="20"/>
  <c r="AM106" i="20"/>
  <c r="F107" i="20"/>
  <c r="R107" i="20"/>
  <c r="AD107" i="20"/>
  <c r="AP107" i="20"/>
  <c r="I108" i="20"/>
  <c r="U108" i="20"/>
  <c r="AG108" i="20"/>
  <c r="AS108" i="20"/>
  <c r="L109" i="20"/>
  <c r="X109" i="20"/>
  <c r="AJ109" i="20"/>
  <c r="AV109" i="20"/>
  <c r="O110" i="20"/>
  <c r="M25" i="20"/>
  <c r="F33" i="20"/>
  <c r="O40" i="20"/>
  <c r="AJ44" i="20"/>
  <c r="AS47" i="20"/>
  <c r="I51" i="20"/>
  <c r="R54" i="20"/>
  <c r="AA57" i="20"/>
  <c r="G60" i="20"/>
  <c r="AL60" i="20"/>
  <c r="X61" i="20"/>
  <c r="G62" i="20"/>
  <c r="AK62" i="20"/>
  <c r="U63" i="20"/>
  <c r="AU63" i="20"/>
  <c r="AG64" i="20"/>
  <c r="P65" i="20"/>
  <c r="AT65" i="20"/>
  <c r="AD66" i="20"/>
  <c r="K67" i="20"/>
  <c r="AP67" i="20"/>
  <c r="Y68" i="20"/>
  <c r="J69" i="20"/>
  <c r="AM69" i="20"/>
  <c r="T70" i="20"/>
  <c r="F71" i="20"/>
  <c r="AH71" i="20"/>
  <c r="S72" i="20"/>
  <c r="AV72" i="20"/>
  <c r="AC73" i="20"/>
  <c r="O74" i="20"/>
  <c r="AQ74" i="20"/>
  <c r="AB75" i="20"/>
  <c r="F76" i="20"/>
  <c r="U76" i="20"/>
  <c r="AK76" i="20"/>
  <c r="I77" i="20"/>
  <c r="V77" i="20"/>
  <c r="AI77" i="20"/>
  <c r="AV77" i="20"/>
  <c r="P78" i="20"/>
  <c r="AB78" i="20"/>
  <c r="AN78" i="20"/>
  <c r="G79" i="20"/>
  <c r="S79" i="20"/>
  <c r="AE79" i="20"/>
  <c r="AQ79" i="20"/>
  <c r="J80" i="20"/>
  <c r="V80" i="20"/>
  <c r="AH80" i="20"/>
  <c r="AT80" i="20"/>
  <c r="M81" i="20"/>
  <c r="Y81" i="20"/>
  <c r="AK81" i="20"/>
  <c r="AW81" i="20"/>
  <c r="P82" i="20"/>
  <c r="AB82" i="20"/>
  <c r="AN82" i="20"/>
  <c r="G83" i="20"/>
  <c r="S83" i="20"/>
  <c r="AE83" i="20"/>
  <c r="AQ83" i="20"/>
  <c r="J84" i="20"/>
  <c r="V84" i="20"/>
  <c r="AH84" i="20"/>
  <c r="AT84" i="20"/>
  <c r="M85" i="20"/>
  <c r="Y85" i="20"/>
  <c r="AK85" i="20"/>
  <c r="AW85" i="20"/>
  <c r="P86" i="20"/>
  <c r="AB86" i="20"/>
  <c r="AN86" i="20"/>
  <c r="G87" i="20"/>
  <c r="S87" i="20"/>
  <c r="AE87" i="20"/>
  <c r="AQ87" i="20"/>
  <c r="J88" i="20"/>
  <c r="V88" i="20"/>
  <c r="AH88" i="20"/>
  <c r="AT88" i="20"/>
  <c r="M89" i="20"/>
  <c r="Y89" i="20"/>
  <c r="AK89" i="20"/>
  <c r="AW89" i="20"/>
  <c r="P90" i="20"/>
  <c r="AB90" i="20"/>
  <c r="AN90" i="20"/>
  <c r="G91" i="20"/>
  <c r="S91" i="20"/>
  <c r="AE91" i="20"/>
  <c r="AQ91" i="20"/>
  <c r="J92" i="20"/>
  <c r="V92" i="20"/>
  <c r="AH92" i="20"/>
  <c r="AT92" i="20"/>
  <c r="M93" i="20"/>
  <c r="Y93" i="20"/>
  <c r="AK93" i="20"/>
  <c r="AW93" i="20"/>
  <c r="P94" i="20"/>
  <c r="AB94" i="20"/>
  <c r="AN94" i="20"/>
  <c r="G95" i="20"/>
  <c r="S95" i="20"/>
  <c r="AE95" i="20"/>
  <c r="AQ95" i="20"/>
  <c r="J96" i="20"/>
  <c r="V96" i="20"/>
  <c r="AH96" i="20"/>
  <c r="AT96" i="20"/>
  <c r="M97" i="20"/>
  <c r="Y97" i="20"/>
  <c r="AK97" i="20"/>
  <c r="AW97" i="20"/>
  <c r="P98" i="20"/>
  <c r="AB98" i="20"/>
  <c r="AN98" i="20"/>
  <c r="G99" i="20"/>
  <c r="S99" i="20"/>
  <c r="AE99" i="20"/>
  <c r="AQ99" i="20"/>
  <c r="J100" i="20"/>
  <c r="V100" i="20"/>
  <c r="AH100" i="20"/>
  <c r="AT100" i="20"/>
  <c r="M101" i="20"/>
  <c r="Y101" i="20"/>
  <c r="AK101" i="20"/>
  <c r="AW101" i="20"/>
  <c r="P102" i="20"/>
  <c r="AB102" i="20"/>
  <c r="AN102" i="20"/>
  <c r="G103" i="20"/>
  <c r="S103" i="20"/>
  <c r="AE103" i="20"/>
  <c r="AQ103" i="20"/>
  <c r="J104" i="20"/>
  <c r="V104" i="20"/>
  <c r="AH104" i="20"/>
  <c r="AT104" i="20"/>
  <c r="M105" i="20"/>
  <c r="Y105" i="20"/>
  <c r="AK105" i="20"/>
  <c r="AW105" i="20"/>
  <c r="P106" i="20"/>
  <c r="AB106" i="20"/>
  <c r="AN106" i="20"/>
  <c r="G107" i="20"/>
  <c r="S107" i="20"/>
  <c r="AE107" i="20"/>
  <c r="AQ107" i="20"/>
  <c r="J108" i="20"/>
  <c r="V108" i="20"/>
  <c r="AV25" i="20"/>
  <c r="AG33" i="20"/>
  <c r="AK40" i="20"/>
  <c r="AV44" i="20"/>
  <c r="L48" i="20"/>
  <c r="U51" i="20"/>
  <c r="AD54" i="20"/>
  <c r="AM57" i="20"/>
  <c r="L60" i="20"/>
  <c r="AQ60" i="20"/>
  <c r="AA61" i="20"/>
  <c r="H62" i="20"/>
  <c r="AM62" i="20"/>
  <c r="V63" i="20"/>
  <c r="G64" i="20"/>
  <c r="AJ64" i="20"/>
  <c r="Q65" i="20"/>
  <c r="AV65" i="20"/>
  <c r="AE66" i="20"/>
  <c r="P67" i="20"/>
  <c r="AS67" i="20"/>
  <c r="Z68" i="20"/>
  <c r="L69" i="20"/>
  <c r="AN69" i="20"/>
  <c r="Y70" i="20"/>
  <c r="I71" i="20"/>
  <c r="AI71" i="20"/>
  <c r="U72" i="20"/>
  <c r="AW72" i="20"/>
  <c r="AH73" i="20"/>
  <c r="R74" i="20"/>
  <c r="AR74" i="20"/>
  <c r="AD75" i="20"/>
  <c r="G76" i="20"/>
  <c r="V76" i="20"/>
  <c r="AL76" i="20"/>
  <c r="J77" i="20"/>
  <c r="W77" i="20"/>
  <c r="AJ77" i="20"/>
  <c r="AW77" i="20"/>
  <c r="Q78" i="20"/>
  <c r="AC78" i="20"/>
  <c r="AO78" i="20"/>
  <c r="H79" i="20"/>
  <c r="T79" i="20"/>
  <c r="AF79" i="20"/>
  <c r="AR79" i="20"/>
  <c r="K80" i="20"/>
  <c r="W80" i="20"/>
  <c r="AI80" i="20"/>
  <c r="AU80" i="20"/>
  <c r="N81" i="20"/>
  <c r="Z81" i="20"/>
  <c r="AL81" i="20"/>
  <c r="AX81" i="20"/>
  <c r="Q82" i="20"/>
  <c r="AC82" i="20"/>
  <c r="AO82" i="20"/>
  <c r="H83" i="20"/>
  <c r="T83" i="20"/>
  <c r="AF83" i="20"/>
  <c r="AR83" i="20"/>
  <c r="K84" i="20"/>
  <c r="W84" i="20"/>
  <c r="AI84" i="20"/>
  <c r="AU84" i="20"/>
  <c r="N85" i="20"/>
  <c r="Z85" i="20"/>
  <c r="AL85" i="20"/>
  <c r="AX85" i="20"/>
  <c r="Q86" i="20"/>
  <c r="AC86" i="20"/>
  <c r="AO86" i="20"/>
  <c r="H87" i="20"/>
  <c r="T87" i="20"/>
  <c r="AF87" i="20"/>
  <c r="AR87" i="20"/>
  <c r="K88" i="20"/>
  <c r="W88" i="20"/>
  <c r="AI88" i="20"/>
  <c r="AU88" i="20"/>
  <c r="N89" i="20"/>
  <c r="Z89" i="20"/>
  <c r="AL89" i="20"/>
  <c r="AX89" i="20"/>
  <c r="Q90" i="20"/>
  <c r="AC90" i="20"/>
  <c r="AO90" i="20"/>
  <c r="H91" i="20"/>
  <c r="T91" i="20"/>
  <c r="AF91" i="20"/>
  <c r="AR91" i="20"/>
  <c r="K92" i="20"/>
  <c r="W92" i="20"/>
  <c r="AI92" i="20"/>
  <c r="AU92" i="20"/>
  <c r="N93" i="20"/>
  <c r="Z93" i="20"/>
  <c r="AL93" i="20"/>
  <c r="AX93" i="20"/>
  <c r="Q94" i="20"/>
  <c r="AC94" i="20"/>
  <c r="AO94" i="20"/>
  <c r="H95" i="20"/>
  <c r="T95" i="20"/>
  <c r="AF95" i="20"/>
  <c r="AR95" i="20"/>
  <c r="K96" i="20"/>
  <c r="W96" i="20"/>
  <c r="AI96" i="20"/>
  <c r="AU96" i="20"/>
  <c r="N97" i="20"/>
  <c r="Z97" i="20"/>
  <c r="AL97" i="20"/>
  <c r="AX97" i="20"/>
  <c r="Q98" i="20"/>
  <c r="AC98" i="20"/>
  <c r="AO98" i="20"/>
  <c r="H99" i="20"/>
  <c r="T99" i="20"/>
  <c r="AF99" i="20"/>
  <c r="AR99" i="20"/>
  <c r="K100" i="20"/>
  <c r="W100" i="20"/>
  <c r="AI100" i="20"/>
  <c r="AU100" i="20"/>
  <c r="N101" i="20"/>
  <c r="Z101" i="20"/>
  <c r="AL101" i="20"/>
  <c r="AX101" i="20"/>
  <c r="Q102" i="20"/>
  <c r="AC102" i="20"/>
  <c r="AO102" i="20"/>
  <c r="H103" i="20"/>
  <c r="T103" i="20"/>
  <c r="AF103" i="20"/>
  <c r="AR103" i="20"/>
  <c r="K104" i="20"/>
  <c r="W104" i="20"/>
  <c r="AI104" i="20"/>
  <c r="AU104" i="20"/>
  <c r="N105" i="20"/>
  <c r="Z105" i="20"/>
  <c r="AL105" i="20"/>
  <c r="AX105" i="20"/>
  <c r="Q106" i="20"/>
  <c r="AC106" i="20"/>
  <c r="AO106" i="20"/>
  <c r="H107" i="20"/>
  <c r="T107" i="20"/>
  <c r="AF107" i="20"/>
  <c r="AR107" i="20"/>
  <c r="K108" i="20"/>
  <c r="W108" i="20"/>
  <c r="AI108" i="20"/>
  <c r="AU108" i="20"/>
  <c r="N109" i="20"/>
  <c r="Z109" i="20"/>
  <c r="AL109" i="20"/>
  <c r="AG26" i="20"/>
  <c r="P34" i="20"/>
  <c r="L41" i="20"/>
  <c r="O45" i="20"/>
  <c r="X48" i="20"/>
  <c r="AG51" i="20"/>
  <c r="AP54" i="20"/>
  <c r="F58" i="20"/>
  <c r="M60" i="20"/>
  <c r="AS60" i="20"/>
  <c r="AB61" i="20"/>
  <c r="M62" i="20"/>
  <c r="AP62" i="20"/>
  <c r="W63" i="20"/>
  <c r="I64" i="20"/>
  <c r="AK64" i="20"/>
  <c r="V65" i="20"/>
  <c r="F66" i="20"/>
  <c r="AF66" i="20"/>
  <c r="R67" i="20"/>
  <c r="AT67" i="20"/>
  <c r="AE68" i="20"/>
  <c r="O69" i="20"/>
  <c r="AO69" i="20"/>
  <c r="AA70" i="20"/>
  <c r="J71" i="20"/>
  <c r="AN71" i="20"/>
  <c r="X72" i="20"/>
  <c r="AX72" i="20"/>
  <c r="AJ73" i="20"/>
  <c r="S74" i="20"/>
  <c r="AW74" i="20"/>
  <c r="AG75" i="20"/>
  <c r="H76" i="20"/>
  <c r="X76" i="20"/>
  <c r="AO76" i="20"/>
  <c r="K77" i="20"/>
  <c r="X77" i="20"/>
  <c r="AK77" i="20"/>
  <c r="AX77" i="20"/>
  <c r="R78" i="20"/>
  <c r="AD78" i="20"/>
  <c r="AP78" i="20"/>
  <c r="I79" i="20"/>
  <c r="U79" i="20"/>
  <c r="AG79" i="20"/>
  <c r="AS79" i="20"/>
  <c r="L80" i="20"/>
  <c r="X80" i="20"/>
  <c r="AJ80" i="20"/>
  <c r="AV80" i="20"/>
  <c r="O81" i="20"/>
  <c r="AA81" i="20"/>
  <c r="AM81" i="20"/>
  <c r="F82" i="20"/>
  <c r="R82" i="20"/>
  <c r="AD82" i="20"/>
  <c r="AP82" i="20"/>
  <c r="I83" i="20"/>
  <c r="U83" i="20"/>
  <c r="AG83" i="20"/>
  <c r="AS83" i="20"/>
  <c r="L84" i="20"/>
  <c r="X84" i="20"/>
  <c r="AJ84" i="20"/>
  <c r="AV84" i="20"/>
  <c r="O85" i="20"/>
  <c r="AA85" i="20"/>
  <c r="AM85" i="20"/>
  <c r="F86" i="20"/>
  <c r="R86" i="20"/>
  <c r="AD86" i="20"/>
  <c r="AP86" i="20"/>
  <c r="I87" i="20"/>
  <c r="U87" i="20"/>
  <c r="AG87" i="20"/>
  <c r="AS87" i="20"/>
  <c r="L88" i="20"/>
  <c r="X88" i="20"/>
  <c r="AJ88" i="20"/>
  <c r="AV88" i="20"/>
  <c r="O89" i="20"/>
  <c r="AA89" i="20"/>
  <c r="AM89" i="20"/>
  <c r="F90" i="20"/>
  <c r="R90" i="20"/>
  <c r="AD90" i="20"/>
  <c r="AP90" i="20"/>
  <c r="I91" i="20"/>
  <c r="U91" i="20"/>
  <c r="AG91" i="20"/>
  <c r="AS91" i="20"/>
  <c r="L92" i="20"/>
  <c r="X92" i="20"/>
  <c r="AJ92" i="20"/>
  <c r="AV92" i="20"/>
  <c r="O93" i="20"/>
  <c r="AA93" i="20"/>
  <c r="AM93" i="20"/>
  <c r="F94" i="20"/>
  <c r="R94" i="20"/>
  <c r="AD94" i="20"/>
  <c r="AP94" i="20"/>
  <c r="I95" i="20"/>
  <c r="U95" i="20"/>
  <c r="AG95" i="20"/>
  <c r="AS95" i="20"/>
  <c r="L96" i="20"/>
  <c r="X96" i="20"/>
  <c r="AJ96" i="20"/>
  <c r="AV96" i="20"/>
  <c r="O97" i="20"/>
  <c r="AA97" i="20"/>
  <c r="AM97" i="20"/>
  <c r="F98" i="20"/>
  <c r="R98" i="20"/>
  <c r="AD98" i="20"/>
  <c r="AP98" i="20"/>
  <c r="I99" i="20"/>
  <c r="U99" i="20"/>
  <c r="AG99" i="20"/>
  <c r="AS99" i="20"/>
  <c r="L100" i="20"/>
  <c r="X100" i="20"/>
  <c r="AJ100" i="20"/>
  <c r="AV100" i="20"/>
  <c r="O101" i="20"/>
  <c r="AA101" i="20"/>
  <c r="AM101" i="20"/>
  <c r="F102" i="20"/>
  <c r="R102" i="20"/>
  <c r="AD102" i="20"/>
  <c r="AP102" i="20"/>
  <c r="I103" i="20"/>
  <c r="U103" i="20"/>
  <c r="AG103" i="20"/>
  <c r="AS103" i="20"/>
  <c r="L104" i="20"/>
  <c r="X104" i="20"/>
  <c r="AJ104" i="20"/>
  <c r="AV104" i="20"/>
  <c r="O105" i="20"/>
  <c r="AA105" i="20"/>
  <c r="AM105" i="20"/>
  <c r="F106" i="20"/>
  <c r="R106" i="20"/>
  <c r="AD106" i="20"/>
  <c r="AP106" i="20"/>
  <c r="I107" i="20"/>
  <c r="U107" i="20"/>
  <c r="AG107" i="20"/>
  <c r="AS107" i="20"/>
  <c r="L108" i="20"/>
  <c r="X108" i="20"/>
  <c r="AJ108" i="20"/>
  <c r="AV108" i="20"/>
  <c r="O109" i="20"/>
  <c r="AA109" i="20"/>
  <c r="AM109" i="20"/>
  <c r="AQ27" i="20"/>
  <c r="AD35" i="20"/>
  <c r="H42" i="20"/>
  <c r="AM45" i="20"/>
  <c r="AV48" i="20"/>
  <c r="L52" i="20"/>
  <c r="U55" i="20"/>
  <c r="AD58" i="20"/>
  <c r="U60" i="20"/>
  <c r="AW60" i="20"/>
  <c r="AH61" i="20"/>
  <c r="R62" i="20"/>
  <c r="AR62" i="20"/>
  <c r="AD63" i="20"/>
  <c r="M64" i="20"/>
  <c r="AQ64" i="20"/>
  <c r="AA65" i="20"/>
  <c r="H66" i="20"/>
  <c r="AM66" i="20"/>
  <c r="V67" i="20"/>
  <c r="G68" i="20"/>
  <c r="AJ68" i="20"/>
  <c r="Q69" i="20"/>
  <c r="AV69" i="20"/>
  <c r="AE70" i="20"/>
  <c r="P71" i="20"/>
  <c r="AS71" i="20"/>
  <c r="Z72" i="20"/>
  <c r="L73" i="20"/>
  <c r="AN73" i="20"/>
  <c r="Y74" i="20"/>
  <c r="I75" i="20"/>
  <c r="AI75" i="20"/>
  <c r="J76" i="20"/>
  <c r="Z76" i="20"/>
  <c r="AQ76" i="20"/>
  <c r="M77" i="20"/>
  <c r="Z77" i="20"/>
  <c r="AM77" i="20"/>
  <c r="G78" i="20"/>
  <c r="T78" i="20"/>
  <c r="AF78" i="20"/>
  <c r="AR78" i="20"/>
  <c r="K79" i="20"/>
  <c r="W79" i="20"/>
  <c r="AI79" i="20"/>
  <c r="AU79" i="20"/>
  <c r="N80" i="20"/>
  <c r="Z80" i="20"/>
  <c r="AL80" i="20"/>
  <c r="AX80" i="20"/>
  <c r="Q81" i="20"/>
  <c r="AC81" i="20"/>
  <c r="AO81" i="20"/>
  <c r="H82" i="20"/>
  <c r="T82" i="20"/>
  <c r="AF82" i="20"/>
  <c r="AR82" i="20"/>
  <c r="K83" i="20"/>
  <c r="W83" i="20"/>
  <c r="AI83" i="20"/>
  <c r="AU83" i="20"/>
  <c r="N84" i="20"/>
  <c r="Z84" i="20"/>
  <c r="AL84" i="20"/>
  <c r="AX84" i="20"/>
  <c r="Q85" i="20"/>
  <c r="AC85" i="20"/>
  <c r="AO85" i="20"/>
  <c r="H86" i="20"/>
  <c r="T86" i="20"/>
  <c r="AF86" i="20"/>
  <c r="AR86" i="20"/>
  <c r="K87" i="20"/>
  <c r="W87" i="20"/>
  <c r="AI87" i="20"/>
  <c r="AU87" i="20"/>
  <c r="N88" i="20"/>
  <c r="Z88" i="20"/>
  <c r="AL88" i="20"/>
  <c r="AX88" i="20"/>
  <c r="Q89" i="20"/>
  <c r="AC89" i="20"/>
  <c r="AO89" i="20"/>
  <c r="H90" i="20"/>
  <c r="T90" i="20"/>
  <c r="AF90" i="20"/>
  <c r="AR90" i="20"/>
  <c r="K91" i="20"/>
  <c r="W91" i="20"/>
  <c r="AI91" i="20"/>
  <c r="AU91" i="20"/>
  <c r="N92" i="20"/>
  <c r="Z92" i="20"/>
  <c r="AL92" i="20"/>
  <c r="AX92" i="20"/>
  <c r="Q93" i="20"/>
  <c r="AC93" i="20"/>
  <c r="AO93" i="20"/>
  <c r="H94" i="20"/>
  <c r="T94" i="20"/>
  <c r="AF94" i="20"/>
  <c r="AR94" i="20"/>
  <c r="K95" i="20"/>
  <c r="W95" i="20"/>
  <c r="AI95" i="20"/>
  <c r="AU95" i="20"/>
  <c r="N96" i="20"/>
  <c r="Z96" i="20"/>
  <c r="AL96" i="20"/>
  <c r="AX96" i="20"/>
  <c r="Q97" i="20"/>
  <c r="AC97" i="20"/>
  <c r="AO97" i="20"/>
  <c r="H98" i="20"/>
  <c r="T98" i="20"/>
  <c r="AF98" i="20"/>
  <c r="AR98" i="20"/>
  <c r="K99" i="20"/>
  <c r="W99" i="20"/>
  <c r="AI99" i="20"/>
  <c r="AU99" i="20"/>
  <c r="N100" i="20"/>
  <c r="Z100" i="20"/>
  <c r="AL100" i="20"/>
  <c r="AX100" i="20"/>
  <c r="Q101" i="20"/>
  <c r="AC101" i="20"/>
  <c r="AO101" i="20"/>
  <c r="H102" i="20"/>
  <c r="T102" i="20"/>
  <c r="AF102" i="20"/>
  <c r="AR102" i="20"/>
  <c r="K103" i="20"/>
  <c r="W103" i="20"/>
  <c r="AI103" i="20"/>
  <c r="AU103" i="20"/>
  <c r="N104" i="20"/>
  <c r="Z104" i="20"/>
  <c r="AL104" i="20"/>
  <c r="AX104" i="20"/>
  <c r="Q105" i="20"/>
  <c r="AC105" i="20"/>
  <c r="AO105" i="20"/>
  <c r="H106" i="20"/>
  <c r="T106" i="20"/>
  <c r="AF106" i="20"/>
  <c r="AR106" i="20"/>
  <c r="K107" i="20"/>
  <c r="W107" i="20"/>
  <c r="AI107" i="20"/>
  <c r="AU107" i="20"/>
  <c r="N108" i="20"/>
  <c r="Z108" i="20"/>
  <c r="AL108" i="20"/>
  <c r="AX108" i="20"/>
  <c r="Q109" i="20"/>
  <c r="AC109" i="20"/>
  <c r="AO109" i="20"/>
  <c r="H110" i="20"/>
  <c r="T110" i="20"/>
  <c r="AF110" i="20"/>
  <c r="AR110" i="20"/>
  <c r="K111" i="20"/>
  <c r="W111" i="20"/>
  <c r="AI111" i="20"/>
  <c r="AU111" i="20"/>
  <c r="N112" i="20"/>
  <c r="Z112" i="20"/>
  <c r="O27" i="20"/>
  <c r="AQ62" i="20"/>
  <c r="AD70" i="20"/>
  <c r="L77" i="20"/>
  <c r="Y80" i="20"/>
  <c r="AH83" i="20"/>
  <c r="AQ86" i="20"/>
  <c r="G90" i="20"/>
  <c r="P93" i="20"/>
  <c r="Y96" i="20"/>
  <c r="AH99" i="20"/>
  <c r="AQ102" i="20"/>
  <c r="G106" i="20"/>
  <c r="Y108" i="20"/>
  <c r="AB109" i="20"/>
  <c r="R110" i="20"/>
  <c r="AP110" i="20"/>
  <c r="U111" i="20"/>
  <c r="AR111" i="20"/>
  <c r="U112" i="20"/>
  <c r="AL112" i="20"/>
  <c r="G113" i="20"/>
  <c r="U113" i="20"/>
  <c r="AG113" i="20"/>
  <c r="AS113" i="20"/>
  <c r="L114" i="20"/>
  <c r="X114" i="20"/>
  <c r="AJ114" i="20"/>
  <c r="AV114" i="20"/>
  <c r="O115" i="20"/>
  <c r="AA115" i="20"/>
  <c r="AM115" i="20"/>
  <c r="F116" i="20"/>
  <c r="R116" i="20"/>
  <c r="AD116" i="20"/>
  <c r="AP116" i="20"/>
  <c r="I117" i="20"/>
  <c r="U117" i="20"/>
  <c r="AG117" i="20"/>
  <c r="AS117" i="20"/>
  <c r="L118" i="20"/>
  <c r="X118" i="20"/>
  <c r="AJ118" i="20"/>
  <c r="AV118" i="20"/>
  <c r="O119" i="20"/>
  <c r="AA119" i="20"/>
  <c r="AM119" i="20"/>
  <c r="F120" i="20"/>
  <c r="R120" i="20"/>
  <c r="AD120" i="20"/>
  <c r="AP120" i="20"/>
  <c r="I121" i="20"/>
  <c r="U121" i="20"/>
  <c r="AG121" i="20"/>
  <c r="AS121" i="20"/>
  <c r="L122" i="20"/>
  <c r="X122" i="20"/>
  <c r="AJ122" i="20"/>
  <c r="AV122" i="20"/>
  <c r="O123" i="20"/>
  <c r="AA123" i="20"/>
  <c r="AM123" i="20"/>
  <c r="F124" i="20"/>
  <c r="R124" i="20"/>
  <c r="AD124" i="20"/>
  <c r="AP124" i="20"/>
  <c r="I125" i="20"/>
  <c r="U125" i="20"/>
  <c r="AG125" i="20"/>
  <c r="AS125" i="20"/>
  <c r="L126" i="20"/>
  <c r="X126" i="20"/>
  <c r="AJ126" i="20"/>
  <c r="AV126" i="20"/>
  <c r="O127" i="20"/>
  <c r="AA127" i="20"/>
  <c r="AM127" i="20"/>
  <c r="F128" i="20"/>
  <c r="R128" i="20"/>
  <c r="AD128" i="20"/>
  <c r="AP128" i="20"/>
  <c r="I129" i="20"/>
  <c r="U129" i="20"/>
  <c r="AG129" i="20"/>
  <c r="AS129" i="20"/>
  <c r="L130" i="20"/>
  <c r="X130" i="20"/>
  <c r="AJ130" i="20"/>
  <c r="AV130" i="20"/>
  <c r="O131" i="20"/>
  <c r="AA131" i="20"/>
  <c r="AM131" i="20"/>
  <c r="F132" i="20"/>
  <c r="R132" i="20"/>
  <c r="AD132" i="20"/>
  <c r="AP132" i="20"/>
  <c r="I133" i="20"/>
  <c r="U133" i="20"/>
  <c r="AG133" i="20"/>
  <c r="AS133" i="20"/>
  <c r="L134" i="20"/>
  <c r="X134" i="20"/>
  <c r="AJ134" i="20"/>
  <c r="AV134" i="20"/>
  <c r="O135" i="20"/>
  <c r="AA135" i="20"/>
  <c r="AM135" i="20"/>
  <c r="F136" i="20"/>
  <c r="R136" i="20"/>
  <c r="AD136" i="20"/>
  <c r="AP136" i="20"/>
  <c r="I137" i="20"/>
  <c r="U137" i="20"/>
  <c r="AG137" i="20"/>
  <c r="AS137" i="20"/>
  <c r="L138" i="20"/>
  <c r="X138" i="20"/>
  <c r="AJ138" i="20"/>
  <c r="AV138" i="20"/>
  <c r="O139" i="20"/>
  <c r="AA139" i="20"/>
  <c r="AM139" i="20"/>
  <c r="F140" i="20"/>
  <c r="R140" i="20"/>
  <c r="AD140" i="20"/>
  <c r="AP140" i="20"/>
  <c r="I141" i="20"/>
  <c r="U141" i="20"/>
  <c r="AG141" i="20"/>
  <c r="AS141" i="20"/>
  <c r="L142" i="20"/>
  <c r="X142" i="20"/>
  <c r="AJ142" i="20"/>
  <c r="AV142" i="20"/>
  <c r="O143" i="20"/>
  <c r="AA143" i="20"/>
  <c r="AM143" i="20"/>
  <c r="F144" i="20"/>
  <c r="R144" i="20"/>
  <c r="AD144" i="20"/>
  <c r="AP144" i="20"/>
  <c r="I145" i="20"/>
  <c r="U145" i="20"/>
  <c r="AG145" i="20"/>
  <c r="AS145" i="20"/>
  <c r="L146" i="20"/>
  <c r="X146" i="20"/>
  <c r="AJ146" i="20"/>
  <c r="AV146" i="20"/>
  <c r="O147" i="20"/>
  <c r="AA147" i="20"/>
  <c r="AM147" i="20"/>
  <c r="F148" i="20"/>
  <c r="R148" i="20"/>
  <c r="AD148" i="20"/>
  <c r="AP148" i="20"/>
  <c r="I149" i="20"/>
  <c r="U149" i="20"/>
  <c r="AG149" i="20"/>
  <c r="AS149" i="20"/>
  <c r="L150" i="20"/>
  <c r="X150" i="20"/>
  <c r="AJ150" i="20"/>
  <c r="AV150" i="20"/>
  <c r="O151" i="20"/>
  <c r="AA151" i="20"/>
  <c r="AM151" i="20"/>
  <c r="F152" i="20"/>
  <c r="R152" i="20"/>
  <c r="AD152" i="20"/>
  <c r="AT34" i="20"/>
  <c r="AB63" i="20"/>
  <c r="K71" i="20"/>
  <c r="Y77" i="20"/>
  <c r="AK80" i="20"/>
  <c r="AT83" i="20"/>
  <c r="J87" i="20"/>
  <c r="S90" i="20"/>
  <c r="AB93" i="20"/>
  <c r="AK96" i="20"/>
  <c r="AT99" i="20"/>
  <c r="J103" i="20"/>
  <c r="S106" i="20"/>
  <c r="AA108" i="20"/>
  <c r="AD109" i="20"/>
  <c r="S110" i="20"/>
  <c r="AQ110" i="20"/>
  <c r="V111" i="20"/>
  <c r="AS111" i="20"/>
  <c r="V112" i="20"/>
  <c r="AM112" i="20"/>
  <c r="J113" i="20"/>
  <c r="V113" i="20"/>
  <c r="AH113" i="20"/>
  <c r="AT113" i="20"/>
  <c r="M114" i="20"/>
  <c r="Y114" i="20"/>
  <c r="AK114" i="20"/>
  <c r="AW114" i="20"/>
  <c r="P115" i="20"/>
  <c r="AB115" i="20"/>
  <c r="AN115" i="20"/>
  <c r="G116" i="20"/>
  <c r="S116" i="20"/>
  <c r="AE116" i="20"/>
  <c r="AQ116" i="20"/>
  <c r="J117" i="20"/>
  <c r="V117" i="20"/>
  <c r="AH117" i="20"/>
  <c r="AT117" i="20"/>
  <c r="M118" i="20"/>
  <c r="Y118" i="20"/>
  <c r="AK118" i="20"/>
  <c r="AW118" i="20"/>
  <c r="P119" i="20"/>
  <c r="AB119" i="20"/>
  <c r="AN119" i="20"/>
  <c r="G120" i="20"/>
  <c r="S120" i="20"/>
  <c r="AE120" i="20"/>
  <c r="AQ120" i="20"/>
  <c r="J121" i="20"/>
  <c r="V121" i="20"/>
  <c r="AH121" i="20"/>
  <c r="AT121" i="20"/>
  <c r="M122" i="20"/>
  <c r="Y122" i="20"/>
  <c r="AK122" i="20"/>
  <c r="AW122" i="20"/>
  <c r="P123" i="20"/>
  <c r="AB123" i="20"/>
  <c r="AN123" i="20"/>
  <c r="G124" i="20"/>
  <c r="S124" i="20"/>
  <c r="AE124" i="20"/>
  <c r="AQ124" i="20"/>
  <c r="J125" i="20"/>
  <c r="V125" i="20"/>
  <c r="AH125" i="20"/>
  <c r="AT125" i="20"/>
  <c r="M126" i="20"/>
  <c r="Y126" i="20"/>
  <c r="AK126" i="20"/>
  <c r="AW126" i="20"/>
  <c r="P127" i="20"/>
  <c r="AB127" i="20"/>
  <c r="AN127" i="20"/>
  <c r="G128" i="20"/>
  <c r="S128" i="20"/>
  <c r="AE128" i="20"/>
  <c r="AQ128" i="20"/>
  <c r="J129" i="20"/>
  <c r="V129" i="20"/>
  <c r="AH129" i="20"/>
  <c r="AT129" i="20"/>
  <c r="M130" i="20"/>
  <c r="Y130" i="20"/>
  <c r="AK130" i="20"/>
  <c r="AW130" i="20"/>
  <c r="P131" i="20"/>
  <c r="AB131" i="20"/>
  <c r="AN131" i="20"/>
  <c r="G132" i="20"/>
  <c r="S132" i="20"/>
  <c r="AE132" i="20"/>
  <c r="AQ132" i="20"/>
  <c r="J133" i="20"/>
  <c r="V133" i="20"/>
  <c r="AH133" i="20"/>
  <c r="AT133" i="20"/>
  <c r="M134" i="20"/>
  <c r="Y134" i="20"/>
  <c r="AK134" i="20"/>
  <c r="AW134" i="20"/>
  <c r="P135" i="20"/>
  <c r="AB135" i="20"/>
  <c r="AN135" i="20"/>
  <c r="G136" i="20"/>
  <c r="S136" i="20"/>
  <c r="AE136" i="20"/>
  <c r="AQ136" i="20"/>
  <c r="J137" i="20"/>
  <c r="V137" i="20"/>
  <c r="AH137" i="20"/>
  <c r="AT137" i="20"/>
  <c r="M138" i="20"/>
  <c r="Y138" i="20"/>
  <c r="AK138" i="20"/>
  <c r="AW138" i="20"/>
  <c r="P139" i="20"/>
  <c r="AB139" i="20"/>
  <c r="AN139" i="20"/>
  <c r="G140" i="20"/>
  <c r="S140" i="20"/>
  <c r="AE140" i="20"/>
  <c r="AQ140" i="20"/>
  <c r="J141" i="20"/>
  <c r="V141" i="20"/>
  <c r="AH141" i="20"/>
  <c r="AT141" i="20"/>
  <c r="M142" i="20"/>
  <c r="Y142" i="20"/>
  <c r="AK142" i="20"/>
  <c r="AW142" i="20"/>
  <c r="P143" i="20"/>
  <c r="AB143" i="20"/>
  <c r="AN143" i="20"/>
  <c r="G144" i="20"/>
  <c r="S144" i="20"/>
  <c r="AE144" i="20"/>
  <c r="AQ144" i="20"/>
  <c r="J145" i="20"/>
  <c r="V145" i="20"/>
  <c r="AH145" i="20"/>
  <c r="AT145" i="20"/>
  <c r="M146" i="20"/>
  <c r="Y146" i="20"/>
  <c r="AK146" i="20"/>
  <c r="AW146" i="20"/>
  <c r="P147" i="20"/>
  <c r="AB147" i="20"/>
  <c r="AN147" i="20"/>
  <c r="G148" i="20"/>
  <c r="S148" i="20"/>
  <c r="AE148" i="20"/>
  <c r="AQ148" i="20"/>
  <c r="J149" i="20"/>
  <c r="V149" i="20"/>
  <c r="AH149" i="20"/>
  <c r="AT149" i="20"/>
  <c r="M150" i="20"/>
  <c r="Y150" i="20"/>
  <c r="AK150" i="20"/>
  <c r="AW150" i="20"/>
  <c r="P151" i="20"/>
  <c r="AB151" i="20"/>
  <c r="AN151" i="20"/>
  <c r="G152" i="20"/>
  <c r="S152" i="20"/>
  <c r="AE152" i="20"/>
  <c r="AQ152" i="20"/>
  <c r="J153" i="20"/>
  <c r="AE41" i="20"/>
  <c r="L64" i="20"/>
  <c r="AP71" i="20"/>
  <c r="AL77" i="20"/>
  <c r="AW80" i="20"/>
  <c r="M84" i="20"/>
  <c r="V87" i="20"/>
  <c r="AE90" i="20"/>
  <c r="AN93" i="20"/>
  <c r="AW96" i="20"/>
  <c r="M100" i="20"/>
  <c r="V103" i="20"/>
  <c r="AE106" i="20"/>
  <c r="AH108" i="20"/>
  <c r="AK109" i="20"/>
  <c r="U110" i="20"/>
  <c r="AS110" i="20"/>
  <c r="X111" i="20"/>
  <c r="AT111" i="20"/>
  <c r="W112" i="20"/>
  <c r="AN112" i="20"/>
  <c r="K113" i="20"/>
  <c r="W113" i="20"/>
  <c r="AI113" i="20"/>
  <c r="AU113" i="20"/>
  <c r="N114" i="20"/>
  <c r="Z114" i="20"/>
  <c r="AL114" i="20"/>
  <c r="AX114" i="20"/>
  <c r="Q115" i="20"/>
  <c r="AC115" i="20"/>
  <c r="AO115" i="20"/>
  <c r="H116" i="20"/>
  <c r="T116" i="20"/>
  <c r="AF116" i="20"/>
  <c r="AR116" i="20"/>
  <c r="K117" i="20"/>
  <c r="W117" i="20"/>
  <c r="AI117" i="20"/>
  <c r="AU117" i="20"/>
  <c r="N118" i="20"/>
  <c r="Z118" i="20"/>
  <c r="AL118" i="20"/>
  <c r="AX118" i="20"/>
  <c r="Q119" i="20"/>
  <c r="AC119" i="20"/>
  <c r="AO119" i="20"/>
  <c r="H120" i="20"/>
  <c r="T120" i="20"/>
  <c r="AF120" i="20"/>
  <c r="AR120" i="20"/>
  <c r="K121" i="20"/>
  <c r="W121" i="20"/>
  <c r="AI121" i="20"/>
  <c r="AU121" i="20"/>
  <c r="N122" i="20"/>
  <c r="Z122" i="20"/>
  <c r="AL122" i="20"/>
  <c r="AX122" i="20"/>
  <c r="Q123" i="20"/>
  <c r="AC123" i="20"/>
  <c r="AO123" i="20"/>
  <c r="H124" i="20"/>
  <c r="T124" i="20"/>
  <c r="AF124" i="20"/>
  <c r="AR124" i="20"/>
  <c r="K125" i="20"/>
  <c r="W125" i="20"/>
  <c r="AI125" i="20"/>
  <c r="AU125" i="20"/>
  <c r="N126" i="20"/>
  <c r="Z126" i="20"/>
  <c r="AL126" i="20"/>
  <c r="AX126" i="20"/>
  <c r="Q127" i="20"/>
  <c r="AC127" i="20"/>
  <c r="AO127" i="20"/>
  <c r="H128" i="20"/>
  <c r="T128" i="20"/>
  <c r="AF128" i="20"/>
  <c r="AR128" i="20"/>
  <c r="K129" i="20"/>
  <c r="W129" i="20"/>
  <c r="AI129" i="20"/>
  <c r="AU129" i="20"/>
  <c r="N130" i="20"/>
  <c r="Z130" i="20"/>
  <c r="AL130" i="20"/>
  <c r="AX130" i="20"/>
  <c r="Q131" i="20"/>
  <c r="AC131" i="20"/>
  <c r="AO131" i="20"/>
  <c r="H132" i="20"/>
  <c r="T132" i="20"/>
  <c r="AF132" i="20"/>
  <c r="AR132" i="20"/>
  <c r="K133" i="20"/>
  <c r="W133" i="20"/>
  <c r="AI133" i="20"/>
  <c r="AU133" i="20"/>
  <c r="N134" i="20"/>
  <c r="Z134" i="20"/>
  <c r="AL134" i="20"/>
  <c r="AX134" i="20"/>
  <c r="Q135" i="20"/>
  <c r="AC135" i="20"/>
  <c r="AO135" i="20"/>
  <c r="H136" i="20"/>
  <c r="T136" i="20"/>
  <c r="AF136" i="20"/>
  <c r="AR136" i="20"/>
  <c r="K137" i="20"/>
  <c r="W137" i="20"/>
  <c r="AI137" i="20"/>
  <c r="AU137" i="20"/>
  <c r="N138" i="20"/>
  <c r="Z138" i="20"/>
  <c r="AL138" i="20"/>
  <c r="AX138" i="20"/>
  <c r="Q139" i="20"/>
  <c r="AC139" i="20"/>
  <c r="AO139" i="20"/>
  <c r="H140" i="20"/>
  <c r="T140" i="20"/>
  <c r="AF140" i="20"/>
  <c r="AR140" i="20"/>
  <c r="K141" i="20"/>
  <c r="W141" i="20"/>
  <c r="AI141" i="20"/>
  <c r="AU141" i="20"/>
  <c r="N142" i="20"/>
  <c r="Z142" i="20"/>
  <c r="AL142" i="20"/>
  <c r="AX142" i="20"/>
  <c r="Q143" i="20"/>
  <c r="AC143" i="20"/>
  <c r="AO143" i="20"/>
  <c r="H144" i="20"/>
  <c r="T144" i="20"/>
  <c r="AF144" i="20"/>
  <c r="AR144" i="20"/>
  <c r="K145" i="20"/>
  <c r="W145" i="20"/>
  <c r="AI145" i="20"/>
  <c r="AU145" i="20"/>
  <c r="N146" i="20"/>
  <c r="Z146" i="20"/>
  <c r="AL146" i="20"/>
  <c r="AX146" i="20"/>
  <c r="Q147" i="20"/>
  <c r="AC147" i="20"/>
  <c r="AO147" i="20"/>
  <c r="H148" i="20"/>
  <c r="T148" i="20"/>
  <c r="AF148" i="20"/>
  <c r="AR148" i="20"/>
  <c r="K149" i="20"/>
  <c r="W149" i="20"/>
  <c r="AI149" i="20"/>
  <c r="AU149" i="20"/>
  <c r="N150" i="20"/>
  <c r="Z150" i="20"/>
  <c r="AL150" i="20"/>
  <c r="AX150" i="20"/>
  <c r="Q151" i="20"/>
  <c r="AC151" i="20"/>
  <c r="AO151" i="20"/>
  <c r="H152" i="20"/>
  <c r="T152" i="20"/>
  <c r="AF152" i="20"/>
  <c r="AR152" i="20"/>
  <c r="K153" i="20"/>
  <c r="AA45" i="20"/>
  <c r="AL64" i="20"/>
  <c r="Y72" i="20"/>
  <c r="F78" i="20"/>
  <c r="P81" i="20"/>
  <c r="Y84" i="20"/>
  <c r="AH87" i="20"/>
  <c r="AQ90" i="20"/>
  <c r="G94" i="20"/>
  <c r="P97" i="20"/>
  <c r="Y100" i="20"/>
  <c r="AH103" i="20"/>
  <c r="AQ106" i="20"/>
  <c r="AK108" i="20"/>
  <c r="AN109" i="20"/>
  <c r="AA110" i="20"/>
  <c r="F111" i="20"/>
  <c r="AD111" i="20"/>
  <c r="AV111" i="20"/>
  <c r="X112" i="20"/>
  <c r="AQ112" i="20"/>
  <c r="L113" i="20"/>
  <c r="X113" i="20"/>
  <c r="AJ113" i="20"/>
  <c r="AV113" i="20"/>
  <c r="O114" i="20"/>
  <c r="AA114" i="20"/>
  <c r="AM114" i="20"/>
  <c r="F115" i="20"/>
  <c r="R115" i="20"/>
  <c r="AD115" i="20"/>
  <c r="AP115" i="20"/>
  <c r="I116" i="20"/>
  <c r="U116" i="20"/>
  <c r="AG116" i="20"/>
  <c r="AS116" i="20"/>
  <c r="L117" i="20"/>
  <c r="X117" i="20"/>
  <c r="AJ117" i="20"/>
  <c r="AV117" i="20"/>
  <c r="O118" i="20"/>
  <c r="AA118" i="20"/>
  <c r="AM118" i="20"/>
  <c r="F119" i="20"/>
  <c r="R119" i="20"/>
  <c r="AD119" i="20"/>
  <c r="AP119" i="20"/>
  <c r="I120" i="20"/>
  <c r="U120" i="20"/>
  <c r="AG120" i="20"/>
  <c r="AS120" i="20"/>
  <c r="L121" i="20"/>
  <c r="X121" i="20"/>
  <c r="AJ121" i="20"/>
  <c r="AV121" i="20"/>
  <c r="O122" i="20"/>
  <c r="AA122" i="20"/>
  <c r="AM122" i="20"/>
  <c r="F123" i="20"/>
  <c r="R123" i="20"/>
  <c r="AD123" i="20"/>
  <c r="AP123" i="20"/>
  <c r="I124" i="20"/>
  <c r="U124" i="20"/>
  <c r="AG124" i="20"/>
  <c r="AS124" i="20"/>
  <c r="L125" i="20"/>
  <c r="X125" i="20"/>
  <c r="AJ125" i="20"/>
  <c r="AV125" i="20"/>
  <c r="O126" i="20"/>
  <c r="AA126" i="20"/>
  <c r="AM126" i="20"/>
  <c r="F127" i="20"/>
  <c r="R127" i="20"/>
  <c r="AD127" i="20"/>
  <c r="AP127" i="20"/>
  <c r="I128" i="20"/>
  <c r="U128" i="20"/>
  <c r="AG128" i="20"/>
  <c r="AS128" i="20"/>
  <c r="L129" i="20"/>
  <c r="X129" i="20"/>
  <c r="AJ129" i="20"/>
  <c r="AV129" i="20"/>
  <c r="O130" i="20"/>
  <c r="AA130" i="20"/>
  <c r="AM130" i="20"/>
  <c r="F131" i="20"/>
  <c r="R131" i="20"/>
  <c r="AD131" i="20"/>
  <c r="AP131" i="20"/>
  <c r="I132" i="20"/>
  <c r="U132" i="20"/>
  <c r="AG132" i="20"/>
  <c r="AS132" i="20"/>
  <c r="L133" i="20"/>
  <c r="X133" i="20"/>
  <c r="AJ133" i="20"/>
  <c r="AV133" i="20"/>
  <c r="O134" i="20"/>
  <c r="AA134" i="20"/>
  <c r="AM134" i="20"/>
  <c r="F135" i="20"/>
  <c r="R135" i="20"/>
  <c r="AD135" i="20"/>
  <c r="AP135" i="20"/>
  <c r="I136" i="20"/>
  <c r="U136" i="20"/>
  <c r="AG136" i="20"/>
  <c r="AS136" i="20"/>
  <c r="L137" i="20"/>
  <c r="X137" i="20"/>
  <c r="AJ137" i="20"/>
  <c r="AV137" i="20"/>
  <c r="O138" i="20"/>
  <c r="AA138" i="20"/>
  <c r="AM138" i="20"/>
  <c r="F139" i="20"/>
  <c r="R139" i="20"/>
  <c r="AD139" i="20"/>
  <c r="AP139" i="20"/>
  <c r="I140" i="20"/>
  <c r="U140" i="20"/>
  <c r="AG140" i="20"/>
  <c r="AS140" i="20"/>
  <c r="L141" i="20"/>
  <c r="X141" i="20"/>
  <c r="AJ141" i="20"/>
  <c r="AV141" i="20"/>
  <c r="O142" i="20"/>
  <c r="AA142" i="20"/>
  <c r="AM142" i="20"/>
  <c r="F143" i="20"/>
  <c r="R143" i="20"/>
  <c r="AD143" i="20"/>
  <c r="AP143" i="20"/>
  <c r="I144" i="20"/>
  <c r="U144" i="20"/>
  <c r="AG144" i="20"/>
  <c r="AS144" i="20"/>
  <c r="L145" i="20"/>
  <c r="X145" i="20"/>
  <c r="AJ145" i="20"/>
  <c r="AV145" i="20"/>
  <c r="O146" i="20"/>
  <c r="AA146" i="20"/>
  <c r="AM146" i="20"/>
  <c r="F147" i="20"/>
  <c r="R147" i="20"/>
  <c r="AD147" i="20"/>
  <c r="AP147" i="20"/>
  <c r="I148" i="20"/>
  <c r="U148" i="20"/>
  <c r="AG148" i="20"/>
  <c r="AS148" i="20"/>
  <c r="L149" i="20"/>
  <c r="X149" i="20"/>
  <c r="AJ149" i="20"/>
  <c r="AV149" i="20"/>
  <c r="O150" i="20"/>
  <c r="AA150" i="20"/>
  <c r="AM150" i="20"/>
  <c r="F151" i="20"/>
  <c r="R151" i="20"/>
  <c r="AD151" i="20"/>
  <c r="AP151" i="20"/>
  <c r="I152" i="20"/>
  <c r="U152" i="20"/>
  <c r="AG152" i="20"/>
  <c r="AS152" i="20"/>
  <c r="AJ48" i="20"/>
  <c r="X65" i="20"/>
  <c r="J73" i="20"/>
  <c r="S78" i="20"/>
  <c r="AB81" i="20"/>
  <c r="AK84" i="20"/>
  <c r="AT87" i="20"/>
  <c r="J91" i="20"/>
  <c r="S94" i="20"/>
  <c r="AB97" i="20"/>
  <c r="AK100" i="20"/>
  <c r="AT103" i="20"/>
  <c r="J107" i="20"/>
  <c r="AM108" i="20"/>
  <c r="AP109" i="20"/>
  <c r="AB110" i="20"/>
  <c r="G111" i="20"/>
  <c r="AE111" i="20"/>
  <c r="H112" i="20"/>
  <c r="Y112" i="20"/>
  <c r="AR112" i="20"/>
  <c r="M113" i="20"/>
  <c r="Y113" i="20"/>
  <c r="AK113" i="20"/>
  <c r="AW113" i="20"/>
  <c r="P114" i="20"/>
  <c r="AB114" i="20"/>
  <c r="AN114" i="20"/>
  <c r="G115" i="20"/>
  <c r="S115" i="20"/>
  <c r="AE115" i="20"/>
  <c r="AQ115" i="20"/>
  <c r="J116" i="20"/>
  <c r="V116" i="20"/>
  <c r="AH116" i="20"/>
  <c r="AT116" i="20"/>
  <c r="M117" i="20"/>
  <c r="Y117" i="20"/>
  <c r="AK117" i="20"/>
  <c r="AW117" i="20"/>
  <c r="P118" i="20"/>
  <c r="AB118" i="20"/>
  <c r="AN118" i="20"/>
  <c r="G119" i="20"/>
  <c r="S119" i="20"/>
  <c r="AE119" i="20"/>
  <c r="AQ119" i="20"/>
  <c r="J120" i="20"/>
  <c r="V120" i="20"/>
  <c r="AH120" i="20"/>
  <c r="AT120" i="20"/>
  <c r="M121" i="20"/>
  <c r="Y121" i="20"/>
  <c r="AK121" i="20"/>
  <c r="AW121" i="20"/>
  <c r="P122" i="20"/>
  <c r="AB122" i="20"/>
  <c r="AN122" i="20"/>
  <c r="G123" i="20"/>
  <c r="S123" i="20"/>
  <c r="AE123" i="20"/>
  <c r="AQ123" i="20"/>
  <c r="J124" i="20"/>
  <c r="V124" i="20"/>
  <c r="AH124" i="20"/>
  <c r="AT124" i="20"/>
  <c r="M125" i="20"/>
  <c r="Y125" i="20"/>
  <c r="AK125" i="20"/>
  <c r="AW125" i="20"/>
  <c r="P126" i="20"/>
  <c r="AB126" i="20"/>
  <c r="AN126" i="20"/>
  <c r="G127" i="20"/>
  <c r="S127" i="20"/>
  <c r="AE127" i="20"/>
  <c r="AQ127" i="20"/>
  <c r="J128" i="20"/>
  <c r="V128" i="20"/>
  <c r="AH128" i="20"/>
  <c r="AT128" i="20"/>
  <c r="M129" i="20"/>
  <c r="Y129" i="20"/>
  <c r="AK129" i="20"/>
  <c r="AW129" i="20"/>
  <c r="P130" i="20"/>
  <c r="AB130" i="20"/>
  <c r="AN130" i="20"/>
  <c r="G131" i="20"/>
  <c r="S131" i="20"/>
  <c r="AE131" i="20"/>
  <c r="AQ131" i="20"/>
  <c r="J132" i="20"/>
  <c r="V132" i="20"/>
  <c r="AH132" i="20"/>
  <c r="AT132" i="20"/>
  <c r="M133" i="20"/>
  <c r="Y133" i="20"/>
  <c r="AK133" i="20"/>
  <c r="AW133" i="20"/>
  <c r="P134" i="20"/>
  <c r="AB134" i="20"/>
  <c r="AN134" i="20"/>
  <c r="G135" i="20"/>
  <c r="S135" i="20"/>
  <c r="AE135" i="20"/>
  <c r="AQ135" i="20"/>
  <c r="J136" i="20"/>
  <c r="V136" i="20"/>
  <c r="AH136" i="20"/>
  <c r="AT136" i="20"/>
  <c r="M137" i="20"/>
  <c r="Y137" i="20"/>
  <c r="AK137" i="20"/>
  <c r="AW137" i="20"/>
  <c r="P138" i="20"/>
  <c r="AB138" i="20"/>
  <c r="AN138" i="20"/>
  <c r="G139" i="20"/>
  <c r="S139" i="20"/>
  <c r="AE139" i="20"/>
  <c r="AQ139" i="20"/>
  <c r="J140" i="20"/>
  <c r="V140" i="20"/>
  <c r="AH140" i="20"/>
  <c r="AT140" i="20"/>
  <c r="M141" i="20"/>
  <c r="Y141" i="20"/>
  <c r="AK141" i="20"/>
  <c r="AW141" i="20"/>
  <c r="P142" i="20"/>
  <c r="AB142" i="20"/>
  <c r="AN142" i="20"/>
  <c r="G143" i="20"/>
  <c r="S143" i="20"/>
  <c r="AE143" i="20"/>
  <c r="AQ143" i="20"/>
  <c r="J144" i="20"/>
  <c r="V144" i="20"/>
  <c r="AH144" i="20"/>
  <c r="AT144" i="20"/>
  <c r="M145" i="20"/>
  <c r="Y145" i="20"/>
  <c r="AK145" i="20"/>
  <c r="AW145" i="20"/>
  <c r="P146" i="20"/>
  <c r="AB146" i="20"/>
  <c r="AN146" i="20"/>
  <c r="G147" i="20"/>
  <c r="S147" i="20"/>
  <c r="AE147" i="20"/>
  <c r="AQ147" i="20"/>
  <c r="J148" i="20"/>
  <c r="V148" i="20"/>
  <c r="AH148" i="20"/>
  <c r="AT148" i="20"/>
  <c r="M149" i="20"/>
  <c r="Y149" i="20"/>
  <c r="AK149" i="20"/>
  <c r="AW149" i="20"/>
  <c r="P150" i="20"/>
  <c r="AB150" i="20"/>
  <c r="AN150" i="20"/>
  <c r="AS51" i="20"/>
  <c r="G66" i="20"/>
  <c r="AM73" i="20"/>
  <c r="AE78" i="20"/>
  <c r="AN81" i="20"/>
  <c r="AW84" i="20"/>
  <c r="M88" i="20"/>
  <c r="V91" i="20"/>
  <c r="AE94" i="20"/>
  <c r="AN97" i="20"/>
  <c r="AW100" i="20"/>
  <c r="M104" i="20"/>
  <c r="V107" i="20"/>
  <c r="AT108" i="20"/>
  <c r="AW109" i="20"/>
  <c r="AC110" i="20"/>
  <c r="H111" i="20"/>
  <c r="AF111" i="20"/>
  <c r="I112" i="20"/>
  <c r="AA112" i="20"/>
  <c r="AS112" i="20"/>
  <c r="N113" i="20"/>
  <c r="Z113" i="20"/>
  <c r="AL113" i="20"/>
  <c r="AX113" i="20"/>
  <c r="Q114" i="20"/>
  <c r="AC114" i="20"/>
  <c r="AO114" i="20"/>
  <c r="H115" i="20"/>
  <c r="T115" i="20"/>
  <c r="AF115" i="20"/>
  <c r="AR115" i="20"/>
  <c r="K116" i="20"/>
  <c r="W116" i="20"/>
  <c r="AI116" i="20"/>
  <c r="AU116" i="20"/>
  <c r="N117" i="20"/>
  <c r="Z117" i="20"/>
  <c r="AL117" i="20"/>
  <c r="AX117" i="20"/>
  <c r="Q118" i="20"/>
  <c r="AC118" i="20"/>
  <c r="AO118" i="20"/>
  <c r="H119" i="20"/>
  <c r="T119" i="20"/>
  <c r="AF119" i="20"/>
  <c r="AR119" i="20"/>
  <c r="K120" i="20"/>
  <c r="W120" i="20"/>
  <c r="AI120" i="20"/>
  <c r="AU120" i="20"/>
  <c r="N121" i="20"/>
  <c r="Z121" i="20"/>
  <c r="AL121" i="20"/>
  <c r="AX121" i="20"/>
  <c r="Q122" i="20"/>
  <c r="AC122" i="20"/>
  <c r="AO122" i="20"/>
  <c r="H123" i="20"/>
  <c r="T123" i="20"/>
  <c r="AF123" i="20"/>
  <c r="AR123" i="20"/>
  <c r="K124" i="20"/>
  <c r="W124" i="20"/>
  <c r="AI124" i="20"/>
  <c r="AU124" i="20"/>
  <c r="N125" i="20"/>
  <c r="Z125" i="20"/>
  <c r="AL125" i="20"/>
  <c r="AX125" i="20"/>
  <c r="Q126" i="20"/>
  <c r="AC126" i="20"/>
  <c r="AO126" i="20"/>
  <c r="H127" i="20"/>
  <c r="T127" i="20"/>
  <c r="AF127" i="20"/>
  <c r="AR127" i="20"/>
  <c r="K128" i="20"/>
  <c r="W128" i="20"/>
  <c r="AI128" i="20"/>
  <c r="AU128" i="20"/>
  <c r="N129" i="20"/>
  <c r="Z129" i="20"/>
  <c r="AL129" i="20"/>
  <c r="AX129" i="20"/>
  <c r="Q130" i="20"/>
  <c r="AC130" i="20"/>
  <c r="AO130" i="20"/>
  <c r="H131" i="20"/>
  <c r="T131" i="20"/>
  <c r="AF131" i="20"/>
  <c r="AR131" i="20"/>
  <c r="K132" i="20"/>
  <c r="W132" i="20"/>
  <c r="AI132" i="20"/>
  <c r="AU132" i="20"/>
  <c r="N133" i="20"/>
  <c r="Z133" i="20"/>
  <c r="AL133" i="20"/>
  <c r="AX133" i="20"/>
  <c r="Q134" i="20"/>
  <c r="AC134" i="20"/>
  <c r="AO134" i="20"/>
  <c r="H135" i="20"/>
  <c r="T135" i="20"/>
  <c r="AF135" i="20"/>
  <c r="AR135" i="20"/>
  <c r="K136" i="20"/>
  <c r="W136" i="20"/>
  <c r="AI136" i="20"/>
  <c r="AU136" i="20"/>
  <c r="N137" i="20"/>
  <c r="Z137" i="20"/>
  <c r="AL137" i="20"/>
  <c r="AX137" i="20"/>
  <c r="Q138" i="20"/>
  <c r="AC138" i="20"/>
  <c r="AO138" i="20"/>
  <c r="H139" i="20"/>
  <c r="T139" i="20"/>
  <c r="AF139" i="20"/>
  <c r="AR139" i="20"/>
  <c r="K140" i="20"/>
  <c r="W140" i="20"/>
  <c r="AI140" i="20"/>
  <c r="AU140" i="20"/>
  <c r="N141" i="20"/>
  <c r="Z141" i="20"/>
  <c r="AL141" i="20"/>
  <c r="AX141" i="20"/>
  <c r="Q142" i="20"/>
  <c r="AC142" i="20"/>
  <c r="AO142" i="20"/>
  <c r="H143" i="20"/>
  <c r="T143" i="20"/>
  <c r="AF143" i="20"/>
  <c r="AR143" i="20"/>
  <c r="K144" i="20"/>
  <c r="W144" i="20"/>
  <c r="AI144" i="20"/>
  <c r="AU144" i="20"/>
  <c r="N145" i="20"/>
  <c r="Z145" i="20"/>
  <c r="AL145" i="20"/>
  <c r="AX145" i="20"/>
  <c r="Q146" i="20"/>
  <c r="AC146" i="20"/>
  <c r="AO146" i="20"/>
  <c r="H147" i="20"/>
  <c r="T147" i="20"/>
  <c r="AF147" i="20"/>
  <c r="AR147" i="20"/>
  <c r="K148" i="20"/>
  <c r="W148" i="20"/>
  <c r="AI148" i="20"/>
  <c r="AU148" i="20"/>
  <c r="N149" i="20"/>
  <c r="Z149" i="20"/>
  <c r="AL149" i="20"/>
  <c r="I55" i="20"/>
  <c r="AK66" i="20"/>
  <c r="T74" i="20"/>
  <c r="AQ78" i="20"/>
  <c r="G82" i="20"/>
  <c r="P85" i="20"/>
  <c r="Y88" i="20"/>
  <c r="AH91" i="20"/>
  <c r="AQ94" i="20"/>
  <c r="G98" i="20"/>
  <c r="P101" i="20"/>
  <c r="Y104" i="20"/>
  <c r="AH107" i="20"/>
  <c r="AW108" i="20"/>
  <c r="AX109" i="20"/>
  <c r="AD110" i="20"/>
  <c r="I111" i="20"/>
  <c r="AG111" i="20"/>
  <c r="J112" i="20"/>
  <c r="AF112" i="20"/>
  <c r="AT112" i="20"/>
  <c r="O113" i="20"/>
  <c r="AA113" i="20"/>
  <c r="AM113" i="20"/>
  <c r="F114" i="20"/>
  <c r="R114" i="20"/>
  <c r="AD114" i="20"/>
  <c r="AP114" i="20"/>
  <c r="I115" i="20"/>
  <c r="U115" i="20"/>
  <c r="AG115" i="20"/>
  <c r="AS115" i="20"/>
  <c r="L116" i="20"/>
  <c r="X116" i="20"/>
  <c r="AJ116" i="20"/>
  <c r="AV116" i="20"/>
  <c r="O117" i="20"/>
  <c r="AA117" i="20"/>
  <c r="AM117" i="20"/>
  <c r="F118" i="20"/>
  <c r="R118" i="20"/>
  <c r="AD118" i="20"/>
  <c r="AP118" i="20"/>
  <c r="I119" i="20"/>
  <c r="U119" i="20"/>
  <c r="AG119" i="20"/>
  <c r="AS119" i="20"/>
  <c r="L120" i="20"/>
  <c r="X120" i="20"/>
  <c r="AJ120" i="20"/>
  <c r="AV120" i="20"/>
  <c r="O121" i="20"/>
  <c r="AA121" i="20"/>
  <c r="AM121" i="20"/>
  <c r="F122" i="20"/>
  <c r="R122" i="20"/>
  <c r="AD122" i="20"/>
  <c r="AP122" i="20"/>
  <c r="I123" i="20"/>
  <c r="U123" i="20"/>
  <c r="AG123" i="20"/>
  <c r="AS123" i="20"/>
  <c r="L124" i="20"/>
  <c r="X124" i="20"/>
  <c r="AJ124" i="20"/>
  <c r="AV124" i="20"/>
  <c r="O125" i="20"/>
  <c r="AA125" i="20"/>
  <c r="AM125" i="20"/>
  <c r="F126" i="20"/>
  <c r="R126" i="20"/>
  <c r="AD126" i="20"/>
  <c r="AP126" i="20"/>
  <c r="I127" i="20"/>
  <c r="U127" i="20"/>
  <c r="AG127" i="20"/>
  <c r="AS127" i="20"/>
  <c r="L128" i="20"/>
  <c r="X128" i="20"/>
  <c r="AJ128" i="20"/>
  <c r="AV128" i="20"/>
  <c r="O129" i="20"/>
  <c r="AA129" i="20"/>
  <c r="AM129" i="20"/>
  <c r="F130" i="20"/>
  <c r="R130" i="20"/>
  <c r="AD130" i="20"/>
  <c r="AP130" i="20"/>
  <c r="I131" i="20"/>
  <c r="U131" i="20"/>
  <c r="AG131" i="20"/>
  <c r="AS131" i="20"/>
  <c r="L132" i="20"/>
  <c r="X132" i="20"/>
  <c r="AJ132" i="20"/>
  <c r="AV132" i="20"/>
  <c r="O133" i="20"/>
  <c r="AA133" i="20"/>
  <c r="AM133" i="20"/>
  <c r="F134" i="20"/>
  <c r="R134" i="20"/>
  <c r="AD134" i="20"/>
  <c r="AP134" i="20"/>
  <c r="I135" i="20"/>
  <c r="U135" i="20"/>
  <c r="AG135" i="20"/>
  <c r="AS135" i="20"/>
  <c r="L136" i="20"/>
  <c r="X136" i="20"/>
  <c r="AJ136" i="20"/>
  <c r="AV136" i="20"/>
  <c r="O137" i="20"/>
  <c r="AA137" i="20"/>
  <c r="AM137" i="20"/>
  <c r="F138" i="20"/>
  <c r="R138" i="20"/>
  <c r="AD138" i="20"/>
  <c r="AP138" i="20"/>
  <c r="I139" i="20"/>
  <c r="U139" i="20"/>
  <c r="AG139" i="20"/>
  <c r="AS139" i="20"/>
  <c r="L140" i="20"/>
  <c r="X140" i="20"/>
  <c r="AJ140" i="20"/>
  <c r="AV140" i="20"/>
  <c r="O141" i="20"/>
  <c r="AA141" i="20"/>
  <c r="AM141" i="20"/>
  <c r="F142" i="20"/>
  <c r="R142" i="20"/>
  <c r="AD142" i="20"/>
  <c r="AP142" i="20"/>
  <c r="I143" i="20"/>
  <c r="U143" i="20"/>
  <c r="AG143" i="20"/>
  <c r="AS143" i="20"/>
  <c r="L144" i="20"/>
  <c r="X144" i="20"/>
  <c r="AJ144" i="20"/>
  <c r="AV144" i="20"/>
  <c r="O145" i="20"/>
  <c r="AA145" i="20"/>
  <c r="AM145" i="20"/>
  <c r="F146" i="20"/>
  <c r="R146" i="20"/>
  <c r="AD146" i="20"/>
  <c r="AP146" i="20"/>
  <c r="I147" i="20"/>
  <c r="U147" i="20"/>
  <c r="AG147" i="20"/>
  <c r="AS147" i="20"/>
  <c r="L148" i="20"/>
  <c r="X148" i="20"/>
  <c r="AJ148" i="20"/>
  <c r="AV148" i="20"/>
  <c r="O149" i="20"/>
  <c r="AA149" i="20"/>
  <c r="AM149" i="20"/>
  <c r="F150" i="20"/>
  <c r="R58" i="20"/>
  <c r="U67" i="20"/>
  <c r="F75" i="20"/>
  <c r="J79" i="20"/>
  <c r="S82" i="20"/>
  <c r="AB85" i="20"/>
  <c r="AK88" i="20"/>
  <c r="AT91" i="20"/>
  <c r="J95" i="20"/>
  <c r="S98" i="20"/>
  <c r="AB101" i="20"/>
  <c r="AK104" i="20"/>
  <c r="AJ107" i="20"/>
  <c r="F109" i="20"/>
  <c r="F110" i="20"/>
  <c r="AE110" i="20"/>
  <c r="J111" i="20"/>
  <c r="AH111" i="20"/>
  <c r="K112" i="20"/>
  <c r="AG112" i="20"/>
  <c r="AU112" i="20"/>
  <c r="P113" i="20"/>
  <c r="AB113" i="20"/>
  <c r="AN113" i="20"/>
  <c r="G114" i="20"/>
  <c r="S114" i="20"/>
  <c r="AE114" i="20"/>
  <c r="AQ114" i="20"/>
  <c r="J115" i="20"/>
  <c r="V115" i="20"/>
  <c r="AH115" i="20"/>
  <c r="AT115" i="20"/>
  <c r="M116" i="20"/>
  <c r="Y116" i="20"/>
  <c r="AK116" i="20"/>
  <c r="AW116" i="20"/>
  <c r="P117" i="20"/>
  <c r="AB117" i="20"/>
  <c r="AN117" i="20"/>
  <c r="G118" i="20"/>
  <c r="S118" i="20"/>
  <c r="AE118" i="20"/>
  <c r="AQ118" i="20"/>
  <c r="J119" i="20"/>
  <c r="V119" i="20"/>
  <c r="AH119" i="20"/>
  <c r="AT119" i="20"/>
  <c r="M120" i="20"/>
  <c r="Y120" i="20"/>
  <c r="AK120" i="20"/>
  <c r="AW120" i="20"/>
  <c r="P121" i="20"/>
  <c r="AB121" i="20"/>
  <c r="AN121" i="20"/>
  <c r="G122" i="20"/>
  <c r="S122" i="20"/>
  <c r="AE122" i="20"/>
  <c r="AQ122" i="20"/>
  <c r="J123" i="20"/>
  <c r="V123" i="20"/>
  <c r="AH123" i="20"/>
  <c r="AT123" i="20"/>
  <c r="M124" i="20"/>
  <c r="Y124" i="20"/>
  <c r="AK124" i="20"/>
  <c r="AW124" i="20"/>
  <c r="P125" i="20"/>
  <c r="AB125" i="20"/>
  <c r="AN125" i="20"/>
  <c r="G126" i="20"/>
  <c r="S126" i="20"/>
  <c r="AE126" i="20"/>
  <c r="AQ126" i="20"/>
  <c r="J127" i="20"/>
  <c r="V127" i="20"/>
  <c r="AH127" i="20"/>
  <c r="AT127" i="20"/>
  <c r="M128" i="20"/>
  <c r="Y128" i="20"/>
  <c r="AK128" i="20"/>
  <c r="AW128" i="20"/>
  <c r="P129" i="20"/>
  <c r="AB129" i="20"/>
  <c r="AN129" i="20"/>
  <c r="G130" i="20"/>
  <c r="S130" i="20"/>
  <c r="AE130" i="20"/>
  <c r="AQ130" i="20"/>
  <c r="J131" i="20"/>
  <c r="V131" i="20"/>
  <c r="AH131" i="20"/>
  <c r="AT131" i="20"/>
  <c r="M132" i="20"/>
  <c r="Y132" i="20"/>
  <c r="AK132" i="20"/>
  <c r="AW132" i="20"/>
  <c r="P133" i="20"/>
  <c r="AB133" i="20"/>
  <c r="AN133" i="20"/>
  <c r="G134" i="20"/>
  <c r="S134" i="20"/>
  <c r="AE134" i="20"/>
  <c r="AQ134" i="20"/>
  <c r="J135" i="20"/>
  <c r="V135" i="20"/>
  <c r="AH135" i="20"/>
  <c r="AT135" i="20"/>
  <c r="M136" i="20"/>
  <c r="Y136" i="20"/>
  <c r="AK136" i="20"/>
  <c r="AW136" i="20"/>
  <c r="P137" i="20"/>
  <c r="AB137" i="20"/>
  <c r="AN137" i="20"/>
  <c r="G138" i="20"/>
  <c r="S138" i="20"/>
  <c r="AE138" i="20"/>
  <c r="AQ138" i="20"/>
  <c r="J139" i="20"/>
  <c r="V139" i="20"/>
  <c r="AH139" i="20"/>
  <c r="AT139" i="20"/>
  <c r="M140" i="20"/>
  <c r="Y140" i="20"/>
  <c r="AK140" i="20"/>
  <c r="AW140" i="20"/>
  <c r="P141" i="20"/>
  <c r="AB141" i="20"/>
  <c r="AN141" i="20"/>
  <c r="G142" i="20"/>
  <c r="S142" i="20"/>
  <c r="AE142" i="20"/>
  <c r="AQ142" i="20"/>
  <c r="J143" i="20"/>
  <c r="V143" i="20"/>
  <c r="AH143" i="20"/>
  <c r="AT143" i="20"/>
  <c r="M144" i="20"/>
  <c r="Y144" i="20"/>
  <c r="AK144" i="20"/>
  <c r="AW144" i="20"/>
  <c r="P145" i="20"/>
  <c r="AB145" i="20"/>
  <c r="AN145" i="20"/>
  <c r="G146" i="20"/>
  <c r="S146" i="20"/>
  <c r="AE146" i="20"/>
  <c r="AQ146" i="20"/>
  <c r="J147" i="20"/>
  <c r="V147" i="20"/>
  <c r="AH147" i="20"/>
  <c r="AT147" i="20"/>
  <c r="M148" i="20"/>
  <c r="Y148" i="20"/>
  <c r="AK148" i="20"/>
  <c r="AW148" i="20"/>
  <c r="P149" i="20"/>
  <c r="AB149" i="20"/>
  <c r="AN149" i="20"/>
  <c r="S60" i="20"/>
  <c r="AU67" i="20"/>
  <c r="AH75" i="20"/>
  <c r="V79" i="20"/>
  <c r="AE82" i="20"/>
  <c r="AN85" i="20"/>
  <c r="AW88" i="20"/>
  <c r="M92" i="20"/>
  <c r="V95" i="20"/>
  <c r="AE98" i="20"/>
  <c r="AN101" i="20"/>
  <c r="AW104" i="20"/>
  <c r="AT107" i="20"/>
  <c r="M109" i="20"/>
  <c r="G110" i="20"/>
  <c r="AG110" i="20"/>
  <c r="L111" i="20"/>
  <c r="AJ111" i="20"/>
  <c r="L112" i="20"/>
  <c r="AH112" i="20"/>
  <c r="AV112" i="20"/>
  <c r="Q113" i="20"/>
  <c r="AC113" i="20"/>
  <c r="AO113" i="20"/>
  <c r="H114" i="20"/>
  <c r="T114" i="20"/>
  <c r="AF114" i="20"/>
  <c r="AR114" i="20"/>
  <c r="K115" i="20"/>
  <c r="W115" i="20"/>
  <c r="AI115" i="20"/>
  <c r="AU115" i="20"/>
  <c r="N116" i="20"/>
  <c r="Z116" i="20"/>
  <c r="AL116" i="20"/>
  <c r="AX116" i="20"/>
  <c r="Q117" i="20"/>
  <c r="AC117" i="20"/>
  <c r="AO117" i="20"/>
  <c r="H118" i="20"/>
  <c r="T118" i="20"/>
  <c r="AF118" i="20"/>
  <c r="AR118" i="20"/>
  <c r="K119" i="20"/>
  <c r="W119" i="20"/>
  <c r="AI119" i="20"/>
  <c r="AU119" i="20"/>
  <c r="N120" i="20"/>
  <c r="Z120" i="20"/>
  <c r="AL120" i="20"/>
  <c r="AX120" i="20"/>
  <c r="Q121" i="20"/>
  <c r="AC121" i="20"/>
  <c r="AO121" i="20"/>
  <c r="H122" i="20"/>
  <c r="T122" i="20"/>
  <c r="AF122" i="20"/>
  <c r="AR122" i="20"/>
  <c r="K123" i="20"/>
  <c r="W123" i="20"/>
  <c r="AI123" i="20"/>
  <c r="AU123" i="20"/>
  <c r="N124" i="20"/>
  <c r="Z124" i="20"/>
  <c r="AL124" i="20"/>
  <c r="AX124" i="20"/>
  <c r="Q125" i="20"/>
  <c r="AC125" i="20"/>
  <c r="AO125" i="20"/>
  <c r="H126" i="20"/>
  <c r="T126" i="20"/>
  <c r="AF126" i="20"/>
  <c r="AR126" i="20"/>
  <c r="K127" i="20"/>
  <c r="W127" i="20"/>
  <c r="AI127" i="20"/>
  <c r="AU127" i="20"/>
  <c r="N128" i="20"/>
  <c r="Z128" i="20"/>
  <c r="AL128" i="20"/>
  <c r="AX128" i="20"/>
  <c r="Q129" i="20"/>
  <c r="AC129" i="20"/>
  <c r="AO129" i="20"/>
  <c r="H130" i="20"/>
  <c r="T130" i="20"/>
  <c r="AF130" i="20"/>
  <c r="AR130" i="20"/>
  <c r="K131" i="20"/>
  <c r="W131" i="20"/>
  <c r="AI131" i="20"/>
  <c r="AU131" i="20"/>
  <c r="N132" i="20"/>
  <c r="Z132" i="20"/>
  <c r="AL132" i="20"/>
  <c r="AX132" i="20"/>
  <c r="Q133" i="20"/>
  <c r="AC133" i="20"/>
  <c r="AO133" i="20"/>
  <c r="H134" i="20"/>
  <c r="T134" i="20"/>
  <c r="AF134" i="20"/>
  <c r="AR134" i="20"/>
  <c r="K135" i="20"/>
  <c r="W135" i="20"/>
  <c r="AI135" i="20"/>
  <c r="AU135" i="20"/>
  <c r="N136" i="20"/>
  <c r="Z136" i="20"/>
  <c r="AL136" i="20"/>
  <c r="AX136" i="20"/>
  <c r="Q137" i="20"/>
  <c r="AC137" i="20"/>
  <c r="AO137" i="20"/>
  <c r="H138" i="20"/>
  <c r="T138" i="20"/>
  <c r="AF138" i="20"/>
  <c r="AR138" i="20"/>
  <c r="K139" i="20"/>
  <c r="W139" i="20"/>
  <c r="AI139" i="20"/>
  <c r="AU139" i="20"/>
  <c r="N140" i="20"/>
  <c r="Z140" i="20"/>
  <c r="AL140" i="20"/>
  <c r="AX140" i="20"/>
  <c r="Q141" i="20"/>
  <c r="AC141" i="20"/>
  <c r="AO141" i="20"/>
  <c r="H142" i="20"/>
  <c r="T142" i="20"/>
  <c r="AF142" i="20"/>
  <c r="AR142" i="20"/>
  <c r="K143" i="20"/>
  <c r="W143" i="20"/>
  <c r="AI143" i="20"/>
  <c r="AU143" i="20"/>
  <c r="N144" i="20"/>
  <c r="Z144" i="20"/>
  <c r="AL144" i="20"/>
  <c r="AX144" i="20"/>
  <c r="Q145" i="20"/>
  <c r="AC145" i="20"/>
  <c r="AO145" i="20"/>
  <c r="H146" i="20"/>
  <c r="T146" i="20"/>
  <c r="AF146" i="20"/>
  <c r="AR146" i="20"/>
  <c r="K147" i="20"/>
  <c r="W147" i="20"/>
  <c r="AI147" i="20"/>
  <c r="AU147" i="20"/>
  <c r="N148" i="20"/>
  <c r="Z148" i="20"/>
  <c r="AL148" i="20"/>
  <c r="AX148" i="20"/>
  <c r="Q149" i="20"/>
  <c r="AC149" i="20"/>
  <c r="AO149" i="20"/>
  <c r="AV60" i="20"/>
  <c r="AG68" i="20"/>
  <c r="I76" i="20"/>
  <c r="AH79" i="20"/>
  <c r="AQ82" i="20"/>
  <c r="G86" i="20"/>
  <c r="P89" i="20"/>
  <c r="Y92" i="20"/>
  <c r="AH95" i="20"/>
  <c r="AQ98" i="20"/>
  <c r="G102" i="20"/>
  <c r="P105" i="20"/>
  <c r="AV107" i="20"/>
  <c r="P109" i="20"/>
  <c r="I110" i="20"/>
  <c r="AM110" i="20"/>
  <c r="R111" i="20"/>
  <c r="AO111" i="20"/>
  <c r="M112" i="20"/>
  <c r="AI112" i="20"/>
  <c r="AW112" i="20"/>
  <c r="R113" i="20"/>
  <c r="AD113" i="20"/>
  <c r="AP113" i="20"/>
  <c r="I114" i="20"/>
  <c r="U114" i="20"/>
  <c r="AG114" i="20"/>
  <c r="AS114" i="20"/>
  <c r="L115" i="20"/>
  <c r="X115" i="20"/>
  <c r="AJ115" i="20"/>
  <c r="AV115" i="20"/>
  <c r="O116" i="20"/>
  <c r="AA116" i="20"/>
  <c r="AM116" i="20"/>
  <c r="F117" i="20"/>
  <c r="R117" i="20"/>
  <c r="AD117" i="20"/>
  <c r="AP117" i="20"/>
  <c r="I118" i="20"/>
  <c r="U118" i="20"/>
  <c r="AG118" i="20"/>
  <c r="AS118" i="20"/>
  <c r="L119" i="20"/>
  <c r="X119" i="20"/>
  <c r="AJ119" i="20"/>
  <c r="AV119" i="20"/>
  <c r="O120" i="20"/>
  <c r="AA120" i="20"/>
  <c r="AM120" i="20"/>
  <c r="F121" i="20"/>
  <c r="R121" i="20"/>
  <c r="AD121" i="20"/>
  <c r="AP121" i="20"/>
  <c r="I122" i="20"/>
  <c r="U122" i="20"/>
  <c r="AG122" i="20"/>
  <c r="AS122" i="20"/>
  <c r="L123" i="20"/>
  <c r="X123" i="20"/>
  <c r="AJ123" i="20"/>
  <c r="AV123" i="20"/>
  <c r="O124" i="20"/>
  <c r="AA124" i="20"/>
  <c r="AM124" i="20"/>
  <c r="F125" i="20"/>
  <c r="R125" i="20"/>
  <c r="AD125" i="20"/>
  <c r="AP125" i="20"/>
  <c r="I126" i="20"/>
  <c r="U126" i="20"/>
  <c r="AG126" i="20"/>
  <c r="AS126" i="20"/>
  <c r="L127" i="20"/>
  <c r="X127" i="20"/>
  <c r="AJ127" i="20"/>
  <c r="AV127" i="20"/>
  <c r="O128" i="20"/>
  <c r="AA128" i="20"/>
  <c r="AM128" i="20"/>
  <c r="F129" i="20"/>
  <c r="R129" i="20"/>
  <c r="AD129" i="20"/>
  <c r="AP129" i="20"/>
  <c r="I130" i="20"/>
  <c r="U130" i="20"/>
  <c r="AG130" i="20"/>
  <c r="AS130" i="20"/>
  <c r="L131" i="20"/>
  <c r="X131" i="20"/>
  <c r="AJ131" i="20"/>
  <c r="AV131" i="20"/>
  <c r="O132" i="20"/>
  <c r="AA132" i="20"/>
  <c r="AM132" i="20"/>
  <c r="F133" i="20"/>
  <c r="R133" i="20"/>
  <c r="AD133" i="20"/>
  <c r="AP133" i="20"/>
  <c r="I134" i="20"/>
  <c r="U134" i="20"/>
  <c r="AG134" i="20"/>
  <c r="AS134" i="20"/>
  <c r="L135" i="20"/>
  <c r="X135" i="20"/>
  <c r="AJ135" i="20"/>
  <c r="AV135" i="20"/>
  <c r="O136" i="20"/>
  <c r="AA136" i="20"/>
  <c r="AM136" i="20"/>
  <c r="F137" i="20"/>
  <c r="R137" i="20"/>
  <c r="AD137" i="20"/>
  <c r="AP137" i="20"/>
  <c r="I138" i="20"/>
  <c r="U138" i="20"/>
  <c r="AG138" i="20"/>
  <c r="AS138" i="20"/>
  <c r="L139" i="20"/>
  <c r="X139" i="20"/>
  <c r="AJ139" i="20"/>
  <c r="AV139" i="20"/>
  <c r="O140" i="20"/>
  <c r="AA140" i="20"/>
  <c r="AM140" i="20"/>
  <c r="F141" i="20"/>
  <c r="R141" i="20"/>
  <c r="AD141" i="20"/>
  <c r="AP141" i="20"/>
  <c r="I142" i="20"/>
  <c r="U142" i="20"/>
  <c r="AG142" i="20"/>
  <c r="AS142" i="20"/>
  <c r="L143" i="20"/>
  <c r="X143" i="20"/>
  <c r="AJ143" i="20"/>
  <c r="AV143" i="20"/>
  <c r="O144" i="20"/>
  <c r="AA144" i="20"/>
  <c r="AM144" i="20"/>
  <c r="F145" i="20"/>
  <c r="R145" i="20"/>
  <c r="AD145" i="20"/>
  <c r="AP145" i="20"/>
  <c r="I146" i="20"/>
  <c r="U146" i="20"/>
  <c r="AG146" i="20"/>
  <c r="AS146" i="20"/>
  <c r="L147" i="20"/>
  <c r="X147" i="20"/>
  <c r="AJ147" i="20"/>
  <c r="AV147" i="20"/>
  <c r="O148" i="20"/>
  <c r="AA148" i="20"/>
  <c r="AM148" i="20"/>
  <c r="F149" i="20"/>
  <c r="R149" i="20"/>
  <c r="AD149" i="20"/>
  <c r="AP149" i="20"/>
  <c r="AC61" i="20"/>
  <c r="P69" i="20"/>
  <c r="Y76" i="20"/>
  <c r="AT79" i="20"/>
  <c r="J83" i="20"/>
  <c r="S86" i="20"/>
  <c r="AB89" i="20"/>
  <c r="AK92" i="20"/>
  <c r="AT95" i="20"/>
  <c r="J99" i="20"/>
  <c r="S102" i="20"/>
  <c r="AB105" i="20"/>
  <c r="M108" i="20"/>
  <c r="R109" i="20"/>
  <c r="P110" i="20"/>
  <c r="AN110" i="20"/>
  <c r="S111" i="20"/>
  <c r="AP111" i="20"/>
  <c r="O112" i="20"/>
  <c r="AJ112" i="20"/>
  <c r="AX112" i="20"/>
  <c r="S113" i="20"/>
  <c r="AE113" i="20"/>
  <c r="AQ113" i="20"/>
  <c r="J114" i="20"/>
  <c r="V114" i="20"/>
  <c r="AH114" i="20"/>
  <c r="AT114" i="20"/>
  <c r="M115" i="20"/>
  <c r="Y115" i="20"/>
  <c r="AK115" i="20"/>
  <c r="AW115" i="20"/>
  <c r="P116" i="20"/>
  <c r="AB116" i="20"/>
  <c r="AN116" i="20"/>
  <c r="G117" i="20"/>
  <c r="S117" i="20"/>
  <c r="AE117" i="20"/>
  <c r="AQ117" i="20"/>
  <c r="J118" i="20"/>
  <c r="V118" i="20"/>
  <c r="AH118" i="20"/>
  <c r="AT118" i="20"/>
  <c r="M119" i="20"/>
  <c r="Y119" i="20"/>
  <c r="AK119" i="20"/>
  <c r="AW119" i="20"/>
  <c r="P120" i="20"/>
  <c r="AB120" i="20"/>
  <c r="AN120" i="20"/>
  <c r="G121" i="20"/>
  <c r="S121" i="20"/>
  <c r="AE121" i="20"/>
  <c r="AQ121" i="20"/>
  <c r="J122" i="20"/>
  <c r="V122" i="20"/>
  <c r="AH122" i="20"/>
  <c r="AT122" i="20"/>
  <c r="M123" i="20"/>
  <c r="Y123" i="20"/>
  <c r="AK123" i="20"/>
  <c r="AW123" i="20"/>
  <c r="P124" i="20"/>
  <c r="AB124" i="20"/>
  <c r="AN124" i="20"/>
  <c r="G125" i="20"/>
  <c r="S125" i="20"/>
  <c r="AE125" i="20"/>
  <c r="AQ125" i="20"/>
  <c r="J126" i="20"/>
  <c r="V126" i="20"/>
  <c r="AH126" i="20"/>
  <c r="AT126" i="20"/>
  <c r="M127" i="20"/>
  <c r="Y127" i="20"/>
  <c r="AK127" i="20"/>
  <c r="AW127" i="20"/>
  <c r="P128" i="20"/>
  <c r="AB128" i="20"/>
  <c r="AN128" i="20"/>
  <c r="G129" i="20"/>
  <c r="S129" i="20"/>
  <c r="AE129" i="20"/>
  <c r="AQ129" i="20"/>
  <c r="J130" i="20"/>
  <c r="V130" i="20"/>
  <c r="AH130" i="20"/>
  <c r="AT130" i="20"/>
  <c r="M131" i="20"/>
  <c r="Y131" i="20"/>
  <c r="AK131" i="20"/>
  <c r="AW131" i="20"/>
  <c r="P132" i="20"/>
  <c r="AB132" i="20"/>
  <c r="AN132" i="20"/>
  <c r="G133" i="20"/>
  <c r="S133" i="20"/>
  <c r="AE133" i="20"/>
  <c r="AQ133" i="20"/>
  <c r="J134" i="20"/>
  <c r="V134" i="20"/>
  <c r="AH134" i="20"/>
  <c r="AT134" i="20"/>
  <c r="M135" i="20"/>
  <c r="Y135" i="20"/>
  <c r="AK135" i="20"/>
  <c r="AW135" i="20"/>
  <c r="P136" i="20"/>
  <c r="AB136" i="20"/>
  <c r="AN136" i="20"/>
  <c r="G137" i="20"/>
  <c r="S137" i="20"/>
  <c r="AE137" i="20"/>
  <c r="AQ137" i="20"/>
  <c r="J138" i="20"/>
  <c r="V138" i="20"/>
  <c r="AH138" i="20"/>
  <c r="AT138" i="20"/>
  <c r="M139" i="20"/>
  <c r="Y139" i="20"/>
  <c r="AK139" i="20"/>
  <c r="AW139" i="20"/>
  <c r="P140" i="20"/>
  <c r="AB140" i="20"/>
  <c r="AN140" i="20"/>
  <c r="G141" i="20"/>
  <c r="S141" i="20"/>
  <c r="AE141" i="20"/>
  <c r="AQ141" i="20"/>
  <c r="J142" i="20"/>
  <c r="V142" i="20"/>
  <c r="AH142" i="20"/>
  <c r="AT142" i="20"/>
  <c r="M143" i="20"/>
  <c r="Y143" i="20"/>
  <c r="AK143" i="20"/>
  <c r="AW143" i="20"/>
  <c r="P144" i="20"/>
  <c r="AB144" i="20"/>
  <c r="AN144" i="20"/>
  <c r="G145" i="20"/>
  <c r="S145" i="20"/>
  <c r="AE145" i="20"/>
  <c r="AQ145" i="20"/>
  <c r="J146" i="20"/>
  <c r="V146" i="20"/>
  <c r="AH146" i="20"/>
  <c r="AT146" i="20"/>
  <c r="M147" i="20"/>
  <c r="Y147" i="20"/>
  <c r="AK147" i="20"/>
  <c r="AW147" i="20"/>
  <c r="P148" i="20"/>
  <c r="AB148" i="20"/>
  <c r="AN148" i="20"/>
  <c r="G149" i="20"/>
  <c r="S149" i="20"/>
  <c r="AE149" i="20"/>
  <c r="AQ149" i="20"/>
  <c r="J150" i="20"/>
  <c r="V150" i="20"/>
  <c r="AH150" i="20"/>
  <c r="AT150" i="20"/>
  <c r="M151" i="20"/>
  <c r="O62" i="20"/>
  <c r="O108" i="20"/>
  <c r="K114" i="20"/>
  <c r="T117" i="20"/>
  <c r="AC120" i="20"/>
  <c r="AL123" i="20"/>
  <c r="AU126" i="20"/>
  <c r="K130" i="20"/>
  <c r="T133" i="20"/>
  <c r="AC136" i="20"/>
  <c r="AL139" i="20"/>
  <c r="AU142" i="20"/>
  <c r="K146" i="20"/>
  <c r="T149" i="20"/>
  <c r="U150" i="20"/>
  <c r="AS150" i="20"/>
  <c r="V151" i="20"/>
  <c r="AL151" i="20"/>
  <c r="M152" i="20"/>
  <c r="AC152" i="20"/>
  <c r="AV152" i="20"/>
  <c r="Q153" i="20"/>
  <c r="AC153" i="20"/>
  <c r="AO153" i="20"/>
  <c r="H154" i="20"/>
  <c r="T154" i="20"/>
  <c r="AF154" i="20"/>
  <c r="AR154" i="20"/>
  <c r="K155" i="20"/>
  <c r="W155" i="20"/>
  <c r="AI155" i="20"/>
  <c r="AU155" i="20"/>
  <c r="N156" i="20"/>
  <c r="Z156" i="20"/>
  <c r="AL156" i="20"/>
  <c r="AX156" i="20"/>
  <c r="Q157" i="20"/>
  <c r="AC157" i="20"/>
  <c r="AO157" i="20"/>
  <c r="H158" i="20"/>
  <c r="T158" i="20"/>
  <c r="AF158" i="20"/>
  <c r="AR158" i="20"/>
  <c r="K159" i="20"/>
  <c r="W159" i="20"/>
  <c r="AI159" i="20"/>
  <c r="AU159" i="20"/>
  <c r="N160" i="20"/>
  <c r="Z160" i="20"/>
  <c r="AL160" i="20"/>
  <c r="AX160" i="20"/>
  <c r="Q161" i="20"/>
  <c r="AC161" i="20"/>
  <c r="AO161" i="20"/>
  <c r="H162" i="20"/>
  <c r="T162" i="20"/>
  <c r="AF162" i="20"/>
  <c r="AR162" i="20"/>
  <c r="K163" i="20"/>
  <c r="W163" i="20"/>
  <c r="AI163" i="20"/>
  <c r="AU163" i="20"/>
  <c r="N164" i="20"/>
  <c r="Z164" i="20"/>
  <c r="AL164" i="20"/>
  <c r="AX164" i="20"/>
  <c r="Q165" i="20"/>
  <c r="AC165" i="20"/>
  <c r="AO165" i="20"/>
  <c r="H166" i="20"/>
  <c r="T166" i="20"/>
  <c r="AF166" i="20"/>
  <c r="AR166" i="20"/>
  <c r="K167" i="20"/>
  <c r="W167" i="20"/>
  <c r="AI167" i="20"/>
  <c r="AU167" i="20"/>
  <c r="N168" i="20"/>
  <c r="Z168" i="20"/>
  <c r="AL168" i="20"/>
  <c r="AX168" i="20"/>
  <c r="Q169" i="20"/>
  <c r="AC169" i="20"/>
  <c r="AO169" i="20"/>
  <c r="H170" i="20"/>
  <c r="T170" i="20"/>
  <c r="AF170" i="20"/>
  <c r="AR170" i="20"/>
  <c r="K171" i="20"/>
  <c r="W171" i="20"/>
  <c r="AI171" i="20"/>
  <c r="AU171" i="20"/>
  <c r="N172" i="20"/>
  <c r="Z172" i="20"/>
  <c r="AL172" i="20"/>
  <c r="AX172" i="20"/>
  <c r="Q173" i="20"/>
  <c r="AC173" i="20"/>
  <c r="AO173" i="20"/>
  <c r="H174" i="20"/>
  <c r="T174" i="20"/>
  <c r="AF174" i="20"/>
  <c r="AR174" i="20"/>
  <c r="K175" i="20"/>
  <c r="W175" i="20"/>
  <c r="AI175" i="20"/>
  <c r="AU175" i="20"/>
  <c r="D10" i="20"/>
  <c r="D16" i="20"/>
  <c r="D22" i="20"/>
  <c r="D28" i="20"/>
  <c r="D34" i="20"/>
  <c r="D40" i="20"/>
  <c r="D46" i="20"/>
  <c r="D52" i="20"/>
  <c r="D58" i="20"/>
  <c r="D64" i="20"/>
  <c r="D70" i="20"/>
  <c r="D76" i="20"/>
  <c r="D82" i="20"/>
  <c r="D88" i="20"/>
  <c r="D94" i="20"/>
  <c r="D100" i="20"/>
  <c r="D106" i="20"/>
  <c r="D112" i="20"/>
  <c r="D118" i="20"/>
  <c r="D124" i="20"/>
  <c r="D130" i="20"/>
  <c r="D136" i="20"/>
  <c r="D142" i="20"/>
  <c r="D148" i="20"/>
  <c r="D154" i="20"/>
  <c r="D160" i="20"/>
  <c r="D166" i="20"/>
  <c r="D172" i="20"/>
  <c r="C11" i="20"/>
  <c r="C23" i="20"/>
  <c r="C35" i="20"/>
  <c r="C47" i="20"/>
  <c r="C59" i="20"/>
  <c r="C71" i="20"/>
  <c r="C83" i="20"/>
  <c r="C95" i="20"/>
  <c r="C107" i="20"/>
  <c r="C119" i="20"/>
  <c r="C131" i="20"/>
  <c r="C143" i="20"/>
  <c r="C155" i="20"/>
  <c r="C167" i="20"/>
  <c r="F6" i="19"/>
  <c r="R6" i="19"/>
  <c r="AD6" i="19"/>
  <c r="AP6" i="19"/>
  <c r="G7" i="19"/>
  <c r="S7" i="19"/>
  <c r="AE7" i="19"/>
  <c r="AQ7" i="19"/>
  <c r="H8" i="19"/>
  <c r="T8" i="19"/>
  <c r="AF8" i="19"/>
  <c r="AR8" i="19"/>
  <c r="I9" i="19"/>
  <c r="U9" i="19"/>
  <c r="AG9" i="19"/>
  <c r="AS9" i="19"/>
  <c r="J10" i="19"/>
  <c r="V10" i="19"/>
  <c r="AH10" i="19"/>
  <c r="AT10" i="19"/>
  <c r="K11" i="19"/>
  <c r="W11" i="19"/>
  <c r="AT69" i="20"/>
  <c r="Y109" i="20"/>
  <c r="W114" i="20"/>
  <c r="AF117" i="20"/>
  <c r="AO120" i="20"/>
  <c r="AX123" i="20"/>
  <c r="N127" i="20"/>
  <c r="W130" i="20"/>
  <c r="AF133" i="20"/>
  <c r="AO136" i="20"/>
  <c r="AX139" i="20"/>
  <c r="N143" i="20"/>
  <c r="W146" i="20"/>
  <c r="AF149" i="20"/>
  <c r="W150" i="20"/>
  <c r="AU150" i="20"/>
  <c r="W151" i="20"/>
  <c r="AQ151" i="20"/>
  <c r="N152" i="20"/>
  <c r="AH152" i="20"/>
  <c r="AW152" i="20"/>
  <c r="R153" i="20"/>
  <c r="AD153" i="20"/>
  <c r="AP153" i="20"/>
  <c r="I154" i="20"/>
  <c r="U154" i="20"/>
  <c r="AG154" i="20"/>
  <c r="AS154" i="20"/>
  <c r="L155" i="20"/>
  <c r="X155" i="20"/>
  <c r="AJ155" i="20"/>
  <c r="AV155" i="20"/>
  <c r="O156" i="20"/>
  <c r="AA156" i="20"/>
  <c r="AM156" i="20"/>
  <c r="F157" i="20"/>
  <c r="R157" i="20"/>
  <c r="AD157" i="20"/>
  <c r="AP157" i="20"/>
  <c r="I158" i="20"/>
  <c r="U158" i="20"/>
  <c r="AG158" i="20"/>
  <c r="AS158" i="20"/>
  <c r="L159" i="20"/>
  <c r="X159" i="20"/>
  <c r="AJ159" i="20"/>
  <c r="AV159" i="20"/>
  <c r="O160" i="20"/>
  <c r="AA160" i="20"/>
  <c r="AM160" i="20"/>
  <c r="F161" i="20"/>
  <c r="R161" i="20"/>
  <c r="AD161" i="20"/>
  <c r="AP161" i="20"/>
  <c r="I162" i="20"/>
  <c r="U162" i="20"/>
  <c r="AG162" i="20"/>
  <c r="AS162" i="20"/>
  <c r="L163" i="20"/>
  <c r="X163" i="20"/>
  <c r="AJ163" i="20"/>
  <c r="AV163" i="20"/>
  <c r="O164" i="20"/>
  <c r="AA164" i="20"/>
  <c r="AM164" i="20"/>
  <c r="F165" i="20"/>
  <c r="R165" i="20"/>
  <c r="AD165" i="20"/>
  <c r="AP165" i="20"/>
  <c r="I166" i="20"/>
  <c r="U166" i="20"/>
  <c r="AG166" i="20"/>
  <c r="AS166" i="20"/>
  <c r="L167" i="20"/>
  <c r="X167" i="20"/>
  <c r="AJ167" i="20"/>
  <c r="AV167" i="20"/>
  <c r="O168" i="20"/>
  <c r="AA168" i="20"/>
  <c r="AM168" i="20"/>
  <c r="F169" i="20"/>
  <c r="R169" i="20"/>
  <c r="AD169" i="20"/>
  <c r="AP169" i="20"/>
  <c r="I170" i="20"/>
  <c r="U170" i="20"/>
  <c r="AG170" i="20"/>
  <c r="AS170" i="20"/>
  <c r="L171" i="20"/>
  <c r="X171" i="20"/>
  <c r="AJ171" i="20"/>
  <c r="AV171" i="20"/>
  <c r="O172" i="20"/>
  <c r="AA172" i="20"/>
  <c r="AM172" i="20"/>
  <c r="F173" i="20"/>
  <c r="R173" i="20"/>
  <c r="AD173" i="20"/>
  <c r="AP173" i="20"/>
  <c r="I174" i="20"/>
  <c r="U174" i="20"/>
  <c r="AG174" i="20"/>
  <c r="AS174" i="20"/>
  <c r="L175" i="20"/>
  <c r="X175" i="20"/>
  <c r="AJ175" i="20"/>
  <c r="AV175" i="20"/>
  <c r="E10" i="20"/>
  <c r="E16" i="20"/>
  <c r="E22" i="20"/>
  <c r="E28" i="20"/>
  <c r="E34" i="20"/>
  <c r="E40" i="20"/>
  <c r="E46" i="20"/>
  <c r="E52" i="20"/>
  <c r="E58" i="20"/>
  <c r="E64" i="20"/>
  <c r="E70" i="20"/>
  <c r="E76" i="20"/>
  <c r="E82" i="20"/>
  <c r="E88" i="20"/>
  <c r="E94" i="20"/>
  <c r="E100" i="20"/>
  <c r="E106" i="20"/>
  <c r="E112" i="20"/>
  <c r="E118" i="20"/>
  <c r="E124" i="20"/>
  <c r="E130" i="20"/>
  <c r="E136" i="20"/>
  <c r="E142" i="20"/>
  <c r="E148" i="20"/>
  <c r="E154" i="20"/>
  <c r="E160" i="20"/>
  <c r="E166" i="20"/>
  <c r="E172" i="20"/>
  <c r="C12" i="20"/>
  <c r="C24" i="20"/>
  <c r="C36" i="20"/>
  <c r="C48" i="20"/>
  <c r="C60" i="20"/>
  <c r="C72" i="20"/>
  <c r="C84" i="20"/>
  <c r="C96" i="20"/>
  <c r="C108" i="20"/>
  <c r="C120" i="20"/>
  <c r="C132" i="20"/>
  <c r="C144" i="20"/>
  <c r="C156" i="20"/>
  <c r="C168" i="20"/>
  <c r="G6" i="19"/>
  <c r="S6" i="19"/>
  <c r="AE6" i="19"/>
  <c r="AQ6" i="19"/>
  <c r="H7" i="19"/>
  <c r="T7" i="19"/>
  <c r="AF7" i="19"/>
  <c r="AR7" i="19"/>
  <c r="I8" i="19"/>
  <c r="U8" i="19"/>
  <c r="AG8" i="19"/>
  <c r="AS8" i="19"/>
  <c r="J9" i="19"/>
  <c r="V9" i="19"/>
  <c r="AH9" i="19"/>
  <c r="AT9" i="19"/>
  <c r="K10" i="19"/>
  <c r="W10" i="19"/>
  <c r="AI10" i="19"/>
  <c r="AU10" i="19"/>
  <c r="L11" i="19"/>
  <c r="X11" i="19"/>
  <c r="AP76" i="20"/>
  <c r="Q110" i="20"/>
  <c r="AI114" i="20"/>
  <c r="AR117" i="20"/>
  <c r="H121" i="20"/>
  <c r="Q124" i="20"/>
  <c r="Z127" i="20"/>
  <c r="AI130" i="20"/>
  <c r="AR133" i="20"/>
  <c r="H137" i="20"/>
  <c r="Q140" i="20"/>
  <c r="Z143" i="20"/>
  <c r="AI146" i="20"/>
  <c r="AR149" i="20"/>
  <c r="AC150" i="20"/>
  <c r="G151" i="20"/>
  <c r="X151" i="20"/>
  <c r="AR151" i="20"/>
  <c r="O152" i="20"/>
  <c r="AI152" i="20"/>
  <c r="AX152" i="20"/>
  <c r="S153" i="20"/>
  <c r="AE153" i="20"/>
  <c r="AQ153" i="20"/>
  <c r="J154" i="20"/>
  <c r="V154" i="20"/>
  <c r="AH154" i="20"/>
  <c r="AT154" i="20"/>
  <c r="M155" i="20"/>
  <c r="Y155" i="20"/>
  <c r="AK155" i="20"/>
  <c r="AW155" i="20"/>
  <c r="P156" i="20"/>
  <c r="AB156" i="20"/>
  <c r="AN156" i="20"/>
  <c r="G157" i="20"/>
  <c r="S157" i="20"/>
  <c r="AE157" i="20"/>
  <c r="AQ157" i="20"/>
  <c r="J158" i="20"/>
  <c r="V158" i="20"/>
  <c r="AH158" i="20"/>
  <c r="AT158" i="20"/>
  <c r="M159" i="20"/>
  <c r="Y159" i="20"/>
  <c r="AK159" i="20"/>
  <c r="AW159" i="20"/>
  <c r="P160" i="20"/>
  <c r="AB160" i="20"/>
  <c r="AN160" i="20"/>
  <c r="G161" i="20"/>
  <c r="S161" i="20"/>
  <c r="AE161" i="20"/>
  <c r="AQ161" i="20"/>
  <c r="J162" i="20"/>
  <c r="V162" i="20"/>
  <c r="AH162" i="20"/>
  <c r="AT162" i="20"/>
  <c r="M163" i="20"/>
  <c r="Y163" i="20"/>
  <c r="AK163" i="20"/>
  <c r="AW163" i="20"/>
  <c r="P164" i="20"/>
  <c r="AB164" i="20"/>
  <c r="AN164" i="20"/>
  <c r="G165" i="20"/>
  <c r="S165" i="20"/>
  <c r="AE165" i="20"/>
  <c r="AQ165" i="20"/>
  <c r="J166" i="20"/>
  <c r="V166" i="20"/>
  <c r="AH166" i="20"/>
  <c r="AT166" i="20"/>
  <c r="M167" i="20"/>
  <c r="Y167" i="20"/>
  <c r="AK167" i="20"/>
  <c r="AW167" i="20"/>
  <c r="P168" i="20"/>
  <c r="AB168" i="20"/>
  <c r="AN168" i="20"/>
  <c r="G169" i="20"/>
  <c r="S169" i="20"/>
  <c r="AE169" i="20"/>
  <c r="AQ169" i="20"/>
  <c r="J170" i="20"/>
  <c r="V170" i="20"/>
  <c r="AH170" i="20"/>
  <c r="AT170" i="20"/>
  <c r="M171" i="20"/>
  <c r="Y171" i="20"/>
  <c r="AK171" i="20"/>
  <c r="AW171" i="20"/>
  <c r="P172" i="20"/>
  <c r="AB172" i="20"/>
  <c r="AN172" i="20"/>
  <c r="G173" i="20"/>
  <c r="S173" i="20"/>
  <c r="AE173" i="20"/>
  <c r="AQ173" i="20"/>
  <c r="J174" i="20"/>
  <c r="V174" i="20"/>
  <c r="AH174" i="20"/>
  <c r="AT174" i="20"/>
  <c r="M175" i="20"/>
  <c r="Y175" i="20"/>
  <c r="AK175" i="20"/>
  <c r="AW175" i="20"/>
  <c r="D11" i="20"/>
  <c r="D17" i="20"/>
  <c r="D23" i="20"/>
  <c r="D29" i="20"/>
  <c r="D35" i="20"/>
  <c r="D41" i="20"/>
  <c r="D47" i="20"/>
  <c r="D53" i="20"/>
  <c r="D59" i="20"/>
  <c r="D65" i="20"/>
  <c r="D71" i="20"/>
  <c r="D77" i="20"/>
  <c r="D83" i="20"/>
  <c r="D89" i="20"/>
  <c r="D95" i="20"/>
  <c r="D101" i="20"/>
  <c r="D107" i="20"/>
  <c r="D113" i="20"/>
  <c r="D119" i="20"/>
  <c r="D125" i="20"/>
  <c r="D131" i="20"/>
  <c r="D137" i="20"/>
  <c r="D143" i="20"/>
  <c r="D149" i="20"/>
  <c r="D155" i="20"/>
  <c r="D161" i="20"/>
  <c r="D167" i="20"/>
  <c r="D173" i="20"/>
  <c r="C13" i="20"/>
  <c r="C25" i="20"/>
  <c r="C37" i="20"/>
  <c r="C49" i="20"/>
  <c r="C61" i="20"/>
  <c r="C73" i="20"/>
  <c r="C85" i="20"/>
  <c r="C97" i="20"/>
  <c r="C109" i="20"/>
  <c r="C121" i="20"/>
  <c r="C133" i="20"/>
  <c r="C145" i="20"/>
  <c r="C157" i="20"/>
  <c r="C169" i="20"/>
  <c r="H6" i="19"/>
  <c r="T6" i="19"/>
  <c r="AF6" i="19"/>
  <c r="AR6" i="19"/>
  <c r="I7" i="19"/>
  <c r="U7" i="19"/>
  <c r="AG7" i="19"/>
  <c r="AS7" i="19"/>
  <c r="J8" i="19"/>
  <c r="V8" i="19"/>
  <c r="AH8" i="19"/>
  <c r="AT8" i="19"/>
  <c r="K9" i="19"/>
  <c r="W9" i="19"/>
  <c r="AI9" i="19"/>
  <c r="AU9" i="19"/>
  <c r="L10" i="19"/>
  <c r="X10" i="19"/>
  <c r="AJ10" i="19"/>
  <c r="AV10" i="19"/>
  <c r="M11" i="19"/>
  <c r="Y11" i="19"/>
  <c r="M80" i="20"/>
  <c r="AO110" i="20"/>
  <c r="AU114" i="20"/>
  <c r="K118" i="20"/>
  <c r="T121" i="20"/>
  <c r="AC124" i="20"/>
  <c r="AL127" i="20"/>
  <c r="AU130" i="20"/>
  <c r="K134" i="20"/>
  <c r="T137" i="20"/>
  <c r="AC140" i="20"/>
  <c r="AL143" i="20"/>
  <c r="AU146" i="20"/>
  <c r="AX149" i="20"/>
  <c r="AD150" i="20"/>
  <c r="H151" i="20"/>
  <c r="Y151" i="20"/>
  <c r="AS151" i="20"/>
  <c r="P152" i="20"/>
  <c r="AJ152" i="20"/>
  <c r="F153" i="20"/>
  <c r="T153" i="20"/>
  <c r="AF153" i="20"/>
  <c r="AR153" i="20"/>
  <c r="K154" i="20"/>
  <c r="W154" i="20"/>
  <c r="AI154" i="20"/>
  <c r="AU154" i="20"/>
  <c r="N155" i="20"/>
  <c r="Z155" i="20"/>
  <c r="AL155" i="20"/>
  <c r="AX155" i="20"/>
  <c r="Q156" i="20"/>
  <c r="AC156" i="20"/>
  <c r="AO156" i="20"/>
  <c r="H157" i="20"/>
  <c r="T157" i="20"/>
  <c r="AF157" i="20"/>
  <c r="AR157" i="20"/>
  <c r="K158" i="20"/>
  <c r="W158" i="20"/>
  <c r="AI158" i="20"/>
  <c r="AU158" i="20"/>
  <c r="N159" i="20"/>
  <c r="Z159" i="20"/>
  <c r="AL159" i="20"/>
  <c r="AX159" i="20"/>
  <c r="Q160" i="20"/>
  <c r="AC160" i="20"/>
  <c r="AO160" i="20"/>
  <c r="H161" i="20"/>
  <c r="T161" i="20"/>
  <c r="AF161" i="20"/>
  <c r="AR161" i="20"/>
  <c r="K162" i="20"/>
  <c r="W162" i="20"/>
  <c r="AI162" i="20"/>
  <c r="AU162" i="20"/>
  <c r="N163" i="20"/>
  <c r="Z163" i="20"/>
  <c r="AL163" i="20"/>
  <c r="AX163" i="20"/>
  <c r="Q164" i="20"/>
  <c r="AC164" i="20"/>
  <c r="AO164" i="20"/>
  <c r="H165" i="20"/>
  <c r="T165" i="20"/>
  <c r="AF165" i="20"/>
  <c r="AR165" i="20"/>
  <c r="K166" i="20"/>
  <c r="W166" i="20"/>
  <c r="AI166" i="20"/>
  <c r="AU166" i="20"/>
  <c r="N167" i="20"/>
  <c r="Z167" i="20"/>
  <c r="AL167" i="20"/>
  <c r="AX167" i="20"/>
  <c r="Q168" i="20"/>
  <c r="AC168" i="20"/>
  <c r="AO168" i="20"/>
  <c r="H169" i="20"/>
  <c r="T169" i="20"/>
  <c r="AF169" i="20"/>
  <c r="AR169" i="20"/>
  <c r="K170" i="20"/>
  <c r="W170" i="20"/>
  <c r="AI170" i="20"/>
  <c r="AU170" i="20"/>
  <c r="N171" i="20"/>
  <c r="Z171" i="20"/>
  <c r="AL171" i="20"/>
  <c r="AX171" i="20"/>
  <c r="Q172" i="20"/>
  <c r="AC172" i="20"/>
  <c r="AO172" i="20"/>
  <c r="H173" i="20"/>
  <c r="T173" i="20"/>
  <c r="AF173" i="20"/>
  <c r="AR173" i="20"/>
  <c r="K174" i="20"/>
  <c r="W174" i="20"/>
  <c r="AI174" i="20"/>
  <c r="AU174" i="20"/>
  <c r="N175" i="20"/>
  <c r="Z175" i="20"/>
  <c r="AL175" i="20"/>
  <c r="AX175" i="20"/>
  <c r="E11" i="20"/>
  <c r="E17" i="20"/>
  <c r="E23" i="20"/>
  <c r="E29" i="20"/>
  <c r="E35" i="20"/>
  <c r="E41" i="20"/>
  <c r="E47" i="20"/>
  <c r="E53" i="20"/>
  <c r="E59" i="20"/>
  <c r="E65" i="20"/>
  <c r="E71" i="20"/>
  <c r="E77" i="20"/>
  <c r="E83" i="20"/>
  <c r="E89" i="20"/>
  <c r="E95" i="20"/>
  <c r="E101" i="20"/>
  <c r="E107" i="20"/>
  <c r="E113" i="20"/>
  <c r="E119" i="20"/>
  <c r="E125" i="20"/>
  <c r="E131" i="20"/>
  <c r="E137" i="20"/>
  <c r="E143" i="20"/>
  <c r="E149" i="20"/>
  <c r="E155" i="20"/>
  <c r="E161" i="20"/>
  <c r="E167" i="20"/>
  <c r="E173" i="20"/>
  <c r="C14" i="20"/>
  <c r="C26" i="20"/>
  <c r="C38" i="20"/>
  <c r="C50" i="20"/>
  <c r="C62" i="20"/>
  <c r="C74" i="20"/>
  <c r="C86" i="20"/>
  <c r="C98" i="20"/>
  <c r="C110" i="20"/>
  <c r="C122" i="20"/>
  <c r="C134" i="20"/>
  <c r="C146" i="20"/>
  <c r="C158" i="20"/>
  <c r="C170" i="20"/>
  <c r="I6" i="19"/>
  <c r="U6" i="19"/>
  <c r="AG6" i="19"/>
  <c r="AS6" i="19"/>
  <c r="J7" i="19"/>
  <c r="V7" i="19"/>
  <c r="AH7" i="19"/>
  <c r="AT7" i="19"/>
  <c r="K8" i="19"/>
  <c r="W8" i="19"/>
  <c r="AI8" i="19"/>
  <c r="AU8" i="19"/>
  <c r="L9" i="19"/>
  <c r="X9" i="19"/>
  <c r="AJ9" i="19"/>
  <c r="AV9" i="19"/>
  <c r="M10" i="19"/>
  <c r="Y10" i="19"/>
  <c r="AK10" i="19"/>
  <c r="AW10" i="19"/>
  <c r="N11" i="19"/>
  <c r="Z11" i="19"/>
  <c r="V83" i="20"/>
  <c r="T111" i="20"/>
  <c r="N115" i="20"/>
  <c r="W118" i="20"/>
  <c r="AF121" i="20"/>
  <c r="AO124" i="20"/>
  <c r="AX127" i="20"/>
  <c r="N131" i="20"/>
  <c r="W134" i="20"/>
  <c r="AF137" i="20"/>
  <c r="AO140" i="20"/>
  <c r="AX143" i="20"/>
  <c r="N147" i="20"/>
  <c r="G150" i="20"/>
  <c r="AE150" i="20"/>
  <c r="I151" i="20"/>
  <c r="Z151" i="20"/>
  <c r="AT151" i="20"/>
  <c r="Q152" i="20"/>
  <c r="AK152" i="20"/>
  <c r="G153" i="20"/>
  <c r="U153" i="20"/>
  <c r="AG153" i="20"/>
  <c r="AS153" i="20"/>
  <c r="L154" i="20"/>
  <c r="X154" i="20"/>
  <c r="AJ154" i="20"/>
  <c r="AV154" i="20"/>
  <c r="O155" i="20"/>
  <c r="AA155" i="20"/>
  <c r="AM155" i="20"/>
  <c r="F156" i="20"/>
  <c r="R156" i="20"/>
  <c r="AD156" i="20"/>
  <c r="AP156" i="20"/>
  <c r="I157" i="20"/>
  <c r="U157" i="20"/>
  <c r="AG157" i="20"/>
  <c r="AS157" i="20"/>
  <c r="L158" i="20"/>
  <c r="X158" i="20"/>
  <c r="AJ158" i="20"/>
  <c r="AV158" i="20"/>
  <c r="O159" i="20"/>
  <c r="AA159" i="20"/>
  <c r="AM159" i="20"/>
  <c r="F160" i="20"/>
  <c r="R160" i="20"/>
  <c r="AD160" i="20"/>
  <c r="AP160" i="20"/>
  <c r="I161" i="20"/>
  <c r="U161" i="20"/>
  <c r="AG161" i="20"/>
  <c r="AS161" i="20"/>
  <c r="L162" i="20"/>
  <c r="X162" i="20"/>
  <c r="AJ162" i="20"/>
  <c r="AV162" i="20"/>
  <c r="O163" i="20"/>
  <c r="AA163" i="20"/>
  <c r="AM163" i="20"/>
  <c r="F164" i="20"/>
  <c r="R164" i="20"/>
  <c r="AD164" i="20"/>
  <c r="AP164" i="20"/>
  <c r="I165" i="20"/>
  <c r="U165" i="20"/>
  <c r="AG165" i="20"/>
  <c r="AS165" i="20"/>
  <c r="L166" i="20"/>
  <c r="X166" i="20"/>
  <c r="AJ166" i="20"/>
  <c r="AV166" i="20"/>
  <c r="O167" i="20"/>
  <c r="AA167" i="20"/>
  <c r="AM167" i="20"/>
  <c r="F168" i="20"/>
  <c r="R168" i="20"/>
  <c r="AD168" i="20"/>
  <c r="AP168" i="20"/>
  <c r="I169" i="20"/>
  <c r="U169" i="20"/>
  <c r="AG169" i="20"/>
  <c r="AS169" i="20"/>
  <c r="L170" i="20"/>
  <c r="X170" i="20"/>
  <c r="AJ170" i="20"/>
  <c r="AV170" i="20"/>
  <c r="O171" i="20"/>
  <c r="AA171" i="20"/>
  <c r="AM171" i="20"/>
  <c r="F172" i="20"/>
  <c r="R172" i="20"/>
  <c r="AD172" i="20"/>
  <c r="AP172" i="20"/>
  <c r="I173" i="20"/>
  <c r="U173" i="20"/>
  <c r="AG173" i="20"/>
  <c r="AS173" i="20"/>
  <c r="L174" i="20"/>
  <c r="X174" i="20"/>
  <c r="AJ174" i="20"/>
  <c r="AV174" i="20"/>
  <c r="O175" i="20"/>
  <c r="AA175" i="20"/>
  <c r="AM175" i="20"/>
  <c r="D6" i="20"/>
  <c r="D12" i="20"/>
  <c r="D18" i="20"/>
  <c r="D24" i="20"/>
  <c r="D30" i="20"/>
  <c r="D36" i="20"/>
  <c r="D42" i="20"/>
  <c r="D48" i="20"/>
  <c r="D54" i="20"/>
  <c r="D60" i="20"/>
  <c r="D66" i="20"/>
  <c r="D72" i="20"/>
  <c r="D78" i="20"/>
  <c r="D84" i="20"/>
  <c r="D90" i="20"/>
  <c r="D96" i="20"/>
  <c r="D102" i="20"/>
  <c r="D108" i="20"/>
  <c r="D114" i="20"/>
  <c r="D120" i="20"/>
  <c r="D126" i="20"/>
  <c r="D132" i="20"/>
  <c r="D138" i="20"/>
  <c r="D144" i="20"/>
  <c r="D150" i="20"/>
  <c r="D156" i="20"/>
  <c r="D162" i="20"/>
  <c r="D168" i="20"/>
  <c r="D174" i="20"/>
  <c r="C15" i="20"/>
  <c r="C27" i="20"/>
  <c r="C39" i="20"/>
  <c r="C51" i="20"/>
  <c r="C63" i="20"/>
  <c r="C75" i="20"/>
  <c r="C87" i="20"/>
  <c r="C99" i="20"/>
  <c r="C111" i="20"/>
  <c r="C123" i="20"/>
  <c r="C135" i="20"/>
  <c r="C147" i="20"/>
  <c r="C159" i="20"/>
  <c r="C171" i="20"/>
  <c r="J6" i="19"/>
  <c r="V6" i="19"/>
  <c r="AH6" i="19"/>
  <c r="AT6" i="19"/>
  <c r="K7" i="19"/>
  <c r="W7" i="19"/>
  <c r="AI7" i="19"/>
  <c r="AU7" i="19"/>
  <c r="L8" i="19"/>
  <c r="X8" i="19"/>
  <c r="AJ8" i="19"/>
  <c r="AV8" i="19"/>
  <c r="M9" i="19"/>
  <c r="Y9" i="19"/>
  <c r="AK9" i="19"/>
  <c r="AW9" i="19"/>
  <c r="AE86" i="20"/>
  <c r="AQ111" i="20"/>
  <c r="Z115" i="20"/>
  <c r="AI118" i="20"/>
  <c r="AR121" i="20"/>
  <c r="H125" i="20"/>
  <c r="Q128" i="20"/>
  <c r="Z131" i="20"/>
  <c r="AI134" i="20"/>
  <c r="AR137" i="20"/>
  <c r="H141" i="20"/>
  <c r="Q144" i="20"/>
  <c r="Z147" i="20"/>
  <c r="H150" i="20"/>
  <c r="AF150" i="20"/>
  <c r="J151" i="20"/>
  <c r="AE151" i="20"/>
  <c r="AU151" i="20"/>
  <c r="V152" i="20"/>
  <c r="AL152" i="20"/>
  <c r="H153" i="20"/>
  <c r="V153" i="20"/>
  <c r="AH153" i="20"/>
  <c r="AT153" i="20"/>
  <c r="M154" i="20"/>
  <c r="Y154" i="20"/>
  <c r="AK154" i="20"/>
  <c r="AW154" i="20"/>
  <c r="P155" i="20"/>
  <c r="AB155" i="20"/>
  <c r="AN155" i="20"/>
  <c r="G156" i="20"/>
  <c r="S156" i="20"/>
  <c r="AE156" i="20"/>
  <c r="AQ156" i="20"/>
  <c r="J157" i="20"/>
  <c r="V157" i="20"/>
  <c r="AH157" i="20"/>
  <c r="AT157" i="20"/>
  <c r="M158" i="20"/>
  <c r="Y158" i="20"/>
  <c r="AK158" i="20"/>
  <c r="AW158" i="20"/>
  <c r="P159" i="20"/>
  <c r="AB159" i="20"/>
  <c r="AN159" i="20"/>
  <c r="G160" i="20"/>
  <c r="S160" i="20"/>
  <c r="AE160" i="20"/>
  <c r="AQ160" i="20"/>
  <c r="J161" i="20"/>
  <c r="V161" i="20"/>
  <c r="AH161" i="20"/>
  <c r="AT161" i="20"/>
  <c r="M162" i="20"/>
  <c r="Y162" i="20"/>
  <c r="AK162" i="20"/>
  <c r="AW162" i="20"/>
  <c r="P163" i="20"/>
  <c r="AB163" i="20"/>
  <c r="AN163" i="20"/>
  <c r="G164" i="20"/>
  <c r="S164" i="20"/>
  <c r="AE164" i="20"/>
  <c r="AQ164" i="20"/>
  <c r="J165" i="20"/>
  <c r="V165" i="20"/>
  <c r="AH165" i="20"/>
  <c r="AT165" i="20"/>
  <c r="M166" i="20"/>
  <c r="Y166" i="20"/>
  <c r="AK166" i="20"/>
  <c r="AW166" i="20"/>
  <c r="P167" i="20"/>
  <c r="AB167" i="20"/>
  <c r="AN167" i="20"/>
  <c r="G168" i="20"/>
  <c r="S168" i="20"/>
  <c r="AE168" i="20"/>
  <c r="AQ168" i="20"/>
  <c r="J169" i="20"/>
  <c r="V169" i="20"/>
  <c r="AH169" i="20"/>
  <c r="AT169" i="20"/>
  <c r="M170" i="20"/>
  <c r="Y170" i="20"/>
  <c r="AK170" i="20"/>
  <c r="AW170" i="20"/>
  <c r="P171" i="20"/>
  <c r="AB171" i="20"/>
  <c r="AN171" i="20"/>
  <c r="G172" i="20"/>
  <c r="S172" i="20"/>
  <c r="AE172" i="20"/>
  <c r="AQ172" i="20"/>
  <c r="J173" i="20"/>
  <c r="V173" i="20"/>
  <c r="AH173" i="20"/>
  <c r="AT173" i="20"/>
  <c r="M174" i="20"/>
  <c r="Y174" i="20"/>
  <c r="AK174" i="20"/>
  <c r="AW174" i="20"/>
  <c r="P175" i="20"/>
  <c r="AB175" i="20"/>
  <c r="AN175" i="20"/>
  <c r="E6" i="20"/>
  <c r="E12" i="20"/>
  <c r="E18" i="20"/>
  <c r="E24" i="20"/>
  <c r="E30" i="20"/>
  <c r="E36" i="20"/>
  <c r="E42" i="20"/>
  <c r="E48" i="20"/>
  <c r="E54" i="20"/>
  <c r="E60" i="20"/>
  <c r="E66" i="20"/>
  <c r="E72" i="20"/>
  <c r="E78" i="20"/>
  <c r="E84" i="20"/>
  <c r="E90" i="20"/>
  <c r="E96" i="20"/>
  <c r="E102" i="20"/>
  <c r="E108" i="20"/>
  <c r="E114" i="20"/>
  <c r="E120" i="20"/>
  <c r="E126" i="20"/>
  <c r="E132" i="20"/>
  <c r="E138" i="20"/>
  <c r="E144" i="20"/>
  <c r="E150" i="20"/>
  <c r="E156" i="20"/>
  <c r="E162" i="20"/>
  <c r="E168" i="20"/>
  <c r="E174" i="20"/>
  <c r="C16" i="20"/>
  <c r="C28" i="20"/>
  <c r="C40" i="20"/>
  <c r="C52" i="20"/>
  <c r="C64" i="20"/>
  <c r="C76" i="20"/>
  <c r="C88" i="20"/>
  <c r="C100" i="20"/>
  <c r="C112" i="20"/>
  <c r="C124" i="20"/>
  <c r="C136" i="20"/>
  <c r="C148" i="20"/>
  <c r="C160" i="20"/>
  <c r="C172" i="20"/>
  <c r="K6" i="19"/>
  <c r="W6" i="19"/>
  <c r="AI6" i="19"/>
  <c r="AU6" i="19"/>
  <c r="L7" i="19"/>
  <c r="X7" i="19"/>
  <c r="AJ7" i="19"/>
  <c r="AV7" i="19"/>
  <c r="M8" i="19"/>
  <c r="Y8" i="19"/>
  <c r="AK8" i="19"/>
  <c r="AW8" i="19"/>
  <c r="N9" i="19"/>
  <c r="Z9" i="19"/>
  <c r="AL9" i="19"/>
  <c r="AX9" i="19"/>
  <c r="AN89" i="20"/>
  <c r="T112" i="20"/>
  <c r="AL115" i="20"/>
  <c r="AU118" i="20"/>
  <c r="K122" i="20"/>
  <c r="T125" i="20"/>
  <c r="AC128" i="20"/>
  <c r="AL131" i="20"/>
  <c r="AU134" i="20"/>
  <c r="K138" i="20"/>
  <c r="T141" i="20"/>
  <c r="AC144" i="20"/>
  <c r="AL147" i="20"/>
  <c r="I150" i="20"/>
  <c r="AG150" i="20"/>
  <c r="K151" i="20"/>
  <c r="AF151" i="20"/>
  <c r="AV151" i="20"/>
  <c r="W152" i="20"/>
  <c r="AM152" i="20"/>
  <c r="I153" i="20"/>
  <c r="W153" i="20"/>
  <c r="AI153" i="20"/>
  <c r="AU153" i="20"/>
  <c r="N154" i="20"/>
  <c r="Z154" i="20"/>
  <c r="AL154" i="20"/>
  <c r="AX154" i="20"/>
  <c r="Q155" i="20"/>
  <c r="AC155" i="20"/>
  <c r="AO155" i="20"/>
  <c r="H156" i="20"/>
  <c r="T156" i="20"/>
  <c r="AF156" i="20"/>
  <c r="AR156" i="20"/>
  <c r="K157" i="20"/>
  <c r="W157" i="20"/>
  <c r="AI157" i="20"/>
  <c r="AU157" i="20"/>
  <c r="N158" i="20"/>
  <c r="Z158" i="20"/>
  <c r="AL158" i="20"/>
  <c r="AX158" i="20"/>
  <c r="Q159" i="20"/>
  <c r="AC159" i="20"/>
  <c r="AO159" i="20"/>
  <c r="H160" i="20"/>
  <c r="T160" i="20"/>
  <c r="AF160" i="20"/>
  <c r="AR160" i="20"/>
  <c r="K161" i="20"/>
  <c r="W161" i="20"/>
  <c r="AI161" i="20"/>
  <c r="AU161" i="20"/>
  <c r="N162" i="20"/>
  <c r="Z162" i="20"/>
  <c r="AL162" i="20"/>
  <c r="AX162" i="20"/>
  <c r="Q163" i="20"/>
  <c r="AC163" i="20"/>
  <c r="AO163" i="20"/>
  <c r="H164" i="20"/>
  <c r="T164" i="20"/>
  <c r="AF164" i="20"/>
  <c r="AR164" i="20"/>
  <c r="K165" i="20"/>
  <c r="W165" i="20"/>
  <c r="AI165" i="20"/>
  <c r="AU165" i="20"/>
  <c r="N166" i="20"/>
  <c r="Z166" i="20"/>
  <c r="AL166" i="20"/>
  <c r="AX166" i="20"/>
  <c r="Q167" i="20"/>
  <c r="AC167" i="20"/>
  <c r="AO167" i="20"/>
  <c r="H168" i="20"/>
  <c r="T168" i="20"/>
  <c r="AF168" i="20"/>
  <c r="AR168" i="20"/>
  <c r="K169" i="20"/>
  <c r="W169" i="20"/>
  <c r="AI169" i="20"/>
  <c r="AU169" i="20"/>
  <c r="N170" i="20"/>
  <c r="Z170" i="20"/>
  <c r="AL170" i="20"/>
  <c r="AX170" i="20"/>
  <c r="Q171" i="20"/>
  <c r="AC171" i="20"/>
  <c r="AO171" i="20"/>
  <c r="H172" i="20"/>
  <c r="T172" i="20"/>
  <c r="AF172" i="20"/>
  <c r="AR172" i="20"/>
  <c r="K173" i="20"/>
  <c r="W173" i="20"/>
  <c r="AI173" i="20"/>
  <c r="AU173" i="20"/>
  <c r="N174" i="20"/>
  <c r="Z174" i="20"/>
  <c r="AL174" i="20"/>
  <c r="AX174" i="20"/>
  <c r="Q175" i="20"/>
  <c r="AC175" i="20"/>
  <c r="AO175" i="20"/>
  <c r="D7" i="20"/>
  <c r="D13" i="20"/>
  <c r="D19" i="20"/>
  <c r="D25" i="20"/>
  <c r="D31" i="20"/>
  <c r="D37" i="20"/>
  <c r="D43" i="20"/>
  <c r="D49" i="20"/>
  <c r="D55" i="20"/>
  <c r="D61" i="20"/>
  <c r="D67" i="20"/>
  <c r="D73" i="20"/>
  <c r="D79" i="20"/>
  <c r="D85" i="20"/>
  <c r="D91" i="20"/>
  <c r="D97" i="20"/>
  <c r="D103" i="20"/>
  <c r="D109" i="20"/>
  <c r="D115" i="20"/>
  <c r="D121" i="20"/>
  <c r="D127" i="20"/>
  <c r="D133" i="20"/>
  <c r="D139" i="20"/>
  <c r="D145" i="20"/>
  <c r="D151" i="20"/>
  <c r="D157" i="20"/>
  <c r="D163" i="20"/>
  <c r="D169" i="20"/>
  <c r="D175" i="20"/>
  <c r="C17" i="20"/>
  <c r="C29" i="20"/>
  <c r="C41" i="20"/>
  <c r="C53" i="20"/>
  <c r="C65" i="20"/>
  <c r="C77" i="20"/>
  <c r="C89" i="20"/>
  <c r="C101" i="20"/>
  <c r="C113" i="20"/>
  <c r="C125" i="20"/>
  <c r="C137" i="20"/>
  <c r="C149" i="20"/>
  <c r="C161" i="20"/>
  <c r="C173" i="20"/>
  <c r="L6" i="19"/>
  <c r="X6" i="19"/>
  <c r="AJ6" i="19"/>
  <c r="AV6" i="19"/>
  <c r="M7" i="19"/>
  <c r="Y7" i="19"/>
  <c r="AK7" i="19"/>
  <c r="AW7" i="19"/>
  <c r="N8" i="19"/>
  <c r="Z8" i="19"/>
  <c r="AL8" i="19"/>
  <c r="AX8" i="19"/>
  <c r="O9" i="19"/>
  <c r="AA9" i="19"/>
  <c r="AW92" i="20"/>
  <c r="AK112" i="20"/>
  <c r="AX115" i="20"/>
  <c r="N119" i="20"/>
  <c r="W122" i="20"/>
  <c r="AF125" i="20"/>
  <c r="AO128" i="20"/>
  <c r="AX131" i="20"/>
  <c r="N135" i="20"/>
  <c r="W138" i="20"/>
  <c r="AF141" i="20"/>
  <c r="AO144" i="20"/>
  <c r="AX147" i="20"/>
  <c r="K150" i="20"/>
  <c r="AI150" i="20"/>
  <c r="L151" i="20"/>
  <c r="AG151" i="20"/>
  <c r="AW151" i="20"/>
  <c r="X152" i="20"/>
  <c r="AN152" i="20"/>
  <c r="L153" i="20"/>
  <c r="X153" i="20"/>
  <c r="AJ153" i="20"/>
  <c r="AV153" i="20"/>
  <c r="O154" i="20"/>
  <c r="AA154" i="20"/>
  <c r="AM154" i="20"/>
  <c r="F155" i="20"/>
  <c r="R155" i="20"/>
  <c r="AD155" i="20"/>
  <c r="AP155" i="20"/>
  <c r="I156" i="20"/>
  <c r="U156" i="20"/>
  <c r="AG156" i="20"/>
  <c r="AS156" i="20"/>
  <c r="L157" i="20"/>
  <c r="X157" i="20"/>
  <c r="AJ157" i="20"/>
  <c r="AV157" i="20"/>
  <c r="O158" i="20"/>
  <c r="AA158" i="20"/>
  <c r="AM158" i="20"/>
  <c r="F159" i="20"/>
  <c r="R159" i="20"/>
  <c r="AD159" i="20"/>
  <c r="AP159" i="20"/>
  <c r="I160" i="20"/>
  <c r="U160" i="20"/>
  <c r="AG160" i="20"/>
  <c r="AS160" i="20"/>
  <c r="L161" i="20"/>
  <c r="X161" i="20"/>
  <c r="AJ161" i="20"/>
  <c r="AV161" i="20"/>
  <c r="O162" i="20"/>
  <c r="AA162" i="20"/>
  <c r="AM162" i="20"/>
  <c r="F163" i="20"/>
  <c r="R163" i="20"/>
  <c r="AD163" i="20"/>
  <c r="AP163" i="20"/>
  <c r="I164" i="20"/>
  <c r="U164" i="20"/>
  <c r="AG164" i="20"/>
  <c r="AS164" i="20"/>
  <c r="L165" i="20"/>
  <c r="X165" i="20"/>
  <c r="AJ165" i="20"/>
  <c r="AV165" i="20"/>
  <c r="O166" i="20"/>
  <c r="AA166" i="20"/>
  <c r="AM166" i="20"/>
  <c r="F167" i="20"/>
  <c r="R167" i="20"/>
  <c r="AD167" i="20"/>
  <c r="AP167" i="20"/>
  <c r="I168" i="20"/>
  <c r="U168" i="20"/>
  <c r="AG168" i="20"/>
  <c r="AS168" i="20"/>
  <c r="L169" i="20"/>
  <c r="X169" i="20"/>
  <c r="AJ169" i="20"/>
  <c r="AV169" i="20"/>
  <c r="O170" i="20"/>
  <c r="AA170" i="20"/>
  <c r="AM170" i="20"/>
  <c r="F171" i="20"/>
  <c r="R171" i="20"/>
  <c r="AD171" i="20"/>
  <c r="AP171" i="20"/>
  <c r="I172" i="20"/>
  <c r="U172" i="20"/>
  <c r="AG172" i="20"/>
  <c r="AS172" i="20"/>
  <c r="L173" i="20"/>
  <c r="X173" i="20"/>
  <c r="AJ173" i="20"/>
  <c r="AV173" i="20"/>
  <c r="O174" i="20"/>
  <c r="AA174" i="20"/>
  <c r="AM174" i="20"/>
  <c r="F175" i="20"/>
  <c r="R175" i="20"/>
  <c r="AD175" i="20"/>
  <c r="AP175" i="20"/>
  <c r="E7" i="20"/>
  <c r="E13" i="20"/>
  <c r="E19" i="20"/>
  <c r="E25" i="20"/>
  <c r="E31" i="20"/>
  <c r="E37" i="20"/>
  <c r="E43" i="20"/>
  <c r="E49" i="20"/>
  <c r="E55" i="20"/>
  <c r="E61" i="20"/>
  <c r="E67" i="20"/>
  <c r="E73" i="20"/>
  <c r="E79" i="20"/>
  <c r="E85" i="20"/>
  <c r="E91" i="20"/>
  <c r="E97" i="20"/>
  <c r="E103" i="20"/>
  <c r="E109" i="20"/>
  <c r="E115" i="20"/>
  <c r="E121" i="20"/>
  <c r="E127" i="20"/>
  <c r="E133" i="20"/>
  <c r="E139" i="20"/>
  <c r="E145" i="20"/>
  <c r="E151" i="20"/>
  <c r="E157" i="20"/>
  <c r="E163" i="20"/>
  <c r="E169" i="20"/>
  <c r="E175" i="20"/>
  <c r="C18" i="20"/>
  <c r="C30" i="20"/>
  <c r="C42" i="20"/>
  <c r="C54" i="20"/>
  <c r="C66" i="20"/>
  <c r="C78" i="20"/>
  <c r="C90" i="20"/>
  <c r="C102" i="20"/>
  <c r="C114" i="20"/>
  <c r="C126" i="20"/>
  <c r="C138" i="20"/>
  <c r="C150" i="20"/>
  <c r="C162" i="20"/>
  <c r="C174" i="20"/>
  <c r="M6" i="19"/>
  <c r="Y6" i="19"/>
  <c r="AK6" i="19"/>
  <c r="AW6" i="19"/>
  <c r="N7" i="19"/>
  <c r="Z7" i="19"/>
  <c r="AL7" i="19"/>
  <c r="AX7" i="19"/>
  <c r="O8" i="19"/>
  <c r="AA8" i="19"/>
  <c r="AM8" i="19"/>
  <c r="D9" i="19"/>
  <c r="P9" i="19"/>
  <c r="AB9" i="19"/>
  <c r="AN9" i="19"/>
  <c r="E10" i="19"/>
  <c r="Q10" i="19"/>
  <c r="AC10" i="19"/>
  <c r="AO10" i="19"/>
  <c r="F11" i="19"/>
  <c r="R11" i="19"/>
  <c r="M96" i="20"/>
  <c r="F113" i="20"/>
  <c r="Q116" i="20"/>
  <c r="Z119" i="20"/>
  <c r="AI122" i="20"/>
  <c r="AR125" i="20"/>
  <c r="H129" i="20"/>
  <c r="Q132" i="20"/>
  <c r="Z135" i="20"/>
  <c r="AI138" i="20"/>
  <c r="AR141" i="20"/>
  <c r="H145" i="20"/>
  <c r="Q148" i="20"/>
  <c r="Q150" i="20"/>
  <c r="AO150" i="20"/>
  <c r="N151" i="20"/>
  <c r="AH151" i="20"/>
  <c r="AX151" i="20"/>
  <c r="Y152" i="20"/>
  <c r="AO152" i="20"/>
  <c r="M153" i="20"/>
  <c r="Y153" i="20"/>
  <c r="AK153" i="20"/>
  <c r="AW153" i="20"/>
  <c r="P154" i="20"/>
  <c r="AB154" i="20"/>
  <c r="AN154" i="20"/>
  <c r="G155" i="20"/>
  <c r="S155" i="20"/>
  <c r="AE155" i="20"/>
  <c r="AQ155" i="20"/>
  <c r="J156" i="20"/>
  <c r="V156" i="20"/>
  <c r="AH156" i="20"/>
  <c r="AT156" i="20"/>
  <c r="M157" i="20"/>
  <c r="Y157" i="20"/>
  <c r="AK157" i="20"/>
  <c r="AW157" i="20"/>
  <c r="P158" i="20"/>
  <c r="AB158" i="20"/>
  <c r="AN158" i="20"/>
  <c r="G159" i="20"/>
  <c r="S159" i="20"/>
  <c r="AE159" i="20"/>
  <c r="AQ159" i="20"/>
  <c r="J160" i="20"/>
  <c r="V160" i="20"/>
  <c r="AH160" i="20"/>
  <c r="AT160" i="20"/>
  <c r="M161" i="20"/>
  <c r="Y161" i="20"/>
  <c r="AK161" i="20"/>
  <c r="AW161" i="20"/>
  <c r="P162" i="20"/>
  <c r="AB162" i="20"/>
  <c r="AN162" i="20"/>
  <c r="G163" i="20"/>
  <c r="S163" i="20"/>
  <c r="AE163" i="20"/>
  <c r="AQ163" i="20"/>
  <c r="J164" i="20"/>
  <c r="V164" i="20"/>
  <c r="AH164" i="20"/>
  <c r="AT164" i="20"/>
  <c r="M165" i="20"/>
  <c r="Y165" i="20"/>
  <c r="AK165" i="20"/>
  <c r="AW165" i="20"/>
  <c r="P166" i="20"/>
  <c r="AB166" i="20"/>
  <c r="AN166" i="20"/>
  <c r="G167" i="20"/>
  <c r="S167" i="20"/>
  <c r="AE167" i="20"/>
  <c r="AQ167" i="20"/>
  <c r="J168" i="20"/>
  <c r="V168" i="20"/>
  <c r="AH168" i="20"/>
  <c r="AT168" i="20"/>
  <c r="M169" i="20"/>
  <c r="Y169" i="20"/>
  <c r="AK169" i="20"/>
  <c r="AW169" i="20"/>
  <c r="P170" i="20"/>
  <c r="AB170" i="20"/>
  <c r="AN170" i="20"/>
  <c r="G171" i="20"/>
  <c r="S171" i="20"/>
  <c r="AE171" i="20"/>
  <c r="AQ171" i="20"/>
  <c r="J172" i="20"/>
  <c r="V172" i="20"/>
  <c r="AH172" i="20"/>
  <c r="AT172" i="20"/>
  <c r="M173" i="20"/>
  <c r="Y173" i="20"/>
  <c r="AK173" i="20"/>
  <c r="AW173" i="20"/>
  <c r="P174" i="20"/>
  <c r="AB174" i="20"/>
  <c r="AN174" i="20"/>
  <c r="G175" i="20"/>
  <c r="S175" i="20"/>
  <c r="AE175" i="20"/>
  <c r="AQ175" i="20"/>
  <c r="D8" i="20"/>
  <c r="D14" i="20"/>
  <c r="D20" i="20"/>
  <c r="D26" i="20"/>
  <c r="D32" i="20"/>
  <c r="D38" i="20"/>
  <c r="D44" i="20"/>
  <c r="D50" i="20"/>
  <c r="D56" i="20"/>
  <c r="D62" i="20"/>
  <c r="D68" i="20"/>
  <c r="D74" i="20"/>
  <c r="D80" i="20"/>
  <c r="D86" i="20"/>
  <c r="D92" i="20"/>
  <c r="D98" i="20"/>
  <c r="D104" i="20"/>
  <c r="D110" i="20"/>
  <c r="D116" i="20"/>
  <c r="D122" i="20"/>
  <c r="D128" i="20"/>
  <c r="D134" i="20"/>
  <c r="D140" i="20"/>
  <c r="D146" i="20"/>
  <c r="D152" i="20"/>
  <c r="D158" i="20"/>
  <c r="D164" i="20"/>
  <c r="D170" i="20"/>
  <c r="C7" i="20"/>
  <c r="C19" i="20"/>
  <c r="C31" i="20"/>
  <c r="C43" i="20"/>
  <c r="C55" i="20"/>
  <c r="C67" i="20"/>
  <c r="C79" i="20"/>
  <c r="C91" i="20"/>
  <c r="C103" i="20"/>
  <c r="C115" i="20"/>
  <c r="C127" i="20"/>
  <c r="C139" i="20"/>
  <c r="C151" i="20"/>
  <c r="C163" i="20"/>
  <c r="C175" i="20"/>
  <c r="N6" i="19"/>
  <c r="Z6" i="19"/>
  <c r="AL6" i="19"/>
  <c r="AX6" i="19"/>
  <c r="O7" i="19"/>
  <c r="AA7" i="19"/>
  <c r="AM7" i="19"/>
  <c r="D8" i="19"/>
  <c r="P8" i="19"/>
  <c r="AB8" i="19"/>
  <c r="AN8" i="19"/>
  <c r="E9" i="19"/>
  <c r="Q9" i="19"/>
  <c r="AC9" i="19"/>
  <c r="AO9" i="19"/>
  <c r="V99" i="20"/>
  <c r="T113" i="20"/>
  <c r="AC116" i="20"/>
  <c r="AL119" i="20"/>
  <c r="AU122" i="20"/>
  <c r="K126" i="20"/>
  <c r="T129" i="20"/>
  <c r="AC132" i="20"/>
  <c r="AL135" i="20"/>
  <c r="AU138" i="20"/>
  <c r="K142" i="20"/>
  <c r="T145" i="20"/>
  <c r="AC148" i="20"/>
  <c r="R150" i="20"/>
  <c r="AP150" i="20"/>
  <c r="S151" i="20"/>
  <c r="AI151" i="20"/>
  <c r="J152" i="20"/>
  <c r="Z152" i="20"/>
  <c r="AP152" i="20"/>
  <c r="N153" i="20"/>
  <c r="Z153" i="20"/>
  <c r="AL153" i="20"/>
  <c r="AX153" i="20"/>
  <c r="Q154" i="20"/>
  <c r="AC154" i="20"/>
  <c r="AO154" i="20"/>
  <c r="H155" i="20"/>
  <c r="T155" i="20"/>
  <c r="AF155" i="20"/>
  <c r="AR155" i="20"/>
  <c r="K156" i="20"/>
  <c r="W156" i="20"/>
  <c r="AI156" i="20"/>
  <c r="AU156" i="20"/>
  <c r="N157" i="20"/>
  <c r="Z157" i="20"/>
  <c r="AL157" i="20"/>
  <c r="AX157" i="20"/>
  <c r="Q158" i="20"/>
  <c r="AC158" i="20"/>
  <c r="AO158" i="20"/>
  <c r="H159" i="20"/>
  <c r="T159" i="20"/>
  <c r="AF159" i="20"/>
  <c r="AR159" i="20"/>
  <c r="K160" i="20"/>
  <c r="W160" i="20"/>
  <c r="AI160" i="20"/>
  <c r="AU160" i="20"/>
  <c r="N161" i="20"/>
  <c r="Z161" i="20"/>
  <c r="AL161" i="20"/>
  <c r="AX161" i="20"/>
  <c r="Q162" i="20"/>
  <c r="AC162" i="20"/>
  <c r="AO162" i="20"/>
  <c r="H163" i="20"/>
  <c r="T163" i="20"/>
  <c r="AF163" i="20"/>
  <c r="AR163" i="20"/>
  <c r="K164" i="20"/>
  <c r="W164" i="20"/>
  <c r="AI164" i="20"/>
  <c r="AU164" i="20"/>
  <c r="N165" i="20"/>
  <c r="Z165" i="20"/>
  <c r="AL165" i="20"/>
  <c r="AX165" i="20"/>
  <c r="Q166" i="20"/>
  <c r="AC166" i="20"/>
  <c r="AO166" i="20"/>
  <c r="H167" i="20"/>
  <c r="T167" i="20"/>
  <c r="AF167" i="20"/>
  <c r="AR167" i="20"/>
  <c r="K168" i="20"/>
  <c r="W168" i="20"/>
  <c r="AI168" i="20"/>
  <c r="AU168" i="20"/>
  <c r="N169" i="20"/>
  <c r="Z169" i="20"/>
  <c r="AL169" i="20"/>
  <c r="AX169" i="20"/>
  <c r="Q170" i="20"/>
  <c r="AC170" i="20"/>
  <c r="AO170" i="20"/>
  <c r="H171" i="20"/>
  <c r="T171" i="20"/>
  <c r="AF171" i="20"/>
  <c r="AR171" i="20"/>
  <c r="K172" i="20"/>
  <c r="W172" i="20"/>
  <c r="AI172" i="20"/>
  <c r="AU172" i="20"/>
  <c r="N173" i="20"/>
  <c r="Z173" i="20"/>
  <c r="AL173" i="20"/>
  <c r="AX173" i="20"/>
  <c r="Q174" i="20"/>
  <c r="AC174" i="20"/>
  <c r="AO174" i="20"/>
  <c r="H175" i="20"/>
  <c r="T175" i="20"/>
  <c r="AF175" i="20"/>
  <c r="AR175" i="20"/>
  <c r="E8" i="20"/>
  <c r="E14" i="20"/>
  <c r="E20" i="20"/>
  <c r="E26" i="20"/>
  <c r="E32" i="20"/>
  <c r="E38" i="20"/>
  <c r="E44" i="20"/>
  <c r="E50" i="20"/>
  <c r="E56" i="20"/>
  <c r="E62" i="20"/>
  <c r="E68" i="20"/>
  <c r="E74" i="20"/>
  <c r="E80" i="20"/>
  <c r="E86" i="20"/>
  <c r="E92" i="20"/>
  <c r="E98" i="20"/>
  <c r="E104" i="20"/>
  <c r="E110" i="20"/>
  <c r="E116" i="20"/>
  <c r="E122" i="20"/>
  <c r="E128" i="20"/>
  <c r="E134" i="20"/>
  <c r="E140" i="20"/>
  <c r="E146" i="20"/>
  <c r="E152" i="20"/>
  <c r="E158" i="20"/>
  <c r="E164" i="20"/>
  <c r="E170" i="20"/>
  <c r="C8" i="20"/>
  <c r="C20" i="20"/>
  <c r="C32" i="20"/>
  <c r="C44" i="20"/>
  <c r="C56" i="20"/>
  <c r="C68" i="20"/>
  <c r="C80" i="20"/>
  <c r="C92" i="20"/>
  <c r="C104" i="20"/>
  <c r="C116" i="20"/>
  <c r="C128" i="20"/>
  <c r="C140" i="20"/>
  <c r="C152" i="20"/>
  <c r="C164" i="20"/>
  <c r="C6" i="20"/>
  <c r="O6" i="19"/>
  <c r="AA6" i="19"/>
  <c r="AM6" i="19"/>
  <c r="D7" i="19"/>
  <c r="P7" i="19"/>
  <c r="AB7" i="19"/>
  <c r="AN7" i="19"/>
  <c r="E8" i="19"/>
  <c r="Q8" i="19"/>
  <c r="AC8" i="19"/>
  <c r="AO8" i="19"/>
  <c r="F9" i="19"/>
  <c r="R9" i="19"/>
  <c r="AN105" i="20"/>
  <c r="AR113" i="20"/>
  <c r="H117" i="20"/>
  <c r="Q120" i="20"/>
  <c r="Z123" i="20"/>
  <c r="AI126" i="20"/>
  <c r="AR129" i="20"/>
  <c r="H133" i="20"/>
  <c r="Q136" i="20"/>
  <c r="Z139" i="20"/>
  <c r="AI142" i="20"/>
  <c r="AR145" i="20"/>
  <c r="H149" i="20"/>
  <c r="T150" i="20"/>
  <c r="AR150" i="20"/>
  <c r="U151" i="20"/>
  <c r="AK151" i="20"/>
  <c r="L152" i="20"/>
  <c r="AB152" i="20"/>
  <c r="AU152" i="20"/>
  <c r="P153" i="20"/>
  <c r="AB153" i="20"/>
  <c r="AN153" i="20"/>
  <c r="G154" i="20"/>
  <c r="S154" i="20"/>
  <c r="AE154" i="20"/>
  <c r="AQ154" i="20"/>
  <c r="J155" i="20"/>
  <c r="V155" i="20"/>
  <c r="AH155" i="20"/>
  <c r="AT155" i="20"/>
  <c r="M156" i="20"/>
  <c r="Y156" i="20"/>
  <c r="AK156" i="20"/>
  <c r="AW156" i="20"/>
  <c r="P157" i="20"/>
  <c r="AB157" i="20"/>
  <c r="AN157" i="20"/>
  <c r="G158" i="20"/>
  <c r="S158" i="20"/>
  <c r="AE158" i="20"/>
  <c r="AQ158" i="20"/>
  <c r="J159" i="20"/>
  <c r="V159" i="20"/>
  <c r="AH159" i="20"/>
  <c r="AT159" i="20"/>
  <c r="M160" i="20"/>
  <c r="Y160" i="20"/>
  <c r="AK160" i="20"/>
  <c r="AW160" i="20"/>
  <c r="P161" i="20"/>
  <c r="AB161" i="20"/>
  <c r="AN161" i="20"/>
  <c r="G162" i="20"/>
  <c r="S162" i="20"/>
  <c r="AE162" i="20"/>
  <c r="AQ162" i="20"/>
  <c r="J163" i="20"/>
  <c r="V163" i="20"/>
  <c r="AH163" i="20"/>
  <c r="AT163" i="20"/>
  <c r="M164" i="20"/>
  <c r="Y164" i="20"/>
  <c r="AK164" i="20"/>
  <c r="AW164" i="20"/>
  <c r="P165" i="20"/>
  <c r="AB165" i="20"/>
  <c r="AN165" i="20"/>
  <c r="G166" i="20"/>
  <c r="S166" i="20"/>
  <c r="AE166" i="20"/>
  <c r="AQ166" i="20"/>
  <c r="J167" i="20"/>
  <c r="V167" i="20"/>
  <c r="AH167" i="20"/>
  <c r="AT167" i="20"/>
  <c r="M168" i="20"/>
  <c r="Y168" i="20"/>
  <c r="AK168" i="20"/>
  <c r="AW168" i="20"/>
  <c r="P169" i="20"/>
  <c r="AB169" i="20"/>
  <c r="AN169" i="20"/>
  <c r="G170" i="20"/>
  <c r="S170" i="20"/>
  <c r="AE170" i="20"/>
  <c r="AQ170" i="20"/>
  <c r="J171" i="20"/>
  <c r="V171" i="20"/>
  <c r="AH171" i="20"/>
  <c r="AT171" i="20"/>
  <c r="M172" i="20"/>
  <c r="Y172" i="20"/>
  <c r="AK172" i="20"/>
  <c r="AW172" i="20"/>
  <c r="P173" i="20"/>
  <c r="AB173" i="20"/>
  <c r="AN173" i="20"/>
  <c r="G174" i="20"/>
  <c r="S174" i="20"/>
  <c r="AE174" i="20"/>
  <c r="AQ174" i="20"/>
  <c r="J175" i="20"/>
  <c r="V175" i="20"/>
  <c r="AH175" i="20"/>
  <c r="AT175" i="20"/>
  <c r="E9" i="20"/>
  <c r="E15" i="20"/>
  <c r="E21" i="20"/>
  <c r="E27" i="20"/>
  <c r="E33" i="20"/>
  <c r="E39" i="20"/>
  <c r="E45" i="20"/>
  <c r="E51" i="20"/>
  <c r="E57" i="20"/>
  <c r="E63" i="20"/>
  <c r="E69" i="20"/>
  <c r="E75" i="20"/>
  <c r="E81" i="20"/>
  <c r="E87" i="20"/>
  <c r="E93" i="20"/>
  <c r="E99" i="20"/>
  <c r="E105" i="20"/>
  <c r="E111" i="20"/>
  <c r="E117" i="20"/>
  <c r="E123" i="20"/>
  <c r="E129" i="20"/>
  <c r="E135" i="20"/>
  <c r="E141" i="20"/>
  <c r="E147" i="20"/>
  <c r="E153" i="20"/>
  <c r="E159" i="20"/>
  <c r="E165" i="20"/>
  <c r="E171" i="20"/>
  <c r="C10" i="20"/>
  <c r="C22" i="20"/>
  <c r="C34" i="20"/>
  <c r="C46" i="20"/>
  <c r="C58" i="20"/>
  <c r="C70" i="20"/>
  <c r="C82" i="20"/>
  <c r="C94" i="20"/>
  <c r="C106" i="20"/>
  <c r="C118" i="20"/>
  <c r="C130" i="20"/>
  <c r="C142" i="20"/>
  <c r="C154" i="20"/>
  <c r="C166" i="20"/>
  <c r="E6" i="19"/>
  <c r="Q6" i="19"/>
  <c r="AC6" i="19"/>
  <c r="AO6" i="19"/>
  <c r="F7" i="19"/>
  <c r="R7" i="19"/>
  <c r="AD7" i="19"/>
  <c r="AP7" i="19"/>
  <c r="G8" i="19"/>
  <c r="S8" i="19"/>
  <c r="AE8" i="19"/>
  <c r="AQ8" i="19"/>
  <c r="H9" i="19"/>
  <c r="T9" i="19"/>
  <c r="AF9" i="19"/>
  <c r="AR9" i="19"/>
  <c r="I10" i="19"/>
  <c r="U10" i="19"/>
  <c r="AG10" i="19"/>
  <c r="AS10" i="19"/>
  <c r="J11" i="19"/>
  <c r="AE102" i="20"/>
  <c r="AO148" i="20"/>
  <c r="R154" i="20"/>
  <c r="AA157" i="20"/>
  <c r="AJ160" i="20"/>
  <c r="AS163" i="20"/>
  <c r="I167" i="20"/>
  <c r="R170" i="20"/>
  <c r="AA173" i="20"/>
  <c r="D21" i="20"/>
  <c r="D93" i="20"/>
  <c r="D165" i="20"/>
  <c r="C129" i="20"/>
  <c r="F8" i="19"/>
  <c r="F10" i="19"/>
  <c r="AD10" i="19"/>
  <c r="G11" i="19"/>
  <c r="AC11" i="19"/>
  <c r="AO11" i="19"/>
  <c r="F12" i="19"/>
  <c r="R12" i="19"/>
  <c r="AD12" i="19"/>
  <c r="AP12" i="19"/>
  <c r="G13" i="19"/>
  <c r="S13" i="19"/>
  <c r="AE13" i="19"/>
  <c r="AQ13" i="19"/>
  <c r="H14" i="19"/>
  <c r="T14" i="19"/>
  <c r="AF14" i="19"/>
  <c r="AR14" i="19"/>
  <c r="I15" i="19"/>
  <c r="U15" i="19"/>
  <c r="AG15" i="19"/>
  <c r="AS15" i="19"/>
  <c r="J16" i="19"/>
  <c r="V16" i="19"/>
  <c r="AH16" i="19"/>
  <c r="AT16" i="19"/>
  <c r="K17" i="19"/>
  <c r="W17" i="19"/>
  <c r="AI17" i="19"/>
  <c r="AU17" i="19"/>
  <c r="L18" i="19"/>
  <c r="X18" i="19"/>
  <c r="AJ18" i="19"/>
  <c r="AV18" i="19"/>
  <c r="M19" i="19"/>
  <c r="Y19" i="19"/>
  <c r="AK19" i="19"/>
  <c r="AW19" i="19"/>
  <c r="N20" i="19"/>
  <c r="Z20" i="19"/>
  <c r="AL20" i="19"/>
  <c r="AX20" i="19"/>
  <c r="O21" i="19"/>
  <c r="AA21" i="19"/>
  <c r="AM21" i="19"/>
  <c r="D22" i="19"/>
  <c r="P22" i="19"/>
  <c r="AB22" i="19"/>
  <c r="AN22" i="19"/>
  <c r="E23" i="19"/>
  <c r="Q23" i="19"/>
  <c r="AC23" i="19"/>
  <c r="AO23" i="19"/>
  <c r="F24" i="19"/>
  <c r="R24" i="19"/>
  <c r="AD24" i="19"/>
  <c r="AP24" i="19"/>
  <c r="G25" i="19"/>
  <c r="S25" i="19"/>
  <c r="AE25" i="19"/>
  <c r="AQ25" i="19"/>
  <c r="H26" i="19"/>
  <c r="T26" i="19"/>
  <c r="AF26" i="19"/>
  <c r="AR26" i="19"/>
  <c r="I27" i="19"/>
  <c r="U27" i="19"/>
  <c r="AG27" i="19"/>
  <c r="AS27" i="19"/>
  <c r="J28" i="19"/>
  <c r="V28" i="19"/>
  <c r="AH28" i="19"/>
  <c r="AT28" i="19"/>
  <c r="K29" i="19"/>
  <c r="W29" i="19"/>
  <c r="AI29" i="19"/>
  <c r="AU29" i="19"/>
  <c r="L30" i="19"/>
  <c r="X30" i="19"/>
  <c r="AJ30" i="19"/>
  <c r="AV30" i="19"/>
  <c r="M31" i="19"/>
  <c r="Y31" i="19"/>
  <c r="AK31" i="19"/>
  <c r="AW31" i="19"/>
  <c r="N32" i="19"/>
  <c r="Z32" i="19"/>
  <c r="AL32" i="19"/>
  <c r="AX32" i="19"/>
  <c r="O33" i="19"/>
  <c r="AA33" i="19"/>
  <c r="AM33" i="19"/>
  <c r="D34" i="19"/>
  <c r="P34" i="19"/>
  <c r="AB34" i="19"/>
  <c r="AN34" i="19"/>
  <c r="E35" i="19"/>
  <c r="Q35" i="19"/>
  <c r="AC35" i="19"/>
  <c r="AO35" i="19"/>
  <c r="F36" i="19"/>
  <c r="R36" i="19"/>
  <c r="AD36" i="19"/>
  <c r="AP36" i="19"/>
  <c r="G37" i="19"/>
  <c r="S37" i="19"/>
  <c r="AE37" i="19"/>
  <c r="AQ37" i="19"/>
  <c r="H38" i="19"/>
  <c r="T38" i="19"/>
  <c r="AF38" i="19"/>
  <c r="AR38" i="19"/>
  <c r="I39" i="19"/>
  <c r="U39" i="19"/>
  <c r="AG39" i="19"/>
  <c r="AS39" i="19"/>
  <c r="J40" i="19"/>
  <c r="V40" i="19"/>
  <c r="AH40" i="19"/>
  <c r="AT40" i="19"/>
  <c r="K41" i="19"/>
  <c r="W41" i="19"/>
  <c r="AI41" i="19"/>
  <c r="AU41" i="19"/>
  <c r="L42" i="19"/>
  <c r="X42" i="19"/>
  <c r="AJ42" i="19"/>
  <c r="AV42" i="19"/>
  <c r="M43" i="19"/>
  <c r="Y43" i="19"/>
  <c r="AK43" i="19"/>
  <c r="AW43" i="19"/>
  <c r="N44" i="19"/>
  <c r="Z44" i="19"/>
  <c r="AL44" i="19"/>
  <c r="AX44" i="19"/>
  <c r="O45" i="19"/>
  <c r="AA45" i="19"/>
  <c r="AM45" i="19"/>
  <c r="D46" i="19"/>
  <c r="P46" i="19"/>
  <c r="AB46" i="19"/>
  <c r="AN46" i="19"/>
  <c r="E47" i="19"/>
  <c r="Q47" i="19"/>
  <c r="AC47" i="19"/>
  <c r="AO47" i="19"/>
  <c r="F48" i="19"/>
  <c r="R48" i="19"/>
  <c r="AD48" i="19"/>
  <c r="AP48" i="19"/>
  <c r="G49" i="19"/>
  <c r="S49" i="19"/>
  <c r="AE49" i="19"/>
  <c r="AQ49" i="19"/>
  <c r="H50" i="19"/>
  <c r="T50" i="19"/>
  <c r="AF50" i="19"/>
  <c r="AR50" i="19"/>
  <c r="I51" i="19"/>
  <c r="U51" i="19"/>
  <c r="AG51" i="19"/>
  <c r="AS51" i="19"/>
  <c r="J52" i="19"/>
  <c r="AF113" i="20"/>
  <c r="S150" i="20"/>
  <c r="AD154" i="20"/>
  <c r="AM157" i="20"/>
  <c r="AV160" i="20"/>
  <c r="L164" i="20"/>
  <c r="U167" i="20"/>
  <c r="AD170" i="20"/>
  <c r="AM173" i="20"/>
  <c r="D27" i="20"/>
  <c r="D99" i="20"/>
  <c r="D171" i="20"/>
  <c r="C141" i="20"/>
  <c r="R8" i="19"/>
  <c r="G10" i="19"/>
  <c r="AE10" i="19"/>
  <c r="H11" i="19"/>
  <c r="AD11" i="19"/>
  <c r="AP11" i="19"/>
  <c r="G12" i="19"/>
  <c r="S12" i="19"/>
  <c r="AE12" i="19"/>
  <c r="AQ12" i="19"/>
  <c r="H13" i="19"/>
  <c r="T13" i="19"/>
  <c r="AF13" i="19"/>
  <c r="AR13" i="19"/>
  <c r="I14" i="19"/>
  <c r="U14" i="19"/>
  <c r="AG14" i="19"/>
  <c r="AS14" i="19"/>
  <c r="J15" i="19"/>
  <c r="V15" i="19"/>
  <c r="AH15" i="19"/>
  <c r="AT15" i="19"/>
  <c r="K16" i="19"/>
  <c r="W16" i="19"/>
  <c r="AI16" i="19"/>
  <c r="AU16" i="19"/>
  <c r="L17" i="19"/>
  <c r="X17" i="19"/>
  <c r="AJ17" i="19"/>
  <c r="AV17" i="19"/>
  <c r="M18" i="19"/>
  <c r="Y18" i="19"/>
  <c r="AK18" i="19"/>
  <c r="AW18" i="19"/>
  <c r="N19" i="19"/>
  <c r="Z19" i="19"/>
  <c r="AL19" i="19"/>
  <c r="AX19" i="19"/>
  <c r="O20" i="19"/>
  <c r="AA20" i="19"/>
  <c r="AM20" i="19"/>
  <c r="D21" i="19"/>
  <c r="P21" i="19"/>
  <c r="AB21" i="19"/>
  <c r="AN21" i="19"/>
  <c r="E22" i="19"/>
  <c r="Q22" i="19"/>
  <c r="AC22" i="19"/>
  <c r="AO22" i="19"/>
  <c r="F23" i="19"/>
  <c r="R23" i="19"/>
  <c r="AD23" i="19"/>
  <c r="AP23" i="19"/>
  <c r="G24" i="19"/>
  <c r="S24" i="19"/>
  <c r="AE24" i="19"/>
  <c r="AQ24" i="19"/>
  <c r="H25" i="19"/>
  <c r="T25" i="19"/>
  <c r="AF25" i="19"/>
  <c r="AR25" i="19"/>
  <c r="I26" i="19"/>
  <c r="U26" i="19"/>
  <c r="AG26" i="19"/>
  <c r="AS26" i="19"/>
  <c r="J27" i="19"/>
  <c r="V27" i="19"/>
  <c r="AH27" i="19"/>
  <c r="AT27" i="19"/>
  <c r="K28" i="19"/>
  <c r="W28" i="19"/>
  <c r="AI28" i="19"/>
  <c r="AU28" i="19"/>
  <c r="L29" i="19"/>
  <c r="X29" i="19"/>
  <c r="AJ29" i="19"/>
  <c r="AV29" i="19"/>
  <c r="M30" i="19"/>
  <c r="Y30" i="19"/>
  <c r="AK30" i="19"/>
  <c r="AW30" i="19"/>
  <c r="N31" i="19"/>
  <c r="Z31" i="19"/>
  <c r="AL31" i="19"/>
  <c r="AX31" i="19"/>
  <c r="O32" i="19"/>
  <c r="AA32" i="19"/>
  <c r="AM32" i="19"/>
  <c r="D33" i="19"/>
  <c r="P33" i="19"/>
  <c r="AB33" i="19"/>
  <c r="AN33" i="19"/>
  <c r="E34" i="19"/>
  <c r="Q34" i="19"/>
  <c r="AC34" i="19"/>
  <c r="AO34" i="19"/>
  <c r="F35" i="19"/>
  <c r="R35" i="19"/>
  <c r="AD35" i="19"/>
  <c r="AP35" i="19"/>
  <c r="G36" i="19"/>
  <c r="S36" i="19"/>
  <c r="AE36" i="19"/>
  <c r="AQ36" i="19"/>
  <c r="H37" i="19"/>
  <c r="T37" i="19"/>
  <c r="AF37" i="19"/>
  <c r="AR37" i="19"/>
  <c r="I38" i="19"/>
  <c r="U38" i="19"/>
  <c r="AG38" i="19"/>
  <c r="AS38" i="19"/>
  <c r="J39" i="19"/>
  <c r="V39" i="19"/>
  <c r="AH39" i="19"/>
  <c r="AT39" i="19"/>
  <c r="K40" i="19"/>
  <c r="W40" i="19"/>
  <c r="AI40" i="19"/>
  <c r="AU40" i="19"/>
  <c r="L41" i="19"/>
  <c r="X41" i="19"/>
  <c r="AJ41" i="19"/>
  <c r="AV41" i="19"/>
  <c r="M42" i="19"/>
  <c r="Y42" i="19"/>
  <c r="AK42" i="19"/>
  <c r="AW42" i="19"/>
  <c r="N43" i="19"/>
  <c r="Z43" i="19"/>
  <c r="AL43" i="19"/>
  <c r="AX43" i="19"/>
  <c r="O44" i="19"/>
  <c r="AA44" i="19"/>
  <c r="AM44" i="19"/>
  <c r="D45" i="19"/>
  <c r="P45" i="19"/>
  <c r="AB45" i="19"/>
  <c r="AN45" i="19"/>
  <c r="E46" i="19"/>
  <c r="Q46" i="19"/>
  <c r="AC46" i="19"/>
  <c r="AO46" i="19"/>
  <c r="F47" i="19"/>
  <c r="R47" i="19"/>
  <c r="AD47" i="19"/>
  <c r="AP47" i="19"/>
  <c r="G48" i="19"/>
  <c r="S48" i="19"/>
  <c r="AE48" i="19"/>
  <c r="AQ48" i="19"/>
  <c r="H49" i="19"/>
  <c r="T49" i="19"/>
  <c r="AF49" i="19"/>
  <c r="AR49" i="19"/>
  <c r="I50" i="19"/>
  <c r="U50" i="19"/>
  <c r="AG50" i="19"/>
  <c r="AS50" i="19"/>
  <c r="J51" i="19"/>
  <c r="V51" i="19"/>
  <c r="AH51" i="19"/>
  <c r="AT51" i="19"/>
  <c r="K52" i="19"/>
  <c r="W52" i="19"/>
  <c r="AI52" i="19"/>
  <c r="AO116" i="20"/>
  <c r="AQ150" i="20"/>
  <c r="AP154" i="20"/>
  <c r="F158" i="20"/>
  <c r="O161" i="20"/>
  <c r="X164" i="20"/>
  <c r="AG167" i="20"/>
  <c r="AP170" i="20"/>
  <c r="F174" i="20"/>
  <c r="D33" i="20"/>
  <c r="D105" i="20"/>
  <c r="C9" i="20"/>
  <c r="C153" i="20"/>
  <c r="AD8" i="19"/>
  <c r="H10" i="19"/>
  <c r="AF10" i="19"/>
  <c r="I11" i="19"/>
  <c r="AE11" i="19"/>
  <c r="AQ11" i="19"/>
  <c r="H12" i="19"/>
  <c r="T12" i="19"/>
  <c r="AF12" i="19"/>
  <c r="AR12" i="19"/>
  <c r="I13" i="19"/>
  <c r="U13" i="19"/>
  <c r="AG13" i="19"/>
  <c r="AS13" i="19"/>
  <c r="J14" i="19"/>
  <c r="V14" i="19"/>
  <c r="AH14" i="19"/>
  <c r="AT14" i="19"/>
  <c r="K15" i="19"/>
  <c r="W15" i="19"/>
  <c r="AI15" i="19"/>
  <c r="AU15" i="19"/>
  <c r="L16" i="19"/>
  <c r="X16" i="19"/>
  <c r="AJ16" i="19"/>
  <c r="AV16" i="19"/>
  <c r="M17" i="19"/>
  <c r="Y17" i="19"/>
  <c r="AK17" i="19"/>
  <c r="AW17" i="19"/>
  <c r="N18" i="19"/>
  <c r="Z18" i="19"/>
  <c r="AL18" i="19"/>
  <c r="AX18" i="19"/>
  <c r="O19" i="19"/>
  <c r="AA19" i="19"/>
  <c r="AM19" i="19"/>
  <c r="D20" i="19"/>
  <c r="P20" i="19"/>
  <c r="AB20" i="19"/>
  <c r="AN20" i="19"/>
  <c r="E21" i="19"/>
  <c r="Q21" i="19"/>
  <c r="AC21" i="19"/>
  <c r="AO21" i="19"/>
  <c r="F22" i="19"/>
  <c r="R22" i="19"/>
  <c r="AD22" i="19"/>
  <c r="AP22" i="19"/>
  <c r="G23" i="19"/>
  <c r="S23" i="19"/>
  <c r="AE23" i="19"/>
  <c r="AQ23" i="19"/>
  <c r="H24" i="19"/>
  <c r="T24" i="19"/>
  <c r="AF24" i="19"/>
  <c r="AR24" i="19"/>
  <c r="I25" i="19"/>
  <c r="U25" i="19"/>
  <c r="AG25" i="19"/>
  <c r="AS25" i="19"/>
  <c r="J26" i="19"/>
  <c r="V26" i="19"/>
  <c r="AH26" i="19"/>
  <c r="AT26" i="19"/>
  <c r="K27" i="19"/>
  <c r="W27" i="19"/>
  <c r="AI27" i="19"/>
  <c r="AU27" i="19"/>
  <c r="L28" i="19"/>
  <c r="X28" i="19"/>
  <c r="AJ28" i="19"/>
  <c r="AV28" i="19"/>
  <c r="M29" i="19"/>
  <c r="Y29" i="19"/>
  <c r="AK29" i="19"/>
  <c r="AW29" i="19"/>
  <c r="N30" i="19"/>
  <c r="Z30" i="19"/>
  <c r="AL30" i="19"/>
  <c r="AX30" i="19"/>
  <c r="O31" i="19"/>
  <c r="AA31" i="19"/>
  <c r="AM31" i="19"/>
  <c r="D32" i="19"/>
  <c r="P32" i="19"/>
  <c r="AB32" i="19"/>
  <c r="AN32" i="19"/>
  <c r="E33" i="19"/>
  <c r="Q33" i="19"/>
  <c r="AC33" i="19"/>
  <c r="AO33" i="19"/>
  <c r="F34" i="19"/>
  <c r="R34" i="19"/>
  <c r="AD34" i="19"/>
  <c r="AP34" i="19"/>
  <c r="G35" i="19"/>
  <c r="S35" i="19"/>
  <c r="AE35" i="19"/>
  <c r="AQ35" i="19"/>
  <c r="H36" i="19"/>
  <c r="T36" i="19"/>
  <c r="AF36" i="19"/>
  <c r="AR36" i="19"/>
  <c r="I37" i="19"/>
  <c r="U37" i="19"/>
  <c r="AG37" i="19"/>
  <c r="AS37" i="19"/>
  <c r="J38" i="19"/>
  <c r="V38" i="19"/>
  <c r="AH38" i="19"/>
  <c r="AT38" i="19"/>
  <c r="K39" i="19"/>
  <c r="W39" i="19"/>
  <c r="AI39" i="19"/>
  <c r="AU39" i="19"/>
  <c r="L40" i="19"/>
  <c r="X40" i="19"/>
  <c r="AJ40" i="19"/>
  <c r="AV40" i="19"/>
  <c r="M41" i="19"/>
  <c r="Y41" i="19"/>
  <c r="AK41" i="19"/>
  <c r="AW41" i="19"/>
  <c r="N42" i="19"/>
  <c r="Z42" i="19"/>
  <c r="AL42" i="19"/>
  <c r="AX42" i="19"/>
  <c r="O43" i="19"/>
  <c r="AA43" i="19"/>
  <c r="AM43" i="19"/>
  <c r="D44" i="19"/>
  <c r="P44" i="19"/>
  <c r="AB44" i="19"/>
  <c r="AN44" i="19"/>
  <c r="E45" i="19"/>
  <c r="Q45" i="19"/>
  <c r="AC45" i="19"/>
  <c r="AO45" i="19"/>
  <c r="F46" i="19"/>
  <c r="R46" i="19"/>
  <c r="AD46" i="19"/>
  <c r="AP46" i="19"/>
  <c r="G47" i="19"/>
  <c r="S47" i="19"/>
  <c r="AE47" i="19"/>
  <c r="AQ47" i="19"/>
  <c r="H48" i="19"/>
  <c r="T48" i="19"/>
  <c r="AF48" i="19"/>
  <c r="AR48" i="19"/>
  <c r="I49" i="19"/>
  <c r="U49" i="19"/>
  <c r="AG49" i="19"/>
  <c r="AS49" i="19"/>
  <c r="J50" i="19"/>
  <c r="V50" i="19"/>
  <c r="AH50" i="19"/>
  <c r="AT50" i="19"/>
  <c r="K51" i="19"/>
  <c r="W51" i="19"/>
  <c r="AI51" i="19"/>
  <c r="AU51" i="19"/>
  <c r="L52" i="19"/>
  <c r="X52" i="19"/>
  <c r="AJ52" i="19"/>
  <c r="AX119" i="20"/>
  <c r="T151" i="20"/>
  <c r="I155" i="20"/>
  <c r="R158" i="20"/>
  <c r="AA161" i="20"/>
  <c r="AJ164" i="20"/>
  <c r="AS167" i="20"/>
  <c r="I171" i="20"/>
  <c r="R174" i="20"/>
  <c r="D39" i="20"/>
  <c r="D111" i="20"/>
  <c r="C21" i="20"/>
  <c r="C165" i="20"/>
  <c r="AP8" i="19"/>
  <c r="N10" i="19"/>
  <c r="AL10" i="19"/>
  <c r="O11" i="19"/>
  <c r="AF11" i="19"/>
  <c r="AR11" i="19"/>
  <c r="I12" i="19"/>
  <c r="U12" i="19"/>
  <c r="AG12" i="19"/>
  <c r="AS12" i="19"/>
  <c r="J13" i="19"/>
  <c r="V13" i="19"/>
  <c r="AH13" i="19"/>
  <c r="AT13" i="19"/>
  <c r="K14" i="19"/>
  <c r="W14" i="19"/>
  <c r="AI14" i="19"/>
  <c r="AU14" i="19"/>
  <c r="L15" i="19"/>
  <c r="X15" i="19"/>
  <c r="AJ15" i="19"/>
  <c r="AV15" i="19"/>
  <c r="M16" i="19"/>
  <c r="Y16" i="19"/>
  <c r="AK16" i="19"/>
  <c r="AW16" i="19"/>
  <c r="N17" i="19"/>
  <c r="Z17" i="19"/>
  <c r="AL17" i="19"/>
  <c r="AX17" i="19"/>
  <c r="O18" i="19"/>
  <c r="AA18" i="19"/>
  <c r="AM18" i="19"/>
  <c r="D19" i="19"/>
  <c r="P19" i="19"/>
  <c r="AB19" i="19"/>
  <c r="AN19" i="19"/>
  <c r="E20" i="19"/>
  <c r="Q20" i="19"/>
  <c r="AC20" i="19"/>
  <c r="AO20" i="19"/>
  <c r="F21" i="19"/>
  <c r="R21" i="19"/>
  <c r="AD21" i="19"/>
  <c r="AP21" i="19"/>
  <c r="G22" i="19"/>
  <c r="S22" i="19"/>
  <c r="AE22" i="19"/>
  <c r="AQ22" i="19"/>
  <c r="H23" i="19"/>
  <c r="T23" i="19"/>
  <c r="AF23" i="19"/>
  <c r="AR23" i="19"/>
  <c r="I24" i="19"/>
  <c r="U24" i="19"/>
  <c r="AG24" i="19"/>
  <c r="AS24" i="19"/>
  <c r="J25" i="19"/>
  <c r="V25" i="19"/>
  <c r="AH25" i="19"/>
  <c r="AT25" i="19"/>
  <c r="K26" i="19"/>
  <c r="W26" i="19"/>
  <c r="AI26" i="19"/>
  <c r="AU26" i="19"/>
  <c r="L27" i="19"/>
  <c r="X27" i="19"/>
  <c r="AJ27" i="19"/>
  <c r="AV27" i="19"/>
  <c r="M28" i="19"/>
  <c r="Y28" i="19"/>
  <c r="AK28" i="19"/>
  <c r="AW28" i="19"/>
  <c r="N29" i="19"/>
  <c r="Z29" i="19"/>
  <c r="AL29" i="19"/>
  <c r="AX29" i="19"/>
  <c r="O30" i="19"/>
  <c r="AA30" i="19"/>
  <c r="AM30" i="19"/>
  <c r="D31" i="19"/>
  <c r="P31" i="19"/>
  <c r="AB31" i="19"/>
  <c r="AN31" i="19"/>
  <c r="E32" i="19"/>
  <c r="Q32" i="19"/>
  <c r="AC32" i="19"/>
  <c r="AO32" i="19"/>
  <c r="F33" i="19"/>
  <c r="R33" i="19"/>
  <c r="AD33" i="19"/>
  <c r="AP33" i="19"/>
  <c r="G34" i="19"/>
  <c r="S34" i="19"/>
  <c r="AE34" i="19"/>
  <c r="AQ34" i="19"/>
  <c r="H35" i="19"/>
  <c r="T35" i="19"/>
  <c r="AF35" i="19"/>
  <c r="AR35" i="19"/>
  <c r="I36" i="19"/>
  <c r="U36" i="19"/>
  <c r="AG36" i="19"/>
  <c r="AS36" i="19"/>
  <c r="J37" i="19"/>
  <c r="V37" i="19"/>
  <c r="AH37" i="19"/>
  <c r="AT37" i="19"/>
  <c r="K38" i="19"/>
  <c r="W38" i="19"/>
  <c r="AI38" i="19"/>
  <c r="AU38" i="19"/>
  <c r="L39" i="19"/>
  <c r="X39" i="19"/>
  <c r="AJ39" i="19"/>
  <c r="AV39" i="19"/>
  <c r="M40" i="19"/>
  <c r="Y40" i="19"/>
  <c r="AK40" i="19"/>
  <c r="AW40" i="19"/>
  <c r="N41" i="19"/>
  <c r="Z41" i="19"/>
  <c r="AL41" i="19"/>
  <c r="AX41" i="19"/>
  <c r="O42" i="19"/>
  <c r="AA42" i="19"/>
  <c r="AM42" i="19"/>
  <c r="D43" i="19"/>
  <c r="P43" i="19"/>
  <c r="AB43" i="19"/>
  <c r="AN43" i="19"/>
  <c r="E44" i="19"/>
  <c r="Q44" i="19"/>
  <c r="AC44" i="19"/>
  <c r="AO44" i="19"/>
  <c r="F45" i="19"/>
  <c r="R45" i="19"/>
  <c r="AD45" i="19"/>
  <c r="AP45" i="19"/>
  <c r="G46" i="19"/>
  <c r="S46" i="19"/>
  <c r="AE46" i="19"/>
  <c r="AQ46" i="19"/>
  <c r="H47" i="19"/>
  <c r="T47" i="19"/>
  <c r="AF47" i="19"/>
  <c r="AR47" i="19"/>
  <c r="I48" i="19"/>
  <c r="U48" i="19"/>
  <c r="AG48" i="19"/>
  <c r="AS48" i="19"/>
  <c r="J49" i="19"/>
  <c r="V49" i="19"/>
  <c r="AH49" i="19"/>
  <c r="AT49" i="19"/>
  <c r="K50" i="19"/>
  <c r="W50" i="19"/>
  <c r="AI50" i="19"/>
  <c r="AU50" i="19"/>
  <c r="L51" i="19"/>
  <c r="X51" i="19"/>
  <c r="AJ51" i="19"/>
  <c r="AV51" i="19"/>
  <c r="M52" i="19"/>
  <c r="Y52" i="19"/>
  <c r="N123" i="20"/>
  <c r="AJ151" i="20"/>
  <c r="U155" i="20"/>
  <c r="AD158" i="20"/>
  <c r="AM161" i="20"/>
  <c r="AV164" i="20"/>
  <c r="L168" i="20"/>
  <c r="U171" i="20"/>
  <c r="AD174" i="20"/>
  <c r="D45" i="20"/>
  <c r="D117" i="20"/>
  <c r="C33" i="20"/>
  <c r="D6" i="19"/>
  <c r="G9" i="19"/>
  <c r="O10" i="19"/>
  <c r="AM10" i="19"/>
  <c r="P11" i="19"/>
  <c r="AG11" i="19"/>
  <c r="AS11" i="19"/>
  <c r="J12" i="19"/>
  <c r="V12" i="19"/>
  <c r="AH12" i="19"/>
  <c r="AT12" i="19"/>
  <c r="K13" i="19"/>
  <c r="W13" i="19"/>
  <c r="AI13" i="19"/>
  <c r="AU13" i="19"/>
  <c r="L14" i="19"/>
  <c r="X14" i="19"/>
  <c r="AJ14" i="19"/>
  <c r="AV14" i="19"/>
  <c r="M15" i="19"/>
  <c r="Y15" i="19"/>
  <c r="AK15" i="19"/>
  <c r="AW15" i="19"/>
  <c r="N16" i="19"/>
  <c r="Z16" i="19"/>
  <c r="AL16" i="19"/>
  <c r="AX16" i="19"/>
  <c r="O17" i="19"/>
  <c r="AA17" i="19"/>
  <c r="AM17" i="19"/>
  <c r="D18" i="19"/>
  <c r="P18" i="19"/>
  <c r="AB18" i="19"/>
  <c r="AN18" i="19"/>
  <c r="E19" i="19"/>
  <c r="Q19" i="19"/>
  <c r="AC19" i="19"/>
  <c r="AO19" i="19"/>
  <c r="F20" i="19"/>
  <c r="R20" i="19"/>
  <c r="AD20" i="19"/>
  <c r="AP20" i="19"/>
  <c r="G21" i="19"/>
  <c r="S21" i="19"/>
  <c r="AE21" i="19"/>
  <c r="AQ21" i="19"/>
  <c r="H22" i="19"/>
  <c r="T22" i="19"/>
  <c r="AF22" i="19"/>
  <c r="AR22" i="19"/>
  <c r="I23" i="19"/>
  <c r="U23" i="19"/>
  <c r="AG23" i="19"/>
  <c r="AS23" i="19"/>
  <c r="J24" i="19"/>
  <c r="V24" i="19"/>
  <c r="AH24" i="19"/>
  <c r="AT24" i="19"/>
  <c r="K25" i="19"/>
  <c r="W25" i="19"/>
  <c r="AI25" i="19"/>
  <c r="AU25" i="19"/>
  <c r="L26" i="19"/>
  <c r="X26" i="19"/>
  <c r="AJ26" i="19"/>
  <c r="AV26" i="19"/>
  <c r="M27" i="19"/>
  <c r="Y27" i="19"/>
  <c r="AK27" i="19"/>
  <c r="AW27" i="19"/>
  <c r="N28" i="19"/>
  <c r="Z28" i="19"/>
  <c r="AL28" i="19"/>
  <c r="AX28" i="19"/>
  <c r="O29" i="19"/>
  <c r="AA29" i="19"/>
  <c r="AM29" i="19"/>
  <c r="D30" i="19"/>
  <c r="P30" i="19"/>
  <c r="AB30" i="19"/>
  <c r="AN30" i="19"/>
  <c r="E31" i="19"/>
  <c r="Q31" i="19"/>
  <c r="AC31" i="19"/>
  <c r="AO31" i="19"/>
  <c r="F32" i="19"/>
  <c r="R32" i="19"/>
  <c r="AD32" i="19"/>
  <c r="AP32" i="19"/>
  <c r="G33" i="19"/>
  <c r="S33" i="19"/>
  <c r="AE33" i="19"/>
  <c r="AQ33" i="19"/>
  <c r="H34" i="19"/>
  <c r="T34" i="19"/>
  <c r="AF34" i="19"/>
  <c r="AR34" i="19"/>
  <c r="I35" i="19"/>
  <c r="U35" i="19"/>
  <c r="AG35" i="19"/>
  <c r="AS35" i="19"/>
  <c r="J36" i="19"/>
  <c r="V36" i="19"/>
  <c r="AH36" i="19"/>
  <c r="AT36" i="19"/>
  <c r="K37" i="19"/>
  <c r="W37" i="19"/>
  <c r="AI37" i="19"/>
  <c r="AU37" i="19"/>
  <c r="L38" i="19"/>
  <c r="X38" i="19"/>
  <c r="AJ38" i="19"/>
  <c r="AV38" i="19"/>
  <c r="M39" i="19"/>
  <c r="Y39" i="19"/>
  <c r="AK39" i="19"/>
  <c r="AW39" i="19"/>
  <c r="N40" i="19"/>
  <c r="Z40" i="19"/>
  <c r="AL40" i="19"/>
  <c r="AX40" i="19"/>
  <c r="O41" i="19"/>
  <c r="AA41" i="19"/>
  <c r="AM41" i="19"/>
  <c r="D42" i="19"/>
  <c r="P42" i="19"/>
  <c r="AB42" i="19"/>
  <c r="AN42" i="19"/>
  <c r="E43" i="19"/>
  <c r="Q43" i="19"/>
  <c r="AC43" i="19"/>
  <c r="AO43" i="19"/>
  <c r="F44" i="19"/>
  <c r="R44" i="19"/>
  <c r="AD44" i="19"/>
  <c r="AP44" i="19"/>
  <c r="G45" i="19"/>
  <c r="S45" i="19"/>
  <c r="AE45" i="19"/>
  <c r="AQ45" i="19"/>
  <c r="H46" i="19"/>
  <c r="T46" i="19"/>
  <c r="AF46" i="19"/>
  <c r="AR46" i="19"/>
  <c r="I47" i="19"/>
  <c r="U47" i="19"/>
  <c r="AG47" i="19"/>
  <c r="AS47" i="19"/>
  <c r="J48" i="19"/>
  <c r="V48" i="19"/>
  <c r="AH48" i="19"/>
  <c r="AT48" i="19"/>
  <c r="K49" i="19"/>
  <c r="W49" i="19"/>
  <c r="AI49" i="19"/>
  <c r="AU49" i="19"/>
  <c r="L50" i="19"/>
  <c r="X50" i="19"/>
  <c r="AJ50" i="19"/>
  <c r="AV50" i="19"/>
  <c r="M51" i="19"/>
  <c r="W126" i="20"/>
  <c r="K152" i="20"/>
  <c r="AG155" i="20"/>
  <c r="AP158" i="20"/>
  <c r="F162" i="20"/>
  <c r="O165" i="20"/>
  <c r="X168" i="20"/>
  <c r="AG171" i="20"/>
  <c r="AP174" i="20"/>
  <c r="D51" i="20"/>
  <c r="D123" i="20"/>
  <c r="C45" i="20"/>
  <c r="P6" i="19"/>
  <c r="S9" i="19"/>
  <c r="P10" i="19"/>
  <c r="AN10" i="19"/>
  <c r="Q11" i="19"/>
  <c r="AH11" i="19"/>
  <c r="AT11" i="19"/>
  <c r="K12" i="19"/>
  <c r="W12" i="19"/>
  <c r="AI12" i="19"/>
  <c r="AU12" i="19"/>
  <c r="L13" i="19"/>
  <c r="X13" i="19"/>
  <c r="AJ13" i="19"/>
  <c r="AV13" i="19"/>
  <c r="M14" i="19"/>
  <c r="Y14" i="19"/>
  <c r="AK14" i="19"/>
  <c r="AW14" i="19"/>
  <c r="N15" i="19"/>
  <c r="Z15" i="19"/>
  <c r="AL15" i="19"/>
  <c r="AX15" i="19"/>
  <c r="O16" i="19"/>
  <c r="AA16" i="19"/>
  <c r="AM16" i="19"/>
  <c r="D17" i="19"/>
  <c r="P17" i="19"/>
  <c r="AB17" i="19"/>
  <c r="AN17" i="19"/>
  <c r="E18" i="19"/>
  <c r="Q18" i="19"/>
  <c r="AC18" i="19"/>
  <c r="AO18" i="19"/>
  <c r="F19" i="19"/>
  <c r="R19" i="19"/>
  <c r="AD19" i="19"/>
  <c r="AP19" i="19"/>
  <c r="G20" i="19"/>
  <c r="S20" i="19"/>
  <c r="AE20" i="19"/>
  <c r="AQ20" i="19"/>
  <c r="H21" i="19"/>
  <c r="T21" i="19"/>
  <c r="AF21" i="19"/>
  <c r="AR21" i="19"/>
  <c r="I22" i="19"/>
  <c r="U22" i="19"/>
  <c r="AG22" i="19"/>
  <c r="AS22" i="19"/>
  <c r="J23" i="19"/>
  <c r="V23" i="19"/>
  <c r="AH23" i="19"/>
  <c r="AT23" i="19"/>
  <c r="K24" i="19"/>
  <c r="W24" i="19"/>
  <c r="AI24" i="19"/>
  <c r="AU24" i="19"/>
  <c r="L25" i="19"/>
  <c r="X25" i="19"/>
  <c r="AJ25" i="19"/>
  <c r="AV25" i="19"/>
  <c r="M26" i="19"/>
  <c r="Y26" i="19"/>
  <c r="AK26" i="19"/>
  <c r="AW26" i="19"/>
  <c r="N27" i="19"/>
  <c r="Z27" i="19"/>
  <c r="AL27" i="19"/>
  <c r="AX27" i="19"/>
  <c r="O28" i="19"/>
  <c r="AA28" i="19"/>
  <c r="AM28" i="19"/>
  <c r="D29" i="19"/>
  <c r="P29" i="19"/>
  <c r="AB29" i="19"/>
  <c r="AN29" i="19"/>
  <c r="E30" i="19"/>
  <c r="Q30" i="19"/>
  <c r="AC30" i="19"/>
  <c r="AO30" i="19"/>
  <c r="F31" i="19"/>
  <c r="R31" i="19"/>
  <c r="AD31" i="19"/>
  <c r="AP31" i="19"/>
  <c r="G32" i="19"/>
  <c r="S32" i="19"/>
  <c r="AE32" i="19"/>
  <c r="AQ32" i="19"/>
  <c r="H33" i="19"/>
  <c r="T33" i="19"/>
  <c r="AF33" i="19"/>
  <c r="AR33" i="19"/>
  <c r="I34" i="19"/>
  <c r="U34" i="19"/>
  <c r="AG34" i="19"/>
  <c r="AS34" i="19"/>
  <c r="J35" i="19"/>
  <c r="V35" i="19"/>
  <c r="AH35" i="19"/>
  <c r="AT35" i="19"/>
  <c r="K36" i="19"/>
  <c r="W36" i="19"/>
  <c r="AI36" i="19"/>
  <c r="AU36" i="19"/>
  <c r="L37" i="19"/>
  <c r="X37" i="19"/>
  <c r="AJ37" i="19"/>
  <c r="AV37" i="19"/>
  <c r="M38" i="19"/>
  <c r="Y38" i="19"/>
  <c r="AK38" i="19"/>
  <c r="AW38" i="19"/>
  <c r="N39" i="19"/>
  <c r="Z39" i="19"/>
  <c r="AL39" i="19"/>
  <c r="AX39" i="19"/>
  <c r="O40" i="19"/>
  <c r="AA40" i="19"/>
  <c r="AM40" i="19"/>
  <c r="D41" i="19"/>
  <c r="P41" i="19"/>
  <c r="AB41" i="19"/>
  <c r="AN41" i="19"/>
  <c r="E42" i="19"/>
  <c r="Q42" i="19"/>
  <c r="AC42" i="19"/>
  <c r="AO42" i="19"/>
  <c r="F43" i="19"/>
  <c r="R43" i="19"/>
  <c r="AD43" i="19"/>
  <c r="AP43" i="19"/>
  <c r="G44" i="19"/>
  <c r="S44" i="19"/>
  <c r="AE44" i="19"/>
  <c r="AQ44" i="19"/>
  <c r="H45" i="19"/>
  <c r="T45" i="19"/>
  <c r="AF45" i="19"/>
  <c r="AR45" i="19"/>
  <c r="I46" i="19"/>
  <c r="U46" i="19"/>
  <c r="AG46" i="19"/>
  <c r="AS46" i="19"/>
  <c r="J47" i="19"/>
  <c r="V47" i="19"/>
  <c r="AH47" i="19"/>
  <c r="AT47" i="19"/>
  <c r="K48" i="19"/>
  <c r="W48" i="19"/>
  <c r="AI48" i="19"/>
  <c r="AF129" i="20"/>
  <c r="AA152" i="20"/>
  <c r="AS155" i="20"/>
  <c r="I159" i="20"/>
  <c r="R162" i="20"/>
  <c r="AA165" i="20"/>
  <c r="AJ168" i="20"/>
  <c r="AS171" i="20"/>
  <c r="I175" i="20"/>
  <c r="D57" i="20"/>
  <c r="D129" i="20"/>
  <c r="C57" i="20"/>
  <c r="AB6" i="19"/>
  <c r="AD9" i="19"/>
  <c r="R10" i="19"/>
  <c r="AP10" i="19"/>
  <c r="S11" i="19"/>
  <c r="AI11" i="19"/>
  <c r="AU11" i="19"/>
  <c r="L12" i="19"/>
  <c r="X12" i="19"/>
  <c r="AJ12" i="19"/>
  <c r="AV12" i="19"/>
  <c r="M13" i="19"/>
  <c r="Y13" i="19"/>
  <c r="AK13" i="19"/>
  <c r="AW13" i="19"/>
  <c r="N14" i="19"/>
  <c r="Z14" i="19"/>
  <c r="AL14" i="19"/>
  <c r="AX14" i="19"/>
  <c r="O15" i="19"/>
  <c r="AA15" i="19"/>
  <c r="AM15" i="19"/>
  <c r="D16" i="19"/>
  <c r="P16" i="19"/>
  <c r="AB16" i="19"/>
  <c r="AN16" i="19"/>
  <c r="E17" i="19"/>
  <c r="Q17" i="19"/>
  <c r="AC17" i="19"/>
  <c r="AO17" i="19"/>
  <c r="F18" i="19"/>
  <c r="R18" i="19"/>
  <c r="AD18" i="19"/>
  <c r="AP18" i="19"/>
  <c r="G19" i="19"/>
  <c r="S19" i="19"/>
  <c r="AE19" i="19"/>
  <c r="AQ19" i="19"/>
  <c r="H20" i="19"/>
  <c r="T20" i="19"/>
  <c r="AF20" i="19"/>
  <c r="AR20" i="19"/>
  <c r="I21" i="19"/>
  <c r="U21" i="19"/>
  <c r="AG21" i="19"/>
  <c r="AS21" i="19"/>
  <c r="J22" i="19"/>
  <c r="V22" i="19"/>
  <c r="AH22" i="19"/>
  <c r="AT22" i="19"/>
  <c r="K23" i="19"/>
  <c r="W23" i="19"/>
  <c r="AI23" i="19"/>
  <c r="AU23" i="19"/>
  <c r="L24" i="19"/>
  <c r="X24" i="19"/>
  <c r="AJ24" i="19"/>
  <c r="AV24" i="19"/>
  <c r="M25" i="19"/>
  <c r="Y25" i="19"/>
  <c r="AK25" i="19"/>
  <c r="AW25" i="19"/>
  <c r="N26" i="19"/>
  <c r="Z26" i="19"/>
  <c r="AL26" i="19"/>
  <c r="AX26" i="19"/>
  <c r="O27" i="19"/>
  <c r="AA27" i="19"/>
  <c r="AM27" i="19"/>
  <c r="D28" i="19"/>
  <c r="P28" i="19"/>
  <c r="AB28" i="19"/>
  <c r="AN28" i="19"/>
  <c r="E29" i="19"/>
  <c r="Q29" i="19"/>
  <c r="AC29" i="19"/>
  <c r="AO29" i="19"/>
  <c r="F30" i="19"/>
  <c r="R30" i="19"/>
  <c r="AD30" i="19"/>
  <c r="AP30" i="19"/>
  <c r="G31" i="19"/>
  <c r="S31" i="19"/>
  <c r="AE31" i="19"/>
  <c r="AQ31" i="19"/>
  <c r="H32" i="19"/>
  <c r="T32" i="19"/>
  <c r="AF32" i="19"/>
  <c r="AR32" i="19"/>
  <c r="I33" i="19"/>
  <c r="U33" i="19"/>
  <c r="AG33" i="19"/>
  <c r="AS33" i="19"/>
  <c r="J34" i="19"/>
  <c r="V34" i="19"/>
  <c r="AH34" i="19"/>
  <c r="AT34" i="19"/>
  <c r="K35" i="19"/>
  <c r="W35" i="19"/>
  <c r="AI35" i="19"/>
  <c r="AU35" i="19"/>
  <c r="L36" i="19"/>
  <c r="X36" i="19"/>
  <c r="AJ36" i="19"/>
  <c r="AV36" i="19"/>
  <c r="M37" i="19"/>
  <c r="Y37" i="19"/>
  <c r="AK37" i="19"/>
  <c r="AW37" i="19"/>
  <c r="N38" i="19"/>
  <c r="Z38" i="19"/>
  <c r="AL38" i="19"/>
  <c r="AX38" i="19"/>
  <c r="O39" i="19"/>
  <c r="AA39" i="19"/>
  <c r="AM39" i="19"/>
  <c r="D40" i="19"/>
  <c r="P40" i="19"/>
  <c r="AB40" i="19"/>
  <c r="AN40" i="19"/>
  <c r="E41" i="19"/>
  <c r="Q41" i="19"/>
  <c r="AC41" i="19"/>
  <c r="AO41" i="19"/>
  <c r="F42" i="19"/>
  <c r="R42" i="19"/>
  <c r="AD42" i="19"/>
  <c r="AP42" i="19"/>
  <c r="G43" i="19"/>
  <c r="S43" i="19"/>
  <c r="AE43" i="19"/>
  <c r="AQ43" i="19"/>
  <c r="H44" i="19"/>
  <c r="T44" i="19"/>
  <c r="AF44" i="19"/>
  <c r="AR44" i="19"/>
  <c r="I45" i="19"/>
  <c r="U45" i="19"/>
  <c r="AG45" i="19"/>
  <c r="AS45" i="19"/>
  <c r="J46" i="19"/>
  <c r="V46" i="19"/>
  <c r="AH46" i="19"/>
  <c r="AT46" i="19"/>
  <c r="K47" i="19"/>
  <c r="W47" i="19"/>
  <c r="AI47" i="19"/>
  <c r="AU47" i="19"/>
  <c r="L48" i="19"/>
  <c r="X48" i="19"/>
  <c r="AJ48" i="19"/>
  <c r="AV48" i="19"/>
  <c r="M49" i="19"/>
  <c r="Y49" i="19"/>
  <c r="AK49" i="19"/>
  <c r="AW49" i="19"/>
  <c r="AO132" i="20"/>
  <c r="AT152" i="20"/>
  <c r="L156" i="20"/>
  <c r="U159" i="20"/>
  <c r="AD162" i="20"/>
  <c r="AM165" i="20"/>
  <c r="AV168" i="20"/>
  <c r="L172" i="20"/>
  <c r="U175" i="20"/>
  <c r="D63" i="20"/>
  <c r="D135" i="20"/>
  <c r="C69" i="20"/>
  <c r="AN6" i="19"/>
  <c r="AE9" i="19"/>
  <c r="S10" i="19"/>
  <c r="AQ10" i="19"/>
  <c r="T11" i="19"/>
  <c r="AJ11" i="19"/>
  <c r="AV11" i="19"/>
  <c r="M12" i="19"/>
  <c r="Y12" i="19"/>
  <c r="AK12" i="19"/>
  <c r="AW12" i="19"/>
  <c r="N13" i="19"/>
  <c r="Z13" i="19"/>
  <c r="AL13" i="19"/>
  <c r="AX13" i="19"/>
  <c r="O14" i="19"/>
  <c r="AA14" i="19"/>
  <c r="AM14" i="19"/>
  <c r="D15" i="19"/>
  <c r="P15" i="19"/>
  <c r="AB15" i="19"/>
  <c r="AN15" i="19"/>
  <c r="E16" i="19"/>
  <c r="Q16" i="19"/>
  <c r="AC16" i="19"/>
  <c r="AO16" i="19"/>
  <c r="F17" i="19"/>
  <c r="R17" i="19"/>
  <c r="AD17" i="19"/>
  <c r="AP17" i="19"/>
  <c r="G18" i="19"/>
  <c r="S18" i="19"/>
  <c r="AE18" i="19"/>
  <c r="AQ18" i="19"/>
  <c r="H19" i="19"/>
  <c r="T19" i="19"/>
  <c r="AF19" i="19"/>
  <c r="AR19" i="19"/>
  <c r="I20" i="19"/>
  <c r="U20" i="19"/>
  <c r="AG20" i="19"/>
  <c r="AS20" i="19"/>
  <c r="J21" i="19"/>
  <c r="V21" i="19"/>
  <c r="AH21" i="19"/>
  <c r="AT21" i="19"/>
  <c r="K22" i="19"/>
  <c r="W22" i="19"/>
  <c r="AI22" i="19"/>
  <c r="AU22" i="19"/>
  <c r="L23" i="19"/>
  <c r="X23" i="19"/>
  <c r="AJ23" i="19"/>
  <c r="AV23" i="19"/>
  <c r="M24" i="19"/>
  <c r="Y24" i="19"/>
  <c r="AK24" i="19"/>
  <c r="AW24" i="19"/>
  <c r="N25" i="19"/>
  <c r="Z25" i="19"/>
  <c r="AL25" i="19"/>
  <c r="AX25" i="19"/>
  <c r="O26" i="19"/>
  <c r="AA26" i="19"/>
  <c r="AM26" i="19"/>
  <c r="D27" i="19"/>
  <c r="P27" i="19"/>
  <c r="AB27" i="19"/>
  <c r="AN27" i="19"/>
  <c r="E28" i="19"/>
  <c r="Q28" i="19"/>
  <c r="AC28" i="19"/>
  <c r="AO28" i="19"/>
  <c r="F29" i="19"/>
  <c r="R29" i="19"/>
  <c r="AD29" i="19"/>
  <c r="AP29" i="19"/>
  <c r="G30" i="19"/>
  <c r="S30" i="19"/>
  <c r="AE30" i="19"/>
  <c r="AQ30" i="19"/>
  <c r="H31" i="19"/>
  <c r="T31" i="19"/>
  <c r="AF31" i="19"/>
  <c r="AR31" i="19"/>
  <c r="I32" i="19"/>
  <c r="U32" i="19"/>
  <c r="AG32" i="19"/>
  <c r="AS32" i="19"/>
  <c r="J33" i="19"/>
  <c r="V33" i="19"/>
  <c r="AH33" i="19"/>
  <c r="AT33" i="19"/>
  <c r="K34" i="19"/>
  <c r="W34" i="19"/>
  <c r="AI34" i="19"/>
  <c r="AU34" i="19"/>
  <c r="L35" i="19"/>
  <c r="X35" i="19"/>
  <c r="AJ35" i="19"/>
  <c r="AV35" i="19"/>
  <c r="M36" i="19"/>
  <c r="Y36" i="19"/>
  <c r="AK36" i="19"/>
  <c r="AW36" i="19"/>
  <c r="N37" i="19"/>
  <c r="Z37" i="19"/>
  <c r="AL37" i="19"/>
  <c r="AX37" i="19"/>
  <c r="O38" i="19"/>
  <c r="AA38" i="19"/>
  <c r="AM38" i="19"/>
  <c r="D39" i="19"/>
  <c r="P39" i="19"/>
  <c r="AB39" i="19"/>
  <c r="AN39" i="19"/>
  <c r="E40" i="19"/>
  <c r="Q40" i="19"/>
  <c r="AC40" i="19"/>
  <c r="AO40" i="19"/>
  <c r="F41" i="19"/>
  <c r="R41" i="19"/>
  <c r="AD41" i="19"/>
  <c r="AP41" i="19"/>
  <c r="G42" i="19"/>
  <c r="S42" i="19"/>
  <c r="AE42" i="19"/>
  <c r="AQ42" i="19"/>
  <c r="H43" i="19"/>
  <c r="T43" i="19"/>
  <c r="AF43" i="19"/>
  <c r="AR43" i="19"/>
  <c r="I44" i="19"/>
  <c r="U44" i="19"/>
  <c r="AG44" i="19"/>
  <c r="AS44" i="19"/>
  <c r="J45" i="19"/>
  <c r="V45" i="19"/>
  <c r="AH45" i="19"/>
  <c r="AT45" i="19"/>
  <c r="K46" i="19"/>
  <c r="W46" i="19"/>
  <c r="AI46" i="19"/>
  <c r="AU46" i="19"/>
  <c r="L47" i="19"/>
  <c r="X47" i="19"/>
  <c r="AJ47" i="19"/>
  <c r="AV47" i="19"/>
  <c r="M48" i="19"/>
  <c r="Y48" i="19"/>
  <c r="AK48" i="19"/>
  <c r="AW48" i="19"/>
  <c r="N49" i="19"/>
  <c r="Z49" i="19"/>
  <c r="AL49" i="19"/>
  <c r="AX49" i="19"/>
  <c r="O50" i="19"/>
  <c r="AA50" i="19"/>
  <c r="AM50" i="19"/>
  <c r="AX135" i="20"/>
  <c r="O153" i="20"/>
  <c r="X156" i="20"/>
  <c r="AG159" i="20"/>
  <c r="AP162" i="20"/>
  <c r="F166" i="20"/>
  <c r="O169" i="20"/>
  <c r="X172" i="20"/>
  <c r="AG175" i="20"/>
  <c r="D69" i="20"/>
  <c r="D141" i="20"/>
  <c r="C81" i="20"/>
  <c r="E7" i="19"/>
  <c r="AM9" i="19"/>
  <c r="T10" i="19"/>
  <c r="AR10" i="19"/>
  <c r="U11" i="19"/>
  <c r="AK11" i="19"/>
  <c r="AW11" i="19"/>
  <c r="N12" i="19"/>
  <c r="Z12" i="19"/>
  <c r="AL12" i="19"/>
  <c r="AX12" i="19"/>
  <c r="O13" i="19"/>
  <c r="AA13" i="19"/>
  <c r="AM13" i="19"/>
  <c r="D14" i="19"/>
  <c r="P14" i="19"/>
  <c r="AB14" i="19"/>
  <c r="AN14" i="19"/>
  <c r="E15" i="19"/>
  <c r="Q15" i="19"/>
  <c r="AC15" i="19"/>
  <c r="AO15" i="19"/>
  <c r="F16" i="19"/>
  <c r="R16" i="19"/>
  <c r="AD16" i="19"/>
  <c r="AP16" i="19"/>
  <c r="G17" i="19"/>
  <c r="S17" i="19"/>
  <c r="AE17" i="19"/>
  <c r="AQ17" i="19"/>
  <c r="H18" i="19"/>
  <c r="T18" i="19"/>
  <c r="AF18" i="19"/>
  <c r="AR18" i="19"/>
  <c r="I19" i="19"/>
  <c r="U19" i="19"/>
  <c r="AG19" i="19"/>
  <c r="AS19" i="19"/>
  <c r="J20" i="19"/>
  <c r="V20" i="19"/>
  <c r="AH20" i="19"/>
  <c r="AT20" i="19"/>
  <c r="K21" i="19"/>
  <c r="W21" i="19"/>
  <c r="AI21" i="19"/>
  <c r="AU21" i="19"/>
  <c r="L22" i="19"/>
  <c r="X22" i="19"/>
  <c r="AJ22" i="19"/>
  <c r="AV22" i="19"/>
  <c r="M23" i="19"/>
  <c r="Y23" i="19"/>
  <c r="AK23" i="19"/>
  <c r="AW23" i="19"/>
  <c r="N24" i="19"/>
  <c r="Z24" i="19"/>
  <c r="AL24" i="19"/>
  <c r="AX24" i="19"/>
  <c r="O25" i="19"/>
  <c r="AA25" i="19"/>
  <c r="AM25" i="19"/>
  <c r="D26" i="19"/>
  <c r="P26" i="19"/>
  <c r="AB26" i="19"/>
  <c r="AN26" i="19"/>
  <c r="E27" i="19"/>
  <c r="Q27" i="19"/>
  <c r="AC27" i="19"/>
  <c r="AO27" i="19"/>
  <c r="F28" i="19"/>
  <c r="R28" i="19"/>
  <c r="AD28" i="19"/>
  <c r="AP28" i="19"/>
  <c r="G29" i="19"/>
  <c r="S29" i="19"/>
  <c r="AE29" i="19"/>
  <c r="AQ29" i="19"/>
  <c r="H30" i="19"/>
  <c r="T30" i="19"/>
  <c r="AF30" i="19"/>
  <c r="AR30" i="19"/>
  <c r="I31" i="19"/>
  <c r="U31" i="19"/>
  <c r="AG31" i="19"/>
  <c r="AS31" i="19"/>
  <c r="J32" i="19"/>
  <c r="V32" i="19"/>
  <c r="AH32" i="19"/>
  <c r="AT32" i="19"/>
  <c r="K33" i="19"/>
  <c r="W33" i="19"/>
  <c r="AI33" i="19"/>
  <c r="AU33" i="19"/>
  <c r="L34" i="19"/>
  <c r="X34" i="19"/>
  <c r="AJ34" i="19"/>
  <c r="AV34" i="19"/>
  <c r="M35" i="19"/>
  <c r="Y35" i="19"/>
  <c r="AK35" i="19"/>
  <c r="AW35" i="19"/>
  <c r="N36" i="19"/>
  <c r="Z36" i="19"/>
  <c r="AL36" i="19"/>
  <c r="AX36" i="19"/>
  <c r="O37" i="19"/>
  <c r="AA37" i="19"/>
  <c r="AM37" i="19"/>
  <c r="D38" i="19"/>
  <c r="P38" i="19"/>
  <c r="AB38" i="19"/>
  <c r="AN38" i="19"/>
  <c r="E39" i="19"/>
  <c r="Q39" i="19"/>
  <c r="AC39" i="19"/>
  <c r="AO39" i="19"/>
  <c r="F40" i="19"/>
  <c r="R40" i="19"/>
  <c r="AD40" i="19"/>
  <c r="AP40" i="19"/>
  <c r="G41" i="19"/>
  <c r="S41" i="19"/>
  <c r="AE41" i="19"/>
  <c r="AQ41" i="19"/>
  <c r="H42" i="19"/>
  <c r="T42" i="19"/>
  <c r="AF42" i="19"/>
  <c r="AR42" i="19"/>
  <c r="I43" i="19"/>
  <c r="U43" i="19"/>
  <c r="AG43" i="19"/>
  <c r="AS43" i="19"/>
  <c r="J44" i="19"/>
  <c r="V44" i="19"/>
  <c r="AH44" i="19"/>
  <c r="AT44" i="19"/>
  <c r="K45" i="19"/>
  <c r="W45" i="19"/>
  <c r="AI45" i="19"/>
  <c r="AU45" i="19"/>
  <c r="L46" i="19"/>
  <c r="X46" i="19"/>
  <c r="AJ46" i="19"/>
  <c r="AV46" i="19"/>
  <c r="M47" i="19"/>
  <c r="Y47" i="19"/>
  <c r="AK47" i="19"/>
  <c r="AW47" i="19"/>
  <c r="N48" i="19"/>
  <c r="Z48" i="19"/>
  <c r="AL48" i="19"/>
  <c r="N139" i="20"/>
  <c r="AA153" i="20"/>
  <c r="AJ156" i="20"/>
  <c r="AS159" i="20"/>
  <c r="I163" i="20"/>
  <c r="R166" i="20"/>
  <c r="AA169" i="20"/>
  <c r="AJ172" i="20"/>
  <c r="AS175" i="20"/>
  <c r="D75" i="20"/>
  <c r="D147" i="20"/>
  <c r="C93" i="20"/>
  <c r="Q7" i="19"/>
  <c r="AP9" i="19"/>
  <c r="Z10" i="19"/>
  <c r="AX10" i="19"/>
  <c r="V11" i="19"/>
  <c r="AL11" i="19"/>
  <c r="AX11" i="19"/>
  <c r="O12" i="19"/>
  <c r="AA12" i="19"/>
  <c r="AM12" i="19"/>
  <c r="D13" i="19"/>
  <c r="P13" i="19"/>
  <c r="AB13" i="19"/>
  <c r="AN13" i="19"/>
  <c r="E14" i="19"/>
  <c r="Q14" i="19"/>
  <c r="AC14" i="19"/>
  <c r="AO14" i="19"/>
  <c r="F15" i="19"/>
  <c r="R15" i="19"/>
  <c r="AD15" i="19"/>
  <c r="AP15" i="19"/>
  <c r="G16" i="19"/>
  <c r="S16" i="19"/>
  <c r="AE16" i="19"/>
  <c r="AQ16" i="19"/>
  <c r="H17" i="19"/>
  <c r="T17" i="19"/>
  <c r="AF17" i="19"/>
  <c r="AR17" i="19"/>
  <c r="I18" i="19"/>
  <c r="U18" i="19"/>
  <c r="AG18" i="19"/>
  <c r="AS18" i="19"/>
  <c r="J19" i="19"/>
  <c r="V19" i="19"/>
  <c r="AH19" i="19"/>
  <c r="AT19" i="19"/>
  <c r="K20" i="19"/>
  <c r="W20" i="19"/>
  <c r="AI20" i="19"/>
  <c r="AU20" i="19"/>
  <c r="L21" i="19"/>
  <c r="X21" i="19"/>
  <c r="AJ21" i="19"/>
  <c r="AV21" i="19"/>
  <c r="M22" i="19"/>
  <c r="Y22" i="19"/>
  <c r="AK22" i="19"/>
  <c r="AW22" i="19"/>
  <c r="N23" i="19"/>
  <c r="Z23" i="19"/>
  <c r="AL23" i="19"/>
  <c r="AX23" i="19"/>
  <c r="O24" i="19"/>
  <c r="AA24" i="19"/>
  <c r="AM24" i="19"/>
  <c r="D25" i="19"/>
  <c r="P25" i="19"/>
  <c r="AB25" i="19"/>
  <c r="AN25" i="19"/>
  <c r="E26" i="19"/>
  <c r="Q26" i="19"/>
  <c r="AC26" i="19"/>
  <c r="AO26" i="19"/>
  <c r="F27" i="19"/>
  <c r="R27" i="19"/>
  <c r="AD27" i="19"/>
  <c r="AP27" i="19"/>
  <c r="G28" i="19"/>
  <c r="S28" i="19"/>
  <c r="AE28" i="19"/>
  <c r="AQ28" i="19"/>
  <c r="H29" i="19"/>
  <c r="T29" i="19"/>
  <c r="AF29" i="19"/>
  <c r="AR29" i="19"/>
  <c r="I30" i="19"/>
  <c r="U30" i="19"/>
  <c r="AG30" i="19"/>
  <c r="AS30" i="19"/>
  <c r="J31" i="19"/>
  <c r="V31" i="19"/>
  <c r="AH31" i="19"/>
  <c r="AT31" i="19"/>
  <c r="K32" i="19"/>
  <c r="W32" i="19"/>
  <c r="AI32" i="19"/>
  <c r="AU32" i="19"/>
  <c r="L33" i="19"/>
  <c r="X33" i="19"/>
  <c r="AJ33" i="19"/>
  <c r="AV33" i="19"/>
  <c r="M34" i="19"/>
  <c r="Y34" i="19"/>
  <c r="AK34" i="19"/>
  <c r="AW34" i="19"/>
  <c r="N35" i="19"/>
  <c r="Z35" i="19"/>
  <c r="AL35" i="19"/>
  <c r="AX35" i="19"/>
  <c r="O36" i="19"/>
  <c r="AA36" i="19"/>
  <c r="AM36" i="19"/>
  <c r="D37" i="19"/>
  <c r="P37" i="19"/>
  <c r="AB37" i="19"/>
  <c r="AN37" i="19"/>
  <c r="E38" i="19"/>
  <c r="Q38" i="19"/>
  <c r="AC38" i="19"/>
  <c r="AO38" i="19"/>
  <c r="F39" i="19"/>
  <c r="R39" i="19"/>
  <c r="AD39" i="19"/>
  <c r="AP39" i="19"/>
  <c r="G40" i="19"/>
  <c r="S40" i="19"/>
  <c r="AE40" i="19"/>
  <c r="AQ40" i="19"/>
  <c r="H41" i="19"/>
  <c r="T41" i="19"/>
  <c r="AF41" i="19"/>
  <c r="AR41" i="19"/>
  <c r="I42" i="19"/>
  <c r="U42" i="19"/>
  <c r="AG42" i="19"/>
  <c r="AS42" i="19"/>
  <c r="J43" i="19"/>
  <c r="V43" i="19"/>
  <c r="AH43" i="19"/>
  <c r="AT43" i="19"/>
  <c r="K44" i="19"/>
  <c r="W44" i="19"/>
  <c r="AI44" i="19"/>
  <c r="AU44" i="19"/>
  <c r="L45" i="19"/>
  <c r="X45" i="19"/>
  <c r="AJ45" i="19"/>
  <c r="AV45" i="19"/>
  <c r="M46" i="19"/>
  <c r="Y46" i="19"/>
  <c r="AK46" i="19"/>
  <c r="AW46" i="19"/>
  <c r="N47" i="19"/>
  <c r="Z47" i="19"/>
  <c r="AL47" i="19"/>
  <c r="AX47" i="19"/>
  <c r="O48" i="19"/>
  <c r="W142" i="20"/>
  <c r="AM153" i="20"/>
  <c r="AV156" i="20"/>
  <c r="L160" i="20"/>
  <c r="U163" i="20"/>
  <c r="AD166" i="20"/>
  <c r="AM169" i="20"/>
  <c r="AV172" i="20"/>
  <c r="D9" i="20"/>
  <c r="D81" i="20"/>
  <c r="D153" i="20"/>
  <c r="C105" i="20"/>
  <c r="AC7" i="19"/>
  <c r="AQ9" i="19"/>
  <c r="AA10" i="19"/>
  <c r="D11" i="19"/>
  <c r="AA11" i="19"/>
  <c r="AM11" i="19"/>
  <c r="D12" i="19"/>
  <c r="P12" i="19"/>
  <c r="AB12" i="19"/>
  <c r="AN12" i="19"/>
  <c r="E13" i="19"/>
  <c r="Q13" i="19"/>
  <c r="AC13" i="19"/>
  <c r="AO13" i="19"/>
  <c r="F14" i="19"/>
  <c r="R14" i="19"/>
  <c r="AD14" i="19"/>
  <c r="AP14" i="19"/>
  <c r="G15" i="19"/>
  <c r="S15" i="19"/>
  <c r="AE15" i="19"/>
  <c r="AQ15" i="19"/>
  <c r="H16" i="19"/>
  <c r="T16" i="19"/>
  <c r="AF16" i="19"/>
  <c r="AR16" i="19"/>
  <c r="I17" i="19"/>
  <c r="U17" i="19"/>
  <c r="AG17" i="19"/>
  <c r="AS17" i="19"/>
  <c r="J18" i="19"/>
  <c r="V18" i="19"/>
  <c r="AH18" i="19"/>
  <c r="AT18" i="19"/>
  <c r="K19" i="19"/>
  <c r="W19" i="19"/>
  <c r="AI19" i="19"/>
  <c r="AU19" i="19"/>
  <c r="L20" i="19"/>
  <c r="X20" i="19"/>
  <c r="AJ20" i="19"/>
  <c r="AV20" i="19"/>
  <c r="M21" i="19"/>
  <c r="Y21" i="19"/>
  <c r="AK21" i="19"/>
  <c r="AW21" i="19"/>
  <c r="N22" i="19"/>
  <c r="Z22" i="19"/>
  <c r="AL22" i="19"/>
  <c r="AX22" i="19"/>
  <c r="O23" i="19"/>
  <c r="AA23" i="19"/>
  <c r="AM23" i="19"/>
  <c r="D24" i="19"/>
  <c r="P24" i="19"/>
  <c r="AB24" i="19"/>
  <c r="AN24" i="19"/>
  <c r="E25" i="19"/>
  <c r="Q25" i="19"/>
  <c r="AC25" i="19"/>
  <c r="AO25" i="19"/>
  <c r="F26" i="19"/>
  <c r="R26" i="19"/>
  <c r="AD26" i="19"/>
  <c r="AP26" i="19"/>
  <c r="G27" i="19"/>
  <c r="S27" i="19"/>
  <c r="AE27" i="19"/>
  <c r="AQ27" i="19"/>
  <c r="H28" i="19"/>
  <c r="T28" i="19"/>
  <c r="AF28" i="19"/>
  <c r="AR28" i="19"/>
  <c r="I29" i="19"/>
  <c r="U29" i="19"/>
  <c r="AG29" i="19"/>
  <c r="AS29" i="19"/>
  <c r="J30" i="19"/>
  <c r="V30" i="19"/>
  <c r="AH30" i="19"/>
  <c r="AT30" i="19"/>
  <c r="K31" i="19"/>
  <c r="W31" i="19"/>
  <c r="AI31" i="19"/>
  <c r="AU31" i="19"/>
  <c r="L32" i="19"/>
  <c r="X32" i="19"/>
  <c r="AJ32" i="19"/>
  <c r="AV32" i="19"/>
  <c r="M33" i="19"/>
  <c r="Y33" i="19"/>
  <c r="AK33" i="19"/>
  <c r="AW33" i="19"/>
  <c r="N34" i="19"/>
  <c r="Z34" i="19"/>
  <c r="AL34" i="19"/>
  <c r="AX34" i="19"/>
  <c r="O35" i="19"/>
  <c r="AA35" i="19"/>
  <c r="AM35" i="19"/>
  <c r="D36" i="19"/>
  <c r="P36" i="19"/>
  <c r="AB36" i="19"/>
  <c r="AN36" i="19"/>
  <c r="E37" i="19"/>
  <c r="Q37" i="19"/>
  <c r="AC37" i="19"/>
  <c r="AO37" i="19"/>
  <c r="F38" i="19"/>
  <c r="R38" i="19"/>
  <c r="AD38" i="19"/>
  <c r="AP38" i="19"/>
  <c r="G39" i="19"/>
  <c r="S39" i="19"/>
  <c r="AE39" i="19"/>
  <c r="AQ39" i="19"/>
  <c r="H40" i="19"/>
  <c r="T40" i="19"/>
  <c r="AF40" i="19"/>
  <c r="AR40" i="19"/>
  <c r="I41" i="19"/>
  <c r="U41" i="19"/>
  <c r="AG41" i="19"/>
  <c r="AS41" i="19"/>
  <c r="J42" i="19"/>
  <c r="V42" i="19"/>
  <c r="AH42" i="19"/>
  <c r="AT42" i="19"/>
  <c r="K43" i="19"/>
  <c r="W43" i="19"/>
  <c r="AI43" i="19"/>
  <c r="AU43" i="19"/>
  <c r="L44" i="19"/>
  <c r="X44" i="19"/>
  <c r="AJ44" i="19"/>
  <c r="AV44" i="19"/>
  <c r="M45" i="19"/>
  <c r="Y45" i="19"/>
  <c r="AK45" i="19"/>
  <c r="AW45" i="19"/>
  <c r="N46" i="19"/>
  <c r="Z46" i="19"/>
  <c r="AL46" i="19"/>
  <c r="AX46" i="19"/>
  <c r="O47" i="19"/>
  <c r="AA47" i="19"/>
  <c r="AM47" i="19"/>
  <c r="D48" i="19"/>
  <c r="P48" i="19"/>
  <c r="AB48" i="19"/>
  <c r="AN48" i="19"/>
  <c r="E49" i="19"/>
  <c r="Q49" i="19"/>
  <c r="AC49" i="19"/>
  <c r="AO49" i="19"/>
  <c r="F50" i="19"/>
  <c r="R50" i="19"/>
  <c r="AD50" i="19"/>
  <c r="AF145" i="20"/>
  <c r="AO7" i="19"/>
  <c r="AD13" i="19"/>
  <c r="AG16" i="19"/>
  <c r="AJ19" i="19"/>
  <c r="AM22" i="19"/>
  <c r="AP25" i="19"/>
  <c r="AS28" i="19"/>
  <c r="AV31" i="19"/>
  <c r="D35" i="19"/>
  <c r="G38" i="19"/>
  <c r="J41" i="19"/>
  <c r="M44" i="19"/>
  <c r="P47" i="19"/>
  <c r="F49" i="19"/>
  <c r="AP49" i="19"/>
  <c r="AB50" i="19"/>
  <c r="E51" i="19"/>
  <c r="Z51" i="19"/>
  <c r="AP51" i="19"/>
  <c r="O52" i="19"/>
  <c r="AD52" i="19"/>
  <c r="AR52" i="19"/>
  <c r="I53" i="19"/>
  <c r="U53" i="19"/>
  <c r="AG53" i="19"/>
  <c r="AS53" i="19"/>
  <c r="J54" i="19"/>
  <c r="V54" i="19"/>
  <c r="AH54" i="19"/>
  <c r="AT54" i="19"/>
  <c r="K55" i="19"/>
  <c r="W55" i="19"/>
  <c r="AI55" i="19"/>
  <c r="AU55" i="19"/>
  <c r="L56" i="19"/>
  <c r="X56" i="19"/>
  <c r="AJ56" i="19"/>
  <c r="AV56" i="19"/>
  <c r="M57" i="19"/>
  <c r="Y57" i="19"/>
  <c r="AK57" i="19"/>
  <c r="AW57" i="19"/>
  <c r="N58" i="19"/>
  <c r="Z58" i="19"/>
  <c r="AL58" i="19"/>
  <c r="AX58" i="19"/>
  <c r="O59" i="19"/>
  <c r="AA59" i="19"/>
  <c r="AM59" i="19"/>
  <c r="D60" i="19"/>
  <c r="P60" i="19"/>
  <c r="AB60" i="19"/>
  <c r="AN60" i="19"/>
  <c r="E61" i="19"/>
  <c r="Q61" i="19"/>
  <c r="AC61" i="19"/>
  <c r="AO61" i="19"/>
  <c r="F62" i="19"/>
  <c r="R62" i="19"/>
  <c r="AD62" i="19"/>
  <c r="AP62" i="19"/>
  <c r="G63" i="19"/>
  <c r="S63" i="19"/>
  <c r="AE63" i="19"/>
  <c r="AQ63" i="19"/>
  <c r="H64" i="19"/>
  <c r="T64" i="19"/>
  <c r="AF64" i="19"/>
  <c r="AR64" i="19"/>
  <c r="I65" i="19"/>
  <c r="U65" i="19"/>
  <c r="AG65" i="19"/>
  <c r="AS65" i="19"/>
  <c r="J66" i="19"/>
  <c r="V66" i="19"/>
  <c r="AH66" i="19"/>
  <c r="AT66" i="19"/>
  <c r="K67" i="19"/>
  <c r="W67" i="19"/>
  <c r="AI67" i="19"/>
  <c r="AU67" i="19"/>
  <c r="L68" i="19"/>
  <c r="X68" i="19"/>
  <c r="AJ68" i="19"/>
  <c r="AV68" i="19"/>
  <c r="M69" i="19"/>
  <c r="Y69" i="19"/>
  <c r="AK69" i="19"/>
  <c r="AW69" i="19"/>
  <c r="N70" i="19"/>
  <c r="Z70" i="19"/>
  <c r="AL70" i="19"/>
  <c r="AX70" i="19"/>
  <c r="O71" i="19"/>
  <c r="AA71" i="19"/>
  <c r="AM71" i="19"/>
  <c r="D72" i="19"/>
  <c r="P72" i="19"/>
  <c r="AB72" i="19"/>
  <c r="AN72" i="19"/>
  <c r="E73" i="19"/>
  <c r="Q73" i="19"/>
  <c r="AC73" i="19"/>
  <c r="AO73" i="19"/>
  <c r="F74" i="19"/>
  <c r="R74" i="19"/>
  <c r="AD74" i="19"/>
  <c r="AP74" i="19"/>
  <c r="G75" i="19"/>
  <c r="S75" i="19"/>
  <c r="AE75" i="19"/>
  <c r="AQ75" i="19"/>
  <c r="H76" i="19"/>
  <c r="T76" i="19"/>
  <c r="AF76" i="19"/>
  <c r="AR76" i="19"/>
  <c r="I77" i="19"/>
  <c r="U77" i="19"/>
  <c r="AG77" i="19"/>
  <c r="AS77" i="19"/>
  <c r="J78" i="19"/>
  <c r="V78" i="19"/>
  <c r="AH78" i="19"/>
  <c r="AT78" i="19"/>
  <c r="K79" i="19"/>
  <c r="W79" i="19"/>
  <c r="AI79" i="19"/>
  <c r="AU79" i="19"/>
  <c r="L80" i="19"/>
  <c r="X80" i="19"/>
  <c r="AJ80" i="19"/>
  <c r="AV80" i="19"/>
  <c r="M81" i="19"/>
  <c r="Y81" i="19"/>
  <c r="AK81" i="19"/>
  <c r="AW81" i="19"/>
  <c r="N82" i="19"/>
  <c r="Z82" i="19"/>
  <c r="AL82" i="19"/>
  <c r="AX82" i="19"/>
  <c r="O83" i="19"/>
  <c r="AA83" i="19"/>
  <c r="AM83" i="19"/>
  <c r="D84" i="19"/>
  <c r="P84" i="19"/>
  <c r="AB84" i="19"/>
  <c r="AN84" i="19"/>
  <c r="E85" i="19"/>
  <c r="Q85" i="19"/>
  <c r="AC85" i="19"/>
  <c r="AO85" i="19"/>
  <c r="F86" i="19"/>
  <c r="R86" i="19"/>
  <c r="F154" i="20"/>
  <c r="D10" i="19"/>
  <c r="AP13" i="19"/>
  <c r="AS16" i="19"/>
  <c r="AV19" i="19"/>
  <c r="D23" i="19"/>
  <c r="G26" i="19"/>
  <c r="J29" i="19"/>
  <c r="M32" i="19"/>
  <c r="P35" i="19"/>
  <c r="S38" i="19"/>
  <c r="V41" i="19"/>
  <c r="Y44" i="19"/>
  <c r="AB47" i="19"/>
  <c r="L49" i="19"/>
  <c r="AV49" i="19"/>
  <c r="AC50" i="19"/>
  <c r="F51" i="19"/>
  <c r="AA51" i="19"/>
  <c r="AQ51" i="19"/>
  <c r="P52" i="19"/>
  <c r="AE52" i="19"/>
  <c r="AS52" i="19"/>
  <c r="J53" i="19"/>
  <c r="V53" i="19"/>
  <c r="AH53" i="19"/>
  <c r="AT53" i="19"/>
  <c r="K54" i="19"/>
  <c r="W54" i="19"/>
  <c r="AI54" i="19"/>
  <c r="AU54" i="19"/>
  <c r="L55" i="19"/>
  <c r="X55" i="19"/>
  <c r="AJ55" i="19"/>
  <c r="AV55" i="19"/>
  <c r="M56" i="19"/>
  <c r="Y56" i="19"/>
  <c r="AK56" i="19"/>
  <c r="AW56" i="19"/>
  <c r="N57" i="19"/>
  <c r="Z57" i="19"/>
  <c r="AL57" i="19"/>
  <c r="AX57" i="19"/>
  <c r="O58" i="19"/>
  <c r="AA58" i="19"/>
  <c r="AM58" i="19"/>
  <c r="D59" i="19"/>
  <c r="P59" i="19"/>
  <c r="AB59" i="19"/>
  <c r="AN59" i="19"/>
  <c r="E60" i="19"/>
  <c r="Q60" i="19"/>
  <c r="AC60" i="19"/>
  <c r="AO60" i="19"/>
  <c r="F61" i="19"/>
  <c r="R61" i="19"/>
  <c r="AD61" i="19"/>
  <c r="AP61" i="19"/>
  <c r="G62" i="19"/>
  <c r="S62" i="19"/>
  <c r="AE62" i="19"/>
  <c r="AQ62" i="19"/>
  <c r="H63" i="19"/>
  <c r="T63" i="19"/>
  <c r="AF63" i="19"/>
  <c r="AR63" i="19"/>
  <c r="I64" i="19"/>
  <c r="U64" i="19"/>
  <c r="AG64" i="19"/>
  <c r="AS64" i="19"/>
  <c r="J65" i="19"/>
  <c r="V65" i="19"/>
  <c r="AH65" i="19"/>
  <c r="AT65" i="19"/>
  <c r="K66" i="19"/>
  <c r="W66" i="19"/>
  <c r="AI66" i="19"/>
  <c r="AU66" i="19"/>
  <c r="L67" i="19"/>
  <c r="X67" i="19"/>
  <c r="AJ67" i="19"/>
  <c r="AV67" i="19"/>
  <c r="M68" i="19"/>
  <c r="Y68" i="19"/>
  <c r="AK68" i="19"/>
  <c r="AW68" i="19"/>
  <c r="N69" i="19"/>
  <c r="Z69" i="19"/>
  <c r="AL69" i="19"/>
  <c r="AX69" i="19"/>
  <c r="O70" i="19"/>
  <c r="AA70" i="19"/>
  <c r="AM70" i="19"/>
  <c r="D71" i="19"/>
  <c r="P71" i="19"/>
  <c r="AB71" i="19"/>
  <c r="AN71" i="19"/>
  <c r="E72" i="19"/>
  <c r="Q72" i="19"/>
  <c r="AC72" i="19"/>
  <c r="AO72" i="19"/>
  <c r="F73" i="19"/>
  <c r="R73" i="19"/>
  <c r="AD73" i="19"/>
  <c r="AP73" i="19"/>
  <c r="G74" i="19"/>
  <c r="S74" i="19"/>
  <c r="AE74" i="19"/>
  <c r="AQ74" i="19"/>
  <c r="H75" i="19"/>
  <c r="T75" i="19"/>
  <c r="AF75" i="19"/>
  <c r="AR75" i="19"/>
  <c r="I76" i="19"/>
  <c r="U76" i="19"/>
  <c r="AG76" i="19"/>
  <c r="AS76" i="19"/>
  <c r="J77" i="19"/>
  <c r="V77" i="19"/>
  <c r="AH77" i="19"/>
  <c r="AT77" i="19"/>
  <c r="K78" i="19"/>
  <c r="W78" i="19"/>
  <c r="AI78" i="19"/>
  <c r="AU78" i="19"/>
  <c r="L79" i="19"/>
  <c r="X79" i="19"/>
  <c r="AJ79" i="19"/>
  <c r="AV79" i="19"/>
  <c r="M80" i="19"/>
  <c r="Y80" i="19"/>
  <c r="AK80" i="19"/>
  <c r="AW80" i="19"/>
  <c r="N81" i="19"/>
  <c r="Z81" i="19"/>
  <c r="AL81" i="19"/>
  <c r="AX81" i="19"/>
  <c r="O82" i="19"/>
  <c r="AA82" i="19"/>
  <c r="AM82" i="19"/>
  <c r="D83" i="19"/>
  <c r="P83" i="19"/>
  <c r="AB83" i="19"/>
  <c r="AN83" i="19"/>
  <c r="E84" i="19"/>
  <c r="Q84" i="19"/>
  <c r="AC84" i="19"/>
  <c r="AO84" i="19"/>
  <c r="F85" i="19"/>
  <c r="R85" i="19"/>
  <c r="AD85" i="19"/>
  <c r="AP85" i="19"/>
  <c r="G86" i="19"/>
  <c r="S86" i="19"/>
  <c r="AE86" i="19"/>
  <c r="AQ86" i="19"/>
  <c r="H87" i="19"/>
  <c r="T87" i="19"/>
  <c r="AF87" i="19"/>
  <c r="AR87" i="19"/>
  <c r="I88" i="19"/>
  <c r="U88" i="19"/>
  <c r="AG88" i="19"/>
  <c r="AS88" i="19"/>
  <c r="J89" i="19"/>
  <c r="V89" i="19"/>
  <c r="AH89" i="19"/>
  <c r="AT89" i="19"/>
  <c r="K90" i="19"/>
  <c r="W90" i="19"/>
  <c r="AI90" i="19"/>
  <c r="AU90" i="19"/>
  <c r="L91" i="19"/>
  <c r="X91" i="19"/>
  <c r="AJ91" i="19"/>
  <c r="AV91" i="19"/>
  <c r="M92" i="19"/>
  <c r="Y92" i="19"/>
  <c r="AK92" i="19"/>
  <c r="AW92" i="19"/>
  <c r="N93" i="19"/>
  <c r="Z93" i="19"/>
  <c r="AL93" i="19"/>
  <c r="AX93" i="19"/>
  <c r="O94" i="19"/>
  <c r="AA94" i="19"/>
  <c r="AM94" i="19"/>
  <c r="O157" i="20"/>
  <c r="AB10" i="19"/>
  <c r="G14" i="19"/>
  <c r="J17" i="19"/>
  <c r="M20" i="19"/>
  <c r="P23" i="19"/>
  <c r="S26" i="19"/>
  <c r="V29" i="19"/>
  <c r="Y32" i="19"/>
  <c r="AB35" i="19"/>
  <c r="AE38" i="19"/>
  <c r="AH41" i="19"/>
  <c r="AK44" i="19"/>
  <c r="AN47" i="19"/>
  <c r="O49" i="19"/>
  <c r="D50" i="19"/>
  <c r="AE50" i="19"/>
  <c r="G51" i="19"/>
  <c r="AB51" i="19"/>
  <c r="AR51" i="19"/>
  <c r="Q52" i="19"/>
  <c r="AF52" i="19"/>
  <c r="AT52" i="19"/>
  <c r="K53" i="19"/>
  <c r="W53" i="19"/>
  <c r="AI53" i="19"/>
  <c r="AU53" i="19"/>
  <c r="L54" i="19"/>
  <c r="X54" i="19"/>
  <c r="AJ54" i="19"/>
  <c r="AV54" i="19"/>
  <c r="M55" i="19"/>
  <c r="Y55" i="19"/>
  <c r="AK55" i="19"/>
  <c r="AW55" i="19"/>
  <c r="N56" i="19"/>
  <c r="Z56" i="19"/>
  <c r="AL56" i="19"/>
  <c r="AX56" i="19"/>
  <c r="O57" i="19"/>
  <c r="AA57" i="19"/>
  <c r="AM57" i="19"/>
  <c r="D58" i="19"/>
  <c r="P58" i="19"/>
  <c r="AB58" i="19"/>
  <c r="AN58" i="19"/>
  <c r="E59" i="19"/>
  <c r="Q59" i="19"/>
  <c r="AC59" i="19"/>
  <c r="AO59" i="19"/>
  <c r="F60" i="19"/>
  <c r="R60" i="19"/>
  <c r="AD60" i="19"/>
  <c r="AP60" i="19"/>
  <c r="G61" i="19"/>
  <c r="S61" i="19"/>
  <c r="AE61" i="19"/>
  <c r="AQ61" i="19"/>
  <c r="H62" i="19"/>
  <c r="T62" i="19"/>
  <c r="AF62" i="19"/>
  <c r="AR62" i="19"/>
  <c r="I63" i="19"/>
  <c r="U63" i="19"/>
  <c r="AG63" i="19"/>
  <c r="AS63" i="19"/>
  <c r="J64" i="19"/>
  <c r="V64" i="19"/>
  <c r="AH64" i="19"/>
  <c r="AT64" i="19"/>
  <c r="K65" i="19"/>
  <c r="W65" i="19"/>
  <c r="AI65" i="19"/>
  <c r="AU65" i="19"/>
  <c r="L66" i="19"/>
  <c r="X66" i="19"/>
  <c r="AJ66" i="19"/>
  <c r="AV66" i="19"/>
  <c r="M67" i="19"/>
  <c r="Y67" i="19"/>
  <c r="AK67" i="19"/>
  <c r="AW67" i="19"/>
  <c r="N68" i="19"/>
  <c r="Z68" i="19"/>
  <c r="AL68" i="19"/>
  <c r="AX68" i="19"/>
  <c r="O69" i="19"/>
  <c r="AA69" i="19"/>
  <c r="AM69" i="19"/>
  <c r="D70" i="19"/>
  <c r="P70" i="19"/>
  <c r="AB70" i="19"/>
  <c r="AN70" i="19"/>
  <c r="E71" i="19"/>
  <c r="Q71" i="19"/>
  <c r="AC71" i="19"/>
  <c r="AO71" i="19"/>
  <c r="F72" i="19"/>
  <c r="R72" i="19"/>
  <c r="AD72" i="19"/>
  <c r="AP72" i="19"/>
  <c r="G73" i="19"/>
  <c r="S73" i="19"/>
  <c r="AE73" i="19"/>
  <c r="AQ73" i="19"/>
  <c r="H74" i="19"/>
  <c r="T74" i="19"/>
  <c r="AF74" i="19"/>
  <c r="AR74" i="19"/>
  <c r="I75" i="19"/>
  <c r="U75" i="19"/>
  <c r="AG75" i="19"/>
  <c r="AS75" i="19"/>
  <c r="J76" i="19"/>
  <c r="V76" i="19"/>
  <c r="AH76" i="19"/>
  <c r="AT76" i="19"/>
  <c r="K77" i="19"/>
  <c r="W77" i="19"/>
  <c r="AI77" i="19"/>
  <c r="AU77" i="19"/>
  <c r="L78" i="19"/>
  <c r="X78" i="19"/>
  <c r="AJ78" i="19"/>
  <c r="AV78" i="19"/>
  <c r="M79" i="19"/>
  <c r="Y79" i="19"/>
  <c r="AK79" i="19"/>
  <c r="AW79" i="19"/>
  <c r="N80" i="19"/>
  <c r="Z80" i="19"/>
  <c r="AL80" i="19"/>
  <c r="AX80" i="19"/>
  <c r="O81" i="19"/>
  <c r="AA81" i="19"/>
  <c r="AM81" i="19"/>
  <c r="D82" i="19"/>
  <c r="P82" i="19"/>
  <c r="AB82" i="19"/>
  <c r="AN82" i="19"/>
  <c r="E83" i="19"/>
  <c r="Q83" i="19"/>
  <c r="AC83" i="19"/>
  <c r="AO83" i="19"/>
  <c r="F84" i="19"/>
  <c r="R84" i="19"/>
  <c r="AD84" i="19"/>
  <c r="AP84" i="19"/>
  <c r="G85" i="19"/>
  <c r="S85" i="19"/>
  <c r="AE85" i="19"/>
  <c r="AQ85" i="19"/>
  <c r="H86" i="19"/>
  <c r="T86" i="19"/>
  <c r="AF86" i="19"/>
  <c r="AR86" i="19"/>
  <c r="I87" i="19"/>
  <c r="U87" i="19"/>
  <c r="AG87" i="19"/>
  <c r="AS87" i="19"/>
  <c r="J88" i="19"/>
  <c r="V88" i="19"/>
  <c r="AH88" i="19"/>
  <c r="AT88" i="19"/>
  <c r="K89" i="19"/>
  <c r="W89" i="19"/>
  <c r="AI89" i="19"/>
  <c r="AU89" i="19"/>
  <c r="L90" i="19"/>
  <c r="X90" i="19"/>
  <c r="AJ90" i="19"/>
  <c r="AV90" i="19"/>
  <c r="M91" i="19"/>
  <c r="Y91" i="19"/>
  <c r="AK91" i="19"/>
  <c r="AW91" i="19"/>
  <c r="N92" i="19"/>
  <c r="Z92" i="19"/>
  <c r="AL92" i="19"/>
  <c r="AX92" i="19"/>
  <c r="O93" i="19"/>
  <c r="X160" i="20"/>
  <c r="E11" i="19"/>
  <c r="S14" i="19"/>
  <c r="V17" i="19"/>
  <c r="Y20" i="19"/>
  <c r="AB23" i="19"/>
  <c r="AE26" i="19"/>
  <c r="AH29" i="19"/>
  <c r="AK32" i="19"/>
  <c r="AN35" i="19"/>
  <c r="AQ38" i="19"/>
  <c r="AT41" i="19"/>
  <c r="AW44" i="19"/>
  <c r="E48" i="19"/>
  <c r="P49" i="19"/>
  <c r="E50" i="19"/>
  <c r="AK50" i="19"/>
  <c r="H51" i="19"/>
  <c r="AC51" i="19"/>
  <c r="AW51" i="19"/>
  <c r="R52" i="19"/>
  <c r="AG52" i="19"/>
  <c r="AU52" i="19"/>
  <c r="L53" i="19"/>
  <c r="X53" i="19"/>
  <c r="AJ53" i="19"/>
  <c r="AV53" i="19"/>
  <c r="M54" i="19"/>
  <c r="Y54" i="19"/>
  <c r="AK54" i="19"/>
  <c r="AW54" i="19"/>
  <c r="N55" i="19"/>
  <c r="Z55" i="19"/>
  <c r="AL55" i="19"/>
  <c r="AX55" i="19"/>
  <c r="O56" i="19"/>
  <c r="AA56" i="19"/>
  <c r="AM56" i="19"/>
  <c r="D57" i="19"/>
  <c r="P57" i="19"/>
  <c r="AB57" i="19"/>
  <c r="AN57" i="19"/>
  <c r="E58" i="19"/>
  <c r="Q58" i="19"/>
  <c r="AC58" i="19"/>
  <c r="AO58" i="19"/>
  <c r="F59" i="19"/>
  <c r="R59" i="19"/>
  <c r="AD59" i="19"/>
  <c r="AP59" i="19"/>
  <c r="G60" i="19"/>
  <c r="S60" i="19"/>
  <c r="AE60" i="19"/>
  <c r="AQ60" i="19"/>
  <c r="H61" i="19"/>
  <c r="T61" i="19"/>
  <c r="AF61" i="19"/>
  <c r="AR61" i="19"/>
  <c r="I62" i="19"/>
  <c r="U62" i="19"/>
  <c r="AG62" i="19"/>
  <c r="AS62" i="19"/>
  <c r="J63" i="19"/>
  <c r="V63" i="19"/>
  <c r="AH63" i="19"/>
  <c r="AT63" i="19"/>
  <c r="K64" i="19"/>
  <c r="W64" i="19"/>
  <c r="AI64" i="19"/>
  <c r="AU64" i="19"/>
  <c r="L65" i="19"/>
  <c r="X65" i="19"/>
  <c r="AJ65" i="19"/>
  <c r="AV65" i="19"/>
  <c r="M66" i="19"/>
  <c r="Y66" i="19"/>
  <c r="AK66" i="19"/>
  <c r="AW66" i="19"/>
  <c r="N67" i="19"/>
  <c r="Z67" i="19"/>
  <c r="AL67" i="19"/>
  <c r="AX67" i="19"/>
  <c r="O68" i="19"/>
  <c r="AA68" i="19"/>
  <c r="AM68" i="19"/>
  <c r="D69" i="19"/>
  <c r="P69" i="19"/>
  <c r="AB69" i="19"/>
  <c r="AN69" i="19"/>
  <c r="E70" i="19"/>
  <c r="Q70" i="19"/>
  <c r="AC70" i="19"/>
  <c r="AO70" i="19"/>
  <c r="F71" i="19"/>
  <c r="R71" i="19"/>
  <c r="AD71" i="19"/>
  <c r="AP71" i="19"/>
  <c r="G72" i="19"/>
  <c r="S72" i="19"/>
  <c r="AE72" i="19"/>
  <c r="AQ72" i="19"/>
  <c r="H73" i="19"/>
  <c r="T73" i="19"/>
  <c r="AF73" i="19"/>
  <c r="AR73" i="19"/>
  <c r="I74" i="19"/>
  <c r="U74" i="19"/>
  <c r="AG74" i="19"/>
  <c r="AS74" i="19"/>
  <c r="J75" i="19"/>
  <c r="V75" i="19"/>
  <c r="AH75" i="19"/>
  <c r="AT75" i="19"/>
  <c r="K76" i="19"/>
  <c r="W76" i="19"/>
  <c r="AI76" i="19"/>
  <c r="AU76" i="19"/>
  <c r="L77" i="19"/>
  <c r="X77" i="19"/>
  <c r="AJ77" i="19"/>
  <c r="AV77" i="19"/>
  <c r="M78" i="19"/>
  <c r="Y78" i="19"/>
  <c r="AK78" i="19"/>
  <c r="AW78" i="19"/>
  <c r="N79" i="19"/>
  <c r="Z79" i="19"/>
  <c r="AL79" i="19"/>
  <c r="AX79" i="19"/>
  <c r="O80" i="19"/>
  <c r="AA80" i="19"/>
  <c r="AM80" i="19"/>
  <c r="D81" i="19"/>
  <c r="P81" i="19"/>
  <c r="AB81" i="19"/>
  <c r="AN81" i="19"/>
  <c r="E82" i="19"/>
  <c r="Q82" i="19"/>
  <c r="AC82" i="19"/>
  <c r="AO82" i="19"/>
  <c r="F83" i="19"/>
  <c r="R83" i="19"/>
  <c r="AD83" i="19"/>
  <c r="AP83" i="19"/>
  <c r="G84" i="19"/>
  <c r="S84" i="19"/>
  <c r="AE84" i="19"/>
  <c r="AQ84" i="19"/>
  <c r="H85" i="19"/>
  <c r="T85" i="19"/>
  <c r="AF85" i="19"/>
  <c r="AR85" i="19"/>
  <c r="I86" i="19"/>
  <c r="U86" i="19"/>
  <c r="AG86" i="19"/>
  <c r="AS86" i="19"/>
  <c r="J87" i="19"/>
  <c r="V87" i="19"/>
  <c r="AH87" i="19"/>
  <c r="AT87" i="19"/>
  <c r="K88" i="19"/>
  <c r="W88" i="19"/>
  <c r="AI88" i="19"/>
  <c r="AU88" i="19"/>
  <c r="L89" i="19"/>
  <c r="X89" i="19"/>
  <c r="AJ89" i="19"/>
  <c r="AV89" i="19"/>
  <c r="M90" i="19"/>
  <c r="Y90" i="19"/>
  <c r="AK90" i="19"/>
  <c r="AW90" i="19"/>
  <c r="N91" i="19"/>
  <c r="Z91" i="19"/>
  <c r="AL91" i="19"/>
  <c r="AX91" i="19"/>
  <c r="O92" i="19"/>
  <c r="AA92" i="19"/>
  <c r="AM92" i="19"/>
  <c r="D93" i="19"/>
  <c r="AG163" i="20"/>
  <c r="AB11" i="19"/>
  <c r="AE14" i="19"/>
  <c r="AH17" i="19"/>
  <c r="AK20" i="19"/>
  <c r="AN23" i="19"/>
  <c r="AQ26" i="19"/>
  <c r="AT29" i="19"/>
  <c r="AW32" i="19"/>
  <c r="E36" i="19"/>
  <c r="H39" i="19"/>
  <c r="K42" i="19"/>
  <c r="N45" i="19"/>
  <c r="Q48" i="19"/>
  <c r="R49" i="19"/>
  <c r="G50" i="19"/>
  <c r="AL50" i="19"/>
  <c r="N51" i="19"/>
  <c r="AD51" i="19"/>
  <c r="AX51" i="19"/>
  <c r="S52" i="19"/>
  <c r="AH52" i="19"/>
  <c r="AV52" i="19"/>
  <c r="M53" i="19"/>
  <c r="Y53" i="19"/>
  <c r="AK53" i="19"/>
  <c r="AW53" i="19"/>
  <c r="N54" i="19"/>
  <c r="Z54" i="19"/>
  <c r="AL54" i="19"/>
  <c r="AX54" i="19"/>
  <c r="O55" i="19"/>
  <c r="AA55" i="19"/>
  <c r="AM55" i="19"/>
  <c r="D56" i="19"/>
  <c r="P56" i="19"/>
  <c r="AB56" i="19"/>
  <c r="AN56" i="19"/>
  <c r="E57" i="19"/>
  <c r="Q57" i="19"/>
  <c r="AC57" i="19"/>
  <c r="AO57" i="19"/>
  <c r="F58" i="19"/>
  <c r="R58" i="19"/>
  <c r="AD58" i="19"/>
  <c r="AP58" i="19"/>
  <c r="G59" i="19"/>
  <c r="S59" i="19"/>
  <c r="AE59" i="19"/>
  <c r="AQ59" i="19"/>
  <c r="H60" i="19"/>
  <c r="T60" i="19"/>
  <c r="AF60" i="19"/>
  <c r="AR60" i="19"/>
  <c r="I61" i="19"/>
  <c r="U61" i="19"/>
  <c r="AG61" i="19"/>
  <c r="AS61" i="19"/>
  <c r="J62" i="19"/>
  <c r="V62" i="19"/>
  <c r="AH62" i="19"/>
  <c r="AT62" i="19"/>
  <c r="K63" i="19"/>
  <c r="W63" i="19"/>
  <c r="AI63" i="19"/>
  <c r="AU63" i="19"/>
  <c r="L64" i="19"/>
  <c r="X64" i="19"/>
  <c r="AJ64" i="19"/>
  <c r="AV64" i="19"/>
  <c r="M65" i="19"/>
  <c r="Y65" i="19"/>
  <c r="AK65" i="19"/>
  <c r="AW65" i="19"/>
  <c r="N66" i="19"/>
  <c r="Z66" i="19"/>
  <c r="AL66" i="19"/>
  <c r="AX66" i="19"/>
  <c r="O67" i="19"/>
  <c r="AA67" i="19"/>
  <c r="AM67" i="19"/>
  <c r="D68" i="19"/>
  <c r="P68" i="19"/>
  <c r="AB68" i="19"/>
  <c r="AN68" i="19"/>
  <c r="E69" i="19"/>
  <c r="Q69" i="19"/>
  <c r="AC69" i="19"/>
  <c r="AO69" i="19"/>
  <c r="F70" i="19"/>
  <c r="R70" i="19"/>
  <c r="AD70" i="19"/>
  <c r="AP70" i="19"/>
  <c r="G71" i="19"/>
  <c r="S71" i="19"/>
  <c r="AE71" i="19"/>
  <c r="AQ71" i="19"/>
  <c r="H72" i="19"/>
  <c r="T72" i="19"/>
  <c r="AF72" i="19"/>
  <c r="AR72" i="19"/>
  <c r="I73" i="19"/>
  <c r="U73" i="19"/>
  <c r="AG73" i="19"/>
  <c r="AS73" i="19"/>
  <c r="J74" i="19"/>
  <c r="V74" i="19"/>
  <c r="AH74" i="19"/>
  <c r="AT74" i="19"/>
  <c r="K75" i="19"/>
  <c r="W75" i="19"/>
  <c r="AI75" i="19"/>
  <c r="AU75" i="19"/>
  <c r="L76" i="19"/>
  <c r="X76" i="19"/>
  <c r="AJ76" i="19"/>
  <c r="AV76" i="19"/>
  <c r="M77" i="19"/>
  <c r="Y77" i="19"/>
  <c r="AK77" i="19"/>
  <c r="AW77" i="19"/>
  <c r="N78" i="19"/>
  <c r="Z78" i="19"/>
  <c r="AL78" i="19"/>
  <c r="AX78" i="19"/>
  <c r="O79" i="19"/>
  <c r="AA79" i="19"/>
  <c r="AM79" i="19"/>
  <c r="D80" i="19"/>
  <c r="P80" i="19"/>
  <c r="AB80" i="19"/>
  <c r="AN80" i="19"/>
  <c r="E81" i="19"/>
  <c r="Q81" i="19"/>
  <c r="AC81" i="19"/>
  <c r="AO81" i="19"/>
  <c r="F82" i="19"/>
  <c r="R82" i="19"/>
  <c r="AD82" i="19"/>
  <c r="AP82" i="19"/>
  <c r="G83" i="19"/>
  <c r="S83" i="19"/>
  <c r="AE83" i="19"/>
  <c r="AQ83" i="19"/>
  <c r="H84" i="19"/>
  <c r="T84" i="19"/>
  <c r="AF84" i="19"/>
  <c r="AR84" i="19"/>
  <c r="I85" i="19"/>
  <c r="U85" i="19"/>
  <c r="AG85" i="19"/>
  <c r="AS85" i="19"/>
  <c r="J86" i="19"/>
  <c r="V86" i="19"/>
  <c r="AH86" i="19"/>
  <c r="AT86" i="19"/>
  <c r="K87" i="19"/>
  <c r="W87" i="19"/>
  <c r="AI87" i="19"/>
  <c r="AU87" i="19"/>
  <c r="L88" i="19"/>
  <c r="X88" i="19"/>
  <c r="AJ88" i="19"/>
  <c r="AV88" i="19"/>
  <c r="M89" i="19"/>
  <c r="Y89" i="19"/>
  <c r="AK89" i="19"/>
  <c r="AW89" i="19"/>
  <c r="AP166" i="20"/>
  <c r="AN11" i="19"/>
  <c r="AQ14" i="19"/>
  <c r="AT17" i="19"/>
  <c r="AW20" i="19"/>
  <c r="E24" i="19"/>
  <c r="H27" i="19"/>
  <c r="K30" i="19"/>
  <c r="N33" i="19"/>
  <c r="Q36" i="19"/>
  <c r="T39" i="19"/>
  <c r="W42" i="19"/>
  <c r="Z45" i="19"/>
  <c r="AA48" i="19"/>
  <c r="X49" i="19"/>
  <c r="M50" i="19"/>
  <c r="AN50" i="19"/>
  <c r="O51" i="19"/>
  <c r="AE51" i="19"/>
  <c r="D52" i="19"/>
  <c r="T52" i="19"/>
  <c r="AK52" i="19"/>
  <c r="AW52" i="19"/>
  <c r="N53" i="19"/>
  <c r="Z53" i="19"/>
  <c r="AL53" i="19"/>
  <c r="AX53" i="19"/>
  <c r="O54" i="19"/>
  <c r="AA54" i="19"/>
  <c r="AM54" i="19"/>
  <c r="D55" i="19"/>
  <c r="P55" i="19"/>
  <c r="AB55" i="19"/>
  <c r="AN55" i="19"/>
  <c r="E56" i="19"/>
  <c r="Q56" i="19"/>
  <c r="AC56" i="19"/>
  <c r="AO56" i="19"/>
  <c r="F57" i="19"/>
  <c r="R57" i="19"/>
  <c r="AD57" i="19"/>
  <c r="AP57" i="19"/>
  <c r="G58" i="19"/>
  <c r="S58" i="19"/>
  <c r="AE58" i="19"/>
  <c r="AQ58" i="19"/>
  <c r="H59" i="19"/>
  <c r="T59" i="19"/>
  <c r="AF59" i="19"/>
  <c r="AR59" i="19"/>
  <c r="I60" i="19"/>
  <c r="U60" i="19"/>
  <c r="AG60" i="19"/>
  <c r="AS60" i="19"/>
  <c r="J61" i="19"/>
  <c r="V61" i="19"/>
  <c r="AH61" i="19"/>
  <c r="AT61" i="19"/>
  <c r="K62" i="19"/>
  <c r="W62" i="19"/>
  <c r="AI62" i="19"/>
  <c r="AU62" i="19"/>
  <c r="L63" i="19"/>
  <c r="X63" i="19"/>
  <c r="AJ63" i="19"/>
  <c r="AV63" i="19"/>
  <c r="M64" i="19"/>
  <c r="Y64" i="19"/>
  <c r="AK64" i="19"/>
  <c r="AW64" i="19"/>
  <c r="N65" i="19"/>
  <c r="Z65" i="19"/>
  <c r="AL65" i="19"/>
  <c r="AX65" i="19"/>
  <c r="O66" i="19"/>
  <c r="AA66" i="19"/>
  <c r="AM66" i="19"/>
  <c r="D67" i="19"/>
  <c r="P67" i="19"/>
  <c r="AB67" i="19"/>
  <c r="AN67" i="19"/>
  <c r="E68" i="19"/>
  <c r="Q68" i="19"/>
  <c r="AC68" i="19"/>
  <c r="AO68" i="19"/>
  <c r="F69" i="19"/>
  <c r="R69" i="19"/>
  <c r="AD69" i="19"/>
  <c r="AP69" i="19"/>
  <c r="G70" i="19"/>
  <c r="S70" i="19"/>
  <c r="AE70" i="19"/>
  <c r="AQ70" i="19"/>
  <c r="H71" i="19"/>
  <c r="T71" i="19"/>
  <c r="AF71" i="19"/>
  <c r="AR71" i="19"/>
  <c r="I72" i="19"/>
  <c r="U72" i="19"/>
  <c r="AG72" i="19"/>
  <c r="AS72" i="19"/>
  <c r="J73" i="19"/>
  <c r="V73" i="19"/>
  <c r="AH73" i="19"/>
  <c r="AT73" i="19"/>
  <c r="K74" i="19"/>
  <c r="W74" i="19"/>
  <c r="AI74" i="19"/>
  <c r="AU74" i="19"/>
  <c r="L75" i="19"/>
  <c r="X75" i="19"/>
  <c r="AJ75" i="19"/>
  <c r="AV75" i="19"/>
  <c r="M76" i="19"/>
  <c r="Y76" i="19"/>
  <c r="AK76" i="19"/>
  <c r="AW76" i="19"/>
  <c r="N77" i="19"/>
  <c r="Z77" i="19"/>
  <c r="AL77" i="19"/>
  <c r="AX77" i="19"/>
  <c r="O78" i="19"/>
  <c r="AA78" i="19"/>
  <c r="AM78" i="19"/>
  <c r="D79" i="19"/>
  <c r="P79" i="19"/>
  <c r="AB79" i="19"/>
  <c r="AN79" i="19"/>
  <c r="E80" i="19"/>
  <c r="Q80" i="19"/>
  <c r="AC80" i="19"/>
  <c r="AO80" i="19"/>
  <c r="F81" i="19"/>
  <c r="R81" i="19"/>
  <c r="AD81" i="19"/>
  <c r="AP81" i="19"/>
  <c r="G82" i="19"/>
  <c r="S82" i="19"/>
  <c r="AE82" i="19"/>
  <c r="AQ82" i="19"/>
  <c r="H83" i="19"/>
  <c r="T83" i="19"/>
  <c r="AF83" i="19"/>
  <c r="AR83" i="19"/>
  <c r="I84" i="19"/>
  <c r="U84" i="19"/>
  <c r="AG84" i="19"/>
  <c r="AS84" i="19"/>
  <c r="J85" i="19"/>
  <c r="V85" i="19"/>
  <c r="AH85" i="19"/>
  <c r="AT85" i="19"/>
  <c r="K86" i="19"/>
  <c r="W86" i="19"/>
  <c r="AI86" i="19"/>
  <c r="AU86" i="19"/>
  <c r="L87" i="19"/>
  <c r="X87" i="19"/>
  <c r="AJ87" i="19"/>
  <c r="AV87" i="19"/>
  <c r="M88" i="19"/>
  <c r="Y88" i="19"/>
  <c r="AK88" i="19"/>
  <c r="AW88" i="19"/>
  <c r="N89" i="19"/>
  <c r="Z89" i="19"/>
  <c r="AL89" i="19"/>
  <c r="AX89" i="19"/>
  <c r="F170" i="20"/>
  <c r="E12" i="19"/>
  <c r="H15" i="19"/>
  <c r="K18" i="19"/>
  <c r="N21" i="19"/>
  <c r="Q24" i="19"/>
  <c r="T27" i="19"/>
  <c r="W30" i="19"/>
  <c r="Z33" i="19"/>
  <c r="AC36" i="19"/>
  <c r="AF39" i="19"/>
  <c r="AI42" i="19"/>
  <c r="AL45" i="19"/>
  <c r="AC48" i="19"/>
  <c r="AA49" i="19"/>
  <c r="N50" i="19"/>
  <c r="AO50" i="19"/>
  <c r="P51" i="19"/>
  <c r="AF51" i="19"/>
  <c r="E52" i="19"/>
  <c r="U52" i="19"/>
  <c r="AL52" i="19"/>
  <c r="AX52" i="19"/>
  <c r="O53" i="19"/>
  <c r="AA53" i="19"/>
  <c r="AM53" i="19"/>
  <c r="D54" i="19"/>
  <c r="P54" i="19"/>
  <c r="AB54" i="19"/>
  <c r="AN54" i="19"/>
  <c r="E55" i="19"/>
  <c r="Q55" i="19"/>
  <c r="AC55" i="19"/>
  <c r="AO55" i="19"/>
  <c r="F56" i="19"/>
  <c r="R56" i="19"/>
  <c r="AD56" i="19"/>
  <c r="AP56" i="19"/>
  <c r="G57" i="19"/>
  <c r="S57" i="19"/>
  <c r="AE57" i="19"/>
  <c r="AQ57" i="19"/>
  <c r="H58" i="19"/>
  <c r="T58" i="19"/>
  <c r="AF58" i="19"/>
  <c r="AR58" i="19"/>
  <c r="I59" i="19"/>
  <c r="U59" i="19"/>
  <c r="AG59" i="19"/>
  <c r="AS59" i="19"/>
  <c r="J60" i="19"/>
  <c r="V60" i="19"/>
  <c r="AH60" i="19"/>
  <c r="AT60" i="19"/>
  <c r="K61" i="19"/>
  <c r="W61" i="19"/>
  <c r="AI61" i="19"/>
  <c r="AU61" i="19"/>
  <c r="L62" i="19"/>
  <c r="X62" i="19"/>
  <c r="AJ62" i="19"/>
  <c r="AV62" i="19"/>
  <c r="M63" i="19"/>
  <c r="Y63" i="19"/>
  <c r="AK63" i="19"/>
  <c r="AW63" i="19"/>
  <c r="N64" i="19"/>
  <c r="Z64" i="19"/>
  <c r="AL64" i="19"/>
  <c r="AX64" i="19"/>
  <c r="O65" i="19"/>
  <c r="AA65" i="19"/>
  <c r="AM65" i="19"/>
  <c r="D66" i="19"/>
  <c r="P66" i="19"/>
  <c r="AB66" i="19"/>
  <c r="AN66" i="19"/>
  <c r="E67" i="19"/>
  <c r="Q67" i="19"/>
  <c r="AC67" i="19"/>
  <c r="AO67" i="19"/>
  <c r="F68" i="19"/>
  <c r="R68" i="19"/>
  <c r="AD68" i="19"/>
  <c r="AP68" i="19"/>
  <c r="G69" i="19"/>
  <c r="S69" i="19"/>
  <c r="AE69" i="19"/>
  <c r="AQ69" i="19"/>
  <c r="H70" i="19"/>
  <c r="T70" i="19"/>
  <c r="AF70" i="19"/>
  <c r="AR70" i="19"/>
  <c r="I71" i="19"/>
  <c r="U71" i="19"/>
  <c r="AG71" i="19"/>
  <c r="AS71" i="19"/>
  <c r="J72" i="19"/>
  <c r="V72" i="19"/>
  <c r="AH72" i="19"/>
  <c r="AT72" i="19"/>
  <c r="K73" i="19"/>
  <c r="W73" i="19"/>
  <c r="AI73" i="19"/>
  <c r="AU73" i="19"/>
  <c r="L74" i="19"/>
  <c r="X74" i="19"/>
  <c r="AJ74" i="19"/>
  <c r="AV74" i="19"/>
  <c r="M75" i="19"/>
  <c r="Y75" i="19"/>
  <c r="AK75" i="19"/>
  <c r="AW75" i="19"/>
  <c r="N76" i="19"/>
  <c r="Z76" i="19"/>
  <c r="AL76" i="19"/>
  <c r="AX76" i="19"/>
  <c r="O77" i="19"/>
  <c r="AA77" i="19"/>
  <c r="AM77" i="19"/>
  <c r="D78" i="19"/>
  <c r="P78" i="19"/>
  <c r="AB78" i="19"/>
  <c r="AN78" i="19"/>
  <c r="E79" i="19"/>
  <c r="Q79" i="19"/>
  <c r="AC79" i="19"/>
  <c r="AO79" i="19"/>
  <c r="F80" i="19"/>
  <c r="R80" i="19"/>
  <c r="AD80" i="19"/>
  <c r="AP80" i="19"/>
  <c r="G81" i="19"/>
  <c r="S81" i="19"/>
  <c r="AE81" i="19"/>
  <c r="AQ81" i="19"/>
  <c r="H82" i="19"/>
  <c r="T82" i="19"/>
  <c r="AF82" i="19"/>
  <c r="AR82" i="19"/>
  <c r="I83" i="19"/>
  <c r="U83" i="19"/>
  <c r="AG83" i="19"/>
  <c r="AS83" i="19"/>
  <c r="J84" i="19"/>
  <c r="V84" i="19"/>
  <c r="AH84" i="19"/>
  <c r="AT84" i="19"/>
  <c r="K85" i="19"/>
  <c r="W85" i="19"/>
  <c r="AI85" i="19"/>
  <c r="AU85" i="19"/>
  <c r="L86" i="19"/>
  <c r="X86" i="19"/>
  <c r="AJ86" i="19"/>
  <c r="AV86" i="19"/>
  <c r="M87" i="19"/>
  <c r="Y87" i="19"/>
  <c r="AK87" i="19"/>
  <c r="AW87" i="19"/>
  <c r="O173" i="20"/>
  <c r="Q12" i="19"/>
  <c r="T15" i="19"/>
  <c r="W18" i="19"/>
  <c r="Z21" i="19"/>
  <c r="AC24" i="19"/>
  <c r="AF27" i="19"/>
  <c r="AI30" i="19"/>
  <c r="AL33" i="19"/>
  <c r="AO36" i="19"/>
  <c r="AR39" i="19"/>
  <c r="AU42" i="19"/>
  <c r="AX45" i="19"/>
  <c r="AM48" i="19"/>
  <c r="AB49" i="19"/>
  <c r="P50" i="19"/>
  <c r="AP50" i="19"/>
  <c r="Q51" i="19"/>
  <c r="AK51" i="19"/>
  <c r="F52" i="19"/>
  <c r="V52" i="19"/>
  <c r="AM52" i="19"/>
  <c r="D53" i="19"/>
  <c r="P53" i="19"/>
  <c r="AB53" i="19"/>
  <c r="AN53" i="19"/>
  <c r="E54" i="19"/>
  <c r="Q54" i="19"/>
  <c r="AC54" i="19"/>
  <c r="AO54" i="19"/>
  <c r="F55" i="19"/>
  <c r="R55" i="19"/>
  <c r="AD55" i="19"/>
  <c r="AP55" i="19"/>
  <c r="G56" i="19"/>
  <c r="S56" i="19"/>
  <c r="AE56" i="19"/>
  <c r="AQ56" i="19"/>
  <c r="H57" i="19"/>
  <c r="T57" i="19"/>
  <c r="AF57" i="19"/>
  <c r="AR57" i="19"/>
  <c r="I58" i="19"/>
  <c r="U58" i="19"/>
  <c r="AG58" i="19"/>
  <c r="AS58" i="19"/>
  <c r="J59" i="19"/>
  <c r="V59" i="19"/>
  <c r="AH59" i="19"/>
  <c r="AT59" i="19"/>
  <c r="K60" i="19"/>
  <c r="W60" i="19"/>
  <c r="AI60" i="19"/>
  <c r="AU60" i="19"/>
  <c r="L61" i="19"/>
  <c r="X61" i="19"/>
  <c r="AJ61" i="19"/>
  <c r="AV61" i="19"/>
  <c r="M62" i="19"/>
  <c r="Y62" i="19"/>
  <c r="AK62" i="19"/>
  <c r="AW62" i="19"/>
  <c r="N63" i="19"/>
  <c r="Z63" i="19"/>
  <c r="AL63" i="19"/>
  <c r="AX63" i="19"/>
  <c r="O64" i="19"/>
  <c r="AA64" i="19"/>
  <c r="AM64" i="19"/>
  <c r="D65" i="19"/>
  <c r="P65" i="19"/>
  <c r="AB65" i="19"/>
  <c r="AN65" i="19"/>
  <c r="E66" i="19"/>
  <c r="Q66" i="19"/>
  <c r="AC66" i="19"/>
  <c r="AO66" i="19"/>
  <c r="F67" i="19"/>
  <c r="R67" i="19"/>
  <c r="AD67" i="19"/>
  <c r="AP67" i="19"/>
  <c r="G68" i="19"/>
  <c r="S68" i="19"/>
  <c r="AE68" i="19"/>
  <c r="AQ68" i="19"/>
  <c r="H69" i="19"/>
  <c r="T69" i="19"/>
  <c r="AF69" i="19"/>
  <c r="AR69" i="19"/>
  <c r="I70" i="19"/>
  <c r="U70" i="19"/>
  <c r="AG70" i="19"/>
  <c r="AS70" i="19"/>
  <c r="J71" i="19"/>
  <c r="V71" i="19"/>
  <c r="AH71" i="19"/>
  <c r="AT71" i="19"/>
  <c r="K72" i="19"/>
  <c r="W72" i="19"/>
  <c r="AI72" i="19"/>
  <c r="AU72" i="19"/>
  <c r="L73" i="19"/>
  <c r="X73" i="19"/>
  <c r="AJ73" i="19"/>
  <c r="AV73" i="19"/>
  <c r="M74" i="19"/>
  <c r="Y74" i="19"/>
  <c r="AK74" i="19"/>
  <c r="AW74" i="19"/>
  <c r="N75" i="19"/>
  <c r="Z75" i="19"/>
  <c r="AL75" i="19"/>
  <c r="AX75" i="19"/>
  <c r="O76" i="19"/>
  <c r="AA76" i="19"/>
  <c r="AM76" i="19"/>
  <c r="D77" i="19"/>
  <c r="P77" i="19"/>
  <c r="AB77" i="19"/>
  <c r="AN77" i="19"/>
  <c r="E78" i="19"/>
  <c r="Q78" i="19"/>
  <c r="AC78" i="19"/>
  <c r="AO78" i="19"/>
  <c r="F79" i="19"/>
  <c r="R79" i="19"/>
  <c r="AD79" i="19"/>
  <c r="AP79" i="19"/>
  <c r="G80" i="19"/>
  <c r="S80" i="19"/>
  <c r="AE80" i="19"/>
  <c r="AQ80" i="19"/>
  <c r="H81" i="19"/>
  <c r="T81" i="19"/>
  <c r="AF81" i="19"/>
  <c r="AR81" i="19"/>
  <c r="I82" i="19"/>
  <c r="U82" i="19"/>
  <c r="AG82" i="19"/>
  <c r="AS82" i="19"/>
  <c r="J83" i="19"/>
  <c r="V83" i="19"/>
  <c r="AH83" i="19"/>
  <c r="AT83" i="19"/>
  <c r="K84" i="19"/>
  <c r="W84" i="19"/>
  <c r="AI84" i="19"/>
  <c r="AU84" i="19"/>
  <c r="L85" i="19"/>
  <c r="X85" i="19"/>
  <c r="AJ85" i="19"/>
  <c r="AV85" i="19"/>
  <c r="M86" i="19"/>
  <c r="Y86" i="19"/>
  <c r="AK86" i="19"/>
  <c r="D15" i="20"/>
  <c r="AC12" i="19"/>
  <c r="AF15" i="19"/>
  <c r="AI18" i="19"/>
  <c r="AL21" i="19"/>
  <c r="AO24" i="19"/>
  <c r="AR27" i="19"/>
  <c r="AU30" i="19"/>
  <c r="AX33" i="19"/>
  <c r="F37" i="19"/>
  <c r="I40" i="19"/>
  <c r="L43" i="19"/>
  <c r="O46" i="19"/>
  <c r="AO48" i="19"/>
  <c r="AD49" i="19"/>
  <c r="Q50" i="19"/>
  <c r="AQ50" i="19"/>
  <c r="R51" i="19"/>
  <c r="AL51" i="19"/>
  <c r="G52" i="19"/>
  <c r="Z52" i="19"/>
  <c r="AN52" i="19"/>
  <c r="E53" i="19"/>
  <c r="Q53" i="19"/>
  <c r="AC53" i="19"/>
  <c r="AO53" i="19"/>
  <c r="F54" i="19"/>
  <c r="R54" i="19"/>
  <c r="AD54" i="19"/>
  <c r="AP54" i="19"/>
  <c r="G55" i="19"/>
  <c r="S55" i="19"/>
  <c r="AE55" i="19"/>
  <c r="AQ55" i="19"/>
  <c r="H56" i="19"/>
  <c r="T56" i="19"/>
  <c r="AF56" i="19"/>
  <c r="AR56" i="19"/>
  <c r="I57" i="19"/>
  <c r="U57" i="19"/>
  <c r="AG57" i="19"/>
  <c r="AS57" i="19"/>
  <c r="J58" i="19"/>
  <c r="V58" i="19"/>
  <c r="AH58" i="19"/>
  <c r="AT58" i="19"/>
  <c r="K59" i="19"/>
  <c r="W59" i="19"/>
  <c r="AI59" i="19"/>
  <c r="AU59" i="19"/>
  <c r="L60" i="19"/>
  <c r="X60" i="19"/>
  <c r="AJ60" i="19"/>
  <c r="AV60" i="19"/>
  <c r="M61" i="19"/>
  <c r="Y61" i="19"/>
  <c r="AK61" i="19"/>
  <c r="AW61" i="19"/>
  <c r="N62" i="19"/>
  <c r="Z62" i="19"/>
  <c r="AL62" i="19"/>
  <c r="AX62" i="19"/>
  <c r="O63" i="19"/>
  <c r="AA63" i="19"/>
  <c r="AM63" i="19"/>
  <c r="D64" i="19"/>
  <c r="P64" i="19"/>
  <c r="AB64" i="19"/>
  <c r="AN64" i="19"/>
  <c r="E65" i="19"/>
  <c r="Q65" i="19"/>
  <c r="AC65" i="19"/>
  <c r="AO65" i="19"/>
  <c r="F66" i="19"/>
  <c r="R66" i="19"/>
  <c r="AD66" i="19"/>
  <c r="AP66" i="19"/>
  <c r="G67" i="19"/>
  <c r="S67" i="19"/>
  <c r="AE67" i="19"/>
  <c r="AQ67" i="19"/>
  <c r="H68" i="19"/>
  <c r="T68" i="19"/>
  <c r="AF68" i="19"/>
  <c r="AR68" i="19"/>
  <c r="I69" i="19"/>
  <c r="U69" i="19"/>
  <c r="AG69" i="19"/>
  <c r="AS69" i="19"/>
  <c r="J70" i="19"/>
  <c r="V70" i="19"/>
  <c r="AH70" i="19"/>
  <c r="AT70" i="19"/>
  <c r="K71" i="19"/>
  <c r="W71" i="19"/>
  <c r="AI71" i="19"/>
  <c r="AU71" i="19"/>
  <c r="L72" i="19"/>
  <c r="X72" i="19"/>
  <c r="AJ72" i="19"/>
  <c r="AV72" i="19"/>
  <c r="M73" i="19"/>
  <c r="Y73" i="19"/>
  <c r="AK73" i="19"/>
  <c r="AW73" i="19"/>
  <c r="N74" i="19"/>
  <c r="Z74" i="19"/>
  <c r="AL74" i="19"/>
  <c r="AX74" i="19"/>
  <c r="O75" i="19"/>
  <c r="AA75" i="19"/>
  <c r="AM75" i="19"/>
  <c r="D76" i="19"/>
  <c r="P76" i="19"/>
  <c r="AB76" i="19"/>
  <c r="AN76" i="19"/>
  <c r="E77" i="19"/>
  <c r="Q77" i="19"/>
  <c r="AC77" i="19"/>
  <c r="AO77" i="19"/>
  <c r="F78" i="19"/>
  <c r="R78" i="19"/>
  <c r="AD78" i="19"/>
  <c r="AP78" i="19"/>
  <c r="G79" i="19"/>
  <c r="S79" i="19"/>
  <c r="AE79" i="19"/>
  <c r="AQ79" i="19"/>
  <c r="H80" i="19"/>
  <c r="T80" i="19"/>
  <c r="AF80" i="19"/>
  <c r="AR80" i="19"/>
  <c r="I81" i="19"/>
  <c r="U81" i="19"/>
  <c r="AG81" i="19"/>
  <c r="AS81" i="19"/>
  <c r="J82" i="19"/>
  <c r="V82" i="19"/>
  <c r="AH82" i="19"/>
  <c r="AT82" i="19"/>
  <c r="K83" i="19"/>
  <c r="W83" i="19"/>
  <c r="AI83" i="19"/>
  <c r="AU83" i="19"/>
  <c r="L84" i="19"/>
  <c r="X84" i="19"/>
  <c r="AJ84" i="19"/>
  <c r="AV84" i="19"/>
  <c r="M85" i="19"/>
  <c r="Y85" i="19"/>
  <c r="AK85" i="19"/>
  <c r="AW85" i="19"/>
  <c r="N86" i="19"/>
  <c r="Z86" i="19"/>
  <c r="AL86" i="19"/>
  <c r="AX86" i="19"/>
  <c r="O87" i="19"/>
  <c r="AA87" i="19"/>
  <c r="AM87" i="19"/>
  <c r="D88" i="19"/>
  <c r="P88" i="19"/>
  <c r="AB88" i="19"/>
  <c r="AN88" i="19"/>
  <c r="E89" i="19"/>
  <c r="Q89" i="19"/>
  <c r="AC89" i="19"/>
  <c r="AO89" i="19"/>
  <c r="D87" i="20"/>
  <c r="AO12" i="19"/>
  <c r="AR15" i="19"/>
  <c r="AU18" i="19"/>
  <c r="AX21" i="19"/>
  <c r="F25" i="19"/>
  <c r="I28" i="19"/>
  <c r="L31" i="19"/>
  <c r="O34" i="19"/>
  <c r="R37" i="19"/>
  <c r="U40" i="19"/>
  <c r="X43" i="19"/>
  <c r="AA46" i="19"/>
  <c r="AU48" i="19"/>
  <c r="AJ49" i="19"/>
  <c r="S50" i="19"/>
  <c r="AW50" i="19"/>
  <c r="S51" i="19"/>
  <c r="AM51" i="19"/>
  <c r="H52" i="19"/>
  <c r="AA52" i="19"/>
  <c r="AO52" i="19"/>
  <c r="F53" i="19"/>
  <c r="R53" i="19"/>
  <c r="AD53" i="19"/>
  <c r="AP53" i="19"/>
  <c r="G54" i="19"/>
  <c r="S54" i="19"/>
  <c r="AE54" i="19"/>
  <c r="AQ54" i="19"/>
  <c r="H55" i="19"/>
  <c r="T55" i="19"/>
  <c r="AF55" i="19"/>
  <c r="AR55" i="19"/>
  <c r="I56" i="19"/>
  <c r="U56" i="19"/>
  <c r="AG56" i="19"/>
  <c r="AS56" i="19"/>
  <c r="J57" i="19"/>
  <c r="V57" i="19"/>
  <c r="AH57" i="19"/>
  <c r="AT57" i="19"/>
  <c r="K58" i="19"/>
  <c r="W58" i="19"/>
  <c r="AI58" i="19"/>
  <c r="AU58" i="19"/>
  <c r="L59" i="19"/>
  <c r="X59" i="19"/>
  <c r="AJ59" i="19"/>
  <c r="AV59" i="19"/>
  <c r="M60" i="19"/>
  <c r="Y60" i="19"/>
  <c r="AK60" i="19"/>
  <c r="AW60" i="19"/>
  <c r="N61" i="19"/>
  <c r="Z61" i="19"/>
  <c r="AL61" i="19"/>
  <c r="AX61" i="19"/>
  <c r="O62" i="19"/>
  <c r="AA62" i="19"/>
  <c r="AM62" i="19"/>
  <c r="D63" i="19"/>
  <c r="P63" i="19"/>
  <c r="AB63" i="19"/>
  <c r="AN63" i="19"/>
  <c r="E64" i="19"/>
  <c r="Q64" i="19"/>
  <c r="AC64" i="19"/>
  <c r="AO64" i="19"/>
  <c r="F65" i="19"/>
  <c r="R65" i="19"/>
  <c r="AD65" i="19"/>
  <c r="AP65" i="19"/>
  <c r="G66" i="19"/>
  <c r="S66" i="19"/>
  <c r="AE66" i="19"/>
  <c r="AQ66" i="19"/>
  <c r="H67" i="19"/>
  <c r="T67" i="19"/>
  <c r="AF67" i="19"/>
  <c r="AR67" i="19"/>
  <c r="I68" i="19"/>
  <c r="U68" i="19"/>
  <c r="AG68" i="19"/>
  <c r="AS68" i="19"/>
  <c r="J69" i="19"/>
  <c r="V69" i="19"/>
  <c r="AH69" i="19"/>
  <c r="AT69" i="19"/>
  <c r="K70" i="19"/>
  <c r="W70" i="19"/>
  <c r="AI70" i="19"/>
  <c r="AU70" i="19"/>
  <c r="L71" i="19"/>
  <c r="X71" i="19"/>
  <c r="AJ71" i="19"/>
  <c r="AV71" i="19"/>
  <c r="M72" i="19"/>
  <c r="Y72" i="19"/>
  <c r="AK72" i="19"/>
  <c r="AW72" i="19"/>
  <c r="N73" i="19"/>
  <c r="Z73" i="19"/>
  <c r="AL73" i="19"/>
  <c r="AX73" i="19"/>
  <c r="O74" i="19"/>
  <c r="AA74" i="19"/>
  <c r="AM74" i="19"/>
  <c r="D75" i="19"/>
  <c r="P75" i="19"/>
  <c r="AB75" i="19"/>
  <c r="AN75" i="19"/>
  <c r="E76" i="19"/>
  <c r="Q76" i="19"/>
  <c r="AC76" i="19"/>
  <c r="AO76" i="19"/>
  <c r="F77" i="19"/>
  <c r="R77" i="19"/>
  <c r="AD77" i="19"/>
  <c r="AP77" i="19"/>
  <c r="G78" i="19"/>
  <c r="S78" i="19"/>
  <c r="AE78" i="19"/>
  <c r="AQ78" i="19"/>
  <c r="H79" i="19"/>
  <c r="T79" i="19"/>
  <c r="AF79" i="19"/>
  <c r="AR79" i="19"/>
  <c r="I80" i="19"/>
  <c r="U80" i="19"/>
  <c r="AG80" i="19"/>
  <c r="AS80" i="19"/>
  <c r="J81" i="19"/>
  <c r="V81" i="19"/>
  <c r="AH81" i="19"/>
  <c r="AT81" i="19"/>
  <c r="K82" i="19"/>
  <c r="W82" i="19"/>
  <c r="AI82" i="19"/>
  <c r="AU82" i="19"/>
  <c r="L83" i="19"/>
  <c r="X83" i="19"/>
  <c r="AJ83" i="19"/>
  <c r="AV83" i="19"/>
  <c r="M84" i="19"/>
  <c r="Y84" i="19"/>
  <c r="AK84" i="19"/>
  <c r="AW84" i="19"/>
  <c r="N85" i="19"/>
  <c r="Z85" i="19"/>
  <c r="AL85" i="19"/>
  <c r="AX85" i="19"/>
  <c r="O86" i="19"/>
  <c r="AA86" i="19"/>
  <c r="AM86" i="19"/>
  <c r="D87" i="19"/>
  <c r="P87" i="19"/>
  <c r="AB87" i="19"/>
  <c r="AN87" i="19"/>
  <c r="C117" i="20"/>
  <c r="R13" i="19"/>
  <c r="U16" i="19"/>
  <c r="X19" i="19"/>
  <c r="AA22" i="19"/>
  <c r="AD25" i="19"/>
  <c r="AG28" i="19"/>
  <c r="AJ31" i="19"/>
  <c r="AM34" i="19"/>
  <c r="AP37" i="19"/>
  <c r="AS40" i="19"/>
  <c r="AV43" i="19"/>
  <c r="D47" i="19"/>
  <c r="D49" i="19"/>
  <c r="AN49" i="19"/>
  <c r="Z50" i="19"/>
  <c r="D51" i="19"/>
  <c r="Y51" i="19"/>
  <c r="AO51" i="19"/>
  <c r="N52" i="19"/>
  <c r="AC52" i="19"/>
  <c r="AQ52" i="19"/>
  <c r="H53" i="19"/>
  <c r="T53" i="19"/>
  <c r="AF53" i="19"/>
  <c r="AR53" i="19"/>
  <c r="I54" i="19"/>
  <c r="U54" i="19"/>
  <c r="AG54" i="19"/>
  <c r="AS54" i="19"/>
  <c r="J55" i="19"/>
  <c r="V55" i="19"/>
  <c r="AH55" i="19"/>
  <c r="AT55" i="19"/>
  <c r="K56" i="19"/>
  <c r="W56" i="19"/>
  <c r="AI56" i="19"/>
  <c r="AU56" i="19"/>
  <c r="L57" i="19"/>
  <c r="X57" i="19"/>
  <c r="AJ57" i="19"/>
  <c r="AV57" i="19"/>
  <c r="M58" i="19"/>
  <c r="Y58" i="19"/>
  <c r="AK58" i="19"/>
  <c r="AW58" i="19"/>
  <c r="N59" i="19"/>
  <c r="Z59" i="19"/>
  <c r="AL59" i="19"/>
  <c r="AX59" i="19"/>
  <c r="O60" i="19"/>
  <c r="AA60" i="19"/>
  <c r="AM60" i="19"/>
  <c r="D61" i="19"/>
  <c r="P61" i="19"/>
  <c r="AB61" i="19"/>
  <c r="AN61" i="19"/>
  <c r="E62" i="19"/>
  <c r="Q62" i="19"/>
  <c r="AC62" i="19"/>
  <c r="AO62" i="19"/>
  <c r="F63" i="19"/>
  <c r="R63" i="19"/>
  <c r="AD63" i="19"/>
  <c r="AP63" i="19"/>
  <c r="G64" i="19"/>
  <c r="S64" i="19"/>
  <c r="AE64" i="19"/>
  <c r="AQ64" i="19"/>
  <c r="H65" i="19"/>
  <c r="T65" i="19"/>
  <c r="AF65" i="19"/>
  <c r="AR65" i="19"/>
  <c r="I66" i="19"/>
  <c r="U66" i="19"/>
  <c r="AG66" i="19"/>
  <c r="AS66" i="19"/>
  <c r="J67" i="19"/>
  <c r="V67" i="19"/>
  <c r="AH67" i="19"/>
  <c r="AT67" i="19"/>
  <c r="K68" i="19"/>
  <c r="W68" i="19"/>
  <c r="AI68" i="19"/>
  <c r="AU68" i="19"/>
  <c r="L69" i="19"/>
  <c r="X69" i="19"/>
  <c r="AJ69" i="19"/>
  <c r="AV69" i="19"/>
  <c r="M70" i="19"/>
  <c r="Y70" i="19"/>
  <c r="AK70" i="19"/>
  <c r="AW70" i="19"/>
  <c r="N71" i="19"/>
  <c r="Z71" i="19"/>
  <c r="AL71" i="19"/>
  <c r="AX71" i="19"/>
  <c r="O72" i="19"/>
  <c r="AA72" i="19"/>
  <c r="AM72" i="19"/>
  <c r="D73" i="19"/>
  <c r="P73" i="19"/>
  <c r="AB73" i="19"/>
  <c r="AN73" i="19"/>
  <c r="E74" i="19"/>
  <c r="Q74" i="19"/>
  <c r="AC74" i="19"/>
  <c r="AO74" i="19"/>
  <c r="F75" i="19"/>
  <c r="R75" i="19"/>
  <c r="AD75" i="19"/>
  <c r="AP75" i="19"/>
  <c r="G76" i="19"/>
  <c r="S76" i="19"/>
  <c r="AE76" i="19"/>
  <c r="AQ76" i="19"/>
  <c r="H77" i="19"/>
  <c r="T77" i="19"/>
  <c r="AF77" i="19"/>
  <c r="AR77" i="19"/>
  <c r="I78" i="19"/>
  <c r="U78" i="19"/>
  <c r="AG78" i="19"/>
  <c r="AS78" i="19"/>
  <c r="J79" i="19"/>
  <c r="V79" i="19"/>
  <c r="AH79" i="19"/>
  <c r="AT79" i="19"/>
  <c r="K80" i="19"/>
  <c r="W80" i="19"/>
  <c r="AI80" i="19"/>
  <c r="AU80" i="19"/>
  <c r="L81" i="19"/>
  <c r="X81" i="19"/>
  <c r="AJ81" i="19"/>
  <c r="AV81" i="19"/>
  <c r="M82" i="19"/>
  <c r="Y82" i="19"/>
  <c r="AK82" i="19"/>
  <c r="AW82" i="19"/>
  <c r="N83" i="19"/>
  <c r="Z83" i="19"/>
  <c r="AL83" i="19"/>
  <c r="AX83" i="19"/>
  <c r="O84" i="19"/>
  <c r="AA84" i="19"/>
  <c r="AM84" i="19"/>
  <c r="D85" i="19"/>
  <c r="P85" i="19"/>
  <c r="AB85" i="19"/>
  <c r="AN85" i="19"/>
  <c r="E86" i="19"/>
  <c r="Q86" i="19"/>
  <c r="AC86" i="19"/>
  <c r="AO86" i="19"/>
  <c r="F87" i="19"/>
  <c r="R87" i="19"/>
  <c r="AD87" i="19"/>
  <c r="AP87" i="19"/>
  <c r="G88" i="19"/>
  <c r="S88" i="19"/>
  <c r="AE88" i="19"/>
  <c r="AQ88" i="19"/>
  <c r="H89" i="19"/>
  <c r="T89" i="19"/>
  <c r="AF89" i="19"/>
  <c r="AR89" i="19"/>
  <c r="I90" i="19"/>
  <c r="U90" i="19"/>
  <c r="AG90" i="19"/>
  <c r="D159" i="20"/>
  <c r="AM46" i="19"/>
  <c r="AE53" i="19"/>
  <c r="AH56" i="19"/>
  <c r="AK59" i="19"/>
  <c r="AN62" i="19"/>
  <c r="AQ65" i="19"/>
  <c r="AT68" i="19"/>
  <c r="AW71" i="19"/>
  <c r="E75" i="19"/>
  <c r="H78" i="19"/>
  <c r="K81" i="19"/>
  <c r="N84" i="19"/>
  <c r="AP86" i="19"/>
  <c r="AQ87" i="19"/>
  <c r="AC88" i="19"/>
  <c r="I89" i="19"/>
  <c r="AN89" i="19"/>
  <c r="P90" i="19"/>
  <c r="AF90" i="19"/>
  <c r="D91" i="19"/>
  <c r="S91" i="19"/>
  <c r="AH91" i="19"/>
  <c r="E92" i="19"/>
  <c r="T92" i="19"/>
  <c r="AI92" i="19"/>
  <c r="F93" i="19"/>
  <c r="T93" i="19"/>
  <c r="AG93" i="19"/>
  <c r="AT93" i="19"/>
  <c r="L94" i="19"/>
  <c r="Y94" i="19"/>
  <c r="AL94" i="19"/>
  <c r="D95" i="19"/>
  <c r="P95" i="19"/>
  <c r="AB95" i="19"/>
  <c r="AN95" i="19"/>
  <c r="E96" i="19"/>
  <c r="Q96" i="19"/>
  <c r="AC96" i="19"/>
  <c r="AO96" i="19"/>
  <c r="F97" i="19"/>
  <c r="R97" i="19"/>
  <c r="AD97" i="19"/>
  <c r="AP97" i="19"/>
  <c r="G98" i="19"/>
  <c r="S98" i="19"/>
  <c r="AE98" i="19"/>
  <c r="AQ98" i="19"/>
  <c r="H99" i="19"/>
  <c r="T99" i="19"/>
  <c r="AF99" i="19"/>
  <c r="AR99" i="19"/>
  <c r="I100" i="19"/>
  <c r="U100" i="19"/>
  <c r="AG100" i="19"/>
  <c r="AS100" i="19"/>
  <c r="J101" i="19"/>
  <c r="V101" i="19"/>
  <c r="AH101" i="19"/>
  <c r="AT101" i="19"/>
  <c r="K102" i="19"/>
  <c r="W102" i="19"/>
  <c r="AI102" i="19"/>
  <c r="AU102" i="19"/>
  <c r="L103" i="19"/>
  <c r="X103" i="19"/>
  <c r="AJ103" i="19"/>
  <c r="AV103" i="19"/>
  <c r="M104" i="19"/>
  <c r="Y104" i="19"/>
  <c r="AK104" i="19"/>
  <c r="AW104" i="19"/>
  <c r="N105" i="19"/>
  <c r="Z105" i="19"/>
  <c r="AL105" i="19"/>
  <c r="AX105" i="19"/>
  <c r="O106" i="19"/>
  <c r="AA106" i="19"/>
  <c r="AM106" i="19"/>
  <c r="D107" i="19"/>
  <c r="P107" i="19"/>
  <c r="AB107" i="19"/>
  <c r="AN107" i="19"/>
  <c r="E108" i="19"/>
  <c r="Q108" i="19"/>
  <c r="AC108" i="19"/>
  <c r="AO108" i="19"/>
  <c r="F109" i="19"/>
  <c r="R109" i="19"/>
  <c r="AD109" i="19"/>
  <c r="AP109" i="19"/>
  <c r="G110" i="19"/>
  <c r="S110" i="19"/>
  <c r="AE110" i="19"/>
  <c r="AQ110" i="19"/>
  <c r="H111" i="19"/>
  <c r="T111" i="19"/>
  <c r="AF111" i="19"/>
  <c r="AR111" i="19"/>
  <c r="I112" i="19"/>
  <c r="U112" i="19"/>
  <c r="AG112" i="19"/>
  <c r="AS112" i="19"/>
  <c r="J113" i="19"/>
  <c r="V113" i="19"/>
  <c r="AH113" i="19"/>
  <c r="AT113" i="19"/>
  <c r="K114" i="19"/>
  <c r="W114" i="19"/>
  <c r="AI114" i="19"/>
  <c r="AU114" i="19"/>
  <c r="L115" i="19"/>
  <c r="X115" i="19"/>
  <c r="AJ115" i="19"/>
  <c r="AV115" i="19"/>
  <c r="M116" i="19"/>
  <c r="Y116" i="19"/>
  <c r="AK116" i="19"/>
  <c r="AW116" i="19"/>
  <c r="N117" i="19"/>
  <c r="Z117" i="19"/>
  <c r="AL117" i="19"/>
  <c r="AX117" i="19"/>
  <c r="O118" i="19"/>
  <c r="AA118" i="19"/>
  <c r="AM118" i="19"/>
  <c r="D119" i="19"/>
  <c r="P119" i="19"/>
  <c r="AB119" i="19"/>
  <c r="AN119" i="19"/>
  <c r="E120" i="19"/>
  <c r="Q120" i="19"/>
  <c r="AC120" i="19"/>
  <c r="AO120" i="19"/>
  <c r="F121" i="19"/>
  <c r="R121" i="19"/>
  <c r="AD121" i="19"/>
  <c r="AP121" i="19"/>
  <c r="G122" i="19"/>
  <c r="S122" i="19"/>
  <c r="AE122" i="19"/>
  <c r="AQ122" i="19"/>
  <c r="H123" i="19"/>
  <c r="T123" i="19"/>
  <c r="AF123" i="19"/>
  <c r="AR123" i="19"/>
  <c r="I124" i="19"/>
  <c r="U124" i="19"/>
  <c r="AG124" i="19"/>
  <c r="AS124" i="19"/>
  <c r="J125" i="19"/>
  <c r="V125" i="19"/>
  <c r="AH125" i="19"/>
  <c r="AT125" i="19"/>
  <c r="K126" i="19"/>
  <c r="W126" i="19"/>
  <c r="AI126" i="19"/>
  <c r="AU126" i="19"/>
  <c r="L127" i="19"/>
  <c r="X127" i="19"/>
  <c r="AJ127" i="19"/>
  <c r="AV127" i="19"/>
  <c r="M128" i="19"/>
  <c r="Y128" i="19"/>
  <c r="AK128" i="19"/>
  <c r="AW128" i="19"/>
  <c r="N129" i="19"/>
  <c r="Z129" i="19"/>
  <c r="AL129" i="19"/>
  <c r="AX129" i="19"/>
  <c r="O130" i="19"/>
  <c r="AA130" i="19"/>
  <c r="AM130" i="19"/>
  <c r="D131" i="19"/>
  <c r="P131" i="19"/>
  <c r="AB131" i="19"/>
  <c r="AN131" i="19"/>
  <c r="E132" i="19"/>
  <c r="Q132" i="19"/>
  <c r="AC132" i="19"/>
  <c r="AO132" i="19"/>
  <c r="F133" i="19"/>
  <c r="R133" i="19"/>
  <c r="F13" i="19"/>
  <c r="AX48" i="19"/>
  <c r="AQ53" i="19"/>
  <c r="AT56" i="19"/>
  <c r="AW59" i="19"/>
  <c r="E63" i="19"/>
  <c r="H66" i="19"/>
  <c r="K69" i="19"/>
  <c r="N72" i="19"/>
  <c r="Q75" i="19"/>
  <c r="T78" i="19"/>
  <c r="W81" i="19"/>
  <c r="Z84" i="19"/>
  <c r="AW86" i="19"/>
  <c r="AX87" i="19"/>
  <c r="AD88" i="19"/>
  <c r="O89" i="19"/>
  <c r="AP89" i="19"/>
  <c r="Q90" i="19"/>
  <c r="AH90" i="19"/>
  <c r="E91" i="19"/>
  <c r="T91" i="19"/>
  <c r="AI91" i="19"/>
  <c r="F92" i="19"/>
  <c r="U92" i="19"/>
  <c r="AJ92" i="19"/>
  <c r="G93" i="19"/>
  <c r="U93" i="19"/>
  <c r="AH93" i="19"/>
  <c r="AU93" i="19"/>
  <c r="M94" i="19"/>
  <c r="Z94" i="19"/>
  <c r="AN94" i="19"/>
  <c r="E95" i="19"/>
  <c r="Q95" i="19"/>
  <c r="AC95" i="19"/>
  <c r="AO95" i="19"/>
  <c r="F96" i="19"/>
  <c r="R96" i="19"/>
  <c r="AD96" i="19"/>
  <c r="AP96" i="19"/>
  <c r="G97" i="19"/>
  <c r="S97" i="19"/>
  <c r="AE97" i="19"/>
  <c r="AQ97" i="19"/>
  <c r="H98" i="19"/>
  <c r="T98" i="19"/>
  <c r="AF98" i="19"/>
  <c r="AR98" i="19"/>
  <c r="I99" i="19"/>
  <c r="U99" i="19"/>
  <c r="AG99" i="19"/>
  <c r="AS99" i="19"/>
  <c r="J100" i="19"/>
  <c r="V100" i="19"/>
  <c r="AH100" i="19"/>
  <c r="AT100" i="19"/>
  <c r="K101" i="19"/>
  <c r="W101" i="19"/>
  <c r="AI101" i="19"/>
  <c r="AU101" i="19"/>
  <c r="L102" i="19"/>
  <c r="X102" i="19"/>
  <c r="AJ102" i="19"/>
  <c r="AV102" i="19"/>
  <c r="M103" i="19"/>
  <c r="Y103" i="19"/>
  <c r="AK103" i="19"/>
  <c r="AW103" i="19"/>
  <c r="N104" i="19"/>
  <c r="Z104" i="19"/>
  <c r="AL104" i="19"/>
  <c r="AX104" i="19"/>
  <c r="O105" i="19"/>
  <c r="AA105" i="19"/>
  <c r="AM105" i="19"/>
  <c r="D106" i="19"/>
  <c r="P106" i="19"/>
  <c r="AB106" i="19"/>
  <c r="AN106" i="19"/>
  <c r="E107" i="19"/>
  <c r="Q107" i="19"/>
  <c r="AC107" i="19"/>
  <c r="AO107" i="19"/>
  <c r="F108" i="19"/>
  <c r="R108" i="19"/>
  <c r="AD108" i="19"/>
  <c r="AP108" i="19"/>
  <c r="G109" i="19"/>
  <c r="S109" i="19"/>
  <c r="AE109" i="19"/>
  <c r="AQ109" i="19"/>
  <c r="H110" i="19"/>
  <c r="T110" i="19"/>
  <c r="AF110" i="19"/>
  <c r="AR110" i="19"/>
  <c r="I111" i="19"/>
  <c r="U111" i="19"/>
  <c r="AG111" i="19"/>
  <c r="AS111" i="19"/>
  <c r="J112" i="19"/>
  <c r="V112" i="19"/>
  <c r="AH112" i="19"/>
  <c r="AT112" i="19"/>
  <c r="K113" i="19"/>
  <c r="W113" i="19"/>
  <c r="AI113" i="19"/>
  <c r="AU113" i="19"/>
  <c r="L114" i="19"/>
  <c r="X114" i="19"/>
  <c r="AJ114" i="19"/>
  <c r="AV114" i="19"/>
  <c r="M115" i="19"/>
  <c r="Y115" i="19"/>
  <c r="AK115" i="19"/>
  <c r="AW115" i="19"/>
  <c r="N116" i="19"/>
  <c r="Z116" i="19"/>
  <c r="AL116" i="19"/>
  <c r="AX116" i="19"/>
  <c r="O117" i="19"/>
  <c r="AA117" i="19"/>
  <c r="AM117" i="19"/>
  <c r="D118" i="19"/>
  <c r="P118" i="19"/>
  <c r="AB118" i="19"/>
  <c r="AN118" i="19"/>
  <c r="E119" i="19"/>
  <c r="Q119" i="19"/>
  <c r="AC119" i="19"/>
  <c r="AO119" i="19"/>
  <c r="F120" i="19"/>
  <c r="R120" i="19"/>
  <c r="AD120" i="19"/>
  <c r="AP120" i="19"/>
  <c r="G121" i="19"/>
  <c r="S121" i="19"/>
  <c r="AE121" i="19"/>
  <c r="AQ121" i="19"/>
  <c r="H122" i="19"/>
  <c r="T122" i="19"/>
  <c r="AF122" i="19"/>
  <c r="AR122" i="19"/>
  <c r="I123" i="19"/>
  <c r="U123" i="19"/>
  <c r="AG123" i="19"/>
  <c r="AS123" i="19"/>
  <c r="J124" i="19"/>
  <c r="V124" i="19"/>
  <c r="AH124" i="19"/>
  <c r="AT124" i="19"/>
  <c r="K125" i="19"/>
  <c r="W125" i="19"/>
  <c r="AI125" i="19"/>
  <c r="AU125" i="19"/>
  <c r="L126" i="19"/>
  <c r="X126" i="19"/>
  <c r="AJ126" i="19"/>
  <c r="AV126" i="19"/>
  <c r="M127" i="19"/>
  <c r="Y127" i="19"/>
  <c r="AK127" i="19"/>
  <c r="AW127" i="19"/>
  <c r="N128" i="19"/>
  <c r="Z128" i="19"/>
  <c r="AL128" i="19"/>
  <c r="AX128" i="19"/>
  <c r="O129" i="19"/>
  <c r="AA129" i="19"/>
  <c r="AM129" i="19"/>
  <c r="D130" i="19"/>
  <c r="P130" i="19"/>
  <c r="AB130" i="19"/>
  <c r="AN130" i="19"/>
  <c r="E131" i="19"/>
  <c r="Q131" i="19"/>
  <c r="AC131" i="19"/>
  <c r="AO131" i="19"/>
  <c r="F132" i="19"/>
  <c r="R132" i="19"/>
  <c r="AD132" i="19"/>
  <c r="AP132" i="19"/>
  <c r="G133" i="19"/>
  <c r="I16" i="19"/>
  <c r="AM49" i="19"/>
  <c r="H54" i="19"/>
  <c r="K57" i="19"/>
  <c r="N60" i="19"/>
  <c r="Q63" i="19"/>
  <c r="T66" i="19"/>
  <c r="W69" i="19"/>
  <c r="Z72" i="19"/>
  <c r="AC75" i="19"/>
  <c r="AF78" i="19"/>
  <c r="AI81" i="19"/>
  <c r="AL84" i="19"/>
  <c r="E87" i="19"/>
  <c r="E88" i="19"/>
  <c r="AF88" i="19"/>
  <c r="P89" i="19"/>
  <c r="AQ89" i="19"/>
  <c r="R90" i="19"/>
  <c r="AL90" i="19"/>
  <c r="F91" i="19"/>
  <c r="U91" i="19"/>
  <c r="AM91" i="19"/>
  <c r="G92" i="19"/>
  <c r="V92" i="19"/>
  <c r="AN92" i="19"/>
  <c r="H93" i="19"/>
  <c r="V93" i="19"/>
  <c r="AI93" i="19"/>
  <c r="AV93" i="19"/>
  <c r="N94" i="19"/>
  <c r="AB94" i="19"/>
  <c r="AO94" i="19"/>
  <c r="F95" i="19"/>
  <c r="R95" i="19"/>
  <c r="AD95" i="19"/>
  <c r="AP95" i="19"/>
  <c r="G96" i="19"/>
  <c r="S96" i="19"/>
  <c r="AE96" i="19"/>
  <c r="AQ96" i="19"/>
  <c r="H97" i="19"/>
  <c r="T97" i="19"/>
  <c r="AF97" i="19"/>
  <c r="AR97" i="19"/>
  <c r="I98" i="19"/>
  <c r="U98" i="19"/>
  <c r="AG98" i="19"/>
  <c r="AS98" i="19"/>
  <c r="J99" i="19"/>
  <c r="V99" i="19"/>
  <c r="AH99" i="19"/>
  <c r="AT99" i="19"/>
  <c r="K100" i="19"/>
  <c r="W100" i="19"/>
  <c r="AI100" i="19"/>
  <c r="AU100" i="19"/>
  <c r="L101" i="19"/>
  <c r="X101" i="19"/>
  <c r="AJ101" i="19"/>
  <c r="AV101" i="19"/>
  <c r="M102" i="19"/>
  <c r="Y102" i="19"/>
  <c r="AK102" i="19"/>
  <c r="AW102" i="19"/>
  <c r="N103" i="19"/>
  <c r="Z103" i="19"/>
  <c r="AL103" i="19"/>
  <c r="AX103" i="19"/>
  <c r="O104" i="19"/>
  <c r="AA104" i="19"/>
  <c r="AM104" i="19"/>
  <c r="D105" i="19"/>
  <c r="P105" i="19"/>
  <c r="AB105" i="19"/>
  <c r="AN105" i="19"/>
  <c r="E106" i="19"/>
  <c r="Q106" i="19"/>
  <c r="AC106" i="19"/>
  <c r="AO106" i="19"/>
  <c r="F107" i="19"/>
  <c r="R107" i="19"/>
  <c r="AD107" i="19"/>
  <c r="AP107" i="19"/>
  <c r="G108" i="19"/>
  <c r="S108" i="19"/>
  <c r="AE108" i="19"/>
  <c r="AQ108" i="19"/>
  <c r="H109" i="19"/>
  <c r="T109" i="19"/>
  <c r="AF109" i="19"/>
  <c r="AR109" i="19"/>
  <c r="I110" i="19"/>
  <c r="U110" i="19"/>
  <c r="AG110" i="19"/>
  <c r="AS110" i="19"/>
  <c r="J111" i="19"/>
  <c r="V111" i="19"/>
  <c r="AH111" i="19"/>
  <c r="AT111" i="19"/>
  <c r="K112" i="19"/>
  <c r="W112" i="19"/>
  <c r="AI112" i="19"/>
  <c r="AU112" i="19"/>
  <c r="L113" i="19"/>
  <c r="X113" i="19"/>
  <c r="AJ113" i="19"/>
  <c r="AV113" i="19"/>
  <c r="M114" i="19"/>
  <c r="Y114" i="19"/>
  <c r="AK114" i="19"/>
  <c r="AW114" i="19"/>
  <c r="N115" i="19"/>
  <c r="Z115" i="19"/>
  <c r="AL115" i="19"/>
  <c r="AX115" i="19"/>
  <c r="O116" i="19"/>
  <c r="AA116" i="19"/>
  <c r="AM116" i="19"/>
  <c r="D117" i="19"/>
  <c r="P117" i="19"/>
  <c r="AB117" i="19"/>
  <c r="AN117" i="19"/>
  <c r="E118" i="19"/>
  <c r="Q118" i="19"/>
  <c r="AC118" i="19"/>
  <c r="AO118" i="19"/>
  <c r="F119" i="19"/>
  <c r="R119" i="19"/>
  <c r="AD119" i="19"/>
  <c r="AP119" i="19"/>
  <c r="G120" i="19"/>
  <c r="S120" i="19"/>
  <c r="AE120" i="19"/>
  <c r="AQ120" i="19"/>
  <c r="H121" i="19"/>
  <c r="T121" i="19"/>
  <c r="AF121" i="19"/>
  <c r="AR121" i="19"/>
  <c r="I122" i="19"/>
  <c r="U122" i="19"/>
  <c r="AG122" i="19"/>
  <c r="AS122" i="19"/>
  <c r="J123" i="19"/>
  <c r="V123" i="19"/>
  <c r="AH123" i="19"/>
  <c r="AT123" i="19"/>
  <c r="K124" i="19"/>
  <c r="W124" i="19"/>
  <c r="AI124" i="19"/>
  <c r="AU124" i="19"/>
  <c r="L125" i="19"/>
  <c r="X125" i="19"/>
  <c r="AJ125" i="19"/>
  <c r="AV125" i="19"/>
  <c r="M126" i="19"/>
  <c r="Y126" i="19"/>
  <c r="AK126" i="19"/>
  <c r="AW126" i="19"/>
  <c r="N127" i="19"/>
  <c r="Z127" i="19"/>
  <c r="AL127" i="19"/>
  <c r="AX127" i="19"/>
  <c r="O128" i="19"/>
  <c r="AA128" i="19"/>
  <c r="AM128" i="19"/>
  <c r="D129" i="19"/>
  <c r="P129" i="19"/>
  <c r="AB129" i="19"/>
  <c r="AN129" i="19"/>
  <c r="E130" i="19"/>
  <c r="Q130" i="19"/>
  <c r="AC130" i="19"/>
  <c r="AO130" i="19"/>
  <c r="F131" i="19"/>
  <c r="R131" i="19"/>
  <c r="AD131" i="19"/>
  <c r="AP131" i="19"/>
  <c r="G132" i="19"/>
  <c r="S132" i="19"/>
  <c r="AE132" i="19"/>
  <c r="AQ132" i="19"/>
  <c r="H133" i="19"/>
  <c r="T133" i="19"/>
  <c r="AF133" i="19"/>
  <c r="AR133" i="19"/>
  <c r="I134" i="19"/>
  <c r="U134" i="19"/>
  <c r="L19" i="19"/>
  <c r="Y50" i="19"/>
  <c r="T54" i="19"/>
  <c r="W57" i="19"/>
  <c r="Z60" i="19"/>
  <c r="AC63" i="19"/>
  <c r="AF66" i="19"/>
  <c r="AI69" i="19"/>
  <c r="AL72" i="19"/>
  <c r="AO75" i="19"/>
  <c r="AR78" i="19"/>
  <c r="AU81" i="19"/>
  <c r="AX84" i="19"/>
  <c r="G87" i="19"/>
  <c r="F88" i="19"/>
  <c r="AL88" i="19"/>
  <c r="R89" i="19"/>
  <c r="AS89" i="19"/>
  <c r="S90" i="19"/>
  <c r="AM90" i="19"/>
  <c r="G91" i="19"/>
  <c r="V91" i="19"/>
  <c r="AN91" i="19"/>
  <c r="H92" i="19"/>
  <c r="W92" i="19"/>
  <c r="AO92" i="19"/>
  <c r="I93" i="19"/>
  <c r="W93" i="19"/>
  <c r="AJ93" i="19"/>
  <c r="AW93" i="19"/>
  <c r="P94" i="19"/>
  <c r="AC94" i="19"/>
  <c r="AP94" i="19"/>
  <c r="G95" i="19"/>
  <c r="S95" i="19"/>
  <c r="AE95" i="19"/>
  <c r="AQ95" i="19"/>
  <c r="H96" i="19"/>
  <c r="T96" i="19"/>
  <c r="AF96" i="19"/>
  <c r="AR96" i="19"/>
  <c r="I97" i="19"/>
  <c r="U97" i="19"/>
  <c r="AG97" i="19"/>
  <c r="AS97" i="19"/>
  <c r="J98" i="19"/>
  <c r="V98" i="19"/>
  <c r="AH98" i="19"/>
  <c r="AT98" i="19"/>
  <c r="K99" i="19"/>
  <c r="W99" i="19"/>
  <c r="AI99" i="19"/>
  <c r="AU99" i="19"/>
  <c r="L100" i="19"/>
  <c r="X100" i="19"/>
  <c r="AJ100" i="19"/>
  <c r="AV100" i="19"/>
  <c r="M101" i="19"/>
  <c r="Y101" i="19"/>
  <c r="AK101" i="19"/>
  <c r="AW101" i="19"/>
  <c r="N102" i="19"/>
  <c r="Z102" i="19"/>
  <c r="AL102" i="19"/>
  <c r="AX102" i="19"/>
  <c r="O103" i="19"/>
  <c r="AA103" i="19"/>
  <c r="AM103" i="19"/>
  <c r="D104" i="19"/>
  <c r="P104" i="19"/>
  <c r="AB104" i="19"/>
  <c r="AN104" i="19"/>
  <c r="E105" i="19"/>
  <c r="Q105" i="19"/>
  <c r="AC105" i="19"/>
  <c r="AO105" i="19"/>
  <c r="F106" i="19"/>
  <c r="R106" i="19"/>
  <c r="AD106" i="19"/>
  <c r="AP106" i="19"/>
  <c r="G107" i="19"/>
  <c r="S107" i="19"/>
  <c r="AE107" i="19"/>
  <c r="AQ107" i="19"/>
  <c r="H108" i="19"/>
  <c r="T108" i="19"/>
  <c r="AF108" i="19"/>
  <c r="AR108" i="19"/>
  <c r="I109" i="19"/>
  <c r="U109" i="19"/>
  <c r="AG109" i="19"/>
  <c r="AS109" i="19"/>
  <c r="J110" i="19"/>
  <c r="V110" i="19"/>
  <c r="AH110" i="19"/>
  <c r="AT110" i="19"/>
  <c r="K111" i="19"/>
  <c r="W111" i="19"/>
  <c r="AI111" i="19"/>
  <c r="AU111" i="19"/>
  <c r="L112" i="19"/>
  <c r="X112" i="19"/>
  <c r="AJ112" i="19"/>
  <c r="AV112" i="19"/>
  <c r="M113" i="19"/>
  <c r="Y113" i="19"/>
  <c r="AK113" i="19"/>
  <c r="AW113" i="19"/>
  <c r="N114" i="19"/>
  <c r="Z114" i="19"/>
  <c r="AL114" i="19"/>
  <c r="AX114" i="19"/>
  <c r="O115" i="19"/>
  <c r="AA115" i="19"/>
  <c r="AM115" i="19"/>
  <c r="D116" i="19"/>
  <c r="P116" i="19"/>
  <c r="AB116" i="19"/>
  <c r="AN116" i="19"/>
  <c r="E117" i="19"/>
  <c r="Q117" i="19"/>
  <c r="AC117" i="19"/>
  <c r="AO117" i="19"/>
  <c r="F118" i="19"/>
  <c r="R118" i="19"/>
  <c r="AD118" i="19"/>
  <c r="AP118" i="19"/>
  <c r="G119" i="19"/>
  <c r="S119" i="19"/>
  <c r="AE119" i="19"/>
  <c r="AQ119" i="19"/>
  <c r="H120" i="19"/>
  <c r="T120" i="19"/>
  <c r="AF120" i="19"/>
  <c r="AR120" i="19"/>
  <c r="I121" i="19"/>
  <c r="U121" i="19"/>
  <c r="AG121" i="19"/>
  <c r="AS121" i="19"/>
  <c r="J122" i="19"/>
  <c r="V122" i="19"/>
  <c r="AH122" i="19"/>
  <c r="AT122" i="19"/>
  <c r="K123" i="19"/>
  <c r="W123" i="19"/>
  <c r="AI123" i="19"/>
  <c r="AU123" i="19"/>
  <c r="L124" i="19"/>
  <c r="X124" i="19"/>
  <c r="AJ124" i="19"/>
  <c r="AV124" i="19"/>
  <c r="M125" i="19"/>
  <c r="Y125" i="19"/>
  <c r="AK125" i="19"/>
  <c r="AW125" i="19"/>
  <c r="N126" i="19"/>
  <c r="Z126" i="19"/>
  <c r="AL126" i="19"/>
  <c r="AX126" i="19"/>
  <c r="O127" i="19"/>
  <c r="AA127" i="19"/>
  <c r="AM127" i="19"/>
  <c r="D128" i="19"/>
  <c r="P128" i="19"/>
  <c r="AB128" i="19"/>
  <c r="AN128" i="19"/>
  <c r="E129" i="19"/>
  <c r="Q129" i="19"/>
  <c r="AC129" i="19"/>
  <c r="AO129" i="19"/>
  <c r="F130" i="19"/>
  <c r="R130" i="19"/>
  <c r="AD130" i="19"/>
  <c r="AP130" i="19"/>
  <c r="G131" i="19"/>
  <c r="S131" i="19"/>
  <c r="AE131" i="19"/>
  <c r="AQ131" i="19"/>
  <c r="H132" i="19"/>
  <c r="T132" i="19"/>
  <c r="AF132" i="19"/>
  <c r="AR132" i="19"/>
  <c r="I133" i="19"/>
  <c r="U133" i="19"/>
  <c r="AG133" i="19"/>
  <c r="O22" i="19"/>
  <c r="AX50" i="19"/>
  <c r="AF54" i="19"/>
  <c r="AI57" i="19"/>
  <c r="AL60" i="19"/>
  <c r="AO63" i="19"/>
  <c r="AR66" i="19"/>
  <c r="AU69" i="19"/>
  <c r="AX72" i="19"/>
  <c r="F76" i="19"/>
  <c r="I79" i="19"/>
  <c r="L82" i="19"/>
  <c r="O85" i="19"/>
  <c r="N87" i="19"/>
  <c r="H88" i="19"/>
  <c r="AM88" i="19"/>
  <c r="S89" i="19"/>
  <c r="D90" i="19"/>
  <c r="T90" i="19"/>
  <c r="AN90" i="19"/>
  <c r="H91" i="19"/>
  <c r="W91" i="19"/>
  <c r="AO91" i="19"/>
  <c r="I92" i="19"/>
  <c r="X92" i="19"/>
  <c r="AP92" i="19"/>
  <c r="J93" i="19"/>
  <c r="X93" i="19"/>
  <c r="AK93" i="19"/>
  <c r="D94" i="19"/>
  <c r="Q94" i="19"/>
  <c r="AD94" i="19"/>
  <c r="AQ94" i="19"/>
  <c r="H95" i="19"/>
  <c r="T95" i="19"/>
  <c r="AF95" i="19"/>
  <c r="AR95" i="19"/>
  <c r="I96" i="19"/>
  <c r="U96" i="19"/>
  <c r="AG96" i="19"/>
  <c r="AS96" i="19"/>
  <c r="J97" i="19"/>
  <c r="V97" i="19"/>
  <c r="AH97" i="19"/>
  <c r="AT97" i="19"/>
  <c r="K98" i="19"/>
  <c r="W98" i="19"/>
  <c r="AI98" i="19"/>
  <c r="AU98" i="19"/>
  <c r="L99" i="19"/>
  <c r="X99" i="19"/>
  <c r="AJ99" i="19"/>
  <c r="AV99" i="19"/>
  <c r="M100" i="19"/>
  <c r="Y100" i="19"/>
  <c r="AK100" i="19"/>
  <c r="AW100" i="19"/>
  <c r="N101" i="19"/>
  <c r="Z101" i="19"/>
  <c r="AL101" i="19"/>
  <c r="AX101" i="19"/>
  <c r="O102" i="19"/>
  <c r="AA102" i="19"/>
  <c r="AM102" i="19"/>
  <c r="D103" i="19"/>
  <c r="P103" i="19"/>
  <c r="AB103" i="19"/>
  <c r="AN103" i="19"/>
  <c r="E104" i="19"/>
  <c r="Q104" i="19"/>
  <c r="AC104" i="19"/>
  <c r="AO104" i="19"/>
  <c r="F105" i="19"/>
  <c r="R105" i="19"/>
  <c r="AD105" i="19"/>
  <c r="AP105" i="19"/>
  <c r="G106" i="19"/>
  <c r="S106" i="19"/>
  <c r="AE106" i="19"/>
  <c r="AQ106" i="19"/>
  <c r="H107" i="19"/>
  <c r="T107" i="19"/>
  <c r="AF107" i="19"/>
  <c r="AR107" i="19"/>
  <c r="I108" i="19"/>
  <c r="U108" i="19"/>
  <c r="AG108" i="19"/>
  <c r="AS108" i="19"/>
  <c r="J109" i="19"/>
  <c r="V109" i="19"/>
  <c r="AH109" i="19"/>
  <c r="AT109" i="19"/>
  <c r="K110" i="19"/>
  <c r="W110" i="19"/>
  <c r="AI110" i="19"/>
  <c r="AU110" i="19"/>
  <c r="L111" i="19"/>
  <c r="X111" i="19"/>
  <c r="AJ111" i="19"/>
  <c r="AV111" i="19"/>
  <c r="M112" i="19"/>
  <c r="Y112" i="19"/>
  <c r="AK112" i="19"/>
  <c r="AW112" i="19"/>
  <c r="N113" i="19"/>
  <c r="Z113" i="19"/>
  <c r="AL113" i="19"/>
  <c r="AX113" i="19"/>
  <c r="O114" i="19"/>
  <c r="AA114" i="19"/>
  <c r="AM114" i="19"/>
  <c r="D115" i="19"/>
  <c r="P115" i="19"/>
  <c r="AB115" i="19"/>
  <c r="AN115" i="19"/>
  <c r="E116" i="19"/>
  <c r="Q116" i="19"/>
  <c r="AC116" i="19"/>
  <c r="AO116" i="19"/>
  <c r="F117" i="19"/>
  <c r="R117" i="19"/>
  <c r="AD117" i="19"/>
  <c r="AP117" i="19"/>
  <c r="G118" i="19"/>
  <c r="S118" i="19"/>
  <c r="AE118" i="19"/>
  <c r="AQ118" i="19"/>
  <c r="H119" i="19"/>
  <c r="T119" i="19"/>
  <c r="AF119" i="19"/>
  <c r="AR119" i="19"/>
  <c r="I120" i="19"/>
  <c r="U120" i="19"/>
  <c r="AG120" i="19"/>
  <c r="AS120" i="19"/>
  <c r="J121" i="19"/>
  <c r="V121" i="19"/>
  <c r="AH121" i="19"/>
  <c r="AT121" i="19"/>
  <c r="K122" i="19"/>
  <c r="W122" i="19"/>
  <c r="AI122" i="19"/>
  <c r="AU122" i="19"/>
  <c r="L123" i="19"/>
  <c r="X123" i="19"/>
  <c r="AJ123" i="19"/>
  <c r="AV123" i="19"/>
  <c r="M124" i="19"/>
  <c r="Y124" i="19"/>
  <c r="AK124" i="19"/>
  <c r="AW124" i="19"/>
  <c r="N125" i="19"/>
  <c r="Z125" i="19"/>
  <c r="AL125" i="19"/>
  <c r="AX125" i="19"/>
  <c r="O126" i="19"/>
  <c r="AA126" i="19"/>
  <c r="AM126" i="19"/>
  <c r="D127" i="19"/>
  <c r="P127" i="19"/>
  <c r="AB127" i="19"/>
  <c r="AN127" i="19"/>
  <c r="E128" i="19"/>
  <c r="Q128" i="19"/>
  <c r="AC128" i="19"/>
  <c r="AO128" i="19"/>
  <c r="F129" i="19"/>
  <c r="R129" i="19"/>
  <c r="AD129" i="19"/>
  <c r="AP129" i="19"/>
  <c r="G130" i="19"/>
  <c r="S130" i="19"/>
  <c r="AE130" i="19"/>
  <c r="AQ130" i="19"/>
  <c r="H131" i="19"/>
  <c r="R25" i="19"/>
  <c r="T51" i="19"/>
  <c r="AR54" i="19"/>
  <c r="AU57" i="19"/>
  <c r="AX60" i="19"/>
  <c r="F64" i="19"/>
  <c r="I67" i="19"/>
  <c r="L70" i="19"/>
  <c r="O73" i="19"/>
  <c r="R76" i="19"/>
  <c r="U79" i="19"/>
  <c r="X82" i="19"/>
  <c r="AA85" i="19"/>
  <c r="Q87" i="19"/>
  <c r="N88" i="19"/>
  <c r="AO88" i="19"/>
  <c r="U89" i="19"/>
  <c r="E90" i="19"/>
  <c r="V90" i="19"/>
  <c r="AO90" i="19"/>
  <c r="I91" i="19"/>
  <c r="AA91" i="19"/>
  <c r="AP91" i="19"/>
  <c r="J92" i="19"/>
  <c r="AB92" i="19"/>
  <c r="AQ92" i="19"/>
  <c r="K93" i="19"/>
  <c r="Y93" i="19"/>
  <c r="AM93" i="19"/>
  <c r="E94" i="19"/>
  <c r="R94" i="19"/>
  <c r="AE94" i="19"/>
  <c r="AR94" i="19"/>
  <c r="I95" i="19"/>
  <c r="U95" i="19"/>
  <c r="AG95" i="19"/>
  <c r="AS95" i="19"/>
  <c r="J96" i="19"/>
  <c r="V96" i="19"/>
  <c r="AH96" i="19"/>
  <c r="AT96" i="19"/>
  <c r="K97" i="19"/>
  <c r="W97" i="19"/>
  <c r="AI97" i="19"/>
  <c r="AU97" i="19"/>
  <c r="L98" i="19"/>
  <c r="X98" i="19"/>
  <c r="AJ98" i="19"/>
  <c r="AV98" i="19"/>
  <c r="M99" i="19"/>
  <c r="Y99" i="19"/>
  <c r="AK99" i="19"/>
  <c r="AW99" i="19"/>
  <c r="N100" i="19"/>
  <c r="Z100" i="19"/>
  <c r="AL100" i="19"/>
  <c r="AX100" i="19"/>
  <c r="O101" i="19"/>
  <c r="AA101" i="19"/>
  <c r="AM101" i="19"/>
  <c r="D102" i="19"/>
  <c r="P102" i="19"/>
  <c r="AB102" i="19"/>
  <c r="AN102" i="19"/>
  <c r="E103" i="19"/>
  <c r="Q103" i="19"/>
  <c r="AC103" i="19"/>
  <c r="AO103" i="19"/>
  <c r="F104" i="19"/>
  <c r="R104" i="19"/>
  <c r="AD104" i="19"/>
  <c r="AP104" i="19"/>
  <c r="G105" i="19"/>
  <c r="S105" i="19"/>
  <c r="AE105" i="19"/>
  <c r="AQ105" i="19"/>
  <c r="H106" i="19"/>
  <c r="T106" i="19"/>
  <c r="AF106" i="19"/>
  <c r="AR106" i="19"/>
  <c r="I107" i="19"/>
  <c r="U107" i="19"/>
  <c r="AG107" i="19"/>
  <c r="AS107" i="19"/>
  <c r="J108" i="19"/>
  <c r="V108" i="19"/>
  <c r="AH108" i="19"/>
  <c r="AT108" i="19"/>
  <c r="K109" i="19"/>
  <c r="W109" i="19"/>
  <c r="AI109" i="19"/>
  <c r="AU109" i="19"/>
  <c r="L110" i="19"/>
  <c r="X110" i="19"/>
  <c r="AJ110" i="19"/>
  <c r="AV110" i="19"/>
  <c r="M111" i="19"/>
  <c r="Y111" i="19"/>
  <c r="AK111" i="19"/>
  <c r="AW111" i="19"/>
  <c r="N112" i="19"/>
  <c r="Z112" i="19"/>
  <c r="AL112" i="19"/>
  <c r="AX112" i="19"/>
  <c r="O113" i="19"/>
  <c r="AA113" i="19"/>
  <c r="AM113" i="19"/>
  <c r="D114" i="19"/>
  <c r="P114" i="19"/>
  <c r="AB114" i="19"/>
  <c r="AN114" i="19"/>
  <c r="E115" i="19"/>
  <c r="Q115" i="19"/>
  <c r="AC115" i="19"/>
  <c r="AO115" i="19"/>
  <c r="F116" i="19"/>
  <c r="R116" i="19"/>
  <c r="AD116" i="19"/>
  <c r="AP116" i="19"/>
  <c r="G117" i="19"/>
  <c r="S117" i="19"/>
  <c r="AE117" i="19"/>
  <c r="AQ117" i="19"/>
  <c r="H118" i="19"/>
  <c r="T118" i="19"/>
  <c r="AF118" i="19"/>
  <c r="AR118" i="19"/>
  <c r="I119" i="19"/>
  <c r="U119" i="19"/>
  <c r="AG119" i="19"/>
  <c r="AS119" i="19"/>
  <c r="J120" i="19"/>
  <c r="V120" i="19"/>
  <c r="AH120" i="19"/>
  <c r="AT120" i="19"/>
  <c r="K121" i="19"/>
  <c r="W121" i="19"/>
  <c r="AI121" i="19"/>
  <c r="AU121" i="19"/>
  <c r="L122" i="19"/>
  <c r="X122" i="19"/>
  <c r="AJ122" i="19"/>
  <c r="AV122" i="19"/>
  <c r="M123" i="19"/>
  <c r="Y123" i="19"/>
  <c r="AK123" i="19"/>
  <c r="AW123" i="19"/>
  <c r="N124" i="19"/>
  <c r="Z124" i="19"/>
  <c r="AL124" i="19"/>
  <c r="AX124" i="19"/>
  <c r="O125" i="19"/>
  <c r="AA125" i="19"/>
  <c r="AM125" i="19"/>
  <c r="D126" i="19"/>
  <c r="P126" i="19"/>
  <c r="AB126" i="19"/>
  <c r="AN126" i="19"/>
  <c r="E127" i="19"/>
  <c r="Q127" i="19"/>
  <c r="AC127" i="19"/>
  <c r="AO127" i="19"/>
  <c r="F128" i="19"/>
  <c r="R128" i="19"/>
  <c r="AD128" i="19"/>
  <c r="AP128" i="19"/>
  <c r="G129" i="19"/>
  <c r="S129" i="19"/>
  <c r="AE129" i="19"/>
  <c r="AQ129" i="19"/>
  <c r="U28" i="19"/>
  <c r="AN51" i="19"/>
  <c r="I55" i="19"/>
  <c r="L58" i="19"/>
  <c r="O61" i="19"/>
  <c r="R64" i="19"/>
  <c r="U67" i="19"/>
  <c r="X70" i="19"/>
  <c r="AA73" i="19"/>
  <c r="AD76" i="19"/>
  <c r="AG79" i="19"/>
  <c r="AJ82" i="19"/>
  <c r="AM85" i="19"/>
  <c r="S87" i="19"/>
  <c r="O88" i="19"/>
  <c r="AP88" i="19"/>
  <c r="AA89" i="19"/>
  <c r="F90" i="19"/>
  <c r="Z90" i="19"/>
  <c r="AP90" i="19"/>
  <c r="J91" i="19"/>
  <c r="AB91" i="19"/>
  <c r="AQ91" i="19"/>
  <c r="K92" i="19"/>
  <c r="AC92" i="19"/>
  <c r="AR92" i="19"/>
  <c r="L93" i="19"/>
  <c r="AA93" i="19"/>
  <c r="AN93" i="19"/>
  <c r="F94" i="19"/>
  <c r="S94" i="19"/>
  <c r="AF94" i="19"/>
  <c r="AS94" i="19"/>
  <c r="J95" i="19"/>
  <c r="V95" i="19"/>
  <c r="AH95" i="19"/>
  <c r="AT95" i="19"/>
  <c r="K96" i="19"/>
  <c r="W96" i="19"/>
  <c r="AI96" i="19"/>
  <c r="AU96" i="19"/>
  <c r="L97" i="19"/>
  <c r="X97" i="19"/>
  <c r="AJ97" i="19"/>
  <c r="AV97" i="19"/>
  <c r="M98" i="19"/>
  <c r="Y98" i="19"/>
  <c r="AK98" i="19"/>
  <c r="AW98" i="19"/>
  <c r="N99" i="19"/>
  <c r="Z99" i="19"/>
  <c r="AL99" i="19"/>
  <c r="AX99" i="19"/>
  <c r="O100" i="19"/>
  <c r="AA100" i="19"/>
  <c r="AM100" i="19"/>
  <c r="D101" i="19"/>
  <c r="P101" i="19"/>
  <c r="AB101" i="19"/>
  <c r="AN101" i="19"/>
  <c r="E102" i="19"/>
  <c r="Q102" i="19"/>
  <c r="AC102" i="19"/>
  <c r="AO102" i="19"/>
  <c r="F103" i="19"/>
  <c r="R103" i="19"/>
  <c r="AD103" i="19"/>
  <c r="AP103" i="19"/>
  <c r="G104" i="19"/>
  <c r="S104" i="19"/>
  <c r="AE104" i="19"/>
  <c r="AQ104" i="19"/>
  <c r="H105" i="19"/>
  <c r="T105" i="19"/>
  <c r="AF105" i="19"/>
  <c r="AR105" i="19"/>
  <c r="I106" i="19"/>
  <c r="U106" i="19"/>
  <c r="AG106" i="19"/>
  <c r="AS106" i="19"/>
  <c r="J107" i="19"/>
  <c r="V107" i="19"/>
  <c r="AH107" i="19"/>
  <c r="AT107" i="19"/>
  <c r="K108" i="19"/>
  <c r="W108" i="19"/>
  <c r="AI108" i="19"/>
  <c r="AU108" i="19"/>
  <c r="L109" i="19"/>
  <c r="X109" i="19"/>
  <c r="AJ109" i="19"/>
  <c r="AV109" i="19"/>
  <c r="M110" i="19"/>
  <c r="Y110" i="19"/>
  <c r="AK110" i="19"/>
  <c r="AW110" i="19"/>
  <c r="N111" i="19"/>
  <c r="Z111" i="19"/>
  <c r="AL111" i="19"/>
  <c r="AX111" i="19"/>
  <c r="O112" i="19"/>
  <c r="AA112" i="19"/>
  <c r="AM112" i="19"/>
  <c r="D113" i="19"/>
  <c r="P113" i="19"/>
  <c r="AB113" i="19"/>
  <c r="AN113" i="19"/>
  <c r="E114" i="19"/>
  <c r="Q114" i="19"/>
  <c r="AC114" i="19"/>
  <c r="AO114" i="19"/>
  <c r="F115" i="19"/>
  <c r="R115" i="19"/>
  <c r="AD115" i="19"/>
  <c r="AP115" i="19"/>
  <c r="G116" i="19"/>
  <c r="S116" i="19"/>
  <c r="AE116" i="19"/>
  <c r="AQ116" i="19"/>
  <c r="H117" i="19"/>
  <c r="T117" i="19"/>
  <c r="AF117" i="19"/>
  <c r="AR117" i="19"/>
  <c r="I118" i="19"/>
  <c r="U118" i="19"/>
  <c r="AG118" i="19"/>
  <c r="AS118" i="19"/>
  <c r="J119" i="19"/>
  <c r="V119" i="19"/>
  <c r="AH119" i="19"/>
  <c r="AT119" i="19"/>
  <c r="K120" i="19"/>
  <c r="W120" i="19"/>
  <c r="AI120" i="19"/>
  <c r="AU120" i="19"/>
  <c r="L121" i="19"/>
  <c r="X121" i="19"/>
  <c r="AJ121" i="19"/>
  <c r="AV121" i="19"/>
  <c r="M122" i="19"/>
  <c r="Y122" i="19"/>
  <c r="AK122" i="19"/>
  <c r="AW122" i="19"/>
  <c r="N123" i="19"/>
  <c r="Z123" i="19"/>
  <c r="AL123" i="19"/>
  <c r="AX123" i="19"/>
  <c r="O124" i="19"/>
  <c r="AA124" i="19"/>
  <c r="AM124" i="19"/>
  <c r="D125" i="19"/>
  <c r="P125" i="19"/>
  <c r="AB125" i="19"/>
  <c r="AN125" i="19"/>
  <c r="E126" i="19"/>
  <c r="Q126" i="19"/>
  <c r="AC126" i="19"/>
  <c r="AO126" i="19"/>
  <c r="F127" i="19"/>
  <c r="R127" i="19"/>
  <c r="AD127" i="19"/>
  <c r="AP127" i="19"/>
  <c r="G128" i="19"/>
  <c r="S128" i="19"/>
  <c r="AE128" i="19"/>
  <c r="AQ128" i="19"/>
  <c r="H129" i="19"/>
  <c r="T129" i="19"/>
  <c r="AF129" i="19"/>
  <c r="AR129" i="19"/>
  <c r="X31" i="19"/>
  <c r="I52" i="19"/>
  <c r="U55" i="19"/>
  <c r="X58" i="19"/>
  <c r="AA61" i="19"/>
  <c r="AD64" i="19"/>
  <c r="AG67" i="19"/>
  <c r="AJ70" i="19"/>
  <c r="AM73" i="19"/>
  <c r="AP76" i="19"/>
  <c r="AS79" i="19"/>
  <c r="AV82" i="19"/>
  <c r="D86" i="19"/>
  <c r="Z87" i="19"/>
  <c r="Q88" i="19"/>
  <c r="AR88" i="19"/>
  <c r="AB89" i="19"/>
  <c r="G90" i="19"/>
  <c r="AA90" i="19"/>
  <c r="AQ90" i="19"/>
  <c r="K91" i="19"/>
  <c r="AC91" i="19"/>
  <c r="AR91" i="19"/>
  <c r="L92" i="19"/>
  <c r="AD92" i="19"/>
  <c r="AS92" i="19"/>
  <c r="M93" i="19"/>
  <c r="AB93" i="19"/>
  <c r="AO93" i="19"/>
  <c r="G94" i="19"/>
  <c r="T94" i="19"/>
  <c r="AG94" i="19"/>
  <c r="AT94" i="19"/>
  <c r="K95" i="19"/>
  <c r="W95" i="19"/>
  <c r="AI95" i="19"/>
  <c r="AU95" i="19"/>
  <c r="L96" i="19"/>
  <c r="X96" i="19"/>
  <c r="AJ96" i="19"/>
  <c r="AV96" i="19"/>
  <c r="M97" i="19"/>
  <c r="Y97" i="19"/>
  <c r="AK97" i="19"/>
  <c r="AW97" i="19"/>
  <c r="N98" i="19"/>
  <c r="Z98" i="19"/>
  <c r="AL98" i="19"/>
  <c r="AX98" i="19"/>
  <c r="O99" i="19"/>
  <c r="AA99" i="19"/>
  <c r="AM99" i="19"/>
  <c r="D100" i="19"/>
  <c r="P100" i="19"/>
  <c r="AB100" i="19"/>
  <c r="AN100" i="19"/>
  <c r="E101" i="19"/>
  <c r="Q101" i="19"/>
  <c r="AC101" i="19"/>
  <c r="AO101" i="19"/>
  <c r="F102" i="19"/>
  <c r="R102" i="19"/>
  <c r="AD102" i="19"/>
  <c r="AP102" i="19"/>
  <c r="G103" i="19"/>
  <c r="S103" i="19"/>
  <c r="AE103" i="19"/>
  <c r="AQ103" i="19"/>
  <c r="H104" i="19"/>
  <c r="T104" i="19"/>
  <c r="AF104" i="19"/>
  <c r="AR104" i="19"/>
  <c r="I105" i="19"/>
  <c r="U105" i="19"/>
  <c r="AG105" i="19"/>
  <c r="AS105" i="19"/>
  <c r="J106" i="19"/>
  <c r="V106" i="19"/>
  <c r="AH106" i="19"/>
  <c r="AT106" i="19"/>
  <c r="K107" i="19"/>
  <c r="W107" i="19"/>
  <c r="AI107" i="19"/>
  <c r="AU107" i="19"/>
  <c r="L108" i="19"/>
  <c r="X108" i="19"/>
  <c r="AJ108" i="19"/>
  <c r="AV108" i="19"/>
  <c r="M109" i="19"/>
  <c r="Y109" i="19"/>
  <c r="AK109" i="19"/>
  <c r="AW109" i="19"/>
  <c r="N110" i="19"/>
  <c r="Z110" i="19"/>
  <c r="AL110" i="19"/>
  <c r="AX110" i="19"/>
  <c r="O111" i="19"/>
  <c r="AA111" i="19"/>
  <c r="AM111" i="19"/>
  <c r="D112" i="19"/>
  <c r="P112" i="19"/>
  <c r="AB112" i="19"/>
  <c r="AN112" i="19"/>
  <c r="E113" i="19"/>
  <c r="Q113" i="19"/>
  <c r="AC113" i="19"/>
  <c r="AO113" i="19"/>
  <c r="F114" i="19"/>
  <c r="R114" i="19"/>
  <c r="AD114" i="19"/>
  <c r="AP114" i="19"/>
  <c r="G115" i="19"/>
  <c r="S115" i="19"/>
  <c r="AE115" i="19"/>
  <c r="AQ115" i="19"/>
  <c r="H116" i="19"/>
  <c r="T116" i="19"/>
  <c r="AF116" i="19"/>
  <c r="AR116" i="19"/>
  <c r="I117" i="19"/>
  <c r="U117" i="19"/>
  <c r="AG117" i="19"/>
  <c r="AS117" i="19"/>
  <c r="J118" i="19"/>
  <c r="V118" i="19"/>
  <c r="AH118" i="19"/>
  <c r="AT118" i="19"/>
  <c r="K119" i="19"/>
  <c r="W119" i="19"/>
  <c r="AI119" i="19"/>
  <c r="AU119" i="19"/>
  <c r="L120" i="19"/>
  <c r="X120" i="19"/>
  <c r="AJ120" i="19"/>
  <c r="AV120" i="19"/>
  <c r="M121" i="19"/>
  <c r="Y121" i="19"/>
  <c r="AK121" i="19"/>
  <c r="AW121" i="19"/>
  <c r="N122" i="19"/>
  <c r="Z122" i="19"/>
  <c r="AL122" i="19"/>
  <c r="AX122" i="19"/>
  <c r="O123" i="19"/>
  <c r="AA123" i="19"/>
  <c r="AM123" i="19"/>
  <c r="D124" i="19"/>
  <c r="P124" i="19"/>
  <c r="AB124" i="19"/>
  <c r="AN124" i="19"/>
  <c r="E125" i="19"/>
  <c r="Q125" i="19"/>
  <c r="AC125" i="19"/>
  <c r="AO125" i="19"/>
  <c r="F126" i="19"/>
  <c r="R126" i="19"/>
  <c r="AD126" i="19"/>
  <c r="AP126" i="19"/>
  <c r="G127" i="19"/>
  <c r="S127" i="19"/>
  <c r="AE127" i="19"/>
  <c r="AQ127" i="19"/>
  <c r="H128" i="19"/>
  <c r="T128" i="19"/>
  <c r="AF128" i="19"/>
  <c r="AR128" i="19"/>
  <c r="I129" i="19"/>
  <c r="U129" i="19"/>
  <c r="AG129" i="19"/>
  <c r="AS129" i="19"/>
  <c r="J130" i="19"/>
  <c r="V130" i="19"/>
  <c r="AH130" i="19"/>
  <c r="AT130" i="19"/>
  <c r="AA34" i="19"/>
  <c r="AB52" i="19"/>
  <c r="AG55" i="19"/>
  <c r="AJ58" i="19"/>
  <c r="AM61" i="19"/>
  <c r="AP64" i="19"/>
  <c r="AS67" i="19"/>
  <c r="AV70" i="19"/>
  <c r="D74" i="19"/>
  <c r="G77" i="19"/>
  <c r="J80" i="19"/>
  <c r="M83" i="19"/>
  <c r="P86" i="19"/>
  <c r="AC87" i="19"/>
  <c r="R88" i="19"/>
  <c r="AX88" i="19"/>
  <c r="AD89" i="19"/>
  <c r="H90" i="19"/>
  <c r="AB90" i="19"/>
  <c r="AR90" i="19"/>
  <c r="O91" i="19"/>
  <c r="AD91" i="19"/>
  <c r="AS91" i="19"/>
  <c r="P92" i="19"/>
  <c r="AE92" i="19"/>
  <c r="AT92" i="19"/>
  <c r="P93" i="19"/>
  <c r="AC93" i="19"/>
  <c r="AP93" i="19"/>
  <c r="H94" i="19"/>
  <c r="U94" i="19"/>
  <c r="AH94" i="19"/>
  <c r="AU94" i="19"/>
  <c r="L95" i="19"/>
  <c r="X95" i="19"/>
  <c r="AJ95" i="19"/>
  <c r="AV95" i="19"/>
  <c r="M96" i="19"/>
  <c r="Y96" i="19"/>
  <c r="AK96" i="19"/>
  <c r="AW96" i="19"/>
  <c r="N97" i="19"/>
  <c r="Z97" i="19"/>
  <c r="AL97" i="19"/>
  <c r="AX97" i="19"/>
  <c r="O98" i="19"/>
  <c r="AA98" i="19"/>
  <c r="AM98" i="19"/>
  <c r="D99" i="19"/>
  <c r="P99" i="19"/>
  <c r="AB99" i="19"/>
  <c r="AN99" i="19"/>
  <c r="E100" i="19"/>
  <c r="Q100" i="19"/>
  <c r="AC100" i="19"/>
  <c r="AO100" i="19"/>
  <c r="F101" i="19"/>
  <c r="R101" i="19"/>
  <c r="AD101" i="19"/>
  <c r="AP101" i="19"/>
  <c r="G102" i="19"/>
  <c r="S102" i="19"/>
  <c r="AE102" i="19"/>
  <c r="AQ102" i="19"/>
  <c r="H103" i="19"/>
  <c r="T103" i="19"/>
  <c r="AF103" i="19"/>
  <c r="AR103" i="19"/>
  <c r="I104" i="19"/>
  <c r="U104" i="19"/>
  <c r="AG104" i="19"/>
  <c r="AS104" i="19"/>
  <c r="J105" i="19"/>
  <c r="V105" i="19"/>
  <c r="AH105" i="19"/>
  <c r="AT105" i="19"/>
  <c r="K106" i="19"/>
  <c r="W106" i="19"/>
  <c r="AI106" i="19"/>
  <c r="AU106" i="19"/>
  <c r="L107" i="19"/>
  <c r="X107" i="19"/>
  <c r="AJ107" i="19"/>
  <c r="AV107" i="19"/>
  <c r="M108" i="19"/>
  <c r="Y108" i="19"/>
  <c r="AK108" i="19"/>
  <c r="AW108" i="19"/>
  <c r="N109" i="19"/>
  <c r="Z109" i="19"/>
  <c r="AL109" i="19"/>
  <c r="AX109" i="19"/>
  <c r="O110" i="19"/>
  <c r="AA110" i="19"/>
  <c r="AM110" i="19"/>
  <c r="D111" i="19"/>
  <c r="P111" i="19"/>
  <c r="AB111" i="19"/>
  <c r="AN111" i="19"/>
  <c r="E112" i="19"/>
  <c r="Q112" i="19"/>
  <c r="AC112" i="19"/>
  <c r="AO112" i="19"/>
  <c r="F113" i="19"/>
  <c r="R113" i="19"/>
  <c r="AD113" i="19"/>
  <c r="AP113" i="19"/>
  <c r="G114" i="19"/>
  <c r="S114" i="19"/>
  <c r="AE114" i="19"/>
  <c r="AQ114" i="19"/>
  <c r="H115" i="19"/>
  <c r="T115" i="19"/>
  <c r="AF115" i="19"/>
  <c r="AR115" i="19"/>
  <c r="I116" i="19"/>
  <c r="U116" i="19"/>
  <c r="AG116" i="19"/>
  <c r="AS116" i="19"/>
  <c r="J117" i="19"/>
  <c r="V117" i="19"/>
  <c r="AH117" i="19"/>
  <c r="AT117" i="19"/>
  <c r="K118" i="19"/>
  <c r="W118" i="19"/>
  <c r="AI118" i="19"/>
  <c r="AU118" i="19"/>
  <c r="L119" i="19"/>
  <c r="X119" i="19"/>
  <c r="AJ119" i="19"/>
  <c r="AV119" i="19"/>
  <c r="M120" i="19"/>
  <c r="Y120" i="19"/>
  <c r="AK120" i="19"/>
  <c r="AW120" i="19"/>
  <c r="N121" i="19"/>
  <c r="Z121" i="19"/>
  <c r="AL121" i="19"/>
  <c r="AX121" i="19"/>
  <c r="O122" i="19"/>
  <c r="AA122" i="19"/>
  <c r="AM122" i="19"/>
  <c r="D123" i="19"/>
  <c r="P123" i="19"/>
  <c r="AB123" i="19"/>
  <c r="AN123" i="19"/>
  <c r="E124" i="19"/>
  <c r="Q124" i="19"/>
  <c r="AC124" i="19"/>
  <c r="AO124" i="19"/>
  <c r="F125" i="19"/>
  <c r="R125" i="19"/>
  <c r="AD125" i="19"/>
  <c r="AP125" i="19"/>
  <c r="G126" i="19"/>
  <c r="S126" i="19"/>
  <c r="AE126" i="19"/>
  <c r="AQ126" i="19"/>
  <c r="H127" i="19"/>
  <c r="T127" i="19"/>
  <c r="AF127" i="19"/>
  <c r="AR127" i="19"/>
  <c r="I128" i="19"/>
  <c r="U128" i="19"/>
  <c r="AG128" i="19"/>
  <c r="AS128" i="19"/>
  <c r="J129" i="19"/>
  <c r="V129" i="19"/>
  <c r="AH129" i="19"/>
  <c r="AD37" i="19"/>
  <c r="AP52" i="19"/>
  <c r="AS55" i="19"/>
  <c r="AV58" i="19"/>
  <c r="D62" i="19"/>
  <c r="G65" i="19"/>
  <c r="J68" i="19"/>
  <c r="M71" i="19"/>
  <c r="P74" i="19"/>
  <c r="S77" i="19"/>
  <c r="V80" i="19"/>
  <c r="Y83" i="19"/>
  <c r="AB86" i="19"/>
  <c r="AE87" i="19"/>
  <c r="T88" i="19"/>
  <c r="D89" i="19"/>
  <c r="AE89" i="19"/>
  <c r="J90" i="19"/>
  <c r="AC90" i="19"/>
  <c r="AS90" i="19"/>
  <c r="P91" i="19"/>
  <c r="AE91" i="19"/>
  <c r="AT91" i="19"/>
  <c r="Q92" i="19"/>
  <c r="AF92" i="19"/>
  <c r="AU92" i="19"/>
  <c r="Q93" i="19"/>
  <c r="AD93" i="19"/>
  <c r="AQ93" i="19"/>
  <c r="I94" i="19"/>
  <c r="V94" i="19"/>
  <c r="AI94" i="19"/>
  <c r="AV94" i="19"/>
  <c r="M95" i="19"/>
  <c r="Y95" i="19"/>
  <c r="AK95" i="19"/>
  <c r="AW95" i="19"/>
  <c r="N96" i="19"/>
  <c r="Z96" i="19"/>
  <c r="AL96" i="19"/>
  <c r="AX96" i="19"/>
  <c r="O97" i="19"/>
  <c r="AA97" i="19"/>
  <c r="AM97" i="19"/>
  <c r="D98" i="19"/>
  <c r="P98" i="19"/>
  <c r="AB98" i="19"/>
  <c r="AN98" i="19"/>
  <c r="E99" i="19"/>
  <c r="Q99" i="19"/>
  <c r="AC99" i="19"/>
  <c r="AO99" i="19"/>
  <c r="F100" i="19"/>
  <c r="R100" i="19"/>
  <c r="AD100" i="19"/>
  <c r="AP100" i="19"/>
  <c r="G101" i="19"/>
  <c r="S101" i="19"/>
  <c r="AE101" i="19"/>
  <c r="AQ101" i="19"/>
  <c r="H102" i="19"/>
  <c r="T102" i="19"/>
  <c r="AF102" i="19"/>
  <c r="AR102" i="19"/>
  <c r="I103" i="19"/>
  <c r="U103" i="19"/>
  <c r="AG103" i="19"/>
  <c r="AS103" i="19"/>
  <c r="J104" i="19"/>
  <c r="V104" i="19"/>
  <c r="AH104" i="19"/>
  <c r="AT104" i="19"/>
  <c r="K105" i="19"/>
  <c r="W105" i="19"/>
  <c r="AI105" i="19"/>
  <c r="AU105" i="19"/>
  <c r="L106" i="19"/>
  <c r="X106" i="19"/>
  <c r="AJ106" i="19"/>
  <c r="AV106" i="19"/>
  <c r="M107" i="19"/>
  <c r="Y107" i="19"/>
  <c r="AK107" i="19"/>
  <c r="AW107" i="19"/>
  <c r="N108" i="19"/>
  <c r="Z108" i="19"/>
  <c r="AL108" i="19"/>
  <c r="AX108" i="19"/>
  <c r="O109" i="19"/>
  <c r="AA109" i="19"/>
  <c r="AM109" i="19"/>
  <c r="D110" i="19"/>
  <c r="P110" i="19"/>
  <c r="AB110" i="19"/>
  <c r="AN110" i="19"/>
  <c r="E111" i="19"/>
  <c r="Q111" i="19"/>
  <c r="AC111" i="19"/>
  <c r="AO111" i="19"/>
  <c r="F112" i="19"/>
  <c r="R112" i="19"/>
  <c r="AD112" i="19"/>
  <c r="AP112" i="19"/>
  <c r="G113" i="19"/>
  <c r="S113" i="19"/>
  <c r="AE113" i="19"/>
  <c r="AQ113" i="19"/>
  <c r="H114" i="19"/>
  <c r="T114" i="19"/>
  <c r="AF114" i="19"/>
  <c r="AR114" i="19"/>
  <c r="I115" i="19"/>
  <c r="U115" i="19"/>
  <c r="AG115" i="19"/>
  <c r="AS115" i="19"/>
  <c r="J116" i="19"/>
  <c r="V116" i="19"/>
  <c r="AH116" i="19"/>
  <c r="AT116" i="19"/>
  <c r="K117" i="19"/>
  <c r="W117" i="19"/>
  <c r="AI117" i="19"/>
  <c r="AU117" i="19"/>
  <c r="L118" i="19"/>
  <c r="X118" i="19"/>
  <c r="AJ118" i="19"/>
  <c r="AV118" i="19"/>
  <c r="M119" i="19"/>
  <c r="Y119" i="19"/>
  <c r="AK119" i="19"/>
  <c r="AW119" i="19"/>
  <c r="N120" i="19"/>
  <c r="Z120" i="19"/>
  <c r="AL120" i="19"/>
  <c r="AX120" i="19"/>
  <c r="O121" i="19"/>
  <c r="AA121" i="19"/>
  <c r="AM121" i="19"/>
  <c r="D122" i="19"/>
  <c r="P122" i="19"/>
  <c r="AB122" i="19"/>
  <c r="AN122" i="19"/>
  <c r="E123" i="19"/>
  <c r="Q123" i="19"/>
  <c r="AC123" i="19"/>
  <c r="AO123" i="19"/>
  <c r="F124" i="19"/>
  <c r="R124" i="19"/>
  <c r="AD124" i="19"/>
  <c r="AP124" i="19"/>
  <c r="G125" i="19"/>
  <c r="S125" i="19"/>
  <c r="AE125" i="19"/>
  <c r="AQ125" i="19"/>
  <c r="H126" i="19"/>
  <c r="T126" i="19"/>
  <c r="AF126" i="19"/>
  <c r="AR126" i="19"/>
  <c r="I127" i="19"/>
  <c r="U127" i="19"/>
  <c r="AG127" i="19"/>
  <c r="AS127" i="19"/>
  <c r="J128" i="19"/>
  <c r="V128" i="19"/>
  <c r="AH128" i="19"/>
  <c r="AT128" i="19"/>
  <c r="AG40" i="19"/>
  <c r="G53" i="19"/>
  <c r="J56" i="19"/>
  <c r="M59" i="19"/>
  <c r="P62" i="19"/>
  <c r="S65" i="19"/>
  <c r="V68" i="19"/>
  <c r="Y71" i="19"/>
  <c r="AB74" i="19"/>
  <c r="AE77" i="19"/>
  <c r="AH80" i="19"/>
  <c r="AK83" i="19"/>
  <c r="AD86" i="19"/>
  <c r="AL87" i="19"/>
  <c r="Z88" i="19"/>
  <c r="F89" i="19"/>
  <c r="AG89" i="19"/>
  <c r="N90" i="19"/>
  <c r="AD90" i="19"/>
  <c r="AT90" i="19"/>
  <c r="Q91" i="19"/>
  <c r="AF91" i="19"/>
  <c r="AU91" i="19"/>
  <c r="R92" i="19"/>
  <c r="AG92" i="19"/>
  <c r="AV92" i="19"/>
  <c r="R93" i="19"/>
  <c r="AE93" i="19"/>
  <c r="AR93" i="19"/>
  <c r="J94" i="19"/>
  <c r="W94" i="19"/>
  <c r="AJ94" i="19"/>
  <c r="AW94" i="19"/>
  <c r="N95" i="19"/>
  <c r="Z95" i="19"/>
  <c r="AL95" i="19"/>
  <c r="AX95" i="19"/>
  <c r="O96" i="19"/>
  <c r="AA96" i="19"/>
  <c r="AM96" i="19"/>
  <c r="D97" i="19"/>
  <c r="P97" i="19"/>
  <c r="AB97" i="19"/>
  <c r="AN97" i="19"/>
  <c r="E98" i="19"/>
  <c r="Q98" i="19"/>
  <c r="AC98" i="19"/>
  <c r="AO98" i="19"/>
  <c r="F99" i="19"/>
  <c r="R99" i="19"/>
  <c r="AD99" i="19"/>
  <c r="AP99" i="19"/>
  <c r="G100" i="19"/>
  <c r="S100" i="19"/>
  <c r="AE100" i="19"/>
  <c r="AQ100" i="19"/>
  <c r="H101" i="19"/>
  <c r="T101" i="19"/>
  <c r="AF101" i="19"/>
  <c r="AR101" i="19"/>
  <c r="I102" i="19"/>
  <c r="U102" i="19"/>
  <c r="AG102" i="19"/>
  <c r="AS102" i="19"/>
  <c r="J103" i="19"/>
  <c r="V103" i="19"/>
  <c r="AH103" i="19"/>
  <c r="AT103" i="19"/>
  <c r="K104" i="19"/>
  <c r="W104" i="19"/>
  <c r="AI104" i="19"/>
  <c r="AU104" i="19"/>
  <c r="L105" i="19"/>
  <c r="X105" i="19"/>
  <c r="AJ105" i="19"/>
  <c r="AV105" i="19"/>
  <c r="M106" i="19"/>
  <c r="Y106" i="19"/>
  <c r="AK106" i="19"/>
  <c r="AW106" i="19"/>
  <c r="N107" i="19"/>
  <c r="Z107" i="19"/>
  <c r="AL107" i="19"/>
  <c r="AX107" i="19"/>
  <c r="O108" i="19"/>
  <c r="AA108" i="19"/>
  <c r="AM108" i="19"/>
  <c r="D109" i="19"/>
  <c r="P109" i="19"/>
  <c r="AB109" i="19"/>
  <c r="AN109" i="19"/>
  <c r="E110" i="19"/>
  <c r="Q110" i="19"/>
  <c r="AC110" i="19"/>
  <c r="AO110" i="19"/>
  <c r="F111" i="19"/>
  <c r="R111" i="19"/>
  <c r="AD111" i="19"/>
  <c r="AP111" i="19"/>
  <c r="G112" i="19"/>
  <c r="S112" i="19"/>
  <c r="AE112" i="19"/>
  <c r="AQ112" i="19"/>
  <c r="H113" i="19"/>
  <c r="T113" i="19"/>
  <c r="AF113" i="19"/>
  <c r="AR113" i="19"/>
  <c r="I114" i="19"/>
  <c r="U114" i="19"/>
  <c r="AG114" i="19"/>
  <c r="AS114" i="19"/>
  <c r="J115" i="19"/>
  <c r="V115" i="19"/>
  <c r="AH115" i="19"/>
  <c r="AT115" i="19"/>
  <c r="K116" i="19"/>
  <c r="W116" i="19"/>
  <c r="AI116" i="19"/>
  <c r="AU116" i="19"/>
  <c r="L117" i="19"/>
  <c r="X117" i="19"/>
  <c r="AJ117" i="19"/>
  <c r="AV117" i="19"/>
  <c r="M118" i="19"/>
  <c r="Y118" i="19"/>
  <c r="AK118" i="19"/>
  <c r="AW118" i="19"/>
  <c r="N119" i="19"/>
  <c r="Z119" i="19"/>
  <c r="AL119" i="19"/>
  <c r="AX119" i="19"/>
  <c r="O120" i="19"/>
  <c r="AA120" i="19"/>
  <c r="AM120" i="19"/>
  <c r="D121" i="19"/>
  <c r="P121" i="19"/>
  <c r="AB121" i="19"/>
  <c r="AN121" i="19"/>
  <c r="E122" i="19"/>
  <c r="Q122" i="19"/>
  <c r="AC122" i="19"/>
  <c r="AO122" i="19"/>
  <c r="F123" i="19"/>
  <c r="R123" i="19"/>
  <c r="AD123" i="19"/>
  <c r="AP123" i="19"/>
  <c r="G124" i="19"/>
  <c r="S124" i="19"/>
  <c r="AE124" i="19"/>
  <c r="AQ124" i="19"/>
  <c r="H125" i="19"/>
  <c r="T125" i="19"/>
  <c r="AF125" i="19"/>
  <c r="AR125" i="19"/>
  <c r="I126" i="19"/>
  <c r="U126" i="19"/>
  <c r="AG126" i="19"/>
  <c r="AS126" i="19"/>
  <c r="J127" i="19"/>
  <c r="V127" i="19"/>
  <c r="AH127" i="19"/>
  <c r="AT127" i="19"/>
  <c r="K128" i="19"/>
  <c r="W128" i="19"/>
  <c r="AI128" i="19"/>
  <c r="AU128" i="19"/>
  <c r="L129" i="19"/>
  <c r="X129" i="19"/>
  <c r="AJ129" i="19"/>
  <c r="AV129" i="19"/>
  <c r="M130" i="19"/>
  <c r="Y130" i="19"/>
  <c r="AJ43" i="19"/>
  <c r="AN86" i="19"/>
  <c r="AH92" i="19"/>
  <c r="D96" i="19"/>
  <c r="G99" i="19"/>
  <c r="J102" i="19"/>
  <c r="M105" i="19"/>
  <c r="P108" i="19"/>
  <c r="S111" i="19"/>
  <c r="V114" i="19"/>
  <c r="Y117" i="19"/>
  <c r="AB120" i="19"/>
  <c r="AE123" i="19"/>
  <c r="AH126" i="19"/>
  <c r="W129" i="19"/>
  <c r="T130" i="19"/>
  <c r="AS130" i="19"/>
  <c r="T131" i="19"/>
  <c r="AJ131" i="19"/>
  <c r="I132" i="19"/>
  <c r="Y132" i="19"/>
  <c r="AS132" i="19"/>
  <c r="N133" i="19"/>
  <c r="AC133" i="19"/>
  <c r="AQ133" i="19"/>
  <c r="J134" i="19"/>
  <c r="W134" i="19"/>
  <c r="AI134" i="19"/>
  <c r="AU134" i="19"/>
  <c r="L135" i="19"/>
  <c r="X135" i="19"/>
  <c r="AJ135" i="19"/>
  <c r="AV135" i="19"/>
  <c r="M136" i="19"/>
  <c r="Y136" i="19"/>
  <c r="AK136" i="19"/>
  <c r="AW136" i="19"/>
  <c r="N137" i="19"/>
  <c r="Z137" i="19"/>
  <c r="AL137" i="19"/>
  <c r="AX137" i="19"/>
  <c r="O138" i="19"/>
  <c r="AA138" i="19"/>
  <c r="AM138" i="19"/>
  <c r="D139" i="19"/>
  <c r="P139" i="19"/>
  <c r="AB139" i="19"/>
  <c r="AN139" i="19"/>
  <c r="E140" i="19"/>
  <c r="Q140" i="19"/>
  <c r="AC140" i="19"/>
  <c r="AO140" i="19"/>
  <c r="F141" i="19"/>
  <c r="R141" i="19"/>
  <c r="AD141" i="19"/>
  <c r="AP141" i="19"/>
  <c r="G142" i="19"/>
  <c r="S142" i="19"/>
  <c r="AE142" i="19"/>
  <c r="AQ142" i="19"/>
  <c r="H143" i="19"/>
  <c r="T143" i="19"/>
  <c r="AF143" i="19"/>
  <c r="AR143" i="19"/>
  <c r="I144" i="19"/>
  <c r="U144" i="19"/>
  <c r="AG144" i="19"/>
  <c r="AS144" i="19"/>
  <c r="J145" i="19"/>
  <c r="V145" i="19"/>
  <c r="AH145" i="19"/>
  <c r="AT145" i="19"/>
  <c r="K146" i="19"/>
  <c r="W146" i="19"/>
  <c r="AI146" i="19"/>
  <c r="AU146" i="19"/>
  <c r="L147" i="19"/>
  <c r="X147" i="19"/>
  <c r="AJ147" i="19"/>
  <c r="AV147" i="19"/>
  <c r="M148" i="19"/>
  <c r="Y148" i="19"/>
  <c r="AK148" i="19"/>
  <c r="AW148" i="19"/>
  <c r="N149" i="19"/>
  <c r="Z149" i="19"/>
  <c r="AL149" i="19"/>
  <c r="AX149" i="19"/>
  <c r="O150" i="19"/>
  <c r="AA150" i="19"/>
  <c r="AM150" i="19"/>
  <c r="D151" i="19"/>
  <c r="P151" i="19"/>
  <c r="AB151" i="19"/>
  <c r="AN151" i="19"/>
  <c r="E152" i="19"/>
  <c r="Q152" i="19"/>
  <c r="AC152" i="19"/>
  <c r="AO152" i="19"/>
  <c r="F153" i="19"/>
  <c r="R153" i="19"/>
  <c r="AD153" i="19"/>
  <c r="AP153" i="19"/>
  <c r="G154" i="19"/>
  <c r="S154" i="19"/>
  <c r="AE154" i="19"/>
  <c r="AQ154" i="19"/>
  <c r="H155" i="19"/>
  <c r="T155" i="19"/>
  <c r="AF155" i="19"/>
  <c r="AR155" i="19"/>
  <c r="I156" i="19"/>
  <c r="U156" i="19"/>
  <c r="AG156" i="19"/>
  <c r="AS156" i="19"/>
  <c r="J157" i="19"/>
  <c r="V157" i="19"/>
  <c r="AH157" i="19"/>
  <c r="AT157" i="19"/>
  <c r="K158" i="19"/>
  <c r="W158" i="19"/>
  <c r="AI158" i="19"/>
  <c r="AU158" i="19"/>
  <c r="L159" i="19"/>
  <c r="X159" i="19"/>
  <c r="AJ159" i="19"/>
  <c r="AV159" i="19"/>
  <c r="M160" i="19"/>
  <c r="Y160" i="19"/>
  <c r="AK160" i="19"/>
  <c r="AW160" i="19"/>
  <c r="N161" i="19"/>
  <c r="Z161" i="19"/>
  <c r="AL161" i="19"/>
  <c r="AX161" i="19"/>
  <c r="O162" i="19"/>
  <c r="AA162" i="19"/>
  <c r="AM162" i="19"/>
  <c r="D163" i="19"/>
  <c r="P163" i="19"/>
  <c r="AB163" i="19"/>
  <c r="AN163" i="19"/>
  <c r="E164" i="19"/>
  <c r="Q164" i="19"/>
  <c r="AC164" i="19"/>
  <c r="AO164" i="19"/>
  <c r="F165" i="19"/>
  <c r="R165" i="19"/>
  <c r="AD165" i="19"/>
  <c r="AP165" i="19"/>
  <c r="G166" i="19"/>
  <c r="S166" i="19"/>
  <c r="AE166" i="19"/>
  <c r="AQ166" i="19"/>
  <c r="H167" i="19"/>
  <c r="T167" i="19"/>
  <c r="AF167" i="19"/>
  <c r="AR167" i="19"/>
  <c r="I168" i="19"/>
  <c r="U168" i="19"/>
  <c r="AG168" i="19"/>
  <c r="AS168" i="19"/>
  <c r="J169" i="19"/>
  <c r="V169" i="19"/>
  <c r="AH169" i="19"/>
  <c r="AT169" i="19"/>
  <c r="K170" i="19"/>
  <c r="W170" i="19"/>
  <c r="AI170" i="19"/>
  <c r="AU170" i="19"/>
  <c r="L171" i="19"/>
  <c r="X171" i="19"/>
  <c r="AJ171" i="19"/>
  <c r="AV171" i="19"/>
  <c r="M172" i="19"/>
  <c r="Y172" i="19"/>
  <c r="AK172" i="19"/>
  <c r="AW172" i="19"/>
  <c r="N173" i="19"/>
  <c r="Z173" i="19"/>
  <c r="AL173" i="19"/>
  <c r="AX173" i="19"/>
  <c r="O174" i="19"/>
  <c r="AA174" i="19"/>
  <c r="S53" i="19"/>
  <c r="AO87" i="19"/>
  <c r="E93" i="19"/>
  <c r="P96" i="19"/>
  <c r="S99" i="19"/>
  <c r="V102" i="19"/>
  <c r="Y105" i="19"/>
  <c r="AB108" i="19"/>
  <c r="AE111" i="19"/>
  <c r="AH114" i="19"/>
  <c r="AK117" i="19"/>
  <c r="AN120" i="19"/>
  <c r="AQ123" i="19"/>
  <c r="AT126" i="19"/>
  <c r="Y129" i="19"/>
  <c r="U130" i="19"/>
  <c r="AU130" i="19"/>
  <c r="U131" i="19"/>
  <c r="AK131" i="19"/>
  <c r="J132" i="19"/>
  <c r="Z132" i="19"/>
  <c r="AT132" i="19"/>
  <c r="O133" i="19"/>
  <c r="AD133" i="19"/>
  <c r="AS133" i="19"/>
  <c r="K134" i="19"/>
  <c r="X134" i="19"/>
  <c r="AJ134" i="19"/>
  <c r="AV134" i="19"/>
  <c r="M135" i="19"/>
  <c r="Y135" i="19"/>
  <c r="AK135" i="19"/>
  <c r="AW135" i="19"/>
  <c r="N136" i="19"/>
  <c r="Z136" i="19"/>
  <c r="AL136" i="19"/>
  <c r="AX136" i="19"/>
  <c r="O137" i="19"/>
  <c r="AA137" i="19"/>
  <c r="AM137" i="19"/>
  <c r="D138" i="19"/>
  <c r="P138" i="19"/>
  <c r="AB138" i="19"/>
  <c r="AN138" i="19"/>
  <c r="E139" i="19"/>
  <c r="Q139" i="19"/>
  <c r="AC139" i="19"/>
  <c r="AO139" i="19"/>
  <c r="F140" i="19"/>
  <c r="R140" i="19"/>
  <c r="AD140" i="19"/>
  <c r="AP140" i="19"/>
  <c r="G141" i="19"/>
  <c r="S141" i="19"/>
  <c r="AE141" i="19"/>
  <c r="AQ141" i="19"/>
  <c r="H142" i="19"/>
  <c r="T142" i="19"/>
  <c r="AF142" i="19"/>
  <c r="AR142" i="19"/>
  <c r="I143" i="19"/>
  <c r="U143" i="19"/>
  <c r="AG143" i="19"/>
  <c r="AS143" i="19"/>
  <c r="J144" i="19"/>
  <c r="V144" i="19"/>
  <c r="AH144" i="19"/>
  <c r="AT144" i="19"/>
  <c r="K145" i="19"/>
  <c r="W145" i="19"/>
  <c r="AI145" i="19"/>
  <c r="AU145" i="19"/>
  <c r="L146" i="19"/>
  <c r="X146" i="19"/>
  <c r="AJ146" i="19"/>
  <c r="AV146" i="19"/>
  <c r="M147" i="19"/>
  <c r="Y147" i="19"/>
  <c r="AK147" i="19"/>
  <c r="AW147" i="19"/>
  <c r="N148" i="19"/>
  <c r="Z148" i="19"/>
  <c r="AL148" i="19"/>
  <c r="AX148" i="19"/>
  <c r="O149" i="19"/>
  <c r="AA149" i="19"/>
  <c r="AM149" i="19"/>
  <c r="D150" i="19"/>
  <c r="P150" i="19"/>
  <c r="AB150" i="19"/>
  <c r="AN150" i="19"/>
  <c r="E151" i="19"/>
  <c r="Q151" i="19"/>
  <c r="AC151" i="19"/>
  <c r="AO151" i="19"/>
  <c r="F152" i="19"/>
  <c r="R152" i="19"/>
  <c r="AD152" i="19"/>
  <c r="AP152" i="19"/>
  <c r="G153" i="19"/>
  <c r="S153" i="19"/>
  <c r="AE153" i="19"/>
  <c r="AQ153" i="19"/>
  <c r="H154" i="19"/>
  <c r="T154" i="19"/>
  <c r="AF154" i="19"/>
  <c r="AR154" i="19"/>
  <c r="I155" i="19"/>
  <c r="U155" i="19"/>
  <c r="AG155" i="19"/>
  <c r="AS155" i="19"/>
  <c r="J156" i="19"/>
  <c r="V156" i="19"/>
  <c r="AH156" i="19"/>
  <c r="AT156" i="19"/>
  <c r="K157" i="19"/>
  <c r="W157" i="19"/>
  <c r="AI157" i="19"/>
  <c r="AU157" i="19"/>
  <c r="L158" i="19"/>
  <c r="X158" i="19"/>
  <c r="AJ158" i="19"/>
  <c r="AV158" i="19"/>
  <c r="M159" i="19"/>
  <c r="Y159" i="19"/>
  <c r="AK159" i="19"/>
  <c r="AW159" i="19"/>
  <c r="N160" i="19"/>
  <c r="Z160" i="19"/>
  <c r="AL160" i="19"/>
  <c r="AX160" i="19"/>
  <c r="O161" i="19"/>
  <c r="AA161" i="19"/>
  <c r="AM161" i="19"/>
  <c r="D162" i="19"/>
  <c r="P162" i="19"/>
  <c r="AB162" i="19"/>
  <c r="AN162" i="19"/>
  <c r="E163" i="19"/>
  <c r="Q163" i="19"/>
  <c r="AC163" i="19"/>
  <c r="AO163" i="19"/>
  <c r="F164" i="19"/>
  <c r="R164" i="19"/>
  <c r="AD164" i="19"/>
  <c r="AP164" i="19"/>
  <c r="G165" i="19"/>
  <c r="S165" i="19"/>
  <c r="AE165" i="19"/>
  <c r="AQ165" i="19"/>
  <c r="H166" i="19"/>
  <c r="T166" i="19"/>
  <c r="AF166" i="19"/>
  <c r="AR166" i="19"/>
  <c r="I167" i="19"/>
  <c r="U167" i="19"/>
  <c r="AG167" i="19"/>
  <c r="AS167" i="19"/>
  <c r="J168" i="19"/>
  <c r="V168" i="19"/>
  <c r="AH168" i="19"/>
  <c r="AT168" i="19"/>
  <c r="K169" i="19"/>
  <c r="W169" i="19"/>
  <c r="AI169" i="19"/>
  <c r="AU169" i="19"/>
  <c r="L170" i="19"/>
  <c r="X170" i="19"/>
  <c r="AJ170" i="19"/>
  <c r="AV170" i="19"/>
  <c r="M171" i="19"/>
  <c r="Y171" i="19"/>
  <c r="AK171" i="19"/>
  <c r="AW171" i="19"/>
  <c r="N172" i="19"/>
  <c r="Z172" i="19"/>
  <c r="AL172" i="19"/>
  <c r="AX172" i="19"/>
  <c r="O173" i="19"/>
  <c r="AA173" i="19"/>
  <c r="AM173" i="19"/>
  <c r="D174" i="19"/>
  <c r="P174" i="19"/>
  <c r="AB174" i="19"/>
  <c r="V56" i="19"/>
  <c r="AA88" i="19"/>
  <c r="S93" i="19"/>
  <c r="AB96" i="19"/>
  <c r="AE99" i="19"/>
  <c r="AH102" i="19"/>
  <c r="AK105" i="19"/>
  <c r="AN108" i="19"/>
  <c r="AQ111" i="19"/>
  <c r="AT114" i="19"/>
  <c r="AW117" i="19"/>
  <c r="E121" i="19"/>
  <c r="H124" i="19"/>
  <c r="K127" i="19"/>
  <c r="AI129" i="19"/>
  <c r="W130" i="19"/>
  <c r="AV130" i="19"/>
  <c r="V131" i="19"/>
  <c r="AL131" i="19"/>
  <c r="K132" i="19"/>
  <c r="AA132" i="19"/>
  <c r="AU132" i="19"/>
  <c r="P133" i="19"/>
  <c r="AE133" i="19"/>
  <c r="AT133" i="19"/>
  <c r="L134" i="19"/>
  <c r="Y134" i="19"/>
  <c r="AK134" i="19"/>
  <c r="AW134" i="19"/>
  <c r="N135" i="19"/>
  <c r="Z135" i="19"/>
  <c r="AL135" i="19"/>
  <c r="AX135" i="19"/>
  <c r="O136" i="19"/>
  <c r="AA136" i="19"/>
  <c r="AM136" i="19"/>
  <c r="D137" i="19"/>
  <c r="P137" i="19"/>
  <c r="AB137" i="19"/>
  <c r="AN137" i="19"/>
  <c r="E138" i="19"/>
  <c r="Q138" i="19"/>
  <c r="AC138" i="19"/>
  <c r="AO138" i="19"/>
  <c r="F139" i="19"/>
  <c r="R139" i="19"/>
  <c r="AD139" i="19"/>
  <c r="AP139" i="19"/>
  <c r="G140" i="19"/>
  <c r="S140" i="19"/>
  <c r="AE140" i="19"/>
  <c r="AQ140" i="19"/>
  <c r="H141" i="19"/>
  <c r="T141" i="19"/>
  <c r="AF141" i="19"/>
  <c r="AR141" i="19"/>
  <c r="I142" i="19"/>
  <c r="U142" i="19"/>
  <c r="AG142" i="19"/>
  <c r="AS142" i="19"/>
  <c r="J143" i="19"/>
  <c r="V143" i="19"/>
  <c r="AH143" i="19"/>
  <c r="AT143" i="19"/>
  <c r="K144" i="19"/>
  <c r="W144" i="19"/>
  <c r="AI144" i="19"/>
  <c r="AU144" i="19"/>
  <c r="L145" i="19"/>
  <c r="X145" i="19"/>
  <c r="AJ145" i="19"/>
  <c r="AV145" i="19"/>
  <c r="M146" i="19"/>
  <c r="Y146" i="19"/>
  <c r="AK146" i="19"/>
  <c r="AW146" i="19"/>
  <c r="N147" i="19"/>
  <c r="Z147" i="19"/>
  <c r="AL147" i="19"/>
  <c r="AX147" i="19"/>
  <c r="O148" i="19"/>
  <c r="AA148" i="19"/>
  <c r="AM148" i="19"/>
  <c r="D149" i="19"/>
  <c r="P149" i="19"/>
  <c r="AB149" i="19"/>
  <c r="AN149" i="19"/>
  <c r="E150" i="19"/>
  <c r="Q150" i="19"/>
  <c r="AC150" i="19"/>
  <c r="AO150" i="19"/>
  <c r="F151" i="19"/>
  <c r="R151" i="19"/>
  <c r="AD151" i="19"/>
  <c r="AP151" i="19"/>
  <c r="G152" i="19"/>
  <c r="S152" i="19"/>
  <c r="AE152" i="19"/>
  <c r="AQ152" i="19"/>
  <c r="H153" i="19"/>
  <c r="T153" i="19"/>
  <c r="AF153" i="19"/>
  <c r="AR153" i="19"/>
  <c r="I154" i="19"/>
  <c r="U154" i="19"/>
  <c r="AG154" i="19"/>
  <c r="AS154" i="19"/>
  <c r="J155" i="19"/>
  <c r="V155" i="19"/>
  <c r="AH155" i="19"/>
  <c r="AT155" i="19"/>
  <c r="K156" i="19"/>
  <c r="W156" i="19"/>
  <c r="AI156" i="19"/>
  <c r="AU156" i="19"/>
  <c r="L157" i="19"/>
  <c r="X157" i="19"/>
  <c r="AJ157" i="19"/>
  <c r="AV157" i="19"/>
  <c r="M158" i="19"/>
  <c r="Y158" i="19"/>
  <c r="AK158" i="19"/>
  <c r="AW158" i="19"/>
  <c r="N159" i="19"/>
  <c r="Z159" i="19"/>
  <c r="AL159" i="19"/>
  <c r="AX159" i="19"/>
  <c r="O160" i="19"/>
  <c r="AA160" i="19"/>
  <c r="AM160" i="19"/>
  <c r="D161" i="19"/>
  <c r="P161" i="19"/>
  <c r="AB161" i="19"/>
  <c r="AN161" i="19"/>
  <c r="E162" i="19"/>
  <c r="Q162" i="19"/>
  <c r="AC162" i="19"/>
  <c r="AO162" i="19"/>
  <c r="F163" i="19"/>
  <c r="R163" i="19"/>
  <c r="AD163" i="19"/>
  <c r="AP163" i="19"/>
  <c r="G164" i="19"/>
  <c r="S164" i="19"/>
  <c r="AE164" i="19"/>
  <c r="AQ164" i="19"/>
  <c r="H165" i="19"/>
  <c r="T165" i="19"/>
  <c r="AF165" i="19"/>
  <c r="AR165" i="19"/>
  <c r="I166" i="19"/>
  <c r="U166" i="19"/>
  <c r="AG166" i="19"/>
  <c r="AS166" i="19"/>
  <c r="J167" i="19"/>
  <c r="V167" i="19"/>
  <c r="AH167" i="19"/>
  <c r="AT167" i="19"/>
  <c r="K168" i="19"/>
  <c r="W168" i="19"/>
  <c r="AI168" i="19"/>
  <c r="AU168" i="19"/>
  <c r="L169" i="19"/>
  <c r="X169" i="19"/>
  <c r="AJ169" i="19"/>
  <c r="AV169" i="19"/>
  <c r="M170" i="19"/>
  <c r="Y170" i="19"/>
  <c r="AK170" i="19"/>
  <c r="AW170" i="19"/>
  <c r="N171" i="19"/>
  <c r="Z171" i="19"/>
  <c r="AL171" i="19"/>
  <c r="AX171" i="19"/>
  <c r="O172" i="19"/>
  <c r="AA172" i="19"/>
  <c r="AM172" i="19"/>
  <c r="D173" i="19"/>
  <c r="P173" i="19"/>
  <c r="AB173" i="19"/>
  <c r="AN173" i="19"/>
  <c r="E174" i="19"/>
  <c r="Q174" i="19"/>
  <c r="AC174" i="19"/>
  <c r="Y59" i="19"/>
  <c r="G89" i="19"/>
  <c r="AF93" i="19"/>
  <c r="AN96" i="19"/>
  <c r="AQ99" i="19"/>
  <c r="AT102" i="19"/>
  <c r="AW105" i="19"/>
  <c r="E109" i="19"/>
  <c r="H112" i="19"/>
  <c r="K115" i="19"/>
  <c r="N118" i="19"/>
  <c r="Q121" i="19"/>
  <c r="T124" i="19"/>
  <c r="W127" i="19"/>
  <c r="AK129" i="19"/>
  <c r="X130" i="19"/>
  <c r="AW130" i="19"/>
  <c r="W131" i="19"/>
  <c r="AM131" i="19"/>
  <c r="L132" i="19"/>
  <c r="AB132" i="19"/>
  <c r="AV132" i="19"/>
  <c r="Q133" i="19"/>
  <c r="AH133" i="19"/>
  <c r="AU133" i="19"/>
  <c r="M134" i="19"/>
  <c r="Z134" i="19"/>
  <c r="AL134" i="19"/>
  <c r="AX134" i="19"/>
  <c r="O135" i="19"/>
  <c r="AA135" i="19"/>
  <c r="AM135" i="19"/>
  <c r="D136" i="19"/>
  <c r="P136" i="19"/>
  <c r="AB136" i="19"/>
  <c r="AN136" i="19"/>
  <c r="E137" i="19"/>
  <c r="Q137" i="19"/>
  <c r="AC137" i="19"/>
  <c r="AO137" i="19"/>
  <c r="F138" i="19"/>
  <c r="R138" i="19"/>
  <c r="AD138" i="19"/>
  <c r="AP138" i="19"/>
  <c r="G139" i="19"/>
  <c r="S139" i="19"/>
  <c r="AE139" i="19"/>
  <c r="AQ139" i="19"/>
  <c r="H140" i="19"/>
  <c r="T140" i="19"/>
  <c r="AF140" i="19"/>
  <c r="AR140" i="19"/>
  <c r="I141" i="19"/>
  <c r="U141" i="19"/>
  <c r="AG141" i="19"/>
  <c r="AS141" i="19"/>
  <c r="J142" i="19"/>
  <c r="V142" i="19"/>
  <c r="AH142" i="19"/>
  <c r="AT142" i="19"/>
  <c r="K143" i="19"/>
  <c r="W143" i="19"/>
  <c r="AI143" i="19"/>
  <c r="AU143" i="19"/>
  <c r="L144" i="19"/>
  <c r="X144" i="19"/>
  <c r="AJ144" i="19"/>
  <c r="AV144" i="19"/>
  <c r="M145" i="19"/>
  <c r="Y145" i="19"/>
  <c r="AK145" i="19"/>
  <c r="AW145" i="19"/>
  <c r="N146" i="19"/>
  <c r="Z146" i="19"/>
  <c r="AL146" i="19"/>
  <c r="AX146" i="19"/>
  <c r="O147" i="19"/>
  <c r="AA147" i="19"/>
  <c r="AM147" i="19"/>
  <c r="D148" i="19"/>
  <c r="P148" i="19"/>
  <c r="AB148" i="19"/>
  <c r="AN148" i="19"/>
  <c r="E149" i="19"/>
  <c r="Q149" i="19"/>
  <c r="AC149" i="19"/>
  <c r="AO149" i="19"/>
  <c r="F150" i="19"/>
  <c r="R150" i="19"/>
  <c r="AD150" i="19"/>
  <c r="AP150" i="19"/>
  <c r="G151" i="19"/>
  <c r="S151" i="19"/>
  <c r="AE151" i="19"/>
  <c r="AQ151" i="19"/>
  <c r="H152" i="19"/>
  <c r="T152" i="19"/>
  <c r="AF152" i="19"/>
  <c r="AR152" i="19"/>
  <c r="I153" i="19"/>
  <c r="U153" i="19"/>
  <c r="AG153" i="19"/>
  <c r="AS153" i="19"/>
  <c r="J154" i="19"/>
  <c r="V154" i="19"/>
  <c r="AH154" i="19"/>
  <c r="AT154" i="19"/>
  <c r="K155" i="19"/>
  <c r="W155" i="19"/>
  <c r="AI155" i="19"/>
  <c r="AU155" i="19"/>
  <c r="L156" i="19"/>
  <c r="X156" i="19"/>
  <c r="AJ156" i="19"/>
  <c r="AV156" i="19"/>
  <c r="M157" i="19"/>
  <c r="Y157" i="19"/>
  <c r="AK157" i="19"/>
  <c r="AW157" i="19"/>
  <c r="N158" i="19"/>
  <c r="Z158" i="19"/>
  <c r="AL158" i="19"/>
  <c r="AX158" i="19"/>
  <c r="O159" i="19"/>
  <c r="AA159" i="19"/>
  <c r="AM159" i="19"/>
  <c r="D160" i="19"/>
  <c r="P160" i="19"/>
  <c r="AB160" i="19"/>
  <c r="AN160" i="19"/>
  <c r="E161" i="19"/>
  <c r="Q161" i="19"/>
  <c r="AC161" i="19"/>
  <c r="AO161" i="19"/>
  <c r="F162" i="19"/>
  <c r="R162" i="19"/>
  <c r="AD162" i="19"/>
  <c r="AP162" i="19"/>
  <c r="G163" i="19"/>
  <c r="S163" i="19"/>
  <c r="AE163" i="19"/>
  <c r="AQ163" i="19"/>
  <c r="H164" i="19"/>
  <c r="T164" i="19"/>
  <c r="AF164" i="19"/>
  <c r="AR164" i="19"/>
  <c r="I165" i="19"/>
  <c r="U165" i="19"/>
  <c r="AG165" i="19"/>
  <c r="AS165" i="19"/>
  <c r="J166" i="19"/>
  <c r="V166" i="19"/>
  <c r="AH166" i="19"/>
  <c r="AT166" i="19"/>
  <c r="K167" i="19"/>
  <c r="W167" i="19"/>
  <c r="AI167" i="19"/>
  <c r="AU167" i="19"/>
  <c r="L168" i="19"/>
  <c r="X168" i="19"/>
  <c r="AJ168" i="19"/>
  <c r="AV168" i="19"/>
  <c r="M169" i="19"/>
  <c r="Y169" i="19"/>
  <c r="AK169" i="19"/>
  <c r="AW169" i="19"/>
  <c r="N170" i="19"/>
  <c r="Z170" i="19"/>
  <c r="AL170" i="19"/>
  <c r="AX170" i="19"/>
  <c r="O171" i="19"/>
  <c r="AA171" i="19"/>
  <c r="AM171" i="19"/>
  <c r="D172" i="19"/>
  <c r="P172" i="19"/>
  <c r="AB172" i="19"/>
  <c r="AN172" i="19"/>
  <c r="E173" i="19"/>
  <c r="Q173" i="19"/>
  <c r="AC173" i="19"/>
  <c r="AO173" i="19"/>
  <c r="F174" i="19"/>
  <c r="R174" i="19"/>
  <c r="AD174" i="19"/>
  <c r="AB62" i="19"/>
  <c r="AM89" i="19"/>
  <c r="AS93" i="19"/>
  <c r="E97" i="19"/>
  <c r="H100" i="19"/>
  <c r="K103" i="19"/>
  <c r="N106" i="19"/>
  <c r="Q109" i="19"/>
  <c r="T112" i="19"/>
  <c r="W115" i="19"/>
  <c r="Z118" i="19"/>
  <c r="AC121" i="19"/>
  <c r="AF124" i="19"/>
  <c r="AI127" i="19"/>
  <c r="AT129" i="19"/>
  <c r="Z130" i="19"/>
  <c r="AX130" i="19"/>
  <c r="X131" i="19"/>
  <c r="AR131" i="19"/>
  <c r="M132" i="19"/>
  <c r="AG132" i="19"/>
  <c r="AW132" i="19"/>
  <c r="S133" i="19"/>
  <c r="AI133" i="19"/>
  <c r="AV133" i="19"/>
  <c r="N134" i="19"/>
  <c r="AA134" i="19"/>
  <c r="AM134" i="19"/>
  <c r="D135" i="19"/>
  <c r="P135" i="19"/>
  <c r="AB135" i="19"/>
  <c r="AN135" i="19"/>
  <c r="E136" i="19"/>
  <c r="Q136" i="19"/>
  <c r="AC136" i="19"/>
  <c r="AO136" i="19"/>
  <c r="F137" i="19"/>
  <c r="R137" i="19"/>
  <c r="AD137" i="19"/>
  <c r="AP137" i="19"/>
  <c r="G138" i="19"/>
  <c r="S138" i="19"/>
  <c r="AE138" i="19"/>
  <c r="AQ138" i="19"/>
  <c r="H139" i="19"/>
  <c r="T139" i="19"/>
  <c r="AF139" i="19"/>
  <c r="AR139" i="19"/>
  <c r="I140" i="19"/>
  <c r="U140" i="19"/>
  <c r="AG140" i="19"/>
  <c r="AS140" i="19"/>
  <c r="J141" i="19"/>
  <c r="V141" i="19"/>
  <c r="AH141" i="19"/>
  <c r="AT141" i="19"/>
  <c r="K142" i="19"/>
  <c r="W142" i="19"/>
  <c r="AI142" i="19"/>
  <c r="AU142" i="19"/>
  <c r="L143" i="19"/>
  <c r="X143" i="19"/>
  <c r="AJ143" i="19"/>
  <c r="AV143" i="19"/>
  <c r="M144" i="19"/>
  <c r="Y144" i="19"/>
  <c r="AK144" i="19"/>
  <c r="AW144" i="19"/>
  <c r="N145" i="19"/>
  <c r="Z145" i="19"/>
  <c r="AL145" i="19"/>
  <c r="AX145" i="19"/>
  <c r="O146" i="19"/>
  <c r="AA146" i="19"/>
  <c r="AM146" i="19"/>
  <c r="D147" i="19"/>
  <c r="P147" i="19"/>
  <c r="AB147" i="19"/>
  <c r="AN147" i="19"/>
  <c r="E148" i="19"/>
  <c r="Q148" i="19"/>
  <c r="AC148" i="19"/>
  <c r="AO148" i="19"/>
  <c r="F149" i="19"/>
  <c r="R149" i="19"/>
  <c r="AD149" i="19"/>
  <c r="AP149" i="19"/>
  <c r="G150" i="19"/>
  <c r="S150" i="19"/>
  <c r="AE150" i="19"/>
  <c r="AQ150" i="19"/>
  <c r="H151" i="19"/>
  <c r="T151" i="19"/>
  <c r="AF151" i="19"/>
  <c r="AR151" i="19"/>
  <c r="I152" i="19"/>
  <c r="U152" i="19"/>
  <c r="AG152" i="19"/>
  <c r="AS152" i="19"/>
  <c r="J153" i="19"/>
  <c r="V153" i="19"/>
  <c r="AH153" i="19"/>
  <c r="AT153" i="19"/>
  <c r="K154" i="19"/>
  <c r="W154" i="19"/>
  <c r="AI154" i="19"/>
  <c r="AU154" i="19"/>
  <c r="L155" i="19"/>
  <c r="X155" i="19"/>
  <c r="AJ155" i="19"/>
  <c r="AV155" i="19"/>
  <c r="M156" i="19"/>
  <c r="Y156" i="19"/>
  <c r="AK156" i="19"/>
  <c r="AW156" i="19"/>
  <c r="N157" i="19"/>
  <c r="Z157" i="19"/>
  <c r="AL157" i="19"/>
  <c r="AX157" i="19"/>
  <c r="O158" i="19"/>
  <c r="AA158" i="19"/>
  <c r="AM158" i="19"/>
  <c r="D159" i="19"/>
  <c r="P159" i="19"/>
  <c r="AB159" i="19"/>
  <c r="AN159" i="19"/>
  <c r="E160" i="19"/>
  <c r="Q160" i="19"/>
  <c r="AC160" i="19"/>
  <c r="AO160" i="19"/>
  <c r="F161" i="19"/>
  <c r="R161" i="19"/>
  <c r="AD161" i="19"/>
  <c r="AP161" i="19"/>
  <c r="G162" i="19"/>
  <c r="S162" i="19"/>
  <c r="AE162" i="19"/>
  <c r="AQ162" i="19"/>
  <c r="H163" i="19"/>
  <c r="T163" i="19"/>
  <c r="AF163" i="19"/>
  <c r="AR163" i="19"/>
  <c r="I164" i="19"/>
  <c r="U164" i="19"/>
  <c r="AG164" i="19"/>
  <c r="AS164" i="19"/>
  <c r="J165" i="19"/>
  <c r="V165" i="19"/>
  <c r="AH165" i="19"/>
  <c r="AT165" i="19"/>
  <c r="K166" i="19"/>
  <c r="W166" i="19"/>
  <c r="AI166" i="19"/>
  <c r="AU166" i="19"/>
  <c r="L167" i="19"/>
  <c r="X167" i="19"/>
  <c r="AJ167" i="19"/>
  <c r="AV167" i="19"/>
  <c r="M168" i="19"/>
  <c r="Y168" i="19"/>
  <c r="AK168" i="19"/>
  <c r="AW168" i="19"/>
  <c r="N169" i="19"/>
  <c r="Z169" i="19"/>
  <c r="AL169" i="19"/>
  <c r="AX169" i="19"/>
  <c r="O170" i="19"/>
  <c r="AA170" i="19"/>
  <c r="AM170" i="19"/>
  <c r="D171" i="19"/>
  <c r="P171" i="19"/>
  <c r="AB171" i="19"/>
  <c r="AN171" i="19"/>
  <c r="E172" i="19"/>
  <c r="Q172" i="19"/>
  <c r="AC172" i="19"/>
  <c r="AO172" i="19"/>
  <c r="F173" i="19"/>
  <c r="R173" i="19"/>
  <c r="AD173" i="19"/>
  <c r="AP173" i="19"/>
  <c r="G174" i="19"/>
  <c r="AE65" i="19"/>
  <c r="O90" i="19"/>
  <c r="K94" i="19"/>
  <c r="Q97" i="19"/>
  <c r="T100" i="19"/>
  <c r="W103" i="19"/>
  <c r="Z106" i="19"/>
  <c r="AC109" i="19"/>
  <c r="AF112" i="19"/>
  <c r="AI115" i="19"/>
  <c r="AL118" i="19"/>
  <c r="AO121" i="19"/>
  <c r="AR124" i="19"/>
  <c r="AU127" i="19"/>
  <c r="AU129" i="19"/>
  <c r="AF130" i="19"/>
  <c r="I131" i="19"/>
  <c r="Y131" i="19"/>
  <c r="AS131" i="19"/>
  <c r="N132" i="19"/>
  <c r="AH132" i="19"/>
  <c r="AX132" i="19"/>
  <c r="V133" i="19"/>
  <c r="AJ133" i="19"/>
  <c r="AW133" i="19"/>
  <c r="O134" i="19"/>
  <c r="AB134" i="19"/>
  <c r="AN134" i="19"/>
  <c r="E135" i="19"/>
  <c r="Q135" i="19"/>
  <c r="AC135" i="19"/>
  <c r="AO135" i="19"/>
  <c r="F136" i="19"/>
  <c r="R136" i="19"/>
  <c r="AD136" i="19"/>
  <c r="AP136" i="19"/>
  <c r="G137" i="19"/>
  <c r="S137" i="19"/>
  <c r="AE137" i="19"/>
  <c r="AQ137" i="19"/>
  <c r="H138" i="19"/>
  <c r="T138" i="19"/>
  <c r="AF138" i="19"/>
  <c r="AR138" i="19"/>
  <c r="I139" i="19"/>
  <c r="U139" i="19"/>
  <c r="AG139" i="19"/>
  <c r="AS139" i="19"/>
  <c r="J140" i="19"/>
  <c r="V140" i="19"/>
  <c r="AH140" i="19"/>
  <c r="AT140" i="19"/>
  <c r="K141" i="19"/>
  <c r="W141" i="19"/>
  <c r="AI141" i="19"/>
  <c r="AU141" i="19"/>
  <c r="L142" i="19"/>
  <c r="X142" i="19"/>
  <c r="AJ142" i="19"/>
  <c r="AV142" i="19"/>
  <c r="M143" i="19"/>
  <c r="Y143" i="19"/>
  <c r="AK143" i="19"/>
  <c r="AW143" i="19"/>
  <c r="N144" i="19"/>
  <c r="Z144" i="19"/>
  <c r="AL144" i="19"/>
  <c r="AX144" i="19"/>
  <c r="O145" i="19"/>
  <c r="AA145" i="19"/>
  <c r="AM145" i="19"/>
  <c r="D146" i="19"/>
  <c r="P146" i="19"/>
  <c r="AB146" i="19"/>
  <c r="AN146" i="19"/>
  <c r="E147" i="19"/>
  <c r="Q147" i="19"/>
  <c r="AC147" i="19"/>
  <c r="AO147" i="19"/>
  <c r="F148" i="19"/>
  <c r="R148" i="19"/>
  <c r="AD148" i="19"/>
  <c r="AP148" i="19"/>
  <c r="G149" i="19"/>
  <c r="S149" i="19"/>
  <c r="AE149" i="19"/>
  <c r="AQ149" i="19"/>
  <c r="H150" i="19"/>
  <c r="T150" i="19"/>
  <c r="AF150" i="19"/>
  <c r="AR150" i="19"/>
  <c r="I151" i="19"/>
  <c r="U151" i="19"/>
  <c r="AG151" i="19"/>
  <c r="AS151" i="19"/>
  <c r="J152" i="19"/>
  <c r="V152" i="19"/>
  <c r="AH152" i="19"/>
  <c r="AT152" i="19"/>
  <c r="K153" i="19"/>
  <c r="W153" i="19"/>
  <c r="AI153" i="19"/>
  <c r="AU153" i="19"/>
  <c r="L154" i="19"/>
  <c r="X154" i="19"/>
  <c r="AJ154" i="19"/>
  <c r="AV154" i="19"/>
  <c r="M155" i="19"/>
  <c r="Y155" i="19"/>
  <c r="AK155" i="19"/>
  <c r="AW155" i="19"/>
  <c r="N156" i="19"/>
  <c r="Z156" i="19"/>
  <c r="AL156" i="19"/>
  <c r="AX156" i="19"/>
  <c r="O157" i="19"/>
  <c r="AA157" i="19"/>
  <c r="AM157" i="19"/>
  <c r="D158" i="19"/>
  <c r="P158" i="19"/>
  <c r="AB158" i="19"/>
  <c r="AN158" i="19"/>
  <c r="E159" i="19"/>
  <c r="Q159" i="19"/>
  <c r="AC159" i="19"/>
  <c r="AO159" i="19"/>
  <c r="F160" i="19"/>
  <c r="R160" i="19"/>
  <c r="AD160" i="19"/>
  <c r="AP160" i="19"/>
  <c r="G161" i="19"/>
  <c r="S161" i="19"/>
  <c r="AE161" i="19"/>
  <c r="AQ161" i="19"/>
  <c r="H162" i="19"/>
  <c r="T162" i="19"/>
  <c r="AF162" i="19"/>
  <c r="AR162" i="19"/>
  <c r="I163" i="19"/>
  <c r="U163" i="19"/>
  <c r="AG163" i="19"/>
  <c r="AS163" i="19"/>
  <c r="J164" i="19"/>
  <c r="V164" i="19"/>
  <c r="AH164" i="19"/>
  <c r="AT164" i="19"/>
  <c r="K165" i="19"/>
  <c r="W165" i="19"/>
  <c r="AI165" i="19"/>
  <c r="AU165" i="19"/>
  <c r="L166" i="19"/>
  <c r="X166" i="19"/>
  <c r="AJ166" i="19"/>
  <c r="AV166" i="19"/>
  <c r="M167" i="19"/>
  <c r="Y167" i="19"/>
  <c r="AK167" i="19"/>
  <c r="AW167" i="19"/>
  <c r="N168" i="19"/>
  <c r="Z168" i="19"/>
  <c r="AL168" i="19"/>
  <c r="AX168" i="19"/>
  <c r="O169" i="19"/>
  <c r="AA169" i="19"/>
  <c r="AM169" i="19"/>
  <c r="D170" i="19"/>
  <c r="P170" i="19"/>
  <c r="AB170" i="19"/>
  <c r="AN170" i="19"/>
  <c r="AH68" i="19"/>
  <c r="AE90" i="19"/>
  <c r="X94" i="19"/>
  <c r="AC97" i="19"/>
  <c r="AF100" i="19"/>
  <c r="AI103" i="19"/>
  <c r="AL106" i="19"/>
  <c r="AO109" i="19"/>
  <c r="AR112" i="19"/>
  <c r="AU115" i="19"/>
  <c r="AX118" i="19"/>
  <c r="F122" i="19"/>
  <c r="I125" i="19"/>
  <c r="L128" i="19"/>
  <c r="AW129" i="19"/>
  <c r="AG130" i="19"/>
  <c r="J131" i="19"/>
  <c r="Z131" i="19"/>
  <c r="AT131" i="19"/>
  <c r="O132" i="19"/>
  <c r="AI132" i="19"/>
  <c r="D133" i="19"/>
  <c r="W133" i="19"/>
  <c r="AK133" i="19"/>
  <c r="AX133" i="19"/>
  <c r="P134" i="19"/>
  <c r="AC134" i="19"/>
  <c r="AO134" i="19"/>
  <c r="F135" i="19"/>
  <c r="R135" i="19"/>
  <c r="AD135" i="19"/>
  <c r="AP135" i="19"/>
  <c r="G136" i="19"/>
  <c r="S136" i="19"/>
  <c r="AE136" i="19"/>
  <c r="AQ136" i="19"/>
  <c r="H137" i="19"/>
  <c r="T137" i="19"/>
  <c r="AF137" i="19"/>
  <c r="AR137" i="19"/>
  <c r="I138" i="19"/>
  <c r="U138" i="19"/>
  <c r="AG138" i="19"/>
  <c r="AS138" i="19"/>
  <c r="J139" i="19"/>
  <c r="V139" i="19"/>
  <c r="AH139" i="19"/>
  <c r="AT139" i="19"/>
  <c r="K140" i="19"/>
  <c r="W140" i="19"/>
  <c r="AI140" i="19"/>
  <c r="AU140" i="19"/>
  <c r="L141" i="19"/>
  <c r="X141" i="19"/>
  <c r="AJ141" i="19"/>
  <c r="AV141" i="19"/>
  <c r="M142" i="19"/>
  <c r="Y142" i="19"/>
  <c r="AK142" i="19"/>
  <c r="AW142" i="19"/>
  <c r="N143" i="19"/>
  <c r="Z143" i="19"/>
  <c r="AL143" i="19"/>
  <c r="AX143" i="19"/>
  <c r="O144" i="19"/>
  <c r="AA144" i="19"/>
  <c r="AM144" i="19"/>
  <c r="D145" i="19"/>
  <c r="P145" i="19"/>
  <c r="AB145" i="19"/>
  <c r="AN145" i="19"/>
  <c r="E146" i="19"/>
  <c r="Q146" i="19"/>
  <c r="AC146" i="19"/>
  <c r="AO146" i="19"/>
  <c r="F147" i="19"/>
  <c r="R147" i="19"/>
  <c r="AD147" i="19"/>
  <c r="AP147" i="19"/>
  <c r="G148" i="19"/>
  <c r="S148" i="19"/>
  <c r="AE148" i="19"/>
  <c r="AQ148" i="19"/>
  <c r="H149" i="19"/>
  <c r="T149" i="19"/>
  <c r="AF149" i="19"/>
  <c r="AR149" i="19"/>
  <c r="I150" i="19"/>
  <c r="U150" i="19"/>
  <c r="AG150" i="19"/>
  <c r="AS150" i="19"/>
  <c r="J151" i="19"/>
  <c r="V151" i="19"/>
  <c r="AH151" i="19"/>
  <c r="AT151" i="19"/>
  <c r="K152" i="19"/>
  <c r="W152" i="19"/>
  <c r="AI152" i="19"/>
  <c r="AU152" i="19"/>
  <c r="L153" i="19"/>
  <c r="X153" i="19"/>
  <c r="AJ153" i="19"/>
  <c r="AV153" i="19"/>
  <c r="M154" i="19"/>
  <c r="Y154" i="19"/>
  <c r="AK154" i="19"/>
  <c r="AW154" i="19"/>
  <c r="N155" i="19"/>
  <c r="Z155" i="19"/>
  <c r="AL155" i="19"/>
  <c r="AX155" i="19"/>
  <c r="O156" i="19"/>
  <c r="AA156" i="19"/>
  <c r="AM156" i="19"/>
  <c r="D157" i="19"/>
  <c r="P157" i="19"/>
  <c r="AB157" i="19"/>
  <c r="AN157" i="19"/>
  <c r="E158" i="19"/>
  <c r="Q158" i="19"/>
  <c r="AC158" i="19"/>
  <c r="AO158" i="19"/>
  <c r="F159" i="19"/>
  <c r="R159" i="19"/>
  <c r="AD159" i="19"/>
  <c r="AP159" i="19"/>
  <c r="G160" i="19"/>
  <c r="S160" i="19"/>
  <c r="AE160" i="19"/>
  <c r="AQ160" i="19"/>
  <c r="H161" i="19"/>
  <c r="T161" i="19"/>
  <c r="AF161" i="19"/>
  <c r="AR161" i="19"/>
  <c r="I162" i="19"/>
  <c r="U162" i="19"/>
  <c r="AG162" i="19"/>
  <c r="AS162" i="19"/>
  <c r="J163" i="19"/>
  <c r="V163" i="19"/>
  <c r="AH163" i="19"/>
  <c r="AT163" i="19"/>
  <c r="K164" i="19"/>
  <c r="W164" i="19"/>
  <c r="AI164" i="19"/>
  <c r="AU164" i="19"/>
  <c r="L165" i="19"/>
  <c r="X165" i="19"/>
  <c r="AJ165" i="19"/>
  <c r="AV165" i="19"/>
  <c r="M166" i="19"/>
  <c r="Y166" i="19"/>
  <c r="AK166" i="19"/>
  <c r="AW166" i="19"/>
  <c r="N167" i="19"/>
  <c r="Z167" i="19"/>
  <c r="AL167" i="19"/>
  <c r="AX167" i="19"/>
  <c r="O168" i="19"/>
  <c r="AA168" i="19"/>
  <c r="AM168" i="19"/>
  <c r="D169" i="19"/>
  <c r="P169" i="19"/>
  <c r="AB169" i="19"/>
  <c r="AN169" i="19"/>
  <c r="E170" i="19"/>
  <c r="Q170" i="19"/>
  <c r="AC170" i="19"/>
  <c r="AO170" i="19"/>
  <c r="F171" i="19"/>
  <c r="AK71" i="19"/>
  <c r="AX90" i="19"/>
  <c r="AK94" i="19"/>
  <c r="AO97" i="19"/>
  <c r="AR100" i="19"/>
  <c r="AU103" i="19"/>
  <c r="AX106" i="19"/>
  <c r="F110" i="19"/>
  <c r="I113" i="19"/>
  <c r="L116" i="19"/>
  <c r="O119" i="19"/>
  <c r="R122" i="19"/>
  <c r="U125" i="19"/>
  <c r="X128" i="19"/>
  <c r="H130" i="19"/>
  <c r="AI130" i="19"/>
  <c r="K131" i="19"/>
  <c r="AA131" i="19"/>
  <c r="AU131" i="19"/>
  <c r="P132" i="19"/>
  <c r="AJ132" i="19"/>
  <c r="E133" i="19"/>
  <c r="X133" i="19"/>
  <c r="AL133" i="19"/>
  <c r="D134" i="19"/>
  <c r="Q134" i="19"/>
  <c r="AD134" i="19"/>
  <c r="AP134" i="19"/>
  <c r="G135" i="19"/>
  <c r="S135" i="19"/>
  <c r="AE135" i="19"/>
  <c r="AQ135" i="19"/>
  <c r="H136" i="19"/>
  <c r="T136" i="19"/>
  <c r="AF136" i="19"/>
  <c r="AR136" i="19"/>
  <c r="I137" i="19"/>
  <c r="U137" i="19"/>
  <c r="AG137" i="19"/>
  <c r="AS137" i="19"/>
  <c r="J138" i="19"/>
  <c r="V138" i="19"/>
  <c r="AH138" i="19"/>
  <c r="AT138" i="19"/>
  <c r="K139" i="19"/>
  <c r="W139" i="19"/>
  <c r="AI139" i="19"/>
  <c r="AU139" i="19"/>
  <c r="L140" i="19"/>
  <c r="X140" i="19"/>
  <c r="AJ140" i="19"/>
  <c r="AV140" i="19"/>
  <c r="M141" i="19"/>
  <c r="Y141" i="19"/>
  <c r="AK141" i="19"/>
  <c r="AW141" i="19"/>
  <c r="N142" i="19"/>
  <c r="Z142" i="19"/>
  <c r="AL142" i="19"/>
  <c r="AX142" i="19"/>
  <c r="O143" i="19"/>
  <c r="AA143" i="19"/>
  <c r="AM143" i="19"/>
  <c r="D144" i="19"/>
  <c r="P144" i="19"/>
  <c r="AB144" i="19"/>
  <c r="AN144" i="19"/>
  <c r="E145" i="19"/>
  <c r="Q145" i="19"/>
  <c r="AC145" i="19"/>
  <c r="AO145" i="19"/>
  <c r="F146" i="19"/>
  <c r="R146" i="19"/>
  <c r="AD146" i="19"/>
  <c r="AP146" i="19"/>
  <c r="G147" i="19"/>
  <c r="S147" i="19"/>
  <c r="AE147" i="19"/>
  <c r="AQ147" i="19"/>
  <c r="H148" i="19"/>
  <c r="T148" i="19"/>
  <c r="AF148" i="19"/>
  <c r="AR148" i="19"/>
  <c r="I149" i="19"/>
  <c r="U149" i="19"/>
  <c r="AG149" i="19"/>
  <c r="AS149" i="19"/>
  <c r="J150" i="19"/>
  <c r="V150" i="19"/>
  <c r="AH150" i="19"/>
  <c r="AT150" i="19"/>
  <c r="K151" i="19"/>
  <c r="W151" i="19"/>
  <c r="AI151" i="19"/>
  <c r="AU151" i="19"/>
  <c r="L152" i="19"/>
  <c r="X152" i="19"/>
  <c r="AJ152" i="19"/>
  <c r="AV152" i="19"/>
  <c r="M153" i="19"/>
  <c r="Y153" i="19"/>
  <c r="AK153" i="19"/>
  <c r="AW153" i="19"/>
  <c r="N154" i="19"/>
  <c r="Z154" i="19"/>
  <c r="AL154" i="19"/>
  <c r="AX154" i="19"/>
  <c r="O155" i="19"/>
  <c r="AA155" i="19"/>
  <c r="AM155" i="19"/>
  <c r="D156" i="19"/>
  <c r="P156" i="19"/>
  <c r="AB156" i="19"/>
  <c r="AN156" i="19"/>
  <c r="E157" i="19"/>
  <c r="Q157" i="19"/>
  <c r="AC157" i="19"/>
  <c r="AO157" i="19"/>
  <c r="F158" i="19"/>
  <c r="R158" i="19"/>
  <c r="AD158" i="19"/>
  <c r="AP158" i="19"/>
  <c r="G159" i="19"/>
  <c r="S159" i="19"/>
  <c r="AE159" i="19"/>
  <c r="AQ159" i="19"/>
  <c r="H160" i="19"/>
  <c r="T160" i="19"/>
  <c r="AF160" i="19"/>
  <c r="AR160" i="19"/>
  <c r="I161" i="19"/>
  <c r="U161" i="19"/>
  <c r="AG161" i="19"/>
  <c r="AS161" i="19"/>
  <c r="J162" i="19"/>
  <c r="V162" i="19"/>
  <c r="AH162" i="19"/>
  <c r="AT162" i="19"/>
  <c r="K163" i="19"/>
  <c r="W163" i="19"/>
  <c r="AI163" i="19"/>
  <c r="AU163" i="19"/>
  <c r="L164" i="19"/>
  <c r="X164" i="19"/>
  <c r="AJ164" i="19"/>
  <c r="AV164" i="19"/>
  <c r="M165" i="19"/>
  <c r="Y165" i="19"/>
  <c r="AK165" i="19"/>
  <c r="AW165" i="19"/>
  <c r="N166" i="19"/>
  <c r="Z166" i="19"/>
  <c r="AL166" i="19"/>
  <c r="AX166" i="19"/>
  <c r="O167" i="19"/>
  <c r="AA167" i="19"/>
  <c r="AM167" i="19"/>
  <c r="D168" i="19"/>
  <c r="P168" i="19"/>
  <c r="AB168" i="19"/>
  <c r="AN168" i="19"/>
  <c r="E169" i="19"/>
  <c r="Q169" i="19"/>
  <c r="AC169" i="19"/>
  <c r="AO169" i="19"/>
  <c r="F170" i="19"/>
  <c r="R170" i="19"/>
  <c r="AD170" i="19"/>
  <c r="AP170" i="19"/>
  <c r="G171" i="19"/>
  <c r="S171" i="19"/>
  <c r="AE171" i="19"/>
  <c r="AQ171" i="19"/>
  <c r="H172" i="19"/>
  <c r="T172" i="19"/>
  <c r="AF172" i="19"/>
  <c r="AR172" i="19"/>
  <c r="I173" i="19"/>
  <c r="AN74" i="19"/>
  <c r="R91" i="19"/>
  <c r="AX94" i="19"/>
  <c r="F98" i="19"/>
  <c r="I101" i="19"/>
  <c r="L104" i="19"/>
  <c r="O107" i="19"/>
  <c r="R110" i="19"/>
  <c r="U113" i="19"/>
  <c r="X116" i="19"/>
  <c r="AA119" i="19"/>
  <c r="AD122" i="19"/>
  <c r="AG125" i="19"/>
  <c r="AJ128" i="19"/>
  <c r="I130" i="19"/>
  <c r="AJ130" i="19"/>
  <c r="L131" i="19"/>
  <c r="AF131" i="19"/>
  <c r="AV131" i="19"/>
  <c r="U132" i="19"/>
  <c r="AK132" i="19"/>
  <c r="J133" i="19"/>
  <c r="Y133" i="19"/>
  <c r="AM133" i="19"/>
  <c r="E134" i="19"/>
  <c r="R134" i="19"/>
  <c r="AE134" i="19"/>
  <c r="AQ134" i="19"/>
  <c r="H135" i="19"/>
  <c r="T135" i="19"/>
  <c r="AF135" i="19"/>
  <c r="AR135" i="19"/>
  <c r="I136" i="19"/>
  <c r="U136" i="19"/>
  <c r="AG136" i="19"/>
  <c r="AS136" i="19"/>
  <c r="J137" i="19"/>
  <c r="V137" i="19"/>
  <c r="AH137" i="19"/>
  <c r="AT137" i="19"/>
  <c r="K138" i="19"/>
  <c r="W138" i="19"/>
  <c r="AI138" i="19"/>
  <c r="AU138" i="19"/>
  <c r="L139" i="19"/>
  <c r="X139" i="19"/>
  <c r="AJ139" i="19"/>
  <c r="AV139" i="19"/>
  <c r="M140" i="19"/>
  <c r="Y140" i="19"/>
  <c r="AK140" i="19"/>
  <c r="AW140" i="19"/>
  <c r="N141" i="19"/>
  <c r="Z141" i="19"/>
  <c r="AL141" i="19"/>
  <c r="AX141" i="19"/>
  <c r="O142" i="19"/>
  <c r="AA142" i="19"/>
  <c r="AM142" i="19"/>
  <c r="D143" i="19"/>
  <c r="P143" i="19"/>
  <c r="AB143" i="19"/>
  <c r="AN143" i="19"/>
  <c r="E144" i="19"/>
  <c r="Q144" i="19"/>
  <c r="AC144" i="19"/>
  <c r="AO144" i="19"/>
  <c r="F145" i="19"/>
  <c r="R145" i="19"/>
  <c r="AD145" i="19"/>
  <c r="AP145" i="19"/>
  <c r="G146" i="19"/>
  <c r="S146" i="19"/>
  <c r="AE146" i="19"/>
  <c r="AQ146" i="19"/>
  <c r="H147" i="19"/>
  <c r="T147" i="19"/>
  <c r="AF147" i="19"/>
  <c r="AR147" i="19"/>
  <c r="I148" i="19"/>
  <c r="U148" i="19"/>
  <c r="AG148" i="19"/>
  <c r="AS148" i="19"/>
  <c r="J149" i="19"/>
  <c r="V149" i="19"/>
  <c r="AH149" i="19"/>
  <c r="AT149" i="19"/>
  <c r="K150" i="19"/>
  <c r="W150" i="19"/>
  <c r="AI150" i="19"/>
  <c r="AU150" i="19"/>
  <c r="L151" i="19"/>
  <c r="X151" i="19"/>
  <c r="AJ151" i="19"/>
  <c r="AV151" i="19"/>
  <c r="M152" i="19"/>
  <c r="Y152" i="19"/>
  <c r="AK152" i="19"/>
  <c r="AW152" i="19"/>
  <c r="N153" i="19"/>
  <c r="Z153" i="19"/>
  <c r="AL153" i="19"/>
  <c r="AX153" i="19"/>
  <c r="O154" i="19"/>
  <c r="AA154" i="19"/>
  <c r="AM154" i="19"/>
  <c r="D155" i="19"/>
  <c r="P155" i="19"/>
  <c r="AB155" i="19"/>
  <c r="AN155" i="19"/>
  <c r="E156" i="19"/>
  <c r="Q156" i="19"/>
  <c r="AC156" i="19"/>
  <c r="AO156" i="19"/>
  <c r="F157" i="19"/>
  <c r="R157" i="19"/>
  <c r="AD157" i="19"/>
  <c r="AP157" i="19"/>
  <c r="G158" i="19"/>
  <c r="S158" i="19"/>
  <c r="AE158" i="19"/>
  <c r="AQ158" i="19"/>
  <c r="H159" i="19"/>
  <c r="T159" i="19"/>
  <c r="AF159" i="19"/>
  <c r="AR159" i="19"/>
  <c r="I160" i="19"/>
  <c r="U160" i="19"/>
  <c r="AG160" i="19"/>
  <c r="AS160" i="19"/>
  <c r="J161" i="19"/>
  <c r="V161" i="19"/>
  <c r="AH161" i="19"/>
  <c r="AT161" i="19"/>
  <c r="K162" i="19"/>
  <c r="W162" i="19"/>
  <c r="AI162" i="19"/>
  <c r="AU162" i="19"/>
  <c r="L163" i="19"/>
  <c r="X163" i="19"/>
  <c r="AJ163" i="19"/>
  <c r="AV163" i="19"/>
  <c r="M164" i="19"/>
  <c r="Y164" i="19"/>
  <c r="AK164" i="19"/>
  <c r="AW164" i="19"/>
  <c r="N165" i="19"/>
  <c r="Z165" i="19"/>
  <c r="AL165" i="19"/>
  <c r="AX165" i="19"/>
  <c r="O166" i="19"/>
  <c r="AA166" i="19"/>
  <c r="AM166" i="19"/>
  <c r="D167" i="19"/>
  <c r="P167" i="19"/>
  <c r="AB167" i="19"/>
  <c r="AN167" i="19"/>
  <c r="E168" i="19"/>
  <c r="Q168" i="19"/>
  <c r="AC168" i="19"/>
  <c r="AO168" i="19"/>
  <c r="F169" i="19"/>
  <c r="R169" i="19"/>
  <c r="AD169" i="19"/>
  <c r="AP169" i="19"/>
  <c r="G170" i="19"/>
  <c r="S170" i="19"/>
  <c r="AE170" i="19"/>
  <c r="AQ77" i="19"/>
  <c r="AG91" i="19"/>
  <c r="O95" i="19"/>
  <c r="R98" i="19"/>
  <c r="U101" i="19"/>
  <c r="X104" i="19"/>
  <c r="AA107" i="19"/>
  <c r="AD110" i="19"/>
  <c r="AG113" i="19"/>
  <c r="AJ116" i="19"/>
  <c r="AM119" i="19"/>
  <c r="AP122" i="19"/>
  <c r="AS125" i="19"/>
  <c r="AV128" i="19"/>
  <c r="K130" i="19"/>
  <c r="AK130" i="19"/>
  <c r="M131" i="19"/>
  <c r="AG131" i="19"/>
  <c r="AW131" i="19"/>
  <c r="V132" i="19"/>
  <c r="AL132" i="19"/>
  <c r="K133" i="19"/>
  <c r="Z133" i="19"/>
  <c r="AN133" i="19"/>
  <c r="F134" i="19"/>
  <c r="S134" i="19"/>
  <c r="AF134" i="19"/>
  <c r="AR134" i="19"/>
  <c r="I135" i="19"/>
  <c r="U135" i="19"/>
  <c r="AG135" i="19"/>
  <c r="AS135" i="19"/>
  <c r="J136" i="19"/>
  <c r="V136" i="19"/>
  <c r="AH136" i="19"/>
  <c r="AT136" i="19"/>
  <c r="K137" i="19"/>
  <c r="W137" i="19"/>
  <c r="AI137" i="19"/>
  <c r="AU137" i="19"/>
  <c r="L138" i="19"/>
  <c r="X138" i="19"/>
  <c r="AJ138" i="19"/>
  <c r="AV138" i="19"/>
  <c r="M139" i="19"/>
  <c r="Y139" i="19"/>
  <c r="AK139" i="19"/>
  <c r="AW139" i="19"/>
  <c r="N140" i="19"/>
  <c r="Z140" i="19"/>
  <c r="AL140" i="19"/>
  <c r="AX140" i="19"/>
  <c r="O141" i="19"/>
  <c r="AA141" i="19"/>
  <c r="AM141" i="19"/>
  <c r="D142" i="19"/>
  <c r="P142" i="19"/>
  <c r="AB142" i="19"/>
  <c r="AN142" i="19"/>
  <c r="E143" i="19"/>
  <c r="Q143" i="19"/>
  <c r="AC143" i="19"/>
  <c r="AO143" i="19"/>
  <c r="F144" i="19"/>
  <c r="R144" i="19"/>
  <c r="AD144" i="19"/>
  <c r="AP144" i="19"/>
  <c r="G145" i="19"/>
  <c r="S145" i="19"/>
  <c r="AE145" i="19"/>
  <c r="AQ145" i="19"/>
  <c r="H146" i="19"/>
  <c r="T146" i="19"/>
  <c r="AF146" i="19"/>
  <c r="AR146" i="19"/>
  <c r="I147" i="19"/>
  <c r="U147" i="19"/>
  <c r="AG147" i="19"/>
  <c r="AS147" i="19"/>
  <c r="J148" i="19"/>
  <c r="V148" i="19"/>
  <c r="AH148" i="19"/>
  <c r="AT148" i="19"/>
  <c r="K149" i="19"/>
  <c r="W149" i="19"/>
  <c r="AI149" i="19"/>
  <c r="AU149" i="19"/>
  <c r="L150" i="19"/>
  <c r="X150" i="19"/>
  <c r="AJ150" i="19"/>
  <c r="AV150" i="19"/>
  <c r="M151" i="19"/>
  <c r="Y151" i="19"/>
  <c r="AK151" i="19"/>
  <c r="AW151" i="19"/>
  <c r="N152" i="19"/>
  <c r="Z152" i="19"/>
  <c r="AL152" i="19"/>
  <c r="AX152" i="19"/>
  <c r="O153" i="19"/>
  <c r="AA153" i="19"/>
  <c r="AM153" i="19"/>
  <c r="D154" i="19"/>
  <c r="P154" i="19"/>
  <c r="AB154" i="19"/>
  <c r="AN154" i="19"/>
  <c r="E155" i="19"/>
  <c r="Q155" i="19"/>
  <c r="AC155" i="19"/>
  <c r="AO155" i="19"/>
  <c r="F156" i="19"/>
  <c r="R156" i="19"/>
  <c r="AD156" i="19"/>
  <c r="AP156" i="19"/>
  <c r="G157" i="19"/>
  <c r="S157" i="19"/>
  <c r="AE157" i="19"/>
  <c r="AQ157" i="19"/>
  <c r="H158" i="19"/>
  <c r="T158" i="19"/>
  <c r="AF158" i="19"/>
  <c r="AR158" i="19"/>
  <c r="I159" i="19"/>
  <c r="U159" i="19"/>
  <c r="AG159" i="19"/>
  <c r="AS159" i="19"/>
  <c r="J160" i="19"/>
  <c r="V160" i="19"/>
  <c r="AH160" i="19"/>
  <c r="AT160" i="19"/>
  <c r="K161" i="19"/>
  <c r="W161" i="19"/>
  <c r="AI161" i="19"/>
  <c r="AU161" i="19"/>
  <c r="L162" i="19"/>
  <c r="X162" i="19"/>
  <c r="AJ162" i="19"/>
  <c r="AV162" i="19"/>
  <c r="M163" i="19"/>
  <c r="Y163" i="19"/>
  <c r="AK163" i="19"/>
  <c r="AW163" i="19"/>
  <c r="N164" i="19"/>
  <c r="Z164" i="19"/>
  <c r="AL164" i="19"/>
  <c r="AX164" i="19"/>
  <c r="O165" i="19"/>
  <c r="AA165" i="19"/>
  <c r="AM165" i="19"/>
  <c r="D166" i="19"/>
  <c r="P166" i="19"/>
  <c r="AB166" i="19"/>
  <c r="AN166" i="19"/>
  <c r="E167" i="19"/>
  <c r="Q167" i="19"/>
  <c r="AC167" i="19"/>
  <c r="AO167" i="19"/>
  <c r="F168" i="19"/>
  <c r="R168" i="19"/>
  <c r="AD168" i="19"/>
  <c r="AP168" i="19"/>
  <c r="G169" i="19"/>
  <c r="S169" i="19"/>
  <c r="AE169" i="19"/>
  <c r="AQ169" i="19"/>
  <c r="H170" i="19"/>
  <c r="T170" i="19"/>
  <c r="AF170" i="19"/>
  <c r="AR170" i="19"/>
  <c r="AW83" i="19"/>
  <c r="S92" i="19"/>
  <c r="AM95" i="19"/>
  <c r="AP98" i="19"/>
  <c r="AS101" i="19"/>
  <c r="AV104" i="19"/>
  <c r="D108" i="19"/>
  <c r="G111" i="19"/>
  <c r="J114" i="19"/>
  <c r="M117" i="19"/>
  <c r="P120" i="19"/>
  <c r="S123" i="19"/>
  <c r="V126" i="19"/>
  <c r="M129" i="19"/>
  <c r="N130" i="19"/>
  <c r="AR130" i="19"/>
  <c r="O131" i="19"/>
  <c r="AI131" i="19"/>
  <c r="D132" i="19"/>
  <c r="X132" i="19"/>
  <c r="AN132" i="19"/>
  <c r="M133" i="19"/>
  <c r="AB133" i="19"/>
  <c r="AP133" i="19"/>
  <c r="H134" i="19"/>
  <c r="V134" i="19"/>
  <c r="AH134" i="19"/>
  <c r="AT134" i="19"/>
  <c r="K135" i="19"/>
  <c r="W135" i="19"/>
  <c r="AI135" i="19"/>
  <c r="AU135" i="19"/>
  <c r="L136" i="19"/>
  <c r="X136" i="19"/>
  <c r="AJ136" i="19"/>
  <c r="AV136" i="19"/>
  <c r="M137" i="19"/>
  <c r="Y137" i="19"/>
  <c r="AK137" i="19"/>
  <c r="AW137" i="19"/>
  <c r="N138" i="19"/>
  <c r="Z138" i="19"/>
  <c r="AL138" i="19"/>
  <c r="AX138" i="19"/>
  <c r="O139" i="19"/>
  <c r="AA139" i="19"/>
  <c r="AM139" i="19"/>
  <c r="D140" i="19"/>
  <c r="P140" i="19"/>
  <c r="AB140" i="19"/>
  <c r="AN140" i="19"/>
  <c r="E141" i="19"/>
  <c r="Q141" i="19"/>
  <c r="AC141" i="19"/>
  <c r="AO141" i="19"/>
  <c r="F142" i="19"/>
  <c r="R142" i="19"/>
  <c r="AD142" i="19"/>
  <c r="AP142" i="19"/>
  <c r="G143" i="19"/>
  <c r="S143" i="19"/>
  <c r="AE143" i="19"/>
  <c r="AQ143" i="19"/>
  <c r="H144" i="19"/>
  <c r="T144" i="19"/>
  <c r="AF144" i="19"/>
  <c r="AR144" i="19"/>
  <c r="I145" i="19"/>
  <c r="U145" i="19"/>
  <c r="AG145" i="19"/>
  <c r="AS145" i="19"/>
  <c r="J146" i="19"/>
  <c r="V146" i="19"/>
  <c r="AH146" i="19"/>
  <c r="AT146" i="19"/>
  <c r="K147" i="19"/>
  <c r="W147" i="19"/>
  <c r="AI147" i="19"/>
  <c r="AU147" i="19"/>
  <c r="L148" i="19"/>
  <c r="X148" i="19"/>
  <c r="AJ148" i="19"/>
  <c r="AV148" i="19"/>
  <c r="M149" i="19"/>
  <c r="Y149" i="19"/>
  <c r="AK149" i="19"/>
  <c r="AW149" i="19"/>
  <c r="N150" i="19"/>
  <c r="Z150" i="19"/>
  <c r="AL150" i="19"/>
  <c r="AX150" i="19"/>
  <c r="O151" i="19"/>
  <c r="AA151" i="19"/>
  <c r="AM151" i="19"/>
  <c r="D152" i="19"/>
  <c r="P152" i="19"/>
  <c r="AB152" i="19"/>
  <c r="AN152" i="19"/>
  <c r="E153" i="19"/>
  <c r="Q153" i="19"/>
  <c r="AC153" i="19"/>
  <c r="AO153" i="19"/>
  <c r="F154" i="19"/>
  <c r="R154" i="19"/>
  <c r="AD154" i="19"/>
  <c r="AP154" i="19"/>
  <c r="G155" i="19"/>
  <c r="S155" i="19"/>
  <c r="AE155" i="19"/>
  <c r="AQ155" i="19"/>
  <c r="H156" i="19"/>
  <c r="T156" i="19"/>
  <c r="AF156" i="19"/>
  <c r="AR156" i="19"/>
  <c r="I157" i="19"/>
  <c r="U157" i="19"/>
  <c r="AG157" i="19"/>
  <c r="AS157" i="19"/>
  <c r="J158" i="19"/>
  <c r="V158" i="19"/>
  <c r="AH158" i="19"/>
  <c r="AT158" i="19"/>
  <c r="K159" i="19"/>
  <c r="W159" i="19"/>
  <c r="AI159" i="19"/>
  <c r="AU159" i="19"/>
  <c r="L160" i="19"/>
  <c r="X160" i="19"/>
  <c r="AJ160" i="19"/>
  <c r="AV160" i="19"/>
  <c r="M161" i="19"/>
  <c r="Y161" i="19"/>
  <c r="AK161" i="19"/>
  <c r="AW161" i="19"/>
  <c r="N162" i="19"/>
  <c r="Z162" i="19"/>
  <c r="AL162" i="19"/>
  <c r="AX162" i="19"/>
  <c r="O163" i="19"/>
  <c r="AA163" i="19"/>
  <c r="AM163" i="19"/>
  <c r="D164" i="19"/>
  <c r="P164" i="19"/>
  <c r="AB164" i="19"/>
  <c r="AN164" i="19"/>
  <c r="E165" i="19"/>
  <c r="Q165" i="19"/>
  <c r="AC165" i="19"/>
  <c r="AO165" i="19"/>
  <c r="F166" i="19"/>
  <c r="R166" i="19"/>
  <c r="AD166" i="19"/>
  <c r="AP166" i="19"/>
  <c r="G167" i="19"/>
  <c r="S167" i="19"/>
  <c r="AE167" i="19"/>
  <c r="AQ167" i="19"/>
  <c r="H168" i="19"/>
  <c r="T168" i="19"/>
  <c r="AF168" i="19"/>
  <c r="AR168" i="19"/>
  <c r="I169" i="19"/>
  <c r="U169" i="19"/>
  <c r="AG169" i="19"/>
  <c r="AS169" i="19"/>
  <c r="J170" i="19"/>
  <c r="V170" i="19"/>
  <c r="AH170" i="19"/>
  <c r="AT170" i="19"/>
  <c r="K171" i="19"/>
  <c r="W171" i="19"/>
  <c r="AI171" i="19"/>
  <c r="AU171" i="19"/>
  <c r="L172" i="19"/>
  <c r="AT80" i="19"/>
  <c r="J126" i="19"/>
  <c r="G134" i="19"/>
  <c r="L137" i="19"/>
  <c r="O140" i="19"/>
  <c r="R143" i="19"/>
  <c r="U146" i="19"/>
  <c r="X149" i="19"/>
  <c r="AA152" i="19"/>
  <c r="AD155" i="19"/>
  <c r="AG158" i="19"/>
  <c r="AJ161" i="19"/>
  <c r="AM164" i="19"/>
  <c r="AP167" i="19"/>
  <c r="AQ170" i="19"/>
  <c r="AD171" i="19"/>
  <c r="J172" i="19"/>
  <c r="AI172" i="19"/>
  <c r="L173" i="19"/>
  <c r="AH173" i="19"/>
  <c r="I174" i="19"/>
  <c r="Y174" i="19"/>
  <c r="AO174" i="19"/>
  <c r="F175" i="19"/>
  <c r="R175" i="19"/>
  <c r="AD175" i="19"/>
  <c r="AP175" i="19"/>
  <c r="C10" i="19"/>
  <c r="C22" i="19"/>
  <c r="C34" i="19"/>
  <c r="C46" i="19"/>
  <c r="C58" i="19"/>
  <c r="C70" i="19"/>
  <c r="C82" i="19"/>
  <c r="C94" i="19"/>
  <c r="C106" i="19"/>
  <c r="C118" i="19"/>
  <c r="C130" i="19"/>
  <c r="C142" i="19"/>
  <c r="C154" i="19"/>
  <c r="C166" i="19"/>
  <c r="O152" i="19"/>
  <c r="AD167" i="19"/>
  <c r="X174" i="19"/>
  <c r="C45" i="19"/>
  <c r="C153" i="19"/>
  <c r="D92" i="19"/>
  <c r="K129" i="19"/>
  <c r="T134" i="19"/>
  <c r="X137" i="19"/>
  <c r="AA140" i="19"/>
  <c r="AD143" i="19"/>
  <c r="AG146" i="19"/>
  <c r="AJ149" i="19"/>
  <c r="AM152" i="19"/>
  <c r="AP155" i="19"/>
  <c r="AS158" i="19"/>
  <c r="AV161" i="19"/>
  <c r="D165" i="19"/>
  <c r="G168" i="19"/>
  <c r="AS170" i="19"/>
  <c r="AF171" i="19"/>
  <c r="K172" i="19"/>
  <c r="AJ172" i="19"/>
  <c r="M173" i="19"/>
  <c r="AI173" i="19"/>
  <c r="J174" i="19"/>
  <c r="Z174" i="19"/>
  <c r="AP174" i="19"/>
  <c r="G175" i="19"/>
  <c r="S175" i="19"/>
  <c r="AE175" i="19"/>
  <c r="AQ175" i="19"/>
  <c r="C11" i="19"/>
  <c r="C23" i="19"/>
  <c r="C35" i="19"/>
  <c r="C47" i="19"/>
  <c r="C59" i="19"/>
  <c r="C71" i="19"/>
  <c r="C83" i="19"/>
  <c r="C95" i="19"/>
  <c r="C107" i="19"/>
  <c r="C119" i="19"/>
  <c r="C131" i="19"/>
  <c r="C143" i="19"/>
  <c r="C155" i="19"/>
  <c r="C167" i="19"/>
  <c r="L149" i="19"/>
  <c r="AC171" i="19"/>
  <c r="Q175" i="19"/>
  <c r="C93" i="19"/>
  <c r="AA95" i="19"/>
  <c r="L130" i="19"/>
  <c r="AG134" i="19"/>
  <c r="AJ137" i="19"/>
  <c r="AM140" i="19"/>
  <c r="AP143" i="19"/>
  <c r="AS146" i="19"/>
  <c r="AV149" i="19"/>
  <c r="D153" i="19"/>
  <c r="G156" i="19"/>
  <c r="J159" i="19"/>
  <c r="M162" i="19"/>
  <c r="P165" i="19"/>
  <c r="S168" i="19"/>
  <c r="E171" i="19"/>
  <c r="AG171" i="19"/>
  <c r="R172" i="19"/>
  <c r="AP172" i="19"/>
  <c r="S173" i="19"/>
  <c r="AJ173" i="19"/>
  <c r="K174" i="19"/>
  <c r="AE174" i="19"/>
  <c r="AQ174" i="19"/>
  <c r="H175" i="19"/>
  <c r="T175" i="19"/>
  <c r="AF175" i="19"/>
  <c r="AR175" i="19"/>
  <c r="C12" i="19"/>
  <c r="C24" i="19"/>
  <c r="C36" i="19"/>
  <c r="C48" i="19"/>
  <c r="C60" i="19"/>
  <c r="C72" i="19"/>
  <c r="C84" i="19"/>
  <c r="C96" i="19"/>
  <c r="C108" i="19"/>
  <c r="C120" i="19"/>
  <c r="C132" i="19"/>
  <c r="C144" i="19"/>
  <c r="C156" i="19"/>
  <c r="C168" i="19"/>
  <c r="I146" i="19"/>
  <c r="AA164" i="19"/>
  <c r="H174" i="19"/>
  <c r="AC175" i="19"/>
  <c r="C69" i="19"/>
  <c r="AD98" i="19"/>
  <c r="AL130" i="19"/>
  <c r="AS134" i="19"/>
  <c r="AV137" i="19"/>
  <c r="D141" i="19"/>
  <c r="G144" i="19"/>
  <c r="J147" i="19"/>
  <c r="M150" i="19"/>
  <c r="P153" i="19"/>
  <c r="S156" i="19"/>
  <c r="V159" i="19"/>
  <c r="Y162" i="19"/>
  <c r="AB165" i="19"/>
  <c r="AE168" i="19"/>
  <c r="H171" i="19"/>
  <c r="AH171" i="19"/>
  <c r="S172" i="19"/>
  <c r="AQ172" i="19"/>
  <c r="T173" i="19"/>
  <c r="AK173" i="19"/>
  <c r="L174" i="19"/>
  <c r="AF174" i="19"/>
  <c r="AR174" i="19"/>
  <c r="I175" i="19"/>
  <c r="U175" i="19"/>
  <c r="AG175" i="19"/>
  <c r="AS175" i="19"/>
  <c r="C13" i="19"/>
  <c r="C25" i="19"/>
  <c r="C37" i="19"/>
  <c r="C49" i="19"/>
  <c r="C61" i="19"/>
  <c r="C73" i="19"/>
  <c r="C85" i="19"/>
  <c r="C97" i="19"/>
  <c r="C109" i="19"/>
  <c r="C121" i="19"/>
  <c r="C133" i="19"/>
  <c r="C145" i="19"/>
  <c r="C157" i="19"/>
  <c r="C169" i="19"/>
  <c r="R155" i="19"/>
  <c r="E175" i="19"/>
  <c r="C105" i="19"/>
  <c r="AG101" i="19"/>
  <c r="N131" i="19"/>
  <c r="J135" i="19"/>
  <c r="M138" i="19"/>
  <c r="P141" i="19"/>
  <c r="S144" i="19"/>
  <c r="V147" i="19"/>
  <c r="Y150" i="19"/>
  <c r="AB153" i="19"/>
  <c r="AE156" i="19"/>
  <c r="AH159" i="19"/>
  <c r="AK162" i="19"/>
  <c r="AN165" i="19"/>
  <c r="AQ168" i="19"/>
  <c r="I171" i="19"/>
  <c r="AO171" i="19"/>
  <c r="U172" i="19"/>
  <c r="AS172" i="19"/>
  <c r="U173" i="19"/>
  <c r="AQ173" i="19"/>
  <c r="M174" i="19"/>
  <c r="AG174" i="19"/>
  <c r="AS174" i="19"/>
  <c r="J175" i="19"/>
  <c r="V175" i="19"/>
  <c r="AH175" i="19"/>
  <c r="AT175" i="19"/>
  <c r="C14" i="19"/>
  <c r="C26" i="19"/>
  <c r="C38" i="19"/>
  <c r="C50" i="19"/>
  <c r="C62" i="19"/>
  <c r="C74" i="19"/>
  <c r="C86" i="19"/>
  <c r="C98" i="19"/>
  <c r="C110" i="19"/>
  <c r="C122" i="19"/>
  <c r="C134" i="19"/>
  <c r="C146" i="19"/>
  <c r="C158" i="19"/>
  <c r="C170" i="19"/>
  <c r="U158" i="19"/>
  <c r="AG173" i="19"/>
  <c r="C21" i="19"/>
  <c r="C117" i="19"/>
  <c r="AJ104" i="19"/>
  <c r="AH131" i="19"/>
  <c r="V135" i="19"/>
  <c r="Y138" i="19"/>
  <c r="AB141" i="19"/>
  <c r="AE144" i="19"/>
  <c r="AH147" i="19"/>
  <c r="AK150" i="19"/>
  <c r="AN153" i="19"/>
  <c r="AQ156" i="19"/>
  <c r="AT159" i="19"/>
  <c r="AW162" i="19"/>
  <c r="E166" i="19"/>
  <c r="H169" i="19"/>
  <c r="J171" i="19"/>
  <c r="AP171" i="19"/>
  <c r="V172" i="19"/>
  <c r="AT172" i="19"/>
  <c r="V173" i="19"/>
  <c r="AR173" i="19"/>
  <c r="N174" i="19"/>
  <c r="AH174" i="19"/>
  <c r="AT174" i="19"/>
  <c r="K175" i="19"/>
  <c r="W175" i="19"/>
  <c r="AI175" i="19"/>
  <c r="AU175" i="19"/>
  <c r="C15" i="19"/>
  <c r="C27" i="19"/>
  <c r="C39" i="19"/>
  <c r="C51" i="19"/>
  <c r="C63" i="19"/>
  <c r="C75" i="19"/>
  <c r="C87" i="19"/>
  <c r="C99" i="19"/>
  <c r="C111" i="19"/>
  <c r="C123" i="19"/>
  <c r="C135" i="19"/>
  <c r="C147" i="19"/>
  <c r="C159" i="19"/>
  <c r="C171" i="19"/>
  <c r="X161" i="19"/>
  <c r="AN174" i="19"/>
  <c r="C81" i="19"/>
  <c r="AM107" i="19"/>
  <c r="AX131" i="19"/>
  <c r="AH135" i="19"/>
  <c r="AK138" i="19"/>
  <c r="AN141" i="19"/>
  <c r="AQ144" i="19"/>
  <c r="AT147" i="19"/>
  <c r="AW150" i="19"/>
  <c r="E154" i="19"/>
  <c r="H157" i="19"/>
  <c r="K160" i="19"/>
  <c r="N163" i="19"/>
  <c r="Q166" i="19"/>
  <c r="T169" i="19"/>
  <c r="Q171" i="19"/>
  <c r="AR171" i="19"/>
  <c r="W172" i="19"/>
  <c r="AU172" i="19"/>
  <c r="W173" i="19"/>
  <c r="AS173" i="19"/>
  <c r="S174" i="19"/>
  <c r="AI174" i="19"/>
  <c r="AU174" i="19"/>
  <c r="L175" i="19"/>
  <c r="X175" i="19"/>
  <c r="AJ175" i="19"/>
  <c r="AV175" i="19"/>
  <c r="C16" i="19"/>
  <c r="C28" i="19"/>
  <c r="C40" i="19"/>
  <c r="C52" i="19"/>
  <c r="C64" i="19"/>
  <c r="C76" i="19"/>
  <c r="C88" i="19"/>
  <c r="C100" i="19"/>
  <c r="C112" i="19"/>
  <c r="C124" i="19"/>
  <c r="C136" i="19"/>
  <c r="C148" i="19"/>
  <c r="C160" i="19"/>
  <c r="C172" i="19"/>
  <c r="AX139" i="19"/>
  <c r="I172" i="19"/>
  <c r="C9" i="19"/>
  <c r="C129" i="19"/>
  <c r="AP110" i="19"/>
  <c r="W132" i="19"/>
  <c r="AT135" i="19"/>
  <c r="AW138" i="19"/>
  <c r="E142" i="19"/>
  <c r="H145" i="19"/>
  <c r="K148" i="19"/>
  <c r="N151" i="19"/>
  <c r="Q154" i="19"/>
  <c r="T157" i="19"/>
  <c r="W160" i="19"/>
  <c r="Z163" i="19"/>
  <c r="AC166" i="19"/>
  <c r="AF169" i="19"/>
  <c r="R171" i="19"/>
  <c r="AS171" i="19"/>
  <c r="X172" i="19"/>
  <c r="AV172" i="19"/>
  <c r="X173" i="19"/>
  <c r="AT173" i="19"/>
  <c r="T174" i="19"/>
  <c r="AJ174" i="19"/>
  <c r="AV174" i="19"/>
  <c r="M175" i="19"/>
  <c r="Y175" i="19"/>
  <c r="AK175" i="19"/>
  <c r="AW175" i="19"/>
  <c r="C17" i="19"/>
  <c r="C29" i="19"/>
  <c r="C41" i="19"/>
  <c r="C53" i="19"/>
  <c r="C65" i="19"/>
  <c r="C77" i="19"/>
  <c r="C89" i="19"/>
  <c r="C101" i="19"/>
  <c r="C113" i="19"/>
  <c r="C125" i="19"/>
  <c r="C137" i="19"/>
  <c r="C149" i="19"/>
  <c r="C161" i="19"/>
  <c r="C173" i="19"/>
  <c r="F143" i="19"/>
  <c r="AS113" i="19"/>
  <c r="AM132" i="19"/>
  <c r="K136" i="19"/>
  <c r="N139" i="19"/>
  <c r="Q142" i="19"/>
  <c r="T145" i="19"/>
  <c r="W148" i="19"/>
  <c r="Z151" i="19"/>
  <c r="AC154" i="19"/>
  <c r="AF157" i="19"/>
  <c r="AI160" i="19"/>
  <c r="AL163" i="19"/>
  <c r="AO166" i="19"/>
  <c r="AR169" i="19"/>
  <c r="T171" i="19"/>
  <c r="AT171" i="19"/>
  <c r="AD172" i="19"/>
  <c r="G173" i="19"/>
  <c r="Y173" i="19"/>
  <c r="AU173" i="19"/>
  <c r="U174" i="19"/>
  <c r="AK174" i="19"/>
  <c r="AW174" i="19"/>
  <c r="N175" i="19"/>
  <c r="Z175" i="19"/>
  <c r="AL175" i="19"/>
  <c r="AX175" i="19"/>
  <c r="C18" i="19"/>
  <c r="C30" i="19"/>
  <c r="C42" i="19"/>
  <c r="C54" i="19"/>
  <c r="C66" i="19"/>
  <c r="C78" i="19"/>
  <c r="C90" i="19"/>
  <c r="C102" i="19"/>
  <c r="C114" i="19"/>
  <c r="C126" i="19"/>
  <c r="C138" i="19"/>
  <c r="C150" i="19"/>
  <c r="C162" i="19"/>
  <c r="C174" i="19"/>
  <c r="AU136" i="19"/>
  <c r="K173" i="19"/>
  <c r="C33" i="19"/>
  <c r="C165" i="19"/>
  <c r="AV116" i="19"/>
  <c r="L133" i="19"/>
  <c r="W136" i="19"/>
  <c r="Z139" i="19"/>
  <c r="AC142" i="19"/>
  <c r="AF145" i="19"/>
  <c r="AI148" i="19"/>
  <c r="AL151" i="19"/>
  <c r="AO154" i="19"/>
  <c r="AR157" i="19"/>
  <c r="AU160" i="19"/>
  <c r="AX163" i="19"/>
  <c r="F167" i="19"/>
  <c r="I170" i="19"/>
  <c r="U171" i="19"/>
  <c r="F172" i="19"/>
  <c r="AE172" i="19"/>
  <c r="H173" i="19"/>
  <c r="AE173" i="19"/>
  <c r="AV173" i="19"/>
  <c r="V174" i="19"/>
  <c r="AL174" i="19"/>
  <c r="AX174" i="19"/>
  <c r="O175" i="19"/>
  <c r="AA175" i="19"/>
  <c r="AM175" i="19"/>
  <c r="C7" i="19"/>
  <c r="C19" i="19"/>
  <c r="C31" i="19"/>
  <c r="C43" i="19"/>
  <c r="C55" i="19"/>
  <c r="C67" i="19"/>
  <c r="C79" i="19"/>
  <c r="C91" i="19"/>
  <c r="C103" i="19"/>
  <c r="C115" i="19"/>
  <c r="C127" i="19"/>
  <c r="C139" i="19"/>
  <c r="C151" i="19"/>
  <c r="C163" i="19"/>
  <c r="C175" i="19"/>
  <c r="AO133" i="19"/>
  <c r="AG170" i="19"/>
  <c r="AO175" i="19"/>
  <c r="C141" i="19"/>
  <c r="D120" i="19"/>
  <c r="AA133" i="19"/>
  <c r="AI136" i="19"/>
  <c r="AL139" i="19"/>
  <c r="AO142" i="19"/>
  <c r="AR145" i="19"/>
  <c r="AU148" i="19"/>
  <c r="AX151" i="19"/>
  <c r="F155" i="19"/>
  <c r="I158" i="19"/>
  <c r="L161" i="19"/>
  <c r="O164" i="19"/>
  <c r="R167" i="19"/>
  <c r="U170" i="19"/>
  <c r="V171" i="19"/>
  <c r="G172" i="19"/>
  <c r="AG172" i="19"/>
  <c r="J173" i="19"/>
  <c r="AF173" i="19"/>
  <c r="AW173" i="19"/>
  <c r="W174" i="19"/>
  <c r="AM174" i="19"/>
  <c r="D175" i="19"/>
  <c r="P175" i="19"/>
  <c r="AB175" i="19"/>
  <c r="AN175" i="19"/>
  <c r="C8" i="19"/>
  <c r="C20" i="19"/>
  <c r="C32" i="19"/>
  <c r="C44" i="19"/>
  <c r="C56" i="19"/>
  <c r="C68" i="19"/>
  <c r="C80" i="19"/>
  <c r="C92" i="19"/>
  <c r="C104" i="19"/>
  <c r="C116" i="19"/>
  <c r="C128" i="19"/>
  <c r="C140" i="19"/>
  <c r="C152" i="19"/>
  <c r="C164" i="19"/>
  <c r="C6" i="19"/>
  <c r="G123" i="19"/>
  <c r="AH172" i="19"/>
  <c r="C57" i="19"/>
  <c r="B5" i="10"/>
  <c r="AM177" i="21" l="1"/>
  <c r="AM178" i="23" s="1"/>
  <c r="S177" i="21"/>
  <c r="S178" i="23" s="1"/>
  <c r="AP177" i="21"/>
  <c r="AP178" i="23" s="1"/>
  <c r="G177" i="21"/>
  <c r="G178" i="23" s="1"/>
  <c r="D177" i="21"/>
  <c r="D178" i="23" s="1"/>
  <c r="AV177" i="21"/>
  <c r="AV178" i="23" s="1"/>
  <c r="AE177" i="21"/>
  <c r="AE178" i="23" s="1"/>
  <c r="AA177" i="21"/>
  <c r="AA178" i="23" s="1"/>
  <c r="X177" i="21"/>
  <c r="X178" i="23" s="1"/>
  <c r="AR177" i="21"/>
  <c r="AR178" i="23" s="1"/>
  <c r="R177" i="21"/>
  <c r="R178" i="23" s="1"/>
  <c r="O177" i="21"/>
  <c r="O178" i="23" s="1"/>
  <c r="L177" i="21"/>
  <c r="L178" i="23" s="1"/>
  <c r="AF177" i="21"/>
  <c r="AF178" i="23" s="1"/>
  <c r="AQ177" i="21"/>
  <c r="AQ178" i="23" s="1"/>
  <c r="F177" i="21"/>
  <c r="F178" i="23" s="1"/>
  <c r="AX177" i="21"/>
  <c r="AX178" i="23" s="1"/>
  <c r="AX167" i="23" s="1"/>
  <c r="AU177" i="21"/>
  <c r="AU178" i="23" s="1"/>
  <c r="T177" i="21"/>
  <c r="T178" i="23" s="1"/>
  <c r="AJ177" i="21"/>
  <c r="AJ178" i="23" s="1"/>
  <c r="AO177" i="21"/>
  <c r="AO178" i="23" s="1"/>
  <c r="AL177" i="21"/>
  <c r="AL178" i="23" s="1"/>
  <c r="AI177" i="21"/>
  <c r="AI178" i="23" s="1"/>
  <c r="H177" i="21"/>
  <c r="H178" i="23" s="1"/>
  <c r="AC177" i="21"/>
  <c r="AC178" i="23" s="1"/>
  <c r="Z177" i="21"/>
  <c r="Z178" i="23" s="1"/>
  <c r="W177" i="21"/>
  <c r="W178" i="23" s="1"/>
  <c r="AS177" i="21"/>
  <c r="Q177" i="21"/>
  <c r="Q178" i="23" s="1"/>
  <c r="N177" i="21"/>
  <c r="N178" i="23" s="1"/>
  <c r="K177" i="21"/>
  <c r="K178" i="23" s="1"/>
  <c r="AT177" i="21"/>
  <c r="AT178" i="23" s="1"/>
  <c r="AG177" i="21"/>
  <c r="AG178" i="23" s="1"/>
  <c r="E177" i="21"/>
  <c r="E178" i="23" s="1"/>
  <c r="AH177" i="21"/>
  <c r="AH178" i="23" s="1"/>
  <c r="U177" i="21"/>
  <c r="U178" i="23" s="1"/>
  <c r="AW177" i="21"/>
  <c r="AW178" i="23" s="1"/>
  <c r="AN177" i="21"/>
  <c r="AN178" i="23" s="1"/>
  <c r="AK177" i="21"/>
  <c r="AK178" i="23" s="1"/>
  <c r="V177" i="21"/>
  <c r="V178" i="23" s="1"/>
  <c r="I177" i="21"/>
  <c r="I178" i="23" s="1"/>
  <c r="AD177" i="21"/>
  <c r="AD178" i="23" s="1"/>
  <c r="AB177" i="21"/>
  <c r="AB178" i="23" s="1"/>
  <c r="Y177" i="21"/>
  <c r="Y178" i="23" s="1"/>
  <c r="J177" i="21"/>
  <c r="J178" i="23" s="1"/>
  <c r="P177" i="21"/>
  <c r="P178" i="23" s="1"/>
  <c r="M177" i="21"/>
  <c r="M178" i="23" s="1"/>
  <c r="W177" i="19"/>
  <c r="W178" i="18" s="1"/>
  <c r="W4" i="18" s="1"/>
  <c r="AV177" i="19"/>
  <c r="AV178" i="18" s="1"/>
  <c r="AV2" i="18" s="1"/>
  <c r="Q177" i="20"/>
  <c r="Q178" i="22" s="1"/>
  <c r="N177" i="20"/>
  <c r="N178" i="22" s="1"/>
  <c r="AS178" i="23"/>
  <c r="Y177" i="19"/>
  <c r="Y178" i="18" s="1"/>
  <c r="Y37" i="18" s="1"/>
  <c r="AS177" i="19"/>
  <c r="AS178" i="18" s="1"/>
  <c r="AS5" i="18" s="1"/>
  <c r="AT177" i="20"/>
  <c r="AT178" i="22" s="1"/>
  <c r="AQ177" i="20"/>
  <c r="AQ178" i="22" s="1"/>
  <c r="P177" i="19"/>
  <c r="P178" i="18" s="1"/>
  <c r="P8" i="18" s="1"/>
  <c r="C177" i="19"/>
  <c r="C178" i="18" s="1"/>
  <c r="C19" i="18" s="1"/>
  <c r="I177" i="19"/>
  <c r="I178" i="18" s="1"/>
  <c r="I9" i="18" s="1"/>
  <c r="AG177" i="19"/>
  <c r="AG178" i="18" s="1"/>
  <c r="AG6" i="18" s="1"/>
  <c r="E177" i="20"/>
  <c r="E178" i="22" s="1"/>
  <c r="AW177" i="20"/>
  <c r="AW178" i="22" s="1"/>
  <c r="AT177" i="19"/>
  <c r="AT178" i="18" s="1"/>
  <c r="AT3" i="18" s="1"/>
  <c r="AH177" i="20"/>
  <c r="AH178" i="22" s="1"/>
  <c r="AE177" i="20"/>
  <c r="AE178" i="22" s="1"/>
  <c r="AB177" i="19"/>
  <c r="AB178" i="18" s="1"/>
  <c r="AB28" i="18" s="1"/>
  <c r="U177" i="19"/>
  <c r="U178" i="18" s="1"/>
  <c r="U6" i="18" s="1"/>
  <c r="AX177" i="19"/>
  <c r="AX178" i="18" s="1"/>
  <c r="AX6" i="18" s="1"/>
  <c r="AW177" i="19"/>
  <c r="AW178" i="18" s="1"/>
  <c r="AW25" i="18" s="1"/>
  <c r="M177" i="20"/>
  <c r="M178" i="22" s="1"/>
  <c r="AN177" i="20"/>
  <c r="AN178" i="22" s="1"/>
  <c r="AK177" i="20"/>
  <c r="AK178" i="22" s="1"/>
  <c r="AH177" i="19"/>
  <c r="AH178" i="18" s="1"/>
  <c r="AH2" i="18" s="1"/>
  <c r="V177" i="20"/>
  <c r="V178" i="22" s="1"/>
  <c r="S177" i="20"/>
  <c r="S178" i="22" s="1"/>
  <c r="N177" i="19"/>
  <c r="N178" i="18" s="1"/>
  <c r="N10" i="18" s="1"/>
  <c r="G177" i="19"/>
  <c r="G178" i="18" s="1"/>
  <c r="G18" i="18" s="1"/>
  <c r="AL177" i="19"/>
  <c r="AL178" i="18" s="1"/>
  <c r="AL26" i="18" s="1"/>
  <c r="AK177" i="19"/>
  <c r="AK178" i="18" s="1"/>
  <c r="AK8" i="18" s="1"/>
  <c r="AB177" i="20"/>
  <c r="AB178" i="22" s="1"/>
  <c r="Y177" i="20"/>
  <c r="Y178" i="22" s="1"/>
  <c r="J177" i="20"/>
  <c r="J178" i="22" s="1"/>
  <c r="G177" i="20"/>
  <c r="G178" i="22" s="1"/>
  <c r="Z177" i="19"/>
  <c r="Z178" i="18" s="1"/>
  <c r="Z5" i="18" s="1"/>
  <c r="S177" i="19"/>
  <c r="S178" i="18" s="1"/>
  <c r="S18" i="18" s="1"/>
  <c r="M177" i="19"/>
  <c r="M178" i="18" s="1"/>
  <c r="M6" i="18" s="1"/>
  <c r="AR177" i="19"/>
  <c r="AR178" i="18" s="1"/>
  <c r="AR3" i="18" s="1"/>
  <c r="AP177" i="19"/>
  <c r="AP178" i="18" s="1"/>
  <c r="AP7" i="18" s="1"/>
  <c r="P177" i="20"/>
  <c r="P178" i="22" s="1"/>
  <c r="AV177" i="20"/>
  <c r="AV178" i="22" s="1"/>
  <c r="AS177" i="20"/>
  <c r="AS178" i="22" s="1"/>
  <c r="AP177" i="20"/>
  <c r="AP178" i="22" s="1"/>
  <c r="AR177" i="20"/>
  <c r="AR178" i="22" s="1"/>
  <c r="L177" i="19"/>
  <c r="L178" i="18" s="1"/>
  <c r="L11" i="18" s="1"/>
  <c r="E177" i="19"/>
  <c r="E178" i="18" s="1"/>
  <c r="E17" i="18" s="1"/>
  <c r="AD177" i="19"/>
  <c r="AD178" i="18" s="1"/>
  <c r="AD3" i="18" s="1"/>
  <c r="AO177" i="19"/>
  <c r="AO178" i="18" s="1"/>
  <c r="AO2" i="18" s="1"/>
  <c r="D177" i="20"/>
  <c r="D178" i="22" s="1"/>
  <c r="AJ177" i="20"/>
  <c r="AJ178" i="22" s="1"/>
  <c r="AG177" i="20"/>
  <c r="AG178" i="22" s="1"/>
  <c r="AF177" i="20"/>
  <c r="AF178" i="22" s="1"/>
  <c r="X177" i="19"/>
  <c r="X178" i="18" s="1"/>
  <c r="X12" i="18" s="1"/>
  <c r="Q177" i="19"/>
  <c r="Q178" i="18" s="1"/>
  <c r="Q41" i="18" s="1"/>
  <c r="C177" i="20"/>
  <c r="C178" i="22" s="1"/>
  <c r="AQ177" i="19"/>
  <c r="AQ178" i="18" s="1"/>
  <c r="AQ7" i="18" s="1"/>
  <c r="AM177" i="20"/>
  <c r="AM178" i="22" s="1"/>
  <c r="X177" i="20"/>
  <c r="X178" i="22" s="1"/>
  <c r="U177" i="20"/>
  <c r="U178" i="22" s="1"/>
  <c r="T177" i="20"/>
  <c r="T178" i="22" s="1"/>
  <c r="O177" i="19"/>
  <c r="O178" i="18" s="1"/>
  <c r="O3" i="18" s="1"/>
  <c r="AC177" i="19"/>
  <c r="AC178" i="18" s="1"/>
  <c r="AC3" i="18" s="1"/>
  <c r="AE177" i="19"/>
  <c r="AE178" i="18" s="1"/>
  <c r="AE2" i="18" s="1"/>
  <c r="AD177" i="20"/>
  <c r="AD178" i="22" s="1"/>
  <c r="AA177" i="20"/>
  <c r="AA178" i="22" s="1"/>
  <c r="L177" i="20"/>
  <c r="L178" i="22" s="1"/>
  <c r="I177" i="20"/>
  <c r="I178" i="22" s="1"/>
  <c r="H177" i="20"/>
  <c r="H178" i="22" s="1"/>
  <c r="H177" i="19"/>
  <c r="H178" i="18" s="1"/>
  <c r="H5" i="18" s="1"/>
  <c r="AA177" i="19"/>
  <c r="AA178" i="18" s="1"/>
  <c r="AA7" i="18" s="1"/>
  <c r="AU177" i="19"/>
  <c r="AU178" i="18" s="1"/>
  <c r="AU23" i="18" s="1"/>
  <c r="AN177" i="19"/>
  <c r="AN178" i="18" s="1"/>
  <c r="AN9" i="18" s="1"/>
  <c r="R177" i="20"/>
  <c r="R178" i="22" s="1"/>
  <c r="O177" i="20"/>
  <c r="O178" i="22" s="1"/>
  <c r="AU177" i="20"/>
  <c r="AU178" i="22" s="1"/>
  <c r="T177" i="19"/>
  <c r="T178" i="18" s="1"/>
  <c r="T4" i="18" s="1"/>
  <c r="F177" i="20"/>
  <c r="F178" i="22" s="1"/>
  <c r="AX177" i="20"/>
  <c r="AX178" i="22" s="1"/>
  <c r="AI177" i="20"/>
  <c r="AI178" i="22" s="1"/>
  <c r="C177" i="21"/>
  <c r="C178" i="23" s="1"/>
  <c r="F177" i="19"/>
  <c r="F178" i="18" s="1"/>
  <c r="F18" i="18" s="1"/>
  <c r="V177" i="19"/>
  <c r="V178" i="18" s="1"/>
  <c r="V22" i="18" s="1"/>
  <c r="AF177" i="19"/>
  <c r="AF178" i="18" s="1"/>
  <c r="AF4" i="18" s="1"/>
  <c r="AO177" i="20"/>
  <c r="AO178" i="22" s="1"/>
  <c r="AL177" i="20"/>
  <c r="AL178" i="22" s="1"/>
  <c r="W177" i="20"/>
  <c r="W178" i="22" s="1"/>
  <c r="R177" i="19"/>
  <c r="R178" i="18" s="1"/>
  <c r="R18" i="18" s="1"/>
  <c r="K177" i="19"/>
  <c r="K178" i="18" s="1"/>
  <c r="K35" i="18" s="1"/>
  <c r="J177" i="19"/>
  <c r="J178" i="18" s="1"/>
  <c r="J2" i="18" s="1"/>
  <c r="AM177" i="19"/>
  <c r="AM178" i="18" s="1"/>
  <c r="AM39" i="18" s="1"/>
  <c r="AC177" i="20"/>
  <c r="AC178" i="22" s="1"/>
  <c r="Z177" i="20"/>
  <c r="Z178" i="22" s="1"/>
  <c r="AJ177" i="19"/>
  <c r="AJ178" i="18" s="1"/>
  <c r="AJ9" i="18" s="1"/>
  <c r="AI177" i="19"/>
  <c r="AI178" i="18" s="1"/>
  <c r="AI10" i="18" s="1"/>
  <c r="K177" i="20"/>
  <c r="K178" i="22" s="1"/>
  <c r="D177" i="19"/>
  <c r="D178" i="18" s="1"/>
  <c r="D16" i="18" s="1"/>
  <c r="M143" i="18"/>
  <c r="U163" i="18"/>
  <c r="AB22" i="18"/>
  <c r="AB163" i="18"/>
  <c r="AS25" i="18"/>
  <c r="AS35" i="18"/>
  <c r="AS75" i="18"/>
  <c r="AS86" i="18"/>
  <c r="AS60" i="18"/>
  <c r="AS84" i="18"/>
  <c r="AS70" i="18"/>
  <c r="AS114" i="18"/>
  <c r="AS123" i="18"/>
  <c r="AS133" i="18"/>
  <c r="AS130" i="18"/>
  <c r="AS104" i="18"/>
  <c r="AS145" i="18"/>
  <c r="AS168" i="18"/>
  <c r="AS154" i="18"/>
  <c r="AS138" i="18"/>
  <c r="AS174" i="18"/>
  <c r="AS149" i="18"/>
  <c r="AS161" i="18"/>
  <c r="AS148" i="18"/>
  <c r="AS135" i="18"/>
  <c r="AS159" i="18"/>
  <c r="AL3" i="18"/>
  <c r="AL21" i="18"/>
  <c r="AL83" i="18"/>
  <c r="AL82" i="18"/>
  <c r="AL62" i="18"/>
  <c r="AL115" i="18"/>
  <c r="AL124" i="18"/>
  <c r="AL162" i="18"/>
  <c r="AL155" i="18"/>
  <c r="AL140" i="18"/>
  <c r="AL152" i="18"/>
  <c r="AL151" i="18"/>
  <c r="O46" i="18"/>
  <c r="O136" i="18"/>
  <c r="AX9" i="18"/>
  <c r="AX8" i="18"/>
  <c r="AX7" i="18"/>
  <c r="AX5" i="18"/>
  <c r="AX3" i="18"/>
  <c r="AX26" i="18"/>
  <c r="AX50" i="18"/>
  <c r="AX13" i="18"/>
  <c r="AX25" i="18"/>
  <c r="AX37" i="18"/>
  <c r="AX12" i="18"/>
  <c r="AX36" i="18"/>
  <c r="AX23" i="18"/>
  <c r="AX47" i="18"/>
  <c r="AX22" i="18"/>
  <c r="AX34" i="18"/>
  <c r="AX46" i="18"/>
  <c r="AX33" i="18"/>
  <c r="AX20" i="18"/>
  <c r="AX10" i="18"/>
  <c r="AX31" i="18"/>
  <c r="AX43" i="18"/>
  <c r="AX18" i="18"/>
  <c r="AX30" i="18"/>
  <c r="AX17" i="18"/>
  <c r="AX41" i="18"/>
  <c r="AX40" i="18"/>
  <c r="AX27" i="18"/>
  <c r="AX39" i="18"/>
  <c r="AX59" i="18"/>
  <c r="AX71" i="18"/>
  <c r="AX58" i="18"/>
  <c r="AX82" i="18"/>
  <c r="AX81" i="18"/>
  <c r="AX68" i="18"/>
  <c r="AX80" i="18"/>
  <c r="AX55" i="18"/>
  <c r="AX67" i="18"/>
  <c r="AX54" i="18"/>
  <c r="AX78" i="18"/>
  <c r="AX77" i="18"/>
  <c r="AX64" i="18"/>
  <c r="AX76" i="18"/>
  <c r="AX51" i="18"/>
  <c r="AX63" i="18"/>
  <c r="AX87" i="18"/>
  <c r="AX74" i="18"/>
  <c r="AX73" i="18"/>
  <c r="AX52" i="18"/>
  <c r="AX60" i="18"/>
  <c r="AX72" i="18"/>
  <c r="AX84" i="18"/>
  <c r="AX107" i="18"/>
  <c r="AX131" i="18"/>
  <c r="AX118" i="18"/>
  <c r="AX105" i="18"/>
  <c r="AX117" i="18"/>
  <c r="AX129" i="18"/>
  <c r="AX104" i="18"/>
  <c r="AX128" i="18"/>
  <c r="AX103" i="18"/>
  <c r="AX102" i="18"/>
  <c r="AX126" i="18"/>
  <c r="AX91" i="18"/>
  <c r="AX101" i="18"/>
  <c r="AX113" i="18"/>
  <c r="AX100" i="18"/>
  <c r="AX124" i="18"/>
  <c r="AX123" i="18"/>
  <c r="AX92" i="18"/>
  <c r="AX98" i="18"/>
  <c r="AX110" i="18"/>
  <c r="AX122" i="18"/>
  <c r="AX109" i="18"/>
  <c r="AX133" i="18"/>
  <c r="AX108" i="18"/>
  <c r="AX132" i="18"/>
  <c r="AX138" i="18"/>
  <c r="AX150" i="18"/>
  <c r="AX162" i="18"/>
  <c r="AX137" i="18"/>
  <c r="AX161" i="18"/>
  <c r="AX148" i="18"/>
  <c r="AX172" i="18"/>
  <c r="AX135" i="18"/>
  <c r="AX147" i="18"/>
  <c r="AX159" i="18"/>
  <c r="AX146" i="18"/>
  <c r="AX170" i="18"/>
  <c r="AX169" i="18"/>
  <c r="AX144" i="18"/>
  <c r="AX156" i="18"/>
  <c r="AX168" i="18"/>
  <c r="AX143" i="18"/>
  <c r="AX167" i="18"/>
  <c r="AX154" i="18"/>
  <c r="AX153" i="18"/>
  <c r="AX140" i="18"/>
  <c r="AX152" i="18"/>
  <c r="AX164" i="18"/>
  <c r="AX139" i="18"/>
  <c r="AX163" i="18"/>
  <c r="AX165" i="18" l="1"/>
  <c r="AX134" i="18"/>
  <c r="AX160" i="18"/>
  <c r="AX120" i="18"/>
  <c r="AX88" i="18"/>
  <c r="AX114" i="18"/>
  <c r="AX130" i="18"/>
  <c r="AX85" i="18"/>
  <c r="AX89" i="18"/>
  <c r="AX56" i="18"/>
  <c r="AX15" i="18"/>
  <c r="AX19" i="18"/>
  <c r="AX35" i="18"/>
  <c r="AX38" i="18"/>
  <c r="O168" i="18"/>
  <c r="AL135" i="18"/>
  <c r="AL49" i="18"/>
  <c r="AS162" i="18"/>
  <c r="AS121" i="18"/>
  <c r="AS77" i="18"/>
  <c r="AX141" i="18"/>
  <c r="AX157" i="18"/>
  <c r="AX136" i="18"/>
  <c r="AX96" i="18"/>
  <c r="AX111" i="18"/>
  <c r="AX127" i="18"/>
  <c r="AX106" i="18"/>
  <c r="AX61" i="18"/>
  <c r="AX65" i="18"/>
  <c r="AX69" i="18"/>
  <c r="AX28" i="18"/>
  <c r="AX44" i="18"/>
  <c r="AX11" i="18"/>
  <c r="AX14" i="18"/>
  <c r="O174" i="18"/>
  <c r="AL138" i="18"/>
  <c r="AS158" i="18"/>
  <c r="AS151" i="18"/>
  <c r="AS99" i="18"/>
  <c r="AS23" i="18"/>
  <c r="AX166" i="18"/>
  <c r="AX145" i="18"/>
  <c r="AX173" i="18"/>
  <c r="AX90" i="18"/>
  <c r="AX99" i="18"/>
  <c r="AX115" i="18"/>
  <c r="AX94" i="18"/>
  <c r="AX86" i="18"/>
  <c r="AX53" i="18"/>
  <c r="AX57" i="18"/>
  <c r="AX16" i="18"/>
  <c r="AX32" i="18"/>
  <c r="AX48" i="18"/>
  <c r="AX2" i="18"/>
  <c r="O104" i="18"/>
  <c r="AL109" i="18"/>
  <c r="AS146" i="18"/>
  <c r="AS152" i="18"/>
  <c r="AS100" i="18"/>
  <c r="AS37" i="18"/>
  <c r="O42" i="18"/>
  <c r="AX175" i="18"/>
  <c r="AX142" i="18"/>
  <c r="AX158" i="18"/>
  <c r="AX149" i="18"/>
  <c r="AX121" i="18"/>
  <c r="AX112" i="18"/>
  <c r="AX93" i="18"/>
  <c r="AX119" i="18"/>
  <c r="AX62" i="18"/>
  <c r="AX66" i="18"/>
  <c r="AX70" i="18"/>
  <c r="AX29" i="18"/>
  <c r="AX45" i="18"/>
  <c r="AX24" i="18"/>
  <c r="AX4" i="18"/>
  <c r="O32" i="18"/>
  <c r="AL126" i="18"/>
  <c r="AS147" i="18"/>
  <c r="AS167" i="18"/>
  <c r="AS55" i="18"/>
  <c r="AS17" i="18"/>
  <c r="AX151" i="18"/>
  <c r="AX155" i="18"/>
  <c r="AX171" i="18"/>
  <c r="AX174" i="18"/>
  <c r="AX97" i="18"/>
  <c r="AX125" i="18"/>
  <c r="AX116" i="18"/>
  <c r="AX95" i="18"/>
  <c r="AX75" i="18"/>
  <c r="AX79" i="18"/>
  <c r="AX83" i="18"/>
  <c r="AX42" i="18"/>
  <c r="AX21" i="18"/>
  <c r="AX49" i="18"/>
  <c r="O25" i="18"/>
  <c r="AL106" i="18"/>
  <c r="AS172" i="18"/>
  <c r="AS156" i="18"/>
  <c r="AS58" i="18"/>
  <c r="AB96" i="18"/>
  <c r="O154" i="18"/>
  <c r="O139" i="18"/>
  <c r="AL166" i="18"/>
  <c r="AL84" i="18"/>
  <c r="AS27" i="18"/>
  <c r="O126" i="18"/>
  <c r="AL168" i="18"/>
  <c r="AL77" i="18"/>
  <c r="AS44" i="18"/>
  <c r="O100" i="18"/>
  <c r="O114" i="18"/>
  <c r="AL169" i="18"/>
  <c r="AL55" i="18"/>
  <c r="AB172" i="18"/>
  <c r="O73" i="18"/>
  <c r="O88" i="18"/>
  <c r="O140" i="18"/>
  <c r="O55" i="18"/>
  <c r="P142" i="18"/>
  <c r="AP47" i="18"/>
  <c r="O160" i="18"/>
  <c r="O108" i="18"/>
  <c r="AL163" i="18"/>
  <c r="AL159" i="18"/>
  <c r="AL117" i="18"/>
  <c r="AL20" i="18"/>
  <c r="AP77" i="18"/>
  <c r="O161" i="18"/>
  <c r="O87" i="18"/>
  <c r="AL164" i="18"/>
  <c r="AL149" i="18"/>
  <c r="AL107" i="18"/>
  <c r="AL23" i="18"/>
  <c r="AB146" i="18"/>
  <c r="O134" i="18"/>
  <c r="O72" i="18"/>
  <c r="AL153" i="18"/>
  <c r="AL96" i="18"/>
  <c r="AL64" i="18"/>
  <c r="AL6" i="18"/>
  <c r="AB115" i="18"/>
  <c r="O164" i="18"/>
  <c r="O113" i="18"/>
  <c r="O30" i="18"/>
  <c r="AL167" i="18"/>
  <c r="AL123" i="18"/>
  <c r="AL66" i="18"/>
  <c r="AB31" i="18"/>
  <c r="O158" i="18"/>
  <c r="O118" i="18"/>
  <c r="O4" i="18"/>
  <c r="AL170" i="18"/>
  <c r="AL128" i="18"/>
  <c r="AL30" i="18"/>
  <c r="O135" i="18"/>
  <c r="O123" i="18"/>
  <c r="O95" i="18"/>
  <c r="O29" i="18"/>
  <c r="O167" i="18"/>
  <c r="O150" i="18"/>
  <c r="O102" i="18"/>
  <c r="O78" i="18"/>
  <c r="O36" i="18"/>
  <c r="O143" i="18"/>
  <c r="O163" i="18"/>
  <c r="O103" i="18"/>
  <c r="O79" i="18"/>
  <c r="O12" i="18"/>
  <c r="O156" i="18"/>
  <c r="O109" i="18"/>
  <c r="O105" i="18"/>
  <c r="O68" i="18"/>
  <c r="O38" i="18"/>
  <c r="O157" i="18"/>
  <c r="O89" i="18"/>
  <c r="O91" i="18"/>
  <c r="O57" i="18"/>
  <c r="O39" i="18"/>
  <c r="O147" i="18"/>
  <c r="O110" i="18"/>
  <c r="O131" i="18"/>
  <c r="O16" i="18"/>
  <c r="O7" i="18"/>
  <c r="Z107" i="18"/>
  <c r="O144" i="18"/>
  <c r="O149" i="18"/>
  <c r="O122" i="18"/>
  <c r="O127" i="18"/>
  <c r="O92" i="18"/>
  <c r="O52" i="18"/>
  <c r="O43" i="18"/>
  <c r="O15" i="18"/>
  <c r="AL165" i="18"/>
  <c r="AL158" i="18"/>
  <c r="AL97" i="18"/>
  <c r="AL94" i="18"/>
  <c r="AL68" i="18"/>
  <c r="AL25" i="18"/>
  <c r="AS132" i="18"/>
  <c r="AS163" i="18"/>
  <c r="AS116" i="18"/>
  <c r="AS93" i="18"/>
  <c r="AS87" i="18"/>
  <c r="AS41" i="18"/>
  <c r="AB101" i="18"/>
  <c r="O152" i="18"/>
  <c r="O170" i="18"/>
  <c r="O162" i="18"/>
  <c r="O98" i="18"/>
  <c r="O116" i="18"/>
  <c r="O85" i="18"/>
  <c r="O56" i="18"/>
  <c r="O33" i="18"/>
  <c r="O5" i="18"/>
  <c r="AL141" i="18"/>
  <c r="AL147" i="18"/>
  <c r="AL111" i="18"/>
  <c r="AL95" i="18"/>
  <c r="AL70" i="18"/>
  <c r="AL4" i="18"/>
  <c r="AS160" i="18"/>
  <c r="AS164" i="18"/>
  <c r="AS105" i="18"/>
  <c r="AS67" i="18"/>
  <c r="AS89" i="18"/>
  <c r="AS19" i="18"/>
  <c r="AB107" i="18"/>
  <c r="O153" i="18"/>
  <c r="O171" i="18"/>
  <c r="O138" i="18"/>
  <c r="O99" i="18"/>
  <c r="O129" i="18"/>
  <c r="O74" i="18"/>
  <c r="O58" i="18"/>
  <c r="O47" i="18"/>
  <c r="O8" i="18"/>
  <c r="AL154" i="18"/>
  <c r="AL148" i="18"/>
  <c r="AL93" i="18"/>
  <c r="AL73" i="18"/>
  <c r="AL40" i="18"/>
  <c r="AS136" i="18"/>
  <c r="AS140" i="18"/>
  <c r="AS106" i="18"/>
  <c r="AS92" i="18"/>
  <c r="AS53" i="18"/>
  <c r="AS20" i="18"/>
  <c r="AB74" i="18"/>
  <c r="O166" i="18"/>
  <c r="O159" i="18"/>
  <c r="O175" i="18"/>
  <c r="O112" i="18"/>
  <c r="O117" i="18"/>
  <c r="O53" i="18"/>
  <c r="O59" i="18"/>
  <c r="O35" i="18"/>
  <c r="AL175" i="18"/>
  <c r="AL142" i="18"/>
  <c r="AL161" i="18"/>
  <c r="AL113" i="18"/>
  <c r="AL74" i="18"/>
  <c r="AL17" i="18"/>
  <c r="AS170" i="18"/>
  <c r="AS173" i="18"/>
  <c r="AS165" i="18"/>
  <c r="AS120" i="18"/>
  <c r="AS81" i="18"/>
  <c r="AS66" i="18"/>
  <c r="AS10" i="18"/>
  <c r="AB54" i="18"/>
  <c r="O155" i="18"/>
  <c r="O172" i="18"/>
  <c r="O121" i="18"/>
  <c r="O101" i="18"/>
  <c r="O130" i="18"/>
  <c r="O77" i="18"/>
  <c r="O41" i="18"/>
  <c r="O49" i="18"/>
  <c r="AL139" i="18"/>
  <c r="AL143" i="18"/>
  <c r="AL150" i="18"/>
  <c r="AL103" i="18"/>
  <c r="AL53" i="18"/>
  <c r="AL45" i="18"/>
  <c r="AS171" i="18"/>
  <c r="AS137" i="18"/>
  <c r="AS131" i="18"/>
  <c r="AS98" i="18"/>
  <c r="AS59" i="18"/>
  <c r="AS49" i="18"/>
  <c r="AB133" i="18"/>
  <c r="AT110" i="18"/>
  <c r="P12" i="18"/>
  <c r="P146" i="18"/>
  <c r="P113" i="18"/>
  <c r="P95" i="18"/>
  <c r="P29" i="18"/>
  <c r="P152" i="18"/>
  <c r="P91" i="18"/>
  <c r="P2" i="18"/>
  <c r="P140" i="18"/>
  <c r="P48" i="18"/>
  <c r="AL157" i="18"/>
  <c r="AL136" i="18"/>
  <c r="AL133" i="18"/>
  <c r="AL90" i="18"/>
  <c r="AL92" i="18"/>
  <c r="AL61" i="18"/>
  <c r="AL54" i="18"/>
  <c r="AL16" i="18"/>
  <c r="AL36" i="18"/>
  <c r="AS153" i="18"/>
  <c r="AS115" i="18"/>
  <c r="AS108" i="18"/>
  <c r="AS125" i="18"/>
  <c r="AS57" i="18"/>
  <c r="AS74" i="18"/>
  <c r="AS46" i="18"/>
  <c r="AS40" i="18"/>
  <c r="AS6" i="18"/>
  <c r="AB110" i="18"/>
  <c r="AB82" i="18"/>
  <c r="P166" i="18"/>
  <c r="P100" i="18"/>
  <c r="P70" i="18"/>
  <c r="AL145" i="18"/>
  <c r="AL173" i="18"/>
  <c r="AL121" i="18"/>
  <c r="AL88" i="18"/>
  <c r="AL130" i="18"/>
  <c r="AL86" i="18"/>
  <c r="AL79" i="18"/>
  <c r="AL41" i="18"/>
  <c r="AL24" i="18"/>
  <c r="AS141" i="18"/>
  <c r="AS103" i="18"/>
  <c r="AS96" i="18"/>
  <c r="AS113" i="18"/>
  <c r="AS50" i="18"/>
  <c r="AS62" i="18"/>
  <c r="AS22" i="18"/>
  <c r="AS28" i="18"/>
  <c r="AP143" i="18"/>
  <c r="AB112" i="18"/>
  <c r="AB41" i="18"/>
  <c r="P154" i="18"/>
  <c r="P125" i="18"/>
  <c r="P61" i="18"/>
  <c r="P170" i="18"/>
  <c r="P104" i="18"/>
  <c r="P20" i="18"/>
  <c r="AL146" i="18"/>
  <c r="AL137" i="18"/>
  <c r="AL134" i="18"/>
  <c r="AL114" i="18"/>
  <c r="AL131" i="18"/>
  <c r="AL87" i="18"/>
  <c r="AL56" i="18"/>
  <c r="AL31" i="18"/>
  <c r="AL38" i="18"/>
  <c r="AS155" i="18"/>
  <c r="AS129" i="18"/>
  <c r="AS109" i="18"/>
  <c r="AS102" i="18"/>
  <c r="AS83" i="18"/>
  <c r="AS63" i="18"/>
  <c r="AS36" i="18"/>
  <c r="AS30" i="18"/>
  <c r="AB141" i="18"/>
  <c r="AB117" i="18"/>
  <c r="AB50" i="18"/>
  <c r="P158" i="18"/>
  <c r="P129" i="18"/>
  <c r="P33" i="18"/>
  <c r="AL171" i="18"/>
  <c r="AL174" i="18"/>
  <c r="AL110" i="18"/>
  <c r="AL127" i="18"/>
  <c r="AL119" i="18"/>
  <c r="AL63" i="18"/>
  <c r="AL69" i="18"/>
  <c r="AL44" i="18"/>
  <c r="AL14" i="18"/>
  <c r="AS134" i="18"/>
  <c r="AS117" i="18"/>
  <c r="AS122" i="18"/>
  <c r="AS79" i="18"/>
  <c r="AS71" i="18"/>
  <c r="AS76" i="18"/>
  <c r="AS12" i="18"/>
  <c r="AS43" i="18"/>
  <c r="AB154" i="18"/>
  <c r="AB90" i="18"/>
  <c r="AB52" i="18"/>
  <c r="AW165" i="18"/>
  <c r="P132" i="18"/>
  <c r="AW134" i="18"/>
  <c r="P37" i="18"/>
  <c r="P15" i="18"/>
  <c r="P173" i="18"/>
  <c r="P161" i="18"/>
  <c r="P149" i="18"/>
  <c r="P53" i="18"/>
  <c r="P40" i="18"/>
  <c r="AL156" i="18"/>
  <c r="AL172" i="18"/>
  <c r="AL132" i="18"/>
  <c r="AL112" i="18"/>
  <c r="AL116" i="18"/>
  <c r="AL60" i="18"/>
  <c r="AL65" i="18"/>
  <c r="AL59" i="18"/>
  <c r="AL34" i="18"/>
  <c r="AL8" i="18"/>
  <c r="AS144" i="18"/>
  <c r="AS119" i="18"/>
  <c r="AS124" i="18"/>
  <c r="AS80" i="18"/>
  <c r="AS85" i="18"/>
  <c r="AS90" i="18"/>
  <c r="AS38" i="18"/>
  <c r="AS45" i="18"/>
  <c r="AB161" i="18"/>
  <c r="AB53" i="18"/>
  <c r="P74" i="18"/>
  <c r="P164" i="18"/>
  <c r="P66" i="18"/>
  <c r="P10" i="18"/>
  <c r="AL144" i="18"/>
  <c r="AL160" i="18"/>
  <c r="AL120" i="18"/>
  <c r="AL100" i="18"/>
  <c r="AL104" i="18"/>
  <c r="AL51" i="18"/>
  <c r="AL78" i="18"/>
  <c r="AL27" i="18"/>
  <c r="AL47" i="18"/>
  <c r="AS169" i="18"/>
  <c r="AS107" i="18"/>
  <c r="AS112" i="18"/>
  <c r="AS68" i="18"/>
  <c r="AS73" i="18"/>
  <c r="AS78" i="18"/>
  <c r="AS51" i="18"/>
  <c r="AS8" i="18"/>
  <c r="AB150" i="18"/>
  <c r="AB78" i="18"/>
  <c r="AL57" i="18"/>
  <c r="AL29" i="18"/>
  <c r="AL10" i="18"/>
  <c r="AL2" i="18"/>
  <c r="AS15" i="18"/>
  <c r="AS32" i="18"/>
  <c r="AB165" i="18"/>
  <c r="AB139" i="18"/>
  <c r="AB109" i="18"/>
  <c r="AB13" i="18"/>
  <c r="AL58" i="18"/>
  <c r="AL43" i="18"/>
  <c r="AL48" i="18"/>
  <c r="AL5" i="18"/>
  <c r="AS24" i="18"/>
  <c r="AS16" i="18"/>
  <c r="AS21" i="18"/>
  <c r="AB167" i="18"/>
  <c r="AB92" i="18"/>
  <c r="AB77" i="18"/>
  <c r="AB16" i="18"/>
  <c r="AL39" i="18"/>
  <c r="AL32" i="18"/>
  <c r="AL12" i="18"/>
  <c r="AL11" i="18"/>
  <c r="AS42" i="18"/>
  <c r="AS3" i="18"/>
  <c r="AB159" i="18"/>
  <c r="AB104" i="18"/>
  <c r="AB79" i="18"/>
  <c r="AT130" i="18"/>
  <c r="AL28" i="18"/>
  <c r="AL33" i="18"/>
  <c r="AL50" i="18"/>
  <c r="AS54" i="18"/>
  <c r="AS14" i="18"/>
  <c r="AS31" i="18"/>
  <c r="AP147" i="18"/>
  <c r="AB162" i="18"/>
  <c r="AB130" i="18"/>
  <c r="AB42" i="18"/>
  <c r="AP18" i="18"/>
  <c r="AP149" i="18"/>
  <c r="AP154" i="18"/>
  <c r="AP101" i="18"/>
  <c r="AP91" i="18"/>
  <c r="AP68" i="18"/>
  <c r="AP84" i="18"/>
  <c r="O165" i="18"/>
  <c r="O169" i="18"/>
  <c r="O148" i="18"/>
  <c r="O151" i="18"/>
  <c r="O111" i="18"/>
  <c r="O115" i="18"/>
  <c r="O106" i="18"/>
  <c r="O63" i="18"/>
  <c r="O70" i="18"/>
  <c r="O31" i="18"/>
  <c r="O13" i="18"/>
  <c r="AL122" i="18"/>
  <c r="AL125" i="18"/>
  <c r="AL129" i="18"/>
  <c r="AL91" i="18"/>
  <c r="AL75" i="18"/>
  <c r="AL67" i="18"/>
  <c r="AL71" i="18"/>
  <c r="AL42" i="18"/>
  <c r="AL46" i="18"/>
  <c r="AL37" i="18"/>
  <c r="AL7" i="18"/>
  <c r="AS150" i="18"/>
  <c r="AS166" i="18"/>
  <c r="AS157" i="18"/>
  <c r="AS118" i="18"/>
  <c r="AS97" i="18"/>
  <c r="AS101" i="18"/>
  <c r="AS56" i="18"/>
  <c r="AS72" i="18"/>
  <c r="AS88" i="18"/>
  <c r="AS34" i="18"/>
  <c r="AS13" i="18"/>
  <c r="AS29" i="18"/>
  <c r="AS11" i="18"/>
  <c r="AB155" i="18"/>
  <c r="AB164" i="18"/>
  <c r="AB106" i="18"/>
  <c r="AB67" i="18"/>
  <c r="AB3" i="18"/>
  <c r="O141" i="18"/>
  <c r="O145" i="18"/>
  <c r="O173" i="18"/>
  <c r="O133" i="18"/>
  <c r="O124" i="18"/>
  <c r="O128" i="18"/>
  <c r="O119" i="18"/>
  <c r="O64" i="18"/>
  <c r="O71" i="18"/>
  <c r="O45" i="18"/>
  <c r="O26" i="18"/>
  <c r="AL98" i="18"/>
  <c r="AL101" i="18"/>
  <c r="AL105" i="18"/>
  <c r="AL72" i="18"/>
  <c r="AL76" i="18"/>
  <c r="AL80" i="18"/>
  <c r="AL52" i="18"/>
  <c r="AL18" i="18"/>
  <c r="AL22" i="18"/>
  <c r="AL13" i="18"/>
  <c r="AL9" i="18"/>
  <c r="AS175" i="18"/>
  <c r="AS142" i="18"/>
  <c r="AS127" i="18"/>
  <c r="AS94" i="18"/>
  <c r="AS110" i="18"/>
  <c r="AS126" i="18"/>
  <c r="AS69" i="18"/>
  <c r="AS52" i="18"/>
  <c r="AS64" i="18"/>
  <c r="AS47" i="18"/>
  <c r="AS26" i="18"/>
  <c r="AS7" i="18"/>
  <c r="AS33" i="18"/>
  <c r="AB170" i="18"/>
  <c r="AB99" i="18"/>
  <c r="AB108" i="18"/>
  <c r="AB59" i="18"/>
  <c r="O142" i="18"/>
  <c r="O146" i="18"/>
  <c r="O137" i="18"/>
  <c r="O97" i="18"/>
  <c r="O125" i="18"/>
  <c r="O93" i="18"/>
  <c r="O120" i="18"/>
  <c r="O54" i="18"/>
  <c r="O60" i="18"/>
  <c r="O34" i="18"/>
  <c r="O2" i="18"/>
  <c r="AL108" i="18"/>
  <c r="AL99" i="18"/>
  <c r="AL102" i="18"/>
  <c r="AL118" i="18"/>
  <c r="AL85" i="18"/>
  <c r="AL89" i="18"/>
  <c r="AL81" i="18"/>
  <c r="AL15" i="18"/>
  <c r="AL19" i="18"/>
  <c r="AL35" i="18"/>
  <c r="Z75" i="18"/>
  <c r="AS139" i="18"/>
  <c r="AS143" i="18"/>
  <c r="AS128" i="18"/>
  <c r="AS95" i="18"/>
  <c r="AS111" i="18"/>
  <c r="AS91" i="18"/>
  <c r="AS82" i="18"/>
  <c r="AS61" i="18"/>
  <c r="AS65" i="18"/>
  <c r="AS48" i="18"/>
  <c r="AS39" i="18"/>
  <c r="AS18" i="18"/>
  <c r="AS9" i="18"/>
  <c r="AB147" i="18"/>
  <c r="AB113" i="18"/>
  <c r="AB86" i="18"/>
  <c r="AB30" i="18"/>
  <c r="AT11" i="18"/>
  <c r="D155" i="18"/>
  <c r="U144" i="18"/>
  <c r="D149" i="18"/>
  <c r="U81" i="18"/>
  <c r="D21" i="18"/>
  <c r="U64" i="18"/>
  <c r="U12" i="18"/>
  <c r="O96" i="18"/>
  <c r="O76" i="18"/>
  <c r="O80" i="18"/>
  <c r="O84" i="18"/>
  <c r="O18" i="18"/>
  <c r="O22" i="18"/>
  <c r="O50" i="18"/>
  <c r="O6" i="18"/>
  <c r="AP152" i="18"/>
  <c r="AP13" i="18"/>
  <c r="U136" i="18"/>
  <c r="O94" i="18"/>
  <c r="O61" i="18"/>
  <c r="O65" i="18"/>
  <c r="O81" i="18"/>
  <c r="O40" i="18"/>
  <c r="O19" i="18"/>
  <c r="O23" i="18"/>
  <c r="O14" i="18"/>
  <c r="O9" i="18"/>
  <c r="AP116" i="18"/>
  <c r="U128" i="18"/>
  <c r="O86" i="18"/>
  <c r="O90" i="18"/>
  <c r="O69" i="18"/>
  <c r="O28" i="18"/>
  <c r="O44" i="18"/>
  <c r="O48" i="18"/>
  <c r="O51" i="18"/>
  <c r="O10" i="18"/>
  <c r="AP107" i="18"/>
  <c r="U92" i="18"/>
  <c r="O107" i="18"/>
  <c r="O62" i="18"/>
  <c r="O66" i="18"/>
  <c r="O82" i="18"/>
  <c r="O11" i="18"/>
  <c r="O20" i="18"/>
  <c r="O24" i="18"/>
  <c r="O27" i="18"/>
  <c r="D171" i="18"/>
  <c r="AP98" i="18"/>
  <c r="U74" i="18"/>
  <c r="O132" i="18"/>
  <c r="O75" i="18"/>
  <c r="O67" i="18"/>
  <c r="O83" i="18"/>
  <c r="O17" i="18"/>
  <c r="O21" i="18"/>
  <c r="O37" i="18"/>
  <c r="AP157" i="18"/>
  <c r="AP57" i="18"/>
  <c r="U38" i="18"/>
  <c r="D140" i="18"/>
  <c r="D126" i="18"/>
  <c r="D86" i="18"/>
  <c r="D81" i="18"/>
  <c r="D148" i="18"/>
  <c r="D77" i="18"/>
  <c r="AP159" i="18"/>
  <c r="AP125" i="18"/>
  <c r="AP110" i="18"/>
  <c r="AP59" i="18"/>
  <c r="D150" i="18"/>
  <c r="D60" i="18"/>
  <c r="AP160" i="18"/>
  <c r="AP102" i="18"/>
  <c r="AP111" i="18"/>
  <c r="AP52" i="18"/>
  <c r="D163" i="18"/>
  <c r="D29" i="18"/>
  <c r="AP136" i="18"/>
  <c r="AP115" i="18"/>
  <c r="AP76" i="18"/>
  <c r="AP61" i="18"/>
  <c r="D122" i="18"/>
  <c r="D37" i="18"/>
  <c r="AP137" i="18"/>
  <c r="AP104" i="18"/>
  <c r="AP65" i="18"/>
  <c r="AP19" i="18"/>
  <c r="N124" i="18"/>
  <c r="D111" i="18"/>
  <c r="D15" i="18"/>
  <c r="AP151" i="18"/>
  <c r="AP106" i="18"/>
  <c r="AP54" i="18"/>
  <c r="AP35" i="18"/>
  <c r="N12" i="18"/>
  <c r="D166" i="18"/>
  <c r="D100" i="18"/>
  <c r="D10" i="18"/>
  <c r="AP174" i="18"/>
  <c r="AP139" i="18"/>
  <c r="AP94" i="18"/>
  <c r="AP67" i="18"/>
  <c r="AP12" i="18"/>
  <c r="D156" i="18"/>
  <c r="D127" i="18"/>
  <c r="AP168" i="18"/>
  <c r="AP153" i="18"/>
  <c r="AP132" i="18"/>
  <c r="AP50" i="18"/>
  <c r="AP39" i="18"/>
  <c r="D170" i="18"/>
  <c r="D119" i="18"/>
  <c r="AP169" i="18"/>
  <c r="AP166" i="18"/>
  <c r="AP96" i="18"/>
  <c r="AP69" i="18"/>
  <c r="AP42" i="18"/>
  <c r="D168" i="18"/>
  <c r="D175" i="18"/>
  <c r="D92" i="18"/>
  <c r="D53" i="18"/>
  <c r="AP134" i="18"/>
  <c r="AP148" i="18"/>
  <c r="AP165" i="18"/>
  <c r="AP127" i="18"/>
  <c r="AP95" i="18"/>
  <c r="AP88" i="18"/>
  <c r="AP56" i="18"/>
  <c r="AP73" i="18"/>
  <c r="AP4" i="18"/>
  <c r="N101" i="18"/>
  <c r="D144" i="18"/>
  <c r="D151" i="18"/>
  <c r="D103" i="18"/>
  <c r="D17" i="18"/>
  <c r="AP144" i="18"/>
  <c r="AP173" i="18"/>
  <c r="AP131" i="18"/>
  <c r="AP128" i="18"/>
  <c r="AP120" i="18"/>
  <c r="AP89" i="18"/>
  <c r="AP81" i="18"/>
  <c r="AP62" i="18"/>
  <c r="AP29" i="18"/>
  <c r="N38" i="18"/>
  <c r="D159" i="18"/>
  <c r="D110" i="18"/>
  <c r="D62" i="18"/>
  <c r="D25" i="18"/>
  <c r="AP145" i="18"/>
  <c r="AP150" i="18"/>
  <c r="AP124" i="18"/>
  <c r="AP129" i="18"/>
  <c r="AP121" i="18"/>
  <c r="AP90" i="18"/>
  <c r="AP82" i="18"/>
  <c r="AP44" i="18"/>
  <c r="AW123" i="18"/>
  <c r="D172" i="18"/>
  <c r="D135" i="18"/>
  <c r="D63" i="18"/>
  <c r="D14" i="18"/>
  <c r="AP158" i="18"/>
  <c r="AP138" i="18"/>
  <c r="AP112" i="18"/>
  <c r="AP105" i="18"/>
  <c r="AP109" i="18"/>
  <c r="AP78" i="18"/>
  <c r="AP58" i="18"/>
  <c r="AP45" i="18"/>
  <c r="AW15" i="18"/>
  <c r="D160" i="18"/>
  <c r="D123" i="18"/>
  <c r="D64" i="18"/>
  <c r="D39" i="18"/>
  <c r="AP146" i="18"/>
  <c r="AP175" i="18"/>
  <c r="AP100" i="18"/>
  <c r="AP130" i="18"/>
  <c r="AP97" i="18"/>
  <c r="AP66" i="18"/>
  <c r="AP83" i="18"/>
  <c r="AP34" i="18"/>
  <c r="AT158" i="18"/>
  <c r="D167" i="18"/>
  <c r="D162" i="18"/>
  <c r="D90" i="18"/>
  <c r="D84" i="18"/>
  <c r="AP167" i="18"/>
  <c r="AP135" i="18"/>
  <c r="AP164" i="18"/>
  <c r="AP126" i="18"/>
  <c r="AP92" i="18"/>
  <c r="AP123" i="18"/>
  <c r="AP55" i="18"/>
  <c r="AP72" i="18"/>
  <c r="AP37" i="18"/>
  <c r="N158" i="18"/>
  <c r="AT34" i="18"/>
  <c r="AP21" i="18"/>
  <c r="AP5" i="18"/>
  <c r="AP26" i="18"/>
  <c r="N145" i="18"/>
  <c r="D165" i="18"/>
  <c r="D169" i="18"/>
  <c r="D136" i="18"/>
  <c r="D139" i="18"/>
  <c r="D99" i="18"/>
  <c r="D117" i="18"/>
  <c r="D79" i="18"/>
  <c r="D44" i="18"/>
  <c r="D4" i="18"/>
  <c r="AB143" i="18"/>
  <c r="AB160" i="18"/>
  <c r="AB152" i="18"/>
  <c r="AB126" i="18"/>
  <c r="AB94" i="18"/>
  <c r="AB62" i="18"/>
  <c r="AB55" i="18"/>
  <c r="AB45" i="18"/>
  <c r="AB4" i="18"/>
  <c r="AW102" i="18"/>
  <c r="D153" i="18"/>
  <c r="D157" i="18"/>
  <c r="D173" i="18"/>
  <c r="D164" i="18"/>
  <c r="D93" i="18"/>
  <c r="D130" i="18"/>
  <c r="D67" i="18"/>
  <c r="D20" i="18"/>
  <c r="D6" i="18"/>
  <c r="AB168" i="18"/>
  <c r="AB136" i="18"/>
  <c r="AB134" i="18"/>
  <c r="AB114" i="18"/>
  <c r="AB131" i="18"/>
  <c r="AB75" i="18"/>
  <c r="AB48" i="18"/>
  <c r="AB46" i="18"/>
  <c r="AB11" i="18"/>
  <c r="AW118" i="18"/>
  <c r="D141" i="18"/>
  <c r="D145" i="18"/>
  <c r="D161" i="18"/>
  <c r="D152" i="18"/>
  <c r="D112" i="18"/>
  <c r="D106" i="18"/>
  <c r="D68" i="18"/>
  <c r="D33" i="18"/>
  <c r="D8" i="18"/>
  <c r="AS2" i="18"/>
  <c r="AB144" i="18"/>
  <c r="AB173" i="18"/>
  <c r="AB122" i="18"/>
  <c r="AB127" i="18"/>
  <c r="AB119" i="18"/>
  <c r="AB63" i="18"/>
  <c r="AB68" i="18"/>
  <c r="AB34" i="18"/>
  <c r="AB2" i="18"/>
  <c r="AW81" i="18"/>
  <c r="D154" i="18"/>
  <c r="D158" i="18"/>
  <c r="D137" i="18"/>
  <c r="D133" i="18"/>
  <c r="D125" i="18"/>
  <c r="D95" i="18"/>
  <c r="D57" i="18"/>
  <c r="D22" i="18"/>
  <c r="D2" i="18"/>
  <c r="AS4" i="18"/>
  <c r="AB157" i="18"/>
  <c r="AB137" i="18"/>
  <c r="AB98" i="18"/>
  <c r="AB128" i="18"/>
  <c r="AB132" i="18"/>
  <c r="AB88" i="18"/>
  <c r="AB83" i="18"/>
  <c r="AB49" i="18"/>
  <c r="AW19" i="18"/>
  <c r="D142" i="18"/>
  <c r="D146" i="18"/>
  <c r="D174" i="18"/>
  <c r="D134" i="18"/>
  <c r="D113" i="18"/>
  <c r="D132" i="18"/>
  <c r="D70" i="18"/>
  <c r="D35" i="18"/>
  <c r="AB145" i="18"/>
  <c r="AB174" i="18"/>
  <c r="AB111" i="18"/>
  <c r="AB116" i="18"/>
  <c r="AB120" i="18"/>
  <c r="AB64" i="18"/>
  <c r="AB71" i="18"/>
  <c r="AB37" i="18"/>
  <c r="AW23" i="18"/>
  <c r="D143" i="18"/>
  <c r="D147" i="18"/>
  <c r="D138" i="18"/>
  <c r="D98" i="18"/>
  <c r="D102" i="18"/>
  <c r="D75" i="18"/>
  <c r="D73" i="18"/>
  <c r="D38" i="18"/>
  <c r="AB166" i="18"/>
  <c r="AB171" i="18"/>
  <c r="AB175" i="18"/>
  <c r="AB100" i="18"/>
  <c r="AB105" i="18"/>
  <c r="AB121" i="18"/>
  <c r="AB66" i="18"/>
  <c r="AB29" i="18"/>
  <c r="AB14" i="18"/>
  <c r="AT134" i="18"/>
  <c r="D118" i="18"/>
  <c r="D87" i="18"/>
  <c r="D80" i="18"/>
  <c r="D85" i="18"/>
  <c r="D45" i="18"/>
  <c r="D50" i="18"/>
  <c r="D7" i="18"/>
  <c r="U148" i="18"/>
  <c r="U52" i="18"/>
  <c r="D107" i="18"/>
  <c r="D76" i="18"/>
  <c r="D69" i="18"/>
  <c r="D41" i="18"/>
  <c r="D34" i="18"/>
  <c r="D51" i="18"/>
  <c r="D11" i="18"/>
  <c r="U164" i="18"/>
  <c r="U48" i="18"/>
  <c r="D128" i="18"/>
  <c r="D108" i="18"/>
  <c r="D65" i="18"/>
  <c r="D58" i="18"/>
  <c r="D30" i="18"/>
  <c r="D23" i="18"/>
  <c r="D52" i="18"/>
  <c r="U130" i="18"/>
  <c r="U30" i="18"/>
  <c r="D116" i="18"/>
  <c r="D96" i="18"/>
  <c r="D78" i="18"/>
  <c r="D83" i="18"/>
  <c r="D18" i="18"/>
  <c r="D36" i="18"/>
  <c r="D40" i="18"/>
  <c r="U108" i="18"/>
  <c r="U44" i="18"/>
  <c r="D104" i="18"/>
  <c r="D109" i="18"/>
  <c r="D54" i="18"/>
  <c r="D71" i="18"/>
  <c r="D31" i="18"/>
  <c r="D12" i="18"/>
  <c r="D28" i="18"/>
  <c r="U97" i="18"/>
  <c r="U9" i="18"/>
  <c r="D129" i="18"/>
  <c r="D97" i="18"/>
  <c r="D91" i="18"/>
  <c r="D48" i="18"/>
  <c r="D19" i="18"/>
  <c r="D49" i="18"/>
  <c r="D3" i="18"/>
  <c r="U114" i="18"/>
  <c r="AK142" i="18"/>
  <c r="AP74" i="18"/>
  <c r="AP46" i="18"/>
  <c r="AP14" i="18"/>
  <c r="AP11" i="18"/>
  <c r="N160" i="18"/>
  <c r="AP87" i="18"/>
  <c r="AP23" i="18"/>
  <c r="AP15" i="18"/>
  <c r="N127" i="18"/>
  <c r="AP75" i="18"/>
  <c r="AP9" i="18"/>
  <c r="AP40" i="18"/>
  <c r="N86" i="18"/>
  <c r="AP43" i="18"/>
  <c r="AP48" i="18"/>
  <c r="AP16" i="18"/>
  <c r="N75" i="18"/>
  <c r="AP31" i="18"/>
  <c r="AP24" i="18"/>
  <c r="AP41" i="18"/>
  <c r="N89" i="18"/>
  <c r="AP85" i="18"/>
  <c r="AP20" i="18"/>
  <c r="AP25" i="18"/>
  <c r="AP30" i="18"/>
  <c r="D114" i="18"/>
  <c r="D105" i="18"/>
  <c r="D121" i="18"/>
  <c r="D89" i="18"/>
  <c r="D56" i="18"/>
  <c r="D72" i="18"/>
  <c r="D43" i="18"/>
  <c r="D47" i="18"/>
  <c r="D26" i="18"/>
  <c r="D5" i="18"/>
  <c r="AP155" i="18"/>
  <c r="AP171" i="18"/>
  <c r="AP162" i="18"/>
  <c r="AP141" i="18"/>
  <c r="AP114" i="18"/>
  <c r="AP118" i="18"/>
  <c r="AP133" i="18"/>
  <c r="AP64" i="18"/>
  <c r="AP80" i="18"/>
  <c r="AP71" i="18"/>
  <c r="AP51" i="18"/>
  <c r="AP33" i="18"/>
  <c r="AP49" i="18"/>
  <c r="AP28" i="18"/>
  <c r="AB153" i="18"/>
  <c r="AB169" i="18"/>
  <c r="AB148" i="18"/>
  <c r="AB151" i="18"/>
  <c r="AB124" i="18"/>
  <c r="AB103" i="18"/>
  <c r="AB89" i="18"/>
  <c r="AB97" i="18"/>
  <c r="AB65" i="18"/>
  <c r="AB70" i="18"/>
  <c r="AB33" i="18"/>
  <c r="AB40" i="18"/>
  <c r="N100" i="18"/>
  <c r="AW160" i="18"/>
  <c r="U129" i="18"/>
  <c r="U54" i="18"/>
  <c r="D124" i="18"/>
  <c r="D115" i="18"/>
  <c r="D131" i="18"/>
  <c r="D74" i="18"/>
  <c r="D66" i="18"/>
  <c r="D82" i="18"/>
  <c r="D61" i="18"/>
  <c r="D32" i="18"/>
  <c r="D24" i="18"/>
  <c r="D27" i="18"/>
  <c r="D9" i="18"/>
  <c r="AP156" i="18"/>
  <c r="AP172" i="18"/>
  <c r="AP163" i="18"/>
  <c r="AP142" i="18"/>
  <c r="AP103" i="18"/>
  <c r="AP119" i="18"/>
  <c r="AP122" i="18"/>
  <c r="AP53" i="18"/>
  <c r="AP93" i="18"/>
  <c r="AP60" i="18"/>
  <c r="AP63" i="18"/>
  <c r="AP22" i="18"/>
  <c r="AP38" i="18"/>
  <c r="AP17" i="18"/>
  <c r="AB142" i="18"/>
  <c r="AB158" i="18"/>
  <c r="AB149" i="18"/>
  <c r="AB140" i="18"/>
  <c r="AB125" i="18"/>
  <c r="AB129" i="18"/>
  <c r="AB95" i="18"/>
  <c r="AB87" i="18"/>
  <c r="AB91" i="18"/>
  <c r="AB72" i="18"/>
  <c r="AB35" i="18"/>
  <c r="AB6" i="18"/>
  <c r="N62" i="18"/>
  <c r="AW61" i="18"/>
  <c r="U135" i="18"/>
  <c r="U99" i="18"/>
  <c r="U29" i="18"/>
  <c r="D101" i="18"/>
  <c r="D94" i="18"/>
  <c r="D120" i="18"/>
  <c r="D88" i="18"/>
  <c r="D55" i="18"/>
  <c r="D59" i="18"/>
  <c r="D42" i="18"/>
  <c r="D46" i="18"/>
  <c r="D13" i="18"/>
  <c r="AP170" i="18"/>
  <c r="AP161" i="18"/>
  <c r="AP140" i="18"/>
  <c r="AP113" i="18"/>
  <c r="AP117" i="18"/>
  <c r="AP108" i="18"/>
  <c r="AP99" i="18"/>
  <c r="AP79" i="18"/>
  <c r="AP70" i="18"/>
  <c r="AP86" i="18"/>
  <c r="AP32" i="18"/>
  <c r="AP36" i="18"/>
  <c r="AP27" i="18"/>
  <c r="AP6" i="18"/>
  <c r="AB156" i="18"/>
  <c r="AB135" i="18"/>
  <c r="AB138" i="18"/>
  <c r="AB123" i="18"/>
  <c r="AB102" i="18"/>
  <c r="AB118" i="18"/>
  <c r="AB93" i="18"/>
  <c r="AB76" i="18"/>
  <c r="AB80" i="18"/>
  <c r="AB18" i="18"/>
  <c r="AB38" i="18"/>
  <c r="N159" i="18"/>
  <c r="N8" i="18"/>
  <c r="AW4" i="18"/>
  <c r="U142" i="18"/>
  <c r="U73" i="18"/>
  <c r="AK80" i="18"/>
  <c r="AQ159" i="18"/>
  <c r="AQ126" i="18"/>
  <c r="AQ50" i="18"/>
  <c r="AQ135" i="18"/>
  <c r="AW120" i="18"/>
  <c r="AQ102" i="18"/>
  <c r="AQ77" i="18"/>
  <c r="AQ60" i="18"/>
  <c r="AW77" i="18"/>
  <c r="AP8" i="18"/>
  <c r="N149" i="18"/>
  <c r="N104" i="18"/>
  <c r="N54" i="18"/>
  <c r="AT171" i="18"/>
  <c r="AT101" i="18"/>
  <c r="AP10" i="18"/>
  <c r="N151" i="18"/>
  <c r="N162" i="18"/>
  <c r="N129" i="18"/>
  <c r="N55" i="18"/>
  <c r="AT135" i="18"/>
  <c r="AT92" i="18"/>
  <c r="N140" i="18"/>
  <c r="N120" i="18"/>
  <c r="N130" i="18"/>
  <c r="N56" i="18"/>
  <c r="AT132" i="18"/>
  <c r="AT75" i="18"/>
  <c r="AP2" i="18"/>
  <c r="N141" i="18"/>
  <c r="N90" i="18"/>
  <c r="N94" i="18"/>
  <c r="N70" i="18"/>
  <c r="AT137" i="18"/>
  <c r="AT64" i="18"/>
  <c r="AP3" i="18"/>
  <c r="N154" i="18"/>
  <c r="N121" i="18"/>
  <c r="N119" i="18"/>
  <c r="N39" i="18"/>
  <c r="AT142" i="18"/>
  <c r="AT65" i="18"/>
  <c r="N155" i="18"/>
  <c r="N134" i="18"/>
  <c r="N92" i="18"/>
  <c r="N42" i="18"/>
  <c r="AT155" i="18"/>
  <c r="AT67" i="18"/>
  <c r="N144" i="18"/>
  <c r="N123" i="18"/>
  <c r="N85" i="18"/>
  <c r="N46" i="18"/>
  <c r="AT169" i="18"/>
  <c r="AT39" i="18"/>
  <c r="N173" i="18"/>
  <c r="N128" i="18"/>
  <c r="N78" i="18"/>
  <c r="AT100" i="18"/>
  <c r="AB84" i="18"/>
  <c r="AB43" i="18"/>
  <c r="AB47" i="18"/>
  <c r="AB26" i="18"/>
  <c r="AB5" i="18"/>
  <c r="AT161" i="18"/>
  <c r="AT129" i="18"/>
  <c r="AT103" i="18"/>
  <c r="AT25" i="18"/>
  <c r="AB56" i="18"/>
  <c r="AB60" i="18"/>
  <c r="AB19" i="18"/>
  <c r="AB23" i="18"/>
  <c r="AB51" i="18"/>
  <c r="AB7" i="18"/>
  <c r="AT138" i="18"/>
  <c r="AT106" i="18"/>
  <c r="AT80" i="18"/>
  <c r="AT41" i="18"/>
  <c r="AB81" i="18"/>
  <c r="AB85" i="18"/>
  <c r="AB44" i="18"/>
  <c r="AB36" i="18"/>
  <c r="AB39" i="18"/>
  <c r="AB8" i="18"/>
  <c r="AT152" i="18"/>
  <c r="AT107" i="18"/>
  <c r="AT82" i="18"/>
  <c r="AT29" i="18"/>
  <c r="AB69" i="18"/>
  <c r="AB73" i="18"/>
  <c r="AB32" i="18"/>
  <c r="AB24" i="18"/>
  <c r="AB27" i="18"/>
  <c r="AB9" i="18"/>
  <c r="AT140" i="18"/>
  <c r="AT96" i="18"/>
  <c r="AT71" i="18"/>
  <c r="AT17" i="18"/>
  <c r="AB57" i="18"/>
  <c r="AB61" i="18"/>
  <c r="AB20" i="18"/>
  <c r="AB12" i="18"/>
  <c r="AB15" i="18"/>
  <c r="AB10" i="18"/>
  <c r="AT165" i="18"/>
  <c r="AT109" i="18"/>
  <c r="AT60" i="18"/>
  <c r="AT46" i="18"/>
  <c r="AB58" i="18"/>
  <c r="AB17" i="18"/>
  <c r="AB21" i="18"/>
  <c r="AB25" i="18"/>
  <c r="AT147" i="18"/>
  <c r="AT144" i="18"/>
  <c r="AT112" i="18"/>
  <c r="AT89" i="18"/>
  <c r="AT6" i="18"/>
  <c r="AT173" i="18"/>
  <c r="AT128" i="18"/>
  <c r="AT102" i="18"/>
  <c r="AT36" i="18"/>
  <c r="AT172" i="18"/>
  <c r="AT153" i="18"/>
  <c r="AT117" i="18"/>
  <c r="AT123" i="18"/>
  <c r="AT56" i="18"/>
  <c r="AT78" i="18"/>
  <c r="AT30" i="18"/>
  <c r="U173" i="18"/>
  <c r="U94" i="18"/>
  <c r="U70" i="18"/>
  <c r="U14" i="18"/>
  <c r="AT160" i="18"/>
  <c r="AT166" i="18"/>
  <c r="AT105" i="18"/>
  <c r="AT124" i="18"/>
  <c r="AT69" i="18"/>
  <c r="AT91" i="18"/>
  <c r="AT32" i="18"/>
  <c r="U162" i="18"/>
  <c r="U95" i="18"/>
  <c r="U72" i="18"/>
  <c r="U15" i="18"/>
  <c r="AT149" i="18"/>
  <c r="AT156" i="18"/>
  <c r="AT131" i="18"/>
  <c r="AT125" i="18"/>
  <c r="AT84" i="18"/>
  <c r="AT12" i="18"/>
  <c r="AT8" i="18"/>
  <c r="U140" i="18"/>
  <c r="U110" i="18"/>
  <c r="U75" i="18"/>
  <c r="U43" i="18"/>
  <c r="AK150" i="18"/>
  <c r="AT175" i="18"/>
  <c r="AT162" i="18"/>
  <c r="AT133" i="18"/>
  <c r="AT108" i="18"/>
  <c r="AT126" i="18"/>
  <c r="AT74" i="18"/>
  <c r="AT38" i="18"/>
  <c r="AT4" i="18"/>
  <c r="U143" i="18"/>
  <c r="U113" i="18"/>
  <c r="U65" i="18"/>
  <c r="U33" i="18"/>
  <c r="AK126" i="18"/>
  <c r="AT159" i="18"/>
  <c r="AT151" i="18"/>
  <c r="AT145" i="18"/>
  <c r="AT121" i="18"/>
  <c r="AT115" i="18"/>
  <c r="AT76" i="18"/>
  <c r="AT28" i="18"/>
  <c r="U158" i="18"/>
  <c r="U145" i="18"/>
  <c r="U91" i="18"/>
  <c r="U22" i="18"/>
  <c r="U2" i="18"/>
  <c r="N166" i="18"/>
  <c r="N170" i="18"/>
  <c r="N161" i="18"/>
  <c r="N133" i="18"/>
  <c r="N112" i="18"/>
  <c r="N116" i="18"/>
  <c r="N131" i="18"/>
  <c r="N74" i="18"/>
  <c r="N66" i="18"/>
  <c r="N71" i="18"/>
  <c r="N25" i="18"/>
  <c r="N175" i="18"/>
  <c r="N142" i="18"/>
  <c r="N146" i="18"/>
  <c r="N137" i="18"/>
  <c r="N109" i="18"/>
  <c r="N125" i="18"/>
  <c r="N93" i="18"/>
  <c r="N107" i="18"/>
  <c r="N53" i="18"/>
  <c r="N79" i="18"/>
  <c r="N15" i="18"/>
  <c r="N14" i="18"/>
  <c r="N163" i="18"/>
  <c r="N167" i="18"/>
  <c r="N171" i="18"/>
  <c r="N174" i="18"/>
  <c r="N97" i="18"/>
  <c r="N113" i="18"/>
  <c r="N88" i="18"/>
  <c r="N95" i="18"/>
  <c r="N87" i="18"/>
  <c r="N67" i="18"/>
  <c r="N41" i="18"/>
  <c r="N5" i="18"/>
  <c r="N139" i="18"/>
  <c r="N143" i="18"/>
  <c r="N147" i="18"/>
  <c r="N150" i="18"/>
  <c r="N122" i="18"/>
  <c r="N126" i="18"/>
  <c r="N117" i="18"/>
  <c r="N84" i="18"/>
  <c r="N63" i="18"/>
  <c r="N52" i="18"/>
  <c r="N43" i="18"/>
  <c r="N11" i="18"/>
  <c r="N164" i="18"/>
  <c r="N168" i="18"/>
  <c r="N135" i="18"/>
  <c r="N138" i="18"/>
  <c r="N110" i="18"/>
  <c r="N114" i="18"/>
  <c r="N105" i="18"/>
  <c r="N72" i="18"/>
  <c r="N76" i="18"/>
  <c r="N80" i="18"/>
  <c r="N19" i="18"/>
  <c r="N152" i="18"/>
  <c r="N156" i="18"/>
  <c r="N172" i="18"/>
  <c r="N132" i="18"/>
  <c r="N98" i="18"/>
  <c r="N102" i="18"/>
  <c r="N91" i="18"/>
  <c r="N60" i="18"/>
  <c r="N64" i="18"/>
  <c r="N68" i="18"/>
  <c r="N45" i="18"/>
  <c r="N165" i="18"/>
  <c r="N169" i="18"/>
  <c r="N148" i="18"/>
  <c r="N108" i="18"/>
  <c r="N111" i="18"/>
  <c r="N115" i="18"/>
  <c r="N118" i="18"/>
  <c r="N73" i="18"/>
  <c r="N77" i="18"/>
  <c r="N81" i="18"/>
  <c r="N47" i="18"/>
  <c r="N153" i="18"/>
  <c r="N157" i="18"/>
  <c r="N136" i="18"/>
  <c r="N96" i="18"/>
  <c r="N99" i="18"/>
  <c r="N103" i="18"/>
  <c r="N106" i="18"/>
  <c r="N61" i="18"/>
  <c r="N65" i="18"/>
  <c r="N69" i="18"/>
  <c r="N23" i="18"/>
  <c r="N27" i="18"/>
  <c r="N31" i="18"/>
  <c r="N35" i="18"/>
  <c r="N26" i="18"/>
  <c r="U152" i="18"/>
  <c r="U169" i="18"/>
  <c r="U106" i="18"/>
  <c r="U122" i="18"/>
  <c r="U102" i="18"/>
  <c r="U82" i="18"/>
  <c r="U62" i="18"/>
  <c r="U34" i="18"/>
  <c r="U26" i="18"/>
  <c r="U18" i="18"/>
  <c r="U10" i="18"/>
  <c r="AK134" i="18"/>
  <c r="N40" i="18"/>
  <c r="N44" i="18"/>
  <c r="N48" i="18"/>
  <c r="N2" i="18"/>
  <c r="U161" i="18"/>
  <c r="U165" i="18"/>
  <c r="U127" i="18"/>
  <c r="U131" i="18"/>
  <c r="U98" i="18"/>
  <c r="U79" i="18"/>
  <c r="U58" i="18"/>
  <c r="U53" i="18"/>
  <c r="U47" i="18"/>
  <c r="U51" i="18"/>
  <c r="U31" i="18"/>
  <c r="U3" i="18"/>
  <c r="AK172" i="18"/>
  <c r="N57" i="18"/>
  <c r="N28" i="18"/>
  <c r="N32" i="18"/>
  <c r="N36" i="18"/>
  <c r="N3" i="18"/>
  <c r="U149" i="18"/>
  <c r="U141" i="18"/>
  <c r="U115" i="18"/>
  <c r="U119" i="18"/>
  <c r="U123" i="18"/>
  <c r="U67" i="18"/>
  <c r="U71" i="18"/>
  <c r="U88" i="18"/>
  <c r="U35" i="18"/>
  <c r="U39" i="18"/>
  <c r="U19" i="18"/>
  <c r="U5" i="18"/>
  <c r="AK173" i="18"/>
  <c r="N82" i="18"/>
  <c r="N16" i="18"/>
  <c r="N20" i="18"/>
  <c r="N24" i="18"/>
  <c r="N4" i="18"/>
  <c r="U170" i="18"/>
  <c r="U137" i="18"/>
  <c r="U154" i="18"/>
  <c r="U103" i="18"/>
  <c r="U107" i="18"/>
  <c r="U111" i="18"/>
  <c r="U55" i="18"/>
  <c r="U84" i="18"/>
  <c r="U76" i="18"/>
  <c r="U23" i="18"/>
  <c r="U27" i="18"/>
  <c r="U11" i="18"/>
  <c r="AK123" i="18"/>
  <c r="N58" i="18"/>
  <c r="N29" i="18"/>
  <c r="N33" i="18"/>
  <c r="N49" i="18"/>
  <c r="N6" i="18"/>
  <c r="U146" i="18"/>
  <c r="U138" i="18"/>
  <c r="U167" i="18"/>
  <c r="U116" i="18"/>
  <c r="U132" i="18"/>
  <c r="U124" i="18"/>
  <c r="U68" i="18"/>
  <c r="U60" i="18"/>
  <c r="U89" i="18"/>
  <c r="U36" i="18"/>
  <c r="U40" i="18"/>
  <c r="U20" i="18"/>
  <c r="AK102" i="18"/>
  <c r="N83" i="18"/>
  <c r="N17" i="18"/>
  <c r="N21" i="18"/>
  <c r="N37" i="18"/>
  <c r="N7" i="18"/>
  <c r="U159" i="18"/>
  <c r="U175" i="18"/>
  <c r="U155" i="18"/>
  <c r="U104" i="18"/>
  <c r="U120" i="18"/>
  <c r="U100" i="18"/>
  <c r="U56" i="18"/>
  <c r="U85" i="18"/>
  <c r="U77" i="18"/>
  <c r="U24" i="18"/>
  <c r="U16" i="18"/>
  <c r="U45" i="18"/>
  <c r="AK127" i="18"/>
  <c r="N59" i="18"/>
  <c r="N30" i="18"/>
  <c r="N34" i="18"/>
  <c r="N13" i="18"/>
  <c r="N9" i="18"/>
  <c r="U172" i="18"/>
  <c r="U151" i="18"/>
  <c r="U168" i="18"/>
  <c r="U117" i="18"/>
  <c r="U133" i="18"/>
  <c r="U101" i="18"/>
  <c r="U69" i="18"/>
  <c r="U61" i="18"/>
  <c r="U90" i="18"/>
  <c r="U37" i="18"/>
  <c r="U17" i="18"/>
  <c r="U21" i="18"/>
  <c r="AH33" i="18"/>
  <c r="N51" i="18"/>
  <c r="N18" i="18"/>
  <c r="N22" i="18"/>
  <c r="N50" i="18"/>
  <c r="U160" i="18"/>
  <c r="U139" i="18"/>
  <c r="U156" i="18"/>
  <c r="U105" i="18"/>
  <c r="U109" i="18"/>
  <c r="U126" i="18"/>
  <c r="U57" i="18"/>
  <c r="U86" i="18"/>
  <c r="U78" i="18"/>
  <c r="U13" i="18"/>
  <c r="U42" i="18"/>
  <c r="U8" i="18"/>
  <c r="AH142" i="18"/>
  <c r="AH117" i="18"/>
  <c r="AH110" i="18"/>
  <c r="AH87" i="18"/>
  <c r="S117" i="18"/>
  <c r="S70" i="18"/>
  <c r="AQ92" i="18"/>
  <c r="AQ47" i="18"/>
  <c r="AQ104" i="18"/>
  <c r="AT72" i="18"/>
  <c r="AT23" i="18"/>
  <c r="AT19" i="18"/>
  <c r="U171" i="18"/>
  <c r="U174" i="18"/>
  <c r="U153" i="18"/>
  <c r="U157" i="18"/>
  <c r="U93" i="18"/>
  <c r="U96" i="18"/>
  <c r="U112" i="18"/>
  <c r="U50" i="18"/>
  <c r="U83" i="18"/>
  <c r="U87" i="18"/>
  <c r="U66" i="18"/>
  <c r="U49" i="18"/>
  <c r="U28" i="18"/>
  <c r="U7" i="18"/>
  <c r="U4" i="18"/>
  <c r="AQ20" i="18"/>
  <c r="AK85" i="18"/>
  <c r="AT85" i="18"/>
  <c r="AT24" i="18"/>
  <c r="AT21" i="18"/>
  <c r="U147" i="18"/>
  <c r="U150" i="18"/>
  <c r="U166" i="18"/>
  <c r="U134" i="18"/>
  <c r="U118" i="18"/>
  <c r="U121" i="18"/>
  <c r="U125" i="18"/>
  <c r="U80" i="18"/>
  <c r="U59" i="18"/>
  <c r="U63" i="18"/>
  <c r="U46" i="18"/>
  <c r="U25" i="18"/>
  <c r="U41" i="18"/>
  <c r="U32" i="18"/>
  <c r="AQ12" i="18"/>
  <c r="AH150" i="18"/>
  <c r="AQ164" i="18"/>
  <c r="AQ9" i="18"/>
  <c r="AH136" i="18"/>
  <c r="AQ121" i="18"/>
  <c r="AH123" i="18"/>
  <c r="AH114" i="18"/>
  <c r="AH69" i="18"/>
  <c r="AK138" i="18"/>
  <c r="AH175" i="18"/>
  <c r="AH88" i="18"/>
  <c r="AH149" i="18"/>
  <c r="S140" i="18"/>
  <c r="AK107" i="18"/>
  <c r="AH168" i="18"/>
  <c r="S23" i="18"/>
  <c r="AK143" i="18"/>
  <c r="AK14" i="18"/>
  <c r="AK168" i="18"/>
  <c r="AK95" i="18"/>
  <c r="AT150" i="18"/>
  <c r="AT154" i="18"/>
  <c r="AT170" i="18"/>
  <c r="AT94" i="18"/>
  <c r="AT122" i="18"/>
  <c r="AT93" i="18"/>
  <c r="AT81" i="18"/>
  <c r="AT61" i="18"/>
  <c r="AT66" i="18"/>
  <c r="AT13" i="18"/>
  <c r="AT43" i="18"/>
  <c r="AT2" i="18"/>
  <c r="AQ147" i="18"/>
  <c r="AQ124" i="18"/>
  <c r="AQ3" i="18"/>
  <c r="AH155" i="18"/>
  <c r="AH73" i="18"/>
  <c r="AT163" i="18"/>
  <c r="AT167" i="18"/>
  <c r="AT146" i="18"/>
  <c r="AT119" i="18"/>
  <c r="AT98" i="18"/>
  <c r="AT114" i="18"/>
  <c r="AT57" i="18"/>
  <c r="AT62" i="18"/>
  <c r="AT79" i="18"/>
  <c r="AT26" i="18"/>
  <c r="AT44" i="18"/>
  <c r="AT5" i="18"/>
  <c r="AQ161" i="18"/>
  <c r="AQ67" i="18"/>
  <c r="AH128" i="18"/>
  <c r="AH35" i="18"/>
  <c r="AT148" i="18"/>
  <c r="AT139" i="18"/>
  <c r="AT143" i="18"/>
  <c r="AT116" i="18"/>
  <c r="AT95" i="18"/>
  <c r="AT111" i="18"/>
  <c r="AT87" i="18"/>
  <c r="AT58" i="18"/>
  <c r="AT51" i="18"/>
  <c r="AT55" i="18"/>
  <c r="AT15" i="18"/>
  <c r="AT45" i="18"/>
  <c r="AT7" i="18"/>
  <c r="AQ154" i="18"/>
  <c r="AQ81" i="18"/>
  <c r="AH94" i="18"/>
  <c r="Y118" i="18"/>
  <c r="AT136" i="18"/>
  <c r="AT164" i="18"/>
  <c r="AT168" i="18"/>
  <c r="AT104" i="18"/>
  <c r="AT120" i="18"/>
  <c r="AT99" i="18"/>
  <c r="AT127" i="18"/>
  <c r="AT83" i="18"/>
  <c r="AT88" i="18"/>
  <c r="AT47" i="18"/>
  <c r="AT40" i="18"/>
  <c r="AT33" i="18"/>
  <c r="AQ155" i="18"/>
  <c r="AQ69" i="18"/>
  <c r="AH121" i="18"/>
  <c r="AR83" i="18"/>
  <c r="AT174" i="18"/>
  <c r="AT141" i="18"/>
  <c r="AT157" i="18"/>
  <c r="AT118" i="18"/>
  <c r="AT97" i="18"/>
  <c r="AT113" i="18"/>
  <c r="AT68" i="18"/>
  <c r="AT52" i="18"/>
  <c r="AT90" i="18"/>
  <c r="AT37" i="18"/>
  <c r="AT42" i="18"/>
  <c r="AT10" i="18"/>
  <c r="AQ131" i="18"/>
  <c r="AQ40" i="18"/>
  <c r="AH165" i="18"/>
  <c r="AH80" i="18"/>
  <c r="AQ144" i="18"/>
  <c r="AQ117" i="18"/>
  <c r="AQ63" i="18"/>
  <c r="AH106" i="18"/>
  <c r="AH66" i="18"/>
  <c r="AQ174" i="18"/>
  <c r="AQ89" i="18"/>
  <c r="AQ16" i="18"/>
  <c r="AH138" i="18"/>
  <c r="AH111" i="18"/>
  <c r="S163" i="18"/>
  <c r="R152" i="18"/>
  <c r="AT50" i="18"/>
  <c r="AT73" i="18"/>
  <c r="AT77" i="18"/>
  <c r="AT35" i="18"/>
  <c r="AT14" i="18"/>
  <c r="AT18" i="18"/>
  <c r="AT22" i="18"/>
  <c r="AQ151" i="18"/>
  <c r="AQ107" i="18"/>
  <c r="AQ85" i="18"/>
  <c r="R141" i="18"/>
  <c r="R130" i="18"/>
  <c r="AT70" i="18"/>
  <c r="AT86" i="18"/>
  <c r="AT53" i="18"/>
  <c r="AT48" i="18"/>
  <c r="AT27" i="18"/>
  <c r="AT31" i="18"/>
  <c r="AT9" i="18"/>
  <c r="AQ140" i="18"/>
  <c r="AQ122" i="18"/>
  <c r="AQ88" i="18"/>
  <c r="R33" i="18"/>
  <c r="AT59" i="18"/>
  <c r="AT63" i="18"/>
  <c r="AT54" i="18"/>
  <c r="AT49" i="18"/>
  <c r="AT16" i="18"/>
  <c r="AT20" i="18"/>
  <c r="AQ145" i="18"/>
  <c r="AQ114" i="18"/>
  <c r="AQ54" i="18"/>
  <c r="AQ39" i="18"/>
  <c r="AQ168" i="18"/>
  <c r="AQ173" i="18"/>
  <c r="AQ166" i="18"/>
  <c r="AQ116" i="18"/>
  <c r="AQ133" i="18"/>
  <c r="AQ90" i="18"/>
  <c r="AQ84" i="18"/>
  <c r="AQ22" i="18"/>
  <c r="AQ31" i="18"/>
  <c r="R67" i="18"/>
  <c r="AE102" i="18"/>
  <c r="AQ169" i="18"/>
  <c r="AQ149" i="18"/>
  <c r="AQ167" i="18"/>
  <c r="AQ129" i="18"/>
  <c r="AQ109" i="18"/>
  <c r="AQ79" i="18"/>
  <c r="AQ52" i="18"/>
  <c r="AQ24" i="18"/>
  <c r="AQ2" i="18"/>
  <c r="R30" i="18"/>
  <c r="Y84" i="18"/>
  <c r="AQ170" i="18"/>
  <c r="AQ150" i="18"/>
  <c r="AQ134" i="18"/>
  <c r="AQ130" i="18"/>
  <c r="AQ110" i="18"/>
  <c r="AQ55" i="18"/>
  <c r="AQ62" i="18"/>
  <c r="AQ37" i="18"/>
  <c r="AQ4" i="18"/>
  <c r="AR61" i="18"/>
  <c r="AQ158" i="18"/>
  <c r="AQ138" i="18"/>
  <c r="AQ125" i="18"/>
  <c r="AQ106" i="18"/>
  <c r="AQ123" i="18"/>
  <c r="AQ80" i="18"/>
  <c r="AQ51" i="18"/>
  <c r="AQ25" i="18"/>
  <c r="R159" i="18"/>
  <c r="AQ171" i="18"/>
  <c r="AQ163" i="18"/>
  <c r="AQ113" i="18"/>
  <c r="AQ94" i="18"/>
  <c r="AQ111" i="18"/>
  <c r="AQ56" i="18"/>
  <c r="AQ75" i="18"/>
  <c r="AQ14" i="18"/>
  <c r="R162" i="18"/>
  <c r="AQ172" i="18"/>
  <c r="AQ165" i="18"/>
  <c r="AQ127" i="18"/>
  <c r="AQ120" i="18"/>
  <c r="AQ65" i="18"/>
  <c r="AQ83" i="18"/>
  <c r="AQ45" i="18"/>
  <c r="AQ41" i="18"/>
  <c r="R123" i="18"/>
  <c r="AE149" i="18"/>
  <c r="AQ175" i="18"/>
  <c r="AQ136" i="18"/>
  <c r="AQ141" i="18"/>
  <c r="AQ115" i="18"/>
  <c r="AQ108" i="18"/>
  <c r="AQ53" i="18"/>
  <c r="AQ59" i="18"/>
  <c r="AQ34" i="18"/>
  <c r="AQ17" i="18"/>
  <c r="R88" i="18"/>
  <c r="AE125" i="18"/>
  <c r="R125" i="18"/>
  <c r="R55" i="18"/>
  <c r="AK175" i="18"/>
  <c r="AK144" i="18"/>
  <c r="AK132" i="18"/>
  <c r="AK116" i="18"/>
  <c r="AH171" i="18"/>
  <c r="AH132" i="18"/>
  <c r="AH144" i="18"/>
  <c r="AH131" i="18"/>
  <c r="AH124" i="18"/>
  <c r="AH57" i="18"/>
  <c r="AH12" i="18"/>
  <c r="AE77" i="18"/>
  <c r="S105" i="18"/>
  <c r="R155" i="18"/>
  <c r="R113" i="18"/>
  <c r="R85" i="18"/>
  <c r="AK163" i="18"/>
  <c r="AK169" i="18"/>
  <c r="AK133" i="18"/>
  <c r="AK130" i="18"/>
  <c r="AH147" i="18"/>
  <c r="AH163" i="18"/>
  <c r="AH169" i="18"/>
  <c r="AH119" i="18"/>
  <c r="AH100" i="18"/>
  <c r="AH70" i="18"/>
  <c r="AH14" i="18"/>
  <c r="AE48" i="18"/>
  <c r="S96" i="18"/>
  <c r="R145" i="18"/>
  <c r="R126" i="18"/>
  <c r="R86" i="18"/>
  <c r="AK164" i="18"/>
  <c r="AK145" i="18"/>
  <c r="AK121" i="18"/>
  <c r="AK94" i="18"/>
  <c r="AH135" i="18"/>
  <c r="AH164" i="18"/>
  <c r="AH145" i="18"/>
  <c r="AH107" i="18"/>
  <c r="AH125" i="18"/>
  <c r="AH83" i="18"/>
  <c r="AH16" i="18"/>
  <c r="S79" i="18"/>
  <c r="R146" i="18"/>
  <c r="R102" i="18"/>
  <c r="R62" i="18"/>
  <c r="AK152" i="18"/>
  <c r="AK146" i="18"/>
  <c r="AK110" i="18"/>
  <c r="AK52" i="18"/>
  <c r="AH172" i="18"/>
  <c r="AH152" i="18"/>
  <c r="AH170" i="18"/>
  <c r="AH108" i="18"/>
  <c r="AH101" i="18"/>
  <c r="AH59" i="18"/>
  <c r="AH44" i="18"/>
  <c r="S69" i="18"/>
  <c r="R171" i="18"/>
  <c r="R117" i="18"/>
  <c r="R20" i="18"/>
  <c r="AK140" i="18"/>
  <c r="AK159" i="18"/>
  <c r="AK98" i="18"/>
  <c r="AK72" i="18"/>
  <c r="AH148" i="18"/>
  <c r="AH140" i="18"/>
  <c r="AH158" i="18"/>
  <c r="AH96" i="18"/>
  <c r="AH126" i="18"/>
  <c r="AH60" i="18"/>
  <c r="AH32" i="18"/>
  <c r="S82" i="18"/>
  <c r="R137" i="18"/>
  <c r="R120" i="18"/>
  <c r="R49" i="18"/>
  <c r="AK165" i="18"/>
  <c r="AK160" i="18"/>
  <c r="AK100" i="18"/>
  <c r="AK77" i="18"/>
  <c r="AH173" i="18"/>
  <c r="AH141" i="18"/>
  <c r="AH116" i="18"/>
  <c r="AH109" i="18"/>
  <c r="AH127" i="18"/>
  <c r="AH61" i="18"/>
  <c r="AH21" i="18"/>
  <c r="S134" i="18"/>
  <c r="S44" i="18"/>
  <c r="R174" i="18"/>
  <c r="R133" i="18"/>
  <c r="R27" i="18"/>
  <c r="AK154" i="18"/>
  <c r="AK148" i="18"/>
  <c r="AK93" i="18"/>
  <c r="AK66" i="18"/>
  <c r="AH161" i="18"/>
  <c r="AH154" i="18"/>
  <c r="AH129" i="18"/>
  <c r="AH134" i="18"/>
  <c r="AH115" i="18"/>
  <c r="AH86" i="18"/>
  <c r="AE158" i="18"/>
  <c r="S149" i="18"/>
  <c r="S47" i="18"/>
  <c r="R164" i="18"/>
  <c r="R99" i="18"/>
  <c r="AK174" i="18"/>
  <c r="AK155" i="18"/>
  <c r="AK161" i="18"/>
  <c r="AK114" i="18"/>
  <c r="AK70" i="18"/>
  <c r="AH162" i="18"/>
  <c r="AH167" i="18"/>
  <c r="AH105" i="18"/>
  <c r="AH98" i="18"/>
  <c r="AH92" i="18"/>
  <c r="AH89" i="18"/>
  <c r="AE138" i="18"/>
  <c r="S164" i="18"/>
  <c r="S19" i="18"/>
  <c r="R66" i="18"/>
  <c r="R23" i="18"/>
  <c r="AE128" i="18"/>
  <c r="R54" i="18"/>
  <c r="R48" i="18"/>
  <c r="AE97" i="18"/>
  <c r="S167" i="18"/>
  <c r="S32" i="18"/>
  <c r="R118" i="18"/>
  <c r="R69" i="18"/>
  <c r="R9" i="18"/>
  <c r="S120" i="18"/>
  <c r="S36" i="18"/>
  <c r="R106" i="18"/>
  <c r="R58" i="18"/>
  <c r="R28" i="18"/>
  <c r="S108" i="18"/>
  <c r="S43" i="18"/>
  <c r="R92" i="18"/>
  <c r="R73" i="18"/>
  <c r="R7" i="18"/>
  <c r="AE161" i="18"/>
  <c r="S91" i="18"/>
  <c r="S4" i="18"/>
  <c r="AQ146" i="18"/>
  <c r="AQ162" i="18"/>
  <c r="AQ142" i="18"/>
  <c r="AQ103" i="18"/>
  <c r="AQ95" i="18"/>
  <c r="AQ112" i="18"/>
  <c r="AQ68" i="18"/>
  <c r="AQ61" i="18"/>
  <c r="AQ35" i="18"/>
  <c r="AQ30" i="18"/>
  <c r="R173" i="18"/>
  <c r="R129" i="18"/>
  <c r="R76" i="18"/>
  <c r="R19" i="18"/>
  <c r="R11" i="18"/>
  <c r="AK166" i="18"/>
  <c r="AK147" i="18"/>
  <c r="AK109" i="18"/>
  <c r="AK92" i="18"/>
  <c r="AK21" i="18"/>
  <c r="AH137" i="18"/>
  <c r="AH166" i="18"/>
  <c r="AH146" i="18"/>
  <c r="AH95" i="18"/>
  <c r="AH112" i="18"/>
  <c r="AH81" i="18"/>
  <c r="AH53" i="18"/>
  <c r="AE145" i="18"/>
  <c r="Y150" i="18"/>
  <c r="S129" i="18"/>
  <c r="S76" i="18"/>
  <c r="AQ156" i="18"/>
  <c r="AQ160" i="18"/>
  <c r="AQ152" i="18"/>
  <c r="AQ101" i="18"/>
  <c r="AQ118" i="18"/>
  <c r="AQ97" i="18"/>
  <c r="AQ78" i="18"/>
  <c r="AQ71" i="18"/>
  <c r="AQ76" i="18"/>
  <c r="AQ10" i="18"/>
  <c r="R167" i="18"/>
  <c r="R165" i="18"/>
  <c r="R96" i="18"/>
  <c r="R57" i="18"/>
  <c r="R39" i="18"/>
  <c r="AK139" i="18"/>
  <c r="AK156" i="18"/>
  <c r="AK149" i="18"/>
  <c r="AK90" i="18"/>
  <c r="AK62" i="18"/>
  <c r="AH160" i="18"/>
  <c r="AH151" i="18"/>
  <c r="AH156" i="18"/>
  <c r="AH130" i="18"/>
  <c r="AH122" i="18"/>
  <c r="AH102" i="18"/>
  <c r="AH84" i="18"/>
  <c r="AH39" i="18"/>
  <c r="AE113" i="18"/>
  <c r="S161" i="18"/>
  <c r="S66" i="18"/>
  <c r="S42" i="18"/>
  <c r="AH52" i="18"/>
  <c r="AH90" i="18"/>
  <c r="AH45" i="18"/>
  <c r="S145" i="18"/>
  <c r="S155" i="18"/>
  <c r="S98" i="18"/>
  <c r="S72" i="18"/>
  <c r="S24" i="18"/>
  <c r="S170" i="18"/>
  <c r="S125" i="18"/>
  <c r="S111" i="18"/>
  <c r="S60" i="18"/>
  <c r="S38" i="18"/>
  <c r="S158" i="18"/>
  <c r="S101" i="18"/>
  <c r="S99" i="18"/>
  <c r="S73" i="18"/>
  <c r="S39" i="18"/>
  <c r="AH68" i="18"/>
  <c r="AH51" i="18"/>
  <c r="AH23" i="18"/>
  <c r="AH7" i="18"/>
  <c r="S160" i="18"/>
  <c r="S128" i="18"/>
  <c r="S124" i="18"/>
  <c r="S61" i="18"/>
  <c r="S27" i="18"/>
  <c r="AH93" i="18"/>
  <c r="AH85" i="18"/>
  <c r="AH36" i="18"/>
  <c r="Y162" i="18"/>
  <c r="S173" i="18"/>
  <c r="S116" i="18"/>
  <c r="S78" i="18"/>
  <c r="S88" i="18"/>
  <c r="S15" i="18"/>
  <c r="AH82" i="18"/>
  <c r="AH75" i="18"/>
  <c r="AH28" i="18"/>
  <c r="AR148" i="18"/>
  <c r="S151" i="18"/>
  <c r="S107" i="18"/>
  <c r="S81" i="18"/>
  <c r="S22" i="18"/>
  <c r="S3" i="18"/>
  <c r="AQ157" i="18"/>
  <c r="AQ148" i="18"/>
  <c r="AQ139" i="18"/>
  <c r="AQ143" i="18"/>
  <c r="AQ128" i="18"/>
  <c r="AQ119" i="18"/>
  <c r="AQ98" i="18"/>
  <c r="AQ66" i="18"/>
  <c r="AQ58" i="18"/>
  <c r="AQ87" i="18"/>
  <c r="AQ23" i="18"/>
  <c r="AQ29" i="18"/>
  <c r="R170" i="18"/>
  <c r="R153" i="18"/>
  <c r="R132" i="18"/>
  <c r="R79" i="18"/>
  <c r="R44" i="18"/>
  <c r="R5" i="18"/>
  <c r="AH133" i="18"/>
  <c r="AH139" i="18"/>
  <c r="AH143" i="18"/>
  <c r="AH104" i="18"/>
  <c r="AH120" i="18"/>
  <c r="AH99" i="18"/>
  <c r="AH103" i="18"/>
  <c r="AH58" i="18"/>
  <c r="AH74" i="18"/>
  <c r="AH8" i="18"/>
  <c r="AE169" i="18"/>
  <c r="AE124" i="18"/>
  <c r="S169" i="18"/>
  <c r="S152" i="18"/>
  <c r="S119" i="18"/>
  <c r="S50" i="18"/>
  <c r="S86" i="18"/>
  <c r="S26" i="18"/>
  <c r="AQ132" i="18"/>
  <c r="AQ137" i="18"/>
  <c r="AQ153" i="18"/>
  <c r="AQ93" i="18"/>
  <c r="AQ105" i="18"/>
  <c r="AQ96" i="18"/>
  <c r="AQ100" i="18"/>
  <c r="AQ48" i="18"/>
  <c r="AQ72" i="18"/>
  <c r="AQ32" i="18"/>
  <c r="AQ13" i="18"/>
  <c r="AQ11" i="18"/>
  <c r="R161" i="18"/>
  <c r="R114" i="18"/>
  <c r="R98" i="18"/>
  <c r="R82" i="18"/>
  <c r="R24" i="18"/>
  <c r="AH159" i="18"/>
  <c r="AH174" i="18"/>
  <c r="AH153" i="18"/>
  <c r="AH157" i="18"/>
  <c r="AH118" i="18"/>
  <c r="AH97" i="18"/>
  <c r="AH113" i="18"/>
  <c r="AH56" i="18"/>
  <c r="AH72" i="18"/>
  <c r="AH65" i="18"/>
  <c r="AH41" i="18"/>
  <c r="AE174" i="18"/>
  <c r="Y142" i="18"/>
  <c r="S148" i="18"/>
  <c r="S113" i="18"/>
  <c r="S110" i="18"/>
  <c r="S52" i="18"/>
  <c r="S20" i="18"/>
  <c r="S30" i="18"/>
  <c r="R70" i="18"/>
  <c r="R74" i="18"/>
  <c r="R45" i="18"/>
  <c r="R12" i="18"/>
  <c r="R40" i="18"/>
  <c r="R8" i="18"/>
  <c r="AE170" i="18"/>
  <c r="AE162" i="18"/>
  <c r="AE103" i="18"/>
  <c r="AE67" i="18"/>
  <c r="S31" i="18"/>
  <c r="R143" i="18"/>
  <c r="R147" i="18"/>
  <c r="R150" i="18"/>
  <c r="R166" i="18"/>
  <c r="R127" i="18"/>
  <c r="R94" i="18"/>
  <c r="R121" i="18"/>
  <c r="R64" i="18"/>
  <c r="R51" i="18"/>
  <c r="R83" i="18"/>
  <c r="R87" i="18"/>
  <c r="R21" i="18"/>
  <c r="R37" i="18"/>
  <c r="R16" i="18"/>
  <c r="R2" i="18"/>
  <c r="AH54" i="18"/>
  <c r="AH49" i="18"/>
  <c r="AH29" i="18"/>
  <c r="AH46" i="18"/>
  <c r="AE146" i="18"/>
  <c r="AE134" i="18"/>
  <c r="AE105" i="18"/>
  <c r="AE71" i="18"/>
  <c r="AR75" i="18"/>
  <c r="S146" i="18"/>
  <c r="S137" i="18"/>
  <c r="S165" i="18"/>
  <c r="S126" i="18"/>
  <c r="S93" i="18"/>
  <c r="S92" i="18"/>
  <c r="S112" i="18"/>
  <c r="S67" i="18"/>
  <c r="S58" i="18"/>
  <c r="S74" i="18"/>
  <c r="S10" i="18"/>
  <c r="S12" i="18"/>
  <c r="S40" i="18"/>
  <c r="S6" i="18"/>
  <c r="R168" i="18"/>
  <c r="R135" i="18"/>
  <c r="R138" i="18"/>
  <c r="R154" i="18"/>
  <c r="R115" i="18"/>
  <c r="R91" i="18"/>
  <c r="R109" i="18"/>
  <c r="R89" i="18"/>
  <c r="R80" i="18"/>
  <c r="R71" i="18"/>
  <c r="R75" i="18"/>
  <c r="R46" i="18"/>
  <c r="R25" i="18"/>
  <c r="R4" i="18"/>
  <c r="R3" i="18"/>
  <c r="AH63" i="18"/>
  <c r="AH91" i="18"/>
  <c r="AH37" i="18"/>
  <c r="AH17" i="18"/>
  <c r="AH9" i="18"/>
  <c r="AE171" i="18"/>
  <c r="AE152" i="18"/>
  <c r="AE130" i="18"/>
  <c r="AE62" i="18"/>
  <c r="AR37" i="18"/>
  <c r="S171" i="18"/>
  <c r="S174" i="18"/>
  <c r="S153" i="18"/>
  <c r="S114" i="18"/>
  <c r="S130" i="18"/>
  <c r="S133" i="18"/>
  <c r="S100" i="18"/>
  <c r="S55" i="18"/>
  <c r="S83" i="18"/>
  <c r="S62" i="18"/>
  <c r="S45" i="18"/>
  <c r="S49" i="18"/>
  <c r="S28" i="18"/>
  <c r="S7" i="18"/>
  <c r="R156" i="18"/>
  <c r="R172" i="18"/>
  <c r="R175" i="18"/>
  <c r="R142" i="18"/>
  <c r="R103" i="18"/>
  <c r="R131" i="18"/>
  <c r="R97" i="18"/>
  <c r="R77" i="18"/>
  <c r="R68" i="18"/>
  <c r="R59" i="18"/>
  <c r="R63" i="18"/>
  <c r="R34" i="18"/>
  <c r="R13" i="18"/>
  <c r="R41" i="18"/>
  <c r="AH50" i="18"/>
  <c r="AH79" i="18"/>
  <c r="AH25" i="18"/>
  <c r="AH42" i="18"/>
  <c r="AH3" i="18"/>
  <c r="AE159" i="18"/>
  <c r="AE140" i="18"/>
  <c r="AE118" i="18"/>
  <c r="AE45" i="18"/>
  <c r="S175" i="18"/>
  <c r="S159" i="18"/>
  <c r="S162" i="18"/>
  <c r="S141" i="18"/>
  <c r="S102" i="18"/>
  <c r="S118" i="18"/>
  <c r="S121" i="18"/>
  <c r="S89" i="18"/>
  <c r="S51" i="18"/>
  <c r="S71" i="18"/>
  <c r="S87" i="18"/>
  <c r="S33" i="18"/>
  <c r="S37" i="18"/>
  <c r="S16" i="18"/>
  <c r="S8" i="18"/>
  <c r="R144" i="18"/>
  <c r="R160" i="18"/>
  <c r="R163" i="18"/>
  <c r="R124" i="18"/>
  <c r="R128" i="18"/>
  <c r="R119" i="18"/>
  <c r="R134" i="18"/>
  <c r="R65" i="18"/>
  <c r="R56" i="18"/>
  <c r="R84" i="18"/>
  <c r="R53" i="18"/>
  <c r="R22" i="18"/>
  <c r="R38" i="18"/>
  <c r="R29" i="18"/>
  <c r="AH67" i="18"/>
  <c r="AH13" i="18"/>
  <c r="AH30" i="18"/>
  <c r="AH4" i="18"/>
  <c r="AE147" i="18"/>
  <c r="AE165" i="18"/>
  <c r="AE106" i="18"/>
  <c r="AE35" i="18"/>
  <c r="S168" i="18"/>
  <c r="S147" i="18"/>
  <c r="S150" i="18"/>
  <c r="S166" i="18"/>
  <c r="S127" i="18"/>
  <c r="S106" i="18"/>
  <c r="S109" i="18"/>
  <c r="S77" i="18"/>
  <c r="S80" i="18"/>
  <c r="S59" i="18"/>
  <c r="S75" i="18"/>
  <c r="S21" i="18"/>
  <c r="S25" i="18"/>
  <c r="S41" i="18"/>
  <c r="S9" i="18"/>
  <c r="R169" i="18"/>
  <c r="R148" i="18"/>
  <c r="R151" i="18"/>
  <c r="R112" i="18"/>
  <c r="R116" i="18"/>
  <c r="R107" i="18"/>
  <c r="R122" i="18"/>
  <c r="R90" i="18"/>
  <c r="R93" i="18"/>
  <c r="R72" i="18"/>
  <c r="R43" i="18"/>
  <c r="R47" i="18"/>
  <c r="R26" i="18"/>
  <c r="R17" i="18"/>
  <c r="AH76" i="18"/>
  <c r="AH55" i="18"/>
  <c r="AH38" i="18"/>
  <c r="AH18" i="18"/>
  <c r="AH5" i="18"/>
  <c r="AE132" i="18"/>
  <c r="AE141" i="18"/>
  <c r="AE107" i="18"/>
  <c r="S156" i="18"/>
  <c r="S135" i="18"/>
  <c r="S138" i="18"/>
  <c r="S154" i="18"/>
  <c r="S115" i="18"/>
  <c r="S94" i="18"/>
  <c r="S97" i="18"/>
  <c r="S65" i="18"/>
  <c r="S68" i="18"/>
  <c r="S48" i="18"/>
  <c r="S63" i="18"/>
  <c r="S46" i="18"/>
  <c r="S13" i="18"/>
  <c r="S29" i="18"/>
  <c r="S11" i="18"/>
  <c r="R157" i="18"/>
  <c r="R136" i="18"/>
  <c r="R139" i="18"/>
  <c r="R100" i="18"/>
  <c r="R104" i="18"/>
  <c r="R95" i="18"/>
  <c r="R110" i="18"/>
  <c r="R78" i="18"/>
  <c r="R81" i="18"/>
  <c r="R60" i="18"/>
  <c r="R31" i="18"/>
  <c r="R35" i="18"/>
  <c r="R14" i="18"/>
  <c r="R42" i="18"/>
  <c r="AH64" i="18"/>
  <c r="AH47" i="18"/>
  <c r="AH26" i="18"/>
  <c r="AH43" i="18"/>
  <c r="AH6" i="18"/>
  <c r="AE173" i="18"/>
  <c r="AE154" i="18"/>
  <c r="AE109" i="18"/>
  <c r="S144" i="18"/>
  <c r="S172" i="18"/>
  <c r="S132" i="18"/>
  <c r="S142" i="18"/>
  <c r="S103" i="18"/>
  <c r="S131" i="18"/>
  <c r="S122" i="18"/>
  <c r="S90" i="18"/>
  <c r="S56" i="18"/>
  <c r="S84" i="18"/>
  <c r="S53" i="18"/>
  <c r="S34" i="18"/>
  <c r="S5" i="18"/>
  <c r="S17" i="18"/>
  <c r="S2" i="18"/>
  <c r="R158" i="18"/>
  <c r="R149" i="18"/>
  <c r="R140" i="18"/>
  <c r="R101" i="18"/>
  <c r="R105" i="18"/>
  <c r="R108" i="18"/>
  <c r="R111" i="18"/>
  <c r="R50" i="18"/>
  <c r="R52" i="18"/>
  <c r="R61" i="18"/>
  <c r="R32" i="18"/>
  <c r="R36" i="18"/>
  <c r="R15" i="18"/>
  <c r="R6" i="18"/>
  <c r="AH77" i="18"/>
  <c r="AH48" i="18"/>
  <c r="AH40" i="18"/>
  <c r="AH20" i="18"/>
  <c r="AE157" i="18"/>
  <c r="AE137" i="18"/>
  <c r="AE101" i="18"/>
  <c r="AE100" i="18"/>
  <c r="S157" i="18"/>
  <c r="S136" i="18"/>
  <c r="S139" i="18"/>
  <c r="S143" i="18"/>
  <c r="S104" i="18"/>
  <c r="S95" i="18"/>
  <c r="S123" i="18"/>
  <c r="S54" i="18"/>
  <c r="S57" i="18"/>
  <c r="S85" i="18"/>
  <c r="S64" i="18"/>
  <c r="S35" i="18"/>
  <c r="S14" i="18"/>
  <c r="AR147" i="18"/>
  <c r="AR172" i="18"/>
  <c r="AR160" i="18"/>
  <c r="AR151" i="18"/>
  <c r="AR134" i="18"/>
  <c r="AQ8" i="18"/>
  <c r="AQ42" i="18"/>
  <c r="AQ82" i="18"/>
  <c r="AQ86" i="18"/>
  <c r="AQ21" i="18"/>
  <c r="AQ38" i="18"/>
  <c r="AQ18" i="18"/>
  <c r="AQ99" i="18"/>
  <c r="AQ91" i="18"/>
  <c r="AQ70" i="18"/>
  <c r="AQ74" i="18"/>
  <c r="AQ46" i="18"/>
  <c r="AQ26" i="18"/>
  <c r="AQ43" i="18"/>
  <c r="AK135" i="18"/>
  <c r="AK120" i="18"/>
  <c r="AK101" i="18"/>
  <c r="AK59" i="18"/>
  <c r="AK57" i="18"/>
  <c r="AK16" i="18"/>
  <c r="AK61" i="18"/>
  <c r="AK30" i="18"/>
  <c r="AK128" i="18"/>
  <c r="AK86" i="18"/>
  <c r="AK19" i="18"/>
  <c r="AK170" i="18"/>
  <c r="AK137" i="18"/>
  <c r="AK111" i="18"/>
  <c r="AK104" i="18"/>
  <c r="AK76" i="18"/>
  <c r="AK5" i="18"/>
  <c r="AK141" i="18"/>
  <c r="AK158" i="18"/>
  <c r="AK119" i="18"/>
  <c r="AK99" i="18"/>
  <c r="AK105" i="18"/>
  <c r="AK64" i="18"/>
  <c r="AH34" i="18"/>
  <c r="AH22" i="18"/>
  <c r="AH27" i="18"/>
  <c r="AH31" i="18"/>
  <c r="AH10" i="18"/>
  <c r="AH71" i="18"/>
  <c r="AH62" i="18"/>
  <c r="AH78" i="18"/>
  <c r="AH24" i="18"/>
  <c r="AH15" i="18"/>
  <c r="AH19" i="18"/>
  <c r="AH11" i="18"/>
  <c r="AE8" i="18"/>
  <c r="AE123" i="18"/>
  <c r="AE59" i="18"/>
  <c r="AE153" i="18"/>
  <c r="AE117" i="18"/>
  <c r="AE111" i="18"/>
  <c r="AE52" i="18"/>
  <c r="AE74" i="18"/>
  <c r="AE89" i="18"/>
  <c r="AE64" i="18"/>
  <c r="AE172" i="18"/>
  <c r="AE151" i="18"/>
  <c r="AE92" i="18"/>
  <c r="AE95" i="18"/>
  <c r="AE55" i="18"/>
  <c r="AE23" i="18"/>
  <c r="AE175" i="18"/>
  <c r="AE148" i="18"/>
  <c r="AE139" i="18"/>
  <c r="AE126" i="18"/>
  <c r="AE120" i="18"/>
  <c r="AE68" i="18"/>
  <c r="AE39" i="18"/>
  <c r="AE144" i="18"/>
  <c r="AE136" i="18"/>
  <c r="AE164" i="18"/>
  <c r="AE114" i="18"/>
  <c r="AE108" i="18"/>
  <c r="AE56" i="18"/>
  <c r="AE28" i="18"/>
  <c r="Y108" i="18"/>
  <c r="Y92" i="18"/>
  <c r="Y125" i="18"/>
  <c r="Y153" i="18"/>
  <c r="Y55" i="18"/>
  <c r="Y141" i="18"/>
  <c r="Y134" i="18"/>
  <c r="Y171" i="18"/>
  <c r="Y137" i="18"/>
  <c r="Y131" i="18"/>
  <c r="R10" i="18"/>
  <c r="AR140" i="18"/>
  <c r="AR153" i="18"/>
  <c r="AR167" i="18"/>
  <c r="AR155" i="18"/>
  <c r="AR158" i="18"/>
  <c r="AR116" i="18"/>
  <c r="AR159" i="18"/>
  <c r="AR119" i="18"/>
  <c r="AQ64" i="18"/>
  <c r="AQ5" i="18"/>
  <c r="AQ27" i="18"/>
  <c r="AQ19" i="18"/>
  <c r="AQ57" i="18"/>
  <c r="AQ73" i="18"/>
  <c r="AQ44" i="18"/>
  <c r="AQ36" i="18"/>
  <c r="AQ15" i="18"/>
  <c r="AQ6" i="18"/>
  <c r="AK82" i="18"/>
  <c r="AK18" i="18"/>
  <c r="AK97" i="18"/>
  <c r="AK125" i="18"/>
  <c r="AK129" i="18"/>
  <c r="AK60" i="18"/>
  <c r="AK65" i="18"/>
  <c r="AK38" i="18"/>
  <c r="AK44" i="18"/>
  <c r="AK151" i="18"/>
  <c r="AK167" i="18"/>
  <c r="AK171" i="18"/>
  <c r="AK131" i="18"/>
  <c r="AK122" i="18"/>
  <c r="AK113" i="18"/>
  <c r="AK117" i="18"/>
  <c r="AK51" i="18"/>
  <c r="AK78" i="18"/>
  <c r="AK26" i="18"/>
  <c r="AK45" i="18"/>
  <c r="AK54" i="18"/>
  <c r="AK15" i="18"/>
  <c r="AK35" i="18"/>
  <c r="AK67" i="18"/>
  <c r="AK40" i="18"/>
  <c r="AK48" i="18"/>
  <c r="AK106" i="18"/>
  <c r="AK74" i="18"/>
  <c r="AK55" i="18"/>
  <c r="AK28" i="18"/>
  <c r="AK37" i="18"/>
  <c r="AK108" i="18"/>
  <c r="AK124" i="18"/>
  <c r="AK115" i="18"/>
  <c r="AK83" i="18"/>
  <c r="AK87" i="18"/>
  <c r="AK81" i="18"/>
  <c r="AK41" i="18"/>
  <c r="AK10" i="18"/>
  <c r="AK162" i="18"/>
  <c r="AK153" i="18"/>
  <c r="AK157" i="18"/>
  <c r="AK136" i="18"/>
  <c r="AK96" i="18"/>
  <c r="AK112" i="18"/>
  <c r="AK103" i="18"/>
  <c r="AK71" i="18"/>
  <c r="AK88" i="18"/>
  <c r="AK69" i="18"/>
  <c r="AK11" i="18"/>
  <c r="AE41" i="18"/>
  <c r="AE53" i="18"/>
  <c r="AE42" i="18"/>
  <c r="AE99" i="18"/>
  <c r="AE57" i="18"/>
  <c r="AE20" i="18"/>
  <c r="AE7" i="18"/>
  <c r="AE21" i="18"/>
  <c r="AE4" i="18"/>
  <c r="AE167" i="18"/>
  <c r="AE116" i="18"/>
  <c r="AE96" i="18"/>
  <c r="AE65" i="18"/>
  <c r="AE51" i="18"/>
  <c r="AE37" i="18"/>
  <c r="AE155" i="18"/>
  <c r="AE104" i="18"/>
  <c r="AE133" i="18"/>
  <c r="AE91" i="18"/>
  <c r="AE85" i="18"/>
  <c r="AE26" i="18"/>
  <c r="AE156" i="18"/>
  <c r="AE160" i="18"/>
  <c r="AE163" i="18"/>
  <c r="AE143" i="18"/>
  <c r="AE129" i="18"/>
  <c r="AE121" i="18"/>
  <c r="AE79" i="18"/>
  <c r="AE73" i="18"/>
  <c r="AE14" i="18"/>
  <c r="Y163" i="18"/>
  <c r="Y148" i="18"/>
  <c r="Y103" i="18"/>
  <c r="Y166" i="18"/>
  <c r="Y119" i="18"/>
  <c r="Y72" i="18"/>
  <c r="Y154" i="18"/>
  <c r="Y120" i="18"/>
  <c r="Y86" i="18"/>
  <c r="Y143" i="18"/>
  <c r="Y133" i="18"/>
  <c r="Y70" i="18"/>
  <c r="Y170" i="18"/>
  <c r="Y124" i="18"/>
  <c r="Y14" i="18"/>
  <c r="Y158" i="18"/>
  <c r="Y112" i="18"/>
  <c r="Y174" i="18"/>
  <c r="Y146" i="18"/>
  <c r="Y100" i="18"/>
  <c r="V132" i="18"/>
  <c r="V124" i="18"/>
  <c r="F156" i="18"/>
  <c r="F170" i="18"/>
  <c r="F162" i="18"/>
  <c r="F140" i="18"/>
  <c r="F120" i="18"/>
  <c r="F79" i="18"/>
  <c r="AR136" i="18"/>
  <c r="AR129" i="18"/>
  <c r="AR137" i="18"/>
  <c r="AR117" i="18"/>
  <c r="AR163" i="18"/>
  <c r="AR105" i="18"/>
  <c r="AR139" i="18"/>
  <c r="AR96" i="18"/>
  <c r="AR145" i="18"/>
  <c r="AR164" i="18"/>
  <c r="AR100" i="18"/>
  <c r="AQ33" i="18"/>
  <c r="AQ49" i="18"/>
  <c r="AQ28" i="18"/>
  <c r="AK23" i="18"/>
  <c r="AK53" i="18"/>
  <c r="AK68" i="18"/>
  <c r="AK39" i="18"/>
  <c r="AK43" i="18"/>
  <c r="AK12" i="18"/>
  <c r="AK118" i="18"/>
  <c r="AK73" i="18"/>
  <c r="AK89" i="18"/>
  <c r="AK56" i="18"/>
  <c r="AK27" i="18"/>
  <c r="AK31" i="18"/>
  <c r="AK49" i="18"/>
  <c r="AK2" i="18"/>
  <c r="AK3" i="18"/>
  <c r="AK33" i="18"/>
  <c r="AK4" i="18"/>
  <c r="AK75" i="18"/>
  <c r="AK91" i="18"/>
  <c r="AK58" i="18"/>
  <c r="AK29" i="18"/>
  <c r="AK22" i="18"/>
  <c r="AK6" i="18"/>
  <c r="AK84" i="18"/>
  <c r="AK63" i="18"/>
  <c r="AK79" i="18"/>
  <c r="AK50" i="18"/>
  <c r="AK17" i="18"/>
  <c r="AK47" i="18"/>
  <c r="AK9" i="18"/>
  <c r="AE3" i="18"/>
  <c r="AE112" i="18"/>
  <c r="AE80" i="18"/>
  <c r="AE60" i="18"/>
  <c r="AE33" i="18"/>
  <c r="AE40" i="18"/>
  <c r="AE47" i="18"/>
  <c r="AE16" i="18"/>
  <c r="AE93" i="18"/>
  <c r="AE78" i="18"/>
  <c r="AE82" i="18"/>
  <c r="AE50" i="18"/>
  <c r="AE12" i="18"/>
  <c r="AE30" i="18"/>
  <c r="AE94" i="18"/>
  <c r="AE110" i="18"/>
  <c r="AE66" i="18"/>
  <c r="AE70" i="18"/>
  <c r="AE87" i="18"/>
  <c r="AE5" i="18"/>
  <c r="AE18" i="18"/>
  <c r="AE168" i="18"/>
  <c r="AE135" i="18"/>
  <c r="AE150" i="18"/>
  <c r="AE166" i="18"/>
  <c r="AE127" i="18"/>
  <c r="AE119" i="18"/>
  <c r="AE98" i="18"/>
  <c r="AE54" i="18"/>
  <c r="AE83" i="18"/>
  <c r="AE76" i="18"/>
  <c r="AE49" i="18"/>
  <c r="AE19" i="18"/>
  <c r="Y105" i="18"/>
  <c r="Y66" i="18"/>
  <c r="Y130" i="18"/>
  <c r="Y54" i="18"/>
  <c r="Y91" i="18"/>
  <c r="Y138" i="18"/>
  <c r="Y167" i="18"/>
  <c r="Y159" i="18"/>
  <c r="Y96" i="18"/>
  <c r="Y101" i="18"/>
  <c r="Y60" i="18"/>
  <c r="Y58" i="18"/>
  <c r="Y175" i="18"/>
  <c r="Y155" i="18"/>
  <c r="Y160" i="18"/>
  <c r="Y93" i="18"/>
  <c r="Y126" i="18"/>
  <c r="Y61" i="18"/>
  <c r="Y38" i="18"/>
  <c r="Y151" i="18"/>
  <c r="Y168" i="18"/>
  <c r="Y136" i="18"/>
  <c r="Y121" i="18"/>
  <c r="Y128" i="18"/>
  <c r="Y74" i="18"/>
  <c r="Y27" i="18"/>
  <c r="Y139" i="18"/>
  <c r="Y169" i="18"/>
  <c r="Y173" i="18"/>
  <c r="Y109" i="18"/>
  <c r="Y104" i="18"/>
  <c r="Y87" i="18"/>
  <c r="Y164" i="18"/>
  <c r="Y157" i="18"/>
  <c r="Y161" i="18"/>
  <c r="Y122" i="18"/>
  <c r="Y90" i="18"/>
  <c r="Y64" i="18"/>
  <c r="Y165" i="18"/>
  <c r="Y145" i="18"/>
  <c r="Y149" i="18"/>
  <c r="Y99" i="18"/>
  <c r="Y129" i="18"/>
  <c r="Y65" i="18"/>
  <c r="V140" i="18"/>
  <c r="V110" i="18"/>
  <c r="V154" i="18"/>
  <c r="V114" i="18"/>
  <c r="V167" i="18"/>
  <c r="V92" i="18"/>
  <c r="V168" i="18"/>
  <c r="V83" i="18"/>
  <c r="V175" i="18"/>
  <c r="V144" i="18"/>
  <c r="V87" i="18"/>
  <c r="V172" i="18"/>
  <c r="V158" i="18"/>
  <c r="V66" i="18"/>
  <c r="V148" i="18"/>
  <c r="V128" i="18"/>
  <c r="V24" i="18"/>
  <c r="V161" i="18"/>
  <c r="V129" i="18"/>
  <c r="V15" i="18"/>
  <c r="V137" i="18"/>
  <c r="V105" i="18"/>
  <c r="V31" i="18"/>
  <c r="V163" i="18"/>
  <c r="V131" i="18"/>
  <c r="V10" i="18"/>
  <c r="V139" i="18"/>
  <c r="V108" i="18"/>
  <c r="F136" i="18"/>
  <c r="F94" i="18"/>
  <c r="F173" i="18"/>
  <c r="F118" i="18"/>
  <c r="F150" i="18"/>
  <c r="F108" i="18"/>
  <c r="F143" i="18"/>
  <c r="F175" i="18"/>
  <c r="F91" i="18"/>
  <c r="F168" i="18"/>
  <c r="F152" i="18"/>
  <c r="F99" i="18"/>
  <c r="F145" i="18"/>
  <c r="F141" i="18"/>
  <c r="F80" i="18"/>
  <c r="F112" i="18"/>
  <c r="F59" i="18"/>
  <c r="F158" i="18"/>
  <c r="F125" i="18"/>
  <c r="F86" i="18"/>
  <c r="F159" i="18"/>
  <c r="F115" i="18"/>
  <c r="F148" i="18"/>
  <c r="F103" i="18"/>
  <c r="AR121" i="18"/>
  <c r="AR109" i="18"/>
  <c r="AR161" i="18"/>
  <c r="AR143" i="18"/>
  <c r="AR97" i="18"/>
  <c r="AR150" i="18"/>
  <c r="AR133" i="18"/>
  <c r="AR79" i="18"/>
  <c r="AR169" i="18"/>
  <c r="AR175" i="18"/>
  <c r="AR127" i="18"/>
  <c r="AR67" i="18"/>
  <c r="AO144" i="18"/>
  <c r="AO173" i="18"/>
  <c r="AK42" i="18"/>
  <c r="AK46" i="18"/>
  <c r="AK25" i="18"/>
  <c r="AK34" i="18"/>
  <c r="AK13" i="18"/>
  <c r="AK32" i="18"/>
  <c r="AK36" i="18"/>
  <c r="AK7" i="18"/>
  <c r="AK20" i="18"/>
  <c r="AK24" i="18"/>
  <c r="AE61" i="18"/>
  <c r="AE44" i="18"/>
  <c r="AE36" i="18"/>
  <c r="AE27" i="18"/>
  <c r="AE43" i="18"/>
  <c r="AE58" i="18"/>
  <c r="AE86" i="18"/>
  <c r="AE32" i="18"/>
  <c r="AE24" i="18"/>
  <c r="AE15" i="18"/>
  <c r="AE31" i="18"/>
  <c r="AE6" i="18"/>
  <c r="AE75" i="18"/>
  <c r="AE46" i="18"/>
  <c r="AE25" i="18"/>
  <c r="AE29" i="18"/>
  <c r="AE9" i="18"/>
  <c r="AE81" i="18"/>
  <c r="AE84" i="18"/>
  <c r="AE63" i="18"/>
  <c r="AE34" i="18"/>
  <c r="AE13" i="18"/>
  <c r="AE17" i="18"/>
  <c r="AE11" i="18"/>
  <c r="AE142" i="18"/>
  <c r="AE115" i="18"/>
  <c r="AE131" i="18"/>
  <c r="AE122" i="18"/>
  <c r="AE90" i="18"/>
  <c r="AE69" i="18"/>
  <c r="AE72" i="18"/>
  <c r="AE88" i="18"/>
  <c r="AE22" i="18"/>
  <c r="AE38" i="18"/>
  <c r="AE10" i="18"/>
  <c r="AD144" i="18"/>
  <c r="AD38" i="18"/>
  <c r="Y44" i="18"/>
  <c r="Y32" i="18"/>
  <c r="Y78" i="18"/>
  <c r="Y52" i="18"/>
  <c r="Y33" i="18"/>
  <c r="Y51" i="18"/>
  <c r="Y62" i="18"/>
  <c r="Y67" i="18"/>
  <c r="Y39" i="18"/>
  <c r="Y110" i="18"/>
  <c r="Y114" i="18"/>
  <c r="Y106" i="18"/>
  <c r="Y75" i="18"/>
  <c r="Y80" i="18"/>
  <c r="Y41" i="18"/>
  <c r="Y147" i="18"/>
  <c r="Y107" i="18"/>
  <c r="Y98" i="18"/>
  <c r="Y102" i="18"/>
  <c r="Y94" i="18"/>
  <c r="Y53" i="18"/>
  <c r="Y68" i="18"/>
  <c r="Y29" i="18"/>
  <c r="Y152" i="18"/>
  <c r="Y156" i="18"/>
  <c r="Y135" i="18"/>
  <c r="Y95" i="18"/>
  <c r="Y123" i="18"/>
  <c r="Y127" i="18"/>
  <c r="Y83" i="18"/>
  <c r="Y88" i="18"/>
  <c r="Y56" i="18"/>
  <c r="Y30" i="18"/>
  <c r="Y140" i="18"/>
  <c r="Y144" i="18"/>
  <c r="Y172" i="18"/>
  <c r="Y132" i="18"/>
  <c r="Y111" i="18"/>
  <c r="Y115" i="18"/>
  <c r="Y71" i="18"/>
  <c r="Y76" i="18"/>
  <c r="Y57" i="18"/>
  <c r="Y43" i="18"/>
  <c r="V173" i="18"/>
  <c r="V152" i="18"/>
  <c r="V143" i="18"/>
  <c r="V104" i="18"/>
  <c r="V120" i="18"/>
  <c r="V99" i="18"/>
  <c r="V103" i="18"/>
  <c r="V58" i="18"/>
  <c r="V62" i="18"/>
  <c r="V78" i="18"/>
  <c r="V36" i="18"/>
  <c r="V27" i="18"/>
  <c r="V43" i="18"/>
  <c r="V9" i="18"/>
  <c r="V149" i="18"/>
  <c r="V133" i="18"/>
  <c r="V156" i="18"/>
  <c r="V117" i="18"/>
  <c r="V96" i="18"/>
  <c r="V112" i="18"/>
  <c r="V80" i="18"/>
  <c r="V71" i="18"/>
  <c r="V75" i="18"/>
  <c r="V54" i="18"/>
  <c r="V12" i="18"/>
  <c r="V52" i="18"/>
  <c r="V19" i="18"/>
  <c r="V11" i="18"/>
  <c r="V121" i="18"/>
  <c r="V100" i="18"/>
  <c r="V68" i="18"/>
  <c r="V59" i="18"/>
  <c r="V63" i="18"/>
  <c r="V91" i="18"/>
  <c r="V49" i="18"/>
  <c r="V40" i="18"/>
  <c r="V44" i="18"/>
  <c r="V2" i="18"/>
  <c r="V171" i="18"/>
  <c r="V174" i="18"/>
  <c r="V165" i="18"/>
  <c r="V169" i="18"/>
  <c r="V130" i="18"/>
  <c r="V109" i="18"/>
  <c r="V125" i="18"/>
  <c r="V56" i="18"/>
  <c r="V84" i="18"/>
  <c r="V53" i="18"/>
  <c r="V79" i="18"/>
  <c r="V37" i="18"/>
  <c r="V28" i="18"/>
  <c r="V32" i="18"/>
  <c r="V3" i="18"/>
  <c r="V159" i="18"/>
  <c r="V162" i="18"/>
  <c r="V153" i="18"/>
  <c r="V157" i="18"/>
  <c r="V118" i="18"/>
  <c r="V97" i="18"/>
  <c r="V113" i="18"/>
  <c r="V51" i="18"/>
  <c r="V72" i="18"/>
  <c r="V88" i="18"/>
  <c r="V67" i="18"/>
  <c r="V25" i="18"/>
  <c r="V16" i="18"/>
  <c r="V20" i="18"/>
  <c r="V4" i="18"/>
  <c r="V147" i="18"/>
  <c r="V150" i="18"/>
  <c r="V141" i="18"/>
  <c r="V145" i="18"/>
  <c r="V106" i="18"/>
  <c r="V134" i="18"/>
  <c r="V101" i="18"/>
  <c r="V93" i="18"/>
  <c r="V60" i="18"/>
  <c r="V76" i="18"/>
  <c r="V55" i="18"/>
  <c r="V13" i="18"/>
  <c r="V41" i="18"/>
  <c r="V45" i="18"/>
  <c r="V5" i="18"/>
  <c r="V135" i="18"/>
  <c r="V138" i="18"/>
  <c r="V166" i="18"/>
  <c r="V170" i="18"/>
  <c r="V94" i="18"/>
  <c r="V122" i="18"/>
  <c r="V126" i="18"/>
  <c r="V81" i="18"/>
  <c r="V85" i="18"/>
  <c r="V64" i="18"/>
  <c r="V50" i="18"/>
  <c r="V38" i="18"/>
  <c r="V29" i="18"/>
  <c r="V33" i="18"/>
  <c r="V6" i="18"/>
  <c r="V69" i="18"/>
  <c r="V73" i="18"/>
  <c r="V89" i="18"/>
  <c r="V47" i="18"/>
  <c r="V26" i="18"/>
  <c r="V17" i="18"/>
  <c r="V21" i="18"/>
  <c r="V7" i="18"/>
  <c r="V160" i="18"/>
  <c r="V151" i="18"/>
  <c r="V142" i="18"/>
  <c r="V146" i="18"/>
  <c r="V119" i="18"/>
  <c r="V98" i="18"/>
  <c r="V102" i="18"/>
  <c r="V57" i="18"/>
  <c r="V61" i="18"/>
  <c r="V77" i="18"/>
  <c r="V35" i="18"/>
  <c r="V14" i="18"/>
  <c r="V42" i="18"/>
  <c r="V46" i="18"/>
  <c r="V107" i="18"/>
  <c r="V123" i="18"/>
  <c r="V127" i="18"/>
  <c r="V82" i="18"/>
  <c r="V86" i="18"/>
  <c r="V65" i="18"/>
  <c r="V23" i="18"/>
  <c r="V8" i="18"/>
  <c r="V30" i="18"/>
  <c r="V34" i="18"/>
  <c r="V136" i="18"/>
  <c r="V164" i="18"/>
  <c r="V155" i="18"/>
  <c r="V116" i="18"/>
  <c r="V95" i="18"/>
  <c r="V111" i="18"/>
  <c r="V115" i="18"/>
  <c r="V70" i="18"/>
  <c r="V74" i="18"/>
  <c r="V90" i="18"/>
  <c r="V48" i="18"/>
  <c r="V39" i="18"/>
  <c r="V18" i="18"/>
  <c r="F127" i="18"/>
  <c r="F132" i="18"/>
  <c r="F52" i="18"/>
  <c r="F5" i="18"/>
  <c r="F169" i="18"/>
  <c r="F161" i="18"/>
  <c r="F166" i="18"/>
  <c r="F128" i="18"/>
  <c r="F97" i="18"/>
  <c r="F68" i="18"/>
  <c r="F157" i="18"/>
  <c r="F149" i="18"/>
  <c r="F154" i="18"/>
  <c r="F116" i="18"/>
  <c r="F134" i="18"/>
  <c r="F57" i="18"/>
  <c r="F142" i="18"/>
  <c r="F104" i="18"/>
  <c r="F98" i="18"/>
  <c r="F50" i="18"/>
  <c r="F138" i="18"/>
  <c r="F100" i="18"/>
  <c r="F130" i="18"/>
  <c r="F111" i="18"/>
  <c r="F72" i="18"/>
  <c r="F147" i="18"/>
  <c r="F151" i="18"/>
  <c r="F113" i="18"/>
  <c r="F106" i="18"/>
  <c r="F76" i="18"/>
  <c r="F87" i="18"/>
  <c r="F167" i="18"/>
  <c r="F135" i="18"/>
  <c r="F139" i="18"/>
  <c r="F101" i="18"/>
  <c r="F131" i="18"/>
  <c r="F64" i="18"/>
  <c r="F19" i="18"/>
  <c r="F155" i="18"/>
  <c r="F172" i="18"/>
  <c r="F164" i="18"/>
  <c r="F102" i="18"/>
  <c r="F95" i="18"/>
  <c r="F66" i="18"/>
  <c r="F41" i="18"/>
  <c r="AU116" i="18"/>
  <c r="AR128" i="18"/>
  <c r="AR108" i="18"/>
  <c r="AR101" i="18"/>
  <c r="AR60" i="18"/>
  <c r="AR30" i="18"/>
  <c r="AR90" i="18"/>
  <c r="AR52" i="18"/>
  <c r="AR4" i="18"/>
  <c r="AR55" i="18"/>
  <c r="AR77" i="18"/>
  <c r="AR168" i="18"/>
  <c r="AR130" i="18"/>
  <c r="AR98" i="18"/>
  <c r="AR80" i="18"/>
  <c r="AR53" i="18"/>
  <c r="AR157" i="18"/>
  <c r="AR173" i="18"/>
  <c r="AR152" i="18"/>
  <c r="AR156" i="18"/>
  <c r="AR118" i="18"/>
  <c r="AR99" i="18"/>
  <c r="AR56" i="18"/>
  <c r="AR21" i="18"/>
  <c r="AR144" i="18"/>
  <c r="AR92" i="18"/>
  <c r="AR124" i="18"/>
  <c r="AR81" i="18"/>
  <c r="AR46" i="18"/>
  <c r="AR170" i="18"/>
  <c r="AR149" i="18"/>
  <c r="AR165" i="18"/>
  <c r="AR126" i="18"/>
  <c r="AR131" i="18"/>
  <c r="AR112" i="18"/>
  <c r="AR69" i="18"/>
  <c r="AR22" i="18"/>
  <c r="AR146" i="18"/>
  <c r="AR174" i="18"/>
  <c r="AR141" i="18"/>
  <c r="AR115" i="18"/>
  <c r="AR132" i="18"/>
  <c r="AR125" i="18"/>
  <c r="AR84" i="18"/>
  <c r="AR41" i="18"/>
  <c r="AR171" i="18"/>
  <c r="AR162" i="18"/>
  <c r="AR142" i="18"/>
  <c r="AR103" i="18"/>
  <c r="AR120" i="18"/>
  <c r="AR113" i="18"/>
  <c r="AR72" i="18"/>
  <c r="AR17" i="18"/>
  <c r="AO169" i="18"/>
  <c r="AO157" i="18"/>
  <c r="AO146" i="18"/>
  <c r="AO138" i="18"/>
  <c r="AO163" i="18"/>
  <c r="AO100" i="18"/>
  <c r="AO126" i="18"/>
  <c r="AO121" i="18"/>
  <c r="AO110" i="18"/>
  <c r="AO166" i="18"/>
  <c r="Y45" i="18"/>
  <c r="Y11" i="18"/>
  <c r="Y15" i="18"/>
  <c r="Y48" i="18"/>
  <c r="Y85" i="18"/>
  <c r="Y89" i="18"/>
  <c r="Y81" i="18"/>
  <c r="Y28" i="18"/>
  <c r="Y24" i="18"/>
  <c r="Y97" i="18"/>
  <c r="Y113" i="18"/>
  <c r="Y117" i="18"/>
  <c r="Y73" i="18"/>
  <c r="Y77" i="18"/>
  <c r="Y69" i="18"/>
  <c r="Y16" i="18"/>
  <c r="Y12" i="18"/>
  <c r="F26" i="18"/>
  <c r="F54" i="18"/>
  <c r="F84" i="18"/>
  <c r="F14" i="18"/>
  <c r="F144" i="18"/>
  <c r="F160" i="18"/>
  <c r="F163" i="18"/>
  <c r="F124" i="18"/>
  <c r="F92" i="18"/>
  <c r="F107" i="18"/>
  <c r="F123" i="18"/>
  <c r="F55" i="18"/>
  <c r="F74" i="18"/>
  <c r="F3" i="18"/>
  <c r="F51" i="18"/>
  <c r="F75" i="18"/>
  <c r="F129" i="18"/>
  <c r="F96" i="18"/>
  <c r="F89" i="18"/>
  <c r="F82" i="18"/>
  <c r="F20" i="18"/>
  <c r="F146" i="18"/>
  <c r="F137" i="18"/>
  <c r="F165" i="18"/>
  <c r="F126" i="18"/>
  <c r="F117" i="18"/>
  <c r="F121" i="18"/>
  <c r="F77" i="18"/>
  <c r="F70" i="18"/>
  <c r="F45" i="18"/>
  <c r="F171" i="18"/>
  <c r="F174" i="18"/>
  <c r="F153" i="18"/>
  <c r="F114" i="18"/>
  <c r="F105" i="18"/>
  <c r="F109" i="18"/>
  <c r="F78" i="18"/>
  <c r="F58" i="18"/>
  <c r="F12" i="18"/>
  <c r="AU151" i="18"/>
  <c r="AR68" i="18"/>
  <c r="AR49" i="18"/>
  <c r="AR34" i="18"/>
  <c r="AR62" i="18"/>
  <c r="AR48" i="18"/>
  <c r="AR51" i="18"/>
  <c r="AR36" i="18"/>
  <c r="AR93" i="18"/>
  <c r="AR82" i="18"/>
  <c r="AR87" i="18"/>
  <c r="AR24" i="18"/>
  <c r="AR166" i="18"/>
  <c r="AR114" i="18"/>
  <c r="AR106" i="18"/>
  <c r="AR122" i="18"/>
  <c r="AR78" i="18"/>
  <c r="AR71" i="18"/>
  <c r="AR88" i="18"/>
  <c r="AR28" i="18"/>
  <c r="AR135" i="18"/>
  <c r="AR138" i="18"/>
  <c r="AR154" i="18"/>
  <c r="AR102" i="18"/>
  <c r="AR94" i="18"/>
  <c r="AR110" i="18"/>
  <c r="AR91" i="18"/>
  <c r="AR59" i="18"/>
  <c r="AR89" i="18"/>
  <c r="AR16" i="18"/>
  <c r="AO161" i="18"/>
  <c r="AO93" i="18"/>
  <c r="AO109" i="18"/>
  <c r="AO101" i="18"/>
  <c r="AO97" i="18"/>
  <c r="AO145" i="18"/>
  <c r="AO175" i="18"/>
  <c r="AO90" i="18"/>
  <c r="AO122" i="18"/>
  <c r="AO171" i="18"/>
  <c r="AO151" i="18"/>
  <c r="AO114" i="18"/>
  <c r="AO79" i="18"/>
  <c r="AO142" i="18"/>
  <c r="AO147" i="18"/>
  <c r="AO139" i="18"/>
  <c r="AO103" i="18"/>
  <c r="AO67" i="18"/>
  <c r="AO167" i="18"/>
  <c r="AO135" i="18"/>
  <c r="AO164" i="18"/>
  <c r="AO128" i="18"/>
  <c r="AO56" i="18"/>
  <c r="AO155" i="18"/>
  <c r="AO172" i="18"/>
  <c r="AO152" i="18"/>
  <c r="AO106" i="18"/>
  <c r="AO50" i="18"/>
  <c r="AO134" i="18"/>
  <c r="AO160" i="18"/>
  <c r="AO165" i="18"/>
  <c r="AO94" i="18"/>
  <c r="AO82" i="18"/>
  <c r="AO168" i="18"/>
  <c r="AO148" i="18"/>
  <c r="AO153" i="18"/>
  <c r="AO131" i="18"/>
  <c r="AO70" i="18"/>
  <c r="AO156" i="18"/>
  <c r="AO136" i="18"/>
  <c r="AO112" i="18"/>
  <c r="AO119" i="18"/>
  <c r="Y21" i="18"/>
  <c r="Y25" i="18"/>
  <c r="Y116" i="18"/>
  <c r="Y59" i="18"/>
  <c r="Y63" i="18"/>
  <c r="Y79" i="18"/>
  <c r="Y50" i="18"/>
  <c r="Y18" i="18"/>
  <c r="Y13" i="18"/>
  <c r="F37" i="18"/>
  <c r="F133" i="18"/>
  <c r="F88" i="18"/>
  <c r="F67" i="18"/>
  <c r="F71" i="18"/>
  <c r="F43" i="18"/>
  <c r="F17" i="18"/>
  <c r="F56" i="18"/>
  <c r="F60" i="18"/>
  <c r="F47" i="18"/>
  <c r="F119" i="18"/>
  <c r="F122" i="18"/>
  <c r="F65" i="18"/>
  <c r="F93" i="18"/>
  <c r="F73" i="18"/>
  <c r="F35" i="18"/>
  <c r="F110" i="18"/>
  <c r="F90" i="18"/>
  <c r="F81" i="18"/>
  <c r="F61" i="18"/>
  <c r="F23" i="18"/>
  <c r="AU40" i="18"/>
  <c r="AU149" i="18"/>
  <c r="AU134" i="18"/>
  <c r="AU171" i="18"/>
  <c r="AU98" i="18"/>
  <c r="AR63" i="18"/>
  <c r="AR23" i="18"/>
  <c r="AR42" i="18"/>
  <c r="AR18" i="18"/>
  <c r="AR9" i="18"/>
  <c r="AR73" i="18"/>
  <c r="AR65" i="18"/>
  <c r="AR12" i="18"/>
  <c r="AR10" i="18"/>
  <c r="AR107" i="18"/>
  <c r="AR123" i="18"/>
  <c r="AR66" i="18"/>
  <c r="AR70" i="18"/>
  <c r="AR86" i="18"/>
  <c r="AR45" i="18"/>
  <c r="AR50" i="18"/>
  <c r="AR104" i="18"/>
  <c r="AR95" i="18"/>
  <c r="AR111" i="18"/>
  <c r="AR54" i="18"/>
  <c r="AR58" i="18"/>
  <c r="AR74" i="18"/>
  <c r="AR33" i="18"/>
  <c r="AR38" i="18"/>
  <c r="AO18" i="18"/>
  <c r="AO31" i="18"/>
  <c r="AO19" i="18"/>
  <c r="AO141" i="18"/>
  <c r="AO105" i="18"/>
  <c r="AO98" i="18"/>
  <c r="AO44" i="18"/>
  <c r="AO170" i="18"/>
  <c r="AO137" i="18"/>
  <c r="AO99" i="18"/>
  <c r="AO130" i="18"/>
  <c r="AO87" i="18"/>
  <c r="AO33" i="18"/>
  <c r="AO154" i="18"/>
  <c r="AO158" i="18"/>
  <c r="AO174" i="18"/>
  <c r="AO124" i="18"/>
  <c r="AO118" i="18"/>
  <c r="AO54" i="18"/>
  <c r="Y36" i="18"/>
  <c r="Y82" i="18"/>
  <c r="Y40" i="18"/>
  <c r="Y20" i="18"/>
  <c r="Y49" i="18"/>
  <c r="Y2" i="18"/>
  <c r="Y46" i="18"/>
  <c r="Y3" i="18"/>
  <c r="Y17" i="18"/>
  <c r="Y34" i="18"/>
  <c r="Y8" i="18"/>
  <c r="Y26" i="18"/>
  <c r="Y42" i="18"/>
  <c r="Y22" i="18"/>
  <c r="Y9" i="18"/>
  <c r="F63" i="18"/>
  <c r="F24" i="18"/>
  <c r="F7" i="18"/>
  <c r="F69" i="18"/>
  <c r="F85" i="18"/>
  <c r="F31" i="18"/>
  <c r="F49" i="18"/>
  <c r="F33" i="18"/>
  <c r="F39" i="18"/>
  <c r="F62" i="18"/>
  <c r="F21" i="18"/>
  <c r="F28" i="18"/>
  <c r="F83" i="18"/>
  <c r="F53" i="18"/>
  <c r="F46" i="18"/>
  <c r="F16" i="18"/>
  <c r="AU137" i="18"/>
  <c r="AU124" i="18"/>
  <c r="AU152" i="18"/>
  <c r="AU59" i="18"/>
  <c r="AU165" i="18"/>
  <c r="AU85" i="18"/>
  <c r="AU141" i="18"/>
  <c r="AU37" i="18"/>
  <c r="AU133" i="18"/>
  <c r="AU135" i="18"/>
  <c r="AU105" i="18"/>
  <c r="AU118" i="18"/>
  <c r="AR29" i="18"/>
  <c r="AR25" i="18"/>
  <c r="AR20" i="18"/>
  <c r="AR13" i="18"/>
  <c r="AR8" i="18"/>
  <c r="AO21" i="18"/>
  <c r="AO13" i="18"/>
  <c r="AO75" i="18"/>
  <c r="AO58" i="18"/>
  <c r="AO38" i="18"/>
  <c r="AO77" i="18"/>
  <c r="AO49" i="18"/>
  <c r="AO26" i="18"/>
  <c r="AO102" i="18"/>
  <c r="AO107" i="18"/>
  <c r="AO65" i="18"/>
  <c r="AO60" i="18"/>
  <c r="AO14" i="18"/>
  <c r="AO162" i="18"/>
  <c r="AO123" i="18"/>
  <c r="AO127" i="18"/>
  <c r="AO95" i="18"/>
  <c r="AO78" i="18"/>
  <c r="AO52" i="18"/>
  <c r="AO39" i="18"/>
  <c r="AO143" i="18"/>
  <c r="AO159" i="18"/>
  <c r="AO150" i="18"/>
  <c r="AO111" i="18"/>
  <c r="AO115" i="18"/>
  <c r="AO133" i="18"/>
  <c r="AO66" i="18"/>
  <c r="AO85" i="18"/>
  <c r="Y10" i="18"/>
  <c r="Y5" i="18"/>
  <c r="Y31" i="18"/>
  <c r="Y35" i="18"/>
  <c r="Y6" i="18"/>
  <c r="Y19" i="18"/>
  <c r="Y23" i="18"/>
  <c r="Y7" i="18"/>
  <c r="M151" i="18"/>
  <c r="M164" i="18"/>
  <c r="M166" i="18"/>
  <c r="M155" i="18"/>
  <c r="J148" i="18"/>
  <c r="G110" i="18"/>
  <c r="F6" i="18"/>
  <c r="F44" i="18"/>
  <c r="F48" i="18"/>
  <c r="F15" i="18"/>
  <c r="F8" i="18"/>
  <c r="F32" i="18"/>
  <c r="F36" i="18"/>
  <c r="F40" i="18"/>
  <c r="F2" i="18"/>
  <c r="F25" i="18"/>
  <c r="F9" i="18"/>
  <c r="F34" i="18"/>
  <c r="F13" i="18"/>
  <c r="F4" i="18"/>
  <c r="F22" i="18"/>
  <c r="F38" i="18"/>
  <c r="F42" i="18"/>
  <c r="AU174" i="18"/>
  <c r="AU169" i="18"/>
  <c r="AU112" i="18"/>
  <c r="AU44" i="18"/>
  <c r="AU162" i="18"/>
  <c r="AU157" i="18"/>
  <c r="AU100" i="18"/>
  <c r="AU6" i="18"/>
  <c r="AU50" i="18"/>
  <c r="AU153" i="18"/>
  <c r="AU130" i="18"/>
  <c r="AU84" i="18"/>
  <c r="AU160" i="18"/>
  <c r="AU166" i="18"/>
  <c r="AU106" i="18"/>
  <c r="AU73" i="18"/>
  <c r="AU148" i="18"/>
  <c r="AU155" i="18"/>
  <c r="AU108" i="18"/>
  <c r="AU89" i="18"/>
  <c r="AU173" i="18"/>
  <c r="AU156" i="18"/>
  <c r="AU122" i="18"/>
  <c r="AU67" i="18"/>
  <c r="AR5" i="18"/>
  <c r="AR32" i="18"/>
  <c r="AR76" i="18"/>
  <c r="AR47" i="18"/>
  <c r="AR15" i="18"/>
  <c r="AR6" i="18"/>
  <c r="AR57" i="18"/>
  <c r="AR85" i="18"/>
  <c r="AR64" i="18"/>
  <c r="AR35" i="18"/>
  <c r="AR40" i="18"/>
  <c r="AR7" i="18"/>
  <c r="AO46" i="18"/>
  <c r="AO73" i="18"/>
  <c r="AO34" i="18"/>
  <c r="AO61" i="18"/>
  <c r="AO22" i="18"/>
  <c r="AO116" i="18"/>
  <c r="AO132" i="18"/>
  <c r="AO88" i="18"/>
  <c r="AO81" i="18"/>
  <c r="AO86" i="18"/>
  <c r="AO47" i="18"/>
  <c r="AO125" i="18"/>
  <c r="AO104" i="18"/>
  <c r="AO108" i="18"/>
  <c r="AO64" i="18"/>
  <c r="AO69" i="18"/>
  <c r="AO42" i="18"/>
  <c r="AO37" i="18"/>
  <c r="AO149" i="18"/>
  <c r="AO140" i="18"/>
  <c r="AO113" i="18"/>
  <c r="AO117" i="18"/>
  <c r="AO96" i="18"/>
  <c r="AO89" i="18"/>
  <c r="AO57" i="18"/>
  <c r="AO30" i="18"/>
  <c r="AO25" i="18"/>
  <c r="Y47" i="18"/>
  <c r="Y4" i="18"/>
  <c r="M131" i="18"/>
  <c r="M92" i="18"/>
  <c r="M97" i="18"/>
  <c r="M123" i="18"/>
  <c r="M111" i="18"/>
  <c r="M139" i="18"/>
  <c r="J130" i="18"/>
  <c r="J134" i="18"/>
  <c r="J81" i="18"/>
  <c r="G144" i="18"/>
  <c r="G158" i="18"/>
  <c r="G163" i="18"/>
  <c r="G103" i="18"/>
  <c r="G92" i="18"/>
  <c r="G81" i="18"/>
  <c r="G63" i="18"/>
  <c r="G27" i="18"/>
  <c r="F10" i="18"/>
  <c r="F29" i="18"/>
  <c r="F11" i="18"/>
  <c r="F30" i="18"/>
  <c r="F27" i="18"/>
  <c r="AU139" i="18"/>
  <c r="AU143" i="18"/>
  <c r="AU159" i="18"/>
  <c r="AU96" i="18"/>
  <c r="AU104" i="18"/>
  <c r="AU77" i="18"/>
  <c r="AU32" i="18"/>
  <c r="AU136" i="18"/>
  <c r="AU164" i="18"/>
  <c r="AU168" i="18"/>
  <c r="AU147" i="18"/>
  <c r="AU88" i="18"/>
  <c r="AU57" i="18"/>
  <c r="AU79" i="18"/>
  <c r="AU46" i="18"/>
  <c r="AU22" i="18"/>
  <c r="AU161" i="18"/>
  <c r="AU140" i="18"/>
  <c r="AU144" i="18"/>
  <c r="AU117" i="18"/>
  <c r="AU110" i="18"/>
  <c r="AU70" i="18"/>
  <c r="AU12" i="18"/>
  <c r="AU3" i="18"/>
  <c r="AU49" i="18"/>
  <c r="AU5" i="18"/>
  <c r="AU25" i="18"/>
  <c r="AU8" i="18"/>
  <c r="AU150" i="18"/>
  <c r="AU154" i="18"/>
  <c r="AU145" i="18"/>
  <c r="AU131" i="18"/>
  <c r="AU125" i="18"/>
  <c r="AU86" i="18"/>
  <c r="AU28" i="18"/>
  <c r="AU175" i="18"/>
  <c r="AU138" i="18"/>
  <c r="AU142" i="18"/>
  <c r="AU170" i="18"/>
  <c r="AU95" i="18"/>
  <c r="AU113" i="18"/>
  <c r="AU51" i="18"/>
  <c r="AU42" i="18"/>
  <c r="AU172" i="18"/>
  <c r="AU163" i="18"/>
  <c r="AU167" i="18"/>
  <c r="AU146" i="18"/>
  <c r="AU132" i="18"/>
  <c r="AU127" i="18"/>
  <c r="AU76" i="18"/>
  <c r="AU18" i="18"/>
  <c r="AR26" i="18"/>
  <c r="AR19" i="18"/>
  <c r="AR14" i="18"/>
  <c r="AR44" i="18"/>
  <c r="AO53" i="18"/>
  <c r="AO41" i="18"/>
  <c r="AO59" i="18"/>
  <c r="AO11" i="18"/>
  <c r="AO35" i="18"/>
  <c r="AO29" i="18"/>
  <c r="AO55" i="18"/>
  <c r="AO84" i="18"/>
  <c r="AO8" i="18"/>
  <c r="AO23" i="18"/>
  <c r="AO17" i="18"/>
  <c r="AO129" i="18"/>
  <c r="AO120" i="18"/>
  <c r="AO63" i="18"/>
  <c r="AO68" i="18"/>
  <c r="AO72" i="18"/>
  <c r="AO43" i="18"/>
  <c r="AO48" i="18"/>
  <c r="AO3" i="18"/>
  <c r="M127" i="18"/>
  <c r="M116" i="18"/>
  <c r="M168" i="18"/>
  <c r="M104" i="18"/>
  <c r="M158" i="18"/>
  <c r="M85" i="18"/>
  <c r="M147" i="18"/>
  <c r="M75" i="18"/>
  <c r="M135" i="18"/>
  <c r="M78" i="18"/>
  <c r="M150" i="18"/>
  <c r="M95" i="18"/>
  <c r="J128" i="18"/>
  <c r="J33" i="18"/>
  <c r="J116" i="18"/>
  <c r="J34" i="18"/>
  <c r="J122" i="18"/>
  <c r="J125" i="18"/>
  <c r="J136" i="18"/>
  <c r="J69" i="18"/>
  <c r="J162" i="18"/>
  <c r="J84" i="18"/>
  <c r="J166" i="18"/>
  <c r="J76" i="18"/>
  <c r="J154" i="18"/>
  <c r="J77" i="18"/>
  <c r="J155" i="18"/>
  <c r="J23" i="18"/>
  <c r="G149" i="18"/>
  <c r="G133" i="18"/>
  <c r="G74" i="18"/>
  <c r="G151" i="18"/>
  <c r="G98" i="18"/>
  <c r="G88" i="18"/>
  <c r="G132" i="18"/>
  <c r="G112" i="18"/>
  <c r="G20" i="18"/>
  <c r="G142" i="18"/>
  <c r="G90" i="18"/>
  <c r="G22" i="18"/>
  <c r="G167" i="18"/>
  <c r="G78" i="18"/>
  <c r="G24" i="18"/>
  <c r="G156" i="18"/>
  <c r="G101" i="18"/>
  <c r="G79" i="18"/>
  <c r="G50" i="18"/>
  <c r="G69" i="18"/>
  <c r="G29" i="18"/>
  <c r="G146" i="18"/>
  <c r="G117" i="18"/>
  <c r="G58" i="18"/>
  <c r="G31" i="18"/>
  <c r="G172" i="18"/>
  <c r="G119" i="18"/>
  <c r="G60" i="18"/>
  <c r="G11" i="18"/>
  <c r="G160" i="18"/>
  <c r="G107" i="18"/>
  <c r="G85" i="18"/>
  <c r="AU92" i="18"/>
  <c r="AU16" i="18"/>
  <c r="AU10" i="18"/>
  <c r="AU119" i="18"/>
  <c r="AU123" i="18"/>
  <c r="AU93" i="18"/>
  <c r="AU75" i="18"/>
  <c r="AU80" i="18"/>
  <c r="AU41" i="18"/>
  <c r="AU11" i="18"/>
  <c r="AU107" i="18"/>
  <c r="AU111" i="18"/>
  <c r="AU81" i="18"/>
  <c r="AU63" i="18"/>
  <c r="AU56" i="18"/>
  <c r="AU17" i="18"/>
  <c r="AU2" i="18"/>
  <c r="AU53" i="18"/>
  <c r="AU38" i="18"/>
  <c r="AU20" i="18"/>
  <c r="AU121" i="18"/>
  <c r="AU126" i="18"/>
  <c r="AU72" i="18"/>
  <c r="AU54" i="18"/>
  <c r="AU26" i="18"/>
  <c r="AU45" i="18"/>
  <c r="AU109" i="18"/>
  <c r="AU114" i="18"/>
  <c r="AU60" i="18"/>
  <c r="AU91" i="18"/>
  <c r="AU39" i="18"/>
  <c r="AU21" i="18"/>
  <c r="AR11" i="18"/>
  <c r="AR39" i="18"/>
  <c r="AR43" i="18"/>
  <c r="AR2" i="18"/>
  <c r="AR27" i="18"/>
  <c r="AR31" i="18"/>
  <c r="AO4" i="18"/>
  <c r="AO5" i="18"/>
  <c r="AO27" i="18"/>
  <c r="AO6" i="18"/>
  <c r="AO15" i="18"/>
  <c r="AO7" i="18"/>
  <c r="AO74" i="18"/>
  <c r="AO32" i="18"/>
  <c r="AO36" i="18"/>
  <c r="AO40" i="18"/>
  <c r="AO9" i="18"/>
  <c r="AO92" i="18"/>
  <c r="AO83" i="18"/>
  <c r="AO62" i="18"/>
  <c r="AO20" i="18"/>
  <c r="AO24" i="18"/>
  <c r="AO28" i="18"/>
  <c r="AO10" i="18"/>
  <c r="AO91" i="18"/>
  <c r="AO76" i="18"/>
  <c r="AO80" i="18"/>
  <c r="AO71" i="18"/>
  <c r="AO51" i="18"/>
  <c r="AO45" i="18"/>
  <c r="AO12" i="18"/>
  <c r="AO16" i="18"/>
  <c r="M175" i="18"/>
  <c r="M167" i="18"/>
  <c r="M159" i="18"/>
  <c r="M107" i="18"/>
  <c r="M98" i="18"/>
  <c r="M128" i="18"/>
  <c r="M86" i="18"/>
  <c r="M172" i="18"/>
  <c r="M132" i="18"/>
  <c r="M99" i="18"/>
  <c r="M129" i="18"/>
  <c r="M91" i="18"/>
  <c r="M152" i="18"/>
  <c r="M156" i="18"/>
  <c r="M160" i="18"/>
  <c r="M120" i="18"/>
  <c r="M124" i="18"/>
  <c r="M105" i="18"/>
  <c r="M68" i="18"/>
  <c r="M140" i="18"/>
  <c r="M144" i="18"/>
  <c r="M148" i="18"/>
  <c r="M108" i="18"/>
  <c r="M112" i="18"/>
  <c r="M106" i="18"/>
  <c r="M57" i="18"/>
  <c r="M134" i="18"/>
  <c r="M169" i="18"/>
  <c r="M136" i="18"/>
  <c r="M96" i="18"/>
  <c r="M125" i="18"/>
  <c r="M71" i="18"/>
  <c r="M58" i="18"/>
  <c r="M165" i="18"/>
  <c r="M157" i="18"/>
  <c r="M173" i="18"/>
  <c r="M90" i="18"/>
  <c r="M101" i="18"/>
  <c r="M84" i="18"/>
  <c r="M26" i="18"/>
  <c r="M174" i="18"/>
  <c r="M153" i="18"/>
  <c r="M145" i="18"/>
  <c r="M161" i="18"/>
  <c r="M133" i="18"/>
  <c r="M114" i="18"/>
  <c r="M72" i="18"/>
  <c r="M11" i="18"/>
  <c r="M162" i="18"/>
  <c r="M141" i="18"/>
  <c r="M170" i="18"/>
  <c r="M149" i="18"/>
  <c r="M109" i="18"/>
  <c r="M102" i="18"/>
  <c r="M60" i="18"/>
  <c r="M10" i="18"/>
  <c r="M138" i="18"/>
  <c r="M154" i="18"/>
  <c r="M171" i="18"/>
  <c r="M119" i="18"/>
  <c r="M110" i="18"/>
  <c r="M115" i="18"/>
  <c r="M73" i="18"/>
  <c r="J135" i="18"/>
  <c r="J152" i="18"/>
  <c r="J170" i="18"/>
  <c r="J109" i="18"/>
  <c r="J56" i="18"/>
  <c r="J51" i="18"/>
  <c r="J30" i="18"/>
  <c r="J172" i="18"/>
  <c r="J141" i="18"/>
  <c r="J158" i="18"/>
  <c r="J97" i="18"/>
  <c r="J93" i="18"/>
  <c r="J88" i="18"/>
  <c r="J45" i="18"/>
  <c r="J173" i="18"/>
  <c r="J142" i="18"/>
  <c r="J104" i="18"/>
  <c r="J110" i="18"/>
  <c r="J57" i="18"/>
  <c r="J67" i="18"/>
  <c r="J5" i="18"/>
  <c r="J174" i="18"/>
  <c r="J132" i="18"/>
  <c r="J94" i="18"/>
  <c r="J123" i="18"/>
  <c r="J70" i="18"/>
  <c r="J55" i="18"/>
  <c r="J6" i="18"/>
  <c r="J150" i="18"/>
  <c r="J143" i="18"/>
  <c r="J118" i="18"/>
  <c r="J113" i="18"/>
  <c r="J72" i="18"/>
  <c r="J13" i="18"/>
  <c r="J138" i="18"/>
  <c r="J168" i="18"/>
  <c r="J106" i="18"/>
  <c r="J101" i="18"/>
  <c r="J60" i="18"/>
  <c r="J38" i="18"/>
  <c r="J171" i="18"/>
  <c r="J163" i="18"/>
  <c r="J169" i="18"/>
  <c r="J131" i="18"/>
  <c r="J126" i="18"/>
  <c r="J85" i="18"/>
  <c r="J39" i="18"/>
  <c r="J159" i="18"/>
  <c r="J139" i="18"/>
  <c r="J157" i="18"/>
  <c r="J107" i="18"/>
  <c r="J114" i="18"/>
  <c r="J73" i="18"/>
  <c r="J41" i="18"/>
  <c r="J147" i="18"/>
  <c r="J164" i="18"/>
  <c r="J145" i="18"/>
  <c r="J95" i="18"/>
  <c r="J127" i="18"/>
  <c r="J86" i="18"/>
  <c r="J29" i="18"/>
  <c r="G170" i="18"/>
  <c r="G161" i="18"/>
  <c r="G140" i="18"/>
  <c r="G113" i="18"/>
  <c r="G129" i="18"/>
  <c r="G96" i="18"/>
  <c r="G124" i="18"/>
  <c r="G91" i="18"/>
  <c r="G70" i="18"/>
  <c r="G86" i="18"/>
  <c r="G32" i="18"/>
  <c r="G36" i="18"/>
  <c r="G39" i="18"/>
  <c r="G43" i="18"/>
  <c r="G137" i="18"/>
  <c r="G165" i="18"/>
  <c r="G126" i="18"/>
  <c r="G105" i="18"/>
  <c r="G121" i="18"/>
  <c r="G100" i="18"/>
  <c r="G67" i="18"/>
  <c r="G83" i="18"/>
  <c r="G62" i="18"/>
  <c r="G45" i="18"/>
  <c r="G12" i="18"/>
  <c r="G15" i="18"/>
  <c r="G19" i="18"/>
  <c r="G171" i="18"/>
  <c r="G174" i="18"/>
  <c r="G153" i="18"/>
  <c r="G114" i="18"/>
  <c r="G130" i="18"/>
  <c r="G109" i="18"/>
  <c r="G93" i="18"/>
  <c r="G55" i="18"/>
  <c r="G71" i="18"/>
  <c r="G53" i="18"/>
  <c r="G33" i="18"/>
  <c r="G49" i="18"/>
  <c r="G40" i="18"/>
  <c r="G6" i="18"/>
  <c r="G159" i="18"/>
  <c r="G162" i="18"/>
  <c r="G141" i="18"/>
  <c r="G102" i="18"/>
  <c r="G118" i="18"/>
  <c r="G97" i="18"/>
  <c r="G89" i="18"/>
  <c r="G80" i="18"/>
  <c r="G59" i="18"/>
  <c r="G51" i="18"/>
  <c r="G21" i="18"/>
  <c r="G37" i="18"/>
  <c r="G28" i="18"/>
  <c r="G7" i="18"/>
  <c r="G175" i="18"/>
  <c r="G147" i="18"/>
  <c r="G150" i="18"/>
  <c r="G166" i="18"/>
  <c r="G127" i="18"/>
  <c r="G106" i="18"/>
  <c r="G134" i="18"/>
  <c r="G77" i="18"/>
  <c r="G68" i="18"/>
  <c r="G84" i="18"/>
  <c r="G87" i="18"/>
  <c r="G46" i="18"/>
  <c r="G25" i="18"/>
  <c r="G16" i="18"/>
  <c r="G8" i="18"/>
  <c r="G168" i="18"/>
  <c r="G135" i="18"/>
  <c r="G138" i="18"/>
  <c r="G154" i="18"/>
  <c r="G115" i="18"/>
  <c r="G131" i="18"/>
  <c r="G122" i="18"/>
  <c r="G65" i="18"/>
  <c r="G56" i="18"/>
  <c r="G72" i="18"/>
  <c r="G75" i="18"/>
  <c r="G34" i="18"/>
  <c r="G13" i="18"/>
  <c r="G41" i="18"/>
  <c r="G9" i="18"/>
  <c r="G10" i="18"/>
  <c r="G38" i="18"/>
  <c r="G17" i="18"/>
  <c r="G2" i="18"/>
  <c r="G169" i="18"/>
  <c r="G148" i="18"/>
  <c r="G139" i="18"/>
  <c r="G155" i="18"/>
  <c r="G128" i="18"/>
  <c r="G95" i="18"/>
  <c r="G123" i="18"/>
  <c r="G66" i="18"/>
  <c r="G57" i="18"/>
  <c r="G73" i="18"/>
  <c r="G76" i="18"/>
  <c r="G47" i="18"/>
  <c r="G26" i="18"/>
  <c r="G42" i="18"/>
  <c r="G3" i="18"/>
  <c r="G157" i="18"/>
  <c r="G136" i="18"/>
  <c r="G164" i="18"/>
  <c r="G143" i="18"/>
  <c r="G116" i="18"/>
  <c r="G120" i="18"/>
  <c r="G111" i="18"/>
  <c r="G54" i="18"/>
  <c r="G94" i="18"/>
  <c r="G61" i="18"/>
  <c r="G64" i="18"/>
  <c r="G35" i="18"/>
  <c r="G14" i="18"/>
  <c r="G30" i="18"/>
  <c r="G4" i="18"/>
  <c r="G145" i="18"/>
  <c r="G173" i="18"/>
  <c r="G152" i="18"/>
  <c r="G125" i="18"/>
  <c r="G104" i="18"/>
  <c r="G108" i="18"/>
  <c r="G99" i="18"/>
  <c r="G52" i="18"/>
  <c r="G82" i="18"/>
  <c r="G48" i="18"/>
  <c r="G44" i="18"/>
  <c r="G23" i="18"/>
  <c r="G5" i="18"/>
  <c r="M62" i="18"/>
  <c r="M100" i="18"/>
  <c r="M117" i="18"/>
  <c r="M87" i="18"/>
  <c r="M163" i="18"/>
  <c r="M142" i="18"/>
  <c r="M146" i="18"/>
  <c r="M137" i="18"/>
  <c r="M121" i="18"/>
  <c r="M113" i="18"/>
  <c r="M118" i="18"/>
  <c r="M76" i="18"/>
  <c r="J63" i="18"/>
  <c r="J91" i="18"/>
  <c r="J37" i="18"/>
  <c r="J16" i="18"/>
  <c r="J32" i="18"/>
  <c r="J3" i="18"/>
  <c r="J79" i="18"/>
  <c r="J25" i="18"/>
  <c r="J8" i="18"/>
  <c r="J20" i="18"/>
  <c r="J4" i="18"/>
  <c r="J64" i="18"/>
  <c r="J47" i="18"/>
  <c r="J26" i="18"/>
  <c r="J17" i="18"/>
  <c r="J21" i="18"/>
  <c r="J7" i="18"/>
  <c r="J160" i="18"/>
  <c r="J151" i="18"/>
  <c r="J167" i="18"/>
  <c r="J146" i="18"/>
  <c r="J119" i="18"/>
  <c r="J98" i="18"/>
  <c r="J102" i="18"/>
  <c r="J82" i="18"/>
  <c r="J61" i="18"/>
  <c r="J89" i="18"/>
  <c r="J35" i="18"/>
  <c r="J14" i="18"/>
  <c r="J42" i="18"/>
  <c r="J46" i="18"/>
  <c r="J111" i="18"/>
  <c r="J115" i="18"/>
  <c r="J58" i="18"/>
  <c r="J74" i="18"/>
  <c r="J65" i="18"/>
  <c r="J48" i="18"/>
  <c r="J27" i="18"/>
  <c r="J18" i="18"/>
  <c r="J22" i="18"/>
  <c r="J120" i="18"/>
  <c r="J99" i="18"/>
  <c r="J103" i="18"/>
  <c r="J83" i="18"/>
  <c r="J62" i="18"/>
  <c r="J90" i="18"/>
  <c r="J36" i="18"/>
  <c r="J15" i="18"/>
  <c r="J43" i="18"/>
  <c r="J9" i="18"/>
  <c r="J161" i="18"/>
  <c r="J140" i="18"/>
  <c r="J156" i="18"/>
  <c r="J129" i="18"/>
  <c r="J108" i="18"/>
  <c r="J124" i="18"/>
  <c r="J92" i="18"/>
  <c r="J71" i="18"/>
  <c r="J53" i="18"/>
  <c r="J78" i="18"/>
  <c r="J24" i="18"/>
  <c r="J52" i="18"/>
  <c r="J31" i="18"/>
  <c r="J10" i="18"/>
  <c r="J149" i="18"/>
  <c r="J165" i="18"/>
  <c r="J144" i="18"/>
  <c r="J117" i="18"/>
  <c r="J96" i="18"/>
  <c r="J112" i="18"/>
  <c r="J80" i="18"/>
  <c r="J59" i="18"/>
  <c r="J87" i="18"/>
  <c r="J66" i="18"/>
  <c r="J12" i="18"/>
  <c r="J40" i="18"/>
  <c r="J19" i="18"/>
  <c r="J11" i="18"/>
  <c r="J175" i="18"/>
  <c r="J137" i="18"/>
  <c r="J153" i="18"/>
  <c r="J133" i="18"/>
  <c r="J105" i="18"/>
  <c r="J121" i="18"/>
  <c r="J100" i="18"/>
  <c r="J68" i="18"/>
  <c r="J50" i="18"/>
  <c r="J75" i="18"/>
  <c r="J54" i="18"/>
  <c r="J49" i="18"/>
  <c r="J28" i="18"/>
  <c r="J44" i="18"/>
  <c r="M64" i="18"/>
  <c r="M27" i="18"/>
  <c r="M89" i="18"/>
  <c r="M15" i="18"/>
  <c r="M54" i="18"/>
  <c r="M29" i="18"/>
  <c r="M30" i="18"/>
  <c r="M79" i="18"/>
  <c r="M19" i="18"/>
  <c r="M80" i="18"/>
  <c r="M45" i="18"/>
  <c r="M53" i="18"/>
  <c r="M93" i="18"/>
  <c r="M47" i="18"/>
  <c r="M83" i="18"/>
  <c r="M88" i="18"/>
  <c r="M70" i="18"/>
  <c r="AD160" i="18"/>
  <c r="AD17" i="18"/>
  <c r="AD151" i="18"/>
  <c r="AD124" i="18"/>
  <c r="AD115" i="18"/>
  <c r="AD119" i="18"/>
  <c r="AD122" i="18"/>
  <c r="AD65" i="18"/>
  <c r="AD81" i="18"/>
  <c r="AD72" i="18"/>
  <c r="AD43" i="18"/>
  <c r="AD47" i="18"/>
  <c r="M55" i="18"/>
  <c r="M14" i="18"/>
  <c r="M21" i="18"/>
  <c r="M103" i="18"/>
  <c r="M59" i="18"/>
  <c r="M63" i="18"/>
  <c r="M52" i="18"/>
  <c r="M51" i="18"/>
  <c r="M46" i="18"/>
  <c r="M23" i="18"/>
  <c r="M36" i="18"/>
  <c r="M81" i="18"/>
  <c r="M28" i="18"/>
  <c r="M12" i="18"/>
  <c r="M65" i="18"/>
  <c r="M69" i="18"/>
  <c r="M41" i="18"/>
  <c r="M37" i="18"/>
  <c r="M122" i="18"/>
  <c r="M126" i="18"/>
  <c r="M130" i="18"/>
  <c r="M74" i="18"/>
  <c r="M66" i="18"/>
  <c r="M82" i="18"/>
  <c r="M42" i="18"/>
  <c r="M13" i="18"/>
  <c r="M67" i="18"/>
  <c r="M50" i="18"/>
  <c r="M18" i="18"/>
  <c r="C139" i="18"/>
  <c r="C28" i="18"/>
  <c r="C172" i="18"/>
  <c r="C159" i="18"/>
  <c r="C131" i="18"/>
  <c r="C16" i="18"/>
  <c r="M31" i="18"/>
  <c r="M2" i="18"/>
  <c r="M61" i="18"/>
  <c r="M77" i="18"/>
  <c r="M56" i="18"/>
  <c r="M39" i="18"/>
  <c r="M44" i="18"/>
  <c r="C65" i="18"/>
  <c r="C155" i="18"/>
  <c r="C50" i="18"/>
  <c r="C143" i="18"/>
  <c r="C127" i="18"/>
  <c r="C111" i="18"/>
  <c r="C115" i="18"/>
  <c r="C87" i="18"/>
  <c r="C103" i="18"/>
  <c r="C75" i="18"/>
  <c r="C126" i="18"/>
  <c r="C44" i="18"/>
  <c r="C114" i="18"/>
  <c r="C21" i="18"/>
  <c r="C90" i="18"/>
  <c r="C169" i="18"/>
  <c r="C78" i="18"/>
  <c r="C157" i="18"/>
  <c r="P141" i="18"/>
  <c r="P145" i="18"/>
  <c r="P133" i="18"/>
  <c r="P139" i="18"/>
  <c r="P112" i="18"/>
  <c r="P116" i="18"/>
  <c r="P107" i="18"/>
  <c r="P86" i="18"/>
  <c r="P78" i="18"/>
  <c r="P57" i="18"/>
  <c r="P73" i="18"/>
  <c r="P32" i="18"/>
  <c r="P24" i="18"/>
  <c r="P27" i="18"/>
  <c r="P9" i="18"/>
  <c r="P93" i="18"/>
  <c r="P92" i="18"/>
  <c r="P62" i="18"/>
  <c r="P54" i="18"/>
  <c r="P82" i="18"/>
  <c r="P41" i="18"/>
  <c r="P45" i="18"/>
  <c r="P49" i="18"/>
  <c r="P52" i="18"/>
  <c r="P11" i="18"/>
  <c r="P167" i="18"/>
  <c r="P171" i="18"/>
  <c r="P137" i="18"/>
  <c r="P134" i="18"/>
  <c r="P101" i="18"/>
  <c r="P117" i="18"/>
  <c r="P120" i="18"/>
  <c r="P87" i="18"/>
  <c r="P79" i="18"/>
  <c r="P58" i="18"/>
  <c r="P17" i="18"/>
  <c r="P21" i="18"/>
  <c r="P25" i="18"/>
  <c r="P28" i="18"/>
  <c r="P155" i="18"/>
  <c r="P159" i="18"/>
  <c r="P174" i="18"/>
  <c r="P122" i="18"/>
  <c r="P126" i="18"/>
  <c r="P105" i="18"/>
  <c r="P108" i="18"/>
  <c r="P75" i="18"/>
  <c r="P67" i="18"/>
  <c r="P83" i="18"/>
  <c r="P42" i="18"/>
  <c r="P46" i="18"/>
  <c r="P13" i="18"/>
  <c r="P16" i="18"/>
  <c r="P143" i="18"/>
  <c r="P147" i="18"/>
  <c r="P162" i="18"/>
  <c r="P110" i="18"/>
  <c r="P114" i="18"/>
  <c r="P130" i="18"/>
  <c r="P96" i="18"/>
  <c r="P63" i="18"/>
  <c r="P55" i="18"/>
  <c r="P71" i="18"/>
  <c r="P30" i="18"/>
  <c r="P34" i="18"/>
  <c r="P50" i="18"/>
  <c r="P3" i="18"/>
  <c r="P168" i="18"/>
  <c r="P135" i="18"/>
  <c r="P150" i="18"/>
  <c r="P98" i="18"/>
  <c r="P102" i="18"/>
  <c r="P118" i="18"/>
  <c r="P121" i="18"/>
  <c r="P88" i="18"/>
  <c r="P80" i="18"/>
  <c r="P59" i="18"/>
  <c r="P18" i="18"/>
  <c r="P22" i="18"/>
  <c r="P38" i="18"/>
  <c r="P4" i="18"/>
  <c r="P156" i="18"/>
  <c r="P172" i="18"/>
  <c r="P138" i="18"/>
  <c r="P123" i="18"/>
  <c r="P127" i="18"/>
  <c r="P106" i="18"/>
  <c r="P109" i="18"/>
  <c r="P76" i="18"/>
  <c r="P68" i="18"/>
  <c r="P84" i="18"/>
  <c r="P43" i="18"/>
  <c r="P47" i="18"/>
  <c r="P26" i="18"/>
  <c r="P5" i="18"/>
  <c r="P144" i="18"/>
  <c r="P160" i="18"/>
  <c r="P175" i="18"/>
  <c r="P111" i="18"/>
  <c r="P115" i="18"/>
  <c r="P94" i="18"/>
  <c r="P97" i="18"/>
  <c r="P64" i="18"/>
  <c r="P56" i="18"/>
  <c r="P72" i="18"/>
  <c r="P31" i="18"/>
  <c r="P35" i="18"/>
  <c r="P14" i="18"/>
  <c r="P6" i="18"/>
  <c r="P165" i="18"/>
  <c r="P169" i="18"/>
  <c r="P148" i="18"/>
  <c r="P163" i="18"/>
  <c r="P99" i="18"/>
  <c r="P103" i="18"/>
  <c r="P131" i="18"/>
  <c r="P90" i="18"/>
  <c r="P77" i="18"/>
  <c r="P81" i="18"/>
  <c r="P60" i="18"/>
  <c r="P19" i="18"/>
  <c r="P23" i="18"/>
  <c r="P51" i="18"/>
  <c r="P7" i="18"/>
  <c r="P153" i="18"/>
  <c r="P157" i="18"/>
  <c r="P136" i="18"/>
  <c r="P151" i="18"/>
  <c r="P124" i="18"/>
  <c r="P128" i="18"/>
  <c r="P119" i="18"/>
  <c r="P89" i="18"/>
  <c r="P65" i="18"/>
  <c r="P69" i="18"/>
  <c r="P85" i="18"/>
  <c r="P44" i="18"/>
  <c r="P36" i="18"/>
  <c r="P39" i="18"/>
  <c r="M32" i="18"/>
  <c r="C151" i="18"/>
  <c r="C138" i="18"/>
  <c r="C77" i="18"/>
  <c r="C171" i="18"/>
  <c r="C62" i="18"/>
  <c r="C120" i="18"/>
  <c r="C53" i="18"/>
  <c r="C10" i="18"/>
  <c r="C33" i="18"/>
  <c r="C91" i="18"/>
  <c r="C66" i="18"/>
  <c r="C124" i="18"/>
  <c r="C63" i="18"/>
  <c r="C145" i="18"/>
  <c r="C83" i="18"/>
  <c r="C79" i="18"/>
  <c r="C51" i="18"/>
  <c r="C112" i="18"/>
  <c r="C45" i="18"/>
  <c r="C58" i="18"/>
  <c r="C130" i="18"/>
  <c r="C67" i="18"/>
  <c r="C30" i="18"/>
  <c r="C88" i="18"/>
  <c r="C22" i="18"/>
  <c r="C18" i="18"/>
  <c r="C70" i="18"/>
  <c r="C52" i="18"/>
  <c r="C137" i="18"/>
  <c r="C76" i="18"/>
  <c r="C170" i="18"/>
  <c r="C168" i="18"/>
  <c r="C55" i="18"/>
  <c r="C32" i="18"/>
  <c r="C125" i="18"/>
  <c r="C64" i="18"/>
  <c r="C158" i="18"/>
  <c r="C156" i="18"/>
  <c r="C38" i="18"/>
  <c r="C162" i="18"/>
  <c r="C113" i="18"/>
  <c r="C46" i="18"/>
  <c r="C86" i="18"/>
  <c r="C144" i="18"/>
  <c r="C6" i="18"/>
  <c r="C163" i="18"/>
  <c r="C150" i="18"/>
  <c r="C89" i="18"/>
  <c r="C26" i="18"/>
  <c r="C74" i="18"/>
  <c r="C132" i="18"/>
  <c r="C80" i="18"/>
  <c r="C164" i="18"/>
  <c r="C17" i="18"/>
  <c r="C42" i="18"/>
  <c r="C167" i="18"/>
  <c r="C82" i="18"/>
  <c r="C140" i="18"/>
  <c r="C5" i="18"/>
  <c r="C61" i="18"/>
  <c r="C71" i="18"/>
  <c r="C165" i="18"/>
  <c r="C49" i="18"/>
  <c r="C56" i="18"/>
  <c r="C141" i="18"/>
  <c r="C24" i="18"/>
  <c r="C146" i="18"/>
  <c r="C133" i="18"/>
  <c r="C84" i="18"/>
  <c r="C40" i="18"/>
  <c r="C81" i="18"/>
  <c r="C59" i="18"/>
  <c r="C173" i="18"/>
  <c r="C160" i="18"/>
  <c r="C147" i="18"/>
  <c r="C134" i="18"/>
  <c r="C121" i="18"/>
  <c r="C72" i="18"/>
  <c r="C9" i="18"/>
  <c r="C54" i="18"/>
  <c r="C47" i="18"/>
  <c r="C175" i="18"/>
  <c r="C174" i="18"/>
  <c r="C161" i="18"/>
  <c r="C148" i="18"/>
  <c r="C135" i="18"/>
  <c r="C122" i="18"/>
  <c r="C85" i="18"/>
  <c r="C57" i="18"/>
  <c r="C166" i="18"/>
  <c r="C34" i="18"/>
  <c r="C35" i="18"/>
  <c r="C149" i="18"/>
  <c r="C136" i="18"/>
  <c r="C123" i="18"/>
  <c r="C110" i="18"/>
  <c r="C73" i="18"/>
  <c r="C41" i="18"/>
  <c r="C142" i="18"/>
  <c r="C2" i="18"/>
  <c r="C23" i="18"/>
  <c r="M3" i="18"/>
  <c r="M94" i="18"/>
  <c r="M40" i="18"/>
  <c r="M33" i="18"/>
  <c r="C7" i="18"/>
  <c r="C69" i="18"/>
  <c r="C68" i="18"/>
  <c r="C12" i="18"/>
  <c r="C29" i="18"/>
  <c r="C4" i="18"/>
  <c r="C154" i="18"/>
  <c r="C153" i="18"/>
  <c r="C152" i="18"/>
  <c r="C37" i="18"/>
  <c r="C11" i="18"/>
  <c r="C39" i="18"/>
  <c r="C25" i="18"/>
  <c r="C20" i="18"/>
  <c r="C27" i="18"/>
  <c r="C129" i="18"/>
  <c r="C128" i="18"/>
  <c r="C13" i="18"/>
  <c r="C8" i="18"/>
  <c r="C15" i="18"/>
  <c r="C119" i="18"/>
  <c r="C118" i="18"/>
  <c r="C117" i="18"/>
  <c r="C116" i="18"/>
  <c r="C60" i="18"/>
  <c r="C43" i="18"/>
  <c r="C3" i="18"/>
  <c r="C109" i="18"/>
  <c r="C108" i="18"/>
  <c r="C107" i="18"/>
  <c r="C106" i="18"/>
  <c r="C105" i="18"/>
  <c r="C104" i="18"/>
  <c r="C48" i="18"/>
  <c r="C31" i="18"/>
  <c r="C14" i="18"/>
  <c r="C102" i="18"/>
  <c r="C101" i="18"/>
  <c r="C100" i="18"/>
  <c r="C99" i="18"/>
  <c r="C98" i="18"/>
  <c r="C97" i="18"/>
  <c r="C96" i="18"/>
  <c r="C95" i="18"/>
  <c r="C94" i="18"/>
  <c r="C93" i="18"/>
  <c r="C92" i="18"/>
  <c r="C36" i="18"/>
  <c r="M49" i="18"/>
  <c r="M4" i="18"/>
  <c r="M38" i="18"/>
  <c r="M17" i="18"/>
  <c r="M34" i="18"/>
  <c r="Z67" i="18"/>
  <c r="Z52" i="18"/>
  <c r="Z17" i="18"/>
  <c r="Z163" i="18"/>
  <c r="Z21" i="18"/>
  <c r="Z167" i="18"/>
  <c r="Z37" i="18"/>
  <c r="Z171" i="18"/>
  <c r="Z6" i="18"/>
  <c r="Z174" i="18"/>
  <c r="Z97" i="18"/>
  <c r="Z91" i="18"/>
  <c r="Z116" i="18"/>
  <c r="M22" i="18"/>
  <c r="M5" i="18"/>
  <c r="M43" i="18"/>
  <c r="M35" i="18"/>
  <c r="M7" i="18"/>
  <c r="M48" i="18"/>
  <c r="M8" i="18"/>
  <c r="M16" i="18"/>
  <c r="M20" i="18"/>
  <c r="M24" i="18"/>
  <c r="AD169" i="18"/>
  <c r="AD110" i="18"/>
  <c r="AD35" i="18"/>
  <c r="AD157" i="18"/>
  <c r="AD98" i="18"/>
  <c r="AD19" i="18"/>
  <c r="AD145" i="18"/>
  <c r="AD173" i="18"/>
  <c r="AD152" i="18"/>
  <c r="AD125" i="18"/>
  <c r="AD116" i="18"/>
  <c r="AD132" i="18"/>
  <c r="AD123" i="18"/>
  <c r="AD66" i="18"/>
  <c r="AD82" i="18"/>
  <c r="AD73" i="18"/>
  <c r="AD44" i="18"/>
  <c r="AD48" i="18"/>
  <c r="AD39" i="18"/>
  <c r="AD18" i="18"/>
  <c r="AD148" i="18"/>
  <c r="AD90" i="18"/>
  <c r="AD42" i="18"/>
  <c r="AD136" i="18"/>
  <c r="AD78" i="18"/>
  <c r="AD30" i="18"/>
  <c r="AD170" i="18"/>
  <c r="AD161" i="18"/>
  <c r="AD140" i="18"/>
  <c r="AD113" i="18"/>
  <c r="AD104" i="18"/>
  <c r="AD120" i="18"/>
  <c r="AD111" i="18"/>
  <c r="AD54" i="18"/>
  <c r="AD70" i="18"/>
  <c r="AD61" i="18"/>
  <c r="AD32" i="18"/>
  <c r="AD36" i="18"/>
  <c r="AD27" i="18"/>
  <c r="AD5" i="18"/>
  <c r="AD112" i="18"/>
  <c r="AD60" i="18"/>
  <c r="AD128" i="18"/>
  <c r="AD23" i="18"/>
  <c r="AD158" i="18"/>
  <c r="AD149" i="18"/>
  <c r="AD165" i="18"/>
  <c r="AD101" i="18"/>
  <c r="AD129" i="18"/>
  <c r="AD108" i="18"/>
  <c r="AD99" i="18"/>
  <c r="AD79" i="18"/>
  <c r="AD58" i="18"/>
  <c r="AD86" i="18"/>
  <c r="AD20" i="18"/>
  <c r="AD24" i="18"/>
  <c r="AD15" i="18"/>
  <c r="AD6" i="18"/>
  <c r="AD174" i="18"/>
  <c r="AD146" i="18"/>
  <c r="AD137" i="18"/>
  <c r="AD153" i="18"/>
  <c r="AD92" i="18"/>
  <c r="AD117" i="18"/>
  <c r="AD96" i="18"/>
  <c r="AD88" i="18"/>
  <c r="AD67" i="18"/>
  <c r="AD83" i="18"/>
  <c r="AD74" i="18"/>
  <c r="AD45" i="18"/>
  <c r="AD12" i="18"/>
  <c r="AD4" i="18"/>
  <c r="AD7" i="18"/>
  <c r="AD167" i="18"/>
  <c r="AD171" i="18"/>
  <c r="AD162" i="18"/>
  <c r="AD141" i="18"/>
  <c r="AD91" i="18"/>
  <c r="AD105" i="18"/>
  <c r="AD133" i="18"/>
  <c r="AD76" i="18"/>
  <c r="AD55" i="18"/>
  <c r="AD71" i="18"/>
  <c r="AD62" i="18"/>
  <c r="AD33" i="18"/>
  <c r="AD49" i="18"/>
  <c r="AD40" i="18"/>
  <c r="AD8" i="18"/>
  <c r="AD139" i="18"/>
  <c r="AD69" i="18"/>
  <c r="AD100" i="18"/>
  <c r="AD85" i="18"/>
  <c r="AD155" i="18"/>
  <c r="AD159" i="18"/>
  <c r="AD150" i="18"/>
  <c r="AD166" i="18"/>
  <c r="AD126" i="18"/>
  <c r="AD130" i="18"/>
  <c r="AD121" i="18"/>
  <c r="AD64" i="18"/>
  <c r="AD80" i="18"/>
  <c r="AD59" i="18"/>
  <c r="AD50" i="18"/>
  <c r="AD21" i="18"/>
  <c r="AD37" i="18"/>
  <c r="AD28" i="18"/>
  <c r="AD10" i="18"/>
  <c r="AD143" i="18"/>
  <c r="AD147" i="18"/>
  <c r="AD138" i="18"/>
  <c r="AD154" i="18"/>
  <c r="AD114" i="18"/>
  <c r="AD118" i="18"/>
  <c r="AD109" i="18"/>
  <c r="AD53" i="18"/>
  <c r="AD68" i="18"/>
  <c r="AD52" i="18"/>
  <c r="AD87" i="18"/>
  <c r="AD46" i="18"/>
  <c r="AD25" i="18"/>
  <c r="AD16" i="18"/>
  <c r="AD11" i="18"/>
  <c r="AD103" i="18"/>
  <c r="AD31" i="18"/>
  <c r="AD95" i="18"/>
  <c r="AD14" i="18"/>
  <c r="AD168" i="18"/>
  <c r="AD135" i="18"/>
  <c r="AD175" i="18"/>
  <c r="AD142" i="18"/>
  <c r="AD102" i="18"/>
  <c r="AD106" i="18"/>
  <c r="AD97" i="18"/>
  <c r="AD89" i="18"/>
  <c r="AD56" i="18"/>
  <c r="AD51" i="18"/>
  <c r="AD75" i="18"/>
  <c r="AD34" i="18"/>
  <c r="AD13" i="18"/>
  <c r="AD41" i="18"/>
  <c r="AD2" i="18"/>
  <c r="AD107" i="18"/>
  <c r="AD26" i="18"/>
  <c r="AD164" i="18"/>
  <c r="AD57" i="18"/>
  <c r="AD156" i="18"/>
  <c r="AD172" i="18"/>
  <c r="AD163" i="18"/>
  <c r="AD131" i="18"/>
  <c r="AD127" i="18"/>
  <c r="AD94" i="18"/>
  <c r="AD134" i="18"/>
  <c r="AD77" i="18"/>
  <c r="AD93" i="18"/>
  <c r="AD84" i="18"/>
  <c r="AD63" i="18"/>
  <c r="AD22" i="18"/>
  <c r="AD9" i="18"/>
  <c r="AD29" i="18"/>
  <c r="AA89" i="18"/>
  <c r="Z151" i="18"/>
  <c r="Z155" i="18"/>
  <c r="Z159" i="18"/>
  <c r="Z162" i="18"/>
  <c r="Z134" i="18"/>
  <c r="Z125" i="18"/>
  <c r="Z104" i="18"/>
  <c r="Z95" i="18"/>
  <c r="Z63" i="18"/>
  <c r="Z55" i="18"/>
  <c r="Z83" i="18"/>
  <c r="Z42" i="18"/>
  <c r="Z46" i="18"/>
  <c r="Z25" i="18"/>
  <c r="Z7" i="18"/>
  <c r="Z139" i="18"/>
  <c r="Z143" i="18"/>
  <c r="Z147" i="18"/>
  <c r="Z150" i="18"/>
  <c r="Z122" i="18"/>
  <c r="Z113" i="18"/>
  <c r="Z90" i="18"/>
  <c r="Z84" i="18"/>
  <c r="Z53" i="18"/>
  <c r="Z80" i="18"/>
  <c r="Z71" i="18"/>
  <c r="Z30" i="18"/>
  <c r="Z34" i="18"/>
  <c r="Z13" i="18"/>
  <c r="Z8" i="18"/>
  <c r="Z164" i="18"/>
  <c r="Z168" i="18"/>
  <c r="Z135" i="18"/>
  <c r="Z138" i="18"/>
  <c r="Z110" i="18"/>
  <c r="Z101" i="18"/>
  <c r="Z129" i="18"/>
  <c r="Z72" i="18"/>
  <c r="Z76" i="18"/>
  <c r="Z68" i="18"/>
  <c r="Z59" i="18"/>
  <c r="Z18" i="18"/>
  <c r="Z22" i="18"/>
  <c r="Z10" i="18"/>
  <c r="Z9" i="18"/>
  <c r="Z152" i="18"/>
  <c r="Z156" i="18"/>
  <c r="Z172" i="18"/>
  <c r="Z132" i="18"/>
  <c r="Z98" i="18"/>
  <c r="Z126" i="18"/>
  <c r="Z117" i="18"/>
  <c r="Z60" i="18"/>
  <c r="Z64" i="18"/>
  <c r="Z56" i="18"/>
  <c r="Z39" i="18"/>
  <c r="Z43" i="18"/>
  <c r="Z47" i="18"/>
  <c r="Z50" i="18"/>
  <c r="Z11" i="18"/>
  <c r="Z140" i="18"/>
  <c r="Z144" i="18"/>
  <c r="Z160" i="18"/>
  <c r="Z120" i="18"/>
  <c r="Z123" i="18"/>
  <c r="Z114" i="18"/>
  <c r="Z105" i="18"/>
  <c r="Z85" i="18"/>
  <c r="Z89" i="18"/>
  <c r="Z81" i="18"/>
  <c r="Z27" i="18"/>
  <c r="Z31" i="18"/>
  <c r="Z35" i="18"/>
  <c r="Z38" i="18"/>
  <c r="Z165" i="18"/>
  <c r="Z169" i="18"/>
  <c r="Z148" i="18"/>
  <c r="Z108" i="18"/>
  <c r="Z111" i="18"/>
  <c r="Z102" i="18"/>
  <c r="Z130" i="18"/>
  <c r="Z73" i="18"/>
  <c r="Z77" i="18"/>
  <c r="Z69" i="18"/>
  <c r="Z15" i="18"/>
  <c r="Z19" i="18"/>
  <c r="Z23" i="18"/>
  <c r="Z26" i="18"/>
  <c r="Z153" i="18"/>
  <c r="Z157" i="18"/>
  <c r="Z136" i="18"/>
  <c r="Z96" i="18"/>
  <c r="Z99" i="18"/>
  <c r="Z88" i="18"/>
  <c r="Z118" i="18"/>
  <c r="Z61" i="18"/>
  <c r="Z65" i="18"/>
  <c r="Z57" i="18"/>
  <c r="Z40" i="18"/>
  <c r="Z44" i="18"/>
  <c r="Z48" i="18"/>
  <c r="Z14" i="18"/>
  <c r="Z141" i="18"/>
  <c r="Z145" i="18"/>
  <c r="Z173" i="18"/>
  <c r="Z93" i="18"/>
  <c r="Z124" i="18"/>
  <c r="Z127" i="18"/>
  <c r="Z106" i="18"/>
  <c r="Z86" i="18"/>
  <c r="Z78" i="18"/>
  <c r="Z51" i="18"/>
  <c r="Z28" i="18"/>
  <c r="Z32" i="18"/>
  <c r="Z36" i="18"/>
  <c r="Z2" i="18"/>
  <c r="Z166" i="18"/>
  <c r="Z170" i="18"/>
  <c r="Z161" i="18"/>
  <c r="Z133" i="18"/>
  <c r="Z112" i="18"/>
  <c r="Z115" i="18"/>
  <c r="Z94" i="18"/>
  <c r="Z74" i="18"/>
  <c r="Z66" i="18"/>
  <c r="Z82" i="18"/>
  <c r="Z16" i="18"/>
  <c r="Z20" i="18"/>
  <c r="Z24" i="18"/>
  <c r="Z3" i="18"/>
  <c r="Z154" i="18"/>
  <c r="Z158" i="18"/>
  <c r="Z149" i="18"/>
  <c r="Z121" i="18"/>
  <c r="Z100" i="18"/>
  <c r="Z103" i="18"/>
  <c r="Z131" i="18"/>
  <c r="Z62" i="18"/>
  <c r="Z54" i="18"/>
  <c r="Z70" i="18"/>
  <c r="Z41" i="18"/>
  <c r="Z45" i="18"/>
  <c r="Z12" i="18"/>
  <c r="Z4" i="18"/>
  <c r="Z175" i="18"/>
  <c r="Z142" i="18"/>
  <c r="Z146" i="18"/>
  <c r="Z137" i="18"/>
  <c r="Z109" i="18"/>
  <c r="Z92" i="18"/>
  <c r="Z128" i="18"/>
  <c r="Z119" i="18"/>
  <c r="Z87" i="18"/>
  <c r="Z79" i="18"/>
  <c r="Z58" i="18"/>
  <c r="Z29" i="18"/>
  <c r="Z33" i="18"/>
  <c r="Z49" i="18"/>
  <c r="H153" i="18"/>
  <c r="H130" i="18"/>
  <c r="AC151" i="18"/>
  <c r="H141" i="18"/>
  <c r="H96" i="18"/>
  <c r="H109" i="18"/>
  <c r="H71" i="18"/>
  <c r="H62" i="18"/>
  <c r="H51" i="18"/>
  <c r="H28" i="18"/>
  <c r="H19" i="18"/>
  <c r="H157" i="18"/>
  <c r="H32" i="18"/>
  <c r="H138" i="18"/>
  <c r="AA115" i="18"/>
  <c r="AA61" i="18"/>
  <c r="AA65" i="18"/>
  <c r="AA69" i="18"/>
  <c r="AA40" i="18"/>
  <c r="AA44" i="18"/>
  <c r="AA153" i="18"/>
  <c r="AA11" i="18"/>
  <c r="AA157" i="18"/>
  <c r="AA14" i="18"/>
  <c r="AA136" i="18"/>
  <c r="AA9" i="18"/>
  <c r="AA139" i="18"/>
  <c r="AA124" i="18"/>
  <c r="AV166" i="18"/>
  <c r="AV174" i="18"/>
  <c r="AV167" i="18"/>
  <c r="AV157" i="18"/>
  <c r="AV123" i="18"/>
  <c r="AV170" i="18"/>
  <c r="AV158" i="18"/>
  <c r="AV173" i="18"/>
  <c r="AV146" i="18"/>
  <c r="AV149" i="18"/>
  <c r="AV94" i="18"/>
  <c r="AV151" i="18"/>
  <c r="AV111" i="18"/>
  <c r="AV139" i="18"/>
  <c r="AV99" i="18"/>
  <c r="AV165" i="18"/>
  <c r="AV52" i="18"/>
  <c r="AV153" i="18"/>
  <c r="AV112" i="18"/>
  <c r="AV141" i="18"/>
  <c r="AV171" i="18"/>
  <c r="AV101" i="18"/>
  <c r="AV159" i="18"/>
  <c r="AV128" i="18"/>
  <c r="AV137" i="18"/>
  <c r="AV142" i="18"/>
  <c r="AV106" i="18"/>
  <c r="AV60" i="18"/>
  <c r="AV162" i="18"/>
  <c r="AV155" i="18"/>
  <c r="AV131" i="18"/>
  <c r="AV85" i="18"/>
  <c r="AV150" i="18"/>
  <c r="AV143" i="18"/>
  <c r="AV119" i="18"/>
  <c r="AV65" i="18"/>
  <c r="AV175" i="18"/>
  <c r="AV133" i="18"/>
  <c r="AV107" i="18"/>
  <c r="AV92" i="18"/>
  <c r="AV163" i="18"/>
  <c r="AV169" i="18"/>
  <c r="AV120" i="18"/>
  <c r="AA165" i="18"/>
  <c r="AA169" i="18"/>
  <c r="AA148" i="18"/>
  <c r="AA151" i="18"/>
  <c r="AA99" i="18"/>
  <c r="AA127" i="18"/>
  <c r="AA94" i="18"/>
  <c r="AA73" i="18"/>
  <c r="AA77" i="18"/>
  <c r="AA81" i="18"/>
  <c r="AA60" i="18"/>
  <c r="AA19" i="18"/>
  <c r="AA23" i="18"/>
  <c r="AA26" i="18"/>
  <c r="AA8" i="18"/>
  <c r="AA141" i="18"/>
  <c r="AA145" i="18"/>
  <c r="AA173" i="18"/>
  <c r="AA133" i="18"/>
  <c r="AA112" i="18"/>
  <c r="AA103" i="18"/>
  <c r="AA131" i="18"/>
  <c r="AA86" i="18"/>
  <c r="AA90" i="18"/>
  <c r="AA57" i="18"/>
  <c r="AA28" i="18"/>
  <c r="AA32" i="18"/>
  <c r="AA48" i="18"/>
  <c r="AA51" i="18"/>
  <c r="AA10" i="18"/>
  <c r="AA166" i="18"/>
  <c r="AA170" i="18"/>
  <c r="AA161" i="18"/>
  <c r="AA121" i="18"/>
  <c r="AA100" i="18"/>
  <c r="AA128" i="18"/>
  <c r="AA119" i="18"/>
  <c r="AA74" i="18"/>
  <c r="AA78" i="18"/>
  <c r="AA82" i="18"/>
  <c r="AA16" i="18"/>
  <c r="AA20" i="18"/>
  <c r="AA36" i="18"/>
  <c r="AA39" i="18"/>
  <c r="AA154" i="18"/>
  <c r="AA158" i="18"/>
  <c r="AA149" i="18"/>
  <c r="AA109" i="18"/>
  <c r="AA92" i="18"/>
  <c r="AA116" i="18"/>
  <c r="AA107" i="18"/>
  <c r="AA62" i="18"/>
  <c r="AA66" i="18"/>
  <c r="AA70" i="18"/>
  <c r="AA41" i="18"/>
  <c r="AA45" i="18"/>
  <c r="AA24" i="18"/>
  <c r="AA27" i="18"/>
  <c r="AA142" i="18"/>
  <c r="AA146" i="18"/>
  <c r="AA137" i="18"/>
  <c r="AA97" i="18"/>
  <c r="AA91" i="18"/>
  <c r="AA104" i="18"/>
  <c r="AA95" i="18"/>
  <c r="AA87" i="18"/>
  <c r="AA54" i="18"/>
  <c r="AA58" i="18"/>
  <c r="AA29" i="18"/>
  <c r="AA33" i="18"/>
  <c r="AA12" i="18"/>
  <c r="AA15" i="18"/>
  <c r="AA167" i="18"/>
  <c r="AA171" i="18"/>
  <c r="AA174" i="18"/>
  <c r="AA134" i="18"/>
  <c r="AA125" i="18"/>
  <c r="AA129" i="18"/>
  <c r="AA132" i="18"/>
  <c r="AA75" i="18"/>
  <c r="AA79" i="18"/>
  <c r="AA52" i="18"/>
  <c r="AA17" i="18"/>
  <c r="AA21" i="18"/>
  <c r="AA49" i="18"/>
  <c r="AA2" i="18"/>
  <c r="AA155" i="18"/>
  <c r="AA159" i="18"/>
  <c r="AA162" i="18"/>
  <c r="AA122" i="18"/>
  <c r="AA113" i="18"/>
  <c r="AA117" i="18"/>
  <c r="AA120" i="18"/>
  <c r="AA63" i="18"/>
  <c r="AA67" i="18"/>
  <c r="AA83" i="18"/>
  <c r="AA42" i="18"/>
  <c r="AA46" i="18"/>
  <c r="AA37" i="18"/>
  <c r="AA3" i="18"/>
  <c r="AA143" i="18"/>
  <c r="AA147" i="18"/>
  <c r="AA150" i="18"/>
  <c r="AA110" i="18"/>
  <c r="AA101" i="18"/>
  <c r="AA105" i="18"/>
  <c r="AA108" i="18"/>
  <c r="AA53" i="18"/>
  <c r="AA55" i="18"/>
  <c r="AA71" i="18"/>
  <c r="AA30" i="18"/>
  <c r="AA34" i="18"/>
  <c r="AA25" i="18"/>
  <c r="AA4" i="18"/>
  <c r="AA164" i="18"/>
  <c r="AA168" i="18"/>
  <c r="AA135" i="18"/>
  <c r="AA138" i="18"/>
  <c r="AA98" i="18"/>
  <c r="AA126" i="18"/>
  <c r="AA130" i="18"/>
  <c r="AA96" i="18"/>
  <c r="AA88" i="18"/>
  <c r="AA80" i="18"/>
  <c r="AA59" i="18"/>
  <c r="AA18" i="18"/>
  <c r="AA22" i="18"/>
  <c r="AA13" i="18"/>
  <c r="AA5" i="18"/>
  <c r="AA152" i="18"/>
  <c r="AA156" i="18"/>
  <c r="AA172" i="18"/>
  <c r="AA175" i="18"/>
  <c r="AA123" i="18"/>
  <c r="AA114" i="18"/>
  <c r="AA118" i="18"/>
  <c r="AA93" i="18"/>
  <c r="AA76" i="18"/>
  <c r="AA68" i="18"/>
  <c r="AA84" i="18"/>
  <c r="AA43" i="18"/>
  <c r="AA47" i="18"/>
  <c r="AA50" i="18"/>
  <c r="AA6" i="18"/>
  <c r="AA140" i="18"/>
  <c r="AA144" i="18"/>
  <c r="AA160" i="18"/>
  <c r="AA163" i="18"/>
  <c r="AA111" i="18"/>
  <c r="AA102" i="18"/>
  <c r="AA106" i="18"/>
  <c r="AA85" i="18"/>
  <c r="AA64" i="18"/>
  <c r="AA56" i="18"/>
  <c r="AA72" i="18"/>
  <c r="AA31" i="18"/>
  <c r="AA35" i="18"/>
  <c r="AA38" i="18"/>
  <c r="I78" i="18"/>
  <c r="I158" i="18"/>
  <c r="I27" i="18"/>
  <c r="I24" i="18"/>
  <c r="I149" i="18"/>
  <c r="I31" i="18"/>
  <c r="I152" i="18"/>
  <c r="I2" i="18"/>
  <c r="I156" i="18"/>
  <c r="I117" i="18"/>
  <c r="I108" i="18"/>
  <c r="I124" i="18"/>
  <c r="I67" i="18"/>
  <c r="I83" i="18"/>
  <c r="I62" i="18"/>
  <c r="AC142" i="18"/>
  <c r="AC95" i="18"/>
  <c r="AC94" i="18"/>
  <c r="AC166" i="18"/>
  <c r="AC87" i="18"/>
  <c r="AC154" i="18"/>
  <c r="AC155" i="18"/>
  <c r="AC146" i="18"/>
  <c r="AC148" i="18"/>
  <c r="AC174" i="18"/>
  <c r="AC140" i="18"/>
  <c r="AC127" i="18"/>
  <c r="AC164" i="18"/>
  <c r="AC156" i="18"/>
  <c r="AC165" i="18"/>
  <c r="AC169" i="18"/>
  <c r="AC141" i="18"/>
  <c r="AC170" i="18"/>
  <c r="AC112" i="18"/>
  <c r="AC158" i="18"/>
  <c r="AC113" i="18"/>
  <c r="AC135" i="18"/>
  <c r="AC118" i="18"/>
  <c r="AC160" i="18"/>
  <c r="AC106" i="18"/>
  <c r="M9" i="18"/>
  <c r="AV53" i="18"/>
  <c r="AV95" i="18"/>
  <c r="AV91" i="18"/>
  <c r="AV67" i="18"/>
  <c r="AV132" i="18"/>
  <c r="AV115" i="18"/>
  <c r="AV55" i="18"/>
  <c r="AV168" i="18"/>
  <c r="AV147" i="18"/>
  <c r="AV97" i="18"/>
  <c r="AV116" i="18"/>
  <c r="AV68" i="18"/>
  <c r="AV164" i="18"/>
  <c r="AV156" i="18"/>
  <c r="AV135" i="18"/>
  <c r="AV110" i="18"/>
  <c r="AV82" i="18"/>
  <c r="AV14" i="18"/>
  <c r="AV152" i="18"/>
  <c r="AV144" i="18"/>
  <c r="AV160" i="18"/>
  <c r="AV98" i="18"/>
  <c r="AV84" i="18"/>
  <c r="AV39" i="18"/>
  <c r="AV161" i="18"/>
  <c r="AV140" i="18"/>
  <c r="AV134" i="18"/>
  <c r="AV118" i="18"/>
  <c r="AV89" i="18"/>
  <c r="AV72" i="18"/>
  <c r="AU158" i="18"/>
  <c r="AU94" i="18"/>
  <c r="AU97" i="18"/>
  <c r="AU101" i="18"/>
  <c r="AU69" i="18"/>
  <c r="AU52" i="18"/>
  <c r="AU64" i="18"/>
  <c r="AU55" i="18"/>
  <c r="AU13" i="18"/>
  <c r="AU29" i="18"/>
  <c r="AU33" i="18"/>
  <c r="AU4" i="18"/>
  <c r="AU102" i="18"/>
  <c r="AU82" i="18"/>
  <c r="AU61" i="18"/>
  <c r="AU65" i="18"/>
  <c r="AU68" i="18"/>
  <c r="AU14" i="18"/>
  <c r="AU30" i="18"/>
  <c r="AU34" i="18"/>
  <c r="AU7" i="18"/>
  <c r="AU115" i="18"/>
  <c r="AU58" i="18"/>
  <c r="AU74" i="18"/>
  <c r="AU90" i="18"/>
  <c r="AU48" i="18"/>
  <c r="AU27" i="18"/>
  <c r="AU43" i="18"/>
  <c r="AU47" i="18"/>
  <c r="AU129" i="18"/>
  <c r="AU120" i="18"/>
  <c r="AU99" i="18"/>
  <c r="AU103" i="18"/>
  <c r="AU83" i="18"/>
  <c r="AU62" i="18"/>
  <c r="AU78" i="18"/>
  <c r="AU36" i="18"/>
  <c r="AU15" i="18"/>
  <c r="AU31" i="18"/>
  <c r="AU35" i="18"/>
  <c r="AU128" i="18"/>
  <c r="AU71" i="18"/>
  <c r="AU87" i="18"/>
  <c r="AU66" i="18"/>
  <c r="AU24" i="18"/>
  <c r="AU9" i="18"/>
  <c r="AU19" i="18"/>
  <c r="AC108" i="18"/>
  <c r="AC88" i="18"/>
  <c r="AC136" i="18"/>
  <c r="AC91" i="18"/>
  <c r="AC76" i="18"/>
  <c r="AC149" i="18"/>
  <c r="AC126" i="18"/>
  <c r="AC58" i="18"/>
  <c r="AC168" i="18"/>
  <c r="AC134" i="18"/>
  <c r="AC114" i="18"/>
  <c r="AC7" i="18"/>
  <c r="AC144" i="18"/>
  <c r="AC175" i="18"/>
  <c r="AC105" i="18"/>
  <c r="M25" i="18"/>
  <c r="AV28" i="18"/>
  <c r="AV126" i="18"/>
  <c r="AV73" i="18"/>
  <c r="AV30" i="18"/>
  <c r="AV102" i="18"/>
  <c r="AV61" i="18"/>
  <c r="AV35" i="18"/>
  <c r="AV172" i="18"/>
  <c r="AV122" i="18"/>
  <c r="AV127" i="18"/>
  <c r="AV77" i="18"/>
  <c r="AC65" i="18"/>
  <c r="AC66" i="18"/>
  <c r="AC137" i="18"/>
  <c r="AC153" i="18"/>
  <c r="AC102" i="18"/>
  <c r="AC120" i="18"/>
  <c r="AC80" i="18"/>
  <c r="AC123" i="18"/>
  <c r="AC115" i="18"/>
  <c r="AC96" i="18"/>
  <c r="AC83" i="18"/>
  <c r="AC171" i="18"/>
  <c r="AC162" i="18"/>
  <c r="AC111" i="18"/>
  <c r="AC103" i="18"/>
  <c r="AC93" i="18"/>
  <c r="AC59" i="18"/>
  <c r="AC159" i="18"/>
  <c r="AC150" i="18"/>
  <c r="AC99" i="18"/>
  <c r="AC116" i="18"/>
  <c r="AC121" i="18"/>
  <c r="AC52" i="18"/>
  <c r="AC167" i="18"/>
  <c r="AC147" i="18"/>
  <c r="AC138" i="18"/>
  <c r="AC124" i="18"/>
  <c r="AC129" i="18"/>
  <c r="AC97" i="18"/>
  <c r="AC32" i="18"/>
  <c r="AC143" i="18"/>
  <c r="AC172" i="18"/>
  <c r="AC163" i="18"/>
  <c r="AC125" i="18"/>
  <c r="AC130" i="18"/>
  <c r="AC63" i="18"/>
  <c r="AV18" i="18"/>
  <c r="AV20" i="18"/>
  <c r="AV80" i="18"/>
  <c r="AV33" i="18"/>
  <c r="AV104" i="18"/>
  <c r="AV86" i="18"/>
  <c r="AV13" i="18"/>
  <c r="AV24" i="18"/>
  <c r="AV148" i="18"/>
  <c r="AV96" i="18"/>
  <c r="AV100" i="18"/>
  <c r="AV129" i="18"/>
  <c r="AV63" i="18"/>
  <c r="AV50" i="18"/>
  <c r="AV12" i="18"/>
  <c r="AV136" i="18"/>
  <c r="AV121" i="18"/>
  <c r="AV125" i="18"/>
  <c r="AV117" i="18"/>
  <c r="AV51" i="18"/>
  <c r="AV38" i="18"/>
  <c r="AV7" i="18"/>
  <c r="AV138" i="18"/>
  <c r="AV154" i="18"/>
  <c r="AV145" i="18"/>
  <c r="AV130" i="18"/>
  <c r="AV109" i="18"/>
  <c r="AV113" i="18"/>
  <c r="AV105" i="18"/>
  <c r="AV64" i="18"/>
  <c r="AV26" i="18"/>
  <c r="AN155" i="18"/>
  <c r="AN169" i="18"/>
  <c r="AN157" i="18"/>
  <c r="AN145" i="18"/>
  <c r="AN125" i="18"/>
  <c r="AI103" i="18"/>
  <c r="AF145" i="18"/>
  <c r="AF153" i="18"/>
  <c r="AF130" i="18"/>
  <c r="AF57" i="18"/>
  <c r="AF38" i="18"/>
  <c r="AC85" i="18"/>
  <c r="AC35" i="18"/>
  <c r="AC54" i="18"/>
  <c r="AC11" i="18"/>
  <c r="AC79" i="18"/>
  <c r="AC14" i="18"/>
  <c r="AC117" i="18"/>
  <c r="AC133" i="18"/>
  <c r="AC67" i="18"/>
  <c r="AC40" i="18"/>
  <c r="AC157" i="18"/>
  <c r="AC161" i="18"/>
  <c r="AC152" i="18"/>
  <c r="AC101" i="18"/>
  <c r="AC90" i="18"/>
  <c r="AC109" i="18"/>
  <c r="AC70" i="18"/>
  <c r="AV56" i="18"/>
  <c r="AV10" i="18"/>
  <c r="AV70" i="18"/>
  <c r="AV88" i="18"/>
  <c r="AV93" i="18"/>
  <c r="AV43" i="18"/>
  <c r="AV114" i="18"/>
  <c r="AV83" i="18"/>
  <c r="AV76" i="18"/>
  <c r="AV81" i="18"/>
  <c r="AV32" i="18"/>
  <c r="AN158" i="18"/>
  <c r="AN159" i="18"/>
  <c r="AN134" i="18"/>
  <c r="AN122" i="18"/>
  <c r="AN112" i="18"/>
  <c r="AN93" i="18"/>
  <c r="AI167" i="18"/>
  <c r="AI150" i="18"/>
  <c r="AF107" i="18"/>
  <c r="AF170" i="18"/>
  <c r="AF95" i="18"/>
  <c r="AF133" i="18"/>
  <c r="AF134" i="18"/>
  <c r="AF149" i="18"/>
  <c r="AF124" i="18"/>
  <c r="AF137" i="18"/>
  <c r="AF112" i="18"/>
  <c r="AF151" i="18"/>
  <c r="AF79" i="18"/>
  <c r="AF141" i="18"/>
  <c r="AF82" i="18"/>
  <c r="AF168" i="18"/>
  <c r="AF61" i="18"/>
  <c r="AF127" i="18"/>
  <c r="AF65" i="18"/>
  <c r="AF115" i="18"/>
  <c r="AF45" i="18"/>
  <c r="AC61" i="18"/>
  <c r="AC74" i="18"/>
  <c r="AC131" i="18"/>
  <c r="AC110" i="18"/>
  <c r="AC55" i="18"/>
  <c r="AC42" i="18"/>
  <c r="AC107" i="18"/>
  <c r="AC98" i="18"/>
  <c r="AC92" i="18"/>
  <c r="AC30" i="18"/>
  <c r="AC145" i="18"/>
  <c r="AC173" i="18"/>
  <c r="AC139" i="18"/>
  <c r="AC100" i="18"/>
  <c r="AC104" i="18"/>
  <c r="AC132" i="18"/>
  <c r="AC75" i="18"/>
  <c r="AC57" i="18"/>
  <c r="AC8" i="18"/>
  <c r="AC33" i="18"/>
  <c r="T164" i="18"/>
  <c r="T165" i="18"/>
  <c r="K110" i="18"/>
  <c r="AV3" i="18"/>
  <c r="AV4" i="18"/>
  <c r="AV5" i="18"/>
  <c r="AV27" i="18"/>
  <c r="AV45" i="18"/>
  <c r="AV6" i="18"/>
  <c r="AV58" i="18"/>
  <c r="AV74" i="18"/>
  <c r="AV90" i="18"/>
  <c r="AV69" i="18"/>
  <c r="AV16" i="18"/>
  <c r="AV46" i="18"/>
  <c r="AV8" i="18"/>
  <c r="AV62" i="18"/>
  <c r="AV78" i="18"/>
  <c r="AV49" i="18"/>
  <c r="AV41" i="18"/>
  <c r="AV34" i="18"/>
  <c r="AV71" i="18"/>
  <c r="AV87" i="18"/>
  <c r="AV54" i="18"/>
  <c r="AV37" i="18"/>
  <c r="AV29" i="18"/>
  <c r="AV22" i="18"/>
  <c r="AV108" i="18"/>
  <c r="AV124" i="18"/>
  <c r="AV103" i="18"/>
  <c r="AV59" i="18"/>
  <c r="AV75" i="18"/>
  <c r="AV79" i="18"/>
  <c r="AV25" i="18"/>
  <c r="AV17" i="18"/>
  <c r="AV47" i="18"/>
  <c r="AN106" i="18"/>
  <c r="AN147" i="18"/>
  <c r="AN94" i="18"/>
  <c r="AN148" i="18"/>
  <c r="AN119" i="18"/>
  <c r="AN136" i="18"/>
  <c r="AN95" i="18"/>
  <c r="AN153" i="18"/>
  <c r="AN174" i="18"/>
  <c r="AN132" i="18"/>
  <c r="AN141" i="18"/>
  <c r="AN162" i="18"/>
  <c r="AN109" i="18"/>
  <c r="AN167" i="18"/>
  <c r="AN133" i="18"/>
  <c r="AN54" i="18"/>
  <c r="AN15" i="18"/>
  <c r="AI162" i="18"/>
  <c r="AI102" i="18"/>
  <c r="AI139" i="18"/>
  <c r="AI104" i="18"/>
  <c r="AI154" i="18"/>
  <c r="AI61" i="18"/>
  <c r="AI62" i="18"/>
  <c r="AI156" i="18"/>
  <c r="AI47" i="18"/>
  <c r="AI159" i="18"/>
  <c r="AI147" i="18"/>
  <c r="AI105" i="18"/>
  <c r="AI108" i="18"/>
  <c r="AI96" i="18"/>
  <c r="AI172" i="18"/>
  <c r="AI98" i="18"/>
  <c r="AF146" i="18"/>
  <c r="AF174" i="18"/>
  <c r="AF166" i="18"/>
  <c r="AF128" i="18"/>
  <c r="AF132" i="18"/>
  <c r="AF125" i="18"/>
  <c r="AF83" i="18"/>
  <c r="AF34" i="18"/>
  <c r="AF171" i="18"/>
  <c r="AF162" i="18"/>
  <c r="AF154" i="18"/>
  <c r="AF116" i="18"/>
  <c r="AF120" i="18"/>
  <c r="AF101" i="18"/>
  <c r="AF59" i="18"/>
  <c r="AF47" i="18"/>
  <c r="AF159" i="18"/>
  <c r="AF150" i="18"/>
  <c r="AF167" i="18"/>
  <c r="AF104" i="18"/>
  <c r="AF121" i="18"/>
  <c r="AF92" i="18"/>
  <c r="AF52" i="18"/>
  <c r="AF23" i="18"/>
  <c r="AF147" i="18"/>
  <c r="AF138" i="18"/>
  <c r="AF155" i="18"/>
  <c r="AF129" i="18"/>
  <c r="AF109" i="18"/>
  <c r="AF90" i="18"/>
  <c r="AF85" i="18"/>
  <c r="AF13" i="18"/>
  <c r="AF135" i="18"/>
  <c r="AF163" i="18"/>
  <c r="AF143" i="18"/>
  <c r="AF105" i="18"/>
  <c r="AF97" i="18"/>
  <c r="AF66" i="18"/>
  <c r="AF73" i="18"/>
  <c r="AF50" i="18"/>
  <c r="AF160" i="18"/>
  <c r="AF139" i="18"/>
  <c r="AF144" i="18"/>
  <c r="AF118" i="18"/>
  <c r="AF122" i="18"/>
  <c r="AF67" i="18"/>
  <c r="AF49" i="18"/>
  <c r="AF27" i="18"/>
  <c r="AF148" i="18"/>
  <c r="AF164" i="18"/>
  <c r="AF126" i="18"/>
  <c r="AF106" i="18"/>
  <c r="AF110" i="18"/>
  <c r="AF80" i="18"/>
  <c r="AF63" i="18"/>
  <c r="AF41" i="18"/>
  <c r="AF169" i="18"/>
  <c r="AF136" i="18"/>
  <c r="AF140" i="18"/>
  <c r="AF114" i="18"/>
  <c r="AF94" i="18"/>
  <c r="AF123" i="18"/>
  <c r="AF81" i="18"/>
  <c r="AF88" i="18"/>
  <c r="AF29" i="18"/>
  <c r="AF157" i="18"/>
  <c r="AF173" i="18"/>
  <c r="AF165" i="18"/>
  <c r="AF102" i="18"/>
  <c r="AF131" i="18"/>
  <c r="AF111" i="18"/>
  <c r="AF69" i="18"/>
  <c r="AF89" i="18"/>
  <c r="AF8" i="18"/>
  <c r="AC86" i="18"/>
  <c r="AC45" i="18"/>
  <c r="AC26" i="18"/>
  <c r="AC71" i="18"/>
  <c r="AC62" i="18"/>
  <c r="AC21" i="18"/>
  <c r="AC39" i="18"/>
  <c r="AC22" i="18"/>
  <c r="AC27" i="18"/>
  <c r="AC51" i="18"/>
  <c r="AC18" i="18"/>
  <c r="AC23" i="18"/>
  <c r="AC53" i="18"/>
  <c r="AC64" i="18"/>
  <c r="AC68" i="18"/>
  <c r="AC84" i="18"/>
  <c r="AC43" i="18"/>
  <c r="AC48" i="18"/>
  <c r="AC17" i="18"/>
  <c r="AC89" i="18"/>
  <c r="AC56" i="18"/>
  <c r="AC72" i="18"/>
  <c r="AC19" i="18"/>
  <c r="AC36" i="18"/>
  <c r="AC5" i="18"/>
  <c r="AC77" i="18"/>
  <c r="AC81" i="18"/>
  <c r="AC49" i="18"/>
  <c r="AC44" i="18"/>
  <c r="AC12" i="18"/>
  <c r="AC6" i="18"/>
  <c r="AC128" i="18"/>
  <c r="AC119" i="18"/>
  <c r="AC122" i="18"/>
  <c r="AC78" i="18"/>
  <c r="AC82" i="18"/>
  <c r="AC73" i="18"/>
  <c r="AC20" i="18"/>
  <c r="AC37" i="18"/>
  <c r="AC9" i="18"/>
  <c r="AC50" i="18"/>
  <c r="AC2" i="18"/>
  <c r="T147" i="18"/>
  <c r="T130" i="18"/>
  <c r="T135" i="18"/>
  <c r="T107" i="18"/>
  <c r="T136" i="18"/>
  <c r="T109" i="18"/>
  <c r="T149" i="18"/>
  <c r="T80" i="18"/>
  <c r="T162" i="18"/>
  <c r="T58" i="18"/>
  <c r="T152" i="18"/>
  <c r="T166" i="18"/>
  <c r="T143" i="18"/>
  <c r="T145" i="18"/>
  <c r="T127" i="18"/>
  <c r="T159" i="18"/>
  <c r="T104" i="18"/>
  <c r="Q136" i="18"/>
  <c r="K151" i="18"/>
  <c r="AV9" i="18"/>
  <c r="AV31" i="18"/>
  <c r="AV23" i="18"/>
  <c r="AV15" i="18"/>
  <c r="AV19" i="18"/>
  <c r="AV48" i="18"/>
  <c r="AV66" i="18"/>
  <c r="AV57" i="18"/>
  <c r="AV40" i="18"/>
  <c r="AV44" i="18"/>
  <c r="AV36" i="18"/>
  <c r="AN91" i="18"/>
  <c r="AN113" i="18"/>
  <c r="AN79" i="18"/>
  <c r="AN101" i="18"/>
  <c r="AN67" i="18"/>
  <c r="AN154" i="18"/>
  <c r="AN173" i="18"/>
  <c r="AN104" i="18"/>
  <c r="AN56" i="18"/>
  <c r="AN142" i="18"/>
  <c r="AN137" i="18"/>
  <c r="AN118" i="18"/>
  <c r="AN61" i="18"/>
  <c r="AI31" i="18"/>
  <c r="AI138" i="18"/>
  <c r="AI155" i="18"/>
  <c r="AI129" i="18"/>
  <c r="AI121" i="18"/>
  <c r="AI128" i="18"/>
  <c r="AI87" i="18"/>
  <c r="AI5" i="18"/>
  <c r="AI175" i="18"/>
  <c r="AI151" i="18"/>
  <c r="AI143" i="18"/>
  <c r="AI117" i="18"/>
  <c r="AI97" i="18"/>
  <c r="AI116" i="18"/>
  <c r="AI77" i="18"/>
  <c r="AI65" i="18"/>
  <c r="AI148" i="18"/>
  <c r="AI164" i="18"/>
  <c r="AI144" i="18"/>
  <c r="AI130" i="18"/>
  <c r="AI88" i="18"/>
  <c r="AI82" i="18"/>
  <c r="AI66" i="18"/>
  <c r="AI136" i="18"/>
  <c r="AI140" i="18"/>
  <c r="AI169" i="18"/>
  <c r="AI118" i="18"/>
  <c r="AI99" i="18"/>
  <c r="AI70" i="18"/>
  <c r="AI54" i="18"/>
  <c r="AI133" i="18"/>
  <c r="AI134" i="18"/>
  <c r="AI157" i="18"/>
  <c r="AI106" i="18"/>
  <c r="AI124" i="18"/>
  <c r="AI71" i="18"/>
  <c r="AI56" i="18"/>
  <c r="AI161" i="18"/>
  <c r="AI165" i="18"/>
  <c r="AI145" i="18"/>
  <c r="AI94" i="18"/>
  <c r="AI112" i="18"/>
  <c r="AI59" i="18"/>
  <c r="AI24" i="18"/>
  <c r="AI149" i="18"/>
  <c r="AI153" i="18"/>
  <c r="AI170" i="18"/>
  <c r="AI119" i="18"/>
  <c r="AI100" i="18"/>
  <c r="AI52" i="18"/>
  <c r="AI14" i="18"/>
  <c r="AI137" i="18"/>
  <c r="AI141" i="18"/>
  <c r="AI158" i="18"/>
  <c r="AI107" i="18"/>
  <c r="AI113" i="18"/>
  <c r="AI84" i="18"/>
  <c r="AI15" i="18"/>
  <c r="AI174" i="18"/>
  <c r="AI166" i="18"/>
  <c r="AI171" i="18"/>
  <c r="AI120" i="18"/>
  <c r="AI114" i="18"/>
  <c r="AI73" i="18"/>
  <c r="AI30" i="18"/>
  <c r="AF55" i="18"/>
  <c r="AF84" i="18"/>
  <c r="AF76" i="18"/>
  <c r="AF36" i="18"/>
  <c r="AF17" i="18"/>
  <c r="AF72" i="18"/>
  <c r="AF64" i="18"/>
  <c r="AF24" i="18"/>
  <c r="AF18" i="18"/>
  <c r="AF158" i="18"/>
  <c r="AF161" i="18"/>
  <c r="AF152" i="18"/>
  <c r="AF156" i="18"/>
  <c r="AF117" i="18"/>
  <c r="AF96" i="18"/>
  <c r="AF100" i="18"/>
  <c r="AF56" i="18"/>
  <c r="AF60" i="18"/>
  <c r="AF53" i="18"/>
  <c r="AF37" i="18"/>
  <c r="AF31" i="18"/>
  <c r="AF32" i="18"/>
  <c r="AF7" i="18"/>
  <c r="AF74" i="18"/>
  <c r="AF21" i="18"/>
  <c r="AF26" i="18"/>
  <c r="AF9" i="18"/>
  <c r="AF78" i="18"/>
  <c r="AF70" i="18"/>
  <c r="AF62" i="18"/>
  <c r="AF46" i="18"/>
  <c r="AF11" i="18"/>
  <c r="AF3" i="18"/>
  <c r="AF5" i="18"/>
  <c r="AF172" i="18"/>
  <c r="AF175" i="18"/>
  <c r="AF142" i="18"/>
  <c r="AF103" i="18"/>
  <c r="AF119" i="18"/>
  <c r="AF98" i="18"/>
  <c r="AF54" i="18"/>
  <c r="AF71" i="18"/>
  <c r="AF87" i="18"/>
  <c r="AF22" i="18"/>
  <c r="AF28" i="18"/>
  <c r="AC24" i="18"/>
  <c r="AC15" i="18"/>
  <c r="AC10" i="18"/>
  <c r="AC28" i="18"/>
  <c r="AC46" i="18"/>
  <c r="AC25" i="18"/>
  <c r="AC41" i="18"/>
  <c r="AC34" i="18"/>
  <c r="AC13" i="18"/>
  <c r="AC29" i="18"/>
  <c r="AC69" i="18"/>
  <c r="AC60" i="18"/>
  <c r="AC31" i="18"/>
  <c r="AC47" i="18"/>
  <c r="AC38" i="18"/>
  <c r="AC4" i="18"/>
  <c r="T41" i="18"/>
  <c r="T116" i="18"/>
  <c r="T123" i="18"/>
  <c r="T43" i="18"/>
  <c r="T100" i="18"/>
  <c r="T173" i="18"/>
  <c r="T153" i="18"/>
  <c r="T129" i="18"/>
  <c r="T113" i="18"/>
  <c r="T161" i="18"/>
  <c r="T141" i="18"/>
  <c r="T93" i="18"/>
  <c r="T91" i="18"/>
  <c r="T157" i="18"/>
  <c r="T174" i="18"/>
  <c r="T155" i="18"/>
  <c r="T106" i="18"/>
  <c r="T56" i="18"/>
  <c r="T170" i="18"/>
  <c r="T150" i="18"/>
  <c r="T168" i="18"/>
  <c r="T95" i="18"/>
  <c r="T61" i="18"/>
  <c r="T158" i="18"/>
  <c r="T138" i="18"/>
  <c r="T156" i="18"/>
  <c r="T132" i="18"/>
  <c r="T74" i="18"/>
  <c r="T171" i="18"/>
  <c r="T139" i="18"/>
  <c r="T126" i="18"/>
  <c r="T96" i="18"/>
  <c r="T46" i="18"/>
  <c r="T133" i="18"/>
  <c r="T114" i="18"/>
  <c r="T92" i="18"/>
  <c r="T22" i="18"/>
  <c r="Q155" i="18"/>
  <c r="Q120" i="18"/>
  <c r="Q156" i="18"/>
  <c r="Q133" i="18"/>
  <c r="Q169" i="18"/>
  <c r="Q83" i="18"/>
  <c r="Q171" i="18"/>
  <c r="Q160" i="18"/>
  <c r="Q162" i="18"/>
  <c r="Q139" i="18"/>
  <c r="Q153" i="18"/>
  <c r="Q112" i="18"/>
  <c r="Q127" i="18"/>
  <c r="Q142" i="18"/>
  <c r="Q128" i="18"/>
  <c r="K103" i="18"/>
  <c r="K57" i="18"/>
  <c r="K77" i="18"/>
  <c r="K28" i="18"/>
  <c r="K137" i="18"/>
  <c r="K165" i="18"/>
  <c r="K133" i="18"/>
  <c r="K105" i="18"/>
  <c r="K106" i="18"/>
  <c r="AW107" i="18"/>
  <c r="AW76" i="18"/>
  <c r="AW13" i="18"/>
  <c r="AW168" i="18"/>
  <c r="AW110" i="18"/>
  <c r="AW117" i="18"/>
  <c r="AW80" i="18"/>
  <c r="AW18" i="18"/>
  <c r="AW152" i="18"/>
  <c r="AW156" i="18"/>
  <c r="AW135" i="18"/>
  <c r="AW95" i="18"/>
  <c r="AW98" i="18"/>
  <c r="AW126" i="18"/>
  <c r="AW105" i="18"/>
  <c r="AW85" i="18"/>
  <c r="AW64" i="18"/>
  <c r="AW68" i="18"/>
  <c r="AW39" i="18"/>
  <c r="AW43" i="18"/>
  <c r="AW47" i="18"/>
  <c r="AW2" i="18"/>
  <c r="AW164" i="18"/>
  <c r="AW147" i="18"/>
  <c r="AW91" i="18"/>
  <c r="AW52" i="18"/>
  <c r="AW14" i="18"/>
  <c r="AW22" i="18"/>
  <c r="AW140" i="18"/>
  <c r="AW144" i="18"/>
  <c r="AW172" i="18"/>
  <c r="AW132" i="18"/>
  <c r="AW92" i="18"/>
  <c r="AW114" i="18"/>
  <c r="AW130" i="18"/>
  <c r="AW73" i="18"/>
  <c r="AW89" i="18"/>
  <c r="AW56" i="18"/>
  <c r="AW27" i="18"/>
  <c r="AW31" i="18"/>
  <c r="AW35" i="18"/>
  <c r="AW3" i="18"/>
  <c r="AW174" i="18"/>
  <c r="AW108" i="18"/>
  <c r="AW106" i="18"/>
  <c r="AW69" i="18"/>
  <c r="AW44" i="18"/>
  <c r="AW11" i="18"/>
  <c r="AW162" i="18"/>
  <c r="AW141" i="18"/>
  <c r="AW157" i="18"/>
  <c r="AW136" i="18"/>
  <c r="AW96" i="18"/>
  <c r="AW99" i="18"/>
  <c r="AW115" i="18"/>
  <c r="AW94" i="18"/>
  <c r="AW74" i="18"/>
  <c r="AW53" i="18"/>
  <c r="AW57" i="18"/>
  <c r="AW28" i="18"/>
  <c r="AW32" i="18"/>
  <c r="AW48" i="18"/>
  <c r="AW6" i="18"/>
  <c r="AW153" i="18"/>
  <c r="AW111" i="18"/>
  <c r="AW86" i="18"/>
  <c r="AW40" i="18"/>
  <c r="AW5" i="18"/>
  <c r="AW150" i="18"/>
  <c r="AW166" i="18"/>
  <c r="AW145" i="18"/>
  <c r="AW173" i="18"/>
  <c r="AW90" i="18"/>
  <c r="AW124" i="18"/>
  <c r="AW103" i="18"/>
  <c r="AW83" i="18"/>
  <c r="AW62" i="18"/>
  <c r="AW78" i="18"/>
  <c r="AW82" i="18"/>
  <c r="AW16" i="18"/>
  <c r="AW20" i="18"/>
  <c r="AW36" i="18"/>
  <c r="AW7" i="18"/>
  <c r="AW65" i="18"/>
  <c r="AW138" i="18"/>
  <c r="AW154" i="18"/>
  <c r="AW170" i="18"/>
  <c r="AW161" i="18"/>
  <c r="AW133" i="18"/>
  <c r="AW112" i="18"/>
  <c r="AW93" i="18"/>
  <c r="AW71" i="18"/>
  <c r="AW87" i="18"/>
  <c r="AW66" i="18"/>
  <c r="AW70" i="18"/>
  <c r="AW41" i="18"/>
  <c r="AW45" i="18"/>
  <c r="AW24" i="18"/>
  <c r="AW8" i="18"/>
  <c r="AW127" i="18"/>
  <c r="AW175" i="18"/>
  <c r="AW142" i="18"/>
  <c r="AW158" i="18"/>
  <c r="AW149" i="18"/>
  <c r="AW121" i="18"/>
  <c r="AW100" i="18"/>
  <c r="AW128" i="18"/>
  <c r="AW59" i="18"/>
  <c r="AW75" i="18"/>
  <c r="AW54" i="18"/>
  <c r="AW58" i="18"/>
  <c r="AW29" i="18"/>
  <c r="AW33" i="18"/>
  <c r="AW12" i="18"/>
  <c r="AW9" i="18"/>
  <c r="AW169" i="18"/>
  <c r="AW163" i="18"/>
  <c r="AW167" i="18"/>
  <c r="AW146" i="18"/>
  <c r="AW137" i="18"/>
  <c r="AW109" i="18"/>
  <c r="AW125" i="18"/>
  <c r="AW116" i="18"/>
  <c r="AW84" i="18"/>
  <c r="AW63" i="18"/>
  <c r="AW79" i="18"/>
  <c r="AW50" i="18"/>
  <c r="AW17" i="18"/>
  <c r="AW21" i="18"/>
  <c r="AW49" i="18"/>
  <c r="AW10" i="18"/>
  <c r="AW151" i="18"/>
  <c r="AW155" i="18"/>
  <c r="AW171" i="18"/>
  <c r="AW131" i="18"/>
  <c r="AW97" i="18"/>
  <c r="AW113" i="18"/>
  <c r="AW104" i="18"/>
  <c r="AW72" i="18"/>
  <c r="AW51" i="18"/>
  <c r="AW67" i="18"/>
  <c r="AW38" i="18"/>
  <c r="AW42" i="18"/>
  <c r="AW46" i="18"/>
  <c r="AW37" i="18"/>
  <c r="AW148" i="18"/>
  <c r="AW139" i="18"/>
  <c r="AW143" i="18"/>
  <c r="AW159" i="18"/>
  <c r="AW119" i="18"/>
  <c r="AW122" i="18"/>
  <c r="AW101" i="18"/>
  <c r="AW129" i="18"/>
  <c r="AW60" i="18"/>
  <c r="AW88" i="18"/>
  <c r="AW55" i="18"/>
  <c r="AW26" i="18"/>
  <c r="AW30" i="18"/>
  <c r="AW34" i="18"/>
  <c r="AV11" i="18"/>
  <c r="AV42" i="18"/>
  <c r="AV21" i="18"/>
  <c r="AN41" i="18"/>
  <c r="AN29" i="18"/>
  <c r="AN150" i="18"/>
  <c r="AN127" i="18"/>
  <c r="AN97" i="18"/>
  <c r="AN17" i="18"/>
  <c r="AN151" i="18"/>
  <c r="AN115" i="18"/>
  <c r="AN63" i="18"/>
  <c r="AN42" i="18"/>
  <c r="AN146" i="18"/>
  <c r="AN139" i="18"/>
  <c r="AN103" i="18"/>
  <c r="AN88" i="18"/>
  <c r="AN20" i="18"/>
  <c r="AN165" i="18"/>
  <c r="AN171" i="18"/>
  <c r="AN140" i="18"/>
  <c r="AN116" i="18"/>
  <c r="AN48" i="18"/>
  <c r="AN35" i="18"/>
  <c r="AJ150" i="18"/>
  <c r="AJ139" i="18"/>
  <c r="AJ158" i="18"/>
  <c r="AJ85" i="18"/>
  <c r="AI68" i="18"/>
  <c r="AI26" i="18"/>
  <c r="AI42" i="18"/>
  <c r="AI22" i="18"/>
  <c r="AI95" i="18"/>
  <c r="AI123" i="18"/>
  <c r="AI127" i="18"/>
  <c r="AI58" i="18"/>
  <c r="AI86" i="18"/>
  <c r="AI90" i="18"/>
  <c r="AI48" i="18"/>
  <c r="AI39" i="18"/>
  <c r="AI18" i="18"/>
  <c r="AI11" i="18"/>
  <c r="AI173" i="18"/>
  <c r="AI152" i="18"/>
  <c r="AI168" i="18"/>
  <c r="AI135" i="18"/>
  <c r="AI132" i="18"/>
  <c r="AI111" i="18"/>
  <c r="AI115" i="18"/>
  <c r="AI83" i="18"/>
  <c r="AI74" i="18"/>
  <c r="AI78" i="18"/>
  <c r="AI36" i="18"/>
  <c r="AI27" i="18"/>
  <c r="AI43" i="18"/>
  <c r="AI2" i="18"/>
  <c r="AI12" i="18"/>
  <c r="AI40" i="18"/>
  <c r="AI44" i="18"/>
  <c r="AI6" i="18"/>
  <c r="AI75" i="18"/>
  <c r="AI91" i="18"/>
  <c r="AI49" i="18"/>
  <c r="AI28" i="18"/>
  <c r="AI32" i="18"/>
  <c r="AI7" i="18"/>
  <c r="AI63" i="18"/>
  <c r="AI79" i="18"/>
  <c r="AI37" i="18"/>
  <c r="AI16" i="18"/>
  <c r="AI20" i="18"/>
  <c r="AI8" i="18"/>
  <c r="AI109" i="18"/>
  <c r="AI125" i="18"/>
  <c r="AI93" i="18"/>
  <c r="AI72" i="18"/>
  <c r="AI76" i="18"/>
  <c r="AI67" i="18"/>
  <c r="AI25" i="18"/>
  <c r="AI41" i="18"/>
  <c r="AI45" i="18"/>
  <c r="AI81" i="18"/>
  <c r="AI60" i="18"/>
  <c r="AI64" i="18"/>
  <c r="AI55" i="18"/>
  <c r="AI13" i="18"/>
  <c r="AI29" i="18"/>
  <c r="AI21" i="18"/>
  <c r="AI122" i="18"/>
  <c r="AI101" i="18"/>
  <c r="AI69" i="18"/>
  <c r="AI51" i="18"/>
  <c r="AI53" i="18"/>
  <c r="AI92" i="18"/>
  <c r="AI50" i="18"/>
  <c r="AI17" i="18"/>
  <c r="AI46" i="18"/>
  <c r="AI160" i="18"/>
  <c r="AI163" i="18"/>
  <c r="AI142" i="18"/>
  <c r="AI146" i="18"/>
  <c r="AI131" i="18"/>
  <c r="AI110" i="18"/>
  <c r="AI126" i="18"/>
  <c r="AI57" i="18"/>
  <c r="AI85" i="18"/>
  <c r="AI89" i="18"/>
  <c r="AI80" i="18"/>
  <c r="AI38" i="18"/>
  <c r="AI9" i="18"/>
  <c r="AI34" i="18"/>
  <c r="AF15" i="18"/>
  <c r="AF19" i="18"/>
  <c r="AF33" i="18"/>
  <c r="AF12" i="18"/>
  <c r="AF40" i="18"/>
  <c r="AF44" i="18"/>
  <c r="AF93" i="18"/>
  <c r="AF113" i="18"/>
  <c r="AF68" i="18"/>
  <c r="AF51" i="18"/>
  <c r="AF75" i="18"/>
  <c r="AF6" i="18"/>
  <c r="AF25" i="18"/>
  <c r="AF16" i="18"/>
  <c r="AF20" i="18"/>
  <c r="AF42" i="18"/>
  <c r="AF10" i="18"/>
  <c r="AF35" i="18"/>
  <c r="AF14" i="18"/>
  <c r="AF30" i="18"/>
  <c r="AF2" i="18"/>
  <c r="AF108" i="18"/>
  <c r="AF99" i="18"/>
  <c r="AF91" i="18"/>
  <c r="AF58" i="18"/>
  <c r="AF86" i="18"/>
  <c r="AF77" i="18"/>
  <c r="AF48" i="18"/>
  <c r="AF39" i="18"/>
  <c r="AF43" i="18"/>
  <c r="AC16" i="18"/>
  <c r="X4" i="18"/>
  <c r="W46" i="18"/>
  <c r="T88" i="18"/>
  <c r="T25" i="18"/>
  <c r="T111" i="18"/>
  <c r="T79" i="18"/>
  <c r="T71" i="18"/>
  <c r="T89" i="18"/>
  <c r="T50" i="18"/>
  <c r="T117" i="18"/>
  <c r="T120" i="18"/>
  <c r="T99" i="18"/>
  <c r="T67" i="18"/>
  <c r="T59" i="18"/>
  <c r="T77" i="18"/>
  <c r="T39" i="18"/>
  <c r="T146" i="18"/>
  <c r="T137" i="18"/>
  <c r="T140" i="18"/>
  <c r="T144" i="18"/>
  <c r="T105" i="18"/>
  <c r="T108" i="18"/>
  <c r="T124" i="18"/>
  <c r="T55" i="18"/>
  <c r="T84" i="18"/>
  <c r="T65" i="18"/>
  <c r="T27" i="18"/>
  <c r="T112" i="18"/>
  <c r="T51" i="18"/>
  <c r="T72" i="18"/>
  <c r="T21" i="18"/>
  <c r="T16" i="18"/>
  <c r="T102" i="18"/>
  <c r="T118" i="18"/>
  <c r="T121" i="18"/>
  <c r="T125" i="18"/>
  <c r="T68" i="18"/>
  <c r="T86" i="18"/>
  <c r="T34" i="18"/>
  <c r="T17" i="18"/>
  <c r="T172" i="18"/>
  <c r="T175" i="18"/>
  <c r="T154" i="18"/>
  <c r="T115" i="18"/>
  <c r="T94" i="18"/>
  <c r="T97" i="18"/>
  <c r="T101" i="18"/>
  <c r="T81" i="18"/>
  <c r="T62" i="18"/>
  <c r="T23" i="18"/>
  <c r="T31" i="18"/>
  <c r="T160" i="18"/>
  <c r="T163" i="18"/>
  <c r="T142" i="18"/>
  <c r="T103" i="18"/>
  <c r="T131" i="18"/>
  <c r="T134" i="18"/>
  <c r="T90" i="18"/>
  <c r="T52" i="18"/>
  <c r="T75" i="18"/>
  <c r="T48" i="18"/>
  <c r="T20" i="18"/>
  <c r="T169" i="18"/>
  <c r="T148" i="18"/>
  <c r="T151" i="18"/>
  <c r="T167" i="18"/>
  <c r="T128" i="18"/>
  <c r="T119" i="18"/>
  <c r="T122" i="18"/>
  <c r="T66" i="18"/>
  <c r="T82" i="18"/>
  <c r="T63" i="18"/>
  <c r="T36" i="18"/>
  <c r="T8" i="18"/>
  <c r="T98" i="18"/>
  <c r="T54" i="18"/>
  <c r="T70" i="18"/>
  <c r="T53" i="18"/>
  <c r="T37" i="18"/>
  <c r="T5" i="18"/>
  <c r="Q118" i="18"/>
  <c r="Q77" i="18"/>
  <c r="Q34" i="18"/>
  <c r="Q159" i="18"/>
  <c r="Q150" i="18"/>
  <c r="Q100" i="18"/>
  <c r="Q91" i="18"/>
  <c r="Q79" i="18"/>
  <c r="Q24" i="18"/>
  <c r="Q143" i="18"/>
  <c r="Q147" i="18"/>
  <c r="Q175" i="18"/>
  <c r="Q101" i="18"/>
  <c r="Q131" i="18"/>
  <c r="Q55" i="18"/>
  <c r="Q13" i="18"/>
  <c r="Q134" i="18"/>
  <c r="Q135" i="18"/>
  <c r="Q163" i="18"/>
  <c r="Q114" i="18"/>
  <c r="Q119" i="18"/>
  <c r="Q68" i="18"/>
  <c r="Q9" i="18"/>
  <c r="Q168" i="18"/>
  <c r="Q172" i="18"/>
  <c r="Q151" i="18"/>
  <c r="Q102" i="18"/>
  <c r="Q107" i="18"/>
  <c r="Q69" i="18"/>
  <c r="Q144" i="18"/>
  <c r="Q148" i="18"/>
  <c r="Q140" i="18"/>
  <c r="Q103" i="18"/>
  <c r="Q96" i="18"/>
  <c r="Q59" i="18"/>
  <c r="Q85" i="18"/>
  <c r="Q157" i="18"/>
  <c r="Q173" i="18"/>
  <c r="Q141" i="18"/>
  <c r="Q116" i="18"/>
  <c r="Q90" i="18"/>
  <c r="Q74" i="18"/>
  <c r="Q145" i="18"/>
  <c r="Q161" i="18"/>
  <c r="Q123" i="18"/>
  <c r="Q104" i="18"/>
  <c r="Q122" i="18"/>
  <c r="Q30" i="18"/>
  <c r="Q166" i="18"/>
  <c r="Q170" i="18"/>
  <c r="Q149" i="18"/>
  <c r="Q99" i="18"/>
  <c r="Q117" i="18"/>
  <c r="Q87" i="18"/>
  <c r="Q31" i="18"/>
  <c r="Q154" i="18"/>
  <c r="Q158" i="18"/>
  <c r="Q174" i="18"/>
  <c r="Q124" i="18"/>
  <c r="Q130" i="18"/>
  <c r="Q88" i="18"/>
  <c r="Q20" i="18"/>
  <c r="K174" i="18"/>
  <c r="K169" i="18"/>
  <c r="K123" i="18"/>
  <c r="K91" i="18"/>
  <c r="K162" i="18"/>
  <c r="K170" i="18"/>
  <c r="K125" i="18"/>
  <c r="K24" i="18"/>
  <c r="K138" i="18"/>
  <c r="K146" i="18"/>
  <c r="K101" i="18"/>
  <c r="K12" i="18"/>
  <c r="K163" i="18"/>
  <c r="K117" i="18"/>
  <c r="K88" i="18"/>
  <c r="K38" i="18"/>
  <c r="K134" i="18"/>
  <c r="K94" i="18"/>
  <c r="K69" i="18"/>
  <c r="K9" i="18"/>
  <c r="K175" i="18"/>
  <c r="K153" i="18"/>
  <c r="K119" i="18"/>
  <c r="K84" i="18"/>
  <c r="K172" i="18"/>
  <c r="K154" i="18"/>
  <c r="K96" i="18"/>
  <c r="K85" i="18"/>
  <c r="K160" i="18"/>
  <c r="K167" i="18"/>
  <c r="K121" i="18"/>
  <c r="K75" i="18"/>
  <c r="K149" i="18"/>
  <c r="K144" i="18"/>
  <c r="K109" i="18"/>
  <c r="K63" i="18"/>
  <c r="E142" i="18"/>
  <c r="E155" i="18"/>
  <c r="AN23" i="18"/>
  <c r="AN86" i="18"/>
  <c r="AN50" i="18"/>
  <c r="AN24" i="18"/>
  <c r="AN62" i="18"/>
  <c r="AN81" i="18"/>
  <c r="AN14" i="18"/>
  <c r="AN99" i="18"/>
  <c r="AN129" i="18"/>
  <c r="AN87" i="18"/>
  <c r="AN60" i="18"/>
  <c r="AN51" i="18"/>
  <c r="AN143" i="18"/>
  <c r="AN149" i="18"/>
  <c r="AN124" i="18"/>
  <c r="AN117" i="18"/>
  <c r="AN75" i="18"/>
  <c r="AN85" i="18"/>
  <c r="AN39" i="18"/>
  <c r="AJ137" i="18"/>
  <c r="AJ169" i="18"/>
  <c r="AJ82" i="18"/>
  <c r="AJ174" i="18"/>
  <c r="AJ145" i="18"/>
  <c r="AJ84" i="18"/>
  <c r="AJ138" i="18"/>
  <c r="AJ172" i="18"/>
  <c r="AJ75" i="18"/>
  <c r="AJ106" i="18"/>
  <c r="AJ65" i="18"/>
  <c r="AJ140" i="18"/>
  <c r="AJ131" i="18"/>
  <c r="AJ79" i="18"/>
  <c r="AJ134" i="18"/>
  <c r="AJ120" i="18"/>
  <c r="AJ37" i="18"/>
  <c r="AJ165" i="18"/>
  <c r="AJ122" i="18"/>
  <c r="AJ16" i="18"/>
  <c r="AJ141" i="18"/>
  <c r="AJ98" i="18"/>
  <c r="AJ29" i="18"/>
  <c r="AJ166" i="18"/>
  <c r="AJ100" i="18"/>
  <c r="AJ12" i="18"/>
  <c r="AJ143" i="18"/>
  <c r="AJ114" i="18"/>
  <c r="AJ7" i="18"/>
  <c r="AJ149" i="18"/>
  <c r="AJ144" i="18"/>
  <c r="AJ127" i="18"/>
  <c r="AI3" i="18"/>
  <c r="AI33" i="18"/>
  <c r="AI4" i="18"/>
  <c r="AI35" i="18"/>
  <c r="AI19" i="18"/>
  <c r="AI23" i="18"/>
  <c r="X18" i="18"/>
  <c r="X173" i="18"/>
  <c r="X168" i="18"/>
  <c r="X98" i="18"/>
  <c r="W139" i="18"/>
  <c r="W155" i="18"/>
  <c r="W171" i="18"/>
  <c r="W98" i="18"/>
  <c r="W61" i="18"/>
  <c r="W56" i="18"/>
  <c r="W6" i="18"/>
  <c r="T15" i="18"/>
  <c r="T19" i="18"/>
  <c r="T45" i="18"/>
  <c r="T24" i="18"/>
  <c r="T40" i="18"/>
  <c r="T11" i="18"/>
  <c r="T83" i="18"/>
  <c r="T87" i="18"/>
  <c r="T33" i="18"/>
  <c r="T12" i="18"/>
  <c r="T28" i="18"/>
  <c r="T44" i="18"/>
  <c r="T32" i="18"/>
  <c r="T13" i="18"/>
  <c r="T29" i="18"/>
  <c r="T7" i="18"/>
  <c r="T60" i="18"/>
  <c r="T76" i="18"/>
  <c r="T6" i="18"/>
  <c r="T38" i="18"/>
  <c r="T42" i="18"/>
  <c r="T9" i="18"/>
  <c r="T110" i="18"/>
  <c r="T78" i="18"/>
  <c r="T69" i="18"/>
  <c r="T85" i="18"/>
  <c r="T64" i="18"/>
  <c r="T47" i="18"/>
  <c r="T26" i="18"/>
  <c r="T30" i="18"/>
  <c r="T10" i="18"/>
  <c r="T57" i="18"/>
  <c r="T73" i="18"/>
  <c r="T49" i="18"/>
  <c r="T35" i="18"/>
  <c r="T14" i="18"/>
  <c r="T18" i="18"/>
  <c r="T2" i="18"/>
  <c r="T3" i="18"/>
  <c r="Q89" i="18"/>
  <c r="Q81" i="18"/>
  <c r="Q86" i="18"/>
  <c r="Q33" i="18"/>
  <c r="Q40" i="18"/>
  <c r="Q53" i="18"/>
  <c r="Q106" i="18"/>
  <c r="Q109" i="18"/>
  <c r="Q65" i="18"/>
  <c r="Q82" i="18"/>
  <c r="Q62" i="18"/>
  <c r="Q8" i="18"/>
  <c r="Q29" i="18"/>
  <c r="Q138" i="18"/>
  <c r="Q111" i="18"/>
  <c r="Q115" i="18"/>
  <c r="Q94" i="18"/>
  <c r="Q97" i="18"/>
  <c r="Q78" i="18"/>
  <c r="Q70" i="18"/>
  <c r="Q49" i="18"/>
  <c r="Q47" i="18"/>
  <c r="Q17" i="18"/>
  <c r="Q54" i="18"/>
  <c r="Q58" i="18"/>
  <c r="Q42" i="18"/>
  <c r="Q36" i="18"/>
  <c r="Q6" i="18"/>
  <c r="Q98" i="18"/>
  <c r="Q67" i="18"/>
  <c r="Q71" i="18"/>
  <c r="Q43" i="18"/>
  <c r="Q12" i="18"/>
  <c r="Q3" i="18"/>
  <c r="Q164" i="18"/>
  <c r="Q125" i="18"/>
  <c r="Q93" i="18"/>
  <c r="Q95" i="18"/>
  <c r="Q75" i="18"/>
  <c r="Q51" i="18"/>
  <c r="Q72" i="18"/>
  <c r="Q19" i="18"/>
  <c r="Q38" i="18"/>
  <c r="Q152" i="18"/>
  <c r="Q113" i="18"/>
  <c r="Q129" i="18"/>
  <c r="Q132" i="18"/>
  <c r="Q63" i="18"/>
  <c r="Q92" i="18"/>
  <c r="Q60" i="18"/>
  <c r="Q44" i="18"/>
  <c r="Q26" i="18"/>
  <c r="Q15" i="18"/>
  <c r="Q167" i="18"/>
  <c r="Q146" i="18"/>
  <c r="Q137" i="18"/>
  <c r="Q165" i="18"/>
  <c r="Q126" i="18"/>
  <c r="Q105" i="18"/>
  <c r="Q108" i="18"/>
  <c r="Q76" i="18"/>
  <c r="Q56" i="18"/>
  <c r="Q73" i="18"/>
  <c r="Q45" i="18"/>
  <c r="Q52" i="18"/>
  <c r="L150" i="18"/>
  <c r="L82" i="18"/>
  <c r="K23" i="18"/>
  <c r="K126" i="18"/>
  <c r="K82" i="18"/>
  <c r="K51" i="18"/>
  <c r="K49" i="18"/>
  <c r="K4" i="18"/>
  <c r="K141" i="18"/>
  <c r="K157" i="18"/>
  <c r="K130" i="18"/>
  <c r="K97" i="18"/>
  <c r="K114" i="18"/>
  <c r="K71" i="18"/>
  <c r="K64" i="18"/>
  <c r="K13" i="18"/>
  <c r="K5" i="18"/>
  <c r="K150" i="18"/>
  <c r="K166" i="18"/>
  <c r="K145" i="18"/>
  <c r="K118" i="18"/>
  <c r="K122" i="18"/>
  <c r="K102" i="18"/>
  <c r="K59" i="18"/>
  <c r="K89" i="18"/>
  <c r="K50" i="18"/>
  <c r="K142" i="18"/>
  <c r="K158" i="18"/>
  <c r="K131" i="18"/>
  <c r="K98" i="18"/>
  <c r="K127" i="18"/>
  <c r="K72" i="18"/>
  <c r="K54" i="18"/>
  <c r="K40" i="18"/>
  <c r="K148" i="18"/>
  <c r="K139" i="18"/>
  <c r="K155" i="18"/>
  <c r="K171" i="18"/>
  <c r="K107" i="18"/>
  <c r="K111" i="18"/>
  <c r="K128" i="18"/>
  <c r="K73" i="18"/>
  <c r="K79" i="18"/>
  <c r="K17" i="18"/>
  <c r="K136" i="18"/>
  <c r="K164" i="18"/>
  <c r="K143" i="18"/>
  <c r="K159" i="18"/>
  <c r="K95" i="18"/>
  <c r="K124" i="18"/>
  <c r="K116" i="18"/>
  <c r="K61" i="18"/>
  <c r="K52" i="18"/>
  <c r="K42" i="18"/>
  <c r="K173" i="18"/>
  <c r="K152" i="18"/>
  <c r="K168" i="18"/>
  <c r="K147" i="18"/>
  <c r="K120" i="18"/>
  <c r="K112" i="18"/>
  <c r="K104" i="18"/>
  <c r="K86" i="18"/>
  <c r="K92" i="18"/>
  <c r="K44" i="18"/>
  <c r="K161" i="18"/>
  <c r="K140" i="18"/>
  <c r="K156" i="18"/>
  <c r="K129" i="18"/>
  <c r="K108" i="18"/>
  <c r="K100" i="18"/>
  <c r="K81" i="18"/>
  <c r="K87" i="18"/>
  <c r="K80" i="18"/>
  <c r="K21" i="18"/>
  <c r="H163" i="18"/>
  <c r="H118" i="18"/>
  <c r="H59" i="18"/>
  <c r="H16" i="18"/>
  <c r="H171" i="18"/>
  <c r="H166" i="18"/>
  <c r="H97" i="18"/>
  <c r="H87" i="18"/>
  <c r="H20" i="18"/>
  <c r="H159" i="18"/>
  <c r="H154" i="18"/>
  <c r="H112" i="18"/>
  <c r="H45" i="18"/>
  <c r="H147" i="18"/>
  <c r="H167" i="18"/>
  <c r="H93" i="18"/>
  <c r="H21" i="18"/>
  <c r="H135" i="18"/>
  <c r="H126" i="18"/>
  <c r="H125" i="18"/>
  <c r="H46" i="18"/>
  <c r="H160" i="18"/>
  <c r="H102" i="18"/>
  <c r="H91" i="18"/>
  <c r="H24" i="18"/>
  <c r="H174" i="18"/>
  <c r="H127" i="18"/>
  <c r="H67" i="18"/>
  <c r="H11" i="18"/>
  <c r="H162" i="18"/>
  <c r="H103" i="18"/>
  <c r="H55" i="18"/>
  <c r="H37" i="18"/>
  <c r="H150" i="18"/>
  <c r="H105" i="18"/>
  <c r="H58" i="18"/>
  <c r="H15" i="18"/>
  <c r="E93" i="18"/>
  <c r="E100" i="18"/>
  <c r="E85" i="18"/>
  <c r="E19" i="18"/>
  <c r="AN52" i="18"/>
  <c r="AN57" i="18"/>
  <c r="AN45" i="18"/>
  <c r="AN40" i="18"/>
  <c r="AN82" i="18"/>
  <c r="AN33" i="18"/>
  <c r="AN28" i="18"/>
  <c r="AN77" i="18"/>
  <c r="AN70" i="18"/>
  <c r="AN21" i="18"/>
  <c r="AN2" i="18"/>
  <c r="AN164" i="18"/>
  <c r="AN90" i="18"/>
  <c r="AN107" i="18"/>
  <c r="AN65" i="18"/>
  <c r="AN72" i="18"/>
  <c r="AN47" i="18"/>
  <c r="AM106" i="18"/>
  <c r="AM73" i="18"/>
  <c r="AJ130" i="18"/>
  <c r="AJ121" i="18"/>
  <c r="AJ89" i="18"/>
  <c r="AJ83" i="18"/>
  <c r="AJ53" i="18"/>
  <c r="AJ26" i="18"/>
  <c r="AJ36" i="18"/>
  <c r="AJ118" i="18"/>
  <c r="AJ109" i="18"/>
  <c r="AJ126" i="18"/>
  <c r="AJ52" i="18"/>
  <c r="AJ77" i="18"/>
  <c r="AJ15" i="18"/>
  <c r="AJ24" i="18"/>
  <c r="AJ162" i="18"/>
  <c r="AJ153" i="18"/>
  <c r="AJ170" i="18"/>
  <c r="AJ94" i="18"/>
  <c r="AJ110" i="18"/>
  <c r="AJ102" i="18"/>
  <c r="AJ72" i="18"/>
  <c r="AJ78" i="18"/>
  <c r="AJ41" i="18"/>
  <c r="AJ3" i="18"/>
  <c r="AJ146" i="18"/>
  <c r="AJ119" i="18"/>
  <c r="AJ123" i="18"/>
  <c r="AJ128" i="18"/>
  <c r="AJ73" i="18"/>
  <c r="AJ67" i="18"/>
  <c r="AJ30" i="18"/>
  <c r="AJ175" i="18"/>
  <c r="AJ154" i="18"/>
  <c r="AJ159" i="18"/>
  <c r="AJ107" i="18"/>
  <c r="AJ111" i="18"/>
  <c r="AJ116" i="18"/>
  <c r="AJ61" i="18"/>
  <c r="AJ55" i="18"/>
  <c r="AJ19" i="18"/>
  <c r="AJ163" i="18"/>
  <c r="AJ142" i="18"/>
  <c r="AJ147" i="18"/>
  <c r="AJ95" i="18"/>
  <c r="AJ99" i="18"/>
  <c r="AJ104" i="18"/>
  <c r="AJ86" i="18"/>
  <c r="AJ68" i="18"/>
  <c r="AJ20" i="18"/>
  <c r="AJ151" i="18"/>
  <c r="AJ155" i="18"/>
  <c r="AJ135" i="18"/>
  <c r="AJ132" i="18"/>
  <c r="AJ112" i="18"/>
  <c r="AJ105" i="18"/>
  <c r="AJ74" i="18"/>
  <c r="AJ69" i="18"/>
  <c r="AJ45" i="18"/>
  <c r="AJ33" i="18"/>
  <c r="AJ173" i="18"/>
  <c r="AJ164" i="18"/>
  <c r="AJ168" i="18"/>
  <c r="AJ160" i="18"/>
  <c r="AJ96" i="18"/>
  <c r="AJ125" i="18"/>
  <c r="AJ70" i="18"/>
  <c r="AJ63" i="18"/>
  <c r="AJ25" i="18"/>
  <c r="AJ46" i="18"/>
  <c r="AJ161" i="18"/>
  <c r="AJ152" i="18"/>
  <c r="AJ156" i="18"/>
  <c r="AJ148" i="18"/>
  <c r="AJ133" i="18"/>
  <c r="AJ113" i="18"/>
  <c r="AJ58" i="18"/>
  <c r="AJ88" i="18"/>
  <c r="AJ13" i="18"/>
  <c r="AJ35" i="18"/>
  <c r="X14" i="18"/>
  <c r="X164" i="18"/>
  <c r="X22" i="18"/>
  <c r="X147" i="18"/>
  <c r="X107" i="18"/>
  <c r="X114" i="18"/>
  <c r="X82" i="18"/>
  <c r="X61" i="18"/>
  <c r="X65" i="18"/>
  <c r="X51" i="18"/>
  <c r="W65" i="18"/>
  <c r="W26" i="18"/>
  <c r="W148" i="18"/>
  <c r="W30" i="18"/>
  <c r="W119" i="18"/>
  <c r="W114" i="18"/>
  <c r="W82" i="18"/>
  <c r="Q35" i="18"/>
  <c r="Q14" i="18"/>
  <c r="Q11" i="18"/>
  <c r="Q23" i="18"/>
  <c r="Q39" i="18"/>
  <c r="Q4" i="18"/>
  <c r="Q110" i="18"/>
  <c r="Q66" i="18"/>
  <c r="Q57" i="18"/>
  <c r="Q61" i="18"/>
  <c r="Q32" i="18"/>
  <c r="Q48" i="18"/>
  <c r="Q27" i="18"/>
  <c r="Q5" i="18"/>
  <c r="Q7" i="18"/>
  <c r="Q21" i="18"/>
  <c r="Q37" i="18"/>
  <c r="Q28" i="18"/>
  <c r="Q10" i="18"/>
  <c r="Q46" i="18"/>
  <c r="Q25" i="18"/>
  <c r="Q16" i="18"/>
  <c r="Q2" i="18"/>
  <c r="Q121" i="18"/>
  <c r="Q64" i="18"/>
  <c r="Q80" i="18"/>
  <c r="Q84" i="18"/>
  <c r="Q18" i="18"/>
  <c r="Q22" i="18"/>
  <c r="Q50" i="18"/>
  <c r="L124" i="18"/>
  <c r="L162" i="18"/>
  <c r="L104" i="18"/>
  <c r="L139" i="18"/>
  <c r="L72" i="18"/>
  <c r="L143" i="18"/>
  <c r="L67" i="18"/>
  <c r="L168" i="18"/>
  <c r="L68" i="18"/>
  <c r="L169" i="18"/>
  <c r="L37" i="18"/>
  <c r="L136" i="18"/>
  <c r="L2" i="18"/>
  <c r="L130" i="18"/>
  <c r="L3" i="18"/>
  <c r="L107" i="18"/>
  <c r="L9" i="18"/>
  <c r="L98" i="18"/>
  <c r="L123" i="18"/>
  <c r="K32" i="18"/>
  <c r="K10" i="18"/>
  <c r="K67" i="18"/>
  <c r="K37" i="18"/>
  <c r="K16" i="18"/>
  <c r="K20" i="18"/>
  <c r="K11" i="18"/>
  <c r="K113" i="18"/>
  <c r="K93" i="18"/>
  <c r="K60" i="18"/>
  <c r="K76" i="18"/>
  <c r="K55" i="18"/>
  <c r="K25" i="18"/>
  <c r="K41" i="18"/>
  <c r="K45" i="18"/>
  <c r="K2" i="18"/>
  <c r="K29" i="18"/>
  <c r="K33" i="18"/>
  <c r="K3" i="18"/>
  <c r="K65" i="18"/>
  <c r="K68" i="18"/>
  <c r="K26" i="18"/>
  <c r="K30" i="18"/>
  <c r="K46" i="18"/>
  <c r="K6" i="18"/>
  <c r="K70" i="18"/>
  <c r="K74" i="18"/>
  <c r="K90" i="18"/>
  <c r="K56" i="18"/>
  <c r="K14" i="18"/>
  <c r="K18" i="18"/>
  <c r="K34" i="18"/>
  <c r="K7" i="18"/>
  <c r="K58" i="18"/>
  <c r="K62" i="18"/>
  <c r="K78" i="18"/>
  <c r="K48" i="18"/>
  <c r="K39" i="18"/>
  <c r="K43" i="18"/>
  <c r="K22" i="18"/>
  <c r="K8" i="18"/>
  <c r="K135" i="18"/>
  <c r="K132" i="18"/>
  <c r="K99" i="18"/>
  <c r="K115" i="18"/>
  <c r="K83" i="18"/>
  <c r="K53" i="18"/>
  <c r="K66" i="18"/>
  <c r="K36" i="18"/>
  <c r="K27" i="18"/>
  <c r="K31" i="18"/>
  <c r="K47" i="18"/>
  <c r="K15" i="18"/>
  <c r="K19" i="18"/>
  <c r="I170" i="18"/>
  <c r="I161" i="18"/>
  <c r="I164" i="18"/>
  <c r="I168" i="18"/>
  <c r="I129" i="18"/>
  <c r="I120" i="18"/>
  <c r="I99" i="18"/>
  <c r="I79" i="18"/>
  <c r="I58" i="18"/>
  <c r="I74" i="18"/>
  <c r="I90" i="18"/>
  <c r="I36" i="18"/>
  <c r="I39" i="18"/>
  <c r="I43" i="18"/>
  <c r="I10" i="18"/>
  <c r="I146" i="18"/>
  <c r="I137" i="18"/>
  <c r="I140" i="18"/>
  <c r="I144" i="18"/>
  <c r="I105" i="18"/>
  <c r="I96" i="18"/>
  <c r="I112" i="18"/>
  <c r="I55" i="18"/>
  <c r="I71" i="18"/>
  <c r="I53" i="18"/>
  <c r="I66" i="18"/>
  <c r="I12" i="18"/>
  <c r="I15" i="18"/>
  <c r="I19" i="18"/>
  <c r="I3" i="18"/>
  <c r="I171" i="18"/>
  <c r="I174" i="18"/>
  <c r="I165" i="18"/>
  <c r="I169" i="18"/>
  <c r="I94" i="18"/>
  <c r="I133" i="18"/>
  <c r="I100" i="18"/>
  <c r="I92" i="18"/>
  <c r="I59" i="18"/>
  <c r="I87" i="18"/>
  <c r="I54" i="18"/>
  <c r="I11" i="18"/>
  <c r="I40" i="18"/>
  <c r="I44" i="18"/>
  <c r="I4" i="18"/>
  <c r="I159" i="18"/>
  <c r="I162" i="18"/>
  <c r="I153" i="18"/>
  <c r="I157" i="18"/>
  <c r="I130" i="18"/>
  <c r="I121" i="18"/>
  <c r="I93" i="18"/>
  <c r="I80" i="18"/>
  <c r="I50" i="18"/>
  <c r="I75" i="18"/>
  <c r="I52" i="18"/>
  <c r="I49" i="18"/>
  <c r="I28" i="18"/>
  <c r="I32" i="18"/>
  <c r="I5" i="18"/>
  <c r="I147" i="18"/>
  <c r="I150" i="18"/>
  <c r="I141" i="18"/>
  <c r="I145" i="18"/>
  <c r="I118" i="18"/>
  <c r="I109" i="18"/>
  <c r="I125" i="18"/>
  <c r="I68" i="18"/>
  <c r="I84" i="18"/>
  <c r="I63" i="18"/>
  <c r="I46" i="18"/>
  <c r="I37" i="18"/>
  <c r="I16" i="18"/>
  <c r="I20" i="18"/>
  <c r="I6" i="18"/>
  <c r="I135" i="18"/>
  <c r="I138" i="18"/>
  <c r="I166" i="18"/>
  <c r="I127" i="18"/>
  <c r="I106" i="18"/>
  <c r="I97" i="18"/>
  <c r="I113" i="18"/>
  <c r="I56" i="18"/>
  <c r="I72" i="18"/>
  <c r="I88" i="18"/>
  <c r="I34" i="18"/>
  <c r="I25" i="18"/>
  <c r="I41" i="18"/>
  <c r="I7" i="18"/>
  <c r="I172" i="18"/>
  <c r="I175" i="18"/>
  <c r="I154" i="18"/>
  <c r="I115" i="18"/>
  <c r="I131" i="18"/>
  <c r="I122" i="18"/>
  <c r="I101" i="18"/>
  <c r="I81" i="18"/>
  <c r="I60" i="18"/>
  <c r="I76" i="18"/>
  <c r="I22" i="18"/>
  <c r="I13" i="18"/>
  <c r="I29" i="18"/>
  <c r="I45" i="18"/>
  <c r="I160" i="18"/>
  <c r="I163" i="18"/>
  <c r="I142" i="18"/>
  <c r="I103" i="18"/>
  <c r="I119" i="18"/>
  <c r="I110" i="18"/>
  <c r="I126" i="18"/>
  <c r="I69" i="18"/>
  <c r="I85" i="18"/>
  <c r="I64" i="18"/>
  <c r="I47" i="18"/>
  <c r="I38" i="18"/>
  <c r="I17" i="18"/>
  <c r="I33" i="18"/>
  <c r="I148" i="18"/>
  <c r="I151" i="18"/>
  <c r="I167" i="18"/>
  <c r="I128" i="18"/>
  <c r="I107" i="18"/>
  <c r="I98" i="18"/>
  <c r="I114" i="18"/>
  <c r="I57" i="18"/>
  <c r="I73" i="18"/>
  <c r="I89" i="18"/>
  <c r="I35" i="18"/>
  <c r="I26" i="18"/>
  <c r="I42" i="18"/>
  <c r="I21" i="18"/>
  <c r="I136" i="18"/>
  <c r="I139" i="18"/>
  <c r="I155" i="18"/>
  <c r="I116" i="18"/>
  <c r="I95" i="18"/>
  <c r="I123" i="18"/>
  <c r="I102" i="18"/>
  <c r="I82" i="18"/>
  <c r="I61" i="18"/>
  <c r="I77" i="18"/>
  <c r="I23" i="18"/>
  <c r="I14" i="18"/>
  <c r="I30" i="18"/>
  <c r="I8" i="18"/>
  <c r="I173" i="18"/>
  <c r="I134" i="18"/>
  <c r="I143" i="18"/>
  <c r="I104" i="18"/>
  <c r="I132" i="18"/>
  <c r="I111" i="18"/>
  <c r="I91" i="18"/>
  <c r="I70" i="18"/>
  <c r="I86" i="18"/>
  <c r="I65" i="18"/>
  <c r="I48" i="18"/>
  <c r="I51" i="18"/>
  <c r="I18" i="18"/>
  <c r="H114" i="18"/>
  <c r="H94" i="18"/>
  <c r="H121" i="18"/>
  <c r="H100" i="18"/>
  <c r="H79" i="18"/>
  <c r="H83" i="18"/>
  <c r="H53" i="18"/>
  <c r="H33" i="18"/>
  <c r="H12" i="18"/>
  <c r="H40" i="18"/>
  <c r="H44" i="18"/>
  <c r="H172" i="18"/>
  <c r="H175" i="18"/>
  <c r="H142" i="18"/>
  <c r="H115" i="18"/>
  <c r="H106" i="18"/>
  <c r="H134" i="18"/>
  <c r="H113" i="18"/>
  <c r="H80" i="18"/>
  <c r="H84" i="18"/>
  <c r="H75" i="18"/>
  <c r="H34" i="18"/>
  <c r="H25" i="18"/>
  <c r="H41" i="18"/>
  <c r="H7" i="18"/>
  <c r="H131" i="18"/>
  <c r="H122" i="18"/>
  <c r="H101" i="18"/>
  <c r="H68" i="18"/>
  <c r="H72" i="18"/>
  <c r="H63" i="18"/>
  <c r="H22" i="18"/>
  <c r="H13" i="18"/>
  <c r="H29" i="18"/>
  <c r="H8" i="18"/>
  <c r="H169" i="18"/>
  <c r="H148" i="18"/>
  <c r="H151" i="18"/>
  <c r="H155" i="18"/>
  <c r="H92" i="18"/>
  <c r="H119" i="18"/>
  <c r="H110" i="18"/>
  <c r="H90" i="18"/>
  <c r="H56" i="18"/>
  <c r="H60" i="18"/>
  <c r="H88" i="18"/>
  <c r="H47" i="18"/>
  <c r="H50" i="18"/>
  <c r="H17" i="18"/>
  <c r="H9" i="18"/>
  <c r="H136" i="18"/>
  <c r="H139" i="18"/>
  <c r="H143" i="18"/>
  <c r="H128" i="18"/>
  <c r="H107" i="18"/>
  <c r="H98" i="18"/>
  <c r="H78" i="18"/>
  <c r="H81" i="18"/>
  <c r="H85" i="18"/>
  <c r="H76" i="18"/>
  <c r="H35" i="18"/>
  <c r="H38" i="18"/>
  <c r="H42" i="18"/>
  <c r="H10" i="18"/>
  <c r="H145" i="18"/>
  <c r="H173" i="18"/>
  <c r="H164" i="18"/>
  <c r="H133" i="18"/>
  <c r="H116" i="18"/>
  <c r="H95" i="18"/>
  <c r="H123" i="18"/>
  <c r="H66" i="18"/>
  <c r="H69" i="18"/>
  <c r="H73" i="18"/>
  <c r="H64" i="18"/>
  <c r="H23" i="18"/>
  <c r="H26" i="18"/>
  <c r="H30" i="18"/>
  <c r="H2" i="18"/>
  <c r="H170" i="18"/>
  <c r="H161" i="18"/>
  <c r="H152" i="18"/>
  <c r="H168" i="18"/>
  <c r="H104" i="18"/>
  <c r="H132" i="18"/>
  <c r="H111" i="18"/>
  <c r="H54" i="18"/>
  <c r="H57" i="18"/>
  <c r="H61" i="18"/>
  <c r="H89" i="18"/>
  <c r="H6" i="18"/>
  <c r="H14" i="18"/>
  <c r="H18" i="18"/>
  <c r="H3" i="18"/>
  <c r="H158" i="18"/>
  <c r="H149" i="18"/>
  <c r="H140" i="18"/>
  <c r="H156" i="18"/>
  <c r="H129" i="18"/>
  <c r="H120" i="18"/>
  <c r="H99" i="18"/>
  <c r="H52" i="18"/>
  <c r="H82" i="18"/>
  <c r="H86" i="18"/>
  <c r="H77" i="18"/>
  <c r="H48" i="18"/>
  <c r="H39" i="18"/>
  <c r="H43" i="18"/>
  <c r="H4" i="18"/>
  <c r="H146" i="18"/>
  <c r="H137" i="18"/>
  <c r="H165" i="18"/>
  <c r="H144" i="18"/>
  <c r="H117" i="18"/>
  <c r="H108" i="18"/>
  <c r="H124" i="18"/>
  <c r="H49" i="18"/>
  <c r="H70" i="18"/>
  <c r="H74" i="18"/>
  <c r="H65" i="18"/>
  <c r="H36" i="18"/>
  <c r="H27" i="18"/>
  <c r="H31" i="18"/>
  <c r="E166" i="18"/>
  <c r="E165" i="18"/>
  <c r="E82" i="18"/>
  <c r="E169" i="18"/>
  <c r="E115" i="18"/>
  <c r="E23" i="18"/>
  <c r="E170" i="18"/>
  <c r="E116" i="18"/>
  <c r="E14" i="18"/>
  <c r="E146" i="18"/>
  <c r="E131" i="18"/>
  <c r="E4" i="18"/>
  <c r="E159" i="18"/>
  <c r="E95" i="18"/>
  <c r="E136" i="18"/>
  <c r="E122" i="18"/>
  <c r="E161" i="18"/>
  <c r="E91" i="18"/>
  <c r="E137" i="18"/>
  <c r="E77" i="18"/>
  <c r="E151" i="18"/>
  <c r="E66" i="18"/>
  <c r="E152" i="18"/>
  <c r="E81" i="18"/>
  <c r="AN16" i="18"/>
  <c r="AN43" i="18"/>
  <c r="AN12" i="18"/>
  <c r="AN6" i="18"/>
  <c r="AN31" i="18"/>
  <c r="AN49" i="18"/>
  <c r="AN7" i="18"/>
  <c r="AN58" i="18"/>
  <c r="AN19" i="18"/>
  <c r="AN37" i="18"/>
  <c r="AN8" i="18"/>
  <c r="AN110" i="18"/>
  <c r="AN128" i="18"/>
  <c r="AN120" i="18"/>
  <c r="AN66" i="18"/>
  <c r="AN83" i="18"/>
  <c r="AN32" i="18"/>
  <c r="AN25" i="18"/>
  <c r="AN10" i="18"/>
  <c r="AM104" i="18"/>
  <c r="AM95" i="18"/>
  <c r="AM81" i="18"/>
  <c r="AM165" i="18"/>
  <c r="AM58" i="18"/>
  <c r="AM142" i="18"/>
  <c r="AM60" i="18"/>
  <c r="AM169" i="18"/>
  <c r="AM43" i="18"/>
  <c r="AM151" i="18"/>
  <c r="AM20" i="18"/>
  <c r="AM97" i="18"/>
  <c r="AM35" i="18"/>
  <c r="AM99" i="18"/>
  <c r="AM12" i="18"/>
  <c r="AM115" i="18"/>
  <c r="AM26" i="18"/>
  <c r="AJ129" i="18"/>
  <c r="AJ60" i="18"/>
  <c r="AJ76" i="18"/>
  <c r="AJ92" i="18"/>
  <c r="AJ50" i="18"/>
  <c r="AJ17" i="18"/>
  <c r="AJ21" i="18"/>
  <c r="AJ11" i="18"/>
  <c r="AJ167" i="18"/>
  <c r="AJ171" i="18"/>
  <c r="AJ91" i="18"/>
  <c r="AJ97" i="18"/>
  <c r="AJ101" i="18"/>
  <c r="AJ117" i="18"/>
  <c r="AJ51" i="18"/>
  <c r="AJ64" i="18"/>
  <c r="AJ80" i="18"/>
  <c r="AJ38" i="18"/>
  <c r="AJ42" i="18"/>
  <c r="AJ10" i="18"/>
  <c r="AJ2" i="18"/>
  <c r="AJ56" i="18"/>
  <c r="AJ14" i="18"/>
  <c r="AJ18" i="18"/>
  <c r="AJ34" i="18"/>
  <c r="AJ4" i="18"/>
  <c r="AJ93" i="18"/>
  <c r="AJ39" i="18"/>
  <c r="AJ43" i="18"/>
  <c r="AJ22" i="18"/>
  <c r="AJ5" i="18"/>
  <c r="AJ90" i="18"/>
  <c r="AJ81" i="18"/>
  <c r="AJ27" i="18"/>
  <c r="AJ31" i="18"/>
  <c r="AJ47" i="18"/>
  <c r="AJ6" i="18"/>
  <c r="AJ115" i="18"/>
  <c r="AJ71" i="18"/>
  <c r="AJ62" i="18"/>
  <c r="AJ66" i="18"/>
  <c r="AJ57" i="18"/>
  <c r="AJ40" i="18"/>
  <c r="AJ44" i="18"/>
  <c r="AJ23" i="18"/>
  <c r="AJ8" i="18"/>
  <c r="AJ157" i="18"/>
  <c r="AJ136" i="18"/>
  <c r="AJ108" i="18"/>
  <c r="AJ124" i="18"/>
  <c r="AJ103" i="18"/>
  <c r="AJ59" i="18"/>
  <c r="AJ87" i="18"/>
  <c r="AJ54" i="18"/>
  <c r="AJ49" i="18"/>
  <c r="AJ28" i="18"/>
  <c r="AJ32" i="18"/>
  <c r="AJ48" i="18"/>
  <c r="AF158" i="23"/>
  <c r="AF115" i="23"/>
  <c r="AF107" i="23"/>
  <c r="AF120" i="23"/>
  <c r="AF33" i="23"/>
  <c r="AF137" i="23"/>
  <c r="AF82" i="23"/>
  <c r="AF99" i="23"/>
  <c r="AF40" i="23"/>
  <c r="AF134" i="23"/>
  <c r="AF79" i="23"/>
  <c r="AF43" i="23"/>
  <c r="AF37" i="23"/>
  <c r="AF173" i="23"/>
  <c r="AF116" i="23"/>
  <c r="AF78" i="23"/>
  <c r="AF56" i="23"/>
  <c r="AF31" i="23"/>
  <c r="AF169" i="23"/>
  <c r="AF128" i="23"/>
  <c r="AF69" i="23"/>
  <c r="AF50" i="23"/>
  <c r="AF15" i="23"/>
  <c r="AF167" i="23"/>
  <c r="AF146" i="23"/>
  <c r="AF67" i="23"/>
  <c r="AF47" i="23"/>
  <c r="AF14" i="23"/>
  <c r="AF165" i="23"/>
  <c r="AF142" i="23"/>
  <c r="AF66" i="23"/>
  <c r="AF54" i="23"/>
  <c r="AF8" i="23"/>
  <c r="AF164" i="23"/>
  <c r="AF144" i="23"/>
  <c r="AF63" i="23"/>
  <c r="AF51" i="23"/>
  <c r="AF6" i="23"/>
  <c r="AF150" i="23"/>
  <c r="AF126" i="23"/>
  <c r="AF60" i="23"/>
  <c r="AF26" i="23"/>
  <c r="AF4" i="23"/>
  <c r="AF157" i="23"/>
  <c r="AF117" i="23"/>
  <c r="AF111" i="23"/>
  <c r="AF20" i="23"/>
  <c r="AF3" i="23"/>
  <c r="AF145" i="23"/>
  <c r="AF91" i="23"/>
  <c r="AF98" i="23"/>
  <c r="AF55" i="23"/>
  <c r="AF18" i="23"/>
  <c r="AF131" i="23"/>
  <c r="AF85" i="23"/>
  <c r="AF84" i="23"/>
  <c r="AF46" i="23"/>
  <c r="AF19" i="23"/>
  <c r="X175" i="18"/>
  <c r="X142" i="18"/>
  <c r="X146" i="18"/>
  <c r="X106" i="18"/>
  <c r="X109" i="18"/>
  <c r="X125" i="18"/>
  <c r="X89" i="18"/>
  <c r="X72" i="18"/>
  <c r="X88" i="18"/>
  <c r="X92" i="18"/>
  <c r="X13" i="18"/>
  <c r="X29" i="18"/>
  <c r="X33" i="18"/>
  <c r="X10" i="18"/>
  <c r="X163" i="18"/>
  <c r="X167" i="18"/>
  <c r="X134" i="18"/>
  <c r="X94" i="18"/>
  <c r="X97" i="18"/>
  <c r="X113" i="18"/>
  <c r="X129" i="18"/>
  <c r="X60" i="18"/>
  <c r="X76" i="18"/>
  <c r="X80" i="18"/>
  <c r="X50" i="18"/>
  <c r="X17" i="18"/>
  <c r="X21" i="18"/>
  <c r="X11" i="18"/>
  <c r="X151" i="18"/>
  <c r="X155" i="18"/>
  <c r="X171" i="18"/>
  <c r="X131" i="18"/>
  <c r="X122" i="18"/>
  <c r="X101" i="18"/>
  <c r="X117" i="18"/>
  <c r="X85" i="18"/>
  <c r="X64" i="18"/>
  <c r="X68" i="18"/>
  <c r="X38" i="18"/>
  <c r="X42" i="18"/>
  <c r="X46" i="18"/>
  <c r="X2" i="18"/>
  <c r="X139" i="18"/>
  <c r="X143" i="18"/>
  <c r="X159" i="18"/>
  <c r="X119" i="18"/>
  <c r="X110" i="18"/>
  <c r="X126" i="18"/>
  <c r="X105" i="18"/>
  <c r="X73" i="18"/>
  <c r="X77" i="18"/>
  <c r="X56" i="18"/>
  <c r="X26" i="18"/>
  <c r="X30" i="18"/>
  <c r="X34" i="18"/>
  <c r="X3" i="18"/>
  <c r="X161" i="18"/>
  <c r="X152" i="18"/>
  <c r="X156" i="18"/>
  <c r="X135" i="18"/>
  <c r="X95" i="18"/>
  <c r="X123" i="18"/>
  <c r="X102" i="18"/>
  <c r="X70" i="18"/>
  <c r="X86" i="18"/>
  <c r="X90" i="18"/>
  <c r="X93" i="18"/>
  <c r="X39" i="18"/>
  <c r="X43" i="18"/>
  <c r="X47" i="18"/>
  <c r="X5" i="18"/>
  <c r="X149" i="18"/>
  <c r="X140" i="18"/>
  <c r="X144" i="18"/>
  <c r="X172" i="18"/>
  <c r="X132" i="18"/>
  <c r="X111" i="18"/>
  <c r="X127" i="18"/>
  <c r="X58" i="18"/>
  <c r="X74" i="18"/>
  <c r="X78" i="18"/>
  <c r="X81" i="18"/>
  <c r="X27" i="18"/>
  <c r="X31" i="18"/>
  <c r="X35" i="18"/>
  <c r="X6" i="18"/>
  <c r="X137" i="18"/>
  <c r="X165" i="18"/>
  <c r="X169" i="18"/>
  <c r="X160" i="18"/>
  <c r="X120" i="18"/>
  <c r="X99" i="18"/>
  <c r="X115" i="18"/>
  <c r="X52" i="18"/>
  <c r="X62" i="18"/>
  <c r="X66" i="18"/>
  <c r="X69" i="18"/>
  <c r="X15" i="18"/>
  <c r="X19" i="18"/>
  <c r="X23" i="18"/>
  <c r="X7" i="18"/>
  <c r="X174" i="18"/>
  <c r="X153" i="18"/>
  <c r="X157" i="18"/>
  <c r="X148" i="18"/>
  <c r="X108" i="18"/>
  <c r="X91" i="18"/>
  <c r="X103" i="18"/>
  <c r="X83" i="18"/>
  <c r="X87" i="18"/>
  <c r="X54" i="18"/>
  <c r="X57" i="18"/>
  <c r="X40" i="18"/>
  <c r="X44" i="18"/>
  <c r="X48" i="18"/>
  <c r="X8" i="18"/>
  <c r="X162" i="18"/>
  <c r="X141" i="18"/>
  <c r="X145" i="18"/>
  <c r="X136" i="18"/>
  <c r="X96" i="18"/>
  <c r="X124" i="18"/>
  <c r="X128" i="18"/>
  <c r="X71" i="18"/>
  <c r="X75" i="18"/>
  <c r="X79" i="18"/>
  <c r="X49" i="18"/>
  <c r="X28" i="18"/>
  <c r="X32" i="18"/>
  <c r="X36" i="18"/>
  <c r="X9" i="18"/>
  <c r="X150" i="18"/>
  <c r="X166" i="18"/>
  <c r="X170" i="18"/>
  <c r="X130" i="18"/>
  <c r="X133" i="18"/>
  <c r="X112" i="18"/>
  <c r="X116" i="18"/>
  <c r="X59" i="18"/>
  <c r="X63" i="18"/>
  <c r="X67" i="18"/>
  <c r="X37" i="18"/>
  <c r="X16" i="18"/>
  <c r="X20" i="18"/>
  <c r="X24" i="18"/>
  <c r="X138" i="18"/>
  <c r="X154" i="18"/>
  <c r="X158" i="18"/>
  <c r="X118" i="18"/>
  <c r="X121" i="18"/>
  <c r="X100" i="18"/>
  <c r="X104" i="18"/>
  <c r="X84" i="18"/>
  <c r="X53" i="18"/>
  <c r="X55" i="18"/>
  <c r="X25" i="18"/>
  <c r="X41" i="18"/>
  <c r="X45" i="18"/>
  <c r="S164" i="23"/>
  <c r="S143" i="23"/>
  <c r="S150" i="23"/>
  <c r="S131" i="23"/>
  <c r="S96" i="23"/>
  <c r="S84" i="23"/>
  <c r="S111" i="23"/>
  <c r="S77" i="23"/>
  <c r="S65" i="23"/>
  <c r="S53" i="23"/>
  <c r="S44" i="23"/>
  <c r="S35" i="23"/>
  <c r="S15" i="23"/>
  <c r="S3" i="23"/>
  <c r="S161" i="23"/>
  <c r="S142" i="23"/>
  <c r="S137" i="23"/>
  <c r="S126" i="23"/>
  <c r="S95" i="23"/>
  <c r="S135" i="23"/>
  <c r="S106" i="23"/>
  <c r="S76" i="23"/>
  <c r="S64" i="23"/>
  <c r="S50" i="23"/>
  <c r="S58" i="23"/>
  <c r="S32" i="23"/>
  <c r="S14" i="23"/>
  <c r="S2" i="23"/>
  <c r="S175" i="23"/>
  <c r="S158" i="23"/>
  <c r="S141" i="23"/>
  <c r="S136" i="23"/>
  <c r="S117" i="23"/>
  <c r="S94" i="23"/>
  <c r="S132" i="23"/>
  <c r="S134" i="23"/>
  <c r="S75" i="23"/>
  <c r="S63" i="23"/>
  <c r="S47" i="23"/>
  <c r="S55" i="23"/>
  <c r="S29" i="23"/>
  <c r="S13" i="23"/>
  <c r="S37" i="23"/>
  <c r="S174" i="23"/>
  <c r="S172" i="23"/>
  <c r="S140" i="23"/>
  <c r="S154" i="23"/>
  <c r="S105" i="23"/>
  <c r="S93" i="23"/>
  <c r="S110" i="23"/>
  <c r="S108" i="23"/>
  <c r="S74" i="23"/>
  <c r="S62" i="23"/>
  <c r="S42" i="23"/>
  <c r="S52" i="23"/>
  <c r="S26" i="23"/>
  <c r="S12" i="23"/>
  <c r="S28" i="23"/>
  <c r="S173" i="23"/>
  <c r="S171" i="23"/>
  <c r="S139" i="23"/>
  <c r="S157" i="23"/>
  <c r="S104" i="23"/>
  <c r="S92" i="23"/>
  <c r="S107" i="23"/>
  <c r="S114" i="23"/>
  <c r="S73" i="23"/>
  <c r="S61" i="23"/>
  <c r="S43" i="23"/>
  <c r="S49" i="23"/>
  <c r="S23" i="23"/>
  <c r="S11" i="23"/>
  <c r="S34" i="23"/>
  <c r="S162" i="23"/>
  <c r="S163" i="23"/>
  <c r="S138" i="23"/>
  <c r="S152" i="23"/>
  <c r="S103" i="23"/>
  <c r="S91" i="23"/>
  <c r="S130" i="23"/>
  <c r="S112" i="23"/>
  <c r="S72" i="23"/>
  <c r="S60" i="23"/>
  <c r="S39" i="23"/>
  <c r="S46" i="23"/>
  <c r="S20" i="23"/>
  <c r="S10" i="23"/>
  <c r="S25" i="23"/>
  <c r="S170" i="23"/>
  <c r="S160" i="23"/>
  <c r="S159" i="23"/>
  <c r="S128" i="23"/>
  <c r="S102" i="23"/>
  <c r="S90" i="23"/>
  <c r="S121" i="23"/>
  <c r="S83" i="23"/>
  <c r="S71" i="23"/>
  <c r="S59" i="23"/>
  <c r="S36" i="23"/>
  <c r="S57" i="23"/>
  <c r="S45" i="23"/>
  <c r="S9" i="23"/>
  <c r="S19" i="23"/>
  <c r="S169" i="23"/>
  <c r="S148" i="23"/>
  <c r="S155" i="23"/>
  <c r="S125" i="23"/>
  <c r="S101" i="23"/>
  <c r="S89" i="23"/>
  <c r="S124" i="23"/>
  <c r="S82" i="23"/>
  <c r="S70" i="23"/>
  <c r="S118" i="23"/>
  <c r="S33" i="23"/>
  <c r="S54" i="23"/>
  <c r="S40" i="23"/>
  <c r="S8" i="23"/>
  <c r="S18" i="23"/>
  <c r="S168" i="23"/>
  <c r="S147" i="23"/>
  <c r="S151" i="23"/>
  <c r="S122" i="23"/>
  <c r="S100" i="23"/>
  <c r="S88" i="23"/>
  <c r="S115" i="23"/>
  <c r="S81" i="23"/>
  <c r="S69" i="23"/>
  <c r="S127" i="23"/>
  <c r="S30" i="23"/>
  <c r="S51" i="23"/>
  <c r="S31" i="23"/>
  <c r="S7" i="23"/>
  <c r="S167" i="23"/>
  <c r="S146" i="23"/>
  <c r="S156" i="23"/>
  <c r="S119" i="23"/>
  <c r="S99" i="23"/>
  <c r="S87" i="23"/>
  <c r="S113" i="23"/>
  <c r="S80" i="23"/>
  <c r="S68" i="23"/>
  <c r="S109" i="23"/>
  <c r="S27" i="23"/>
  <c r="S48" i="23"/>
  <c r="S22" i="23"/>
  <c r="S6" i="23"/>
  <c r="S166" i="23"/>
  <c r="S145" i="23"/>
  <c r="S153" i="23"/>
  <c r="S116" i="23"/>
  <c r="S98" i="23"/>
  <c r="S86" i="23"/>
  <c r="S129" i="23"/>
  <c r="S79" i="23"/>
  <c r="S67" i="23"/>
  <c r="S133" i="23"/>
  <c r="S24" i="23"/>
  <c r="S41" i="23"/>
  <c r="S17" i="23"/>
  <c r="S5" i="23"/>
  <c r="S165" i="23"/>
  <c r="S144" i="23"/>
  <c r="S149" i="23"/>
  <c r="S123" i="23"/>
  <c r="S97" i="23"/>
  <c r="S85" i="23"/>
  <c r="S120" i="23"/>
  <c r="S78" i="23"/>
  <c r="S66" i="23"/>
  <c r="S56" i="23"/>
  <c r="S21" i="23"/>
  <c r="S38" i="23"/>
  <c r="S16" i="23"/>
  <c r="S4" i="23"/>
  <c r="L151" i="18"/>
  <c r="L144" i="18"/>
  <c r="L119" i="18"/>
  <c r="L99" i="18"/>
  <c r="L84" i="18"/>
  <c r="L49" i="18"/>
  <c r="L4" i="18"/>
  <c r="L164" i="18"/>
  <c r="L157" i="18"/>
  <c r="L95" i="18"/>
  <c r="L112" i="18"/>
  <c r="L61" i="18"/>
  <c r="L38" i="18"/>
  <c r="L152" i="18"/>
  <c r="L145" i="18"/>
  <c r="L89" i="18"/>
  <c r="L100" i="18"/>
  <c r="L86" i="18"/>
  <c r="L26" i="18"/>
  <c r="L134" i="18"/>
  <c r="L171" i="18"/>
  <c r="L120" i="18"/>
  <c r="L126" i="18"/>
  <c r="L62" i="18"/>
  <c r="L10" i="18"/>
  <c r="L165" i="18"/>
  <c r="L159" i="18"/>
  <c r="L108" i="18"/>
  <c r="L114" i="18"/>
  <c r="L75" i="18"/>
  <c r="L15" i="18"/>
  <c r="L173" i="18"/>
  <c r="L153" i="18"/>
  <c r="L147" i="18"/>
  <c r="L96" i="18"/>
  <c r="L102" i="18"/>
  <c r="L90" i="18"/>
  <c r="L18" i="18"/>
  <c r="L161" i="18"/>
  <c r="L141" i="18"/>
  <c r="L135" i="18"/>
  <c r="L133" i="18"/>
  <c r="L127" i="18"/>
  <c r="L78" i="18"/>
  <c r="L31" i="18"/>
  <c r="L137" i="18"/>
  <c r="L167" i="18"/>
  <c r="L160" i="18"/>
  <c r="L122" i="18"/>
  <c r="L103" i="18"/>
  <c r="L54" i="18"/>
  <c r="L19" i="18"/>
  <c r="L174" i="18"/>
  <c r="L155" i="18"/>
  <c r="L148" i="18"/>
  <c r="L110" i="18"/>
  <c r="L128" i="18"/>
  <c r="L91" i="18"/>
  <c r="L46" i="18"/>
  <c r="E157" i="18"/>
  <c r="E134" i="18"/>
  <c r="E139" i="18"/>
  <c r="E124" i="18"/>
  <c r="E103" i="18"/>
  <c r="E119" i="18"/>
  <c r="E110" i="18"/>
  <c r="E65" i="18"/>
  <c r="E69" i="18"/>
  <c r="E73" i="18"/>
  <c r="E44" i="18"/>
  <c r="E48" i="18"/>
  <c r="E39" i="18"/>
  <c r="E5" i="18"/>
  <c r="E145" i="18"/>
  <c r="E173" i="18"/>
  <c r="E164" i="18"/>
  <c r="E112" i="18"/>
  <c r="E128" i="18"/>
  <c r="E107" i="18"/>
  <c r="E98" i="18"/>
  <c r="E78" i="18"/>
  <c r="E57" i="18"/>
  <c r="E61" i="18"/>
  <c r="E32" i="18"/>
  <c r="E36" i="18"/>
  <c r="E27" i="18"/>
  <c r="E6" i="18"/>
  <c r="E86" i="18"/>
  <c r="E20" i="18"/>
  <c r="E24" i="18"/>
  <c r="E15" i="18"/>
  <c r="E7" i="18"/>
  <c r="E154" i="18"/>
  <c r="E158" i="18"/>
  <c r="E149" i="18"/>
  <c r="E140" i="18"/>
  <c r="E125" i="18"/>
  <c r="E104" i="18"/>
  <c r="E132" i="18"/>
  <c r="E87" i="18"/>
  <c r="E54" i="18"/>
  <c r="E70" i="18"/>
  <c r="E74" i="18"/>
  <c r="E45" i="18"/>
  <c r="E12" i="18"/>
  <c r="E52" i="18"/>
  <c r="E9" i="18"/>
  <c r="E113" i="18"/>
  <c r="E94" i="18"/>
  <c r="E120" i="18"/>
  <c r="E75" i="18"/>
  <c r="E79" i="18"/>
  <c r="E58" i="18"/>
  <c r="E62" i="18"/>
  <c r="E33" i="18"/>
  <c r="E8" i="18"/>
  <c r="E40" i="18"/>
  <c r="E10" i="18"/>
  <c r="E167" i="18"/>
  <c r="E171" i="18"/>
  <c r="E174" i="18"/>
  <c r="E153" i="18"/>
  <c r="E101" i="18"/>
  <c r="E129" i="18"/>
  <c r="E108" i="18"/>
  <c r="E63" i="18"/>
  <c r="E67" i="18"/>
  <c r="E83" i="18"/>
  <c r="E51" i="18"/>
  <c r="E21" i="18"/>
  <c r="E37" i="18"/>
  <c r="E28" i="18"/>
  <c r="E11" i="18"/>
  <c r="E162" i="18"/>
  <c r="E141" i="18"/>
  <c r="E90" i="18"/>
  <c r="E117" i="18"/>
  <c r="E96" i="18"/>
  <c r="E88" i="18"/>
  <c r="E55" i="18"/>
  <c r="E71" i="18"/>
  <c r="E42" i="18"/>
  <c r="E46" i="18"/>
  <c r="E25" i="18"/>
  <c r="E16" i="18"/>
  <c r="E2" i="18"/>
  <c r="E143" i="18"/>
  <c r="E147" i="18"/>
  <c r="E150" i="18"/>
  <c r="E135" i="18"/>
  <c r="E126" i="18"/>
  <c r="E105" i="18"/>
  <c r="E133" i="18"/>
  <c r="E76" i="18"/>
  <c r="E92" i="18"/>
  <c r="E59" i="18"/>
  <c r="E30" i="18"/>
  <c r="E34" i="18"/>
  <c r="E13" i="18"/>
  <c r="E53" i="18"/>
  <c r="E3" i="18"/>
  <c r="E168" i="18"/>
  <c r="E172" i="18"/>
  <c r="E138" i="18"/>
  <c r="E123" i="18"/>
  <c r="E114" i="18"/>
  <c r="E130" i="18"/>
  <c r="E121" i="18"/>
  <c r="E64" i="18"/>
  <c r="E80" i="18"/>
  <c r="E84" i="18"/>
  <c r="E18" i="18"/>
  <c r="E22" i="18"/>
  <c r="E50" i="18"/>
  <c r="E41" i="18"/>
  <c r="E156" i="18"/>
  <c r="E160" i="18"/>
  <c r="E175" i="18"/>
  <c r="E111" i="18"/>
  <c r="E102" i="18"/>
  <c r="E118" i="18"/>
  <c r="E109" i="18"/>
  <c r="E49" i="18"/>
  <c r="E68" i="18"/>
  <c r="E72" i="18"/>
  <c r="E43" i="18"/>
  <c r="E47" i="18"/>
  <c r="E38" i="18"/>
  <c r="E29" i="18"/>
  <c r="E144" i="18"/>
  <c r="E148" i="18"/>
  <c r="E163" i="18"/>
  <c r="E99" i="18"/>
  <c r="E127" i="18"/>
  <c r="E106" i="18"/>
  <c r="E97" i="18"/>
  <c r="E89" i="18"/>
  <c r="E56" i="18"/>
  <c r="E60" i="18"/>
  <c r="E31" i="18"/>
  <c r="E35" i="18"/>
  <c r="E26" i="18"/>
  <c r="AL164" i="23"/>
  <c r="AL137" i="23"/>
  <c r="AL70" i="23"/>
  <c r="AL49" i="23"/>
  <c r="AL11" i="23"/>
  <c r="AL115" i="23"/>
  <c r="AL69" i="23"/>
  <c r="AL27" i="23"/>
  <c r="AL10" i="23"/>
  <c r="AL119" i="23"/>
  <c r="AL66" i="23"/>
  <c r="AL24" i="23"/>
  <c r="AL6" i="23"/>
  <c r="AL112" i="23"/>
  <c r="AL59" i="23"/>
  <c r="AL42" i="23"/>
  <c r="AL135" i="23"/>
  <c r="AL58" i="23"/>
  <c r="AL34" i="23"/>
  <c r="AL113" i="23"/>
  <c r="AL94" i="23"/>
  <c r="AL25" i="23"/>
  <c r="AL92" i="23"/>
  <c r="AL96" i="23"/>
  <c r="AL22" i="23"/>
  <c r="AL89" i="23"/>
  <c r="AL100" i="23"/>
  <c r="AL56" i="23"/>
  <c r="AL165" i="23"/>
  <c r="AL97" i="23"/>
  <c r="AL85" i="23"/>
  <c r="AL26" i="23"/>
  <c r="AL163" i="23"/>
  <c r="AL81" i="23"/>
  <c r="AL57" i="23"/>
  <c r="AL23" i="23"/>
  <c r="AL147" i="23"/>
  <c r="AL80" i="23"/>
  <c r="AL45" i="23"/>
  <c r="AL17" i="23"/>
  <c r="AL144" i="23"/>
  <c r="AL76" i="23"/>
  <c r="AL44" i="23"/>
  <c r="AL14" i="23"/>
  <c r="AF5" i="23"/>
  <c r="AF36" i="23"/>
  <c r="AF53" i="23"/>
  <c r="AF61" i="23"/>
  <c r="AF129" i="23"/>
  <c r="AF133" i="23"/>
  <c r="AF151" i="23"/>
  <c r="AF16" i="23"/>
  <c r="AF29" i="23"/>
  <c r="AF95" i="23"/>
  <c r="AF70" i="23"/>
  <c r="AF110" i="23"/>
  <c r="AF118" i="23"/>
  <c r="AF161" i="23"/>
  <c r="AF22" i="23"/>
  <c r="AF32" i="23"/>
  <c r="AF90" i="23"/>
  <c r="AF71" i="23"/>
  <c r="AF106" i="23"/>
  <c r="AF139" i="23"/>
  <c r="AF162" i="23"/>
  <c r="AF28" i="23"/>
  <c r="AF45" i="23"/>
  <c r="AF113" i="23"/>
  <c r="AF76" i="23"/>
  <c r="AF140" i="23"/>
  <c r="AF147" i="23"/>
  <c r="AF172" i="23"/>
  <c r="AF132" i="23"/>
  <c r="AF153" i="23"/>
  <c r="W166" i="23"/>
  <c r="W114" i="23"/>
  <c r="W79" i="23"/>
  <c r="W54" i="23"/>
  <c r="W42" i="23"/>
  <c r="W39" i="23"/>
  <c r="W30" i="23"/>
  <c r="W27" i="23"/>
  <c r="W18" i="23"/>
  <c r="W58" i="23"/>
  <c r="W9" i="23"/>
  <c r="W162" i="23"/>
  <c r="AN168" i="18"/>
  <c r="AN135" i="18"/>
  <c r="AN138" i="18"/>
  <c r="AN98" i="18"/>
  <c r="AN126" i="18"/>
  <c r="AN105" i="18"/>
  <c r="AN108" i="18"/>
  <c r="AN76" i="18"/>
  <c r="AN55" i="18"/>
  <c r="AN71" i="18"/>
  <c r="AN30" i="18"/>
  <c r="AN46" i="18"/>
  <c r="AN13" i="18"/>
  <c r="AN3" i="18"/>
  <c r="AM146" i="18"/>
  <c r="AM87" i="18"/>
  <c r="AM15" i="18"/>
  <c r="AF9" i="23"/>
  <c r="AF24" i="23"/>
  <c r="AF35" i="23"/>
  <c r="AF92" i="23"/>
  <c r="AF105" i="23"/>
  <c r="AF72" i="23"/>
  <c r="AF94" i="23"/>
  <c r="AF123" i="23"/>
  <c r="AF121" i="23"/>
  <c r="AF154" i="23"/>
  <c r="AL2" i="23"/>
  <c r="AL38" i="23"/>
  <c r="AL36" i="23"/>
  <c r="AL88" i="23"/>
  <c r="AL73" i="23"/>
  <c r="AL101" i="23"/>
  <c r="AL130" i="23"/>
  <c r="AL169" i="23"/>
  <c r="AN156" i="18"/>
  <c r="AN172" i="18"/>
  <c r="AN175" i="18"/>
  <c r="AN123" i="18"/>
  <c r="AN114" i="18"/>
  <c r="AN92" i="18"/>
  <c r="AN96" i="18"/>
  <c r="AN64" i="18"/>
  <c r="AN80" i="18"/>
  <c r="AN59" i="18"/>
  <c r="AN18" i="18"/>
  <c r="AN34" i="18"/>
  <c r="AN38" i="18"/>
  <c r="AN4" i="18"/>
  <c r="AM148" i="18"/>
  <c r="AM77" i="18"/>
  <c r="AM8" i="18"/>
  <c r="AF11" i="23"/>
  <c r="AF27" i="23"/>
  <c r="AF38" i="23"/>
  <c r="AF93" i="23"/>
  <c r="AF58" i="23"/>
  <c r="AF73" i="23"/>
  <c r="AF100" i="23"/>
  <c r="AF149" i="23"/>
  <c r="AF124" i="23"/>
  <c r="AF160" i="23"/>
  <c r="AL3" i="23"/>
  <c r="AL41" i="23"/>
  <c r="AL39" i="23"/>
  <c r="AL103" i="23"/>
  <c r="AL74" i="23"/>
  <c r="AL104" i="23"/>
  <c r="AL136" i="23"/>
  <c r="AL170" i="23"/>
  <c r="AN144" i="18"/>
  <c r="AN160" i="18"/>
  <c r="AN163" i="18"/>
  <c r="AN111" i="18"/>
  <c r="AN102" i="18"/>
  <c r="AN130" i="18"/>
  <c r="AN121" i="18"/>
  <c r="AN53" i="18"/>
  <c r="AN68" i="18"/>
  <c r="AN84" i="18"/>
  <c r="AN11" i="18"/>
  <c r="AN22" i="18"/>
  <c r="AN26" i="18"/>
  <c r="AN5" i="18"/>
  <c r="AM137" i="18"/>
  <c r="AM54" i="18"/>
  <c r="AF12" i="23"/>
  <c r="AF30" i="23"/>
  <c r="AF44" i="23"/>
  <c r="AF104" i="23"/>
  <c r="AF59" i="23"/>
  <c r="AF75" i="23"/>
  <c r="AF103" i="23"/>
  <c r="AF119" i="23"/>
  <c r="AF130" i="23"/>
  <c r="AF163" i="23"/>
  <c r="AL5" i="23"/>
  <c r="AL50" i="23"/>
  <c r="AL46" i="23"/>
  <c r="AL105" i="23"/>
  <c r="AL75" i="23"/>
  <c r="AL125" i="23"/>
  <c r="AL148" i="23"/>
  <c r="AN166" i="18"/>
  <c r="AN170" i="18"/>
  <c r="AN161" i="18"/>
  <c r="AN152" i="18"/>
  <c r="AN100" i="18"/>
  <c r="AN89" i="18"/>
  <c r="AN131" i="18"/>
  <c r="AN74" i="18"/>
  <c r="AN78" i="18"/>
  <c r="AN69" i="18"/>
  <c r="AN73" i="18"/>
  <c r="AN44" i="18"/>
  <c r="AN36" i="18"/>
  <c r="AN27" i="18"/>
  <c r="AM125" i="18"/>
  <c r="AM41" i="18"/>
  <c r="AF2" i="23"/>
  <c r="AF17" i="23"/>
  <c r="AF49" i="23"/>
  <c r="AF87" i="23"/>
  <c r="AF83" i="23"/>
  <c r="AF64" i="23"/>
  <c r="AF81" i="23"/>
  <c r="AF122" i="23"/>
  <c r="AF125" i="23"/>
  <c r="AF141" i="23"/>
  <c r="AF168" i="23"/>
  <c r="AL13" i="23"/>
  <c r="AL31" i="23"/>
  <c r="AL51" i="23"/>
  <c r="AL61" i="23"/>
  <c r="AL90" i="23"/>
  <c r="AL117" i="23"/>
  <c r="AL151" i="23"/>
  <c r="AL62" i="23"/>
  <c r="AL110" i="23"/>
  <c r="AL126" i="23"/>
  <c r="AL154" i="23"/>
  <c r="AL134" i="23"/>
  <c r="AL156" i="23"/>
  <c r="AL20" i="23"/>
  <c r="AL43" i="23"/>
  <c r="AL84" i="23"/>
  <c r="AL67" i="23"/>
  <c r="AL132" i="23"/>
  <c r="AL122" i="23"/>
  <c r="AL157" i="23"/>
  <c r="AF13" i="23"/>
  <c r="AF21" i="23"/>
  <c r="AF23" i="23"/>
  <c r="AF57" i="23"/>
  <c r="AF89" i="23"/>
  <c r="AF96" i="23"/>
  <c r="AF68" i="23"/>
  <c r="AF80" i="23"/>
  <c r="AF108" i="23"/>
  <c r="AF114" i="23"/>
  <c r="AF136" i="23"/>
  <c r="AF159" i="23"/>
  <c r="AF148" i="23"/>
  <c r="AF174" i="23"/>
  <c r="AL15" i="23"/>
  <c r="AL19" i="23"/>
  <c r="AL30" i="23"/>
  <c r="AL86" i="23"/>
  <c r="AL87" i="23"/>
  <c r="AL71" i="23"/>
  <c r="AL123" i="23"/>
  <c r="AL120" i="23"/>
  <c r="AL124" i="23"/>
  <c r="AL155" i="23"/>
  <c r="AL7" i="23"/>
  <c r="AL32" i="23"/>
  <c r="AL37" i="23"/>
  <c r="AL52" i="23"/>
  <c r="AL91" i="23"/>
  <c r="AL63" i="23"/>
  <c r="AL78" i="23"/>
  <c r="AL95" i="23"/>
  <c r="AL131" i="23"/>
  <c r="AL139" i="23"/>
  <c r="AL166" i="23"/>
  <c r="AF7" i="23"/>
  <c r="AF25" i="23"/>
  <c r="AF39" i="23"/>
  <c r="AF41" i="23"/>
  <c r="AF42" i="23"/>
  <c r="AF101" i="23"/>
  <c r="AF62" i="23"/>
  <c r="AF74" i="23"/>
  <c r="AF88" i="23"/>
  <c r="AF109" i="23"/>
  <c r="AF112" i="23"/>
  <c r="AF127" i="23"/>
  <c r="AF152" i="23"/>
  <c r="AF170" i="23"/>
  <c r="AL8" i="23"/>
  <c r="AL35" i="23"/>
  <c r="AL40" i="23"/>
  <c r="AL55" i="23"/>
  <c r="AL102" i="23"/>
  <c r="AL64" i="23"/>
  <c r="AL79" i="23"/>
  <c r="AL98" i="23"/>
  <c r="AL106" i="23"/>
  <c r="AL140" i="23"/>
  <c r="AL168" i="23"/>
  <c r="W59" i="23"/>
  <c r="AF10" i="23"/>
  <c r="AF34" i="23"/>
  <c r="AF52" i="23"/>
  <c r="AF48" i="23"/>
  <c r="AF102" i="23"/>
  <c r="AF86" i="23"/>
  <c r="AF65" i="23"/>
  <c r="AF77" i="23"/>
  <c r="AF97" i="23"/>
  <c r="AF138" i="23"/>
  <c r="AF135" i="23"/>
  <c r="AF143" i="23"/>
  <c r="AF156" i="23"/>
  <c r="AF171" i="23"/>
  <c r="AL12" i="23"/>
  <c r="AL47" i="23"/>
  <c r="AL21" i="23"/>
  <c r="AL48" i="23"/>
  <c r="AL108" i="23"/>
  <c r="AL68" i="23"/>
  <c r="AL82" i="23"/>
  <c r="AL116" i="23"/>
  <c r="AL133" i="23"/>
  <c r="AL150" i="23"/>
  <c r="W6" i="23"/>
  <c r="W133" i="23"/>
  <c r="L116" i="18"/>
  <c r="L74" i="18"/>
  <c r="L79" i="18"/>
  <c r="L14" i="18"/>
  <c r="L44" i="18"/>
  <c r="L5" i="18"/>
  <c r="L32" i="18"/>
  <c r="L7" i="18"/>
  <c r="L94" i="18"/>
  <c r="L87" i="18"/>
  <c r="L80" i="18"/>
  <c r="L27" i="18"/>
  <c r="L21" i="18"/>
  <c r="L8" i="18"/>
  <c r="L70" i="18"/>
  <c r="L63" i="18"/>
  <c r="L56" i="18"/>
  <c r="L40" i="18"/>
  <c r="L34" i="18"/>
  <c r="L58" i="18"/>
  <c r="L51" i="18"/>
  <c r="L93" i="18"/>
  <c r="L28" i="18"/>
  <c r="L22" i="18"/>
  <c r="L71" i="18"/>
  <c r="L77" i="18"/>
  <c r="L69" i="18"/>
  <c r="L17" i="18"/>
  <c r="L35" i="18"/>
  <c r="L59" i="18"/>
  <c r="L65" i="18"/>
  <c r="L57" i="18"/>
  <c r="L42" i="18"/>
  <c r="L23" i="18"/>
  <c r="L30" i="18"/>
  <c r="L48" i="18"/>
  <c r="L149" i="18"/>
  <c r="L140" i="18"/>
  <c r="L156" i="18"/>
  <c r="L172" i="18"/>
  <c r="L132" i="18"/>
  <c r="L111" i="18"/>
  <c r="L115" i="18"/>
  <c r="L83" i="18"/>
  <c r="L53" i="18"/>
  <c r="L66" i="18"/>
  <c r="L81" i="18"/>
  <c r="L39" i="18"/>
  <c r="L43" i="18"/>
  <c r="L47" i="18"/>
  <c r="L6" i="18"/>
  <c r="L36" i="18"/>
  <c r="L138" i="18"/>
  <c r="L166" i="18"/>
  <c r="L170" i="18"/>
  <c r="L118" i="18"/>
  <c r="L121" i="18"/>
  <c r="L125" i="18"/>
  <c r="L129" i="18"/>
  <c r="L60" i="18"/>
  <c r="L88" i="18"/>
  <c r="L55" i="18"/>
  <c r="L25" i="18"/>
  <c r="L16" i="18"/>
  <c r="L20" i="18"/>
  <c r="L24" i="18"/>
  <c r="L175" i="18"/>
  <c r="L154" i="18"/>
  <c r="L158" i="18"/>
  <c r="L106" i="18"/>
  <c r="L109" i="18"/>
  <c r="L113" i="18"/>
  <c r="L117" i="18"/>
  <c r="L85" i="18"/>
  <c r="L76" i="18"/>
  <c r="L52" i="18"/>
  <c r="L13" i="18"/>
  <c r="L41" i="18"/>
  <c r="L45" i="18"/>
  <c r="L12" i="18"/>
  <c r="L163" i="18"/>
  <c r="L142" i="18"/>
  <c r="L146" i="18"/>
  <c r="L131" i="18"/>
  <c r="L97" i="18"/>
  <c r="L101" i="18"/>
  <c r="L105" i="18"/>
  <c r="L73" i="18"/>
  <c r="L64" i="18"/>
  <c r="L92" i="18"/>
  <c r="L50" i="18"/>
  <c r="L29" i="18"/>
  <c r="L33" i="18"/>
  <c r="I169" i="23"/>
  <c r="I148" i="23"/>
  <c r="I121" i="23"/>
  <c r="I108" i="23"/>
  <c r="I82" i="23"/>
  <c r="I86" i="23"/>
  <c r="I36" i="23"/>
  <c r="I17" i="23"/>
  <c r="I147" i="23"/>
  <c r="I115" i="23"/>
  <c r="I132" i="23"/>
  <c r="I76" i="23"/>
  <c r="I56" i="23"/>
  <c r="I30" i="23"/>
  <c r="I15" i="23"/>
  <c r="I144" i="23"/>
  <c r="I125" i="23"/>
  <c r="I101" i="23"/>
  <c r="I64" i="23"/>
  <c r="I53" i="23"/>
  <c r="I58" i="23"/>
  <c r="I13" i="23"/>
  <c r="I141" i="23"/>
  <c r="I119" i="23"/>
  <c r="I133" i="23"/>
  <c r="I61" i="23"/>
  <c r="I50" i="23"/>
  <c r="I55" i="23"/>
  <c r="I12" i="23"/>
  <c r="I173" i="23"/>
  <c r="I140" i="23"/>
  <c r="I134" i="23"/>
  <c r="I107" i="23"/>
  <c r="I89" i="23"/>
  <c r="I54" i="23"/>
  <c r="I52" i="23"/>
  <c r="I11" i="23"/>
  <c r="I170" i="23"/>
  <c r="I138" i="23"/>
  <c r="I112" i="23"/>
  <c r="I98" i="23"/>
  <c r="I66" i="23"/>
  <c r="I48" i="23"/>
  <c r="I19" i="23"/>
  <c r="I10" i="23"/>
  <c r="I168" i="23"/>
  <c r="I152" i="23"/>
  <c r="I123" i="23"/>
  <c r="I97" i="23"/>
  <c r="I44" i="23"/>
  <c r="I60" i="23"/>
  <c r="I40" i="23"/>
  <c r="I6" i="23"/>
  <c r="I167" i="23"/>
  <c r="I162" i="23"/>
  <c r="I117" i="23"/>
  <c r="I91" i="23"/>
  <c r="I63" i="23"/>
  <c r="I41" i="23"/>
  <c r="I23" i="23"/>
  <c r="I5" i="23"/>
  <c r="I165" i="23"/>
  <c r="I150" i="23"/>
  <c r="I131" i="23"/>
  <c r="I78" i="23"/>
  <c r="I84" i="23"/>
  <c r="I38" i="23"/>
  <c r="I24" i="23"/>
  <c r="I3" i="23"/>
  <c r="I164" i="23"/>
  <c r="I154" i="23"/>
  <c r="I102" i="23"/>
  <c r="I75" i="23"/>
  <c r="I77" i="23"/>
  <c r="I35" i="23"/>
  <c r="I22" i="23"/>
  <c r="I160" i="23"/>
  <c r="I151" i="23"/>
  <c r="I93" i="23"/>
  <c r="I69" i="23"/>
  <c r="I74" i="23"/>
  <c r="I43" i="23"/>
  <c r="I37" i="23"/>
  <c r="I159" i="23"/>
  <c r="I130" i="23"/>
  <c r="I114" i="23"/>
  <c r="I100" i="23"/>
  <c r="I68" i="23"/>
  <c r="I42" i="23"/>
  <c r="I28" i="23"/>
  <c r="AX117" i="23"/>
  <c r="AX118" i="23"/>
  <c r="AX153" i="23"/>
  <c r="AX158" i="23"/>
  <c r="AX173" i="23"/>
  <c r="AX13" i="23"/>
  <c r="AX49" i="23"/>
  <c r="AX35" i="23"/>
  <c r="AX56" i="23"/>
  <c r="AX60" i="23"/>
  <c r="AX74" i="23"/>
  <c r="AX116" i="23"/>
  <c r="AR174" i="23"/>
  <c r="AR173" i="23"/>
  <c r="AR159" i="23"/>
  <c r="AR132" i="23"/>
  <c r="AR115" i="23"/>
  <c r="AR123" i="23"/>
  <c r="AR80" i="23"/>
  <c r="AR66" i="23"/>
  <c r="AR83" i="23"/>
  <c r="AR85" i="23"/>
  <c r="AR28" i="23"/>
  <c r="AR26" i="23"/>
  <c r="AR13" i="23"/>
  <c r="AR172" i="23"/>
  <c r="AR149" i="23"/>
  <c r="AR151" i="23"/>
  <c r="AR111" i="23"/>
  <c r="AR114" i="23"/>
  <c r="AR79" i="23"/>
  <c r="AR65" i="23"/>
  <c r="AR94" i="23"/>
  <c r="AR55" i="23"/>
  <c r="AR25" i="23"/>
  <c r="AR23" i="23"/>
  <c r="AR12" i="23"/>
  <c r="AR171" i="23"/>
  <c r="AR143" i="23"/>
  <c r="AR145" i="23"/>
  <c r="AR108" i="23"/>
  <c r="AR102" i="23"/>
  <c r="AR78" i="23"/>
  <c r="AR63" i="23"/>
  <c r="AR89" i="23"/>
  <c r="AR52" i="23"/>
  <c r="AR19" i="23"/>
  <c r="AR20" i="23"/>
  <c r="AR10" i="23"/>
  <c r="AR163" i="23"/>
  <c r="AR139" i="23"/>
  <c r="AR141" i="23"/>
  <c r="AR105" i="23"/>
  <c r="AR99" i="23"/>
  <c r="AR77" i="23"/>
  <c r="AR62" i="23"/>
  <c r="AR128" i="23"/>
  <c r="AR49" i="23"/>
  <c r="AR57" i="23"/>
  <c r="AR44" i="23"/>
  <c r="AR9" i="23"/>
  <c r="AR161" i="23"/>
  <c r="AR164" i="23"/>
  <c r="AR168" i="23"/>
  <c r="AR116" i="23"/>
  <c r="AR96" i="23"/>
  <c r="AR75" i="23"/>
  <c r="AR61" i="23"/>
  <c r="AR104" i="23"/>
  <c r="AR56" i="23"/>
  <c r="AR54" i="23"/>
  <c r="AR36" i="23"/>
  <c r="AR8" i="23"/>
  <c r="AR170" i="23"/>
  <c r="AR156" i="23"/>
  <c r="AR167" i="23"/>
  <c r="AR113" i="23"/>
  <c r="AR93" i="23"/>
  <c r="AR74" i="23"/>
  <c r="AR60" i="23"/>
  <c r="AR103" i="23"/>
  <c r="AR53" i="23"/>
  <c r="AR51" i="23"/>
  <c r="AR33" i="23"/>
  <c r="AR7" i="23"/>
  <c r="AR166" i="23"/>
  <c r="AR153" i="23"/>
  <c r="AR152" i="23"/>
  <c r="AR129" i="23"/>
  <c r="AR87" i="23"/>
  <c r="AR73" i="23"/>
  <c r="AR59" i="23"/>
  <c r="AR88" i="23"/>
  <c r="AR50" i="23"/>
  <c r="AR45" i="23"/>
  <c r="AR30" i="23"/>
  <c r="AR6" i="23"/>
  <c r="AR157" i="23"/>
  <c r="AR150" i="23"/>
  <c r="AR131" i="23"/>
  <c r="AR120" i="23"/>
  <c r="AR107" i="23"/>
  <c r="AR72" i="23"/>
  <c r="AR58" i="23"/>
  <c r="AR97" i="23"/>
  <c r="AR47" i="23"/>
  <c r="AR43" i="23"/>
  <c r="AR27" i="23"/>
  <c r="AR5" i="23"/>
  <c r="AR148" i="23"/>
  <c r="AR154" i="23"/>
  <c r="AR130" i="23"/>
  <c r="AR142" i="23"/>
  <c r="AR109" i="23"/>
  <c r="AR71" i="23"/>
  <c r="AR106" i="23"/>
  <c r="AR122" i="23"/>
  <c r="AR40" i="23"/>
  <c r="AR41" i="23"/>
  <c r="AR24" i="23"/>
  <c r="AR3" i="23"/>
  <c r="AR169" i="23"/>
  <c r="AR136" i="23"/>
  <c r="AR127" i="23"/>
  <c r="AR138" i="23"/>
  <c r="AR119" i="23"/>
  <c r="AR70" i="23"/>
  <c r="AR112" i="23"/>
  <c r="AR101" i="23"/>
  <c r="AR37" i="23"/>
  <c r="AR38" i="23"/>
  <c r="AR21" i="23"/>
  <c r="AR2" i="23"/>
  <c r="AR137" i="23"/>
  <c r="AR135" i="23"/>
  <c r="AR121" i="23"/>
  <c r="AR144" i="23"/>
  <c r="AR86" i="23"/>
  <c r="AR68" i="23"/>
  <c r="AR117" i="23"/>
  <c r="AR95" i="23"/>
  <c r="AR34" i="23"/>
  <c r="AR35" i="23"/>
  <c r="AR15" i="23"/>
  <c r="AR17" i="23"/>
  <c r="AR175" i="23"/>
  <c r="AR162" i="23"/>
  <c r="AR134" i="23"/>
  <c r="AR118" i="23"/>
  <c r="AR140" i="23"/>
  <c r="AR82" i="23"/>
  <c r="AR67" i="23"/>
  <c r="AR100" i="23"/>
  <c r="AR84" i="23"/>
  <c r="AR31" i="23"/>
  <c r="AR32" i="23"/>
  <c r="AR14" i="23"/>
  <c r="AR18" i="23"/>
  <c r="AX17" i="23"/>
  <c r="AX14" i="23"/>
  <c r="AX52" i="23"/>
  <c r="AX38" i="23"/>
  <c r="AX87" i="23"/>
  <c r="AX61" i="23"/>
  <c r="AX75" i="23"/>
  <c r="AX131" i="23"/>
  <c r="AX127" i="23"/>
  <c r="AX120" i="23"/>
  <c r="AX160" i="23"/>
  <c r="AX156" i="23"/>
  <c r="AX174" i="23"/>
  <c r="AX19" i="23"/>
  <c r="AX15" i="23"/>
  <c r="AX21" i="23"/>
  <c r="AX41" i="23"/>
  <c r="AX104" i="23"/>
  <c r="AX62" i="23"/>
  <c r="AX76" i="23"/>
  <c r="AX90" i="23"/>
  <c r="AX111" i="23"/>
  <c r="AX126" i="23"/>
  <c r="AX137" i="23"/>
  <c r="AX159" i="23"/>
  <c r="AX2" i="23"/>
  <c r="AX16" i="23"/>
  <c r="AX24" i="23"/>
  <c r="AX45" i="23"/>
  <c r="AX113" i="23"/>
  <c r="AX63" i="23"/>
  <c r="AX77" i="23"/>
  <c r="AX99" i="23"/>
  <c r="AX112" i="23"/>
  <c r="AX129" i="23"/>
  <c r="AX138" i="23"/>
  <c r="AX162" i="23"/>
  <c r="AX3" i="23"/>
  <c r="AX42" i="23"/>
  <c r="AX27" i="23"/>
  <c r="AX51" i="23"/>
  <c r="AX121" i="23"/>
  <c r="AX64" i="23"/>
  <c r="AX79" i="23"/>
  <c r="AX108" i="23"/>
  <c r="AX119" i="23"/>
  <c r="AX148" i="23"/>
  <c r="AX139" i="23"/>
  <c r="AX170" i="23"/>
  <c r="AX4" i="23"/>
  <c r="AX22" i="23"/>
  <c r="AX30" i="23"/>
  <c r="AX54" i="23"/>
  <c r="AX89" i="23"/>
  <c r="AX65" i="23"/>
  <c r="AX80" i="23"/>
  <c r="AX130" i="23"/>
  <c r="AX128" i="23"/>
  <c r="AX152" i="23"/>
  <c r="AX140" i="23"/>
  <c r="AX164" i="23"/>
  <c r="AX6" i="23"/>
  <c r="AX25" i="23"/>
  <c r="AX36" i="23"/>
  <c r="AX57" i="23"/>
  <c r="AX95" i="23"/>
  <c r="AX67" i="23"/>
  <c r="AX81" i="23"/>
  <c r="AX88" i="23"/>
  <c r="AX115" i="23"/>
  <c r="AX155" i="23"/>
  <c r="AX142" i="23"/>
  <c r="AX165" i="23"/>
  <c r="AX7" i="23"/>
  <c r="AX28" i="23"/>
  <c r="AX39" i="23"/>
  <c r="AX43" i="23"/>
  <c r="AX96" i="23"/>
  <c r="AX68" i="23"/>
  <c r="AX82" i="23"/>
  <c r="AX91" i="23"/>
  <c r="AX124" i="23"/>
  <c r="AX157" i="23"/>
  <c r="AX143" i="23"/>
  <c r="AX166" i="23"/>
  <c r="AX8" i="23"/>
  <c r="AX34" i="23"/>
  <c r="AX20" i="23"/>
  <c r="AX44" i="23"/>
  <c r="AX98" i="23"/>
  <c r="AX69" i="23"/>
  <c r="AX92" i="23"/>
  <c r="AX94" i="23"/>
  <c r="AX107" i="23"/>
  <c r="AX151" i="23"/>
  <c r="AX144" i="23"/>
  <c r="AX168" i="23"/>
  <c r="AX9" i="23"/>
  <c r="AX37" i="23"/>
  <c r="AX23" i="23"/>
  <c r="AX83" i="23"/>
  <c r="AX86" i="23"/>
  <c r="AX70" i="23"/>
  <c r="AX101" i="23"/>
  <c r="AX97" i="23"/>
  <c r="AX110" i="23"/>
  <c r="AX154" i="23"/>
  <c r="AX145" i="23"/>
  <c r="AX169" i="23"/>
  <c r="AX11" i="23"/>
  <c r="AX40" i="23"/>
  <c r="AX26" i="23"/>
  <c r="AX50" i="23"/>
  <c r="AX109" i="23"/>
  <c r="AX72" i="23"/>
  <c r="AX105" i="23"/>
  <c r="AX100" i="23"/>
  <c r="AX134" i="23"/>
  <c r="AX135" i="23"/>
  <c r="AX147" i="23"/>
  <c r="AX172" i="23"/>
  <c r="AX12" i="23"/>
  <c r="AX46" i="23"/>
  <c r="AX29" i="23"/>
  <c r="AX53" i="23"/>
  <c r="AX58" i="23"/>
  <c r="AX73" i="23"/>
  <c r="AX125" i="23"/>
  <c r="AX103" i="23"/>
  <c r="AX114" i="23"/>
  <c r="AX136" i="23"/>
  <c r="AX149" i="23"/>
  <c r="AX171" i="23"/>
  <c r="AG76" i="18"/>
  <c r="AG60" i="18"/>
  <c r="AG22" i="18"/>
  <c r="AG38" i="18"/>
  <c r="AG172" i="18"/>
  <c r="AG29" i="18"/>
  <c r="AG175" i="18"/>
  <c r="AG45" i="18"/>
  <c r="AG154" i="18"/>
  <c r="AG115" i="18"/>
  <c r="AG131" i="18"/>
  <c r="AG93" i="18"/>
  <c r="AG101" i="18"/>
  <c r="AG81" i="18"/>
  <c r="AG135" i="18"/>
  <c r="AG138" i="18"/>
  <c r="AG166" i="18"/>
  <c r="AG127" i="18"/>
  <c r="AG94" i="18"/>
  <c r="AG97" i="18"/>
  <c r="AG113" i="18"/>
  <c r="AG56" i="18"/>
  <c r="AG72" i="18"/>
  <c r="AG88" i="18"/>
  <c r="AG34" i="18"/>
  <c r="AG13" i="18"/>
  <c r="AG41" i="18"/>
  <c r="AG20" i="18"/>
  <c r="AL159" i="23"/>
  <c r="AL153" i="23"/>
  <c r="AL167" i="23"/>
  <c r="AG160" i="18"/>
  <c r="AG163" i="18"/>
  <c r="AG142" i="18"/>
  <c r="AG103" i="18"/>
  <c r="AG119" i="18"/>
  <c r="AG122" i="18"/>
  <c r="AG126" i="18"/>
  <c r="AG69" i="18"/>
  <c r="AG85" i="18"/>
  <c r="AG64" i="18"/>
  <c r="AG47" i="18"/>
  <c r="AG26" i="18"/>
  <c r="AG17" i="18"/>
  <c r="AG33" i="18"/>
  <c r="AG148" i="18"/>
  <c r="AG151" i="18"/>
  <c r="AG167" i="18"/>
  <c r="AG128" i="18"/>
  <c r="AG107" i="18"/>
  <c r="AG110" i="18"/>
  <c r="AG114" i="18"/>
  <c r="AG57" i="18"/>
  <c r="AG73" i="18"/>
  <c r="AG53" i="18"/>
  <c r="AG35" i="18"/>
  <c r="AG14" i="18"/>
  <c r="AG42" i="18"/>
  <c r="AG21" i="18"/>
  <c r="AG136" i="18"/>
  <c r="AG139" i="18"/>
  <c r="AG155" i="18"/>
  <c r="AG116" i="18"/>
  <c r="AG95" i="18"/>
  <c r="AG98" i="18"/>
  <c r="AG102" i="18"/>
  <c r="AG82" i="18"/>
  <c r="AG61" i="18"/>
  <c r="AG89" i="18"/>
  <c r="AG23" i="18"/>
  <c r="AG11" i="18"/>
  <c r="AG30" i="18"/>
  <c r="AG8" i="18"/>
  <c r="AL141" i="23"/>
  <c r="AL158" i="23"/>
  <c r="AL173" i="23"/>
  <c r="AG173" i="18"/>
  <c r="AG134" i="18"/>
  <c r="AG143" i="18"/>
  <c r="AG104" i="18"/>
  <c r="AG132" i="18"/>
  <c r="AG123" i="18"/>
  <c r="AG91" i="18"/>
  <c r="AG70" i="18"/>
  <c r="AG86" i="18"/>
  <c r="AG77" i="18"/>
  <c r="AG48" i="18"/>
  <c r="AG51" i="18"/>
  <c r="AG18" i="18"/>
  <c r="AG9" i="18"/>
  <c r="AL118" i="23"/>
  <c r="AL142" i="23"/>
  <c r="AL162" i="23"/>
  <c r="AL174" i="23"/>
  <c r="AG170" i="18"/>
  <c r="AG161" i="18"/>
  <c r="AG164" i="18"/>
  <c r="AG168" i="18"/>
  <c r="AG129" i="18"/>
  <c r="AG120" i="18"/>
  <c r="AG111" i="18"/>
  <c r="AG79" i="18"/>
  <c r="AG58" i="18"/>
  <c r="AG74" i="18"/>
  <c r="AG65" i="18"/>
  <c r="AG36" i="18"/>
  <c r="AG39" i="18"/>
  <c r="AG7" i="18"/>
  <c r="AG10" i="18"/>
  <c r="AL121" i="23"/>
  <c r="AL143" i="23"/>
  <c r="AL172" i="23"/>
  <c r="AL175" i="23"/>
  <c r="AG158" i="18"/>
  <c r="AG149" i="18"/>
  <c r="AG152" i="18"/>
  <c r="AG156" i="18"/>
  <c r="AG117" i="18"/>
  <c r="AG108" i="18"/>
  <c r="AG99" i="18"/>
  <c r="AG67" i="18"/>
  <c r="AG83" i="18"/>
  <c r="AG62" i="18"/>
  <c r="AG90" i="18"/>
  <c r="AG24" i="18"/>
  <c r="AG27" i="18"/>
  <c r="AG43" i="18"/>
  <c r="AG2" i="18"/>
  <c r="AG146" i="18"/>
  <c r="AG137" i="18"/>
  <c r="AG140" i="18"/>
  <c r="AG144" i="18"/>
  <c r="AG105" i="18"/>
  <c r="AG96" i="18"/>
  <c r="AG124" i="18"/>
  <c r="AG55" i="18"/>
  <c r="AG71" i="18"/>
  <c r="AG87" i="18"/>
  <c r="AG78" i="18"/>
  <c r="AG12" i="18"/>
  <c r="AG15" i="18"/>
  <c r="AG31" i="18"/>
  <c r="AG3" i="18"/>
  <c r="AL127" i="23"/>
  <c r="AL146" i="23"/>
  <c r="AL160" i="23"/>
  <c r="AG171" i="18"/>
  <c r="AG174" i="18"/>
  <c r="AG165" i="18"/>
  <c r="AG169" i="18"/>
  <c r="AG130" i="18"/>
  <c r="AG133" i="18"/>
  <c r="AG112" i="18"/>
  <c r="AG92" i="18"/>
  <c r="AG59" i="18"/>
  <c r="AG75" i="18"/>
  <c r="AG66" i="18"/>
  <c r="AG49" i="18"/>
  <c r="AG40" i="18"/>
  <c r="AG19" i="18"/>
  <c r="AG4" i="18"/>
  <c r="AG159" i="18"/>
  <c r="AG162" i="18"/>
  <c r="AG153" i="18"/>
  <c r="AG157" i="18"/>
  <c r="AG118" i="18"/>
  <c r="AG121" i="18"/>
  <c r="AG100" i="18"/>
  <c r="AG80" i="18"/>
  <c r="AG52" i="18"/>
  <c r="AG63" i="18"/>
  <c r="AG54" i="18"/>
  <c r="AG37" i="18"/>
  <c r="AG28" i="18"/>
  <c r="AG44" i="18"/>
  <c r="AG5" i="18"/>
  <c r="AG147" i="18"/>
  <c r="AG150" i="18"/>
  <c r="AG141" i="18"/>
  <c r="AG145" i="18"/>
  <c r="AG106" i="18"/>
  <c r="AG109" i="18"/>
  <c r="AG125" i="18"/>
  <c r="AG68" i="18"/>
  <c r="AG84" i="18"/>
  <c r="AG50" i="18"/>
  <c r="AG46" i="18"/>
  <c r="AG25" i="18"/>
  <c r="AG16" i="18"/>
  <c r="AG32" i="18"/>
  <c r="AG167" i="23"/>
  <c r="AG173" i="23"/>
  <c r="AG136" i="23"/>
  <c r="AG122" i="23"/>
  <c r="AG103" i="23"/>
  <c r="AG93" i="23"/>
  <c r="AG61" i="23"/>
  <c r="AG60" i="23"/>
  <c r="AG47" i="23"/>
  <c r="AG7" i="23"/>
  <c r="AF166" i="23"/>
  <c r="AF175" i="23"/>
  <c r="AR11" i="23"/>
  <c r="AR39" i="23"/>
  <c r="AR48" i="23"/>
  <c r="AR42" i="23"/>
  <c r="AR126" i="23"/>
  <c r="AR91" i="23"/>
  <c r="AR64" i="23"/>
  <c r="AR76" i="23"/>
  <c r="AR90" i="23"/>
  <c r="AR146" i="23"/>
  <c r="AR124" i="23"/>
  <c r="AR133" i="23"/>
  <c r="AR147" i="23"/>
  <c r="AR160" i="23"/>
  <c r="AX5" i="23"/>
  <c r="AX18" i="23"/>
  <c r="AX55" i="23"/>
  <c r="AX32" i="23"/>
  <c r="AX47" i="23"/>
  <c r="AX102" i="23"/>
  <c r="AX66" i="23"/>
  <c r="AX78" i="23"/>
  <c r="AX85" i="23"/>
  <c r="AX106" i="23"/>
  <c r="AX132" i="23"/>
  <c r="AX161" i="23"/>
  <c r="AX141" i="23"/>
  <c r="AX163" i="23"/>
  <c r="AX175" i="23"/>
  <c r="AL4" i="23"/>
  <c r="AL16" i="23"/>
  <c r="AL53" i="23"/>
  <c r="AL18" i="23"/>
  <c r="AL83" i="23"/>
  <c r="AL114" i="23"/>
  <c r="AL60" i="23"/>
  <c r="AL72" i="23"/>
  <c r="AL99" i="23"/>
  <c r="AL107" i="23"/>
  <c r="AL109" i="23"/>
  <c r="AL149" i="23"/>
  <c r="AL145" i="23"/>
  <c r="AL171" i="23"/>
  <c r="AL161" i="23"/>
  <c r="AF155" i="23"/>
  <c r="AR4" i="23"/>
  <c r="AR16" i="23"/>
  <c r="AR29" i="23"/>
  <c r="AR22" i="23"/>
  <c r="AR46" i="23"/>
  <c r="AR92" i="23"/>
  <c r="AR98" i="23"/>
  <c r="AR69" i="23"/>
  <c r="AR81" i="23"/>
  <c r="AR110" i="23"/>
  <c r="AR125" i="23"/>
  <c r="AR155" i="23"/>
  <c r="AR158" i="23"/>
  <c r="AR165" i="23"/>
  <c r="AX10" i="23"/>
  <c r="AX31" i="23"/>
  <c r="AX33" i="23"/>
  <c r="AX48" i="23"/>
  <c r="AX93" i="23"/>
  <c r="AX59" i="23"/>
  <c r="AX71" i="23"/>
  <c r="AX84" i="23"/>
  <c r="AX122" i="23"/>
  <c r="AX133" i="23"/>
  <c r="AX123" i="23"/>
  <c r="AX150" i="23"/>
  <c r="AX146" i="23"/>
  <c r="AL9" i="23"/>
  <c r="AL29" i="23"/>
  <c r="AL28" i="23"/>
  <c r="AL33" i="23"/>
  <c r="AL54" i="23"/>
  <c r="AL93" i="23"/>
  <c r="AL65" i="23"/>
  <c r="AL77" i="23"/>
  <c r="AL111" i="23"/>
  <c r="AL129" i="23"/>
  <c r="AL128" i="23"/>
  <c r="AL138" i="23"/>
  <c r="AL152" i="23"/>
  <c r="W8" i="23"/>
  <c r="W63" i="23"/>
  <c r="W29" i="23"/>
  <c r="W41" i="23"/>
  <c r="W44" i="23"/>
  <c r="W56" i="23"/>
  <c r="W65" i="23"/>
  <c r="W92" i="23"/>
  <c r="W129" i="23"/>
  <c r="W143" i="23"/>
  <c r="W164" i="23"/>
  <c r="W69" i="23"/>
  <c r="W45" i="23"/>
  <c r="W57" i="23"/>
  <c r="W68" i="23"/>
  <c r="W126" i="23"/>
  <c r="W109" i="23"/>
  <c r="W150" i="23"/>
  <c r="W167" i="23"/>
  <c r="W10" i="23"/>
  <c r="W19" i="23"/>
  <c r="W31" i="23"/>
  <c r="W72" i="23"/>
  <c r="W46" i="23"/>
  <c r="W102" i="23"/>
  <c r="W74" i="23"/>
  <c r="W89" i="23"/>
  <c r="W112" i="23"/>
  <c r="W136" i="23"/>
  <c r="W168" i="23"/>
  <c r="W11" i="23"/>
  <c r="W20" i="23"/>
  <c r="W32" i="23"/>
  <c r="W75" i="23"/>
  <c r="W47" i="23"/>
  <c r="W111" i="23"/>
  <c r="W77" i="23"/>
  <c r="W84" i="23"/>
  <c r="W145" i="23"/>
  <c r="W149" i="23"/>
  <c r="W170" i="23"/>
  <c r="W12" i="23"/>
  <c r="W21" i="23"/>
  <c r="W33" i="23"/>
  <c r="W78" i="23"/>
  <c r="W48" i="23"/>
  <c r="W85" i="23"/>
  <c r="W83" i="23"/>
  <c r="W90" i="23"/>
  <c r="W125" i="23"/>
  <c r="W140" i="23"/>
  <c r="W172" i="23"/>
  <c r="W13" i="23"/>
  <c r="W22" i="23"/>
  <c r="W34" i="23"/>
  <c r="W81" i="23"/>
  <c r="W49" i="23"/>
  <c r="W107" i="23"/>
  <c r="W96" i="23"/>
  <c r="W110" i="23"/>
  <c r="W122" i="23"/>
  <c r="W152" i="23"/>
  <c r="W175" i="23"/>
  <c r="W2" i="23"/>
  <c r="W14" i="23"/>
  <c r="W23" i="23"/>
  <c r="W35" i="23"/>
  <c r="W67" i="23"/>
  <c r="W50" i="23"/>
  <c r="W98" i="23"/>
  <c r="W117" i="23"/>
  <c r="W128" i="23"/>
  <c r="W118" i="23"/>
  <c r="W159" i="23"/>
  <c r="W3" i="23"/>
  <c r="W15" i="23"/>
  <c r="W24" i="23"/>
  <c r="W36" i="23"/>
  <c r="W66" i="23"/>
  <c r="W51" i="23"/>
  <c r="W104" i="23"/>
  <c r="W70" i="23"/>
  <c r="W91" i="23"/>
  <c r="W124" i="23"/>
  <c r="W151" i="23"/>
  <c r="W4" i="23"/>
  <c r="W16" i="23"/>
  <c r="W25" i="23"/>
  <c r="W37" i="23"/>
  <c r="W61" i="23"/>
  <c r="W52" i="23"/>
  <c r="W105" i="23"/>
  <c r="W73" i="23"/>
  <c r="W97" i="23"/>
  <c r="W130" i="23"/>
  <c r="W146" i="23"/>
  <c r="W5" i="23"/>
  <c r="W17" i="23"/>
  <c r="W26" i="23"/>
  <c r="W38" i="23"/>
  <c r="W64" i="23"/>
  <c r="W53" i="23"/>
  <c r="W108" i="23"/>
  <c r="W76" i="23"/>
  <c r="W103" i="23"/>
  <c r="W132" i="23"/>
  <c r="W158" i="23"/>
  <c r="W7" i="23"/>
  <c r="W60" i="23"/>
  <c r="W28" i="23"/>
  <c r="W40" i="23"/>
  <c r="W43" i="23"/>
  <c r="W55" i="23"/>
  <c r="W62" i="23"/>
  <c r="W87" i="23"/>
  <c r="W113" i="23"/>
  <c r="W139" i="23"/>
  <c r="W160" i="23"/>
  <c r="W160" i="18"/>
  <c r="W151" i="18"/>
  <c r="W167" i="18"/>
  <c r="W134" i="18"/>
  <c r="W131" i="18"/>
  <c r="W110" i="18"/>
  <c r="W126" i="18"/>
  <c r="W57" i="18"/>
  <c r="W73" i="18"/>
  <c r="W77" i="18"/>
  <c r="W68" i="18"/>
  <c r="W38" i="18"/>
  <c r="W42" i="18"/>
  <c r="W21" i="18"/>
  <c r="W5" i="18"/>
  <c r="W86" i="23"/>
  <c r="W123" i="23"/>
  <c r="W115" i="23"/>
  <c r="W147" i="23"/>
  <c r="W142" i="23"/>
  <c r="W169" i="23"/>
  <c r="W136" i="18"/>
  <c r="W164" i="18"/>
  <c r="W143" i="18"/>
  <c r="W159" i="18"/>
  <c r="W107" i="18"/>
  <c r="W123" i="18"/>
  <c r="W102" i="18"/>
  <c r="W70" i="18"/>
  <c r="W86" i="18"/>
  <c r="W90" i="18"/>
  <c r="W51" i="18"/>
  <c r="W14" i="18"/>
  <c r="W18" i="18"/>
  <c r="W34" i="18"/>
  <c r="W7" i="18"/>
  <c r="W99" i="23"/>
  <c r="W120" i="23"/>
  <c r="W121" i="23"/>
  <c r="W156" i="23"/>
  <c r="W154" i="23"/>
  <c r="W171" i="23"/>
  <c r="W173" i="18"/>
  <c r="W152" i="18"/>
  <c r="W168" i="18"/>
  <c r="W147" i="18"/>
  <c r="W95" i="18"/>
  <c r="W111" i="18"/>
  <c r="W127" i="18"/>
  <c r="W58" i="18"/>
  <c r="W74" i="18"/>
  <c r="W78" i="18"/>
  <c r="W48" i="18"/>
  <c r="W39" i="18"/>
  <c r="W43" i="18"/>
  <c r="W22" i="18"/>
  <c r="W8" i="18"/>
  <c r="W161" i="18"/>
  <c r="W140" i="18"/>
  <c r="W156" i="18"/>
  <c r="W135" i="18"/>
  <c r="W132" i="18"/>
  <c r="W99" i="18"/>
  <c r="W115" i="18"/>
  <c r="W52" i="18"/>
  <c r="W62" i="18"/>
  <c r="W66" i="18"/>
  <c r="W36" i="18"/>
  <c r="W27" i="18"/>
  <c r="W31" i="18"/>
  <c r="W47" i="18"/>
  <c r="W71" i="23"/>
  <c r="W82" i="23"/>
  <c r="W119" i="23"/>
  <c r="W106" i="23"/>
  <c r="W127" i="23"/>
  <c r="W137" i="23"/>
  <c r="W161" i="23"/>
  <c r="W174" i="23"/>
  <c r="W149" i="18"/>
  <c r="W133" i="18"/>
  <c r="W144" i="18"/>
  <c r="W129" i="18"/>
  <c r="W120" i="18"/>
  <c r="W124" i="18"/>
  <c r="W103" i="18"/>
  <c r="W83" i="18"/>
  <c r="W87" i="18"/>
  <c r="W54" i="18"/>
  <c r="W24" i="18"/>
  <c r="W15" i="18"/>
  <c r="W19" i="18"/>
  <c r="W35" i="18"/>
  <c r="W137" i="18"/>
  <c r="W165" i="18"/>
  <c r="W169" i="18"/>
  <c r="W117" i="18"/>
  <c r="W108" i="18"/>
  <c r="W112" i="18"/>
  <c r="W128" i="18"/>
  <c r="W71" i="18"/>
  <c r="W75" i="18"/>
  <c r="W91" i="18"/>
  <c r="W12" i="18"/>
  <c r="W40" i="18"/>
  <c r="W9" i="18"/>
  <c r="W23" i="18"/>
  <c r="W174" i="18"/>
  <c r="W153" i="18"/>
  <c r="W157" i="18"/>
  <c r="W105" i="18"/>
  <c r="W96" i="18"/>
  <c r="W100" i="18"/>
  <c r="W116" i="18"/>
  <c r="W59" i="18"/>
  <c r="W63" i="18"/>
  <c r="W79" i="18"/>
  <c r="W49" i="18"/>
  <c r="W28" i="18"/>
  <c r="W44" i="18"/>
  <c r="W10" i="18"/>
  <c r="W93" i="23"/>
  <c r="W80" i="23"/>
  <c r="W101" i="23"/>
  <c r="W94" i="23"/>
  <c r="W141" i="23"/>
  <c r="W134" i="23"/>
  <c r="W144" i="23"/>
  <c r="W163" i="23"/>
  <c r="W162" i="18"/>
  <c r="W141" i="18"/>
  <c r="W145" i="18"/>
  <c r="W130" i="18"/>
  <c r="W121" i="18"/>
  <c r="W88" i="18"/>
  <c r="W104" i="18"/>
  <c r="W84" i="18"/>
  <c r="W53" i="18"/>
  <c r="W67" i="18"/>
  <c r="W37" i="18"/>
  <c r="W16" i="18"/>
  <c r="W32" i="18"/>
  <c r="W11" i="18"/>
  <c r="W150" i="18"/>
  <c r="W166" i="18"/>
  <c r="W170" i="18"/>
  <c r="W118" i="18"/>
  <c r="W109" i="18"/>
  <c r="W125" i="18"/>
  <c r="W93" i="18"/>
  <c r="W72" i="18"/>
  <c r="W76" i="18"/>
  <c r="W55" i="18"/>
  <c r="W25" i="18"/>
  <c r="W41" i="18"/>
  <c r="W20" i="18"/>
  <c r="W2" i="18"/>
  <c r="W131" i="23"/>
  <c r="W95" i="23"/>
  <c r="W88" i="23"/>
  <c r="W100" i="23"/>
  <c r="W116" i="23"/>
  <c r="W135" i="23"/>
  <c r="W155" i="23"/>
  <c r="W165" i="23"/>
  <c r="W175" i="18"/>
  <c r="W138" i="18"/>
  <c r="W154" i="18"/>
  <c r="W158" i="18"/>
  <c r="W106" i="18"/>
  <c r="W97" i="18"/>
  <c r="W113" i="18"/>
  <c r="W81" i="18"/>
  <c r="W60" i="18"/>
  <c r="W64" i="18"/>
  <c r="W92" i="18"/>
  <c r="W13" i="18"/>
  <c r="W29" i="18"/>
  <c r="W45" i="18"/>
  <c r="W3" i="18"/>
  <c r="W172" i="18"/>
  <c r="W163" i="18"/>
  <c r="W142" i="18"/>
  <c r="W146" i="18"/>
  <c r="W94" i="18"/>
  <c r="W122" i="18"/>
  <c r="W101" i="18"/>
  <c r="W69" i="18"/>
  <c r="W85" i="18"/>
  <c r="W89" i="18"/>
  <c r="W80" i="18"/>
  <c r="W50" i="18"/>
  <c r="W17" i="18"/>
  <c r="W33" i="18"/>
  <c r="Q165" i="23"/>
  <c r="Q50" i="23"/>
  <c r="Q46" i="23"/>
  <c r="Q93" i="23"/>
  <c r="Q39" i="23"/>
  <c r="Q35" i="23"/>
  <c r="Q60" i="23"/>
  <c r="Q65" i="23"/>
  <c r="Q140" i="23"/>
  <c r="Q9" i="23"/>
  <c r="Q135" i="23"/>
  <c r="Q123" i="23"/>
  <c r="Q94" i="23"/>
  <c r="Q78" i="23"/>
  <c r="Q22" i="23"/>
  <c r="Q104" i="23"/>
  <c r="Q47" i="23"/>
  <c r="Q147" i="23"/>
  <c r="Q164" i="23"/>
  <c r="Q51" i="23"/>
  <c r="Q4" i="23"/>
  <c r="Q72" i="23"/>
  <c r="Q18" i="23"/>
  <c r="Q100" i="23"/>
  <c r="Y166" i="23"/>
  <c r="Y145" i="23"/>
  <c r="Y152" i="23"/>
  <c r="Y119" i="23"/>
  <c r="Y134" i="23"/>
  <c r="Y89" i="23"/>
  <c r="Y78" i="23"/>
  <c r="Y66" i="23"/>
  <c r="Y101" i="23"/>
  <c r="Y57" i="23"/>
  <c r="Y50" i="23"/>
  <c r="Y46" i="23"/>
  <c r="Y19" i="23"/>
  <c r="Y7" i="23"/>
  <c r="Y165" i="23"/>
  <c r="Y144" i="23"/>
  <c r="Y163" i="23"/>
  <c r="Y116" i="23"/>
  <c r="Y127" i="23"/>
  <c r="Y88" i="23"/>
  <c r="Y77" i="23"/>
  <c r="Y65" i="23"/>
  <c r="Y108" i="23"/>
  <c r="Y54" i="23"/>
  <c r="Y47" i="23"/>
  <c r="Y41" i="23"/>
  <c r="Y32" i="23"/>
  <c r="Y6" i="23"/>
  <c r="Y164" i="23"/>
  <c r="Y143" i="23"/>
  <c r="Y137" i="23"/>
  <c r="Y151" i="23"/>
  <c r="Y118" i="23"/>
  <c r="Y104" i="23"/>
  <c r="Y76" i="23"/>
  <c r="Y64" i="23"/>
  <c r="Y100" i="23"/>
  <c r="Y51" i="23"/>
  <c r="Y40" i="23"/>
  <c r="Y39" i="23"/>
  <c r="Y17" i="23"/>
  <c r="Y5" i="23"/>
  <c r="Y172" i="23"/>
  <c r="Y142" i="23"/>
  <c r="Y136" i="23"/>
  <c r="Y131" i="23"/>
  <c r="Y107" i="23"/>
  <c r="Y95" i="23"/>
  <c r="Y75" i="23"/>
  <c r="Y63" i="23"/>
  <c r="Y132" i="23"/>
  <c r="Y48" i="23"/>
  <c r="Y37" i="23"/>
  <c r="Y36" i="23"/>
  <c r="Y16" i="23"/>
  <c r="Y4" i="23"/>
  <c r="Y175" i="23"/>
  <c r="Y171" i="23"/>
  <c r="Y141" i="23"/>
  <c r="Y156" i="23"/>
  <c r="Y112" i="23"/>
  <c r="Y105" i="23"/>
  <c r="Y126" i="23"/>
  <c r="Y74" i="23"/>
  <c r="Y62" i="23"/>
  <c r="Y110" i="23"/>
  <c r="Y85" i="23"/>
  <c r="Y34" i="23"/>
  <c r="Y33" i="23"/>
  <c r="Y15" i="23"/>
  <c r="Y3" i="23"/>
  <c r="Y174" i="23"/>
  <c r="Y162" i="23"/>
  <c r="Y140" i="23"/>
  <c r="Y158" i="23"/>
  <c r="Y109" i="23"/>
  <c r="Y102" i="23"/>
  <c r="Y130" i="23"/>
  <c r="Y73" i="23"/>
  <c r="Y61" i="23"/>
  <c r="Y123" i="23"/>
  <c r="Y45" i="23"/>
  <c r="Y31" i="23"/>
  <c r="Y30" i="23"/>
  <c r="Y14" i="23"/>
  <c r="Y20" i="23"/>
  <c r="Y173" i="23"/>
  <c r="Y159" i="23"/>
  <c r="Y139" i="23"/>
  <c r="Y153" i="23"/>
  <c r="Y106" i="23"/>
  <c r="Y99" i="23"/>
  <c r="Y97" i="23"/>
  <c r="Y72" i="23"/>
  <c r="Y60" i="23"/>
  <c r="Y94" i="23"/>
  <c r="Y44" i="23"/>
  <c r="Y28" i="23"/>
  <c r="Y27" i="23"/>
  <c r="Y13" i="23"/>
  <c r="Y38" i="23"/>
  <c r="Y161" i="23"/>
  <c r="Y149" i="23"/>
  <c r="Y138" i="23"/>
  <c r="Y135" i="23"/>
  <c r="Y129" i="23"/>
  <c r="Y96" i="23"/>
  <c r="Y83" i="23"/>
  <c r="Y71" i="23"/>
  <c r="Y59" i="23"/>
  <c r="Y84" i="23"/>
  <c r="Y86" i="23"/>
  <c r="Y25" i="23"/>
  <c r="Y24" i="23"/>
  <c r="Y12" i="23"/>
  <c r="Y29" i="23"/>
  <c r="Y170" i="23"/>
  <c r="Y160" i="23"/>
  <c r="Y154" i="23"/>
  <c r="Y133" i="23"/>
  <c r="Y120" i="23"/>
  <c r="Y93" i="23"/>
  <c r="Y82" i="23"/>
  <c r="Y70" i="23"/>
  <c r="Y58" i="23"/>
  <c r="Y98" i="23"/>
  <c r="Y43" i="23"/>
  <c r="Y22" i="23"/>
  <c r="Y21" i="23"/>
  <c r="Y11" i="23"/>
  <c r="Y23" i="23"/>
  <c r="Y169" i="23"/>
  <c r="Y148" i="23"/>
  <c r="Y150" i="23"/>
  <c r="Y128" i="23"/>
  <c r="Y113" i="23"/>
  <c r="Y90" i="23"/>
  <c r="Y81" i="23"/>
  <c r="Y69" i="23"/>
  <c r="Y117" i="23"/>
  <c r="Y111" i="23"/>
  <c r="Y42" i="23"/>
  <c r="Y55" i="23"/>
  <c r="Y18" i="23"/>
  <c r="Y10" i="23"/>
  <c r="Y2" i="23"/>
  <c r="Y168" i="23"/>
  <c r="Y147" i="23"/>
  <c r="Y157" i="23"/>
  <c r="Y125" i="23"/>
  <c r="Y124" i="23"/>
  <c r="Y87" i="23"/>
  <c r="Y80" i="23"/>
  <c r="Y68" i="23"/>
  <c r="Y91" i="23"/>
  <c r="Y103" i="23"/>
  <c r="Y56" i="23"/>
  <c r="Y52" i="23"/>
  <c r="Y35" i="23"/>
  <c r="Y9" i="23"/>
  <c r="Y167" i="23"/>
  <c r="Y146" i="23"/>
  <c r="Y155" i="23"/>
  <c r="Y122" i="23"/>
  <c r="Y115" i="23"/>
  <c r="Y114" i="23"/>
  <c r="Y79" i="23"/>
  <c r="Y67" i="23"/>
  <c r="Y121" i="23"/>
  <c r="Y92" i="23"/>
  <c r="Y53" i="23"/>
  <c r="Y49" i="23"/>
  <c r="Y26" i="23"/>
  <c r="Y8" i="23"/>
  <c r="Q3" i="23"/>
  <c r="Q34" i="23"/>
  <c r="Q70" i="23"/>
  <c r="Q116" i="23"/>
  <c r="Q155" i="23"/>
  <c r="Q118" i="23"/>
  <c r="Q159" i="23"/>
  <c r="Q10" i="23"/>
  <c r="Q40" i="23"/>
  <c r="Q81" i="23"/>
  <c r="Q124" i="23"/>
  <c r="Q166" i="23"/>
  <c r="Q11" i="23"/>
  <c r="Q80" i="23"/>
  <c r="Q86" i="23"/>
  <c r="Q128" i="23"/>
  <c r="Q172" i="23"/>
  <c r="Q16" i="23"/>
  <c r="Q83" i="23"/>
  <c r="Q88" i="23"/>
  <c r="Q130" i="23"/>
  <c r="Q142" i="23"/>
  <c r="Q27" i="23"/>
  <c r="Q57" i="23"/>
  <c r="Q106" i="23"/>
  <c r="Q152" i="23"/>
  <c r="Q2" i="23"/>
  <c r="Q28" i="23"/>
  <c r="Q61" i="23"/>
  <c r="Q107" i="23"/>
  <c r="Q154" i="23"/>
  <c r="U166" i="23"/>
  <c r="U150" i="23"/>
  <c r="U136" i="23"/>
  <c r="U117" i="23"/>
  <c r="U124" i="23"/>
  <c r="U94" i="23"/>
  <c r="U119" i="23"/>
  <c r="U78" i="23"/>
  <c r="U65" i="23"/>
  <c r="U52" i="23"/>
  <c r="U42" i="23"/>
  <c r="U26" i="23"/>
  <c r="U19" i="23"/>
  <c r="U10" i="23"/>
  <c r="U165" i="23"/>
  <c r="U158" i="23"/>
  <c r="U135" i="23"/>
  <c r="U114" i="23"/>
  <c r="U115" i="23"/>
  <c r="U118" i="23"/>
  <c r="U106" i="23"/>
  <c r="U75" i="23"/>
  <c r="U82" i="23"/>
  <c r="U49" i="23"/>
  <c r="U40" i="23"/>
  <c r="U57" i="23"/>
  <c r="U18" i="23"/>
  <c r="U9" i="23"/>
  <c r="U164" i="23"/>
  <c r="U147" i="23"/>
  <c r="U134" i="23"/>
  <c r="U146" i="23"/>
  <c r="U112" i="23"/>
  <c r="U122" i="23"/>
  <c r="U83" i="23"/>
  <c r="U72" i="23"/>
  <c r="U79" i="23"/>
  <c r="U46" i="23"/>
  <c r="U37" i="23"/>
  <c r="U54" i="23"/>
  <c r="U36" i="23"/>
  <c r="U8" i="23"/>
  <c r="U175" i="23"/>
  <c r="U163" i="23"/>
  <c r="U143" i="23"/>
  <c r="U133" i="23"/>
  <c r="U142" i="23"/>
  <c r="U104" i="23"/>
  <c r="U111" i="23"/>
  <c r="U80" i="23"/>
  <c r="U69" i="23"/>
  <c r="U76" i="23"/>
  <c r="U43" i="23"/>
  <c r="U34" i="23"/>
  <c r="U51" i="23"/>
  <c r="U27" i="23"/>
  <c r="U7" i="23"/>
  <c r="U174" i="23"/>
  <c r="U162" i="23"/>
  <c r="U139" i="23"/>
  <c r="U132" i="23"/>
  <c r="U138" i="23"/>
  <c r="U101" i="23"/>
  <c r="U105" i="23"/>
  <c r="U77" i="23"/>
  <c r="U66" i="23"/>
  <c r="U73" i="23"/>
  <c r="U90" i="23"/>
  <c r="U31" i="23"/>
  <c r="U48" i="23"/>
  <c r="U20" i="23"/>
  <c r="U6" i="23"/>
  <c r="U173" i="23"/>
  <c r="U159" i="23"/>
  <c r="U154" i="23"/>
  <c r="U148" i="23"/>
  <c r="U110" i="23"/>
  <c r="U98" i="23"/>
  <c r="U96" i="23"/>
  <c r="U74" i="23"/>
  <c r="U63" i="23"/>
  <c r="U70" i="23"/>
  <c r="U67" i="23"/>
  <c r="U28" i="23"/>
  <c r="U23" i="23"/>
  <c r="U17" i="23"/>
  <c r="U5" i="23"/>
  <c r="U172" i="23"/>
  <c r="U149" i="23"/>
  <c r="U157" i="23"/>
  <c r="U144" i="23"/>
  <c r="U107" i="23"/>
  <c r="U95" i="23"/>
  <c r="U131" i="23"/>
  <c r="U71" i="23"/>
  <c r="U60" i="23"/>
  <c r="U61" i="23"/>
  <c r="U58" i="23"/>
  <c r="U25" i="23"/>
  <c r="U22" i="23"/>
  <c r="U16" i="23"/>
  <c r="U4" i="23"/>
  <c r="U171" i="23"/>
  <c r="U155" i="23"/>
  <c r="U145" i="23"/>
  <c r="U140" i="23"/>
  <c r="U130" i="23"/>
  <c r="U92" i="23"/>
  <c r="U85" i="23"/>
  <c r="U68" i="23"/>
  <c r="U109" i="23"/>
  <c r="U45" i="23"/>
  <c r="U62" i="23"/>
  <c r="U41" i="23"/>
  <c r="U33" i="23"/>
  <c r="U15" i="23"/>
  <c r="U3" i="23"/>
  <c r="U170" i="23"/>
  <c r="U151" i="23"/>
  <c r="U141" i="23"/>
  <c r="U129" i="23"/>
  <c r="U121" i="23"/>
  <c r="U89" i="23"/>
  <c r="U88" i="23"/>
  <c r="U127" i="23"/>
  <c r="U97" i="23"/>
  <c r="U44" i="23"/>
  <c r="U56" i="23"/>
  <c r="U38" i="23"/>
  <c r="U24" i="23"/>
  <c r="U14" i="23"/>
  <c r="U2" i="23"/>
  <c r="U169" i="23"/>
  <c r="U160" i="23"/>
  <c r="U152" i="23"/>
  <c r="U126" i="23"/>
  <c r="U125" i="23"/>
  <c r="U113" i="23"/>
  <c r="U102" i="23"/>
  <c r="U99" i="23"/>
  <c r="U59" i="23"/>
  <c r="U86" i="23"/>
  <c r="U53" i="23"/>
  <c r="U35" i="23"/>
  <c r="U21" i="23"/>
  <c r="U13" i="23"/>
  <c r="U168" i="23"/>
  <c r="U153" i="23"/>
  <c r="U156" i="23"/>
  <c r="U123" i="23"/>
  <c r="U116" i="23"/>
  <c r="U128" i="23"/>
  <c r="U91" i="23"/>
  <c r="U93" i="23"/>
  <c r="U84" i="23"/>
  <c r="U87" i="23"/>
  <c r="U50" i="23"/>
  <c r="U32" i="23"/>
  <c r="U39" i="23"/>
  <c r="U12" i="23"/>
  <c r="U167" i="23"/>
  <c r="U161" i="23"/>
  <c r="U137" i="23"/>
  <c r="U120" i="23"/>
  <c r="U108" i="23"/>
  <c r="U103" i="23"/>
  <c r="U100" i="23"/>
  <c r="U81" i="23"/>
  <c r="U64" i="23"/>
  <c r="U55" i="23"/>
  <c r="U47" i="23"/>
  <c r="U29" i="23"/>
  <c r="U30" i="23"/>
  <c r="U11" i="23"/>
  <c r="N167" i="23"/>
  <c r="N60" i="23"/>
  <c r="N85" i="23"/>
  <c r="N56" i="23"/>
  <c r="N32" i="23"/>
  <c r="N174" i="23"/>
  <c r="N26" i="23"/>
  <c r="N139" i="23"/>
  <c r="N30" i="23"/>
  <c r="N149" i="23"/>
  <c r="N40" i="23"/>
  <c r="N132" i="23"/>
  <c r="N28" i="23"/>
  <c r="N122" i="23"/>
  <c r="N22" i="23"/>
  <c r="N107" i="23"/>
  <c r="N11" i="23"/>
  <c r="N113" i="23"/>
  <c r="N19" i="23"/>
  <c r="N74" i="23"/>
  <c r="W148" i="23"/>
  <c r="W157" i="23"/>
  <c r="W173" i="23"/>
  <c r="Q8" i="23"/>
  <c r="Q33" i="23"/>
  <c r="Q52" i="23"/>
  <c r="Q99" i="23"/>
  <c r="Q131" i="23"/>
  <c r="Q171" i="23"/>
  <c r="I25" i="23"/>
  <c r="I27" i="23"/>
  <c r="I57" i="23"/>
  <c r="I45" i="23"/>
  <c r="I88" i="23"/>
  <c r="I99" i="23"/>
  <c r="I124" i="23"/>
  <c r="I145" i="23"/>
  <c r="I174" i="23"/>
  <c r="W153" i="23"/>
  <c r="W138" i="23"/>
  <c r="Q66" i="23"/>
  <c r="Q68" i="23"/>
  <c r="Q75" i="23"/>
  <c r="Q111" i="23"/>
  <c r="Q148" i="23"/>
  <c r="I9" i="23"/>
  <c r="I18" i="23"/>
  <c r="I32" i="23"/>
  <c r="I85" i="23"/>
  <c r="I73" i="23"/>
  <c r="I103" i="23"/>
  <c r="I106" i="23"/>
  <c r="I156" i="23"/>
  <c r="I163" i="23"/>
  <c r="AM154" i="18"/>
  <c r="AM158" i="18"/>
  <c r="AM149" i="18"/>
  <c r="AM109" i="18"/>
  <c r="AM93" i="18"/>
  <c r="AM116" i="18"/>
  <c r="AM107" i="18"/>
  <c r="AM62" i="18"/>
  <c r="AM66" i="18"/>
  <c r="AM70" i="18"/>
  <c r="AM16" i="18"/>
  <c r="AM32" i="18"/>
  <c r="AM24" i="18"/>
  <c r="AM27" i="18"/>
  <c r="AM167" i="18"/>
  <c r="AM171" i="18"/>
  <c r="AM174" i="18"/>
  <c r="AM134" i="18"/>
  <c r="AM113" i="18"/>
  <c r="AM129" i="18"/>
  <c r="AM91" i="18"/>
  <c r="AM75" i="18"/>
  <c r="AM79" i="18"/>
  <c r="AM83" i="18"/>
  <c r="AM29" i="18"/>
  <c r="AM45" i="18"/>
  <c r="AM49" i="18"/>
  <c r="AM2" i="18"/>
  <c r="AM155" i="18"/>
  <c r="AM159" i="18"/>
  <c r="AM162" i="18"/>
  <c r="AM122" i="18"/>
  <c r="AM101" i="18"/>
  <c r="AM117" i="18"/>
  <c r="AM132" i="18"/>
  <c r="AM63" i="18"/>
  <c r="AM67" i="18"/>
  <c r="AM71" i="18"/>
  <c r="AM17" i="18"/>
  <c r="AM33" i="18"/>
  <c r="AM37" i="18"/>
  <c r="AM3" i="18"/>
  <c r="AM143" i="18"/>
  <c r="AM147" i="18"/>
  <c r="AM150" i="18"/>
  <c r="AM110" i="18"/>
  <c r="AM126" i="18"/>
  <c r="AM105" i="18"/>
  <c r="AM120" i="18"/>
  <c r="AM88" i="18"/>
  <c r="AM55" i="18"/>
  <c r="AM59" i="18"/>
  <c r="AM42" i="18"/>
  <c r="AM21" i="18"/>
  <c r="AM25" i="18"/>
  <c r="AM4" i="18"/>
  <c r="AM164" i="18"/>
  <c r="AM168" i="18"/>
  <c r="AM135" i="18"/>
  <c r="AM138" i="18"/>
  <c r="AM98" i="18"/>
  <c r="AM114" i="18"/>
  <c r="AM92" i="18"/>
  <c r="AM108" i="18"/>
  <c r="AM76" i="18"/>
  <c r="AM80" i="18"/>
  <c r="AM52" i="18"/>
  <c r="AM30" i="18"/>
  <c r="AM46" i="18"/>
  <c r="AM13" i="18"/>
  <c r="AM5" i="18"/>
  <c r="N92" i="23"/>
  <c r="AM152" i="18"/>
  <c r="AM156" i="18"/>
  <c r="AM172" i="18"/>
  <c r="AM175" i="18"/>
  <c r="AM123" i="18"/>
  <c r="AM102" i="18"/>
  <c r="AM130" i="18"/>
  <c r="AM96" i="18"/>
  <c r="AM64" i="18"/>
  <c r="AM68" i="18"/>
  <c r="AM84" i="18"/>
  <c r="AM18" i="18"/>
  <c r="AM34" i="18"/>
  <c r="AM50" i="18"/>
  <c r="AM6" i="18"/>
  <c r="AM140" i="18"/>
  <c r="AM144" i="18"/>
  <c r="AM160" i="18"/>
  <c r="AM163" i="18"/>
  <c r="AM111" i="18"/>
  <c r="AM127" i="18"/>
  <c r="AM118" i="18"/>
  <c r="AM85" i="18"/>
  <c r="AM53" i="18"/>
  <c r="AM56" i="18"/>
  <c r="AM72" i="18"/>
  <c r="AM11" i="18"/>
  <c r="AM22" i="18"/>
  <c r="AM38" i="18"/>
  <c r="AM7" i="18"/>
  <c r="N6" i="23"/>
  <c r="N71" i="23"/>
  <c r="AM153" i="18"/>
  <c r="AM157" i="18"/>
  <c r="AM136" i="18"/>
  <c r="AM139" i="18"/>
  <c r="AM124" i="18"/>
  <c r="AM103" i="18"/>
  <c r="AM94" i="18"/>
  <c r="AM61" i="18"/>
  <c r="AM65" i="18"/>
  <c r="AM69" i="18"/>
  <c r="AM47" i="18"/>
  <c r="AM31" i="18"/>
  <c r="AM23" i="18"/>
  <c r="AM14" i="18"/>
  <c r="AM9" i="18"/>
  <c r="AM141" i="18"/>
  <c r="AM145" i="18"/>
  <c r="AM173" i="18"/>
  <c r="AM133" i="18"/>
  <c r="AM112" i="18"/>
  <c r="AM89" i="18"/>
  <c r="AM131" i="18"/>
  <c r="AM86" i="18"/>
  <c r="AM90" i="18"/>
  <c r="AM57" i="18"/>
  <c r="AM40" i="18"/>
  <c r="AM19" i="18"/>
  <c r="AM48" i="18"/>
  <c r="AM51" i="18"/>
  <c r="AM10" i="18"/>
  <c r="AM166" i="18"/>
  <c r="AM170" i="18"/>
  <c r="AM161" i="18"/>
  <c r="AM121" i="18"/>
  <c r="AM100" i="18"/>
  <c r="AM128" i="18"/>
  <c r="AM119" i="18"/>
  <c r="AM74" i="18"/>
  <c r="AM78" i="18"/>
  <c r="AM82" i="18"/>
  <c r="AM28" i="18"/>
  <c r="AM44" i="18"/>
  <c r="AM36" i="18"/>
  <c r="Z171" i="23"/>
  <c r="Z109" i="23"/>
  <c r="Z69" i="23"/>
  <c r="Z86" i="23"/>
  <c r="Z23" i="23"/>
  <c r="Z8" i="23"/>
  <c r="Z168" i="23"/>
  <c r="Z133" i="23"/>
  <c r="Z64" i="23"/>
  <c r="Z49" i="23"/>
  <c r="Z54" i="23"/>
  <c r="Z5" i="23"/>
  <c r="Z166" i="23"/>
  <c r="Z107" i="23"/>
  <c r="Z63" i="23"/>
  <c r="Z46" i="23"/>
  <c r="Z51" i="23"/>
  <c r="Z4" i="23"/>
  <c r="Z172" i="23"/>
  <c r="Z123" i="23"/>
  <c r="Z61" i="23"/>
  <c r="Z56" i="23"/>
  <c r="Z43" i="23"/>
  <c r="Z2" i="23"/>
  <c r="Z144" i="23"/>
  <c r="Z108" i="23"/>
  <c r="Z132" i="23"/>
  <c r="Z40" i="23"/>
  <c r="Z30" i="23"/>
  <c r="Z142" i="23"/>
  <c r="Z104" i="23"/>
  <c r="Z94" i="23"/>
  <c r="Z37" i="23"/>
  <c r="Z27" i="23"/>
  <c r="Z139" i="23"/>
  <c r="Z95" i="23"/>
  <c r="Z84" i="23"/>
  <c r="Z34" i="23"/>
  <c r="Z24" i="23"/>
  <c r="Z156" i="23"/>
  <c r="Z97" i="23"/>
  <c r="Z87" i="23"/>
  <c r="Z25" i="23"/>
  <c r="Z17" i="23"/>
  <c r="Z160" i="23"/>
  <c r="Z81" i="23"/>
  <c r="Z98" i="23"/>
  <c r="Z22" i="23"/>
  <c r="Z16" i="23"/>
  <c r="Z137" i="23"/>
  <c r="Z78" i="23"/>
  <c r="Z92" i="23"/>
  <c r="Z41" i="23"/>
  <c r="Z14" i="23"/>
  <c r="Z122" i="23"/>
  <c r="Z73" i="23"/>
  <c r="Z45" i="23"/>
  <c r="Z29" i="23"/>
  <c r="Z10" i="23"/>
  <c r="Z119" i="23"/>
  <c r="Z72" i="23"/>
  <c r="Z44" i="23"/>
  <c r="Z26" i="23"/>
  <c r="Z9" i="23"/>
  <c r="AI169" i="23"/>
  <c r="AI152" i="23"/>
  <c r="AI158" i="23"/>
  <c r="AI117" i="23"/>
  <c r="AI113" i="23"/>
  <c r="AI112" i="23"/>
  <c r="AI89" i="23"/>
  <c r="AI82" i="23"/>
  <c r="AI95" i="23"/>
  <c r="AI46" i="23"/>
  <c r="AI80" i="23"/>
  <c r="AI34" i="23"/>
  <c r="AI22" i="23"/>
  <c r="AI13" i="23"/>
  <c r="AI168" i="23"/>
  <c r="AI151" i="23"/>
  <c r="AI146" i="23"/>
  <c r="AI114" i="23"/>
  <c r="AI131" i="23"/>
  <c r="AI125" i="23"/>
  <c r="AI88" i="23"/>
  <c r="AI79" i="23"/>
  <c r="AI57" i="23"/>
  <c r="AI45" i="23"/>
  <c r="AI77" i="23"/>
  <c r="AI33" i="23"/>
  <c r="AI21" i="23"/>
  <c r="AI12" i="23"/>
  <c r="AI167" i="23"/>
  <c r="AI150" i="23"/>
  <c r="AI142" i="23"/>
  <c r="AI147" i="23"/>
  <c r="AI105" i="23"/>
  <c r="AI111" i="23"/>
  <c r="AI81" i="23"/>
  <c r="AI76" i="23"/>
  <c r="AI56" i="23"/>
  <c r="AI44" i="23"/>
  <c r="AI74" i="23"/>
  <c r="AI32" i="23"/>
  <c r="AI20" i="23"/>
  <c r="AI11" i="23"/>
  <c r="AI166" i="23"/>
  <c r="AI161" i="23"/>
  <c r="AI138" i="23"/>
  <c r="AI143" i="23"/>
  <c r="AI102" i="23"/>
  <c r="AI101" i="23"/>
  <c r="AI78" i="23"/>
  <c r="AI73" i="23"/>
  <c r="AI55" i="23"/>
  <c r="AI43" i="23"/>
  <c r="AI71" i="23"/>
  <c r="AI31" i="23"/>
  <c r="AI19" i="23"/>
  <c r="AI10" i="23"/>
  <c r="AI165" i="23"/>
  <c r="AI149" i="23"/>
  <c r="AI160" i="23"/>
  <c r="AI139" i="23"/>
  <c r="AI99" i="23"/>
  <c r="AI92" i="23"/>
  <c r="AI75" i="23"/>
  <c r="AI70" i="23"/>
  <c r="AI54" i="23"/>
  <c r="AI42" i="23"/>
  <c r="AI68" i="23"/>
  <c r="AI30" i="23"/>
  <c r="AI18" i="23"/>
  <c r="AI9" i="23"/>
  <c r="AI164" i="23"/>
  <c r="AI148" i="23"/>
  <c r="AI157" i="23"/>
  <c r="AI110" i="23"/>
  <c r="AI96" i="23"/>
  <c r="AI83" i="23"/>
  <c r="AI72" i="23"/>
  <c r="AI67" i="23"/>
  <c r="AI53" i="23"/>
  <c r="AI84" i="23"/>
  <c r="AI41" i="23"/>
  <c r="AI29" i="23"/>
  <c r="AI65" i="23"/>
  <c r="AI8" i="23"/>
  <c r="AI175" i="23"/>
  <c r="AI162" i="23"/>
  <c r="AI137" i="23"/>
  <c r="AI145" i="23"/>
  <c r="AI107" i="23"/>
  <c r="AI93" i="23"/>
  <c r="AI115" i="23"/>
  <c r="AI69" i="23"/>
  <c r="AI64" i="23"/>
  <c r="AI52" i="23"/>
  <c r="AI66" i="23"/>
  <c r="AI40" i="23"/>
  <c r="AI28" i="23"/>
  <c r="AI60" i="23"/>
  <c r="AI7" i="23"/>
  <c r="AI174" i="23"/>
  <c r="AI163" i="23"/>
  <c r="AI136" i="23"/>
  <c r="AI141" i="23"/>
  <c r="AI127" i="23"/>
  <c r="AI90" i="23"/>
  <c r="AI119" i="23"/>
  <c r="AI100" i="23"/>
  <c r="AI61" i="23"/>
  <c r="AI51" i="23"/>
  <c r="AI91" i="23"/>
  <c r="AI39" i="23"/>
  <c r="AI27" i="23"/>
  <c r="AI62" i="23"/>
  <c r="AI6" i="23"/>
  <c r="AI173" i="23"/>
  <c r="AI156" i="23"/>
  <c r="AI135" i="23"/>
  <c r="AI129" i="23"/>
  <c r="AI118" i="23"/>
  <c r="AI130" i="23"/>
  <c r="AI128" i="23"/>
  <c r="AI116" i="23"/>
  <c r="AI58" i="23"/>
  <c r="AI50" i="23"/>
  <c r="AI86" i="23"/>
  <c r="AI38" i="23"/>
  <c r="AI26" i="23"/>
  <c r="AI17" i="23"/>
  <c r="AI5" i="23"/>
  <c r="AI172" i="23"/>
  <c r="AI155" i="23"/>
  <c r="AI159" i="23"/>
  <c r="AI126" i="23"/>
  <c r="AI122" i="23"/>
  <c r="AI121" i="23"/>
  <c r="AI108" i="23"/>
  <c r="AI124" i="23"/>
  <c r="AI98" i="23"/>
  <c r="AI49" i="23"/>
  <c r="AI63" i="23"/>
  <c r="AI37" i="23"/>
  <c r="AI25" i="23"/>
  <c r="AI16" i="23"/>
  <c r="AI4" i="23"/>
  <c r="AI171" i="23"/>
  <c r="AI154" i="23"/>
  <c r="AI144" i="23"/>
  <c r="AI123" i="23"/>
  <c r="AI134" i="23"/>
  <c r="AI109" i="23"/>
  <c r="AI103" i="23"/>
  <c r="AI106" i="23"/>
  <c r="AI85" i="23"/>
  <c r="AI48" i="23"/>
  <c r="AI87" i="23"/>
  <c r="AI36" i="23"/>
  <c r="AI24" i="23"/>
  <c r="AI15" i="23"/>
  <c r="AI3" i="23"/>
  <c r="AI170" i="23"/>
  <c r="AI153" i="23"/>
  <c r="AI140" i="23"/>
  <c r="AI120" i="23"/>
  <c r="AI132" i="23"/>
  <c r="AI133" i="23"/>
  <c r="AI94" i="23"/>
  <c r="AI104" i="23"/>
  <c r="AI97" i="23"/>
  <c r="AI47" i="23"/>
  <c r="AI59" i="23"/>
  <c r="AI35" i="23"/>
  <c r="AI23" i="23"/>
  <c r="AI14" i="23"/>
  <c r="AI2" i="23"/>
  <c r="R167" i="23"/>
  <c r="R135" i="23"/>
  <c r="R140" i="23"/>
  <c r="R121" i="23"/>
  <c r="R102" i="23"/>
  <c r="R90" i="23"/>
  <c r="R116" i="23"/>
  <c r="R54" i="23"/>
  <c r="R75" i="23"/>
  <c r="R68" i="23"/>
  <c r="R43" i="23"/>
  <c r="R28" i="23"/>
  <c r="R17" i="23"/>
  <c r="R5" i="23"/>
  <c r="R173" i="23"/>
  <c r="R166" i="23"/>
  <c r="R134" i="23"/>
  <c r="R139" i="23"/>
  <c r="R118" i="23"/>
  <c r="R101" i="23"/>
  <c r="R89" i="23"/>
  <c r="R129" i="23"/>
  <c r="R53" i="23"/>
  <c r="R72" i="23"/>
  <c r="R64" i="23"/>
  <c r="R39" i="23"/>
  <c r="R25" i="23"/>
  <c r="R16" i="23"/>
  <c r="R4" i="23"/>
  <c r="R174" i="23"/>
  <c r="R165" i="23"/>
  <c r="R133" i="23"/>
  <c r="R138" i="23"/>
  <c r="R115" i="23"/>
  <c r="R100" i="23"/>
  <c r="R88" i="23"/>
  <c r="R120" i="23"/>
  <c r="R52" i="23"/>
  <c r="R69" i="23"/>
  <c r="R42" i="23"/>
  <c r="R36" i="23"/>
  <c r="R59" i="23"/>
  <c r="R15" i="23"/>
  <c r="R3" i="23"/>
  <c r="R156" i="23"/>
  <c r="R164" i="23"/>
  <c r="R159" i="23"/>
  <c r="R162" i="23"/>
  <c r="R128" i="23"/>
  <c r="R99" i="23"/>
  <c r="R87" i="23"/>
  <c r="R111" i="23"/>
  <c r="R51" i="23"/>
  <c r="R66" i="23"/>
  <c r="R65" i="23"/>
  <c r="R33" i="23"/>
  <c r="R41" i="23"/>
  <c r="R14" i="23"/>
  <c r="R2" i="23"/>
  <c r="R155" i="23"/>
  <c r="R161" i="23"/>
  <c r="R148" i="23"/>
  <c r="R149" i="23"/>
  <c r="R119" i="23"/>
  <c r="R98" i="23"/>
  <c r="R86" i="23"/>
  <c r="R110" i="23"/>
  <c r="R50" i="23"/>
  <c r="R63" i="23"/>
  <c r="R82" i="23"/>
  <c r="R30" i="23"/>
  <c r="R38" i="23"/>
  <c r="R13" i="23"/>
  <c r="R21" i="23"/>
  <c r="R154" i="23"/>
  <c r="R158" i="23"/>
  <c r="R147" i="23"/>
  <c r="R150" i="23"/>
  <c r="R113" i="23"/>
  <c r="R97" i="23"/>
  <c r="R85" i="23"/>
  <c r="R108" i="23"/>
  <c r="R49" i="23"/>
  <c r="R60" i="23"/>
  <c r="R79" i="23"/>
  <c r="R27" i="23"/>
  <c r="R35" i="23"/>
  <c r="R12" i="23"/>
  <c r="R19" i="23"/>
  <c r="R153" i="23"/>
  <c r="R172" i="23"/>
  <c r="R146" i="23"/>
  <c r="R160" i="23"/>
  <c r="R122" i="23"/>
  <c r="R96" i="23"/>
  <c r="R84" i="23"/>
  <c r="R114" i="23"/>
  <c r="R48" i="23"/>
  <c r="R67" i="23"/>
  <c r="R76" i="23"/>
  <c r="R24" i="23"/>
  <c r="R32" i="23"/>
  <c r="R11" i="23"/>
  <c r="R18" i="23"/>
  <c r="R152" i="23"/>
  <c r="R175" i="23"/>
  <c r="R145" i="23"/>
  <c r="R157" i="23"/>
  <c r="R126" i="23"/>
  <c r="R95" i="23"/>
  <c r="R132" i="23"/>
  <c r="R107" i="23"/>
  <c r="R47" i="23"/>
  <c r="R83" i="23"/>
  <c r="R73" i="23"/>
  <c r="R61" i="23"/>
  <c r="R29" i="23"/>
  <c r="R10" i="23"/>
  <c r="R151" i="23"/>
  <c r="R171" i="23"/>
  <c r="R144" i="23"/>
  <c r="R131" i="23"/>
  <c r="R117" i="23"/>
  <c r="R94" i="23"/>
  <c r="R112" i="23"/>
  <c r="R58" i="23"/>
  <c r="R46" i="23"/>
  <c r="R80" i="23"/>
  <c r="R70" i="23"/>
  <c r="R40" i="23"/>
  <c r="R26" i="23"/>
  <c r="R9" i="23"/>
  <c r="R170" i="23"/>
  <c r="R163" i="23"/>
  <c r="R143" i="23"/>
  <c r="R130" i="23"/>
  <c r="R105" i="23"/>
  <c r="R93" i="23"/>
  <c r="R109" i="23"/>
  <c r="R57" i="23"/>
  <c r="R123" i="23"/>
  <c r="R77" i="23"/>
  <c r="R62" i="23"/>
  <c r="R37" i="23"/>
  <c r="R23" i="23"/>
  <c r="R8" i="23"/>
  <c r="R169" i="23"/>
  <c r="R137" i="23"/>
  <c r="R142" i="23"/>
  <c r="R127" i="23"/>
  <c r="R104" i="23"/>
  <c r="R92" i="23"/>
  <c r="R106" i="23"/>
  <c r="R56" i="23"/>
  <c r="R81" i="23"/>
  <c r="R74" i="23"/>
  <c r="R45" i="23"/>
  <c r="R34" i="23"/>
  <c r="R20" i="23"/>
  <c r="R7" i="23"/>
  <c r="R168" i="23"/>
  <c r="R136" i="23"/>
  <c r="R141" i="23"/>
  <c r="R124" i="23"/>
  <c r="R103" i="23"/>
  <c r="R91" i="23"/>
  <c r="R125" i="23"/>
  <c r="R55" i="23"/>
  <c r="R78" i="23"/>
  <c r="R71" i="23"/>
  <c r="R44" i="23"/>
  <c r="R31" i="23"/>
  <c r="R22" i="23"/>
  <c r="R6" i="23"/>
  <c r="T170" i="23"/>
  <c r="T154" i="23"/>
  <c r="T143" i="23"/>
  <c r="T117" i="23"/>
  <c r="T121" i="23"/>
  <c r="T92" i="23"/>
  <c r="T77" i="23"/>
  <c r="T65" i="23"/>
  <c r="T127" i="23"/>
  <c r="T85" i="23"/>
  <c r="T46" i="23"/>
  <c r="T50" i="23"/>
  <c r="T41" i="23"/>
  <c r="T13" i="23"/>
  <c r="T20" i="23"/>
  <c r="T169" i="23"/>
  <c r="T153" i="23"/>
  <c r="T139" i="23"/>
  <c r="T131" i="23"/>
  <c r="T125" i="23"/>
  <c r="T89" i="23"/>
  <c r="T76" i="23"/>
  <c r="T64" i="23"/>
  <c r="T109" i="23"/>
  <c r="T88" i="23"/>
  <c r="T43" i="23"/>
  <c r="T47" i="23"/>
  <c r="T38" i="23"/>
  <c r="T12" i="23"/>
  <c r="T168" i="23"/>
  <c r="T152" i="23"/>
  <c r="T145" i="23"/>
  <c r="T146" i="23"/>
  <c r="T116" i="23"/>
  <c r="T86" i="23"/>
  <c r="T75" i="23"/>
  <c r="T63" i="23"/>
  <c r="T111" i="23"/>
  <c r="T84" i="23"/>
  <c r="T39" i="23"/>
  <c r="T42" i="23"/>
  <c r="T35" i="23"/>
  <c r="T11" i="23"/>
  <c r="T167" i="23"/>
  <c r="T151" i="23"/>
  <c r="T141" i="23"/>
  <c r="T142" i="23"/>
  <c r="T133" i="23"/>
  <c r="T124" i="23"/>
  <c r="T74" i="23"/>
  <c r="T62" i="23"/>
  <c r="T105" i="23"/>
  <c r="T91" i="23"/>
  <c r="T36" i="23"/>
  <c r="T44" i="23"/>
  <c r="T32" i="23"/>
  <c r="T10" i="23"/>
  <c r="T166" i="23"/>
  <c r="T150" i="23"/>
  <c r="T149" i="23"/>
  <c r="T138" i="23"/>
  <c r="T128" i="23"/>
  <c r="T113" i="23"/>
  <c r="T73" i="23"/>
  <c r="T61" i="23"/>
  <c r="T96" i="23"/>
  <c r="T57" i="23"/>
  <c r="T33" i="23"/>
  <c r="T40" i="23"/>
  <c r="T29" i="23"/>
  <c r="T9" i="23"/>
  <c r="T165" i="23"/>
  <c r="T159" i="23"/>
  <c r="T148" i="23"/>
  <c r="T114" i="23"/>
  <c r="T119" i="23"/>
  <c r="T112" i="23"/>
  <c r="T72" i="23"/>
  <c r="T60" i="23"/>
  <c r="T97" i="23"/>
  <c r="T54" i="23"/>
  <c r="T30" i="23"/>
  <c r="T37" i="23"/>
  <c r="T26" i="23"/>
  <c r="T8" i="23"/>
  <c r="T164" i="23"/>
  <c r="T157" i="23"/>
  <c r="T144" i="23"/>
  <c r="T134" i="23"/>
  <c r="T108" i="23"/>
  <c r="T83" i="23"/>
  <c r="T71" i="23"/>
  <c r="T59" i="23"/>
  <c r="T102" i="23"/>
  <c r="T51" i="23"/>
  <c r="T27" i="23"/>
  <c r="T34" i="23"/>
  <c r="T23" i="23"/>
  <c r="T7" i="23"/>
  <c r="T175" i="23"/>
  <c r="T171" i="23"/>
  <c r="T137" i="23"/>
  <c r="T140" i="23"/>
  <c r="T135" i="23"/>
  <c r="T106" i="23"/>
  <c r="T82" i="23"/>
  <c r="T70" i="23"/>
  <c r="T58" i="23"/>
  <c r="T90" i="23"/>
  <c r="T48" i="23"/>
  <c r="T24" i="23"/>
  <c r="T31" i="23"/>
  <c r="T45" i="23"/>
  <c r="T6" i="23"/>
  <c r="T174" i="23"/>
  <c r="T163" i="23"/>
  <c r="T136" i="23"/>
  <c r="T129" i="23"/>
  <c r="T132" i="23"/>
  <c r="T104" i="23"/>
  <c r="T81" i="23"/>
  <c r="T69" i="23"/>
  <c r="T103" i="23"/>
  <c r="T115" i="23"/>
  <c r="T87" i="23"/>
  <c r="T21" i="23"/>
  <c r="T28" i="23"/>
  <c r="T17" i="23"/>
  <c r="T5" i="23"/>
  <c r="T173" i="23"/>
  <c r="T158" i="23"/>
  <c r="T161" i="23"/>
  <c r="T126" i="23"/>
  <c r="T110" i="23"/>
  <c r="T101" i="23"/>
  <c r="T80" i="23"/>
  <c r="T68" i="23"/>
  <c r="T94" i="23"/>
  <c r="T100" i="23"/>
  <c r="T55" i="23"/>
  <c r="T18" i="23"/>
  <c r="T25" i="23"/>
  <c r="T16" i="23"/>
  <c r="T4" i="23"/>
  <c r="T172" i="23"/>
  <c r="T156" i="23"/>
  <c r="T160" i="23"/>
  <c r="T123" i="23"/>
  <c r="T107" i="23"/>
  <c r="T98" i="23"/>
  <c r="T79" i="23"/>
  <c r="T67" i="23"/>
  <c r="T118" i="23"/>
  <c r="T99" i="23"/>
  <c r="T52" i="23"/>
  <c r="T56" i="23"/>
  <c r="T22" i="23"/>
  <c r="T15" i="23"/>
  <c r="T3" i="23"/>
  <c r="T162" i="23"/>
  <c r="T155" i="23"/>
  <c r="T147" i="23"/>
  <c r="T120" i="23"/>
  <c r="T130" i="23"/>
  <c r="T95" i="23"/>
  <c r="T78" i="23"/>
  <c r="T66" i="23"/>
  <c r="T122" i="23"/>
  <c r="T93" i="23"/>
  <c r="T49" i="23"/>
  <c r="T53" i="23"/>
  <c r="T19" i="23"/>
  <c r="T14" i="23"/>
  <c r="T2" i="23"/>
  <c r="V175" i="23"/>
  <c r="V118" i="23"/>
  <c r="V98" i="23"/>
  <c r="V20" i="23"/>
  <c r="V130" i="23"/>
  <c r="V50" i="23"/>
  <c r="V55" i="23"/>
  <c r="V111" i="23"/>
  <c r="V57" i="23"/>
  <c r="V46" i="23"/>
  <c r="V115" i="23"/>
  <c r="V48" i="23"/>
  <c r="V17" i="23"/>
  <c r="V119" i="23"/>
  <c r="V61" i="23"/>
  <c r="V11" i="23"/>
  <c r="V99" i="23"/>
  <c r="V58" i="23"/>
  <c r="V8" i="23"/>
  <c r="V167" i="23"/>
  <c r="V84" i="23"/>
  <c r="V75" i="23"/>
  <c r="V5" i="23"/>
  <c r="V164" i="23"/>
  <c r="V102" i="23"/>
  <c r="V38" i="23"/>
  <c r="V155" i="23"/>
  <c r="V106" i="23"/>
  <c r="V35" i="23"/>
  <c r="V152" i="23"/>
  <c r="V77" i="23"/>
  <c r="V32" i="23"/>
  <c r="V144" i="23"/>
  <c r="V59" i="23"/>
  <c r="V26" i="23"/>
  <c r="V126" i="23"/>
  <c r="V104" i="23"/>
  <c r="V23" i="23"/>
  <c r="Q23" i="23"/>
  <c r="Q77" i="23"/>
  <c r="Q58" i="23"/>
  <c r="Q92" i="23"/>
  <c r="Q112" i="23"/>
  <c r="Q136" i="23"/>
  <c r="Q160" i="23"/>
  <c r="I4" i="23"/>
  <c r="I16" i="23"/>
  <c r="I31" i="23"/>
  <c r="I39" i="23"/>
  <c r="I51" i="23"/>
  <c r="I71" i="23"/>
  <c r="I104" i="23"/>
  <c r="I72" i="23"/>
  <c r="I94" i="23"/>
  <c r="I96" i="23"/>
  <c r="I113" i="23"/>
  <c r="I149" i="23"/>
  <c r="I139" i="23"/>
  <c r="I157" i="23"/>
  <c r="I172" i="23"/>
  <c r="Q14" i="23"/>
  <c r="Q29" i="23"/>
  <c r="Q44" i="23"/>
  <c r="Q73" i="23"/>
  <c r="Q95" i="23"/>
  <c r="Q119" i="23"/>
  <c r="Q143" i="23"/>
  <c r="Q167" i="23"/>
  <c r="I7" i="23"/>
  <c r="I34" i="23"/>
  <c r="I46" i="23"/>
  <c r="I26" i="23"/>
  <c r="I65" i="23"/>
  <c r="I80" i="23"/>
  <c r="I67" i="23"/>
  <c r="I81" i="23"/>
  <c r="I129" i="23"/>
  <c r="I105" i="23"/>
  <c r="I128" i="23"/>
  <c r="I136" i="23"/>
  <c r="I142" i="23"/>
  <c r="I171" i="23"/>
  <c r="I175" i="23"/>
  <c r="Q15" i="23"/>
  <c r="Q30" i="23"/>
  <c r="Q45" i="23"/>
  <c r="Q76" i="23"/>
  <c r="Q98" i="23"/>
  <c r="Q122" i="23"/>
  <c r="Q146" i="23"/>
  <c r="Q170" i="23"/>
  <c r="I8" i="23"/>
  <c r="I21" i="23"/>
  <c r="I49" i="23"/>
  <c r="I29" i="23"/>
  <c r="I47" i="23"/>
  <c r="I83" i="23"/>
  <c r="I70" i="23"/>
  <c r="I110" i="23"/>
  <c r="I92" i="23"/>
  <c r="I122" i="23"/>
  <c r="I116" i="23"/>
  <c r="I137" i="23"/>
  <c r="I143" i="23"/>
  <c r="I161" i="23"/>
  <c r="I79" i="23"/>
  <c r="I120" i="23"/>
  <c r="I135" i="23"/>
  <c r="I126" i="23"/>
  <c r="I118" i="23"/>
  <c r="I158" i="23"/>
  <c r="I146" i="23"/>
  <c r="I166" i="23"/>
  <c r="Q21" i="23"/>
  <c r="Q41" i="23"/>
  <c r="Q56" i="23"/>
  <c r="Q87" i="23"/>
  <c r="Q110" i="23"/>
  <c r="Q134" i="23"/>
  <c r="Q158" i="23"/>
  <c r="I2" i="23"/>
  <c r="I14" i="23"/>
  <c r="I20" i="23"/>
  <c r="I33" i="23"/>
  <c r="I62" i="23"/>
  <c r="I59" i="23"/>
  <c r="I87" i="23"/>
  <c r="I95" i="23"/>
  <c r="I111" i="23"/>
  <c r="I90" i="23"/>
  <c r="I109" i="23"/>
  <c r="I127" i="23"/>
  <c r="I155" i="23"/>
  <c r="I153" i="23"/>
  <c r="V9" i="23"/>
  <c r="V49" i="23"/>
  <c r="V24" i="23"/>
  <c r="V36" i="23"/>
  <c r="V67" i="23"/>
  <c r="V60" i="23"/>
  <c r="V89" i="23"/>
  <c r="V95" i="23"/>
  <c r="V122" i="23"/>
  <c r="V124" i="23"/>
  <c r="V132" i="23"/>
  <c r="V129" i="23"/>
  <c r="V153" i="23"/>
  <c r="V165" i="23"/>
  <c r="Q12" i="23"/>
  <c r="Q19" i="23"/>
  <c r="Q31" i="23"/>
  <c r="Q71" i="23"/>
  <c r="Q48" i="23"/>
  <c r="Q64" i="23"/>
  <c r="Q84" i="23"/>
  <c r="Q96" i="23"/>
  <c r="Q108" i="23"/>
  <c r="Q120" i="23"/>
  <c r="Q132" i="23"/>
  <c r="Q144" i="23"/>
  <c r="Q156" i="23"/>
  <c r="Q168" i="23"/>
  <c r="Z6" i="23"/>
  <c r="Z18" i="23"/>
  <c r="Z57" i="23"/>
  <c r="Z28" i="23"/>
  <c r="Z52" i="23"/>
  <c r="Z89" i="23"/>
  <c r="Z66" i="23"/>
  <c r="Z130" i="23"/>
  <c r="Z124" i="23"/>
  <c r="Z154" i="23"/>
  <c r="Z170" i="23"/>
  <c r="N15" i="23"/>
  <c r="N38" i="23"/>
  <c r="N65" i="23"/>
  <c r="N121" i="23"/>
  <c r="N154" i="23"/>
  <c r="V10" i="23"/>
  <c r="V52" i="23"/>
  <c r="V25" i="23"/>
  <c r="V37" i="23"/>
  <c r="V66" i="23"/>
  <c r="V47" i="23"/>
  <c r="V105" i="23"/>
  <c r="V96" i="23"/>
  <c r="V110" i="23"/>
  <c r="V108" i="23"/>
  <c r="V136" i="23"/>
  <c r="V140" i="23"/>
  <c r="V154" i="23"/>
  <c r="V166" i="23"/>
  <c r="Q13" i="23"/>
  <c r="Q20" i="23"/>
  <c r="Q32" i="23"/>
  <c r="Q74" i="23"/>
  <c r="Q49" i="23"/>
  <c r="Q67" i="23"/>
  <c r="Q85" i="23"/>
  <c r="Q97" i="23"/>
  <c r="Q109" i="23"/>
  <c r="Q121" i="23"/>
  <c r="Q133" i="23"/>
  <c r="Q145" i="23"/>
  <c r="Q157" i="23"/>
  <c r="Q169" i="23"/>
  <c r="Z7" i="23"/>
  <c r="Z21" i="23"/>
  <c r="Z20" i="23"/>
  <c r="Z31" i="23"/>
  <c r="Z55" i="23"/>
  <c r="Z127" i="23"/>
  <c r="Z67" i="23"/>
  <c r="Z126" i="23"/>
  <c r="Z129" i="23"/>
  <c r="Z138" i="23"/>
  <c r="Z174" i="23"/>
  <c r="N16" i="23"/>
  <c r="N51" i="23"/>
  <c r="N70" i="23"/>
  <c r="N116" i="23"/>
  <c r="N138" i="23"/>
  <c r="V12" i="23"/>
  <c r="V44" i="23"/>
  <c r="V27" i="23"/>
  <c r="V39" i="23"/>
  <c r="V70" i="23"/>
  <c r="V53" i="23"/>
  <c r="V62" i="23"/>
  <c r="V87" i="23"/>
  <c r="V128" i="23"/>
  <c r="V138" i="23"/>
  <c r="V127" i="23"/>
  <c r="V148" i="23"/>
  <c r="V156" i="23"/>
  <c r="V168" i="23"/>
  <c r="N111" i="23"/>
  <c r="N144" i="23"/>
  <c r="V13" i="23"/>
  <c r="V42" i="23"/>
  <c r="V28" i="23"/>
  <c r="V40" i="23"/>
  <c r="V73" i="23"/>
  <c r="V56" i="23"/>
  <c r="V65" i="23"/>
  <c r="V92" i="23"/>
  <c r="V113" i="23"/>
  <c r="V142" i="23"/>
  <c r="V134" i="23"/>
  <c r="V141" i="23"/>
  <c r="V157" i="23"/>
  <c r="V169" i="23"/>
  <c r="N45" i="23"/>
  <c r="N78" i="23"/>
  <c r="N114" i="23"/>
  <c r="N145" i="23"/>
  <c r="V2" i="23"/>
  <c r="V14" i="23"/>
  <c r="V64" i="23"/>
  <c r="V29" i="23"/>
  <c r="V41" i="23"/>
  <c r="V76" i="23"/>
  <c r="V63" i="23"/>
  <c r="V68" i="23"/>
  <c r="V101" i="23"/>
  <c r="V91" i="23"/>
  <c r="V146" i="23"/>
  <c r="V133" i="23"/>
  <c r="V145" i="23"/>
  <c r="V158" i="23"/>
  <c r="V170" i="23"/>
  <c r="Q5" i="23"/>
  <c r="Q17" i="23"/>
  <c r="Q24" i="23"/>
  <c r="Q36" i="23"/>
  <c r="Q63" i="23"/>
  <c r="Q53" i="23"/>
  <c r="Q79" i="23"/>
  <c r="Q89" i="23"/>
  <c r="Q101" i="23"/>
  <c r="Q113" i="23"/>
  <c r="Q125" i="23"/>
  <c r="Q137" i="23"/>
  <c r="Q149" i="23"/>
  <c r="Q161" i="23"/>
  <c r="Q173" i="23"/>
  <c r="Z11" i="23"/>
  <c r="Z33" i="23"/>
  <c r="Z32" i="23"/>
  <c r="Z47" i="23"/>
  <c r="Z85" i="23"/>
  <c r="Z100" i="23"/>
  <c r="Z74" i="23"/>
  <c r="Z117" i="23"/>
  <c r="Z125" i="23"/>
  <c r="Z145" i="23"/>
  <c r="N49" i="23"/>
  <c r="N98" i="23"/>
  <c r="N80" i="23"/>
  <c r="N117" i="23"/>
  <c r="N148" i="23"/>
  <c r="V3" i="23"/>
  <c r="V15" i="23"/>
  <c r="V18" i="23"/>
  <c r="V30" i="23"/>
  <c r="V69" i="23"/>
  <c r="V79" i="23"/>
  <c r="V88" i="23"/>
  <c r="V71" i="23"/>
  <c r="V85" i="23"/>
  <c r="V94" i="23"/>
  <c r="V137" i="23"/>
  <c r="V135" i="23"/>
  <c r="V139" i="23"/>
  <c r="V159" i="23"/>
  <c r="V171" i="23"/>
  <c r="Q6" i="23"/>
  <c r="Q59" i="23"/>
  <c r="Q25" i="23"/>
  <c r="Q37" i="23"/>
  <c r="Q42" i="23"/>
  <c r="Q54" i="23"/>
  <c r="Q82" i="23"/>
  <c r="Q90" i="23"/>
  <c r="Q102" i="23"/>
  <c r="Q114" i="23"/>
  <c r="Q126" i="23"/>
  <c r="Q138" i="23"/>
  <c r="Q150" i="23"/>
  <c r="Q162" i="23"/>
  <c r="Q174" i="23"/>
  <c r="Z12" i="23"/>
  <c r="Z36" i="23"/>
  <c r="Z35" i="23"/>
  <c r="Z50" i="23"/>
  <c r="Z91" i="23"/>
  <c r="Z121" i="23"/>
  <c r="Z75" i="23"/>
  <c r="Z93" i="23"/>
  <c r="Z128" i="23"/>
  <c r="Z147" i="23"/>
  <c r="N55" i="23"/>
  <c r="N106" i="23"/>
  <c r="N84" i="23"/>
  <c r="N129" i="23"/>
  <c r="N171" i="23"/>
  <c r="V4" i="23"/>
  <c r="V16" i="23"/>
  <c r="V19" i="23"/>
  <c r="V31" i="23"/>
  <c r="V72" i="23"/>
  <c r="V82" i="23"/>
  <c r="V107" i="23"/>
  <c r="V74" i="23"/>
  <c r="V131" i="23"/>
  <c r="V97" i="23"/>
  <c r="V149" i="23"/>
  <c r="V114" i="23"/>
  <c r="V143" i="23"/>
  <c r="V160" i="23"/>
  <c r="V172" i="23"/>
  <c r="Q7" i="23"/>
  <c r="Q62" i="23"/>
  <c r="Q26" i="23"/>
  <c r="Q38" i="23"/>
  <c r="Q43" i="23"/>
  <c r="Q55" i="23"/>
  <c r="Q69" i="23"/>
  <c r="Q91" i="23"/>
  <c r="Q103" i="23"/>
  <c r="Q115" i="23"/>
  <c r="Q127" i="23"/>
  <c r="Q139" i="23"/>
  <c r="Q151" i="23"/>
  <c r="Q163" i="23"/>
  <c r="Q175" i="23"/>
  <c r="Z13" i="23"/>
  <c r="Z39" i="23"/>
  <c r="Z38" i="23"/>
  <c r="Z53" i="23"/>
  <c r="Z88" i="23"/>
  <c r="Z60" i="23"/>
  <c r="Z76" i="23"/>
  <c r="Z105" i="23"/>
  <c r="Z153" i="23"/>
  <c r="Z161" i="23"/>
  <c r="N27" i="23"/>
  <c r="N86" i="23"/>
  <c r="N104" i="23"/>
  <c r="N133" i="23"/>
  <c r="N166" i="23"/>
  <c r="V100" i="23"/>
  <c r="V116" i="23"/>
  <c r="V117" i="23"/>
  <c r="V147" i="23"/>
  <c r="V161" i="23"/>
  <c r="V173" i="23"/>
  <c r="N159" i="23"/>
  <c r="V6" i="23"/>
  <c r="V43" i="23"/>
  <c r="V21" i="23"/>
  <c r="V33" i="23"/>
  <c r="V78" i="23"/>
  <c r="V51" i="23"/>
  <c r="V109" i="23"/>
  <c r="V80" i="23"/>
  <c r="V86" i="23"/>
  <c r="V103" i="23"/>
  <c r="V125" i="23"/>
  <c r="V120" i="23"/>
  <c r="V150" i="23"/>
  <c r="V162" i="23"/>
  <c r="V174" i="23"/>
  <c r="Q105" i="23"/>
  <c r="Q117" i="23"/>
  <c r="Q129" i="23"/>
  <c r="Q141" i="23"/>
  <c r="Q153" i="23"/>
  <c r="Z3" i="23"/>
  <c r="Z15" i="23"/>
  <c r="Z48" i="23"/>
  <c r="Z19" i="23"/>
  <c r="Z42" i="23"/>
  <c r="Z103" i="23"/>
  <c r="Z62" i="23"/>
  <c r="Z79" i="23"/>
  <c r="Z134" i="23"/>
  <c r="Z159" i="23"/>
  <c r="Z165" i="23"/>
  <c r="N5" i="23"/>
  <c r="N23" i="23"/>
  <c r="N59" i="23"/>
  <c r="N87" i="23"/>
  <c r="N134" i="23"/>
  <c r="N163" i="23"/>
  <c r="V7" i="23"/>
  <c r="V45" i="23"/>
  <c r="V22" i="23"/>
  <c r="V34" i="23"/>
  <c r="V81" i="23"/>
  <c r="V54" i="23"/>
  <c r="V93" i="23"/>
  <c r="V83" i="23"/>
  <c r="V90" i="23"/>
  <c r="V112" i="23"/>
  <c r="V121" i="23"/>
  <c r="V123" i="23"/>
  <c r="V151" i="23"/>
  <c r="V163" i="23"/>
  <c r="N64" i="23"/>
  <c r="N112" i="23"/>
  <c r="N153" i="23"/>
  <c r="N175" i="23"/>
  <c r="AG6" i="23"/>
  <c r="AG35" i="23"/>
  <c r="AG52" i="23"/>
  <c r="AG42" i="23"/>
  <c r="AG131" i="23"/>
  <c r="AG100" i="23"/>
  <c r="AG116" i="23"/>
  <c r="AG156" i="23"/>
  <c r="AG172" i="23"/>
  <c r="Z110" i="23"/>
  <c r="Z65" i="23"/>
  <c r="Z77" i="23"/>
  <c r="Z118" i="23"/>
  <c r="Z115" i="23"/>
  <c r="Z136" i="23"/>
  <c r="Z143" i="23"/>
  <c r="Z167" i="23"/>
  <c r="N4" i="23"/>
  <c r="N37" i="23"/>
  <c r="N29" i="23"/>
  <c r="N99" i="23"/>
  <c r="N69" i="23"/>
  <c r="N110" i="23"/>
  <c r="N108" i="23"/>
  <c r="N151" i="23"/>
  <c r="N146" i="23"/>
  <c r="AG10" i="23"/>
  <c r="AG50" i="23"/>
  <c r="AG44" i="23"/>
  <c r="AG90" i="23"/>
  <c r="AG104" i="23"/>
  <c r="AG108" i="23"/>
  <c r="AG133" i="23"/>
  <c r="AG155" i="23"/>
  <c r="AG174" i="23"/>
  <c r="AG12" i="23"/>
  <c r="AG53" i="23"/>
  <c r="AG45" i="23"/>
  <c r="AG62" i="23"/>
  <c r="AG106" i="23"/>
  <c r="AG117" i="23"/>
  <c r="AG135" i="23"/>
  <c r="AG145" i="23"/>
  <c r="AG175" i="23"/>
  <c r="Z101" i="23"/>
  <c r="Z68" i="23"/>
  <c r="Z80" i="23"/>
  <c r="Z90" i="23"/>
  <c r="Z106" i="23"/>
  <c r="Z151" i="23"/>
  <c r="Z146" i="23"/>
  <c r="Z173" i="23"/>
  <c r="N10" i="23"/>
  <c r="N52" i="23"/>
  <c r="N48" i="23"/>
  <c r="N128" i="23"/>
  <c r="N72" i="23"/>
  <c r="N109" i="23"/>
  <c r="N124" i="23"/>
  <c r="N161" i="23"/>
  <c r="N165" i="23"/>
  <c r="AG15" i="23"/>
  <c r="AG28" i="23"/>
  <c r="AG48" i="23"/>
  <c r="AG65" i="23"/>
  <c r="AG84" i="23"/>
  <c r="AG126" i="23"/>
  <c r="AG132" i="23"/>
  <c r="AG149" i="23"/>
  <c r="AG16" i="23"/>
  <c r="AG34" i="23"/>
  <c r="AG51" i="23"/>
  <c r="AG68" i="23"/>
  <c r="AG115" i="23"/>
  <c r="AG130" i="23"/>
  <c r="AG134" i="23"/>
  <c r="AG163" i="23"/>
  <c r="Z58" i="23"/>
  <c r="Z70" i="23"/>
  <c r="Z82" i="23"/>
  <c r="Z99" i="23"/>
  <c r="Z113" i="23"/>
  <c r="Z149" i="23"/>
  <c r="Z157" i="23"/>
  <c r="N12" i="23"/>
  <c r="N58" i="23"/>
  <c r="N54" i="23"/>
  <c r="N88" i="23"/>
  <c r="N75" i="23"/>
  <c r="N91" i="23"/>
  <c r="N120" i="23"/>
  <c r="N158" i="23"/>
  <c r="N168" i="23"/>
  <c r="AG17" i="23"/>
  <c r="AG43" i="23"/>
  <c r="AG64" i="23"/>
  <c r="AG71" i="23"/>
  <c r="AG111" i="23"/>
  <c r="AG140" i="23"/>
  <c r="AG151" i="23"/>
  <c r="AG164" i="23"/>
  <c r="Z59" i="23"/>
  <c r="Z71" i="23"/>
  <c r="Z83" i="23"/>
  <c r="Z102" i="23"/>
  <c r="Z116" i="23"/>
  <c r="Z152" i="23"/>
  <c r="Z158" i="23"/>
  <c r="N13" i="23"/>
  <c r="N24" i="23"/>
  <c r="N53" i="23"/>
  <c r="N119" i="23"/>
  <c r="N77" i="23"/>
  <c r="N103" i="23"/>
  <c r="N126" i="23"/>
  <c r="N157" i="23"/>
  <c r="N172" i="23"/>
  <c r="AG21" i="23"/>
  <c r="AG24" i="23"/>
  <c r="AG69" i="23"/>
  <c r="AG74" i="23"/>
  <c r="AG87" i="23"/>
  <c r="AG127" i="23"/>
  <c r="AG138" i="23"/>
  <c r="AG165" i="23"/>
  <c r="AG22" i="23"/>
  <c r="AG27" i="23"/>
  <c r="AG78" i="23"/>
  <c r="AG102" i="23"/>
  <c r="AG109" i="23"/>
  <c r="AG107" i="23"/>
  <c r="AG146" i="23"/>
  <c r="AG166" i="23"/>
  <c r="AG3" i="23"/>
  <c r="AG38" i="23"/>
  <c r="AG30" i="23"/>
  <c r="AG81" i="23"/>
  <c r="AG70" i="23"/>
  <c r="AG85" i="23"/>
  <c r="AG110" i="23"/>
  <c r="AG139" i="23"/>
  <c r="AG169" i="23"/>
  <c r="Z164" i="23"/>
  <c r="N18" i="23"/>
  <c r="N20" i="23"/>
  <c r="N44" i="23"/>
  <c r="N63" i="23"/>
  <c r="N83" i="23"/>
  <c r="N130" i="23"/>
  <c r="N136" i="23"/>
  <c r="N143" i="23"/>
  <c r="N173" i="23"/>
  <c r="AG4" i="23"/>
  <c r="AG32" i="23"/>
  <c r="AG33" i="23"/>
  <c r="AG58" i="23"/>
  <c r="AG79" i="23"/>
  <c r="AG113" i="23"/>
  <c r="AG114" i="23"/>
  <c r="AG143" i="23"/>
  <c r="AG158" i="23"/>
  <c r="AG5" i="23"/>
  <c r="AG26" i="23"/>
  <c r="AG46" i="23"/>
  <c r="AG67" i="23"/>
  <c r="AG82" i="23"/>
  <c r="AG91" i="23"/>
  <c r="AG123" i="23"/>
  <c r="AG147" i="23"/>
  <c r="AG171" i="23"/>
  <c r="AG9" i="23"/>
  <c r="AG29" i="23"/>
  <c r="AG25" i="23"/>
  <c r="AG39" i="23"/>
  <c r="AG57" i="23"/>
  <c r="AG89" i="23"/>
  <c r="AG80" i="23"/>
  <c r="AG95" i="23"/>
  <c r="AG105" i="23"/>
  <c r="AG121" i="23"/>
  <c r="AG129" i="23"/>
  <c r="AG160" i="23"/>
  <c r="AG152" i="23"/>
  <c r="AG168" i="23"/>
  <c r="Z96" i="23"/>
  <c r="Z120" i="23"/>
  <c r="Z131" i="23"/>
  <c r="Z150" i="23"/>
  <c r="Z148" i="23"/>
  <c r="Z169" i="23"/>
  <c r="N3" i="23"/>
  <c r="N17" i="23"/>
  <c r="N42" i="23"/>
  <c r="N41" i="23"/>
  <c r="N89" i="23"/>
  <c r="N62" i="23"/>
  <c r="N76" i="23"/>
  <c r="N93" i="23"/>
  <c r="N131" i="23"/>
  <c r="N135" i="23"/>
  <c r="N156" i="23"/>
  <c r="N164" i="23"/>
  <c r="AG11" i="23"/>
  <c r="AG20" i="23"/>
  <c r="AG31" i="23"/>
  <c r="AG49" i="23"/>
  <c r="AG63" i="23"/>
  <c r="AG83" i="23"/>
  <c r="AG92" i="23"/>
  <c r="AG124" i="23"/>
  <c r="AG88" i="23"/>
  <c r="AG148" i="23"/>
  <c r="AG119" i="23"/>
  <c r="AG142" i="23"/>
  <c r="AG141" i="23"/>
  <c r="AG170" i="23"/>
  <c r="AG13" i="23"/>
  <c r="AG19" i="23"/>
  <c r="AG37" i="23"/>
  <c r="AG55" i="23"/>
  <c r="AG72" i="23"/>
  <c r="AG101" i="23"/>
  <c r="AG73" i="23"/>
  <c r="AG86" i="23"/>
  <c r="AG94" i="23"/>
  <c r="AG144" i="23"/>
  <c r="AG125" i="23"/>
  <c r="AG150" i="23"/>
  <c r="AG157" i="23"/>
  <c r="AG161" i="23"/>
  <c r="Z111" i="23"/>
  <c r="Z112" i="23"/>
  <c r="Z163" i="23"/>
  <c r="Z140" i="23"/>
  <c r="Z162" i="23"/>
  <c r="Z175" i="23"/>
  <c r="N7" i="23"/>
  <c r="N31" i="23"/>
  <c r="N33" i="23"/>
  <c r="N47" i="23"/>
  <c r="N90" i="23"/>
  <c r="N66" i="23"/>
  <c r="N81" i="23"/>
  <c r="N94" i="23"/>
  <c r="N127" i="23"/>
  <c r="N150" i="23"/>
  <c r="N140" i="23"/>
  <c r="N169" i="23"/>
  <c r="AG2" i="23"/>
  <c r="AG14" i="23"/>
  <c r="AG18" i="23"/>
  <c r="AG40" i="23"/>
  <c r="AG41" i="23"/>
  <c r="AG75" i="23"/>
  <c r="AG59" i="23"/>
  <c r="AG76" i="23"/>
  <c r="AG98" i="23"/>
  <c r="AG97" i="23"/>
  <c r="AG118" i="23"/>
  <c r="AG128" i="23"/>
  <c r="AG153" i="23"/>
  <c r="AG159" i="23"/>
  <c r="AG162" i="23"/>
  <c r="Z114" i="23"/>
  <c r="Z135" i="23"/>
  <c r="Z155" i="23"/>
  <c r="Z141" i="23"/>
  <c r="N9" i="23"/>
  <c r="N34" i="23"/>
  <c r="N36" i="23"/>
  <c r="N50" i="23"/>
  <c r="N101" i="23"/>
  <c r="N68" i="23"/>
  <c r="N82" i="23"/>
  <c r="N97" i="23"/>
  <c r="N115" i="23"/>
  <c r="N155" i="23"/>
  <c r="N142" i="23"/>
  <c r="N170" i="23"/>
  <c r="AG8" i="23"/>
  <c r="AG23" i="23"/>
  <c r="AG56" i="23"/>
  <c r="AG36" i="23"/>
  <c r="AG54" i="23"/>
  <c r="AG66" i="23"/>
  <c r="AG77" i="23"/>
  <c r="AG99" i="23"/>
  <c r="AG96" i="23"/>
  <c r="AG112" i="23"/>
  <c r="AG120" i="23"/>
  <c r="AG154" i="23"/>
  <c r="AG137" i="23"/>
  <c r="AS175" i="23"/>
  <c r="AS160" i="23"/>
  <c r="AS139" i="23"/>
  <c r="AS136" i="23"/>
  <c r="AS142" i="23"/>
  <c r="AS119" i="23"/>
  <c r="AS106" i="23"/>
  <c r="AS86" i="23"/>
  <c r="AS73" i="23"/>
  <c r="AS80" i="23"/>
  <c r="AS84" i="23"/>
  <c r="AS35" i="23"/>
  <c r="AS52" i="23"/>
  <c r="AS21" i="23"/>
  <c r="AS7" i="23"/>
  <c r="AS153" i="23"/>
  <c r="AS111" i="23"/>
  <c r="AS78" i="23"/>
  <c r="AS42" i="23"/>
  <c r="AS46" i="23"/>
  <c r="AS131" i="23"/>
  <c r="AS100" i="23"/>
  <c r="AS64" i="23"/>
  <c r="AS40" i="23"/>
  <c r="AS20" i="23"/>
  <c r="AS4" i="23"/>
  <c r="AS171" i="23"/>
  <c r="AS159" i="23"/>
  <c r="AS151" i="23"/>
  <c r="AS130" i="23"/>
  <c r="AS105" i="23"/>
  <c r="AS174" i="23"/>
  <c r="AS157" i="23"/>
  <c r="AS156" i="23"/>
  <c r="AS133" i="23"/>
  <c r="AS138" i="23"/>
  <c r="AS107" i="23"/>
  <c r="AS110" i="23"/>
  <c r="AS81" i="23"/>
  <c r="AS70" i="23"/>
  <c r="AS77" i="23"/>
  <c r="AS62" i="23"/>
  <c r="AS32" i="23"/>
  <c r="AS49" i="23"/>
  <c r="AS19" i="23"/>
  <c r="AS6" i="23"/>
  <c r="AS161" i="23"/>
  <c r="AS102" i="23"/>
  <c r="AS67" i="23"/>
  <c r="AS29" i="23"/>
  <c r="AS5" i="23"/>
  <c r="AS16" i="23"/>
  <c r="AS173" i="23"/>
  <c r="AS135" i="23"/>
  <c r="AS117" i="23"/>
  <c r="AS74" i="23"/>
  <c r="AS31" i="23"/>
  <c r="AS172" i="23"/>
  <c r="AS170" i="23"/>
  <c r="AS158" i="23"/>
  <c r="AS108" i="23"/>
  <c r="AS99" i="23"/>
  <c r="AS75" i="23"/>
  <c r="AS71" i="23"/>
  <c r="AS26" i="23"/>
  <c r="AS168" i="23"/>
  <c r="AS148" i="23"/>
  <c r="AS141" i="23"/>
  <c r="AS124" i="23"/>
  <c r="AS116" i="23"/>
  <c r="AS90" i="23"/>
  <c r="AS83" i="23"/>
  <c r="AS101" i="23"/>
  <c r="AS94" i="23"/>
  <c r="AS88" i="23"/>
  <c r="AS51" i="23"/>
  <c r="AS36" i="23"/>
  <c r="AS28" i="23"/>
  <c r="AS13" i="23"/>
  <c r="AS114" i="23"/>
  <c r="AS89" i="23"/>
  <c r="AS48" i="23"/>
  <c r="AS34" i="23"/>
  <c r="AS167" i="23"/>
  <c r="AS154" i="23"/>
  <c r="AS137" i="23"/>
  <c r="AS121" i="23"/>
  <c r="AS113" i="23"/>
  <c r="AS134" i="23"/>
  <c r="AS126" i="23"/>
  <c r="AS66" i="23"/>
  <c r="AS33" i="23"/>
  <c r="AS12" i="23"/>
  <c r="AS166" i="23"/>
  <c r="AS150" i="23"/>
  <c r="AS155" i="23"/>
  <c r="AS118" i="23"/>
  <c r="AS129" i="23"/>
  <c r="AS109" i="23"/>
  <c r="AS104" i="23"/>
  <c r="AS95" i="23"/>
  <c r="AS85" i="23"/>
  <c r="AS56" i="23"/>
  <c r="AS45" i="23"/>
  <c r="AS30" i="23"/>
  <c r="AS25" i="23"/>
  <c r="AS11" i="23"/>
  <c r="AS165" i="23"/>
  <c r="AS149" i="23"/>
  <c r="AS152" i="23"/>
  <c r="AS115" i="23"/>
  <c r="AS120" i="23"/>
  <c r="AS122" i="23"/>
  <c r="AS103" i="23"/>
  <c r="AS82" i="23"/>
  <c r="AS63" i="23"/>
  <c r="AS53" i="23"/>
  <c r="AS43" i="23"/>
  <c r="AS27" i="23"/>
  <c r="AS23" i="23"/>
  <c r="AS10" i="23"/>
  <c r="AS169" i="23"/>
  <c r="AS125" i="23"/>
  <c r="AS69" i="23"/>
  <c r="AS54" i="23"/>
  <c r="AS14" i="23"/>
  <c r="AS164" i="23"/>
  <c r="AS132" i="23"/>
  <c r="AS79" i="23"/>
  <c r="AS41" i="23"/>
  <c r="AS9" i="23"/>
  <c r="AS162" i="23"/>
  <c r="AS61" i="23"/>
  <c r="AS3" i="23"/>
  <c r="AS47" i="23"/>
  <c r="AS163" i="23"/>
  <c r="AS128" i="23"/>
  <c r="AS76" i="23"/>
  <c r="AS38" i="23"/>
  <c r="AS8" i="23"/>
  <c r="AS96" i="23"/>
  <c r="AS59" i="23"/>
  <c r="AS123" i="23"/>
  <c r="AS147" i="23"/>
  <c r="AS93" i="23"/>
  <c r="AS58" i="23"/>
  <c r="AS39" i="23"/>
  <c r="AS2" i="23"/>
  <c r="AS143" i="23"/>
  <c r="AS44" i="23"/>
  <c r="AS24" i="23"/>
  <c r="AS145" i="23"/>
  <c r="AS98" i="23"/>
  <c r="AS60" i="23"/>
  <c r="AS55" i="23"/>
  <c r="AS91" i="23"/>
  <c r="AS68" i="23"/>
  <c r="AS87" i="23"/>
  <c r="AS37" i="23"/>
  <c r="AS97" i="23"/>
  <c r="AS144" i="23"/>
  <c r="AS17" i="23"/>
  <c r="AS65" i="23"/>
  <c r="AS112" i="23"/>
  <c r="AS140" i="23"/>
  <c r="AS127" i="23"/>
  <c r="AS92" i="23"/>
  <c r="AS50" i="23"/>
  <c r="AS22" i="23"/>
  <c r="AS18" i="23"/>
  <c r="AS146" i="23"/>
  <c r="AS72" i="23"/>
  <c r="AS57" i="23"/>
  <c r="AS15" i="23"/>
  <c r="N175" i="22"/>
  <c r="N163" i="22"/>
  <c r="N147" i="22"/>
  <c r="N137" i="22"/>
  <c r="N129" i="22"/>
  <c r="N110" i="22"/>
  <c r="N100" i="22"/>
  <c r="N87" i="22"/>
  <c r="N79" i="22"/>
  <c r="N65" i="22"/>
  <c r="N53" i="22"/>
  <c r="N43" i="22"/>
  <c r="N31" i="22"/>
  <c r="N19" i="22"/>
  <c r="N7" i="22"/>
  <c r="N173" i="22"/>
  <c r="N159" i="22"/>
  <c r="N118" i="22"/>
  <c r="N98" i="22"/>
  <c r="N77" i="22"/>
  <c r="N41" i="22"/>
  <c r="N17" i="22"/>
  <c r="N157" i="22"/>
  <c r="N130" i="22"/>
  <c r="N84" i="22"/>
  <c r="N40" i="22"/>
  <c r="N16" i="22"/>
  <c r="N174" i="22"/>
  <c r="N162" i="22"/>
  <c r="N146" i="22"/>
  <c r="N136" i="22"/>
  <c r="N124" i="22"/>
  <c r="N121" i="22"/>
  <c r="N99" i="22"/>
  <c r="N86" i="22"/>
  <c r="N78" i="22"/>
  <c r="N64" i="22"/>
  <c r="N52" i="22"/>
  <c r="N42" i="22"/>
  <c r="N30" i="22"/>
  <c r="N18" i="22"/>
  <c r="N6" i="22"/>
  <c r="N158" i="22"/>
  <c r="N161" i="22"/>
  <c r="N85" i="22"/>
  <c r="N63" i="22"/>
  <c r="N29" i="22"/>
  <c r="N5" i="22"/>
  <c r="N156" i="22"/>
  <c r="N135" i="22"/>
  <c r="N97" i="22"/>
  <c r="N50" i="22"/>
  <c r="N4" i="22"/>
  <c r="N160" i="22"/>
  <c r="N51" i="22"/>
  <c r="N76" i="22"/>
  <c r="N172" i="22"/>
  <c r="N123" i="22"/>
  <c r="N62" i="22"/>
  <c r="N28" i="22"/>
  <c r="N169" i="22"/>
  <c r="N153" i="22"/>
  <c r="N143" i="22"/>
  <c r="N132" i="22"/>
  <c r="N116" i="22"/>
  <c r="N106" i="22"/>
  <c r="N94" i="22"/>
  <c r="N89" i="22"/>
  <c r="N73" i="22"/>
  <c r="N59" i="22"/>
  <c r="N70" i="22"/>
  <c r="N37" i="22"/>
  <c r="N25" i="22"/>
  <c r="N13" i="22"/>
  <c r="N168" i="22"/>
  <c r="N142" i="22"/>
  <c r="N131" i="22"/>
  <c r="N105" i="22"/>
  <c r="N83" i="22"/>
  <c r="N58" i="22"/>
  <c r="N48" i="22"/>
  <c r="N24" i="22"/>
  <c r="N152" i="22"/>
  <c r="N115" i="22"/>
  <c r="N109" i="22"/>
  <c r="N72" i="22"/>
  <c r="N36" i="22"/>
  <c r="N12" i="22"/>
  <c r="N167" i="22"/>
  <c r="N151" i="22"/>
  <c r="N141" i="22"/>
  <c r="N128" i="22"/>
  <c r="N114" i="22"/>
  <c r="N104" i="22"/>
  <c r="N122" i="22"/>
  <c r="N91" i="22"/>
  <c r="N71" i="22"/>
  <c r="N57" i="22"/>
  <c r="N47" i="22"/>
  <c r="N35" i="22"/>
  <c r="N23" i="22"/>
  <c r="N11" i="22"/>
  <c r="N166" i="22"/>
  <c r="N150" i="22"/>
  <c r="N140" i="22"/>
  <c r="N127" i="22"/>
  <c r="N113" i="22"/>
  <c r="N103" i="22"/>
  <c r="N119" i="22"/>
  <c r="N82" i="22"/>
  <c r="N69" i="22"/>
  <c r="N56" i="22"/>
  <c r="N46" i="22"/>
  <c r="N34" i="22"/>
  <c r="N22" i="22"/>
  <c r="N10" i="22"/>
  <c r="N144" i="22"/>
  <c r="N107" i="22"/>
  <c r="N74" i="22"/>
  <c r="N38" i="22"/>
  <c r="N2" i="22"/>
  <c r="N101" i="22"/>
  <c r="N139" i="22"/>
  <c r="N102" i="22"/>
  <c r="N68" i="22"/>
  <c r="N33" i="22"/>
  <c r="N32" i="22"/>
  <c r="N134" i="22"/>
  <c r="N61" i="22"/>
  <c r="N148" i="22"/>
  <c r="N44" i="22"/>
  <c r="N138" i="22"/>
  <c r="N67" i="22"/>
  <c r="N171" i="22"/>
  <c r="N96" i="22"/>
  <c r="N27" i="22"/>
  <c r="N126" i="22"/>
  <c r="N21" i="22"/>
  <c r="N170" i="22"/>
  <c r="N133" i="22"/>
  <c r="N95" i="22"/>
  <c r="N60" i="22"/>
  <c r="N26" i="22"/>
  <c r="N165" i="22"/>
  <c r="N92" i="22"/>
  <c r="N55" i="22"/>
  <c r="N164" i="22"/>
  <c r="N125" i="22"/>
  <c r="N88" i="22"/>
  <c r="N54" i="22"/>
  <c r="N20" i="22"/>
  <c r="N155" i="22"/>
  <c r="N120" i="22"/>
  <c r="N93" i="22"/>
  <c r="N15" i="22"/>
  <c r="N154" i="22"/>
  <c r="N66" i="22"/>
  <c r="N8" i="22"/>
  <c r="N49" i="22"/>
  <c r="N117" i="22"/>
  <c r="N14" i="22"/>
  <c r="N80" i="22"/>
  <c r="N90" i="22"/>
  <c r="N149" i="22"/>
  <c r="N112" i="22"/>
  <c r="N81" i="22"/>
  <c r="N45" i="22"/>
  <c r="N9" i="22"/>
  <c r="N111" i="22"/>
  <c r="N145" i="22"/>
  <c r="N108" i="22"/>
  <c r="N75" i="22"/>
  <c r="N39" i="22"/>
  <c r="N3" i="22"/>
  <c r="Q169" i="22"/>
  <c r="Q143" i="22"/>
  <c r="Q133" i="22"/>
  <c r="Q151" i="22"/>
  <c r="Q114" i="22"/>
  <c r="Q108" i="22"/>
  <c r="Q96" i="22"/>
  <c r="Q84" i="22"/>
  <c r="Q73" i="22"/>
  <c r="Q61" i="22"/>
  <c r="Q49" i="22"/>
  <c r="Q37" i="22"/>
  <c r="Q25" i="22"/>
  <c r="Q13" i="22"/>
  <c r="Q167" i="22"/>
  <c r="Q141" i="22"/>
  <c r="Q112" i="22"/>
  <c r="Q94" i="22"/>
  <c r="Q83" i="22"/>
  <c r="Q59" i="22"/>
  <c r="Q23" i="22"/>
  <c r="Q140" i="22"/>
  <c r="Q130" i="22"/>
  <c r="Q93" i="22"/>
  <c r="Q70" i="22"/>
  <c r="Q34" i="22"/>
  <c r="Q10" i="22"/>
  <c r="Q168" i="22"/>
  <c r="Q142" i="22"/>
  <c r="Q132" i="22"/>
  <c r="Q128" i="22"/>
  <c r="Q113" i="22"/>
  <c r="Q107" i="22"/>
  <c r="Q95" i="22"/>
  <c r="Q109" i="22"/>
  <c r="Q72" i="22"/>
  <c r="Q60" i="22"/>
  <c r="Q48" i="22"/>
  <c r="Q36" i="22"/>
  <c r="Q24" i="22"/>
  <c r="Q12" i="22"/>
  <c r="Q131" i="22"/>
  <c r="Q106" i="22"/>
  <c r="Q71" i="22"/>
  <c r="Q35" i="22"/>
  <c r="Q11" i="22"/>
  <c r="Q111" i="22"/>
  <c r="Q58" i="22"/>
  <c r="Q22" i="22"/>
  <c r="Q125" i="22"/>
  <c r="Q47" i="22"/>
  <c r="Q82" i="22"/>
  <c r="Q166" i="22"/>
  <c r="Q150" i="22"/>
  <c r="Q105" i="22"/>
  <c r="Q46" i="22"/>
  <c r="Q175" i="22"/>
  <c r="Q163" i="22"/>
  <c r="Q137" i="22"/>
  <c r="Q153" i="22"/>
  <c r="Q127" i="22"/>
  <c r="Q158" i="22"/>
  <c r="Q102" i="22"/>
  <c r="Q90" i="22"/>
  <c r="Q79" i="22"/>
  <c r="Q67" i="22"/>
  <c r="Q55" i="22"/>
  <c r="Q43" i="22"/>
  <c r="Q31" i="22"/>
  <c r="Q19" i="22"/>
  <c r="Q7" i="22"/>
  <c r="Q174" i="22"/>
  <c r="Q160" i="22"/>
  <c r="Q161" i="22"/>
  <c r="Q123" i="22"/>
  <c r="Q101" i="22"/>
  <c r="Q78" i="22"/>
  <c r="Q54" i="22"/>
  <c r="Q30" i="22"/>
  <c r="Q18" i="22"/>
  <c r="Q136" i="22"/>
  <c r="Q147" i="22"/>
  <c r="Q89" i="22"/>
  <c r="Q66" i="22"/>
  <c r="Q42" i="22"/>
  <c r="Q6" i="22"/>
  <c r="Q173" i="22"/>
  <c r="Q157" i="22"/>
  <c r="Q146" i="22"/>
  <c r="Q156" i="22"/>
  <c r="Q120" i="22"/>
  <c r="Q121" i="22"/>
  <c r="Q100" i="22"/>
  <c r="Q88" i="22"/>
  <c r="Q77" i="22"/>
  <c r="Q65" i="22"/>
  <c r="Q53" i="22"/>
  <c r="Q41" i="22"/>
  <c r="Q29" i="22"/>
  <c r="Q17" i="22"/>
  <c r="Q5" i="22"/>
  <c r="Q172" i="22"/>
  <c r="Q154" i="22"/>
  <c r="Q159" i="22"/>
  <c r="Q149" i="22"/>
  <c r="Q117" i="22"/>
  <c r="Q118" i="22"/>
  <c r="Q99" i="22"/>
  <c r="Q87" i="22"/>
  <c r="Q76" i="22"/>
  <c r="Q64" i="22"/>
  <c r="Q52" i="22"/>
  <c r="Q40" i="22"/>
  <c r="Q28" i="22"/>
  <c r="Q16" i="22"/>
  <c r="Q4" i="22"/>
  <c r="Q138" i="22"/>
  <c r="Q129" i="22"/>
  <c r="Q80" i="22"/>
  <c r="Q44" i="22"/>
  <c r="Q8" i="22"/>
  <c r="Q135" i="22"/>
  <c r="Q122" i="22"/>
  <c r="Q75" i="22"/>
  <c r="Q39" i="22"/>
  <c r="Q3" i="22"/>
  <c r="Q104" i="22"/>
  <c r="Q33" i="22"/>
  <c r="Q115" i="22"/>
  <c r="Q134" i="22"/>
  <c r="Q119" i="22"/>
  <c r="Q74" i="22"/>
  <c r="Q38" i="22"/>
  <c r="Q2" i="22"/>
  <c r="Q162" i="22"/>
  <c r="Q69" i="22"/>
  <c r="Q171" i="22"/>
  <c r="Q98" i="22"/>
  <c r="Q27" i="22"/>
  <c r="Q148" i="22"/>
  <c r="Q103" i="22"/>
  <c r="Q68" i="22"/>
  <c r="Q32" i="22"/>
  <c r="Q155" i="22"/>
  <c r="Q63" i="22"/>
  <c r="Q50" i="22"/>
  <c r="Q170" i="22"/>
  <c r="Q152" i="22"/>
  <c r="Q97" i="22"/>
  <c r="Q62" i="22"/>
  <c r="Q26" i="22"/>
  <c r="Q165" i="22"/>
  <c r="Q124" i="22"/>
  <c r="Q92" i="22"/>
  <c r="Q21" i="22"/>
  <c r="Q126" i="22"/>
  <c r="Q56" i="22"/>
  <c r="Q85" i="22"/>
  <c r="Q57" i="22"/>
  <c r="Q91" i="22"/>
  <c r="Q20" i="22"/>
  <c r="Q144" i="22"/>
  <c r="Q14" i="22"/>
  <c r="Q164" i="22"/>
  <c r="Q145" i="22"/>
  <c r="Q116" i="22"/>
  <c r="Q86" i="22"/>
  <c r="Q51" i="22"/>
  <c r="Q15" i="22"/>
  <c r="Q139" i="22"/>
  <c r="Q110" i="22"/>
  <c r="Q81" i="22"/>
  <c r="Q45" i="22"/>
  <c r="Q9" i="22"/>
  <c r="N2" i="23"/>
  <c r="N14" i="23"/>
  <c r="N46" i="23"/>
  <c r="N39" i="23"/>
  <c r="N57" i="23"/>
  <c r="N105" i="23"/>
  <c r="N61" i="23"/>
  <c r="N73" i="23"/>
  <c r="N95" i="23"/>
  <c r="N100" i="23"/>
  <c r="N118" i="23"/>
  <c r="N137" i="23"/>
  <c r="N152" i="23"/>
  <c r="N147" i="23"/>
  <c r="N162" i="23"/>
  <c r="AL174" i="22"/>
  <c r="AL162" i="22"/>
  <c r="AL147" i="22"/>
  <c r="AL137" i="22"/>
  <c r="AL123" i="22"/>
  <c r="AL134" i="22"/>
  <c r="AL98" i="22"/>
  <c r="AL87" i="22"/>
  <c r="AL78" i="22"/>
  <c r="AL65" i="22"/>
  <c r="AL53" i="22"/>
  <c r="AL42" i="22"/>
  <c r="AL30" i="22"/>
  <c r="AL18" i="22"/>
  <c r="AL6" i="22"/>
  <c r="AL173" i="22"/>
  <c r="AL160" i="22"/>
  <c r="AL146" i="22"/>
  <c r="AL136" i="22"/>
  <c r="AL121" i="22"/>
  <c r="AL122" i="22"/>
  <c r="AL97" i="22"/>
  <c r="AL86" i="22"/>
  <c r="AL77" i="22"/>
  <c r="AL64" i="22"/>
  <c r="AL52" i="22"/>
  <c r="AL41" i="22"/>
  <c r="AL29" i="22"/>
  <c r="AL17" i="22"/>
  <c r="AL5" i="22"/>
  <c r="AL172" i="22"/>
  <c r="AL159" i="22"/>
  <c r="AL158" i="22"/>
  <c r="AL127" i="22"/>
  <c r="AL118" i="22"/>
  <c r="AL119" i="22"/>
  <c r="AL96" i="22"/>
  <c r="AL85" i="22"/>
  <c r="AL76" i="22"/>
  <c r="AL63" i="22"/>
  <c r="AL51" i="22"/>
  <c r="AL40" i="22"/>
  <c r="AL28" i="22"/>
  <c r="AL16" i="22"/>
  <c r="AL4" i="22"/>
  <c r="AL171" i="22"/>
  <c r="AL156" i="22"/>
  <c r="AL157" i="22"/>
  <c r="AL126" i="22"/>
  <c r="AL117" i="22"/>
  <c r="AL107" i="22"/>
  <c r="AL95" i="22"/>
  <c r="AL84" i="22"/>
  <c r="AL75" i="22"/>
  <c r="AL62" i="22"/>
  <c r="AL50" i="22"/>
  <c r="AL39" i="22"/>
  <c r="AL27" i="22"/>
  <c r="AL15" i="22"/>
  <c r="AL3" i="22"/>
  <c r="AL170" i="22"/>
  <c r="AL155" i="22"/>
  <c r="AL145" i="22"/>
  <c r="AL125" i="22"/>
  <c r="AL116" i="22"/>
  <c r="AL106" i="22"/>
  <c r="AL94" i="22"/>
  <c r="AL83" i="22"/>
  <c r="AL74" i="22"/>
  <c r="AL61" i="22"/>
  <c r="AL49" i="22"/>
  <c r="AL38" i="22"/>
  <c r="AL26" i="22"/>
  <c r="AL14" i="22"/>
  <c r="AL2" i="22"/>
  <c r="AL169" i="22"/>
  <c r="AL154" i="22"/>
  <c r="AL144" i="22"/>
  <c r="AL130" i="22"/>
  <c r="AL115" i="22"/>
  <c r="AL105" i="22"/>
  <c r="AL93" i="22"/>
  <c r="AL91" i="22"/>
  <c r="AL73" i="22"/>
  <c r="AL60" i="22"/>
  <c r="AL69" i="22"/>
  <c r="AL37" i="22"/>
  <c r="AL25" i="22"/>
  <c r="AL13" i="22"/>
  <c r="AL168" i="22"/>
  <c r="AL153" i="22"/>
  <c r="AL143" i="22"/>
  <c r="AL129" i="22"/>
  <c r="AL114" i="22"/>
  <c r="AL104" i="22"/>
  <c r="AL108" i="22"/>
  <c r="AL92" i="22"/>
  <c r="AL72" i="22"/>
  <c r="AL59" i="22"/>
  <c r="AL48" i="22"/>
  <c r="AL36" i="22"/>
  <c r="AL24" i="22"/>
  <c r="AL12" i="22"/>
  <c r="AL167" i="22"/>
  <c r="AL152" i="22"/>
  <c r="AL142" i="22"/>
  <c r="AL128" i="22"/>
  <c r="AL113" i="22"/>
  <c r="AL103" i="22"/>
  <c r="AL120" i="22"/>
  <c r="AL89" i="22"/>
  <c r="AL71" i="22"/>
  <c r="AL58" i="22"/>
  <c r="AL47" i="22"/>
  <c r="AL35" i="22"/>
  <c r="AL23" i="22"/>
  <c r="AL11" i="22"/>
  <c r="AL166" i="22"/>
  <c r="AL151" i="22"/>
  <c r="AL141" i="22"/>
  <c r="AL124" i="22"/>
  <c r="AL112" i="22"/>
  <c r="AL102" i="22"/>
  <c r="AL109" i="22"/>
  <c r="AL82" i="22"/>
  <c r="AL70" i="22"/>
  <c r="AL57" i="22"/>
  <c r="AL46" i="22"/>
  <c r="AL34" i="22"/>
  <c r="AL22" i="22"/>
  <c r="AL10" i="22"/>
  <c r="AL165" i="22"/>
  <c r="AL150" i="22"/>
  <c r="AL140" i="22"/>
  <c r="AL161" i="22"/>
  <c r="AL111" i="22"/>
  <c r="AL101" i="22"/>
  <c r="AL133" i="22"/>
  <c r="AL81" i="22"/>
  <c r="AL68" i="22"/>
  <c r="AL56" i="22"/>
  <c r="AL45" i="22"/>
  <c r="AL33" i="22"/>
  <c r="AL21" i="22"/>
  <c r="AL9" i="22"/>
  <c r="AL164" i="22"/>
  <c r="AL149" i="22"/>
  <c r="AL139" i="22"/>
  <c r="AL132" i="22"/>
  <c r="AL110" i="22"/>
  <c r="AL100" i="22"/>
  <c r="AL90" i="22"/>
  <c r="AL80" i="22"/>
  <c r="AL67" i="22"/>
  <c r="AL55" i="22"/>
  <c r="AL44" i="22"/>
  <c r="AL32" i="22"/>
  <c r="AL20" i="22"/>
  <c r="AL8" i="22"/>
  <c r="AL138" i="22"/>
  <c r="AL148" i="22"/>
  <c r="AL131" i="22"/>
  <c r="AL135" i="22"/>
  <c r="AL7" i="22"/>
  <c r="AL99" i="22"/>
  <c r="AL88" i="22"/>
  <c r="AL79" i="22"/>
  <c r="AL66" i="22"/>
  <c r="AL54" i="22"/>
  <c r="AL43" i="22"/>
  <c r="AL175" i="22"/>
  <c r="AL31" i="22"/>
  <c r="AL163" i="22"/>
  <c r="AL19" i="22"/>
  <c r="F170" i="22"/>
  <c r="F161" i="22"/>
  <c r="F136" i="22"/>
  <c r="F128" i="22"/>
  <c r="F110" i="22"/>
  <c r="F123" i="22"/>
  <c r="F85" i="22"/>
  <c r="F99" i="22"/>
  <c r="F76" i="22"/>
  <c r="F64" i="22"/>
  <c r="F52" i="22"/>
  <c r="F38" i="22"/>
  <c r="F28" i="22"/>
  <c r="F16" i="22"/>
  <c r="F4" i="22"/>
  <c r="F167" i="22"/>
  <c r="F160" i="22"/>
  <c r="F135" i="22"/>
  <c r="F148" i="22"/>
  <c r="F109" i="22"/>
  <c r="F120" i="22"/>
  <c r="F84" i="22"/>
  <c r="F98" i="22"/>
  <c r="F75" i="22"/>
  <c r="F63" i="22"/>
  <c r="F51" i="22"/>
  <c r="F37" i="22"/>
  <c r="F27" i="22"/>
  <c r="F15" i="22"/>
  <c r="F3" i="22"/>
  <c r="F172" i="22"/>
  <c r="F155" i="22"/>
  <c r="F134" i="22"/>
  <c r="F144" i="22"/>
  <c r="F149" i="22"/>
  <c r="F143" i="22"/>
  <c r="F83" i="22"/>
  <c r="F97" i="22"/>
  <c r="F74" i="22"/>
  <c r="F62" i="22"/>
  <c r="F48" i="22"/>
  <c r="F36" i="22"/>
  <c r="F26" i="22"/>
  <c r="F14" i="22"/>
  <c r="F2" i="22"/>
  <c r="F168" i="22"/>
  <c r="F146" i="22"/>
  <c r="F133" i="22"/>
  <c r="F121" i="22"/>
  <c r="F139" i="22"/>
  <c r="F157" i="22"/>
  <c r="F108" i="22"/>
  <c r="F96" i="22"/>
  <c r="F73" i="22"/>
  <c r="F61" i="22"/>
  <c r="F47" i="22"/>
  <c r="F35" i="22"/>
  <c r="F25" i="22"/>
  <c r="F13" i="22"/>
  <c r="F171" i="22"/>
  <c r="F163" i="22"/>
  <c r="F132" i="22"/>
  <c r="F118" i="22"/>
  <c r="F127" i="22"/>
  <c r="F93" i="22"/>
  <c r="F107" i="22"/>
  <c r="F95" i="22"/>
  <c r="F72" i="22"/>
  <c r="F60" i="22"/>
  <c r="F46" i="22"/>
  <c r="F34" i="22"/>
  <c r="F24" i="22"/>
  <c r="F12" i="22"/>
  <c r="F162" i="22"/>
  <c r="F154" i="22"/>
  <c r="F131" i="22"/>
  <c r="F117" i="22"/>
  <c r="F126" i="22"/>
  <c r="F92" i="22"/>
  <c r="F106" i="22"/>
  <c r="F94" i="22"/>
  <c r="F71" i="22"/>
  <c r="F59" i="22"/>
  <c r="F45" i="22"/>
  <c r="F50" i="22"/>
  <c r="F23" i="22"/>
  <c r="F11" i="22"/>
  <c r="F165" i="22"/>
  <c r="F147" i="22"/>
  <c r="F142" i="22"/>
  <c r="F116" i="22"/>
  <c r="F124" i="22"/>
  <c r="F91" i="22"/>
  <c r="F105" i="22"/>
  <c r="F82" i="22"/>
  <c r="F70" i="22"/>
  <c r="F58" i="22"/>
  <c r="F44" i="22"/>
  <c r="F49" i="22"/>
  <c r="F22" i="22"/>
  <c r="F10" i="22"/>
  <c r="F164" i="22"/>
  <c r="F145" i="22"/>
  <c r="F138" i="22"/>
  <c r="F115" i="22"/>
  <c r="F122" i="22"/>
  <c r="F90" i="22"/>
  <c r="F104" i="22"/>
  <c r="F81" i="22"/>
  <c r="F69" i="22"/>
  <c r="F57" i="22"/>
  <c r="F43" i="22"/>
  <c r="F33" i="22"/>
  <c r="F21" i="22"/>
  <c r="F9" i="22"/>
  <c r="F158" i="22"/>
  <c r="F141" i="22"/>
  <c r="F125" i="22"/>
  <c r="F114" i="22"/>
  <c r="F119" i="22"/>
  <c r="F89" i="22"/>
  <c r="F103" i="22"/>
  <c r="F80" i="22"/>
  <c r="F68" i="22"/>
  <c r="F56" i="22"/>
  <c r="F42" i="22"/>
  <c r="F32" i="22"/>
  <c r="F20" i="22"/>
  <c r="F8" i="22"/>
  <c r="F175" i="22"/>
  <c r="F169" i="22"/>
  <c r="F137" i="22"/>
  <c r="F152" i="22"/>
  <c r="F113" i="22"/>
  <c r="F150" i="22"/>
  <c r="F88" i="22"/>
  <c r="F102" i="22"/>
  <c r="F79" i="22"/>
  <c r="F67" i="22"/>
  <c r="F55" i="22"/>
  <c r="F41" i="22"/>
  <c r="F31" i="22"/>
  <c r="F19" i="22"/>
  <c r="F7" i="22"/>
  <c r="F174" i="22"/>
  <c r="F166" i="22"/>
  <c r="F129" i="22"/>
  <c r="F151" i="22"/>
  <c r="F112" i="22"/>
  <c r="F140" i="22"/>
  <c r="F87" i="22"/>
  <c r="F101" i="22"/>
  <c r="F78" i="22"/>
  <c r="F66" i="22"/>
  <c r="F54" i="22"/>
  <c r="F40" i="22"/>
  <c r="F30" i="22"/>
  <c r="F18" i="22"/>
  <c r="F6" i="22"/>
  <c r="F173" i="22"/>
  <c r="F29" i="22"/>
  <c r="F159" i="22"/>
  <c r="F17" i="22"/>
  <c r="F156" i="22"/>
  <c r="F5" i="22"/>
  <c r="F130" i="22"/>
  <c r="F111" i="22"/>
  <c r="F153" i="22"/>
  <c r="F86" i="22"/>
  <c r="F100" i="22"/>
  <c r="F77" i="22"/>
  <c r="F65" i="22"/>
  <c r="F53" i="22"/>
  <c r="F39" i="22"/>
  <c r="H172" i="22"/>
  <c r="H153" i="22"/>
  <c r="H150" i="22"/>
  <c r="H116" i="22"/>
  <c r="H125" i="22"/>
  <c r="H123" i="22"/>
  <c r="H98" i="22"/>
  <c r="H88" i="22"/>
  <c r="H68" i="22"/>
  <c r="H54" i="22"/>
  <c r="H38" i="22"/>
  <c r="H50" i="22"/>
  <c r="H28" i="22"/>
  <c r="H16" i="22"/>
  <c r="H4" i="22"/>
  <c r="H171" i="22"/>
  <c r="H152" i="22"/>
  <c r="H147" i="22"/>
  <c r="H115" i="22"/>
  <c r="H124" i="22"/>
  <c r="H120" i="22"/>
  <c r="H97" i="22"/>
  <c r="H87" i="22"/>
  <c r="H67" i="22"/>
  <c r="H51" i="22"/>
  <c r="H37" i="22"/>
  <c r="H49" i="22"/>
  <c r="H27" i="22"/>
  <c r="H15" i="22"/>
  <c r="H3" i="22"/>
  <c r="H170" i="22"/>
  <c r="H151" i="22"/>
  <c r="H129" i="22"/>
  <c r="H114" i="22"/>
  <c r="H135" i="22"/>
  <c r="H108" i="22"/>
  <c r="H96" i="22"/>
  <c r="H86" i="22"/>
  <c r="H70" i="22"/>
  <c r="H48" i="22"/>
  <c r="H36" i="22"/>
  <c r="H73" i="22"/>
  <c r="H26" i="22"/>
  <c r="H14" i="22"/>
  <c r="H2" i="22"/>
  <c r="H169" i="22"/>
  <c r="H158" i="22"/>
  <c r="H144" i="22"/>
  <c r="H113" i="22"/>
  <c r="H127" i="22"/>
  <c r="H107" i="22"/>
  <c r="H95" i="22"/>
  <c r="H85" i="22"/>
  <c r="H80" i="22"/>
  <c r="H47" i="22"/>
  <c r="H35" i="22"/>
  <c r="H64" i="22"/>
  <c r="H25" i="22"/>
  <c r="H13" i="22"/>
  <c r="H168" i="22"/>
  <c r="H163" i="22"/>
  <c r="H140" i="22"/>
  <c r="H112" i="22"/>
  <c r="H122" i="22"/>
  <c r="H106" i="22"/>
  <c r="H94" i="22"/>
  <c r="H84" i="22"/>
  <c r="H77" i="22"/>
  <c r="H46" i="22"/>
  <c r="H34" i="22"/>
  <c r="H61" i="22"/>
  <c r="H24" i="22"/>
  <c r="H167" i="22"/>
  <c r="H161" i="22"/>
  <c r="H143" i="22"/>
  <c r="H111" i="22"/>
  <c r="H119" i="22"/>
  <c r="H105" i="22"/>
  <c r="H93" i="22"/>
  <c r="H89" i="22"/>
  <c r="H74" i="22"/>
  <c r="H45" i="22"/>
  <c r="H33" i="22"/>
  <c r="H58" i="22"/>
  <c r="H23" i="22"/>
  <c r="H11" i="22"/>
  <c r="H166" i="22"/>
  <c r="H160" i="22"/>
  <c r="H139" i="22"/>
  <c r="H110" i="22"/>
  <c r="H138" i="22"/>
  <c r="H104" i="22"/>
  <c r="H92" i="22"/>
  <c r="H83" i="22"/>
  <c r="H71" i="22"/>
  <c r="H44" i="22"/>
  <c r="H79" i="22"/>
  <c r="H55" i="22"/>
  <c r="H22" i="22"/>
  <c r="H10" i="22"/>
  <c r="H165" i="22"/>
  <c r="H146" i="22"/>
  <c r="H130" i="22"/>
  <c r="H145" i="22"/>
  <c r="H134" i="22"/>
  <c r="H103" i="22"/>
  <c r="H91" i="22"/>
  <c r="H81" i="22"/>
  <c r="H76" i="22"/>
  <c r="H43" i="22"/>
  <c r="H65" i="22"/>
  <c r="H52" i="22"/>
  <c r="H21" i="22"/>
  <c r="H9" i="22"/>
  <c r="H164" i="22"/>
  <c r="H162" i="22"/>
  <c r="H131" i="22"/>
  <c r="H137" i="22"/>
  <c r="H141" i="22"/>
  <c r="H102" i="22"/>
  <c r="H90" i="22"/>
  <c r="H78" i="22"/>
  <c r="H66" i="22"/>
  <c r="H42" i="22"/>
  <c r="H62" i="22"/>
  <c r="H32" i="22"/>
  <c r="H20" i="22"/>
  <c r="H8" i="22"/>
  <c r="H175" i="22"/>
  <c r="H156" i="22"/>
  <c r="H159" i="22"/>
  <c r="H121" i="22"/>
  <c r="H136" i="22"/>
  <c r="H133" i="22"/>
  <c r="H101" i="22"/>
  <c r="H142" i="22"/>
  <c r="H75" i="22"/>
  <c r="H63" i="22"/>
  <c r="H41" i="22"/>
  <c r="H59" i="22"/>
  <c r="H31" i="22"/>
  <c r="H19" i="22"/>
  <c r="H174" i="22"/>
  <c r="H155" i="22"/>
  <c r="H157" i="22"/>
  <c r="H118" i="22"/>
  <c r="H149" i="22"/>
  <c r="H132" i="22"/>
  <c r="H100" i="22"/>
  <c r="H128" i="22"/>
  <c r="H72" i="22"/>
  <c r="H60" i="22"/>
  <c r="H40" i="22"/>
  <c r="H56" i="22"/>
  <c r="H30" i="22"/>
  <c r="H18" i="22"/>
  <c r="H6" i="22"/>
  <c r="H82" i="22"/>
  <c r="H69" i="22"/>
  <c r="H99" i="22"/>
  <c r="H57" i="22"/>
  <c r="H39" i="22"/>
  <c r="H53" i="22"/>
  <c r="H173" i="22"/>
  <c r="H29" i="22"/>
  <c r="H17" i="22"/>
  <c r="H154" i="22"/>
  <c r="H148" i="22"/>
  <c r="H12" i="22"/>
  <c r="H117" i="22"/>
  <c r="H7" i="22"/>
  <c r="H126" i="22"/>
  <c r="H5" i="22"/>
  <c r="H109" i="22"/>
  <c r="T166" i="22"/>
  <c r="T150" i="22"/>
  <c r="T128" i="22"/>
  <c r="T112" i="22"/>
  <c r="T126" i="22"/>
  <c r="T101" i="22"/>
  <c r="T91" i="22"/>
  <c r="T84" i="22"/>
  <c r="T69" i="22"/>
  <c r="T47" i="22"/>
  <c r="T35" i="22"/>
  <c r="T54" i="22"/>
  <c r="T22" i="22"/>
  <c r="T10" i="22"/>
  <c r="T165" i="22"/>
  <c r="T149" i="22"/>
  <c r="T125" i="22"/>
  <c r="T111" i="22"/>
  <c r="T130" i="22"/>
  <c r="T100" i="22"/>
  <c r="T90" i="22"/>
  <c r="T81" i="22"/>
  <c r="T68" i="22"/>
  <c r="T46" i="22"/>
  <c r="T34" i="22"/>
  <c r="T51" i="22"/>
  <c r="T21" i="22"/>
  <c r="T9" i="22"/>
  <c r="T164" i="22"/>
  <c r="T148" i="22"/>
  <c r="T143" i="22"/>
  <c r="T110" i="22"/>
  <c r="T127" i="22"/>
  <c r="T99" i="22"/>
  <c r="T109" i="22"/>
  <c r="T78" i="22"/>
  <c r="T67" i="22"/>
  <c r="T45" i="22"/>
  <c r="T33" i="22"/>
  <c r="T32" i="22"/>
  <c r="T20" i="22"/>
  <c r="T8" i="22"/>
  <c r="T175" i="22"/>
  <c r="T163" i="22"/>
  <c r="T147" i="22"/>
  <c r="T139" i="22"/>
  <c r="T134" i="22"/>
  <c r="T136" i="22"/>
  <c r="T98" i="22"/>
  <c r="T135" i="22"/>
  <c r="T75" i="22"/>
  <c r="T66" i="22"/>
  <c r="T44" i="22"/>
  <c r="T70" i="22"/>
  <c r="T31" i="22"/>
  <c r="T19" i="22"/>
  <c r="T7" i="22"/>
  <c r="T174" i="22"/>
  <c r="T156" i="22"/>
  <c r="T146" i="22"/>
  <c r="T160" i="22"/>
  <c r="T133" i="22"/>
  <c r="T144" i="22"/>
  <c r="T97" i="22"/>
  <c r="T83" i="22"/>
  <c r="T72" i="22"/>
  <c r="T65" i="22"/>
  <c r="T43" i="22"/>
  <c r="T64" i="22"/>
  <c r="T30" i="22"/>
  <c r="T18" i="22"/>
  <c r="T6" i="22"/>
  <c r="T173" i="22"/>
  <c r="T155" i="22"/>
  <c r="T129" i="22"/>
  <c r="T123" i="22"/>
  <c r="T121" i="22"/>
  <c r="T108" i="22"/>
  <c r="T96" i="22"/>
  <c r="T89" i="22"/>
  <c r="T79" i="22"/>
  <c r="T62" i="22"/>
  <c r="T42" i="22"/>
  <c r="T61" i="22"/>
  <c r="T29" i="22"/>
  <c r="T17" i="22"/>
  <c r="T5" i="22"/>
  <c r="T172" i="22"/>
  <c r="T154" i="22"/>
  <c r="T142" i="22"/>
  <c r="T120" i="22"/>
  <c r="T118" i="22"/>
  <c r="T107" i="22"/>
  <c r="T95" i="22"/>
  <c r="T82" i="22"/>
  <c r="T76" i="22"/>
  <c r="T59" i="22"/>
  <c r="T41" i="22"/>
  <c r="T58" i="22"/>
  <c r="T28" i="22"/>
  <c r="T16" i="22"/>
  <c r="T4" i="22"/>
  <c r="T171" i="22"/>
  <c r="T153" i="22"/>
  <c r="T138" i="22"/>
  <c r="T117" i="22"/>
  <c r="T140" i="22"/>
  <c r="T106" i="22"/>
  <c r="T94" i="22"/>
  <c r="T93" i="22"/>
  <c r="T73" i="22"/>
  <c r="T56" i="22"/>
  <c r="T40" i="22"/>
  <c r="T55" i="22"/>
  <c r="T27" i="22"/>
  <c r="T15" i="22"/>
  <c r="T3" i="22"/>
  <c r="T170" i="22"/>
  <c r="T152" i="22"/>
  <c r="T159" i="22"/>
  <c r="T116" i="22"/>
  <c r="T132" i="22"/>
  <c r="T105" i="22"/>
  <c r="T122" i="22"/>
  <c r="T88" i="22"/>
  <c r="T80" i="22"/>
  <c r="T53" i="22"/>
  <c r="T39" i="22"/>
  <c r="T52" i="22"/>
  <c r="T26" i="22"/>
  <c r="T14" i="22"/>
  <c r="T2" i="22"/>
  <c r="T169" i="22"/>
  <c r="T151" i="22"/>
  <c r="T145" i="22"/>
  <c r="T115" i="22"/>
  <c r="T131" i="22"/>
  <c r="T104" i="22"/>
  <c r="T119" i="22"/>
  <c r="T87" i="22"/>
  <c r="T77" i="22"/>
  <c r="T50" i="22"/>
  <c r="T38" i="22"/>
  <c r="T63" i="22"/>
  <c r="T25" i="22"/>
  <c r="T13" i="22"/>
  <c r="T168" i="22"/>
  <c r="T162" i="22"/>
  <c r="T141" i="22"/>
  <c r="T114" i="22"/>
  <c r="T124" i="22"/>
  <c r="T103" i="22"/>
  <c r="T161" i="22"/>
  <c r="T86" i="22"/>
  <c r="T74" i="22"/>
  <c r="T49" i="22"/>
  <c r="T37" i="22"/>
  <c r="T60" i="22"/>
  <c r="T24" i="22"/>
  <c r="T12" i="22"/>
  <c r="T48" i="22"/>
  <c r="T36" i="22"/>
  <c r="T57" i="22"/>
  <c r="T167" i="22"/>
  <c r="T23" i="22"/>
  <c r="T158" i="22"/>
  <c r="T11" i="22"/>
  <c r="T137" i="22"/>
  <c r="T113" i="22"/>
  <c r="T71" i="22"/>
  <c r="T157" i="22"/>
  <c r="T102" i="22"/>
  <c r="T92" i="22"/>
  <c r="T85" i="22"/>
  <c r="L165" i="23"/>
  <c r="L160" i="23"/>
  <c r="L139" i="23"/>
  <c r="L126" i="23"/>
  <c r="L114" i="23"/>
  <c r="L105" i="23"/>
  <c r="L93" i="23"/>
  <c r="L56" i="23"/>
  <c r="L44" i="23"/>
  <c r="L78" i="23"/>
  <c r="L61" i="23"/>
  <c r="L36" i="23"/>
  <c r="L19" i="23"/>
  <c r="L9" i="23"/>
  <c r="L172" i="23"/>
  <c r="L154" i="23"/>
  <c r="L133" i="23"/>
  <c r="L159" i="23"/>
  <c r="L120" i="23"/>
  <c r="L108" i="23"/>
  <c r="L99" i="23"/>
  <c r="L87" i="23"/>
  <c r="L50" i="23"/>
  <c r="L68" i="23"/>
  <c r="L64" i="23"/>
  <c r="L32" i="23"/>
  <c r="L37" i="23"/>
  <c r="L15" i="23"/>
  <c r="L3" i="23"/>
  <c r="L166" i="23"/>
  <c r="L137" i="23"/>
  <c r="L142" i="23"/>
  <c r="L119" i="23"/>
  <c r="L148" i="23"/>
  <c r="L94" i="23"/>
  <c r="L54" i="23"/>
  <c r="L74" i="23"/>
  <c r="L82" i="23"/>
  <c r="L23" i="23"/>
  <c r="L22" i="23"/>
  <c r="L7" i="23"/>
  <c r="L164" i="23"/>
  <c r="L136" i="23"/>
  <c r="L138" i="23"/>
  <c r="L118" i="23"/>
  <c r="L144" i="23"/>
  <c r="L92" i="23"/>
  <c r="L53" i="23"/>
  <c r="L71" i="23"/>
  <c r="L79" i="23"/>
  <c r="L43" i="23"/>
  <c r="L20" i="23"/>
  <c r="L6" i="23"/>
  <c r="L158" i="23"/>
  <c r="L134" i="23"/>
  <c r="L130" i="23"/>
  <c r="L116" i="23"/>
  <c r="L104" i="23"/>
  <c r="L90" i="23"/>
  <c r="L51" i="23"/>
  <c r="L62" i="23"/>
  <c r="L73" i="23"/>
  <c r="L33" i="23"/>
  <c r="L21" i="23"/>
  <c r="L4" i="23"/>
  <c r="L175" i="23"/>
  <c r="L156" i="23"/>
  <c r="L132" i="23"/>
  <c r="L129" i="23"/>
  <c r="L115" i="23"/>
  <c r="L103" i="23"/>
  <c r="L89" i="23"/>
  <c r="L174" i="23"/>
  <c r="L155" i="23"/>
  <c r="L145" i="23"/>
  <c r="L128" i="23"/>
  <c r="L113" i="23"/>
  <c r="L102" i="23"/>
  <c r="L88" i="23"/>
  <c r="L48" i="23"/>
  <c r="L66" i="23"/>
  <c r="L42" i="23"/>
  <c r="L27" i="23"/>
  <c r="L16" i="23"/>
  <c r="L173" i="23"/>
  <c r="L153" i="23"/>
  <c r="L141" i="23"/>
  <c r="L127" i="23"/>
  <c r="L112" i="23"/>
  <c r="L101" i="23"/>
  <c r="L86" i="23"/>
  <c r="L47" i="23"/>
  <c r="L81" i="23"/>
  <c r="L60" i="23"/>
  <c r="L24" i="23"/>
  <c r="L171" i="23"/>
  <c r="L152" i="23"/>
  <c r="L147" i="23"/>
  <c r="L125" i="23"/>
  <c r="L111" i="23"/>
  <c r="L100" i="23"/>
  <c r="L85" i="23"/>
  <c r="L46" i="23"/>
  <c r="L75" i="23"/>
  <c r="L41" i="23"/>
  <c r="L40" i="23"/>
  <c r="L13" i="23"/>
  <c r="L169" i="23"/>
  <c r="L150" i="23"/>
  <c r="L163" i="23"/>
  <c r="L123" i="23"/>
  <c r="L109" i="23"/>
  <c r="L97" i="23"/>
  <c r="L58" i="23"/>
  <c r="L83" i="23"/>
  <c r="L69" i="23"/>
  <c r="L35" i="23"/>
  <c r="L31" i="23"/>
  <c r="L11" i="23"/>
  <c r="L168" i="23"/>
  <c r="L149" i="23"/>
  <c r="L157" i="23"/>
  <c r="L122" i="23"/>
  <c r="L107" i="23"/>
  <c r="L96" i="23"/>
  <c r="L57" i="23"/>
  <c r="L170" i="23"/>
  <c r="L110" i="23"/>
  <c r="L77" i="23"/>
  <c r="L30" i="23"/>
  <c r="L167" i="23"/>
  <c r="L106" i="23"/>
  <c r="L65" i="23"/>
  <c r="L34" i="23"/>
  <c r="L151" i="23"/>
  <c r="L98" i="23"/>
  <c r="L72" i="23"/>
  <c r="L25" i="23"/>
  <c r="L162" i="23"/>
  <c r="L95" i="23"/>
  <c r="L67" i="23"/>
  <c r="L18" i="23"/>
  <c r="L135" i="23"/>
  <c r="L91" i="23"/>
  <c r="L63" i="23"/>
  <c r="L17" i="23"/>
  <c r="L143" i="23"/>
  <c r="L84" i="23"/>
  <c r="L76" i="23"/>
  <c r="L14" i="23"/>
  <c r="L2" i="23"/>
  <c r="L146" i="23"/>
  <c r="L55" i="23"/>
  <c r="L70" i="23"/>
  <c r="L12" i="23"/>
  <c r="L131" i="23"/>
  <c r="L52" i="23"/>
  <c r="L38" i="23"/>
  <c r="L10" i="23"/>
  <c r="L124" i="23"/>
  <c r="L49" i="23"/>
  <c r="L29" i="23"/>
  <c r="L8" i="23"/>
  <c r="L121" i="23"/>
  <c r="L45" i="23"/>
  <c r="L26" i="23"/>
  <c r="L5" i="23"/>
  <c r="L59" i="23"/>
  <c r="L39" i="23"/>
  <c r="L28" i="23"/>
  <c r="L161" i="23"/>
  <c r="L117" i="23"/>
  <c r="L140" i="23"/>
  <c r="L80" i="23"/>
  <c r="AN170" i="22"/>
  <c r="AN132" i="22"/>
  <c r="AN160" i="22"/>
  <c r="AN140" i="22"/>
  <c r="AN115" i="22"/>
  <c r="AN90" i="22"/>
  <c r="AN102" i="22"/>
  <c r="AN77" i="22"/>
  <c r="AN68" i="22"/>
  <c r="AN56" i="22"/>
  <c r="AN44" i="22"/>
  <c r="AN32" i="22"/>
  <c r="AN20" i="22"/>
  <c r="AN8" i="22"/>
  <c r="AN175" i="22"/>
  <c r="AN167" i="22"/>
  <c r="AN131" i="22"/>
  <c r="AN124" i="22"/>
  <c r="AN125" i="22"/>
  <c r="AN112" i="22"/>
  <c r="AN89" i="22"/>
  <c r="AN99" i="22"/>
  <c r="AN76" i="22"/>
  <c r="AN67" i="22"/>
  <c r="AN55" i="22"/>
  <c r="AN43" i="22"/>
  <c r="AN31" i="22"/>
  <c r="AN19" i="22"/>
  <c r="AN7" i="22"/>
  <c r="AN174" i="22"/>
  <c r="AN162" i="22"/>
  <c r="AN130" i="22"/>
  <c r="AN164" i="22"/>
  <c r="AN142" i="22"/>
  <c r="AN108" i="22"/>
  <c r="AN88" i="22"/>
  <c r="AN96" i="22"/>
  <c r="AN75" i="22"/>
  <c r="AN66" i="22"/>
  <c r="AN54" i="22"/>
  <c r="AN42" i="22"/>
  <c r="AN30" i="22"/>
  <c r="AN18" i="22"/>
  <c r="AN6" i="22"/>
  <c r="AN173" i="22"/>
  <c r="AN157" i="22"/>
  <c r="AN129" i="22"/>
  <c r="AN163" i="22"/>
  <c r="AN117" i="22"/>
  <c r="AN113" i="22"/>
  <c r="AN87" i="22"/>
  <c r="AN93" i="22"/>
  <c r="AN74" i="22"/>
  <c r="AN65" i="22"/>
  <c r="AN53" i="22"/>
  <c r="AN41" i="22"/>
  <c r="AN29" i="22"/>
  <c r="AN17" i="22"/>
  <c r="AN5" i="22"/>
  <c r="AN172" i="22"/>
  <c r="AN151" i="22"/>
  <c r="AN128" i="22"/>
  <c r="AN159" i="22"/>
  <c r="AN116" i="22"/>
  <c r="AN107" i="22"/>
  <c r="AN86" i="22"/>
  <c r="AN101" i="22"/>
  <c r="AN73" i="22"/>
  <c r="AN64" i="22"/>
  <c r="AN52" i="22"/>
  <c r="AN40" i="22"/>
  <c r="AN28" i="22"/>
  <c r="AN16" i="22"/>
  <c r="AN4" i="22"/>
  <c r="AN158" i="22"/>
  <c r="AN156" i="22"/>
  <c r="AN155" i="22"/>
  <c r="AN123" i="22"/>
  <c r="AN127" i="22"/>
  <c r="AN106" i="22"/>
  <c r="AN85" i="22"/>
  <c r="AN98" i="22"/>
  <c r="AN72" i="22"/>
  <c r="AN63" i="22"/>
  <c r="AN51" i="22"/>
  <c r="AN39" i="22"/>
  <c r="AN27" i="22"/>
  <c r="AN15" i="22"/>
  <c r="AN3" i="22"/>
  <c r="AN168" i="22"/>
  <c r="AN152" i="22"/>
  <c r="AN147" i="22"/>
  <c r="AN122" i="22"/>
  <c r="AN145" i="22"/>
  <c r="AN105" i="22"/>
  <c r="AN84" i="22"/>
  <c r="AN95" i="22"/>
  <c r="AN71" i="22"/>
  <c r="AN62" i="22"/>
  <c r="AN50" i="22"/>
  <c r="AN38" i="22"/>
  <c r="AN26" i="22"/>
  <c r="AN14" i="22"/>
  <c r="AN2" i="22"/>
  <c r="AN165" i="22"/>
  <c r="AN150" i="22"/>
  <c r="AN143" i="22"/>
  <c r="AN121" i="22"/>
  <c r="AN144" i="22"/>
  <c r="AN104" i="22"/>
  <c r="AN83" i="22"/>
  <c r="AN82" i="22"/>
  <c r="AN70" i="22"/>
  <c r="AN61" i="22"/>
  <c r="AN49" i="22"/>
  <c r="AN37" i="22"/>
  <c r="AN25" i="22"/>
  <c r="AN13" i="22"/>
  <c r="AN161" i="22"/>
  <c r="AN146" i="22"/>
  <c r="AN139" i="22"/>
  <c r="AN120" i="22"/>
  <c r="AN137" i="22"/>
  <c r="AN103" i="22"/>
  <c r="AN111" i="22"/>
  <c r="AN81" i="22"/>
  <c r="AN69" i="22"/>
  <c r="AN60" i="22"/>
  <c r="AN48" i="22"/>
  <c r="AN36" i="22"/>
  <c r="AN24" i="22"/>
  <c r="AN12" i="22"/>
  <c r="AN171" i="22"/>
  <c r="AN135" i="22"/>
  <c r="AN154" i="22"/>
  <c r="AN119" i="22"/>
  <c r="AN136" i="22"/>
  <c r="AN114" i="22"/>
  <c r="AN110" i="22"/>
  <c r="AN80" i="22"/>
  <c r="AN100" i="22"/>
  <c r="AN59" i="22"/>
  <c r="AN47" i="22"/>
  <c r="AN35" i="22"/>
  <c r="AN23" i="22"/>
  <c r="AN11" i="22"/>
  <c r="AN169" i="22"/>
  <c r="AN134" i="22"/>
  <c r="AN153" i="22"/>
  <c r="AN118" i="22"/>
  <c r="AN148" i="22"/>
  <c r="AN92" i="22"/>
  <c r="AN109" i="22"/>
  <c r="AN79" i="22"/>
  <c r="AN97" i="22"/>
  <c r="AN58" i="22"/>
  <c r="AN46" i="22"/>
  <c r="AN34" i="22"/>
  <c r="AN22" i="22"/>
  <c r="AN10" i="22"/>
  <c r="AN141" i="22"/>
  <c r="AN138" i="22"/>
  <c r="AN91" i="22"/>
  <c r="AN126" i="22"/>
  <c r="AN78" i="22"/>
  <c r="AN94" i="22"/>
  <c r="AN57" i="22"/>
  <c r="AN45" i="22"/>
  <c r="AN33" i="22"/>
  <c r="AN166" i="22"/>
  <c r="AN21" i="22"/>
  <c r="AN133" i="22"/>
  <c r="AN9" i="22"/>
  <c r="AN149" i="22"/>
  <c r="AW154" i="22"/>
  <c r="AW145" i="22"/>
  <c r="AW151" i="22"/>
  <c r="AW135" i="22"/>
  <c r="AW115" i="22"/>
  <c r="AW100" i="22"/>
  <c r="AW92" i="22"/>
  <c r="AW80" i="22"/>
  <c r="AW68" i="22"/>
  <c r="AW59" i="22"/>
  <c r="AW44" i="22"/>
  <c r="AW32" i="22"/>
  <c r="AW20" i="22"/>
  <c r="AW8" i="22"/>
  <c r="AW175" i="22"/>
  <c r="AW153" i="22"/>
  <c r="AW144" i="22"/>
  <c r="AW158" i="22"/>
  <c r="AW134" i="22"/>
  <c r="AW114" i="22"/>
  <c r="AW99" i="22"/>
  <c r="AW91" i="22"/>
  <c r="AW79" i="22"/>
  <c r="AW67" i="22"/>
  <c r="AW56" i="22"/>
  <c r="AW43" i="22"/>
  <c r="AW31" i="22"/>
  <c r="AW19" i="22"/>
  <c r="AW7" i="22"/>
  <c r="AW174" i="22"/>
  <c r="AW152" i="22"/>
  <c r="AW143" i="22"/>
  <c r="AW129" i="22"/>
  <c r="AW133" i="22"/>
  <c r="AW113" i="22"/>
  <c r="AW98" i="22"/>
  <c r="AW90" i="22"/>
  <c r="AW78" i="22"/>
  <c r="AW66" i="22"/>
  <c r="AW53" i="22"/>
  <c r="AW42" i="22"/>
  <c r="AW30" i="22"/>
  <c r="AW18" i="22"/>
  <c r="AW6" i="22"/>
  <c r="AW173" i="22"/>
  <c r="AW167" i="22"/>
  <c r="AW142" i="22"/>
  <c r="AW163" i="22"/>
  <c r="AW132" i="22"/>
  <c r="AW112" i="22"/>
  <c r="AW97" i="22"/>
  <c r="AW89" i="22"/>
  <c r="AW77" i="22"/>
  <c r="AW49" i="22"/>
  <c r="AW50" i="22"/>
  <c r="AW41" i="22"/>
  <c r="AW29" i="22"/>
  <c r="AW17" i="22"/>
  <c r="AW5" i="22"/>
  <c r="AW172" i="22"/>
  <c r="AW162" i="22"/>
  <c r="AW141" i="22"/>
  <c r="AW125" i="22"/>
  <c r="AW131" i="22"/>
  <c r="AW128" i="22"/>
  <c r="AW96" i="22"/>
  <c r="AW82" i="22"/>
  <c r="AW76" i="22"/>
  <c r="AW48" i="22"/>
  <c r="AW64" i="22"/>
  <c r="AW40" i="22"/>
  <c r="AW28" i="22"/>
  <c r="AW16" i="22"/>
  <c r="AW4" i="22"/>
  <c r="AW171" i="22"/>
  <c r="AW161" i="22"/>
  <c r="AW140" i="22"/>
  <c r="AW123" i="22"/>
  <c r="AW130" i="22"/>
  <c r="AW107" i="22"/>
  <c r="AW95" i="22"/>
  <c r="AW87" i="22"/>
  <c r="AW75" i="22"/>
  <c r="AW63" i="22"/>
  <c r="AW61" i="22"/>
  <c r="AW39" i="22"/>
  <c r="AW27" i="22"/>
  <c r="AW15" i="22"/>
  <c r="AW3" i="22"/>
  <c r="AW170" i="22"/>
  <c r="AW150" i="22"/>
  <c r="AW139" i="22"/>
  <c r="AW122" i="22"/>
  <c r="AW126" i="22"/>
  <c r="AW106" i="22"/>
  <c r="AW94" i="22"/>
  <c r="AW86" i="22"/>
  <c r="AW74" i="22"/>
  <c r="AW60" i="22"/>
  <c r="AW58" i="22"/>
  <c r="AW38" i="22"/>
  <c r="AW26" i="22"/>
  <c r="AW14" i="22"/>
  <c r="AW2" i="22"/>
  <c r="AW168" i="22"/>
  <c r="AW149" i="22"/>
  <c r="AW138" i="22"/>
  <c r="AW121" i="22"/>
  <c r="AW156" i="22"/>
  <c r="AW105" i="22"/>
  <c r="AW93" i="22"/>
  <c r="AW85" i="22"/>
  <c r="AW73" i="22"/>
  <c r="AW57" i="22"/>
  <c r="AW55" i="22"/>
  <c r="AW37" i="22"/>
  <c r="AW25" i="22"/>
  <c r="AW13" i="22"/>
  <c r="AW165" i="22"/>
  <c r="AW148" i="22"/>
  <c r="AW137" i="22"/>
  <c r="AW120" i="22"/>
  <c r="AW124" i="22"/>
  <c r="AW104" i="22"/>
  <c r="AW108" i="22"/>
  <c r="AW84" i="22"/>
  <c r="AW72" i="22"/>
  <c r="AW54" i="22"/>
  <c r="AW52" i="22"/>
  <c r="AW36" i="22"/>
  <c r="AW24" i="22"/>
  <c r="AW12" i="22"/>
  <c r="AW157" i="22"/>
  <c r="AW147" i="22"/>
  <c r="AW136" i="22"/>
  <c r="AW119" i="22"/>
  <c r="AW159" i="22"/>
  <c r="AW103" i="22"/>
  <c r="AW110" i="22"/>
  <c r="AW83" i="22"/>
  <c r="AW71" i="22"/>
  <c r="AW51" i="22"/>
  <c r="AW47" i="22"/>
  <c r="AW35" i="22"/>
  <c r="AW23" i="22"/>
  <c r="AW11" i="22"/>
  <c r="AW169" i="22"/>
  <c r="AW146" i="22"/>
  <c r="AW164" i="22"/>
  <c r="AW118" i="22"/>
  <c r="AW117" i="22"/>
  <c r="AW102" i="22"/>
  <c r="AW109" i="22"/>
  <c r="AW88" i="22"/>
  <c r="AW70" i="22"/>
  <c r="AW65" i="22"/>
  <c r="AW46" i="22"/>
  <c r="AW34" i="22"/>
  <c r="AW22" i="22"/>
  <c r="AW10" i="22"/>
  <c r="AW160" i="22"/>
  <c r="AW9" i="22"/>
  <c r="AW166" i="22"/>
  <c r="AW127" i="22"/>
  <c r="AW116" i="22"/>
  <c r="AW101" i="22"/>
  <c r="AW111" i="22"/>
  <c r="AW81" i="22"/>
  <c r="AW69" i="22"/>
  <c r="AW62" i="22"/>
  <c r="AW45" i="22"/>
  <c r="AW33" i="22"/>
  <c r="AW21" i="22"/>
  <c r="AW155" i="22"/>
  <c r="Z172" i="22"/>
  <c r="Z161" i="22"/>
  <c r="Z145" i="22"/>
  <c r="Z125" i="22"/>
  <c r="Z122" i="22"/>
  <c r="Z123" i="22"/>
  <c r="Z97" i="22"/>
  <c r="Z87" i="22"/>
  <c r="Z74" i="22"/>
  <c r="Z59" i="22"/>
  <c r="Z69" i="22"/>
  <c r="Z40" i="22"/>
  <c r="Z28" i="22"/>
  <c r="Z16" i="22"/>
  <c r="Z4" i="22"/>
  <c r="Z171" i="22"/>
  <c r="Z156" i="22"/>
  <c r="Z144" i="22"/>
  <c r="Z160" i="22"/>
  <c r="Z119" i="22"/>
  <c r="Z108" i="22"/>
  <c r="Z96" i="22"/>
  <c r="Z86" i="22"/>
  <c r="Z73" i="22"/>
  <c r="Z58" i="22"/>
  <c r="Z66" i="22"/>
  <c r="Z39" i="22"/>
  <c r="Z27" i="22"/>
  <c r="Z15" i="22"/>
  <c r="Z3" i="22"/>
  <c r="Z170" i="22"/>
  <c r="Z155" i="22"/>
  <c r="Z143" i="22"/>
  <c r="Z124" i="22"/>
  <c r="Z117" i="22"/>
  <c r="Z107" i="22"/>
  <c r="Z95" i="22"/>
  <c r="Z85" i="22"/>
  <c r="Z72" i="22"/>
  <c r="Z57" i="22"/>
  <c r="Z67" i="22"/>
  <c r="Z38" i="22"/>
  <c r="Z26" i="22"/>
  <c r="Z14" i="22"/>
  <c r="Z2" i="22"/>
  <c r="Z169" i="22"/>
  <c r="Z154" i="22"/>
  <c r="Z142" i="22"/>
  <c r="Z135" i="22"/>
  <c r="Z116" i="22"/>
  <c r="Z106" i="22"/>
  <c r="Z94" i="22"/>
  <c r="Z84" i="22"/>
  <c r="Z71" i="22"/>
  <c r="Z56" i="22"/>
  <c r="Z68" i="22"/>
  <c r="Z37" i="22"/>
  <c r="Z25" i="22"/>
  <c r="Z13" i="22"/>
  <c r="Z168" i="22"/>
  <c r="Z153" i="22"/>
  <c r="Z141" i="22"/>
  <c r="Z134" i="22"/>
  <c r="Z115" i="22"/>
  <c r="Z105" i="22"/>
  <c r="Z109" i="22"/>
  <c r="Z82" i="22"/>
  <c r="Z83" i="22"/>
  <c r="Z55" i="22"/>
  <c r="Z48" i="22"/>
  <c r="Z36" i="22"/>
  <c r="Z24" i="22"/>
  <c r="Z12" i="22"/>
  <c r="Z167" i="22"/>
  <c r="Z152" i="22"/>
  <c r="Z140" i="22"/>
  <c r="Z133" i="22"/>
  <c r="Z114" i="22"/>
  <c r="Z104" i="22"/>
  <c r="Z121" i="22"/>
  <c r="Z81" i="22"/>
  <c r="Z92" i="22"/>
  <c r="Z54" i="22"/>
  <c r="Z47" i="22"/>
  <c r="Z35" i="22"/>
  <c r="Z23" i="22"/>
  <c r="Z11" i="22"/>
  <c r="Z166" i="22"/>
  <c r="Z151" i="22"/>
  <c r="Z139" i="22"/>
  <c r="Z132" i="22"/>
  <c r="Z113" i="22"/>
  <c r="Z103" i="22"/>
  <c r="Z118" i="22"/>
  <c r="Z80" i="22"/>
  <c r="Z65" i="22"/>
  <c r="Z53" i="22"/>
  <c r="Z46" i="22"/>
  <c r="Z34" i="22"/>
  <c r="Z22" i="22"/>
  <c r="Z10" i="22"/>
  <c r="Z165" i="22"/>
  <c r="Z150" i="22"/>
  <c r="Z138" i="22"/>
  <c r="Z131" i="22"/>
  <c r="Z112" i="22"/>
  <c r="Z102" i="22"/>
  <c r="Z93" i="22"/>
  <c r="Z79" i="22"/>
  <c r="Z64" i="22"/>
  <c r="Z52" i="22"/>
  <c r="Z45" i="22"/>
  <c r="Z33" i="22"/>
  <c r="Z21" i="22"/>
  <c r="Z9" i="22"/>
  <c r="Z164" i="22"/>
  <c r="Z149" i="22"/>
  <c r="Z137" i="22"/>
  <c r="Z130" i="22"/>
  <c r="Z111" i="22"/>
  <c r="Z101" i="22"/>
  <c r="Z89" i="22"/>
  <c r="Z78" i="22"/>
  <c r="Z63" i="22"/>
  <c r="Z51" i="22"/>
  <c r="Z44" i="22"/>
  <c r="Z32" i="22"/>
  <c r="Z20" i="22"/>
  <c r="Z8" i="22"/>
  <c r="Z175" i="22"/>
  <c r="Z163" i="22"/>
  <c r="Z148" i="22"/>
  <c r="Z136" i="22"/>
  <c r="Z128" i="22"/>
  <c r="Z110" i="22"/>
  <c r="Z100" i="22"/>
  <c r="Z90" i="22"/>
  <c r="Z77" i="22"/>
  <c r="Z62" i="22"/>
  <c r="Z50" i="22"/>
  <c r="Z43" i="22"/>
  <c r="Z31" i="22"/>
  <c r="Z19" i="22"/>
  <c r="Z7" i="22"/>
  <c r="Z174" i="22"/>
  <c r="Z162" i="22"/>
  <c r="Z147" i="22"/>
  <c r="Z127" i="22"/>
  <c r="Z129" i="22"/>
  <c r="Z157" i="22"/>
  <c r="Z99" i="22"/>
  <c r="Z91" i="22"/>
  <c r="Z76" i="22"/>
  <c r="Z61" i="22"/>
  <c r="Z49" i="22"/>
  <c r="Z42" i="22"/>
  <c r="Z30" i="22"/>
  <c r="Z18" i="22"/>
  <c r="Z6" i="22"/>
  <c r="Z88" i="22"/>
  <c r="Z75" i="22"/>
  <c r="Z60" i="22"/>
  <c r="Z70" i="22"/>
  <c r="Z41" i="22"/>
  <c r="Z173" i="22"/>
  <c r="Z29" i="22"/>
  <c r="Z159" i="22"/>
  <c r="Z17" i="22"/>
  <c r="Z146" i="22"/>
  <c r="Z5" i="22"/>
  <c r="Z126" i="22"/>
  <c r="Z98" i="22"/>
  <c r="Z158" i="22"/>
  <c r="Z120" i="22"/>
  <c r="AO170" i="22"/>
  <c r="AO151" i="22"/>
  <c r="AO136" i="22"/>
  <c r="AO147" i="22"/>
  <c r="AO112" i="22"/>
  <c r="AO105" i="22"/>
  <c r="AO93" i="22"/>
  <c r="AO120" i="22"/>
  <c r="AO74" i="22"/>
  <c r="AO62" i="22"/>
  <c r="AO50" i="22"/>
  <c r="AO38" i="22"/>
  <c r="AO26" i="22"/>
  <c r="AO14" i="22"/>
  <c r="AO2" i="22"/>
  <c r="AO169" i="22"/>
  <c r="AO156" i="22"/>
  <c r="AO152" i="22"/>
  <c r="AO128" i="22"/>
  <c r="AO111" i="22"/>
  <c r="AO104" i="22"/>
  <c r="AO149" i="22"/>
  <c r="AO109" i="22"/>
  <c r="AO73" i="22"/>
  <c r="AO61" i="22"/>
  <c r="AO49" i="22"/>
  <c r="AO37" i="22"/>
  <c r="AO25" i="22"/>
  <c r="AO13" i="22"/>
  <c r="AO167" i="22"/>
  <c r="AO145" i="22"/>
  <c r="AO146" i="22"/>
  <c r="AO154" i="22"/>
  <c r="AO130" i="22"/>
  <c r="AO102" i="22"/>
  <c r="AO92" i="22"/>
  <c r="AO83" i="22"/>
  <c r="AO71" i="22"/>
  <c r="AO59" i="22"/>
  <c r="AO47" i="22"/>
  <c r="AO35" i="22"/>
  <c r="AO23" i="22"/>
  <c r="AO11" i="22"/>
  <c r="AO166" i="22"/>
  <c r="AO144" i="22"/>
  <c r="AO135" i="22"/>
  <c r="AO160" i="22"/>
  <c r="AO127" i="22"/>
  <c r="AO101" i="22"/>
  <c r="AO91" i="22"/>
  <c r="AO82" i="22"/>
  <c r="AO70" i="22"/>
  <c r="AO58" i="22"/>
  <c r="AO46" i="22"/>
  <c r="AO34" i="22"/>
  <c r="AO22" i="22"/>
  <c r="AO10" i="22"/>
  <c r="AO165" i="22"/>
  <c r="AO143" i="22"/>
  <c r="AO134" i="22"/>
  <c r="AO121" i="22"/>
  <c r="AO122" i="22"/>
  <c r="AO100" i="22"/>
  <c r="AO90" i="22"/>
  <c r="AO81" i="22"/>
  <c r="AO69" i="22"/>
  <c r="AO57" i="22"/>
  <c r="AO45" i="22"/>
  <c r="AO33" i="22"/>
  <c r="AO21" i="22"/>
  <c r="AO9" i="22"/>
  <c r="AO164" i="22"/>
  <c r="AO142" i="22"/>
  <c r="AO133" i="22"/>
  <c r="AO118" i="22"/>
  <c r="AO119" i="22"/>
  <c r="AO99" i="22"/>
  <c r="AO89" i="22"/>
  <c r="AO80" i="22"/>
  <c r="AO68" i="22"/>
  <c r="AO56" i="22"/>
  <c r="AO44" i="22"/>
  <c r="AO32" i="22"/>
  <c r="AO20" i="22"/>
  <c r="AO8" i="22"/>
  <c r="AO175" i="22"/>
  <c r="AO163" i="22"/>
  <c r="AO141" i="22"/>
  <c r="AO132" i="22"/>
  <c r="AO117" i="22"/>
  <c r="AO108" i="22"/>
  <c r="AO98" i="22"/>
  <c r="AO88" i="22"/>
  <c r="AO79" i="22"/>
  <c r="AO67" i="22"/>
  <c r="AO55" i="22"/>
  <c r="AO43" i="22"/>
  <c r="AO31" i="22"/>
  <c r="AO19" i="22"/>
  <c r="AO7" i="22"/>
  <c r="AO174" i="22"/>
  <c r="AO162" i="22"/>
  <c r="AO140" i="22"/>
  <c r="AO131" i="22"/>
  <c r="AO116" i="22"/>
  <c r="AO129" i="22"/>
  <c r="AO97" i="22"/>
  <c r="AO87" i="22"/>
  <c r="AO78" i="22"/>
  <c r="AO66" i="22"/>
  <c r="AO54" i="22"/>
  <c r="AO42" i="22"/>
  <c r="AO30" i="22"/>
  <c r="AO18" i="22"/>
  <c r="AO6" i="22"/>
  <c r="AO173" i="22"/>
  <c r="AO161" i="22"/>
  <c r="AO139" i="22"/>
  <c r="AO148" i="22"/>
  <c r="AO115" i="22"/>
  <c r="AO125" i="22"/>
  <c r="AO96" i="22"/>
  <c r="AO86" i="22"/>
  <c r="AO77" i="22"/>
  <c r="AO65" i="22"/>
  <c r="AO53" i="22"/>
  <c r="AO41" i="22"/>
  <c r="AO29" i="22"/>
  <c r="AO17" i="22"/>
  <c r="AO5" i="22"/>
  <c r="AO172" i="22"/>
  <c r="AO157" i="22"/>
  <c r="AO138" i="22"/>
  <c r="AO159" i="22"/>
  <c r="AO114" i="22"/>
  <c r="AO107" i="22"/>
  <c r="AO95" i="22"/>
  <c r="AO85" i="22"/>
  <c r="AO76" i="22"/>
  <c r="AO64" i="22"/>
  <c r="AO52" i="22"/>
  <c r="AO40" i="22"/>
  <c r="AO28" i="22"/>
  <c r="AO16" i="22"/>
  <c r="AO4" i="22"/>
  <c r="AO126" i="22"/>
  <c r="AO60" i="22"/>
  <c r="AO113" i="22"/>
  <c r="AO51" i="22"/>
  <c r="AO110" i="22"/>
  <c r="AO48" i="22"/>
  <c r="AO106" i="22"/>
  <c r="AO39" i="22"/>
  <c r="AO103" i="22"/>
  <c r="AO36" i="22"/>
  <c r="AO171" i="22"/>
  <c r="AO94" i="22"/>
  <c r="AO27" i="22"/>
  <c r="AO168" i="22"/>
  <c r="AO124" i="22"/>
  <c r="AO24" i="22"/>
  <c r="AO158" i="22"/>
  <c r="AO84" i="22"/>
  <c r="AO15" i="22"/>
  <c r="AO153" i="22"/>
  <c r="AO123" i="22"/>
  <c r="AO12" i="22"/>
  <c r="AO137" i="22"/>
  <c r="AO75" i="22"/>
  <c r="AO3" i="22"/>
  <c r="AO150" i="22"/>
  <c r="AO72" i="22"/>
  <c r="AO155" i="22"/>
  <c r="AO63" i="22"/>
  <c r="H169" i="23"/>
  <c r="H155" i="23"/>
  <c r="H137" i="23"/>
  <c r="H130" i="23"/>
  <c r="H149" i="23"/>
  <c r="H99" i="23"/>
  <c r="H77" i="23"/>
  <c r="H65" i="23"/>
  <c r="H94" i="23"/>
  <c r="H95" i="23"/>
  <c r="H53" i="23"/>
  <c r="H54" i="23"/>
  <c r="H42" i="23"/>
  <c r="H12" i="23"/>
  <c r="H21" i="23"/>
  <c r="H168" i="23"/>
  <c r="H152" i="23"/>
  <c r="H136" i="23"/>
  <c r="H121" i="23"/>
  <c r="H135" i="23"/>
  <c r="H96" i="23"/>
  <c r="H76" i="23"/>
  <c r="H64" i="23"/>
  <c r="H109" i="23"/>
  <c r="H100" i="23"/>
  <c r="H50" i="23"/>
  <c r="H51" i="23"/>
  <c r="H39" i="23"/>
  <c r="H11" i="23"/>
  <c r="H166" i="23"/>
  <c r="H141" i="23"/>
  <c r="H146" i="23"/>
  <c r="H148" i="23"/>
  <c r="H111" i="23"/>
  <c r="H90" i="23"/>
  <c r="H74" i="23"/>
  <c r="H62" i="23"/>
  <c r="H89" i="23"/>
  <c r="H44" i="23"/>
  <c r="H40" i="23"/>
  <c r="H41" i="23"/>
  <c r="H33" i="23"/>
  <c r="H9" i="23"/>
  <c r="H165" i="23"/>
  <c r="H161" i="23"/>
  <c r="H142" i="23"/>
  <c r="H144" i="23"/>
  <c r="H108" i="23"/>
  <c r="H87" i="23"/>
  <c r="H73" i="23"/>
  <c r="H61" i="23"/>
  <c r="H107" i="23"/>
  <c r="H84" i="23"/>
  <c r="H37" i="23"/>
  <c r="H38" i="23"/>
  <c r="H30" i="23"/>
  <c r="H8" i="23"/>
  <c r="H164" i="23"/>
  <c r="H162" i="23"/>
  <c r="H138" i="23"/>
  <c r="H140" i="23"/>
  <c r="H127" i="23"/>
  <c r="H116" i="23"/>
  <c r="H72" i="23"/>
  <c r="H60" i="23"/>
  <c r="H98" i="23"/>
  <c r="H58" i="23"/>
  <c r="H34" i="23"/>
  <c r="H35" i="23"/>
  <c r="H27" i="23"/>
  <c r="H7" i="23"/>
  <c r="H171" i="23"/>
  <c r="H158" i="23"/>
  <c r="H129" i="23"/>
  <c r="H124" i="23"/>
  <c r="H118" i="23"/>
  <c r="H83" i="23"/>
  <c r="H71" i="23"/>
  <c r="H59" i="23"/>
  <c r="H97" i="23"/>
  <c r="H55" i="23"/>
  <c r="H31" i="23"/>
  <c r="H32" i="23"/>
  <c r="H24" i="23"/>
  <c r="H6" i="23"/>
  <c r="H175" i="23"/>
  <c r="H163" i="23"/>
  <c r="H156" i="23"/>
  <c r="H126" i="23"/>
  <c r="H115" i="23"/>
  <c r="H106" i="23"/>
  <c r="H82" i="23"/>
  <c r="H70" i="23"/>
  <c r="H125" i="23"/>
  <c r="H85" i="23"/>
  <c r="H52" i="23"/>
  <c r="H28" i="23"/>
  <c r="H29" i="23"/>
  <c r="H17" i="23"/>
  <c r="H5" i="23"/>
  <c r="H174" i="23"/>
  <c r="H160" i="23"/>
  <c r="H153" i="23"/>
  <c r="H123" i="23"/>
  <c r="H128" i="23"/>
  <c r="H131" i="23"/>
  <c r="H81" i="23"/>
  <c r="H69" i="23"/>
  <c r="H101" i="23"/>
  <c r="H112" i="23"/>
  <c r="H49" i="23"/>
  <c r="H25" i="23"/>
  <c r="H26" i="23"/>
  <c r="H16" i="23"/>
  <c r="H4" i="23"/>
  <c r="H173" i="23"/>
  <c r="H157" i="23"/>
  <c r="H147" i="23"/>
  <c r="H120" i="23"/>
  <c r="H119" i="23"/>
  <c r="H122" i="23"/>
  <c r="H80" i="23"/>
  <c r="H68" i="23"/>
  <c r="H92" i="23"/>
  <c r="H91" i="23"/>
  <c r="H46" i="23"/>
  <c r="H22" i="23"/>
  <c r="H23" i="23"/>
  <c r="H15" i="23"/>
  <c r="H3" i="23"/>
  <c r="H172" i="23"/>
  <c r="H150" i="23"/>
  <c r="H143" i="23"/>
  <c r="H117" i="23"/>
  <c r="H134" i="23"/>
  <c r="H105" i="23"/>
  <c r="H79" i="23"/>
  <c r="H67" i="23"/>
  <c r="H133" i="23"/>
  <c r="H88" i="23"/>
  <c r="H86" i="23"/>
  <c r="H19" i="23"/>
  <c r="H20" i="23"/>
  <c r="H14" i="23"/>
  <c r="H2" i="23"/>
  <c r="H151" i="23"/>
  <c r="H45" i="23"/>
  <c r="H113" i="23"/>
  <c r="H56" i="23"/>
  <c r="H132" i="23"/>
  <c r="H47" i="23"/>
  <c r="H102" i="23"/>
  <c r="H57" i="23"/>
  <c r="H93" i="23"/>
  <c r="H48" i="23"/>
  <c r="H170" i="23"/>
  <c r="H78" i="23"/>
  <c r="H43" i="23"/>
  <c r="H167" i="23"/>
  <c r="H75" i="23"/>
  <c r="H36" i="23"/>
  <c r="H159" i="23"/>
  <c r="H66" i="23"/>
  <c r="H13" i="23"/>
  <c r="H145" i="23"/>
  <c r="H63" i="23"/>
  <c r="H10" i="23"/>
  <c r="H139" i="23"/>
  <c r="H103" i="23"/>
  <c r="H18" i="23"/>
  <c r="H154" i="23"/>
  <c r="H104" i="23"/>
  <c r="H114" i="23"/>
  <c r="H110" i="23"/>
  <c r="AF164" i="22"/>
  <c r="AF157" i="22"/>
  <c r="AF132" i="22"/>
  <c r="AF116" i="22"/>
  <c r="AF143" i="22"/>
  <c r="AF101" i="22"/>
  <c r="AF146" i="22"/>
  <c r="AF79" i="22"/>
  <c r="AF64" i="22"/>
  <c r="AF41" i="22"/>
  <c r="AF57" i="22"/>
  <c r="AF32" i="22"/>
  <c r="AF20" i="22"/>
  <c r="AF8" i="22"/>
  <c r="AF175" i="22"/>
  <c r="AF163" i="22"/>
  <c r="AF160" i="22"/>
  <c r="AF131" i="22"/>
  <c r="AF115" i="22"/>
  <c r="AF145" i="22"/>
  <c r="AF100" i="22"/>
  <c r="AF173" i="22"/>
  <c r="AF156" i="22"/>
  <c r="AF130" i="22"/>
  <c r="AF142" i="22"/>
  <c r="AF172" i="22"/>
  <c r="AF155" i="22"/>
  <c r="AF144" i="22"/>
  <c r="AF171" i="22"/>
  <c r="AF170" i="22"/>
  <c r="AF153" i="22"/>
  <c r="AF136" i="22"/>
  <c r="AF150" i="22"/>
  <c r="AF110" i="22"/>
  <c r="AF107" i="22"/>
  <c r="AF95" i="22"/>
  <c r="AF87" i="22"/>
  <c r="AF66" i="22"/>
  <c r="AF47" i="22"/>
  <c r="AF35" i="22"/>
  <c r="AF65" i="22"/>
  <c r="AF26" i="22"/>
  <c r="AF14" i="22"/>
  <c r="AF2" i="22"/>
  <c r="AF169" i="22"/>
  <c r="AF152" i="22"/>
  <c r="AF129" i="22"/>
  <c r="AF149" i="22"/>
  <c r="AF124" i="22"/>
  <c r="AF106" i="22"/>
  <c r="AF94" i="22"/>
  <c r="AF168" i="22"/>
  <c r="AF151" i="22"/>
  <c r="AF148" i="22"/>
  <c r="AF167" i="22"/>
  <c r="AF158" i="22"/>
  <c r="AF135" i="22"/>
  <c r="AF166" i="22"/>
  <c r="AF159" i="22"/>
  <c r="AF134" i="22"/>
  <c r="AF119" i="22"/>
  <c r="AF140" i="22"/>
  <c r="AF141" i="22"/>
  <c r="AF99" i="22"/>
  <c r="AF88" i="22"/>
  <c r="AF75" i="22"/>
  <c r="AF43" i="22"/>
  <c r="AF54" i="22"/>
  <c r="AF29" i="22"/>
  <c r="AF15" i="22"/>
  <c r="AF133" i="22"/>
  <c r="AF126" i="22"/>
  <c r="AF98" i="22"/>
  <c r="AF86" i="22"/>
  <c r="AF72" i="22"/>
  <c r="AF42" i="22"/>
  <c r="AF51" i="22"/>
  <c r="AF28" i="22"/>
  <c r="AF13" i="22"/>
  <c r="AF127" i="22"/>
  <c r="AF120" i="22"/>
  <c r="AF97" i="22"/>
  <c r="AF85" i="22"/>
  <c r="AF80" i="22"/>
  <c r="AF40" i="22"/>
  <c r="AF49" i="22"/>
  <c r="AF27" i="22"/>
  <c r="AF12" i="22"/>
  <c r="AF138" i="22"/>
  <c r="AF123" i="22"/>
  <c r="AF96" i="22"/>
  <c r="AF84" i="22"/>
  <c r="AF71" i="22"/>
  <c r="AF39" i="22"/>
  <c r="AF69" i="22"/>
  <c r="AF25" i="22"/>
  <c r="AF11" i="22"/>
  <c r="AF125" i="22"/>
  <c r="AF137" i="22"/>
  <c r="AF93" i="22"/>
  <c r="AF83" i="22"/>
  <c r="AF61" i="22"/>
  <c r="AF38" i="22"/>
  <c r="AF77" i="22"/>
  <c r="AF24" i="22"/>
  <c r="AF10" i="22"/>
  <c r="AF139" i="22"/>
  <c r="AF121" i="22"/>
  <c r="AF92" i="22"/>
  <c r="AF89" i="22"/>
  <c r="AF58" i="22"/>
  <c r="AF37" i="22"/>
  <c r="AF62" i="22"/>
  <c r="AF23" i="22"/>
  <c r="AF9" i="22"/>
  <c r="AF174" i="22"/>
  <c r="AF122" i="22"/>
  <c r="AF118" i="22"/>
  <c r="AF91" i="22"/>
  <c r="AF76" i="22"/>
  <c r="AF55" i="22"/>
  <c r="AF36" i="22"/>
  <c r="AF59" i="22"/>
  <c r="AF22" i="22"/>
  <c r="AF7" i="22"/>
  <c r="AF165" i="22"/>
  <c r="AF117" i="22"/>
  <c r="AF128" i="22"/>
  <c r="AF90" i="22"/>
  <c r="AF73" i="22"/>
  <c r="AF52" i="22"/>
  <c r="AF34" i="22"/>
  <c r="AF56" i="22"/>
  <c r="AF21" i="22"/>
  <c r="AF6" i="22"/>
  <c r="AF161" i="22"/>
  <c r="AF114" i="22"/>
  <c r="AF105" i="22"/>
  <c r="AF108" i="22"/>
  <c r="AF70" i="22"/>
  <c r="AF48" i="22"/>
  <c r="AF33" i="22"/>
  <c r="AF53" i="22"/>
  <c r="AF19" i="22"/>
  <c r="AF5" i="22"/>
  <c r="AF154" i="22"/>
  <c r="AF113" i="22"/>
  <c r="AF104" i="22"/>
  <c r="AF109" i="22"/>
  <c r="AF68" i="22"/>
  <c r="AF46" i="22"/>
  <c r="AF74" i="22"/>
  <c r="AF50" i="22"/>
  <c r="AF18" i="22"/>
  <c r="AF4" i="22"/>
  <c r="AF162" i="22"/>
  <c r="AF112" i="22"/>
  <c r="AF103" i="22"/>
  <c r="AF82" i="22"/>
  <c r="AF67" i="22"/>
  <c r="AF45" i="22"/>
  <c r="AF63" i="22"/>
  <c r="AF31" i="22"/>
  <c r="AF17" i="22"/>
  <c r="AF3" i="22"/>
  <c r="AF16" i="22"/>
  <c r="AF30" i="22"/>
  <c r="AF147" i="22"/>
  <c r="AF111" i="22"/>
  <c r="AF102" i="22"/>
  <c r="AF81" i="22"/>
  <c r="AF78" i="22"/>
  <c r="AF44" i="22"/>
  <c r="AF60" i="22"/>
  <c r="X170" i="23"/>
  <c r="X162" i="23"/>
  <c r="X145" i="23"/>
  <c r="X133" i="23"/>
  <c r="X123" i="23"/>
  <c r="X111" i="23"/>
  <c r="X99" i="23"/>
  <c r="X87" i="23"/>
  <c r="X49" i="23"/>
  <c r="X64" i="23"/>
  <c r="X81" i="23"/>
  <c r="X28" i="23"/>
  <c r="X39" i="23"/>
  <c r="X14" i="23"/>
  <c r="X2" i="23"/>
  <c r="X164" i="23"/>
  <c r="X151" i="23"/>
  <c r="X139" i="23"/>
  <c r="X129" i="23"/>
  <c r="X117" i="23"/>
  <c r="X105" i="23"/>
  <c r="X93" i="23"/>
  <c r="X55" i="23"/>
  <c r="X82" i="23"/>
  <c r="X77" i="23"/>
  <c r="X42" i="23"/>
  <c r="X32" i="23"/>
  <c r="X21" i="23"/>
  <c r="X8" i="23"/>
  <c r="X175" i="23"/>
  <c r="X163" i="23"/>
  <c r="X149" i="23"/>
  <c r="X137" i="23"/>
  <c r="X127" i="23"/>
  <c r="X115" i="23"/>
  <c r="X103" i="23"/>
  <c r="X161" i="23"/>
  <c r="X154" i="23"/>
  <c r="X138" i="23"/>
  <c r="X124" i="23"/>
  <c r="X108" i="23"/>
  <c r="X92" i="23"/>
  <c r="X52" i="23"/>
  <c r="X67" i="23"/>
  <c r="X75" i="23"/>
  <c r="X38" i="23"/>
  <c r="X19" i="23"/>
  <c r="X5" i="23"/>
  <c r="X169" i="23"/>
  <c r="X153" i="23"/>
  <c r="X136" i="23"/>
  <c r="X122" i="23"/>
  <c r="X107" i="23"/>
  <c r="X91" i="23"/>
  <c r="X51" i="23"/>
  <c r="X61" i="23"/>
  <c r="X72" i="23"/>
  <c r="X35" i="23"/>
  <c r="X18" i="23"/>
  <c r="X4" i="23"/>
  <c r="X167" i="23"/>
  <c r="X150" i="23"/>
  <c r="X134" i="23"/>
  <c r="X120" i="23"/>
  <c r="X104" i="23"/>
  <c r="X89" i="23"/>
  <c r="X48" i="23"/>
  <c r="X59" i="23"/>
  <c r="X63" i="23"/>
  <c r="X26" i="23"/>
  <c r="X16" i="23"/>
  <c r="X20" i="23"/>
  <c r="X166" i="23"/>
  <c r="X148" i="23"/>
  <c r="X132" i="23"/>
  <c r="X119" i="23"/>
  <c r="X102" i="23"/>
  <c r="X88" i="23"/>
  <c r="X47" i="23"/>
  <c r="X83" i="23"/>
  <c r="X60" i="23"/>
  <c r="X23" i="23"/>
  <c r="X15" i="23"/>
  <c r="X165" i="23"/>
  <c r="X147" i="23"/>
  <c r="X131" i="23"/>
  <c r="X118" i="23"/>
  <c r="X101" i="23"/>
  <c r="X86" i="23"/>
  <c r="X46" i="23"/>
  <c r="X80" i="23"/>
  <c r="X40" i="23"/>
  <c r="X43" i="23"/>
  <c r="X13" i="23"/>
  <c r="X172" i="23"/>
  <c r="X146" i="23"/>
  <c r="X159" i="23"/>
  <c r="X116" i="23"/>
  <c r="X100" i="23"/>
  <c r="X85" i="23"/>
  <c r="X45" i="23"/>
  <c r="X74" i="23"/>
  <c r="X37" i="23"/>
  <c r="X62" i="23"/>
  <c r="X12" i="23"/>
  <c r="X160" i="23"/>
  <c r="X144" i="23"/>
  <c r="X158" i="23"/>
  <c r="X114" i="23"/>
  <c r="X98" i="23"/>
  <c r="X84" i="23"/>
  <c r="X44" i="23"/>
  <c r="X71" i="23"/>
  <c r="X34" i="23"/>
  <c r="X36" i="23"/>
  <c r="X11" i="23"/>
  <c r="X171" i="23"/>
  <c r="X142" i="23"/>
  <c r="X128" i="23"/>
  <c r="X112" i="23"/>
  <c r="X96" i="23"/>
  <c r="X56" i="23"/>
  <c r="X76" i="23"/>
  <c r="X65" i="23"/>
  <c r="X25" i="23"/>
  <c r="X30" i="23"/>
  <c r="X9" i="23"/>
  <c r="X174" i="23"/>
  <c r="X156" i="23"/>
  <c r="X141" i="23"/>
  <c r="X126" i="23"/>
  <c r="X110" i="23"/>
  <c r="X95" i="23"/>
  <c r="X54" i="23"/>
  <c r="X73" i="23"/>
  <c r="X66" i="23"/>
  <c r="X22" i="23"/>
  <c r="X27" i="23"/>
  <c r="X7" i="23"/>
  <c r="X113" i="23"/>
  <c r="X68" i="23"/>
  <c r="X173" i="23"/>
  <c r="X109" i="23"/>
  <c r="X78" i="23"/>
  <c r="X157" i="23"/>
  <c r="X97" i="23"/>
  <c r="X31" i="23"/>
  <c r="X155" i="23"/>
  <c r="X94" i="23"/>
  <c r="X41" i="23"/>
  <c r="X152" i="23"/>
  <c r="X90" i="23"/>
  <c r="X29" i="23"/>
  <c r="X143" i="23"/>
  <c r="X57" i="23"/>
  <c r="X33" i="23"/>
  <c r="X140" i="23"/>
  <c r="X53" i="23"/>
  <c r="X24" i="23"/>
  <c r="X135" i="23"/>
  <c r="X50" i="23"/>
  <c r="X17" i="23"/>
  <c r="X130" i="23"/>
  <c r="X79" i="23"/>
  <c r="X10" i="23"/>
  <c r="X125" i="23"/>
  <c r="X70" i="23"/>
  <c r="X6" i="23"/>
  <c r="X168" i="23"/>
  <c r="X121" i="23"/>
  <c r="X106" i="23"/>
  <c r="X58" i="23"/>
  <c r="X69" i="23"/>
  <c r="X3" i="23"/>
  <c r="M172" i="22"/>
  <c r="M167" i="22"/>
  <c r="M162" i="22"/>
  <c r="M145" i="22"/>
  <c r="M132" i="22"/>
  <c r="M108" i="22"/>
  <c r="M96" i="22"/>
  <c r="M87" i="22"/>
  <c r="M76" i="22"/>
  <c r="M60" i="22"/>
  <c r="M61" i="22"/>
  <c r="M40" i="22"/>
  <c r="M28" i="22"/>
  <c r="M16" i="22"/>
  <c r="M4" i="22"/>
  <c r="M171" i="22"/>
  <c r="M164" i="22"/>
  <c r="M130" i="22"/>
  <c r="M143" i="22"/>
  <c r="M131" i="22"/>
  <c r="M107" i="22"/>
  <c r="M95" i="22"/>
  <c r="M86" i="22"/>
  <c r="M75" i="22"/>
  <c r="M57" i="22"/>
  <c r="M58" i="22"/>
  <c r="M39" i="22"/>
  <c r="M27" i="22"/>
  <c r="M15" i="22"/>
  <c r="M3" i="22"/>
  <c r="M161" i="22"/>
  <c r="M150" i="22"/>
  <c r="M123" i="22"/>
  <c r="M139" i="22"/>
  <c r="M138" i="22"/>
  <c r="M105" i="22"/>
  <c r="M128" i="22"/>
  <c r="M84" i="22"/>
  <c r="M73" i="22"/>
  <c r="M51" i="22"/>
  <c r="M52" i="22"/>
  <c r="M37" i="22"/>
  <c r="M25" i="22"/>
  <c r="M13" i="22"/>
  <c r="M159" i="22"/>
  <c r="M149" i="22"/>
  <c r="M122" i="22"/>
  <c r="M137" i="22"/>
  <c r="M160" i="22"/>
  <c r="M104" i="22"/>
  <c r="M109" i="22"/>
  <c r="M89" i="22"/>
  <c r="M72" i="22"/>
  <c r="M65" i="22"/>
  <c r="M48" i="22"/>
  <c r="M36" i="22"/>
  <c r="M24" i="22"/>
  <c r="M12" i="22"/>
  <c r="M169" i="22"/>
  <c r="M148" i="22"/>
  <c r="M121" i="22"/>
  <c r="M126" i="22"/>
  <c r="M117" i="22"/>
  <c r="M103" i="22"/>
  <c r="M111" i="22"/>
  <c r="M83" i="22"/>
  <c r="M71" i="22"/>
  <c r="M62" i="22"/>
  <c r="M47" i="22"/>
  <c r="M35" i="22"/>
  <c r="M23" i="22"/>
  <c r="M11" i="22"/>
  <c r="M166" i="22"/>
  <c r="M147" i="22"/>
  <c r="M120" i="22"/>
  <c r="M157" i="22"/>
  <c r="M116" i="22"/>
  <c r="M102" i="22"/>
  <c r="M110" i="22"/>
  <c r="M82" i="22"/>
  <c r="M70" i="22"/>
  <c r="M59" i="22"/>
  <c r="M46" i="22"/>
  <c r="M34" i="22"/>
  <c r="M22" i="22"/>
  <c r="M10" i="22"/>
  <c r="M156" i="22"/>
  <c r="M151" i="22"/>
  <c r="M119" i="22"/>
  <c r="M146" i="22"/>
  <c r="M115" i="22"/>
  <c r="M101" i="22"/>
  <c r="M93" i="22"/>
  <c r="M81" i="22"/>
  <c r="M69" i="22"/>
  <c r="M56" i="22"/>
  <c r="M45" i="22"/>
  <c r="M33" i="22"/>
  <c r="M21" i="22"/>
  <c r="M9" i="22"/>
  <c r="M155" i="22"/>
  <c r="M165" i="22"/>
  <c r="M118" i="22"/>
  <c r="M136" i="22"/>
  <c r="M114" i="22"/>
  <c r="M100" i="22"/>
  <c r="M92" i="22"/>
  <c r="M80" i="22"/>
  <c r="M68" i="22"/>
  <c r="M53" i="22"/>
  <c r="M44" i="22"/>
  <c r="M32" i="22"/>
  <c r="M20" i="22"/>
  <c r="M8" i="22"/>
  <c r="M175" i="22"/>
  <c r="M154" i="22"/>
  <c r="M152" i="22"/>
  <c r="M129" i="22"/>
  <c r="M135" i="22"/>
  <c r="M113" i="22"/>
  <c r="M99" i="22"/>
  <c r="M91" i="22"/>
  <c r="M79" i="22"/>
  <c r="M67" i="22"/>
  <c r="M50" i="22"/>
  <c r="M43" i="22"/>
  <c r="M31" i="22"/>
  <c r="M19" i="22"/>
  <c r="M7" i="22"/>
  <c r="M174" i="22"/>
  <c r="M153" i="22"/>
  <c r="M144" i="22"/>
  <c r="M127" i="22"/>
  <c r="M134" i="22"/>
  <c r="M142" i="22"/>
  <c r="M98" i="22"/>
  <c r="M90" i="22"/>
  <c r="M78" i="22"/>
  <c r="M66" i="22"/>
  <c r="M49" i="22"/>
  <c r="M42" i="22"/>
  <c r="M30" i="22"/>
  <c r="M18" i="22"/>
  <c r="M6" i="22"/>
  <c r="M163" i="22"/>
  <c r="M85" i="22"/>
  <c r="M14" i="22"/>
  <c r="M140" i="22"/>
  <c r="M77" i="22"/>
  <c r="M5" i="22"/>
  <c r="M158" i="22"/>
  <c r="M74" i="22"/>
  <c r="M2" i="22"/>
  <c r="M124" i="22"/>
  <c r="M63" i="22"/>
  <c r="M141" i="22"/>
  <c r="M54" i="22"/>
  <c r="M133" i="22"/>
  <c r="M64" i="22"/>
  <c r="M125" i="22"/>
  <c r="M55" i="22"/>
  <c r="M112" i="22"/>
  <c r="M41" i="22"/>
  <c r="M106" i="22"/>
  <c r="M38" i="22"/>
  <c r="M173" i="22"/>
  <c r="M97" i="22"/>
  <c r="M29" i="22"/>
  <c r="M168" i="22"/>
  <c r="M94" i="22"/>
  <c r="M26" i="22"/>
  <c r="M170" i="22"/>
  <c r="M88" i="22"/>
  <c r="M17" i="22"/>
  <c r="E170" i="22"/>
  <c r="E150" i="22"/>
  <c r="E137" i="22"/>
  <c r="E125" i="22"/>
  <c r="E112" i="22"/>
  <c r="E92" i="22"/>
  <c r="E105" i="22"/>
  <c r="E82" i="22"/>
  <c r="E70" i="22"/>
  <c r="E62" i="22"/>
  <c r="E50" i="22"/>
  <c r="E38" i="22"/>
  <c r="E26" i="22"/>
  <c r="E14" i="22"/>
  <c r="E2" i="22"/>
  <c r="E169" i="22"/>
  <c r="E149" i="22"/>
  <c r="E158" i="22"/>
  <c r="E156" i="22"/>
  <c r="E111" i="22"/>
  <c r="E91" i="22"/>
  <c r="E104" i="22"/>
  <c r="E81" i="22"/>
  <c r="E69" i="22"/>
  <c r="E61" i="22"/>
  <c r="E49" i="22"/>
  <c r="E37" i="22"/>
  <c r="E25" i="22"/>
  <c r="E13" i="22"/>
  <c r="E167" i="22"/>
  <c r="E147" i="22"/>
  <c r="E135" i="22"/>
  <c r="E128" i="22"/>
  <c r="E154" i="22"/>
  <c r="E89" i="22"/>
  <c r="E120" i="22"/>
  <c r="E79" i="22"/>
  <c r="E67" i="22"/>
  <c r="E59" i="22"/>
  <c r="E47" i="22"/>
  <c r="E35" i="22"/>
  <c r="E23" i="22"/>
  <c r="E11" i="22"/>
  <c r="E166" i="22"/>
  <c r="E145" i="22"/>
  <c r="E134" i="22"/>
  <c r="E130" i="22"/>
  <c r="E152" i="22"/>
  <c r="E88" i="22"/>
  <c r="E109" i="22"/>
  <c r="E78" i="22"/>
  <c r="E101" i="22"/>
  <c r="E58" i="22"/>
  <c r="E46" i="22"/>
  <c r="E34" i="22"/>
  <c r="E22" i="22"/>
  <c r="E10" i="22"/>
  <c r="E165" i="22"/>
  <c r="E144" i="22"/>
  <c r="E133" i="22"/>
  <c r="E121" i="22"/>
  <c r="E160" i="22"/>
  <c r="E87" i="22"/>
  <c r="E103" i="22"/>
  <c r="E77" i="22"/>
  <c r="E98" i="22"/>
  <c r="E57" i="22"/>
  <c r="E45" i="22"/>
  <c r="E33" i="22"/>
  <c r="E21" i="22"/>
  <c r="E9" i="22"/>
  <c r="E164" i="22"/>
  <c r="E143" i="22"/>
  <c r="E132" i="22"/>
  <c r="E118" i="22"/>
  <c r="E127" i="22"/>
  <c r="E86" i="22"/>
  <c r="E100" i="22"/>
  <c r="E76" i="22"/>
  <c r="E95" i="22"/>
  <c r="E56" i="22"/>
  <c r="E44" i="22"/>
  <c r="E32" i="22"/>
  <c r="E20" i="22"/>
  <c r="E8" i="22"/>
  <c r="E175" i="22"/>
  <c r="E163" i="22"/>
  <c r="E142" i="22"/>
  <c r="E131" i="22"/>
  <c r="E117" i="22"/>
  <c r="E124" i="22"/>
  <c r="E85" i="22"/>
  <c r="E97" i="22"/>
  <c r="E75" i="22"/>
  <c r="E83" i="22"/>
  <c r="E55" i="22"/>
  <c r="E43" i="22"/>
  <c r="E31" i="22"/>
  <c r="E19" i="22"/>
  <c r="E7" i="22"/>
  <c r="E174" i="22"/>
  <c r="E159" i="22"/>
  <c r="E141" i="22"/>
  <c r="E155" i="22"/>
  <c r="E116" i="22"/>
  <c r="E129" i="22"/>
  <c r="E84" i="22"/>
  <c r="E94" i="22"/>
  <c r="E74" i="22"/>
  <c r="E66" i="22"/>
  <c r="E54" i="22"/>
  <c r="E42" i="22"/>
  <c r="E30" i="22"/>
  <c r="E18" i="22"/>
  <c r="E6" i="22"/>
  <c r="E173" i="22"/>
  <c r="E162" i="22"/>
  <c r="E140" i="22"/>
  <c r="E146" i="22"/>
  <c r="E115" i="22"/>
  <c r="E122" i="22"/>
  <c r="E108" i="22"/>
  <c r="E102" i="22"/>
  <c r="E73" i="22"/>
  <c r="E65" i="22"/>
  <c r="E53" i="22"/>
  <c r="E41" i="22"/>
  <c r="E29" i="22"/>
  <c r="E17" i="22"/>
  <c r="E5" i="22"/>
  <c r="E172" i="22"/>
  <c r="E161" i="22"/>
  <c r="E139" i="22"/>
  <c r="E157" i="22"/>
  <c r="E114" i="22"/>
  <c r="E119" i="22"/>
  <c r="E107" i="22"/>
  <c r="E99" i="22"/>
  <c r="E72" i="22"/>
  <c r="E64" i="22"/>
  <c r="E52" i="22"/>
  <c r="E40" i="22"/>
  <c r="E28" i="22"/>
  <c r="E16" i="22"/>
  <c r="E4" i="22"/>
  <c r="E148" i="22"/>
  <c r="E80" i="22"/>
  <c r="E12" i="22"/>
  <c r="E138" i="22"/>
  <c r="E71" i="22"/>
  <c r="E3" i="22"/>
  <c r="E136" i="22"/>
  <c r="E68" i="22"/>
  <c r="E153" i="22"/>
  <c r="E63" i="22"/>
  <c r="E126" i="22"/>
  <c r="E60" i="22"/>
  <c r="E113" i="22"/>
  <c r="E51" i="22"/>
  <c r="E110" i="22"/>
  <c r="E48" i="22"/>
  <c r="E93" i="22"/>
  <c r="E39" i="22"/>
  <c r="E90" i="22"/>
  <c r="E36" i="22"/>
  <c r="E171" i="22"/>
  <c r="E106" i="22"/>
  <c r="E27" i="22"/>
  <c r="E168" i="22"/>
  <c r="E123" i="22"/>
  <c r="E24" i="22"/>
  <c r="E151" i="22"/>
  <c r="E96" i="22"/>
  <c r="E15" i="22"/>
  <c r="AC170" i="22"/>
  <c r="AC144" i="22"/>
  <c r="AC135" i="22"/>
  <c r="AC149" i="22"/>
  <c r="AC114" i="22"/>
  <c r="AC118" i="22"/>
  <c r="AC105" i="22"/>
  <c r="AC79" i="22"/>
  <c r="AC67" i="22"/>
  <c r="AC62" i="22"/>
  <c r="AC50" i="22"/>
  <c r="AC38" i="22"/>
  <c r="AC26" i="22"/>
  <c r="AC14" i="22"/>
  <c r="AC2" i="22"/>
  <c r="AC169" i="22"/>
  <c r="AC143" i="22"/>
  <c r="AC134" i="22"/>
  <c r="AC126" i="22"/>
  <c r="AC113" i="22"/>
  <c r="AC92" i="22"/>
  <c r="AC104" i="22"/>
  <c r="AC78" i="22"/>
  <c r="AC66" i="22"/>
  <c r="AC61" i="22"/>
  <c r="AC49" i="22"/>
  <c r="AC37" i="22"/>
  <c r="AC25" i="22"/>
  <c r="AC13" i="22"/>
  <c r="AC167" i="22"/>
  <c r="AC141" i="22"/>
  <c r="AC132" i="22"/>
  <c r="AC147" i="22"/>
  <c r="AC111" i="22"/>
  <c r="AC90" i="22"/>
  <c r="AC123" i="22"/>
  <c r="AC76" i="22"/>
  <c r="AC98" i="22"/>
  <c r="AC59" i="22"/>
  <c r="AC47" i="22"/>
  <c r="AC35" i="22"/>
  <c r="AC23" i="22"/>
  <c r="AC11" i="22"/>
  <c r="AC166" i="22"/>
  <c r="AC140" i="22"/>
  <c r="AC131" i="22"/>
  <c r="AC130" i="22"/>
  <c r="AC110" i="22"/>
  <c r="AC89" i="22"/>
  <c r="AC108" i="22"/>
  <c r="AC75" i="22"/>
  <c r="AC95" i="22"/>
  <c r="AC58" i="22"/>
  <c r="AC46" i="22"/>
  <c r="AC34" i="22"/>
  <c r="AC22" i="22"/>
  <c r="AC10" i="22"/>
  <c r="AC165" i="22"/>
  <c r="AC139" i="22"/>
  <c r="AC156" i="22"/>
  <c r="AC127" i="22"/>
  <c r="AC128" i="22"/>
  <c r="AC88" i="22"/>
  <c r="AC102" i="22"/>
  <c r="AC74" i="22"/>
  <c r="AC83" i="22"/>
  <c r="AC57" i="22"/>
  <c r="AC45" i="22"/>
  <c r="AC33" i="22"/>
  <c r="AC21" i="22"/>
  <c r="AC9" i="22"/>
  <c r="AC164" i="22"/>
  <c r="AC138" i="22"/>
  <c r="AC152" i="22"/>
  <c r="AC151" i="22"/>
  <c r="AC125" i="22"/>
  <c r="AC87" i="22"/>
  <c r="AC99" i="22"/>
  <c r="AC73" i="22"/>
  <c r="AC100" i="22"/>
  <c r="AC56" i="22"/>
  <c r="AC44" i="22"/>
  <c r="AC32" i="22"/>
  <c r="AC20" i="22"/>
  <c r="AC8" i="22"/>
  <c r="AC175" i="22"/>
  <c r="AC163" i="22"/>
  <c r="AC137" i="22"/>
  <c r="AC150" i="22"/>
  <c r="AC122" i="22"/>
  <c r="AC124" i="22"/>
  <c r="AC86" i="22"/>
  <c r="AC96" i="22"/>
  <c r="AC72" i="22"/>
  <c r="AC97" i="22"/>
  <c r="AC55" i="22"/>
  <c r="AC43" i="22"/>
  <c r="AC31" i="22"/>
  <c r="AC19" i="22"/>
  <c r="AC7" i="22"/>
  <c r="AC174" i="22"/>
  <c r="AC162" i="22"/>
  <c r="AC136" i="22"/>
  <c r="AC161" i="22"/>
  <c r="AC119" i="22"/>
  <c r="AC120" i="22"/>
  <c r="AC85" i="22"/>
  <c r="AC93" i="22"/>
  <c r="AC71" i="22"/>
  <c r="AC94" i="22"/>
  <c r="AC54" i="22"/>
  <c r="AC42" i="22"/>
  <c r="AC30" i="22"/>
  <c r="AC18" i="22"/>
  <c r="AC6" i="22"/>
  <c r="AC173" i="22"/>
  <c r="AC157" i="22"/>
  <c r="AC158" i="22"/>
  <c r="AC146" i="22"/>
  <c r="AC117" i="22"/>
  <c r="AC159" i="22"/>
  <c r="AC84" i="22"/>
  <c r="AC82" i="22"/>
  <c r="AC70" i="22"/>
  <c r="AC65" i="22"/>
  <c r="AC53" i="22"/>
  <c r="AC41" i="22"/>
  <c r="AC29" i="22"/>
  <c r="AC17" i="22"/>
  <c r="AC5" i="22"/>
  <c r="AC172" i="22"/>
  <c r="AC160" i="22"/>
  <c r="AC154" i="22"/>
  <c r="AC129" i="22"/>
  <c r="AC116" i="22"/>
  <c r="AC109" i="22"/>
  <c r="AC107" i="22"/>
  <c r="AC81" i="22"/>
  <c r="AC69" i="22"/>
  <c r="AC64" i="22"/>
  <c r="AC52" i="22"/>
  <c r="AC40" i="22"/>
  <c r="AC28" i="22"/>
  <c r="AC16" i="22"/>
  <c r="AC4" i="22"/>
  <c r="AC145" i="22"/>
  <c r="AC80" i="22"/>
  <c r="AC15" i="22"/>
  <c r="AC142" i="22"/>
  <c r="AC77" i="22"/>
  <c r="AC12" i="22"/>
  <c r="AC148" i="22"/>
  <c r="AC68" i="22"/>
  <c r="AC3" i="22"/>
  <c r="AC133" i="22"/>
  <c r="AC101" i="22"/>
  <c r="AC153" i="22"/>
  <c r="AC63" i="22"/>
  <c r="AC155" i="22"/>
  <c r="AC60" i="22"/>
  <c r="AC115" i="22"/>
  <c r="AC51" i="22"/>
  <c r="AC112" i="22"/>
  <c r="AC48" i="22"/>
  <c r="AC121" i="22"/>
  <c r="AC39" i="22"/>
  <c r="AC91" i="22"/>
  <c r="AC36" i="22"/>
  <c r="AC171" i="22"/>
  <c r="AC106" i="22"/>
  <c r="AC27" i="22"/>
  <c r="AC24" i="22"/>
  <c r="AC168" i="22"/>
  <c r="AC103" i="22"/>
  <c r="AT172" i="23"/>
  <c r="AT160" i="23"/>
  <c r="AT138" i="23"/>
  <c r="AT141" i="23"/>
  <c r="AT113" i="23"/>
  <c r="AT101" i="23"/>
  <c r="AT88" i="23"/>
  <c r="AT75" i="23"/>
  <c r="AT67" i="23"/>
  <c r="AT46" i="23"/>
  <c r="AT79" i="23"/>
  <c r="AT33" i="23"/>
  <c r="AT21" i="23"/>
  <c r="AT16" i="23"/>
  <c r="AT4" i="23"/>
  <c r="AT166" i="23"/>
  <c r="AT154" i="23"/>
  <c r="AT140" i="23"/>
  <c r="AT118" i="23"/>
  <c r="AT109" i="23"/>
  <c r="AT105" i="23"/>
  <c r="AT85" i="23"/>
  <c r="AT102" i="23"/>
  <c r="AT45" i="23"/>
  <c r="AT68" i="23"/>
  <c r="AT39" i="23"/>
  <c r="AT27" i="23"/>
  <c r="AT59" i="23"/>
  <c r="AT10" i="23"/>
  <c r="AT170" i="23"/>
  <c r="AT156" i="23"/>
  <c r="AT149" i="23"/>
  <c r="AT122" i="23"/>
  <c r="AT104" i="23"/>
  <c r="AT108" i="23"/>
  <c r="AT63" i="23"/>
  <c r="AT43" i="23"/>
  <c r="AT84" i="23"/>
  <c r="AT34" i="23"/>
  <c r="AT19" i="23"/>
  <c r="AT12" i="23"/>
  <c r="AT167" i="23"/>
  <c r="AT152" i="23"/>
  <c r="AT139" i="23"/>
  <c r="AT129" i="23"/>
  <c r="AT92" i="23"/>
  <c r="AT99" i="23"/>
  <c r="AT83" i="23"/>
  <c r="AT52" i="23"/>
  <c r="AT76" i="23"/>
  <c r="AT30" i="23"/>
  <c r="AT61" i="23"/>
  <c r="AT8" i="23"/>
  <c r="AT164" i="23"/>
  <c r="AT146" i="23"/>
  <c r="AT135" i="23"/>
  <c r="AT132" i="23"/>
  <c r="AT114" i="23"/>
  <c r="AT97" i="23"/>
  <c r="AT87" i="23"/>
  <c r="AT42" i="23"/>
  <c r="AT70" i="23"/>
  <c r="AT28" i="23"/>
  <c r="AT53" i="23"/>
  <c r="AT6" i="23"/>
  <c r="AT162" i="23"/>
  <c r="AT151" i="23"/>
  <c r="AT127" i="23"/>
  <c r="AT133" i="23"/>
  <c r="AT111" i="23"/>
  <c r="AT81" i="23"/>
  <c r="AT58" i="23"/>
  <c r="AT77" i="23"/>
  <c r="AT40" i="23"/>
  <c r="AT25" i="23"/>
  <c r="AT47" i="23"/>
  <c r="AT3" i="23"/>
  <c r="AT174" i="23"/>
  <c r="AT159" i="23"/>
  <c r="AT131" i="23"/>
  <c r="AT121" i="23"/>
  <c r="AT128" i="23"/>
  <c r="AT94" i="23"/>
  <c r="AT72" i="23"/>
  <c r="AT54" i="23"/>
  <c r="AT71" i="23"/>
  <c r="AT37" i="23"/>
  <c r="AT23" i="23"/>
  <c r="AT15" i="23"/>
  <c r="AT158" i="23"/>
  <c r="AT130" i="23"/>
  <c r="AT95" i="23"/>
  <c r="AT66" i="23"/>
  <c r="AT74" i="23"/>
  <c r="AT29" i="23"/>
  <c r="AT11" i="23"/>
  <c r="AT157" i="23"/>
  <c r="AT124" i="23"/>
  <c r="AT123" i="23"/>
  <c r="AT60" i="23"/>
  <c r="AT65" i="23"/>
  <c r="AT26" i="23"/>
  <c r="AT9" i="23"/>
  <c r="AT150" i="23"/>
  <c r="AT112" i="23"/>
  <c r="AT103" i="23"/>
  <c r="AT100" i="23"/>
  <c r="AT62" i="23"/>
  <c r="AT22" i="23"/>
  <c r="AT5" i="23"/>
  <c r="AT175" i="23"/>
  <c r="AT153" i="23"/>
  <c r="AT125" i="23"/>
  <c r="AT89" i="23"/>
  <c r="AT117" i="23"/>
  <c r="AT82" i="23"/>
  <c r="AT20" i="23"/>
  <c r="AT2" i="23"/>
  <c r="AT173" i="23"/>
  <c r="AT142" i="23"/>
  <c r="AT116" i="23"/>
  <c r="AT110" i="23"/>
  <c r="AT57" i="23"/>
  <c r="AT73" i="23"/>
  <c r="AT18" i="23"/>
  <c r="AT171" i="23"/>
  <c r="AT137" i="23"/>
  <c r="AT120" i="23"/>
  <c r="AT96" i="23"/>
  <c r="AT51" i="23"/>
  <c r="AT41" i="23"/>
  <c r="AT17" i="23"/>
  <c r="AT169" i="23"/>
  <c r="AT155" i="23"/>
  <c r="AT136" i="23"/>
  <c r="AT134" i="23"/>
  <c r="AT48" i="23"/>
  <c r="AT38" i="23"/>
  <c r="AT56" i="23"/>
  <c r="AT168" i="23"/>
  <c r="AT144" i="23"/>
  <c r="AT106" i="23"/>
  <c r="AT93" i="23"/>
  <c r="AT64" i="23"/>
  <c r="AT36" i="23"/>
  <c r="AT50" i="23"/>
  <c r="AT165" i="23"/>
  <c r="AT147" i="23"/>
  <c r="AT119" i="23"/>
  <c r="AT86" i="23"/>
  <c r="AT55" i="23"/>
  <c r="AT35" i="23"/>
  <c r="AT44" i="23"/>
  <c r="AT163" i="23"/>
  <c r="AT143" i="23"/>
  <c r="AT107" i="23"/>
  <c r="AT78" i="23"/>
  <c r="AT49" i="23"/>
  <c r="AT32" i="23"/>
  <c r="AT14" i="23"/>
  <c r="AT126" i="23"/>
  <c r="AT69" i="23"/>
  <c r="AT91" i="23"/>
  <c r="AT80" i="23"/>
  <c r="AT90" i="23"/>
  <c r="AT31" i="23"/>
  <c r="AT24" i="23"/>
  <c r="AT161" i="23"/>
  <c r="AT13" i="23"/>
  <c r="AT148" i="23"/>
  <c r="AT7" i="23"/>
  <c r="AT145" i="23"/>
  <c r="AT115" i="23"/>
  <c r="AT98" i="23"/>
  <c r="K166" i="23"/>
  <c r="K150" i="23"/>
  <c r="K159" i="23"/>
  <c r="K140" i="23"/>
  <c r="K110" i="23"/>
  <c r="K111" i="23"/>
  <c r="K77" i="23"/>
  <c r="K66" i="23"/>
  <c r="K57" i="23"/>
  <c r="K45" i="23"/>
  <c r="K79" i="23"/>
  <c r="K33" i="23"/>
  <c r="K21" i="23"/>
  <c r="K10" i="23"/>
  <c r="K172" i="23"/>
  <c r="K158" i="23"/>
  <c r="K154" i="23"/>
  <c r="K122" i="23"/>
  <c r="K106" i="23"/>
  <c r="K89" i="23"/>
  <c r="K115" i="23"/>
  <c r="K124" i="23"/>
  <c r="K94" i="23"/>
  <c r="K51" i="23"/>
  <c r="K67" i="23"/>
  <c r="K39" i="23"/>
  <c r="K27" i="23"/>
  <c r="K16" i="23"/>
  <c r="K4" i="23"/>
  <c r="K169" i="23"/>
  <c r="K153" i="23"/>
  <c r="K152" i="23"/>
  <c r="K112" i="23"/>
  <c r="K126" i="23"/>
  <c r="K86" i="23"/>
  <c r="K69" i="23"/>
  <c r="K55" i="23"/>
  <c r="K62" i="23"/>
  <c r="K38" i="23"/>
  <c r="K24" i="23"/>
  <c r="K11" i="23"/>
  <c r="K165" i="23"/>
  <c r="K135" i="23"/>
  <c r="K125" i="23"/>
  <c r="K127" i="23"/>
  <c r="K107" i="23"/>
  <c r="K74" i="23"/>
  <c r="K96" i="23"/>
  <c r="K52" i="23"/>
  <c r="K91" i="23"/>
  <c r="K35" i="23"/>
  <c r="K20" i="23"/>
  <c r="K7" i="23"/>
  <c r="K161" i="23"/>
  <c r="K133" i="23"/>
  <c r="K116" i="23"/>
  <c r="K149" i="23"/>
  <c r="K121" i="23"/>
  <c r="K68" i="23"/>
  <c r="K105" i="23"/>
  <c r="K49" i="23"/>
  <c r="K65" i="23"/>
  <c r="K32" i="23"/>
  <c r="K18" i="23"/>
  <c r="K5" i="23"/>
  <c r="K175" i="23"/>
  <c r="K157" i="23"/>
  <c r="K143" i="23"/>
  <c r="K148" i="23"/>
  <c r="K104" i="23"/>
  <c r="K85" i="23"/>
  <c r="K102" i="23"/>
  <c r="K93" i="23"/>
  <c r="K47" i="23"/>
  <c r="K76" i="23"/>
  <c r="K30" i="23"/>
  <c r="K17" i="23"/>
  <c r="K2" i="23"/>
  <c r="K173" i="23"/>
  <c r="K145" i="23"/>
  <c r="K151" i="23"/>
  <c r="K146" i="23"/>
  <c r="K98" i="23"/>
  <c r="K108" i="23"/>
  <c r="K78" i="23"/>
  <c r="K84" i="23"/>
  <c r="K44" i="23"/>
  <c r="K70" i="23"/>
  <c r="K28" i="23"/>
  <c r="K14" i="23"/>
  <c r="K141" i="23"/>
  <c r="K113" i="23"/>
  <c r="K132" i="23"/>
  <c r="K72" i="23"/>
  <c r="K46" i="23"/>
  <c r="K34" i="23"/>
  <c r="K9" i="23"/>
  <c r="K156" i="23"/>
  <c r="K144" i="23"/>
  <c r="K120" i="23"/>
  <c r="K63" i="23"/>
  <c r="K43" i="23"/>
  <c r="K31" i="23"/>
  <c r="K8" i="23"/>
  <c r="K136" i="23"/>
  <c r="K138" i="23"/>
  <c r="K129" i="23"/>
  <c r="K100" i="23"/>
  <c r="K88" i="23"/>
  <c r="K26" i="23"/>
  <c r="K3" i="23"/>
  <c r="K174" i="23"/>
  <c r="K134" i="23"/>
  <c r="K109" i="23"/>
  <c r="K99" i="23"/>
  <c r="K130" i="23"/>
  <c r="K59" i="23"/>
  <c r="K25" i="23"/>
  <c r="K171" i="23"/>
  <c r="K147" i="23"/>
  <c r="K123" i="23"/>
  <c r="K90" i="23"/>
  <c r="K87" i="23"/>
  <c r="K64" i="23"/>
  <c r="K23" i="23"/>
  <c r="K170" i="23"/>
  <c r="K139" i="23"/>
  <c r="K118" i="23"/>
  <c r="K83" i="23"/>
  <c r="K58" i="23"/>
  <c r="K82" i="23"/>
  <c r="K22" i="23"/>
  <c r="K168" i="23"/>
  <c r="K163" i="23"/>
  <c r="K114" i="23"/>
  <c r="K80" i="23"/>
  <c r="K56" i="23"/>
  <c r="K73" i="23"/>
  <c r="K19" i="23"/>
  <c r="K167" i="23"/>
  <c r="K155" i="23"/>
  <c r="K101" i="23"/>
  <c r="K71" i="23"/>
  <c r="K54" i="23"/>
  <c r="K41" i="23"/>
  <c r="K61" i="23"/>
  <c r="K164" i="23"/>
  <c r="K131" i="23"/>
  <c r="K95" i="23"/>
  <c r="K103" i="23"/>
  <c r="K53" i="23"/>
  <c r="K40" i="23"/>
  <c r="K15" i="23"/>
  <c r="K162" i="23"/>
  <c r="K128" i="23"/>
  <c r="K92" i="23"/>
  <c r="K81" i="23"/>
  <c r="K50" i="23"/>
  <c r="K37" i="23"/>
  <c r="K13" i="23"/>
  <c r="K60" i="23"/>
  <c r="K48" i="23"/>
  <c r="K42" i="23"/>
  <c r="K36" i="23"/>
  <c r="K29" i="23"/>
  <c r="K160" i="23"/>
  <c r="K12" i="23"/>
  <c r="K137" i="23"/>
  <c r="K6" i="23"/>
  <c r="K119" i="23"/>
  <c r="K142" i="23"/>
  <c r="K117" i="23"/>
  <c r="K97" i="23"/>
  <c r="K75" i="23"/>
  <c r="AR164" i="22"/>
  <c r="AR147" i="22"/>
  <c r="AR145" i="22"/>
  <c r="AR114" i="22"/>
  <c r="AR175" i="22"/>
  <c r="AR163" i="22"/>
  <c r="AR148" i="22"/>
  <c r="AR141" i="22"/>
  <c r="AR174" i="22"/>
  <c r="AR159" i="22"/>
  <c r="AR142" i="22"/>
  <c r="AR173" i="22"/>
  <c r="AR171" i="22"/>
  <c r="AR154" i="22"/>
  <c r="AR134" i="22"/>
  <c r="AR136" i="22"/>
  <c r="AR109" i="22"/>
  <c r="AR128" i="22"/>
  <c r="AR96" i="22"/>
  <c r="AR82" i="22"/>
  <c r="AR77" i="22"/>
  <c r="AR54" i="22"/>
  <c r="AR38" i="22"/>
  <c r="AR50" i="22"/>
  <c r="AR27" i="22"/>
  <c r="AR15" i="22"/>
  <c r="AR3" i="22"/>
  <c r="AR170" i="22"/>
  <c r="AR153" i="22"/>
  <c r="AR133" i="22"/>
  <c r="AR158" i="22"/>
  <c r="AR150" i="22"/>
  <c r="AR169" i="22"/>
  <c r="AR152" i="22"/>
  <c r="AR132" i="22"/>
  <c r="AR168" i="22"/>
  <c r="AR166" i="22"/>
  <c r="AR149" i="22"/>
  <c r="AR126" i="22"/>
  <c r="AR151" i="22"/>
  <c r="AR118" i="22"/>
  <c r="AR119" i="22"/>
  <c r="AR101" i="22"/>
  <c r="AR90" i="22"/>
  <c r="AR73" i="22"/>
  <c r="AR60" i="22"/>
  <c r="AR39" i="22"/>
  <c r="AR69" i="22"/>
  <c r="AR25" i="22"/>
  <c r="AR12" i="22"/>
  <c r="AR102" i="22"/>
  <c r="AR26" i="22"/>
  <c r="AR160" i="22"/>
  <c r="AR117" i="22"/>
  <c r="AR129" i="22"/>
  <c r="AR100" i="22"/>
  <c r="AR89" i="22"/>
  <c r="AR70" i="22"/>
  <c r="AR57" i="22"/>
  <c r="AR37" i="22"/>
  <c r="AR64" i="22"/>
  <c r="AR24" i="22"/>
  <c r="AR11" i="22"/>
  <c r="AR122" i="22"/>
  <c r="AR76" i="22"/>
  <c r="AR161" i="22"/>
  <c r="AR116" i="22"/>
  <c r="AR139" i="22"/>
  <c r="AR99" i="22"/>
  <c r="AR108" i="22"/>
  <c r="AR80" i="22"/>
  <c r="AR51" i="22"/>
  <c r="AR36" i="22"/>
  <c r="AR61" i="22"/>
  <c r="AR23" i="22"/>
  <c r="AR10" i="22"/>
  <c r="AR13" i="22"/>
  <c r="AR138" i="22"/>
  <c r="AR115" i="22"/>
  <c r="AR124" i="22"/>
  <c r="AR98" i="22"/>
  <c r="AR81" i="22"/>
  <c r="AR74" i="22"/>
  <c r="AR49" i="22"/>
  <c r="AR35" i="22"/>
  <c r="AR58" i="22"/>
  <c r="AR22" i="22"/>
  <c r="AR9" i="22"/>
  <c r="AR135" i="22"/>
  <c r="AR113" i="22"/>
  <c r="AR146" i="22"/>
  <c r="AR97" i="22"/>
  <c r="AR88" i="22"/>
  <c r="AR71" i="22"/>
  <c r="AR47" i="22"/>
  <c r="AR34" i="22"/>
  <c r="AR55" i="22"/>
  <c r="AR21" i="22"/>
  <c r="AR8" i="22"/>
  <c r="AR63" i="22"/>
  <c r="AR131" i="22"/>
  <c r="AR112" i="22"/>
  <c r="AR123" i="22"/>
  <c r="AR95" i="22"/>
  <c r="AR87" i="22"/>
  <c r="AR78" i="22"/>
  <c r="AR46" i="22"/>
  <c r="AR33" i="22"/>
  <c r="AR52" i="22"/>
  <c r="AR20" i="22"/>
  <c r="AR7" i="22"/>
  <c r="AR111" i="22"/>
  <c r="AR94" i="22"/>
  <c r="AR86" i="22"/>
  <c r="AR45" i="22"/>
  <c r="AR48" i="22"/>
  <c r="AR32" i="22"/>
  <c r="AR6" i="22"/>
  <c r="AR130" i="22"/>
  <c r="AR107" i="22"/>
  <c r="AR75" i="22"/>
  <c r="AR19" i="22"/>
  <c r="AR155" i="22"/>
  <c r="AR53" i="22"/>
  <c r="AR172" i="22"/>
  <c r="AR157" i="22"/>
  <c r="AR110" i="22"/>
  <c r="AR106" i="22"/>
  <c r="AR93" i="22"/>
  <c r="AR85" i="22"/>
  <c r="AR72" i="22"/>
  <c r="AR44" i="22"/>
  <c r="AR65" i="22"/>
  <c r="AR31" i="22"/>
  <c r="AR18" i="22"/>
  <c r="AR5" i="22"/>
  <c r="AR121" i="22"/>
  <c r="AR40" i="22"/>
  <c r="AR167" i="22"/>
  <c r="AR137" i="22"/>
  <c r="AR127" i="22"/>
  <c r="AR105" i="22"/>
  <c r="AR125" i="22"/>
  <c r="AR84" i="22"/>
  <c r="AR68" i="22"/>
  <c r="AR43" i="22"/>
  <c r="AR62" i="22"/>
  <c r="AR30" i="22"/>
  <c r="AR17" i="22"/>
  <c r="AR4" i="22"/>
  <c r="AR165" i="22"/>
  <c r="AR144" i="22"/>
  <c r="AR162" i="22"/>
  <c r="AR104" i="22"/>
  <c r="AR120" i="22"/>
  <c r="AR83" i="22"/>
  <c r="AR67" i="22"/>
  <c r="AR42" i="22"/>
  <c r="AR59" i="22"/>
  <c r="AR29" i="22"/>
  <c r="AR16" i="22"/>
  <c r="AR2" i="22"/>
  <c r="AR91" i="22"/>
  <c r="AR156" i="22"/>
  <c r="AR140" i="22"/>
  <c r="AR143" i="22"/>
  <c r="AR103" i="22"/>
  <c r="AR92" i="22"/>
  <c r="AR79" i="22"/>
  <c r="AR66" i="22"/>
  <c r="AR41" i="22"/>
  <c r="AR56" i="22"/>
  <c r="AR28" i="22"/>
  <c r="AR14" i="22"/>
  <c r="AW162" i="23"/>
  <c r="AW160" i="23"/>
  <c r="AW158" i="23"/>
  <c r="AW129" i="23"/>
  <c r="AW135" i="23"/>
  <c r="AW91" i="23"/>
  <c r="AW116" i="23"/>
  <c r="AW78" i="23"/>
  <c r="AW66" i="23"/>
  <c r="AW102" i="23"/>
  <c r="AW43" i="23"/>
  <c r="AW23" i="23"/>
  <c r="AW22" i="23"/>
  <c r="AW13" i="23"/>
  <c r="AW33" i="23"/>
  <c r="AW166" i="23"/>
  <c r="AW142" i="23"/>
  <c r="AW155" i="23"/>
  <c r="AW134" i="23"/>
  <c r="AW111" i="23"/>
  <c r="AW89" i="23"/>
  <c r="AW92" i="23"/>
  <c r="AW72" i="23"/>
  <c r="AW60" i="23"/>
  <c r="AW87" i="23"/>
  <c r="AW41" i="23"/>
  <c r="AW40" i="23"/>
  <c r="AW36" i="23"/>
  <c r="AW7" i="23"/>
  <c r="AW164" i="23"/>
  <c r="AW140" i="23"/>
  <c r="AW149" i="23"/>
  <c r="AW137" i="23"/>
  <c r="AW103" i="23"/>
  <c r="AW99" i="23"/>
  <c r="AW82" i="23"/>
  <c r="AW70" i="23"/>
  <c r="AW58" i="23"/>
  <c r="AW52" i="23"/>
  <c r="AW35" i="23"/>
  <c r="AW34" i="23"/>
  <c r="AW21" i="23"/>
  <c r="AW5" i="23"/>
  <c r="AW175" i="23"/>
  <c r="AW170" i="23"/>
  <c r="AW139" i="23"/>
  <c r="AW148" i="23"/>
  <c r="AW132" i="23"/>
  <c r="AW100" i="23"/>
  <c r="AW90" i="23"/>
  <c r="AW81" i="23"/>
  <c r="AW69" i="23"/>
  <c r="AW104" i="23"/>
  <c r="AW49" i="23"/>
  <c r="AW32" i="23"/>
  <c r="AW31" i="23"/>
  <c r="AW16" i="23"/>
  <c r="AW4" i="23"/>
  <c r="AW171" i="23"/>
  <c r="AW143" i="23"/>
  <c r="AW126" i="23"/>
  <c r="AW122" i="23"/>
  <c r="AW121" i="23"/>
  <c r="AW73" i="23"/>
  <c r="AW83" i="23"/>
  <c r="AW45" i="23"/>
  <c r="AW19" i="23"/>
  <c r="AW8" i="23"/>
  <c r="AW172" i="23"/>
  <c r="AW141" i="23"/>
  <c r="AW123" i="23"/>
  <c r="AW109" i="23"/>
  <c r="AW113" i="23"/>
  <c r="AW71" i="23"/>
  <c r="AW96" i="23"/>
  <c r="AW38" i="23"/>
  <c r="AW42" i="23"/>
  <c r="AW6" i="23"/>
  <c r="AW168" i="23"/>
  <c r="AW150" i="23"/>
  <c r="AW117" i="23"/>
  <c r="AW94" i="23"/>
  <c r="AW105" i="23"/>
  <c r="AW67" i="23"/>
  <c r="AW95" i="23"/>
  <c r="AW26" i="23"/>
  <c r="AW30" i="23"/>
  <c r="AW2" i="23"/>
  <c r="AW167" i="23"/>
  <c r="AW136" i="23"/>
  <c r="AW114" i="23"/>
  <c r="AW88" i="23"/>
  <c r="AW101" i="23"/>
  <c r="AW65" i="23"/>
  <c r="AW86" i="23"/>
  <c r="AW20" i="23"/>
  <c r="AW18" i="23"/>
  <c r="AW24" i="23"/>
  <c r="AW165" i="23"/>
  <c r="AW154" i="23"/>
  <c r="AW112" i="23"/>
  <c r="AW85" i="23"/>
  <c r="AW84" i="23"/>
  <c r="AW64" i="23"/>
  <c r="AW55" i="23"/>
  <c r="AW56" i="23"/>
  <c r="AW27" i="23"/>
  <c r="AW17" i="23"/>
  <c r="AW163" i="23"/>
  <c r="AW151" i="23"/>
  <c r="AW110" i="23"/>
  <c r="AW118" i="23"/>
  <c r="AW80" i="23"/>
  <c r="AW63" i="23"/>
  <c r="AW46" i="23"/>
  <c r="AW53" i="23"/>
  <c r="AW15" i="23"/>
  <c r="AW156" i="23"/>
  <c r="AW161" i="23"/>
  <c r="AW107" i="23"/>
  <c r="AW127" i="23"/>
  <c r="AW79" i="23"/>
  <c r="AW62" i="23"/>
  <c r="AW44" i="23"/>
  <c r="AW50" i="23"/>
  <c r="AW14" i="23"/>
  <c r="AW147" i="23"/>
  <c r="AW157" i="23"/>
  <c r="AW124" i="23"/>
  <c r="AW106" i="23"/>
  <c r="AW77" i="23"/>
  <c r="AW61" i="23"/>
  <c r="AW57" i="23"/>
  <c r="AW47" i="23"/>
  <c r="AW12" i="23"/>
  <c r="AW146" i="23"/>
  <c r="AW152" i="23"/>
  <c r="AW115" i="23"/>
  <c r="AW108" i="23"/>
  <c r="AW76" i="23"/>
  <c r="AW59" i="23"/>
  <c r="AW54" i="23"/>
  <c r="AW37" i="23"/>
  <c r="AW11" i="23"/>
  <c r="AW174" i="23"/>
  <c r="AW145" i="23"/>
  <c r="AW159" i="23"/>
  <c r="AW128" i="23"/>
  <c r="AW133" i="23"/>
  <c r="AW75" i="23"/>
  <c r="AW93" i="23"/>
  <c r="AW51" i="23"/>
  <c r="AW28" i="23"/>
  <c r="AW10" i="23"/>
  <c r="AW68" i="23"/>
  <c r="AW173" i="23"/>
  <c r="AW98" i="23"/>
  <c r="AW144" i="23"/>
  <c r="AW48" i="23"/>
  <c r="AW138" i="23"/>
  <c r="AW29" i="23"/>
  <c r="AW153" i="23"/>
  <c r="AW25" i="23"/>
  <c r="AW120" i="23"/>
  <c r="AW39" i="23"/>
  <c r="AW119" i="23"/>
  <c r="AW9" i="23"/>
  <c r="AW97" i="23"/>
  <c r="AW3" i="23"/>
  <c r="AW131" i="23"/>
  <c r="AW125" i="23"/>
  <c r="AW169" i="23"/>
  <c r="AW74" i="23"/>
  <c r="AW130" i="23"/>
  <c r="E169" i="23"/>
  <c r="E157" i="23"/>
  <c r="E145" i="23"/>
  <c r="E133" i="23"/>
  <c r="E121" i="23"/>
  <c r="E109" i="23"/>
  <c r="E97" i="23"/>
  <c r="E85" i="23"/>
  <c r="E68" i="23"/>
  <c r="E50" i="23"/>
  <c r="E75" i="23"/>
  <c r="E33" i="23"/>
  <c r="E21" i="23"/>
  <c r="E12" i="23"/>
  <c r="E175" i="23"/>
  <c r="E163" i="23"/>
  <c r="E151" i="23"/>
  <c r="E139" i="23"/>
  <c r="E127" i="23"/>
  <c r="E115" i="23"/>
  <c r="E103" i="23"/>
  <c r="E91" i="23"/>
  <c r="E70" i="23"/>
  <c r="E56" i="23"/>
  <c r="E44" i="23"/>
  <c r="E39" i="23"/>
  <c r="E27" i="23"/>
  <c r="E60" i="23"/>
  <c r="E6" i="23"/>
  <c r="E174" i="23"/>
  <c r="E162" i="23"/>
  <c r="E150" i="23"/>
  <c r="E138" i="23"/>
  <c r="E126" i="23"/>
  <c r="E114" i="23"/>
  <c r="E102" i="23"/>
  <c r="E90" i="23"/>
  <c r="E83" i="23"/>
  <c r="E55" i="23"/>
  <c r="E43" i="23"/>
  <c r="E38" i="23"/>
  <c r="E26" i="23"/>
  <c r="E17" i="23"/>
  <c r="E5" i="23"/>
  <c r="E173" i="23"/>
  <c r="E161" i="23"/>
  <c r="E149" i="23"/>
  <c r="E137" i="23"/>
  <c r="E125" i="23"/>
  <c r="E113" i="23"/>
  <c r="E101" i="23"/>
  <c r="E89" i="23"/>
  <c r="E80" i="23"/>
  <c r="E54" i="23"/>
  <c r="E61" i="23"/>
  <c r="E37" i="23"/>
  <c r="E25" i="23"/>
  <c r="E16" i="23"/>
  <c r="E4" i="23"/>
  <c r="E172" i="23"/>
  <c r="E160" i="23"/>
  <c r="E148" i="23"/>
  <c r="E136" i="23"/>
  <c r="E124" i="23"/>
  <c r="E112" i="23"/>
  <c r="E100" i="23"/>
  <c r="E88" i="23"/>
  <c r="E77" i="23"/>
  <c r="E53" i="23"/>
  <c r="E66" i="23"/>
  <c r="E36" i="23"/>
  <c r="E24" i="23"/>
  <c r="E15" i="23"/>
  <c r="E3" i="23"/>
  <c r="E154" i="23"/>
  <c r="E132" i="23"/>
  <c r="E111" i="23"/>
  <c r="E93" i="23"/>
  <c r="E62" i="23"/>
  <c r="E78" i="23"/>
  <c r="E28" i="23"/>
  <c r="E9" i="23"/>
  <c r="E171" i="23"/>
  <c r="E153" i="23"/>
  <c r="E131" i="23"/>
  <c r="E110" i="23"/>
  <c r="E92" i="23"/>
  <c r="E59" i="23"/>
  <c r="E72" i="23"/>
  <c r="E23" i="23"/>
  <c r="E8" i="23"/>
  <c r="E168" i="23"/>
  <c r="E147" i="23"/>
  <c r="E129" i="23"/>
  <c r="E107" i="23"/>
  <c r="E86" i="23"/>
  <c r="E57" i="23"/>
  <c r="E42" i="23"/>
  <c r="E20" i="23"/>
  <c r="E2" i="23"/>
  <c r="E167" i="23"/>
  <c r="E146" i="23"/>
  <c r="E128" i="23"/>
  <c r="E106" i="23"/>
  <c r="E84" i="23"/>
  <c r="E52" i="23"/>
  <c r="E41" i="23"/>
  <c r="E19" i="23"/>
  <c r="E18" i="23"/>
  <c r="E166" i="23"/>
  <c r="E144" i="23"/>
  <c r="E123" i="23"/>
  <c r="E105" i="23"/>
  <c r="E82" i="23"/>
  <c r="E51" i="23"/>
  <c r="E40" i="23"/>
  <c r="E67" i="23"/>
  <c r="E165" i="23"/>
  <c r="E143" i="23"/>
  <c r="E122" i="23"/>
  <c r="E104" i="23"/>
  <c r="E79" i="23"/>
  <c r="E49" i="23"/>
  <c r="E35" i="23"/>
  <c r="E63" i="23"/>
  <c r="E164" i="23"/>
  <c r="E142" i="23"/>
  <c r="E120" i="23"/>
  <c r="E99" i="23"/>
  <c r="E76" i="23"/>
  <c r="E48" i="23"/>
  <c r="E34" i="23"/>
  <c r="E64" i="23"/>
  <c r="E159" i="23"/>
  <c r="E141" i="23"/>
  <c r="E119" i="23"/>
  <c r="E98" i="23"/>
  <c r="E73" i="23"/>
  <c r="E47" i="23"/>
  <c r="E32" i="23"/>
  <c r="E14" i="23"/>
  <c r="E158" i="23"/>
  <c r="E140" i="23"/>
  <c r="E118" i="23"/>
  <c r="E96" i="23"/>
  <c r="E74" i="23"/>
  <c r="E46" i="23"/>
  <c r="E31" i="23"/>
  <c r="E13" i="23"/>
  <c r="E156" i="23"/>
  <c r="E135" i="23"/>
  <c r="E117" i="23"/>
  <c r="E95" i="23"/>
  <c r="E71" i="23"/>
  <c r="E45" i="23"/>
  <c r="E30" i="23"/>
  <c r="E11" i="23"/>
  <c r="E170" i="23"/>
  <c r="E69" i="23"/>
  <c r="E155" i="23"/>
  <c r="E29" i="23"/>
  <c r="E134" i="23"/>
  <c r="E10" i="23"/>
  <c r="E130" i="23"/>
  <c r="E7" i="23"/>
  <c r="E116" i="23"/>
  <c r="E108" i="23"/>
  <c r="E94" i="23"/>
  <c r="E87" i="23"/>
  <c r="E65" i="23"/>
  <c r="E58" i="23"/>
  <c r="E152" i="23"/>
  <c r="E81" i="23"/>
  <c r="E22" i="23"/>
  <c r="AC175" i="23"/>
  <c r="AC163" i="23"/>
  <c r="AC151" i="23"/>
  <c r="AC139" i="23"/>
  <c r="AC127" i="23"/>
  <c r="AC115" i="23"/>
  <c r="AC103" i="23"/>
  <c r="AC91" i="23"/>
  <c r="AC71" i="23"/>
  <c r="AC55" i="23"/>
  <c r="AC43" i="23"/>
  <c r="AC37" i="23"/>
  <c r="AC25" i="23"/>
  <c r="AC61" i="23"/>
  <c r="AC7" i="23"/>
  <c r="AC169" i="23"/>
  <c r="AC157" i="23"/>
  <c r="AC145" i="23"/>
  <c r="AC133" i="23"/>
  <c r="AC121" i="23"/>
  <c r="AC109" i="23"/>
  <c r="AC97" i="23"/>
  <c r="AC85" i="23"/>
  <c r="AC69" i="23"/>
  <c r="AC49" i="23"/>
  <c r="AC73" i="23"/>
  <c r="AC31" i="23"/>
  <c r="AC19" i="23"/>
  <c r="AC13" i="23"/>
  <c r="AC168" i="23"/>
  <c r="AC156" i="23"/>
  <c r="AC144" i="23"/>
  <c r="AC132" i="23"/>
  <c r="AC120" i="23"/>
  <c r="AC108" i="23"/>
  <c r="AC96" i="23"/>
  <c r="AC84" i="23"/>
  <c r="AC66" i="23"/>
  <c r="AC48" i="23"/>
  <c r="AC70" i="23"/>
  <c r="AC30" i="23"/>
  <c r="AC18" i="23"/>
  <c r="AC12" i="23"/>
  <c r="AC167" i="23"/>
  <c r="AC155" i="23"/>
  <c r="AC143" i="23"/>
  <c r="AC131" i="23"/>
  <c r="AC119" i="23"/>
  <c r="AC107" i="23"/>
  <c r="AC95" i="23"/>
  <c r="AC83" i="23"/>
  <c r="AC63" i="23"/>
  <c r="AC47" i="23"/>
  <c r="AC41" i="23"/>
  <c r="AC29" i="23"/>
  <c r="AC62" i="23"/>
  <c r="AC11" i="23"/>
  <c r="AC166" i="23"/>
  <c r="AC154" i="23"/>
  <c r="AC142" i="23"/>
  <c r="AC130" i="23"/>
  <c r="AC118" i="23"/>
  <c r="AC106" i="23"/>
  <c r="AC94" i="23"/>
  <c r="AC80" i="23"/>
  <c r="AC60" i="23"/>
  <c r="AC46" i="23"/>
  <c r="AC40" i="23"/>
  <c r="AC28" i="23"/>
  <c r="AC67" i="23"/>
  <c r="AC10" i="23"/>
  <c r="AC164" i="23"/>
  <c r="AC146" i="23"/>
  <c r="AC124" i="23"/>
  <c r="AC102" i="23"/>
  <c r="AC77" i="23"/>
  <c r="AC51" i="23"/>
  <c r="AC35" i="23"/>
  <c r="AC64" i="23"/>
  <c r="AC2" i="23"/>
  <c r="AC162" i="23"/>
  <c r="AC141" i="23"/>
  <c r="AC123" i="23"/>
  <c r="AC101" i="23"/>
  <c r="AC74" i="23"/>
  <c r="AC50" i="23"/>
  <c r="AC34" i="23"/>
  <c r="AC59" i="23"/>
  <c r="AC160" i="23"/>
  <c r="AC138" i="23"/>
  <c r="AC117" i="23"/>
  <c r="AC99" i="23"/>
  <c r="AC81" i="23"/>
  <c r="AC44" i="23"/>
  <c r="AC32" i="23"/>
  <c r="AC16" i="23"/>
  <c r="AC159" i="23"/>
  <c r="AC137" i="23"/>
  <c r="AC116" i="23"/>
  <c r="AC98" i="23"/>
  <c r="AC78" i="23"/>
  <c r="AC42" i="23"/>
  <c r="AC27" i="23"/>
  <c r="AC15" i="23"/>
  <c r="AC158" i="23"/>
  <c r="AC136" i="23"/>
  <c r="AC114" i="23"/>
  <c r="AC93" i="23"/>
  <c r="AC75" i="23"/>
  <c r="AC65" i="23"/>
  <c r="AC26" i="23"/>
  <c r="AC14" i="23"/>
  <c r="AC174" i="23"/>
  <c r="AC153" i="23"/>
  <c r="AC135" i="23"/>
  <c r="AC113" i="23"/>
  <c r="AC92" i="23"/>
  <c r="AC72" i="23"/>
  <c r="AC82" i="23"/>
  <c r="AC24" i="23"/>
  <c r="AC9" i="23"/>
  <c r="AC173" i="23"/>
  <c r="AC152" i="23"/>
  <c r="AC134" i="23"/>
  <c r="AC112" i="23"/>
  <c r="AC90" i="23"/>
  <c r="AC57" i="23"/>
  <c r="AC79" i="23"/>
  <c r="AC23" i="23"/>
  <c r="AC8" i="23"/>
  <c r="AC172" i="23"/>
  <c r="AC150" i="23"/>
  <c r="AC129" i="23"/>
  <c r="AC111" i="23"/>
  <c r="AC89" i="23"/>
  <c r="AC56" i="23"/>
  <c r="AC76" i="23"/>
  <c r="AC22" i="23"/>
  <c r="AC6" i="23"/>
  <c r="AC171" i="23"/>
  <c r="AC149" i="23"/>
  <c r="AC128" i="23"/>
  <c r="AC110" i="23"/>
  <c r="AC88" i="23"/>
  <c r="AC54" i="23"/>
  <c r="AC39" i="23"/>
  <c r="AC21" i="23"/>
  <c r="AC5" i="23"/>
  <c r="AC170" i="23"/>
  <c r="AC148" i="23"/>
  <c r="AC126" i="23"/>
  <c r="AC105" i="23"/>
  <c r="AC87" i="23"/>
  <c r="AC53" i="23"/>
  <c r="AC38" i="23"/>
  <c r="AC20" i="23"/>
  <c r="AC4" i="23"/>
  <c r="AC122" i="23"/>
  <c r="AC104" i="23"/>
  <c r="AC86" i="23"/>
  <c r="AC68" i="23"/>
  <c r="AC52" i="23"/>
  <c r="AC45" i="23"/>
  <c r="AC165" i="23"/>
  <c r="AC36" i="23"/>
  <c r="AC161" i="23"/>
  <c r="AC33" i="23"/>
  <c r="AC147" i="23"/>
  <c r="AC58" i="23"/>
  <c r="AC140" i="23"/>
  <c r="AC17" i="23"/>
  <c r="AC125" i="23"/>
  <c r="AC100" i="23"/>
  <c r="AC3" i="23"/>
  <c r="AU170" i="23"/>
  <c r="AU153" i="23"/>
  <c r="AU140" i="23"/>
  <c r="AU134" i="23"/>
  <c r="AU124" i="23"/>
  <c r="AU123" i="23"/>
  <c r="AU121" i="23"/>
  <c r="AU78" i="23"/>
  <c r="AU100" i="23"/>
  <c r="AU48" i="23"/>
  <c r="AU84" i="23"/>
  <c r="AU35" i="23"/>
  <c r="AU23" i="23"/>
  <c r="AU14" i="23"/>
  <c r="AU2" i="23"/>
  <c r="AU164" i="23"/>
  <c r="AU146" i="23"/>
  <c r="AU125" i="23"/>
  <c r="AU129" i="23"/>
  <c r="AU104" i="23"/>
  <c r="AU94" i="23"/>
  <c r="AU68" i="23"/>
  <c r="AU60" i="23"/>
  <c r="AU54" i="23"/>
  <c r="AU42" i="23"/>
  <c r="AU41" i="23"/>
  <c r="AU29" i="23"/>
  <c r="AU17" i="23"/>
  <c r="AU8" i="23"/>
  <c r="AU166" i="23"/>
  <c r="AU142" i="23"/>
  <c r="AU116" i="23"/>
  <c r="AU135" i="23"/>
  <c r="AU105" i="23"/>
  <c r="AU74" i="23"/>
  <c r="AU102" i="23"/>
  <c r="AU51" i="23"/>
  <c r="AU61" i="23"/>
  <c r="AU33" i="23"/>
  <c r="AU19" i="23"/>
  <c r="AU7" i="23"/>
  <c r="AU165" i="23"/>
  <c r="AU138" i="23"/>
  <c r="AU126" i="23"/>
  <c r="AU115" i="23"/>
  <c r="AU109" i="23"/>
  <c r="AU71" i="23"/>
  <c r="AU91" i="23"/>
  <c r="AU50" i="23"/>
  <c r="AU82" i="23"/>
  <c r="AU161" i="23"/>
  <c r="AU160" i="23"/>
  <c r="AU147" i="23"/>
  <c r="AU136" i="23"/>
  <c r="AU103" i="23"/>
  <c r="AU112" i="23"/>
  <c r="AU90" i="23"/>
  <c r="AU47" i="23"/>
  <c r="AU76" i="23"/>
  <c r="AU30" i="23"/>
  <c r="AU58" i="23"/>
  <c r="AU4" i="23"/>
  <c r="AU174" i="23"/>
  <c r="AU155" i="23"/>
  <c r="AU157" i="23"/>
  <c r="AU139" i="23"/>
  <c r="AU118" i="23"/>
  <c r="AU106" i="23"/>
  <c r="AU86" i="23"/>
  <c r="AU99" i="23"/>
  <c r="AU45" i="23"/>
  <c r="AU70" i="23"/>
  <c r="AU27" i="23"/>
  <c r="AU16" i="23"/>
  <c r="AU172" i="23"/>
  <c r="AU152" i="23"/>
  <c r="AU131" i="23"/>
  <c r="AU141" i="23"/>
  <c r="AU98" i="23"/>
  <c r="AU133" i="23"/>
  <c r="AU75" i="23"/>
  <c r="AU57" i="23"/>
  <c r="AU43" i="23"/>
  <c r="AU39" i="23"/>
  <c r="AU25" i="23"/>
  <c r="AU13" i="23"/>
  <c r="AU169" i="23"/>
  <c r="AU150" i="23"/>
  <c r="AU128" i="23"/>
  <c r="AU132" i="23"/>
  <c r="AU92" i="23"/>
  <c r="AU113" i="23"/>
  <c r="AU69" i="23"/>
  <c r="AU55" i="23"/>
  <c r="AU64" i="23"/>
  <c r="AU37" i="23"/>
  <c r="AU22" i="23"/>
  <c r="AU11" i="23"/>
  <c r="AU173" i="23"/>
  <c r="AU137" i="23"/>
  <c r="AU101" i="23"/>
  <c r="AU81" i="23"/>
  <c r="AU44" i="23"/>
  <c r="AU28" i="23"/>
  <c r="AU6" i="23"/>
  <c r="AU171" i="23"/>
  <c r="AU149" i="23"/>
  <c r="AU95" i="23"/>
  <c r="AU72" i="23"/>
  <c r="AU59" i="23"/>
  <c r="AU26" i="23"/>
  <c r="AU5" i="23"/>
  <c r="AU167" i="23"/>
  <c r="AU119" i="23"/>
  <c r="AU114" i="23"/>
  <c r="AU63" i="23"/>
  <c r="AU65" i="23"/>
  <c r="AU21" i="23"/>
  <c r="AU162" i="23"/>
  <c r="AU117" i="23"/>
  <c r="AU111" i="23"/>
  <c r="AU83" i="23"/>
  <c r="AU79" i="23"/>
  <c r="AU20" i="23"/>
  <c r="AU158" i="23"/>
  <c r="AU143" i="23"/>
  <c r="AU88" i="23"/>
  <c r="AU130" i="23"/>
  <c r="AU73" i="23"/>
  <c r="AU18" i="23"/>
  <c r="AU154" i="23"/>
  <c r="AU145" i="23"/>
  <c r="AU108" i="23"/>
  <c r="AU85" i="23"/>
  <c r="AU40" i="23"/>
  <c r="AU67" i="23"/>
  <c r="AU151" i="23"/>
  <c r="AU120" i="23"/>
  <c r="AU96" i="23"/>
  <c r="AU56" i="23"/>
  <c r="AU38" i="23"/>
  <c r="AU62" i="23"/>
  <c r="AU159" i="23"/>
  <c r="AU110" i="23"/>
  <c r="AU80" i="23"/>
  <c r="AU53" i="23"/>
  <c r="AU36" i="23"/>
  <c r="AU15" i="23"/>
  <c r="AU156" i="23"/>
  <c r="AU107" i="23"/>
  <c r="AU77" i="23"/>
  <c r="AU52" i="23"/>
  <c r="AU34" i="23"/>
  <c r="AU12" i="23"/>
  <c r="AU163" i="23"/>
  <c r="AU148" i="23"/>
  <c r="AU93" i="23"/>
  <c r="AU49" i="23"/>
  <c r="AU32" i="23"/>
  <c r="AU10" i="23"/>
  <c r="AU87" i="23"/>
  <c r="AU31" i="23"/>
  <c r="AU24" i="23"/>
  <c r="AU175" i="23"/>
  <c r="AU9" i="23"/>
  <c r="AU168" i="23"/>
  <c r="AU3" i="23"/>
  <c r="AU144" i="23"/>
  <c r="AU122" i="23"/>
  <c r="AU127" i="23"/>
  <c r="AU89" i="23"/>
  <c r="AU97" i="23"/>
  <c r="AU66" i="23"/>
  <c r="AU46" i="23"/>
  <c r="AJ163" i="23"/>
  <c r="AJ149" i="23"/>
  <c r="AJ144" i="23"/>
  <c r="AJ124" i="23"/>
  <c r="AJ112" i="23"/>
  <c r="AJ139" i="23"/>
  <c r="AJ93" i="23"/>
  <c r="AJ56" i="23"/>
  <c r="AJ44" i="23"/>
  <c r="AJ76" i="23"/>
  <c r="AJ65" i="23"/>
  <c r="AJ34" i="23"/>
  <c r="AJ20" i="23"/>
  <c r="AJ8" i="23"/>
  <c r="AJ169" i="23"/>
  <c r="AJ155" i="23"/>
  <c r="AJ136" i="23"/>
  <c r="AJ130" i="23"/>
  <c r="AJ118" i="23"/>
  <c r="AJ106" i="23"/>
  <c r="AJ99" i="23"/>
  <c r="AJ87" i="23"/>
  <c r="AJ50" i="23"/>
  <c r="AJ66" i="23"/>
  <c r="AJ64" i="23"/>
  <c r="AJ27" i="23"/>
  <c r="AJ38" i="23"/>
  <c r="AJ14" i="23"/>
  <c r="AJ2" i="23"/>
  <c r="AJ167" i="23"/>
  <c r="AJ153" i="23"/>
  <c r="AJ134" i="23"/>
  <c r="AJ128" i="23"/>
  <c r="AJ116" i="23"/>
  <c r="AJ145" i="23"/>
  <c r="AJ97" i="23"/>
  <c r="AJ85" i="23"/>
  <c r="AJ48" i="23"/>
  <c r="AJ60" i="23"/>
  <c r="AJ77" i="23"/>
  <c r="AJ21" i="23"/>
  <c r="AJ32" i="23"/>
  <c r="AJ12" i="23"/>
  <c r="AJ166" i="23"/>
  <c r="AJ152" i="23"/>
  <c r="AJ133" i="23"/>
  <c r="AJ127" i="23"/>
  <c r="AJ115" i="23"/>
  <c r="AJ141" i="23"/>
  <c r="AJ96" i="23"/>
  <c r="AJ84" i="23"/>
  <c r="AJ47" i="23"/>
  <c r="AJ61" i="23"/>
  <c r="AJ170" i="23"/>
  <c r="AJ148" i="23"/>
  <c r="AJ161" i="23"/>
  <c r="AJ111" i="23"/>
  <c r="AJ100" i="23"/>
  <c r="AJ55" i="23"/>
  <c r="AJ69" i="23"/>
  <c r="AJ68" i="23"/>
  <c r="AJ25" i="23"/>
  <c r="AJ13" i="23"/>
  <c r="AJ168" i="23"/>
  <c r="AJ160" i="23"/>
  <c r="AJ129" i="23"/>
  <c r="AJ110" i="23"/>
  <c r="AJ98" i="23"/>
  <c r="AJ54" i="23"/>
  <c r="AJ63" i="23"/>
  <c r="AJ43" i="23"/>
  <c r="AJ62" i="23"/>
  <c r="AJ11" i="23"/>
  <c r="AJ164" i="23"/>
  <c r="AJ157" i="23"/>
  <c r="AJ125" i="23"/>
  <c r="AJ108" i="23"/>
  <c r="AJ94" i="23"/>
  <c r="AJ52" i="23"/>
  <c r="AJ79" i="23"/>
  <c r="AJ36" i="23"/>
  <c r="AJ35" i="23"/>
  <c r="AJ9" i="23"/>
  <c r="AJ172" i="23"/>
  <c r="AJ137" i="23"/>
  <c r="AJ123" i="23"/>
  <c r="AJ107" i="23"/>
  <c r="AJ92" i="23"/>
  <c r="AJ51" i="23"/>
  <c r="AJ73" i="23"/>
  <c r="AJ33" i="23"/>
  <c r="AJ29" i="23"/>
  <c r="AJ7" i="23"/>
  <c r="AJ171" i="23"/>
  <c r="AJ135" i="23"/>
  <c r="AJ122" i="23"/>
  <c r="AJ105" i="23"/>
  <c r="AJ91" i="23"/>
  <c r="AJ49" i="23"/>
  <c r="AJ70" i="23"/>
  <c r="AJ30" i="23"/>
  <c r="AJ26" i="23"/>
  <c r="AJ6" i="23"/>
  <c r="AJ162" i="23"/>
  <c r="AJ132" i="23"/>
  <c r="AJ121" i="23"/>
  <c r="AJ147" i="23"/>
  <c r="AJ90" i="23"/>
  <c r="AJ46" i="23"/>
  <c r="AJ67" i="23"/>
  <c r="AJ24" i="23"/>
  <c r="AJ23" i="23"/>
  <c r="AJ5" i="23"/>
  <c r="AJ159" i="23"/>
  <c r="AJ131" i="23"/>
  <c r="AJ120" i="23"/>
  <c r="AJ143" i="23"/>
  <c r="AJ89" i="23"/>
  <c r="AJ45" i="23"/>
  <c r="AJ58" i="23"/>
  <c r="AJ42" i="23"/>
  <c r="AJ18" i="23"/>
  <c r="AJ4" i="23"/>
  <c r="AJ175" i="23"/>
  <c r="AJ154" i="23"/>
  <c r="AJ146" i="23"/>
  <c r="AJ117" i="23"/>
  <c r="AJ103" i="23"/>
  <c r="AJ86" i="23"/>
  <c r="AJ78" i="23"/>
  <c r="AJ80" i="23"/>
  <c r="AJ37" i="23"/>
  <c r="AJ17" i="23"/>
  <c r="AJ22" i="23"/>
  <c r="AJ174" i="23"/>
  <c r="AJ151" i="23"/>
  <c r="AJ142" i="23"/>
  <c r="AJ114" i="23"/>
  <c r="AJ102" i="23"/>
  <c r="AJ83" i="23"/>
  <c r="AJ75" i="23"/>
  <c r="AJ74" i="23"/>
  <c r="AJ31" i="23"/>
  <c r="AJ16" i="23"/>
  <c r="AJ140" i="23"/>
  <c r="AJ81" i="23"/>
  <c r="AJ3" i="23"/>
  <c r="AJ138" i="23"/>
  <c r="AJ72" i="23"/>
  <c r="AJ119" i="23"/>
  <c r="AJ59" i="23"/>
  <c r="AJ113" i="23"/>
  <c r="AJ71" i="23"/>
  <c r="AJ109" i="23"/>
  <c r="AJ39" i="23"/>
  <c r="AJ104" i="23"/>
  <c r="AJ40" i="23"/>
  <c r="AJ173" i="23"/>
  <c r="AJ101" i="23"/>
  <c r="AJ28" i="23"/>
  <c r="AJ165" i="23"/>
  <c r="AJ95" i="23"/>
  <c r="AJ41" i="23"/>
  <c r="AJ156" i="23"/>
  <c r="AJ88" i="23"/>
  <c r="AJ19" i="23"/>
  <c r="AJ150" i="23"/>
  <c r="AJ57" i="23"/>
  <c r="AJ15" i="23"/>
  <c r="AJ82" i="23"/>
  <c r="AJ10" i="23"/>
  <c r="AJ158" i="23"/>
  <c r="AJ126" i="23"/>
  <c r="AJ53" i="23"/>
  <c r="AV166" i="23"/>
  <c r="AV148" i="23"/>
  <c r="AV138" i="23"/>
  <c r="AV125" i="23"/>
  <c r="AV113" i="23"/>
  <c r="AV104" i="23"/>
  <c r="AV92" i="23"/>
  <c r="AV55" i="23"/>
  <c r="AV80" i="23"/>
  <c r="AV72" i="23"/>
  <c r="AV67" i="23"/>
  <c r="AV33" i="23"/>
  <c r="AV18" i="23"/>
  <c r="AV6" i="23"/>
  <c r="AV175" i="23"/>
  <c r="AV165" i="23"/>
  <c r="AV159" i="23"/>
  <c r="AV160" i="23"/>
  <c r="AV124" i="23"/>
  <c r="AV112" i="23"/>
  <c r="AV103" i="23"/>
  <c r="AV91" i="23"/>
  <c r="AV54" i="23"/>
  <c r="AV77" i="23"/>
  <c r="AV69" i="23"/>
  <c r="AV58" i="23"/>
  <c r="AV30" i="23"/>
  <c r="AV21" i="23"/>
  <c r="AV5" i="23"/>
  <c r="AV173" i="23"/>
  <c r="AV170" i="23"/>
  <c r="AV156" i="23"/>
  <c r="AV140" i="23"/>
  <c r="AV122" i="23"/>
  <c r="AV110" i="23"/>
  <c r="AV101" i="23"/>
  <c r="AV89" i="23"/>
  <c r="AV52" i="23"/>
  <c r="AV71" i="23"/>
  <c r="AV60" i="23"/>
  <c r="AV41" i="23"/>
  <c r="AV24" i="23"/>
  <c r="AV15" i="23"/>
  <c r="AV3" i="23"/>
  <c r="AV162" i="23"/>
  <c r="AV163" i="23"/>
  <c r="AV136" i="23"/>
  <c r="AV147" i="23"/>
  <c r="AV121" i="23"/>
  <c r="AV109" i="23"/>
  <c r="AV100" i="23"/>
  <c r="AV88" i="23"/>
  <c r="AV51" i="23"/>
  <c r="AV68" i="23"/>
  <c r="AV42" i="23"/>
  <c r="AV38" i="23"/>
  <c r="AV40" i="23"/>
  <c r="AV14" i="23"/>
  <c r="AV2" i="23"/>
  <c r="AV171" i="23"/>
  <c r="AV155" i="23"/>
  <c r="AV135" i="23"/>
  <c r="AV143" i="23"/>
  <c r="AV120" i="23"/>
  <c r="AV108" i="23"/>
  <c r="AV99" i="23"/>
  <c r="AV87" i="23"/>
  <c r="AV50" i="23"/>
  <c r="AV65" i="23"/>
  <c r="AV61" i="23"/>
  <c r="AV35" i="23"/>
  <c r="AV37" i="23"/>
  <c r="AV13" i="23"/>
  <c r="AV20" i="23"/>
  <c r="AV161" i="23"/>
  <c r="AV154" i="23"/>
  <c r="AV134" i="23"/>
  <c r="AV139" i="23"/>
  <c r="AV119" i="23"/>
  <c r="AV107" i="23"/>
  <c r="AV98" i="23"/>
  <c r="AV86" i="23"/>
  <c r="AV49" i="23"/>
  <c r="AV62" i="23"/>
  <c r="AV66" i="23"/>
  <c r="AV32" i="23"/>
  <c r="AV34" i="23"/>
  <c r="AV12" i="23"/>
  <c r="AV17" i="23"/>
  <c r="AV158" i="23"/>
  <c r="AV153" i="23"/>
  <c r="AV133" i="23"/>
  <c r="AV130" i="23"/>
  <c r="AV118" i="23"/>
  <c r="AV106" i="23"/>
  <c r="AV97" i="23"/>
  <c r="AV85" i="23"/>
  <c r="AV48" i="23"/>
  <c r="AV59" i="23"/>
  <c r="AV82" i="23"/>
  <c r="AV29" i="23"/>
  <c r="AV31" i="23"/>
  <c r="AV11" i="23"/>
  <c r="AV172" i="23"/>
  <c r="AV152" i="23"/>
  <c r="AV132" i="23"/>
  <c r="AV129" i="23"/>
  <c r="AV117" i="23"/>
  <c r="AV105" i="23"/>
  <c r="AV96" i="23"/>
  <c r="AV84" i="23"/>
  <c r="AV47" i="23"/>
  <c r="AV63" i="23"/>
  <c r="AV79" i="23"/>
  <c r="AV26" i="23"/>
  <c r="AV28" i="23"/>
  <c r="AV10" i="23"/>
  <c r="AV169" i="23"/>
  <c r="AV151" i="23"/>
  <c r="AV131" i="23"/>
  <c r="AV128" i="23"/>
  <c r="AV116" i="23"/>
  <c r="AV145" i="23"/>
  <c r="AV95" i="23"/>
  <c r="AV83" i="23"/>
  <c r="AV46" i="23"/>
  <c r="AV81" i="23"/>
  <c r="AV76" i="23"/>
  <c r="AV23" i="23"/>
  <c r="AV25" i="23"/>
  <c r="AV9" i="23"/>
  <c r="AV168" i="23"/>
  <c r="AV150" i="23"/>
  <c r="AV146" i="23"/>
  <c r="AV127" i="23"/>
  <c r="AV115" i="23"/>
  <c r="AV141" i="23"/>
  <c r="AV94" i="23"/>
  <c r="AV57" i="23"/>
  <c r="AV45" i="23"/>
  <c r="AV78" i="23"/>
  <c r="AV73" i="23"/>
  <c r="AV39" i="23"/>
  <c r="AV22" i="23"/>
  <c r="AV8" i="23"/>
  <c r="AV174" i="23"/>
  <c r="AV102" i="23"/>
  <c r="AV27" i="23"/>
  <c r="AV167" i="23"/>
  <c r="AV93" i="23"/>
  <c r="AV19" i="23"/>
  <c r="AV164" i="23"/>
  <c r="AV90" i="23"/>
  <c r="AV16" i="23"/>
  <c r="AV149" i="23"/>
  <c r="AV56" i="23"/>
  <c r="AV7" i="23"/>
  <c r="AV157" i="23"/>
  <c r="AV53" i="23"/>
  <c r="AV4" i="23"/>
  <c r="AV142" i="23"/>
  <c r="AV44" i="23"/>
  <c r="AV144" i="23"/>
  <c r="AV74" i="23"/>
  <c r="AV126" i="23"/>
  <c r="AV75" i="23"/>
  <c r="AV123" i="23"/>
  <c r="AV64" i="23"/>
  <c r="AV114" i="23"/>
  <c r="AV70" i="23"/>
  <c r="AV111" i="23"/>
  <c r="AV43" i="23"/>
  <c r="AV137" i="23"/>
  <c r="AV36" i="23"/>
  <c r="C172" i="23"/>
  <c r="C174" i="23"/>
  <c r="C146" i="23"/>
  <c r="C143" i="23"/>
  <c r="C122" i="23"/>
  <c r="C119" i="23"/>
  <c r="C105" i="23"/>
  <c r="C102" i="23"/>
  <c r="C72" i="23"/>
  <c r="C70" i="23"/>
  <c r="C59" i="23"/>
  <c r="C45" i="23"/>
  <c r="C61" i="23"/>
  <c r="C12" i="23"/>
  <c r="C39" i="23"/>
  <c r="C173" i="23"/>
  <c r="C175" i="23"/>
  <c r="C142" i="23"/>
  <c r="C139" i="23"/>
  <c r="C114" i="23"/>
  <c r="C107" i="23"/>
  <c r="C96" i="23"/>
  <c r="C85" i="23"/>
  <c r="C69" i="23"/>
  <c r="C65" i="23"/>
  <c r="C42" i="23"/>
  <c r="C56" i="23"/>
  <c r="C44" i="23"/>
  <c r="C11" i="23"/>
  <c r="C30" i="23"/>
  <c r="C169" i="23"/>
  <c r="C155" i="23"/>
  <c r="C149" i="23"/>
  <c r="C127" i="23"/>
  <c r="C116" i="23"/>
  <c r="C100" i="23"/>
  <c r="C84" i="23"/>
  <c r="C80" i="23"/>
  <c r="C63" i="23"/>
  <c r="C89" i="23"/>
  <c r="C54" i="23"/>
  <c r="C50" i="23"/>
  <c r="C19" i="23"/>
  <c r="C9" i="23"/>
  <c r="C21" i="23"/>
  <c r="C168" i="23"/>
  <c r="C154" i="23"/>
  <c r="C150" i="23"/>
  <c r="C124" i="23"/>
  <c r="C129" i="23"/>
  <c r="C97" i="23"/>
  <c r="C110" i="23"/>
  <c r="C77" i="23"/>
  <c r="C60" i="23"/>
  <c r="C67" i="23"/>
  <c r="C51" i="23"/>
  <c r="C47" i="23"/>
  <c r="C24" i="23"/>
  <c r="C8" i="23"/>
  <c r="C36" i="23"/>
  <c r="C167" i="23"/>
  <c r="C153" i="23"/>
  <c r="C148" i="23"/>
  <c r="C121" i="23"/>
  <c r="C120" i="23"/>
  <c r="C94" i="23"/>
  <c r="C87" i="23"/>
  <c r="C74" i="23"/>
  <c r="C126" i="23"/>
  <c r="C68" i="23"/>
  <c r="C48" i="23"/>
  <c r="C41" i="23"/>
  <c r="C23" i="23"/>
  <c r="C7" i="23"/>
  <c r="C27" i="23"/>
  <c r="C166" i="23"/>
  <c r="C152" i="23"/>
  <c r="C144" i="23"/>
  <c r="C118" i="23"/>
  <c r="C145" i="23"/>
  <c r="C91" i="23"/>
  <c r="C108" i="23"/>
  <c r="C71" i="23"/>
  <c r="C93" i="23"/>
  <c r="C58" i="23"/>
  <c r="C40" i="23"/>
  <c r="C38" i="23"/>
  <c r="C22" i="23"/>
  <c r="C6" i="23"/>
  <c r="C165" i="23"/>
  <c r="C151" i="23"/>
  <c r="C140" i="23"/>
  <c r="C115" i="23"/>
  <c r="C141" i="23"/>
  <c r="C123" i="23"/>
  <c r="C98" i="23"/>
  <c r="C101" i="23"/>
  <c r="C90" i="23"/>
  <c r="C55" i="23"/>
  <c r="C37" i="23"/>
  <c r="C35" i="23"/>
  <c r="C17" i="23"/>
  <c r="C5" i="23"/>
  <c r="C171" i="23"/>
  <c r="C138" i="23"/>
  <c r="C160" i="23"/>
  <c r="C135" i="23"/>
  <c r="C112" i="23"/>
  <c r="C86" i="23"/>
  <c r="C99" i="23"/>
  <c r="C95" i="23"/>
  <c r="C82" i="23"/>
  <c r="C52" i="23"/>
  <c r="C34" i="23"/>
  <c r="C32" i="23"/>
  <c r="C16" i="23"/>
  <c r="C4" i="23"/>
  <c r="C164" i="23"/>
  <c r="C137" i="23"/>
  <c r="C163" i="23"/>
  <c r="C133" i="23"/>
  <c r="C109" i="23"/>
  <c r="C132" i="23"/>
  <c r="C113" i="23"/>
  <c r="C81" i="23"/>
  <c r="C79" i="23"/>
  <c r="C49" i="23"/>
  <c r="C31" i="23"/>
  <c r="C29" i="23"/>
  <c r="C15" i="23"/>
  <c r="C3" i="23"/>
  <c r="C161" i="23"/>
  <c r="C136" i="23"/>
  <c r="C157" i="23"/>
  <c r="C134" i="23"/>
  <c r="C106" i="23"/>
  <c r="C117" i="23"/>
  <c r="C104" i="23"/>
  <c r="C78" i="23"/>
  <c r="C76" i="23"/>
  <c r="C46" i="23"/>
  <c r="C28" i="23"/>
  <c r="C26" i="23"/>
  <c r="C14" i="23"/>
  <c r="C2" i="23"/>
  <c r="C125" i="23"/>
  <c r="C57" i="23"/>
  <c r="C128" i="23"/>
  <c r="C25" i="23"/>
  <c r="C103" i="23"/>
  <c r="C53" i="23"/>
  <c r="C111" i="23"/>
  <c r="C43" i="23"/>
  <c r="C170" i="23"/>
  <c r="C88" i="23"/>
  <c r="C33" i="23"/>
  <c r="C158" i="23"/>
  <c r="C92" i="23"/>
  <c r="C13" i="23"/>
  <c r="C156" i="23"/>
  <c r="C83" i="23"/>
  <c r="C10" i="23"/>
  <c r="C159" i="23"/>
  <c r="C75" i="23"/>
  <c r="C20" i="23"/>
  <c r="C162" i="23"/>
  <c r="C66" i="23"/>
  <c r="C18" i="23"/>
  <c r="C147" i="23"/>
  <c r="C73" i="23"/>
  <c r="C130" i="23"/>
  <c r="C62" i="23"/>
  <c r="C131" i="23"/>
  <c r="C64" i="23"/>
  <c r="AU175" i="22"/>
  <c r="AU160" i="22"/>
  <c r="AU132" i="22"/>
  <c r="AU150" i="22"/>
  <c r="AU136" i="22"/>
  <c r="AU112" i="22"/>
  <c r="AU103" i="22"/>
  <c r="AU91" i="22"/>
  <c r="AU79" i="22"/>
  <c r="AU67" i="22"/>
  <c r="AU55" i="22"/>
  <c r="AU42" i="22"/>
  <c r="AU31" i="22"/>
  <c r="AU19" i="22"/>
  <c r="AU7" i="22"/>
  <c r="AU158" i="22"/>
  <c r="AU130" i="22"/>
  <c r="AU125" i="22"/>
  <c r="AU120" i="22"/>
  <c r="AU110" i="22"/>
  <c r="AU97" i="22"/>
  <c r="AU84" i="22"/>
  <c r="AU71" i="22"/>
  <c r="AU58" i="22"/>
  <c r="AU44" i="22"/>
  <c r="AU32" i="22"/>
  <c r="AU18" i="22"/>
  <c r="AU5" i="22"/>
  <c r="AU157" i="22"/>
  <c r="AU96" i="22"/>
  <c r="AU70" i="22"/>
  <c r="AU43" i="22"/>
  <c r="AU17" i="22"/>
  <c r="AU56" i="22"/>
  <c r="AU16" i="22"/>
  <c r="AU54" i="22"/>
  <c r="AU15" i="22"/>
  <c r="AU152" i="22"/>
  <c r="AU106" i="22"/>
  <c r="AU27" i="22"/>
  <c r="AU162" i="22"/>
  <c r="AU72" i="22"/>
  <c r="AU6" i="22"/>
  <c r="AU174" i="22"/>
  <c r="AU164" i="22"/>
  <c r="AU129" i="22"/>
  <c r="AU138" i="22"/>
  <c r="AU109" i="22"/>
  <c r="AU83" i="22"/>
  <c r="AU57" i="22"/>
  <c r="AU30" i="22"/>
  <c r="AU4" i="22"/>
  <c r="AU41" i="22"/>
  <c r="AU3" i="22"/>
  <c r="AU28" i="22"/>
  <c r="AU145" i="22"/>
  <c r="AU53" i="22"/>
  <c r="AU98" i="22"/>
  <c r="AU45" i="22"/>
  <c r="AU173" i="22"/>
  <c r="AU163" i="22"/>
  <c r="AU128" i="22"/>
  <c r="AU127" i="22"/>
  <c r="AU126" i="22"/>
  <c r="AU108" i="22"/>
  <c r="AU95" i="22"/>
  <c r="AU82" i="22"/>
  <c r="AU69" i="22"/>
  <c r="AU29" i="22"/>
  <c r="AU2" i="22"/>
  <c r="AU171" i="22"/>
  <c r="AU80" i="22"/>
  <c r="AU20" i="22"/>
  <c r="AU172" i="22"/>
  <c r="AU155" i="22"/>
  <c r="AU154" i="22"/>
  <c r="AU123" i="22"/>
  <c r="AU117" i="22"/>
  <c r="AU107" i="22"/>
  <c r="AU94" i="22"/>
  <c r="AU81" i="22"/>
  <c r="AU68" i="22"/>
  <c r="AU40" i="22"/>
  <c r="AU147" i="22"/>
  <c r="AU93" i="22"/>
  <c r="AU39" i="22"/>
  <c r="AU131" i="22"/>
  <c r="AU116" i="22"/>
  <c r="AU66" i="22"/>
  <c r="AU14" i="22"/>
  <c r="AU170" i="22"/>
  <c r="AU161" i="22"/>
  <c r="AU141" i="22"/>
  <c r="AU142" i="22"/>
  <c r="AU115" i="22"/>
  <c r="AU105" i="22"/>
  <c r="AU92" i="22"/>
  <c r="AU78" i="22"/>
  <c r="AU65" i="22"/>
  <c r="AU52" i="22"/>
  <c r="AU38" i="22"/>
  <c r="AU26" i="22"/>
  <c r="AU13" i="22"/>
  <c r="AU169" i="22"/>
  <c r="AU159" i="22"/>
  <c r="AU137" i="22"/>
  <c r="AU122" i="22"/>
  <c r="AU114" i="22"/>
  <c r="AU104" i="22"/>
  <c r="AU77" i="22"/>
  <c r="AU64" i="22"/>
  <c r="AU51" i="22"/>
  <c r="AU25" i="22"/>
  <c r="AU12" i="22"/>
  <c r="AU113" i="22"/>
  <c r="AU63" i="22"/>
  <c r="AU11" i="22"/>
  <c r="AU101" i="22"/>
  <c r="AU35" i="22"/>
  <c r="AU140" i="22"/>
  <c r="AU74" i="22"/>
  <c r="AU34" i="22"/>
  <c r="AU90" i="22"/>
  <c r="AU37" i="22"/>
  <c r="AU168" i="22"/>
  <c r="AU149" i="22"/>
  <c r="AU102" i="22"/>
  <c r="AU76" i="22"/>
  <c r="AU50" i="22"/>
  <c r="AU24" i="22"/>
  <c r="AU62" i="22"/>
  <c r="AU10" i="22"/>
  <c r="AU151" i="22"/>
  <c r="AU61" i="22"/>
  <c r="AU118" i="22"/>
  <c r="AU59" i="22"/>
  <c r="AU153" i="22"/>
  <c r="AU119" i="22"/>
  <c r="AU89" i="22"/>
  <c r="AU36" i="22"/>
  <c r="AU75" i="22"/>
  <c r="AU23" i="22"/>
  <c r="AU156" i="22"/>
  <c r="AU47" i="22"/>
  <c r="AU139" i="22"/>
  <c r="AU85" i="22"/>
  <c r="AU48" i="22"/>
  <c r="AU167" i="22"/>
  <c r="AU135" i="22"/>
  <c r="AU146" i="22"/>
  <c r="AU144" i="22"/>
  <c r="AU111" i="22"/>
  <c r="AU88" i="22"/>
  <c r="AU49" i="22"/>
  <c r="AU87" i="22"/>
  <c r="AU9" i="22"/>
  <c r="AU166" i="22"/>
  <c r="AU134" i="22"/>
  <c r="AU100" i="22"/>
  <c r="AU22" i="22"/>
  <c r="AU165" i="22"/>
  <c r="AU133" i="22"/>
  <c r="AU143" i="22"/>
  <c r="AU148" i="22"/>
  <c r="AU121" i="22"/>
  <c r="AU99" i="22"/>
  <c r="AU86" i="22"/>
  <c r="AU73" i="22"/>
  <c r="AU60" i="22"/>
  <c r="AU46" i="22"/>
  <c r="AU33" i="22"/>
  <c r="AU21" i="22"/>
  <c r="AU8" i="22"/>
  <c r="AU124" i="22"/>
  <c r="I170" i="22"/>
  <c r="I156" i="22"/>
  <c r="I141" i="22"/>
  <c r="I125" i="22"/>
  <c r="I143" i="22"/>
  <c r="I106" i="22"/>
  <c r="I94" i="22"/>
  <c r="I80" i="22"/>
  <c r="I86" i="22"/>
  <c r="I54" i="22"/>
  <c r="I38" i="22"/>
  <c r="I64" i="22"/>
  <c r="I25" i="22"/>
  <c r="I13" i="22"/>
  <c r="I33" i="22"/>
  <c r="I169" i="22"/>
  <c r="I155" i="22"/>
  <c r="I137" i="22"/>
  <c r="I144" i="22"/>
  <c r="I142" i="22"/>
  <c r="I105" i="22"/>
  <c r="I116" i="22"/>
  <c r="I79" i="22"/>
  <c r="I85" i="22"/>
  <c r="I51" i="22"/>
  <c r="I37" i="22"/>
  <c r="I61" i="22"/>
  <c r="I24" i="22"/>
  <c r="I12" i="22"/>
  <c r="I167" i="22"/>
  <c r="I153" i="22"/>
  <c r="I135" i="22"/>
  <c r="I124" i="22"/>
  <c r="I109" i="22"/>
  <c r="I103" i="22"/>
  <c r="I93" i="22"/>
  <c r="I77" i="22"/>
  <c r="I83" i="22"/>
  <c r="I47" i="22"/>
  <c r="I35" i="22"/>
  <c r="I55" i="22"/>
  <c r="I22" i="22"/>
  <c r="I10" i="22"/>
  <c r="I166" i="22"/>
  <c r="I152" i="22"/>
  <c r="I134" i="22"/>
  <c r="I122" i="22"/>
  <c r="I111" i="22"/>
  <c r="I102" i="22"/>
  <c r="I92" i="22"/>
  <c r="I76" i="22"/>
  <c r="I69" i="22"/>
  <c r="I46" i="22"/>
  <c r="I34" i="22"/>
  <c r="I52" i="22"/>
  <c r="I21" i="22"/>
  <c r="I9" i="22"/>
  <c r="I165" i="22"/>
  <c r="I151" i="22"/>
  <c r="I133" i="22"/>
  <c r="I119" i="22"/>
  <c r="I110" i="22"/>
  <c r="I101" i="22"/>
  <c r="I91" i="22"/>
  <c r="I75" i="22"/>
  <c r="I68" i="22"/>
  <c r="I45" i="22"/>
  <c r="I65" i="22"/>
  <c r="I32" i="22"/>
  <c r="I20" i="22"/>
  <c r="I8" i="22"/>
  <c r="I164" i="22"/>
  <c r="I150" i="22"/>
  <c r="I132" i="22"/>
  <c r="I139" i="22"/>
  <c r="I112" i="22"/>
  <c r="I100" i="22"/>
  <c r="I90" i="22"/>
  <c r="I74" i="22"/>
  <c r="I67" i="22"/>
  <c r="I44" i="22"/>
  <c r="I62" i="22"/>
  <c r="I31" i="22"/>
  <c r="I19" i="22"/>
  <c r="I7" i="22"/>
  <c r="I175" i="22"/>
  <c r="I163" i="22"/>
  <c r="I149" i="22"/>
  <c r="I131" i="22"/>
  <c r="I138" i="22"/>
  <c r="I121" i="22"/>
  <c r="I99" i="22"/>
  <c r="I89" i="22"/>
  <c r="I73" i="22"/>
  <c r="I70" i="22"/>
  <c r="I43" i="22"/>
  <c r="I59" i="22"/>
  <c r="I30" i="22"/>
  <c r="I18" i="22"/>
  <c r="I6" i="22"/>
  <c r="I174" i="22"/>
  <c r="I162" i="22"/>
  <c r="I148" i="22"/>
  <c r="I130" i="22"/>
  <c r="I129" i="22"/>
  <c r="I118" i="22"/>
  <c r="I98" i="22"/>
  <c r="I115" i="22"/>
  <c r="I72" i="22"/>
  <c r="I66" i="22"/>
  <c r="I42" i="22"/>
  <c r="I56" i="22"/>
  <c r="I29" i="22"/>
  <c r="I17" i="22"/>
  <c r="I5" i="22"/>
  <c r="I173" i="22"/>
  <c r="I161" i="22"/>
  <c r="I147" i="22"/>
  <c r="I158" i="22"/>
  <c r="I140" i="22"/>
  <c r="I117" i="22"/>
  <c r="I97" i="22"/>
  <c r="I114" i="22"/>
  <c r="I71" i="22"/>
  <c r="I63" i="22"/>
  <c r="I41" i="22"/>
  <c r="I53" i="22"/>
  <c r="I28" i="22"/>
  <c r="I16" i="22"/>
  <c r="I4" i="22"/>
  <c r="I172" i="22"/>
  <c r="I160" i="22"/>
  <c r="I146" i="22"/>
  <c r="I159" i="22"/>
  <c r="I123" i="22"/>
  <c r="I108" i="22"/>
  <c r="I96" i="22"/>
  <c r="I82" i="22"/>
  <c r="I88" i="22"/>
  <c r="I60" i="22"/>
  <c r="I40" i="22"/>
  <c r="I50" i="22"/>
  <c r="I27" i="22"/>
  <c r="I15" i="22"/>
  <c r="I3" i="22"/>
  <c r="I126" i="22"/>
  <c r="I48" i="22"/>
  <c r="I120" i="22"/>
  <c r="I39" i="22"/>
  <c r="I128" i="22"/>
  <c r="I36" i="22"/>
  <c r="I107" i="22"/>
  <c r="I49" i="22"/>
  <c r="I104" i="22"/>
  <c r="I58" i="22"/>
  <c r="I171" i="22"/>
  <c r="I95" i="22"/>
  <c r="I26" i="22"/>
  <c r="I168" i="22"/>
  <c r="I113" i="22"/>
  <c r="I23" i="22"/>
  <c r="I157" i="22"/>
  <c r="I81" i="22"/>
  <c r="I14" i="22"/>
  <c r="I154" i="22"/>
  <c r="I78" i="22"/>
  <c r="I11" i="22"/>
  <c r="I145" i="22"/>
  <c r="I87" i="22"/>
  <c r="I2" i="22"/>
  <c r="I136" i="22"/>
  <c r="I84" i="22"/>
  <c r="I127" i="22"/>
  <c r="I57" i="22"/>
  <c r="U164" i="22"/>
  <c r="U150" i="22"/>
  <c r="U131" i="22"/>
  <c r="U142" i="22"/>
  <c r="U107" i="22"/>
  <c r="U95" i="22"/>
  <c r="U113" i="22"/>
  <c r="U74" i="22"/>
  <c r="U68" i="22"/>
  <c r="U46" i="22"/>
  <c r="U34" i="22"/>
  <c r="U31" i="22"/>
  <c r="U19" i="22"/>
  <c r="U7" i="22"/>
  <c r="U175" i="22"/>
  <c r="U163" i="22"/>
  <c r="U149" i="22"/>
  <c r="U159" i="22"/>
  <c r="U122" i="22"/>
  <c r="U106" i="22"/>
  <c r="U94" i="22"/>
  <c r="U124" i="22"/>
  <c r="U73" i="22"/>
  <c r="U67" i="22"/>
  <c r="U45" i="22"/>
  <c r="U64" i="22"/>
  <c r="U30" i="22"/>
  <c r="U18" i="22"/>
  <c r="U6" i="22"/>
  <c r="U173" i="22"/>
  <c r="U161" i="22"/>
  <c r="U147" i="22"/>
  <c r="U141" i="22"/>
  <c r="U126" i="22"/>
  <c r="U104" i="22"/>
  <c r="U111" i="22"/>
  <c r="U117" i="22"/>
  <c r="U71" i="22"/>
  <c r="U65" i="22"/>
  <c r="U43" i="22"/>
  <c r="U58" i="22"/>
  <c r="U28" i="22"/>
  <c r="U16" i="22"/>
  <c r="U4" i="22"/>
  <c r="U172" i="22"/>
  <c r="U160" i="22"/>
  <c r="U146" i="22"/>
  <c r="U137" i="22"/>
  <c r="U125" i="22"/>
  <c r="U103" i="22"/>
  <c r="U110" i="22"/>
  <c r="U82" i="22"/>
  <c r="U70" i="22"/>
  <c r="U62" i="22"/>
  <c r="U42" i="22"/>
  <c r="U55" i="22"/>
  <c r="U27" i="22"/>
  <c r="U15" i="22"/>
  <c r="U3" i="22"/>
  <c r="U171" i="22"/>
  <c r="U158" i="22"/>
  <c r="U157" i="22"/>
  <c r="U129" i="22"/>
  <c r="U144" i="22"/>
  <c r="U102" i="22"/>
  <c r="U112" i="22"/>
  <c r="U81" i="22"/>
  <c r="U88" i="22"/>
  <c r="U59" i="22"/>
  <c r="U41" i="22"/>
  <c r="U52" i="22"/>
  <c r="U26" i="22"/>
  <c r="U14" i="22"/>
  <c r="U2" i="22"/>
  <c r="U170" i="22"/>
  <c r="U156" i="22"/>
  <c r="U143" i="22"/>
  <c r="U127" i="22"/>
  <c r="U136" i="22"/>
  <c r="U101" i="22"/>
  <c r="U92" i="22"/>
  <c r="U80" i="22"/>
  <c r="U87" i="22"/>
  <c r="U56" i="22"/>
  <c r="U40" i="22"/>
  <c r="U63" i="22"/>
  <c r="U25" i="22"/>
  <c r="U13" i="22"/>
  <c r="U33" i="22"/>
  <c r="U169" i="22"/>
  <c r="U155" i="22"/>
  <c r="U139" i="22"/>
  <c r="U138" i="22"/>
  <c r="U130" i="22"/>
  <c r="U100" i="22"/>
  <c r="U91" i="22"/>
  <c r="U79" i="22"/>
  <c r="U86" i="22"/>
  <c r="U53" i="22"/>
  <c r="U39" i="22"/>
  <c r="U60" i="22"/>
  <c r="U24" i="22"/>
  <c r="U12" i="22"/>
  <c r="U168" i="22"/>
  <c r="U154" i="22"/>
  <c r="U135" i="22"/>
  <c r="U121" i="22"/>
  <c r="U123" i="22"/>
  <c r="U99" i="22"/>
  <c r="U90" i="22"/>
  <c r="U78" i="22"/>
  <c r="U85" i="22"/>
  <c r="U50" i="22"/>
  <c r="U38" i="22"/>
  <c r="U57" i="22"/>
  <c r="U23" i="22"/>
  <c r="U11" i="22"/>
  <c r="U167" i="22"/>
  <c r="U153" i="22"/>
  <c r="U134" i="22"/>
  <c r="U118" i="22"/>
  <c r="U120" i="22"/>
  <c r="U98" i="22"/>
  <c r="U89" i="22"/>
  <c r="U77" i="22"/>
  <c r="U84" i="22"/>
  <c r="U49" i="22"/>
  <c r="U37" i="22"/>
  <c r="U54" i="22"/>
  <c r="U22" i="22"/>
  <c r="U10" i="22"/>
  <c r="U166" i="22"/>
  <c r="U152" i="22"/>
  <c r="U133" i="22"/>
  <c r="U140" i="22"/>
  <c r="U109" i="22"/>
  <c r="U97" i="22"/>
  <c r="U93" i="22"/>
  <c r="U76" i="22"/>
  <c r="U83" i="22"/>
  <c r="U48" i="22"/>
  <c r="U36" i="22"/>
  <c r="U51" i="22"/>
  <c r="U21" i="22"/>
  <c r="U9" i="22"/>
  <c r="U174" i="22"/>
  <c r="U115" i="22"/>
  <c r="U29" i="22"/>
  <c r="U165" i="22"/>
  <c r="U116" i="22"/>
  <c r="U20" i="22"/>
  <c r="U162" i="22"/>
  <c r="U114" i="22"/>
  <c r="U17" i="22"/>
  <c r="U151" i="22"/>
  <c r="U75" i="22"/>
  <c r="U8" i="22"/>
  <c r="U148" i="22"/>
  <c r="U72" i="22"/>
  <c r="U5" i="22"/>
  <c r="U132" i="22"/>
  <c r="U69" i="22"/>
  <c r="U145" i="22"/>
  <c r="U66" i="22"/>
  <c r="U128" i="22"/>
  <c r="U47" i="22"/>
  <c r="U119" i="22"/>
  <c r="U44" i="22"/>
  <c r="U108" i="22"/>
  <c r="U35" i="22"/>
  <c r="U105" i="22"/>
  <c r="U61" i="22"/>
  <c r="U96" i="22"/>
  <c r="U32" i="22"/>
  <c r="AO170" i="23"/>
  <c r="AO158" i="23"/>
  <c r="AO146" i="23"/>
  <c r="AO134" i="23"/>
  <c r="AO122" i="23"/>
  <c r="AO110" i="23"/>
  <c r="AO98" i="23"/>
  <c r="AO86" i="23"/>
  <c r="AO71" i="23"/>
  <c r="AO50" i="23"/>
  <c r="AO81" i="23"/>
  <c r="AO34" i="23"/>
  <c r="AO22" i="23"/>
  <c r="AO13" i="23"/>
  <c r="AO17" i="23"/>
  <c r="AO169" i="23"/>
  <c r="AO157" i="23"/>
  <c r="AO145" i="23"/>
  <c r="AO133" i="23"/>
  <c r="AO121" i="23"/>
  <c r="AO109" i="23"/>
  <c r="AO97" i="23"/>
  <c r="AO85" i="23"/>
  <c r="AO68" i="23"/>
  <c r="AO49" i="23"/>
  <c r="AO78" i="23"/>
  <c r="AO33" i="23"/>
  <c r="AO21" i="23"/>
  <c r="AO12" i="23"/>
  <c r="AO167" i="23"/>
  <c r="AO155" i="23"/>
  <c r="AO143" i="23"/>
  <c r="AO131" i="23"/>
  <c r="AO119" i="23"/>
  <c r="AO107" i="23"/>
  <c r="AO95" i="23"/>
  <c r="AO83" i="23"/>
  <c r="AO62" i="23"/>
  <c r="AO47" i="23"/>
  <c r="AO72" i="23"/>
  <c r="AO31" i="23"/>
  <c r="AO19" i="23"/>
  <c r="AO10" i="23"/>
  <c r="AO166" i="23"/>
  <c r="AO154" i="23"/>
  <c r="AO142" i="23"/>
  <c r="AO130" i="23"/>
  <c r="AO118" i="23"/>
  <c r="AO106" i="23"/>
  <c r="AO94" i="23"/>
  <c r="AO82" i="23"/>
  <c r="AO59" i="23"/>
  <c r="AO46" i="23"/>
  <c r="AO69" i="23"/>
  <c r="AO30" i="23"/>
  <c r="AO18" i="23"/>
  <c r="AO9" i="23"/>
  <c r="AO165" i="23"/>
  <c r="AO153" i="23"/>
  <c r="AO141" i="23"/>
  <c r="AO129" i="23"/>
  <c r="AO117" i="23"/>
  <c r="AO105" i="23"/>
  <c r="AO93" i="23"/>
  <c r="AO79" i="23"/>
  <c r="AO57" i="23"/>
  <c r="AO45" i="23"/>
  <c r="AO41" i="23"/>
  <c r="AO29" i="23"/>
  <c r="AO64" i="23"/>
  <c r="AO8" i="23"/>
  <c r="AO164" i="23"/>
  <c r="AO152" i="23"/>
  <c r="AO140" i="23"/>
  <c r="AO128" i="23"/>
  <c r="AO116" i="23"/>
  <c r="AO104" i="23"/>
  <c r="AO92" i="23"/>
  <c r="AO76" i="23"/>
  <c r="AO56" i="23"/>
  <c r="AO44" i="23"/>
  <c r="AO40" i="23"/>
  <c r="AO28" i="23"/>
  <c r="AO60" i="23"/>
  <c r="AO7" i="23"/>
  <c r="AO175" i="23"/>
  <c r="AO163" i="23"/>
  <c r="AO151" i="23"/>
  <c r="AO139" i="23"/>
  <c r="AO127" i="23"/>
  <c r="AO115" i="23"/>
  <c r="AO103" i="23"/>
  <c r="AO91" i="23"/>
  <c r="AO73" i="23"/>
  <c r="AO55" i="23"/>
  <c r="AO43" i="23"/>
  <c r="AO39" i="23"/>
  <c r="AO27" i="23"/>
  <c r="AO66" i="23"/>
  <c r="AO6" i="23"/>
  <c r="AO174" i="23"/>
  <c r="AO162" i="23"/>
  <c r="AO150" i="23"/>
  <c r="AO138" i="23"/>
  <c r="AO126" i="23"/>
  <c r="AO114" i="23"/>
  <c r="AO102" i="23"/>
  <c r="AO90" i="23"/>
  <c r="AO70" i="23"/>
  <c r="AO54" i="23"/>
  <c r="AO42" i="23"/>
  <c r="AO38" i="23"/>
  <c r="AO26" i="23"/>
  <c r="AO61" i="23"/>
  <c r="AO5" i="23"/>
  <c r="AO173" i="23"/>
  <c r="AO161" i="23"/>
  <c r="AO149" i="23"/>
  <c r="AO137" i="23"/>
  <c r="AO125" i="23"/>
  <c r="AO113" i="23"/>
  <c r="AO101" i="23"/>
  <c r="AO89" i="23"/>
  <c r="AO80" i="23"/>
  <c r="AO53" i="23"/>
  <c r="AO67" i="23"/>
  <c r="AO37" i="23"/>
  <c r="AO25" i="23"/>
  <c r="AO16" i="23"/>
  <c r="AO4" i="23"/>
  <c r="AO172" i="23"/>
  <c r="AO160" i="23"/>
  <c r="AO148" i="23"/>
  <c r="AO136" i="23"/>
  <c r="AO124" i="23"/>
  <c r="AO112" i="23"/>
  <c r="AO100" i="23"/>
  <c r="AO88" i="23"/>
  <c r="AO77" i="23"/>
  <c r="AO52" i="23"/>
  <c r="AO58" i="23"/>
  <c r="AO36" i="23"/>
  <c r="AO24" i="23"/>
  <c r="AO15" i="23"/>
  <c r="AO3" i="23"/>
  <c r="AO156" i="23"/>
  <c r="AO84" i="23"/>
  <c r="AO11" i="23"/>
  <c r="AO147" i="23"/>
  <c r="AO74" i="23"/>
  <c r="AO2" i="23"/>
  <c r="AO144" i="23"/>
  <c r="AO65" i="23"/>
  <c r="AO135" i="23"/>
  <c r="AO51" i="23"/>
  <c r="AO132" i="23"/>
  <c r="AO48" i="23"/>
  <c r="AO123" i="23"/>
  <c r="AO63" i="23"/>
  <c r="AO120" i="23"/>
  <c r="AO75" i="23"/>
  <c r="AO111" i="23"/>
  <c r="AO35" i="23"/>
  <c r="AO108" i="23"/>
  <c r="AO32" i="23"/>
  <c r="AO171" i="23"/>
  <c r="AO99" i="23"/>
  <c r="AO23" i="23"/>
  <c r="AO168" i="23"/>
  <c r="AO96" i="23"/>
  <c r="AO20" i="23"/>
  <c r="AO159" i="23"/>
  <c r="AO87" i="23"/>
  <c r="AO14" i="23"/>
  <c r="N8" i="23"/>
  <c r="N25" i="23"/>
  <c r="N21" i="23"/>
  <c r="N35" i="23"/>
  <c r="N43" i="23"/>
  <c r="N96" i="23"/>
  <c r="N67" i="23"/>
  <c r="N79" i="23"/>
  <c r="N102" i="23"/>
  <c r="N125" i="23"/>
  <c r="N123" i="23"/>
  <c r="N160" i="23"/>
  <c r="N141" i="23"/>
  <c r="J168" i="23"/>
  <c r="J149" i="23"/>
  <c r="J138" i="23"/>
  <c r="J122" i="23"/>
  <c r="J130" i="23"/>
  <c r="J107" i="23"/>
  <c r="J165" i="23"/>
  <c r="J147" i="23"/>
  <c r="J152" i="23"/>
  <c r="J175" i="23"/>
  <c r="J163" i="23"/>
  <c r="J145" i="23"/>
  <c r="J150" i="23"/>
  <c r="J113" i="23"/>
  <c r="J98" i="23"/>
  <c r="J115" i="23"/>
  <c r="J171" i="23"/>
  <c r="J159" i="23"/>
  <c r="J141" i="23"/>
  <c r="J174" i="23"/>
  <c r="J157" i="23"/>
  <c r="J137" i="23"/>
  <c r="J106" i="23"/>
  <c r="J132" i="23"/>
  <c r="J103" i="23"/>
  <c r="J63" i="23"/>
  <c r="J48" i="23"/>
  <c r="J68" i="23"/>
  <c r="J39" i="23"/>
  <c r="J27" i="23"/>
  <c r="J45" i="23"/>
  <c r="J12" i="23"/>
  <c r="J173" i="23"/>
  <c r="J153" i="23"/>
  <c r="J136" i="23"/>
  <c r="J123" i="23"/>
  <c r="J135" i="23"/>
  <c r="J120" i="23"/>
  <c r="J60" i="23"/>
  <c r="J67" i="23"/>
  <c r="J59" i="23"/>
  <c r="J38" i="23"/>
  <c r="J26" i="23"/>
  <c r="J56" i="23"/>
  <c r="J11" i="23"/>
  <c r="J170" i="23"/>
  <c r="J146" i="23"/>
  <c r="J131" i="23"/>
  <c r="J118" i="23"/>
  <c r="J97" i="23"/>
  <c r="J91" i="23"/>
  <c r="J90" i="23"/>
  <c r="J55" i="23"/>
  <c r="J65" i="23"/>
  <c r="J36" i="23"/>
  <c r="J24" i="23"/>
  <c r="J50" i="23"/>
  <c r="J9" i="23"/>
  <c r="J169" i="23"/>
  <c r="J144" i="23"/>
  <c r="J128" i="23"/>
  <c r="J121" i="23"/>
  <c r="J85" i="23"/>
  <c r="J88" i="23"/>
  <c r="J100" i="23"/>
  <c r="J52" i="23"/>
  <c r="J82" i="23"/>
  <c r="J35" i="23"/>
  <c r="J23" i="23"/>
  <c r="J47" i="23"/>
  <c r="J8" i="23"/>
  <c r="J167" i="23"/>
  <c r="J143" i="23"/>
  <c r="J125" i="23"/>
  <c r="J110" i="23"/>
  <c r="J129" i="23"/>
  <c r="J124" i="23"/>
  <c r="J126" i="23"/>
  <c r="J49" i="23"/>
  <c r="J79" i="23"/>
  <c r="J34" i="23"/>
  <c r="J22" i="23"/>
  <c r="J43" i="23"/>
  <c r="J7" i="23"/>
  <c r="J166" i="23"/>
  <c r="J142" i="23"/>
  <c r="J119" i="23"/>
  <c r="J104" i="23"/>
  <c r="J99" i="23"/>
  <c r="J81" i="23"/>
  <c r="J105" i="23"/>
  <c r="J46" i="23"/>
  <c r="J76" i="23"/>
  <c r="J33" i="23"/>
  <c r="J21" i="23"/>
  <c r="J44" i="23"/>
  <c r="J6" i="23"/>
  <c r="J164" i="23"/>
  <c r="J140" i="23"/>
  <c r="J116" i="23"/>
  <c r="J101" i="23"/>
  <c r="J89" i="23"/>
  <c r="J78" i="23"/>
  <c r="J94" i="23"/>
  <c r="J83" i="23"/>
  <c r="J73" i="23"/>
  <c r="J32" i="23"/>
  <c r="J20" i="23"/>
  <c r="J17" i="23"/>
  <c r="J5" i="23"/>
  <c r="J162" i="23"/>
  <c r="J139" i="23"/>
  <c r="J133" i="23"/>
  <c r="J95" i="23"/>
  <c r="J111" i="23"/>
  <c r="J75" i="23"/>
  <c r="J61" i="23"/>
  <c r="J80" i="23"/>
  <c r="J70" i="23"/>
  <c r="J31" i="23"/>
  <c r="J19" i="23"/>
  <c r="J16" i="23"/>
  <c r="J4" i="23"/>
  <c r="J161" i="23"/>
  <c r="J155" i="23"/>
  <c r="J134" i="23"/>
  <c r="J92" i="23"/>
  <c r="J93" i="23"/>
  <c r="J72" i="23"/>
  <c r="J57" i="23"/>
  <c r="J77" i="23"/>
  <c r="J42" i="23"/>
  <c r="J30" i="23"/>
  <c r="J18" i="23"/>
  <c r="J15" i="23"/>
  <c r="J3" i="23"/>
  <c r="J160" i="23"/>
  <c r="J151" i="23"/>
  <c r="J112" i="23"/>
  <c r="J114" i="23"/>
  <c r="J87" i="23"/>
  <c r="J69" i="23"/>
  <c r="J54" i="23"/>
  <c r="J74" i="23"/>
  <c r="J41" i="23"/>
  <c r="J29" i="23"/>
  <c r="J64" i="23"/>
  <c r="J14" i="23"/>
  <c r="J2" i="23"/>
  <c r="J172" i="23"/>
  <c r="J96" i="23"/>
  <c r="J10" i="23"/>
  <c r="J158" i="23"/>
  <c r="J51" i="23"/>
  <c r="J148" i="23"/>
  <c r="J58" i="23"/>
  <c r="J156" i="23"/>
  <c r="J71" i="23"/>
  <c r="J154" i="23"/>
  <c r="J86" i="23"/>
  <c r="J109" i="23"/>
  <c r="J40" i="23"/>
  <c r="J127" i="23"/>
  <c r="J37" i="23"/>
  <c r="J108" i="23"/>
  <c r="J28" i="23"/>
  <c r="J117" i="23"/>
  <c r="J25" i="23"/>
  <c r="J84" i="23"/>
  <c r="J62" i="23"/>
  <c r="J102" i="23"/>
  <c r="J53" i="23"/>
  <c r="J66" i="23"/>
  <c r="J13" i="23"/>
  <c r="AH166" i="23"/>
  <c r="AH152" i="23"/>
  <c r="AH137" i="23"/>
  <c r="AH117" i="23"/>
  <c r="AH131" i="23"/>
  <c r="AH87" i="23"/>
  <c r="AH94" i="23"/>
  <c r="AH61" i="23"/>
  <c r="AH46" i="23"/>
  <c r="AH63" i="23"/>
  <c r="AH38" i="23"/>
  <c r="AH172" i="23"/>
  <c r="AH160" i="23"/>
  <c r="AH142" i="23"/>
  <c r="AH134" i="23"/>
  <c r="AH118" i="23"/>
  <c r="AH90" i="23"/>
  <c r="AH119" i="23"/>
  <c r="AH79" i="23"/>
  <c r="AH86" i="23"/>
  <c r="AH47" i="23"/>
  <c r="AH71" i="23"/>
  <c r="AH32" i="23"/>
  <c r="AH171" i="23"/>
  <c r="AH157" i="23"/>
  <c r="AH155" i="23"/>
  <c r="AH113" i="23"/>
  <c r="AH96" i="23"/>
  <c r="AH124" i="23"/>
  <c r="AH70" i="23"/>
  <c r="AH49" i="23"/>
  <c r="AH60" i="23"/>
  <c r="AH34" i="23"/>
  <c r="AH21" i="23"/>
  <c r="AH17" i="23"/>
  <c r="AH5" i="23"/>
  <c r="AH168" i="23"/>
  <c r="AH147" i="23"/>
  <c r="AH150" i="23"/>
  <c r="AH127" i="23"/>
  <c r="AH121" i="23"/>
  <c r="AH108" i="23"/>
  <c r="AH58" i="23"/>
  <c r="AH56" i="23"/>
  <c r="AH74" i="23"/>
  <c r="AH30" i="23"/>
  <c r="AH18" i="23"/>
  <c r="AH14" i="23"/>
  <c r="AH2" i="23"/>
  <c r="AH165" i="23"/>
  <c r="AH145" i="23"/>
  <c r="AH151" i="23"/>
  <c r="AH148" i="23"/>
  <c r="AH130" i="23"/>
  <c r="AH89" i="23"/>
  <c r="AH85" i="23"/>
  <c r="AH50" i="23"/>
  <c r="AH43" i="23"/>
  <c r="AH28" i="23"/>
  <c r="AH54" i="23"/>
  <c r="AH12" i="23"/>
  <c r="AH163" i="23"/>
  <c r="AH143" i="23"/>
  <c r="AH129" i="23"/>
  <c r="AH125" i="23"/>
  <c r="AH111" i="23"/>
  <c r="AH100" i="23"/>
  <c r="AH91" i="23"/>
  <c r="AH78" i="23"/>
  <c r="AH40" i="23"/>
  <c r="AH26" i="23"/>
  <c r="AH175" i="23"/>
  <c r="AH161" i="23"/>
  <c r="AH140" i="23"/>
  <c r="AH123" i="23"/>
  <c r="AH105" i="23"/>
  <c r="AH92" i="23"/>
  <c r="AH82" i="23"/>
  <c r="AH84" i="23"/>
  <c r="AH72" i="23"/>
  <c r="AH37" i="23"/>
  <c r="AH24" i="23"/>
  <c r="AH59" i="23"/>
  <c r="AH8" i="23"/>
  <c r="AH159" i="23"/>
  <c r="AH132" i="23"/>
  <c r="AH133" i="23"/>
  <c r="AH73" i="23"/>
  <c r="AH75" i="23"/>
  <c r="AH29" i="23"/>
  <c r="AH44" i="23"/>
  <c r="AH158" i="23"/>
  <c r="AH126" i="23"/>
  <c r="AH112" i="23"/>
  <c r="AH67" i="23"/>
  <c r="AH69" i="23"/>
  <c r="AH27" i="23"/>
  <c r="AH16" i="23"/>
  <c r="AH156" i="23"/>
  <c r="AH114" i="23"/>
  <c r="AH101" i="23"/>
  <c r="AH98" i="23"/>
  <c r="AH80" i="23"/>
  <c r="AH23" i="23"/>
  <c r="AH13" i="23"/>
  <c r="AH146" i="23"/>
  <c r="AH110" i="23"/>
  <c r="AH83" i="23"/>
  <c r="AH97" i="23"/>
  <c r="AH77" i="23"/>
  <c r="AH22" i="23"/>
  <c r="AH11" i="23"/>
  <c r="AH174" i="23"/>
  <c r="AH144" i="23"/>
  <c r="AH107" i="23"/>
  <c r="AH115" i="23"/>
  <c r="AH65" i="23"/>
  <c r="AH68" i="23"/>
  <c r="AH20" i="23"/>
  <c r="AH10" i="23"/>
  <c r="AH173" i="23"/>
  <c r="AH141" i="23"/>
  <c r="AH122" i="23"/>
  <c r="AH106" i="23"/>
  <c r="AH55" i="23"/>
  <c r="AH41" i="23"/>
  <c r="AH19" i="23"/>
  <c r="AH9" i="23"/>
  <c r="AH170" i="23"/>
  <c r="AH139" i="23"/>
  <c r="AH135" i="23"/>
  <c r="AH128" i="23"/>
  <c r="AH52" i="23"/>
  <c r="AH39" i="23"/>
  <c r="AH57" i="23"/>
  <c r="AH7" i="23"/>
  <c r="AH169" i="23"/>
  <c r="AH138" i="23"/>
  <c r="AH116" i="23"/>
  <c r="AH103" i="23"/>
  <c r="AH66" i="23"/>
  <c r="AH36" i="23"/>
  <c r="AH51" i="23"/>
  <c r="AH6" i="23"/>
  <c r="AH167" i="23"/>
  <c r="AH136" i="23"/>
  <c r="AH102" i="23"/>
  <c r="AH95" i="23"/>
  <c r="AH62" i="23"/>
  <c r="AH35" i="23"/>
  <c r="AH48" i="23"/>
  <c r="AH4" i="23"/>
  <c r="AH164" i="23"/>
  <c r="AH153" i="23"/>
  <c r="AH99" i="23"/>
  <c r="AH104" i="23"/>
  <c r="AH53" i="23"/>
  <c r="AH33" i="23"/>
  <c r="AH45" i="23"/>
  <c r="AH3" i="23"/>
  <c r="AH120" i="23"/>
  <c r="AH93" i="23"/>
  <c r="AH109" i="23"/>
  <c r="AH76" i="23"/>
  <c r="AH64" i="23"/>
  <c r="AH81" i="23"/>
  <c r="AH88" i="23"/>
  <c r="AH31" i="23"/>
  <c r="AH25" i="23"/>
  <c r="AH162" i="23"/>
  <c r="AH42" i="23"/>
  <c r="AH149" i="23"/>
  <c r="AH15" i="23"/>
  <c r="AH154" i="23"/>
  <c r="O154" i="22"/>
  <c r="O162" i="22"/>
  <c r="O139" i="22"/>
  <c r="O122" i="22"/>
  <c r="O112" i="22"/>
  <c r="O107" i="22"/>
  <c r="O95" i="22"/>
  <c r="O86" i="22"/>
  <c r="O57" i="22"/>
  <c r="O53" i="22"/>
  <c r="O48" i="22"/>
  <c r="O36" i="22"/>
  <c r="O26" i="22"/>
  <c r="O14" i="22"/>
  <c r="O2" i="22"/>
  <c r="O153" i="22"/>
  <c r="O158" i="22"/>
  <c r="O130" i="22"/>
  <c r="O119" i="22"/>
  <c r="O111" i="22"/>
  <c r="O106" i="22"/>
  <c r="O94" i="22"/>
  <c r="O85" i="22"/>
  <c r="O54" i="22"/>
  <c r="O75" i="22"/>
  <c r="O47" i="22"/>
  <c r="O35" i="22"/>
  <c r="O25" i="22"/>
  <c r="O13" i="22"/>
  <c r="O151" i="22"/>
  <c r="O175" i="22"/>
  <c r="O146" i="22"/>
  <c r="O135" i="22"/>
  <c r="O109" i="22"/>
  <c r="O104" i="22"/>
  <c r="O121" i="22"/>
  <c r="O83" i="22"/>
  <c r="O81" i="22"/>
  <c r="O49" i="22"/>
  <c r="O45" i="22"/>
  <c r="O73" i="22"/>
  <c r="O23" i="22"/>
  <c r="O11" i="22"/>
  <c r="O150" i="22"/>
  <c r="O164" i="22"/>
  <c r="O129" i="22"/>
  <c r="O134" i="22"/>
  <c r="O140" i="22"/>
  <c r="O103" i="22"/>
  <c r="O118" i="22"/>
  <c r="O82" i="22"/>
  <c r="O72" i="22"/>
  <c r="O79" i="22"/>
  <c r="O44" i="22"/>
  <c r="O34" i="22"/>
  <c r="O22" i="22"/>
  <c r="O10" i="22"/>
  <c r="O149" i="22"/>
  <c r="O174" i="22"/>
  <c r="O127" i="22"/>
  <c r="O123" i="22"/>
  <c r="O133" i="22"/>
  <c r="O102" i="22"/>
  <c r="O93" i="22"/>
  <c r="O80" i="22"/>
  <c r="O66" i="22"/>
  <c r="O70" i="22"/>
  <c r="O43" i="22"/>
  <c r="O33" i="22"/>
  <c r="O21" i="22"/>
  <c r="O9" i="22"/>
  <c r="O148" i="22"/>
  <c r="O173" i="22"/>
  <c r="O159" i="22"/>
  <c r="O120" i="22"/>
  <c r="O128" i="22"/>
  <c r="O101" i="22"/>
  <c r="O92" i="22"/>
  <c r="O77" i="22"/>
  <c r="O76" i="22"/>
  <c r="O68" i="22"/>
  <c r="O42" i="22"/>
  <c r="O32" i="22"/>
  <c r="O20" i="22"/>
  <c r="O8" i="22"/>
  <c r="O172" i="22"/>
  <c r="O147" i="22"/>
  <c r="O165" i="22"/>
  <c r="O145" i="22"/>
  <c r="O117" i="22"/>
  <c r="O142" i="22"/>
  <c r="O100" i="22"/>
  <c r="O91" i="22"/>
  <c r="O74" i="22"/>
  <c r="O67" i="22"/>
  <c r="O64" i="22"/>
  <c r="O41" i="22"/>
  <c r="O31" i="22"/>
  <c r="O19" i="22"/>
  <c r="O7" i="22"/>
  <c r="O168" i="22"/>
  <c r="O169" i="22"/>
  <c r="O161" i="22"/>
  <c r="O141" i="22"/>
  <c r="O116" i="22"/>
  <c r="O132" i="22"/>
  <c r="O99" i="22"/>
  <c r="O90" i="22"/>
  <c r="O71" i="22"/>
  <c r="O65" i="22"/>
  <c r="O61" i="22"/>
  <c r="O40" i="22"/>
  <c r="O30" i="22"/>
  <c r="O18" i="22"/>
  <c r="O6" i="22"/>
  <c r="O171" i="22"/>
  <c r="O166" i="22"/>
  <c r="O167" i="22"/>
  <c r="O137" i="22"/>
  <c r="O115" i="22"/>
  <c r="O131" i="22"/>
  <c r="O98" i="22"/>
  <c r="O89" i="22"/>
  <c r="O69" i="22"/>
  <c r="O62" i="22"/>
  <c r="O58" i="22"/>
  <c r="O39" i="22"/>
  <c r="O29" i="22"/>
  <c r="O17" i="22"/>
  <c r="O5" i="22"/>
  <c r="O156" i="22"/>
  <c r="O160" i="22"/>
  <c r="O136" i="22"/>
  <c r="O126" i="22"/>
  <c r="O114" i="22"/>
  <c r="O125" i="22"/>
  <c r="O97" i="22"/>
  <c r="O88" i="22"/>
  <c r="O63" i="22"/>
  <c r="O59" i="22"/>
  <c r="O55" i="22"/>
  <c r="O38" i="22"/>
  <c r="O28" i="22"/>
  <c r="O16" i="22"/>
  <c r="O4" i="22"/>
  <c r="O105" i="22"/>
  <c r="O78" i="22"/>
  <c r="O155" i="22"/>
  <c r="O96" i="22"/>
  <c r="O27" i="22"/>
  <c r="O152" i="22"/>
  <c r="O124" i="22"/>
  <c r="O24" i="22"/>
  <c r="O157" i="22"/>
  <c r="O87" i="22"/>
  <c r="O15" i="22"/>
  <c r="O170" i="22"/>
  <c r="O84" i="22"/>
  <c r="O12" i="22"/>
  <c r="O143" i="22"/>
  <c r="O60" i="22"/>
  <c r="O3" i="22"/>
  <c r="O163" i="22"/>
  <c r="O51" i="22"/>
  <c r="O144" i="22"/>
  <c r="O56" i="22"/>
  <c r="O138" i="22"/>
  <c r="O50" i="22"/>
  <c r="O113" i="22"/>
  <c r="O52" i="22"/>
  <c r="O110" i="22"/>
  <c r="O46" i="22"/>
  <c r="O108" i="22"/>
  <c r="O37" i="22"/>
  <c r="L166" i="22"/>
  <c r="L149" i="22"/>
  <c r="L126" i="22"/>
  <c r="L120" i="22"/>
  <c r="L155" i="22"/>
  <c r="L104" i="22"/>
  <c r="L93" i="22"/>
  <c r="L82" i="22"/>
  <c r="L70" i="22"/>
  <c r="L58" i="22"/>
  <c r="L46" i="22"/>
  <c r="L34" i="22"/>
  <c r="L22" i="22"/>
  <c r="L10" i="22"/>
  <c r="L165" i="22"/>
  <c r="L146" i="22"/>
  <c r="L125" i="22"/>
  <c r="L119" i="22"/>
  <c r="L112" i="22"/>
  <c r="L103" i="22"/>
  <c r="L92" i="22"/>
  <c r="L81" i="22"/>
  <c r="L69" i="22"/>
  <c r="L57" i="22"/>
  <c r="L45" i="22"/>
  <c r="L33" i="22"/>
  <c r="L21" i="22"/>
  <c r="L9" i="22"/>
  <c r="L164" i="22"/>
  <c r="L157" i="22"/>
  <c r="L124" i="22"/>
  <c r="L118" i="22"/>
  <c r="L114" i="22"/>
  <c r="L102" i="22"/>
  <c r="L91" i="22"/>
  <c r="L80" i="22"/>
  <c r="L68" i="22"/>
  <c r="L56" i="22"/>
  <c r="L44" i="22"/>
  <c r="L32" i="22"/>
  <c r="L20" i="22"/>
  <c r="L8" i="22"/>
  <c r="L175" i="22"/>
  <c r="L163" i="22"/>
  <c r="L148" i="22"/>
  <c r="L143" i="22"/>
  <c r="L153" i="22"/>
  <c r="L116" i="22"/>
  <c r="L101" i="22"/>
  <c r="L90" i="22"/>
  <c r="L79" i="22"/>
  <c r="L67" i="22"/>
  <c r="L55" i="22"/>
  <c r="L43" i="22"/>
  <c r="L31" i="22"/>
  <c r="L19" i="22"/>
  <c r="L7" i="22"/>
  <c r="L174" i="22"/>
  <c r="L161" i="22"/>
  <c r="L136" i="22"/>
  <c r="L139" i="22"/>
  <c r="L150" i="22"/>
  <c r="L113" i="22"/>
  <c r="L100" i="22"/>
  <c r="L89" i="22"/>
  <c r="L78" i="22"/>
  <c r="L66" i="22"/>
  <c r="L54" i="22"/>
  <c r="L42" i="22"/>
  <c r="L30" i="22"/>
  <c r="L18" i="22"/>
  <c r="L6" i="22"/>
  <c r="L173" i="22"/>
  <c r="L159" i="22"/>
  <c r="L135" i="22"/>
  <c r="L160" i="22"/>
  <c r="L129" i="22"/>
  <c r="L115" i="22"/>
  <c r="L99" i="22"/>
  <c r="L88" i="22"/>
  <c r="L77" i="22"/>
  <c r="L65" i="22"/>
  <c r="L53" i="22"/>
  <c r="L41" i="22"/>
  <c r="L29" i="22"/>
  <c r="L17" i="22"/>
  <c r="L5" i="22"/>
  <c r="L172" i="22"/>
  <c r="L162" i="22"/>
  <c r="L134" i="22"/>
  <c r="L142" i="22"/>
  <c r="L145" i="22"/>
  <c r="L111" i="22"/>
  <c r="L98" i="22"/>
  <c r="L87" i="22"/>
  <c r="L76" i="22"/>
  <c r="L64" i="22"/>
  <c r="L52" i="22"/>
  <c r="L40" i="22"/>
  <c r="L28" i="22"/>
  <c r="L16" i="22"/>
  <c r="L4" i="22"/>
  <c r="L171" i="22"/>
  <c r="L158" i="22"/>
  <c r="L133" i="22"/>
  <c r="L138" i="22"/>
  <c r="L141" i="22"/>
  <c r="L110" i="22"/>
  <c r="L97" i="22"/>
  <c r="L86" i="22"/>
  <c r="L75" i="22"/>
  <c r="L63" i="22"/>
  <c r="L51" i="22"/>
  <c r="L39" i="22"/>
  <c r="L27" i="22"/>
  <c r="L15" i="22"/>
  <c r="L3" i="22"/>
  <c r="L170" i="22"/>
  <c r="L154" i="22"/>
  <c r="L132" i="22"/>
  <c r="L152" i="22"/>
  <c r="L137" i="22"/>
  <c r="L108" i="22"/>
  <c r="L96" i="22"/>
  <c r="L85" i="22"/>
  <c r="L74" i="22"/>
  <c r="L62" i="22"/>
  <c r="L50" i="22"/>
  <c r="L38" i="22"/>
  <c r="L26" i="22"/>
  <c r="L14" i="22"/>
  <c r="L2" i="22"/>
  <c r="L169" i="22"/>
  <c r="L156" i="22"/>
  <c r="L131" i="22"/>
  <c r="L123" i="22"/>
  <c r="L144" i="22"/>
  <c r="L107" i="22"/>
  <c r="L95" i="22"/>
  <c r="L84" i="22"/>
  <c r="L73" i="22"/>
  <c r="L61" i="22"/>
  <c r="L49" i="22"/>
  <c r="L37" i="22"/>
  <c r="L25" i="22"/>
  <c r="L13" i="22"/>
  <c r="L168" i="22"/>
  <c r="L147" i="22"/>
  <c r="L128" i="22"/>
  <c r="L122" i="22"/>
  <c r="L140" i="22"/>
  <c r="L106" i="22"/>
  <c r="L94" i="22"/>
  <c r="L83" i="22"/>
  <c r="L72" i="22"/>
  <c r="L60" i="22"/>
  <c r="L48" i="22"/>
  <c r="L36" i="22"/>
  <c r="L24" i="22"/>
  <c r="L12" i="22"/>
  <c r="L59" i="22"/>
  <c r="L47" i="22"/>
  <c r="L71" i="22"/>
  <c r="L35" i="22"/>
  <c r="L167" i="22"/>
  <c r="L23" i="22"/>
  <c r="L151" i="22"/>
  <c r="L11" i="22"/>
  <c r="L127" i="22"/>
  <c r="L121" i="22"/>
  <c r="L130" i="22"/>
  <c r="L105" i="22"/>
  <c r="L109" i="22"/>
  <c r="L117" i="22"/>
  <c r="X172" i="22"/>
  <c r="X157" i="22"/>
  <c r="X146" i="22"/>
  <c r="X133" i="22"/>
  <c r="X150" i="22"/>
  <c r="X109" i="22"/>
  <c r="X98" i="22"/>
  <c r="X85" i="22"/>
  <c r="X76" i="22"/>
  <c r="X64" i="22"/>
  <c r="X52" i="22"/>
  <c r="X40" i="22"/>
  <c r="X28" i="22"/>
  <c r="X16" i="22"/>
  <c r="X4" i="22"/>
  <c r="X171" i="22"/>
  <c r="X161" i="22"/>
  <c r="X130" i="22"/>
  <c r="X132" i="22"/>
  <c r="X144" i="22"/>
  <c r="X114" i="22"/>
  <c r="X97" i="22"/>
  <c r="X84" i="22"/>
  <c r="X75" i="22"/>
  <c r="X63" i="22"/>
  <c r="X51" i="22"/>
  <c r="X39" i="22"/>
  <c r="X27" i="22"/>
  <c r="X15" i="22"/>
  <c r="X3" i="22"/>
  <c r="X170" i="22"/>
  <c r="X149" i="22"/>
  <c r="X153" i="22"/>
  <c r="X131" i="22"/>
  <c r="X143" i="22"/>
  <c r="X108" i="22"/>
  <c r="X96" i="22"/>
  <c r="X83" i="22"/>
  <c r="X74" i="22"/>
  <c r="X62" i="22"/>
  <c r="X50" i="22"/>
  <c r="X38" i="22"/>
  <c r="X26" i="22"/>
  <c r="X14" i="22"/>
  <c r="X2" i="22"/>
  <c r="X169" i="22"/>
  <c r="X154" i="22"/>
  <c r="X123" i="22"/>
  <c r="X162" i="22"/>
  <c r="X136" i="22"/>
  <c r="X107" i="22"/>
  <c r="X95" i="22"/>
  <c r="X93" i="22"/>
  <c r="X73" i="22"/>
  <c r="X61" i="22"/>
  <c r="X49" i="22"/>
  <c r="X37" i="22"/>
  <c r="X25" i="22"/>
  <c r="X13" i="22"/>
  <c r="X168" i="22"/>
  <c r="X147" i="22"/>
  <c r="X122" i="22"/>
  <c r="X158" i="22"/>
  <c r="X137" i="22"/>
  <c r="X106" i="22"/>
  <c r="X94" i="22"/>
  <c r="X111" i="22"/>
  <c r="X72" i="22"/>
  <c r="X60" i="22"/>
  <c r="X48" i="22"/>
  <c r="X36" i="22"/>
  <c r="X24" i="22"/>
  <c r="X12" i="22"/>
  <c r="X167" i="22"/>
  <c r="X142" i="22"/>
  <c r="X121" i="22"/>
  <c r="X156" i="22"/>
  <c r="X151" i="22"/>
  <c r="X105" i="22"/>
  <c r="X92" i="22"/>
  <c r="X110" i="22"/>
  <c r="X71" i="22"/>
  <c r="X59" i="22"/>
  <c r="X47" i="22"/>
  <c r="X35" i="22"/>
  <c r="X23" i="22"/>
  <c r="X11" i="22"/>
  <c r="X166" i="22"/>
  <c r="X138" i="22"/>
  <c r="X120" i="22"/>
  <c r="X140" i="22"/>
  <c r="X117" i="22"/>
  <c r="X104" i="22"/>
  <c r="X91" i="22"/>
  <c r="X82" i="22"/>
  <c r="X70" i="22"/>
  <c r="X58" i="22"/>
  <c r="X46" i="22"/>
  <c r="X34" i="22"/>
  <c r="X22" i="22"/>
  <c r="X10" i="22"/>
  <c r="X165" i="22"/>
  <c r="X127" i="22"/>
  <c r="X119" i="22"/>
  <c r="X139" i="22"/>
  <c r="X116" i="22"/>
  <c r="X103" i="22"/>
  <c r="X90" i="22"/>
  <c r="X81" i="22"/>
  <c r="X69" i="22"/>
  <c r="X57" i="22"/>
  <c r="X45" i="22"/>
  <c r="X33" i="22"/>
  <c r="X21" i="22"/>
  <c r="X9" i="22"/>
  <c r="X164" i="22"/>
  <c r="X126" i="22"/>
  <c r="X118" i="22"/>
  <c r="X129" i="22"/>
  <c r="X113" i="22"/>
  <c r="X102" i="22"/>
  <c r="X89" i="22"/>
  <c r="X80" i="22"/>
  <c r="X68" i="22"/>
  <c r="X56" i="22"/>
  <c r="X44" i="22"/>
  <c r="X32" i="22"/>
  <c r="X20" i="22"/>
  <c r="X8" i="22"/>
  <c r="X175" i="22"/>
  <c r="X163" i="22"/>
  <c r="X125" i="22"/>
  <c r="X148" i="22"/>
  <c r="X152" i="22"/>
  <c r="X145" i="22"/>
  <c r="X101" i="22"/>
  <c r="X88" i="22"/>
  <c r="X79" i="22"/>
  <c r="X67" i="22"/>
  <c r="X55" i="22"/>
  <c r="X43" i="22"/>
  <c r="X31" i="22"/>
  <c r="X19" i="22"/>
  <c r="X7" i="22"/>
  <c r="X174" i="22"/>
  <c r="X160" i="22"/>
  <c r="X124" i="22"/>
  <c r="X135" i="22"/>
  <c r="X141" i="22"/>
  <c r="X115" i="22"/>
  <c r="X100" i="22"/>
  <c r="X87" i="22"/>
  <c r="X78" i="22"/>
  <c r="X66" i="22"/>
  <c r="X54" i="22"/>
  <c r="X42" i="22"/>
  <c r="X30" i="22"/>
  <c r="X18" i="22"/>
  <c r="X6" i="22"/>
  <c r="X173" i="22"/>
  <c r="X29" i="22"/>
  <c r="X159" i="22"/>
  <c r="X17" i="22"/>
  <c r="X155" i="22"/>
  <c r="X5" i="22"/>
  <c r="X134" i="22"/>
  <c r="X128" i="22"/>
  <c r="X112" i="22"/>
  <c r="X99" i="22"/>
  <c r="X86" i="22"/>
  <c r="X41" i="22"/>
  <c r="X77" i="22"/>
  <c r="X65" i="22"/>
  <c r="X53" i="22"/>
  <c r="AG172" i="22"/>
  <c r="AG160" i="22"/>
  <c r="AG146" i="22"/>
  <c r="AG157" i="22"/>
  <c r="AG121" i="22"/>
  <c r="AG104" i="22"/>
  <c r="AG114" i="22"/>
  <c r="AG82" i="22"/>
  <c r="AG70" i="22"/>
  <c r="AG61" i="22"/>
  <c r="AG40" i="22"/>
  <c r="AG51" i="22"/>
  <c r="AG28" i="22"/>
  <c r="AG16" i="22"/>
  <c r="AG4" i="22"/>
  <c r="AG171" i="22"/>
  <c r="AG158" i="22"/>
  <c r="AG145" i="22"/>
  <c r="AG128" i="22"/>
  <c r="AG118" i="22"/>
  <c r="AG103" i="22"/>
  <c r="AG108" i="22"/>
  <c r="AG81" i="22"/>
  <c r="AG88" i="22"/>
  <c r="AG58" i="22"/>
  <c r="AG39" i="22"/>
  <c r="AG49" i="22"/>
  <c r="AG27" i="22"/>
  <c r="AG15" i="22"/>
  <c r="AG3" i="22"/>
  <c r="AG169" i="22"/>
  <c r="AG155" i="22"/>
  <c r="AG143" i="22"/>
  <c r="AG125" i="22"/>
  <c r="AG117" i="22"/>
  <c r="AG101" i="22"/>
  <c r="AG91" i="22"/>
  <c r="AG79" i="22"/>
  <c r="AG86" i="22"/>
  <c r="AG52" i="22"/>
  <c r="AG37" i="22"/>
  <c r="AG62" i="22"/>
  <c r="AG25" i="22"/>
  <c r="AG13" i="22"/>
  <c r="AG168" i="22"/>
  <c r="AG154" i="22"/>
  <c r="AG142" i="22"/>
  <c r="AG129" i="22"/>
  <c r="AG116" i="22"/>
  <c r="AG100" i="22"/>
  <c r="AG90" i="22"/>
  <c r="AG78" i="22"/>
  <c r="AG85" i="22"/>
  <c r="AG48" i="22"/>
  <c r="AG36" i="22"/>
  <c r="AG59" i="22"/>
  <c r="AG24" i="22"/>
  <c r="AG12" i="22"/>
  <c r="AG167" i="22"/>
  <c r="AG153" i="22"/>
  <c r="AG141" i="22"/>
  <c r="AG126" i="22"/>
  <c r="AG111" i="22"/>
  <c r="AG99" i="22"/>
  <c r="AG89" i="22"/>
  <c r="AG77" i="22"/>
  <c r="AG84" i="22"/>
  <c r="AG47" i="22"/>
  <c r="AG35" i="22"/>
  <c r="AG56" i="22"/>
  <c r="AG23" i="22"/>
  <c r="AG11" i="22"/>
  <c r="AG166" i="22"/>
  <c r="AG152" i="22"/>
  <c r="AG140" i="22"/>
  <c r="AG133" i="22"/>
  <c r="AG110" i="22"/>
  <c r="AG98" i="22"/>
  <c r="AG113" i="22"/>
  <c r="AG76" i="22"/>
  <c r="AG83" i="22"/>
  <c r="AG46" i="22"/>
  <c r="AG34" i="22"/>
  <c r="AG53" i="22"/>
  <c r="AG22" i="22"/>
  <c r="AG10" i="22"/>
  <c r="AG165" i="22"/>
  <c r="AG151" i="22"/>
  <c r="AG139" i="22"/>
  <c r="AG124" i="22"/>
  <c r="AG122" i="22"/>
  <c r="AG97" i="22"/>
  <c r="AG127" i="22"/>
  <c r="AG75" i="22"/>
  <c r="AG68" i="22"/>
  <c r="AG45" i="22"/>
  <c r="AG33" i="22"/>
  <c r="AG50" i="22"/>
  <c r="AG21" i="22"/>
  <c r="AG9" i="22"/>
  <c r="AG164" i="22"/>
  <c r="AG150" i="22"/>
  <c r="AG138" i="22"/>
  <c r="AG132" i="22"/>
  <c r="AG119" i="22"/>
  <c r="AG96" i="22"/>
  <c r="AG115" i="22"/>
  <c r="AG74" i="22"/>
  <c r="AG67" i="22"/>
  <c r="AG44" i="22"/>
  <c r="AG63" i="22"/>
  <c r="AG32" i="22"/>
  <c r="AG20" i="22"/>
  <c r="AG8" i="22"/>
  <c r="AG175" i="22"/>
  <c r="AG163" i="22"/>
  <c r="AG149" i="22"/>
  <c r="AG137" i="22"/>
  <c r="AG120" i="22"/>
  <c r="AG107" i="22"/>
  <c r="AG95" i="22"/>
  <c r="AG134" i="22"/>
  <c r="AG73" i="22"/>
  <c r="AG66" i="22"/>
  <c r="AG43" i="22"/>
  <c r="AG60" i="22"/>
  <c r="AG31" i="22"/>
  <c r="AG19" i="22"/>
  <c r="AG7" i="22"/>
  <c r="AG174" i="22"/>
  <c r="AG162" i="22"/>
  <c r="AG148" i="22"/>
  <c r="AG136" i="22"/>
  <c r="AG123" i="22"/>
  <c r="AG106" i="22"/>
  <c r="AG94" i="22"/>
  <c r="AG112" i="22"/>
  <c r="AG72" i="22"/>
  <c r="AG69" i="22"/>
  <c r="AG42" i="22"/>
  <c r="AG57" i="22"/>
  <c r="AG30" i="22"/>
  <c r="AG18" i="22"/>
  <c r="AG6" i="22"/>
  <c r="AG131" i="22"/>
  <c r="AG41" i="22"/>
  <c r="AG135" i="22"/>
  <c r="AG38" i="22"/>
  <c r="AG105" i="22"/>
  <c r="AG54" i="22"/>
  <c r="AG102" i="22"/>
  <c r="AG65" i="22"/>
  <c r="AG173" i="22"/>
  <c r="AG93" i="22"/>
  <c r="AG29" i="22"/>
  <c r="AG170" i="22"/>
  <c r="AG92" i="22"/>
  <c r="AG26" i="22"/>
  <c r="AG161" i="22"/>
  <c r="AG109" i="22"/>
  <c r="AG17" i="22"/>
  <c r="AG156" i="22"/>
  <c r="AG80" i="22"/>
  <c r="AG14" i="22"/>
  <c r="AG147" i="22"/>
  <c r="AG71" i="22"/>
  <c r="AG5" i="22"/>
  <c r="AG144" i="22"/>
  <c r="AG87" i="22"/>
  <c r="AG2" i="22"/>
  <c r="AG159" i="22"/>
  <c r="AG64" i="22"/>
  <c r="AG130" i="22"/>
  <c r="AG55" i="22"/>
  <c r="F167" i="23"/>
  <c r="F163" i="23"/>
  <c r="F146" i="23"/>
  <c r="F126" i="23"/>
  <c r="F100" i="23"/>
  <c r="F88" i="23"/>
  <c r="F122" i="23"/>
  <c r="F55" i="23"/>
  <c r="F106" i="23"/>
  <c r="F66" i="23"/>
  <c r="F77" i="23"/>
  <c r="F22" i="23"/>
  <c r="F30" i="23"/>
  <c r="F10" i="23"/>
  <c r="F162" i="23"/>
  <c r="F155" i="23"/>
  <c r="F136" i="23"/>
  <c r="F140" i="23"/>
  <c r="F107" i="23"/>
  <c r="F94" i="23"/>
  <c r="F115" i="23"/>
  <c r="F125" i="23"/>
  <c r="F49" i="23"/>
  <c r="F73" i="23"/>
  <c r="F62" i="23"/>
  <c r="F40" i="23"/>
  <c r="F26" i="23"/>
  <c r="F16" i="23"/>
  <c r="F4" i="23"/>
  <c r="F172" i="23"/>
  <c r="F154" i="23"/>
  <c r="F135" i="23"/>
  <c r="F160" i="23"/>
  <c r="F105" i="23"/>
  <c r="F93" i="23"/>
  <c r="F145" i="23"/>
  <c r="F130" i="23"/>
  <c r="F48" i="23"/>
  <c r="F70" i="23"/>
  <c r="F63" i="23"/>
  <c r="F37" i="23"/>
  <c r="F59" i="23"/>
  <c r="F15" i="23"/>
  <c r="F3" i="23"/>
  <c r="F173" i="23"/>
  <c r="F153" i="23"/>
  <c r="F134" i="23"/>
  <c r="F147" i="23"/>
  <c r="F104" i="23"/>
  <c r="F92" i="23"/>
  <c r="F141" i="23"/>
  <c r="F112" i="23"/>
  <c r="F47" i="23"/>
  <c r="F67" i="23"/>
  <c r="F45" i="23"/>
  <c r="F34" i="23"/>
  <c r="F42" i="23"/>
  <c r="F14" i="23"/>
  <c r="F2" i="23"/>
  <c r="F170" i="23"/>
  <c r="F152" i="23"/>
  <c r="F133" i="23"/>
  <c r="F143" i="23"/>
  <c r="F103" i="23"/>
  <c r="F91" i="23"/>
  <c r="F128" i="23"/>
  <c r="F58" i="23"/>
  <c r="F46" i="23"/>
  <c r="F64" i="23"/>
  <c r="F44" i="23"/>
  <c r="F31" i="23"/>
  <c r="F39" i="23"/>
  <c r="F13" i="23"/>
  <c r="F23" i="23"/>
  <c r="F157" i="23"/>
  <c r="F129" i="23"/>
  <c r="F95" i="23"/>
  <c r="F109" i="23"/>
  <c r="F118" i="23"/>
  <c r="F83" i="23"/>
  <c r="F32" i="23"/>
  <c r="F8" i="23"/>
  <c r="F150" i="23"/>
  <c r="F123" i="23"/>
  <c r="F90" i="23"/>
  <c r="F127" i="23"/>
  <c r="F114" i="23"/>
  <c r="F80" i="23"/>
  <c r="F29" i="23"/>
  <c r="F7" i="23"/>
  <c r="F168" i="23"/>
  <c r="F137" i="23"/>
  <c r="F117" i="23"/>
  <c r="F87" i="23"/>
  <c r="F57" i="23"/>
  <c r="F79" i="23"/>
  <c r="F71" i="23"/>
  <c r="F33" i="23"/>
  <c r="F5" i="23"/>
  <c r="F166" i="23"/>
  <c r="F158" i="23"/>
  <c r="F132" i="23"/>
  <c r="F86" i="23"/>
  <c r="F56" i="23"/>
  <c r="F76" i="23"/>
  <c r="F68" i="23"/>
  <c r="F27" i="23"/>
  <c r="F20" i="23"/>
  <c r="F165" i="23"/>
  <c r="F149" i="23"/>
  <c r="F110" i="23"/>
  <c r="F85" i="23"/>
  <c r="F54" i="23"/>
  <c r="F61" i="23"/>
  <c r="F60" i="23"/>
  <c r="F24" i="23"/>
  <c r="F18" i="23"/>
  <c r="F164" i="23"/>
  <c r="F142" i="23"/>
  <c r="F102" i="23"/>
  <c r="F84" i="23"/>
  <c r="F53" i="23"/>
  <c r="F65" i="23"/>
  <c r="F43" i="23"/>
  <c r="F21" i="23"/>
  <c r="F171" i="23"/>
  <c r="F175" i="23"/>
  <c r="F101" i="23"/>
  <c r="F124" i="23"/>
  <c r="F52" i="23"/>
  <c r="F81" i="23"/>
  <c r="F28" i="23"/>
  <c r="F19" i="23"/>
  <c r="F156" i="23"/>
  <c r="F138" i="23"/>
  <c r="F99" i="23"/>
  <c r="F119" i="23"/>
  <c r="F51" i="23"/>
  <c r="F78" i="23"/>
  <c r="F25" i="23"/>
  <c r="F17" i="23"/>
  <c r="F151" i="23"/>
  <c r="F148" i="23"/>
  <c r="F98" i="23"/>
  <c r="F131" i="23"/>
  <c r="F50" i="23"/>
  <c r="F75" i="23"/>
  <c r="F41" i="23"/>
  <c r="F12" i="23"/>
  <c r="F174" i="23"/>
  <c r="F144" i="23"/>
  <c r="F97" i="23"/>
  <c r="F113" i="23"/>
  <c r="F116" i="23"/>
  <c r="F72" i="23"/>
  <c r="F38" i="23"/>
  <c r="F11" i="23"/>
  <c r="F82" i="23"/>
  <c r="F69" i="23"/>
  <c r="F159" i="23"/>
  <c r="F35" i="23"/>
  <c r="F161" i="23"/>
  <c r="F36" i="23"/>
  <c r="F139" i="23"/>
  <c r="F9" i="23"/>
  <c r="F120" i="23"/>
  <c r="F6" i="23"/>
  <c r="F96" i="23"/>
  <c r="F89" i="23"/>
  <c r="F111" i="23"/>
  <c r="F121" i="23"/>
  <c r="F169" i="23"/>
  <c r="F108" i="23"/>
  <c r="F74" i="23"/>
  <c r="O173" i="23"/>
  <c r="O160" i="23"/>
  <c r="O148" i="23"/>
  <c r="O124" i="23"/>
  <c r="O147" i="23"/>
  <c r="O102" i="23"/>
  <c r="O119" i="23"/>
  <c r="O95" i="23"/>
  <c r="O77" i="23"/>
  <c r="O67" i="23"/>
  <c r="O56" i="23"/>
  <c r="O63" i="23"/>
  <c r="O28" i="23"/>
  <c r="O13" i="23"/>
  <c r="O32" i="23"/>
  <c r="O174" i="23"/>
  <c r="O158" i="23"/>
  <c r="O144" i="23"/>
  <c r="O121" i="23"/>
  <c r="O143" i="23"/>
  <c r="O99" i="23"/>
  <c r="O88" i="23"/>
  <c r="O82" i="23"/>
  <c r="O74" i="23"/>
  <c r="O89" i="23"/>
  <c r="O53" i="23"/>
  <c r="O44" i="23"/>
  <c r="O25" i="23"/>
  <c r="O12" i="23"/>
  <c r="O19" i="23"/>
  <c r="O170" i="23"/>
  <c r="O156" i="23"/>
  <c r="O157" i="23"/>
  <c r="O115" i="23"/>
  <c r="O137" i="23"/>
  <c r="O93" i="23"/>
  <c r="O100" i="23"/>
  <c r="O76" i="23"/>
  <c r="O68" i="23"/>
  <c r="O85" i="23"/>
  <c r="O47" i="23"/>
  <c r="O55" i="23"/>
  <c r="O23" i="23"/>
  <c r="O10" i="23"/>
  <c r="O29" i="23"/>
  <c r="O169" i="23"/>
  <c r="O155" i="23"/>
  <c r="O146" i="23"/>
  <c r="O136" i="23"/>
  <c r="O135" i="23"/>
  <c r="O107" i="23"/>
  <c r="O91" i="23"/>
  <c r="O73" i="23"/>
  <c r="O65" i="23"/>
  <c r="O60" i="23"/>
  <c r="O43" i="23"/>
  <c r="O52" i="23"/>
  <c r="O35" i="23"/>
  <c r="O9" i="23"/>
  <c r="O18" i="23"/>
  <c r="O168" i="23"/>
  <c r="O154" i="23"/>
  <c r="O142" i="23"/>
  <c r="O114" i="23"/>
  <c r="O126" i="23"/>
  <c r="O116" i="23"/>
  <c r="O103" i="23"/>
  <c r="O70" i="23"/>
  <c r="O62" i="23"/>
  <c r="O57" i="23"/>
  <c r="O39" i="23"/>
  <c r="O49" i="23"/>
  <c r="O26" i="23"/>
  <c r="O8" i="23"/>
  <c r="O167" i="23"/>
  <c r="O153" i="23"/>
  <c r="O138" i="23"/>
  <c r="O111" i="23"/>
  <c r="O117" i="23"/>
  <c r="O125" i="23"/>
  <c r="O92" i="23"/>
  <c r="O94" i="23"/>
  <c r="O59" i="23"/>
  <c r="O54" i="23"/>
  <c r="O36" i="23"/>
  <c r="O46" i="23"/>
  <c r="O22" i="23"/>
  <c r="O7" i="23"/>
  <c r="O166" i="23"/>
  <c r="O152" i="23"/>
  <c r="O159" i="23"/>
  <c r="O108" i="23"/>
  <c r="O133" i="23"/>
  <c r="O106" i="23"/>
  <c r="O97" i="23"/>
  <c r="O104" i="23"/>
  <c r="O81" i="23"/>
  <c r="O51" i="23"/>
  <c r="O33" i="23"/>
  <c r="O61" i="23"/>
  <c r="O21" i="23"/>
  <c r="O6" i="23"/>
  <c r="O165" i="23"/>
  <c r="O151" i="23"/>
  <c r="O134" i="23"/>
  <c r="O145" i="23"/>
  <c r="O129" i="23"/>
  <c r="O98" i="23"/>
  <c r="O128" i="23"/>
  <c r="O87" i="23"/>
  <c r="O78" i="23"/>
  <c r="O48" i="23"/>
  <c r="O30" i="23"/>
  <c r="O40" i="23"/>
  <c r="O17" i="23"/>
  <c r="O5" i="23"/>
  <c r="O164" i="23"/>
  <c r="O171" i="23"/>
  <c r="O132" i="23"/>
  <c r="O141" i="23"/>
  <c r="O120" i="23"/>
  <c r="O113" i="23"/>
  <c r="O101" i="23"/>
  <c r="O84" i="23"/>
  <c r="O75" i="23"/>
  <c r="O66" i="23"/>
  <c r="O27" i="23"/>
  <c r="O37" i="23"/>
  <c r="O16" i="23"/>
  <c r="O4" i="23"/>
  <c r="O161" i="23"/>
  <c r="O149" i="23"/>
  <c r="O130" i="23"/>
  <c r="O131" i="23"/>
  <c r="O109" i="23"/>
  <c r="O110" i="23"/>
  <c r="O90" i="23"/>
  <c r="O83" i="23"/>
  <c r="O72" i="23"/>
  <c r="O45" i="23"/>
  <c r="O24" i="23"/>
  <c r="O34" i="23"/>
  <c r="O15" i="23"/>
  <c r="O3" i="23"/>
  <c r="O118" i="23"/>
  <c r="O64" i="23"/>
  <c r="O122" i="23"/>
  <c r="O41" i="23"/>
  <c r="O139" i="23"/>
  <c r="O50" i="23"/>
  <c r="O105" i="23"/>
  <c r="O42" i="23"/>
  <c r="O96" i="23"/>
  <c r="O58" i="23"/>
  <c r="O163" i="23"/>
  <c r="O112" i="23"/>
  <c r="O31" i="23"/>
  <c r="O172" i="23"/>
  <c r="O123" i="23"/>
  <c r="O20" i="23"/>
  <c r="O175" i="23"/>
  <c r="O86" i="23"/>
  <c r="O14" i="23"/>
  <c r="O162" i="23"/>
  <c r="O79" i="23"/>
  <c r="O11" i="23"/>
  <c r="O150" i="23"/>
  <c r="O80" i="23"/>
  <c r="O2" i="23"/>
  <c r="O140" i="23"/>
  <c r="O71" i="23"/>
  <c r="O38" i="23"/>
  <c r="O127" i="23"/>
  <c r="O69" i="23"/>
  <c r="AA163" i="23"/>
  <c r="AA165" i="23"/>
  <c r="AA137" i="23"/>
  <c r="AA161" i="23"/>
  <c r="AA141" i="23"/>
  <c r="AA111" i="23"/>
  <c r="AA100" i="23"/>
  <c r="AA87" i="23"/>
  <c r="AA73" i="23"/>
  <c r="AA60" i="23"/>
  <c r="AA59" i="23"/>
  <c r="AA29" i="23"/>
  <c r="AA42" i="23"/>
  <c r="AA12" i="23"/>
  <c r="AA25" i="23"/>
  <c r="AA173" i="23"/>
  <c r="AA151" i="23"/>
  <c r="AA148" i="23"/>
  <c r="AA113" i="23"/>
  <c r="AA124" i="23"/>
  <c r="AA127" i="23"/>
  <c r="AA106" i="23"/>
  <c r="AA69" i="23"/>
  <c r="AA83" i="23"/>
  <c r="AA90" i="23"/>
  <c r="AA46" i="23"/>
  <c r="AA45" i="23"/>
  <c r="AA18" i="23"/>
  <c r="AA6" i="23"/>
  <c r="AA169" i="23"/>
  <c r="AA142" i="23"/>
  <c r="AA140" i="23"/>
  <c r="AA126" i="23"/>
  <c r="AA110" i="23"/>
  <c r="AA109" i="23"/>
  <c r="AA94" i="23"/>
  <c r="AA97" i="23"/>
  <c r="AA77" i="23"/>
  <c r="AA53" i="23"/>
  <c r="AA41" i="23"/>
  <c r="AA36" i="23"/>
  <c r="AA16" i="23"/>
  <c r="AA4" i="23"/>
  <c r="AA168" i="23"/>
  <c r="AA138" i="23"/>
  <c r="AA156" i="23"/>
  <c r="AA117" i="23"/>
  <c r="AA107" i="23"/>
  <c r="AA108" i="23"/>
  <c r="AA84" i="23"/>
  <c r="AA82" i="23"/>
  <c r="AA74" i="23"/>
  <c r="AA50" i="23"/>
  <c r="AA38" i="23"/>
  <c r="AA33" i="23"/>
  <c r="AA15" i="23"/>
  <c r="AA3" i="23"/>
  <c r="AA174" i="23"/>
  <c r="AA154" i="23"/>
  <c r="AA128" i="23"/>
  <c r="AA139" i="23"/>
  <c r="AA91" i="23"/>
  <c r="AA72" i="23"/>
  <c r="AA85" i="23"/>
  <c r="AA49" i="23"/>
  <c r="AA24" i="23"/>
  <c r="AA7" i="23"/>
  <c r="AA171" i="23"/>
  <c r="AA146" i="23"/>
  <c r="AA125" i="23"/>
  <c r="AA115" i="23"/>
  <c r="AA102" i="23"/>
  <c r="AA103" i="23"/>
  <c r="AA65" i="23"/>
  <c r="AA63" i="23"/>
  <c r="AA21" i="23"/>
  <c r="AA5" i="23"/>
  <c r="AA159" i="23"/>
  <c r="AA152" i="23"/>
  <c r="AA119" i="23"/>
  <c r="AA114" i="23"/>
  <c r="AA96" i="23"/>
  <c r="AA76" i="23"/>
  <c r="AA43" i="23"/>
  <c r="AA32" i="23"/>
  <c r="AA28" i="23"/>
  <c r="AA34" i="23"/>
  <c r="AA175" i="23"/>
  <c r="AA136" i="23"/>
  <c r="AA116" i="23"/>
  <c r="AA104" i="23"/>
  <c r="AA86" i="23"/>
  <c r="AA70" i="23"/>
  <c r="AA62" i="23"/>
  <c r="AA26" i="23"/>
  <c r="AA19" i="23"/>
  <c r="AA20" i="23"/>
  <c r="AA170" i="23"/>
  <c r="AA135" i="23"/>
  <c r="AA131" i="23"/>
  <c r="AA101" i="23"/>
  <c r="AA105" i="23"/>
  <c r="AA67" i="23"/>
  <c r="AA56" i="23"/>
  <c r="AA57" i="23"/>
  <c r="AA17" i="23"/>
  <c r="AA23" i="23"/>
  <c r="AA167" i="23"/>
  <c r="AA134" i="23"/>
  <c r="AA150" i="23"/>
  <c r="AA98" i="23"/>
  <c r="AA112" i="23"/>
  <c r="AA64" i="23"/>
  <c r="AA47" i="23"/>
  <c r="AA54" i="23"/>
  <c r="AA14" i="23"/>
  <c r="AA31" i="23"/>
  <c r="AA166" i="23"/>
  <c r="AA133" i="23"/>
  <c r="AA145" i="23"/>
  <c r="AA95" i="23"/>
  <c r="AA89" i="23"/>
  <c r="AA61" i="23"/>
  <c r="AA88" i="23"/>
  <c r="AA51" i="23"/>
  <c r="AA13" i="23"/>
  <c r="AA22" i="23"/>
  <c r="AA164" i="23"/>
  <c r="AA132" i="23"/>
  <c r="AA129" i="23"/>
  <c r="AA92" i="23"/>
  <c r="AA99" i="23"/>
  <c r="AA58" i="23"/>
  <c r="AA40" i="23"/>
  <c r="AA48" i="23"/>
  <c r="AA11" i="23"/>
  <c r="AA149" i="23"/>
  <c r="AA144" i="23"/>
  <c r="AA120" i="23"/>
  <c r="AA118" i="23"/>
  <c r="AA81" i="23"/>
  <c r="AA80" i="23"/>
  <c r="AA44" i="23"/>
  <c r="AA39" i="23"/>
  <c r="AA10" i="23"/>
  <c r="AA157" i="23"/>
  <c r="AA153" i="23"/>
  <c r="AA147" i="23"/>
  <c r="AA121" i="23"/>
  <c r="AA78" i="23"/>
  <c r="AA71" i="23"/>
  <c r="AA55" i="23"/>
  <c r="AA30" i="23"/>
  <c r="AA9" i="23"/>
  <c r="AA123" i="23"/>
  <c r="AA2" i="23"/>
  <c r="AA130" i="23"/>
  <c r="AA75" i="23"/>
  <c r="AA79" i="23"/>
  <c r="AA172" i="23"/>
  <c r="AA68" i="23"/>
  <c r="AA162" i="23"/>
  <c r="AA66" i="23"/>
  <c r="AA160" i="23"/>
  <c r="AA52" i="23"/>
  <c r="AA155" i="23"/>
  <c r="AA35" i="23"/>
  <c r="AA158" i="23"/>
  <c r="AA27" i="23"/>
  <c r="AA122" i="23"/>
  <c r="AA37" i="23"/>
  <c r="AA143" i="23"/>
  <c r="AA93" i="23"/>
  <c r="AA8" i="23"/>
  <c r="D170" i="23"/>
  <c r="D156" i="23"/>
  <c r="D160" i="23"/>
  <c r="D141" i="23"/>
  <c r="D110" i="23"/>
  <c r="D113" i="23"/>
  <c r="D112" i="23"/>
  <c r="D62" i="23"/>
  <c r="D70" i="23"/>
  <c r="D72" i="23"/>
  <c r="D36" i="23"/>
  <c r="D24" i="23"/>
  <c r="D43" i="23"/>
  <c r="D13" i="23"/>
  <c r="D175" i="23"/>
  <c r="D164" i="23"/>
  <c r="D138" i="23"/>
  <c r="D134" i="23"/>
  <c r="D116" i="23"/>
  <c r="D114" i="23"/>
  <c r="D88" i="23"/>
  <c r="D80" i="23"/>
  <c r="D99" i="23"/>
  <c r="D47" i="23"/>
  <c r="D42" i="23"/>
  <c r="D30" i="23"/>
  <c r="D18" i="23"/>
  <c r="D49" i="23"/>
  <c r="D7" i="23"/>
  <c r="D173" i="23"/>
  <c r="D158" i="23"/>
  <c r="D149" i="23"/>
  <c r="D147" i="23"/>
  <c r="D126" i="23"/>
  <c r="D100" i="23"/>
  <c r="D121" i="23"/>
  <c r="D74" i="23"/>
  <c r="D82" i="23"/>
  <c r="D66" i="23"/>
  <c r="D40" i="23"/>
  <c r="D28" i="23"/>
  <c r="D67" i="23"/>
  <c r="D17" i="23"/>
  <c r="D5" i="23"/>
  <c r="D172" i="23"/>
  <c r="D163" i="23"/>
  <c r="D148" i="23"/>
  <c r="D143" i="23"/>
  <c r="D117" i="23"/>
  <c r="D97" i="23"/>
  <c r="D108" i="23"/>
  <c r="D71" i="23"/>
  <c r="D79" i="23"/>
  <c r="D81" i="23"/>
  <c r="D39" i="23"/>
  <c r="D27" i="23"/>
  <c r="D64" i="23"/>
  <c r="D16" i="23"/>
  <c r="D4" i="23"/>
  <c r="D165" i="23"/>
  <c r="D157" i="23"/>
  <c r="D119" i="23"/>
  <c r="D123" i="23"/>
  <c r="D83" i="23"/>
  <c r="D60" i="23"/>
  <c r="D48" i="23"/>
  <c r="D23" i="23"/>
  <c r="D52" i="23"/>
  <c r="D161" i="23"/>
  <c r="D151" i="23"/>
  <c r="D132" i="23"/>
  <c r="D109" i="23"/>
  <c r="D77" i="23"/>
  <c r="D87" i="23"/>
  <c r="D41" i="23"/>
  <c r="D22" i="23"/>
  <c r="D46" i="23"/>
  <c r="D150" i="23"/>
  <c r="D136" i="23"/>
  <c r="D120" i="23"/>
  <c r="D105" i="23"/>
  <c r="D65" i="23"/>
  <c r="D53" i="23"/>
  <c r="D37" i="23"/>
  <c r="D20" i="23"/>
  <c r="D14" i="23"/>
  <c r="D152" i="23"/>
  <c r="D135" i="23"/>
  <c r="D107" i="23"/>
  <c r="D96" i="23"/>
  <c r="D59" i="23"/>
  <c r="D50" i="23"/>
  <c r="D35" i="23"/>
  <c r="D19" i="23"/>
  <c r="D12" i="23"/>
  <c r="D174" i="23"/>
  <c r="D159" i="23"/>
  <c r="D133" i="23"/>
  <c r="D124" i="23"/>
  <c r="D84" i="23"/>
  <c r="D101" i="23"/>
  <c r="D92" i="23"/>
  <c r="D34" i="23"/>
  <c r="D89" i="23"/>
  <c r="D11" i="23"/>
  <c r="D171" i="23"/>
  <c r="D146" i="23"/>
  <c r="D139" i="23"/>
  <c r="D115" i="23"/>
  <c r="D98" i="23"/>
  <c r="D95" i="23"/>
  <c r="D78" i="23"/>
  <c r="D33" i="23"/>
  <c r="D45" i="23"/>
  <c r="D10" i="23"/>
  <c r="D162" i="23"/>
  <c r="D142" i="23"/>
  <c r="D145" i="23"/>
  <c r="D127" i="23"/>
  <c r="D130" i="23"/>
  <c r="D106" i="23"/>
  <c r="D75" i="23"/>
  <c r="D32" i="23"/>
  <c r="D63" i="23"/>
  <c r="D9" i="23"/>
  <c r="D169" i="23"/>
  <c r="D155" i="23"/>
  <c r="D131" i="23"/>
  <c r="D118" i="23"/>
  <c r="D104" i="23"/>
  <c r="D86" i="23"/>
  <c r="D69" i="23"/>
  <c r="D31" i="23"/>
  <c r="D61" i="23"/>
  <c r="D8" i="23"/>
  <c r="D168" i="23"/>
  <c r="D153" i="23"/>
  <c r="D128" i="23"/>
  <c r="D103" i="23"/>
  <c r="D93" i="23"/>
  <c r="D90" i="23"/>
  <c r="D57" i="23"/>
  <c r="D29" i="23"/>
  <c r="D44" i="23"/>
  <c r="D6" i="23"/>
  <c r="D167" i="23"/>
  <c r="D144" i="23"/>
  <c r="D125" i="23"/>
  <c r="D94" i="23"/>
  <c r="D102" i="23"/>
  <c r="D76" i="23"/>
  <c r="D54" i="23"/>
  <c r="D26" i="23"/>
  <c r="D58" i="23"/>
  <c r="D3" i="23"/>
  <c r="D154" i="23"/>
  <c r="D38" i="23"/>
  <c r="D140" i="23"/>
  <c r="D25" i="23"/>
  <c r="D122" i="23"/>
  <c r="D55" i="23"/>
  <c r="D129" i="23"/>
  <c r="D15" i="23"/>
  <c r="D91" i="23"/>
  <c r="D111" i="23"/>
  <c r="D85" i="23"/>
  <c r="D68" i="23"/>
  <c r="D2" i="23"/>
  <c r="D73" i="23"/>
  <c r="D56" i="23"/>
  <c r="D166" i="23"/>
  <c r="D137" i="23"/>
  <c r="D51" i="23"/>
  <c r="D21" i="23"/>
  <c r="M171" i="23"/>
  <c r="M148" i="23"/>
  <c r="M151" i="23"/>
  <c r="M131" i="23"/>
  <c r="M123" i="23"/>
  <c r="M112" i="23"/>
  <c r="M93" i="23"/>
  <c r="M80" i="23"/>
  <c r="M68" i="23"/>
  <c r="M101" i="23"/>
  <c r="M57" i="23"/>
  <c r="M56" i="23"/>
  <c r="M22" i="23"/>
  <c r="M14" i="23"/>
  <c r="M36" i="23"/>
  <c r="M165" i="23"/>
  <c r="M150" i="23"/>
  <c r="M167" i="23"/>
  <c r="M113" i="23"/>
  <c r="M110" i="23"/>
  <c r="M88" i="23"/>
  <c r="M104" i="23"/>
  <c r="M74" i="23"/>
  <c r="M62" i="23"/>
  <c r="M58" i="23"/>
  <c r="M38" i="23"/>
  <c r="M40" i="23"/>
  <c r="M39" i="23"/>
  <c r="M8" i="23"/>
  <c r="M156" i="23"/>
  <c r="M160" i="23"/>
  <c r="M141" i="23"/>
  <c r="M133" i="23"/>
  <c r="M126" i="23"/>
  <c r="M111" i="23"/>
  <c r="M84" i="23"/>
  <c r="M72" i="23"/>
  <c r="M60" i="23"/>
  <c r="M52" i="23"/>
  <c r="M32" i="23"/>
  <c r="M34" i="23"/>
  <c r="M21" i="23"/>
  <c r="M6" i="23"/>
  <c r="M175" i="23"/>
  <c r="M152" i="23"/>
  <c r="M154" i="23"/>
  <c r="M147" i="23"/>
  <c r="M129" i="23"/>
  <c r="M117" i="23"/>
  <c r="M124" i="23"/>
  <c r="M83" i="23"/>
  <c r="M71" i="23"/>
  <c r="M59" i="23"/>
  <c r="M49" i="23"/>
  <c r="M29" i="23"/>
  <c r="M31" i="23"/>
  <c r="M17" i="23"/>
  <c r="M5" i="23"/>
  <c r="M144" i="23"/>
  <c r="M155" i="23"/>
  <c r="M127" i="23"/>
  <c r="M91" i="23"/>
  <c r="M79" i="23"/>
  <c r="M63" i="23"/>
  <c r="M54" i="23"/>
  <c r="M42" i="23"/>
  <c r="M13" i="23"/>
  <c r="M140" i="23"/>
  <c r="M145" i="23"/>
  <c r="M118" i="23"/>
  <c r="M85" i="23"/>
  <c r="M78" i="23"/>
  <c r="M61" i="23"/>
  <c r="M51" i="23"/>
  <c r="M37" i="23"/>
  <c r="M12" i="23"/>
  <c r="M173" i="23"/>
  <c r="M172" i="23"/>
  <c r="M139" i="23"/>
  <c r="M137" i="23"/>
  <c r="M102" i="23"/>
  <c r="M76" i="23"/>
  <c r="M96" i="23"/>
  <c r="M45" i="23"/>
  <c r="M25" i="23"/>
  <c r="M10" i="23"/>
  <c r="M163" i="23"/>
  <c r="M164" i="23"/>
  <c r="M128" i="23"/>
  <c r="M135" i="23"/>
  <c r="M87" i="23"/>
  <c r="M75" i="23"/>
  <c r="M115" i="23"/>
  <c r="M41" i="23"/>
  <c r="M19" i="23"/>
  <c r="M9" i="23"/>
  <c r="M162" i="23"/>
  <c r="M170" i="23"/>
  <c r="M125" i="23"/>
  <c r="M107" i="23"/>
  <c r="M108" i="23"/>
  <c r="M73" i="23"/>
  <c r="M106" i="23"/>
  <c r="M35" i="23"/>
  <c r="M20" i="23"/>
  <c r="M7" i="23"/>
  <c r="M159" i="23"/>
  <c r="M132" i="23"/>
  <c r="M122" i="23"/>
  <c r="M130" i="23"/>
  <c r="M90" i="23"/>
  <c r="M70" i="23"/>
  <c r="M105" i="23"/>
  <c r="M26" i="23"/>
  <c r="M18" i="23"/>
  <c r="M4" i="23"/>
  <c r="M149" i="23"/>
  <c r="M169" i="23"/>
  <c r="M119" i="23"/>
  <c r="M121" i="23"/>
  <c r="M89" i="23"/>
  <c r="M69" i="23"/>
  <c r="M99" i="23"/>
  <c r="M23" i="23"/>
  <c r="M33" i="23"/>
  <c r="M3" i="23"/>
  <c r="M157" i="23"/>
  <c r="M142" i="23"/>
  <c r="M134" i="23"/>
  <c r="M100" i="23"/>
  <c r="M95" i="23"/>
  <c r="M66" i="23"/>
  <c r="M55" i="23"/>
  <c r="M50" i="23"/>
  <c r="M30" i="23"/>
  <c r="M166" i="23"/>
  <c r="M138" i="23"/>
  <c r="M120" i="23"/>
  <c r="M97" i="23"/>
  <c r="M82" i="23"/>
  <c r="M65" i="23"/>
  <c r="M46" i="23"/>
  <c r="M47" i="23"/>
  <c r="M16" i="23"/>
  <c r="M103" i="23"/>
  <c r="M53" i="23"/>
  <c r="M94" i="23"/>
  <c r="M44" i="23"/>
  <c r="M161" i="23"/>
  <c r="M86" i="23"/>
  <c r="M24" i="23"/>
  <c r="M2" i="23"/>
  <c r="M158" i="23"/>
  <c r="M81" i="23"/>
  <c r="M15" i="23"/>
  <c r="M153" i="23"/>
  <c r="M77" i="23"/>
  <c r="M11" i="23"/>
  <c r="M146" i="23"/>
  <c r="M67" i="23"/>
  <c r="M27" i="23"/>
  <c r="M168" i="23"/>
  <c r="M64" i="23"/>
  <c r="M143" i="23"/>
  <c r="M98" i="23"/>
  <c r="M116" i="23"/>
  <c r="M92" i="23"/>
  <c r="M136" i="23"/>
  <c r="M43" i="23"/>
  <c r="M174" i="23"/>
  <c r="M114" i="23"/>
  <c r="M109" i="23"/>
  <c r="M48" i="23"/>
  <c r="M28" i="23"/>
  <c r="AK164" i="23"/>
  <c r="AK140" i="23"/>
  <c r="AK162" i="23"/>
  <c r="AK114" i="23"/>
  <c r="AK108" i="23"/>
  <c r="AK95" i="23"/>
  <c r="AK81" i="23"/>
  <c r="AK69" i="23"/>
  <c r="AK100" i="23"/>
  <c r="AK56" i="23"/>
  <c r="AK30" i="23"/>
  <c r="AK44" i="23"/>
  <c r="AK34" i="23"/>
  <c r="AK7" i="23"/>
  <c r="AK170" i="23"/>
  <c r="AK152" i="23"/>
  <c r="AK146" i="23"/>
  <c r="AK132" i="23"/>
  <c r="AK139" i="23"/>
  <c r="AK125" i="23"/>
  <c r="AK97" i="23"/>
  <c r="AK75" i="23"/>
  <c r="AK63" i="23"/>
  <c r="AK85" i="23"/>
  <c r="AK52" i="23"/>
  <c r="AK51" i="23"/>
  <c r="AK26" i="23"/>
  <c r="AK13" i="23"/>
  <c r="AK31" i="23"/>
  <c r="AK168" i="23"/>
  <c r="AK154" i="23"/>
  <c r="AK138" i="23"/>
  <c r="AK126" i="23"/>
  <c r="AK127" i="23"/>
  <c r="AK107" i="23"/>
  <c r="AK110" i="23"/>
  <c r="AK73" i="23"/>
  <c r="AK61" i="23"/>
  <c r="AK102" i="23"/>
  <c r="AK46" i="23"/>
  <c r="AK45" i="23"/>
  <c r="AK20" i="23"/>
  <c r="AK11" i="23"/>
  <c r="AK167" i="23"/>
  <c r="AK150" i="23"/>
  <c r="AK151" i="23"/>
  <c r="AK123" i="23"/>
  <c r="AK118" i="23"/>
  <c r="AK104" i="23"/>
  <c r="AK99" i="23"/>
  <c r="AK72" i="23"/>
  <c r="AK60" i="23"/>
  <c r="AK96" i="23"/>
  <c r="AK39" i="23"/>
  <c r="AK43" i="23"/>
  <c r="AK19" i="23"/>
  <c r="AK10" i="23"/>
  <c r="AK163" i="23"/>
  <c r="AK158" i="23"/>
  <c r="AK131" i="23"/>
  <c r="AK112" i="23"/>
  <c r="AK80" i="23"/>
  <c r="AK64" i="23"/>
  <c r="AK53" i="23"/>
  <c r="AK54" i="23"/>
  <c r="AK25" i="23"/>
  <c r="AK22" i="23"/>
  <c r="AK160" i="23"/>
  <c r="AK142" i="23"/>
  <c r="AK124" i="23"/>
  <c r="AK116" i="23"/>
  <c r="AK79" i="23"/>
  <c r="AK62" i="23"/>
  <c r="AK50" i="23"/>
  <c r="AK48" i="23"/>
  <c r="AK17" i="23"/>
  <c r="AK18" i="23"/>
  <c r="AK171" i="23"/>
  <c r="AK141" i="23"/>
  <c r="AK147" i="23"/>
  <c r="AK98" i="23"/>
  <c r="AK77" i="23"/>
  <c r="AK58" i="23"/>
  <c r="AK87" i="23"/>
  <c r="AK40" i="23"/>
  <c r="AK15" i="23"/>
  <c r="AK156" i="23"/>
  <c r="AK137" i="23"/>
  <c r="AK143" i="23"/>
  <c r="AK92" i="23"/>
  <c r="AK76" i="23"/>
  <c r="AK84" i="23"/>
  <c r="AK55" i="23"/>
  <c r="AK41" i="23"/>
  <c r="AK14" i="23"/>
  <c r="AK161" i="23"/>
  <c r="AK136" i="23"/>
  <c r="AK149" i="23"/>
  <c r="AK89" i="23"/>
  <c r="AK74" i="23"/>
  <c r="AK106" i="23"/>
  <c r="AK49" i="23"/>
  <c r="AK38" i="23"/>
  <c r="AK12" i="23"/>
  <c r="AK175" i="23"/>
  <c r="AK155" i="23"/>
  <c r="AK135" i="23"/>
  <c r="AK122" i="23"/>
  <c r="AK86" i="23"/>
  <c r="AK71" i="23"/>
  <c r="AK94" i="23"/>
  <c r="AK36" i="23"/>
  <c r="AK35" i="23"/>
  <c r="AK9" i="23"/>
  <c r="AK174" i="23"/>
  <c r="AK144" i="23"/>
  <c r="AK134" i="23"/>
  <c r="AK111" i="23"/>
  <c r="AK113" i="23"/>
  <c r="AK70" i="23"/>
  <c r="AK128" i="23"/>
  <c r="AK33" i="23"/>
  <c r="AK32" i="23"/>
  <c r="AK8" i="23"/>
  <c r="AK169" i="23"/>
  <c r="AK148" i="23"/>
  <c r="AK129" i="23"/>
  <c r="AK130" i="23"/>
  <c r="AK88" i="23"/>
  <c r="AK67" i="23"/>
  <c r="AK103" i="23"/>
  <c r="AK24" i="23"/>
  <c r="AK23" i="23"/>
  <c r="AK5" i="23"/>
  <c r="AK166" i="23"/>
  <c r="AK172" i="23"/>
  <c r="AK120" i="23"/>
  <c r="AK121" i="23"/>
  <c r="AK90" i="23"/>
  <c r="AK66" i="23"/>
  <c r="AK83" i="23"/>
  <c r="AK21" i="23"/>
  <c r="AK37" i="23"/>
  <c r="AK4" i="23"/>
  <c r="AK159" i="23"/>
  <c r="AK68" i="23"/>
  <c r="AK6" i="23"/>
  <c r="AK2" i="23"/>
  <c r="AK153" i="23"/>
  <c r="AK65" i="23"/>
  <c r="AK3" i="23"/>
  <c r="AK133" i="23"/>
  <c r="AK93" i="23"/>
  <c r="AK117" i="23"/>
  <c r="AK91" i="23"/>
  <c r="AK115" i="23"/>
  <c r="AK47" i="23"/>
  <c r="AK105" i="23"/>
  <c r="AK27" i="23"/>
  <c r="AK109" i="23"/>
  <c r="AK57" i="23"/>
  <c r="AK101" i="23"/>
  <c r="AK42" i="23"/>
  <c r="AK173" i="23"/>
  <c r="AK119" i="23"/>
  <c r="AK29" i="23"/>
  <c r="AK165" i="23"/>
  <c r="AK82" i="23"/>
  <c r="AK28" i="23"/>
  <c r="AK145" i="23"/>
  <c r="AK78" i="23"/>
  <c r="AK59" i="23"/>
  <c r="AK16" i="23"/>
  <c r="AK157" i="23"/>
  <c r="R175" i="22"/>
  <c r="R143" i="22"/>
  <c r="R162" i="22"/>
  <c r="R116" i="22"/>
  <c r="R133" i="22"/>
  <c r="R106" i="22"/>
  <c r="R94" i="22"/>
  <c r="R82" i="22"/>
  <c r="R70" i="22"/>
  <c r="R57" i="22"/>
  <c r="R46" i="22"/>
  <c r="R34" i="22"/>
  <c r="R22" i="22"/>
  <c r="R10" i="22"/>
  <c r="R174" i="22"/>
  <c r="R142" i="22"/>
  <c r="R129" i="22"/>
  <c r="R115" i="22"/>
  <c r="R121" i="22"/>
  <c r="R105" i="22"/>
  <c r="R93" i="22"/>
  <c r="R81" i="22"/>
  <c r="R69" i="22"/>
  <c r="R56" i="22"/>
  <c r="R45" i="22"/>
  <c r="R33" i="22"/>
  <c r="R21" i="22"/>
  <c r="R9" i="22"/>
  <c r="R173" i="22"/>
  <c r="R141" i="22"/>
  <c r="R152" i="22"/>
  <c r="R114" i="22"/>
  <c r="R118" i="22"/>
  <c r="R104" i="22"/>
  <c r="R92" i="22"/>
  <c r="R80" i="22"/>
  <c r="R68" i="22"/>
  <c r="R55" i="22"/>
  <c r="R44" i="22"/>
  <c r="R32" i="22"/>
  <c r="R20" i="22"/>
  <c r="R8" i="22"/>
  <c r="R168" i="22"/>
  <c r="R166" i="22"/>
  <c r="R140" i="22"/>
  <c r="R128" i="22"/>
  <c r="R113" i="22"/>
  <c r="R132" i="22"/>
  <c r="R103" i="22"/>
  <c r="R91" i="22"/>
  <c r="R79" i="22"/>
  <c r="R67" i="22"/>
  <c r="R54" i="22"/>
  <c r="R43" i="22"/>
  <c r="R31" i="22"/>
  <c r="R19" i="22"/>
  <c r="R7" i="22"/>
  <c r="R161" i="22"/>
  <c r="R163" i="22"/>
  <c r="R139" i="22"/>
  <c r="R125" i="22"/>
  <c r="R112" i="22"/>
  <c r="R155" i="22"/>
  <c r="R102" i="22"/>
  <c r="R90" i="22"/>
  <c r="R78" i="22"/>
  <c r="R65" i="22"/>
  <c r="R53" i="22"/>
  <c r="R42" i="22"/>
  <c r="R30" i="22"/>
  <c r="R18" i="22"/>
  <c r="R6" i="22"/>
  <c r="R159" i="22"/>
  <c r="R150" i="22"/>
  <c r="R138" i="22"/>
  <c r="R160" i="22"/>
  <c r="R111" i="22"/>
  <c r="R131" i="22"/>
  <c r="R101" i="22"/>
  <c r="R89" i="22"/>
  <c r="R77" i="22"/>
  <c r="R64" i="22"/>
  <c r="R52" i="22"/>
  <c r="R41" i="22"/>
  <c r="R29" i="22"/>
  <c r="R17" i="22"/>
  <c r="R5" i="22"/>
  <c r="R165" i="22"/>
  <c r="R149" i="22"/>
  <c r="R137" i="22"/>
  <c r="R127" i="22"/>
  <c r="R110" i="22"/>
  <c r="R122" i="22"/>
  <c r="R100" i="22"/>
  <c r="R88" i="22"/>
  <c r="R76" i="22"/>
  <c r="R63" i="22"/>
  <c r="R51" i="22"/>
  <c r="R40" i="22"/>
  <c r="R28" i="22"/>
  <c r="R16" i="22"/>
  <c r="R4" i="22"/>
  <c r="R164" i="22"/>
  <c r="R148" i="22"/>
  <c r="R153" i="22"/>
  <c r="R135" i="22"/>
  <c r="R109" i="22"/>
  <c r="R119" i="22"/>
  <c r="R99" i="22"/>
  <c r="R87" i="22"/>
  <c r="R75" i="22"/>
  <c r="R62" i="22"/>
  <c r="R66" i="22"/>
  <c r="R39" i="22"/>
  <c r="R27" i="22"/>
  <c r="R15" i="22"/>
  <c r="R3" i="22"/>
  <c r="R171" i="22"/>
  <c r="R147" i="22"/>
  <c r="R136" i="22"/>
  <c r="R146" i="22"/>
  <c r="R156" i="22"/>
  <c r="R126" i="22"/>
  <c r="R98" i="22"/>
  <c r="R86" i="22"/>
  <c r="R74" i="22"/>
  <c r="R61" i="22"/>
  <c r="R50" i="22"/>
  <c r="R38" i="22"/>
  <c r="R26" i="22"/>
  <c r="R14" i="22"/>
  <c r="R2" i="22"/>
  <c r="R169" i="22"/>
  <c r="R172" i="22"/>
  <c r="R157" i="22"/>
  <c r="R123" i="22"/>
  <c r="R154" i="22"/>
  <c r="R124" i="22"/>
  <c r="R97" i="22"/>
  <c r="R85" i="22"/>
  <c r="R73" i="22"/>
  <c r="R60" i="22"/>
  <c r="R49" i="22"/>
  <c r="R37" i="22"/>
  <c r="R25" i="22"/>
  <c r="R13" i="22"/>
  <c r="R170" i="22"/>
  <c r="R145" i="22"/>
  <c r="R151" i="22"/>
  <c r="R120" i="22"/>
  <c r="R134" i="22"/>
  <c r="R108" i="22"/>
  <c r="R96" i="22"/>
  <c r="R84" i="22"/>
  <c r="R72" i="22"/>
  <c r="R59" i="22"/>
  <c r="R48" i="22"/>
  <c r="R36" i="22"/>
  <c r="R24" i="22"/>
  <c r="R12" i="22"/>
  <c r="R130" i="22"/>
  <c r="R117" i="22"/>
  <c r="R158" i="22"/>
  <c r="R107" i="22"/>
  <c r="R95" i="22"/>
  <c r="R83" i="22"/>
  <c r="R71" i="22"/>
  <c r="R58" i="22"/>
  <c r="R11" i="22"/>
  <c r="R47" i="22"/>
  <c r="R144" i="22"/>
  <c r="R35" i="22"/>
  <c r="R167" i="22"/>
  <c r="R23" i="22"/>
  <c r="AA152" i="22"/>
  <c r="AA163" i="22"/>
  <c r="AA133" i="22"/>
  <c r="AA118" i="22"/>
  <c r="AA109" i="22"/>
  <c r="AA102" i="22"/>
  <c r="AA91" i="22"/>
  <c r="AA76" i="22"/>
  <c r="AA56" i="22"/>
  <c r="AA63" i="22"/>
  <c r="AA41" i="22"/>
  <c r="AA32" i="22"/>
  <c r="AA20" i="22"/>
  <c r="AA8" i="22"/>
  <c r="AA171" i="22"/>
  <c r="AA151" i="22"/>
  <c r="AA162" i="22"/>
  <c r="AA132" i="22"/>
  <c r="AA122" i="22"/>
  <c r="AA108" i="22"/>
  <c r="AA101" i="22"/>
  <c r="AA90" i="22"/>
  <c r="AA73" i="22"/>
  <c r="AA53" i="22"/>
  <c r="AA60" i="22"/>
  <c r="AA40" i="22"/>
  <c r="AA31" i="22"/>
  <c r="AA19" i="22"/>
  <c r="AA7" i="22"/>
  <c r="AA169" i="22"/>
  <c r="AA149" i="22"/>
  <c r="AA160" i="22"/>
  <c r="AA130" i="22"/>
  <c r="AA142" i="22"/>
  <c r="AA157" i="22"/>
  <c r="AA99" i="22"/>
  <c r="AA120" i="22"/>
  <c r="AA80" i="22"/>
  <c r="AA67" i="22"/>
  <c r="AA54" i="22"/>
  <c r="AA38" i="22"/>
  <c r="AA29" i="22"/>
  <c r="AA17" i="22"/>
  <c r="AA5" i="22"/>
  <c r="AA166" i="22"/>
  <c r="AA148" i="22"/>
  <c r="AA164" i="22"/>
  <c r="AA124" i="22"/>
  <c r="AA117" i="22"/>
  <c r="AA127" i="22"/>
  <c r="AA98" i="22"/>
  <c r="AA88" i="22"/>
  <c r="AA77" i="22"/>
  <c r="AA75" i="22"/>
  <c r="AA51" i="22"/>
  <c r="AA37" i="22"/>
  <c r="AA28" i="22"/>
  <c r="AA16" i="22"/>
  <c r="AA4" i="22"/>
  <c r="AA170" i="22"/>
  <c r="AA147" i="22"/>
  <c r="AA128" i="22"/>
  <c r="AA144" i="22"/>
  <c r="AA116" i="22"/>
  <c r="AA123" i="22"/>
  <c r="AA97" i="22"/>
  <c r="AA87" i="22"/>
  <c r="AA74" i="22"/>
  <c r="AA64" i="22"/>
  <c r="AA48" i="22"/>
  <c r="AA36" i="22"/>
  <c r="AA27" i="22"/>
  <c r="AA15" i="22"/>
  <c r="AA3" i="22"/>
  <c r="AA167" i="22"/>
  <c r="AA175" i="22"/>
  <c r="AA146" i="22"/>
  <c r="AA140" i="22"/>
  <c r="AA115" i="22"/>
  <c r="AA138" i="22"/>
  <c r="AA96" i="22"/>
  <c r="AA86" i="22"/>
  <c r="AA71" i="22"/>
  <c r="AA61" i="22"/>
  <c r="AA47" i="22"/>
  <c r="AA35" i="22"/>
  <c r="AA26" i="22"/>
  <c r="AA14" i="22"/>
  <c r="AA2" i="22"/>
  <c r="AA161" i="22"/>
  <c r="AA174" i="22"/>
  <c r="AA145" i="22"/>
  <c r="AA136" i="22"/>
  <c r="AA114" i="22"/>
  <c r="AA107" i="22"/>
  <c r="AA95" i="22"/>
  <c r="AA85" i="22"/>
  <c r="AA81" i="22"/>
  <c r="AA58" i="22"/>
  <c r="AA46" i="22"/>
  <c r="AA69" i="22"/>
  <c r="AA25" i="22"/>
  <c r="AA13" i="22"/>
  <c r="AA156" i="22"/>
  <c r="AA173" i="22"/>
  <c r="AA141" i="22"/>
  <c r="AA126" i="22"/>
  <c r="AA113" i="22"/>
  <c r="AA106" i="22"/>
  <c r="AA94" i="22"/>
  <c r="AA84" i="22"/>
  <c r="AA72" i="22"/>
  <c r="AA55" i="22"/>
  <c r="AA45" i="22"/>
  <c r="AA66" i="22"/>
  <c r="AA24" i="22"/>
  <c r="AA12" i="22"/>
  <c r="AA155" i="22"/>
  <c r="AA172" i="22"/>
  <c r="AA137" i="22"/>
  <c r="AA143" i="22"/>
  <c r="AA112" i="22"/>
  <c r="AA105" i="22"/>
  <c r="AA93" i="22"/>
  <c r="AA82" i="22"/>
  <c r="AA65" i="22"/>
  <c r="AA52" i="22"/>
  <c r="AA44" i="22"/>
  <c r="AA49" i="22"/>
  <c r="AA23" i="22"/>
  <c r="AA11" i="22"/>
  <c r="AA154" i="22"/>
  <c r="AA168" i="22"/>
  <c r="AA135" i="22"/>
  <c r="AA139" i="22"/>
  <c r="AA111" i="22"/>
  <c r="AA104" i="22"/>
  <c r="AA129" i="22"/>
  <c r="AA83" i="22"/>
  <c r="AA62" i="22"/>
  <c r="AA68" i="22"/>
  <c r="AA43" i="22"/>
  <c r="AA34" i="22"/>
  <c r="AA22" i="22"/>
  <c r="AA10" i="22"/>
  <c r="AA159" i="22"/>
  <c r="AA70" i="22"/>
  <c r="AA6" i="22"/>
  <c r="AA134" i="22"/>
  <c r="AA59" i="22"/>
  <c r="AA131" i="22"/>
  <c r="AA50" i="22"/>
  <c r="AA121" i="22"/>
  <c r="AA78" i="22"/>
  <c r="AA119" i="22"/>
  <c r="AA57" i="22"/>
  <c r="AA110" i="22"/>
  <c r="AA42" i="22"/>
  <c r="AA125" i="22"/>
  <c r="AA39" i="22"/>
  <c r="AA103" i="22"/>
  <c r="AA33" i="22"/>
  <c r="AA158" i="22"/>
  <c r="AA100" i="22"/>
  <c r="AA30" i="22"/>
  <c r="AA153" i="22"/>
  <c r="AA92" i="22"/>
  <c r="AA21" i="22"/>
  <c r="AA150" i="22"/>
  <c r="AA89" i="22"/>
  <c r="AA18" i="22"/>
  <c r="AA79" i="22"/>
  <c r="AA9" i="22"/>
  <c r="AA165" i="22"/>
  <c r="AM167" i="22"/>
  <c r="AM152" i="22"/>
  <c r="AM157" i="22"/>
  <c r="AM125" i="22"/>
  <c r="AM116" i="22"/>
  <c r="AM136" i="22"/>
  <c r="AM100" i="22"/>
  <c r="AM122" i="22"/>
  <c r="AM75" i="22"/>
  <c r="AM63" i="22"/>
  <c r="AM59" i="22"/>
  <c r="AM40" i="22"/>
  <c r="AM30" i="22"/>
  <c r="AM18" i="22"/>
  <c r="AM6" i="22"/>
  <c r="AM175" i="22"/>
  <c r="AM151" i="22"/>
  <c r="AM164" i="22"/>
  <c r="AM132" i="22"/>
  <c r="AM115" i="22"/>
  <c r="AM134" i="22"/>
  <c r="AM99" i="22"/>
  <c r="AM119" i="22"/>
  <c r="AM72" i="22"/>
  <c r="AM60" i="22"/>
  <c r="AM56" i="22"/>
  <c r="AM39" i="22"/>
  <c r="AM29" i="22"/>
  <c r="AM17" i="22"/>
  <c r="AM5" i="22"/>
  <c r="AM173" i="22"/>
  <c r="AM149" i="22"/>
  <c r="AM158" i="22"/>
  <c r="AM120" i="22"/>
  <c r="AM113" i="22"/>
  <c r="AM139" i="22"/>
  <c r="AM97" i="22"/>
  <c r="AM87" i="22"/>
  <c r="AM64" i="22"/>
  <c r="AM54" i="22"/>
  <c r="AM50" i="22"/>
  <c r="AM37" i="22"/>
  <c r="AM27" i="22"/>
  <c r="AM15" i="22"/>
  <c r="AM3" i="22"/>
  <c r="AM172" i="22"/>
  <c r="AM148" i="22"/>
  <c r="AM142" i="22"/>
  <c r="AM140" i="22"/>
  <c r="AM112" i="22"/>
  <c r="AM133" i="22"/>
  <c r="AM96" i="22"/>
  <c r="AM86" i="22"/>
  <c r="AM61" i="22"/>
  <c r="AM51" i="22"/>
  <c r="AM48" i="22"/>
  <c r="AM36" i="22"/>
  <c r="AM26" i="22"/>
  <c r="AM14" i="22"/>
  <c r="AM2" i="22"/>
  <c r="AM168" i="22"/>
  <c r="AM147" i="22"/>
  <c r="AM138" i="22"/>
  <c r="AM131" i="22"/>
  <c r="AM111" i="22"/>
  <c r="AM107" i="22"/>
  <c r="AM95" i="22"/>
  <c r="AM85" i="22"/>
  <c r="AM58" i="22"/>
  <c r="AM79" i="22"/>
  <c r="AM47" i="22"/>
  <c r="AM35" i="22"/>
  <c r="AM25" i="22"/>
  <c r="AM13" i="22"/>
  <c r="AM162" i="22"/>
  <c r="AM161" i="22"/>
  <c r="AM145" i="22"/>
  <c r="AM123" i="22"/>
  <c r="AM110" i="22"/>
  <c r="AM106" i="22"/>
  <c r="AM94" i="22"/>
  <c r="AM84" i="22"/>
  <c r="AM55" i="22"/>
  <c r="AM70" i="22"/>
  <c r="AM46" i="22"/>
  <c r="AM73" i="22"/>
  <c r="AM24" i="22"/>
  <c r="AM12" i="22"/>
  <c r="AM159" i="22"/>
  <c r="AM171" i="22"/>
  <c r="AM141" i="22"/>
  <c r="AM143" i="22"/>
  <c r="AM109" i="22"/>
  <c r="AM105" i="22"/>
  <c r="AM93" i="22"/>
  <c r="AM83" i="22"/>
  <c r="AM52" i="22"/>
  <c r="AM49" i="22"/>
  <c r="AM45" i="22"/>
  <c r="AM77" i="22"/>
  <c r="AM23" i="22"/>
  <c r="AM11" i="22"/>
  <c r="AM156" i="22"/>
  <c r="AM169" i="22"/>
  <c r="AM137" i="22"/>
  <c r="AM121" i="22"/>
  <c r="AM108" i="22"/>
  <c r="AM104" i="22"/>
  <c r="AM92" i="22"/>
  <c r="AM82" i="22"/>
  <c r="AM76" i="22"/>
  <c r="AM74" i="22"/>
  <c r="AM44" i="22"/>
  <c r="AM34" i="22"/>
  <c r="AM22" i="22"/>
  <c r="AM10" i="22"/>
  <c r="AM155" i="22"/>
  <c r="AM166" i="22"/>
  <c r="AM165" i="22"/>
  <c r="AM118" i="22"/>
  <c r="AM135" i="22"/>
  <c r="AM103" i="22"/>
  <c r="AM91" i="22"/>
  <c r="AM81" i="22"/>
  <c r="AM80" i="22"/>
  <c r="AM66" i="22"/>
  <c r="AM43" i="22"/>
  <c r="AM33" i="22"/>
  <c r="AM21" i="22"/>
  <c r="AM9" i="22"/>
  <c r="AM154" i="22"/>
  <c r="AM160" i="22"/>
  <c r="AM146" i="22"/>
  <c r="AM130" i="22"/>
  <c r="AM127" i="22"/>
  <c r="AM102" i="22"/>
  <c r="AM90" i="22"/>
  <c r="AM69" i="22"/>
  <c r="AM71" i="22"/>
  <c r="AM65" i="22"/>
  <c r="AM42" i="22"/>
  <c r="AM32" i="22"/>
  <c r="AM20" i="22"/>
  <c r="AM8" i="22"/>
  <c r="AM114" i="22"/>
  <c r="AM53" i="22"/>
  <c r="AM144" i="22"/>
  <c r="AM41" i="22"/>
  <c r="AM129" i="22"/>
  <c r="AM38" i="22"/>
  <c r="AM170" i="22"/>
  <c r="AM101" i="22"/>
  <c r="AM31" i="22"/>
  <c r="AM174" i="22"/>
  <c r="AM98" i="22"/>
  <c r="AM28" i="22"/>
  <c r="AM153" i="22"/>
  <c r="AM89" i="22"/>
  <c r="AM19" i="22"/>
  <c r="AM150" i="22"/>
  <c r="AM88" i="22"/>
  <c r="AM16" i="22"/>
  <c r="AM163" i="22"/>
  <c r="AM78" i="22"/>
  <c r="AM7" i="22"/>
  <c r="AM128" i="22"/>
  <c r="AM67" i="22"/>
  <c r="AM4" i="22"/>
  <c r="AM124" i="22"/>
  <c r="AM68" i="22"/>
  <c r="AM126" i="22"/>
  <c r="AM57" i="22"/>
  <c r="AM117" i="22"/>
  <c r="AM62" i="22"/>
  <c r="AJ166" i="22"/>
  <c r="AJ158" i="22"/>
  <c r="AJ160" i="22"/>
  <c r="AJ153" i="22"/>
  <c r="AJ109" i="22"/>
  <c r="AJ100" i="22"/>
  <c r="AJ110" i="22"/>
  <c r="AJ82" i="22"/>
  <c r="AJ70" i="22"/>
  <c r="AJ58" i="22"/>
  <c r="AJ46" i="22"/>
  <c r="AJ34" i="22"/>
  <c r="AJ22" i="22"/>
  <c r="AJ10" i="22"/>
  <c r="AJ165" i="22"/>
  <c r="AJ151" i="22"/>
  <c r="AJ156" i="22"/>
  <c r="AJ135" i="22"/>
  <c r="AJ115" i="22"/>
  <c r="AJ99" i="22"/>
  <c r="AJ112" i="22"/>
  <c r="AJ81" i="22"/>
  <c r="AJ69" i="22"/>
  <c r="AJ57" i="22"/>
  <c r="AJ45" i="22"/>
  <c r="AJ33" i="22"/>
  <c r="AJ21" i="22"/>
  <c r="AJ9" i="22"/>
  <c r="AJ175" i="22"/>
  <c r="AJ163" i="22"/>
  <c r="AJ140" i="22"/>
  <c r="AJ129" i="22"/>
  <c r="AJ133" i="22"/>
  <c r="AJ113" i="22"/>
  <c r="AJ97" i="22"/>
  <c r="AJ91" i="22"/>
  <c r="AJ79" i="22"/>
  <c r="AJ67" i="22"/>
  <c r="AJ55" i="22"/>
  <c r="AJ43" i="22"/>
  <c r="AJ31" i="22"/>
  <c r="AJ19" i="22"/>
  <c r="AJ7" i="22"/>
  <c r="AJ174" i="22"/>
  <c r="AJ157" i="22"/>
  <c r="AJ136" i="22"/>
  <c r="AJ123" i="22"/>
  <c r="AJ132" i="22"/>
  <c r="AJ116" i="22"/>
  <c r="AJ96" i="22"/>
  <c r="AJ90" i="22"/>
  <c r="AJ78" i="22"/>
  <c r="AJ66" i="22"/>
  <c r="AJ54" i="22"/>
  <c r="AJ42" i="22"/>
  <c r="AJ30" i="22"/>
  <c r="AJ18" i="22"/>
  <c r="AJ6" i="22"/>
  <c r="AJ173" i="22"/>
  <c r="AJ162" i="22"/>
  <c r="AJ159" i="22"/>
  <c r="AJ122" i="22"/>
  <c r="AJ131" i="22"/>
  <c r="AJ107" i="22"/>
  <c r="AJ95" i="22"/>
  <c r="AJ89" i="22"/>
  <c r="AJ77" i="22"/>
  <c r="AJ65" i="22"/>
  <c r="AJ53" i="22"/>
  <c r="AJ41" i="22"/>
  <c r="AJ29" i="22"/>
  <c r="AJ17" i="22"/>
  <c r="AJ5" i="22"/>
  <c r="AJ172" i="22"/>
  <c r="AJ161" i="22"/>
  <c r="AJ127" i="22"/>
  <c r="AJ121" i="22"/>
  <c r="AJ152" i="22"/>
  <c r="AJ106" i="22"/>
  <c r="AJ94" i="22"/>
  <c r="AJ88" i="22"/>
  <c r="AJ76" i="22"/>
  <c r="AJ64" i="22"/>
  <c r="AJ52" i="22"/>
  <c r="AJ40" i="22"/>
  <c r="AJ28" i="22"/>
  <c r="AJ16" i="22"/>
  <c r="AJ4" i="22"/>
  <c r="AJ171" i="22"/>
  <c r="AJ154" i="22"/>
  <c r="AJ126" i="22"/>
  <c r="AJ120" i="22"/>
  <c r="AJ141" i="22"/>
  <c r="AJ105" i="22"/>
  <c r="AJ93" i="22"/>
  <c r="AJ87" i="22"/>
  <c r="AJ75" i="22"/>
  <c r="AJ63" i="22"/>
  <c r="AJ51" i="22"/>
  <c r="AJ39" i="22"/>
  <c r="AJ27" i="22"/>
  <c r="AJ15" i="22"/>
  <c r="AJ3" i="22"/>
  <c r="AJ170" i="22"/>
  <c r="AJ150" i="22"/>
  <c r="AJ125" i="22"/>
  <c r="AJ119" i="22"/>
  <c r="AJ143" i="22"/>
  <c r="AJ104" i="22"/>
  <c r="AJ108" i="22"/>
  <c r="AJ86" i="22"/>
  <c r="AJ74" i="22"/>
  <c r="AJ62" i="22"/>
  <c r="AJ50" i="22"/>
  <c r="AJ38" i="22"/>
  <c r="AJ26" i="22"/>
  <c r="AJ14" i="22"/>
  <c r="AJ2" i="22"/>
  <c r="AJ169" i="22"/>
  <c r="AJ149" i="22"/>
  <c r="AJ124" i="22"/>
  <c r="AJ118" i="22"/>
  <c r="AJ130" i="22"/>
  <c r="AJ103" i="22"/>
  <c r="AJ139" i="22"/>
  <c r="AJ85" i="22"/>
  <c r="AJ73" i="22"/>
  <c r="AJ61" i="22"/>
  <c r="AJ49" i="22"/>
  <c r="AJ37" i="22"/>
  <c r="AJ25" i="22"/>
  <c r="AJ13" i="22"/>
  <c r="AJ168" i="22"/>
  <c r="AJ148" i="22"/>
  <c r="AJ142" i="22"/>
  <c r="AJ146" i="22"/>
  <c r="AJ145" i="22"/>
  <c r="AJ102" i="22"/>
  <c r="AJ117" i="22"/>
  <c r="AJ84" i="22"/>
  <c r="AJ72" i="22"/>
  <c r="AJ60" i="22"/>
  <c r="AJ48" i="22"/>
  <c r="AJ36" i="22"/>
  <c r="AJ24" i="22"/>
  <c r="AJ12" i="22"/>
  <c r="AJ114" i="22"/>
  <c r="AJ44" i="22"/>
  <c r="AJ101" i="22"/>
  <c r="AJ35" i="22"/>
  <c r="AJ98" i="22"/>
  <c r="AJ32" i="22"/>
  <c r="AJ167" i="22"/>
  <c r="AJ111" i="22"/>
  <c r="AJ23" i="22"/>
  <c r="AJ164" i="22"/>
  <c r="AJ92" i="22"/>
  <c r="AJ20" i="22"/>
  <c r="AJ147" i="22"/>
  <c r="AJ83" i="22"/>
  <c r="AJ11" i="22"/>
  <c r="AJ144" i="22"/>
  <c r="AJ80" i="22"/>
  <c r="AJ8" i="22"/>
  <c r="AJ138" i="22"/>
  <c r="AJ71" i="22"/>
  <c r="AJ155" i="22"/>
  <c r="AJ68" i="22"/>
  <c r="AJ128" i="22"/>
  <c r="AJ59" i="22"/>
  <c r="AJ134" i="22"/>
  <c r="AJ56" i="22"/>
  <c r="AJ47" i="22"/>
  <c r="AJ137" i="22"/>
  <c r="AP172" i="22"/>
  <c r="AP145" i="22"/>
  <c r="AP151" i="22"/>
  <c r="AP158" i="22"/>
  <c r="AP109" i="22"/>
  <c r="AP124" i="22"/>
  <c r="AP97" i="22"/>
  <c r="AP85" i="22"/>
  <c r="AP73" i="22"/>
  <c r="AP61" i="22"/>
  <c r="AP49" i="22"/>
  <c r="AP37" i="22"/>
  <c r="AP25" i="22"/>
  <c r="AP13" i="22"/>
  <c r="AP175" i="22"/>
  <c r="AP167" i="22"/>
  <c r="AP148" i="22"/>
  <c r="AP160" i="22"/>
  <c r="AP150" i="22"/>
  <c r="AP106" i="22"/>
  <c r="AP93" i="22"/>
  <c r="AP80" i="22"/>
  <c r="AP67" i="22"/>
  <c r="AP54" i="22"/>
  <c r="AP41" i="22"/>
  <c r="AP28" i="22"/>
  <c r="AP15" i="22"/>
  <c r="AP2" i="22"/>
  <c r="AP102" i="22"/>
  <c r="AP168" i="22"/>
  <c r="AP81" i="22"/>
  <c r="AP174" i="22"/>
  <c r="AP154" i="22"/>
  <c r="AP135" i="22"/>
  <c r="AP121" i="22"/>
  <c r="AP147" i="22"/>
  <c r="AP105" i="22"/>
  <c r="AP92" i="22"/>
  <c r="AP79" i="22"/>
  <c r="AP66" i="22"/>
  <c r="AP53" i="22"/>
  <c r="AP40" i="22"/>
  <c r="AP27" i="22"/>
  <c r="AP14" i="22"/>
  <c r="AP116" i="22"/>
  <c r="AP128" i="22"/>
  <c r="AP68" i="22"/>
  <c r="AP3" i="22"/>
  <c r="AP173" i="22"/>
  <c r="AP144" i="22"/>
  <c r="AP134" i="22"/>
  <c r="AP118" i="22"/>
  <c r="AP127" i="22"/>
  <c r="AP104" i="22"/>
  <c r="AP91" i="22"/>
  <c r="AP78" i="22"/>
  <c r="AP65" i="22"/>
  <c r="AP52" i="22"/>
  <c r="AP39" i="22"/>
  <c r="AP26" i="22"/>
  <c r="AP12" i="22"/>
  <c r="AP122" i="22"/>
  <c r="AP94" i="22"/>
  <c r="AP171" i="22"/>
  <c r="AP143" i="22"/>
  <c r="AP133" i="22"/>
  <c r="AP117" i="22"/>
  <c r="AP162" i="22"/>
  <c r="AP103" i="22"/>
  <c r="AP90" i="22"/>
  <c r="AP77" i="22"/>
  <c r="AP64" i="22"/>
  <c r="AP51" i="22"/>
  <c r="AP38" i="22"/>
  <c r="AP24" i="22"/>
  <c r="AP11" i="22"/>
  <c r="AP76" i="22"/>
  <c r="AP23" i="22"/>
  <c r="AP169" i="22"/>
  <c r="AP142" i="22"/>
  <c r="AP132" i="22"/>
  <c r="AP89" i="22"/>
  <c r="AP63" i="22"/>
  <c r="AP50" i="22"/>
  <c r="AP36" i="22"/>
  <c r="AP10" i="22"/>
  <c r="AP55" i="22"/>
  <c r="AP166" i="22"/>
  <c r="AP141" i="22"/>
  <c r="AP131" i="22"/>
  <c r="AP115" i="22"/>
  <c r="AP119" i="22"/>
  <c r="AP101" i="22"/>
  <c r="AP88" i="22"/>
  <c r="AP75" i="22"/>
  <c r="AP62" i="22"/>
  <c r="AP48" i="22"/>
  <c r="AP35" i="22"/>
  <c r="AP22" i="22"/>
  <c r="AP9" i="22"/>
  <c r="AP157" i="22"/>
  <c r="AP140" i="22"/>
  <c r="AP130" i="22"/>
  <c r="AP114" i="22"/>
  <c r="AP153" i="22"/>
  <c r="AP87" i="22"/>
  <c r="AP74" i="22"/>
  <c r="AP60" i="22"/>
  <c r="AP47" i="22"/>
  <c r="AP34" i="22"/>
  <c r="AP21" i="22"/>
  <c r="AP20" i="22"/>
  <c r="AP100" i="22"/>
  <c r="AP8" i="22"/>
  <c r="AP123" i="22"/>
  <c r="AP29" i="22"/>
  <c r="AP165" i="22"/>
  <c r="AP139" i="22"/>
  <c r="AP146" i="22"/>
  <c r="AP113" i="22"/>
  <c r="AP159" i="22"/>
  <c r="AP99" i="22"/>
  <c r="AP86" i="22"/>
  <c r="AP72" i="22"/>
  <c r="AP59" i="22"/>
  <c r="AP46" i="22"/>
  <c r="AP33" i="22"/>
  <c r="AP7" i="22"/>
  <c r="AP108" i="22"/>
  <c r="AP42" i="22"/>
  <c r="AP155" i="22"/>
  <c r="AP138" i="22"/>
  <c r="AP161" i="22"/>
  <c r="AP112" i="22"/>
  <c r="AP149" i="22"/>
  <c r="AP98" i="22"/>
  <c r="AP84" i="22"/>
  <c r="AP71" i="22"/>
  <c r="AP58" i="22"/>
  <c r="AP45" i="22"/>
  <c r="AP32" i="22"/>
  <c r="AP19" i="22"/>
  <c r="AP6" i="22"/>
  <c r="AP16" i="22"/>
  <c r="AP164" i="22"/>
  <c r="AP152" i="22"/>
  <c r="AP137" i="22"/>
  <c r="AP126" i="22"/>
  <c r="AP111" i="22"/>
  <c r="AP125" i="22"/>
  <c r="AP96" i="22"/>
  <c r="AP83" i="22"/>
  <c r="AP70" i="22"/>
  <c r="AP57" i="22"/>
  <c r="AP44" i="22"/>
  <c r="AP31" i="22"/>
  <c r="AP18" i="22"/>
  <c r="AP5" i="22"/>
  <c r="AP107" i="22"/>
  <c r="AP163" i="22"/>
  <c r="AP170" i="22"/>
  <c r="AP136" i="22"/>
  <c r="AP129" i="22"/>
  <c r="AP110" i="22"/>
  <c r="AP120" i="22"/>
  <c r="AP95" i="22"/>
  <c r="AP82" i="22"/>
  <c r="AP69" i="22"/>
  <c r="AP56" i="22"/>
  <c r="AP43" i="22"/>
  <c r="AP30" i="22"/>
  <c r="AP17" i="22"/>
  <c r="AP4" i="22"/>
  <c r="AP156" i="22"/>
  <c r="AD163" i="23"/>
  <c r="AD175" i="23"/>
  <c r="AD137" i="23"/>
  <c r="AD147" i="23"/>
  <c r="AD121" i="23"/>
  <c r="AD99" i="23"/>
  <c r="AD87" i="23"/>
  <c r="AD110" i="23"/>
  <c r="AD54" i="23"/>
  <c r="AD71" i="23"/>
  <c r="AD70" i="23"/>
  <c r="AD38" i="23"/>
  <c r="AD24" i="23"/>
  <c r="AD17" i="23"/>
  <c r="AD5" i="23"/>
  <c r="AD171" i="23"/>
  <c r="AD168" i="23"/>
  <c r="AD133" i="23"/>
  <c r="AD142" i="23"/>
  <c r="AD111" i="23"/>
  <c r="AD95" i="23"/>
  <c r="AD83" i="23"/>
  <c r="AD109" i="23"/>
  <c r="AD50" i="23"/>
  <c r="AD59" i="23"/>
  <c r="AD78" i="23"/>
  <c r="AD26" i="23"/>
  <c r="AD37" i="23"/>
  <c r="AD13" i="23"/>
  <c r="AD156" i="23"/>
  <c r="AD167" i="23"/>
  <c r="AD132" i="23"/>
  <c r="AD138" i="23"/>
  <c r="AD108" i="23"/>
  <c r="AD94" i="23"/>
  <c r="AD128" i="23"/>
  <c r="AD116" i="23"/>
  <c r="AD155" i="23"/>
  <c r="AD166" i="23"/>
  <c r="AD162" i="23"/>
  <c r="AD144" i="23"/>
  <c r="AD105" i="23"/>
  <c r="AD93" i="23"/>
  <c r="AD119" i="23"/>
  <c r="AD120" i="23"/>
  <c r="AD48" i="23"/>
  <c r="AD45" i="23"/>
  <c r="AD72" i="23"/>
  <c r="AD61" i="23"/>
  <c r="AD31" i="23"/>
  <c r="AD11" i="23"/>
  <c r="AD154" i="23"/>
  <c r="AD165" i="23"/>
  <c r="AD173" i="23"/>
  <c r="AD140" i="23"/>
  <c r="AD104" i="23"/>
  <c r="AD92" i="23"/>
  <c r="AD123" i="23"/>
  <c r="AD125" i="23"/>
  <c r="AD47" i="23"/>
  <c r="AD44" i="23"/>
  <c r="AD69" i="23"/>
  <c r="AD39" i="23"/>
  <c r="AD28" i="23"/>
  <c r="AD10" i="23"/>
  <c r="AD153" i="23"/>
  <c r="AD164" i="23"/>
  <c r="AD157" i="23"/>
  <c r="AD131" i="23"/>
  <c r="AD103" i="23"/>
  <c r="AD91" i="23"/>
  <c r="AD114" i="23"/>
  <c r="AD129" i="23"/>
  <c r="AD46" i="23"/>
  <c r="AD82" i="23"/>
  <c r="AD64" i="23"/>
  <c r="AD36" i="23"/>
  <c r="AD25" i="23"/>
  <c r="AD9" i="23"/>
  <c r="AD152" i="23"/>
  <c r="AD159" i="23"/>
  <c r="AD145" i="23"/>
  <c r="AD130" i="23"/>
  <c r="AD102" i="23"/>
  <c r="AD90" i="23"/>
  <c r="AD126" i="23"/>
  <c r="AD57" i="23"/>
  <c r="AD80" i="23"/>
  <c r="AD79" i="23"/>
  <c r="AD63" i="23"/>
  <c r="AD33" i="23"/>
  <c r="AD22" i="23"/>
  <c r="AD8" i="23"/>
  <c r="AD169" i="23"/>
  <c r="AD124" i="23"/>
  <c r="AD85" i="23"/>
  <c r="AD49" i="23"/>
  <c r="AD75" i="23"/>
  <c r="AD34" i="23"/>
  <c r="AD18" i="23"/>
  <c r="AD148" i="23"/>
  <c r="AD118" i="23"/>
  <c r="AD84" i="23"/>
  <c r="AD77" i="23"/>
  <c r="AD58" i="23"/>
  <c r="AD19" i="23"/>
  <c r="AD20" i="23"/>
  <c r="AD136" i="23"/>
  <c r="AD113" i="23"/>
  <c r="AD106" i="23"/>
  <c r="AD68" i="23"/>
  <c r="AD35" i="23"/>
  <c r="AD16" i="23"/>
  <c r="AD135" i="23"/>
  <c r="AD101" i="23"/>
  <c r="AD112" i="23"/>
  <c r="AD65" i="23"/>
  <c r="AD32" i="23"/>
  <c r="AD15" i="23"/>
  <c r="AD160" i="23"/>
  <c r="AD134" i="23"/>
  <c r="AD100" i="23"/>
  <c r="AD122" i="23"/>
  <c r="AD62" i="23"/>
  <c r="AD29" i="23"/>
  <c r="AD14" i="23"/>
  <c r="AD172" i="23"/>
  <c r="AD141" i="23"/>
  <c r="AD98" i="23"/>
  <c r="AD107" i="23"/>
  <c r="AD60" i="23"/>
  <c r="AD23" i="23"/>
  <c r="AD12" i="23"/>
  <c r="AD174" i="23"/>
  <c r="AD149" i="23"/>
  <c r="AD97" i="23"/>
  <c r="AD56" i="23"/>
  <c r="AD76" i="23"/>
  <c r="AD30" i="23"/>
  <c r="AD7" i="23"/>
  <c r="AD151" i="23"/>
  <c r="AD143" i="23"/>
  <c r="AD96" i="23"/>
  <c r="AD55" i="23"/>
  <c r="AD73" i="23"/>
  <c r="AD27" i="23"/>
  <c r="AD6" i="23"/>
  <c r="AD150" i="23"/>
  <c r="AD139" i="23"/>
  <c r="AD89" i="23"/>
  <c r="AD53" i="23"/>
  <c r="AD66" i="23"/>
  <c r="AD43" i="23"/>
  <c r="AD4" i="23"/>
  <c r="AD161" i="23"/>
  <c r="AD146" i="23"/>
  <c r="AD88" i="23"/>
  <c r="AD52" i="23"/>
  <c r="AD67" i="23"/>
  <c r="AD42" i="23"/>
  <c r="AD3" i="23"/>
  <c r="AD21" i="23"/>
  <c r="AD170" i="23"/>
  <c r="AD2" i="23"/>
  <c r="AD127" i="23"/>
  <c r="AD115" i="23"/>
  <c r="AD86" i="23"/>
  <c r="AD117" i="23"/>
  <c r="AD51" i="23"/>
  <c r="AD74" i="23"/>
  <c r="AD81" i="23"/>
  <c r="AD41" i="23"/>
  <c r="AD158" i="23"/>
  <c r="AD40" i="23"/>
  <c r="AM169" i="23"/>
  <c r="AM159" i="23"/>
  <c r="AM150" i="23"/>
  <c r="AM122" i="23"/>
  <c r="AM121" i="23"/>
  <c r="AM94" i="23"/>
  <c r="AM105" i="23"/>
  <c r="AM68" i="23"/>
  <c r="AM66" i="23"/>
  <c r="AM67" i="23"/>
  <c r="AM58" i="23"/>
  <c r="AM56" i="23"/>
  <c r="AM30" i="23"/>
  <c r="AM7" i="23"/>
  <c r="AM33" i="23"/>
  <c r="AM168" i="23"/>
  <c r="AM157" i="23"/>
  <c r="AM154" i="23"/>
  <c r="AM119" i="23"/>
  <c r="AM146" i="23"/>
  <c r="AM91" i="23"/>
  <c r="AM120" i="23"/>
  <c r="AM114" i="23"/>
  <c r="AM63" i="23"/>
  <c r="AM59" i="23"/>
  <c r="AM57" i="23"/>
  <c r="AM53" i="23"/>
  <c r="AM20" i="23"/>
  <c r="AM6" i="23"/>
  <c r="AM24" i="23"/>
  <c r="AM166" i="23"/>
  <c r="AM160" i="23"/>
  <c r="AM145" i="23"/>
  <c r="AM133" i="23"/>
  <c r="AM138" i="23"/>
  <c r="AM129" i="23"/>
  <c r="AM99" i="23"/>
  <c r="AM118" i="23"/>
  <c r="AM87" i="23"/>
  <c r="AM43" i="23"/>
  <c r="AM51" i="23"/>
  <c r="AM47" i="23"/>
  <c r="AM16" i="23"/>
  <c r="AM4" i="23"/>
  <c r="AM165" i="23"/>
  <c r="AM148" i="23"/>
  <c r="AM141" i="23"/>
  <c r="AM134" i="23"/>
  <c r="AM135" i="23"/>
  <c r="AM102" i="23"/>
  <c r="AM110" i="23"/>
  <c r="AM107" i="23"/>
  <c r="AM82" i="23"/>
  <c r="AM65" i="23"/>
  <c r="AM48" i="23"/>
  <c r="AM41" i="23"/>
  <c r="AM15" i="23"/>
  <c r="AM3" i="23"/>
  <c r="AM164" i="23"/>
  <c r="AM152" i="23"/>
  <c r="AM136" i="23"/>
  <c r="AM109" i="23"/>
  <c r="AM124" i="23"/>
  <c r="AM93" i="23"/>
  <c r="AM98" i="23"/>
  <c r="AM101" i="23"/>
  <c r="AM79" i="23"/>
  <c r="AM83" i="23"/>
  <c r="AM45" i="23"/>
  <c r="AM38" i="23"/>
  <c r="AM14" i="23"/>
  <c r="AM2" i="23"/>
  <c r="AM175" i="23"/>
  <c r="AM147" i="23"/>
  <c r="AM155" i="23"/>
  <c r="AM106" i="23"/>
  <c r="AM115" i="23"/>
  <c r="AM84" i="23"/>
  <c r="AM88" i="23"/>
  <c r="AM90" i="23"/>
  <c r="AM76" i="23"/>
  <c r="AM55" i="23"/>
  <c r="AM40" i="23"/>
  <c r="AM35" i="23"/>
  <c r="AM13" i="23"/>
  <c r="AM36" i="23"/>
  <c r="AM172" i="23"/>
  <c r="AM143" i="23"/>
  <c r="AM144" i="23"/>
  <c r="AM131" i="23"/>
  <c r="AM113" i="23"/>
  <c r="AM123" i="23"/>
  <c r="AM92" i="23"/>
  <c r="AM81" i="23"/>
  <c r="AM73" i="23"/>
  <c r="AM52" i="23"/>
  <c r="AM37" i="23"/>
  <c r="AM32" i="23"/>
  <c r="AM12" i="23"/>
  <c r="AM27" i="23"/>
  <c r="AM171" i="23"/>
  <c r="AM139" i="23"/>
  <c r="AM140" i="23"/>
  <c r="AM126" i="23"/>
  <c r="AM132" i="23"/>
  <c r="AM127" i="23"/>
  <c r="AM80" i="23"/>
  <c r="AM78" i="23"/>
  <c r="AM70" i="23"/>
  <c r="AM49" i="23"/>
  <c r="AM34" i="23"/>
  <c r="AM29" i="23"/>
  <c r="AM11" i="23"/>
  <c r="AM22" i="23"/>
  <c r="AM161" i="23"/>
  <c r="AM162" i="23"/>
  <c r="AM156" i="23"/>
  <c r="AM137" i="23"/>
  <c r="AM117" i="23"/>
  <c r="AM103" i="23"/>
  <c r="AM104" i="23"/>
  <c r="AM77" i="23"/>
  <c r="AM75" i="23"/>
  <c r="AM62" i="23"/>
  <c r="AM46" i="23"/>
  <c r="AM31" i="23"/>
  <c r="AM26" i="23"/>
  <c r="AM10" i="23"/>
  <c r="AM23" i="23"/>
  <c r="AM174" i="23"/>
  <c r="AM173" i="23"/>
  <c r="AM153" i="23"/>
  <c r="AM128" i="23"/>
  <c r="AM112" i="23"/>
  <c r="AM100" i="23"/>
  <c r="AM95" i="23"/>
  <c r="AM74" i="23"/>
  <c r="AM72" i="23"/>
  <c r="AM89" i="23"/>
  <c r="AM61" i="23"/>
  <c r="AM28" i="23"/>
  <c r="AM44" i="23"/>
  <c r="AM9" i="23"/>
  <c r="AM21" i="23"/>
  <c r="AM167" i="23"/>
  <c r="AM108" i="23"/>
  <c r="AM17" i="23"/>
  <c r="AM149" i="23"/>
  <c r="AM71" i="23"/>
  <c r="AM8" i="23"/>
  <c r="AM163" i="23"/>
  <c r="AM96" i="23"/>
  <c r="AM5" i="23"/>
  <c r="AM158" i="23"/>
  <c r="AM69" i="23"/>
  <c r="AM18" i="23"/>
  <c r="AM151" i="23"/>
  <c r="AM60" i="23"/>
  <c r="AM19" i="23"/>
  <c r="AM125" i="23"/>
  <c r="AM86" i="23"/>
  <c r="AM116" i="23"/>
  <c r="AM64" i="23"/>
  <c r="AM130" i="23"/>
  <c r="AM42" i="23"/>
  <c r="AM142" i="23"/>
  <c r="AM54" i="23"/>
  <c r="AM97" i="23"/>
  <c r="AM25" i="23"/>
  <c r="AM111" i="23"/>
  <c r="AM50" i="23"/>
  <c r="AM170" i="23"/>
  <c r="AM85" i="23"/>
  <c r="AM39" i="23"/>
  <c r="G172" i="23"/>
  <c r="G156" i="23"/>
  <c r="G142" i="23"/>
  <c r="G135" i="23"/>
  <c r="G103" i="23"/>
  <c r="G91" i="23"/>
  <c r="G119" i="23"/>
  <c r="G81" i="23"/>
  <c r="G69" i="23"/>
  <c r="G109" i="23"/>
  <c r="G37" i="23"/>
  <c r="G44" i="23"/>
  <c r="G24" i="23"/>
  <c r="G10" i="23"/>
  <c r="G20" i="23"/>
  <c r="G170" i="23"/>
  <c r="G155" i="23"/>
  <c r="G141" i="23"/>
  <c r="G133" i="23"/>
  <c r="G102" i="23"/>
  <c r="G90" i="23"/>
  <c r="G134" i="23"/>
  <c r="G80" i="23"/>
  <c r="G68" i="23"/>
  <c r="G116" i="23"/>
  <c r="G34" i="23"/>
  <c r="G58" i="23"/>
  <c r="G21" i="23"/>
  <c r="G9" i="23"/>
  <c r="G18" i="23"/>
  <c r="G168" i="23"/>
  <c r="G153" i="23"/>
  <c r="G139" i="23"/>
  <c r="G126" i="23"/>
  <c r="G100" i="23"/>
  <c r="G88" i="23"/>
  <c r="G137" i="23"/>
  <c r="G78" i="23"/>
  <c r="G66" i="23"/>
  <c r="G112" i="23"/>
  <c r="G28" i="23"/>
  <c r="G52" i="23"/>
  <c r="G29" i="23"/>
  <c r="G7" i="23"/>
  <c r="G167" i="23"/>
  <c r="G152" i="23"/>
  <c r="G149" i="23"/>
  <c r="G123" i="23"/>
  <c r="G99" i="23"/>
  <c r="G87" i="23"/>
  <c r="G111" i="23"/>
  <c r="G77" i="23"/>
  <c r="G65" i="23"/>
  <c r="G122" i="23"/>
  <c r="G25" i="23"/>
  <c r="G49" i="23"/>
  <c r="G19" i="23"/>
  <c r="G6" i="23"/>
  <c r="G166" i="23"/>
  <c r="G151" i="23"/>
  <c r="G150" i="23"/>
  <c r="G120" i="23"/>
  <c r="G98" i="23"/>
  <c r="G86" i="23"/>
  <c r="G127" i="23"/>
  <c r="G76" i="23"/>
  <c r="G64" i="23"/>
  <c r="G130" i="23"/>
  <c r="G22" i="23"/>
  <c r="G46" i="23"/>
  <c r="G17" i="23"/>
  <c r="G5" i="23"/>
  <c r="G165" i="23"/>
  <c r="G148" i="23"/>
  <c r="G138" i="23"/>
  <c r="G117" i="23"/>
  <c r="G97" i="23"/>
  <c r="G85" i="23"/>
  <c r="G118" i="23"/>
  <c r="G75" i="23"/>
  <c r="G63" i="23"/>
  <c r="G57" i="23"/>
  <c r="G45" i="23"/>
  <c r="G42" i="23"/>
  <c r="G16" i="23"/>
  <c r="G4" i="23"/>
  <c r="G164" i="23"/>
  <c r="G147" i="23"/>
  <c r="G161" i="23"/>
  <c r="G114" i="23"/>
  <c r="G96" i="23"/>
  <c r="G84" i="23"/>
  <c r="G106" i="23"/>
  <c r="G74" i="23"/>
  <c r="G62" i="23"/>
  <c r="G54" i="23"/>
  <c r="G56" i="23"/>
  <c r="G39" i="23"/>
  <c r="G15" i="23"/>
  <c r="G3" i="23"/>
  <c r="G171" i="23"/>
  <c r="G146" i="23"/>
  <c r="G158" i="23"/>
  <c r="G110" i="23"/>
  <c r="G95" i="23"/>
  <c r="G136" i="23"/>
  <c r="G131" i="23"/>
  <c r="G73" i="23"/>
  <c r="G61" i="23"/>
  <c r="G51" i="23"/>
  <c r="G53" i="23"/>
  <c r="G36" i="23"/>
  <c r="G14" i="23"/>
  <c r="G2" i="23"/>
  <c r="G175" i="23"/>
  <c r="G163" i="23"/>
  <c r="G145" i="23"/>
  <c r="G160" i="23"/>
  <c r="G107" i="23"/>
  <c r="G94" i="23"/>
  <c r="G124" i="23"/>
  <c r="G121" i="23"/>
  <c r="G72" i="23"/>
  <c r="G60" i="23"/>
  <c r="G48" i="23"/>
  <c r="G50" i="23"/>
  <c r="G33" i="23"/>
  <c r="G13" i="23"/>
  <c r="G23" i="23"/>
  <c r="G174" i="23"/>
  <c r="G162" i="23"/>
  <c r="G144" i="23"/>
  <c r="G157" i="23"/>
  <c r="G105" i="23"/>
  <c r="G93" i="23"/>
  <c r="G115" i="23"/>
  <c r="G83" i="23"/>
  <c r="G71" i="23"/>
  <c r="G59" i="23"/>
  <c r="G43" i="23"/>
  <c r="G47" i="23"/>
  <c r="G30" i="23"/>
  <c r="G12" i="23"/>
  <c r="G35" i="23"/>
  <c r="G129" i="23"/>
  <c r="G108" i="23"/>
  <c r="G104" i="23"/>
  <c r="G40" i="23"/>
  <c r="G101" i="23"/>
  <c r="G31" i="23"/>
  <c r="G92" i="23"/>
  <c r="G41" i="23"/>
  <c r="G89" i="23"/>
  <c r="G55" i="23"/>
  <c r="G173" i="23"/>
  <c r="G128" i="23"/>
  <c r="G27" i="23"/>
  <c r="G169" i="23"/>
  <c r="G113" i="23"/>
  <c r="G38" i="23"/>
  <c r="G159" i="23"/>
  <c r="G82" i="23"/>
  <c r="G11" i="23"/>
  <c r="G154" i="23"/>
  <c r="G79" i="23"/>
  <c r="G8" i="23"/>
  <c r="G143" i="23"/>
  <c r="G70" i="23"/>
  <c r="G26" i="23"/>
  <c r="G140" i="23"/>
  <c r="G67" i="23"/>
  <c r="G32" i="23"/>
  <c r="G132" i="23"/>
  <c r="G125" i="23"/>
  <c r="P171" i="23"/>
  <c r="P150" i="23"/>
  <c r="P151" i="23"/>
  <c r="P124" i="23"/>
  <c r="P126" i="23"/>
  <c r="P128" i="23"/>
  <c r="P107" i="23"/>
  <c r="P67" i="23"/>
  <c r="P69" i="23"/>
  <c r="P80" i="23"/>
  <c r="P38" i="23"/>
  <c r="P26" i="23"/>
  <c r="P87" i="23"/>
  <c r="P15" i="23"/>
  <c r="P3" i="23"/>
  <c r="P170" i="23"/>
  <c r="P158" i="23"/>
  <c r="P146" i="23"/>
  <c r="P121" i="23"/>
  <c r="P117" i="23"/>
  <c r="P129" i="23"/>
  <c r="P85" i="23"/>
  <c r="P64" i="23"/>
  <c r="P62" i="23"/>
  <c r="P77" i="23"/>
  <c r="P37" i="23"/>
  <c r="P25" i="23"/>
  <c r="P45" i="23"/>
  <c r="P14" i="23"/>
  <c r="P168" i="23"/>
  <c r="P148" i="23"/>
  <c r="P138" i="23"/>
  <c r="P115" i="23"/>
  <c r="P105" i="23"/>
  <c r="P98" i="23"/>
  <c r="P133" i="23"/>
  <c r="P119" i="23"/>
  <c r="P58" i="23"/>
  <c r="P71" i="23"/>
  <c r="P35" i="23"/>
  <c r="P23" i="23"/>
  <c r="P43" i="23"/>
  <c r="P12" i="23"/>
  <c r="P167" i="23"/>
  <c r="P144" i="23"/>
  <c r="P159" i="23"/>
  <c r="P111" i="23"/>
  <c r="P102" i="23"/>
  <c r="P134" i="23"/>
  <c r="P101" i="23"/>
  <c r="P94" i="23"/>
  <c r="P55" i="23"/>
  <c r="P68" i="23"/>
  <c r="P34" i="23"/>
  <c r="P22" i="23"/>
  <c r="P42" i="23"/>
  <c r="P11" i="23"/>
  <c r="P166" i="23"/>
  <c r="P140" i="23"/>
  <c r="P155" i="23"/>
  <c r="P108" i="23"/>
  <c r="P99" i="23"/>
  <c r="P113" i="23"/>
  <c r="P86" i="23"/>
  <c r="P104" i="23"/>
  <c r="P52" i="23"/>
  <c r="P56" i="23"/>
  <c r="P33" i="23"/>
  <c r="P21" i="23"/>
  <c r="P63" i="23"/>
  <c r="P10" i="23"/>
  <c r="P165" i="23"/>
  <c r="P156" i="23"/>
  <c r="P145" i="23"/>
  <c r="P131" i="23"/>
  <c r="P96" i="23"/>
  <c r="P110" i="23"/>
  <c r="P95" i="23"/>
  <c r="P103" i="23"/>
  <c r="P49" i="23"/>
  <c r="P53" i="23"/>
  <c r="P32" i="23"/>
  <c r="P20" i="23"/>
  <c r="P57" i="23"/>
  <c r="P9" i="23"/>
  <c r="P2" i="23"/>
  <c r="P164" i="23"/>
  <c r="P153" i="23"/>
  <c r="P141" i="23"/>
  <c r="P122" i="23"/>
  <c r="P93" i="23"/>
  <c r="P112" i="23"/>
  <c r="P82" i="23"/>
  <c r="P92" i="23"/>
  <c r="P46" i="23"/>
  <c r="P50" i="23"/>
  <c r="P31" i="23"/>
  <c r="P19" i="23"/>
  <c r="P54" i="23"/>
  <c r="P8" i="23"/>
  <c r="P175" i="23"/>
  <c r="P163" i="23"/>
  <c r="P162" i="23"/>
  <c r="P152" i="23"/>
  <c r="P147" i="23"/>
  <c r="P90" i="23"/>
  <c r="P114" i="23"/>
  <c r="P79" i="23"/>
  <c r="P81" i="23"/>
  <c r="P89" i="23"/>
  <c r="P47" i="23"/>
  <c r="P30" i="23"/>
  <c r="P18" i="23"/>
  <c r="P51" i="23"/>
  <c r="P7" i="23"/>
  <c r="P174" i="23"/>
  <c r="P160" i="23"/>
  <c r="P137" i="23"/>
  <c r="P132" i="23"/>
  <c r="P143" i="23"/>
  <c r="P125" i="23"/>
  <c r="P123" i="23"/>
  <c r="P76" i="23"/>
  <c r="P78" i="23"/>
  <c r="P59" i="23"/>
  <c r="P41" i="23"/>
  <c r="P29" i="23"/>
  <c r="P60" i="23"/>
  <c r="P48" i="23"/>
  <c r="P6" i="23"/>
  <c r="P173" i="23"/>
  <c r="P157" i="23"/>
  <c r="P136" i="23"/>
  <c r="P130" i="23"/>
  <c r="P139" i="23"/>
  <c r="P116" i="23"/>
  <c r="P100" i="23"/>
  <c r="P73" i="23"/>
  <c r="P75" i="23"/>
  <c r="P84" i="23"/>
  <c r="P40" i="23"/>
  <c r="P28" i="23"/>
  <c r="P65" i="23"/>
  <c r="P17" i="23"/>
  <c r="P5" i="23"/>
  <c r="P142" i="23"/>
  <c r="P88" i="23"/>
  <c r="P127" i="23"/>
  <c r="P83" i="23"/>
  <c r="P118" i="23"/>
  <c r="P74" i="23"/>
  <c r="P135" i="23"/>
  <c r="P39" i="23"/>
  <c r="P109" i="23"/>
  <c r="P36" i="23"/>
  <c r="P120" i="23"/>
  <c r="P27" i="23"/>
  <c r="P106" i="23"/>
  <c r="P24" i="23"/>
  <c r="P172" i="23"/>
  <c r="P91" i="23"/>
  <c r="P66" i="23"/>
  <c r="P169" i="23"/>
  <c r="P97" i="23"/>
  <c r="P44" i="23"/>
  <c r="P161" i="23"/>
  <c r="P70" i="23"/>
  <c r="P16" i="23"/>
  <c r="P149" i="23"/>
  <c r="P61" i="23"/>
  <c r="P13" i="23"/>
  <c r="P4" i="23"/>
  <c r="P154" i="23"/>
  <c r="P72" i="23"/>
  <c r="AN165" i="23"/>
  <c r="AN146" i="23"/>
  <c r="AN153" i="23"/>
  <c r="AN113" i="23"/>
  <c r="AN103" i="23"/>
  <c r="AN93" i="23"/>
  <c r="AN124" i="23"/>
  <c r="AN96" i="23"/>
  <c r="AN53" i="23"/>
  <c r="AN51" i="23"/>
  <c r="AN33" i="23"/>
  <c r="AN21" i="23"/>
  <c r="AN60" i="23"/>
  <c r="AN9" i="23"/>
  <c r="AN164" i="23"/>
  <c r="AN145" i="23"/>
  <c r="AN150" i="23"/>
  <c r="AN133" i="23"/>
  <c r="AN100" i="23"/>
  <c r="AN84" i="23"/>
  <c r="AN110" i="23"/>
  <c r="AN118" i="23"/>
  <c r="AN50" i="23"/>
  <c r="AN48" i="23"/>
  <c r="AN32" i="23"/>
  <c r="AN20" i="23"/>
  <c r="AN55" i="23"/>
  <c r="AN8" i="23"/>
  <c r="AN174" i="23"/>
  <c r="AN161" i="23"/>
  <c r="AN143" i="23"/>
  <c r="AN136" i="23"/>
  <c r="AN109" i="23"/>
  <c r="AN94" i="23"/>
  <c r="AN86" i="23"/>
  <c r="AN92" i="23"/>
  <c r="AN111" i="23"/>
  <c r="AN67" i="23"/>
  <c r="AN44" i="23"/>
  <c r="AN30" i="23"/>
  <c r="AN18" i="23"/>
  <c r="AN49" i="23"/>
  <c r="AN6" i="23"/>
  <c r="AN173" i="23"/>
  <c r="AN158" i="23"/>
  <c r="AN142" i="23"/>
  <c r="AN137" i="23"/>
  <c r="AN106" i="23"/>
  <c r="AN91" i="23"/>
  <c r="AN127" i="23"/>
  <c r="AN80" i="23"/>
  <c r="AN101" i="23"/>
  <c r="AN63" i="23"/>
  <c r="AN41" i="23"/>
  <c r="AN29" i="23"/>
  <c r="AN17" i="23"/>
  <c r="AN46" i="23"/>
  <c r="AN5" i="23"/>
  <c r="AN172" i="23"/>
  <c r="AN163" i="23"/>
  <c r="AN141" i="23"/>
  <c r="AN159" i="23"/>
  <c r="AN126" i="23"/>
  <c r="AN88" i="23"/>
  <c r="AN104" i="23"/>
  <c r="AN77" i="23"/>
  <c r="AN82" i="23"/>
  <c r="AN81" i="23"/>
  <c r="AN40" i="23"/>
  <c r="AN28" i="23"/>
  <c r="AN64" i="23"/>
  <c r="AN16" i="23"/>
  <c r="AN4" i="23"/>
  <c r="AN171" i="23"/>
  <c r="AN160" i="23"/>
  <c r="AN140" i="23"/>
  <c r="AN131" i="23"/>
  <c r="AN117" i="23"/>
  <c r="AN129" i="23"/>
  <c r="AN95" i="23"/>
  <c r="AN74" i="23"/>
  <c r="AN79" i="23"/>
  <c r="AN78" i="23"/>
  <c r="AN39" i="23"/>
  <c r="AN27" i="23"/>
  <c r="AN90" i="23"/>
  <c r="AN15" i="23"/>
  <c r="AN3" i="23"/>
  <c r="AN170" i="23"/>
  <c r="AN157" i="23"/>
  <c r="AN139" i="23"/>
  <c r="AN128" i="23"/>
  <c r="AN112" i="23"/>
  <c r="AN120" i="23"/>
  <c r="AN85" i="23"/>
  <c r="AN71" i="23"/>
  <c r="AN76" i="23"/>
  <c r="AN75" i="23"/>
  <c r="AN38" i="23"/>
  <c r="AN26" i="23"/>
  <c r="AN83" i="23"/>
  <c r="AN14" i="23"/>
  <c r="AN2" i="23"/>
  <c r="AN169" i="23"/>
  <c r="AN148" i="23"/>
  <c r="AN138" i="23"/>
  <c r="AN125" i="23"/>
  <c r="AN130" i="23"/>
  <c r="AN108" i="23"/>
  <c r="AN87" i="23"/>
  <c r="AN68" i="23"/>
  <c r="AN73" i="23"/>
  <c r="AN72" i="23"/>
  <c r="AN37" i="23"/>
  <c r="AN25" i="23"/>
  <c r="AN61" i="23"/>
  <c r="AN13" i="23"/>
  <c r="AN168" i="23"/>
  <c r="AN155" i="23"/>
  <c r="AN152" i="23"/>
  <c r="AN122" i="23"/>
  <c r="AN121" i="23"/>
  <c r="AN114" i="23"/>
  <c r="AN105" i="23"/>
  <c r="AN65" i="23"/>
  <c r="AN70" i="23"/>
  <c r="AN69" i="23"/>
  <c r="AN36" i="23"/>
  <c r="AN24" i="23"/>
  <c r="AN42" i="23"/>
  <c r="AN12" i="23"/>
  <c r="AN167" i="23"/>
  <c r="AN151" i="23"/>
  <c r="AN149" i="23"/>
  <c r="AN119" i="23"/>
  <c r="AN135" i="23"/>
  <c r="AN115" i="23"/>
  <c r="AN99" i="23"/>
  <c r="AN62" i="23"/>
  <c r="AN66" i="23"/>
  <c r="AN57" i="23"/>
  <c r="AN35" i="23"/>
  <c r="AN23" i="23"/>
  <c r="AN58" i="23"/>
  <c r="AN11" i="23"/>
  <c r="AN97" i="23"/>
  <c r="AN31" i="23"/>
  <c r="AN102" i="23"/>
  <c r="AN22" i="23"/>
  <c r="AN175" i="23"/>
  <c r="AN123" i="23"/>
  <c r="AN19" i="23"/>
  <c r="AN166" i="23"/>
  <c r="AN89" i="23"/>
  <c r="AN43" i="23"/>
  <c r="AN162" i="23"/>
  <c r="AN98" i="23"/>
  <c r="AN52" i="23"/>
  <c r="AN147" i="23"/>
  <c r="AN59" i="23"/>
  <c r="AN10" i="23"/>
  <c r="AN144" i="23"/>
  <c r="AN107" i="23"/>
  <c r="AN7" i="23"/>
  <c r="AN156" i="23"/>
  <c r="AN56" i="23"/>
  <c r="AN154" i="23"/>
  <c r="AN47" i="23"/>
  <c r="AN116" i="23"/>
  <c r="AN54" i="23"/>
  <c r="AN134" i="23"/>
  <c r="AN45" i="23"/>
  <c r="AN132" i="23"/>
  <c r="AN34" i="23"/>
  <c r="AD167" i="22"/>
  <c r="AD160" i="22"/>
  <c r="AD163" i="22"/>
  <c r="AD147" i="22"/>
  <c r="AD132" i="22"/>
  <c r="AD122" i="22"/>
  <c r="AD128" i="22"/>
  <c r="AD89" i="22"/>
  <c r="AD102" i="22"/>
  <c r="AD80" i="22"/>
  <c r="AD68" i="22"/>
  <c r="AD56" i="22"/>
  <c r="AD43" i="22"/>
  <c r="AD32" i="22"/>
  <c r="AD20" i="22"/>
  <c r="AD8" i="22"/>
  <c r="AD169" i="22"/>
  <c r="AD146" i="22"/>
  <c r="AD131" i="22"/>
  <c r="AD119" i="22"/>
  <c r="AD125" i="22"/>
  <c r="AD88" i="22"/>
  <c r="AD101" i="22"/>
  <c r="AD79" i="22"/>
  <c r="AD67" i="22"/>
  <c r="AD55" i="22"/>
  <c r="AD42" i="22"/>
  <c r="AD31" i="22"/>
  <c r="AD19" i="22"/>
  <c r="AD7" i="22"/>
  <c r="AD166" i="22"/>
  <c r="AD145" i="22"/>
  <c r="AD127" i="22"/>
  <c r="AD117" i="22"/>
  <c r="AD120" i="22"/>
  <c r="AD87" i="22"/>
  <c r="AD100" i="22"/>
  <c r="AD78" i="22"/>
  <c r="AD66" i="22"/>
  <c r="AD54" i="22"/>
  <c r="AD41" i="22"/>
  <c r="AD30" i="22"/>
  <c r="AD18" i="22"/>
  <c r="AD6" i="22"/>
  <c r="AD170" i="22"/>
  <c r="AD162" i="22"/>
  <c r="AD141" i="22"/>
  <c r="AD144" i="22"/>
  <c r="AD116" i="22"/>
  <c r="AD143" i="22"/>
  <c r="AD86" i="22"/>
  <c r="AD99" i="22"/>
  <c r="AD77" i="22"/>
  <c r="AD65" i="22"/>
  <c r="AD53" i="22"/>
  <c r="AD40" i="22"/>
  <c r="AD29" i="22"/>
  <c r="AD17" i="22"/>
  <c r="AD5" i="22"/>
  <c r="AD157" i="22"/>
  <c r="AD171" i="22"/>
  <c r="AD137" i="22"/>
  <c r="AD142" i="22"/>
  <c r="AD115" i="22"/>
  <c r="AD123" i="22"/>
  <c r="AD85" i="22"/>
  <c r="AD98" i="22"/>
  <c r="AD76" i="22"/>
  <c r="AD64" i="22"/>
  <c r="AD52" i="22"/>
  <c r="AD39" i="22"/>
  <c r="AD28" i="22"/>
  <c r="AD16" i="22"/>
  <c r="AD4" i="22"/>
  <c r="AD175" i="22"/>
  <c r="AD155" i="22"/>
  <c r="AD130" i="22"/>
  <c r="AD140" i="22"/>
  <c r="AD114" i="22"/>
  <c r="AD153" i="22"/>
  <c r="AD84" i="22"/>
  <c r="AD97" i="22"/>
  <c r="AD75" i="22"/>
  <c r="AD63" i="22"/>
  <c r="AD51" i="22"/>
  <c r="AD38" i="22"/>
  <c r="AD27" i="22"/>
  <c r="AD15" i="22"/>
  <c r="AD3" i="22"/>
  <c r="AD174" i="22"/>
  <c r="AD152" i="22"/>
  <c r="AD154" i="22"/>
  <c r="AD138" i="22"/>
  <c r="AD113" i="22"/>
  <c r="AD129" i="22"/>
  <c r="AD83" i="22"/>
  <c r="AD96" i="22"/>
  <c r="AD74" i="22"/>
  <c r="AD62" i="22"/>
  <c r="AD50" i="22"/>
  <c r="AD37" i="22"/>
  <c r="AD26" i="22"/>
  <c r="AD14" i="22"/>
  <c r="AD2" i="22"/>
  <c r="AD173" i="22"/>
  <c r="AD161" i="22"/>
  <c r="AD151" i="22"/>
  <c r="AD136" i="22"/>
  <c r="AD112" i="22"/>
  <c r="AD121" i="22"/>
  <c r="AD107" i="22"/>
  <c r="AD95" i="22"/>
  <c r="AD73" i="22"/>
  <c r="AD61" i="22"/>
  <c r="AD48" i="22"/>
  <c r="AD36" i="22"/>
  <c r="AD25" i="22"/>
  <c r="AD13" i="22"/>
  <c r="AD172" i="22"/>
  <c r="AD159" i="22"/>
  <c r="AD126" i="22"/>
  <c r="AD124" i="22"/>
  <c r="AD111" i="22"/>
  <c r="AD118" i="22"/>
  <c r="AD106" i="22"/>
  <c r="AD94" i="22"/>
  <c r="AD72" i="22"/>
  <c r="AD60" i="22"/>
  <c r="AD47" i="22"/>
  <c r="AD35" i="22"/>
  <c r="AD24" i="22"/>
  <c r="AD12" i="22"/>
  <c r="AD168" i="22"/>
  <c r="AD150" i="22"/>
  <c r="AD135" i="22"/>
  <c r="AD156" i="22"/>
  <c r="AD110" i="22"/>
  <c r="AD92" i="22"/>
  <c r="AD105" i="22"/>
  <c r="AD93" i="22"/>
  <c r="AD71" i="22"/>
  <c r="AD59" i="22"/>
  <c r="AD46" i="22"/>
  <c r="AD34" i="22"/>
  <c r="AD23" i="22"/>
  <c r="AD11" i="22"/>
  <c r="AD165" i="22"/>
  <c r="AD149" i="22"/>
  <c r="AD134" i="22"/>
  <c r="AD139" i="22"/>
  <c r="AD109" i="22"/>
  <c r="AD91" i="22"/>
  <c r="AD104" i="22"/>
  <c r="AD82" i="22"/>
  <c r="AD70" i="22"/>
  <c r="AD58" i="22"/>
  <c r="AD45" i="22"/>
  <c r="AD33" i="22"/>
  <c r="AD22" i="22"/>
  <c r="AD10" i="22"/>
  <c r="AD44" i="22"/>
  <c r="AD49" i="22"/>
  <c r="AD164" i="22"/>
  <c r="AD21" i="22"/>
  <c r="AD148" i="22"/>
  <c r="AD9" i="22"/>
  <c r="AD133" i="22"/>
  <c r="AD158" i="22"/>
  <c r="AD108" i="22"/>
  <c r="AD57" i="22"/>
  <c r="AD90" i="22"/>
  <c r="AD103" i="22"/>
  <c r="AD81" i="22"/>
  <c r="AD69" i="22"/>
  <c r="D161" i="22"/>
  <c r="D163" i="22"/>
  <c r="D151" i="22"/>
  <c r="D123" i="22"/>
  <c r="D118" i="22"/>
  <c r="D92" i="22"/>
  <c r="D108" i="22"/>
  <c r="D96" i="22"/>
  <c r="D75" i="22"/>
  <c r="D64" i="22"/>
  <c r="D52" i="22"/>
  <c r="D40" i="22"/>
  <c r="D28" i="22"/>
  <c r="D16" i="22"/>
  <c r="D4" i="22"/>
  <c r="D170" i="22"/>
  <c r="D158" i="22"/>
  <c r="D147" i="22"/>
  <c r="D122" i="22"/>
  <c r="D117" i="22"/>
  <c r="D91" i="22"/>
  <c r="D107" i="22"/>
  <c r="D95" i="22"/>
  <c r="D74" i="22"/>
  <c r="D63" i="22"/>
  <c r="D51" i="22"/>
  <c r="D39" i="22"/>
  <c r="D27" i="22"/>
  <c r="D15" i="22"/>
  <c r="D3" i="22"/>
  <c r="D172" i="22"/>
  <c r="D149" i="22"/>
  <c r="D142" i="22"/>
  <c r="D121" i="22"/>
  <c r="D139" i="22"/>
  <c r="D90" i="22"/>
  <c r="D106" i="22"/>
  <c r="D94" i="22"/>
  <c r="D73" i="22"/>
  <c r="D62" i="22"/>
  <c r="D50" i="22"/>
  <c r="D38" i="22"/>
  <c r="D26" i="22"/>
  <c r="D14" i="22"/>
  <c r="D2" i="22"/>
  <c r="D160" i="22"/>
  <c r="D136" i="22"/>
  <c r="D138" i="22"/>
  <c r="D120" i="22"/>
  <c r="D126" i="22"/>
  <c r="D89" i="22"/>
  <c r="D105" i="22"/>
  <c r="D109" i="22"/>
  <c r="D72" i="22"/>
  <c r="D61" i="22"/>
  <c r="D49" i="22"/>
  <c r="D37" i="22"/>
  <c r="D25" i="22"/>
  <c r="D13" i="22"/>
  <c r="D157" i="22"/>
  <c r="D135" i="22"/>
  <c r="D150" i="22"/>
  <c r="D119" i="22"/>
  <c r="D127" i="22"/>
  <c r="D88" i="22"/>
  <c r="D104" i="22"/>
  <c r="D114" i="22"/>
  <c r="D71" i="22"/>
  <c r="D60" i="22"/>
  <c r="D48" i="22"/>
  <c r="D36" i="22"/>
  <c r="D24" i="22"/>
  <c r="D12" i="22"/>
  <c r="D168" i="22"/>
  <c r="D134" i="22"/>
  <c r="D154" i="22"/>
  <c r="D167" i="22"/>
  <c r="D141" i="22"/>
  <c r="D87" i="22"/>
  <c r="D103" i="22"/>
  <c r="D82" i="22"/>
  <c r="D70" i="22"/>
  <c r="D59" i="22"/>
  <c r="D47" i="22"/>
  <c r="D34" i="22"/>
  <c r="D23" i="22"/>
  <c r="D11" i="22"/>
  <c r="D171" i="22"/>
  <c r="D133" i="22"/>
  <c r="D162" i="22"/>
  <c r="D155" i="22"/>
  <c r="D115" i="22"/>
  <c r="D86" i="22"/>
  <c r="D102" i="22"/>
  <c r="D81" i="22"/>
  <c r="D83" i="22"/>
  <c r="D58" i="22"/>
  <c r="D46" i="22"/>
  <c r="D35" i="22"/>
  <c r="D22" i="22"/>
  <c r="D10" i="22"/>
  <c r="D165" i="22"/>
  <c r="D132" i="22"/>
  <c r="D144" i="22"/>
  <c r="D143" i="22"/>
  <c r="D159" i="22"/>
  <c r="D85" i="22"/>
  <c r="D101" i="22"/>
  <c r="D80" i="22"/>
  <c r="D69" i="22"/>
  <c r="D57" i="22"/>
  <c r="D45" i="22"/>
  <c r="D33" i="22"/>
  <c r="D21" i="22"/>
  <c r="D9" i="22"/>
  <c r="D164" i="22"/>
  <c r="D131" i="22"/>
  <c r="D140" i="22"/>
  <c r="D166" i="22"/>
  <c r="D111" i="22"/>
  <c r="D84" i="22"/>
  <c r="D100" i="22"/>
  <c r="D79" i="22"/>
  <c r="D68" i="22"/>
  <c r="D56" i="22"/>
  <c r="D44" i="22"/>
  <c r="D32" i="22"/>
  <c r="D20" i="22"/>
  <c r="D8" i="22"/>
  <c r="D175" i="22"/>
  <c r="D156" i="22"/>
  <c r="D130" i="22"/>
  <c r="D146" i="22"/>
  <c r="D148" i="22"/>
  <c r="D110" i="22"/>
  <c r="D116" i="22"/>
  <c r="D99" i="22"/>
  <c r="D78" i="22"/>
  <c r="D67" i="22"/>
  <c r="D55" i="22"/>
  <c r="D43" i="22"/>
  <c r="D31" i="22"/>
  <c r="D19" i="22"/>
  <c r="D7" i="22"/>
  <c r="D174" i="22"/>
  <c r="D153" i="22"/>
  <c r="D129" i="22"/>
  <c r="D125" i="22"/>
  <c r="D145" i="22"/>
  <c r="D112" i="22"/>
  <c r="D113" i="22"/>
  <c r="D98" i="22"/>
  <c r="D77" i="22"/>
  <c r="D66" i="22"/>
  <c r="D54" i="22"/>
  <c r="D42" i="22"/>
  <c r="D30" i="22"/>
  <c r="D18" i="22"/>
  <c r="D6" i="22"/>
  <c r="D93" i="22"/>
  <c r="D137" i="22"/>
  <c r="D128" i="22"/>
  <c r="D97" i="22"/>
  <c r="D76" i="22"/>
  <c r="D65" i="22"/>
  <c r="D53" i="22"/>
  <c r="D41" i="22"/>
  <c r="D173" i="22"/>
  <c r="D29" i="22"/>
  <c r="D152" i="22"/>
  <c r="D17" i="22"/>
  <c r="D169" i="22"/>
  <c r="D5" i="22"/>
  <c r="D124" i="22"/>
  <c r="AS166" i="22"/>
  <c r="AS153" i="22"/>
  <c r="AS144" i="22"/>
  <c r="AS122" i="22"/>
  <c r="AS124" i="22"/>
  <c r="AS96" i="22"/>
  <c r="AS89" i="22"/>
  <c r="AS76" i="22"/>
  <c r="AS83" i="22"/>
  <c r="AS46" i="22"/>
  <c r="AS34" i="22"/>
  <c r="AS55" i="22"/>
  <c r="AS22" i="22"/>
  <c r="AS10" i="22"/>
  <c r="AS165" i="22"/>
  <c r="AS152" i="22"/>
  <c r="AS140" i="22"/>
  <c r="AS119" i="22"/>
  <c r="AS107" i="22"/>
  <c r="AS95" i="22"/>
  <c r="AS88" i="22"/>
  <c r="AS75" i="22"/>
  <c r="AS69" i="22"/>
  <c r="AS45" i="22"/>
  <c r="AS33" i="22"/>
  <c r="AS52" i="22"/>
  <c r="AS21" i="22"/>
  <c r="AS9" i="22"/>
  <c r="AS164" i="22"/>
  <c r="AS151" i="22"/>
  <c r="AS136" i="22"/>
  <c r="AS135" i="22"/>
  <c r="AS106" i="22"/>
  <c r="AS94" i="22"/>
  <c r="AS108" i="22"/>
  <c r="AS74" i="22"/>
  <c r="AS68" i="22"/>
  <c r="AS44" i="22"/>
  <c r="AS48" i="22"/>
  <c r="AS32" i="22"/>
  <c r="AS20" i="22"/>
  <c r="AS8" i="22"/>
  <c r="AS175" i="22"/>
  <c r="AS163" i="22"/>
  <c r="AS150" i="22"/>
  <c r="AS126" i="22"/>
  <c r="AS134" i="22"/>
  <c r="AS105" i="22"/>
  <c r="AS93" i="22"/>
  <c r="AS114" i="22"/>
  <c r="AS73" i="22"/>
  <c r="AS67" i="22"/>
  <c r="AS43" i="22"/>
  <c r="AS65" i="22"/>
  <c r="AS31" i="22"/>
  <c r="AS19" i="22"/>
  <c r="AS7" i="22"/>
  <c r="AS173" i="22"/>
  <c r="AS161" i="22"/>
  <c r="AS148" i="22"/>
  <c r="AS139" i="22"/>
  <c r="AS120" i="22"/>
  <c r="AS103" i="22"/>
  <c r="AS111" i="22"/>
  <c r="AS115" i="22"/>
  <c r="AS71" i="22"/>
  <c r="AS63" i="22"/>
  <c r="AS41" i="22"/>
  <c r="AS59" i="22"/>
  <c r="AS29" i="22"/>
  <c r="AS17" i="22"/>
  <c r="AS5" i="22"/>
  <c r="AS172" i="22"/>
  <c r="AS160" i="22"/>
  <c r="AS147" i="22"/>
  <c r="AS127" i="22"/>
  <c r="AS133" i="22"/>
  <c r="AS102" i="22"/>
  <c r="AS110" i="22"/>
  <c r="AS112" i="22"/>
  <c r="AS70" i="22"/>
  <c r="AS60" i="22"/>
  <c r="AS40" i="22"/>
  <c r="AS56" i="22"/>
  <c r="AS28" i="22"/>
  <c r="AS16" i="22"/>
  <c r="AS4" i="22"/>
  <c r="AS171" i="22"/>
  <c r="AS158" i="22"/>
  <c r="AS146" i="22"/>
  <c r="AS125" i="22"/>
  <c r="AS123" i="22"/>
  <c r="AS101" i="22"/>
  <c r="AS109" i="22"/>
  <c r="AS81" i="22"/>
  <c r="AS82" i="22"/>
  <c r="AS57" i="22"/>
  <c r="AS39" i="22"/>
  <c r="AS53" i="22"/>
  <c r="AS27" i="22"/>
  <c r="AS15" i="22"/>
  <c r="AS3" i="22"/>
  <c r="AS170" i="22"/>
  <c r="AS159" i="22"/>
  <c r="AS157" i="22"/>
  <c r="AS142" i="22"/>
  <c r="AS132" i="22"/>
  <c r="AS100" i="22"/>
  <c r="AS116" i="22"/>
  <c r="AS80" i="22"/>
  <c r="AS87" i="22"/>
  <c r="AS54" i="22"/>
  <c r="AS38" i="22"/>
  <c r="AS50" i="22"/>
  <c r="AS26" i="22"/>
  <c r="AS14" i="22"/>
  <c r="AS2" i="22"/>
  <c r="AS168" i="22"/>
  <c r="AS155" i="22"/>
  <c r="AS141" i="22"/>
  <c r="AS131" i="22"/>
  <c r="AS121" i="22"/>
  <c r="AS98" i="22"/>
  <c r="AS91" i="22"/>
  <c r="AS78" i="22"/>
  <c r="AS85" i="22"/>
  <c r="AS49" i="22"/>
  <c r="AS36" i="22"/>
  <c r="AS61" i="22"/>
  <c r="AS24" i="22"/>
  <c r="AS12" i="22"/>
  <c r="AS167" i="22"/>
  <c r="AS118" i="22"/>
  <c r="AS84" i="22"/>
  <c r="AS23" i="22"/>
  <c r="AS86" i="22"/>
  <c r="AS162" i="22"/>
  <c r="AS104" i="22"/>
  <c r="AS66" i="22"/>
  <c r="AS18" i="22"/>
  <c r="AS25" i="22"/>
  <c r="AS156" i="22"/>
  <c r="AS99" i="22"/>
  <c r="AS51" i="22"/>
  <c r="AS13" i="22"/>
  <c r="AS169" i="22"/>
  <c r="AS154" i="22"/>
  <c r="AS97" i="22"/>
  <c r="AS47" i="22"/>
  <c r="AS11" i="22"/>
  <c r="AS149" i="22"/>
  <c r="AS113" i="22"/>
  <c r="AS42" i="22"/>
  <c r="AS6" i="22"/>
  <c r="AS145" i="22"/>
  <c r="AS92" i="22"/>
  <c r="AS37" i="22"/>
  <c r="AS90" i="22"/>
  <c r="AS137" i="22"/>
  <c r="AS35" i="22"/>
  <c r="AS143" i="22"/>
  <c r="AS117" i="22"/>
  <c r="AS62" i="22"/>
  <c r="AS128" i="22"/>
  <c r="AS138" i="22"/>
  <c r="AS79" i="22"/>
  <c r="AS64" i="22"/>
  <c r="AS130" i="22"/>
  <c r="AS77" i="22"/>
  <c r="AS58" i="22"/>
  <c r="AS174" i="22"/>
  <c r="AS129" i="22"/>
  <c r="AS72" i="22"/>
  <c r="AS30" i="22"/>
  <c r="G162" i="22"/>
  <c r="G143" i="22"/>
  <c r="G153" i="22"/>
  <c r="G130" i="22"/>
  <c r="G129" i="22"/>
  <c r="G108" i="22"/>
  <c r="G96" i="22"/>
  <c r="G76" i="22"/>
  <c r="G88" i="22"/>
  <c r="G62" i="22"/>
  <c r="G50" i="22"/>
  <c r="G38" i="22"/>
  <c r="G26" i="22"/>
  <c r="G14" i="22"/>
  <c r="G2" i="22"/>
  <c r="G165" i="22"/>
  <c r="G142" i="22"/>
  <c r="G150" i="22"/>
  <c r="G159" i="22"/>
  <c r="G123" i="22"/>
  <c r="G107" i="22"/>
  <c r="G95" i="22"/>
  <c r="G75" i="22"/>
  <c r="G87" i="22"/>
  <c r="G61" i="22"/>
  <c r="G49" i="22"/>
  <c r="G37" i="22"/>
  <c r="G25" i="22"/>
  <c r="G13" i="22"/>
  <c r="G158" i="22"/>
  <c r="G140" i="22"/>
  <c r="G128" i="22"/>
  <c r="G161" i="22"/>
  <c r="G115" i="22"/>
  <c r="G105" i="22"/>
  <c r="G112" i="22"/>
  <c r="G73" i="22"/>
  <c r="G85" i="22"/>
  <c r="G59" i="22"/>
  <c r="G47" i="22"/>
  <c r="G34" i="22"/>
  <c r="G23" i="22"/>
  <c r="G11" i="22"/>
  <c r="G163" i="22"/>
  <c r="G139" i="22"/>
  <c r="G127" i="22"/>
  <c r="G149" i="22"/>
  <c r="G111" i="22"/>
  <c r="G104" i="22"/>
  <c r="G114" i="22"/>
  <c r="G72" i="22"/>
  <c r="G84" i="22"/>
  <c r="G58" i="22"/>
  <c r="G46" i="22"/>
  <c r="G35" i="22"/>
  <c r="G22" i="22"/>
  <c r="G10" i="22"/>
  <c r="G169" i="22"/>
  <c r="G138" i="22"/>
  <c r="G146" i="22"/>
  <c r="G126" i="22"/>
  <c r="G110" i="22"/>
  <c r="G103" i="22"/>
  <c r="G92" i="22"/>
  <c r="G71" i="22"/>
  <c r="G89" i="22"/>
  <c r="G57" i="22"/>
  <c r="G45" i="22"/>
  <c r="G33" i="22"/>
  <c r="G21" i="22"/>
  <c r="G9" i="22"/>
  <c r="G166" i="22"/>
  <c r="G137" i="22"/>
  <c r="G136" i="22"/>
  <c r="G125" i="22"/>
  <c r="G109" i="22"/>
  <c r="G102" i="22"/>
  <c r="G82" i="22"/>
  <c r="G70" i="22"/>
  <c r="G83" i="22"/>
  <c r="G56" i="22"/>
  <c r="G44" i="22"/>
  <c r="G32" i="22"/>
  <c r="G20" i="22"/>
  <c r="G8" i="22"/>
  <c r="G170" i="22"/>
  <c r="G175" i="22"/>
  <c r="G152" i="22"/>
  <c r="G135" i="22"/>
  <c r="G124" i="22"/>
  <c r="G121" i="22"/>
  <c r="G101" i="22"/>
  <c r="G81" i="22"/>
  <c r="G69" i="22"/>
  <c r="G91" i="22"/>
  <c r="G55" i="22"/>
  <c r="G43" i="22"/>
  <c r="G31" i="22"/>
  <c r="G19" i="22"/>
  <c r="G7" i="22"/>
  <c r="G167" i="22"/>
  <c r="G174" i="22"/>
  <c r="G154" i="22"/>
  <c r="G134" i="22"/>
  <c r="G160" i="22"/>
  <c r="G118" i="22"/>
  <c r="G100" i="22"/>
  <c r="G80" i="22"/>
  <c r="G68" i="22"/>
  <c r="G66" i="22"/>
  <c r="G54" i="22"/>
  <c r="G42" i="22"/>
  <c r="G30" i="22"/>
  <c r="G18" i="22"/>
  <c r="G6" i="22"/>
  <c r="G172" i="22"/>
  <c r="G173" i="22"/>
  <c r="G155" i="22"/>
  <c r="G133" i="22"/>
  <c r="G156" i="22"/>
  <c r="G117" i="22"/>
  <c r="G99" i="22"/>
  <c r="G79" i="22"/>
  <c r="G67" i="22"/>
  <c r="G65" i="22"/>
  <c r="G53" i="22"/>
  <c r="G41" i="22"/>
  <c r="G29" i="22"/>
  <c r="G17" i="22"/>
  <c r="G5" i="22"/>
  <c r="G168" i="22"/>
  <c r="G145" i="22"/>
  <c r="G148" i="22"/>
  <c r="G132" i="22"/>
  <c r="G122" i="22"/>
  <c r="G116" i="22"/>
  <c r="G98" i="22"/>
  <c r="G78" i="22"/>
  <c r="G93" i="22"/>
  <c r="G64" i="22"/>
  <c r="G52" i="22"/>
  <c r="G40" i="22"/>
  <c r="G28" i="22"/>
  <c r="G16" i="22"/>
  <c r="G4" i="22"/>
  <c r="G151" i="22"/>
  <c r="G86" i="22"/>
  <c r="G131" i="22"/>
  <c r="G63" i="22"/>
  <c r="G147" i="22"/>
  <c r="G60" i="22"/>
  <c r="G119" i="22"/>
  <c r="G51" i="22"/>
  <c r="G120" i="22"/>
  <c r="G48" i="22"/>
  <c r="G113" i="22"/>
  <c r="G39" i="22"/>
  <c r="G106" i="22"/>
  <c r="G36" i="22"/>
  <c r="G171" i="22"/>
  <c r="G97" i="22"/>
  <c r="G27" i="22"/>
  <c r="G164" i="22"/>
  <c r="G94" i="22"/>
  <c r="G24" i="22"/>
  <c r="G144" i="22"/>
  <c r="G77" i="22"/>
  <c r="G15" i="22"/>
  <c r="G141" i="22"/>
  <c r="G74" i="22"/>
  <c r="G12" i="22"/>
  <c r="G90" i="22"/>
  <c r="G3" i="22"/>
  <c r="G157" i="22"/>
  <c r="S174" i="22"/>
  <c r="S140" i="22"/>
  <c r="S160" i="22"/>
  <c r="S133" i="22"/>
  <c r="S115" i="22"/>
  <c r="S99" i="22"/>
  <c r="S83" i="22"/>
  <c r="S73" i="22"/>
  <c r="S86" i="22"/>
  <c r="S56" i="22"/>
  <c r="S44" i="22"/>
  <c r="S31" i="22"/>
  <c r="S19" i="22"/>
  <c r="S7" i="22"/>
  <c r="S165" i="22"/>
  <c r="S173" i="22"/>
  <c r="S139" i="22"/>
  <c r="S128" i="22"/>
  <c r="S147" i="22"/>
  <c r="S111" i="22"/>
  <c r="S98" i="22"/>
  <c r="S90" i="22"/>
  <c r="S72" i="22"/>
  <c r="S85" i="22"/>
  <c r="S55" i="22"/>
  <c r="S43" i="22"/>
  <c r="S30" i="22"/>
  <c r="S18" i="22"/>
  <c r="S6" i="22"/>
  <c r="S163" i="22"/>
  <c r="S168" i="22"/>
  <c r="S137" i="22"/>
  <c r="S125" i="22"/>
  <c r="S118" i="22"/>
  <c r="S108" i="22"/>
  <c r="S96" i="22"/>
  <c r="S82" i="22"/>
  <c r="S70" i="22"/>
  <c r="S65" i="22"/>
  <c r="S53" i="22"/>
  <c r="S41" i="22"/>
  <c r="S28" i="22"/>
  <c r="S16" i="22"/>
  <c r="S4" i="22"/>
  <c r="S171" i="22"/>
  <c r="S161" i="22"/>
  <c r="S156" i="22"/>
  <c r="S149" i="22"/>
  <c r="S132" i="22"/>
  <c r="S107" i="22"/>
  <c r="S95" i="22"/>
  <c r="S81" i="22"/>
  <c r="S69" i="22"/>
  <c r="S64" i="22"/>
  <c r="S52" i="22"/>
  <c r="S40" i="22"/>
  <c r="S27" i="22"/>
  <c r="S15" i="22"/>
  <c r="S3" i="22"/>
  <c r="S169" i="22"/>
  <c r="S159" i="22"/>
  <c r="S153" i="22"/>
  <c r="S154" i="22"/>
  <c r="S122" i="22"/>
  <c r="S106" i="22"/>
  <c r="S94" i="22"/>
  <c r="S80" i="22"/>
  <c r="S68" i="22"/>
  <c r="S63" i="22"/>
  <c r="S51" i="22"/>
  <c r="S39" i="22"/>
  <c r="S26" i="22"/>
  <c r="S14" i="22"/>
  <c r="S2" i="22"/>
  <c r="S166" i="22"/>
  <c r="S157" i="22"/>
  <c r="S151" i="22"/>
  <c r="S126" i="22"/>
  <c r="S119" i="22"/>
  <c r="S105" i="22"/>
  <c r="S93" i="22"/>
  <c r="S79" i="22"/>
  <c r="S67" i="22"/>
  <c r="S62" i="22"/>
  <c r="S50" i="22"/>
  <c r="S38" i="22"/>
  <c r="S25" i="22"/>
  <c r="S13" i="22"/>
  <c r="S34" i="22"/>
  <c r="S170" i="22"/>
  <c r="S145" i="22"/>
  <c r="S150" i="22"/>
  <c r="S135" i="22"/>
  <c r="S124" i="22"/>
  <c r="S104" i="22"/>
  <c r="S112" i="22"/>
  <c r="S78" i="22"/>
  <c r="S66" i="22"/>
  <c r="S61" i="22"/>
  <c r="S49" i="22"/>
  <c r="S37" i="22"/>
  <c r="S24" i="22"/>
  <c r="S12" i="22"/>
  <c r="S167" i="22"/>
  <c r="S144" i="22"/>
  <c r="S136" i="22"/>
  <c r="S130" i="22"/>
  <c r="S114" i="22"/>
  <c r="S103" i="22"/>
  <c r="S116" i="22"/>
  <c r="S77" i="22"/>
  <c r="S91" i="22"/>
  <c r="S60" i="22"/>
  <c r="S48" i="22"/>
  <c r="S36" i="22"/>
  <c r="S23" i="22"/>
  <c r="S11" i="22"/>
  <c r="S162" i="22"/>
  <c r="S143" i="22"/>
  <c r="S146" i="22"/>
  <c r="S134" i="22"/>
  <c r="S123" i="22"/>
  <c r="S102" i="22"/>
  <c r="S113" i="22"/>
  <c r="S76" i="22"/>
  <c r="S92" i="22"/>
  <c r="S59" i="22"/>
  <c r="S47" i="22"/>
  <c r="S35" i="22"/>
  <c r="S22" i="22"/>
  <c r="S10" i="22"/>
  <c r="S158" i="22"/>
  <c r="S142" i="22"/>
  <c r="S155" i="22"/>
  <c r="S129" i="22"/>
  <c r="S120" i="22"/>
  <c r="S101" i="22"/>
  <c r="S109" i="22"/>
  <c r="S75" i="22"/>
  <c r="S88" i="22"/>
  <c r="S58" i="22"/>
  <c r="S46" i="22"/>
  <c r="S33" i="22"/>
  <c r="S21" i="22"/>
  <c r="S9" i="22"/>
  <c r="S110" i="22"/>
  <c r="S42" i="22"/>
  <c r="S100" i="22"/>
  <c r="S32" i="22"/>
  <c r="S164" i="22"/>
  <c r="S97" i="22"/>
  <c r="S29" i="22"/>
  <c r="S175" i="22"/>
  <c r="S117" i="22"/>
  <c r="S20" i="22"/>
  <c r="S172" i="22"/>
  <c r="S89" i="22"/>
  <c r="S17" i="22"/>
  <c r="S141" i="22"/>
  <c r="S74" i="22"/>
  <c r="S8" i="22"/>
  <c r="S138" i="22"/>
  <c r="S71" i="22"/>
  <c r="S5" i="22"/>
  <c r="S148" i="22"/>
  <c r="S87" i="22"/>
  <c r="S127" i="22"/>
  <c r="S84" i="22"/>
  <c r="S152" i="22"/>
  <c r="S57" i="22"/>
  <c r="S121" i="22"/>
  <c r="S54" i="22"/>
  <c r="S131" i="22"/>
  <c r="S45" i="22"/>
  <c r="AP175" i="23"/>
  <c r="AP173" i="23"/>
  <c r="AP138" i="23"/>
  <c r="AP125" i="23"/>
  <c r="AP121" i="23"/>
  <c r="AP93" i="23"/>
  <c r="AP107" i="23"/>
  <c r="AP54" i="23"/>
  <c r="AP105" i="23"/>
  <c r="AP78" i="23"/>
  <c r="AP68" i="23"/>
  <c r="AP41" i="23"/>
  <c r="AP24" i="23"/>
  <c r="AP7" i="23"/>
  <c r="AP155" i="23"/>
  <c r="AP149" i="23"/>
  <c r="AP136" i="23"/>
  <c r="AP122" i="23"/>
  <c r="AP104" i="23"/>
  <c r="AP92" i="23"/>
  <c r="AP129" i="23"/>
  <c r="AP53" i="23"/>
  <c r="AP82" i="23"/>
  <c r="AP75" i="23"/>
  <c r="AP65" i="23"/>
  <c r="AP38" i="23"/>
  <c r="AP21" i="23"/>
  <c r="AP6" i="23"/>
  <c r="AP174" i="23"/>
  <c r="AP153" i="23"/>
  <c r="AP147" i="23"/>
  <c r="AP134" i="23"/>
  <c r="AP116" i="23"/>
  <c r="AP102" i="23"/>
  <c r="AP90" i="23"/>
  <c r="AP108" i="23"/>
  <c r="AP51" i="23"/>
  <c r="AP76" i="23"/>
  <c r="AP69" i="23"/>
  <c r="AP63" i="23"/>
  <c r="AP32" i="23"/>
  <c r="AP16" i="23"/>
  <c r="AP4" i="23"/>
  <c r="AP169" i="23"/>
  <c r="AP152" i="23"/>
  <c r="AP146" i="23"/>
  <c r="AP133" i="23"/>
  <c r="AP113" i="23"/>
  <c r="AP101" i="23"/>
  <c r="AP89" i="23"/>
  <c r="AP124" i="23"/>
  <c r="AP50" i="23"/>
  <c r="AP73" i="23"/>
  <c r="AP59" i="23"/>
  <c r="AP42" i="23"/>
  <c r="AP29" i="23"/>
  <c r="AP15" i="23"/>
  <c r="AP3" i="23"/>
  <c r="AP168" i="23"/>
  <c r="AP151" i="23"/>
  <c r="AP145" i="23"/>
  <c r="AP132" i="23"/>
  <c r="AP123" i="23"/>
  <c r="AP100" i="23"/>
  <c r="AP88" i="23"/>
  <c r="AP115" i="23"/>
  <c r="AP49" i="23"/>
  <c r="AP70" i="23"/>
  <c r="AP44" i="23"/>
  <c r="AP40" i="23"/>
  <c r="AP26" i="23"/>
  <c r="AP14" i="23"/>
  <c r="AP2" i="23"/>
  <c r="AP167" i="23"/>
  <c r="AP150" i="23"/>
  <c r="AP144" i="23"/>
  <c r="AP158" i="23"/>
  <c r="AP114" i="23"/>
  <c r="AP99" i="23"/>
  <c r="AP87" i="23"/>
  <c r="AP106" i="23"/>
  <c r="AP48" i="23"/>
  <c r="AP67" i="23"/>
  <c r="AP43" i="23"/>
  <c r="AP37" i="23"/>
  <c r="AP23" i="23"/>
  <c r="AP13" i="23"/>
  <c r="AP17" i="23"/>
  <c r="AP166" i="23"/>
  <c r="AP162" i="23"/>
  <c r="AP143" i="23"/>
  <c r="AP160" i="23"/>
  <c r="AP126" i="23"/>
  <c r="AP98" i="23"/>
  <c r="AP86" i="23"/>
  <c r="AP118" i="23"/>
  <c r="AP47" i="23"/>
  <c r="AP64" i="23"/>
  <c r="AP60" i="23"/>
  <c r="AP34" i="23"/>
  <c r="AP39" i="23"/>
  <c r="AP12" i="23"/>
  <c r="AP18" i="23"/>
  <c r="AP165" i="23"/>
  <c r="AP159" i="23"/>
  <c r="AP142" i="23"/>
  <c r="AP137" i="23"/>
  <c r="AP117" i="23"/>
  <c r="AP97" i="23"/>
  <c r="AP85" i="23"/>
  <c r="AP127" i="23"/>
  <c r="AP46" i="23"/>
  <c r="AP61" i="23"/>
  <c r="AP80" i="23"/>
  <c r="AP31" i="23"/>
  <c r="AP36" i="23"/>
  <c r="AP11" i="23"/>
  <c r="AP19" i="23"/>
  <c r="AP164" i="23"/>
  <c r="AP156" i="23"/>
  <c r="AP141" i="23"/>
  <c r="AP157" i="23"/>
  <c r="AP112" i="23"/>
  <c r="AP96" i="23"/>
  <c r="AP84" i="23"/>
  <c r="AP57" i="23"/>
  <c r="AP45" i="23"/>
  <c r="AP58" i="23"/>
  <c r="AP77" i="23"/>
  <c r="AP28" i="23"/>
  <c r="AP33" i="23"/>
  <c r="AP10" i="23"/>
  <c r="AP170" i="23"/>
  <c r="AP172" i="23"/>
  <c r="AP140" i="23"/>
  <c r="AP148" i="23"/>
  <c r="AP131" i="23"/>
  <c r="AP95" i="23"/>
  <c r="AP83" i="23"/>
  <c r="AP56" i="23"/>
  <c r="AP111" i="23"/>
  <c r="AP62" i="23"/>
  <c r="AP74" i="23"/>
  <c r="AP25" i="23"/>
  <c r="AP30" i="23"/>
  <c r="AP9" i="23"/>
  <c r="AP154" i="23"/>
  <c r="AP120" i="23"/>
  <c r="AP20" i="23"/>
  <c r="AP171" i="23"/>
  <c r="AP55" i="23"/>
  <c r="AP8" i="23"/>
  <c r="AP161" i="23"/>
  <c r="AP52" i="23"/>
  <c r="AP5" i="23"/>
  <c r="AP139" i="23"/>
  <c r="AP109" i="23"/>
  <c r="AP135" i="23"/>
  <c r="AP79" i="23"/>
  <c r="AP128" i="23"/>
  <c r="AP81" i="23"/>
  <c r="AP119" i="23"/>
  <c r="AP72" i="23"/>
  <c r="AP130" i="23"/>
  <c r="AP71" i="23"/>
  <c r="AP103" i="23"/>
  <c r="AP66" i="23"/>
  <c r="AP94" i="23"/>
  <c r="AP22" i="23"/>
  <c r="AP91" i="23"/>
  <c r="AP35" i="23"/>
  <c r="AP163" i="23"/>
  <c r="AP110" i="23"/>
  <c r="AP27" i="23"/>
  <c r="AQ157" i="22"/>
  <c r="AQ139" i="22"/>
  <c r="AQ128" i="22"/>
  <c r="AQ119" i="22"/>
  <c r="AQ132" i="22"/>
  <c r="AQ100" i="22"/>
  <c r="AQ91" i="22"/>
  <c r="AQ70" i="22"/>
  <c r="AQ85" i="22"/>
  <c r="AQ56" i="22"/>
  <c r="AQ44" i="22"/>
  <c r="AQ32" i="22"/>
  <c r="AQ20" i="22"/>
  <c r="AQ8" i="22"/>
  <c r="AQ164" i="22"/>
  <c r="AQ160" i="22"/>
  <c r="AQ138" i="22"/>
  <c r="AQ161" i="22"/>
  <c r="AQ155" i="22"/>
  <c r="AQ113" i="22"/>
  <c r="AQ99" i="22"/>
  <c r="AQ81" i="22"/>
  <c r="AQ69" i="22"/>
  <c r="AQ84" i="22"/>
  <c r="AQ55" i="22"/>
  <c r="AQ43" i="22"/>
  <c r="AQ31" i="22"/>
  <c r="AQ19" i="22"/>
  <c r="AQ7" i="22"/>
  <c r="AQ163" i="22"/>
  <c r="AQ170" i="22"/>
  <c r="AQ137" i="22"/>
  <c r="AQ148" i="22"/>
  <c r="AQ151" i="22"/>
  <c r="AQ111" i="22"/>
  <c r="AQ98" i="22"/>
  <c r="AQ80" i="22"/>
  <c r="AQ68" i="22"/>
  <c r="AQ83" i="22"/>
  <c r="AQ54" i="22"/>
  <c r="AQ42" i="22"/>
  <c r="AQ30" i="22"/>
  <c r="AQ18" i="22"/>
  <c r="AQ6" i="22"/>
  <c r="AQ168" i="22"/>
  <c r="AQ167" i="22"/>
  <c r="AQ136" i="22"/>
  <c r="AQ124" i="22"/>
  <c r="AQ134" i="22"/>
  <c r="AQ110" i="22"/>
  <c r="AQ97" i="22"/>
  <c r="AQ79" i="22"/>
  <c r="AQ67" i="22"/>
  <c r="AQ65" i="22"/>
  <c r="AQ53" i="22"/>
  <c r="AQ41" i="22"/>
  <c r="AQ29" i="22"/>
  <c r="AQ17" i="22"/>
  <c r="AQ5" i="22"/>
  <c r="AQ165" i="22"/>
  <c r="AQ156" i="22"/>
  <c r="AQ159" i="22"/>
  <c r="AQ152" i="22"/>
  <c r="AQ133" i="22"/>
  <c r="AQ109" i="22"/>
  <c r="AQ96" i="22"/>
  <c r="AQ78" i="22"/>
  <c r="AQ66" i="22"/>
  <c r="AQ64" i="22"/>
  <c r="AQ52" i="22"/>
  <c r="AQ40" i="22"/>
  <c r="AQ28" i="22"/>
  <c r="AQ16" i="22"/>
  <c r="AQ4" i="22"/>
  <c r="AQ175" i="22"/>
  <c r="AQ153" i="22"/>
  <c r="AQ149" i="22"/>
  <c r="AQ131" i="22"/>
  <c r="AQ125" i="22"/>
  <c r="AQ107" i="22"/>
  <c r="AQ95" i="22"/>
  <c r="AQ77" i="22"/>
  <c r="AQ82" i="22"/>
  <c r="AQ63" i="22"/>
  <c r="AQ51" i="22"/>
  <c r="AQ39" i="22"/>
  <c r="AQ27" i="22"/>
  <c r="AQ15" i="22"/>
  <c r="AQ3" i="22"/>
  <c r="AQ174" i="22"/>
  <c r="AQ145" i="22"/>
  <c r="AQ158" i="22"/>
  <c r="AQ150" i="22"/>
  <c r="AQ120" i="22"/>
  <c r="AQ106" i="22"/>
  <c r="AQ94" i="22"/>
  <c r="AQ76" i="22"/>
  <c r="AQ92" i="22"/>
  <c r="AQ62" i="22"/>
  <c r="AQ50" i="22"/>
  <c r="AQ38" i="22"/>
  <c r="AQ26" i="22"/>
  <c r="AQ14" i="22"/>
  <c r="AQ2" i="22"/>
  <c r="AQ173" i="22"/>
  <c r="AQ144" i="22"/>
  <c r="AQ154" i="22"/>
  <c r="AQ147" i="22"/>
  <c r="AQ115" i="22"/>
  <c r="AQ105" i="22"/>
  <c r="AQ93" i="22"/>
  <c r="AQ75" i="22"/>
  <c r="AQ89" i="22"/>
  <c r="AQ61" i="22"/>
  <c r="AQ49" i="22"/>
  <c r="AQ37" i="22"/>
  <c r="AQ25" i="22"/>
  <c r="AQ13" i="22"/>
  <c r="AQ172" i="22"/>
  <c r="AQ143" i="22"/>
  <c r="AQ129" i="22"/>
  <c r="AQ130" i="22"/>
  <c r="AQ112" i="22"/>
  <c r="AQ104" i="22"/>
  <c r="AQ116" i="22"/>
  <c r="AQ74" i="22"/>
  <c r="AQ90" i="22"/>
  <c r="AQ60" i="22"/>
  <c r="AQ48" i="22"/>
  <c r="AQ36" i="22"/>
  <c r="AQ24" i="22"/>
  <c r="AQ12" i="22"/>
  <c r="AQ171" i="22"/>
  <c r="AQ142" i="22"/>
  <c r="AQ127" i="22"/>
  <c r="AQ162" i="22"/>
  <c r="AQ108" i="22"/>
  <c r="AQ103" i="22"/>
  <c r="AQ114" i="22"/>
  <c r="AQ73" i="22"/>
  <c r="AQ88" i="22"/>
  <c r="AQ59" i="22"/>
  <c r="AQ47" i="22"/>
  <c r="AQ35" i="22"/>
  <c r="AQ23" i="22"/>
  <c r="AQ11" i="22"/>
  <c r="AQ169" i="22"/>
  <c r="AQ141" i="22"/>
  <c r="AQ126" i="22"/>
  <c r="AQ135" i="22"/>
  <c r="AQ121" i="22"/>
  <c r="AQ102" i="22"/>
  <c r="AQ123" i="22"/>
  <c r="AQ72" i="22"/>
  <c r="AQ87" i="22"/>
  <c r="AQ58" i="22"/>
  <c r="AQ46" i="22"/>
  <c r="AQ34" i="22"/>
  <c r="AQ22" i="22"/>
  <c r="AQ10" i="22"/>
  <c r="AQ86" i="22"/>
  <c r="AQ57" i="22"/>
  <c r="AQ45" i="22"/>
  <c r="AQ33" i="22"/>
  <c r="AQ166" i="22"/>
  <c r="AQ21" i="22"/>
  <c r="AQ140" i="22"/>
  <c r="AQ9" i="22"/>
  <c r="AQ146" i="22"/>
  <c r="AQ122" i="22"/>
  <c r="AQ118" i="22"/>
  <c r="AQ101" i="22"/>
  <c r="AQ117" i="22"/>
  <c r="AQ71" i="22"/>
  <c r="AB175" i="23"/>
  <c r="AB153" i="23"/>
  <c r="AB169" i="23"/>
  <c r="AB131" i="23"/>
  <c r="AB135" i="23"/>
  <c r="AB104" i="23"/>
  <c r="AB100" i="23"/>
  <c r="AB87" i="23"/>
  <c r="AB96" i="23"/>
  <c r="AB48" i="23"/>
  <c r="AB49" i="23"/>
  <c r="AB31" i="23"/>
  <c r="AB19" i="23"/>
  <c r="AB50" i="23"/>
  <c r="AB7" i="23"/>
  <c r="AB162" i="23"/>
  <c r="AB146" i="23"/>
  <c r="AB150" i="23"/>
  <c r="AB120" i="23"/>
  <c r="AB111" i="23"/>
  <c r="AB127" i="23"/>
  <c r="AB116" i="23"/>
  <c r="AB69" i="23"/>
  <c r="AB71" i="23"/>
  <c r="AB79" i="23"/>
  <c r="AB37" i="23"/>
  <c r="AB25" i="23"/>
  <c r="AB44" i="23"/>
  <c r="AB13" i="23"/>
  <c r="AB159" i="23"/>
  <c r="AB142" i="23"/>
  <c r="AB147" i="23"/>
  <c r="AB117" i="23"/>
  <c r="AB108" i="23"/>
  <c r="AB118" i="23"/>
  <c r="AB125" i="23"/>
  <c r="AB66" i="23"/>
  <c r="AB68" i="23"/>
  <c r="AB167" i="23"/>
  <c r="AB138" i="23"/>
  <c r="AB143" i="23"/>
  <c r="AB114" i="23"/>
  <c r="AB128" i="23"/>
  <c r="AB109" i="23"/>
  <c r="AB90" i="23"/>
  <c r="AB63" i="23"/>
  <c r="AB64" i="23"/>
  <c r="AB73" i="23"/>
  <c r="AB35" i="23"/>
  <c r="AB23" i="23"/>
  <c r="AB45" i="23"/>
  <c r="AB11" i="23"/>
  <c r="AB157" i="23"/>
  <c r="AB164" i="23"/>
  <c r="AB139" i="23"/>
  <c r="AB130" i="23"/>
  <c r="AB119" i="23"/>
  <c r="AB106" i="23"/>
  <c r="AB105" i="23"/>
  <c r="AB60" i="23"/>
  <c r="AB57" i="23"/>
  <c r="AB70" i="23"/>
  <c r="AB34" i="23"/>
  <c r="AB22" i="23"/>
  <c r="AB42" i="23"/>
  <c r="AB10" i="23"/>
  <c r="AB168" i="23"/>
  <c r="AB161" i="23"/>
  <c r="AB113" i="23"/>
  <c r="AB85" i="23"/>
  <c r="AB97" i="23"/>
  <c r="AB82" i="23"/>
  <c r="AB30" i="23"/>
  <c r="AB59" i="23"/>
  <c r="AB6" i="23"/>
  <c r="AB158" i="23"/>
  <c r="AB160" i="23"/>
  <c r="AB133" i="23"/>
  <c r="AB107" i="23"/>
  <c r="AB86" i="23"/>
  <c r="AB76" i="23"/>
  <c r="AB29" i="23"/>
  <c r="AB58" i="23"/>
  <c r="AB5" i="23"/>
  <c r="AB154" i="23"/>
  <c r="AB141" i="23"/>
  <c r="AB134" i="23"/>
  <c r="AB93" i="23"/>
  <c r="AB80" i="23"/>
  <c r="AB52" i="23"/>
  <c r="AB27" i="23"/>
  <c r="AB53" i="23"/>
  <c r="AB3" i="23"/>
  <c r="AB151" i="23"/>
  <c r="AB129" i="23"/>
  <c r="AB101" i="23"/>
  <c r="AB94" i="23"/>
  <c r="AB77" i="23"/>
  <c r="AB46" i="23"/>
  <c r="AB26" i="23"/>
  <c r="AB47" i="23"/>
  <c r="AB2" i="23"/>
  <c r="AB174" i="23"/>
  <c r="AB155" i="23"/>
  <c r="AB126" i="23"/>
  <c r="AB98" i="23"/>
  <c r="AB112" i="23"/>
  <c r="AB74" i="23"/>
  <c r="AB41" i="23"/>
  <c r="AB24" i="23"/>
  <c r="AB17" i="23"/>
  <c r="AB173" i="23"/>
  <c r="AB152" i="23"/>
  <c r="AB123" i="23"/>
  <c r="AB95" i="23"/>
  <c r="AB99" i="23"/>
  <c r="AB54" i="23"/>
  <c r="AB40" i="23"/>
  <c r="AB21" i="23"/>
  <c r="AB16" i="23"/>
  <c r="AB172" i="23"/>
  <c r="AB148" i="23"/>
  <c r="AB121" i="23"/>
  <c r="AB92" i="23"/>
  <c r="AB81" i="23"/>
  <c r="AB51" i="23"/>
  <c r="AB39" i="23"/>
  <c r="AB20" i="23"/>
  <c r="AB15" i="23"/>
  <c r="AB171" i="23"/>
  <c r="AB144" i="23"/>
  <c r="AB136" i="23"/>
  <c r="AB89" i="23"/>
  <c r="AB78" i="23"/>
  <c r="AB84" i="23"/>
  <c r="AB38" i="23"/>
  <c r="AB18" i="23"/>
  <c r="AB14" i="23"/>
  <c r="AB163" i="23"/>
  <c r="AB140" i="23"/>
  <c r="AB124" i="23"/>
  <c r="AB132" i="23"/>
  <c r="AB75" i="23"/>
  <c r="AB65" i="23"/>
  <c r="AB36" i="23"/>
  <c r="AB62" i="23"/>
  <c r="AB12" i="23"/>
  <c r="AB165" i="23"/>
  <c r="AB156" i="23"/>
  <c r="AB115" i="23"/>
  <c r="AB110" i="23"/>
  <c r="AB72" i="23"/>
  <c r="AB61" i="23"/>
  <c r="AB33" i="23"/>
  <c r="AB67" i="23"/>
  <c r="AB9" i="23"/>
  <c r="AB102" i="23"/>
  <c r="AB103" i="23"/>
  <c r="AB43" i="23"/>
  <c r="AB55" i="23"/>
  <c r="AB170" i="23"/>
  <c r="AB32" i="23"/>
  <c r="AB166" i="23"/>
  <c r="AB28" i="23"/>
  <c r="AB149" i="23"/>
  <c r="AB88" i="23"/>
  <c r="AB145" i="23"/>
  <c r="AB56" i="23"/>
  <c r="AB137" i="23"/>
  <c r="AB8" i="23"/>
  <c r="AB122" i="23"/>
  <c r="AB4" i="23"/>
  <c r="AB83" i="23"/>
  <c r="AB91" i="23"/>
  <c r="AQ170" i="23"/>
  <c r="AQ147" i="23"/>
  <c r="AQ155" i="23"/>
  <c r="AQ135" i="23"/>
  <c r="AQ131" i="23"/>
  <c r="AQ95" i="23"/>
  <c r="AQ83" i="23"/>
  <c r="AQ110" i="23"/>
  <c r="AQ72" i="23"/>
  <c r="AQ60" i="23"/>
  <c r="AQ42" i="23"/>
  <c r="AQ41" i="23"/>
  <c r="AQ21" i="23"/>
  <c r="AQ9" i="23"/>
  <c r="AQ29" i="23"/>
  <c r="AQ163" i="23"/>
  <c r="AQ146" i="23"/>
  <c r="AQ151" i="23"/>
  <c r="AQ134" i="23"/>
  <c r="AQ130" i="23"/>
  <c r="AQ94" i="23"/>
  <c r="AQ111" i="23"/>
  <c r="AQ107" i="23"/>
  <c r="AQ71" i="23"/>
  <c r="AQ59" i="23"/>
  <c r="AQ40" i="23"/>
  <c r="AQ44" i="23"/>
  <c r="AQ18" i="23"/>
  <c r="AQ8" i="23"/>
  <c r="AQ19" i="23"/>
  <c r="AQ159" i="23"/>
  <c r="AQ144" i="23"/>
  <c r="AQ137" i="23"/>
  <c r="AQ129" i="23"/>
  <c r="AQ104" i="23"/>
  <c r="AQ92" i="23"/>
  <c r="AQ105" i="23"/>
  <c r="AQ81" i="23"/>
  <c r="AQ69" i="23"/>
  <c r="AQ112" i="23"/>
  <c r="AQ34" i="23"/>
  <c r="AQ52" i="23"/>
  <c r="AQ26" i="23"/>
  <c r="AQ6" i="23"/>
  <c r="AQ156" i="23"/>
  <c r="AQ143" i="23"/>
  <c r="AQ153" i="23"/>
  <c r="AQ126" i="23"/>
  <c r="AQ103" i="23"/>
  <c r="AQ91" i="23"/>
  <c r="AQ125" i="23"/>
  <c r="AQ80" i="23"/>
  <c r="AQ68" i="23"/>
  <c r="AQ109" i="23"/>
  <c r="AQ31" i="23"/>
  <c r="AQ49" i="23"/>
  <c r="AQ20" i="23"/>
  <c r="AQ5" i="23"/>
  <c r="AQ171" i="23"/>
  <c r="AQ142" i="23"/>
  <c r="AQ149" i="23"/>
  <c r="AQ123" i="23"/>
  <c r="AQ102" i="23"/>
  <c r="AQ90" i="23"/>
  <c r="AQ116" i="23"/>
  <c r="AQ79" i="23"/>
  <c r="AQ67" i="23"/>
  <c r="AQ122" i="23"/>
  <c r="AQ28" i="23"/>
  <c r="AQ46" i="23"/>
  <c r="AQ16" i="23"/>
  <c r="AQ4" i="23"/>
  <c r="AQ169" i="23"/>
  <c r="AQ141" i="23"/>
  <c r="AQ154" i="23"/>
  <c r="AQ120" i="23"/>
  <c r="AQ101" i="23"/>
  <c r="AQ89" i="23"/>
  <c r="AQ113" i="23"/>
  <c r="AQ78" i="23"/>
  <c r="AQ66" i="23"/>
  <c r="AQ57" i="23"/>
  <c r="AQ25" i="23"/>
  <c r="AQ39" i="23"/>
  <c r="AQ15" i="23"/>
  <c r="AQ3" i="23"/>
  <c r="AQ168" i="23"/>
  <c r="AQ140" i="23"/>
  <c r="AQ160" i="23"/>
  <c r="AQ117" i="23"/>
  <c r="AQ100" i="23"/>
  <c r="AQ88" i="23"/>
  <c r="AQ128" i="23"/>
  <c r="AQ77" i="23"/>
  <c r="AQ65" i="23"/>
  <c r="AQ54" i="23"/>
  <c r="AQ22" i="23"/>
  <c r="AQ36" i="23"/>
  <c r="AQ14" i="23"/>
  <c r="AQ2" i="23"/>
  <c r="AQ175" i="23"/>
  <c r="AQ167" i="23"/>
  <c r="AQ139" i="23"/>
  <c r="AQ136" i="23"/>
  <c r="AQ114" i="23"/>
  <c r="AQ99" i="23"/>
  <c r="AQ87" i="23"/>
  <c r="AQ119" i="23"/>
  <c r="AQ76" i="23"/>
  <c r="AQ64" i="23"/>
  <c r="AQ51" i="23"/>
  <c r="AQ56" i="23"/>
  <c r="AQ33" i="23"/>
  <c r="AQ13" i="23"/>
  <c r="AQ17" i="23"/>
  <c r="AQ174" i="23"/>
  <c r="AQ166" i="23"/>
  <c r="AQ138" i="23"/>
  <c r="AQ157" i="23"/>
  <c r="AQ127" i="23"/>
  <c r="AQ98" i="23"/>
  <c r="AQ86" i="23"/>
  <c r="AQ124" i="23"/>
  <c r="AQ75" i="23"/>
  <c r="AQ63" i="23"/>
  <c r="AQ48" i="23"/>
  <c r="AQ53" i="23"/>
  <c r="AQ30" i="23"/>
  <c r="AQ12" i="23"/>
  <c r="AQ32" i="23"/>
  <c r="AQ173" i="23"/>
  <c r="AQ165" i="23"/>
  <c r="AQ161" i="23"/>
  <c r="AQ152" i="23"/>
  <c r="AQ118" i="23"/>
  <c r="AQ97" i="23"/>
  <c r="AQ85" i="23"/>
  <c r="AQ115" i="23"/>
  <c r="AQ74" i="23"/>
  <c r="AQ62" i="23"/>
  <c r="AQ45" i="23"/>
  <c r="AQ50" i="23"/>
  <c r="AQ27" i="23"/>
  <c r="AQ11" i="23"/>
  <c r="AQ23" i="23"/>
  <c r="AQ148" i="23"/>
  <c r="AQ70" i="23"/>
  <c r="AQ133" i="23"/>
  <c r="AQ61" i="23"/>
  <c r="AQ132" i="23"/>
  <c r="AQ58" i="23"/>
  <c r="AQ150" i="23"/>
  <c r="AQ43" i="23"/>
  <c r="AQ121" i="23"/>
  <c r="AQ37" i="23"/>
  <c r="AQ96" i="23"/>
  <c r="AQ47" i="23"/>
  <c r="AQ93" i="23"/>
  <c r="AQ55" i="23"/>
  <c r="AQ172" i="23"/>
  <c r="AQ84" i="23"/>
  <c r="AQ24" i="23"/>
  <c r="AQ162" i="23"/>
  <c r="AQ108" i="23"/>
  <c r="AQ35" i="23"/>
  <c r="AQ164" i="23"/>
  <c r="AQ106" i="23"/>
  <c r="AQ10" i="23"/>
  <c r="AQ145" i="23"/>
  <c r="AQ82" i="23"/>
  <c r="AQ7" i="23"/>
  <c r="AQ158" i="23"/>
  <c r="AQ73" i="23"/>
  <c r="AQ38" i="23"/>
  <c r="C175" i="22"/>
  <c r="C150" i="22"/>
  <c r="C163" i="22"/>
  <c r="C128" i="22"/>
  <c r="C120" i="22"/>
  <c r="C109" i="22"/>
  <c r="C100" i="22"/>
  <c r="C91" i="22"/>
  <c r="C75" i="22"/>
  <c r="C69" i="22"/>
  <c r="C62" i="22"/>
  <c r="C40" i="22"/>
  <c r="C31" i="22"/>
  <c r="C19" i="22"/>
  <c r="C7" i="22"/>
  <c r="C155" i="22"/>
  <c r="C169" i="22"/>
  <c r="C161" i="22"/>
  <c r="C125" i="22"/>
  <c r="C110" i="22"/>
  <c r="C99" i="22"/>
  <c r="C89" i="22"/>
  <c r="C76" i="22"/>
  <c r="C63" i="22"/>
  <c r="C47" i="22"/>
  <c r="C68" i="22"/>
  <c r="C24" i="22"/>
  <c r="C11" i="22"/>
  <c r="C156" i="22"/>
  <c r="C79" i="22"/>
  <c r="C154" i="22"/>
  <c r="C166" i="22"/>
  <c r="C144" i="22"/>
  <c r="C123" i="22"/>
  <c r="C139" i="22"/>
  <c r="C98" i="22"/>
  <c r="C88" i="22"/>
  <c r="C73" i="22"/>
  <c r="C60" i="22"/>
  <c r="C46" i="22"/>
  <c r="C50" i="22"/>
  <c r="C23" i="22"/>
  <c r="C10" i="22"/>
  <c r="C162" i="22"/>
  <c r="C90" i="22"/>
  <c r="C25" i="22"/>
  <c r="C153" i="22"/>
  <c r="C159" i="22"/>
  <c r="C140" i="22"/>
  <c r="C143" i="22"/>
  <c r="C126" i="22"/>
  <c r="C97" i="22"/>
  <c r="C87" i="22"/>
  <c r="C70" i="22"/>
  <c r="C57" i="22"/>
  <c r="C45" i="22"/>
  <c r="C49" i="22"/>
  <c r="C22" i="22"/>
  <c r="C9" i="22"/>
  <c r="C171" i="22"/>
  <c r="C152" i="22"/>
  <c r="C146" i="22"/>
  <c r="C142" i="22"/>
  <c r="C121" i="22"/>
  <c r="C124" i="22"/>
  <c r="C96" i="22"/>
  <c r="C86" i="22"/>
  <c r="C77" i="22"/>
  <c r="C54" i="22"/>
  <c r="C44" i="22"/>
  <c r="C34" i="22"/>
  <c r="C21" i="22"/>
  <c r="C8" i="22"/>
  <c r="C48" i="22"/>
  <c r="C151" i="22"/>
  <c r="C158" i="22"/>
  <c r="C138" i="22"/>
  <c r="C118" i="22"/>
  <c r="C108" i="22"/>
  <c r="C95" i="22"/>
  <c r="C85" i="22"/>
  <c r="C64" i="22"/>
  <c r="C51" i="22"/>
  <c r="C43" i="22"/>
  <c r="C33" i="22"/>
  <c r="C20" i="22"/>
  <c r="C6" i="22"/>
  <c r="C149" i="22"/>
  <c r="C165" i="22"/>
  <c r="C136" i="22"/>
  <c r="C117" i="22"/>
  <c r="C107" i="22"/>
  <c r="C94" i="22"/>
  <c r="C84" i="22"/>
  <c r="C61" i="22"/>
  <c r="C67" i="22"/>
  <c r="C42" i="22"/>
  <c r="C32" i="22"/>
  <c r="C18" i="22"/>
  <c r="C5" i="22"/>
  <c r="C174" i="22"/>
  <c r="C148" i="22"/>
  <c r="C130" i="22"/>
  <c r="C116" i="22"/>
  <c r="C106" i="22"/>
  <c r="C127" i="22"/>
  <c r="C82" i="22"/>
  <c r="C58" i="22"/>
  <c r="C74" i="22"/>
  <c r="C41" i="22"/>
  <c r="C17" i="22"/>
  <c r="C4" i="22"/>
  <c r="C135" i="22"/>
  <c r="C30" i="22"/>
  <c r="C111" i="22"/>
  <c r="C35" i="22"/>
  <c r="C173" i="22"/>
  <c r="C147" i="22"/>
  <c r="C145" i="22"/>
  <c r="C134" i="22"/>
  <c r="C115" i="22"/>
  <c r="C105" i="22"/>
  <c r="C122" i="22"/>
  <c r="C83" i="22"/>
  <c r="C55" i="22"/>
  <c r="C65" i="22"/>
  <c r="C39" i="22"/>
  <c r="C29" i="22"/>
  <c r="C16" i="22"/>
  <c r="C3" i="22"/>
  <c r="C164" i="22"/>
  <c r="C66" i="22"/>
  <c r="C12" i="22"/>
  <c r="C170" i="22"/>
  <c r="C160" i="22"/>
  <c r="C141" i="22"/>
  <c r="C133" i="22"/>
  <c r="C114" i="22"/>
  <c r="C104" i="22"/>
  <c r="C119" i="22"/>
  <c r="C81" i="22"/>
  <c r="C52" i="22"/>
  <c r="C59" i="22"/>
  <c r="C38" i="22"/>
  <c r="C28" i="22"/>
  <c r="C15" i="22"/>
  <c r="C2" i="22"/>
  <c r="C101" i="22"/>
  <c r="C167" i="22"/>
  <c r="C157" i="22"/>
  <c r="C137" i="22"/>
  <c r="C132" i="22"/>
  <c r="C113" i="22"/>
  <c r="C103" i="22"/>
  <c r="C93" i="22"/>
  <c r="C78" i="22"/>
  <c r="C80" i="22"/>
  <c r="C56" i="22"/>
  <c r="C37" i="22"/>
  <c r="C27" i="22"/>
  <c r="C14" i="22"/>
  <c r="C172" i="22"/>
  <c r="C168" i="22"/>
  <c r="C129" i="22"/>
  <c r="C131" i="22"/>
  <c r="C112" i="22"/>
  <c r="C102" i="22"/>
  <c r="C92" i="22"/>
  <c r="C72" i="22"/>
  <c r="C71" i="22"/>
  <c r="C53" i="22"/>
  <c r="C36" i="22"/>
  <c r="C26" i="22"/>
  <c r="C13" i="22"/>
  <c r="AV165" i="22"/>
  <c r="AV143" i="22"/>
  <c r="AV127" i="22"/>
  <c r="AV118" i="22"/>
  <c r="AV111" i="22"/>
  <c r="AV105" i="22"/>
  <c r="AV93" i="22"/>
  <c r="AV81" i="22"/>
  <c r="AV69" i="22"/>
  <c r="AV57" i="22"/>
  <c r="AV45" i="22"/>
  <c r="AV33" i="22"/>
  <c r="AV21" i="22"/>
  <c r="AV9" i="22"/>
  <c r="AV173" i="22"/>
  <c r="AV158" i="22"/>
  <c r="AV137" i="22"/>
  <c r="AV123" i="22"/>
  <c r="AV132" i="22"/>
  <c r="AV112" i="22"/>
  <c r="AV95" i="22"/>
  <c r="AV82" i="22"/>
  <c r="AV68" i="22"/>
  <c r="AV55" i="22"/>
  <c r="AV42" i="22"/>
  <c r="AV29" i="22"/>
  <c r="AV16" i="22"/>
  <c r="AV3" i="22"/>
  <c r="AV83" i="22"/>
  <c r="AV172" i="22"/>
  <c r="AV159" i="22"/>
  <c r="AV136" i="22"/>
  <c r="AV122" i="22"/>
  <c r="AV152" i="22"/>
  <c r="AV107" i="22"/>
  <c r="AV94" i="22"/>
  <c r="AV80" i="22"/>
  <c r="AV67" i="22"/>
  <c r="AV54" i="22"/>
  <c r="AV41" i="22"/>
  <c r="AV28" i="22"/>
  <c r="AV15" i="22"/>
  <c r="AV2" i="22"/>
  <c r="AV174" i="22"/>
  <c r="AV96" i="22"/>
  <c r="AV43" i="22"/>
  <c r="AV171" i="22"/>
  <c r="AV154" i="22"/>
  <c r="AV160" i="22"/>
  <c r="AV121" i="22"/>
  <c r="AV114" i="22"/>
  <c r="AV106" i="22"/>
  <c r="AV92" i="22"/>
  <c r="AV79" i="22"/>
  <c r="AV66" i="22"/>
  <c r="AV53" i="22"/>
  <c r="AV40" i="22"/>
  <c r="AV27" i="22"/>
  <c r="AV14" i="22"/>
  <c r="AV170" i="22"/>
  <c r="AV153" i="22"/>
  <c r="AV155" i="22"/>
  <c r="AV120" i="22"/>
  <c r="AV113" i="22"/>
  <c r="AV104" i="22"/>
  <c r="AV91" i="22"/>
  <c r="AV78" i="22"/>
  <c r="AV65" i="22"/>
  <c r="AV52" i="22"/>
  <c r="AV39" i="22"/>
  <c r="AV26" i="22"/>
  <c r="AV13" i="22"/>
  <c r="AV146" i="22"/>
  <c r="AV169" i="22"/>
  <c r="AV148" i="22"/>
  <c r="AV151" i="22"/>
  <c r="AV119" i="22"/>
  <c r="AV131" i="22"/>
  <c r="AV103" i="22"/>
  <c r="AV90" i="22"/>
  <c r="AV77" i="22"/>
  <c r="AV64" i="22"/>
  <c r="AV51" i="22"/>
  <c r="AV38" i="22"/>
  <c r="AV25" i="22"/>
  <c r="AV12" i="22"/>
  <c r="AV168" i="22"/>
  <c r="AV145" i="22"/>
  <c r="AV157" i="22"/>
  <c r="AV150" i="22"/>
  <c r="AV108" i="22"/>
  <c r="AV102" i="22"/>
  <c r="AV89" i="22"/>
  <c r="AV76" i="22"/>
  <c r="AV63" i="22"/>
  <c r="AV50" i="22"/>
  <c r="AV37" i="22"/>
  <c r="AV24" i="22"/>
  <c r="AV11" i="22"/>
  <c r="AV167" i="22"/>
  <c r="AV144" i="22"/>
  <c r="AV126" i="22"/>
  <c r="AV117" i="22"/>
  <c r="AV101" i="22"/>
  <c r="AV88" i="22"/>
  <c r="AV75" i="22"/>
  <c r="AV62" i="22"/>
  <c r="AV36" i="22"/>
  <c r="AV23" i="22"/>
  <c r="AV10" i="22"/>
  <c r="AV70" i="22"/>
  <c r="AV135" i="22"/>
  <c r="AV49" i="22"/>
  <c r="AV115" i="22"/>
  <c r="AV17" i="22"/>
  <c r="AV166" i="22"/>
  <c r="AV142" i="22"/>
  <c r="AV125" i="22"/>
  <c r="AV134" i="22"/>
  <c r="AV116" i="22"/>
  <c r="AV100" i="22"/>
  <c r="AV87" i="22"/>
  <c r="AV74" i="22"/>
  <c r="AV61" i="22"/>
  <c r="AV48" i="22"/>
  <c r="AV35" i="22"/>
  <c r="AV22" i="22"/>
  <c r="AV8" i="22"/>
  <c r="AV156" i="22"/>
  <c r="AV56" i="22"/>
  <c r="AV4" i="22"/>
  <c r="AV164" i="22"/>
  <c r="AV141" i="22"/>
  <c r="AV124" i="22"/>
  <c r="AV129" i="22"/>
  <c r="AV130" i="22"/>
  <c r="AV99" i="22"/>
  <c r="AV86" i="22"/>
  <c r="AV73" i="22"/>
  <c r="AV60" i="22"/>
  <c r="AV47" i="22"/>
  <c r="AV34" i="22"/>
  <c r="AV20" i="22"/>
  <c r="AV7" i="22"/>
  <c r="AV161" i="22"/>
  <c r="AV163" i="22"/>
  <c r="AV140" i="22"/>
  <c r="AV147" i="22"/>
  <c r="AV133" i="22"/>
  <c r="AV110" i="22"/>
  <c r="AV98" i="22"/>
  <c r="AV85" i="22"/>
  <c r="AV72" i="22"/>
  <c r="AV59" i="22"/>
  <c r="AV46" i="22"/>
  <c r="AV32" i="22"/>
  <c r="AV19" i="22"/>
  <c r="AV6" i="22"/>
  <c r="AV30" i="22"/>
  <c r="AV175" i="22"/>
  <c r="AV162" i="22"/>
  <c r="AV139" i="22"/>
  <c r="AV128" i="22"/>
  <c r="AV149" i="22"/>
  <c r="AV109" i="22"/>
  <c r="AV97" i="22"/>
  <c r="AV84" i="22"/>
  <c r="AV71" i="22"/>
  <c r="AV58" i="22"/>
  <c r="AV44" i="22"/>
  <c r="AV31" i="22"/>
  <c r="AV18" i="22"/>
  <c r="AV5" i="22"/>
  <c r="AV138" i="22"/>
  <c r="J164" i="22"/>
  <c r="J142" i="22"/>
  <c r="J151" i="22"/>
  <c r="J135" i="22"/>
  <c r="J114" i="22"/>
  <c r="J103" i="22"/>
  <c r="J92" i="22"/>
  <c r="J80" i="22"/>
  <c r="J65" i="22"/>
  <c r="J175" i="22"/>
  <c r="J163" i="22"/>
  <c r="J141" i="22"/>
  <c r="J153" i="22"/>
  <c r="J156" i="22"/>
  <c r="J113" i="22"/>
  <c r="J102" i="22"/>
  <c r="J91" i="22"/>
  <c r="J79" i="22"/>
  <c r="J64" i="22"/>
  <c r="J173" i="22"/>
  <c r="J161" i="22"/>
  <c r="J139" i="22"/>
  <c r="J124" i="22"/>
  <c r="J146" i="22"/>
  <c r="J111" i="22"/>
  <c r="J100" i="22"/>
  <c r="J89" i="22"/>
  <c r="J77" i="22"/>
  <c r="J172" i="22"/>
  <c r="J160" i="22"/>
  <c r="J138" i="22"/>
  <c r="J123" i="22"/>
  <c r="J134" i="22"/>
  <c r="J110" i="22"/>
  <c r="J99" i="22"/>
  <c r="J88" i="22"/>
  <c r="J76" i="22"/>
  <c r="J171" i="22"/>
  <c r="J159" i="22"/>
  <c r="J137" i="22"/>
  <c r="J122" i="22"/>
  <c r="J150" i="22"/>
  <c r="J126" i="22"/>
  <c r="J98" i="22"/>
  <c r="J87" i="22"/>
  <c r="J75" i="22"/>
  <c r="J170" i="22"/>
  <c r="J158" i="22"/>
  <c r="J148" i="22"/>
  <c r="J121" i="22"/>
  <c r="J133" i="22"/>
  <c r="J131" i="22"/>
  <c r="J97" i="22"/>
  <c r="J86" i="22"/>
  <c r="J74" i="22"/>
  <c r="J169" i="22"/>
  <c r="J157" i="22"/>
  <c r="J128" i="22"/>
  <c r="J120" i="22"/>
  <c r="J147" i="22"/>
  <c r="J108" i="22"/>
  <c r="J96" i="22"/>
  <c r="J85" i="22"/>
  <c r="J73" i="22"/>
  <c r="J168" i="22"/>
  <c r="J155" i="22"/>
  <c r="J127" i="22"/>
  <c r="J119" i="22"/>
  <c r="J132" i="22"/>
  <c r="J107" i="22"/>
  <c r="J95" i="22"/>
  <c r="J84" i="22"/>
  <c r="J72" i="22"/>
  <c r="J167" i="22"/>
  <c r="J145" i="22"/>
  <c r="J149" i="22"/>
  <c r="J118" i="22"/>
  <c r="J117" i="22"/>
  <c r="J106" i="22"/>
  <c r="J94" i="22"/>
  <c r="J83" i="22"/>
  <c r="J71" i="22"/>
  <c r="J166" i="22"/>
  <c r="J144" i="22"/>
  <c r="J130" i="22"/>
  <c r="J136" i="22"/>
  <c r="J116" i="22"/>
  <c r="J105" i="22"/>
  <c r="J109" i="22"/>
  <c r="J82" i="22"/>
  <c r="J70" i="22"/>
  <c r="J140" i="22"/>
  <c r="J78" i="22"/>
  <c r="J53" i="22"/>
  <c r="J40" i="22"/>
  <c r="J31" i="22"/>
  <c r="J19" i="22"/>
  <c r="J7" i="22"/>
  <c r="J152" i="22"/>
  <c r="J66" i="22"/>
  <c r="J52" i="22"/>
  <c r="J39" i="22"/>
  <c r="J30" i="22"/>
  <c r="J18" i="22"/>
  <c r="J6" i="22"/>
  <c r="J129" i="22"/>
  <c r="J63" i="22"/>
  <c r="J51" i="22"/>
  <c r="J38" i="22"/>
  <c r="J29" i="22"/>
  <c r="J17" i="22"/>
  <c r="J5" i="22"/>
  <c r="J125" i="22"/>
  <c r="J62" i="22"/>
  <c r="J69" i="22"/>
  <c r="J37" i="22"/>
  <c r="J28" i="22"/>
  <c r="J16" i="22"/>
  <c r="J4" i="22"/>
  <c r="J154" i="22"/>
  <c r="J61" i="22"/>
  <c r="J48" i="22"/>
  <c r="J36" i="22"/>
  <c r="J27" i="22"/>
  <c r="J15" i="22"/>
  <c r="J3" i="22"/>
  <c r="J115" i="22"/>
  <c r="J60" i="22"/>
  <c r="J47" i="22"/>
  <c r="J35" i="22"/>
  <c r="J26" i="22"/>
  <c r="J14" i="22"/>
  <c r="J2" i="22"/>
  <c r="J112" i="22"/>
  <c r="J59" i="22"/>
  <c r="J46" i="22"/>
  <c r="J34" i="22"/>
  <c r="J25" i="22"/>
  <c r="J13" i="22"/>
  <c r="J33" i="22"/>
  <c r="J104" i="22"/>
  <c r="J58" i="22"/>
  <c r="J45" i="22"/>
  <c r="J67" i="22"/>
  <c r="J24" i="22"/>
  <c r="J12" i="22"/>
  <c r="J174" i="22"/>
  <c r="J101" i="22"/>
  <c r="J57" i="22"/>
  <c r="J44" i="22"/>
  <c r="J50" i="22"/>
  <c r="J23" i="22"/>
  <c r="J11" i="22"/>
  <c r="J165" i="22"/>
  <c r="J93" i="22"/>
  <c r="J56" i="22"/>
  <c r="J43" i="22"/>
  <c r="J49" i="22"/>
  <c r="J22" i="22"/>
  <c r="J10" i="22"/>
  <c r="J162" i="22"/>
  <c r="J90" i="22"/>
  <c r="J55" i="22"/>
  <c r="J42" i="22"/>
  <c r="J68" i="22"/>
  <c r="J21" i="22"/>
  <c r="J9" i="22"/>
  <c r="J143" i="22"/>
  <c r="J81" i="22"/>
  <c r="J54" i="22"/>
  <c r="J41" i="22"/>
  <c r="J32" i="22"/>
  <c r="J20" i="22"/>
  <c r="J8" i="22"/>
  <c r="V168" i="22"/>
  <c r="V155" i="22"/>
  <c r="V147" i="22"/>
  <c r="V137" i="22"/>
  <c r="V135" i="22"/>
  <c r="V126" i="22"/>
  <c r="V97" i="22"/>
  <c r="V84" i="22"/>
  <c r="V72" i="22"/>
  <c r="V57" i="22"/>
  <c r="V48" i="22"/>
  <c r="V36" i="22"/>
  <c r="V23" i="22"/>
  <c r="V11" i="22"/>
  <c r="V167" i="22"/>
  <c r="V152" i="22"/>
  <c r="V151" i="22"/>
  <c r="V134" i="22"/>
  <c r="V117" i="22"/>
  <c r="V108" i="22"/>
  <c r="V96" i="22"/>
  <c r="V83" i="22"/>
  <c r="V71" i="22"/>
  <c r="V56" i="22"/>
  <c r="V47" i="22"/>
  <c r="V35" i="22"/>
  <c r="V22" i="22"/>
  <c r="V10" i="22"/>
  <c r="V165" i="22"/>
  <c r="V146" i="22"/>
  <c r="V139" i="22"/>
  <c r="V140" i="22"/>
  <c r="V115" i="22"/>
  <c r="V106" i="22"/>
  <c r="V94" i="22"/>
  <c r="V81" i="22"/>
  <c r="V69" i="22"/>
  <c r="V54" i="22"/>
  <c r="V45" i="22"/>
  <c r="V32" i="22"/>
  <c r="V20" i="22"/>
  <c r="V8" i="22"/>
  <c r="V164" i="22"/>
  <c r="V129" i="22"/>
  <c r="V154" i="22"/>
  <c r="V132" i="22"/>
  <c r="V114" i="22"/>
  <c r="V105" i="22"/>
  <c r="V92" i="22"/>
  <c r="V80" i="22"/>
  <c r="V65" i="22"/>
  <c r="V53" i="22"/>
  <c r="V44" i="22"/>
  <c r="V31" i="22"/>
  <c r="V19" i="22"/>
  <c r="V7" i="22"/>
  <c r="V175" i="22"/>
  <c r="V163" i="22"/>
  <c r="V156" i="22"/>
  <c r="V123" i="22"/>
  <c r="V141" i="22"/>
  <c r="V113" i="22"/>
  <c r="V104" i="22"/>
  <c r="V91" i="22"/>
  <c r="V79" i="22"/>
  <c r="V64" i="22"/>
  <c r="V52" i="22"/>
  <c r="V43" i="22"/>
  <c r="V30" i="22"/>
  <c r="V18" i="22"/>
  <c r="V6" i="22"/>
  <c r="V174" i="22"/>
  <c r="V162" i="22"/>
  <c r="V149" i="22"/>
  <c r="V122" i="22"/>
  <c r="V131" i="22"/>
  <c r="V112" i="22"/>
  <c r="V103" i="22"/>
  <c r="V90" i="22"/>
  <c r="V78" i="22"/>
  <c r="V63" i="22"/>
  <c r="V51" i="22"/>
  <c r="V42" i="22"/>
  <c r="V29" i="22"/>
  <c r="V17" i="22"/>
  <c r="V5" i="22"/>
  <c r="V173" i="22"/>
  <c r="V161" i="22"/>
  <c r="V142" i="22"/>
  <c r="V121" i="22"/>
  <c r="V124" i="22"/>
  <c r="V111" i="22"/>
  <c r="V102" i="22"/>
  <c r="V89" i="22"/>
  <c r="V77" i="22"/>
  <c r="V62" i="22"/>
  <c r="V50" i="22"/>
  <c r="V41" i="22"/>
  <c r="V28" i="22"/>
  <c r="V16" i="22"/>
  <c r="V4" i="22"/>
  <c r="V172" i="22"/>
  <c r="V160" i="22"/>
  <c r="V138" i="22"/>
  <c r="V120" i="22"/>
  <c r="V148" i="22"/>
  <c r="V110" i="22"/>
  <c r="V101" i="22"/>
  <c r="V88" i="22"/>
  <c r="V76" i="22"/>
  <c r="V61" i="22"/>
  <c r="V68" i="22"/>
  <c r="V40" i="22"/>
  <c r="V27" i="22"/>
  <c r="V15" i="22"/>
  <c r="V3" i="22"/>
  <c r="V171" i="22"/>
  <c r="V159" i="22"/>
  <c r="V128" i="22"/>
  <c r="V119" i="22"/>
  <c r="V144" i="22"/>
  <c r="V109" i="22"/>
  <c r="V100" i="22"/>
  <c r="V87" i="22"/>
  <c r="V75" i="22"/>
  <c r="V60" i="22"/>
  <c r="V67" i="22"/>
  <c r="V39" i="22"/>
  <c r="V26" i="22"/>
  <c r="V14" i="22"/>
  <c r="V2" i="22"/>
  <c r="V170" i="22"/>
  <c r="V158" i="22"/>
  <c r="V127" i="22"/>
  <c r="V118" i="22"/>
  <c r="V136" i="22"/>
  <c r="V93" i="22"/>
  <c r="V99" i="22"/>
  <c r="V86" i="22"/>
  <c r="V74" i="22"/>
  <c r="V59" i="22"/>
  <c r="V66" i="22"/>
  <c r="V38" i="22"/>
  <c r="V25" i="22"/>
  <c r="V13" i="22"/>
  <c r="V33" i="22"/>
  <c r="V166" i="22"/>
  <c r="V95" i="22"/>
  <c r="V21" i="22"/>
  <c r="V157" i="22"/>
  <c r="V85" i="22"/>
  <c r="V12" i="22"/>
  <c r="V153" i="22"/>
  <c r="V82" i="22"/>
  <c r="V9" i="22"/>
  <c r="V150" i="22"/>
  <c r="V73" i="22"/>
  <c r="V143" i="22"/>
  <c r="V70" i="22"/>
  <c r="V145" i="22"/>
  <c r="V58" i="22"/>
  <c r="V133" i="22"/>
  <c r="V55" i="22"/>
  <c r="V130" i="22"/>
  <c r="V49" i="22"/>
  <c r="V116" i="22"/>
  <c r="V46" i="22"/>
  <c r="V125" i="22"/>
  <c r="V37" i="22"/>
  <c r="V107" i="22"/>
  <c r="V34" i="22"/>
  <c r="V169" i="22"/>
  <c r="V98" i="22"/>
  <c r="V24" i="22"/>
  <c r="AE173" i="22"/>
  <c r="AE141" i="22"/>
  <c r="AE135" i="22"/>
  <c r="AE130" i="22"/>
  <c r="AE151" i="22"/>
  <c r="AE107" i="22"/>
  <c r="AE95" i="22"/>
  <c r="AE77" i="22"/>
  <c r="AE91" i="22"/>
  <c r="AE62" i="22"/>
  <c r="AE50" i="22"/>
  <c r="AE38" i="22"/>
  <c r="AE26" i="22"/>
  <c r="AE14" i="22"/>
  <c r="AE2" i="22"/>
  <c r="AE172" i="22"/>
  <c r="AE140" i="22"/>
  <c r="AE134" i="22"/>
  <c r="AE156" i="22"/>
  <c r="AE121" i="22"/>
  <c r="AE106" i="22"/>
  <c r="AE94" i="22"/>
  <c r="AE76" i="22"/>
  <c r="AE88" i="22"/>
  <c r="AE61" i="22"/>
  <c r="AE49" i="22"/>
  <c r="AE37" i="22"/>
  <c r="AE25" i="22"/>
  <c r="AE13" i="22"/>
  <c r="AE160" i="22"/>
  <c r="AE139" i="22"/>
  <c r="AE133" i="22"/>
  <c r="AE129" i="22"/>
  <c r="AE118" i="22"/>
  <c r="AE105" i="22"/>
  <c r="AE93" i="22"/>
  <c r="AE75" i="22"/>
  <c r="AE87" i="22"/>
  <c r="AE60" i="22"/>
  <c r="AE48" i="22"/>
  <c r="AE36" i="22"/>
  <c r="AE24" i="22"/>
  <c r="AE12" i="22"/>
  <c r="AE168" i="22"/>
  <c r="AE138" i="22"/>
  <c r="AE132" i="22"/>
  <c r="AE125" i="22"/>
  <c r="AE113" i="22"/>
  <c r="AE104" i="22"/>
  <c r="AE108" i="22"/>
  <c r="AE74" i="22"/>
  <c r="AE86" i="22"/>
  <c r="AE59" i="22"/>
  <c r="AE47" i="22"/>
  <c r="AE35" i="22"/>
  <c r="AE23" i="22"/>
  <c r="AE11" i="22"/>
  <c r="AE165" i="22"/>
  <c r="AE137" i="22"/>
  <c r="AE131" i="22"/>
  <c r="AE149" i="22"/>
  <c r="AE117" i="22"/>
  <c r="AE103" i="22"/>
  <c r="AE115" i="22"/>
  <c r="AE73" i="22"/>
  <c r="AE85" i="22"/>
  <c r="AE58" i="22"/>
  <c r="AE46" i="22"/>
  <c r="AE34" i="22"/>
  <c r="AE22" i="22"/>
  <c r="AE10" i="22"/>
  <c r="AE164" i="22"/>
  <c r="AE136" i="22"/>
  <c r="AE155" i="22"/>
  <c r="AE128" i="22"/>
  <c r="AE116" i="22"/>
  <c r="AE102" i="22"/>
  <c r="AE112" i="22"/>
  <c r="AE72" i="22"/>
  <c r="AE84" i="22"/>
  <c r="AE57" i="22"/>
  <c r="AE45" i="22"/>
  <c r="AE33" i="22"/>
  <c r="AE21" i="22"/>
  <c r="AE9" i="22"/>
  <c r="AE163" i="22"/>
  <c r="AE146" i="22"/>
  <c r="AE152" i="22"/>
  <c r="AE124" i="22"/>
  <c r="AE111" i="22"/>
  <c r="AE101" i="22"/>
  <c r="AE90" i="22"/>
  <c r="AE71" i="22"/>
  <c r="AE83" i="22"/>
  <c r="AE56" i="22"/>
  <c r="AE44" i="22"/>
  <c r="AE32" i="22"/>
  <c r="AE20" i="22"/>
  <c r="AE8" i="22"/>
  <c r="AE159" i="22"/>
  <c r="AE171" i="22"/>
  <c r="AE166" i="22"/>
  <c r="AE150" i="22"/>
  <c r="AE126" i="22"/>
  <c r="AE110" i="22"/>
  <c r="AE100" i="22"/>
  <c r="AE82" i="22"/>
  <c r="AE70" i="22"/>
  <c r="AE92" i="22"/>
  <c r="AE55" i="22"/>
  <c r="AE43" i="22"/>
  <c r="AE31" i="22"/>
  <c r="AE19" i="22"/>
  <c r="AE7" i="22"/>
  <c r="AE170" i="22"/>
  <c r="AE145" i="22"/>
  <c r="AE169" i="22"/>
  <c r="AE147" i="22"/>
  <c r="AE120" i="22"/>
  <c r="AE109" i="22"/>
  <c r="AE99" i="22"/>
  <c r="AE81" i="22"/>
  <c r="AE69" i="22"/>
  <c r="AE89" i="22"/>
  <c r="AE54" i="22"/>
  <c r="AE42" i="22"/>
  <c r="AE30" i="22"/>
  <c r="AE18" i="22"/>
  <c r="AE6" i="22"/>
  <c r="AE167" i="22"/>
  <c r="AE144" i="22"/>
  <c r="AE162" i="22"/>
  <c r="AE148" i="22"/>
  <c r="AE123" i="22"/>
  <c r="AE122" i="22"/>
  <c r="AE98" i="22"/>
  <c r="AE80" i="22"/>
  <c r="AE68" i="22"/>
  <c r="AE65" i="22"/>
  <c r="AE53" i="22"/>
  <c r="AE41" i="22"/>
  <c r="AE29" i="22"/>
  <c r="AE17" i="22"/>
  <c r="AE5" i="22"/>
  <c r="AE175" i="22"/>
  <c r="AE143" i="22"/>
  <c r="AE158" i="22"/>
  <c r="AE127" i="22"/>
  <c r="AE157" i="22"/>
  <c r="AE119" i="22"/>
  <c r="AE97" i="22"/>
  <c r="AE79" i="22"/>
  <c r="AE67" i="22"/>
  <c r="AE64" i="22"/>
  <c r="AE52" i="22"/>
  <c r="AE40" i="22"/>
  <c r="AE28" i="22"/>
  <c r="AE16" i="22"/>
  <c r="AE4" i="22"/>
  <c r="AE96" i="22"/>
  <c r="AE78" i="22"/>
  <c r="AE66" i="22"/>
  <c r="AE63" i="22"/>
  <c r="AE51" i="22"/>
  <c r="AE39" i="22"/>
  <c r="AE174" i="22"/>
  <c r="AE27" i="22"/>
  <c r="AE142" i="22"/>
  <c r="AE15" i="22"/>
  <c r="AE161" i="22"/>
  <c r="AE3" i="22"/>
  <c r="AE154" i="22"/>
  <c r="AE153" i="22"/>
  <c r="AE114" i="22"/>
  <c r="AT174" i="22"/>
  <c r="AT162" i="22"/>
  <c r="AT142" i="22"/>
  <c r="AT143" i="22"/>
  <c r="AT128" i="22"/>
  <c r="AT113" i="22"/>
  <c r="AT102" i="22"/>
  <c r="AT90" i="22"/>
  <c r="AT78" i="22"/>
  <c r="AT63" i="22"/>
  <c r="AT51" i="22"/>
  <c r="AT41" i="22"/>
  <c r="AT30" i="22"/>
  <c r="AT18" i="22"/>
  <c r="AT6" i="22"/>
  <c r="AT173" i="22"/>
  <c r="AT161" i="22"/>
  <c r="AT138" i="22"/>
  <c r="AT141" i="22"/>
  <c r="AT152" i="22"/>
  <c r="AT112" i="22"/>
  <c r="AT101" i="22"/>
  <c r="AT89" i="22"/>
  <c r="AT77" i="22"/>
  <c r="AT62" i="22"/>
  <c r="AT50" i="22"/>
  <c r="AT40" i="22"/>
  <c r="AT29" i="22"/>
  <c r="AT17" i="22"/>
  <c r="AT5" i="22"/>
  <c r="AT172" i="22"/>
  <c r="AT160" i="22"/>
  <c r="AT135" i="22"/>
  <c r="AT139" i="22"/>
  <c r="AT144" i="22"/>
  <c r="AT111" i="22"/>
  <c r="AT100" i="22"/>
  <c r="AT88" i="22"/>
  <c r="AT76" i="22"/>
  <c r="AT61" i="22"/>
  <c r="AT68" i="22"/>
  <c r="AT39" i="22"/>
  <c r="AT28" i="22"/>
  <c r="AT16" i="22"/>
  <c r="AT4" i="22"/>
  <c r="AT171" i="22"/>
  <c r="AT159" i="22"/>
  <c r="AT134" i="22"/>
  <c r="AT137" i="22"/>
  <c r="AT136" i="22"/>
  <c r="AT110" i="22"/>
  <c r="AT99" i="22"/>
  <c r="AT87" i="22"/>
  <c r="AT75" i="22"/>
  <c r="AT60" i="22"/>
  <c r="AT67" i="22"/>
  <c r="AT38" i="22"/>
  <c r="AT27" i="22"/>
  <c r="AT15" i="22"/>
  <c r="AT3" i="22"/>
  <c r="AT170" i="22"/>
  <c r="AT158" i="22"/>
  <c r="AT133" i="22"/>
  <c r="AT125" i="22"/>
  <c r="AT155" i="22"/>
  <c r="AT109" i="22"/>
  <c r="AT98" i="22"/>
  <c r="AT86" i="22"/>
  <c r="AT74" i="22"/>
  <c r="AT59" i="22"/>
  <c r="AT66" i="22"/>
  <c r="AT37" i="22"/>
  <c r="AT26" i="22"/>
  <c r="AT14" i="22"/>
  <c r="AT2" i="22"/>
  <c r="AT169" i="22"/>
  <c r="AT157" i="22"/>
  <c r="AT132" i="22"/>
  <c r="AT123" i="22"/>
  <c r="AT153" i="22"/>
  <c r="AT108" i="22"/>
  <c r="AT97" i="22"/>
  <c r="AT85" i="22"/>
  <c r="AT73" i="22"/>
  <c r="AT58" i="22"/>
  <c r="AT49" i="22"/>
  <c r="AT36" i="22"/>
  <c r="AT25" i="22"/>
  <c r="AT13" i="22"/>
  <c r="AT168" i="22"/>
  <c r="AT156" i="22"/>
  <c r="AT131" i="22"/>
  <c r="AT122" i="22"/>
  <c r="AT124" i="22"/>
  <c r="AT140" i="22"/>
  <c r="AT96" i="22"/>
  <c r="AT84" i="22"/>
  <c r="AT72" i="22"/>
  <c r="AT57" i="22"/>
  <c r="AT47" i="22"/>
  <c r="AT35" i="22"/>
  <c r="AT24" i="22"/>
  <c r="AT12" i="22"/>
  <c r="AT167" i="22"/>
  <c r="AT150" i="22"/>
  <c r="AT130" i="22"/>
  <c r="AT121" i="22"/>
  <c r="AT126" i="22"/>
  <c r="AT107" i="22"/>
  <c r="AT95" i="22"/>
  <c r="AT83" i="22"/>
  <c r="AT71" i="22"/>
  <c r="AT56" i="22"/>
  <c r="AT46" i="22"/>
  <c r="AT34" i="22"/>
  <c r="AT23" i="22"/>
  <c r="AT11" i="22"/>
  <c r="AT166" i="22"/>
  <c r="AT149" i="22"/>
  <c r="AT151" i="22"/>
  <c r="AT120" i="22"/>
  <c r="AT117" i="22"/>
  <c r="AT106" i="22"/>
  <c r="AT94" i="22"/>
  <c r="AT82" i="22"/>
  <c r="AT70" i="22"/>
  <c r="AT55" i="22"/>
  <c r="AT45" i="22"/>
  <c r="AT33" i="22"/>
  <c r="AT22" i="22"/>
  <c r="AT10" i="22"/>
  <c r="AT165" i="22"/>
  <c r="AT148" i="22"/>
  <c r="AT129" i="22"/>
  <c r="AT119" i="22"/>
  <c r="AT116" i="22"/>
  <c r="AT105" i="22"/>
  <c r="AT93" i="22"/>
  <c r="AT81" i="22"/>
  <c r="AT69" i="22"/>
  <c r="AT54" i="22"/>
  <c r="AT44" i="22"/>
  <c r="AT48" i="22"/>
  <c r="AT21" i="22"/>
  <c r="AT9" i="22"/>
  <c r="AT164" i="22"/>
  <c r="AT147" i="22"/>
  <c r="AT127" i="22"/>
  <c r="AT118" i="22"/>
  <c r="AT115" i="22"/>
  <c r="AT104" i="22"/>
  <c r="AT92" i="22"/>
  <c r="AT80" i="22"/>
  <c r="AT65" i="22"/>
  <c r="AT53" i="22"/>
  <c r="AT43" i="22"/>
  <c r="AT32" i="22"/>
  <c r="AT20" i="22"/>
  <c r="AT8" i="22"/>
  <c r="AT79" i="22"/>
  <c r="AT64" i="22"/>
  <c r="AT52" i="22"/>
  <c r="AT42" i="22"/>
  <c r="AT175" i="22"/>
  <c r="AT31" i="22"/>
  <c r="AT163" i="22"/>
  <c r="AT19" i="22"/>
  <c r="AT7" i="22"/>
  <c r="AT146" i="22"/>
  <c r="AT145" i="22"/>
  <c r="AT91" i="22"/>
  <c r="AT154" i="22"/>
  <c r="AT114" i="22"/>
  <c r="AT103" i="22"/>
  <c r="K170" i="22"/>
  <c r="K152" i="22"/>
  <c r="K154" i="22"/>
  <c r="K138" i="22"/>
  <c r="K117" i="22"/>
  <c r="K148" i="22"/>
  <c r="K97" i="22"/>
  <c r="K86" i="22"/>
  <c r="K74" i="22"/>
  <c r="K62" i="22"/>
  <c r="K50" i="22"/>
  <c r="K38" i="22"/>
  <c r="K25" i="22"/>
  <c r="K13" i="22"/>
  <c r="K33" i="22"/>
  <c r="K169" i="22"/>
  <c r="K156" i="22"/>
  <c r="K151" i="22"/>
  <c r="K145" i="22"/>
  <c r="K116" i="22"/>
  <c r="K108" i="22"/>
  <c r="K96" i="22"/>
  <c r="K85" i="22"/>
  <c r="K73" i="22"/>
  <c r="K61" i="22"/>
  <c r="K49" i="22"/>
  <c r="K37" i="22"/>
  <c r="K24" i="22"/>
  <c r="K12" i="22"/>
  <c r="K167" i="22"/>
  <c r="K136" i="22"/>
  <c r="K140" i="22"/>
  <c r="K149" i="22"/>
  <c r="K114" i="22"/>
  <c r="K106" i="22"/>
  <c r="K94" i="22"/>
  <c r="K83" i="22"/>
  <c r="K71" i="22"/>
  <c r="K59" i="22"/>
  <c r="K47" i="22"/>
  <c r="K35" i="22"/>
  <c r="K22" i="22"/>
  <c r="K10" i="22"/>
  <c r="K166" i="22"/>
  <c r="K135" i="22"/>
  <c r="K153" i="22"/>
  <c r="K122" i="22"/>
  <c r="K113" i="22"/>
  <c r="K105" i="22"/>
  <c r="K109" i="22"/>
  <c r="K82" i="22"/>
  <c r="K70" i="22"/>
  <c r="K58" i="22"/>
  <c r="K46" i="22"/>
  <c r="K34" i="22"/>
  <c r="K21" i="22"/>
  <c r="K9" i="22"/>
  <c r="K165" i="22"/>
  <c r="K134" i="22"/>
  <c r="K127" i="22"/>
  <c r="K119" i="22"/>
  <c r="K112" i="22"/>
  <c r="K104" i="22"/>
  <c r="K93" i="22"/>
  <c r="K81" i="22"/>
  <c r="K69" i="22"/>
  <c r="K57" i="22"/>
  <c r="K45" i="22"/>
  <c r="K32" i="22"/>
  <c r="K20" i="22"/>
  <c r="K8" i="22"/>
  <c r="K164" i="22"/>
  <c r="K133" i="22"/>
  <c r="K124" i="22"/>
  <c r="K146" i="22"/>
  <c r="K121" i="22"/>
  <c r="K103" i="22"/>
  <c r="K92" i="22"/>
  <c r="K80" i="22"/>
  <c r="K68" i="22"/>
  <c r="K56" i="22"/>
  <c r="K44" i="22"/>
  <c r="K31" i="22"/>
  <c r="K19" i="22"/>
  <c r="K7" i="22"/>
  <c r="K175" i="22"/>
  <c r="K163" i="22"/>
  <c r="K132" i="22"/>
  <c r="K150" i="22"/>
  <c r="K123" i="22"/>
  <c r="K118" i="22"/>
  <c r="K102" i="22"/>
  <c r="K91" i="22"/>
  <c r="K79" i="22"/>
  <c r="K67" i="22"/>
  <c r="K55" i="22"/>
  <c r="K43" i="22"/>
  <c r="K30" i="22"/>
  <c r="K18" i="22"/>
  <c r="K6" i="22"/>
  <c r="K174" i="22"/>
  <c r="K161" i="22"/>
  <c r="K131" i="22"/>
  <c r="K143" i="22"/>
  <c r="K120" i="22"/>
  <c r="K155" i="22"/>
  <c r="K101" i="22"/>
  <c r="K90" i="22"/>
  <c r="K78" i="22"/>
  <c r="K66" i="22"/>
  <c r="K54" i="22"/>
  <c r="K42" i="22"/>
  <c r="K29" i="22"/>
  <c r="K17" i="22"/>
  <c r="K5" i="22"/>
  <c r="K173" i="22"/>
  <c r="K159" i="22"/>
  <c r="K130" i="22"/>
  <c r="K139" i="22"/>
  <c r="K141" i="22"/>
  <c r="K111" i="22"/>
  <c r="K100" i="22"/>
  <c r="K89" i="22"/>
  <c r="K77" i="22"/>
  <c r="K65" i="22"/>
  <c r="K53" i="22"/>
  <c r="K41" i="22"/>
  <c r="K28" i="22"/>
  <c r="K16" i="22"/>
  <c r="K4" i="22"/>
  <c r="K172" i="22"/>
  <c r="K160" i="22"/>
  <c r="K129" i="22"/>
  <c r="K126" i="22"/>
  <c r="K162" i="22"/>
  <c r="K110" i="22"/>
  <c r="K99" i="22"/>
  <c r="K88" i="22"/>
  <c r="K76" i="22"/>
  <c r="K64" i="22"/>
  <c r="K52" i="22"/>
  <c r="K40" i="22"/>
  <c r="K27" i="22"/>
  <c r="K15" i="22"/>
  <c r="K3" i="22"/>
  <c r="K115" i="22"/>
  <c r="K48" i="22"/>
  <c r="K125" i="22"/>
  <c r="K39" i="22"/>
  <c r="K107" i="22"/>
  <c r="K36" i="22"/>
  <c r="K171" i="22"/>
  <c r="K98" i="22"/>
  <c r="K26" i="22"/>
  <c r="K168" i="22"/>
  <c r="K95" i="22"/>
  <c r="K23" i="22"/>
  <c r="K157" i="22"/>
  <c r="K87" i="22"/>
  <c r="K14" i="22"/>
  <c r="K147" i="22"/>
  <c r="K84" i="22"/>
  <c r="K11" i="22"/>
  <c r="K158" i="22"/>
  <c r="K75" i="22"/>
  <c r="K2" i="22"/>
  <c r="K144" i="22"/>
  <c r="K72" i="22"/>
  <c r="K142" i="22"/>
  <c r="K63" i="22"/>
  <c r="K137" i="22"/>
  <c r="K60" i="22"/>
  <c r="K128" i="22"/>
  <c r="K51" i="22"/>
  <c r="AE165" i="23"/>
  <c r="AE141" i="23"/>
  <c r="AE150" i="23"/>
  <c r="AE132" i="23"/>
  <c r="AE98" i="23"/>
  <c r="AE86" i="23"/>
  <c r="AE122" i="23"/>
  <c r="AE76" i="23"/>
  <c r="AE64" i="23"/>
  <c r="AE55" i="23"/>
  <c r="AE20" i="23"/>
  <c r="AE40" i="23"/>
  <c r="AE15" i="23"/>
  <c r="AE3" i="23"/>
  <c r="AE164" i="23"/>
  <c r="AE140" i="23"/>
  <c r="AE161" i="23"/>
  <c r="AE135" i="23"/>
  <c r="AE97" i="23"/>
  <c r="AE85" i="23"/>
  <c r="AE110" i="23"/>
  <c r="AE75" i="23"/>
  <c r="AE63" i="23"/>
  <c r="AE52" i="23"/>
  <c r="AE57" i="23"/>
  <c r="AE37" i="23"/>
  <c r="AE14" i="23"/>
  <c r="AE2" i="23"/>
  <c r="AE174" i="23"/>
  <c r="AE160" i="23"/>
  <c r="AE138" i="23"/>
  <c r="AE148" i="23"/>
  <c r="AE111" i="23"/>
  <c r="AE95" i="23"/>
  <c r="AE83" i="23"/>
  <c r="AE125" i="23"/>
  <c r="AE73" i="23"/>
  <c r="AE61" i="23"/>
  <c r="AE46" i="23"/>
  <c r="AE51" i="23"/>
  <c r="AE31" i="23"/>
  <c r="AE12" i="23"/>
  <c r="AE39" i="23"/>
  <c r="AE173" i="23"/>
  <c r="AE157" i="23"/>
  <c r="AE153" i="23"/>
  <c r="AE130" i="23"/>
  <c r="AE108" i="23"/>
  <c r="AE94" i="23"/>
  <c r="AE133" i="23"/>
  <c r="AE126" i="23"/>
  <c r="AE72" i="23"/>
  <c r="AE60" i="23"/>
  <c r="AE44" i="23"/>
  <c r="AE48" i="23"/>
  <c r="AE28" i="23"/>
  <c r="AE11" i="23"/>
  <c r="AE30" i="23"/>
  <c r="AE172" i="23"/>
  <c r="AE162" i="23"/>
  <c r="AE155" i="23"/>
  <c r="AE127" i="23"/>
  <c r="AE105" i="23"/>
  <c r="AE93" i="23"/>
  <c r="AE128" i="23"/>
  <c r="AE107" i="23"/>
  <c r="AE71" i="23"/>
  <c r="AE59" i="23"/>
  <c r="AE41" i="23"/>
  <c r="AE45" i="23"/>
  <c r="AE25" i="23"/>
  <c r="AE10" i="23"/>
  <c r="AE36" i="23"/>
  <c r="AE171" i="23"/>
  <c r="AE147" i="23"/>
  <c r="AE151" i="23"/>
  <c r="AE124" i="23"/>
  <c r="AE104" i="23"/>
  <c r="AE92" i="23"/>
  <c r="AE119" i="23"/>
  <c r="AE82" i="23"/>
  <c r="AE70" i="23"/>
  <c r="AE58" i="23"/>
  <c r="AE38" i="23"/>
  <c r="AE43" i="23"/>
  <c r="AE22" i="23"/>
  <c r="AE9" i="23"/>
  <c r="AE27" i="23"/>
  <c r="AE170" i="23"/>
  <c r="AE146" i="23"/>
  <c r="AE152" i="23"/>
  <c r="AE121" i="23"/>
  <c r="AE103" i="23"/>
  <c r="AE91" i="23"/>
  <c r="AE123" i="23"/>
  <c r="AE81" i="23"/>
  <c r="AE69" i="23"/>
  <c r="AE109" i="23"/>
  <c r="AE35" i="23"/>
  <c r="AE42" i="23"/>
  <c r="AE19" i="23"/>
  <c r="AE8" i="23"/>
  <c r="AE21" i="23"/>
  <c r="AE169" i="23"/>
  <c r="AE145" i="23"/>
  <c r="AE159" i="23"/>
  <c r="AE118" i="23"/>
  <c r="AE102" i="23"/>
  <c r="AE90" i="23"/>
  <c r="AE114" i="23"/>
  <c r="AE80" i="23"/>
  <c r="AE68" i="23"/>
  <c r="AE120" i="23"/>
  <c r="AE32" i="23"/>
  <c r="AE56" i="23"/>
  <c r="AE33" i="23"/>
  <c r="AE7" i="23"/>
  <c r="AE168" i="23"/>
  <c r="AE144" i="23"/>
  <c r="AE156" i="23"/>
  <c r="AE115" i="23"/>
  <c r="AE101" i="23"/>
  <c r="AE89" i="23"/>
  <c r="AE134" i="23"/>
  <c r="AE79" i="23"/>
  <c r="AE67" i="23"/>
  <c r="AE129" i="23"/>
  <c r="AE29" i="23"/>
  <c r="AE53" i="23"/>
  <c r="AE24" i="23"/>
  <c r="AE6" i="23"/>
  <c r="AE167" i="23"/>
  <c r="AE143" i="23"/>
  <c r="AE149" i="23"/>
  <c r="AE112" i="23"/>
  <c r="AE100" i="23"/>
  <c r="AE88" i="23"/>
  <c r="AE131" i="23"/>
  <c r="AE78" i="23"/>
  <c r="AE66" i="23"/>
  <c r="AE113" i="23"/>
  <c r="AE26" i="23"/>
  <c r="AE50" i="23"/>
  <c r="AE17" i="23"/>
  <c r="AE5" i="23"/>
  <c r="AE175" i="23"/>
  <c r="AE84" i="23"/>
  <c r="AE34" i="23"/>
  <c r="AE166" i="23"/>
  <c r="AE106" i="23"/>
  <c r="AE16" i="23"/>
  <c r="AE163" i="23"/>
  <c r="AE117" i="23"/>
  <c r="AE13" i="23"/>
  <c r="AE142" i="23"/>
  <c r="AE77" i="23"/>
  <c r="AE4" i="23"/>
  <c r="AE139" i="23"/>
  <c r="AE74" i="23"/>
  <c r="AE18" i="23"/>
  <c r="AE158" i="23"/>
  <c r="AE65" i="23"/>
  <c r="AE154" i="23"/>
  <c r="AE62" i="23"/>
  <c r="AE136" i="23"/>
  <c r="AE116" i="23"/>
  <c r="AE137" i="23"/>
  <c r="AE49" i="23"/>
  <c r="AE99" i="23"/>
  <c r="AE23" i="23"/>
  <c r="AE96" i="23"/>
  <c r="AE54" i="23"/>
  <c r="AE87" i="23"/>
  <c r="AE47" i="23"/>
  <c r="AI170" i="22"/>
  <c r="AI146" i="22"/>
  <c r="AI130" i="22"/>
  <c r="AI123" i="22"/>
  <c r="AI148" i="22"/>
  <c r="AI110" i="22"/>
  <c r="AI98" i="22"/>
  <c r="AI86" i="22"/>
  <c r="AI74" i="22"/>
  <c r="AI62" i="22"/>
  <c r="AI50" i="22"/>
  <c r="AI38" i="22"/>
  <c r="AI26" i="22"/>
  <c r="AI14" i="22"/>
  <c r="AI2" i="22"/>
  <c r="AI169" i="22"/>
  <c r="AI156" i="22"/>
  <c r="AI129" i="22"/>
  <c r="AI124" i="22"/>
  <c r="AI145" i="22"/>
  <c r="AI109" i="22"/>
  <c r="AI97" i="22"/>
  <c r="AI85" i="22"/>
  <c r="AI73" i="22"/>
  <c r="AI61" i="22"/>
  <c r="AI49" i="22"/>
  <c r="AI37" i="22"/>
  <c r="AI25" i="22"/>
  <c r="AI13" i="22"/>
  <c r="AI168" i="22"/>
  <c r="AI153" i="22"/>
  <c r="AI128" i="22"/>
  <c r="AI154" i="22"/>
  <c r="AI137" i="22"/>
  <c r="AI108" i="22"/>
  <c r="AI96" i="22"/>
  <c r="AI84" i="22"/>
  <c r="AI72" i="22"/>
  <c r="AI60" i="22"/>
  <c r="AI48" i="22"/>
  <c r="AI36" i="22"/>
  <c r="AI24" i="22"/>
  <c r="AI12" i="22"/>
  <c r="AI167" i="22"/>
  <c r="AI162" i="22"/>
  <c r="AI152" i="22"/>
  <c r="AI126" i="22"/>
  <c r="AI117" i="22"/>
  <c r="AI107" i="22"/>
  <c r="AI95" i="22"/>
  <c r="AI83" i="22"/>
  <c r="AI71" i="22"/>
  <c r="AI59" i="22"/>
  <c r="AI47" i="22"/>
  <c r="AI35" i="22"/>
  <c r="AI23" i="22"/>
  <c r="AI11" i="22"/>
  <c r="AI166" i="22"/>
  <c r="AI155" i="22"/>
  <c r="AI150" i="22"/>
  <c r="AI125" i="22"/>
  <c r="AI116" i="22"/>
  <c r="AI106" i="22"/>
  <c r="AI94" i="22"/>
  <c r="AI82" i="22"/>
  <c r="AI70" i="22"/>
  <c r="AI58" i="22"/>
  <c r="AI46" i="22"/>
  <c r="AI34" i="22"/>
  <c r="AI22" i="22"/>
  <c r="AI10" i="22"/>
  <c r="AI165" i="22"/>
  <c r="AI147" i="22"/>
  <c r="AI143" i="22"/>
  <c r="AI120" i="22"/>
  <c r="AI115" i="22"/>
  <c r="AI105" i="22"/>
  <c r="AI93" i="22"/>
  <c r="AI81" i="22"/>
  <c r="AI69" i="22"/>
  <c r="AI57" i="22"/>
  <c r="AI45" i="22"/>
  <c r="AI33" i="22"/>
  <c r="AI21" i="22"/>
  <c r="AI9" i="22"/>
  <c r="AI164" i="22"/>
  <c r="AI149" i="22"/>
  <c r="AI139" i="22"/>
  <c r="AI141" i="22"/>
  <c r="AI114" i="22"/>
  <c r="AI104" i="22"/>
  <c r="AI92" i="22"/>
  <c r="AI80" i="22"/>
  <c r="AI68" i="22"/>
  <c r="AI56" i="22"/>
  <c r="AI44" i="22"/>
  <c r="AI32" i="22"/>
  <c r="AI20" i="22"/>
  <c r="AI8" i="22"/>
  <c r="AI175" i="22"/>
  <c r="AI163" i="22"/>
  <c r="AI135" i="22"/>
  <c r="AI142" i="22"/>
  <c r="AI157" i="22"/>
  <c r="AI113" i="22"/>
  <c r="AI103" i="22"/>
  <c r="AI91" i="22"/>
  <c r="AI79" i="22"/>
  <c r="AI67" i="22"/>
  <c r="AI55" i="22"/>
  <c r="AI43" i="22"/>
  <c r="AI31" i="22"/>
  <c r="AI19" i="22"/>
  <c r="AI7" i="22"/>
  <c r="AI174" i="22"/>
  <c r="AI158" i="22"/>
  <c r="AI134" i="22"/>
  <c r="AI138" i="22"/>
  <c r="AI121" i="22"/>
  <c r="AI112" i="22"/>
  <c r="AI102" i="22"/>
  <c r="AI90" i="22"/>
  <c r="AI78" i="22"/>
  <c r="AI66" i="22"/>
  <c r="AI54" i="22"/>
  <c r="AI42" i="22"/>
  <c r="AI30" i="22"/>
  <c r="AI18" i="22"/>
  <c r="AI6" i="22"/>
  <c r="AI173" i="22"/>
  <c r="AI161" i="22"/>
  <c r="AI133" i="22"/>
  <c r="AI144" i="22"/>
  <c r="AI118" i="22"/>
  <c r="AI122" i="22"/>
  <c r="AI101" i="22"/>
  <c r="AI89" i="22"/>
  <c r="AI77" i="22"/>
  <c r="AI65" i="22"/>
  <c r="AI53" i="22"/>
  <c r="AI41" i="22"/>
  <c r="AI29" i="22"/>
  <c r="AI17" i="22"/>
  <c r="AI5" i="22"/>
  <c r="AI172" i="22"/>
  <c r="AI160" i="22"/>
  <c r="AI132" i="22"/>
  <c r="AI140" i="22"/>
  <c r="AI127" i="22"/>
  <c r="AI119" i="22"/>
  <c r="AI100" i="22"/>
  <c r="AI88" i="22"/>
  <c r="AI76" i="22"/>
  <c r="AI64" i="22"/>
  <c r="AI52" i="22"/>
  <c r="AI40" i="22"/>
  <c r="AI28" i="22"/>
  <c r="AI16" i="22"/>
  <c r="AI4" i="22"/>
  <c r="AI151" i="22"/>
  <c r="AI111" i="22"/>
  <c r="AI99" i="22"/>
  <c r="AI87" i="22"/>
  <c r="AI75" i="22"/>
  <c r="AI63" i="22"/>
  <c r="AI51" i="22"/>
  <c r="AI39" i="22"/>
  <c r="AI171" i="22"/>
  <c r="AI27" i="22"/>
  <c r="AI159" i="22"/>
  <c r="AI15" i="22"/>
  <c r="AI131" i="22"/>
  <c r="AI3" i="22"/>
  <c r="AI136" i="22"/>
  <c r="P170" i="22"/>
  <c r="P145" i="22"/>
  <c r="P132" i="22"/>
  <c r="P120" i="22"/>
  <c r="P148" i="22"/>
  <c r="P104" i="22"/>
  <c r="P85" i="22"/>
  <c r="P76" i="22"/>
  <c r="P94" i="22"/>
  <c r="P58" i="22"/>
  <c r="P46" i="22"/>
  <c r="P33" i="22"/>
  <c r="P21" i="22"/>
  <c r="P9" i="22"/>
  <c r="P167" i="22"/>
  <c r="P144" i="22"/>
  <c r="P131" i="22"/>
  <c r="P119" i="22"/>
  <c r="P125" i="22"/>
  <c r="P103" i="22"/>
  <c r="P84" i="22"/>
  <c r="P75" i="22"/>
  <c r="P66" i="22"/>
  <c r="P57" i="22"/>
  <c r="P45" i="22"/>
  <c r="P32" i="22"/>
  <c r="P20" i="22"/>
  <c r="P8" i="22"/>
  <c r="P172" i="22"/>
  <c r="P143" i="22"/>
  <c r="P130" i="22"/>
  <c r="P118" i="22"/>
  <c r="P114" i="22"/>
  <c r="P116" i="22"/>
  <c r="P83" i="22"/>
  <c r="P74" i="22"/>
  <c r="P69" i="22"/>
  <c r="P56" i="22"/>
  <c r="P44" i="22"/>
  <c r="P31" i="22"/>
  <c r="P19" i="22"/>
  <c r="P7" i="22"/>
  <c r="P175" i="22"/>
  <c r="P158" i="22"/>
  <c r="P142" i="22"/>
  <c r="P129" i="22"/>
  <c r="P136" i="22"/>
  <c r="P109" i="22"/>
  <c r="P113" i="22"/>
  <c r="P102" i="22"/>
  <c r="P73" i="22"/>
  <c r="P68" i="22"/>
  <c r="P55" i="22"/>
  <c r="P43" i="22"/>
  <c r="P30" i="22"/>
  <c r="P18" i="22"/>
  <c r="P6" i="22"/>
  <c r="P174" i="22"/>
  <c r="P165" i="22"/>
  <c r="P141" i="22"/>
  <c r="P154" i="22"/>
  <c r="P124" i="22"/>
  <c r="P115" i="22"/>
  <c r="P93" i="22"/>
  <c r="P99" i="22"/>
  <c r="P72" i="22"/>
  <c r="P67" i="22"/>
  <c r="P54" i="22"/>
  <c r="P42" i="22"/>
  <c r="P29" i="22"/>
  <c r="P17" i="22"/>
  <c r="P5" i="22"/>
  <c r="P173" i="22"/>
  <c r="P156" i="22"/>
  <c r="P140" i="22"/>
  <c r="P126" i="22"/>
  <c r="P163" i="22"/>
  <c r="P111" i="22"/>
  <c r="P92" i="22"/>
  <c r="P96" i="22"/>
  <c r="P71" i="22"/>
  <c r="P65" i="22"/>
  <c r="P53" i="22"/>
  <c r="P41" i="22"/>
  <c r="P28" i="22"/>
  <c r="P16" i="22"/>
  <c r="P4" i="22"/>
  <c r="P168" i="22"/>
  <c r="P153" i="22"/>
  <c r="P139" i="22"/>
  <c r="P150" i="22"/>
  <c r="P146" i="22"/>
  <c r="P110" i="22"/>
  <c r="P91" i="22"/>
  <c r="P82" i="22"/>
  <c r="P70" i="22"/>
  <c r="P64" i="22"/>
  <c r="P52" i="22"/>
  <c r="P40" i="22"/>
  <c r="P27" i="22"/>
  <c r="P15" i="22"/>
  <c r="P3" i="22"/>
  <c r="P171" i="22"/>
  <c r="P151" i="22"/>
  <c r="P138" i="22"/>
  <c r="P149" i="22"/>
  <c r="P127" i="22"/>
  <c r="P112" i="22"/>
  <c r="P90" i="22"/>
  <c r="P81" i="22"/>
  <c r="P101" i="22"/>
  <c r="P63" i="22"/>
  <c r="P51" i="22"/>
  <c r="P39" i="22"/>
  <c r="P26" i="22"/>
  <c r="P14" i="22"/>
  <c r="P2" i="22"/>
  <c r="P169" i="22"/>
  <c r="P164" i="22"/>
  <c r="P137" i="22"/>
  <c r="P128" i="22"/>
  <c r="P117" i="22"/>
  <c r="P108" i="22"/>
  <c r="P89" i="22"/>
  <c r="P80" i="22"/>
  <c r="P98" i="22"/>
  <c r="P62" i="22"/>
  <c r="P50" i="22"/>
  <c r="P38" i="22"/>
  <c r="P25" i="22"/>
  <c r="P13" i="22"/>
  <c r="P34" i="22"/>
  <c r="P166" i="22"/>
  <c r="P161" i="22"/>
  <c r="P135" i="22"/>
  <c r="P123" i="22"/>
  <c r="P162" i="22"/>
  <c r="P107" i="22"/>
  <c r="P88" i="22"/>
  <c r="P79" i="22"/>
  <c r="P95" i="22"/>
  <c r="P61" i="22"/>
  <c r="P49" i="22"/>
  <c r="P37" i="22"/>
  <c r="P24" i="22"/>
  <c r="P12" i="22"/>
  <c r="P160" i="22"/>
  <c r="P152" i="22"/>
  <c r="P134" i="22"/>
  <c r="P122" i="22"/>
  <c r="P147" i="22"/>
  <c r="P106" i="22"/>
  <c r="P87" i="22"/>
  <c r="P78" i="22"/>
  <c r="P100" i="22"/>
  <c r="P60" i="22"/>
  <c r="P48" i="22"/>
  <c r="P36" i="22"/>
  <c r="P23" i="22"/>
  <c r="P11" i="22"/>
  <c r="P77" i="22"/>
  <c r="P97" i="22"/>
  <c r="P59" i="22"/>
  <c r="P47" i="22"/>
  <c r="P35" i="22"/>
  <c r="P157" i="22"/>
  <c r="P22" i="22"/>
  <c r="P159" i="22"/>
  <c r="P10" i="22"/>
  <c r="P133" i="22"/>
  <c r="P121" i="22"/>
  <c r="P155" i="22"/>
  <c r="P86" i="22"/>
  <c r="P105" i="22"/>
  <c r="Y155" i="22"/>
  <c r="Y143" i="22"/>
  <c r="Y135" i="22"/>
  <c r="Y149" i="22"/>
  <c r="Y151" i="22"/>
  <c r="Y98" i="22"/>
  <c r="Y90" i="22"/>
  <c r="Y79" i="22"/>
  <c r="Y67" i="22"/>
  <c r="Y58" i="22"/>
  <c r="Y44" i="22"/>
  <c r="Y32" i="22"/>
  <c r="Y20" i="22"/>
  <c r="Y8" i="22"/>
  <c r="Y175" i="22"/>
  <c r="Y154" i="22"/>
  <c r="Y142" i="22"/>
  <c r="Y134" i="22"/>
  <c r="Y148" i="22"/>
  <c r="Y127" i="22"/>
  <c r="Y97" i="22"/>
  <c r="Y111" i="22"/>
  <c r="Y78" i="22"/>
  <c r="Y66" i="22"/>
  <c r="Y55" i="22"/>
  <c r="Y43" i="22"/>
  <c r="Y31" i="22"/>
  <c r="Y19" i="22"/>
  <c r="Y7" i="22"/>
  <c r="Y173" i="22"/>
  <c r="Y152" i="22"/>
  <c r="Y140" i="22"/>
  <c r="Y132" i="22"/>
  <c r="Y147" i="22"/>
  <c r="Y107" i="22"/>
  <c r="Y95" i="22"/>
  <c r="Y89" i="22"/>
  <c r="Y76" i="22"/>
  <c r="Y49" i="22"/>
  <c r="Y63" i="22"/>
  <c r="Y41" i="22"/>
  <c r="Y29" i="22"/>
  <c r="Y17" i="22"/>
  <c r="Y5" i="22"/>
  <c r="Y172" i="22"/>
  <c r="Y160" i="22"/>
  <c r="Y139" i="22"/>
  <c r="Y131" i="22"/>
  <c r="Y146" i="22"/>
  <c r="Y106" i="22"/>
  <c r="Y94" i="22"/>
  <c r="Y88" i="22"/>
  <c r="Y75" i="22"/>
  <c r="Y65" i="22"/>
  <c r="Y60" i="22"/>
  <c r="Y40" i="22"/>
  <c r="Y28" i="22"/>
  <c r="Y16" i="22"/>
  <c r="Y4" i="22"/>
  <c r="Y171" i="22"/>
  <c r="Y164" i="22"/>
  <c r="Y138" i="22"/>
  <c r="Y158" i="22"/>
  <c r="Y126" i="22"/>
  <c r="Y105" i="22"/>
  <c r="Y93" i="22"/>
  <c r="Y87" i="22"/>
  <c r="Y74" i="22"/>
  <c r="Y62" i="22"/>
  <c r="Y57" i="22"/>
  <c r="Y39" i="22"/>
  <c r="Y27" i="22"/>
  <c r="Y15" i="22"/>
  <c r="Y3" i="22"/>
  <c r="Y169" i="22"/>
  <c r="Y168" i="22"/>
  <c r="Y137" i="22"/>
  <c r="Y123" i="22"/>
  <c r="Y125" i="22"/>
  <c r="Y104" i="22"/>
  <c r="Y112" i="22"/>
  <c r="Y86" i="22"/>
  <c r="Y73" i="22"/>
  <c r="Y59" i="22"/>
  <c r="Y54" i="22"/>
  <c r="Y38" i="22"/>
  <c r="Y26" i="22"/>
  <c r="Y14" i="22"/>
  <c r="Y2" i="22"/>
  <c r="Y170" i="22"/>
  <c r="Y166" i="22"/>
  <c r="Y136" i="22"/>
  <c r="Y122" i="22"/>
  <c r="Y117" i="22"/>
  <c r="Y103" i="22"/>
  <c r="Y109" i="22"/>
  <c r="Y85" i="22"/>
  <c r="Y72" i="22"/>
  <c r="Y56" i="22"/>
  <c r="Y51" i="22"/>
  <c r="Y37" i="22"/>
  <c r="Y25" i="22"/>
  <c r="Y13" i="22"/>
  <c r="Y167" i="22"/>
  <c r="Y157" i="22"/>
  <c r="Y165" i="22"/>
  <c r="Y121" i="22"/>
  <c r="Y116" i="22"/>
  <c r="Y102" i="22"/>
  <c r="Y130" i="22"/>
  <c r="Y84" i="22"/>
  <c r="Y71" i="22"/>
  <c r="Y53" i="22"/>
  <c r="Y48" i="22"/>
  <c r="Y36" i="22"/>
  <c r="Y24" i="22"/>
  <c r="Y12" i="22"/>
  <c r="Y159" i="22"/>
  <c r="Y163" i="22"/>
  <c r="Y162" i="22"/>
  <c r="Y120" i="22"/>
  <c r="Y115" i="22"/>
  <c r="Y101" i="22"/>
  <c r="Y129" i="22"/>
  <c r="Y82" i="22"/>
  <c r="Y70" i="22"/>
  <c r="Y50" i="22"/>
  <c r="Y47" i="22"/>
  <c r="Y35" i="22"/>
  <c r="Y23" i="22"/>
  <c r="Y11" i="22"/>
  <c r="Y161" i="22"/>
  <c r="Y145" i="22"/>
  <c r="Y128" i="22"/>
  <c r="Y119" i="22"/>
  <c r="Y114" i="22"/>
  <c r="Y100" i="22"/>
  <c r="Y92" i="22"/>
  <c r="Y81" i="22"/>
  <c r="Y69" i="22"/>
  <c r="Y64" i="22"/>
  <c r="Y46" i="22"/>
  <c r="Y34" i="22"/>
  <c r="Y22" i="22"/>
  <c r="Y10" i="22"/>
  <c r="Y174" i="22"/>
  <c r="Y96" i="22"/>
  <c r="Y30" i="22"/>
  <c r="Y156" i="22"/>
  <c r="Y91" i="22"/>
  <c r="Y21" i="22"/>
  <c r="Y153" i="22"/>
  <c r="Y110" i="22"/>
  <c r="Y18" i="22"/>
  <c r="Y144" i="22"/>
  <c r="Y80" i="22"/>
  <c r="Y9" i="22"/>
  <c r="Y141" i="22"/>
  <c r="Y77" i="22"/>
  <c r="Y6" i="22"/>
  <c r="Y150" i="22"/>
  <c r="Y68" i="22"/>
  <c r="Y133" i="22"/>
  <c r="Y83" i="22"/>
  <c r="Y118" i="22"/>
  <c r="Y61" i="22"/>
  <c r="Y124" i="22"/>
  <c r="Y52" i="22"/>
  <c r="Y113" i="22"/>
  <c r="Y45" i="22"/>
  <c r="Y108" i="22"/>
  <c r="Y42" i="22"/>
  <c r="Y33" i="22"/>
  <c r="Y99" i="22"/>
  <c r="AH174" i="22"/>
  <c r="AH162" i="22"/>
  <c r="AH145" i="22"/>
  <c r="AH129" i="22"/>
  <c r="AH133" i="22"/>
  <c r="AH113" i="22"/>
  <c r="AH101" i="22"/>
  <c r="AH90" i="22"/>
  <c r="AH78" i="22"/>
  <c r="AH63" i="22"/>
  <c r="AH51" i="22"/>
  <c r="AH39" i="22"/>
  <c r="AH30" i="22"/>
  <c r="AH18" i="22"/>
  <c r="AH6" i="22"/>
  <c r="AH173" i="22"/>
  <c r="AH161" i="22"/>
  <c r="AH144" i="22"/>
  <c r="AH127" i="22"/>
  <c r="AH128" i="22"/>
  <c r="AH112" i="22"/>
  <c r="AH100" i="22"/>
  <c r="AH89" i="22"/>
  <c r="AH77" i="22"/>
  <c r="AH62" i="22"/>
  <c r="AH50" i="22"/>
  <c r="AH38" i="22"/>
  <c r="AH29" i="22"/>
  <c r="AH17" i="22"/>
  <c r="AH5" i="22"/>
  <c r="AH172" i="22"/>
  <c r="AH160" i="22"/>
  <c r="AH143" i="22"/>
  <c r="AH125" i="22"/>
  <c r="AH132" i="22"/>
  <c r="AH111" i="22"/>
  <c r="AH99" i="22"/>
  <c r="AH88" i="22"/>
  <c r="AH76" i="22"/>
  <c r="AH61" i="22"/>
  <c r="AH67" i="22"/>
  <c r="AH37" i="22"/>
  <c r="AH28" i="22"/>
  <c r="AH171" i="22"/>
  <c r="AH159" i="22"/>
  <c r="AH142" i="22"/>
  <c r="AH156" i="22"/>
  <c r="AH126" i="22"/>
  <c r="AH110" i="22"/>
  <c r="AH98" i="22"/>
  <c r="AH87" i="22"/>
  <c r="AH75" i="22"/>
  <c r="AH60" i="22"/>
  <c r="AH48" i="22"/>
  <c r="AH36" i="22"/>
  <c r="AH27" i="22"/>
  <c r="AH15" i="22"/>
  <c r="AH3" i="22"/>
  <c r="AH170" i="22"/>
  <c r="AH158" i="22"/>
  <c r="AH141" i="22"/>
  <c r="AH146" i="22"/>
  <c r="AH131" i="22"/>
  <c r="AH108" i="22"/>
  <c r="AH97" i="22"/>
  <c r="AH86" i="22"/>
  <c r="AH74" i="22"/>
  <c r="AH59" i="22"/>
  <c r="AH47" i="22"/>
  <c r="AH35" i="22"/>
  <c r="AH26" i="22"/>
  <c r="AH14" i="22"/>
  <c r="AH2" i="22"/>
  <c r="AH169" i="22"/>
  <c r="AH157" i="22"/>
  <c r="AH140" i="22"/>
  <c r="AH123" i="22"/>
  <c r="AH130" i="22"/>
  <c r="AH124" i="22"/>
  <c r="AH96" i="22"/>
  <c r="AH85" i="22"/>
  <c r="AH73" i="22"/>
  <c r="AH58" i="22"/>
  <c r="AH46" i="22"/>
  <c r="AH34" i="22"/>
  <c r="AH25" i="22"/>
  <c r="AH13" i="22"/>
  <c r="AH168" i="22"/>
  <c r="AH154" i="22"/>
  <c r="AH139" i="22"/>
  <c r="AH122" i="22"/>
  <c r="AH135" i="22"/>
  <c r="AH107" i="22"/>
  <c r="AH95" i="22"/>
  <c r="AH84" i="22"/>
  <c r="AH72" i="22"/>
  <c r="AH57" i="22"/>
  <c r="AH45" i="22"/>
  <c r="AH33" i="22"/>
  <c r="AH24" i="22"/>
  <c r="AH12" i="22"/>
  <c r="AH167" i="22"/>
  <c r="AH150" i="22"/>
  <c r="AH138" i="22"/>
  <c r="AH121" i="22"/>
  <c r="AH134" i="22"/>
  <c r="AH106" i="22"/>
  <c r="AH94" i="22"/>
  <c r="AH83" i="22"/>
  <c r="AH71" i="22"/>
  <c r="AH56" i="22"/>
  <c r="AH44" i="22"/>
  <c r="AH68" i="22"/>
  <c r="AH23" i="22"/>
  <c r="AH11" i="22"/>
  <c r="AH166" i="22"/>
  <c r="AH149" i="22"/>
  <c r="AH137" i="22"/>
  <c r="AH120" i="22"/>
  <c r="AH117" i="22"/>
  <c r="AH105" i="22"/>
  <c r="AH93" i="22"/>
  <c r="AH82" i="22"/>
  <c r="AH70" i="22"/>
  <c r="AH55" i="22"/>
  <c r="AH43" i="22"/>
  <c r="AH49" i="22"/>
  <c r="AH22" i="22"/>
  <c r="AH10" i="22"/>
  <c r="AH165" i="22"/>
  <c r="AH148" i="22"/>
  <c r="AH136" i="22"/>
  <c r="AH119" i="22"/>
  <c r="AH116" i="22"/>
  <c r="AH104" i="22"/>
  <c r="AH109" i="22"/>
  <c r="AH81" i="22"/>
  <c r="AH69" i="22"/>
  <c r="AH54" i="22"/>
  <c r="AH42" i="22"/>
  <c r="AH66" i="22"/>
  <c r="AH21" i="22"/>
  <c r="AH9" i="22"/>
  <c r="AH164" i="22"/>
  <c r="AH147" i="22"/>
  <c r="AH155" i="22"/>
  <c r="AH118" i="22"/>
  <c r="AH115" i="22"/>
  <c r="AH103" i="22"/>
  <c r="AH92" i="22"/>
  <c r="AH80" i="22"/>
  <c r="AH65" i="22"/>
  <c r="AH53" i="22"/>
  <c r="AH41" i="22"/>
  <c r="AH32" i="22"/>
  <c r="AH20" i="22"/>
  <c r="AH8" i="22"/>
  <c r="AH163" i="22"/>
  <c r="AH19" i="22"/>
  <c r="AH151" i="22"/>
  <c r="AH16" i="22"/>
  <c r="AH153" i="22"/>
  <c r="AH7" i="22"/>
  <c r="AH152" i="22"/>
  <c r="AH4" i="22"/>
  <c r="AH114" i="22"/>
  <c r="AH102" i="22"/>
  <c r="AH91" i="22"/>
  <c r="AH79" i="22"/>
  <c r="AH64" i="22"/>
  <c r="AH52" i="22"/>
  <c r="AH40" i="22"/>
  <c r="AH175" i="22"/>
  <c r="AH31" i="22"/>
  <c r="W162" i="22"/>
  <c r="W134" i="22"/>
  <c r="W144" i="22"/>
  <c r="W118" i="22"/>
  <c r="W113" i="22"/>
  <c r="W104" i="22"/>
  <c r="W91" i="22"/>
  <c r="W80" i="22"/>
  <c r="W68" i="22"/>
  <c r="W56" i="22"/>
  <c r="W44" i="22"/>
  <c r="W32" i="22"/>
  <c r="W20" i="22"/>
  <c r="W8" i="22"/>
  <c r="W175" i="22"/>
  <c r="W165" i="22"/>
  <c r="W133" i="22"/>
  <c r="W140" i="22"/>
  <c r="W139" i="22"/>
  <c r="W112" i="22"/>
  <c r="W103" i="22"/>
  <c r="W90" i="22"/>
  <c r="W79" i="22"/>
  <c r="W67" i="22"/>
  <c r="W55" i="22"/>
  <c r="W43" i="22"/>
  <c r="W31" i="22"/>
  <c r="W19" i="22"/>
  <c r="W7" i="22"/>
  <c r="W173" i="22"/>
  <c r="W163" i="22"/>
  <c r="W131" i="22"/>
  <c r="W150" i="22"/>
  <c r="W142" i="22"/>
  <c r="W120" i="22"/>
  <c r="W101" i="22"/>
  <c r="W88" i="22"/>
  <c r="W77" i="22"/>
  <c r="W65" i="22"/>
  <c r="W53" i="22"/>
  <c r="W41" i="22"/>
  <c r="W29" i="22"/>
  <c r="W17" i="22"/>
  <c r="W5" i="22"/>
  <c r="W172" i="22"/>
  <c r="W156" i="22"/>
  <c r="W130" i="22"/>
  <c r="W154" i="22"/>
  <c r="W122" i="22"/>
  <c r="W127" i="22"/>
  <c r="W100" i="22"/>
  <c r="W87" i="22"/>
  <c r="W76" i="22"/>
  <c r="W64" i="22"/>
  <c r="W52" i="22"/>
  <c r="W40" i="22"/>
  <c r="W28" i="22"/>
  <c r="W16" i="22"/>
  <c r="W4" i="22"/>
  <c r="W171" i="22"/>
  <c r="W153" i="22"/>
  <c r="W129" i="22"/>
  <c r="W123" i="22"/>
  <c r="W119" i="22"/>
  <c r="W109" i="22"/>
  <c r="W99" i="22"/>
  <c r="W86" i="22"/>
  <c r="W75" i="22"/>
  <c r="W63" i="22"/>
  <c r="W51" i="22"/>
  <c r="W39" i="22"/>
  <c r="W27" i="22"/>
  <c r="W15" i="22"/>
  <c r="W3" i="22"/>
  <c r="W170" i="22"/>
  <c r="W151" i="22"/>
  <c r="W128" i="22"/>
  <c r="W155" i="22"/>
  <c r="W126" i="22"/>
  <c r="W111" i="22"/>
  <c r="W98" i="22"/>
  <c r="W85" i="22"/>
  <c r="W74" i="22"/>
  <c r="W62" i="22"/>
  <c r="W50" i="22"/>
  <c r="W38" i="22"/>
  <c r="W26" i="22"/>
  <c r="W14" i="22"/>
  <c r="W2" i="22"/>
  <c r="W169" i="22"/>
  <c r="W146" i="22"/>
  <c r="W161" i="22"/>
  <c r="W148" i="22"/>
  <c r="W143" i="22"/>
  <c r="W110" i="22"/>
  <c r="W97" i="22"/>
  <c r="W84" i="22"/>
  <c r="W73" i="22"/>
  <c r="W61" i="22"/>
  <c r="W49" i="22"/>
  <c r="W37" i="22"/>
  <c r="W25" i="22"/>
  <c r="W13" i="22"/>
  <c r="W168" i="22"/>
  <c r="W160" i="22"/>
  <c r="W152" i="22"/>
  <c r="W124" i="22"/>
  <c r="W117" i="22"/>
  <c r="W108" i="22"/>
  <c r="W96" i="22"/>
  <c r="W83" i="22"/>
  <c r="W72" i="22"/>
  <c r="W60" i="22"/>
  <c r="W48" i="22"/>
  <c r="W36" i="22"/>
  <c r="W24" i="22"/>
  <c r="W12" i="22"/>
  <c r="W167" i="22"/>
  <c r="W149" i="22"/>
  <c r="W145" i="22"/>
  <c r="W125" i="22"/>
  <c r="W116" i="22"/>
  <c r="W107" i="22"/>
  <c r="W95" i="22"/>
  <c r="W93" i="22"/>
  <c r="W71" i="22"/>
  <c r="W59" i="22"/>
  <c r="W47" i="22"/>
  <c r="W35" i="22"/>
  <c r="W23" i="22"/>
  <c r="W11" i="22"/>
  <c r="W166" i="22"/>
  <c r="W158" i="22"/>
  <c r="W141" i="22"/>
  <c r="W138" i="22"/>
  <c r="W115" i="22"/>
  <c r="W106" i="22"/>
  <c r="W94" i="22"/>
  <c r="W82" i="22"/>
  <c r="W70" i="22"/>
  <c r="W58" i="22"/>
  <c r="W46" i="22"/>
  <c r="W34" i="22"/>
  <c r="W22" i="22"/>
  <c r="W10" i="22"/>
  <c r="W164" i="22"/>
  <c r="W89" i="22"/>
  <c r="W18" i="22"/>
  <c r="W135" i="22"/>
  <c r="W81" i="22"/>
  <c r="W9" i="22"/>
  <c r="W132" i="22"/>
  <c r="W78" i="22"/>
  <c r="W6" i="22"/>
  <c r="W137" i="22"/>
  <c r="W69" i="22"/>
  <c r="W136" i="22"/>
  <c r="W66" i="22"/>
  <c r="W121" i="22"/>
  <c r="W57" i="22"/>
  <c r="W147" i="22"/>
  <c r="W54" i="22"/>
  <c r="W114" i="22"/>
  <c r="W45" i="22"/>
  <c r="W159" i="22"/>
  <c r="W42" i="22"/>
  <c r="W105" i="22"/>
  <c r="W33" i="22"/>
  <c r="W174" i="22"/>
  <c r="W102" i="22"/>
  <c r="W30" i="22"/>
  <c r="W157" i="22"/>
  <c r="W92" i="22"/>
  <c r="W21" i="22"/>
  <c r="AX168" i="22"/>
  <c r="AX150" i="22"/>
  <c r="AX142" i="22"/>
  <c r="AX135" i="22"/>
  <c r="AX114" i="22"/>
  <c r="AX103" i="22"/>
  <c r="AX128" i="22"/>
  <c r="AX83" i="22"/>
  <c r="AX71" i="22"/>
  <c r="AX56" i="22"/>
  <c r="AX47" i="22"/>
  <c r="AX35" i="22"/>
  <c r="AX24" i="22"/>
  <c r="AX12" i="22"/>
  <c r="AX167" i="22"/>
  <c r="AX149" i="22"/>
  <c r="AX141" i="22"/>
  <c r="AX134" i="22"/>
  <c r="AX113" i="22"/>
  <c r="AX102" i="22"/>
  <c r="AX122" i="22"/>
  <c r="AX88" i="22"/>
  <c r="AX70" i="22"/>
  <c r="AX55" i="22"/>
  <c r="AX46" i="22"/>
  <c r="AX34" i="22"/>
  <c r="AX23" i="22"/>
  <c r="AX11" i="22"/>
  <c r="AX166" i="22"/>
  <c r="AX148" i="22"/>
  <c r="AX140" i="22"/>
  <c r="AX133" i="22"/>
  <c r="AX112" i="22"/>
  <c r="AX101" i="22"/>
  <c r="AX119" i="22"/>
  <c r="AX81" i="22"/>
  <c r="AX90" i="22"/>
  <c r="AX54" i="22"/>
  <c r="AX45" i="22"/>
  <c r="AX33" i="22"/>
  <c r="AX22" i="22"/>
  <c r="AX10" i="22"/>
  <c r="AX165" i="22"/>
  <c r="AX147" i="22"/>
  <c r="AX139" i="22"/>
  <c r="AX132" i="22"/>
  <c r="AX111" i="22"/>
  <c r="AX100" i="22"/>
  <c r="AX108" i="22"/>
  <c r="AX80" i="22"/>
  <c r="AX65" i="22"/>
  <c r="AX53" i="22"/>
  <c r="AX44" i="22"/>
  <c r="AX67" i="22"/>
  <c r="AX21" i="22"/>
  <c r="AX9" i="22"/>
  <c r="AX164" i="22"/>
  <c r="AX146" i="22"/>
  <c r="AX138" i="22"/>
  <c r="AX131" i="22"/>
  <c r="AX110" i="22"/>
  <c r="AX99" i="22"/>
  <c r="AX82" i="22"/>
  <c r="AX79" i="22"/>
  <c r="AX64" i="22"/>
  <c r="AX52" i="22"/>
  <c r="AX43" i="22"/>
  <c r="AX32" i="22"/>
  <c r="AX20" i="22"/>
  <c r="AX8" i="22"/>
  <c r="AX175" i="22"/>
  <c r="AX163" i="22"/>
  <c r="AX145" i="22"/>
  <c r="AX137" i="22"/>
  <c r="AX130" i="22"/>
  <c r="AX109" i="22"/>
  <c r="AX98" i="22"/>
  <c r="AX91" i="22"/>
  <c r="AX78" i="22"/>
  <c r="AX63" i="22"/>
  <c r="AX51" i="22"/>
  <c r="AX42" i="22"/>
  <c r="AX31" i="22"/>
  <c r="AX19" i="22"/>
  <c r="AX7" i="22"/>
  <c r="AX174" i="22"/>
  <c r="AX162" i="22"/>
  <c r="AX159" i="22"/>
  <c r="AX136" i="22"/>
  <c r="AX160" i="22"/>
  <c r="AX121" i="22"/>
  <c r="AX97" i="22"/>
  <c r="AX92" i="22"/>
  <c r="AX77" i="22"/>
  <c r="AX62" i="22"/>
  <c r="AX50" i="22"/>
  <c r="AX41" i="22"/>
  <c r="AX30" i="22"/>
  <c r="AX18" i="22"/>
  <c r="AX6" i="22"/>
  <c r="AX173" i="22"/>
  <c r="AX155" i="22"/>
  <c r="AX156" i="22"/>
  <c r="AX158" i="22"/>
  <c r="AX129" i="22"/>
  <c r="AX118" i="22"/>
  <c r="AX96" i="22"/>
  <c r="AX89" i="22"/>
  <c r="AX76" i="22"/>
  <c r="AX61" i="22"/>
  <c r="AX49" i="22"/>
  <c r="AX40" i="22"/>
  <c r="AX29" i="22"/>
  <c r="AX17" i="22"/>
  <c r="AX5" i="22"/>
  <c r="AX172" i="22"/>
  <c r="AX154" i="22"/>
  <c r="AX157" i="22"/>
  <c r="AX127" i="22"/>
  <c r="AX120" i="22"/>
  <c r="AX107" i="22"/>
  <c r="AX95" i="22"/>
  <c r="AX87" i="22"/>
  <c r="AX75" i="22"/>
  <c r="AX60" i="22"/>
  <c r="AX48" i="22"/>
  <c r="AX39" i="22"/>
  <c r="AX28" i="22"/>
  <c r="AX16" i="22"/>
  <c r="AX4" i="22"/>
  <c r="AX171" i="22"/>
  <c r="AX153" i="22"/>
  <c r="AX161" i="22"/>
  <c r="AX126" i="22"/>
  <c r="AX117" i="22"/>
  <c r="AX106" i="22"/>
  <c r="AX94" i="22"/>
  <c r="AX86" i="22"/>
  <c r="AX74" i="22"/>
  <c r="AX59" i="22"/>
  <c r="AX68" i="22"/>
  <c r="AX38" i="22"/>
  <c r="AX27" i="22"/>
  <c r="AX15" i="22"/>
  <c r="AX3" i="22"/>
  <c r="AX170" i="22"/>
  <c r="AX152" i="22"/>
  <c r="AX144" i="22"/>
  <c r="AX125" i="22"/>
  <c r="AX116" i="22"/>
  <c r="AX105" i="22"/>
  <c r="AX93" i="22"/>
  <c r="AX85" i="22"/>
  <c r="AX73" i="22"/>
  <c r="AX58" i="22"/>
  <c r="AX66" i="22"/>
  <c r="AX37" i="22"/>
  <c r="AX26" i="22"/>
  <c r="AX14" i="22"/>
  <c r="AX2" i="22"/>
  <c r="AX104" i="22"/>
  <c r="AX123" i="22"/>
  <c r="AX115" i="22"/>
  <c r="AX84" i="22"/>
  <c r="AX72" i="22"/>
  <c r="AX57" i="22"/>
  <c r="AX69" i="22"/>
  <c r="AX36" i="22"/>
  <c r="AX169" i="22"/>
  <c r="AX25" i="22"/>
  <c r="AX151" i="22"/>
  <c r="AX13" i="22"/>
  <c r="AX143" i="22"/>
  <c r="AX124" i="22"/>
  <c r="AB169" i="22"/>
  <c r="AB155" i="22"/>
  <c r="AB163" i="22"/>
  <c r="AB126" i="22"/>
  <c r="AB118" i="22"/>
  <c r="AB109" i="22"/>
  <c r="AB107" i="22"/>
  <c r="AB95" i="22"/>
  <c r="AB76" i="22"/>
  <c r="AB63" i="22"/>
  <c r="AB51" i="22"/>
  <c r="AB39" i="22"/>
  <c r="AB28" i="22"/>
  <c r="AB16" i="22"/>
  <c r="AB4" i="22"/>
  <c r="AB166" i="22"/>
  <c r="AB152" i="22"/>
  <c r="AB151" i="22"/>
  <c r="AB142" i="22"/>
  <c r="AB146" i="22"/>
  <c r="AB92" i="22"/>
  <c r="AB106" i="22"/>
  <c r="AB94" i="22"/>
  <c r="AB75" i="22"/>
  <c r="AB62" i="22"/>
  <c r="AB50" i="22"/>
  <c r="AB38" i="22"/>
  <c r="AB27" i="22"/>
  <c r="AB15" i="22"/>
  <c r="AB3" i="22"/>
  <c r="AB170" i="22"/>
  <c r="AB154" i="22"/>
  <c r="AB156" i="22"/>
  <c r="AB138" i="22"/>
  <c r="AB117" i="22"/>
  <c r="AB91" i="22"/>
  <c r="AB105" i="22"/>
  <c r="AB93" i="22"/>
  <c r="AB74" i="22"/>
  <c r="AB61" i="22"/>
  <c r="AB49" i="22"/>
  <c r="AB37" i="22"/>
  <c r="AB26" i="22"/>
  <c r="AB14" i="22"/>
  <c r="AB2" i="22"/>
  <c r="AB167" i="22"/>
  <c r="AB148" i="22"/>
  <c r="AB153" i="22"/>
  <c r="AB127" i="22"/>
  <c r="AB116" i="22"/>
  <c r="AB90" i="22"/>
  <c r="AB104" i="22"/>
  <c r="AB111" i="22"/>
  <c r="AB73" i="22"/>
  <c r="AB60" i="22"/>
  <c r="AB48" i="22"/>
  <c r="AB36" i="22"/>
  <c r="AB25" i="22"/>
  <c r="AB13" i="22"/>
  <c r="AB172" i="22"/>
  <c r="AB135" i="22"/>
  <c r="AB149" i="22"/>
  <c r="AB145" i="22"/>
  <c r="AB150" i="22"/>
  <c r="AB89" i="22"/>
  <c r="AB103" i="22"/>
  <c r="AB110" i="22"/>
  <c r="AB72" i="22"/>
  <c r="AB59" i="22"/>
  <c r="AB47" i="22"/>
  <c r="AB66" i="22"/>
  <c r="AB24" i="22"/>
  <c r="AB12" i="22"/>
  <c r="AB157" i="22"/>
  <c r="AB134" i="22"/>
  <c r="AB159" i="22"/>
  <c r="AB141" i="22"/>
  <c r="AB125" i="22"/>
  <c r="AB88" i="22"/>
  <c r="AB102" i="22"/>
  <c r="AB115" i="22"/>
  <c r="AB71" i="22"/>
  <c r="AB58" i="22"/>
  <c r="AB46" i="22"/>
  <c r="AB35" i="22"/>
  <c r="AB23" i="22"/>
  <c r="AB11" i="22"/>
  <c r="AB168" i="22"/>
  <c r="AB133" i="22"/>
  <c r="AB147" i="22"/>
  <c r="AB137" i="22"/>
  <c r="AB162" i="22"/>
  <c r="AB87" i="22"/>
  <c r="AB101" i="22"/>
  <c r="AB82" i="22"/>
  <c r="AB70" i="22"/>
  <c r="AB57" i="22"/>
  <c r="AB45" i="22"/>
  <c r="AB34" i="22"/>
  <c r="AB22" i="22"/>
  <c r="AB10" i="22"/>
  <c r="AB165" i="22"/>
  <c r="AB132" i="22"/>
  <c r="AB144" i="22"/>
  <c r="AB123" i="22"/>
  <c r="AB124" i="22"/>
  <c r="AB86" i="22"/>
  <c r="AB100" i="22"/>
  <c r="AB81" i="22"/>
  <c r="AB69" i="22"/>
  <c r="AB56" i="22"/>
  <c r="AB44" i="22"/>
  <c r="AB33" i="22"/>
  <c r="AB21" i="22"/>
  <c r="AB9" i="22"/>
  <c r="AB164" i="22"/>
  <c r="AB131" i="22"/>
  <c r="AB140" i="22"/>
  <c r="AB122" i="22"/>
  <c r="AB161" i="22"/>
  <c r="AB85" i="22"/>
  <c r="AB99" i="22"/>
  <c r="AB80" i="22"/>
  <c r="AB68" i="22"/>
  <c r="AB55" i="22"/>
  <c r="AB43" i="22"/>
  <c r="AB32" i="22"/>
  <c r="AB20" i="22"/>
  <c r="AB8" i="22"/>
  <c r="AB175" i="22"/>
  <c r="AB171" i="22"/>
  <c r="AB130" i="22"/>
  <c r="AB136" i="22"/>
  <c r="AB121" i="22"/>
  <c r="AB108" i="22"/>
  <c r="AB84" i="22"/>
  <c r="AB98" i="22"/>
  <c r="AB79" i="22"/>
  <c r="AB67" i="22"/>
  <c r="AB54" i="22"/>
  <c r="AB42" i="22"/>
  <c r="AB31" i="22"/>
  <c r="AB19" i="22"/>
  <c r="AB7" i="22"/>
  <c r="AB174" i="22"/>
  <c r="AB158" i="22"/>
  <c r="AB129" i="22"/>
  <c r="AB143" i="22"/>
  <c r="AB120" i="22"/>
  <c r="AB113" i="22"/>
  <c r="AB83" i="22"/>
  <c r="AB97" i="22"/>
  <c r="AB78" i="22"/>
  <c r="AB65" i="22"/>
  <c r="AB53" i="22"/>
  <c r="AB41" i="22"/>
  <c r="AB30" i="22"/>
  <c r="AB18" i="22"/>
  <c r="AB6" i="22"/>
  <c r="AB52" i="22"/>
  <c r="AB40" i="22"/>
  <c r="AB64" i="22"/>
  <c r="AB173" i="22"/>
  <c r="AB29" i="22"/>
  <c r="AB160" i="22"/>
  <c r="AB17" i="22"/>
  <c r="AB128" i="22"/>
  <c r="AB5" i="22"/>
  <c r="AB139" i="22"/>
  <c r="AB119" i="22"/>
  <c r="AB112" i="22"/>
  <c r="AB114" i="22"/>
  <c r="AB96" i="22"/>
  <c r="AB77" i="22"/>
  <c r="AK170" i="22"/>
  <c r="AK166" i="22"/>
  <c r="AK128" i="22"/>
  <c r="AK120" i="22"/>
  <c r="AK137" i="22"/>
  <c r="AK105" i="22"/>
  <c r="AK93" i="22"/>
  <c r="AK85" i="22"/>
  <c r="AK74" i="22"/>
  <c r="AK55" i="22"/>
  <c r="AK53" i="22"/>
  <c r="AK38" i="22"/>
  <c r="AK26" i="22"/>
  <c r="AK14" i="22"/>
  <c r="AK2" i="22"/>
  <c r="AK167" i="22"/>
  <c r="AK157" i="22"/>
  <c r="AK135" i="22"/>
  <c r="AK119" i="22"/>
  <c r="AK117" i="22"/>
  <c r="AK104" i="22"/>
  <c r="AK125" i="22"/>
  <c r="AK84" i="22"/>
  <c r="AK73" i="22"/>
  <c r="AK52" i="22"/>
  <c r="AK50" i="22"/>
  <c r="AK37" i="22"/>
  <c r="AK25" i="22"/>
  <c r="AK13" i="22"/>
  <c r="AK168" i="22"/>
  <c r="AK164" i="22"/>
  <c r="AK134" i="22"/>
  <c r="AK118" i="22"/>
  <c r="AK116" i="22"/>
  <c r="AK103" i="22"/>
  <c r="AK108" i="22"/>
  <c r="AK83" i="22"/>
  <c r="AK72" i="22"/>
  <c r="AK63" i="22"/>
  <c r="AK48" i="22"/>
  <c r="AK36" i="22"/>
  <c r="AK24" i="22"/>
  <c r="AK12" i="22"/>
  <c r="AK165" i="22"/>
  <c r="AK146" i="22"/>
  <c r="AK133" i="22"/>
  <c r="AK147" i="22"/>
  <c r="AK115" i="22"/>
  <c r="AK102" i="22"/>
  <c r="AK111" i="22"/>
  <c r="AK89" i="22"/>
  <c r="AK71" i="22"/>
  <c r="AK60" i="22"/>
  <c r="AK47" i="22"/>
  <c r="AK35" i="22"/>
  <c r="AK23" i="22"/>
  <c r="AK11" i="22"/>
  <c r="AK162" i="22"/>
  <c r="AK151" i="22"/>
  <c r="AK132" i="22"/>
  <c r="AK124" i="22"/>
  <c r="AK114" i="22"/>
  <c r="AK101" i="22"/>
  <c r="AK110" i="22"/>
  <c r="AK82" i="22"/>
  <c r="AK70" i="22"/>
  <c r="AK57" i="22"/>
  <c r="AK46" i="22"/>
  <c r="AK34" i="22"/>
  <c r="AK22" i="22"/>
  <c r="AK10" i="22"/>
  <c r="AK159" i="22"/>
  <c r="AK158" i="22"/>
  <c r="AK131" i="22"/>
  <c r="AK149" i="22"/>
  <c r="AK113" i="22"/>
  <c r="AK100" i="22"/>
  <c r="AK92" i="22"/>
  <c r="AK81" i="22"/>
  <c r="AK69" i="22"/>
  <c r="AK54" i="22"/>
  <c r="AK45" i="22"/>
  <c r="AK33" i="22"/>
  <c r="AK21" i="22"/>
  <c r="AK9" i="22"/>
  <c r="AK156" i="22"/>
  <c r="AK163" i="22"/>
  <c r="AK144" i="22"/>
  <c r="AK130" i="22"/>
  <c r="AK161" i="22"/>
  <c r="AK99" i="22"/>
  <c r="AK91" i="22"/>
  <c r="AK80" i="22"/>
  <c r="AK68" i="22"/>
  <c r="AK51" i="22"/>
  <c r="AK44" i="22"/>
  <c r="AK32" i="22"/>
  <c r="AK20" i="22"/>
  <c r="AK8" i="22"/>
  <c r="AK175" i="22"/>
  <c r="AK155" i="22"/>
  <c r="AK160" i="22"/>
  <c r="AK140" i="22"/>
  <c r="AK127" i="22"/>
  <c r="AK138" i="22"/>
  <c r="AK98" i="22"/>
  <c r="AK90" i="22"/>
  <c r="AK79" i="22"/>
  <c r="AK67" i="22"/>
  <c r="AK49" i="22"/>
  <c r="AK43" i="22"/>
  <c r="AK31" i="22"/>
  <c r="AK19" i="22"/>
  <c r="AK7" i="22"/>
  <c r="AK174" i="22"/>
  <c r="AK154" i="22"/>
  <c r="AK129" i="22"/>
  <c r="AK136" i="22"/>
  <c r="AK141" i="22"/>
  <c r="AK109" i="22"/>
  <c r="AK97" i="22"/>
  <c r="AK126" i="22"/>
  <c r="AK78" i="22"/>
  <c r="AK66" i="22"/>
  <c r="AK65" i="22"/>
  <c r="AK42" i="22"/>
  <c r="AK30" i="22"/>
  <c r="AK18" i="22"/>
  <c r="AK6" i="22"/>
  <c r="AK173" i="22"/>
  <c r="AK153" i="22"/>
  <c r="AK143" i="22"/>
  <c r="AK123" i="22"/>
  <c r="AK150" i="22"/>
  <c r="AK112" i="22"/>
  <c r="AK96" i="22"/>
  <c r="AK88" i="22"/>
  <c r="AK77" i="22"/>
  <c r="AK64" i="22"/>
  <c r="AK62" i="22"/>
  <c r="AK41" i="22"/>
  <c r="AK29" i="22"/>
  <c r="AK17" i="22"/>
  <c r="AK5" i="22"/>
  <c r="AK172" i="22"/>
  <c r="AK152" i="22"/>
  <c r="AK139" i="22"/>
  <c r="AK122" i="22"/>
  <c r="AK142" i="22"/>
  <c r="AK107" i="22"/>
  <c r="AK95" i="22"/>
  <c r="AK87" i="22"/>
  <c r="AK76" i="22"/>
  <c r="AK61" i="22"/>
  <c r="AK59" i="22"/>
  <c r="AK40" i="22"/>
  <c r="AK28" i="22"/>
  <c r="AK16" i="22"/>
  <c r="AK4" i="22"/>
  <c r="AK39" i="22"/>
  <c r="AK171" i="22"/>
  <c r="AK27" i="22"/>
  <c r="AK169" i="22"/>
  <c r="AK15" i="22"/>
  <c r="AK148" i="22"/>
  <c r="AK3" i="22"/>
  <c r="AK121" i="22"/>
  <c r="AK145" i="22"/>
  <c r="AK106" i="22"/>
  <c r="AK94" i="22"/>
  <c r="AK86" i="22"/>
  <c r="AK75" i="22"/>
  <c r="AK58" i="22"/>
  <c r="AK56" i="22"/>
  <c r="AP179" i="18"/>
  <c r="AS179" i="18"/>
  <c r="AL179" i="18"/>
  <c r="AX179" i="18"/>
  <c r="C179" i="18" l="1"/>
  <c r="O179" i="18"/>
  <c r="D179" i="18"/>
  <c r="G179" i="18"/>
  <c r="AT179" i="18"/>
  <c r="U179" i="18"/>
  <c r="N179" i="18"/>
  <c r="AB179" i="18"/>
  <c r="R179" i="18"/>
  <c r="S179" i="23"/>
  <c r="K179" i="18"/>
  <c r="T179" i="18"/>
  <c r="J179" i="18"/>
  <c r="AO179" i="18"/>
  <c r="AR179" i="18"/>
  <c r="F179" i="18"/>
  <c r="V179" i="18"/>
  <c r="AK179" i="18"/>
  <c r="AE179" i="18"/>
  <c r="AQ179" i="18"/>
  <c r="S179" i="18"/>
  <c r="AH179" i="18"/>
  <c r="Y179" i="18"/>
  <c r="V179" i="23"/>
  <c r="M179" i="18"/>
  <c r="U179" i="23"/>
  <c r="Q179" i="23"/>
  <c r="Q179" i="18"/>
  <c r="AD179" i="18"/>
  <c r="P179" i="18"/>
  <c r="H179" i="18"/>
  <c r="AU179" i="18"/>
  <c r="Z179" i="23"/>
  <c r="Z179" i="18"/>
  <c r="E179" i="18"/>
  <c r="X179" i="18"/>
  <c r="AI179" i="18"/>
  <c r="AA179" i="18"/>
  <c r="I179" i="18"/>
  <c r="AJ179" i="18"/>
  <c r="AF179" i="23"/>
  <c r="AF179" i="18"/>
  <c r="AC179" i="18"/>
  <c r="Y179" i="23"/>
  <c r="L179" i="18"/>
  <c r="AV179" i="18"/>
  <c r="W179" i="23"/>
  <c r="W179" i="18"/>
  <c r="AW179" i="18"/>
  <c r="AN179" i="18"/>
  <c r="I179" i="23"/>
  <c r="AL179" i="23"/>
  <c r="R179" i="23"/>
  <c r="AX179" i="23"/>
  <c r="AR179" i="23"/>
  <c r="AM179" i="18"/>
  <c r="AG179" i="23"/>
  <c r="AI179" i="23"/>
  <c r="AG179" i="18"/>
  <c r="T179" i="23"/>
  <c r="N179" i="23"/>
  <c r="AG179" i="22"/>
  <c r="N179" i="22"/>
  <c r="AS179" i="23"/>
  <c r="Q179" i="22"/>
  <c r="S179" i="22"/>
  <c r="P179" i="23"/>
  <c r="AD179" i="23"/>
  <c r="AU179" i="23"/>
  <c r="E179" i="22"/>
  <c r="M179" i="22"/>
  <c r="X179" i="23"/>
  <c r="H179" i="22"/>
  <c r="AH179" i="22"/>
  <c r="AN179" i="23"/>
  <c r="U179" i="22"/>
  <c r="AC179" i="23"/>
  <c r="AF179" i="22"/>
  <c r="AW179" i="22"/>
  <c r="AB179" i="23"/>
  <c r="G179" i="23"/>
  <c r="AM179" i="23"/>
  <c r="AM179" i="22"/>
  <c r="R179" i="22"/>
  <c r="AA179" i="23"/>
  <c r="AO179" i="23"/>
  <c r="H179" i="23"/>
  <c r="L179" i="23"/>
  <c r="W179" i="22"/>
  <c r="Y179" i="22"/>
  <c r="V179" i="22"/>
  <c r="AA179" i="22"/>
  <c r="F179" i="23"/>
  <c r="K179" i="23"/>
  <c r="T179" i="22"/>
  <c r="AK179" i="23"/>
  <c r="AV179" i="23"/>
  <c r="AJ179" i="23"/>
  <c r="P179" i="22"/>
  <c r="AI179" i="22"/>
  <c r="AE179" i="22"/>
  <c r="C179" i="22"/>
  <c r="G179" i="22"/>
  <c r="AS179" i="22"/>
  <c r="X179" i="22"/>
  <c r="AU179" i="22"/>
  <c r="AW179" i="23"/>
  <c r="AT179" i="23"/>
  <c r="AQ179" i="22"/>
  <c r="AD179" i="22"/>
  <c r="M179" i="23"/>
  <c r="AC179" i="22"/>
  <c r="AO179" i="22"/>
  <c r="Z179" i="22"/>
  <c r="F179" i="22"/>
  <c r="AL179" i="22"/>
  <c r="J179" i="22"/>
  <c r="AV179" i="22"/>
  <c r="AP179" i="23"/>
  <c r="O179" i="23"/>
  <c r="AH179" i="23"/>
  <c r="I179" i="22"/>
  <c r="AN179" i="22"/>
  <c r="D179" i="23"/>
  <c r="L179" i="22"/>
  <c r="C179" i="23"/>
  <c r="J179" i="23"/>
  <c r="AR179" i="22"/>
  <c r="AX179" i="22"/>
  <c r="AE179" i="23"/>
  <c r="K179" i="22"/>
  <c r="AQ179" i="23"/>
  <c r="AP179" i="22"/>
  <c r="AJ179" i="22"/>
  <c r="AK179" i="22"/>
  <c r="AB179" i="22"/>
  <c r="AT179" i="22"/>
  <c r="D179" i="22"/>
  <c r="O179" i="22"/>
  <c r="E179" i="23"/>
  <c r="A182" i="18" l="1" a="1"/>
  <c r="B36" i="25" s="1"/>
  <c r="A182" i="23" a="1"/>
  <c r="A182" i="23" s="1"/>
  <c r="A182" i="22" a="1"/>
  <c r="B17" i="16" l="1"/>
  <c r="B17" i="11" s="1"/>
  <c r="B30" i="24"/>
  <c r="C30" i="11" s="1"/>
  <c r="B42" i="24"/>
  <c r="C42" i="11" s="1"/>
  <c r="B3" i="16"/>
  <c r="B3" i="11" s="1"/>
  <c r="C15" i="16"/>
  <c r="B38" i="24"/>
  <c r="C38" i="11" s="1"/>
  <c r="B11" i="16"/>
  <c r="B11" i="11" s="1"/>
  <c r="B27" i="24"/>
  <c r="C27" i="11" s="1"/>
  <c r="B39" i="24"/>
  <c r="C39" i="11" s="1"/>
  <c r="B22" i="24"/>
  <c r="C22" i="11" s="1"/>
  <c r="B8" i="24"/>
  <c r="C8" i="11" s="1"/>
  <c r="C5" i="16"/>
  <c r="B33" i="24"/>
  <c r="C33" i="11" s="1"/>
  <c r="B28" i="24"/>
  <c r="C28" i="11" s="1"/>
  <c r="B14" i="25"/>
  <c r="B34" i="24"/>
  <c r="C34" i="11" s="1"/>
  <c r="B46" i="24"/>
  <c r="C46" i="11" s="1"/>
  <c r="B29" i="24"/>
  <c r="C29" i="11" s="1"/>
  <c r="B4" i="25"/>
  <c r="B21" i="24"/>
  <c r="C21" i="11" s="1"/>
  <c r="B15" i="25"/>
  <c r="B21" i="25"/>
  <c r="B26" i="24"/>
  <c r="C26" i="11" s="1"/>
  <c r="B32" i="24"/>
  <c r="C32" i="11" s="1"/>
  <c r="B35" i="24"/>
  <c r="C35" i="11" s="1"/>
  <c r="B8" i="25"/>
  <c r="C11" i="16"/>
  <c r="C21" i="16"/>
  <c r="C7" i="16"/>
  <c r="B28" i="16"/>
  <c r="B28" i="11" s="1"/>
  <c r="B2" i="16"/>
  <c r="B2" i="11" s="1"/>
  <c r="B39" i="25"/>
  <c r="C23" i="16"/>
  <c r="B9" i="16"/>
  <c r="B9" i="11" s="1"/>
  <c r="B19" i="16"/>
  <c r="B19" i="11" s="1"/>
  <c r="B40" i="16"/>
  <c r="B40" i="11" s="1"/>
  <c r="C3" i="16"/>
  <c r="B27" i="25"/>
  <c r="B46" i="16"/>
  <c r="B46" i="11" s="1"/>
  <c r="C9" i="16"/>
  <c r="B6" i="24"/>
  <c r="C6" i="11" s="1"/>
  <c r="B16" i="16"/>
  <c r="B16" i="11" s="1"/>
  <c r="B26" i="16"/>
  <c r="B26" i="11" s="1"/>
  <c r="B6" i="25"/>
  <c r="B48" i="16"/>
  <c r="B48" i="11" s="1"/>
  <c r="B34" i="16"/>
  <c r="B34" i="11" s="1"/>
  <c r="B44" i="16"/>
  <c r="B44" i="11" s="1"/>
  <c r="B42" i="16"/>
  <c r="B42" i="11" s="1"/>
  <c r="B4" i="16"/>
  <c r="B4" i="11" s="1"/>
  <c r="B25" i="24"/>
  <c r="C25" i="11" s="1"/>
  <c r="B11" i="25"/>
  <c r="B36" i="16"/>
  <c r="B36" i="11" s="1"/>
  <c r="B22" i="16"/>
  <c r="B22" i="11" s="1"/>
  <c r="B32" i="16"/>
  <c r="B32" i="11" s="1"/>
  <c r="B18" i="16"/>
  <c r="B18" i="11" s="1"/>
  <c r="C16" i="16"/>
  <c r="B31" i="24"/>
  <c r="C31" i="11" s="1"/>
  <c r="B23" i="25"/>
  <c r="B12" i="16"/>
  <c r="B12" i="11" s="1"/>
  <c r="B10" i="16"/>
  <c r="B10" i="11" s="1"/>
  <c r="B20" i="16"/>
  <c r="B20" i="11" s="1"/>
  <c r="B6" i="16"/>
  <c r="B6" i="11" s="1"/>
  <c r="B3" i="24"/>
  <c r="C3" i="11" s="1"/>
  <c r="B37" i="24"/>
  <c r="C37" i="11" s="1"/>
  <c r="B3" i="25"/>
  <c r="B14" i="24"/>
  <c r="C14" i="11" s="1"/>
  <c r="C10" i="16"/>
  <c r="B8" i="16"/>
  <c r="B8" i="11" s="1"/>
  <c r="C6" i="16"/>
  <c r="B18" i="24"/>
  <c r="C18" i="11" s="1"/>
  <c r="C13" i="16"/>
  <c r="B18" i="25"/>
  <c r="B20" i="24"/>
  <c r="C20" i="11" s="1"/>
  <c r="B15" i="24"/>
  <c r="C15" i="11" s="1"/>
  <c r="C8" i="16"/>
  <c r="B23" i="24"/>
  <c r="C23" i="11" s="1"/>
  <c r="B24" i="24"/>
  <c r="C24" i="11" s="1"/>
  <c r="B4" i="24"/>
  <c r="C4" i="11" s="1"/>
  <c r="B24" i="25"/>
  <c r="B42" i="25"/>
  <c r="B44" i="24"/>
  <c r="C44" i="11" s="1"/>
  <c r="B45" i="24"/>
  <c r="C45" i="11" s="1"/>
  <c r="B43" i="16"/>
  <c r="B43" i="11" s="1"/>
  <c r="B41" i="16"/>
  <c r="B41" i="11" s="1"/>
  <c r="C40" i="16"/>
  <c r="B48" i="24"/>
  <c r="C48" i="11" s="1"/>
  <c r="B14" i="16"/>
  <c r="B14" i="11" s="1"/>
  <c r="B49" i="16"/>
  <c r="B49" i="11" s="1"/>
  <c r="B20" i="25"/>
  <c r="B45" i="25"/>
  <c r="B29" i="25"/>
  <c r="B48" i="25"/>
  <c r="B24" i="16"/>
  <c r="B24" i="11" s="1"/>
  <c r="B47" i="16"/>
  <c r="B47" i="11" s="1"/>
  <c r="C46" i="16"/>
  <c r="B45" i="16"/>
  <c r="B45" i="11" s="1"/>
  <c r="C44" i="16"/>
  <c r="B31" i="16"/>
  <c r="B31" i="11" s="1"/>
  <c r="C42" i="16"/>
  <c r="B29" i="16"/>
  <c r="B29" i="11" s="1"/>
  <c r="C28" i="16"/>
  <c r="B39" i="16"/>
  <c r="B39" i="11" s="1"/>
  <c r="C2" i="16"/>
  <c r="B37" i="16"/>
  <c r="B37" i="11" s="1"/>
  <c r="B26" i="25"/>
  <c r="B10" i="25"/>
  <c r="B35" i="25"/>
  <c r="B13" i="25"/>
  <c r="B35" i="16"/>
  <c r="B35" i="11" s="1"/>
  <c r="C34" i="16"/>
  <c r="B33" i="16"/>
  <c r="B33" i="11" s="1"/>
  <c r="C32" i="16"/>
  <c r="C30" i="16"/>
  <c r="B27" i="16"/>
  <c r="B27" i="11" s="1"/>
  <c r="C38" i="16"/>
  <c r="B25" i="16"/>
  <c r="B25" i="11" s="1"/>
  <c r="B32" i="25"/>
  <c r="B16" i="25"/>
  <c r="B41" i="25"/>
  <c r="B19" i="25"/>
  <c r="C48" i="16"/>
  <c r="B23" i="16"/>
  <c r="B23" i="11" s="1"/>
  <c r="C22" i="16"/>
  <c r="B21" i="16"/>
  <c r="B21" i="11" s="1"/>
  <c r="C20" i="16"/>
  <c r="B7" i="16"/>
  <c r="B7" i="11" s="1"/>
  <c r="C18" i="16"/>
  <c r="B5" i="16"/>
  <c r="B5" i="11" s="1"/>
  <c r="C4" i="16"/>
  <c r="B15" i="16"/>
  <c r="B15" i="11" s="1"/>
  <c r="C26" i="16"/>
  <c r="B13" i="16"/>
  <c r="B13" i="11" s="1"/>
  <c r="B38" i="25"/>
  <c r="B22" i="25"/>
  <c r="B47" i="25"/>
  <c r="B25" i="25"/>
  <c r="C41" i="16"/>
  <c r="B49" i="24"/>
  <c r="C49" i="11" s="1"/>
  <c r="C49" i="16"/>
  <c r="B44" i="25"/>
  <c r="B28" i="25"/>
  <c r="B31" i="25"/>
  <c r="C24" i="16"/>
  <c r="C47" i="16"/>
  <c r="B5" i="24"/>
  <c r="C5" i="11" s="1"/>
  <c r="C45" i="16"/>
  <c r="B10" i="24"/>
  <c r="C10" i="11" s="1"/>
  <c r="C31" i="16"/>
  <c r="B11" i="24"/>
  <c r="C11" i="11" s="1"/>
  <c r="C29" i="16"/>
  <c r="B7" i="24"/>
  <c r="C7" i="11" s="1"/>
  <c r="C39" i="16"/>
  <c r="B13" i="24"/>
  <c r="C13" i="11" s="1"/>
  <c r="C37" i="16"/>
  <c r="B5" i="25"/>
  <c r="B34" i="25"/>
  <c r="B7" i="25"/>
  <c r="B37" i="25"/>
  <c r="B47" i="24"/>
  <c r="C47" i="11" s="1"/>
  <c r="C36" i="16"/>
  <c r="C43" i="16"/>
  <c r="C14" i="16"/>
  <c r="C12" i="16"/>
  <c r="C35" i="16"/>
  <c r="B9" i="24"/>
  <c r="C9" i="11" s="1"/>
  <c r="C33" i="16"/>
  <c r="B16" i="24"/>
  <c r="C16" i="11" s="1"/>
  <c r="C19" i="16"/>
  <c r="B17" i="24"/>
  <c r="C17" i="11" s="1"/>
  <c r="C17" i="16"/>
  <c r="B12" i="24"/>
  <c r="C12" i="11" s="1"/>
  <c r="C27" i="16"/>
  <c r="B19" i="24"/>
  <c r="C19" i="11" s="1"/>
  <c r="C25" i="16"/>
  <c r="B9" i="25"/>
  <c r="B40" i="25"/>
  <c r="B12" i="25"/>
  <c r="B43" i="25"/>
  <c r="B46" i="25"/>
  <c r="B49" i="25"/>
  <c r="B30" i="25"/>
  <c r="B40" i="24"/>
  <c r="C40" i="11" s="1"/>
  <c r="B30" i="16"/>
  <c r="B30" i="11" s="1"/>
  <c r="B41" i="24"/>
  <c r="C41" i="11" s="1"/>
  <c r="B36" i="24"/>
  <c r="C36" i="11" s="1"/>
  <c r="B38" i="16"/>
  <c r="B38" i="11" s="1"/>
  <c r="B43" i="24"/>
  <c r="C43" i="11" s="1"/>
  <c r="A182" i="18"/>
  <c r="B33" i="25"/>
  <c r="B17" i="25"/>
  <c r="C5" i="25"/>
  <c r="C20" i="25"/>
  <c r="C8" i="25"/>
  <c r="C17" i="25"/>
  <c r="C37" i="25"/>
  <c r="C13" i="25"/>
  <c r="C16" i="25"/>
  <c r="B2" i="25"/>
  <c r="C22" i="25"/>
  <c r="C15" i="25"/>
  <c r="C45" i="25"/>
  <c r="C38" i="25"/>
  <c r="C9" i="25"/>
  <c r="C26" i="25"/>
  <c r="C19" i="25"/>
  <c r="C24" i="25"/>
  <c r="C42" i="25"/>
  <c r="C35" i="25"/>
  <c r="C6" i="25"/>
  <c r="C23" i="25"/>
  <c r="C10" i="25"/>
  <c r="C7" i="25"/>
  <c r="C4" i="25"/>
  <c r="C25" i="25"/>
  <c r="C33" i="25"/>
  <c r="C30" i="25"/>
  <c r="C39" i="25"/>
  <c r="C48" i="25"/>
  <c r="C21" i="25"/>
  <c r="C18" i="25"/>
  <c r="C27" i="25"/>
  <c r="C36" i="25"/>
  <c r="C44" i="25"/>
  <c r="C41" i="25"/>
  <c r="C3" i="25"/>
  <c r="C12" i="25"/>
  <c r="C32" i="25"/>
  <c r="C29" i="25"/>
  <c r="C2" i="25"/>
  <c r="C47" i="25"/>
  <c r="C46" i="25"/>
  <c r="C43" i="25"/>
  <c r="C40" i="25"/>
  <c r="C14" i="25"/>
  <c r="C11" i="25"/>
  <c r="C34" i="25"/>
  <c r="C31" i="25"/>
  <c r="C28" i="25"/>
  <c r="C49" i="25"/>
  <c r="C45" i="24"/>
  <c r="C48" i="24"/>
  <c r="C39" i="24"/>
  <c r="C41" i="24"/>
  <c r="C10" i="24"/>
  <c r="C13" i="24"/>
  <c r="B2" i="24"/>
  <c r="C2" i="11" s="1"/>
  <c r="C30" i="24"/>
  <c r="C22" i="24"/>
  <c r="C25" i="24"/>
  <c r="C4" i="24"/>
  <c r="C7" i="24"/>
  <c r="C34" i="24"/>
  <c r="C37" i="24"/>
  <c r="C16" i="24"/>
  <c r="C19" i="24"/>
  <c r="A182" i="22"/>
  <c r="C46" i="24"/>
  <c r="C49" i="24"/>
  <c r="C28" i="24"/>
  <c r="C31" i="24"/>
  <c r="C8" i="24"/>
  <c r="C11" i="24"/>
  <c r="C14" i="24"/>
  <c r="C40" i="24"/>
  <c r="C43" i="24"/>
  <c r="C20" i="24"/>
  <c r="C23" i="24"/>
  <c r="C26" i="24"/>
  <c r="C6" i="24"/>
  <c r="C32" i="24"/>
  <c r="C35" i="24"/>
  <c r="C38" i="24"/>
  <c r="C18" i="24"/>
  <c r="C44" i="24"/>
  <c r="C47" i="24"/>
  <c r="C2" i="24"/>
  <c r="C42" i="24"/>
  <c r="C9" i="24"/>
  <c r="C12" i="24"/>
  <c r="C3" i="24"/>
  <c r="C5" i="24"/>
  <c r="C21" i="24"/>
  <c r="C24" i="24"/>
  <c r="C15" i="24"/>
  <c r="C17" i="24"/>
  <c r="C33" i="24"/>
  <c r="C36" i="24"/>
  <c r="C27" i="24"/>
  <c r="C29" i="24"/>
  <c r="G2" i="25" l="1"/>
  <c r="F4" i="16"/>
  <c r="J5" i="10" s="1"/>
  <c r="E6" i="10" s="1"/>
  <c r="F5" i="16"/>
  <c r="J6" i="10" s="1"/>
  <c r="E7" i="10" s="1"/>
  <c r="G15" i="10"/>
  <c r="F8" i="16"/>
  <c r="J9" i="10" s="1"/>
  <c r="E10" i="10" s="1"/>
  <c r="F3" i="16"/>
  <c r="J4" i="10" s="1"/>
  <c r="E5" i="10" s="1"/>
  <c r="F15" i="10"/>
  <c r="F2" i="16"/>
  <c r="D2" i="11" a="1"/>
  <c r="D2" i="11" s="1"/>
  <c r="G17" i="10" s="1"/>
  <c r="D15" i="10"/>
  <c r="E15" i="10"/>
  <c r="F6" i="16"/>
  <c r="J7" i="10" s="1"/>
  <c r="E8" i="10" s="1"/>
  <c r="G16" i="10"/>
  <c r="F7" i="16"/>
  <c r="J8" i="10" s="1"/>
  <c r="E9" i="10" s="1"/>
  <c r="G8" i="25"/>
  <c r="L9" i="10" s="1"/>
  <c r="G10" i="10" s="1"/>
  <c r="G5" i="25"/>
  <c r="L6" i="10" s="1"/>
  <c r="G7" i="10" s="1"/>
  <c r="G7" i="25"/>
  <c r="L8" i="10" s="1"/>
  <c r="G9" i="10" s="1"/>
  <c r="F6" i="24"/>
  <c r="K7" i="10" s="1"/>
  <c r="F8" i="10" s="1"/>
  <c r="F2" i="24"/>
  <c r="K3" i="10" s="1"/>
  <c r="F4" i="10" s="1"/>
  <c r="G3" i="25"/>
  <c r="L4" i="10" s="1"/>
  <c r="G5" i="10" s="1"/>
  <c r="L3" i="10"/>
  <c r="G4" i="10" s="1"/>
  <c r="G6" i="25"/>
  <c r="L7" i="10" s="1"/>
  <c r="G8" i="10" s="1"/>
  <c r="G4" i="25"/>
  <c r="L5" i="10" s="1"/>
  <c r="G6" i="10" s="1"/>
  <c r="F5" i="24"/>
  <c r="K6" i="10" s="1"/>
  <c r="F7" i="10" s="1"/>
  <c r="F3" i="24"/>
  <c r="K4" i="10" s="1"/>
  <c r="F5" i="10" s="1"/>
  <c r="F7" i="24"/>
  <c r="K8" i="10" s="1"/>
  <c r="F9" i="10" s="1"/>
  <c r="F4" i="24"/>
  <c r="K5" i="10" s="1"/>
  <c r="F6" i="10" s="1"/>
  <c r="F8" i="24"/>
  <c r="K9" i="10" s="1"/>
  <c r="F10" i="10" s="1"/>
  <c r="F16" i="10"/>
  <c r="E16" i="10"/>
  <c r="D16" i="10"/>
  <c r="J3" i="10" l="1"/>
  <c r="E4" i="10" s="1"/>
  <c r="E17" i="10"/>
  <c r="F17" i="10"/>
  <c r="D17" i="10"/>
  <c r="AW179" i="9"/>
  <c r="AV179" i="9"/>
  <c r="AU179" i="9"/>
  <c r="AT179" i="9"/>
  <c r="AS179" i="9"/>
  <c r="AR179" i="9"/>
  <c r="AQ179" i="9"/>
  <c r="AP179" i="9"/>
  <c r="AO179" i="9"/>
  <c r="AN179" i="9"/>
  <c r="AM179" i="9"/>
  <c r="AL179" i="9"/>
  <c r="AK179" i="9"/>
  <c r="AJ179" i="9"/>
  <c r="AI179" i="9"/>
  <c r="AH179" i="9"/>
  <c r="AG179" i="9"/>
  <c r="AF179" i="9"/>
  <c r="AE179" i="9"/>
  <c r="AD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C179" i="9"/>
  <c r="B179" i="9"/>
  <c r="C182" i="9" l="1"/>
  <c r="C183" i="9" s="1"/>
  <c r="D182" i="9"/>
  <c r="D183" i="9" s="1"/>
  <c r="E182" i="9"/>
  <c r="E183" i="9" s="1"/>
  <c r="F182" i="9"/>
  <c r="F183" i="9" s="1"/>
  <c r="G182" i="9"/>
  <c r="G183" i="9" s="1"/>
  <c r="H182" i="9"/>
  <c r="I182" i="9"/>
  <c r="I183" i="9" s="1"/>
  <c r="J182" i="9"/>
  <c r="J183" i="9" s="1"/>
  <c r="K182" i="9"/>
  <c r="K183" i="9" s="1"/>
  <c r="L182" i="9"/>
  <c r="L183" i="9" s="1"/>
  <c r="M182" i="9"/>
  <c r="M183" i="9" s="1"/>
  <c r="N182" i="9"/>
  <c r="N183" i="9" s="1"/>
  <c r="O182" i="9"/>
  <c r="O183" i="9" s="1"/>
  <c r="P182" i="9"/>
  <c r="P183" i="9" s="1"/>
  <c r="Q182" i="9"/>
  <c r="Q183" i="9" s="1"/>
  <c r="R182" i="9"/>
  <c r="R183" i="9" s="1"/>
  <c r="S182" i="9"/>
  <c r="S183" i="9" s="1"/>
  <c r="T182" i="9"/>
  <c r="T183" i="9" s="1"/>
  <c r="U182" i="9"/>
  <c r="U183" i="9" s="1"/>
  <c r="V182" i="9"/>
  <c r="V183" i="9" s="1"/>
  <c r="W182" i="9"/>
  <c r="W183" i="9" s="1"/>
  <c r="X182" i="9"/>
  <c r="X183" i="9" s="1"/>
  <c r="Y182" i="9"/>
  <c r="Y183" i="9" s="1"/>
  <c r="Z182" i="9"/>
  <c r="Z183" i="9" s="1"/>
  <c r="AA182" i="9"/>
  <c r="AA183" i="9" s="1"/>
  <c r="AB182" i="9"/>
  <c r="AB183" i="9" s="1"/>
  <c r="AC182" i="9"/>
  <c r="AC183" i="9" s="1"/>
  <c r="AD182" i="9"/>
  <c r="AD183" i="9" s="1"/>
  <c r="AE182" i="9"/>
  <c r="AE183" i="9" s="1"/>
  <c r="AF182" i="9"/>
  <c r="AF183" i="9" s="1"/>
  <c r="AG182" i="9"/>
  <c r="AG183" i="9" s="1"/>
  <c r="AH182" i="9"/>
  <c r="AH183" i="9" s="1"/>
  <c r="AI182" i="9"/>
  <c r="AI183" i="9" s="1"/>
  <c r="AJ182" i="9"/>
  <c r="AJ183" i="9" s="1"/>
  <c r="AK182" i="9"/>
  <c r="AK183" i="9" s="1"/>
  <c r="AL182" i="9"/>
  <c r="AL183" i="9" s="1"/>
  <c r="AM182" i="9"/>
  <c r="AM183" i="9" s="1"/>
  <c r="AN182" i="9"/>
  <c r="AN183" i="9" s="1"/>
  <c r="AO182" i="9"/>
  <c r="AO183" i="9" s="1"/>
  <c r="AP182" i="9"/>
  <c r="AP183" i="9" s="1"/>
  <c r="AQ182" i="9"/>
  <c r="AQ183" i="9" s="1"/>
  <c r="AR182" i="9"/>
  <c r="AR183" i="9" s="1"/>
  <c r="AS182" i="9"/>
  <c r="AS183" i="9" s="1"/>
  <c r="AT182" i="9"/>
  <c r="AT183" i="9" s="1"/>
  <c r="AU182" i="9"/>
  <c r="AU183" i="9" s="1"/>
  <c r="AV182" i="9"/>
  <c r="AV183" i="9" s="1"/>
  <c r="AW182" i="9"/>
  <c r="AW183" i="9" s="1"/>
  <c r="H183" i="9"/>
  <c r="B182" i="9"/>
  <c r="B183" i="9" s="1"/>
  <c r="AW179" i="3" l="1"/>
  <c r="C179" i="3" l="1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B179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<sst xmlns="http://schemas.openxmlformats.org/spreadsheetml/2006/main" count="4757" uniqueCount="52">
  <si>
    <t>Year</t>
  </si>
  <si>
    <t>Median</t>
  </si>
  <si>
    <t>Date</t>
  </si>
  <si>
    <t>Total</t>
  </si>
  <si>
    <t>Chilkat Lake weir sockeye counts</t>
  </si>
  <si>
    <t>Weir Count</t>
  </si>
  <si>
    <t>Diff.</t>
  </si>
  <si>
    <t>Diff. %</t>
  </si>
  <si>
    <t>% of Run</t>
  </si>
  <si>
    <t>%Risk</t>
  </si>
  <si>
    <t>5DayRule</t>
  </si>
  <si>
    <t>4DayRule</t>
  </si>
  <si>
    <t>3DayRule</t>
  </si>
  <si>
    <t>%Chance</t>
  </si>
  <si>
    <t>Project will always run through this date =</t>
  </si>
  <si>
    <t>Earliest date the rule could end the project =</t>
  </si>
  <si>
    <t>End Date:</t>
  </si>
  <si>
    <t>Rule</t>
  </si>
  <si>
    <t>25th %</t>
  </si>
  <si>
    <t>75th %</t>
  </si>
  <si>
    <t>5 Day</t>
  </si>
  <si>
    <t>4 Day</t>
  </si>
  <si>
    <t>3 Day</t>
  </si>
  <si>
    <t>CHILKAT LAKE WEIR:</t>
  </si>
  <si>
    <t>Day</t>
  </si>
  <si>
    <t>Julian</t>
  </si>
  <si>
    <t>Date ended =</t>
  </si>
  <si>
    <t>DateEnded</t>
  </si>
  <si>
    <t>%Missed</t>
  </si>
  <si>
    <t>%OfRunMissed</t>
  </si>
  <si>
    <t>Max</t>
  </si>
  <si>
    <t>Missing values interpolated using EM algorithm from weiRends output</t>
  </si>
  <si>
    <t xml:space="preserve">Chilkat Lake weir sockeye salmon counts </t>
  </si>
  <si>
    <t>Day of run (Hard Date) =</t>
  </si>
  <si>
    <t>julian</t>
  </si>
  <si>
    <t>year</t>
  </si>
  <si>
    <t>count</t>
  </si>
  <si>
    <t>cumsum</t>
  </si>
  <si>
    <t>fit_run</t>
  </si>
  <si>
    <t>fit_cumsum</t>
  </si>
  <si>
    <t>NA</t>
  </si>
  <si>
    <t>Row Labels</t>
  </si>
  <si>
    <t>Grand Total</t>
  </si>
  <si>
    <t>Column Labels</t>
  </si>
  <si>
    <t>Sum of fit_run</t>
  </si>
  <si>
    <t>one</t>
  </si>
  <si>
    <t>two</t>
  </si>
  <si>
    <t>three</t>
  </si>
  <si>
    <t>five</t>
  </si>
  <si>
    <t xml:space="preserve">four </t>
  </si>
  <si>
    <t>percent_missed.csv</t>
  </si>
  <si>
    <t>remove_dates_run_caught.csv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</si>
</sst>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\-mmm;@"/>
    <numFmt numFmtId="165" formatCode="0.000"/>
    <numFmt numFmtId="166" formatCode="0.0"/>
    <numFmt numFmtId="167" formatCode="0.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57">
    <xf numFmtId="0" fontId="0" fillId="0" borderId="0" xfId="0"/>
    <xf numFmtId="3" fontId="5" fillId="0" borderId="0" xfId="0" applyNumberFormat="1" applyFont="1" applyFill="1" applyBorder="1"/>
    <xf numFmtId="3" fontId="4" fillId="0" borderId="0" xfId="0" applyNumberFormat="1" applyFont="1" applyFill="1" applyBorder="1" applyAlignment="1">
      <alignment horizontal="center" vertical="center"/>
    </xf>
    <xf numFmtId="3" fontId="5" fillId="0" borderId="0" xfId="0" applyNumberFormat="1" applyFont="1" applyFill="1" applyBorder="1" applyAlignment="1">
      <alignment horizontal="center" vertical="center"/>
    </xf>
    <xf numFmtId="3" fontId="5" fillId="0" borderId="0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5" fillId="0" borderId="0" xfId="0" applyFont="1" applyFill="1" applyBorder="1"/>
    <xf numFmtId="0" fontId="6" fillId="0" borderId="0" xfId="0" applyFont="1" applyFill="1" applyBorder="1"/>
    <xf numFmtId="16" fontId="0" fillId="0" borderId="0" xfId="0" applyNumberFormat="1"/>
    <xf numFmtId="1" fontId="5" fillId="3" borderId="0" xfId="0" applyNumberFormat="1" applyFont="1" applyFill="1" applyBorder="1" applyAlignment="1">
      <alignment horizontal="center" vertical="center"/>
    </xf>
    <xf numFmtId="1" fontId="5" fillId="3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right"/>
    </xf>
    <xf numFmtId="165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9" fontId="0" fillId="0" borderId="0" xfId="0" applyNumberFormat="1"/>
    <xf numFmtId="3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166" fontId="0" fillId="0" borderId="0" xfId="0" applyNumberFormat="1" applyAlignment="1">
      <alignment horizontal="center"/>
    </xf>
    <xf numFmtId="0" fontId="5" fillId="0" borderId="1" xfId="0" applyFont="1" applyFill="1" applyBorder="1" applyAlignment="1">
      <alignment horizontal="center" vertical="center"/>
    </xf>
    <xf numFmtId="16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9" fontId="5" fillId="0" borderId="0" xfId="1" applyFont="1" applyFill="1" applyBorder="1" applyAlignment="1">
      <alignment horizontal="center"/>
    </xf>
    <xf numFmtId="167" fontId="5" fillId="0" borderId="0" xfId="1" applyNumberFormat="1" applyFont="1" applyFill="1" applyBorder="1"/>
    <xf numFmtId="167" fontId="5" fillId="2" borderId="0" xfId="1" applyNumberFormat="1" applyFont="1" applyFill="1" applyBorder="1"/>
    <xf numFmtId="0" fontId="7" fillId="0" borderId="0" xfId="0" applyFont="1" applyFill="1" applyBorder="1"/>
    <xf numFmtId="0" fontId="5" fillId="4" borderId="1" xfId="0" applyFont="1" applyFill="1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0" fontId="0" fillId="0" borderId="0" xfId="0" applyFill="1"/>
    <xf numFmtId="166" fontId="0" fillId="0" borderId="0" xfId="0" applyNumberFormat="1" applyFill="1" applyAlignment="1">
      <alignment horizontal="center"/>
    </xf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0" fillId="0" borderId="0" xfId="0" applyBorder="1"/>
    <xf numFmtId="0" fontId="8" fillId="0" borderId="0" xfId="0" applyFont="1" applyBorder="1"/>
    <xf numFmtId="0" fontId="0" fillId="0" borderId="0" xfId="0" applyBorder="1" applyAlignment="1">
      <alignment horizontal="right"/>
    </xf>
    <xf numFmtId="0" fontId="10" fillId="0" borderId="0" xfId="0" applyFont="1" applyAlignment="1">
      <alignment horizontal="left" vertical="center"/>
    </xf>
    <xf numFmtId="0" fontId="10" fillId="0" borderId="0" xfId="0" applyFont="1"/>
  </cellXfs>
  <cellStyles count="3">
    <cellStyle name="Normal" xfId="0" builtinId="0"/>
    <cellStyle name="Normal 2 2" xfId="2" xr:uid="{4A7580E3-7FF8-4FFB-BE65-91313229DE55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inl, Steve (DFG)" refreshedDate="44608.391803819446" createdVersion="7" refreshedVersion="7" minRefreshableVersion="3" recordCount="8352" xr:uid="{F58C1D8F-BFD3-4657-9D31-F3A8CB0D7006}">
  <cacheSource type="worksheet">
    <worksheetSource ref="A1:G8353" sheet="preds - weiRends"/>
  </cacheSource>
  <cacheFields count="7">
    <cacheField name="julian" numFmtId="0">
      <sharedItems containsSemiMixedTypes="0" containsString="0" containsNumber="1" containsInteger="1" minValue="151" maxValue="324" count="174"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</sharedItems>
    </cacheField>
    <cacheField name="year" numFmtId="0">
      <sharedItems containsSemiMixedTypes="0" containsString="0" containsNumber="1" containsInteger="1" minValue="1971" maxValue="2021" count="48"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count" numFmtId="0">
      <sharedItems containsMixedTypes="1" containsNumber="1" minValue="-143" maxValue="20120"/>
    </cacheField>
    <cacheField name="cumsum" numFmtId="0">
      <sharedItems containsMixedTypes="1" containsNumber="1" minValue="-2" maxValue="212757"/>
    </cacheField>
    <cacheField name="Year2" numFmtId="0">
      <sharedItems containsSemiMixedTypes="0" containsString="0" containsNumber="1" containsInteger="1" minValue="1971" maxValue="2021"/>
    </cacheField>
    <cacheField name="fit_run" numFmtId="0">
      <sharedItems containsSemiMixedTypes="0" containsString="0" containsNumber="1" minValue="-143" maxValue="20120"/>
    </cacheField>
    <cacheField name="fit_cumsum" numFmtId="0">
      <sharedItems containsSemiMixedTypes="0" containsString="0" containsNumber="1" minValue="0" maxValue="220908.508141149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52">
  <r>
    <x v="0"/>
    <x v="0"/>
    <n v="1"/>
    <n v="1"/>
    <n v="1971"/>
    <n v="1"/>
    <n v="1"/>
  </r>
  <r>
    <x v="0"/>
    <x v="1"/>
    <s v="NA"/>
    <s v="NA"/>
    <n v="1972"/>
    <n v="0.23179985189035901"/>
    <n v="0.23179985189035901"/>
  </r>
  <r>
    <x v="0"/>
    <x v="2"/>
    <s v="NA"/>
    <s v="NA"/>
    <n v="1973"/>
    <n v="0.223848375114165"/>
    <n v="0.223848375114165"/>
  </r>
  <r>
    <x v="0"/>
    <x v="3"/>
    <n v="0"/>
    <n v="0"/>
    <n v="1974"/>
    <n v="0"/>
    <n v="0"/>
  </r>
  <r>
    <x v="0"/>
    <x v="4"/>
    <s v="NA"/>
    <s v="NA"/>
    <n v="1975"/>
    <n v="0.17779925280092901"/>
    <n v="0.17779925280092901"/>
  </r>
  <r>
    <x v="0"/>
    <x v="5"/>
    <s v="NA"/>
    <s v="NA"/>
    <n v="1976"/>
    <n v="0.30240598501639698"/>
    <n v="0.30240598501639698"/>
  </r>
  <r>
    <x v="0"/>
    <x v="6"/>
    <s v="NA"/>
    <s v="NA"/>
    <n v="1977"/>
    <n v="0.20953284120605201"/>
    <n v="0.20953284120605201"/>
  </r>
  <r>
    <x v="0"/>
    <x v="7"/>
    <s v="NA"/>
    <s v="NA"/>
    <n v="1978"/>
    <n v="0.289275432191195"/>
    <n v="0.289275432191195"/>
  </r>
  <r>
    <x v="0"/>
    <x v="8"/>
    <s v="NA"/>
    <s v="NA"/>
    <n v="1979"/>
    <n v="0.34432791519426498"/>
    <n v="0.34432791519426498"/>
  </r>
  <r>
    <x v="0"/>
    <x v="9"/>
    <s v="NA"/>
    <s v="NA"/>
    <n v="1980"/>
    <n v="0.43505288578498102"/>
    <n v="0.43505288578498102"/>
  </r>
  <r>
    <x v="0"/>
    <x v="10"/>
    <s v="NA"/>
    <s v="NA"/>
    <n v="1981"/>
    <n v="0.36423509187674802"/>
    <n v="0.36423509187674802"/>
  </r>
  <r>
    <x v="0"/>
    <x v="11"/>
    <s v="NA"/>
    <s v="NA"/>
    <n v="1982"/>
    <n v="0.37631408976088598"/>
    <n v="0.37631408976088598"/>
  </r>
  <r>
    <x v="0"/>
    <x v="12"/>
    <s v="NA"/>
    <s v="NA"/>
    <n v="1983"/>
    <n v="0.57806587755932004"/>
    <n v="0.57806587755932004"/>
  </r>
  <r>
    <x v="0"/>
    <x v="13"/>
    <s v="NA"/>
    <s v="NA"/>
    <n v="1984"/>
    <n v="0.52905912954134005"/>
    <n v="0.52905912954134005"/>
  </r>
  <r>
    <x v="0"/>
    <x v="14"/>
    <s v="NA"/>
    <s v="NA"/>
    <n v="1985"/>
    <n v="0.25199954576511602"/>
    <n v="0.25199954576511602"/>
  </r>
  <r>
    <x v="0"/>
    <x v="15"/>
    <s v="NA"/>
    <s v="NA"/>
    <n v="1986"/>
    <n v="0.10234056194602099"/>
    <n v="0.10234056194602099"/>
  </r>
  <r>
    <x v="0"/>
    <x v="16"/>
    <s v="NA"/>
    <s v="NA"/>
    <n v="1987"/>
    <n v="0.20930900400102601"/>
    <n v="0.20930900400102601"/>
  </r>
  <r>
    <x v="0"/>
    <x v="17"/>
    <s v="NA"/>
    <s v="NA"/>
    <n v="1988"/>
    <n v="0.118510723353972"/>
    <n v="0.118510723353972"/>
  </r>
  <r>
    <x v="0"/>
    <x v="18"/>
    <s v="NA"/>
    <s v="NA"/>
    <n v="1989"/>
    <n v="0.60819767014725201"/>
    <n v="0.60819767014725201"/>
  </r>
  <r>
    <x v="0"/>
    <x v="19"/>
    <s v="NA"/>
    <s v="NA"/>
    <n v="1990"/>
    <n v="0.25716020648140098"/>
    <n v="0.25716020648140098"/>
  </r>
  <r>
    <x v="0"/>
    <x v="20"/>
    <s v="NA"/>
    <s v="NA"/>
    <n v="1991"/>
    <n v="0.22039139677790001"/>
    <n v="0.22039139677790001"/>
  </r>
  <r>
    <x v="0"/>
    <x v="21"/>
    <s v="NA"/>
    <s v="NA"/>
    <n v="1992"/>
    <n v="0.423653599029784"/>
    <n v="0.423653599029784"/>
  </r>
  <r>
    <x v="0"/>
    <x v="22"/>
    <s v="NA"/>
    <s v="NA"/>
    <n v="1993"/>
    <n v="0.94267829955217397"/>
    <n v="0.94267829955217397"/>
  </r>
  <r>
    <x v="0"/>
    <x v="23"/>
    <n v="0"/>
    <n v="0"/>
    <n v="1994"/>
    <n v="0"/>
    <n v="0"/>
  </r>
  <r>
    <x v="0"/>
    <x v="24"/>
    <s v="NA"/>
    <s v="NA"/>
    <n v="1995"/>
    <n v="0.27205783168122399"/>
    <n v="0.27205783168122399"/>
  </r>
  <r>
    <x v="0"/>
    <x v="25"/>
    <s v="NA"/>
    <s v="NA"/>
    <n v="1999"/>
    <n v="0.57858730511228096"/>
    <n v="0.57858730511228096"/>
  </r>
  <r>
    <x v="0"/>
    <x v="26"/>
    <s v="NA"/>
    <s v="NA"/>
    <n v="2000"/>
    <n v="0.20779870559913499"/>
    <n v="0.20779870559913499"/>
  </r>
  <r>
    <x v="0"/>
    <x v="27"/>
    <s v="NA"/>
    <s v="NA"/>
    <n v="2001"/>
    <n v="0.23326895308179399"/>
    <n v="0.23326895308179399"/>
  </r>
  <r>
    <x v="0"/>
    <x v="28"/>
    <s v="NA"/>
    <s v="NA"/>
    <n v="2002"/>
    <n v="0.289701984039064"/>
    <n v="0.289701984039064"/>
  </r>
  <r>
    <x v="0"/>
    <x v="29"/>
    <s v="NA"/>
    <s v="NA"/>
    <n v="2003"/>
    <n v="0.244180933202477"/>
    <n v="0.244180933202477"/>
  </r>
  <r>
    <x v="0"/>
    <x v="30"/>
    <s v="NA"/>
    <s v="NA"/>
    <n v="2004"/>
    <n v="0.36499084930443798"/>
    <n v="0.36499084930443798"/>
  </r>
  <r>
    <x v="0"/>
    <x v="31"/>
    <s v="NA"/>
    <s v="NA"/>
    <n v="2005"/>
    <n v="0.13953889065314001"/>
    <n v="0.13953889065314001"/>
  </r>
  <r>
    <x v="0"/>
    <x v="32"/>
    <s v="NA"/>
    <s v="NA"/>
    <n v="2006"/>
    <n v="0.17286503765392899"/>
    <n v="0.17286503765392899"/>
  </r>
  <r>
    <x v="0"/>
    <x v="33"/>
    <s v="NA"/>
    <s v="NA"/>
    <n v="2007"/>
    <n v="0.105378388857454"/>
    <n v="0.105378388857454"/>
  </r>
  <r>
    <x v="0"/>
    <x v="34"/>
    <s v="NA"/>
    <s v="NA"/>
    <n v="2008"/>
    <n v="0.32079365507676999"/>
    <n v="0.32079365507676999"/>
  </r>
  <r>
    <x v="0"/>
    <x v="35"/>
    <s v="NA"/>
    <s v="NA"/>
    <n v="2009"/>
    <n v="0.68745237337097598"/>
    <n v="0.68745237337097598"/>
  </r>
  <r>
    <x v="0"/>
    <x v="36"/>
    <s v="NA"/>
    <s v="NA"/>
    <n v="2010"/>
    <n v="0.27048488689188499"/>
    <n v="0.27048488689188499"/>
  </r>
  <r>
    <x v="0"/>
    <x v="37"/>
    <s v="NA"/>
    <s v="NA"/>
    <n v="2011"/>
    <n v="0.28114094602768802"/>
    <n v="0.28114094602768802"/>
  </r>
  <r>
    <x v="0"/>
    <x v="38"/>
    <s v="NA"/>
    <s v="NA"/>
    <n v="2012"/>
    <n v="0.51535348482104804"/>
    <n v="0.51535348482104804"/>
  </r>
  <r>
    <x v="0"/>
    <x v="39"/>
    <s v="NA"/>
    <s v="NA"/>
    <n v="2013"/>
    <n v="0.51736709099417399"/>
    <n v="0.51736709099417399"/>
  </r>
  <r>
    <x v="0"/>
    <x v="40"/>
    <s v="NA"/>
    <s v="NA"/>
    <n v="2014"/>
    <n v="0.31190300010215799"/>
    <n v="0.31190300010215799"/>
  </r>
  <r>
    <x v="0"/>
    <x v="41"/>
    <s v="NA"/>
    <s v="NA"/>
    <n v="2015"/>
    <n v="0.68744541709305895"/>
    <n v="0.68744541709305895"/>
  </r>
  <r>
    <x v="0"/>
    <x v="42"/>
    <s v="NA"/>
    <s v="NA"/>
    <n v="2016"/>
    <n v="0.39305872975898198"/>
    <n v="0.39305872975898198"/>
  </r>
  <r>
    <x v="0"/>
    <x v="43"/>
    <s v="NA"/>
    <s v="NA"/>
    <n v="2017"/>
    <n v="0.40021090554387001"/>
    <n v="0.40021090554387001"/>
  </r>
  <r>
    <x v="0"/>
    <x v="44"/>
    <s v="NA"/>
    <s v="NA"/>
    <n v="2018"/>
    <n v="0.48509520428159902"/>
    <n v="0.48509520428159902"/>
  </r>
  <r>
    <x v="0"/>
    <x v="45"/>
    <s v="NA"/>
    <s v="NA"/>
    <n v="2019"/>
    <n v="0.61520309556997099"/>
    <n v="0.61520309556997099"/>
  </r>
  <r>
    <x v="0"/>
    <x v="46"/>
    <s v="NA"/>
    <s v="NA"/>
    <n v="2020"/>
    <n v="0.228690295597306"/>
    <n v="0.228690295597306"/>
  </r>
  <r>
    <x v="0"/>
    <x v="47"/>
    <s v="NA"/>
    <s v="NA"/>
    <n v="2021"/>
    <n v="0.29169520373312202"/>
    <n v="0.29169520373312202"/>
  </r>
  <r>
    <x v="1"/>
    <x v="0"/>
    <n v="0"/>
    <n v="1"/>
    <n v="1971"/>
    <n v="0"/>
    <n v="1"/>
  </r>
  <r>
    <x v="1"/>
    <x v="1"/>
    <s v="NA"/>
    <s v="NA"/>
    <n v="1972"/>
    <n v="0"/>
    <n v="0.23179985189035901"/>
  </r>
  <r>
    <x v="1"/>
    <x v="2"/>
    <s v="NA"/>
    <s v="NA"/>
    <n v="1973"/>
    <n v="0"/>
    <n v="0.223848375114165"/>
  </r>
  <r>
    <x v="1"/>
    <x v="3"/>
    <n v="0"/>
    <n v="0"/>
    <n v="1974"/>
    <n v="0"/>
    <n v="0"/>
  </r>
  <r>
    <x v="1"/>
    <x v="4"/>
    <s v="NA"/>
    <s v="NA"/>
    <n v="1975"/>
    <n v="0"/>
    <n v="0.17779925280092901"/>
  </r>
  <r>
    <x v="1"/>
    <x v="5"/>
    <s v="NA"/>
    <s v="NA"/>
    <n v="1976"/>
    <n v="0"/>
    <n v="0.30240598501639698"/>
  </r>
  <r>
    <x v="1"/>
    <x v="6"/>
    <s v="NA"/>
    <s v="NA"/>
    <n v="1977"/>
    <n v="0"/>
    <n v="0.20953284120605201"/>
  </r>
  <r>
    <x v="1"/>
    <x v="7"/>
    <s v="NA"/>
    <s v="NA"/>
    <n v="1978"/>
    <n v="0"/>
    <n v="0.289275432191195"/>
  </r>
  <r>
    <x v="1"/>
    <x v="8"/>
    <s v="NA"/>
    <s v="NA"/>
    <n v="1979"/>
    <n v="0"/>
    <n v="0.34432791519426498"/>
  </r>
  <r>
    <x v="1"/>
    <x v="9"/>
    <s v="NA"/>
    <s v="NA"/>
    <n v="1980"/>
    <n v="0"/>
    <n v="0.43505288578498102"/>
  </r>
  <r>
    <x v="1"/>
    <x v="10"/>
    <s v="NA"/>
    <s v="NA"/>
    <n v="1981"/>
    <n v="0"/>
    <n v="0.36423509187674802"/>
  </r>
  <r>
    <x v="1"/>
    <x v="11"/>
    <s v="NA"/>
    <s v="NA"/>
    <n v="1982"/>
    <n v="0"/>
    <n v="0.37631408976088598"/>
  </r>
  <r>
    <x v="1"/>
    <x v="12"/>
    <s v="NA"/>
    <s v="NA"/>
    <n v="1983"/>
    <n v="0"/>
    <n v="0.57806587755932004"/>
  </r>
  <r>
    <x v="1"/>
    <x v="13"/>
    <s v="NA"/>
    <s v="NA"/>
    <n v="1984"/>
    <n v="0"/>
    <n v="0.52905912954134005"/>
  </r>
  <r>
    <x v="1"/>
    <x v="14"/>
    <s v="NA"/>
    <s v="NA"/>
    <n v="1985"/>
    <n v="0"/>
    <n v="0.25199954576511602"/>
  </r>
  <r>
    <x v="1"/>
    <x v="15"/>
    <s v="NA"/>
    <s v="NA"/>
    <n v="1986"/>
    <n v="0"/>
    <n v="0.10234056194602099"/>
  </r>
  <r>
    <x v="1"/>
    <x v="16"/>
    <s v="NA"/>
    <s v="NA"/>
    <n v="1987"/>
    <n v="0"/>
    <n v="0.20930900400102601"/>
  </r>
  <r>
    <x v="1"/>
    <x v="17"/>
    <s v="NA"/>
    <s v="NA"/>
    <n v="1988"/>
    <n v="0"/>
    <n v="0.118510723353972"/>
  </r>
  <r>
    <x v="1"/>
    <x v="18"/>
    <s v="NA"/>
    <s v="NA"/>
    <n v="1989"/>
    <n v="0"/>
    <n v="0.60819767014725201"/>
  </r>
  <r>
    <x v="1"/>
    <x v="19"/>
    <s v="NA"/>
    <s v="NA"/>
    <n v="1990"/>
    <n v="0"/>
    <n v="0.25716020648140098"/>
  </r>
  <r>
    <x v="1"/>
    <x v="20"/>
    <s v="NA"/>
    <s v="NA"/>
    <n v="1991"/>
    <n v="0"/>
    <n v="0.22039139677790001"/>
  </r>
  <r>
    <x v="1"/>
    <x v="21"/>
    <s v="NA"/>
    <s v="NA"/>
    <n v="1992"/>
    <n v="0"/>
    <n v="0.423653599029784"/>
  </r>
  <r>
    <x v="1"/>
    <x v="22"/>
    <s v="NA"/>
    <s v="NA"/>
    <n v="1993"/>
    <n v="0"/>
    <n v="0.94267829955217397"/>
  </r>
  <r>
    <x v="1"/>
    <x v="23"/>
    <n v="0"/>
    <n v="0"/>
    <n v="1994"/>
    <n v="0"/>
    <n v="0"/>
  </r>
  <r>
    <x v="1"/>
    <x v="24"/>
    <s v="NA"/>
    <s v="NA"/>
    <n v="1995"/>
    <n v="0"/>
    <n v="0.27205783168122399"/>
  </r>
  <r>
    <x v="1"/>
    <x v="25"/>
    <s v="NA"/>
    <s v="NA"/>
    <n v="1999"/>
    <n v="0"/>
    <n v="0.57858730511228096"/>
  </r>
  <r>
    <x v="1"/>
    <x v="26"/>
    <s v="NA"/>
    <s v="NA"/>
    <n v="2000"/>
    <n v="0"/>
    <n v="0.20779870559913499"/>
  </r>
  <r>
    <x v="1"/>
    <x v="27"/>
    <s v="NA"/>
    <s v="NA"/>
    <n v="2001"/>
    <n v="0"/>
    <n v="0.23326895308179399"/>
  </r>
  <r>
    <x v="1"/>
    <x v="28"/>
    <s v="NA"/>
    <s v="NA"/>
    <n v="2002"/>
    <n v="0"/>
    <n v="0.289701984039064"/>
  </r>
  <r>
    <x v="1"/>
    <x v="29"/>
    <s v="NA"/>
    <s v="NA"/>
    <n v="2003"/>
    <n v="0"/>
    <n v="0.244180933202477"/>
  </r>
  <r>
    <x v="1"/>
    <x v="30"/>
    <s v="NA"/>
    <s v="NA"/>
    <n v="2004"/>
    <n v="0"/>
    <n v="0.36499084930443798"/>
  </r>
  <r>
    <x v="1"/>
    <x v="31"/>
    <s v="NA"/>
    <s v="NA"/>
    <n v="2005"/>
    <n v="0"/>
    <n v="0.13953889065314001"/>
  </r>
  <r>
    <x v="1"/>
    <x v="32"/>
    <s v="NA"/>
    <s v="NA"/>
    <n v="2006"/>
    <n v="0"/>
    <n v="0.17286503765392899"/>
  </r>
  <r>
    <x v="1"/>
    <x v="33"/>
    <s v="NA"/>
    <s v="NA"/>
    <n v="2007"/>
    <n v="0"/>
    <n v="0.105378388857454"/>
  </r>
  <r>
    <x v="1"/>
    <x v="34"/>
    <s v="NA"/>
    <s v="NA"/>
    <n v="2008"/>
    <n v="0"/>
    <n v="0.32079365507676999"/>
  </r>
  <r>
    <x v="1"/>
    <x v="35"/>
    <s v="NA"/>
    <s v="NA"/>
    <n v="2009"/>
    <n v="0"/>
    <n v="0.68745237337097598"/>
  </r>
  <r>
    <x v="1"/>
    <x v="36"/>
    <s v="NA"/>
    <s v="NA"/>
    <n v="2010"/>
    <n v="0"/>
    <n v="0.27048488689188499"/>
  </r>
  <r>
    <x v="1"/>
    <x v="37"/>
    <s v="NA"/>
    <s v="NA"/>
    <n v="2011"/>
    <n v="0"/>
    <n v="0.28114094602768802"/>
  </r>
  <r>
    <x v="1"/>
    <x v="38"/>
    <s v="NA"/>
    <s v="NA"/>
    <n v="2012"/>
    <n v="0"/>
    <n v="0.51535348482104804"/>
  </r>
  <r>
    <x v="1"/>
    <x v="39"/>
    <s v="NA"/>
    <s v="NA"/>
    <n v="2013"/>
    <n v="0"/>
    <n v="0.51736709099417399"/>
  </r>
  <r>
    <x v="1"/>
    <x v="40"/>
    <s v="NA"/>
    <s v="NA"/>
    <n v="2014"/>
    <n v="0"/>
    <n v="0.31190300010215799"/>
  </r>
  <r>
    <x v="1"/>
    <x v="41"/>
    <s v="NA"/>
    <s v="NA"/>
    <n v="2015"/>
    <n v="0"/>
    <n v="0.68744541709305895"/>
  </r>
  <r>
    <x v="1"/>
    <x v="42"/>
    <s v="NA"/>
    <s v="NA"/>
    <n v="2016"/>
    <n v="0"/>
    <n v="0.39305872975898198"/>
  </r>
  <r>
    <x v="1"/>
    <x v="43"/>
    <s v="NA"/>
    <s v="NA"/>
    <n v="2017"/>
    <n v="0"/>
    <n v="0.40021090554387001"/>
  </r>
  <r>
    <x v="1"/>
    <x v="44"/>
    <s v="NA"/>
    <s v="NA"/>
    <n v="2018"/>
    <n v="0"/>
    <n v="0.48509520428159902"/>
  </r>
  <r>
    <x v="1"/>
    <x v="45"/>
    <s v="NA"/>
    <s v="NA"/>
    <n v="2019"/>
    <n v="0"/>
    <n v="0.61520309556997099"/>
  </r>
  <r>
    <x v="1"/>
    <x v="46"/>
    <s v="NA"/>
    <s v="NA"/>
    <n v="2020"/>
    <n v="0"/>
    <n v="0.228690295597306"/>
  </r>
  <r>
    <x v="1"/>
    <x v="47"/>
    <s v="NA"/>
    <s v="NA"/>
    <n v="2021"/>
    <n v="0"/>
    <n v="0.29169520373312202"/>
  </r>
  <r>
    <x v="2"/>
    <x v="0"/>
    <n v="0"/>
    <n v="1"/>
    <n v="1971"/>
    <n v="0"/>
    <n v="1"/>
  </r>
  <r>
    <x v="2"/>
    <x v="1"/>
    <s v="NA"/>
    <s v="NA"/>
    <n v="1972"/>
    <n v="0.46359970363897302"/>
    <n v="0.69539955552933197"/>
  </r>
  <r>
    <x v="2"/>
    <x v="2"/>
    <s v="NA"/>
    <s v="NA"/>
    <n v="1973"/>
    <n v="0.44769675009163101"/>
    <n v="0.67154512520579601"/>
  </r>
  <r>
    <x v="2"/>
    <x v="3"/>
    <n v="0"/>
    <n v="0"/>
    <n v="1974"/>
    <n v="0"/>
    <n v="0"/>
  </r>
  <r>
    <x v="2"/>
    <x v="4"/>
    <s v="NA"/>
    <s v="NA"/>
    <n v="1975"/>
    <n v="0.35559850549341798"/>
    <n v="0.53339775829434699"/>
  </r>
  <r>
    <x v="2"/>
    <x v="5"/>
    <s v="NA"/>
    <s v="NA"/>
    <n v="1976"/>
    <n v="0.60481196984854901"/>
    <n v="0.90721795486494505"/>
  </r>
  <r>
    <x v="2"/>
    <x v="6"/>
    <s v="NA"/>
    <s v="NA"/>
    <n v="1977"/>
    <n v="0.419065682284673"/>
    <n v="0.62859852349072498"/>
  </r>
  <r>
    <x v="2"/>
    <x v="7"/>
    <s v="NA"/>
    <s v="NA"/>
    <n v="1978"/>
    <n v="0.57855086420666502"/>
    <n v="0.86782629639786002"/>
  </r>
  <r>
    <x v="2"/>
    <x v="8"/>
    <s v="NA"/>
    <s v="NA"/>
    <n v="1979"/>
    <n v="0.68865583017971399"/>
    <n v="1.0329837453739701"/>
  </r>
  <r>
    <x v="2"/>
    <x v="9"/>
    <s v="NA"/>
    <s v="NA"/>
    <n v="1980"/>
    <n v="0.870105771306664"/>
    <n v="1.30515865709164"/>
  </r>
  <r>
    <x v="2"/>
    <x v="10"/>
    <s v="NA"/>
    <s v="NA"/>
    <n v="1981"/>
    <n v="0.72847018353360904"/>
    <n v="1.0927052754103499"/>
  </r>
  <r>
    <x v="2"/>
    <x v="11"/>
    <s v="NA"/>
    <s v="NA"/>
    <n v="1982"/>
    <n v="0.75262817929507897"/>
    <n v="1.1289422690559601"/>
  </r>
  <r>
    <x v="2"/>
    <x v="12"/>
    <s v="NA"/>
    <s v="NA"/>
    <n v="1983"/>
    <n v="1.15613175477116"/>
    <n v="1.73419763233048"/>
  </r>
  <r>
    <x v="2"/>
    <x v="13"/>
    <s v="NA"/>
    <s v="NA"/>
    <n v="1984"/>
    <n v="1.0581182587657401"/>
    <n v="1.5871773883070801"/>
  </r>
  <r>
    <x v="2"/>
    <x v="14"/>
    <s v="NA"/>
    <s v="NA"/>
    <n v="1985"/>
    <n v="0.50399909137972798"/>
    <n v="0.75599863714484306"/>
  </r>
  <r>
    <x v="2"/>
    <x v="15"/>
    <s v="NA"/>
    <s v="NA"/>
    <n v="1986"/>
    <n v="0.20468112383093301"/>
    <n v="0.30702168577695399"/>
  </r>
  <r>
    <x v="2"/>
    <x v="16"/>
    <s v="NA"/>
    <s v="NA"/>
    <n v="1987"/>
    <n v="0.41861800787632297"/>
    <n v="0.62792701187734901"/>
  </r>
  <r>
    <x v="2"/>
    <x v="17"/>
    <s v="NA"/>
    <s v="NA"/>
    <n v="1988"/>
    <n v="0.23702144663712699"/>
    <n v="0.35553216999109899"/>
  </r>
  <r>
    <x v="2"/>
    <x v="18"/>
    <s v="NA"/>
    <s v="NA"/>
    <n v="1989"/>
    <n v="1.2163953399327501"/>
    <n v="1.8245930100800001"/>
  </r>
  <r>
    <x v="2"/>
    <x v="19"/>
    <s v="NA"/>
    <s v="NA"/>
    <n v="1990"/>
    <n v="0.514320412810372"/>
    <n v="0.77148061929177203"/>
  </r>
  <r>
    <x v="2"/>
    <x v="20"/>
    <s v="NA"/>
    <s v="NA"/>
    <n v="1991"/>
    <n v="0.44078279342537302"/>
    <n v="0.66117419020327295"/>
  </r>
  <r>
    <x v="2"/>
    <x v="21"/>
    <s v="NA"/>
    <s v="NA"/>
    <n v="1992"/>
    <n v="0.84730719780917596"/>
    <n v="1.27096079683896"/>
  </r>
  <r>
    <x v="2"/>
    <x v="22"/>
    <s v="NA"/>
    <s v="NA"/>
    <n v="1993"/>
    <n v="1.8853565985485701"/>
    <n v="2.8280348981007402"/>
  </r>
  <r>
    <x v="2"/>
    <x v="23"/>
    <n v="2"/>
    <n v="2"/>
    <n v="1994"/>
    <n v="2"/>
    <n v="2"/>
  </r>
  <r>
    <x v="2"/>
    <x v="24"/>
    <s v="NA"/>
    <s v="NA"/>
    <n v="1995"/>
    <n v="0.54411566320293103"/>
    <n v="0.81617349488415503"/>
  </r>
  <r>
    <x v="2"/>
    <x v="25"/>
    <s v="NA"/>
    <s v="NA"/>
    <n v="1999"/>
    <n v="1.15717460988585"/>
    <n v="1.73576191499813"/>
  </r>
  <r>
    <x v="2"/>
    <x v="26"/>
    <s v="NA"/>
    <s v="NA"/>
    <n v="2000"/>
    <n v="0.41559741107703202"/>
    <n v="0.62339611667616701"/>
  </r>
  <r>
    <x v="2"/>
    <x v="27"/>
    <s v="NA"/>
    <s v="NA"/>
    <n v="2001"/>
    <n v="0.46653790602765499"/>
    <n v="0.69980685910944895"/>
  </r>
  <r>
    <x v="2"/>
    <x v="28"/>
    <s v="NA"/>
    <s v="NA"/>
    <n v="2002"/>
    <n v="0.57940396790953896"/>
    <n v="0.86910595194860296"/>
  </r>
  <r>
    <x v="2"/>
    <x v="29"/>
    <s v="NA"/>
    <s v="NA"/>
    <n v="2003"/>
    <n v="0.48836186626309602"/>
    <n v="0.73254279946557299"/>
  </r>
  <r>
    <x v="2"/>
    <x v="30"/>
    <s v="NA"/>
    <s v="NA"/>
    <n v="2004"/>
    <n v="0.729981698397136"/>
    <n v="1.0949725477015699"/>
  </r>
  <r>
    <x v="2"/>
    <x v="31"/>
    <s v="NA"/>
    <s v="NA"/>
    <n v="2005"/>
    <n v="0.27907778122550198"/>
    <n v="0.41861667187864199"/>
  </r>
  <r>
    <x v="2"/>
    <x v="32"/>
    <s v="NA"/>
    <s v="NA"/>
    <n v="2006"/>
    <n v="0.34573007520787002"/>
    <n v="0.51859511286179905"/>
  </r>
  <r>
    <x v="2"/>
    <x v="33"/>
    <s v="NA"/>
    <s v="NA"/>
    <n v="2007"/>
    <n v="0.21075677765401801"/>
    <n v="0.316135166511472"/>
  </r>
  <r>
    <x v="2"/>
    <x v="34"/>
    <s v="NA"/>
    <s v="NA"/>
    <n v="2008"/>
    <n v="0.64158730996828595"/>
    <n v="0.96238096504505499"/>
  </r>
  <r>
    <x v="2"/>
    <x v="35"/>
    <s v="NA"/>
    <s v="NA"/>
    <n v="2009"/>
    <n v="1.3749047463457"/>
    <n v="2.0623571197166699"/>
  </r>
  <r>
    <x v="2"/>
    <x v="36"/>
    <s v="NA"/>
    <s v="NA"/>
    <n v="2010"/>
    <n v="0.54096977362848697"/>
    <n v="0.81145466052037196"/>
  </r>
  <r>
    <x v="2"/>
    <x v="37"/>
    <s v="NA"/>
    <s v="NA"/>
    <n v="2011"/>
    <n v="0.56228189189423206"/>
    <n v="0.84342283792191997"/>
  </r>
  <r>
    <x v="2"/>
    <x v="38"/>
    <s v="NA"/>
    <s v="NA"/>
    <n v="2012"/>
    <n v="1.03070696934719"/>
    <n v="1.5460604541682299"/>
  </r>
  <r>
    <x v="2"/>
    <x v="39"/>
    <s v="NA"/>
    <s v="NA"/>
    <n v="2013"/>
    <n v="1.0347341816931801"/>
    <n v="1.55210127268735"/>
  </r>
  <r>
    <x v="2"/>
    <x v="40"/>
    <s v="NA"/>
    <s v="NA"/>
    <n v="2014"/>
    <n v="0.623806000026907"/>
    <n v="0.93570900012906499"/>
  </r>
  <r>
    <x v="2"/>
    <x v="41"/>
    <s v="NA"/>
    <s v="NA"/>
    <n v="2015"/>
    <n v="1.3748908337958201"/>
    <n v="2.0623362508888698"/>
  </r>
  <r>
    <x v="2"/>
    <x v="42"/>
    <s v="NA"/>
    <s v="NA"/>
    <n v="2016"/>
    <n v="0.78611745929569898"/>
    <n v="1.1791761890546799"/>
  </r>
  <r>
    <x v="2"/>
    <x v="43"/>
    <s v="NA"/>
    <s v="NA"/>
    <n v="2017"/>
    <n v="0.80042181086195097"/>
    <n v="1.2006327164058199"/>
  </r>
  <r>
    <x v="2"/>
    <x v="44"/>
    <s v="NA"/>
    <s v="NA"/>
    <n v="2018"/>
    <n v="0.97019040829016101"/>
    <n v="1.4552856125717599"/>
  </r>
  <r>
    <x v="2"/>
    <x v="45"/>
    <s v="NA"/>
    <s v="NA"/>
    <n v="2019"/>
    <n v="1.23040619079466"/>
    <n v="1.8456092863646301"/>
  </r>
  <r>
    <x v="2"/>
    <x v="46"/>
    <s v="NA"/>
    <s v="NA"/>
    <n v="2020"/>
    <n v="0.45738059106672102"/>
    <n v="0.68607088666402705"/>
  </r>
  <r>
    <x v="2"/>
    <x v="47"/>
    <s v="NA"/>
    <s v="NA"/>
    <n v="2021"/>
    <n v="0.58339040730333702"/>
    <n v="0.87508561103645899"/>
  </r>
  <r>
    <x v="3"/>
    <x v="0"/>
    <n v="0"/>
    <n v="1"/>
    <n v="1971"/>
    <n v="0"/>
    <n v="1"/>
  </r>
  <r>
    <x v="3"/>
    <x v="1"/>
    <s v="NA"/>
    <s v="NA"/>
    <n v="1972"/>
    <n v="0"/>
    <n v="0.69539955552933197"/>
  </r>
  <r>
    <x v="3"/>
    <x v="2"/>
    <s v="NA"/>
    <s v="NA"/>
    <n v="1973"/>
    <n v="0"/>
    <n v="0.67154512520579601"/>
  </r>
  <r>
    <x v="3"/>
    <x v="3"/>
    <n v="0"/>
    <n v="0"/>
    <n v="1974"/>
    <n v="0"/>
    <n v="0"/>
  </r>
  <r>
    <x v="3"/>
    <x v="4"/>
    <s v="NA"/>
    <s v="NA"/>
    <n v="1975"/>
    <n v="0"/>
    <n v="0.53339775829434699"/>
  </r>
  <r>
    <x v="3"/>
    <x v="5"/>
    <s v="NA"/>
    <s v="NA"/>
    <n v="1976"/>
    <n v="0"/>
    <n v="0.90721795486494505"/>
  </r>
  <r>
    <x v="3"/>
    <x v="6"/>
    <n v="0"/>
    <n v="0"/>
    <n v="1977"/>
    <n v="0"/>
    <n v="0.62859852349072498"/>
  </r>
  <r>
    <x v="3"/>
    <x v="7"/>
    <s v="NA"/>
    <s v="NA"/>
    <n v="1978"/>
    <n v="0"/>
    <n v="0.86782629639786002"/>
  </r>
  <r>
    <x v="3"/>
    <x v="8"/>
    <s v="NA"/>
    <s v="NA"/>
    <n v="1979"/>
    <n v="0"/>
    <n v="1.0329837453739701"/>
  </r>
  <r>
    <x v="3"/>
    <x v="9"/>
    <s v="NA"/>
    <s v="NA"/>
    <n v="1980"/>
    <n v="0"/>
    <n v="1.30515865709164"/>
  </r>
  <r>
    <x v="3"/>
    <x v="10"/>
    <s v="NA"/>
    <s v="NA"/>
    <n v="1981"/>
    <n v="0"/>
    <n v="1.0927052754103499"/>
  </r>
  <r>
    <x v="3"/>
    <x v="11"/>
    <s v="NA"/>
    <s v="NA"/>
    <n v="1982"/>
    <n v="0"/>
    <n v="1.1289422690559601"/>
  </r>
  <r>
    <x v="3"/>
    <x v="12"/>
    <s v="NA"/>
    <s v="NA"/>
    <n v="1983"/>
    <n v="0"/>
    <n v="1.73419763233048"/>
  </r>
  <r>
    <x v="3"/>
    <x v="13"/>
    <s v="NA"/>
    <s v="NA"/>
    <n v="1984"/>
    <n v="0"/>
    <n v="1.5871773883070801"/>
  </r>
  <r>
    <x v="3"/>
    <x v="14"/>
    <s v="NA"/>
    <s v="NA"/>
    <n v="1985"/>
    <n v="0"/>
    <n v="0.75599863714484306"/>
  </r>
  <r>
    <x v="3"/>
    <x v="15"/>
    <s v="NA"/>
    <s v="NA"/>
    <n v="1986"/>
    <n v="0"/>
    <n v="0.30702168577695399"/>
  </r>
  <r>
    <x v="3"/>
    <x v="16"/>
    <s v="NA"/>
    <s v="NA"/>
    <n v="1987"/>
    <n v="0"/>
    <n v="0.62792701187734901"/>
  </r>
  <r>
    <x v="3"/>
    <x v="17"/>
    <s v="NA"/>
    <s v="NA"/>
    <n v="1988"/>
    <n v="0"/>
    <n v="0.35553216999109899"/>
  </r>
  <r>
    <x v="3"/>
    <x v="18"/>
    <s v="NA"/>
    <s v="NA"/>
    <n v="1989"/>
    <n v="0"/>
    <n v="1.8245930100800001"/>
  </r>
  <r>
    <x v="3"/>
    <x v="19"/>
    <s v="NA"/>
    <s v="NA"/>
    <n v="1990"/>
    <n v="0"/>
    <n v="0.77148061929177203"/>
  </r>
  <r>
    <x v="3"/>
    <x v="20"/>
    <s v="NA"/>
    <s v="NA"/>
    <n v="1991"/>
    <n v="0"/>
    <n v="0.66117419020327295"/>
  </r>
  <r>
    <x v="3"/>
    <x v="21"/>
    <s v="NA"/>
    <s v="NA"/>
    <n v="1992"/>
    <n v="0"/>
    <n v="1.27096079683896"/>
  </r>
  <r>
    <x v="3"/>
    <x v="22"/>
    <s v="NA"/>
    <s v="NA"/>
    <n v="1993"/>
    <n v="0"/>
    <n v="2.8280348981007402"/>
  </r>
  <r>
    <x v="3"/>
    <x v="23"/>
    <n v="0"/>
    <n v="2"/>
    <n v="1994"/>
    <n v="0"/>
    <n v="2"/>
  </r>
  <r>
    <x v="3"/>
    <x v="24"/>
    <s v="NA"/>
    <s v="NA"/>
    <n v="1995"/>
    <n v="0"/>
    <n v="0.81617349488415503"/>
  </r>
  <r>
    <x v="3"/>
    <x v="25"/>
    <s v="NA"/>
    <s v="NA"/>
    <n v="1999"/>
    <n v="0"/>
    <n v="1.73576191499813"/>
  </r>
  <r>
    <x v="3"/>
    <x v="26"/>
    <s v="NA"/>
    <s v="NA"/>
    <n v="2000"/>
    <n v="0"/>
    <n v="0.62339611667616701"/>
  </r>
  <r>
    <x v="3"/>
    <x v="27"/>
    <s v="NA"/>
    <s v="NA"/>
    <n v="2001"/>
    <n v="0"/>
    <n v="0.69980685910944895"/>
  </r>
  <r>
    <x v="3"/>
    <x v="28"/>
    <s v="NA"/>
    <s v="NA"/>
    <n v="2002"/>
    <n v="0"/>
    <n v="0.86910595194860296"/>
  </r>
  <r>
    <x v="3"/>
    <x v="29"/>
    <s v="NA"/>
    <s v="NA"/>
    <n v="2003"/>
    <n v="0"/>
    <n v="0.73254279946557299"/>
  </r>
  <r>
    <x v="3"/>
    <x v="30"/>
    <s v="NA"/>
    <s v="NA"/>
    <n v="2004"/>
    <n v="0"/>
    <n v="1.0949725477015699"/>
  </r>
  <r>
    <x v="3"/>
    <x v="31"/>
    <s v="NA"/>
    <s v="NA"/>
    <n v="2005"/>
    <n v="0"/>
    <n v="0.41861667187864199"/>
  </r>
  <r>
    <x v="3"/>
    <x v="32"/>
    <s v="NA"/>
    <s v="NA"/>
    <n v="2006"/>
    <n v="0"/>
    <n v="0.51859511286179905"/>
  </r>
  <r>
    <x v="3"/>
    <x v="33"/>
    <s v="NA"/>
    <s v="NA"/>
    <n v="2007"/>
    <n v="0"/>
    <n v="0.316135166511472"/>
  </r>
  <r>
    <x v="3"/>
    <x v="34"/>
    <s v="NA"/>
    <s v="NA"/>
    <n v="2008"/>
    <n v="0"/>
    <n v="0.96238096504505499"/>
  </r>
  <r>
    <x v="3"/>
    <x v="35"/>
    <s v="NA"/>
    <s v="NA"/>
    <n v="2009"/>
    <n v="0"/>
    <n v="2.0623571197166699"/>
  </r>
  <r>
    <x v="3"/>
    <x v="36"/>
    <s v="NA"/>
    <s v="NA"/>
    <n v="2010"/>
    <n v="0"/>
    <n v="0.81145466052037196"/>
  </r>
  <r>
    <x v="3"/>
    <x v="37"/>
    <s v="NA"/>
    <s v="NA"/>
    <n v="2011"/>
    <n v="0"/>
    <n v="0.84342283792191997"/>
  </r>
  <r>
    <x v="3"/>
    <x v="38"/>
    <s v="NA"/>
    <s v="NA"/>
    <n v="2012"/>
    <n v="0"/>
    <n v="1.5460604541682299"/>
  </r>
  <r>
    <x v="3"/>
    <x v="39"/>
    <s v="NA"/>
    <s v="NA"/>
    <n v="2013"/>
    <n v="0"/>
    <n v="1.55210127268735"/>
  </r>
  <r>
    <x v="3"/>
    <x v="40"/>
    <s v="NA"/>
    <s v="NA"/>
    <n v="2014"/>
    <n v="0"/>
    <n v="0.93570900012906499"/>
  </r>
  <r>
    <x v="3"/>
    <x v="41"/>
    <s v="NA"/>
    <s v="NA"/>
    <n v="2015"/>
    <n v="0"/>
    <n v="2.0623362508888698"/>
  </r>
  <r>
    <x v="3"/>
    <x v="42"/>
    <s v="NA"/>
    <s v="NA"/>
    <n v="2016"/>
    <n v="0"/>
    <n v="1.1791761890546799"/>
  </r>
  <r>
    <x v="3"/>
    <x v="43"/>
    <s v="NA"/>
    <s v="NA"/>
    <n v="2017"/>
    <n v="0"/>
    <n v="1.2006327164058199"/>
  </r>
  <r>
    <x v="3"/>
    <x v="44"/>
    <s v="NA"/>
    <s v="NA"/>
    <n v="2018"/>
    <n v="0"/>
    <n v="1.4552856125717599"/>
  </r>
  <r>
    <x v="3"/>
    <x v="45"/>
    <s v="NA"/>
    <s v="NA"/>
    <n v="2019"/>
    <n v="0"/>
    <n v="1.8456092863646301"/>
  </r>
  <r>
    <x v="3"/>
    <x v="46"/>
    <s v="NA"/>
    <s v="NA"/>
    <n v="2020"/>
    <n v="0"/>
    <n v="0.68607088666402705"/>
  </r>
  <r>
    <x v="3"/>
    <x v="47"/>
    <s v="NA"/>
    <s v="NA"/>
    <n v="2021"/>
    <n v="0"/>
    <n v="0.87508561103645899"/>
  </r>
  <r>
    <x v="4"/>
    <x v="0"/>
    <n v="0"/>
    <n v="1"/>
    <n v="1971"/>
    <n v="0"/>
    <n v="1"/>
  </r>
  <r>
    <x v="4"/>
    <x v="1"/>
    <n v="3"/>
    <n v="3"/>
    <n v="1972"/>
    <n v="3"/>
    <n v="3.6953995555293302"/>
  </r>
  <r>
    <x v="4"/>
    <x v="2"/>
    <s v="NA"/>
    <s v="NA"/>
    <n v="1973"/>
    <n v="0.38511973192675802"/>
    <n v="1.0566648571325501"/>
  </r>
  <r>
    <x v="4"/>
    <x v="3"/>
    <n v="0"/>
    <n v="0"/>
    <n v="1974"/>
    <n v="0"/>
    <n v="0"/>
  </r>
  <r>
    <x v="4"/>
    <x v="4"/>
    <s v="NA"/>
    <s v="NA"/>
    <n v="1975"/>
    <n v="0.30589455758505002"/>
    <n v="0.83929231587939701"/>
  </r>
  <r>
    <x v="4"/>
    <x v="5"/>
    <n v="0"/>
    <n v="0"/>
    <n v="1976"/>
    <n v="0"/>
    <n v="0.90721795486494505"/>
  </r>
  <r>
    <x v="4"/>
    <x v="6"/>
    <n v="0"/>
    <n v="0"/>
    <n v="1977"/>
    <n v="0"/>
    <n v="0.62859852349072498"/>
  </r>
  <r>
    <x v="4"/>
    <x v="7"/>
    <s v="NA"/>
    <s v="NA"/>
    <n v="1978"/>
    <n v="0.49768362564327201"/>
    <n v="1.36550992204113"/>
  </r>
  <r>
    <x v="4"/>
    <x v="8"/>
    <s v="NA"/>
    <s v="NA"/>
    <n v="1979"/>
    <n v="0.59239860448204895"/>
    <n v="1.62538234985602"/>
  </r>
  <r>
    <x v="4"/>
    <x v="9"/>
    <s v="NA"/>
    <s v="NA"/>
    <n v="1980"/>
    <n v="0.748486270954283"/>
    <n v="2.0536449280459199"/>
  </r>
  <r>
    <x v="4"/>
    <x v="10"/>
    <s v="NA"/>
    <s v="NA"/>
    <n v="1981"/>
    <n v="0.62664785745437301"/>
    <n v="1.71935313286473"/>
  </r>
  <r>
    <x v="4"/>
    <x v="11"/>
    <s v="NA"/>
    <s v="NA"/>
    <n v="1982"/>
    <n v="0.64742914218807901"/>
    <n v="1.7763714112440401"/>
  </r>
  <r>
    <x v="4"/>
    <x v="12"/>
    <s v="NA"/>
    <s v="NA"/>
    <n v="1983"/>
    <n v="0.99453275138969199"/>
    <n v="2.72873038372017"/>
  </r>
  <r>
    <x v="4"/>
    <x v="13"/>
    <s v="NA"/>
    <s v="NA"/>
    <n v="1984"/>
    <n v="0.91021911966074298"/>
    <n v="2.49739650796782"/>
  </r>
  <r>
    <x v="4"/>
    <x v="14"/>
    <s v="NA"/>
    <s v="NA"/>
    <n v="1985"/>
    <n v="0.433552291062968"/>
    <n v="1.1895509282078101"/>
  </r>
  <r>
    <x v="4"/>
    <x v="15"/>
    <s v="NA"/>
    <s v="NA"/>
    <n v="1986"/>
    <n v="0.17607168427606301"/>
    <n v="0.483093370053017"/>
  </r>
  <r>
    <x v="4"/>
    <x v="16"/>
    <s v="NA"/>
    <s v="NA"/>
    <n v="1987"/>
    <n v="0.36010539664743402"/>
    <n v="0.98803240852478302"/>
  </r>
  <r>
    <x v="4"/>
    <x v="17"/>
    <s v="NA"/>
    <s v="NA"/>
    <n v="1988"/>
    <n v="0.20389161342453699"/>
    <n v="0.55942378341563503"/>
  </r>
  <r>
    <x v="4"/>
    <x v="18"/>
    <s v="NA"/>
    <s v="NA"/>
    <n v="1989"/>
    <n v="1.04637285048811"/>
    <n v="2.8709658605681101"/>
  </r>
  <r>
    <x v="4"/>
    <x v="19"/>
    <s v="NA"/>
    <s v="NA"/>
    <n v="1990"/>
    <n v="0.44243091048592798"/>
    <n v="1.2139115297776999"/>
  </r>
  <r>
    <x v="4"/>
    <x v="20"/>
    <s v="NA"/>
    <s v="NA"/>
    <n v="1991"/>
    <n v="0.37917205873705301"/>
    <n v="1.0403462489403199"/>
  </r>
  <r>
    <x v="4"/>
    <x v="21"/>
    <s v="NA"/>
    <s v="NA"/>
    <n v="1992"/>
    <n v="0.72887421051301904"/>
    <n v="1.99983500735197"/>
  </r>
  <r>
    <x v="4"/>
    <x v="22"/>
    <s v="NA"/>
    <s v="NA"/>
    <n v="1993"/>
    <n v="1.6218294532798501"/>
    <n v="4.4498643513805902"/>
  </r>
  <r>
    <x v="4"/>
    <x v="23"/>
    <n v="0"/>
    <n v="2"/>
    <n v="1994"/>
    <n v="0"/>
    <n v="2"/>
  </r>
  <r>
    <x v="4"/>
    <x v="24"/>
    <s v="NA"/>
    <s v="NA"/>
    <n v="1995"/>
    <n v="0.468061459759266"/>
    <n v="1.28423495464342"/>
  </r>
  <r>
    <x v="4"/>
    <x v="25"/>
    <s v="NA"/>
    <s v="NA"/>
    <n v="1999"/>
    <n v="0.99542958507009704"/>
    <n v="2.7311915000682201"/>
  </r>
  <r>
    <x v="4"/>
    <x v="26"/>
    <s v="NA"/>
    <s v="NA"/>
    <n v="2000"/>
    <n v="0.35750693245498899"/>
    <n v="0.980903049131156"/>
  </r>
  <r>
    <x v="4"/>
    <x v="27"/>
    <s v="NA"/>
    <s v="NA"/>
    <n v="2001"/>
    <n v="0.40132717212596702"/>
    <n v="1.1011340312354101"/>
  </r>
  <r>
    <x v="4"/>
    <x v="28"/>
    <s v="NA"/>
    <s v="NA"/>
    <n v="2002"/>
    <n v="0.49841727744626702"/>
    <n v="1.36752322939487"/>
  </r>
  <r>
    <x v="4"/>
    <x v="29"/>
    <s v="NA"/>
    <s v="NA"/>
    <n v="2003"/>
    <n v="0.420100657510035"/>
    <n v="1.1526434569755999"/>
  </r>
  <r>
    <x v="4"/>
    <x v="30"/>
    <s v="NA"/>
    <s v="NA"/>
    <n v="2004"/>
    <n v="0.62794785692784105"/>
    <n v="1.72292040462941"/>
  </r>
  <r>
    <x v="4"/>
    <x v="31"/>
    <s v="NA"/>
    <s v="NA"/>
    <n v="2005"/>
    <n v="0.240069431179116"/>
    <n v="0.65868610305775799"/>
  </r>
  <r>
    <x v="4"/>
    <x v="32"/>
    <s v="NA"/>
    <s v="NA"/>
    <n v="2006"/>
    <n v="0.29740533801912999"/>
    <n v="0.81600045088092898"/>
  </r>
  <r>
    <x v="4"/>
    <x v="33"/>
    <s v="NA"/>
    <s v="NA"/>
    <n v="2007"/>
    <n v="0.18129805474510899"/>
    <n v="0.49743322125658102"/>
  </r>
  <r>
    <x v="4"/>
    <x v="34"/>
    <s v="NA"/>
    <s v="NA"/>
    <n v="2008"/>
    <n v="0.55190884899580706"/>
    <n v="1.51428981404086"/>
  </r>
  <r>
    <x v="4"/>
    <x v="35"/>
    <s v="NA"/>
    <s v="NA"/>
    <n v="2009"/>
    <n v="1.18272614012771"/>
    <n v="3.24508325984438"/>
  </r>
  <r>
    <x v="4"/>
    <x v="36"/>
    <s v="NA"/>
    <s v="NA"/>
    <n v="2010"/>
    <n v="0.46535519635536798"/>
    <n v="1.27680985687574"/>
  </r>
  <r>
    <x v="4"/>
    <x v="37"/>
    <s v="NA"/>
    <s v="NA"/>
    <n v="2011"/>
    <n v="0.48368838539548598"/>
    <n v="1.3271112233174001"/>
  </r>
  <r>
    <x v="4"/>
    <x v="38"/>
    <s v="NA"/>
    <s v="NA"/>
    <n v="2012"/>
    <n v="0.88663887168824196"/>
    <n v="2.43269932585648"/>
  </r>
  <r>
    <x v="4"/>
    <x v="39"/>
    <s v="NA"/>
    <s v="NA"/>
    <n v="2013"/>
    <n v="0.89010315151510599"/>
    <n v="2.4422044242024601"/>
  </r>
  <r>
    <x v="4"/>
    <x v="40"/>
    <s v="NA"/>
    <s v="NA"/>
    <n v="2014"/>
    <n v="0.53661286237337502"/>
    <n v="1.4723218625024399"/>
  </r>
  <r>
    <x v="4"/>
    <x v="41"/>
    <s v="NA"/>
    <s v="NA"/>
    <n v="2015"/>
    <n v="1.1827140062052099"/>
    <n v="3.2450502570940798"/>
  </r>
  <r>
    <x v="4"/>
    <x v="42"/>
    <s v="NA"/>
    <s v="NA"/>
    <n v="2016"/>
    <n v="0.67623703093471599"/>
    <n v="1.85541321998939"/>
  </r>
  <r>
    <x v="4"/>
    <x v="43"/>
    <s v="NA"/>
    <s v="NA"/>
    <n v="2017"/>
    <n v="0.68854196164320403"/>
    <n v="1.88917467804902"/>
  </r>
  <r>
    <x v="4"/>
    <x v="44"/>
    <s v="NA"/>
    <s v="NA"/>
    <n v="2018"/>
    <n v="0.834580946676028"/>
    <n v="2.28986655924778"/>
  </r>
  <r>
    <x v="4"/>
    <x v="45"/>
    <s v="NA"/>
    <s v="NA"/>
    <n v="2019"/>
    <n v="1.0584247466041199"/>
    <n v="2.9040340329687502"/>
  </r>
  <r>
    <x v="4"/>
    <x v="46"/>
    <s v="NA"/>
    <s v="NA"/>
    <n v="2020"/>
    <n v="0.393449678701636"/>
    <n v="1.0795205653656601"/>
  </r>
  <r>
    <x v="4"/>
    <x v="47"/>
    <s v="NA"/>
    <s v="NA"/>
    <n v="2021"/>
    <n v="0.50184631798795398"/>
    <n v="1.37693192902441"/>
  </r>
  <r>
    <x v="5"/>
    <x v="0"/>
    <n v="0"/>
    <n v="1"/>
    <n v="1971"/>
    <n v="0"/>
    <n v="1"/>
  </r>
  <r>
    <x v="5"/>
    <x v="1"/>
    <n v="0"/>
    <n v="3"/>
    <n v="1972"/>
    <n v="0"/>
    <n v="3.6953995555293302"/>
  </r>
  <r>
    <x v="5"/>
    <x v="2"/>
    <s v="NA"/>
    <s v="NA"/>
    <n v="1973"/>
    <n v="0"/>
    <n v="1.0566648571325501"/>
  </r>
  <r>
    <x v="5"/>
    <x v="3"/>
    <n v="0"/>
    <n v="0"/>
    <n v="1974"/>
    <n v="0"/>
    <n v="0"/>
  </r>
  <r>
    <x v="5"/>
    <x v="4"/>
    <n v="0"/>
    <n v="0"/>
    <n v="1975"/>
    <n v="0"/>
    <n v="0.83929231587939701"/>
  </r>
  <r>
    <x v="5"/>
    <x v="5"/>
    <n v="0"/>
    <n v="0"/>
    <n v="1976"/>
    <n v="0"/>
    <n v="0.90721795486494505"/>
  </r>
  <r>
    <x v="5"/>
    <x v="6"/>
    <n v="0"/>
    <n v="0"/>
    <n v="1977"/>
    <n v="0"/>
    <n v="0.62859852349072498"/>
  </r>
  <r>
    <x v="5"/>
    <x v="7"/>
    <n v="0"/>
    <n v="0"/>
    <n v="1978"/>
    <n v="0"/>
    <n v="1.36550992204113"/>
  </r>
  <r>
    <x v="5"/>
    <x v="8"/>
    <s v="NA"/>
    <s v="NA"/>
    <n v="1979"/>
    <n v="0"/>
    <n v="1.62538234985602"/>
  </r>
  <r>
    <x v="5"/>
    <x v="9"/>
    <s v="NA"/>
    <s v="NA"/>
    <n v="1980"/>
    <n v="0"/>
    <n v="2.0536449280459199"/>
  </r>
  <r>
    <x v="5"/>
    <x v="10"/>
    <s v="NA"/>
    <s v="NA"/>
    <n v="1981"/>
    <n v="0"/>
    <n v="1.71935313286473"/>
  </r>
  <r>
    <x v="5"/>
    <x v="11"/>
    <s v="NA"/>
    <s v="NA"/>
    <n v="1982"/>
    <n v="0"/>
    <n v="1.7763714112440401"/>
  </r>
  <r>
    <x v="5"/>
    <x v="12"/>
    <s v="NA"/>
    <s v="NA"/>
    <n v="1983"/>
    <n v="0"/>
    <n v="2.72873038372017"/>
  </r>
  <r>
    <x v="5"/>
    <x v="13"/>
    <s v="NA"/>
    <s v="NA"/>
    <n v="1984"/>
    <n v="0"/>
    <n v="2.49739650796782"/>
  </r>
  <r>
    <x v="5"/>
    <x v="14"/>
    <s v="NA"/>
    <s v="NA"/>
    <n v="1985"/>
    <n v="0"/>
    <n v="1.1895509282078101"/>
  </r>
  <r>
    <x v="5"/>
    <x v="15"/>
    <s v="NA"/>
    <s v="NA"/>
    <n v="1986"/>
    <n v="0"/>
    <n v="0.483093370053017"/>
  </r>
  <r>
    <x v="5"/>
    <x v="16"/>
    <s v="NA"/>
    <s v="NA"/>
    <n v="1987"/>
    <n v="0"/>
    <n v="0.98803240852478302"/>
  </r>
  <r>
    <x v="5"/>
    <x v="17"/>
    <s v="NA"/>
    <s v="NA"/>
    <n v="1988"/>
    <n v="0"/>
    <n v="0.55942378341563503"/>
  </r>
  <r>
    <x v="5"/>
    <x v="18"/>
    <n v="0"/>
    <n v="0"/>
    <n v="1989"/>
    <n v="0"/>
    <n v="2.8709658605681101"/>
  </r>
  <r>
    <x v="5"/>
    <x v="19"/>
    <s v="NA"/>
    <s v="NA"/>
    <n v="1990"/>
    <n v="0"/>
    <n v="1.2139115297776999"/>
  </r>
  <r>
    <x v="5"/>
    <x v="20"/>
    <s v="NA"/>
    <s v="NA"/>
    <n v="1991"/>
    <n v="0"/>
    <n v="1.0403462489403199"/>
  </r>
  <r>
    <x v="5"/>
    <x v="21"/>
    <s v="NA"/>
    <s v="NA"/>
    <n v="1992"/>
    <n v="0"/>
    <n v="1.99983500735197"/>
  </r>
  <r>
    <x v="5"/>
    <x v="22"/>
    <s v="NA"/>
    <s v="NA"/>
    <n v="1993"/>
    <n v="0"/>
    <n v="4.4498643513805902"/>
  </r>
  <r>
    <x v="5"/>
    <x v="23"/>
    <n v="0"/>
    <n v="2"/>
    <n v="1994"/>
    <n v="0"/>
    <n v="2"/>
  </r>
  <r>
    <x v="5"/>
    <x v="24"/>
    <s v="NA"/>
    <s v="NA"/>
    <n v="1995"/>
    <n v="0"/>
    <n v="1.28423495464342"/>
  </r>
  <r>
    <x v="5"/>
    <x v="25"/>
    <s v="NA"/>
    <s v="NA"/>
    <n v="1999"/>
    <n v="0"/>
    <n v="2.7311915000682201"/>
  </r>
  <r>
    <x v="5"/>
    <x v="26"/>
    <s v="NA"/>
    <s v="NA"/>
    <n v="2000"/>
    <n v="0"/>
    <n v="0.980903049131156"/>
  </r>
  <r>
    <x v="5"/>
    <x v="27"/>
    <s v="NA"/>
    <s v="NA"/>
    <n v="2001"/>
    <n v="0"/>
    <n v="1.1011340312354101"/>
  </r>
  <r>
    <x v="5"/>
    <x v="28"/>
    <s v="NA"/>
    <s v="NA"/>
    <n v="2002"/>
    <n v="0"/>
    <n v="1.36752322939487"/>
  </r>
  <r>
    <x v="5"/>
    <x v="29"/>
    <s v="NA"/>
    <s v="NA"/>
    <n v="2003"/>
    <n v="0"/>
    <n v="1.1526434569755999"/>
  </r>
  <r>
    <x v="5"/>
    <x v="30"/>
    <s v="NA"/>
    <s v="NA"/>
    <n v="2004"/>
    <n v="0"/>
    <n v="1.72292040462941"/>
  </r>
  <r>
    <x v="5"/>
    <x v="31"/>
    <s v="NA"/>
    <s v="NA"/>
    <n v="2005"/>
    <n v="0"/>
    <n v="0.65868610305775799"/>
  </r>
  <r>
    <x v="5"/>
    <x v="32"/>
    <s v="NA"/>
    <s v="NA"/>
    <n v="2006"/>
    <n v="0"/>
    <n v="0.81600045088092898"/>
  </r>
  <r>
    <x v="5"/>
    <x v="33"/>
    <s v="NA"/>
    <s v="NA"/>
    <n v="2007"/>
    <n v="0"/>
    <n v="0.49743322125658102"/>
  </r>
  <r>
    <x v="5"/>
    <x v="34"/>
    <s v="NA"/>
    <s v="NA"/>
    <n v="2008"/>
    <n v="0"/>
    <n v="1.51428981404086"/>
  </r>
  <r>
    <x v="5"/>
    <x v="35"/>
    <s v="NA"/>
    <s v="NA"/>
    <n v="2009"/>
    <n v="0"/>
    <n v="3.24508325984438"/>
  </r>
  <r>
    <x v="5"/>
    <x v="36"/>
    <s v="NA"/>
    <s v="NA"/>
    <n v="2010"/>
    <n v="0"/>
    <n v="1.27680985687574"/>
  </r>
  <r>
    <x v="5"/>
    <x v="37"/>
    <s v="NA"/>
    <s v="NA"/>
    <n v="2011"/>
    <n v="0"/>
    <n v="1.3271112233174001"/>
  </r>
  <r>
    <x v="5"/>
    <x v="38"/>
    <s v="NA"/>
    <s v="NA"/>
    <n v="2012"/>
    <n v="0"/>
    <n v="2.43269932585648"/>
  </r>
  <r>
    <x v="5"/>
    <x v="39"/>
    <s v="NA"/>
    <s v="NA"/>
    <n v="2013"/>
    <n v="0"/>
    <n v="2.4422044242024601"/>
  </r>
  <r>
    <x v="5"/>
    <x v="40"/>
    <s v="NA"/>
    <s v="NA"/>
    <n v="2014"/>
    <n v="0"/>
    <n v="1.4723218625024399"/>
  </r>
  <r>
    <x v="5"/>
    <x v="41"/>
    <s v="NA"/>
    <s v="NA"/>
    <n v="2015"/>
    <n v="0"/>
    <n v="3.2450502570940798"/>
  </r>
  <r>
    <x v="5"/>
    <x v="42"/>
    <s v="NA"/>
    <s v="NA"/>
    <n v="2016"/>
    <n v="0"/>
    <n v="1.85541321998939"/>
  </r>
  <r>
    <x v="5"/>
    <x v="43"/>
    <s v="NA"/>
    <s v="NA"/>
    <n v="2017"/>
    <n v="0"/>
    <n v="1.88917467804902"/>
  </r>
  <r>
    <x v="5"/>
    <x v="44"/>
    <s v="NA"/>
    <s v="NA"/>
    <n v="2018"/>
    <n v="0"/>
    <n v="2.28986655924778"/>
  </r>
  <r>
    <x v="5"/>
    <x v="45"/>
    <s v="NA"/>
    <s v="NA"/>
    <n v="2019"/>
    <n v="0"/>
    <n v="2.9040340329687502"/>
  </r>
  <r>
    <x v="5"/>
    <x v="46"/>
    <s v="NA"/>
    <s v="NA"/>
    <n v="2020"/>
    <n v="0"/>
    <n v="1.0795205653656601"/>
  </r>
  <r>
    <x v="5"/>
    <x v="47"/>
    <s v="NA"/>
    <s v="NA"/>
    <n v="2021"/>
    <n v="0"/>
    <n v="1.37693192902441"/>
  </r>
  <r>
    <x v="6"/>
    <x v="0"/>
    <n v="0"/>
    <n v="1"/>
    <n v="1971"/>
    <n v="0"/>
    <n v="1"/>
  </r>
  <r>
    <x v="6"/>
    <x v="1"/>
    <n v="0"/>
    <n v="3"/>
    <n v="1972"/>
    <n v="0"/>
    <n v="3.6953995555293302"/>
  </r>
  <r>
    <x v="6"/>
    <x v="2"/>
    <s v="NA"/>
    <s v="NA"/>
    <n v="1973"/>
    <n v="9.2929724808187402"/>
    <n v="10.349637337951201"/>
  </r>
  <r>
    <x v="6"/>
    <x v="3"/>
    <n v="0"/>
    <n v="0"/>
    <n v="1974"/>
    <n v="0"/>
    <n v="0"/>
  </r>
  <r>
    <x v="6"/>
    <x v="4"/>
    <n v="2"/>
    <n v="2"/>
    <n v="1975"/>
    <n v="2"/>
    <n v="2.8392923158793901"/>
  </r>
  <r>
    <x v="6"/>
    <x v="5"/>
    <n v="0"/>
    <n v="0"/>
    <n v="1976"/>
    <n v="0"/>
    <n v="0.90721795486494505"/>
  </r>
  <r>
    <x v="6"/>
    <x v="6"/>
    <n v="0"/>
    <n v="0"/>
    <n v="1977"/>
    <n v="0"/>
    <n v="0.62859852349072498"/>
  </r>
  <r>
    <x v="6"/>
    <x v="7"/>
    <n v="0"/>
    <n v="0"/>
    <n v="1978"/>
    <n v="0"/>
    <n v="1.36550992204113"/>
  </r>
  <r>
    <x v="6"/>
    <x v="8"/>
    <s v="NA"/>
    <s v="NA"/>
    <n v="1979"/>
    <n v="14.294629627819299"/>
    <n v="15.9200119776753"/>
  </r>
  <r>
    <x v="6"/>
    <x v="9"/>
    <s v="NA"/>
    <s v="NA"/>
    <n v="1980"/>
    <n v="18.061038538743801"/>
    <n v="20.1146834667897"/>
  </r>
  <r>
    <x v="6"/>
    <x v="10"/>
    <s v="NA"/>
    <s v="NA"/>
    <n v="1981"/>
    <n v="15.1210670713781"/>
    <n v="16.8404202042428"/>
  </r>
  <r>
    <x v="6"/>
    <x v="11"/>
    <s v="NA"/>
    <s v="NA"/>
    <n v="1982"/>
    <n v="15.6225212733888"/>
    <n v="17.398892684632798"/>
  </r>
  <r>
    <x v="6"/>
    <x v="12"/>
    <s v="NA"/>
    <s v="NA"/>
    <n v="1983"/>
    <n v="23.9981614278555"/>
    <n v="26.726891811575602"/>
  </r>
  <r>
    <x v="6"/>
    <x v="13"/>
    <s v="NA"/>
    <s v="NA"/>
    <n v="1984"/>
    <n v="21.963666195407001"/>
    <n v="24.4610627033748"/>
  </r>
  <r>
    <x v="6"/>
    <x v="14"/>
    <s v="NA"/>
    <s v="NA"/>
    <n v="1985"/>
    <n v="10.461654336746699"/>
    <n v="11.6512052649545"/>
  </r>
  <r>
    <x v="6"/>
    <x v="15"/>
    <s v="NA"/>
    <s v="NA"/>
    <n v="1986"/>
    <n v="4.2486249928446798"/>
    <n v="4.7317183628976904"/>
  </r>
  <r>
    <x v="6"/>
    <x v="16"/>
    <s v="NA"/>
    <s v="NA"/>
    <n v="1987"/>
    <n v="8.6893744135199604"/>
    <n v="9.6774068220447393"/>
  </r>
  <r>
    <x v="6"/>
    <x v="17"/>
    <s v="NA"/>
    <s v="NA"/>
    <n v="1988"/>
    <n v="4.9199222933823199"/>
    <n v="5.4793460767979498"/>
  </r>
  <r>
    <x v="6"/>
    <x v="18"/>
    <n v="7"/>
    <n v="7"/>
    <n v="1989"/>
    <n v="7"/>
    <n v="9.8709658605681092"/>
  </r>
  <r>
    <x v="6"/>
    <x v="19"/>
    <n v="0"/>
    <n v="0"/>
    <n v="1990"/>
    <n v="0"/>
    <n v="1.2139115297776999"/>
  </r>
  <r>
    <x v="6"/>
    <x v="20"/>
    <s v="NA"/>
    <s v="NA"/>
    <n v="1991"/>
    <n v="9.1494546272284794"/>
    <n v="10.1898008761688"/>
  </r>
  <r>
    <x v="6"/>
    <x v="21"/>
    <s v="NA"/>
    <s v="NA"/>
    <n v="1992"/>
    <n v="17.587797847424898"/>
    <n v="19.5876328547768"/>
  </r>
  <r>
    <x v="6"/>
    <x v="22"/>
    <s v="NA"/>
    <s v="NA"/>
    <n v="1993"/>
    <n v="39.134885223343602"/>
    <n v="43.584749574724199"/>
  </r>
  <r>
    <x v="6"/>
    <x v="23"/>
    <n v="128"/>
    <n v="130"/>
    <n v="1994"/>
    <n v="128"/>
    <n v="130"/>
  </r>
  <r>
    <x v="6"/>
    <x v="24"/>
    <n v="2"/>
    <n v="2"/>
    <n v="1995"/>
    <n v="2"/>
    <n v="3.28423495464342"/>
  </r>
  <r>
    <x v="6"/>
    <x v="25"/>
    <s v="NA"/>
    <s v="NA"/>
    <n v="1999"/>
    <n v="24.019802142237999"/>
    <n v="26.750993642306199"/>
  </r>
  <r>
    <x v="6"/>
    <x v="26"/>
    <s v="NA"/>
    <s v="NA"/>
    <n v="2000"/>
    <n v="8.6266732596993894"/>
    <n v="9.6075763088305397"/>
  </r>
  <r>
    <x v="6"/>
    <x v="27"/>
    <s v="NA"/>
    <s v="NA"/>
    <n v="2001"/>
    <n v="9.6840594407405902"/>
    <n v="10.785193471975999"/>
  </r>
  <r>
    <x v="6"/>
    <x v="28"/>
    <s v="NA"/>
    <s v="NA"/>
    <n v="2002"/>
    <n v="12.0268520963273"/>
    <n v="13.3943753257221"/>
  </r>
  <r>
    <x v="6"/>
    <x v="29"/>
    <s v="NA"/>
    <s v="NA"/>
    <n v="2003"/>
    <n v="10.137065271370901"/>
    <n v="11.289708728346501"/>
  </r>
  <r>
    <x v="6"/>
    <x v="30"/>
    <s v="NA"/>
    <s v="NA"/>
    <n v="2004"/>
    <n v="15.1524362062601"/>
    <n v="16.875356610889501"/>
  </r>
  <r>
    <x v="6"/>
    <x v="31"/>
    <s v="NA"/>
    <s v="NA"/>
    <n v="2005"/>
    <n v="5.7928961795994898"/>
    <n v="6.45158228265724"/>
  </r>
  <r>
    <x v="6"/>
    <x v="32"/>
    <s v="NA"/>
    <s v="NA"/>
    <n v="2006"/>
    <n v="7.1764165808561096"/>
    <n v="7.9924170317370304"/>
  </r>
  <r>
    <x v="6"/>
    <x v="33"/>
    <s v="NA"/>
    <s v="NA"/>
    <n v="2007"/>
    <n v="4.3747377732968804"/>
    <n v="4.8721709945534597"/>
  </r>
  <r>
    <x v="6"/>
    <x v="34"/>
    <s v="NA"/>
    <s v="NA"/>
    <n v="2008"/>
    <n v="13.317608358148901"/>
    <n v="14.8318981721897"/>
  </r>
  <r>
    <x v="6"/>
    <x v="35"/>
    <s v="NA"/>
    <s v="NA"/>
    <n v="2009"/>
    <n v="28.539284266290998"/>
    <n v="31.784367526135298"/>
  </r>
  <r>
    <x v="6"/>
    <x v="36"/>
    <s v="NA"/>
    <s v="NA"/>
    <n v="2010"/>
    <n v="11.2290612218035"/>
    <n v="12.505871078679199"/>
  </r>
  <r>
    <x v="6"/>
    <x v="37"/>
    <s v="NA"/>
    <s v="NA"/>
    <n v="2011"/>
    <n v="11.6714426632117"/>
    <n v="12.9985538865291"/>
  </r>
  <r>
    <x v="6"/>
    <x v="38"/>
    <s v="NA"/>
    <s v="NA"/>
    <n v="2012"/>
    <n v="21.394672824798999"/>
    <n v="23.8273721506554"/>
  </r>
  <r>
    <x v="6"/>
    <x v="39"/>
    <s v="NA"/>
    <s v="NA"/>
    <n v="2013"/>
    <n v="21.478266200364502"/>
    <n v="23.920470624566899"/>
  </r>
  <r>
    <x v="6"/>
    <x v="40"/>
    <s v="NA"/>
    <s v="NA"/>
    <n v="2014"/>
    <n v="12.9485148846275"/>
    <n v="14.420836747129901"/>
  </r>
  <r>
    <x v="6"/>
    <x v="41"/>
    <s v="NA"/>
    <s v="NA"/>
    <n v="2015"/>
    <n v="28.5389914941547"/>
    <n v="31.784041751248701"/>
  </r>
  <r>
    <x v="6"/>
    <x v="42"/>
    <s v="NA"/>
    <s v="NA"/>
    <n v="2016"/>
    <n v="16.317658179655599"/>
    <n v="18.1730713996449"/>
  </r>
  <r>
    <x v="6"/>
    <x v="43"/>
    <s v="NA"/>
    <s v="NA"/>
    <n v="2017"/>
    <n v="16.6145772261732"/>
    <n v="18.503751904222199"/>
  </r>
  <r>
    <x v="6"/>
    <x v="44"/>
    <s v="NA"/>
    <s v="NA"/>
    <n v="2018"/>
    <n v="20.138510597787"/>
    <n v="22.428377157034699"/>
  </r>
  <r>
    <x v="6"/>
    <x v="45"/>
    <s v="NA"/>
    <s v="NA"/>
    <n v="2019"/>
    <n v="25.539880899739298"/>
    <n v="28.443914932708001"/>
  </r>
  <r>
    <x v="6"/>
    <x v="46"/>
    <s v="NA"/>
    <s v="NA"/>
    <n v="2020"/>
    <n v="9.4939748603035792"/>
    <n v="10.573495425669201"/>
  </r>
  <r>
    <x v="6"/>
    <x v="47"/>
    <s v="NA"/>
    <s v="NA"/>
    <n v="2021"/>
    <n v="12.109595165348299"/>
    <n v="13.4865270943727"/>
  </r>
  <r>
    <x v="7"/>
    <x v="0"/>
    <n v="0"/>
    <n v="1"/>
    <n v="1971"/>
    <n v="0"/>
    <n v="1"/>
  </r>
  <r>
    <x v="7"/>
    <x v="1"/>
    <n v="0"/>
    <n v="3"/>
    <n v="1972"/>
    <n v="0"/>
    <n v="3.6953995555293302"/>
  </r>
  <r>
    <x v="7"/>
    <x v="2"/>
    <s v="NA"/>
    <s v="NA"/>
    <n v="1973"/>
    <n v="0"/>
    <n v="10.349637337951201"/>
  </r>
  <r>
    <x v="7"/>
    <x v="3"/>
    <n v="0"/>
    <n v="0"/>
    <n v="1974"/>
    <n v="0"/>
    <n v="0"/>
  </r>
  <r>
    <x v="7"/>
    <x v="4"/>
    <n v="0"/>
    <n v="2"/>
    <n v="1975"/>
    <n v="0"/>
    <n v="2.8392923158793901"/>
  </r>
  <r>
    <x v="7"/>
    <x v="5"/>
    <n v="0"/>
    <n v="0"/>
    <n v="1976"/>
    <n v="0"/>
    <n v="0.90721795486494505"/>
  </r>
  <r>
    <x v="7"/>
    <x v="6"/>
    <n v="0"/>
    <n v="0"/>
    <n v="1977"/>
    <n v="0"/>
    <n v="0.62859852349072498"/>
  </r>
  <r>
    <x v="7"/>
    <x v="7"/>
    <n v="0"/>
    <n v="0"/>
    <n v="1978"/>
    <n v="0"/>
    <n v="1.36550992204113"/>
  </r>
  <r>
    <x v="7"/>
    <x v="8"/>
    <s v="NA"/>
    <s v="NA"/>
    <n v="1979"/>
    <n v="0"/>
    <n v="15.9200119776753"/>
  </r>
  <r>
    <x v="7"/>
    <x v="9"/>
    <s v="NA"/>
    <s v="NA"/>
    <n v="1980"/>
    <n v="0"/>
    <n v="20.1146834667897"/>
  </r>
  <r>
    <x v="7"/>
    <x v="10"/>
    <s v="NA"/>
    <s v="NA"/>
    <n v="1981"/>
    <n v="0"/>
    <n v="16.8404202042428"/>
  </r>
  <r>
    <x v="7"/>
    <x v="11"/>
    <s v="NA"/>
    <s v="NA"/>
    <n v="1982"/>
    <n v="0"/>
    <n v="17.398892684632798"/>
  </r>
  <r>
    <x v="7"/>
    <x v="12"/>
    <s v="NA"/>
    <s v="NA"/>
    <n v="1983"/>
    <n v="0"/>
    <n v="26.726891811575602"/>
  </r>
  <r>
    <x v="7"/>
    <x v="13"/>
    <s v="NA"/>
    <s v="NA"/>
    <n v="1984"/>
    <n v="0"/>
    <n v="24.4610627033748"/>
  </r>
  <r>
    <x v="7"/>
    <x v="14"/>
    <s v="NA"/>
    <s v="NA"/>
    <n v="1985"/>
    <n v="0"/>
    <n v="11.6512052649545"/>
  </r>
  <r>
    <x v="7"/>
    <x v="15"/>
    <s v="NA"/>
    <s v="NA"/>
    <n v="1986"/>
    <n v="0"/>
    <n v="4.7317183628976904"/>
  </r>
  <r>
    <x v="7"/>
    <x v="16"/>
    <s v="NA"/>
    <s v="NA"/>
    <n v="1987"/>
    <n v="0"/>
    <n v="9.6774068220447393"/>
  </r>
  <r>
    <x v="7"/>
    <x v="17"/>
    <s v="NA"/>
    <s v="NA"/>
    <n v="1988"/>
    <n v="0"/>
    <n v="5.4793460767979498"/>
  </r>
  <r>
    <x v="7"/>
    <x v="18"/>
    <n v="0"/>
    <n v="7"/>
    <n v="1989"/>
    <n v="0"/>
    <n v="9.8709658605681092"/>
  </r>
  <r>
    <x v="7"/>
    <x v="19"/>
    <n v="0"/>
    <n v="0"/>
    <n v="1990"/>
    <n v="0"/>
    <n v="1.2139115297776999"/>
  </r>
  <r>
    <x v="7"/>
    <x v="20"/>
    <s v="NA"/>
    <s v="NA"/>
    <n v="1991"/>
    <n v="0"/>
    <n v="10.1898008761688"/>
  </r>
  <r>
    <x v="7"/>
    <x v="21"/>
    <s v="NA"/>
    <s v="NA"/>
    <n v="1992"/>
    <n v="0"/>
    <n v="19.5876328547768"/>
  </r>
  <r>
    <x v="7"/>
    <x v="22"/>
    <s v="NA"/>
    <s v="NA"/>
    <n v="1993"/>
    <n v="0"/>
    <n v="43.584749574724199"/>
  </r>
  <r>
    <x v="7"/>
    <x v="23"/>
    <n v="0"/>
    <n v="130"/>
    <n v="1994"/>
    <n v="0"/>
    <n v="130"/>
  </r>
  <r>
    <x v="7"/>
    <x v="24"/>
    <n v="0"/>
    <n v="2"/>
    <n v="1995"/>
    <n v="0"/>
    <n v="3.28423495464342"/>
  </r>
  <r>
    <x v="7"/>
    <x v="25"/>
    <s v="NA"/>
    <s v="NA"/>
    <n v="1999"/>
    <n v="0"/>
    <n v="26.750993642306199"/>
  </r>
  <r>
    <x v="7"/>
    <x v="26"/>
    <s v="NA"/>
    <s v="NA"/>
    <n v="2000"/>
    <n v="0"/>
    <n v="9.6075763088305397"/>
  </r>
  <r>
    <x v="7"/>
    <x v="27"/>
    <s v="NA"/>
    <s v="NA"/>
    <n v="2001"/>
    <n v="0"/>
    <n v="10.785193471975999"/>
  </r>
  <r>
    <x v="7"/>
    <x v="28"/>
    <s v="NA"/>
    <s v="NA"/>
    <n v="2002"/>
    <n v="0"/>
    <n v="13.3943753257221"/>
  </r>
  <r>
    <x v="7"/>
    <x v="29"/>
    <s v="NA"/>
    <s v="NA"/>
    <n v="2003"/>
    <n v="0"/>
    <n v="11.289708728346501"/>
  </r>
  <r>
    <x v="7"/>
    <x v="30"/>
    <s v="NA"/>
    <s v="NA"/>
    <n v="2004"/>
    <n v="0"/>
    <n v="16.875356610889501"/>
  </r>
  <r>
    <x v="7"/>
    <x v="31"/>
    <s v="NA"/>
    <s v="NA"/>
    <n v="2005"/>
    <n v="0"/>
    <n v="6.45158228265724"/>
  </r>
  <r>
    <x v="7"/>
    <x v="32"/>
    <s v="NA"/>
    <s v="NA"/>
    <n v="2006"/>
    <n v="0"/>
    <n v="7.9924170317370304"/>
  </r>
  <r>
    <x v="7"/>
    <x v="33"/>
    <s v="NA"/>
    <s v="NA"/>
    <n v="2007"/>
    <n v="0"/>
    <n v="4.8721709945534597"/>
  </r>
  <r>
    <x v="7"/>
    <x v="34"/>
    <s v="NA"/>
    <s v="NA"/>
    <n v="2008"/>
    <n v="0"/>
    <n v="14.8318981721897"/>
  </r>
  <r>
    <x v="7"/>
    <x v="35"/>
    <s v="NA"/>
    <s v="NA"/>
    <n v="2009"/>
    <n v="0"/>
    <n v="31.784367526135298"/>
  </r>
  <r>
    <x v="7"/>
    <x v="36"/>
    <s v="NA"/>
    <s v="NA"/>
    <n v="2010"/>
    <n v="0"/>
    <n v="12.505871078679199"/>
  </r>
  <r>
    <x v="7"/>
    <x v="37"/>
    <s v="NA"/>
    <s v="NA"/>
    <n v="2011"/>
    <n v="0"/>
    <n v="12.9985538865291"/>
  </r>
  <r>
    <x v="7"/>
    <x v="38"/>
    <s v="NA"/>
    <s v="NA"/>
    <n v="2012"/>
    <n v="0"/>
    <n v="23.8273721506554"/>
  </r>
  <r>
    <x v="7"/>
    <x v="39"/>
    <s v="NA"/>
    <s v="NA"/>
    <n v="2013"/>
    <n v="0"/>
    <n v="23.920470624566899"/>
  </r>
  <r>
    <x v="7"/>
    <x v="40"/>
    <s v="NA"/>
    <s v="NA"/>
    <n v="2014"/>
    <n v="0"/>
    <n v="14.420836747129901"/>
  </r>
  <r>
    <x v="7"/>
    <x v="41"/>
    <s v="NA"/>
    <s v="NA"/>
    <n v="2015"/>
    <n v="0"/>
    <n v="31.784041751248701"/>
  </r>
  <r>
    <x v="7"/>
    <x v="42"/>
    <s v="NA"/>
    <s v="NA"/>
    <n v="2016"/>
    <n v="0"/>
    <n v="18.1730713996449"/>
  </r>
  <r>
    <x v="7"/>
    <x v="43"/>
    <s v="NA"/>
    <s v="NA"/>
    <n v="2017"/>
    <n v="0"/>
    <n v="18.503751904222199"/>
  </r>
  <r>
    <x v="7"/>
    <x v="44"/>
    <s v="NA"/>
    <s v="NA"/>
    <n v="2018"/>
    <n v="0"/>
    <n v="22.428377157034699"/>
  </r>
  <r>
    <x v="7"/>
    <x v="45"/>
    <s v="NA"/>
    <s v="NA"/>
    <n v="2019"/>
    <n v="0"/>
    <n v="28.443914932708001"/>
  </r>
  <r>
    <x v="7"/>
    <x v="46"/>
    <s v="NA"/>
    <s v="NA"/>
    <n v="2020"/>
    <n v="0"/>
    <n v="10.573495425669201"/>
  </r>
  <r>
    <x v="7"/>
    <x v="47"/>
    <s v="NA"/>
    <s v="NA"/>
    <n v="2021"/>
    <n v="0"/>
    <n v="13.4865270943727"/>
  </r>
  <r>
    <x v="8"/>
    <x v="0"/>
    <n v="0"/>
    <n v="1"/>
    <n v="1971"/>
    <n v="0"/>
    <n v="1"/>
  </r>
  <r>
    <x v="8"/>
    <x v="1"/>
    <n v="0"/>
    <n v="3"/>
    <n v="1972"/>
    <n v="0"/>
    <n v="3.6953995555293302"/>
  </r>
  <r>
    <x v="8"/>
    <x v="2"/>
    <s v="NA"/>
    <s v="NA"/>
    <n v="1973"/>
    <n v="1.11018718129551"/>
    <n v="11.4598245192468"/>
  </r>
  <r>
    <x v="8"/>
    <x v="3"/>
    <n v="0"/>
    <n v="0"/>
    <n v="1974"/>
    <n v="0"/>
    <n v="0"/>
  </r>
  <r>
    <x v="8"/>
    <x v="4"/>
    <n v="0"/>
    <n v="2"/>
    <n v="1975"/>
    <n v="0"/>
    <n v="2.8392923158793901"/>
  </r>
  <r>
    <x v="8"/>
    <x v="5"/>
    <n v="0"/>
    <n v="0"/>
    <n v="1976"/>
    <n v="0"/>
    <n v="0.90721795486494505"/>
  </r>
  <r>
    <x v="8"/>
    <x v="6"/>
    <n v="0"/>
    <n v="0"/>
    <n v="1977"/>
    <n v="0"/>
    <n v="0.62859852349072498"/>
  </r>
  <r>
    <x v="8"/>
    <x v="7"/>
    <n v="0"/>
    <n v="0"/>
    <n v="1978"/>
    <n v="0"/>
    <n v="1.36550992204113"/>
  </r>
  <r>
    <x v="8"/>
    <x v="8"/>
    <s v="NA"/>
    <s v="NA"/>
    <n v="1979"/>
    <n v="1.7077113493129401"/>
    <n v="17.6277233269882"/>
  </r>
  <r>
    <x v="8"/>
    <x v="9"/>
    <s v="NA"/>
    <s v="NA"/>
    <n v="1980"/>
    <n v="2.1576662912295599"/>
    <n v="22.2723497580192"/>
  </r>
  <r>
    <x v="8"/>
    <x v="10"/>
    <s v="NA"/>
    <s v="NA"/>
    <n v="1981"/>
    <n v="1.80644189635465"/>
    <n v="18.646862100597399"/>
  </r>
  <r>
    <x v="8"/>
    <x v="11"/>
    <s v="NA"/>
    <s v="NA"/>
    <n v="1982"/>
    <n v="1.8663482426384399"/>
    <n v="19.265240927271201"/>
  </r>
  <r>
    <x v="8"/>
    <x v="12"/>
    <s v="NA"/>
    <s v="NA"/>
    <n v="1983"/>
    <n v="2.8669460981676198"/>
    <n v="29.5938379097432"/>
  </r>
  <r>
    <x v="8"/>
    <x v="13"/>
    <s v="NA"/>
    <s v="NA"/>
    <n v="1984"/>
    <n v="2.6238946384118198"/>
    <n v="27.084957341786598"/>
  </r>
  <r>
    <x v="8"/>
    <x v="14"/>
    <s v="NA"/>
    <s v="NA"/>
    <n v="1985"/>
    <n v="1.2498040390721401"/>
    <n v="12.9010093040266"/>
  </r>
  <r>
    <x v="8"/>
    <x v="15"/>
    <s v="NA"/>
    <s v="NA"/>
    <n v="1986"/>
    <n v="0.50756300157004897"/>
    <n v="5.2392813644677396"/>
  </r>
  <r>
    <x v="8"/>
    <x v="16"/>
    <s v="NA"/>
    <s v="NA"/>
    <n v="1987"/>
    <n v="1.0380781938114401"/>
    <n v="10.7154850158561"/>
  </r>
  <r>
    <x v="8"/>
    <x v="17"/>
    <s v="NA"/>
    <s v="NA"/>
    <n v="1988"/>
    <n v="0.58775969422593399"/>
    <n v="6.0671057710238898"/>
  </r>
  <r>
    <x v="8"/>
    <x v="18"/>
    <n v="2"/>
    <n v="9"/>
    <n v="1989"/>
    <n v="2"/>
    <n v="11.8709658605681"/>
  </r>
  <r>
    <x v="8"/>
    <x v="19"/>
    <n v="0"/>
    <n v="0"/>
    <n v="1990"/>
    <n v="0"/>
    <n v="1.2139115297776999"/>
  </r>
  <r>
    <x v="8"/>
    <x v="20"/>
    <s v="NA"/>
    <s v="NA"/>
    <n v="1991"/>
    <n v="1.0930417867695801"/>
    <n v="11.2828426629383"/>
  </r>
  <r>
    <x v="8"/>
    <x v="21"/>
    <s v="NA"/>
    <s v="NA"/>
    <n v="1992"/>
    <n v="2.10113047913288"/>
    <n v="21.688763333909701"/>
  </r>
  <r>
    <x v="8"/>
    <x v="22"/>
    <s v="NA"/>
    <s v="NA"/>
    <n v="1993"/>
    <n v="4.6752584294668198"/>
    <n v="48.260008004191"/>
  </r>
  <r>
    <x v="8"/>
    <x v="23"/>
    <n v="0"/>
    <n v="130"/>
    <n v="1994"/>
    <n v="0"/>
    <n v="130"/>
  </r>
  <r>
    <x v="8"/>
    <x v="24"/>
    <n v="0"/>
    <n v="2"/>
    <n v="1995"/>
    <n v="0"/>
    <n v="3.28423495464342"/>
  </r>
  <r>
    <x v="8"/>
    <x v="25"/>
    <s v="NA"/>
    <s v="NA"/>
    <n v="1999"/>
    <n v="2.8695314117866602"/>
    <n v="29.620525054092798"/>
  </r>
  <r>
    <x v="8"/>
    <x v="26"/>
    <s v="NA"/>
    <s v="NA"/>
    <n v="2000"/>
    <n v="1.03058758569604"/>
    <n v="10.6381638945265"/>
  </r>
  <r>
    <x v="8"/>
    <x v="27"/>
    <s v="NA"/>
    <s v="NA"/>
    <n v="2001"/>
    <n v="1.15690847890355"/>
    <n v="11.942101950879501"/>
  </r>
  <r>
    <x v="8"/>
    <x v="28"/>
    <s v="NA"/>
    <s v="NA"/>
    <n v="2002"/>
    <n v="1.4367907642522599"/>
    <n v="14.831166089974399"/>
  </r>
  <r>
    <x v="8"/>
    <x v="29"/>
    <s v="NA"/>
    <s v="NA"/>
    <n v="2003"/>
    <n v="1.21102692891632"/>
    <n v="12.500735657262799"/>
  </r>
  <r>
    <x v="8"/>
    <x v="30"/>
    <s v="NA"/>
    <s v="NA"/>
    <n v="2004"/>
    <n v="1.8101894180875"/>
    <n v="18.685546028977001"/>
  </r>
  <r>
    <x v="8"/>
    <x v="31"/>
    <s v="NA"/>
    <s v="NA"/>
    <n v="2005"/>
    <n v="0.69204972862738001"/>
    <n v="7.1436320112846197"/>
  </r>
  <r>
    <x v="8"/>
    <x v="32"/>
    <s v="NA"/>
    <s v="NA"/>
    <n v="2006"/>
    <n v="0.85733232451568198"/>
    <n v="8.8497493562527207"/>
  </r>
  <r>
    <x v="8"/>
    <x v="33"/>
    <s v="NA"/>
    <s v="NA"/>
    <n v="2007"/>
    <n v="0.52262909519016099"/>
    <n v="5.3948000897436197"/>
  </r>
  <r>
    <x v="8"/>
    <x v="34"/>
    <s v="NA"/>
    <s v="NA"/>
    <n v="2008"/>
    <n v="1.59099127011383"/>
    <n v="16.4228894423035"/>
  </r>
  <r>
    <x v="8"/>
    <x v="35"/>
    <s v="NA"/>
    <s v="NA"/>
    <n v="2009"/>
    <n v="3.4094524258877801"/>
    <n v="35.193819952023098"/>
  </r>
  <r>
    <x v="8"/>
    <x v="36"/>
    <s v="NA"/>
    <s v="NA"/>
    <n v="2010"/>
    <n v="1.3414824866396799"/>
    <n v="13.847353565318899"/>
  </r>
  <r>
    <x v="8"/>
    <x v="37"/>
    <n v="16"/>
    <n v="16"/>
    <n v="2011"/>
    <n v="16"/>
    <n v="28.998553886529098"/>
  </r>
  <r>
    <x v="8"/>
    <x v="38"/>
    <s v="NA"/>
    <s v="NA"/>
    <n v="2012"/>
    <n v="2.5559197104924598"/>
    <n v="26.383291861147899"/>
  </r>
  <r>
    <x v="8"/>
    <x v="39"/>
    <s v="NA"/>
    <s v="NA"/>
    <n v="2013"/>
    <n v="2.5659062131818899"/>
    <n v="26.4863768377488"/>
  </r>
  <r>
    <x v="8"/>
    <x v="40"/>
    <s v="NA"/>
    <s v="NA"/>
    <n v="2014"/>
    <n v="1.54689743040089"/>
    <n v="15.967734177530801"/>
  </r>
  <r>
    <x v="8"/>
    <x v="41"/>
    <s v="NA"/>
    <s v="NA"/>
    <n v="2015"/>
    <n v="3.40941745077299"/>
    <n v="35.1934592020217"/>
  </r>
  <r>
    <x v="8"/>
    <x v="42"/>
    <s v="NA"/>
    <s v="NA"/>
    <n v="2016"/>
    <n v="1.94939294076964"/>
    <n v="20.122464340414599"/>
  </r>
  <r>
    <x v="8"/>
    <x v="43"/>
    <s v="NA"/>
    <s v="NA"/>
    <n v="2017"/>
    <n v="1.9848644457815801"/>
    <n v="20.488616350003799"/>
  </r>
  <r>
    <x v="8"/>
    <x v="44"/>
    <s v="NA"/>
    <s v="NA"/>
    <n v="2018"/>
    <n v="2.40585198968403"/>
    <n v="24.834229146718801"/>
  </r>
  <r>
    <x v="8"/>
    <x v="45"/>
    <s v="NA"/>
    <s v="NA"/>
    <n v="2019"/>
    <n v="3.0511279859585501"/>
    <n v="31.495042918666599"/>
  </r>
  <r>
    <x v="8"/>
    <x v="46"/>
    <s v="NA"/>
    <s v="NA"/>
    <n v="2020"/>
    <n v="1.1341999795875799"/>
    <n v="11.7076954052568"/>
  </r>
  <r>
    <x v="8"/>
    <x v="47"/>
    <s v="NA"/>
    <s v="NA"/>
    <n v="2021"/>
    <n v="1.4466756855379099"/>
    <n v="14.9332027799106"/>
  </r>
  <r>
    <x v="9"/>
    <x v="0"/>
    <n v="0"/>
    <n v="1"/>
    <n v="1971"/>
    <n v="0"/>
    <n v="1"/>
  </r>
  <r>
    <x v="9"/>
    <x v="1"/>
    <n v="1"/>
    <n v="4"/>
    <n v="1972"/>
    <n v="1"/>
    <n v="4.6953995555293302"/>
  </r>
  <r>
    <x v="9"/>
    <x v="2"/>
    <s v="NA"/>
    <s v="NA"/>
    <n v="1973"/>
    <n v="2.9570239341701599"/>
    <n v="14.4168484534169"/>
  </r>
  <r>
    <x v="9"/>
    <x v="3"/>
    <n v="0"/>
    <n v="0"/>
    <n v="1974"/>
    <n v="0"/>
    <n v="0"/>
  </r>
  <r>
    <x v="9"/>
    <x v="4"/>
    <n v="0"/>
    <n v="2"/>
    <n v="1975"/>
    <n v="0"/>
    <n v="2.8392923158793901"/>
  </r>
  <r>
    <x v="9"/>
    <x v="5"/>
    <n v="0"/>
    <n v="0"/>
    <n v="1976"/>
    <n v="0"/>
    <n v="0.90721795486494505"/>
  </r>
  <r>
    <x v="9"/>
    <x v="6"/>
    <n v="0"/>
    <n v="0"/>
    <n v="1977"/>
    <n v="0"/>
    <n v="0.62859852349072498"/>
  </r>
  <r>
    <x v="9"/>
    <x v="7"/>
    <n v="0"/>
    <n v="0"/>
    <n v="1978"/>
    <n v="0"/>
    <n v="1.36550992204113"/>
  </r>
  <r>
    <x v="9"/>
    <x v="8"/>
    <n v="0"/>
    <n v="0"/>
    <n v="1979"/>
    <n v="0"/>
    <n v="17.6277233269882"/>
  </r>
  <r>
    <x v="9"/>
    <x v="9"/>
    <s v="NA"/>
    <s v="NA"/>
    <n v="1980"/>
    <n v="5.7470226397005799"/>
    <n v="28.019372397719799"/>
  </r>
  <r>
    <x v="9"/>
    <x v="10"/>
    <s v="NA"/>
    <s v="NA"/>
    <n v="1981"/>
    <n v="4.8115236901953802"/>
    <n v="23.4583857907928"/>
  </r>
  <r>
    <x v="9"/>
    <x v="11"/>
    <s v="NA"/>
    <s v="NA"/>
    <n v="1982"/>
    <n v="4.9710864223353699"/>
    <n v="24.236327349606601"/>
  </r>
  <r>
    <x v="9"/>
    <x v="12"/>
    <s v="NA"/>
    <s v="NA"/>
    <n v="1983"/>
    <n v="7.6362152018201197"/>
    <n v="37.2300531115634"/>
  </r>
  <r>
    <x v="9"/>
    <x v="13"/>
    <s v="NA"/>
    <s v="NA"/>
    <n v="1984"/>
    <n v="6.9888387992239496"/>
    <n v="34.073796141010497"/>
  </r>
  <r>
    <x v="9"/>
    <x v="14"/>
    <s v="NA"/>
    <s v="NA"/>
    <n v="1985"/>
    <n v="3.3288985129056301"/>
    <n v="16.229907816932201"/>
  </r>
  <r>
    <x v="9"/>
    <x v="15"/>
    <s v="NA"/>
    <s v="NA"/>
    <n v="1986"/>
    <n v="1.3519125145380999"/>
    <n v="6.5911938790058402"/>
  </r>
  <r>
    <x v="9"/>
    <x v="16"/>
    <s v="NA"/>
    <s v="NA"/>
    <n v="1987"/>
    <n v="2.7649590236723598"/>
    <n v="13.4804440395285"/>
  </r>
  <r>
    <x v="9"/>
    <x v="17"/>
    <s v="NA"/>
    <s v="NA"/>
    <n v="1988"/>
    <n v="1.5655193221561401"/>
    <n v="7.6326250931800299"/>
  </r>
  <r>
    <x v="9"/>
    <x v="18"/>
    <n v="28"/>
    <n v="37"/>
    <n v="1989"/>
    <n v="28"/>
    <n v="39.870965860568099"/>
  </r>
  <r>
    <x v="9"/>
    <x v="19"/>
    <n v="0"/>
    <n v="0"/>
    <n v="1990"/>
    <n v="0"/>
    <n v="1.2139115297776999"/>
  </r>
  <r>
    <x v="9"/>
    <x v="20"/>
    <n v="1"/>
    <n v="1"/>
    <n v="1991"/>
    <n v="1"/>
    <n v="12.2828426629383"/>
  </r>
  <r>
    <x v="9"/>
    <x v="21"/>
    <n v="0"/>
    <n v="0"/>
    <n v="1992"/>
    <n v="0"/>
    <n v="21.688763333909701"/>
  </r>
  <r>
    <x v="9"/>
    <x v="22"/>
    <s v="NA"/>
    <s v="NA"/>
    <n v="1993"/>
    <n v="12.4527208657857"/>
    <n v="60.712728869976701"/>
  </r>
  <r>
    <x v="9"/>
    <x v="23"/>
    <n v="12"/>
    <n v="142"/>
    <n v="1994"/>
    <n v="12"/>
    <n v="142"/>
  </r>
  <r>
    <x v="9"/>
    <x v="24"/>
    <n v="0"/>
    <n v="2"/>
    <n v="1995"/>
    <n v="0"/>
    <n v="3.28423495464342"/>
  </r>
  <r>
    <x v="9"/>
    <x v="25"/>
    <s v="NA"/>
    <s v="NA"/>
    <n v="1999"/>
    <n v="7.6431012802090796"/>
    <n v="37.263626334301897"/>
  </r>
  <r>
    <x v="9"/>
    <x v="26"/>
    <s v="NA"/>
    <s v="NA"/>
    <n v="2000"/>
    <n v="2.7450075170390398"/>
    <n v="13.3831714115656"/>
  </r>
  <r>
    <x v="9"/>
    <x v="27"/>
    <s v="NA"/>
    <s v="NA"/>
    <n v="2001"/>
    <n v="3.0814678104150399"/>
    <n v="15.0235697612945"/>
  </r>
  <r>
    <x v="9"/>
    <x v="28"/>
    <s v="NA"/>
    <s v="NA"/>
    <n v="2002"/>
    <n v="3.82694445680879"/>
    <n v="18.658110546783199"/>
  </r>
  <r>
    <x v="9"/>
    <x v="29"/>
    <s v="NA"/>
    <s v="NA"/>
    <n v="2003"/>
    <n v="3.2256142703656399"/>
    <n v="15.7263499276284"/>
  </r>
  <r>
    <x v="9"/>
    <x v="30"/>
    <s v="NA"/>
    <s v="NA"/>
    <n v="2004"/>
    <n v="4.8215053519201199"/>
    <n v="23.507051380897099"/>
  </r>
  <r>
    <x v="9"/>
    <x v="31"/>
    <s v="NA"/>
    <s v="NA"/>
    <n v="2005"/>
    <n v="1.84329962216468"/>
    <n v="8.9869316334493003"/>
  </r>
  <r>
    <x v="9"/>
    <x v="32"/>
    <s v="NA"/>
    <s v="NA"/>
    <n v="2006"/>
    <n v="2.2835358276784099"/>
    <n v="11.1332851839311"/>
  </r>
  <r>
    <x v="9"/>
    <x v="33"/>
    <s v="NA"/>
    <s v="NA"/>
    <n v="2007"/>
    <n v="1.3920416031602201"/>
    <n v="6.78684169290384"/>
  </r>
  <r>
    <x v="9"/>
    <x v="34"/>
    <s v="NA"/>
    <s v="NA"/>
    <n v="2008"/>
    <n v="4.2376631126211297"/>
    <n v="20.660552554924699"/>
  </r>
  <r>
    <x v="9"/>
    <x v="35"/>
    <s v="NA"/>
    <s v="NA"/>
    <n v="2009"/>
    <n v="9.0812005389082895"/>
    <n v="44.275020490931396"/>
  </r>
  <r>
    <x v="9"/>
    <x v="36"/>
    <s v="NA"/>
    <s v="NA"/>
    <n v="2010"/>
    <n v="3.5730873932576799"/>
    <n v="17.420440958576599"/>
  </r>
  <r>
    <x v="9"/>
    <x v="37"/>
    <n v="19"/>
    <n v="35"/>
    <n v="2011"/>
    <n v="19"/>
    <n v="47.998553886529102"/>
  </r>
  <r>
    <x v="9"/>
    <x v="38"/>
    <s v="NA"/>
    <s v="NA"/>
    <n v="2012"/>
    <n v="6.8077851084642598"/>
    <n v="33.191076969612197"/>
  </r>
  <r>
    <x v="9"/>
    <x v="39"/>
    <s v="NA"/>
    <s v="NA"/>
    <n v="2013"/>
    <n v="6.8343845216917796"/>
    <n v="33.320761359440603"/>
  </r>
  <r>
    <x v="9"/>
    <x v="40"/>
    <s v="NA"/>
    <s v="NA"/>
    <n v="2014"/>
    <n v="4.1202175671202603"/>
    <n v="20.087951744651001"/>
  </r>
  <r>
    <x v="9"/>
    <x v="41"/>
    <s v="NA"/>
    <s v="NA"/>
    <n v="2015"/>
    <n v="9.0811073820245891"/>
    <n v="44.274566584046298"/>
  </r>
  <r>
    <x v="9"/>
    <x v="42"/>
    <s v="NA"/>
    <s v="NA"/>
    <n v="2016"/>
    <n v="5.1922789980523598"/>
    <n v="25.314743338466901"/>
  </r>
  <r>
    <x v="9"/>
    <x v="43"/>
    <s v="NA"/>
    <s v="NA"/>
    <n v="2017"/>
    <n v="5.2867586418265997"/>
    <n v="25.7753749918304"/>
  </r>
  <r>
    <x v="9"/>
    <x v="44"/>
    <s v="NA"/>
    <s v="NA"/>
    <n v="2018"/>
    <n v="6.4080742766070298"/>
    <n v="31.242303423325801"/>
  </r>
  <r>
    <x v="9"/>
    <x v="45"/>
    <s v="NA"/>
    <s v="NA"/>
    <n v="2019"/>
    <n v="8.1267903618204507"/>
    <n v="39.621833280487003"/>
  </r>
  <r>
    <x v="9"/>
    <x v="46"/>
    <s v="NA"/>
    <s v="NA"/>
    <n v="2020"/>
    <n v="3.02098289716848"/>
    <n v="14.728678302425299"/>
  </r>
  <r>
    <x v="9"/>
    <x v="47"/>
    <s v="NA"/>
    <s v="NA"/>
    <n v="2021"/>
    <n v="3.85327330492236"/>
    <n v="18.786476084832898"/>
  </r>
  <r>
    <x v="10"/>
    <x v="0"/>
    <n v="3"/>
    <n v="4"/>
    <n v="1971"/>
    <n v="3"/>
    <n v="4"/>
  </r>
  <r>
    <x v="10"/>
    <x v="1"/>
    <n v="0"/>
    <n v="4"/>
    <n v="1972"/>
    <n v="0"/>
    <n v="4.6953995555293302"/>
  </r>
  <r>
    <x v="10"/>
    <x v="2"/>
    <s v="NA"/>
    <s v="NA"/>
    <n v="1973"/>
    <n v="2.2932748167192001"/>
    <n v="16.710123270136101"/>
  </r>
  <r>
    <x v="10"/>
    <x v="3"/>
    <n v="0"/>
    <n v="0"/>
    <n v="1974"/>
    <n v="0"/>
    <n v="0"/>
  </r>
  <r>
    <x v="10"/>
    <x v="4"/>
    <n v="0"/>
    <n v="2"/>
    <n v="1975"/>
    <n v="0"/>
    <n v="2.8392923158793901"/>
  </r>
  <r>
    <x v="10"/>
    <x v="5"/>
    <n v="0"/>
    <n v="0"/>
    <n v="1976"/>
    <n v="0"/>
    <n v="0.90721795486494505"/>
  </r>
  <r>
    <x v="10"/>
    <x v="6"/>
    <n v="0"/>
    <n v="0"/>
    <n v="1977"/>
    <n v="0"/>
    <n v="0.62859852349072498"/>
  </r>
  <r>
    <x v="10"/>
    <x v="7"/>
    <n v="0"/>
    <n v="0"/>
    <n v="1978"/>
    <n v="0"/>
    <n v="1.36550992204113"/>
  </r>
  <r>
    <x v="10"/>
    <x v="8"/>
    <n v="0"/>
    <n v="0"/>
    <n v="1979"/>
    <n v="0"/>
    <n v="17.6277233269882"/>
  </r>
  <r>
    <x v="10"/>
    <x v="9"/>
    <s v="NA"/>
    <s v="NA"/>
    <n v="1980"/>
    <n v="4.4570157646851003"/>
    <n v="32.476388162404902"/>
  </r>
  <r>
    <x v="10"/>
    <x v="10"/>
    <s v="NA"/>
    <s v="NA"/>
    <n v="1981"/>
    <n v="3.7315038212137601"/>
    <n v="27.189889612006599"/>
  </r>
  <r>
    <x v="10"/>
    <x v="11"/>
    <s v="NA"/>
    <s v="NA"/>
    <n v="1982"/>
    <n v="3.8552502649551199"/>
    <n v="28.0915776145617"/>
  </r>
  <r>
    <x v="10"/>
    <x v="12"/>
    <s v="NA"/>
    <s v="NA"/>
    <n v="1983"/>
    <n v="5.9221502465380897"/>
    <n v="43.152203358101502"/>
  </r>
  <r>
    <x v="10"/>
    <x v="13"/>
    <n v="0"/>
    <n v="0"/>
    <n v="1984"/>
    <n v="0"/>
    <n v="34.073796141010497"/>
  </r>
  <r>
    <x v="10"/>
    <x v="14"/>
    <s v="NA"/>
    <s v="NA"/>
    <n v="1985"/>
    <n v="2.5816764757491102"/>
    <n v="18.8115842926813"/>
  </r>
  <r>
    <x v="10"/>
    <x v="15"/>
    <s v="NA"/>
    <s v="NA"/>
    <n v="1986"/>
    <n v="1.04845513392101"/>
    <n v="7.6396490129268502"/>
  </r>
  <r>
    <x v="10"/>
    <x v="16"/>
    <s v="NA"/>
    <s v="NA"/>
    <n v="1987"/>
    <n v="2.1443218050291999"/>
    <n v="15.6247658445577"/>
  </r>
  <r>
    <x v="10"/>
    <x v="17"/>
    <s v="NA"/>
    <s v="NA"/>
    <n v="1988"/>
    <n v="1.2141146360945601"/>
    <n v="8.8467397292745904"/>
  </r>
  <r>
    <x v="10"/>
    <x v="18"/>
    <n v="25"/>
    <n v="62"/>
    <n v="1989"/>
    <n v="25"/>
    <n v="64.870965860568106"/>
  </r>
  <r>
    <x v="10"/>
    <x v="19"/>
    <n v="0"/>
    <n v="0"/>
    <n v="1990"/>
    <n v="0"/>
    <n v="1.2139115297776999"/>
  </r>
  <r>
    <x v="10"/>
    <x v="20"/>
    <n v="2"/>
    <n v="3"/>
    <n v="1991"/>
    <n v="2"/>
    <n v="14.2828426629383"/>
  </r>
  <r>
    <x v="10"/>
    <x v="21"/>
    <n v="0"/>
    <n v="0"/>
    <n v="1992"/>
    <n v="0"/>
    <n v="21.688763333909701"/>
  </r>
  <r>
    <x v="10"/>
    <x v="22"/>
    <s v="NA"/>
    <s v="NA"/>
    <n v="1993"/>
    <n v="9.6575177635032201"/>
    <n v="70.370246633479894"/>
  </r>
  <r>
    <x v="10"/>
    <x v="23"/>
    <n v="0"/>
    <n v="142"/>
    <n v="1994"/>
    <n v="0"/>
    <n v="142"/>
  </r>
  <r>
    <x v="10"/>
    <x v="24"/>
    <n v="0"/>
    <n v="2"/>
    <n v="1995"/>
    <n v="0"/>
    <n v="3.28423495464342"/>
  </r>
  <r>
    <x v="10"/>
    <x v="25"/>
    <s v="NA"/>
    <s v="NA"/>
    <n v="1999"/>
    <n v="5.9274906413622297"/>
    <n v="43.191116975664102"/>
  </r>
  <r>
    <x v="10"/>
    <x v="26"/>
    <s v="NA"/>
    <s v="NA"/>
    <n v="2000"/>
    <n v="2.1288487189281202"/>
    <n v="15.512020130493701"/>
  </r>
  <r>
    <x v="10"/>
    <x v="27"/>
    <s v="NA"/>
    <s v="NA"/>
    <n v="2001"/>
    <n v="2.3897853685600801"/>
    <n v="17.413355129854601"/>
  </r>
  <r>
    <x v="10"/>
    <x v="28"/>
    <s v="NA"/>
    <s v="NA"/>
    <n v="2002"/>
    <n v="2.9679284133862902"/>
    <n v="21.626038960169499"/>
  </r>
  <r>
    <x v="10"/>
    <x v="29"/>
    <s v="NA"/>
    <s v="NA"/>
    <n v="2003"/>
    <n v="2.50157595754757"/>
    <n v="18.227925885175999"/>
  </r>
  <r>
    <x v="10"/>
    <x v="30"/>
    <s v="NA"/>
    <s v="NA"/>
    <n v="2004"/>
    <n v="3.7392449490206499"/>
    <n v="27.246296329917701"/>
  </r>
  <r>
    <x v="10"/>
    <x v="31"/>
    <s v="NA"/>
    <s v="NA"/>
    <n v="2005"/>
    <n v="1.42954291221728"/>
    <n v="10.4164745456665"/>
  </r>
  <r>
    <x v="10"/>
    <x v="32"/>
    <s v="NA"/>
    <s v="NA"/>
    <n v="2006"/>
    <n v="1.77096138797047"/>
    <n v="12.9042465719016"/>
  </r>
  <r>
    <x v="10"/>
    <x v="33"/>
    <s v="NA"/>
    <s v="NA"/>
    <n v="2007"/>
    <n v="1.07957663717056"/>
    <n v="7.8664183300744002"/>
  </r>
  <r>
    <x v="10"/>
    <x v="34"/>
    <s v="NA"/>
    <s v="NA"/>
    <n v="2008"/>
    <n v="3.2864550041212302"/>
    <n v="23.9470075590459"/>
  </r>
  <r>
    <x v="10"/>
    <x v="35"/>
    <s v="NA"/>
    <s v="NA"/>
    <n v="2009"/>
    <n v="7.0427865931447897"/>
    <n v="51.3178070840762"/>
  </r>
  <r>
    <x v="10"/>
    <x v="36"/>
    <s v="NA"/>
    <s v="NA"/>
    <n v="2010"/>
    <n v="2.7710534398963902"/>
    <n v="20.191494398472901"/>
  </r>
  <r>
    <x v="10"/>
    <x v="37"/>
    <n v="25"/>
    <n v="60"/>
    <n v="2011"/>
    <n v="25"/>
    <n v="72.998553886529095"/>
  </r>
  <r>
    <x v="10"/>
    <x v="38"/>
    <s v="NA"/>
    <s v="NA"/>
    <n v="2012"/>
    <n v="5.2796739254625704"/>
    <n v="38.470750895074701"/>
  </r>
  <r>
    <x v="10"/>
    <x v="39"/>
    <s v="NA"/>
    <s v="NA"/>
    <n v="2013"/>
    <n v="5.3003026951351702"/>
    <n v="38.621064054575797"/>
  </r>
  <r>
    <x v="10"/>
    <x v="40"/>
    <s v="NA"/>
    <s v="NA"/>
    <n v="2014"/>
    <n v="3.1953719033183599"/>
    <n v="23.2833236479694"/>
  </r>
  <r>
    <x v="10"/>
    <x v="41"/>
    <s v="NA"/>
    <s v="NA"/>
    <n v="2015"/>
    <n v="7.0427143489539796"/>
    <n v="51.317280933000298"/>
  </r>
  <r>
    <x v="10"/>
    <x v="42"/>
    <s v="NA"/>
    <s v="NA"/>
    <n v="2016"/>
    <n v="4.0267927983268503"/>
    <n v="29.341536136793799"/>
  </r>
  <r>
    <x v="10"/>
    <x v="43"/>
    <s v="NA"/>
    <s v="NA"/>
    <n v="2017"/>
    <n v="4.1000650455262804"/>
    <n v="29.875440037356601"/>
  </r>
  <r>
    <x v="10"/>
    <x v="44"/>
    <n v="0"/>
    <n v="0"/>
    <n v="2018"/>
    <n v="0"/>
    <n v="31.242303423325801"/>
  </r>
  <r>
    <x v="10"/>
    <x v="45"/>
    <n v="9"/>
    <n v="9"/>
    <n v="2019"/>
    <n v="9"/>
    <n v="48.621833280487003"/>
  </r>
  <r>
    <x v="10"/>
    <x v="46"/>
    <s v="NA"/>
    <s v="NA"/>
    <n v="2020"/>
    <n v="2.3428772201761801"/>
    <n v="17.0715555226014"/>
  </r>
  <r>
    <x v="10"/>
    <x v="47"/>
    <s v="NA"/>
    <s v="NA"/>
    <n v="2021"/>
    <n v="2.98834735474771"/>
    <n v="21.774823439580601"/>
  </r>
  <r>
    <x v="11"/>
    <x v="0"/>
    <n v="5"/>
    <n v="9"/>
    <n v="1971"/>
    <n v="5"/>
    <n v="9"/>
  </r>
  <r>
    <x v="11"/>
    <x v="1"/>
    <n v="0"/>
    <n v="4"/>
    <n v="1972"/>
    <n v="0"/>
    <n v="4.6953995555293302"/>
  </r>
  <r>
    <x v="11"/>
    <x v="2"/>
    <n v="0"/>
    <n v="0"/>
    <n v="1973"/>
    <n v="0"/>
    <n v="16.710123270136101"/>
  </r>
  <r>
    <x v="11"/>
    <x v="3"/>
    <n v="0"/>
    <n v="0"/>
    <n v="1974"/>
    <n v="0"/>
    <n v="0"/>
  </r>
  <r>
    <x v="11"/>
    <x v="4"/>
    <n v="0"/>
    <n v="2"/>
    <n v="1975"/>
    <n v="0"/>
    <n v="2.8392923158793901"/>
  </r>
  <r>
    <x v="11"/>
    <x v="5"/>
    <n v="0"/>
    <n v="0"/>
    <n v="1976"/>
    <n v="0"/>
    <n v="0.90721795486494505"/>
  </r>
  <r>
    <x v="11"/>
    <x v="6"/>
    <n v="0"/>
    <n v="0"/>
    <n v="1977"/>
    <n v="0"/>
    <n v="0.62859852349072498"/>
  </r>
  <r>
    <x v="11"/>
    <x v="7"/>
    <n v="0"/>
    <n v="0"/>
    <n v="1978"/>
    <n v="0"/>
    <n v="1.36550992204113"/>
  </r>
  <r>
    <x v="11"/>
    <x v="8"/>
    <n v="0"/>
    <n v="0"/>
    <n v="1979"/>
    <n v="0"/>
    <n v="17.6277233269882"/>
  </r>
  <r>
    <x v="11"/>
    <x v="9"/>
    <s v="NA"/>
    <s v="NA"/>
    <n v="1980"/>
    <n v="5.8557193396796103"/>
    <n v="38.332107502084497"/>
  </r>
  <r>
    <x v="11"/>
    <x v="10"/>
    <n v="0"/>
    <n v="0"/>
    <n v="1981"/>
    <n v="0"/>
    <n v="27.189889612006599"/>
  </r>
  <r>
    <x v="11"/>
    <x v="11"/>
    <s v="NA"/>
    <s v="NA"/>
    <n v="1982"/>
    <n v="5.0651074006055303"/>
    <n v="33.156685015167298"/>
  </r>
  <r>
    <x v="11"/>
    <x v="12"/>
    <s v="NA"/>
    <s v="NA"/>
    <n v="1983"/>
    <n v="7.7806432733215196"/>
    <n v="50.932846631422997"/>
  </r>
  <r>
    <x v="11"/>
    <x v="13"/>
    <n v="0"/>
    <n v="0"/>
    <n v="1984"/>
    <n v="0"/>
    <n v="34.073796141010497"/>
  </r>
  <r>
    <x v="11"/>
    <x v="14"/>
    <s v="NA"/>
    <s v="NA"/>
    <n v="1985"/>
    <n v="3.3918598597571501"/>
    <n v="22.2034441524385"/>
  </r>
  <r>
    <x v="11"/>
    <x v="15"/>
    <s v="NA"/>
    <s v="NA"/>
    <n v="1986"/>
    <n v="1.37748200321598"/>
    <n v="9.0171310161428302"/>
  </r>
  <r>
    <x v="11"/>
    <x v="16"/>
    <s v="NA"/>
    <s v="NA"/>
    <n v="1987"/>
    <n v="2.81725426286848"/>
    <n v="18.442020107426199"/>
  </r>
  <r>
    <x v="11"/>
    <x v="17"/>
    <s v="NA"/>
    <s v="NA"/>
    <n v="1988"/>
    <n v="1.59512887764906"/>
    <n v="10.441868606923601"/>
  </r>
  <r>
    <x v="11"/>
    <x v="18"/>
    <n v="54"/>
    <n v="116"/>
    <n v="1989"/>
    <n v="54"/>
    <n v="118.87096586056801"/>
  </r>
  <r>
    <x v="11"/>
    <x v="19"/>
    <n v="0"/>
    <n v="0"/>
    <n v="1990"/>
    <n v="0"/>
    <n v="1.2139115297776999"/>
  </r>
  <r>
    <x v="11"/>
    <x v="20"/>
    <n v="2"/>
    <n v="5"/>
    <n v="1991"/>
    <n v="2"/>
    <n v="16.2828426629383"/>
  </r>
  <r>
    <x v="11"/>
    <x v="21"/>
    <n v="0"/>
    <n v="0"/>
    <n v="1992"/>
    <n v="0"/>
    <n v="21.688763333909701"/>
  </r>
  <r>
    <x v="11"/>
    <x v="22"/>
    <s v="NA"/>
    <s v="NA"/>
    <n v="1993"/>
    <n v="12.688246243923301"/>
    <n v="83.058492877403197"/>
  </r>
  <r>
    <x v="11"/>
    <x v="23"/>
    <n v="0"/>
    <n v="142"/>
    <n v="1994"/>
    <n v="0"/>
    <n v="142"/>
  </r>
  <r>
    <x v="11"/>
    <x v="24"/>
    <n v="0"/>
    <n v="2"/>
    <n v="1995"/>
    <n v="0"/>
    <n v="3.28423495464342"/>
  </r>
  <r>
    <x v="11"/>
    <x v="25"/>
    <s v="NA"/>
    <s v="NA"/>
    <n v="1999"/>
    <n v="7.7876595939459001"/>
    <n v="50.978776569610098"/>
  </r>
  <r>
    <x v="11"/>
    <x v="26"/>
    <s v="NA"/>
    <s v="NA"/>
    <n v="2000"/>
    <n v="2.7969254028223398"/>
    <n v="18.308945533315999"/>
  </r>
  <r>
    <x v="11"/>
    <x v="27"/>
    <s v="NA"/>
    <s v="NA"/>
    <n v="2001"/>
    <n v="3.1397493608447"/>
    <n v="20.553104490699301"/>
  </r>
  <r>
    <x v="11"/>
    <x v="28"/>
    <s v="NA"/>
    <s v="NA"/>
    <n v="2002"/>
    <n v="3.8993256304566102"/>
    <n v="25.525364590626101"/>
  </r>
  <r>
    <x v="11"/>
    <x v="29"/>
    <s v="NA"/>
    <s v="NA"/>
    <n v="2003"/>
    <n v="3.2866221448416102"/>
    <n v="21.5145480300176"/>
  </r>
  <r>
    <x v="11"/>
    <x v="30"/>
    <s v="NA"/>
    <s v="NA"/>
    <n v="2004"/>
    <n v="4.9126972208444704"/>
    <n v="32.158993550762197"/>
  </r>
  <r>
    <x v="11"/>
    <x v="31"/>
    <s v="NA"/>
    <s v="NA"/>
    <n v="2005"/>
    <n v="1.8781629948348499"/>
    <n v="12.2946375405014"/>
  </r>
  <r>
    <x v="11"/>
    <x v="32"/>
    <s v="NA"/>
    <s v="NA"/>
    <n v="2006"/>
    <n v="2.3267256377765801"/>
    <n v="15.2309722096781"/>
  </r>
  <r>
    <x v="11"/>
    <x v="33"/>
    <s v="NA"/>
    <s v="NA"/>
    <n v="2007"/>
    <n v="1.41837007667281"/>
    <n v="9.2847884067472108"/>
  </r>
  <r>
    <x v="11"/>
    <x v="34"/>
    <s v="NA"/>
    <s v="NA"/>
    <n v="2008"/>
    <n v="4.3178124420917996"/>
    <n v="28.2648200011377"/>
  </r>
  <r>
    <x v="11"/>
    <x v="35"/>
    <s v="NA"/>
    <s v="NA"/>
    <n v="2009"/>
    <n v="9.2529584432283407"/>
    <n v="60.570765527304502"/>
  </r>
  <r>
    <x v="11"/>
    <x v="36"/>
    <s v="NA"/>
    <s v="NA"/>
    <n v="2010"/>
    <n v="3.6406672250885901"/>
    <n v="23.8321616235615"/>
  </r>
  <r>
    <x v="11"/>
    <x v="37"/>
    <n v="19"/>
    <n v="79"/>
    <n v="2011"/>
    <n v="19"/>
    <n v="91.998553886529095"/>
  </r>
  <r>
    <x v="11"/>
    <x v="38"/>
    <s v="NA"/>
    <s v="NA"/>
    <n v="2012"/>
    <n v="6.9365446161142303"/>
    <n v="45.407295511188998"/>
  </r>
  <r>
    <x v="11"/>
    <x v="39"/>
    <s v="NA"/>
    <s v="NA"/>
    <n v="2013"/>
    <n v="6.9636471195704202"/>
    <n v="45.5847111741462"/>
  </r>
  <r>
    <x v="11"/>
    <x v="40"/>
    <s v="NA"/>
    <s v="NA"/>
    <n v="2014"/>
    <n v="4.19814558339871"/>
    <n v="27.481469231368099"/>
  </r>
  <r>
    <x v="11"/>
    <x v="41"/>
    <s v="NA"/>
    <s v="NA"/>
    <n v="2015"/>
    <n v="9.2528635268727406"/>
    <n v="60.570144459872999"/>
  </r>
  <r>
    <x v="11"/>
    <x v="42"/>
    <s v="NA"/>
    <s v="NA"/>
    <n v="2016"/>
    <n v="5.2904835220117503"/>
    <n v="34.632019658805497"/>
  </r>
  <r>
    <x v="11"/>
    <x v="43"/>
    <s v="NA"/>
    <s v="NA"/>
    <n v="2017"/>
    <n v="5.3867501132336297"/>
    <n v="35.2621901505903"/>
  </r>
  <r>
    <x v="11"/>
    <x v="44"/>
    <n v="2"/>
    <n v="2"/>
    <n v="2018"/>
    <n v="2"/>
    <n v="33.242303423325801"/>
  </r>
  <r>
    <x v="11"/>
    <x v="45"/>
    <n v="10"/>
    <n v="19"/>
    <n v="2019"/>
    <n v="10"/>
    <n v="58.621833280487003"/>
  </r>
  <r>
    <x v="11"/>
    <x v="46"/>
    <s v="NA"/>
    <s v="NA"/>
    <n v="2020"/>
    <n v="3.07812046658657"/>
    <n v="20.149675989188001"/>
  </r>
  <r>
    <x v="11"/>
    <x v="47"/>
    <s v="NA"/>
    <s v="NA"/>
    <n v="2021"/>
    <n v="3.9261524567571402"/>
    <n v="25.700975896337798"/>
  </r>
  <r>
    <x v="12"/>
    <x v="0"/>
    <n v="4"/>
    <n v="13"/>
    <n v="1971"/>
    <n v="4"/>
    <n v="13"/>
  </r>
  <r>
    <x v="12"/>
    <x v="1"/>
    <n v="7"/>
    <n v="11"/>
    <n v="1972"/>
    <n v="7"/>
    <n v="11.695399555529301"/>
  </r>
  <r>
    <x v="12"/>
    <x v="2"/>
    <n v="3"/>
    <n v="3"/>
    <n v="1973"/>
    <n v="3"/>
    <n v="19.710123270136101"/>
  </r>
  <r>
    <x v="12"/>
    <x v="3"/>
    <n v="0"/>
    <n v="0"/>
    <n v="1974"/>
    <n v="0"/>
    <n v="0"/>
  </r>
  <r>
    <x v="12"/>
    <x v="4"/>
    <n v="4"/>
    <n v="6"/>
    <n v="1975"/>
    <n v="4"/>
    <n v="6.8392923158793897"/>
  </r>
  <r>
    <x v="12"/>
    <x v="5"/>
    <n v="0"/>
    <n v="0"/>
    <n v="1976"/>
    <n v="0"/>
    <n v="0.90721795486494505"/>
  </r>
  <r>
    <x v="12"/>
    <x v="6"/>
    <n v="0"/>
    <n v="0"/>
    <n v="1977"/>
    <n v="0"/>
    <n v="0.62859852349072498"/>
  </r>
  <r>
    <x v="12"/>
    <x v="7"/>
    <n v="0"/>
    <n v="0"/>
    <n v="1978"/>
    <n v="0"/>
    <n v="1.36550992204113"/>
  </r>
  <r>
    <x v="12"/>
    <x v="8"/>
    <n v="0"/>
    <n v="0"/>
    <n v="1979"/>
    <n v="0"/>
    <n v="17.6277233269882"/>
  </r>
  <r>
    <x v="12"/>
    <x v="9"/>
    <s v="NA"/>
    <s v="NA"/>
    <n v="1980"/>
    <n v="5.2192281071064004"/>
    <n v="43.5513356091909"/>
  </r>
  <r>
    <x v="12"/>
    <x v="10"/>
    <n v="0"/>
    <n v="0"/>
    <n v="1981"/>
    <n v="0"/>
    <n v="27.189889612006599"/>
  </r>
  <r>
    <x v="12"/>
    <x v="11"/>
    <s v="NA"/>
    <s v="NA"/>
    <n v="1982"/>
    <n v="4.5145522483662504"/>
    <n v="37.671237263533499"/>
  </r>
  <r>
    <x v="12"/>
    <x v="12"/>
    <s v="NA"/>
    <s v="NA"/>
    <n v="1983"/>
    <n v="6.9349211783946298"/>
    <n v="57.8677678098176"/>
  </r>
  <r>
    <x v="12"/>
    <x v="13"/>
    <n v="0"/>
    <n v="0"/>
    <n v="1984"/>
    <n v="0"/>
    <n v="34.073796141010497"/>
  </r>
  <r>
    <x v="12"/>
    <x v="14"/>
    <s v="NA"/>
    <s v="NA"/>
    <n v="1985"/>
    <n v="3.0231794402180099"/>
    <n v="25.226623592656502"/>
  </r>
  <r>
    <x v="12"/>
    <x v="15"/>
    <s v="NA"/>
    <s v="NA"/>
    <n v="1986"/>
    <n v="1.2277556985123099"/>
    <n v="10.244886714655101"/>
  </r>
  <r>
    <x v="12"/>
    <x v="16"/>
    <s v="NA"/>
    <s v="NA"/>
    <n v="1987"/>
    <n v="2.5110309733467902"/>
    <n v="20.953051080773001"/>
  </r>
  <r>
    <x v="12"/>
    <x v="17"/>
    <s v="NA"/>
    <s v="NA"/>
    <n v="1988"/>
    <n v="1.4217453039689001"/>
    <n v="11.8636139108925"/>
  </r>
  <r>
    <x v="12"/>
    <x v="18"/>
    <n v="19"/>
    <n v="135"/>
    <n v="1989"/>
    <n v="19"/>
    <n v="137.87096586056799"/>
  </r>
  <r>
    <x v="12"/>
    <x v="19"/>
    <n v="0"/>
    <n v="0"/>
    <n v="1990"/>
    <n v="0"/>
    <n v="1.2139115297776999"/>
  </r>
  <r>
    <x v="12"/>
    <x v="20"/>
    <n v="4"/>
    <n v="9"/>
    <n v="1991"/>
    <n v="4"/>
    <n v="20.2828426629383"/>
  </r>
  <r>
    <x v="12"/>
    <x v="21"/>
    <n v="5"/>
    <n v="5"/>
    <n v="1992"/>
    <n v="5"/>
    <n v="26.688763333909701"/>
  </r>
  <r>
    <x v="12"/>
    <x v="22"/>
    <s v="NA"/>
    <s v="NA"/>
    <n v="1993"/>
    <n v="11.309089043494501"/>
    <n v="94.367581920897706"/>
  </r>
  <r>
    <x v="12"/>
    <x v="23"/>
    <n v="30"/>
    <n v="172"/>
    <n v="1994"/>
    <n v="30"/>
    <n v="172"/>
  </r>
  <r>
    <x v="12"/>
    <x v="24"/>
    <n v="3"/>
    <n v="5"/>
    <n v="1995"/>
    <n v="3"/>
    <n v="6.28423495464342"/>
  </r>
  <r>
    <x v="12"/>
    <x v="25"/>
    <s v="NA"/>
    <s v="NA"/>
    <n v="1999"/>
    <n v="6.9411748554711297"/>
    <n v="57.919951425081202"/>
  </r>
  <r>
    <x v="12"/>
    <x v="26"/>
    <s v="NA"/>
    <s v="NA"/>
    <n v="2000"/>
    <n v="2.4929117720798999"/>
    <n v="20.801857305395899"/>
  </r>
  <r>
    <x v="12"/>
    <x v="27"/>
    <s v="NA"/>
    <s v="NA"/>
    <n v="2001"/>
    <n v="2.7984722564040698"/>
    <n v="23.351576747103401"/>
  </r>
  <r>
    <x v="12"/>
    <x v="28"/>
    <s v="NA"/>
    <s v="NA"/>
    <n v="2002"/>
    <n v="3.4754858880143602"/>
    <n v="29.000850478640402"/>
  </r>
  <r>
    <x v="12"/>
    <x v="29"/>
    <s v="NA"/>
    <s v="NA"/>
    <n v="2003"/>
    <n v="2.9293806073577602"/>
    <n v="24.4439286373754"/>
  </r>
  <r>
    <x v="12"/>
    <x v="30"/>
    <s v="NA"/>
    <s v="NA"/>
    <n v="2004"/>
    <n v="4.3787083924901999"/>
    <n v="36.537701943252401"/>
  </r>
  <r>
    <x v="12"/>
    <x v="31"/>
    <s v="NA"/>
    <s v="NA"/>
    <n v="2005"/>
    <n v="1.6740148432216799"/>
    <n v="13.9686523837231"/>
  </r>
  <r>
    <x v="12"/>
    <x v="32"/>
    <s v="NA"/>
    <s v="NA"/>
    <n v="2006"/>
    <n v="2.0738206771478298"/>
    <n v="17.304792886826"/>
  </r>
  <r>
    <x v="12"/>
    <x v="33"/>
    <s v="NA"/>
    <s v="NA"/>
    <n v="2007"/>
    <n v="1.2641994161643699"/>
    <n v="10.548987822911499"/>
  </r>
  <r>
    <x v="12"/>
    <x v="34"/>
    <s v="NA"/>
    <s v="NA"/>
    <n v="2008"/>
    <n v="3.84848500273216"/>
    <n v="32.113305003869897"/>
  </r>
  <r>
    <x v="12"/>
    <x v="35"/>
    <s v="NA"/>
    <s v="NA"/>
    <n v="2009"/>
    <n v="8.24720209069962"/>
    <n v="68.817967618004204"/>
  </r>
  <r>
    <x v="12"/>
    <x v="36"/>
    <s v="NA"/>
    <s v="NA"/>
    <n v="2010"/>
    <n v="3.2449425267076002"/>
    <n v="27.077104150269101"/>
  </r>
  <r>
    <x v="12"/>
    <x v="37"/>
    <n v="0"/>
    <n v="79"/>
    <n v="2011"/>
    <n v="0"/>
    <n v="91.998553886529095"/>
  </r>
  <r>
    <x v="12"/>
    <x v="38"/>
    <s v="NA"/>
    <s v="NA"/>
    <n v="2012"/>
    <n v="6.1825723752289701"/>
    <n v="51.589867886417899"/>
  </r>
  <r>
    <x v="12"/>
    <x v="39"/>
    <s v="NA"/>
    <s v="NA"/>
    <n v="2013"/>
    <n v="6.2067289543961497"/>
    <n v="51.791440128542298"/>
  </r>
  <r>
    <x v="12"/>
    <x v="40"/>
    <s v="NA"/>
    <s v="NA"/>
    <n v="2014"/>
    <n v="3.74182541128777"/>
    <n v="31.223294642655901"/>
  </r>
  <r>
    <x v="12"/>
    <x v="41"/>
    <s v="NA"/>
    <s v="NA"/>
    <n v="2015"/>
    <n v="8.2471174913380896"/>
    <n v="68.817261951211094"/>
  </r>
  <r>
    <x v="12"/>
    <x v="42"/>
    <s v="NA"/>
    <s v="NA"/>
    <n v="2016"/>
    <n v="4.7154309652680899"/>
    <n v="39.347450624073602"/>
  </r>
  <r>
    <x v="12"/>
    <x v="43"/>
    <s v="NA"/>
    <s v="NA"/>
    <n v="2017"/>
    <n v="4.8012337965743699"/>
    <n v="40.063423947164601"/>
  </r>
  <r>
    <x v="12"/>
    <x v="44"/>
    <n v="3"/>
    <n v="5"/>
    <n v="2018"/>
    <n v="3"/>
    <n v="36.242303423325801"/>
  </r>
  <r>
    <x v="12"/>
    <x v="45"/>
    <n v="0"/>
    <n v="19"/>
    <n v="2019"/>
    <n v="0"/>
    <n v="58.621833280487003"/>
  </r>
  <r>
    <x v="12"/>
    <x v="46"/>
    <s v="NA"/>
    <s v="NA"/>
    <n v="2020"/>
    <n v="2.7435421549988299"/>
    <n v="22.8932181441868"/>
  </r>
  <r>
    <x v="12"/>
    <x v="47"/>
    <s v="NA"/>
    <s v="NA"/>
    <n v="2021"/>
    <n v="3.49939675493279"/>
    <n v="29.200372651270602"/>
  </r>
  <r>
    <x v="13"/>
    <x v="0"/>
    <n v="93"/>
    <n v="106"/>
    <n v="1971"/>
    <n v="93"/>
    <n v="106"/>
  </r>
  <r>
    <x v="13"/>
    <x v="1"/>
    <n v="6"/>
    <n v="17"/>
    <n v="1972"/>
    <n v="6"/>
    <n v="17.695399555529299"/>
  </r>
  <r>
    <x v="13"/>
    <x v="2"/>
    <n v="3"/>
    <n v="6"/>
    <n v="1973"/>
    <n v="3"/>
    <n v="22.710123270136101"/>
  </r>
  <r>
    <x v="13"/>
    <x v="3"/>
    <n v="59"/>
    <n v="59"/>
    <n v="1974"/>
    <n v="59"/>
    <n v="59"/>
  </r>
  <r>
    <x v="13"/>
    <x v="4"/>
    <n v="0"/>
    <n v="6"/>
    <n v="1975"/>
    <n v="0"/>
    <n v="6.8392923158793897"/>
  </r>
  <r>
    <x v="13"/>
    <x v="5"/>
    <n v="1"/>
    <n v="1"/>
    <n v="1976"/>
    <n v="1"/>
    <n v="1.9072179548649399"/>
  </r>
  <r>
    <x v="13"/>
    <x v="6"/>
    <n v="0"/>
    <n v="0"/>
    <n v="1977"/>
    <n v="0"/>
    <n v="0.62859852349072498"/>
  </r>
  <r>
    <x v="13"/>
    <x v="7"/>
    <n v="0"/>
    <n v="0"/>
    <n v="1978"/>
    <n v="0"/>
    <n v="1.36550992204113"/>
  </r>
  <r>
    <x v="13"/>
    <x v="8"/>
    <n v="0"/>
    <n v="0"/>
    <n v="1979"/>
    <n v="0"/>
    <n v="17.6277233269882"/>
  </r>
  <r>
    <x v="13"/>
    <x v="9"/>
    <s v="NA"/>
    <s v="NA"/>
    <n v="1980"/>
    <n v="23.8282379140736"/>
    <n v="67.379573523264497"/>
  </r>
  <r>
    <x v="13"/>
    <x v="10"/>
    <n v="0"/>
    <n v="0"/>
    <n v="1981"/>
    <n v="0"/>
    <n v="27.189889612006599"/>
  </r>
  <r>
    <x v="13"/>
    <x v="11"/>
    <s v="NA"/>
    <s v="NA"/>
    <n v="1982"/>
    <n v="20.6110602645299"/>
    <n v="58.282297528063403"/>
  </r>
  <r>
    <x v="13"/>
    <x v="12"/>
    <s v="NA"/>
    <s v="NA"/>
    <n v="1983"/>
    <n v="31.6611859769082"/>
    <n v="89.528953786725793"/>
  </r>
  <r>
    <x v="13"/>
    <x v="13"/>
    <n v="0"/>
    <n v="0"/>
    <n v="1984"/>
    <n v="0"/>
    <n v="34.073796141010497"/>
  </r>
  <r>
    <x v="13"/>
    <x v="14"/>
    <s v="NA"/>
    <s v="NA"/>
    <n v="1985"/>
    <n v="13.8022400019314"/>
    <n v="39.028863594587897"/>
  </r>
  <r>
    <x v="13"/>
    <x v="15"/>
    <s v="NA"/>
    <s v="NA"/>
    <n v="1986"/>
    <n v="5.6052838244153502"/>
    <n v="15.850170539070399"/>
  </r>
  <r>
    <x v="13"/>
    <x v="16"/>
    <s v="NA"/>
    <s v="NA"/>
    <n v="1987"/>
    <n v="11.4640406998231"/>
    <n v="32.417091780596103"/>
  </r>
  <r>
    <x v="13"/>
    <x v="17"/>
    <s v="NA"/>
    <s v="NA"/>
    <n v="1988"/>
    <n v="6.49093786685967"/>
    <n v="18.354551777752199"/>
  </r>
  <r>
    <x v="13"/>
    <x v="18"/>
    <n v="12"/>
    <n v="147"/>
    <n v="1989"/>
    <n v="12"/>
    <n v="149.87096586056799"/>
  </r>
  <r>
    <x v="13"/>
    <x v="19"/>
    <n v="0"/>
    <n v="0"/>
    <n v="1990"/>
    <n v="0"/>
    <n v="1.2139115297776999"/>
  </r>
  <r>
    <x v="13"/>
    <x v="20"/>
    <n v="9"/>
    <n v="18"/>
    <n v="1991"/>
    <n v="9"/>
    <n v="29.2828426629383"/>
  </r>
  <r>
    <x v="13"/>
    <x v="21"/>
    <n v="2"/>
    <n v="7"/>
    <n v="1992"/>
    <n v="2"/>
    <n v="28.688763333909701"/>
  </r>
  <r>
    <x v="13"/>
    <x v="22"/>
    <n v="0"/>
    <n v="0"/>
    <n v="1993"/>
    <n v="0"/>
    <n v="94.367581920897706"/>
  </r>
  <r>
    <x v="13"/>
    <x v="23"/>
    <n v="39"/>
    <n v="211"/>
    <n v="1994"/>
    <n v="39"/>
    <n v="211"/>
  </r>
  <r>
    <x v="13"/>
    <x v="24"/>
    <n v="8"/>
    <n v="13"/>
    <n v="1995"/>
    <n v="8"/>
    <n v="14.2842349546434"/>
  </r>
  <r>
    <x v="13"/>
    <x v="25"/>
    <s v="NA"/>
    <s v="NA"/>
    <n v="1999"/>
    <n v="31.689736964183599"/>
    <n v="89.609688389264804"/>
  </r>
  <r>
    <x v="13"/>
    <x v="26"/>
    <s v="NA"/>
    <s v="NA"/>
    <n v="2000"/>
    <n v="11.3813180012553"/>
    <n v="32.183175306651201"/>
  </r>
  <r>
    <x v="13"/>
    <x v="27"/>
    <s v="NA"/>
    <s v="NA"/>
    <n v="2001"/>
    <n v="12.776345727348399"/>
    <n v="36.1279224744518"/>
  </r>
  <r>
    <x v="13"/>
    <x v="28"/>
    <s v="NA"/>
    <s v="NA"/>
    <n v="2002"/>
    <n v="15.867232263691401"/>
    <n v="44.868082742331801"/>
  </r>
  <r>
    <x v="13"/>
    <x v="29"/>
    <s v="NA"/>
    <s v="NA"/>
    <n v="2003"/>
    <n v="13.3740040913664"/>
    <n v="37.817932728741802"/>
  </r>
  <r>
    <x v="13"/>
    <x v="30"/>
    <s v="NA"/>
    <s v="NA"/>
    <n v="2004"/>
    <n v="19.990868994309398"/>
    <n v="56.528570937561803"/>
  </r>
  <r>
    <x v="13"/>
    <x v="31"/>
    <s v="NA"/>
    <s v="NA"/>
    <n v="2005"/>
    <n v="7.64266729496061"/>
    <n v="21.611319678683699"/>
  </r>
  <r>
    <x v="13"/>
    <x v="32"/>
    <s v="NA"/>
    <s v="NA"/>
    <n v="2006"/>
    <n v="9.4679694920522692"/>
    <n v="26.772762378878198"/>
  </r>
  <r>
    <x v="13"/>
    <x v="33"/>
    <s v="NA"/>
    <s v="NA"/>
    <n v="2007"/>
    <n v="5.7716665843018804"/>
    <n v="16.3206544072134"/>
  </r>
  <r>
    <x v="13"/>
    <x v="34"/>
    <s v="NA"/>
    <s v="NA"/>
    <n v="2008"/>
    <n v="17.570149144557401"/>
    <n v="49.683454148427302"/>
  </r>
  <r>
    <x v="13"/>
    <x v="35"/>
    <s v="NA"/>
    <s v="NA"/>
    <n v="2009"/>
    <n v="37.652367270844998"/>
    <n v="106.470334888849"/>
  </r>
  <r>
    <x v="13"/>
    <x v="36"/>
    <s v="NA"/>
    <s v="NA"/>
    <n v="2010"/>
    <n v="14.8146930856362"/>
    <n v="41.891797235905301"/>
  </r>
  <r>
    <x v="13"/>
    <x v="37"/>
    <n v="107"/>
    <n v="186"/>
    <n v="2011"/>
    <n v="107"/>
    <n v="198.99855388652901"/>
  </r>
  <r>
    <x v="13"/>
    <x v="38"/>
    <s v="NA"/>
    <s v="NA"/>
    <n v="2012"/>
    <n v="28.2263588538347"/>
    <n v="79.816226740252603"/>
  </r>
  <r>
    <x v="13"/>
    <x v="39"/>
    <s v="NA"/>
    <s v="NA"/>
    <n v="2013"/>
    <n v="28.336645031087301"/>
    <n v="80.128085159629606"/>
  </r>
  <r>
    <x v="13"/>
    <x v="40"/>
    <s v="NA"/>
    <s v="NA"/>
    <n v="2014"/>
    <n v="17.083197804735001"/>
    <n v="48.306492447390902"/>
  </r>
  <r>
    <x v="13"/>
    <x v="41"/>
    <s v="NA"/>
    <s v="NA"/>
    <n v="2015"/>
    <n v="37.651981035435298"/>
    <n v="106.46924298664599"/>
  </r>
  <r>
    <x v="13"/>
    <x v="42"/>
    <s v="NA"/>
    <s v="NA"/>
    <n v="2016"/>
    <n v="21.528166352117399"/>
    <n v="60.875616976190997"/>
  </r>
  <r>
    <x v="13"/>
    <x v="43"/>
    <s v="NA"/>
    <s v="NA"/>
    <n v="2017"/>
    <n v="21.9198967453137"/>
    <n v="61.983320692478301"/>
  </r>
  <r>
    <x v="13"/>
    <x v="44"/>
    <n v="1"/>
    <n v="6"/>
    <n v="2018"/>
    <n v="1"/>
    <n v="37.242303423325801"/>
  </r>
  <r>
    <x v="13"/>
    <x v="45"/>
    <n v="86"/>
    <n v="105"/>
    <n v="2019"/>
    <n v="86"/>
    <n v="144.62183328048701"/>
  </r>
  <r>
    <x v="13"/>
    <x v="46"/>
    <s v="NA"/>
    <s v="NA"/>
    <n v="2020"/>
    <n v="12.5255639075634"/>
    <n v="35.418782051750199"/>
  </r>
  <r>
    <x v="13"/>
    <x v="47"/>
    <s v="NA"/>
    <s v="NA"/>
    <n v="2021"/>
    <n v="15.9763966491399"/>
    <n v="45.176769300410498"/>
  </r>
  <r>
    <x v="14"/>
    <x v="0"/>
    <n v="2"/>
    <n v="108"/>
    <n v="1971"/>
    <n v="2"/>
    <n v="108"/>
  </r>
  <r>
    <x v="14"/>
    <x v="1"/>
    <n v="0"/>
    <n v="17"/>
    <n v="1972"/>
    <n v="0"/>
    <n v="17.695399555529299"/>
  </r>
  <r>
    <x v="14"/>
    <x v="2"/>
    <n v="11"/>
    <n v="17"/>
    <n v="1973"/>
    <n v="11"/>
    <n v="33.710123270136101"/>
  </r>
  <r>
    <x v="14"/>
    <x v="3"/>
    <n v="59"/>
    <n v="118"/>
    <n v="1974"/>
    <n v="59"/>
    <n v="118"/>
  </r>
  <r>
    <x v="14"/>
    <x v="4"/>
    <n v="0"/>
    <n v="6"/>
    <n v="1975"/>
    <n v="0"/>
    <n v="6.8392923158793897"/>
  </r>
  <r>
    <x v="14"/>
    <x v="5"/>
    <n v="0"/>
    <n v="1"/>
    <n v="1976"/>
    <n v="0"/>
    <n v="1.9072179548649399"/>
  </r>
  <r>
    <x v="14"/>
    <x v="6"/>
    <n v="13"/>
    <n v="13"/>
    <n v="1977"/>
    <n v="13"/>
    <n v="13.6285985234907"/>
  </r>
  <r>
    <x v="14"/>
    <x v="7"/>
    <n v="0"/>
    <n v="0"/>
    <n v="1978"/>
    <n v="0"/>
    <n v="1.36550992204113"/>
  </r>
  <r>
    <x v="14"/>
    <x v="8"/>
    <n v="2"/>
    <n v="2"/>
    <n v="1979"/>
    <n v="2"/>
    <n v="19.6277233269882"/>
  </r>
  <r>
    <x v="14"/>
    <x v="9"/>
    <s v="NA"/>
    <s v="NA"/>
    <n v="1980"/>
    <n v="14.934599819384699"/>
    <n v="82.314173342649198"/>
  </r>
  <r>
    <x v="14"/>
    <x v="10"/>
    <n v="0"/>
    <n v="0"/>
    <n v="1981"/>
    <n v="0"/>
    <n v="27.189889612006599"/>
  </r>
  <r>
    <x v="14"/>
    <x v="11"/>
    <s v="NA"/>
    <s v="NA"/>
    <n v="1982"/>
    <n v="12.9181997432608"/>
    <n v="71.200497271324195"/>
  </r>
  <r>
    <x v="14"/>
    <x v="12"/>
    <s v="NA"/>
    <s v="NA"/>
    <n v="1983"/>
    <n v="19.843982760158099"/>
    <n v="109.372936546883"/>
  </r>
  <r>
    <x v="14"/>
    <x v="13"/>
    <n v="0"/>
    <n v="0"/>
    <n v="1984"/>
    <n v="0"/>
    <n v="34.073796141010497"/>
  </r>
  <r>
    <x v="14"/>
    <x v="14"/>
    <s v="NA"/>
    <s v="NA"/>
    <n v="1985"/>
    <n v="8.6506997195126107"/>
    <n v="47.679563314100498"/>
  </r>
  <r>
    <x v="14"/>
    <x v="15"/>
    <s v="NA"/>
    <s v="NA"/>
    <n v="1986"/>
    <n v="3.5131708476221801"/>
    <n v="19.3633413866926"/>
  </r>
  <r>
    <x v="14"/>
    <x v="16"/>
    <s v="NA"/>
    <s v="NA"/>
    <n v="1987"/>
    <n v="7.1852086067067704"/>
    <n v="39.602300387302797"/>
  </r>
  <r>
    <x v="14"/>
    <x v="17"/>
    <s v="NA"/>
    <s v="NA"/>
    <n v="1988"/>
    <n v="4.0682638740318797"/>
    <n v="22.422815651784099"/>
  </r>
  <r>
    <x v="14"/>
    <x v="18"/>
    <n v="107"/>
    <n v="254"/>
    <n v="1989"/>
    <n v="107"/>
    <n v="256.87096586056799"/>
  </r>
  <r>
    <x v="14"/>
    <x v="19"/>
    <n v="1"/>
    <n v="1"/>
    <n v="1990"/>
    <n v="1"/>
    <n v="2.2139115297776999"/>
  </r>
  <r>
    <x v="14"/>
    <x v="20"/>
    <n v="12"/>
    <n v="30"/>
    <n v="1991"/>
    <n v="12"/>
    <n v="41.2828426629383"/>
  </r>
  <r>
    <x v="14"/>
    <x v="21"/>
    <n v="3"/>
    <n v="10"/>
    <n v="1992"/>
    <n v="3"/>
    <n v="31.688763333909701"/>
  </r>
  <r>
    <x v="14"/>
    <x v="22"/>
    <n v="3"/>
    <n v="3"/>
    <n v="1993"/>
    <n v="3"/>
    <n v="97.367581920897706"/>
  </r>
  <r>
    <x v="14"/>
    <x v="23"/>
    <n v="0"/>
    <n v="211"/>
    <n v="1994"/>
    <n v="0"/>
    <n v="211"/>
  </r>
  <r>
    <x v="14"/>
    <x v="24"/>
    <n v="8"/>
    <n v="21"/>
    <n v="1995"/>
    <n v="8"/>
    <n v="22.284234954643399"/>
  </r>
  <r>
    <x v="14"/>
    <x v="25"/>
    <s v="NA"/>
    <s v="NA"/>
    <n v="1999"/>
    <n v="19.861877392996"/>
    <n v="109.47156578226"/>
  </r>
  <r>
    <x v="14"/>
    <x v="26"/>
    <s v="NA"/>
    <s v="NA"/>
    <n v="2000"/>
    <n v="7.1333612824591004"/>
    <n v="39.316536589110299"/>
  </r>
  <r>
    <x v="14"/>
    <x v="27"/>
    <s v="NA"/>
    <s v="NA"/>
    <n v="2001"/>
    <n v="8.0077096459942307"/>
    <n v="44.135632120445997"/>
  </r>
  <r>
    <x v="14"/>
    <x v="28"/>
    <s v="NA"/>
    <s v="NA"/>
    <n v="2002"/>
    <n v="9.9449554328511507"/>
    <n v="54.813038175183003"/>
  </r>
  <r>
    <x v="14"/>
    <x v="29"/>
    <s v="NA"/>
    <s v="NA"/>
    <n v="2003"/>
    <n v="8.3822983389337402"/>
    <n v="46.200231067675503"/>
  </r>
  <r>
    <x v="14"/>
    <x v="30"/>
    <s v="NA"/>
    <s v="NA"/>
    <n v="2004"/>
    <n v="12.5294883133027"/>
    <n v="69.058059250864503"/>
  </r>
  <r>
    <x v="14"/>
    <x v="31"/>
    <s v="NA"/>
    <s v="NA"/>
    <n v="2005"/>
    <n v="4.7901224595044702"/>
    <n v="26.401442138188099"/>
  </r>
  <r>
    <x v="14"/>
    <x v="32"/>
    <s v="NA"/>
    <s v="NA"/>
    <n v="2006"/>
    <n v="5.9341498928896703"/>
    <n v="32.706912271767898"/>
  </r>
  <r>
    <x v="14"/>
    <x v="33"/>
    <s v="NA"/>
    <s v="NA"/>
    <n v="2007"/>
    <n v="3.6174530000102498"/>
    <n v="19.938107407223701"/>
  </r>
  <r>
    <x v="14"/>
    <x v="34"/>
    <s v="NA"/>
    <s v="NA"/>
    <n v="2008"/>
    <n v="11.012276576485201"/>
    <n v="60.695730724912501"/>
  </r>
  <r>
    <x v="14"/>
    <x v="35"/>
    <s v="NA"/>
    <s v="NA"/>
    <n v="2009"/>
    <n v="23.5990189232052"/>
    <n v="130.069353812054"/>
  </r>
  <r>
    <x v="14"/>
    <x v="36"/>
    <s v="NA"/>
    <s v="NA"/>
    <n v="2010"/>
    <n v="9.2852653846283104"/>
    <n v="51.177062620533597"/>
  </r>
  <r>
    <x v="14"/>
    <x v="37"/>
    <n v="16"/>
    <n v="202"/>
    <n v="2011"/>
    <n v="16"/>
    <n v="214.99855388652901"/>
  </r>
  <r>
    <x v="14"/>
    <x v="38"/>
    <s v="NA"/>
    <s v="NA"/>
    <n v="2012"/>
    <n v="17.691168577345898"/>
    <n v="97.507395317598494"/>
  </r>
  <r>
    <x v="14"/>
    <x v="39"/>
    <s v="NA"/>
    <s v="NA"/>
    <n v="2013"/>
    <n v="17.760291603930099"/>
    <n v="97.888376763559705"/>
  </r>
  <r>
    <x v="14"/>
    <x v="40"/>
    <s v="NA"/>
    <s v="NA"/>
    <n v="2014"/>
    <n v="10.7070746803928"/>
    <n v="59.013567127783702"/>
  </r>
  <r>
    <x v="14"/>
    <x v="41"/>
    <s v="NA"/>
    <s v="NA"/>
    <n v="2015"/>
    <n v="23.598776846068201"/>
    <n v="130.06801983271399"/>
  </r>
  <r>
    <x v="14"/>
    <x v="42"/>
    <s v="NA"/>
    <s v="NA"/>
    <n v="2016"/>
    <n v="13.493005671344299"/>
    <n v="74.368622647535304"/>
  </r>
  <r>
    <x v="14"/>
    <x v="43"/>
    <s v="NA"/>
    <s v="NA"/>
    <n v="2017"/>
    <n v="13.7385268332746"/>
    <n v="75.721847525752906"/>
  </r>
  <r>
    <x v="14"/>
    <x v="44"/>
    <n v="16"/>
    <n v="22"/>
    <n v="2018"/>
    <n v="16"/>
    <n v="53.242303423325801"/>
  </r>
  <r>
    <x v="14"/>
    <x v="45"/>
    <n v="14"/>
    <n v="119"/>
    <n v="2019"/>
    <n v="14"/>
    <n v="158.62183328048701"/>
  </r>
  <r>
    <x v="14"/>
    <x v="46"/>
    <s v="NA"/>
    <s v="NA"/>
    <n v="2020"/>
    <n v="7.8505294913248198"/>
    <n v="43.269311543075098"/>
  </r>
  <r>
    <x v="14"/>
    <x v="47"/>
    <s v="NA"/>
    <s v="NA"/>
    <n v="2021"/>
    <n v="10.0133753645559"/>
    <n v="55.190144664966397"/>
  </r>
  <r>
    <x v="15"/>
    <x v="0"/>
    <n v="0"/>
    <n v="108"/>
    <n v="1971"/>
    <n v="0"/>
    <n v="108"/>
  </r>
  <r>
    <x v="15"/>
    <x v="1"/>
    <n v="0"/>
    <n v="17"/>
    <n v="1972"/>
    <n v="0"/>
    <n v="17.695399555529299"/>
  </r>
  <r>
    <x v="15"/>
    <x v="2"/>
    <n v="1"/>
    <n v="18"/>
    <n v="1973"/>
    <n v="1"/>
    <n v="34.710123270136101"/>
  </r>
  <r>
    <x v="15"/>
    <x v="3"/>
    <n v="257"/>
    <n v="375"/>
    <n v="1974"/>
    <n v="257"/>
    <n v="375"/>
  </r>
  <r>
    <x v="15"/>
    <x v="4"/>
    <n v="8"/>
    <n v="14"/>
    <n v="1975"/>
    <n v="8"/>
    <n v="14.8392923158793"/>
  </r>
  <r>
    <x v="15"/>
    <x v="5"/>
    <n v="0"/>
    <n v="1"/>
    <n v="1976"/>
    <n v="0"/>
    <n v="1.9072179548649399"/>
  </r>
  <r>
    <x v="15"/>
    <x v="6"/>
    <n v="0"/>
    <n v="13"/>
    <n v="1977"/>
    <n v="0"/>
    <n v="13.6285985234907"/>
  </r>
  <r>
    <x v="15"/>
    <x v="7"/>
    <n v="0"/>
    <n v="0"/>
    <n v="1978"/>
    <n v="0"/>
    <n v="1.36550992204113"/>
  </r>
  <r>
    <x v="15"/>
    <x v="8"/>
    <n v="4"/>
    <n v="6"/>
    <n v="1979"/>
    <n v="4"/>
    <n v="23.6277233269882"/>
  </r>
  <r>
    <x v="15"/>
    <x v="9"/>
    <s v="NA"/>
    <s v="NA"/>
    <n v="1980"/>
    <n v="37.000654061022303"/>
    <n v="119.314827403671"/>
  </r>
  <r>
    <x v="15"/>
    <x v="10"/>
    <n v="0"/>
    <n v="0"/>
    <n v="1981"/>
    <n v="0"/>
    <n v="27.189889612006599"/>
  </r>
  <r>
    <x v="15"/>
    <x v="11"/>
    <s v="NA"/>
    <s v="NA"/>
    <n v="1982"/>
    <n v="32.004998164216303"/>
    <n v="103.20549543554"/>
  </r>
  <r>
    <x v="15"/>
    <x v="12"/>
    <s v="NA"/>
    <s v="NA"/>
    <n v="1983"/>
    <n v="49.163710458450701"/>
    <n v="158.536647005334"/>
  </r>
  <r>
    <x v="15"/>
    <x v="13"/>
    <n v="0"/>
    <n v="0"/>
    <n v="1984"/>
    <n v="0"/>
    <n v="34.073796141010497"/>
  </r>
  <r>
    <x v="15"/>
    <x v="14"/>
    <s v="NA"/>
    <s v="NA"/>
    <n v="1985"/>
    <n v="21.4322145623"/>
    <n v="69.111777876400495"/>
  </r>
  <r>
    <x v="15"/>
    <x v="15"/>
    <s v="NA"/>
    <s v="NA"/>
    <n v="1986"/>
    <n v="8.7039238260084506"/>
    <n v="28.067265212701098"/>
  </r>
  <r>
    <x v="15"/>
    <x v="16"/>
    <s v="NA"/>
    <s v="NA"/>
    <n v="1987"/>
    <n v="17.801442370843802"/>
    <n v="57.403742758146599"/>
  </r>
  <r>
    <x v="15"/>
    <x v="17"/>
    <s v="NA"/>
    <s v="NA"/>
    <n v="1988"/>
    <n v="10.079173601055199"/>
    <n v="32.501989252839302"/>
  </r>
  <r>
    <x v="15"/>
    <x v="18"/>
    <n v="164"/>
    <n v="418"/>
    <n v="1989"/>
    <n v="164"/>
    <n v="420.87096586056799"/>
  </r>
  <r>
    <x v="15"/>
    <x v="19"/>
    <n v="0"/>
    <n v="1"/>
    <n v="1990"/>
    <n v="0"/>
    <n v="2.2139115297776999"/>
  </r>
  <r>
    <x v="15"/>
    <x v="20"/>
    <n v="14"/>
    <n v="44"/>
    <n v="1991"/>
    <n v="14"/>
    <n v="55.2828426629383"/>
  </r>
  <r>
    <x v="15"/>
    <x v="21"/>
    <n v="1"/>
    <n v="11"/>
    <n v="1992"/>
    <n v="1"/>
    <n v="32.688763333909698"/>
  </r>
  <r>
    <x v="15"/>
    <x v="22"/>
    <n v="17"/>
    <n v="20"/>
    <n v="1993"/>
    <n v="17"/>
    <n v="114.367581920897"/>
  </r>
  <r>
    <x v="15"/>
    <x v="23"/>
    <n v="23"/>
    <n v="234"/>
    <n v="1994"/>
    <n v="23"/>
    <n v="234"/>
  </r>
  <r>
    <x v="15"/>
    <x v="24"/>
    <n v="7"/>
    <n v="28"/>
    <n v="1995"/>
    <n v="7"/>
    <n v="29.284234954643399"/>
  </r>
  <r>
    <x v="15"/>
    <x v="25"/>
    <s v="NA"/>
    <s v="NA"/>
    <n v="1999"/>
    <n v="49.208044633986901"/>
    <n v="158.67961041624699"/>
  </r>
  <r>
    <x v="15"/>
    <x v="26"/>
    <s v="NA"/>
    <s v="NA"/>
    <n v="2000"/>
    <n v="17.672989991985698"/>
    <n v="56.989526581096001"/>
  </r>
  <r>
    <x v="15"/>
    <x v="27"/>
    <s v="NA"/>
    <s v="NA"/>
    <n v="2001"/>
    <n v="19.8391987774339"/>
    <n v="63.974830897879897"/>
  </r>
  <r>
    <x v="15"/>
    <x v="28"/>
    <s v="NA"/>
    <s v="NA"/>
    <n v="2002"/>
    <n v="24.638748954415199"/>
    <n v="79.451787129598202"/>
  </r>
  <r>
    <x v="15"/>
    <x v="29"/>
    <s v="NA"/>
    <s v="NA"/>
    <n v="2003"/>
    <n v="20.767246855122"/>
    <n v="66.967477922797499"/>
  </r>
  <r>
    <x v="15"/>
    <x v="30"/>
    <s v="NA"/>
    <s v="NA"/>
    <n v="2004"/>
    <n v="31.0419608385365"/>
    <n v="100.100020089401"/>
  </r>
  <r>
    <x v="15"/>
    <x v="31"/>
    <s v="NA"/>
    <s v="NA"/>
    <n v="2005"/>
    <n v="11.8675870940988"/>
    <n v="38.269029232286996"/>
  </r>
  <r>
    <x v="15"/>
    <x v="32"/>
    <s v="NA"/>
    <s v="NA"/>
    <n v="2006"/>
    <n v="14.701929079932899"/>
    <n v="47.408841351700801"/>
  </r>
  <r>
    <x v="15"/>
    <x v="33"/>
    <s v="NA"/>
    <s v="NA"/>
    <n v="2007"/>
    <n v="8.9622841378436302"/>
    <n v="28.900391545067301"/>
  </r>
  <r>
    <x v="15"/>
    <x v="34"/>
    <s v="NA"/>
    <s v="NA"/>
    <n v="2008"/>
    <n v="27.283050169066101"/>
    <n v="87.978780893978595"/>
  </r>
  <r>
    <x v="15"/>
    <x v="35"/>
    <n v="93"/>
    <n v="93"/>
    <n v="2009"/>
    <n v="93"/>
    <n v="223.069353812054"/>
  </r>
  <r>
    <x v="15"/>
    <x v="36"/>
    <s v="NA"/>
    <s v="NA"/>
    <n v="2010"/>
    <n v="23.004358782956999"/>
    <n v="74.181421403490603"/>
  </r>
  <r>
    <x v="15"/>
    <x v="37"/>
    <n v="92"/>
    <n v="294"/>
    <n v="2011"/>
    <n v="92"/>
    <n v="306.99855388652901"/>
  </r>
  <r>
    <x v="15"/>
    <x v="38"/>
    <s v="NA"/>
    <s v="NA"/>
    <n v="2012"/>
    <n v="43.830086959347398"/>
    <n v="141.337482276945"/>
  </r>
  <r>
    <x v="15"/>
    <x v="39"/>
    <s v="NA"/>
    <s v="NA"/>
    <n v="2013"/>
    <n v="44.001340106018297"/>
    <n v="141.889716869578"/>
  </r>
  <r>
    <x v="15"/>
    <x v="40"/>
    <s v="NA"/>
    <s v="NA"/>
    <n v="2014"/>
    <n v="26.526908739551502"/>
    <n v="85.540475867335203"/>
  </r>
  <r>
    <x v="15"/>
    <x v="41"/>
    <s v="NA"/>
    <s v="NA"/>
    <n v="2015"/>
    <n v="58.4662588482161"/>
    <n v="188.53427868092999"/>
  </r>
  <r>
    <x v="15"/>
    <x v="42"/>
    <s v="NA"/>
    <s v="NA"/>
    <n v="2016"/>
    <n v="33.429086913929403"/>
    <n v="107.797709561464"/>
  </r>
  <r>
    <x v="15"/>
    <x v="43"/>
    <n v="6"/>
    <n v="6"/>
    <n v="2017"/>
    <n v="6"/>
    <n v="81.721847525752906"/>
  </r>
  <r>
    <x v="15"/>
    <x v="44"/>
    <n v="19"/>
    <n v="41"/>
    <n v="2018"/>
    <n v="19"/>
    <n v="72.242303423325794"/>
  </r>
  <r>
    <x v="15"/>
    <x v="45"/>
    <n v="48"/>
    <n v="167"/>
    <n v="2019"/>
    <n v="48"/>
    <n v="206.62183328048701"/>
  </r>
  <r>
    <x v="15"/>
    <x v="46"/>
    <s v="NA"/>
    <s v="NA"/>
    <n v="2020"/>
    <n v="19.4497830315306"/>
    <n v="62.719094574605698"/>
  </r>
  <r>
    <x v="15"/>
    <x v="47"/>
    <s v="NA"/>
    <s v="NA"/>
    <n v="2021"/>
    <n v="24.808260190782399"/>
    <n v="79.998404855748802"/>
  </r>
  <r>
    <x v="16"/>
    <x v="0"/>
    <n v="1"/>
    <n v="109"/>
    <n v="1971"/>
    <n v="1"/>
    <n v="109"/>
  </r>
  <r>
    <x v="16"/>
    <x v="1"/>
    <n v="31"/>
    <n v="48"/>
    <n v="1972"/>
    <n v="31"/>
    <n v="48.695399555529299"/>
  </r>
  <r>
    <x v="16"/>
    <x v="2"/>
    <n v="2"/>
    <n v="20"/>
    <n v="1973"/>
    <n v="2"/>
    <n v="36.710123270136101"/>
  </r>
  <r>
    <x v="16"/>
    <x v="3"/>
    <n v="8"/>
    <n v="383"/>
    <n v="1974"/>
    <n v="8"/>
    <n v="383"/>
  </r>
  <r>
    <x v="16"/>
    <x v="4"/>
    <n v="4"/>
    <n v="18"/>
    <n v="1975"/>
    <n v="4"/>
    <n v="18.839292315879302"/>
  </r>
  <r>
    <x v="16"/>
    <x v="5"/>
    <n v="0"/>
    <n v="1"/>
    <n v="1976"/>
    <n v="0"/>
    <n v="1.9072179548649399"/>
  </r>
  <r>
    <x v="16"/>
    <x v="6"/>
    <n v="0"/>
    <n v="13"/>
    <n v="1977"/>
    <n v="0"/>
    <n v="13.6285985234907"/>
  </r>
  <r>
    <x v="16"/>
    <x v="7"/>
    <n v="22"/>
    <n v="22"/>
    <n v="1978"/>
    <n v="22"/>
    <n v="23.365509922041099"/>
  </r>
  <r>
    <x v="16"/>
    <x v="8"/>
    <n v="0"/>
    <n v="6"/>
    <n v="1979"/>
    <n v="0"/>
    <n v="23.6277233269882"/>
  </r>
  <r>
    <x v="16"/>
    <x v="9"/>
    <n v="13"/>
    <n v="13"/>
    <n v="1980"/>
    <n v="13"/>
    <n v="132.31482740367099"/>
  </r>
  <r>
    <x v="16"/>
    <x v="10"/>
    <n v="1"/>
    <n v="1"/>
    <n v="1981"/>
    <n v="1"/>
    <n v="28.189889612006599"/>
  </r>
  <r>
    <x v="16"/>
    <x v="11"/>
    <s v="NA"/>
    <s v="NA"/>
    <n v="1982"/>
    <n v="59.071035164426902"/>
    <n v="162.276530599967"/>
  </r>
  <r>
    <x v="16"/>
    <x v="12"/>
    <s v="NA"/>
    <s v="NA"/>
    <n v="1983"/>
    <n v="90.740554161226399"/>
    <n v="249.27720116656101"/>
  </r>
  <r>
    <x v="16"/>
    <x v="13"/>
    <n v="0"/>
    <n v="0"/>
    <n v="1984"/>
    <n v="0"/>
    <n v="34.073796141010497"/>
  </r>
  <r>
    <x v="16"/>
    <x v="14"/>
    <s v="NA"/>
    <s v="NA"/>
    <n v="1985"/>
    <n v="39.557043359835802"/>
    <n v="108.668821236236"/>
  </r>
  <r>
    <x v="16"/>
    <x v="15"/>
    <n v="0"/>
    <n v="0"/>
    <n v="1986"/>
    <n v="0"/>
    <n v="28.067265212701098"/>
  </r>
  <r>
    <x v="16"/>
    <x v="16"/>
    <s v="NA"/>
    <s v="NA"/>
    <n v="1987"/>
    <n v="32.8557940627378"/>
    <n v="90.259536820884406"/>
  </r>
  <r>
    <x v="16"/>
    <x v="17"/>
    <s v="NA"/>
    <s v="NA"/>
    <n v="1988"/>
    <n v="18.602944935398899"/>
    <n v="51.104934188238197"/>
  </r>
  <r>
    <x v="16"/>
    <x v="18"/>
    <n v="318"/>
    <n v="736"/>
    <n v="1989"/>
    <n v="318"/>
    <n v="738.87096586056805"/>
  </r>
  <r>
    <x v="16"/>
    <x v="19"/>
    <n v="1"/>
    <n v="2"/>
    <n v="1990"/>
    <n v="1"/>
    <n v="3.2139115297776999"/>
  </r>
  <r>
    <x v="16"/>
    <x v="20"/>
    <n v="10"/>
    <n v="54"/>
    <n v="1991"/>
    <n v="10"/>
    <n v="65.282842662938293"/>
  </r>
  <r>
    <x v="16"/>
    <x v="21"/>
    <n v="0"/>
    <n v="11"/>
    <n v="1992"/>
    <n v="0"/>
    <n v="32.688763333909698"/>
  </r>
  <r>
    <x v="16"/>
    <x v="22"/>
    <n v="41"/>
    <n v="61"/>
    <n v="1993"/>
    <n v="41"/>
    <n v="155.36758192089701"/>
  </r>
  <r>
    <x v="16"/>
    <x v="23"/>
    <n v="11"/>
    <n v="245"/>
    <n v="1994"/>
    <n v="11"/>
    <n v="245"/>
  </r>
  <r>
    <x v="16"/>
    <x v="24"/>
    <n v="0"/>
    <n v="28"/>
    <n v="1995"/>
    <n v="0"/>
    <n v="29.284234954643399"/>
  </r>
  <r>
    <x v="16"/>
    <x v="25"/>
    <s v="NA"/>
    <s v="NA"/>
    <n v="1999"/>
    <n v="90.822380984119206"/>
    <n v="249.50199140036599"/>
  </r>
  <r>
    <x v="16"/>
    <x v="26"/>
    <s v="NA"/>
    <s v="NA"/>
    <n v="2000"/>
    <n v="32.618711882562501"/>
    <n v="89.608238463658495"/>
  </r>
  <r>
    <x v="16"/>
    <x v="27"/>
    <s v="NA"/>
    <s v="NA"/>
    <n v="2001"/>
    <n v="36.616843510985603"/>
    <n v="100.591674408865"/>
  </r>
  <r>
    <x v="16"/>
    <x v="28"/>
    <s v="NA"/>
    <s v="NA"/>
    <n v="2002"/>
    <n v="45.475284808643998"/>
    <n v="124.92707193824199"/>
  </r>
  <r>
    <x v="16"/>
    <x v="29"/>
    <s v="NA"/>
    <s v="NA"/>
    <n v="2003"/>
    <n v="38.329724743213099"/>
    <n v="105.29720266600999"/>
  </r>
  <r>
    <x v="16"/>
    <x v="30"/>
    <s v="NA"/>
    <s v="NA"/>
    <n v="2004"/>
    <n v="57.293574961746899"/>
    <n v="157.393595051147"/>
  </r>
  <r>
    <x v="16"/>
    <x v="31"/>
    <s v="NA"/>
    <s v="NA"/>
    <n v="2005"/>
    <n v="21.9037867594079"/>
    <n v="60.172815991694897"/>
  </r>
  <r>
    <x v="16"/>
    <x v="32"/>
    <s v="NA"/>
    <s v="NA"/>
    <n v="2006"/>
    <n v="27.135079520993902"/>
    <n v="74.543920872694699"/>
  </r>
  <r>
    <x v="16"/>
    <x v="33"/>
    <s v="NA"/>
    <s v="NA"/>
    <n v="2007"/>
    <n v="16.5415226430292"/>
    <n v="45.441914188096497"/>
  </r>
  <r>
    <x v="16"/>
    <x v="34"/>
    <s v="NA"/>
    <s v="NA"/>
    <n v="2008"/>
    <n v="50.355822824082999"/>
    <n v="138.334603718061"/>
  </r>
  <r>
    <x v="16"/>
    <x v="35"/>
    <n v="889"/>
    <n v="982"/>
    <n v="2009"/>
    <n v="889"/>
    <n v="1112.0693538120499"/>
  </r>
  <r>
    <x v="16"/>
    <x v="36"/>
    <s v="NA"/>
    <s v="NA"/>
    <n v="2010"/>
    <n v="42.458720996850701"/>
    <n v="116.64014240034101"/>
  </r>
  <r>
    <x v="16"/>
    <x v="37"/>
    <n v="22"/>
    <n v="316"/>
    <n v="2011"/>
    <n v="22"/>
    <n v="328.99855388652901"/>
  </r>
  <r>
    <x v="16"/>
    <x v="38"/>
    <s v="NA"/>
    <s v="NA"/>
    <n v="2012"/>
    <n v="80.896383639912798"/>
    <n v="222.23386591685801"/>
  </r>
  <r>
    <x v="16"/>
    <x v="39"/>
    <s v="NA"/>
    <s v="NA"/>
    <n v="2013"/>
    <n v="81.212462417996704"/>
    <n v="223.10217928757399"/>
  </r>
  <r>
    <x v="16"/>
    <x v="40"/>
    <s v="NA"/>
    <s v="NA"/>
    <n v="2014"/>
    <n v="48.960226527922899"/>
    <n v="134.500702395258"/>
  </r>
  <r>
    <x v="16"/>
    <x v="41"/>
    <s v="NA"/>
    <s v="NA"/>
    <n v="2015"/>
    <n v="107.910096332451"/>
    <n v="296.44437501338098"/>
  </r>
  <r>
    <x v="16"/>
    <x v="42"/>
    <s v="NA"/>
    <s v="NA"/>
    <n v="2016"/>
    <n v="61.699449568954201"/>
    <n v="169.49715913041899"/>
  </r>
  <r>
    <x v="16"/>
    <x v="43"/>
    <n v="59"/>
    <n v="65"/>
    <n v="2017"/>
    <n v="59"/>
    <n v="140.72184752575299"/>
  </r>
  <r>
    <x v="16"/>
    <x v="44"/>
    <n v="17"/>
    <n v="58"/>
    <n v="2018"/>
    <n v="17"/>
    <n v="89.242303423325794"/>
  </r>
  <r>
    <x v="16"/>
    <x v="45"/>
    <n v="26"/>
    <n v="193"/>
    <n v="2019"/>
    <n v="26"/>
    <n v="232.62183328048701"/>
  </r>
  <r>
    <x v="16"/>
    <x v="46"/>
    <s v="NA"/>
    <s v="NA"/>
    <n v="2020"/>
    <n v="35.8981060532616"/>
    <n v="98.617200627867305"/>
  </r>
  <r>
    <x v="16"/>
    <x v="47"/>
    <s v="NA"/>
    <s v="NA"/>
    <n v="2021"/>
    <n v="45.788148581934102"/>
    <n v="125.786553437682"/>
  </r>
  <r>
    <x v="17"/>
    <x v="0"/>
    <n v="0"/>
    <n v="109"/>
    <n v="1971"/>
    <n v="0"/>
    <n v="109"/>
  </r>
  <r>
    <x v="17"/>
    <x v="1"/>
    <n v="19"/>
    <n v="67"/>
    <n v="1972"/>
    <n v="19"/>
    <n v="67.695399555529306"/>
  </r>
  <r>
    <x v="17"/>
    <x v="2"/>
    <n v="5"/>
    <n v="25"/>
    <n v="1973"/>
    <n v="5"/>
    <n v="41.710123270136101"/>
  </r>
  <r>
    <x v="17"/>
    <x v="3"/>
    <n v="17"/>
    <n v="400"/>
    <n v="1974"/>
    <n v="17"/>
    <n v="400"/>
  </r>
  <r>
    <x v="17"/>
    <x v="4"/>
    <n v="0"/>
    <n v="18"/>
    <n v="1975"/>
    <n v="0"/>
    <n v="18.839292315879302"/>
  </r>
  <r>
    <x v="17"/>
    <x v="5"/>
    <n v="0"/>
    <n v="1"/>
    <n v="1976"/>
    <n v="0"/>
    <n v="1.9072179548649399"/>
  </r>
  <r>
    <x v="17"/>
    <x v="6"/>
    <n v="92"/>
    <n v="105"/>
    <n v="1977"/>
    <n v="92"/>
    <n v="105.62859852349"/>
  </r>
  <r>
    <x v="17"/>
    <x v="7"/>
    <n v="0"/>
    <n v="22"/>
    <n v="1978"/>
    <n v="0"/>
    <n v="23.365509922041099"/>
  </r>
  <r>
    <x v="17"/>
    <x v="8"/>
    <n v="0"/>
    <n v="6"/>
    <n v="1979"/>
    <n v="0"/>
    <n v="23.6277233269882"/>
  </r>
  <r>
    <x v="17"/>
    <x v="9"/>
    <n v="0"/>
    <n v="13"/>
    <n v="1980"/>
    <n v="0"/>
    <n v="132.31482740367099"/>
  </r>
  <r>
    <x v="17"/>
    <x v="10"/>
    <n v="2"/>
    <n v="3"/>
    <n v="1981"/>
    <n v="2"/>
    <n v="30.189889612006599"/>
  </r>
  <r>
    <x v="17"/>
    <x v="11"/>
    <s v="NA"/>
    <s v="NA"/>
    <n v="1982"/>
    <n v="81.500623430912697"/>
    <n v="243.77715403088001"/>
  </r>
  <r>
    <x v="17"/>
    <x v="12"/>
    <s v="NA"/>
    <s v="NA"/>
    <n v="1983"/>
    <n v="125.195228322086"/>
    <n v="374.47242948864698"/>
  </r>
  <r>
    <x v="17"/>
    <x v="13"/>
    <n v="0"/>
    <n v="0"/>
    <n v="1984"/>
    <n v="0"/>
    <n v="34.073796141010497"/>
  </r>
  <r>
    <x v="17"/>
    <x v="14"/>
    <s v="NA"/>
    <s v="NA"/>
    <n v="1985"/>
    <n v="54.577064477974297"/>
    <n v="163.24588571421"/>
  </r>
  <r>
    <x v="17"/>
    <x v="15"/>
    <n v="0"/>
    <n v="0"/>
    <n v="1986"/>
    <n v="0"/>
    <n v="28.067265212701098"/>
  </r>
  <r>
    <x v="17"/>
    <x v="16"/>
    <s v="NA"/>
    <s v="NA"/>
    <n v="1987"/>
    <n v="45.331314933540803"/>
    <n v="135.59085175442499"/>
  </r>
  <r>
    <x v="17"/>
    <x v="17"/>
    <s v="NA"/>
    <s v="NA"/>
    <n v="1988"/>
    <n v="25.6665827070487"/>
    <n v="76.771516895286894"/>
  </r>
  <r>
    <x v="17"/>
    <x v="18"/>
    <n v="15"/>
    <n v="751"/>
    <n v="1989"/>
    <n v="15"/>
    <n v="753.87096586056805"/>
  </r>
  <r>
    <x v="17"/>
    <x v="19"/>
    <n v="200"/>
    <n v="202"/>
    <n v="1990"/>
    <n v="200"/>
    <n v="203.21391152977699"/>
  </r>
  <r>
    <x v="17"/>
    <x v="20"/>
    <n v="10"/>
    <n v="64"/>
    <n v="1991"/>
    <n v="10"/>
    <n v="75.282842662938293"/>
  </r>
  <r>
    <x v="17"/>
    <x v="21"/>
    <n v="6"/>
    <n v="17"/>
    <n v="1992"/>
    <n v="6"/>
    <n v="38.688763333909698"/>
  </r>
  <r>
    <x v="17"/>
    <x v="22"/>
    <n v="0"/>
    <n v="61"/>
    <n v="1993"/>
    <n v="0"/>
    <n v="155.36758192089701"/>
  </r>
  <r>
    <x v="17"/>
    <x v="23"/>
    <n v="330"/>
    <n v="575"/>
    <n v="1994"/>
    <n v="330"/>
    <n v="575"/>
  </r>
  <r>
    <x v="17"/>
    <x v="24"/>
    <n v="12"/>
    <n v="40"/>
    <n v="1995"/>
    <n v="12"/>
    <n v="41.284234954643402"/>
  </r>
  <r>
    <x v="17"/>
    <x v="25"/>
    <s v="NA"/>
    <s v="NA"/>
    <n v="1999"/>
    <n v="125.308125229872"/>
    <n v="374.81011663023799"/>
  </r>
  <r>
    <x v="17"/>
    <x v="26"/>
    <n v="2"/>
    <n v="2"/>
    <n v="2000"/>
    <n v="2"/>
    <n v="91.608238463658495"/>
  </r>
  <r>
    <x v="17"/>
    <x v="27"/>
    <s v="NA"/>
    <s v="NA"/>
    <n v="2001"/>
    <n v="50.520455009231"/>
    <n v="151.112129418096"/>
  </r>
  <r>
    <x v="17"/>
    <x v="28"/>
    <s v="NA"/>
    <s v="NA"/>
    <n v="2002"/>
    <n v="62.742493888782697"/>
    <n v="187.669565827024"/>
  </r>
  <r>
    <x v="17"/>
    <x v="29"/>
    <s v="NA"/>
    <s v="NA"/>
    <n v="2003"/>
    <n v="52.883726415141098"/>
    <n v="158.18092908115099"/>
  </r>
  <r>
    <x v="17"/>
    <x v="30"/>
    <s v="NA"/>
    <s v="NA"/>
    <n v="2004"/>
    <n v="79.048252079347193"/>
    <n v="236.44184713049501"/>
  </r>
  <r>
    <x v="17"/>
    <x v="31"/>
    <s v="NA"/>
    <s v="NA"/>
    <n v="2005"/>
    <n v="30.220771847712601"/>
    <n v="90.393587839407502"/>
  </r>
  <r>
    <x v="17"/>
    <x v="32"/>
    <s v="NA"/>
    <s v="NA"/>
    <n v="2006"/>
    <n v="37.438414475204397"/>
    <n v="111.982335347899"/>
  </r>
  <r>
    <x v="17"/>
    <x v="33"/>
    <s v="NA"/>
    <s v="NA"/>
    <n v="2007"/>
    <n v="22.8224273410815"/>
    <n v="68.264341529177997"/>
  </r>
  <r>
    <x v="17"/>
    <x v="34"/>
    <s v="NA"/>
    <s v="NA"/>
    <n v="2008"/>
    <n v="69.476198316501595"/>
    <n v="207.81080203456301"/>
  </r>
  <r>
    <x v="17"/>
    <x v="35"/>
    <n v="1249"/>
    <n v="2231"/>
    <n v="2009"/>
    <n v="1249"/>
    <n v="2361.0693538120499"/>
  </r>
  <r>
    <x v="17"/>
    <x v="36"/>
    <s v="NA"/>
    <s v="NA"/>
    <n v="2010"/>
    <n v="58.580524650732102"/>
    <n v="175.22066705107301"/>
  </r>
  <r>
    <x v="17"/>
    <x v="37"/>
    <n v="115"/>
    <n v="431"/>
    <n v="2011"/>
    <n v="115"/>
    <n v="443.99855388652901"/>
  </r>
  <r>
    <x v="17"/>
    <x v="38"/>
    <s v="NA"/>
    <s v="NA"/>
    <n v="2012"/>
    <n v="111.613173565577"/>
    <n v="333.84703948243498"/>
  </r>
  <r>
    <x v="17"/>
    <x v="39"/>
    <s v="NA"/>
    <s v="NA"/>
    <n v="2013"/>
    <n v="112.049269148569"/>
    <n v="335.15144843614303"/>
  </r>
  <r>
    <x v="17"/>
    <x v="40"/>
    <n v="24"/>
    <n v="24"/>
    <n v="2014"/>
    <n v="24"/>
    <n v="158.500702395258"/>
  </r>
  <r>
    <x v="17"/>
    <x v="41"/>
    <s v="NA"/>
    <s v="NA"/>
    <n v="2015"/>
    <n v="148.884137598921"/>
    <n v="445.32851261230201"/>
  </r>
  <r>
    <x v="17"/>
    <x v="42"/>
    <s v="NA"/>
    <s v="NA"/>
    <n v="2016"/>
    <n v="85.127060874707993"/>
    <n v="254.62422000512601"/>
  </r>
  <r>
    <x v="17"/>
    <x v="43"/>
    <n v="41"/>
    <n v="106"/>
    <n v="2017"/>
    <n v="41"/>
    <n v="181.72184752575299"/>
  </r>
  <r>
    <x v="17"/>
    <x v="44"/>
    <n v="7"/>
    <n v="65"/>
    <n v="2018"/>
    <n v="7"/>
    <n v="96.242303423325794"/>
  </r>
  <r>
    <x v="17"/>
    <x v="45"/>
    <n v="3"/>
    <n v="196"/>
    <n v="2019"/>
    <n v="3"/>
    <n v="235.62183328048701"/>
  </r>
  <r>
    <x v="17"/>
    <x v="46"/>
    <s v="NA"/>
    <s v="NA"/>
    <n v="2020"/>
    <n v="49.5288091003302"/>
    <n v="148.14600972819699"/>
  </r>
  <r>
    <x v="17"/>
    <x v="47"/>
    <s v="NA"/>
    <s v="NA"/>
    <n v="2021"/>
    <n v="63.174153723174001"/>
    <n v="188.960707160856"/>
  </r>
  <r>
    <x v="18"/>
    <x v="0"/>
    <n v="1"/>
    <n v="110"/>
    <n v="1971"/>
    <n v="1"/>
    <n v="110"/>
  </r>
  <r>
    <x v="18"/>
    <x v="1"/>
    <n v="12"/>
    <n v="79"/>
    <n v="1972"/>
    <n v="12"/>
    <n v="79.695399555529306"/>
  </r>
  <r>
    <x v="18"/>
    <x v="2"/>
    <n v="2"/>
    <n v="27"/>
    <n v="1973"/>
    <n v="2"/>
    <n v="43.710123270136101"/>
  </r>
  <r>
    <x v="18"/>
    <x v="3"/>
    <n v="107"/>
    <n v="507"/>
    <n v="1974"/>
    <n v="107"/>
    <n v="507"/>
  </r>
  <r>
    <x v="18"/>
    <x v="4"/>
    <n v="2"/>
    <n v="20"/>
    <n v="1975"/>
    <n v="2"/>
    <n v="20.839292315879302"/>
  </r>
  <r>
    <x v="18"/>
    <x v="5"/>
    <n v="0"/>
    <n v="1"/>
    <n v="1976"/>
    <n v="0"/>
    <n v="1.9072179548649399"/>
  </r>
  <r>
    <x v="18"/>
    <x v="6"/>
    <n v="109"/>
    <n v="214"/>
    <n v="1977"/>
    <n v="109"/>
    <n v="214.62859852349001"/>
  </r>
  <r>
    <x v="18"/>
    <x v="7"/>
    <n v="2"/>
    <n v="24"/>
    <n v="1978"/>
    <n v="2"/>
    <n v="25.365509922041099"/>
  </r>
  <r>
    <x v="18"/>
    <x v="8"/>
    <n v="0"/>
    <n v="6"/>
    <n v="1979"/>
    <n v="0"/>
    <n v="23.6277233269882"/>
  </r>
  <r>
    <x v="18"/>
    <x v="9"/>
    <n v="4"/>
    <n v="17"/>
    <n v="1980"/>
    <n v="4"/>
    <n v="136.31482740367099"/>
  </r>
  <r>
    <x v="18"/>
    <x v="10"/>
    <n v="0"/>
    <n v="3"/>
    <n v="1981"/>
    <n v="0"/>
    <n v="30.189889612006599"/>
  </r>
  <r>
    <x v="18"/>
    <x v="11"/>
    <s v="NA"/>
    <s v="NA"/>
    <n v="1982"/>
    <n v="95.5451504697308"/>
    <n v="339.32230450061098"/>
  </r>
  <r>
    <x v="18"/>
    <x v="12"/>
    <s v="NA"/>
    <s v="NA"/>
    <n v="1983"/>
    <n v="146.769391749075"/>
    <n v="521.24182123772198"/>
  </r>
  <r>
    <x v="18"/>
    <x v="13"/>
    <n v="0"/>
    <n v="0"/>
    <n v="1984"/>
    <n v="0"/>
    <n v="34.073796141010497"/>
  </r>
  <r>
    <x v="18"/>
    <x v="14"/>
    <s v="NA"/>
    <s v="NA"/>
    <n v="1985"/>
    <n v="63.982011649122697"/>
    <n v="227.227897363333"/>
  </r>
  <r>
    <x v="18"/>
    <x v="15"/>
    <n v="0"/>
    <n v="0"/>
    <n v="1986"/>
    <n v="0"/>
    <n v="28.067265212701098"/>
  </r>
  <r>
    <x v="18"/>
    <x v="16"/>
    <s v="NA"/>
    <s v="NA"/>
    <n v="1987"/>
    <n v="53.142995989688202"/>
    <n v="188.73384774411301"/>
  </r>
  <r>
    <x v="18"/>
    <x v="17"/>
    <s v="NA"/>
    <s v="NA"/>
    <n v="1988"/>
    <n v="30.089555183189599"/>
    <n v="106.861072078476"/>
  </r>
  <r>
    <x v="18"/>
    <x v="18"/>
    <n v="34"/>
    <n v="785"/>
    <n v="1989"/>
    <n v="34"/>
    <n v="787.87096586056805"/>
  </r>
  <r>
    <x v="18"/>
    <x v="19"/>
    <n v="11"/>
    <n v="213"/>
    <n v="1990"/>
    <n v="11"/>
    <n v="214.21391152977699"/>
  </r>
  <r>
    <x v="18"/>
    <x v="20"/>
    <n v="11"/>
    <n v="75"/>
    <n v="1991"/>
    <n v="11"/>
    <n v="86.282842662938293"/>
  </r>
  <r>
    <x v="18"/>
    <x v="21"/>
    <n v="22"/>
    <n v="39"/>
    <n v="1992"/>
    <n v="22"/>
    <n v="60.688763333909698"/>
  </r>
  <r>
    <x v="18"/>
    <x v="22"/>
    <n v="8"/>
    <n v="69"/>
    <n v="1993"/>
    <n v="8"/>
    <n v="163.36758192089701"/>
  </r>
  <r>
    <x v="18"/>
    <x v="23"/>
    <n v="0"/>
    <n v="575"/>
    <n v="1994"/>
    <n v="0"/>
    <n v="575"/>
  </r>
  <r>
    <x v="18"/>
    <x v="24"/>
    <n v="4"/>
    <n v="44"/>
    <n v="1995"/>
    <n v="4"/>
    <n v="45.284234954643402"/>
  </r>
  <r>
    <x v="18"/>
    <x v="25"/>
    <s v="NA"/>
    <s v="NA"/>
    <n v="1999"/>
    <n v="146.90174352356701"/>
    <n v="521.71186015380499"/>
  </r>
  <r>
    <x v="18"/>
    <x v="26"/>
    <n v="76"/>
    <n v="78"/>
    <n v="2000"/>
    <n v="76"/>
    <n v="167.60823846365801"/>
  </r>
  <r>
    <x v="18"/>
    <x v="27"/>
    <s v="NA"/>
    <s v="NA"/>
    <n v="2001"/>
    <n v="59.226350333466002"/>
    <n v="210.33847975156201"/>
  </r>
  <r>
    <x v="18"/>
    <x v="28"/>
    <s v="NA"/>
    <s v="NA"/>
    <n v="2002"/>
    <n v="73.5545418816764"/>
    <n v="261.22410770870101"/>
  </r>
  <r>
    <x v="18"/>
    <x v="29"/>
    <s v="NA"/>
    <s v="NA"/>
    <n v="2003"/>
    <n v="61.996870515970997"/>
    <n v="220.177799597122"/>
  </r>
  <r>
    <x v="18"/>
    <x v="30"/>
    <s v="NA"/>
    <s v="NA"/>
    <n v="2004"/>
    <n v="92.670176269637295"/>
    <n v="329.11202340013199"/>
  </r>
  <r>
    <x v="18"/>
    <x v="31"/>
    <s v="NA"/>
    <s v="NA"/>
    <n v="2005"/>
    <n v="35.4285411817498"/>
    <n v="125.822129021157"/>
  </r>
  <r>
    <x v="18"/>
    <x v="32"/>
    <s v="NA"/>
    <s v="NA"/>
    <n v="2006"/>
    <n v="43.889958062604002"/>
    <n v="155.872293410503"/>
  </r>
  <r>
    <x v="18"/>
    <x v="33"/>
    <s v="NA"/>
    <s v="NA"/>
    <n v="2007"/>
    <n v="26.755283121077301"/>
    <n v="95.019624650255295"/>
  </r>
  <r>
    <x v="18"/>
    <x v="34"/>
    <s v="NA"/>
    <s v="NA"/>
    <n v="2008"/>
    <n v="81.448626316261596"/>
    <n v="289.25942835082401"/>
  </r>
  <r>
    <x v="18"/>
    <x v="35"/>
    <n v="1356"/>
    <n v="3587"/>
    <n v="2009"/>
    <n v="1356"/>
    <n v="3717.0693538120499"/>
  </r>
  <r>
    <x v="18"/>
    <x v="36"/>
    <n v="74"/>
    <n v="74"/>
    <n v="2010"/>
    <n v="74"/>
    <n v="249.22066705107301"/>
  </r>
  <r>
    <x v="18"/>
    <x v="37"/>
    <n v="106"/>
    <n v="537"/>
    <n v="2011"/>
    <n v="106"/>
    <n v="549.99855388652895"/>
  </r>
  <r>
    <x v="18"/>
    <x v="38"/>
    <s v="NA"/>
    <s v="NA"/>
    <n v="2012"/>
    <n v="130.846820734837"/>
    <n v="464.693860217272"/>
  </r>
  <r>
    <x v="18"/>
    <x v="39"/>
    <s v="NA"/>
    <s v="NA"/>
    <n v="2013"/>
    <n v="131.35806612638001"/>
    <n v="466.50951456252301"/>
  </r>
  <r>
    <x v="18"/>
    <x v="40"/>
    <n v="613"/>
    <n v="637"/>
    <n v="2014"/>
    <n v="613"/>
    <n v="771.50070239525803"/>
  </r>
  <r>
    <x v="18"/>
    <x v="41"/>
    <s v="NA"/>
    <s v="NA"/>
    <n v="2015"/>
    <n v="174.54047260253299"/>
    <n v="619.86898521483499"/>
  </r>
  <r>
    <x v="18"/>
    <x v="42"/>
    <s v="NA"/>
    <s v="NA"/>
    <n v="2016"/>
    <n v="99.796510736590704"/>
    <n v="354.42073074171702"/>
  </r>
  <r>
    <x v="18"/>
    <x v="43"/>
    <n v="28"/>
    <n v="134"/>
    <n v="2017"/>
    <n v="28"/>
    <n v="209.72184752575299"/>
  </r>
  <r>
    <x v="18"/>
    <x v="44"/>
    <n v="4"/>
    <n v="69"/>
    <n v="2018"/>
    <n v="4"/>
    <n v="100.242303423325"/>
  </r>
  <r>
    <x v="18"/>
    <x v="45"/>
    <n v="2"/>
    <n v="198"/>
    <n v="2019"/>
    <n v="2"/>
    <n v="237.62183328048701"/>
  </r>
  <r>
    <x v="18"/>
    <x v="46"/>
    <s v="NA"/>
    <s v="NA"/>
    <n v="2020"/>
    <n v="58.063819875467303"/>
    <n v="206.20982960366399"/>
  </r>
  <r>
    <x v="18"/>
    <x v="47"/>
    <s v="NA"/>
    <s v="NA"/>
    <n v="2021"/>
    <n v="74.060587145205005"/>
    <n v="263.02129430606101"/>
  </r>
  <r>
    <x v="19"/>
    <x v="0"/>
    <n v="4"/>
    <n v="114"/>
    <n v="1971"/>
    <n v="4"/>
    <n v="114"/>
  </r>
  <r>
    <x v="19"/>
    <x v="1"/>
    <n v="8"/>
    <n v="87"/>
    <n v="1972"/>
    <n v="8"/>
    <n v="87.695399555529306"/>
  </r>
  <r>
    <x v="19"/>
    <x v="2"/>
    <n v="12"/>
    <n v="39"/>
    <n v="1973"/>
    <n v="12"/>
    <n v="55.710123270136101"/>
  </r>
  <r>
    <x v="19"/>
    <x v="3"/>
    <n v="312"/>
    <n v="819"/>
    <n v="1974"/>
    <n v="312"/>
    <n v="819"/>
  </r>
  <r>
    <x v="19"/>
    <x v="4"/>
    <n v="14"/>
    <n v="34"/>
    <n v="1975"/>
    <n v="14"/>
    <n v="34.839292315879398"/>
  </r>
  <r>
    <x v="19"/>
    <x v="5"/>
    <n v="0"/>
    <n v="1"/>
    <n v="1976"/>
    <n v="0"/>
    <n v="1.9072179548649399"/>
  </r>
  <r>
    <x v="19"/>
    <x v="6"/>
    <n v="0"/>
    <n v="214"/>
    <n v="1977"/>
    <n v="0"/>
    <n v="214.62859852349001"/>
  </r>
  <r>
    <x v="19"/>
    <x v="7"/>
    <n v="0"/>
    <n v="24"/>
    <n v="1978"/>
    <n v="0"/>
    <n v="25.365509922041099"/>
  </r>
  <r>
    <x v="19"/>
    <x v="8"/>
    <n v="17"/>
    <n v="23"/>
    <n v="1979"/>
    <n v="17"/>
    <n v="40.627723326988203"/>
  </r>
  <r>
    <x v="19"/>
    <x v="9"/>
    <n v="0"/>
    <n v="17"/>
    <n v="1980"/>
    <n v="0"/>
    <n v="136.31482740367099"/>
  </r>
  <r>
    <x v="19"/>
    <x v="10"/>
    <n v="0"/>
    <n v="3"/>
    <n v="1981"/>
    <n v="0"/>
    <n v="30.189889612006599"/>
  </r>
  <r>
    <x v="19"/>
    <x v="11"/>
    <s v="NA"/>
    <s v="NA"/>
    <n v="1982"/>
    <n v="104.05189791690999"/>
    <n v="443.37420241752"/>
  </r>
  <r>
    <x v="19"/>
    <x v="12"/>
    <s v="NA"/>
    <s v="NA"/>
    <n v="1983"/>
    <n v="159.836827897614"/>
    <n v="681.07864913533604"/>
  </r>
  <r>
    <x v="19"/>
    <x v="13"/>
    <n v="16"/>
    <n v="16"/>
    <n v="1984"/>
    <n v="16"/>
    <n v="50.073796141010497"/>
  </r>
  <r>
    <x v="19"/>
    <x v="14"/>
    <s v="NA"/>
    <s v="NA"/>
    <n v="1985"/>
    <n v="69.678573081828304"/>
    <n v="296.90647044516101"/>
  </r>
  <r>
    <x v="19"/>
    <x v="15"/>
    <n v="0"/>
    <n v="0"/>
    <n v="1986"/>
    <n v="0"/>
    <n v="28.067265212701098"/>
  </r>
  <r>
    <x v="19"/>
    <x v="16"/>
    <n v="0"/>
    <n v="0"/>
    <n v="1987"/>
    <n v="0"/>
    <n v="188.73384774411301"/>
  </r>
  <r>
    <x v="19"/>
    <x v="17"/>
    <n v="0"/>
    <n v="0"/>
    <n v="1988"/>
    <n v="0"/>
    <n v="106.861072078476"/>
  </r>
  <r>
    <x v="19"/>
    <x v="18"/>
    <n v="102"/>
    <n v="887"/>
    <n v="1989"/>
    <n v="102"/>
    <n v="889.87096586056805"/>
  </r>
  <r>
    <x v="19"/>
    <x v="19"/>
    <n v="129"/>
    <n v="342"/>
    <n v="1990"/>
    <n v="129"/>
    <n v="343.21391152977702"/>
  </r>
  <r>
    <x v="19"/>
    <x v="20"/>
    <n v="37"/>
    <n v="112"/>
    <n v="1991"/>
    <n v="37"/>
    <n v="123.28284266293799"/>
  </r>
  <r>
    <x v="19"/>
    <x v="21"/>
    <n v="8"/>
    <n v="47"/>
    <n v="1992"/>
    <n v="8"/>
    <n v="68.688763333909705"/>
  </r>
  <r>
    <x v="19"/>
    <x v="22"/>
    <n v="6"/>
    <n v="75"/>
    <n v="1993"/>
    <n v="6"/>
    <n v="169.36758192089701"/>
  </r>
  <r>
    <x v="19"/>
    <x v="23"/>
    <n v="0"/>
    <n v="575"/>
    <n v="1994"/>
    <n v="0"/>
    <n v="575"/>
  </r>
  <r>
    <x v="19"/>
    <x v="24"/>
    <n v="4"/>
    <n v="48"/>
    <n v="1995"/>
    <n v="4"/>
    <n v="49.284234954643402"/>
  </r>
  <r>
    <x v="19"/>
    <x v="25"/>
    <s v="NA"/>
    <s v="NA"/>
    <n v="1999"/>
    <n v="159.98096495224499"/>
    <n v="681.69282510605001"/>
  </r>
  <r>
    <x v="19"/>
    <x v="26"/>
    <n v="104"/>
    <n v="182"/>
    <n v="2000"/>
    <n v="104"/>
    <n v="271.60823846365798"/>
  </r>
  <r>
    <x v="19"/>
    <x v="27"/>
    <n v="48"/>
    <n v="48"/>
    <n v="2001"/>
    <n v="48"/>
    <n v="258.33847975156198"/>
  </r>
  <r>
    <x v="19"/>
    <x v="28"/>
    <s v="NA"/>
    <s v="NA"/>
    <n v="2002"/>
    <n v="80.103382778493298"/>
    <n v="341.32749048719398"/>
  </r>
  <r>
    <x v="19"/>
    <x v="29"/>
    <s v="NA"/>
    <s v="NA"/>
    <n v="2003"/>
    <n v="67.516687944359404"/>
    <n v="287.69448754148198"/>
  </r>
  <r>
    <x v="19"/>
    <x v="30"/>
    <s v="NA"/>
    <s v="NA"/>
    <n v="2004"/>
    <n v="100.920954913446"/>
    <n v="430.03297831357798"/>
  </r>
  <r>
    <x v="19"/>
    <x v="31"/>
    <s v="NA"/>
    <s v="NA"/>
    <n v="2005"/>
    <n v="38.582879111472003"/>
    <n v="164.40500813262901"/>
  </r>
  <r>
    <x v="19"/>
    <x v="32"/>
    <s v="NA"/>
    <s v="NA"/>
    <n v="2006"/>
    <n v="47.7976481625562"/>
    <n v="203.66994157305899"/>
  </r>
  <r>
    <x v="19"/>
    <x v="33"/>
    <s v="NA"/>
    <s v="NA"/>
    <n v="2007"/>
    <n v="29.137407865736701"/>
    <n v="124.157032515992"/>
  </r>
  <r>
    <x v="19"/>
    <x v="34"/>
    <s v="NA"/>
    <s v="NA"/>
    <n v="2008"/>
    <n v="88.700307693618896"/>
    <n v="377.95973604444299"/>
  </r>
  <r>
    <x v="19"/>
    <x v="35"/>
    <n v="1516"/>
    <n v="5103"/>
    <n v="2009"/>
    <n v="1516"/>
    <n v="5233.0693538120504"/>
  </r>
  <r>
    <x v="19"/>
    <x v="36"/>
    <n v="94"/>
    <n v="168"/>
    <n v="2010"/>
    <n v="94"/>
    <n v="343.22066705107301"/>
  </r>
  <r>
    <x v="19"/>
    <x v="37"/>
    <n v="251"/>
    <n v="788"/>
    <n v="2011"/>
    <n v="251"/>
    <n v="800.99855388652895"/>
  </r>
  <r>
    <x v="19"/>
    <x v="38"/>
    <n v="76"/>
    <n v="76"/>
    <n v="2012"/>
    <n v="76"/>
    <n v="540.693860217272"/>
  </r>
  <r>
    <x v="19"/>
    <x v="39"/>
    <n v="80"/>
    <n v="80"/>
    <n v="2013"/>
    <n v="80"/>
    <n v="546.50951456252301"/>
  </r>
  <r>
    <x v="19"/>
    <x v="40"/>
    <n v="405"/>
    <n v="1042"/>
    <n v="2014"/>
    <n v="405"/>
    <n v="1176.5007023952501"/>
  </r>
  <r>
    <x v="19"/>
    <x v="41"/>
    <s v="NA"/>
    <s v="NA"/>
    <n v="2015"/>
    <n v="190.080475673888"/>
    <n v="809.94946088872302"/>
  </r>
  <r>
    <x v="19"/>
    <x v="42"/>
    <s v="NA"/>
    <s v="NA"/>
    <n v="2016"/>
    <n v="108.681774252672"/>
    <n v="463.10250499438899"/>
  </r>
  <r>
    <x v="19"/>
    <x v="43"/>
    <n v="126"/>
    <n v="260"/>
    <n v="2017"/>
    <n v="126"/>
    <n v="335.72184752575299"/>
  </r>
  <r>
    <x v="19"/>
    <x v="44"/>
    <n v="0"/>
    <n v="69"/>
    <n v="2018"/>
    <n v="0"/>
    <n v="100.242303423325"/>
  </r>
  <r>
    <x v="19"/>
    <x v="45"/>
    <n v="36"/>
    <n v="234"/>
    <n v="2019"/>
    <n v="36"/>
    <n v="273.62183328048701"/>
  </r>
  <r>
    <x v="19"/>
    <x v="46"/>
    <n v="-2"/>
    <n v="-2"/>
    <n v="2020"/>
    <n v="-2"/>
    <n v="204.20982960366399"/>
  </r>
  <r>
    <x v="19"/>
    <x v="47"/>
    <n v="0"/>
    <n v="0"/>
    <n v="2021"/>
    <n v="0"/>
    <n v="263.02129430606101"/>
  </r>
  <r>
    <x v="20"/>
    <x v="0"/>
    <n v="458"/>
    <n v="572"/>
    <n v="1971"/>
    <n v="458"/>
    <n v="572"/>
  </r>
  <r>
    <x v="20"/>
    <x v="1"/>
    <n v="16"/>
    <n v="103"/>
    <n v="1972"/>
    <n v="16"/>
    <n v="103.69539955552899"/>
  </r>
  <r>
    <x v="20"/>
    <x v="2"/>
    <n v="37"/>
    <n v="76"/>
    <n v="1973"/>
    <n v="37"/>
    <n v="92.710123270136094"/>
  </r>
  <r>
    <x v="20"/>
    <x v="3"/>
    <n v="1498"/>
    <n v="2317"/>
    <n v="1974"/>
    <n v="1498"/>
    <n v="2317"/>
  </r>
  <r>
    <x v="20"/>
    <x v="4"/>
    <n v="20"/>
    <n v="54"/>
    <n v="1975"/>
    <n v="20"/>
    <n v="54.839292315879398"/>
  </r>
  <r>
    <x v="20"/>
    <x v="5"/>
    <n v="0"/>
    <n v="1"/>
    <n v="1976"/>
    <n v="0"/>
    <n v="1.9072179548649399"/>
  </r>
  <r>
    <x v="20"/>
    <x v="6"/>
    <n v="29"/>
    <n v="243"/>
    <n v="1977"/>
    <n v="29"/>
    <n v="243.62859852349001"/>
  </r>
  <r>
    <x v="20"/>
    <x v="7"/>
    <n v="6"/>
    <n v="30"/>
    <n v="1978"/>
    <n v="6"/>
    <n v="31.365509922041099"/>
  </r>
  <r>
    <x v="20"/>
    <x v="8"/>
    <n v="0"/>
    <n v="23"/>
    <n v="1979"/>
    <n v="0"/>
    <n v="40.627723326988203"/>
  </r>
  <r>
    <x v="20"/>
    <x v="9"/>
    <n v="0"/>
    <n v="17"/>
    <n v="1980"/>
    <n v="0"/>
    <n v="136.31482740367099"/>
  </r>
  <r>
    <x v="20"/>
    <x v="10"/>
    <n v="0"/>
    <n v="3"/>
    <n v="1981"/>
    <n v="0"/>
    <n v="30.189889612006599"/>
  </r>
  <r>
    <x v="20"/>
    <x v="11"/>
    <s v="NA"/>
    <s v="NA"/>
    <n v="1982"/>
    <n v="227.51988610541"/>
    <n v="670.89408852293002"/>
  </r>
  <r>
    <x v="20"/>
    <x v="12"/>
    <s v="NA"/>
    <s v="NA"/>
    <n v="1983"/>
    <n v="349.499217280859"/>
    <n v="1030.5778664161901"/>
  </r>
  <r>
    <x v="20"/>
    <x v="13"/>
    <n v="12"/>
    <n v="28"/>
    <n v="1984"/>
    <n v="12"/>
    <n v="62.073796141010497"/>
  </r>
  <r>
    <x v="20"/>
    <x v="14"/>
    <s v="NA"/>
    <s v="NA"/>
    <n v="1985"/>
    <n v="152.35917199832599"/>
    <n v="449.26564244348702"/>
  </r>
  <r>
    <x v="20"/>
    <x v="15"/>
    <n v="0"/>
    <n v="0"/>
    <n v="1986"/>
    <n v="0"/>
    <n v="28.067265212701098"/>
  </r>
  <r>
    <x v="20"/>
    <x v="16"/>
    <n v="0"/>
    <n v="0"/>
    <n v="1987"/>
    <n v="0"/>
    <n v="188.73384774411301"/>
  </r>
  <r>
    <x v="20"/>
    <x v="17"/>
    <n v="0"/>
    <n v="0"/>
    <n v="1988"/>
    <n v="0"/>
    <n v="106.861072078476"/>
  </r>
  <r>
    <x v="20"/>
    <x v="18"/>
    <n v="287"/>
    <n v="1174"/>
    <n v="1989"/>
    <n v="287"/>
    <n v="1176.8709658605601"/>
  </r>
  <r>
    <x v="20"/>
    <x v="19"/>
    <n v="313"/>
    <n v="655"/>
    <n v="1990"/>
    <n v="313"/>
    <n v="656.21391152977696"/>
  </r>
  <r>
    <x v="20"/>
    <x v="20"/>
    <n v="59"/>
    <n v="171"/>
    <n v="1991"/>
    <n v="59"/>
    <n v="182.28284266293801"/>
  </r>
  <r>
    <x v="20"/>
    <x v="21"/>
    <n v="12"/>
    <n v="59"/>
    <n v="1992"/>
    <n v="12"/>
    <n v="80.688763333909705"/>
  </r>
  <r>
    <x v="20"/>
    <x v="22"/>
    <n v="38"/>
    <n v="113"/>
    <n v="1993"/>
    <n v="38"/>
    <n v="207.36758192089701"/>
  </r>
  <r>
    <x v="20"/>
    <x v="23"/>
    <n v="267"/>
    <n v="842"/>
    <n v="1994"/>
    <n v="267"/>
    <n v="842"/>
  </r>
  <r>
    <x v="20"/>
    <x v="24"/>
    <n v="0"/>
    <n v="48"/>
    <n v="1995"/>
    <n v="0"/>
    <n v="49.284234954643402"/>
  </r>
  <r>
    <x v="20"/>
    <x v="25"/>
    <s v="NA"/>
    <s v="NA"/>
    <n v="1999"/>
    <n v="349.81438737089201"/>
    <n v="1031.5072124769399"/>
  </r>
  <r>
    <x v="20"/>
    <x v="26"/>
    <n v="687"/>
    <n v="869"/>
    <n v="2000"/>
    <n v="687"/>
    <n v="958.60823846365804"/>
  </r>
  <r>
    <x v="20"/>
    <x v="27"/>
    <n v="0"/>
    <n v="48"/>
    <n v="2001"/>
    <n v="0"/>
    <n v="258.33847975156198"/>
  </r>
  <r>
    <x v="20"/>
    <x v="28"/>
    <s v="NA"/>
    <s v="NA"/>
    <n v="2002"/>
    <n v="175.154061493017"/>
    <n v="516.48155198021095"/>
  </r>
  <r>
    <x v="20"/>
    <x v="29"/>
    <s v="NA"/>
    <s v="NA"/>
    <n v="2003"/>
    <n v="147.63199382869701"/>
    <n v="435.32648137017901"/>
  </r>
  <r>
    <x v="20"/>
    <x v="30"/>
    <s v="NA"/>
    <s v="NA"/>
    <n v="2004"/>
    <n v="220.67376594718101"/>
    <n v="650.70674426075902"/>
  </r>
  <r>
    <x v="20"/>
    <x v="31"/>
    <s v="NA"/>
    <s v="NA"/>
    <n v="2005"/>
    <n v="84.3653257334432"/>
    <n v="248.77033386607201"/>
  </r>
  <r>
    <x v="20"/>
    <x v="32"/>
    <s v="NA"/>
    <s v="NA"/>
    <n v="2006"/>
    <n v="104.514340282261"/>
    <n v="308.18428185532002"/>
  </r>
  <r>
    <x v="20"/>
    <x v="33"/>
    <s v="NA"/>
    <s v="NA"/>
    <n v="2007"/>
    <n v="63.711857752195002"/>
    <n v="187.86889026818699"/>
  </r>
  <r>
    <x v="20"/>
    <x v="34"/>
    <s v="NA"/>
    <s v="NA"/>
    <n v="2008"/>
    <n v="193.95209801724201"/>
    <n v="571.911834061685"/>
  </r>
  <r>
    <x v="20"/>
    <x v="35"/>
    <n v="2329"/>
    <n v="7432"/>
    <n v="2009"/>
    <n v="2329"/>
    <n v="7562.0693538120504"/>
  </r>
  <r>
    <x v="20"/>
    <x v="36"/>
    <n v="40"/>
    <n v="208"/>
    <n v="2010"/>
    <n v="40"/>
    <n v="383.22066705107301"/>
  </r>
  <r>
    <x v="20"/>
    <x v="37"/>
    <n v="284"/>
    <n v="1072"/>
    <n v="2011"/>
    <n v="284"/>
    <n v="1084.9985538865201"/>
  </r>
  <r>
    <x v="20"/>
    <x v="38"/>
    <n v="149"/>
    <n v="225"/>
    <n v="2012"/>
    <n v="149"/>
    <n v="689.693860217272"/>
  </r>
  <r>
    <x v="20"/>
    <x v="39"/>
    <n v="53"/>
    <n v="133"/>
    <n v="2013"/>
    <n v="53"/>
    <n v="599.50951456252301"/>
  </r>
  <r>
    <x v="20"/>
    <x v="40"/>
    <n v="713"/>
    <n v="1755"/>
    <n v="2014"/>
    <n v="713"/>
    <n v="1889.5007023952501"/>
  </r>
  <r>
    <x v="20"/>
    <x v="41"/>
    <s v="NA"/>
    <s v="NA"/>
    <n v="2015"/>
    <n v="415.629979281467"/>
    <n v="1225.5794401701901"/>
  </r>
  <r>
    <x v="20"/>
    <x v="42"/>
    <s v="NA"/>
    <s v="NA"/>
    <n v="2016"/>
    <n v="237.64357396871699"/>
    <n v="700.74607896310602"/>
  </r>
  <r>
    <x v="20"/>
    <x v="43"/>
    <n v="125"/>
    <n v="385"/>
    <n v="2017"/>
    <n v="125"/>
    <n v="460.72184752575299"/>
  </r>
  <r>
    <x v="20"/>
    <x v="44"/>
    <n v="3"/>
    <n v="72"/>
    <n v="2018"/>
    <n v="3"/>
    <n v="103.242303423325"/>
  </r>
  <r>
    <x v="20"/>
    <x v="45"/>
    <n v="1"/>
    <n v="235"/>
    <n v="2019"/>
    <n v="1"/>
    <n v="274.62183328048701"/>
  </r>
  <r>
    <x v="20"/>
    <x v="46"/>
    <n v="5"/>
    <n v="3"/>
    <n v="2020"/>
    <n v="5"/>
    <n v="209.20982960366399"/>
  </r>
  <r>
    <x v="20"/>
    <x v="47"/>
    <n v="0"/>
    <n v="0"/>
    <n v="2021"/>
    <n v="0"/>
    <n v="263.02129430606101"/>
  </r>
  <r>
    <x v="21"/>
    <x v="0"/>
    <n v="28"/>
    <n v="600"/>
    <n v="1971"/>
    <n v="28"/>
    <n v="600"/>
  </r>
  <r>
    <x v="21"/>
    <x v="1"/>
    <n v="45"/>
    <n v="148"/>
    <n v="1972"/>
    <n v="45"/>
    <n v="148.69539955552901"/>
  </r>
  <r>
    <x v="21"/>
    <x v="2"/>
    <n v="5"/>
    <n v="81"/>
    <n v="1973"/>
    <n v="5"/>
    <n v="97.710123270136094"/>
  </r>
  <r>
    <x v="21"/>
    <x v="3"/>
    <n v="1234"/>
    <n v="3551"/>
    <n v="1974"/>
    <n v="1234"/>
    <n v="3551"/>
  </r>
  <r>
    <x v="21"/>
    <x v="4"/>
    <n v="0"/>
    <n v="54"/>
    <n v="1975"/>
    <n v="0"/>
    <n v="54.839292315879398"/>
  </r>
  <r>
    <x v="21"/>
    <x v="5"/>
    <n v="18"/>
    <n v="19"/>
    <n v="1976"/>
    <n v="18"/>
    <n v="19.907217954864901"/>
  </r>
  <r>
    <x v="21"/>
    <x v="6"/>
    <n v="243"/>
    <n v="486"/>
    <n v="1977"/>
    <n v="243"/>
    <n v="486.62859852348998"/>
  </r>
  <r>
    <x v="21"/>
    <x v="7"/>
    <n v="86"/>
    <n v="116"/>
    <n v="1978"/>
    <n v="86"/>
    <n v="117.365509922041"/>
  </r>
  <r>
    <x v="21"/>
    <x v="8"/>
    <n v="0"/>
    <n v="23"/>
    <n v="1979"/>
    <n v="0"/>
    <n v="40.627723326988203"/>
  </r>
  <r>
    <x v="21"/>
    <x v="9"/>
    <n v="16"/>
    <n v="33"/>
    <n v="1980"/>
    <n v="16"/>
    <n v="152.31482740367099"/>
  </r>
  <r>
    <x v="21"/>
    <x v="10"/>
    <n v="0"/>
    <n v="3"/>
    <n v="1981"/>
    <n v="0"/>
    <n v="30.189889612006599"/>
  </r>
  <r>
    <x v="21"/>
    <x v="11"/>
    <s v="NA"/>
    <s v="NA"/>
    <n v="1982"/>
    <n v="202.26368050835899"/>
    <n v="873.15776903128994"/>
  </r>
  <r>
    <x v="21"/>
    <x v="12"/>
    <s v="NA"/>
    <s v="NA"/>
    <n v="1983"/>
    <n v="310.70250267555701"/>
    <n v="1341.2803690917499"/>
  </r>
  <r>
    <x v="21"/>
    <x v="13"/>
    <n v="49"/>
    <n v="77"/>
    <n v="1984"/>
    <n v="49"/>
    <n v="111.07379614101001"/>
  </r>
  <r>
    <x v="21"/>
    <x v="14"/>
    <s v="NA"/>
    <s v="NA"/>
    <n v="1985"/>
    <n v="135.44630060612201"/>
    <n v="584.71194304960898"/>
  </r>
  <r>
    <x v="21"/>
    <x v="15"/>
    <n v="0"/>
    <n v="0"/>
    <n v="1986"/>
    <n v="0"/>
    <n v="28.067265212701098"/>
  </r>
  <r>
    <x v="21"/>
    <x v="16"/>
    <n v="0"/>
    <n v="0"/>
    <n v="1987"/>
    <n v="0"/>
    <n v="188.73384774411301"/>
  </r>
  <r>
    <x v="21"/>
    <x v="17"/>
    <n v="0"/>
    <n v="0"/>
    <n v="1988"/>
    <n v="0"/>
    <n v="106.861072078476"/>
  </r>
  <r>
    <x v="21"/>
    <x v="18"/>
    <n v="337"/>
    <n v="1511"/>
    <n v="1989"/>
    <n v="337"/>
    <n v="1513.8709658605601"/>
  </r>
  <r>
    <x v="21"/>
    <x v="19"/>
    <n v="0"/>
    <n v="655"/>
    <n v="1990"/>
    <n v="0"/>
    <n v="656.21391152977696"/>
  </r>
  <r>
    <x v="21"/>
    <x v="20"/>
    <n v="85"/>
    <n v="256"/>
    <n v="1991"/>
    <n v="85"/>
    <n v="267.28284266293798"/>
  </r>
  <r>
    <x v="21"/>
    <x v="21"/>
    <n v="4"/>
    <n v="63"/>
    <n v="1992"/>
    <n v="4"/>
    <n v="84.688763333909705"/>
  </r>
  <r>
    <x v="21"/>
    <x v="22"/>
    <n v="47"/>
    <n v="160"/>
    <n v="1993"/>
    <n v="47"/>
    <n v="254.36758192089701"/>
  </r>
  <r>
    <x v="21"/>
    <x v="23"/>
    <n v="72"/>
    <n v="914"/>
    <n v="1994"/>
    <n v="72"/>
    <n v="914"/>
  </r>
  <r>
    <x v="21"/>
    <x v="24"/>
    <n v="18"/>
    <n v="66"/>
    <n v="1995"/>
    <n v="18"/>
    <n v="67.284234954643395"/>
  </r>
  <r>
    <x v="21"/>
    <x v="25"/>
    <s v="NA"/>
    <s v="NA"/>
    <n v="1999"/>
    <n v="310.982686806895"/>
    <n v="1342.48989928383"/>
  </r>
  <r>
    <x v="21"/>
    <x v="26"/>
    <n v="718"/>
    <n v="1587"/>
    <n v="2000"/>
    <n v="718"/>
    <n v="1676.60823846365"/>
  </r>
  <r>
    <x v="21"/>
    <x v="27"/>
    <n v="49"/>
    <n v="97"/>
    <n v="2001"/>
    <n v="49"/>
    <n v="307.33847975156198"/>
  </r>
  <r>
    <x v="21"/>
    <x v="28"/>
    <s v="NA"/>
    <s v="NA"/>
    <n v="2002"/>
    <n v="155.71080725848699"/>
    <n v="672.19235923869803"/>
  </r>
  <r>
    <x v="21"/>
    <x v="29"/>
    <s v="NA"/>
    <s v="NA"/>
    <n v="2003"/>
    <n v="131.24387034086499"/>
    <n v="566.57035171104405"/>
  </r>
  <r>
    <x v="21"/>
    <x v="30"/>
    <s v="NA"/>
    <s v="NA"/>
    <n v="2004"/>
    <n v="196.177524766076"/>
    <n v="846.884269026835"/>
  </r>
  <r>
    <x v="21"/>
    <x v="31"/>
    <s v="NA"/>
    <s v="NA"/>
    <n v="2005"/>
    <n v="75.000219021963602"/>
    <n v="323.77055288803598"/>
  </r>
  <r>
    <x v="21"/>
    <x v="32"/>
    <s v="NA"/>
    <s v="NA"/>
    <n v="2006"/>
    <n v="92.912560272341494"/>
    <n v="401.09684212766098"/>
  </r>
  <r>
    <x v="21"/>
    <x v="33"/>
    <s v="NA"/>
    <s v="NA"/>
    <n v="2007"/>
    <n v="56.639421992015997"/>
    <n v="244.50831226020301"/>
  </r>
  <r>
    <x v="21"/>
    <x v="34"/>
    <s v="NA"/>
    <s v="NA"/>
    <n v="2008"/>
    <n v="172.42213794064301"/>
    <n v="744.33397200232798"/>
  </r>
  <r>
    <x v="21"/>
    <x v="35"/>
    <n v="2091"/>
    <n v="9523"/>
    <n v="2009"/>
    <n v="2091"/>
    <n v="9653.0693538120504"/>
  </r>
  <r>
    <x v="21"/>
    <x v="36"/>
    <n v="310"/>
    <n v="518"/>
    <n v="2010"/>
    <n v="310"/>
    <n v="693.22066705107295"/>
  </r>
  <r>
    <x v="21"/>
    <x v="37"/>
    <n v="166"/>
    <n v="1238"/>
    <n v="2011"/>
    <n v="166"/>
    <n v="1250.9985538865201"/>
  </r>
  <r>
    <x v="21"/>
    <x v="38"/>
    <n v="198"/>
    <n v="423"/>
    <n v="2012"/>
    <n v="198"/>
    <n v="887.693860217272"/>
  </r>
  <r>
    <x v="21"/>
    <x v="39"/>
    <n v="304"/>
    <n v="437"/>
    <n v="2013"/>
    <n v="304"/>
    <n v="903.50951456252301"/>
  </r>
  <r>
    <x v="21"/>
    <x v="40"/>
    <n v="221"/>
    <n v="1976"/>
    <n v="2014"/>
    <n v="221"/>
    <n v="2110.5007023952498"/>
  </r>
  <r>
    <x v="21"/>
    <x v="41"/>
    <s v="NA"/>
    <s v="NA"/>
    <n v="2015"/>
    <n v="369.492314608279"/>
    <n v="1595.07175477846"/>
  </r>
  <r>
    <x v="21"/>
    <x v="42"/>
    <s v="NA"/>
    <s v="NA"/>
    <n v="2016"/>
    <n v="211.26357234616901"/>
    <n v="912.009651309275"/>
  </r>
  <r>
    <x v="21"/>
    <x v="43"/>
    <n v="150"/>
    <n v="535"/>
    <n v="2017"/>
    <n v="150"/>
    <n v="610.72184752575299"/>
  </r>
  <r>
    <x v="21"/>
    <x v="44"/>
    <n v="6"/>
    <n v="78"/>
    <n v="2018"/>
    <n v="6"/>
    <n v="109.242303423325"/>
  </r>
  <r>
    <x v="21"/>
    <x v="45"/>
    <n v="59"/>
    <n v="294"/>
    <n v="2019"/>
    <n v="59"/>
    <n v="333.62183328048701"/>
  </r>
  <r>
    <x v="21"/>
    <x v="46"/>
    <n v="24"/>
    <n v="27"/>
    <n v="2020"/>
    <n v="24"/>
    <n v="233.20982960366399"/>
  </r>
  <r>
    <x v="21"/>
    <x v="47"/>
    <n v="32"/>
    <n v="32"/>
    <n v="2021"/>
    <n v="32"/>
    <n v="295.02129430606101"/>
  </r>
  <r>
    <x v="22"/>
    <x v="0"/>
    <n v="222"/>
    <n v="822"/>
    <n v="1971"/>
    <n v="222"/>
    <n v="822"/>
  </r>
  <r>
    <x v="22"/>
    <x v="1"/>
    <n v="4"/>
    <n v="152"/>
    <n v="1972"/>
    <n v="4"/>
    <n v="152.69539955552901"/>
  </r>
  <r>
    <x v="22"/>
    <x v="2"/>
    <n v="49"/>
    <n v="130"/>
    <n v="1973"/>
    <n v="49"/>
    <n v="146.71012327013599"/>
  </r>
  <r>
    <x v="22"/>
    <x v="3"/>
    <n v="1811"/>
    <n v="5362"/>
    <n v="1974"/>
    <n v="1811"/>
    <n v="5362"/>
  </r>
  <r>
    <x v="22"/>
    <x v="4"/>
    <n v="0"/>
    <n v="54"/>
    <n v="1975"/>
    <n v="0"/>
    <n v="54.839292315879398"/>
  </r>
  <r>
    <x v="22"/>
    <x v="5"/>
    <n v="20"/>
    <n v="39"/>
    <n v="1976"/>
    <n v="20"/>
    <n v="39.907217954864898"/>
  </r>
  <r>
    <x v="22"/>
    <x v="6"/>
    <n v="0"/>
    <n v="486"/>
    <n v="1977"/>
    <n v="0"/>
    <n v="486.62859852348998"/>
  </r>
  <r>
    <x v="22"/>
    <x v="7"/>
    <n v="371"/>
    <n v="487"/>
    <n v="1978"/>
    <n v="371"/>
    <n v="488.36550992204099"/>
  </r>
  <r>
    <x v="22"/>
    <x v="8"/>
    <n v="1"/>
    <n v="24"/>
    <n v="1979"/>
    <n v="1"/>
    <n v="41.627723326988203"/>
  </r>
  <r>
    <x v="22"/>
    <x v="9"/>
    <n v="39"/>
    <n v="72"/>
    <n v="1980"/>
    <n v="39"/>
    <n v="191.31482740367099"/>
  </r>
  <r>
    <x v="22"/>
    <x v="10"/>
    <n v="0"/>
    <n v="3"/>
    <n v="1981"/>
    <n v="0"/>
    <n v="30.189889612006599"/>
  </r>
  <r>
    <x v="22"/>
    <x v="11"/>
    <s v="NA"/>
    <s v="NA"/>
    <n v="1982"/>
    <n v="192.540586470703"/>
    <n v="1065.6983555019899"/>
  </r>
  <r>
    <x v="22"/>
    <x v="12"/>
    <n v="12"/>
    <n v="12"/>
    <n v="1983"/>
    <n v="12"/>
    <n v="1353.2803690917499"/>
  </r>
  <r>
    <x v="22"/>
    <x v="13"/>
    <n v="150"/>
    <n v="227"/>
    <n v="1984"/>
    <n v="150"/>
    <n v="261.07379614101001"/>
  </r>
  <r>
    <x v="22"/>
    <x v="14"/>
    <s v="NA"/>
    <s v="NA"/>
    <n v="1985"/>
    <n v="128.93521008558599"/>
    <n v="713.64715313519503"/>
  </r>
  <r>
    <x v="22"/>
    <x v="15"/>
    <n v="0"/>
    <n v="0"/>
    <n v="1986"/>
    <n v="0"/>
    <n v="28.067265212701098"/>
  </r>
  <r>
    <x v="22"/>
    <x v="16"/>
    <n v="0"/>
    <n v="0"/>
    <n v="1987"/>
    <n v="0"/>
    <n v="188.73384774411301"/>
  </r>
  <r>
    <x v="22"/>
    <x v="17"/>
    <n v="22"/>
    <n v="22"/>
    <n v="1988"/>
    <n v="22"/>
    <n v="128.86107207847601"/>
  </r>
  <r>
    <x v="22"/>
    <x v="18"/>
    <n v="501"/>
    <n v="2012"/>
    <n v="1989"/>
    <n v="501"/>
    <n v="2014.8709658605601"/>
  </r>
  <r>
    <x v="22"/>
    <x v="19"/>
    <n v="116"/>
    <n v="771"/>
    <n v="1990"/>
    <n v="116"/>
    <n v="772.21391152977696"/>
  </r>
  <r>
    <x v="22"/>
    <x v="20"/>
    <n v="93"/>
    <n v="349"/>
    <n v="1991"/>
    <n v="93"/>
    <n v="360.28284266293798"/>
  </r>
  <r>
    <x v="22"/>
    <x v="21"/>
    <n v="50"/>
    <n v="113"/>
    <n v="1992"/>
    <n v="50"/>
    <n v="134.68876333390901"/>
  </r>
  <r>
    <x v="22"/>
    <x v="22"/>
    <n v="64"/>
    <n v="224"/>
    <n v="1993"/>
    <n v="64"/>
    <n v="318.36758192089701"/>
  </r>
  <r>
    <x v="22"/>
    <x v="23"/>
    <n v="0"/>
    <n v="914"/>
    <n v="1994"/>
    <n v="0"/>
    <n v="914"/>
  </r>
  <r>
    <x v="22"/>
    <x v="24"/>
    <n v="45"/>
    <n v="111"/>
    <n v="1995"/>
    <n v="45"/>
    <n v="112.284234954643"/>
  </r>
  <r>
    <x v="22"/>
    <x v="25"/>
    <s v="NA"/>
    <s v="NA"/>
    <n v="1999"/>
    <n v="296.03332003949998"/>
    <n v="1638.5232193233301"/>
  </r>
  <r>
    <x v="22"/>
    <x v="26"/>
    <n v="546"/>
    <n v="2133"/>
    <n v="2000"/>
    <n v="546"/>
    <n v="2222.6082384636502"/>
  </r>
  <r>
    <x v="22"/>
    <x v="27"/>
    <n v="22"/>
    <n v="119"/>
    <n v="2001"/>
    <n v="22"/>
    <n v="329.33847975156198"/>
  </r>
  <r>
    <x v="22"/>
    <x v="28"/>
    <n v="7"/>
    <n v="7"/>
    <n v="2002"/>
    <n v="7"/>
    <n v="679.19235923869803"/>
  </r>
  <r>
    <x v="22"/>
    <x v="29"/>
    <s v="NA"/>
    <s v="NA"/>
    <n v="2003"/>
    <n v="124.934796409621"/>
    <n v="691.50514812066501"/>
  </r>
  <r>
    <x v="22"/>
    <x v="30"/>
    <s v="NA"/>
    <s v="NA"/>
    <n v="2004"/>
    <n v="186.74700047168"/>
    <n v="1033.6312694985099"/>
  </r>
  <r>
    <x v="22"/>
    <x v="31"/>
    <s v="NA"/>
    <s v="NA"/>
    <n v="2005"/>
    <n v="71.394855009314497"/>
    <n v="395.16540789735001"/>
  </r>
  <r>
    <x v="22"/>
    <x v="32"/>
    <s v="NA"/>
    <s v="NA"/>
    <n v="2006"/>
    <n v="88.446125299879697"/>
    <n v="489.54296742754099"/>
  </r>
  <r>
    <x v="22"/>
    <x v="33"/>
    <s v="NA"/>
    <s v="NA"/>
    <n v="2007"/>
    <n v="53.916686825619401"/>
    <n v="298.42499908582198"/>
  </r>
  <r>
    <x v="22"/>
    <x v="34"/>
    <s v="NA"/>
    <s v="NA"/>
    <n v="2008"/>
    <n v="164.13356785987099"/>
    <n v="908.46753986219903"/>
  </r>
  <r>
    <x v="22"/>
    <x v="35"/>
    <n v="1176"/>
    <n v="10699"/>
    <n v="2009"/>
    <n v="1176"/>
    <n v="10829.069353811999"/>
  </r>
  <r>
    <x v="22"/>
    <x v="36"/>
    <n v="139"/>
    <n v="657"/>
    <n v="2010"/>
    <n v="139"/>
    <n v="832.22066705107295"/>
  </r>
  <r>
    <x v="22"/>
    <x v="37"/>
    <n v="19"/>
    <n v="1257"/>
    <n v="2011"/>
    <n v="19"/>
    <n v="1269.9985538865201"/>
  </r>
  <r>
    <x v="22"/>
    <x v="38"/>
    <n v="605"/>
    <n v="1028"/>
    <n v="2012"/>
    <n v="605"/>
    <n v="1492.69386021727"/>
  </r>
  <r>
    <x v="22"/>
    <x v="39"/>
    <n v="7"/>
    <n v="444"/>
    <n v="2013"/>
    <n v="7"/>
    <n v="910.50951456252301"/>
  </r>
  <r>
    <x v="22"/>
    <x v="40"/>
    <n v="360"/>
    <n v="2336"/>
    <n v="2014"/>
    <n v="360"/>
    <n v="2470.5007023952498"/>
  </r>
  <r>
    <x v="22"/>
    <x v="41"/>
    <s v="NA"/>
    <s v="NA"/>
    <n v="2015"/>
    <n v="351.730309207358"/>
    <n v="1946.80206398582"/>
  </r>
  <r>
    <x v="22"/>
    <x v="42"/>
    <s v="NA"/>
    <s v="NA"/>
    <n v="2016"/>
    <n v="201.107840906636"/>
    <n v="1113.11749221591"/>
  </r>
  <r>
    <x v="22"/>
    <x v="43"/>
    <n v="151"/>
    <n v="686"/>
    <n v="2017"/>
    <n v="151"/>
    <n v="761.72184752575299"/>
  </r>
  <r>
    <x v="22"/>
    <x v="44"/>
    <n v="6"/>
    <n v="84"/>
    <n v="2018"/>
    <n v="6"/>
    <n v="115.242303423325"/>
  </r>
  <r>
    <x v="22"/>
    <x v="45"/>
    <n v="112"/>
    <n v="406"/>
    <n v="2019"/>
    <n v="112"/>
    <n v="445.62183328048701"/>
  </r>
  <r>
    <x v="22"/>
    <x v="46"/>
    <n v="21"/>
    <n v="48"/>
    <n v="2020"/>
    <n v="21"/>
    <n v="254.20982960366399"/>
  </r>
  <r>
    <x v="22"/>
    <x v="47"/>
    <n v="0"/>
    <n v="32"/>
    <n v="2021"/>
    <n v="0"/>
    <n v="295.02129430606101"/>
  </r>
  <r>
    <x v="23"/>
    <x v="0"/>
    <n v="68"/>
    <n v="890"/>
    <n v="1971"/>
    <n v="68"/>
    <n v="890"/>
  </r>
  <r>
    <x v="23"/>
    <x v="1"/>
    <n v="6"/>
    <n v="158"/>
    <n v="1972"/>
    <n v="6"/>
    <n v="158.69539955552901"/>
  </r>
  <r>
    <x v="23"/>
    <x v="2"/>
    <n v="345"/>
    <n v="475"/>
    <n v="1973"/>
    <n v="345"/>
    <n v="491.71012327013602"/>
  </r>
  <r>
    <x v="23"/>
    <x v="3"/>
    <n v="389"/>
    <n v="5751"/>
    <n v="1974"/>
    <n v="389"/>
    <n v="5751"/>
  </r>
  <r>
    <x v="23"/>
    <x v="4"/>
    <n v="0"/>
    <n v="54"/>
    <n v="1975"/>
    <n v="0"/>
    <n v="54.839292315879398"/>
  </r>
  <r>
    <x v="23"/>
    <x v="5"/>
    <n v="1"/>
    <n v="40"/>
    <n v="1976"/>
    <n v="1"/>
    <n v="40.907217954864898"/>
  </r>
  <r>
    <x v="23"/>
    <x v="6"/>
    <n v="0"/>
    <n v="486"/>
    <n v="1977"/>
    <n v="0"/>
    <n v="486.62859852348998"/>
  </r>
  <r>
    <x v="23"/>
    <x v="7"/>
    <n v="8"/>
    <n v="495"/>
    <n v="1978"/>
    <n v="8"/>
    <n v="496.36550992204099"/>
  </r>
  <r>
    <x v="23"/>
    <x v="8"/>
    <n v="26"/>
    <n v="50"/>
    <n v="1979"/>
    <n v="26"/>
    <n v="67.627723326988203"/>
  </r>
  <r>
    <x v="23"/>
    <x v="9"/>
    <n v="28"/>
    <n v="100"/>
    <n v="1980"/>
    <n v="28"/>
    <n v="219.31482740367099"/>
  </r>
  <r>
    <x v="23"/>
    <x v="10"/>
    <n v="0"/>
    <n v="3"/>
    <n v="1981"/>
    <n v="0"/>
    <n v="30.189889612006599"/>
  </r>
  <r>
    <x v="23"/>
    <x v="11"/>
    <s v="NA"/>
    <s v="NA"/>
    <n v="1982"/>
    <n v="196.410066349522"/>
    <n v="1262.10842185151"/>
  </r>
  <r>
    <x v="23"/>
    <x v="12"/>
    <n v="26"/>
    <n v="38"/>
    <n v="1983"/>
    <n v="26"/>
    <n v="1379.2803690917499"/>
  </r>
  <r>
    <x v="23"/>
    <x v="13"/>
    <n v="0"/>
    <n v="227"/>
    <n v="1984"/>
    <n v="0"/>
    <n v="261.07379614101001"/>
  </r>
  <r>
    <x v="23"/>
    <x v="14"/>
    <n v="0"/>
    <n v="0"/>
    <n v="1985"/>
    <n v="0"/>
    <n v="713.64715313519503"/>
  </r>
  <r>
    <x v="23"/>
    <x v="15"/>
    <n v="3"/>
    <n v="3"/>
    <n v="1986"/>
    <n v="3"/>
    <n v="31.067265212701098"/>
  </r>
  <r>
    <x v="23"/>
    <x v="16"/>
    <n v="0"/>
    <n v="0"/>
    <n v="1987"/>
    <n v="0"/>
    <n v="188.73384774411301"/>
  </r>
  <r>
    <x v="23"/>
    <x v="17"/>
    <n v="0"/>
    <n v="22"/>
    <n v="1988"/>
    <n v="0"/>
    <n v="128.86107207847601"/>
  </r>
  <r>
    <x v="23"/>
    <x v="18"/>
    <n v="2205"/>
    <n v="4217"/>
    <n v="1989"/>
    <n v="2205"/>
    <n v="4219.8709658605603"/>
  </r>
  <r>
    <x v="23"/>
    <x v="19"/>
    <n v="70"/>
    <n v="841"/>
    <n v="1990"/>
    <n v="70"/>
    <n v="842.21391152977696"/>
  </r>
  <r>
    <x v="23"/>
    <x v="20"/>
    <n v="109"/>
    <n v="458"/>
    <n v="1991"/>
    <n v="109"/>
    <n v="469.28284266293798"/>
  </r>
  <r>
    <x v="23"/>
    <x v="21"/>
    <n v="54"/>
    <n v="167"/>
    <n v="1992"/>
    <n v="54"/>
    <n v="188.68876333390901"/>
  </r>
  <r>
    <x v="23"/>
    <x v="22"/>
    <n v="255"/>
    <n v="479"/>
    <n v="1993"/>
    <n v="255"/>
    <n v="573.36758192089701"/>
  </r>
  <r>
    <x v="23"/>
    <x v="23"/>
    <n v="40"/>
    <n v="954"/>
    <n v="1994"/>
    <n v="40"/>
    <n v="954"/>
  </r>
  <r>
    <x v="23"/>
    <x v="24"/>
    <n v="1"/>
    <n v="112"/>
    <n v="1995"/>
    <n v="1"/>
    <n v="113.284234954643"/>
  </r>
  <r>
    <x v="23"/>
    <x v="25"/>
    <s v="NA"/>
    <s v="NA"/>
    <n v="1999"/>
    <n v="301.98268885733"/>
    <n v="1940.5059081806601"/>
  </r>
  <r>
    <x v="23"/>
    <x v="26"/>
    <n v="314"/>
    <n v="2447"/>
    <n v="2000"/>
    <n v="314"/>
    <n v="2536.6082384636502"/>
  </r>
  <r>
    <x v="23"/>
    <x v="27"/>
    <n v="233"/>
    <n v="352"/>
    <n v="2001"/>
    <n v="233"/>
    <n v="562.33847975156198"/>
  </r>
  <r>
    <x v="23"/>
    <x v="28"/>
    <n v="107"/>
    <n v="114"/>
    <n v="2002"/>
    <n v="107"/>
    <n v="786.19235923869803"/>
  </r>
  <r>
    <x v="23"/>
    <x v="29"/>
    <s v="NA"/>
    <s v="NA"/>
    <n v="2003"/>
    <n v="127.44560560345199"/>
    <n v="818.95075372411702"/>
  </r>
  <r>
    <x v="23"/>
    <x v="30"/>
    <s v="NA"/>
    <s v="NA"/>
    <n v="2004"/>
    <n v="190.50004685329299"/>
    <n v="1224.1313163518"/>
  </r>
  <r>
    <x v="23"/>
    <x v="31"/>
    <s v="NA"/>
    <s v="NA"/>
    <n v="2005"/>
    <n v="72.829674318209598"/>
    <n v="467.99508221555999"/>
  </r>
  <r>
    <x v="23"/>
    <x v="32"/>
    <s v="NA"/>
    <s v="NA"/>
    <n v="2006"/>
    <n v="90.223623249064801"/>
    <n v="579.76659067660603"/>
  </r>
  <r>
    <x v="23"/>
    <x v="33"/>
    <s v="NA"/>
    <s v="NA"/>
    <n v="2007"/>
    <n v="55.000248145246097"/>
    <n v="353.425247231068"/>
  </r>
  <r>
    <x v="23"/>
    <x v="34"/>
    <s v="NA"/>
    <s v="NA"/>
    <n v="2008"/>
    <n v="167.432153062678"/>
    <n v="1075.8996929248699"/>
  </r>
  <r>
    <x v="23"/>
    <x v="35"/>
    <n v="1131"/>
    <n v="11830"/>
    <n v="2009"/>
    <n v="1131"/>
    <n v="11960.069353811999"/>
  </r>
  <r>
    <x v="23"/>
    <x v="36"/>
    <n v="188"/>
    <n v="845"/>
    <n v="2010"/>
    <n v="188"/>
    <n v="1020.22066705107"/>
  </r>
  <r>
    <x v="23"/>
    <x v="37"/>
    <n v="136"/>
    <n v="1393"/>
    <n v="2011"/>
    <n v="136"/>
    <n v="1405.9985538865201"/>
  </r>
  <r>
    <x v="23"/>
    <x v="38"/>
    <n v="468"/>
    <n v="1496"/>
    <n v="2012"/>
    <n v="468"/>
    <n v="1960.69386021727"/>
  </r>
  <r>
    <x v="23"/>
    <x v="39"/>
    <n v="530"/>
    <n v="974"/>
    <n v="2013"/>
    <n v="530"/>
    <n v="1440.5095145625201"/>
  </r>
  <r>
    <x v="23"/>
    <x v="40"/>
    <n v="20"/>
    <n v="2356"/>
    <n v="2014"/>
    <n v="20"/>
    <n v="2490.5007023952498"/>
  </r>
  <r>
    <x v="23"/>
    <x v="41"/>
    <s v="NA"/>
    <s v="NA"/>
    <n v="2015"/>
    <n v="358.79901799044899"/>
    <n v="2305.6010819762701"/>
  </r>
  <r>
    <x v="23"/>
    <x v="42"/>
    <s v="NA"/>
    <s v="NA"/>
    <n v="2016"/>
    <n v="205.149496468054"/>
    <n v="1318.2669886839601"/>
  </r>
  <r>
    <x v="23"/>
    <x v="43"/>
    <n v="90"/>
    <n v="776"/>
    <n v="2017"/>
    <n v="90"/>
    <n v="851.72184752575299"/>
  </r>
  <r>
    <x v="23"/>
    <x v="44"/>
    <n v="13"/>
    <n v="97"/>
    <n v="2018"/>
    <n v="13"/>
    <n v="128.24230342332501"/>
  </r>
  <r>
    <x v="23"/>
    <x v="45"/>
    <n v="103"/>
    <n v="509"/>
    <n v="2019"/>
    <n v="103"/>
    <n v="548.62183328048695"/>
  </r>
  <r>
    <x v="23"/>
    <x v="46"/>
    <n v="19"/>
    <n v="67"/>
    <n v="2020"/>
    <n v="19"/>
    <n v="273.20982960366399"/>
  </r>
  <r>
    <x v="23"/>
    <x v="47"/>
    <n v="22"/>
    <n v="54"/>
    <n v="2021"/>
    <n v="22"/>
    <n v="317.02129430606101"/>
  </r>
  <r>
    <x v="24"/>
    <x v="0"/>
    <n v="103"/>
    <n v="993"/>
    <n v="1971"/>
    <n v="103"/>
    <n v="993"/>
  </r>
  <r>
    <x v="24"/>
    <x v="1"/>
    <n v="23"/>
    <n v="181"/>
    <n v="1972"/>
    <n v="23"/>
    <n v="181.69539955552901"/>
  </r>
  <r>
    <x v="24"/>
    <x v="2"/>
    <n v="48"/>
    <n v="523"/>
    <n v="1973"/>
    <n v="48"/>
    <n v="539.71012327013602"/>
  </r>
  <r>
    <x v="24"/>
    <x v="3"/>
    <n v="970"/>
    <n v="6721"/>
    <n v="1974"/>
    <n v="970"/>
    <n v="6721"/>
  </r>
  <r>
    <x v="24"/>
    <x v="4"/>
    <n v="0"/>
    <n v="54"/>
    <n v="1975"/>
    <n v="0"/>
    <n v="54.839292315879398"/>
  </r>
  <r>
    <x v="24"/>
    <x v="5"/>
    <n v="82"/>
    <n v="122"/>
    <n v="1976"/>
    <n v="82"/>
    <n v="122.907217954864"/>
  </r>
  <r>
    <x v="24"/>
    <x v="6"/>
    <n v="16"/>
    <n v="502"/>
    <n v="1977"/>
    <n v="16"/>
    <n v="502.62859852348998"/>
  </r>
  <r>
    <x v="24"/>
    <x v="7"/>
    <n v="3"/>
    <n v="498"/>
    <n v="1978"/>
    <n v="3"/>
    <n v="499.36550992204099"/>
  </r>
  <r>
    <x v="24"/>
    <x v="8"/>
    <n v="0"/>
    <n v="50"/>
    <n v="1979"/>
    <n v="0"/>
    <n v="67.627723326988203"/>
  </r>
  <r>
    <x v="24"/>
    <x v="9"/>
    <n v="23"/>
    <n v="123"/>
    <n v="1980"/>
    <n v="23"/>
    <n v="242.31482740367099"/>
  </r>
  <r>
    <x v="24"/>
    <x v="10"/>
    <n v="0"/>
    <n v="3"/>
    <n v="1981"/>
    <n v="0"/>
    <n v="30.189889612006599"/>
  </r>
  <r>
    <x v="24"/>
    <x v="11"/>
    <n v="0"/>
    <n v="0"/>
    <n v="1982"/>
    <n v="0"/>
    <n v="1262.10842185151"/>
  </r>
  <r>
    <x v="24"/>
    <x v="12"/>
    <n v="226"/>
    <n v="264"/>
    <n v="1983"/>
    <n v="226"/>
    <n v="1605.2803690917499"/>
  </r>
  <r>
    <x v="24"/>
    <x v="13"/>
    <n v="75"/>
    <n v="302"/>
    <n v="1984"/>
    <n v="75"/>
    <n v="336.07379614101001"/>
  </r>
  <r>
    <x v="24"/>
    <x v="14"/>
    <n v="0"/>
    <n v="0"/>
    <n v="1985"/>
    <n v="0"/>
    <n v="713.64715313519503"/>
  </r>
  <r>
    <x v="24"/>
    <x v="15"/>
    <n v="0"/>
    <n v="3"/>
    <n v="1986"/>
    <n v="0"/>
    <n v="31.067265212701098"/>
  </r>
  <r>
    <x v="24"/>
    <x v="16"/>
    <n v="38"/>
    <n v="38"/>
    <n v="1987"/>
    <n v="38"/>
    <n v="226.73384774411301"/>
  </r>
  <r>
    <x v="24"/>
    <x v="17"/>
    <n v="0"/>
    <n v="22"/>
    <n v="1988"/>
    <n v="0"/>
    <n v="128.86107207847601"/>
  </r>
  <r>
    <x v="24"/>
    <x v="18"/>
    <n v="2336"/>
    <n v="6553"/>
    <n v="1989"/>
    <n v="2336"/>
    <n v="6555.8709658605603"/>
  </r>
  <r>
    <x v="24"/>
    <x v="19"/>
    <n v="118"/>
    <n v="959"/>
    <n v="1990"/>
    <n v="118"/>
    <n v="960.21391152977696"/>
  </r>
  <r>
    <x v="24"/>
    <x v="20"/>
    <n v="115"/>
    <n v="573"/>
    <n v="1991"/>
    <n v="115"/>
    <n v="584.28284266293804"/>
  </r>
  <r>
    <x v="24"/>
    <x v="21"/>
    <n v="16"/>
    <n v="183"/>
    <n v="1992"/>
    <n v="16"/>
    <n v="204.68876333390901"/>
  </r>
  <r>
    <x v="24"/>
    <x v="22"/>
    <n v="323"/>
    <n v="802"/>
    <n v="1993"/>
    <n v="323"/>
    <n v="896.36758192089701"/>
  </r>
  <r>
    <x v="24"/>
    <x v="23"/>
    <n v="416"/>
    <n v="1370"/>
    <n v="1994"/>
    <n v="416"/>
    <n v="1370"/>
  </r>
  <r>
    <x v="24"/>
    <x v="24"/>
    <n v="80"/>
    <n v="192"/>
    <n v="1995"/>
    <n v="80"/>
    <n v="193.28423495464301"/>
  </r>
  <r>
    <x v="24"/>
    <x v="25"/>
    <s v="NA"/>
    <s v="NA"/>
    <n v="1999"/>
    <n v="470.217793381646"/>
    <n v="2410.72370156231"/>
  </r>
  <r>
    <x v="24"/>
    <x v="26"/>
    <n v="246"/>
    <n v="2693"/>
    <n v="2000"/>
    <n v="246"/>
    <n v="2782.6082384636502"/>
  </r>
  <r>
    <x v="24"/>
    <x v="27"/>
    <n v="150"/>
    <n v="502"/>
    <n v="2001"/>
    <n v="150"/>
    <n v="712.33847975156198"/>
  </r>
  <r>
    <x v="24"/>
    <x v="28"/>
    <n v="280"/>
    <n v="394"/>
    <n v="2002"/>
    <n v="280"/>
    <n v="1066.19235923869"/>
  </r>
  <r>
    <x v="24"/>
    <x v="29"/>
    <s v="NA"/>
    <s v="NA"/>
    <n v="2003"/>
    <n v="198.44578399085501"/>
    <n v="1017.39653771497"/>
  </r>
  <r>
    <x v="24"/>
    <x v="30"/>
    <s v="NA"/>
    <s v="NA"/>
    <n v="2004"/>
    <n v="296.62796899751299"/>
    <n v="1520.75928534932"/>
  </r>
  <r>
    <x v="24"/>
    <x v="31"/>
    <s v="NA"/>
    <s v="NA"/>
    <n v="2005"/>
    <n v="113.40321817414799"/>
    <n v="581.39830038970797"/>
  </r>
  <r>
    <x v="24"/>
    <x v="32"/>
    <s v="NA"/>
    <s v="NA"/>
    <n v="2006"/>
    <n v="140.487367649443"/>
    <n v="720.25395832604897"/>
  </r>
  <r>
    <x v="24"/>
    <x v="33"/>
    <s v="NA"/>
    <s v="NA"/>
    <n v="2007"/>
    <n v="85.640986292715596"/>
    <n v="439.06623352378398"/>
  </r>
  <r>
    <x v="24"/>
    <x v="34"/>
    <s v="NA"/>
    <s v="NA"/>
    <n v="2008"/>
    <n v="260.70890966623699"/>
    <n v="1336.60860259111"/>
  </r>
  <r>
    <x v="24"/>
    <x v="35"/>
    <n v="917"/>
    <n v="12747"/>
    <n v="2009"/>
    <n v="917"/>
    <n v="12877.069353811999"/>
  </r>
  <r>
    <x v="24"/>
    <x v="36"/>
    <n v="289"/>
    <n v="1134"/>
    <n v="2010"/>
    <n v="289"/>
    <n v="1309.22066705107"/>
  </r>
  <r>
    <x v="24"/>
    <x v="37"/>
    <n v="550"/>
    <n v="1943"/>
    <n v="2011"/>
    <n v="550"/>
    <n v="1955.9985538865201"/>
  </r>
  <r>
    <x v="24"/>
    <x v="38"/>
    <n v="258"/>
    <n v="1754"/>
    <n v="2012"/>
    <n v="258"/>
    <n v="2218.69386021727"/>
  </r>
  <r>
    <x v="24"/>
    <x v="39"/>
    <n v="312"/>
    <n v="1286"/>
    <n v="2013"/>
    <n v="312"/>
    <n v="1752.5095145625201"/>
  </r>
  <r>
    <x v="24"/>
    <x v="40"/>
    <n v="2787"/>
    <n v="5143"/>
    <n v="2014"/>
    <n v="2787"/>
    <n v="5277.5007023952503"/>
  </r>
  <r>
    <x v="24"/>
    <x v="41"/>
    <s v="NA"/>
    <s v="NA"/>
    <n v="2015"/>
    <n v="558.68660264571702"/>
    <n v="2864.2876846219901"/>
  </r>
  <r>
    <x v="24"/>
    <x v="42"/>
    <s v="NA"/>
    <s v="NA"/>
    <n v="2016"/>
    <n v="319.43865358231199"/>
    <n v="1637.7056422662699"/>
  </r>
  <r>
    <x v="24"/>
    <x v="43"/>
    <n v="195"/>
    <n v="971"/>
    <n v="2017"/>
    <n v="195"/>
    <n v="1046.72184752575"/>
  </r>
  <r>
    <x v="24"/>
    <x v="44"/>
    <n v="19"/>
    <n v="116"/>
    <n v="2018"/>
    <n v="19"/>
    <n v="147.24230342332501"/>
  </r>
  <r>
    <x v="24"/>
    <x v="45"/>
    <n v="132"/>
    <n v="641"/>
    <n v="2019"/>
    <n v="132"/>
    <n v="680.62183328048695"/>
  </r>
  <r>
    <x v="24"/>
    <x v="46"/>
    <n v="54"/>
    <n v="121"/>
    <n v="2020"/>
    <n v="54"/>
    <n v="327.20982960366399"/>
  </r>
  <r>
    <x v="24"/>
    <x v="47"/>
    <n v="18"/>
    <n v="72"/>
    <n v="2021"/>
    <n v="18"/>
    <n v="335.02129430606101"/>
  </r>
  <r>
    <x v="25"/>
    <x v="0"/>
    <n v="4"/>
    <n v="997"/>
    <n v="1971"/>
    <n v="4"/>
    <n v="997"/>
  </r>
  <r>
    <x v="25"/>
    <x v="1"/>
    <n v="221"/>
    <n v="402"/>
    <n v="1972"/>
    <n v="221"/>
    <n v="402.69539955552898"/>
  </r>
  <r>
    <x v="25"/>
    <x v="2"/>
    <n v="89"/>
    <n v="612"/>
    <n v="1973"/>
    <n v="89"/>
    <n v="628.71012327013602"/>
  </r>
  <r>
    <x v="25"/>
    <x v="3"/>
    <n v="434"/>
    <n v="7155"/>
    <n v="1974"/>
    <n v="434"/>
    <n v="7155"/>
  </r>
  <r>
    <x v="25"/>
    <x v="4"/>
    <n v="0"/>
    <n v="54"/>
    <n v="1975"/>
    <n v="0"/>
    <n v="54.839292315879398"/>
  </r>
  <r>
    <x v="25"/>
    <x v="5"/>
    <n v="0"/>
    <n v="122"/>
    <n v="1976"/>
    <n v="0"/>
    <n v="122.907217954864"/>
  </r>
  <r>
    <x v="25"/>
    <x v="6"/>
    <n v="17"/>
    <n v="519"/>
    <n v="1977"/>
    <n v="17"/>
    <n v="519.62859852349004"/>
  </r>
  <r>
    <x v="25"/>
    <x v="7"/>
    <n v="15"/>
    <n v="513"/>
    <n v="1978"/>
    <n v="15"/>
    <n v="514.36550992204104"/>
  </r>
  <r>
    <x v="25"/>
    <x v="8"/>
    <n v="0"/>
    <n v="50"/>
    <n v="1979"/>
    <n v="0"/>
    <n v="67.627723326988203"/>
  </r>
  <r>
    <x v="25"/>
    <x v="9"/>
    <n v="12"/>
    <n v="135"/>
    <n v="1980"/>
    <n v="12"/>
    <n v="254.31482740367099"/>
  </r>
  <r>
    <x v="25"/>
    <x v="10"/>
    <n v="1"/>
    <n v="4"/>
    <n v="1981"/>
    <n v="1"/>
    <n v="31.189889612006599"/>
  </r>
  <r>
    <x v="25"/>
    <x v="11"/>
    <n v="8"/>
    <n v="8"/>
    <n v="1982"/>
    <n v="8"/>
    <n v="1270.10842185151"/>
  </r>
  <r>
    <x v="25"/>
    <x v="12"/>
    <n v="104"/>
    <n v="368"/>
    <n v="1983"/>
    <n v="104"/>
    <n v="1709.2803690917499"/>
  </r>
  <r>
    <x v="25"/>
    <x v="13"/>
    <n v="71"/>
    <n v="373"/>
    <n v="1984"/>
    <n v="71"/>
    <n v="407.07379614101001"/>
  </r>
  <r>
    <x v="25"/>
    <x v="14"/>
    <n v="0"/>
    <n v="0"/>
    <n v="1985"/>
    <n v="0"/>
    <n v="713.64715313519503"/>
  </r>
  <r>
    <x v="25"/>
    <x v="15"/>
    <n v="0"/>
    <n v="3"/>
    <n v="1986"/>
    <n v="0"/>
    <n v="31.067265212701098"/>
  </r>
  <r>
    <x v="25"/>
    <x v="16"/>
    <n v="0"/>
    <n v="38"/>
    <n v="1987"/>
    <n v="0"/>
    <n v="226.73384774411301"/>
  </r>
  <r>
    <x v="25"/>
    <x v="17"/>
    <n v="24"/>
    <n v="46"/>
    <n v="1988"/>
    <n v="24"/>
    <n v="152.86107207847601"/>
  </r>
  <r>
    <x v="25"/>
    <x v="18"/>
    <n v="2707"/>
    <n v="9260"/>
    <n v="1989"/>
    <n v="2707"/>
    <n v="9262.8709658605603"/>
  </r>
  <r>
    <x v="25"/>
    <x v="19"/>
    <n v="307"/>
    <n v="1266"/>
    <n v="1990"/>
    <n v="307"/>
    <n v="1267.21391152977"/>
  </r>
  <r>
    <x v="25"/>
    <x v="20"/>
    <n v="135"/>
    <n v="708"/>
    <n v="1991"/>
    <n v="135"/>
    <n v="719.28284266293804"/>
  </r>
  <r>
    <x v="25"/>
    <x v="21"/>
    <n v="27"/>
    <n v="210"/>
    <n v="1992"/>
    <n v="27"/>
    <n v="231.68876333390901"/>
  </r>
  <r>
    <x v="25"/>
    <x v="22"/>
    <n v="812"/>
    <n v="1614"/>
    <n v="1993"/>
    <n v="812"/>
    <n v="1708.36758192089"/>
  </r>
  <r>
    <x v="25"/>
    <x v="23"/>
    <n v="2706"/>
    <n v="4076"/>
    <n v="1994"/>
    <n v="2706"/>
    <n v="4076"/>
  </r>
  <r>
    <x v="25"/>
    <x v="24"/>
    <n v="58"/>
    <n v="250"/>
    <n v="1995"/>
    <n v="58"/>
    <n v="251.28423495464301"/>
  </r>
  <r>
    <x v="25"/>
    <x v="25"/>
    <s v="NA"/>
    <s v="NA"/>
    <n v="1999"/>
    <n v="490.08875679594399"/>
    <n v="2900.8124583582498"/>
  </r>
  <r>
    <x v="25"/>
    <x v="26"/>
    <n v="280"/>
    <n v="2973"/>
    <n v="2000"/>
    <n v="280"/>
    <n v="3062.6082384636502"/>
  </r>
  <r>
    <x v="25"/>
    <x v="27"/>
    <n v="413"/>
    <n v="915"/>
    <n v="2001"/>
    <n v="413"/>
    <n v="1125.33847975156"/>
  </r>
  <r>
    <x v="25"/>
    <x v="28"/>
    <n v="92"/>
    <n v="486"/>
    <n v="2002"/>
    <n v="92"/>
    <n v="1158.19235923869"/>
  </r>
  <r>
    <x v="25"/>
    <x v="29"/>
    <s v="NA"/>
    <s v="NA"/>
    <n v="2003"/>
    <n v="206.831916902899"/>
    <n v="1224.2284546178701"/>
  </r>
  <r>
    <x v="25"/>
    <x v="30"/>
    <s v="NA"/>
    <s v="NA"/>
    <n v="2004"/>
    <n v="309.1631890626"/>
    <n v="1829.9224744119199"/>
  </r>
  <r>
    <x v="25"/>
    <x v="31"/>
    <s v="NA"/>
    <s v="NA"/>
    <n v="2005"/>
    <n v="118.19553192840399"/>
    <n v="699.59383231811205"/>
  </r>
  <r>
    <x v="25"/>
    <x v="32"/>
    <s v="NA"/>
    <s v="NA"/>
    <n v="2006"/>
    <n v="146.424232185611"/>
    <n v="866.67819051165998"/>
  </r>
  <r>
    <x v="25"/>
    <x v="33"/>
    <s v="NA"/>
    <s v="NA"/>
    <n v="2007"/>
    <n v="89.260094137474596"/>
    <n v="528.32632766125801"/>
  </r>
  <r>
    <x v="25"/>
    <x v="34"/>
    <s v="NA"/>
    <s v="NA"/>
    <n v="2008"/>
    <n v="271.72622393254699"/>
    <n v="1608.33482652366"/>
  </r>
  <r>
    <x v="25"/>
    <x v="35"/>
    <n v="1232"/>
    <n v="13979"/>
    <n v="2009"/>
    <n v="1232"/>
    <n v="14109.069353811999"/>
  </r>
  <r>
    <x v="25"/>
    <x v="36"/>
    <n v="229"/>
    <n v="1363"/>
    <n v="2010"/>
    <n v="229"/>
    <n v="1538.22066705107"/>
  </r>
  <r>
    <x v="25"/>
    <x v="37"/>
    <n v="487"/>
    <n v="2430"/>
    <n v="2011"/>
    <n v="487"/>
    <n v="2442.9985538865199"/>
  </r>
  <r>
    <x v="25"/>
    <x v="38"/>
    <n v="308"/>
    <n v="2062"/>
    <n v="2012"/>
    <n v="308"/>
    <n v="2526.69386021727"/>
  </r>
  <r>
    <x v="25"/>
    <x v="39"/>
    <n v="637"/>
    <n v="1923"/>
    <n v="2013"/>
    <n v="637"/>
    <n v="2389.5095145625201"/>
  </r>
  <r>
    <x v="25"/>
    <x v="40"/>
    <n v="24"/>
    <n v="5167"/>
    <n v="2014"/>
    <n v="24"/>
    <n v="5301.5007023952503"/>
  </r>
  <r>
    <x v="25"/>
    <x v="41"/>
    <s v="NA"/>
    <s v="NA"/>
    <n v="2015"/>
    <n v="582.29617503848897"/>
    <n v="3446.5838596604799"/>
  </r>
  <r>
    <x v="25"/>
    <x v="42"/>
    <n v="115"/>
    <n v="115"/>
    <n v="2016"/>
    <n v="115"/>
    <n v="1752.7056422662699"/>
  </r>
  <r>
    <x v="25"/>
    <x v="43"/>
    <n v="213"/>
    <n v="1184"/>
    <n v="2017"/>
    <n v="213"/>
    <n v="1259.72184752575"/>
  </r>
  <r>
    <x v="25"/>
    <x v="44"/>
    <n v="0"/>
    <n v="116"/>
    <n v="2018"/>
    <n v="0"/>
    <n v="147.24230342332501"/>
  </r>
  <r>
    <x v="25"/>
    <x v="45"/>
    <n v="157"/>
    <n v="798"/>
    <n v="2019"/>
    <n v="157"/>
    <n v="837.62183328048695"/>
  </r>
  <r>
    <x v="25"/>
    <x v="46"/>
    <n v="49"/>
    <n v="170"/>
    <n v="2020"/>
    <n v="49"/>
    <n v="376.20982960366399"/>
  </r>
  <r>
    <x v="25"/>
    <x v="47"/>
    <n v="37"/>
    <n v="109"/>
    <n v="2021"/>
    <n v="37"/>
    <n v="372.02129430606101"/>
  </r>
  <r>
    <x v="26"/>
    <x v="0"/>
    <n v="183"/>
    <n v="1180"/>
    <n v="1971"/>
    <n v="183"/>
    <n v="1180"/>
  </r>
  <r>
    <x v="26"/>
    <x v="1"/>
    <n v="65"/>
    <n v="467"/>
    <n v="1972"/>
    <n v="65"/>
    <n v="467.69539955552898"/>
  </r>
  <r>
    <x v="26"/>
    <x v="2"/>
    <n v="1130"/>
    <n v="1742"/>
    <n v="1973"/>
    <n v="1130"/>
    <n v="1758.71012327013"/>
  </r>
  <r>
    <x v="26"/>
    <x v="3"/>
    <n v="566"/>
    <n v="7721"/>
    <n v="1974"/>
    <n v="566"/>
    <n v="7721"/>
  </r>
  <r>
    <x v="26"/>
    <x v="4"/>
    <n v="0"/>
    <n v="54"/>
    <n v="1975"/>
    <n v="0"/>
    <n v="54.839292315879398"/>
  </r>
  <r>
    <x v="26"/>
    <x v="5"/>
    <n v="0"/>
    <n v="122"/>
    <n v="1976"/>
    <n v="0"/>
    <n v="122.907217954864"/>
  </r>
  <r>
    <x v="26"/>
    <x v="6"/>
    <n v="189"/>
    <n v="708"/>
    <n v="1977"/>
    <n v="189"/>
    <n v="708.62859852349004"/>
  </r>
  <r>
    <x v="26"/>
    <x v="7"/>
    <n v="2"/>
    <n v="515"/>
    <n v="1978"/>
    <n v="2"/>
    <n v="516.36550992204104"/>
  </r>
  <r>
    <x v="26"/>
    <x v="8"/>
    <n v="0"/>
    <n v="50"/>
    <n v="1979"/>
    <n v="0"/>
    <n v="67.627723326988203"/>
  </r>
  <r>
    <x v="26"/>
    <x v="9"/>
    <n v="540"/>
    <n v="675"/>
    <n v="1980"/>
    <n v="540"/>
    <n v="794.31482740367096"/>
  </r>
  <r>
    <x v="26"/>
    <x v="10"/>
    <n v="1"/>
    <n v="5"/>
    <n v="1981"/>
    <n v="1"/>
    <n v="32.189889612006603"/>
  </r>
  <r>
    <x v="26"/>
    <x v="11"/>
    <n v="23"/>
    <n v="31"/>
    <n v="1982"/>
    <n v="23"/>
    <n v="1293.10842185151"/>
  </r>
  <r>
    <x v="26"/>
    <x v="12"/>
    <n v="189"/>
    <n v="557"/>
    <n v="1983"/>
    <n v="189"/>
    <n v="1898.2803690917499"/>
  </r>
  <r>
    <x v="26"/>
    <x v="13"/>
    <n v="0"/>
    <n v="373"/>
    <n v="1984"/>
    <n v="0"/>
    <n v="407.07379614101001"/>
  </r>
  <r>
    <x v="26"/>
    <x v="14"/>
    <n v="0"/>
    <n v="0"/>
    <n v="1985"/>
    <n v="0"/>
    <n v="713.64715313519503"/>
  </r>
  <r>
    <x v="26"/>
    <x v="15"/>
    <n v="0"/>
    <n v="3"/>
    <n v="1986"/>
    <n v="0"/>
    <n v="31.067265212701098"/>
  </r>
  <r>
    <x v="26"/>
    <x v="16"/>
    <n v="33"/>
    <n v="71"/>
    <n v="1987"/>
    <n v="33"/>
    <n v="259.73384774411301"/>
  </r>
  <r>
    <x v="26"/>
    <x v="17"/>
    <n v="13"/>
    <n v="59"/>
    <n v="1988"/>
    <n v="13"/>
    <n v="165.86107207847601"/>
  </r>
  <r>
    <x v="26"/>
    <x v="18"/>
    <n v="2520"/>
    <n v="11780"/>
    <n v="1989"/>
    <n v="2520"/>
    <n v="11782.8709658605"/>
  </r>
  <r>
    <x v="26"/>
    <x v="19"/>
    <n v="318"/>
    <n v="1584"/>
    <n v="1990"/>
    <n v="318"/>
    <n v="1585.21391152977"/>
  </r>
  <r>
    <x v="26"/>
    <x v="20"/>
    <n v="136"/>
    <n v="844"/>
    <n v="1991"/>
    <n v="136"/>
    <n v="855.28284266293804"/>
  </r>
  <r>
    <x v="26"/>
    <x v="21"/>
    <n v="123"/>
    <n v="333"/>
    <n v="1992"/>
    <n v="123"/>
    <n v="354.68876333390898"/>
  </r>
  <r>
    <x v="26"/>
    <x v="22"/>
    <n v="206"/>
    <n v="1820"/>
    <n v="1993"/>
    <n v="206"/>
    <n v="1914.36758192089"/>
  </r>
  <r>
    <x v="26"/>
    <x v="23"/>
    <n v="454"/>
    <n v="4530"/>
    <n v="1994"/>
    <n v="454"/>
    <n v="4530"/>
  </r>
  <r>
    <x v="26"/>
    <x v="24"/>
    <n v="60"/>
    <n v="310"/>
    <n v="1995"/>
    <n v="60"/>
    <n v="311.28423495464301"/>
  </r>
  <r>
    <x v="26"/>
    <x v="25"/>
    <s v="NA"/>
    <s v="NA"/>
    <n v="1999"/>
    <n v="513.44017082634105"/>
    <n v="3414.2526291845902"/>
  </r>
  <r>
    <x v="26"/>
    <x v="26"/>
    <n v="345"/>
    <n v="3318"/>
    <n v="2000"/>
    <n v="345"/>
    <n v="3407.6082384636502"/>
  </r>
  <r>
    <x v="26"/>
    <x v="27"/>
    <n v="615"/>
    <n v="1530"/>
    <n v="2001"/>
    <n v="615"/>
    <n v="1740.33847975156"/>
  </r>
  <r>
    <x v="26"/>
    <x v="28"/>
    <n v="249"/>
    <n v="735"/>
    <n v="2002"/>
    <n v="249"/>
    <n v="1407.19235923869"/>
  </r>
  <r>
    <x v="26"/>
    <x v="29"/>
    <s v="NA"/>
    <s v="NA"/>
    <n v="2003"/>
    <n v="216.68690267490399"/>
    <n v="1440.9153572927701"/>
  </r>
  <r>
    <x v="26"/>
    <x v="30"/>
    <s v="NA"/>
    <s v="NA"/>
    <n v="2004"/>
    <n v="323.89398532840499"/>
    <n v="2153.8164597403202"/>
  </r>
  <r>
    <x v="26"/>
    <x v="31"/>
    <s v="NA"/>
    <s v="NA"/>
    <n v="2005"/>
    <n v="123.827231825571"/>
    <n v="823.421064143683"/>
  </r>
  <r>
    <x v="26"/>
    <x v="32"/>
    <s v="NA"/>
    <s v="NA"/>
    <n v="2006"/>
    <n v="153.40095389281399"/>
    <n v="1020.07914440447"/>
  </r>
  <r>
    <x v="26"/>
    <x v="33"/>
    <s v="NA"/>
    <s v="NA"/>
    <n v="2007"/>
    <n v="93.513098076957206"/>
    <n v="621.83942573821503"/>
  </r>
  <r>
    <x v="26"/>
    <x v="34"/>
    <s v="NA"/>
    <s v="NA"/>
    <n v="2008"/>
    <n v="284.67324927314002"/>
    <n v="1893.0080757968001"/>
  </r>
  <r>
    <x v="26"/>
    <x v="35"/>
    <n v="1426"/>
    <n v="15405"/>
    <n v="2009"/>
    <n v="1426"/>
    <n v="15535.069353811999"/>
  </r>
  <r>
    <x v="26"/>
    <x v="36"/>
    <n v="293"/>
    <n v="1656"/>
    <n v="2010"/>
    <n v="293"/>
    <n v="1831.22066705107"/>
  </r>
  <r>
    <x v="26"/>
    <x v="37"/>
    <n v="310"/>
    <n v="2740"/>
    <n v="2011"/>
    <n v="310"/>
    <n v="2752.9985538865199"/>
  </r>
  <r>
    <x v="26"/>
    <x v="38"/>
    <n v="417"/>
    <n v="2479"/>
    <n v="2012"/>
    <n v="417"/>
    <n v="2943.69386021727"/>
  </r>
  <r>
    <x v="26"/>
    <x v="39"/>
    <n v="1329"/>
    <n v="3252"/>
    <n v="2013"/>
    <n v="1329"/>
    <n v="3718.5095145625201"/>
  </r>
  <r>
    <x v="26"/>
    <x v="40"/>
    <n v="212"/>
    <n v="5379"/>
    <n v="2014"/>
    <n v="212"/>
    <n v="5513.5007023952503"/>
  </r>
  <r>
    <x v="26"/>
    <x v="41"/>
    <n v="32"/>
    <n v="32"/>
    <n v="2015"/>
    <n v="32"/>
    <n v="3478.5838596604799"/>
  </r>
  <r>
    <x v="26"/>
    <x v="42"/>
    <n v="428"/>
    <n v="543"/>
    <n v="2016"/>
    <n v="428"/>
    <n v="2180.7056422662699"/>
  </r>
  <r>
    <x v="26"/>
    <x v="43"/>
    <n v="686"/>
    <n v="1870"/>
    <n v="2017"/>
    <n v="686"/>
    <n v="1945.72184752575"/>
  </r>
  <r>
    <x v="26"/>
    <x v="44"/>
    <n v="0"/>
    <n v="116"/>
    <n v="2018"/>
    <n v="0"/>
    <n v="147.24230342332501"/>
  </r>
  <r>
    <x v="26"/>
    <x v="45"/>
    <n v="17"/>
    <n v="815"/>
    <n v="2019"/>
    <n v="17"/>
    <n v="854.62183328048695"/>
  </r>
  <r>
    <x v="26"/>
    <x v="46"/>
    <n v="86"/>
    <n v="256"/>
    <n v="2020"/>
    <n v="86"/>
    <n v="462.20982960366399"/>
  </r>
  <r>
    <x v="26"/>
    <x v="47"/>
    <n v="12"/>
    <n v="121"/>
    <n v="2021"/>
    <n v="12"/>
    <n v="384.02129430606101"/>
  </r>
  <r>
    <x v="27"/>
    <x v="0"/>
    <n v="305"/>
    <n v="1485"/>
    <n v="1971"/>
    <n v="305"/>
    <n v="1485"/>
  </r>
  <r>
    <x v="27"/>
    <x v="1"/>
    <n v="549"/>
    <n v="1016"/>
    <n v="1972"/>
    <n v="549"/>
    <n v="1016.69539955552"/>
  </r>
  <r>
    <x v="27"/>
    <x v="2"/>
    <n v="329"/>
    <n v="2071"/>
    <n v="1973"/>
    <n v="329"/>
    <n v="2087.7101232701302"/>
  </r>
  <r>
    <x v="27"/>
    <x v="3"/>
    <n v="1566"/>
    <n v="9287"/>
    <n v="1974"/>
    <n v="1566"/>
    <n v="9287"/>
  </r>
  <r>
    <x v="27"/>
    <x v="4"/>
    <n v="0"/>
    <n v="54"/>
    <n v="1975"/>
    <n v="0"/>
    <n v="54.839292315879398"/>
  </r>
  <r>
    <x v="27"/>
    <x v="5"/>
    <n v="312"/>
    <n v="434"/>
    <n v="1976"/>
    <n v="312"/>
    <n v="434.907217954864"/>
  </r>
  <r>
    <x v="27"/>
    <x v="6"/>
    <n v="92"/>
    <n v="800"/>
    <n v="1977"/>
    <n v="92"/>
    <n v="800.62859852349004"/>
  </r>
  <r>
    <x v="27"/>
    <x v="7"/>
    <n v="0"/>
    <n v="515"/>
    <n v="1978"/>
    <n v="0"/>
    <n v="516.36550992204104"/>
  </r>
  <r>
    <x v="27"/>
    <x v="8"/>
    <n v="0"/>
    <n v="50"/>
    <n v="1979"/>
    <n v="0"/>
    <n v="67.627723326988203"/>
  </r>
  <r>
    <x v="27"/>
    <x v="9"/>
    <n v="8"/>
    <n v="683"/>
    <n v="1980"/>
    <n v="8"/>
    <n v="802.31482740367096"/>
  </r>
  <r>
    <x v="27"/>
    <x v="10"/>
    <n v="2"/>
    <n v="7"/>
    <n v="1981"/>
    <n v="2"/>
    <n v="34.189889612006603"/>
  </r>
  <r>
    <x v="27"/>
    <x v="11"/>
    <n v="0"/>
    <n v="31"/>
    <n v="1982"/>
    <n v="0"/>
    <n v="1293.10842185151"/>
  </r>
  <r>
    <x v="27"/>
    <x v="12"/>
    <n v="230"/>
    <n v="787"/>
    <n v="1983"/>
    <n v="230"/>
    <n v="2128.2803690917499"/>
  </r>
  <r>
    <x v="27"/>
    <x v="13"/>
    <n v="0"/>
    <n v="373"/>
    <n v="1984"/>
    <n v="0"/>
    <n v="407.07379614101001"/>
  </r>
  <r>
    <x v="27"/>
    <x v="14"/>
    <n v="0"/>
    <n v="0"/>
    <n v="1985"/>
    <n v="0"/>
    <n v="713.64715313519503"/>
  </r>
  <r>
    <x v="27"/>
    <x v="15"/>
    <n v="0"/>
    <n v="3"/>
    <n v="1986"/>
    <n v="0"/>
    <n v="31.067265212701098"/>
  </r>
  <r>
    <x v="27"/>
    <x v="16"/>
    <n v="17"/>
    <n v="88"/>
    <n v="1987"/>
    <n v="17"/>
    <n v="276.73384774411301"/>
  </r>
  <r>
    <x v="27"/>
    <x v="17"/>
    <n v="0"/>
    <n v="59"/>
    <n v="1988"/>
    <n v="0"/>
    <n v="165.86107207847601"/>
  </r>
  <r>
    <x v="27"/>
    <x v="18"/>
    <n v="1136"/>
    <n v="12916"/>
    <n v="1989"/>
    <n v="1136"/>
    <n v="12918.8709658605"/>
  </r>
  <r>
    <x v="27"/>
    <x v="19"/>
    <n v="838"/>
    <n v="2422"/>
    <n v="1990"/>
    <n v="838"/>
    <n v="2423.21391152977"/>
  </r>
  <r>
    <x v="27"/>
    <x v="20"/>
    <n v="138"/>
    <n v="982"/>
    <n v="1991"/>
    <n v="138"/>
    <n v="993.28284266293804"/>
  </r>
  <r>
    <x v="27"/>
    <x v="21"/>
    <n v="142"/>
    <n v="475"/>
    <n v="1992"/>
    <n v="142"/>
    <n v="496.68876333390898"/>
  </r>
  <r>
    <x v="27"/>
    <x v="22"/>
    <n v="1033"/>
    <n v="2853"/>
    <n v="1993"/>
    <n v="1033"/>
    <n v="2947.3675819208902"/>
  </r>
  <r>
    <x v="27"/>
    <x v="23"/>
    <n v="173"/>
    <n v="4703"/>
    <n v="1994"/>
    <n v="173"/>
    <n v="4703"/>
  </r>
  <r>
    <x v="27"/>
    <x v="24"/>
    <n v="93"/>
    <n v="403"/>
    <n v="1995"/>
    <n v="93"/>
    <n v="404.28423495464301"/>
  </r>
  <r>
    <x v="27"/>
    <x v="25"/>
    <s v="NA"/>
    <s v="NA"/>
    <n v="1999"/>
    <n v="499.967417469113"/>
    <n v="3914.2200466537101"/>
  </r>
  <r>
    <x v="27"/>
    <x v="26"/>
    <n v="2180"/>
    <n v="5498"/>
    <n v="2000"/>
    <n v="2180"/>
    <n v="5587.6082384636502"/>
  </r>
  <r>
    <x v="27"/>
    <x v="27"/>
    <n v="364"/>
    <n v="1894"/>
    <n v="2001"/>
    <n v="364"/>
    <n v="2104.33847975156"/>
  </r>
  <r>
    <x v="27"/>
    <x v="28"/>
    <n v="167"/>
    <n v="902"/>
    <n v="2002"/>
    <n v="167"/>
    <n v="1574.19235923869"/>
  </r>
  <r>
    <x v="27"/>
    <x v="29"/>
    <n v="9"/>
    <n v="9"/>
    <n v="2003"/>
    <n v="9"/>
    <n v="1449.9153572927701"/>
  </r>
  <r>
    <x v="27"/>
    <x v="30"/>
    <s v="NA"/>
    <s v="NA"/>
    <n v="2004"/>
    <n v="315.394954573794"/>
    <n v="2469.2114143141198"/>
  </r>
  <r>
    <x v="27"/>
    <x v="31"/>
    <s v="NA"/>
    <s v="NA"/>
    <n v="2005"/>
    <n v="120.57798515950201"/>
    <n v="943.99904930318496"/>
  </r>
  <r>
    <x v="27"/>
    <x v="32"/>
    <n v="21"/>
    <n v="21"/>
    <n v="2006"/>
    <n v="21"/>
    <n v="1041.0791444044701"/>
  </r>
  <r>
    <x v="27"/>
    <x v="33"/>
    <s v="NA"/>
    <s v="NA"/>
    <n v="2007"/>
    <n v="91.0592991937242"/>
    <n v="712.89872493194002"/>
  </r>
  <r>
    <x v="27"/>
    <x v="34"/>
    <n v="0"/>
    <n v="0"/>
    <n v="2008"/>
    <n v="0"/>
    <n v="1893.0080757968001"/>
  </r>
  <r>
    <x v="27"/>
    <x v="35"/>
    <n v="1128"/>
    <n v="16533"/>
    <n v="2009"/>
    <n v="1128"/>
    <n v="16663.069353811999"/>
  </r>
  <r>
    <x v="27"/>
    <x v="36"/>
    <n v="94"/>
    <n v="1750"/>
    <n v="2010"/>
    <n v="94"/>
    <n v="1925.22066705107"/>
  </r>
  <r>
    <x v="27"/>
    <x v="37"/>
    <n v="553"/>
    <n v="3293"/>
    <n v="2011"/>
    <n v="553"/>
    <n v="3305.9985538865199"/>
  </r>
  <r>
    <x v="27"/>
    <x v="38"/>
    <n v="285"/>
    <n v="2764"/>
    <n v="2012"/>
    <n v="285"/>
    <n v="3228.69386021727"/>
  </r>
  <r>
    <x v="27"/>
    <x v="39"/>
    <n v="341"/>
    <n v="3593"/>
    <n v="2013"/>
    <n v="341"/>
    <n v="4059.5095145625201"/>
  </r>
  <r>
    <x v="27"/>
    <x v="40"/>
    <n v="43"/>
    <n v="5422"/>
    <n v="2014"/>
    <n v="43"/>
    <n v="5556.5007023952503"/>
  </r>
  <r>
    <x v="27"/>
    <x v="41"/>
    <n v="2"/>
    <n v="34"/>
    <n v="2015"/>
    <n v="2"/>
    <n v="3480.5838596604799"/>
  </r>
  <r>
    <x v="27"/>
    <x v="42"/>
    <n v="467"/>
    <n v="1010"/>
    <n v="2016"/>
    <n v="467"/>
    <n v="2647.7056422662699"/>
  </r>
  <r>
    <x v="27"/>
    <x v="43"/>
    <n v="536"/>
    <n v="2406"/>
    <n v="2017"/>
    <n v="536"/>
    <n v="2481.72184752575"/>
  </r>
  <r>
    <x v="27"/>
    <x v="44"/>
    <n v="55"/>
    <n v="171"/>
    <n v="2018"/>
    <n v="55"/>
    <n v="202.24230342332501"/>
  </r>
  <r>
    <x v="27"/>
    <x v="45"/>
    <n v="211"/>
    <n v="1026"/>
    <n v="2019"/>
    <n v="211"/>
    <n v="1065.6218332804799"/>
  </r>
  <r>
    <x v="27"/>
    <x v="46"/>
    <n v="26"/>
    <n v="282"/>
    <n v="2020"/>
    <n v="26"/>
    <n v="488.20982960366399"/>
  </r>
  <r>
    <x v="27"/>
    <x v="47"/>
    <n v="54"/>
    <n v="175"/>
    <n v="2021"/>
    <n v="54"/>
    <n v="438.02129430606101"/>
  </r>
  <r>
    <x v="28"/>
    <x v="0"/>
    <n v="37"/>
    <n v="1522"/>
    <n v="1971"/>
    <n v="37"/>
    <n v="1522"/>
  </r>
  <r>
    <x v="28"/>
    <x v="1"/>
    <n v="53"/>
    <n v="1069"/>
    <n v="1972"/>
    <n v="53"/>
    <n v="1069.69539955552"/>
  </r>
  <r>
    <x v="28"/>
    <x v="2"/>
    <n v="178"/>
    <n v="2249"/>
    <n v="1973"/>
    <n v="178"/>
    <n v="2265.7101232701302"/>
  </r>
  <r>
    <x v="28"/>
    <x v="3"/>
    <n v="513"/>
    <n v="9800"/>
    <n v="1974"/>
    <n v="513"/>
    <n v="9800"/>
  </r>
  <r>
    <x v="28"/>
    <x v="4"/>
    <n v="210"/>
    <n v="264"/>
    <n v="1975"/>
    <n v="210"/>
    <n v="264.83929231587899"/>
  </r>
  <r>
    <x v="28"/>
    <x v="5"/>
    <n v="24"/>
    <n v="458"/>
    <n v="1976"/>
    <n v="24"/>
    <n v="458.907217954864"/>
  </r>
  <r>
    <x v="28"/>
    <x v="6"/>
    <n v="33"/>
    <n v="833"/>
    <n v="1977"/>
    <n v="33"/>
    <n v="833.62859852349004"/>
  </r>
  <r>
    <x v="28"/>
    <x v="7"/>
    <n v="1"/>
    <n v="516"/>
    <n v="1978"/>
    <n v="1"/>
    <n v="517.36550992204104"/>
  </r>
  <r>
    <x v="28"/>
    <x v="8"/>
    <n v="0"/>
    <n v="50"/>
    <n v="1979"/>
    <n v="0"/>
    <n v="67.627723326988203"/>
  </r>
  <r>
    <x v="28"/>
    <x v="9"/>
    <n v="199"/>
    <n v="882"/>
    <n v="1980"/>
    <n v="199"/>
    <n v="1001.3148274036701"/>
  </r>
  <r>
    <x v="28"/>
    <x v="10"/>
    <n v="0"/>
    <n v="7"/>
    <n v="1981"/>
    <n v="0"/>
    <n v="34.189889612006603"/>
  </r>
  <r>
    <x v="28"/>
    <x v="11"/>
    <n v="65"/>
    <n v="96"/>
    <n v="1982"/>
    <n v="65"/>
    <n v="1358.10842185151"/>
  </r>
  <r>
    <x v="28"/>
    <x v="12"/>
    <n v="211"/>
    <n v="998"/>
    <n v="1983"/>
    <n v="211"/>
    <n v="2339.2803690917499"/>
  </r>
  <r>
    <x v="28"/>
    <x v="13"/>
    <n v="231"/>
    <n v="604"/>
    <n v="1984"/>
    <n v="231"/>
    <n v="638.07379614101001"/>
  </r>
  <r>
    <x v="28"/>
    <x v="14"/>
    <n v="0"/>
    <n v="0"/>
    <n v="1985"/>
    <n v="0"/>
    <n v="713.64715313519503"/>
  </r>
  <r>
    <x v="28"/>
    <x v="15"/>
    <n v="1"/>
    <n v="4"/>
    <n v="1986"/>
    <n v="1"/>
    <n v="32.067265212701102"/>
  </r>
  <r>
    <x v="28"/>
    <x v="16"/>
    <n v="153"/>
    <n v="241"/>
    <n v="1987"/>
    <n v="153"/>
    <n v="429.73384774411301"/>
  </r>
  <r>
    <x v="28"/>
    <x v="17"/>
    <n v="23"/>
    <n v="82"/>
    <n v="1988"/>
    <n v="23"/>
    <n v="188.86107207847601"/>
  </r>
  <r>
    <x v="28"/>
    <x v="18"/>
    <n v="1774"/>
    <n v="14690"/>
    <n v="1989"/>
    <n v="1774"/>
    <n v="14692.8709658605"/>
  </r>
  <r>
    <x v="28"/>
    <x v="19"/>
    <n v="348"/>
    <n v="2770"/>
    <n v="1990"/>
    <n v="348"/>
    <n v="2771.21391152977"/>
  </r>
  <r>
    <x v="28"/>
    <x v="20"/>
    <n v="133"/>
    <n v="1115"/>
    <n v="1991"/>
    <n v="133"/>
    <n v="1126.2828426629301"/>
  </r>
  <r>
    <x v="28"/>
    <x v="21"/>
    <n v="604"/>
    <n v="1079"/>
    <n v="1992"/>
    <n v="604"/>
    <n v="1100.6887633338999"/>
  </r>
  <r>
    <x v="28"/>
    <x v="22"/>
    <n v="686"/>
    <n v="3539"/>
    <n v="1993"/>
    <n v="686"/>
    <n v="3633.3675819208902"/>
  </r>
  <r>
    <x v="28"/>
    <x v="23"/>
    <n v="466"/>
    <n v="5169"/>
    <n v="1994"/>
    <n v="466"/>
    <n v="5169"/>
  </r>
  <r>
    <x v="28"/>
    <x v="24"/>
    <n v="1645"/>
    <n v="2048"/>
    <n v="1995"/>
    <n v="1645"/>
    <n v="2049.2842349546399"/>
  </r>
  <r>
    <x v="28"/>
    <x v="25"/>
    <s v="NA"/>
    <s v="NA"/>
    <n v="1999"/>
    <n v="551.339450603567"/>
    <n v="4465.5594972572699"/>
  </r>
  <r>
    <x v="28"/>
    <x v="26"/>
    <n v="2079"/>
    <n v="7577"/>
    <n v="2000"/>
    <n v="2079"/>
    <n v="7666.6082384636502"/>
  </r>
  <r>
    <x v="28"/>
    <x v="27"/>
    <n v="430"/>
    <n v="2324"/>
    <n v="2001"/>
    <n v="430"/>
    <n v="2534.33847975156"/>
  </r>
  <r>
    <x v="28"/>
    <x v="28"/>
    <n v="139"/>
    <n v="1041"/>
    <n v="2002"/>
    <n v="139"/>
    <n v="1713.19235923869"/>
  </r>
  <r>
    <x v="28"/>
    <x v="29"/>
    <n v="0"/>
    <n v="9"/>
    <n v="2003"/>
    <n v="0"/>
    <n v="1449.9153572927701"/>
  </r>
  <r>
    <x v="28"/>
    <x v="30"/>
    <s v="NA"/>
    <s v="NA"/>
    <n v="2004"/>
    <n v="347.80202649477002"/>
    <n v="2817.0134408088902"/>
  </r>
  <r>
    <x v="28"/>
    <x v="31"/>
    <n v="219"/>
    <n v="219"/>
    <n v="2005"/>
    <n v="219"/>
    <n v="1162.9990493031801"/>
  </r>
  <r>
    <x v="28"/>
    <x v="32"/>
    <n v="0"/>
    <n v="21"/>
    <n v="2006"/>
    <n v="0"/>
    <n v="1041.0791444044701"/>
  </r>
  <r>
    <x v="28"/>
    <x v="33"/>
    <s v="NA"/>
    <s v="NA"/>
    <n v="2007"/>
    <n v="100.41571156810301"/>
    <n v="813.31443650004303"/>
  </r>
  <r>
    <x v="28"/>
    <x v="34"/>
    <n v="34"/>
    <n v="34"/>
    <n v="2008"/>
    <n v="34"/>
    <n v="1927.0080757968001"/>
  </r>
  <r>
    <x v="28"/>
    <x v="35"/>
    <n v="1927"/>
    <n v="18460"/>
    <n v="2009"/>
    <n v="1927"/>
    <n v="18590.069353811999"/>
  </r>
  <r>
    <x v="28"/>
    <x v="36"/>
    <n v="88"/>
    <n v="1838"/>
    <n v="2010"/>
    <n v="88"/>
    <n v="2013.22066705107"/>
  </r>
  <r>
    <x v="28"/>
    <x v="37"/>
    <n v="535"/>
    <n v="3828"/>
    <n v="2011"/>
    <n v="535"/>
    <n v="3840.9985538865199"/>
  </r>
  <r>
    <x v="28"/>
    <x v="38"/>
    <n v="231"/>
    <n v="2995"/>
    <n v="2012"/>
    <n v="231"/>
    <n v="3459.69386021727"/>
  </r>
  <r>
    <x v="28"/>
    <x v="39"/>
    <n v="461"/>
    <n v="4054"/>
    <n v="2013"/>
    <n v="461"/>
    <n v="4520.5095145625201"/>
  </r>
  <r>
    <x v="28"/>
    <x v="40"/>
    <n v="229"/>
    <n v="5651"/>
    <n v="2014"/>
    <n v="229"/>
    <n v="5785.5007023952503"/>
  </r>
  <r>
    <x v="28"/>
    <x v="41"/>
    <n v="280"/>
    <n v="314"/>
    <n v="2015"/>
    <n v="280"/>
    <n v="3760.5838596604799"/>
  </r>
  <r>
    <x v="28"/>
    <x v="42"/>
    <n v="377"/>
    <n v="1387"/>
    <n v="2016"/>
    <n v="377"/>
    <n v="3024.7056422662699"/>
  </r>
  <r>
    <x v="28"/>
    <x v="43"/>
    <n v="186"/>
    <n v="2592"/>
    <n v="2017"/>
    <n v="186"/>
    <n v="2667.72184752575"/>
  </r>
  <r>
    <x v="28"/>
    <x v="44"/>
    <n v="6"/>
    <n v="177"/>
    <n v="2018"/>
    <n v="6"/>
    <n v="208.24230342332501"/>
  </r>
  <r>
    <x v="28"/>
    <x v="45"/>
    <n v="25"/>
    <n v="1051"/>
    <n v="2019"/>
    <n v="25"/>
    <n v="1090.6218332804799"/>
  </r>
  <r>
    <x v="28"/>
    <x v="46"/>
    <n v="110"/>
    <n v="392"/>
    <n v="2020"/>
    <n v="110"/>
    <n v="598.20982960366405"/>
  </r>
  <r>
    <x v="28"/>
    <x v="47"/>
    <n v="75"/>
    <n v="250"/>
    <n v="2021"/>
    <n v="75"/>
    <n v="513.02129430606101"/>
  </r>
  <r>
    <x v="29"/>
    <x v="0"/>
    <n v="252"/>
    <n v="1774"/>
    <n v="1971"/>
    <n v="252"/>
    <n v="1774"/>
  </r>
  <r>
    <x v="29"/>
    <x v="1"/>
    <n v="98"/>
    <n v="1167"/>
    <n v="1972"/>
    <n v="98"/>
    <n v="1167.69539955552"/>
  </r>
  <r>
    <x v="29"/>
    <x v="2"/>
    <n v="29"/>
    <n v="2278"/>
    <n v="1973"/>
    <n v="29"/>
    <n v="2294.7101232701302"/>
  </r>
  <r>
    <x v="29"/>
    <x v="3"/>
    <n v="1749"/>
    <n v="11549"/>
    <n v="1974"/>
    <n v="1749"/>
    <n v="11549"/>
  </r>
  <r>
    <x v="29"/>
    <x v="4"/>
    <n v="87"/>
    <n v="351"/>
    <n v="1975"/>
    <n v="87"/>
    <n v="351.83929231587899"/>
  </r>
  <r>
    <x v="29"/>
    <x v="5"/>
    <n v="420"/>
    <n v="878"/>
    <n v="1976"/>
    <n v="420"/>
    <n v="878.907217954864"/>
  </r>
  <r>
    <x v="29"/>
    <x v="6"/>
    <n v="27"/>
    <n v="860"/>
    <n v="1977"/>
    <n v="27"/>
    <n v="860.62859852349004"/>
  </r>
  <r>
    <x v="29"/>
    <x v="7"/>
    <n v="887"/>
    <n v="1403"/>
    <n v="1978"/>
    <n v="887"/>
    <n v="1404.36550992204"/>
  </r>
  <r>
    <x v="29"/>
    <x v="8"/>
    <n v="0"/>
    <n v="50"/>
    <n v="1979"/>
    <n v="0"/>
    <n v="67.627723326988203"/>
  </r>
  <r>
    <x v="29"/>
    <x v="9"/>
    <n v="77"/>
    <n v="959"/>
    <n v="1980"/>
    <n v="77"/>
    <n v="1078.3148274036701"/>
  </r>
  <r>
    <x v="29"/>
    <x v="10"/>
    <n v="0"/>
    <n v="7"/>
    <n v="1981"/>
    <n v="0"/>
    <n v="34.189889612006603"/>
  </r>
  <r>
    <x v="29"/>
    <x v="11"/>
    <n v="41"/>
    <n v="137"/>
    <n v="1982"/>
    <n v="41"/>
    <n v="1399.10842185151"/>
  </r>
  <r>
    <x v="29"/>
    <x v="12"/>
    <n v="145"/>
    <n v="1143"/>
    <n v="1983"/>
    <n v="145"/>
    <n v="2484.2803690917499"/>
  </r>
  <r>
    <x v="29"/>
    <x v="13"/>
    <n v="37"/>
    <n v="641"/>
    <n v="1984"/>
    <n v="37"/>
    <n v="675.07379614101001"/>
  </r>
  <r>
    <x v="29"/>
    <x v="14"/>
    <n v="7"/>
    <n v="7"/>
    <n v="1985"/>
    <n v="7"/>
    <n v="720.64715313519503"/>
  </r>
  <r>
    <x v="29"/>
    <x v="15"/>
    <n v="2"/>
    <n v="6"/>
    <n v="1986"/>
    <n v="2"/>
    <n v="34.067265212701102"/>
  </r>
  <r>
    <x v="29"/>
    <x v="16"/>
    <n v="501"/>
    <n v="742"/>
    <n v="1987"/>
    <n v="501"/>
    <n v="930.73384774411295"/>
  </r>
  <r>
    <x v="29"/>
    <x v="17"/>
    <n v="493"/>
    <n v="575"/>
    <n v="1988"/>
    <n v="493"/>
    <n v="681.86107207847601"/>
  </r>
  <r>
    <x v="29"/>
    <x v="18"/>
    <n v="0"/>
    <n v="14690"/>
    <n v="1989"/>
    <n v="0"/>
    <n v="14692.8709658605"/>
  </r>
  <r>
    <x v="29"/>
    <x v="19"/>
    <n v="594"/>
    <n v="3364"/>
    <n v="1990"/>
    <n v="594"/>
    <n v="3365.21391152977"/>
  </r>
  <r>
    <x v="29"/>
    <x v="20"/>
    <n v="135"/>
    <n v="1250"/>
    <n v="1991"/>
    <n v="135"/>
    <n v="1261.2828426629301"/>
  </r>
  <r>
    <x v="29"/>
    <x v="21"/>
    <n v="153"/>
    <n v="1232"/>
    <n v="1992"/>
    <n v="153"/>
    <n v="1253.6887633338999"/>
  </r>
  <r>
    <x v="29"/>
    <x v="22"/>
    <n v="670"/>
    <n v="4209"/>
    <n v="1993"/>
    <n v="670"/>
    <n v="4303.3675819208902"/>
  </r>
  <r>
    <x v="29"/>
    <x v="23"/>
    <n v="791"/>
    <n v="5960"/>
    <n v="1994"/>
    <n v="791"/>
    <n v="5960"/>
  </r>
  <r>
    <x v="29"/>
    <x v="24"/>
    <n v="0"/>
    <n v="2048"/>
    <n v="1995"/>
    <n v="0"/>
    <n v="2049.2842349546399"/>
  </r>
  <r>
    <x v="29"/>
    <x v="25"/>
    <s v="NA"/>
    <s v="NA"/>
    <n v="1999"/>
    <n v="539.04177994300198"/>
    <n v="5004.6012772002796"/>
  </r>
  <r>
    <x v="29"/>
    <x v="26"/>
    <n v="1386"/>
    <n v="8963"/>
    <n v="2000"/>
    <n v="1386"/>
    <n v="9052.6082384636593"/>
  </r>
  <r>
    <x v="29"/>
    <x v="27"/>
    <n v="302"/>
    <n v="2626"/>
    <n v="2001"/>
    <n v="302"/>
    <n v="2836.33847975156"/>
  </r>
  <r>
    <x v="29"/>
    <x v="28"/>
    <n v="203"/>
    <n v="1244"/>
    <n v="2002"/>
    <n v="203"/>
    <n v="1916.19235923869"/>
  </r>
  <r>
    <x v="29"/>
    <x v="29"/>
    <n v="166"/>
    <n v="175"/>
    <n v="2003"/>
    <n v="166"/>
    <n v="1615.9153572927701"/>
  </r>
  <r>
    <x v="29"/>
    <x v="30"/>
    <s v="NA"/>
    <s v="NA"/>
    <n v="2004"/>
    <n v="340.04427440111999"/>
    <n v="3157.05771521001"/>
  </r>
  <r>
    <x v="29"/>
    <x v="31"/>
    <n v="224"/>
    <n v="443"/>
    <n v="2005"/>
    <n v="224"/>
    <n v="1386.9990493031801"/>
  </r>
  <r>
    <x v="29"/>
    <x v="32"/>
    <n v="0"/>
    <n v="21"/>
    <n v="2006"/>
    <n v="0"/>
    <n v="1041.0791444044701"/>
  </r>
  <r>
    <x v="29"/>
    <x v="33"/>
    <s v="NA"/>
    <s v="NA"/>
    <n v="2007"/>
    <n v="98.175931068226902"/>
    <n v="911.49036756827002"/>
  </r>
  <r>
    <x v="29"/>
    <x v="34"/>
    <n v="31"/>
    <n v="65"/>
    <n v="2008"/>
    <n v="31"/>
    <n v="1958.0080757968001"/>
  </r>
  <r>
    <x v="29"/>
    <x v="35"/>
    <n v="1902"/>
    <n v="20362"/>
    <n v="2009"/>
    <n v="1902"/>
    <n v="20492.069353811999"/>
  </r>
  <r>
    <x v="29"/>
    <x v="36"/>
    <n v="111"/>
    <n v="1949"/>
    <n v="2010"/>
    <n v="111"/>
    <n v="2124.22066705107"/>
  </r>
  <r>
    <x v="29"/>
    <x v="37"/>
    <n v="284"/>
    <n v="4112"/>
    <n v="2011"/>
    <n v="284"/>
    <n v="4124.9985538865203"/>
  </r>
  <r>
    <x v="29"/>
    <x v="38"/>
    <n v="127"/>
    <n v="3122"/>
    <n v="2012"/>
    <n v="127"/>
    <n v="3586.69386021727"/>
  </r>
  <r>
    <x v="29"/>
    <x v="39"/>
    <n v="702"/>
    <n v="4756"/>
    <n v="2013"/>
    <n v="702"/>
    <n v="5222.5095145625201"/>
  </r>
  <r>
    <x v="29"/>
    <x v="40"/>
    <n v="276"/>
    <n v="5927"/>
    <n v="2014"/>
    <n v="276"/>
    <n v="6061.5007023952503"/>
  </r>
  <r>
    <x v="29"/>
    <x v="41"/>
    <n v="407"/>
    <n v="721"/>
    <n v="2015"/>
    <n v="407"/>
    <n v="4167.5838596604799"/>
  </r>
  <r>
    <x v="29"/>
    <x v="42"/>
    <n v="637"/>
    <n v="2024"/>
    <n v="2016"/>
    <n v="637"/>
    <n v="3661.7056422662699"/>
  </r>
  <r>
    <x v="29"/>
    <x v="43"/>
    <n v="245"/>
    <n v="2837"/>
    <n v="2017"/>
    <n v="245"/>
    <n v="2912.72184752575"/>
  </r>
  <r>
    <x v="29"/>
    <x v="44"/>
    <n v="194"/>
    <n v="371"/>
    <n v="2018"/>
    <n v="194"/>
    <n v="402.24230342332498"/>
  </r>
  <r>
    <x v="29"/>
    <x v="45"/>
    <n v="51"/>
    <n v="1102"/>
    <n v="2019"/>
    <n v="51"/>
    <n v="1141.6218332804799"/>
  </r>
  <r>
    <x v="29"/>
    <x v="46"/>
    <n v="182"/>
    <n v="574"/>
    <n v="2020"/>
    <n v="182"/>
    <n v="780.20982960366405"/>
  </r>
  <r>
    <x v="29"/>
    <x v="47"/>
    <n v="59"/>
    <n v="309"/>
    <n v="2021"/>
    <n v="59"/>
    <n v="572.02129430606101"/>
  </r>
  <r>
    <x v="30"/>
    <x v="0"/>
    <n v="231"/>
    <n v="2005"/>
    <n v="1971"/>
    <n v="231"/>
    <n v="2005"/>
  </r>
  <r>
    <x v="30"/>
    <x v="1"/>
    <n v="41"/>
    <n v="1208"/>
    <n v="1972"/>
    <n v="41"/>
    <n v="1208.69539955552"/>
  </r>
  <r>
    <x v="30"/>
    <x v="2"/>
    <n v="62"/>
    <n v="2340"/>
    <n v="1973"/>
    <n v="62"/>
    <n v="2356.7101232701302"/>
  </r>
  <r>
    <x v="30"/>
    <x v="3"/>
    <n v="198"/>
    <n v="11747"/>
    <n v="1974"/>
    <n v="198"/>
    <n v="11747"/>
  </r>
  <r>
    <x v="30"/>
    <x v="4"/>
    <n v="133"/>
    <n v="484"/>
    <n v="1975"/>
    <n v="133"/>
    <n v="484.83929231587899"/>
  </r>
  <r>
    <x v="30"/>
    <x v="5"/>
    <n v="334"/>
    <n v="1212"/>
    <n v="1976"/>
    <n v="334"/>
    <n v="1212.90721795486"/>
  </r>
  <r>
    <x v="30"/>
    <x v="6"/>
    <n v="116"/>
    <n v="976"/>
    <n v="1977"/>
    <n v="116"/>
    <n v="976.62859852349004"/>
  </r>
  <r>
    <x v="30"/>
    <x v="7"/>
    <n v="379"/>
    <n v="1782"/>
    <n v="1978"/>
    <n v="379"/>
    <n v="1783.36550992204"/>
  </r>
  <r>
    <x v="30"/>
    <x v="8"/>
    <n v="698"/>
    <n v="748"/>
    <n v="1979"/>
    <n v="698"/>
    <n v="765.62772332698796"/>
  </r>
  <r>
    <x v="30"/>
    <x v="9"/>
    <n v="8"/>
    <n v="967"/>
    <n v="1980"/>
    <n v="8"/>
    <n v="1086.3148274036701"/>
  </r>
  <r>
    <x v="30"/>
    <x v="10"/>
    <n v="1"/>
    <n v="8"/>
    <n v="1981"/>
    <n v="1"/>
    <n v="35.189889612006603"/>
  </r>
  <r>
    <x v="30"/>
    <x v="11"/>
    <n v="79"/>
    <n v="216"/>
    <n v="1982"/>
    <n v="79"/>
    <n v="1478.10842185151"/>
  </r>
  <r>
    <x v="30"/>
    <x v="12"/>
    <n v="25"/>
    <n v="1168"/>
    <n v="1983"/>
    <n v="25"/>
    <n v="2509.2803690917499"/>
  </r>
  <r>
    <x v="30"/>
    <x v="13"/>
    <n v="411"/>
    <n v="1052"/>
    <n v="1984"/>
    <n v="411"/>
    <n v="1086.07379614101"/>
  </r>
  <r>
    <x v="30"/>
    <x v="14"/>
    <n v="8"/>
    <n v="15"/>
    <n v="1985"/>
    <n v="8"/>
    <n v="728.64715313519503"/>
  </r>
  <r>
    <x v="30"/>
    <x v="15"/>
    <n v="0"/>
    <n v="6"/>
    <n v="1986"/>
    <n v="0"/>
    <n v="34.067265212701102"/>
  </r>
  <r>
    <x v="30"/>
    <x v="16"/>
    <n v="262"/>
    <n v="1004"/>
    <n v="1987"/>
    <n v="262"/>
    <n v="1192.7338477441101"/>
  </r>
  <r>
    <x v="30"/>
    <x v="17"/>
    <n v="575"/>
    <n v="1150"/>
    <n v="1988"/>
    <n v="575"/>
    <n v="1256.86107207847"/>
  </r>
  <r>
    <x v="30"/>
    <x v="18"/>
    <n v="1145"/>
    <n v="15835"/>
    <n v="1989"/>
    <n v="1145"/>
    <n v="15837.8709658605"/>
  </r>
  <r>
    <x v="30"/>
    <x v="19"/>
    <n v="1092"/>
    <n v="4456"/>
    <n v="1990"/>
    <n v="1092"/>
    <n v="4457.2139115297696"/>
  </r>
  <r>
    <x v="30"/>
    <x v="20"/>
    <n v="141"/>
    <n v="1391"/>
    <n v="1991"/>
    <n v="141"/>
    <n v="1402.2828426629301"/>
  </r>
  <r>
    <x v="30"/>
    <x v="21"/>
    <n v="351"/>
    <n v="1583"/>
    <n v="1992"/>
    <n v="351"/>
    <n v="1604.6887633338999"/>
  </r>
  <r>
    <x v="30"/>
    <x v="22"/>
    <n v="423"/>
    <n v="4632"/>
    <n v="1993"/>
    <n v="423"/>
    <n v="4726.3675819208902"/>
  </r>
  <r>
    <x v="30"/>
    <x v="23"/>
    <n v="1871"/>
    <n v="7831"/>
    <n v="1994"/>
    <n v="1871"/>
    <n v="7831"/>
  </r>
  <r>
    <x v="30"/>
    <x v="24"/>
    <n v="127"/>
    <n v="2175"/>
    <n v="1995"/>
    <n v="127"/>
    <n v="2176.2842349546399"/>
  </r>
  <r>
    <x v="30"/>
    <x v="25"/>
    <n v="121"/>
    <n v="121"/>
    <n v="1999"/>
    <n v="121"/>
    <n v="5125.6012772002796"/>
  </r>
  <r>
    <x v="30"/>
    <x v="26"/>
    <n v="530"/>
    <n v="9493"/>
    <n v="2000"/>
    <n v="530"/>
    <n v="9582.6082384636593"/>
  </r>
  <r>
    <x v="30"/>
    <x v="27"/>
    <n v="621"/>
    <n v="3247"/>
    <n v="2001"/>
    <n v="621"/>
    <n v="3457.33847975156"/>
  </r>
  <r>
    <x v="30"/>
    <x v="28"/>
    <n v="0"/>
    <n v="1244"/>
    <n v="2002"/>
    <n v="0"/>
    <n v="1916.19235923869"/>
  </r>
  <r>
    <x v="30"/>
    <x v="29"/>
    <n v="230"/>
    <n v="405"/>
    <n v="2003"/>
    <n v="230"/>
    <n v="1845.9153572927701"/>
  </r>
  <r>
    <x v="30"/>
    <x v="30"/>
    <s v="NA"/>
    <s v="NA"/>
    <n v="2004"/>
    <n v="372.45501349694899"/>
    <n v="3529.5127287069499"/>
  </r>
  <r>
    <x v="30"/>
    <x v="31"/>
    <n v="471"/>
    <n v="914"/>
    <n v="2005"/>
    <n v="471"/>
    <n v="1857.9990493031801"/>
  </r>
  <r>
    <x v="30"/>
    <x v="32"/>
    <n v="0"/>
    <n v="21"/>
    <n v="2006"/>
    <n v="0"/>
    <n v="1041.0791444044701"/>
  </r>
  <r>
    <x v="30"/>
    <x v="33"/>
    <s v="NA"/>
    <s v="NA"/>
    <n v="2007"/>
    <n v="107.533402216873"/>
    <n v="1019.02376978514"/>
  </r>
  <r>
    <x v="30"/>
    <x v="34"/>
    <n v="40"/>
    <n v="105"/>
    <n v="2008"/>
    <n v="40"/>
    <n v="1998.0080757968001"/>
  </r>
  <r>
    <x v="30"/>
    <x v="35"/>
    <n v="2018"/>
    <n v="22380"/>
    <n v="2009"/>
    <n v="2018"/>
    <n v="22510.069353811999"/>
  </r>
  <r>
    <x v="30"/>
    <x v="36"/>
    <n v="484"/>
    <n v="2433"/>
    <n v="2010"/>
    <n v="484"/>
    <n v="2608.22066705107"/>
  </r>
  <r>
    <x v="30"/>
    <x v="37"/>
    <n v="208"/>
    <n v="4320"/>
    <n v="2011"/>
    <n v="208"/>
    <n v="4332.9985538865203"/>
  </r>
  <r>
    <x v="30"/>
    <x v="38"/>
    <n v="339"/>
    <n v="3461"/>
    <n v="2012"/>
    <n v="339"/>
    <n v="3925.69386021727"/>
  </r>
  <r>
    <x v="30"/>
    <x v="39"/>
    <n v="220"/>
    <n v="4976"/>
    <n v="2013"/>
    <n v="220"/>
    <n v="5442.5095145625201"/>
  </r>
  <r>
    <x v="30"/>
    <x v="40"/>
    <n v="1087"/>
    <n v="7014"/>
    <n v="2014"/>
    <n v="1087"/>
    <n v="7148.5007023952503"/>
  </r>
  <r>
    <x v="30"/>
    <x v="41"/>
    <n v="380"/>
    <n v="1101"/>
    <n v="2015"/>
    <n v="380"/>
    <n v="4547.5838596604799"/>
  </r>
  <r>
    <x v="30"/>
    <x v="42"/>
    <n v="502"/>
    <n v="2526"/>
    <n v="2016"/>
    <n v="502"/>
    <n v="4163.7056422662699"/>
  </r>
  <r>
    <x v="30"/>
    <x v="43"/>
    <n v="333"/>
    <n v="3170"/>
    <n v="2017"/>
    <n v="333"/>
    <n v="3245.72184752575"/>
  </r>
  <r>
    <x v="30"/>
    <x v="44"/>
    <n v="188"/>
    <n v="559"/>
    <n v="2018"/>
    <n v="188"/>
    <n v="590.24230342332498"/>
  </r>
  <r>
    <x v="30"/>
    <x v="45"/>
    <n v="-12"/>
    <n v="1090"/>
    <n v="2019"/>
    <n v="-12"/>
    <n v="1129.6218332804799"/>
  </r>
  <r>
    <x v="30"/>
    <x v="46"/>
    <n v="167"/>
    <n v="741"/>
    <n v="2020"/>
    <n v="167"/>
    <n v="947.20982960366405"/>
  </r>
  <r>
    <x v="30"/>
    <x v="47"/>
    <n v="36"/>
    <n v="345"/>
    <n v="2021"/>
    <n v="36"/>
    <n v="608.02129430606101"/>
  </r>
  <r>
    <x v="31"/>
    <x v="0"/>
    <n v="154"/>
    <n v="2159"/>
    <n v="1971"/>
    <n v="154"/>
    <n v="2159"/>
  </r>
  <r>
    <x v="31"/>
    <x v="1"/>
    <n v="47"/>
    <n v="1255"/>
    <n v="1972"/>
    <n v="47"/>
    <n v="1255.69539955552"/>
  </r>
  <r>
    <x v="31"/>
    <x v="2"/>
    <n v="225"/>
    <n v="2565"/>
    <n v="1973"/>
    <n v="225"/>
    <n v="2581.7101232701302"/>
  </r>
  <r>
    <x v="31"/>
    <x v="3"/>
    <n v="1674"/>
    <n v="13421"/>
    <n v="1974"/>
    <n v="1674"/>
    <n v="13421"/>
  </r>
  <r>
    <x v="31"/>
    <x v="4"/>
    <n v="8"/>
    <n v="492"/>
    <n v="1975"/>
    <n v="8"/>
    <n v="492.83929231587899"/>
  </r>
  <r>
    <x v="31"/>
    <x v="5"/>
    <n v="159"/>
    <n v="1371"/>
    <n v="1976"/>
    <n v="159"/>
    <n v="1371.90721795486"/>
  </r>
  <r>
    <x v="31"/>
    <x v="6"/>
    <n v="79"/>
    <n v="1055"/>
    <n v="1977"/>
    <n v="79"/>
    <n v="1055.6285985234899"/>
  </r>
  <r>
    <x v="31"/>
    <x v="7"/>
    <n v="18"/>
    <n v="1800"/>
    <n v="1978"/>
    <n v="18"/>
    <n v="1801.36550992204"/>
  </r>
  <r>
    <x v="31"/>
    <x v="8"/>
    <n v="73"/>
    <n v="821"/>
    <n v="1979"/>
    <n v="73"/>
    <n v="838.62772332698796"/>
  </r>
  <r>
    <x v="31"/>
    <x v="9"/>
    <n v="92"/>
    <n v="1059"/>
    <n v="1980"/>
    <n v="92"/>
    <n v="1178.3148274036701"/>
  </r>
  <r>
    <x v="31"/>
    <x v="10"/>
    <n v="0"/>
    <n v="8"/>
    <n v="1981"/>
    <n v="0"/>
    <n v="35.189889612006603"/>
  </r>
  <r>
    <x v="31"/>
    <x v="11"/>
    <n v="1"/>
    <n v="217"/>
    <n v="1982"/>
    <n v="1"/>
    <n v="1479.10842185151"/>
  </r>
  <r>
    <x v="31"/>
    <x v="12"/>
    <n v="44"/>
    <n v="1212"/>
    <n v="1983"/>
    <n v="44"/>
    <n v="2553.2803690917499"/>
  </r>
  <r>
    <x v="31"/>
    <x v="13"/>
    <n v="691"/>
    <n v="1743"/>
    <n v="1984"/>
    <n v="691"/>
    <n v="1777.07379614101"/>
  </r>
  <r>
    <x v="31"/>
    <x v="14"/>
    <n v="0"/>
    <n v="15"/>
    <n v="1985"/>
    <n v="0"/>
    <n v="728.64715313519503"/>
  </r>
  <r>
    <x v="31"/>
    <x v="15"/>
    <n v="0"/>
    <n v="6"/>
    <n v="1986"/>
    <n v="0"/>
    <n v="34.067265212701102"/>
  </r>
  <r>
    <x v="31"/>
    <x v="16"/>
    <n v="261"/>
    <n v="1265"/>
    <n v="1987"/>
    <n v="261"/>
    <n v="1453.7338477441101"/>
  </r>
  <r>
    <x v="31"/>
    <x v="17"/>
    <n v="503"/>
    <n v="1653"/>
    <n v="1988"/>
    <n v="503"/>
    <n v="1759.86107207847"/>
  </r>
  <r>
    <x v="31"/>
    <x v="18"/>
    <n v="1408"/>
    <n v="17243"/>
    <n v="1989"/>
    <n v="1408"/>
    <n v="17245.8709658605"/>
  </r>
  <r>
    <x v="31"/>
    <x v="19"/>
    <n v="0"/>
    <n v="4456"/>
    <n v="1990"/>
    <n v="0"/>
    <n v="4457.2139115297696"/>
  </r>
  <r>
    <x v="31"/>
    <x v="20"/>
    <n v="162"/>
    <n v="1553"/>
    <n v="1991"/>
    <n v="162"/>
    <n v="1564.2828426629301"/>
  </r>
  <r>
    <x v="31"/>
    <x v="21"/>
    <n v="131"/>
    <n v="1714"/>
    <n v="1992"/>
    <n v="131"/>
    <n v="1735.6887633338999"/>
  </r>
  <r>
    <x v="31"/>
    <x v="22"/>
    <n v="71"/>
    <n v="4703"/>
    <n v="1993"/>
    <n v="71"/>
    <n v="4797.3675819208902"/>
  </r>
  <r>
    <x v="31"/>
    <x v="23"/>
    <n v="1011"/>
    <n v="8842"/>
    <n v="1994"/>
    <n v="1011"/>
    <n v="8842"/>
  </r>
  <r>
    <x v="31"/>
    <x v="24"/>
    <n v="163"/>
    <n v="2338"/>
    <n v="1995"/>
    <n v="163"/>
    <n v="2339.2842349546399"/>
  </r>
  <r>
    <x v="31"/>
    <x v="25"/>
    <n v="870"/>
    <n v="991"/>
    <n v="1999"/>
    <n v="870"/>
    <n v="5995.6012772002796"/>
  </r>
  <r>
    <x v="31"/>
    <x v="26"/>
    <n v="277"/>
    <n v="9770"/>
    <n v="2000"/>
    <n v="277"/>
    <n v="9859.6082384636593"/>
  </r>
  <r>
    <x v="31"/>
    <x v="27"/>
    <n v="1003"/>
    <n v="4250"/>
    <n v="2001"/>
    <n v="1003"/>
    <n v="4460.33847975156"/>
  </r>
  <r>
    <x v="31"/>
    <x v="28"/>
    <n v="13"/>
    <n v="1257"/>
    <n v="2002"/>
    <n v="13"/>
    <n v="1929.19235923869"/>
  </r>
  <r>
    <x v="31"/>
    <x v="29"/>
    <n v="21"/>
    <n v="426"/>
    <n v="2003"/>
    <n v="21"/>
    <n v="1866.9153572927701"/>
  </r>
  <r>
    <x v="31"/>
    <x v="30"/>
    <s v="NA"/>
    <s v="NA"/>
    <n v="2004"/>
    <n v="430.06335463109002"/>
    <n v="3959.57608333804"/>
  </r>
  <r>
    <x v="31"/>
    <x v="31"/>
    <n v="175"/>
    <n v="1089"/>
    <n v="2005"/>
    <n v="175"/>
    <n v="2032.9990493031801"/>
  </r>
  <r>
    <x v="31"/>
    <x v="32"/>
    <n v="0"/>
    <n v="21"/>
    <n v="2006"/>
    <n v="0"/>
    <n v="1041.0791444044701"/>
  </r>
  <r>
    <x v="31"/>
    <x v="33"/>
    <s v="NA"/>
    <s v="NA"/>
    <n v="2007"/>
    <n v="124.16580262383501"/>
    <n v="1143.18957240897"/>
  </r>
  <r>
    <x v="31"/>
    <x v="34"/>
    <n v="372"/>
    <n v="477"/>
    <n v="2008"/>
    <n v="372"/>
    <n v="2370.0080757967999"/>
  </r>
  <r>
    <x v="31"/>
    <x v="35"/>
    <n v="2570"/>
    <n v="24950"/>
    <n v="2009"/>
    <n v="2570"/>
    <n v="25080.069353811999"/>
  </r>
  <r>
    <x v="31"/>
    <x v="36"/>
    <n v="447"/>
    <n v="2880"/>
    <n v="2010"/>
    <n v="447"/>
    <n v="3055.22066705107"/>
  </r>
  <r>
    <x v="31"/>
    <x v="37"/>
    <n v="396"/>
    <n v="4716"/>
    <n v="2011"/>
    <n v="396"/>
    <n v="4728.9985538865203"/>
  </r>
  <r>
    <x v="31"/>
    <x v="38"/>
    <n v="280"/>
    <n v="3741"/>
    <n v="2012"/>
    <n v="280"/>
    <n v="4205.6938602172704"/>
  </r>
  <r>
    <x v="31"/>
    <x v="39"/>
    <n v="1150"/>
    <n v="6126"/>
    <n v="2013"/>
    <n v="1150"/>
    <n v="6592.5095145625201"/>
  </r>
  <r>
    <x v="31"/>
    <x v="40"/>
    <n v="2235"/>
    <n v="9249"/>
    <n v="2014"/>
    <n v="2235"/>
    <n v="9383.5007023952494"/>
  </r>
  <r>
    <x v="31"/>
    <x v="41"/>
    <n v="228"/>
    <n v="1329"/>
    <n v="2015"/>
    <n v="228"/>
    <n v="4775.5838596604799"/>
  </r>
  <r>
    <x v="31"/>
    <x v="42"/>
    <n v="685"/>
    <n v="3211"/>
    <n v="2016"/>
    <n v="685"/>
    <n v="4848.7056422662699"/>
  </r>
  <r>
    <x v="31"/>
    <x v="43"/>
    <n v="455"/>
    <n v="3625"/>
    <n v="2017"/>
    <n v="455"/>
    <n v="3700.72184752575"/>
  </r>
  <r>
    <x v="31"/>
    <x v="44"/>
    <n v="573"/>
    <n v="1132"/>
    <n v="2018"/>
    <n v="573"/>
    <n v="1163.24230342332"/>
  </r>
  <r>
    <x v="31"/>
    <x v="45"/>
    <n v="31"/>
    <n v="1121"/>
    <n v="2019"/>
    <n v="31"/>
    <n v="1160.6218332804799"/>
  </r>
  <r>
    <x v="31"/>
    <x v="46"/>
    <n v="299"/>
    <n v="1040"/>
    <n v="2020"/>
    <n v="299"/>
    <n v="1246.20982960366"/>
  </r>
  <r>
    <x v="31"/>
    <x v="47"/>
    <n v="198"/>
    <n v="543"/>
    <n v="2021"/>
    <n v="198"/>
    <n v="806.02129430606101"/>
  </r>
  <r>
    <x v="32"/>
    <x v="0"/>
    <n v="27"/>
    <n v="2186"/>
    <n v="1971"/>
    <n v="27"/>
    <n v="2186"/>
  </r>
  <r>
    <x v="32"/>
    <x v="1"/>
    <n v="252"/>
    <n v="1507"/>
    <n v="1972"/>
    <n v="252"/>
    <n v="1507.69539955552"/>
  </r>
  <r>
    <x v="32"/>
    <x v="2"/>
    <n v="29"/>
    <n v="2594"/>
    <n v="1973"/>
    <n v="29"/>
    <n v="2610.7101232701302"/>
  </r>
  <r>
    <x v="32"/>
    <x v="3"/>
    <n v="146"/>
    <n v="13567"/>
    <n v="1974"/>
    <n v="146"/>
    <n v="13567"/>
  </r>
  <r>
    <x v="32"/>
    <x v="4"/>
    <n v="6"/>
    <n v="498"/>
    <n v="1975"/>
    <n v="6"/>
    <n v="498.83929231587899"/>
  </r>
  <r>
    <x v="32"/>
    <x v="5"/>
    <n v="0"/>
    <n v="1371"/>
    <n v="1976"/>
    <n v="0"/>
    <n v="1371.90721795486"/>
  </r>
  <r>
    <x v="32"/>
    <x v="6"/>
    <n v="36"/>
    <n v="1091"/>
    <n v="1977"/>
    <n v="36"/>
    <n v="1091.6285985234899"/>
  </r>
  <r>
    <x v="32"/>
    <x v="7"/>
    <n v="85"/>
    <n v="1885"/>
    <n v="1978"/>
    <n v="85"/>
    <n v="1886.36550992204"/>
  </r>
  <r>
    <x v="32"/>
    <x v="8"/>
    <n v="1533"/>
    <n v="2354"/>
    <n v="1979"/>
    <n v="1533"/>
    <n v="2371.6277233269798"/>
  </r>
  <r>
    <x v="32"/>
    <x v="9"/>
    <n v="0"/>
    <n v="1059"/>
    <n v="1980"/>
    <n v="0"/>
    <n v="1178.3148274036701"/>
  </r>
  <r>
    <x v="32"/>
    <x v="10"/>
    <n v="0"/>
    <n v="8"/>
    <n v="1981"/>
    <n v="0"/>
    <n v="35.189889612006603"/>
  </r>
  <r>
    <x v="32"/>
    <x v="11"/>
    <n v="8"/>
    <n v="225"/>
    <n v="1982"/>
    <n v="8"/>
    <n v="1487.10842185151"/>
  </r>
  <r>
    <x v="32"/>
    <x v="12"/>
    <n v="404"/>
    <n v="1616"/>
    <n v="1983"/>
    <n v="404"/>
    <n v="2957.2803690917499"/>
  </r>
  <r>
    <x v="32"/>
    <x v="13"/>
    <n v="366"/>
    <n v="2109"/>
    <n v="1984"/>
    <n v="366"/>
    <n v="2143.07379614101"/>
  </r>
  <r>
    <x v="32"/>
    <x v="14"/>
    <n v="0"/>
    <n v="15"/>
    <n v="1985"/>
    <n v="0"/>
    <n v="728.64715313519503"/>
  </r>
  <r>
    <x v="32"/>
    <x v="15"/>
    <n v="0"/>
    <n v="6"/>
    <n v="1986"/>
    <n v="0"/>
    <n v="34.067265212701102"/>
  </r>
  <r>
    <x v="32"/>
    <x v="16"/>
    <n v="18"/>
    <n v="1283"/>
    <n v="1987"/>
    <n v="18"/>
    <n v="1471.7338477441101"/>
  </r>
  <r>
    <x v="32"/>
    <x v="17"/>
    <n v="154"/>
    <n v="1807"/>
    <n v="1988"/>
    <n v="154"/>
    <n v="1913.86107207847"/>
  </r>
  <r>
    <x v="32"/>
    <x v="18"/>
    <n v="863"/>
    <n v="18106"/>
    <n v="1989"/>
    <n v="863"/>
    <n v="18108.8709658605"/>
  </r>
  <r>
    <x v="32"/>
    <x v="19"/>
    <n v="0"/>
    <n v="4456"/>
    <n v="1990"/>
    <n v="0"/>
    <n v="4457.2139115297696"/>
  </r>
  <r>
    <x v="32"/>
    <x v="20"/>
    <n v="211"/>
    <n v="1764"/>
    <n v="1991"/>
    <n v="211"/>
    <n v="1775.2828426629301"/>
  </r>
  <r>
    <x v="32"/>
    <x v="21"/>
    <n v="317"/>
    <n v="2031"/>
    <n v="1992"/>
    <n v="317"/>
    <n v="2052.6887633339002"/>
  </r>
  <r>
    <x v="32"/>
    <x v="22"/>
    <n v="451"/>
    <n v="5154"/>
    <n v="1993"/>
    <n v="451"/>
    <n v="5248.3675819208902"/>
  </r>
  <r>
    <x v="32"/>
    <x v="23"/>
    <n v="294"/>
    <n v="9136"/>
    <n v="1994"/>
    <n v="294"/>
    <n v="9136"/>
  </r>
  <r>
    <x v="32"/>
    <x v="24"/>
    <n v="208"/>
    <n v="2546"/>
    <n v="1995"/>
    <n v="208"/>
    <n v="2547.2842349546399"/>
  </r>
  <r>
    <x v="32"/>
    <x v="25"/>
    <n v="488"/>
    <n v="1479"/>
    <n v="1999"/>
    <n v="488"/>
    <n v="6483.6012772002796"/>
  </r>
  <r>
    <x v="32"/>
    <x v="26"/>
    <n v="216"/>
    <n v="9986"/>
    <n v="2000"/>
    <n v="216"/>
    <n v="10075.608238463599"/>
  </r>
  <r>
    <x v="32"/>
    <x v="27"/>
    <n v="657"/>
    <n v="4907"/>
    <n v="2001"/>
    <n v="657"/>
    <n v="5117.33847975156"/>
  </r>
  <r>
    <x v="32"/>
    <x v="28"/>
    <n v="683"/>
    <n v="1940"/>
    <n v="2002"/>
    <n v="683"/>
    <n v="2612.1923592386902"/>
  </r>
  <r>
    <x v="32"/>
    <x v="29"/>
    <n v="0"/>
    <n v="426"/>
    <n v="2003"/>
    <n v="0"/>
    <n v="1866.9153572927701"/>
  </r>
  <r>
    <x v="32"/>
    <x v="30"/>
    <s v="NA"/>
    <s v="NA"/>
    <n v="2004"/>
    <n v="389.92291688344801"/>
    <n v="4349.49900022149"/>
  </r>
  <r>
    <x v="32"/>
    <x v="31"/>
    <n v="82"/>
    <n v="1171"/>
    <n v="2005"/>
    <n v="82"/>
    <n v="2114.9990493031801"/>
  </r>
  <r>
    <x v="32"/>
    <x v="32"/>
    <n v="0"/>
    <n v="21"/>
    <n v="2006"/>
    <n v="0"/>
    <n v="1041.0791444044701"/>
  </r>
  <r>
    <x v="32"/>
    <x v="33"/>
    <s v="NA"/>
    <s v="NA"/>
    <n v="2007"/>
    <n v="112.57665042771499"/>
    <n v="1255.7662228366901"/>
  </r>
  <r>
    <x v="32"/>
    <x v="34"/>
    <n v="1175"/>
    <n v="1652"/>
    <n v="2008"/>
    <n v="1175"/>
    <n v="3545.0080757967999"/>
  </r>
  <r>
    <x v="32"/>
    <x v="35"/>
    <n v="3046"/>
    <n v="27996"/>
    <n v="2009"/>
    <n v="3046"/>
    <n v="28126.069353811999"/>
  </r>
  <r>
    <x v="32"/>
    <x v="36"/>
    <n v="459"/>
    <n v="3339"/>
    <n v="2010"/>
    <n v="459"/>
    <n v="3514.22066705107"/>
  </r>
  <r>
    <x v="32"/>
    <x v="37"/>
    <n v="504"/>
    <n v="5220"/>
    <n v="2011"/>
    <n v="504"/>
    <n v="5232.9985538865203"/>
  </r>
  <r>
    <x v="32"/>
    <x v="38"/>
    <n v="428"/>
    <n v="4169"/>
    <n v="2012"/>
    <n v="428"/>
    <n v="4633.6938602172704"/>
  </r>
  <r>
    <x v="32"/>
    <x v="39"/>
    <n v="1260"/>
    <n v="7386"/>
    <n v="2013"/>
    <n v="1260"/>
    <n v="7852.5095145625201"/>
  </r>
  <r>
    <x v="32"/>
    <x v="40"/>
    <n v="582"/>
    <n v="9831"/>
    <n v="2014"/>
    <n v="582"/>
    <n v="9965.5007023952494"/>
  </r>
  <r>
    <x v="32"/>
    <x v="41"/>
    <n v="467"/>
    <n v="1796"/>
    <n v="2015"/>
    <n v="467"/>
    <n v="5242.5838596604799"/>
  </r>
  <r>
    <x v="32"/>
    <x v="42"/>
    <n v="630"/>
    <n v="3841"/>
    <n v="2016"/>
    <n v="630"/>
    <n v="5478.7056422662699"/>
  </r>
  <r>
    <x v="32"/>
    <x v="43"/>
    <n v="155"/>
    <n v="3780"/>
    <n v="2017"/>
    <n v="155"/>
    <n v="3855.72184752575"/>
  </r>
  <r>
    <x v="32"/>
    <x v="44"/>
    <n v="763"/>
    <n v="1895"/>
    <n v="2018"/>
    <n v="763"/>
    <n v="1926.24230342332"/>
  </r>
  <r>
    <x v="32"/>
    <x v="45"/>
    <n v="94"/>
    <n v="1215"/>
    <n v="2019"/>
    <n v="94"/>
    <n v="1254.6218332804799"/>
  </r>
  <r>
    <x v="32"/>
    <x v="46"/>
    <n v="169"/>
    <n v="1209"/>
    <n v="2020"/>
    <n v="169"/>
    <n v="1415.20982960366"/>
  </r>
  <r>
    <x v="32"/>
    <x v="47"/>
    <n v="190"/>
    <n v="733"/>
    <n v="2021"/>
    <n v="190"/>
    <n v="996.02129430606101"/>
  </r>
  <r>
    <x v="33"/>
    <x v="0"/>
    <n v="305"/>
    <n v="2491"/>
    <n v="1971"/>
    <n v="305"/>
    <n v="2491"/>
  </r>
  <r>
    <x v="33"/>
    <x v="1"/>
    <n v="1543"/>
    <n v="3050"/>
    <n v="1972"/>
    <n v="1543"/>
    <n v="3050.69539955552"/>
  </r>
  <r>
    <x v="33"/>
    <x v="2"/>
    <n v="43"/>
    <n v="2637"/>
    <n v="1973"/>
    <n v="43"/>
    <n v="2653.7101232701302"/>
  </r>
  <r>
    <x v="33"/>
    <x v="3"/>
    <n v="422"/>
    <n v="13989"/>
    <n v="1974"/>
    <n v="422"/>
    <n v="13989"/>
  </r>
  <r>
    <x v="33"/>
    <x v="4"/>
    <n v="0"/>
    <n v="498"/>
    <n v="1975"/>
    <n v="0"/>
    <n v="498.83929231587899"/>
  </r>
  <r>
    <x v="33"/>
    <x v="5"/>
    <n v="5"/>
    <n v="1376"/>
    <n v="1976"/>
    <n v="5"/>
    <n v="1376.90721795486"/>
  </r>
  <r>
    <x v="33"/>
    <x v="6"/>
    <n v="61"/>
    <n v="1152"/>
    <n v="1977"/>
    <n v="61"/>
    <n v="1152.6285985234899"/>
  </r>
  <r>
    <x v="33"/>
    <x v="7"/>
    <n v="786"/>
    <n v="2671"/>
    <n v="1978"/>
    <n v="786"/>
    <n v="2672.36550992204"/>
  </r>
  <r>
    <x v="33"/>
    <x v="8"/>
    <n v="2866"/>
    <n v="5220"/>
    <n v="1979"/>
    <n v="2866"/>
    <n v="5237.6277233269802"/>
  </r>
  <r>
    <x v="33"/>
    <x v="9"/>
    <n v="256"/>
    <n v="1315"/>
    <n v="1980"/>
    <n v="256"/>
    <n v="1434.3148274036701"/>
  </r>
  <r>
    <x v="33"/>
    <x v="10"/>
    <n v="0"/>
    <n v="8"/>
    <n v="1981"/>
    <n v="0"/>
    <n v="35.189889612006603"/>
  </r>
  <r>
    <x v="33"/>
    <x v="11"/>
    <n v="338"/>
    <n v="563"/>
    <n v="1982"/>
    <n v="338"/>
    <n v="1825.10842185151"/>
  </r>
  <r>
    <x v="33"/>
    <x v="12"/>
    <n v="134"/>
    <n v="1750"/>
    <n v="1983"/>
    <n v="134"/>
    <n v="3091.2803690917499"/>
  </r>
  <r>
    <x v="33"/>
    <x v="13"/>
    <n v="2176"/>
    <n v="4285"/>
    <n v="1984"/>
    <n v="2176"/>
    <n v="4319.0737961410096"/>
  </r>
  <r>
    <x v="33"/>
    <x v="14"/>
    <n v="0"/>
    <n v="15"/>
    <n v="1985"/>
    <n v="0"/>
    <n v="728.64715313519503"/>
  </r>
  <r>
    <x v="33"/>
    <x v="15"/>
    <n v="0"/>
    <n v="6"/>
    <n v="1986"/>
    <n v="0"/>
    <n v="34.067265212701102"/>
  </r>
  <r>
    <x v="33"/>
    <x v="16"/>
    <n v="568"/>
    <n v="1851"/>
    <n v="1987"/>
    <n v="568"/>
    <n v="2039.7338477441101"/>
  </r>
  <r>
    <x v="33"/>
    <x v="17"/>
    <n v="267"/>
    <n v="2074"/>
    <n v="1988"/>
    <n v="267"/>
    <n v="2180.86107207847"/>
  </r>
  <r>
    <x v="33"/>
    <x v="18"/>
    <n v="2507"/>
    <n v="20613"/>
    <n v="1989"/>
    <n v="2507"/>
    <n v="20615.8709658605"/>
  </r>
  <r>
    <x v="33"/>
    <x v="19"/>
    <n v="447"/>
    <n v="4903"/>
    <n v="1990"/>
    <n v="447"/>
    <n v="4904.2139115297696"/>
  </r>
  <r>
    <x v="33"/>
    <x v="20"/>
    <n v="257"/>
    <n v="2021"/>
    <n v="1991"/>
    <n v="257"/>
    <n v="2032.2828426629301"/>
  </r>
  <r>
    <x v="33"/>
    <x v="21"/>
    <n v="167"/>
    <n v="2198"/>
    <n v="1992"/>
    <n v="167"/>
    <n v="2219.6887633339002"/>
  </r>
  <r>
    <x v="33"/>
    <x v="22"/>
    <n v="223"/>
    <n v="5377"/>
    <n v="1993"/>
    <n v="223"/>
    <n v="5471.3675819208902"/>
  </r>
  <r>
    <x v="33"/>
    <x v="23"/>
    <n v="125"/>
    <n v="9261"/>
    <n v="1994"/>
    <n v="125"/>
    <n v="9261"/>
  </r>
  <r>
    <x v="33"/>
    <x v="24"/>
    <n v="118"/>
    <n v="2664"/>
    <n v="1995"/>
    <n v="118"/>
    <n v="2665.2842349546399"/>
  </r>
  <r>
    <x v="33"/>
    <x v="25"/>
    <n v="1194"/>
    <n v="2673"/>
    <n v="1999"/>
    <n v="1194"/>
    <n v="7677.6012772002796"/>
  </r>
  <r>
    <x v="33"/>
    <x v="26"/>
    <n v="807"/>
    <n v="10793"/>
    <n v="2000"/>
    <n v="807"/>
    <n v="10882.608238463599"/>
  </r>
  <r>
    <x v="33"/>
    <x v="27"/>
    <n v="1901"/>
    <n v="6808"/>
    <n v="2001"/>
    <n v="1901"/>
    <n v="7018.33847975156"/>
  </r>
  <r>
    <x v="33"/>
    <x v="28"/>
    <n v="162"/>
    <n v="2102"/>
    <n v="2002"/>
    <n v="162"/>
    <n v="2774.1923592386902"/>
  </r>
  <r>
    <x v="33"/>
    <x v="29"/>
    <n v="41"/>
    <n v="467"/>
    <n v="2003"/>
    <n v="41"/>
    <n v="1907.9153572927701"/>
  </r>
  <r>
    <x v="33"/>
    <x v="30"/>
    <s v="NA"/>
    <s v="NA"/>
    <n v="2004"/>
    <n v="563.10533983104494"/>
    <n v="4912.6043400525396"/>
  </r>
  <r>
    <x v="33"/>
    <x v="31"/>
    <n v="47"/>
    <n v="1218"/>
    <n v="2005"/>
    <n v="47"/>
    <n v="2161.9990493031801"/>
  </r>
  <r>
    <x v="33"/>
    <x v="32"/>
    <n v="0"/>
    <n v="21"/>
    <n v="2006"/>
    <n v="0"/>
    <n v="1041.0791444044701"/>
  </r>
  <r>
    <x v="33"/>
    <x v="33"/>
    <s v="NA"/>
    <s v="NA"/>
    <n v="2007"/>
    <n v="162.57703830944499"/>
    <n v="1418.3432611461301"/>
  </r>
  <r>
    <x v="33"/>
    <x v="34"/>
    <n v="389"/>
    <n v="2041"/>
    <n v="2008"/>
    <n v="389"/>
    <n v="3934.0080757967999"/>
  </r>
  <r>
    <x v="33"/>
    <x v="35"/>
    <n v="2213"/>
    <n v="30209"/>
    <n v="2009"/>
    <n v="2213"/>
    <n v="30339.069353811999"/>
  </r>
  <r>
    <x v="33"/>
    <x v="36"/>
    <n v="332"/>
    <n v="3671"/>
    <n v="2010"/>
    <n v="332"/>
    <n v="3846.22066705107"/>
  </r>
  <r>
    <x v="33"/>
    <x v="37"/>
    <n v="424"/>
    <n v="5644"/>
    <n v="2011"/>
    <n v="424"/>
    <n v="5656.9985538865203"/>
  </r>
  <r>
    <x v="33"/>
    <x v="38"/>
    <n v="285"/>
    <n v="4454"/>
    <n v="2012"/>
    <n v="285"/>
    <n v="4918.6938602172704"/>
  </r>
  <r>
    <x v="33"/>
    <x v="39"/>
    <n v="1170"/>
    <n v="8556"/>
    <n v="2013"/>
    <n v="1170"/>
    <n v="9022.5095145625201"/>
  </r>
  <r>
    <x v="33"/>
    <x v="40"/>
    <n v="311"/>
    <n v="10142"/>
    <n v="2014"/>
    <n v="311"/>
    <n v="10276.5007023952"/>
  </r>
  <r>
    <x v="33"/>
    <x v="41"/>
    <n v="594"/>
    <n v="2390"/>
    <n v="2015"/>
    <n v="594"/>
    <n v="5836.5838596604799"/>
  </r>
  <r>
    <x v="33"/>
    <x v="42"/>
    <n v="614"/>
    <n v="4455"/>
    <n v="2016"/>
    <n v="614"/>
    <n v="6092.7056422662699"/>
  </r>
  <r>
    <x v="33"/>
    <x v="43"/>
    <n v="72"/>
    <n v="3852"/>
    <n v="2017"/>
    <n v="72"/>
    <n v="3927.72184752575"/>
  </r>
  <r>
    <x v="33"/>
    <x v="44"/>
    <n v="517"/>
    <n v="2412"/>
    <n v="2018"/>
    <n v="517"/>
    <n v="2443.2423034233202"/>
  </r>
  <r>
    <x v="33"/>
    <x v="45"/>
    <n v="73"/>
    <n v="1288"/>
    <n v="2019"/>
    <n v="73"/>
    <n v="1327.6218332804799"/>
  </r>
  <r>
    <x v="33"/>
    <x v="46"/>
    <n v="250"/>
    <n v="1459"/>
    <n v="2020"/>
    <n v="250"/>
    <n v="1665.20982960366"/>
  </r>
  <r>
    <x v="33"/>
    <x v="47"/>
    <n v="199"/>
    <n v="932"/>
    <n v="2021"/>
    <n v="199"/>
    <n v="1195.0212943060601"/>
  </r>
  <r>
    <x v="34"/>
    <x v="0"/>
    <n v="161"/>
    <n v="2652"/>
    <n v="1971"/>
    <n v="161"/>
    <n v="2652"/>
  </r>
  <r>
    <x v="34"/>
    <x v="1"/>
    <n v="837"/>
    <n v="3887"/>
    <n v="1972"/>
    <n v="837"/>
    <n v="3887.69539955552"/>
  </r>
  <r>
    <x v="34"/>
    <x v="2"/>
    <n v="159"/>
    <n v="2796"/>
    <n v="1973"/>
    <n v="159"/>
    <n v="2812.7101232701302"/>
  </r>
  <r>
    <x v="34"/>
    <x v="3"/>
    <n v="1172"/>
    <n v="15161"/>
    <n v="1974"/>
    <n v="1172"/>
    <n v="15161"/>
  </r>
  <r>
    <x v="34"/>
    <x v="4"/>
    <n v="0"/>
    <n v="498"/>
    <n v="1975"/>
    <n v="0"/>
    <n v="498.83929231587899"/>
  </r>
  <r>
    <x v="34"/>
    <x v="5"/>
    <n v="2"/>
    <n v="1378"/>
    <n v="1976"/>
    <n v="2"/>
    <n v="1378.90721795486"/>
  </r>
  <r>
    <x v="34"/>
    <x v="6"/>
    <n v="43"/>
    <n v="1195"/>
    <n v="1977"/>
    <n v="43"/>
    <n v="1195.6285985234899"/>
  </r>
  <r>
    <x v="34"/>
    <x v="7"/>
    <n v="1030"/>
    <n v="3701"/>
    <n v="1978"/>
    <n v="1030"/>
    <n v="3702.36550992204"/>
  </r>
  <r>
    <x v="34"/>
    <x v="8"/>
    <n v="1708"/>
    <n v="6928"/>
    <n v="1979"/>
    <n v="1708"/>
    <n v="6945.6277233269802"/>
  </r>
  <r>
    <x v="34"/>
    <x v="9"/>
    <n v="3"/>
    <n v="1318"/>
    <n v="1980"/>
    <n v="3"/>
    <n v="1437.3148274036701"/>
  </r>
  <r>
    <x v="34"/>
    <x v="10"/>
    <n v="0"/>
    <n v="8"/>
    <n v="1981"/>
    <n v="0"/>
    <n v="35.189889612006603"/>
  </r>
  <r>
    <x v="34"/>
    <x v="11"/>
    <n v="2"/>
    <n v="565"/>
    <n v="1982"/>
    <n v="2"/>
    <n v="1827.10842185151"/>
  </r>
  <r>
    <x v="34"/>
    <x v="12"/>
    <n v="2606"/>
    <n v="4356"/>
    <n v="1983"/>
    <n v="2606"/>
    <n v="5697.2803690917499"/>
  </r>
  <r>
    <x v="34"/>
    <x v="13"/>
    <n v="374"/>
    <n v="4659"/>
    <n v="1984"/>
    <n v="374"/>
    <n v="4693.0737961410096"/>
  </r>
  <r>
    <x v="34"/>
    <x v="14"/>
    <n v="0"/>
    <n v="15"/>
    <n v="1985"/>
    <n v="0"/>
    <n v="728.64715313519503"/>
  </r>
  <r>
    <x v="34"/>
    <x v="15"/>
    <n v="0"/>
    <n v="6"/>
    <n v="1986"/>
    <n v="0"/>
    <n v="34.067265212701102"/>
  </r>
  <r>
    <x v="34"/>
    <x v="16"/>
    <n v="14"/>
    <n v="1865"/>
    <n v="1987"/>
    <n v="14"/>
    <n v="2053.7338477441099"/>
  </r>
  <r>
    <x v="34"/>
    <x v="17"/>
    <n v="491"/>
    <n v="2565"/>
    <n v="1988"/>
    <n v="491"/>
    <n v="2671.86107207847"/>
  </r>
  <r>
    <x v="34"/>
    <x v="18"/>
    <n v="454"/>
    <n v="21067"/>
    <n v="1989"/>
    <n v="454"/>
    <n v="21069.8709658605"/>
  </r>
  <r>
    <x v="34"/>
    <x v="19"/>
    <n v="145"/>
    <n v="5048"/>
    <n v="1990"/>
    <n v="145"/>
    <n v="5049.2139115297696"/>
  </r>
  <r>
    <x v="34"/>
    <x v="20"/>
    <n v="299"/>
    <n v="2320"/>
    <n v="1991"/>
    <n v="299"/>
    <n v="2331.2828426629299"/>
  </r>
  <r>
    <x v="34"/>
    <x v="21"/>
    <n v="332"/>
    <n v="2530"/>
    <n v="1992"/>
    <n v="332"/>
    <n v="2551.6887633339002"/>
  </r>
  <r>
    <x v="34"/>
    <x v="22"/>
    <n v="222"/>
    <n v="5599"/>
    <n v="1993"/>
    <n v="222"/>
    <n v="5693.3675819208902"/>
  </r>
  <r>
    <x v="34"/>
    <x v="23"/>
    <n v="387"/>
    <n v="9648"/>
    <n v="1994"/>
    <n v="387"/>
    <n v="9648"/>
  </r>
  <r>
    <x v="34"/>
    <x v="24"/>
    <n v="80"/>
    <n v="2744"/>
    <n v="1995"/>
    <n v="80"/>
    <n v="2745.2842349546399"/>
  </r>
  <r>
    <x v="34"/>
    <x v="25"/>
    <n v="0"/>
    <n v="2673"/>
    <n v="1999"/>
    <n v="0"/>
    <n v="7677.6012772002796"/>
  </r>
  <r>
    <x v="34"/>
    <x v="26"/>
    <n v="2104"/>
    <n v="12897"/>
    <n v="2000"/>
    <n v="2104"/>
    <n v="12986.608238463599"/>
  </r>
  <r>
    <x v="34"/>
    <x v="27"/>
    <n v="52"/>
    <n v="6860"/>
    <n v="2001"/>
    <n v="52"/>
    <n v="7070.33847975156"/>
  </r>
  <r>
    <x v="34"/>
    <x v="28"/>
    <n v="239"/>
    <n v="2341"/>
    <n v="2002"/>
    <n v="239"/>
    <n v="3013.1923592386902"/>
  </r>
  <r>
    <x v="34"/>
    <x v="29"/>
    <n v="14"/>
    <n v="481"/>
    <n v="2003"/>
    <n v="14"/>
    <n v="1921.9153572927701"/>
  </r>
  <r>
    <x v="34"/>
    <x v="30"/>
    <s v="NA"/>
    <s v="NA"/>
    <n v="2004"/>
    <n v="470.65054190548102"/>
    <n v="5383.2548819580197"/>
  </r>
  <r>
    <x v="34"/>
    <x v="31"/>
    <n v="37"/>
    <n v="1255"/>
    <n v="2005"/>
    <n v="37"/>
    <n v="2198.9990493031801"/>
  </r>
  <r>
    <x v="34"/>
    <x v="32"/>
    <n v="58"/>
    <n v="79"/>
    <n v="2006"/>
    <n v="58"/>
    <n v="1099.0791444044701"/>
  </r>
  <r>
    <x v="34"/>
    <x v="33"/>
    <s v="NA"/>
    <s v="NA"/>
    <n v="2007"/>
    <n v="135.883938170981"/>
    <n v="1554.22719931711"/>
  </r>
  <r>
    <x v="34"/>
    <x v="34"/>
    <n v="857"/>
    <n v="2898"/>
    <n v="2008"/>
    <n v="857"/>
    <n v="4791.0080757967999"/>
  </r>
  <r>
    <x v="34"/>
    <x v="35"/>
    <n v="2077"/>
    <n v="32286"/>
    <n v="2009"/>
    <n v="2077"/>
    <n v="32416.069353811999"/>
  </r>
  <r>
    <x v="34"/>
    <x v="36"/>
    <n v="282"/>
    <n v="3953"/>
    <n v="2010"/>
    <n v="282"/>
    <n v="4128.2206670510704"/>
  </r>
  <r>
    <x v="34"/>
    <x v="37"/>
    <n v="259"/>
    <n v="5903"/>
    <n v="2011"/>
    <n v="259"/>
    <n v="5915.9985538865203"/>
  </r>
  <r>
    <x v="34"/>
    <x v="38"/>
    <n v="976"/>
    <n v="5430"/>
    <n v="2012"/>
    <n v="976"/>
    <n v="5894.6938602172704"/>
  </r>
  <r>
    <x v="34"/>
    <x v="39"/>
    <n v="1222"/>
    <n v="9778"/>
    <n v="2013"/>
    <n v="1222"/>
    <n v="10244.5095145625"/>
  </r>
  <r>
    <x v="34"/>
    <x v="40"/>
    <n v="38"/>
    <n v="10180"/>
    <n v="2014"/>
    <n v="38"/>
    <n v="10314.5007023952"/>
  </r>
  <r>
    <x v="34"/>
    <x v="41"/>
    <n v="452"/>
    <n v="2842"/>
    <n v="2015"/>
    <n v="452"/>
    <n v="6288.5838596604799"/>
  </r>
  <r>
    <x v="34"/>
    <x v="42"/>
    <n v="510"/>
    <n v="4965"/>
    <n v="2016"/>
    <n v="510"/>
    <n v="6602.7056422662699"/>
  </r>
  <r>
    <x v="34"/>
    <x v="43"/>
    <n v="107"/>
    <n v="3959"/>
    <n v="2017"/>
    <n v="107"/>
    <n v="4034.72184752575"/>
  </r>
  <r>
    <x v="34"/>
    <x v="44"/>
    <n v="574"/>
    <n v="2986"/>
    <n v="2018"/>
    <n v="574"/>
    <n v="3017.2423034233202"/>
  </r>
  <r>
    <x v="34"/>
    <x v="45"/>
    <n v="372"/>
    <n v="1660"/>
    <n v="2019"/>
    <n v="372"/>
    <n v="1699.6218332804799"/>
  </r>
  <r>
    <x v="34"/>
    <x v="46"/>
    <n v="109"/>
    <n v="1568"/>
    <n v="2020"/>
    <n v="109"/>
    <n v="1774.20982960366"/>
  </r>
  <r>
    <x v="34"/>
    <x v="47"/>
    <n v="210"/>
    <n v="1142"/>
    <n v="2021"/>
    <n v="210"/>
    <n v="1405.0212943060601"/>
  </r>
  <r>
    <x v="35"/>
    <x v="0"/>
    <n v="793"/>
    <n v="3445"/>
    <n v="1971"/>
    <n v="793"/>
    <n v="3445"/>
  </r>
  <r>
    <x v="35"/>
    <x v="1"/>
    <n v="841"/>
    <n v="4728"/>
    <n v="1972"/>
    <n v="841"/>
    <n v="4728.6953995555295"/>
  </r>
  <r>
    <x v="35"/>
    <x v="2"/>
    <n v="9"/>
    <n v="2805"/>
    <n v="1973"/>
    <n v="9"/>
    <n v="2821.7101232701302"/>
  </r>
  <r>
    <x v="35"/>
    <x v="3"/>
    <n v="209"/>
    <n v="15370"/>
    <n v="1974"/>
    <n v="209"/>
    <n v="15370"/>
  </r>
  <r>
    <x v="35"/>
    <x v="4"/>
    <n v="81"/>
    <n v="579"/>
    <n v="1975"/>
    <n v="81"/>
    <n v="579.83929231587899"/>
  </r>
  <r>
    <x v="35"/>
    <x v="5"/>
    <n v="73"/>
    <n v="1451"/>
    <n v="1976"/>
    <n v="73"/>
    <n v="1451.90721795486"/>
  </r>
  <r>
    <x v="35"/>
    <x v="6"/>
    <n v="93"/>
    <n v="1288"/>
    <n v="1977"/>
    <n v="93"/>
    <n v="1288.6285985234899"/>
  </r>
  <r>
    <x v="35"/>
    <x v="7"/>
    <n v="2435"/>
    <n v="6136"/>
    <n v="1978"/>
    <n v="2435"/>
    <n v="6137.3655099220396"/>
  </r>
  <r>
    <x v="35"/>
    <x v="8"/>
    <n v="668"/>
    <n v="7596"/>
    <n v="1979"/>
    <n v="668"/>
    <n v="7613.6277233269802"/>
  </r>
  <r>
    <x v="35"/>
    <x v="9"/>
    <n v="312"/>
    <n v="1630"/>
    <n v="1980"/>
    <n v="312"/>
    <n v="1749.3148274036701"/>
  </r>
  <r>
    <x v="35"/>
    <x v="10"/>
    <n v="4"/>
    <n v="12"/>
    <n v="1981"/>
    <n v="4"/>
    <n v="39.189889612006603"/>
  </r>
  <r>
    <x v="35"/>
    <x v="11"/>
    <n v="18"/>
    <n v="583"/>
    <n v="1982"/>
    <n v="18"/>
    <n v="1845.10842185151"/>
  </r>
  <r>
    <x v="35"/>
    <x v="12"/>
    <n v="2818"/>
    <n v="7174"/>
    <n v="1983"/>
    <n v="2818"/>
    <n v="8515.2803690917499"/>
  </r>
  <r>
    <x v="35"/>
    <x v="13"/>
    <n v="985"/>
    <n v="5644"/>
    <n v="1984"/>
    <n v="985"/>
    <n v="5678.0737961410096"/>
  </r>
  <r>
    <x v="35"/>
    <x v="14"/>
    <n v="90"/>
    <n v="105"/>
    <n v="1985"/>
    <n v="90"/>
    <n v="818.64715313519503"/>
  </r>
  <r>
    <x v="35"/>
    <x v="15"/>
    <n v="0"/>
    <n v="6"/>
    <n v="1986"/>
    <n v="0"/>
    <n v="34.067265212701102"/>
  </r>
  <r>
    <x v="35"/>
    <x v="16"/>
    <n v="67"/>
    <n v="1932"/>
    <n v="1987"/>
    <n v="67"/>
    <n v="2120.7338477441099"/>
  </r>
  <r>
    <x v="35"/>
    <x v="17"/>
    <n v="5"/>
    <n v="2570"/>
    <n v="1988"/>
    <n v="5"/>
    <n v="2676.86107207847"/>
  </r>
  <r>
    <x v="35"/>
    <x v="18"/>
    <n v="980"/>
    <n v="22047"/>
    <n v="1989"/>
    <n v="980"/>
    <n v="22049.8709658605"/>
  </r>
  <r>
    <x v="35"/>
    <x v="19"/>
    <n v="221"/>
    <n v="5269"/>
    <n v="1990"/>
    <n v="221"/>
    <n v="5270.2139115297696"/>
  </r>
  <r>
    <x v="35"/>
    <x v="20"/>
    <n v="279"/>
    <n v="2599"/>
    <n v="1991"/>
    <n v="279"/>
    <n v="2610.2828426629299"/>
  </r>
  <r>
    <x v="35"/>
    <x v="21"/>
    <n v="202"/>
    <n v="2732"/>
    <n v="1992"/>
    <n v="202"/>
    <n v="2753.6887633339002"/>
  </r>
  <r>
    <x v="35"/>
    <x v="22"/>
    <n v="248"/>
    <n v="5847"/>
    <n v="1993"/>
    <n v="248"/>
    <n v="5941.3675819208902"/>
  </r>
  <r>
    <x v="35"/>
    <x v="23"/>
    <n v="275"/>
    <n v="9923"/>
    <n v="1994"/>
    <n v="275"/>
    <n v="9923"/>
  </r>
  <r>
    <x v="35"/>
    <x v="24"/>
    <n v="46"/>
    <n v="2790"/>
    <n v="1995"/>
    <n v="46"/>
    <n v="2791.2842349546399"/>
  </r>
  <r>
    <x v="35"/>
    <x v="25"/>
    <n v="0"/>
    <n v="2673"/>
    <n v="1999"/>
    <n v="0"/>
    <n v="7677.6012772002796"/>
  </r>
  <r>
    <x v="35"/>
    <x v="26"/>
    <n v="201"/>
    <n v="13098"/>
    <n v="2000"/>
    <n v="201"/>
    <n v="13187.608238463599"/>
  </r>
  <r>
    <x v="35"/>
    <x v="27"/>
    <n v="2239"/>
    <n v="9099"/>
    <n v="2001"/>
    <n v="2239"/>
    <n v="9309.3384797515591"/>
  </r>
  <r>
    <x v="35"/>
    <x v="28"/>
    <n v="340"/>
    <n v="2681"/>
    <n v="2002"/>
    <n v="340"/>
    <n v="3353.1923592386902"/>
  </r>
  <r>
    <x v="35"/>
    <x v="29"/>
    <n v="146"/>
    <n v="627"/>
    <n v="2003"/>
    <n v="146"/>
    <n v="2067.9153572927698"/>
  </r>
  <r>
    <x v="35"/>
    <x v="30"/>
    <s v="NA"/>
    <s v="NA"/>
    <n v="2004"/>
    <n v="518.56442006833697"/>
    <n v="5901.8193020263598"/>
  </r>
  <r>
    <x v="35"/>
    <x v="31"/>
    <n v="151"/>
    <n v="1406"/>
    <n v="2005"/>
    <n v="151"/>
    <n v="2349.9990493031801"/>
  </r>
  <r>
    <x v="35"/>
    <x v="32"/>
    <n v="79"/>
    <n v="158"/>
    <n v="2006"/>
    <n v="79"/>
    <n v="1178.0791444044701"/>
  </r>
  <r>
    <x v="35"/>
    <x v="33"/>
    <s v="NA"/>
    <s v="NA"/>
    <n v="2007"/>
    <n v="149.71740032136"/>
    <n v="1703.94459963847"/>
  </r>
  <r>
    <x v="35"/>
    <x v="34"/>
    <n v="309"/>
    <n v="3207"/>
    <n v="2008"/>
    <n v="309"/>
    <n v="5100.0080757967999"/>
  </r>
  <r>
    <x v="35"/>
    <x v="35"/>
    <n v="645"/>
    <n v="32931"/>
    <n v="2009"/>
    <n v="645"/>
    <n v="33061.069353812003"/>
  </r>
  <r>
    <x v="35"/>
    <x v="36"/>
    <n v="324"/>
    <n v="4277"/>
    <n v="2010"/>
    <n v="324"/>
    <n v="4452.2206670510704"/>
  </r>
  <r>
    <x v="35"/>
    <x v="37"/>
    <n v="409"/>
    <n v="6312"/>
    <n v="2011"/>
    <n v="409"/>
    <n v="6324.9985538865203"/>
  </r>
  <r>
    <x v="35"/>
    <x v="38"/>
    <n v="704"/>
    <n v="6134"/>
    <n v="2012"/>
    <n v="704"/>
    <n v="6598.6938602172704"/>
  </r>
  <r>
    <x v="35"/>
    <x v="39"/>
    <n v="1444"/>
    <n v="11222"/>
    <n v="2013"/>
    <n v="1444"/>
    <n v="11688.5095145625"/>
  </r>
  <r>
    <x v="35"/>
    <x v="40"/>
    <n v="2437"/>
    <n v="12617"/>
    <n v="2014"/>
    <n v="2437"/>
    <n v="12751.5007023952"/>
  </r>
  <r>
    <x v="35"/>
    <x v="41"/>
    <n v="148"/>
    <n v="2990"/>
    <n v="2015"/>
    <n v="148"/>
    <n v="6436.5838596604799"/>
  </r>
  <r>
    <x v="35"/>
    <x v="42"/>
    <n v="720"/>
    <n v="5685"/>
    <n v="2016"/>
    <n v="720"/>
    <n v="7322.7056422662699"/>
  </r>
  <r>
    <x v="35"/>
    <x v="43"/>
    <n v="1"/>
    <n v="3960"/>
    <n v="2017"/>
    <n v="1"/>
    <n v="4035.72184752575"/>
  </r>
  <r>
    <x v="35"/>
    <x v="44"/>
    <n v="553"/>
    <n v="3539"/>
    <n v="2018"/>
    <n v="553"/>
    <n v="3570.2423034233202"/>
  </r>
  <r>
    <x v="35"/>
    <x v="45"/>
    <n v="306"/>
    <n v="1966"/>
    <n v="2019"/>
    <n v="306"/>
    <n v="2005.6218332804799"/>
  </r>
  <r>
    <x v="35"/>
    <x v="46"/>
    <n v="65"/>
    <n v="1633"/>
    <n v="2020"/>
    <n v="65"/>
    <n v="1839.20982960366"/>
  </r>
  <r>
    <x v="35"/>
    <x v="47"/>
    <n v="242"/>
    <n v="1384"/>
    <n v="2021"/>
    <n v="242"/>
    <n v="1647.0212943060601"/>
  </r>
  <r>
    <x v="36"/>
    <x v="0"/>
    <n v="1042"/>
    <n v="4487"/>
    <n v="1971"/>
    <n v="1042"/>
    <n v="4487"/>
  </r>
  <r>
    <x v="36"/>
    <x v="1"/>
    <n v="1499"/>
    <n v="6227"/>
    <n v="1972"/>
    <n v="1499"/>
    <n v="6227.6953995555295"/>
  </r>
  <r>
    <x v="36"/>
    <x v="2"/>
    <n v="56"/>
    <n v="2861"/>
    <n v="1973"/>
    <n v="56"/>
    <n v="2877.7101232701302"/>
  </r>
  <r>
    <x v="36"/>
    <x v="3"/>
    <n v="36"/>
    <n v="15406"/>
    <n v="1974"/>
    <n v="36"/>
    <n v="15406"/>
  </r>
  <r>
    <x v="36"/>
    <x v="4"/>
    <n v="9"/>
    <n v="588"/>
    <n v="1975"/>
    <n v="9"/>
    <n v="588.83929231587899"/>
  </r>
  <r>
    <x v="36"/>
    <x v="5"/>
    <n v="10"/>
    <n v="1461"/>
    <n v="1976"/>
    <n v="10"/>
    <n v="1461.90721795486"/>
  </r>
  <r>
    <x v="36"/>
    <x v="6"/>
    <n v="36"/>
    <n v="1324"/>
    <n v="1977"/>
    <n v="36"/>
    <n v="1324.6285985234899"/>
  </r>
  <r>
    <x v="36"/>
    <x v="7"/>
    <n v="2454"/>
    <n v="8590"/>
    <n v="1978"/>
    <n v="2454"/>
    <n v="8591.3655099220396"/>
  </r>
  <r>
    <x v="36"/>
    <x v="8"/>
    <n v="27"/>
    <n v="7623"/>
    <n v="1979"/>
    <n v="27"/>
    <n v="7640.6277233269802"/>
  </r>
  <r>
    <x v="36"/>
    <x v="9"/>
    <n v="481"/>
    <n v="2111"/>
    <n v="1980"/>
    <n v="481"/>
    <n v="2230.3148274036698"/>
  </r>
  <r>
    <x v="36"/>
    <x v="10"/>
    <n v="8"/>
    <n v="20"/>
    <n v="1981"/>
    <n v="8"/>
    <n v="47.189889612006603"/>
  </r>
  <r>
    <x v="36"/>
    <x v="11"/>
    <n v="90"/>
    <n v="673"/>
    <n v="1982"/>
    <n v="90"/>
    <n v="1935.10842185151"/>
  </r>
  <r>
    <x v="36"/>
    <x v="12"/>
    <n v="866"/>
    <n v="8040"/>
    <n v="1983"/>
    <n v="866"/>
    <n v="9381.2803690917499"/>
  </r>
  <r>
    <x v="36"/>
    <x v="13"/>
    <n v="1491"/>
    <n v="7135"/>
    <n v="1984"/>
    <n v="1491"/>
    <n v="7169.0737961410096"/>
  </r>
  <r>
    <x v="36"/>
    <x v="14"/>
    <n v="0"/>
    <n v="105"/>
    <n v="1985"/>
    <n v="0"/>
    <n v="818.64715313519503"/>
  </r>
  <r>
    <x v="36"/>
    <x v="15"/>
    <n v="1"/>
    <n v="7"/>
    <n v="1986"/>
    <n v="1"/>
    <n v="35.067265212701102"/>
  </r>
  <r>
    <x v="36"/>
    <x v="16"/>
    <n v="24"/>
    <n v="1956"/>
    <n v="1987"/>
    <n v="24"/>
    <n v="2144.7338477441099"/>
  </r>
  <r>
    <x v="36"/>
    <x v="17"/>
    <n v="0"/>
    <n v="2570"/>
    <n v="1988"/>
    <n v="0"/>
    <n v="2676.86107207847"/>
  </r>
  <r>
    <x v="36"/>
    <x v="18"/>
    <n v="1380"/>
    <n v="23427"/>
    <n v="1989"/>
    <n v="1380"/>
    <n v="23429.8709658605"/>
  </r>
  <r>
    <x v="36"/>
    <x v="19"/>
    <n v="355"/>
    <n v="5624"/>
    <n v="1990"/>
    <n v="355"/>
    <n v="5625.2139115297696"/>
  </r>
  <r>
    <x v="36"/>
    <x v="20"/>
    <n v="251"/>
    <n v="2850"/>
    <n v="1991"/>
    <n v="251"/>
    <n v="2861.2828426629299"/>
  </r>
  <r>
    <x v="36"/>
    <x v="21"/>
    <n v="305"/>
    <n v="3037"/>
    <n v="1992"/>
    <n v="305"/>
    <n v="3058.6887633339002"/>
  </r>
  <r>
    <x v="36"/>
    <x v="22"/>
    <n v="620"/>
    <n v="6467"/>
    <n v="1993"/>
    <n v="620"/>
    <n v="6561.3675819208902"/>
  </r>
  <r>
    <x v="36"/>
    <x v="23"/>
    <n v="800"/>
    <n v="10723"/>
    <n v="1994"/>
    <n v="800"/>
    <n v="10723"/>
  </r>
  <r>
    <x v="36"/>
    <x v="24"/>
    <n v="106"/>
    <n v="2896"/>
    <n v="1995"/>
    <n v="106"/>
    <n v="2897.2842349546399"/>
  </r>
  <r>
    <x v="36"/>
    <x v="25"/>
    <n v="17"/>
    <n v="2690"/>
    <n v="1999"/>
    <n v="17"/>
    <n v="7694.6012772002796"/>
  </r>
  <r>
    <x v="36"/>
    <x v="26"/>
    <n v="1107"/>
    <n v="14205"/>
    <n v="2000"/>
    <n v="1107"/>
    <n v="14294.608238463599"/>
  </r>
  <r>
    <x v="36"/>
    <x v="27"/>
    <n v="585"/>
    <n v="9684"/>
    <n v="2001"/>
    <n v="585"/>
    <n v="9894.3384797515591"/>
  </r>
  <r>
    <x v="36"/>
    <x v="28"/>
    <n v="288"/>
    <n v="2969"/>
    <n v="2002"/>
    <n v="288"/>
    <n v="3641.1923592386902"/>
  </r>
  <r>
    <x v="36"/>
    <x v="29"/>
    <n v="213"/>
    <n v="840"/>
    <n v="2003"/>
    <n v="213"/>
    <n v="2280.9153572927698"/>
  </r>
  <r>
    <x v="36"/>
    <x v="30"/>
    <s v="NA"/>
    <s v="NA"/>
    <n v="2004"/>
    <n v="521.69166622061596"/>
    <n v="6423.5109682469702"/>
  </r>
  <r>
    <x v="36"/>
    <x v="31"/>
    <n v="585"/>
    <n v="1991"/>
    <n v="2005"/>
    <n v="585"/>
    <n v="2934.9990493031801"/>
  </r>
  <r>
    <x v="36"/>
    <x v="32"/>
    <n v="10"/>
    <n v="168"/>
    <n v="2006"/>
    <n v="10"/>
    <n v="1188.0791444044701"/>
  </r>
  <r>
    <x v="36"/>
    <x v="33"/>
    <s v="NA"/>
    <s v="NA"/>
    <n v="2007"/>
    <n v="150.62028363844701"/>
    <n v="1854.56488327692"/>
  </r>
  <r>
    <x v="36"/>
    <x v="34"/>
    <n v="287"/>
    <n v="3494"/>
    <n v="2008"/>
    <n v="287"/>
    <n v="5387.0080757967999"/>
  </r>
  <r>
    <x v="36"/>
    <x v="35"/>
    <n v="393"/>
    <n v="33324"/>
    <n v="2009"/>
    <n v="393"/>
    <n v="33454.069353812003"/>
  </r>
  <r>
    <x v="36"/>
    <x v="36"/>
    <n v="747"/>
    <n v="5024"/>
    <n v="2010"/>
    <n v="747"/>
    <n v="5199.2206670510704"/>
  </r>
  <r>
    <x v="36"/>
    <x v="37"/>
    <n v="549"/>
    <n v="6861"/>
    <n v="2011"/>
    <n v="549"/>
    <n v="6873.9985538865203"/>
  </r>
  <r>
    <x v="36"/>
    <x v="38"/>
    <n v="574"/>
    <n v="6708"/>
    <n v="2012"/>
    <n v="574"/>
    <n v="7172.6938602172704"/>
  </r>
  <r>
    <x v="36"/>
    <x v="39"/>
    <n v="1008"/>
    <n v="12230"/>
    <n v="2013"/>
    <n v="1008"/>
    <n v="12696.5095145625"/>
  </r>
  <r>
    <x v="36"/>
    <x v="40"/>
    <n v="2038"/>
    <n v="14655"/>
    <n v="2014"/>
    <n v="2038"/>
    <n v="14789.5007023952"/>
  </r>
  <r>
    <x v="36"/>
    <x v="41"/>
    <n v="641"/>
    <n v="3631"/>
    <n v="2015"/>
    <n v="641"/>
    <n v="7077.5838596604799"/>
  </r>
  <r>
    <x v="36"/>
    <x v="42"/>
    <n v="753"/>
    <n v="6438"/>
    <n v="2016"/>
    <n v="753"/>
    <n v="8075.7056422662699"/>
  </r>
  <r>
    <x v="36"/>
    <x v="43"/>
    <n v="-4"/>
    <n v="3956"/>
    <n v="2017"/>
    <n v="-4"/>
    <n v="4031.72184752575"/>
  </r>
  <r>
    <x v="36"/>
    <x v="44"/>
    <n v="216"/>
    <n v="3755"/>
    <n v="2018"/>
    <n v="216"/>
    <n v="3786.2423034233202"/>
  </r>
  <r>
    <x v="36"/>
    <x v="45"/>
    <n v="494"/>
    <n v="2460"/>
    <n v="2019"/>
    <n v="494"/>
    <n v="2499.6218332804801"/>
  </r>
  <r>
    <x v="36"/>
    <x v="46"/>
    <n v="311"/>
    <n v="1944"/>
    <n v="2020"/>
    <n v="311"/>
    <n v="2150.2098296036602"/>
  </r>
  <r>
    <x v="36"/>
    <x v="47"/>
    <n v="596"/>
    <n v="1980"/>
    <n v="2021"/>
    <n v="596"/>
    <n v="2243.0212943060601"/>
  </r>
  <r>
    <x v="37"/>
    <x v="0"/>
    <n v="807"/>
    <n v="5294"/>
    <n v="1971"/>
    <n v="807"/>
    <n v="5294"/>
  </r>
  <r>
    <x v="37"/>
    <x v="1"/>
    <n v="401"/>
    <n v="6628"/>
    <n v="1972"/>
    <n v="401"/>
    <n v="6628.6953995555295"/>
  </r>
  <r>
    <x v="37"/>
    <x v="2"/>
    <n v="12"/>
    <n v="2873"/>
    <n v="1973"/>
    <n v="12"/>
    <n v="2889.7101232701302"/>
  </r>
  <r>
    <x v="37"/>
    <x v="3"/>
    <n v="136"/>
    <n v="15542"/>
    <n v="1974"/>
    <n v="136"/>
    <n v="15542"/>
  </r>
  <r>
    <x v="37"/>
    <x v="4"/>
    <n v="0"/>
    <n v="588"/>
    <n v="1975"/>
    <n v="0"/>
    <n v="588.83929231587899"/>
  </r>
  <r>
    <x v="37"/>
    <x v="5"/>
    <n v="595"/>
    <n v="2056"/>
    <n v="1976"/>
    <n v="595"/>
    <n v="2056.9072179548598"/>
  </r>
  <r>
    <x v="37"/>
    <x v="6"/>
    <n v="341"/>
    <n v="1665"/>
    <n v="1977"/>
    <n v="341"/>
    <n v="1665.6285985234899"/>
  </r>
  <r>
    <x v="37"/>
    <x v="7"/>
    <n v="813"/>
    <n v="9403"/>
    <n v="1978"/>
    <n v="813"/>
    <n v="9404.3655099220396"/>
  </r>
  <r>
    <x v="37"/>
    <x v="8"/>
    <n v="55"/>
    <n v="7678"/>
    <n v="1979"/>
    <n v="55"/>
    <n v="7695.6277233269802"/>
  </r>
  <r>
    <x v="37"/>
    <x v="9"/>
    <n v="621"/>
    <n v="2732"/>
    <n v="1980"/>
    <n v="621"/>
    <n v="2851.3148274036698"/>
  </r>
  <r>
    <x v="37"/>
    <x v="10"/>
    <n v="83"/>
    <n v="103"/>
    <n v="1981"/>
    <n v="83"/>
    <n v="130.189889612006"/>
  </r>
  <r>
    <x v="37"/>
    <x v="11"/>
    <n v="440"/>
    <n v="1113"/>
    <n v="1982"/>
    <n v="440"/>
    <n v="2375.1084218515098"/>
  </r>
  <r>
    <x v="37"/>
    <x v="12"/>
    <n v="68"/>
    <n v="8108"/>
    <n v="1983"/>
    <n v="68"/>
    <n v="9449.2803690917499"/>
  </r>
  <r>
    <x v="37"/>
    <x v="13"/>
    <n v="3"/>
    <n v="7138"/>
    <n v="1984"/>
    <n v="3"/>
    <n v="7172.0737961410096"/>
  </r>
  <r>
    <x v="37"/>
    <x v="14"/>
    <n v="0"/>
    <n v="105"/>
    <n v="1985"/>
    <n v="0"/>
    <n v="818.64715313519503"/>
  </r>
  <r>
    <x v="37"/>
    <x v="15"/>
    <n v="3"/>
    <n v="10"/>
    <n v="1986"/>
    <n v="3"/>
    <n v="38.067265212701102"/>
  </r>
  <r>
    <x v="37"/>
    <x v="16"/>
    <n v="662"/>
    <n v="2618"/>
    <n v="1987"/>
    <n v="662"/>
    <n v="2806.7338477441099"/>
  </r>
  <r>
    <x v="37"/>
    <x v="17"/>
    <n v="0"/>
    <n v="2570"/>
    <n v="1988"/>
    <n v="0"/>
    <n v="2676.86107207847"/>
  </r>
  <r>
    <x v="37"/>
    <x v="18"/>
    <n v="1661"/>
    <n v="25088"/>
    <n v="1989"/>
    <n v="1661"/>
    <n v="25090.8709658605"/>
  </r>
  <r>
    <x v="37"/>
    <x v="19"/>
    <n v="442"/>
    <n v="6066"/>
    <n v="1990"/>
    <n v="442"/>
    <n v="6067.2139115297696"/>
  </r>
  <r>
    <x v="37"/>
    <x v="20"/>
    <n v="199"/>
    <n v="3049"/>
    <n v="1991"/>
    <n v="199"/>
    <n v="3060.2828426629299"/>
  </r>
  <r>
    <x v="37"/>
    <x v="21"/>
    <n v="30"/>
    <n v="3067"/>
    <n v="1992"/>
    <n v="30"/>
    <n v="3088.6887633339002"/>
  </r>
  <r>
    <x v="37"/>
    <x v="22"/>
    <n v="644"/>
    <n v="7111"/>
    <n v="1993"/>
    <n v="644"/>
    <n v="7205.3675819208902"/>
  </r>
  <r>
    <x v="37"/>
    <x v="23"/>
    <n v="1133"/>
    <n v="11856"/>
    <n v="1994"/>
    <n v="1133"/>
    <n v="11856"/>
  </r>
  <r>
    <x v="37"/>
    <x v="24"/>
    <n v="134"/>
    <n v="3030"/>
    <n v="1995"/>
    <n v="134"/>
    <n v="3031.2842349546399"/>
  </r>
  <r>
    <x v="37"/>
    <x v="25"/>
    <n v="0"/>
    <n v="2690"/>
    <n v="1999"/>
    <n v="0"/>
    <n v="7694.6012772002796"/>
  </r>
  <r>
    <x v="37"/>
    <x v="26"/>
    <n v="334"/>
    <n v="14539"/>
    <n v="2000"/>
    <n v="334"/>
    <n v="14628.608238463599"/>
  </r>
  <r>
    <x v="37"/>
    <x v="27"/>
    <n v="720"/>
    <n v="10404"/>
    <n v="2001"/>
    <n v="720"/>
    <n v="10614.338479751499"/>
  </r>
  <r>
    <x v="37"/>
    <x v="28"/>
    <n v="1100"/>
    <n v="4069"/>
    <n v="2002"/>
    <n v="1100"/>
    <n v="4741.1923592386902"/>
  </r>
  <r>
    <x v="37"/>
    <x v="29"/>
    <n v="0"/>
    <n v="840"/>
    <n v="2003"/>
    <n v="0"/>
    <n v="2280.9153572927698"/>
  </r>
  <r>
    <x v="37"/>
    <x v="30"/>
    <n v="58"/>
    <n v="58"/>
    <n v="2004"/>
    <n v="58"/>
    <n v="6481.5109682469702"/>
  </r>
  <r>
    <x v="37"/>
    <x v="31"/>
    <n v="80"/>
    <n v="2071"/>
    <n v="2005"/>
    <n v="80"/>
    <n v="3014.9990493031801"/>
  </r>
  <r>
    <x v="37"/>
    <x v="32"/>
    <n v="49"/>
    <n v="217"/>
    <n v="2006"/>
    <n v="49"/>
    <n v="1237.0791444044701"/>
  </r>
  <r>
    <x v="37"/>
    <x v="33"/>
    <s v="NA"/>
    <s v="NA"/>
    <n v="2007"/>
    <n v="116.702736141031"/>
    <n v="1971.2676194179501"/>
  </r>
  <r>
    <x v="37"/>
    <x v="34"/>
    <n v="127"/>
    <n v="3621"/>
    <n v="2008"/>
    <n v="127"/>
    <n v="5514.0080757967999"/>
  </r>
  <r>
    <x v="37"/>
    <x v="35"/>
    <n v="27"/>
    <n v="33351"/>
    <n v="2009"/>
    <n v="27"/>
    <n v="33481.069353812003"/>
  </r>
  <r>
    <x v="37"/>
    <x v="36"/>
    <n v="90"/>
    <n v="5114"/>
    <n v="2010"/>
    <n v="90"/>
    <n v="5289.2206670510704"/>
  </r>
  <r>
    <x v="37"/>
    <x v="37"/>
    <n v="425"/>
    <n v="7286"/>
    <n v="2011"/>
    <n v="425"/>
    <n v="7298.9985538865203"/>
  </r>
  <r>
    <x v="37"/>
    <x v="38"/>
    <n v="531"/>
    <n v="7239"/>
    <n v="2012"/>
    <n v="531"/>
    <n v="7703.6938602172704"/>
  </r>
  <r>
    <x v="37"/>
    <x v="39"/>
    <n v="799"/>
    <n v="13029"/>
    <n v="2013"/>
    <n v="799"/>
    <n v="13495.5095145625"/>
  </r>
  <r>
    <x v="37"/>
    <x v="40"/>
    <n v="627"/>
    <n v="15282"/>
    <n v="2014"/>
    <n v="627"/>
    <n v="15416.5007023952"/>
  </r>
  <r>
    <x v="37"/>
    <x v="41"/>
    <n v="88"/>
    <n v="3719"/>
    <n v="2015"/>
    <n v="88"/>
    <n v="7165.5838596604799"/>
  </r>
  <r>
    <x v="37"/>
    <x v="42"/>
    <n v="784"/>
    <n v="7222"/>
    <n v="2016"/>
    <n v="784"/>
    <n v="8859.7056422662699"/>
  </r>
  <r>
    <x v="37"/>
    <x v="43"/>
    <n v="1597"/>
    <n v="5553"/>
    <n v="2017"/>
    <n v="1597"/>
    <n v="5628.7218475257496"/>
  </r>
  <r>
    <x v="37"/>
    <x v="44"/>
    <n v="370"/>
    <n v="4125"/>
    <n v="2018"/>
    <n v="370"/>
    <n v="4156.2423034233198"/>
  </r>
  <r>
    <x v="37"/>
    <x v="45"/>
    <n v="655"/>
    <n v="3115"/>
    <n v="2019"/>
    <n v="655"/>
    <n v="3154.6218332804801"/>
  </r>
  <r>
    <x v="37"/>
    <x v="46"/>
    <n v="143"/>
    <n v="2087"/>
    <n v="2020"/>
    <n v="143"/>
    <n v="2293.2098296036602"/>
  </r>
  <r>
    <x v="37"/>
    <x v="47"/>
    <n v="613"/>
    <n v="2593"/>
    <n v="2021"/>
    <n v="613"/>
    <n v="2856.0212943060601"/>
  </r>
  <r>
    <x v="38"/>
    <x v="0"/>
    <n v="25"/>
    <n v="5319"/>
    <n v="1971"/>
    <n v="25"/>
    <n v="5319"/>
  </r>
  <r>
    <x v="38"/>
    <x v="1"/>
    <n v="757"/>
    <n v="7385"/>
    <n v="1972"/>
    <n v="757"/>
    <n v="7385.6953995555295"/>
  </r>
  <r>
    <x v="38"/>
    <x v="2"/>
    <n v="15"/>
    <n v="2888"/>
    <n v="1973"/>
    <n v="15"/>
    <n v="2904.7101232701302"/>
  </r>
  <r>
    <x v="38"/>
    <x v="3"/>
    <n v="1027"/>
    <n v="16569"/>
    <n v="1974"/>
    <n v="1027"/>
    <n v="16569"/>
  </r>
  <r>
    <x v="38"/>
    <x v="4"/>
    <n v="39"/>
    <n v="627"/>
    <n v="1975"/>
    <n v="39"/>
    <n v="627.83929231587899"/>
  </r>
  <r>
    <x v="38"/>
    <x v="5"/>
    <n v="496"/>
    <n v="2552"/>
    <n v="1976"/>
    <n v="496"/>
    <n v="2552.9072179548598"/>
  </r>
  <r>
    <x v="38"/>
    <x v="6"/>
    <n v="133"/>
    <n v="1798"/>
    <n v="1977"/>
    <n v="133"/>
    <n v="1798.6285985234899"/>
  </r>
  <r>
    <x v="38"/>
    <x v="7"/>
    <n v="1019"/>
    <n v="10422"/>
    <n v="1978"/>
    <n v="1019"/>
    <n v="10423.365509922"/>
  </r>
  <r>
    <x v="38"/>
    <x v="8"/>
    <n v="165"/>
    <n v="7843"/>
    <n v="1979"/>
    <n v="165"/>
    <n v="7860.6277233269802"/>
  </r>
  <r>
    <x v="38"/>
    <x v="9"/>
    <n v="241"/>
    <n v="2973"/>
    <n v="1980"/>
    <n v="241"/>
    <n v="3092.3148274036698"/>
  </r>
  <r>
    <x v="38"/>
    <x v="10"/>
    <n v="46"/>
    <n v="149"/>
    <n v="1981"/>
    <n v="46"/>
    <n v="176.189889612006"/>
  </r>
  <r>
    <x v="38"/>
    <x v="11"/>
    <n v="8"/>
    <n v="1121"/>
    <n v="1982"/>
    <n v="8"/>
    <n v="2383.1084218515098"/>
  </r>
  <r>
    <x v="38"/>
    <x v="12"/>
    <n v="2747"/>
    <n v="10855"/>
    <n v="1983"/>
    <n v="2747"/>
    <n v="12196.280369091701"/>
  </r>
  <r>
    <x v="38"/>
    <x v="13"/>
    <n v="41"/>
    <n v="7179"/>
    <n v="1984"/>
    <n v="41"/>
    <n v="7213.0737961410096"/>
  </r>
  <r>
    <x v="38"/>
    <x v="14"/>
    <n v="192"/>
    <n v="297"/>
    <n v="1985"/>
    <n v="192"/>
    <n v="1010.64715313519"/>
  </r>
  <r>
    <x v="38"/>
    <x v="15"/>
    <n v="2"/>
    <n v="12"/>
    <n v="1986"/>
    <n v="2"/>
    <n v="40.067265212701102"/>
  </r>
  <r>
    <x v="38"/>
    <x v="16"/>
    <n v="56"/>
    <n v="2674"/>
    <n v="1987"/>
    <n v="56"/>
    <n v="2862.7338477441099"/>
  </r>
  <r>
    <x v="38"/>
    <x v="17"/>
    <n v="0"/>
    <n v="2570"/>
    <n v="1988"/>
    <n v="0"/>
    <n v="2676.86107207847"/>
  </r>
  <r>
    <x v="38"/>
    <x v="18"/>
    <n v="0"/>
    <n v="25088"/>
    <n v="1989"/>
    <n v="0"/>
    <n v="25090.8709658605"/>
  </r>
  <r>
    <x v="38"/>
    <x v="19"/>
    <n v="572"/>
    <n v="6638"/>
    <n v="1990"/>
    <n v="572"/>
    <n v="6639.2139115297696"/>
  </r>
  <r>
    <x v="38"/>
    <x v="20"/>
    <n v="198"/>
    <n v="3247"/>
    <n v="1991"/>
    <n v="198"/>
    <n v="3258.2828426629299"/>
  </r>
  <r>
    <x v="38"/>
    <x v="21"/>
    <n v="101"/>
    <n v="3168"/>
    <n v="1992"/>
    <n v="101"/>
    <n v="3189.6887633339002"/>
  </r>
  <r>
    <x v="38"/>
    <x v="22"/>
    <n v="588"/>
    <n v="7699"/>
    <n v="1993"/>
    <n v="588"/>
    <n v="7793.3675819208902"/>
  </r>
  <r>
    <x v="38"/>
    <x v="23"/>
    <n v="1433"/>
    <n v="13289"/>
    <n v="1994"/>
    <n v="1433"/>
    <n v="13289"/>
  </r>
  <r>
    <x v="38"/>
    <x v="24"/>
    <n v="165"/>
    <n v="3195"/>
    <n v="1995"/>
    <n v="165"/>
    <n v="3196.2842349546399"/>
  </r>
  <r>
    <x v="38"/>
    <x v="25"/>
    <n v="0"/>
    <n v="2690"/>
    <n v="1999"/>
    <n v="0"/>
    <n v="7694.6012772002796"/>
  </r>
  <r>
    <x v="38"/>
    <x v="26"/>
    <n v="622"/>
    <n v="15161"/>
    <n v="2000"/>
    <n v="622"/>
    <n v="15250.608238463599"/>
  </r>
  <r>
    <x v="38"/>
    <x v="27"/>
    <n v="699"/>
    <n v="11103"/>
    <n v="2001"/>
    <n v="699"/>
    <n v="11313.338479751499"/>
  </r>
  <r>
    <x v="38"/>
    <x v="28"/>
    <n v="162"/>
    <n v="4231"/>
    <n v="2002"/>
    <n v="162"/>
    <n v="4903.1923592386902"/>
  </r>
  <r>
    <x v="38"/>
    <x v="29"/>
    <n v="3"/>
    <n v="843"/>
    <n v="2003"/>
    <n v="3"/>
    <n v="2283.9153572927698"/>
  </r>
  <r>
    <x v="38"/>
    <x v="30"/>
    <n v="82"/>
    <n v="140"/>
    <n v="2004"/>
    <n v="82"/>
    <n v="6563.5109682469702"/>
  </r>
  <r>
    <x v="38"/>
    <x v="31"/>
    <n v="138"/>
    <n v="2209"/>
    <n v="2005"/>
    <n v="138"/>
    <n v="3152.9990493031801"/>
  </r>
  <r>
    <x v="38"/>
    <x v="32"/>
    <n v="10"/>
    <n v="227"/>
    <n v="2006"/>
    <n v="10"/>
    <n v="1247.0791444044701"/>
  </r>
  <r>
    <x v="38"/>
    <x v="33"/>
    <s v="NA"/>
    <s v="NA"/>
    <n v="2007"/>
    <n v="121.250988726779"/>
    <n v="2092.51860814473"/>
  </r>
  <r>
    <x v="38"/>
    <x v="34"/>
    <n v="122"/>
    <n v="3743"/>
    <n v="2008"/>
    <n v="122"/>
    <n v="5636.0080757967999"/>
  </r>
  <r>
    <x v="38"/>
    <x v="35"/>
    <n v="27"/>
    <n v="33378"/>
    <n v="2009"/>
    <n v="27"/>
    <n v="33508.069353812003"/>
  </r>
  <r>
    <x v="38"/>
    <x v="36"/>
    <n v="1043"/>
    <n v="6157"/>
    <n v="2010"/>
    <n v="1043"/>
    <n v="6332.2206670510704"/>
  </r>
  <r>
    <x v="38"/>
    <x v="37"/>
    <n v="985"/>
    <n v="8271"/>
    <n v="2011"/>
    <n v="985"/>
    <n v="8283.9985538865294"/>
  </r>
  <r>
    <x v="38"/>
    <x v="38"/>
    <n v="1808"/>
    <n v="9047"/>
    <n v="2012"/>
    <n v="1808"/>
    <n v="9511.6938602172704"/>
  </r>
  <r>
    <x v="38"/>
    <x v="39"/>
    <n v="639"/>
    <n v="13668"/>
    <n v="2013"/>
    <n v="639"/>
    <n v="14134.5095145625"/>
  </r>
  <r>
    <x v="38"/>
    <x v="40"/>
    <n v="6"/>
    <n v="15288"/>
    <n v="2014"/>
    <n v="6"/>
    <n v="15422.5007023952"/>
  </r>
  <r>
    <x v="38"/>
    <x v="41"/>
    <n v="68"/>
    <n v="3787"/>
    <n v="2015"/>
    <n v="68"/>
    <n v="7233.5838596604799"/>
  </r>
  <r>
    <x v="38"/>
    <x v="42"/>
    <n v="95"/>
    <n v="7317"/>
    <n v="2016"/>
    <n v="95"/>
    <n v="8954.7056422662699"/>
  </r>
  <r>
    <x v="38"/>
    <x v="43"/>
    <n v="1107"/>
    <n v="6660"/>
    <n v="2017"/>
    <n v="1107"/>
    <n v="6735.7218475257496"/>
  </r>
  <r>
    <x v="38"/>
    <x v="44"/>
    <n v="465"/>
    <n v="4590"/>
    <n v="2018"/>
    <n v="465"/>
    <n v="4621.2423034233198"/>
  </r>
  <r>
    <x v="38"/>
    <x v="45"/>
    <n v="236"/>
    <n v="3351"/>
    <n v="2019"/>
    <n v="236"/>
    <n v="3390.6218332804801"/>
  </r>
  <r>
    <x v="38"/>
    <x v="46"/>
    <n v="150"/>
    <n v="2237"/>
    <n v="2020"/>
    <n v="150"/>
    <n v="2443.2098296036602"/>
  </r>
  <r>
    <x v="38"/>
    <x v="47"/>
    <n v="688"/>
    <n v="3281"/>
    <n v="2021"/>
    <n v="688"/>
    <n v="3544.0212943060601"/>
  </r>
  <r>
    <x v="39"/>
    <x v="0"/>
    <n v="551"/>
    <n v="5870"/>
    <n v="1971"/>
    <n v="551"/>
    <n v="5870"/>
  </r>
  <r>
    <x v="39"/>
    <x v="1"/>
    <n v="14"/>
    <n v="7399"/>
    <n v="1972"/>
    <n v="14"/>
    <n v="7399.6953995555295"/>
  </r>
  <r>
    <x v="39"/>
    <x v="2"/>
    <n v="546"/>
    <n v="3434"/>
    <n v="1973"/>
    <n v="546"/>
    <n v="3450.7101232701302"/>
  </r>
  <r>
    <x v="39"/>
    <x v="3"/>
    <n v="1100"/>
    <n v="17669"/>
    <n v="1974"/>
    <n v="1100"/>
    <n v="17669"/>
  </r>
  <r>
    <x v="39"/>
    <x v="4"/>
    <n v="16"/>
    <n v="643"/>
    <n v="1975"/>
    <n v="16"/>
    <n v="643.83929231587899"/>
  </r>
  <r>
    <x v="39"/>
    <x v="5"/>
    <n v="699"/>
    <n v="3251"/>
    <n v="1976"/>
    <n v="699"/>
    <n v="3251.9072179548598"/>
  </r>
  <r>
    <x v="39"/>
    <x v="6"/>
    <n v="66"/>
    <n v="1864"/>
    <n v="1977"/>
    <n v="66"/>
    <n v="1864.6285985234899"/>
  </r>
  <r>
    <x v="39"/>
    <x v="7"/>
    <n v="554"/>
    <n v="10976"/>
    <n v="1978"/>
    <n v="554"/>
    <n v="10977.365509922"/>
  </r>
  <r>
    <x v="39"/>
    <x v="8"/>
    <n v="0"/>
    <n v="7843"/>
    <n v="1979"/>
    <n v="0"/>
    <n v="7860.6277233269802"/>
  </r>
  <r>
    <x v="39"/>
    <x v="9"/>
    <n v="207"/>
    <n v="3180"/>
    <n v="1980"/>
    <n v="207"/>
    <n v="3299.3148274036698"/>
  </r>
  <r>
    <x v="39"/>
    <x v="10"/>
    <n v="103"/>
    <n v="252"/>
    <n v="1981"/>
    <n v="103"/>
    <n v="279.18988961200603"/>
  </r>
  <r>
    <x v="39"/>
    <x v="11"/>
    <n v="35"/>
    <n v="1156"/>
    <n v="1982"/>
    <n v="35"/>
    <n v="2418.1084218515098"/>
  </r>
  <r>
    <x v="39"/>
    <x v="12"/>
    <n v="1905"/>
    <n v="12760"/>
    <n v="1983"/>
    <n v="1905"/>
    <n v="14101.280369091701"/>
  </r>
  <r>
    <x v="39"/>
    <x v="13"/>
    <n v="0"/>
    <n v="7179"/>
    <n v="1984"/>
    <n v="0"/>
    <n v="7213.0737961410096"/>
  </r>
  <r>
    <x v="39"/>
    <x v="14"/>
    <n v="623"/>
    <n v="920"/>
    <n v="1985"/>
    <n v="623"/>
    <n v="1633.6471531351899"/>
  </r>
  <r>
    <x v="39"/>
    <x v="15"/>
    <n v="79"/>
    <n v="91"/>
    <n v="1986"/>
    <n v="79"/>
    <n v="119.067265212701"/>
  </r>
  <r>
    <x v="39"/>
    <x v="16"/>
    <n v="1026"/>
    <n v="3700"/>
    <n v="1987"/>
    <n v="1026"/>
    <n v="3888.7338477441099"/>
  </r>
  <r>
    <x v="39"/>
    <x v="17"/>
    <n v="0"/>
    <n v="2570"/>
    <n v="1988"/>
    <n v="0"/>
    <n v="2676.86107207847"/>
  </r>
  <r>
    <x v="39"/>
    <x v="18"/>
    <n v="30"/>
    <n v="25118"/>
    <n v="1989"/>
    <n v="30"/>
    <n v="25120.8709658605"/>
  </r>
  <r>
    <x v="39"/>
    <x v="19"/>
    <n v="366"/>
    <n v="7004"/>
    <n v="1990"/>
    <n v="366"/>
    <n v="7005.2139115297696"/>
  </r>
  <r>
    <x v="39"/>
    <x v="20"/>
    <n v="205"/>
    <n v="3452"/>
    <n v="1991"/>
    <n v="205"/>
    <n v="3463.2828426629299"/>
  </r>
  <r>
    <x v="39"/>
    <x v="21"/>
    <n v="105"/>
    <n v="3273"/>
    <n v="1992"/>
    <n v="105"/>
    <n v="3294.6887633339002"/>
  </r>
  <r>
    <x v="39"/>
    <x v="22"/>
    <n v="1418"/>
    <n v="9117"/>
    <n v="1993"/>
    <n v="1418"/>
    <n v="9211.3675819208893"/>
  </r>
  <r>
    <x v="39"/>
    <x v="23"/>
    <n v="3408"/>
    <n v="16697"/>
    <n v="1994"/>
    <n v="3408"/>
    <n v="16697"/>
  </r>
  <r>
    <x v="39"/>
    <x v="24"/>
    <n v="992"/>
    <n v="4187"/>
    <n v="1995"/>
    <n v="992"/>
    <n v="4188.2842349546399"/>
  </r>
  <r>
    <x v="39"/>
    <x v="25"/>
    <n v="0"/>
    <n v="2690"/>
    <n v="1999"/>
    <n v="0"/>
    <n v="7694.6012772002796"/>
  </r>
  <r>
    <x v="39"/>
    <x v="26"/>
    <n v="1000"/>
    <n v="16161"/>
    <n v="2000"/>
    <n v="1000"/>
    <n v="16250.608238463599"/>
  </r>
  <r>
    <x v="39"/>
    <x v="27"/>
    <n v="599"/>
    <n v="11702"/>
    <n v="2001"/>
    <n v="599"/>
    <n v="11912.338479751499"/>
  </r>
  <r>
    <x v="39"/>
    <x v="28"/>
    <n v="1600"/>
    <n v="5831"/>
    <n v="2002"/>
    <n v="1600"/>
    <n v="6503.1923592386902"/>
  </r>
  <r>
    <x v="39"/>
    <x v="29"/>
    <n v="0"/>
    <n v="843"/>
    <n v="2003"/>
    <n v="0"/>
    <n v="2283.9153572927698"/>
  </r>
  <r>
    <x v="39"/>
    <x v="30"/>
    <n v="0"/>
    <n v="140"/>
    <n v="2004"/>
    <n v="0"/>
    <n v="6563.5109682469702"/>
  </r>
  <r>
    <x v="39"/>
    <x v="31"/>
    <n v="316"/>
    <n v="2525"/>
    <n v="2005"/>
    <n v="316"/>
    <n v="3468.9990493031801"/>
  </r>
  <r>
    <x v="39"/>
    <x v="32"/>
    <n v="29"/>
    <n v="256"/>
    <n v="2006"/>
    <n v="29"/>
    <n v="1276.0791444044701"/>
  </r>
  <r>
    <x v="39"/>
    <x v="33"/>
    <s v="NA"/>
    <s v="NA"/>
    <n v="2007"/>
    <n v="157.479302985564"/>
    <n v="2249.9979111303001"/>
  </r>
  <r>
    <x v="39"/>
    <x v="34"/>
    <n v="179"/>
    <n v="3922"/>
    <n v="2008"/>
    <n v="179"/>
    <n v="5815.0080757967999"/>
  </r>
  <r>
    <x v="39"/>
    <x v="35"/>
    <n v="0"/>
    <n v="33378"/>
    <n v="2009"/>
    <n v="0"/>
    <n v="33508.069353812003"/>
  </r>
  <r>
    <x v="39"/>
    <x v="36"/>
    <n v="668"/>
    <n v="6825"/>
    <n v="2010"/>
    <n v="668"/>
    <n v="7000.2206670510704"/>
  </r>
  <r>
    <x v="39"/>
    <x v="37"/>
    <n v="694"/>
    <n v="8965"/>
    <n v="2011"/>
    <n v="694"/>
    <n v="8977.9985538865294"/>
  </r>
  <r>
    <x v="39"/>
    <x v="38"/>
    <n v="794"/>
    <n v="9841"/>
    <n v="2012"/>
    <n v="794"/>
    <n v="10305.693860217199"/>
  </r>
  <r>
    <x v="39"/>
    <x v="39"/>
    <n v="59"/>
    <n v="13727"/>
    <n v="2013"/>
    <n v="59"/>
    <n v="14193.5095145625"/>
  </r>
  <r>
    <x v="39"/>
    <x v="40"/>
    <n v="1249"/>
    <n v="16537"/>
    <n v="2014"/>
    <n v="1249"/>
    <n v="16671.500702395198"/>
  </r>
  <r>
    <x v="39"/>
    <x v="41"/>
    <n v="213"/>
    <n v="4000"/>
    <n v="2015"/>
    <n v="213"/>
    <n v="7446.5838596604799"/>
  </r>
  <r>
    <x v="39"/>
    <x v="42"/>
    <n v="1415"/>
    <n v="8732"/>
    <n v="2016"/>
    <n v="1415"/>
    <n v="10369.705642266201"/>
  </r>
  <r>
    <x v="39"/>
    <x v="43"/>
    <n v="502"/>
    <n v="7162"/>
    <n v="2017"/>
    <n v="502"/>
    <n v="7237.7218475257496"/>
  </r>
  <r>
    <x v="39"/>
    <x v="44"/>
    <n v="480"/>
    <n v="5070"/>
    <n v="2018"/>
    <n v="480"/>
    <n v="5101.2423034233198"/>
  </r>
  <r>
    <x v="39"/>
    <x v="45"/>
    <n v="514"/>
    <n v="3865"/>
    <n v="2019"/>
    <n v="514"/>
    <n v="3904.6218332804801"/>
  </r>
  <r>
    <x v="39"/>
    <x v="46"/>
    <n v="200"/>
    <n v="2437"/>
    <n v="2020"/>
    <n v="200"/>
    <n v="2643.2098296036602"/>
  </r>
  <r>
    <x v="39"/>
    <x v="47"/>
    <n v="405"/>
    <n v="3686"/>
    <n v="2021"/>
    <n v="405"/>
    <n v="3949.0212943060601"/>
  </r>
  <r>
    <x v="40"/>
    <x v="0"/>
    <n v="19"/>
    <n v="5889"/>
    <n v="1971"/>
    <n v="19"/>
    <n v="5889"/>
  </r>
  <r>
    <x v="40"/>
    <x v="1"/>
    <n v="500"/>
    <n v="7899"/>
    <n v="1972"/>
    <n v="500"/>
    <n v="7899.6953995555295"/>
  </r>
  <r>
    <x v="40"/>
    <x v="2"/>
    <n v="134"/>
    <n v="3568"/>
    <n v="1973"/>
    <n v="134"/>
    <n v="3584.7101232701302"/>
  </r>
  <r>
    <x v="40"/>
    <x v="3"/>
    <n v="2659"/>
    <n v="20328"/>
    <n v="1974"/>
    <n v="2659"/>
    <n v="20328"/>
  </r>
  <r>
    <x v="40"/>
    <x v="4"/>
    <n v="7"/>
    <n v="650"/>
    <n v="1975"/>
    <n v="7"/>
    <n v="650.83929231587899"/>
  </r>
  <r>
    <x v="40"/>
    <x v="5"/>
    <n v="7"/>
    <n v="3258"/>
    <n v="1976"/>
    <n v="7"/>
    <n v="3258.9072179548598"/>
  </r>
  <r>
    <x v="40"/>
    <x v="6"/>
    <n v="0"/>
    <n v="1864"/>
    <n v="1977"/>
    <n v="0"/>
    <n v="1864.6285985234899"/>
  </r>
  <r>
    <x v="40"/>
    <x v="7"/>
    <n v="834"/>
    <n v="11810"/>
    <n v="1978"/>
    <n v="834"/>
    <n v="11811.365509922"/>
  </r>
  <r>
    <x v="40"/>
    <x v="8"/>
    <n v="382"/>
    <n v="8225"/>
    <n v="1979"/>
    <n v="382"/>
    <n v="8242.6277233269793"/>
  </r>
  <r>
    <x v="40"/>
    <x v="9"/>
    <n v="331"/>
    <n v="3511"/>
    <n v="1980"/>
    <n v="331"/>
    <n v="3630.3148274036698"/>
  </r>
  <r>
    <x v="40"/>
    <x v="10"/>
    <n v="37"/>
    <n v="289"/>
    <n v="1981"/>
    <n v="37"/>
    <n v="316.18988961200603"/>
  </r>
  <r>
    <x v="40"/>
    <x v="11"/>
    <n v="12"/>
    <n v="1168"/>
    <n v="1982"/>
    <n v="12"/>
    <n v="2430.1084218515098"/>
  </r>
  <r>
    <x v="40"/>
    <x v="12"/>
    <n v="777"/>
    <n v="13537"/>
    <n v="1983"/>
    <n v="777"/>
    <n v="14878.280369091701"/>
  </r>
  <r>
    <x v="40"/>
    <x v="13"/>
    <n v="0"/>
    <n v="7179"/>
    <n v="1984"/>
    <n v="0"/>
    <n v="7213.0737961410096"/>
  </r>
  <r>
    <x v="40"/>
    <x v="14"/>
    <n v="289"/>
    <n v="1209"/>
    <n v="1985"/>
    <n v="289"/>
    <n v="1922.6471531351899"/>
  </r>
  <r>
    <x v="40"/>
    <x v="15"/>
    <n v="3"/>
    <n v="94"/>
    <n v="1986"/>
    <n v="3"/>
    <n v="122.067265212701"/>
  </r>
  <r>
    <x v="40"/>
    <x v="16"/>
    <n v="240"/>
    <n v="3940"/>
    <n v="1987"/>
    <n v="240"/>
    <n v="4128.7338477441099"/>
  </r>
  <r>
    <x v="40"/>
    <x v="17"/>
    <n v="0"/>
    <n v="2570"/>
    <n v="1988"/>
    <n v="0"/>
    <n v="2676.86107207847"/>
  </r>
  <r>
    <x v="40"/>
    <x v="18"/>
    <n v="578"/>
    <n v="25696"/>
    <n v="1989"/>
    <n v="578"/>
    <n v="25698.8709658605"/>
  </r>
  <r>
    <x v="40"/>
    <x v="19"/>
    <n v="0"/>
    <n v="7004"/>
    <n v="1990"/>
    <n v="0"/>
    <n v="7005.2139115297696"/>
  </r>
  <r>
    <x v="40"/>
    <x v="20"/>
    <n v="126"/>
    <n v="3578"/>
    <n v="1991"/>
    <n v="126"/>
    <n v="3589.2828426629299"/>
  </r>
  <r>
    <x v="40"/>
    <x v="21"/>
    <n v="8"/>
    <n v="3281"/>
    <n v="1992"/>
    <n v="8"/>
    <n v="3302.6887633339002"/>
  </r>
  <r>
    <x v="40"/>
    <x v="22"/>
    <n v="527"/>
    <n v="9644"/>
    <n v="1993"/>
    <n v="527"/>
    <n v="9738.3675819208893"/>
  </r>
  <r>
    <x v="40"/>
    <x v="23"/>
    <n v="204"/>
    <n v="16901"/>
    <n v="1994"/>
    <n v="204"/>
    <n v="16901"/>
  </r>
  <r>
    <x v="40"/>
    <x v="24"/>
    <n v="80"/>
    <n v="4267"/>
    <n v="1995"/>
    <n v="80"/>
    <n v="4268.2842349546399"/>
  </r>
  <r>
    <x v="40"/>
    <x v="25"/>
    <n v="0"/>
    <n v="2690"/>
    <n v="1999"/>
    <n v="0"/>
    <n v="7694.6012772002796"/>
  </r>
  <r>
    <x v="40"/>
    <x v="26"/>
    <n v="764"/>
    <n v="16925"/>
    <n v="2000"/>
    <n v="764"/>
    <n v="17014.608238463599"/>
  </r>
  <r>
    <x v="40"/>
    <x v="27"/>
    <n v="632"/>
    <n v="12334"/>
    <n v="2001"/>
    <n v="632"/>
    <n v="12544.338479751499"/>
  </r>
  <r>
    <x v="40"/>
    <x v="28"/>
    <n v="1162"/>
    <n v="6993"/>
    <n v="2002"/>
    <n v="1162"/>
    <n v="7665.1923592386902"/>
  </r>
  <r>
    <x v="40"/>
    <x v="29"/>
    <n v="0"/>
    <n v="843"/>
    <n v="2003"/>
    <n v="0"/>
    <n v="2283.9153572927698"/>
  </r>
  <r>
    <x v="40"/>
    <x v="30"/>
    <n v="30"/>
    <n v="170"/>
    <n v="2004"/>
    <n v="30"/>
    <n v="6593.5109682469702"/>
  </r>
  <r>
    <x v="40"/>
    <x v="31"/>
    <n v="471"/>
    <n v="2996"/>
    <n v="2005"/>
    <n v="471"/>
    <n v="3939.9990493031801"/>
  </r>
  <r>
    <x v="40"/>
    <x v="32"/>
    <n v="109"/>
    <n v="365"/>
    <n v="2006"/>
    <n v="109"/>
    <n v="1385.0791444044701"/>
  </r>
  <r>
    <x v="40"/>
    <x v="33"/>
    <s v="NA"/>
    <s v="NA"/>
    <n v="2007"/>
    <n v="118.172559804842"/>
    <n v="2368.1704709351402"/>
  </r>
  <r>
    <x v="40"/>
    <x v="34"/>
    <n v="43"/>
    <n v="3965"/>
    <n v="2008"/>
    <n v="43"/>
    <n v="5858.0080757967999"/>
  </r>
  <r>
    <x v="40"/>
    <x v="35"/>
    <n v="476"/>
    <n v="33854"/>
    <n v="2009"/>
    <n v="476"/>
    <n v="33984.069353812003"/>
  </r>
  <r>
    <x v="40"/>
    <x v="36"/>
    <n v="1063"/>
    <n v="7888"/>
    <n v="2010"/>
    <n v="1063"/>
    <n v="8063.2206670510704"/>
  </r>
  <r>
    <x v="40"/>
    <x v="37"/>
    <n v="657"/>
    <n v="9622"/>
    <n v="2011"/>
    <n v="657"/>
    <n v="9634.9985538865294"/>
  </r>
  <r>
    <x v="40"/>
    <x v="38"/>
    <n v="747"/>
    <n v="10588"/>
    <n v="2012"/>
    <n v="747"/>
    <n v="11052.693860217199"/>
  </r>
  <r>
    <x v="40"/>
    <x v="39"/>
    <n v="813"/>
    <n v="14540"/>
    <n v="2013"/>
    <n v="813"/>
    <n v="15006.5095145625"/>
  </r>
  <r>
    <x v="40"/>
    <x v="40"/>
    <n v="933"/>
    <n v="17470"/>
    <n v="2014"/>
    <n v="933"/>
    <n v="17604.500702395198"/>
  </r>
  <r>
    <x v="40"/>
    <x v="41"/>
    <n v="385"/>
    <n v="4385"/>
    <n v="2015"/>
    <n v="385"/>
    <n v="7831.5838596604799"/>
  </r>
  <r>
    <x v="40"/>
    <x v="42"/>
    <n v="311"/>
    <n v="9043"/>
    <n v="2016"/>
    <n v="311"/>
    <n v="10680.705642266201"/>
  </r>
  <r>
    <x v="40"/>
    <x v="43"/>
    <n v="946"/>
    <n v="8108"/>
    <n v="2017"/>
    <n v="946"/>
    <n v="8183.7218475257496"/>
  </r>
  <r>
    <x v="40"/>
    <x v="44"/>
    <n v="451"/>
    <n v="5521"/>
    <n v="2018"/>
    <n v="451"/>
    <n v="5552.2423034233198"/>
  </r>
  <r>
    <x v="40"/>
    <x v="45"/>
    <n v="265"/>
    <n v="4130"/>
    <n v="2019"/>
    <n v="265"/>
    <n v="4169.6218332804801"/>
  </r>
  <r>
    <x v="40"/>
    <x v="46"/>
    <n v="90"/>
    <n v="2527"/>
    <n v="2020"/>
    <n v="90"/>
    <n v="2733.2098296036602"/>
  </r>
  <r>
    <x v="40"/>
    <x v="47"/>
    <n v="631"/>
    <n v="4317"/>
    <n v="2021"/>
    <n v="631"/>
    <n v="4580.0212943060596"/>
  </r>
  <r>
    <x v="41"/>
    <x v="0"/>
    <n v="1346"/>
    <n v="7235"/>
    <n v="1971"/>
    <n v="1346"/>
    <n v="7235"/>
  </r>
  <r>
    <x v="41"/>
    <x v="1"/>
    <n v="500"/>
    <n v="8399"/>
    <n v="1972"/>
    <n v="500"/>
    <n v="8399.6953995555195"/>
  </r>
  <r>
    <x v="41"/>
    <x v="2"/>
    <n v="319"/>
    <n v="3887"/>
    <n v="1973"/>
    <n v="319"/>
    <n v="3903.7101232701302"/>
  </r>
  <r>
    <x v="41"/>
    <x v="3"/>
    <n v="1444"/>
    <n v="21772"/>
    <n v="1974"/>
    <n v="1444"/>
    <n v="21772"/>
  </r>
  <r>
    <x v="41"/>
    <x v="4"/>
    <n v="2"/>
    <n v="652"/>
    <n v="1975"/>
    <n v="2"/>
    <n v="652.83929231587899"/>
  </r>
  <r>
    <x v="41"/>
    <x v="5"/>
    <n v="557"/>
    <n v="3815"/>
    <n v="1976"/>
    <n v="557"/>
    <n v="3815.9072179548598"/>
  </r>
  <r>
    <x v="41"/>
    <x v="6"/>
    <n v="177"/>
    <n v="2041"/>
    <n v="1977"/>
    <n v="177"/>
    <n v="2041.6285985234899"/>
  </r>
  <r>
    <x v="41"/>
    <x v="7"/>
    <n v="922"/>
    <n v="12732"/>
    <n v="1978"/>
    <n v="922"/>
    <n v="12733.365509922"/>
  </r>
  <r>
    <x v="41"/>
    <x v="8"/>
    <n v="11"/>
    <n v="8236"/>
    <n v="1979"/>
    <n v="11"/>
    <n v="8253.6277233269793"/>
  </r>
  <r>
    <x v="41"/>
    <x v="9"/>
    <n v="463"/>
    <n v="3974"/>
    <n v="1980"/>
    <n v="463"/>
    <n v="4093.3148274036698"/>
  </r>
  <r>
    <x v="41"/>
    <x v="10"/>
    <n v="79"/>
    <n v="368"/>
    <n v="1981"/>
    <n v="79"/>
    <n v="395.18988961200603"/>
  </r>
  <r>
    <x v="41"/>
    <x v="11"/>
    <n v="249"/>
    <n v="1417"/>
    <n v="1982"/>
    <n v="249"/>
    <n v="2679.1084218515098"/>
  </r>
  <r>
    <x v="41"/>
    <x v="12"/>
    <n v="1599"/>
    <n v="15136"/>
    <n v="1983"/>
    <n v="1599"/>
    <n v="16477.280369091699"/>
  </r>
  <r>
    <x v="41"/>
    <x v="13"/>
    <n v="0"/>
    <n v="7179"/>
    <n v="1984"/>
    <n v="0"/>
    <n v="7213.0737961410096"/>
  </r>
  <r>
    <x v="41"/>
    <x v="14"/>
    <n v="201"/>
    <n v="1410"/>
    <n v="1985"/>
    <n v="201"/>
    <n v="2123.6471531351899"/>
  </r>
  <r>
    <x v="41"/>
    <x v="15"/>
    <n v="420"/>
    <n v="514"/>
    <n v="1986"/>
    <n v="420"/>
    <n v="542.06726521270105"/>
  </r>
  <r>
    <x v="41"/>
    <x v="16"/>
    <n v="122"/>
    <n v="4062"/>
    <n v="1987"/>
    <n v="122"/>
    <n v="4250.7338477441099"/>
  </r>
  <r>
    <x v="41"/>
    <x v="17"/>
    <n v="0"/>
    <n v="2570"/>
    <n v="1988"/>
    <n v="0"/>
    <n v="2676.86107207847"/>
  </r>
  <r>
    <x v="41"/>
    <x v="18"/>
    <n v="745"/>
    <n v="26441"/>
    <n v="1989"/>
    <n v="745"/>
    <n v="26443.8709658605"/>
  </r>
  <r>
    <x v="41"/>
    <x v="19"/>
    <n v="671"/>
    <n v="7675"/>
    <n v="1990"/>
    <n v="671"/>
    <n v="7676.2139115297696"/>
  </r>
  <r>
    <x v="41"/>
    <x v="20"/>
    <n v="578"/>
    <n v="4156"/>
    <n v="1991"/>
    <n v="578"/>
    <n v="4167.2828426629303"/>
  </r>
  <r>
    <x v="41"/>
    <x v="21"/>
    <n v="202"/>
    <n v="3483"/>
    <n v="1992"/>
    <n v="202"/>
    <n v="3504.6887633339002"/>
  </r>
  <r>
    <x v="41"/>
    <x v="22"/>
    <n v="651"/>
    <n v="10295"/>
    <n v="1993"/>
    <n v="651"/>
    <n v="10389.3675819208"/>
  </r>
  <r>
    <x v="41"/>
    <x v="23"/>
    <n v="588"/>
    <n v="17489"/>
    <n v="1994"/>
    <n v="588"/>
    <n v="17489"/>
  </r>
  <r>
    <x v="41"/>
    <x v="24"/>
    <n v="47"/>
    <n v="4314"/>
    <n v="1995"/>
    <n v="47"/>
    <n v="4315.2842349546399"/>
  </r>
  <r>
    <x v="41"/>
    <x v="25"/>
    <n v="114"/>
    <n v="2804"/>
    <n v="1999"/>
    <n v="114"/>
    <n v="7808.6012772002796"/>
  </r>
  <r>
    <x v="41"/>
    <x v="26"/>
    <n v="243"/>
    <n v="17168"/>
    <n v="2000"/>
    <n v="243"/>
    <n v="17257.608238463599"/>
  </r>
  <r>
    <x v="41"/>
    <x v="27"/>
    <n v="707"/>
    <n v="13041"/>
    <n v="2001"/>
    <n v="707"/>
    <n v="13251.338479751499"/>
  </r>
  <r>
    <x v="41"/>
    <x v="28"/>
    <n v="523"/>
    <n v="7516"/>
    <n v="2002"/>
    <n v="523"/>
    <n v="8188.1923592386902"/>
  </r>
  <r>
    <x v="41"/>
    <x v="29"/>
    <n v="0"/>
    <n v="843"/>
    <n v="2003"/>
    <n v="0"/>
    <n v="2283.9153572927698"/>
  </r>
  <r>
    <x v="41"/>
    <x v="30"/>
    <n v="878"/>
    <n v="1048"/>
    <n v="2004"/>
    <n v="878"/>
    <n v="7471.5109682469702"/>
  </r>
  <r>
    <x v="41"/>
    <x v="31"/>
    <n v="297"/>
    <n v="3293"/>
    <n v="2005"/>
    <n v="297"/>
    <n v="4236.9990493031801"/>
  </r>
  <r>
    <x v="41"/>
    <x v="32"/>
    <n v="559"/>
    <n v="924"/>
    <n v="2006"/>
    <n v="559"/>
    <n v="1944.0791444044701"/>
  </r>
  <r>
    <x v="41"/>
    <x v="33"/>
    <s v="NA"/>
    <s v="NA"/>
    <n v="2007"/>
    <n v="148.237707946005"/>
    <n v="2516.40817888114"/>
  </r>
  <r>
    <x v="41"/>
    <x v="34"/>
    <n v="7"/>
    <n v="3972"/>
    <n v="2008"/>
    <n v="7"/>
    <n v="5865.0080757967999"/>
  </r>
  <r>
    <x v="41"/>
    <x v="35"/>
    <n v="757"/>
    <n v="34611"/>
    <n v="2009"/>
    <n v="757"/>
    <n v="34741.069353812003"/>
  </r>
  <r>
    <x v="41"/>
    <x v="36"/>
    <n v="594"/>
    <n v="8482"/>
    <n v="2010"/>
    <n v="594"/>
    <n v="8657.2206670510695"/>
  </r>
  <r>
    <x v="41"/>
    <x v="37"/>
    <n v="341"/>
    <n v="9963"/>
    <n v="2011"/>
    <n v="341"/>
    <n v="9975.9985538865294"/>
  </r>
  <r>
    <x v="41"/>
    <x v="38"/>
    <n v="606"/>
    <n v="11194"/>
    <n v="2012"/>
    <n v="606"/>
    <n v="11658.693860217199"/>
  </r>
  <r>
    <x v="41"/>
    <x v="39"/>
    <n v="737"/>
    <n v="15277"/>
    <n v="2013"/>
    <n v="737"/>
    <n v="15743.5095145625"/>
  </r>
  <r>
    <x v="41"/>
    <x v="40"/>
    <n v="533"/>
    <n v="18003"/>
    <n v="2014"/>
    <n v="533"/>
    <n v="18137.500702395198"/>
  </r>
  <r>
    <x v="41"/>
    <x v="41"/>
    <n v="642"/>
    <n v="5027"/>
    <n v="2015"/>
    <n v="642"/>
    <n v="8473.5838596604808"/>
  </r>
  <r>
    <x v="41"/>
    <x v="42"/>
    <n v="-127"/>
    <n v="8916"/>
    <n v="2016"/>
    <n v="-127"/>
    <n v="10553.705642266201"/>
  </r>
  <r>
    <x v="41"/>
    <x v="43"/>
    <n v="843"/>
    <n v="8951"/>
    <n v="2017"/>
    <n v="843"/>
    <n v="9026.7218475257505"/>
  </r>
  <r>
    <x v="41"/>
    <x v="44"/>
    <n v="29"/>
    <n v="5550"/>
    <n v="2018"/>
    <n v="29"/>
    <n v="5581.2423034233198"/>
  </r>
  <r>
    <x v="41"/>
    <x v="45"/>
    <n v="2434"/>
    <n v="6564"/>
    <n v="2019"/>
    <n v="2434"/>
    <n v="6603.6218332804801"/>
  </r>
  <r>
    <x v="41"/>
    <x v="46"/>
    <n v="322"/>
    <n v="2849"/>
    <n v="2020"/>
    <n v="322"/>
    <n v="3055.2098296036602"/>
  </r>
  <r>
    <x v="41"/>
    <x v="47"/>
    <n v="567"/>
    <n v="4884"/>
    <n v="2021"/>
    <n v="567"/>
    <n v="5147.0212943060596"/>
  </r>
  <r>
    <x v="42"/>
    <x v="0"/>
    <n v="749"/>
    <n v="7984"/>
    <n v="1971"/>
    <n v="749"/>
    <n v="7984"/>
  </r>
  <r>
    <x v="42"/>
    <x v="1"/>
    <n v="12"/>
    <n v="8411"/>
    <n v="1972"/>
    <n v="12"/>
    <n v="8411.6953995555195"/>
  </r>
  <r>
    <x v="42"/>
    <x v="2"/>
    <n v="75"/>
    <n v="3962"/>
    <n v="1973"/>
    <n v="75"/>
    <n v="3978.7101232701302"/>
  </r>
  <r>
    <x v="42"/>
    <x v="3"/>
    <n v="1079"/>
    <n v="22851"/>
    <n v="1974"/>
    <n v="1079"/>
    <n v="22851"/>
  </r>
  <r>
    <x v="42"/>
    <x v="4"/>
    <n v="2"/>
    <n v="654"/>
    <n v="1975"/>
    <n v="2"/>
    <n v="654.83929231587899"/>
  </r>
  <r>
    <x v="42"/>
    <x v="5"/>
    <n v="0"/>
    <n v="3815"/>
    <n v="1976"/>
    <n v="0"/>
    <n v="3815.9072179548598"/>
  </r>
  <r>
    <x v="42"/>
    <x v="6"/>
    <n v="0"/>
    <n v="2041"/>
    <n v="1977"/>
    <n v="0"/>
    <n v="2041.6285985234899"/>
  </r>
  <r>
    <x v="42"/>
    <x v="7"/>
    <n v="92"/>
    <n v="12824"/>
    <n v="1978"/>
    <n v="92"/>
    <n v="12825.365509922"/>
  </r>
  <r>
    <x v="42"/>
    <x v="8"/>
    <n v="720"/>
    <n v="8956"/>
    <n v="1979"/>
    <n v="720"/>
    <n v="8973.6277233269793"/>
  </r>
  <r>
    <x v="42"/>
    <x v="9"/>
    <n v="831"/>
    <n v="4805"/>
    <n v="1980"/>
    <n v="831"/>
    <n v="4924.3148274036703"/>
  </r>
  <r>
    <x v="42"/>
    <x v="10"/>
    <n v="78"/>
    <n v="446"/>
    <n v="1981"/>
    <n v="78"/>
    <n v="473.18988961200603"/>
  </r>
  <r>
    <x v="42"/>
    <x v="11"/>
    <n v="111"/>
    <n v="1528"/>
    <n v="1982"/>
    <n v="111"/>
    <n v="2790.1084218515098"/>
  </r>
  <r>
    <x v="42"/>
    <x v="12"/>
    <n v="2126"/>
    <n v="17262"/>
    <n v="1983"/>
    <n v="2126"/>
    <n v="18603.280369091699"/>
  </r>
  <r>
    <x v="42"/>
    <x v="13"/>
    <n v="0"/>
    <n v="7179"/>
    <n v="1984"/>
    <n v="0"/>
    <n v="7213.0737961410096"/>
  </r>
  <r>
    <x v="42"/>
    <x v="14"/>
    <n v="12"/>
    <n v="1422"/>
    <n v="1985"/>
    <n v="12"/>
    <n v="2135.6471531351899"/>
  </r>
  <r>
    <x v="42"/>
    <x v="15"/>
    <n v="94"/>
    <n v="608"/>
    <n v="1986"/>
    <n v="94"/>
    <n v="636.06726521270105"/>
  </r>
  <r>
    <x v="42"/>
    <x v="16"/>
    <n v="193"/>
    <n v="4255"/>
    <n v="1987"/>
    <n v="193"/>
    <n v="4443.7338477441099"/>
  </r>
  <r>
    <x v="42"/>
    <x v="17"/>
    <n v="0"/>
    <n v="2570"/>
    <n v="1988"/>
    <n v="0"/>
    <n v="2676.86107207847"/>
  </r>
  <r>
    <x v="42"/>
    <x v="18"/>
    <n v="87"/>
    <n v="26528"/>
    <n v="1989"/>
    <n v="87"/>
    <n v="26530.8709658605"/>
  </r>
  <r>
    <x v="42"/>
    <x v="19"/>
    <n v="610"/>
    <n v="8285"/>
    <n v="1990"/>
    <n v="610"/>
    <n v="8286.2139115297705"/>
  </r>
  <r>
    <x v="42"/>
    <x v="20"/>
    <n v="452"/>
    <n v="4608"/>
    <n v="1991"/>
    <n v="452"/>
    <n v="4619.2828426629303"/>
  </r>
  <r>
    <x v="42"/>
    <x v="21"/>
    <n v="1011"/>
    <n v="4494"/>
    <n v="1992"/>
    <n v="1011"/>
    <n v="4515.6887633339102"/>
  </r>
  <r>
    <x v="42"/>
    <x v="22"/>
    <n v="607"/>
    <n v="10902"/>
    <n v="1993"/>
    <n v="607"/>
    <n v="10996.3675819208"/>
  </r>
  <r>
    <x v="42"/>
    <x v="23"/>
    <n v="205"/>
    <n v="17694"/>
    <n v="1994"/>
    <n v="205"/>
    <n v="17694"/>
  </r>
  <r>
    <x v="42"/>
    <x v="24"/>
    <n v="793"/>
    <n v="5107"/>
    <n v="1995"/>
    <n v="793"/>
    <n v="5108.2842349546399"/>
  </r>
  <r>
    <x v="42"/>
    <x v="25"/>
    <n v="178"/>
    <n v="2982"/>
    <n v="1999"/>
    <n v="178"/>
    <n v="7986.6012772002796"/>
  </r>
  <r>
    <x v="42"/>
    <x v="26"/>
    <n v="348"/>
    <n v="17516"/>
    <n v="2000"/>
    <n v="348"/>
    <n v="17605.608238463599"/>
  </r>
  <r>
    <x v="42"/>
    <x v="27"/>
    <n v="1279"/>
    <n v="14320"/>
    <n v="2001"/>
    <n v="1279"/>
    <n v="14530.338479751499"/>
  </r>
  <r>
    <x v="42"/>
    <x v="28"/>
    <n v="897"/>
    <n v="8413"/>
    <n v="2002"/>
    <n v="897"/>
    <n v="9085.1923592386993"/>
  </r>
  <r>
    <x v="42"/>
    <x v="29"/>
    <n v="32"/>
    <n v="875"/>
    <n v="2003"/>
    <n v="32"/>
    <n v="2315.9153572927698"/>
  </r>
  <r>
    <x v="42"/>
    <x v="30"/>
    <n v="500"/>
    <n v="1548"/>
    <n v="2004"/>
    <n v="500"/>
    <n v="7971.5109682469702"/>
  </r>
  <r>
    <x v="42"/>
    <x v="31"/>
    <n v="558"/>
    <n v="3851"/>
    <n v="2005"/>
    <n v="558"/>
    <n v="4794.9990493031801"/>
  </r>
  <r>
    <x v="42"/>
    <x v="32"/>
    <n v="486"/>
    <n v="1410"/>
    <n v="2006"/>
    <n v="486"/>
    <n v="2430.0791444044698"/>
  </r>
  <r>
    <x v="42"/>
    <x v="33"/>
    <s v="NA"/>
    <s v="NA"/>
    <n v="2007"/>
    <n v="166.60734945045101"/>
    <n v="2683.0155283315898"/>
  </r>
  <r>
    <x v="42"/>
    <x v="34"/>
    <n v="80"/>
    <n v="4052"/>
    <n v="2008"/>
    <n v="80"/>
    <n v="5945.0080757967999"/>
  </r>
  <r>
    <x v="42"/>
    <x v="35"/>
    <n v="1622"/>
    <n v="36233"/>
    <n v="2009"/>
    <n v="1622"/>
    <n v="36363.069353812003"/>
  </r>
  <r>
    <x v="42"/>
    <x v="36"/>
    <n v="800"/>
    <n v="9282"/>
    <n v="2010"/>
    <n v="800"/>
    <n v="9457.2206670510695"/>
  </r>
  <r>
    <x v="42"/>
    <x v="37"/>
    <n v="563"/>
    <n v="10526"/>
    <n v="2011"/>
    <n v="563"/>
    <n v="10538.9985538865"/>
  </r>
  <r>
    <x v="42"/>
    <x v="38"/>
    <n v="579"/>
    <n v="11773"/>
    <n v="2012"/>
    <n v="579"/>
    <n v="12237.693860217199"/>
  </r>
  <r>
    <x v="42"/>
    <x v="39"/>
    <n v="741"/>
    <n v="16018"/>
    <n v="2013"/>
    <n v="741"/>
    <n v="16484.509514562498"/>
  </r>
  <r>
    <x v="42"/>
    <x v="40"/>
    <n v="850"/>
    <n v="18853"/>
    <n v="2014"/>
    <n v="850"/>
    <n v="18987.500702395198"/>
  </r>
  <r>
    <x v="42"/>
    <x v="41"/>
    <n v="1071"/>
    <n v="6098"/>
    <n v="2015"/>
    <n v="1071"/>
    <n v="9544.5838596604808"/>
  </r>
  <r>
    <x v="42"/>
    <x v="42"/>
    <n v="541"/>
    <n v="9457"/>
    <n v="2016"/>
    <n v="541"/>
    <n v="11094.705642266201"/>
  </r>
  <r>
    <x v="42"/>
    <x v="43"/>
    <n v="854"/>
    <n v="9805"/>
    <n v="2017"/>
    <n v="854"/>
    <n v="9880.7218475257505"/>
  </r>
  <r>
    <x v="42"/>
    <x v="44"/>
    <n v="0"/>
    <n v="5550"/>
    <n v="2018"/>
    <n v="0"/>
    <n v="5581.2423034233198"/>
  </r>
  <r>
    <x v="42"/>
    <x v="45"/>
    <n v="3214"/>
    <n v="9778"/>
    <n v="2019"/>
    <n v="3214"/>
    <n v="9817.6218332804801"/>
  </r>
  <r>
    <x v="42"/>
    <x v="46"/>
    <n v="505"/>
    <n v="3354"/>
    <n v="2020"/>
    <n v="505"/>
    <n v="3560.2098296036602"/>
  </r>
  <r>
    <x v="42"/>
    <x v="47"/>
    <n v="774"/>
    <n v="5658"/>
    <n v="2021"/>
    <n v="774"/>
    <n v="5921.0212943060596"/>
  </r>
  <r>
    <x v="43"/>
    <x v="0"/>
    <n v="571"/>
    <n v="8555"/>
    <n v="1971"/>
    <n v="571"/>
    <n v="8555"/>
  </r>
  <r>
    <x v="43"/>
    <x v="1"/>
    <n v="47"/>
    <n v="8458"/>
    <n v="1972"/>
    <n v="47"/>
    <n v="8458.6953995555195"/>
  </r>
  <r>
    <x v="43"/>
    <x v="2"/>
    <n v="85"/>
    <n v="4047"/>
    <n v="1973"/>
    <n v="85"/>
    <n v="4063.7101232701302"/>
  </r>
  <r>
    <x v="43"/>
    <x v="3"/>
    <n v="1755"/>
    <n v="24606"/>
    <n v="1974"/>
    <n v="1755"/>
    <n v="24606"/>
  </r>
  <r>
    <x v="43"/>
    <x v="4"/>
    <n v="4"/>
    <n v="658"/>
    <n v="1975"/>
    <n v="4"/>
    <n v="658.83929231587899"/>
  </r>
  <r>
    <x v="43"/>
    <x v="5"/>
    <n v="216"/>
    <n v="4031"/>
    <n v="1976"/>
    <n v="216"/>
    <n v="4031.9072179548598"/>
  </r>
  <r>
    <x v="43"/>
    <x v="6"/>
    <n v="0"/>
    <n v="2041"/>
    <n v="1977"/>
    <n v="0"/>
    <n v="2041.6285985234899"/>
  </r>
  <r>
    <x v="43"/>
    <x v="7"/>
    <n v="11"/>
    <n v="12835"/>
    <n v="1978"/>
    <n v="11"/>
    <n v="12836.365509922"/>
  </r>
  <r>
    <x v="43"/>
    <x v="8"/>
    <n v="175"/>
    <n v="9131"/>
    <n v="1979"/>
    <n v="175"/>
    <n v="9148.6277233269793"/>
  </r>
  <r>
    <x v="43"/>
    <x v="9"/>
    <n v="866"/>
    <n v="5671"/>
    <n v="1980"/>
    <n v="866"/>
    <n v="5790.3148274036703"/>
  </r>
  <r>
    <x v="43"/>
    <x v="10"/>
    <n v="50"/>
    <n v="496"/>
    <n v="1981"/>
    <n v="50"/>
    <n v="523.18988961200603"/>
  </r>
  <r>
    <x v="43"/>
    <x v="11"/>
    <n v="30"/>
    <n v="1558"/>
    <n v="1982"/>
    <n v="30"/>
    <n v="2820.1084218515098"/>
  </r>
  <r>
    <x v="43"/>
    <x v="12"/>
    <n v="1474"/>
    <n v="18736"/>
    <n v="1983"/>
    <n v="1474"/>
    <n v="20077.280369091699"/>
  </r>
  <r>
    <x v="43"/>
    <x v="13"/>
    <n v="143"/>
    <n v="7322"/>
    <n v="1984"/>
    <n v="143"/>
    <n v="7356.0737961410096"/>
  </r>
  <r>
    <x v="43"/>
    <x v="14"/>
    <n v="0"/>
    <n v="1422"/>
    <n v="1985"/>
    <n v="0"/>
    <n v="2135.6471531351899"/>
  </r>
  <r>
    <x v="43"/>
    <x v="15"/>
    <n v="1"/>
    <n v="609"/>
    <n v="1986"/>
    <n v="1"/>
    <n v="637.06726521270105"/>
  </r>
  <r>
    <x v="43"/>
    <x v="16"/>
    <n v="101"/>
    <n v="4356"/>
    <n v="1987"/>
    <n v="101"/>
    <n v="4544.7338477441099"/>
  </r>
  <r>
    <x v="43"/>
    <x v="17"/>
    <n v="3"/>
    <n v="2573"/>
    <n v="1988"/>
    <n v="3"/>
    <n v="2679.86107207847"/>
  </r>
  <r>
    <x v="43"/>
    <x v="18"/>
    <n v="149"/>
    <n v="26677"/>
    <n v="1989"/>
    <n v="149"/>
    <n v="26679.8709658605"/>
  </r>
  <r>
    <x v="43"/>
    <x v="19"/>
    <n v="928"/>
    <n v="9213"/>
    <n v="1990"/>
    <n v="928"/>
    <n v="9214.2139115297705"/>
  </r>
  <r>
    <x v="43"/>
    <x v="20"/>
    <n v="213"/>
    <n v="4821"/>
    <n v="1991"/>
    <n v="213"/>
    <n v="4832.2828426629303"/>
  </r>
  <r>
    <x v="43"/>
    <x v="21"/>
    <n v="908"/>
    <n v="5402"/>
    <n v="1992"/>
    <n v="908"/>
    <n v="5423.6887633339102"/>
  </r>
  <r>
    <x v="43"/>
    <x v="22"/>
    <n v="1059"/>
    <n v="11961"/>
    <n v="1993"/>
    <n v="1059"/>
    <n v="12055.3675819208"/>
  </r>
  <r>
    <x v="43"/>
    <x v="23"/>
    <n v="37"/>
    <n v="17731"/>
    <n v="1994"/>
    <n v="37"/>
    <n v="17731"/>
  </r>
  <r>
    <x v="43"/>
    <x v="24"/>
    <n v="420"/>
    <n v="5527"/>
    <n v="1995"/>
    <n v="420"/>
    <n v="5528.2842349546399"/>
  </r>
  <r>
    <x v="43"/>
    <x v="25"/>
    <n v="849"/>
    <n v="3831"/>
    <n v="1999"/>
    <n v="849"/>
    <n v="8835.6012772002796"/>
  </r>
  <r>
    <x v="43"/>
    <x v="26"/>
    <n v="197"/>
    <n v="17713"/>
    <n v="2000"/>
    <n v="197"/>
    <n v="17802.608238463599"/>
  </r>
  <r>
    <x v="43"/>
    <x v="27"/>
    <n v="681"/>
    <n v="15001"/>
    <n v="2001"/>
    <n v="681"/>
    <n v="15211.338479751499"/>
  </r>
  <r>
    <x v="43"/>
    <x v="28"/>
    <n v="246"/>
    <n v="8659"/>
    <n v="2002"/>
    <n v="246"/>
    <n v="9331.1923592386993"/>
  </r>
  <r>
    <x v="43"/>
    <x v="29"/>
    <n v="89"/>
    <n v="964"/>
    <n v="2003"/>
    <n v="89"/>
    <n v="2404.9153572927698"/>
  </r>
  <r>
    <x v="43"/>
    <x v="30"/>
    <n v="526"/>
    <n v="2074"/>
    <n v="2004"/>
    <n v="526"/>
    <n v="8497.5109682469702"/>
  </r>
  <r>
    <x v="43"/>
    <x v="31"/>
    <n v="369"/>
    <n v="4220"/>
    <n v="2005"/>
    <n v="369"/>
    <n v="5163.9990493031801"/>
  </r>
  <r>
    <x v="43"/>
    <x v="32"/>
    <n v="112"/>
    <n v="1522"/>
    <n v="2006"/>
    <n v="112"/>
    <n v="2542.0791444044698"/>
  </r>
  <r>
    <x v="43"/>
    <x v="33"/>
    <n v="77"/>
    <n v="77"/>
    <n v="2007"/>
    <n v="77"/>
    <n v="2760.0155283315898"/>
  </r>
  <r>
    <x v="43"/>
    <x v="34"/>
    <n v="162"/>
    <n v="4214"/>
    <n v="2008"/>
    <n v="162"/>
    <n v="6107.0080757967999"/>
  </r>
  <r>
    <x v="43"/>
    <x v="35"/>
    <n v="252"/>
    <n v="36485"/>
    <n v="2009"/>
    <n v="252"/>
    <n v="36615.069353812003"/>
  </r>
  <r>
    <x v="43"/>
    <x v="36"/>
    <n v="408"/>
    <n v="9690"/>
    <n v="2010"/>
    <n v="408"/>
    <n v="9865.2206670510695"/>
  </r>
  <r>
    <x v="43"/>
    <x v="37"/>
    <n v="777"/>
    <n v="11303"/>
    <n v="2011"/>
    <n v="777"/>
    <n v="11315.9985538865"/>
  </r>
  <r>
    <x v="43"/>
    <x v="38"/>
    <n v="525"/>
    <n v="12298"/>
    <n v="2012"/>
    <n v="525"/>
    <n v="12762.693860217199"/>
  </r>
  <r>
    <x v="43"/>
    <x v="39"/>
    <n v="1837"/>
    <n v="17855"/>
    <n v="2013"/>
    <n v="1837"/>
    <n v="18321.509514562498"/>
  </r>
  <r>
    <x v="43"/>
    <x v="40"/>
    <n v="533"/>
    <n v="19386"/>
    <n v="2014"/>
    <n v="533"/>
    <n v="19520.500702395198"/>
  </r>
  <r>
    <x v="43"/>
    <x v="41"/>
    <n v="525"/>
    <n v="6623"/>
    <n v="2015"/>
    <n v="525"/>
    <n v="10069.583859660401"/>
  </r>
  <r>
    <x v="43"/>
    <x v="42"/>
    <n v="364"/>
    <n v="9821"/>
    <n v="2016"/>
    <n v="364"/>
    <n v="11458.705642266201"/>
  </r>
  <r>
    <x v="43"/>
    <x v="43"/>
    <n v="424"/>
    <n v="10229"/>
    <n v="2017"/>
    <n v="424"/>
    <n v="10304.7218475257"/>
  </r>
  <r>
    <x v="43"/>
    <x v="44"/>
    <n v="170"/>
    <n v="5720"/>
    <n v="2018"/>
    <n v="170"/>
    <n v="5751.2423034233198"/>
  </r>
  <r>
    <x v="43"/>
    <x v="45"/>
    <n v="2763"/>
    <n v="12541"/>
    <n v="2019"/>
    <n v="2763"/>
    <n v="12580.6218332804"/>
  </r>
  <r>
    <x v="43"/>
    <x v="46"/>
    <n v="660"/>
    <n v="4014"/>
    <n v="2020"/>
    <n v="660"/>
    <n v="4220.2098296036602"/>
  </r>
  <r>
    <x v="43"/>
    <x v="47"/>
    <n v="611"/>
    <n v="6269"/>
    <n v="2021"/>
    <n v="611"/>
    <n v="6532.0212943060596"/>
  </r>
  <r>
    <x v="44"/>
    <x v="0"/>
    <n v="35"/>
    <n v="8590"/>
    <n v="1971"/>
    <n v="35"/>
    <n v="8590"/>
  </r>
  <r>
    <x v="44"/>
    <x v="1"/>
    <n v="17"/>
    <n v="8475"/>
    <n v="1972"/>
    <n v="17"/>
    <n v="8475.6953995555195"/>
  </r>
  <r>
    <x v="44"/>
    <x v="2"/>
    <n v="336"/>
    <n v="4383"/>
    <n v="1973"/>
    <n v="336"/>
    <n v="4399.7101232701298"/>
  </r>
  <r>
    <x v="44"/>
    <x v="3"/>
    <n v="172"/>
    <n v="24778"/>
    <n v="1974"/>
    <n v="172"/>
    <n v="24778"/>
  </r>
  <r>
    <x v="44"/>
    <x v="4"/>
    <n v="0"/>
    <n v="658"/>
    <n v="1975"/>
    <n v="0"/>
    <n v="658.83929231587899"/>
  </r>
  <r>
    <x v="44"/>
    <x v="5"/>
    <n v="7"/>
    <n v="4038"/>
    <n v="1976"/>
    <n v="7"/>
    <n v="4038.9072179548598"/>
  </r>
  <r>
    <x v="44"/>
    <x v="6"/>
    <n v="30"/>
    <n v="2071"/>
    <n v="1977"/>
    <n v="30"/>
    <n v="2071.6285985234899"/>
  </r>
  <r>
    <x v="44"/>
    <x v="7"/>
    <n v="214"/>
    <n v="13049"/>
    <n v="1978"/>
    <n v="214"/>
    <n v="13050.365509922"/>
  </r>
  <r>
    <x v="44"/>
    <x v="8"/>
    <n v="628"/>
    <n v="9759"/>
    <n v="1979"/>
    <n v="628"/>
    <n v="9776.6277233269793"/>
  </r>
  <r>
    <x v="44"/>
    <x v="9"/>
    <n v="1177"/>
    <n v="6848"/>
    <n v="1980"/>
    <n v="1177"/>
    <n v="6967.3148274036703"/>
  </r>
  <r>
    <x v="44"/>
    <x v="10"/>
    <n v="62"/>
    <n v="558"/>
    <n v="1981"/>
    <n v="62"/>
    <n v="585.18988961200603"/>
  </r>
  <r>
    <x v="44"/>
    <x v="11"/>
    <n v="39"/>
    <n v="1597"/>
    <n v="1982"/>
    <n v="39"/>
    <n v="2859.1084218515098"/>
  </r>
  <r>
    <x v="44"/>
    <x v="12"/>
    <n v="4401"/>
    <n v="23137"/>
    <n v="1983"/>
    <n v="4401"/>
    <n v="24478.280369091699"/>
  </r>
  <r>
    <x v="44"/>
    <x v="13"/>
    <n v="309"/>
    <n v="7631"/>
    <n v="1984"/>
    <n v="309"/>
    <n v="7665.0737961410096"/>
  </r>
  <r>
    <x v="44"/>
    <x v="14"/>
    <n v="0"/>
    <n v="1422"/>
    <n v="1985"/>
    <n v="0"/>
    <n v="2135.6471531351899"/>
  </r>
  <r>
    <x v="44"/>
    <x v="15"/>
    <n v="50"/>
    <n v="659"/>
    <n v="1986"/>
    <n v="50"/>
    <n v="687.06726521270105"/>
  </r>
  <r>
    <x v="44"/>
    <x v="16"/>
    <n v="177"/>
    <n v="4533"/>
    <n v="1987"/>
    <n v="177"/>
    <n v="4721.7338477441099"/>
  </r>
  <r>
    <x v="44"/>
    <x v="17"/>
    <n v="2"/>
    <n v="2575"/>
    <n v="1988"/>
    <n v="2"/>
    <n v="2681.86107207847"/>
  </r>
  <r>
    <x v="44"/>
    <x v="18"/>
    <n v="101"/>
    <n v="26778"/>
    <n v="1989"/>
    <n v="101"/>
    <n v="26780.8709658605"/>
  </r>
  <r>
    <x v="44"/>
    <x v="19"/>
    <n v="1206"/>
    <n v="10419"/>
    <n v="1990"/>
    <n v="1206"/>
    <n v="10420.2139115297"/>
  </r>
  <r>
    <x v="44"/>
    <x v="20"/>
    <n v="40"/>
    <n v="4861"/>
    <n v="1991"/>
    <n v="40"/>
    <n v="4872.2828426629303"/>
  </r>
  <r>
    <x v="44"/>
    <x v="21"/>
    <n v="1604"/>
    <n v="7006"/>
    <n v="1992"/>
    <n v="1604"/>
    <n v="7027.6887633339102"/>
  </r>
  <r>
    <x v="44"/>
    <x v="22"/>
    <n v="38"/>
    <n v="11999"/>
    <n v="1993"/>
    <n v="38"/>
    <n v="12093.3675819208"/>
  </r>
  <r>
    <x v="44"/>
    <x v="23"/>
    <n v="18"/>
    <n v="17749"/>
    <n v="1994"/>
    <n v="18"/>
    <n v="17749"/>
  </r>
  <r>
    <x v="44"/>
    <x v="24"/>
    <n v="398"/>
    <n v="5925"/>
    <n v="1995"/>
    <n v="398"/>
    <n v="5926.2842349546399"/>
  </r>
  <r>
    <x v="44"/>
    <x v="25"/>
    <n v="64"/>
    <n v="3895"/>
    <n v="1999"/>
    <n v="64"/>
    <n v="8899.6012772002796"/>
  </r>
  <r>
    <x v="44"/>
    <x v="26"/>
    <n v="190"/>
    <n v="17903"/>
    <n v="2000"/>
    <n v="190"/>
    <n v="17992.608238463599"/>
  </r>
  <r>
    <x v="44"/>
    <x v="27"/>
    <n v="1280"/>
    <n v="16281"/>
    <n v="2001"/>
    <n v="1280"/>
    <n v="16491.338479751499"/>
  </r>
  <r>
    <x v="44"/>
    <x v="28"/>
    <n v="1084"/>
    <n v="9743"/>
    <n v="2002"/>
    <n v="1084"/>
    <n v="10415.192359238699"/>
  </r>
  <r>
    <x v="44"/>
    <x v="29"/>
    <n v="102"/>
    <n v="1066"/>
    <n v="2003"/>
    <n v="102"/>
    <n v="2506.9153572927698"/>
  </r>
  <r>
    <x v="44"/>
    <x v="30"/>
    <n v="243"/>
    <n v="2317"/>
    <n v="2004"/>
    <n v="243"/>
    <n v="8740.5109682469702"/>
  </r>
  <r>
    <x v="44"/>
    <x v="31"/>
    <n v="393"/>
    <n v="4613"/>
    <n v="2005"/>
    <n v="393"/>
    <n v="5556.9990493031801"/>
  </r>
  <r>
    <x v="44"/>
    <x v="32"/>
    <n v="67"/>
    <n v="1589"/>
    <n v="2006"/>
    <n v="67"/>
    <n v="2609.0791444044698"/>
  </r>
  <r>
    <x v="44"/>
    <x v="33"/>
    <n v="46"/>
    <n v="123"/>
    <n v="2007"/>
    <n v="46"/>
    <n v="2806.0155283315898"/>
  </r>
  <r>
    <x v="44"/>
    <x v="34"/>
    <n v="64"/>
    <n v="4278"/>
    <n v="2008"/>
    <n v="64"/>
    <n v="6171.0080757967999"/>
  </r>
  <r>
    <x v="44"/>
    <x v="35"/>
    <n v="2498"/>
    <n v="38983"/>
    <n v="2009"/>
    <n v="2498"/>
    <n v="39113.069353812003"/>
  </r>
  <r>
    <x v="44"/>
    <x v="36"/>
    <n v="448"/>
    <n v="10138"/>
    <n v="2010"/>
    <n v="448"/>
    <n v="10313.220667051"/>
  </r>
  <r>
    <x v="44"/>
    <x v="37"/>
    <n v="522"/>
    <n v="11825"/>
    <n v="2011"/>
    <n v="522"/>
    <n v="11837.9985538865"/>
  </r>
  <r>
    <x v="44"/>
    <x v="38"/>
    <n v="528"/>
    <n v="12826"/>
    <n v="2012"/>
    <n v="528"/>
    <n v="13290.693860217199"/>
  </r>
  <r>
    <x v="44"/>
    <x v="39"/>
    <n v="2139"/>
    <n v="19994"/>
    <n v="2013"/>
    <n v="2139"/>
    <n v="20460.509514562498"/>
  </r>
  <r>
    <x v="44"/>
    <x v="40"/>
    <n v="568"/>
    <n v="19954"/>
    <n v="2014"/>
    <n v="568"/>
    <n v="20088.500702395198"/>
  </r>
  <r>
    <x v="44"/>
    <x v="41"/>
    <n v="396"/>
    <n v="7019"/>
    <n v="2015"/>
    <n v="396"/>
    <n v="10465.583859660401"/>
  </r>
  <r>
    <x v="44"/>
    <x v="42"/>
    <n v="14"/>
    <n v="9835"/>
    <n v="2016"/>
    <n v="14"/>
    <n v="11472.705642266201"/>
  </r>
  <r>
    <x v="44"/>
    <x v="43"/>
    <n v="1426"/>
    <n v="11655"/>
    <n v="2017"/>
    <n v="1426"/>
    <n v="11730.7218475257"/>
  </r>
  <r>
    <x v="44"/>
    <x v="44"/>
    <n v="411"/>
    <n v="6131"/>
    <n v="2018"/>
    <n v="411"/>
    <n v="6162.2423034233198"/>
  </r>
  <r>
    <x v="44"/>
    <x v="45"/>
    <n v="2118"/>
    <n v="14659"/>
    <n v="2019"/>
    <n v="2118"/>
    <n v="14698.6218332804"/>
  </r>
  <r>
    <x v="44"/>
    <x v="46"/>
    <n v="843"/>
    <n v="4857"/>
    <n v="2020"/>
    <n v="843"/>
    <n v="5063.2098296036602"/>
  </r>
  <r>
    <x v="44"/>
    <x v="47"/>
    <n v="727"/>
    <n v="6996"/>
    <n v="2021"/>
    <n v="727"/>
    <n v="7259.0212943060596"/>
  </r>
  <r>
    <x v="45"/>
    <x v="0"/>
    <n v="49"/>
    <n v="8639"/>
    <n v="1971"/>
    <n v="49"/>
    <n v="8639"/>
  </r>
  <r>
    <x v="45"/>
    <x v="1"/>
    <n v="11"/>
    <n v="8486"/>
    <n v="1972"/>
    <n v="11"/>
    <n v="8486.6953995555195"/>
  </r>
  <r>
    <x v="45"/>
    <x v="2"/>
    <n v="107"/>
    <n v="4490"/>
    <n v="1973"/>
    <n v="107"/>
    <n v="4506.7101232701298"/>
  </r>
  <r>
    <x v="45"/>
    <x v="3"/>
    <n v="757"/>
    <n v="25535"/>
    <n v="1974"/>
    <n v="757"/>
    <n v="25535"/>
  </r>
  <r>
    <x v="45"/>
    <x v="4"/>
    <n v="0"/>
    <n v="658"/>
    <n v="1975"/>
    <n v="0"/>
    <n v="658.83929231587899"/>
  </r>
  <r>
    <x v="45"/>
    <x v="5"/>
    <n v="230"/>
    <n v="4268"/>
    <n v="1976"/>
    <n v="230"/>
    <n v="4268.9072179548602"/>
  </r>
  <r>
    <x v="45"/>
    <x v="6"/>
    <n v="0"/>
    <n v="2071"/>
    <n v="1977"/>
    <n v="0"/>
    <n v="2071.6285985234899"/>
  </r>
  <r>
    <x v="45"/>
    <x v="7"/>
    <n v="124"/>
    <n v="13173"/>
    <n v="1978"/>
    <n v="124"/>
    <n v="13174.365509922"/>
  </r>
  <r>
    <x v="45"/>
    <x v="8"/>
    <n v="2102"/>
    <n v="11861"/>
    <n v="1979"/>
    <n v="2102"/>
    <n v="11878.627723326899"/>
  </r>
  <r>
    <x v="45"/>
    <x v="9"/>
    <n v="994"/>
    <n v="7842"/>
    <n v="1980"/>
    <n v="994"/>
    <n v="7961.3148274036703"/>
  </r>
  <r>
    <x v="45"/>
    <x v="10"/>
    <n v="140"/>
    <n v="698"/>
    <n v="1981"/>
    <n v="140"/>
    <n v="725.18988961200603"/>
  </r>
  <r>
    <x v="45"/>
    <x v="11"/>
    <n v="1"/>
    <n v="1598"/>
    <n v="1982"/>
    <n v="1"/>
    <n v="2860.1084218515098"/>
  </r>
  <r>
    <x v="45"/>
    <x v="12"/>
    <n v="1609"/>
    <n v="24746"/>
    <n v="1983"/>
    <n v="1609"/>
    <n v="26087.280369091699"/>
  </r>
  <r>
    <x v="45"/>
    <x v="13"/>
    <n v="171"/>
    <n v="7802"/>
    <n v="1984"/>
    <n v="171"/>
    <n v="7836.0737961410096"/>
  </r>
  <r>
    <x v="45"/>
    <x v="14"/>
    <n v="320"/>
    <n v="1742"/>
    <n v="1985"/>
    <n v="320"/>
    <n v="2455.6471531351899"/>
  </r>
  <r>
    <x v="45"/>
    <x v="15"/>
    <n v="43"/>
    <n v="702"/>
    <n v="1986"/>
    <n v="43"/>
    <n v="730.06726521270105"/>
  </r>
  <r>
    <x v="45"/>
    <x v="16"/>
    <n v="851"/>
    <n v="5384"/>
    <n v="1987"/>
    <n v="851"/>
    <n v="5572.7338477441099"/>
  </r>
  <r>
    <x v="45"/>
    <x v="17"/>
    <n v="3"/>
    <n v="2578"/>
    <n v="1988"/>
    <n v="3"/>
    <n v="2684.86107207847"/>
  </r>
  <r>
    <x v="45"/>
    <x v="18"/>
    <n v="605"/>
    <n v="27383"/>
    <n v="1989"/>
    <n v="605"/>
    <n v="27385.8709658605"/>
  </r>
  <r>
    <x v="45"/>
    <x v="19"/>
    <n v="3097"/>
    <n v="13516"/>
    <n v="1990"/>
    <n v="3097"/>
    <n v="13517.2139115297"/>
  </r>
  <r>
    <x v="45"/>
    <x v="20"/>
    <n v="292"/>
    <n v="5153"/>
    <n v="1991"/>
    <n v="292"/>
    <n v="5164.2828426629303"/>
  </r>
  <r>
    <x v="45"/>
    <x v="21"/>
    <n v="485"/>
    <n v="7491"/>
    <n v="1992"/>
    <n v="485"/>
    <n v="7512.6887633339102"/>
  </r>
  <r>
    <x v="45"/>
    <x v="22"/>
    <n v="522"/>
    <n v="12521"/>
    <n v="1993"/>
    <n v="522"/>
    <n v="12615.3675819208"/>
  </r>
  <r>
    <x v="45"/>
    <x v="23"/>
    <n v="827"/>
    <n v="18576"/>
    <n v="1994"/>
    <n v="827"/>
    <n v="18576"/>
  </r>
  <r>
    <x v="45"/>
    <x v="24"/>
    <n v="62"/>
    <n v="5987"/>
    <n v="1995"/>
    <n v="62"/>
    <n v="5988.2842349546399"/>
  </r>
  <r>
    <x v="45"/>
    <x v="25"/>
    <n v="101"/>
    <n v="3996"/>
    <n v="1999"/>
    <n v="101"/>
    <n v="9000.6012772002796"/>
  </r>
  <r>
    <x v="45"/>
    <x v="26"/>
    <n v="1039"/>
    <n v="18942"/>
    <n v="2000"/>
    <n v="1039"/>
    <n v="19031.608238463599"/>
  </r>
  <r>
    <x v="45"/>
    <x v="27"/>
    <n v="485"/>
    <n v="16766"/>
    <n v="2001"/>
    <n v="485"/>
    <n v="16976.338479751499"/>
  </r>
  <r>
    <x v="45"/>
    <x v="28"/>
    <n v="661"/>
    <n v="10404"/>
    <n v="2002"/>
    <n v="661"/>
    <n v="11076.192359238699"/>
  </r>
  <r>
    <x v="45"/>
    <x v="29"/>
    <n v="368"/>
    <n v="1434"/>
    <n v="2003"/>
    <n v="368"/>
    <n v="2874.9153572927698"/>
  </r>
  <r>
    <x v="45"/>
    <x v="30"/>
    <n v="1918"/>
    <n v="4235"/>
    <n v="2004"/>
    <n v="1918"/>
    <n v="10658.510968246899"/>
  </r>
  <r>
    <x v="45"/>
    <x v="31"/>
    <n v="126"/>
    <n v="4739"/>
    <n v="2005"/>
    <n v="126"/>
    <n v="5682.9990493031801"/>
  </r>
  <r>
    <x v="45"/>
    <x v="32"/>
    <n v="79"/>
    <n v="1668"/>
    <n v="2006"/>
    <n v="79"/>
    <n v="2688.0791444044698"/>
  </r>
  <r>
    <x v="45"/>
    <x v="33"/>
    <n v="160"/>
    <n v="283"/>
    <n v="2007"/>
    <n v="160"/>
    <n v="2966.0155283315898"/>
  </r>
  <r>
    <x v="45"/>
    <x v="34"/>
    <n v="482"/>
    <n v="4760"/>
    <n v="2008"/>
    <n v="482"/>
    <n v="6653.0080757967999"/>
  </r>
  <r>
    <x v="45"/>
    <x v="35"/>
    <n v="2532"/>
    <n v="41515"/>
    <n v="2009"/>
    <n v="2532"/>
    <n v="41645.069353812003"/>
  </r>
  <r>
    <x v="45"/>
    <x v="36"/>
    <n v="464"/>
    <n v="10602"/>
    <n v="2010"/>
    <n v="464"/>
    <n v="10777.220667051"/>
  </r>
  <r>
    <x v="45"/>
    <x v="37"/>
    <n v="93"/>
    <n v="11918"/>
    <n v="2011"/>
    <n v="93"/>
    <n v="11930.9985538865"/>
  </r>
  <r>
    <x v="45"/>
    <x v="38"/>
    <n v="839"/>
    <n v="13665"/>
    <n v="2012"/>
    <n v="839"/>
    <n v="14129.693860217199"/>
  </r>
  <r>
    <x v="45"/>
    <x v="39"/>
    <n v="965"/>
    <n v="20959"/>
    <n v="2013"/>
    <n v="965"/>
    <n v="21425.509514562498"/>
  </r>
  <r>
    <x v="45"/>
    <x v="40"/>
    <n v="556"/>
    <n v="20510"/>
    <n v="2014"/>
    <n v="556"/>
    <n v="20644.500702395198"/>
  </r>
  <r>
    <x v="45"/>
    <x v="41"/>
    <n v="470"/>
    <n v="7489"/>
    <n v="2015"/>
    <n v="470"/>
    <n v="10935.583859660401"/>
  </r>
  <r>
    <x v="45"/>
    <x v="42"/>
    <n v="112"/>
    <n v="9947"/>
    <n v="2016"/>
    <n v="112"/>
    <n v="11584.705642266201"/>
  </r>
  <r>
    <x v="45"/>
    <x v="43"/>
    <n v="215"/>
    <n v="11870"/>
    <n v="2017"/>
    <n v="215"/>
    <n v="11945.7218475257"/>
  </r>
  <r>
    <x v="45"/>
    <x v="44"/>
    <n v="1689"/>
    <n v="7820"/>
    <n v="2018"/>
    <n v="1689"/>
    <n v="7851.2423034233198"/>
  </r>
  <r>
    <x v="45"/>
    <x v="45"/>
    <n v="2327"/>
    <n v="16986"/>
    <n v="2019"/>
    <n v="2327"/>
    <n v="17025.621833280398"/>
  </r>
  <r>
    <x v="45"/>
    <x v="46"/>
    <n v="281"/>
    <n v="5138"/>
    <n v="2020"/>
    <n v="281"/>
    <n v="5344.2098296036602"/>
  </r>
  <r>
    <x v="45"/>
    <x v="47"/>
    <n v="775"/>
    <n v="7771"/>
    <n v="2021"/>
    <n v="775"/>
    <n v="8034.0212943060596"/>
  </r>
  <r>
    <x v="46"/>
    <x v="0"/>
    <n v="35"/>
    <n v="8674"/>
    <n v="1971"/>
    <n v="35"/>
    <n v="8674"/>
  </r>
  <r>
    <x v="46"/>
    <x v="1"/>
    <n v="77"/>
    <n v="8563"/>
    <n v="1972"/>
    <n v="77"/>
    <n v="8563.6953995555195"/>
  </r>
  <r>
    <x v="46"/>
    <x v="2"/>
    <n v="1143"/>
    <n v="5633"/>
    <n v="1973"/>
    <n v="1143"/>
    <n v="5649.7101232701298"/>
  </r>
  <r>
    <x v="46"/>
    <x v="3"/>
    <n v="358"/>
    <n v="25893"/>
    <n v="1974"/>
    <n v="358"/>
    <n v="25893"/>
  </r>
  <r>
    <x v="46"/>
    <x v="4"/>
    <n v="27"/>
    <n v="685"/>
    <n v="1975"/>
    <n v="27"/>
    <n v="685.83929231587899"/>
  </r>
  <r>
    <x v="46"/>
    <x v="5"/>
    <n v="479"/>
    <n v="4747"/>
    <n v="1976"/>
    <n v="479"/>
    <n v="4747.9072179548602"/>
  </r>
  <r>
    <x v="46"/>
    <x v="6"/>
    <n v="0"/>
    <n v="2071"/>
    <n v="1977"/>
    <n v="0"/>
    <n v="2071.6285985234899"/>
  </r>
  <r>
    <x v="46"/>
    <x v="7"/>
    <n v="5"/>
    <n v="13178"/>
    <n v="1978"/>
    <n v="5"/>
    <n v="13179.365509922"/>
  </r>
  <r>
    <x v="46"/>
    <x v="8"/>
    <n v="2025"/>
    <n v="13886"/>
    <n v="1979"/>
    <n v="2025"/>
    <n v="13903.627723326899"/>
  </r>
  <r>
    <x v="46"/>
    <x v="9"/>
    <n v="602"/>
    <n v="8444"/>
    <n v="1980"/>
    <n v="602"/>
    <n v="8563.3148274036703"/>
  </r>
  <r>
    <x v="46"/>
    <x v="10"/>
    <n v="116"/>
    <n v="814"/>
    <n v="1981"/>
    <n v="116"/>
    <n v="841.18988961200603"/>
  </r>
  <r>
    <x v="46"/>
    <x v="11"/>
    <n v="0"/>
    <n v="1598"/>
    <n v="1982"/>
    <n v="0"/>
    <n v="2860.1084218515098"/>
  </r>
  <r>
    <x v="46"/>
    <x v="12"/>
    <n v="3298"/>
    <n v="28044"/>
    <n v="1983"/>
    <n v="3298"/>
    <n v="29385.280369091699"/>
  </r>
  <r>
    <x v="46"/>
    <x v="13"/>
    <n v="3"/>
    <n v="7805"/>
    <n v="1984"/>
    <n v="3"/>
    <n v="7839.0737961410096"/>
  </r>
  <r>
    <x v="46"/>
    <x v="14"/>
    <n v="48"/>
    <n v="1790"/>
    <n v="1985"/>
    <n v="48"/>
    <n v="2503.6471531351899"/>
  </r>
  <r>
    <x v="46"/>
    <x v="15"/>
    <n v="40"/>
    <n v="742"/>
    <n v="1986"/>
    <n v="40"/>
    <n v="770.06726521270105"/>
  </r>
  <r>
    <x v="46"/>
    <x v="16"/>
    <n v="248"/>
    <n v="5632"/>
    <n v="1987"/>
    <n v="248"/>
    <n v="5820.7338477441099"/>
  </r>
  <r>
    <x v="46"/>
    <x v="17"/>
    <n v="0"/>
    <n v="2578"/>
    <n v="1988"/>
    <n v="0"/>
    <n v="2684.86107207847"/>
  </r>
  <r>
    <x v="46"/>
    <x v="18"/>
    <n v="164"/>
    <n v="27547"/>
    <n v="1989"/>
    <n v="164"/>
    <n v="27549.8709658605"/>
  </r>
  <r>
    <x v="46"/>
    <x v="19"/>
    <n v="1843"/>
    <n v="15359"/>
    <n v="1990"/>
    <n v="1843"/>
    <n v="15360.2139115297"/>
  </r>
  <r>
    <x v="46"/>
    <x v="20"/>
    <n v="0"/>
    <n v="5153"/>
    <n v="1991"/>
    <n v="0"/>
    <n v="5164.2828426629303"/>
  </r>
  <r>
    <x v="46"/>
    <x v="21"/>
    <n v="786"/>
    <n v="8277"/>
    <n v="1992"/>
    <n v="786"/>
    <n v="8298.6887633339102"/>
  </r>
  <r>
    <x v="46"/>
    <x v="22"/>
    <n v="420"/>
    <n v="12941"/>
    <n v="1993"/>
    <n v="420"/>
    <n v="13035.3675819208"/>
  </r>
  <r>
    <x v="46"/>
    <x v="23"/>
    <n v="134"/>
    <n v="18710"/>
    <n v="1994"/>
    <n v="134"/>
    <n v="18710"/>
  </r>
  <r>
    <x v="46"/>
    <x v="24"/>
    <n v="598"/>
    <n v="6585"/>
    <n v="1995"/>
    <n v="598"/>
    <n v="6586.2842349546399"/>
  </r>
  <r>
    <x v="46"/>
    <x v="25"/>
    <n v="410"/>
    <n v="4406"/>
    <n v="1999"/>
    <n v="410"/>
    <n v="9410.6012772002796"/>
  </r>
  <r>
    <x v="46"/>
    <x v="26"/>
    <n v="213"/>
    <n v="19155"/>
    <n v="2000"/>
    <n v="213"/>
    <n v="19244.608238463599"/>
  </r>
  <r>
    <x v="46"/>
    <x v="27"/>
    <n v="2201"/>
    <n v="18967"/>
    <n v="2001"/>
    <n v="2201"/>
    <n v="19177.338479751499"/>
  </r>
  <r>
    <x v="46"/>
    <x v="28"/>
    <n v="321"/>
    <n v="10725"/>
    <n v="2002"/>
    <n v="321"/>
    <n v="11397.192359238699"/>
  </r>
  <r>
    <x v="46"/>
    <x v="29"/>
    <n v="244"/>
    <n v="1678"/>
    <n v="2003"/>
    <n v="244"/>
    <n v="3118.9153572927698"/>
  </r>
  <r>
    <x v="46"/>
    <x v="30"/>
    <n v="188"/>
    <n v="4423"/>
    <n v="2004"/>
    <n v="188"/>
    <n v="10846.510968246899"/>
  </r>
  <r>
    <x v="46"/>
    <x v="31"/>
    <n v="236"/>
    <n v="4975"/>
    <n v="2005"/>
    <n v="236"/>
    <n v="5918.9990493031801"/>
  </r>
  <r>
    <x v="46"/>
    <x v="32"/>
    <n v="54"/>
    <n v="1722"/>
    <n v="2006"/>
    <n v="54"/>
    <n v="2742.0791444044698"/>
  </r>
  <r>
    <x v="46"/>
    <x v="33"/>
    <n v="0"/>
    <n v="283"/>
    <n v="2007"/>
    <n v="0"/>
    <n v="2966.0155283315898"/>
  </r>
  <r>
    <x v="46"/>
    <x v="34"/>
    <n v="741"/>
    <n v="5501"/>
    <n v="2008"/>
    <n v="741"/>
    <n v="7394.0080757967999"/>
  </r>
  <r>
    <x v="46"/>
    <x v="35"/>
    <n v="2067"/>
    <n v="43582"/>
    <n v="2009"/>
    <n v="2067"/>
    <n v="43712.069353812003"/>
  </r>
  <r>
    <x v="46"/>
    <x v="36"/>
    <n v="278"/>
    <n v="10880"/>
    <n v="2010"/>
    <n v="278"/>
    <n v="11055.220667051"/>
  </r>
  <r>
    <x v="46"/>
    <x v="37"/>
    <n v="396"/>
    <n v="12314"/>
    <n v="2011"/>
    <n v="396"/>
    <n v="12326.9985538865"/>
  </r>
  <r>
    <x v="46"/>
    <x v="38"/>
    <n v="2029"/>
    <n v="15694"/>
    <n v="2012"/>
    <n v="2029"/>
    <n v="16158.693860217199"/>
  </r>
  <r>
    <x v="46"/>
    <x v="39"/>
    <n v="1274"/>
    <n v="22233"/>
    <n v="2013"/>
    <n v="1274"/>
    <n v="22699.509514562498"/>
  </r>
  <r>
    <x v="46"/>
    <x v="40"/>
    <n v="211"/>
    <n v="20721"/>
    <n v="2014"/>
    <n v="211"/>
    <n v="20855.500702395198"/>
  </r>
  <r>
    <x v="46"/>
    <x v="41"/>
    <n v="1431"/>
    <n v="8920"/>
    <n v="2015"/>
    <n v="1431"/>
    <n v="12366.583859660401"/>
  </r>
  <r>
    <x v="46"/>
    <x v="42"/>
    <n v="591"/>
    <n v="10538"/>
    <n v="2016"/>
    <n v="591"/>
    <n v="12175.705642266201"/>
  </r>
  <r>
    <x v="46"/>
    <x v="43"/>
    <n v="806"/>
    <n v="12676"/>
    <n v="2017"/>
    <n v="806"/>
    <n v="12751.7218475257"/>
  </r>
  <r>
    <x v="46"/>
    <x v="44"/>
    <n v="629"/>
    <n v="8449"/>
    <n v="2018"/>
    <n v="629"/>
    <n v="8480.2423034233198"/>
  </r>
  <r>
    <x v="46"/>
    <x v="45"/>
    <n v="2477"/>
    <n v="19463"/>
    <n v="2019"/>
    <n v="2477"/>
    <n v="19502.621833280398"/>
  </r>
  <r>
    <x v="46"/>
    <x v="46"/>
    <n v="215"/>
    <n v="5353"/>
    <n v="2020"/>
    <n v="215"/>
    <n v="5559.2098296036602"/>
  </r>
  <r>
    <x v="46"/>
    <x v="47"/>
    <n v="237"/>
    <n v="8008"/>
    <n v="2021"/>
    <n v="237"/>
    <n v="8271.0212943060596"/>
  </r>
  <r>
    <x v="47"/>
    <x v="0"/>
    <n v="51"/>
    <n v="8725"/>
    <n v="1971"/>
    <n v="51"/>
    <n v="8725"/>
  </r>
  <r>
    <x v="47"/>
    <x v="1"/>
    <n v="111"/>
    <n v="8674"/>
    <n v="1972"/>
    <n v="111"/>
    <n v="8674.6953995555195"/>
  </r>
  <r>
    <x v="47"/>
    <x v="2"/>
    <n v="1018"/>
    <n v="6651"/>
    <n v="1973"/>
    <n v="1018"/>
    <n v="6667.7101232701298"/>
  </r>
  <r>
    <x v="47"/>
    <x v="3"/>
    <n v="218"/>
    <n v="26111"/>
    <n v="1974"/>
    <n v="218"/>
    <n v="26111"/>
  </r>
  <r>
    <x v="47"/>
    <x v="4"/>
    <n v="0"/>
    <n v="685"/>
    <n v="1975"/>
    <n v="0"/>
    <n v="685.83929231587899"/>
  </r>
  <r>
    <x v="47"/>
    <x v="5"/>
    <n v="42"/>
    <n v="4789"/>
    <n v="1976"/>
    <n v="42"/>
    <n v="4789.9072179548602"/>
  </r>
  <r>
    <x v="47"/>
    <x v="6"/>
    <n v="0"/>
    <n v="2071"/>
    <n v="1977"/>
    <n v="0"/>
    <n v="2071.6285985234899"/>
  </r>
  <r>
    <x v="47"/>
    <x v="7"/>
    <n v="1777"/>
    <n v="14955"/>
    <n v="1978"/>
    <n v="1777"/>
    <n v="14956.365509922"/>
  </r>
  <r>
    <x v="47"/>
    <x v="8"/>
    <n v="1462"/>
    <n v="15348"/>
    <n v="1979"/>
    <n v="1462"/>
    <n v="15365.627723326899"/>
  </r>
  <r>
    <x v="47"/>
    <x v="9"/>
    <n v="399"/>
    <n v="8843"/>
    <n v="1980"/>
    <n v="399"/>
    <n v="8962.3148274036703"/>
  </r>
  <r>
    <x v="47"/>
    <x v="10"/>
    <n v="110"/>
    <n v="924"/>
    <n v="1981"/>
    <n v="110"/>
    <n v="951.18988961200603"/>
  </r>
  <r>
    <x v="47"/>
    <x v="11"/>
    <n v="31"/>
    <n v="1629"/>
    <n v="1982"/>
    <n v="31"/>
    <n v="2891.1084218515098"/>
  </r>
  <r>
    <x v="47"/>
    <x v="12"/>
    <n v="10"/>
    <n v="28054"/>
    <n v="1983"/>
    <n v="10"/>
    <n v="29395.280369091699"/>
  </r>
  <r>
    <x v="47"/>
    <x v="13"/>
    <n v="3"/>
    <n v="7808"/>
    <n v="1984"/>
    <n v="3"/>
    <n v="7842.0737961410096"/>
  </r>
  <r>
    <x v="47"/>
    <x v="14"/>
    <n v="53"/>
    <n v="1843"/>
    <n v="1985"/>
    <n v="53"/>
    <n v="2556.6471531351899"/>
  </r>
  <r>
    <x v="47"/>
    <x v="15"/>
    <n v="0"/>
    <n v="742"/>
    <n v="1986"/>
    <n v="0"/>
    <n v="770.06726521270105"/>
  </r>
  <r>
    <x v="47"/>
    <x v="16"/>
    <n v="2223"/>
    <n v="7855"/>
    <n v="1987"/>
    <n v="2223"/>
    <n v="8043.7338477441099"/>
  </r>
  <r>
    <x v="47"/>
    <x v="17"/>
    <n v="1"/>
    <n v="2579"/>
    <n v="1988"/>
    <n v="1"/>
    <n v="2685.86107207847"/>
  </r>
  <r>
    <x v="47"/>
    <x v="18"/>
    <n v="834"/>
    <n v="28381"/>
    <n v="1989"/>
    <n v="834"/>
    <n v="28383.8709658605"/>
  </r>
  <r>
    <x v="47"/>
    <x v="19"/>
    <n v="2228"/>
    <n v="17587"/>
    <n v="1990"/>
    <n v="2228"/>
    <n v="17588.2139115297"/>
  </r>
  <r>
    <x v="47"/>
    <x v="20"/>
    <n v="86"/>
    <n v="5239"/>
    <n v="1991"/>
    <n v="86"/>
    <n v="5250.2828426629303"/>
  </r>
  <r>
    <x v="47"/>
    <x v="21"/>
    <n v="781"/>
    <n v="9058"/>
    <n v="1992"/>
    <n v="781"/>
    <n v="9079.6887633339102"/>
  </r>
  <r>
    <x v="47"/>
    <x v="22"/>
    <n v="255"/>
    <n v="13196"/>
    <n v="1993"/>
    <n v="255"/>
    <n v="13290.3675819208"/>
  </r>
  <r>
    <x v="47"/>
    <x v="23"/>
    <n v="39"/>
    <n v="18749"/>
    <n v="1994"/>
    <n v="39"/>
    <n v="18749"/>
  </r>
  <r>
    <x v="47"/>
    <x v="24"/>
    <n v="1230"/>
    <n v="7815"/>
    <n v="1995"/>
    <n v="1230"/>
    <n v="7816.2842349546399"/>
  </r>
  <r>
    <x v="47"/>
    <x v="25"/>
    <n v="771"/>
    <n v="5177"/>
    <n v="1999"/>
    <n v="771"/>
    <n v="10181.6012772002"/>
  </r>
  <r>
    <x v="47"/>
    <x v="26"/>
    <n v="123"/>
    <n v="19278"/>
    <n v="2000"/>
    <n v="123"/>
    <n v="19367.608238463599"/>
  </r>
  <r>
    <x v="47"/>
    <x v="27"/>
    <n v="621"/>
    <n v="19588"/>
    <n v="2001"/>
    <n v="621"/>
    <n v="19798.338479751499"/>
  </r>
  <r>
    <x v="47"/>
    <x v="28"/>
    <n v="516"/>
    <n v="11241"/>
    <n v="2002"/>
    <n v="516"/>
    <n v="11913.192359238699"/>
  </r>
  <r>
    <x v="47"/>
    <x v="29"/>
    <n v="54"/>
    <n v="1732"/>
    <n v="2003"/>
    <n v="54"/>
    <n v="3172.9153572927698"/>
  </r>
  <r>
    <x v="47"/>
    <x v="30"/>
    <n v="128"/>
    <n v="4551"/>
    <n v="2004"/>
    <n v="128"/>
    <n v="10974.510968246899"/>
  </r>
  <r>
    <x v="47"/>
    <x v="31"/>
    <n v="299"/>
    <n v="5274"/>
    <n v="2005"/>
    <n v="299"/>
    <n v="6217.9990493031801"/>
  </r>
  <r>
    <x v="47"/>
    <x v="32"/>
    <n v="0"/>
    <n v="1722"/>
    <n v="2006"/>
    <n v="0"/>
    <n v="2742.0791444044698"/>
  </r>
  <r>
    <x v="47"/>
    <x v="33"/>
    <n v="10"/>
    <n v="293"/>
    <n v="2007"/>
    <n v="10"/>
    <n v="2976.0155283315898"/>
  </r>
  <r>
    <x v="47"/>
    <x v="34"/>
    <n v="70"/>
    <n v="5571"/>
    <n v="2008"/>
    <n v="70"/>
    <n v="7464.0080757967999"/>
  </r>
  <r>
    <x v="47"/>
    <x v="35"/>
    <n v="2576"/>
    <n v="46158"/>
    <n v="2009"/>
    <n v="2576"/>
    <n v="46288.069353812003"/>
  </r>
  <r>
    <x v="47"/>
    <x v="36"/>
    <n v="977"/>
    <n v="11857"/>
    <n v="2010"/>
    <n v="977"/>
    <n v="12032.220667051"/>
  </r>
  <r>
    <x v="47"/>
    <x v="37"/>
    <n v="194"/>
    <n v="12508"/>
    <n v="2011"/>
    <n v="194"/>
    <n v="12520.9985538865"/>
  </r>
  <r>
    <x v="47"/>
    <x v="38"/>
    <n v="1323"/>
    <n v="17017"/>
    <n v="2012"/>
    <n v="1323"/>
    <n v="17481.693860217201"/>
  </r>
  <r>
    <x v="47"/>
    <x v="39"/>
    <n v="641"/>
    <n v="22874"/>
    <n v="2013"/>
    <n v="641"/>
    <n v="23340.509514562498"/>
  </r>
  <r>
    <x v="47"/>
    <x v="40"/>
    <n v="540"/>
    <n v="21261"/>
    <n v="2014"/>
    <n v="540"/>
    <n v="21395.500702395198"/>
  </r>
  <r>
    <x v="47"/>
    <x v="41"/>
    <n v="1143"/>
    <n v="10063"/>
    <n v="2015"/>
    <n v="1143"/>
    <n v="13509.583859660401"/>
  </r>
  <r>
    <x v="47"/>
    <x v="42"/>
    <n v="478"/>
    <n v="11016"/>
    <n v="2016"/>
    <n v="478"/>
    <n v="12653.705642266201"/>
  </r>
  <r>
    <x v="47"/>
    <x v="43"/>
    <n v="395"/>
    <n v="13071"/>
    <n v="2017"/>
    <n v="395"/>
    <n v="13146.7218475257"/>
  </r>
  <r>
    <x v="47"/>
    <x v="44"/>
    <n v="1251"/>
    <n v="9700"/>
    <n v="2018"/>
    <n v="1251"/>
    <n v="9731.2423034233198"/>
  </r>
  <r>
    <x v="47"/>
    <x v="45"/>
    <n v="1133"/>
    <n v="20596"/>
    <n v="2019"/>
    <n v="1133"/>
    <n v="20635.621833280398"/>
  </r>
  <r>
    <x v="47"/>
    <x v="46"/>
    <n v="611"/>
    <n v="5964"/>
    <n v="2020"/>
    <n v="611"/>
    <n v="6170.2098296036602"/>
  </r>
  <r>
    <x v="47"/>
    <x v="47"/>
    <n v="674"/>
    <n v="8682"/>
    <n v="2021"/>
    <n v="674"/>
    <n v="8945.0212943060596"/>
  </r>
  <r>
    <x v="48"/>
    <x v="0"/>
    <n v="420"/>
    <n v="9145"/>
    <n v="1971"/>
    <n v="420"/>
    <n v="9145"/>
  </r>
  <r>
    <x v="48"/>
    <x v="1"/>
    <n v="844"/>
    <n v="9518"/>
    <n v="1972"/>
    <n v="844"/>
    <n v="9518.6953995555195"/>
  </r>
  <r>
    <x v="48"/>
    <x v="2"/>
    <n v="535"/>
    <n v="7186"/>
    <n v="1973"/>
    <n v="535"/>
    <n v="7202.7101232701298"/>
  </r>
  <r>
    <x v="48"/>
    <x v="3"/>
    <n v="23"/>
    <n v="26134"/>
    <n v="1974"/>
    <n v="23"/>
    <n v="26134"/>
  </r>
  <r>
    <x v="48"/>
    <x v="4"/>
    <n v="11"/>
    <n v="696"/>
    <n v="1975"/>
    <n v="11"/>
    <n v="696.83929231587899"/>
  </r>
  <r>
    <x v="48"/>
    <x v="5"/>
    <n v="166"/>
    <n v="4955"/>
    <n v="1976"/>
    <n v="166"/>
    <n v="4955.9072179548602"/>
  </r>
  <r>
    <x v="48"/>
    <x v="6"/>
    <n v="6"/>
    <n v="2077"/>
    <n v="1977"/>
    <n v="6"/>
    <n v="2077.6285985234899"/>
  </r>
  <r>
    <x v="48"/>
    <x v="7"/>
    <n v="1382"/>
    <n v="16337"/>
    <n v="1978"/>
    <n v="1382"/>
    <n v="16338.365509922"/>
  </r>
  <r>
    <x v="48"/>
    <x v="8"/>
    <n v="17"/>
    <n v="15365"/>
    <n v="1979"/>
    <n v="17"/>
    <n v="15382.627723326899"/>
  </r>
  <r>
    <x v="48"/>
    <x v="9"/>
    <n v="847"/>
    <n v="9690"/>
    <n v="1980"/>
    <n v="847"/>
    <n v="9809.3148274036703"/>
  </r>
  <r>
    <x v="48"/>
    <x v="10"/>
    <n v="131"/>
    <n v="1055"/>
    <n v="1981"/>
    <n v="131"/>
    <n v="1082.1898896119999"/>
  </r>
  <r>
    <x v="48"/>
    <x v="11"/>
    <n v="223"/>
    <n v="1852"/>
    <n v="1982"/>
    <n v="223"/>
    <n v="3114.1084218515098"/>
  </r>
  <r>
    <x v="48"/>
    <x v="12"/>
    <n v="0"/>
    <n v="28054"/>
    <n v="1983"/>
    <n v="0"/>
    <n v="29395.280369091699"/>
  </r>
  <r>
    <x v="48"/>
    <x v="13"/>
    <n v="267"/>
    <n v="8075"/>
    <n v="1984"/>
    <n v="267"/>
    <n v="8109.0737961410096"/>
  </r>
  <r>
    <x v="48"/>
    <x v="14"/>
    <n v="340"/>
    <n v="2183"/>
    <n v="1985"/>
    <n v="340"/>
    <n v="2896.6471531351899"/>
  </r>
  <r>
    <x v="48"/>
    <x v="15"/>
    <n v="5"/>
    <n v="747"/>
    <n v="1986"/>
    <n v="5"/>
    <n v="775.06726521270105"/>
  </r>
  <r>
    <x v="48"/>
    <x v="16"/>
    <n v="2008"/>
    <n v="9863"/>
    <n v="1987"/>
    <n v="2008"/>
    <n v="10051.733847744101"/>
  </r>
  <r>
    <x v="48"/>
    <x v="17"/>
    <n v="18"/>
    <n v="2597"/>
    <n v="1988"/>
    <n v="18"/>
    <n v="2703.86107207847"/>
  </r>
  <r>
    <x v="48"/>
    <x v="18"/>
    <n v="1007"/>
    <n v="29388"/>
    <n v="1989"/>
    <n v="1007"/>
    <n v="29390.8709658605"/>
  </r>
  <r>
    <x v="48"/>
    <x v="19"/>
    <n v="1136"/>
    <n v="18723"/>
    <n v="1990"/>
    <n v="1136"/>
    <n v="18724.2139115297"/>
  </r>
  <r>
    <x v="48"/>
    <x v="20"/>
    <n v="23"/>
    <n v="5262"/>
    <n v="1991"/>
    <n v="23"/>
    <n v="5273.2828426629303"/>
  </r>
  <r>
    <x v="48"/>
    <x v="21"/>
    <n v="1207"/>
    <n v="10265"/>
    <n v="1992"/>
    <n v="1207"/>
    <n v="10286.688763333899"/>
  </r>
  <r>
    <x v="48"/>
    <x v="22"/>
    <n v="129"/>
    <n v="13325"/>
    <n v="1993"/>
    <n v="129"/>
    <n v="13419.3675819208"/>
  </r>
  <r>
    <x v="48"/>
    <x v="23"/>
    <n v="12"/>
    <n v="18761"/>
    <n v="1994"/>
    <n v="12"/>
    <n v="18761"/>
  </r>
  <r>
    <x v="48"/>
    <x v="24"/>
    <n v="1358"/>
    <n v="9173"/>
    <n v="1995"/>
    <n v="1358"/>
    <n v="9174.2842349546409"/>
  </r>
  <r>
    <x v="48"/>
    <x v="25"/>
    <n v="60"/>
    <n v="5237"/>
    <n v="1999"/>
    <n v="60"/>
    <n v="10241.6012772002"/>
  </r>
  <r>
    <x v="48"/>
    <x v="26"/>
    <n v="410"/>
    <n v="19688"/>
    <n v="2000"/>
    <n v="410"/>
    <n v="19777.608238463599"/>
  </r>
  <r>
    <x v="48"/>
    <x v="27"/>
    <n v="467"/>
    <n v="20055"/>
    <n v="2001"/>
    <n v="467"/>
    <n v="20265.338479751499"/>
  </r>
  <r>
    <x v="48"/>
    <x v="28"/>
    <n v="406"/>
    <n v="11647"/>
    <n v="2002"/>
    <n v="406"/>
    <n v="12319.192359238699"/>
  </r>
  <r>
    <x v="48"/>
    <x v="29"/>
    <n v="355"/>
    <n v="2087"/>
    <n v="2003"/>
    <n v="355"/>
    <n v="3527.9153572927698"/>
  </r>
  <r>
    <x v="48"/>
    <x v="30"/>
    <n v="1626"/>
    <n v="6177"/>
    <n v="2004"/>
    <n v="1626"/>
    <n v="12600.510968246899"/>
  </r>
  <r>
    <x v="48"/>
    <x v="31"/>
    <n v="174"/>
    <n v="5448"/>
    <n v="2005"/>
    <n v="174"/>
    <n v="6391.9990493031801"/>
  </r>
  <r>
    <x v="48"/>
    <x v="32"/>
    <n v="494"/>
    <n v="2216"/>
    <n v="2006"/>
    <n v="494"/>
    <n v="3236.0791444044698"/>
  </r>
  <r>
    <x v="48"/>
    <x v="33"/>
    <n v="0"/>
    <n v="293"/>
    <n v="2007"/>
    <n v="0"/>
    <n v="2976.0155283315898"/>
  </r>
  <r>
    <x v="48"/>
    <x v="34"/>
    <n v="17"/>
    <n v="5588"/>
    <n v="2008"/>
    <n v="17"/>
    <n v="7481.0080757967999"/>
  </r>
  <r>
    <x v="48"/>
    <x v="35"/>
    <n v="3039"/>
    <n v="49197"/>
    <n v="2009"/>
    <n v="3039"/>
    <n v="49327.069353812003"/>
  </r>
  <r>
    <x v="48"/>
    <x v="36"/>
    <n v="485"/>
    <n v="12342"/>
    <n v="2010"/>
    <n v="485"/>
    <n v="12517.220667051"/>
  </r>
  <r>
    <x v="48"/>
    <x v="37"/>
    <n v="715"/>
    <n v="13223"/>
    <n v="2011"/>
    <n v="715"/>
    <n v="13235.9985538865"/>
  </r>
  <r>
    <x v="48"/>
    <x v="38"/>
    <n v="685"/>
    <n v="17702"/>
    <n v="2012"/>
    <n v="685"/>
    <n v="18166.693860217201"/>
  </r>
  <r>
    <x v="48"/>
    <x v="39"/>
    <n v="710"/>
    <n v="23584"/>
    <n v="2013"/>
    <n v="710"/>
    <n v="24050.509514562498"/>
  </r>
  <r>
    <x v="48"/>
    <x v="40"/>
    <n v="806"/>
    <n v="22067"/>
    <n v="2014"/>
    <n v="806"/>
    <n v="22201.500702395198"/>
  </r>
  <r>
    <x v="48"/>
    <x v="41"/>
    <n v="1675"/>
    <n v="11738"/>
    <n v="2015"/>
    <n v="1675"/>
    <n v="15184.583859660401"/>
  </r>
  <r>
    <x v="48"/>
    <x v="42"/>
    <n v="330"/>
    <n v="11346"/>
    <n v="2016"/>
    <n v="330"/>
    <n v="12983.705642266201"/>
  </r>
  <r>
    <x v="48"/>
    <x v="43"/>
    <n v="1376"/>
    <n v="14447"/>
    <n v="2017"/>
    <n v="1376"/>
    <n v="14522.7218475257"/>
  </r>
  <r>
    <x v="48"/>
    <x v="44"/>
    <n v="1509"/>
    <n v="11209"/>
    <n v="2018"/>
    <n v="1509"/>
    <n v="11240.2423034233"/>
  </r>
  <r>
    <x v="48"/>
    <x v="45"/>
    <n v="1713"/>
    <n v="22309"/>
    <n v="2019"/>
    <n v="1713"/>
    <n v="22348.621833280398"/>
  </r>
  <r>
    <x v="48"/>
    <x v="46"/>
    <n v="634"/>
    <n v="6598"/>
    <n v="2020"/>
    <n v="634"/>
    <n v="6804.2098296036602"/>
  </r>
  <r>
    <x v="48"/>
    <x v="47"/>
    <n v="476"/>
    <n v="9158"/>
    <n v="2021"/>
    <n v="476"/>
    <n v="9421.0212943060596"/>
  </r>
  <r>
    <x v="49"/>
    <x v="0"/>
    <n v="45"/>
    <n v="9190"/>
    <n v="1971"/>
    <n v="45"/>
    <n v="9190"/>
  </r>
  <r>
    <x v="49"/>
    <x v="1"/>
    <n v="155"/>
    <n v="9673"/>
    <n v="1972"/>
    <n v="155"/>
    <n v="9673.6953995555195"/>
  </r>
  <r>
    <x v="49"/>
    <x v="2"/>
    <n v="377"/>
    <n v="7563"/>
    <n v="1973"/>
    <n v="377"/>
    <n v="7579.7101232701298"/>
  </r>
  <r>
    <x v="49"/>
    <x v="3"/>
    <n v="116"/>
    <n v="26250"/>
    <n v="1974"/>
    <n v="116"/>
    <n v="26250"/>
  </r>
  <r>
    <x v="49"/>
    <x v="4"/>
    <n v="366"/>
    <n v="1062"/>
    <n v="1975"/>
    <n v="366"/>
    <n v="1062.8392923158699"/>
  </r>
  <r>
    <x v="49"/>
    <x v="5"/>
    <n v="139"/>
    <n v="5094"/>
    <n v="1976"/>
    <n v="139"/>
    <n v="5094.9072179548602"/>
  </r>
  <r>
    <x v="49"/>
    <x v="6"/>
    <n v="201"/>
    <n v="2278"/>
    <n v="1977"/>
    <n v="201"/>
    <n v="2278.6285985234899"/>
  </r>
  <r>
    <x v="49"/>
    <x v="7"/>
    <n v="4067"/>
    <n v="20404"/>
    <n v="1978"/>
    <n v="4067"/>
    <n v="20405.365509922001"/>
  </r>
  <r>
    <x v="49"/>
    <x v="8"/>
    <n v="2246"/>
    <n v="17611"/>
    <n v="1979"/>
    <n v="2246"/>
    <n v="17628.627723326899"/>
  </r>
  <r>
    <x v="49"/>
    <x v="9"/>
    <n v="121"/>
    <n v="9811"/>
    <n v="1980"/>
    <n v="121"/>
    <n v="9930.3148274036703"/>
  </r>
  <r>
    <x v="49"/>
    <x v="10"/>
    <n v="335"/>
    <n v="1390"/>
    <n v="1981"/>
    <n v="335"/>
    <n v="1417.1898896119999"/>
  </r>
  <r>
    <x v="49"/>
    <x v="11"/>
    <n v="1174"/>
    <n v="3026"/>
    <n v="1982"/>
    <n v="1174"/>
    <n v="4288.1084218515098"/>
  </r>
  <r>
    <x v="49"/>
    <x v="12"/>
    <n v="4591"/>
    <n v="32645"/>
    <n v="1983"/>
    <n v="4591"/>
    <n v="33986.280369091699"/>
  </r>
  <r>
    <x v="49"/>
    <x v="13"/>
    <n v="670"/>
    <n v="8745"/>
    <n v="1984"/>
    <n v="670"/>
    <n v="8779.0737961410105"/>
  </r>
  <r>
    <x v="49"/>
    <x v="14"/>
    <n v="344"/>
    <n v="2527"/>
    <n v="1985"/>
    <n v="344"/>
    <n v="3240.6471531351899"/>
  </r>
  <r>
    <x v="49"/>
    <x v="15"/>
    <n v="0"/>
    <n v="747"/>
    <n v="1986"/>
    <n v="0"/>
    <n v="775.06726521270105"/>
  </r>
  <r>
    <x v="49"/>
    <x v="16"/>
    <n v="1279"/>
    <n v="11142"/>
    <n v="1987"/>
    <n v="1279"/>
    <n v="11330.733847744101"/>
  </r>
  <r>
    <x v="49"/>
    <x v="17"/>
    <n v="48"/>
    <n v="2645"/>
    <n v="1988"/>
    <n v="48"/>
    <n v="2751.86107207847"/>
  </r>
  <r>
    <x v="49"/>
    <x v="18"/>
    <n v="2613"/>
    <n v="32001"/>
    <n v="1989"/>
    <n v="2613"/>
    <n v="32003.8709658605"/>
  </r>
  <r>
    <x v="49"/>
    <x v="19"/>
    <n v="1093"/>
    <n v="19816"/>
    <n v="1990"/>
    <n v="1093"/>
    <n v="19817.2139115297"/>
  </r>
  <r>
    <x v="49"/>
    <x v="20"/>
    <n v="40"/>
    <n v="5302"/>
    <n v="1991"/>
    <n v="40"/>
    <n v="5313.2828426629303"/>
  </r>
  <r>
    <x v="49"/>
    <x v="21"/>
    <n v="758"/>
    <n v="11023"/>
    <n v="1992"/>
    <n v="758"/>
    <n v="11044.688763333899"/>
  </r>
  <r>
    <x v="49"/>
    <x v="22"/>
    <n v="373"/>
    <n v="13698"/>
    <n v="1993"/>
    <n v="373"/>
    <n v="13792.3675819208"/>
  </r>
  <r>
    <x v="49"/>
    <x v="23"/>
    <n v="0"/>
    <n v="18761"/>
    <n v="1994"/>
    <n v="0"/>
    <n v="18761"/>
  </r>
  <r>
    <x v="49"/>
    <x v="24"/>
    <n v="1076"/>
    <n v="10249"/>
    <n v="1995"/>
    <n v="1076"/>
    <n v="10250.284234954601"/>
  </r>
  <r>
    <x v="49"/>
    <x v="25"/>
    <n v="604"/>
    <n v="5841"/>
    <n v="1999"/>
    <n v="604"/>
    <n v="10845.6012772002"/>
  </r>
  <r>
    <x v="49"/>
    <x v="26"/>
    <n v="740"/>
    <n v="20428"/>
    <n v="2000"/>
    <n v="740"/>
    <n v="20517.608238463599"/>
  </r>
  <r>
    <x v="49"/>
    <x v="27"/>
    <n v="697"/>
    <n v="20752"/>
    <n v="2001"/>
    <n v="697"/>
    <n v="20962.338479751499"/>
  </r>
  <r>
    <x v="49"/>
    <x v="28"/>
    <n v="784"/>
    <n v="12431"/>
    <n v="2002"/>
    <n v="784"/>
    <n v="13103.192359238699"/>
  </r>
  <r>
    <x v="49"/>
    <x v="29"/>
    <n v="961"/>
    <n v="3048"/>
    <n v="2003"/>
    <n v="961"/>
    <n v="4488.9153572927698"/>
  </r>
  <r>
    <x v="49"/>
    <x v="30"/>
    <n v="1717"/>
    <n v="7894"/>
    <n v="2004"/>
    <n v="1717"/>
    <n v="14317.510968246899"/>
  </r>
  <r>
    <x v="49"/>
    <x v="31"/>
    <n v="537"/>
    <n v="5985"/>
    <n v="2005"/>
    <n v="537"/>
    <n v="6928.9990493031801"/>
  </r>
  <r>
    <x v="49"/>
    <x v="32"/>
    <n v="559"/>
    <n v="2775"/>
    <n v="2006"/>
    <n v="559"/>
    <n v="3795.0791444044698"/>
  </r>
  <r>
    <x v="49"/>
    <x v="33"/>
    <n v="12"/>
    <n v="305"/>
    <n v="2007"/>
    <n v="12"/>
    <n v="2988.0155283315898"/>
  </r>
  <r>
    <x v="49"/>
    <x v="34"/>
    <n v="267"/>
    <n v="5855"/>
    <n v="2008"/>
    <n v="267"/>
    <n v="7748.0080757967999"/>
  </r>
  <r>
    <x v="49"/>
    <x v="35"/>
    <n v="3338"/>
    <n v="52535"/>
    <n v="2009"/>
    <n v="3338"/>
    <n v="52665.069353812003"/>
  </r>
  <r>
    <x v="49"/>
    <x v="36"/>
    <n v="849"/>
    <n v="13191"/>
    <n v="2010"/>
    <n v="849"/>
    <n v="13366.220667051"/>
  </r>
  <r>
    <x v="49"/>
    <x v="37"/>
    <n v="298"/>
    <n v="13521"/>
    <n v="2011"/>
    <n v="298"/>
    <n v="13533.9985538865"/>
  </r>
  <r>
    <x v="49"/>
    <x v="38"/>
    <n v="1043"/>
    <n v="18745"/>
    <n v="2012"/>
    <n v="1043"/>
    <n v="19209.693860217201"/>
  </r>
  <r>
    <x v="49"/>
    <x v="39"/>
    <n v="1959"/>
    <n v="25543"/>
    <n v="2013"/>
    <n v="1959"/>
    <n v="26009.509514562498"/>
  </r>
  <r>
    <x v="49"/>
    <x v="40"/>
    <n v="1886"/>
    <n v="23953"/>
    <n v="2014"/>
    <n v="1886"/>
    <n v="24087.500702395198"/>
  </r>
  <r>
    <x v="49"/>
    <x v="41"/>
    <n v="183"/>
    <n v="11921"/>
    <n v="2015"/>
    <n v="183"/>
    <n v="15367.583859660401"/>
  </r>
  <r>
    <x v="49"/>
    <x v="42"/>
    <n v="59"/>
    <n v="11405"/>
    <n v="2016"/>
    <n v="59"/>
    <n v="13042.705642266201"/>
  </r>
  <r>
    <x v="49"/>
    <x v="43"/>
    <n v="108"/>
    <n v="14555"/>
    <n v="2017"/>
    <n v="108"/>
    <n v="14630.7218475257"/>
  </r>
  <r>
    <x v="49"/>
    <x v="44"/>
    <n v="1125"/>
    <n v="12334"/>
    <n v="2018"/>
    <n v="1125"/>
    <n v="12365.2423034233"/>
  </r>
  <r>
    <x v="49"/>
    <x v="45"/>
    <n v="705"/>
    <n v="23014"/>
    <n v="2019"/>
    <n v="705"/>
    <n v="23053.621833280398"/>
  </r>
  <r>
    <x v="49"/>
    <x v="46"/>
    <n v="549"/>
    <n v="7147"/>
    <n v="2020"/>
    <n v="549"/>
    <n v="7353.2098296036602"/>
  </r>
  <r>
    <x v="49"/>
    <x v="47"/>
    <n v="359"/>
    <n v="9517"/>
    <n v="2021"/>
    <n v="359"/>
    <n v="9780.0212943060596"/>
  </r>
  <r>
    <x v="50"/>
    <x v="0"/>
    <n v="549"/>
    <n v="9739"/>
    <n v="1971"/>
    <n v="549"/>
    <n v="9739"/>
  </r>
  <r>
    <x v="50"/>
    <x v="1"/>
    <n v="23"/>
    <n v="9696"/>
    <n v="1972"/>
    <n v="23"/>
    <n v="9696.6953995555195"/>
  </r>
  <r>
    <x v="50"/>
    <x v="2"/>
    <n v="46"/>
    <n v="7609"/>
    <n v="1973"/>
    <n v="46"/>
    <n v="7625.7101232701298"/>
  </r>
  <r>
    <x v="50"/>
    <x v="3"/>
    <n v="239"/>
    <n v="26489"/>
    <n v="1974"/>
    <n v="239"/>
    <n v="26489"/>
  </r>
  <r>
    <x v="50"/>
    <x v="4"/>
    <n v="72"/>
    <n v="1134"/>
    <n v="1975"/>
    <n v="72"/>
    <n v="1134.8392923158699"/>
  </r>
  <r>
    <x v="50"/>
    <x v="5"/>
    <n v="178"/>
    <n v="5272"/>
    <n v="1976"/>
    <n v="178"/>
    <n v="5272.9072179548602"/>
  </r>
  <r>
    <x v="50"/>
    <x v="6"/>
    <n v="122"/>
    <n v="2400"/>
    <n v="1977"/>
    <n v="122"/>
    <n v="2400.6285985234899"/>
  </r>
  <r>
    <x v="50"/>
    <x v="7"/>
    <n v="1765"/>
    <n v="22169"/>
    <n v="1978"/>
    <n v="1765"/>
    <n v="22170.365509922001"/>
  </r>
  <r>
    <x v="50"/>
    <x v="8"/>
    <n v="659"/>
    <n v="18270"/>
    <n v="1979"/>
    <n v="659"/>
    <n v="18287.627723326899"/>
  </r>
  <r>
    <x v="50"/>
    <x v="9"/>
    <n v="215"/>
    <n v="10026"/>
    <n v="1980"/>
    <n v="215"/>
    <n v="10145.314827403599"/>
  </r>
  <r>
    <x v="50"/>
    <x v="10"/>
    <n v="116"/>
    <n v="1506"/>
    <n v="1981"/>
    <n v="116"/>
    <n v="1533.1898896119999"/>
  </r>
  <r>
    <x v="50"/>
    <x v="11"/>
    <n v="525"/>
    <n v="3551"/>
    <n v="1982"/>
    <n v="525"/>
    <n v="4813.1084218515098"/>
  </r>
  <r>
    <x v="50"/>
    <x v="12"/>
    <n v="1408"/>
    <n v="34053"/>
    <n v="1983"/>
    <n v="1408"/>
    <n v="35394.280369091699"/>
  </r>
  <r>
    <x v="50"/>
    <x v="13"/>
    <n v="572"/>
    <n v="9317"/>
    <n v="1984"/>
    <n v="572"/>
    <n v="9351.0737961410105"/>
  </r>
  <r>
    <x v="50"/>
    <x v="14"/>
    <n v="36"/>
    <n v="2563"/>
    <n v="1985"/>
    <n v="36"/>
    <n v="3276.6471531351899"/>
  </r>
  <r>
    <x v="50"/>
    <x v="15"/>
    <n v="0"/>
    <n v="747"/>
    <n v="1986"/>
    <n v="0"/>
    <n v="775.06726521270105"/>
  </r>
  <r>
    <x v="50"/>
    <x v="16"/>
    <n v="560"/>
    <n v="11702"/>
    <n v="1987"/>
    <n v="560"/>
    <n v="11890.733847744101"/>
  </r>
  <r>
    <x v="50"/>
    <x v="17"/>
    <n v="169"/>
    <n v="2814"/>
    <n v="1988"/>
    <n v="169"/>
    <n v="2920.86107207847"/>
  </r>
  <r>
    <x v="50"/>
    <x v="18"/>
    <n v="845"/>
    <n v="32846"/>
    <n v="1989"/>
    <n v="845"/>
    <n v="32848.8709658605"/>
  </r>
  <r>
    <x v="50"/>
    <x v="19"/>
    <n v="142"/>
    <n v="19958"/>
    <n v="1990"/>
    <n v="142"/>
    <n v="19959.2139115297"/>
  </r>
  <r>
    <x v="50"/>
    <x v="20"/>
    <n v="22"/>
    <n v="5324"/>
    <n v="1991"/>
    <n v="22"/>
    <n v="5335.2828426629303"/>
  </r>
  <r>
    <x v="50"/>
    <x v="21"/>
    <n v="2252"/>
    <n v="13275"/>
    <n v="1992"/>
    <n v="2252"/>
    <n v="13296.688763333899"/>
  </r>
  <r>
    <x v="50"/>
    <x v="22"/>
    <n v="1716"/>
    <n v="15414"/>
    <n v="1993"/>
    <n v="1716"/>
    <n v="15508.3675819208"/>
  </r>
  <r>
    <x v="50"/>
    <x v="23"/>
    <n v="0"/>
    <n v="18761"/>
    <n v="1994"/>
    <n v="0"/>
    <n v="18761"/>
  </r>
  <r>
    <x v="50"/>
    <x v="24"/>
    <n v="1324"/>
    <n v="11573"/>
    <n v="1995"/>
    <n v="1324"/>
    <n v="11574.284234954601"/>
  </r>
  <r>
    <x v="50"/>
    <x v="25"/>
    <n v="131"/>
    <n v="5972"/>
    <n v="1999"/>
    <n v="131"/>
    <n v="10976.6012772002"/>
  </r>
  <r>
    <x v="50"/>
    <x v="26"/>
    <n v="176"/>
    <n v="20604"/>
    <n v="2000"/>
    <n v="176"/>
    <n v="20693.608238463599"/>
  </r>
  <r>
    <x v="50"/>
    <x v="27"/>
    <n v="1247"/>
    <n v="21999"/>
    <n v="2001"/>
    <n v="1247"/>
    <n v="22209.338479751499"/>
  </r>
  <r>
    <x v="50"/>
    <x v="28"/>
    <n v="1148"/>
    <n v="13579"/>
    <n v="2002"/>
    <n v="1148"/>
    <n v="14251.192359238699"/>
  </r>
  <r>
    <x v="50"/>
    <x v="29"/>
    <n v="41"/>
    <n v="3089"/>
    <n v="2003"/>
    <n v="41"/>
    <n v="4529.9153572927698"/>
  </r>
  <r>
    <x v="50"/>
    <x v="30"/>
    <n v="1340"/>
    <n v="9234"/>
    <n v="2004"/>
    <n v="1340"/>
    <n v="15657.510968246899"/>
  </r>
  <r>
    <x v="50"/>
    <x v="31"/>
    <n v="550"/>
    <n v="6535"/>
    <n v="2005"/>
    <n v="550"/>
    <n v="7478.9990493031801"/>
  </r>
  <r>
    <x v="50"/>
    <x v="32"/>
    <n v="215"/>
    <n v="2990"/>
    <n v="2006"/>
    <n v="215"/>
    <n v="4010.0791444044698"/>
  </r>
  <r>
    <x v="50"/>
    <x v="33"/>
    <n v="46"/>
    <n v="351"/>
    <n v="2007"/>
    <n v="46"/>
    <n v="3034.0155283315898"/>
  </r>
  <r>
    <x v="50"/>
    <x v="34"/>
    <n v="259"/>
    <n v="6114"/>
    <n v="2008"/>
    <n v="259"/>
    <n v="8007.0080757967999"/>
  </r>
  <r>
    <x v="50"/>
    <x v="35"/>
    <n v="2959"/>
    <n v="55494"/>
    <n v="2009"/>
    <n v="2959"/>
    <n v="55624.069353812003"/>
  </r>
  <r>
    <x v="50"/>
    <x v="36"/>
    <n v="1137"/>
    <n v="14328"/>
    <n v="2010"/>
    <n v="1137"/>
    <n v="14503.220667051"/>
  </r>
  <r>
    <x v="50"/>
    <x v="37"/>
    <n v="516"/>
    <n v="14037"/>
    <n v="2011"/>
    <n v="516"/>
    <n v="14049.9985538865"/>
  </r>
  <r>
    <x v="50"/>
    <x v="38"/>
    <n v="757"/>
    <n v="19502"/>
    <n v="2012"/>
    <n v="757"/>
    <n v="19966.693860217201"/>
  </r>
  <r>
    <x v="50"/>
    <x v="39"/>
    <n v="837"/>
    <n v="26380"/>
    <n v="2013"/>
    <n v="837"/>
    <n v="26846.509514562498"/>
  </r>
  <r>
    <x v="50"/>
    <x v="40"/>
    <n v="842"/>
    <n v="24795"/>
    <n v="2014"/>
    <n v="842"/>
    <n v="24929.500702395198"/>
  </r>
  <r>
    <x v="50"/>
    <x v="41"/>
    <n v="332"/>
    <n v="12253"/>
    <n v="2015"/>
    <n v="332"/>
    <n v="15699.583859660401"/>
  </r>
  <r>
    <x v="50"/>
    <x v="42"/>
    <n v="787"/>
    <n v="12192"/>
    <n v="2016"/>
    <n v="787"/>
    <n v="13829.705642266201"/>
  </r>
  <r>
    <x v="50"/>
    <x v="43"/>
    <n v="378"/>
    <n v="14933"/>
    <n v="2017"/>
    <n v="378"/>
    <n v="15008.7218475257"/>
  </r>
  <r>
    <x v="50"/>
    <x v="44"/>
    <n v="1411"/>
    <n v="13745"/>
    <n v="2018"/>
    <n v="1411"/>
    <n v="13776.2423034233"/>
  </r>
  <r>
    <x v="50"/>
    <x v="45"/>
    <n v="2106"/>
    <n v="25120"/>
    <n v="2019"/>
    <n v="2106"/>
    <n v="25159.621833280398"/>
  </r>
  <r>
    <x v="50"/>
    <x v="46"/>
    <n v="448"/>
    <n v="7595"/>
    <n v="2020"/>
    <n v="448"/>
    <n v="7801.2098296036602"/>
  </r>
  <r>
    <x v="50"/>
    <x v="47"/>
    <n v="326"/>
    <n v="9843"/>
    <n v="2021"/>
    <n v="326"/>
    <n v="10106.021294306"/>
  </r>
  <r>
    <x v="51"/>
    <x v="0"/>
    <n v="63"/>
    <n v="9802"/>
    <n v="1971"/>
    <n v="63"/>
    <n v="9802"/>
  </r>
  <r>
    <x v="51"/>
    <x v="1"/>
    <n v="249"/>
    <n v="9945"/>
    <n v="1972"/>
    <n v="249"/>
    <n v="9945.6953995555195"/>
  </r>
  <r>
    <x v="51"/>
    <x v="2"/>
    <n v="1179"/>
    <n v="8788"/>
    <n v="1973"/>
    <n v="1179"/>
    <n v="8804.7101232701298"/>
  </r>
  <r>
    <x v="51"/>
    <x v="3"/>
    <n v="519"/>
    <n v="27008"/>
    <n v="1974"/>
    <n v="519"/>
    <n v="27008"/>
  </r>
  <r>
    <x v="51"/>
    <x v="4"/>
    <n v="6"/>
    <n v="1140"/>
    <n v="1975"/>
    <n v="6"/>
    <n v="1140.8392923158699"/>
  </r>
  <r>
    <x v="51"/>
    <x v="5"/>
    <n v="1111"/>
    <n v="6383"/>
    <n v="1976"/>
    <n v="1111"/>
    <n v="6383.9072179548602"/>
  </r>
  <r>
    <x v="51"/>
    <x v="6"/>
    <n v="70"/>
    <n v="2470"/>
    <n v="1977"/>
    <n v="70"/>
    <n v="2470.6285985234899"/>
  </r>
  <r>
    <x v="51"/>
    <x v="7"/>
    <n v="1779"/>
    <n v="23948"/>
    <n v="1978"/>
    <n v="1779"/>
    <n v="23949.365509922001"/>
  </r>
  <r>
    <x v="51"/>
    <x v="8"/>
    <n v="65"/>
    <n v="18335"/>
    <n v="1979"/>
    <n v="65"/>
    <n v="18352.627723326899"/>
  </r>
  <r>
    <x v="51"/>
    <x v="9"/>
    <n v="745"/>
    <n v="10771"/>
    <n v="1980"/>
    <n v="745"/>
    <n v="10890.314827403599"/>
  </r>
  <r>
    <x v="51"/>
    <x v="10"/>
    <n v="26"/>
    <n v="1532"/>
    <n v="1981"/>
    <n v="26"/>
    <n v="1559.1898896119999"/>
  </r>
  <r>
    <x v="51"/>
    <x v="11"/>
    <n v="179"/>
    <n v="3730"/>
    <n v="1982"/>
    <n v="179"/>
    <n v="4992.1084218515098"/>
  </r>
  <r>
    <x v="51"/>
    <x v="12"/>
    <n v="806"/>
    <n v="34859"/>
    <n v="1983"/>
    <n v="806"/>
    <n v="36200.280369091699"/>
  </r>
  <r>
    <x v="51"/>
    <x v="13"/>
    <n v="1070"/>
    <n v="10387"/>
    <n v="1984"/>
    <n v="1070"/>
    <n v="10421.073796141"/>
  </r>
  <r>
    <x v="51"/>
    <x v="14"/>
    <n v="123"/>
    <n v="2686"/>
    <n v="1985"/>
    <n v="123"/>
    <n v="3399.6471531351899"/>
  </r>
  <r>
    <x v="51"/>
    <x v="15"/>
    <n v="0"/>
    <n v="747"/>
    <n v="1986"/>
    <n v="0"/>
    <n v="775.06726521270105"/>
  </r>
  <r>
    <x v="51"/>
    <x v="16"/>
    <n v="703"/>
    <n v="12405"/>
    <n v="1987"/>
    <n v="703"/>
    <n v="12593.733847744101"/>
  </r>
  <r>
    <x v="51"/>
    <x v="17"/>
    <n v="168"/>
    <n v="2982"/>
    <n v="1988"/>
    <n v="168"/>
    <n v="3088.86107207847"/>
  </r>
  <r>
    <x v="51"/>
    <x v="18"/>
    <n v="1604"/>
    <n v="34450"/>
    <n v="1989"/>
    <n v="1604"/>
    <n v="34452.8709658605"/>
  </r>
  <r>
    <x v="51"/>
    <x v="19"/>
    <n v="28"/>
    <n v="19986"/>
    <n v="1990"/>
    <n v="28"/>
    <n v="19987.2139115297"/>
  </r>
  <r>
    <x v="51"/>
    <x v="20"/>
    <n v="37"/>
    <n v="5361"/>
    <n v="1991"/>
    <n v="37"/>
    <n v="5372.2828426629303"/>
  </r>
  <r>
    <x v="51"/>
    <x v="21"/>
    <n v="819"/>
    <n v="14094"/>
    <n v="1992"/>
    <n v="819"/>
    <n v="14115.688763333899"/>
  </r>
  <r>
    <x v="51"/>
    <x v="22"/>
    <n v="765"/>
    <n v="16179"/>
    <n v="1993"/>
    <n v="765"/>
    <n v="16273.3675819208"/>
  </r>
  <r>
    <x v="51"/>
    <x v="23"/>
    <n v="15"/>
    <n v="18776"/>
    <n v="1994"/>
    <n v="15"/>
    <n v="18776"/>
  </r>
  <r>
    <x v="51"/>
    <x v="24"/>
    <n v="1585"/>
    <n v="13158"/>
    <n v="1995"/>
    <n v="1585"/>
    <n v="13159.284234954601"/>
  </r>
  <r>
    <x v="51"/>
    <x v="25"/>
    <n v="1127"/>
    <n v="7099"/>
    <n v="1999"/>
    <n v="1127"/>
    <n v="12103.6012772002"/>
  </r>
  <r>
    <x v="51"/>
    <x v="26"/>
    <n v="242"/>
    <n v="20846"/>
    <n v="2000"/>
    <n v="242"/>
    <n v="20935.608238463599"/>
  </r>
  <r>
    <x v="51"/>
    <x v="27"/>
    <n v="565"/>
    <n v="22564"/>
    <n v="2001"/>
    <n v="565"/>
    <n v="22774.338479751499"/>
  </r>
  <r>
    <x v="51"/>
    <x v="28"/>
    <n v="480"/>
    <n v="14059"/>
    <n v="2002"/>
    <n v="480"/>
    <n v="14731.192359238699"/>
  </r>
  <r>
    <x v="51"/>
    <x v="29"/>
    <n v="313"/>
    <n v="3402"/>
    <n v="2003"/>
    <n v="313"/>
    <n v="4842.9153572927698"/>
  </r>
  <r>
    <x v="51"/>
    <x v="30"/>
    <n v="211"/>
    <n v="9445"/>
    <n v="2004"/>
    <n v="211"/>
    <n v="15868.510968246899"/>
  </r>
  <r>
    <x v="51"/>
    <x v="31"/>
    <n v="326"/>
    <n v="6861"/>
    <n v="2005"/>
    <n v="326"/>
    <n v="7804.9990493031801"/>
  </r>
  <r>
    <x v="51"/>
    <x v="32"/>
    <n v="740"/>
    <n v="3730"/>
    <n v="2006"/>
    <n v="740"/>
    <n v="4750.0791444044698"/>
  </r>
  <r>
    <x v="51"/>
    <x v="33"/>
    <n v="34"/>
    <n v="385"/>
    <n v="2007"/>
    <n v="34"/>
    <n v="3068.0155283315898"/>
  </r>
  <r>
    <x v="51"/>
    <x v="34"/>
    <n v="181"/>
    <n v="6295"/>
    <n v="2008"/>
    <n v="181"/>
    <n v="8188.0080757967999"/>
  </r>
  <r>
    <x v="51"/>
    <x v="35"/>
    <n v="1645"/>
    <n v="57139"/>
    <n v="2009"/>
    <n v="1645"/>
    <n v="57269.069353812003"/>
  </r>
  <r>
    <x v="51"/>
    <x v="36"/>
    <n v="937"/>
    <n v="15265"/>
    <n v="2010"/>
    <n v="937"/>
    <n v="15440.220667051"/>
  </r>
  <r>
    <x v="51"/>
    <x v="37"/>
    <n v="519"/>
    <n v="14556"/>
    <n v="2011"/>
    <n v="519"/>
    <n v="14568.9985538865"/>
  </r>
  <r>
    <x v="51"/>
    <x v="38"/>
    <n v="784"/>
    <n v="20286"/>
    <n v="2012"/>
    <n v="784"/>
    <n v="20750.693860217201"/>
  </r>
  <r>
    <x v="51"/>
    <x v="39"/>
    <n v="791"/>
    <n v="27171"/>
    <n v="2013"/>
    <n v="791"/>
    <n v="27637.509514562498"/>
  </r>
  <r>
    <x v="51"/>
    <x v="40"/>
    <n v="128"/>
    <n v="24923"/>
    <n v="2014"/>
    <n v="128"/>
    <n v="25057.500702395198"/>
  </r>
  <r>
    <x v="51"/>
    <x v="41"/>
    <n v="113"/>
    <n v="12366"/>
    <n v="2015"/>
    <n v="113"/>
    <n v="15812.583859660401"/>
  </r>
  <r>
    <x v="51"/>
    <x v="42"/>
    <n v="855"/>
    <n v="13047"/>
    <n v="2016"/>
    <n v="855"/>
    <n v="14684.705642266201"/>
  </r>
  <r>
    <x v="51"/>
    <x v="43"/>
    <n v="702"/>
    <n v="15635"/>
    <n v="2017"/>
    <n v="702"/>
    <n v="15710.7218475257"/>
  </r>
  <r>
    <x v="51"/>
    <x v="44"/>
    <n v="876"/>
    <n v="14621"/>
    <n v="2018"/>
    <n v="876"/>
    <n v="14652.2423034233"/>
  </r>
  <r>
    <x v="51"/>
    <x v="45"/>
    <n v="608"/>
    <n v="25728"/>
    <n v="2019"/>
    <n v="608"/>
    <n v="25767.621833280398"/>
  </r>
  <r>
    <x v="51"/>
    <x v="46"/>
    <n v="415"/>
    <n v="8010"/>
    <n v="2020"/>
    <n v="415"/>
    <n v="8216.2098296036602"/>
  </r>
  <r>
    <x v="51"/>
    <x v="47"/>
    <n v="400"/>
    <n v="10243"/>
    <n v="2021"/>
    <n v="400"/>
    <n v="10506.021294306"/>
  </r>
  <r>
    <x v="52"/>
    <x v="0"/>
    <n v="609"/>
    <n v="10411"/>
    <n v="1971"/>
    <n v="609"/>
    <n v="10411"/>
  </r>
  <r>
    <x v="52"/>
    <x v="1"/>
    <n v="551"/>
    <n v="10496"/>
    <n v="1972"/>
    <n v="551"/>
    <n v="10496.6953995555"/>
  </r>
  <r>
    <x v="52"/>
    <x v="2"/>
    <n v="81"/>
    <n v="8869"/>
    <n v="1973"/>
    <n v="81"/>
    <n v="8885.7101232701298"/>
  </r>
  <r>
    <x v="52"/>
    <x v="3"/>
    <n v="63"/>
    <n v="27071"/>
    <n v="1974"/>
    <n v="63"/>
    <n v="27071"/>
  </r>
  <r>
    <x v="52"/>
    <x v="4"/>
    <n v="0"/>
    <n v="1140"/>
    <n v="1975"/>
    <n v="0"/>
    <n v="1140.8392923158699"/>
  </r>
  <r>
    <x v="52"/>
    <x v="5"/>
    <n v="45"/>
    <n v="6428"/>
    <n v="1976"/>
    <n v="45"/>
    <n v="6428.9072179548602"/>
  </r>
  <r>
    <x v="52"/>
    <x v="6"/>
    <n v="91"/>
    <n v="2561"/>
    <n v="1977"/>
    <n v="91"/>
    <n v="2561.6285985234899"/>
  </r>
  <r>
    <x v="52"/>
    <x v="7"/>
    <n v="1041"/>
    <n v="24989"/>
    <n v="1978"/>
    <n v="1041"/>
    <n v="24990.365509922001"/>
  </r>
  <r>
    <x v="52"/>
    <x v="8"/>
    <n v="45"/>
    <n v="18380"/>
    <n v="1979"/>
    <n v="45"/>
    <n v="18397.627723326899"/>
  </r>
  <r>
    <x v="52"/>
    <x v="9"/>
    <n v="282"/>
    <n v="11053"/>
    <n v="1980"/>
    <n v="282"/>
    <n v="11172.314827403599"/>
  </r>
  <r>
    <x v="52"/>
    <x v="10"/>
    <n v="237"/>
    <n v="1769"/>
    <n v="1981"/>
    <n v="237"/>
    <n v="1796.1898896119999"/>
  </r>
  <r>
    <x v="52"/>
    <x v="11"/>
    <n v="335"/>
    <n v="4065"/>
    <n v="1982"/>
    <n v="335"/>
    <n v="5327.1084218515098"/>
  </r>
  <r>
    <x v="52"/>
    <x v="12"/>
    <n v="1588"/>
    <n v="36447"/>
    <n v="1983"/>
    <n v="1588"/>
    <n v="37788.280369091699"/>
  </r>
  <r>
    <x v="52"/>
    <x v="13"/>
    <n v="695"/>
    <n v="11082"/>
    <n v="1984"/>
    <n v="695"/>
    <n v="11116.073796141"/>
  </r>
  <r>
    <x v="52"/>
    <x v="14"/>
    <n v="37"/>
    <n v="2723"/>
    <n v="1985"/>
    <n v="37"/>
    <n v="3436.6471531351899"/>
  </r>
  <r>
    <x v="52"/>
    <x v="15"/>
    <n v="0"/>
    <n v="747"/>
    <n v="1986"/>
    <n v="0"/>
    <n v="775.06726521270105"/>
  </r>
  <r>
    <x v="52"/>
    <x v="16"/>
    <n v="0"/>
    <n v="12405"/>
    <n v="1987"/>
    <n v="0"/>
    <n v="12593.733847744101"/>
  </r>
  <r>
    <x v="52"/>
    <x v="17"/>
    <n v="106"/>
    <n v="3088"/>
    <n v="1988"/>
    <n v="106"/>
    <n v="3194.86107207847"/>
  </r>
  <r>
    <x v="52"/>
    <x v="18"/>
    <n v="1059"/>
    <n v="35509"/>
    <n v="1989"/>
    <n v="1059"/>
    <n v="35511.8709658605"/>
  </r>
  <r>
    <x v="52"/>
    <x v="19"/>
    <n v="3"/>
    <n v="19989"/>
    <n v="1990"/>
    <n v="3"/>
    <n v="19990.2139115297"/>
  </r>
  <r>
    <x v="52"/>
    <x v="20"/>
    <n v="34"/>
    <n v="5395"/>
    <n v="1991"/>
    <n v="34"/>
    <n v="5406.2828426629303"/>
  </r>
  <r>
    <x v="52"/>
    <x v="21"/>
    <n v="286"/>
    <n v="14380"/>
    <n v="1992"/>
    <n v="286"/>
    <n v="14401.688763333899"/>
  </r>
  <r>
    <x v="52"/>
    <x v="22"/>
    <n v="1720"/>
    <n v="17899"/>
    <n v="1993"/>
    <n v="1720"/>
    <n v="17993.367581920898"/>
  </r>
  <r>
    <x v="52"/>
    <x v="23"/>
    <n v="46"/>
    <n v="18822"/>
    <n v="1994"/>
    <n v="46"/>
    <n v="18822"/>
  </r>
  <r>
    <x v="52"/>
    <x v="24"/>
    <n v="19"/>
    <n v="13177"/>
    <n v="1995"/>
    <n v="19"/>
    <n v="13178.284234954601"/>
  </r>
  <r>
    <x v="52"/>
    <x v="25"/>
    <n v="1269"/>
    <n v="8368"/>
    <n v="1999"/>
    <n v="1269"/>
    <n v="13372.6012772002"/>
  </r>
  <r>
    <x v="52"/>
    <x v="26"/>
    <n v="325"/>
    <n v="21171"/>
    <n v="2000"/>
    <n v="325"/>
    <n v="21260.608238463599"/>
  </r>
  <r>
    <x v="52"/>
    <x v="27"/>
    <n v="1001"/>
    <n v="23565"/>
    <n v="2001"/>
    <n v="1001"/>
    <n v="23775.338479751499"/>
  </r>
  <r>
    <x v="52"/>
    <x v="28"/>
    <n v="1597"/>
    <n v="15656"/>
    <n v="2002"/>
    <n v="1597"/>
    <n v="16328.192359238699"/>
  </r>
  <r>
    <x v="52"/>
    <x v="29"/>
    <n v="619"/>
    <n v="4021"/>
    <n v="2003"/>
    <n v="619"/>
    <n v="5461.9153572927698"/>
  </r>
  <r>
    <x v="52"/>
    <x v="30"/>
    <n v="2320"/>
    <n v="11765"/>
    <n v="2004"/>
    <n v="2320"/>
    <n v="18188.510968246901"/>
  </r>
  <r>
    <x v="52"/>
    <x v="31"/>
    <n v="0"/>
    <n v="6861"/>
    <n v="2005"/>
    <n v="0"/>
    <n v="7804.9990493031801"/>
  </r>
  <r>
    <x v="52"/>
    <x v="32"/>
    <n v="203"/>
    <n v="3933"/>
    <n v="2006"/>
    <n v="203"/>
    <n v="4953.0791444044698"/>
  </r>
  <r>
    <x v="52"/>
    <x v="33"/>
    <n v="0"/>
    <n v="385"/>
    <n v="2007"/>
    <n v="0"/>
    <n v="3068.0155283315898"/>
  </r>
  <r>
    <x v="52"/>
    <x v="34"/>
    <n v="179"/>
    <n v="6474"/>
    <n v="2008"/>
    <n v="179"/>
    <n v="8367.0080757968008"/>
  </r>
  <r>
    <x v="52"/>
    <x v="35"/>
    <n v="2549"/>
    <n v="59688"/>
    <n v="2009"/>
    <n v="2549"/>
    <n v="59818.069353812003"/>
  </r>
  <r>
    <x v="52"/>
    <x v="36"/>
    <n v="564"/>
    <n v="15829"/>
    <n v="2010"/>
    <n v="564"/>
    <n v="16004.220667051"/>
  </r>
  <r>
    <x v="52"/>
    <x v="37"/>
    <n v="1471"/>
    <n v="16027"/>
    <n v="2011"/>
    <n v="1471"/>
    <n v="16039.9985538865"/>
  </r>
  <r>
    <x v="52"/>
    <x v="38"/>
    <n v="1067"/>
    <n v="21353"/>
    <n v="2012"/>
    <n v="1067"/>
    <n v="21817.693860217201"/>
  </r>
  <r>
    <x v="52"/>
    <x v="39"/>
    <n v="814"/>
    <n v="27985"/>
    <n v="2013"/>
    <n v="814"/>
    <n v="28451.509514562498"/>
  </r>
  <r>
    <x v="52"/>
    <x v="40"/>
    <n v="148"/>
    <n v="25071"/>
    <n v="2014"/>
    <n v="148"/>
    <n v="25205.500702395198"/>
  </r>
  <r>
    <x v="52"/>
    <x v="41"/>
    <n v="199"/>
    <n v="12565"/>
    <n v="2015"/>
    <n v="199"/>
    <n v="16011.583859660401"/>
  </r>
  <r>
    <x v="52"/>
    <x v="42"/>
    <n v="671"/>
    <n v="13718"/>
    <n v="2016"/>
    <n v="671"/>
    <n v="15355.705642266201"/>
  </r>
  <r>
    <x v="52"/>
    <x v="43"/>
    <n v="504"/>
    <n v="16139"/>
    <n v="2017"/>
    <n v="504"/>
    <n v="16214.7218475257"/>
  </r>
  <r>
    <x v="52"/>
    <x v="44"/>
    <n v="995"/>
    <n v="15616"/>
    <n v="2018"/>
    <n v="995"/>
    <n v="15647.2423034233"/>
  </r>
  <r>
    <x v="52"/>
    <x v="45"/>
    <n v="1410"/>
    <n v="27138"/>
    <n v="2019"/>
    <n v="1410"/>
    <n v="27177.621833280398"/>
  </r>
  <r>
    <x v="52"/>
    <x v="46"/>
    <n v="159"/>
    <n v="8169"/>
    <n v="2020"/>
    <n v="159"/>
    <n v="8375.2098296036602"/>
  </r>
  <r>
    <x v="52"/>
    <x v="47"/>
    <n v="262"/>
    <n v="10505"/>
    <n v="2021"/>
    <n v="262"/>
    <n v="10768.021294306"/>
  </r>
  <r>
    <x v="53"/>
    <x v="0"/>
    <n v="249"/>
    <n v="10660"/>
    <n v="1971"/>
    <n v="249"/>
    <n v="10660"/>
  </r>
  <r>
    <x v="53"/>
    <x v="1"/>
    <n v="299"/>
    <n v="10795"/>
    <n v="1972"/>
    <n v="299"/>
    <n v="10795.6953995555"/>
  </r>
  <r>
    <x v="53"/>
    <x v="2"/>
    <n v="13"/>
    <n v="8882"/>
    <n v="1973"/>
    <n v="13"/>
    <n v="8898.7101232701298"/>
  </r>
  <r>
    <x v="53"/>
    <x v="3"/>
    <n v="1416"/>
    <n v="28487"/>
    <n v="1974"/>
    <n v="1416"/>
    <n v="28487"/>
  </r>
  <r>
    <x v="53"/>
    <x v="4"/>
    <n v="40"/>
    <n v="1180"/>
    <n v="1975"/>
    <n v="40"/>
    <n v="1180.8392923158699"/>
  </r>
  <r>
    <x v="53"/>
    <x v="5"/>
    <n v="491"/>
    <n v="6919"/>
    <n v="1976"/>
    <n v="491"/>
    <n v="6919.9072179548602"/>
  </r>
  <r>
    <x v="53"/>
    <x v="6"/>
    <n v="52"/>
    <n v="2613"/>
    <n v="1977"/>
    <n v="52"/>
    <n v="2613.6285985234899"/>
  </r>
  <r>
    <x v="53"/>
    <x v="7"/>
    <n v="636"/>
    <n v="25625"/>
    <n v="1978"/>
    <n v="636"/>
    <n v="25626.365509922001"/>
  </r>
  <r>
    <x v="53"/>
    <x v="8"/>
    <n v="39"/>
    <n v="18419"/>
    <n v="1979"/>
    <n v="39"/>
    <n v="18436.627723326899"/>
  </r>
  <r>
    <x v="53"/>
    <x v="9"/>
    <n v="1009"/>
    <n v="12062"/>
    <n v="1980"/>
    <n v="1009"/>
    <n v="12181.314827403599"/>
  </r>
  <r>
    <x v="53"/>
    <x v="10"/>
    <n v="417"/>
    <n v="2186"/>
    <n v="1981"/>
    <n v="417"/>
    <n v="2213.1898896120001"/>
  </r>
  <r>
    <x v="53"/>
    <x v="11"/>
    <n v="50"/>
    <n v="4115"/>
    <n v="1982"/>
    <n v="50"/>
    <n v="5377.1084218515098"/>
  </r>
  <r>
    <x v="53"/>
    <x v="12"/>
    <n v="532"/>
    <n v="36979"/>
    <n v="1983"/>
    <n v="532"/>
    <n v="38320.280369091699"/>
  </r>
  <r>
    <x v="53"/>
    <x v="13"/>
    <n v="931"/>
    <n v="12013"/>
    <n v="1984"/>
    <n v="931"/>
    <n v="12047.073796141"/>
  </r>
  <r>
    <x v="53"/>
    <x v="14"/>
    <n v="0"/>
    <n v="2723"/>
    <n v="1985"/>
    <n v="0"/>
    <n v="3436.6471531351899"/>
  </r>
  <r>
    <x v="53"/>
    <x v="15"/>
    <n v="0"/>
    <n v="747"/>
    <n v="1986"/>
    <n v="0"/>
    <n v="775.06726521270105"/>
  </r>
  <r>
    <x v="53"/>
    <x v="16"/>
    <n v="0"/>
    <n v="12405"/>
    <n v="1987"/>
    <n v="0"/>
    <n v="12593.733847744101"/>
  </r>
  <r>
    <x v="53"/>
    <x v="17"/>
    <n v="164"/>
    <n v="3252"/>
    <n v="1988"/>
    <n v="164"/>
    <n v="3358.86107207847"/>
  </r>
  <r>
    <x v="53"/>
    <x v="18"/>
    <n v="3048"/>
    <n v="38557"/>
    <n v="1989"/>
    <n v="3048"/>
    <n v="38559.8709658605"/>
  </r>
  <r>
    <x v="53"/>
    <x v="19"/>
    <n v="0"/>
    <n v="19989"/>
    <n v="1990"/>
    <n v="0"/>
    <n v="19990.2139115297"/>
  </r>
  <r>
    <x v="53"/>
    <x v="20"/>
    <n v="54"/>
    <n v="5449"/>
    <n v="1991"/>
    <n v="54"/>
    <n v="5460.2828426629303"/>
  </r>
  <r>
    <x v="53"/>
    <x v="21"/>
    <n v="431"/>
    <n v="14811"/>
    <n v="1992"/>
    <n v="431"/>
    <n v="14832.688763333899"/>
  </r>
  <r>
    <x v="53"/>
    <x v="22"/>
    <n v="1812"/>
    <n v="19711"/>
    <n v="1993"/>
    <n v="1812"/>
    <n v="19805.367581920898"/>
  </r>
  <r>
    <x v="53"/>
    <x v="23"/>
    <n v="145"/>
    <n v="18967"/>
    <n v="1994"/>
    <n v="145"/>
    <n v="18967"/>
  </r>
  <r>
    <x v="53"/>
    <x v="24"/>
    <n v="10"/>
    <n v="13187"/>
    <n v="1995"/>
    <n v="10"/>
    <n v="13188.284234954601"/>
  </r>
  <r>
    <x v="53"/>
    <x v="25"/>
    <n v="40"/>
    <n v="8408"/>
    <n v="1999"/>
    <n v="40"/>
    <n v="13412.6012772002"/>
  </r>
  <r>
    <x v="53"/>
    <x v="26"/>
    <n v="165"/>
    <n v="21336"/>
    <n v="2000"/>
    <n v="165"/>
    <n v="21425.608238463599"/>
  </r>
  <r>
    <x v="53"/>
    <x v="27"/>
    <n v="9"/>
    <n v="23574"/>
    <n v="2001"/>
    <n v="9"/>
    <n v="23784.338479751499"/>
  </r>
  <r>
    <x v="53"/>
    <x v="28"/>
    <n v="152"/>
    <n v="15808"/>
    <n v="2002"/>
    <n v="152"/>
    <n v="16480.192359238699"/>
  </r>
  <r>
    <x v="53"/>
    <x v="29"/>
    <n v="85"/>
    <n v="4106"/>
    <n v="2003"/>
    <n v="85"/>
    <n v="5546.9153572927698"/>
  </r>
  <r>
    <x v="53"/>
    <x v="30"/>
    <n v="1463"/>
    <n v="13228"/>
    <n v="2004"/>
    <n v="1463"/>
    <n v="19651.510968246901"/>
  </r>
  <r>
    <x v="53"/>
    <x v="31"/>
    <n v="0"/>
    <n v="6861"/>
    <n v="2005"/>
    <n v="0"/>
    <n v="7804.9990493031801"/>
  </r>
  <r>
    <x v="53"/>
    <x v="32"/>
    <n v="0"/>
    <n v="3933"/>
    <n v="2006"/>
    <n v="0"/>
    <n v="4953.0791444044698"/>
  </r>
  <r>
    <x v="53"/>
    <x v="33"/>
    <n v="87"/>
    <n v="472"/>
    <n v="2007"/>
    <n v="87"/>
    <n v="3155.0155283315898"/>
  </r>
  <r>
    <x v="53"/>
    <x v="34"/>
    <n v="206"/>
    <n v="6680"/>
    <n v="2008"/>
    <n v="206"/>
    <n v="8573.0080757968008"/>
  </r>
  <r>
    <x v="53"/>
    <x v="35"/>
    <n v="1777"/>
    <n v="61465"/>
    <n v="2009"/>
    <n v="1777"/>
    <n v="61595.069353812003"/>
  </r>
  <r>
    <x v="53"/>
    <x v="36"/>
    <n v="702"/>
    <n v="16531"/>
    <n v="2010"/>
    <n v="702"/>
    <n v="16706.220667050999"/>
  </r>
  <r>
    <x v="53"/>
    <x v="37"/>
    <n v="859"/>
    <n v="16886"/>
    <n v="2011"/>
    <n v="859"/>
    <n v="16898.9985538865"/>
  </r>
  <r>
    <x v="53"/>
    <x v="38"/>
    <n v="1331"/>
    <n v="22684"/>
    <n v="2012"/>
    <n v="1331"/>
    <n v="23148.693860217201"/>
  </r>
  <r>
    <x v="53"/>
    <x v="39"/>
    <n v="937"/>
    <n v="28922"/>
    <n v="2013"/>
    <n v="937"/>
    <n v="29388.509514562498"/>
  </r>
  <r>
    <x v="53"/>
    <x v="40"/>
    <n v="201"/>
    <n v="25272"/>
    <n v="2014"/>
    <n v="201"/>
    <n v="25406.500702395198"/>
  </r>
  <r>
    <x v="53"/>
    <x v="41"/>
    <n v="1595"/>
    <n v="14160"/>
    <n v="2015"/>
    <n v="1595"/>
    <n v="17606.583859660401"/>
  </r>
  <r>
    <x v="53"/>
    <x v="42"/>
    <n v="263"/>
    <n v="13981"/>
    <n v="2016"/>
    <n v="263"/>
    <n v="15618.705642266201"/>
  </r>
  <r>
    <x v="53"/>
    <x v="43"/>
    <n v="1055"/>
    <n v="17194"/>
    <n v="2017"/>
    <n v="1055"/>
    <n v="17269.7218475257"/>
  </r>
  <r>
    <x v="53"/>
    <x v="44"/>
    <n v="431"/>
    <n v="16047"/>
    <n v="2018"/>
    <n v="431"/>
    <n v="16078.2423034233"/>
  </r>
  <r>
    <x v="53"/>
    <x v="45"/>
    <n v="1913"/>
    <n v="29051"/>
    <n v="2019"/>
    <n v="1913"/>
    <n v="29090.621833280398"/>
  </r>
  <r>
    <x v="53"/>
    <x v="46"/>
    <n v="152"/>
    <n v="8321"/>
    <n v="2020"/>
    <n v="152"/>
    <n v="8527.2098296036602"/>
  </r>
  <r>
    <x v="53"/>
    <x v="47"/>
    <n v="337"/>
    <n v="10842"/>
    <n v="2021"/>
    <n v="337"/>
    <n v="11105.021294306"/>
  </r>
  <r>
    <x v="54"/>
    <x v="0"/>
    <n v="302"/>
    <n v="10962"/>
    <n v="1971"/>
    <n v="302"/>
    <n v="10962"/>
  </r>
  <r>
    <x v="54"/>
    <x v="1"/>
    <n v="168"/>
    <n v="10963"/>
    <n v="1972"/>
    <n v="168"/>
    <n v="10963.6953995555"/>
  </r>
  <r>
    <x v="54"/>
    <x v="2"/>
    <n v="547"/>
    <n v="9429"/>
    <n v="1973"/>
    <n v="547"/>
    <n v="9445.7101232701298"/>
  </r>
  <r>
    <x v="54"/>
    <x v="3"/>
    <n v="239"/>
    <n v="28726"/>
    <n v="1974"/>
    <n v="239"/>
    <n v="28726"/>
  </r>
  <r>
    <x v="54"/>
    <x v="4"/>
    <n v="270"/>
    <n v="1450"/>
    <n v="1975"/>
    <n v="270"/>
    <n v="1450.8392923158699"/>
  </r>
  <r>
    <x v="54"/>
    <x v="5"/>
    <n v="83"/>
    <n v="7002"/>
    <n v="1976"/>
    <n v="83"/>
    <n v="7002.9072179548602"/>
  </r>
  <r>
    <x v="54"/>
    <x v="6"/>
    <n v="27"/>
    <n v="2640"/>
    <n v="1977"/>
    <n v="27"/>
    <n v="2640.6285985234899"/>
  </r>
  <r>
    <x v="54"/>
    <x v="7"/>
    <n v="30"/>
    <n v="25655"/>
    <n v="1978"/>
    <n v="30"/>
    <n v="25656.365509922001"/>
  </r>
  <r>
    <x v="54"/>
    <x v="8"/>
    <n v="103"/>
    <n v="18522"/>
    <n v="1979"/>
    <n v="103"/>
    <n v="18539.627723326899"/>
  </r>
  <r>
    <x v="54"/>
    <x v="9"/>
    <n v="327"/>
    <n v="12389"/>
    <n v="1980"/>
    <n v="327"/>
    <n v="12508.314827403599"/>
  </r>
  <r>
    <x v="54"/>
    <x v="10"/>
    <n v="258"/>
    <n v="2444"/>
    <n v="1981"/>
    <n v="258"/>
    <n v="2471.1898896120001"/>
  </r>
  <r>
    <x v="54"/>
    <x v="11"/>
    <n v="29"/>
    <n v="4144"/>
    <n v="1982"/>
    <n v="29"/>
    <n v="5406.1084218515098"/>
  </r>
  <r>
    <x v="54"/>
    <x v="12"/>
    <n v="1879"/>
    <n v="38858"/>
    <n v="1983"/>
    <n v="1879"/>
    <n v="40199.280369091699"/>
  </r>
  <r>
    <x v="54"/>
    <x v="13"/>
    <n v="588"/>
    <n v="12601"/>
    <n v="1984"/>
    <n v="588"/>
    <n v="12635.073796141"/>
  </r>
  <r>
    <x v="54"/>
    <x v="14"/>
    <n v="53"/>
    <n v="2776"/>
    <n v="1985"/>
    <n v="53"/>
    <n v="3489.6471531351899"/>
  </r>
  <r>
    <x v="54"/>
    <x v="15"/>
    <n v="0"/>
    <n v="747"/>
    <n v="1986"/>
    <n v="0"/>
    <n v="775.06726521270105"/>
  </r>
  <r>
    <x v="54"/>
    <x v="16"/>
    <n v="0"/>
    <n v="12405"/>
    <n v="1987"/>
    <n v="0"/>
    <n v="12593.733847744101"/>
  </r>
  <r>
    <x v="54"/>
    <x v="17"/>
    <n v="50"/>
    <n v="3302"/>
    <n v="1988"/>
    <n v="50"/>
    <n v="3408.86107207847"/>
  </r>
  <r>
    <x v="54"/>
    <x v="18"/>
    <n v="3402"/>
    <n v="41959"/>
    <n v="1989"/>
    <n v="3402"/>
    <n v="41961.8709658605"/>
  </r>
  <r>
    <x v="54"/>
    <x v="19"/>
    <n v="27"/>
    <n v="20016"/>
    <n v="1990"/>
    <n v="27"/>
    <n v="20017.2139115297"/>
  </r>
  <r>
    <x v="54"/>
    <x v="20"/>
    <n v="4"/>
    <n v="5453"/>
    <n v="1991"/>
    <n v="4"/>
    <n v="5464.2828426629303"/>
  </r>
  <r>
    <x v="54"/>
    <x v="21"/>
    <n v="608"/>
    <n v="15419"/>
    <n v="1992"/>
    <n v="608"/>
    <n v="15440.688763333899"/>
  </r>
  <r>
    <x v="54"/>
    <x v="22"/>
    <n v="1100"/>
    <n v="20811"/>
    <n v="1993"/>
    <n v="1100"/>
    <n v="20905.367581920898"/>
  </r>
  <r>
    <x v="54"/>
    <x v="23"/>
    <n v="1129"/>
    <n v="20096"/>
    <n v="1994"/>
    <n v="1129"/>
    <n v="20096"/>
  </r>
  <r>
    <x v="54"/>
    <x v="24"/>
    <n v="251"/>
    <n v="13438"/>
    <n v="1995"/>
    <n v="251"/>
    <n v="13439.284234954601"/>
  </r>
  <r>
    <x v="54"/>
    <x v="25"/>
    <n v="693"/>
    <n v="9101"/>
    <n v="1999"/>
    <n v="693"/>
    <n v="14105.6012772002"/>
  </r>
  <r>
    <x v="54"/>
    <x v="26"/>
    <n v="139"/>
    <n v="21475"/>
    <n v="2000"/>
    <n v="139"/>
    <n v="21564.608238463599"/>
  </r>
  <r>
    <x v="54"/>
    <x v="27"/>
    <n v="542"/>
    <n v="24116"/>
    <n v="2001"/>
    <n v="542"/>
    <n v="24326.338479751499"/>
  </r>
  <r>
    <x v="54"/>
    <x v="28"/>
    <n v="69"/>
    <n v="15877"/>
    <n v="2002"/>
    <n v="69"/>
    <n v="16549.192359238699"/>
  </r>
  <r>
    <x v="54"/>
    <x v="29"/>
    <n v="354"/>
    <n v="4460"/>
    <n v="2003"/>
    <n v="354"/>
    <n v="5900.9153572927698"/>
  </r>
  <r>
    <x v="54"/>
    <x v="30"/>
    <n v="972"/>
    <n v="14200"/>
    <n v="2004"/>
    <n v="972"/>
    <n v="20623.510968246901"/>
  </r>
  <r>
    <x v="54"/>
    <x v="31"/>
    <n v="438"/>
    <n v="7299"/>
    <n v="2005"/>
    <n v="438"/>
    <n v="8242.9990493031801"/>
  </r>
  <r>
    <x v="54"/>
    <x v="32"/>
    <n v="501"/>
    <n v="4434"/>
    <n v="2006"/>
    <n v="501"/>
    <n v="5454.0791444044698"/>
  </r>
  <r>
    <x v="54"/>
    <x v="33"/>
    <n v="0"/>
    <n v="472"/>
    <n v="2007"/>
    <n v="0"/>
    <n v="3155.0155283315898"/>
  </r>
  <r>
    <x v="54"/>
    <x v="34"/>
    <n v="308"/>
    <n v="6988"/>
    <n v="2008"/>
    <n v="308"/>
    <n v="8881.0080757968008"/>
  </r>
  <r>
    <x v="54"/>
    <x v="35"/>
    <n v="1212"/>
    <n v="62677"/>
    <n v="2009"/>
    <n v="1212"/>
    <n v="62807.069353812003"/>
  </r>
  <r>
    <x v="54"/>
    <x v="36"/>
    <n v="562"/>
    <n v="17093"/>
    <n v="2010"/>
    <n v="562"/>
    <n v="17268.220667050999"/>
  </r>
  <r>
    <x v="54"/>
    <x v="37"/>
    <n v="630"/>
    <n v="17516"/>
    <n v="2011"/>
    <n v="630"/>
    <n v="17528.9985538865"/>
  </r>
  <r>
    <x v="54"/>
    <x v="38"/>
    <n v="825"/>
    <n v="23509"/>
    <n v="2012"/>
    <n v="825"/>
    <n v="23973.693860217201"/>
  </r>
  <r>
    <x v="54"/>
    <x v="39"/>
    <n v="1537"/>
    <n v="30459"/>
    <n v="2013"/>
    <n v="1537"/>
    <n v="30925.509514562498"/>
  </r>
  <r>
    <x v="54"/>
    <x v="40"/>
    <n v="244"/>
    <n v="25516"/>
    <n v="2014"/>
    <n v="244"/>
    <n v="25650.500702395198"/>
  </r>
  <r>
    <x v="54"/>
    <x v="41"/>
    <n v="788"/>
    <n v="14948"/>
    <n v="2015"/>
    <n v="788"/>
    <n v="18394.583859660401"/>
  </r>
  <r>
    <x v="54"/>
    <x v="42"/>
    <n v="195"/>
    <n v="14176"/>
    <n v="2016"/>
    <n v="195"/>
    <n v="15813.705642266201"/>
  </r>
  <r>
    <x v="54"/>
    <x v="43"/>
    <n v="1233"/>
    <n v="18427"/>
    <n v="2017"/>
    <n v="1233"/>
    <n v="18502.7218475257"/>
  </r>
  <r>
    <x v="54"/>
    <x v="44"/>
    <n v="706"/>
    <n v="16753"/>
    <n v="2018"/>
    <n v="706"/>
    <n v="16784.2423034233"/>
  </r>
  <r>
    <x v="54"/>
    <x v="45"/>
    <n v="3096"/>
    <n v="32147"/>
    <n v="2019"/>
    <n v="3096"/>
    <n v="32186.621833280398"/>
  </r>
  <r>
    <x v="54"/>
    <x v="46"/>
    <n v="317"/>
    <n v="8638"/>
    <n v="2020"/>
    <n v="317"/>
    <n v="8844.2098296036602"/>
  </r>
  <r>
    <x v="54"/>
    <x v="47"/>
    <n v="431"/>
    <n v="11273"/>
    <n v="2021"/>
    <n v="431"/>
    <n v="11536.021294306"/>
  </r>
  <r>
    <x v="55"/>
    <x v="0"/>
    <n v="656"/>
    <n v="11618"/>
    <n v="1971"/>
    <n v="656"/>
    <n v="11618"/>
  </r>
  <r>
    <x v="55"/>
    <x v="1"/>
    <n v="247"/>
    <n v="11210"/>
    <n v="1972"/>
    <n v="247"/>
    <n v="11210.6953995555"/>
  </r>
  <r>
    <x v="55"/>
    <x v="2"/>
    <n v="200"/>
    <n v="9629"/>
    <n v="1973"/>
    <n v="200"/>
    <n v="9645.7101232701298"/>
  </r>
  <r>
    <x v="55"/>
    <x v="3"/>
    <n v="103"/>
    <n v="28829"/>
    <n v="1974"/>
    <n v="103"/>
    <n v="28829"/>
  </r>
  <r>
    <x v="55"/>
    <x v="4"/>
    <n v="52"/>
    <n v="1502"/>
    <n v="1975"/>
    <n v="52"/>
    <n v="1502.8392923158699"/>
  </r>
  <r>
    <x v="55"/>
    <x v="5"/>
    <n v="8"/>
    <n v="7010"/>
    <n v="1976"/>
    <n v="8"/>
    <n v="7010.9072179548602"/>
  </r>
  <r>
    <x v="55"/>
    <x v="6"/>
    <n v="177"/>
    <n v="2817"/>
    <n v="1977"/>
    <n v="177"/>
    <n v="2817.6285985234899"/>
  </r>
  <r>
    <x v="55"/>
    <x v="7"/>
    <n v="193"/>
    <n v="25848"/>
    <n v="1978"/>
    <n v="193"/>
    <n v="25849.365509922001"/>
  </r>
  <r>
    <x v="55"/>
    <x v="8"/>
    <n v="336"/>
    <n v="18858"/>
    <n v="1979"/>
    <n v="336"/>
    <n v="18875.627723326899"/>
  </r>
  <r>
    <x v="55"/>
    <x v="9"/>
    <n v="1194"/>
    <n v="13583"/>
    <n v="1980"/>
    <n v="1194"/>
    <n v="13702.314827403599"/>
  </r>
  <r>
    <x v="55"/>
    <x v="10"/>
    <n v="55"/>
    <n v="2499"/>
    <n v="1981"/>
    <n v="55"/>
    <n v="2526.1898896120001"/>
  </r>
  <r>
    <x v="55"/>
    <x v="11"/>
    <n v="503"/>
    <n v="4647"/>
    <n v="1982"/>
    <n v="503"/>
    <n v="5909.1084218515098"/>
  </r>
  <r>
    <x v="55"/>
    <x v="12"/>
    <n v="3062"/>
    <n v="41920"/>
    <n v="1983"/>
    <n v="3062"/>
    <n v="43261.280369091699"/>
  </r>
  <r>
    <x v="55"/>
    <x v="13"/>
    <n v="1603"/>
    <n v="14204"/>
    <n v="1984"/>
    <n v="1603"/>
    <n v="14238.073796141"/>
  </r>
  <r>
    <x v="55"/>
    <x v="14"/>
    <n v="1"/>
    <n v="2777"/>
    <n v="1985"/>
    <n v="1"/>
    <n v="3490.6471531351899"/>
  </r>
  <r>
    <x v="55"/>
    <x v="15"/>
    <n v="2"/>
    <n v="749"/>
    <n v="1986"/>
    <n v="2"/>
    <n v="777.06726521270105"/>
  </r>
  <r>
    <x v="55"/>
    <x v="16"/>
    <n v="0"/>
    <n v="12405"/>
    <n v="1987"/>
    <n v="0"/>
    <n v="12593.733847744101"/>
  </r>
  <r>
    <x v="55"/>
    <x v="17"/>
    <n v="30"/>
    <n v="3332"/>
    <n v="1988"/>
    <n v="30"/>
    <n v="3438.86107207847"/>
  </r>
  <r>
    <x v="55"/>
    <x v="18"/>
    <n v="4218"/>
    <n v="46177"/>
    <n v="1989"/>
    <n v="4218"/>
    <n v="46179.8709658605"/>
  </r>
  <r>
    <x v="55"/>
    <x v="19"/>
    <n v="67"/>
    <n v="20083"/>
    <n v="1990"/>
    <n v="67"/>
    <n v="20084.2139115297"/>
  </r>
  <r>
    <x v="55"/>
    <x v="20"/>
    <n v="923"/>
    <n v="6376"/>
    <n v="1991"/>
    <n v="923"/>
    <n v="6387.2828426629303"/>
  </r>
  <r>
    <x v="55"/>
    <x v="21"/>
    <n v="441"/>
    <n v="15860"/>
    <n v="1992"/>
    <n v="441"/>
    <n v="15881.688763333899"/>
  </r>
  <r>
    <x v="55"/>
    <x v="22"/>
    <n v="446"/>
    <n v="21257"/>
    <n v="1993"/>
    <n v="446"/>
    <n v="21351.367581920898"/>
  </r>
  <r>
    <x v="55"/>
    <x v="23"/>
    <n v="54"/>
    <n v="20150"/>
    <n v="1994"/>
    <n v="54"/>
    <n v="20150"/>
  </r>
  <r>
    <x v="55"/>
    <x v="24"/>
    <n v="13"/>
    <n v="13451"/>
    <n v="1995"/>
    <n v="13"/>
    <n v="13452.284234954601"/>
  </r>
  <r>
    <x v="55"/>
    <x v="25"/>
    <n v="887"/>
    <n v="9988"/>
    <n v="1999"/>
    <n v="887"/>
    <n v="14992.6012772002"/>
  </r>
  <r>
    <x v="55"/>
    <x v="26"/>
    <n v="132"/>
    <n v="21607"/>
    <n v="2000"/>
    <n v="132"/>
    <n v="21696.608238463599"/>
  </r>
  <r>
    <x v="55"/>
    <x v="27"/>
    <n v="146"/>
    <n v="24262"/>
    <n v="2001"/>
    <n v="146"/>
    <n v="24472.338479751499"/>
  </r>
  <r>
    <x v="55"/>
    <x v="28"/>
    <n v="0"/>
    <n v="15877"/>
    <n v="2002"/>
    <n v="0"/>
    <n v="16549.192359238699"/>
  </r>
  <r>
    <x v="55"/>
    <x v="29"/>
    <n v="770"/>
    <n v="5230"/>
    <n v="2003"/>
    <n v="770"/>
    <n v="6670.9153572927698"/>
  </r>
  <r>
    <x v="55"/>
    <x v="30"/>
    <n v="400"/>
    <n v="14600"/>
    <n v="2004"/>
    <n v="400"/>
    <n v="21023.510968246901"/>
  </r>
  <r>
    <x v="55"/>
    <x v="31"/>
    <n v="1381"/>
    <n v="8680"/>
    <n v="2005"/>
    <n v="1381"/>
    <n v="9623.9990493031801"/>
  </r>
  <r>
    <x v="55"/>
    <x v="32"/>
    <n v="279"/>
    <n v="4713"/>
    <n v="2006"/>
    <n v="279"/>
    <n v="5733.0791444044698"/>
  </r>
  <r>
    <x v="55"/>
    <x v="33"/>
    <n v="13"/>
    <n v="485"/>
    <n v="2007"/>
    <n v="13"/>
    <n v="3168.0155283315898"/>
  </r>
  <r>
    <x v="55"/>
    <x v="34"/>
    <n v="155"/>
    <n v="7143"/>
    <n v="2008"/>
    <n v="155"/>
    <n v="9036.0080757968008"/>
  </r>
  <r>
    <x v="55"/>
    <x v="35"/>
    <n v="1798"/>
    <n v="64475"/>
    <n v="2009"/>
    <n v="1798"/>
    <n v="64605.069353812003"/>
  </r>
  <r>
    <x v="55"/>
    <x v="36"/>
    <n v="527"/>
    <n v="17620"/>
    <n v="2010"/>
    <n v="527"/>
    <n v="17795.220667050999"/>
  </r>
  <r>
    <x v="55"/>
    <x v="37"/>
    <n v="273"/>
    <n v="17789"/>
    <n v="2011"/>
    <n v="273"/>
    <n v="17801.9985538865"/>
  </r>
  <r>
    <x v="55"/>
    <x v="38"/>
    <n v="529"/>
    <n v="24038"/>
    <n v="2012"/>
    <n v="529"/>
    <n v="24502.693860217201"/>
  </r>
  <r>
    <x v="55"/>
    <x v="39"/>
    <n v="657"/>
    <n v="31116"/>
    <n v="2013"/>
    <n v="657"/>
    <n v="31582.509514562498"/>
  </r>
  <r>
    <x v="55"/>
    <x v="40"/>
    <n v="78"/>
    <n v="25594"/>
    <n v="2014"/>
    <n v="78"/>
    <n v="25728.500702395198"/>
  </r>
  <r>
    <x v="55"/>
    <x v="41"/>
    <n v="1690"/>
    <n v="16638"/>
    <n v="2015"/>
    <n v="1690"/>
    <n v="20084.583859660401"/>
  </r>
  <r>
    <x v="55"/>
    <x v="42"/>
    <n v="96"/>
    <n v="14272"/>
    <n v="2016"/>
    <n v="96"/>
    <n v="15909.705642266201"/>
  </r>
  <r>
    <x v="55"/>
    <x v="43"/>
    <n v="167"/>
    <n v="18594"/>
    <n v="2017"/>
    <n v="167"/>
    <n v="18669.7218475257"/>
  </r>
  <r>
    <x v="55"/>
    <x v="44"/>
    <n v="514"/>
    <n v="17267"/>
    <n v="2018"/>
    <n v="514"/>
    <n v="17298.2423034233"/>
  </r>
  <r>
    <x v="55"/>
    <x v="45"/>
    <n v="2618"/>
    <n v="34765"/>
    <n v="2019"/>
    <n v="2618"/>
    <n v="34804.621833280398"/>
  </r>
  <r>
    <x v="55"/>
    <x v="46"/>
    <n v="0"/>
    <n v="8638"/>
    <n v="2020"/>
    <n v="0"/>
    <n v="8844.2098296036602"/>
  </r>
  <r>
    <x v="55"/>
    <x v="47"/>
    <n v="406"/>
    <n v="11679"/>
    <n v="2021"/>
    <n v="406"/>
    <n v="11942.021294306"/>
  </r>
  <r>
    <x v="56"/>
    <x v="0"/>
    <n v="652"/>
    <n v="12270"/>
    <n v="1971"/>
    <n v="652"/>
    <n v="12270"/>
  </r>
  <r>
    <x v="56"/>
    <x v="1"/>
    <n v="919"/>
    <n v="12129"/>
    <n v="1972"/>
    <n v="919"/>
    <n v="12129.6953995555"/>
  </r>
  <r>
    <x v="56"/>
    <x v="2"/>
    <n v="583"/>
    <n v="10212"/>
    <n v="1973"/>
    <n v="583"/>
    <n v="10228.710123270101"/>
  </r>
  <r>
    <x v="56"/>
    <x v="3"/>
    <n v="97"/>
    <n v="28926"/>
    <n v="1974"/>
    <n v="97"/>
    <n v="28926"/>
  </r>
  <r>
    <x v="56"/>
    <x v="4"/>
    <n v="794"/>
    <n v="2296"/>
    <n v="1975"/>
    <n v="794"/>
    <n v="2296.8392923158699"/>
  </r>
  <r>
    <x v="56"/>
    <x v="5"/>
    <n v="451"/>
    <n v="7461"/>
    <n v="1976"/>
    <n v="451"/>
    <n v="7461.9072179548602"/>
  </r>
  <r>
    <x v="56"/>
    <x v="6"/>
    <n v="329"/>
    <n v="3146"/>
    <n v="1977"/>
    <n v="329"/>
    <n v="3146.6285985234899"/>
  </r>
  <r>
    <x v="56"/>
    <x v="7"/>
    <n v="432"/>
    <n v="26280"/>
    <n v="1978"/>
    <n v="432"/>
    <n v="26281.365509922001"/>
  </r>
  <r>
    <x v="56"/>
    <x v="8"/>
    <n v="453"/>
    <n v="19311"/>
    <n v="1979"/>
    <n v="453"/>
    <n v="19328.627723326899"/>
  </r>
  <r>
    <x v="56"/>
    <x v="9"/>
    <n v="473"/>
    <n v="14056"/>
    <n v="1980"/>
    <n v="473"/>
    <n v="14175.314827403599"/>
  </r>
  <r>
    <x v="56"/>
    <x v="10"/>
    <n v="5"/>
    <n v="2504"/>
    <n v="1981"/>
    <n v="5"/>
    <n v="2531.1898896120001"/>
  </r>
  <r>
    <x v="56"/>
    <x v="11"/>
    <n v="0"/>
    <n v="4647"/>
    <n v="1982"/>
    <n v="0"/>
    <n v="5909.1084218515098"/>
  </r>
  <r>
    <x v="56"/>
    <x v="12"/>
    <n v="1127"/>
    <n v="43047"/>
    <n v="1983"/>
    <n v="1127"/>
    <n v="44388.280369091699"/>
  </r>
  <r>
    <x v="56"/>
    <x v="13"/>
    <n v="731"/>
    <n v="14935"/>
    <n v="1984"/>
    <n v="731"/>
    <n v="14969.073796141"/>
  </r>
  <r>
    <x v="56"/>
    <x v="14"/>
    <n v="92"/>
    <n v="2869"/>
    <n v="1985"/>
    <n v="92"/>
    <n v="3582.6471531351899"/>
  </r>
  <r>
    <x v="56"/>
    <x v="15"/>
    <n v="18"/>
    <n v="767"/>
    <n v="1986"/>
    <n v="18"/>
    <n v="795.06726521270105"/>
  </r>
  <r>
    <x v="56"/>
    <x v="16"/>
    <n v="0"/>
    <n v="12405"/>
    <n v="1987"/>
    <n v="0"/>
    <n v="12593.733847744101"/>
  </r>
  <r>
    <x v="56"/>
    <x v="17"/>
    <n v="193"/>
    <n v="3525"/>
    <n v="1988"/>
    <n v="193"/>
    <n v="3631.86107207847"/>
  </r>
  <r>
    <x v="56"/>
    <x v="18"/>
    <n v="1368"/>
    <n v="47545"/>
    <n v="1989"/>
    <n v="1368"/>
    <n v="47547.8709658605"/>
  </r>
  <r>
    <x v="56"/>
    <x v="19"/>
    <n v="250"/>
    <n v="20333"/>
    <n v="1990"/>
    <n v="250"/>
    <n v="20334.2139115297"/>
  </r>
  <r>
    <x v="56"/>
    <x v="20"/>
    <n v="1246"/>
    <n v="7622"/>
    <n v="1991"/>
    <n v="1246"/>
    <n v="7633.2828426629303"/>
  </r>
  <r>
    <x v="56"/>
    <x v="21"/>
    <n v="197"/>
    <n v="16057"/>
    <n v="1992"/>
    <n v="197"/>
    <n v="16078.688763333899"/>
  </r>
  <r>
    <x v="56"/>
    <x v="22"/>
    <n v="959"/>
    <n v="22216"/>
    <n v="1993"/>
    <n v="959"/>
    <n v="22310.367581920898"/>
  </r>
  <r>
    <x v="56"/>
    <x v="23"/>
    <n v="53"/>
    <n v="20203"/>
    <n v="1994"/>
    <n v="53"/>
    <n v="20203"/>
  </r>
  <r>
    <x v="56"/>
    <x v="24"/>
    <n v="61"/>
    <n v="13512"/>
    <n v="1995"/>
    <n v="61"/>
    <n v="13513.284234954601"/>
  </r>
  <r>
    <x v="56"/>
    <x v="25"/>
    <n v="1039"/>
    <n v="11027"/>
    <n v="1999"/>
    <n v="1039"/>
    <n v="16031.6012772002"/>
  </r>
  <r>
    <x v="56"/>
    <x v="26"/>
    <n v="73"/>
    <n v="21680"/>
    <n v="2000"/>
    <n v="73"/>
    <n v="21769.608238463599"/>
  </r>
  <r>
    <x v="56"/>
    <x v="27"/>
    <n v="61"/>
    <n v="24323"/>
    <n v="2001"/>
    <n v="61"/>
    <n v="24533.338479751499"/>
  </r>
  <r>
    <x v="56"/>
    <x v="28"/>
    <n v="0"/>
    <n v="15877"/>
    <n v="2002"/>
    <n v="0"/>
    <n v="16549.192359238699"/>
  </r>
  <r>
    <x v="56"/>
    <x v="29"/>
    <n v="421"/>
    <n v="5651"/>
    <n v="2003"/>
    <n v="421"/>
    <n v="7091.9153572927698"/>
  </r>
  <r>
    <x v="56"/>
    <x v="30"/>
    <n v="1903"/>
    <n v="16503"/>
    <n v="2004"/>
    <n v="1903"/>
    <n v="22926.510968246901"/>
  </r>
  <r>
    <x v="56"/>
    <x v="31"/>
    <n v="514"/>
    <n v="9194"/>
    <n v="2005"/>
    <n v="514"/>
    <n v="10137.9990493031"/>
  </r>
  <r>
    <x v="56"/>
    <x v="32"/>
    <n v="62"/>
    <n v="4775"/>
    <n v="2006"/>
    <n v="62"/>
    <n v="5795.0791444044698"/>
  </r>
  <r>
    <x v="56"/>
    <x v="33"/>
    <n v="18"/>
    <n v="503"/>
    <n v="2007"/>
    <n v="18"/>
    <n v="3186.0155283315898"/>
  </r>
  <r>
    <x v="56"/>
    <x v="34"/>
    <n v="249"/>
    <n v="7392"/>
    <n v="2008"/>
    <n v="249"/>
    <n v="9285.0080757968008"/>
  </r>
  <r>
    <x v="56"/>
    <x v="35"/>
    <n v="1520"/>
    <n v="65995"/>
    <n v="2009"/>
    <n v="1520"/>
    <n v="66125.069353811996"/>
  </r>
  <r>
    <x v="56"/>
    <x v="36"/>
    <n v="146"/>
    <n v="17766"/>
    <n v="2010"/>
    <n v="146"/>
    <n v="17941.220667050999"/>
  </r>
  <r>
    <x v="56"/>
    <x v="37"/>
    <n v="232"/>
    <n v="18021"/>
    <n v="2011"/>
    <n v="232"/>
    <n v="18033.9985538865"/>
  </r>
  <r>
    <x v="56"/>
    <x v="38"/>
    <n v="470"/>
    <n v="24508"/>
    <n v="2012"/>
    <n v="470"/>
    <n v="24972.693860217201"/>
  </r>
  <r>
    <x v="56"/>
    <x v="39"/>
    <n v="1265"/>
    <n v="32381"/>
    <n v="2013"/>
    <n v="1265"/>
    <n v="32847.509514562502"/>
  </r>
  <r>
    <x v="56"/>
    <x v="40"/>
    <n v="2"/>
    <n v="25596"/>
    <n v="2014"/>
    <n v="2"/>
    <n v="25730.500702395198"/>
  </r>
  <r>
    <x v="56"/>
    <x v="41"/>
    <n v="2183"/>
    <n v="18821"/>
    <n v="2015"/>
    <n v="2183"/>
    <n v="22267.583859660401"/>
  </r>
  <r>
    <x v="56"/>
    <x v="42"/>
    <n v="13"/>
    <n v="14285"/>
    <n v="2016"/>
    <n v="13"/>
    <n v="15922.705642266201"/>
  </r>
  <r>
    <x v="56"/>
    <x v="43"/>
    <n v="796"/>
    <n v="19390"/>
    <n v="2017"/>
    <n v="796"/>
    <n v="19465.7218475257"/>
  </r>
  <r>
    <x v="56"/>
    <x v="44"/>
    <n v="325"/>
    <n v="17592"/>
    <n v="2018"/>
    <n v="325"/>
    <n v="17623.2423034233"/>
  </r>
  <r>
    <x v="56"/>
    <x v="45"/>
    <n v="1815"/>
    <n v="36580"/>
    <n v="2019"/>
    <n v="1815"/>
    <n v="36619.621833280398"/>
  </r>
  <r>
    <x v="56"/>
    <x v="46"/>
    <n v="182"/>
    <n v="8820"/>
    <n v="2020"/>
    <n v="182"/>
    <n v="9026.2098296036602"/>
  </r>
  <r>
    <x v="56"/>
    <x v="47"/>
    <n v="415"/>
    <n v="12094"/>
    <n v="2021"/>
    <n v="415"/>
    <n v="12357.021294306"/>
  </r>
  <r>
    <x v="57"/>
    <x v="0"/>
    <n v="89"/>
    <n v="12359"/>
    <n v="1971"/>
    <n v="89"/>
    <n v="12359"/>
  </r>
  <r>
    <x v="57"/>
    <x v="1"/>
    <n v="48"/>
    <n v="12177"/>
    <n v="1972"/>
    <n v="48"/>
    <n v="12177.6953995555"/>
  </r>
  <r>
    <x v="57"/>
    <x v="2"/>
    <n v="647"/>
    <n v="10859"/>
    <n v="1973"/>
    <n v="647"/>
    <n v="10875.710123270101"/>
  </r>
  <r>
    <x v="57"/>
    <x v="3"/>
    <n v="74"/>
    <n v="29000"/>
    <n v="1974"/>
    <n v="74"/>
    <n v="29000"/>
  </r>
  <r>
    <x v="57"/>
    <x v="4"/>
    <n v="10"/>
    <n v="2306"/>
    <n v="1975"/>
    <n v="10"/>
    <n v="2306.8392923158699"/>
  </r>
  <r>
    <x v="57"/>
    <x v="5"/>
    <n v="25"/>
    <n v="7486"/>
    <n v="1976"/>
    <n v="25"/>
    <n v="7486.9072179548602"/>
  </r>
  <r>
    <x v="57"/>
    <x v="6"/>
    <n v="64"/>
    <n v="3210"/>
    <n v="1977"/>
    <n v="64"/>
    <n v="3210.6285985234899"/>
  </r>
  <r>
    <x v="57"/>
    <x v="7"/>
    <n v="0"/>
    <n v="26280"/>
    <n v="1978"/>
    <n v="0"/>
    <n v="26281.365509922001"/>
  </r>
  <r>
    <x v="57"/>
    <x v="8"/>
    <n v="1166"/>
    <n v="20477"/>
    <n v="1979"/>
    <n v="1166"/>
    <n v="20494.627723326899"/>
  </r>
  <r>
    <x v="57"/>
    <x v="9"/>
    <n v="545"/>
    <n v="14601"/>
    <n v="1980"/>
    <n v="545"/>
    <n v="14720.314827403599"/>
  </r>
  <r>
    <x v="57"/>
    <x v="10"/>
    <n v="204"/>
    <n v="2708"/>
    <n v="1981"/>
    <n v="204"/>
    <n v="2735.1898896120001"/>
  </r>
  <r>
    <x v="57"/>
    <x v="11"/>
    <n v="1240"/>
    <n v="5887"/>
    <n v="1982"/>
    <n v="1240"/>
    <n v="7149.1084218515098"/>
  </r>
  <r>
    <x v="57"/>
    <x v="12"/>
    <n v="1436"/>
    <n v="44483"/>
    <n v="1983"/>
    <n v="1436"/>
    <n v="45824.280369091699"/>
  </r>
  <r>
    <x v="57"/>
    <x v="13"/>
    <n v="1328"/>
    <n v="16263"/>
    <n v="1984"/>
    <n v="1328"/>
    <n v="16297.073796141"/>
  </r>
  <r>
    <x v="57"/>
    <x v="14"/>
    <n v="28"/>
    <n v="2897"/>
    <n v="1985"/>
    <n v="28"/>
    <n v="3610.6471531351899"/>
  </r>
  <r>
    <x v="57"/>
    <x v="15"/>
    <n v="0"/>
    <n v="767"/>
    <n v="1986"/>
    <n v="0"/>
    <n v="795.06726521270105"/>
  </r>
  <r>
    <x v="57"/>
    <x v="16"/>
    <n v="0"/>
    <n v="12405"/>
    <n v="1987"/>
    <n v="0"/>
    <n v="12593.733847744101"/>
  </r>
  <r>
    <x v="57"/>
    <x v="17"/>
    <n v="75"/>
    <n v="3600"/>
    <n v="1988"/>
    <n v="75"/>
    <n v="3706.86107207847"/>
  </r>
  <r>
    <x v="57"/>
    <x v="18"/>
    <n v="2314"/>
    <n v="49859"/>
    <n v="1989"/>
    <n v="2314"/>
    <n v="49861.8709658605"/>
  </r>
  <r>
    <x v="57"/>
    <x v="19"/>
    <n v="1431"/>
    <n v="21764"/>
    <n v="1990"/>
    <n v="1431"/>
    <n v="21765.2139115297"/>
  </r>
  <r>
    <x v="57"/>
    <x v="20"/>
    <n v="514"/>
    <n v="8136"/>
    <n v="1991"/>
    <n v="514"/>
    <n v="8147.2828426629303"/>
  </r>
  <r>
    <x v="57"/>
    <x v="21"/>
    <n v="334"/>
    <n v="16391"/>
    <n v="1992"/>
    <n v="334"/>
    <n v="16412.688763333899"/>
  </r>
  <r>
    <x v="57"/>
    <x v="22"/>
    <n v="3404"/>
    <n v="25620"/>
    <n v="1993"/>
    <n v="3404"/>
    <n v="25714.367581920898"/>
  </r>
  <r>
    <x v="57"/>
    <x v="23"/>
    <n v="17"/>
    <n v="20220"/>
    <n v="1994"/>
    <n v="17"/>
    <n v="20220"/>
  </r>
  <r>
    <x v="57"/>
    <x v="24"/>
    <n v="38"/>
    <n v="13550"/>
    <n v="1995"/>
    <n v="38"/>
    <n v="13551.284234954601"/>
  </r>
  <r>
    <x v="57"/>
    <x v="25"/>
    <n v="1466"/>
    <n v="12493"/>
    <n v="1999"/>
    <n v="1466"/>
    <n v="17497.6012772002"/>
  </r>
  <r>
    <x v="57"/>
    <x v="26"/>
    <n v="177"/>
    <n v="21857"/>
    <n v="2000"/>
    <n v="177"/>
    <n v="21946.608238463599"/>
  </r>
  <r>
    <x v="57"/>
    <x v="27"/>
    <n v="573"/>
    <n v="24896"/>
    <n v="2001"/>
    <n v="573"/>
    <n v="25106.338479751499"/>
  </r>
  <r>
    <x v="57"/>
    <x v="28"/>
    <n v="508"/>
    <n v="16385"/>
    <n v="2002"/>
    <n v="508"/>
    <n v="17057.192359238699"/>
  </r>
  <r>
    <x v="57"/>
    <x v="29"/>
    <n v="288"/>
    <n v="5939"/>
    <n v="2003"/>
    <n v="288"/>
    <n v="7379.9153572927698"/>
  </r>
  <r>
    <x v="57"/>
    <x v="30"/>
    <n v="2165"/>
    <n v="18668"/>
    <n v="2004"/>
    <n v="2165"/>
    <n v="25091.510968246901"/>
  </r>
  <r>
    <x v="57"/>
    <x v="31"/>
    <n v="65"/>
    <n v="9259"/>
    <n v="2005"/>
    <n v="65"/>
    <n v="10202.9990493031"/>
  </r>
  <r>
    <x v="57"/>
    <x v="32"/>
    <n v="1128"/>
    <n v="5903"/>
    <n v="2006"/>
    <n v="1128"/>
    <n v="6923.0791444044698"/>
  </r>
  <r>
    <x v="57"/>
    <x v="33"/>
    <n v="132"/>
    <n v="635"/>
    <n v="2007"/>
    <n v="132"/>
    <n v="3318.0155283315898"/>
  </r>
  <r>
    <x v="57"/>
    <x v="34"/>
    <n v="6"/>
    <n v="7398"/>
    <n v="2008"/>
    <n v="6"/>
    <n v="9291.0080757968008"/>
  </r>
  <r>
    <x v="57"/>
    <x v="35"/>
    <n v="616"/>
    <n v="66611"/>
    <n v="2009"/>
    <n v="616"/>
    <n v="66741.069353811996"/>
  </r>
  <r>
    <x v="57"/>
    <x v="36"/>
    <n v="624"/>
    <n v="18390"/>
    <n v="2010"/>
    <n v="624"/>
    <n v="18565.220667050999"/>
  </r>
  <r>
    <x v="57"/>
    <x v="37"/>
    <n v="547"/>
    <n v="18568"/>
    <n v="2011"/>
    <n v="547"/>
    <n v="18580.9985538865"/>
  </r>
  <r>
    <x v="57"/>
    <x v="38"/>
    <n v="792"/>
    <n v="25300"/>
    <n v="2012"/>
    <n v="792"/>
    <n v="25764.693860217201"/>
  </r>
  <r>
    <x v="57"/>
    <x v="39"/>
    <n v="770"/>
    <n v="33151"/>
    <n v="2013"/>
    <n v="770"/>
    <n v="33617.509514562502"/>
  </r>
  <r>
    <x v="57"/>
    <x v="40"/>
    <n v="41"/>
    <n v="25637"/>
    <n v="2014"/>
    <n v="41"/>
    <n v="25771.500702395198"/>
  </r>
  <r>
    <x v="57"/>
    <x v="41"/>
    <n v="559"/>
    <n v="19380"/>
    <n v="2015"/>
    <n v="559"/>
    <n v="22826.583859660401"/>
  </r>
  <r>
    <x v="57"/>
    <x v="42"/>
    <n v="141"/>
    <n v="14426"/>
    <n v="2016"/>
    <n v="141"/>
    <n v="16063.705642266201"/>
  </r>
  <r>
    <x v="57"/>
    <x v="43"/>
    <n v="1197"/>
    <n v="20587"/>
    <n v="2017"/>
    <n v="1197"/>
    <n v="20662.7218475257"/>
  </r>
  <r>
    <x v="57"/>
    <x v="44"/>
    <n v="472"/>
    <n v="18064"/>
    <n v="2018"/>
    <n v="472"/>
    <n v="18095.2423034233"/>
  </r>
  <r>
    <x v="57"/>
    <x v="45"/>
    <n v="3216"/>
    <n v="39796"/>
    <n v="2019"/>
    <n v="3216"/>
    <n v="39835.621833280398"/>
  </r>
  <r>
    <x v="57"/>
    <x v="46"/>
    <n v="604"/>
    <n v="9424"/>
    <n v="2020"/>
    <n v="604"/>
    <n v="9630.2098296036602"/>
  </r>
  <r>
    <x v="57"/>
    <x v="47"/>
    <n v="320"/>
    <n v="12414"/>
    <n v="2021"/>
    <n v="320"/>
    <n v="12677.021294306"/>
  </r>
  <r>
    <x v="58"/>
    <x v="0"/>
    <n v="0"/>
    <n v="12359"/>
    <n v="1971"/>
    <n v="0"/>
    <n v="12359"/>
  </r>
  <r>
    <x v="58"/>
    <x v="1"/>
    <n v="374"/>
    <n v="12551"/>
    <n v="1972"/>
    <n v="374"/>
    <n v="12551.6953995555"/>
  </r>
  <r>
    <x v="58"/>
    <x v="2"/>
    <n v="616"/>
    <n v="11475"/>
    <n v="1973"/>
    <n v="616"/>
    <n v="11491.710123270101"/>
  </r>
  <r>
    <x v="58"/>
    <x v="3"/>
    <n v="95"/>
    <n v="29095"/>
    <n v="1974"/>
    <n v="95"/>
    <n v="29095"/>
  </r>
  <r>
    <x v="58"/>
    <x v="4"/>
    <n v="121"/>
    <n v="2427"/>
    <n v="1975"/>
    <n v="121"/>
    <n v="2427.8392923158699"/>
  </r>
  <r>
    <x v="58"/>
    <x v="5"/>
    <n v="72"/>
    <n v="7558"/>
    <n v="1976"/>
    <n v="72"/>
    <n v="7558.9072179548602"/>
  </r>
  <r>
    <x v="58"/>
    <x v="6"/>
    <n v="14"/>
    <n v="3224"/>
    <n v="1977"/>
    <n v="14"/>
    <n v="3224.6285985234899"/>
  </r>
  <r>
    <x v="58"/>
    <x v="7"/>
    <n v="16"/>
    <n v="26296"/>
    <n v="1978"/>
    <n v="16"/>
    <n v="26297.365509922001"/>
  </r>
  <r>
    <x v="58"/>
    <x v="8"/>
    <n v="1926"/>
    <n v="22403"/>
    <n v="1979"/>
    <n v="1926"/>
    <n v="22420.627723326899"/>
  </r>
  <r>
    <x v="58"/>
    <x v="9"/>
    <n v="300"/>
    <n v="14901"/>
    <n v="1980"/>
    <n v="300"/>
    <n v="15020.314827403599"/>
  </r>
  <r>
    <x v="58"/>
    <x v="10"/>
    <n v="10"/>
    <n v="2718"/>
    <n v="1981"/>
    <n v="10"/>
    <n v="2745.1898896120001"/>
  </r>
  <r>
    <x v="58"/>
    <x v="11"/>
    <n v="0"/>
    <n v="5887"/>
    <n v="1982"/>
    <n v="0"/>
    <n v="7149.1084218515098"/>
  </r>
  <r>
    <x v="58"/>
    <x v="12"/>
    <n v="0"/>
    <n v="44483"/>
    <n v="1983"/>
    <n v="0"/>
    <n v="45824.280369091699"/>
  </r>
  <r>
    <x v="58"/>
    <x v="13"/>
    <n v="670"/>
    <n v="16933"/>
    <n v="1984"/>
    <n v="670"/>
    <n v="16967.073796141001"/>
  </r>
  <r>
    <x v="58"/>
    <x v="14"/>
    <n v="192"/>
    <n v="3089"/>
    <n v="1985"/>
    <n v="192"/>
    <n v="3802.6471531351899"/>
  </r>
  <r>
    <x v="58"/>
    <x v="15"/>
    <n v="1"/>
    <n v="768"/>
    <n v="1986"/>
    <n v="1"/>
    <n v="796.06726521270105"/>
  </r>
  <r>
    <x v="58"/>
    <x v="16"/>
    <n v="1"/>
    <n v="12406"/>
    <n v="1987"/>
    <n v="1"/>
    <n v="12594.733847744101"/>
  </r>
  <r>
    <x v="58"/>
    <x v="17"/>
    <n v="153"/>
    <n v="3753"/>
    <n v="1988"/>
    <n v="153"/>
    <n v="3859.86107207847"/>
  </r>
  <r>
    <x v="58"/>
    <x v="18"/>
    <n v="1460"/>
    <n v="51319"/>
    <n v="1989"/>
    <n v="1460"/>
    <n v="51321.8709658605"/>
  </r>
  <r>
    <x v="58"/>
    <x v="19"/>
    <n v="602"/>
    <n v="22366"/>
    <n v="1990"/>
    <n v="602"/>
    <n v="22367.2139115297"/>
  </r>
  <r>
    <x v="58"/>
    <x v="20"/>
    <n v="123"/>
    <n v="8259"/>
    <n v="1991"/>
    <n v="123"/>
    <n v="8270.2828426629294"/>
  </r>
  <r>
    <x v="58"/>
    <x v="21"/>
    <n v="1201"/>
    <n v="17592"/>
    <n v="1992"/>
    <n v="1201"/>
    <n v="17613.688763333899"/>
  </r>
  <r>
    <x v="58"/>
    <x v="22"/>
    <n v="479"/>
    <n v="26099"/>
    <n v="1993"/>
    <n v="479"/>
    <n v="26193.367581920898"/>
  </r>
  <r>
    <x v="58"/>
    <x v="23"/>
    <n v="505"/>
    <n v="20725"/>
    <n v="1994"/>
    <n v="505"/>
    <n v="20725"/>
  </r>
  <r>
    <x v="58"/>
    <x v="24"/>
    <n v="42"/>
    <n v="13592"/>
    <n v="1995"/>
    <n v="42"/>
    <n v="13593.284234954601"/>
  </r>
  <r>
    <x v="58"/>
    <x v="25"/>
    <n v="788"/>
    <n v="13281"/>
    <n v="1999"/>
    <n v="788"/>
    <n v="18285.6012772002"/>
  </r>
  <r>
    <x v="58"/>
    <x v="26"/>
    <n v="58"/>
    <n v="21915"/>
    <n v="2000"/>
    <n v="58"/>
    <n v="22004.608238463599"/>
  </r>
  <r>
    <x v="58"/>
    <x v="27"/>
    <n v="1732"/>
    <n v="26628"/>
    <n v="2001"/>
    <n v="1732"/>
    <n v="26838.338479751499"/>
  </r>
  <r>
    <x v="58"/>
    <x v="28"/>
    <n v="127"/>
    <n v="16512"/>
    <n v="2002"/>
    <n v="127"/>
    <n v="17184.192359238699"/>
  </r>
  <r>
    <x v="58"/>
    <x v="29"/>
    <n v="1040"/>
    <n v="6979"/>
    <n v="2003"/>
    <n v="1040"/>
    <n v="8419.9153572927698"/>
  </r>
  <r>
    <x v="58"/>
    <x v="30"/>
    <n v="1267"/>
    <n v="19935"/>
    <n v="2004"/>
    <n v="1267"/>
    <n v="26358.510968246901"/>
  </r>
  <r>
    <x v="58"/>
    <x v="31"/>
    <n v="110"/>
    <n v="9369"/>
    <n v="2005"/>
    <n v="110"/>
    <n v="10312.9990493031"/>
  </r>
  <r>
    <x v="58"/>
    <x v="32"/>
    <n v="232"/>
    <n v="6135"/>
    <n v="2006"/>
    <n v="232"/>
    <n v="7155.0791444044698"/>
  </r>
  <r>
    <x v="58"/>
    <x v="33"/>
    <n v="178"/>
    <n v="813"/>
    <n v="2007"/>
    <n v="178"/>
    <n v="3496.0155283315898"/>
  </r>
  <r>
    <x v="58"/>
    <x v="34"/>
    <n v="256"/>
    <n v="7654"/>
    <n v="2008"/>
    <n v="256"/>
    <n v="9547.0080757968008"/>
  </r>
  <r>
    <x v="58"/>
    <x v="35"/>
    <n v="990"/>
    <n v="67601"/>
    <n v="2009"/>
    <n v="990"/>
    <n v="67731.069353811996"/>
  </r>
  <r>
    <x v="58"/>
    <x v="36"/>
    <n v="1161"/>
    <n v="19551"/>
    <n v="2010"/>
    <n v="1161"/>
    <n v="19726.220667050999"/>
  </r>
  <r>
    <x v="58"/>
    <x v="37"/>
    <n v="306"/>
    <n v="18874"/>
    <n v="2011"/>
    <n v="306"/>
    <n v="18886.9985538865"/>
  </r>
  <r>
    <x v="58"/>
    <x v="38"/>
    <n v="1019"/>
    <n v="26319"/>
    <n v="2012"/>
    <n v="1019"/>
    <n v="26783.693860217201"/>
  </r>
  <r>
    <x v="58"/>
    <x v="39"/>
    <n v="495"/>
    <n v="33646"/>
    <n v="2013"/>
    <n v="495"/>
    <n v="34112.509514562502"/>
  </r>
  <r>
    <x v="58"/>
    <x v="40"/>
    <n v="125"/>
    <n v="25762"/>
    <n v="2014"/>
    <n v="125"/>
    <n v="25896.500702395198"/>
  </r>
  <r>
    <x v="58"/>
    <x v="41"/>
    <n v="838"/>
    <n v="20218"/>
    <n v="2015"/>
    <n v="838"/>
    <n v="23664.583859660401"/>
  </r>
  <r>
    <x v="58"/>
    <x v="42"/>
    <n v="1018"/>
    <n v="15444"/>
    <n v="2016"/>
    <n v="1018"/>
    <n v="17081.705642266199"/>
  </r>
  <r>
    <x v="58"/>
    <x v="43"/>
    <n v="1119"/>
    <n v="21706"/>
    <n v="2017"/>
    <n v="1119"/>
    <n v="21781.7218475257"/>
  </r>
  <r>
    <x v="58"/>
    <x v="44"/>
    <n v="794"/>
    <n v="18858"/>
    <n v="2018"/>
    <n v="794"/>
    <n v="18889.2423034233"/>
  </r>
  <r>
    <x v="58"/>
    <x v="45"/>
    <n v="1541"/>
    <n v="41337"/>
    <n v="2019"/>
    <n v="1541"/>
    <n v="41376.621833280398"/>
  </r>
  <r>
    <x v="58"/>
    <x v="46"/>
    <n v="93"/>
    <n v="9517"/>
    <n v="2020"/>
    <n v="93"/>
    <n v="9723.2098296036602"/>
  </r>
  <r>
    <x v="58"/>
    <x v="47"/>
    <n v="650"/>
    <n v="13064"/>
    <n v="2021"/>
    <n v="650"/>
    <n v="13327.021294306"/>
  </r>
  <r>
    <x v="59"/>
    <x v="0"/>
    <n v="182"/>
    <n v="12541"/>
    <n v="1971"/>
    <n v="182"/>
    <n v="12541"/>
  </r>
  <r>
    <x v="59"/>
    <x v="1"/>
    <n v="414"/>
    <n v="12965"/>
    <n v="1972"/>
    <n v="414"/>
    <n v="12965.6953995555"/>
  </r>
  <r>
    <x v="59"/>
    <x v="2"/>
    <n v="2"/>
    <n v="11477"/>
    <n v="1973"/>
    <n v="2"/>
    <n v="11493.710123270101"/>
  </r>
  <r>
    <x v="59"/>
    <x v="3"/>
    <n v="71"/>
    <n v="29166"/>
    <n v="1974"/>
    <n v="71"/>
    <n v="29166"/>
  </r>
  <r>
    <x v="59"/>
    <x v="4"/>
    <n v="143"/>
    <n v="2570"/>
    <n v="1975"/>
    <n v="143"/>
    <n v="2570.8392923158699"/>
  </r>
  <r>
    <x v="59"/>
    <x v="5"/>
    <n v="563"/>
    <n v="8121"/>
    <n v="1976"/>
    <n v="563"/>
    <n v="8121.9072179548602"/>
  </r>
  <r>
    <x v="59"/>
    <x v="6"/>
    <n v="0"/>
    <n v="3224"/>
    <n v="1977"/>
    <n v="0"/>
    <n v="3224.6285985234899"/>
  </r>
  <r>
    <x v="59"/>
    <x v="7"/>
    <n v="3"/>
    <n v="26299"/>
    <n v="1978"/>
    <n v="3"/>
    <n v="26300.365509922001"/>
  </r>
  <r>
    <x v="59"/>
    <x v="8"/>
    <n v="605"/>
    <n v="23008"/>
    <n v="1979"/>
    <n v="605"/>
    <n v="23025.627723326899"/>
  </r>
  <r>
    <x v="59"/>
    <x v="9"/>
    <n v="300"/>
    <n v="15201"/>
    <n v="1980"/>
    <n v="300"/>
    <n v="15320.314827403599"/>
  </r>
  <r>
    <x v="59"/>
    <x v="10"/>
    <n v="53"/>
    <n v="2771"/>
    <n v="1981"/>
    <n v="53"/>
    <n v="2798.1898896120001"/>
  </r>
  <r>
    <x v="59"/>
    <x v="11"/>
    <n v="0"/>
    <n v="5887"/>
    <n v="1982"/>
    <n v="0"/>
    <n v="7149.1084218515098"/>
  </r>
  <r>
    <x v="59"/>
    <x v="12"/>
    <n v="1714"/>
    <n v="46197"/>
    <n v="1983"/>
    <n v="1714"/>
    <n v="47538.280369091699"/>
  </r>
  <r>
    <x v="59"/>
    <x v="13"/>
    <n v="160"/>
    <n v="17093"/>
    <n v="1984"/>
    <n v="160"/>
    <n v="17127.073796141001"/>
  </r>
  <r>
    <x v="59"/>
    <x v="14"/>
    <n v="134"/>
    <n v="3223"/>
    <n v="1985"/>
    <n v="134"/>
    <n v="3936.6471531351899"/>
  </r>
  <r>
    <x v="59"/>
    <x v="15"/>
    <n v="5"/>
    <n v="773"/>
    <n v="1986"/>
    <n v="5"/>
    <n v="801.06726521270105"/>
  </r>
  <r>
    <x v="59"/>
    <x v="16"/>
    <n v="0"/>
    <n v="12406"/>
    <n v="1987"/>
    <n v="0"/>
    <n v="12594.733847744101"/>
  </r>
  <r>
    <x v="59"/>
    <x v="17"/>
    <n v="253"/>
    <n v="4006"/>
    <n v="1988"/>
    <n v="253"/>
    <n v="4112.86107207847"/>
  </r>
  <r>
    <x v="59"/>
    <x v="18"/>
    <n v="0"/>
    <n v="51319"/>
    <n v="1989"/>
    <n v="0"/>
    <n v="51321.8709658605"/>
  </r>
  <r>
    <x v="59"/>
    <x v="19"/>
    <n v="256"/>
    <n v="22622"/>
    <n v="1990"/>
    <n v="256"/>
    <n v="22623.2139115297"/>
  </r>
  <r>
    <x v="59"/>
    <x v="20"/>
    <n v="336"/>
    <n v="8595"/>
    <n v="1991"/>
    <n v="336"/>
    <n v="8606.2828426629294"/>
  </r>
  <r>
    <x v="59"/>
    <x v="21"/>
    <n v="138"/>
    <n v="17730"/>
    <n v="1992"/>
    <n v="138"/>
    <n v="17751.688763333899"/>
  </r>
  <r>
    <x v="59"/>
    <x v="22"/>
    <n v="4"/>
    <n v="26103"/>
    <n v="1993"/>
    <n v="4"/>
    <n v="26197.367581920898"/>
  </r>
  <r>
    <x v="59"/>
    <x v="23"/>
    <n v="434"/>
    <n v="21159"/>
    <n v="1994"/>
    <n v="434"/>
    <n v="21159"/>
  </r>
  <r>
    <x v="59"/>
    <x v="24"/>
    <n v="97"/>
    <n v="13689"/>
    <n v="1995"/>
    <n v="97"/>
    <n v="13690.284234954601"/>
  </r>
  <r>
    <x v="59"/>
    <x v="25"/>
    <n v="2138"/>
    <n v="15419"/>
    <n v="1999"/>
    <n v="2138"/>
    <n v="20423.6012772002"/>
  </r>
  <r>
    <x v="59"/>
    <x v="26"/>
    <n v="55"/>
    <n v="21970"/>
    <n v="2000"/>
    <n v="55"/>
    <n v="22059.608238463599"/>
  </r>
  <r>
    <x v="59"/>
    <x v="27"/>
    <n v="1510"/>
    <n v="28138"/>
    <n v="2001"/>
    <n v="1510"/>
    <n v="28348.338479751499"/>
  </r>
  <r>
    <x v="59"/>
    <x v="28"/>
    <n v="669"/>
    <n v="17181"/>
    <n v="2002"/>
    <n v="669"/>
    <n v="17853.192359238699"/>
  </r>
  <r>
    <x v="59"/>
    <x v="29"/>
    <n v="546"/>
    <n v="7525"/>
    <n v="2003"/>
    <n v="546"/>
    <n v="8965.9153572927698"/>
  </r>
  <r>
    <x v="59"/>
    <x v="30"/>
    <n v="1110"/>
    <n v="21045"/>
    <n v="2004"/>
    <n v="1110"/>
    <n v="27468.510968246901"/>
  </r>
  <r>
    <x v="59"/>
    <x v="31"/>
    <n v="74"/>
    <n v="9443"/>
    <n v="2005"/>
    <n v="74"/>
    <n v="10386.9990493031"/>
  </r>
  <r>
    <x v="59"/>
    <x v="32"/>
    <n v="376"/>
    <n v="6511"/>
    <n v="2006"/>
    <n v="376"/>
    <n v="7531.0791444044698"/>
  </r>
  <r>
    <x v="59"/>
    <x v="33"/>
    <n v="145"/>
    <n v="958"/>
    <n v="2007"/>
    <n v="145"/>
    <n v="3641.0155283315898"/>
  </r>
  <r>
    <x v="59"/>
    <x v="34"/>
    <n v="243"/>
    <n v="7897"/>
    <n v="2008"/>
    <n v="243"/>
    <n v="9790.0080757968008"/>
  </r>
  <r>
    <x v="59"/>
    <x v="35"/>
    <n v="230"/>
    <n v="67831"/>
    <n v="2009"/>
    <n v="230"/>
    <n v="67961.069353811996"/>
  </r>
  <r>
    <x v="59"/>
    <x v="36"/>
    <n v="954"/>
    <n v="20505"/>
    <n v="2010"/>
    <n v="954"/>
    <n v="20680.220667050999"/>
  </r>
  <r>
    <x v="59"/>
    <x v="37"/>
    <n v="501"/>
    <n v="19375"/>
    <n v="2011"/>
    <n v="501"/>
    <n v="19387.9985538865"/>
  </r>
  <r>
    <x v="59"/>
    <x v="38"/>
    <n v="1463"/>
    <n v="27782"/>
    <n v="2012"/>
    <n v="1463"/>
    <n v="28246.693860217201"/>
  </r>
  <r>
    <x v="59"/>
    <x v="39"/>
    <n v="561"/>
    <n v="34207"/>
    <n v="2013"/>
    <n v="561"/>
    <n v="34673.509514562502"/>
  </r>
  <r>
    <x v="59"/>
    <x v="40"/>
    <n v="474"/>
    <n v="26236"/>
    <n v="2014"/>
    <n v="474"/>
    <n v="26370.500702395198"/>
  </r>
  <r>
    <x v="59"/>
    <x v="41"/>
    <n v="859"/>
    <n v="21077"/>
    <n v="2015"/>
    <n v="859"/>
    <n v="24523.583859660401"/>
  </r>
  <r>
    <x v="59"/>
    <x v="42"/>
    <n v="580"/>
    <n v="16024"/>
    <n v="2016"/>
    <n v="580"/>
    <n v="17661.705642266199"/>
  </r>
  <r>
    <x v="59"/>
    <x v="43"/>
    <n v="1393"/>
    <n v="23099"/>
    <n v="2017"/>
    <n v="1393"/>
    <n v="23174.7218475257"/>
  </r>
  <r>
    <x v="59"/>
    <x v="44"/>
    <n v="491"/>
    <n v="19349"/>
    <n v="2018"/>
    <n v="491"/>
    <n v="19380.2423034233"/>
  </r>
  <r>
    <x v="59"/>
    <x v="45"/>
    <n v="1615"/>
    <n v="42952"/>
    <n v="2019"/>
    <n v="1615"/>
    <n v="42991.621833280398"/>
  </r>
  <r>
    <x v="59"/>
    <x v="46"/>
    <n v="899"/>
    <n v="10416"/>
    <n v="2020"/>
    <n v="899"/>
    <n v="10622.2098296036"/>
  </r>
  <r>
    <x v="59"/>
    <x v="47"/>
    <n v="762"/>
    <n v="13826"/>
    <n v="2021"/>
    <n v="762"/>
    <n v="14089.021294306"/>
  </r>
  <r>
    <x v="60"/>
    <x v="0"/>
    <n v="125"/>
    <n v="12666"/>
    <n v="1971"/>
    <n v="125"/>
    <n v="12666"/>
  </r>
  <r>
    <x v="60"/>
    <x v="1"/>
    <n v="503"/>
    <n v="13468"/>
    <n v="1972"/>
    <n v="503"/>
    <n v="13468.6953995555"/>
  </r>
  <r>
    <x v="60"/>
    <x v="2"/>
    <n v="1"/>
    <n v="11478"/>
    <n v="1973"/>
    <n v="1"/>
    <n v="11494.710123270101"/>
  </r>
  <r>
    <x v="60"/>
    <x v="3"/>
    <n v="2797"/>
    <n v="31963"/>
    <n v="1974"/>
    <n v="2797"/>
    <n v="31963"/>
  </r>
  <r>
    <x v="60"/>
    <x v="4"/>
    <n v="854"/>
    <n v="3424"/>
    <n v="1975"/>
    <n v="854"/>
    <n v="3424.8392923158699"/>
  </r>
  <r>
    <x v="60"/>
    <x v="5"/>
    <n v="1702"/>
    <n v="9823"/>
    <n v="1976"/>
    <n v="1702"/>
    <n v="9823.9072179548602"/>
  </r>
  <r>
    <x v="60"/>
    <x v="6"/>
    <n v="100"/>
    <n v="3324"/>
    <n v="1977"/>
    <n v="100"/>
    <n v="3324.6285985234899"/>
  </r>
  <r>
    <x v="60"/>
    <x v="7"/>
    <n v="10"/>
    <n v="26309"/>
    <n v="1978"/>
    <n v="10"/>
    <n v="26310.365509922001"/>
  </r>
  <r>
    <x v="60"/>
    <x v="8"/>
    <n v="284"/>
    <n v="23292"/>
    <n v="1979"/>
    <n v="284"/>
    <n v="23309.627723326899"/>
  </r>
  <r>
    <x v="60"/>
    <x v="9"/>
    <n v="300"/>
    <n v="15501"/>
    <n v="1980"/>
    <n v="300"/>
    <n v="15620.314827403599"/>
  </r>
  <r>
    <x v="60"/>
    <x v="10"/>
    <n v="48"/>
    <n v="2819"/>
    <n v="1981"/>
    <n v="48"/>
    <n v="2846.1898896120001"/>
  </r>
  <r>
    <x v="60"/>
    <x v="11"/>
    <n v="0"/>
    <n v="5887"/>
    <n v="1982"/>
    <n v="0"/>
    <n v="7149.1084218515098"/>
  </r>
  <r>
    <x v="60"/>
    <x v="12"/>
    <n v="1532"/>
    <n v="47729"/>
    <n v="1983"/>
    <n v="1532"/>
    <n v="49070.280369091699"/>
  </r>
  <r>
    <x v="60"/>
    <x v="13"/>
    <n v="0"/>
    <n v="17093"/>
    <n v="1984"/>
    <n v="0"/>
    <n v="17127.073796141001"/>
  </r>
  <r>
    <x v="60"/>
    <x v="14"/>
    <n v="321"/>
    <n v="3544"/>
    <n v="1985"/>
    <n v="321"/>
    <n v="4257.6471531351899"/>
  </r>
  <r>
    <x v="60"/>
    <x v="15"/>
    <n v="0"/>
    <n v="773"/>
    <n v="1986"/>
    <n v="0"/>
    <n v="801.06726521270105"/>
  </r>
  <r>
    <x v="60"/>
    <x v="16"/>
    <n v="0"/>
    <n v="12406"/>
    <n v="1987"/>
    <n v="0"/>
    <n v="12594.733847744101"/>
  </r>
  <r>
    <x v="60"/>
    <x v="17"/>
    <n v="881"/>
    <n v="4887"/>
    <n v="1988"/>
    <n v="881"/>
    <n v="4993.86107207847"/>
  </r>
  <r>
    <x v="60"/>
    <x v="18"/>
    <n v="0"/>
    <n v="51319"/>
    <n v="1989"/>
    <n v="0"/>
    <n v="51321.8709658605"/>
  </r>
  <r>
    <x v="60"/>
    <x v="19"/>
    <n v="0"/>
    <n v="22622"/>
    <n v="1990"/>
    <n v="0"/>
    <n v="22623.2139115297"/>
  </r>
  <r>
    <x v="60"/>
    <x v="20"/>
    <n v="353"/>
    <n v="8948"/>
    <n v="1991"/>
    <n v="353"/>
    <n v="8959.2828426629294"/>
  </r>
  <r>
    <x v="60"/>
    <x v="21"/>
    <n v="257"/>
    <n v="17987"/>
    <n v="1992"/>
    <n v="257"/>
    <n v="18008.688763333899"/>
  </r>
  <r>
    <x v="60"/>
    <x v="22"/>
    <n v="0"/>
    <n v="26103"/>
    <n v="1993"/>
    <n v="0"/>
    <n v="26197.367581920898"/>
  </r>
  <r>
    <x v="60"/>
    <x v="23"/>
    <n v="424"/>
    <n v="21583"/>
    <n v="1994"/>
    <n v="424"/>
    <n v="21583"/>
  </r>
  <r>
    <x v="60"/>
    <x v="24"/>
    <n v="1704"/>
    <n v="15393"/>
    <n v="1995"/>
    <n v="1704"/>
    <n v="15394.284234954601"/>
  </r>
  <r>
    <x v="60"/>
    <x v="25"/>
    <n v="1971"/>
    <n v="17390"/>
    <n v="1999"/>
    <n v="1971"/>
    <n v="22394.6012772002"/>
  </r>
  <r>
    <x v="60"/>
    <x v="26"/>
    <n v="81"/>
    <n v="22051"/>
    <n v="2000"/>
    <n v="81"/>
    <n v="22140.608238463599"/>
  </r>
  <r>
    <x v="60"/>
    <x v="27"/>
    <n v="775"/>
    <n v="28913"/>
    <n v="2001"/>
    <n v="775"/>
    <n v="29123.338479751499"/>
  </r>
  <r>
    <x v="60"/>
    <x v="28"/>
    <n v="754"/>
    <n v="17935"/>
    <n v="2002"/>
    <n v="754"/>
    <n v="18607.192359238699"/>
  </r>
  <r>
    <x v="60"/>
    <x v="29"/>
    <n v="429"/>
    <n v="7954"/>
    <n v="2003"/>
    <n v="429"/>
    <n v="9394.9153572927698"/>
  </r>
  <r>
    <x v="60"/>
    <x v="30"/>
    <n v="4"/>
    <n v="21049"/>
    <n v="2004"/>
    <n v="4"/>
    <n v="27472.510968246901"/>
  </r>
  <r>
    <x v="60"/>
    <x v="31"/>
    <n v="658"/>
    <n v="10101"/>
    <n v="2005"/>
    <n v="658"/>
    <n v="11044.9990493031"/>
  </r>
  <r>
    <x v="60"/>
    <x v="32"/>
    <n v="230"/>
    <n v="6741"/>
    <n v="2006"/>
    <n v="230"/>
    <n v="7761.0791444044698"/>
  </r>
  <r>
    <x v="60"/>
    <x v="33"/>
    <n v="91"/>
    <n v="1049"/>
    <n v="2007"/>
    <n v="91"/>
    <n v="3732.0155283315898"/>
  </r>
  <r>
    <x v="60"/>
    <x v="34"/>
    <n v="20"/>
    <n v="7917"/>
    <n v="2008"/>
    <n v="20"/>
    <n v="9810.0080757968008"/>
  </r>
  <r>
    <x v="60"/>
    <x v="35"/>
    <n v="41"/>
    <n v="67872"/>
    <n v="2009"/>
    <n v="41"/>
    <n v="68002.069353811996"/>
  </r>
  <r>
    <x v="60"/>
    <x v="36"/>
    <n v="506"/>
    <n v="21011"/>
    <n v="2010"/>
    <n v="506"/>
    <n v="21186.220667050999"/>
  </r>
  <r>
    <x v="60"/>
    <x v="37"/>
    <n v="976"/>
    <n v="20351"/>
    <n v="2011"/>
    <n v="976"/>
    <n v="20363.9985538865"/>
  </r>
  <r>
    <x v="60"/>
    <x v="38"/>
    <n v="1150"/>
    <n v="28932"/>
    <n v="2012"/>
    <n v="1150"/>
    <n v="29396.693860217201"/>
  </r>
  <r>
    <x v="60"/>
    <x v="39"/>
    <n v="280"/>
    <n v="34487"/>
    <n v="2013"/>
    <n v="280"/>
    <n v="34953.509514562502"/>
  </r>
  <r>
    <x v="60"/>
    <x v="40"/>
    <n v="207"/>
    <n v="26443"/>
    <n v="2014"/>
    <n v="207"/>
    <n v="26577.500702395198"/>
  </r>
  <r>
    <x v="60"/>
    <x v="41"/>
    <n v="1082"/>
    <n v="22159"/>
    <n v="2015"/>
    <n v="1082"/>
    <n v="25605.583859660401"/>
  </r>
  <r>
    <x v="60"/>
    <x v="42"/>
    <n v="641"/>
    <n v="16665"/>
    <n v="2016"/>
    <n v="641"/>
    <n v="18302.705642266199"/>
  </r>
  <r>
    <x v="60"/>
    <x v="43"/>
    <n v="654"/>
    <n v="23753"/>
    <n v="2017"/>
    <n v="654"/>
    <n v="23828.7218475257"/>
  </r>
  <r>
    <x v="60"/>
    <x v="44"/>
    <n v="342"/>
    <n v="19691"/>
    <n v="2018"/>
    <n v="342"/>
    <n v="19722.2423034233"/>
  </r>
  <r>
    <x v="60"/>
    <x v="45"/>
    <n v="2306"/>
    <n v="45258"/>
    <n v="2019"/>
    <n v="2306"/>
    <n v="45297.621833280398"/>
  </r>
  <r>
    <x v="60"/>
    <x v="46"/>
    <n v="1307"/>
    <n v="11723"/>
    <n v="2020"/>
    <n v="1307"/>
    <n v="11929.2098296036"/>
  </r>
  <r>
    <x v="60"/>
    <x v="47"/>
    <n v="153"/>
    <n v="13979"/>
    <n v="2021"/>
    <n v="153"/>
    <n v="14242.021294306"/>
  </r>
  <r>
    <x v="61"/>
    <x v="0"/>
    <n v="0"/>
    <n v="12666"/>
    <n v="1971"/>
    <n v="0"/>
    <n v="12666"/>
  </r>
  <r>
    <x v="61"/>
    <x v="1"/>
    <n v="197"/>
    <n v="13665"/>
    <n v="1972"/>
    <n v="197"/>
    <n v="13665.6953995555"/>
  </r>
  <r>
    <x v="61"/>
    <x v="2"/>
    <n v="3"/>
    <n v="11481"/>
    <n v="1973"/>
    <n v="3"/>
    <n v="11497.710123270101"/>
  </r>
  <r>
    <x v="61"/>
    <x v="3"/>
    <n v="499"/>
    <n v="32462"/>
    <n v="1974"/>
    <n v="499"/>
    <n v="32462"/>
  </r>
  <r>
    <x v="61"/>
    <x v="4"/>
    <n v="16"/>
    <n v="3440"/>
    <n v="1975"/>
    <n v="16"/>
    <n v="3440.8392923158699"/>
  </r>
  <r>
    <x v="61"/>
    <x v="5"/>
    <n v="3"/>
    <n v="9826"/>
    <n v="1976"/>
    <n v="3"/>
    <n v="9826.9072179548602"/>
  </r>
  <r>
    <x v="61"/>
    <x v="6"/>
    <n v="0"/>
    <n v="3324"/>
    <n v="1977"/>
    <n v="0"/>
    <n v="3324.6285985234899"/>
  </r>
  <r>
    <x v="61"/>
    <x v="7"/>
    <n v="1050"/>
    <n v="27359"/>
    <n v="1978"/>
    <n v="1050"/>
    <n v="27360.365509922001"/>
  </r>
  <r>
    <x v="61"/>
    <x v="8"/>
    <n v="143"/>
    <n v="23435"/>
    <n v="1979"/>
    <n v="143"/>
    <n v="23452.627723326899"/>
  </r>
  <r>
    <x v="61"/>
    <x v="9"/>
    <n v="300"/>
    <n v="15801"/>
    <n v="1980"/>
    <n v="300"/>
    <n v="15920.314827403599"/>
  </r>
  <r>
    <x v="61"/>
    <x v="10"/>
    <n v="0"/>
    <n v="2819"/>
    <n v="1981"/>
    <n v="0"/>
    <n v="2846.1898896120001"/>
  </r>
  <r>
    <x v="61"/>
    <x v="11"/>
    <n v="0"/>
    <n v="5887"/>
    <n v="1982"/>
    <n v="0"/>
    <n v="7149.1084218515098"/>
  </r>
  <r>
    <x v="61"/>
    <x v="12"/>
    <n v="664"/>
    <n v="48393"/>
    <n v="1983"/>
    <n v="664"/>
    <n v="49734.280369091699"/>
  </r>
  <r>
    <x v="61"/>
    <x v="13"/>
    <n v="174"/>
    <n v="17267"/>
    <n v="1984"/>
    <n v="174"/>
    <n v="17301.073796141001"/>
  </r>
  <r>
    <x v="61"/>
    <x v="14"/>
    <n v="17"/>
    <n v="3561"/>
    <n v="1985"/>
    <n v="17"/>
    <n v="4274.6471531351899"/>
  </r>
  <r>
    <x v="61"/>
    <x v="15"/>
    <n v="0"/>
    <n v="773"/>
    <n v="1986"/>
    <n v="0"/>
    <n v="801.06726521270105"/>
  </r>
  <r>
    <x v="61"/>
    <x v="16"/>
    <n v="0"/>
    <n v="12406"/>
    <n v="1987"/>
    <n v="0"/>
    <n v="12594.733847744101"/>
  </r>
  <r>
    <x v="61"/>
    <x v="17"/>
    <n v="384"/>
    <n v="5271"/>
    <n v="1988"/>
    <n v="384"/>
    <n v="5377.86107207847"/>
  </r>
  <r>
    <x v="61"/>
    <x v="18"/>
    <n v="138"/>
    <n v="51457"/>
    <n v="1989"/>
    <n v="138"/>
    <n v="51459.8709658605"/>
  </r>
  <r>
    <x v="61"/>
    <x v="19"/>
    <n v="0"/>
    <n v="22622"/>
    <n v="1990"/>
    <n v="0"/>
    <n v="22623.2139115297"/>
  </r>
  <r>
    <x v="61"/>
    <x v="20"/>
    <n v="446"/>
    <n v="9394"/>
    <n v="1991"/>
    <n v="446"/>
    <n v="9405.2828426629294"/>
  </r>
  <r>
    <x v="61"/>
    <x v="21"/>
    <n v="140"/>
    <n v="18127"/>
    <n v="1992"/>
    <n v="140"/>
    <n v="18148.688763333899"/>
  </r>
  <r>
    <x v="61"/>
    <x v="22"/>
    <n v="44"/>
    <n v="26147"/>
    <n v="1993"/>
    <n v="44"/>
    <n v="26241.367581920898"/>
  </r>
  <r>
    <x v="61"/>
    <x v="23"/>
    <n v="261"/>
    <n v="21844"/>
    <n v="1994"/>
    <n v="261"/>
    <n v="21844"/>
  </r>
  <r>
    <x v="61"/>
    <x v="24"/>
    <n v="97"/>
    <n v="15490"/>
    <n v="1995"/>
    <n v="97"/>
    <n v="15491.284234954601"/>
  </r>
  <r>
    <x v="61"/>
    <x v="25"/>
    <n v="3007"/>
    <n v="20397"/>
    <n v="1999"/>
    <n v="3007"/>
    <n v="25401.6012772002"/>
  </r>
  <r>
    <x v="61"/>
    <x v="26"/>
    <n v="18"/>
    <n v="22069"/>
    <n v="2000"/>
    <n v="18"/>
    <n v="22158.608238463599"/>
  </r>
  <r>
    <x v="61"/>
    <x v="27"/>
    <n v="1283"/>
    <n v="30196"/>
    <n v="2001"/>
    <n v="1283"/>
    <n v="30406.338479751499"/>
  </r>
  <r>
    <x v="61"/>
    <x v="28"/>
    <n v="985"/>
    <n v="18920"/>
    <n v="2002"/>
    <n v="985"/>
    <n v="19592.192359238699"/>
  </r>
  <r>
    <x v="61"/>
    <x v="29"/>
    <n v="506"/>
    <n v="8460"/>
    <n v="2003"/>
    <n v="506"/>
    <n v="9900.9153572927698"/>
  </r>
  <r>
    <x v="61"/>
    <x v="30"/>
    <n v="0"/>
    <n v="21049"/>
    <n v="2004"/>
    <n v="0"/>
    <n v="27472.510968246901"/>
  </r>
  <r>
    <x v="61"/>
    <x v="31"/>
    <n v="508"/>
    <n v="10609"/>
    <n v="2005"/>
    <n v="508"/>
    <n v="11552.9990493031"/>
  </r>
  <r>
    <x v="61"/>
    <x v="32"/>
    <n v="40"/>
    <n v="6781"/>
    <n v="2006"/>
    <n v="40"/>
    <n v="7801.0791444044698"/>
  </r>
  <r>
    <x v="61"/>
    <x v="33"/>
    <n v="47"/>
    <n v="1096"/>
    <n v="2007"/>
    <n v="47"/>
    <n v="3779.0155283315898"/>
  </r>
  <r>
    <x v="61"/>
    <x v="34"/>
    <n v="424"/>
    <n v="8341"/>
    <n v="2008"/>
    <n v="424"/>
    <n v="10234.008075796801"/>
  </r>
  <r>
    <x v="61"/>
    <x v="35"/>
    <n v="6"/>
    <n v="67878"/>
    <n v="2009"/>
    <n v="6"/>
    <n v="68008.069353811996"/>
  </r>
  <r>
    <x v="61"/>
    <x v="36"/>
    <n v="426"/>
    <n v="21437"/>
    <n v="2010"/>
    <n v="426"/>
    <n v="21612.220667050999"/>
  </r>
  <r>
    <x v="61"/>
    <x v="37"/>
    <n v="1537"/>
    <n v="21888"/>
    <n v="2011"/>
    <n v="1537"/>
    <n v="21900.9985538865"/>
  </r>
  <r>
    <x v="61"/>
    <x v="38"/>
    <n v="839"/>
    <n v="29771"/>
    <n v="2012"/>
    <n v="839"/>
    <n v="30235.693860217201"/>
  </r>
  <r>
    <x v="61"/>
    <x v="39"/>
    <n v="1042"/>
    <n v="35529"/>
    <n v="2013"/>
    <n v="1042"/>
    <n v="35995.509514562502"/>
  </r>
  <r>
    <x v="61"/>
    <x v="40"/>
    <n v="834"/>
    <n v="27277"/>
    <n v="2014"/>
    <n v="834"/>
    <n v="27411.500702395198"/>
  </r>
  <r>
    <x v="61"/>
    <x v="41"/>
    <n v="1190"/>
    <n v="23349"/>
    <n v="2015"/>
    <n v="1190"/>
    <n v="26795.583859660401"/>
  </r>
  <r>
    <x v="61"/>
    <x v="42"/>
    <n v="16"/>
    <n v="16681"/>
    <n v="2016"/>
    <n v="16"/>
    <n v="18318.705642266199"/>
  </r>
  <r>
    <x v="61"/>
    <x v="43"/>
    <n v="1282"/>
    <n v="25035"/>
    <n v="2017"/>
    <n v="1282"/>
    <n v="25110.7218475257"/>
  </r>
  <r>
    <x v="61"/>
    <x v="44"/>
    <n v="682"/>
    <n v="20373"/>
    <n v="2018"/>
    <n v="682"/>
    <n v="20404.2423034233"/>
  </r>
  <r>
    <x v="61"/>
    <x v="45"/>
    <n v="3923"/>
    <n v="49181"/>
    <n v="2019"/>
    <n v="3923"/>
    <n v="49220.621833280398"/>
  </r>
  <r>
    <x v="61"/>
    <x v="46"/>
    <n v="755"/>
    <n v="12478"/>
    <n v="2020"/>
    <n v="755"/>
    <n v="12684.2098296036"/>
  </r>
  <r>
    <x v="61"/>
    <x v="47"/>
    <n v="67"/>
    <n v="14046"/>
    <n v="2021"/>
    <n v="67"/>
    <n v="14309.021294306"/>
  </r>
  <r>
    <x v="62"/>
    <x v="0"/>
    <n v="186"/>
    <n v="12852"/>
    <n v="1971"/>
    <n v="186"/>
    <n v="12852"/>
  </r>
  <r>
    <x v="62"/>
    <x v="1"/>
    <n v="275"/>
    <n v="13940"/>
    <n v="1972"/>
    <n v="275"/>
    <n v="13940.6953995555"/>
  </r>
  <r>
    <x v="62"/>
    <x v="2"/>
    <n v="4"/>
    <n v="11485"/>
    <n v="1973"/>
    <n v="4"/>
    <n v="11501.710123270101"/>
  </r>
  <r>
    <x v="62"/>
    <x v="3"/>
    <n v="192"/>
    <n v="32654"/>
    <n v="1974"/>
    <n v="192"/>
    <n v="32654"/>
  </r>
  <r>
    <x v="62"/>
    <x v="4"/>
    <n v="31"/>
    <n v="3471"/>
    <n v="1975"/>
    <n v="31"/>
    <n v="3471.8392923158699"/>
  </r>
  <r>
    <x v="62"/>
    <x v="5"/>
    <n v="0"/>
    <n v="9826"/>
    <n v="1976"/>
    <n v="0"/>
    <n v="9826.9072179548602"/>
  </r>
  <r>
    <x v="62"/>
    <x v="6"/>
    <n v="377"/>
    <n v="3701"/>
    <n v="1977"/>
    <n v="377"/>
    <n v="3701.6285985234899"/>
  </r>
  <r>
    <x v="62"/>
    <x v="7"/>
    <n v="754"/>
    <n v="28113"/>
    <n v="1978"/>
    <n v="754"/>
    <n v="28114.365509922001"/>
  </r>
  <r>
    <x v="62"/>
    <x v="8"/>
    <n v="31"/>
    <n v="23466"/>
    <n v="1979"/>
    <n v="31"/>
    <n v="23483.627723326899"/>
  </r>
  <r>
    <x v="62"/>
    <x v="9"/>
    <n v="300"/>
    <n v="16101"/>
    <n v="1980"/>
    <n v="300"/>
    <n v="16220.314827403599"/>
  </r>
  <r>
    <x v="62"/>
    <x v="10"/>
    <n v="0"/>
    <n v="2819"/>
    <n v="1981"/>
    <n v="0"/>
    <n v="2846.1898896120001"/>
  </r>
  <r>
    <x v="62"/>
    <x v="11"/>
    <n v="2"/>
    <n v="5889"/>
    <n v="1982"/>
    <n v="2"/>
    <n v="7151.1084218515098"/>
  </r>
  <r>
    <x v="62"/>
    <x v="12"/>
    <n v="1356"/>
    <n v="49749"/>
    <n v="1983"/>
    <n v="1356"/>
    <n v="51090.280369091699"/>
  </r>
  <r>
    <x v="62"/>
    <x v="13"/>
    <n v="121"/>
    <n v="17388"/>
    <n v="1984"/>
    <n v="121"/>
    <n v="17422.073796141001"/>
  </r>
  <r>
    <x v="62"/>
    <x v="14"/>
    <n v="12"/>
    <n v="3573"/>
    <n v="1985"/>
    <n v="12"/>
    <n v="4286.6471531351899"/>
  </r>
  <r>
    <x v="62"/>
    <x v="15"/>
    <n v="8"/>
    <n v="781"/>
    <n v="1986"/>
    <n v="8"/>
    <n v="809.06726521270105"/>
  </r>
  <r>
    <x v="62"/>
    <x v="16"/>
    <n v="0"/>
    <n v="12406"/>
    <n v="1987"/>
    <n v="0"/>
    <n v="12594.733847744101"/>
  </r>
  <r>
    <x v="62"/>
    <x v="17"/>
    <n v="623"/>
    <n v="5894"/>
    <n v="1988"/>
    <n v="623"/>
    <n v="6000.86107207847"/>
  </r>
  <r>
    <x v="62"/>
    <x v="18"/>
    <n v="784"/>
    <n v="52241"/>
    <n v="1989"/>
    <n v="784"/>
    <n v="52243.8709658605"/>
  </r>
  <r>
    <x v="62"/>
    <x v="19"/>
    <n v="25"/>
    <n v="22647"/>
    <n v="1990"/>
    <n v="25"/>
    <n v="22648.2139115297"/>
  </r>
  <r>
    <x v="62"/>
    <x v="20"/>
    <n v="58"/>
    <n v="9452"/>
    <n v="1991"/>
    <n v="58"/>
    <n v="9463.2828426629294"/>
  </r>
  <r>
    <x v="62"/>
    <x v="21"/>
    <n v="40"/>
    <n v="18167"/>
    <n v="1992"/>
    <n v="40"/>
    <n v="18188.688763333899"/>
  </r>
  <r>
    <x v="62"/>
    <x v="22"/>
    <n v="772"/>
    <n v="26919"/>
    <n v="1993"/>
    <n v="772"/>
    <n v="27013.367581920898"/>
  </r>
  <r>
    <x v="62"/>
    <x v="23"/>
    <n v="27"/>
    <n v="21871"/>
    <n v="1994"/>
    <n v="27"/>
    <n v="21871"/>
  </r>
  <r>
    <x v="62"/>
    <x v="24"/>
    <n v="303"/>
    <n v="15793"/>
    <n v="1995"/>
    <n v="303"/>
    <n v="15794.284234954601"/>
  </r>
  <r>
    <x v="62"/>
    <x v="25"/>
    <n v="492"/>
    <n v="20889"/>
    <n v="1999"/>
    <n v="492"/>
    <n v="25893.6012772002"/>
  </r>
  <r>
    <x v="62"/>
    <x v="26"/>
    <n v="30"/>
    <n v="22099"/>
    <n v="2000"/>
    <n v="30"/>
    <n v="22188.608238463599"/>
  </r>
  <r>
    <x v="62"/>
    <x v="27"/>
    <n v="207"/>
    <n v="30403"/>
    <n v="2001"/>
    <n v="207"/>
    <n v="30613.338479751499"/>
  </r>
  <r>
    <x v="62"/>
    <x v="28"/>
    <n v="522"/>
    <n v="19442"/>
    <n v="2002"/>
    <n v="522"/>
    <n v="20114.192359238699"/>
  </r>
  <r>
    <x v="62"/>
    <x v="29"/>
    <n v="54"/>
    <n v="8514"/>
    <n v="2003"/>
    <n v="54"/>
    <n v="9954.9153572927698"/>
  </r>
  <r>
    <x v="62"/>
    <x v="30"/>
    <n v="56"/>
    <n v="21105"/>
    <n v="2004"/>
    <n v="56"/>
    <n v="27528.510968246901"/>
  </r>
  <r>
    <x v="62"/>
    <x v="31"/>
    <n v="489"/>
    <n v="11098"/>
    <n v="2005"/>
    <n v="489"/>
    <n v="12041.9990493031"/>
  </r>
  <r>
    <x v="62"/>
    <x v="32"/>
    <n v="0"/>
    <n v="6781"/>
    <n v="2006"/>
    <n v="0"/>
    <n v="7801.0791444044698"/>
  </r>
  <r>
    <x v="62"/>
    <x v="33"/>
    <n v="74"/>
    <n v="1170"/>
    <n v="2007"/>
    <n v="74"/>
    <n v="3853.0155283315898"/>
  </r>
  <r>
    <x v="62"/>
    <x v="34"/>
    <n v="210"/>
    <n v="8551"/>
    <n v="2008"/>
    <n v="210"/>
    <n v="10444.008075796801"/>
  </r>
  <r>
    <x v="62"/>
    <x v="35"/>
    <n v="639"/>
    <n v="68517"/>
    <n v="2009"/>
    <n v="639"/>
    <n v="68647.069353811996"/>
  </r>
  <r>
    <x v="62"/>
    <x v="36"/>
    <n v="43"/>
    <n v="21480"/>
    <n v="2010"/>
    <n v="43"/>
    <n v="21655.220667050999"/>
  </r>
  <r>
    <x v="62"/>
    <x v="37"/>
    <n v="831"/>
    <n v="22719"/>
    <n v="2011"/>
    <n v="831"/>
    <n v="22731.9985538865"/>
  </r>
  <r>
    <x v="62"/>
    <x v="38"/>
    <n v="1414"/>
    <n v="31185"/>
    <n v="2012"/>
    <n v="1414"/>
    <n v="31649.693860217201"/>
  </r>
  <r>
    <x v="62"/>
    <x v="39"/>
    <n v="11"/>
    <n v="35540"/>
    <n v="2013"/>
    <n v="11"/>
    <n v="36006.509514562502"/>
  </r>
  <r>
    <x v="62"/>
    <x v="40"/>
    <n v="203"/>
    <n v="27480"/>
    <n v="2014"/>
    <n v="203"/>
    <n v="27614.500702395198"/>
  </r>
  <r>
    <x v="62"/>
    <x v="41"/>
    <n v="1653"/>
    <n v="25002"/>
    <n v="2015"/>
    <n v="1653"/>
    <n v="28448.583859660401"/>
  </r>
  <r>
    <x v="62"/>
    <x v="42"/>
    <n v="-1"/>
    <n v="16680"/>
    <n v="2016"/>
    <n v="-1"/>
    <n v="18317.705642266199"/>
  </r>
  <r>
    <x v="62"/>
    <x v="43"/>
    <n v="104"/>
    <n v="25139"/>
    <n v="2017"/>
    <n v="104"/>
    <n v="25214.7218475257"/>
  </r>
  <r>
    <x v="62"/>
    <x v="44"/>
    <n v="936"/>
    <n v="21309"/>
    <n v="2018"/>
    <n v="936"/>
    <n v="21340.2423034233"/>
  </r>
  <r>
    <x v="62"/>
    <x v="45"/>
    <n v="2555"/>
    <n v="51736"/>
    <n v="2019"/>
    <n v="2555"/>
    <n v="51775.621833280398"/>
  </r>
  <r>
    <x v="62"/>
    <x v="46"/>
    <n v="379"/>
    <n v="12857"/>
    <n v="2020"/>
    <n v="379"/>
    <n v="13063.2098296036"/>
  </r>
  <r>
    <x v="62"/>
    <x v="47"/>
    <n v="189"/>
    <n v="14235"/>
    <n v="2021"/>
    <n v="189"/>
    <n v="14498.021294306"/>
  </r>
  <r>
    <x v="63"/>
    <x v="0"/>
    <n v="432"/>
    <n v="13284"/>
    <n v="1971"/>
    <n v="432"/>
    <n v="13284"/>
  </r>
  <r>
    <x v="63"/>
    <x v="1"/>
    <n v="980"/>
    <n v="14920"/>
    <n v="1972"/>
    <n v="980"/>
    <n v="14920.6953995555"/>
  </r>
  <r>
    <x v="63"/>
    <x v="2"/>
    <n v="661"/>
    <n v="12146"/>
    <n v="1973"/>
    <n v="661"/>
    <n v="12162.710123270101"/>
  </r>
  <r>
    <x v="63"/>
    <x v="3"/>
    <n v="86"/>
    <n v="32740"/>
    <n v="1974"/>
    <n v="86"/>
    <n v="32740"/>
  </r>
  <r>
    <x v="63"/>
    <x v="4"/>
    <n v="573"/>
    <n v="4044"/>
    <n v="1975"/>
    <n v="573"/>
    <n v="4044.8392923158699"/>
  </r>
  <r>
    <x v="63"/>
    <x v="5"/>
    <n v="0"/>
    <n v="9826"/>
    <n v="1976"/>
    <n v="0"/>
    <n v="9826.9072179548602"/>
  </r>
  <r>
    <x v="63"/>
    <x v="6"/>
    <n v="65"/>
    <n v="3766"/>
    <n v="1977"/>
    <n v="65"/>
    <n v="3766.6285985234899"/>
  </r>
  <r>
    <x v="63"/>
    <x v="7"/>
    <n v="0"/>
    <n v="28113"/>
    <n v="1978"/>
    <n v="0"/>
    <n v="28114.365509922001"/>
  </r>
  <r>
    <x v="63"/>
    <x v="8"/>
    <n v="350"/>
    <n v="23816"/>
    <n v="1979"/>
    <n v="350"/>
    <n v="23833.627723326899"/>
  </r>
  <r>
    <x v="63"/>
    <x v="9"/>
    <n v="300"/>
    <n v="16401"/>
    <n v="1980"/>
    <n v="300"/>
    <n v="16520.314827403599"/>
  </r>
  <r>
    <x v="63"/>
    <x v="10"/>
    <n v="6"/>
    <n v="2825"/>
    <n v="1981"/>
    <n v="6"/>
    <n v="2852.1898896120001"/>
  </r>
  <r>
    <x v="63"/>
    <x v="11"/>
    <n v="341"/>
    <n v="6230"/>
    <n v="1982"/>
    <n v="341"/>
    <n v="7492.1084218515098"/>
  </r>
  <r>
    <x v="63"/>
    <x v="12"/>
    <n v="1081"/>
    <n v="50830"/>
    <n v="1983"/>
    <n v="1081"/>
    <n v="52171.280369091699"/>
  </r>
  <r>
    <x v="63"/>
    <x v="13"/>
    <n v="126"/>
    <n v="17514"/>
    <n v="1984"/>
    <n v="126"/>
    <n v="17548.073796141001"/>
  </r>
  <r>
    <x v="63"/>
    <x v="14"/>
    <n v="136"/>
    <n v="3709"/>
    <n v="1985"/>
    <n v="136"/>
    <n v="4422.6471531351899"/>
  </r>
  <r>
    <x v="63"/>
    <x v="15"/>
    <n v="10"/>
    <n v="791"/>
    <n v="1986"/>
    <n v="10"/>
    <n v="819.06726521270105"/>
  </r>
  <r>
    <x v="63"/>
    <x v="16"/>
    <n v="0"/>
    <n v="12406"/>
    <n v="1987"/>
    <n v="0"/>
    <n v="12594.733847744101"/>
  </r>
  <r>
    <x v="63"/>
    <x v="17"/>
    <n v="1060"/>
    <n v="6954"/>
    <n v="1988"/>
    <n v="1060"/>
    <n v="7060.86107207847"/>
  </r>
  <r>
    <x v="63"/>
    <x v="18"/>
    <n v="193"/>
    <n v="52434"/>
    <n v="1989"/>
    <n v="193"/>
    <n v="52436.8709658605"/>
  </r>
  <r>
    <x v="63"/>
    <x v="19"/>
    <n v="571"/>
    <n v="23218"/>
    <n v="1990"/>
    <n v="571"/>
    <n v="23219.2139115297"/>
  </r>
  <r>
    <x v="63"/>
    <x v="20"/>
    <n v="918"/>
    <n v="10370"/>
    <n v="1991"/>
    <n v="918"/>
    <n v="10381.2828426629"/>
  </r>
  <r>
    <x v="63"/>
    <x v="21"/>
    <n v="153"/>
    <n v="18320"/>
    <n v="1992"/>
    <n v="153"/>
    <n v="18341.688763333899"/>
  </r>
  <r>
    <x v="63"/>
    <x v="22"/>
    <n v="328"/>
    <n v="27247"/>
    <n v="1993"/>
    <n v="328"/>
    <n v="27341.367581920898"/>
  </r>
  <r>
    <x v="63"/>
    <x v="23"/>
    <n v="730"/>
    <n v="22601"/>
    <n v="1994"/>
    <n v="730"/>
    <n v="22601"/>
  </r>
  <r>
    <x v="63"/>
    <x v="24"/>
    <n v="284"/>
    <n v="16077"/>
    <n v="1995"/>
    <n v="284"/>
    <n v="16078.284234954601"/>
  </r>
  <r>
    <x v="63"/>
    <x v="25"/>
    <n v="2127"/>
    <n v="23016"/>
    <n v="1999"/>
    <n v="2127"/>
    <n v="28020.6012772002"/>
  </r>
  <r>
    <x v="63"/>
    <x v="26"/>
    <n v="37"/>
    <n v="22136"/>
    <n v="2000"/>
    <n v="37"/>
    <n v="22225.608238463599"/>
  </r>
  <r>
    <x v="63"/>
    <x v="27"/>
    <n v="892"/>
    <n v="31295"/>
    <n v="2001"/>
    <n v="892"/>
    <n v="31505.338479751499"/>
  </r>
  <r>
    <x v="63"/>
    <x v="28"/>
    <n v="749"/>
    <n v="20191"/>
    <n v="2002"/>
    <n v="749"/>
    <n v="20863.192359238699"/>
  </r>
  <r>
    <x v="63"/>
    <x v="29"/>
    <n v="480"/>
    <n v="8994"/>
    <n v="2003"/>
    <n v="480"/>
    <n v="10434.915357292701"/>
  </r>
  <r>
    <x v="63"/>
    <x v="30"/>
    <n v="418"/>
    <n v="21523"/>
    <n v="2004"/>
    <n v="418"/>
    <n v="27946.510968246901"/>
  </r>
  <r>
    <x v="63"/>
    <x v="31"/>
    <n v="173"/>
    <n v="11271"/>
    <n v="2005"/>
    <n v="173"/>
    <n v="12214.9990493031"/>
  </r>
  <r>
    <x v="63"/>
    <x v="32"/>
    <n v="62"/>
    <n v="6843"/>
    <n v="2006"/>
    <n v="62"/>
    <n v="7863.0791444044698"/>
  </r>
  <r>
    <x v="63"/>
    <x v="33"/>
    <n v="1"/>
    <n v="1171"/>
    <n v="2007"/>
    <n v="1"/>
    <n v="3854.0155283315898"/>
  </r>
  <r>
    <x v="63"/>
    <x v="34"/>
    <n v="562"/>
    <n v="9113"/>
    <n v="2008"/>
    <n v="562"/>
    <n v="11006.008075796801"/>
  </r>
  <r>
    <x v="63"/>
    <x v="35"/>
    <n v="516"/>
    <n v="69033"/>
    <n v="2009"/>
    <n v="516"/>
    <n v="69163.069353811996"/>
  </r>
  <r>
    <x v="63"/>
    <x v="36"/>
    <n v="201"/>
    <n v="21681"/>
    <n v="2010"/>
    <n v="201"/>
    <n v="21856.220667050999"/>
  </r>
  <r>
    <x v="63"/>
    <x v="37"/>
    <n v="789"/>
    <n v="23508"/>
    <n v="2011"/>
    <n v="789"/>
    <n v="23520.9985538865"/>
  </r>
  <r>
    <x v="63"/>
    <x v="38"/>
    <n v="719"/>
    <n v="31904"/>
    <n v="2012"/>
    <n v="719"/>
    <n v="32368.693860217201"/>
  </r>
  <r>
    <x v="63"/>
    <x v="39"/>
    <n v="47"/>
    <n v="35587"/>
    <n v="2013"/>
    <n v="47"/>
    <n v="36053.509514562502"/>
  </r>
  <r>
    <x v="63"/>
    <x v="40"/>
    <n v="224"/>
    <n v="27704"/>
    <n v="2014"/>
    <n v="224"/>
    <n v="27838.500702395198"/>
  </r>
  <r>
    <x v="63"/>
    <x v="41"/>
    <n v="1485"/>
    <n v="26487"/>
    <n v="2015"/>
    <n v="1485"/>
    <n v="29933.583859660401"/>
  </r>
  <r>
    <x v="63"/>
    <x v="42"/>
    <n v="680"/>
    <n v="17360"/>
    <n v="2016"/>
    <n v="680"/>
    <n v="18997.705642266199"/>
  </r>
  <r>
    <x v="63"/>
    <x v="43"/>
    <n v="695"/>
    <n v="25834"/>
    <n v="2017"/>
    <n v="695"/>
    <n v="25909.7218475257"/>
  </r>
  <r>
    <x v="63"/>
    <x v="44"/>
    <n v="670"/>
    <n v="21979"/>
    <n v="2018"/>
    <n v="670"/>
    <n v="22010.2423034233"/>
  </r>
  <r>
    <x v="63"/>
    <x v="45"/>
    <n v="1924"/>
    <n v="53660"/>
    <n v="2019"/>
    <n v="1924"/>
    <n v="53699.621833280398"/>
  </r>
  <r>
    <x v="63"/>
    <x v="46"/>
    <n v="89"/>
    <n v="12946"/>
    <n v="2020"/>
    <n v="89"/>
    <n v="13152.2098296036"/>
  </r>
  <r>
    <x v="63"/>
    <x v="47"/>
    <n v="16"/>
    <n v="14251"/>
    <n v="2021"/>
    <n v="16"/>
    <n v="14514.021294306"/>
  </r>
  <r>
    <x v="64"/>
    <x v="0"/>
    <n v="53"/>
    <n v="13337"/>
    <n v="1971"/>
    <n v="53"/>
    <n v="13337"/>
  </r>
  <r>
    <x v="64"/>
    <x v="1"/>
    <n v="27"/>
    <n v="14947"/>
    <n v="1972"/>
    <n v="27"/>
    <n v="14947.6953995555"/>
  </r>
  <r>
    <x v="64"/>
    <x v="2"/>
    <n v="8"/>
    <n v="12154"/>
    <n v="1973"/>
    <n v="8"/>
    <n v="12170.710123270101"/>
  </r>
  <r>
    <x v="64"/>
    <x v="3"/>
    <n v="712"/>
    <n v="33452"/>
    <n v="1974"/>
    <n v="712"/>
    <n v="33452"/>
  </r>
  <r>
    <x v="64"/>
    <x v="4"/>
    <n v="45"/>
    <n v="4089"/>
    <n v="1975"/>
    <n v="45"/>
    <n v="4089.8392923158699"/>
  </r>
  <r>
    <x v="64"/>
    <x v="5"/>
    <n v="0"/>
    <n v="9826"/>
    <n v="1976"/>
    <n v="0"/>
    <n v="9826.9072179548602"/>
  </r>
  <r>
    <x v="64"/>
    <x v="6"/>
    <n v="0"/>
    <n v="3766"/>
    <n v="1977"/>
    <n v="0"/>
    <n v="3766.6285985234899"/>
  </r>
  <r>
    <x v="64"/>
    <x v="7"/>
    <n v="0"/>
    <n v="28113"/>
    <n v="1978"/>
    <n v="0"/>
    <n v="28114.365509922001"/>
  </r>
  <r>
    <x v="64"/>
    <x v="8"/>
    <n v="0"/>
    <n v="23816"/>
    <n v="1979"/>
    <n v="0"/>
    <n v="23833.627723326899"/>
  </r>
  <r>
    <x v="64"/>
    <x v="9"/>
    <n v="300"/>
    <n v="16701"/>
    <n v="1980"/>
    <n v="300"/>
    <n v="16820.314827403599"/>
  </r>
  <r>
    <x v="64"/>
    <x v="10"/>
    <n v="47"/>
    <n v="2872"/>
    <n v="1981"/>
    <n v="47"/>
    <n v="2899.1898896120001"/>
  </r>
  <r>
    <x v="64"/>
    <x v="11"/>
    <n v="477"/>
    <n v="6707"/>
    <n v="1982"/>
    <n v="477"/>
    <n v="7969.1084218515098"/>
  </r>
  <r>
    <x v="64"/>
    <x v="12"/>
    <n v="298"/>
    <n v="51128"/>
    <n v="1983"/>
    <n v="298"/>
    <n v="52469.280369091699"/>
  </r>
  <r>
    <x v="64"/>
    <x v="13"/>
    <n v="156"/>
    <n v="17670"/>
    <n v="1984"/>
    <n v="156"/>
    <n v="17704.073796141001"/>
  </r>
  <r>
    <x v="64"/>
    <x v="14"/>
    <n v="0"/>
    <n v="3709"/>
    <n v="1985"/>
    <n v="0"/>
    <n v="4422.6471531351899"/>
  </r>
  <r>
    <x v="64"/>
    <x v="15"/>
    <n v="1"/>
    <n v="792"/>
    <n v="1986"/>
    <n v="1"/>
    <n v="820.06726521270105"/>
  </r>
  <r>
    <x v="64"/>
    <x v="16"/>
    <n v="0"/>
    <n v="12406"/>
    <n v="1987"/>
    <n v="0"/>
    <n v="12594.733847744101"/>
  </r>
  <r>
    <x v="64"/>
    <x v="17"/>
    <n v="58"/>
    <n v="7012"/>
    <n v="1988"/>
    <n v="58"/>
    <n v="7118.86107207847"/>
  </r>
  <r>
    <x v="64"/>
    <x v="18"/>
    <n v="225"/>
    <n v="52659"/>
    <n v="1989"/>
    <n v="225"/>
    <n v="52661.8709658605"/>
  </r>
  <r>
    <x v="64"/>
    <x v="19"/>
    <n v="119"/>
    <n v="23337"/>
    <n v="1990"/>
    <n v="119"/>
    <n v="23338.2139115297"/>
  </r>
  <r>
    <x v="64"/>
    <x v="20"/>
    <n v="0"/>
    <n v="10370"/>
    <n v="1991"/>
    <n v="0"/>
    <n v="10381.2828426629"/>
  </r>
  <r>
    <x v="64"/>
    <x v="21"/>
    <n v="721"/>
    <n v="19041"/>
    <n v="1992"/>
    <n v="721"/>
    <n v="19062.688763333899"/>
  </r>
  <r>
    <x v="64"/>
    <x v="22"/>
    <n v="0"/>
    <n v="27247"/>
    <n v="1993"/>
    <n v="0"/>
    <n v="27341.367581920898"/>
  </r>
  <r>
    <x v="64"/>
    <x v="23"/>
    <n v="566"/>
    <n v="23167"/>
    <n v="1994"/>
    <n v="566"/>
    <n v="23167"/>
  </r>
  <r>
    <x v="64"/>
    <x v="24"/>
    <n v="199"/>
    <n v="16276"/>
    <n v="1995"/>
    <n v="199"/>
    <n v="16277.284234954601"/>
  </r>
  <r>
    <x v="64"/>
    <x v="25"/>
    <n v="66"/>
    <n v="23082"/>
    <n v="1999"/>
    <n v="66"/>
    <n v="28086.6012772002"/>
  </r>
  <r>
    <x v="64"/>
    <x v="26"/>
    <n v="39"/>
    <n v="22175"/>
    <n v="2000"/>
    <n v="39"/>
    <n v="22264.608238463599"/>
  </r>
  <r>
    <x v="64"/>
    <x v="27"/>
    <n v="942"/>
    <n v="32237"/>
    <n v="2001"/>
    <n v="942"/>
    <n v="32447.338479751499"/>
  </r>
  <r>
    <x v="64"/>
    <x v="28"/>
    <n v="403"/>
    <n v="20594"/>
    <n v="2002"/>
    <n v="403"/>
    <n v="21266.192359238699"/>
  </r>
  <r>
    <x v="64"/>
    <x v="29"/>
    <n v="26"/>
    <n v="9020"/>
    <n v="2003"/>
    <n v="26"/>
    <n v="10460.915357292701"/>
  </r>
  <r>
    <x v="64"/>
    <x v="30"/>
    <n v="378"/>
    <n v="21901"/>
    <n v="2004"/>
    <n v="378"/>
    <n v="28324.510968246901"/>
  </r>
  <r>
    <x v="64"/>
    <x v="31"/>
    <n v="464"/>
    <n v="11735"/>
    <n v="2005"/>
    <n v="464"/>
    <n v="12678.9990493031"/>
  </r>
  <r>
    <x v="64"/>
    <x v="32"/>
    <n v="995"/>
    <n v="7838"/>
    <n v="2006"/>
    <n v="995"/>
    <n v="8858.0791444044698"/>
  </r>
  <r>
    <x v="64"/>
    <x v="33"/>
    <n v="31"/>
    <n v="1202"/>
    <n v="2007"/>
    <n v="31"/>
    <n v="3885.0155283315898"/>
  </r>
  <r>
    <x v="64"/>
    <x v="34"/>
    <n v="512"/>
    <n v="9625"/>
    <n v="2008"/>
    <n v="512"/>
    <n v="11518.008075796801"/>
  </r>
  <r>
    <x v="64"/>
    <x v="35"/>
    <n v="497"/>
    <n v="69530"/>
    <n v="2009"/>
    <n v="497"/>
    <n v="69660.069353811996"/>
  </r>
  <r>
    <x v="64"/>
    <x v="36"/>
    <n v="437"/>
    <n v="22118"/>
    <n v="2010"/>
    <n v="437"/>
    <n v="22293.220667050999"/>
  </r>
  <r>
    <x v="64"/>
    <x v="37"/>
    <n v="300"/>
    <n v="23808"/>
    <n v="2011"/>
    <n v="300"/>
    <n v="23820.9985538865"/>
  </r>
  <r>
    <x v="64"/>
    <x v="38"/>
    <n v="586"/>
    <n v="32490"/>
    <n v="2012"/>
    <n v="586"/>
    <n v="32954.693860217201"/>
  </r>
  <r>
    <x v="64"/>
    <x v="39"/>
    <n v="521"/>
    <n v="36108"/>
    <n v="2013"/>
    <n v="521"/>
    <n v="36574.509514562502"/>
  </r>
  <r>
    <x v="64"/>
    <x v="40"/>
    <n v="0"/>
    <n v="27704"/>
    <n v="2014"/>
    <n v="0"/>
    <n v="27838.500702395198"/>
  </r>
  <r>
    <x v="64"/>
    <x v="41"/>
    <n v="1297"/>
    <n v="27784"/>
    <n v="2015"/>
    <n v="1297"/>
    <n v="31230.583859660401"/>
  </r>
  <r>
    <x v="64"/>
    <x v="42"/>
    <n v="265"/>
    <n v="17625"/>
    <n v="2016"/>
    <n v="265"/>
    <n v="19262.705642266199"/>
  </r>
  <r>
    <x v="64"/>
    <x v="43"/>
    <n v="665"/>
    <n v="26499"/>
    <n v="2017"/>
    <n v="665"/>
    <n v="26574.7218475257"/>
  </r>
  <r>
    <x v="64"/>
    <x v="44"/>
    <n v="471"/>
    <n v="22450"/>
    <n v="2018"/>
    <n v="471"/>
    <n v="22481.2423034233"/>
  </r>
  <r>
    <x v="64"/>
    <x v="45"/>
    <n v="1332"/>
    <n v="54992"/>
    <n v="2019"/>
    <n v="1332"/>
    <n v="55031.621833280398"/>
  </r>
  <r>
    <x v="64"/>
    <x v="46"/>
    <n v="277"/>
    <n v="13223"/>
    <n v="2020"/>
    <n v="277"/>
    <n v="13429.2098296036"/>
  </r>
  <r>
    <x v="64"/>
    <x v="47"/>
    <n v="433"/>
    <n v="14684"/>
    <n v="2021"/>
    <n v="433"/>
    <n v="14947.021294306"/>
  </r>
  <r>
    <x v="65"/>
    <x v="0"/>
    <n v="305"/>
    <n v="13642"/>
    <n v="1971"/>
    <n v="305"/>
    <n v="13642"/>
  </r>
  <r>
    <x v="65"/>
    <x v="1"/>
    <n v="102"/>
    <n v="15049"/>
    <n v="1972"/>
    <n v="102"/>
    <n v="15049.6953995555"/>
  </r>
  <r>
    <x v="65"/>
    <x v="2"/>
    <n v="0"/>
    <n v="12154"/>
    <n v="1973"/>
    <n v="0"/>
    <n v="12170.710123270101"/>
  </r>
  <r>
    <x v="65"/>
    <x v="3"/>
    <n v="251"/>
    <n v="33703"/>
    <n v="1974"/>
    <n v="251"/>
    <n v="33703"/>
  </r>
  <r>
    <x v="65"/>
    <x v="4"/>
    <n v="36"/>
    <n v="4125"/>
    <n v="1975"/>
    <n v="36"/>
    <n v="4125.8392923158699"/>
  </r>
  <r>
    <x v="65"/>
    <x v="5"/>
    <n v="0"/>
    <n v="9826"/>
    <n v="1976"/>
    <n v="0"/>
    <n v="9826.9072179548602"/>
  </r>
  <r>
    <x v="65"/>
    <x v="6"/>
    <n v="255"/>
    <n v="4021"/>
    <n v="1977"/>
    <n v="255"/>
    <n v="4021.6285985234899"/>
  </r>
  <r>
    <x v="65"/>
    <x v="7"/>
    <n v="0"/>
    <n v="28113"/>
    <n v="1978"/>
    <n v="0"/>
    <n v="28114.365509922001"/>
  </r>
  <r>
    <x v="65"/>
    <x v="8"/>
    <n v="0"/>
    <n v="23816"/>
    <n v="1979"/>
    <n v="0"/>
    <n v="23833.627723326899"/>
  </r>
  <r>
    <x v="65"/>
    <x v="9"/>
    <n v="300"/>
    <n v="17001"/>
    <n v="1980"/>
    <n v="300"/>
    <n v="17120.314827403599"/>
  </r>
  <r>
    <x v="65"/>
    <x v="10"/>
    <n v="165"/>
    <n v="3037"/>
    <n v="1981"/>
    <n v="165"/>
    <n v="3064.1898896120001"/>
  </r>
  <r>
    <x v="65"/>
    <x v="11"/>
    <n v="729"/>
    <n v="7436"/>
    <n v="1982"/>
    <n v="729"/>
    <n v="8698.1084218515098"/>
  </r>
  <r>
    <x v="65"/>
    <x v="12"/>
    <n v="2640"/>
    <n v="53768"/>
    <n v="1983"/>
    <n v="2640"/>
    <n v="55109.280369091699"/>
  </r>
  <r>
    <x v="65"/>
    <x v="13"/>
    <n v="352"/>
    <n v="18022"/>
    <n v="1984"/>
    <n v="352"/>
    <n v="18056.073796141001"/>
  </r>
  <r>
    <x v="65"/>
    <x v="14"/>
    <n v="23"/>
    <n v="3732"/>
    <n v="1985"/>
    <n v="23"/>
    <n v="4445.6471531351899"/>
  </r>
  <r>
    <x v="65"/>
    <x v="15"/>
    <n v="0"/>
    <n v="792"/>
    <n v="1986"/>
    <n v="0"/>
    <n v="820.06726521270105"/>
  </r>
  <r>
    <x v="65"/>
    <x v="16"/>
    <n v="0"/>
    <n v="12406"/>
    <n v="1987"/>
    <n v="0"/>
    <n v="12594.733847744101"/>
  </r>
  <r>
    <x v="65"/>
    <x v="17"/>
    <n v="58"/>
    <n v="7070"/>
    <n v="1988"/>
    <n v="58"/>
    <n v="7176.86107207847"/>
  </r>
  <r>
    <x v="65"/>
    <x v="18"/>
    <n v="895"/>
    <n v="53554"/>
    <n v="1989"/>
    <n v="895"/>
    <n v="53556.8709658605"/>
  </r>
  <r>
    <x v="65"/>
    <x v="19"/>
    <n v="478"/>
    <n v="23815"/>
    <n v="1990"/>
    <n v="478"/>
    <n v="23816.2139115297"/>
  </r>
  <r>
    <x v="65"/>
    <x v="20"/>
    <n v="0"/>
    <n v="10370"/>
    <n v="1991"/>
    <n v="0"/>
    <n v="10381.2828426629"/>
  </r>
  <r>
    <x v="65"/>
    <x v="21"/>
    <n v="774"/>
    <n v="19815"/>
    <n v="1992"/>
    <n v="774"/>
    <n v="19836.688763333899"/>
  </r>
  <r>
    <x v="65"/>
    <x v="22"/>
    <n v="1600"/>
    <n v="28847"/>
    <n v="1993"/>
    <n v="1600"/>
    <n v="28941.367581920898"/>
  </r>
  <r>
    <x v="65"/>
    <x v="23"/>
    <n v="211"/>
    <n v="23378"/>
    <n v="1994"/>
    <n v="211"/>
    <n v="23378"/>
  </r>
  <r>
    <x v="65"/>
    <x v="24"/>
    <n v="1800"/>
    <n v="18076"/>
    <n v="1995"/>
    <n v="1800"/>
    <n v="18077.284234954601"/>
  </r>
  <r>
    <x v="65"/>
    <x v="25"/>
    <n v="261"/>
    <n v="23343"/>
    <n v="1999"/>
    <n v="261"/>
    <n v="28347.6012772002"/>
  </r>
  <r>
    <x v="65"/>
    <x v="26"/>
    <n v="70"/>
    <n v="22245"/>
    <n v="2000"/>
    <n v="70"/>
    <n v="22334.608238463599"/>
  </r>
  <r>
    <x v="65"/>
    <x v="27"/>
    <n v="872"/>
    <n v="33109"/>
    <n v="2001"/>
    <n v="872"/>
    <n v="33319.338479751503"/>
  </r>
  <r>
    <x v="65"/>
    <x v="28"/>
    <n v="86"/>
    <n v="20680"/>
    <n v="2002"/>
    <n v="86"/>
    <n v="21352.192359238699"/>
  </r>
  <r>
    <x v="65"/>
    <x v="29"/>
    <n v="93"/>
    <n v="9113"/>
    <n v="2003"/>
    <n v="93"/>
    <n v="10553.915357292701"/>
  </r>
  <r>
    <x v="65"/>
    <x v="30"/>
    <n v="142"/>
    <n v="22043"/>
    <n v="2004"/>
    <n v="142"/>
    <n v="28466.510968246901"/>
  </r>
  <r>
    <x v="65"/>
    <x v="31"/>
    <n v="195"/>
    <n v="11930"/>
    <n v="2005"/>
    <n v="195"/>
    <n v="12873.9990493031"/>
  </r>
  <r>
    <x v="65"/>
    <x v="32"/>
    <n v="1097"/>
    <n v="8935"/>
    <n v="2006"/>
    <n v="1097"/>
    <n v="9955.0791444044698"/>
  </r>
  <r>
    <x v="65"/>
    <x v="33"/>
    <n v="65"/>
    <n v="1267"/>
    <n v="2007"/>
    <n v="65"/>
    <n v="3950.0155283315898"/>
  </r>
  <r>
    <x v="65"/>
    <x v="34"/>
    <n v="193"/>
    <n v="9818"/>
    <n v="2008"/>
    <n v="193"/>
    <n v="11711.008075796801"/>
  </r>
  <r>
    <x v="65"/>
    <x v="35"/>
    <n v="797"/>
    <n v="70327"/>
    <n v="2009"/>
    <n v="797"/>
    <n v="70457.069353811996"/>
  </r>
  <r>
    <x v="65"/>
    <x v="36"/>
    <n v="547"/>
    <n v="22665"/>
    <n v="2010"/>
    <n v="547"/>
    <n v="22840.220667050999"/>
  </r>
  <r>
    <x v="65"/>
    <x v="37"/>
    <n v="964"/>
    <n v="24772"/>
    <n v="2011"/>
    <n v="964"/>
    <n v="24784.9985538865"/>
  </r>
  <r>
    <x v="65"/>
    <x v="38"/>
    <n v="449"/>
    <n v="32939"/>
    <n v="2012"/>
    <n v="449"/>
    <n v="33403.693860217201"/>
  </r>
  <r>
    <x v="65"/>
    <x v="39"/>
    <n v="537"/>
    <n v="36645"/>
    <n v="2013"/>
    <n v="537"/>
    <n v="37111.509514562502"/>
  </r>
  <r>
    <x v="65"/>
    <x v="40"/>
    <n v="223"/>
    <n v="27927"/>
    <n v="2014"/>
    <n v="223"/>
    <n v="28061.500702395198"/>
  </r>
  <r>
    <x v="65"/>
    <x v="41"/>
    <n v="1048"/>
    <n v="28832"/>
    <n v="2015"/>
    <n v="1048"/>
    <n v="32278.583859660401"/>
  </r>
  <r>
    <x v="65"/>
    <x v="42"/>
    <n v="548"/>
    <n v="18173"/>
    <n v="2016"/>
    <n v="548"/>
    <n v="19810.705642266199"/>
  </r>
  <r>
    <x v="65"/>
    <x v="43"/>
    <n v="2266"/>
    <n v="28765"/>
    <n v="2017"/>
    <n v="2266"/>
    <n v="28840.7218475257"/>
  </r>
  <r>
    <x v="65"/>
    <x v="44"/>
    <n v="360"/>
    <n v="22810"/>
    <n v="2018"/>
    <n v="360"/>
    <n v="22841.2423034233"/>
  </r>
  <r>
    <x v="65"/>
    <x v="45"/>
    <n v="1767"/>
    <n v="56759"/>
    <n v="2019"/>
    <n v="1767"/>
    <n v="56798.621833280398"/>
  </r>
  <r>
    <x v="65"/>
    <x v="46"/>
    <n v="711"/>
    <n v="13934"/>
    <n v="2020"/>
    <n v="711"/>
    <n v="14140.2098296036"/>
  </r>
  <r>
    <x v="65"/>
    <x v="47"/>
    <n v="433"/>
    <n v="15117"/>
    <n v="2021"/>
    <n v="433"/>
    <n v="15380.021294306"/>
  </r>
  <r>
    <x v="66"/>
    <x v="0"/>
    <n v="297"/>
    <n v="13939"/>
    <n v="1971"/>
    <n v="297"/>
    <n v="13939"/>
  </r>
  <r>
    <x v="66"/>
    <x v="1"/>
    <n v="0"/>
    <n v="15049"/>
    <n v="1972"/>
    <n v="0"/>
    <n v="15049.6953995555"/>
  </r>
  <r>
    <x v="66"/>
    <x v="2"/>
    <n v="64"/>
    <n v="12218"/>
    <n v="1973"/>
    <n v="64"/>
    <n v="12234.710123270101"/>
  </r>
  <r>
    <x v="66"/>
    <x v="3"/>
    <n v="883"/>
    <n v="34586"/>
    <n v="1974"/>
    <n v="883"/>
    <n v="34586"/>
  </r>
  <r>
    <x v="66"/>
    <x v="4"/>
    <n v="507"/>
    <n v="4632"/>
    <n v="1975"/>
    <n v="507"/>
    <n v="4632.8392923158699"/>
  </r>
  <r>
    <x v="66"/>
    <x v="5"/>
    <n v="10"/>
    <n v="9836"/>
    <n v="1976"/>
    <n v="10"/>
    <n v="9836.9072179548602"/>
  </r>
  <r>
    <x v="66"/>
    <x v="6"/>
    <n v="45"/>
    <n v="4066"/>
    <n v="1977"/>
    <n v="45"/>
    <n v="4066.6285985234899"/>
  </r>
  <r>
    <x v="66"/>
    <x v="7"/>
    <n v="0"/>
    <n v="28113"/>
    <n v="1978"/>
    <n v="0"/>
    <n v="28114.365509922001"/>
  </r>
  <r>
    <x v="66"/>
    <x v="8"/>
    <n v="32"/>
    <n v="23848"/>
    <n v="1979"/>
    <n v="32"/>
    <n v="23865.627723326899"/>
  </r>
  <r>
    <x v="66"/>
    <x v="9"/>
    <n v="300"/>
    <n v="17301"/>
    <n v="1980"/>
    <n v="300"/>
    <n v="17420.314827403599"/>
  </r>
  <r>
    <x v="66"/>
    <x v="10"/>
    <n v="0"/>
    <n v="3037"/>
    <n v="1981"/>
    <n v="0"/>
    <n v="3064.1898896120001"/>
  </r>
  <r>
    <x v="66"/>
    <x v="11"/>
    <n v="467"/>
    <n v="7903"/>
    <n v="1982"/>
    <n v="467"/>
    <n v="9165.1084218515098"/>
  </r>
  <r>
    <x v="66"/>
    <x v="12"/>
    <n v="612"/>
    <n v="54380"/>
    <n v="1983"/>
    <n v="612"/>
    <n v="55721.280369091699"/>
  </r>
  <r>
    <x v="66"/>
    <x v="13"/>
    <n v="0"/>
    <n v="18022"/>
    <n v="1984"/>
    <n v="0"/>
    <n v="18056.073796141001"/>
  </r>
  <r>
    <x v="66"/>
    <x v="14"/>
    <n v="35"/>
    <n v="3767"/>
    <n v="1985"/>
    <n v="35"/>
    <n v="4480.6471531351899"/>
  </r>
  <r>
    <x v="66"/>
    <x v="15"/>
    <n v="0"/>
    <n v="792"/>
    <n v="1986"/>
    <n v="0"/>
    <n v="820.06726521270105"/>
  </r>
  <r>
    <x v="66"/>
    <x v="16"/>
    <n v="8"/>
    <n v="12414"/>
    <n v="1987"/>
    <n v="8"/>
    <n v="12602.733847744101"/>
  </r>
  <r>
    <x v="66"/>
    <x v="17"/>
    <n v="90"/>
    <n v="7160"/>
    <n v="1988"/>
    <n v="90"/>
    <n v="7266.86107207847"/>
  </r>
  <r>
    <x v="66"/>
    <x v="18"/>
    <n v="926"/>
    <n v="54480"/>
    <n v="1989"/>
    <n v="926"/>
    <n v="54482.8709658605"/>
  </r>
  <r>
    <x v="66"/>
    <x v="19"/>
    <n v="143"/>
    <n v="23958"/>
    <n v="1990"/>
    <n v="143"/>
    <n v="23959.2139115297"/>
  </r>
  <r>
    <x v="66"/>
    <x v="20"/>
    <n v="13"/>
    <n v="10383"/>
    <n v="1991"/>
    <n v="13"/>
    <n v="10394.2828426629"/>
  </r>
  <r>
    <x v="66"/>
    <x v="21"/>
    <n v="54"/>
    <n v="19869"/>
    <n v="1992"/>
    <n v="54"/>
    <n v="19890.688763333899"/>
  </r>
  <r>
    <x v="66"/>
    <x v="22"/>
    <n v="469"/>
    <n v="29316"/>
    <n v="1993"/>
    <n v="469"/>
    <n v="29410.367581920898"/>
  </r>
  <r>
    <x v="66"/>
    <x v="23"/>
    <n v="34"/>
    <n v="23412"/>
    <n v="1994"/>
    <n v="34"/>
    <n v="23412"/>
  </r>
  <r>
    <x v="66"/>
    <x v="24"/>
    <n v="173"/>
    <n v="18249"/>
    <n v="1995"/>
    <n v="173"/>
    <n v="18250.284234954601"/>
  </r>
  <r>
    <x v="66"/>
    <x v="25"/>
    <n v="2567"/>
    <n v="25910"/>
    <n v="1999"/>
    <n v="2567"/>
    <n v="30914.6012772002"/>
  </r>
  <r>
    <x v="66"/>
    <x v="26"/>
    <n v="18"/>
    <n v="22263"/>
    <n v="2000"/>
    <n v="18"/>
    <n v="22352.608238463599"/>
  </r>
  <r>
    <x v="66"/>
    <x v="27"/>
    <n v="189"/>
    <n v="33298"/>
    <n v="2001"/>
    <n v="189"/>
    <n v="33508.338479751503"/>
  </r>
  <r>
    <x v="66"/>
    <x v="28"/>
    <n v="993"/>
    <n v="21673"/>
    <n v="2002"/>
    <n v="993"/>
    <n v="22345.192359238699"/>
  </r>
  <r>
    <x v="66"/>
    <x v="29"/>
    <n v="645"/>
    <n v="9758"/>
    <n v="2003"/>
    <n v="645"/>
    <n v="11198.915357292701"/>
  </r>
  <r>
    <x v="66"/>
    <x v="30"/>
    <n v="1150"/>
    <n v="23193"/>
    <n v="2004"/>
    <n v="1150"/>
    <n v="29616.510968246901"/>
  </r>
  <r>
    <x v="66"/>
    <x v="31"/>
    <n v="35"/>
    <n v="11965"/>
    <n v="2005"/>
    <n v="35"/>
    <n v="12908.9990493031"/>
  </r>
  <r>
    <x v="66"/>
    <x v="32"/>
    <n v="1384"/>
    <n v="10319"/>
    <n v="2006"/>
    <n v="1384"/>
    <n v="11339.079144404401"/>
  </r>
  <r>
    <x v="66"/>
    <x v="33"/>
    <n v="102"/>
    <n v="1369"/>
    <n v="2007"/>
    <n v="102"/>
    <n v="4052.0155283315898"/>
  </r>
  <r>
    <x v="66"/>
    <x v="34"/>
    <n v="997"/>
    <n v="10815"/>
    <n v="2008"/>
    <n v="997"/>
    <n v="12708.008075796801"/>
  </r>
  <r>
    <x v="66"/>
    <x v="35"/>
    <n v="1541"/>
    <n v="71868"/>
    <n v="2009"/>
    <n v="1541"/>
    <n v="71998.069353811996"/>
  </r>
  <r>
    <x v="66"/>
    <x v="36"/>
    <n v="447"/>
    <n v="23112"/>
    <n v="2010"/>
    <n v="447"/>
    <n v="23287.220667050999"/>
  </r>
  <r>
    <x v="66"/>
    <x v="37"/>
    <n v="398"/>
    <n v="25170"/>
    <n v="2011"/>
    <n v="398"/>
    <n v="25182.9985538865"/>
  </r>
  <r>
    <x v="66"/>
    <x v="38"/>
    <n v="1377"/>
    <n v="34316"/>
    <n v="2012"/>
    <n v="1377"/>
    <n v="34780.693860217201"/>
  </r>
  <r>
    <x v="66"/>
    <x v="39"/>
    <n v="1671"/>
    <n v="38316"/>
    <n v="2013"/>
    <n v="1671"/>
    <n v="38782.509514562502"/>
  </r>
  <r>
    <x v="66"/>
    <x v="40"/>
    <n v="55"/>
    <n v="27982"/>
    <n v="2014"/>
    <n v="55"/>
    <n v="28116.500702395198"/>
  </r>
  <r>
    <x v="66"/>
    <x v="41"/>
    <n v="2111"/>
    <n v="30943"/>
    <n v="2015"/>
    <n v="2111"/>
    <n v="34389.583859660401"/>
  </r>
  <r>
    <x v="66"/>
    <x v="42"/>
    <n v="1638"/>
    <n v="19811"/>
    <n v="2016"/>
    <n v="1638"/>
    <n v="21448.705642266199"/>
  </r>
  <r>
    <x v="66"/>
    <x v="43"/>
    <n v="205"/>
    <n v="28970"/>
    <n v="2017"/>
    <n v="205"/>
    <n v="29045.7218475257"/>
  </r>
  <r>
    <x v="66"/>
    <x v="44"/>
    <n v="396"/>
    <n v="23206"/>
    <n v="2018"/>
    <n v="396"/>
    <n v="23237.2423034233"/>
  </r>
  <r>
    <x v="66"/>
    <x v="45"/>
    <n v="2124"/>
    <n v="58883"/>
    <n v="2019"/>
    <n v="2124"/>
    <n v="58922.621833280398"/>
  </r>
  <r>
    <x v="66"/>
    <x v="46"/>
    <n v="788"/>
    <n v="14722"/>
    <n v="2020"/>
    <n v="788"/>
    <n v="14928.2098296036"/>
  </r>
  <r>
    <x v="66"/>
    <x v="47"/>
    <n v="42"/>
    <n v="15159"/>
    <n v="2021"/>
    <n v="42"/>
    <n v="15422.021294306"/>
  </r>
  <r>
    <x v="67"/>
    <x v="0"/>
    <n v="97"/>
    <n v="14036"/>
    <n v="1971"/>
    <n v="97"/>
    <n v="14036"/>
  </r>
  <r>
    <x v="67"/>
    <x v="1"/>
    <n v="7"/>
    <n v="15056"/>
    <n v="1972"/>
    <n v="7"/>
    <n v="15056.6953995555"/>
  </r>
  <r>
    <x v="67"/>
    <x v="2"/>
    <n v="133"/>
    <n v="12351"/>
    <n v="1973"/>
    <n v="133"/>
    <n v="12367.710123270101"/>
  </r>
  <r>
    <x v="67"/>
    <x v="3"/>
    <n v="642"/>
    <n v="35228"/>
    <n v="1974"/>
    <n v="642"/>
    <n v="35228"/>
  </r>
  <r>
    <x v="67"/>
    <x v="4"/>
    <n v="2"/>
    <n v="4634"/>
    <n v="1975"/>
    <n v="2"/>
    <n v="4634.8392923158699"/>
  </r>
  <r>
    <x v="67"/>
    <x v="5"/>
    <n v="0"/>
    <n v="9836"/>
    <n v="1976"/>
    <n v="0"/>
    <n v="9836.9072179548602"/>
  </r>
  <r>
    <x v="67"/>
    <x v="6"/>
    <n v="442"/>
    <n v="4508"/>
    <n v="1977"/>
    <n v="442"/>
    <n v="4508.6285985234899"/>
  </r>
  <r>
    <x v="67"/>
    <x v="7"/>
    <n v="3"/>
    <n v="28116"/>
    <n v="1978"/>
    <n v="3"/>
    <n v="28117.365509922001"/>
  </r>
  <r>
    <x v="67"/>
    <x v="8"/>
    <n v="8"/>
    <n v="23856"/>
    <n v="1979"/>
    <n v="8"/>
    <n v="23873.627723326899"/>
  </r>
  <r>
    <x v="67"/>
    <x v="9"/>
    <n v="300"/>
    <n v="17601"/>
    <n v="1980"/>
    <n v="300"/>
    <n v="17720.314827403599"/>
  </r>
  <r>
    <x v="67"/>
    <x v="10"/>
    <n v="0"/>
    <n v="3037"/>
    <n v="1981"/>
    <n v="0"/>
    <n v="3064.1898896120001"/>
  </r>
  <r>
    <x v="67"/>
    <x v="11"/>
    <n v="32"/>
    <n v="7935"/>
    <n v="1982"/>
    <n v="32"/>
    <n v="9197.1084218515098"/>
  </r>
  <r>
    <x v="67"/>
    <x v="12"/>
    <n v="114"/>
    <n v="54494"/>
    <n v="1983"/>
    <n v="114"/>
    <n v="55835.280369091699"/>
  </r>
  <r>
    <x v="67"/>
    <x v="13"/>
    <n v="0"/>
    <n v="18022"/>
    <n v="1984"/>
    <n v="0"/>
    <n v="18056.073796141001"/>
  </r>
  <r>
    <x v="67"/>
    <x v="14"/>
    <n v="598"/>
    <n v="4365"/>
    <n v="1985"/>
    <n v="598"/>
    <n v="5078.6471531351899"/>
  </r>
  <r>
    <x v="67"/>
    <x v="15"/>
    <n v="0"/>
    <n v="792"/>
    <n v="1986"/>
    <n v="0"/>
    <n v="820.06726521270105"/>
  </r>
  <r>
    <x v="67"/>
    <x v="16"/>
    <n v="13"/>
    <n v="12427"/>
    <n v="1987"/>
    <n v="13"/>
    <n v="12615.733847744101"/>
  </r>
  <r>
    <x v="67"/>
    <x v="17"/>
    <n v="47"/>
    <n v="7207"/>
    <n v="1988"/>
    <n v="47"/>
    <n v="7313.86107207847"/>
  </r>
  <r>
    <x v="67"/>
    <x v="18"/>
    <n v="600"/>
    <n v="55080"/>
    <n v="1989"/>
    <n v="600"/>
    <n v="55082.8709658605"/>
  </r>
  <r>
    <x v="67"/>
    <x v="19"/>
    <n v="978"/>
    <n v="24936"/>
    <n v="1990"/>
    <n v="978"/>
    <n v="24937.2139115297"/>
  </r>
  <r>
    <x v="67"/>
    <x v="20"/>
    <n v="458"/>
    <n v="10841"/>
    <n v="1991"/>
    <n v="458"/>
    <n v="10852.2828426629"/>
  </r>
  <r>
    <x v="67"/>
    <x v="21"/>
    <n v="5"/>
    <n v="19874"/>
    <n v="1992"/>
    <n v="5"/>
    <n v="19895.688763333899"/>
  </r>
  <r>
    <x v="67"/>
    <x v="22"/>
    <n v="0"/>
    <n v="29316"/>
    <n v="1993"/>
    <n v="0"/>
    <n v="29410.367581920898"/>
  </r>
  <r>
    <x v="67"/>
    <x v="23"/>
    <n v="28"/>
    <n v="23440"/>
    <n v="1994"/>
    <n v="28"/>
    <n v="23440"/>
  </r>
  <r>
    <x v="67"/>
    <x v="24"/>
    <n v="803"/>
    <n v="19052"/>
    <n v="1995"/>
    <n v="803"/>
    <n v="19053.284234954601"/>
  </r>
  <r>
    <x v="67"/>
    <x v="25"/>
    <n v="0"/>
    <n v="25910"/>
    <n v="1999"/>
    <n v="0"/>
    <n v="30914.6012772002"/>
  </r>
  <r>
    <x v="67"/>
    <x v="26"/>
    <n v="16"/>
    <n v="22279"/>
    <n v="2000"/>
    <n v="16"/>
    <n v="22368.608238463599"/>
  </r>
  <r>
    <x v="67"/>
    <x v="27"/>
    <n v="190"/>
    <n v="33488"/>
    <n v="2001"/>
    <n v="190"/>
    <n v="33698.338479751503"/>
  </r>
  <r>
    <x v="67"/>
    <x v="28"/>
    <n v="249"/>
    <n v="21922"/>
    <n v="2002"/>
    <n v="249"/>
    <n v="22594.192359238699"/>
  </r>
  <r>
    <x v="67"/>
    <x v="29"/>
    <n v="321"/>
    <n v="10079"/>
    <n v="2003"/>
    <n v="321"/>
    <n v="11519.915357292701"/>
  </r>
  <r>
    <x v="67"/>
    <x v="30"/>
    <n v="330"/>
    <n v="23523"/>
    <n v="2004"/>
    <n v="330"/>
    <n v="29946.510968246901"/>
  </r>
  <r>
    <x v="67"/>
    <x v="31"/>
    <n v="532"/>
    <n v="12497"/>
    <n v="2005"/>
    <n v="532"/>
    <n v="13440.9990493031"/>
  </r>
  <r>
    <x v="67"/>
    <x v="32"/>
    <n v="1653"/>
    <n v="11972"/>
    <n v="2006"/>
    <n v="1653"/>
    <n v="12992.079144404401"/>
  </r>
  <r>
    <x v="67"/>
    <x v="33"/>
    <n v="0"/>
    <n v="1369"/>
    <n v="2007"/>
    <n v="0"/>
    <n v="4052.0155283315898"/>
  </r>
  <r>
    <x v="67"/>
    <x v="34"/>
    <n v="134"/>
    <n v="10949"/>
    <n v="2008"/>
    <n v="134"/>
    <n v="12842.008075796801"/>
  </r>
  <r>
    <x v="67"/>
    <x v="35"/>
    <n v="1839"/>
    <n v="73707"/>
    <n v="2009"/>
    <n v="1839"/>
    <n v="73837.069353811996"/>
  </r>
  <r>
    <x v="67"/>
    <x v="36"/>
    <n v="576"/>
    <n v="23688"/>
    <n v="2010"/>
    <n v="576"/>
    <n v="23863.220667050999"/>
  </r>
  <r>
    <x v="67"/>
    <x v="37"/>
    <n v="786"/>
    <n v="25956"/>
    <n v="2011"/>
    <n v="786"/>
    <n v="25968.9985538865"/>
  </r>
  <r>
    <x v="67"/>
    <x v="38"/>
    <n v="2154"/>
    <n v="36470"/>
    <n v="2012"/>
    <n v="2154"/>
    <n v="36934.693860217201"/>
  </r>
  <r>
    <x v="67"/>
    <x v="39"/>
    <n v="258"/>
    <n v="38574"/>
    <n v="2013"/>
    <n v="258"/>
    <n v="39040.509514562502"/>
  </r>
  <r>
    <x v="67"/>
    <x v="40"/>
    <n v="686"/>
    <n v="28668"/>
    <n v="2014"/>
    <n v="686"/>
    <n v="28802.500702395198"/>
  </r>
  <r>
    <x v="67"/>
    <x v="41"/>
    <n v="975"/>
    <n v="31918"/>
    <n v="2015"/>
    <n v="975"/>
    <n v="35364.583859660401"/>
  </r>
  <r>
    <x v="67"/>
    <x v="42"/>
    <n v="993"/>
    <n v="20804"/>
    <n v="2016"/>
    <n v="993"/>
    <n v="22441.705642266199"/>
  </r>
  <r>
    <x v="67"/>
    <x v="43"/>
    <n v="158"/>
    <n v="29128"/>
    <n v="2017"/>
    <n v="158"/>
    <n v="29203.7218475257"/>
  </r>
  <r>
    <x v="67"/>
    <x v="44"/>
    <n v="1146"/>
    <n v="24352"/>
    <n v="2018"/>
    <n v="1146"/>
    <n v="24383.2423034233"/>
  </r>
  <r>
    <x v="67"/>
    <x v="45"/>
    <n v="1317"/>
    <n v="60200"/>
    <n v="2019"/>
    <n v="1317"/>
    <n v="60239.621833280398"/>
  </r>
  <r>
    <x v="67"/>
    <x v="46"/>
    <n v="220"/>
    <n v="14942"/>
    <n v="2020"/>
    <n v="220"/>
    <n v="15148.2098296036"/>
  </r>
  <r>
    <x v="67"/>
    <x v="47"/>
    <n v="54"/>
    <n v="15213"/>
    <n v="2021"/>
    <n v="54"/>
    <n v="15476.021294306"/>
  </r>
  <r>
    <x v="68"/>
    <x v="0"/>
    <n v="424"/>
    <n v="14460"/>
    <n v="1971"/>
    <n v="424"/>
    <n v="14460"/>
  </r>
  <r>
    <x v="68"/>
    <x v="1"/>
    <n v="18"/>
    <n v="15074"/>
    <n v="1972"/>
    <n v="18"/>
    <n v="15074.6953995555"/>
  </r>
  <r>
    <x v="68"/>
    <x v="2"/>
    <n v="1037"/>
    <n v="13388"/>
    <n v="1973"/>
    <n v="1037"/>
    <n v="13404.710123270101"/>
  </r>
  <r>
    <x v="68"/>
    <x v="3"/>
    <n v="44"/>
    <n v="35272"/>
    <n v="1974"/>
    <n v="44"/>
    <n v="35272"/>
  </r>
  <r>
    <x v="68"/>
    <x v="4"/>
    <n v="8"/>
    <n v="4642"/>
    <n v="1975"/>
    <n v="8"/>
    <n v="4642.8392923158699"/>
  </r>
  <r>
    <x v="68"/>
    <x v="5"/>
    <n v="0"/>
    <n v="9836"/>
    <n v="1976"/>
    <n v="0"/>
    <n v="9836.9072179548602"/>
  </r>
  <r>
    <x v="68"/>
    <x v="6"/>
    <n v="107"/>
    <n v="4615"/>
    <n v="1977"/>
    <n v="107"/>
    <n v="4615.6285985234899"/>
  </r>
  <r>
    <x v="68"/>
    <x v="7"/>
    <n v="3"/>
    <n v="28119"/>
    <n v="1978"/>
    <n v="3"/>
    <n v="28120.365509922001"/>
  </r>
  <r>
    <x v="68"/>
    <x v="8"/>
    <n v="4"/>
    <n v="23860"/>
    <n v="1979"/>
    <n v="4"/>
    <n v="23877.627723326899"/>
  </r>
  <r>
    <x v="68"/>
    <x v="9"/>
    <n v="300"/>
    <n v="17901"/>
    <n v="1980"/>
    <n v="300"/>
    <n v="18020.314827403599"/>
  </r>
  <r>
    <x v="68"/>
    <x v="10"/>
    <n v="0"/>
    <n v="3037"/>
    <n v="1981"/>
    <n v="0"/>
    <n v="3064.1898896120001"/>
  </r>
  <r>
    <x v="68"/>
    <x v="11"/>
    <n v="1448"/>
    <n v="9383"/>
    <n v="1982"/>
    <n v="1448"/>
    <n v="10645.108421851501"/>
  </r>
  <r>
    <x v="68"/>
    <x v="12"/>
    <n v="476"/>
    <n v="54970"/>
    <n v="1983"/>
    <n v="476"/>
    <n v="56311.280369091699"/>
  </r>
  <r>
    <x v="68"/>
    <x v="13"/>
    <n v="0"/>
    <n v="18022"/>
    <n v="1984"/>
    <n v="0"/>
    <n v="18056.073796141001"/>
  </r>
  <r>
    <x v="68"/>
    <x v="14"/>
    <n v="63"/>
    <n v="4428"/>
    <n v="1985"/>
    <n v="63"/>
    <n v="5141.6471531351899"/>
  </r>
  <r>
    <x v="68"/>
    <x v="15"/>
    <n v="0"/>
    <n v="792"/>
    <n v="1986"/>
    <n v="0"/>
    <n v="820.06726521270105"/>
  </r>
  <r>
    <x v="68"/>
    <x v="16"/>
    <n v="2"/>
    <n v="12429"/>
    <n v="1987"/>
    <n v="2"/>
    <n v="12617.733847744101"/>
  </r>
  <r>
    <x v="68"/>
    <x v="17"/>
    <n v="29"/>
    <n v="7236"/>
    <n v="1988"/>
    <n v="29"/>
    <n v="7342.86107207847"/>
  </r>
  <r>
    <x v="68"/>
    <x v="18"/>
    <n v="1118"/>
    <n v="56198"/>
    <n v="1989"/>
    <n v="1118"/>
    <n v="56200.8709658605"/>
  </r>
  <r>
    <x v="68"/>
    <x v="19"/>
    <n v="523"/>
    <n v="25459"/>
    <n v="1990"/>
    <n v="523"/>
    <n v="25460.2139115297"/>
  </r>
  <r>
    <x v="68"/>
    <x v="20"/>
    <n v="103"/>
    <n v="10944"/>
    <n v="1991"/>
    <n v="103"/>
    <n v="10955.2828426629"/>
  </r>
  <r>
    <x v="68"/>
    <x v="21"/>
    <n v="924"/>
    <n v="20798"/>
    <n v="1992"/>
    <n v="924"/>
    <n v="20819.688763333899"/>
  </r>
  <r>
    <x v="68"/>
    <x v="22"/>
    <n v="3321"/>
    <n v="32637"/>
    <n v="1993"/>
    <n v="3321"/>
    <n v="32731.367581920898"/>
  </r>
  <r>
    <x v="68"/>
    <x v="23"/>
    <n v="0"/>
    <n v="23440"/>
    <n v="1994"/>
    <n v="0"/>
    <n v="23440"/>
  </r>
  <r>
    <x v="68"/>
    <x v="24"/>
    <n v="511"/>
    <n v="19563"/>
    <n v="1995"/>
    <n v="511"/>
    <n v="19564.284234954601"/>
  </r>
  <r>
    <x v="68"/>
    <x v="25"/>
    <n v="358"/>
    <n v="26268"/>
    <n v="1999"/>
    <n v="358"/>
    <n v="31272.6012772002"/>
  </r>
  <r>
    <x v="68"/>
    <x v="26"/>
    <n v="29"/>
    <n v="22308"/>
    <n v="2000"/>
    <n v="29"/>
    <n v="22397.608238463599"/>
  </r>
  <r>
    <x v="68"/>
    <x v="27"/>
    <n v="36"/>
    <n v="33524"/>
    <n v="2001"/>
    <n v="36"/>
    <n v="33734.338479751503"/>
  </r>
  <r>
    <x v="68"/>
    <x v="28"/>
    <n v="0"/>
    <n v="21922"/>
    <n v="2002"/>
    <n v="0"/>
    <n v="22594.192359238699"/>
  </r>
  <r>
    <x v="68"/>
    <x v="29"/>
    <n v="46"/>
    <n v="10125"/>
    <n v="2003"/>
    <n v="46"/>
    <n v="11565.915357292701"/>
  </r>
  <r>
    <x v="68"/>
    <x v="30"/>
    <n v="352"/>
    <n v="23875"/>
    <n v="2004"/>
    <n v="352"/>
    <n v="30298.510968246901"/>
  </r>
  <r>
    <x v="68"/>
    <x v="31"/>
    <n v="20"/>
    <n v="12517"/>
    <n v="2005"/>
    <n v="20"/>
    <n v="13460.9990493031"/>
  </r>
  <r>
    <x v="68"/>
    <x v="32"/>
    <n v="1563"/>
    <n v="13535"/>
    <n v="2006"/>
    <n v="1563"/>
    <n v="14555.079144404401"/>
  </r>
  <r>
    <x v="68"/>
    <x v="33"/>
    <n v="0"/>
    <n v="1369"/>
    <n v="2007"/>
    <n v="0"/>
    <n v="4052.0155283315898"/>
  </r>
  <r>
    <x v="68"/>
    <x v="34"/>
    <n v="0"/>
    <n v="10949"/>
    <n v="2008"/>
    <n v="0"/>
    <n v="12842.008075796801"/>
  </r>
  <r>
    <x v="68"/>
    <x v="35"/>
    <n v="1628"/>
    <n v="75335"/>
    <n v="2009"/>
    <n v="1628"/>
    <n v="75465.069353811996"/>
  </r>
  <r>
    <x v="68"/>
    <x v="36"/>
    <n v="325"/>
    <n v="24013"/>
    <n v="2010"/>
    <n v="325"/>
    <n v="24188.220667050999"/>
  </r>
  <r>
    <x v="68"/>
    <x v="37"/>
    <n v="832"/>
    <n v="26788"/>
    <n v="2011"/>
    <n v="832"/>
    <n v="26800.9985538865"/>
  </r>
  <r>
    <x v="68"/>
    <x v="38"/>
    <n v="1413"/>
    <n v="37883"/>
    <n v="2012"/>
    <n v="1413"/>
    <n v="38347.693860217201"/>
  </r>
  <r>
    <x v="68"/>
    <x v="39"/>
    <n v="1132"/>
    <n v="39706"/>
    <n v="2013"/>
    <n v="1132"/>
    <n v="40172.509514562502"/>
  </r>
  <r>
    <x v="68"/>
    <x v="40"/>
    <n v="546"/>
    <n v="29214"/>
    <n v="2014"/>
    <n v="546"/>
    <n v="29348.500702395198"/>
  </r>
  <r>
    <x v="68"/>
    <x v="41"/>
    <n v="896"/>
    <n v="32814"/>
    <n v="2015"/>
    <n v="896"/>
    <n v="36260.583859660401"/>
  </r>
  <r>
    <x v="68"/>
    <x v="42"/>
    <n v="785"/>
    <n v="21589"/>
    <n v="2016"/>
    <n v="785"/>
    <n v="23226.705642266199"/>
  </r>
  <r>
    <x v="68"/>
    <x v="43"/>
    <n v="624"/>
    <n v="29752"/>
    <n v="2017"/>
    <n v="624"/>
    <n v="29827.7218475257"/>
  </r>
  <r>
    <x v="68"/>
    <x v="44"/>
    <n v="707"/>
    <n v="25059"/>
    <n v="2018"/>
    <n v="707"/>
    <n v="25090.2423034233"/>
  </r>
  <r>
    <x v="68"/>
    <x v="45"/>
    <n v="409"/>
    <n v="60609"/>
    <n v="2019"/>
    <n v="409"/>
    <n v="60648.621833280398"/>
  </r>
  <r>
    <x v="68"/>
    <x v="46"/>
    <n v="549"/>
    <n v="15491"/>
    <n v="2020"/>
    <n v="549"/>
    <n v="15697.2098296036"/>
  </r>
  <r>
    <x v="68"/>
    <x v="47"/>
    <n v="332"/>
    <n v="15545"/>
    <n v="2021"/>
    <n v="332"/>
    <n v="15808.021294306"/>
  </r>
  <r>
    <x v="69"/>
    <x v="0"/>
    <n v="259"/>
    <n v="14719"/>
    <n v="1971"/>
    <n v="259"/>
    <n v="14719"/>
  </r>
  <r>
    <x v="69"/>
    <x v="1"/>
    <n v="133"/>
    <n v="15207"/>
    <n v="1972"/>
    <n v="133"/>
    <n v="15207.6953995555"/>
  </r>
  <r>
    <x v="69"/>
    <x v="2"/>
    <n v="213"/>
    <n v="13601"/>
    <n v="1973"/>
    <n v="213"/>
    <n v="13617.710123270101"/>
  </r>
  <r>
    <x v="69"/>
    <x v="3"/>
    <n v="193"/>
    <n v="35465"/>
    <n v="1974"/>
    <n v="193"/>
    <n v="35465"/>
  </r>
  <r>
    <x v="69"/>
    <x v="4"/>
    <n v="0"/>
    <n v="4642"/>
    <n v="1975"/>
    <n v="0"/>
    <n v="4642.8392923158699"/>
  </r>
  <r>
    <x v="69"/>
    <x v="5"/>
    <n v="300"/>
    <n v="10136"/>
    <n v="1976"/>
    <n v="300"/>
    <n v="10136.9072179548"/>
  </r>
  <r>
    <x v="69"/>
    <x v="6"/>
    <n v="20"/>
    <n v="4635"/>
    <n v="1977"/>
    <n v="20"/>
    <n v="4635.6285985234899"/>
  </r>
  <r>
    <x v="69"/>
    <x v="7"/>
    <n v="0"/>
    <n v="28119"/>
    <n v="1978"/>
    <n v="0"/>
    <n v="28120.365509922001"/>
  </r>
  <r>
    <x v="69"/>
    <x v="8"/>
    <n v="393"/>
    <n v="24253"/>
    <n v="1979"/>
    <n v="393"/>
    <n v="24270.627723326899"/>
  </r>
  <r>
    <x v="69"/>
    <x v="9"/>
    <n v="300"/>
    <n v="18201"/>
    <n v="1980"/>
    <n v="300"/>
    <n v="18320.314827403599"/>
  </r>
  <r>
    <x v="69"/>
    <x v="10"/>
    <n v="0"/>
    <n v="3037"/>
    <n v="1981"/>
    <n v="0"/>
    <n v="3064.1898896120001"/>
  </r>
  <r>
    <x v="69"/>
    <x v="11"/>
    <n v="6"/>
    <n v="9389"/>
    <n v="1982"/>
    <n v="6"/>
    <n v="10651.108421851501"/>
  </r>
  <r>
    <x v="69"/>
    <x v="12"/>
    <n v="933"/>
    <n v="55903"/>
    <n v="1983"/>
    <n v="933"/>
    <n v="57244.280369091699"/>
  </r>
  <r>
    <x v="69"/>
    <x v="13"/>
    <n v="0"/>
    <n v="18022"/>
    <n v="1984"/>
    <n v="0"/>
    <n v="18056.073796141001"/>
  </r>
  <r>
    <x v="69"/>
    <x v="14"/>
    <n v="820"/>
    <n v="5248"/>
    <n v="1985"/>
    <n v="820"/>
    <n v="5961.6471531351899"/>
  </r>
  <r>
    <x v="69"/>
    <x v="15"/>
    <n v="0"/>
    <n v="792"/>
    <n v="1986"/>
    <n v="0"/>
    <n v="820.06726521270105"/>
  </r>
  <r>
    <x v="69"/>
    <x v="16"/>
    <n v="100"/>
    <n v="12529"/>
    <n v="1987"/>
    <n v="100"/>
    <n v="12717.733847744101"/>
  </r>
  <r>
    <x v="69"/>
    <x v="17"/>
    <n v="84"/>
    <n v="7320"/>
    <n v="1988"/>
    <n v="84"/>
    <n v="7426.86107207847"/>
  </r>
  <r>
    <x v="69"/>
    <x v="18"/>
    <n v="142"/>
    <n v="56340"/>
    <n v="1989"/>
    <n v="142"/>
    <n v="56342.8709658605"/>
  </r>
  <r>
    <x v="69"/>
    <x v="19"/>
    <n v="281"/>
    <n v="25740"/>
    <n v="1990"/>
    <n v="281"/>
    <n v="25741.2139115297"/>
  </r>
  <r>
    <x v="69"/>
    <x v="20"/>
    <n v="2095"/>
    <n v="13039"/>
    <n v="1991"/>
    <n v="2095"/>
    <n v="13050.2828426629"/>
  </r>
  <r>
    <x v="69"/>
    <x v="21"/>
    <n v="1081"/>
    <n v="21879"/>
    <n v="1992"/>
    <n v="1081"/>
    <n v="21900.688763333899"/>
  </r>
  <r>
    <x v="69"/>
    <x v="22"/>
    <n v="923"/>
    <n v="33560"/>
    <n v="1993"/>
    <n v="923"/>
    <n v="33654.3675819208"/>
  </r>
  <r>
    <x v="69"/>
    <x v="23"/>
    <n v="0"/>
    <n v="23440"/>
    <n v="1994"/>
    <n v="0"/>
    <n v="23440"/>
  </r>
  <r>
    <x v="69"/>
    <x v="24"/>
    <n v="1463"/>
    <n v="21026"/>
    <n v="1995"/>
    <n v="1463"/>
    <n v="21027.284234954601"/>
  </r>
  <r>
    <x v="69"/>
    <x v="25"/>
    <n v="296"/>
    <n v="26564"/>
    <n v="1999"/>
    <n v="296"/>
    <n v="31568.6012772002"/>
  </r>
  <r>
    <x v="69"/>
    <x v="26"/>
    <n v="9"/>
    <n v="22317"/>
    <n v="2000"/>
    <n v="9"/>
    <n v="22406.608238463599"/>
  </r>
  <r>
    <x v="69"/>
    <x v="27"/>
    <n v="578"/>
    <n v="34102"/>
    <n v="2001"/>
    <n v="578"/>
    <n v="34312.338479751503"/>
  </r>
  <r>
    <x v="69"/>
    <x v="28"/>
    <n v="738"/>
    <n v="22660"/>
    <n v="2002"/>
    <n v="738"/>
    <n v="23332.192359238699"/>
  </r>
  <r>
    <x v="69"/>
    <x v="29"/>
    <n v="12"/>
    <n v="10137"/>
    <n v="2003"/>
    <n v="12"/>
    <n v="11577.915357292701"/>
  </r>
  <r>
    <x v="69"/>
    <x v="30"/>
    <n v="84"/>
    <n v="23959"/>
    <n v="2004"/>
    <n v="84"/>
    <n v="30382.510968246901"/>
  </r>
  <r>
    <x v="69"/>
    <x v="31"/>
    <n v="0"/>
    <n v="12517"/>
    <n v="2005"/>
    <n v="0"/>
    <n v="13460.9990493031"/>
  </r>
  <r>
    <x v="69"/>
    <x v="32"/>
    <n v="407"/>
    <n v="13942"/>
    <n v="2006"/>
    <n v="407"/>
    <n v="14962.079144404401"/>
  </r>
  <r>
    <x v="69"/>
    <x v="33"/>
    <n v="9"/>
    <n v="1378"/>
    <n v="2007"/>
    <n v="9"/>
    <n v="4061.0155283315898"/>
  </r>
  <r>
    <x v="69"/>
    <x v="34"/>
    <n v="71"/>
    <n v="11020"/>
    <n v="2008"/>
    <n v="71"/>
    <n v="12913.008075796801"/>
  </r>
  <r>
    <x v="69"/>
    <x v="35"/>
    <n v="1425"/>
    <n v="76760"/>
    <n v="2009"/>
    <n v="1425"/>
    <n v="76890.069353811996"/>
  </r>
  <r>
    <x v="69"/>
    <x v="36"/>
    <n v="284"/>
    <n v="24297"/>
    <n v="2010"/>
    <n v="284"/>
    <n v="24472.220667050999"/>
  </r>
  <r>
    <x v="69"/>
    <x v="37"/>
    <n v="503"/>
    <n v="27291"/>
    <n v="2011"/>
    <n v="503"/>
    <n v="27303.9985538865"/>
  </r>
  <r>
    <x v="69"/>
    <x v="38"/>
    <n v="925"/>
    <n v="38808"/>
    <n v="2012"/>
    <n v="925"/>
    <n v="39272.693860217201"/>
  </r>
  <r>
    <x v="69"/>
    <x v="39"/>
    <n v="2119"/>
    <n v="41825"/>
    <n v="2013"/>
    <n v="2119"/>
    <n v="42291.509514562502"/>
  </r>
  <r>
    <x v="69"/>
    <x v="40"/>
    <n v="368"/>
    <n v="29582"/>
    <n v="2014"/>
    <n v="368"/>
    <n v="29716.500702395198"/>
  </r>
  <r>
    <x v="69"/>
    <x v="41"/>
    <n v="613"/>
    <n v="33427"/>
    <n v="2015"/>
    <n v="613"/>
    <n v="36873.583859660401"/>
  </r>
  <r>
    <x v="69"/>
    <x v="42"/>
    <n v="632"/>
    <n v="22221"/>
    <n v="2016"/>
    <n v="632"/>
    <n v="23858.705642266199"/>
  </r>
  <r>
    <x v="69"/>
    <x v="43"/>
    <n v="241"/>
    <n v="29993"/>
    <n v="2017"/>
    <n v="241"/>
    <n v="30068.7218475257"/>
  </r>
  <r>
    <x v="69"/>
    <x v="44"/>
    <n v="26"/>
    <n v="25085"/>
    <n v="2018"/>
    <n v="26"/>
    <n v="25116.2423034233"/>
  </r>
  <r>
    <x v="69"/>
    <x v="45"/>
    <n v="779"/>
    <n v="61388"/>
    <n v="2019"/>
    <n v="779"/>
    <n v="61427.621833280398"/>
  </r>
  <r>
    <x v="69"/>
    <x v="46"/>
    <n v="635"/>
    <n v="16126"/>
    <n v="2020"/>
    <n v="635"/>
    <n v="16332.2098296036"/>
  </r>
  <r>
    <x v="69"/>
    <x v="47"/>
    <n v="91"/>
    <n v="15636"/>
    <n v="2021"/>
    <n v="91"/>
    <n v="15899.021294306"/>
  </r>
  <r>
    <x v="70"/>
    <x v="0"/>
    <n v="300"/>
    <n v="15019"/>
    <n v="1971"/>
    <n v="300"/>
    <n v="15019"/>
  </r>
  <r>
    <x v="70"/>
    <x v="1"/>
    <n v="84"/>
    <n v="15291"/>
    <n v="1972"/>
    <n v="84"/>
    <n v="15291.6953995555"/>
  </r>
  <r>
    <x v="70"/>
    <x v="2"/>
    <n v="76"/>
    <n v="13677"/>
    <n v="1973"/>
    <n v="76"/>
    <n v="13693.710123270101"/>
  </r>
  <r>
    <x v="70"/>
    <x v="3"/>
    <n v="971"/>
    <n v="36436"/>
    <n v="1974"/>
    <n v="971"/>
    <n v="36436"/>
  </r>
  <r>
    <x v="70"/>
    <x v="4"/>
    <n v="0"/>
    <n v="4642"/>
    <n v="1975"/>
    <n v="0"/>
    <n v="4642.8392923158699"/>
  </r>
  <r>
    <x v="70"/>
    <x v="5"/>
    <n v="4"/>
    <n v="10140"/>
    <n v="1976"/>
    <n v="4"/>
    <n v="10140.9072179548"/>
  </r>
  <r>
    <x v="70"/>
    <x v="6"/>
    <n v="143"/>
    <n v="4778"/>
    <n v="1977"/>
    <n v="143"/>
    <n v="4778.6285985234899"/>
  </r>
  <r>
    <x v="70"/>
    <x v="7"/>
    <n v="0"/>
    <n v="28119"/>
    <n v="1978"/>
    <n v="0"/>
    <n v="28120.365509922001"/>
  </r>
  <r>
    <x v="70"/>
    <x v="8"/>
    <n v="87"/>
    <n v="24340"/>
    <n v="1979"/>
    <n v="87"/>
    <n v="24357.627723326899"/>
  </r>
  <r>
    <x v="70"/>
    <x v="9"/>
    <n v="300"/>
    <n v="18501"/>
    <n v="1980"/>
    <n v="300"/>
    <n v="18620.314827403599"/>
  </r>
  <r>
    <x v="70"/>
    <x v="10"/>
    <n v="0"/>
    <n v="3037"/>
    <n v="1981"/>
    <n v="0"/>
    <n v="3064.1898896120001"/>
  </r>
  <r>
    <x v="70"/>
    <x v="11"/>
    <n v="0"/>
    <n v="9389"/>
    <n v="1982"/>
    <n v="0"/>
    <n v="10651.108421851501"/>
  </r>
  <r>
    <x v="70"/>
    <x v="12"/>
    <n v="152"/>
    <n v="56055"/>
    <n v="1983"/>
    <n v="152"/>
    <n v="57396.280369091699"/>
  </r>
  <r>
    <x v="70"/>
    <x v="13"/>
    <n v="20"/>
    <n v="18042"/>
    <n v="1984"/>
    <n v="20"/>
    <n v="18076.073796141001"/>
  </r>
  <r>
    <x v="70"/>
    <x v="14"/>
    <n v="327"/>
    <n v="5575"/>
    <n v="1985"/>
    <n v="327"/>
    <n v="6288.6471531351899"/>
  </r>
  <r>
    <x v="70"/>
    <x v="15"/>
    <n v="0"/>
    <n v="792"/>
    <n v="1986"/>
    <n v="0"/>
    <n v="820.06726521270105"/>
  </r>
  <r>
    <x v="70"/>
    <x v="16"/>
    <n v="568"/>
    <n v="13097"/>
    <n v="1987"/>
    <n v="568"/>
    <n v="13285.733847744101"/>
  </r>
  <r>
    <x v="70"/>
    <x v="17"/>
    <n v="28"/>
    <n v="7348"/>
    <n v="1988"/>
    <n v="28"/>
    <n v="7454.86107207847"/>
  </r>
  <r>
    <x v="70"/>
    <x v="18"/>
    <n v="1034"/>
    <n v="57374"/>
    <n v="1989"/>
    <n v="1034"/>
    <n v="57376.8709658605"/>
  </r>
  <r>
    <x v="70"/>
    <x v="19"/>
    <n v="0"/>
    <n v="25740"/>
    <n v="1990"/>
    <n v="0"/>
    <n v="25741.2139115297"/>
  </r>
  <r>
    <x v="70"/>
    <x v="20"/>
    <n v="125"/>
    <n v="13164"/>
    <n v="1991"/>
    <n v="125"/>
    <n v="13175.2828426629"/>
  </r>
  <r>
    <x v="70"/>
    <x v="21"/>
    <n v="20"/>
    <n v="21899"/>
    <n v="1992"/>
    <n v="20"/>
    <n v="21920.688763333899"/>
  </r>
  <r>
    <x v="70"/>
    <x v="22"/>
    <n v="3104"/>
    <n v="36664"/>
    <n v="1993"/>
    <n v="3104"/>
    <n v="36758.3675819208"/>
  </r>
  <r>
    <x v="70"/>
    <x v="23"/>
    <n v="0"/>
    <n v="23440"/>
    <n v="1994"/>
    <n v="0"/>
    <n v="23440"/>
  </r>
  <r>
    <x v="70"/>
    <x v="24"/>
    <n v="87"/>
    <n v="21113"/>
    <n v="1995"/>
    <n v="87"/>
    <n v="21114.284234954601"/>
  </r>
  <r>
    <x v="70"/>
    <x v="25"/>
    <n v="48"/>
    <n v="26612"/>
    <n v="1999"/>
    <n v="48"/>
    <n v="31616.6012772002"/>
  </r>
  <r>
    <x v="70"/>
    <x v="26"/>
    <n v="17"/>
    <n v="22334"/>
    <n v="2000"/>
    <n v="17"/>
    <n v="22423.608238463599"/>
  </r>
  <r>
    <x v="70"/>
    <x v="27"/>
    <n v="420"/>
    <n v="34522"/>
    <n v="2001"/>
    <n v="420"/>
    <n v="34732.338479751503"/>
  </r>
  <r>
    <x v="70"/>
    <x v="28"/>
    <n v="428"/>
    <n v="23088"/>
    <n v="2002"/>
    <n v="428"/>
    <n v="23760.192359238699"/>
  </r>
  <r>
    <x v="70"/>
    <x v="29"/>
    <n v="291"/>
    <n v="10428"/>
    <n v="2003"/>
    <n v="291"/>
    <n v="11868.915357292701"/>
  </r>
  <r>
    <x v="70"/>
    <x v="30"/>
    <n v="167"/>
    <n v="24126"/>
    <n v="2004"/>
    <n v="167"/>
    <n v="30549.510968246901"/>
  </r>
  <r>
    <x v="70"/>
    <x v="31"/>
    <n v="0"/>
    <n v="12517"/>
    <n v="2005"/>
    <n v="0"/>
    <n v="13460.9990493031"/>
  </r>
  <r>
    <x v="70"/>
    <x v="32"/>
    <n v="128"/>
    <n v="14070"/>
    <n v="2006"/>
    <n v="128"/>
    <n v="15090.079144404401"/>
  </r>
  <r>
    <x v="70"/>
    <x v="33"/>
    <n v="116"/>
    <n v="1494"/>
    <n v="2007"/>
    <n v="116"/>
    <n v="4177.0155283315898"/>
  </r>
  <r>
    <x v="70"/>
    <x v="34"/>
    <n v="558"/>
    <n v="11578"/>
    <n v="2008"/>
    <n v="558"/>
    <n v="13471.008075796801"/>
  </r>
  <r>
    <x v="70"/>
    <x v="35"/>
    <n v="994"/>
    <n v="77754"/>
    <n v="2009"/>
    <n v="994"/>
    <n v="77884.069353811996"/>
  </r>
  <r>
    <x v="70"/>
    <x v="36"/>
    <n v="337"/>
    <n v="24634"/>
    <n v="2010"/>
    <n v="337"/>
    <n v="24809.220667050999"/>
  </r>
  <r>
    <x v="70"/>
    <x v="37"/>
    <n v="475"/>
    <n v="27766"/>
    <n v="2011"/>
    <n v="475"/>
    <n v="27778.9985538865"/>
  </r>
  <r>
    <x v="70"/>
    <x v="38"/>
    <n v="1504"/>
    <n v="40312"/>
    <n v="2012"/>
    <n v="1504"/>
    <n v="40776.693860217201"/>
  </r>
  <r>
    <x v="70"/>
    <x v="39"/>
    <n v="1193"/>
    <n v="43018"/>
    <n v="2013"/>
    <n v="1193"/>
    <n v="43484.509514562502"/>
  </r>
  <r>
    <x v="70"/>
    <x v="40"/>
    <n v="441"/>
    <n v="30023"/>
    <n v="2014"/>
    <n v="441"/>
    <n v="30157.500702395198"/>
  </r>
  <r>
    <x v="70"/>
    <x v="41"/>
    <n v="1820"/>
    <n v="35247"/>
    <n v="2015"/>
    <n v="1820"/>
    <n v="38693.583859660401"/>
  </r>
  <r>
    <x v="70"/>
    <x v="42"/>
    <n v="305"/>
    <n v="22526"/>
    <n v="2016"/>
    <n v="305"/>
    <n v="24163.705642266199"/>
  </r>
  <r>
    <x v="70"/>
    <x v="43"/>
    <n v="636"/>
    <n v="30629"/>
    <n v="2017"/>
    <n v="636"/>
    <n v="30704.7218475257"/>
  </r>
  <r>
    <x v="70"/>
    <x v="44"/>
    <n v="258"/>
    <n v="25343"/>
    <n v="2018"/>
    <n v="258"/>
    <n v="25374.2423034233"/>
  </r>
  <r>
    <x v="70"/>
    <x v="45"/>
    <n v="847"/>
    <n v="62235"/>
    <n v="2019"/>
    <n v="847"/>
    <n v="62274.621833280398"/>
  </r>
  <r>
    <x v="70"/>
    <x v="46"/>
    <n v="686"/>
    <n v="16812"/>
    <n v="2020"/>
    <n v="686"/>
    <n v="17018.209829603598"/>
  </r>
  <r>
    <x v="70"/>
    <x v="47"/>
    <n v="107"/>
    <n v="15743"/>
    <n v="2021"/>
    <n v="107"/>
    <n v="16006.021294306"/>
  </r>
  <r>
    <x v="71"/>
    <x v="0"/>
    <n v="221"/>
    <n v="15240"/>
    <n v="1971"/>
    <n v="221"/>
    <n v="15240"/>
  </r>
  <r>
    <x v="71"/>
    <x v="1"/>
    <n v="227"/>
    <n v="15518"/>
    <n v="1972"/>
    <n v="227"/>
    <n v="15518.6953995555"/>
  </r>
  <r>
    <x v="71"/>
    <x v="2"/>
    <n v="1155"/>
    <n v="14832"/>
    <n v="1973"/>
    <n v="1155"/>
    <n v="14848.710123270101"/>
  </r>
  <r>
    <x v="71"/>
    <x v="3"/>
    <n v="22"/>
    <n v="36458"/>
    <n v="1974"/>
    <n v="22"/>
    <n v="36458"/>
  </r>
  <r>
    <x v="71"/>
    <x v="4"/>
    <n v="1"/>
    <n v="4643"/>
    <n v="1975"/>
    <n v="1"/>
    <n v="4643.8392923158699"/>
  </r>
  <r>
    <x v="71"/>
    <x v="5"/>
    <n v="349"/>
    <n v="10489"/>
    <n v="1976"/>
    <n v="349"/>
    <n v="10489.9072179548"/>
  </r>
  <r>
    <x v="71"/>
    <x v="6"/>
    <n v="317"/>
    <n v="5095"/>
    <n v="1977"/>
    <n v="317"/>
    <n v="5095.6285985234899"/>
  </r>
  <r>
    <x v="71"/>
    <x v="7"/>
    <n v="0"/>
    <n v="28119"/>
    <n v="1978"/>
    <n v="0"/>
    <n v="28120.365509922001"/>
  </r>
  <r>
    <x v="71"/>
    <x v="8"/>
    <n v="321"/>
    <n v="24661"/>
    <n v="1979"/>
    <n v="321"/>
    <n v="24678.627723326899"/>
  </r>
  <r>
    <x v="71"/>
    <x v="9"/>
    <n v="300"/>
    <n v="18801"/>
    <n v="1980"/>
    <n v="300"/>
    <n v="18920.314827403599"/>
  </r>
  <r>
    <x v="71"/>
    <x v="10"/>
    <n v="33"/>
    <n v="3070"/>
    <n v="1981"/>
    <n v="33"/>
    <n v="3097.1898896120001"/>
  </r>
  <r>
    <x v="71"/>
    <x v="11"/>
    <n v="30"/>
    <n v="9419"/>
    <n v="1982"/>
    <n v="30"/>
    <n v="10681.108421851501"/>
  </r>
  <r>
    <x v="71"/>
    <x v="12"/>
    <n v="9"/>
    <n v="56064"/>
    <n v="1983"/>
    <n v="9"/>
    <n v="57405.280369091699"/>
  </r>
  <r>
    <x v="71"/>
    <x v="13"/>
    <n v="71"/>
    <n v="18113"/>
    <n v="1984"/>
    <n v="71"/>
    <n v="18147.073796141001"/>
  </r>
  <r>
    <x v="71"/>
    <x v="14"/>
    <n v="161"/>
    <n v="5736"/>
    <n v="1985"/>
    <n v="161"/>
    <n v="6449.6471531351899"/>
  </r>
  <r>
    <x v="71"/>
    <x v="15"/>
    <n v="0"/>
    <n v="792"/>
    <n v="1986"/>
    <n v="0"/>
    <n v="820.06726521270105"/>
  </r>
  <r>
    <x v="71"/>
    <x v="16"/>
    <n v="839"/>
    <n v="13936"/>
    <n v="1987"/>
    <n v="839"/>
    <n v="14124.733847744101"/>
  </r>
  <r>
    <x v="71"/>
    <x v="17"/>
    <n v="24"/>
    <n v="7372"/>
    <n v="1988"/>
    <n v="24"/>
    <n v="7478.86107207847"/>
  </r>
  <r>
    <x v="71"/>
    <x v="18"/>
    <n v="306"/>
    <n v="57680"/>
    <n v="1989"/>
    <n v="306"/>
    <n v="57682.8709658605"/>
  </r>
  <r>
    <x v="71"/>
    <x v="19"/>
    <n v="0"/>
    <n v="25740"/>
    <n v="1990"/>
    <n v="0"/>
    <n v="25741.2139115297"/>
  </r>
  <r>
    <x v="71"/>
    <x v="20"/>
    <n v="930"/>
    <n v="14094"/>
    <n v="1991"/>
    <n v="930"/>
    <n v="14105.2828426629"/>
  </r>
  <r>
    <x v="71"/>
    <x v="21"/>
    <n v="28"/>
    <n v="21927"/>
    <n v="1992"/>
    <n v="28"/>
    <n v="21948.688763333899"/>
  </r>
  <r>
    <x v="71"/>
    <x v="22"/>
    <n v="1361"/>
    <n v="38025"/>
    <n v="1993"/>
    <n v="1361"/>
    <n v="38119.3675819208"/>
  </r>
  <r>
    <x v="71"/>
    <x v="23"/>
    <n v="9"/>
    <n v="23449"/>
    <n v="1994"/>
    <n v="9"/>
    <n v="23449"/>
  </r>
  <r>
    <x v="71"/>
    <x v="24"/>
    <n v="108"/>
    <n v="21221"/>
    <n v="1995"/>
    <n v="108"/>
    <n v="21222.284234954601"/>
  </r>
  <r>
    <x v="71"/>
    <x v="25"/>
    <n v="1272"/>
    <n v="27884"/>
    <n v="1999"/>
    <n v="1272"/>
    <n v="32888.6012772002"/>
  </r>
  <r>
    <x v="71"/>
    <x v="26"/>
    <n v="25"/>
    <n v="22359"/>
    <n v="2000"/>
    <n v="25"/>
    <n v="22448.608238463599"/>
  </r>
  <r>
    <x v="71"/>
    <x v="27"/>
    <n v="113"/>
    <n v="34635"/>
    <n v="2001"/>
    <n v="113"/>
    <n v="34845.338479751503"/>
  </r>
  <r>
    <x v="71"/>
    <x v="28"/>
    <n v="135"/>
    <n v="23223"/>
    <n v="2002"/>
    <n v="135"/>
    <n v="23895.192359238699"/>
  </r>
  <r>
    <x v="71"/>
    <x v="29"/>
    <n v="937"/>
    <n v="11365"/>
    <n v="2003"/>
    <n v="937"/>
    <n v="12805.915357292701"/>
  </r>
  <r>
    <x v="71"/>
    <x v="30"/>
    <n v="1963"/>
    <n v="26089"/>
    <n v="2004"/>
    <n v="1963"/>
    <n v="32512.510968246901"/>
  </r>
  <r>
    <x v="71"/>
    <x v="31"/>
    <n v="0"/>
    <n v="12517"/>
    <n v="2005"/>
    <n v="0"/>
    <n v="13460.9990493031"/>
  </r>
  <r>
    <x v="71"/>
    <x v="32"/>
    <n v="4"/>
    <n v="14074"/>
    <n v="2006"/>
    <n v="4"/>
    <n v="15094.079144404401"/>
  </r>
  <r>
    <x v="71"/>
    <x v="33"/>
    <n v="33"/>
    <n v="1527"/>
    <n v="2007"/>
    <n v="33"/>
    <n v="4210.0155283315898"/>
  </r>
  <r>
    <x v="71"/>
    <x v="34"/>
    <n v="680"/>
    <n v="12258"/>
    <n v="2008"/>
    <n v="680"/>
    <n v="14151.008075796801"/>
  </r>
  <r>
    <x v="71"/>
    <x v="35"/>
    <n v="2156"/>
    <n v="79910"/>
    <n v="2009"/>
    <n v="2156"/>
    <n v="80040.069353811996"/>
  </r>
  <r>
    <x v="71"/>
    <x v="36"/>
    <n v="567"/>
    <n v="25201"/>
    <n v="2010"/>
    <n v="567"/>
    <n v="25376.220667050999"/>
  </r>
  <r>
    <x v="71"/>
    <x v="37"/>
    <n v="569"/>
    <n v="28335"/>
    <n v="2011"/>
    <n v="569"/>
    <n v="28347.9985538865"/>
  </r>
  <r>
    <x v="71"/>
    <x v="38"/>
    <n v="759"/>
    <n v="41071"/>
    <n v="2012"/>
    <n v="759"/>
    <n v="41535.693860217201"/>
  </r>
  <r>
    <x v="71"/>
    <x v="39"/>
    <n v="1354"/>
    <n v="44372"/>
    <n v="2013"/>
    <n v="1354"/>
    <n v="44838.509514562502"/>
  </r>
  <r>
    <x v="71"/>
    <x v="40"/>
    <n v="70"/>
    <n v="30093"/>
    <n v="2014"/>
    <n v="70"/>
    <n v="30227.500702395198"/>
  </r>
  <r>
    <x v="71"/>
    <x v="41"/>
    <n v="2295"/>
    <n v="37542"/>
    <n v="2015"/>
    <n v="2295"/>
    <n v="40988.583859660401"/>
  </r>
  <r>
    <x v="71"/>
    <x v="42"/>
    <n v="422"/>
    <n v="22948"/>
    <n v="2016"/>
    <n v="422"/>
    <n v="24585.705642266199"/>
  </r>
  <r>
    <x v="71"/>
    <x v="43"/>
    <n v="711"/>
    <n v="31340"/>
    <n v="2017"/>
    <n v="711"/>
    <n v="31415.7218475257"/>
  </r>
  <r>
    <x v="71"/>
    <x v="44"/>
    <n v="673"/>
    <n v="26016"/>
    <n v="2018"/>
    <n v="673"/>
    <n v="26047.2423034233"/>
  </r>
  <r>
    <x v="71"/>
    <x v="45"/>
    <n v="499"/>
    <n v="62734"/>
    <n v="2019"/>
    <n v="499"/>
    <n v="62773.621833280398"/>
  </r>
  <r>
    <x v="71"/>
    <x v="46"/>
    <n v="303"/>
    <n v="17115"/>
    <n v="2020"/>
    <n v="303"/>
    <n v="17321.209829603598"/>
  </r>
  <r>
    <x v="71"/>
    <x v="47"/>
    <n v="204"/>
    <n v="15947"/>
    <n v="2021"/>
    <n v="204"/>
    <n v="16210.021294306"/>
  </r>
  <r>
    <x v="72"/>
    <x v="0"/>
    <n v="32"/>
    <n v="15272"/>
    <n v="1971"/>
    <n v="32"/>
    <n v="15272"/>
  </r>
  <r>
    <x v="72"/>
    <x v="1"/>
    <n v="71"/>
    <n v="15589"/>
    <n v="1972"/>
    <n v="71"/>
    <n v="15589.6953995555"/>
  </r>
  <r>
    <x v="72"/>
    <x v="2"/>
    <n v="83"/>
    <n v="14915"/>
    <n v="1973"/>
    <n v="83"/>
    <n v="14931.710123270101"/>
  </r>
  <r>
    <x v="72"/>
    <x v="3"/>
    <n v="1068"/>
    <n v="37526"/>
    <n v="1974"/>
    <n v="1068"/>
    <n v="37526"/>
  </r>
  <r>
    <x v="72"/>
    <x v="4"/>
    <n v="2"/>
    <n v="4645"/>
    <n v="1975"/>
    <n v="2"/>
    <n v="4645.8392923158699"/>
  </r>
  <r>
    <x v="72"/>
    <x v="5"/>
    <n v="1001"/>
    <n v="11490"/>
    <n v="1976"/>
    <n v="1001"/>
    <n v="11490.9072179548"/>
  </r>
  <r>
    <x v="72"/>
    <x v="6"/>
    <n v="137"/>
    <n v="5232"/>
    <n v="1977"/>
    <n v="137"/>
    <n v="5232.6285985234899"/>
  </r>
  <r>
    <x v="72"/>
    <x v="7"/>
    <n v="34"/>
    <n v="28153"/>
    <n v="1978"/>
    <n v="34"/>
    <n v="28154.365509922001"/>
  </r>
  <r>
    <x v="72"/>
    <x v="8"/>
    <n v="1211"/>
    <n v="25872"/>
    <n v="1979"/>
    <n v="1211"/>
    <n v="25889.627723326899"/>
  </r>
  <r>
    <x v="72"/>
    <x v="9"/>
    <n v="300"/>
    <n v="19101"/>
    <n v="1980"/>
    <n v="300"/>
    <n v="19220.314827403599"/>
  </r>
  <r>
    <x v="72"/>
    <x v="10"/>
    <n v="142"/>
    <n v="3212"/>
    <n v="1981"/>
    <n v="142"/>
    <n v="3239.1898896120001"/>
  </r>
  <r>
    <x v="72"/>
    <x v="11"/>
    <n v="7"/>
    <n v="9426"/>
    <n v="1982"/>
    <n v="7"/>
    <n v="10688.108421851501"/>
  </r>
  <r>
    <x v="72"/>
    <x v="12"/>
    <n v="1459"/>
    <n v="57523"/>
    <n v="1983"/>
    <n v="1459"/>
    <n v="58864.280369091699"/>
  </r>
  <r>
    <x v="72"/>
    <x v="13"/>
    <n v="3"/>
    <n v="18116"/>
    <n v="1984"/>
    <n v="3"/>
    <n v="18150.073796141001"/>
  </r>
  <r>
    <x v="72"/>
    <x v="14"/>
    <n v="0"/>
    <n v="5736"/>
    <n v="1985"/>
    <n v="0"/>
    <n v="6449.6471531351899"/>
  </r>
  <r>
    <x v="72"/>
    <x v="15"/>
    <n v="0"/>
    <n v="792"/>
    <n v="1986"/>
    <n v="0"/>
    <n v="820.06726521270105"/>
  </r>
  <r>
    <x v="72"/>
    <x v="16"/>
    <n v="7"/>
    <n v="13943"/>
    <n v="1987"/>
    <n v="7"/>
    <n v="14131.733847744101"/>
  </r>
  <r>
    <x v="72"/>
    <x v="17"/>
    <n v="11"/>
    <n v="7383"/>
    <n v="1988"/>
    <n v="11"/>
    <n v="7489.86107207847"/>
  </r>
  <r>
    <x v="72"/>
    <x v="18"/>
    <n v="1140"/>
    <n v="58820"/>
    <n v="1989"/>
    <n v="1140"/>
    <n v="58822.8709658605"/>
  </r>
  <r>
    <x v="72"/>
    <x v="19"/>
    <n v="0"/>
    <n v="25740"/>
    <n v="1990"/>
    <n v="0"/>
    <n v="25741.2139115297"/>
  </r>
  <r>
    <x v="72"/>
    <x v="20"/>
    <n v="720"/>
    <n v="14814"/>
    <n v="1991"/>
    <n v="720"/>
    <n v="14825.2828426629"/>
  </r>
  <r>
    <x v="72"/>
    <x v="21"/>
    <n v="662"/>
    <n v="22589"/>
    <n v="1992"/>
    <n v="662"/>
    <n v="22610.688763333899"/>
  </r>
  <r>
    <x v="72"/>
    <x v="22"/>
    <n v="3012"/>
    <n v="41037"/>
    <n v="1993"/>
    <n v="3012"/>
    <n v="41131.3675819208"/>
  </r>
  <r>
    <x v="72"/>
    <x v="23"/>
    <n v="0"/>
    <n v="23449"/>
    <n v="1994"/>
    <n v="0"/>
    <n v="23449"/>
  </r>
  <r>
    <x v="72"/>
    <x v="24"/>
    <n v="81"/>
    <n v="21302"/>
    <n v="1995"/>
    <n v="81"/>
    <n v="21303.284234954601"/>
  </r>
  <r>
    <x v="72"/>
    <x v="25"/>
    <n v="432"/>
    <n v="28316"/>
    <n v="1999"/>
    <n v="432"/>
    <n v="33320.6012772002"/>
  </r>
  <r>
    <x v="72"/>
    <x v="26"/>
    <n v="9"/>
    <n v="22368"/>
    <n v="2000"/>
    <n v="9"/>
    <n v="22457.608238463599"/>
  </r>
  <r>
    <x v="72"/>
    <x v="27"/>
    <n v="786"/>
    <n v="35421"/>
    <n v="2001"/>
    <n v="786"/>
    <n v="35631.338479751503"/>
  </r>
  <r>
    <x v="72"/>
    <x v="28"/>
    <n v="222"/>
    <n v="23445"/>
    <n v="2002"/>
    <n v="222"/>
    <n v="24117.192359238699"/>
  </r>
  <r>
    <x v="72"/>
    <x v="29"/>
    <n v="530"/>
    <n v="11895"/>
    <n v="2003"/>
    <n v="530"/>
    <n v="13335.915357292701"/>
  </r>
  <r>
    <x v="72"/>
    <x v="30"/>
    <n v="1286"/>
    <n v="27375"/>
    <n v="2004"/>
    <n v="1286"/>
    <n v="33798.510968246897"/>
  </r>
  <r>
    <x v="72"/>
    <x v="31"/>
    <n v="5"/>
    <n v="12522"/>
    <n v="2005"/>
    <n v="5"/>
    <n v="13465.9990493031"/>
  </r>
  <r>
    <x v="72"/>
    <x v="32"/>
    <n v="0"/>
    <n v="14074"/>
    <n v="2006"/>
    <n v="0"/>
    <n v="15094.079144404401"/>
  </r>
  <r>
    <x v="72"/>
    <x v="33"/>
    <n v="0"/>
    <n v="1527"/>
    <n v="2007"/>
    <n v="0"/>
    <n v="4210.0155283315898"/>
  </r>
  <r>
    <x v="72"/>
    <x v="34"/>
    <n v="554"/>
    <n v="12812"/>
    <n v="2008"/>
    <n v="554"/>
    <n v="14705.008075796801"/>
  </r>
  <r>
    <x v="72"/>
    <x v="35"/>
    <n v="1273"/>
    <n v="81183"/>
    <n v="2009"/>
    <n v="1273"/>
    <n v="81313.069353811996"/>
  </r>
  <r>
    <x v="72"/>
    <x v="36"/>
    <n v="205"/>
    <n v="25406"/>
    <n v="2010"/>
    <n v="205"/>
    <n v="25581.220667050999"/>
  </r>
  <r>
    <x v="72"/>
    <x v="37"/>
    <n v="628"/>
    <n v="28963"/>
    <n v="2011"/>
    <n v="628"/>
    <n v="28975.9985538865"/>
  </r>
  <r>
    <x v="72"/>
    <x v="38"/>
    <n v="338"/>
    <n v="41409"/>
    <n v="2012"/>
    <n v="338"/>
    <n v="41873.693860217201"/>
  </r>
  <r>
    <x v="72"/>
    <x v="39"/>
    <n v="2294"/>
    <n v="46666"/>
    <n v="2013"/>
    <n v="2294"/>
    <n v="47132.509514562502"/>
  </r>
  <r>
    <x v="72"/>
    <x v="40"/>
    <n v="0"/>
    <n v="30093"/>
    <n v="2014"/>
    <n v="0"/>
    <n v="30227.500702395198"/>
  </r>
  <r>
    <x v="72"/>
    <x v="41"/>
    <n v="140"/>
    <n v="37682"/>
    <n v="2015"/>
    <n v="140"/>
    <n v="41128.583859660401"/>
  </r>
  <r>
    <x v="72"/>
    <x v="42"/>
    <n v="4"/>
    <n v="22952"/>
    <n v="2016"/>
    <n v="4"/>
    <n v="24589.705642266199"/>
  </r>
  <r>
    <x v="72"/>
    <x v="43"/>
    <n v="1547"/>
    <n v="32887"/>
    <n v="2017"/>
    <n v="1547"/>
    <n v="32962.721847525703"/>
  </r>
  <r>
    <x v="72"/>
    <x v="44"/>
    <n v="629"/>
    <n v="26645"/>
    <n v="2018"/>
    <n v="629"/>
    <n v="26676.2423034233"/>
  </r>
  <r>
    <x v="72"/>
    <x v="45"/>
    <n v="682"/>
    <n v="63416"/>
    <n v="2019"/>
    <n v="682"/>
    <n v="63455.621833280398"/>
  </r>
  <r>
    <x v="72"/>
    <x v="46"/>
    <n v="237"/>
    <n v="17352"/>
    <n v="2020"/>
    <n v="237"/>
    <n v="17558.209829603598"/>
  </r>
  <r>
    <x v="72"/>
    <x v="47"/>
    <n v="208"/>
    <n v="16155"/>
    <n v="2021"/>
    <n v="208"/>
    <n v="16418.021294306"/>
  </r>
  <r>
    <x v="73"/>
    <x v="0"/>
    <n v="113"/>
    <n v="15385"/>
    <n v="1971"/>
    <n v="113"/>
    <n v="15385"/>
  </r>
  <r>
    <x v="73"/>
    <x v="1"/>
    <n v="134"/>
    <n v="15723"/>
    <n v="1972"/>
    <n v="134"/>
    <n v="15723.6953995555"/>
  </r>
  <r>
    <x v="73"/>
    <x v="2"/>
    <n v="50"/>
    <n v="14965"/>
    <n v="1973"/>
    <n v="50"/>
    <n v="14981.710123270101"/>
  </r>
  <r>
    <x v="73"/>
    <x v="3"/>
    <n v="2417"/>
    <n v="39943"/>
    <n v="1974"/>
    <n v="2417"/>
    <n v="39943"/>
  </r>
  <r>
    <x v="73"/>
    <x v="4"/>
    <n v="208"/>
    <n v="4853"/>
    <n v="1975"/>
    <n v="208"/>
    <n v="4853.8392923158699"/>
  </r>
  <r>
    <x v="73"/>
    <x v="5"/>
    <n v="197"/>
    <n v="11687"/>
    <n v="1976"/>
    <n v="197"/>
    <n v="11687.9072179548"/>
  </r>
  <r>
    <x v="73"/>
    <x v="6"/>
    <n v="0"/>
    <n v="5232"/>
    <n v="1977"/>
    <n v="0"/>
    <n v="5232.6285985234899"/>
  </r>
  <r>
    <x v="73"/>
    <x v="7"/>
    <n v="0"/>
    <n v="28153"/>
    <n v="1978"/>
    <n v="0"/>
    <n v="28154.365509922001"/>
  </r>
  <r>
    <x v="73"/>
    <x v="8"/>
    <n v="1104"/>
    <n v="26976"/>
    <n v="1979"/>
    <n v="1104"/>
    <n v="26993.627723326899"/>
  </r>
  <r>
    <x v="73"/>
    <x v="9"/>
    <n v="300"/>
    <n v="19401"/>
    <n v="1980"/>
    <n v="300"/>
    <n v="19520.314827403599"/>
  </r>
  <r>
    <x v="73"/>
    <x v="10"/>
    <n v="554"/>
    <n v="3766"/>
    <n v="1981"/>
    <n v="554"/>
    <n v="3793.1898896120001"/>
  </r>
  <r>
    <x v="73"/>
    <x v="11"/>
    <n v="34"/>
    <n v="9460"/>
    <n v="1982"/>
    <n v="34"/>
    <n v="10722.108421851501"/>
  </r>
  <r>
    <x v="73"/>
    <x v="12"/>
    <n v="133"/>
    <n v="57656"/>
    <n v="1983"/>
    <n v="133"/>
    <n v="58997.280369091699"/>
  </r>
  <r>
    <x v="73"/>
    <x v="13"/>
    <n v="47"/>
    <n v="18163"/>
    <n v="1984"/>
    <n v="47"/>
    <n v="18197.073796141001"/>
  </r>
  <r>
    <x v="73"/>
    <x v="14"/>
    <n v="0"/>
    <n v="5736"/>
    <n v="1985"/>
    <n v="0"/>
    <n v="6449.6471531351899"/>
  </r>
  <r>
    <x v="73"/>
    <x v="15"/>
    <n v="0"/>
    <n v="792"/>
    <n v="1986"/>
    <n v="0"/>
    <n v="820.06726521270105"/>
  </r>
  <r>
    <x v="73"/>
    <x v="16"/>
    <n v="247"/>
    <n v="14190"/>
    <n v="1987"/>
    <n v="247"/>
    <n v="14378.733847744101"/>
  </r>
  <r>
    <x v="73"/>
    <x v="17"/>
    <n v="19"/>
    <n v="7402"/>
    <n v="1988"/>
    <n v="19"/>
    <n v="7508.86107207847"/>
  </r>
  <r>
    <x v="73"/>
    <x v="18"/>
    <n v="0"/>
    <n v="58820"/>
    <n v="1989"/>
    <n v="0"/>
    <n v="58822.8709658605"/>
  </r>
  <r>
    <x v="73"/>
    <x v="19"/>
    <n v="0"/>
    <n v="25740"/>
    <n v="1990"/>
    <n v="0"/>
    <n v="25741.2139115297"/>
  </r>
  <r>
    <x v="73"/>
    <x v="20"/>
    <n v="905"/>
    <n v="15719"/>
    <n v="1991"/>
    <n v="905"/>
    <n v="15730.2828426629"/>
  </r>
  <r>
    <x v="73"/>
    <x v="21"/>
    <n v="183"/>
    <n v="22772"/>
    <n v="1992"/>
    <n v="183"/>
    <n v="22793.688763333899"/>
  </r>
  <r>
    <x v="73"/>
    <x v="22"/>
    <n v="1327"/>
    <n v="42364"/>
    <n v="1993"/>
    <n v="1327"/>
    <n v="42458.3675819208"/>
  </r>
  <r>
    <x v="73"/>
    <x v="23"/>
    <n v="0"/>
    <n v="23449"/>
    <n v="1994"/>
    <n v="0"/>
    <n v="23449"/>
  </r>
  <r>
    <x v="73"/>
    <x v="24"/>
    <n v="5"/>
    <n v="21307"/>
    <n v="1995"/>
    <n v="5"/>
    <n v="21308.284234954601"/>
  </r>
  <r>
    <x v="73"/>
    <x v="25"/>
    <n v="635"/>
    <n v="28951"/>
    <n v="1999"/>
    <n v="635"/>
    <n v="33955.6012772002"/>
  </r>
  <r>
    <x v="73"/>
    <x v="26"/>
    <n v="3"/>
    <n v="22371"/>
    <n v="2000"/>
    <n v="3"/>
    <n v="22460.608238463599"/>
  </r>
  <r>
    <x v="73"/>
    <x v="27"/>
    <n v="199"/>
    <n v="35620"/>
    <n v="2001"/>
    <n v="199"/>
    <n v="35830.338479751503"/>
  </r>
  <r>
    <x v="73"/>
    <x v="28"/>
    <n v="202"/>
    <n v="23647"/>
    <n v="2002"/>
    <n v="202"/>
    <n v="24319.192359238699"/>
  </r>
  <r>
    <x v="73"/>
    <x v="29"/>
    <n v="399"/>
    <n v="12294"/>
    <n v="2003"/>
    <n v="399"/>
    <n v="13734.915357292701"/>
  </r>
  <r>
    <x v="73"/>
    <x v="30"/>
    <n v="638"/>
    <n v="28013"/>
    <n v="2004"/>
    <n v="638"/>
    <n v="34436.510968246897"/>
  </r>
  <r>
    <x v="73"/>
    <x v="31"/>
    <n v="0"/>
    <n v="12522"/>
    <n v="2005"/>
    <n v="0"/>
    <n v="13465.9990493031"/>
  </r>
  <r>
    <x v="73"/>
    <x v="32"/>
    <n v="197"/>
    <n v="14271"/>
    <n v="2006"/>
    <n v="197"/>
    <n v="15291.079144404401"/>
  </r>
  <r>
    <x v="73"/>
    <x v="33"/>
    <n v="0"/>
    <n v="1527"/>
    <n v="2007"/>
    <n v="0"/>
    <n v="4210.0155283315898"/>
  </r>
  <r>
    <x v="73"/>
    <x v="34"/>
    <n v="221"/>
    <n v="13033"/>
    <n v="2008"/>
    <n v="221"/>
    <n v="14926.008075796801"/>
  </r>
  <r>
    <x v="73"/>
    <x v="35"/>
    <n v="1465"/>
    <n v="82648"/>
    <n v="2009"/>
    <n v="1465"/>
    <n v="82778.069353811996"/>
  </r>
  <r>
    <x v="73"/>
    <x v="36"/>
    <n v="416"/>
    <n v="25822"/>
    <n v="2010"/>
    <n v="416"/>
    <n v="25997.220667050999"/>
  </r>
  <r>
    <x v="73"/>
    <x v="37"/>
    <n v="461"/>
    <n v="29424"/>
    <n v="2011"/>
    <n v="461"/>
    <n v="29436.9985538865"/>
  </r>
  <r>
    <x v="73"/>
    <x v="38"/>
    <n v="699"/>
    <n v="42108"/>
    <n v="2012"/>
    <n v="699"/>
    <n v="42572.693860217201"/>
  </r>
  <r>
    <x v="73"/>
    <x v="39"/>
    <n v="299"/>
    <n v="46965"/>
    <n v="2013"/>
    <n v="299"/>
    <n v="47431.509514562502"/>
  </r>
  <r>
    <x v="73"/>
    <x v="40"/>
    <n v="0"/>
    <n v="30093"/>
    <n v="2014"/>
    <n v="0"/>
    <n v="30227.500702395198"/>
  </r>
  <r>
    <x v="73"/>
    <x v="41"/>
    <n v="91"/>
    <n v="37773"/>
    <n v="2015"/>
    <n v="91"/>
    <n v="41219.583859660401"/>
  </r>
  <r>
    <x v="73"/>
    <x v="42"/>
    <n v="250"/>
    <n v="23202"/>
    <n v="2016"/>
    <n v="250"/>
    <n v="24839.705642266199"/>
  </r>
  <r>
    <x v="73"/>
    <x v="43"/>
    <n v="2043"/>
    <n v="34930"/>
    <n v="2017"/>
    <n v="2043"/>
    <n v="35005.721847525703"/>
  </r>
  <r>
    <x v="73"/>
    <x v="44"/>
    <n v="1138"/>
    <n v="27783"/>
    <n v="2018"/>
    <n v="1138"/>
    <n v="27814.2423034233"/>
  </r>
  <r>
    <x v="73"/>
    <x v="45"/>
    <n v="949"/>
    <n v="64365"/>
    <n v="2019"/>
    <n v="949"/>
    <n v="64404.621833280398"/>
  </r>
  <r>
    <x v="73"/>
    <x v="46"/>
    <n v="953"/>
    <n v="18305"/>
    <n v="2020"/>
    <n v="953"/>
    <n v="18511.209829603598"/>
  </r>
  <r>
    <x v="73"/>
    <x v="47"/>
    <n v="347"/>
    <n v="16502"/>
    <n v="2021"/>
    <n v="347"/>
    <n v="16765.021294306"/>
  </r>
  <r>
    <x v="74"/>
    <x v="0"/>
    <n v="0"/>
    <n v="15385"/>
    <n v="1971"/>
    <n v="0"/>
    <n v="15385"/>
  </r>
  <r>
    <x v="74"/>
    <x v="1"/>
    <n v="15"/>
    <n v="15738"/>
    <n v="1972"/>
    <n v="15"/>
    <n v="15738.6953995555"/>
  </r>
  <r>
    <x v="74"/>
    <x v="2"/>
    <n v="140"/>
    <n v="15105"/>
    <n v="1973"/>
    <n v="140"/>
    <n v="15121.710123270101"/>
  </r>
  <r>
    <x v="74"/>
    <x v="3"/>
    <n v="1883"/>
    <n v="41826"/>
    <n v="1974"/>
    <n v="1883"/>
    <n v="41826"/>
  </r>
  <r>
    <x v="74"/>
    <x v="4"/>
    <n v="369"/>
    <n v="5222"/>
    <n v="1975"/>
    <n v="369"/>
    <n v="5222.8392923158699"/>
  </r>
  <r>
    <x v="74"/>
    <x v="5"/>
    <n v="0"/>
    <n v="11687"/>
    <n v="1976"/>
    <n v="0"/>
    <n v="11687.9072179548"/>
  </r>
  <r>
    <x v="74"/>
    <x v="6"/>
    <n v="1"/>
    <n v="5233"/>
    <n v="1977"/>
    <n v="1"/>
    <n v="5233.6285985234899"/>
  </r>
  <r>
    <x v="74"/>
    <x v="7"/>
    <n v="0"/>
    <n v="28153"/>
    <n v="1978"/>
    <n v="0"/>
    <n v="28154.365509922001"/>
  </r>
  <r>
    <x v="74"/>
    <x v="8"/>
    <n v="1361"/>
    <n v="28337"/>
    <n v="1979"/>
    <n v="1361"/>
    <n v="28354.627723326899"/>
  </r>
  <r>
    <x v="74"/>
    <x v="9"/>
    <n v="300"/>
    <n v="19701"/>
    <n v="1980"/>
    <n v="300"/>
    <n v="19820.314827403599"/>
  </r>
  <r>
    <x v="74"/>
    <x v="10"/>
    <n v="422"/>
    <n v="4188"/>
    <n v="1981"/>
    <n v="422"/>
    <n v="4215.1898896120001"/>
  </r>
  <r>
    <x v="74"/>
    <x v="11"/>
    <n v="17"/>
    <n v="9477"/>
    <n v="1982"/>
    <n v="17"/>
    <n v="10739.108421851501"/>
  </r>
  <r>
    <x v="74"/>
    <x v="12"/>
    <n v="1092"/>
    <n v="58748"/>
    <n v="1983"/>
    <n v="1092"/>
    <n v="60089.280369091699"/>
  </r>
  <r>
    <x v="74"/>
    <x v="13"/>
    <n v="38"/>
    <n v="18201"/>
    <n v="1984"/>
    <n v="38"/>
    <n v="18235.073796141001"/>
  </r>
  <r>
    <x v="74"/>
    <x v="14"/>
    <n v="15"/>
    <n v="5751"/>
    <n v="1985"/>
    <n v="15"/>
    <n v="6464.6471531351899"/>
  </r>
  <r>
    <x v="74"/>
    <x v="15"/>
    <n v="0"/>
    <n v="792"/>
    <n v="1986"/>
    <n v="0"/>
    <n v="820.06726521270105"/>
  </r>
  <r>
    <x v="74"/>
    <x v="16"/>
    <n v="113"/>
    <n v="14303"/>
    <n v="1987"/>
    <n v="113"/>
    <n v="14491.733847744101"/>
  </r>
  <r>
    <x v="74"/>
    <x v="17"/>
    <n v="27"/>
    <n v="7429"/>
    <n v="1988"/>
    <n v="27"/>
    <n v="7535.86107207847"/>
  </r>
  <r>
    <x v="74"/>
    <x v="18"/>
    <n v="0"/>
    <n v="58820"/>
    <n v="1989"/>
    <n v="0"/>
    <n v="58822.8709658605"/>
  </r>
  <r>
    <x v="74"/>
    <x v="19"/>
    <n v="0"/>
    <n v="25740"/>
    <n v="1990"/>
    <n v="0"/>
    <n v="25741.2139115297"/>
  </r>
  <r>
    <x v="74"/>
    <x v="20"/>
    <n v="0"/>
    <n v="15719"/>
    <n v="1991"/>
    <n v="0"/>
    <n v="15730.2828426629"/>
  </r>
  <r>
    <x v="74"/>
    <x v="21"/>
    <n v="44"/>
    <n v="22816"/>
    <n v="1992"/>
    <n v="44"/>
    <n v="22837.688763333899"/>
  </r>
  <r>
    <x v="74"/>
    <x v="22"/>
    <n v="1808"/>
    <n v="44172"/>
    <n v="1993"/>
    <n v="1808"/>
    <n v="44266.3675819208"/>
  </r>
  <r>
    <x v="74"/>
    <x v="23"/>
    <n v="66"/>
    <n v="23515"/>
    <n v="1994"/>
    <n v="66"/>
    <n v="23515"/>
  </r>
  <r>
    <x v="74"/>
    <x v="24"/>
    <n v="0"/>
    <n v="21307"/>
    <n v="1995"/>
    <n v="0"/>
    <n v="21308.284234954601"/>
  </r>
  <r>
    <x v="74"/>
    <x v="25"/>
    <n v="30"/>
    <n v="28981"/>
    <n v="1999"/>
    <n v="30"/>
    <n v="33985.6012772002"/>
  </r>
  <r>
    <x v="74"/>
    <x v="26"/>
    <n v="21"/>
    <n v="22392"/>
    <n v="2000"/>
    <n v="21"/>
    <n v="22481.608238463599"/>
  </r>
  <r>
    <x v="74"/>
    <x v="27"/>
    <n v="51"/>
    <n v="35671"/>
    <n v="2001"/>
    <n v="51"/>
    <n v="35881.338479751503"/>
  </r>
  <r>
    <x v="74"/>
    <x v="28"/>
    <n v="0"/>
    <n v="23647"/>
    <n v="2002"/>
    <n v="0"/>
    <n v="24319.192359238699"/>
  </r>
  <r>
    <x v="74"/>
    <x v="29"/>
    <n v="396"/>
    <n v="12690"/>
    <n v="2003"/>
    <n v="396"/>
    <n v="14130.915357292701"/>
  </r>
  <r>
    <x v="74"/>
    <x v="30"/>
    <n v="1264"/>
    <n v="29277"/>
    <n v="2004"/>
    <n v="1264"/>
    <n v="35700.510968246897"/>
  </r>
  <r>
    <x v="74"/>
    <x v="31"/>
    <n v="0"/>
    <n v="12522"/>
    <n v="2005"/>
    <n v="0"/>
    <n v="13465.9990493031"/>
  </r>
  <r>
    <x v="74"/>
    <x v="32"/>
    <n v="0"/>
    <n v="14271"/>
    <n v="2006"/>
    <n v="0"/>
    <n v="15291.079144404401"/>
  </r>
  <r>
    <x v="74"/>
    <x v="33"/>
    <n v="2"/>
    <n v="1529"/>
    <n v="2007"/>
    <n v="2"/>
    <n v="4212.0155283315898"/>
  </r>
  <r>
    <x v="74"/>
    <x v="34"/>
    <n v="449"/>
    <n v="13482"/>
    <n v="2008"/>
    <n v="449"/>
    <n v="15375.008075796801"/>
  </r>
  <r>
    <x v="74"/>
    <x v="35"/>
    <n v="1419"/>
    <n v="84067"/>
    <n v="2009"/>
    <n v="1419"/>
    <n v="84197.069353811996"/>
  </r>
  <r>
    <x v="74"/>
    <x v="36"/>
    <n v="560"/>
    <n v="26382"/>
    <n v="2010"/>
    <n v="560"/>
    <n v="26557.220667050999"/>
  </r>
  <r>
    <x v="74"/>
    <x v="37"/>
    <n v="988"/>
    <n v="30412"/>
    <n v="2011"/>
    <n v="988"/>
    <n v="30424.9985538865"/>
  </r>
  <r>
    <x v="74"/>
    <x v="38"/>
    <n v="854"/>
    <n v="42962"/>
    <n v="2012"/>
    <n v="854"/>
    <n v="43426.693860217201"/>
  </r>
  <r>
    <x v="74"/>
    <x v="39"/>
    <n v="199"/>
    <n v="47164"/>
    <n v="2013"/>
    <n v="199"/>
    <n v="47630.509514562502"/>
  </r>
  <r>
    <x v="74"/>
    <x v="40"/>
    <n v="0"/>
    <n v="30093"/>
    <n v="2014"/>
    <n v="0"/>
    <n v="30227.500702395198"/>
  </r>
  <r>
    <x v="74"/>
    <x v="41"/>
    <n v="1097"/>
    <n v="38870"/>
    <n v="2015"/>
    <n v="1097"/>
    <n v="42316.583859660401"/>
  </r>
  <r>
    <x v="74"/>
    <x v="42"/>
    <n v="124"/>
    <n v="23326"/>
    <n v="2016"/>
    <n v="124"/>
    <n v="24963.705642266199"/>
  </r>
  <r>
    <x v="74"/>
    <x v="43"/>
    <n v="1349"/>
    <n v="36279"/>
    <n v="2017"/>
    <n v="1349"/>
    <n v="36354.721847525703"/>
  </r>
  <r>
    <x v="74"/>
    <x v="44"/>
    <n v="1083"/>
    <n v="28866"/>
    <n v="2018"/>
    <n v="1083"/>
    <n v="28897.2423034233"/>
  </r>
  <r>
    <x v="74"/>
    <x v="45"/>
    <n v="4131"/>
    <n v="68496"/>
    <n v="2019"/>
    <n v="4131"/>
    <n v="68535.621833280398"/>
  </r>
  <r>
    <x v="74"/>
    <x v="46"/>
    <n v="702"/>
    <n v="19007"/>
    <n v="2020"/>
    <n v="702"/>
    <n v="19213.209829603598"/>
  </r>
  <r>
    <x v="74"/>
    <x v="47"/>
    <n v="13"/>
    <n v="16515"/>
    <n v="2021"/>
    <n v="13"/>
    <n v="16778.021294306"/>
  </r>
  <r>
    <x v="75"/>
    <x v="0"/>
    <n v="571"/>
    <n v="15956"/>
    <n v="1971"/>
    <n v="571"/>
    <n v="15956"/>
  </r>
  <r>
    <x v="75"/>
    <x v="1"/>
    <n v="570"/>
    <n v="16308"/>
    <n v="1972"/>
    <n v="570"/>
    <n v="16308.6953995555"/>
  </r>
  <r>
    <x v="75"/>
    <x v="2"/>
    <n v="861"/>
    <n v="15966"/>
    <n v="1973"/>
    <n v="861"/>
    <n v="15982.710123270101"/>
  </r>
  <r>
    <x v="75"/>
    <x v="3"/>
    <n v="192"/>
    <n v="42018"/>
    <n v="1974"/>
    <n v="192"/>
    <n v="42018"/>
  </r>
  <r>
    <x v="75"/>
    <x v="4"/>
    <n v="3"/>
    <n v="5225"/>
    <n v="1975"/>
    <n v="3"/>
    <n v="5225.8392923158699"/>
  </r>
  <r>
    <x v="75"/>
    <x v="5"/>
    <n v="567"/>
    <n v="12254"/>
    <n v="1976"/>
    <n v="567"/>
    <n v="12254.9072179548"/>
  </r>
  <r>
    <x v="75"/>
    <x v="6"/>
    <n v="0"/>
    <n v="5233"/>
    <n v="1977"/>
    <n v="0"/>
    <n v="5233.6285985234899"/>
  </r>
  <r>
    <x v="75"/>
    <x v="7"/>
    <n v="683"/>
    <n v="28836"/>
    <n v="1978"/>
    <n v="683"/>
    <n v="28837.365509922001"/>
  </r>
  <r>
    <x v="75"/>
    <x v="8"/>
    <n v="1246"/>
    <n v="29583"/>
    <n v="1979"/>
    <n v="1246"/>
    <n v="29600.627723326899"/>
  </r>
  <r>
    <x v="75"/>
    <x v="9"/>
    <n v="300"/>
    <n v="20001"/>
    <n v="1980"/>
    <n v="300"/>
    <n v="20120.314827403599"/>
  </r>
  <r>
    <x v="75"/>
    <x v="10"/>
    <n v="1022"/>
    <n v="5210"/>
    <n v="1981"/>
    <n v="1022"/>
    <n v="5237.1898896120001"/>
  </r>
  <r>
    <x v="75"/>
    <x v="11"/>
    <n v="415"/>
    <n v="9892"/>
    <n v="1982"/>
    <n v="415"/>
    <n v="11154.108421851501"/>
  </r>
  <r>
    <x v="75"/>
    <x v="12"/>
    <n v="1044"/>
    <n v="59792"/>
    <n v="1983"/>
    <n v="1044"/>
    <n v="61133.280369091699"/>
  </r>
  <r>
    <x v="75"/>
    <x v="13"/>
    <n v="92"/>
    <n v="18293"/>
    <n v="1984"/>
    <n v="92"/>
    <n v="18327.073796141001"/>
  </r>
  <r>
    <x v="75"/>
    <x v="14"/>
    <n v="0"/>
    <n v="5751"/>
    <n v="1985"/>
    <n v="0"/>
    <n v="6464.6471531351899"/>
  </r>
  <r>
    <x v="75"/>
    <x v="15"/>
    <n v="0"/>
    <n v="792"/>
    <n v="1986"/>
    <n v="0"/>
    <n v="820.06726521270105"/>
  </r>
  <r>
    <x v="75"/>
    <x v="16"/>
    <n v="2"/>
    <n v="14305"/>
    <n v="1987"/>
    <n v="2"/>
    <n v="14493.733847744101"/>
  </r>
  <r>
    <x v="75"/>
    <x v="17"/>
    <n v="7"/>
    <n v="7436"/>
    <n v="1988"/>
    <n v="7"/>
    <n v="7542.86107207847"/>
  </r>
  <r>
    <x v="75"/>
    <x v="18"/>
    <n v="0"/>
    <n v="58820"/>
    <n v="1989"/>
    <n v="0"/>
    <n v="58822.8709658605"/>
  </r>
  <r>
    <x v="75"/>
    <x v="19"/>
    <n v="0"/>
    <n v="25740"/>
    <n v="1990"/>
    <n v="0"/>
    <n v="25741.2139115297"/>
  </r>
  <r>
    <x v="75"/>
    <x v="20"/>
    <n v="0"/>
    <n v="15719"/>
    <n v="1991"/>
    <n v="0"/>
    <n v="15730.2828426629"/>
  </r>
  <r>
    <x v="75"/>
    <x v="21"/>
    <n v="0"/>
    <n v="22816"/>
    <n v="1992"/>
    <n v="0"/>
    <n v="22837.688763333899"/>
  </r>
  <r>
    <x v="75"/>
    <x v="22"/>
    <n v="4002"/>
    <n v="48174"/>
    <n v="1993"/>
    <n v="4002"/>
    <n v="48268.3675819208"/>
  </r>
  <r>
    <x v="75"/>
    <x v="23"/>
    <n v="214"/>
    <n v="23729"/>
    <n v="1994"/>
    <n v="214"/>
    <n v="23729"/>
  </r>
  <r>
    <x v="75"/>
    <x v="24"/>
    <n v="4"/>
    <n v="21311"/>
    <n v="1995"/>
    <n v="4"/>
    <n v="21312.284234954601"/>
  </r>
  <r>
    <x v="75"/>
    <x v="25"/>
    <n v="153"/>
    <n v="29134"/>
    <n v="1999"/>
    <n v="153"/>
    <n v="34138.6012772002"/>
  </r>
  <r>
    <x v="75"/>
    <x v="26"/>
    <n v="27"/>
    <n v="22419"/>
    <n v="2000"/>
    <n v="27"/>
    <n v="22508.608238463599"/>
  </r>
  <r>
    <x v="75"/>
    <x v="27"/>
    <n v="1835"/>
    <n v="37506"/>
    <n v="2001"/>
    <n v="1835"/>
    <n v="37716.338479751503"/>
  </r>
  <r>
    <x v="75"/>
    <x v="28"/>
    <n v="0"/>
    <n v="23647"/>
    <n v="2002"/>
    <n v="0"/>
    <n v="24319.192359238699"/>
  </r>
  <r>
    <x v="75"/>
    <x v="29"/>
    <n v="809"/>
    <n v="13499"/>
    <n v="2003"/>
    <n v="809"/>
    <n v="14939.915357292701"/>
  </r>
  <r>
    <x v="75"/>
    <x v="30"/>
    <n v="304"/>
    <n v="29581"/>
    <n v="2004"/>
    <n v="304"/>
    <n v="36004.510968246897"/>
  </r>
  <r>
    <x v="75"/>
    <x v="31"/>
    <n v="0"/>
    <n v="12522"/>
    <n v="2005"/>
    <n v="0"/>
    <n v="13465.9990493031"/>
  </r>
  <r>
    <x v="75"/>
    <x v="32"/>
    <n v="566"/>
    <n v="14837"/>
    <n v="2006"/>
    <n v="566"/>
    <n v="15857.079144404401"/>
  </r>
  <r>
    <x v="75"/>
    <x v="33"/>
    <n v="30"/>
    <n v="1559"/>
    <n v="2007"/>
    <n v="30"/>
    <n v="4242.0155283315898"/>
  </r>
  <r>
    <x v="75"/>
    <x v="34"/>
    <n v="494"/>
    <n v="13976"/>
    <n v="2008"/>
    <n v="494"/>
    <n v="15869.008075796801"/>
  </r>
  <r>
    <x v="75"/>
    <x v="35"/>
    <n v="2044"/>
    <n v="86111"/>
    <n v="2009"/>
    <n v="2044"/>
    <n v="86241.069353811996"/>
  </r>
  <r>
    <x v="75"/>
    <x v="36"/>
    <n v="300"/>
    <n v="26682"/>
    <n v="2010"/>
    <n v="300"/>
    <n v="26857.220667050999"/>
  </r>
  <r>
    <x v="75"/>
    <x v="37"/>
    <n v="746"/>
    <n v="31158"/>
    <n v="2011"/>
    <n v="746"/>
    <n v="31170.9985538865"/>
  </r>
  <r>
    <x v="75"/>
    <x v="38"/>
    <n v="1483"/>
    <n v="44445"/>
    <n v="2012"/>
    <n v="1483"/>
    <n v="44909.693860217201"/>
  </r>
  <r>
    <x v="75"/>
    <x v="39"/>
    <n v="1348"/>
    <n v="48512"/>
    <n v="2013"/>
    <n v="1348"/>
    <n v="48978.509514562502"/>
  </r>
  <r>
    <x v="75"/>
    <x v="40"/>
    <n v="0"/>
    <n v="30093"/>
    <n v="2014"/>
    <n v="0"/>
    <n v="30227.500702395198"/>
  </r>
  <r>
    <x v="75"/>
    <x v="41"/>
    <n v="2240"/>
    <n v="41110"/>
    <n v="2015"/>
    <n v="2240"/>
    <n v="44556.583859660401"/>
  </r>
  <r>
    <x v="75"/>
    <x v="42"/>
    <n v="46"/>
    <n v="23372"/>
    <n v="2016"/>
    <n v="46"/>
    <n v="25009.705642266199"/>
  </r>
  <r>
    <x v="75"/>
    <x v="43"/>
    <n v="66"/>
    <n v="36345"/>
    <n v="2017"/>
    <n v="66"/>
    <n v="36420.721847525703"/>
  </r>
  <r>
    <x v="75"/>
    <x v="44"/>
    <n v="774"/>
    <n v="29640"/>
    <n v="2018"/>
    <n v="774"/>
    <n v="29671.2423034233"/>
  </r>
  <r>
    <x v="75"/>
    <x v="45"/>
    <n v="3379"/>
    <n v="71875"/>
    <n v="2019"/>
    <n v="3379"/>
    <n v="71914.621833280398"/>
  </r>
  <r>
    <x v="75"/>
    <x v="46"/>
    <n v="1088"/>
    <n v="20095"/>
    <n v="2020"/>
    <n v="1088"/>
    <n v="20301.209829603598"/>
  </r>
  <r>
    <x v="75"/>
    <x v="47"/>
    <n v="43"/>
    <n v="16558"/>
    <n v="2021"/>
    <n v="43"/>
    <n v="16821.021294306"/>
  </r>
  <r>
    <x v="76"/>
    <x v="0"/>
    <n v="353"/>
    <n v="16309"/>
    <n v="1971"/>
    <n v="353"/>
    <n v="16309"/>
  </r>
  <r>
    <x v="76"/>
    <x v="1"/>
    <n v="315"/>
    <n v="16623"/>
    <n v="1972"/>
    <n v="315"/>
    <n v="16623.695399555501"/>
  </r>
  <r>
    <x v="76"/>
    <x v="2"/>
    <n v="470"/>
    <n v="16436"/>
    <n v="1973"/>
    <n v="470"/>
    <n v="16452.710123270099"/>
  </r>
  <r>
    <x v="76"/>
    <x v="3"/>
    <n v="0"/>
    <n v="42018"/>
    <n v="1974"/>
    <n v="0"/>
    <n v="42018"/>
  </r>
  <r>
    <x v="76"/>
    <x v="4"/>
    <n v="78"/>
    <n v="5303"/>
    <n v="1975"/>
    <n v="78"/>
    <n v="5303.8392923158699"/>
  </r>
  <r>
    <x v="76"/>
    <x v="5"/>
    <n v="622"/>
    <n v="12876"/>
    <n v="1976"/>
    <n v="622"/>
    <n v="12876.9072179548"/>
  </r>
  <r>
    <x v="76"/>
    <x v="6"/>
    <n v="154"/>
    <n v="5387"/>
    <n v="1977"/>
    <n v="154"/>
    <n v="5387.6285985234899"/>
  </r>
  <r>
    <x v="76"/>
    <x v="7"/>
    <n v="138"/>
    <n v="28974"/>
    <n v="1978"/>
    <n v="138"/>
    <n v="28975.365509922001"/>
  </r>
  <r>
    <x v="76"/>
    <x v="8"/>
    <n v="1768"/>
    <n v="31351"/>
    <n v="1979"/>
    <n v="1768"/>
    <n v="31368.627723326899"/>
  </r>
  <r>
    <x v="76"/>
    <x v="9"/>
    <n v="300"/>
    <n v="20301"/>
    <n v="1980"/>
    <n v="300"/>
    <n v="20420.314827403599"/>
  </r>
  <r>
    <x v="76"/>
    <x v="10"/>
    <n v="6"/>
    <n v="5216"/>
    <n v="1981"/>
    <n v="6"/>
    <n v="5243.1898896120001"/>
  </r>
  <r>
    <x v="76"/>
    <x v="11"/>
    <n v="90"/>
    <n v="9982"/>
    <n v="1982"/>
    <n v="90"/>
    <n v="11244.108421851501"/>
  </r>
  <r>
    <x v="76"/>
    <x v="12"/>
    <n v="721"/>
    <n v="60513"/>
    <n v="1983"/>
    <n v="721"/>
    <n v="61854.280369091699"/>
  </r>
  <r>
    <x v="76"/>
    <x v="13"/>
    <n v="218"/>
    <n v="18511"/>
    <n v="1984"/>
    <n v="218"/>
    <n v="18545.073796141001"/>
  </r>
  <r>
    <x v="76"/>
    <x v="14"/>
    <n v="112"/>
    <n v="5863"/>
    <n v="1985"/>
    <n v="112"/>
    <n v="6576.6471531351899"/>
  </r>
  <r>
    <x v="76"/>
    <x v="15"/>
    <n v="3"/>
    <n v="795"/>
    <n v="1986"/>
    <n v="3"/>
    <n v="823.06726521270105"/>
  </r>
  <r>
    <x v="76"/>
    <x v="16"/>
    <n v="0"/>
    <n v="14305"/>
    <n v="1987"/>
    <n v="0"/>
    <n v="14493.733847744101"/>
  </r>
  <r>
    <x v="76"/>
    <x v="17"/>
    <n v="28"/>
    <n v="7464"/>
    <n v="1988"/>
    <n v="28"/>
    <n v="7570.86107207847"/>
  </r>
  <r>
    <x v="76"/>
    <x v="18"/>
    <n v="0"/>
    <n v="58820"/>
    <n v="1989"/>
    <n v="0"/>
    <n v="58822.8709658605"/>
  </r>
  <r>
    <x v="76"/>
    <x v="19"/>
    <n v="3"/>
    <n v="25743"/>
    <n v="1990"/>
    <n v="3"/>
    <n v="25744.2139115297"/>
  </r>
  <r>
    <x v="76"/>
    <x v="20"/>
    <n v="0"/>
    <n v="15719"/>
    <n v="1991"/>
    <n v="0"/>
    <n v="15730.2828426629"/>
  </r>
  <r>
    <x v="76"/>
    <x v="21"/>
    <n v="129"/>
    <n v="22945"/>
    <n v="1992"/>
    <n v="129"/>
    <n v="22966.688763333899"/>
  </r>
  <r>
    <x v="76"/>
    <x v="22"/>
    <n v="2003"/>
    <n v="50177"/>
    <n v="1993"/>
    <n v="2003"/>
    <n v="50271.3675819208"/>
  </r>
  <r>
    <x v="76"/>
    <x v="23"/>
    <n v="105"/>
    <n v="23834"/>
    <n v="1994"/>
    <n v="105"/>
    <n v="23834"/>
  </r>
  <r>
    <x v="76"/>
    <x v="24"/>
    <n v="75"/>
    <n v="21386"/>
    <n v="1995"/>
    <n v="75"/>
    <n v="21387.284234954601"/>
  </r>
  <r>
    <x v="76"/>
    <x v="25"/>
    <n v="1330"/>
    <n v="30464"/>
    <n v="1999"/>
    <n v="1330"/>
    <n v="35468.6012772002"/>
  </r>
  <r>
    <x v="76"/>
    <x v="26"/>
    <n v="130"/>
    <n v="22549"/>
    <n v="2000"/>
    <n v="130"/>
    <n v="22638.608238463599"/>
  </r>
  <r>
    <x v="76"/>
    <x v="27"/>
    <n v="14"/>
    <n v="37520"/>
    <n v="2001"/>
    <n v="14"/>
    <n v="37730.338479751503"/>
  </r>
  <r>
    <x v="76"/>
    <x v="28"/>
    <n v="0"/>
    <n v="23647"/>
    <n v="2002"/>
    <n v="0"/>
    <n v="24319.192359238699"/>
  </r>
  <r>
    <x v="76"/>
    <x v="29"/>
    <n v="0"/>
    <n v="13499"/>
    <n v="2003"/>
    <n v="0"/>
    <n v="14939.915357292701"/>
  </r>
  <r>
    <x v="76"/>
    <x v="30"/>
    <n v="447"/>
    <n v="30028"/>
    <n v="2004"/>
    <n v="447"/>
    <n v="36451.510968246897"/>
  </r>
  <r>
    <x v="76"/>
    <x v="31"/>
    <n v="0"/>
    <n v="12522"/>
    <n v="2005"/>
    <n v="0"/>
    <n v="13465.9990493031"/>
  </r>
  <r>
    <x v="76"/>
    <x v="32"/>
    <n v="1440"/>
    <n v="16277"/>
    <n v="2006"/>
    <n v="1440"/>
    <n v="17297.079144404401"/>
  </r>
  <r>
    <x v="76"/>
    <x v="33"/>
    <n v="287"/>
    <n v="1846"/>
    <n v="2007"/>
    <n v="287"/>
    <n v="4529.0155283315898"/>
  </r>
  <r>
    <x v="76"/>
    <x v="34"/>
    <n v="128"/>
    <n v="14104"/>
    <n v="2008"/>
    <n v="128"/>
    <n v="15997.008075796801"/>
  </r>
  <r>
    <x v="76"/>
    <x v="35"/>
    <n v="1435"/>
    <n v="87546"/>
    <n v="2009"/>
    <n v="1435"/>
    <n v="87676.069353811996"/>
  </r>
  <r>
    <x v="76"/>
    <x v="36"/>
    <n v="157"/>
    <n v="26839"/>
    <n v="2010"/>
    <n v="157"/>
    <n v="27014.220667050999"/>
  </r>
  <r>
    <x v="76"/>
    <x v="37"/>
    <n v="505"/>
    <n v="31663"/>
    <n v="2011"/>
    <n v="505"/>
    <n v="31675.9985538865"/>
  </r>
  <r>
    <x v="76"/>
    <x v="38"/>
    <n v="960"/>
    <n v="45405"/>
    <n v="2012"/>
    <n v="960"/>
    <n v="45869.693860217201"/>
  </r>
  <r>
    <x v="76"/>
    <x v="39"/>
    <n v="821"/>
    <n v="49333"/>
    <n v="2013"/>
    <n v="821"/>
    <n v="49799.509514562502"/>
  </r>
  <r>
    <x v="76"/>
    <x v="40"/>
    <n v="0"/>
    <n v="30093"/>
    <n v="2014"/>
    <n v="0"/>
    <n v="30227.500702395198"/>
  </r>
  <r>
    <x v="76"/>
    <x v="41"/>
    <n v="1251"/>
    <n v="42361"/>
    <n v="2015"/>
    <n v="1251"/>
    <n v="45807.583859660401"/>
  </r>
  <r>
    <x v="76"/>
    <x v="42"/>
    <n v="77"/>
    <n v="23449"/>
    <n v="2016"/>
    <n v="77"/>
    <n v="25086.705642266199"/>
  </r>
  <r>
    <x v="76"/>
    <x v="43"/>
    <n v="1684"/>
    <n v="38029"/>
    <n v="2017"/>
    <n v="1684"/>
    <n v="38104.721847525703"/>
  </r>
  <r>
    <x v="76"/>
    <x v="44"/>
    <n v="997"/>
    <n v="30637"/>
    <n v="2018"/>
    <n v="997"/>
    <n v="30668.2423034233"/>
  </r>
  <r>
    <x v="76"/>
    <x v="45"/>
    <n v="744"/>
    <n v="72619"/>
    <n v="2019"/>
    <n v="744"/>
    <n v="72658.621833280398"/>
  </r>
  <r>
    <x v="76"/>
    <x v="46"/>
    <n v="806"/>
    <n v="20901"/>
    <n v="2020"/>
    <n v="806"/>
    <n v="21107.209829603598"/>
  </r>
  <r>
    <x v="76"/>
    <x v="47"/>
    <n v="150"/>
    <n v="16708"/>
    <n v="2021"/>
    <n v="150"/>
    <n v="16971.021294306"/>
  </r>
  <r>
    <x v="77"/>
    <x v="0"/>
    <n v="104"/>
    <n v="16413"/>
    <n v="1971"/>
    <n v="104"/>
    <n v="16413"/>
  </r>
  <r>
    <x v="77"/>
    <x v="1"/>
    <n v="1015"/>
    <n v="17638"/>
    <n v="1972"/>
    <n v="1015"/>
    <n v="17638.695399555501"/>
  </r>
  <r>
    <x v="77"/>
    <x v="2"/>
    <n v="539"/>
    <n v="16975"/>
    <n v="1973"/>
    <n v="539"/>
    <n v="16991.710123270099"/>
  </r>
  <r>
    <x v="77"/>
    <x v="3"/>
    <n v="0"/>
    <n v="42018"/>
    <n v="1974"/>
    <n v="0"/>
    <n v="42018"/>
  </r>
  <r>
    <x v="77"/>
    <x v="4"/>
    <n v="1012"/>
    <n v="6315"/>
    <n v="1975"/>
    <n v="1012"/>
    <n v="6315.8392923158699"/>
  </r>
  <r>
    <x v="77"/>
    <x v="5"/>
    <n v="257"/>
    <n v="13133"/>
    <n v="1976"/>
    <n v="257"/>
    <n v="13133.9072179548"/>
  </r>
  <r>
    <x v="77"/>
    <x v="6"/>
    <n v="21"/>
    <n v="5408"/>
    <n v="1977"/>
    <n v="21"/>
    <n v="5408.6285985234899"/>
  </r>
  <r>
    <x v="77"/>
    <x v="7"/>
    <n v="241"/>
    <n v="29215"/>
    <n v="1978"/>
    <n v="241"/>
    <n v="29216.365509922001"/>
  </r>
  <r>
    <x v="77"/>
    <x v="8"/>
    <n v="246"/>
    <n v="31597"/>
    <n v="1979"/>
    <n v="246"/>
    <n v="31614.627723326899"/>
  </r>
  <r>
    <x v="77"/>
    <x v="9"/>
    <n v="300"/>
    <n v="20601"/>
    <n v="1980"/>
    <n v="300"/>
    <n v="20720.314827403599"/>
  </r>
  <r>
    <x v="77"/>
    <x v="10"/>
    <n v="0"/>
    <n v="5216"/>
    <n v="1981"/>
    <n v="0"/>
    <n v="5243.1898896120001"/>
  </r>
  <r>
    <x v="77"/>
    <x v="11"/>
    <n v="2085"/>
    <n v="12067"/>
    <n v="1982"/>
    <n v="2085"/>
    <n v="13329.108421851501"/>
  </r>
  <r>
    <x v="77"/>
    <x v="12"/>
    <n v="866"/>
    <n v="61379"/>
    <n v="1983"/>
    <n v="866"/>
    <n v="62720.280369091699"/>
  </r>
  <r>
    <x v="77"/>
    <x v="13"/>
    <n v="158"/>
    <n v="18669"/>
    <n v="1984"/>
    <n v="158"/>
    <n v="18703.073796141001"/>
  </r>
  <r>
    <x v="77"/>
    <x v="14"/>
    <n v="0"/>
    <n v="5863"/>
    <n v="1985"/>
    <n v="0"/>
    <n v="6576.6471531351899"/>
  </r>
  <r>
    <x v="77"/>
    <x v="15"/>
    <n v="0"/>
    <n v="795"/>
    <n v="1986"/>
    <n v="0"/>
    <n v="823.06726521270105"/>
  </r>
  <r>
    <x v="77"/>
    <x v="16"/>
    <n v="20"/>
    <n v="14325"/>
    <n v="1987"/>
    <n v="20"/>
    <n v="14513.733847744101"/>
  </r>
  <r>
    <x v="77"/>
    <x v="17"/>
    <n v="11"/>
    <n v="7475"/>
    <n v="1988"/>
    <n v="11"/>
    <n v="7581.86107207847"/>
  </r>
  <r>
    <x v="77"/>
    <x v="18"/>
    <n v="0"/>
    <n v="58820"/>
    <n v="1989"/>
    <n v="0"/>
    <n v="58822.8709658605"/>
  </r>
  <r>
    <x v="77"/>
    <x v="19"/>
    <n v="47"/>
    <n v="25790"/>
    <n v="1990"/>
    <n v="47"/>
    <n v="25791.2139115297"/>
  </r>
  <r>
    <x v="77"/>
    <x v="20"/>
    <n v="0"/>
    <n v="15719"/>
    <n v="1991"/>
    <n v="0"/>
    <n v="15730.2828426629"/>
  </r>
  <r>
    <x v="77"/>
    <x v="21"/>
    <n v="151"/>
    <n v="23096"/>
    <n v="1992"/>
    <n v="151"/>
    <n v="23117.688763333899"/>
  </r>
  <r>
    <x v="77"/>
    <x v="22"/>
    <n v="103"/>
    <n v="50280"/>
    <n v="1993"/>
    <n v="103"/>
    <n v="50374.3675819208"/>
  </r>
  <r>
    <x v="77"/>
    <x v="23"/>
    <n v="176"/>
    <n v="24010"/>
    <n v="1994"/>
    <n v="176"/>
    <n v="24010"/>
  </r>
  <r>
    <x v="77"/>
    <x v="24"/>
    <n v="185"/>
    <n v="21571"/>
    <n v="1995"/>
    <n v="185"/>
    <n v="21572.284234954601"/>
  </r>
  <r>
    <x v="77"/>
    <x v="25"/>
    <n v="130"/>
    <n v="30594"/>
    <n v="1999"/>
    <n v="130"/>
    <n v="35598.6012772002"/>
  </r>
  <r>
    <x v="77"/>
    <x v="26"/>
    <n v="10"/>
    <n v="22559"/>
    <n v="2000"/>
    <n v="10"/>
    <n v="22648.608238463599"/>
  </r>
  <r>
    <x v="77"/>
    <x v="27"/>
    <n v="394"/>
    <n v="37914"/>
    <n v="2001"/>
    <n v="394"/>
    <n v="38124.338479751503"/>
  </r>
  <r>
    <x v="77"/>
    <x v="28"/>
    <n v="10"/>
    <n v="23657"/>
    <n v="2002"/>
    <n v="10"/>
    <n v="24329.192359238699"/>
  </r>
  <r>
    <x v="77"/>
    <x v="29"/>
    <n v="0"/>
    <n v="13499"/>
    <n v="2003"/>
    <n v="0"/>
    <n v="14939.915357292701"/>
  </r>
  <r>
    <x v="77"/>
    <x v="30"/>
    <n v="1548"/>
    <n v="31576"/>
    <n v="2004"/>
    <n v="1548"/>
    <n v="37999.510968246897"/>
  </r>
  <r>
    <x v="77"/>
    <x v="31"/>
    <n v="18"/>
    <n v="12540"/>
    <n v="2005"/>
    <n v="18"/>
    <n v="13483.9990493031"/>
  </r>
  <r>
    <x v="77"/>
    <x v="32"/>
    <n v="1413"/>
    <n v="17690"/>
    <n v="2006"/>
    <n v="1413"/>
    <n v="18710.079144404401"/>
  </r>
  <r>
    <x v="77"/>
    <x v="33"/>
    <n v="421"/>
    <n v="2267"/>
    <n v="2007"/>
    <n v="421"/>
    <n v="4950.0155283315898"/>
  </r>
  <r>
    <x v="77"/>
    <x v="34"/>
    <n v="6"/>
    <n v="14110"/>
    <n v="2008"/>
    <n v="6"/>
    <n v="16003.008075796801"/>
  </r>
  <r>
    <x v="77"/>
    <x v="35"/>
    <n v="785"/>
    <n v="88331"/>
    <n v="2009"/>
    <n v="785"/>
    <n v="88461.069353811996"/>
  </r>
  <r>
    <x v="77"/>
    <x v="36"/>
    <n v="126"/>
    <n v="26965"/>
    <n v="2010"/>
    <n v="126"/>
    <n v="27140.220667050999"/>
  </r>
  <r>
    <x v="77"/>
    <x v="37"/>
    <n v="56"/>
    <n v="31719"/>
    <n v="2011"/>
    <n v="56"/>
    <n v="31731.9985538865"/>
  </r>
  <r>
    <x v="77"/>
    <x v="38"/>
    <n v="1389"/>
    <n v="46794"/>
    <n v="2012"/>
    <n v="1389"/>
    <n v="47258.693860217201"/>
  </r>
  <r>
    <x v="77"/>
    <x v="39"/>
    <n v="1178"/>
    <n v="50511"/>
    <n v="2013"/>
    <n v="1178"/>
    <n v="50977.509514562502"/>
  </r>
  <r>
    <x v="77"/>
    <x v="40"/>
    <n v="0"/>
    <n v="30093"/>
    <n v="2014"/>
    <n v="0"/>
    <n v="30227.500702395198"/>
  </r>
  <r>
    <x v="77"/>
    <x v="41"/>
    <n v="851"/>
    <n v="43212"/>
    <n v="2015"/>
    <n v="851"/>
    <n v="46658.583859660401"/>
  </r>
  <r>
    <x v="77"/>
    <x v="42"/>
    <n v="101"/>
    <n v="23550"/>
    <n v="2016"/>
    <n v="101"/>
    <n v="25187.705642266199"/>
  </r>
  <r>
    <x v="77"/>
    <x v="43"/>
    <n v="1148"/>
    <n v="39177"/>
    <n v="2017"/>
    <n v="1148"/>
    <n v="39252.721847525703"/>
  </r>
  <r>
    <x v="77"/>
    <x v="44"/>
    <n v="1137"/>
    <n v="31774"/>
    <n v="2018"/>
    <n v="1137"/>
    <n v="31805.2423034233"/>
  </r>
  <r>
    <x v="77"/>
    <x v="45"/>
    <n v="2943"/>
    <n v="75562"/>
    <n v="2019"/>
    <n v="2943"/>
    <n v="75601.621833280398"/>
  </r>
  <r>
    <x v="77"/>
    <x v="46"/>
    <n v="836"/>
    <n v="21737"/>
    <n v="2020"/>
    <n v="836"/>
    <n v="21943.209829603598"/>
  </r>
  <r>
    <x v="77"/>
    <x v="47"/>
    <n v="493"/>
    <n v="17201"/>
    <n v="2021"/>
    <n v="493"/>
    <n v="17464.021294306"/>
  </r>
  <r>
    <x v="78"/>
    <x v="0"/>
    <n v="222"/>
    <n v="16635"/>
    <n v="1971"/>
    <n v="222"/>
    <n v="16635"/>
  </r>
  <r>
    <x v="78"/>
    <x v="1"/>
    <n v="606"/>
    <n v="18244"/>
    <n v="1972"/>
    <n v="606"/>
    <n v="18244.695399555501"/>
  </r>
  <r>
    <x v="78"/>
    <x v="2"/>
    <n v="0"/>
    <n v="16975"/>
    <n v="1973"/>
    <n v="0"/>
    <n v="16991.710123270099"/>
  </r>
  <r>
    <x v="78"/>
    <x v="3"/>
    <n v="7"/>
    <n v="42025"/>
    <n v="1974"/>
    <n v="7"/>
    <n v="42025"/>
  </r>
  <r>
    <x v="78"/>
    <x v="4"/>
    <n v="0"/>
    <n v="6315"/>
    <n v="1975"/>
    <n v="0"/>
    <n v="6315.8392923158699"/>
  </r>
  <r>
    <x v="78"/>
    <x v="5"/>
    <n v="126"/>
    <n v="13259"/>
    <n v="1976"/>
    <n v="126"/>
    <n v="13259.9072179548"/>
  </r>
  <r>
    <x v="78"/>
    <x v="6"/>
    <n v="360"/>
    <n v="5768"/>
    <n v="1977"/>
    <n v="360"/>
    <n v="5768.6285985234899"/>
  </r>
  <r>
    <x v="78"/>
    <x v="7"/>
    <n v="0"/>
    <n v="29215"/>
    <n v="1978"/>
    <n v="0"/>
    <n v="29216.365509922001"/>
  </r>
  <r>
    <x v="78"/>
    <x v="8"/>
    <n v="18"/>
    <n v="31615"/>
    <n v="1979"/>
    <n v="18"/>
    <n v="31632.627723326899"/>
  </r>
  <r>
    <x v="78"/>
    <x v="9"/>
    <n v="300"/>
    <n v="20901"/>
    <n v="1980"/>
    <n v="300"/>
    <n v="21020.314827403599"/>
  </r>
  <r>
    <x v="78"/>
    <x v="10"/>
    <n v="0"/>
    <n v="5216"/>
    <n v="1981"/>
    <n v="0"/>
    <n v="5243.1898896120001"/>
  </r>
  <r>
    <x v="78"/>
    <x v="11"/>
    <n v="696"/>
    <n v="12763"/>
    <n v="1982"/>
    <n v="696"/>
    <n v="14025.108421851501"/>
  </r>
  <r>
    <x v="78"/>
    <x v="12"/>
    <n v="994"/>
    <n v="62373"/>
    <n v="1983"/>
    <n v="994"/>
    <n v="63714.280369091699"/>
  </r>
  <r>
    <x v="78"/>
    <x v="13"/>
    <n v="910"/>
    <n v="19579"/>
    <n v="1984"/>
    <n v="910"/>
    <n v="19613.073796141001"/>
  </r>
  <r>
    <x v="78"/>
    <x v="14"/>
    <n v="30"/>
    <n v="5893"/>
    <n v="1985"/>
    <n v="30"/>
    <n v="6606.6471531351899"/>
  </r>
  <r>
    <x v="78"/>
    <x v="15"/>
    <n v="0"/>
    <n v="795"/>
    <n v="1986"/>
    <n v="0"/>
    <n v="823.06726521270105"/>
  </r>
  <r>
    <x v="78"/>
    <x v="16"/>
    <n v="58"/>
    <n v="14383"/>
    <n v="1987"/>
    <n v="58"/>
    <n v="14571.733847744101"/>
  </r>
  <r>
    <x v="78"/>
    <x v="17"/>
    <n v="8"/>
    <n v="7483"/>
    <n v="1988"/>
    <n v="8"/>
    <n v="7589.86107207847"/>
  </r>
  <r>
    <x v="78"/>
    <x v="18"/>
    <n v="0"/>
    <n v="58820"/>
    <n v="1989"/>
    <n v="0"/>
    <n v="58822.8709658605"/>
  </r>
  <r>
    <x v="78"/>
    <x v="19"/>
    <n v="7"/>
    <n v="25797"/>
    <n v="1990"/>
    <n v="7"/>
    <n v="25798.2139115297"/>
  </r>
  <r>
    <x v="78"/>
    <x v="20"/>
    <n v="196"/>
    <n v="15915"/>
    <n v="1991"/>
    <n v="196"/>
    <n v="15926.2828426629"/>
  </r>
  <r>
    <x v="78"/>
    <x v="21"/>
    <n v="163"/>
    <n v="23259"/>
    <n v="1992"/>
    <n v="163"/>
    <n v="23280.688763333899"/>
  </r>
  <r>
    <x v="78"/>
    <x v="22"/>
    <n v="546"/>
    <n v="50826"/>
    <n v="1993"/>
    <n v="546"/>
    <n v="50920.3675819208"/>
  </r>
  <r>
    <x v="78"/>
    <x v="23"/>
    <n v="174"/>
    <n v="24184"/>
    <n v="1994"/>
    <n v="174"/>
    <n v="24184"/>
  </r>
  <r>
    <x v="78"/>
    <x v="24"/>
    <n v="119"/>
    <n v="21690"/>
    <n v="1995"/>
    <n v="119"/>
    <n v="21691.284234954601"/>
  </r>
  <r>
    <x v="78"/>
    <x v="25"/>
    <n v="181"/>
    <n v="30775"/>
    <n v="1999"/>
    <n v="181"/>
    <n v="35779.6012772002"/>
  </r>
  <r>
    <x v="78"/>
    <x v="26"/>
    <n v="47"/>
    <n v="22606"/>
    <n v="2000"/>
    <n v="47"/>
    <n v="22695.608238463599"/>
  </r>
  <r>
    <x v="78"/>
    <x v="27"/>
    <n v="248"/>
    <n v="38162"/>
    <n v="2001"/>
    <n v="248"/>
    <n v="38372.338479751503"/>
  </r>
  <r>
    <x v="78"/>
    <x v="28"/>
    <n v="18"/>
    <n v="23675"/>
    <n v="2002"/>
    <n v="18"/>
    <n v="24347.192359238699"/>
  </r>
  <r>
    <x v="78"/>
    <x v="29"/>
    <n v="0"/>
    <n v="13499"/>
    <n v="2003"/>
    <n v="0"/>
    <n v="14939.915357292701"/>
  </r>
  <r>
    <x v="78"/>
    <x v="30"/>
    <n v="155"/>
    <n v="31731"/>
    <n v="2004"/>
    <n v="155"/>
    <n v="38154.510968246897"/>
  </r>
  <r>
    <x v="78"/>
    <x v="31"/>
    <n v="128"/>
    <n v="12668"/>
    <n v="2005"/>
    <n v="128"/>
    <n v="13611.9990493031"/>
  </r>
  <r>
    <x v="78"/>
    <x v="32"/>
    <n v="754"/>
    <n v="18444"/>
    <n v="2006"/>
    <n v="754"/>
    <n v="19464.079144404401"/>
  </r>
  <r>
    <x v="78"/>
    <x v="33"/>
    <n v="420"/>
    <n v="2687"/>
    <n v="2007"/>
    <n v="420"/>
    <n v="5370.0155283315898"/>
  </r>
  <r>
    <x v="78"/>
    <x v="34"/>
    <n v="0"/>
    <n v="14110"/>
    <n v="2008"/>
    <n v="0"/>
    <n v="16003.008075796801"/>
  </r>
  <r>
    <x v="78"/>
    <x v="35"/>
    <n v="39"/>
    <n v="88370"/>
    <n v="2009"/>
    <n v="39"/>
    <n v="88500.069353811996"/>
  </r>
  <r>
    <x v="78"/>
    <x v="36"/>
    <n v="789"/>
    <n v="27754"/>
    <n v="2010"/>
    <n v="789"/>
    <n v="27929.220667050999"/>
  </r>
  <r>
    <x v="78"/>
    <x v="37"/>
    <n v="557"/>
    <n v="32276"/>
    <n v="2011"/>
    <n v="557"/>
    <n v="32288.9985538865"/>
  </r>
  <r>
    <x v="78"/>
    <x v="38"/>
    <n v="1162"/>
    <n v="47956"/>
    <n v="2012"/>
    <n v="1162"/>
    <n v="48420.693860217201"/>
  </r>
  <r>
    <x v="78"/>
    <x v="39"/>
    <n v="1841"/>
    <n v="52352"/>
    <n v="2013"/>
    <n v="1841"/>
    <n v="52818.509514562502"/>
  </r>
  <r>
    <x v="78"/>
    <x v="40"/>
    <n v="0"/>
    <n v="30093"/>
    <n v="2014"/>
    <n v="0"/>
    <n v="30227.500702395198"/>
  </r>
  <r>
    <x v="78"/>
    <x v="41"/>
    <n v="14"/>
    <n v="43226"/>
    <n v="2015"/>
    <n v="14"/>
    <n v="46672.583859660401"/>
  </r>
  <r>
    <x v="78"/>
    <x v="42"/>
    <n v="488"/>
    <n v="24038"/>
    <n v="2016"/>
    <n v="488"/>
    <n v="25675.705642266199"/>
  </r>
  <r>
    <x v="78"/>
    <x v="43"/>
    <n v="1718"/>
    <n v="40895"/>
    <n v="2017"/>
    <n v="1718"/>
    <n v="40970.721847525703"/>
  </r>
  <r>
    <x v="78"/>
    <x v="44"/>
    <n v="1580"/>
    <n v="33354"/>
    <n v="2018"/>
    <n v="1580"/>
    <n v="33385.2423034233"/>
  </r>
  <r>
    <x v="78"/>
    <x v="45"/>
    <n v="4548"/>
    <n v="80110"/>
    <n v="2019"/>
    <n v="4548"/>
    <n v="80149.621833280398"/>
  </r>
  <r>
    <x v="78"/>
    <x v="46"/>
    <n v="560"/>
    <n v="22297"/>
    <n v="2020"/>
    <n v="560"/>
    <n v="22503.209829603598"/>
  </r>
  <r>
    <x v="78"/>
    <x v="47"/>
    <n v="622"/>
    <n v="17823"/>
    <n v="2021"/>
    <n v="622"/>
    <n v="18086.021294306"/>
  </r>
  <r>
    <x v="79"/>
    <x v="0"/>
    <n v="1"/>
    <n v="16636"/>
    <n v="1971"/>
    <n v="1"/>
    <n v="16636"/>
  </r>
  <r>
    <x v="79"/>
    <x v="1"/>
    <n v="254"/>
    <n v="18498"/>
    <n v="1972"/>
    <n v="254"/>
    <n v="18498.695399555501"/>
  </r>
  <r>
    <x v="79"/>
    <x v="2"/>
    <n v="1264"/>
    <n v="18239"/>
    <n v="1973"/>
    <n v="1264"/>
    <n v="18255.710123270099"/>
  </r>
  <r>
    <x v="79"/>
    <x v="3"/>
    <n v="57"/>
    <n v="42082"/>
    <n v="1974"/>
    <n v="57"/>
    <n v="42082"/>
  </r>
  <r>
    <x v="79"/>
    <x v="4"/>
    <n v="0"/>
    <n v="6315"/>
    <n v="1975"/>
    <n v="0"/>
    <n v="6315.8392923158699"/>
  </r>
  <r>
    <x v="79"/>
    <x v="5"/>
    <n v="3916"/>
    <n v="17175"/>
    <n v="1976"/>
    <n v="3916"/>
    <n v="17175.907217954798"/>
  </r>
  <r>
    <x v="79"/>
    <x v="6"/>
    <n v="155"/>
    <n v="5923"/>
    <n v="1977"/>
    <n v="155"/>
    <n v="5923.6285985234899"/>
  </r>
  <r>
    <x v="79"/>
    <x v="7"/>
    <n v="16"/>
    <n v="29231"/>
    <n v="1978"/>
    <n v="16"/>
    <n v="29232.365509922001"/>
  </r>
  <r>
    <x v="79"/>
    <x v="8"/>
    <n v="152"/>
    <n v="31767"/>
    <n v="1979"/>
    <n v="152"/>
    <n v="31784.627723326899"/>
  </r>
  <r>
    <x v="79"/>
    <x v="9"/>
    <n v="300"/>
    <n v="21201"/>
    <n v="1980"/>
    <n v="300"/>
    <n v="21320.314827403599"/>
  </r>
  <r>
    <x v="79"/>
    <x v="10"/>
    <n v="0"/>
    <n v="5216"/>
    <n v="1981"/>
    <n v="0"/>
    <n v="5243.1898896120001"/>
  </r>
  <r>
    <x v="79"/>
    <x v="11"/>
    <n v="1"/>
    <n v="12764"/>
    <n v="1982"/>
    <n v="1"/>
    <n v="14026.108421851501"/>
  </r>
  <r>
    <x v="79"/>
    <x v="12"/>
    <n v="221"/>
    <n v="62594"/>
    <n v="1983"/>
    <n v="221"/>
    <n v="63935.280369091699"/>
  </r>
  <r>
    <x v="79"/>
    <x v="13"/>
    <n v="1513"/>
    <n v="21092"/>
    <n v="1984"/>
    <n v="1513"/>
    <n v="21126.073796141001"/>
  </r>
  <r>
    <x v="79"/>
    <x v="14"/>
    <n v="18"/>
    <n v="5911"/>
    <n v="1985"/>
    <n v="18"/>
    <n v="6624.6471531351899"/>
  </r>
  <r>
    <x v="79"/>
    <x v="15"/>
    <n v="0"/>
    <n v="795"/>
    <n v="1986"/>
    <n v="0"/>
    <n v="823.06726521270105"/>
  </r>
  <r>
    <x v="79"/>
    <x v="16"/>
    <n v="78"/>
    <n v="14461"/>
    <n v="1987"/>
    <n v="78"/>
    <n v="14649.733847744101"/>
  </r>
  <r>
    <x v="79"/>
    <x v="17"/>
    <n v="38"/>
    <n v="7521"/>
    <n v="1988"/>
    <n v="38"/>
    <n v="7627.86107207847"/>
  </r>
  <r>
    <x v="79"/>
    <x v="18"/>
    <n v="6"/>
    <n v="58826"/>
    <n v="1989"/>
    <n v="6"/>
    <n v="58828.8709658605"/>
  </r>
  <r>
    <x v="79"/>
    <x v="19"/>
    <n v="323"/>
    <n v="26120"/>
    <n v="1990"/>
    <n v="323"/>
    <n v="26121.2139115297"/>
  </r>
  <r>
    <x v="79"/>
    <x v="20"/>
    <n v="0"/>
    <n v="15915"/>
    <n v="1991"/>
    <n v="0"/>
    <n v="15926.2828426629"/>
  </r>
  <r>
    <x v="79"/>
    <x v="21"/>
    <n v="0"/>
    <n v="23259"/>
    <n v="1992"/>
    <n v="0"/>
    <n v="23280.688763333899"/>
  </r>
  <r>
    <x v="79"/>
    <x v="22"/>
    <n v="0"/>
    <n v="50826"/>
    <n v="1993"/>
    <n v="0"/>
    <n v="50920.3675819208"/>
  </r>
  <r>
    <x v="79"/>
    <x v="23"/>
    <n v="251"/>
    <n v="24435"/>
    <n v="1994"/>
    <n v="251"/>
    <n v="24435"/>
  </r>
  <r>
    <x v="79"/>
    <x v="24"/>
    <n v="959"/>
    <n v="22649"/>
    <n v="1995"/>
    <n v="959"/>
    <n v="22650.284234954601"/>
  </r>
  <r>
    <x v="79"/>
    <x v="25"/>
    <n v="9"/>
    <n v="30784"/>
    <n v="1999"/>
    <n v="9"/>
    <n v="35788.6012772002"/>
  </r>
  <r>
    <x v="79"/>
    <x v="26"/>
    <n v="19"/>
    <n v="22625"/>
    <n v="2000"/>
    <n v="19"/>
    <n v="22714.608238463599"/>
  </r>
  <r>
    <x v="79"/>
    <x v="27"/>
    <n v="812"/>
    <n v="38974"/>
    <n v="2001"/>
    <n v="812"/>
    <n v="39184.338479751503"/>
  </r>
  <r>
    <x v="79"/>
    <x v="28"/>
    <n v="19"/>
    <n v="23694"/>
    <n v="2002"/>
    <n v="19"/>
    <n v="24366.192359238699"/>
  </r>
  <r>
    <x v="79"/>
    <x v="29"/>
    <n v="0"/>
    <n v="13499"/>
    <n v="2003"/>
    <n v="0"/>
    <n v="14939.915357292701"/>
  </r>
  <r>
    <x v="79"/>
    <x v="30"/>
    <n v="0"/>
    <n v="31731"/>
    <n v="2004"/>
    <n v="0"/>
    <n v="38154.510968246897"/>
  </r>
  <r>
    <x v="79"/>
    <x v="31"/>
    <n v="91"/>
    <n v="12759"/>
    <n v="2005"/>
    <n v="91"/>
    <n v="13702.9990493031"/>
  </r>
  <r>
    <x v="79"/>
    <x v="32"/>
    <n v="709"/>
    <n v="19153"/>
    <n v="2006"/>
    <n v="709"/>
    <n v="20173.079144404401"/>
  </r>
  <r>
    <x v="79"/>
    <x v="33"/>
    <n v="1046"/>
    <n v="3733"/>
    <n v="2007"/>
    <n v="1046"/>
    <n v="6416.0155283315898"/>
  </r>
  <r>
    <x v="79"/>
    <x v="34"/>
    <n v="622"/>
    <n v="14732"/>
    <n v="2008"/>
    <n v="622"/>
    <n v="16625.008075796799"/>
  </r>
  <r>
    <x v="79"/>
    <x v="35"/>
    <n v="58"/>
    <n v="88428"/>
    <n v="2009"/>
    <n v="58"/>
    <n v="88558.069353811996"/>
  </r>
  <r>
    <x v="79"/>
    <x v="36"/>
    <n v="221"/>
    <n v="27975"/>
    <n v="2010"/>
    <n v="221"/>
    <n v="28150.220667050999"/>
  </r>
  <r>
    <x v="79"/>
    <x v="37"/>
    <n v="778"/>
    <n v="33054"/>
    <n v="2011"/>
    <n v="778"/>
    <n v="33066.9985538865"/>
  </r>
  <r>
    <x v="79"/>
    <x v="38"/>
    <n v="769"/>
    <n v="48725"/>
    <n v="2012"/>
    <n v="769"/>
    <n v="49189.693860217201"/>
  </r>
  <r>
    <x v="79"/>
    <x v="39"/>
    <n v="1457"/>
    <n v="53809"/>
    <n v="2013"/>
    <n v="1457"/>
    <n v="54275.509514562502"/>
  </r>
  <r>
    <x v="79"/>
    <x v="40"/>
    <n v="0"/>
    <n v="30093"/>
    <n v="2014"/>
    <n v="0"/>
    <n v="30227.500702395198"/>
  </r>
  <r>
    <x v="79"/>
    <x v="41"/>
    <n v="472"/>
    <n v="43698"/>
    <n v="2015"/>
    <n v="472"/>
    <n v="47144.583859660401"/>
  </r>
  <r>
    <x v="79"/>
    <x v="42"/>
    <n v="1114"/>
    <n v="25152"/>
    <n v="2016"/>
    <n v="1114"/>
    <n v="26789.705642266199"/>
  </r>
  <r>
    <x v="79"/>
    <x v="43"/>
    <n v="2897"/>
    <n v="43792"/>
    <n v="2017"/>
    <n v="2897"/>
    <n v="43867.721847525703"/>
  </r>
  <r>
    <x v="79"/>
    <x v="44"/>
    <n v="1218"/>
    <n v="34572"/>
    <n v="2018"/>
    <n v="1218"/>
    <n v="34603.2423034233"/>
  </r>
  <r>
    <x v="79"/>
    <x v="45"/>
    <n v="3554"/>
    <n v="83664"/>
    <n v="2019"/>
    <n v="3554"/>
    <n v="83703.621833280398"/>
  </r>
  <r>
    <x v="79"/>
    <x v="46"/>
    <n v="1044"/>
    <n v="23341"/>
    <n v="2020"/>
    <n v="1044"/>
    <n v="23547.209829603598"/>
  </r>
  <r>
    <x v="79"/>
    <x v="47"/>
    <n v="1038"/>
    <n v="18861"/>
    <n v="2021"/>
    <n v="1038"/>
    <n v="19124.021294306"/>
  </r>
  <r>
    <x v="80"/>
    <x v="0"/>
    <n v="1"/>
    <n v="16637"/>
    <n v="1971"/>
    <n v="1"/>
    <n v="16637"/>
  </r>
  <r>
    <x v="80"/>
    <x v="1"/>
    <n v="22"/>
    <n v="18520"/>
    <n v="1972"/>
    <n v="22"/>
    <n v="18520.695399555501"/>
  </r>
  <r>
    <x v="80"/>
    <x v="2"/>
    <n v="485"/>
    <n v="18724"/>
    <n v="1973"/>
    <n v="485"/>
    <n v="18740.710123270099"/>
  </r>
  <r>
    <x v="80"/>
    <x v="3"/>
    <n v="89"/>
    <n v="42171"/>
    <n v="1974"/>
    <n v="89"/>
    <n v="42171"/>
  </r>
  <r>
    <x v="80"/>
    <x v="4"/>
    <n v="218"/>
    <n v="6533"/>
    <n v="1975"/>
    <n v="218"/>
    <n v="6533.8392923158699"/>
  </r>
  <r>
    <x v="80"/>
    <x v="5"/>
    <n v="2240"/>
    <n v="19415"/>
    <n v="1976"/>
    <n v="2240"/>
    <n v="19415.907217954798"/>
  </r>
  <r>
    <x v="80"/>
    <x v="6"/>
    <n v="155"/>
    <n v="6078"/>
    <n v="1977"/>
    <n v="155"/>
    <n v="6078.6285985234899"/>
  </r>
  <r>
    <x v="80"/>
    <x v="7"/>
    <n v="0"/>
    <n v="29231"/>
    <n v="1978"/>
    <n v="0"/>
    <n v="29232.365509922001"/>
  </r>
  <r>
    <x v="80"/>
    <x v="8"/>
    <n v="834"/>
    <n v="32601"/>
    <n v="1979"/>
    <n v="834"/>
    <n v="32618.627723326899"/>
  </r>
  <r>
    <x v="80"/>
    <x v="9"/>
    <n v="300"/>
    <n v="21501"/>
    <n v="1980"/>
    <n v="300"/>
    <n v="21620.314827403599"/>
  </r>
  <r>
    <x v="80"/>
    <x v="10"/>
    <n v="0"/>
    <n v="5216"/>
    <n v="1981"/>
    <n v="0"/>
    <n v="5243.1898896120001"/>
  </r>
  <r>
    <x v="80"/>
    <x v="11"/>
    <n v="6"/>
    <n v="12770"/>
    <n v="1982"/>
    <n v="6"/>
    <n v="14032.108421851501"/>
  </r>
  <r>
    <x v="80"/>
    <x v="12"/>
    <n v="1047"/>
    <n v="63641"/>
    <n v="1983"/>
    <n v="1047"/>
    <n v="64982.280369091699"/>
  </r>
  <r>
    <x v="80"/>
    <x v="13"/>
    <n v="42"/>
    <n v="21134"/>
    <n v="1984"/>
    <n v="42"/>
    <n v="21168.073796141001"/>
  </r>
  <r>
    <x v="80"/>
    <x v="14"/>
    <n v="112"/>
    <n v="6023"/>
    <n v="1985"/>
    <n v="112"/>
    <n v="6736.6471531351899"/>
  </r>
  <r>
    <x v="80"/>
    <x v="15"/>
    <n v="0"/>
    <n v="795"/>
    <n v="1986"/>
    <n v="0"/>
    <n v="823.06726521270105"/>
  </r>
  <r>
    <x v="80"/>
    <x v="16"/>
    <n v="277"/>
    <n v="14738"/>
    <n v="1987"/>
    <n v="277"/>
    <n v="14926.733847744101"/>
  </r>
  <r>
    <x v="80"/>
    <x v="17"/>
    <n v="189"/>
    <n v="7710"/>
    <n v="1988"/>
    <n v="189"/>
    <n v="7816.86107207847"/>
  </r>
  <r>
    <x v="80"/>
    <x v="18"/>
    <n v="5"/>
    <n v="58831"/>
    <n v="1989"/>
    <n v="5"/>
    <n v="58833.8709658605"/>
  </r>
  <r>
    <x v="80"/>
    <x v="19"/>
    <n v="0"/>
    <n v="26120"/>
    <n v="1990"/>
    <n v="0"/>
    <n v="26121.2139115297"/>
  </r>
  <r>
    <x v="80"/>
    <x v="20"/>
    <n v="315"/>
    <n v="16230"/>
    <n v="1991"/>
    <n v="315"/>
    <n v="16241.2828426629"/>
  </r>
  <r>
    <x v="80"/>
    <x v="21"/>
    <n v="646"/>
    <n v="23905"/>
    <n v="1992"/>
    <n v="646"/>
    <n v="23926.688763333899"/>
  </r>
  <r>
    <x v="80"/>
    <x v="22"/>
    <n v="920"/>
    <n v="51746"/>
    <n v="1993"/>
    <n v="920"/>
    <n v="51840.3675819208"/>
  </r>
  <r>
    <x v="80"/>
    <x v="23"/>
    <n v="133"/>
    <n v="24568"/>
    <n v="1994"/>
    <n v="133"/>
    <n v="24568"/>
  </r>
  <r>
    <x v="80"/>
    <x v="24"/>
    <n v="2655"/>
    <n v="25304"/>
    <n v="1995"/>
    <n v="2655"/>
    <n v="25305.284234954601"/>
  </r>
  <r>
    <x v="80"/>
    <x v="25"/>
    <n v="1657"/>
    <n v="32441"/>
    <n v="1999"/>
    <n v="1657"/>
    <n v="37445.6012772002"/>
  </r>
  <r>
    <x v="80"/>
    <x v="26"/>
    <n v="101"/>
    <n v="22726"/>
    <n v="2000"/>
    <n v="101"/>
    <n v="22815.608238463599"/>
  </r>
  <r>
    <x v="80"/>
    <x v="27"/>
    <n v="1494"/>
    <n v="40468"/>
    <n v="2001"/>
    <n v="1494"/>
    <n v="40678.338479751503"/>
  </r>
  <r>
    <x v="80"/>
    <x v="28"/>
    <n v="92"/>
    <n v="23786"/>
    <n v="2002"/>
    <n v="92"/>
    <n v="24458.192359238699"/>
  </r>
  <r>
    <x v="80"/>
    <x v="29"/>
    <n v="0"/>
    <n v="13499"/>
    <n v="2003"/>
    <n v="0"/>
    <n v="14939.915357292701"/>
  </r>
  <r>
    <x v="80"/>
    <x v="30"/>
    <n v="0"/>
    <n v="31731"/>
    <n v="2004"/>
    <n v="0"/>
    <n v="38154.510968246897"/>
  </r>
  <r>
    <x v="80"/>
    <x v="31"/>
    <n v="193"/>
    <n v="12952"/>
    <n v="2005"/>
    <n v="193"/>
    <n v="13895.9990493031"/>
  </r>
  <r>
    <x v="80"/>
    <x v="32"/>
    <n v="188"/>
    <n v="19341"/>
    <n v="2006"/>
    <n v="188"/>
    <n v="20361.079144404401"/>
  </r>
  <r>
    <x v="80"/>
    <x v="33"/>
    <n v="353"/>
    <n v="4086"/>
    <n v="2007"/>
    <n v="353"/>
    <n v="6769.0155283315898"/>
  </r>
  <r>
    <x v="80"/>
    <x v="34"/>
    <n v="442"/>
    <n v="15174"/>
    <n v="2008"/>
    <n v="442"/>
    <n v="17067.008075796799"/>
  </r>
  <r>
    <x v="80"/>
    <x v="35"/>
    <n v="757"/>
    <n v="89185"/>
    <n v="2009"/>
    <n v="757"/>
    <n v="89315.069353811996"/>
  </r>
  <r>
    <x v="80"/>
    <x v="36"/>
    <n v="215"/>
    <n v="28190"/>
    <n v="2010"/>
    <n v="215"/>
    <n v="28365.220667050999"/>
  </r>
  <r>
    <x v="80"/>
    <x v="37"/>
    <n v="437"/>
    <n v="33491"/>
    <n v="2011"/>
    <n v="437"/>
    <n v="33503.9985538865"/>
  </r>
  <r>
    <x v="80"/>
    <x v="38"/>
    <n v="474"/>
    <n v="49199"/>
    <n v="2012"/>
    <n v="474"/>
    <n v="49663.693860217201"/>
  </r>
  <r>
    <x v="80"/>
    <x v="39"/>
    <n v="822"/>
    <n v="54631"/>
    <n v="2013"/>
    <n v="822"/>
    <n v="55097.509514562502"/>
  </r>
  <r>
    <x v="80"/>
    <x v="40"/>
    <n v="0"/>
    <n v="30093"/>
    <n v="2014"/>
    <n v="0"/>
    <n v="30227.500702395198"/>
  </r>
  <r>
    <x v="80"/>
    <x v="41"/>
    <n v="820"/>
    <n v="44518"/>
    <n v="2015"/>
    <n v="820"/>
    <n v="47964.583859660401"/>
  </r>
  <r>
    <x v="80"/>
    <x v="42"/>
    <n v="837"/>
    <n v="25989"/>
    <n v="2016"/>
    <n v="837"/>
    <n v="27626.705642266199"/>
  </r>
  <r>
    <x v="80"/>
    <x v="43"/>
    <n v="1693"/>
    <n v="45485"/>
    <n v="2017"/>
    <n v="1693"/>
    <n v="45560.721847525703"/>
  </r>
  <r>
    <x v="80"/>
    <x v="44"/>
    <n v="1064"/>
    <n v="35636"/>
    <n v="2018"/>
    <n v="1064"/>
    <n v="35667.2423034233"/>
  </r>
  <r>
    <x v="80"/>
    <x v="45"/>
    <n v="2148"/>
    <n v="85812"/>
    <n v="2019"/>
    <n v="2148"/>
    <n v="85851.621833280398"/>
  </r>
  <r>
    <x v="80"/>
    <x v="46"/>
    <n v="1021"/>
    <n v="24362"/>
    <n v="2020"/>
    <n v="1021"/>
    <n v="24568.209829603598"/>
  </r>
  <r>
    <x v="80"/>
    <x v="47"/>
    <n v="1402"/>
    <n v="20263"/>
    <n v="2021"/>
    <n v="1402"/>
    <n v="20526.021294306"/>
  </r>
  <r>
    <x v="81"/>
    <x v="0"/>
    <n v="0"/>
    <n v="16637"/>
    <n v="1971"/>
    <n v="0"/>
    <n v="16637"/>
  </r>
  <r>
    <x v="81"/>
    <x v="1"/>
    <n v="4"/>
    <n v="18524"/>
    <n v="1972"/>
    <n v="4"/>
    <n v="18524.695399555501"/>
  </r>
  <r>
    <x v="81"/>
    <x v="2"/>
    <n v="654"/>
    <n v="19378"/>
    <n v="1973"/>
    <n v="654"/>
    <n v="19394.710123270099"/>
  </r>
  <r>
    <x v="81"/>
    <x v="3"/>
    <n v="64"/>
    <n v="42235"/>
    <n v="1974"/>
    <n v="64"/>
    <n v="42235"/>
  </r>
  <r>
    <x v="81"/>
    <x v="4"/>
    <n v="0"/>
    <n v="6533"/>
    <n v="1975"/>
    <n v="0"/>
    <n v="6533.8392923158699"/>
  </r>
  <r>
    <x v="81"/>
    <x v="5"/>
    <n v="1810"/>
    <n v="21225"/>
    <n v="1976"/>
    <n v="1810"/>
    <n v="21225.907217954798"/>
  </r>
  <r>
    <x v="81"/>
    <x v="6"/>
    <n v="123"/>
    <n v="6201"/>
    <n v="1977"/>
    <n v="123"/>
    <n v="6201.6285985234899"/>
  </r>
  <r>
    <x v="81"/>
    <x v="7"/>
    <n v="301"/>
    <n v="29532"/>
    <n v="1978"/>
    <n v="301"/>
    <n v="29533.365509922001"/>
  </r>
  <r>
    <x v="81"/>
    <x v="8"/>
    <n v="3370"/>
    <n v="35971"/>
    <n v="1979"/>
    <n v="3370"/>
    <n v="35988.627723326899"/>
  </r>
  <r>
    <x v="81"/>
    <x v="9"/>
    <n v="300"/>
    <n v="21801"/>
    <n v="1980"/>
    <n v="300"/>
    <n v="21920.314827403599"/>
  </r>
  <r>
    <x v="81"/>
    <x v="10"/>
    <n v="9"/>
    <n v="5225"/>
    <n v="1981"/>
    <n v="9"/>
    <n v="5252.1898896120001"/>
  </r>
  <r>
    <x v="81"/>
    <x v="11"/>
    <n v="82"/>
    <n v="12852"/>
    <n v="1982"/>
    <n v="82"/>
    <n v="14114.108421851501"/>
  </r>
  <r>
    <x v="81"/>
    <x v="12"/>
    <n v="696"/>
    <n v="64337"/>
    <n v="1983"/>
    <n v="696"/>
    <n v="65678.280369091706"/>
  </r>
  <r>
    <x v="81"/>
    <x v="13"/>
    <n v="56"/>
    <n v="21190"/>
    <n v="1984"/>
    <n v="56"/>
    <n v="21224.073796141001"/>
  </r>
  <r>
    <x v="81"/>
    <x v="14"/>
    <n v="274"/>
    <n v="6297"/>
    <n v="1985"/>
    <n v="274"/>
    <n v="7010.6471531351899"/>
  </r>
  <r>
    <x v="81"/>
    <x v="15"/>
    <n v="0"/>
    <n v="795"/>
    <n v="1986"/>
    <n v="0"/>
    <n v="823.06726521270105"/>
  </r>
  <r>
    <x v="81"/>
    <x v="16"/>
    <n v="947"/>
    <n v="15685"/>
    <n v="1987"/>
    <n v="947"/>
    <n v="15873.733847744101"/>
  </r>
  <r>
    <x v="81"/>
    <x v="17"/>
    <n v="282"/>
    <n v="7992"/>
    <n v="1988"/>
    <n v="282"/>
    <n v="8098.86107207847"/>
  </r>
  <r>
    <x v="81"/>
    <x v="18"/>
    <n v="19"/>
    <n v="58850"/>
    <n v="1989"/>
    <n v="19"/>
    <n v="58852.8709658605"/>
  </r>
  <r>
    <x v="81"/>
    <x v="19"/>
    <n v="51"/>
    <n v="26171"/>
    <n v="1990"/>
    <n v="51"/>
    <n v="26172.2139115297"/>
  </r>
  <r>
    <x v="81"/>
    <x v="20"/>
    <n v="10"/>
    <n v="16240"/>
    <n v="1991"/>
    <n v="10"/>
    <n v="16251.2828426629"/>
  </r>
  <r>
    <x v="81"/>
    <x v="21"/>
    <n v="247"/>
    <n v="24152"/>
    <n v="1992"/>
    <n v="247"/>
    <n v="24173.688763333899"/>
  </r>
  <r>
    <x v="81"/>
    <x v="22"/>
    <n v="1508"/>
    <n v="53254"/>
    <n v="1993"/>
    <n v="1508"/>
    <n v="53348.3675819208"/>
  </r>
  <r>
    <x v="81"/>
    <x v="23"/>
    <n v="35"/>
    <n v="24603"/>
    <n v="1994"/>
    <n v="35"/>
    <n v="24603"/>
  </r>
  <r>
    <x v="81"/>
    <x v="24"/>
    <n v="2053"/>
    <n v="27357"/>
    <n v="1995"/>
    <n v="2053"/>
    <n v="27358.284234954601"/>
  </r>
  <r>
    <x v="81"/>
    <x v="25"/>
    <n v="450"/>
    <n v="32891"/>
    <n v="1999"/>
    <n v="450"/>
    <n v="37895.6012772002"/>
  </r>
  <r>
    <x v="81"/>
    <x v="26"/>
    <n v="429"/>
    <n v="23155"/>
    <n v="2000"/>
    <n v="429"/>
    <n v="23244.608238463599"/>
  </r>
  <r>
    <x v="81"/>
    <x v="27"/>
    <n v="442"/>
    <n v="40910"/>
    <n v="2001"/>
    <n v="442"/>
    <n v="41120.338479751503"/>
  </r>
  <r>
    <x v="81"/>
    <x v="28"/>
    <n v="106"/>
    <n v="23892"/>
    <n v="2002"/>
    <n v="106"/>
    <n v="24564.192359238699"/>
  </r>
  <r>
    <x v="81"/>
    <x v="29"/>
    <n v="0"/>
    <n v="13499"/>
    <n v="2003"/>
    <n v="0"/>
    <n v="14939.915357292701"/>
  </r>
  <r>
    <x v="81"/>
    <x v="30"/>
    <n v="102"/>
    <n v="31833"/>
    <n v="2004"/>
    <n v="102"/>
    <n v="38256.510968246897"/>
  </r>
  <r>
    <x v="81"/>
    <x v="31"/>
    <n v="278"/>
    <n v="13230"/>
    <n v="2005"/>
    <n v="278"/>
    <n v="14173.9990493031"/>
  </r>
  <r>
    <x v="81"/>
    <x v="32"/>
    <n v="1177"/>
    <n v="20518"/>
    <n v="2006"/>
    <n v="1177"/>
    <n v="21538.079144404401"/>
  </r>
  <r>
    <x v="81"/>
    <x v="33"/>
    <n v="102"/>
    <n v="4188"/>
    <n v="2007"/>
    <n v="102"/>
    <n v="6871.0155283315898"/>
  </r>
  <r>
    <x v="81"/>
    <x v="34"/>
    <n v="36"/>
    <n v="15210"/>
    <n v="2008"/>
    <n v="36"/>
    <n v="17103.008075796799"/>
  </r>
  <r>
    <x v="81"/>
    <x v="35"/>
    <n v="474"/>
    <n v="89659"/>
    <n v="2009"/>
    <n v="474"/>
    <n v="89789.069353811996"/>
  </r>
  <r>
    <x v="81"/>
    <x v="36"/>
    <n v="259"/>
    <n v="28449"/>
    <n v="2010"/>
    <n v="259"/>
    <n v="28624.220667050999"/>
  </r>
  <r>
    <x v="81"/>
    <x v="37"/>
    <n v="356"/>
    <n v="33847"/>
    <n v="2011"/>
    <n v="356"/>
    <n v="33859.9985538865"/>
  </r>
  <r>
    <x v="81"/>
    <x v="38"/>
    <n v="1012"/>
    <n v="50211"/>
    <n v="2012"/>
    <n v="1012"/>
    <n v="50675.693860217201"/>
  </r>
  <r>
    <x v="81"/>
    <x v="39"/>
    <n v="2488"/>
    <n v="57119"/>
    <n v="2013"/>
    <n v="2488"/>
    <n v="57585.509514562502"/>
  </r>
  <r>
    <x v="81"/>
    <x v="40"/>
    <n v="123"/>
    <n v="30216"/>
    <n v="2014"/>
    <n v="123"/>
    <n v="30350.500702395198"/>
  </r>
  <r>
    <x v="81"/>
    <x v="41"/>
    <n v="1928"/>
    <n v="46446"/>
    <n v="2015"/>
    <n v="1928"/>
    <n v="49892.583859660401"/>
  </r>
  <r>
    <x v="81"/>
    <x v="42"/>
    <n v="884"/>
    <n v="26873"/>
    <n v="2016"/>
    <n v="884"/>
    <n v="28510.705642266199"/>
  </r>
  <r>
    <x v="81"/>
    <x v="43"/>
    <n v="1004"/>
    <n v="46489"/>
    <n v="2017"/>
    <n v="1004"/>
    <n v="46564.721847525703"/>
  </r>
  <r>
    <x v="81"/>
    <x v="44"/>
    <n v="2987"/>
    <n v="38623"/>
    <n v="2018"/>
    <n v="2987"/>
    <n v="38654.2423034233"/>
  </r>
  <r>
    <x v="81"/>
    <x v="45"/>
    <n v="2350"/>
    <n v="88162"/>
    <n v="2019"/>
    <n v="2350"/>
    <n v="88201.621833280398"/>
  </r>
  <r>
    <x v="81"/>
    <x v="46"/>
    <n v="1038"/>
    <n v="25400"/>
    <n v="2020"/>
    <n v="1038"/>
    <n v="25606.209829603598"/>
  </r>
  <r>
    <x v="81"/>
    <x v="47"/>
    <n v="1551"/>
    <n v="21814"/>
    <n v="2021"/>
    <n v="1551"/>
    <n v="22077.021294306"/>
  </r>
  <r>
    <x v="82"/>
    <x v="0"/>
    <n v="116"/>
    <n v="16753"/>
    <n v="1971"/>
    <n v="116"/>
    <n v="16753"/>
  </r>
  <r>
    <x v="82"/>
    <x v="1"/>
    <n v="18"/>
    <n v="18542"/>
    <n v="1972"/>
    <n v="18"/>
    <n v="18542.695399555501"/>
  </r>
  <r>
    <x v="82"/>
    <x v="2"/>
    <n v="816"/>
    <n v="20194"/>
    <n v="1973"/>
    <n v="816"/>
    <n v="20210.710123270099"/>
  </r>
  <r>
    <x v="82"/>
    <x v="3"/>
    <n v="1817"/>
    <n v="44052"/>
    <n v="1974"/>
    <n v="1817"/>
    <n v="44052"/>
  </r>
  <r>
    <x v="82"/>
    <x v="4"/>
    <n v="2"/>
    <n v="6535"/>
    <n v="1975"/>
    <n v="2"/>
    <n v="6535.8392923158699"/>
  </r>
  <r>
    <x v="82"/>
    <x v="5"/>
    <n v="450"/>
    <n v="21675"/>
    <n v="1976"/>
    <n v="450"/>
    <n v="21675.907217954798"/>
  </r>
  <r>
    <x v="82"/>
    <x v="6"/>
    <n v="0"/>
    <n v="6201"/>
    <n v="1977"/>
    <n v="0"/>
    <n v="6201.6285985234899"/>
  </r>
  <r>
    <x v="82"/>
    <x v="7"/>
    <n v="899"/>
    <n v="30431"/>
    <n v="1978"/>
    <n v="899"/>
    <n v="30432.365509922001"/>
  </r>
  <r>
    <x v="82"/>
    <x v="8"/>
    <n v="4"/>
    <n v="35975"/>
    <n v="1979"/>
    <n v="4"/>
    <n v="35992.627723326899"/>
  </r>
  <r>
    <x v="82"/>
    <x v="9"/>
    <n v="300"/>
    <n v="22101"/>
    <n v="1980"/>
    <n v="300"/>
    <n v="22220.314827403599"/>
  </r>
  <r>
    <x v="82"/>
    <x v="10"/>
    <n v="0"/>
    <n v="5225"/>
    <n v="1981"/>
    <n v="0"/>
    <n v="5252.1898896120001"/>
  </r>
  <r>
    <x v="82"/>
    <x v="11"/>
    <n v="1113"/>
    <n v="13965"/>
    <n v="1982"/>
    <n v="1113"/>
    <n v="15227.108421851501"/>
  </r>
  <r>
    <x v="82"/>
    <x v="12"/>
    <n v="1417"/>
    <n v="65754"/>
    <n v="1983"/>
    <n v="1417"/>
    <n v="67095.280369091706"/>
  </r>
  <r>
    <x v="82"/>
    <x v="13"/>
    <n v="7"/>
    <n v="21197"/>
    <n v="1984"/>
    <n v="7"/>
    <n v="21231.073796141001"/>
  </r>
  <r>
    <x v="82"/>
    <x v="14"/>
    <n v="0"/>
    <n v="6297"/>
    <n v="1985"/>
    <n v="0"/>
    <n v="7010.6471531351899"/>
  </r>
  <r>
    <x v="82"/>
    <x v="15"/>
    <n v="57"/>
    <n v="852"/>
    <n v="1986"/>
    <n v="57"/>
    <n v="880.06726521270105"/>
  </r>
  <r>
    <x v="82"/>
    <x v="16"/>
    <n v="440"/>
    <n v="16125"/>
    <n v="1987"/>
    <n v="440"/>
    <n v="16313.733847744101"/>
  </r>
  <r>
    <x v="82"/>
    <x v="17"/>
    <n v="10"/>
    <n v="8002"/>
    <n v="1988"/>
    <n v="10"/>
    <n v="8108.86107207847"/>
  </r>
  <r>
    <x v="82"/>
    <x v="18"/>
    <n v="19"/>
    <n v="58869"/>
    <n v="1989"/>
    <n v="19"/>
    <n v="58871.8709658605"/>
  </r>
  <r>
    <x v="82"/>
    <x v="19"/>
    <n v="263"/>
    <n v="26434"/>
    <n v="1990"/>
    <n v="263"/>
    <n v="26435.2139115297"/>
  </r>
  <r>
    <x v="82"/>
    <x v="20"/>
    <n v="17"/>
    <n v="16257"/>
    <n v="1991"/>
    <n v="17"/>
    <n v="16268.2828426629"/>
  </r>
  <r>
    <x v="82"/>
    <x v="21"/>
    <n v="1222"/>
    <n v="25374"/>
    <n v="1992"/>
    <n v="1222"/>
    <n v="25395.688763333899"/>
  </r>
  <r>
    <x v="82"/>
    <x v="22"/>
    <n v="1563"/>
    <n v="54817"/>
    <n v="1993"/>
    <n v="1563"/>
    <n v="54911.3675819208"/>
  </r>
  <r>
    <x v="82"/>
    <x v="23"/>
    <n v="46"/>
    <n v="24649"/>
    <n v="1994"/>
    <n v="46"/>
    <n v="24649"/>
  </r>
  <r>
    <x v="82"/>
    <x v="24"/>
    <n v="235"/>
    <n v="27592"/>
    <n v="1995"/>
    <n v="235"/>
    <n v="27593.284234954601"/>
  </r>
  <r>
    <x v="82"/>
    <x v="25"/>
    <n v="78"/>
    <n v="32969"/>
    <n v="1999"/>
    <n v="78"/>
    <n v="37973.6012772002"/>
  </r>
  <r>
    <x v="82"/>
    <x v="26"/>
    <n v="16"/>
    <n v="23171"/>
    <n v="2000"/>
    <n v="16"/>
    <n v="23260.608238463599"/>
  </r>
  <r>
    <x v="82"/>
    <x v="27"/>
    <n v="55"/>
    <n v="40965"/>
    <n v="2001"/>
    <n v="55"/>
    <n v="41175.338479751503"/>
  </r>
  <r>
    <x v="82"/>
    <x v="28"/>
    <n v="0"/>
    <n v="23892"/>
    <n v="2002"/>
    <n v="0"/>
    <n v="24564.192359238699"/>
  </r>
  <r>
    <x v="82"/>
    <x v="29"/>
    <n v="0"/>
    <n v="13499"/>
    <n v="2003"/>
    <n v="0"/>
    <n v="14939.915357292701"/>
  </r>
  <r>
    <x v="82"/>
    <x v="30"/>
    <n v="590"/>
    <n v="32423"/>
    <n v="2004"/>
    <n v="590"/>
    <n v="38846.510968246897"/>
  </r>
  <r>
    <x v="82"/>
    <x v="31"/>
    <n v="104"/>
    <n v="13334"/>
    <n v="2005"/>
    <n v="104"/>
    <n v="14277.9990493031"/>
  </r>
  <r>
    <x v="82"/>
    <x v="32"/>
    <n v="90"/>
    <n v="20608"/>
    <n v="2006"/>
    <n v="90"/>
    <n v="21628.079144404401"/>
  </r>
  <r>
    <x v="82"/>
    <x v="33"/>
    <n v="69"/>
    <n v="4257"/>
    <n v="2007"/>
    <n v="69"/>
    <n v="6940.0155283315898"/>
  </r>
  <r>
    <x v="82"/>
    <x v="34"/>
    <n v="32"/>
    <n v="15242"/>
    <n v="2008"/>
    <n v="32"/>
    <n v="17135.008075796799"/>
  </r>
  <r>
    <x v="82"/>
    <x v="35"/>
    <n v="920"/>
    <n v="90579"/>
    <n v="2009"/>
    <n v="920"/>
    <n v="90709.069353811996"/>
  </r>
  <r>
    <x v="82"/>
    <x v="36"/>
    <n v="257"/>
    <n v="28706"/>
    <n v="2010"/>
    <n v="257"/>
    <n v="28881.220667050999"/>
  </r>
  <r>
    <x v="82"/>
    <x v="37"/>
    <n v="3"/>
    <n v="33850"/>
    <n v="2011"/>
    <n v="3"/>
    <n v="33862.9985538865"/>
  </r>
  <r>
    <x v="82"/>
    <x v="38"/>
    <n v="1520"/>
    <n v="51731"/>
    <n v="2012"/>
    <n v="1520"/>
    <n v="52195.693860217201"/>
  </r>
  <r>
    <x v="82"/>
    <x v="39"/>
    <n v="2425"/>
    <n v="59544"/>
    <n v="2013"/>
    <n v="2425"/>
    <n v="60010.509514562502"/>
  </r>
  <r>
    <x v="82"/>
    <x v="40"/>
    <n v="87"/>
    <n v="30303"/>
    <n v="2014"/>
    <n v="87"/>
    <n v="30437.500702395198"/>
  </r>
  <r>
    <x v="82"/>
    <x v="41"/>
    <n v="1575"/>
    <n v="48021"/>
    <n v="2015"/>
    <n v="1575"/>
    <n v="51467.583859660401"/>
  </r>
  <r>
    <x v="82"/>
    <x v="42"/>
    <n v="1099"/>
    <n v="27972"/>
    <n v="2016"/>
    <n v="1099"/>
    <n v="29609.705642266199"/>
  </r>
  <r>
    <x v="82"/>
    <x v="43"/>
    <n v="2373"/>
    <n v="48862"/>
    <n v="2017"/>
    <n v="2373"/>
    <n v="48937.721847525703"/>
  </r>
  <r>
    <x v="82"/>
    <x v="44"/>
    <n v="1106"/>
    <n v="39729"/>
    <n v="2018"/>
    <n v="1106"/>
    <n v="39760.2423034233"/>
  </r>
  <r>
    <x v="82"/>
    <x v="45"/>
    <n v="2733"/>
    <n v="90895"/>
    <n v="2019"/>
    <n v="2733"/>
    <n v="90934.621833280398"/>
  </r>
  <r>
    <x v="82"/>
    <x v="46"/>
    <n v="1499"/>
    <n v="26899"/>
    <n v="2020"/>
    <n v="1499"/>
    <n v="27105.209829603598"/>
  </r>
  <r>
    <x v="82"/>
    <x v="47"/>
    <n v="1960"/>
    <n v="23774"/>
    <n v="2021"/>
    <n v="1960"/>
    <n v="24037.021294306"/>
  </r>
  <r>
    <x v="83"/>
    <x v="0"/>
    <n v="8"/>
    <n v="16761"/>
    <n v="1971"/>
    <n v="8"/>
    <n v="16761"/>
  </r>
  <r>
    <x v="83"/>
    <x v="1"/>
    <n v="93"/>
    <n v="18635"/>
    <n v="1972"/>
    <n v="93"/>
    <n v="18635.695399555501"/>
  </r>
  <r>
    <x v="83"/>
    <x v="2"/>
    <n v="20"/>
    <n v="20214"/>
    <n v="1973"/>
    <n v="20"/>
    <n v="20230.710123270099"/>
  </r>
  <r>
    <x v="83"/>
    <x v="3"/>
    <n v="59"/>
    <n v="44111"/>
    <n v="1974"/>
    <n v="59"/>
    <n v="44111"/>
  </r>
  <r>
    <x v="83"/>
    <x v="4"/>
    <n v="1"/>
    <n v="6536"/>
    <n v="1975"/>
    <n v="1"/>
    <n v="6536.8392923158699"/>
  </r>
  <r>
    <x v="83"/>
    <x v="5"/>
    <n v="1011"/>
    <n v="22686"/>
    <n v="1976"/>
    <n v="1011"/>
    <n v="22686.907217954798"/>
  </r>
  <r>
    <x v="83"/>
    <x v="6"/>
    <n v="1"/>
    <n v="6202"/>
    <n v="1977"/>
    <n v="1"/>
    <n v="6202.6285985234899"/>
  </r>
  <r>
    <x v="83"/>
    <x v="7"/>
    <n v="428"/>
    <n v="30859"/>
    <n v="1978"/>
    <n v="428"/>
    <n v="30860.365509922001"/>
  </r>
  <r>
    <x v="83"/>
    <x v="8"/>
    <n v="187"/>
    <n v="36162"/>
    <n v="1979"/>
    <n v="187"/>
    <n v="36179.627723326899"/>
  </r>
  <r>
    <x v="83"/>
    <x v="9"/>
    <n v="1439"/>
    <n v="23540"/>
    <n v="1980"/>
    <n v="1439"/>
    <n v="23659.314827403599"/>
  </r>
  <r>
    <x v="83"/>
    <x v="10"/>
    <n v="10"/>
    <n v="5235"/>
    <n v="1981"/>
    <n v="10"/>
    <n v="5262.1898896120001"/>
  </r>
  <r>
    <x v="83"/>
    <x v="11"/>
    <n v="206"/>
    <n v="14171"/>
    <n v="1982"/>
    <n v="206"/>
    <n v="15433.108421851501"/>
  </r>
  <r>
    <x v="83"/>
    <x v="12"/>
    <n v="16"/>
    <n v="65770"/>
    <n v="1983"/>
    <n v="16"/>
    <n v="67111.280369091706"/>
  </r>
  <r>
    <x v="83"/>
    <x v="13"/>
    <n v="567"/>
    <n v="21764"/>
    <n v="1984"/>
    <n v="567"/>
    <n v="21798.073796141001"/>
  </r>
  <r>
    <x v="83"/>
    <x v="14"/>
    <n v="0"/>
    <n v="6297"/>
    <n v="1985"/>
    <n v="0"/>
    <n v="7010.6471531351899"/>
  </r>
  <r>
    <x v="83"/>
    <x v="15"/>
    <n v="26"/>
    <n v="878"/>
    <n v="1986"/>
    <n v="26"/>
    <n v="906.06726521270105"/>
  </r>
  <r>
    <x v="83"/>
    <x v="16"/>
    <n v="55"/>
    <n v="16180"/>
    <n v="1987"/>
    <n v="55"/>
    <n v="16368.733847744101"/>
  </r>
  <r>
    <x v="83"/>
    <x v="17"/>
    <n v="11"/>
    <n v="8013"/>
    <n v="1988"/>
    <n v="11"/>
    <n v="8119.86107207847"/>
  </r>
  <r>
    <x v="83"/>
    <x v="18"/>
    <n v="219"/>
    <n v="59088"/>
    <n v="1989"/>
    <n v="219"/>
    <n v="59090.8709658605"/>
  </r>
  <r>
    <x v="83"/>
    <x v="19"/>
    <n v="289"/>
    <n v="26723"/>
    <n v="1990"/>
    <n v="289"/>
    <n v="26724.2139115297"/>
  </r>
  <r>
    <x v="83"/>
    <x v="20"/>
    <n v="811"/>
    <n v="17068"/>
    <n v="1991"/>
    <n v="811"/>
    <n v="17079.282842662898"/>
  </r>
  <r>
    <x v="83"/>
    <x v="21"/>
    <n v="1651"/>
    <n v="27025"/>
    <n v="1992"/>
    <n v="1651"/>
    <n v="27046.688763333899"/>
  </r>
  <r>
    <x v="83"/>
    <x v="22"/>
    <n v="2444"/>
    <n v="57261"/>
    <n v="1993"/>
    <n v="2444"/>
    <n v="57355.3675819208"/>
  </r>
  <r>
    <x v="83"/>
    <x v="23"/>
    <n v="35"/>
    <n v="24684"/>
    <n v="1994"/>
    <n v="35"/>
    <n v="24684"/>
  </r>
  <r>
    <x v="83"/>
    <x v="24"/>
    <n v="403"/>
    <n v="27995"/>
    <n v="1995"/>
    <n v="403"/>
    <n v="27996.284234954601"/>
  </r>
  <r>
    <x v="83"/>
    <x v="25"/>
    <n v="431"/>
    <n v="33400"/>
    <n v="1999"/>
    <n v="431"/>
    <n v="38404.6012772002"/>
  </r>
  <r>
    <x v="83"/>
    <x v="26"/>
    <n v="11"/>
    <n v="23182"/>
    <n v="2000"/>
    <n v="11"/>
    <n v="23271.608238463599"/>
  </r>
  <r>
    <x v="83"/>
    <x v="27"/>
    <n v="44"/>
    <n v="41009"/>
    <n v="2001"/>
    <n v="44"/>
    <n v="41219.338479751503"/>
  </r>
  <r>
    <x v="83"/>
    <x v="28"/>
    <n v="0"/>
    <n v="23892"/>
    <n v="2002"/>
    <n v="0"/>
    <n v="24564.192359238699"/>
  </r>
  <r>
    <x v="83"/>
    <x v="29"/>
    <n v="0"/>
    <n v="13499"/>
    <n v="2003"/>
    <n v="0"/>
    <n v="14939.915357292701"/>
  </r>
  <r>
    <x v="83"/>
    <x v="30"/>
    <n v="85"/>
    <n v="32508"/>
    <n v="2004"/>
    <n v="85"/>
    <n v="38931.510968246897"/>
  </r>
  <r>
    <x v="83"/>
    <x v="31"/>
    <n v="824"/>
    <n v="14158"/>
    <n v="2005"/>
    <n v="824"/>
    <n v="15101.9990493031"/>
  </r>
  <r>
    <x v="83"/>
    <x v="32"/>
    <n v="152"/>
    <n v="20760"/>
    <n v="2006"/>
    <n v="152"/>
    <n v="21780.079144404401"/>
  </r>
  <r>
    <x v="83"/>
    <x v="33"/>
    <n v="47"/>
    <n v="4304"/>
    <n v="2007"/>
    <n v="47"/>
    <n v="6987.0155283315898"/>
  </r>
  <r>
    <x v="83"/>
    <x v="34"/>
    <n v="400"/>
    <n v="15642"/>
    <n v="2008"/>
    <n v="400"/>
    <n v="17535.008075796799"/>
  </r>
  <r>
    <x v="83"/>
    <x v="35"/>
    <n v="385"/>
    <n v="90964"/>
    <n v="2009"/>
    <n v="385"/>
    <n v="91094.069353811996"/>
  </r>
  <r>
    <x v="83"/>
    <x v="36"/>
    <n v="379"/>
    <n v="29085"/>
    <n v="2010"/>
    <n v="379"/>
    <n v="29260.220667050999"/>
  </r>
  <r>
    <x v="83"/>
    <x v="37"/>
    <n v="144"/>
    <n v="33994"/>
    <n v="2011"/>
    <n v="144"/>
    <n v="34006.9985538865"/>
  </r>
  <r>
    <x v="83"/>
    <x v="38"/>
    <n v="1567"/>
    <n v="53298"/>
    <n v="2012"/>
    <n v="1567"/>
    <n v="53762.693860217201"/>
  </r>
  <r>
    <x v="83"/>
    <x v="39"/>
    <n v="2608"/>
    <n v="62152"/>
    <n v="2013"/>
    <n v="2608"/>
    <n v="62618.509514562502"/>
  </r>
  <r>
    <x v="83"/>
    <x v="40"/>
    <n v="576"/>
    <n v="30879"/>
    <n v="2014"/>
    <n v="576"/>
    <n v="31013.500702395198"/>
  </r>
  <r>
    <x v="83"/>
    <x v="41"/>
    <n v="738"/>
    <n v="48759"/>
    <n v="2015"/>
    <n v="738"/>
    <n v="52205.583859660401"/>
  </r>
  <r>
    <x v="83"/>
    <x v="42"/>
    <n v="449"/>
    <n v="28421"/>
    <n v="2016"/>
    <n v="449"/>
    <n v="30058.705642266199"/>
  </r>
  <r>
    <x v="83"/>
    <x v="43"/>
    <n v="728"/>
    <n v="49590"/>
    <n v="2017"/>
    <n v="728"/>
    <n v="49665.721847525703"/>
  </r>
  <r>
    <x v="83"/>
    <x v="44"/>
    <n v="149"/>
    <n v="39878"/>
    <n v="2018"/>
    <n v="149"/>
    <n v="39909.2423034233"/>
  </r>
  <r>
    <x v="83"/>
    <x v="45"/>
    <n v="2675"/>
    <n v="93570"/>
    <n v="2019"/>
    <n v="2675"/>
    <n v="93609.621833280398"/>
  </r>
  <r>
    <x v="83"/>
    <x v="46"/>
    <n v="176"/>
    <n v="27075"/>
    <n v="2020"/>
    <n v="176"/>
    <n v="27281.209829603598"/>
  </r>
  <r>
    <x v="83"/>
    <x v="47"/>
    <n v="1560"/>
    <n v="25334"/>
    <n v="2021"/>
    <n v="1560"/>
    <n v="25597.021294306"/>
  </r>
  <r>
    <x v="84"/>
    <x v="0"/>
    <n v="68"/>
    <n v="16829"/>
    <n v="1971"/>
    <n v="68"/>
    <n v="16829"/>
  </r>
  <r>
    <x v="84"/>
    <x v="1"/>
    <n v="395"/>
    <n v="19030"/>
    <n v="1972"/>
    <n v="395"/>
    <n v="19030.695399555501"/>
  </r>
  <r>
    <x v="84"/>
    <x v="2"/>
    <n v="237"/>
    <n v="20451"/>
    <n v="1973"/>
    <n v="237"/>
    <n v="20467.710123270099"/>
  </r>
  <r>
    <x v="84"/>
    <x v="3"/>
    <n v="126"/>
    <n v="44237"/>
    <n v="1974"/>
    <n v="126"/>
    <n v="44237"/>
  </r>
  <r>
    <x v="84"/>
    <x v="4"/>
    <n v="0"/>
    <n v="6536"/>
    <n v="1975"/>
    <n v="0"/>
    <n v="6536.8392923158699"/>
  </r>
  <r>
    <x v="84"/>
    <x v="5"/>
    <n v="517"/>
    <n v="23203"/>
    <n v="1976"/>
    <n v="517"/>
    <n v="23203.907217954798"/>
  </r>
  <r>
    <x v="84"/>
    <x v="6"/>
    <n v="0"/>
    <n v="6202"/>
    <n v="1977"/>
    <n v="0"/>
    <n v="6202.6285985234899"/>
  </r>
  <r>
    <x v="84"/>
    <x v="7"/>
    <n v="6"/>
    <n v="30865"/>
    <n v="1978"/>
    <n v="6"/>
    <n v="30866.365509922001"/>
  </r>
  <r>
    <x v="84"/>
    <x v="8"/>
    <n v="71"/>
    <n v="36233"/>
    <n v="1979"/>
    <n v="71"/>
    <n v="36250.627723326899"/>
  </r>
  <r>
    <x v="84"/>
    <x v="9"/>
    <n v="1418"/>
    <n v="24958"/>
    <n v="1980"/>
    <n v="1418"/>
    <n v="25077.314827403599"/>
  </r>
  <r>
    <x v="84"/>
    <x v="10"/>
    <n v="205"/>
    <n v="5440"/>
    <n v="1981"/>
    <n v="205"/>
    <n v="5467.1898896120001"/>
  </r>
  <r>
    <x v="84"/>
    <x v="11"/>
    <n v="621"/>
    <n v="14792"/>
    <n v="1982"/>
    <n v="621"/>
    <n v="16054.108421851501"/>
  </r>
  <r>
    <x v="84"/>
    <x v="12"/>
    <n v="0"/>
    <n v="65770"/>
    <n v="1983"/>
    <n v="0"/>
    <n v="67111.280369091706"/>
  </r>
  <r>
    <x v="84"/>
    <x v="13"/>
    <n v="637"/>
    <n v="22401"/>
    <n v="1984"/>
    <n v="637"/>
    <n v="22435.073796141001"/>
  </r>
  <r>
    <x v="84"/>
    <x v="14"/>
    <n v="635"/>
    <n v="6932"/>
    <n v="1985"/>
    <n v="635"/>
    <n v="7645.6471531351899"/>
  </r>
  <r>
    <x v="84"/>
    <x v="15"/>
    <n v="55"/>
    <n v="933"/>
    <n v="1986"/>
    <n v="55"/>
    <n v="961.06726521270105"/>
  </r>
  <r>
    <x v="84"/>
    <x v="16"/>
    <n v="423"/>
    <n v="16603"/>
    <n v="1987"/>
    <n v="423"/>
    <n v="16791.733847744101"/>
  </r>
  <r>
    <x v="84"/>
    <x v="17"/>
    <n v="45"/>
    <n v="8058"/>
    <n v="1988"/>
    <n v="45"/>
    <n v="8164.86107207847"/>
  </r>
  <r>
    <x v="84"/>
    <x v="18"/>
    <n v="0"/>
    <n v="59088"/>
    <n v="1989"/>
    <n v="0"/>
    <n v="59090.8709658605"/>
  </r>
  <r>
    <x v="84"/>
    <x v="19"/>
    <n v="404"/>
    <n v="27127"/>
    <n v="1990"/>
    <n v="404"/>
    <n v="27128.2139115297"/>
  </r>
  <r>
    <x v="84"/>
    <x v="20"/>
    <n v="107"/>
    <n v="17175"/>
    <n v="1991"/>
    <n v="107"/>
    <n v="17186.282842662898"/>
  </r>
  <r>
    <x v="84"/>
    <x v="21"/>
    <n v="1839"/>
    <n v="28864"/>
    <n v="1992"/>
    <n v="1839"/>
    <n v="28885.688763333899"/>
  </r>
  <r>
    <x v="84"/>
    <x v="22"/>
    <n v="1988"/>
    <n v="59249"/>
    <n v="1993"/>
    <n v="1988"/>
    <n v="59343.3675819208"/>
  </r>
  <r>
    <x v="84"/>
    <x v="23"/>
    <n v="175"/>
    <n v="24859"/>
    <n v="1994"/>
    <n v="175"/>
    <n v="24859"/>
  </r>
  <r>
    <x v="84"/>
    <x v="24"/>
    <n v="255"/>
    <n v="28250"/>
    <n v="1995"/>
    <n v="255"/>
    <n v="28251.284234954601"/>
  </r>
  <r>
    <x v="84"/>
    <x v="25"/>
    <n v="1243"/>
    <n v="34643"/>
    <n v="1999"/>
    <n v="1243"/>
    <n v="39647.6012772002"/>
  </r>
  <r>
    <x v="84"/>
    <x v="26"/>
    <n v="118"/>
    <n v="23300"/>
    <n v="2000"/>
    <n v="118"/>
    <n v="23389.608238463599"/>
  </r>
  <r>
    <x v="84"/>
    <x v="27"/>
    <n v="84"/>
    <n v="41093"/>
    <n v="2001"/>
    <n v="84"/>
    <n v="41303.338479751503"/>
  </r>
  <r>
    <x v="84"/>
    <x v="28"/>
    <n v="0"/>
    <n v="23892"/>
    <n v="2002"/>
    <n v="0"/>
    <n v="24564.192359238699"/>
  </r>
  <r>
    <x v="84"/>
    <x v="29"/>
    <n v="0"/>
    <n v="13499"/>
    <n v="2003"/>
    <n v="0"/>
    <n v="14939.915357292701"/>
  </r>
  <r>
    <x v="84"/>
    <x v="30"/>
    <n v="0"/>
    <n v="32508"/>
    <n v="2004"/>
    <n v="0"/>
    <n v="38931.510968246897"/>
  </r>
  <r>
    <x v="84"/>
    <x v="31"/>
    <n v="123"/>
    <n v="14281"/>
    <n v="2005"/>
    <n v="123"/>
    <n v="15224.9990493031"/>
  </r>
  <r>
    <x v="84"/>
    <x v="32"/>
    <n v="929"/>
    <n v="21689"/>
    <n v="2006"/>
    <n v="929"/>
    <n v="22709.079144404401"/>
  </r>
  <r>
    <x v="84"/>
    <x v="33"/>
    <n v="388"/>
    <n v="4692"/>
    <n v="2007"/>
    <n v="388"/>
    <n v="7375.0155283315898"/>
  </r>
  <r>
    <x v="84"/>
    <x v="34"/>
    <n v="593"/>
    <n v="16235"/>
    <n v="2008"/>
    <n v="593"/>
    <n v="18128.008075796799"/>
  </r>
  <r>
    <x v="84"/>
    <x v="35"/>
    <n v="451"/>
    <n v="91415"/>
    <n v="2009"/>
    <n v="451"/>
    <n v="91545.069353811996"/>
  </r>
  <r>
    <x v="84"/>
    <x v="36"/>
    <n v="560"/>
    <n v="29645"/>
    <n v="2010"/>
    <n v="560"/>
    <n v="29820.220667050999"/>
  </r>
  <r>
    <x v="84"/>
    <x v="37"/>
    <n v="284"/>
    <n v="34278"/>
    <n v="2011"/>
    <n v="284"/>
    <n v="34290.9985538865"/>
  </r>
  <r>
    <x v="84"/>
    <x v="38"/>
    <n v="2803"/>
    <n v="56101"/>
    <n v="2012"/>
    <n v="2803"/>
    <n v="56565.693860217201"/>
  </r>
  <r>
    <x v="84"/>
    <x v="39"/>
    <n v="1891"/>
    <n v="64043"/>
    <n v="2013"/>
    <n v="1891"/>
    <n v="64509.509514562502"/>
  </r>
  <r>
    <x v="84"/>
    <x v="40"/>
    <n v="581"/>
    <n v="31460"/>
    <n v="2014"/>
    <n v="581"/>
    <n v="31594.500702395198"/>
  </r>
  <r>
    <x v="84"/>
    <x v="41"/>
    <n v="72"/>
    <n v="48831"/>
    <n v="2015"/>
    <n v="72"/>
    <n v="52277.583859660401"/>
  </r>
  <r>
    <x v="84"/>
    <x v="42"/>
    <n v="1962"/>
    <n v="30383"/>
    <n v="2016"/>
    <n v="1962"/>
    <n v="32020.705642266199"/>
  </r>
  <r>
    <x v="84"/>
    <x v="43"/>
    <n v="3"/>
    <n v="49593"/>
    <n v="2017"/>
    <n v="3"/>
    <n v="49668.721847525703"/>
  </r>
  <r>
    <x v="84"/>
    <x v="44"/>
    <n v="414"/>
    <n v="40292"/>
    <n v="2018"/>
    <n v="414"/>
    <n v="40323.2423034233"/>
  </r>
  <r>
    <x v="84"/>
    <x v="45"/>
    <n v="1568"/>
    <n v="95138"/>
    <n v="2019"/>
    <n v="1568"/>
    <n v="95177.621833280398"/>
  </r>
  <r>
    <x v="84"/>
    <x v="46"/>
    <n v="4"/>
    <n v="27079"/>
    <n v="2020"/>
    <n v="4"/>
    <n v="27285.209829603598"/>
  </r>
  <r>
    <x v="84"/>
    <x v="47"/>
    <n v="1002"/>
    <n v="26336"/>
    <n v="2021"/>
    <n v="1002"/>
    <n v="26599.021294306"/>
  </r>
  <r>
    <x v="85"/>
    <x v="0"/>
    <n v="43"/>
    <n v="16872"/>
    <n v="1971"/>
    <n v="43"/>
    <n v="16872"/>
  </r>
  <r>
    <x v="85"/>
    <x v="1"/>
    <n v="500"/>
    <n v="19530"/>
    <n v="1972"/>
    <n v="500"/>
    <n v="19530.695399555501"/>
  </r>
  <r>
    <x v="85"/>
    <x v="2"/>
    <n v="14"/>
    <n v="20465"/>
    <n v="1973"/>
    <n v="14"/>
    <n v="20481.710123270099"/>
  </r>
  <r>
    <x v="85"/>
    <x v="3"/>
    <n v="3727"/>
    <n v="47964"/>
    <n v="1974"/>
    <n v="3727"/>
    <n v="47964"/>
  </r>
  <r>
    <x v="85"/>
    <x v="4"/>
    <n v="0"/>
    <n v="6536"/>
    <n v="1975"/>
    <n v="0"/>
    <n v="6536.8392923158699"/>
  </r>
  <r>
    <x v="85"/>
    <x v="5"/>
    <n v="32"/>
    <n v="23235"/>
    <n v="1976"/>
    <n v="32"/>
    <n v="23235.907217954798"/>
  </r>
  <r>
    <x v="85"/>
    <x v="6"/>
    <n v="64"/>
    <n v="6266"/>
    <n v="1977"/>
    <n v="64"/>
    <n v="6266.6285985234899"/>
  </r>
  <r>
    <x v="85"/>
    <x v="7"/>
    <n v="0"/>
    <n v="30865"/>
    <n v="1978"/>
    <n v="0"/>
    <n v="30866.365509922001"/>
  </r>
  <r>
    <x v="85"/>
    <x v="8"/>
    <n v="5"/>
    <n v="36238"/>
    <n v="1979"/>
    <n v="5"/>
    <n v="36255.627723326899"/>
  </r>
  <r>
    <x v="85"/>
    <x v="9"/>
    <n v="1609"/>
    <n v="26567"/>
    <n v="1980"/>
    <n v="1609"/>
    <n v="26686.314827403599"/>
  </r>
  <r>
    <x v="85"/>
    <x v="10"/>
    <n v="140"/>
    <n v="5580"/>
    <n v="1981"/>
    <n v="140"/>
    <n v="5607.1898896120001"/>
  </r>
  <r>
    <x v="85"/>
    <x v="11"/>
    <n v="1006"/>
    <n v="15798"/>
    <n v="1982"/>
    <n v="1006"/>
    <n v="17060.108421851499"/>
  </r>
  <r>
    <x v="85"/>
    <x v="12"/>
    <n v="0"/>
    <n v="65770"/>
    <n v="1983"/>
    <n v="0"/>
    <n v="67111.280369091706"/>
  </r>
  <r>
    <x v="85"/>
    <x v="13"/>
    <n v="135"/>
    <n v="22536"/>
    <n v="1984"/>
    <n v="135"/>
    <n v="22570.073796141001"/>
  </r>
  <r>
    <x v="85"/>
    <x v="14"/>
    <n v="516"/>
    <n v="7448"/>
    <n v="1985"/>
    <n v="516"/>
    <n v="8161.6471531351899"/>
  </r>
  <r>
    <x v="85"/>
    <x v="15"/>
    <n v="12"/>
    <n v="945"/>
    <n v="1986"/>
    <n v="12"/>
    <n v="973.06726521270105"/>
  </r>
  <r>
    <x v="85"/>
    <x v="16"/>
    <n v="2130"/>
    <n v="18733"/>
    <n v="1987"/>
    <n v="2130"/>
    <n v="18921.733847744101"/>
  </r>
  <r>
    <x v="85"/>
    <x v="17"/>
    <n v="0"/>
    <n v="8058"/>
    <n v="1988"/>
    <n v="0"/>
    <n v="8164.86107207847"/>
  </r>
  <r>
    <x v="85"/>
    <x v="18"/>
    <n v="693"/>
    <n v="59781"/>
    <n v="1989"/>
    <n v="693"/>
    <n v="59783.8709658605"/>
  </r>
  <r>
    <x v="85"/>
    <x v="19"/>
    <n v="811"/>
    <n v="27938"/>
    <n v="1990"/>
    <n v="811"/>
    <n v="27939.2139115297"/>
  </r>
  <r>
    <x v="85"/>
    <x v="20"/>
    <n v="3035"/>
    <n v="20210"/>
    <n v="1991"/>
    <n v="3035"/>
    <n v="20221.282842662898"/>
  </r>
  <r>
    <x v="85"/>
    <x v="21"/>
    <n v="5606"/>
    <n v="34470"/>
    <n v="1992"/>
    <n v="5606"/>
    <n v="34491.688763333899"/>
  </r>
  <r>
    <x v="85"/>
    <x v="22"/>
    <n v="3943"/>
    <n v="63192"/>
    <n v="1993"/>
    <n v="3943"/>
    <n v="63286.3675819208"/>
  </r>
  <r>
    <x v="85"/>
    <x v="23"/>
    <n v="269"/>
    <n v="25128"/>
    <n v="1994"/>
    <n v="269"/>
    <n v="25128"/>
  </r>
  <r>
    <x v="85"/>
    <x v="24"/>
    <n v="117"/>
    <n v="28367"/>
    <n v="1995"/>
    <n v="117"/>
    <n v="28368.284234954601"/>
  </r>
  <r>
    <x v="85"/>
    <x v="25"/>
    <n v="387"/>
    <n v="35030"/>
    <n v="1999"/>
    <n v="387"/>
    <n v="40034.6012772002"/>
  </r>
  <r>
    <x v="85"/>
    <x v="26"/>
    <n v="472"/>
    <n v="23772"/>
    <n v="2000"/>
    <n v="472"/>
    <n v="23861.608238463599"/>
  </r>
  <r>
    <x v="85"/>
    <x v="27"/>
    <n v="754"/>
    <n v="41847"/>
    <n v="2001"/>
    <n v="754"/>
    <n v="42057.338479751503"/>
  </r>
  <r>
    <x v="85"/>
    <x v="28"/>
    <n v="0"/>
    <n v="23892"/>
    <n v="2002"/>
    <n v="0"/>
    <n v="24564.192359238699"/>
  </r>
  <r>
    <x v="85"/>
    <x v="29"/>
    <n v="10"/>
    <n v="13509"/>
    <n v="2003"/>
    <n v="10"/>
    <n v="14949.915357292701"/>
  </r>
  <r>
    <x v="85"/>
    <x v="30"/>
    <n v="0"/>
    <n v="32508"/>
    <n v="2004"/>
    <n v="0"/>
    <n v="38931.510968246897"/>
  </r>
  <r>
    <x v="85"/>
    <x v="31"/>
    <n v="0"/>
    <n v="14281"/>
    <n v="2005"/>
    <n v="0"/>
    <n v="15224.9990493031"/>
  </r>
  <r>
    <x v="85"/>
    <x v="32"/>
    <n v="755"/>
    <n v="22444"/>
    <n v="2006"/>
    <n v="755"/>
    <n v="23464.079144404401"/>
  </r>
  <r>
    <x v="85"/>
    <x v="33"/>
    <n v="237"/>
    <n v="4929"/>
    <n v="2007"/>
    <n v="237"/>
    <n v="7612.0155283315898"/>
  </r>
  <r>
    <x v="85"/>
    <x v="34"/>
    <n v="140"/>
    <n v="16375"/>
    <n v="2008"/>
    <n v="140"/>
    <n v="18268.008075796799"/>
  </r>
  <r>
    <x v="85"/>
    <x v="35"/>
    <n v="452"/>
    <n v="91867"/>
    <n v="2009"/>
    <n v="452"/>
    <n v="91997.069353811996"/>
  </r>
  <r>
    <x v="85"/>
    <x v="36"/>
    <n v="591"/>
    <n v="30236"/>
    <n v="2010"/>
    <n v="591"/>
    <n v="30411.220667050999"/>
  </r>
  <r>
    <x v="85"/>
    <x v="37"/>
    <n v="228"/>
    <n v="34506"/>
    <n v="2011"/>
    <n v="228"/>
    <n v="34518.9985538865"/>
  </r>
  <r>
    <x v="85"/>
    <x v="38"/>
    <n v="1600"/>
    <n v="57701"/>
    <n v="2012"/>
    <n v="1600"/>
    <n v="58165.693860217201"/>
  </r>
  <r>
    <x v="85"/>
    <x v="39"/>
    <n v="1379"/>
    <n v="65422"/>
    <n v="2013"/>
    <n v="1379"/>
    <n v="65888.509514562495"/>
  </r>
  <r>
    <x v="85"/>
    <x v="40"/>
    <n v="671"/>
    <n v="32131"/>
    <n v="2014"/>
    <n v="671"/>
    <n v="32265.500702395198"/>
  </r>
  <r>
    <x v="85"/>
    <x v="41"/>
    <n v="971"/>
    <n v="49802"/>
    <n v="2015"/>
    <n v="971"/>
    <n v="53248.583859660401"/>
  </r>
  <r>
    <x v="85"/>
    <x v="42"/>
    <n v="1526"/>
    <n v="31909"/>
    <n v="2016"/>
    <n v="1526"/>
    <n v="33546.705642266199"/>
  </r>
  <r>
    <x v="85"/>
    <x v="43"/>
    <n v="1123"/>
    <n v="50716"/>
    <n v="2017"/>
    <n v="1123"/>
    <n v="50791.721847525703"/>
  </r>
  <r>
    <x v="85"/>
    <x v="44"/>
    <n v="221"/>
    <n v="40513"/>
    <n v="2018"/>
    <n v="221"/>
    <n v="40544.2423034233"/>
  </r>
  <r>
    <x v="85"/>
    <x v="45"/>
    <n v="2082"/>
    <n v="97220"/>
    <n v="2019"/>
    <n v="2082"/>
    <n v="97259.621833280398"/>
  </r>
  <r>
    <x v="85"/>
    <x v="46"/>
    <n v="128"/>
    <n v="27207"/>
    <n v="2020"/>
    <n v="128"/>
    <n v="27413.209829603598"/>
  </r>
  <r>
    <x v="85"/>
    <x v="47"/>
    <n v="770"/>
    <n v="27106"/>
    <n v="2021"/>
    <n v="770"/>
    <n v="27369.021294306"/>
  </r>
  <r>
    <x v="86"/>
    <x v="0"/>
    <n v="0"/>
    <n v="16872"/>
    <n v="1971"/>
    <n v="0"/>
    <n v="16872"/>
  </r>
  <r>
    <x v="86"/>
    <x v="1"/>
    <n v="500"/>
    <n v="20030"/>
    <n v="1972"/>
    <n v="500"/>
    <n v="20030.695399555501"/>
  </r>
  <r>
    <x v="86"/>
    <x v="2"/>
    <n v="3"/>
    <n v="20468"/>
    <n v="1973"/>
    <n v="3"/>
    <n v="20484.710123270099"/>
  </r>
  <r>
    <x v="86"/>
    <x v="3"/>
    <n v="1150"/>
    <n v="49114"/>
    <n v="1974"/>
    <n v="1150"/>
    <n v="49114"/>
  </r>
  <r>
    <x v="86"/>
    <x v="4"/>
    <n v="254"/>
    <n v="6790"/>
    <n v="1975"/>
    <n v="254"/>
    <n v="6790.8392923158699"/>
  </r>
  <r>
    <x v="86"/>
    <x v="5"/>
    <n v="535"/>
    <n v="23770"/>
    <n v="1976"/>
    <n v="535"/>
    <n v="23770.907217954798"/>
  </r>
  <r>
    <x v="86"/>
    <x v="6"/>
    <n v="29"/>
    <n v="6295"/>
    <n v="1977"/>
    <n v="29"/>
    <n v="6295.6285985234899"/>
  </r>
  <r>
    <x v="86"/>
    <x v="7"/>
    <n v="0"/>
    <n v="30865"/>
    <n v="1978"/>
    <n v="0"/>
    <n v="30866.365509922001"/>
  </r>
  <r>
    <x v="86"/>
    <x v="8"/>
    <n v="2816"/>
    <n v="39054"/>
    <n v="1979"/>
    <n v="2816"/>
    <n v="39071.627723326899"/>
  </r>
  <r>
    <x v="86"/>
    <x v="9"/>
    <n v="1359"/>
    <n v="27926"/>
    <n v="1980"/>
    <n v="1359"/>
    <n v="28045.314827403599"/>
  </r>
  <r>
    <x v="86"/>
    <x v="10"/>
    <n v="379"/>
    <n v="5959"/>
    <n v="1981"/>
    <n v="379"/>
    <n v="5986.1898896120001"/>
  </r>
  <r>
    <x v="86"/>
    <x v="11"/>
    <n v="16"/>
    <n v="15814"/>
    <n v="1982"/>
    <n v="16"/>
    <n v="17076.108421851499"/>
  </r>
  <r>
    <x v="86"/>
    <x v="12"/>
    <n v="0"/>
    <n v="65770"/>
    <n v="1983"/>
    <n v="0"/>
    <n v="67111.280369091706"/>
  </r>
  <r>
    <x v="86"/>
    <x v="13"/>
    <n v="15"/>
    <n v="22551"/>
    <n v="1984"/>
    <n v="15"/>
    <n v="22585.073796141001"/>
  </r>
  <r>
    <x v="86"/>
    <x v="14"/>
    <n v="534"/>
    <n v="7982"/>
    <n v="1985"/>
    <n v="534"/>
    <n v="8695.6471531351908"/>
  </r>
  <r>
    <x v="86"/>
    <x v="15"/>
    <n v="92"/>
    <n v="1037"/>
    <n v="1986"/>
    <n v="92"/>
    <n v="1065.0672652127"/>
  </r>
  <r>
    <x v="86"/>
    <x v="16"/>
    <n v="121"/>
    <n v="18854"/>
    <n v="1987"/>
    <n v="121"/>
    <n v="19042.733847744101"/>
  </r>
  <r>
    <x v="86"/>
    <x v="17"/>
    <n v="31"/>
    <n v="8089"/>
    <n v="1988"/>
    <n v="31"/>
    <n v="8195.8610720784709"/>
  </r>
  <r>
    <x v="86"/>
    <x v="18"/>
    <n v="579"/>
    <n v="60360"/>
    <n v="1989"/>
    <n v="579"/>
    <n v="60362.8709658605"/>
  </r>
  <r>
    <x v="86"/>
    <x v="19"/>
    <n v="1130"/>
    <n v="29068"/>
    <n v="1990"/>
    <n v="1130"/>
    <n v="29069.2139115297"/>
  </r>
  <r>
    <x v="86"/>
    <x v="20"/>
    <n v="1040"/>
    <n v="21250"/>
    <n v="1991"/>
    <n v="1040"/>
    <n v="21261.282842662898"/>
  </r>
  <r>
    <x v="86"/>
    <x v="21"/>
    <n v="2238"/>
    <n v="36708"/>
    <n v="1992"/>
    <n v="2238"/>
    <n v="36729.688763333899"/>
  </r>
  <r>
    <x v="86"/>
    <x v="22"/>
    <n v="4630"/>
    <n v="67822"/>
    <n v="1993"/>
    <n v="4630"/>
    <n v="67916.367581920902"/>
  </r>
  <r>
    <x v="86"/>
    <x v="23"/>
    <n v="544"/>
    <n v="25672"/>
    <n v="1994"/>
    <n v="544"/>
    <n v="25672"/>
  </r>
  <r>
    <x v="86"/>
    <x v="24"/>
    <n v="398"/>
    <n v="28765"/>
    <n v="1995"/>
    <n v="398"/>
    <n v="28766.284234954601"/>
  </r>
  <r>
    <x v="86"/>
    <x v="25"/>
    <n v="265"/>
    <n v="35295"/>
    <n v="1999"/>
    <n v="265"/>
    <n v="40299.6012772002"/>
  </r>
  <r>
    <x v="86"/>
    <x v="26"/>
    <n v="690"/>
    <n v="24462"/>
    <n v="2000"/>
    <n v="690"/>
    <n v="24551.608238463599"/>
  </r>
  <r>
    <x v="86"/>
    <x v="27"/>
    <n v="172"/>
    <n v="42019"/>
    <n v="2001"/>
    <n v="172"/>
    <n v="42229.338479751503"/>
  </r>
  <r>
    <x v="86"/>
    <x v="28"/>
    <n v="330"/>
    <n v="24222"/>
    <n v="2002"/>
    <n v="330"/>
    <n v="24894.192359238699"/>
  </r>
  <r>
    <x v="86"/>
    <x v="29"/>
    <n v="186"/>
    <n v="13695"/>
    <n v="2003"/>
    <n v="186"/>
    <n v="15135.915357292701"/>
  </r>
  <r>
    <x v="86"/>
    <x v="30"/>
    <n v="1011"/>
    <n v="33519"/>
    <n v="2004"/>
    <n v="1011"/>
    <n v="39942.510968246897"/>
  </r>
  <r>
    <x v="86"/>
    <x v="31"/>
    <n v="0"/>
    <n v="14281"/>
    <n v="2005"/>
    <n v="0"/>
    <n v="15224.9990493031"/>
  </r>
  <r>
    <x v="86"/>
    <x v="32"/>
    <n v="0"/>
    <n v="22444"/>
    <n v="2006"/>
    <n v="0"/>
    <n v="23464.079144404401"/>
  </r>
  <r>
    <x v="86"/>
    <x v="33"/>
    <n v="141"/>
    <n v="5070"/>
    <n v="2007"/>
    <n v="141"/>
    <n v="7753.0155283315898"/>
  </r>
  <r>
    <x v="86"/>
    <x v="34"/>
    <n v="313"/>
    <n v="16688"/>
    <n v="2008"/>
    <n v="313"/>
    <n v="18581.008075796799"/>
  </r>
  <r>
    <x v="86"/>
    <x v="35"/>
    <n v="1112"/>
    <n v="92979"/>
    <n v="2009"/>
    <n v="1112"/>
    <n v="93109.069353811996"/>
  </r>
  <r>
    <x v="86"/>
    <x v="36"/>
    <n v="698"/>
    <n v="30934"/>
    <n v="2010"/>
    <n v="698"/>
    <n v="31109.220667050999"/>
  </r>
  <r>
    <x v="86"/>
    <x v="37"/>
    <n v="51"/>
    <n v="34557"/>
    <n v="2011"/>
    <n v="51"/>
    <n v="34569.9985538865"/>
  </r>
  <r>
    <x v="86"/>
    <x v="38"/>
    <n v="870"/>
    <n v="58571"/>
    <n v="2012"/>
    <n v="870"/>
    <n v="59035.693860217201"/>
  </r>
  <r>
    <x v="86"/>
    <x v="39"/>
    <n v="785"/>
    <n v="66207"/>
    <n v="2013"/>
    <n v="785"/>
    <n v="66673.509514562495"/>
  </r>
  <r>
    <x v="86"/>
    <x v="40"/>
    <n v="307"/>
    <n v="32438"/>
    <n v="2014"/>
    <n v="307"/>
    <n v="32572.500702395198"/>
  </r>
  <r>
    <x v="86"/>
    <x v="41"/>
    <n v="1650"/>
    <n v="51452"/>
    <n v="2015"/>
    <n v="1650"/>
    <n v="54898.583859660401"/>
  </r>
  <r>
    <x v="86"/>
    <x v="42"/>
    <n v="2132"/>
    <n v="34041"/>
    <n v="2016"/>
    <n v="2132"/>
    <n v="35678.705642266199"/>
  </r>
  <r>
    <x v="86"/>
    <x v="43"/>
    <n v="43"/>
    <n v="50759"/>
    <n v="2017"/>
    <n v="43"/>
    <n v="50834.721847525703"/>
  </r>
  <r>
    <x v="86"/>
    <x v="44"/>
    <n v="233"/>
    <n v="40746"/>
    <n v="2018"/>
    <n v="233"/>
    <n v="40777.2423034233"/>
  </r>
  <r>
    <x v="86"/>
    <x v="45"/>
    <n v="2253"/>
    <n v="99473"/>
    <n v="2019"/>
    <n v="2253"/>
    <n v="99512.621833280398"/>
  </r>
  <r>
    <x v="86"/>
    <x v="46"/>
    <n v="238"/>
    <n v="27445"/>
    <n v="2020"/>
    <n v="238"/>
    <n v="27651.209829603598"/>
  </r>
  <r>
    <x v="86"/>
    <x v="47"/>
    <n v="515"/>
    <n v="27621"/>
    <n v="2021"/>
    <n v="515"/>
    <n v="27884.021294306"/>
  </r>
  <r>
    <x v="87"/>
    <x v="0"/>
    <n v="341"/>
    <n v="17213"/>
    <n v="1971"/>
    <n v="341"/>
    <n v="17213"/>
  </r>
  <r>
    <x v="87"/>
    <x v="1"/>
    <n v="254"/>
    <n v="20284"/>
    <n v="1972"/>
    <n v="254"/>
    <n v="20284.695399555501"/>
  </r>
  <r>
    <x v="87"/>
    <x v="2"/>
    <n v="304"/>
    <n v="20772"/>
    <n v="1973"/>
    <n v="304"/>
    <n v="20788.710123270099"/>
  </r>
  <r>
    <x v="87"/>
    <x v="3"/>
    <n v="3428"/>
    <n v="52542"/>
    <n v="1974"/>
    <n v="3428"/>
    <n v="52542"/>
  </r>
  <r>
    <x v="87"/>
    <x v="4"/>
    <n v="2555"/>
    <n v="9345"/>
    <n v="1975"/>
    <n v="2555"/>
    <n v="9345.8392923158699"/>
  </r>
  <r>
    <x v="87"/>
    <x v="5"/>
    <n v="1371"/>
    <n v="25141"/>
    <n v="1976"/>
    <n v="1371"/>
    <n v="25141.907217954798"/>
  </r>
  <r>
    <x v="87"/>
    <x v="6"/>
    <n v="448"/>
    <n v="6743"/>
    <n v="1977"/>
    <n v="448"/>
    <n v="6743.6285985234899"/>
  </r>
  <r>
    <x v="87"/>
    <x v="7"/>
    <n v="0"/>
    <n v="30865"/>
    <n v="1978"/>
    <n v="0"/>
    <n v="30866.365509922001"/>
  </r>
  <r>
    <x v="87"/>
    <x v="8"/>
    <n v="1677"/>
    <n v="40731"/>
    <n v="1979"/>
    <n v="1677"/>
    <n v="40748.627723326899"/>
  </r>
  <r>
    <x v="87"/>
    <x v="9"/>
    <n v="894"/>
    <n v="28820"/>
    <n v="1980"/>
    <n v="894"/>
    <n v="28939.314827403599"/>
  </r>
  <r>
    <x v="87"/>
    <x v="10"/>
    <n v="32"/>
    <n v="5991"/>
    <n v="1981"/>
    <n v="32"/>
    <n v="6018.1898896120001"/>
  </r>
  <r>
    <x v="87"/>
    <x v="11"/>
    <n v="145"/>
    <n v="15959"/>
    <n v="1982"/>
    <n v="145"/>
    <n v="17221.108421851499"/>
  </r>
  <r>
    <x v="87"/>
    <x v="12"/>
    <n v="0"/>
    <n v="65770"/>
    <n v="1983"/>
    <n v="0"/>
    <n v="67111.280369091706"/>
  </r>
  <r>
    <x v="87"/>
    <x v="13"/>
    <n v="0"/>
    <n v="22551"/>
    <n v="1984"/>
    <n v="0"/>
    <n v="22585.073796141001"/>
  </r>
  <r>
    <x v="87"/>
    <x v="14"/>
    <n v="244"/>
    <n v="8226"/>
    <n v="1985"/>
    <n v="244"/>
    <n v="8939.6471531351908"/>
  </r>
  <r>
    <x v="87"/>
    <x v="15"/>
    <n v="393"/>
    <n v="1430"/>
    <n v="1986"/>
    <n v="393"/>
    <n v="1458.0672652127"/>
  </r>
  <r>
    <x v="87"/>
    <x v="16"/>
    <n v="1021"/>
    <n v="19875"/>
    <n v="1987"/>
    <n v="1021"/>
    <n v="20063.733847744101"/>
  </r>
  <r>
    <x v="87"/>
    <x v="17"/>
    <n v="8"/>
    <n v="8097"/>
    <n v="1988"/>
    <n v="8"/>
    <n v="8203.8610720784709"/>
  </r>
  <r>
    <x v="87"/>
    <x v="18"/>
    <n v="1678"/>
    <n v="62038"/>
    <n v="1989"/>
    <n v="1678"/>
    <n v="62040.8709658605"/>
  </r>
  <r>
    <x v="87"/>
    <x v="19"/>
    <n v="1252"/>
    <n v="30320"/>
    <n v="1990"/>
    <n v="1252"/>
    <n v="30321.2139115297"/>
  </r>
  <r>
    <x v="87"/>
    <x v="20"/>
    <n v="1608"/>
    <n v="22858"/>
    <n v="1991"/>
    <n v="1608"/>
    <n v="22869.282842662898"/>
  </r>
  <r>
    <x v="87"/>
    <x v="21"/>
    <n v="0"/>
    <n v="36708"/>
    <n v="1992"/>
    <n v="0"/>
    <n v="36729.688763333899"/>
  </r>
  <r>
    <x v="87"/>
    <x v="22"/>
    <n v="3808"/>
    <n v="71630"/>
    <n v="1993"/>
    <n v="3808"/>
    <n v="71724.367581920902"/>
  </r>
  <r>
    <x v="87"/>
    <x v="23"/>
    <n v="1847"/>
    <n v="27519"/>
    <n v="1994"/>
    <n v="1847"/>
    <n v="27519"/>
  </r>
  <r>
    <x v="87"/>
    <x v="24"/>
    <n v="1919"/>
    <n v="30684"/>
    <n v="1995"/>
    <n v="1919"/>
    <n v="30685.284234954601"/>
  </r>
  <r>
    <x v="87"/>
    <x v="25"/>
    <n v="807"/>
    <n v="36102"/>
    <n v="1999"/>
    <n v="807"/>
    <n v="41106.6012772002"/>
  </r>
  <r>
    <x v="87"/>
    <x v="26"/>
    <n v="122"/>
    <n v="24584"/>
    <n v="2000"/>
    <n v="122"/>
    <n v="24673.608238463599"/>
  </r>
  <r>
    <x v="87"/>
    <x v="27"/>
    <n v="512"/>
    <n v="42531"/>
    <n v="2001"/>
    <n v="512"/>
    <n v="42741.338479751503"/>
  </r>
  <r>
    <x v="87"/>
    <x v="28"/>
    <n v="636"/>
    <n v="24858"/>
    <n v="2002"/>
    <n v="636"/>
    <n v="25530.192359238699"/>
  </r>
  <r>
    <x v="87"/>
    <x v="29"/>
    <n v="795"/>
    <n v="14490"/>
    <n v="2003"/>
    <n v="795"/>
    <n v="15930.915357292701"/>
  </r>
  <r>
    <x v="87"/>
    <x v="30"/>
    <n v="345"/>
    <n v="33864"/>
    <n v="2004"/>
    <n v="345"/>
    <n v="40287.510968246897"/>
  </r>
  <r>
    <x v="87"/>
    <x v="31"/>
    <n v="0"/>
    <n v="14281"/>
    <n v="2005"/>
    <n v="0"/>
    <n v="15224.9990493031"/>
  </r>
  <r>
    <x v="87"/>
    <x v="32"/>
    <n v="0"/>
    <n v="22444"/>
    <n v="2006"/>
    <n v="0"/>
    <n v="23464.079144404401"/>
  </r>
  <r>
    <x v="87"/>
    <x v="33"/>
    <n v="423"/>
    <n v="5493"/>
    <n v="2007"/>
    <n v="423"/>
    <n v="8176.0155283315898"/>
  </r>
  <r>
    <x v="87"/>
    <x v="34"/>
    <n v="15"/>
    <n v="16703"/>
    <n v="2008"/>
    <n v="15"/>
    <n v="18596.008075796799"/>
  </r>
  <r>
    <x v="87"/>
    <x v="35"/>
    <n v="738"/>
    <n v="93717"/>
    <n v="2009"/>
    <n v="738"/>
    <n v="93847.069353811996"/>
  </r>
  <r>
    <x v="87"/>
    <x v="36"/>
    <n v="1102"/>
    <n v="32036"/>
    <n v="2010"/>
    <n v="1102"/>
    <n v="32211.220667050999"/>
  </r>
  <r>
    <x v="87"/>
    <x v="37"/>
    <n v="175"/>
    <n v="34732"/>
    <n v="2011"/>
    <n v="175"/>
    <n v="34744.9985538865"/>
  </r>
  <r>
    <x v="87"/>
    <x v="38"/>
    <n v="887"/>
    <n v="59458"/>
    <n v="2012"/>
    <n v="887"/>
    <n v="59922.693860217201"/>
  </r>
  <r>
    <x v="87"/>
    <x v="39"/>
    <n v="271"/>
    <n v="66478"/>
    <n v="2013"/>
    <n v="271"/>
    <n v="66944.509514562495"/>
  </r>
  <r>
    <x v="87"/>
    <x v="40"/>
    <n v="440"/>
    <n v="32878"/>
    <n v="2014"/>
    <n v="440"/>
    <n v="33012.500702395198"/>
  </r>
  <r>
    <x v="87"/>
    <x v="41"/>
    <n v="2112"/>
    <n v="53564"/>
    <n v="2015"/>
    <n v="2112"/>
    <n v="57010.583859660401"/>
  </r>
  <r>
    <x v="87"/>
    <x v="42"/>
    <n v="1117"/>
    <n v="35158"/>
    <n v="2016"/>
    <n v="1117"/>
    <n v="36795.705642266199"/>
  </r>
  <r>
    <x v="87"/>
    <x v="43"/>
    <n v="405"/>
    <n v="51164"/>
    <n v="2017"/>
    <n v="405"/>
    <n v="51239.721847525703"/>
  </r>
  <r>
    <x v="87"/>
    <x v="44"/>
    <n v="1094"/>
    <n v="41840"/>
    <n v="2018"/>
    <n v="1094"/>
    <n v="41871.2423034233"/>
  </r>
  <r>
    <x v="87"/>
    <x v="45"/>
    <n v="1604"/>
    <n v="101077"/>
    <n v="2019"/>
    <n v="1604"/>
    <n v="101116.62183328001"/>
  </r>
  <r>
    <x v="87"/>
    <x v="46"/>
    <n v="517"/>
    <n v="27962"/>
    <n v="2020"/>
    <n v="517"/>
    <n v="28168.209829603598"/>
  </r>
  <r>
    <x v="87"/>
    <x v="47"/>
    <n v="370"/>
    <n v="27991"/>
    <n v="2021"/>
    <n v="370"/>
    <n v="28254.021294306"/>
  </r>
  <r>
    <x v="88"/>
    <x v="0"/>
    <n v="347"/>
    <n v="17560"/>
    <n v="1971"/>
    <n v="347"/>
    <n v="17560"/>
  </r>
  <r>
    <x v="88"/>
    <x v="1"/>
    <n v="100"/>
    <n v="20384"/>
    <n v="1972"/>
    <n v="100"/>
    <n v="20384.695399555501"/>
  </r>
  <r>
    <x v="88"/>
    <x v="2"/>
    <n v="10"/>
    <n v="20782"/>
    <n v="1973"/>
    <n v="10"/>
    <n v="20798.710123270099"/>
  </r>
  <r>
    <x v="88"/>
    <x v="3"/>
    <n v="3175"/>
    <n v="55717"/>
    <n v="1974"/>
    <n v="3175"/>
    <n v="55717"/>
  </r>
  <r>
    <x v="88"/>
    <x v="4"/>
    <n v="0"/>
    <n v="9345"/>
    <n v="1975"/>
    <n v="0"/>
    <n v="9345.8392923158699"/>
  </r>
  <r>
    <x v="88"/>
    <x v="5"/>
    <n v="407"/>
    <n v="25548"/>
    <n v="1976"/>
    <n v="407"/>
    <n v="25548.907217954798"/>
  </r>
  <r>
    <x v="88"/>
    <x v="6"/>
    <n v="727"/>
    <n v="7470"/>
    <n v="1977"/>
    <n v="727"/>
    <n v="7470.6285985234899"/>
  </r>
  <r>
    <x v="88"/>
    <x v="7"/>
    <n v="9"/>
    <n v="30874"/>
    <n v="1978"/>
    <n v="9"/>
    <n v="30875.365509922001"/>
  </r>
  <r>
    <x v="88"/>
    <x v="8"/>
    <n v="2940"/>
    <n v="43671"/>
    <n v="1979"/>
    <n v="2940"/>
    <n v="43688.627723326899"/>
  </r>
  <r>
    <x v="88"/>
    <x v="9"/>
    <n v="817"/>
    <n v="29637"/>
    <n v="1980"/>
    <n v="817"/>
    <n v="29756.314827403599"/>
  </r>
  <r>
    <x v="88"/>
    <x v="10"/>
    <n v="34"/>
    <n v="6025"/>
    <n v="1981"/>
    <n v="34"/>
    <n v="6052.1898896120001"/>
  </r>
  <r>
    <x v="88"/>
    <x v="11"/>
    <n v="3135"/>
    <n v="19094"/>
    <n v="1982"/>
    <n v="3135"/>
    <n v="20356.108421851499"/>
  </r>
  <r>
    <x v="88"/>
    <x v="12"/>
    <n v="0"/>
    <n v="65770"/>
    <n v="1983"/>
    <n v="0"/>
    <n v="67111.280369091706"/>
  </r>
  <r>
    <x v="88"/>
    <x v="13"/>
    <n v="0"/>
    <n v="22551"/>
    <n v="1984"/>
    <n v="0"/>
    <n v="22585.073796141001"/>
  </r>
  <r>
    <x v="88"/>
    <x v="14"/>
    <n v="1475"/>
    <n v="9701"/>
    <n v="1985"/>
    <n v="1475"/>
    <n v="10414.6471531351"/>
  </r>
  <r>
    <x v="88"/>
    <x v="15"/>
    <n v="135"/>
    <n v="1565"/>
    <n v="1986"/>
    <n v="135"/>
    <n v="1593.0672652127"/>
  </r>
  <r>
    <x v="88"/>
    <x v="16"/>
    <n v="337"/>
    <n v="20212"/>
    <n v="1987"/>
    <n v="337"/>
    <n v="20400.733847744101"/>
  </r>
  <r>
    <x v="88"/>
    <x v="17"/>
    <n v="165"/>
    <n v="8262"/>
    <n v="1988"/>
    <n v="165"/>
    <n v="8368.8610720784709"/>
  </r>
  <r>
    <x v="88"/>
    <x v="18"/>
    <n v="2313"/>
    <n v="64351"/>
    <n v="1989"/>
    <n v="2313"/>
    <n v="64353.8709658605"/>
  </r>
  <r>
    <x v="88"/>
    <x v="19"/>
    <n v="86"/>
    <n v="30406"/>
    <n v="1990"/>
    <n v="86"/>
    <n v="30407.2139115297"/>
  </r>
  <r>
    <x v="88"/>
    <x v="20"/>
    <n v="1410"/>
    <n v="24268"/>
    <n v="1991"/>
    <n v="1410"/>
    <n v="24279.282842662898"/>
  </r>
  <r>
    <x v="88"/>
    <x v="21"/>
    <n v="0"/>
    <n v="36708"/>
    <n v="1992"/>
    <n v="0"/>
    <n v="36729.688763333899"/>
  </r>
  <r>
    <x v="88"/>
    <x v="22"/>
    <n v="2120"/>
    <n v="73750"/>
    <n v="1993"/>
    <n v="2120"/>
    <n v="73844.367581920902"/>
  </r>
  <r>
    <x v="88"/>
    <x v="23"/>
    <n v="216"/>
    <n v="27735"/>
    <n v="1994"/>
    <n v="216"/>
    <n v="27735"/>
  </r>
  <r>
    <x v="88"/>
    <x v="24"/>
    <n v="3227"/>
    <n v="33911"/>
    <n v="1995"/>
    <n v="3227"/>
    <n v="33912.284234954597"/>
  </r>
  <r>
    <x v="88"/>
    <x v="25"/>
    <n v="1653"/>
    <n v="37755"/>
    <n v="1999"/>
    <n v="1653"/>
    <n v="42759.6012772002"/>
  </r>
  <r>
    <x v="88"/>
    <x v="26"/>
    <n v="461"/>
    <n v="25045"/>
    <n v="2000"/>
    <n v="461"/>
    <n v="25134.608238463599"/>
  </r>
  <r>
    <x v="88"/>
    <x v="27"/>
    <n v="36"/>
    <n v="42567"/>
    <n v="2001"/>
    <n v="36"/>
    <n v="42777.338479751503"/>
  </r>
  <r>
    <x v="88"/>
    <x v="28"/>
    <n v="349"/>
    <n v="25207"/>
    <n v="2002"/>
    <n v="349"/>
    <n v="25879.192359238699"/>
  </r>
  <r>
    <x v="88"/>
    <x v="29"/>
    <n v="415"/>
    <n v="14905"/>
    <n v="2003"/>
    <n v="415"/>
    <n v="16345.915357292701"/>
  </r>
  <r>
    <x v="88"/>
    <x v="30"/>
    <n v="578"/>
    <n v="34442"/>
    <n v="2004"/>
    <n v="578"/>
    <n v="40865.510968246897"/>
  </r>
  <r>
    <x v="88"/>
    <x v="31"/>
    <n v="0"/>
    <n v="14281"/>
    <n v="2005"/>
    <n v="0"/>
    <n v="15224.9990493031"/>
  </r>
  <r>
    <x v="88"/>
    <x v="32"/>
    <n v="0"/>
    <n v="22444"/>
    <n v="2006"/>
    <n v="0"/>
    <n v="23464.079144404401"/>
  </r>
  <r>
    <x v="88"/>
    <x v="33"/>
    <n v="297"/>
    <n v="5790"/>
    <n v="2007"/>
    <n v="297"/>
    <n v="8473.0155283315908"/>
  </r>
  <r>
    <x v="88"/>
    <x v="34"/>
    <n v="1102"/>
    <n v="17805"/>
    <n v="2008"/>
    <n v="1102"/>
    <n v="19698.008075796799"/>
  </r>
  <r>
    <x v="88"/>
    <x v="35"/>
    <n v="786"/>
    <n v="94503"/>
    <n v="2009"/>
    <n v="786"/>
    <n v="94633.069353811996"/>
  </r>
  <r>
    <x v="88"/>
    <x v="36"/>
    <n v="1137"/>
    <n v="33173"/>
    <n v="2010"/>
    <n v="1137"/>
    <n v="33348.220667050999"/>
  </r>
  <r>
    <x v="88"/>
    <x v="37"/>
    <n v="70"/>
    <n v="34802"/>
    <n v="2011"/>
    <n v="70"/>
    <n v="34814.9985538865"/>
  </r>
  <r>
    <x v="88"/>
    <x v="38"/>
    <n v="824"/>
    <n v="60282"/>
    <n v="2012"/>
    <n v="824"/>
    <n v="60746.693860217201"/>
  </r>
  <r>
    <x v="88"/>
    <x v="39"/>
    <n v="1229"/>
    <n v="67707"/>
    <n v="2013"/>
    <n v="1229"/>
    <n v="68173.509514562495"/>
  </r>
  <r>
    <x v="88"/>
    <x v="40"/>
    <n v="245"/>
    <n v="33123"/>
    <n v="2014"/>
    <n v="245"/>
    <n v="33257.500702395198"/>
  </r>
  <r>
    <x v="88"/>
    <x v="41"/>
    <n v="910"/>
    <n v="54474"/>
    <n v="2015"/>
    <n v="910"/>
    <n v="57920.583859660401"/>
  </r>
  <r>
    <x v="88"/>
    <x v="42"/>
    <n v="1258"/>
    <n v="36416"/>
    <n v="2016"/>
    <n v="1258"/>
    <n v="38053.705642266199"/>
  </r>
  <r>
    <x v="88"/>
    <x v="43"/>
    <n v="15"/>
    <n v="51179"/>
    <n v="2017"/>
    <n v="15"/>
    <n v="51254.721847525703"/>
  </r>
  <r>
    <x v="88"/>
    <x v="44"/>
    <n v="607"/>
    <n v="42447"/>
    <n v="2018"/>
    <n v="607"/>
    <n v="42478.2423034233"/>
  </r>
  <r>
    <x v="88"/>
    <x v="45"/>
    <n v="631"/>
    <n v="101708"/>
    <n v="2019"/>
    <n v="631"/>
    <n v="101747.62183328001"/>
  </r>
  <r>
    <x v="88"/>
    <x v="46"/>
    <n v="536"/>
    <n v="28498"/>
    <n v="2020"/>
    <n v="536"/>
    <n v="28704.209829603598"/>
  </r>
  <r>
    <x v="88"/>
    <x v="47"/>
    <n v="160"/>
    <n v="28151"/>
    <n v="2021"/>
    <n v="160"/>
    <n v="28414.021294306"/>
  </r>
  <r>
    <x v="89"/>
    <x v="0"/>
    <n v="256"/>
    <n v="17816"/>
    <n v="1971"/>
    <n v="256"/>
    <n v="17816"/>
  </r>
  <r>
    <x v="89"/>
    <x v="1"/>
    <n v="184"/>
    <n v="20568"/>
    <n v="1972"/>
    <n v="184"/>
    <n v="20568.695399555501"/>
  </r>
  <r>
    <x v="89"/>
    <x v="2"/>
    <n v="388"/>
    <n v="21170"/>
    <n v="1973"/>
    <n v="388"/>
    <n v="21186.710123270099"/>
  </r>
  <r>
    <x v="89"/>
    <x v="3"/>
    <n v="3086"/>
    <n v="58803"/>
    <n v="1974"/>
    <n v="3086"/>
    <n v="58803"/>
  </r>
  <r>
    <x v="89"/>
    <x v="4"/>
    <n v="2"/>
    <n v="9347"/>
    <n v="1975"/>
    <n v="2"/>
    <n v="9347.8392923158699"/>
  </r>
  <r>
    <x v="89"/>
    <x v="5"/>
    <n v="695"/>
    <n v="26243"/>
    <n v="1976"/>
    <n v="695"/>
    <n v="26243.907217954798"/>
  </r>
  <r>
    <x v="89"/>
    <x v="6"/>
    <n v="695"/>
    <n v="8165"/>
    <n v="1977"/>
    <n v="695"/>
    <n v="8165.6285985234899"/>
  </r>
  <r>
    <x v="89"/>
    <x v="7"/>
    <n v="0"/>
    <n v="30874"/>
    <n v="1978"/>
    <n v="0"/>
    <n v="30875.365509922001"/>
  </r>
  <r>
    <x v="89"/>
    <x v="8"/>
    <n v="499"/>
    <n v="44170"/>
    <n v="1979"/>
    <n v="499"/>
    <n v="44187.627723326899"/>
  </r>
  <r>
    <x v="89"/>
    <x v="9"/>
    <n v="765"/>
    <n v="30402"/>
    <n v="1980"/>
    <n v="765"/>
    <n v="30521.314827403599"/>
  </r>
  <r>
    <x v="89"/>
    <x v="10"/>
    <n v="31"/>
    <n v="6056"/>
    <n v="1981"/>
    <n v="31"/>
    <n v="6083.1898896120001"/>
  </r>
  <r>
    <x v="89"/>
    <x v="11"/>
    <n v="22"/>
    <n v="19116"/>
    <n v="1982"/>
    <n v="22"/>
    <n v="20378.108421851499"/>
  </r>
  <r>
    <x v="89"/>
    <x v="12"/>
    <n v="0"/>
    <n v="65770"/>
    <n v="1983"/>
    <n v="0"/>
    <n v="67111.280369091706"/>
  </r>
  <r>
    <x v="89"/>
    <x v="13"/>
    <n v="0"/>
    <n v="22551"/>
    <n v="1984"/>
    <n v="0"/>
    <n v="22585.073796141001"/>
  </r>
  <r>
    <x v="89"/>
    <x v="14"/>
    <n v="346"/>
    <n v="10047"/>
    <n v="1985"/>
    <n v="346"/>
    <n v="10760.6471531351"/>
  </r>
  <r>
    <x v="89"/>
    <x v="15"/>
    <n v="68"/>
    <n v="1633"/>
    <n v="1986"/>
    <n v="68"/>
    <n v="1661.0672652127"/>
  </r>
  <r>
    <x v="89"/>
    <x v="16"/>
    <n v="753"/>
    <n v="20965"/>
    <n v="1987"/>
    <n v="753"/>
    <n v="21153.733847744101"/>
  </r>
  <r>
    <x v="89"/>
    <x v="17"/>
    <n v="20"/>
    <n v="8282"/>
    <n v="1988"/>
    <n v="20"/>
    <n v="8388.8610720784709"/>
  </r>
  <r>
    <x v="89"/>
    <x v="18"/>
    <n v="1305"/>
    <n v="65656"/>
    <n v="1989"/>
    <n v="1305"/>
    <n v="65658.870965860493"/>
  </r>
  <r>
    <x v="89"/>
    <x v="19"/>
    <n v="79"/>
    <n v="30485"/>
    <n v="1990"/>
    <n v="79"/>
    <n v="30486.2139115297"/>
  </r>
  <r>
    <x v="89"/>
    <x v="20"/>
    <n v="843"/>
    <n v="25111"/>
    <n v="1991"/>
    <n v="843"/>
    <n v="25122.282842662898"/>
  </r>
  <r>
    <x v="89"/>
    <x v="21"/>
    <n v="141"/>
    <n v="36849"/>
    <n v="1992"/>
    <n v="141"/>
    <n v="36870.688763333899"/>
  </r>
  <r>
    <x v="89"/>
    <x v="22"/>
    <n v="4660"/>
    <n v="78410"/>
    <n v="1993"/>
    <n v="4660"/>
    <n v="78504.367581920902"/>
  </r>
  <r>
    <x v="89"/>
    <x v="23"/>
    <n v="938"/>
    <n v="28673"/>
    <n v="1994"/>
    <n v="938"/>
    <n v="28673"/>
  </r>
  <r>
    <x v="89"/>
    <x v="24"/>
    <n v="194"/>
    <n v="34105"/>
    <n v="1995"/>
    <n v="194"/>
    <n v="34106.284234954597"/>
  </r>
  <r>
    <x v="89"/>
    <x v="25"/>
    <n v="1121"/>
    <n v="38876"/>
    <n v="1999"/>
    <n v="1121"/>
    <n v="43880.6012772002"/>
  </r>
  <r>
    <x v="89"/>
    <x v="26"/>
    <n v="362"/>
    <n v="25407"/>
    <n v="2000"/>
    <n v="362"/>
    <n v="25496.608238463599"/>
  </r>
  <r>
    <x v="89"/>
    <x v="27"/>
    <n v="229"/>
    <n v="42796"/>
    <n v="2001"/>
    <n v="229"/>
    <n v="43006.338479751503"/>
  </r>
  <r>
    <x v="89"/>
    <x v="28"/>
    <n v="60"/>
    <n v="25267"/>
    <n v="2002"/>
    <n v="60"/>
    <n v="25939.192359238699"/>
  </r>
  <r>
    <x v="89"/>
    <x v="29"/>
    <n v="228"/>
    <n v="15133"/>
    <n v="2003"/>
    <n v="228"/>
    <n v="16573.915357292699"/>
  </r>
  <r>
    <x v="89"/>
    <x v="30"/>
    <n v="323"/>
    <n v="34765"/>
    <n v="2004"/>
    <n v="323"/>
    <n v="41188.510968246897"/>
  </r>
  <r>
    <x v="89"/>
    <x v="31"/>
    <n v="0"/>
    <n v="14281"/>
    <n v="2005"/>
    <n v="0"/>
    <n v="15224.9990493031"/>
  </r>
  <r>
    <x v="89"/>
    <x v="32"/>
    <n v="1044"/>
    <n v="23488"/>
    <n v="2006"/>
    <n v="1044"/>
    <n v="24508.079144404401"/>
  </r>
  <r>
    <x v="89"/>
    <x v="33"/>
    <n v="231"/>
    <n v="6021"/>
    <n v="2007"/>
    <n v="231"/>
    <n v="8704.0155283315908"/>
  </r>
  <r>
    <x v="89"/>
    <x v="34"/>
    <n v="470"/>
    <n v="18275"/>
    <n v="2008"/>
    <n v="470"/>
    <n v="20168.008075796799"/>
  </r>
  <r>
    <x v="89"/>
    <x v="35"/>
    <n v="114"/>
    <n v="94617"/>
    <n v="2009"/>
    <n v="114"/>
    <n v="94747.069353811996"/>
  </r>
  <r>
    <x v="89"/>
    <x v="36"/>
    <n v="1120"/>
    <n v="34293"/>
    <n v="2010"/>
    <n v="1120"/>
    <n v="34468.220667050999"/>
  </r>
  <r>
    <x v="89"/>
    <x v="37"/>
    <n v="151"/>
    <n v="34953"/>
    <n v="2011"/>
    <n v="151"/>
    <n v="34965.9985538865"/>
  </r>
  <r>
    <x v="89"/>
    <x v="38"/>
    <n v="1157"/>
    <n v="61439"/>
    <n v="2012"/>
    <n v="1157"/>
    <n v="61903.693860217201"/>
  </r>
  <r>
    <x v="89"/>
    <x v="39"/>
    <n v="1298"/>
    <n v="69005"/>
    <n v="2013"/>
    <n v="1298"/>
    <n v="69471.509514562495"/>
  </r>
  <r>
    <x v="89"/>
    <x v="40"/>
    <n v="336"/>
    <n v="33459"/>
    <n v="2014"/>
    <n v="336"/>
    <n v="33593.500702395198"/>
  </r>
  <r>
    <x v="89"/>
    <x v="41"/>
    <n v="274"/>
    <n v="54748"/>
    <n v="2015"/>
    <n v="274"/>
    <n v="58194.583859660401"/>
  </r>
  <r>
    <x v="89"/>
    <x v="42"/>
    <n v="766"/>
    <n v="37182"/>
    <n v="2016"/>
    <n v="766"/>
    <n v="38819.705642266199"/>
  </r>
  <r>
    <x v="89"/>
    <x v="43"/>
    <n v="79"/>
    <n v="51258"/>
    <n v="2017"/>
    <n v="79"/>
    <n v="51333.721847525703"/>
  </r>
  <r>
    <x v="89"/>
    <x v="44"/>
    <n v="770"/>
    <n v="43217"/>
    <n v="2018"/>
    <n v="770"/>
    <n v="43248.2423034233"/>
  </r>
  <r>
    <x v="89"/>
    <x v="45"/>
    <n v="1157"/>
    <n v="102865"/>
    <n v="2019"/>
    <n v="1157"/>
    <n v="102904.62183328001"/>
  </r>
  <r>
    <x v="89"/>
    <x v="46"/>
    <n v="306.52631580000002"/>
    <n v="28804.526315800002"/>
    <n v="2020"/>
    <n v="306.52631580000002"/>
    <n v="29010.7361454036"/>
  </r>
  <r>
    <x v="89"/>
    <x v="47"/>
    <n v="50"/>
    <n v="28201"/>
    <n v="2021"/>
    <n v="50"/>
    <n v="28464.021294306"/>
  </r>
  <r>
    <x v="90"/>
    <x v="0"/>
    <n v="603"/>
    <n v="18419"/>
    <n v="1971"/>
    <n v="603"/>
    <n v="18419"/>
  </r>
  <r>
    <x v="90"/>
    <x v="1"/>
    <n v="300"/>
    <n v="20868"/>
    <n v="1972"/>
    <n v="300"/>
    <n v="20868.695399555501"/>
  </r>
  <r>
    <x v="90"/>
    <x v="2"/>
    <n v="588"/>
    <n v="21758"/>
    <n v="1973"/>
    <n v="588"/>
    <n v="21774.710123270099"/>
  </r>
  <r>
    <x v="90"/>
    <x v="3"/>
    <n v="2936"/>
    <n v="61739"/>
    <n v="1974"/>
    <n v="2936"/>
    <n v="61739"/>
  </r>
  <r>
    <x v="90"/>
    <x v="4"/>
    <n v="2244"/>
    <n v="11591"/>
    <n v="1975"/>
    <n v="2244"/>
    <n v="11591.839292315801"/>
  </r>
  <r>
    <x v="90"/>
    <x v="5"/>
    <n v="726"/>
    <n v="26969"/>
    <n v="1976"/>
    <n v="726"/>
    <n v="26969.907217954798"/>
  </r>
  <r>
    <x v="90"/>
    <x v="6"/>
    <n v="2050"/>
    <n v="10215"/>
    <n v="1977"/>
    <n v="2050"/>
    <n v="10215.628598523401"/>
  </r>
  <r>
    <x v="90"/>
    <x v="7"/>
    <n v="28"/>
    <n v="30902"/>
    <n v="1978"/>
    <n v="28"/>
    <n v="30903.365509922001"/>
  </r>
  <r>
    <x v="90"/>
    <x v="8"/>
    <n v="2053"/>
    <n v="46223"/>
    <n v="1979"/>
    <n v="2053"/>
    <n v="46240.627723326899"/>
  </r>
  <r>
    <x v="90"/>
    <x v="9"/>
    <n v="707"/>
    <n v="31109"/>
    <n v="1980"/>
    <n v="707"/>
    <n v="31228.314827403599"/>
  </r>
  <r>
    <x v="90"/>
    <x v="10"/>
    <n v="801"/>
    <n v="6857"/>
    <n v="1981"/>
    <n v="801"/>
    <n v="6884.1898896120001"/>
  </r>
  <r>
    <x v="90"/>
    <x v="11"/>
    <n v="54"/>
    <n v="19170"/>
    <n v="1982"/>
    <n v="54"/>
    <n v="20432.108421851499"/>
  </r>
  <r>
    <x v="90"/>
    <x v="12"/>
    <n v="578"/>
    <n v="66348"/>
    <n v="1983"/>
    <n v="578"/>
    <n v="67689.280369091706"/>
  </r>
  <r>
    <x v="90"/>
    <x v="13"/>
    <n v="432"/>
    <n v="22983"/>
    <n v="1984"/>
    <n v="432"/>
    <n v="23017.073796141001"/>
  </r>
  <r>
    <x v="90"/>
    <x v="14"/>
    <n v="1727"/>
    <n v="11774"/>
    <n v="1985"/>
    <n v="1727"/>
    <n v="12487.6471531351"/>
  </r>
  <r>
    <x v="90"/>
    <x v="15"/>
    <n v="36"/>
    <n v="1669"/>
    <n v="1986"/>
    <n v="36"/>
    <n v="1697.0672652127"/>
  </r>
  <r>
    <x v="90"/>
    <x v="16"/>
    <n v="1408"/>
    <n v="22373"/>
    <n v="1987"/>
    <n v="1408"/>
    <n v="22561.733847744101"/>
  </r>
  <r>
    <x v="90"/>
    <x v="17"/>
    <n v="42"/>
    <n v="8324"/>
    <n v="1988"/>
    <n v="42"/>
    <n v="8430.8610720784709"/>
  </r>
  <r>
    <x v="90"/>
    <x v="18"/>
    <n v="780"/>
    <n v="66436"/>
    <n v="1989"/>
    <n v="780"/>
    <n v="66438.870965860493"/>
  </r>
  <r>
    <x v="90"/>
    <x v="19"/>
    <n v="21"/>
    <n v="30506"/>
    <n v="1990"/>
    <n v="21"/>
    <n v="30507.2139115297"/>
  </r>
  <r>
    <x v="90"/>
    <x v="20"/>
    <n v="1786"/>
    <n v="26897"/>
    <n v="1991"/>
    <n v="1786"/>
    <n v="26908.282842662898"/>
  </r>
  <r>
    <x v="90"/>
    <x v="21"/>
    <n v="616"/>
    <n v="37465"/>
    <n v="1992"/>
    <n v="616"/>
    <n v="37486.688763333899"/>
  </r>
  <r>
    <x v="90"/>
    <x v="22"/>
    <n v="3191"/>
    <n v="81601"/>
    <n v="1993"/>
    <n v="3191"/>
    <n v="81695.367581920902"/>
  </r>
  <r>
    <x v="90"/>
    <x v="23"/>
    <n v="244"/>
    <n v="28917"/>
    <n v="1994"/>
    <n v="244"/>
    <n v="28917"/>
  </r>
  <r>
    <x v="90"/>
    <x v="24"/>
    <n v="4696"/>
    <n v="38801"/>
    <n v="1995"/>
    <n v="4696"/>
    <n v="38802.284234954597"/>
  </r>
  <r>
    <x v="90"/>
    <x v="25"/>
    <n v="338"/>
    <n v="39214"/>
    <n v="1999"/>
    <n v="338"/>
    <n v="44218.6012772002"/>
  </r>
  <r>
    <x v="90"/>
    <x v="26"/>
    <n v="1035"/>
    <n v="26442"/>
    <n v="2000"/>
    <n v="1035"/>
    <n v="26531.608238463599"/>
  </r>
  <r>
    <x v="90"/>
    <x v="27"/>
    <n v="350"/>
    <n v="43146"/>
    <n v="2001"/>
    <n v="350"/>
    <n v="43356.338479751503"/>
  </r>
  <r>
    <x v="90"/>
    <x v="28"/>
    <n v="80"/>
    <n v="25347"/>
    <n v="2002"/>
    <n v="80"/>
    <n v="26019.192359238699"/>
  </r>
  <r>
    <x v="90"/>
    <x v="29"/>
    <n v="801"/>
    <n v="15934"/>
    <n v="2003"/>
    <n v="801"/>
    <n v="17374.915357292699"/>
  </r>
  <r>
    <x v="90"/>
    <x v="30"/>
    <n v="1471"/>
    <n v="36236"/>
    <n v="2004"/>
    <n v="1471"/>
    <n v="42659.510968246897"/>
  </r>
  <r>
    <x v="90"/>
    <x v="31"/>
    <n v="211"/>
    <n v="14492"/>
    <n v="2005"/>
    <n v="211"/>
    <n v="15435.9990493031"/>
  </r>
  <r>
    <x v="90"/>
    <x v="32"/>
    <n v="1030"/>
    <n v="24518"/>
    <n v="2006"/>
    <n v="1030"/>
    <n v="25538.079144404401"/>
  </r>
  <r>
    <x v="90"/>
    <x v="33"/>
    <n v="331"/>
    <n v="6352"/>
    <n v="2007"/>
    <n v="331"/>
    <n v="9035.0155283315908"/>
  </r>
  <r>
    <x v="90"/>
    <x v="34"/>
    <n v="500"/>
    <n v="18775"/>
    <n v="2008"/>
    <n v="500"/>
    <n v="20668.008075796799"/>
  </r>
  <r>
    <x v="90"/>
    <x v="35"/>
    <n v="19"/>
    <n v="94636"/>
    <n v="2009"/>
    <n v="19"/>
    <n v="94766.069353811996"/>
  </r>
  <r>
    <x v="90"/>
    <x v="36"/>
    <n v="925"/>
    <n v="35218"/>
    <n v="2010"/>
    <n v="925"/>
    <n v="35393.220667050999"/>
  </r>
  <r>
    <x v="90"/>
    <x v="37"/>
    <n v="7"/>
    <n v="34960"/>
    <n v="2011"/>
    <n v="7"/>
    <n v="34972.9985538865"/>
  </r>
  <r>
    <x v="90"/>
    <x v="38"/>
    <n v="1200"/>
    <n v="62639"/>
    <n v="2012"/>
    <n v="1200"/>
    <n v="63103.693860217201"/>
  </r>
  <r>
    <x v="90"/>
    <x v="39"/>
    <n v="682"/>
    <n v="69687"/>
    <n v="2013"/>
    <n v="682"/>
    <n v="70153.509514562495"/>
  </r>
  <r>
    <x v="90"/>
    <x v="40"/>
    <n v="537"/>
    <n v="33996"/>
    <n v="2014"/>
    <n v="537"/>
    <n v="34130.500702395198"/>
  </r>
  <r>
    <x v="90"/>
    <x v="41"/>
    <n v="2846"/>
    <n v="57594"/>
    <n v="2015"/>
    <n v="2846"/>
    <n v="61040.583859660401"/>
  </r>
  <r>
    <x v="90"/>
    <x v="42"/>
    <n v="354"/>
    <n v="37536"/>
    <n v="2016"/>
    <n v="354"/>
    <n v="39173.705642266199"/>
  </r>
  <r>
    <x v="90"/>
    <x v="43"/>
    <n v="626"/>
    <n v="51884"/>
    <n v="2017"/>
    <n v="626"/>
    <n v="51959.721847525703"/>
  </r>
  <r>
    <x v="90"/>
    <x v="44"/>
    <n v="1337"/>
    <n v="44554"/>
    <n v="2018"/>
    <n v="1337"/>
    <n v="44585.2423034233"/>
  </r>
  <r>
    <x v="90"/>
    <x v="45"/>
    <n v="1713"/>
    <n v="104578"/>
    <n v="2019"/>
    <n v="1713"/>
    <n v="104617.62183328001"/>
  </r>
  <r>
    <x v="90"/>
    <x v="46"/>
    <n v="292"/>
    <n v="29096.526315800002"/>
    <n v="2020"/>
    <n v="292"/>
    <n v="29302.7361454036"/>
  </r>
  <r>
    <x v="90"/>
    <x v="47"/>
    <n v="459"/>
    <n v="28660"/>
    <n v="2021"/>
    <n v="459"/>
    <n v="28923.021294306"/>
  </r>
  <r>
    <x v="91"/>
    <x v="0"/>
    <n v="788"/>
    <n v="19207"/>
    <n v="1971"/>
    <n v="788"/>
    <n v="19207"/>
  </r>
  <r>
    <x v="91"/>
    <x v="1"/>
    <n v="8"/>
    <n v="20876"/>
    <n v="1972"/>
    <n v="8"/>
    <n v="20876.695399555501"/>
  </r>
  <r>
    <x v="91"/>
    <x v="2"/>
    <n v="20"/>
    <n v="21778"/>
    <n v="1973"/>
    <n v="20"/>
    <n v="21794.710123270099"/>
  </r>
  <r>
    <x v="91"/>
    <x v="3"/>
    <n v="0"/>
    <n v="61739"/>
    <n v="1974"/>
    <n v="0"/>
    <n v="61739"/>
  </r>
  <r>
    <x v="91"/>
    <x v="4"/>
    <n v="1513"/>
    <n v="13104"/>
    <n v="1975"/>
    <n v="1513"/>
    <n v="13104.839292315801"/>
  </r>
  <r>
    <x v="91"/>
    <x v="5"/>
    <n v="329"/>
    <n v="27298"/>
    <n v="1976"/>
    <n v="329"/>
    <n v="27298.907217954798"/>
  </r>
  <r>
    <x v="91"/>
    <x v="6"/>
    <n v="2443"/>
    <n v="12658"/>
    <n v="1977"/>
    <n v="2443"/>
    <n v="12658.628598523401"/>
  </r>
  <r>
    <x v="91"/>
    <x v="7"/>
    <n v="452"/>
    <n v="31354"/>
    <n v="1978"/>
    <n v="452"/>
    <n v="31355.365509922001"/>
  </r>
  <r>
    <x v="91"/>
    <x v="8"/>
    <n v="734"/>
    <n v="46957"/>
    <n v="1979"/>
    <n v="734"/>
    <n v="46974.627723326899"/>
  </r>
  <r>
    <x v="91"/>
    <x v="9"/>
    <n v="1056"/>
    <n v="32165"/>
    <n v="1980"/>
    <n v="1056"/>
    <n v="32284.314827403599"/>
  </r>
  <r>
    <x v="91"/>
    <x v="10"/>
    <n v="166"/>
    <n v="7023"/>
    <n v="1981"/>
    <n v="166"/>
    <n v="7050.1898896120001"/>
  </r>
  <r>
    <x v="91"/>
    <x v="11"/>
    <n v="29"/>
    <n v="19199"/>
    <n v="1982"/>
    <n v="29"/>
    <n v="20461.108421851499"/>
  </r>
  <r>
    <x v="91"/>
    <x v="12"/>
    <n v="767"/>
    <n v="67115"/>
    <n v="1983"/>
    <n v="767"/>
    <n v="68456.280369091706"/>
  </r>
  <r>
    <x v="91"/>
    <x v="13"/>
    <n v="661"/>
    <n v="23644"/>
    <n v="1984"/>
    <n v="661"/>
    <n v="23678.073796141001"/>
  </r>
  <r>
    <x v="91"/>
    <x v="14"/>
    <n v="11"/>
    <n v="11785"/>
    <n v="1985"/>
    <n v="11"/>
    <n v="12498.6471531351"/>
  </r>
  <r>
    <x v="91"/>
    <x v="15"/>
    <n v="0"/>
    <n v="1669"/>
    <n v="1986"/>
    <n v="0"/>
    <n v="1697.0672652127"/>
  </r>
  <r>
    <x v="91"/>
    <x v="16"/>
    <n v="135"/>
    <n v="22508"/>
    <n v="1987"/>
    <n v="135"/>
    <n v="22696.733847744101"/>
  </r>
  <r>
    <x v="91"/>
    <x v="17"/>
    <n v="234"/>
    <n v="8558"/>
    <n v="1988"/>
    <n v="234"/>
    <n v="8664.8610720784709"/>
  </r>
  <r>
    <x v="91"/>
    <x v="18"/>
    <n v="454"/>
    <n v="66890"/>
    <n v="1989"/>
    <n v="454"/>
    <n v="66892.870965860493"/>
  </r>
  <r>
    <x v="91"/>
    <x v="19"/>
    <n v="2612"/>
    <n v="33118"/>
    <n v="1990"/>
    <n v="2612"/>
    <n v="33119.213911529703"/>
  </r>
  <r>
    <x v="91"/>
    <x v="20"/>
    <n v="1462"/>
    <n v="28359"/>
    <n v="1991"/>
    <n v="1462"/>
    <n v="28370.282842662898"/>
  </r>
  <r>
    <x v="91"/>
    <x v="21"/>
    <n v="1756"/>
    <n v="39221"/>
    <n v="1992"/>
    <n v="1756"/>
    <n v="39242.688763333899"/>
  </r>
  <r>
    <x v="91"/>
    <x v="22"/>
    <n v="11790"/>
    <n v="93391"/>
    <n v="1993"/>
    <n v="11790"/>
    <n v="93485.367581920902"/>
  </r>
  <r>
    <x v="91"/>
    <x v="23"/>
    <n v="938"/>
    <n v="29855"/>
    <n v="1994"/>
    <n v="938"/>
    <n v="29855"/>
  </r>
  <r>
    <x v="91"/>
    <x v="24"/>
    <n v="1965"/>
    <n v="40766"/>
    <n v="1995"/>
    <n v="1965"/>
    <n v="40767.284234954597"/>
  </r>
  <r>
    <x v="91"/>
    <x v="25"/>
    <n v="114"/>
    <n v="39328"/>
    <n v="1999"/>
    <n v="114"/>
    <n v="44332.6012772002"/>
  </r>
  <r>
    <x v="91"/>
    <x v="26"/>
    <n v="866"/>
    <n v="27308"/>
    <n v="2000"/>
    <n v="866"/>
    <n v="27397.608238463599"/>
  </r>
  <r>
    <x v="91"/>
    <x v="27"/>
    <n v="79"/>
    <n v="43225"/>
    <n v="2001"/>
    <n v="79"/>
    <n v="43435.338479751503"/>
  </r>
  <r>
    <x v="91"/>
    <x v="28"/>
    <n v="187"/>
    <n v="25534"/>
    <n v="2002"/>
    <n v="187"/>
    <n v="26206.192359238699"/>
  </r>
  <r>
    <x v="91"/>
    <x v="29"/>
    <n v="73"/>
    <n v="16007"/>
    <n v="2003"/>
    <n v="73"/>
    <n v="17447.915357292699"/>
  </r>
  <r>
    <x v="91"/>
    <x v="30"/>
    <n v="897"/>
    <n v="37133"/>
    <n v="2004"/>
    <n v="897"/>
    <n v="43556.510968246897"/>
  </r>
  <r>
    <x v="91"/>
    <x v="31"/>
    <n v="240"/>
    <n v="14732"/>
    <n v="2005"/>
    <n v="240"/>
    <n v="15675.9990493031"/>
  </r>
  <r>
    <x v="91"/>
    <x v="32"/>
    <n v="1322"/>
    <n v="25840"/>
    <n v="2006"/>
    <n v="1322"/>
    <n v="26860.079144404401"/>
  </r>
  <r>
    <x v="91"/>
    <x v="33"/>
    <n v="91"/>
    <n v="6443"/>
    <n v="2007"/>
    <n v="91"/>
    <n v="9126.0155283315908"/>
  </r>
  <r>
    <x v="91"/>
    <x v="34"/>
    <n v="794"/>
    <n v="19569"/>
    <n v="2008"/>
    <n v="794"/>
    <n v="21462.008075796799"/>
  </r>
  <r>
    <x v="91"/>
    <x v="35"/>
    <n v="36"/>
    <n v="94672"/>
    <n v="2009"/>
    <n v="36"/>
    <n v="94802.069353811996"/>
  </r>
  <r>
    <x v="91"/>
    <x v="36"/>
    <n v="1498"/>
    <n v="36716"/>
    <n v="2010"/>
    <n v="1498"/>
    <n v="36891.220667050999"/>
  </r>
  <r>
    <x v="91"/>
    <x v="37"/>
    <n v="908"/>
    <n v="35868"/>
    <n v="2011"/>
    <n v="908"/>
    <n v="35880.9985538865"/>
  </r>
  <r>
    <x v="91"/>
    <x v="38"/>
    <n v="827"/>
    <n v="63466"/>
    <n v="2012"/>
    <n v="827"/>
    <n v="63930.693860217201"/>
  </r>
  <r>
    <x v="91"/>
    <x v="39"/>
    <n v="1716"/>
    <n v="71403"/>
    <n v="2013"/>
    <n v="1716"/>
    <n v="71869.509514562495"/>
  </r>
  <r>
    <x v="91"/>
    <x v="40"/>
    <n v="836"/>
    <n v="34832"/>
    <n v="2014"/>
    <n v="836"/>
    <n v="34966.500702395198"/>
  </r>
  <r>
    <x v="91"/>
    <x v="41"/>
    <n v="1843"/>
    <n v="59437"/>
    <n v="2015"/>
    <n v="1843"/>
    <n v="62883.583859660401"/>
  </r>
  <r>
    <x v="91"/>
    <x v="42"/>
    <n v="398"/>
    <n v="37934"/>
    <n v="2016"/>
    <n v="398"/>
    <n v="39571.705642266199"/>
  </r>
  <r>
    <x v="91"/>
    <x v="43"/>
    <n v="803"/>
    <n v="52687"/>
    <n v="2017"/>
    <n v="803"/>
    <n v="52762.721847525703"/>
  </r>
  <r>
    <x v="91"/>
    <x v="44"/>
    <n v="1667"/>
    <n v="46221"/>
    <n v="2018"/>
    <n v="1667"/>
    <n v="46252.2423034233"/>
  </r>
  <r>
    <x v="91"/>
    <x v="45"/>
    <n v="509"/>
    <n v="105087"/>
    <n v="2019"/>
    <n v="509"/>
    <n v="105126.62183328001"/>
  </r>
  <r>
    <x v="91"/>
    <x v="46"/>
    <n v="553"/>
    <n v="29649.526315800002"/>
    <n v="2020"/>
    <n v="553"/>
    <n v="29855.7361454036"/>
  </r>
  <r>
    <x v="91"/>
    <x v="47"/>
    <n v="857"/>
    <n v="29517"/>
    <n v="2021"/>
    <n v="857"/>
    <n v="29780.021294306"/>
  </r>
  <r>
    <x v="92"/>
    <x v="0"/>
    <n v="577"/>
    <n v="19784"/>
    <n v="1971"/>
    <n v="577"/>
    <n v="19784"/>
  </r>
  <r>
    <x v="92"/>
    <x v="1"/>
    <n v="17"/>
    <n v="20893"/>
    <n v="1972"/>
    <n v="17"/>
    <n v="20893.695399555501"/>
  </r>
  <r>
    <x v="92"/>
    <x v="2"/>
    <n v="636"/>
    <n v="22414"/>
    <n v="1973"/>
    <n v="636"/>
    <n v="22430.710123270099"/>
  </r>
  <r>
    <x v="92"/>
    <x v="3"/>
    <n v="26"/>
    <n v="61765"/>
    <n v="1974"/>
    <n v="26"/>
    <n v="61765"/>
  </r>
  <r>
    <x v="92"/>
    <x v="4"/>
    <n v="2"/>
    <n v="13106"/>
    <n v="1975"/>
    <n v="2"/>
    <n v="13106.839292315801"/>
  </r>
  <r>
    <x v="92"/>
    <x v="5"/>
    <n v="315"/>
    <n v="27613"/>
    <n v="1976"/>
    <n v="315"/>
    <n v="27613.907217954798"/>
  </r>
  <r>
    <x v="92"/>
    <x v="6"/>
    <n v="2866"/>
    <n v="15524"/>
    <n v="1977"/>
    <n v="2866"/>
    <n v="15524.628598523401"/>
  </r>
  <r>
    <x v="92"/>
    <x v="7"/>
    <n v="4"/>
    <n v="31358"/>
    <n v="1978"/>
    <n v="4"/>
    <n v="31359.365509922001"/>
  </r>
  <r>
    <x v="92"/>
    <x v="8"/>
    <n v="1661"/>
    <n v="48618"/>
    <n v="1979"/>
    <n v="1661"/>
    <n v="48635.627723326899"/>
  </r>
  <r>
    <x v="92"/>
    <x v="9"/>
    <n v="1312"/>
    <n v="33477"/>
    <n v="1980"/>
    <n v="1312"/>
    <n v="33596.314827403599"/>
  </r>
  <r>
    <x v="92"/>
    <x v="10"/>
    <n v="771"/>
    <n v="7794"/>
    <n v="1981"/>
    <n v="771"/>
    <n v="7821.1898896120001"/>
  </r>
  <r>
    <x v="92"/>
    <x v="11"/>
    <n v="254"/>
    <n v="19453"/>
    <n v="1982"/>
    <n v="254"/>
    <n v="20715.108421851499"/>
  </r>
  <r>
    <x v="92"/>
    <x v="12"/>
    <n v="705"/>
    <n v="67820"/>
    <n v="1983"/>
    <n v="705"/>
    <n v="69161.280369091706"/>
  </r>
  <r>
    <x v="92"/>
    <x v="13"/>
    <n v="3785"/>
    <n v="27429"/>
    <n v="1984"/>
    <n v="3785"/>
    <n v="27463.073796141001"/>
  </r>
  <r>
    <x v="92"/>
    <x v="14"/>
    <n v="93"/>
    <n v="11878"/>
    <n v="1985"/>
    <n v="93"/>
    <n v="12591.6471531351"/>
  </r>
  <r>
    <x v="92"/>
    <x v="15"/>
    <n v="0"/>
    <n v="1669"/>
    <n v="1986"/>
    <n v="0"/>
    <n v="1697.0672652127"/>
  </r>
  <r>
    <x v="92"/>
    <x v="16"/>
    <n v="435"/>
    <n v="22943"/>
    <n v="1987"/>
    <n v="435"/>
    <n v="23131.733847744101"/>
  </r>
  <r>
    <x v="92"/>
    <x v="17"/>
    <n v="15"/>
    <n v="8573"/>
    <n v="1988"/>
    <n v="15"/>
    <n v="8679.8610720784709"/>
  </r>
  <r>
    <x v="92"/>
    <x v="18"/>
    <n v="1024"/>
    <n v="67914"/>
    <n v="1989"/>
    <n v="1024"/>
    <n v="67916.870965860493"/>
  </r>
  <r>
    <x v="92"/>
    <x v="19"/>
    <n v="723"/>
    <n v="33841"/>
    <n v="1990"/>
    <n v="723"/>
    <n v="33842.213911529703"/>
  </r>
  <r>
    <x v="92"/>
    <x v="20"/>
    <n v="2583"/>
    <n v="30942"/>
    <n v="1991"/>
    <n v="2583"/>
    <n v="30953.282842662898"/>
  </r>
  <r>
    <x v="92"/>
    <x v="21"/>
    <n v="4675"/>
    <n v="43896"/>
    <n v="1992"/>
    <n v="4675"/>
    <n v="43917.688763333899"/>
  </r>
  <r>
    <x v="92"/>
    <x v="22"/>
    <n v="3033"/>
    <n v="96424"/>
    <n v="1993"/>
    <n v="3033"/>
    <n v="96518.367581920902"/>
  </r>
  <r>
    <x v="92"/>
    <x v="23"/>
    <n v="1653"/>
    <n v="31508"/>
    <n v="1994"/>
    <n v="1653"/>
    <n v="31508"/>
  </r>
  <r>
    <x v="92"/>
    <x v="24"/>
    <n v="246"/>
    <n v="41012"/>
    <n v="1995"/>
    <n v="246"/>
    <n v="41013.284234954597"/>
  </r>
  <r>
    <x v="92"/>
    <x v="25"/>
    <n v="419"/>
    <n v="39747"/>
    <n v="1999"/>
    <n v="419"/>
    <n v="44751.6012772002"/>
  </r>
  <r>
    <x v="92"/>
    <x v="26"/>
    <n v="178"/>
    <n v="27486"/>
    <n v="2000"/>
    <n v="178"/>
    <n v="27575.608238463599"/>
  </r>
  <r>
    <x v="92"/>
    <x v="27"/>
    <n v="53"/>
    <n v="43278"/>
    <n v="2001"/>
    <n v="53"/>
    <n v="43488.338479751503"/>
  </r>
  <r>
    <x v="92"/>
    <x v="28"/>
    <n v="674"/>
    <n v="26208"/>
    <n v="2002"/>
    <n v="674"/>
    <n v="26880.192359238699"/>
  </r>
  <r>
    <x v="92"/>
    <x v="29"/>
    <n v="0"/>
    <n v="16007"/>
    <n v="2003"/>
    <n v="0"/>
    <n v="17447.915357292699"/>
  </r>
  <r>
    <x v="92"/>
    <x v="30"/>
    <n v="9"/>
    <n v="37142"/>
    <n v="2004"/>
    <n v="9"/>
    <n v="43565.510968246897"/>
  </r>
  <r>
    <x v="92"/>
    <x v="31"/>
    <n v="165"/>
    <n v="14897"/>
    <n v="2005"/>
    <n v="165"/>
    <n v="15840.9990493031"/>
  </r>
  <r>
    <x v="92"/>
    <x v="32"/>
    <n v="80"/>
    <n v="25920"/>
    <n v="2006"/>
    <n v="80"/>
    <n v="26940.079144404401"/>
  </r>
  <r>
    <x v="92"/>
    <x v="33"/>
    <n v="51"/>
    <n v="6494"/>
    <n v="2007"/>
    <n v="51"/>
    <n v="9177.0155283315908"/>
  </r>
  <r>
    <x v="92"/>
    <x v="34"/>
    <n v="1792"/>
    <n v="21361"/>
    <n v="2008"/>
    <n v="1792"/>
    <n v="23254.008075796799"/>
  </r>
  <r>
    <x v="92"/>
    <x v="35"/>
    <n v="1058"/>
    <n v="95730"/>
    <n v="2009"/>
    <n v="1058"/>
    <n v="95860.069353811996"/>
  </r>
  <r>
    <x v="92"/>
    <x v="36"/>
    <n v="1083"/>
    <n v="37799"/>
    <n v="2010"/>
    <n v="1083"/>
    <n v="37974.220667050999"/>
  </r>
  <r>
    <x v="92"/>
    <x v="37"/>
    <n v="1859"/>
    <n v="37727"/>
    <n v="2011"/>
    <n v="1859"/>
    <n v="37739.9985538865"/>
  </r>
  <r>
    <x v="92"/>
    <x v="38"/>
    <n v="1100"/>
    <n v="64566"/>
    <n v="2012"/>
    <n v="1100"/>
    <n v="65030.693860217201"/>
  </r>
  <r>
    <x v="92"/>
    <x v="39"/>
    <n v="1651"/>
    <n v="73054"/>
    <n v="2013"/>
    <n v="1651"/>
    <n v="73520.509514562495"/>
  </r>
  <r>
    <x v="92"/>
    <x v="40"/>
    <n v="945"/>
    <n v="35777"/>
    <n v="2014"/>
    <n v="945"/>
    <n v="35911.500702395198"/>
  </r>
  <r>
    <x v="92"/>
    <x v="41"/>
    <n v="2648"/>
    <n v="62085"/>
    <n v="2015"/>
    <n v="2648"/>
    <n v="65531.583859660401"/>
  </r>
  <r>
    <x v="92"/>
    <x v="42"/>
    <n v="356"/>
    <n v="38290"/>
    <n v="2016"/>
    <n v="356"/>
    <n v="39927.705642266199"/>
  </r>
  <r>
    <x v="92"/>
    <x v="43"/>
    <n v="1090"/>
    <n v="53777"/>
    <n v="2017"/>
    <n v="1090"/>
    <n v="53852.721847525703"/>
  </r>
  <r>
    <x v="92"/>
    <x v="44"/>
    <n v="1558"/>
    <n v="47779"/>
    <n v="2018"/>
    <n v="1558"/>
    <n v="47810.2423034233"/>
  </r>
  <r>
    <x v="92"/>
    <x v="45"/>
    <n v="591"/>
    <n v="105678"/>
    <n v="2019"/>
    <n v="591"/>
    <n v="105717.62183328001"/>
  </r>
  <r>
    <x v="92"/>
    <x v="46"/>
    <n v="505"/>
    <n v="30154.526315800002"/>
    <n v="2020"/>
    <n v="505"/>
    <n v="30360.7361454036"/>
  </r>
  <r>
    <x v="92"/>
    <x v="47"/>
    <n v="875"/>
    <n v="30392"/>
    <n v="2021"/>
    <n v="875"/>
    <n v="30655.021294306"/>
  </r>
  <r>
    <x v="93"/>
    <x v="0"/>
    <n v="314"/>
    <n v="20098"/>
    <n v="1971"/>
    <n v="314"/>
    <n v="20098"/>
  </r>
  <r>
    <x v="93"/>
    <x v="1"/>
    <n v="1066"/>
    <n v="21959"/>
    <n v="1972"/>
    <n v="1066"/>
    <n v="21959.695399555501"/>
  </r>
  <r>
    <x v="93"/>
    <x v="2"/>
    <n v="99"/>
    <n v="22513"/>
    <n v="1973"/>
    <n v="99"/>
    <n v="22529.710123270099"/>
  </r>
  <r>
    <x v="93"/>
    <x v="3"/>
    <n v="0"/>
    <n v="61765"/>
    <n v="1974"/>
    <n v="0"/>
    <n v="61765"/>
  </r>
  <r>
    <x v="93"/>
    <x v="4"/>
    <n v="2"/>
    <n v="13108"/>
    <n v="1975"/>
    <n v="2"/>
    <n v="13108.839292315801"/>
  </r>
  <r>
    <x v="93"/>
    <x v="5"/>
    <n v="780"/>
    <n v="28393"/>
    <n v="1976"/>
    <n v="780"/>
    <n v="28393.907217954798"/>
  </r>
  <r>
    <x v="93"/>
    <x v="6"/>
    <n v="5931"/>
    <n v="21455"/>
    <n v="1977"/>
    <n v="5931"/>
    <n v="21455.628598523399"/>
  </r>
  <r>
    <x v="93"/>
    <x v="7"/>
    <n v="715"/>
    <n v="32073"/>
    <n v="1978"/>
    <n v="715"/>
    <n v="32074.365509922001"/>
  </r>
  <r>
    <x v="93"/>
    <x v="8"/>
    <n v="1648"/>
    <n v="50266"/>
    <n v="1979"/>
    <n v="1648"/>
    <n v="50283.627723326899"/>
  </r>
  <r>
    <x v="93"/>
    <x v="9"/>
    <n v="941"/>
    <n v="34418"/>
    <n v="1980"/>
    <n v="941"/>
    <n v="34537.314827403599"/>
  </r>
  <r>
    <x v="93"/>
    <x v="10"/>
    <n v="1300"/>
    <n v="9094"/>
    <n v="1981"/>
    <n v="1300"/>
    <n v="9121.1898896120001"/>
  </r>
  <r>
    <x v="93"/>
    <x v="11"/>
    <n v="167"/>
    <n v="19620"/>
    <n v="1982"/>
    <n v="167"/>
    <n v="20882.108421851499"/>
  </r>
  <r>
    <x v="93"/>
    <x v="12"/>
    <n v="2069"/>
    <n v="69889"/>
    <n v="1983"/>
    <n v="2069"/>
    <n v="71230.280369091706"/>
  </r>
  <r>
    <x v="93"/>
    <x v="13"/>
    <n v="5209"/>
    <n v="32638"/>
    <n v="1984"/>
    <n v="5209"/>
    <n v="32672.073796141001"/>
  </r>
  <r>
    <x v="93"/>
    <x v="14"/>
    <n v="242"/>
    <n v="12120"/>
    <n v="1985"/>
    <n v="242"/>
    <n v="12833.6471531351"/>
  </r>
  <r>
    <x v="93"/>
    <x v="15"/>
    <n v="8"/>
    <n v="1677"/>
    <n v="1986"/>
    <n v="8"/>
    <n v="1705.0672652127"/>
  </r>
  <r>
    <x v="93"/>
    <x v="16"/>
    <n v="23"/>
    <n v="22966"/>
    <n v="1987"/>
    <n v="23"/>
    <n v="23154.733847744101"/>
  </r>
  <r>
    <x v="93"/>
    <x v="17"/>
    <n v="67"/>
    <n v="8640"/>
    <n v="1988"/>
    <n v="67"/>
    <n v="8746.8610720784709"/>
  </r>
  <r>
    <x v="93"/>
    <x v="18"/>
    <n v="1207"/>
    <n v="69121"/>
    <n v="1989"/>
    <n v="1207"/>
    <n v="69123.870965860493"/>
  </r>
  <r>
    <x v="93"/>
    <x v="19"/>
    <n v="2394"/>
    <n v="36235"/>
    <n v="1990"/>
    <n v="2394"/>
    <n v="36236.213911529703"/>
  </r>
  <r>
    <x v="93"/>
    <x v="20"/>
    <n v="850"/>
    <n v="31792"/>
    <n v="1991"/>
    <n v="850"/>
    <n v="31803.282842662898"/>
  </r>
  <r>
    <x v="93"/>
    <x v="21"/>
    <n v="201"/>
    <n v="44097"/>
    <n v="1992"/>
    <n v="201"/>
    <n v="44118.688763333899"/>
  </r>
  <r>
    <x v="93"/>
    <x v="22"/>
    <n v="1322"/>
    <n v="97746"/>
    <n v="1993"/>
    <n v="1322"/>
    <n v="97840.367581920902"/>
  </r>
  <r>
    <x v="93"/>
    <x v="23"/>
    <n v="2956"/>
    <n v="34464"/>
    <n v="1994"/>
    <n v="2956"/>
    <n v="34464"/>
  </r>
  <r>
    <x v="93"/>
    <x v="24"/>
    <n v="55"/>
    <n v="41067"/>
    <n v="1995"/>
    <n v="55"/>
    <n v="41068.284234954597"/>
  </r>
  <r>
    <x v="93"/>
    <x v="25"/>
    <n v="1799"/>
    <n v="41546"/>
    <n v="1999"/>
    <n v="1799"/>
    <n v="46550.6012772002"/>
  </r>
  <r>
    <x v="93"/>
    <x v="26"/>
    <n v="4438"/>
    <n v="31924"/>
    <n v="2000"/>
    <n v="4438"/>
    <n v="32013.608238463599"/>
  </r>
  <r>
    <x v="93"/>
    <x v="27"/>
    <n v="842"/>
    <n v="44120"/>
    <n v="2001"/>
    <n v="842"/>
    <n v="44330.338479751503"/>
  </r>
  <r>
    <x v="93"/>
    <x v="28"/>
    <n v="169"/>
    <n v="26377"/>
    <n v="2002"/>
    <n v="169"/>
    <n v="27049.192359238699"/>
  </r>
  <r>
    <x v="93"/>
    <x v="29"/>
    <n v="0"/>
    <n v="16007"/>
    <n v="2003"/>
    <n v="0"/>
    <n v="17447.915357292699"/>
  </r>
  <r>
    <x v="93"/>
    <x v="30"/>
    <n v="98"/>
    <n v="37240"/>
    <n v="2004"/>
    <n v="98"/>
    <n v="43663.510968246897"/>
  </r>
  <r>
    <x v="93"/>
    <x v="31"/>
    <n v="650"/>
    <n v="15547"/>
    <n v="2005"/>
    <n v="650"/>
    <n v="16490.9990493031"/>
  </r>
  <r>
    <x v="93"/>
    <x v="32"/>
    <n v="0"/>
    <n v="25920"/>
    <n v="2006"/>
    <n v="0"/>
    <n v="26940.079144404401"/>
  </r>
  <r>
    <x v="93"/>
    <x v="33"/>
    <n v="66"/>
    <n v="6560"/>
    <n v="2007"/>
    <n v="66"/>
    <n v="9243.0155283315908"/>
  </r>
  <r>
    <x v="93"/>
    <x v="34"/>
    <n v="1888"/>
    <n v="23249"/>
    <n v="2008"/>
    <n v="1888"/>
    <n v="25142.008075796799"/>
  </r>
  <r>
    <x v="93"/>
    <x v="35"/>
    <n v="286"/>
    <n v="96016"/>
    <n v="2009"/>
    <n v="286"/>
    <n v="96146.069353811996"/>
  </r>
  <r>
    <x v="93"/>
    <x v="36"/>
    <n v="1338"/>
    <n v="39137"/>
    <n v="2010"/>
    <n v="1338"/>
    <n v="39312.220667050999"/>
  </r>
  <r>
    <x v="93"/>
    <x v="37"/>
    <n v="1564"/>
    <n v="39291"/>
    <n v="2011"/>
    <n v="1564"/>
    <n v="39303.9985538865"/>
  </r>
  <r>
    <x v="93"/>
    <x v="38"/>
    <n v="1560"/>
    <n v="66126"/>
    <n v="2012"/>
    <n v="1560"/>
    <n v="66590.693860217201"/>
  </r>
  <r>
    <x v="93"/>
    <x v="39"/>
    <n v="1537"/>
    <n v="74591"/>
    <n v="2013"/>
    <n v="1537"/>
    <n v="75057.509514562495"/>
  </r>
  <r>
    <x v="93"/>
    <x v="40"/>
    <n v="876"/>
    <n v="36653"/>
    <n v="2014"/>
    <n v="876"/>
    <n v="36787.500702395198"/>
  </r>
  <r>
    <x v="93"/>
    <x v="41"/>
    <n v="4073"/>
    <n v="66158"/>
    <n v="2015"/>
    <n v="4073"/>
    <n v="69604.583859660401"/>
  </r>
  <r>
    <x v="93"/>
    <x v="42"/>
    <n v="811"/>
    <n v="39101"/>
    <n v="2016"/>
    <n v="811"/>
    <n v="40738.705642266199"/>
  </r>
  <r>
    <x v="93"/>
    <x v="43"/>
    <n v="95"/>
    <n v="53872"/>
    <n v="2017"/>
    <n v="95"/>
    <n v="53947.721847525703"/>
  </r>
  <r>
    <x v="93"/>
    <x v="44"/>
    <n v="1480"/>
    <n v="49259"/>
    <n v="2018"/>
    <n v="1480"/>
    <n v="49290.2423034233"/>
  </r>
  <r>
    <x v="93"/>
    <x v="45"/>
    <n v="1218"/>
    <n v="106896"/>
    <n v="2019"/>
    <n v="1218"/>
    <n v="106935.62183328001"/>
  </r>
  <r>
    <x v="93"/>
    <x v="46"/>
    <n v="451"/>
    <n v="30605.526315800002"/>
    <n v="2020"/>
    <n v="451"/>
    <n v="30811.7361454036"/>
  </r>
  <r>
    <x v="93"/>
    <x v="47"/>
    <n v="771"/>
    <n v="31163"/>
    <n v="2021"/>
    <n v="771"/>
    <n v="31426.021294306"/>
  </r>
  <r>
    <x v="94"/>
    <x v="0"/>
    <n v="124"/>
    <n v="20222"/>
    <n v="1971"/>
    <n v="124"/>
    <n v="20222"/>
  </r>
  <r>
    <x v="94"/>
    <x v="1"/>
    <n v="676"/>
    <n v="22635"/>
    <n v="1972"/>
    <n v="676"/>
    <n v="22635.695399555501"/>
  </r>
  <r>
    <x v="94"/>
    <x v="2"/>
    <n v="3"/>
    <n v="22516"/>
    <n v="1973"/>
    <n v="3"/>
    <n v="22532.710123270099"/>
  </r>
  <r>
    <x v="94"/>
    <x v="3"/>
    <n v="24"/>
    <n v="61789"/>
    <n v="1974"/>
    <n v="24"/>
    <n v="61789"/>
  </r>
  <r>
    <x v="94"/>
    <x v="4"/>
    <n v="20"/>
    <n v="13128"/>
    <n v="1975"/>
    <n v="20"/>
    <n v="13128.839292315801"/>
  </r>
  <r>
    <x v="94"/>
    <x v="5"/>
    <n v="1430"/>
    <n v="29823"/>
    <n v="1976"/>
    <n v="1430"/>
    <n v="29823.907217954798"/>
  </r>
  <r>
    <x v="94"/>
    <x v="6"/>
    <n v="2370"/>
    <n v="23825"/>
    <n v="1977"/>
    <n v="2370"/>
    <n v="23825.628598523399"/>
  </r>
  <r>
    <x v="94"/>
    <x v="7"/>
    <n v="38"/>
    <n v="32111"/>
    <n v="1978"/>
    <n v="38"/>
    <n v="32112.365509922001"/>
  </r>
  <r>
    <x v="94"/>
    <x v="8"/>
    <n v="1904"/>
    <n v="52170"/>
    <n v="1979"/>
    <n v="1904"/>
    <n v="52187.627723326899"/>
  </r>
  <r>
    <x v="94"/>
    <x v="9"/>
    <n v="1482"/>
    <n v="35900"/>
    <n v="1980"/>
    <n v="1482"/>
    <n v="36019.314827403599"/>
  </r>
  <r>
    <x v="94"/>
    <x v="10"/>
    <n v="1864"/>
    <n v="10958"/>
    <n v="1981"/>
    <n v="1864"/>
    <n v="10985.189889612"/>
  </r>
  <r>
    <x v="94"/>
    <x v="11"/>
    <n v="863"/>
    <n v="20483"/>
    <n v="1982"/>
    <n v="863"/>
    <n v="21745.108421851499"/>
  </r>
  <r>
    <x v="94"/>
    <x v="12"/>
    <n v="466"/>
    <n v="70355"/>
    <n v="1983"/>
    <n v="466"/>
    <n v="71696.280369091706"/>
  </r>
  <r>
    <x v="94"/>
    <x v="13"/>
    <n v="4812"/>
    <n v="37450"/>
    <n v="1984"/>
    <n v="4812"/>
    <n v="37484.073796140998"/>
  </r>
  <r>
    <x v="94"/>
    <x v="14"/>
    <n v="1004"/>
    <n v="13124"/>
    <n v="1985"/>
    <n v="1004"/>
    <n v="13837.6471531351"/>
  </r>
  <r>
    <x v="94"/>
    <x v="15"/>
    <n v="13"/>
    <n v="1690"/>
    <n v="1986"/>
    <n v="13"/>
    <n v="1718.0672652127"/>
  </r>
  <r>
    <x v="94"/>
    <x v="16"/>
    <n v="610"/>
    <n v="23576"/>
    <n v="1987"/>
    <n v="610"/>
    <n v="23764.733847744101"/>
  </r>
  <r>
    <x v="94"/>
    <x v="17"/>
    <n v="24"/>
    <n v="8664"/>
    <n v="1988"/>
    <n v="24"/>
    <n v="8770.8610720784709"/>
  </r>
  <r>
    <x v="94"/>
    <x v="18"/>
    <n v="499"/>
    <n v="69620"/>
    <n v="1989"/>
    <n v="499"/>
    <n v="69622.870965860493"/>
  </r>
  <r>
    <x v="94"/>
    <x v="19"/>
    <n v="3368"/>
    <n v="39603"/>
    <n v="1990"/>
    <n v="3368"/>
    <n v="39604.213911529703"/>
  </r>
  <r>
    <x v="94"/>
    <x v="20"/>
    <n v="2610"/>
    <n v="34402"/>
    <n v="1991"/>
    <n v="2610"/>
    <n v="34413.282842662898"/>
  </r>
  <r>
    <x v="94"/>
    <x v="21"/>
    <n v="1018"/>
    <n v="45115"/>
    <n v="1992"/>
    <n v="1018"/>
    <n v="45136.688763333899"/>
  </r>
  <r>
    <x v="94"/>
    <x v="22"/>
    <n v="0"/>
    <n v="97746"/>
    <n v="1993"/>
    <n v="0"/>
    <n v="97840.367581920902"/>
  </r>
  <r>
    <x v="94"/>
    <x v="23"/>
    <n v="4207"/>
    <n v="38671"/>
    <n v="1994"/>
    <n v="4207"/>
    <n v="38671"/>
  </r>
  <r>
    <x v="94"/>
    <x v="24"/>
    <n v="0"/>
    <n v="41067"/>
    <n v="1995"/>
    <n v="0"/>
    <n v="41068.284234954597"/>
  </r>
  <r>
    <x v="94"/>
    <x v="25"/>
    <n v="2888"/>
    <n v="44434"/>
    <n v="1999"/>
    <n v="2888"/>
    <n v="49438.6012772002"/>
  </r>
  <r>
    <x v="94"/>
    <x v="26"/>
    <n v="1098"/>
    <n v="33022"/>
    <n v="2000"/>
    <n v="1098"/>
    <n v="33111.608238463603"/>
  </r>
  <r>
    <x v="94"/>
    <x v="27"/>
    <n v="387"/>
    <n v="44507"/>
    <n v="2001"/>
    <n v="387"/>
    <n v="44717.338479751503"/>
  </r>
  <r>
    <x v="94"/>
    <x v="28"/>
    <n v="502"/>
    <n v="26879"/>
    <n v="2002"/>
    <n v="502"/>
    <n v="27551.192359238699"/>
  </r>
  <r>
    <x v="94"/>
    <x v="29"/>
    <n v="0"/>
    <n v="16007"/>
    <n v="2003"/>
    <n v="0"/>
    <n v="17447.915357292699"/>
  </r>
  <r>
    <x v="94"/>
    <x v="30"/>
    <n v="1086"/>
    <n v="38326"/>
    <n v="2004"/>
    <n v="1086"/>
    <n v="44749.510968246897"/>
  </r>
  <r>
    <x v="94"/>
    <x v="31"/>
    <n v="434"/>
    <n v="15981"/>
    <n v="2005"/>
    <n v="434"/>
    <n v="16924.9990493031"/>
  </r>
  <r>
    <x v="94"/>
    <x v="32"/>
    <n v="0"/>
    <n v="25920"/>
    <n v="2006"/>
    <n v="0"/>
    <n v="26940.079144404401"/>
  </r>
  <r>
    <x v="94"/>
    <x v="33"/>
    <n v="60"/>
    <n v="6620"/>
    <n v="2007"/>
    <n v="60"/>
    <n v="9303.0155283315908"/>
  </r>
  <r>
    <x v="94"/>
    <x v="34"/>
    <n v="1822"/>
    <n v="25071"/>
    <n v="2008"/>
    <n v="1822"/>
    <n v="26964.008075796799"/>
  </r>
  <r>
    <x v="94"/>
    <x v="35"/>
    <n v="483"/>
    <n v="96499"/>
    <n v="2009"/>
    <n v="483"/>
    <n v="96629.069353811996"/>
  </r>
  <r>
    <x v="94"/>
    <x v="36"/>
    <n v="1343"/>
    <n v="40480"/>
    <n v="2010"/>
    <n v="1343"/>
    <n v="40655.220667050999"/>
  </r>
  <r>
    <x v="94"/>
    <x v="37"/>
    <n v="1233"/>
    <n v="40524"/>
    <n v="2011"/>
    <n v="1233"/>
    <n v="40536.9985538865"/>
  </r>
  <r>
    <x v="94"/>
    <x v="38"/>
    <n v="1160"/>
    <n v="67286"/>
    <n v="2012"/>
    <n v="1160"/>
    <n v="67750.693860217201"/>
  </r>
  <r>
    <x v="94"/>
    <x v="39"/>
    <n v="1974"/>
    <n v="76565"/>
    <n v="2013"/>
    <n v="1974"/>
    <n v="77031.509514562495"/>
  </r>
  <r>
    <x v="94"/>
    <x v="40"/>
    <n v="1309"/>
    <n v="37962"/>
    <n v="2014"/>
    <n v="1309"/>
    <n v="38096.500702395198"/>
  </r>
  <r>
    <x v="94"/>
    <x v="41"/>
    <n v="6820"/>
    <n v="72978"/>
    <n v="2015"/>
    <n v="6820"/>
    <n v="76424.583859660401"/>
  </r>
  <r>
    <x v="94"/>
    <x v="42"/>
    <n v="2363"/>
    <n v="41464"/>
    <n v="2016"/>
    <n v="2363"/>
    <n v="43101.705642266199"/>
  </r>
  <r>
    <x v="94"/>
    <x v="43"/>
    <n v="590"/>
    <n v="54462"/>
    <n v="2017"/>
    <n v="590"/>
    <n v="54537.721847525703"/>
  </r>
  <r>
    <x v="94"/>
    <x v="44"/>
    <n v="1951"/>
    <n v="51210"/>
    <n v="2018"/>
    <n v="1951"/>
    <n v="51241.2423034233"/>
  </r>
  <r>
    <x v="94"/>
    <x v="45"/>
    <n v="1466"/>
    <n v="108362"/>
    <n v="2019"/>
    <n v="1466"/>
    <n v="108401.62183328001"/>
  </r>
  <r>
    <x v="94"/>
    <x v="46"/>
    <n v="38"/>
    <n v="30643.526315800002"/>
    <n v="2020"/>
    <n v="38"/>
    <n v="30849.7361454036"/>
  </r>
  <r>
    <x v="94"/>
    <x v="47"/>
    <n v="792"/>
    <n v="31955"/>
    <n v="2021"/>
    <n v="792"/>
    <n v="32218.021294306"/>
  </r>
  <r>
    <x v="95"/>
    <x v="0"/>
    <n v="45"/>
    <n v="20267"/>
    <n v="1971"/>
    <n v="45"/>
    <n v="20267"/>
  </r>
  <r>
    <x v="95"/>
    <x v="1"/>
    <n v="161"/>
    <n v="22796"/>
    <n v="1972"/>
    <n v="161"/>
    <n v="22796.695399555501"/>
  </r>
  <r>
    <x v="95"/>
    <x v="2"/>
    <n v="303"/>
    <n v="22819"/>
    <n v="1973"/>
    <n v="303"/>
    <n v="22835.710123270099"/>
  </r>
  <r>
    <x v="95"/>
    <x v="3"/>
    <n v="539"/>
    <n v="62328"/>
    <n v="1974"/>
    <n v="539"/>
    <n v="62328"/>
  </r>
  <r>
    <x v="95"/>
    <x v="4"/>
    <n v="3290"/>
    <n v="16418"/>
    <n v="1975"/>
    <n v="3290"/>
    <n v="16418.839292315799"/>
  </r>
  <r>
    <x v="95"/>
    <x v="5"/>
    <n v="1683"/>
    <n v="31506"/>
    <n v="1976"/>
    <n v="1683"/>
    <n v="31506.907217954798"/>
  </r>
  <r>
    <x v="95"/>
    <x v="6"/>
    <n v="2356"/>
    <n v="26181"/>
    <n v="1977"/>
    <n v="2356"/>
    <n v="26181.628598523399"/>
  </r>
  <r>
    <x v="95"/>
    <x v="7"/>
    <n v="215"/>
    <n v="32326"/>
    <n v="1978"/>
    <n v="215"/>
    <n v="32327.365509922001"/>
  </r>
  <r>
    <x v="95"/>
    <x v="8"/>
    <n v="0"/>
    <n v="52170"/>
    <n v="1979"/>
    <n v="0"/>
    <n v="52187.627723326899"/>
  </r>
  <r>
    <x v="95"/>
    <x v="9"/>
    <n v="1223"/>
    <n v="37123"/>
    <n v="1980"/>
    <n v="1223"/>
    <n v="37242.314827403599"/>
  </r>
  <r>
    <x v="95"/>
    <x v="10"/>
    <n v="6572"/>
    <n v="17530"/>
    <n v="1981"/>
    <n v="6572"/>
    <n v="17557.189889612"/>
  </r>
  <r>
    <x v="95"/>
    <x v="11"/>
    <n v="12"/>
    <n v="20495"/>
    <n v="1982"/>
    <n v="12"/>
    <n v="21757.108421851499"/>
  </r>
  <r>
    <x v="95"/>
    <x v="12"/>
    <n v="890"/>
    <n v="71245"/>
    <n v="1983"/>
    <n v="890"/>
    <n v="72586.280369091706"/>
  </r>
  <r>
    <x v="95"/>
    <x v="13"/>
    <n v="2378"/>
    <n v="39828"/>
    <n v="1984"/>
    <n v="2378"/>
    <n v="39862.073796140998"/>
  </r>
  <r>
    <x v="95"/>
    <x v="14"/>
    <n v="151"/>
    <n v="13275"/>
    <n v="1985"/>
    <n v="151"/>
    <n v="13988.6471531351"/>
  </r>
  <r>
    <x v="95"/>
    <x v="15"/>
    <n v="14"/>
    <n v="1704"/>
    <n v="1986"/>
    <n v="14"/>
    <n v="1732.0672652127"/>
  </r>
  <r>
    <x v="95"/>
    <x v="16"/>
    <n v="413"/>
    <n v="23989"/>
    <n v="1987"/>
    <n v="413"/>
    <n v="24177.733847744101"/>
  </r>
  <r>
    <x v="95"/>
    <x v="17"/>
    <n v="7"/>
    <n v="8671"/>
    <n v="1988"/>
    <n v="7"/>
    <n v="8777.8610720784709"/>
  </r>
  <r>
    <x v="95"/>
    <x v="18"/>
    <n v="255"/>
    <n v="69875"/>
    <n v="1989"/>
    <n v="255"/>
    <n v="69877.870965860493"/>
  </r>
  <r>
    <x v="95"/>
    <x v="19"/>
    <n v="4159"/>
    <n v="43762"/>
    <n v="1990"/>
    <n v="4159"/>
    <n v="43763.213911529703"/>
  </r>
  <r>
    <x v="95"/>
    <x v="20"/>
    <n v="1524"/>
    <n v="35926"/>
    <n v="1991"/>
    <n v="1524"/>
    <n v="35937.282842662898"/>
  </r>
  <r>
    <x v="95"/>
    <x v="21"/>
    <n v="850"/>
    <n v="45965"/>
    <n v="1992"/>
    <n v="850"/>
    <n v="45986.688763333899"/>
  </r>
  <r>
    <x v="95"/>
    <x v="22"/>
    <n v="0"/>
    <n v="97746"/>
    <n v="1993"/>
    <n v="0"/>
    <n v="97840.367581920902"/>
  </r>
  <r>
    <x v="95"/>
    <x v="23"/>
    <n v="3985"/>
    <n v="42656"/>
    <n v="1994"/>
    <n v="3985"/>
    <n v="42656"/>
  </r>
  <r>
    <x v="95"/>
    <x v="24"/>
    <n v="0"/>
    <n v="41067"/>
    <n v="1995"/>
    <n v="0"/>
    <n v="41068.284234954597"/>
  </r>
  <r>
    <x v="95"/>
    <x v="25"/>
    <n v="754"/>
    <n v="45188"/>
    <n v="1999"/>
    <n v="754"/>
    <n v="50192.6012772002"/>
  </r>
  <r>
    <x v="95"/>
    <x v="26"/>
    <n v="291"/>
    <n v="33313"/>
    <n v="2000"/>
    <n v="291"/>
    <n v="33402.608238463603"/>
  </r>
  <r>
    <x v="95"/>
    <x v="27"/>
    <n v="81"/>
    <n v="44588"/>
    <n v="2001"/>
    <n v="81"/>
    <n v="44798.338479751503"/>
  </r>
  <r>
    <x v="95"/>
    <x v="28"/>
    <n v="1656"/>
    <n v="28535"/>
    <n v="2002"/>
    <n v="1656"/>
    <n v="29207.192359238699"/>
  </r>
  <r>
    <x v="95"/>
    <x v="29"/>
    <n v="0"/>
    <n v="16007"/>
    <n v="2003"/>
    <n v="0"/>
    <n v="17447.915357292699"/>
  </r>
  <r>
    <x v="95"/>
    <x v="30"/>
    <n v="1361"/>
    <n v="39687"/>
    <n v="2004"/>
    <n v="1361"/>
    <n v="46110.510968246897"/>
  </r>
  <r>
    <x v="95"/>
    <x v="31"/>
    <n v="137"/>
    <n v="16118"/>
    <n v="2005"/>
    <n v="137"/>
    <n v="17061.9990493031"/>
  </r>
  <r>
    <x v="95"/>
    <x v="32"/>
    <n v="0"/>
    <n v="25920"/>
    <n v="2006"/>
    <n v="0"/>
    <n v="26940.079144404401"/>
  </r>
  <r>
    <x v="95"/>
    <x v="33"/>
    <n v="129"/>
    <n v="6749"/>
    <n v="2007"/>
    <n v="129"/>
    <n v="9432.0155283315908"/>
  </r>
  <r>
    <x v="95"/>
    <x v="34"/>
    <n v="1176"/>
    <n v="26247"/>
    <n v="2008"/>
    <n v="1176"/>
    <n v="28140.008075796799"/>
  </r>
  <r>
    <x v="95"/>
    <x v="35"/>
    <n v="852"/>
    <n v="97351"/>
    <n v="2009"/>
    <n v="852"/>
    <n v="97481.069353811996"/>
  </r>
  <r>
    <x v="95"/>
    <x v="36"/>
    <n v="532"/>
    <n v="41012"/>
    <n v="2010"/>
    <n v="532"/>
    <n v="41187.220667050999"/>
  </r>
  <r>
    <x v="95"/>
    <x v="37"/>
    <n v="1063"/>
    <n v="41587"/>
    <n v="2011"/>
    <n v="1063"/>
    <n v="41599.9985538865"/>
  </r>
  <r>
    <x v="95"/>
    <x v="38"/>
    <n v="1159"/>
    <n v="68445"/>
    <n v="2012"/>
    <n v="1159"/>
    <n v="68909.693860217201"/>
  </r>
  <r>
    <x v="95"/>
    <x v="39"/>
    <n v="1680"/>
    <n v="78245"/>
    <n v="2013"/>
    <n v="1680"/>
    <n v="78711.509514562495"/>
  </r>
  <r>
    <x v="95"/>
    <x v="40"/>
    <n v="363"/>
    <n v="38325"/>
    <n v="2014"/>
    <n v="363"/>
    <n v="38459.500702395198"/>
  </r>
  <r>
    <x v="95"/>
    <x v="41"/>
    <n v="5151"/>
    <n v="78129"/>
    <n v="2015"/>
    <n v="5151"/>
    <n v="81575.583859660401"/>
  </r>
  <r>
    <x v="95"/>
    <x v="42"/>
    <n v="2213"/>
    <n v="43677"/>
    <n v="2016"/>
    <n v="2213"/>
    <n v="45314.705642266199"/>
  </r>
  <r>
    <x v="95"/>
    <x v="43"/>
    <n v="488"/>
    <n v="54950"/>
    <n v="2017"/>
    <n v="488"/>
    <n v="55025.721847525703"/>
  </r>
  <r>
    <x v="95"/>
    <x v="44"/>
    <n v="2228"/>
    <n v="53438"/>
    <n v="2018"/>
    <n v="2228"/>
    <n v="53469.2423034233"/>
  </r>
  <r>
    <x v="95"/>
    <x v="45"/>
    <n v="982"/>
    <n v="109344"/>
    <n v="2019"/>
    <n v="982"/>
    <n v="109383.62183328001"/>
  </r>
  <r>
    <x v="95"/>
    <x v="46"/>
    <n v="6"/>
    <n v="30649.526315800002"/>
    <n v="2020"/>
    <n v="6"/>
    <n v="30855.7361454036"/>
  </r>
  <r>
    <x v="95"/>
    <x v="47"/>
    <n v="337"/>
    <n v="32292"/>
    <n v="2021"/>
    <n v="337"/>
    <n v="32555.021294306"/>
  </r>
  <r>
    <x v="96"/>
    <x v="0"/>
    <n v="30"/>
    <n v="20297"/>
    <n v="1971"/>
    <n v="30"/>
    <n v="20297"/>
  </r>
  <r>
    <x v="96"/>
    <x v="1"/>
    <n v="441"/>
    <n v="23237"/>
    <n v="1972"/>
    <n v="441"/>
    <n v="23237.695399555501"/>
  </r>
  <r>
    <x v="96"/>
    <x v="2"/>
    <n v="731"/>
    <n v="23550"/>
    <n v="1973"/>
    <n v="731"/>
    <n v="23566.710123270099"/>
  </r>
  <r>
    <x v="96"/>
    <x v="3"/>
    <n v="3"/>
    <n v="62331"/>
    <n v="1974"/>
    <n v="3"/>
    <n v="62331"/>
  </r>
  <r>
    <x v="96"/>
    <x v="4"/>
    <n v="3216"/>
    <n v="19634"/>
    <n v="1975"/>
    <n v="3216"/>
    <n v="19634.839292315799"/>
  </r>
  <r>
    <x v="96"/>
    <x v="5"/>
    <n v="18"/>
    <n v="31524"/>
    <n v="1976"/>
    <n v="18"/>
    <n v="31524.907217954798"/>
  </r>
  <r>
    <x v="96"/>
    <x v="6"/>
    <n v="4053"/>
    <n v="30234"/>
    <n v="1977"/>
    <n v="4053"/>
    <n v="30234.628598523399"/>
  </r>
  <r>
    <x v="96"/>
    <x v="7"/>
    <n v="1287"/>
    <n v="33613"/>
    <n v="1978"/>
    <n v="1287"/>
    <n v="33614.365509921998"/>
  </r>
  <r>
    <x v="96"/>
    <x v="8"/>
    <n v="0"/>
    <n v="52170"/>
    <n v="1979"/>
    <n v="0"/>
    <n v="52187.627723326899"/>
  </r>
  <r>
    <x v="96"/>
    <x v="9"/>
    <n v="839"/>
    <n v="37962"/>
    <n v="1980"/>
    <n v="839"/>
    <n v="38081.314827403599"/>
  </r>
  <r>
    <x v="96"/>
    <x v="10"/>
    <n v="9343"/>
    <n v="26873"/>
    <n v="1981"/>
    <n v="9343"/>
    <n v="26900.189889612"/>
  </r>
  <r>
    <x v="96"/>
    <x v="11"/>
    <n v="196"/>
    <n v="20691"/>
    <n v="1982"/>
    <n v="196"/>
    <n v="21953.108421851499"/>
  </r>
  <r>
    <x v="96"/>
    <x v="12"/>
    <n v="7"/>
    <n v="71252"/>
    <n v="1983"/>
    <n v="7"/>
    <n v="72593.280369091706"/>
  </r>
  <r>
    <x v="96"/>
    <x v="13"/>
    <n v="3755"/>
    <n v="43583"/>
    <n v="1984"/>
    <n v="3755"/>
    <n v="43617.073796140998"/>
  </r>
  <r>
    <x v="96"/>
    <x v="14"/>
    <n v="551"/>
    <n v="13826"/>
    <n v="1985"/>
    <n v="551"/>
    <n v="14539.6471531351"/>
  </r>
  <r>
    <x v="96"/>
    <x v="15"/>
    <n v="2"/>
    <n v="1706"/>
    <n v="1986"/>
    <n v="2"/>
    <n v="1734.0672652127"/>
  </r>
  <r>
    <x v="96"/>
    <x v="16"/>
    <n v="2"/>
    <n v="23991"/>
    <n v="1987"/>
    <n v="2"/>
    <n v="24179.733847744101"/>
  </r>
  <r>
    <x v="96"/>
    <x v="17"/>
    <n v="80"/>
    <n v="8751"/>
    <n v="1988"/>
    <n v="80"/>
    <n v="8857.8610720784709"/>
  </r>
  <r>
    <x v="96"/>
    <x v="18"/>
    <n v="6283"/>
    <n v="76158"/>
    <n v="1989"/>
    <n v="6283"/>
    <n v="76160.870965860493"/>
  </r>
  <r>
    <x v="96"/>
    <x v="19"/>
    <n v="1075"/>
    <n v="44837"/>
    <n v="1990"/>
    <n v="1075"/>
    <n v="44838.213911529703"/>
  </r>
  <r>
    <x v="96"/>
    <x v="20"/>
    <n v="308"/>
    <n v="36234"/>
    <n v="1991"/>
    <n v="308"/>
    <n v="36245.282842662898"/>
  </r>
  <r>
    <x v="96"/>
    <x v="21"/>
    <n v="534"/>
    <n v="46499"/>
    <n v="1992"/>
    <n v="534"/>
    <n v="46520.688763333899"/>
  </r>
  <r>
    <x v="96"/>
    <x v="22"/>
    <n v="341"/>
    <n v="98087"/>
    <n v="1993"/>
    <n v="341"/>
    <n v="98181.367581920902"/>
  </r>
  <r>
    <x v="96"/>
    <x v="23"/>
    <n v="950"/>
    <n v="43606"/>
    <n v="1994"/>
    <n v="950"/>
    <n v="43606"/>
  </r>
  <r>
    <x v="96"/>
    <x v="24"/>
    <n v="0"/>
    <n v="41067"/>
    <n v="1995"/>
    <n v="0"/>
    <n v="41068.284234954597"/>
  </r>
  <r>
    <x v="96"/>
    <x v="25"/>
    <n v="2904"/>
    <n v="48092"/>
    <n v="1999"/>
    <n v="2904"/>
    <n v="53096.6012772002"/>
  </r>
  <r>
    <x v="96"/>
    <x v="26"/>
    <n v="2441"/>
    <n v="35754"/>
    <n v="2000"/>
    <n v="2441"/>
    <n v="35843.608238463603"/>
  </r>
  <r>
    <x v="96"/>
    <x v="27"/>
    <n v="68"/>
    <n v="44656"/>
    <n v="2001"/>
    <n v="68"/>
    <n v="44866.338479751503"/>
  </r>
  <r>
    <x v="96"/>
    <x v="28"/>
    <n v="316"/>
    <n v="28851"/>
    <n v="2002"/>
    <n v="316"/>
    <n v="29523.192359238699"/>
  </r>
  <r>
    <x v="96"/>
    <x v="29"/>
    <n v="0"/>
    <n v="16007"/>
    <n v="2003"/>
    <n v="0"/>
    <n v="17447.915357292699"/>
  </r>
  <r>
    <x v="96"/>
    <x v="30"/>
    <n v="1346"/>
    <n v="41033"/>
    <n v="2004"/>
    <n v="1346"/>
    <n v="47456.510968246897"/>
  </r>
  <r>
    <x v="96"/>
    <x v="31"/>
    <n v="344"/>
    <n v="16462"/>
    <n v="2005"/>
    <n v="344"/>
    <n v="17405.9990493031"/>
  </r>
  <r>
    <x v="96"/>
    <x v="32"/>
    <n v="588"/>
    <n v="26508"/>
    <n v="2006"/>
    <n v="588"/>
    <n v="27528.079144404401"/>
  </r>
  <r>
    <x v="96"/>
    <x v="33"/>
    <n v="553"/>
    <n v="7302"/>
    <n v="2007"/>
    <n v="553"/>
    <n v="9985.0155283315908"/>
  </r>
  <r>
    <x v="96"/>
    <x v="34"/>
    <n v="1822"/>
    <n v="28069"/>
    <n v="2008"/>
    <n v="1822"/>
    <n v="29962.008075796799"/>
  </r>
  <r>
    <x v="96"/>
    <x v="35"/>
    <n v="745"/>
    <n v="98096"/>
    <n v="2009"/>
    <n v="745"/>
    <n v="98226.069353811996"/>
  </r>
  <r>
    <x v="96"/>
    <x v="36"/>
    <n v="572"/>
    <n v="41584"/>
    <n v="2010"/>
    <n v="572"/>
    <n v="41759.220667050999"/>
  </r>
  <r>
    <x v="96"/>
    <x v="37"/>
    <n v="220"/>
    <n v="41807"/>
    <n v="2011"/>
    <n v="220"/>
    <n v="41819.9985538865"/>
  </r>
  <r>
    <x v="96"/>
    <x v="38"/>
    <n v="1497"/>
    <n v="69942"/>
    <n v="2012"/>
    <n v="1497"/>
    <n v="70406.693860217201"/>
  </r>
  <r>
    <x v="96"/>
    <x v="39"/>
    <n v="2212"/>
    <n v="80457"/>
    <n v="2013"/>
    <n v="2212"/>
    <n v="80923.509514562495"/>
  </r>
  <r>
    <x v="96"/>
    <x v="40"/>
    <n v="511"/>
    <n v="38836"/>
    <n v="2014"/>
    <n v="511"/>
    <n v="38970.500702395198"/>
  </r>
  <r>
    <x v="96"/>
    <x v="41"/>
    <n v="4801"/>
    <n v="82930"/>
    <n v="2015"/>
    <n v="4801"/>
    <n v="86376.583859660401"/>
  </r>
  <r>
    <x v="96"/>
    <x v="42"/>
    <n v="2732"/>
    <n v="46409"/>
    <n v="2016"/>
    <n v="2732"/>
    <n v="48046.705642266199"/>
  </r>
  <r>
    <x v="96"/>
    <x v="43"/>
    <n v="434"/>
    <n v="55384"/>
    <n v="2017"/>
    <n v="434"/>
    <n v="55459.721847525703"/>
  </r>
  <r>
    <x v="96"/>
    <x v="44"/>
    <n v="2938"/>
    <n v="56376"/>
    <n v="2018"/>
    <n v="2938"/>
    <n v="56407.2423034233"/>
  </r>
  <r>
    <x v="96"/>
    <x v="45"/>
    <n v="1192"/>
    <n v="110536"/>
    <n v="2019"/>
    <n v="1192"/>
    <n v="110575.62183328001"/>
  </r>
  <r>
    <x v="96"/>
    <x v="46"/>
    <n v="8"/>
    <n v="30657.526315800002"/>
    <n v="2020"/>
    <n v="8"/>
    <n v="30863.7361454036"/>
  </r>
  <r>
    <x v="96"/>
    <x v="47"/>
    <n v="295"/>
    <n v="32587"/>
    <n v="2021"/>
    <n v="295"/>
    <n v="32850.021294306003"/>
  </r>
  <r>
    <x v="97"/>
    <x v="0"/>
    <n v="189"/>
    <n v="20486"/>
    <n v="1971"/>
    <n v="189"/>
    <n v="20486"/>
  </r>
  <r>
    <x v="97"/>
    <x v="1"/>
    <n v="5"/>
    <n v="23242"/>
    <n v="1972"/>
    <n v="5"/>
    <n v="23242.695399555501"/>
  </r>
  <r>
    <x v="97"/>
    <x v="2"/>
    <n v="2178"/>
    <n v="25728"/>
    <n v="1973"/>
    <n v="2178"/>
    <n v="25744.710123270099"/>
  </r>
  <r>
    <x v="97"/>
    <x v="3"/>
    <n v="1026"/>
    <n v="63357"/>
    <n v="1974"/>
    <n v="1026"/>
    <n v="63357"/>
  </r>
  <r>
    <x v="97"/>
    <x v="4"/>
    <n v="3625"/>
    <n v="23259"/>
    <n v="1975"/>
    <n v="3625"/>
    <n v="23259.839292315799"/>
  </r>
  <r>
    <x v="97"/>
    <x v="5"/>
    <n v="2244"/>
    <n v="33768"/>
    <n v="1976"/>
    <n v="2244"/>
    <n v="33768.907217954802"/>
  </r>
  <r>
    <x v="97"/>
    <x v="6"/>
    <n v="3571"/>
    <n v="33805"/>
    <n v="1977"/>
    <n v="3571"/>
    <n v="33805.628598523399"/>
  </r>
  <r>
    <x v="97"/>
    <x v="7"/>
    <n v="2244"/>
    <n v="35857"/>
    <n v="1978"/>
    <n v="2244"/>
    <n v="35858.365509921998"/>
  </r>
  <r>
    <x v="97"/>
    <x v="8"/>
    <n v="956"/>
    <n v="53126"/>
    <n v="1979"/>
    <n v="956"/>
    <n v="53143.627723326899"/>
  </r>
  <r>
    <x v="97"/>
    <x v="9"/>
    <n v="1292"/>
    <n v="39254"/>
    <n v="1980"/>
    <n v="1292"/>
    <n v="39373.314827403599"/>
  </r>
  <r>
    <x v="97"/>
    <x v="10"/>
    <n v="2137"/>
    <n v="29010"/>
    <n v="1981"/>
    <n v="2137"/>
    <n v="29037.189889612"/>
  </r>
  <r>
    <x v="97"/>
    <x v="11"/>
    <n v="5068"/>
    <n v="25759"/>
    <n v="1982"/>
    <n v="5068"/>
    <n v="27021.108421851499"/>
  </r>
  <r>
    <x v="97"/>
    <x v="12"/>
    <n v="1685"/>
    <n v="72937"/>
    <n v="1983"/>
    <n v="1685"/>
    <n v="74278.280369091706"/>
  </r>
  <r>
    <x v="97"/>
    <x v="13"/>
    <n v="478"/>
    <n v="44061"/>
    <n v="1984"/>
    <n v="478"/>
    <n v="44095.073796140998"/>
  </r>
  <r>
    <x v="97"/>
    <x v="14"/>
    <n v="590"/>
    <n v="14416"/>
    <n v="1985"/>
    <n v="590"/>
    <n v="15129.6471531351"/>
  </r>
  <r>
    <x v="97"/>
    <x v="15"/>
    <n v="535"/>
    <n v="2241"/>
    <n v="1986"/>
    <n v="535"/>
    <n v="2269.0672652127"/>
  </r>
  <r>
    <x v="97"/>
    <x v="16"/>
    <n v="26"/>
    <n v="24017"/>
    <n v="1987"/>
    <n v="26"/>
    <n v="24205.733847744101"/>
  </r>
  <r>
    <x v="97"/>
    <x v="17"/>
    <n v="940"/>
    <n v="9691"/>
    <n v="1988"/>
    <n v="940"/>
    <n v="9797.8610720784709"/>
  </r>
  <r>
    <x v="97"/>
    <x v="18"/>
    <n v="895"/>
    <n v="77053"/>
    <n v="1989"/>
    <n v="895"/>
    <n v="77055.870965860493"/>
  </r>
  <r>
    <x v="97"/>
    <x v="19"/>
    <n v="966"/>
    <n v="45803"/>
    <n v="1990"/>
    <n v="966"/>
    <n v="45804.213911529703"/>
  </r>
  <r>
    <x v="97"/>
    <x v="20"/>
    <n v="0"/>
    <n v="36234"/>
    <n v="1991"/>
    <n v="0"/>
    <n v="36245.282842662898"/>
  </r>
  <r>
    <x v="97"/>
    <x v="21"/>
    <n v="1261"/>
    <n v="47760"/>
    <n v="1992"/>
    <n v="1261"/>
    <n v="47781.688763333899"/>
  </r>
  <r>
    <x v="97"/>
    <x v="22"/>
    <n v="38"/>
    <n v="98125"/>
    <n v="1993"/>
    <n v="38"/>
    <n v="98219.367581920902"/>
  </r>
  <r>
    <x v="97"/>
    <x v="23"/>
    <n v="1768"/>
    <n v="45374"/>
    <n v="1994"/>
    <n v="1768"/>
    <n v="45374"/>
  </r>
  <r>
    <x v="97"/>
    <x v="24"/>
    <n v="2695"/>
    <n v="43762"/>
    <n v="1995"/>
    <n v="2695"/>
    <n v="43763.284234954597"/>
  </r>
  <r>
    <x v="97"/>
    <x v="25"/>
    <n v="37"/>
    <n v="48129"/>
    <n v="1999"/>
    <n v="37"/>
    <n v="53133.6012772002"/>
  </r>
  <r>
    <x v="97"/>
    <x v="26"/>
    <n v="575"/>
    <n v="36329"/>
    <n v="2000"/>
    <n v="575"/>
    <n v="36418.608238463603"/>
  </r>
  <r>
    <x v="97"/>
    <x v="27"/>
    <n v="639"/>
    <n v="45295"/>
    <n v="2001"/>
    <n v="639"/>
    <n v="45505.338479751503"/>
  </r>
  <r>
    <x v="97"/>
    <x v="28"/>
    <n v="365"/>
    <n v="29216"/>
    <n v="2002"/>
    <n v="365"/>
    <n v="29888.192359238699"/>
  </r>
  <r>
    <x v="97"/>
    <x v="29"/>
    <n v="0"/>
    <n v="16007"/>
    <n v="2003"/>
    <n v="0"/>
    <n v="17447.915357292699"/>
  </r>
  <r>
    <x v="97"/>
    <x v="30"/>
    <n v="209"/>
    <n v="41242"/>
    <n v="2004"/>
    <n v="209"/>
    <n v="47665.510968246897"/>
  </r>
  <r>
    <x v="97"/>
    <x v="31"/>
    <n v="502"/>
    <n v="16964"/>
    <n v="2005"/>
    <n v="502"/>
    <n v="17907.9990493031"/>
  </r>
  <r>
    <x v="97"/>
    <x v="32"/>
    <n v="9"/>
    <n v="26517"/>
    <n v="2006"/>
    <n v="9"/>
    <n v="27537.079144404401"/>
  </r>
  <r>
    <x v="97"/>
    <x v="33"/>
    <n v="573"/>
    <n v="7875"/>
    <n v="2007"/>
    <n v="573"/>
    <n v="10558.0155283315"/>
  </r>
  <r>
    <x v="97"/>
    <x v="34"/>
    <n v="1598"/>
    <n v="29667"/>
    <n v="2008"/>
    <n v="1598"/>
    <n v="31560.008075796799"/>
  </r>
  <r>
    <x v="97"/>
    <x v="35"/>
    <n v="943"/>
    <n v="99039"/>
    <n v="2009"/>
    <n v="943"/>
    <n v="99169.069353811996"/>
  </r>
  <r>
    <x v="97"/>
    <x v="36"/>
    <n v="784"/>
    <n v="42368"/>
    <n v="2010"/>
    <n v="784"/>
    <n v="42543.220667050999"/>
  </r>
  <r>
    <x v="97"/>
    <x v="37"/>
    <n v="475"/>
    <n v="42282"/>
    <n v="2011"/>
    <n v="475"/>
    <n v="42294.9985538865"/>
  </r>
  <r>
    <x v="97"/>
    <x v="38"/>
    <n v="2245"/>
    <n v="72187"/>
    <n v="2012"/>
    <n v="2245"/>
    <n v="72651.693860217201"/>
  </r>
  <r>
    <x v="97"/>
    <x v="39"/>
    <n v="1374"/>
    <n v="81831"/>
    <n v="2013"/>
    <n v="1374"/>
    <n v="82297.509514562495"/>
  </r>
  <r>
    <x v="97"/>
    <x v="40"/>
    <n v="572"/>
    <n v="39408"/>
    <n v="2014"/>
    <n v="572"/>
    <n v="39542.500702395198"/>
  </r>
  <r>
    <x v="97"/>
    <x v="41"/>
    <n v="3588"/>
    <n v="86518"/>
    <n v="2015"/>
    <n v="3588"/>
    <n v="89964.583859660401"/>
  </r>
  <r>
    <x v="97"/>
    <x v="42"/>
    <n v="2471"/>
    <n v="48880"/>
    <n v="2016"/>
    <n v="2471"/>
    <n v="50517.705642266199"/>
  </r>
  <r>
    <x v="97"/>
    <x v="43"/>
    <n v="125"/>
    <n v="55509"/>
    <n v="2017"/>
    <n v="125"/>
    <n v="55584.721847525703"/>
  </r>
  <r>
    <x v="97"/>
    <x v="44"/>
    <n v="3113"/>
    <n v="59489"/>
    <n v="2018"/>
    <n v="3113"/>
    <n v="59520.2423034233"/>
  </r>
  <r>
    <x v="97"/>
    <x v="45"/>
    <n v="613"/>
    <n v="111149"/>
    <n v="2019"/>
    <n v="613"/>
    <n v="111188.62183328001"/>
  </r>
  <r>
    <x v="97"/>
    <x v="46"/>
    <n v="840"/>
    <n v="31497.526315800002"/>
    <n v="2020"/>
    <n v="840"/>
    <n v="31703.7361454036"/>
  </r>
  <r>
    <x v="97"/>
    <x v="47"/>
    <n v="13"/>
    <n v="32600"/>
    <n v="2021"/>
    <n v="13"/>
    <n v="32863.021294306003"/>
  </r>
  <r>
    <x v="98"/>
    <x v="0"/>
    <n v="455"/>
    <n v="20941"/>
    <n v="1971"/>
    <n v="455"/>
    <n v="20941"/>
  </r>
  <r>
    <x v="98"/>
    <x v="1"/>
    <n v="31"/>
    <n v="23273"/>
    <n v="1972"/>
    <n v="31"/>
    <n v="23273.695399555501"/>
  </r>
  <r>
    <x v="98"/>
    <x v="2"/>
    <n v="173"/>
    <n v="25901"/>
    <n v="1973"/>
    <n v="173"/>
    <n v="25917.710123270099"/>
  </r>
  <r>
    <x v="98"/>
    <x v="3"/>
    <n v="339"/>
    <n v="63696"/>
    <n v="1974"/>
    <n v="339"/>
    <n v="63696"/>
  </r>
  <r>
    <x v="98"/>
    <x v="4"/>
    <n v="1455"/>
    <n v="24714"/>
    <n v="1975"/>
    <n v="1455"/>
    <n v="24714.839292315799"/>
  </r>
  <r>
    <x v="98"/>
    <x v="5"/>
    <n v="2890"/>
    <n v="36658"/>
    <n v="1976"/>
    <n v="2890"/>
    <n v="36658.907217954802"/>
  </r>
  <r>
    <x v="98"/>
    <x v="6"/>
    <n v="1022"/>
    <n v="34827"/>
    <n v="1977"/>
    <n v="1022"/>
    <n v="34827.628598523399"/>
  </r>
  <r>
    <x v="98"/>
    <x v="7"/>
    <n v="691"/>
    <n v="36548"/>
    <n v="1978"/>
    <n v="691"/>
    <n v="36549.365509921998"/>
  </r>
  <r>
    <x v="98"/>
    <x v="8"/>
    <n v="222"/>
    <n v="53348"/>
    <n v="1979"/>
    <n v="222"/>
    <n v="53365.627723326899"/>
  </r>
  <r>
    <x v="98"/>
    <x v="9"/>
    <n v="1779"/>
    <n v="41033"/>
    <n v="1980"/>
    <n v="1779"/>
    <n v="41152.314827403599"/>
  </r>
  <r>
    <x v="98"/>
    <x v="10"/>
    <n v="150"/>
    <n v="29160"/>
    <n v="1981"/>
    <n v="150"/>
    <n v="29187.189889612"/>
  </r>
  <r>
    <x v="98"/>
    <x v="11"/>
    <n v="1020"/>
    <n v="26779"/>
    <n v="1982"/>
    <n v="1020"/>
    <n v="28041.108421851499"/>
  </r>
  <r>
    <x v="98"/>
    <x v="12"/>
    <n v="1522"/>
    <n v="74459"/>
    <n v="1983"/>
    <n v="1522"/>
    <n v="75800.280369091706"/>
  </r>
  <r>
    <x v="98"/>
    <x v="13"/>
    <n v="3037"/>
    <n v="47098"/>
    <n v="1984"/>
    <n v="3037"/>
    <n v="47132.073796140998"/>
  </r>
  <r>
    <x v="98"/>
    <x v="14"/>
    <n v="423"/>
    <n v="14839"/>
    <n v="1985"/>
    <n v="423"/>
    <n v="15552.6471531351"/>
  </r>
  <r>
    <x v="98"/>
    <x v="15"/>
    <n v="434"/>
    <n v="2675"/>
    <n v="1986"/>
    <n v="434"/>
    <n v="2703.0672652127"/>
  </r>
  <r>
    <x v="98"/>
    <x v="16"/>
    <n v="26"/>
    <n v="24043"/>
    <n v="1987"/>
    <n v="26"/>
    <n v="24231.733847744101"/>
  </r>
  <r>
    <x v="98"/>
    <x v="17"/>
    <n v="467"/>
    <n v="10158"/>
    <n v="1988"/>
    <n v="467"/>
    <n v="10264.8610720784"/>
  </r>
  <r>
    <x v="98"/>
    <x v="18"/>
    <n v="763"/>
    <n v="77816"/>
    <n v="1989"/>
    <n v="763"/>
    <n v="77818.870965860493"/>
  </r>
  <r>
    <x v="98"/>
    <x v="19"/>
    <n v="0"/>
    <n v="45803"/>
    <n v="1990"/>
    <n v="0"/>
    <n v="45804.213911529703"/>
  </r>
  <r>
    <x v="98"/>
    <x v="20"/>
    <n v="0"/>
    <n v="36234"/>
    <n v="1991"/>
    <n v="0"/>
    <n v="36245.282842662898"/>
  </r>
  <r>
    <x v="98"/>
    <x v="21"/>
    <n v="4633"/>
    <n v="52393"/>
    <n v="1992"/>
    <n v="4633"/>
    <n v="52414.688763333899"/>
  </r>
  <r>
    <x v="98"/>
    <x v="22"/>
    <n v="0"/>
    <n v="98125"/>
    <n v="1993"/>
    <n v="0"/>
    <n v="98219.367581920902"/>
  </r>
  <r>
    <x v="98"/>
    <x v="23"/>
    <n v="3828"/>
    <n v="49202"/>
    <n v="1994"/>
    <n v="3828"/>
    <n v="49202"/>
  </r>
  <r>
    <x v="98"/>
    <x v="24"/>
    <n v="873"/>
    <n v="44635"/>
    <n v="1995"/>
    <n v="873"/>
    <n v="44636.284234954597"/>
  </r>
  <r>
    <x v="98"/>
    <x v="25"/>
    <n v="60"/>
    <n v="48189"/>
    <n v="1999"/>
    <n v="60"/>
    <n v="53193.6012772002"/>
  </r>
  <r>
    <x v="98"/>
    <x v="26"/>
    <n v="512"/>
    <n v="36841"/>
    <n v="2000"/>
    <n v="512"/>
    <n v="36930.608238463603"/>
  </r>
  <r>
    <x v="98"/>
    <x v="27"/>
    <n v="349"/>
    <n v="45644"/>
    <n v="2001"/>
    <n v="349"/>
    <n v="45854.338479751503"/>
  </r>
  <r>
    <x v="98"/>
    <x v="28"/>
    <n v="1296"/>
    <n v="30512"/>
    <n v="2002"/>
    <n v="1296"/>
    <n v="31184.192359238699"/>
  </r>
  <r>
    <x v="98"/>
    <x v="29"/>
    <n v="121"/>
    <n v="16128"/>
    <n v="2003"/>
    <n v="121"/>
    <n v="17568.915357292699"/>
  </r>
  <r>
    <x v="98"/>
    <x v="30"/>
    <n v="1297"/>
    <n v="42539"/>
    <n v="2004"/>
    <n v="1297"/>
    <n v="48962.510968246897"/>
  </r>
  <r>
    <x v="98"/>
    <x v="31"/>
    <n v="148"/>
    <n v="17112"/>
    <n v="2005"/>
    <n v="148"/>
    <n v="18055.9990493031"/>
  </r>
  <r>
    <x v="98"/>
    <x v="32"/>
    <n v="150"/>
    <n v="26667"/>
    <n v="2006"/>
    <n v="150"/>
    <n v="27687.079144404401"/>
  </r>
  <r>
    <x v="98"/>
    <x v="33"/>
    <n v="178"/>
    <n v="8053"/>
    <n v="2007"/>
    <n v="178"/>
    <n v="10736.0155283315"/>
  </r>
  <r>
    <x v="98"/>
    <x v="34"/>
    <n v="641"/>
    <n v="30308"/>
    <n v="2008"/>
    <n v="641"/>
    <n v="32201.008075796799"/>
  </r>
  <r>
    <x v="98"/>
    <x v="35"/>
    <n v="1911"/>
    <n v="100950"/>
    <n v="2009"/>
    <n v="1911"/>
    <n v="101080.069353812"/>
  </r>
  <r>
    <x v="98"/>
    <x v="36"/>
    <n v="287"/>
    <n v="42655"/>
    <n v="2010"/>
    <n v="287"/>
    <n v="42830.220667050999"/>
  </r>
  <r>
    <x v="98"/>
    <x v="37"/>
    <n v="19"/>
    <n v="42301"/>
    <n v="2011"/>
    <n v="19"/>
    <n v="42313.9985538865"/>
  </r>
  <r>
    <x v="98"/>
    <x v="38"/>
    <n v="2056"/>
    <n v="74243"/>
    <n v="2012"/>
    <n v="2056"/>
    <n v="74707.693860217201"/>
  </r>
  <r>
    <x v="98"/>
    <x v="39"/>
    <n v="1951"/>
    <n v="83782"/>
    <n v="2013"/>
    <n v="1951"/>
    <n v="84248.509514562495"/>
  </r>
  <r>
    <x v="98"/>
    <x v="40"/>
    <n v="87"/>
    <n v="39495"/>
    <n v="2014"/>
    <n v="87"/>
    <n v="39629.500702395198"/>
  </r>
  <r>
    <x v="98"/>
    <x v="41"/>
    <n v="2741"/>
    <n v="89259"/>
    <n v="2015"/>
    <n v="2741"/>
    <n v="92705.583859660401"/>
  </r>
  <r>
    <x v="98"/>
    <x v="42"/>
    <n v="3462"/>
    <n v="52342"/>
    <n v="2016"/>
    <n v="3462"/>
    <n v="53979.705642266199"/>
  </r>
  <r>
    <x v="98"/>
    <x v="43"/>
    <n v="31"/>
    <n v="55540"/>
    <n v="2017"/>
    <n v="31"/>
    <n v="55615.721847525703"/>
  </r>
  <r>
    <x v="98"/>
    <x v="44"/>
    <n v="1971"/>
    <n v="61460"/>
    <n v="2018"/>
    <n v="1971"/>
    <n v="61491.2423034233"/>
  </r>
  <r>
    <x v="98"/>
    <x v="45"/>
    <n v="817"/>
    <n v="111966"/>
    <n v="2019"/>
    <n v="817"/>
    <n v="112005.62183328001"/>
  </r>
  <r>
    <x v="98"/>
    <x v="46"/>
    <n v="428"/>
    <n v="31925.526315800002"/>
    <n v="2020"/>
    <n v="428"/>
    <n v="32131.7361454036"/>
  </r>
  <r>
    <x v="98"/>
    <x v="47"/>
    <n v="174"/>
    <n v="32774"/>
    <n v="2021"/>
    <n v="174"/>
    <n v="33037.021294306003"/>
  </r>
  <r>
    <x v="99"/>
    <x v="0"/>
    <n v="59"/>
    <n v="21000"/>
    <n v="1971"/>
    <n v="59"/>
    <n v="21000"/>
  </r>
  <r>
    <x v="99"/>
    <x v="1"/>
    <n v="54"/>
    <n v="23327"/>
    <n v="1972"/>
    <n v="54"/>
    <n v="23327.695399555501"/>
  </r>
  <r>
    <x v="99"/>
    <x v="2"/>
    <n v="337"/>
    <n v="26238"/>
    <n v="1973"/>
    <n v="337"/>
    <n v="26254.710123270099"/>
  </r>
  <r>
    <x v="99"/>
    <x v="3"/>
    <n v="34"/>
    <n v="63730"/>
    <n v="1974"/>
    <n v="34"/>
    <n v="63730"/>
  </r>
  <r>
    <x v="99"/>
    <x v="4"/>
    <n v="1325"/>
    <n v="26039"/>
    <n v="1975"/>
    <n v="1325"/>
    <n v="26039.839292315799"/>
  </r>
  <r>
    <x v="99"/>
    <x v="5"/>
    <n v="3800"/>
    <n v="40458"/>
    <n v="1976"/>
    <n v="3800"/>
    <n v="40458.907217954802"/>
  </r>
  <r>
    <x v="99"/>
    <x v="6"/>
    <n v="18"/>
    <n v="34845"/>
    <n v="1977"/>
    <n v="18"/>
    <n v="34845.628598523399"/>
  </r>
  <r>
    <x v="99"/>
    <x v="7"/>
    <n v="870"/>
    <n v="37418"/>
    <n v="1978"/>
    <n v="870"/>
    <n v="37419.365509921998"/>
  </r>
  <r>
    <x v="99"/>
    <x v="8"/>
    <n v="188"/>
    <n v="53536"/>
    <n v="1979"/>
    <n v="188"/>
    <n v="53553.627723326899"/>
  </r>
  <r>
    <x v="99"/>
    <x v="9"/>
    <n v="2795"/>
    <n v="43828"/>
    <n v="1980"/>
    <n v="2795"/>
    <n v="43947.314827403599"/>
  </r>
  <r>
    <x v="99"/>
    <x v="10"/>
    <n v="150"/>
    <n v="29310"/>
    <n v="1981"/>
    <n v="150"/>
    <n v="29337.189889612"/>
  </r>
  <r>
    <x v="99"/>
    <x v="11"/>
    <n v="0"/>
    <n v="26779"/>
    <n v="1982"/>
    <n v="0"/>
    <n v="28041.108421851499"/>
  </r>
  <r>
    <x v="99"/>
    <x v="12"/>
    <n v="3243"/>
    <n v="77702"/>
    <n v="1983"/>
    <n v="3243"/>
    <n v="79043.280369091706"/>
  </r>
  <r>
    <x v="99"/>
    <x v="13"/>
    <n v="3585"/>
    <n v="50683"/>
    <n v="1984"/>
    <n v="3585"/>
    <n v="50717.073796140998"/>
  </r>
  <r>
    <x v="99"/>
    <x v="14"/>
    <n v="240"/>
    <n v="15079"/>
    <n v="1985"/>
    <n v="240"/>
    <n v="15792.6471531351"/>
  </r>
  <r>
    <x v="99"/>
    <x v="15"/>
    <n v="348"/>
    <n v="3023"/>
    <n v="1986"/>
    <n v="348"/>
    <n v="3051.0672652127"/>
  </r>
  <r>
    <x v="99"/>
    <x v="16"/>
    <n v="0"/>
    <n v="24043"/>
    <n v="1987"/>
    <n v="0"/>
    <n v="24231.733847744101"/>
  </r>
  <r>
    <x v="99"/>
    <x v="17"/>
    <n v="3796"/>
    <n v="13954"/>
    <n v="1988"/>
    <n v="3796"/>
    <n v="14060.8610720784"/>
  </r>
  <r>
    <x v="99"/>
    <x v="18"/>
    <n v="183"/>
    <n v="77999"/>
    <n v="1989"/>
    <n v="183"/>
    <n v="78001.870965860493"/>
  </r>
  <r>
    <x v="99"/>
    <x v="19"/>
    <n v="60"/>
    <n v="45863"/>
    <n v="1990"/>
    <n v="60"/>
    <n v="45864.213911529703"/>
  </r>
  <r>
    <x v="99"/>
    <x v="20"/>
    <n v="88"/>
    <n v="36322"/>
    <n v="1991"/>
    <n v="88"/>
    <n v="36333.282842662898"/>
  </r>
  <r>
    <x v="99"/>
    <x v="21"/>
    <n v="3902"/>
    <n v="56295"/>
    <n v="1992"/>
    <n v="3902"/>
    <n v="56316.688763333899"/>
  </r>
  <r>
    <x v="99"/>
    <x v="22"/>
    <n v="0"/>
    <n v="98125"/>
    <n v="1993"/>
    <n v="0"/>
    <n v="98219.367581920902"/>
  </r>
  <r>
    <x v="99"/>
    <x v="23"/>
    <n v="468"/>
    <n v="49670"/>
    <n v="1994"/>
    <n v="468"/>
    <n v="49670"/>
  </r>
  <r>
    <x v="99"/>
    <x v="24"/>
    <n v="5"/>
    <n v="44640"/>
    <n v="1995"/>
    <n v="5"/>
    <n v="44641.284234954597"/>
  </r>
  <r>
    <x v="99"/>
    <x v="25"/>
    <n v="112"/>
    <n v="48301"/>
    <n v="1999"/>
    <n v="112"/>
    <n v="53305.6012772002"/>
  </r>
  <r>
    <x v="99"/>
    <x v="26"/>
    <n v="58"/>
    <n v="36899"/>
    <n v="2000"/>
    <n v="58"/>
    <n v="36988.608238463603"/>
  </r>
  <r>
    <x v="99"/>
    <x v="27"/>
    <n v="28"/>
    <n v="45672"/>
    <n v="2001"/>
    <n v="28"/>
    <n v="45882.338479751503"/>
  </r>
  <r>
    <x v="99"/>
    <x v="28"/>
    <n v="273"/>
    <n v="30785"/>
    <n v="2002"/>
    <n v="273"/>
    <n v="31457.192359238699"/>
  </r>
  <r>
    <x v="99"/>
    <x v="29"/>
    <n v="0"/>
    <n v="16128"/>
    <n v="2003"/>
    <n v="0"/>
    <n v="17568.915357292699"/>
  </r>
  <r>
    <x v="99"/>
    <x v="30"/>
    <n v="1821"/>
    <n v="44360"/>
    <n v="2004"/>
    <n v="1821"/>
    <n v="50783.510968246897"/>
  </r>
  <r>
    <x v="99"/>
    <x v="31"/>
    <n v="0"/>
    <n v="17112"/>
    <n v="2005"/>
    <n v="0"/>
    <n v="18055.9990493031"/>
  </r>
  <r>
    <x v="99"/>
    <x v="32"/>
    <n v="129"/>
    <n v="26796"/>
    <n v="2006"/>
    <n v="129"/>
    <n v="27816.079144404401"/>
  </r>
  <r>
    <x v="99"/>
    <x v="33"/>
    <n v="152"/>
    <n v="8205"/>
    <n v="2007"/>
    <n v="152"/>
    <n v="10888.0155283315"/>
  </r>
  <r>
    <x v="99"/>
    <x v="34"/>
    <n v="1712"/>
    <n v="32020"/>
    <n v="2008"/>
    <n v="1712"/>
    <n v="33913.008075796803"/>
  </r>
  <r>
    <x v="99"/>
    <x v="35"/>
    <n v="2102"/>
    <n v="103052"/>
    <n v="2009"/>
    <n v="2102"/>
    <n v="103182.069353812"/>
  </r>
  <r>
    <x v="99"/>
    <x v="36"/>
    <n v="168"/>
    <n v="42823"/>
    <n v="2010"/>
    <n v="168"/>
    <n v="42998.220667050999"/>
  </r>
  <r>
    <x v="99"/>
    <x v="37"/>
    <n v="128"/>
    <n v="42429"/>
    <n v="2011"/>
    <n v="128"/>
    <n v="42441.9985538865"/>
  </r>
  <r>
    <x v="99"/>
    <x v="38"/>
    <n v="1721"/>
    <n v="75964"/>
    <n v="2012"/>
    <n v="1721"/>
    <n v="76428.693860217201"/>
  </r>
  <r>
    <x v="99"/>
    <x v="39"/>
    <n v="1235"/>
    <n v="85017"/>
    <n v="2013"/>
    <n v="1235"/>
    <n v="85483.509514562495"/>
  </r>
  <r>
    <x v="99"/>
    <x v="40"/>
    <n v="540"/>
    <n v="40035"/>
    <n v="2014"/>
    <n v="540"/>
    <n v="40169.500702395198"/>
  </r>
  <r>
    <x v="99"/>
    <x v="41"/>
    <n v="2172"/>
    <n v="91431"/>
    <n v="2015"/>
    <n v="2172"/>
    <n v="94877.583859660401"/>
  </r>
  <r>
    <x v="99"/>
    <x v="42"/>
    <n v="2160"/>
    <n v="54502"/>
    <n v="2016"/>
    <n v="2160"/>
    <n v="56139.705642266199"/>
  </r>
  <r>
    <x v="99"/>
    <x v="43"/>
    <n v="-1"/>
    <n v="55539"/>
    <n v="2017"/>
    <n v="-1"/>
    <n v="55614.721847525703"/>
  </r>
  <r>
    <x v="99"/>
    <x v="44"/>
    <n v="1078"/>
    <n v="62538"/>
    <n v="2018"/>
    <n v="1078"/>
    <n v="62569.2423034233"/>
  </r>
  <r>
    <x v="99"/>
    <x v="45"/>
    <n v="1685"/>
    <n v="113651"/>
    <n v="2019"/>
    <n v="1685"/>
    <n v="113690.62183328001"/>
  </r>
  <r>
    <x v="99"/>
    <x v="46"/>
    <n v="41"/>
    <n v="31966.526315800002"/>
    <n v="2020"/>
    <n v="41"/>
    <n v="32172.7361454036"/>
  </r>
  <r>
    <x v="99"/>
    <x v="47"/>
    <n v="638"/>
    <n v="33412"/>
    <n v="2021"/>
    <n v="638"/>
    <n v="33675.021294306003"/>
  </r>
  <r>
    <x v="100"/>
    <x v="0"/>
    <n v="5"/>
    <n v="21005"/>
    <n v="1971"/>
    <n v="5"/>
    <n v="21005"/>
  </r>
  <r>
    <x v="100"/>
    <x v="1"/>
    <n v="7065"/>
    <n v="30392"/>
    <n v="1972"/>
    <n v="7065"/>
    <n v="30392.695399555501"/>
  </r>
  <r>
    <x v="100"/>
    <x v="2"/>
    <n v="9"/>
    <n v="26247"/>
    <n v="1973"/>
    <n v="9"/>
    <n v="26263.710123270099"/>
  </r>
  <r>
    <x v="100"/>
    <x v="3"/>
    <n v="6103"/>
    <n v="69833"/>
    <n v="1974"/>
    <n v="6103"/>
    <n v="69833"/>
  </r>
  <r>
    <x v="100"/>
    <x v="4"/>
    <n v="214"/>
    <n v="26253"/>
    <n v="1975"/>
    <n v="214"/>
    <n v="26253.839292315799"/>
  </r>
  <r>
    <x v="100"/>
    <x v="5"/>
    <n v="4267"/>
    <n v="44725"/>
    <n v="1976"/>
    <n v="4267"/>
    <n v="44725.907217954802"/>
  </r>
  <r>
    <x v="100"/>
    <x v="6"/>
    <n v="0"/>
    <n v="34845"/>
    <n v="1977"/>
    <n v="0"/>
    <n v="34845.628598523399"/>
  </r>
  <r>
    <x v="100"/>
    <x v="7"/>
    <n v="20"/>
    <n v="37438"/>
    <n v="1978"/>
    <n v="20"/>
    <n v="37439.365509921998"/>
  </r>
  <r>
    <x v="100"/>
    <x v="8"/>
    <n v="369"/>
    <n v="53905"/>
    <n v="1979"/>
    <n v="369"/>
    <n v="53922.627723326899"/>
  </r>
  <r>
    <x v="100"/>
    <x v="9"/>
    <n v="6604"/>
    <n v="50432"/>
    <n v="1980"/>
    <n v="6604"/>
    <n v="50551.314827403599"/>
  </r>
  <r>
    <x v="100"/>
    <x v="10"/>
    <n v="150"/>
    <n v="29460"/>
    <n v="1981"/>
    <n v="150"/>
    <n v="29487.189889612"/>
  </r>
  <r>
    <x v="100"/>
    <x v="11"/>
    <n v="2"/>
    <n v="26781"/>
    <n v="1982"/>
    <n v="2"/>
    <n v="28043.108421851499"/>
  </r>
  <r>
    <x v="100"/>
    <x v="12"/>
    <n v="475"/>
    <n v="78177"/>
    <n v="1983"/>
    <n v="475"/>
    <n v="79518.280369091706"/>
  </r>
  <r>
    <x v="100"/>
    <x v="13"/>
    <n v="1764"/>
    <n v="52447"/>
    <n v="1984"/>
    <n v="1764"/>
    <n v="52481.073796140998"/>
  </r>
  <r>
    <x v="100"/>
    <x v="14"/>
    <n v="1603"/>
    <n v="16682"/>
    <n v="1985"/>
    <n v="1603"/>
    <n v="17395.647153135102"/>
  </r>
  <r>
    <x v="100"/>
    <x v="15"/>
    <n v="1108"/>
    <n v="4131"/>
    <n v="1986"/>
    <n v="1108"/>
    <n v="4159.0672652126996"/>
  </r>
  <r>
    <x v="100"/>
    <x v="16"/>
    <n v="0"/>
    <n v="24043"/>
    <n v="1987"/>
    <n v="0"/>
    <n v="24231.733847744101"/>
  </r>
  <r>
    <x v="100"/>
    <x v="17"/>
    <n v="162"/>
    <n v="14116"/>
    <n v="1988"/>
    <n v="162"/>
    <n v="14222.8610720784"/>
  </r>
  <r>
    <x v="100"/>
    <x v="18"/>
    <n v="0"/>
    <n v="77999"/>
    <n v="1989"/>
    <n v="0"/>
    <n v="78001.870965860493"/>
  </r>
  <r>
    <x v="100"/>
    <x v="19"/>
    <n v="19"/>
    <n v="45882"/>
    <n v="1990"/>
    <n v="19"/>
    <n v="45883.213911529703"/>
  </r>
  <r>
    <x v="100"/>
    <x v="20"/>
    <n v="0"/>
    <n v="36322"/>
    <n v="1991"/>
    <n v="0"/>
    <n v="36333.282842662898"/>
  </r>
  <r>
    <x v="100"/>
    <x v="21"/>
    <n v="920"/>
    <n v="57215"/>
    <n v="1992"/>
    <n v="920"/>
    <n v="57236.688763333899"/>
  </r>
  <r>
    <x v="100"/>
    <x v="22"/>
    <n v="0"/>
    <n v="98125"/>
    <n v="1993"/>
    <n v="0"/>
    <n v="98219.367581920902"/>
  </r>
  <r>
    <x v="100"/>
    <x v="23"/>
    <n v="5024"/>
    <n v="54694"/>
    <n v="1994"/>
    <n v="5024"/>
    <n v="54694"/>
  </r>
  <r>
    <x v="100"/>
    <x v="24"/>
    <n v="14"/>
    <n v="44654"/>
    <n v="1995"/>
    <n v="14"/>
    <n v="44655.284234954597"/>
  </r>
  <r>
    <x v="100"/>
    <x v="25"/>
    <n v="1938"/>
    <n v="50239"/>
    <n v="1999"/>
    <n v="1938"/>
    <n v="55243.6012772002"/>
  </r>
  <r>
    <x v="100"/>
    <x v="26"/>
    <n v="705"/>
    <n v="37604"/>
    <n v="2000"/>
    <n v="705"/>
    <n v="37693.608238463603"/>
  </r>
  <r>
    <x v="100"/>
    <x v="27"/>
    <n v="220"/>
    <n v="45892"/>
    <n v="2001"/>
    <n v="220"/>
    <n v="46102.338479751503"/>
  </r>
  <r>
    <x v="100"/>
    <x v="28"/>
    <n v="148"/>
    <n v="30933"/>
    <n v="2002"/>
    <n v="148"/>
    <n v="31605.192359238699"/>
  </r>
  <r>
    <x v="100"/>
    <x v="29"/>
    <n v="39"/>
    <n v="16167"/>
    <n v="2003"/>
    <n v="39"/>
    <n v="17607.915357292699"/>
  </r>
  <r>
    <x v="100"/>
    <x v="30"/>
    <n v="622"/>
    <n v="44982"/>
    <n v="2004"/>
    <n v="622"/>
    <n v="51405.510968246897"/>
  </r>
  <r>
    <x v="100"/>
    <x v="31"/>
    <n v="380"/>
    <n v="17492"/>
    <n v="2005"/>
    <n v="380"/>
    <n v="18435.9990493031"/>
  </r>
  <r>
    <x v="100"/>
    <x v="32"/>
    <n v="381"/>
    <n v="27177"/>
    <n v="2006"/>
    <n v="381"/>
    <n v="28197.079144404401"/>
  </r>
  <r>
    <x v="100"/>
    <x v="33"/>
    <n v="156"/>
    <n v="8361"/>
    <n v="2007"/>
    <n v="156"/>
    <n v="11044.0155283315"/>
  </r>
  <r>
    <x v="100"/>
    <x v="34"/>
    <n v="1302"/>
    <n v="33322"/>
    <n v="2008"/>
    <n v="1302"/>
    <n v="35215.008075796803"/>
  </r>
  <r>
    <x v="100"/>
    <x v="35"/>
    <n v="1859"/>
    <n v="104911"/>
    <n v="2009"/>
    <n v="1859"/>
    <n v="105041.069353812"/>
  </r>
  <r>
    <x v="100"/>
    <x v="36"/>
    <n v="372"/>
    <n v="43195"/>
    <n v="2010"/>
    <n v="372"/>
    <n v="43370.220667050999"/>
  </r>
  <r>
    <x v="100"/>
    <x v="37"/>
    <n v="8"/>
    <n v="42437"/>
    <n v="2011"/>
    <n v="8"/>
    <n v="42449.9985538865"/>
  </r>
  <r>
    <x v="100"/>
    <x v="38"/>
    <n v="1430"/>
    <n v="77394"/>
    <n v="2012"/>
    <n v="1430"/>
    <n v="77858.693860217201"/>
  </r>
  <r>
    <x v="100"/>
    <x v="39"/>
    <n v="306"/>
    <n v="85323"/>
    <n v="2013"/>
    <n v="306"/>
    <n v="85789.509514562495"/>
  </r>
  <r>
    <x v="100"/>
    <x v="40"/>
    <n v="546"/>
    <n v="40581"/>
    <n v="2014"/>
    <n v="546"/>
    <n v="40715.500702395198"/>
  </r>
  <r>
    <x v="100"/>
    <x v="41"/>
    <n v="2125"/>
    <n v="93556"/>
    <n v="2015"/>
    <n v="2125"/>
    <n v="97002.583859660401"/>
  </r>
  <r>
    <x v="100"/>
    <x v="42"/>
    <n v="2200"/>
    <n v="56702"/>
    <n v="2016"/>
    <n v="2200"/>
    <n v="58339.705642266199"/>
  </r>
  <r>
    <x v="100"/>
    <x v="43"/>
    <n v="529"/>
    <n v="56068"/>
    <n v="2017"/>
    <n v="529"/>
    <n v="56143.721847525703"/>
  </r>
  <r>
    <x v="100"/>
    <x v="44"/>
    <n v="2838"/>
    <n v="65376"/>
    <n v="2018"/>
    <n v="2838"/>
    <n v="65407.2423034233"/>
  </r>
  <r>
    <x v="100"/>
    <x v="45"/>
    <n v="1150"/>
    <n v="114801"/>
    <n v="2019"/>
    <n v="1150"/>
    <n v="114840.62183328001"/>
  </r>
  <r>
    <x v="100"/>
    <x v="46"/>
    <n v="1769"/>
    <n v="33735.526315800002"/>
    <n v="2020"/>
    <n v="1769"/>
    <n v="33941.7361454036"/>
  </r>
  <r>
    <x v="100"/>
    <x v="47"/>
    <n v="803"/>
    <n v="34215"/>
    <n v="2021"/>
    <n v="803"/>
    <n v="34478.021294306003"/>
  </r>
  <r>
    <x v="101"/>
    <x v="0"/>
    <n v="48"/>
    <n v="21053"/>
    <n v="1971"/>
    <n v="48"/>
    <n v="21053"/>
  </r>
  <r>
    <x v="101"/>
    <x v="1"/>
    <n v="2"/>
    <n v="30394"/>
    <n v="1972"/>
    <n v="2"/>
    <n v="30394.695399555501"/>
  </r>
  <r>
    <x v="101"/>
    <x v="2"/>
    <n v="474"/>
    <n v="26721"/>
    <n v="1973"/>
    <n v="474"/>
    <n v="26737.710123270099"/>
  </r>
  <r>
    <x v="101"/>
    <x v="3"/>
    <n v="2091"/>
    <n v="71924"/>
    <n v="1974"/>
    <n v="2091"/>
    <n v="71924"/>
  </r>
  <r>
    <x v="101"/>
    <x v="4"/>
    <n v="137"/>
    <n v="26390"/>
    <n v="1975"/>
    <n v="137"/>
    <n v="26390.839292315799"/>
  </r>
  <r>
    <x v="101"/>
    <x v="5"/>
    <n v="2656"/>
    <n v="47381"/>
    <n v="1976"/>
    <n v="2656"/>
    <n v="47381.907217954802"/>
  </r>
  <r>
    <x v="101"/>
    <x v="6"/>
    <n v="0"/>
    <n v="34845"/>
    <n v="1977"/>
    <n v="0"/>
    <n v="34845.628598523399"/>
  </r>
  <r>
    <x v="101"/>
    <x v="7"/>
    <n v="343"/>
    <n v="37781"/>
    <n v="1978"/>
    <n v="343"/>
    <n v="37782.365509921998"/>
  </r>
  <r>
    <x v="101"/>
    <x v="8"/>
    <n v="268"/>
    <n v="54173"/>
    <n v="1979"/>
    <n v="268"/>
    <n v="54190.627723326899"/>
  </r>
  <r>
    <x v="101"/>
    <x v="9"/>
    <n v="3019"/>
    <n v="53451"/>
    <n v="1980"/>
    <n v="3019"/>
    <n v="53570.314827403599"/>
  </r>
  <r>
    <x v="101"/>
    <x v="10"/>
    <n v="150"/>
    <n v="29610"/>
    <n v="1981"/>
    <n v="150"/>
    <n v="29637.189889612"/>
  </r>
  <r>
    <x v="101"/>
    <x v="11"/>
    <n v="0"/>
    <n v="26781"/>
    <n v="1982"/>
    <n v="0"/>
    <n v="28043.108421851499"/>
  </r>
  <r>
    <x v="101"/>
    <x v="12"/>
    <n v="3541"/>
    <n v="81718"/>
    <n v="1983"/>
    <n v="3541"/>
    <n v="83059.280369091706"/>
  </r>
  <r>
    <x v="101"/>
    <x v="13"/>
    <n v="3018"/>
    <n v="55465"/>
    <n v="1984"/>
    <n v="3018"/>
    <n v="55499.073796140998"/>
  </r>
  <r>
    <x v="101"/>
    <x v="14"/>
    <n v="668"/>
    <n v="17350"/>
    <n v="1985"/>
    <n v="668"/>
    <n v="18063.647153135102"/>
  </r>
  <r>
    <x v="101"/>
    <x v="15"/>
    <n v="390"/>
    <n v="4521"/>
    <n v="1986"/>
    <n v="390"/>
    <n v="4549.0672652126996"/>
  </r>
  <r>
    <x v="101"/>
    <x v="16"/>
    <n v="0"/>
    <n v="24043"/>
    <n v="1987"/>
    <n v="0"/>
    <n v="24231.733847744101"/>
  </r>
  <r>
    <x v="101"/>
    <x v="17"/>
    <n v="1129"/>
    <n v="15245"/>
    <n v="1988"/>
    <n v="1129"/>
    <n v="15351.8610720784"/>
  </r>
  <r>
    <x v="101"/>
    <x v="18"/>
    <n v="0"/>
    <n v="77999"/>
    <n v="1989"/>
    <n v="0"/>
    <n v="78001.870965860493"/>
  </r>
  <r>
    <x v="101"/>
    <x v="19"/>
    <n v="0"/>
    <n v="45882"/>
    <n v="1990"/>
    <n v="0"/>
    <n v="45883.213911529703"/>
  </r>
  <r>
    <x v="101"/>
    <x v="20"/>
    <n v="0"/>
    <n v="36322"/>
    <n v="1991"/>
    <n v="0"/>
    <n v="36333.282842662898"/>
  </r>
  <r>
    <x v="101"/>
    <x v="21"/>
    <n v="810"/>
    <n v="58025"/>
    <n v="1992"/>
    <n v="810"/>
    <n v="58046.688763333899"/>
  </r>
  <r>
    <x v="101"/>
    <x v="22"/>
    <n v="0"/>
    <n v="98125"/>
    <n v="1993"/>
    <n v="0"/>
    <n v="98219.367581920902"/>
  </r>
  <r>
    <x v="101"/>
    <x v="23"/>
    <n v="3306"/>
    <n v="58000"/>
    <n v="1994"/>
    <n v="3306"/>
    <n v="58000"/>
  </r>
  <r>
    <x v="101"/>
    <x v="24"/>
    <n v="0"/>
    <n v="44654"/>
    <n v="1995"/>
    <n v="0"/>
    <n v="44655.284234954597"/>
  </r>
  <r>
    <x v="101"/>
    <x v="25"/>
    <n v="542"/>
    <n v="50781"/>
    <n v="1999"/>
    <n v="542"/>
    <n v="55785.6012772002"/>
  </r>
  <r>
    <x v="101"/>
    <x v="26"/>
    <n v="73"/>
    <n v="37677"/>
    <n v="2000"/>
    <n v="73"/>
    <n v="37766.608238463603"/>
  </r>
  <r>
    <x v="101"/>
    <x v="27"/>
    <n v="469"/>
    <n v="46361"/>
    <n v="2001"/>
    <n v="469"/>
    <n v="46571.338479751503"/>
  </r>
  <r>
    <x v="101"/>
    <x v="28"/>
    <n v="415"/>
    <n v="31348"/>
    <n v="2002"/>
    <n v="415"/>
    <n v="32020.192359238699"/>
  </r>
  <r>
    <x v="101"/>
    <x v="29"/>
    <n v="33"/>
    <n v="16200"/>
    <n v="2003"/>
    <n v="33"/>
    <n v="17640.915357292699"/>
  </r>
  <r>
    <x v="101"/>
    <x v="30"/>
    <n v="2704"/>
    <n v="47686"/>
    <n v="2004"/>
    <n v="2704"/>
    <n v="54109.510968246897"/>
  </r>
  <r>
    <x v="101"/>
    <x v="31"/>
    <n v="10"/>
    <n v="17502"/>
    <n v="2005"/>
    <n v="10"/>
    <n v="18445.9990493031"/>
  </r>
  <r>
    <x v="101"/>
    <x v="32"/>
    <n v="204"/>
    <n v="27381"/>
    <n v="2006"/>
    <n v="204"/>
    <n v="28401.079144404401"/>
  </r>
  <r>
    <x v="101"/>
    <x v="33"/>
    <n v="497"/>
    <n v="8858"/>
    <n v="2007"/>
    <n v="497"/>
    <n v="11541.0155283315"/>
  </r>
  <r>
    <x v="101"/>
    <x v="34"/>
    <n v="1033"/>
    <n v="34355"/>
    <n v="2008"/>
    <n v="1033"/>
    <n v="36248.008075796803"/>
  </r>
  <r>
    <x v="101"/>
    <x v="35"/>
    <n v="2146"/>
    <n v="107057"/>
    <n v="2009"/>
    <n v="2146"/>
    <n v="107187.069353812"/>
  </r>
  <r>
    <x v="101"/>
    <x v="36"/>
    <n v="254"/>
    <n v="43449"/>
    <n v="2010"/>
    <n v="254"/>
    <n v="43624.220667050999"/>
  </r>
  <r>
    <x v="101"/>
    <x v="37"/>
    <n v="2"/>
    <n v="42439"/>
    <n v="2011"/>
    <n v="2"/>
    <n v="42451.9985538865"/>
  </r>
  <r>
    <x v="101"/>
    <x v="38"/>
    <n v="887"/>
    <n v="78281"/>
    <n v="2012"/>
    <n v="887"/>
    <n v="78745.693860217201"/>
  </r>
  <r>
    <x v="101"/>
    <x v="39"/>
    <n v="666"/>
    <n v="85989"/>
    <n v="2013"/>
    <n v="666"/>
    <n v="86455.509514562495"/>
  </r>
  <r>
    <x v="101"/>
    <x v="40"/>
    <n v="84"/>
    <n v="40665"/>
    <n v="2014"/>
    <n v="84"/>
    <n v="40799.500702395198"/>
  </r>
  <r>
    <x v="101"/>
    <x v="41"/>
    <n v="1565"/>
    <n v="95121"/>
    <n v="2015"/>
    <n v="1565"/>
    <n v="98567.583859660401"/>
  </r>
  <r>
    <x v="101"/>
    <x v="42"/>
    <n v="1436"/>
    <n v="58138"/>
    <n v="2016"/>
    <n v="1436"/>
    <n v="59775.705642266199"/>
  </r>
  <r>
    <x v="101"/>
    <x v="43"/>
    <n v="310"/>
    <n v="56378"/>
    <n v="2017"/>
    <n v="310"/>
    <n v="56453.721847525703"/>
  </r>
  <r>
    <x v="101"/>
    <x v="44"/>
    <n v="1216"/>
    <n v="66592"/>
    <n v="2018"/>
    <n v="1216"/>
    <n v="66623.242303423307"/>
  </r>
  <r>
    <x v="101"/>
    <x v="45"/>
    <n v="859"/>
    <n v="115660"/>
    <n v="2019"/>
    <n v="859"/>
    <n v="115699.62183328001"/>
  </r>
  <r>
    <x v="101"/>
    <x v="46"/>
    <n v="728"/>
    <n v="34463.526315800002"/>
    <n v="2020"/>
    <n v="728"/>
    <n v="34669.7361454036"/>
  </r>
  <r>
    <x v="101"/>
    <x v="47"/>
    <n v="1269"/>
    <n v="35484"/>
    <n v="2021"/>
    <n v="1269"/>
    <n v="35747.021294306003"/>
  </r>
  <r>
    <x v="102"/>
    <x v="0"/>
    <n v="176"/>
    <n v="21229"/>
    <n v="1971"/>
    <n v="176"/>
    <n v="21229"/>
  </r>
  <r>
    <x v="102"/>
    <x v="1"/>
    <n v="1089"/>
    <n v="31483"/>
    <n v="1972"/>
    <n v="1089"/>
    <n v="31483.695399555501"/>
  </r>
  <r>
    <x v="102"/>
    <x v="2"/>
    <n v="683"/>
    <n v="27404"/>
    <n v="1973"/>
    <n v="683"/>
    <n v="27420.710123270099"/>
  </r>
  <r>
    <x v="102"/>
    <x v="3"/>
    <n v="4144"/>
    <n v="76068"/>
    <n v="1974"/>
    <n v="4144"/>
    <n v="76068"/>
  </r>
  <r>
    <x v="102"/>
    <x v="4"/>
    <n v="5"/>
    <n v="26395"/>
    <n v="1975"/>
    <n v="5"/>
    <n v="26395.839292315799"/>
  </r>
  <r>
    <x v="102"/>
    <x v="5"/>
    <n v="740"/>
    <n v="48121"/>
    <n v="1976"/>
    <n v="740"/>
    <n v="48121.907217954802"/>
  </r>
  <r>
    <x v="102"/>
    <x v="6"/>
    <n v="0"/>
    <n v="34845"/>
    <n v="1977"/>
    <n v="0"/>
    <n v="34845.628598523399"/>
  </r>
  <r>
    <x v="102"/>
    <x v="7"/>
    <n v="1962"/>
    <n v="39743"/>
    <n v="1978"/>
    <n v="1962"/>
    <n v="39744.365509921998"/>
  </r>
  <r>
    <x v="102"/>
    <x v="8"/>
    <n v="4109"/>
    <n v="58282"/>
    <n v="1979"/>
    <n v="4109"/>
    <n v="58299.627723326899"/>
  </r>
  <r>
    <x v="102"/>
    <x v="9"/>
    <n v="6189"/>
    <n v="59640"/>
    <n v="1980"/>
    <n v="6189"/>
    <n v="59759.314827403599"/>
  </r>
  <r>
    <x v="102"/>
    <x v="10"/>
    <n v="150"/>
    <n v="29760"/>
    <n v="1981"/>
    <n v="150"/>
    <n v="29787.189889612"/>
  </r>
  <r>
    <x v="102"/>
    <x v="11"/>
    <n v="1"/>
    <n v="26782"/>
    <n v="1982"/>
    <n v="1"/>
    <n v="28044.108421851499"/>
  </r>
  <r>
    <x v="102"/>
    <x v="12"/>
    <n v="53"/>
    <n v="81771"/>
    <n v="1983"/>
    <n v="53"/>
    <n v="83112.280369091706"/>
  </r>
  <r>
    <x v="102"/>
    <x v="13"/>
    <n v="1838"/>
    <n v="57303"/>
    <n v="1984"/>
    <n v="1838"/>
    <n v="57337.073796140998"/>
  </r>
  <r>
    <x v="102"/>
    <x v="14"/>
    <n v="0"/>
    <n v="17350"/>
    <n v="1985"/>
    <n v="0"/>
    <n v="18063.647153135102"/>
  </r>
  <r>
    <x v="102"/>
    <x v="15"/>
    <n v="1252"/>
    <n v="5773"/>
    <n v="1986"/>
    <n v="1252"/>
    <n v="5801.0672652126996"/>
  </r>
  <r>
    <x v="102"/>
    <x v="16"/>
    <n v="0"/>
    <n v="24043"/>
    <n v="1987"/>
    <n v="0"/>
    <n v="24231.733847744101"/>
  </r>
  <r>
    <x v="102"/>
    <x v="17"/>
    <n v="1459"/>
    <n v="16704"/>
    <n v="1988"/>
    <n v="1459"/>
    <n v="16810.861072078402"/>
  </r>
  <r>
    <x v="102"/>
    <x v="18"/>
    <n v="0"/>
    <n v="77999"/>
    <n v="1989"/>
    <n v="0"/>
    <n v="78001.870965860493"/>
  </r>
  <r>
    <x v="102"/>
    <x v="19"/>
    <n v="135"/>
    <n v="46017"/>
    <n v="1990"/>
    <n v="135"/>
    <n v="46018.213911529703"/>
  </r>
  <r>
    <x v="102"/>
    <x v="20"/>
    <n v="0"/>
    <n v="36322"/>
    <n v="1991"/>
    <n v="0"/>
    <n v="36333.282842662898"/>
  </r>
  <r>
    <x v="102"/>
    <x v="21"/>
    <n v="18"/>
    <n v="58043"/>
    <n v="1992"/>
    <n v="18"/>
    <n v="58064.688763333899"/>
  </r>
  <r>
    <x v="102"/>
    <x v="22"/>
    <n v="349"/>
    <n v="98474"/>
    <n v="1993"/>
    <n v="349"/>
    <n v="98568.367581920902"/>
  </r>
  <r>
    <x v="102"/>
    <x v="23"/>
    <n v="3121"/>
    <n v="61121"/>
    <n v="1994"/>
    <n v="3121"/>
    <n v="61121"/>
  </r>
  <r>
    <x v="102"/>
    <x v="24"/>
    <n v="0"/>
    <n v="44654"/>
    <n v="1995"/>
    <n v="0"/>
    <n v="44655.284234954597"/>
  </r>
  <r>
    <x v="102"/>
    <x v="25"/>
    <n v="583"/>
    <n v="51364"/>
    <n v="1999"/>
    <n v="583"/>
    <n v="56368.6012772002"/>
  </r>
  <r>
    <x v="102"/>
    <x v="26"/>
    <n v="1324"/>
    <n v="39001"/>
    <n v="2000"/>
    <n v="1324"/>
    <n v="39090.608238463603"/>
  </r>
  <r>
    <x v="102"/>
    <x v="27"/>
    <n v="1168"/>
    <n v="47529"/>
    <n v="2001"/>
    <n v="1168"/>
    <n v="47739.338479751503"/>
  </r>
  <r>
    <x v="102"/>
    <x v="28"/>
    <n v="560"/>
    <n v="31908"/>
    <n v="2002"/>
    <n v="560"/>
    <n v="32580.192359238699"/>
  </r>
  <r>
    <x v="102"/>
    <x v="29"/>
    <n v="363"/>
    <n v="16563"/>
    <n v="2003"/>
    <n v="363"/>
    <n v="18003.915357292699"/>
  </r>
  <r>
    <x v="102"/>
    <x v="30"/>
    <n v="1965"/>
    <n v="49651"/>
    <n v="2004"/>
    <n v="1965"/>
    <n v="56074.510968246897"/>
  </r>
  <r>
    <x v="102"/>
    <x v="31"/>
    <n v="188"/>
    <n v="17690"/>
    <n v="2005"/>
    <n v="188"/>
    <n v="18633.9990493031"/>
  </r>
  <r>
    <x v="102"/>
    <x v="32"/>
    <n v="633"/>
    <n v="28014"/>
    <n v="2006"/>
    <n v="633"/>
    <n v="29034.079144404401"/>
  </r>
  <r>
    <x v="102"/>
    <x v="33"/>
    <n v="307"/>
    <n v="9165"/>
    <n v="2007"/>
    <n v="307"/>
    <n v="11848.0155283315"/>
  </r>
  <r>
    <x v="102"/>
    <x v="34"/>
    <n v="812"/>
    <n v="35167"/>
    <n v="2008"/>
    <n v="812"/>
    <n v="37060.008075796803"/>
  </r>
  <r>
    <x v="102"/>
    <x v="35"/>
    <n v="539"/>
    <n v="107596"/>
    <n v="2009"/>
    <n v="539"/>
    <n v="107726.069353812"/>
  </r>
  <r>
    <x v="102"/>
    <x v="36"/>
    <n v="266"/>
    <n v="43715"/>
    <n v="2010"/>
    <n v="266"/>
    <n v="43890.220667050999"/>
  </r>
  <r>
    <x v="102"/>
    <x v="37"/>
    <n v="67"/>
    <n v="42506"/>
    <n v="2011"/>
    <n v="67"/>
    <n v="42518.9985538865"/>
  </r>
  <r>
    <x v="102"/>
    <x v="38"/>
    <n v="1460"/>
    <n v="79741"/>
    <n v="2012"/>
    <n v="1460"/>
    <n v="80205.693860217201"/>
  </r>
  <r>
    <x v="102"/>
    <x v="39"/>
    <n v="952"/>
    <n v="86941"/>
    <n v="2013"/>
    <n v="952"/>
    <n v="87407.509514562495"/>
  </r>
  <r>
    <x v="102"/>
    <x v="40"/>
    <n v="456"/>
    <n v="41121"/>
    <n v="2014"/>
    <n v="456"/>
    <n v="41255.500702395198"/>
  </r>
  <r>
    <x v="102"/>
    <x v="41"/>
    <n v="250"/>
    <n v="95371"/>
    <n v="2015"/>
    <n v="250"/>
    <n v="98817.583859660401"/>
  </r>
  <r>
    <x v="102"/>
    <x v="42"/>
    <n v="1141"/>
    <n v="59279"/>
    <n v="2016"/>
    <n v="1141"/>
    <n v="60916.705642266199"/>
  </r>
  <r>
    <x v="102"/>
    <x v="43"/>
    <n v="482"/>
    <n v="56860"/>
    <n v="2017"/>
    <n v="482"/>
    <n v="56935.721847525703"/>
  </r>
  <r>
    <x v="102"/>
    <x v="44"/>
    <n v="2110"/>
    <n v="68702"/>
    <n v="2018"/>
    <n v="2110"/>
    <n v="68733.242303423307"/>
  </r>
  <r>
    <x v="102"/>
    <x v="45"/>
    <n v="1229"/>
    <n v="116889"/>
    <n v="2019"/>
    <n v="1229"/>
    <n v="116928.62183328001"/>
  </r>
  <r>
    <x v="102"/>
    <x v="46"/>
    <n v="1368"/>
    <n v="35831.526315800002"/>
    <n v="2020"/>
    <n v="1368"/>
    <n v="36037.7361454036"/>
  </r>
  <r>
    <x v="102"/>
    <x v="47"/>
    <n v="1127"/>
    <n v="36611"/>
    <n v="2021"/>
    <n v="1127"/>
    <n v="36874.021294306003"/>
  </r>
  <r>
    <x v="103"/>
    <x v="0"/>
    <n v="151"/>
    <n v="21380"/>
    <n v="1971"/>
    <n v="151"/>
    <n v="21380"/>
  </r>
  <r>
    <x v="103"/>
    <x v="1"/>
    <n v="10"/>
    <n v="31493"/>
    <n v="1972"/>
    <n v="10"/>
    <n v="31493.695399555501"/>
  </r>
  <r>
    <x v="103"/>
    <x v="2"/>
    <n v="4"/>
    <n v="27408"/>
    <n v="1973"/>
    <n v="4"/>
    <n v="27424.710123270099"/>
  </r>
  <r>
    <x v="103"/>
    <x v="3"/>
    <n v="4667"/>
    <n v="80735"/>
    <n v="1974"/>
    <n v="4667"/>
    <n v="80735"/>
  </r>
  <r>
    <x v="103"/>
    <x v="4"/>
    <n v="4"/>
    <n v="26399"/>
    <n v="1975"/>
    <n v="4"/>
    <n v="26399.839292315799"/>
  </r>
  <r>
    <x v="103"/>
    <x v="5"/>
    <n v="600"/>
    <n v="48721"/>
    <n v="1976"/>
    <n v="600"/>
    <n v="48721.907217954802"/>
  </r>
  <r>
    <x v="103"/>
    <x v="6"/>
    <n v="0"/>
    <n v="34845"/>
    <n v="1977"/>
    <n v="0"/>
    <n v="34845.628598523399"/>
  </r>
  <r>
    <x v="103"/>
    <x v="7"/>
    <n v="1633"/>
    <n v="41376"/>
    <n v="1978"/>
    <n v="1633"/>
    <n v="41377.365509921998"/>
  </r>
  <r>
    <x v="103"/>
    <x v="8"/>
    <n v="9113"/>
    <n v="67395"/>
    <n v="1979"/>
    <n v="9113"/>
    <n v="67412.627723326994"/>
  </r>
  <r>
    <x v="103"/>
    <x v="9"/>
    <n v="5830"/>
    <n v="65470"/>
    <n v="1980"/>
    <n v="5830"/>
    <n v="65589.314827403607"/>
  </r>
  <r>
    <x v="103"/>
    <x v="10"/>
    <n v="150"/>
    <n v="29910"/>
    <n v="1981"/>
    <n v="150"/>
    <n v="29937.189889612"/>
  </r>
  <r>
    <x v="103"/>
    <x v="11"/>
    <n v="0"/>
    <n v="26782"/>
    <n v="1982"/>
    <n v="0"/>
    <n v="28044.108421851499"/>
  </r>
  <r>
    <x v="103"/>
    <x v="12"/>
    <n v="5719"/>
    <n v="87490"/>
    <n v="1983"/>
    <n v="5719"/>
    <n v="88831.280369091706"/>
  </r>
  <r>
    <x v="103"/>
    <x v="13"/>
    <n v="1619"/>
    <n v="58922"/>
    <n v="1984"/>
    <n v="1619"/>
    <n v="58956.073796140998"/>
  </r>
  <r>
    <x v="103"/>
    <x v="14"/>
    <n v="0"/>
    <n v="17350"/>
    <n v="1985"/>
    <n v="0"/>
    <n v="18063.647153135102"/>
  </r>
  <r>
    <x v="103"/>
    <x v="15"/>
    <n v="1241"/>
    <n v="7014"/>
    <n v="1986"/>
    <n v="1241"/>
    <n v="7042.0672652126996"/>
  </r>
  <r>
    <x v="103"/>
    <x v="16"/>
    <n v="0"/>
    <n v="24043"/>
    <n v="1987"/>
    <n v="0"/>
    <n v="24231.733847744101"/>
  </r>
  <r>
    <x v="103"/>
    <x v="17"/>
    <n v="106"/>
    <n v="16810"/>
    <n v="1988"/>
    <n v="106"/>
    <n v="16916.861072078402"/>
  </r>
  <r>
    <x v="103"/>
    <x v="18"/>
    <n v="0"/>
    <n v="77999"/>
    <n v="1989"/>
    <n v="0"/>
    <n v="78001.870965860493"/>
  </r>
  <r>
    <x v="103"/>
    <x v="19"/>
    <n v="26"/>
    <n v="46043"/>
    <n v="1990"/>
    <n v="26"/>
    <n v="46044.213911529703"/>
  </r>
  <r>
    <x v="103"/>
    <x v="20"/>
    <n v="12"/>
    <n v="36334"/>
    <n v="1991"/>
    <n v="12"/>
    <n v="36345.282842662898"/>
  </r>
  <r>
    <x v="103"/>
    <x v="21"/>
    <n v="46"/>
    <n v="58089"/>
    <n v="1992"/>
    <n v="46"/>
    <n v="58110.688763333899"/>
  </r>
  <r>
    <x v="103"/>
    <x v="22"/>
    <n v="864"/>
    <n v="99338"/>
    <n v="1993"/>
    <n v="864"/>
    <n v="99432.367581920902"/>
  </r>
  <r>
    <x v="103"/>
    <x v="23"/>
    <n v="2354"/>
    <n v="63475"/>
    <n v="1994"/>
    <n v="2354"/>
    <n v="63475"/>
  </r>
  <r>
    <x v="103"/>
    <x v="24"/>
    <n v="0"/>
    <n v="44654"/>
    <n v="1995"/>
    <n v="0"/>
    <n v="44655.284234954597"/>
  </r>
  <r>
    <x v="103"/>
    <x v="25"/>
    <n v="2992"/>
    <n v="54356"/>
    <n v="1999"/>
    <n v="2992"/>
    <n v="59360.6012772002"/>
  </r>
  <r>
    <x v="103"/>
    <x v="26"/>
    <n v="179"/>
    <n v="39180"/>
    <n v="2000"/>
    <n v="179"/>
    <n v="39269.608238463603"/>
  </r>
  <r>
    <x v="103"/>
    <x v="27"/>
    <n v="981"/>
    <n v="48510"/>
    <n v="2001"/>
    <n v="981"/>
    <n v="48720.338479751503"/>
  </r>
  <r>
    <x v="103"/>
    <x v="28"/>
    <n v="953"/>
    <n v="32861"/>
    <n v="2002"/>
    <n v="953"/>
    <n v="33533.192359238601"/>
  </r>
  <r>
    <x v="103"/>
    <x v="29"/>
    <n v="816"/>
    <n v="17379"/>
    <n v="2003"/>
    <n v="816"/>
    <n v="18819.915357292699"/>
  </r>
  <r>
    <x v="103"/>
    <x v="30"/>
    <n v="1426"/>
    <n v="51077"/>
    <n v="2004"/>
    <n v="1426"/>
    <n v="57500.510968246897"/>
  </r>
  <r>
    <x v="103"/>
    <x v="31"/>
    <n v="68"/>
    <n v="17758"/>
    <n v="2005"/>
    <n v="68"/>
    <n v="18701.9990493031"/>
  </r>
  <r>
    <x v="103"/>
    <x v="32"/>
    <n v="426"/>
    <n v="28440"/>
    <n v="2006"/>
    <n v="426"/>
    <n v="29460.079144404401"/>
  </r>
  <r>
    <x v="103"/>
    <x v="33"/>
    <n v="10"/>
    <n v="9175"/>
    <n v="2007"/>
    <n v="10"/>
    <n v="11858.0155283315"/>
  </r>
  <r>
    <x v="103"/>
    <x v="34"/>
    <n v="749"/>
    <n v="35916"/>
    <n v="2008"/>
    <n v="749"/>
    <n v="37809.008075796803"/>
  </r>
  <r>
    <x v="103"/>
    <x v="35"/>
    <n v="29"/>
    <n v="107625"/>
    <n v="2009"/>
    <n v="29"/>
    <n v="107755.069353812"/>
  </r>
  <r>
    <x v="103"/>
    <x v="36"/>
    <n v="988"/>
    <n v="44703"/>
    <n v="2010"/>
    <n v="988"/>
    <n v="44878.220667050999"/>
  </r>
  <r>
    <x v="103"/>
    <x v="37"/>
    <n v="582"/>
    <n v="43088"/>
    <n v="2011"/>
    <n v="582"/>
    <n v="43100.9985538865"/>
  </r>
  <r>
    <x v="103"/>
    <x v="38"/>
    <n v="2422"/>
    <n v="82163"/>
    <n v="2012"/>
    <n v="2422"/>
    <n v="82627.693860217201"/>
  </r>
  <r>
    <x v="103"/>
    <x v="39"/>
    <n v="408"/>
    <n v="87349"/>
    <n v="2013"/>
    <n v="408"/>
    <n v="87815.509514562495"/>
  </r>
  <r>
    <x v="103"/>
    <x v="40"/>
    <n v="554"/>
    <n v="41675"/>
    <n v="2014"/>
    <n v="554"/>
    <n v="41809.500702395198"/>
  </r>
  <r>
    <x v="103"/>
    <x v="41"/>
    <n v="67"/>
    <n v="95438"/>
    <n v="2015"/>
    <n v="67"/>
    <n v="98884.583859660401"/>
  </r>
  <r>
    <x v="103"/>
    <x v="42"/>
    <n v="1253"/>
    <n v="60532"/>
    <n v="2016"/>
    <n v="1253"/>
    <n v="62169.705642266199"/>
  </r>
  <r>
    <x v="103"/>
    <x v="43"/>
    <n v="50"/>
    <n v="56910"/>
    <n v="2017"/>
    <n v="50"/>
    <n v="56985.721847525703"/>
  </r>
  <r>
    <x v="103"/>
    <x v="44"/>
    <n v="1356"/>
    <n v="70058"/>
    <n v="2018"/>
    <n v="1356"/>
    <n v="70089.242303423307"/>
  </r>
  <r>
    <x v="103"/>
    <x v="45"/>
    <n v="184"/>
    <n v="117073"/>
    <n v="2019"/>
    <n v="184"/>
    <n v="117112.62183328001"/>
  </r>
  <r>
    <x v="103"/>
    <x v="46"/>
    <n v="419"/>
    <n v="36250.526315800002"/>
    <n v="2020"/>
    <n v="419"/>
    <n v="36456.7361454036"/>
  </r>
  <r>
    <x v="103"/>
    <x v="47"/>
    <n v="375"/>
    <n v="36986"/>
    <n v="2021"/>
    <n v="375"/>
    <n v="37249.021294306003"/>
  </r>
  <r>
    <x v="104"/>
    <x v="0"/>
    <n v="35"/>
    <n v="21415"/>
    <n v="1971"/>
    <n v="35"/>
    <n v="21415"/>
  </r>
  <r>
    <x v="104"/>
    <x v="1"/>
    <n v="569"/>
    <n v="32062"/>
    <n v="1972"/>
    <n v="569"/>
    <n v="32062.695399555501"/>
  </r>
  <r>
    <x v="104"/>
    <x v="2"/>
    <n v="2575"/>
    <n v="29983"/>
    <n v="1973"/>
    <n v="2575"/>
    <n v="29999.710123270099"/>
  </r>
  <r>
    <x v="104"/>
    <x v="3"/>
    <n v="33"/>
    <n v="80768"/>
    <n v="1974"/>
    <n v="33"/>
    <n v="80768"/>
  </r>
  <r>
    <x v="104"/>
    <x v="4"/>
    <n v="8"/>
    <n v="26407"/>
    <n v="1975"/>
    <n v="8"/>
    <n v="26407.839292315799"/>
  </r>
  <r>
    <x v="104"/>
    <x v="5"/>
    <n v="2530"/>
    <n v="51251"/>
    <n v="1976"/>
    <n v="2530"/>
    <n v="51251.907217954802"/>
  </r>
  <r>
    <x v="104"/>
    <x v="6"/>
    <n v="0"/>
    <n v="34845"/>
    <n v="1977"/>
    <n v="0"/>
    <n v="34845.628598523399"/>
  </r>
  <r>
    <x v="104"/>
    <x v="7"/>
    <n v="1478"/>
    <n v="42854"/>
    <n v="1978"/>
    <n v="1478"/>
    <n v="42855.365509921998"/>
  </r>
  <r>
    <x v="104"/>
    <x v="8"/>
    <n v="5974"/>
    <n v="73369"/>
    <n v="1979"/>
    <n v="5974"/>
    <n v="73386.627723326994"/>
  </r>
  <r>
    <x v="104"/>
    <x v="9"/>
    <n v="2600"/>
    <n v="68070"/>
    <n v="1980"/>
    <n v="2600"/>
    <n v="68189.314827403607"/>
  </r>
  <r>
    <x v="104"/>
    <x v="10"/>
    <n v="150"/>
    <n v="30060"/>
    <n v="1981"/>
    <n v="150"/>
    <n v="30087.189889612"/>
  </r>
  <r>
    <x v="104"/>
    <x v="11"/>
    <n v="4000"/>
    <n v="30782"/>
    <n v="1982"/>
    <n v="4000"/>
    <n v="32044.108421851499"/>
  </r>
  <r>
    <x v="104"/>
    <x v="12"/>
    <n v="5871"/>
    <n v="93361"/>
    <n v="1983"/>
    <n v="5871"/>
    <n v="94702.280369091706"/>
  </r>
  <r>
    <x v="104"/>
    <x v="13"/>
    <n v="2312"/>
    <n v="61234"/>
    <n v="1984"/>
    <n v="2312"/>
    <n v="61268.073796140998"/>
  </r>
  <r>
    <x v="104"/>
    <x v="14"/>
    <n v="143"/>
    <n v="17493"/>
    <n v="1985"/>
    <n v="143"/>
    <n v="18206.647153135102"/>
  </r>
  <r>
    <x v="104"/>
    <x v="15"/>
    <n v="62"/>
    <n v="7076"/>
    <n v="1986"/>
    <n v="62"/>
    <n v="7104.0672652126996"/>
  </r>
  <r>
    <x v="104"/>
    <x v="16"/>
    <n v="1"/>
    <n v="24044"/>
    <n v="1987"/>
    <n v="1"/>
    <n v="24232.733847744101"/>
  </r>
  <r>
    <x v="104"/>
    <x v="17"/>
    <n v="11"/>
    <n v="16821"/>
    <n v="1988"/>
    <n v="11"/>
    <n v="16927.861072078402"/>
  </r>
  <r>
    <x v="104"/>
    <x v="18"/>
    <n v="270"/>
    <n v="78269"/>
    <n v="1989"/>
    <n v="270"/>
    <n v="78271.870965860493"/>
  </r>
  <r>
    <x v="104"/>
    <x v="19"/>
    <n v="6"/>
    <n v="46049"/>
    <n v="1990"/>
    <n v="6"/>
    <n v="46050.213911529703"/>
  </r>
  <r>
    <x v="104"/>
    <x v="20"/>
    <n v="1250"/>
    <n v="37584"/>
    <n v="1991"/>
    <n v="1250"/>
    <n v="37595.282842662898"/>
  </r>
  <r>
    <x v="104"/>
    <x v="21"/>
    <n v="53"/>
    <n v="58142"/>
    <n v="1992"/>
    <n v="53"/>
    <n v="58163.688763333899"/>
  </r>
  <r>
    <x v="104"/>
    <x v="22"/>
    <n v="2232"/>
    <n v="101570"/>
    <n v="1993"/>
    <n v="2232"/>
    <n v="101664.36758192"/>
  </r>
  <r>
    <x v="104"/>
    <x v="23"/>
    <n v="382"/>
    <n v="63857"/>
    <n v="1994"/>
    <n v="382"/>
    <n v="63857"/>
  </r>
  <r>
    <x v="104"/>
    <x v="24"/>
    <n v="0"/>
    <n v="44654"/>
    <n v="1995"/>
    <n v="0"/>
    <n v="44655.284234954597"/>
  </r>
  <r>
    <x v="104"/>
    <x v="25"/>
    <n v="2669"/>
    <n v="57025"/>
    <n v="1999"/>
    <n v="2669"/>
    <n v="62029.6012772002"/>
  </r>
  <r>
    <x v="104"/>
    <x v="26"/>
    <n v="153"/>
    <n v="39333"/>
    <n v="2000"/>
    <n v="153"/>
    <n v="39422.608238463603"/>
  </r>
  <r>
    <x v="104"/>
    <x v="27"/>
    <n v="382"/>
    <n v="48892"/>
    <n v="2001"/>
    <n v="382"/>
    <n v="49102.338479751503"/>
  </r>
  <r>
    <x v="104"/>
    <x v="28"/>
    <n v="1707"/>
    <n v="34568"/>
    <n v="2002"/>
    <n v="1707"/>
    <n v="35240.192359238601"/>
  </r>
  <r>
    <x v="104"/>
    <x v="29"/>
    <n v="1143"/>
    <n v="18522"/>
    <n v="2003"/>
    <n v="1143"/>
    <n v="19962.915357292699"/>
  </r>
  <r>
    <x v="104"/>
    <x v="30"/>
    <n v="1892"/>
    <n v="52969"/>
    <n v="2004"/>
    <n v="1892"/>
    <n v="59392.510968246897"/>
  </r>
  <r>
    <x v="104"/>
    <x v="31"/>
    <n v="425"/>
    <n v="18183"/>
    <n v="2005"/>
    <n v="425"/>
    <n v="19126.9990493031"/>
  </r>
  <r>
    <x v="104"/>
    <x v="32"/>
    <n v="588"/>
    <n v="29028"/>
    <n v="2006"/>
    <n v="588"/>
    <n v="30048.079144404401"/>
  </r>
  <r>
    <x v="104"/>
    <x v="33"/>
    <n v="0"/>
    <n v="9175"/>
    <n v="2007"/>
    <n v="0"/>
    <n v="11858.0155283315"/>
  </r>
  <r>
    <x v="104"/>
    <x v="34"/>
    <n v="217"/>
    <n v="36133"/>
    <n v="2008"/>
    <n v="217"/>
    <n v="38026.008075796803"/>
  </r>
  <r>
    <x v="104"/>
    <x v="35"/>
    <n v="28"/>
    <n v="107653"/>
    <n v="2009"/>
    <n v="28"/>
    <n v="107783.069353812"/>
  </r>
  <r>
    <x v="104"/>
    <x v="36"/>
    <n v="400"/>
    <n v="45103"/>
    <n v="2010"/>
    <n v="400"/>
    <n v="45278.220667050999"/>
  </r>
  <r>
    <x v="104"/>
    <x v="37"/>
    <n v="712"/>
    <n v="43800"/>
    <n v="2011"/>
    <n v="712"/>
    <n v="43812.9985538865"/>
  </r>
  <r>
    <x v="104"/>
    <x v="38"/>
    <n v="1224"/>
    <n v="83387"/>
    <n v="2012"/>
    <n v="1224"/>
    <n v="83851.693860217201"/>
  </r>
  <r>
    <x v="104"/>
    <x v="39"/>
    <n v="245"/>
    <n v="87594"/>
    <n v="2013"/>
    <n v="245"/>
    <n v="88060.509514562495"/>
  </r>
  <r>
    <x v="104"/>
    <x v="40"/>
    <n v="650"/>
    <n v="42325"/>
    <n v="2014"/>
    <n v="650"/>
    <n v="42459.500702395198"/>
  </r>
  <r>
    <x v="104"/>
    <x v="41"/>
    <n v="145"/>
    <n v="95583"/>
    <n v="2015"/>
    <n v="145"/>
    <n v="99029.583859660401"/>
  </r>
  <r>
    <x v="104"/>
    <x v="42"/>
    <n v="673"/>
    <n v="61205"/>
    <n v="2016"/>
    <n v="673"/>
    <n v="62842.705642266199"/>
  </r>
  <r>
    <x v="104"/>
    <x v="43"/>
    <n v="1028"/>
    <n v="57938"/>
    <n v="2017"/>
    <n v="1028"/>
    <n v="58013.721847525703"/>
  </r>
  <r>
    <x v="104"/>
    <x v="44"/>
    <n v="988"/>
    <n v="71046"/>
    <n v="2018"/>
    <n v="988"/>
    <n v="71077.242303423307"/>
  </r>
  <r>
    <x v="104"/>
    <x v="45"/>
    <n v="106"/>
    <n v="117179"/>
    <n v="2019"/>
    <n v="106"/>
    <n v="117218.62183328001"/>
  </r>
  <r>
    <x v="104"/>
    <x v="46"/>
    <n v="15"/>
    <n v="36265.526315800002"/>
    <n v="2020"/>
    <n v="15"/>
    <n v="36471.7361454036"/>
  </r>
  <r>
    <x v="104"/>
    <x v="47"/>
    <n v="1710"/>
    <n v="38696"/>
    <n v="2021"/>
    <n v="1710"/>
    <n v="38959.021294306003"/>
  </r>
  <r>
    <x v="105"/>
    <x v="0"/>
    <n v="3409"/>
    <n v="24824"/>
    <n v="1971"/>
    <n v="3409"/>
    <n v="24824"/>
  </r>
  <r>
    <x v="105"/>
    <x v="1"/>
    <n v="99"/>
    <n v="32161"/>
    <n v="1972"/>
    <n v="99"/>
    <n v="32161.695399555501"/>
  </r>
  <r>
    <x v="105"/>
    <x v="2"/>
    <n v="496"/>
    <n v="30479"/>
    <n v="1973"/>
    <n v="496"/>
    <n v="30495.710123270099"/>
  </r>
  <r>
    <x v="105"/>
    <x v="3"/>
    <n v="681"/>
    <n v="81449"/>
    <n v="1974"/>
    <n v="681"/>
    <n v="81449"/>
  </r>
  <r>
    <x v="105"/>
    <x v="4"/>
    <n v="0"/>
    <n v="26407"/>
    <n v="1975"/>
    <n v="0"/>
    <n v="26407.839292315799"/>
  </r>
  <r>
    <x v="105"/>
    <x v="5"/>
    <n v="660"/>
    <n v="51911"/>
    <n v="1976"/>
    <n v="660"/>
    <n v="51911.907217954802"/>
  </r>
  <r>
    <x v="105"/>
    <x v="6"/>
    <n v="0"/>
    <n v="34845"/>
    <n v="1977"/>
    <n v="0"/>
    <n v="34845.628598523399"/>
  </r>
  <r>
    <x v="105"/>
    <x v="7"/>
    <n v="0"/>
    <n v="42854"/>
    <n v="1978"/>
    <n v="0"/>
    <n v="42855.365509921998"/>
  </r>
  <r>
    <x v="105"/>
    <x v="8"/>
    <n v="0"/>
    <n v="73369"/>
    <n v="1979"/>
    <n v="0"/>
    <n v="73386.627723326994"/>
  </r>
  <r>
    <x v="105"/>
    <x v="9"/>
    <n v="2830"/>
    <n v="70900"/>
    <n v="1980"/>
    <n v="2830"/>
    <n v="71019.314827403607"/>
  </r>
  <r>
    <x v="105"/>
    <x v="10"/>
    <n v="150"/>
    <n v="30210"/>
    <n v="1981"/>
    <n v="150"/>
    <n v="30237.189889612"/>
  </r>
  <r>
    <x v="105"/>
    <x v="11"/>
    <n v="12300"/>
    <n v="43082"/>
    <n v="1982"/>
    <n v="12300"/>
    <n v="44344.108421851502"/>
  </r>
  <r>
    <x v="105"/>
    <x v="12"/>
    <n v="1636"/>
    <n v="94997"/>
    <n v="1983"/>
    <n v="1636"/>
    <n v="96338.280369091706"/>
  </r>
  <r>
    <x v="105"/>
    <x v="13"/>
    <n v="4673"/>
    <n v="65907"/>
    <n v="1984"/>
    <n v="4673"/>
    <n v="65941.073796141005"/>
  </r>
  <r>
    <x v="105"/>
    <x v="14"/>
    <n v="698"/>
    <n v="18191"/>
    <n v="1985"/>
    <n v="698"/>
    <n v="18904.647153135102"/>
  </r>
  <r>
    <x v="105"/>
    <x v="15"/>
    <n v="963"/>
    <n v="8039"/>
    <n v="1986"/>
    <n v="963"/>
    <n v="8067.0672652126996"/>
  </r>
  <r>
    <x v="105"/>
    <x v="16"/>
    <n v="0"/>
    <n v="24044"/>
    <n v="1987"/>
    <n v="0"/>
    <n v="24232.733847744101"/>
  </r>
  <r>
    <x v="105"/>
    <x v="17"/>
    <n v="0"/>
    <n v="16821"/>
    <n v="1988"/>
    <n v="0"/>
    <n v="16927.861072078402"/>
  </r>
  <r>
    <x v="105"/>
    <x v="18"/>
    <n v="423"/>
    <n v="78692"/>
    <n v="1989"/>
    <n v="423"/>
    <n v="78694.870965860493"/>
  </r>
  <r>
    <x v="105"/>
    <x v="19"/>
    <n v="86"/>
    <n v="46135"/>
    <n v="1990"/>
    <n v="86"/>
    <n v="46136.213911529703"/>
  </r>
  <r>
    <x v="105"/>
    <x v="20"/>
    <n v="743"/>
    <n v="38327"/>
    <n v="1991"/>
    <n v="743"/>
    <n v="38338.282842662898"/>
  </r>
  <r>
    <x v="105"/>
    <x v="21"/>
    <n v="265"/>
    <n v="58407"/>
    <n v="1992"/>
    <n v="265"/>
    <n v="58428.688763333899"/>
  </r>
  <r>
    <x v="105"/>
    <x v="22"/>
    <n v="20120"/>
    <n v="121690"/>
    <n v="1993"/>
    <n v="20120"/>
    <n v="121784.36758192"/>
  </r>
  <r>
    <x v="105"/>
    <x v="23"/>
    <n v="4695"/>
    <n v="68552"/>
    <n v="1994"/>
    <n v="4695"/>
    <n v="68552"/>
  </r>
  <r>
    <x v="105"/>
    <x v="24"/>
    <n v="25"/>
    <n v="44679"/>
    <n v="1995"/>
    <n v="25"/>
    <n v="44680.284234954597"/>
  </r>
  <r>
    <x v="105"/>
    <x v="25"/>
    <n v="3404"/>
    <n v="60429"/>
    <n v="1999"/>
    <n v="3404"/>
    <n v="65433.6012772002"/>
  </r>
  <r>
    <x v="105"/>
    <x v="26"/>
    <n v="246"/>
    <n v="39579"/>
    <n v="2000"/>
    <n v="246"/>
    <n v="39668.608238463603"/>
  </r>
  <r>
    <x v="105"/>
    <x v="27"/>
    <n v="204"/>
    <n v="49096"/>
    <n v="2001"/>
    <n v="204"/>
    <n v="49306.338479751503"/>
  </r>
  <r>
    <x v="105"/>
    <x v="28"/>
    <n v="921"/>
    <n v="35489"/>
    <n v="2002"/>
    <n v="921"/>
    <n v="36161.192359238601"/>
  </r>
  <r>
    <x v="105"/>
    <x v="29"/>
    <n v="1479"/>
    <n v="20001"/>
    <n v="2003"/>
    <n v="1479"/>
    <n v="21441.915357292699"/>
  </r>
  <r>
    <x v="105"/>
    <x v="30"/>
    <n v="1319"/>
    <n v="54288"/>
    <n v="2004"/>
    <n v="1319"/>
    <n v="60711.510968246897"/>
  </r>
  <r>
    <x v="105"/>
    <x v="31"/>
    <n v="44"/>
    <n v="18227"/>
    <n v="2005"/>
    <n v="44"/>
    <n v="19170.9990493031"/>
  </r>
  <r>
    <x v="105"/>
    <x v="32"/>
    <n v="539"/>
    <n v="29567"/>
    <n v="2006"/>
    <n v="539"/>
    <n v="30587.079144404401"/>
  </r>
  <r>
    <x v="105"/>
    <x v="33"/>
    <n v="336"/>
    <n v="9511"/>
    <n v="2007"/>
    <n v="336"/>
    <n v="12194.0155283315"/>
  </r>
  <r>
    <x v="105"/>
    <x v="34"/>
    <n v="632"/>
    <n v="36765"/>
    <n v="2008"/>
    <n v="632"/>
    <n v="38658.008075796803"/>
  </r>
  <r>
    <x v="105"/>
    <x v="35"/>
    <n v="615"/>
    <n v="108268"/>
    <n v="2009"/>
    <n v="615"/>
    <n v="108398.069353812"/>
  </r>
  <r>
    <x v="105"/>
    <x v="36"/>
    <n v="681"/>
    <n v="45784"/>
    <n v="2010"/>
    <n v="681"/>
    <n v="45959.220667050999"/>
  </r>
  <r>
    <x v="105"/>
    <x v="37"/>
    <n v="1014"/>
    <n v="44814"/>
    <n v="2011"/>
    <n v="1014"/>
    <n v="44826.9985538865"/>
  </r>
  <r>
    <x v="105"/>
    <x v="38"/>
    <n v="1694"/>
    <n v="85081"/>
    <n v="2012"/>
    <n v="1694"/>
    <n v="85545.693860217201"/>
  </r>
  <r>
    <x v="105"/>
    <x v="39"/>
    <n v="570"/>
    <n v="88164"/>
    <n v="2013"/>
    <n v="570"/>
    <n v="88630.509514562495"/>
  </r>
  <r>
    <x v="105"/>
    <x v="40"/>
    <n v="697"/>
    <n v="43022"/>
    <n v="2014"/>
    <n v="697"/>
    <n v="43156.500702395198"/>
  </r>
  <r>
    <x v="105"/>
    <x v="41"/>
    <n v="144"/>
    <n v="95727"/>
    <n v="2015"/>
    <n v="144"/>
    <n v="99173.583859660401"/>
  </r>
  <r>
    <x v="105"/>
    <x v="42"/>
    <n v="777"/>
    <n v="61982"/>
    <n v="2016"/>
    <n v="777"/>
    <n v="63619.705642266199"/>
  </r>
  <r>
    <x v="105"/>
    <x v="43"/>
    <n v="2944"/>
    <n v="60882"/>
    <n v="2017"/>
    <n v="2944"/>
    <n v="60957.721847525703"/>
  </r>
  <r>
    <x v="105"/>
    <x v="44"/>
    <n v="1172"/>
    <n v="72218"/>
    <n v="2018"/>
    <n v="1172"/>
    <n v="72249.242303423307"/>
  </r>
  <r>
    <x v="105"/>
    <x v="45"/>
    <n v="141"/>
    <n v="117320"/>
    <n v="2019"/>
    <n v="141"/>
    <n v="117359.62183328001"/>
  </r>
  <r>
    <x v="105"/>
    <x v="46"/>
    <n v="689"/>
    <n v="36954.526315800002"/>
    <n v="2020"/>
    <n v="689"/>
    <n v="37160.7361454036"/>
  </r>
  <r>
    <x v="105"/>
    <x v="47"/>
    <n v="813"/>
    <n v="39509"/>
    <n v="2021"/>
    <n v="813"/>
    <n v="39772.021294306003"/>
  </r>
  <r>
    <x v="106"/>
    <x v="0"/>
    <n v="87"/>
    <n v="24911"/>
    <n v="1971"/>
    <n v="87"/>
    <n v="24911"/>
  </r>
  <r>
    <x v="106"/>
    <x v="1"/>
    <n v="226"/>
    <n v="32387"/>
    <n v="1972"/>
    <n v="226"/>
    <n v="32387.695399555501"/>
  </r>
  <r>
    <x v="106"/>
    <x v="2"/>
    <n v="346"/>
    <n v="30825"/>
    <n v="1973"/>
    <n v="346"/>
    <n v="30841.710123270099"/>
  </r>
  <r>
    <x v="106"/>
    <x v="3"/>
    <n v="0"/>
    <n v="81449"/>
    <n v="1974"/>
    <n v="0"/>
    <n v="81449"/>
  </r>
  <r>
    <x v="106"/>
    <x v="4"/>
    <n v="0"/>
    <n v="26407"/>
    <n v="1975"/>
    <n v="0"/>
    <n v="26407.839292315799"/>
  </r>
  <r>
    <x v="106"/>
    <x v="5"/>
    <n v="2650"/>
    <n v="54561"/>
    <n v="1976"/>
    <n v="2650"/>
    <n v="54561.907217954802"/>
  </r>
  <r>
    <x v="106"/>
    <x v="6"/>
    <n v="0"/>
    <n v="34845"/>
    <n v="1977"/>
    <n v="0"/>
    <n v="34845.628598523399"/>
  </r>
  <r>
    <x v="106"/>
    <x v="7"/>
    <n v="1032"/>
    <n v="43886"/>
    <n v="1978"/>
    <n v="1032"/>
    <n v="43887.365509921998"/>
  </r>
  <r>
    <x v="106"/>
    <x v="8"/>
    <n v="0"/>
    <n v="73369"/>
    <n v="1979"/>
    <n v="0"/>
    <n v="73386.627723326994"/>
  </r>
  <r>
    <x v="106"/>
    <x v="9"/>
    <n v="2541"/>
    <n v="73441"/>
    <n v="1980"/>
    <n v="2541"/>
    <n v="73560.314827403607"/>
  </r>
  <r>
    <x v="106"/>
    <x v="10"/>
    <n v="150"/>
    <n v="30360"/>
    <n v="1981"/>
    <n v="150"/>
    <n v="30387.189889612"/>
  </r>
  <r>
    <x v="106"/>
    <x v="11"/>
    <n v="1685"/>
    <n v="44767"/>
    <n v="1982"/>
    <n v="1685"/>
    <n v="46029.108421851502"/>
  </r>
  <r>
    <x v="106"/>
    <x v="12"/>
    <n v="3781"/>
    <n v="98778"/>
    <n v="1983"/>
    <n v="3781"/>
    <n v="100119.28036909099"/>
  </r>
  <r>
    <x v="106"/>
    <x v="13"/>
    <n v="2586"/>
    <n v="68493"/>
    <n v="1984"/>
    <n v="2586"/>
    <n v="68527.073796141005"/>
  </r>
  <r>
    <x v="106"/>
    <x v="14"/>
    <n v="260"/>
    <n v="18451"/>
    <n v="1985"/>
    <n v="260"/>
    <n v="19164.647153135102"/>
  </r>
  <r>
    <x v="106"/>
    <x v="15"/>
    <n v="383"/>
    <n v="8422"/>
    <n v="1986"/>
    <n v="383"/>
    <n v="8450.0672652126996"/>
  </r>
  <r>
    <x v="106"/>
    <x v="16"/>
    <n v="0"/>
    <n v="24044"/>
    <n v="1987"/>
    <n v="0"/>
    <n v="24232.733847744101"/>
  </r>
  <r>
    <x v="106"/>
    <x v="17"/>
    <n v="9"/>
    <n v="16830"/>
    <n v="1988"/>
    <n v="9"/>
    <n v="16936.861072078402"/>
  </r>
  <r>
    <x v="106"/>
    <x v="18"/>
    <n v="1154"/>
    <n v="79846"/>
    <n v="1989"/>
    <n v="1154"/>
    <n v="79848.870965860493"/>
  </r>
  <r>
    <x v="106"/>
    <x v="19"/>
    <n v="6"/>
    <n v="46141"/>
    <n v="1990"/>
    <n v="6"/>
    <n v="46142.213911529703"/>
  </r>
  <r>
    <x v="106"/>
    <x v="20"/>
    <n v="255"/>
    <n v="38582"/>
    <n v="1991"/>
    <n v="255"/>
    <n v="38593.282842662898"/>
  </r>
  <r>
    <x v="106"/>
    <x v="21"/>
    <n v="323"/>
    <n v="58730"/>
    <n v="1992"/>
    <n v="323"/>
    <n v="58751.688763333899"/>
  </r>
  <r>
    <x v="106"/>
    <x v="22"/>
    <n v="20072"/>
    <n v="141762"/>
    <n v="1993"/>
    <n v="20072"/>
    <n v="141856.36758192"/>
  </r>
  <r>
    <x v="106"/>
    <x v="23"/>
    <n v="2058"/>
    <n v="70610"/>
    <n v="1994"/>
    <n v="2058"/>
    <n v="70610"/>
  </r>
  <r>
    <x v="106"/>
    <x v="24"/>
    <n v="38"/>
    <n v="44717"/>
    <n v="1995"/>
    <n v="38"/>
    <n v="44718.284234954597"/>
  </r>
  <r>
    <x v="106"/>
    <x v="25"/>
    <n v="1958"/>
    <n v="62387"/>
    <n v="1999"/>
    <n v="1958"/>
    <n v="67391.6012772002"/>
  </r>
  <r>
    <x v="106"/>
    <x v="26"/>
    <n v="2207"/>
    <n v="41786"/>
    <n v="2000"/>
    <n v="2207"/>
    <n v="41875.608238463603"/>
  </r>
  <r>
    <x v="106"/>
    <x v="27"/>
    <n v="0"/>
    <n v="49096"/>
    <n v="2001"/>
    <n v="0"/>
    <n v="49306.338479751503"/>
  </r>
  <r>
    <x v="106"/>
    <x v="28"/>
    <n v="1629"/>
    <n v="37118"/>
    <n v="2002"/>
    <n v="1629"/>
    <n v="37790.192359238601"/>
  </r>
  <r>
    <x v="106"/>
    <x v="29"/>
    <n v="229"/>
    <n v="20230"/>
    <n v="2003"/>
    <n v="229"/>
    <n v="21670.915357292699"/>
  </r>
  <r>
    <x v="106"/>
    <x v="30"/>
    <n v="604"/>
    <n v="54892"/>
    <n v="2004"/>
    <n v="604"/>
    <n v="61315.510968246897"/>
  </r>
  <r>
    <x v="106"/>
    <x v="31"/>
    <n v="1470"/>
    <n v="19697"/>
    <n v="2005"/>
    <n v="1470"/>
    <n v="20640.9990493031"/>
  </r>
  <r>
    <x v="106"/>
    <x v="32"/>
    <n v="605"/>
    <n v="30172"/>
    <n v="2006"/>
    <n v="605"/>
    <n v="31192.079144404401"/>
  </r>
  <r>
    <x v="106"/>
    <x v="33"/>
    <n v="74"/>
    <n v="9585"/>
    <n v="2007"/>
    <n v="74"/>
    <n v="12268.0155283315"/>
  </r>
  <r>
    <x v="106"/>
    <x v="34"/>
    <n v="578"/>
    <n v="37343"/>
    <n v="2008"/>
    <n v="578"/>
    <n v="39236.008075796803"/>
  </r>
  <r>
    <x v="106"/>
    <x v="35"/>
    <n v="276"/>
    <n v="108544"/>
    <n v="2009"/>
    <n v="276"/>
    <n v="108674.069353812"/>
  </r>
  <r>
    <x v="106"/>
    <x v="36"/>
    <n v="497"/>
    <n v="46281"/>
    <n v="2010"/>
    <n v="497"/>
    <n v="46456.220667050999"/>
  </r>
  <r>
    <x v="106"/>
    <x v="37"/>
    <n v="832"/>
    <n v="45646"/>
    <n v="2011"/>
    <n v="832"/>
    <n v="45658.9985538865"/>
  </r>
  <r>
    <x v="106"/>
    <x v="38"/>
    <n v="2191"/>
    <n v="87272"/>
    <n v="2012"/>
    <n v="2191"/>
    <n v="87736.693860217201"/>
  </r>
  <r>
    <x v="106"/>
    <x v="39"/>
    <n v="915"/>
    <n v="89079"/>
    <n v="2013"/>
    <n v="915"/>
    <n v="89545.509514562495"/>
  </r>
  <r>
    <x v="106"/>
    <x v="40"/>
    <n v="742"/>
    <n v="43764"/>
    <n v="2014"/>
    <n v="742"/>
    <n v="43898.500702395198"/>
  </r>
  <r>
    <x v="106"/>
    <x v="41"/>
    <n v="839"/>
    <n v="96566"/>
    <n v="2015"/>
    <n v="839"/>
    <n v="100012.58385965999"/>
  </r>
  <r>
    <x v="106"/>
    <x v="42"/>
    <n v="300"/>
    <n v="62282"/>
    <n v="2016"/>
    <n v="300"/>
    <n v="63919.705642266199"/>
  </r>
  <r>
    <x v="106"/>
    <x v="43"/>
    <n v="4519"/>
    <n v="65401"/>
    <n v="2017"/>
    <n v="4519"/>
    <n v="65476.721847525703"/>
  </r>
  <r>
    <x v="106"/>
    <x v="44"/>
    <n v="809"/>
    <n v="73027"/>
    <n v="2018"/>
    <n v="809"/>
    <n v="73058.242303423307"/>
  </r>
  <r>
    <x v="106"/>
    <x v="45"/>
    <n v="-72"/>
    <n v="117248"/>
    <n v="2019"/>
    <n v="-72"/>
    <n v="117287.62183328001"/>
  </r>
  <r>
    <x v="106"/>
    <x v="46"/>
    <n v="35"/>
    <n v="36989.526315800002"/>
    <n v="2020"/>
    <n v="35"/>
    <n v="37195.7361454036"/>
  </r>
  <r>
    <x v="106"/>
    <x v="47"/>
    <n v="886"/>
    <n v="40395"/>
    <n v="2021"/>
    <n v="886"/>
    <n v="40658.021294306003"/>
  </r>
  <r>
    <x v="107"/>
    <x v="0"/>
    <n v="0"/>
    <n v="24911"/>
    <n v="1971"/>
    <n v="0"/>
    <n v="24911"/>
  </r>
  <r>
    <x v="107"/>
    <x v="1"/>
    <n v="69"/>
    <n v="32456"/>
    <n v="1972"/>
    <n v="69"/>
    <n v="32456.695399555501"/>
  </r>
  <r>
    <x v="107"/>
    <x v="2"/>
    <n v="3998"/>
    <n v="34823"/>
    <n v="1973"/>
    <n v="3998"/>
    <n v="34839.710123270102"/>
  </r>
  <r>
    <x v="107"/>
    <x v="3"/>
    <n v="0"/>
    <n v="81449"/>
    <n v="1974"/>
    <n v="0"/>
    <n v="81449"/>
  </r>
  <r>
    <x v="107"/>
    <x v="4"/>
    <n v="0"/>
    <n v="26407"/>
    <n v="1975"/>
    <n v="0"/>
    <n v="26407.839292315799"/>
  </r>
  <r>
    <x v="107"/>
    <x v="5"/>
    <n v="3"/>
    <n v="54564"/>
    <n v="1976"/>
    <n v="3"/>
    <n v="54564.907217954802"/>
  </r>
  <r>
    <x v="107"/>
    <x v="6"/>
    <n v="0"/>
    <n v="34845"/>
    <n v="1977"/>
    <n v="0"/>
    <n v="34845.628598523399"/>
  </r>
  <r>
    <x v="107"/>
    <x v="7"/>
    <n v="0"/>
    <n v="43886"/>
    <n v="1978"/>
    <n v="0"/>
    <n v="43887.365509921998"/>
  </r>
  <r>
    <x v="107"/>
    <x v="8"/>
    <n v="0"/>
    <n v="73369"/>
    <n v="1979"/>
    <n v="0"/>
    <n v="73386.627723326994"/>
  </r>
  <r>
    <x v="107"/>
    <x v="9"/>
    <n v="3062"/>
    <n v="76503"/>
    <n v="1980"/>
    <n v="3062"/>
    <n v="76622.314827403607"/>
  </r>
  <r>
    <x v="107"/>
    <x v="10"/>
    <n v="150"/>
    <n v="30510"/>
    <n v="1981"/>
    <n v="150"/>
    <n v="30537.189889612"/>
  </r>
  <r>
    <x v="107"/>
    <x v="11"/>
    <n v="150"/>
    <n v="44917"/>
    <n v="1982"/>
    <n v="150"/>
    <n v="46179.108421851502"/>
  </r>
  <r>
    <x v="107"/>
    <x v="12"/>
    <n v="1754"/>
    <n v="100532"/>
    <n v="1983"/>
    <n v="1754"/>
    <n v="101873.28036909099"/>
  </r>
  <r>
    <x v="107"/>
    <x v="13"/>
    <n v="2241"/>
    <n v="70734"/>
    <n v="1984"/>
    <n v="2241"/>
    <n v="70768.073796141005"/>
  </r>
  <r>
    <x v="107"/>
    <x v="14"/>
    <n v="20"/>
    <n v="18471"/>
    <n v="1985"/>
    <n v="20"/>
    <n v="19184.647153135102"/>
  </r>
  <r>
    <x v="107"/>
    <x v="15"/>
    <n v="1254"/>
    <n v="9676"/>
    <n v="1986"/>
    <n v="1254"/>
    <n v="9704.0672652126996"/>
  </r>
  <r>
    <x v="107"/>
    <x v="16"/>
    <n v="0"/>
    <n v="24044"/>
    <n v="1987"/>
    <n v="0"/>
    <n v="24232.733847744101"/>
  </r>
  <r>
    <x v="107"/>
    <x v="17"/>
    <n v="1158"/>
    <n v="17988"/>
    <n v="1988"/>
    <n v="1158"/>
    <n v="18094.861072078402"/>
  </r>
  <r>
    <x v="107"/>
    <x v="18"/>
    <n v="9063"/>
    <n v="88909"/>
    <n v="1989"/>
    <n v="9063"/>
    <n v="88911.870965860493"/>
  </r>
  <r>
    <x v="107"/>
    <x v="19"/>
    <n v="0"/>
    <n v="46141"/>
    <n v="1990"/>
    <n v="0"/>
    <n v="46142.213911529703"/>
  </r>
  <r>
    <x v="107"/>
    <x v="20"/>
    <n v="1021"/>
    <n v="39603"/>
    <n v="1991"/>
    <n v="1021"/>
    <n v="39614.282842662898"/>
  </r>
  <r>
    <x v="107"/>
    <x v="21"/>
    <n v="924"/>
    <n v="59654"/>
    <n v="1992"/>
    <n v="924"/>
    <n v="59675.688763333899"/>
  </r>
  <r>
    <x v="107"/>
    <x v="22"/>
    <n v="7405"/>
    <n v="149167"/>
    <n v="1993"/>
    <n v="7405"/>
    <n v="149261.36758192"/>
  </r>
  <r>
    <x v="107"/>
    <x v="23"/>
    <n v="0"/>
    <n v="70610"/>
    <n v="1994"/>
    <n v="0"/>
    <n v="70610"/>
  </r>
  <r>
    <x v="107"/>
    <x v="24"/>
    <n v="28"/>
    <n v="44745"/>
    <n v="1995"/>
    <n v="28"/>
    <n v="44746.284234954597"/>
  </r>
  <r>
    <x v="107"/>
    <x v="25"/>
    <n v="1155"/>
    <n v="63542"/>
    <n v="1999"/>
    <n v="1155"/>
    <n v="68546.6012772002"/>
  </r>
  <r>
    <x v="107"/>
    <x v="26"/>
    <n v="17"/>
    <n v="41803"/>
    <n v="2000"/>
    <n v="17"/>
    <n v="41892.608238463603"/>
  </r>
  <r>
    <x v="107"/>
    <x v="27"/>
    <n v="0"/>
    <n v="49096"/>
    <n v="2001"/>
    <n v="0"/>
    <n v="49306.338479751503"/>
  </r>
  <r>
    <x v="107"/>
    <x v="28"/>
    <n v="866"/>
    <n v="37984"/>
    <n v="2002"/>
    <n v="866"/>
    <n v="38656.192359238601"/>
  </r>
  <r>
    <x v="107"/>
    <x v="29"/>
    <n v="2840"/>
    <n v="23070"/>
    <n v="2003"/>
    <n v="2840"/>
    <n v="24510.915357292699"/>
  </r>
  <r>
    <x v="107"/>
    <x v="30"/>
    <n v="2283"/>
    <n v="57175"/>
    <n v="2004"/>
    <n v="2283"/>
    <n v="63598.510968246897"/>
  </r>
  <r>
    <x v="107"/>
    <x v="31"/>
    <n v="332"/>
    <n v="20029"/>
    <n v="2005"/>
    <n v="332"/>
    <n v="20972.9990493031"/>
  </r>
  <r>
    <x v="107"/>
    <x v="32"/>
    <n v="852"/>
    <n v="31024"/>
    <n v="2006"/>
    <n v="852"/>
    <n v="32044.079144404401"/>
  </r>
  <r>
    <x v="107"/>
    <x v="33"/>
    <n v="0"/>
    <n v="9585"/>
    <n v="2007"/>
    <n v="0"/>
    <n v="12268.0155283315"/>
  </r>
  <r>
    <x v="107"/>
    <x v="34"/>
    <n v="668"/>
    <n v="38011"/>
    <n v="2008"/>
    <n v="668"/>
    <n v="39904.008075796803"/>
  </r>
  <r>
    <x v="107"/>
    <x v="35"/>
    <n v="882"/>
    <n v="109426"/>
    <n v="2009"/>
    <n v="882"/>
    <n v="109556.069353812"/>
  </r>
  <r>
    <x v="107"/>
    <x v="36"/>
    <n v="684"/>
    <n v="46965"/>
    <n v="2010"/>
    <n v="684"/>
    <n v="47140.220667050999"/>
  </r>
  <r>
    <x v="107"/>
    <x v="37"/>
    <n v="196"/>
    <n v="45842"/>
    <n v="2011"/>
    <n v="196"/>
    <n v="45854.9985538865"/>
  </r>
  <r>
    <x v="107"/>
    <x v="38"/>
    <n v="2575"/>
    <n v="89847"/>
    <n v="2012"/>
    <n v="2575"/>
    <n v="90311.693860217201"/>
  </r>
  <r>
    <x v="107"/>
    <x v="39"/>
    <n v="689"/>
    <n v="89768"/>
    <n v="2013"/>
    <n v="689"/>
    <n v="90234.509514562495"/>
  </r>
  <r>
    <x v="107"/>
    <x v="40"/>
    <n v="665"/>
    <n v="44429"/>
    <n v="2014"/>
    <n v="665"/>
    <n v="44563.500702395198"/>
  </r>
  <r>
    <x v="107"/>
    <x v="41"/>
    <n v="1364"/>
    <n v="97930"/>
    <n v="2015"/>
    <n v="1364"/>
    <n v="101376.58385965999"/>
  </r>
  <r>
    <x v="107"/>
    <x v="42"/>
    <n v="872"/>
    <n v="63154"/>
    <n v="2016"/>
    <n v="872"/>
    <n v="64791.705642266199"/>
  </r>
  <r>
    <x v="107"/>
    <x v="43"/>
    <n v="5181"/>
    <n v="70582"/>
    <n v="2017"/>
    <n v="5181"/>
    <n v="70657.721847525696"/>
  </r>
  <r>
    <x v="107"/>
    <x v="44"/>
    <n v="843"/>
    <n v="73870"/>
    <n v="2018"/>
    <n v="843"/>
    <n v="73901.242303423307"/>
  </r>
  <r>
    <x v="107"/>
    <x v="45"/>
    <n v="-109"/>
    <n v="117139"/>
    <n v="2019"/>
    <n v="-109"/>
    <n v="117178.62183328001"/>
  </r>
  <r>
    <x v="107"/>
    <x v="46"/>
    <n v="398"/>
    <n v="37387.526315800002"/>
    <n v="2020"/>
    <n v="398"/>
    <n v="37593.7361454036"/>
  </r>
  <r>
    <x v="107"/>
    <x v="47"/>
    <n v="1471"/>
    <n v="41866"/>
    <n v="2021"/>
    <n v="1471"/>
    <n v="42129.021294306003"/>
  </r>
  <r>
    <x v="108"/>
    <x v="0"/>
    <n v="11"/>
    <n v="24922"/>
    <n v="1971"/>
    <n v="11"/>
    <n v="24922"/>
  </r>
  <r>
    <x v="108"/>
    <x v="1"/>
    <n v="42"/>
    <n v="32498"/>
    <n v="1972"/>
    <n v="42"/>
    <n v="32498.695399555501"/>
  </r>
  <r>
    <x v="108"/>
    <x v="2"/>
    <n v="5"/>
    <n v="34828"/>
    <n v="1973"/>
    <n v="5"/>
    <n v="34844.710123270102"/>
  </r>
  <r>
    <x v="108"/>
    <x v="3"/>
    <n v="0"/>
    <n v="81449"/>
    <n v="1974"/>
    <n v="0"/>
    <n v="81449"/>
  </r>
  <r>
    <x v="108"/>
    <x v="4"/>
    <n v="10"/>
    <n v="26417"/>
    <n v="1975"/>
    <n v="10"/>
    <n v="26417.839292315799"/>
  </r>
  <r>
    <x v="108"/>
    <x v="5"/>
    <n v="30"/>
    <n v="54594"/>
    <n v="1976"/>
    <n v="30"/>
    <n v="54594.907217954802"/>
  </r>
  <r>
    <x v="108"/>
    <x v="6"/>
    <n v="0"/>
    <n v="34845"/>
    <n v="1977"/>
    <n v="0"/>
    <n v="34845.628598523399"/>
  </r>
  <r>
    <x v="108"/>
    <x v="7"/>
    <n v="1"/>
    <n v="43887"/>
    <n v="1978"/>
    <n v="1"/>
    <n v="43888.365509921998"/>
  </r>
  <r>
    <x v="108"/>
    <x v="8"/>
    <n v="0"/>
    <n v="73369"/>
    <n v="1979"/>
    <n v="0"/>
    <n v="73386.627723326994"/>
  </r>
  <r>
    <x v="108"/>
    <x v="9"/>
    <n v="4169"/>
    <n v="80672"/>
    <n v="1980"/>
    <n v="4169"/>
    <n v="80791.314827403607"/>
  </r>
  <r>
    <x v="108"/>
    <x v="10"/>
    <n v="213"/>
    <n v="30723"/>
    <n v="1981"/>
    <n v="213"/>
    <n v="30750.189889612"/>
  </r>
  <r>
    <x v="108"/>
    <x v="11"/>
    <n v="178"/>
    <n v="45095"/>
    <n v="1982"/>
    <n v="178"/>
    <n v="46357.108421851502"/>
  </r>
  <r>
    <x v="108"/>
    <x v="12"/>
    <n v="1185"/>
    <n v="101717"/>
    <n v="1983"/>
    <n v="1185"/>
    <n v="103058.28036909099"/>
  </r>
  <r>
    <x v="108"/>
    <x v="13"/>
    <n v="3243"/>
    <n v="73977"/>
    <n v="1984"/>
    <n v="3243"/>
    <n v="74011.073796141005"/>
  </r>
  <r>
    <x v="108"/>
    <x v="14"/>
    <n v="501"/>
    <n v="18972"/>
    <n v="1985"/>
    <n v="501"/>
    <n v="19685.647153135102"/>
  </r>
  <r>
    <x v="108"/>
    <x v="15"/>
    <n v="485"/>
    <n v="10161"/>
    <n v="1986"/>
    <n v="485"/>
    <n v="10189.0672652127"/>
  </r>
  <r>
    <x v="108"/>
    <x v="16"/>
    <n v="0"/>
    <n v="24044"/>
    <n v="1987"/>
    <n v="0"/>
    <n v="24232.733847744101"/>
  </r>
  <r>
    <x v="108"/>
    <x v="17"/>
    <n v="808"/>
    <n v="18796"/>
    <n v="1988"/>
    <n v="808"/>
    <n v="18902.861072078402"/>
  </r>
  <r>
    <x v="108"/>
    <x v="18"/>
    <n v="4109"/>
    <n v="93018"/>
    <n v="1989"/>
    <n v="4109"/>
    <n v="93020.870965860493"/>
  </r>
  <r>
    <x v="108"/>
    <x v="19"/>
    <n v="0"/>
    <n v="46141"/>
    <n v="1990"/>
    <n v="0"/>
    <n v="46142.213911529703"/>
  </r>
  <r>
    <x v="108"/>
    <x v="20"/>
    <n v="546"/>
    <n v="40149"/>
    <n v="1991"/>
    <n v="546"/>
    <n v="40160.282842662898"/>
  </r>
  <r>
    <x v="108"/>
    <x v="21"/>
    <n v="484"/>
    <n v="60138"/>
    <n v="1992"/>
    <n v="484"/>
    <n v="60159.688763333899"/>
  </r>
  <r>
    <x v="108"/>
    <x v="22"/>
    <n v="5556"/>
    <n v="154723"/>
    <n v="1993"/>
    <n v="5556"/>
    <n v="154817.36758192"/>
  </r>
  <r>
    <x v="108"/>
    <x v="23"/>
    <n v="0"/>
    <n v="70610"/>
    <n v="1994"/>
    <n v="0"/>
    <n v="70610"/>
  </r>
  <r>
    <x v="108"/>
    <x v="24"/>
    <n v="292"/>
    <n v="45037"/>
    <n v="1995"/>
    <n v="292"/>
    <n v="45038.284234954597"/>
  </r>
  <r>
    <x v="108"/>
    <x v="25"/>
    <n v="2865"/>
    <n v="66407"/>
    <n v="1999"/>
    <n v="2865"/>
    <n v="71411.6012772002"/>
  </r>
  <r>
    <x v="108"/>
    <x v="26"/>
    <n v="692"/>
    <n v="42495"/>
    <n v="2000"/>
    <n v="692"/>
    <n v="42584.608238463603"/>
  </r>
  <r>
    <x v="108"/>
    <x v="27"/>
    <n v="0"/>
    <n v="49096"/>
    <n v="2001"/>
    <n v="0"/>
    <n v="49306.338479751503"/>
  </r>
  <r>
    <x v="108"/>
    <x v="28"/>
    <n v="2774"/>
    <n v="40758"/>
    <n v="2002"/>
    <n v="2774"/>
    <n v="41430.192359238601"/>
  </r>
  <r>
    <x v="108"/>
    <x v="29"/>
    <n v="3666"/>
    <n v="26736"/>
    <n v="2003"/>
    <n v="3666"/>
    <n v="28176.915357292699"/>
  </r>
  <r>
    <x v="108"/>
    <x v="30"/>
    <n v="700"/>
    <n v="57875"/>
    <n v="2004"/>
    <n v="700"/>
    <n v="64298.510968246897"/>
  </r>
  <r>
    <x v="108"/>
    <x v="31"/>
    <n v="334"/>
    <n v="20363"/>
    <n v="2005"/>
    <n v="334"/>
    <n v="21306.9990493031"/>
  </r>
  <r>
    <x v="108"/>
    <x v="32"/>
    <n v="1660"/>
    <n v="32684"/>
    <n v="2006"/>
    <n v="1660"/>
    <n v="33704.079144404401"/>
  </r>
  <r>
    <x v="108"/>
    <x v="33"/>
    <n v="0"/>
    <n v="9585"/>
    <n v="2007"/>
    <n v="0"/>
    <n v="12268.0155283315"/>
  </r>
  <r>
    <x v="108"/>
    <x v="34"/>
    <n v="819"/>
    <n v="38830"/>
    <n v="2008"/>
    <n v="819"/>
    <n v="40723.008075796803"/>
  </r>
  <r>
    <x v="108"/>
    <x v="35"/>
    <n v="1158"/>
    <n v="110584"/>
    <n v="2009"/>
    <n v="1158"/>
    <n v="110714.069353812"/>
  </r>
  <r>
    <x v="108"/>
    <x v="36"/>
    <n v="246"/>
    <n v="47211"/>
    <n v="2010"/>
    <n v="246"/>
    <n v="47386.220667050999"/>
  </r>
  <r>
    <x v="108"/>
    <x v="37"/>
    <n v="942"/>
    <n v="46784"/>
    <n v="2011"/>
    <n v="942"/>
    <n v="46796.9985538865"/>
  </r>
  <r>
    <x v="108"/>
    <x v="38"/>
    <n v="2135"/>
    <n v="91982"/>
    <n v="2012"/>
    <n v="2135"/>
    <n v="92446.693860217201"/>
  </r>
  <r>
    <x v="108"/>
    <x v="39"/>
    <n v="243"/>
    <n v="90011"/>
    <n v="2013"/>
    <n v="243"/>
    <n v="90477.509514562495"/>
  </r>
  <r>
    <x v="108"/>
    <x v="40"/>
    <n v="0"/>
    <n v="44429"/>
    <n v="2014"/>
    <n v="0"/>
    <n v="44563.500702395198"/>
  </r>
  <r>
    <x v="108"/>
    <x v="41"/>
    <n v="653"/>
    <n v="98583"/>
    <n v="2015"/>
    <n v="653"/>
    <n v="102029.58385965999"/>
  </r>
  <r>
    <x v="108"/>
    <x v="42"/>
    <n v="246"/>
    <n v="63400"/>
    <n v="2016"/>
    <n v="246"/>
    <n v="65037.705642266199"/>
  </r>
  <r>
    <x v="108"/>
    <x v="43"/>
    <n v="4818"/>
    <n v="75400"/>
    <n v="2017"/>
    <n v="4818"/>
    <n v="75475.721847525696"/>
  </r>
  <r>
    <x v="108"/>
    <x v="44"/>
    <n v="1370"/>
    <n v="75240"/>
    <n v="2018"/>
    <n v="1370"/>
    <n v="75271.242303423307"/>
  </r>
  <r>
    <x v="108"/>
    <x v="45"/>
    <n v="-143"/>
    <n v="116996"/>
    <n v="2019"/>
    <n v="-143"/>
    <n v="117035.62183328001"/>
  </r>
  <r>
    <x v="108"/>
    <x v="46"/>
    <n v="1064"/>
    <n v="38451.526315800002"/>
    <n v="2020"/>
    <n v="1064"/>
    <n v="38657.7361454036"/>
  </r>
  <r>
    <x v="108"/>
    <x v="47"/>
    <n v="1390"/>
    <n v="43256"/>
    <n v="2021"/>
    <n v="1390"/>
    <n v="43519.021294306003"/>
  </r>
  <r>
    <x v="109"/>
    <x v="0"/>
    <n v="1481"/>
    <n v="26403"/>
    <n v="1971"/>
    <n v="1481"/>
    <n v="26403"/>
  </r>
  <r>
    <x v="109"/>
    <x v="1"/>
    <n v="95"/>
    <n v="32593"/>
    <n v="1972"/>
    <n v="95"/>
    <n v="32593.695399555501"/>
  </r>
  <r>
    <x v="109"/>
    <x v="2"/>
    <n v="3609"/>
    <n v="38437"/>
    <n v="1973"/>
    <n v="3609"/>
    <n v="38453.710123270102"/>
  </r>
  <r>
    <x v="109"/>
    <x v="3"/>
    <n v="0"/>
    <n v="81449"/>
    <n v="1974"/>
    <n v="0"/>
    <n v="81449"/>
  </r>
  <r>
    <x v="109"/>
    <x v="4"/>
    <n v="0"/>
    <n v="26417"/>
    <n v="1975"/>
    <n v="0"/>
    <n v="26417.839292315799"/>
  </r>
  <r>
    <x v="109"/>
    <x v="5"/>
    <n v="22"/>
    <n v="54616"/>
    <n v="1976"/>
    <n v="22"/>
    <n v="54616.907217954802"/>
  </r>
  <r>
    <x v="109"/>
    <x v="6"/>
    <n v="144"/>
    <n v="34989"/>
    <n v="1977"/>
    <n v="144"/>
    <n v="34989.628598523399"/>
  </r>
  <r>
    <x v="109"/>
    <x v="7"/>
    <n v="0"/>
    <n v="43887"/>
    <n v="1978"/>
    <n v="0"/>
    <n v="43888.365509921998"/>
  </r>
  <r>
    <x v="109"/>
    <x v="8"/>
    <n v="0"/>
    <n v="73369"/>
    <n v="1979"/>
    <n v="0"/>
    <n v="73386.627723326994"/>
  </r>
  <r>
    <x v="109"/>
    <x v="9"/>
    <n v="657"/>
    <n v="81329"/>
    <n v="1980"/>
    <n v="657"/>
    <n v="81448.314827403607"/>
  </r>
  <r>
    <x v="109"/>
    <x v="10"/>
    <n v="32"/>
    <n v="30755"/>
    <n v="1981"/>
    <n v="32"/>
    <n v="30782.189889612"/>
  </r>
  <r>
    <x v="109"/>
    <x v="11"/>
    <n v="0"/>
    <n v="45095"/>
    <n v="1982"/>
    <n v="0"/>
    <n v="46357.108421851502"/>
  </r>
  <r>
    <x v="109"/>
    <x v="12"/>
    <n v="1151"/>
    <n v="102868"/>
    <n v="1983"/>
    <n v="1151"/>
    <n v="104209.28036909099"/>
  </r>
  <r>
    <x v="109"/>
    <x v="13"/>
    <n v="913"/>
    <n v="74890"/>
    <n v="1984"/>
    <n v="913"/>
    <n v="74924.073796141005"/>
  </r>
  <r>
    <x v="109"/>
    <x v="14"/>
    <n v="1043"/>
    <n v="20015"/>
    <n v="1985"/>
    <n v="1043"/>
    <n v="20728.647153135102"/>
  </r>
  <r>
    <x v="109"/>
    <x v="15"/>
    <n v="540"/>
    <n v="10701"/>
    <n v="1986"/>
    <n v="540"/>
    <n v="10729.0672652127"/>
  </r>
  <r>
    <x v="109"/>
    <x v="16"/>
    <n v="0"/>
    <n v="24044"/>
    <n v="1987"/>
    <n v="0"/>
    <n v="24232.733847744101"/>
  </r>
  <r>
    <x v="109"/>
    <x v="17"/>
    <n v="177"/>
    <n v="18973"/>
    <n v="1988"/>
    <n v="177"/>
    <n v="19079.861072078402"/>
  </r>
  <r>
    <x v="109"/>
    <x v="18"/>
    <n v="9178"/>
    <n v="102196"/>
    <n v="1989"/>
    <n v="9178"/>
    <n v="102198.87096586"/>
  </r>
  <r>
    <x v="109"/>
    <x v="19"/>
    <n v="138"/>
    <n v="46279"/>
    <n v="1990"/>
    <n v="138"/>
    <n v="46280.213911529703"/>
  </r>
  <r>
    <x v="109"/>
    <x v="20"/>
    <n v="1591"/>
    <n v="41740"/>
    <n v="1991"/>
    <n v="1591"/>
    <n v="41751.282842662898"/>
  </r>
  <r>
    <x v="109"/>
    <x v="21"/>
    <n v="579"/>
    <n v="60717"/>
    <n v="1992"/>
    <n v="579"/>
    <n v="60738.688763333899"/>
  </r>
  <r>
    <x v="109"/>
    <x v="22"/>
    <n v="521"/>
    <n v="155244"/>
    <n v="1993"/>
    <n v="521"/>
    <n v="155338.36758192"/>
  </r>
  <r>
    <x v="109"/>
    <x v="23"/>
    <n v="0"/>
    <n v="70610"/>
    <n v="1994"/>
    <n v="0"/>
    <n v="70610"/>
  </r>
  <r>
    <x v="109"/>
    <x v="24"/>
    <n v="2268"/>
    <n v="47305"/>
    <n v="1995"/>
    <n v="2268"/>
    <n v="47306.284234954597"/>
  </r>
  <r>
    <x v="109"/>
    <x v="25"/>
    <n v="1871"/>
    <n v="68278"/>
    <n v="1999"/>
    <n v="1871"/>
    <n v="73282.6012772002"/>
  </r>
  <r>
    <x v="109"/>
    <x v="26"/>
    <n v="45"/>
    <n v="42540"/>
    <n v="2000"/>
    <n v="45"/>
    <n v="42629.608238463603"/>
  </r>
  <r>
    <x v="109"/>
    <x v="27"/>
    <n v="18"/>
    <n v="49114"/>
    <n v="2001"/>
    <n v="18"/>
    <n v="49324.338479751503"/>
  </r>
  <r>
    <x v="109"/>
    <x v="28"/>
    <n v="202"/>
    <n v="40960"/>
    <n v="2002"/>
    <n v="202"/>
    <n v="41632.192359238601"/>
  </r>
  <r>
    <x v="109"/>
    <x v="29"/>
    <n v="3468"/>
    <n v="30204"/>
    <n v="2003"/>
    <n v="3468"/>
    <n v="31644.915357292699"/>
  </r>
  <r>
    <x v="109"/>
    <x v="30"/>
    <n v="1978"/>
    <n v="59853"/>
    <n v="2004"/>
    <n v="1978"/>
    <n v="66276.510968246905"/>
  </r>
  <r>
    <x v="109"/>
    <x v="31"/>
    <n v="0"/>
    <n v="20363"/>
    <n v="2005"/>
    <n v="0"/>
    <n v="21306.9990493031"/>
  </r>
  <r>
    <x v="109"/>
    <x v="32"/>
    <n v="431"/>
    <n v="33115"/>
    <n v="2006"/>
    <n v="431"/>
    <n v="34135.079144404401"/>
  </r>
  <r>
    <x v="109"/>
    <x v="33"/>
    <n v="108"/>
    <n v="9693"/>
    <n v="2007"/>
    <n v="108"/>
    <n v="12376.0155283315"/>
  </r>
  <r>
    <x v="109"/>
    <x v="34"/>
    <n v="751"/>
    <n v="39581"/>
    <n v="2008"/>
    <n v="751"/>
    <n v="41474.008075796803"/>
  </r>
  <r>
    <x v="109"/>
    <x v="35"/>
    <n v="674"/>
    <n v="111258"/>
    <n v="2009"/>
    <n v="674"/>
    <n v="111388.069353812"/>
  </r>
  <r>
    <x v="109"/>
    <x v="36"/>
    <n v="579"/>
    <n v="47790"/>
    <n v="2010"/>
    <n v="579"/>
    <n v="47965.220667050999"/>
  </r>
  <r>
    <x v="109"/>
    <x v="37"/>
    <n v="938"/>
    <n v="47722"/>
    <n v="2011"/>
    <n v="938"/>
    <n v="47734.9985538865"/>
  </r>
  <r>
    <x v="109"/>
    <x v="38"/>
    <n v="2219"/>
    <n v="94201"/>
    <n v="2012"/>
    <n v="2219"/>
    <n v="94665.693860217201"/>
  </r>
  <r>
    <x v="109"/>
    <x v="39"/>
    <n v="763"/>
    <n v="90774"/>
    <n v="2013"/>
    <n v="763"/>
    <n v="91240.509514562495"/>
  </r>
  <r>
    <x v="109"/>
    <x v="40"/>
    <n v="678"/>
    <n v="45107"/>
    <n v="2014"/>
    <n v="678"/>
    <n v="45241.500702395198"/>
  </r>
  <r>
    <x v="109"/>
    <x v="41"/>
    <n v="521"/>
    <n v="99104"/>
    <n v="2015"/>
    <n v="521"/>
    <n v="102550.58385965999"/>
  </r>
  <r>
    <x v="109"/>
    <x v="42"/>
    <n v="12"/>
    <n v="63412"/>
    <n v="2016"/>
    <n v="12"/>
    <n v="65049.705642266199"/>
  </r>
  <r>
    <x v="109"/>
    <x v="43"/>
    <n v="3147"/>
    <n v="78547"/>
    <n v="2017"/>
    <n v="3147"/>
    <n v="78622.721847525696"/>
  </r>
  <r>
    <x v="109"/>
    <x v="44"/>
    <n v="1285"/>
    <n v="76525"/>
    <n v="2018"/>
    <n v="1285"/>
    <n v="76556.242303423307"/>
  </r>
  <r>
    <x v="109"/>
    <x v="45"/>
    <n v="283"/>
    <n v="117279"/>
    <n v="2019"/>
    <n v="283"/>
    <n v="117318.62183328001"/>
  </r>
  <r>
    <x v="109"/>
    <x v="46"/>
    <n v="1430"/>
    <n v="39881.526315800002"/>
    <n v="2020"/>
    <n v="1430"/>
    <n v="40087.7361454036"/>
  </r>
  <r>
    <x v="109"/>
    <x v="47"/>
    <n v="1057"/>
    <n v="44313"/>
    <n v="2021"/>
    <n v="1057"/>
    <n v="44576.021294306003"/>
  </r>
  <r>
    <x v="110"/>
    <x v="0"/>
    <n v="1303"/>
    <n v="27706"/>
    <n v="1971"/>
    <n v="1303"/>
    <n v="27706"/>
  </r>
  <r>
    <x v="110"/>
    <x v="1"/>
    <n v="1385"/>
    <n v="33978"/>
    <n v="1972"/>
    <n v="1385"/>
    <n v="33978.695399555501"/>
  </r>
  <r>
    <x v="110"/>
    <x v="2"/>
    <n v="523"/>
    <n v="38960"/>
    <n v="1973"/>
    <n v="523"/>
    <n v="38976.710123270102"/>
  </r>
  <r>
    <x v="110"/>
    <x v="3"/>
    <n v="2"/>
    <n v="81451"/>
    <n v="1974"/>
    <n v="2"/>
    <n v="81451"/>
  </r>
  <r>
    <x v="110"/>
    <x v="4"/>
    <n v="1"/>
    <n v="26418"/>
    <n v="1975"/>
    <n v="1"/>
    <n v="26418.839292315799"/>
  </r>
  <r>
    <x v="110"/>
    <x v="5"/>
    <n v="5950"/>
    <n v="60566"/>
    <n v="1976"/>
    <n v="5950"/>
    <n v="60566.907217954802"/>
  </r>
  <r>
    <x v="110"/>
    <x v="6"/>
    <n v="0"/>
    <n v="34989"/>
    <n v="1977"/>
    <n v="0"/>
    <n v="34989.628598523399"/>
  </r>
  <r>
    <x v="110"/>
    <x v="7"/>
    <n v="0"/>
    <n v="43887"/>
    <n v="1978"/>
    <n v="0"/>
    <n v="43888.365509921998"/>
  </r>
  <r>
    <x v="110"/>
    <x v="8"/>
    <n v="0"/>
    <n v="73369"/>
    <n v="1979"/>
    <n v="0"/>
    <n v="73386.627723326994"/>
  </r>
  <r>
    <x v="110"/>
    <x v="9"/>
    <n v="792"/>
    <n v="82121"/>
    <n v="1980"/>
    <n v="792"/>
    <n v="82240.314827403607"/>
  </r>
  <r>
    <x v="110"/>
    <x v="10"/>
    <n v="53"/>
    <n v="30808"/>
    <n v="1981"/>
    <n v="53"/>
    <n v="30835.189889612"/>
  </r>
  <r>
    <x v="110"/>
    <x v="11"/>
    <n v="2065"/>
    <n v="47160"/>
    <n v="1982"/>
    <n v="2065"/>
    <n v="48422.108421851502"/>
  </r>
  <r>
    <x v="110"/>
    <x v="12"/>
    <n v="594"/>
    <n v="103462"/>
    <n v="1983"/>
    <n v="594"/>
    <n v="104803.28036909099"/>
  </r>
  <r>
    <x v="110"/>
    <x v="13"/>
    <n v="905"/>
    <n v="75795"/>
    <n v="1984"/>
    <n v="905"/>
    <n v="75829.073796141005"/>
  </r>
  <r>
    <x v="110"/>
    <x v="14"/>
    <n v="912"/>
    <n v="20927"/>
    <n v="1985"/>
    <n v="912"/>
    <n v="21640.647153135102"/>
  </r>
  <r>
    <x v="110"/>
    <x v="15"/>
    <n v="1649"/>
    <n v="12350"/>
    <n v="1986"/>
    <n v="1649"/>
    <n v="12378.0672652127"/>
  </r>
  <r>
    <x v="110"/>
    <x v="16"/>
    <n v="156"/>
    <n v="24200"/>
    <n v="1987"/>
    <n v="156"/>
    <n v="24388.733847744101"/>
  </r>
  <r>
    <x v="110"/>
    <x v="17"/>
    <n v="91"/>
    <n v="19064"/>
    <n v="1988"/>
    <n v="91"/>
    <n v="19170.861072078402"/>
  </r>
  <r>
    <x v="110"/>
    <x v="18"/>
    <n v="10774"/>
    <n v="112970"/>
    <n v="1989"/>
    <n v="10774"/>
    <n v="112972.87096586"/>
  </r>
  <r>
    <x v="110"/>
    <x v="19"/>
    <n v="410"/>
    <n v="46689"/>
    <n v="1990"/>
    <n v="410"/>
    <n v="46690.213911529703"/>
  </r>
  <r>
    <x v="110"/>
    <x v="20"/>
    <n v="71"/>
    <n v="41811"/>
    <n v="1991"/>
    <n v="71"/>
    <n v="41822.282842662898"/>
  </r>
  <r>
    <x v="110"/>
    <x v="21"/>
    <n v="1440"/>
    <n v="62157"/>
    <n v="1992"/>
    <n v="1440"/>
    <n v="62178.688763333899"/>
  </r>
  <r>
    <x v="110"/>
    <x v="22"/>
    <n v="5316"/>
    <n v="160560"/>
    <n v="1993"/>
    <n v="5316"/>
    <n v="160654.36758192"/>
  </r>
  <r>
    <x v="110"/>
    <x v="23"/>
    <n v="0"/>
    <n v="70610"/>
    <n v="1994"/>
    <n v="0"/>
    <n v="70610"/>
  </r>
  <r>
    <x v="110"/>
    <x v="24"/>
    <n v="2839"/>
    <n v="50144"/>
    <n v="1995"/>
    <n v="2839"/>
    <n v="50145.284234954597"/>
  </r>
  <r>
    <x v="110"/>
    <x v="25"/>
    <n v="1424"/>
    <n v="69702"/>
    <n v="1999"/>
    <n v="1424"/>
    <n v="74706.6012772002"/>
  </r>
  <r>
    <x v="110"/>
    <x v="26"/>
    <n v="136"/>
    <n v="42676"/>
    <n v="2000"/>
    <n v="136"/>
    <n v="42765.608238463603"/>
  </r>
  <r>
    <x v="110"/>
    <x v="27"/>
    <n v="50"/>
    <n v="49164"/>
    <n v="2001"/>
    <n v="50"/>
    <n v="49374.338479751503"/>
  </r>
  <r>
    <x v="110"/>
    <x v="28"/>
    <n v="196"/>
    <n v="41156"/>
    <n v="2002"/>
    <n v="196"/>
    <n v="41828.192359238601"/>
  </r>
  <r>
    <x v="110"/>
    <x v="29"/>
    <n v="2616"/>
    <n v="32820"/>
    <n v="2003"/>
    <n v="2616"/>
    <n v="34260.915357292703"/>
  </r>
  <r>
    <x v="110"/>
    <x v="30"/>
    <n v="1303"/>
    <n v="61156"/>
    <n v="2004"/>
    <n v="1303"/>
    <n v="67579.510968246905"/>
  </r>
  <r>
    <x v="110"/>
    <x v="31"/>
    <n v="0"/>
    <n v="20363"/>
    <n v="2005"/>
    <n v="0"/>
    <n v="21306.9990493031"/>
  </r>
  <r>
    <x v="110"/>
    <x v="32"/>
    <n v="1430"/>
    <n v="34545"/>
    <n v="2006"/>
    <n v="1430"/>
    <n v="35565.079144404401"/>
  </r>
  <r>
    <x v="110"/>
    <x v="33"/>
    <n v="39"/>
    <n v="9732"/>
    <n v="2007"/>
    <n v="39"/>
    <n v="12415.0155283315"/>
  </r>
  <r>
    <x v="110"/>
    <x v="34"/>
    <n v="482"/>
    <n v="40063"/>
    <n v="2008"/>
    <n v="482"/>
    <n v="41956.008075796803"/>
  </r>
  <r>
    <x v="110"/>
    <x v="35"/>
    <n v="42"/>
    <n v="111300"/>
    <n v="2009"/>
    <n v="42"/>
    <n v="111430.069353812"/>
  </r>
  <r>
    <x v="110"/>
    <x v="36"/>
    <n v="479"/>
    <n v="48269"/>
    <n v="2010"/>
    <n v="479"/>
    <n v="48444.220667050999"/>
  </r>
  <r>
    <x v="110"/>
    <x v="37"/>
    <n v="186"/>
    <n v="47908"/>
    <n v="2011"/>
    <n v="186"/>
    <n v="47920.9985538865"/>
  </r>
  <r>
    <x v="110"/>
    <x v="38"/>
    <n v="1452"/>
    <n v="95653"/>
    <n v="2012"/>
    <n v="1452"/>
    <n v="96117.693860217201"/>
  </r>
  <r>
    <x v="110"/>
    <x v="39"/>
    <n v="1185"/>
    <n v="91959"/>
    <n v="2013"/>
    <n v="1185"/>
    <n v="92425.509514562495"/>
  </r>
  <r>
    <x v="110"/>
    <x v="40"/>
    <n v="441"/>
    <n v="45548"/>
    <n v="2014"/>
    <n v="441"/>
    <n v="45682.500702395198"/>
  </r>
  <r>
    <x v="110"/>
    <x v="41"/>
    <n v="764"/>
    <n v="99868"/>
    <n v="2015"/>
    <n v="764"/>
    <n v="103314.58385965999"/>
  </r>
  <r>
    <x v="110"/>
    <x v="42"/>
    <n v="75"/>
    <n v="63487"/>
    <n v="2016"/>
    <n v="75"/>
    <n v="65124.705642266199"/>
  </r>
  <r>
    <x v="110"/>
    <x v="43"/>
    <n v="2271"/>
    <n v="80818"/>
    <n v="2017"/>
    <n v="2271"/>
    <n v="80893.721847525696"/>
  </r>
  <r>
    <x v="110"/>
    <x v="44"/>
    <n v="2459"/>
    <n v="78984"/>
    <n v="2018"/>
    <n v="2459"/>
    <n v="79015.242303423307"/>
  </r>
  <r>
    <x v="110"/>
    <x v="45"/>
    <n v="787"/>
    <n v="118066"/>
    <n v="2019"/>
    <n v="787"/>
    <n v="118105.62183328001"/>
  </r>
  <r>
    <x v="110"/>
    <x v="46"/>
    <n v="2138"/>
    <n v="42019.526315800002"/>
    <n v="2020"/>
    <n v="2138"/>
    <n v="42225.7361454036"/>
  </r>
  <r>
    <x v="110"/>
    <x v="47"/>
    <n v="783"/>
    <n v="45096"/>
    <n v="2021"/>
    <n v="783"/>
    <n v="45359.021294306003"/>
  </r>
  <r>
    <x v="111"/>
    <x v="0"/>
    <n v="503"/>
    <n v="28209"/>
    <n v="1971"/>
    <n v="503"/>
    <n v="28209"/>
  </r>
  <r>
    <x v="111"/>
    <x v="1"/>
    <n v="7068"/>
    <n v="41046"/>
    <n v="1972"/>
    <n v="7068"/>
    <n v="41046.695399555501"/>
  </r>
  <r>
    <x v="111"/>
    <x v="2"/>
    <n v="296"/>
    <n v="39256"/>
    <n v="1973"/>
    <n v="296"/>
    <n v="39272.710123270102"/>
  </r>
  <r>
    <x v="111"/>
    <x v="3"/>
    <n v="0"/>
    <n v="81451"/>
    <n v="1974"/>
    <n v="0"/>
    <n v="81451"/>
  </r>
  <r>
    <x v="111"/>
    <x v="4"/>
    <n v="38"/>
    <n v="26456"/>
    <n v="1975"/>
    <n v="38"/>
    <n v="26456.839292315799"/>
  </r>
  <r>
    <x v="111"/>
    <x v="5"/>
    <n v="340"/>
    <n v="60906"/>
    <n v="1976"/>
    <n v="340"/>
    <n v="60906.907217954802"/>
  </r>
  <r>
    <x v="111"/>
    <x v="6"/>
    <n v="607"/>
    <n v="35596"/>
    <n v="1977"/>
    <n v="607"/>
    <n v="35596.628598523399"/>
  </r>
  <r>
    <x v="111"/>
    <x v="7"/>
    <n v="0"/>
    <n v="43887"/>
    <n v="1978"/>
    <n v="0"/>
    <n v="43888.365509921998"/>
  </r>
  <r>
    <x v="111"/>
    <x v="8"/>
    <n v="0"/>
    <n v="73369"/>
    <n v="1979"/>
    <n v="0"/>
    <n v="73386.627723326994"/>
  </r>
  <r>
    <x v="111"/>
    <x v="9"/>
    <n v="651"/>
    <n v="82772"/>
    <n v="1980"/>
    <n v="651"/>
    <n v="82891.314827403607"/>
  </r>
  <r>
    <x v="111"/>
    <x v="10"/>
    <n v="120"/>
    <n v="30928"/>
    <n v="1981"/>
    <n v="120"/>
    <n v="30955.189889612"/>
  </r>
  <r>
    <x v="111"/>
    <x v="11"/>
    <n v="6529"/>
    <n v="53689"/>
    <n v="1982"/>
    <n v="6529"/>
    <n v="54951.108421851502"/>
  </r>
  <r>
    <x v="111"/>
    <x v="12"/>
    <n v="4872"/>
    <n v="108334"/>
    <n v="1983"/>
    <n v="4872"/>
    <n v="109675.28036909099"/>
  </r>
  <r>
    <x v="111"/>
    <x v="13"/>
    <n v="4553"/>
    <n v="80348"/>
    <n v="1984"/>
    <n v="4553"/>
    <n v="80382.073796141005"/>
  </r>
  <r>
    <x v="111"/>
    <x v="14"/>
    <n v="0"/>
    <n v="20927"/>
    <n v="1985"/>
    <n v="0"/>
    <n v="21640.647153135102"/>
  </r>
  <r>
    <x v="111"/>
    <x v="15"/>
    <n v="668"/>
    <n v="13018"/>
    <n v="1986"/>
    <n v="668"/>
    <n v="13046.0672652127"/>
  </r>
  <r>
    <x v="111"/>
    <x v="16"/>
    <n v="103"/>
    <n v="24303"/>
    <n v="1987"/>
    <n v="103"/>
    <n v="24491.733847744101"/>
  </r>
  <r>
    <x v="111"/>
    <x v="17"/>
    <n v="218"/>
    <n v="19282"/>
    <n v="1988"/>
    <n v="218"/>
    <n v="19388.861072078402"/>
  </r>
  <r>
    <x v="111"/>
    <x v="18"/>
    <n v="7053"/>
    <n v="120023"/>
    <n v="1989"/>
    <n v="7053"/>
    <n v="120025.87096586"/>
  </r>
  <r>
    <x v="111"/>
    <x v="19"/>
    <n v="116"/>
    <n v="46805"/>
    <n v="1990"/>
    <n v="116"/>
    <n v="46806.213911529703"/>
  </r>
  <r>
    <x v="111"/>
    <x v="20"/>
    <n v="0"/>
    <n v="41811"/>
    <n v="1991"/>
    <n v="0"/>
    <n v="41822.282842662898"/>
  </r>
  <r>
    <x v="111"/>
    <x v="21"/>
    <n v="840"/>
    <n v="62997"/>
    <n v="1992"/>
    <n v="840"/>
    <n v="63018.688763333899"/>
  </r>
  <r>
    <x v="111"/>
    <x v="22"/>
    <n v="2510"/>
    <n v="163070"/>
    <n v="1993"/>
    <n v="2510"/>
    <n v="163164.36758192"/>
  </r>
  <r>
    <x v="111"/>
    <x v="23"/>
    <n v="0"/>
    <n v="70610"/>
    <n v="1994"/>
    <n v="0"/>
    <n v="70610"/>
  </r>
  <r>
    <x v="111"/>
    <x v="24"/>
    <n v="1972"/>
    <n v="52116"/>
    <n v="1995"/>
    <n v="1972"/>
    <n v="52117.284234954597"/>
  </r>
  <r>
    <x v="111"/>
    <x v="25"/>
    <n v="107"/>
    <n v="69809"/>
    <n v="1999"/>
    <n v="107"/>
    <n v="74813.6012772002"/>
  </r>
  <r>
    <x v="111"/>
    <x v="26"/>
    <n v="372"/>
    <n v="43048"/>
    <n v="2000"/>
    <n v="372"/>
    <n v="43137.608238463603"/>
  </r>
  <r>
    <x v="111"/>
    <x v="27"/>
    <n v="31"/>
    <n v="49195"/>
    <n v="2001"/>
    <n v="31"/>
    <n v="49405.338479751503"/>
  </r>
  <r>
    <x v="111"/>
    <x v="28"/>
    <n v="1061"/>
    <n v="42217"/>
    <n v="2002"/>
    <n v="1061"/>
    <n v="42889.192359238601"/>
  </r>
  <r>
    <x v="111"/>
    <x v="29"/>
    <n v="4003"/>
    <n v="36823"/>
    <n v="2003"/>
    <n v="4003"/>
    <n v="38263.915357292703"/>
  </r>
  <r>
    <x v="111"/>
    <x v="30"/>
    <n v="1333"/>
    <n v="62489"/>
    <n v="2004"/>
    <n v="1333"/>
    <n v="68912.510968246905"/>
  </r>
  <r>
    <x v="111"/>
    <x v="31"/>
    <n v="0"/>
    <n v="20363"/>
    <n v="2005"/>
    <n v="0"/>
    <n v="21306.9990493031"/>
  </r>
  <r>
    <x v="111"/>
    <x v="32"/>
    <n v="200"/>
    <n v="34745"/>
    <n v="2006"/>
    <n v="200"/>
    <n v="35765.079144404401"/>
  </r>
  <r>
    <x v="111"/>
    <x v="33"/>
    <n v="667"/>
    <n v="10399"/>
    <n v="2007"/>
    <n v="667"/>
    <n v="13082.0155283315"/>
  </r>
  <r>
    <x v="111"/>
    <x v="34"/>
    <n v="75"/>
    <n v="40138"/>
    <n v="2008"/>
    <n v="75"/>
    <n v="42031.008075796803"/>
  </r>
  <r>
    <x v="111"/>
    <x v="35"/>
    <n v="953"/>
    <n v="112253"/>
    <n v="2009"/>
    <n v="953"/>
    <n v="112383.069353812"/>
  </r>
  <r>
    <x v="111"/>
    <x v="36"/>
    <n v="374"/>
    <n v="48643"/>
    <n v="2010"/>
    <n v="374"/>
    <n v="48818.220667050999"/>
  </r>
  <r>
    <x v="111"/>
    <x v="37"/>
    <n v="1105"/>
    <n v="49013"/>
    <n v="2011"/>
    <n v="1105"/>
    <n v="49025.9985538865"/>
  </r>
  <r>
    <x v="111"/>
    <x v="38"/>
    <n v="537"/>
    <n v="96190"/>
    <n v="2012"/>
    <n v="537"/>
    <n v="96654.693860217201"/>
  </r>
  <r>
    <x v="111"/>
    <x v="39"/>
    <n v="1216"/>
    <n v="93175"/>
    <n v="2013"/>
    <n v="1216"/>
    <n v="93641.509514562495"/>
  </r>
  <r>
    <x v="111"/>
    <x v="40"/>
    <n v="379"/>
    <n v="45927"/>
    <n v="2014"/>
    <n v="379"/>
    <n v="46061.500702395198"/>
  </r>
  <r>
    <x v="111"/>
    <x v="41"/>
    <n v="2785"/>
    <n v="102653"/>
    <n v="2015"/>
    <n v="2785"/>
    <n v="106099.58385965999"/>
  </r>
  <r>
    <x v="111"/>
    <x v="42"/>
    <n v="886"/>
    <n v="64373"/>
    <n v="2016"/>
    <n v="886"/>
    <n v="66010.705642266199"/>
  </r>
  <r>
    <x v="111"/>
    <x v="43"/>
    <n v="240"/>
    <n v="81058"/>
    <n v="2017"/>
    <n v="240"/>
    <n v="81133.721847525696"/>
  </r>
  <r>
    <x v="111"/>
    <x v="44"/>
    <n v="1595"/>
    <n v="80579"/>
    <n v="2018"/>
    <n v="1595"/>
    <n v="80610.242303423307"/>
  </r>
  <r>
    <x v="111"/>
    <x v="45"/>
    <n v="325"/>
    <n v="118391"/>
    <n v="2019"/>
    <n v="325"/>
    <n v="118430.62183328001"/>
  </r>
  <r>
    <x v="111"/>
    <x v="46"/>
    <n v="1306"/>
    <n v="43325.526315800002"/>
    <n v="2020"/>
    <n v="1306"/>
    <n v="43531.7361454036"/>
  </r>
  <r>
    <x v="111"/>
    <x v="47"/>
    <n v="1400"/>
    <n v="46496"/>
    <n v="2021"/>
    <n v="1400"/>
    <n v="46759.021294306003"/>
  </r>
  <r>
    <x v="112"/>
    <x v="0"/>
    <n v="600"/>
    <n v="28809"/>
    <n v="1971"/>
    <n v="600"/>
    <n v="28809"/>
  </r>
  <r>
    <x v="112"/>
    <x v="1"/>
    <n v="0"/>
    <n v="41046"/>
    <n v="1972"/>
    <n v="0"/>
    <n v="41046.695399555501"/>
  </r>
  <r>
    <x v="112"/>
    <x v="2"/>
    <n v="3367"/>
    <n v="42623"/>
    <n v="1973"/>
    <n v="3367"/>
    <n v="42639.710123270102"/>
  </r>
  <r>
    <x v="112"/>
    <x v="3"/>
    <n v="2"/>
    <n v="81453"/>
    <n v="1974"/>
    <n v="2"/>
    <n v="81453"/>
  </r>
  <r>
    <x v="112"/>
    <x v="4"/>
    <n v="386"/>
    <n v="26842"/>
    <n v="1975"/>
    <n v="386"/>
    <n v="26842.839292315799"/>
  </r>
  <r>
    <x v="112"/>
    <x v="5"/>
    <n v="14"/>
    <n v="60920"/>
    <n v="1976"/>
    <n v="14"/>
    <n v="60920.907217954802"/>
  </r>
  <r>
    <x v="112"/>
    <x v="6"/>
    <n v="1482"/>
    <n v="37078"/>
    <n v="1977"/>
    <n v="1482"/>
    <n v="37078.628598523399"/>
  </r>
  <r>
    <x v="112"/>
    <x v="7"/>
    <n v="347"/>
    <n v="44234"/>
    <n v="1978"/>
    <n v="347"/>
    <n v="44235.365509921998"/>
  </r>
  <r>
    <x v="112"/>
    <x v="8"/>
    <n v="0"/>
    <n v="73369"/>
    <n v="1979"/>
    <n v="0"/>
    <n v="73386.627723326994"/>
  </r>
  <r>
    <x v="112"/>
    <x v="9"/>
    <n v="704"/>
    <n v="83476"/>
    <n v="1980"/>
    <n v="704"/>
    <n v="83595.314827403607"/>
  </r>
  <r>
    <x v="112"/>
    <x v="10"/>
    <n v="280"/>
    <n v="31208"/>
    <n v="1981"/>
    <n v="280"/>
    <n v="31235.189889612"/>
  </r>
  <r>
    <x v="112"/>
    <x v="11"/>
    <n v="1479"/>
    <n v="55168"/>
    <n v="1982"/>
    <n v="1479"/>
    <n v="56430.108421851502"/>
  </r>
  <r>
    <x v="112"/>
    <x v="12"/>
    <n v="3785"/>
    <n v="112119"/>
    <n v="1983"/>
    <n v="3785"/>
    <n v="113460.28036909099"/>
  </r>
  <r>
    <x v="112"/>
    <x v="13"/>
    <n v="2058"/>
    <n v="82406"/>
    <n v="1984"/>
    <n v="2058"/>
    <n v="82440.073796141005"/>
  </r>
  <r>
    <x v="112"/>
    <x v="14"/>
    <n v="2061"/>
    <n v="22988"/>
    <n v="1985"/>
    <n v="2061"/>
    <n v="23701.647153135102"/>
  </r>
  <r>
    <x v="112"/>
    <x v="15"/>
    <n v="1964"/>
    <n v="14982"/>
    <n v="1986"/>
    <n v="1964"/>
    <n v="15010.0672652127"/>
  </r>
  <r>
    <x v="112"/>
    <x v="16"/>
    <n v="765"/>
    <n v="25068"/>
    <n v="1987"/>
    <n v="765"/>
    <n v="25256.733847744101"/>
  </r>
  <r>
    <x v="112"/>
    <x v="17"/>
    <n v="732"/>
    <n v="20014"/>
    <n v="1988"/>
    <n v="732"/>
    <n v="20120.861072078402"/>
  </r>
  <r>
    <x v="112"/>
    <x v="18"/>
    <n v="5321"/>
    <n v="125344"/>
    <n v="1989"/>
    <n v="5321"/>
    <n v="125346.87096586"/>
  </r>
  <r>
    <x v="112"/>
    <x v="19"/>
    <n v="0"/>
    <n v="46805"/>
    <n v="1990"/>
    <n v="0"/>
    <n v="46806.213911529703"/>
  </r>
  <r>
    <x v="112"/>
    <x v="20"/>
    <n v="8"/>
    <n v="41819"/>
    <n v="1991"/>
    <n v="8"/>
    <n v="41830.282842662898"/>
  </r>
  <r>
    <x v="112"/>
    <x v="21"/>
    <n v="4189"/>
    <n v="67186"/>
    <n v="1992"/>
    <n v="4189"/>
    <n v="67207.688763333907"/>
  </r>
  <r>
    <x v="112"/>
    <x v="22"/>
    <n v="11637"/>
    <n v="174707"/>
    <n v="1993"/>
    <n v="11637"/>
    <n v="174801.36758192"/>
  </r>
  <r>
    <x v="112"/>
    <x v="23"/>
    <n v="0"/>
    <n v="70610"/>
    <n v="1994"/>
    <n v="0"/>
    <n v="70610"/>
  </r>
  <r>
    <x v="112"/>
    <x v="24"/>
    <n v="1983"/>
    <n v="54099"/>
    <n v="1995"/>
    <n v="1983"/>
    <n v="54100.284234954597"/>
  </r>
  <r>
    <x v="112"/>
    <x v="25"/>
    <n v="1355"/>
    <n v="71164"/>
    <n v="1999"/>
    <n v="1355"/>
    <n v="76168.6012772002"/>
  </r>
  <r>
    <x v="112"/>
    <x v="26"/>
    <n v="54"/>
    <n v="43102"/>
    <n v="2000"/>
    <n v="54"/>
    <n v="43191.608238463603"/>
  </r>
  <r>
    <x v="112"/>
    <x v="27"/>
    <n v="12"/>
    <n v="49207"/>
    <n v="2001"/>
    <n v="12"/>
    <n v="49417.338479751503"/>
  </r>
  <r>
    <x v="112"/>
    <x v="28"/>
    <n v="2760"/>
    <n v="44977"/>
    <n v="2002"/>
    <n v="2760"/>
    <n v="45649.192359238601"/>
  </r>
  <r>
    <x v="112"/>
    <x v="29"/>
    <n v="883"/>
    <n v="37706"/>
    <n v="2003"/>
    <n v="883"/>
    <n v="39146.915357292703"/>
  </r>
  <r>
    <x v="112"/>
    <x v="30"/>
    <n v="1636"/>
    <n v="64125"/>
    <n v="2004"/>
    <n v="1636"/>
    <n v="70548.510968246905"/>
  </r>
  <r>
    <x v="112"/>
    <x v="31"/>
    <n v="0"/>
    <n v="20363"/>
    <n v="2005"/>
    <n v="0"/>
    <n v="21306.9990493031"/>
  </r>
  <r>
    <x v="112"/>
    <x v="32"/>
    <n v="62"/>
    <n v="34807"/>
    <n v="2006"/>
    <n v="62"/>
    <n v="35827.079144404401"/>
  </r>
  <r>
    <x v="112"/>
    <x v="33"/>
    <n v="789"/>
    <n v="11188"/>
    <n v="2007"/>
    <n v="789"/>
    <n v="13871.0155283315"/>
  </r>
  <r>
    <x v="112"/>
    <x v="34"/>
    <n v="672"/>
    <n v="40810"/>
    <n v="2008"/>
    <n v="672"/>
    <n v="42703.008075796803"/>
  </r>
  <r>
    <x v="112"/>
    <x v="35"/>
    <n v="1605"/>
    <n v="113858"/>
    <n v="2009"/>
    <n v="1605"/>
    <n v="113988.069353812"/>
  </r>
  <r>
    <x v="112"/>
    <x v="36"/>
    <n v="119"/>
    <n v="48762"/>
    <n v="2010"/>
    <n v="119"/>
    <n v="48937.220667050999"/>
  </r>
  <r>
    <x v="112"/>
    <x v="37"/>
    <n v="724"/>
    <n v="49737"/>
    <n v="2011"/>
    <n v="724"/>
    <n v="49749.9985538865"/>
  </r>
  <r>
    <x v="112"/>
    <x v="38"/>
    <n v="1143"/>
    <n v="97333"/>
    <n v="2012"/>
    <n v="1143"/>
    <n v="97797.693860217201"/>
  </r>
  <r>
    <x v="112"/>
    <x v="39"/>
    <n v="26"/>
    <n v="93201"/>
    <n v="2013"/>
    <n v="26"/>
    <n v="93667.509514562495"/>
  </r>
  <r>
    <x v="112"/>
    <x v="40"/>
    <n v="296"/>
    <n v="46223"/>
    <n v="2014"/>
    <n v="296"/>
    <n v="46357.500702395198"/>
  </r>
  <r>
    <x v="112"/>
    <x v="41"/>
    <n v="3381"/>
    <n v="106034"/>
    <n v="2015"/>
    <n v="3381"/>
    <n v="109480.58385965999"/>
  </r>
  <r>
    <x v="112"/>
    <x v="42"/>
    <n v="663"/>
    <n v="65036"/>
    <n v="2016"/>
    <n v="663"/>
    <n v="66673.705642266199"/>
  </r>
  <r>
    <x v="112"/>
    <x v="43"/>
    <n v="559"/>
    <n v="81617"/>
    <n v="2017"/>
    <n v="559"/>
    <n v="81692.721847525696"/>
  </r>
  <r>
    <x v="112"/>
    <x v="44"/>
    <n v="2149"/>
    <n v="82728"/>
    <n v="2018"/>
    <n v="2149"/>
    <n v="82759.242303423307"/>
  </r>
  <r>
    <x v="112"/>
    <x v="45"/>
    <n v="489"/>
    <n v="118880"/>
    <n v="2019"/>
    <n v="489"/>
    <n v="118919.62183328001"/>
  </r>
  <r>
    <x v="112"/>
    <x v="46"/>
    <n v="797"/>
    <n v="44122.526315800002"/>
    <n v="2020"/>
    <n v="797"/>
    <n v="44328.7361454036"/>
  </r>
  <r>
    <x v="112"/>
    <x v="47"/>
    <n v="1553"/>
    <n v="48049"/>
    <n v="2021"/>
    <n v="1553"/>
    <n v="48312.021294306003"/>
  </r>
  <r>
    <x v="113"/>
    <x v="0"/>
    <n v="533"/>
    <n v="29342"/>
    <n v="1971"/>
    <n v="533"/>
    <n v="29342"/>
  </r>
  <r>
    <x v="113"/>
    <x v="1"/>
    <n v="590"/>
    <n v="41636"/>
    <n v="1972"/>
    <n v="590"/>
    <n v="41636.695399555501"/>
  </r>
  <r>
    <x v="113"/>
    <x v="2"/>
    <n v="91"/>
    <n v="42714"/>
    <n v="1973"/>
    <n v="91"/>
    <n v="42730.710123270102"/>
  </r>
  <r>
    <x v="113"/>
    <x v="3"/>
    <n v="1"/>
    <n v="81454"/>
    <n v="1974"/>
    <n v="1"/>
    <n v="81454"/>
  </r>
  <r>
    <x v="113"/>
    <x v="4"/>
    <n v="424"/>
    <n v="27266"/>
    <n v="1975"/>
    <n v="424"/>
    <n v="27266.839292315799"/>
  </r>
  <r>
    <x v="113"/>
    <x v="5"/>
    <n v="0"/>
    <n v="60920"/>
    <n v="1976"/>
    <n v="0"/>
    <n v="60920.907217954802"/>
  </r>
  <r>
    <x v="113"/>
    <x v="6"/>
    <n v="0"/>
    <n v="37078"/>
    <n v="1977"/>
    <n v="0"/>
    <n v="37078.628598523399"/>
  </r>
  <r>
    <x v="113"/>
    <x v="7"/>
    <n v="3754"/>
    <n v="47988"/>
    <n v="1978"/>
    <n v="3754"/>
    <n v="47989.365509921998"/>
  </r>
  <r>
    <x v="113"/>
    <x v="8"/>
    <n v="0"/>
    <n v="73369"/>
    <n v="1979"/>
    <n v="0"/>
    <n v="73386.627723326994"/>
  </r>
  <r>
    <x v="113"/>
    <x v="9"/>
    <n v="704"/>
    <n v="84180"/>
    <n v="1980"/>
    <n v="704"/>
    <n v="84299.314827403607"/>
  </r>
  <r>
    <x v="113"/>
    <x v="10"/>
    <n v="311"/>
    <n v="31519"/>
    <n v="1981"/>
    <n v="311"/>
    <n v="31546.189889612"/>
  </r>
  <r>
    <x v="113"/>
    <x v="11"/>
    <n v="132"/>
    <n v="55300"/>
    <n v="1982"/>
    <n v="132"/>
    <n v="56562.108421851502"/>
  </r>
  <r>
    <x v="113"/>
    <x v="12"/>
    <n v="12"/>
    <n v="112131"/>
    <n v="1983"/>
    <n v="12"/>
    <n v="113472.28036909099"/>
  </r>
  <r>
    <x v="113"/>
    <x v="13"/>
    <n v="4210"/>
    <n v="86616"/>
    <n v="1984"/>
    <n v="4210"/>
    <n v="86650.073796141005"/>
  </r>
  <r>
    <x v="113"/>
    <x v="14"/>
    <n v="8102"/>
    <n v="31090"/>
    <n v="1985"/>
    <n v="8102"/>
    <n v="31803.647153135102"/>
  </r>
  <r>
    <x v="113"/>
    <x v="15"/>
    <n v="625"/>
    <n v="15607"/>
    <n v="1986"/>
    <n v="625"/>
    <n v="15635.0672652127"/>
  </r>
  <r>
    <x v="113"/>
    <x v="16"/>
    <n v="1213"/>
    <n v="26281"/>
    <n v="1987"/>
    <n v="1213"/>
    <n v="26469.733847744101"/>
  </r>
  <r>
    <x v="113"/>
    <x v="17"/>
    <n v="95"/>
    <n v="20109"/>
    <n v="1988"/>
    <n v="95"/>
    <n v="20215.861072078402"/>
  </r>
  <r>
    <x v="113"/>
    <x v="18"/>
    <n v="1829"/>
    <n v="127173"/>
    <n v="1989"/>
    <n v="1829"/>
    <n v="127175.87096586"/>
  </r>
  <r>
    <x v="113"/>
    <x v="19"/>
    <n v="48"/>
    <n v="46853"/>
    <n v="1990"/>
    <n v="48"/>
    <n v="46854.213911529703"/>
  </r>
  <r>
    <x v="113"/>
    <x v="20"/>
    <n v="27"/>
    <n v="41846"/>
    <n v="1991"/>
    <n v="27"/>
    <n v="41857.282842662898"/>
  </r>
  <r>
    <x v="113"/>
    <x v="21"/>
    <n v="10420"/>
    <n v="77606"/>
    <n v="1992"/>
    <n v="10420"/>
    <n v="77627.688763333907"/>
  </r>
  <r>
    <x v="113"/>
    <x v="22"/>
    <n v="4355"/>
    <n v="179062"/>
    <n v="1993"/>
    <n v="4355"/>
    <n v="179156.36758192"/>
  </r>
  <r>
    <x v="113"/>
    <x v="23"/>
    <n v="0"/>
    <n v="70610"/>
    <n v="1994"/>
    <n v="0"/>
    <n v="70610"/>
  </r>
  <r>
    <x v="113"/>
    <x v="24"/>
    <n v="203"/>
    <n v="54302"/>
    <n v="1995"/>
    <n v="203"/>
    <n v="54303.284234954597"/>
  </r>
  <r>
    <x v="113"/>
    <x v="25"/>
    <n v="1240"/>
    <n v="72404"/>
    <n v="1999"/>
    <n v="1240"/>
    <n v="77408.6012772002"/>
  </r>
  <r>
    <x v="113"/>
    <x v="26"/>
    <n v="35"/>
    <n v="43137"/>
    <n v="2000"/>
    <n v="35"/>
    <n v="43226.608238463603"/>
  </r>
  <r>
    <x v="113"/>
    <x v="27"/>
    <n v="16"/>
    <n v="49223"/>
    <n v="2001"/>
    <n v="16"/>
    <n v="49433.338479751503"/>
  </r>
  <r>
    <x v="113"/>
    <x v="28"/>
    <n v="2777"/>
    <n v="47754"/>
    <n v="2002"/>
    <n v="2777"/>
    <n v="48426.192359238601"/>
  </r>
  <r>
    <x v="113"/>
    <x v="29"/>
    <n v="310"/>
    <n v="38016"/>
    <n v="2003"/>
    <n v="310"/>
    <n v="39456.915357292703"/>
  </r>
  <r>
    <x v="113"/>
    <x v="30"/>
    <n v="213"/>
    <n v="64338"/>
    <n v="2004"/>
    <n v="213"/>
    <n v="70761.510968246905"/>
  </r>
  <r>
    <x v="113"/>
    <x v="31"/>
    <n v="197"/>
    <n v="20560"/>
    <n v="2005"/>
    <n v="197"/>
    <n v="21503.9990493031"/>
  </r>
  <r>
    <x v="113"/>
    <x v="32"/>
    <n v="614"/>
    <n v="35421"/>
    <n v="2006"/>
    <n v="614"/>
    <n v="36441.079144404401"/>
  </r>
  <r>
    <x v="113"/>
    <x v="33"/>
    <n v="708"/>
    <n v="11896"/>
    <n v="2007"/>
    <n v="708"/>
    <n v="14579.0155283315"/>
  </r>
  <r>
    <x v="113"/>
    <x v="34"/>
    <n v="291"/>
    <n v="41101"/>
    <n v="2008"/>
    <n v="291"/>
    <n v="42994.008075796803"/>
  </r>
  <r>
    <x v="113"/>
    <x v="35"/>
    <n v="65"/>
    <n v="113923"/>
    <n v="2009"/>
    <n v="65"/>
    <n v="114053.069353812"/>
  </r>
  <r>
    <x v="113"/>
    <x v="36"/>
    <n v="262"/>
    <n v="49024"/>
    <n v="2010"/>
    <n v="262"/>
    <n v="49199.220667050999"/>
  </r>
  <r>
    <x v="113"/>
    <x v="37"/>
    <n v="31"/>
    <n v="49768"/>
    <n v="2011"/>
    <n v="31"/>
    <n v="49780.9985538865"/>
  </r>
  <r>
    <x v="113"/>
    <x v="38"/>
    <n v="830"/>
    <n v="98163"/>
    <n v="2012"/>
    <n v="830"/>
    <n v="98627.693860217201"/>
  </r>
  <r>
    <x v="113"/>
    <x v="39"/>
    <n v="619"/>
    <n v="93820"/>
    <n v="2013"/>
    <n v="619"/>
    <n v="94286.509514562495"/>
  </r>
  <r>
    <x v="113"/>
    <x v="40"/>
    <n v="193"/>
    <n v="46416"/>
    <n v="2014"/>
    <n v="193"/>
    <n v="46550.500702395198"/>
  </r>
  <r>
    <x v="113"/>
    <x v="41"/>
    <n v="5995"/>
    <n v="112029"/>
    <n v="2015"/>
    <n v="5995"/>
    <n v="115475.58385965999"/>
  </r>
  <r>
    <x v="113"/>
    <x v="42"/>
    <n v="263"/>
    <n v="65299"/>
    <n v="2016"/>
    <n v="263"/>
    <n v="66936.705642266199"/>
  </r>
  <r>
    <x v="113"/>
    <x v="43"/>
    <n v="234"/>
    <n v="81851"/>
    <n v="2017"/>
    <n v="234"/>
    <n v="81926.721847525696"/>
  </r>
  <r>
    <x v="113"/>
    <x v="44"/>
    <n v="2525"/>
    <n v="85253"/>
    <n v="2018"/>
    <n v="2525"/>
    <n v="85284.242303423307"/>
  </r>
  <r>
    <x v="113"/>
    <x v="45"/>
    <n v="-18"/>
    <n v="118862"/>
    <n v="2019"/>
    <n v="-18"/>
    <n v="118901.62183328001"/>
  </r>
  <r>
    <x v="113"/>
    <x v="46"/>
    <n v="1531"/>
    <n v="45653.526315800002"/>
    <n v="2020"/>
    <n v="1531"/>
    <n v="45859.7361454036"/>
  </r>
  <r>
    <x v="113"/>
    <x v="47"/>
    <n v="209"/>
    <n v="48258"/>
    <n v="2021"/>
    <n v="209"/>
    <n v="48521.021294306003"/>
  </r>
  <r>
    <x v="114"/>
    <x v="0"/>
    <n v="87"/>
    <n v="29429"/>
    <n v="1971"/>
    <n v="87"/>
    <n v="29429"/>
  </r>
  <r>
    <x v="114"/>
    <x v="1"/>
    <n v="563"/>
    <n v="42199"/>
    <n v="1972"/>
    <n v="563"/>
    <n v="42199.695399555501"/>
  </r>
  <r>
    <x v="114"/>
    <x v="2"/>
    <n v="1499"/>
    <n v="44213"/>
    <n v="1973"/>
    <n v="1499"/>
    <n v="44229.710123270102"/>
  </r>
  <r>
    <x v="114"/>
    <x v="3"/>
    <n v="0"/>
    <n v="81454"/>
    <n v="1974"/>
    <n v="0"/>
    <n v="81454"/>
  </r>
  <r>
    <x v="114"/>
    <x v="4"/>
    <n v="357"/>
    <n v="27623"/>
    <n v="1975"/>
    <n v="357"/>
    <n v="27623.839292315799"/>
  </r>
  <r>
    <x v="114"/>
    <x v="5"/>
    <n v="2760"/>
    <n v="63680"/>
    <n v="1976"/>
    <n v="2760"/>
    <n v="63680.907217954802"/>
  </r>
  <r>
    <x v="114"/>
    <x v="6"/>
    <n v="734"/>
    <n v="37812"/>
    <n v="1977"/>
    <n v="734"/>
    <n v="37812.628598523399"/>
  </r>
  <r>
    <x v="114"/>
    <x v="7"/>
    <n v="3285"/>
    <n v="51273"/>
    <n v="1978"/>
    <n v="3285"/>
    <n v="51274.365509921998"/>
  </r>
  <r>
    <x v="114"/>
    <x v="8"/>
    <n v="12"/>
    <n v="73381"/>
    <n v="1979"/>
    <n v="12"/>
    <n v="73398.627723326994"/>
  </r>
  <r>
    <x v="114"/>
    <x v="9"/>
    <n v="704"/>
    <n v="84884"/>
    <n v="1980"/>
    <n v="704"/>
    <n v="85003.314827403607"/>
  </r>
  <r>
    <x v="114"/>
    <x v="10"/>
    <n v="537"/>
    <n v="32056"/>
    <n v="1981"/>
    <n v="537"/>
    <n v="32083.189889612"/>
  </r>
  <r>
    <x v="114"/>
    <x v="11"/>
    <n v="169"/>
    <n v="55469"/>
    <n v="1982"/>
    <n v="169"/>
    <n v="56731.108421851502"/>
  </r>
  <r>
    <x v="114"/>
    <x v="12"/>
    <n v="175"/>
    <n v="112306"/>
    <n v="1983"/>
    <n v="175"/>
    <n v="113647.28036909099"/>
  </r>
  <r>
    <x v="114"/>
    <x v="13"/>
    <n v="3657"/>
    <n v="90273"/>
    <n v="1984"/>
    <n v="3657"/>
    <n v="90307.073796141005"/>
  </r>
  <r>
    <x v="114"/>
    <x v="14"/>
    <n v="12370"/>
    <n v="43460"/>
    <n v="1985"/>
    <n v="12370"/>
    <n v="44173.647153135098"/>
  </r>
  <r>
    <x v="114"/>
    <x v="15"/>
    <n v="600"/>
    <n v="16207"/>
    <n v="1986"/>
    <n v="600"/>
    <n v="16235.0672652127"/>
  </r>
  <r>
    <x v="114"/>
    <x v="16"/>
    <n v="2862"/>
    <n v="29143"/>
    <n v="1987"/>
    <n v="2862"/>
    <n v="29331.733847744101"/>
  </r>
  <r>
    <x v="114"/>
    <x v="17"/>
    <n v="43"/>
    <n v="20152"/>
    <n v="1988"/>
    <n v="43"/>
    <n v="20258.861072078402"/>
  </r>
  <r>
    <x v="114"/>
    <x v="18"/>
    <n v="0"/>
    <n v="127173"/>
    <n v="1989"/>
    <n v="0"/>
    <n v="127175.87096586"/>
  </r>
  <r>
    <x v="114"/>
    <x v="19"/>
    <n v="0"/>
    <n v="46853"/>
    <n v="1990"/>
    <n v="0"/>
    <n v="46854.213911529703"/>
  </r>
  <r>
    <x v="114"/>
    <x v="20"/>
    <n v="15"/>
    <n v="41861"/>
    <n v="1991"/>
    <n v="15"/>
    <n v="41872.282842662898"/>
  </r>
  <r>
    <x v="114"/>
    <x v="21"/>
    <n v="6641"/>
    <n v="84247"/>
    <n v="1992"/>
    <n v="6641"/>
    <n v="84268.688763333907"/>
  </r>
  <r>
    <x v="114"/>
    <x v="22"/>
    <n v="10183"/>
    <n v="189245"/>
    <n v="1993"/>
    <n v="10183"/>
    <n v="189339.36758192"/>
  </r>
  <r>
    <x v="114"/>
    <x v="23"/>
    <n v="2"/>
    <n v="70612"/>
    <n v="1994"/>
    <n v="2"/>
    <n v="70612"/>
  </r>
  <r>
    <x v="114"/>
    <x v="24"/>
    <n v="11"/>
    <n v="54313"/>
    <n v="1995"/>
    <n v="11"/>
    <n v="54314.284234954597"/>
  </r>
  <r>
    <x v="114"/>
    <x v="25"/>
    <n v="0"/>
    <n v="72404"/>
    <n v="1999"/>
    <n v="0"/>
    <n v="77408.6012772002"/>
  </r>
  <r>
    <x v="114"/>
    <x v="26"/>
    <n v="71"/>
    <n v="43208"/>
    <n v="2000"/>
    <n v="71"/>
    <n v="43297.608238463603"/>
  </r>
  <r>
    <x v="114"/>
    <x v="27"/>
    <n v="79"/>
    <n v="49302"/>
    <n v="2001"/>
    <n v="79"/>
    <n v="49512.338479751503"/>
  </r>
  <r>
    <x v="114"/>
    <x v="28"/>
    <n v="1979"/>
    <n v="49733"/>
    <n v="2002"/>
    <n v="1979"/>
    <n v="50405.192359238601"/>
  </r>
  <r>
    <x v="114"/>
    <x v="29"/>
    <n v="3198"/>
    <n v="41214"/>
    <n v="2003"/>
    <n v="3198"/>
    <n v="42654.915357292703"/>
  </r>
  <r>
    <x v="114"/>
    <x v="30"/>
    <n v="1226"/>
    <n v="65564"/>
    <n v="2004"/>
    <n v="1226"/>
    <n v="71987.510968246905"/>
  </r>
  <r>
    <x v="114"/>
    <x v="31"/>
    <n v="1449"/>
    <n v="22009"/>
    <n v="2005"/>
    <n v="1449"/>
    <n v="22952.9990493031"/>
  </r>
  <r>
    <x v="114"/>
    <x v="32"/>
    <n v="201"/>
    <n v="35622"/>
    <n v="2006"/>
    <n v="201"/>
    <n v="36642.079144404401"/>
  </r>
  <r>
    <x v="114"/>
    <x v="33"/>
    <n v="1019"/>
    <n v="12915"/>
    <n v="2007"/>
    <n v="1019"/>
    <n v="15598.0155283315"/>
  </r>
  <r>
    <x v="114"/>
    <x v="34"/>
    <n v="439"/>
    <n v="41540"/>
    <n v="2008"/>
    <n v="439"/>
    <n v="43433.008075796803"/>
  </r>
  <r>
    <x v="114"/>
    <x v="35"/>
    <n v="343"/>
    <n v="114266"/>
    <n v="2009"/>
    <n v="343"/>
    <n v="114396.069353812"/>
  </r>
  <r>
    <x v="114"/>
    <x v="36"/>
    <n v="307"/>
    <n v="49331"/>
    <n v="2010"/>
    <n v="307"/>
    <n v="49506.220667050999"/>
  </r>
  <r>
    <x v="114"/>
    <x v="37"/>
    <n v="438"/>
    <n v="50206"/>
    <n v="2011"/>
    <n v="438"/>
    <n v="50218.9985538865"/>
  </r>
  <r>
    <x v="114"/>
    <x v="38"/>
    <n v="2084"/>
    <n v="100247"/>
    <n v="2012"/>
    <n v="2084"/>
    <n v="100711.693860217"/>
  </r>
  <r>
    <x v="114"/>
    <x v="39"/>
    <n v="556"/>
    <n v="94376"/>
    <n v="2013"/>
    <n v="556"/>
    <n v="94842.509514562495"/>
  </r>
  <r>
    <x v="114"/>
    <x v="40"/>
    <n v="43"/>
    <n v="46459"/>
    <n v="2014"/>
    <n v="43"/>
    <n v="46593.500702395198"/>
  </r>
  <r>
    <x v="114"/>
    <x v="41"/>
    <n v="5665"/>
    <n v="117694"/>
    <n v="2015"/>
    <n v="5665"/>
    <n v="121140.58385965999"/>
  </r>
  <r>
    <x v="114"/>
    <x v="42"/>
    <n v="1026"/>
    <n v="66325"/>
    <n v="2016"/>
    <n v="1026"/>
    <n v="67962.705642266199"/>
  </r>
  <r>
    <x v="114"/>
    <x v="43"/>
    <n v="183"/>
    <n v="82034"/>
    <n v="2017"/>
    <n v="183"/>
    <n v="82109.721847525696"/>
  </r>
  <r>
    <x v="114"/>
    <x v="44"/>
    <n v="2991"/>
    <n v="88244"/>
    <n v="2018"/>
    <n v="2991"/>
    <n v="88275.242303423307"/>
  </r>
  <r>
    <x v="114"/>
    <x v="45"/>
    <n v="194"/>
    <n v="119056"/>
    <n v="2019"/>
    <n v="194"/>
    <n v="119095.62183328001"/>
  </r>
  <r>
    <x v="114"/>
    <x v="46"/>
    <n v="1101"/>
    <n v="46754.526315800002"/>
    <n v="2020"/>
    <n v="1101"/>
    <n v="46960.7361454036"/>
  </r>
  <r>
    <x v="114"/>
    <x v="47"/>
    <n v="-3"/>
    <n v="48255"/>
    <n v="2021"/>
    <n v="-3"/>
    <n v="48518.021294306003"/>
  </r>
  <r>
    <x v="115"/>
    <x v="0"/>
    <n v="170"/>
    <n v="29599"/>
    <n v="1971"/>
    <n v="170"/>
    <n v="29599"/>
  </r>
  <r>
    <x v="115"/>
    <x v="1"/>
    <n v="1451"/>
    <n v="43650"/>
    <n v="1972"/>
    <n v="1451"/>
    <n v="43650.695399555501"/>
  </r>
  <r>
    <x v="115"/>
    <x v="2"/>
    <n v="504"/>
    <n v="44717"/>
    <n v="1973"/>
    <n v="504"/>
    <n v="44733.710123270102"/>
  </r>
  <r>
    <x v="115"/>
    <x v="3"/>
    <n v="536"/>
    <n v="81990"/>
    <n v="1974"/>
    <n v="536"/>
    <n v="81990"/>
  </r>
  <r>
    <x v="115"/>
    <x v="4"/>
    <n v="578"/>
    <n v="28201"/>
    <n v="1975"/>
    <n v="578"/>
    <n v="28201.839292315799"/>
  </r>
  <r>
    <x v="115"/>
    <x v="5"/>
    <n v="370"/>
    <n v="64050"/>
    <n v="1976"/>
    <n v="370"/>
    <n v="64050.907217954802"/>
  </r>
  <r>
    <x v="115"/>
    <x v="6"/>
    <n v="1996"/>
    <n v="39808"/>
    <n v="1977"/>
    <n v="1996"/>
    <n v="39808.628598523399"/>
  </r>
  <r>
    <x v="115"/>
    <x v="7"/>
    <n v="361"/>
    <n v="51634"/>
    <n v="1978"/>
    <n v="361"/>
    <n v="51635.365509921998"/>
  </r>
  <r>
    <x v="115"/>
    <x v="8"/>
    <n v="68"/>
    <n v="73449"/>
    <n v="1979"/>
    <n v="68"/>
    <n v="73466.627723326994"/>
  </r>
  <r>
    <x v="115"/>
    <x v="9"/>
    <n v="704"/>
    <n v="85588"/>
    <n v="1980"/>
    <n v="704"/>
    <n v="85707.314827403607"/>
  </r>
  <r>
    <x v="115"/>
    <x v="10"/>
    <n v="4801"/>
    <n v="36857"/>
    <n v="1981"/>
    <n v="4801"/>
    <n v="36884.189889611996"/>
  </r>
  <r>
    <x v="115"/>
    <x v="11"/>
    <n v="9104"/>
    <n v="64573"/>
    <n v="1982"/>
    <n v="9104"/>
    <n v="65835.108421851502"/>
  </r>
  <r>
    <x v="115"/>
    <x v="12"/>
    <n v="17"/>
    <n v="112323"/>
    <n v="1983"/>
    <n v="17"/>
    <n v="113664.28036909099"/>
  </r>
  <r>
    <x v="115"/>
    <x v="13"/>
    <n v="4810"/>
    <n v="95083"/>
    <n v="1984"/>
    <n v="4810"/>
    <n v="95117.073796141005"/>
  </r>
  <r>
    <x v="115"/>
    <x v="14"/>
    <n v="115"/>
    <n v="43575"/>
    <n v="1985"/>
    <n v="115"/>
    <n v="44288.647153135098"/>
  </r>
  <r>
    <x v="115"/>
    <x v="15"/>
    <n v="414"/>
    <n v="16621"/>
    <n v="1986"/>
    <n v="414"/>
    <n v="16649.0672652127"/>
  </r>
  <r>
    <x v="115"/>
    <x v="16"/>
    <n v="6621"/>
    <n v="35764"/>
    <n v="1987"/>
    <n v="6621"/>
    <n v="35952.733847744101"/>
  </r>
  <r>
    <x v="115"/>
    <x v="17"/>
    <n v="36"/>
    <n v="20188"/>
    <n v="1988"/>
    <n v="36"/>
    <n v="20294.861072078402"/>
  </r>
  <r>
    <x v="115"/>
    <x v="18"/>
    <n v="0"/>
    <n v="127173"/>
    <n v="1989"/>
    <n v="0"/>
    <n v="127175.87096586"/>
  </r>
  <r>
    <x v="115"/>
    <x v="19"/>
    <n v="0"/>
    <n v="46853"/>
    <n v="1990"/>
    <n v="0"/>
    <n v="46854.213911529703"/>
  </r>
  <r>
    <x v="115"/>
    <x v="20"/>
    <n v="11"/>
    <n v="41872"/>
    <n v="1991"/>
    <n v="11"/>
    <n v="41883.282842662898"/>
  </r>
  <r>
    <x v="115"/>
    <x v="21"/>
    <n v="2203"/>
    <n v="86450"/>
    <n v="1992"/>
    <n v="2203"/>
    <n v="86471.688763333907"/>
  </r>
  <r>
    <x v="115"/>
    <x v="22"/>
    <n v="1539"/>
    <n v="190784"/>
    <n v="1993"/>
    <n v="1539"/>
    <n v="190878.36758192"/>
  </r>
  <r>
    <x v="115"/>
    <x v="23"/>
    <n v="5"/>
    <n v="70617"/>
    <n v="1994"/>
    <n v="5"/>
    <n v="70617"/>
  </r>
  <r>
    <x v="115"/>
    <x v="24"/>
    <n v="46"/>
    <n v="54359"/>
    <n v="1995"/>
    <n v="46"/>
    <n v="54360.284234954597"/>
  </r>
  <r>
    <x v="115"/>
    <x v="25"/>
    <n v="0"/>
    <n v="72404"/>
    <n v="1999"/>
    <n v="0"/>
    <n v="77408.6012772002"/>
  </r>
  <r>
    <x v="115"/>
    <x v="26"/>
    <n v="35"/>
    <n v="43243"/>
    <n v="2000"/>
    <n v="35"/>
    <n v="43332.608238463603"/>
  </r>
  <r>
    <x v="115"/>
    <x v="27"/>
    <n v="87"/>
    <n v="49389"/>
    <n v="2001"/>
    <n v="87"/>
    <n v="49599.338479751503"/>
  </r>
  <r>
    <x v="115"/>
    <x v="28"/>
    <n v="1512"/>
    <n v="51245"/>
    <n v="2002"/>
    <n v="1512"/>
    <n v="51917.192359238601"/>
  </r>
  <r>
    <x v="115"/>
    <x v="29"/>
    <n v="1897"/>
    <n v="43111"/>
    <n v="2003"/>
    <n v="1897"/>
    <n v="44551.915357292703"/>
  </r>
  <r>
    <x v="115"/>
    <x v="30"/>
    <n v="2147"/>
    <n v="67711"/>
    <n v="2004"/>
    <n v="2147"/>
    <n v="74134.510968246905"/>
  </r>
  <r>
    <x v="115"/>
    <x v="31"/>
    <n v="771"/>
    <n v="22780"/>
    <n v="2005"/>
    <n v="771"/>
    <n v="23723.9990493031"/>
  </r>
  <r>
    <x v="115"/>
    <x v="32"/>
    <n v="157"/>
    <n v="35779"/>
    <n v="2006"/>
    <n v="157"/>
    <n v="36799.079144404401"/>
  </r>
  <r>
    <x v="115"/>
    <x v="33"/>
    <n v="306"/>
    <n v="13221"/>
    <n v="2007"/>
    <n v="306"/>
    <n v="15904.0155283315"/>
  </r>
  <r>
    <x v="115"/>
    <x v="34"/>
    <n v="1377"/>
    <n v="42917"/>
    <n v="2008"/>
    <n v="1377"/>
    <n v="44810.008075796803"/>
  </r>
  <r>
    <x v="115"/>
    <x v="35"/>
    <n v="222"/>
    <n v="114488"/>
    <n v="2009"/>
    <n v="222"/>
    <n v="114618.069353812"/>
  </r>
  <r>
    <x v="115"/>
    <x v="36"/>
    <n v="577"/>
    <n v="49908"/>
    <n v="2010"/>
    <n v="577"/>
    <n v="50083.220667050999"/>
  </r>
  <r>
    <x v="115"/>
    <x v="37"/>
    <n v="739"/>
    <n v="50945"/>
    <n v="2011"/>
    <n v="739"/>
    <n v="50957.9985538865"/>
  </r>
  <r>
    <x v="115"/>
    <x v="38"/>
    <n v="2677"/>
    <n v="102924"/>
    <n v="2012"/>
    <n v="2677"/>
    <n v="103388.693860217"/>
  </r>
  <r>
    <x v="115"/>
    <x v="39"/>
    <n v="1098"/>
    <n v="95474"/>
    <n v="2013"/>
    <n v="1098"/>
    <n v="95940.509514562495"/>
  </r>
  <r>
    <x v="115"/>
    <x v="40"/>
    <n v="675"/>
    <n v="47134"/>
    <n v="2014"/>
    <n v="675"/>
    <n v="47268.500702395198"/>
  </r>
  <r>
    <x v="115"/>
    <x v="41"/>
    <n v="4043"/>
    <n v="121737"/>
    <n v="2015"/>
    <n v="4043"/>
    <n v="125183.58385965999"/>
  </r>
  <r>
    <x v="115"/>
    <x v="42"/>
    <n v="894"/>
    <n v="67219"/>
    <n v="2016"/>
    <n v="894"/>
    <n v="68856.705642266199"/>
  </r>
  <r>
    <x v="115"/>
    <x v="43"/>
    <n v="13"/>
    <n v="82047"/>
    <n v="2017"/>
    <n v="13"/>
    <n v="82122.721847525696"/>
  </r>
  <r>
    <x v="115"/>
    <x v="44"/>
    <n v="1263"/>
    <n v="89507"/>
    <n v="2018"/>
    <n v="1263"/>
    <n v="89538.242303423307"/>
  </r>
  <r>
    <x v="115"/>
    <x v="45"/>
    <n v="1372"/>
    <n v="120428"/>
    <n v="2019"/>
    <n v="1372"/>
    <n v="120467.62183328001"/>
  </r>
  <r>
    <x v="115"/>
    <x v="46"/>
    <n v="895"/>
    <n v="47649.526315800002"/>
    <n v="2020"/>
    <n v="895"/>
    <n v="47855.7361454036"/>
  </r>
  <r>
    <x v="115"/>
    <x v="47"/>
    <n v="295"/>
    <n v="48550"/>
    <n v="2021"/>
    <n v="295"/>
    <n v="48813.021294306003"/>
  </r>
  <r>
    <x v="116"/>
    <x v="0"/>
    <n v="59"/>
    <n v="29658"/>
    <n v="1971"/>
    <n v="59"/>
    <n v="29658"/>
  </r>
  <r>
    <x v="116"/>
    <x v="1"/>
    <n v="54"/>
    <n v="43704"/>
    <n v="1972"/>
    <n v="54"/>
    <n v="43704.695399555501"/>
  </r>
  <r>
    <x v="116"/>
    <x v="2"/>
    <n v="3432"/>
    <n v="48149"/>
    <n v="1973"/>
    <n v="3432"/>
    <n v="48165.710123270102"/>
  </r>
  <r>
    <x v="116"/>
    <x v="3"/>
    <n v="172"/>
    <n v="82162"/>
    <n v="1974"/>
    <n v="172"/>
    <n v="82162"/>
  </r>
  <r>
    <x v="116"/>
    <x v="4"/>
    <n v="15"/>
    <n v="28216"/>
    <n v="1975"/>
    <n v="15"/>
    <n v="28216.839292315799"/>
  </r>
  <r>
    <x v="116"/>
    <x v="5"/>
    <n v="2440"/>
    <n v="66490"/>
    <n v="1976"/>
    <n v="2440"/>
    <n v="66490.907217954795"/>
  </r>
  <r>
    <x v="116"/>
    <x v="6"/>
    <n v="1002"/>
    <n v="40810"/>
    <n v="1977"/>
    <n v="1002"/>
    <n v="40810.628598523399"/>
  </r>
  <r>
    <x v="116"/>
    <x v="7"/>
    <n v="698"/>
    <n v="52332"/>
    <n v="1978"/>
    <n v="698"/>
    <n v="52333.365509921998"/>
  </r>
  <r>
    <x v="116"/>
    <x v="8"/>
    <n v="18"/>
    <n v="73467"/>
    <n v="1979"/>
    <n v="18"/>
    <n v="73484.627723326994"/>
  </r>
  <r>
    <x v="116"/>
    <x v="9"/>
    <n v="230"/>
    <n v="85818"/>
    <n v="1980"/>
    <n v="230"/>
    <n v="85937.314827403607"/>
  </r>
  <r>
    <x v="116"/>
    <x v="10"/>
    <n v="2751"/>
    <n v="39608"/>
    <n v="1981"/>
    <n v="2751"/>
    <n v="39635.189889611996"/>
  </r>
  <r>
    <x v="116"/>
    <x v="11"/>
    <n v="4832"/>
    <n v="69405"/>
    <n v="1982"/>
    <n v="4832"/>
    <n v="70667.108421851502"/>
  </r>
  <r>
    <x v="116"/>
    <x v="12"/>
    <n v="0"/>
    <n v="112323"/>
    <n v="1983"/>
    <n v="0"/>
    <n v="113664.28036909099"/>
  </r>
  <r>
    <x v="116"/>
    <x v="13"/>
    <n v="6619"/>
    <n v="101702"/>
    <n v="1984"/>
    <n v="6619"/>
    <n v="101736.07379614101"/>
  </r>
  <r>
    <x v="116"/>
    <x v="14"/>
    <n v="2683"/>
    <n v="46258"/>
    <n v="1985"/>
    <n v="2683"/>
    <n v="46971.647153135098"/>
  </r>
  <r>
    <x v="116"/>
    <x v="15"/>
    <n v="833"/>
    <n v="17454"/>
    <n v="1986"/>
    <n v="833"/>
    <n v="17482.0672652127"/>
  </r>
  <r>
    <x v="116"/>
    <x v="16"/>
    <n v="4052"/>
    <n v="39816"/>
    <n v="1987"/>
    <n v="4052"/>
    <n v="40004.733847744101"/>
  </r>
  <r>
    <x v="116"/>
    <x v="17"/>
    <n v="1609"/>
    <n v="21797"/>
    <n v="1988"/>
    <n v="1609"/>
    <n v="21903.861072078402"/>
  </r>
  <r>
    <x v="116"/>
    <x v="18"/>
    <n v="0"/>
    <n v="127173"/>
    <n v="1989"/>
    <n v="0"/>
    <n v="127175.87096586"/>
  </r>
  <r>
    <x v="116"/>
    <x v="19"/>
    <n v="0"/>
    <n v="46853"/>
    <n v="1990"/>
    <n v="0"/>
    <n v="46854.213911529703"/>
  </r>
  <r>
    <x v="116"/>
    <x v="20"/>
    <n v="234"/>
    <n v="42106"/>
    <n v="1991"/>
    <n v="234"/>
    <n v="42117.282842662898"/>
  </r>
  <r>
    <x v="116"/>
    <x v="21"/>
    <n v="206"/>
    <n v="86656"/>
    <n v="1992"/>
    <n v="206"/>
    <n v="86677.688763333907"/>
  </r>
  <r>
    <x v="116"/>
    <x v="22"/>
    <n v="1626"/>
    <n v="192410"/>
    <n v="1993"/>
    <n v="1626"/>
    <n v="192504.36758192"/>
  </r>
  <r>
    <x v="116"/>
    <x v="23"/>
    <n v="197"/>
    <n v="70814"/>
    <n v="1994"/>
    <n v="197"/>
    <n v="70814"/>
  </r>
  <r>
    <x v="116"/>
    <x v="24"/>
    <n v="55"/>
    <n v="54414"/>
    <n v="1995"/>
    <n v="55"/>
    <n v="54415.284234954597"/>
  </r>
  <r>
    <x v="116"/>
    <x v="25"/>
    <n v="880"/>
    <n v="73284"/>
    <n v="1999"/>
    <n v="880"/>
    <n v="78288.6012772002"/>
  </r>
  <r>
    <x v="116"/>
    <x v="26"/>
    <n v="988"/>
    <n v="44231"/>
    <n v="2000"/>
    <n v="988"/>
    <n v="44320.608238463603"/>
  </r>
  <r>
    <x v="116"/>
    <x v="27"/>
    <n v="26"/>
    <n v="49415"/>
    <n v="2001"/>
    <n v="26"/>
    <n v="49625.338479751503"/>
  </r>
  <r>
    <x v="116"/>
    <x v="28"/>
    <n v="1604"/>
    <n v="52849"/>
    <n v="2002"/>
    <n v="1604"/>
    <n v="53521.192359238601"/>
  </r>
  <r>
    <x v="116"/>
    <x v="29"/>
    <n v="8"/>
    <n v="43119"/>
    <n v="2003"/>
    <n v="8"/>
    <n v="44559.915357292703"/>
  </r>
  <r>
    <x v="116"/>
    <x v="30"/>
    <n v="171"/>
    <n v="67882"/>
    <n v="2004"/>
    <n v="171"/>
    <n v="74305.510968246905"/>
  </r>
  <r>
    <x v="116"/>
    <x v="31"/>
    <n v="677"/>
    <n v="23457"/>
    <n v="2005"/>
    <n v="677"/>
    <n v="24400.9990493031"/>
  </r>
  <r>
    <x v="116"/>
    <x v="32"/>
    <n v="243"/>
    <n v="36022"/>
    <n v="2006"/>
    <n v="243"/>
    <n v="37042.079144404401"/>
  </r>
  <r>
    <x v="116"/>
    <x v="33"/>
    <n v="381"/>
    <n v="13602"/>
    <n v="2007"/>
    <n v="381"/>
    <n v="16285.0155283315"/>
  </r>
  <r>
    <x v="116"/>
    <x v="34"/>
    <n v="34"/>
    <n v="42951"/>
    <n v="2008"/>
    <n v="34"/>
    <n v="44844.008075796803"/>
  </r>
  <r>
    <x v="116"/>
    <x v="35"/>
    <n v="531"/>
    <n v="115019"/>
    <n v="2009"/>
    <n v="531"/>
    <n v="115149.069353812"/>
  </r>
  <r>
    <x v="116"/>
    <x v="36"/>
    <n v="1098"/>
    <n v="51006"/>
    <n v="2010"/>
    <n v="1098"/>
    <n v="51181.220667050999"/>
  </r>
  <r>
    <x v="116"/>
    <x v="37"/>
    <n v="1363"/>
    <n v="52308"/>
    <n v="2011"/>
    <n v="1363"/>
    <n v="52320.9985538865"/>
  </r>
  <r>
    <x v="116"/>
    <x v="38"/>
    <n v="1150"/>
    <n v="104074"/>
    <n v="2012"/>
    <n v="1150"/>
    <n v="104538.693860217"/>
  </r>
  <r>
    <x v="116"/>
    <x v="39"/>
    <n v="1015"/>
    <n v="96489"/>
    <n v="2013"/>
    <n v="1015"/>
    <n v="96955.509514562495"/>
  </r>
  <r>
    <x v="116"/>
    <x v="40"/>
    <n v="790"/>
    <n v="47924"/>
    <n v="2014"/>
    <n v="790"/>
    <n v="48058.500702395198"/>
  </r>
  <r>
    <x v="116"/>
    <x v="41"/>
    <n v="4390"/>
    <n v="126127"/>
    <n v="2015"/>
    <n v="4390"/>
    <n v="129573.58385965999"/>
  </r>
  <r>
    <x v="116"/>
    <x v="42"/>
    <n v="1598"/>
    <n v="68817"/>
    <n v="2016"/>
    <n v="1598"/>
    <n v="70454.705642266199"/>
  </r>
  <r>
    <x v="116"/>
    <x v="43"/>
    <n v="324"/>
    <n v="82371"/>
    <n v="2017"/>
    <n v="324"/>
    <n v="82446.721847525696"/>
  </r>
  <r>
    <x v="116"/>
    <x v="44"/>
    <n v="3878"/>
    <n v="93385"/>
    <n v="2018"/>
    <n v="3878"/>
    <n v="93416.242303423307"/>
  </r>
  <r>
    <x v="116"/>
    <x v="45"/>
    <n v="1078"/>
    <n v="121506"/>
    <n v="2019"/>
    <n v="1078"/>
    <n v="121545.62183328001"/>
  </r>
  <r>
    <x v="116"/>
    <x v="46"/>
    <n v="197"/>
    <n v="47846.526315800002"/>
    <n v="2020"/>
    <n v="197"/>
    <n v="48052.7361454036"/>
  </r>
  <r>
    <x v="116"/>
    <x v="47"/>
    <n v="97"/>
    <n v="48647"/>
    <n v="2021"/>
    <n v="97"/>
    <n v="48910.021294306003"/>
  </r>
  <r>
    <x v="117"/>
    <x v="0"/>
    <n v="3364"/>
    <n v="33022"/>
    <n v="1971"/>
    <n v="3364"/>
    <n v="33022"/>
  </r>
  <r>
    <x v="117"/>
    <x v="1"/>
    <n v="246"/>
    <n v="43950"/>
    <n v="1972"/>
    <n v="246"/>
    <n v="43950.695399555501"/>
  </r>
  <r>
    <x v="117"/>
    <x v="2"/>
    <n v="0"/>
    <n v="48149"/>
    <n v="1973"/>
    <n v="0"/>
    <n v="48165.710123270102"/>
  </r>
  <r>
    <x v="117"/>
    <x v="3"/>
    <n v="1"/>
    <n v="82163"/>
    <n v="1974"/>
    <n v="1"/>
    <n v="82163"/>
  </r>
  <r>
    <x v="117"/>
    <x v="4"/>
    <n v="690"/>
    <n v="28906"/>
    <n v="1975"/>
    <n v="690"/>
    <n v="28906.839292315799"/>
  </r>
  <r>
    <x v="117"/>
    <x v="5"/>
    <n v="0"/>
    <n v="66490"/>
    <n v="1976"/>
    <n v="0"/>
    <n v="66490.907217954795"/>
  </r>
  <r>
    <x v="117"/>
    <x v="6"/>
    <n v="187"/>
    <n v="40997"/>
    <n v="1977"/>
    <n v="187"/>
    <n v="40997.628598523399"/>
  </r>
  <r>
    <x v="117"/>
    <x v="7"/>
    <n v="1859"/>
    <n v="54191"/>
    <n v="1978"/>
    <n v="1859"/>
    <n v="54192.365509921998"/>
  </r>
  <r>
    <x v="117"/>
    <x v="8"/>
    <n v="0"/>
    <n v="73467"/>
    <n v="1979"/>
    <n v="0"/>
    <n v="73484.627723326994"/>
  </r>
  <r>
    <x v="117"/>
    <x v="9"/>
    <n v="835"/>
    <n v="86653"/>
    <n v="1980"/>
    <n v="835"/>
    <n v="86772.314827403607"/>
  </r>
  <r>
    <x v="117"/>
    <x v="10"/>
    <n v="7409"/>
    <n v="47017"/>
    <n v="1981"/>
    <n v="7409"/>
    <n v="47044.189889611996"/>
  </r>
  <r>
    <x v="117"/>
    <x v="11"/>
    <n v="3271"/>
    <n v="72676"/>
    <n v="1982"/>
    <n v="3271"/>
    <n v="73938.108421851502"/>
  </r>
  <r>
    <x v="117"/>
    <x v="12"/>
    <n v="891"/>
    <n v="113214"/>
    <n v="1983"/>
    <n v="891"/>
    <n v="114555.28036909099"/>
  </r>
  <r>
    <x v="117"/>
    <x v="13"/>
    <n v="1922"/>
    <n v="103624"/>
    <n v="1984"/>
    <n v="1922"/>
    <n v="103658.07379614101"/>
  </r>
  <r>
    <x v="117"/>
    <x v="14"/>
    <n v="1673"/>
    <n v="47931"/>
    <n v="1985"/>
    <n v="1673"/>
    <n v="48644.647153135098"/>
  </r>
  <r>
    <x v="117"/>
    <x v="15"/>
    <n v="913"/>
    <n v="18367"/>
    <n v="1986"/>
    <n v="913"/>
    <n v="18395.0672652127"/>
  </r>
  <r>
    <x v="117"/>
    <x v="16"/>
    <n v="2352"/>
    <n v="42168"/>
    <n v="1987"/>
    <n v="2352"/>
    <n v="42356.733847744101"/>
  </r>
  <r>
    <x v="117"/>
    <x v="17"/>
    <n v="14"/>
    <n v="21811"/>
    <n v="1988"/>
    <n v="14"/>
    <n v="21917.861072078402"/>
  </r>
  <r>
    <x v="117"/>
    <x v="18"/>
    <n v="0"/>
    <n v="127173"/>
    <n v="1989"/>
    <n v="0"/>
    <n v="127175.87096586"/>
  </r>
  <r>
    <x v="117"/>
    <x v="19"/>
    <n v="893"/>
    <n v="47746"/>
    <n v="1990"/>
    <n v="893"/>
    <n v="47747.213911529703"/>
  </r>
  <r>
    <x v="117"/>
    <x v="20"/>
    <n v="751"/>
    <n v="42857"/>
    <n v="1991"/>
    <n v="751"/>
    <n v="42868.282842662898"/>
  </r>
  <r>
    <x v="117"/>
    <x v="21"/>
    <n v="206"/>
    <n v="86862"/>
    <n v="1992"/>
    <n v="206"/>
    <n v="86883.688763333907"/>
  </r>
  <r>
    <x v="117"/>
    <x v="22"/>
    <n v="473"/>
    <n v="192883"/>
    <n v="1993"/>
    <n v="473"/>
    <n v="192977.36758192"/>
  </r>
  <r>
    <x v="117"/>
    <x v="23"/>
    <n v="22"/>
    <n v="70836"/>
    <n v="1994"/>
    <n v="22"/>
    <n v="70836"/>
  </r>
  <r>
    <x v="117"/>
    <x v="24"/>
    <n v="146"/>
    <n v="54560"/>
    <n v="1995"/>
    <n v="146"/>
    <n v="54561.284234954597"/>
  </r>
  <r>
    <x v="117"/>
    <x v="25"/>
    <n v="750"/>
    <n v="74034"/>
    <n v="1999"/>
    <n v="750"/>
    <n v="79038.6012772002"/>
  </r>
  <r>
    <x v="117"/>
    <x v="26"/>
    <n v="468"/>
    <n v="44699"/>
    <n v="2000"/>
    <n v="468"/>
    <n v="44788.608238463603"/>
  </r>
  <r>
    <x v="117"/>
    <x v="27"/>
    <n v="3"/>
    <n v="49418"/>
    <n v="2001"/>
    <n v="3"/>
    <n v="49628.338479751503"/>
  </r>
  <r>
    <x v="117"/>
    <x v="28"/>
    <n v="2586"/>
    <n v="55435"/>
    <n v="2002"/>
    <n v="2586"/>
    <n v="56107.192359238601"/>
  </r>
  <r>
    <x v="117"/>
    <x v="29"/>
    <n v="1178"/>
    <n v="44297"/>
    <n v="2003"/>
    <n v="1178"/>
    <n v="45737.915357292703"/>
  </r>
  <r>
    <x v="117"/>
    <x v="30"/>
    <n v="768"/>
    <n v="68650"/>
    <n v="2004"/>
    <n v="768"/>
    <n v="75073.510968246905"/>
  </r>
  <r>
    <x v="117"/>
    <x v="31"/>
    <n v="1994"/>
    <n v="25451"/>
    <n v="2005"/>
    <n v="1994"/>
    <n v="26394.9990493031"/>
  </r>
  <r>
    <x v="117"/>
    <x v="32"/>
    <n v="129"/>
    <n v="36151"/>
    <n v="2006"/>
    <n v="129"/>
    <n v="37171.079144404401"/>
  </r>
  <r>
    <x v="117"/>
    <x v="33"/>
    <n v="145"/>
    <n v="13747"/>
    <n v="2007"/>
    <n v="145"/>
    <n v="16430.0155283315"/>
  </r>
  <r>
    <x v="117"/>
    <x v="34"/>
    <n v="19"/>
    <n v="42970"/>
    <n v="2008"/>
    <n v="19"/>
    <n v="44863.008075796803"/>
  </r>
  <r>
    <x v="117"/>
    <x v="35"/>
    <n v="731"/>
    <n v="115750"/>
    <n v="2009"/>
    <n v="731"/>
    <n v="115880.069353812"/>
  </r>
  <r>
    <x v="117"/>
    <x v="36"/>
    <n v="302"/>
    <n v="51308"/>
    <n v="2010"/>
    <n v="302"/>
    <n v="51483.220667050999"/>
  </r>
  <r>
    <x v="117"/>
    <x v="37"/>
    <n v="743"/>
    <n v="53051"/>
    <n v="2011"/>
    <n v="743"/>
    <n v="53063.9985538865"/>
  </r>
  <r>
    <x v="117"/>
    <x v="38"/>
    <n v="602"/>
    <n v="104676"/>
    <n v="2012"/>
    <n v="602"/>
    <n v="105140.693860217"/>
  </r>
  <r>
    <x v="117"/>
    <x v="39"/>
    <n v="1547"/>
    <n v="98036"/>
    <n v="2013"/>
    <n v="1547"/>
    <n v="98502.509514562495"/>
  </r>
  <r>
    <x v="117"/>
    <x v="40"/>
    <n v="717"/>
    <n v="48641"/>
    <n v="2014"/>
    <n v="717"/>
    <n v="48775.500702395198"/>
  </r>
  <r>
    <x v="117"/>
    <x v="41"/>
    <n v="2665"/>
    <n v="128792"/>
    <n v="2015"/>
    <n v="2665"/>
    <n v="132238.58385965999"/>
  </r>
  <r>
    <x v="117"/>
    <x v="42"/>
    <n v="1925"/>
    <n v="70742"/>
    <n v="2016"/>
    <n v="1925"/>
    <n v="72379.705642266199"/>
  </r>
  <r>
    <x v="117"/>
    <x v="43"/>
    <n v="696"/>
    <n v="83067"/>
    <n v="2017"/>
    <n v="696"/>
    <n v="83142.721847525696"/>
  </r>
  <r>
    <x v="117"/>
    <x v="44"/>
    <n v="2901"/>
    <n v="96286"/>
    <n v="2018"/>
    <n v="2901"/>
    <n v="96317.242303423307"/>
  </r>
  <r>
    <x v="117"/>
    <x v="45"/>
    <n v="1112"/>
    <n v="122618"/>
    <n v="2019"/>
    <n v="1112"/>
    <n v="122657.62183328001"/>
  </r>
  <r>
    <x v="117"/>
    <x v="46"/>
    <n v="195"/>
    <n v="48041.526315800002"/>
    <n v="2020"/>
    <n v="195"/>
    <n v="48247.7361454036"/>
  </r>
  <r>
    <x v="117"/>
    <x v="47"/>
    <n v="781"/>
    <n v="49428"/>
    <n v="2021"/>
    <n v="781"/>
    <n v="49691.021294306003"/>
  </r>
  <r>
    <x v="118"/>
    <x v="0"/>
    <n v="35"/>
    <n v="33057"/>
    <n v="1971"/>
    <n v="35"/>
    <n v="33057"/>
  </r>
  <r>
    <x v="118"/>
    <x v="1"/>
    <n v="1468"/>
    <n v="45418"/>
    <n v="1972"/>
    <n v="1468"/>
    <n v="45418.695399555501"/>
  </r>
  <r>
    <x v="118"/>
    <x v="2"/>
    <n v="0"/>
    <n v="48149"/>
    <n v="1973"/>
    <n v="0"/>
    <n v="48165.710123270102"/>
  </r>
  <r>
    <x v="118"/>
    <x v="3"/>
    <n v="0"/>
    <n v="82163"/>
    <n v="1974"/>
    <n v="0"/>
    <n v="82163"/>
  </r>
  <r>
    <x v="118"/>
    <x v="4"/>
    <n v="15"/>
    <n v="28921"/>
    <n v="1975"/>
    <n v="15"/>
    <n v="28921.839292315799"/>
  </r>
  <r>
    <x v="118"/>
    <x v="5"/>
    <n v="0"/>
    <n v="66490"/>
    <n v="1976"/>
    <n v="0"/>
    <n v="66490.907217954795"/>
  </r>
  <r>
    <x v="118"/>
    <x v="6"/>
    <n v="47"/>
    <n v="41044"/>
    <n v="1977"/>
    <n v="47"/>
    <n v="41044.628598523399"/>
  </r>
  <r>
    <x v="118"/>
    <x v="7"/>
    <n v="1077"/>
    <n v="55268"/>
    <n v="1978"/>
    <n v="1077"/>
    <n v="55269.365509921998"/>
  </r>
  <r>
    <x v="118"/>
    <x v="8"/>
    <n v="1398"/>
    <n v="74865"/>
    <n v="1979"/>
    <n v="1398"/>
    <n v="74882.627723326994"/>
  </r>
  <r>
    <x v="118"/>
    <x v="9"/>
    <n v="836"/>
    <n v="87489"/>
    <n v="1980"/>
    <n v="836"/>
    <n v="87608.314827403607"/>
  </r>
  <r>
    <x v="118"/>
    <x v="10"/>
    <n v="5016"/>
    <n v="52033"/>
    <n v="1981"/>
    <n v="5016"/>
    <n v="52060.189889611996"/>
  </r>
  <r>
    <x v="118"/>
    <x v="11"/>
    <n v="4086"/>
    <n v="76762"/>
    <n v="1982"/>
    <n v="4086"/>
    <n v="78024.108421851502"/>
  </r>
  <r>
    <x v="118"/>
    <x v="12"/>
    <n v="1785"/>
    <n v="114999"/>
    <n v="1983"/>
    <n v="1785"/>
    <n v="116340.28036909099"/>
  </r>
  <r>
    <x v="118"/>
    <x v="13"/>
    <n v="3097"/>
    <n v="106721"/>
    <n v="1984"/>
    <n v="3097"/>
    <n v="106755.07379614101"/>
  </r>
  <r>
    <x v="118"/>
    <x v="14"/>
    <n v="127"/>
    <n v="48058"/>
    <n v="1985"/>
    <n v="127"/>
    <n v="48771.647153135098"/>
  </r>
  <r>
    <x v="118"/>
    <x v="15"/>
    <n v="411"/>
    <n v="18778"/>
    <n v="1986"/>
    <n v="411"/>
    <n v="18806.0672652127"/>
  </r>
  <r>
    <x v="118"/>
    <x v="16"/>
    <n v="178"/>
    <n v="42346"/>
    <n v="1987"/>
    <n v="178"/>
    <n v="42534.733847744101"/>
  </r>
  <r>
    <x v="118"/>
    <x v="17"/>
    <n v="1343"/>
    <n v="23154"/>
    <n v="1988"/>
    <n v="1343"/>
    <n v="23260.861072078402"/>
  </r>
  <r>
    <x v="118"/>
    <x v="18"/>
    <n v="0"/>
    <n v="127173"/>
    <n v="1989"/>
    <n v="0"/>
    <n v="127175.87096586"/>
  </r>
  <r>
    <x v="118"/>
    <x v="19"/>
    <n v="893"/>
    <n v="48639"/>
    <n v="1990"/>
    <n v="893"/>
    <n v="48640.213911529703"/>
  </r>
  <r>
    <x v="118"/>
    <x v="20"/>
    <n v="853"/>
    <n v="43710"/>
    <n v="1991"/>
    <n v="853"/>
    <n v="43721.282842662898"/>
  </r>
  <r>
    <x v="118"/>
    <x v="21"/>
    <n v="254"/>
    <n v="87116"/>
    <n v="1992"/>
    <n v="254"/>
    <n v="87137.688763333907"/>
  </r>
  <r>
    <x v="118"/>
    <x v="22"/>
    <n v="98"/>
    <n v="192981"/>
    <n v="1993"/>
    <n v="98"/>
    <n v="193075.36758192"/>
  </r>
  <r>
    <x v="118"/>
    <x v="23"/>
    <n v="168"/>
    <n v="71004"/>
    <n v="1994"/>
    <n v="168"/>
    <n v="71004"/>
  </r>
  <r>
    <x v="118"/>
    <x v="24"/>
    <n v="112"/>
    <n v="54672"/>
    <n v="1995"/>
    <n v="112"/>
    <n v="54673.284234954597"/>
  </r>
  <r>
    <x v="118"/>
    <x v="25"/>
    <n v="551"/>
    <n v="74585"/>
    <n v="1999"/>
    <n v="551"/>
    <n v="79589.6012772002"/>
  </r>
  <r>
    <x v="118"/>
    <x v="26"/>
    <n v="598"/>
    <n v="45297"/>
    <n v="2000"/>
    <n v="598"/>
    <n v="45386.608238463603"/>
  </r>
  <r>
    <x v="118"/>
    <x v="27"/>
    <n v="60"/>
    <n v="49478"/>
    <n v="2001"/>
    <n v="60"/>
    <n v="49688.338479751503"/>
  </r>
  <r>
    <x v="118"/>
    <x v="28"/>
    <n v="765"/>
    <n v="56200"/>
    <n v="2002"/>
    <n v="765"/>
    <n v="56872.192359238601"/>
  </r>
  <r>
    <x v="118"/>
    <x v="29"/>
    <n v="1697"/>
    <n v="45994"/>
    <n v="2003"/>
    <n v="1697"/>
    <n v="47434.915357292703"/>
  </r>
  <r>
    <x v="118"/>
    <x v="30"/>
    <n v="919"/>
    <n v="69569"/>
    <n v="2004"/>
    <n v="919"/>
    <n v="75992.510968246905"/>
  </r>
  <r>
    <x v="118"/>
    <x v="31"/>
    <n v="585"/>
    <n v="26036"/>
    <n v="2005"/>
    <n v="585"/>
    <n v="26979.9990493031"/>
  </r>
  <r>
    <x v="118"/>
    <x v="32"/>
    <n v="588"/>
    <n v="36739"/>
    <n v="2006"/>
    <n v="588"/>
    <n v="37759.079144404401"/>
  </r>
  <r>
    <x v="118"/>
    <x v="33"/>
    <n v="1212"/>
    <n v="14959"/>
    <n v="2007"/>
    <n v="1212"/>
    <n v="17642.0155283315"/>
  </r>
  <r>
    <x v="118"/>
    <x v="34"/>
    <n v="1803"/>
    <n v="44773"/>
    <n v="2008"/>
    <n v="1803"/>
    <n v="46666.008075796803"/>
  </r>
  <r>
    <x v="118"/>
    <x v="35"/>
    <n v="539"/>
    <n v="116289"/>
    <n v="2009"/>
    <n v="539"/>
    <n v="116419.069353812"/>
  </r>
  <r>
    <x v="118"/>
    <x v="36"/>
    <n v="549"/>
    <n v="51857"/>
    <n v="2010"/>
    <n v="549"/>
    <n v="52032.220667050999"/>
  </r>
  <r>
    <x v="118"/>
    <x v="37"/>
    <n v="667"/>
    <n v="53718"/>
    <n v="2011"/>
    <n v="667"/>
    <n v="53730.9985538865"/>
  </r>
  <r>
    <x v="118"/>
    <x v="38"/>
    <n v="228"/>
    <n v="104904"/>
    <n v="2012"/>
    <n v="228"/>
    <n v="105368.693860217"/>
  </r>
  <r>
    <x v="118"/>
    <x v="39"/>
    <n v="2122"/>
    <n v="100158"/>
    <n v="2013"/>
    <n v="2122"/>
    <n v="100624.509514562"/>
  </r>
  <r>
    <x v="118"/>
    <x v="40"/>
    <n v="2212"/>
    <n v="50853"/>
    <n v="2014"/>
    <n v="2212"/>
    <n v="50987.500702395198"/>
  </r>
  <r>
    <x v="118"/>
    <x v="41"/>
    <n v="1877"/>
    <n v="130669"/>
    <n v="2015"/>
    <n v="1877"/>
    <n v="134115.58385965999"/>
  </r>
  <r>
    <x v="118"/>
    <x v="42"/>
    <n v="1191"/>
    <n v="71933"/>
    <n v="2016"/>
    <n v="1191"/>
    <n v="73570.705642266199"/>
  </r>
  <r>
    <x v="118"/>
    <x v="43"/>
    <n v="875"/>
    <n v="83942"/>
    <n v="2017"/>
    <n v="875"/>
    <n v="84017.721847525696"/>
  </r>
  <r>
    <x v="118"/>
    <x v="44"/>
    <n v="1099"/>
    <n v="97385"/>
    <n v="2018"/>
    <n v="1099"/>
    <n v="97416.242303423307"/>
  </r>
  <r>
    <x v="118"/>
    <x v="45"/>
    <n v="1549"/>
    <n v="124167"/>
    <n v="2019"/>
    <n v="1549"/>
    <n v="124206.62183328001"/>
  </r>
  <r>
    <x v="118"/>
    <x v="46"/>
    <n v="165"/>
    <n v="48206.526315800002"/>
    <n v="2020"/>
    <n v="165"/>
    <n v="48412.7361454036"/>
  </r>
  <r>
    <x v="118"/>
    <x v="47"/>
    <n v="498"/>
    <n v="49926"/>
    <n v="2021"/>
    <n v="498"/>
    <n v="50189.021294306003"/>
  </r>
  <r>
    <x v="119"/>
    <x v="0"/>
    <n v="33"/>
    <n v="33090"/>
    <n v="1971"/>
    <n v="33"/>
    <n v="33090"/>
  </r>
  <r>
    <x v="119"/>
    <x v="1"/>
    <n v="353"/>
    <n v="45771"/>
    <n v="1972"/>
    <n v="353"/>
    <n v="45771.695399555501"/>
  </r>
  <r>
    <x v="119"/>
    <x v="2"/>
    <n v="95"/>
    <n v="48244"/>
    <n v="1973"/>
    <n v="95"/>
    <n v="48260.710123270102"/>
  </r>
  <r>
    <x v="119"/>
    <x v="3"/>
    <n v="1521"/>
    <n v="83684"/>
    <n v="1974"/>
    <n v="1521"/>
    <n v="83684"/>
  </r>
  <r>
    <x v="119"/>
    <x v="4"/>
    <n v="0"/>
    <n v="28921"/>
    <n v="1975"/>
    <n v="0"/>
    <n v="28921.839292315799"/>
  </r>
  <r>
    <x v="119"/>
    <x v="5"/>
    <n v="0"/>
    <n v="66490"/>
    <n v="1976"/>
    <n v="0"/>
    <n v="66490.907217954795"/>
  </r>
  <r>
    <x v="119"/>
    <x v="6"/>
    <n v="0"/>
    <n v="41044"/>
    <n v="1977"/>
    <n v="0"/>
    <n v="41044.628598523399"/>
  </r>
  <r>
    <x v="119"/>
    <x v="7"/>
    <n v="3187"/>
    <n v="58455"/>
    <n v="1978"/>
    <n v="3187"/>
    <n v="58456.365509921998"/>
  </r>
  <r>
    <x v="119"/>
    <x v="8"/>
    <n v="689"/>
    <n v="75554"/>
    <n v="1979"/>
    <n v="689"/>
    <n v="75571.627723326994"/>
  </r>
  <r>
    <x v="119"/>
    <x v="9"/>
    <n v="1659"/>
    <n v="89148"/>
    <n v="1980"/>
    <n v="1659"/>
    <n v="89267.314827403607"/>
  </r>
  <r>
    <x v="119"/>
    <x v="10"/>
    <n v="4281"/>
    <n v="56314"/>
    <n v="1981"/>
    <n v="4281"/>
    <n v="56341.189889611996"/>
  </r>
  <r>
    <x v="119"/>
    <x v="11"/>
    <n v="1599"/>
    <n v="78361"/>
    <n v="1982"/>
    <n v="1599"/>
    <n v="79623.108421851502"/>
  </r>
  <r>
    <x v="119"/>
    <x v="12"/>
    <n v="2195"/>
    <n v="117194"/>
    <n v="1983"/>
    <n v="2195"/>
    <n v="118535.28036909099"/>
  </r>
  <r>
    <x v="119"/>
    <x v="13"/>
    <n v="1254"/>
    <n v="107975"/>
    <n v="1984"/>
    <n v="1254"/>
    <n v="108009.07379614101"/>
  </r>
  <r>
    <x v="119"/>
    <x v="14"/>
    <n v="63"/>
    <n v="48121"/>
    <n v="1985"/>
    <n v="63"/>
    <n v="48834.647153135098"/>
  </r>
  <r>
    <x v="119"/>
    <x v="15"/>
    <n v="0"/>
    <n v="18778"/>
    <n v="1986"/>
    <n v="0"/>
    <n v="18806.0672652127"/>
  </r>
  <r>
    <x v="119"/>
    <x v="16"/>
    <n v="378"/>
    <n v="42724"/>
    <n v="1987"/>
    <n v="378"/>
    <n v="42912.733847744101"/>
  </r>
  <r>
    <x v="119"/>
    <x v="17"/>
    <n v="565"/>
    <n v="23719"/>
    <n v="1988"/>
    <n v="565"/>
    <n v="23825.861072078402"/>
  </r>
  <r>
    <x v="119"/>
    <x v="18"/>
    <n v="50"/>
    <n v="127223"/>
    <n v="1989"/>
    <n v="50"/>
    <n v="127225.87096586"/>
  </r>
  <r>
    <x v="119"/>
    <x v="19"/>
    <n v="893"/>
    <n v="49532"/>
    <n v="1990"/>
    <n v="893"/>
    <n v="49533.213911529703"/>
  </r>
  <r>
    <x v="119"/>
    <x v="20"/>
    <n v="0"/>
    <n v="43710"/>
    <n v="1991"/>
    <n v="0"/>
    <n v="43721.282842662898"/>
  </r>
  <r>
    <x v="119"/>
    <x v="21"/>
    <n v="191"/>
    <n v="87307"/>
    <n v="1992"/>
    <n v="191"/>
    <n v="87328.688763333907"/>
  </r>
  <r>
    <x v="119"/>
    <x v="22"/>
    <n v="14"/>
    <n v="192995"/>
    <n v="1993"/>
    <n v="14"/>
    <n v="193089.36758192"/>
  </r>
  <r>
    <x v="119"/>
    <x v="23"/>
    <n v="184"/>
    <n v="71188"/>
    <n v="1994"/>
    <n v="184"/>
    <n v="71188"/>
  </r>
  <r>
    <x v="119"/>
    <x v="24"/>
    <n v="267"/>
    <n v="54939"/>
    <n v="1995"/>
    <n v="267"/>
    <n v="54940.284234954597"/>
  </r>
  <r>
    <x v="119"/>
    <x v="25"/>
    <n v="3778"/>
    <n v="78363"/>
    <n v="1999"/>
    <n v="3778"/>
    <n v="83367.6012772002"/>
  </r>
  <r>
    <x v="119"/>
    <x v="26"/>
    <n v="331"/>
    <n v="45628"/>
    <n v="2000"/>
    <n v="331"/>
    <n v="45717.608238463603"/>
  </r>
  <r>
    <x v="119"/>
    <x v="27"/>
    <n v="19"/>
    <n v="49497"/>
    <n v="2001"/>
    <n v="19"/>
    <n v="49707.338479751503"/>
  </r>
  <r>
    <x v="119"/>
    <x v="28"/>
    <n v="1403"/>
    <n v="57603"/>
    <n v="2002"/>
    <n v="1403"/>
    <n v="58275.192359238601"/>
  </r>
  <r>
    <x v="119"/>
    <x v="29"/>
    <n v="105"/>
    <n v="46099"/>
    <n v="2003"/>
    <n v="105"/>
    <n v="47539.915357292703"/>
  </r>
  <r>
    <x v="119"/>
    <x v="30"/>
    <n v="0"/>
    <n v="69569"/>
    <n v="2004"/>
    <n v="0"/>
    <n v="75992.510968246905"/>
  </r>
  <r>
    <x v="119"/>
    <x v="31"/>
    <n v="178"/>
    <n v="26214"/>
    <n v="2005"/>
    <n v="178"/>
    <n v="27157.9990493031"/>
  </r>
  <r>
    <x v="119"/>
    <x v="32"/>
    <n v="79"/>
    <n v="36818"/>
    <n v="2006"/>
    <n v="79"/>
    <n v="37838.079144404401"/>
  </r>
  <r>
    <x v="119"/>
    <x v="33"/>
    <n v="613"/>
    <n v="15572"/>
    <n v="2007"/>
    <n v="613"/>
    <n v="18255.0155283315"/>
  </r>
  <r>
    <x v="119"/>
    <x v="34"/>
    <n v="3691"/>
    <n v="48464"/>
    <n v="2008"/>
    <n v="3691"/>
    <n v="50357.008075796803"/>
  </r>
  <r>
    <x v="119"/>
    <x v="35"/>
    <n v="527"/>
    <n v="116816"/>
    <n v="2009"/>
    <n v="527"/>
    <n v="116946.069353812"/>
  </r>
  <r>
    <x v="119"/>
    <x v="36"/>
    <n v="1243"/>
    <n v="53100"/>
    <n v="2010"/>
    <n v="1243"/>
    <n v="53275.220667050999"/>
  </r>
  <r>
    <x v="119"/>
    <x v="37"/>
    <n v="1496"/>
    <n v="55214"/>
    <n v="2011"/>
    <n v="1496"/>
    <n v="55226.9985538865"/>
  </r>
  <r>
    <x v="119"/>
    <x v="38"/>
    <n v="304"/>
    <n v="105208"/>
    <n v="2012"/>
    <n v="304"/>
    <n v="105672.693860217"/>
  </r>
  <r>
    <x v="119"/>
    <x v="39"/>
    <n v="1552"/>
    <n v="101710"/>
    <n v="2013"/>
    <n v="1552"/>
    <n v="102176.509514562"/>
  </r>
  <r>
    <x v="119"/>
    <x v="40"/>
    <n v="1439"/>
    <n v="52292"/>
    <n v="2014"/>
    <n v="1439"/>
    <n v="52426.500702395198"/>
  </r>
  <r>
    <x v="119"/>
    <x v="41"/>
    <n v="1894"/>
    <n v="132563"/>
    <n v="2015"/>
    <n v="1894"/>
    <n v="136009.58385965999"/>
  </r>
  <r>
    <x v="119"/>
    <x v="42"/>
    <n v="590"/>
    <n v="72523"/>
    <n v="2016"/>
    <n v="590"/>
    <n v="74160.705642266199"/>
  </r>
  <r>
    <x v="119"/>
    <x v="43"/>
    <n v="411"/>
    <n v="84353"/>
    <n v="2017"/>
    <n v="411"/>
    <n v="84428.721847525696"/>
  </r>
  <r>
    <x v="119"/>
    <x v="44"/>
    <n v="753"/>
    <n v="98138"/>
    <n v="2018"/>
    <n v="753"/>
    <n v="98169.242303423307"/>
  </r>
  <r>
    <x v="119"/>
    <x v="45"/>
    <n v="1125"/>
    <n v="125292"/>
    <n v="2019"/>
    <n v="1125"/>
    <n v="125331.62183328001"/>
  </r>
  <r>
    <x v="119"/>
    <x v="46"/>
    <n v="467"/>
    <n v="48673.526315800002"/>
    <n v="2020"/>
    <n v="467"/>
    <n v="48879.7361454036"/>
  </r>
  <r>
    <x v="119"/>
    <x v="47"/>
    <n v="1314"/>
    <n v="51240"/>
    <n v="2021"/>
    <n v="1314"/>
    <n v="51503.021294306003"/>
  </r>
  <r>
    <x v="120"/>
    <x v="0"/>
    <n v="1536"/>
    <n v="34626"/>
    <n v="1971"/>
    <n v="1536"/>
    <n v="34626"/>
  </r>
  <r>
    <x v="120"/>
    <x v="1"/>
    <n v="1548"/>
    <n v="47319"/>
    <n v="1972"/>
    <n v="1548"/>
    <n v="47319.695399555501"/>
  </r>
  <r>
    <x v="120"/>
    <x v="2"/>
    <n v="0"/>
    <n v="48244"/>
    <n v="1973"/>
    <n v="0"/>
    <n v="48260.710123270102"/>
  </r>
  <r>
    <x v="120"/>
    <x v="3"/>
    <n v="770"/>
    <n v="84454"/>
    <n v="1974"/>
    <n v="770"/>
    <n v="84454"/>
  </r>
  <r>
    <x v="120"/>
    <x v="4"/>
    <n v="77"/>
    <n v="28998"/>
    <n v="1975"/>
    <n v="77"/>
    <n v="28998.839292315799"/>
  </r>
  <r>
    <x v="120"/>
    <x v="5"/>
    <n v="0"/>
    <n v="66490"/>
    <n v="1976"/>
    <n v="0"/>
    <n v="66490.907217954795"/>
  </r>
  <r>
    <x v="120"/>
    <x v="6"/>
    <s v="NA"/>
    <s v="NA"/>
    <n v="1977"/>
    <n v="659.23169372992197"/>
    <n v="41703.860292253397"/>
  </r>
  <r>
    <x v="120"/>
    <x v="7"/>
    <n v="1037"/>
    <n v="59492"/>
    <n v="1978"/>
    <n v="1037"/>
    <n v="59493.365509921998"/>
  </r>
  <r>
    <x v="120"/>
    <x v="8"/>
    <n v="31"/>
    <n v="75585"/>
    <n v="1979"/>
    <n v="31"/>
    <n v="75602.627723326994"/>
  </r>
  <r>
    <x v="120"/>
    <x v="9"/>
    <n v="2047"/>
    <n v="91195"/>
    <n v="1980"/>
    <n v="2047"/>
    <n v="91314.314827403607"/>
  </r>
  <r>
    <x v="120"/>
    <x v="10"/>
    <n v="8441"/>
    <n v="64755"/>
    <n v="1981"/>
    <n v="8441"/>
    <n v="64782.189889611996"/>
  </r>
  <r>
    <x v="120"/>
    <x v="11"/>
    <n v="240"/>
    <n v="78601"/>
    <n v="1982"/>
    <n v="240"/>
    <n v="79863.108421851502"/>
  </r>
  <r>
    <x v="120"/>
    <x v="12"/>
    <n v="0"/>
    <n v="117194"/>
    <n v="1983"/>
    <n v="0"/>
    <n v="118535.28036909099"/>
  </r>
  <r>
    <x v="120"/>
    <x v="13"/>
    <n v="1727"/>
    <n v="109702"/>
    <n v="1984"/>
    <n v="1727"/>
    <n v="109736.07379614101"/>
  </r>
  <r>
    <x v="120"/>
    <x v="14"/>
    <n v="657"/>
    <n v="48778"/>
    <n v="1985"/>
    <n v="657"/>
    <n v="49491.647153135098"/>
  </r>
  <r>
    <x v="120"/>
    <x v="15"/>
    <n v="108"/>
    <n v="18886"/>
    <n v="1986"/>
    <n v="108"/>
    <n v="18914.0672652127"/>
  </r>
  <r>
    <x v="120"/>
    <x v="16"/>
    <n v="1502"/>
    <n v="44226"/>
    <n v="1987"/>
    <n v="1502"/>
    <n v="44414.733847744101"/>
  </r>
  <r>
    <x v="120"/>
    <x v="17"/>
    <n v="1050"/>
    <n v="24769"/>
    <n v="1988"/>
    <n v="1050"/>
    <n v="24875.861072078402"/>
  </r>
  <r>
    <x v="120"/>
    <x v="18"/>
    <n v="919"/>
    <n v="128142"/>
    <n v="1989"/>
    <n v="919"/>
    <n v="128144.87096586"/>
  </r>
  <r>
    <x v="120"/>
    <x v="19"/>
    <n v="893"/>
    <n v="50425"/>
    <n v="1990"/>
    <n v="893"/>
    <n v="50426.213911529703"/>
  </r>
  <r>
    <x v="120"/>
    <x v="20"/>
    <n v="9"/>
    <n v="43719"/>
    <n v="1991"/>
    <n v="9"/>
    <n v="43730.282842662898"/>
  </r>
  <r>
    <x v="120"/>
    <x v="21"/>
    <n v="2448"/>
    <n v="89755"/>
    <n v="1992"/>
    <n v="2448"/>
    <n v="89776.688763333907"/>
  </r>
  <r>
    <x v="120"/>
    <x v="22"/>
    <n v="84"/>
    <n v="193079"/>
    <n v="1993"/>
    <n v="84"/>
    <n v="193173.36758192"/>
  </r>
  <r>
    <x v="120"/>
    <x v="23"/>
    <n v="80"/>
    <n v="71268"/>
    <n v="1994"/>
    <n v="80"/>
    <n v="71268"/>
  </r>
  <r>
    <x v="120"/>
    <x v="24"/>
    <n v="147"/>
    <n v="55086"/>
    <n v="1995"/>
    <n v="147"/>
    <n v="55087.284234954597"/>
  </r>
  <r>
    <x v="120"/>
    <x v="25"/>
    <n v="4422"/>
    <n v="82785"/>
    <n v="1999"/>
    <n v="4422"/>
    <n v="87789.6012772002"/>
  </r>
  <r>
    <x v="120"/>
    <x v="26"/>
    <n v="799"/>
    <n v="46427"/>
    <n v="2000"/>
    <n v="799"/>
    <n v="46516.608238463603"/>
  </r>
  <r>
    <x v="120"/>
    <x v="27"/>
    <n v="37"/>
    <n v="49534"/>
    <n v="2001"/>
    <n v="37"/>
    <n v="49744.338479751503"/>
  </r>
  <r>
    <x v="120"/>
    <x v="28"/>
    <n v="2133"/>
    <n v="59736"/>
    <n v="2002"/>
    <n v="2133"/>
    <n v="60408.192359238601"/>
  </r>
  <r>
    <x v="120"/>
    <x v="29"/>
    <n v="155"/>
    <n v="46254"/>
    <n v="2003"/>
    <n v="155"/>
    <n v="47694.915357292703"/>
  </r>
  <r>
    <x v="120"/>
    <x v="30"/>
    <n v="0"/>
    <n v="69569"/>
    <n v="2004"/>
    <n v="0"/>
    <n v="75992.510968246905"/>
  </r>
  <r>
    <x v="120"/>
    <x v="31"/>
    <n v="89"/>
    <n v="26303"/>
    <n v="2005"/>
    <n v="89"/>
    <n v="27246.9990493031"/>
  </r>
  <r>
    <x v="120"/>
    <x v="32"/>
    <n v="0"/>
    <n v="36818"/>
    <n v="2006"/>
    <n v="0"/>
    <n v="37838.079144404401"/>
  </r>
  <r>
    <x v="120"/>
    <x v="33"/>
    <n v="1382"/>
    <n v="16954"/>
    <n v="2007"/>
    <n v="1382"/>
    <n v="19637.0155283315"/>
  </r>
  <r>
    <x v="120"/>
    <x v="34"/>
    <n v="3971"/>
    <n v="52435"/>
    <n v="2008"/>
    <n v="3971"/>
    <n v="54328.008075796803"/>
  </r>
  <r>
    <x v="120"/>
    <x v="35"/>
    <n v="1292"/>
    <n v="118108"/>
    <n v="2009"/>
    <n v="1292"/>
    <n v="118238.069353812"/>
  </r>
  <r>
    <x v="120"/>
    <x v="36"/>
    <n v="1062"/>
    <n v="54162"/>
    <n v="2010"/>
    <n v="1062"/>
    <n v="54337.220667050999"/>
  </r>
  <r>
    <x v="120"/>
    <x v="37"/>
    <n v="2246"/>
    <n v="57460"/>
    <n v="2011"/>
    <n v="2246"/>
    <n v="57472.9985538865"/>
  </r>
  <r>
    <x v="120"/>
    <x v="38"/>
    <n v="242"/>
    <n v="105450"/>
    <n v="2012"/>
    <n v="242"/>
    <n v="105914.693860217"/>
  </r>
  <r>
    <x v="120"/>
    <x v="39"/>
    <n v="988"/>
    <n v="102698"/>
    <n v="2013"/>
    <n v="988"/>
    <n v="103164.509514562"/>
  </r>
  <r>
    <x v="120"/>
    <x v="40"/>
    <n v="651"/>
    <n v="52943"/>
    <n v="2014"/>
    <n v="651"/>
    <n v="53077.500702395198"/>
  </r>
  <r>
    <x v="120"/>
    <x v="41"/>
    <n v="1664"/>
    <n v="134227"/>
    <n v="2015"/>
    <n v="1664"/>
    <n v="137673.58385965999"/>
  </r>
  <r>
    <x v="120"/>
    <x v="42"/>
    <n v="1539"/>
    <n v="74062"/>
    <n v="2016"/>
    <n v="1539"/>
    <n v="75699.705642266199"/>
  </r>
  <r>
    <x v="120"/>
    <x v="43"/>
    <n v="50"/>
    <n v="84403"/>
    <n v="2017"/>
    <n v="50"/>
    <n v="84478.721847525696"/>
  </r>
  <r>
    <x v="120"/>
    <x v="44"/>
    <n v="827"/>
    <n v="98965"/>
    <n v="2018"/>
    <n v="827"/>
    <n v="98996.242303423307"/>
  </r>
  <r>
    <x v="120"/>
    <x v="45"/>
    <n v="1800"/>
    <n v="127092"/>
    <n v="2019"/>
    <n v="1800"/>
    <n v="127131.62183328001"/>
  </r>
  <r>
    <x v="120"/>
    <x v="46"/>
    <n v="20"/>
    <n v="48693.526315800002"/>
    <n v="2020"/>
    <n v="20"/>
    <n v="48899.7361454036"/>
  </r>
  <r>
    <x v="120"/>
    <x v="47"/>
    <n v="1509"/>
    <n v="52749"/>
    <n v="2021"/>
    <n v="1509"/>
    <n v="53012.021294306003"/>
  </r>
  <r>
    <x v="121"/>
    <x v="0"/>
    <n v="0"/>
    <n v="34626"/>
    <n v="1971"/>
    <n v="0"/>
    <n v="34626"/>
  </r>
  <r>
    <x v="121"/>
    <x v="1"/>
    <n v="675"/>
    <n v="47994"/>
    <n v="1972"/>
    <n v="675"/>
    <n v="47994.695399555501"/>
  </r>
  <r>
    <x v="121"/>
    <x v="2"/>
    <n v="91"/>
    <n v="48335"/>
    <n v="1973"/>
    <n v="91"/>
    <n v="48351.710123270102"/>
  </r>
  <r>
    <x v="121"/>
    <x v="3"/>
    <n v="0"/>
    <n v="84454"/>
    <n v="1974"/>
    <n v="0"/>
    <n v="84454"/>
  </r>
  <r>
    <x v="121"/>
    <x v="4"/>
    <n v="1626"/>
    <n v="30624"/>
    <n v="1975"/>
    <n v="1626"/>
    <n v="30624.839292315799"/>
  </r>
  <r>
    <x v="121"/>
    <x v="5"/>
    <n v="0"/>
    <n v="66490"/>
    <n v="1976"/>
    <n v="0"/>
    <n v="66490.907217954795"/>
  </r>
  <r>
    <x v="121"/>
    <x v="6"/>
    <s v="NA"/>
    <s v="NA"/>
    <n v="1977"/>
    <n v="528.12752563680999"/>
    <n v="42231.9878178902"/>
  </r>
  <r>
    <x v="121"/>
    <x v="7"/>
    <n v="1"/>
    <n v="59493"/>
    <n v="1978"/>
    <n v="1"/>
    <n v="59494.365509921998"/>
  </r>
  <r>
    <x v="121"/>
    <x v="8"/>
    <n v="149"/>
    <n v="75734"/>
    <n v="1979"/>
    <n v="149"/>
    <n v="75751.627723326994"/>
  </r>
  <r>
    <x v="121"/>
    <x v="9"/>
    <n v="884"/>
    <n v="92079"/>
    <n v="1980"/>
    <n v="884"/>
    <n v="92198.314827403607"/>
  </r>
  <r>
    <x v="121"/>
    <x v="10"/>
    <n v="3597"/>
    <n v="68352"/>
    <n v="1981"/>
    <n v="3597"/>
    <n v="68379.189889611996"/>
  </r>
  <r>
    <x v="121"/>
    <x v="11"/>
    <n v="1539"/>
    <n v="80140"/>
    <n v="1982"/>
    <n v="1539"/>
    <n v="81402.108421851502"/>
  </r>
  <r>
    <x v="121"/>
    <x v="12"/>
    <n v="105"/>
    <n v="117299"/>
    <n v="1983"/>
    <n v="105"/>
    <n v="118640.28036909099"/>
  </r>
  <r>
    <x v="121"/>
    <x v="13"/>
    <n v="1103"/>
    <n v="110805"/>
    <n v="1984"/>
    <n v="1103"/>
    <n v="110839.07379614101"/>
  </r>
  <r>
    <x v="121"/>
    <x v="14"/>
    <n v="1571"/>
    <n v="50349"/>
    <n v="1985"/>
    <n v="1571"/>
    <n v="51062.647153135098"/>
  </r>
  <r>
    <x v="121"/>
    <x v="15"/>
    <n v="111"/>
    <n v="18997"/>
    <n v="1986"/>
    <n v="111"/>
    <n v="19025.0672652127"/>
  </r>
  <r>
    <x v="121"/>
    <x v="16"/>
    <n v="106"/>
    <n v="44332"/>
    <n v="1987"/>
    <n v="106"/>
    <n v="44520.733847744101"/>
  </r>
  <r>
    <x v="121"/>
    <x v="17"/>
    <n v="1513"/>
    <n v="26282"/>
    <n v="1988"/>
    <n v="1513"/>
    <n v="26388.861072078402"/>
  </r>
  <r>
    <x v="121"/>
    <x v="18"/>
    <n v="228"/>
    <n v="128370"/>
    <n v="1989"/>
    <n v="228"/>
    <n v="128372.87096586"/>
  </r>
  <r>
    <x v="121"/>
    <x v="19"/>
    <n v="893"/>
    <n v="51318"/>
    <n v="1990"/>
    <n v="893"/>
    <n v="51319.213911529703"/>
  </r>
  <r>
    <x v="121"/>
    <x v="20"/>
    <n v="30"/>
    <n v="43749"/>
    <n v="1991"/>
    <n v="30"/>
    <n v="43760.282842662898"/>
  </r>
  <r>
    <x v="121"/>
    <x v="21"/>
    <n v="2027"/>
    <n v="91782"/>
    <n v="1992"/>
    <n v="2027"/>
    <n v="91803.688763333907"/>
  </r>
  <r>
    <x v="121"/>
    <x v="22"/>
    <n v="0"/>
    <n v="193079"/>
    <n v="1993"/>
    <n v="0"/>
    <n v="193173.36758192"/>
  </r>
  <r>
    <x v="121"/>
    <x v="23"/>
    <n v="293"/>
    <n v="71561"/>
    <n v="1994"/>
    <n v="293"/>
    <n v="71561"/>
  </r>
  <r>
    <x v="121"/>
    <x v="24"/>
    <n v="195"/>
    <n v="55281"/>
    <n v="1995"/>
    <n v="195"/>
    <n v="55282.284234954597"/>
  </r>
  <r>
    <x v="121"/>
    <x v="25"/>
    <n v="1204"/>
    <n v="83989"/>
    <n v="1999"/>
    <n v="1204"/>
    <n v="88993.6012772002"/>
  </r>
  <r>
    <x v="121"/>
    <x v="26"/>
    <n v="133"/>
    <n v="46560"/>
    <n v="2000"/>
    <n v="133"/>
    <n v="46649.608238463603"/>
  </r>
  <r>
    <x v="121"/>
    <x v="27"/>
    <n v="29"/>
    <n v="49563"/>
    <n v="2001"/>
    <n v="29"/>
    <n v="49773.338479751503"/>
  </r>
  <r>
    <x v="121"/>
    <x v="28"/>
    <n v="1044"/>
    <n v="60780"/>
    <n v="2002"/>
    <n v="1044"/>
    <n v="61452.192359238601"/>
  </r>
  <r>
    <x v="121"/>
    <x v="29"/>
    <n v="2203"/>
    <n v="48457"/>
    <n v="2003"/>
    <n v="2203"/>
    <n v="49897.915357292703"/>
  </r>
  <r>
    <x v="121"/>
    <x v="30"/>
    <n v="0"/>
    <n v="69569"/>
    <n v="2004"/>
    <n v="0"/>
    <n v="75992.510968246905"/>
  </r>
  <r>
    <x v="121"/>
    <x v="31"/>
    <n v="801"/>
    <n v="27104"/>
    <n v="2005"/>
    <n v="801"/>
    <n v="28047.9990493031"/>
  </r>
  <r>
    <x v="121"/>
    <x v="32"/>
    <n v="0"/>
    <n v="36818"/>
    <n v="2006"/>
    <n v="0"/>
    <n v="37838.079144404401"/>
  </r>
  <r>
    <x v="121"/>
    <x v="33"/>
    <n v="0"/>
    <n v="16954"/>
    <n v="2007"/>
    <n v="0"/>
    <n v="19637.0155283315"/>
  </r>
  <r>
    <x v="121"/>
    <x v="34"/>
    <n v="2863"/>
    <n v="55298"/>
    <n v="2008"/>
    <n v="2863"/>
    <n v="57191.008075796803"/>
  </r>
  <r>
    <x v="121"/>
    <x v="35"/>
    <n v="5724"/>
    <n v="123832"/>
    <n v="2009"/>
    <n v="5724"/>
    <n v="123962.069353812"/>
  </r>
  <r>
    <x v="121"/>
    <x v="36"/>
    <n v="485"/>
    <n v="54647"/>
    <n v="2010"/>
    <n v="485"/>
    <n v="54822.220667050999"/>
  </r>
  <r>
    <x v="121"/>
    <x v="37"/>
    <n v="1229"/>
    <n v="58689"/>
    <n v="2011"/>
    <n v="1229"/>
    <n v="58701.9985538865"/>
  </r>
  <r>
    <x v="121"/>
    <x v="38"/>
    <n v="320"/>
    <n v="105770"/>
    <n v="2012"/>
    <n v="320"/>
    <n v="106234.693860217"/>
  </r>
  <r>
    <x v="121"/>
    <x v="39"/>
    <n v="1811"/>
    <n v="104509"/>
    <n v="2013"/>
    <n v="1811"/>
    <n v="104975.509514562"/>
  </r>
  <r>
    <x v="121"/>
    <x v="40"/>
    <n v="862"/>
    <n v="53805"/>
    <n v="2014"/>
    <n v="862"/>
    <n v="53939.500702395198"/>
  </r>
  <r>
    <x v="121"/>
    <x v="41"/>
    <n v="883"/>
    <n v="135110"/>
    <n v="2015"/>
    <n v="883"/>
    <n v="138556.58385965999"/>
  </r>
  <r>
    <x v="121"/>
    <x v="42"/>
    <n v="1839"/>
    <n v="75901"/>
    <n v="2016"/>
    <n v="1839"/>
    <n v="77538.705642266199"/>
  </r>
  <r>
    <x v="121"/>
    <x v="43"/>
    <n v="103"/>
    <n v="84506"/>
    <n v="2017"/>
    <n v="103"/>
    <n v="84581.721847525696"/>
  </r>
  <r>
    <x v="121"/>
    <x v="44"/>
    <n v="517"/>
    <n v="99482"/>
    <n v="2018"/>
    <n v="517"/>
    <n v="99513.242303423307"/>
  </r>
  <r>
    <x v="121"/>
    <x v="45"/>
    <n v="1885"/>
    <n v="128977"/>
    <n v="2019"/>
    <n v="1885"/>
    <n v="129016.62183328001"/>
  </r>
  <r>
    <x v="121"/>
    <x v="46"/>
    <n v="49"/>
    <n v="48742.526315800002"/>
    <n v="2020"/>
    <n v="49"/>
    <n v="48948.7361454036"/>
  </r>
  <r>
    <x v="121"/>
    <x v="47"/>
    <n v="1121"/>
    <n v="53870"/>
    <n v="2021"/>
    <n v="1121"/>
    <n v="54133.021294306003"/>
  </r>
  <r>
    <x v="122"/>
    <x v="0"/>
    <n v="15"/>
    <n v="34641"/>
    <n v="1971"/>
    <n v="15"/>
    <n v="34641"/>
  </r>
  <r>
    <x v="122"/>
    <x v="1"/>
    <n v="1615"/>
    <n v="49609"/>
    <n v="1972"/>
    <n v="1615"/>
    <n v="49609.695399555501"/>
  </r>
  <r>
    <x v="122"/>
    <x v="2"/>
    <n v="79"/>
    <n v="48414"/>
    <n v="1973"/>
    <n v="79"/>
    <n v="48430.710123270102"/>
  </r>
  <r>
    <x v="122"/>
    <x v="3"/>
    <n v="2"/>
    <n v="84456"/>
    <n v="1974"/>
    <n v="2"/>
    <n v="84456"/>
  </r>
  <r>
    <x v="122"/>
    <x v="4"/>
    <n v="1351"/>
    <n v="31975"/>
    <n v="1975"/>
    <n v="1351"/>
    <n v="31975.839292315799"/>
  </r>
  <r>
    <x v="122"/>
    <x v="5"/>
    <n v="0"/>
    <n v="66490"/>
    <n v="1976"/>
    <n v="0"/>
    <n v="66490.907217954795"/>
  </r>
  <r>
    <x v="122"/>
    <x v="6"/>
    <s v="NA"/>
    <s v="NA"/>
    <n v="1977"/>
    <n v="667.88041322603999"/>
    <n v="42899.868231116197"/>
  </r>
  <r>
    <x v="122"/>
    <x v="7"/>
    <n v="1610"/>
    <n v="61103"/>
    <n v="1978"/>
    <n v="1610"/>
    <n v="61104.365509921998"/>
  </r>
  <r>
    <x v="122"/>
    <x v="8"/>
    <n v="1219"/>
    <n v="76953"/>
    <n v="1979"/>
    <n v="1219"/>
    <n v="76970.627723326994"/>
  </r>
  <r>
    <x v="122"/>
    <x v="9"/>
    <n v="575"/>
    <n v="92654"/>
    <n v="1980"/>
    <n v="575"/>
    <n v="92773.314827403607"/>
  </r>
  <r>
    <x v="122"/>
    <x v="10"/>
    <n v="1021"/>
    <n v="69373"/>
    <n v="1981"/>
    <n v="1021"/>
    <n v="69400.189889611996"/>
  </r>
  <r>
    <x v="122"/>
    <x v="11"/>
    <n v="0"/>
    <n v="80140"/>
    <n v="1982"/>
    <n v="0"/>
    <n v="81402.108421851502"/>
  </r>
  <r>
    <x v="122"/>
    <x v="12"/>
    <n v="2589"/>
    <n v="119888"/>
    <n v="1983"/>
    <n v="2589"/>
    <n v="121229.28036909099"/>
  </r>
  <r>
    <x v="122"/>
    <x v="13"/>
    <n v="1788"/>
    <n v="112593"/>
    <n v="1984"/>
    <n v="1788"/>
    <n v="112627.07379614101"/>
  </r>
  <r>
    <x v="122"/>
    <x v="14"/>
    <n v="167"/>
    <n v="50516"/>
    <n v="1985"/>
    <n v="167"/>
    <n v="51229.647153135098"/>
  </r>
  <r>
    <x v="122"/>
    <x v="15"/>
    <n v="2138"/>
    <n v="21135"/>
    <n v="1986"/>
    <n v="2138"/>
    <n v="21163.0672652127"/>
  </r>
  <r>
    <x v="122"/>
    <x v="16"/>
    <n v="4179"/>
    <n v="48511"/>
    <n v="1987"/>
    <n v="4179"/>
    <n v="48699.733847744101"/>
  </r>
  <r>
    <x v="122"/>
    <x v="17"/>
    <n v="54"/>
    <n v="26336"/>
    <n v="1988"/>
    <n v="54"/>
    <n v="26442.861072078402"/>
  </r>
  <r>
    <x v="122"/>
    <x v="18"/>
    <n v="1516"/>
    <n v="129886"/>
    <n v="1989"/>
    <n v="1516"/>
    <n v="129888.87096586"/>
  </r>
  <r>
    <x v="122"/>
    <x v="19"/>
    <n v="893"/>
    <n v="52211"/>
    <n v="1990"/>
    <n v="893"/>
    <n v="52212.213911529703"/>
  </r>
  <r>
    <x v="122"/>
    <x v="20"/>
    <n v="13"/>
    <n v="43762"/>
    <n v="1991"/>
    <n v="13"/>
    <n v="43773.282842662898"/>
  </r>
  <r>
    <x v="122"/>
    <x v="21"/>
    <n v="706"/>
    <n v="92488"/>
    <n v="1992"/>
    <n v="706"/>
    <n v="92509.688763333907"/>
  </r>
  <r>
    <x v="122"/>
    <x v="22"/>
    <n v="0"/>
    <n v="193079"/>
    <n v="1993"/>
    <n v="0"/>
    <n v="193173.36758192"/>
  </r>
  <r>
    <x v="122"/>
    <x v="23"/>
    <n v="4010"/>
    <n v="75571"/>
    <n v="1994"/>
    <n v="4010"/>
    <n v="75571"/>
  </r>
  <r>
    <x v="122"/>
    <x v="24"/>
    <n v="164"/>
    <n v="55445"/>
    <n v="1995"/>
    <n v="164"/>
    <n v="55446.284234954597"/>
  </r>
  <r>
    <x v="122"/>
    <x v="25"/>
    <n v="4126"/>
    <n v="88115"/>
    <n v="1999"/>
    <n v="4126"/>
    <n v="93119.6012772002"/>
  </r>
  <r>
    <x v="122"/>
    <x v="26"/>
    <n v="0"/>
    <n v="46560"/>
    <n v="2000"/>
    <n v="0"/>
    <n v="46649.608238463603"/>
  </r>
  <r>
    <x v="122"/>
    <x v="27"/>
    <n v="61"/>
    <n v="49624"/>
    <n v="2001"/>
    <n v="61"/>
    <n v="49834.338479751503"/>
  </r>
  <r>
    <x v="122"/>
    <x v="28"/>
    <n v="167"/>
    <n v="60947"/>
    <n v="2002"/>
    <n v="167"/>
    <n v="61619.192359238601"/>
  </r>
  <r>
    <x v="122"/>
    <x v="29"/>
    <n v="874"/>
    <n v="49331"/>
    <n v="2003"/>
    <n v="874"/>
    <n v="50771.915357292703"/>
  </r>
  <r>
    <x v="122"/>
    <x v="30"/>
    <n v="55"/>
    <n v="69624"/>
    <n v="2004"/>
    <n v="55"/>
    <n v="76047.510968246905"/>
  </r>
  <r>
    <x v="122"/>
    <x v="31"/>
    <n v="268"/>
    <n v="27372"/>
    <n v="2005"/>
    <n v="268"/>
    <n v="28315.9990493031"/>
  </r>
  <r>
    <x v="122"/>
    <x v="32"/>
    <n v="0"/>
    <n v="36818"/>
    <n v="2006"/>
    <n v="0"/>
    <n v="37838.079144404401"/>
  </r>
  <r>
    <x v="122"/>
    <x v="33"/>
    <n v="106"/>
    <n v="17060"/>
    <n v="2007"/>
    <n v="106"/>
    <n v="19743.0155283315"/>
  </r>
  <r>
    <x v="122"/>
    <x v="34"/>
    <n v="3026"/>
    <n v="58324"/>
    <n v="2008"/>
    <n v="3026"/>
    <n v="60217.008075796803"/>
  </r>
  <r>
    <x v="122"/>
    <x v="35"/>
    <n v="5483"/>
    <n v="129315"/>
    <n v="2009"/>
    <n v="5483"/>
    <n v="129445.069353812"/>
  </r>
  <r>
    <x v="122"/>
    <x v="36"/>
    <n v="310"/>
    <n v="54957"/>
    <n v="2010"/>
    <n v="310"/>
    <n v="55132.220667050999"/>
  </r>
  <r>
    <x v="122"/>
    <x v="37"/>
    <n v="1005"/>
    <n v="59694"/>
    <n v="2011"/>
    <n v="1005"/>
    <n v="59706.9985538865"/>
  </r>
  <r>
    <x v="122"/>
    <x v="38"/>
    <n v="742"/>
    <n v="106512"/>
    <n v="2012"/>
    <n v="742"/>
    <n v="106976.693860217"/>
  </r>
  <r>
    <x v="122"/>
    <x v="39"/>
    <n v="1068"/>
    <n v="105577"/>
    <n v="2013"/>
    <n v="1068"/>
    <n v="106043.509514562"/>
  </r>
  <r>
    <x v="122"/>
    <x v="40"/>
    <n v="1184"/>
    <n v="54989"/>
    <n v="2014"/>
    <n v="1184"/>
    <n v="55123.500702395198"/>
  </r>
  <r>
    <x v="122"/>
    <x v="41"/>
    <s v="NA"/>
    <s v="NA"/>
    <n v="2015"/>
    <n v="2191.2127475832999"/>
    <n v="140747.79660724301"/>
  </r>
  <r>
    <x v="122"/>
    <x v="42"/>
    <n v="1477"/>
    <n v="77378"/>
    <n v="2016"/>
    <n v="1477"/>
    <n v="79015.705642266199"/>
  </r>
  <r>
    <x v="122"/>
    <x v="43"/>
    <n v="360"/>
    <n v="84866"/>
    <n v="2017"/>
    <n v="360"/>
    <n v="84941.721847525696"/>
  </r>
  <r>
    <x v="122"/>
    <x v="44"/>
    <n v="606"/>
    <n v="100088"/>
    <n v="2018"/>
    <n v="606"/>
    <n v="100119.242303423"/>
  </r>
  <r>
    <x v="122"/>
    <x v="45"/>
    <n v="1517"/>
    <n v="130494"/>
    <n v="2019"/>
    <n v="1517"/>
    <n v="130533.62183328001"/>
  </r>
  <r>
    <x v="122"/>
    <x v="46"/>
    <n v="427"/>
    <n v="49169.526315800002"/>
    <n v="2020"/>
    <n v="427"/>
    <n v="49375.7361454036"/>
  </r>
  <r>
    <x v="122"/>
    <x v="47"/>
    <n v="2157"/>
    <n v="56027"/>
    <n v="2021"/>
    <n v="2157"/>
    <n v="56290.021294306003"/>
  </r>
  <r>
    <x v="123"/>
    <x v="0"/>
    <n v="5398"/>
    <n v="40039"/>
    <n v="1971"/>
    <n v="5398"/>
    <n v="40039"/>
  </r>
  <r>
    <x v="123"/>
    <x v="1"/>
    <n v="384"/>
    <n v="49993"/>
    <n v="1972"/>
    <n v="384"/>
    <n v="49993.695399555501"/>
  </r>
  <r>
    <x v="123"/>
    <x v="2"/>
    <n v="0"/>
    <n v="48414"/>
    <n v="1973"/>
    <n v="0"/>
    <n v="48430.710123270102"/>
  </r>
  <r>
    <x v="123"/>
    <x v="3"/>
    <s v="NA"/>
    <s v="NA"/>
    <n v="1974"/>
    <n v="1257.87418374515"/>
    <n v="85713.874183745094"/>
  </r>
  <r>
    <x v="123"/>
    <x v="4"/>
    <n v="322"/>
    <n v="32297"/>
    <n v="1975"/>
    <n v="322"/>
    <n v="32297.839292315799"/>
  </r>
  <r>
    <x v="123"/>
    <x v="5"/>
    <n v="0"/>
    <n v="66490"/>
    <n v="1976"/>
    <n v="0"/>
    <n v="66490.907217954795"/>
  </r>
  <r>
    <x v="123"/>
    <x v="6"/>
    <s v="NA"/>
    <s v="NA"/>
    <n v="1977"/>
    <n v="638.94381187036402"/>
    <n v="43538.812042986603"/>
  </r>
  <r>
    <x v="123"/>
    <x v="7"/>
    <n v="78"/>
    <n v="61181"/>
    <n v="1978"/>
    <n v="78"/>
    <n v="61182.365509921998"/>
  </r>
  <r>
    <x v="123"/>
    <x v="8"/>
    <n v="133"/>
    <n v="77086"/>
    <n v="1979"/>
    <n v="133"/>
    <n v="77103.627723326994"/>
  </r>
  <r>
    <x v="123"/>
    <x v="9"/>
    <n v="721"/>
    <n v="93375"/>
    <n v="1980"/>
    <n v="721"/>
    <n v="93494.314827403607"/>
  </r>
  <r>
    <x v="123"/>
    <x v="10"/>
    <n v="3554"/>
    <n v="72927"/>
    <n v="1981"/>
    <n v="3554"/>
    <n v="72954.189889611996"/>
  </r>
  <r>
    <x v="123"/>
    <x v="11"/>
    <n v="0"/>
    <n v="80140"/>
    <n v="1982"/>
    <n v="0"/>
    <n v="81402.108421851502"/>
  </r>
  <r>
    <x v="123"/>
    <x v="12"/>
    <n v="1728"/>
    <n v="121616"/>
    <n v="1983"/>
    <n v="1728"/>
    <n v="122957.28036909099"/>
  </r>
  <r>
    <x v="123"/>
    <x v="13"/>
    <n v="565"/>
    <n v="113158"/>
    <n v="1984"/>
    <n v="565"/>
    <n v="113192.07379614101"/>
  </r>
  <r>
    <x v="123"/>
    <x v="14"/>
    <n v="2231"/>
    <n v="52747"/>
    <n v="1985"/>
    <n v="2231"/>
    <n v="53460.647153135098"/>
  </r>
  <r>
    <x v="123"/>
    <x v="15"/>
    <n v="366"/>
    <n v="21501"/>
    <n v="1986"/>
    <n v="366"/>
    <n v="21529.0672652127"/>
  </r>
  <r>
    <x v="123"/>
    <x v="16"/>
    <n v="0"/>
    <n v="48511"/>
    <n v="1987"/>
    <n v="0"/>
    <n v="48699.733847744101"/>
  </r>
  <r>
    <x v="123"/>
    <x v="17"/>
    <n v="11"/>
    <n v="26347"/>
    <n v="1988"/>
    <n v="11"/>
    <n v="26453.861072078402"/>
  </r>
  <r>
    <x v="123"/>
    <x v="18"/>
    <n v="0"/>
    <n v="129886"/>
    <n v="1989"/>
    <n v="0"/>
    <n v="129888.87096586"/>
  </r>
  <r>
    <x v="123"/>
    <x v="19"/>
    <n v="893"/>
    <n v="53104"/>
    <n v="1990"/>
    <n v="893"/>
    <n v="53105.213911529703"/>
  </r>
  <r>
    <x v="123"/>
    <x v="20"/>
    <n v="577"/>
    <n v="44339"/>
    <n v="1991"/>
    <n v="577"/>
    <n v="44350.282842662898"/>
  </r>
  <r>
    <x v="123"/>
    <x v="21"/>
    <n v="768.5"/>
    <n v="93256.5"/>
    <n v="1992"/>
    <n v="768.5"/>
    <n v="93278.188763333907"/>
  </r>
  <r>
    <x v="123"/>
    <x v="22"/>
    <n v="0"/>
    <n v="193079"/>
    <n v="1993"/>
    <n v="0"/>
    <n v="193173.36758192"/>
  </r>
  <r>
    <x v="123"/>
    <x v="23"/>
    <n v="3274"/>
    <n v="78845"/>
    <n v="1994"/>
    <n v="3274"/>
    <n v="78845"/>
  </r>
  <r>
    <x v="123"/>
    <x v="24"/>
    <n v="1343"/>
    <n v="56788"/>
    <n v="1995"/>
    <n v="1343"/>
    <n v="56789.284234954597"/>
  </r>
  <r>
    <x v="123"/>
    <x v="25"/>
    <n v="6260"/>
    <n v="94375"/>
    <n v="1999"/>
    <n v="6260"/>
    <n v="99379.6012772002"/>
  </r>
  <r>
    <x v="123"/>
    <x v="26"/>
    <n v="0"/>
    <n v="46560"/>
    <n v="2000"/>
    <n v="0"/>
    <n v="46649.608238463603"/>
  </r>
  <r>
    <x v="123"/>
    <x v="27"/>
    <n v="134"/>
    <n v="49758"/>
    <n v="2001"/>
    <n v="134"/>
    <n v="49968.338479751503"/>
  </r>
  <r>
    <x v="123"/>
    <x v="28"/>
    <n v="87"/>
    <n v="61034"/>
    <n v="2002"/>
    <n v="87"/>
    <n v="61706.192359238601"/>
  </r>
  <r>
    <x v="123"/>
    <x v="29"/>
    <n v="88"/>
    <n v="49419"/>
    <n v="2003"/>
    <n v="88"/>
    <n v="50859.915357292703"/>
  </r>
  <r>
    <x v="123"/>
    <x v="30"/>
    <n v="103"/>
    <n v="69727"/>
    <n v="2004"/>
    <n v="103"/>
    <n v="76150.510968246905"/>
  </r>
  <r>
    <x v="123"/>
    <x v="31"/>
    <n v="1404"/>
    <n v="28776"/>
    <n v="2005"/>
    <n v="1404"/>
    <n v="29719.9990493031"/>
  </r>
  <r>
    <x v="123"/>
    <x v="32"/>
    <n v="0"/>
    <n v="36818"/>
    <n v="2006"/>
    <n v="0"/>
    <n v="37838.079144404401"/>
  </r>
  <r>
    <x v="123"/>
    <x v="33"/>
    <n v="1146"/>
    <n v="18206"/>
    <n v="2007"/>
    <n v="1146"/>
    <n v="20889.0155283315"/>
  </r>
  <r>
    <x v="123"/>
    <x v="34"/>
    <n v="227"/>
    <n v="58551"/>
    <n v="2008"/>
    <n v="227"/>
    <n v="60444.008075796803"/>
  </r>
  <r>
    <x v="123"/>
    <x v="35"/>
    <n v="4696"/>
    <n v="134011"/>
    <n v="2009"/>
    <n v="4696"/>
    <n v="134141.069353812"/>
  </r>
  <r>
    <x v="123"/>
    <x v="36"/>
    <n v="885"/>
    <n v="55842"/>
    <n v="2010"/>
    <n v="885"/>
    <n v="56017.220667050999"/>
  </r>
  <r>
    <x v="123"/>
    <x v="37"/>
    <n v="451"/>
    <n v="60145"/>
    <n v="2011"/>
    <n v="451"/>
    <n v="60157.9985538865"/>
  </r>
  <r>
    <x v="123"/>
    <x v="38"/>
    <n v="832"/>
    <n v="107344"/>
    <n v="2012"/>
    <n v="832"/>
    <n v="107808.693860217"/>
  </r>
  <r>
    <x v="123"/>
    <x v="39"/>
    <n v="2237"/>
    <n v="107814"/>
    <n v="2013"/>
    <n v="2237"/>
    <n v="108280.509514562"/>
  </r>
  <r>
    <x v="123"/>
    <x v="40"/>
    <n v="1100"/>
    <n v="56089"/>
    <n v="2014"/>
    <n v="1100"/>
    <n v="56223.500702395198"/>
  </r>
  <r>
    <x v="123"/>
    <x v="41"/>
    <s v="NA"/>
    <s v="NA"/>
    <n v="2015"/>
    <n v="2096.2762158362598"/>
    <n v="142844.07282308"/>
  </r>
  <r>
    <x v="123"/>
    <x v="42"/>
    <n v="1592"/>
    <n v="78970"/>
    <n v="2016"/>
    <n v="1592"/>
    <n v="80607.705642266199"/>
  </r>
  <r>
    <x v="123"/>
    <x v="43"/>
    <n v="16"/>
    <n v="84882"/>
    <n v="2017"/>
    <n v="16"/>
    <n v="84957.721847525696"/>
  </r>
  <r>
    <x v="123"/>
    <x v="44"/>
    <n v="1165"/>
    <n v="101253"/>
    <n v="2018"/>
    <n v="1165"/>
    <n v="101284.242303423"/>
  </r>
  <r>
    <x v="123"/>
    <x v="45"/>
    <n v="1003"/>
    <n v="131497"/>
    <n v="2019"/>
    <n v="1003"/>
    <n v="131536.62183327999"/>
  </r>
  <r>
    <x v="123"/>
    <x v="46"/>
    <n v="149"/>
    <n v="49318.526315800002"/>
    <n v="2020"/>
    <n v="149"/>
    <n v="49524.7361454036"/>
  </r>
  <r>
    <x v="123"/>
    <x v="47"/>
    <n v="1346"/>
    <n v="57373"/>
    <n v="2021"/>
    <n v="1346"/>
    <n v="57636.021294306003"/>
  </r>
  <r>
    <x v="124"/>
    <x v="0"/>
    <n v="33"/>
    <n v="40072"/>
    <n v="1971"/>
    <n v="33"/>
    <n v="40072"/>
  </r>
  <r>
    <x v="124"/>
    <x v="1"/>
    <n v="13"/>
    <n v="50006"/>
    <n v="1972"/>
    <n v="13"/>
    <n v="50006.695399555501"/>
  </r>
  <r>
    <x v="124"/>
    <x v="2"/>
    <n v="0"/>
    <n v="48414"/>
    <n v="1973"/>
    <n v="0"/>
    <n v="48430.710123270102"/>
  </r>
  <r>
    <x v="124"/>
    <x v="3"/>
    <s v="NA"/>
    <s v="NA"/>
    <n v="1974"/>
    <n v="882.50116238050805"/>
    <n v="86596.375346125598"/>
  </r>
  <r>
    <x v="124"/>
    <x v="4"/>
    <n v="2000"/>
    <n v="34297"/>
    <n v="1975"/>
    <n v="2000"/>
    <n v="34297.839292315803"/>
  </r>
  <r>
    <x v="124"/>
    <x v="5"/>
    <n v="0"/>
    <n v="66490"/>
    <n v="1976"/>
    <n v="0"/>
    <n v="66490.907217954795"/>
  </r>
  <r>
    <x v="124"/>
    <x v="6"/>
    <s v="NA"/>
    <s v="NA"/>
    <n v="1977"/>
    <n v="448.27111006563001"/>
    <n v="43987.083153052197"/>
  </r>
  <r>
    <x v="124"/>
    <x v="7"/>
    <n v="2"/>
    <n v="61183"/>
    <n v="1978"/>
    <n v="2"/>
    <n v="61184.365509921998"/>
  </r>
  <r>
    <x v="124"/>
    <x v="8"/>
    <n v="0"/>
    <n v="77086"/>
    <n v="1979"/>
    <n v="0"/>
    <n v="77103.627723326994"/>
  </r>
  <r>
    <x v="124"/>
    <x v="9"/>
    <n v="729"/>
    <n v="94104"/>
    <n v="1980"/>
    <n v="729"/>
    <n v="94223.314827403607"/>
  </r>
  <r>
    <x v="124"/>
    <x v="10"/>
    <n v="1660"/>
    <n v="74587"/>
    <n v="1981"/>
    <n v="1660"/>
    <n v="74614.189889611996"/>
  </r>
  <r>
    <x v="124"/>
    <x v="11"/>
    <n v="3"/>
    <n v="80143"/>
    <n v="1982"/>
    <n v="3"/>
    <n v="81405.108421851502"/>
  </r>
  <r>
    <x v="124"/>
    <x v="12"/>
    <n v="2780"/>
    <n v="124396"/>
    <n v="1983"/>
    <n v="2780"/>
    <n v="125737.28036909099"/>
  </r>
  <r>
    <x v="124"/>
    <x v="13"/>
    <n v="58"/>
    <n v="113216"/>
    <n v="1984"/>
    <n v="58"/>
    <n v="113250.07379614101"/>
  </r>
  <r>
    <x v="124"/>
    <x v="14"/>
    <n v="63"/>
    <n v="52810"/>
    <n v="1985"/>
    <n v="63"/>
    <n v="53523.647153135098"/>
  </r>
  <r>
    <x v="124"/>
    <x v="15"/>
    <n v="463"/>
    <n v="21964"/>
    <n v="1986"/>
    <n v="463"/>
    <n v="21992.0672652127"/>
  </r>
  <r>
    <x v="124"/>
    <x v="16"/>
    <n v="0"/>
    <n v="48511"/>
    <n v="1987"/>
    <n v="0"/>
    <n v="48699.733847744101"/>
  </r>
  <r>
    <x v="124"/>
    <x v="17"/>
    <n v="15"/>
    <n v="26362"/>
    <n v="1988"/>
    <n v="15"/>
    <n v="26468.861072078402"/>
  </r>
  <r>
    <x v="124"/>
    <x v="18"/>
    <n v="83"/>
    <n v="129969"/>
    <n v="1989"/>
    <n v="83"/>
    <n v="129971.87096586"/>
  </r>
  <r>
    <x v="124"/>
    <x v="19"/>
    <n v="716"/>
    <n v="53820"/>
    <n v="1990"/>
    <n v="716"/>
    <n v="53821.213911529703"/>
  </r>
  <r>
    <x v="124"/>
    <x v="20"/>
    <n v="69"/>
    <n v="44408"/>
    <n v="1991"/>
    <n v="69"/>
    <n v="44419.282842662898"/>
  </r>
  <r>
    <x v="124"/>
    <x v="21"/>
    <n v="194"/>
    <n v="93450.5"/>
    <n v="1992"/>
    <n v="194"/>
    <n v="93472.188763333907"/>
  </r>
  <r>
    <x v="124"/>
    <x v="22"/>
    <n v="101"/>
    <n v="193180"/>
    <n v="1993"/>
    <n v="101"/>
    <n v="193274.36758192"/>
  </r>
  <r>
    <x v="124"/>
    <x v="23"/>
    <n v="1682"/>
    <n v="80527"/>
    <n v="1994"/>
    <n v="1682"/>
    <n v="80527"/>
  </r>
  <r>
    <x v="124"/>
    <x v="24"/>
    <n v="1007"/>
    <n v="57795"/>
    <n v="1995"/>
    <n v="1007"/>
    <n v="57796.284234954597"/>
  </r>
  <r>
    <x v="124"/>
    <x v="25"/>
    <n v="4724"/>
    <n v="99099"/>
    <n v="1999"/>
    <n v="4724"/>
    <n v="104103.6012772"/>
  </r>
  <r>
    <x v="124"/>
    <x v="26"/>
    <n v="0"/>
    <n v="46560"/>
    <n v="2000"/>
    <n v="0"/>
    <n v="46649.608238463603"/>
  </r>
  <r>
    <x v="124"/>
    <x v="27"/>
    <n v="34"/>
    <n v="49792"/>
    <n v="2001"/>
    <n v="34"/>
    <n v="50002.338479751503"/>
  </r>
  <r>
    <x v="124"/>
    <x v="28"/>
    <n v="174"/>
    <n v="61208"/>
    <n v="2002"/>
    <n v="174"/>
    <n v="61880.192359238601"/>
  </r>
  <r>
    <x v="124"/>
    <x v="29"/>
    <n v="833"/>
    <n v="50252"/>
    <n v="2003"/>
    <n v="833"/>
    <n v="51692.915357292703"/>
  </r>
  <r>
    <x v="124"/>
    <x v="30"/>
    <n v="458"/>
    <n v="70185"/>
    <n v="2004"/>
    <n v="458"/>
    <n v="76608.510968246905"/>
  </r>
  <r>
    <x v="124"/>
    <x v="31"/>
    <n v="46"/>
    <n v="28822"/>
    <n v="2005"/>
    <n v="46"/>
    <n v="29765.9990493031"/>
  </r>
  <r>
    <x v="124"/>
    <x v="32"/>
    <n v="12"/>
    <n v="36830"/>
    <n v="2006"/>
    <n v="12"/>
    <n v="37850.079144404401"/>
  </r>
  <r>
    <x v="124"/>
    <x v="33"/>
    <n v="921"/>
    <n v="19127"/>
    <n v="2007"/>
    <n v="921"/>
    <n v="21810.0155283315"/>
  </r>
  <r>
    <x v="124"/>
    <x v="34"/>
    <n v="33"/>
    <n v="58584"/>
    <n v="2008"/>
    <n v="33"/>
    <n v="60477.008075796803"/>
  </r>
  <r>
    <x v="124"/>
    <x v="35"/>
    <n v="4606"/>
    <n v="138617"/>
    <n v="2009"/>
    <n v="4606"/>
    <n v="138747.069353812"/>
  </r>
  <r>
    <x v="124"/>
    <x v="36"/>
    <n v="474"/>
    <n v="56316"/>
    <n v="2010"/>
    <n v="474"/>
    <n v="56491.220667050999"/>
  </r>
  <r>
    <x v="124"/>
    <x v="37"/>
    <n v="2077"/>
    <n v="62222"/>
    <n v="2011"/>
    <n v="2077"/>
    <n v="62234.9985538865"/>
  </r>
  <r>
    <x v="124"/>
    <x v="38"/>
    <n v="379"/>
    <n v="107723"/>
    <n v="2012"/>
    <n v="379"/>
    <n v="108187.693860217"/>
  </r>
  <r>
    <x v="124"/>
    <x v="39"/>
    <n v="773"/>
    <n v="108587"/>
    <n v="2013"/>
    <n v="773"/>
    <n v="109053.509514562"/>
  </r>
  <r>
    <x v="124"/>
    <x v="40"/>
    <n v="504"/>
    <n v="56593"/>
    <n v="2014"/>
    <n v="504"/>
    <n v="56727.500702395198"/>
  </r>
  <r>
    <x v="124"/>
    <x v="41"/>
    <s v="NA"/>
    <s v="NA"/>
    <n v="2015"/>
    <n v="1470.7084545262701"/>
    <n v="144314.781277606"/>
  </r>
  <r>
    <x v="124"/>
    <x v="42"/>
    <n v="1381"/>
    <n v="80351"/>
    <n v="2016"/>
    <n v="1381"/>
    <n v="81988.705642266199"/>
  </r>
  <r>
    <x v="124"/>
    <x v="43"/>
    <n v="7"/>
    <n v="84889"/>
    <n v="2017"/>
    <n v="7"/>
    <n v="84964.721847525696"/>
  </r>
  <r>
    <x v="124"/>
    <x v="44"/>
    <n v="1140"/>
    <n v="102393"/>
    <n v="2018"/>
    <n v="1140"/>
    <n v="102424.242303423"/>
  </r>
  <r>
    <x v="124"/>
    <x v="45"/>
    <n v="1400"/>
    <n v="132897"/>
    <n v="2019"/>
    <n v="1400"/>
    <n v="132936.62183327999"/>
  </r>
  <r>
    <x v="124"/>
    <x v="46"/>
    <n v="118"/>
    <n v="49436.526315800002"/>
    <n v="2020"/>
    <n v="118"/>
    <n v="49642.7361454036"/>
  </r>
  <r>
    <x v="124"/>
    <x v="47"/>
    <n v="1397"/>
    <n v="58770"/>
    <n v="2021"/>
    <n v="1397"/>
    <n v="59033.021294306003"/>
  </r>
  <r>
    <x v="125"/>
    <x v="0"/>
    <n v="5"/>
    <n v="40077"/>
    <n v="1971"/>
    <n v="5"/>
    <n v="40077"/>
  </r>
  <r>
    <x v="125"/>
    <x v="1"/>
    <n v="648"/>
    <n v="50654"/>
    <n v="1972"/>
    <n v="648"/>
    <n v="50654.695399555501"/>
  </r>
  <r>
    <x v="125"/>
    <x v="2"/>
    <n v="176"/>
    <n v="48590"/>
    <n v="1973"/>
    <n v="176"/>
    <n v="48606.710123270102"/>
  </r>
  <r>
    <x v="125"/>
    <x v="3"/>
    <s v="NA"/>
    <s v="NA"/>
    <n v="1974"/>
    <n v="745.12866300129895"/>
    <n v="87341.504009126904"/>
  </r>
  <r>
    <x v="125"/>
    <x v="4"/>
    <n v="105"/>
    <n v="34402"/>
    <n v="1975"/>
    <n v="105"/>
    <n v="34402.839292315803"/>
  </r>
  <r>
    <x v="125"/>
    <x v="5"/>
    <n v="0"/>
    <n v="66490"/>
    <n v="1976"/>
    <n v="0"/>
    <n v="66490.907217954795"/>
  </r>
  <r>
    <x v="125"/>
    <x v="6"/>
    <s v="NA"/>
    <s v="NA"/>
    <n v="1977"/>
    <n v="378.49202601102002"/>
    <n v="44365.575179063198"/>
  </r>
  <r>
    <x v="125"/>
    <x v="7"/>
    <n v="877"/>
    <n v="62060"/>
    <n v="1978"/>
    <n v="877"/>
    <n v="62061.365509921998"/>
  </r>
  <r>
    <x v="125"/>
    <x v="8"/>
    <n v="1"/>
    <n v="77087"/>
    <n v="1979"/>
    <n v="1"/>
    <n v="77104.627723326994"/>
  </r>
  <r>
    <x v="125"/>
    <x v="9"/>
    <n v="173"/>
    <n v="94277"/>
    <n v="1980"/>
    <n v="173"/>
    <n v="94396.314827403607"/>
  </r>
  <r>
    <x v="125"/>
    <x v="10"/>
    <n v="0"/>
    <n v="74587"/>
    <n v="1981"/>
    <n v="0"/>
    <n v="74614.189889611996"/>
  </r>
  <r>
    <x v="125"/>
    <x v="11"/>
    <n v="26"/>
    <n v="80169"/>
    <n v="1982"/>
    <n v="26"/>
    <n v="81431.108421851502"/>
  </r>
  <r>
    <x v="125"/>
    <x v="12"/>
    <n v="1083"/>
    <n v="125479"/>
    <n v="1983"/>
    <n v="1083"/>
    <n v="126820.28036909099"/>
  </r>
  <r>
    <x v="125"/>
    <x v="13"/>
    <n v="323"/>
    <n v="113539"/>
    <n v="1984"/>
    <n v="323"/>
    <n v="113573.07379614101"/>
  </r>
  <r>
    <x v="125"/>
    <x v="14"/>
    <n v="35"/>
    <n v="52845"/>
    <n v="1985"/>
    <n v="35"/>
    <n v="53558.647153135098"/>
  </r>
  <r>
    <x v="125"/>
    <x v="15"/>
    <n v="567"/>
    <n v="22531"/>
    <n v="1986"/>
    <n v="567"/>
    <n v="22559.0672652127"/>
  </r>
  <r>
    <x v="125"/>
    <x v="16"/>
    <n v="0"/>
    <n v="48511"/>
    <n v="1987"/>
    <n v="0"/>
    <n v="48699.733847744101"/>
  </r>
  <r>
    <x v="125"/>
    <x v="17"/>
    <n v="158"/>
    <n v="26520"/>
    <n v="1988"/>
    <n v="158"/>
    <n v="26626.861072078402"/>
  </r>
  <r>
    <x v="125"/>
    <x v="18"/>
    <n v="1573"/>
    <n v="131542"/>
    <n v="1989"/>
    <n v="1573"/>
    <n v="131544.87096586"/>
  </r>
  <r>
    <x v="125"/>
    <x v="19"/>
    <n v="505"/>
    <n v="54325"/>
    <n v="1990"/>
    <n v="505"/>
    <n v="54326.213911529703"/>
  </r>
  <r>
    <x v="125"/>
    <x v="20"/>
    <n v="340"/>
    <n v="44748"/>
    <n v="1991"/>
    <n v="340"/>
    <n v="44759.282842662898"/>
  </r>
  <r>
    <x v="125"/>
    <x v="21"/>
    <n v="147"/>
    <n v="93597.5"/>
    <n v="1992"/>
    <n v="147"/>
    <n v="93619.188763333907"/>
  </r>
  <r>
    <x v="125"/>
    <x v="22"/>
    <n v="0"/>
    <n v="193180"/>
    <n v="1993"/>
    <n v="0"/>
    <n v="193274.36758192"/>
  </r>
  <r>
    <x v="125"/>
    <x v="23"/>
    <n v="228"/>
    <n v="80755"/>
    <n v="1994"/>
    <n v="228"/>
    <n v="80755"/>
  </r>
  <r>
    <x v="125"/>
    <x v="24"/>
    <n v="41"/>
    <n v="57836"/>
    <n v="1995"/>
    <n v="41"/>
    <n v="57837.284234954597"/>
  </r>
  <r>
    <x v="125"/>
    <x v="25"/>
    <n v="7697"/>
    <n v="106796"/>
    <n v="1999"/>
    <n v="7697"/>
    <n v="111800.6012772"/>
  </r>
  <r>
    <x v="125"/>
    <x v="26"/>
    <n v="0"/>
    <n v="46560"/>
    <n v="2000"/>
    <n v="0"/>
    <n v="46649.608238463603"/>
  </r>
  <r>
    <x v="125"/>
    <x v="27"/>
    <n v="173"/>
    <n v="49965"/>
    <n v="2001"/>
    <n v="173"/>
    <n v="50175.338479751503"/>
  </r>
  <r>
    <x v="125"/>
    <x v="28"/>
    <n v="40"/>
    <n v="61248"/>
    <n v="2002"/>
    <n v="40"/>
    <n v="61920.192359238601"/>
  </r>
  <r>
    <x v="125"/>
    <x v="29"/>
    <n v="150"/>
    <n v="50402"/>
    <n v="2003"/>
    <n v="150"/>
    <n v="51842.915357292703"/>
  </r>
  <r>
    <x v="125"/>
    <x v="30"/>
    <n v="1095"/>
    <n v="71280"/>
    <n v="2004"/>
    <n v="1095"/>
    <n v="77703.510968246905"/>
  </r>
  <r>
    <x v="125"/>
    <x v="31"/>
    <n v="116"/>
    <n v="28938"/>
    <n v="2005"/>
    <n v="116"/>
    <n v="29881.9990493031"/>
  </r>
  <r>
    <x v="125"/>
    <x v="32"/>
    <n v="54"/>
    <n v="36884"/>
    <n v="2006"/>
    <n v="54"/>
    <n v="37904.079144404401"/>
  </r>
  <r>
    <x v="125"/>
    <x v="33"/>
    <n v="600"/>
    <n v="19727"/>
    <n v="2007"/>
    <n v="600"/>
    <n v="22410.0155283315"/>
  </r>
  <r>
    <x v="125"/>
    <x v="34"/>
    <n v="18"/>
    <n v="58602"/>
    <n v="2008"/>
    <n v="18"/>
    <n v="60495.008075796803"/>
  </r>
  <r>
    <x v="125"/>
    <x v="35"/>
    <n v="4288"/>
    <n v="142905"/>
    <n v="2009"/>
    <n v="4288"/>
    <n v="143035.069353812"/>
  </r>
  <r>
    <x v="125"/>
    <x v="36"/>
    <n v="515"/>
    <n v="56831"/>
    <n v="2010"/>
    <n v="515"/>
    <n v="57006.220667050999"/>
  </r>
  <r>
    <x v="125"/>
    <x v="37"/>
    <n v="71"/>
    <n v="62293"/>
    <n v="2011"/>
    <n v="71"/>
    <n v="62305.9985538865"/>
  </r>
  <r>
    <x v="125"/>
    <x v="38"/>
    <s v="NA"/>
    <s v="NA"/>
    <n v="2012"/>
    <n v="930.91408132312597"/>
    <n v="109118.60794154"/>
  </r>
  <r>
    <x v="125"/>
    <x v="39"/>
    <n v="638"/>
    <n v="109225"/>
    <n v="2013"/>
    <n v="638"/>
    <n v="109691.509514562"/>
  </r>
  <r>
    <x v="125"/>
    <x v="40"/>
    <n v="502"/>
    <n v="57095"/>
    <n v="2014"/>
    <n v="502"/>
    <n v="57229.500702395198"/>
  </r>
  <r>
    <x v="125"/>
    <x v="41"/>
    <s v="NA"/>
    <s v="NA"/>
    <n v="2015"/>
    <n v="1241.77402950757"/>
    <n v="145556.55530711301"/>
  </r>
  <r>
    <x v="125"/>
    <x v="42"/>
    <n v="1137"/>
    <n v="81488"/>
    <n v="2016"/>
    <n v="1137"/>
    <n v="83125.705642266199"/>
  </r>
  <r>
    <x v="125"/>
    <x v="43"/>
    <n v="108"/>
    <n v="84997"/>
    <n v="2017"/>
    <n v="108"/>
    <n v="85072.721847525696"/>
  </r>
  <r>
    <x v="125"/>
    <x v="44"/>
    <n v="877"/>
    <n v="103270"/>
    <n v="2018"/>
    <n v="877"/>
    <n v="103301.242303423"/>
  </r>
  <r>
    <x v="125"/>
    <x v="45"/>
    <n v="1002"/>
    <n v="133899"/>
    <n v="2019"/>
    <n v="1002"/>
    <n v="133938.62183327999"/>
  </r>
  <r>
    <x v="125"/>
    <x v="46"/>
    <n v="94"/>
    <n v="49530.526315800002"/>
    <n v="2020"/>
    <n v="94"/>
    <n v="49736.7361454036"/>
  </r>
  <r>
    <x v="125"/>
    <x v="47"/>
    <n v="883"/>
    <n v="59653"/>
    <n v="2021"/>
    <n v="883"/>
    <n v="59916.021294306003"/>
  </r>
  <r>
    <x v="126"/>
    <x v="0"/>
    <n v="0"/>
    <n v="40077"/>
    <n v="1971"/>
    <n v="0"/>
    <n v="40077"/>
  </r>
  <r>
    <x v="126"/>
    <x v="1"/>
    <n v="0"/>
    <n v="50654"/>
    <n v="1972"/>
    <n v="0"/>
    <n v="50654.695399555501"/>
  </r>
  <r>
    <x v="126"/>
    <x v="2"/>
    <n v="205"/>
    <n v="48795"/>
    <n v="1973"/>
    <n v="205"/>
    <n v="48811.710123270102"/>
  </r>
  <r>
    <x v="126"/>
    <x v="3"/>
    <s v="NA"/>
    <s v="NA"/>
    <n v="1974"/>
    <n v="522.62783250474399"/>
    <n v="87864.131841631694"/>
  </r>
  <r>
    <x v="126"/>
    <x v="4"/>
    <n v="0"/>
    <n v="34402"/>
    <n v="1975"/>
    <n v="0"/>
    <n v="34402.839292315803"/>
  </r>
  <r>
    <x v="126"/>
    <x v="5"/>
    <n v="0"/>
    <n v="66490"/>
    <n v="1976"/>
    <n v="0"/>
    <n v="66490.907217954795"/>
  </r>
  <r>
    <x v="126"/>
    <x v="6"/>
    <s v="NA"/>
    <s v="NA"/>
    <n v="1977"/>
    <n v="265.471558129953"/>
    <n v="44631.046737193203"/>
  </r>
  <r>
    <x v="126"/>
    <x v="7"/>
    <n v="2183"/>
    <n v="64243"/>
    <n v="1978"/>
    <n v="2183"/>
    <n v="64244.365509921998"/>
  </r>
  <r>
    <x v="126"/>
    <x v="8"/>
    <n v="29"/>
    <n v="77116"/>
    <n v="1979"/>
    <n v="29"/>
    <n v="77133.627723326994"/>
  </r>
  <r>
    <x v="126"/>
    <x v="9"/>
    <n v="140"/>
    <n v="94417"/>
    <n v="1980"/>
    <n v="140"/>
    <n v="94536.314827403607"/>
  </r>
  <r>
    <x v="126"/>
    <x v="10"/>
    <n v="0"/>
    <n v="74587"/>
    <n v="1981"/>
    <n v="0"/>
    <n v="74614.189889611996"/>
  </r>
  <r>
    <x v="126"/>
    <x v="11"/>
    <n v="0"/>
    <n v="80169"/>
    <n v="1982"/>
    <n v="0"/>
    <n v="81431.108421851502"/>
  </r>
  <r>
    <x v="126"/>
    <x v="12"/>
    <n v="1152"/>
    <n v="126631"/>
    <n v="1983"/>
    <n v="1152"/>
    <n v="127972.28036909099"/>
  </r>
  <r>
    <x v="126"/>
    <x v="13"/>
    <n v="657"/>
    <n v="114196"/>
    <n v="1984"/>
    <n v="657"/>
    <n v="114230.07379614101"/>
  </r>
  <r>
    <x v="126"/>
    <x v="14"/>
    <n v="1145"/>
    <n v="53990"/>
    <n v="1985"/>
    <n v="1145"/>
    <n v="54703.647153135098"/>
  </r>
  <r>
    <x v="126"/>
    <x v="15"/>
    <n v="9"/>
    <n v="22540"/>
    <n v="1986"/>
    <n v="9"/>
    <n v="22568.0672652127"/>
  </r>
  <r>
    <x v="126"/>
    <x v="16"/>
    <n v="0"/>
    <n v="48511"/>
    <n v="1987"/>
    <n v="0"/>
    <n v="48699.733847744101"/>
  </r>
  <r>
    <x v="126"/>
    <x v="17"/>
    <n v="497"/>
    <n v="27017"/>
    <n v="1988"/>
    <n v="497"/>
    <n v="27123.861072078402"/>
  </r>
  <r>
    <x v="126"/>
    <x v="18"/>
    <n v="651"/>
    <n v="132193"/>
    <n v="1989"/>
    <n v="651"/>
    <n v="132195.87096586"/>
  </r>
  <r>
    <x v="126"/>
    <x v="19"/>
    <n v="175"/>
    <n v="54500"/>
    <n v="1990"/>
    <n v="175"/>
    <n v="54501.213911529703"/>
  </r>
  <r>
    <x v="126"/>
    <x v="20"/>
    <n v="23"/>
    <n v="44771"/>
    <n v="1991"/>
    <n v="23"/>
    <n v="44782.282842662898"/>
  </r>
  <r>
    <x v="126"/>
    <x v="21"/>
    <n v="49"/>
    <n v="93646.5"/>
    <n v="1992"/>
    <n v="49"/>
    <n v="93668.188763333907"/>
  </r>
  <r>
    <x v="126"/>
    <x v="22"/>
    <n v="0"/>
    <n v="193180"/>
    <n v="1993"/>
    <n v="0"/>
    <n v="193274.36758192"/>
  </r>
  <r>
    <x v="126"/>
    <x v="23"/>
    <n v="7"/>
    <n v="80762"/>
    <n v="1994"/>
    <n v="7"/>
    <n v="80762"/>
  </r>
  <r>
    <x v="126"/>
    <x v="24"/>
    <n v="1110"/>
    <n v="58946"/>
    <n v="1995"/>
    <n v="1110"/>
    <n v="58947.284234954597"/>
  </r>
  <r>
    <x v="126"/>
    <x v="25"/>
    <n v="3624"/>
    <n v="110420"/>
    <n v="1999"/>
    <n v="3624"/>
    <n v="115424.6012772"/>
  </r>
  <r>
    <x v="126"/>
    <x v="26"/>
    <n v="0"/>
    <n v="46560"/>
    <n v="2000"/>
    <n v="0"/>
    <n v="46649.608238463603"/>
  </r>
  <r>
    <x v="126"/>
    <x v="27"/>
    <n v="196"/>
    <n v="50161"/>
    <n v="2001"/>
    <n v="196"/>
    <n v="50371.338479751503"/>
  </r>
  <r>
    <x v="126"/>
    <x v="28"/>
    <n v="588"/>
    <n v="61836"/>
    <n v="2002"/>
    <n v="588"/>
    <n v="62508.192359238601"/>
  </r>
  <r>
    <x v="126"/>
    <x v="29"/>
    <n v="0"/>
    <n v="50402"/>
    <n v="2003"/>
    <n v="0"/>
    <n v="51842.915357292703"/>
  </r>
  <r>
    <x v="126"/>
    <x v="30"/>
    <n v="930"/>
    <n v="72210"/>
    <n v="2004"/>
    <n v="930"/>
    <n v="78633.510968246905"/>
  </r>
  <r>
    <x v="126"/>
    <x v="31"/>
    <n v="92"/>
    <n v="29030"/>
    <n v="2005"/>
    <n v="92"/>
    <n v="29973.9990493031"/>
  </r>
  <r>
    <x v="126"/>
    <x v="32"/>
    <n v="0"/>
    <n v="36884"/>
    <n v="2006"/>
    <n v="0"/>
    <n v="37904.079144404401"/>
  </r>
  <r>
    <x v="126"/>
    <x v="33"/>
    <n v="85"/>
    <n v="19812"/>
    <n v="2007"/>
    <n v="85"/>
    <n v="22495.0155283315"/>
  </r>
  <r>
    <x v="126"/>
    <x v="34"/>
    <n v="12"/>
    <n v="58614"/>
    <n v="2008"/>
    <n v="12"/>
    <n v="60507.008075796803"/>
  </r>
  <r>
    <x v="126"/>
    <x v="35"/>
    <n v="2230"/>
    <n v="145135"/>
    <n v="2009"/>
    <n v="2230"/>
    <n v="145265.069353812"/>
  </r>
  <r>
    <x v="126"/>
    <x v="36"/>
    <n v="146"/>
    <n v="56977"/>
    <n v="2010"/>
    <n v="146"/>
    <n v="57152.220667050999"/>
  </r>
  <r>
    <x v="126"/>
    <x v="37"/>
    <n v="146"/>
    <n v="62439"/>
    <n v="2011"/>
    <n v="146"/>
    <n v="62451.9985538865"/>
  </r>
  <r>
    <x v="126"/>
    <x v="38"/>
    <s v="NA"/>
    <s v="NA"/>
    <n v="2012"/>
    <n v="652.93637551937104"/>
    <n v="109771.544317059"/>
  </r>
  <r>
    <x v="126"/>
    <x v="39"/>
    <n v="437"/>
    <n v="109662"/>
    <n v="2013"/>
    <n v="437"/>
    <n v="110128.509514562"/>
  </r>
  <r>
    <x v="126"/>
    <x v="40"/>
    <n v="320"/>
    <n v="57415"/>
    <n v="2014"/>
    <n v="320"/>
    <n v="57549.500702395198"/>
  </r>
  <r>
    <x v="126"/>
    <x v="41"/>
    <s v="NA"/>
    <s v="NA"/>
    <n v="2015"/>
    <n v="870.97128542759003"/>
    <n v="146427.52659254099"/>
  </r>
  <r>
    <x v="126"/>
    <x v="42"/>
    <n v="433"/>
    <n v="81921"/>
    <n v="2016"/>
    <n v="433"/>
    <n v="83558.705642266199"/>
  </r>
  <r>
    <x v="126"/>
    <x v="43"/>
    <n v="216"/>
    <n v="85213"/>
    <n v="2017"/>
    <n v="216"/>
    <n v="85288.721847525696"/>
  </r>
  <r>
    <x v="126"/>
    <x v="44"/>
    <n v="613"/>
    <n v="103883"/>
    <n v="2018"/>
    <n v="613"/>
    <n v="103914.242303423"/>
  </r>
  <r>
    <x v="126"/>
    <x v="45"/>
    <n v="410"/>
    <n v="134309"/>
    <n v="2019"/>
    <n v="410"/>
    <n v="134348.62183327999"/>
  </r>
  <r>
    <x v="126"/>
    <x v="46"/>
    <n v="51"/>
    <n v="49581.526315800002"/>
    <n v="2020"/>
    <n v="51"/>
    <n v="49787.7361454036"/>
  </r>
  <r>
    <x v="126"/>
    <x v="47"/>
    <n v="425"/>
    <n v="60078"/>
    <n v="2021"/>
    <n v="425"/>
    <n v="60341.021294306003"/>
  </r>
  <r>
    <x v="127"/>
    <x v="0"/>
    <n v="2604"/>
    <n v="42681"/>
    <n v="1971"/>
    <n v="2604"/>
    <n v="42681"/>
  </r>
  <r>
    <x v="127"/>
    <x v="1"/>
    <n v="85"/>
    <n v="50739"/>
    <n v="1972"/>
    <n v="85"/>
    <n v="50739.695399555501"/>
  </r>
  <r>
    <x v="127"/>
    <x v="2"/>
    <n v="0"/>
    <n v="48795"/>
    <n v="1973"/>
    <n v="0"/>
    <n v="48811.710123270102"/>
  </r>
  <r>
    <x v="127"/>
    <x v="3"/>
    <s v="NA"/>
    <s v="NA"/>
    <n v="1974"/>
    <n v="560.64263488100198"/>
    <n v="88424.774476512699"/>
  </r>
  <r>
    <x v="127"/>
    <x v="4"/>
    <n v="5"/>
    <n v="34407"/>
    <n v="1975"/>
    <n v="5"/>
    <n v="34407.839292315803"/>
  </r>
  <r>
    <x v="127"/>
    <x v="5"/>
    <n v="0"/>
    <n v="66490"/>
    <n v="1976"/>
    <n v="0"/>
    <n v="66490.907217954795"/>
  </r>
  <r>
    <x v="127"/>
    <x v="6"/>
    <s v="NA"/>
    <s v="NA"/>
    <n v="1977"/>
    <n v="284.78137706972598"/>
    <n v="44915.828114262898"/>
  </r>
  <r>
    <x v="127"/>
    <x v="7"/>
    <n v="3194"/>
    <n v="67437"/>
    <n v="1978"/>
    <n v="3194"/>
    <n v="67438.365509922005"/>
  </r>
  <r>
    <x v="127"/>
    <x v="8"/>
    <n v="30"/>
    <n v="77146"/>
    <n v="1979"/>
    <n v="30"/>
    <n v="77163.627723326994"/>
  </r>
  <r>
    <x v="127"/>
    <x v="9"/>
    <n v="152"/>
    <n v="94569"/>
    <n v="1980"/>
    <n v="152"/>
    <n v="94688.314827403607"/>
  </r>
  <r>
    <x v="127"/>
    <x v="10"/>
    <n v="1940"/>
    <n v="76527"/>
    <n v="1981"/>
    <n v="1940"/>
    <n v="76554.189889611996"/>
  </r>
  <r>
    <x v="127"/>
    <x v="11"/>
    <n v="2"/>
    <n v="80171"/>
    <n v="1982"/>
    <n v="2"/>
    <n v="81433.108421851502"/>
  </r>
  <r>
    <x v="127"/>
    <x v="12"/>
    <n v="1079"/>
    <n v="127710"/>
    <n v="1983"/>
    <n v="1079"/>
    <n v="129051.28036909099"/>
  </r>
  <r>
    <x v="127"/>
    <x v="13"/>
    <n v="327"/>
    <n v="114523"/>
    <n v="1984"/>
    <n v="327"/>
    <n v="114557.07379614101"/>
  </r>
  <r>
    <x v="127"/>
    <x v="14"/>
    <n v="46"/>
    <n v="54036"/>
    <n v="1985"/>
    <n v="46"/>
    <n v="54749.647153135098"/>
  </r>
  <r>
    <x v="127"/>
    <x v="15"/>
    <n v="51"/>
    <n v="22591"/>
    <n v="1986"/>
    <n v="51"/>
    <n v="22619.0672652127"/>
  </r>
  <r>
    <x v="127"/>
    <x v="16"/>
    <n v="0"/>
    <n v="48511"/>
    <n v="1987"/>
    <n v="0"/>
    <n v="48699.733847744101"/>
  </r>
  <r>
    <x v="127"/>
    <x v="17"/>
    <n v="0"/>
    <n v="27017"/>
    <n v="1988"/>
    <n v="0"/>
    <n v="27123.861072078402"/>
  </r>
  <r>
    <x v="127"/>
    <x v="18"/>
    <n v="569"/>
    <n v="132762"/>
    <n v="1989"/>
    <n v="569"/>
    <n v="132764.87096586"/>
  </r>
  <r>
    <x v="127"/>
    <x v="19"/>
    <n v="248"/>
    <n v="54748"/>
    <n v="1990"/>
    <n v="248"/>
    <n v="54749.213911529703"/>
  </r>
  <r>
    <x v="127"/>
    <x v="20"/>
    <n v="39"/>
    <n v="44810"/>
    <n v="1991"/>
    <n v="39"/>
    <n v="44821.282842662898"/>
  </r>
  <r>
    <x v="127"/>
    <x v="21"/>
    <n v="313"/>
    <n v="93959.5"/>
    <n v="1992"/>
    <n v="313"/>
    <n v="93981.188763333907"/>
  </r>
  <r>
    <x v="127"/>
    <x v="22"/>
    <n v="0"/>
    <n v="193180"/>
    <n v="1993"/>
    <n v="0"/>
    <n v="193274.36758192"/>
  </r>
  <r>
    <x v="127"/>
    <x v="23"/>
    <n v="26"/>
    <n v="80788"/>
    <n v="1994"/>
    <n v="26"/>
    <n v="80788"/>
  </r>
  <r>
    <x v="127"/>
    <x v="24"/>
    <n v="486"/>
    <n v="59432"/>
    <n v="1995"/>
    <n v="486"/>
    <n v="59433.284234954597"/>
  </r>
  <r>
    <x v="127"/>
    <x v="25"/>
    <n v="2586"/>
    <n v="113006"/>
    <n v="1999"/>
    <n v="2586"/>
    <n v="118010.6012772"/>
  </r>
  <r>
    <x v="127"/>
    <x v="26"/>
    <n v="17"/>
    <n v="46577"/>
    <n v="2000"/>
    <n v="17"/>
    <n v="46666.608238463603"/>
  </r>
  <r>
    <x v="127"/>
    <x v="27"/>
    <n v="187"/>
    <n v="50348"/>
    <n v="2001"/>
    <n v="187"/>
    <n v="50558.338479751503"/>
  </r>
  <r>
    <x v="127"/>
    <x v="28"/>
    <n v="447"/>
    <n v="62283"/>
    <n v="2002"/>
    <n v="447"/>
    <n v="62955.192359238601"/>
  </r>
  <r>
    <x v="127"/>
    <x v="29"/>
    <n v="1560"/>
    <n v="51962"/>
    <n v="2003"/>
    <n v="1560"/>
    <n v="53402.915357292703"/>
  </r>
  <r>
    <x v="127"/>
    <x v="30"/>
    <n v="31"/>
    <n v="72241"/>
    <n v="2004"/>
    <n v="31"/>
    <n v="78664.510968246905"/>
  </r>
  <r>
    <x v="127"/>
    <x v="31"/>
    <n v="77"/>
    <n v="29107"/>
    <n v="2005"/>
    <n v="77"/>
    <n v="30050.9990493031"/>
  </r>
  <r>
    <x v="127"/>
    <x v="32"/>
    <n v="0"/>
    <n v="36884"/>
    <n v="2006"/>
    <n v="0"/>
    <n v="37904.079144404401"/>
  </r>
  <r>
    <x v="127"/>
    <x v="33"/>
    <n v="136"/>
    <n v="19948"/>
    <n v="2007"/>
    <n v="136"/>
    <n v="22631.0155283315"/>
  </r>
  <r>
    <x v="127"/>
    <x v="34"/>
    <n v="96"/>
    <n v="58710"/>
    <n v="2008"/>
    <n v="96"/>
    <n v="60603.008075796803"/>
  </r>
  <r>
    <x v="127"/>
    <x v="35"/>
    <n v="807"/>
    <n v="145942"/>
    <n v="2009"/>
    <n v="807"/>
    <n v="146072.069353812"/>
  </r>
  <r>
    <x v="127"/>
    <x v="36"/>
    <n v="135"/>
    <n v="57112"/>
    <n v="2010"/>
    <n v="135"/>
    <n v="57287.220667050999"/>
  </r>
  <r>
    <x v="127"/>
    <x v="37"/>
    <n v="260"/>
    <n v="62699"/>
    <n v="2011"/>
    <n v="260"/>
    <n v="62711.9985538865"/>
  </r>
  <r>
    <x v="127"/>
    <x v="38"/>
    <s v="NA"/>
    <s v="NA"/>
    <n v="2012"/>
    <n v="700.42953548257196"/>
    <n v="110471.973852542"/>
  </r>
  <r>
    <x v="127"/>
    <x v="39"/>
    <n v="394"/>
    <n v="110056"/>
    <n v="2013"/>
    <n v="394"/>
    <n v="110522.509514562"/>
  </r>
  <r>
    <x v="127"/>
    <x v="40"/>
    <n v="278"/>
    <n v="57693"/>
    <n v="2014"/>
    <n v="278"/>
    <n v="57827.500702395198"/>
  </r>
  <r>
    <x v="127"/>
    <x v="41"/>
    <s v="NA"/>
    <s v="NA"/>
    <n v="2015"/>
    <n v="934.323826545766"/>
    <n v="147361.85041908699"/>
  </r>
  <r>
    <x v="127"/>
    <x v="42"/>
    <n v="749"/>
    <n v="82670"/>
    <n v="2016"/>
    <n v="749"/>
    <n v="84307.705642266199"/>
  </r>
  <r>
    <x v="127"/>
    <x v="43"/>
    <n v="207"/>
    <n v="85420"/>
    <n v="2017"/>
    <n v="207"/>
    <n v="85495.721847525696"/>
  </r>
  <r>
    <x v="127"/>
    <x v="44"/>
    <n v="725"/>
    <n v="104608"/>
    <n v="2018"/>
    <n v="725"/>
    <n v="104639.242303423"/>
  </r>
  <r>
    <x v="127"/>
    <x v="45"/>
    <n v="212"/>
    <n v="134521"/>
    <n v="2019"/>
    <n v="212"/>
    <n v="134560.62183327999"/>
  </r>
  <r>
    <x v="127"/>
    <x v="46"/>
    <n v="82"/>
    <n v="49663.526315800002"/>
    <n v="2020"/>
    <n v="82"/>
    <n v="49869.7361454036"/>
  </r>
  <r>
    <x v="127"/>
    <x v="47"/>
    <n v="185"/>
    <n v="60263"/>
    <n v="2021"/>
    <n v="185"/>
    <n v="60526.021294306003"/>
  </r>
  <r>
    <x v="128"/>
    <x v="0"/>
    <n v="49"/>
    <n v="42730"/>
    <n v="1971"/>
    <n v="49"/>
    <n v="42730"/>
  </r>
  <r>
    <x v="128"/>
    <x v="1"/>
    <n v="87"/>
    <n v="50826"/>
    <n v="1972"/>
    <n v="87"/>
    <n v="50826.695399555501"/>
  </r>
  <r>
    <x v="128"/>
    <x v="2"/>
    <n v="0"/>
    <n v="48795"/>
    <n v="1973"/>
    <n v="0"/>
    <n v="48811.710123270102"/>
  </r>
  <r>
    <x v="128"/>
    <x v="3"/>
    <s v="NA"/>
    <s v="NA"/>
    <n v="1974"/>
    <n v="432.06396613055699"/>
    <n v="88856.838442643202"/>
  </r>
  <r>
    <x v="128"/>
    <x v="4"/>
    <n v="0"/>
    <n v="34407"/>
    <n v="1975"/>
    <n v="0"/>
    <n v="34407.839292315803"/>
  </r>
  <r>
    <x v="128"/>
    <x v="5"/>
    <n v="0"/>
    <n v="66490"/>
    <n v="1976"/>
    <n v="0"/>
    <n v="66490.907217954795"/>
  </r>
  <r>
    <x v="128"/>
    <x v="6"/>
    <s v="NA"/>
    <s v="NA"/>
    <n v="1977"/>
    <n v="219.469165563644"/>
    <n v="45135.297279826598"/>
  </r>
  <r>
    <x v="128"/>
    <x v="7"/>
    <n v="0"/>
    <n v="67437"/>
    <n v="1978"/>
    <n v="0"/>
    <n v="67438.365509922005"/>
  </r>
  <r>
    <x v="128"/>
    <x v="8"/>
    <n v="1"/>
    <n v="77147"/>
    <n v="1979"/>
    <n v="1"/>
    <n v="77164.627723326994"/>
  </r>
  <r>
    <x v="128"/>
    <x v="9"/>
    <n v="215"/>
    <n v="94784"/>
    <n v="1980"/>
    <n v="215"/>
    <n v="94903.314827403607"/>
  </r>
  <r>
    <x v="128"/>
    <x v="10"/>
    <n v="844"/>
    <n v="77371"/>
    <n v="1981"/>
    <n v="844"/>
    <n v="77398.189889611996"/>
  </r>
  <r>
    <x v="128"/>
    <x v="11"/>
    <n v="7"/>
    <n v="80178"/>
    <n v="1982"/>
    <n v="7"/>
    <n v="81440.108421851502"/>
  </r>
  <r>
    <x v="128"/>
    <x v="12"/>
    <n v="0"/>
    <n v="127710"/>
    <n v="1983"/>
    <n v="0"/>
    <n v="129051.28036909099"/>
  </r>
  <r>
    <x v="128"/>
    <x v="13"/>
    <n v="108"/>
    <n v="114631"/>
    <n v="1984"/>
    <n v="108"/>
    <n v="114665.07379614101"/>
  </r>
  <r>
    <x v="128"/>
    <x v="14"/>
    <n v="1614"/>
    <n v="55650"/>
    <n v="1985"/>
    <n v="1614"/>
    <n v="56363.647153135098"/>
  </r>
  <r>
    <x v="128"/>
    <x v="15"/>
    <n v="416"/>
    <n v="23007"/>
    <n v="1986"/>
    <n v="416"/>
    <n v="23035.0672652127"/>
  </r>
  <r>
    <x v="128"/>
    <x v="16"/>
    <n v="0"/>
    <n v="48511"/>
    <n v="1987"/>
    <n v="0"/>
    <n v="48699.733847744101"/>
  </r>
  <r>
    <x v="128"/>
    <x v="17"/>
    <n v="0"/>
    <n v="27017"/>
    <n v="1988"/>
    <n v="0"/>
    <n v="27123.861072078402"/>
  </r>
  <r>
    <x v="128"/>
    <x v="18"/>
    <n v="60"/>
    <n v="132822"/>
    <n v="1989"/>
    <n v="60"/>
    <n v="132824.87096586"/>
  </r>
  <r>
    <x v="128"/>
    <x v="19"/>
    <n v="122"/>
    <n v="54870"/>
    <n v="1990"/>
    <n v="122"/>
    <n v="54871.213911529703"/>
  </r>
  <r>
    <x v="128"/>
    <x v="20"/>
    <n v="507"/>
    <n v="45317"/>
    <n v="1991"/>
    <n v="507"/>
    <n v="45328.282842662898"/>
  </r>
  <r>
    <x v="128"/>
    <x v="21"/>
    <n v="627"/>
    <n v="94586.5"/>
    <n v="1992"/>
    <n v="627"/>
    <n v="94608.188763333907"/>
  </r>
  <r>
    <x v="128"/>
    <x v="22"/>
    <n v="1293"/>
    <n v="194473"/>
    <n v="1993"/>
    <n v="1293"/>
    <n v="194567.36758192"/>
  </r>
  <r>
    <x v="128"/>
    <x v="23"/>
    <n v="71"/>
    <n v="80859"/>
    <n v="1994"/>
    <n v="71"/>
    <n v="80859"/>
  </r>
  <r>
    <x v="128"/>
    <x v="24"/>
    <n v="59"/>
    <n v="59491"/>
    <n v="1995"/>
    <n v="59"/>
    <n v="59492.284234954597"/>
  </r>
  <r>
    <x v="128"/>
    <x v="25"/>
    <n v="1600"/>
    <n v="114606"/>
    <n v="1999"/>
    <n v="1600"/>
    <n v="119610.6012772"/>
  </r>
  <r>
    <x v="128"/>
    <x v="26"/>
    <n v="3"/>
    <n v="46580"/>
    <n v="2000"/>
    <n v="3"/>
    <n v="46669.608238463603"/>
  </r>
  <r>
    <x v="128"/>
    <x v="27"/>
    <n v="111"/>
    <n v="50459"/>
    <n v="2001"/>
    <n v="111"/>
    <n v="50669.338479751503"/>
  </r>
  <r>
    <x v="128"/>
    <x v="28"/>
    <n v="189"/>
    <n v="62472"/>
    <n v="2002"/>
    <n v="189"/>
    <n v="63144.192359238601"/>
  </r>
  <r>
    <x v="128"/>
    <x v="29"/>
    <n v="155"/>
    <n v="52117"/>
    <n v="2003"/>
    <n v="155"/>
    <n v="53557.915357292703"/>
  </r>
  <r>
    <x v="128"/>
    <x v="30"/>
    <n v="199"/>
    <n v="72440"/>
    <n v="2004"/>
    <n v="199"/>
    <n v="78863.510968246905"/>
  </r>
  <r>
    <x v="128"/>
    <x v="31"/>
    <n v="1"/>
    <n v="29108"/>
    <n v="2005"/>
    <n v="1"/>
    <n v="30051.9990493031"/>
  </r>
  <r>
    <x v="128"/>
    <x v="32"/>
    <n v="11"/>
    <n v="36895"/>
    <n v="2006"/>
    <n v="11"/>
    <n v="37915.079144404401"/>
  </r>
  <r>
    <x v="128"/>
    <x v="33"/>
    <n v="81"/>
    <n v="20029"/>
    <n v="2007"/>
    <n v="81"/>
    <n v="22712.0155283315"/>
  </r>
  <r>
    <x v="128"/>
    <x v="34"/>
    <n v="140"/>
    <n v="58850"/>
    <n v="2008"/>
    <n v="140"/>
    <n v="60743.008075796803"/>
  </r>
  <r>
    <x v="128"/>
    <x v="35"/>
    <n v="1286"/>
    <n v="147228"/>
    <n v="2009"/>
    <n v="1286"/>
    <n v="147358.069353812"/>
  </r>
  <r>
    <x v="128"/>
    <x v="36"/>
    <n v="102"/>
    <n v="57214"/>
    <n v="2010"/>
    <n v="102"/>
    <n v="57389.220667050999"/>
  </r>
  <r>
    <x v="128"/>
    <x v="37"/>
    <n v="375"/>
    <n v="63074"/>
    <n v="2011"/>
    <n v="375"/>
    <n v="63086.9985538865"/>
  </r>
  <r>
    <x v="128"/>
    <x v="38"/>
    <s v="NA"/>
    <s v="NA"/>
    <n v="2012"/>
    <n v="539.79191777714198"/>
    <n v="111011.76577031901"/>
  </r>
  <r>
    <x v="128"/>
    <x v="39"/>
    <n v="923"/>
    <n v="110979"/>
    <n v="2013"/>
    <n v="923"/>
    <n v="111445.509514562"/>
  </r>
  <r>
    <x v="128"/>
    <x v="40"/>
    <n v="1683"/>
    <n v="59376"/>
    <n v="2014"/>
    <n v="1683"/>
    <n v="59510.500702395198"/>
  </r>
  <r>
    <x v="128"/>
    <x v="41"/>
    <s v="NA"/>
    <s v="NA"/>
    <n v="2015"/>
    <n v="720.04452211557498"/>
    <n v="148081.89494120199"/>
  </r>
  <r>
    <x v="128"/>
    <x v="42"/>
    <n v="682"/>
    <n v="83352"/>
    <n v="2016"/>
    <n v="682"/>
    <n v="84989.705642266199"/>
  </r>
  <r>
    <x v="128"/>
    <x v="43"/>
    <n v="144"/>
    <n v="85564"/>
    <n v="2017"/>
    <n v="144"/>
    <n v="85639.721847525696"/>
  </r>
  <r>
    <x v="128"/>
    <x v="44"/>
    <n v="1017"/>
    <n v="105625"/>
    <n v="2018"/>
    <n v="1017"/>
    <n v="105656.242303423"/>
  </r>
  <r>
    <x v="128"/>
    <x v="45"/>
    <n v="254"/>
    <n v="134775"/>
    <n v="2019"/>
    <n v="254"/>
    <n v="134814.62183327999"/>
  </r>
  <r>
    <x v="128"/>
    <x v="46"/>
    <n v="103"/>
    <n v="49766.526315800002"/>
    <n v="2020"/>
    <n v="103"/>
    <n v="49972.7361454036"/>
  </r>
  <r>
    <x v="128"/>
    <x v="47"/>
    <n v="557"/>
    <n v="60820"/>
    <n v="2021"/>
    <n v="557"/>
    <n v="61083.021294306003"/>
  </r>
  <r>
    <x v="129"/>
    <x v="0"/>
    <n v="7"/>
    <n v="42737"/>
    <n v="1971"/>
    <n v="7"/>
    <n v="42737"/>
  </r>
  <r>
    <x v="129"/>
    <x v="1"/>
    <n v="100"/>
    <n v="50926"/>
    <n v="1972"/>
    <n v="100"/>
    <n v="50926.695399555501"/>
  </r>
  <r>
    <x v="129"/>
    <x v="2"/>
    <n v="0"/>
    <n v="48795"/>
    <n v="1973"/>
    <n v="0"/>
    <n v="48811.710123270102"/>
  </r>
  <r>
    <x v="129"/>
    <x v="3"/>
    <s v="NA"/>
    <s v="NA"/>
    <n v="1974"/>
    <n v="462.15656004462198"/>
    <n v="89318.995002687807"/>
  </r>
  <r>
    <x v="129"/>
    <x v="4"/>
    <n v="881"/>
    <n v="35288"/>
    <n v="1975"/>
    <n v="881"/>
    <n v="35288.839292315803"/>
  </r>
  <r>
    <x v="129"/>
    <x v="5"/>
    <n v="0"/>
    <n v="66490"/>
    <n v="1976"/>
    <n v="0"/>
    <n v="66490.907217954795"/>
  </r>
  <r>
    <x v="129"/>
    <x v="6"/>
    <s v="NA"/>
    <s v="NA"/>
    <n v="1977"/>
    <n v="234.754857023455"/>
    <n v="45370.052136849998"/>
  </r>
  <r>
    <x v="129"/>
    <x v="7"/>
    <n v="0"/>
    <n v="67437"/>
    <n v="1978"/>
    <n v="0"/>
    <n v="67438.365509922005"/>
  </r>
  <r>
    <x v="129"/>
    <x v="8"/>
    <n v="130"/>
    <n v="77277"/>
    <n v="1979"/>
    <n v="130"/>
    <n v="77294.627723326994"/>
  </r>
  <r>
    <x v="129"/>
    <x v="9"/>
    <n v="186"/>
    <n v="94970"/>
    <n v="1980"/>
    <n v="186"/>
    <n v="95089.314827403607"/>
  </r>
  <r>
    <x v="129"/>
    <x v="10"/>
    <n v="2224"/>
    <n v="79595"/>
    <n v="1981"/>
    <n v="2224"/>
    <n v="79622.189889611996"/>
  </r>
  <r>
    <x v="129"/>
    <x v="11"/>
    <n v="43"/>
    <n v="80221"/>
    <n v="1982"/>
    <n v="43"/>
    <n v="81483.108421851502"/>
  </r>
  <r>
    <x v="129"/>
    <x v="12"/>
    <n v="44"/>
    <n v="127754"/>
    <n v="1983"/>
    <n v="44"/>
    <n v="129095.28036909099"/>
  </r>
  <r>
    <x v="129"/>
    <x v="13"/>
    <n v="214"/>
    <n v="114845"/>
    <n v="1984"/>
    <n v="214"/>
    <n v="114879.07379614101"/>
  </r>
  <r>
    <x v="129"/>
    <x v="14"/>
    <n v="0"/>
    <n v="55650"/>
    <n v="1985"/>
    <n v="0"/>
    <n v="56363.647153135098"/>
  </r>
  <r>
    <x v="129"/>
    <x v="15"/>
    <n v="66"/>
    <n v="23073"/>
    <n v="1986"/>
    <n v="66"/>
    <n v="23101.0672652127"/>
  </r>
  <r>
    <x v="129"/>
    <x v="16"/>
    <n v="0"/>
    <n v="48511"/>
    <n v="1987"/>
    <n v="0"/>
    <n v="48699.733847744101"/>
  </r>
  <r>
    <x v="129"/>
    <x v="17"/>
    <n v="0"/>
    <n v="27017"/>
    <n v="1988"/>
    <n v="0"/>
    <n v="27123.861072078402"/>
  </r>
  <r>
    <x v="129"/>
    <x v="18"/>
    <n v="0"/>
    <n v="132822"/>
    <n v="1989"/>
    <n v="0"/>
    <n v="132824.87096586"/>
  </r>
  <r>
    <x v="129"/>
    <x v="19"/>
    <n v="111"/>
    <n v="54981"/>
    <n v="1990"/>
    <n v="111"/>
    <n v="54982.213911529703"/>
  </r>
  <r>
    <x v="129"/>
    <x v="20"/>
    <n v="13"/>
    <n v="45330"/>
    <n v="1991"/>
    <n v="13"/>
    <n v="45341.282842662898"/>
  </r>
  <r>
    <x v="129"/>
    <x v="21"/>
    <n v="6"/>
    <n v="94592.5"/>
    <n v="1992"/>
    <n v="6"/>
    <n v="94614.188763333907"/>
  </r>
  <r>
    <x v="129"/>
    <x v="22"/>
    <n v="93"/>
    <n v="194566"/>
    <n v="1993"/>
    <n v="93"/>
    <n v="194660.36758192"/>
  </r>
  <r>
    <x v="129"/>
    <x v="23"/>
    <s v="NA"/>
    <s v="NA"/>
    <n v="1994"/>
    <n v="420.55881239722999"/>
    <n v="81279.558812397197"/>
  </r>
  <r>
    <x v="129"/>
    <x v="24"/>
    <n v="62"/>
    <n v="59553"/>
    <n v="1995"/>
    <n v="62"/>
    <n v="59554.284234954597"/>
  </r>
  <r>
    <x v="129"/>
    <x v="25"/>
    <n v="1601"/>
    <n v="116207"/>
    <n v="1999"/>
    <n v="1601"/>
    <n v="121211.6012772"/>
  </r>
  <r>
    <x v="129"/>
    <x v="26"/>
    <n v="81"/>
    <n v="46661"/>
    <n v="2000"/>
    <n v="81"/>
    <n v="46750.608238463603"/>
  </r>
  <r>
    <x v="129"/>
    <x v="27"/>
    <n v="193"/>
    <n v="50652"/>
    <n v="2001"/>
    <n v="193"/>
    <n v="50862.338479751503"/>
  </r>
  <r>
    <x v="129"/>
    <x v="28"/>
    <n v="91"/>
    <n v="62563"/>
    <n v="2002"/>
    <n v="91"/>
    <n v="63235.192359238601"/>
  </r>
  <r>
    <x v="129"/>
    <x v="29"/>
    <n v="133"/>
    <n v="52250"/>
    <n v="2003"/>
    <n v="133"/>
    <n v="53690.915357292703"/>
  </r>
  <r>
    <x v="129"/>
    <x v="30"/>
    <n v="809"/>
    <n v="73249"/>
    <n v="2004"/>
    <n v="809"/>
    <n v="79672.510968246905"/>
  </r>
  <r>
    <x v="129"/>
    <x v="31"/>
    <n v="587"/>
    <n v="29695"/>
    <n v="2005"/>
    <n v="587"/>
    <n v="30638.9990493031"/>
  </r>
  <r>
    <x v="129"/>
    <x v="32"/>
    <n v="64"/>
    <n v="36959"/>
    <n v="2006"/>
    <n v="64"/>
    <n v="37979.079144404401"/>
  </r>
  <r>
    <x v="129"/>
    <x v="33"/>
    <n v="332"/>
    <n v="20361"/>
    <n v="2007"/>
    <n v="332"/>
    <n v="23044.0155283315"/>
  </r>
  <r>
    <x v="129"/>
    <x v="34"/>
    <n v="140"/>
    <n v="58990"/>
    <n v="2008"/>
    <n v="140"/>
    <n v="60883.008075796803"/>
  </r>
  <r>
    <x v="129"/>
    <x v="35"/>
    <n v="1356"/>
    <n v="148584"/>
    <n v="2009"/>
    <n v="1356"/>
    <n v="148714.069353812"/>
  </r>
  <r>
    <x v="129"/>
    <x v="36"/>
    <n v="214"/>
    <n v="57428"/>
    <n v="2010"/>
    <n v="214"/>
    <n v="57603.220667050999"/>
  </r>
  <r>
    <x v="129"/>
    <x v="37"/>
    <n v="121"/>
    <n v="63195"/>
    <n v="2011"/>
    <n v="121"/>
    <n v="63207.9985538865"/>
  </r>
  <r>
    <x v="129"/>
    <x v="38"/>
    <s v="NA"/>
    <s v="NA"/>
    <n v="2012"/>
    <n v="577.38759876537495"/>
    <n v="111589.153369084"/>
  </r>
  <r>
    <x v="129"/>
    <x v="39"/>
    <s v="NA"/>
    <s v="NA"/>
    <n v="2013"/>
    <n v="579.64357076646695"/>
    <n v="112025.153085328"/>
  </r>
  <r>
    <x v="129"/>
    <x v="40"/>
    <n v="1710"/>
    <n v="61086"/>
    <n v="2014"/>
    <n v="1710"/>
    <n v="61220.500702395198"/>
  </r>
  <r>
    <x v="129"/>
    <x v="41"/>
    <s v="NA"/>
    <s v="NA"/>
    <n v="2015"/>
    <n v="770.19452129836895"/>
    <n v="148852.089462501"/>
  </r>
  <r>
    <x v="129"/>
    <x v="42"/>
    <n v="994"/>
    <n v="84346"/>
    <n v="2016"/>
    <n v="994"/>
    <n v="85983.705642266199"/>
  </r>
  <r>
    <x v="129"/>
    <x v="43"/>
    <n v="1126"/>
    <n v="86690"/>
    <n v="2017"/>
    <n v="1126"/>
    <n v="86765.721847525696"/>
  </r>
  <r>
    <x v="129"/>
    <x v="44"/>
    <n v="988"/>
    <n v="106613"/>
    <n v="2018"/>
    <n v="988"/>
    <n v="106644.242303423"/>
  </r>
  <r>
    <x v="129"/>
    <x v="45"/>
    <n v="94"/>
    <n v="134869"/>
    <n v="2019"/>
    <n v="94"/>
    <n v="134908.62183327999"/>
  </r>
  <r>
    <x v="129"/>
    <x v="46"/>
    <n v="99"/>
    <n v="49865.526315800002"/>
    <n v="2020"/>
    <n v="99"/>
    <n v="50071.7361454036"/>
  </r>
  <r>
    <x v="129"/>
    <x v="47"/>
    <n v="876"/>
    <n v="61696"/>
    <n v="2021"/>
    <n v="876"/>
    <n v="61959.021294306003"/>
  </r>
  <r>
    <x v="130"/>
    <x v="0"/>
    <n v="14"/>
    <n v="42751"/>
    <n v="1971"/>
    <n v="14"/>
    <n v="42751"/>
  </r>
  <r>
    <x v="130"/>
    <x v="1"/>
    <n v="407"/>
    <n v="51333"/>
    <n v="1972"/>
    <n v="407"/>
    <n v="51333.695399555501"/>
  </r>
  <r>
    <x v="130"/>
    <x v="2"/>
    <n v="1725"/>
    <n v="50520"/>
    <n v="1973"/>
    <n v="1725"/>
    <n v="50536.710123270102"/>
  </r>
  <r>
    <x v="130"/>
    <x v="3"/>
    <s v="NA"/>
    <s v="NA"/>
    <n v="1974"/>
    <n v="581.77867486648904"/>
    <n v="89900.773677554302"/>
  </r>
  <r>
    <x v="130"/>
    <x v="4"/>
    <n v="326"/>
    <n v="35614"/>
    <n v="1975"/>
    <n v="326"/>
    <n v="35614.839292315803"/>
  </r>
  <r>
    <x v="130"/>
    <x v="5"/>
    <n v="3000"/>
    <n v="69490"/>
    <n v="1976"/>
    <n v="3000"/>
    <n v="69490.907217954795"/>
  </r>
  <r>
    <x v="130"/>
    <x v="6"/>
    <s v="NA"/>
    <s v="NA"/>
    <n v="1977"/>
    <n v="295.51753982631698"/>
    <n v="45665.569676676299"/>
  </r>
  <r>
    <x v="130"/>
    <x v="7"/>
    <n v="0"/>
    <n v="67437"/>
    <n v="1978"/>
    <n v="0"/>
    <n v="67438.365509922005"/>
  </r>
  <r>
    <x v="130"/>
    <x v="8"/>
    <n v="1045"/>
    <n v="78322"/>
    <n v="1979"/>
    <n v="1045"/>
    <n v="78339.627723326994"/>
  </r>
  <r>
    <x v="130"/>
    <x v="9"/>
    <n v="174"/>
    <n v="95144"/>
    <n v="1980"/>
    <n v="174"/>
    <n v="95263.314827403607"/>
  </r>
  <r>
    <x v="130"/>
    <x v="10"/>
    <n v="324"/>
    <n v="79919"/>
    <n v="1981"/>
    <n v="324"/>
    <n v="79946.189889611996"/>
  </r>
  <r>
    <x v="130"/>
    <x v="11"/>
    <s v="NA"/>
    <s v="NA"/>
    <n v="1982"/>
    <n v="530.73972848053597"/>
    <n v="82013.848150332007"/>
  </r>
  <r>
    <x v="130"/>
    <x v="12"/>
    <n v="1167"/>
    <n v="128921"/>
    <n v="1983"/>
    <n v="1167"/>
    <n v="130262.28036909099"/>
  </r>
  <r>
    <x v="130"/>
    <x v="13"/>
    <n v="424"/>
    <n v="115269"/>
    <n v="1984"/>
    <n v="424"/>
    <n v="115303.07379614101"/>
  </r>
  <r>
    <x v="130"/>
    <x v="14"/>
    <n v="6"/>
    <n v="55656"/>
    <n v="1985"/>
    <n v="6"/>
    <n v="56369.647153135098"/>
  </r>
  <r>
    <x v="130"/>
    <x v="15"/>
    <n v="38"/>
    <n v="23111"/>
    <n v="1986"/>
    <n v="38"/>
    <n v="23139.0672652127"/>
  </r>
  <r>
    <x v="130"/>
    <x v="16"/>
    <n v="0"/>
    <n v="48511"/>
    <n v="1987"/>
    <n v="0"/>
    <n v="48699.733847744101"/>
  </r>
  <r>
    <x v="130"/>
    <x v="17"/>
    <n v="0"/>
    <n v="27017"/>
    <n v="1988"/>
    <n v="0"/>
    <n v="27123.861072078402"/>
  </r>
  <r>
    <x v="130"/>
    <x v="18"/>
    <n v="1000"/>
    <n v="133822"/>
    <n v="1989"/>
    <n v="1000"/>
    <n v="133824.87096586"/>
  </r>
  <r>
    <x v="130"/>
    <x v="19"/>
    <n v="667"/>
    <n v="55648"/>
    <n v="1990"/>
    <n v="667"/>
    <n v="55649.213911529703"/>
  </r>
  <r>
    <x v="130"/>
    <x v="20"/>
    <n v="106"/>
    <n v="45436"/>
    <n v="1991"/>
    <n v="106"/>
    <n v="45447.282842662898"/>
  </r>
  <r>
    <x v="130"/>
    <x v="21"/>
    <n v="766"/>
    <n v="95358.5"/>
    <n v="1992"/>
    <n v="766"/>
    <n v="95380.188763333907"/>
  </r>
  <r>
    <x v="130"/>
    <x v="22"/>
    <n v="6"/>
    <n v="194572"/>
    <n v="1993"/>
    <n v="6"/>
    <n v="194666.36758192"/>
  </r>
  <r>
    <x v="130"/>
    <x v="23"/>
    <s v="NA"/>
    <s v="NA"/>
    <n v="1994"/>
    <n v="529.41399046489005"/>
    <n v="81808.972802862103"/>
  </r>
  <r>
    <x v="130"/>
    <x v="24"/>
    <n v="105"/>
    <n v="59658"/>
    <n v="1995"/>
    <n v="105"/>
    <n v="59659.284234954597"/>
  </r>
  <r>
    <x v="130"/>
    <x v="25"/>
    <n v="265"/>
    <n v="116472"/>
    <n v="1999"/>
    <n v="265"/>
    <n v="121476.6012772"/>
  </r>
  <r>
    <x v="130"/>
    <x v="26"/>
    <n v="16"/>
    <n v="46677"/>
    <n v="2000"/>
    <n v="16"/>
    <n v="46766.608238463603"/>
  </r>
  <r>
    <x v="130"/>
    <x v="27"/>
    <n v="381"/>
    <n v="51033"/>
    <n v="2001"/>
    <n v="381"/>
    <n v="51243.338479751503"/>
  </r>
  <r>
    <x v="130"/>
    <x v="28"/>
    <n v="212"/>
    <n v="62775"/>
    <n v="2002"/>
    <n v="212"/>
    <n v="63447.192359238601"/>
  </r>
  <r>
    <x v="130"/>
    <x v="29"/>
    <n v="79"/>
    <n v="52329"/>
    <n v="2003"/>
    <n v="79"/>
    <n v="53769.915357292703"/>
  </r>
  <r>
    <x v="130"/>
    <x v="30"/>
    <n v="442"/>
    <n v="73691"/>
    <n v="2004"/>
    <n v="442"/>
    <n v="80114.510968246905"/>
  </r>
  <r>
    <x v="130"/>
    <x v="31"/>
    <n v="139"/>
    <n v="29834"/>
    <n v="2005"/>
    <n v="139"/>
    <n v="30777.9990493031"/>
  </r>
  <r>
    <x v="130"/>
    <x v="32"/>
    <n v="57"/>
    <n v="37016"/>
    <n v="2006"/>
    <n v="57"/>
    <n v="38036.079144404401"/>
  </r>
  <r>
    <x v="130"/>
    <x v="33"/>
    <n v="242"/>
    <n v="20603"/>
    <n v="2007"/>
    <n v="242"/>
    <n v="23286.0155283315"/>
  </r>
  <r>
    <x v="130"/>
    <x v="34"/>
    <n v="138"/>
    <n v="59128"/>
    <n v="2008"/>
    <n v="138"/>
    <n v="61021.008075796803"/>
  </r>
  <r>
    <x v="130"/>
    <x v="35"/>
    <n v="1193"/>
    <n v="149777"/>
    <n v="2009"/>
    <n v="1193"/>
    <n v="149907.069353812"/>
  </r>
  <r>
    <x v="130"/>
    <x v="36"/>
    <n v="592"/>
    <n v="58020"/>
    <n v="2010"/>
    <n v="592"/>
    <n v="58195.220667050999"/>
  </r>
  <r>
    <x v="130"/>
    <x v="37"/>
    <n v="9"/>
    <n v="63204"/>
    <n v="2011"/>
    <n v="9"/>
    <n v="63216.9985538865"/>
  </r>
  <r>
    <x v="130"/>
    <x v="38"/>
    <s v="NA"/>
    <s v="NA"/>
    <n v="2012"/>
    <n v="726.83549527920502"/>
    <n v="112315.988864364"/>
  </r>
  <r>
    <x v="130"/>
    <x v="39"/>
    <s v="NA"/>
    <s v="NA"/>
    <n v="2013"/>
    <n v="729.67539093133303"/>
    <n v="112754.82847625999"/>
  </r>
  <r>
    <x v="130"/>
    <x v="40"/>
    <n v="1575"/>
    <n v="62661"/>
    <n v="2014"/>
    <n v="1575"/>
    <n v="62795.500702395198"/>
  </r>
  <r>
    <x v="130"/>
    <x v="41"/>
    <s v="NA"/>
    <s v="NA"/>
    <n v="2015"/>
    <n v="969.54752329126904"/>
    <n v="149821.63698579199"/>
  </r>
  <r>
    <x v="130"/>
    <x v="42"/>
    <n v="683"/>
    <n v="85029"/>
    <n v="2016"/>
    <n v="683"/>
    <n v="86666.705642266199"/>
  </r>
  <r>
    <x v="130"/>
    <x v="43"/>
    <n v="581"/>
    <n v="87271"/>
    <n v="2017"/>
    <n v="581"/>
    <n v="87346.721847525696"/>
  </r>
  <r>
    <x v="130"/>
    <x v="44"/>
    <n v="637"/>
    <n v="107250"/>
    <n v="2018"/>
    <n v="637"/>
    <n v="107281.242303423"/>
  </r>
  <r>
    <x v="130"/>
    <x v="45"/>
    <n v="81"/>
    <n v="134950"/>
    <n v="2019"/>
    <n v="81"/>
    <n v="134989.62183327999"/>
  </r>
  <r>
    <x v="130"/>
    <x v="46"/>
    <n v="106"/>
    <n v="49971.526315800002"/>
    <n v="2020"/>
    <n v="106"/>
    <n v="50177.7361454036"/>
  </r>
  <r>
    <x v="130"/>
    <x v="47"/>
    <n v="617"/>
    <n v="62313"/>
    <n v="2021"/>
    <n v="617"/>
    <n v="62576.021294306003"/>
  </r>
  <r>
    <x v="131"/>
    <x v="0"/>
    <n v="1983"/>
    <n v="44734"/>
    <n v="1971"/>
    <n v="1983"/>
    <n v="44734"/>
  </r>
  <r>
    <x v="131"/>
    <x v="1"/>
    <n v="0"/>
    <n v="51333"/>
    <n v="1972"/>
    <n v="0"/>
    <n v="51333.695399555501"/>
  </r>
  <r>
    <x v="131"/>
    <x v="2"/>
    <n v="0"/>
    <n v="50520"/>
    <n v="1973"/>
    <n v="0"/>
    <n v="50536.710123270102"/>
  </r>
  <r>
    <x v="131"/>
    <x v="3"/>
    <s v="NA"/>
    <s v="NA"/>
    <n v="1974"/>
    <n v="617.19325360269204"/>
    <n v="90517.966931157003"/>
  </r>
  <r>
    <x v="131"/>
    <x v="4"/>
    <n v="1895"/>
    <n v="37509"/>
    <n v="1975"/>
    <n v="1895"/>
    <n v="37509.839292315803"/>
  </r>
  <r>
    <x v="131"/>
    <x v="5"/>
    <n v="1"/>
    <n v="69491"/>
    <n v="1976"/>
    <n v="1"/>
    <n v="69491.907217954795"/>
  </r>
  <r>
    <x v="131"/>
    <x v="6"/>
    <s v="NA"/>
    <s v="NA"/>
    <n v="1977"/>
    <n v="313.50656148864903"/>
    <n v="45979.076238164998"/>
  </r>
  <r>
    <x v="131"/>
    <x v="7"/>
    <n v="40"/>
    <n v="67477"/>
    <n v="1978"/>
    <n v="40"/>
    <n v="67478.365509922005"/>
  </r>
  <r>
    <x v="131"/>
    <x v="8"/>
    <n v="6"/>
    <n v="78328"/>
    <n v="1979"/>
    <n v="6"/>
    <n v="78345.627723326994"/>
  </r>
  <r>
    <x v="131"/>
    <x v="9"/>
    <n v="203"/>
    <n v="95347"/>
    <n v="1980"/>
    <n v="203"/>
    <n v="95466.314827403607"/>
  </r>
  <r>
    <x v="131"/>
    <x v="10"/>
    <n v="2244"/>
    <n v="82163"/>
    <n v="1981"/>
    <n v="2244"/>
    <n v="82190.189889611996"/>
  </r>
  <r>
    <x v="131"/>
    <x v="11"/>
    <s v="NA"/>
    <s v="NA"/>
    <n v="1982"/>
    <n v="563.04741646406296"/>
    <n v="82576.895566796098"/>
  </r>
  <r>
    <x v="131"/>
    <x v="12"/>
    <n v="1"/>
    <n v="128922"/>
    <n v="1983"/>
    <n v="1"/>
    <n v="130263.28036909099"/>
  </r>
  <r>
    <x v="131"/>
    <x v="13"/>
    <s v="NA"/>
    <s v="NA"/>
    <n v="1984"/>
    <n v="791.58704880666301"/>
    <n v="116094.66084494699"/>
  </r>
  <r>
    <x v="131"/>
    <x v="14"/>
    <n v="58"/>
    <n v="55714"/>
    <n v="1985"/>
    <n v="58"/>
    <n v="56427.647153135098"/>
  </r>
  <r>
    <x v="131"/>
    <x v="15"/>
    <n v="223"/>
    <n v="23334"/>
    <n v="1986"/>
    <n v="223"/>
    <n v="23362.0672652127"/>
  </r>
  <r>
    <x v="131"/>
    <x v="16"/>
    <n v="0"/>
    <n v="48511"/>
    <n v="1987"/>
    <n v="0"/>
    <n v="48699.733847744101"/>
  </r>
  <r>
    <x v="131"/>
    <x v="17"/>
    <n v="0"/>
    <n v="27017"/>
    <n v="1988"/>
    <n v="0"/>
    <n v="27123.861072078402"/>
  </r>
  <r>
    <x v="131"/>
    <x v="18"/>
    <n v="424"/>
    <n v="134246"/>
    <n v="1989"/>
    <n v="424"/>
    <n v="134248.87096586"/>
  </r>
  <r>
    <x v="131"/>
    <x v="19"/>
    <n v="3191"/>
    <n v="58839"/>
    <n v="1990"/>
    <n v="3191"/>
    <n v="58840.213911529703"/>
  </r>
  <r>
    <x v="131"/>
    <x v="20"/>
    <n v="192"/>
    <n v="45628"/>
    <n v="1991"/>
    <n v="192"/>
    <n v="45639.282842662898"/>
  </r>
  <r>
    <x v="131"/>
    <x v="21"/>
    <n v="6"/>
    <n v="95364.5"/>
    <n v="1992"/>
    <n v="6"/>
    <n v="95386.188763333907"/>
  </r>
  <r>
    <x v="131"/>
    <x v="22"/>
    <n v="1555"/>
    <n v="196127"/>
    <n v="1993"/>
    <n v="1555"/>
    <n v="196221.36758192"/>
  </r>
  <r>
    <x v="131"/>
    <x v="23"/>
    <s v="NA"/>
    <s v="NA"/>
    <n v="1994"/>
    <n v="561.64097717414495"/>
    <n v="82370.613780036205"/>
  </r>
  <r>
    <x v="131"/>
    <x v="24"/>
    <n v="40"/>
    <n v="59698"/>
    <n v="1995"/>
    <n v="40"/>
    <n v="59699.284234954597"/>
  </r>
  <r>
    <x v="131"/>
    <x v="25"/>
    <n v="537"/>
    <n v="117009"/>
    <n v="1999"/>
    <n v="537"/>
    <n v="122013.6012772"/>
  </r>
  <r>
    <x v="131"/>
    <x v="26"/>
    <n v="0"/>
    <n v="46677"/>
    <n v="2000"/>
    <n v="0"/>
    <n v="46766.608238463603"/>
  </r>
  <r>
    <x v="131"/>
    <x v="27"/>
    <n v="179"/>
    <n v="51212"/>
    <n v="2001"/>
    <n v="179"/>
    <n v="51422.338479751503"/>
  </r>
  <r>
    <x v="131"/>
    <x v="28"/>
    <n v="1180"/>
    <n v="63955"/>
    <n v="2002"/>
    <n v="1180"/>
    <n v="64627.192359238601"/>
  </r>
  <r>
    <x v="131"/>
    <x v="29"/>
    <n v="13"/>
    <n v="52342"/>
    <n v="2003"/>
    <n v="13"/>
    <n v="53782.915357292703"/>
  </r>
  <r>
    <x v="131"/>
    <x v="30"/>
    <n v="288"/>
    <n v="73979"/>
    <n v="2004"/>
    <n v="288"/>
    <n v="80402.510968246905"/>
  </r>
  <r>
    <x v="131"/>
    <x v="31"/>
    <n v="33"/>
    <n v="29867"/>
    <n v="2005"/>
    <n v="33"/>
    <n v="30810.9990493031"/>
  </r>
  <r>
    <x v="131"/>
    <x v="32"/>
    <n v="87"/>
    <n v="37103"/>
    <n v="2006"/>
    <n v="87"/>
    <n v="38123.079144404401"/>
  </r>
  <r>
    <x v="131"/>
    <x v="33"/>
    <n v="87"/>
    <n v="20690"/>
    <n v="2007"/>
    <n v="87"/>
    <n v="23373.0155283315"/>
  </r>
  <r>
    <x v="131"/>
    <x v="34"/>
    <n v="176"/>
    <n v="59304"/>
    <n v="2008"/>
    <n v="176"/>
    <n v="61197.008075796803"/>
  </r>
  <r>
    <x v="131"/>
    <x v="35"/>
    <n v="795"/>
    <n v="150572"/>
    <n v="2009"/>
    <n v="795"/>
    <n v="150702.069353812"/>
  </r>
  <r>
    <x v="131"/>
    <x v="36"/>
    <n v="243"/>
    <n v="58263"/>
    <n v="2010"/>
    <n v="243"/>
    <n v="58438.220667050999"/>
  </r>
  <r>
    <x v="131"/>
    <x v="37"/>
    <n v="2"/>
    <n v="63206"/>
    <n v="2011"/>
    <n v="2"/>
    <n v="63218.9985538865"/>
  </r>
  <r>
    <x v="131"/>
    <x v="38"/>
    <s v="NA"/>
    <s v="NA"/>
    <n v="2012"/>
    <n v="771.08010962845503"/>
    <n v="113087.06897399201"/>
  </r>
  <r>
    <x v="131"/>
    <x v="39"/>
    <s v="NA"/>
    <s v="NA"/>
    <n v="2013"/>
    <n v="774.09287809375496"/>
    <n v="113528.921354354"/>
  </r>
  <r>
    <x v="131"/>
    <x v="40"/>
    <n v="2018"/>
    <n v="64679"/>
    <n v="2014"/>
    <n v="2018"/>
    <n v="64813.500702395198"/>
  </r>
  <r>
    <x v="131"/>
    <x v="41"/>
    <s v="NA"/>
    <s v="NA"/>
    <n v="2015"/>
    <n v="1028.5667326784901"/>
    <n v="150850.20371847"/>
  </r>
  <r>
    <x v="131"/>
    <x v="42"/>
    <n v="328"/>
    <n v="85357"/>
    <n v="2016"/>
    <n v="328"/>
    <n v="86994.705642266199"/>
  </r>
  <r>
    <x v="131"/>
    <x v="43"/>
    <n v="924"/>
    <n v="88195"/>
    <n v="2017"/>
    <n v="924"/>
    <n v="88270.721847525696"/>
  </r>
  <r>
    <x v="131"/>
    <x v="44"/>
    <n v="312"/>
    <n v="107562"/>
    <n v="2018"/>
    <n v="312"/>
    <n v="107593.242303423"/>
  </r>
  <r>
    <x v="131"/>
    <x v="45"/>
    <n v="8"/>
    <n v="134958"/>
    <n v="2019"/>
    <n v="8"/>
    <n v="134997.62183327999"/>
  </r>
  <r>
    <x v="131"/>
    <x v="46"/>
    <n v="46"/>
    <n v="50017.526315800002"/>
    <n v="2020"/>
    <n v="46"/>
    <n v="50223.7361454036"/>
  </r>
  <r>
    <x v="131"/>
    <x v="47"/>
    <n v="413"/>
    <n v="62726"/>
    <n v="2021"/>
    <n v="413"/>
    <n v="62989.021294306003"/>
  </r>
  <r>
    <x v="132"/>
    <x v="0"/>
    <n v="4"/>
    <n v="44738"/>
    <n v="1971"/>
    <n v="4"/>
    <n v="44738"/>
  </r>
  <r>
    <x v="132"/>
    <x v="1"/>
    <n v="500"/>
    <n v="51833"/>
    <n v="1972"/>
    <n v="500"/>
    <n v="51833.695399555501"/>
  </r>
  <r>
    <x v="132"/>
    <x v="2"/>
    <n v="0"/>
    <n v="50520"/>
    <n v="1973"/>
    <n v="0"/>
    <n v="50536.710123270102"/>
  </r>
  <r>
    <x v="132"/>
    <x v="3"/>
    <s v="NA"/>
    <s v="NA"/>
    <n v="1974"/>
    <n v="465.97526728091202"/>
    <n v="90983.942198437901"/>
  </r>
  <r>
    <x v="132"/>
    <x v="4"/>
    <n v="2869"/>
    <n v="40378"/>
    <n v="1975"/>
    <n v="2869"/>
    <n v="40378.839292315803"/>
  </r>
  <r>
    <x v="132"/>
    <x v="5"/>
    <n v="0"/>
    <n v="69491"/>
    <n v="1976"/>
    <n v="0"/>
    <n v="69491.907217954795"/>
  </r>
  <r>
    <x v="132"/>
    <x v="6"/>
    <s v="NA"/>
    <s v="NA"/>
    <n v="1977"/>
    <n v="236.69458947526201"/>
    <n v="46215.770827640197"/>
  </r>
  <r>
    <x v="132"/>
    <x v="7"/>
    <n v="40"/>
    <n v="67517"/>
    <n v="1978"/>
    <n v="40"/>
    <n v="67518.365509922005"/>
  </r>
  <r>
    <x v="132"/>
    <x v="8"/>
    <n v="1"/>
    <n v="78329"/>
    <n v="1979"/>
    <n v="1"/>
    <n v="78346.627723326994"/>
  </r>
  <r>
    <x v="132"/>
    <x v="9"/>
    <s v="NA"/>
    <s v="NA"/>
    <n v="1980"/>
    <n v="491.44877893555798"/>
    <n v="95957.763606339198"/>
  </r>
  <r>
    <x v="132"/>
    <x v="10"/>
    <n v="612"/>
    <n v="82775"/>
    <n v="1981"/>
    <n v="612"/>
    <n v="82802.189889611996"/>
  </r>
  <r>
    <x v="132"/>
    <x v="11"/>
    <s v="NA"/>
    <s v="NA"/>
    <n v="1982"/>
    <n v="425.09565519907898"/>
    <n v="83001.991221995195"/>
  </r>
  <r>
    <x v="132"/>
    <x v="12"/>
    <n v="273"/>
    <n v="129195"/>
    <n v="1983"/>
    <n v="273"/>
    <n v="130536.28036909099"/>
  </r>
  <r>
    <x v="132"/>
    <x v="13"/>
    <s v="NA"/>
    <s v="NA"/>
    <n v="1984"/>
    <n v="597.64098959752801"/>
    <n v="116692.301834545"/>
  </r>
  <r>
    <x v="132"/>
    <x v="14"/>
    <n v="10"/>
    <n v="55724"/>
    <n v="1985"/>
    <n v="10"/>
    <n v="56437.647153135098"/>
  </r>
  <r>
    <x v="132"/>
    <x v="15"/>
    <n v="17"/>
    <n v="23351"/>
    <n v="1986"/>
    <n v="17"/>
    <n v="23379.0672652127"/>
  </r>
  <r>
    <x v="132"/>
    <x v="16"/>
    <n v="0"/>
    <n v="48511"/>
    <n v="1987"/>
    <n v="0"/>
    <n v="48699.733847744101"/>
  </r>
  <r>
    <x v="132"/>
    <x v="17"/>
    <n v="0"/>
    <n v="27017"/>
    <n v="1988"/>
    <n v="0"/>
    <n v="27123.861072078402"/>
  </r>
  <r>
    <x v="132"/>
    <x v="18"/>
    <n v="155"/>
    <n v="134401"/>
    <n v="1989"/>
    <n v="155"/>
    <n v="134403.87096586"/>
  </r>
  <r>
    <x v="132"/>
    <x v="19"/>
    <n v="217"/>
    <n v="59056"/>
    <n v="1990"/>
    <n v="217"/>
    <n v="59057.213911529703"/>
  </r>
  <r>
    <x v="132"/>
    <x v="20"/>
    <n v="10"/>
    <n v="45638"/>
    <n v="1991"/>
    <n v="10"/>
    <n v="45649.282842662898"/>
  </r>
  <r>
    <x v="132"/>
    <x v="21"/>
    <n v="34"/>
    <n v="95398.5"/>
    <n v="1992"/>
    <n v="34"/>
    <n v="95420.188763333907"/>
  </r>
  <r>
    <x v="132"/>
    <x v="22"/>
    <n v="2757"/>
    <n v="198884"/>
    <n v="1993"/>
    <n v="2757"/>
    <n v="198978.36758192"/>
  </r>
  <r>
    <x v="132"/>
    <x v="23"/>
    <s v="NA"/>
    <s v="NA"/>
    <n v="1994"/>
    <n v="424.03380639940701"/>
    <n v="82794.647586435603"/>
  </r>
  <r>
    <x v="132"/>
    <x v="24"/>
    <s v="NA"/>
    <s v="NA"/>
    <n v="1995"/>
    <n v="307.32458956126999"/>
    <n v="60006.608824515897"/>
  </r>
  <r>
    <x v="132"/>
    <x v="25"/>
    <n v="1771"/>
    <n v="118780"/>
    <n v="1999"/>
    <n v="1771"/>
    <n v="123784.6012772"/>
  </r>
  <r>
    <x v="132"/>
    <x v="26"/>
    <n v="0"/>
    <n v="46677"/>
    <n v="2000"/>
    <n v="0"/>
    <n v="46766.608238463603"/>
  </r>
  <r>
    <x v="132"/>
    <x v="27"/>
    <n v="134"/>
    <n v="51346"/>
    <n v="2001"/>
    <n v="134"/>
    <n v="51556.338479751503"/>
  </r>
  <r>
    <x v="132"/>
    <x v="28"/>
    <n v="125"/>
    <n v="64080"/>
    <n v="2002"/>
    <n v="125"/>
    <n v="64752.192359238601"/>
  </r>
  <r>
    <x v="132"/>
    <x v="29"/>
    <n v="75"/>
    <n v="52417"/>
    <n v="2003"/>
    <n v="75"/>
    <n v="53857.915357292703"/>
  </r>
  <r>
    <x v="132"/>
    <x v="30"/>
    <n v="146"/>
    <n v="74125"/>
    <n v="2004"/>
    <n v="146"/>
    <n v="80548.510968246905"/>
  </r>
  <r>
    <x v="132"/>
    <x v="31"/>
    <n v="0"/>
    <n v="29867"/>
    <n v="2005"/>
    <n v="0"/>
    <n v="30810.9990493031"/>
  </r>
  <r>
    <x v="132"/>
    <x v="32"/>
    <n v="5"/>
    <n v="37108"/>
    <n v="2006"/>
    <n v="5"/>
    <n v="38128.079144404401"/>
  </r>
  <r>
    <x v="132"/>
    <x v="33"/>
    <n v="38"/>
    <n v="20728"/>
    <n v="2007"/>
    <n v="38"/>
    <n v="23411.0155283315"/>
  </r>
  <r>
    <x v="132"/>
    <x v="34"/>
    <n v="95"/>
    <n v="59399"/>
    <n v="2008"/>
    <n v="95"/>
    <n v="61292.008075796803"/>
  </r>
  <r>
    <x v="132"/>
    <x v="35"/>
    <n v="1195"/>
    <n v="151767"/>
    <n v="2009"/>
    <n v="1195"/>
    <n v="151897.069353812"/>
  </r>
  <r>
    <x v="132"/>
    <x v="36"/>
    <n v="55"/>
    <n v="58318"/>
    <n v="2010"/>
    <n v="55"/>
    <n v="58493.220667050999"/>
  </r>
  <r>
    <x v="132"/>
    <x v="37"/>
    <n v="61"/>
    <n v="63267"/>
    <n v="2011"/>
    <n v="61"/>
    <n v="63279.9985538865"/>
  </r>
  <r>
    <x v="132"/>
    <x v="38"/>
    <s v="NA"/>
    <s v="NA"/>
    <n v="2012"/>
    <n v="582.15843801560197"/>
    <n v="113669.227412008"/>
  </r>
  <r>
    <x v="132"/>
    <x v="39"/>
    <s v="NA"/>
    <s v="NA"/>
    <n v="2013"/>
    <n v="584.43305070097699"/>
    <n v="114113.354405055"/>
  </r>
  <r>
    <x v="132"/>
    <x v="40"/>
    <n v="978"/>
    <n v="65657"/>
    <n v="2014"/>
    <n v="978"/>
    <n v="65791.500702395206"/>
  </r>
  <r>
    <x v="132"/>
    <x v="41"/>
    <s v="NA"/>
    <s v="NA"/>
    <n v="2015"/>
    <n v="776.55848601786204"/>
    <n v="151626.76220448801"/>
  </r>
  <r>
    <x v="132"/>
    <x v="42"/>
    <n v="294"/>
    <n v="85651"/>
    <n v="2016"/>
    <n v="294"/>
    <n v="87288.705642266199"/>
  </r>
  <r>
    <x v="132"/>
    <x v="43"/>
    <n v="2"/>
    <n v="88197"/>
    <n v="2017"/>
    <n v="2"/>
    <n v="88272.721847525696"/>
  </r>
  <r>
    <x v="132"/>
    <x v="44"/>
    <n v="117"/>
    <n v="107679"/>
    <n v="2018"/>
    <n v="117"/>
    <n v="107710.242303423"/>
  </r>
  <r>
    <x v="132"/>
    <x v="45"/>
    <s v="NA"/>
    <s v="NA"/>
    <n v="2019"/>
    <n v="694.95137114912302"/>
    <n v="135692.57320442901"/>
  </r>
  <r>
    <x v="132"/>
    <x v="46"/>
    <n v="80"/>
    <n v="50097.526315800002"/>
    <n v="2020"/>
    <n v="80"/>
    <n v="50303.7361454036"/>
  </r>
  <r>
    <x v="132"/>
    <x v="47"/>
    <n v="733"/>
    <n v="63459"/>
    <n v="2021"/>
    <n v="733"/>
    <n v="63722.021294306003"/>
  </r>
  <r>
    <x v="133"/>
    <x v="0"/>
    <n v="6"/>
    <n v="44744"/>
    <n v="1971"/>
    <n v="6"/>
    <n v="44744"/>
  </r>
  <r>
    <x v="133"/>
    <x v="1"/>
    <n v="3"/>
    <n v="51836"/>
    <n v="1972"/>
    <n v="3"/>
    <n v="51836.695399555501"/>
  </r>
  <r>
    <x v="133"/>
    <x v="2"/>
    <n v="0"/>
    <n v="50520"/>
    <n v="1973"/>
    <n v="0"/>
    <n v="50536.710123270102"/>
  </r>
  <r>
    <x v="133"/>
    <x v="3"/>
    <s v="NA"/>
    <s v="NA"/>
    <n v="1974"/>
    <n v="465.60925321357701"/>
    <n v="91449.551451651496"/>
  </r>
  <r>
    <x v="133"/>
    <x v="4"/>
    <n v="11"/>
    <n v="40389"/>
    <n v="1975"/>
    <n v="11"/>
    <n v="40389.839292315803"/>
  </r>
  <r>
    <x v="133"/>
    <x v="5"/>
    <n v="0"/>
    <n v="69491"/>
    <n v="1976"/>
    <n v="0"/>
    <n v="69491.907217954795"/>
  </r>
  <r>
    <x v="133"/>
    <x v="6"/>
    <s v="NA"/>
    <s v="NA"/>
    <n v="1977"/>
    <n v="236.50867070719801"/>
    <n v="46452.279498347401"/>
  </r>
  <r>
    <x v="133"/>
    <x v="7"/>
    <n v="0"/>
    <n v="67517"/>
    <n v="1978"/>
    <n v="0"/>
    <n v="67518.365509922005"/>
  </r>
  <r>
    <x v="133"/>
    <x v="8"/>
    <n v="31"/>
    <n v="78360"/>
    <n v="1979"/>
    <n v="31"/>
    <n v="78377.627723326994"/>
  </r>
  <r>
    <x v="133"/>
    <x v="9"/>
    <s v="NA"/>
    <s v="NA"/>
    <n v="1980"/>
    <n v="491.06275594895402"/>
    <n v="96448.826362288106"/>
  </r>
  <r>
    <x v="133"/>
    <x v="10"/>
    <n v="1058"/>
    <n v="83833"/>
    <n v="1981"/>
    <n v="1058"/>
    <n v="83860.189889611996"/>
  </r>
  <r>
    <x v="133"/>
    <x v="11"/>
    <s v="NA"/>
    <s v="NA"/>
    <n v="1982"/>
    <n v="424.761751243839"/>
    <n v="83426.752973238996"/>
  </r>
  <r>
    <x v="133"/>
    <x v="12"/>
    <n v="1014"/>
    <n v="130209"/>
    <n v="1983"/>
    <n v="1014"/>
    <n v="131550.28036909099"/>
  </r>
  <r>
    <x v="133"/>
    <x v="13"/>
    <s v="NA"/>
    <s v="NA"/>
    <n v="1984"/>
    <n v="597.17155481120994"/>
    <n v="117289.473389356"/>
  </r>
  <r>
    <x v="133"/>
    <x v="14"/>
    <n v="208"/>
    <n v="55932"/>
    <n v="1985"/>
    <n v="208"/>
    <n v="56645.647153135098"/>
  </r>
  <r>
    <x v="133"/>
    <x v="15"/>
    <n v="20"/>
    <n v="23371"/>
    <n v="1986"/>
    <n v="20"/>
    <n v="23399.0672652127"/>
  </r>
  <r>
    <x v="133"/>
    <x v="16"/>
    <n v="0"/>
    <n v="48511"/>
    <n v="1987"/>
    <n v="0"/>
    <n v="48699.733847744101"/>
  </r>
  <r>
    <x v="133"/>
    <x v="17"/>
    <n v="0"/>
    <n v="27017"/>
    <n v="1988"/>
    <n v="0"/>
    <n v="27123.861072078402"/>
  </r>
  <r>
    <x v="133"/>
    <x v="18"/>
    <n v="791"/>
    <n v="135192"/>
    <n v="1989"/>
    <n v="791"/>
    <n v="135194.87096586"/>
  </r>
  <r>
    <x v="133"/>
    <x v="19"/>
    <n v="137"/>
    <n v="59193"/>
    <n v="1990"/>
    <n v="137"/>
    <n v="59194.213911529703"/>
  </r>
  <r>
    <x v="133"/>
    <x v="20"/>
    <n v="82"/>
    <n v="45720"/>
    <n v="1991"/>
    <n v="82"/>
    <n v="45731.282842662898"/>
  </r>
  <r>
    <x v="133"/>
    <x v="21"/>
    <n v="139"/>
    <n v="95537.5"/>
    <n v="1992"/>
    <n v="139"/>
    <n v="95559.188763333907"/>
  </r>
  <r>
    <x v="133"/>
    <x v="22"/>
    <n v="3565"/>
    <n v="202449"/>
    <n v="1993"/>
    <n v="3565"/>
    <n v="202543.36758192"/>
  </r>
  <r>
    <x v="133"/>
    <x v="23"/>
    <s v="NA"/>
    <s v="NA"/>
    <n v="1994"/>
    <n v="423.70073650985398"/>
    <n v="83218.348322945501"/>
  </r>
  <r>
    <x v="133"/>
    <x v="24"/>
    <s v="NA"/>
    <s v="NA"/>
    <n v="1995"/>
    <n v="307.083192380372"/>
    <n v="60313.692016896202"/>
  </r>
  <r>
    <x v="133"/>
    <x v="25"/>
    <n v="892"/>
    <n v="119672"/>
    <n v="1999"/>
    <n v="892"/>
    <n v="124676.6012772"/>
  </r>
  <r>
    <x v="133"/>
    <x v="26"/>
    <n v="55"/>
    <n v="46732"/>
    <n v="2000"/>
    <n v="55"/>
    <n v="46821.608238463603"/>
  </r>
  <r>
    <x v="133"/>
    <x v="27"/>
    <n v="196"/>
    <n v="51542"/>
    <n v="2001"/>
    <n v="196"/>
    <n v="51752.338479751503"/>
  </r>
  <r>
    <x v="133"/>
    <x v="28"/>
    <n v="316"/>
    <n v="64396"/>
    <n v="2002"/>
    <n v="316"/>
    <n v="65068.192359238601"/>
  </r>
  <r>
    <x v="133"/>
    <x v="29"/>
    <s v="NA"/>
    <s v="NA"/>
    <n v="2003"/>
    <n v="275.61733299179002"/>
    <n v="54133.532690284497"/>
  </r>
  <r>
    <x v="133"/>
    <x v="30"/>
    <n v="340"/>
    <n v="74465"/>
    <n v="2004"/>
    <n v="340"/>
    <n v="80888.510968246905"/>
  </r>
  <r>
    <x v="133"/>
    <x v="31"/>
    <n v="107"/>
    <n v="29974"/>
    <n v="2005"/>
    <n v="107"/>
    <n v="30917.9990493031"/>
  </r>
  <r>
    <x v="133"/>
    <x v="32"/>
    <s v="NA"/>
    <s v="NA"/>
    <n v="2006"/>
    <n v="195.12006152309499"/>
    <n v="38323.1992059275"/>
  </r>
  <r>
    <x v="133"/>
    <x v="33"/>
    <n v="273"/>
    <n v="21001"/>
    <n v="2007"/>
    <n v="273"/>
    <n v="23684.0155283315"/>
  </r>
  <r>
    <x v="133"/>
    <x v="34"/>
    <n v="152"/>
    <n v="59551"/>
    <n v="2008"/>
    <n v="152"/>
    <n v="61444.008075796803"/>
  </r>
  <r>
    <x v="133"/>
    <x v="35"/>
    <n v="1028"/>
    <n v="152795"/>
    <n v="2009"/>
    <n v="1028"/>
    <n v="152925.069353812"/>
  </r>
  <r>
    <x v="133"/>
    <x v="36"/>
    <n v="294"/>
    <n v="58612"/>
    <n v="2010"/>
    <n v="294"/>
    <n v="58787.220667050999"/>
  </r>
  <r>
    <x v="133"/>
    <x v="37"/>
    <n v="34"/>
    <n v="63301"/>
    <n v="2011"/>
    <n v="34"/>
    <n v="63313.9985538865"/>
  </r>
  <r>
    <x v="133"/>
    <x v="38"/>
    <s v="NA"/>
    <s v="NA"/>
    <n v="2012"/>
    <n v="581.70116464353703"/>
    <n v="114250.928576651"/>
  </r>
  <r>
    <x v="133"/>
    <x v="39"/>
    <s v="NA"/>
    <s v="NA"/>
    <n v="2013"/>
    <n v="583.97399067808101"/>
    <n v="114697.328395733"/>
  </r>
  <r>
    <x v="133"/>
    <x v="40"/>
    <n v="535"/>
    <n v="66192"/>
    <n v="2014"/>
    <n v="535"/>
    <n v="66326.500702395206"/>
  </r>
  <r>
    <x v="133"/>
    <x v="41"/>
    <s v="NA"/>
    <s v="NA"/>
    <n v="2015"/>
    <n v="775.94851547040798"/>
    <n v="152402.710719959"/>
  </r>
  <r>
    <x v="133"/>
    <x v="42"/>
    <n v="203"/>
    <n v="85854"/>
    <n v="2016"/>
    <n v="203"/>
    <n v="87491.705642266199"/>
  </r>
  <r>
    <x v="133"/>
    <x v="43"/>
    <s v="NA"/>
    <s v="NA"/>
    <n v="2017"/>
    <n v="451.73483246112198"/>
    <n v="88724.456679986804"/>
  </r>
  <r>
    <x v="133"/>
    <x v="44"/>
    <n v="37"/>
    <n v="107716"/>
    <n v="2018"/>
    <n v="37"/>
    <n v="107747.242303423"/>
  </r>
  <r>
    <x v="133"/>
    <x v="45"/>
    <s v="NA"/>
    <s v="NA"/>
    <n v="2019"/>
    <n v="694.40550141958499"/>
    <n v="136386.978705849"/>
  </r>
  <r>
    <x v="133"/>
    <x v="46"/>
    <n v="210"/>
    <n v="50307.526315800002"/>
    <n v="2020"/>
    <n v="210"/>
    <n v="50513.7361454036"/>
  </r>
  <r>
    <x v="133"/>
    <x v="47"/>
    <n v="733"/>
    <n v="64192"/>
    <n v="2021"/>
    <n v="733"/>
    <n v="64455.021294306003"/>
  </r>
  <r>
    <x v="134"/>
    <x v="0"/>
    <n v="22"/>
    <n v="44766"/>
    <n v="1971"/>
    <n v="22"/>
    <n v="44766"/>
  </r>
  <r>
    <x v="134"/>
    <x v="1"/>
    <n v="16"/>
    <n v="51852"/>
    <n v="1972"/>
    <n v="16"/>
    <n v="51852.695399555501"/>
  </r>
  <r>
    <x v="134"/>
    <x v="2"/>
    <n v="1"/>
    <n v="50521"/>
    <n v="1973"/>
    <n v="1"/>
    <n v="50537.710123270102"/>
  </r>
  <r>
    <x v="134"/>
    <x v="3"/>
    <s v="NA"/>
    <s v="NA"/>
    <n v="1974"/>
    <n v="455.30386803343401"/>
    <n v="91904.855319684895"/>
  </r>
  <r>
    <x v="134"/>
    <x v="4"/>
    <n v="443"/>
    <n v="40832"/>
    <n v="1975"/>
    <n v="443"/>
    <n v="40832.839292315803"/>
  </r>
  <r>
    <x v="134"/>
    <x v="5"/>
    <n v="0"/>
    <n v="69491"/>
    <n v="1976"/>
    <n v="0"/>
    <n v="69491.907217954795"/>
  </r>
  <r>
    <x v="134"/>
    <x v="6"/>
    <s v="NA"/>
    <s v="NA"/>
    <n v="1977"/>
    <n v="231.27399606657801"/>
    <n v="46683.553494414002"/>
  </r>
  <r>
    <x v="134"/>
    <x v="7"/>
    <n v="11"/>
    <n v="67528"/>
    <n v="1978"/>
    <n v="11"/>
    <n v="67529.365509922005"/>
  </r>
  <r>
    <x v="134"/>
    <x v="8"/>
    <n v="114"/>
    <n v="78474"/>
    <n v="1979"/>
    <n v="114"/>
    <n v="78491.627723326994"/>
  </r>
  <r>
    <x v="134"/>
    <x v="9"/>
    <s v="NA"/>
    <s v="NA"/>
    <n v="1980"/>
    <n v="480.19400534621201"/>
    <n v="96929.020367634395"/>
  </r>
  <r>
    <x v="134"/>
    <x v="10"/>
    <n v="200"/>
    <n v="84033"/>
    <n v="1981"/>
    <n v="200"/>
    <n v="84060.189889611996"/>
  </r>
  <r>
    <x v="134"/>
    <x v="11"/>
    <s v="NA"/>
    <s v="NA"/>
    <n v="1982"/>
    <n v="415.36044869252601"/>
    <n v="83842.113421931499"/>
  </r>
  <r>
    <x v="134"/>
    <x v="12"/>
    <n v="685"/>
    <n v="130894"/>
    <n v="1983"/>
    <n v="685"/>
    <n v="132235.28036909099"/>
  </r>
  <r>
    <x v="134"/>
    <x v="13"/>
    <s v="NA"/>
    <s v="NA"/>
    <n v="1984"/>
    <n v="583.95428548976702"/>
    <n v="117873.427674846"/>
  </r>
  <r>
    <x v="134"/>
    <x v="14"/>
    <n v="113"/>
    <n v="56045"/>
    <n v="1985"/>
    <n v="113"/>
    <n v="56758.647153135098"/>
  </r>
  <r>
    <x v="134"/>
    <x v="15"/>
    <n v="7"/>
    <n v="23378"/>
    <n v="1986"/>
    <n v="7"/>
    <n v="23406.0672652127"/>
  </r>
  <r>
    <x v="134"/>
    <x v="16"/>
    <n v="22"/>
    <n v="48533"/>
    <n v="1987"/>
    <n v="22"/>
    <n v="48721.733847744101"/>
  </r>
  <r>
    <x v="134"/>
    <x v="17"/>
    <n v="0"/>
    <n v="27017"/>
    <n v="1988"/>
    <n v="0"/>
    <n v="27123.861072078402"/>
  </r>
  <r>
    <x v="134"/>
    <x v="18"/>
    <n v="355"/>
    <n v="135547"/>
    <n v="1989"/>
    <n v="355"/>
    <n v="135549.87096586"/>
  </r>
  <r>
    <x v="134"/>
    <x v="19"/>
    <n v="74"/>
    <n v="59267"/>
    <n v="1990"/>
    <n v="74"/>
    <n v="59268.213911529703"/>
  </r>
  <r>
    <x v="134"/>
    <x v="20"/>
    <n v="517"/>
    <n v="46237"/>
    <n v="1991"/>
    <n v="517"/>
    <n v="46248.282842662898"/>
  </r>
  <r>
    <x v="134"/>
    <x v="21"/>
    <n v="137"/>
    <n v="95674.5"/>
    <n v="1992"/>
    <n v="137"/>
    <n v="95696.188763333907"/>
  </r>
  <r>
    <x v="134"/>
    <x v="22"/>
    <n v="3991"/>
    <n v="206440"/>
    <n v="1993"/>
    <n v="3991"/>
    <n v="206534.36758192"/>
  </r>
  <r>
    <x v="134"/>
    <x v="23"/>
    <s v="NA"/>
    <s v="NA"/>
    <n v="1994"/>
    <n v="414.32291751349601"/>
    <n v="83632.671240459007"/>
  </r>
  <r>
    <x v="134"/>
    <x v="24"/>
    <s v="NA"/>
    <s v="NA"/>
    <n v="1995"/>
    <n v="300.28648341283201"/>
    <n v="60613.978500309102"/>
  </r>
  <r>
    <x v="134"/>
    <x v="25"/>
    <n v="817"/>
    <n v="120489"/>
    <n v="1999"/>
    <n v="817"/>
    <n v="125493.6012772"/>
  </r>
  <r>
    <x v="134"/>
    <x v="26"/>
    <n v="320"/>
    <n v="47052"/>
    <n v="2000"/>
    <n v="320"/>
    <n v="47141.608238463603"/>
  </r>
  <r>
    <x v="134"/>
    <x v="27"/>
    <n v="170"/>
    <n v="51712"/>
    <n v="2001"/>
    <n v="170"/>
    <n v="51922.338479751503"/>
  </r>
  <r>
    <x v="134"/>
    <x v="28"/>
    <n v="14"/>
    <n v="64410"/>
    <n v="2002"/>
    <n v="14"/>
    <n v="65082.192359238601"/>
  </r>
  <r>
    <x v="134"/>
    <x v="29"/>
    <s v="NA"/>
    <s v="NA"/>
    <n v="2003"/>
    <n v="269.51706164538501"/>
    <n v="54403.049751929902"/>
  </r>
  <r>
    <x v="134"/>
    <x v="30"/>
    <n v="576"/>
    <n v="75041"/>
    <n v="2004"/>
    <n v="576"/>
    <n v="81464.510968246905"/>
  </r>
  <r>
    <x v="134"/>
    <x v="31"/>
    <n v="171"/>
    <n v="30145"/>
    <n v="2005"/>
    <n v="171"/>
    <n v="31088.9990493031"/>
  </r>
  <r>
    <x v="134"/>
    <x v="32"/>
    <s v="NA"/>
    <s v="NA"/>
    <n v="2006"/>
    <n v="190.80144589856599"/>
    <n v="38514.0006518261"/>
  </r>
  <r>
    <x v="134"/>
    <x v="33"/>
    <n v="123"/>
    <n v="21124"/>
    <n v="2007"/>
    <n v="123"/>
    <n v="23807.0155283315"/>
  </r>
  <r>
    <x v="134"/>
    <x v="34"/>
    <n v="189"/>
    <n v="59740"/>
    <n v="2008"/>
    <n v="189"/>
    <n v="61633.008075796803"/>
  </r>
  <r>
    <x v="134"/>
    <x v="35"/>
    <n v="238"/>
    <n v="153033"/>
    <n v="2009"/>
    <n v="238"/>
    <n v="153163.069353812"/>
  </r>
  <r>
    <x v="134"/>
    <x v="36"/>
    <n v="479"/>
    <n v="59091"/>
    <n v="2010"/>
    <n v="479"/>
    <n v="59266.220667050999"/>
  </r>
  <r>
    <x v="134"/>
    <x v="37"/>
    <n v="28"/>
    <n v="63329"/>
    <n v="2011"/>
    <n v="28"/>
    <n v="63341.9985538865"/>
  </r>
  <r>
    <x v="134"/>
    <x v="38"/>
    <s v="NA"/>
    <s v="NA"/>
    <n v="2012"/>
    <n v="568.82630328942196"/>
    <n v="114819.754879941"/>
  </r>
  <r>
    <x v="134"/>
    <x v="39"/>
    <s v="NA"/>
    <s v="NA"/>
    <n v="2013"/>
    <n v="571.04882459167197"/>
    <n v="115268.37722032399"/>
  </r>
  <r>
    <x v="134"/>
    <x v="40"/>
    <n v="945"/>
    <n v="67137"/>
    <n v="2014"/>
    <n v="945"/>
    <n v="67271.500702395206"/>
  </r>
  <r>
    <x v="134"/>
    <x v="41"/>
    <s v="NA"/>
    <s v="NA"/>
    <n v="2015"/>
    <n v="758.77435429496495"/>
    <n v="153161.48507425399"/>
  </r>
  <r>
    <x v="134"/>
    <x v="42"/>
    <n v="81"/>
    <n v="85935"/>
    <n v="2016"/>
    <n v="81"/>
    <n v="87572.705642266199"/>
  </r>
  <r>
    <x v="134"/>
    <x v="43"/>
    <s v="NA"/>
    <s v="NA"/>
    <n v="2017"/>
    <n v="441.736531453243"/>
    <n v="89166.193211440099"/>
  </r>
  <r>
    <x v="134"/>
    <x v="44"/>
    <n v="331"/>
    <n v="108047"/>
    <n v="2018"/>
    <n v="331"/>
    <n v="108078.242303423"/>
  </r>
  <r>
    <x v="134"/>
    <x v="45"/>
    <s v="NA"/>
    <s v="NA"/>
    <n v="2019"/>
    <n v="679.03614150466399"/>
    <n v="137066.01484735301"/>
  </r>
  <r>
    <x v="134"/>
    <x v="46"/>
    <n v="438"/>
    <n v="50745.526315800002"/>
    <n v="2020"/>
    <n v="438"/>
    <n v="50951.7361454036"/>
  </r>
  <r>
    <x v="134"/>
    <x v="47"/>
    <n v="566"/>
    <n v="64758"/>
    <n v="2021"/>
    <n v="566"/>
    <n v="65021.021294306003"/>
  </r>
  <r>
    <x v="135"/>
    <x v="0"/>
    <n v="7"/>
    <n v="44773"/>
    <n v="1971"/>
    <n v="7"/>
    <n v="44773"/>
  </r>
  <r>
    <x v="135"/>
    <x v="1"/>
    <n v="8"/>
    <n v="51860"/>
    <n v="1972"/>
    <n v="8"/>
    <n v="51860.695399555501"/>
  </r>
  <r>
    <x v="135"/>
    <x v="2"/>
    <n v="1"/>
    <n v="50522"/>
    <n v="1973"/>
    <n v="1"/>
    <n v="50538.710123270102"/>
  </r>
  <r>
    <x v="135"/>
    <x v="3"/>
    <s v="NA"/>
    <s v="NA"/>
    <n v="1974"/>
    <n v="384.537749603571"/>
    <n v="92289.393069288504"/>
  </r>
  <r>
    <x v="135"/>
    <x v="4"/>
    <n v="0"/>
    <n v="40832"/>
    <n v="1975"/>
    <n v="0"/>
    <n v="40832.839292315803"/>
  </r>
  <r>
    <x v="135"/>
    <x v="5"/>
    <n v="0"/>
    <n v="69491"/>
    <n v="1976"/>
    <n v="0"/>
    <n v="69491.907217954795"/>
  </r>
  <r>
    <x v="135"/>
    <x v="6"/>
    <s v="NA"/>
    <s v="NA"/>
    <n v="1977"/>
    <n v="195.32797377168799"/>
    <n v="46878.881468185697"/>
  </r>
  <r>
    <x v="135"/>
    <x v="7"/>
    <n v="0"/>
    <n v="67528"/>
    <n v="1978"/>
    <n v="0"/>
    <n v="67529.365509922005"/>
  </r>
  <r>
    <x v="135"/>
    <x v="8"/>
    <n v="798"/>
    <n v="79272"/>
    <n v="1979"/>
    <n v="798"/>
    <n v="79289.627723326994"/>
  </r>
  <r>
    <x v="135"/>
    <x v="9"/>
    <s v="NA"/>
    <s v="NA"/>
    <n v="1980"/>
    <n v="405.55930920748301"/>
    <n v="97334.579676841793"/>
  </r>
  <r>
    <x v="135"/>
    <x v="10"/>
    <n v="0"/>
    <n v="84033"/>
    <n v="1981"/>
    <n v="0"/>
    <n v="84060.189889611996"/>
  </r>
  <r>
    <x v="135"/>
    <x v="11"/>
    <s v="NA"/>
    <s v="NA"/>
    <n v="1982"/>
    <n v="350.80258140757098"/>
    <n v="84192.916003339094"/>
  </r>
  <r>
    <x v="135"/>
    <x v="12"/>
    <n v="95"/>
    <n v="130989"/>
    <n v="1983"/>
    <n v="95"/>
    <n v="132330.28036909099"/>
  </r>
  <r>
    <x v="135"/>
    <x v="13"/>
    <s v="NA"/>
    <s v="NA"/>
    <n v="1984"/>
    <n v="493.192530550436"/>
    <n v="118366.620205396"/>
  </r>
  <r>
    <x v="135"/>
    <x v="14"/>
    <n v="87"/>
    <n v="56132"/>
    <n v="1985"/>
    <n v="87"/>
    <n v="56845.647153135098"/>
  </r>
  <r>
    <x v="135"/>
    <x v="15"/>
    <n v="5"/>
    <n v="23383"/>
    <n v="1986"/>
    <n v="5"/>
    <n v="23411.0672652127"/>
  </r>
  <r>
    <x v="135"/>
    <x v="16"/>
    <n v="0"/>
    <n v="48533"/>
    <n v="1987"/>
    <n v="0"/>
    <n v="48721.733847744101"/>
  </r>
  <r>
    <x v="135"/>
    <x v="17"/>
    <n v="0"/>
    <n v="27017"/>
    <n v="1988"/>
    <n v="0"/>
    <n v="27123.861072078402"/>
  </r>
  <r>
    <x v="135"/>
    <x v="18"/>
    <n v="1087"/>
    <n v="136634"/>
    <n v="1989"/>
    <n v="1087"/>
    <n v="136636.87096586"/>
  </r>
  <r>
    <x v="135"/>
    <x v="19"/>
    <n v="48"/>
    <n v="59315"/>
    <n v="1990"/>
    <n v="48"/>
    <n v="59316.213911529703"/>
  </r>
  <r>
    <x v="135"/>
    <x v="20"/>
    <n v="27"/>
    <n v="46264"/>
    <n v="1991"/>
    <n v="27"/>
    <n v="46275.282842662898"/>
  </r>
  <r>
    <x v="135"/>
    <x v="21"/>
    <n v="25"/>
    <n v="95699.5"/>
    <n v="1992"/>
    <n v="25"/>
    <n v="95721.188763333907"/>
  </r>
  <r>
    <x v="135"/>
    <x v="22"/>
    <n v="1182"/>
    <n v="207622"/>
    <n v="1993"/>
    <n v="1182"/>
    <n v="207716.36758192"/>
  </r>
  <r>
    <x v="135"/>
    <x v="23"/>
    <s v="NA"/>
    <s v="NA"/>
    <n v="1994"/>
    <n v="349.92630971243898"/>
    <n v="83982.597550171398"/>
  </r>
  <r>
    <x v="135"/>
    <x v="24"/>
    <s v="NA"/>
    <s v="NA"/>
    <n v="1995"/>
    <n v="253.61411729762199"/>
    <n v="60867.592617606701"/>
  </r>
  <r>
    <x v="135"/>
    <x v="25"/>
    <n v="1144"/>
    <n v="121633"/>
    <n v="1999"/>
    <n v="1144"/>
    <n v="126637.6012772"/>
  </r>
  <r>
    <x v="135"/>
    <x v="26"/>
    <n v="0"/>
    <n v="47052"/>
    <n v="2000"/>
    <n v="0"/>
    <n v="47141.608238463603"/>
  </r>
  <r>
    <x v="135"/>
    <x v="27"/>
    <n v="267"/>
    <n v="51979"/>
    <n v="2001"/>
    <n v="267"/>
    <n v="52189.338479751503"/>
  </r>
  <r>
    <x v="135"/>
    <x v="28"/>
    <n v="287"/>
    <n v="64697"/>
    <n v="2002"/>
    <n v="287"/>
    <n v="65369.192359238601"/>
  </r>
  <r>
    <x v="135"/>
    <x v="29"/>
    <s v="NA"/>
    <s v="NA"/>
    <n v="2003"/>
    <n v="227.62706769404701"/>
    <n v="54630.676819623899"/>
  </r>
  <r>
    <x v="135"/>
    <x v="30"/>
    <n v="261"/>
    <n v="75302"/>
    <n v="2004"/>
    <n v="261"/>
    <n v="81725.510968246905"/>
  </r>
  <r>
    <x v="135"/>
    <x v="31"/>
    <s v="NA"/>
    <s v="NA"/>
    <n v="2005"/>
    <n v="130.079064895686"/>
    <n v="31219.078114198801"/>
  </r>
  <r>
    <x v="135"/>
    <x v="32"/>
    <s v="NA"/>
    <s v="NA"/>
    <n v="2006"/>
    <n v="161.145915522606"/>
    <n v="38675.146567348696"/>
  </r>
  <r>
    <x v="135"/>
    <x v="33"/>
    <n v="0"/>
    <n v="21124"/>
    <n v="2007"/>
    <n v="0"/>
    <n v="23807.0155283315"/>
  </r>
  <r>
    <x v="135"/>
    <x v="34"/>
    <n v="1480"/>
    <n v="61220"/>
    <n v="2008"/>
    <n v="1480"/>
    <n v="63113.008075796803"/>
  </r>
  <r>
    <x v="135"/>
    <x v="35"/>
    <s v="NA"/>
    <s v="NA"/>
    <n v="2009"/>
    <n v="640.84756511385297"/>
    <n v="153803.91691892501"/>
  </r>
  <r>
    <x v="135"/>
    <x v="36"/>
    <n v="424"/>
    <n v="59515"/>
    <n v="2010"/>
    <n v="424"/>
    <n v="59690.220667050999"/>
  </r>
  <r>
    <x v="135"/>
    <x v="37"/>
    <n v="10"/>
    <n v="63339"/>
    <n v="2011"/>
    <n v="10"/>
    <n v="63351.9985538865"/>
  </r>
  <r>
    <x v="135"/>
    <x v="38"/>
    <s v="NA"/>
    <s v="NA"/>
    <n v="2012"/>
    <n v="480.41583246474499"/>
    <n v="115300.170712405"/>
  </r>
  <r>
    <x v="135"/>
    <x v="39"/>
    <s v="NA"/>
    <s v="NA"/>
    <n v="2013"/>
    <n v="482.29291590888801"/>
    <n v="115750.67013623301"/>
  </r>
  <r>
    <x v="135"/>
    <x v="40"/>
    <n v="1013"/>
    <n v="68150"/>
    <n v="2014"/>
    <n v="1013"/>
    <n v="68284.500702395206"/>
  </r>
  <r>
    <x v="135"/>
    <x v="41"/>
    <s v="NA"/>
    <s v="NA"/>
    <n v="2015"/>
    <n v="640.84099311790999"/>
    <n v="153802.32606737199"/>
  </r>
  <r>
    <x v="135"/>
    <x v="42"/>
    <s v="NA"/>
    <s v="NA"/>
    <n v="2016"/>
    <n v="366.41183619642601"/>
    <n v="87939.117478462693"/>
  </r>
  <r>
    <x v="135"/>
    <x v="43"/>
    <s v="NA"/>
    <s v="NA"/>
    <n v="2017"/>
    <n v="373.07913214453299"/>
    <n v="89539.272343584598"/>
  </r>
  <r>
    <x v="135"/>
    <x v="44"/>
    <s v="NA"/>
    <s v="NA"/>
    <n v="2018"/>
    <n v="452.20880180458101"/>
    <n v="108530.451105227"/>
  </r>
  <r>
    <x v="135"/>
    <x v="45"/>
    <s v="NA"/>
    <s v="NA"/>
    <n v="2019"/>
    <n v="573.49618245269903"/>
    <n v="137639.51102980599"/>
  </r>
  <r>
    <x v="135"/>
    <x v="46"/>
    <s v="NA"/>
    <s v="NA"/>
    <n v="2020"/>
    <n v="213.18652047545899"/>
    <n v="51164.922665879101"/>
  </r>
  <r>
    <x v="135"/>
    <x v="47"/>
    <n v="240"/>
    <n v="64998"/>
    <n v="2021"/>
    <n v="240"/>
    <n v="65261.021294306003"/>
  </r>
  <r>
    <x v="136"/>
    <x v="0"/>
    <n v="2000"/>
    <n v="46773"/>
    <n v="1971"/>
    <n v="2000"/>
    <n v="46773"/>
  </r>
  <r>
    <x v="136"/>
    <x v="1"/>
    <s v="NA"/>
    <s v="NA"/>
    <n v="1972"/>
    <n v="251.490505821802"/>
    <n v="52112.185905377301"/>
  </r>
  <r>
    <x v="136"/>
    <x v="2"/>
    <n v="1"/>
    <n v="50523"/>
    <n v="1973"/>
    <n v="1"/>
    <n v="50539.710123270102"/>
  </r>
  <r>
    <x v="136"/>
    <x v="3"/>
    <s v="NA"/>
    <s v="NA"/>
    <n v="1974"/>
    <n v="447.54329531451799"/>
    <n v="92736.936364602996"/>
  </r>
  <r>
    <x v="136"/>
    <x v="4"/>
    <n v="8"/>
    <n v="40840"/>
    <n v="1975"/>
    <n v="8"/>
    <n v="40840.839292315803"/>
  </r>
  <r>
    <x v="136"/>
    <x v="5"/>
    <n v="0"/>
    <n v="69491"/>
    <n v="1976"/>
    <n v="0"/>
    <n v="69491.907217954795"/>
  </r>
  <r>
    <x v="136"/>
    <x v="6"/>
    <s v="NA"/>
    <s v="NA"/>
    <n v="1977"/>
    <n v="227.33197232760199"/>
    <n v="47106.213440513297"/>
  </r>
  <r>
    <x v="136"/>
    <x v="7"/>
    <n v="0"/>
    <n v="67528"/>
    <n v="1978"/>
    <n v="0"/>
    <n v="67529.365509922005"/>
  </r>
  <r>
    <x v="136"/>
    <x v="8"/>
    <n v="126"/>
    <n v="79398"/>
    <n v="1979"/>
    <n v="126"/>
    <n v="79415.627723326994"/>
  </r>
  <r>
    <x v="136"/>
    <x v="9"/>
    <s v="NA"/>
    <s v="NA"/>
    <n v="1980"/>
    <n v="472.00918474759601"/>
    <n v="97806.588861589393"/>
  </r>
  <r>
    <x v="136"/>
    <x v="10"/>
    <n v="0"/>
    <n v="84033"/>
    <n v="1981"/>
    <n v="0"/>
    <n v="84060.189889611996"/>
  </r>
  <r>
    <x v="136"/>
    <x v="11"/>
    <s v="NA"/>
    <s v="NA"/>
    <n v="1982"/>
    <n v="408.28070445920798"/>
    <n v="84601.196707798299"/>
  </r>
  <r>
    <x v="136"/>
    <x v="12"/>
    <n v="0"/>
    <n v="130989"/>
    <n v="1983"/>
    <n v="0"/>
    <n v="132330.28036909099"/>
  </r>
  <r>
    <x v="136"/>
    <x v="13"/>
    <s v="NA"/>
    <s v="NA"/>
    <n v="1984"/>
    <n v="574.00088962946802"/>
    <n v="118940.621095026"/>
  </r>
  <r>
    <x v="136"/>
    <x v="14"/>
    <n v="7"/>
    <n v="56139"/>
    <n v="1985"/>
    <n v="7"/>
    <n v="56852.647153135098"/>
  </r>
  <r>
    <x v="136"/>
    <x v="15"/>
    <n v="0"/>
    <n v="23383"/>
    <n v="1986"/>
    <n v="0"/>
    <n v="23411.0672652127"/>
  </r>
  <r>
    <x v="136"/>
    <x v="16"/>
    <n v="10"/>
    <n v="48543"/>
    <n v="1987"/>
    <n v="10"/>
    <n v="48731.733847744101"/>
  </r>
  <r>
    <x v="136"/>
    <x v="17"/>
    <n v="0"/>
    <n v="27017"/>
    <n v="1988"/>
    <n v="0"/>
    <n v="27123.861072078402"/>
  </r>
  <r>
    <x v="136"/>
    <x v="18"/>
    <n v="241"/>
    <n v="136875"/>
    <n v="1989"/>
    <n v="241"/>
    <n v="136877.87096586"/>
  </r>
  <r>
    <x v="136"/>
    <x v="19"/>
    <n v="30"/>
    <n v="59345"/>
    <n v="1990"/>
    <n v="30"/>
    <n v="59346.213911529703"/>
  </r>
  <r>
    <x v="136"/>
    <x v="20"/>
    <n v="36"/>
    <n v="46300"/>
    <n v="1991"/>
    <n v="36"/>
    <n v="46311.282842662898"/>
  </r>
  <r>
    <x v="136"/>
    <x v="21"/>
    <n v="140"/>
    <n v="95839.5"/>
    <n v="1992"/>
    <n v="140"/>
    <n v="95861.188763333907"/>
  </r>
  <r>
    <x v="136"/>
    <x v="22"/>
    <n v="3135"/>
    <n v="210757"/>
    <n v="1993"/>
    <n v="3135"/>
    <n v="210851.36758192"/>
  </r>
  <r>
    <x v="136"/>
    <x v="23"/>
    <s v="NA"/>
    <s v="NA"/>
    <n v="1994"/>
    <n v="407.26085786677203"/>
    <n v="84389.858408038199"/>
  </r>
  <r>
    <x v="136"/>
    <x v="24"/>
    <s v="NA"/>
    <s v="NA"/>
    <n v="1995"/>
    <n v="295.16815430537201"/>
    <n v="61162.760771912101"/>
  </r>
  <r>
    <x v="136"/>
    <x v="25"/>
    <n v="354"/>
    <n v="121987"/>
    <n v="1999"/>
    <n v="354"/>
    <n v="126991.6012772"/>
  </r>
  <r>
    <x v="136"/>
    <x v="26"/>
    <n v="0"/>
    <n v="47052"/>
    <n v="2000"/>
    <n v="0"/>
    <n v="47141.608238463603"/>
  </r>
  <r>
    <x v="136"/>
    <x v="27"/>
    <s v="NA"/>
    <s v="NA"/>
    <n v="2001"/>
    <n v="253.08428686543101"/>
    <n v="52442.422766616903"/>
  </r>
  <r>
    <x v="136"/>
    <x v="28"/>
    <n v="71"/>
    <n v="64768"/>
    <n v="2002"/>
    <n v="71"/>
    <n v="65440.192359238601"/>
  </r>
  <r>
    <x v="136"/>
    <x v="29"/>
    <s v="NA"/>
    <s v="NA"/>
    <n v="2003"/>
    <n v="264.92319186978801"/>
    <n v="54895.600011493698"/>
  </r>
  <r>
    <x v="136"/>
    <x v="30"/>
    <n v="330"/>
    <n v="75632"/>
    <n v="2004"/>
    <n v="330"/>
    <n v="82055.510968246905"/>
  </r>
  <r>
    <x v="136"/>
    <x v="31"/>
    <s v="NA"/>
    <s v="NA"/>
    <n v="2005"/>
    <n v="151.39219345611801"/>
    <n v="31370.470307654901"/>
  </r>
  <r>
    <x v="136"/>
    <x v="32"/>
    <s v="NA"/>
    <s v="NA"/>
    <n v="2006"/>
    <n v="187.54926964843"/>
    <n v="38862.695836997103"/>
  </r>
  <r>
    <x v="136"/>
    <x v="33"/>
    <n v="0"/>
    <n v="21124"/>
    <n v="2007"/>
    <n v="0"/>
    <n v="23807.0155283315"/>
  </r>
  <r>
    <x v="136"/>
    <x v="34"/>
    <n v="1179"/>
    <n v="62399"/>
    <n v="2008"/>
    <n v="1179"/>
    <n v="64292.008075796803"/>
  </r>
  <r>
    <x v="136"/>
    <x v="35"/>
    <s v="NA"/>
    <s v="NA"/>
    <n v="2009"/>
    <n v="745.84883150483802"/>
    <n v="154549.76575043"/>
  </r>
  <r>
    <x v="136"/>
    <x v="36"/>
    <n v="374"/>
    <n v="59889"/>
    <n v="2010"/>
    <n v="374"/>
    <n v="60064.220667050999"/>
  </r>
  <r>
    <x v="136"/>
    <x v="37"/>
    <n v="28"/>
    <n v="63367"/>
    <n v="2011"/>
    <n v="28"/>
    <n v="63379.9985538865"/>
  </r>
  <r>
    <x v="136"/>
    <x v="38"/>
    <s v="NA"/>
    <s v="NA"/>
    <n v="2012"/>
    <n v="559.13076183037595"/>
    <n v="115859.301474236"/>
  </r>
  <r>
    <x v="136"/>
    <x v="39"/>
    <s v="NA"/>
    <s v="NA"/>
    <n v="2013"/>
    <n v="561.31540071170298"/>
    <n v="116311.98553694499"/>
  </r>
  <r>
    <x v="136"/>
    <x v="40"/>
    <n v="997"/>
    <n v="69147"/>
    <n v="2014"/>
    <n v="997"/>
    <n v="69281.500702395206"/>
  </r>
  <r>
    <x v="136"/>
    <x v="41"/>
    <s v="NA"/>
    <s v="NA"/>
    <n v="2015"/>
    <n v="745.84118280317102"/>
    <n v="154548.167250175"/>
  </r>
  <r>
    <x v="136"/>
    <x v="42"/>
    <s v="NA"/>
    <s v="NA"/>
    <n v="2016"/>
    <n v="426.44749672804301"/>
    <n v="88365.564975190704"/>
  </r>
  <r>
    <x v="136"/>
    <x v="43"/>
    <s v="NA"/>
    <s v="NA"/>
    <n v="2017"/>
    <n v="434.207212411429"/>
    <n v="89973.479555996004"/>
  </r>
  <r>
    <x v="136"/>
    <x v="44"/>
    <s v="NA"/>
    <s v="NA"/>
    <n v="2018"/>
    <n v="526.30208003564405"/>
    <n v="109056.75318526301"/>
  </r>
  <r>
    <x v="136"/>
    <x v="45"/>
    <s v="NA"/>
    <s v="NA"/>
    <n v="2019"/>
    <n v="667.46209389200601"/>
    <n v="138306.973123698"/>
  </r>
  <r>
    <x v="136"/>
    <x v="46"/>
    <s v="NA"/>
    <s v="NA"/>
    <n v="2020"/>
    <n v="248.116597296772"/>
    <n v="51413.0392631758"/>
  </r>
  <r>
    <x v="136"/>
    <x v="47"/>
    <s v="NA"/>
    <s v="NA"/>
    <n v="2021"/>
    <n v="316.47351000344599"/>
    <n v="65577.494804309506"/>
  </r>
  <r>
    <x v="137"/>
    <x v="0"/>
    <n v="1256"/>
    <n v="48029"/>
    <n v="1971"/>
    <n v="1256"/>
    <n v="48029"/>
  </r>
  <r>
    <x v="137"/>
    <x v="1"/>
    <s v="NA"/>
    <s v="NA"/>
    <n v="1972"/>
    <n v="226.92430907327099"/>
    <n v="52339.1102144506"/>
  </r>
  <r>
    <x v="137"/>
    <x v="2"/>
    <n v="4"/>
    <n v="50527"/>
    <n v="1973"/>
    <n v="4"/>
    <n v="50543.710123270102"/>
  </r>
  <r>
    <x v="137"/>
    <x v="3"/>
    <s v="NA"/>
    <s v="NA"/>
    <n v="1974"/>
    <n v="403.826191129949"/>
    <n v="93140.762555733003"/>
  </r>
  <r>
    <x v="137"/>
    <x v="4"/>
    <n v="676"/>
    <n v="41516"/>
    <n v="1975"/>
    <n v="676"/>
    <n v="41516.839292315803"/>
  </r>
  <r>
    <x v="137"/>
    <x v="5"/>
    <n v="0"/>
    <n v="69491"/>
    <n v="1976"/>
    <n v="0"/>
    <n v="69491.907217954795"/>
  </r>
  <r>
    <x v="137"/>
    <x v="6"/>
    <s v="NA"/>
    <s v="NA"/>
    <n v="1977"/>
    <n v="205.12563917255201"/>
    <n v="47311.339079685902"/>
  </r>
  <r>
    <x v="137"/>
    <x v="7"/>
    <n v="0"/>
    <n v="67528"/>
    <n v="1978"/>
    <n v="0"/>
    <n v="67529.365509922005"/>
  </r>
  <r>
    <x v="137"/>
    <x v="8"/>
    <n v="5"/>
    <n v="79403"/>
    <n v="1979"/>
    <n v="5"/>
    <n v="79420.627723326994"/>
  </r>
  <r>
    <x v="137"/>
    <x v="9"/>
    <s v="NA"/>
    <s v="NA"/>
    <n v="1980"/>
    <n v="425.90219371623499"/>
    <n v="98232.491055305698"/>
  </r>
  <r>
    <x v="137"/>
    <x v="10"/>
    <n v="0"/>
    <n v="84033"/>
    <n v="1981"/>
    <n v="0"/>
    <n v="84060.189889611996"/>
  </r>
  <r>
    <x v="137"/>
    <x v="11"/>
    <s v="NA"/>
    <s v="NA"/>
    <n v="1982"/>
    <n v="368.39886447830202"/>
    <n v="84969.595572276594"/>
  </r>
  <r>
    <x v="137"/>
    <x v="12"/>
    <n v="0"/>
    <n v="130989"/>
    <n v="1983"/>
    <n v="0"/>
    <n v="132330.28036909099"/>
  </r>
  <r>
    <x v="137"/>
    <x v="13"/>
    <s v="NA"/>
    <s v="NA"/>
    <n v="1984"/>
    <n v="517.93110387468505"/>
    <n v="119458.5521989"/>
  </r>
  <r>
    <x v="137"/>
    <x v="14"/>
    <n v="8"/>
    <n v="56147"/>
    <n v="1985"/>
    <n v="8"/>
    <n v="56860.647153135098"/>
  </r>
  <r>
    <x v="137"/>
    <x v="15"/>
    <n v="0"/>
    <n v="23383"/>
    <n v="1986"/>
    <n v="0"/>
    <n v="23411.0672652127"/>
  </r>
  <r>
    <x v="137"/>
    <x v="16"/>
    <n v="0"/>
    <n v="48543"/>
    <n v="1987"/>
    <n v="0"/>
    <n v="48731.733847744101"/>
  </r>
  <r>
    <x v="137"/>
    <x v="17"/>
    <n v="12"/>
    <n v="27029"/>
    <n v="1988"/>
    <n v="12"/>
    <n v="27135.861072078402"/>
  </r>
  <r>
    <x v="137"/>
    <x v="18"/>
    <n v="95"/>
    <n v="136970"/>
    <n v="1989"/>
    <n v="95"/>
    <n v="136972.87096586"/>
  </r>
  <r>
    <x v="137"/>
    <x v="19"/>
    <n v="42"/>
    <n v="59387"/>
    <n v="1990"/>
    <n v="42"/>
    <n v="59388.213911529703"/>
  </r>
  <r>
    <x v="137"/>
    <x v="20"/>
    <n v="41"/>
    <n v="46341"/>
    <n v="1991"/>
    <n v="41"/>
    <n v="46352.282842662898"/>
  </r>
  <r>
    <x v="137"/>
    <x v="21"/>
    <n v="5"/>
    <n v="95844.5"/>
    <n v="1992"/>
    <n v="5"/>
    <n v="95866.188763333907"/>
  </r>
  <r>
    <x v="137"/>
    <x v="22"/>
    <n v="2000"/>
    <n v="212757"/>
    <n v="1993"/>
    <n v="2000"/>
    <n v="212851.36758192"/>
  </r>
  <r>
    <x v="137"/>
    <x v="23"/>
    <s v="NA"/>
    <s v="NA"/>
    <n v="1994"/>
    <n v="367.47863895732797"/>
    <n v="84757.337046995497"/>
  </r>
  <r>
    <x v="137"/>
    <x v="24"/>
    <s v="NA"/>
    <s v="NA"/>
    <n v="1995"/>
    <n v="266.33541995025701"/>
    <n v="61429.0961918623"/>
  </r>
  <r>
    <x v="137"/>
    <x v="25"/>
    <n v="1118"/>
    <n v="123105"/>
    <n v="1999"/>
    <n v="1118"/>
    <n v="128109.6012772"/>
  </r>
  <r>
    <x v="137"/>
    <x v="26"/>
    <n v="12"/>
    <n v="47064"/>
    <n v="2000"/>
    <n v="12"/>
    <n v="47153.608238463603"/>
  </r>
  <r>
    <x v="137"/>
    <x v="27"/>
    <s v="NA"/>
    <s v="NA"/>
    <n v="2001"/>
    <n v="228.36240577552499"/>
    <n v="52670.785172392498"/>
  </r>
  <r>
    <x v="137"/>
    <x v="28"/>
    <n v="96"/>
    <n v="64864"/>
    <n v="2002"/>
    <n v="96"/>
    <n v="65536.192359238703"/>
  </r>
  <r>
    <x v="137"/>
    <x v="29"/>
    <s v="NA"/>
    <s v="NA"/>
    <n v="2003"/>
    <n v="239.044858102511"/>
    <n v="55134.644869596297"/>
  </r>
  <r>
    <x v="137"/>
    <x v="30"/>
    <s v="NA"/>
    <s v="NA"/>
    <n v="2004"/>
    <n v="357.313666994382"/>
    <n v="82412.824635241297"/>
  </r>
  <r>
    <x v="137"/>
    <x v="31"/>
    <s v="NA"/>
    <s v="NA"/>
    <n v="2005"/>
    <n v="136.60384038407099"/>
    <n v="31507.074148038999"/>
  </r>
  <r>
    <x v="137"/>
    <x v="32"/>
    <s v="NA"/>
    <s v="NA"/>
    <n v="2006"/>
    <n v="169.22900653252199"/>
    <n v="39031.924843529603"/>
  </r>
  <r>
    <x v="137"/>
    <x v="33"/>
    <n v="22"/>
    <n v="21146"/>
    <n v="2007"/>
    <n v="22"/>
    <n v="23829.0155283315"/>
  </r>
  <r>
    <x v="137"/>
    <x v="34"/>
    <n v="755"/>
    <n v="63154"/>
    <n v="2008"/>
    <n v="755"/>
    <n v="65047.008075796803"/>
  </r>
  <r>
    <x v="137"/>
    <x v="35"/>
    <s v="NA"/>
    <s v="NA"/>
    <n v="2009"/>
    <n v="672.99252626263296"/>
    <n v="155222.758276693"/>
  </r>
  <r>
    <x v="137"/>
    <x v="36"/>
    <n v="465"/>
    <n v="60354"/>
    <n v="2010"/>
    <n v="465"/>
    <n v="60529.220667050999"/>
  </r>
  <r>
    <x v="137"/>
    <x v="37"/>
    <n v="210"/>
    <n v="63577"/>
    <n v="2011"/>
    <n v="210"/>
    <n v="63589.9985538865"/>
  </r>
  <r>
    <x v="137"/>
    <x v="38"/>
    <s v="NA"/>
    <s v="NA"/>
    <n v="2012"/>
    <n v="504.513526107225"/>
    <n v="116363.81500034301"/>
  </r>
  <r>
    <x v="137"/>
    <x v="39"/>
    <s v="NA"/>
    <s v="NA"/>
    <n v="2013"/>
    <n v="506.48476422566898"/>
    <n v="116818.47030117099"/>
  </r>
  <r>
    <x v="137"/>
    <x v="40"/>
    <n v="1002"/>
    <n v="70149"/>
    <n v="2014"/>
    <n v="1002"/>
    <n v="70283.500702395206"/>
  </r>
  <r>
    <x v="137"/>
    <x v="41"/>
    <s v="NA"/>
    <s v="NA"/>
    <n v="2015"/>
    <n v="672.98562475005394"/>
    <n v="155221.152874925"/>
  </r>
  <r>
    <x v="137"/>
    <x v="42"/>
    <s v="NA"/>
    <s v="NA"/>
    <n v="2016"/>
    <n v="384.79108104101999"/>
    <n v="88750.3560562317"/>
  </r>
  <r>
    <x v="137"/>
    <x v="43"/>
    <s v="NA"/>
    <s v="NA"/>
    <n v="2017"/>
    <n v="391.79280906601701"/>
    <n v="90365.272365062003"/>
  </r>
  <r>
    <x v="137"/>
    <x v="44"/>
    <s v="NA"/>
    <s v="NA"/>
    <n v="2018"/>
    <n v="474.891628843587"/>
    <n v="109531.644814107"/>
  </r>
  <r>
    <x v="137"/>
    <x v="45"/>
    <s v="NA"/>
    <s v="NA"/>
    <n v="2019"/>
    <n v="602.26279353587302"/>
    <n v="138909.23591723401"/>
  </r>
  <r>
    <x v="137"/>
    <x v="46"/>
    <s v="NA"/>
    <s v="NA"/>
    <n v="2020"/>
    <n v="223.87997218361201"/>
    <n v="51636.919235359499"/>
  </r>
  <r>
    <x v="137"/>
    <x v="47"/>
    <s v="NA"/>
    <s v="NA"/>
    <n v="2021"/>
    <n v="285.55961749029001"/>
    <n v="65863.054421799796"/>
  </r>
  <r>
    <x v="138"/>
    <x v="0"/>
    <n v="15"/>
    <n v="48044"/>
    <n v="1971"/>
    <n v="15"/>
    <n v="48044"/>
  </r>
  <r>
    <x v="138"/>
    <x v="1"/>
    <s v="NA"/>
    <s v="NA"/>
    <n v="1972"/>
    <n v="132.75154633935699"/>
    <n v="52471.8617607899"/>
  </r>
  <r>
    <x v="138"/>
    <x v="2"/>
    <s v="NA"/>
    <s v="NA"/>
    <n v="1973"/>
    <n v="128.197741712468"/>
    <n v="50671.907864982597"/>
  </r>
  <r>
    <x v="138"/>
    <x v="3"/>
    <s v="NA"/>
    <s v="NA"/>
    <n v="1974"/>
    <n v="236.239791008494"/>
    <n v="93377.002346741501"/>
  </r>
  <r>
    <x v="138"/>
    <x v="4"/>
    <n v="0"/>
    <n v="41516"/>
    <n v="1975"/>
    <n v="0"/>
    <n v="41516.839292315803"/>
  </r>
  <r>
    <x v="138"/>
    <x v="5"/>
    <n v="0"/>
    <n v="69491"/>
    <n v="1976"/>
    <n v="0"/>
    <n v="69491.907217954795"/>
  </r>
  <r>
    <x v="138"/>
    <x v="6"/>
    <s v="NA"/>
    <s v="NA"/>
    <n v="1977"/>
    <n v="119.999245213905"/>
    <n v="47431.3383248998"/>
  </r>
  <r>
    <x v="138"/>
    <x v="7"/>
    <n v="0"/>
    <n v="67528"/>
    <n v="1978"/>
    <n v="0"/>
    <n v="67529.365509922005"/>
  </r>
  <r>
    <x v="138"/>
    <x v="8"/>
    <n v="0"/>
    <n v="79403"/>
    <n v="1979"/>
    <n v="0"/>
    <n v="79420.627723326994"/>
  </r>
  <r>
    <x v="138"/>
    <x v="9"/>
    <s v="NA"/>
    <s v="NA"/>
    <n v="1980"/>
    <n v="249.15433287058099"/>
    <n v="98481.645388176199"/>
  </r>
  <r>
    <x v="138"/>
    <x v="10"/>
    <n v="0"/>
    <n v="84033"/>
    <n v="1981"/>
    <n v="0"/>
    <n v="84060.189889611996"/>
  </r>
  <r>
    <x v="138"/>
    <x v="11"/>
    <s v="NA"/>
    <s v="NA"/>
    <n v="1982"/>
    <n v="215.51467607513001"/>
    <n v="85185.110248351702"/>
  </r>
  <r>
    <x v="138"/>
    <x v="12"/>
    <n v="25"/>
    <n v="131014"/>
    <n v="1983"/>
    <n v="25"/>
    <n v="132355.28036909099"/>
  </r>
  <r>
    <x v="138"/>
    <x v="13"/>
    <s v="NA"/>
    <s v="NA"/>
    <n v="1984"/>
    <n v="302.99158019361602"/>
    <n v="119761.54377909401"/>
  </r>
  <r>
    <x v="138"/>
    <x v="14"/>
    <n v="0"/>
    <n v="56147"/>
    <n v="1985"/>
    <n v="0"/>
    <n v="56860.647153135098"/>
  </r>
  <r>
    <x v="138"/>
    <x v="15"/>
    <n v="9"/>
    <n v="23392"/>
    <n v="1986"/>
    <n v="9"/>
    <n v="23420.0672652127"/>
  </r>
  <r>
    <x v="138"/>
    <x v="16"/>
    <n v="2"/>
    <n v="48545"/>
    <n v="1987"/>
    <n v="2"/>
    <n v="48733.733847744101"/>
  </r>
  <r>
    <x v="138"/>
    <x v="17"/>
    <n v="36"/>
    <n v="27065"/>
    <n v="1988"/>
    <n v="36"/>
    <n v="27171.861072078402"/>
  </r>
  <r>
    <x v="138"/>
    <x v="18"/>
    <n v="1073"/>
    <n v="138043"/>
    <n v="1989"/>
    <n v="1073"/>
    <n v="138045.87096586"/>
  </r>
  <r>
    <x v="138"/>
    <x v="19"/>
    <n v="48"/>
    <n v="59435"/>
    <n v="1990"/>
    <n v="48"/>
    <n v="59436.213911529703"/>
  </r>
  <r>
    <x v="138"/>
    <x v="20"/>
    <n v="130"/>
    <n v="46471"/>
    <n v="1991"/>
    <n v="130"/>
    <n v="46482.282842662898"/>
  </r>
  <r>
    <x v="138"/>
    <x v="21"/>
    <n v="35"/>
    <n v="95879.5"/>
    <n v="1992"/>
    <n v="35"/>
    <n v="95901.188763333907"/>
  </r>
  <r>
    <x v="138"/>
    <x v="22"/>
    <s v="NA"/>
    <s v="NA"/>
    <n v="1993"/>
    <n v="539.870744951863"/>
    <n v="213391.238326872"/>
  </r>
  <r>
    <x v="138"/>
    <x v="23"/>
    <s v="NA"/>
    <s v="NA"/>
    <n v="1994"/>
    <n v="214.97634112502001"/>
    <n v="84972.313388120499"/>
  </r>
  <r>
    <x v="138"/>
    <x v="24"/>
    <s v="NA"/>
    <s v="NA"/>
    <n v="1995"/>
    <n v="155.80718993650501"/>
    <n v="61584.903381798802"/>
  </r>
  <r>
    <x v="138"/>
    <x v="25"/>
    <n v="983"/>
    <n v="124088"/>
    <n v="1999"/>
    <n v="983"/>
    <n v="129092.6012772"/>
  </r>
  <r>
    <x v="138"/>
    <x v="26"/>
    <n v="0"/>
    <n v="47064"/>
    <n v="2000"/>
    <n v="0"/>
    <n v="47153.608238463603"/>
  </r>
  <r>
    <x v="138"/>
    <x v="27"/>
    <s v="NA"/>
    <s v="NA"/>
    <n v="2001"/>
    <n v="133.592838457775"/>
    <n v="52804.378010850203"/>
  </r>
  <r>
    <x v="138"/>
    <x v="28"/>
    <n v="5"/>
    <n v="64869"/>
    <n v="2002"/>
    <n v="5"/>
    <n v="65541.192359238703"/>
  </r>
  <r>
    <x v="138"/>
    <x v="29"/>
    <s v="NA"/>
    <s v="NA"/>
    <n v="2003"/>
    <n v="139.84211195300099"/>
    <n v="55274.4869815493"/>
  </r>
  <r>
    <x v="138"/>
    <x v="30"/>
    <s v="NA"/>
    <s v="NA"/>
    <n v="2004"/>
    <n v="209.02979558540699"/>
    <n v="82621.854430826701"/>
  </r>
  <r>
    <x v="138"/>
    <x v="31"/>
    <s v="NA"/>
    <s v="NA"/>
    <n v="2005"/>
    <n v="79.913743781850002"/>
    <n v="31586.9878918209"/>
  </r>
  <r>
    <x v="138"/>
    <x v="32"/>
    <s v="NA"/>
    <s v="NA"/>
    <n v="2006"/>
    <n v="98.999584718098006"/>
    <n v="39130.924428247701"/>
  </r>
  <r>
    <x v="138"/>
    <x v="33"/>
    <n v="81"/>
    <n v="21227"/>
    <n v="2007"/>
    <n v="81"/>
    <n v="23910.0155283315"/>
  </r>
  <r>
    <x v="138"/>
    <x v="34"/>
    <n v="790"/>
    <n v="63944"/>
    <n v="2008"/>
    <n v="790"/>
    <n v="65837.008075796795"/>
  </r>
  <r>
    <x v="138"/>
    <x v="35"/>
    <s v="NA"/>
    <s v="NA"/>
    <n v="2009"/>
    <n v="393.70307718438198"/>
    <n v="155616.46135387701"/>
  </r>
  <r>
    <x v="138"/>
    <x v="36"/>
    <n v="305"/>
    <n v="60659"/>
    <n v="2010"/>
    <n v="305"/>
    <n v="60834.220667050999"/>
  </r>
  <r>
    <x v="138"/>
    <x v="37"/>
    <n v="51"/>
    <n v="63628"/>
    <n v="2011"/>
    <n v="51"/>
    <n v="63640.9985538865"/>
  </r>
  <r>
    <x v="138"/>
    <x v="38"/>
    <s v="NA"/>
    <s v="NA"/>
    <n v="2012"/>
    <n v="295.14224896773402"/>
    <n v="116658.957249311"/>
  </r>
  <r>
    <x v="138"/>
    <x v="39"/>
    <s v="NA"/>
    <s v="NA"/>
    <n v="2013"/>
    <n v="296.29543047493001"/>
    <n v="117114.765731646"/>
  </r>
  <r>
    <x v="138"/>
    <x v="40"/>
    <n v="321"/>
    <n v="70470"/>
    <n v="2014"/>
    <n v="321"/>
    <n v="70604.500702395206"/>
  </r>
  <r>
    <x v="138"/>
    <x v="41"/>
    <s v="NA"/>
    <s v="NA"/>
    <n v="2015"/>
    <n v="393.69903992357098"/>
    <n v="155614.851914848"/>
  </r>
  <r>
    <x v="138"/>
    <x v="42"/>
    <s v="NA"/>
    <s v="NA"/>
    <n v="2016"/>
    <n v="225.10418295463501"/>
    <n v="88975.460239186403"/>
  </r>
  <r>
    <x v="138"/>
    <x v="43"/>
    <s v="NA"/>
    <s v="NA"/>
    <n v="2017"/>
    <n v="229.20021935367501"/>
    <n v="90594.472584415693"/>
  </r>
  <r>
    <x v="138"/>
    <x v="44"/>
    <s v="NA"/>
    <s v="NA"/>
    <n v="2018"/>
    <n v="277.81333141153999"/>
    <n v="109809.458145518"/>
  </r>
  <r>
    <x v="138"/>
    <x v="45"/>
    <s v="NA"/>
    <s v="NA"/>
    <n v="2019"/>
    <n v="352.32592640710402"/>
    <n v="139261.56184364099"/>
  </r>
  <r>
    <x v="138"/>
    <x v="46"/>
    <s v="NA"/>
    <s v="NA"/>
    <n v="2020"/>
    <n v="130.97059865028001"/>
    <n v="51767.8898340097"/>
  </r>
  <r>
    <x v="138"/>
    <x v="47"/>
    <s v="NA"/>
    <s v="NA"/>
    <n v="2021"/>
    <n v="167.053415676871"/>
    <n v="66030.107837476593"/>
  </r>
  <r>
    <x v="139"/>
    <x v="0"/>
    <n v="9"/>
    <n v="48053"/>
    <n v="1971"/>
    <n v="9"/>
    <n v="48053"/>
  </r>
  <r>
    <x v="139"/>
    <x v="1"/>
    <s v="NA"/>
    <s v="NA"/>
    <n v="1972"/>
    <n v="142.618365345321"/>
    <n v="52614.480126135197"/>
  </r>
  <r>
    <x v="139"/>
    <x v="2"/>
    <s v="NA"/>
    <s v="NA"/>
    <n v="1973"/>
    <n v="137.72609712716701"/>
    <n v="50809.633962109699"/>
  </r>
  <r>
    <x v="139"/>
    <x v="3"/>
    <s v="NA"/>
    <s v="NA"/>
    <n v="1974"/>
    <n v="253.79842085272401"/>
    <n v="93630.800767594206"/>
  </r>
  <r>
    <x v="139"/>
    <x v="4"/>
    <n v="0"/>
    <n v="41516"/>
    <n v="1975"/>
    <n v="0"/>
    <n v="41516.839292315803"/>
  </r>
  <r>
    <x v="139"/>
    <x v="5"/>
    <n v="180"/>
    <n v="69671"/>
    <n v="1976"/>
    <n v="180"/>
    <n v="69671.907217954795"/>
  </r>
  <r>
    <x v="139"/>
    <x v="6"/>
    <s v="NA"/>
    <s v="NA"/>
    <n v="1977"/>
    <n v="128.918243669172"/>
    <n v="47560.256568568897"/>
  </r>
  <r>
    <x v="139"/>
    <x v="7"/>
    <n v="0"/>
    <n v="67528"/>
    <n v="1978"/>
    <n v="0"/>
    <n v="67529.365509922005"/>
  </r>
  <r>
    <x v="139"/>
    <x v="8"/>
    <n v="2"/>
    <n v="79405"/>
    <n v="1979"/>
    <n v="2"/>
    <n v="79422.627723326994"/>
  </r>
  <r>
    <x v="139"/>
    <x v="9"/>
    <s v="NA"/>
    <s v="NA"/>
    <n v="1980"/>
    <n v="267.67284194351799"/>
    <n v="98749.318230119796"/>
  </r>
  <r>
    <x v="139"/>
    <x v="10"/>
    <n v="35"/>
    <n v="84068"/>
    <n v="1981"/>
    <n v="35"/>
    <n v="84095.189889611996"/>
  </r>
  <r>
    <x v="139"/>
    <x v="11"/>
    <s v="NA"/>
    <s v="NA"/>
    <n v="1982"/>
    <n v="231.53290238403699"/>
    <n v="85416.643150735807"/>
  </r>
  <r>
    <x v="139"/>
    <x v="12"/>
    <n v="32"/>
    <n v="131046"/>
    <n v="1983"/>
    <n v="32"/>
    <n v="132387.28036909099"/>
  </r>
  <r>
    <x v="139"/>
    <x v="13"/>
    <s v="NA"/>
    <s v="NA"/>
    <n v="1984"/>
    <n v="325.51156720905198"/>
    <n v="120087.05534630299"/>
  </r>
  <r>
    <x v="139"/>
    <x v="14"/>
    <n v="0"/>
    <n v="56147"/>
    <n v="1985"/>
    <n v="0"/>
    <n v="56860.647153135098"/>
  </r>
  <r>
    <x v="139"/>
    <x v="15"/>
    <n v="2"/>
    <n v="23394"/>
    <n v="1986"/>
    <n v="2"/>
    <n v="23422.0672652127"/>
  </r>
  <r>
    <x v="139"/>
    <x v="16"/>
    <n v="17"/>
    <n v="48562"/>
    <n v="1987"/>
    <n v="17"/>
    <n v="48750.733847744101"/>
  </r>
  <r>
    <x v="139"/>
    <x v="17"/>
    <n v="22"/>
    <n v="27087"/>
    <n v="1988"/>
    <n v="22"/>
    <n v="27193.861072078402"/>
  </r>
  <r>
    <x v="139"/>
    <x v="18"/>
    <n v="1051"/>
    <n v="139094"/>
    <n v="1989"/>
    <n v="1051"/>
    <n v="139096.87096586"/>
  </r>
  <r>
    <x v="139"/>
    <x v="19"/>
    <n v="22"/>
    <n v="59457"/>
    <n v="1990"/>
    <n v="22"/>
    <n v="59458.213911529703"/>
  </r>
  <r>
    <x v="139"/>
    <x v="20"/>
    <n v="2"/>
    <n v="46473"/>
    <n v="1991"/>
    <n v="2"/>
    <n v="46484.282842662898"/>
  </r>
  <r>
    <x v="139"/>
    <x v="21"/>
    <s v="NA"/>
    <s v="NA"/>
    <n v="1992"/>
    <n v="260.65920170238701"/>
    <n v="96161.847965036301"/>
  </r>
  <r>
    <x v="139"/>
    <x v="22"/>
    <s v="NA"/>
    <s v="NA"/>
    <n v="1993"/>
    <n v="579.99688410655904"/>
    <n v="213971.23521097901"/>
  </r>
  <r>
    <x v="139"/>
    <x v="23"/>
    <s v="NA"/>
    <s v="NA"/>
    <n v="1994"/>
    <n v="230.95455569841201"/>
    <n v="85203.267943818995"/>
  </r>
  <r>
    <x v="139"/>
    <x v="24"/>
    <s v="NA"/>
    <s v="NA"/>
    <n v="1995"/>
    <n v="167.38763038295701"/>
    <n v="61752.291012181799"/>
  </r>
  <r>
    <x v="139"/>
    <x v="25"/>
    <n v="802"/>
    <n v="124890"/>
    <n v="1999"/>
    <n v="802"/>
    <n v="129894.6012772"/>
  </r>
  <r>
    <x v="139"/>
    <x v="26"/>
    <n v="13"/>
    <n v="47077"/>
    <n v="2000"/>
    <n v="13"/>
    <n v="47166.608238463603"/>
  </r>
  <r>
    <x v="139"/>
    <x v="27"/>
    <s v="NA"/>
    <s v="NA"/>
    <n v="2001"/>
    <n v="143.52218710796899"/>
    <n v="52947.900197958203"/>
  </r>
  <r>
    <x v="139"/>
    <x v="28"/>
    <n v="216"/>
    <n v="65085"/>
    <n v="2002"/>
    <n v="216"/>
    <n v="65757.192359238703"/>
  </r>
  <r>
    <x v="139"/>
    <x v="29"/>
    <s v="NA"/>
    <s v="NA"/>
    <n v="2003"/>
    <n v="150.23594071365801"/>
    <n v="55424.722922262903"/>
  </r>
  <r>
    <x v="139"/>
    <x v="30"/>
    <s v="NA"/>
    <s v="NA"/>
    <n v="2004"/>
    <n v="224.566030504362"/>
    <n v="82846.420461331101"/>
  </r>
  <r>
    <x v="139"/>
    <x v="31"/>
    <s v="NA"/>
    <s v="NA"/>
    <n v="2005"/>
    <n v="85.853369252835805"/>
    <n v="31672.8412610737"/>
  </r>
  <r>
    <x v="139"/>
    <x v="32"/>
    <s v="NA"/>
    <s v="NA"/>
    <n v="2006"/>
    <n v="106.357774028717"/>
    <n v="39237.282202276503"/>
  </r>
  <r>
    <x v="139"/>
    <x v="33"/>
    <n v="9"/>
    <n v="21236"/>
    <n v="2007"/>
    <n v="9"/>
    <n v="23919.0155283315"/>
  </r>
  <r>
    <x v="139"/>
    <x v="34"/>
    <n v="853"/>
    <n v="64797"/>
    <n v="2008"/>
    <n v="853"/>
    <n v="66690.008075796795"/>
  </r>
  <r>
    <x v="139"/>
    <x v="35"/>
    <s v="NA"/>
    <s v="NA"/>
    <n v="2009"/>
    <n v="422.96523806947903"/>
    <n v="156039.42659194701"/>
  </r>
  <r>
    <x v="139"/>
    <x v="36"/>
    <n v="307"/>
    <n v="60966"/>
    <n v="2010"/>
    <n v="307"/>
    <n v="61141.220667050999"/>
  </r>
  <r>
    <x v="139"/>
    <x v="37"/>
    <s v="NA"/>
    <s v="NA"/>
    <n v="2011"/>
    <n v="172.976115471779"/>
    <n v="63813.9746693583"/>
  </r>
  <r>
    <x v="139"/>
    <x v="38"/>
    <s v="NA"/>
    <s v="NA"/>
    <n v="2012"/>
    <n v="317.07883147597101"/>
    <n v="116976.036080787"/>
  </r>
  <r>
    <x v="139"/>
    <x v="39"/>
    <s v="NA"/>
    <s v="NA"/>
    <n v="2013"/>
    <n v="318.317723760744"/>
    <n v="117433.083455406"/>
  </r>
  <r>
    <x v="139"/>
    <x v="40"/>
    <s v="NA"/>
    <s v="NA"/>
    <n v="2014"/>
    <n v="191.902910033219"/>
    <n v="70796.403612428403"/>
  </r>
  <r>
    <x v="139"/>
    <x v="41"/>
    <s v="NA"/>
    <s v="NA"/>
    <n v="2015"/>
    <n v="422.96090120051298"/>
    <n v="156037.812816049"/>
  </r>
  <r>
    <x v="139"/>
    <x v="42"/>
    <s v="NA"/>
    <s v="NA"/>
    <n v="2016"/>
    <n v="241.835154383006"/>
    <n v="89217.295393569395"/>
  </r>
  <r>
    <x v="139"/>
    <x v="43"/>
    <s v="NA"/>
    <s v="NA"/>
    <n v="2017"/>
    <n v="246.23563058284901"/>
    <n v="90840.708214998594"/>
  </r>
  <r>
    <x v="139"/>
    <x v="44"/>
    <s v="NA"/>
    <s v="NA"/>
    <n v="2018"/>
    <n v="298.46193447448599"/>
    <n v="110107.920079993"/>
  </r>
  <r>
    <x v="139"/>
    <x v="45"/>
    <s v="NA"/>
    <s v="NA"/>
    <n v="2019"/>
    <n v="378.51271225032298"/>
    <n v="139640.07455589101"/>
  </r>
  <r>
    <x v="139"/>
    <x v="46"/>
    <s v="NA"/>
    <s v="NA"/>
    <n v="2020"/>
    <n v="140.70504839705001"/>
    <n v="51908.594882406796"/>
  </r>
  <r>
    <x v="139"/>
    <x v="47"/>
    <s v="NA"/>
    <s v="NA"/>
    <n v="2021"/>
    <n v="179.46973733862799"/>
    <n v="66209.577574815296"/>
  </r>
  <r>
    <x v="140"/>
    <x v="0"/>
    <n v="4"/>
    <n v="48057"/>
    <n v="1971"/>
    <n v="4"/>
    <n v="48057"/>
  </r>
  <r>
    <x v="140"/>
    <x v="1"/>
    <s v="NA"/>
    <s v="NA"/>
    <n v="1972"/>
    <n v="192.61742712797101"/>
    <n v="52807.0975532632"/>
  </r>
  <r>
    <x v="140"/>
    <x v="2"/>
    <s v="NA"/>
    <s v="NA"/>
    <n v="1973"/>
    <n v="186.010030432262"/>
    <n v="50995.643992541998"/>
  </r>
  <r>
    <x v="140"/>
    <x v="3"/>
    <s v="NA"/>
    <s v="NA"/>
    <n v="1974"/>
    <n v="342.774920464194"/>
    <n v="93973.575688058394"/>
  </r>
  <r>
    <x v="140"/>
    <x v="4"/>
    <n v="0"/>
    <n v="41516"/>
    <n v="1975"/>
    <n v="0"/>
    <n v="41516.839292315803"/>
  </r>
  <r>
    <x v="140"/>
    <x v="5"/>
    <n v="5"/>
    <n v="69676"/>
    <n v="1976"/>
    <n v="5"/>
    <n v="69676.907217954795"/>
  </r>
  <r>
    <x v="140"/>
    <x v="6"/>
    <s v="NA"/>
    <s v="NA"/>
    <n v="1977"/>
    <n v="174.11432496253499"/>
    <n v="47734.370893531501"/>
  </r>
  <r>
    <x v="140"/>
    <x v="7"/>
    <n v="0"/>
    <n v="67528"/>
    <n v="1978"/>
    <n v="0"/>
    <n v="67529.365509922005"/>
  </r>
  <r>
    <x v="140"/>
    <x v="8"/>
    <n v="0"/>
    <n v="79405"/>
    <n v="1979"/>
    <n v="0"/>
    <n v="79422.627723326994"/>
  </r>
  <r>
    <x v="140"/>
    <x v="9"/>
    <s v="NA"/>
    <s v="NA"/>
    <n v="1980"/>
    <n v="361.51342789585999"/>
    <n v="99110.831658015595"/>
  </r>
  <r>
    <x v="140"/>
    <x v="10"/>
    <n v="0"/>
    <n v="84068"/>
    <n v="1981"/>
    <n v="0"/>
    <n v="84095.189889611996"/>
  </r>
  <r>
    <x v="140"/>
    <x v="11"/>
    <s v="NA"/>
    <s v="NA"/>
    <n v="1982"/>
    <n v="312.70356981389398"/>
    <n v="85729.3467205497"/>
  </r>
  <r>
    <x v="140"/>
    <x v="12"/>
    <n v="0"/>
    <n v="131046"/>
    <n v="1983"/>
    <n v="0"/>
    <n v="132387.28036909099"/>
  </r>
  <r>
    <x v="140"/>
    <x v="13"/>
    <s v="NA"/>
    <s v="NA"/>
    <n v="1984"/>
    <n v="439.62921917520799"/>
    <n v="120526.684565478"/>
  </r>
  <r>
    <x v="140"/>
    <x v="14"/>
    <n v="0"/>
    <n v="56147"/>
    <n v="1985"/>
    <n v="0"/>
    <n v="56860.647153135098"/>
  </r>
  <r>
    <x v="140"/>
    <x v="15"/>
    <n v="1"/>
    <n v="23395"/>
    <n v="1986"/>
    <n v="1"/>
    <n v="23423.0672652127"/>
  </r>
  <r>
    <x v="140"/>
    <x v="16"/>
    <n v="1"/>
    <n v="48563"/>
    <n v="1987"/>
    <n v="1"/>
    <n v="48751.733847744101"/>
  </r>
  <r>
    <x v="140"/>
    <x v="17"/>
    <n v="25"/>
    <n v="27112"/>
    <n v="1988"/>
    <n v="25"/>
    <n v="27218.861072078402"/>
  </r>
  <r>
    <x v="140"/>
    <x v="18"/>
    <n v="365"/>
    <n v="139459"/>
    <n v="1989"/>
    <n v="365"/>
    <n v="139461.87096586"/>
  </r>
  <r>
    <x v="140"/>
    <x v="19"/>
    <n v="22"/>
    <n v="59479"/>
    <n v="1990"/>
    <n v="22"/>
    <n v="59480.213911529703"/>
  </r>
  <r>
    <x v="140"/>
    <x v="20"/>
    <n v="11"/>
    <n v="46484"/>
    <n v="1991"/>
    <n v="11"/>
    <n v="46495.282842662898"/>
  </r>
  <r>
    <x v="140"/>
    <x v="21"/>
    <s v="NA"/>
    <s v="NA"/>
    <n v="1992"/>
    <n v="352.04094990462897"/>
    <n v="96513.888914940893"/>
  </r>
  <r>
    <x v="140"/>
    <x v="22"/>
    <s v="NA"/>
    <s v="NA"/>
    <n v="1993"/>
    <n v="783.33184750188002"/>
    <n v="214754.56705848101"/>
  </r>
  <r>
    <x v="140"/>
    <x v="23"/>
    <s v="NA"/>
    <s v="NA"/>
    <n v="1994"/>
    <n v="311.92246681342198"/>
    <n v="85515.190410632393"/>
  </r>
  <r>
    <x v="140"/>
    <x v="24"/>
    <s v="NA"/>
    <s v="NA"/>
    <n v="1995"/>
    <n v="226.07028654893401"/>
    <n v="61978.361298730699"/>
  </r>
  <r>
    <x v="140"/>
    <x v="25"/>
    <n v="303"/>
    <n v="125193"/>
    <n v="1999"/>
    <n v="303"/>
    <n v="130197.6012772"/>
  </r>
  <r>
    <x v="140"/>
    <x v="26"/>
    <s v="NA"/>
    <s v="NA"/>
    <n v="2000"/>
    <n v="172.67325265775"/>
    <n v="47339.281491121401"/>
  </r>
  <r>
    <x v="140"/>
    <x v="27"/>
    <s v="NA"/>
    <s v="NA"/>
    <n v="2001"/>
    <n v="193.83811040289601"/>
    <n v="53141.738308361098"/>
  </r>
  <r>
    <x v="140"/>
    <x v="28"/>
    <s v="NA"/>
    <s v="NA"/>
    <n v="2002"/>
    <n v="240.731926457377"/>
    <n v="65997.924285696005"/>
  </r>
  <r>
    <x v="140"/>
    <x v="29"/>
    <s v="NA"/>
    <s v="NA"/>
    <n v="2003"/>
    <n v="202.90556787274599"/>
    <n v="55627.628490135699"/>
  </r>
  <r>
    <x v="140"/>
    <x v="30"/>
    <s v="NA"/>
    <s v="NA"/>
    <n v="2004"/>
    <n v="303.29425655354203"/>
    <n v="83149.714717884606"/>
  </r>
  <r>
    <x v="140"/>
    <x v="31"/>
    <s v="NA"/>
    <s v="NA"/>
    <n v="2005"/>
    <n v="115.95179263447"/>
    <n v="31788.793053708199"/>
  </r>
  <r>
    <x v="140"/>
    <x v="32"/>
    <s v="NA"/>
    <s v="NA"/>
    <n v="2006"/>
    <n v="143.64461950497301"/>
    <n v="39380.926821781402"/>
  </r>
  <r>
    <x v="140"/>
    <x v="33"/>
    <s v="NA"/>
    <s v="NA"/>
    <n v="2007"/>
    <n v="87.565644518176001"/>
    <n v="24006.581172849699"/>
  </r>
  <r>
    <x v="140"/>
    <x v="34"/>
    <n v="3330"/>
    <n v="68127"/>
    <n v="2008"/>
    <n v="3330"/>
    <n v="70020.008075796795"/>
  </r>
  <r>
    <x v="140"/>
    <x v="35"/>
    <s v="NA"/>
    <s v="NA"/>
    <n v="2009"/>
    <n v="571.24814103189703"/>
    <n v="156610.67473297901"/>
  </r>
  <r>
    <x v="140"/>
    <x v="36"/>
    <n v="259"/>
    <n v="61225"/>
    <n v="2010"/>
    <n v="259"/>
    <n v="61400.220667050999"/>
  </r>
  <r>
    <x v="140"/>
    <x v="37"/>
    <s v="NA"/>
    <s v="NA"/>
    <n v="2011"/>
    <n v="233.61797973945301"/>
    <n v="64047.5926490977"/>
  </r>
  <r>
    <x v="140"/>
    <x v="38"/>
    <s v="NA"/>
    <s v="NA"/>
    <n v="2012"/>
    <n v="428.24014072267101"/>
    <n v="117404.276221509"/>
  </r>
  <r>
    <x v="140"/>
    <x v="39"/>
    <s v="NA"/>
    <s v="NA"/>
    <n v="2013"/>
    <n v="429.913363170183"/>
    <n v="117862.99681857599"/>
  </r>
  <r>
    <x v="140"/>
    <x v="40"/>
    <s v="NA"/>
    <s v="NA"/>
    <n v="2014"/>
    <n v="259.180118804247"/>
    <n v="71055.583731232706"/>
  </r>
  <r>
    <x v="140"/>
    <x v="41"/>
    <s v="NA"/>
    <s v="NA"/>
    <n v="2015"/>
    <n v="571.24228397513798"/>
    <n v="156609.05510002401"/>
  </r>
  <r>
    <x v="140"/>
    <x v="42"/>
    <s v="NA"/>
    <s v="NA"/>
    <n v="2016"/>
    <n v="326.61757992119499"/>
    <n v="89543.912973490602"/>
  </r>
  <r>
    <x v="140"/>
    <x v="43"/>
    <s v="NA"/>
    <s v="NA"/>
    <n v="2017"/>
    <n v="332.56077248976402"/>
    <n v="91173.268987488307"/>
  </r>
  <r>
    <x v="140"/>
    <x v="44"/>
    <s v="NA"/>
    <s v="NA"/>
    <n v="2018"/>
    <n v="403.09654317495199"/>
    <n v="110511.01662316801"/>
  </r>
  <r>
    <x v="140"/>
    <x v="45"/>
    <s v="NA"/>
    <s v="NA"/>
    <n v="2019"/>
    <n v="511.21147538397503"/>
    <n v="140151.286031275"/>
  </r>
  <r>
    <x v="140"/>
    <x v="46"/>
    <s v="NA"/>
    <s v="NA"/>
    <n v="2020"/>
    <n v="190.033341192113"/>
    <n v="52098.628223598898"/>
  </r>
  <r>
    <x v="140"/>
    <x v="47"/>
    <s v="NA"/>
    <s v="NA"/>
    <n v="2021"/>
    <n v="242.38813190574001"/>
    <n v="66451.965706721006"/>
  </r>
  <r>
    <x v="141"/>
    <x v="0"/>
    <n v="21"/>
    <n v="48078"/>
    <n v="1971"/>
    <n v="21"/>
    <n v="48078"/>
  </r>
  <r>
    <x v="141"/>
    <x v="1"/>
    <s v="NA"/>
    <s v="NA"/>
    <n v="1972"/>
    <n v="225.833469837466"/>
    <n v="53032.931023100697"/>
  </r>
  <r>
    <x v="141"/>
    <x v="2"/>
    <s v="NA"/>
    <s v="NA"/>
    <n v="1973"/>
    <n v="218.08665614188999"/>
    <n v="51213.730648683901"/>
  </r>
  <r>
    <x v="141"/>
    <x v="3"/>
    <s v="NA"/>
    <s v="NA"/>
    <n v="1974"/>
    <n v="401.8849738376"/>
    <n v="94375.460661895995"/>
  </r>
  <r>
    <x v="141"/>
    <x v="4"/>
    <n v="0"/>
    <n v="41516"/>
    <n v="1975"/>
    <n v="0"/>
    <n v="41516.839292315803"/>
  </r>
  <r>
    <x v="141"/>
    <x v="5"/>
    <n v="0"/>
    <n v="69676"/>
    <n v="1976"/>
    <n v="0"/>
    <n v="69676.907217954795"/>
  </r>
  <r>
    <x v="141"/>
    <x v="6"/>
    <s v="NA"/>
    <s v="NA"/>
    <n v="1977"/>
    <n v="204.13958768463701"/>
    <n v="47938.510481216101"/>
  </r>
  <r>
    <x v="141"/>
    <x v="7"/>
    <n v="0"/>
    <n v="67528"/>
    <n v="1978"/>
    <n v="0"/>
    <n v="67529.365509922005"/>
  </r>
  <r>
    <x v="141"/>
    <x v="8"/>
    <n v="1"/>
    <n v="79406"/>
    <n v="1979"/>
    <n v="1"/>
    <n v="79423.627723326994"/>
  </r>
  <r>
    <x v="141"/>
    <x v="9"/>
    <s v="NA"/>
    <s v="NA"/>
    <n v="1980"/>
    <n v="423.85485587197297"/>
    <n v="99534.686513887602"/>
  </r>
  <r>
    <x v="141"/>
    <x v="10"/>
    <n v="14"/>
    <n v="84082"/>
    <n v="1981"/>
    <n v="14"/>
    <n v="84109.189889611996"/>
  </r>
  <r>
    <x v="141"/>
    <x v="11"/>
    <s v="NA"/>
    <s v="NA"/>
    <n v="1982"/>
    <n v="366.62794874652599"/>
    <n v="86095.974669296207"/>
  </r>
  <r>
    <x v="141"/>
    <x v="12"/>
    <n v="555"/>
    <n v="131601"/>
    <n v="1983"/>
    <n v="555"/>
    <n v="132942.28036909099"/>
  </r>
  <r>
    <x v="141"/>
    <x v="13"/>
    <s v="NA"/>
    <s v="NA"/>
    <n v="1984"/>
    <n v="515.44137769262795"/>
    <n v="121042.12594317101"/>
  </r>
  <r>
    <x v="141"/>
    <x v="14"/>
    <n v="0"/>
    <n v="56147"/>
    <n v="1985"/>
    <n v="0"/>
    <n v="56860.647153135098"/>
  </r>
  <r>
    <x v="141"/>
    <x v="15"/>
    <n v="10"/>
    <n v="23405"/>
    <n v="1986"/>
    <n v="10"/>
    <n v="23433.0672652127"/>
  </r>
  <r>
    <x v="141"/>
    <x v="16"/>
    <n v="61"/>
    <n v="48624"/>
    <n v="1987"/>
    <n v="61"/>
    <n v="48812.733847744101"/>
  </r>
  <r>
    <x v="141"/>
    <x v="17"/>
    <n v="3"/>
    <n v="27115"/>
    <n v="1988"/>
    <n v="3"/>
    <n v="27221.861072078402"/>
  </r>
  <r>
    <x v="141"/>
    <x v="18"/>
    <n v="837"/>
    <n v="140296"/>
    <n v="1989"/>
    <n v="837"/>
    <n v="140298.87096586"/>
  </r>
  <r>
    <x v="141"/>
    <x v="19"/>
    <n v="35"/>
    <n v="59514"/>
    <n v="1990"/>
    <n v="35"/>
    <n v="59515.213911529703"/>
  </r>
  <r>
    <x v="141"/>
    <x v="20"/>
    <n v="707"/>
    <n v="47191"/>
    <n v="1991"/>
    <n v="707"/>
    <n v="47202.282842662898"/>
  </r>
  <r>
    <x v="141"/>
    <x v="21"/>
    <s v="NA"/>
    <s v="NA"/>
    <n v="1992"/>
    <n v="412.74888998816903"/>
    <n v="96926.637804929094"/>
  </r>
  <r>
    <x v="141"/>
    <x v="22"/>
    <s v="NA"/>
    <s v="NA"/>
    <n v="1993"/>
    <n v="918.41403858177398"/>
    <n v="215672.981097062"/>
  </r>
  <r>
    <x v="141"/>
    <x v="23"/>
    <s v="NA"/>
    <s v="NA"/>
    <n v="1994"/>
    <n v="365.71214790165499"/>
    <n v="85880.902558533999"/>
  </r>
  <r>
    <x v="141"/>
    <x v="24"/>
    <s v="NA"/>
    <s v="NA"/>
    <n v="1995"/>
    <n v="265.05513025376899"/>
    <n v="62243.416428984499"/>
  </r>
  <r>
    <x v="141"/>
    <x v="25"/>
    <n v="13"/>
    <n v="125206"/>
    <n v="1999"/>
    <n v="13"/>
    <n v="130210.6012772"/>
  </r>
  <r>
    <x v="141"/>
    <x v="26"/>
    <s v="NA"/>
    <s v="NA"/>
    <n v="2000"/>
    <n v="202.450008680655"/>
    <n v="47541.731499802001"/>
  </r>
  <r>
    <x v="141"/>
    <x v="27"/>
    <s v="NA"/>
    <s v="NA"/>
    <n v="2001"/>
    <n v="227.264654656636"/>
    <n v="53369.002963017701"/>
  </r>
  <r>
    <x v="141"/>
    <x v="28"/>
    <s v="NA"/>
    <s v="NA"/>
    <n v="2002"/>
    <n v="282.24510658578299"/>
    <n v="66280.169392281794"/>
  </r>
  <r>
    <x v="141"/>
    <x v="29"/>
    <s v="NA"/>
    <s v="NA"/>
    <n v="2003"/>
    <n v="237.89575597181101"/>
    <n v="55865.524246107503"/>
  </r>
  <r>
    <x v="141"/>
    <x v="30"/>
    <s v="NA"/>
    <s v="NA"/>
    <n v="2004"/>
    <n v="355.59604007471103"/>
    <n v="83505.310757959305"/>
  </r>
  <r>
    <x v="141"/>
    <x v="31"/>
    <s v="NA"/>
    <s v="NA"/>
    <n v="2005"/>
    <n v="135.947178059988"/>
    <n v="31924.740231768199"/>
  </r>
  <r>
    <x v="141"/>
    <x v="32"/>
    <s v="NA"/>
    <s v="NA"/>
    <n v="2006"/>
    <n v="168.41551321896301"/>
    <n v="39549.342335000401"/>
  </r>
  <r>
    <x v="141"/>
    <x v="33"/>
    <s v="NA"/>
    <s v="NA"/>
    <n v="2007"/>
    <n v="102.665961403203"/>
    <n v="24109.247134252899"/>
  </r>
  <r>
    <x v="141"/>
    <x v="34"/>
    <n v="2203"/>
    <n v="70330"/>
    <n v="2008"/>
    <n v="2203"/>
    <n v="72223.008075796795"/>
  </r>
  <r>
    <x v="141"/>
    <x v="35"/>
    <s v="NA"/>
    <s v="NA"/>
    <n v="2009"/>
    <n v="669.75741366735599"/>
    <n v="157280.432146646"/>
  </r>
  <r>
    <x v="141"/>
    <x v="36"/>
    <n v="612"/>
    <n v="61837"/>
    <n v="2010"/>
    <n v="612"/>
    <n v="62012.220667050999"/>
  </r>
  <r>
    <x v="141"/>
    <x v="37"/>
    <s v="NA"/>
    <s v="NA"/>
    <n v="2011"/>
    <n v="273.90439050352501"/>
    <n v="64321.4970396012"/>
  </r>
  <r>
    <x v="141"/>
    <x v="38"/>
    <s v="NA"/>
    <s v="NA"/>
    <n v="2012"/>
    <n v="502.08830187085999"/>
    <n v="117906.36452338001"/>
  </r>
  <r>
    <x v="141"/>
    <x v="39"/>
    <s v="NA"/>
    <s v="NA"/>
    <n v="2013"/>
    <n v="504.05006429501202"/>
    <n v="118367.046882871"/>
  </r>
  <r>
    <x v="141"/>
    <x v="40"/>
    <s v="NA"/>
    <s v="NA"/>
    <n v="2014"/>
    <n v="303.87460995249103"/>
    <n v="71359.458341185207"/>
  </r>
  <r>
    <x v="141"/>
    <x v="41"/>
    <s v="NA"/>
    <s v="NA"/>
    <n v="2015"/>
    <n v="669.75054657900898"/>
    <n v="157278.805646603"/>
  </r>
  <r>
    <x v="141"/>
    <x v="42"/>
    <s v="NA"/>
    <s v="NA"/>
    <n v="2016"/>
    <n v="382.941369730254"/>
    <n v="89926.854343220795"/>
  </r>
  <r>
    <x v="141"/>
    <x v="43"/>
    <s v="NA"/>
    <s v="NA"/>
    <n v="2017"/>
    <n v="389.90944016626298"/>
    <n v="91563.178427654595"/>
  </r>
  <r>
    <x v="141"/>
    <x v="44"/>
    <s v="NA"/>
    <s v="NA"/>
    <n v="2018"/>
    <n v="472.60879960452797"/>
    <n v="110983.62542277201"/>
  </r>
  <r>
    <x v="141"/>
    <x v="45"/>
    <s v="NA"/>
    <s v="NA"/>
    <n v="2019"/>
    <n v="599.367684529847"/>
    <n v="140750.65371580501"/>
  </r>
  <r>
    <x v="141"/>
    <x v="46"/>
    <s v="NA"/>
    <s v="NA"/>
    <n v="2020"/>
    <n v="222.803769433833"/>
    <n v="52321.431993032696"/>
  </r>
  <r>
    <x v="141"/>
    <x v="47"/>
    <s v="NA"/>
    <s v="NA"/>
    <n v="2021"/>
    <n v="284.18691749444298"/>
    <n v="66736.152624215407"/>
  </r>
  <r>
    <x v="142"/>
    <x v="0"/>
    <n v="50"/>
    <n v="48128"/>
    <n v="1971"/>
    <n v="50"/>
    <n v="48128"/>
  </r>
  <r>
    <x v="142"/>
    <x v="1"/>
    <s v="NA"/>
    <s v="NA"/>
    <n v="1972"/>
    <n v="169.41962793713"/>
    <n v="53202.350651037799"/>
  </r>
  <r>
    <x v="142"/>
    <x v="2"/>
    <s v="NA"/>
    <s v="NA"/>
    <n v="1973"/>
    <n v="163.60799029540399"/>
    <n v="51377.338638979301"/>
  </r>
  <r>
    <x v="142"/>
    <x v="3"/>
    <s v="NA"/>
    <s v="NA"/>
    <n v="1974"/>
    <n v="301.49296643461702"/>
    <n v="94676.953628330593"/>
  </r>
  <r>
    <x v="142"/>
    <x v="4"/>
    <n v="0"/>
    <n v="41516"/>
    <n v="1975"/>
    <n v="0"/>
    <n v="41516.839292315803"/>
  </r>
  <r>
    <x v="142"/>
    <x v="5"/>
    <n v="33"/>
    <n v="69709"/>
    <n v="1976"/>
    <n v="33"/>
    <n v="69709.907217954795"/>
  </r>
  <r>
    <x v="142"/>
    <x v="6"/>
    <s v="NA"/>
    <s v="NA"/>
    <n v="1977"/>
    <n v="153.14493913531001"/>
    <n v="48091.655420351402"/>
  </r>
  <r>
    <x v="142"/>
    <x v="7"/>
    <n v="0"/>
    <n v="67528"/>
    <n v="1978"/>
    <n v="0"/>
    <n v="67529.365509922005"/>
  </r>
  <r>
    <x v="142"/>
    <x v="8"/>
    <n v="2"/>
    <n v="79408"/>
    <n v="1979"/>
    <n v="2"/>
    <n v="79425.627723326994"/>
  </r>
  <r>
    <x v="142"/>
    <x v="9"/>
    <s v="NA"/>
    <s v="NA"/>
    <n v="1980"/>
    <n v="317.97470956071498"/>
    <n v="99852.661223448304"/>
  </r>
  <r>
    <x v="142"/>
    <x v="10"/>
    <n v="0"/>
    <n v="84082"/>
    <n v="1981"/>
    <n v="0"/>
    <n v="84109.189889611996"/>
  </r>
  <r>
    <x v="142"/>
    <x v="11"/>
    <s v="NA"/>
    <s v="NA"/>
    <n v="1982"/>
    <n v="275.043246300737"/>
    <n v="86371.017915596894"/>
  </r>
  <r>
    <x v="142"/>
    <x v="12"/>
    <n v="0"/>
    <n v="131601"/>
    <n v="1983"/>
    <n v="0"/>
    <n v="132942.28036909099"/>
  </r>
  <r>
    <x v="142"/>
    <x v="13"/>
    <s v="NA"/>
    <s v="NA"/>
    <n v="1984"/>
    <n v="386.68265821576801"/>
    <n v="121428.80860138701"/>
  </r>
  <r>
    <x v="142"/>
    <x v="14"/>
    <n v="1"/>
    <n v="56148"/>
    <n v="1985"/>
    <n v="1"/>
    <n v="56861.647153135098"/>
  </r>
  <r>
    <x v="142"/>
    <x v="15"/>
    <n v="14"/>
    <n v="23419"/>
    <n v="1986"/>
    <n v="14"/>
    <n v="23447.0672652127"/>
  </r>
  <r>
    <x v="142"/>
    <x v="16"/>
    <n v="60"/>
    <n v="48684"/>
    <n v="1987"/>
    <n v="60"/>
    <n v="48872.733847744101"/>
  </r>
  <r>
    <x v="142"/>
    <x v="17"/>
    <n v="12"/>
    <n v="27127"/>
    <n v="1988"/>
    <n v="12"/>
    <n v="27233.861072078402"/>
  </r>
  <r>
    <x v="142"/>
    <x v="18"/>
    <n v="187"/>
    <n v="140483"/>
    <n v="1989"/>
    <n v="187"/>
    <n v="140485.87096586"/>
  </r>
  <r>
    <x v="142"/>
    <x v="19"/>
    <n v="18"/>
    <n v="59532"/>
    <n v="1990"/>
    <n v="18"/>
    <n v="59533.213911529703"/>
  </r>
  <r>
    <x v="142"/>
    <x v="20"/>
    <n v="1037"/>
    <n v="48228"/>
    <n v="1991"/>
    <n v="1037"/>
    <n v="48239.282842662898"/>
  </r>
  <r>
    <x v="142"/>
    <x v="21"/>
    <s v="NA"/>
    <s v="NA"/>
    <n v="1992"/>
    <n v="309.64304547839902"/>
    <n v="97236.280850407493"/>
  </r>
  <r>
    <x v="142"/>
    <x v="22"/>
    <s v="NA"/>
    <s v="NA"/>
    <n v="1993"/>
    <n v="688.99160437324099"/>
    <n v="216361.972701436"/>
  </r>
  <r>
    <x v="142"/>
    <x v="23"/>
    <s v="NA"/>
    <s v="NA"/>
    <n v="1994"/>
    <n v="274.35621510155897"/>
    <n v="86155.258773635607"/>
  </r>
  <r>
    <x v="142"/>
    <x v="24"/>
    <s v="NA"/>
    <s v="NA"/>
    <n v="1995"/>
    <n v="198.84360622622799"/>
    <n v="62442.260035210697"/>
  </r>
  <r>
    <x v="142"/>
    <x v="25"/>
    <n v="917"/>
    <n v="126123"/>
    <n v="1999"/>
    <n v="917"/>
    <n v="131127.60127720001"/>
  </r>
  <r>
    <x v="142"/>
    <x v="26"/>
    <s v="NA"/>
    <s v="NA"/>
    <n v="2000"/>
    <n v="151.87742175675999"/>
    <n v="47693.6089215588"/>
  </r>
  <r>
    <x v="142"/>
    <x v="27"/>
    <s v="NA"/>
    <s v="NA"/>
    <n v="2001"/>
    <n v="170.49329871923899"/>
    <n v="53539.496261736997"/>
  </r>
  <r>
    <x v="142"/>
    <x v="28"/>
    <s v="NA"/>
    <s v="NA"/>
    <n v="2002"/>
    <n v="211.73947766666399"/>
    <n v="66491.9088699485"/>
  </r>
  <r>
    <x v="142"/>
    <x v="29"/>
    <s v="NA"/>
    <s v="NA"/>
    <n v="2003"/>
    <n v="178.46872074416299"/>
    <n v="56043.992966851598"/>
  </r>
  <r>
    <x v="142"/>
    <x v="30"/>
    <s v="NA"/>
    <s v="NA"/>
    <n v="2004"/>
    <n v="266.767139727075"/>
    <n v="83772.077897686395"/>
  </r>
  <r>
    <x v="142"/>
    <x v="31"/>
    <s v="NA"/>
    <s v="NA"/>
    <n v="2005"/>
    <n v="101.98718702637299"/>
    <n v="32026.7274187945"/>
  </r>
  <r>
    <x v="142"/>
    <x v="32"/>
    <s v="NA"/>
    <s v="NA"/>
    <n v="2006"/>
    <n v="126.344839884968"/>
    <n v="39675.687174885403"/>
  </r>
  <r>
    <x v="142"/>
    <x v="33"/>
    <s v="NA"/>
    <s v="NA"/>
    <n v="2007"/>
    <n v="77.019712775882795"/>
    <n v="24186.266847028801"/>
  </r>
  <r>
    <x v="142"/>
    <x v="34"/>
    <n v="1405"/>
    <n v="71735"/>
    <n v="2008"/>
    <n v="1405"/>
    <n v="73628.008075796795"/>
  </r>
  <r>
    <x v="142"/>
    <x v="35"/>
    <s v="NA"/>
    <s v="NA"/>
    <n v="2009"/>
    <n v="502.45011028895999"/>
    <n v="157782.882256935"/>
  </r>
  <r>
    <x v="142"/>
    <x v="36"/>
    <n v="69"/>
    <n v="61906"/>
    <n v="2010"/>
    <n v="69"/>
    <n v="62081.220667050999"/>
  </r>
  <r>
    <x v="142"/>
    <x v="37"/>
    <s v="NA"/>
    <s v="NA"/>
    <n v="2011"/>
    <n v="205.482296138968"/>
    <n v="64526.979335740201"/>
  </r>
  <r>
    <x v="142"/>
    <x v="38"/>
    <s v="NA"/>
    <s v="NA"/>
    <n v="2012"/>
    <n v="376.66521863139201"/>
    <n v="118283.029742012"/>
  </r>
  <r>
    <x v="142"/>
    <x v="39"/>
    <s v="NA"/>
    <s v="NA"/>
    <n v="2013"/>
    <n v="378.13692723148699"/>
    <n v="118745.183810103"/>
  </r>
  <r>
    <x v="142"/>
    <x v="40"/>
    <s v="NA"/>
    <s v="NA"/>
    <n v="2014"/>
    <n v="227.96586968274701"/>
    <n v="71587.424210867903"/>
  </r>
  <r>
    <x v="142"/>
    <x v="41"/>
    <s v="NA"/>
    <s v="NA"/>
    <n v="2015"/>
    <n v="502.44495861501798"/>
    <n v="157781.250605218"/>
  </r>
  <r>
    <x v="142"/>
    <x v="42"/>
    <s v="NA"/>
    <s v="NA"/>
    <n v="2016"/>
    <n v="287.28152839574398"/>
    <n v="90214.1358716166"/>
  </r>
  <r>
    <x v="142"/>
    <x v="43"/>
    <s v="NA"/>
    <s v="NA"/>
    <n v="2017"/>
    <n v="292.50895505396301"/>
    <n v="91855.687382708595"/>
  </r>
  <r>
    <x v="142"/>
    <x v="44"/>
    <s v="NA"/>
    <s v="NA"/>
    <n v="2018"/>
    <n v="354.54977971916702"/>
    <n v="111338.17520249099"/>
  </r>
  <r>
    <x v="142"/>
    <x v="45"/>
    <s v="NA"/>
    <s v="NA"/>
    <n v="2019"/>
    <n v="449.64393531888101"/>
    <n v="141200.29765112401"/>
  </r>
  <r>
    <x v="142"/>
    <x v="46"/>
    <s v="NA"/>
    <s v="NA"/>
    <n v="2020"/>
    <n v="167.14675528494101"/>
    <n v="52488.578748317697"/>
  </r>
  <r>
    <x v="142"/>
    <x v="47"/>
    <s v="NA"/>
    <s v="NA"/>
    <n v="2021"/>
    <n v="213.19621869181299"/>
    <n v="66949.348842907202"/>
  </r>
  <r>
    <x v="143"/>
    <x v="0"/>
    <n v="1000"/>
    <n v="49128"/>
    <n v="1971"/>
    <n v="1000"/>
    <n v="49128"/>
  </r>
  <r>
    <x v="143"/>
    <x v="1"/>
    <s v="NA"/>
    <s v="NA"/>
    <n v="1972"/>
    <n v="246.933255922309"/>
    <n v="53449.283906960103"/>
  </r>
  <r>
    <x v="143"/>
    <x v="2"/>
    <s v="NA"/>
    <s v="NA"/>
    <n v="1973"/>
    <n v="238.46265177372399"/>
    <n v="51615.801290752999"/>
  </r>
  <r>
    <x v="143"/>
    <x v="3"/>
    <s v="NA"/>
    <s v="NA"/>
    <n v="1974"/>
    <n v="439.43338061323101"/>
    <n v="95116.387008943799"/>
  </r>
  <r>
    <x v="143"/>
    <x v="4"/>
    <n v="0"/>
    <n v="41516"/>
    <n v="1975"/>
    <n v="0"/>
    <n v="41516.839292315803"/>
  </r>
  <r>
    <x v="143"/>
    <x v="5"/>
    <n v="20"/>
    <n v="69729"/>
    <n v="1976"/>
    <n v="20"/>
    <n v="69729.907217954795"/>
  </r>
  <r>
    <x v="143"/>
    <x v="6"/>
    <s v="NA"/>
    <s v="NA"/>
    <n v="1977"/>
    <n v="223.21249855181301"/>
    <n v="48314.867918903197"/>
  </r>
  <r>
    <x v="143"/>
    <x v="7"/>
    <n v="0"/>
    <n v="67528"/>
    <n v="1978"/>
    <n v="0"/>
    <n v="67529.365509922005"/>
  </r>
  <r>
    <x v="143"/>
    <x v="8"/>
    <n v="2"/>
    <n v="79410"/>
    <n v="1979"/>
    <n v="2"/>
    <n v="79427.627723326994"/>
  </r>
  <r>
    <x v="143"/>
    <x v="9"/>
    <s v="NA"/>
    <s v="NA"/>
    <n v="1980"/>
    <n v="463.455924827861"/>
    <n v="100316.117148276"/>
  </r>
  <r>
    <x v="143"/>
    <x v="10"/>
    <n v="0"/>
    <n v="84082"/>
    <n v="1981"/>
    <n v="0"/>
    <n v="84109.189889611996"/>
  </r>
  <r>
    <x v="143"/>
    <x v="11"/>
    <s v="NA"/>
    <s v="NA"/>
    <n v="1982"/>
    <n v="400.88226598033299"/>
    <n v="86771.900181577294"/>
  </r>
  <r>
    <x v="143"/>
    <x v="12"/>
    <n v="1085"/>
    <n v="132686"/>
    <n v="1983"/>
    <n v="1085"/>
    <n v="134027.28036909099"/>
  </r>
  <r>
    <x v="143"/>
    <x v="13"/>
    <s v="NA"/>
    <s v="NA"/>
    <n v="1984"/>
    <n v="563.59944240391599"/>
    <n v="121992.40804379"/>
  </r>
  <r>
    <x v="143"/>
    <x v="14"/>
    <n v="0"/>
    <n v="56148"/>
    <n v="1985"/>
    <n v="0"/>
    <n v="56861.647153135098"/>
  </r>
  <r>
    <x v="143"/>
    <x v="15"/>
    <n v="16"/>
    <n v="23435"/>
    <n v="1986"/>
    <n v="16"/>
    <n v="23463.0672652127"/>
  </r>
  <r>
    <x v="143"/>
    <x v="16"/>
    <n v="7"/>
    <n v="48691"/>
    <n v="1987"/>
    <n v="7"/>
    <n v="48879.733847744101"/>
  </r>
  <r>
    <x v="143"/>
    <x v="17"/>
    <n v="34"/>
    <n v="27161"/>
    <n v="1988"/>
    <n v="34"/>
    <n v="27267.861072078402"/>
  </r>
  <r>
    <x v="143"/>
    <x v="18"/>
    <n v="74"/>
    <n v="140557"/>
    <n v="1989"/>
    <n v="74"/>
    <n v="140559.87096586"/>
  </r>
  <r>
    <x v="143"/>
    <x v="19"/>
    <n v="93"/>
    <n v="59625"/>
    <n v="1990"/>
    <n v="93"/>
    <n v="59626.213911529703"/>
  </r>
  <r>
    <x v="143"/>
    <x v="20"/>
    <n v="2051"/>
    <n v="50279"/>
    <n v="1991"/>
    <n v="2051"/>
    <n v="50290.282842662898"/>
  </r>
  <r>
    <x v="143"/>
    <x v="21"/>
    <s v="NA"/>
    <s v="NA"/>
    <n v="1992"/>
    <n v="451.31232054307299"/>
    <n v="97687.593170950495"/>
  </r>
  <r>
    <x v="143"/>
    <x v="22"/>
    <s v="NA"/>
    <s v="NA"/>
    <n v="1993"/>
    <n v="1004.2221337493"/>
    <n v="217366.19483518499"/>
  </r>
  <r>
    <x v="143"/>
    <x v="23"/>
    <s v="NA"/>
    <s v="NA"/>
    <n v="1994"/>
    <n v="399.88090136471197"/>
    <n v="86555.139675000304"/>
  </r>
  <r>
    <x v="143"/>
    <x v="24"/>
    <s v="NA"/>
    <s v="NA"/>
    <n v="1995"/>
    <n v="289.81942495762598"/>
    <n v="62732.079460168301"/>
  </r>
  <r>
    <x v="143"/>
    <x v="25"/>
    <n v="534"/>
    <n v="126657"/>
    <n v="1999"/>
    <n v="534"/>
    <n v="131661.60127720001"/>
  </r>
  <r>
    <x v="143"/>
    <x v="26"/>
    <s v="NA"/>
    <s v="NA"/>
    <n v="2000"/>
    <n v="221.36506109099"/>
    <n v="47914.973982649797"/>
  </r>
  <r>
    <x v="143"/>
    <x v="27"/>
    <s v="NA"/>
    <s v="NA"/>
    <n v="2001"/>
    <n v="248.498157603961"/>
    <n v="53787.994419340997"/>
  </r>
  <r>
    <x v="143"/>
    <x v="28"/>
    <s v="NA"/>
    <s v="NA"/>
    <n v="2002"/>
    <n v="308.61547339327001"/>
    <n v="66800.524343341705"/>
  </r>
  <r>
    <x v="143"/>
    <x v="29"/>
    <s v="NA"/>
    <s v="NA"/>
    <n v="2003"/>
    <n v="260.12253052009999"/>
    <n v="56304.115497371698"/>
  </r>
  <r>
    <x v="143"/>
    <x v="30"/>
    <s v="NA"/>
    <s v="NA"/>
    <n v="2004"/>
    <n v="388.81963830692598"/>
    <n v="84160.897535993296"/>
  </r>
  <r>
    <x v="143"/>
    <x v="31"/>
    <s v="NA"/>
    <s v="NA"/>
    <n v="2005"/>
    <n v="148.64882239606499"/>
    <n v="32175.376241190599"/>
  </r>
  <r>
    <x v="143"/>
    <x v="32"/>
    <s v="NA"/>
    <s v="NA"/>
    <n v="2006"/>
    <n v="184.15069787534"/>
    <n v="39859.837872760698"/>
  </r>
  <r>
    <x v="143"/>
    <x v="33"/>
    <s v="NA"/>
    <s v="NA"/>
    <n v="2007"/>
    <n v="112.25811731805101"/>
    <n v="24298.5249643469"/>
  </r>
  <r>
    <x v="143"/>
    <x v="34"/>
    <s v="NA"/>
    <s v="NA"/>
    <n v="2008"/>
    <n v="341.73697210475598"/>
    <n v="73969.745047901495"/>
  </r>
  <r>
    <x v="143"/>
    <x v="35"/>
    <s v="NA"/>
    <s v="NA"/>
    <n v="2009"/>
    <n v="732.33333943646096"/>
    <n v="158515.21559637101"/>
  </r>
  <r>
    <x v="143"/>
    <x v="36"/>
    <s v="NA"/>
    <s v="NA"/>
    <n v="2010"/>
    <n v="288.14373319815297"/>
    <n v="62369.3644002492"/>
  </r>
  <r>
    <x v="143"/>
    <x v="37"/>
    <s v="NA"/>
    <s v="NA"/>
    <n v="2011"/>
    <n v="299.49547852095299"/>
    <n v="64826.474814261201"/>
  </r>
  <r>
    <x v="143"/>
    <x v="38"/>
    <s v="NA"/>
    <s v="NA"/>
    <n v="2012"/>
    <n v="548.99878005261701"/>
    <n v="118832.02852206401"/>
  </r>
  <r>
    <x v="143"/>
    <x v="39"/>
    <s v="NA"/>
    <s v="NA"/>
    <n v="2013"/>
    <n v="551.14383143266298"/>
    <n v="119296.327641536"/>
  </r>
  <r>
    <x v="143"/>
    <x v="40"/>
    <s v="NA"/>
    <s v="NA"/>
    <n v="2014"/>
    <n v="332.26583763018499"/>
    <n v="71919.690048498102"/>
  </r>
  <r>
    <x v="143"/>
    <x v="41"/>
    <s v="NA"/>
    <s v="NA"/>
    <n v="2015"/>
    <n v="732.32583140767201"/>
    <n v="158513.576436626"/>
  </r>
  <r>
    <x v="143"/>
    <x v="42"/>
    <s v="NA"/>
    <s v="NA"/>
    <n v="2016"/>
    <n v="418.71986284525298"/>
    <n v="90632.855734461802"/>
  </r>
  <r>
    <x v="143"/>
    <x v="43"/>
    <s v="NA"/>
    <s v="NA"/>
    <n v="2017"/>
    <n v="426.33896524653602"/>
    <n v="92282.026347955107"/>
  </r>
  <r>
    <x v="143"/>
    <x v="44"/>
    <s v="NA"/>
    <s v="NA"/>
    <n v="2018"/>
    <n v="516.76498655515104"/>
    <n v="111854.940189046"/>
  </r>
  <r>
    <x v="143"/>
    <x v="45"/>
    <s v="NA"/>
    <s v="NA"/>
    <n v="2019"/>
    <n v="655.36704717721204"/>
    <n v="141855.664698301"/>
  </r>
  <r>
    <x v="143"/>
    <x v="46"/>
    <s v="NA"/>
    <s v="NA"/>
    <n v="2020"/>
    <n v="243.62048915848899"/>
    <n v="52732.199237476198"/>
  </r>
  <r>
    <x v="143"/>
    <x v="47"/>
    <s v="NA"/>
    <s v="NA"/>
    <n v="2021"/>
    <n v="310.73870981355799"/>
    <n v="67260.087552720797"/>
  </r>
  <r>
    <x v="144"/>
    <x v="0"/>
    <n v="103"/>
    <n v="49231"/>
    <n v="1971"/>
    <n v="103"/>
    <n v="49231"/>
  </r>
  <r>
    <x v="144"/>
    <x v="1"/>
    <s v="NA"/>
    <s v="NA"/>
    <n v="1972"/>
    <n v="87.509877592570803"/>
    <n v="53536.793784552698"/>
  </r>
  <r>
    <x v="144"/>
    <x v="2"/>
    <s v="NA"/>
    <s v="NA"/>
    <n v="1973"/>
    <n v="84.508007599167499"/>
    <n v="51700.3092983522"/>
  </r>
  <r>
    <x v="144"/>
    <x v="3"/>
    <s v="NA"/>
    <s v="NA"/>
    <n v="1974"/>
    <n v="155.729373945276"/>
    <n v="95272.1163828891"/>
  </r>
  <r>
    <x v="144"/>
    <x v="4"/>
    <n v="0"/>
    <n v="41516"/>
    <n v="1975"/>
    <n v="0"/>
    <n v="41516.839292315803"/>
  </r>
  <r>
    <x v="144"/>
    <x v="5"/>
    <s v="NA"/>
    <s v="NA"/>
    <n v="1976"/>
    <n v="114.16534378919"/>
    <n v="69844.072561744004"/>
  </r>
  <r>
    <x v="144"/>
    <x v="6"/>
    <s v="NA"/>
    <s v="NA"/>
    <n v="1977"/>
    <n v="79.103555212478895"/>
    <n v="48393.9714741157"/>
  </r>
  <r>
    <x v="144"/>
    <x v="7"/>
    <n v="0"/>
    <n v="67528"/>
    <n v="1978"/>
    <n v="0"/>
    <n v="67529.365509922005"/>
  </r>
  <r>
    <x v="144"/>
    <x v="8"/>
    <n v="5"/>
    <n v="79415"/>
    <n v="1979"/>
    <n v="5"/>
    <n v="79432.627723326994"/>
  </r>
  <r>
    <x v="144"/>
    <x v="9"/>
    <s v="NA"/>
    <s v="NA"/>
    <n v="1980"/>
    <n v="164.24264580568101"/>
    <n v="100480.359794081"/>
  </r>
  <r>
    <x v="144"/>
    <x v="10"/>
    <n v="15"/>
    <n v="84097"/>
    <n v="1981"/>
    <n v="15"/>
    <n v="84124.189889611996"/>
  </r>
  <r>
    <x v="144"/>
    <x v="11"/>
    <s v="NA"/>
    <s v="NA"/>
    <n v="1982"/>
    <n v="142.06736929894299"/>
    <n v="86913.967550876201"/>
  </r>
  <r>
    <x v="144"/>
    <x v="12"/>
    <n v="0"/>
    <n v="132686"/>
    <n v="1983"/>
    <n v="0"/>
    <n v="134027.28036909099"/>
  </r>
  <r>
    <x v="144"/>
    <x v="13"/>
    <s v="NA"/>
    <s v="NA"/>
    <n v="1984"/>
    <n v="199.73218303845999"/>
    <n v="122192.140226829"/>
  </r>
  <r>
    <x v="144"/>
    <x v="14"/>
    <n v="1"/>
    <n v="56149"/>
    <n v="1985"/>
    <n v="1"/>
    <n v="56862.647153135098"/>
  </r>
  <r>
    <x v="144"/>
    <x v="15"/>
    <n v="26"/>
    <n v="23461"/>
    <n v="1986"/>
    <n v="26"/>
    <n v="23489.0672652127"/>
  </r>
  <r>
    <x v="144"/>
    <x v="16"/>
    <n v="11"/>
    <n v="48702"/>
    <n v="1987"/>
    <n v="11"/>
    <n v="48890.733847744101"/>
  </r>
  <r>
    <x v="144"/>
    <x v="17"/>
    <n v="36"/>
    <n v="27197"/>
    <n v="1988"/>
    <n v="36"/>
    <n v="27303.861072078402"/>
  </r>
  <r>
    <x v="144"/>
    <x v="18"/>
    <n v="565"/>
    <n v="141122"/>
    <n v="1989"/>
    <n v="565"/>
    <n v="141124.87096586"/>
  </r>
  <r>
    <x v="144"/>
    <x v="19"/>
    <n v="114"/>
    <n v="59739"/>
    <n v="1990"/>
    <n v="114"/>
    <n v="59740.213911529703"/>
  </r>
  <r>
    <x v="144"/>
    <x v="20"/>
    <n v="346"/>
    <n v="50625"/>
    <n v="1991"/>
    <n v="346"/>
    <n v="50636.282842662898"/>
  </r>
  <r>
    <x v="144"/>
    <x v="21"/>
    <s v="NA"/>
    <s v="NA"/>
    <n v="1992"/>
    <n v="159.93911320639199"/>
    <n v="97847.5322841569"/>
  </r>
  <r>
    <x v="144"/>
    <x v="22"/>
    <s v="NA"/>
    <s v="NA"/>
    <n v="1993"/>
    <n v="355.88303317958503"/>
    <n v="217722.07786836501"/>
  </r>
  <r>
    <x v="144"/>
    <x v="23"/>
    <s v="NA"/>
    <s v="NA"/>
    <n v="1994"/>
    <n v="141.71249898775801"/>
    <n v="86696.852173988096"/>
  </r>
  <r>
    <x v="144"/>
    <x v="24"/>
    <s v="NA"/>
    <s v="NA"/>
    <n v="1995"/>
    <n v="102.708168428268"/>
    <n v="62834.787628596598"/>
  </r>
  <r>
    <x v="144"/>
    <x v="25"/>
    <n v="406"/>
    <n v="127063"/>
    <n v="1999"/>
    <n v="406"/>
    <n v="132067.60127720001"/>
  </r>
  <r>
    <x v="144"/>
    <x v="26"/>
    <s v="NA"/>
    <s v="NA"/>
    <n v="2000"/>
    <n v="78.448847874678506"/>
    <n v="47993.422830524403"/>
  </r>
  <r>
    <x v="144"/>
    <x v="27"/>
    <s v="NA"/>
    <s v="NA"/>
    <n v="2001"/>
    <n v="88.064458174519004"/>
    <n v="53876.058877515497"/>
  </r>
  <r>
    <x v="144"/>
    <x v="28"/>
    <s v="NA"/>
    <s v="NA"/>
    <n v="2002"/>
    <n v="109.36923924021001"/>
    <n v="66909.893582581994"/>
  </r>
  <r>
    <x v="144"/>
    <x v="29"/>
    <s v="NA"/>
    <s v="NA"/>
    <n v="2003"/>
    <n v="92.183982095725"/>
    <n v="56396.299479467503"/>
  </r>
  <r>
    <x v="144"/>
    <x v="30"/>
    <s v="NA"/>
    <s v="NA"/>
    <n v="2004"/>
    <n v="137.79253379570099"/>
    <n v="84298.690069788994"/>
  </r>
  <r>
    <x v="144"/>
    <x v="31"/>
    <s v="NA"/>
    <s v="NA"/>
    <n v="2005"/>
    <n v="52.679175296221601"/>
    <n v="32228.055416486801"/>
  </r>
  <r>
    <x v="144"/>
    <x v="32"/>
    <s v="NA"/>
    <s v="NA"/>
    <n v="2006"/>
    <n v="65.260570101860196"/>
    <n v="39925.098442862603"/>
  </r>
  <r>
    <x v="144"/>
    <x v="33"/>
    <s v="NA"/>
    <s v="NA"/>
    <n v="2007"/>
    <n v="39.782791048262503"/>
    <n v="24338.307755395101"/>
  </r>
  <r>
    <x v="144"/>
    <x v="34"/>
    <s v="NA"/>
    <s v="NA"/>
    <n v="2008"/>
    <n v="121.107060047888"/>
    <n v="74090.852107949395"/>
  </r>
  <r>
    <x v="144"/>
    <x v="35"/>
    <s v="NA"/>
    <s v="NA"/>
    <n v="2009"/>
    <n v="259.529243128411"/>
    <n v="158774.7448395"/>
  </r>
  <r>
    <x v="144"/>
    <x v="36"/>
    <s v="NA"/>
    <s v="NA"/>
    <n v="2010"/>
    <n v="102.11432550023601"/>
    <n v="62471.478725749403"/>
  </r>
  <r>
    <x v="144"/>
    <x v="37"/>
    <s v="NA"/>
    <s v="NA"/>
    <n v="2011"/>
    <n v="106.13723380891599"/>
    <n v="64932.612048070099"/>
  </r>
  <r>
    <x v="144"/>
    <x v="38"/>
    <s v="NA"/>
    <s v="NA"/>
    <n v="2012"/>
    <n v="194.557901742078"/>
    <n v="119026.586423806"/>
  </r>
  <r>
    <x v="144"/>
    <x v="39"/>
    <s v="NA"/>
    <s v="NA"/>
    <n v="2013"/>
    <n v="195.31807957909501"/>
    <n v="119491.645721115"/>
  </r>
  <r>
    <x v="144"/>
    <x v="40"/>
    <s v="NA"/>
    <s v="NA"/>
    <n v="2014"/>
    <n v="117.75061539319699"/>
    <n v="72037.440663891306"/>
  </r>
  <r>
    <x v="144"/>
    <x v="41"/>
    <s v="NA"/>
    <s v="NA"/>
    <n v="2015"/>
    <n v="259.52658249975201"/>
    <n v="158773.10301912599"/>
  </r>
  <r>
    <x v="144"/>
    <x v="42"/>
    <s v="NA"/>
    <s v="NA"/>
    <n v="2016"/>
    <n v="148.38877775586101"/>
    <n v="90781.244512217701"/>
  </r>
  <r>
    <x v="144"/>
    <x v="43"/>
    <s v="NA"/>
    <s v="NA"/>
    <n v="2017"/>
    <n v="151.088886820521"/>
    <n v="92433.1152347756"/>
  </r>
  <r>
    <x v="144"/>
    <x v="44"/>
    <s v="NA"/>
    <s v="NA"/>
    <n v="2018"/>
    <n v="183.13467202476801"/>
    <n v="112038.074861071"/>
  </r>
  <r>
    <x v="144"/>
    <x v="45"/>
    <s v="NA"/>
    <s v="NA"/>
    <n v="2019"/>
    <n v="232.25340797717001"/>
    <n v="142087.918106278"/>
  </r>
  <r>
    <x v="144"/>
    <x v="46"/>
    <s v="NA"/>
    <s v="NA"/>
    <n v="2020"/>
    <n v="86.3358771390524"/>
    <n v="52818.535114615202"/>
  </r>
  <r>
    <x v="144"/>
    <x v="47"/>
    <s v="NA"/>
    <s v="NA"/>
    <n v="2021"/>
    <n v="110.12168626098899"/>
    <n v="67370.209238981799"/>
  </r>
  <r>
    <x v="145"/>
    <x v="0"/>
    <n v="7"/>
    <n v="49238"/>
    <n v="1971"/>
    <n v="7"/>
    <n v="49238"/>
  </r>
  <r>
    <x v="145"/>
    <x v="1"/>
    <s v="NA"/>
    <s v="NA"/>
    <n v="1972"/>
    <n v="147.66079381757299"/>
    <n v="53684.4545783703"/>
  </r>
  <r>
    <x v="145"/>
    <x v="2"/>
    <s v="NA"/>
    <s v="NA"/>
    <n v="1973"/>
    <n v="142.595554125006"/>
    <n v="51842.904852477201"/>
  </r>
  <r>
    <x v="145"/>
    <x v="3"/>
    <s v="NA"/>
    <s v="NA"/>
    <n v="1974"/>
    <n v="262.771742032585"/>
    <n v="95534.888124921694"/>
  </r>
  <r>
    <x v="145"/>
    <x v="4"/>
    <n v="0"/>
    <n v="41516"/>
    <n v="1975"/>
    <n v="0"/>
    <n v="41516.839292315803"/>
  </r>
  <r>
    <x v="145"/>
    <x v="5"/>
    <s v="NA"/>
    <s v="NA"/>
    <n v="1976"/>
    <n v="192.63819991078699"/>
    <n v="70036.710761654802"/>
  </r>
  <r>
    <x v="145"/>
    <x v="6"/>
    <s v="NA"/>
    <s v="NA"/>
    <n v="1977"/>
    <n v="133.47628954727799"/>
    <n v="48527.447763663004"/>
  </r>
  <r>
    <x v="145"/>
    <x v="7"/>
    <n v="0"/>
    <n v="67528"/>
    <n v="1978"/>
    <n v="0"/>
    <n v="67529.365509922005"/>
  </r>
  <r>
    <x v="145"/>
    <x v="8"/>
    <n v="8"/>
    <n v="79423"/>
    <n v="1979"/>
    <n v="8"/>
    <n v="79440.627723326994"/>
  </r>
  <r>
    <x v="145"/>
    <x v="9"/>
    <s v="NA"/>
    <s v="NA"/>
    <n v="1980"/>
    <n v="277.13670883285101"/>
    <n v="100757.496502914"/>
  </r>
  <r>
    <x v="145"/>
    <x v="10"/>
    <s v="NA"/>
    <s v="NA"/>
    <n v="1981"/>
    <n v="232.024462614079"/>
    <n v="84356.214352226001"/>
  </r>
  <r>
    <x v="145"/>
    <x v="11"/>
    <s v="NA"/>
    <s v="NA"/>
    <n v="1982"/>
    <n v="239.71900238950599"/>
    <n v="87153.686553265696"/>
  </r>
  <r>
    <x v="145"/>
    <x v="12"/>
    <n v="0"/>
    <n v="132686"/>
    <n v="1983"/>
    <n v="0"/>
    <n v="134027.28036909099"/>
  </r>
  <r>
    <x v="145"/>
    <x v="13"/>
    <s v="NA"/>
    <s v="NA"/>
    <n v="1984"/>
    <n v="337.02038619789602"/>
    <n v="122529.16061302699"/>
  </r>
  <r>
    <x v="145"/>
    <x v="14"/>
    <n v="1500"/>
    <n v="57649"/>
    <n v="1985"/>
    <n v="1500"/>
    <n v="58362.647153135098"/>
  </r>
  <r>
    <x v="145"/>
    <x v="15"/>
    <n v="20"/>
    <n v="23481"/>
    <n v="1986"/>
    <n v="20"/>
    <n v="23509.0672652127"/>
  </r>
  <r>
    <x v="145"/>
    <x v="16"/>
    <n v="4"/>
    <n v="48706"/>
    <n v="1987"/>
    <n v="4"/>
    <n v="48894.733847744101"/>
  </r>
  <r>
    <x v="145"/>
    <x v="17"/>
    <n v="34"/>
    <n v="27231"/>
    <n v="1988"/>
    <n v="34"/>
    <n v="27337.861072078402"/>
  </r>
  <r>
    <x v="145"/>
    <x v="18"/>
    <n v="68"/>
    <n v="141190"/>
    <n v="1989"/>
    <n v="68"/>
    <n v="141192.87096586"/>
  </r>
  <r>
    <x v="145"/>
    <x v="19"/>
    <n v="135"/>
    <n v="59874"/>
    <n v="1990"/>
    <n v="135"/>
    <n v="59875.213911529703"/>
  </r>
  <r>
    <x v="145"/>
    <x v="20"/>
    <n v="259"/>
    <n v="50884"/>
    <n v="1991"/>
    <n v="259"/>
    <n v="50895.282842662898"/>
  </r>
  <r>
    <x v="145"/>
    <x v="21"/>
    <s v="NA"/>
    <s v="NA"/>
    <n v="1992"/>
    <n v="269.87509417616701"/>
    <n v="98117.407378333097"/>
  </r>
  <r>
    <x v="145"/>
    <x v="22"/>
    <s v="NA"/>
    <s v="NA"/>
    <n v="1993"/>
    <n v="600.50331141172603"/>
    <n v="218322.581179776"/>
  </r>
  <r>
    <x v="145"/>
    <x v="23"/>
    <s v="NA"/>
    <s v="NA"/>
    <n v="1994"/>
    <n v="239.12020803399301"/>
    <n v="86935.972382022097"/>
  </r>
  <r>
    <x v="145"/>
    <x v="24"/>
    <s v="NA"/>
    <s v="NA"/>
    <n v="1995"/>
    <n v="173.30580420890601"/>
    <n v="63008.093432805501"/>
  </r>
  <r>
    <x v="145"/>
    <x v="25"/>
    <n v="480"/>
    <n v="127543"/>
    <n v="1999"/>
    <n v="480"/>
    <n v="132547.60127720001"/>
  </r>
  <r>
    <x v="145"/>
    <x v="26"/>
    <s v="NA"/>
    <s v="NA"/>
    <n v="2000"/>
    <n v="132.371561863892"/>
    <n v="48125.794392388299"/>
  </r>
  <r>
    <x v="145"/>
    <x v="27"/>
    <s v="NA"/>
    <s v="NA"/>
    <n v="2001"/>
    <n v="148.596572029432"/>
    <n v="54024.655449544902"/>
  </r>
  <r>
    <x v="145"/>
    <x v="28"/>
    <s v="NA"/>
    <s v="NA"/>
    <n v="2002"/>
    <n v="184.54543835658299"/>
    <n v="67094.439020938502"/>
  </r>
  <r>
    <x v="145"/>
    <x v="29"/>
    <s v="NA"/>
    <s v="NA"/>
    <n v="2003"/>
    <n v="155.54769791464599"/>
    <n v="56551.8471773821"/>
  </r>
  <r>
    <x v="145"/>
    <x v="30"/>
    <s v="NA"/>
    <s v="NA"/>
    <n v="2004"/>
    <n v="232.50580996522999"/>
    <n v="84531.195879754305"/>
  </r>
  <r>
    <x v="145"/>
    <x v="31"/>
    <s v="NA"/>
    <s v="NA"/>
    <n v="2005"/>
    <n v="88.888809750431406"/>
    <n v="32316.944226237199"/>
  </r>
  <r>
    <x v="145"/>
    <x v="32"/>
    <s v="NA"/>
    <s v="NA"/>
    <n v="2006"/>
    <n v="110.11817036924"/>
    <n v="40035.216613231802"/>
  </r>
  <r>
    <x v="145"/>
    <x v="33"/>
    <s v="NA"/>
    <s v="NA"/>
    <n v="2007"/>
    <n v="67.127948097275294"/>
    <n v="24405.4357034924"/>
  </r>
  <r>
    <x v="145"/>
    <x v="34"/>
    <s v="NA"/>
    <s v="NA"/>
    <n v="2008"/>
    <n v="204.35138478430599"/>
    <n v="74295.203492733694"/>
  </r>
  <r>
    <x v="145"/>
    <x v="35"/>
    <s v="NA"/>
    <s v="NA"/>
    <n v="2009"/>
    <n v="437.919640757384"/>
    <n v="159212.66448025699"/>
  </r>
  <r>
    <x v="145"/>
    <x v="36"/>
    <s v="NA"/>
    <s v="NA"/>
    <n v="2010"/>
    <n v="172.30377666654201"/>
    <n v="62643.782502415997"/>
  </r>
  <r>
    <x v="145"/>
    <x v="37"/>
    <s v="NA"/>
    <s v="NA"/>
    <n v="2011"/>
    <n v="179.091877087765"/>
    <n v="65111.703925157803"/>
  </r>
  <r>
    <x v="145"/>
    <x v="38"/>
    <s v="NA"/>
    <s v="NA"/>
    <n v="2012"/>
    <n v="328.28950385415999"/>
    <n v="119354.87592766"/>
  </r>
  <r>
    <x v="145"/>
    <x v="39"/>
    <s v="NA"/>
    <s v="NA"/>
    <n v="2013"/>
    <n v="329.572198673814"/>
    <n v="119821.21791978899"/>
  </r>
  <r>
    <x v="145"/>
    <x v="40"/>
    <s v="NA"/>
    <s v="NA"/>
    <n v="2014"/>
    <n v="198.687849576633"/>
    <n v="72236.128513467906"/>
  </r>
  <r>
    <x v="145"/>
    <x v="41"/>
    <s v="NA"/>
    <s v="NA"/>
    <n v="2015"/>
    <n v="437.91515158114697"/>
    <n v="159211.01817070699"/>
  </r>
  <r>
    <x v="145"/>
    <x v="42"/>
    <s v="NA"/>
    <s v="NA"/>
    <n v="2016"/>
    <n v="250.38550382155901"/>
    <n v="91031.630016039198"/>
  </r>
  <r>
    <x v="145"/>
    <x v="43"/>
    <s v="NA"/>
    <s v="NA"/>
    <n v="2017"/>
    <n v="254.94156380283999"/>
    <n v="92688.056798578502"/>
  </r>
  <r>
    <x v="145"/>
    <x v="44"/>
    <s v="NA"/>
    <s v="NA"/>
    <n v="2018"/>
    <n v="309.01438655997799"/>
    <n v="112347.089247631"/>
  </r>
  <r>
    <x v="145"/>
    <x v="45"/>
    <s v="NA"/>
    <s v="NA"/>
    <n v="2019"/>
    <n v="391.89544834501601"/>
    <n v="142479.81355462299"/>
  </r>
  <r>
    <x v="145"/>
    <x v="46"/>
    <s v="NA"/>
    <s v="NA"/>
    <n v="2020"/>
    <n v="145.67983126362199"/>
    <n v="52964.214945878797"/>
  </r>
  <r>
    <x v="145"/>
    <x v="47"/>
    <s v="NA"/>
    <s v="NA"/>
    <n v="2021"/>
    <n v="185.81508876063199"/>
    <n v="67556.024327742402"/>
  </r>
  <r>
    <x v="146"/>
    <x v="0"/>
    <n v="3"/>
    <n v="49241"/>
    <n v="1971"/>
    <n v="3"/>
    <n v="49241"/>
  </r>
  <r>
    <x v="146"/>
    <x v="1"/>
    <s v="NA"/>
    <s v="NA"/>
    <n v="1972"/>
    <n v="33.050827883829299"/>
    <n v="53717.505406254102"/>
  </r>
  <r>
    <x v="146"/>
    <x v="2"/>
    <s v="NA"/>
    <s v="NA"/>
    <n v="1973"/>
    <n v="31.917078289690402"/>
    <n v="51874.821930766899"/>
  </r>
  <r>
    <x v="146"/>
    <x v="3"/>
    <s v="NA"/>
    <s v="NA"/>
    <n v="1974"/>
    <n v="58.8160431413732"/>
    <n v="95593.704168063094"/>
  </r>
  <r>
    <x v="146"/>
    <x v="4"/>
    <n v="0"/>
    <n v="41516"/>
    <n v="1975"/>
    <n v="0"/>
    <n v="41516.839292315803"/>
  </r>
  <r>
    <x v="146"/>
    <x v="5"/>
    <s v="NA"/>
    <s v="NA"/>
    <n v="1976"/>
    <n v="43.118094014973302"/>
    <n v="70079.828855669795"/>
  </r>
  <r>
    <x v="146"/>
    <x v="6"/>
    <s v="NA"/>
    <s v="NA"/>
    <n v="1977"/>
    <n v="29.875918714606801"/>
    <n v="48557.323682377602"/>
  </r>
  <r>
    <x v="146"/>
    <x v="7"/>
    <n v="0"/>
    <n v="67528"/>
    <n v="1978"/>
    <n v="0"/>
    <n v="67529.365509922005"/>
  </r>
  <r>
    <x v="146"/>
    <x v="8"/>
    <n v="99"/>
    <n v="79522"/>
    <n v="1979"/>
    <n v="99"/>
    <n v="79539.627723326994"/>
  </r>
  <r>
    <x v="146"/>
    <x v="9"/>
    <s v="NA"/>
    <s v="NA"/>
    <n v="1980"/>
    <n v="62.031345149575799"/>
    <n v="100819.527848064"/>
  </r>
  <r>
    <x v="146"/>
    <x v="10"/>
    <s v="NA"/>
    <s v="NA"/>
    <n v="1981"/>
    <n v="51.933897841701103"/>
    <n v="84408.148250067694"/>
  </r>
  <r>
    <x v="146"/>
    <x v="11"/>
    <s v="NA"/>
    <s v="NA"/>
    <n v="1982"/>
    <n v="53.656162119657999"/>
    <n v="87207.342715385399"/>
  </r>
  <r>
    <x v="146"/>
    <x v="12"/>
    <n v="152"/>
    <n v="132838"/>
    <n v="1983"/>
    <n v="152"/>
    <n v="134179.28036909099"/>
  </r>
  <r>
    <x v="146"/>
    <x v="13"/>
    <s v="NA"/>
    <s v="NA"/>
    <n v="1984"/>
    <n v="75.435073150102099"/>
    <n v="122604.595686177"/>
  </r>
  <r>
    <x v="146"/>
    <x v="14"/>
    <s v="NA"/>
    <s v="NA"/>
    <n v="1985"/>
    <n v="35.930962219064597"/>
    <n v="58398.578115354198"/>
  </r>
  <r>
    <x v="146"/>
    <x v="15"/>
    <n v="39"/>
    <n v="23520"/>
    <n v="1986"/>
    <n v="39"/>
    <n v="23548.0672652127"/>
  </r>
  <r>
    <x v="146"/>
    <x v="16"/>
    <n v="11"/>
    <n v="48717"/>
    <n v="1987"/>
    <n v="11"/>
    <n v="48905.733847744101"/>
  </r>
  <r>
    <x v="146"/>
    <x v="17"/>
    <n v="26"/>
    <n v="27257"/>
    <n v="1988"/>
    <n v="26"/>
    <n v="27363.861072078402"/>
  </r>
  <r>
    <x v="146"/>
    <x v="18"/>
    <n v="26"/>
    <n v="141216"/>
    <n v="1989"/>
    <n v="26"/>
    <n v="141218.87096586"/>
  </r>
  <r>
    <x v="146"/>
    <x v="19"/>
    <n v="50"/>
    <n v="59924"/>
    <n v="1990"/>
    <n v="50"/>
    <n v="59925.213911529703"/>
  </r>
  <r>
    <x v="146"/>
    <x v="20"/>
    <n v="4"/>
    <n v="50888"/>
    <n v="1991"/>
    <n v="4"/>
    <n v="50899.282842662898"/>
  </r>
  <r>
    <x v="146"/>
    <x v="21"/>
    <s v="NA"/>
    <s v="NA"/>
    <n v="1992"/>
    <n v="60.405982309169097"/>
    <n v="98177.813360642205"/>
  </r>
  <r>
    <x v="146"/>
    <x v="22"/>
    <s v="NA"/>
    <s v="NA"/>
    <n v="1993"/>
    <n v="134.41030014048499"/>
    <n v="218456.99147991699"/>
  </r>
  <r>
    <x v="146"/>
    <x v="23"/>
    <s v="NA"/>
    <s v="NA"/>
    <n v="1994"/>
    <n v="53.5221343938247"/>
    <n v="86989.4945164159"/>
  </r>
  <r>
    <x v="146"/>
    <x v="24"/>
    <s v="NA"/>
    <s v="NA"/>
    <n v="1995"/>
    <n v="38.790935408660403"/>
    <n v="63046.884368214203"/>
  </r>
  <r>
    <x v="146"/>
    <x v="25"/>
    <n v="117"/>
    <n v="127660"/>
    <n v="1999"/>
    <n v="117"/>
    <n v="132664.60127720001"/>
  </r>
  <r>
    <x v="146"/>
    <x v="26"/>
    <s v="NA"/>
    <s v="NA"/>
    <n v="2000"/>
    <n v="29.628648214590999"/>
    <n v="48155.423040602902"/>
  </r>
  <r>
    <x v="146"/>
    <x v="27"/>
    <s v="NA"/>
    <s v="NA"/>
    <n v="2001"/>
    <n v="33.260282622163103"/>
    <n v="54057.915732167101"/>
  </r>
  <r>
    <x v="146"/>
    <x v="28"/>
    <s v="NA"/>
    <s v="NA"/>
    <n v="2002"/>
    <n v="41.306696061749399"/>
    <n v="67135.745717000304"/>
  </r>
  <r>
    <x v="146"/>
    <x v="29"/>
    <s v="NA"/>
    <s v="NA"/>
    <n v="2003"/>
    <n v="34.816149011562501"/>
    <n v="56586.663326393696"/>
  </r>
  <r>
    <x v="146"/>
    <x v="30"/>
    <s v="NA"/>
    <s v="NA"/>
    <n v="2004"/>
    <n v="52.041637611516201"/>
    <n v="84583.237517365793"/>
  </r>
  <r>
    <x v="146"/>
    <x v="31"/>
    <s v="NA"/>
    <s v="NA"/>
    <n v="2005"/>
    <n v="19.895929593144299"/>
    <n v="32336.840155830399"/>
  </r>
  <r>
    <x v="146"/>
    <x v="32"/>
    <s v="NA"/>
    <s v="NA"/>
    <n v="2006"/>
    <n v="24.647684796338002"/>
    <n v="40059.8642980281"/>
  </r>
  <r>
    <x v="146"/>
    <x v="33"/>
    <s v="NA"/>
    <s v="NA"/>
    <n v="2007"/>
    <n v="15.0252088300543"/>
    <n v="24420.460912322498"/>
  </r>
  <r>
    <x v="146"/>
    <x v="34"/>
    <s v="NA"/>
    <s v="NA"/>
    <n v="2008"/>
    <n v="45.7398493202612"/>
    <n v="74340.943342054001"/>
  </r>
  <r>
    <x v="146"/>
    <x v="35"/>
    <s v="NA"/>
    <s v="NA"/>
    <n v="2009"/>
    <n v="98.019293605459396"/>
    <n v="159310.68377386301"/>
  </r>
  <r>
    <x v="146"/>
    <x v="36"/>
    <s v="NA"/>
    <s v="NA"/>
    <n v="2010"/>
    <n v="38.566652199817902"/>
    <n v="62682.349154615797"/>
  </r>
  <r>
    <x v="146"/>
    <x v="37"/>
    <s v="NA"/>
    <s v="NA"/>
    <n v="2011"/>
    <n v="40.086028695584403"/>
    <n v="65151.789953853397"/>
  </r>
  <r>
    <x v="146"/>
    <x v="38"/>
    <s v="NA"/>
    <s v="NA"/>
    <n v="2012"/>
    <n v="73.4808450649235"/>
    <n v="119428.356772725"/>
  </r>
  <r>
    <x v="146"/>
    <x v="39"/>
    <s v="NA"/>
    <s v="NA"/>
    <n v="2013"/>
    <n v="73.767949893199898"/>
    <n v="119894.985869682"/>
  </r>
  <r>
    <x v="146"/>
    <x v="40"/>
    <s v="NA"/>
    <s v="NA"/>
    <n v="2014"/>
    <n v="44.472183613582402"/>
    <n v="72280.600697081507"/>
  </r>
  <r>
    <x v="146"/>
    <x v="41"/>
    <s v="NA"/>
    <s v="NA"/>
    <n v="2015"/>
    <n v="98.018288843333494"/>
    <n v="159309.03645955"/>
  </r>
  <r>
    <x v="146"/>
    <x v="42"/>
    <s v="NA"/>
    <s v="NA"/>
    <n v="2016"/>
    <n v="56.043638933828397"/>
    <n v="91087.673654973099"/>
  </r>
  <r>
    <x v="146"/>
    <x v="43"/>
    <s v="NA"/>
    <s v="NA"/>
    <n v="2017"/>
    <n v="57.063419143539498"/>
    <n v="92745.120217721997"/>
  </r>
  <r>
    <x v="146"/>
    <x v="44"/>
    <s v="NA"/>
    <s v="NA"/>
    <n v="2018"/>
    <n v="69.166507021973004"/>
    <n v="112416.255754653"/>
  </r>
  <r>
    <x v="146"/>
    <x v="45"/>
    <s v="NA"/>
    <s v="NA"/>
    <n v="2019"/>
    <n v="87.717725973954302"/>
    <n v="142567.531280597"/>
  </r>
  <r>
    <x v="146"/>
    <x v="46"/>
    <s v="NA"/>
    <s v="NA"/>
    <n v="2020"/>
    <n v="32.6074303085922"/>
    <n v="52996.822376187403"/>
  </r>
  <r>
    <x v="146"/>
    <x v="47"/>
    <s v="NA"/>
    <s v="NA"/>
    <n v="2021"/>
    <n v="41.5908812135999"/>
    <n v="67597.615208956006"/>
  </r>
  <r>
    <x v="147"/>
    <x v="0"/>
    <n v="9"/>
    <n v="49250"/>
    <n v="1971"/>
    <n v="9"/>
    <n v="49250"/>
  </r>
  <r>
    <x v="147"/>
    <x v="1"/>
    <s v="NA"/>
    <s v="NA"/>
    <n v="1972"/>
    <n v="79.522675058237198"/>
    <n v="53797.028081312303"/>
  </r>
  <r>
    <x v="147"/>
    <x v="2"/>
    <s v="NA"/>
    <s v="NA"/>
    <n v="1973"/>
    <n v="76.794791784287298"/>
    <n v="51951.616722551204"/>
  </r>
  <r>
    <x v="147"/>
    <x v="3"/>
    <s v="NA"/>
    <s v="NA"/>
    <n v="1974"/>
    <n v="141.51564079970399"/>
    <n v="95735.219808862807"/>
  </r>
  <r>
    <x v="147"/>
    <x v="4"/>
    <n v="0"/>
    <n v="41516"/>
    <n v="1975"/>
    <n v="0"/>
    <n v="41516.839292315803"/>
  </r>
  <r>
    <x v="147"/>
    <x v="5"/>
    <s v="NA"/>
    <s v="NA"/>
    <n v="1976"/>
    <n v="103.745243281732"/>
    <n v="70183.574098951503"/>
  </r>
  <r>
    <x v="147"/>
    <x v="6"/>
    <s v="NA"/>
    <s v="NA"/>
    <n v="1977"/>
    <n v="71.883614666262005"/>
    <n v="48629.207297043897"/>
  </r>
  <r>
    <x v="147"/>
    <x v="7"/>
    <n v="0"/>
    <n v="67528"/>
    <n v="1978"/>
    <n v="0"/>
    <n v="67529.365509922005"/>
  </r>
  <r>
    <x v="147"/>
    <x v="8"/>
    <n v="18"/>
    <n v="79540"/>
    <n v="1979"/>
    <n v="18"/>
    <n v="79557.627723326994"/>
  </r>
  <r>
    <x v="147"/>
    <x v="9"/>
    <s v="NA"/>
    <s v="NA"/>
    <n v="1980"/>
    <n v="149.25188927397201"/>
    <n v="100968.779737338"/>
  </r>
  <r>
    <x v="147"/>
    <x v="10"/>
    <s v="NA"/>
    <s v="NA"/>
    <n v="1981"/>
    <n v="124.95670296246401"/>
    <n v="84533.104953030197"/>
  </r>
  <r>
    <x v="147"/>
    <x v="11"/>
    <s v="NA"/>
    <s v="NA"/>
    <n v="1982"/>
    <n v="129.10059500113701"/>
    <n v="87336.443310386501"/>
  </r>
  <r>
    <x v="147"/>
    <x v="12"/>
    <n v="9"/>
    <n v="132847"/>
    <n v="1983"/>
    <n v="9"/>
    <n v="134188.28036909099"/>
  </r>
  <r>
    <x v="147"/>
    <x v="13"/>
    <s v="NA"/>
    <s v="NA"/>
    <n v="1984"/>
    <n v="181.502225334272"/>
    <n v="122786.09791151099"/>
  </r>
  <r>
    <x v="147"/>
    <x v="14"/>
    <s v="NA"/>
    <s v="NA"/>
    <n v="1985"/>
    <n v="86.452485943358397"/>
    <n v="58485.0306012976"/>
  </r>
  <r>
    <x v="147"/>
    <x v="15"/>
    <n v="26"/>
    <n v="23546"/>
    <n v="1986"/>
    <n v="26"/>
    <n v="23574.0672652127"/>
  </r>
  <r>
    <x v="147"/>
    <x v="16"/>
    <n v="7"/>
    <n v="48724"/>
    <n v="1987"/>
    <n v="7"/>
    <n v="48912.733847744101"/>
  </r>
  <r>
    <x v="147"/>
    <x v="17"/>
    <n v="22"/>
    <n v="27279"/>
    <n v="1988"/>
    <n v="22"/>
    <n v="27385.861072078402"/>
  </r>
  <r>
    <x v="147"/>
    <x v="18"/>
    <n v="76"/>
    <n v="141292"/>
    <n v="1989"/>
    <n v="76"/>
    <n v="141294.87096586"/>
  </r>
  <r>
    <x v="147"/>
    <x v="19"/>
    <n v="29"/>
    <n v="59953"/>
    <n v="1990"/>
    <n v="29"/>
    <n v="59954.213911529703"/>
  </r>
  <r>
    <x v="147"/>
    <x v="20"/>
    <n v="250"/>
    <n v="51138"/>
    <n v="1991"/>
    <n v="250"/>
    <n v="51149.282842662898"/>
  </r>
  <r>
    <x v="147"/>
    <x v="21"/>
    <s v="NA"/>
    <s v="NA"/>
    <n v="1992"/>
    <n v="145.34114908008399"/>
    <n v="98323.154509722299"/>
  </r>
  <r>
    <x v="147"/>
    <x v="22"/>
    <s v="NA"/>
    <s v="NA"/>
    <n v="1993"/>
    <n v="323.40087394999603"/>
    <n v="218780.39235386701"/>
  </r>
  <r>
    <x v="147"/>
    <x v="23"/>
    <s v="NA"/>
    <s v="NA"/>
    <n v="1994"/>
    <n v="128.77811462737699"/>
    <n v="87118.272631043204"/>
  </r>
  <r>
    <x v="147"/>
    <x v="24"/>
    <s v="NA"/>
    <s v="NA"/>
    <n v="1995"/>
    <n v="93.333787658697005"/>
    <n v="63140.218155872899"/>
  </r>
  <r>
    <x v="147"/>
    <x v="25"/>
    <n v="822"/>
    <n v="128482"/>
    <n v="1999"/>
    <n v="822"/>
    <n v="133486.60127720001"/>
  </r>
  <r>
    <x v="147"/>
    <x v="26"/>
    <s v="NA"/>
    <s v="NA"/>
    <n v="2000"/>
    <n v="71.288664012294802"/>
    <n v="48226.711704615198"/>
  </r>
  <r>
    <x v="147"/>
    <x v="27"/>
    <s v="NA"/>
    <s v="NA"/>
    <n v="2001"/>
    <n v="80.026638260084795"/>
    <n v="54137.942370427103"/>
  </r>
  <r>
    <x v="147"/>
    <x v="28"/>
    <s v="NA"/>
    <s v="NA"/>
    <n v="2002"/>
    <n v="99.386889191603501"/>
    <n v="67235.132606191895"/>
  </r>
  <r>
    <x v="147"/>
    <x v="29"/>
    <s v="NA"/>
    <s v="NA"/>
    <n v="2003"/>
    <n v="83.770164980426401"/>
    <n v="56670.433491374097"/>
  </r>
  <r>
    <x v="147"/>
    <x v="30"/>
    <s v="NA"/>
    <s v="NA"/>
    <n v="2004"/>
    <n v="125.21593261557901"/>
    <n v="84708.453449981404"/>
  </r>
  <r>
    <x v="147"/>
    <x v="31"/>
    <s v="NA"/>
    <s v="NA"/>
    <n v="2005"/>
    <n v="47.871041219986999"/>
    <n v="32384.711197050401"/>
  </r>
  <r>
    <x v="147"/>
    <x v="32"/>
    <s v="NA"/>
    <s v="NA"/>
    <n v="2006"/>
    <n v="59.304106869624803"/>
    <n v="40119.168404897799"/>
  </r>
  <r>
    <x v="147"/>
    <x v="33"/>
    <s v="NA"/>
    <s v="NA"/>
    <n v="2007"/>
    <n v="36.151735855047001"/>
    <n v="24456.612648177499"/>
  </r>
  <r>
    <x v="147"/>
    <x v="34"/>
    <s v="NA"/>
    <s v="NA"/>
    <n v="2008"/>
    <n v="110.053375588812"/>
    <n v="74450.996717642804"/>
  </r>
  <r>
    <x v="147"/>
    <x v="35"/>
    <s v="NA"/>
    <s v="NA"/>
    <n v="2009"/>
    <n v="235.84148820811299"/>
    <n v="159546.52526207099"/>
  </r>
  <r>
    <x v="147"/>
    <x v="36"/>
    <s v="NA"/>
    <s v="NA"/>
    <n v="2010"/>
    <n v="92.794146085168506"/>
    <n v="62775.143300700904"/>
  </r>
  <r>
    <x v="147"/>
    <x v="37"/>
    <s v="NA"/>
    <s v="NA"/>
    <n v="2011"/>
    <n v="96.449875490310106"/>
    <n v="65248.2398293437"/>
  </r>
  <r>
    <x v="147"/>
    <x v="38"/>
    <s v="NA"/>
    <s v="NA"/>
    <n v="2012"/>
    <n v="176.80021164613399"/>
    <n v="119605.156984371"/>
  </r>
  <r>
    <x v="147"/>
    <x v="39"/>
    <s v="NA"/>
    <s v="NA"/>
    <n v="2013"/>
    <n v="177.49100656473101"/>
    <n v="120072.476876246"/>
  </r>
  <r>
    <x v="147"/>
    <x v="40"/>
    <s v="NA"/>
    <s v="NA"/>
    <n v="2014"/>
    <n v="107.00328049134799"/>
    <n v="72387.6039775729"/>
  </r>
  <r>
    <x v="147"/>
    <x v="41"/>
    <s v="NA"/>
    <s v="NA"/>
    <n v="2015"/>
    <n v="235.83907067651299"/>
    <n v="159544.87553022601"/>
  </r>
  <r>
    <x v="147"/>
    <x v="42"/>
    <s v="NA"/>
    <s v="NA"/>
    <n v="2016"/>
    <n v="134.84503636441099"/>
    <n v="91222.518691337493"/>
  </r>
  <r>
    <x v="147"/>
    <x v="43"/>
    <s v="NA"/>
    <s v="NA"/>
    <n v="2017"/>
    <n v="137.29870108124601"/>
    <n v="92882.418918803203"/>
  </r>
  <r>
    <x v="147"/>
    <x v="44"/>
    <s v="NA"/>
    <s v="NA"/>
    <n v="2018"/>
    <n v="166.41960322332801"/>
    <n v="112582.675357877"/>
  </r>
  <r>
    <x v="147"/>
    <x v="45"/>
    <s v="NA"/>
    <s v="NA"/>
    <n v="2019"/>
    <n v="211.055173677987"/>
    <n v="142778.58645427501"/>
  </r>
  <r>
    <x v="147"/>
    <x v="46"/>
    <s v="NA"/>
    <s v="NA"/>
    <n v="2020"/>
    <n v="78.455828517554593"/>
    <n v="53075.278204704999"/>
  </r>
  <r>
    <x v="147"/>
    <x v="47"/>
    <s v="NA"/>
    <s v="NA"/>
    <n v="2021"/>
    <n v="100.07065915668301"/>
    <n v="67697.685868112705"/>
  </r>
  <r>
    <x v="148"/>
    <x v="0"/>
    <n v="58"/>
    <n v="49308"/>
    <n v="1971"/>
    <n v="58"/>
    <n v="49308"/>
  </r>
  <r>
    <x v="148"/>
    <x v="1"/>
    <s v="NA"/>
    <s v="NA"/>
    <n v="1972"/>
    <n v="78.762974998372101"/>
    <n v="53875.7910563107"/>
  </r>
  <r>
    <x v="148"/>
    <x v="2"/>
    <s v="NA"/>
    <s v="NA"/>
    <n v="1973"/>
    <n v="76.061151880730705"/>
    <n v="52027.677874431902"/>
  </r>
  <r>
    <x v="148"/>
    <x v="3"/>
    <s v="NA"/>
    <s v="NA"/>
    <n v="1974"/>
    <n v="140.163706401817"/>
    <n v="95875.383515264606"/>
  </r>
  <r>
    <x v="148"/>
    <x v="4"/>
    <n v="0"/>
    <n v="41516"/>
    <n v="1975"/>
    <n v="0"/>
    <n v="41516.839292315803"/>
  </r>
  <r>
    <x v="148"/>
    <x v="5"/>
    <s v="NA"/>
    <s v="NA"/>
    <n v="1976"/>
    <n v="102.754138968587"/>
    <n v="70286.328237920097"/>
  </r>
  <r>
    <x v="148"/>
    <x v="6"/>
    <s v="NA"/>
    <s v="NA"/>
    <n v="1977"/>
    <n v="71.196892481831895"/>
    <n v="48700.404189525703"/>
  </r>
  <r>
    <x v="148"/>
    <x v="7"/>
    <n v="0"/>
    <n v="67528"/>
    <n v="1978"/>
    <n v="0"/>
    <n v="67529.365509922005"/>
  </r>
  <r>
    <x v="148"/>
    <x v="8"/>
    <n v="10"/>
    <n v="79550"/>
    <n v="1979"/>
    <n v="10"/>
    <n v="79567.627723326994"/>
  </r>
  <r>
    <x v="148"/>
    <x v="9"/>
    <s v="NA"/>
    <s v="NA"/>
    <n v="1980"/>
    <n v="147.82604857930599"/>
    <n v="101116.605785917"/>
  </r>
  <r>
    <x v="148"/>
    <x v="10"/>
    <s v="NA"/>
    <s v="NA"/>
    <n v="1981"/>
    <n v="123.76296027962201"/>
    <n v="84656.867913309805"/>
  </r>
  <r>
    <x v="148"/>
    <x v="11"/>
    <s v="NA"/>
    <s v="NA"/>
    <n v="1982"/>
    <n v="127.867264688558"/>
    <n v="87464.310575075098"/>
  </r>
  <r>
    <x v="148"/>
    <x v="12"/>
    <n v="0"/>
    <n v="132847"/>
    <n v="1983"/>
    <n v="0"/>
    <n v="134188.28036909099"/>
  </r>
  <r>
    <x v="148"/>
    <x v="13"/>
    <s v="NA"/>
    <s v="NA"/>
    <n v="1984"/>
    <n v="179.768289137143"/>
    <n v="122965.866200648"/>
  </r>
  <r>
    <x v="148"/>
    <x v="14"/>
    <s v="NA"/>
    <s v="NA"/>
    <n v="1985"/>
    <n v="85.6265837101366"/>
    <n v="58570.657185007702"/>
  </r>
  <r>
    <x v="148"/>
    <x v="15"/>
    <n v="14"/>
    <n v="23560"/>
    <n v="1986"/>
    <n v="14"/>
    <n v="23588.0672652127"/>
  </r>
  <r>
    <x v="148"/>
    <x v="16"/>
    <n v="25"/>
    <n v="48749"/>
    <n v="1987"/>
    <n v="25"/>
    <n v="48937.733847744101"/>
  </r>
  <r>
    <x v="148"/>
    <x v="17"/>
    <n v="31"/>
    <n v="27310"/>
    <n v="1988"/>
    <n v="31"/>
    <n v="27416.861072078402"/>
  </r>
  <r>
    <x v="148"/>
    <x v="18"/>
    <n v="77"/>
    <n v="141369"/>
    <n v="1989"/>
    <n v="77"/>
    <n v="141371.87096586"/>
  </r>
  <r>
    <x v="148"/>
    <x v="19"/>
    <n v="56"/>
    <n v="60009"/>
    <n v="1990"/>
    <n v="56"/>
    <n v="60010.213911529703"/>
  </r>
  <r>
    <x v="148"/>
    <x v="20"/>
    <s v="NA"/>
    <s v="NA"/>
    <n v="1991"/>
    <n v="74.886487844973303"/>
    <n v="51224.169330507902"/>
  </r>
  <r>
    <x v="148"/>
    <x v="21"/>
    <s v="NA"/>
    <s v="NA"/>
    <n v="1992"/>
    <n v="143.95266880655899"/>
    <n v="98467.107178528895"/>
  </r>
  <r>
    <x v="148"/>
    <x v="22"/>
    <s v="NA"/>
    <s v="NA"/>
    <n v="1993"/>
    <n v="320.31134470665103"/>
    <n v="219100.70369857299"/>
  </r>
  <r>
    <x v="148"/>
    <x v="23"/>
    <s v="NA"/>
    <s v="NA"/>
    <n v="1994"/>
    <n v="127.547865187703"/>
    <n v="87245.820496230997"/>
  </r>
  <r>
    <x v="148"/>
    <x v="24"/>
    <s v="NA"/>
    <s v="NA"/>
    <n v="1995"/>
    <n v="92.442146718779398"/>
    <n v="63232.660302591699"/>
  </r>
  <r>
    <x v="148"/>
    <x v="25"/>
    <n v="910"/>
    <n v="129392"/>
    <n v="1999"/>
    <n v="910"/>
    <n v="134396.60127720001"/>
  </r>
  <r>
    <x v="148"/>
    <x v="26"/>
    <s v="NA"/>
    <s v="NA"/>
    <n v="2000"/>
    <n v="70.607625637355397"/>
    <n v="48297.319330252598"/>
  </r>
  <r>
    <x v="148"/>
    <x v="27"/>
    <s v="NA"/>
    <s v="NA"/>
    <n v="2001"/>
    <n v="79.262123842348501"/>
    <n v="54217.204494269499"/>
  </r>
  <r>
    <x v="148"/>
    <x v="28"/>
    <s v="NA"/>
    <s v="NA"/>
    <n v="2002"/>
    <n v="98.437421476300202"/>
    <n v="67333.570027668204"/>
  </r>
  <r>
    <x v="148"/>
    <x v="29"/>
    <s v="NA"/>
    <s v="NA"/>
    <n v="2003"/>
    <n v="82.969887726920305"/>
    <n v="56753.403379101001"/>
  </r>
  <r>
    <x v="148"/>
    <x v="30"/>
    <s v="NA"/>
    <s v="NA"/>
    <n v="2004"/>
    <n v="124.019713625045"/>
    <n v="84832.473163606395"/>
  </r>
  <r>
    <x v="148"/>
    <x v="31"/>
    <s v="NA"/>
    <s v="NA"/>
    <n v="2005"/>
    <n v="47.413717243552099"/>
    <n v="32432.124914293901"/>
  </r>
  <r>
    <x v="148"/>
    <x v="32"/>
    <s v="NA"/>
    <s v="NA"/>
    <n v="2006"/>
    <n v="58.7375599717409"/>
    <n v="40177.905964869497"/>
  </r>
  <r>
    <x v="148"/>
    <x v="33"/>
    <s v="NA"/>
    <s v="NA"/>
    <n v="2007"/>
    <n v="35.806369322840503"/>
    <n v="24492.419017500299"/>
  </r>
  <r>
    <x v="148"/>
    <x v="34"/>
    <s v="NA"/>
    <s v="NA"/>
    <n v="2008"/>
    <n v="109.00200829712399"/>
    <n v="74559.998725939906"/>
  </r>
  <r>
    <x v="148"/>
    <x v="35"/>
    <s v="NA"/>
    <s v="NA"/>
    <n v="2009"/>
    <n v="233.58843577876499"/>
    <n v="159780.11369785"/>
  </r>
  <r>
    <x v="148"/>
    <x v="36"/>
    <s v="NA"/>
    <s v="NA"/>
    <n v="2010"/>
    <n v="91.907660525738095"/>
    <n v="62867.050961226698"/>
  </r>
  <r>
    <x v="148"/>
    <x v="37"/>
    <s v="NA"/>
    <s v="NA"/>
    <n v="2011"/>
    <n v="95.528465843213993"/>
    <n v="65343.768295186899"/>
  </r>
  <r>
    <x v="148"/>
    <x v="38"/>
    <s v="NA"/>
    <s v="NA"/>
    <n v="2012"/>
    <n v="175.11119526405"/>
    <n v="119780.268179636"/>
  </r>
  <r>
    <x v="148"/>
    <x v="39"/>
    <s v="NA"/>
    <s v="NA"/>
    <n v="2013"/>
    <n v="175.79539086318701"/>
    <n v="120248.27226711001"/>
  </r>
  <r>
    <x v="148"/>
    <x v="40"/>
    <s v="NA"/>
    <s v="NA"/>
    <n v="2014"/>
    <n v="105.981051566611"/>
    <n v="72493.585029139504"/>
  </r>
  <r>
    <x v="148"/>
    <x v="41"/>
    <s v="NA"/>
    <s v="NA"/>
    <n v="2015"/>
    <n v="233.586041450691"/>
    <n v="159778.46157167701"/>
  </r>
  <r>
    <x v="148"/>
    <x v="42"/>
    <s v="NA"/>
    <s v="NA"/>
    <n v="2016"/>
    <n v="133.55682825207401"/>
    <n v="91356.075519589504"/>
  </r>
  <r>
    <x v="148"/>
    <x v="43"/>
    <s v="NA"/>
    <s v="NA"/>
    <n v="2017"/>
    <n v="135.987052510186"/>
    <n v="93018.405971313405"/>
  </r>
  <r>
    <x v="148"/>
    <x v="44"/>
    <s v="NA"/>
    <s v="NA"/>
    <n v="2018"/>
    <n v="164.829755457576"/>
    <n v="112747.505113334"/>
  </r>
  <r>
    <x v="148"/>
    <x v="45"/>
    <s v="NA"/>
    <s v="NA"/>
    <n v="2019"/>
    <n v="209.03891124965"/>
    <n v="142987.62536552499"/>
  </r>
  <r>
    <x v="148"/>
    <x v="46"/>
    <s v="NA"/>
    <s v="NA"/>
    <n v="2020"/>
    <n v="77.706320534507"/>
    <n v="53152.984525239503"/>
  </r>
  <r>
    <x v="148"/>
    <x v="47"/>
    <s v="NA"/>
    <s v="NA"/>
    <n v="2021"/>
    <n v="99.114659341131201"/>
    <n v="67796.800527453801"/>
  </r>
  <r>
    <x v="149"/>
    <x v="0"/>
    <n v="34"/>
    <n v="49342"/>
    <n v="1971"/>
    <n v="34"/>
    <n v="49342"/>
  </r>
  <r>
    <x v="149"/>
    <x v="1"/>
    <s v="NA"/>
    <s v="NA"/>
    <n v="1972"/>
    <n v="24.142419097528499"/>
    <n v="53899.933475408201"/>
  </r>
  <r>
    <x v="149"/>
    <x v="2"/>
    <s v="NA"/>
    <s v="NA"/>
    <n v="1973"/>
    <n v="23.3142565498968"/>
    <n v="52050.992130981802"/>
  </r>
  <r>
    <x v="149"/>
    <x v="3"/>
    <s v="NA"/>
    <s v="NA"/>
    <n v="1974"/>
    <n v="42.962965051744099"/>
    <n v="95918.346480316293"/>
  </r>
  <r>
    <x v="149"/>
    <x v="4"/>
    <n v="0"/>
    <n v="41516"/>
    <n v="1975"/>
    <n v="0"/>
    <n v="41516.839292315803"/>
  </r>
  <r>
    <x v="149"/>
    <x v="5"/>
    <s v="NA"/>
    <s v="NA"/>
    <n v="1976"/>
    <n v="31.4961882411699"/>
    <n v="70317.8244261613"/>
  </r>
  <r>
    <x v="149"/>
    <x v="6"/>
    <s v="NA"/>
    <s v="NA"/>
    <n v="1977"/>
    <n v="21.823264253055498"/>
    <n v="48722.227453778702"/>
  </r>
  <r>
    <x v="149"/>
    <x v="7"/>
    <n v="0"/>
    <n v="67528"/>
    <n v="1978"/>
    <n v="0"/>
    <n v="67529.365509922005"/>
  </r>
  <r>
    <x v="149"/>
    <x v="8"/>
    <n v="3"/>
    <n v="79553"/>
    <n v="1979"/>
    <n v="3"/>
    <n v="79570.627723326994"/>
  </r>
  <r>
    <x v="149"/>
    <x v="9"/>
    <s v="NA"/>
    <s v="NA"/>
    <n v="1980"/>
    <n v="45.311625397712099"/>
    <n v="101161.91741131499"/>
  </r>
  <r>
    <x v="149"/>
    <x v="10"/>
    <s v="NA"/>
    <s v="NA"/>
    <n v="1981"/>
    <n v="37.935810015812201"/>
    <n v="84694.803723325604"/>
  </r>
  <r>
    <x v="149"/>
    <x v="11"/>
    <s v="NA"/>
    <s v="NA"/>
    <n v="1982"/>
    <n v="39.193860986533899"/>
    <n v="87503.504436061601"/>
  </r>
  <r>
    <x v="149"/>
    <x v="12"/>
    <n v="41"/>
    <n v="132888"/>
    <n v="1983"/>
    <n v="41"/>
    <n v="134229.28036909099"/>
  </r>
  <r>
    <x v="149"/>
    <x v="13"/>
    <s v="NA"/>
    <s v="NA"/>
    <n v="1984"/>
    <n v="55.102557729541097"/>
    <n v="123020.968758378"/>
  </r>
  <r>
    <x v="149"/>
    <x v="14"/>
    <s v="NA"/>
    <s v="NA"/>
    <n v="1985"/>
    <n v="26.246251742786701"/>
    <n v="58596.903436750501"/>
  </r>
  <r>
    <x v="149"/>
    <x v="15"/>
    <n v="1"/>
    <n v="23561"/>
    <n v="1986"/>
    <n v="1"/>
    <n v="23589.0672652127"/>
  </r>
  <r>
    <x v="149"/>
    <x v="16"/>
    <n v="3"/>
    <n v="48752"/>
    <n v="1987"/>
    <n v="3"/>
    <n v="48940.733847744101"/>
  </r>
  <r>
    <x v="149"/>
    <x v="17"/>
    <n v="8"/>
    <n v="27318"/>
    <n v="1988"/>
    <n v="8"/>
    <n v="27424.861072078402"/>
  </r>
  <r>
    <x v="149"/>
    <x v="18"/>
    <n v="106"/>
    <n v="141475"/>
    <n v="1989"/>
    <n v="106"/>
    <n v="141477.87096586"/>
  </r>
  <r>
    <x v="149"/>
    <x v="19"/>
    <n v="25"/>
    <n v="60034"/>
    <n v="1990"/>
    <n v="25"/>
    <n v="60035.213911529703"/>
  </r>
  <r>
    <x v="149"/>
    <x v="20"/>
    <s v="NA"/>
    <s v="NA"/>
    <n v="1991"/>
    <n v="22.954198648897201"/>
    <n v="51247.123529156801"/>
  </r>
  <r>
    <x v="149"/>
    <x v="21"/>
    <s v="NA"/>
    <s v="NA"/>
    <n v="1992"/>
    <n v="44.1243574230595"/>
    <n v="98511.231535952"/>
  </r>
  <r>
    <x v="149"/>
    <x v="22"/>
    <s v="NA"/>
    <s v="NA"/>
    <n v="1993"/>
    <n v="98.181800849379599"/>
    <n v="219198.88549942299"/>
  </r>
  <r>
    <x v="149"/>
    <x v="23"/>
    <s v="NA"/>
    <s v="NA"/>
    <n v="1994"/>
    <n v="39.095958683921999"/>
    <n v="87284.916454914899"/>
  </r>
  <r>
    <x v="149"/>
    <x v="24"/>
    <s v="NA"/>
    <s v="NA"/>
    <n v="1995"/>
    <n v="28.335357424064899"/>
    <n v="63260.995660015702"/>
  </r>
  <r>
    <x v="149"/>
    <x v="25"/>
    <n v="141"/>
    <n v="129533"/>
    <n v="1999"/>
    <n v="141"/>
    <n v="134537.60127720001"/>
  </r>
  <r>
    <x v="149"/>
    <x v="26"/>
    <s v="NA"/>
    <s v="NA"/>
    <n v="2000"/>
    <n v="21.6426422396062"/>
    <n v="48318.961972492201"/>
  </r>
  <r>
    <x v="149"/>
    <x v="27"/>
    <s v="NA"/>
    <s v="NA"/>
    <n v="2001"/>
    <n v="24.295418150480899"/>
    <n v="54241.499912419997"/>
  </r>
  <r>
    <x v="149"/>
    <x v="28"/>
    <s v="NA"/>
    <s v="NA"/>
    <n v="2002"/>
    <n v="30.1730284338358"/>
    <n v="67363.743056102001"/>
  </r>
  <r>
    <x v="149"/>
    <x v="29"/>
    <s v="NA"/>
    <s v="NA"/>
    <n v="2003"/>
    <n v="25.431921559849599"/>
    <n v="56778.835300660903"/>
  </r>
  <r>
    <x v="149"/>
    <x v="30"/>
    <s v="NA"/>
    <s v="NA"/>
    <n v="2004"/>
    <n v="38.0145100252427"/>
    <n v="84870.487673631695"/>
  </r>
  <r>
    <x v="149"/>
    <x v="31"/>
    <s v="NA"/>
    <s v="NA"/>
    <n v="2005"/>
    <n v="14.533247794281101"/>
    <n v="32446.658162088199"/>
  </r>
  <r>
    <x v="149"/>
    <x v="32"/>
    <s v="NA"/>
    <s v="NA"/>
    <n v="2006"/>
    <n v="18.004230917309201"/>
    <n v="40195.910195786797"/>
  </r>
  <r>
    <x v="149"/>
    <x v="33"/>
    <s v="NA"/>
    <s v="NA"/>
    <n v="2007"/>
    <n v="10.9753646884426"/>
    <n v="24503.394382188799"/>
  </r>
  <r>
    <x v="149"/>
    <x v="34"/>
    <s v="NA"/>
    <s v="NA"/>
    <n v="2008"/>
    <n v="33.4112845132505"/>
    <n v="74593.410010453197"/>
  </r>
  <r>
    <x v="149"/>
    <x v="35"/>
    <s v="NA"/>
    <s v="NA"/>
    <n v="2009"/>
    <n v="71.599503612274901"/>
    <n v="159851.713201462"/>
  </r>
  <r>
    <x v="149"/>
    <x v="36"/>
    <s v="NA"/>
    <s v="NA"/>
    <n v="2010"/>
    <n v="28.1715267704304"/>
    <n v="62895.222487997104"/>
  </r>
  <r>
    <x v="149"/>
    <x v="37"/>
    <s v="NA"/>
    <s v="NA"/>
    <n v="2011"/>
    <n v="29.281375648639901"/>
    <n v="65373.0496708356"/>
  </r>
  <r>
    <x v="149"/>
    <x v="38"/>
    <s v="NA"/>
    <s v="NA"/>
    <n v="2012"/>
    <n v="53.675065788554598"/>
    <n v="119833.943245424"/>
  </r>
  <r>
    <x v="149"/>
    <x v="39"/>
    <s v="NA"/>
    <s v="NA"/>
    <n v="2013"/>
    <n v="53.884785354110001"/>
    <n v="120302.157052464"/>
  </r>
  <r>
    <x v="149"/>
    <x v="40"/>
    <s v="NA"/>
    <s v="NA"/>
    <n v="2014"/>
    <n v="32.485301163049698"/>
    <n v="72526.070330302493"/>
  </r>
  <r>
    <x v="149"/>
    <x v="41"/>
    <s v="NA"/>
    <s v="NA"/>
    <n v="2015"/>
    <n v="71.598769703193796"/>
    <n v="159850.06034138001"/>
  </r>
  <r>
    <x v="149"/>
    <x v="42"/>
    <s v="NA"/>
    <s v="NA"/>
    <n v="2016"/>
    <n v="40.937825432179501"/>
    <n v="91397.013345021696"/>
  </r>
  <r>
    <x v="149"/>
    <x v="43"/>
    <s v="NA"/>
    <s v="NA"/>
    <n v="2017"/>
    <n v="41.682737524972701"/>
    <n v="93060.088708838404"/>
  </r>
  <r>
    <x v="149"/>
    <x v="44"/>
    <s v="NA"/>
    <s v="NA"/>
    <n v="2018"/>
    <n v="50.523599903222802"/>
    <n v="112798.028713237"/>
  </r>
  <r>
    <x v="149"/>
    <x v="45"/>
    <s v="NA"/>
    <s v="NA"/>
    <n v="2019"/>
    <n v="64.074585846865702"/>
    <n v="143051.69995137199"/>
  </r>
  <r>
    <x v="149"/>
    <x v="46"/>
    <s v="NA"/>
    <s v="NA"/>
    <n v="2020"/>
    <n v="23.8185334786079"/>
    <n v="53176.803058718098"/>
  </r>
  <r>
    <x v="149"/>
    <x v="47"/>
    <s v="NA"/>
    <s v="NA"/>
    <n v="2021"/>
    <n v="30.3806153154441"/>
    <n v="67827.181142769303"/>
  </r>
  <r>
    <x v="150"/>
    <x v="0"/>
    <n v="0"/>
    <n v="49342"/>
    <n v="1971"/>
    <n v="0"/>
    <n v="49342"/>
  </r>
  <r>
    <x v="150"/>
    <x v="1"/>
    <s v="NA"/>
    <s v="NA"/>
    <n v="1972"/>
    <n v="20.9628641170838"/>
    <n v="53920.896339525301"/>
  </r>
  <r>
    <x v="150"/>
    <x v="2"/>
    <s v="NA"/>
    <s v="NA"/>
    <n v="1973"/>
    <n v="20.2437705244438"/>
    <n v="52071.235901506203"/>
  </r>
  <r>
    <x v="150"/>
    <x v="3"/>
    <s v="NA"/>
    <s v="NA"/>
    <n v="1974"/>
    <n v="37.304745438279198"/>
    <n v="95955.651225754598"/>
  </r>
  <r>
    <x v="150"/>
    <x v="4"/>
    <n v="4"/>
    <n v="41520"/>
    <n v="1975"/>
    <n v="4"/>
    <n v="41520.839292315803"/>
  </r>
  <r>
    <x v="150"/>
    <x v="5"/>
    <s v="NA"/>
    <s v="NA"/>
    <n v="1976"/>
    <n v="27.3481423707922"/>
    <n v="70345.1725685321"/>
  </r>
  <r>
    <x v="150"/>
    <x v="6"/>
    <s v="NA"/>
    <s v="NA"/>
    <n v="1977"/>
    <n v="18.949141824044901"/>
    <n v="48741.176595602803"/>
  </r>
  <r>
    <x v="150"/>
    <x v="7"/>
    <n v="0"/>
    <n v="67528"/>
    <n v="1978"/>
    <n v="0"/>
    <n v="67529.365509922005"/>
  </r>
  <r>
    <x v="150"/>
    <x v="8"/>
    <n v="8"/>
    <n v="79561"/>
    <n v="1979"/>
    <n v="8"/>
    <n v="79578.627723326994"/>
  </r>
  <r>
    <x v="150"/>
    <x v="9"/>
    <s v="NA"/>
    <s v="NA"/>
    <n v="1980"/>
    <n v="39.344087396423703"/>
    <n v="101201.261498711"/>
  </r>
  <r>
    <x v="150"/>
    <x v="10"/>
    <s v="NA"/>
    <s v="NA"/>
    <n v="1981"/>
    <n v="32.939666410315702"/>
    <n v="84727.743389736002"/>
  </r>
  <r>
    <x v="150"/>
    <x v="11"/>
    <s v="NA"/>
    <s v="NA"/>
    <n v="1982"/>
    <n v="34.032032161092602"/>
    <n v="87537.536468222694"/>
  </r>
  <r>
    <x v="150"/>
    <x v="12"/>
    <n v="134"/>
    <n v="133022"/>
    <n v="1983"/>
    <n v="134"/>
    <n v="134363.28036909099"/>
  </r>
  <r>
    <x v="150"/>
    <x v="13"/>
    <s v="NA"/>
    <s v="NA"/>
    <n v="1984"/>
    <n v="47.845554636262897"/>
    <n v="123068.81431301399"/>
  </r>
  <r>
    <x v="150"/>
    <x v="14"/>
    <s v="NA"/>
    <s v="NA"/>
    <n v="1985"/>
    <n v="22.7896221863611"/>
    <n v="58619.6930589369"/>
  </r>
  <r>
    <x v="150"/>
    <x v="15"/>
    <n v="39"/>
    <n v="23600"/>
    <n v="1986"/>
    <n v="39"/>
    <n v="23628.0672652127"/>
  </r>
  <r>
    <x v="150"/>
    <x v="16"/>
    <n v="3"/>
    <n v="48755"/>
    <n v="1987"/>
    <n v="3"/>
    <n v="48943.733847744101"/>
  </r>
  <r>
    <x v="150"/>
    <x v="17"/>
    <n v="31"/>
    <n v="27349"/>
    <n v="1988"/>
    <n v="31"/>
    <n v="27455.861072078402"/>
  </r>
  <r>
    <x v="150"/>
    <x v="18"/>
    <n v="0"/>
    <n v="141475"/>
    <n v="1989"/>
    <n v="0"/>
    <n v="141477.87096586"/>
  </r>
  <r>
    <x v="150"/>
    <x v="19"/>
    <n v="43"/>
    <n v="60077"/>
    <n v="1990"/>
    <n v="43"/>
    <n v="60078.213911529703"/>
  </r>
  <r>
    <x v="150"/>
    <x v="20"/>
    <s v="NA"/>
    <s v="NA"/>
    <n v="1991"/>
    <n v="19.9311322624303"/>
    <n v="51267.054661419199"/>
  </r>
  <r>
    <x v="150"/>
    <x v="21"/>
    <s v="NA"/>
    <s v="NA"/>
    <n v="1992"/>
    <n v="38.313182584292299"/>
    <n v="98549.544718536199"/>
  </r>
  <r>
    <x v="150"/>
    <x v="22"/>
    <s v="NA"/>
    <s v="NA"/>
    <n v="1993"/>
    <n v="85.251264450019704"/>
    <n v="219284.13676387299"/>
  </r>
  <r>
    <x v="150"/>
    <x v="23"/>
    <s v="NA"/>
    <s v="NA"/>
    <n v="1994"/>
    <n v="33.947023641395702"/>
    <n v="87318.863478556304"/>
  </r>
  <r>
    <x v="150"/>
    <x v="24"/>
    <s v="NA"/>
    <s v="NA"/>
    <n v="1995"/>
    <n v="24.6035928254447"/>
    <n v="63285.599252841203"/>
  </r>
  <r>
    <x v="150"/>
    <x v="25"/>
    <s v="NA"/>
    <s v="NA"/>
    <n v="1999"/>
    <n v="52.324633202045398"/>
    <n v="134589.925910402"/>
  </r>
  <r>
    <x v="150"/>
    <x v="26"/>
    <s v="NA"/>
    <s v="NA"/>
    <n v="2000"/>
    <n v="18.7923078031126"/>
    <n v="48337.754280295303"/>
  </r>
  <r>
    <x v="150"/>
    <x v="27"/>
    <s v="NA"/>
    <s v="NA"/>
    <n v="2001"/>
    <n v="21.0957133186992"/>
    <n v="54262.595625738701"/>
  </r>
  <r>
    <x v="150"/>
    <x v="28"/>
    <s v="NA"/>
    <s v="NA"/>
    <n v="2002"/>
    <n v="26.199242751998799"/>
    <n v="67389.942298854003"/>
  </r>
  <r>
    <x v="150"/>
    <x v="29"/>
    <s v="NA"/>
    <s v="NA"/>
    <n v="2003"/>
    <n v="22.0825393172831"/>
    <n v="56800.917839978101"/>
  </r>
  <r>
    <x v="150"/>
    <x v="30"/>
    <s v="NA"/>
    <s v="NA"/>
    <n v="2004"/>
    <n v="33.008001790445903"/>
    <n v="84903.495675422106"/>
  </r>
  <r>
    <x v="150"/>
    <x v="31"/>
    <s v="NA"/>
    <s v="NA"/>
    <n v="2005"/>
    <n v="12.619220108332"/>
    <n v="32459.277382196498"/>
  </r>
  <r>
    <x v="150"/>
    <x v="32"/>
    <s v="NA"/>
    <s v="NA"/>
    <n v="2006"/>
    <n v="15.6330750057848"/>
    <n v="40211.543270792601"/>
  </r>
  <r>
    <x v="150"/>
    <x v="33"/>
    <s v="NA"/>
    <s v="NA"/>
    <n v="2007"/>
    <n v="9.5299099526093105"/>
    <n v="24512.924292141401"/>
  </r>
  <r>
    <x v="150"/>
    <x v="34"/>
    <s v="NA"/>
    <s v="NA"/>
    <n v="2008"/>
    <n v="29.011020760650599"/>
    <n v="74622.421031213802"/>
  </r>
  <r>
    <x v="150"/>
    <x v="35"/>
    <s v="NA"/>
    <s v="NA"/>
    <n v="2009"/>
    <n v="62.1698541796884"/>
    <n v="159913.88305564201"/>
  </r>
  <r>
    <x v="150"/>
    <x v="36"/>
    <s v="NA"/>
    <s v="NA"/>
    <n v="2010"/>
    <n v="24.4613387480528"/>
    <n v="62919.683826745197"/>
  </r>
  <r>
    <x v="150"/>
    <x v="37"/>
    <s v="NA"/>
    <s v="NA"/>
    <n v="2011"/>
    <n v="25.425020613980099"/>
    <n v="65398.474691449599"/>
  </r>
  <r>
    <x v="150"/>
    <x v="38"/>
    <s v="NA"/>
    <s v="NA"/>
    <n v="2012"/>
    <n v="46.606063551599"/>
    <n v="119880.549308976"/>
  </r>
  <r>
    <x v="150"/>
    <x v="39"/>
    <s v="NA"/>
    <s v="NA"/>
    <n v="2013"/>
    <n v="46.788163080007799"/>
    <n v="120348.94521554399"/>
  </r>
  <r>
    <x v="150"/>
    <x v="40"/>
    <s v="NA"/>
    <s v="NA"/>
    <n v="2014"/>
    <n v="28.2069893940733"/>
    <n v="72554.277319696601"/>
  </r>
  <r>
    <x v="150"/>
    <x v="41"/>
    <s v="NA"/>
    <s v="NA"/>
    <n v="2015"/>
    <n v="62.169217021672502"/>
    <n v="159912.229558402"/>
  </r>
  <r>
    <x v="150"/>
    <x v="42"/>
    <s v="NA"/>
    <s v="NA"/>
    <n v="2016"/>
    <n v="35.546316860922303"/>
    <n v="91432.559661882595"/>
  </r>
  <r>
    <x v="150"/>
    <x v="43"/>
    <s v="NA"/>
    <s v="NA"/>
    <n v="2017"/>
    <n v="36.193124094772898"/>
    <n v="93096.281832933193"/>
  </r>
  <r>
    <x v="150"/>
    <x v="44"/>
    <s v="NA"/>
    <s v="NA"/>
    <n v="2018"/>
    <n v="43.869645566054103"/>
    <n v="112841.898358803"/>
  </r>
  <r>
    <x v="150"/>
    <x v="45"/>
    <s v="NA"/>
    <s v="NA"/>
    <n v="2019"/>
    <n v="55.635967687997301"/>
    <n v="143107.33591905999"/>
  </r>
  <r>
    <x v="150"/>
    <x v="46"/>
    <s v="NA"/>
    <s v="NA"/>
    <n v="2020"/>
    <n v="20.681634410216599"/>
    <n v="53197.484693128303"/>
  </r>
  <r>
    <x v="150"/>
    <x v="47"/>
    <s v="NA"/>
    <s v="NA"/>
    <n v="2021"/>
    <n v="26.379490566040499"/>
    <n v="67853.560633335306"/>
  </r>
  <r>
    <x v="151"/>
    <x v="0"/>
    <s v="NA"/>
    <s v="NA"/>
    <n v="1971"/>
    <n v="102.442764549304"/>
    <n v="49444.442764549298"/>
  </r>
  <r>
    <x v="151"/>
    <x v="1"/>
    <s v="NA"/>
    <s v="NA"/>
    <n v="1972"/>
    <n v="111.949368350624"/>
    <n v="54032.845707875902"/>
  </r>
  <r>
    <x v="151"/>
    <x v="2"/>
    <s v="NA"/>
    <s v="NA"/>
    <n v="1973"/>
    <n v="108.10914536625801"/>
    <n v="52179.345046872499"/>
  </r>
  <r>
    <x v="151"/>
    <x v="3"/>
    <s v="NA"/>
    <s v="NA"/>
    <n v="1974"/>
    <n v="199.22099710053701"/>
    <n v="96154.872222855105"/>
  </r>
  <r>
    <x v="151"/>
    <x v="4"/>
    <n v="0"/>
    <n v="41520"/>
    <n v="1975"/>
    <n v="0"/>
    <n v="41520.839292315803"/>
  </r>
  <r>
    <x v="151"/>
    <x v="5"/>
    <s v="NA"/>
    <s v="NA"/>
    <n v="1976"/>
    <n v="146.04909192391699"/>
    <n v="70491.221660455994"/>
  </r>
  <r>
    <x v="151"/>
    <x v="6"/>
    <s v="NA"/>
    <s v="NA"/>
    <n v="1977"/>
    <n v="101.19535433233899"/>
    <n v="48842.371949935099"/>
  </r>
  <r>
    <x v="151"/>
    <x v="7"/>
    <n v="0"/>
    <n v="67528"/>
    <n v="1978"/>
    <n v="0"/>
    <n v="67529.365509922005"/>
  </r>
  <r>
    <x v="151"/>
    <x v="8"/>
    <n v="20"/>
    <n v="79581"/>
    <n v="1979"/>
    <n v="20"/>
    <n v="79598.627723326994"/>
  </r>
  <r>
    <x v="151"/>
    <x v="9"/>
    <s v="NA"/>
    <s v="NA"/>
    <n v="1980"/>
    <n v="210.11183004084899"/>
    <n v="101411.373328752"/>
  </r>
  <r>
    <x v="151"/>
    <x v="10"/>
    <s v="NA"/>
    <s v="NA"/>
    <n v="1981"/>
    <n v="175.90987753001099"/>
    <n v="84903.653267265996"/>
  </r>
  <r>
    <x v="151"/>
    <x v="11"/>
    <s v="NA"/>
    <s v="NA"/>
    <n v="1982"/>
    <n v="181.74351065454999"/>
    <n v="87719.279978877195"/>
  </r>
  <r>
    <x v="151"/>
    <x v="12"/>
    <n v="857"/>
    <n v="133879"/>
    <n v="1983"/>
    <n v="857"/>
    <n v="135220.28036909099"/>
  </r>
  <r>
    <x v="151"/>
    <x v="13"/>
    <s v="NA"/>
    <s v="NA"/>
    <n v="1984"/>
    <n v="255.51277787652199"/>
    <n v="123324.32709089101"/>
  </r>
  <r>
    <x v="151"/>
    <x v="14"/>
    <s v="NA"/>
    <s v="NA"/>
    <n v="1985"/>
    <n v="121.704925797063"/>
    <n v="58741.3979847339"/>
  </r>
  <r>
    <x v="151"/>
    <x v="15"/>
    <n v="38"/>
    <n v="23638"/>
    <n v="1986"/>
    <n v="38"/>
    <n v="23666.0672652127"/>
  </r>
  <r>
    <x v="151"/>
    <x v="16"/>
    <n v="5"/>
    <n v="48760"/>
    <n v="1987"/>
    <n v="5"/>
    <n v="48948.733847744101"/>
  </r>
  <r>
    <x v="151"/>
    <x v="17"/>
    <n v="57"/>
    <n v="27406"/>
    <n v="1988"/>
    <n v="57"/>
    <n v="27512.861072078402"/>
  </r>
  <r>
    <x v="151"/>
    <x v="18"/>
    <s v="NA"/>
    <s v="NA"/>
    <n v="1989"/>
    <n v="293.73326839387897"/>
    <n v="141771.60423425399"/>
  </r>
  <r>
    <x v="151"/>
    <x v="19"/>
    <n v="26"/>
    <n v="60103"/>
    <n v="1990"/>
    <n v="26"/>
    <n v="60104.213911529703"/>
  </r>
  <r>
    <x v="151"/>
    <x v="20"/>
    <s v="NA"/>
    <s v="NA"/>
    <n v="1991"/>
    <n v="106.439543482025"/>
    <n v="51373.494204901202"/>
  </r>
  <r>
    <x v="151"/>
    <x v="21"/>
    <s v="NA"/>
    <s v="NA"/>
    <n v="1992"/>
    <n v="204.60642232520101"/>
    <n v="98754.151140861402"/>
  </r>
  <r>
    <x v="151"/>
    <x v="22"/>
    <s v="NA"/>
    <s v="NA"/>
    <n v="1993"/>
    <n v="455.27296490396498"/>
    <n v="219739.40972877701"/>
  </r>
  <r>
    <x v="151"/>
    <x v="23"/>
    <s v="NA"/>
    <s v="NA"/>
    <n v="1994"/>
    <n v="181.28953543035399"/>
    <n v="87500.153013986594"/>
  </r>
  <r>
    <x v="151"/>
    <x v="24"/>
    <s v="NA"/>
    <s v="NA"/>
    <n v="1995"/>
    <n v="131.39219399981101"/>
    <n v="63416.991446840999"/>
  </r>
  <r>
    <x v="151"/>
    <x v="25"/>
    <s v="NA"/>
    <s v="NA"/>
    <n v="1999"/>
    <n v="279.432699464319"/>
    <n v="134869.358609866"/>
  </r>
  <r>
    <x v="151"/>
    <x v="26"/>
    <s v="NA"/>
    <s v="NA"/>
    <n v="2000"/>
    <n v="100.357804388647"/>
    <n v="48438.112084683897"/>
  </r>
  <r>
    <x v="151"/>
    <x v="27"/>
    <s v="NA"/>
    <s v="NA"/>
    <n v="2001"/>
    <n v="112.65883326213699"/>
    <n v="54375.254459000796"/>
  </r>
  <r>
    <x v="151"/>
    <x v="28"/>
    <s v="NA"/>
    <s v="NA"/>
    <n v="2002"/>
    <n v="139.91354913362099"/>
    <n v="67529.855847987696"/>
  </r>
  <r>
    <x v="151"/>
    <x v="29"/>
    <s v="NA"/>
    <s v="NA"/>
    <n v="2003"/>
    <n v="117.928845519828"/>
    <n v="56918.846685498"/>
  </r>
  <r>
    <x v="151"/>
    <x v="30"/>
    <s v="NA"/>
    <s v="NA"/>
    <n v="2004"/>
    <n v="176.274815577022"/>
    <n v="85079.770490999101"/>
  </r>
  <r>
    <x v="151"/>
    <x v="31"/>
    <s v="NA"/>
    <s v="NA"/>
    <n v="2005"/>
    <n v="67.391255998404006"/>
    <n v="32526.6686381949"/>
  </r>
  <r>
    <x v="151"/>
    <x v="32"/>
    <s v="NA"/>
    <s v="NA"/>
    <n v="2006"/>
    <n v="83.486344714983403"/>
    <n v="40295.029615507599"/>
  </r>
  <r>
    <x v="151"/>
    <x v="33"/>
    <s v="NA"/>
    <s v="NA"/>
    <n v="2007"/>
    <n v="50.893208619395701"/>
    <n v="24563.817500760801"/>
  </r>
  <r>
    <x v="151"/>
    <x v="34"/>
    <s v="NA"/>
    <s v="NA"/>
    <n v="2008"/>
    <n v="154.929473565889"/>
    <n v="74777.350504779693"/>
  </r>
  <r>
    <x v="151"/>
    <x v="35"/>
    <s v="NA"/>
    <s v="NA"/>
    <n v="2009"/>
    <n v="332.00978566948498"/>
    <n v="160245.892841311"/>
  </r>
  <r>
    <x v="151"/>
    <x v="36"/>
    <s v="NA"/>
    <s v="NA"/>
    <n v="2010"/>
    <n v="130.63250591846099"/>
    <n v="63050.316332663599"/>
  </r>
  <r>
    <x v="151"/>
    <x v="37"/>
    <s v="NA"/>
    <s v="NA"/>
    <n v="2011"/>
    <n v="135.778920013841"/>
    <n v="65534.253611463399"/>
  </r>
  <r>
    <x v="151"/>
    <x v="38"/>
    <s v="NA"/>
    <s v="NA"/>
    <n v="2012"/>
    <n v="248.89344532386099"/>
    <n v="120129.44275430001"/>
  </r>
  <r>
    <x v="151"/>
    <x v="39"/>
    <s v="NA"/>
    <s v="NA"/>
    <n v="2013"/>
    <n v="249.86592369622301"/>
    <n v="120598.81113924"/>
  </r>
  <r>
    <x v="151"/>
    <x v="40"/>
    <s v="NA"/>
    <s v="NA"/>
    <n v="2014"/>
    <n v="150.635652302463"/>
    <n v="72704.912971999103"/>
  </r>
  <r>
    <x v="151"/>
    <x v="41"/>
    <s v="NA"/>
    <s v="NA"/>
    <n v="2015"/>
    <n v="332.00638441501502"/>
    <n v="160244.235942817"/>
  </r>
  <r>
    <x v="151"/>
    <x v="42"/>
    <s v="NA"/>
    <s v="NA"/>
    <n v="2016"/>
    <n v="189.83034882629201"/>
    <n v="91622.390010708899"/>
  </r>
  <r>
    <x v="151"/>
    <x v="43"/>
    <s v="NA"/>
    <s v="NA"/>
    <n v="2017"/>
    <n v="193.28453643451101"/>
    <n v="93289.566369367705"/>
  </r>
  <r>
    <x v="151"/>
    <x v="44"/>
    <s v="NA"/>
    <s v="NA"/>
    <n v="2018"/>
    <n v="234.27997235313501"/>
    <n v="113076.178331157"/>
  </r>
  <r>
    <x v="151"/>
    <x v="45"/>
    <s v="NA"/>
    <s v="NA"/>
    <n v="2019"/>
    <n v="297.116441536487"/>
    <n v="143404.45236059601"/>
  </r>
  <r>
    <x v="151"/>
    <x v="46"/>
    <s v="NA"/>
    <s v="NA"/>
    <n v="2020"/>
    <n v="110.44750154638101"/>
    <n v="53307.9321946747"/>
  </r>
  <r>
    <x v="151"/>
    <x v="47"/>
    <s v="NA"/>
    <s v="NA"/>
    <n v="2021"/>
    <n v="140.876140075546"/>
    <n v="67994.436773410896"/>
  </r>
  <r>
    <x v="152"/>
    <x v="0"/>
    <s v="NA"/>
    <s v="NA"/>
    <n v="1971"/>
    <n v="18.180271289829498"/>
    <n v="49462.623035839097"/>
  </r>
  <r>
    <x v="152"/>
    <x v="1"/>
    <s v="NA"/>
    <s v="NA"/>
    <n v="1972"/>
    <n v="19.867385425431099"/>
    <n v="54052.713093301398"/>
  </r>
  <r>
    <x v="152"/>
    <x v="2"/>
    <s v="NA"/>
    <s v="NA"/>
    <n v="1973"/>
    <n v="19.185870279139699"/>
    <n v="52198.530917151598"/>
  </r>
  <r>
    <x v="152"/>
    <x v="3"/>
    <s v="NA"/>
    <s v="NA"/>
    <n v="1974"/>
    <n v="35.355271696242397"/>
    <n v="96190.227494551393"/>
  </r>
  <r>
    <x v="152"/>
    <x v="4"/>
    <n v="0"/>
    <n v="41520"/>
    <n v="1975"/>
    <n v="0"/>
    <n v="41520.839292315803"/>
  </r>
  <r>
    <x v="152"/>
    <x v="5"/>
    <s v="NA"/>
    <s v="NA"/>
    <n v="1976"/>
    <n v="25.918981438142801"/>
    <n v="70517.140641894104"/>
  </r>
  <r>
    <x v="152"/>
    <x v="6"/>
    <s v="NA"/>
    <s v="NA"/>
    <n v="1977"/>
    <n v="17.958896395987299"/>
    <n v="48860.330846331097"/>
  </r>
  <r>
    <x v="152"/>
    <x v="7"/>
    <n v="0"/>
    <n v="67528"/>
    <n v="1978"/>
    <n v="0"/>
    <n v="67529.365509922005"/>
  </r>
  <r>
    <x v="152"/>
    <x v="8"/>
    <n v="29"/>
    <n v="79610"/>
    <n v="1979"/>
    <n v="29"/>
    <n v="79627.627723326994"/>
  </r>
  <r>
    <x v="152"/>
    <x v="9"/>
    <s v="NA"/>
    <s v="NA"/>
    <n v="1980"/>
    <n v="37.288041651232398"/>
    <n v="101448.661370403"/>
  </r>
  <r>
    <x v="152"/>
    <x v="10"/>
    <s v="NA"/>
    <s v="NA"/>
    <n v="1981"/>
    <n v="31.218303314576399"/>
    <n v="84934.871570580595"/>
  </r>
  <r>
    <x v="152"/>
    <x v="11"/>
    <s v="NA"/>
    <s v="NA"/>
    <n v="1982"/>
    <n v="32.253584169159701"/>
    <n v="87751.533563046396"/>
  </r>
  <r>
    <x v="152"/>
    <x v="12"/>
    <n v="29"/>
    <n v="133908"/>
    <n v="1983"/>
    <n v="29"/>
    <n v="135249.28036909099"/>
  </r>
  <r>
    <x v="152"/>
    <x v="13"/>
    <s v="NA"/>
    <s v="NA"/>
    <n v="1984"/>
    <n v="45.345238781024598"/>
    <n v="123369.672329672"/>
  </r>
  <r>
    <x v="152"/>
    <x v="14"/>
    <s v="NA"/>
    <s v="NA"/>
    <n v="1985"/>
    <n v="21.598680766400999"/>
    <n v="58762.996665500301"/>
  </r>
  <r>
    <x v="152"/>
    <x v="15"/>
    <n v="57"/>
    <n v="23695"/>
    <n v="1986"/>
    <n v="57"/>
    <n v="23723.0672652127"/>
  </r>
  <r>
    <x v="152"/>
    <x v="16"/>
    <n v="6"/>
    <n v="48766"/>
    <n v="1987"/>
    <n v="6"/>
    <n v="48954.733847744101"/>
  </r>
  <r>
    <x v="152"/>
    <x v="17"/>
    <n v="38"/>
    <n v="27444"/>
    <n v="1988"/>
    <n v="38"/>
    <n v="27550.861072078402"/>
  </r>
  <r>
    <x v="152"/>
    <x v="18"/>
    <s v="NA"/>
    <s v="NA"/>
    <n v="1989"/>
    <n v="52.128137402509097"/>
    <n v="141823.73237165599"/>
  </r>
  <r>
    <x v="152"/>
    <x v="19"/>
    <n v="19"/>
    <n v="60122"/>
    <n v="1990"/>
    <n v="19"/>
    <n v="60123.213911529703"/>
  </r>
  <r>
    <x v="152"/>
    <x v="20"/>
    <s v="NA"/>
    <s v="NA"/>
    <n v="1991"/>
    <n v="18.889570044423198"/>
    <n v="51392.3837749456"/>
  </r>
  <r>
    <x v="152"/>
    <x v="21"/>
    <s v="NA"/>
    <s v="NA"/>
    <n v="1992"/>
    <n v="36.311010171831498"/>
    <n v="98790.462151033295"/>
  </r>
  <r>
    <x v="152"/>
    <x v="22"/>
    <s v="NA"/>
    <s v="NA"/>
    <n v="1993"/>
    <n v="80.796199218728603"/>
    <n v="219820.20592799599"/>
  </r>
  <r>
    <x v="152"/>
    <x v="23"/>
    <s v="NA"/>
    <s v="NA"/>
    <n v="1994"/>
    <n v="32.173018277216897"/>
    <n v="87532.326032263794"/>
  </r>
  <r>
    <x v="152"/>
    <x v="24"/>
    <s v="NA"/>
    <s v="NA"/>
    <n v="1995"/>
    <n v="23.317856979493101"/>
    <n v="63440.309303820497"/>
  </r>
  <r>
    <x v="152"/>
    <x v="25"/>
    <s v="NA"/>
    <s v="NA"/>
    <n v="1999"/>
    <n v="49.590249794479703"/>
    <n v="134918.948859661"/>
  </r>
  <r>
    <x v="152"/>
    <x v="26"/>
    <s v="NA"/>
    <s v="NA"/>
    <n v="2000"/>
    <n v="17.810258420058801"/>
    <n v="48455.922343104001"/>
  </r>
  <r>
    <x v="152"/>
    <x v="27"/>
    <s v="NA"/>
    <s v="NA"/>
    <n v="2001"/>
    <n v="19.993292459182602"/>
    <n v="54395.247751460003"/>
  </r>
  <r>
    <x v="152"/>
    <x v="28"/>
    <s v="NA"/>
    <s v="NA"/>
    <n v="2002"/>
    <n v="24.830121401337699"/>
    <n v="67554.685969389"/>
  </r>
  <r>
    <x v="152"/>
    <x v="29"/>
    <s v="NA"/>
    <s v="NA"/>
    <n v="2003"/>
    <n v="20.928548872613501"/>
    <n v="56939.775234370602"/>
  </r>
  <r>
    <x v="152"/>
    <x v="30"/>
    <s v="NA"/>
    <s v="NA"/>
    <n v="2004"/>
    <n v="31.283067993732701"/>
    <n v="85111.053558992804"/>
  </r>
  <r>
    <x v="152"/>
    <x v="31"/>
    <s v="NA"/>
    <s v="NA"/>
    <n v="2005"/>
    <n v="11.9597642844306"/>
    <n v="32538.6284024794"/>
  </r>
  <r>
    <x v="152"/>
    <x v="32"/>
    <s v="NA"/>
    <s v="NA"/>
    <n v="2006"/>
    <n v="14.816121008105901"/>
    <n v="40309.845736515701"/>
  </r>
  <r>
    <x v="152"/>
    <x v="33"/>
    <s v="NA"/>
    <s v="NA"/>
    <n v="2007"/>
    <n v="9.0318954551284598"/>
    <n v="24572.849396215901"/>
  </r>
  <r>
    <x v="152"/>
    <x v="34"/>
    <s v="NA"/>
    <s v="NA"/>
    <n v="2008"/>
    <n v="27.4949614324306"/>
    <n v="74804.845466212093"/>
  </r>
  <r>
    <x v="152"/>
    <x v="35"/>
    <s v="NA"/>
    <s v="NA"/>
    <n v="2009"/>
    <n v="58.920978959551398"/>
    <n v="160304.813820271"/>
  </r>
  <r>
    <x v="152"/>
    <x v="36"/>
    <s v="NA"/>
    <s v="NA"/>
    <n v="2010"/>
    <n v="23.183036961225699"/>
    <n v="63073.4993696249"/>
  </r>
  <r>
    <x v="152"/>
    <x v="37"/>
    <s v="NA"/>
    <s v="NA"/>
    <n v="2011"/>
    <n v="24.096358705742599"/>
    <n v="65558.349970169205"/>
  </r>
  <r>
    <x v="152"/>
    <x v="38"/>
    <s v="NA"/>
    <s v="NA"/>
    <n v="2012"/>
    <n v="44.170521738088098"/>
    <n v="120173.613276038"/>
  </r>
  <r>
    <x v="152"/>
    <x v="39"/>
    <s v="NA"/>
    <s v="NA"/>
    <n v="2013"/>
    <n v="44.343105138365502"/>
    <n v="120643.15424437801"/>
  </r>
  <r>
    <x v="152"/>
    <x v="40"/>
    <s v="NA"/>
    <s v="NA"/>
    <n v="2014"/>
    <n v="26.732947289603999"/>
    <n v="72731.645919288698"/>
  </r>
  <r>
    <x v="152"/>
    <x v="41"/>
    <s v="NA"/>
    <s v="NA"/>
    <n v="2015"/>
    <n v="58.920375347673897"/>
    <n v="160303.15631816501"/>
  </r>
  <r>
    <x v="152"/>
    <x v="42"/>
    <s v="NA"/>
    <s v="NA"/>
    <n v="2016"/>
    <n v="33.688735910735197"/>
    <n v="91656.078746619707"/>
  </r>
  <r>
    <x v="152"/>
    <x v="43"/>
    <s v="NA"/>
    <s v="NA"/>
    <n v="2017"/>
    <n v="34.301742286411901"/>
    <n v="93323.868111654097"/>
  </r>
  <r>
    <x v="152"/>
    <x v="44"/>
    <s v="NA"/>
    <s v="NA"/>
    <n v="2018"/>
    <n v="41.577103801349502"/>
    <n v="113117.755434958"/>
  </r>
  <r>
    <x v="152"/>
    <x v="45"/>
    <s v="NA"/>
    <s v="NA"/>
    <n v="2019"/>
    <n v="52.728541013525202"/>
    <n v="143457.18090161"/>
  </r>
  <r>
    <x v="152"/>
    <x v="46"/>
    <s v="NA"/>
    <s v="NA"/>
    <n v="2020"/>
    <n v="19.6008527330969"/>
    <n v="53327.5330474078"/>
  </r>
  <r>
    <x v="152"/>
    <x v="47"/>
    <s v="NA"/>
    <s v="NA"/>
    <n v="2021"/>
    <n v="25.000950103610201"/>
    <n v="68019.437723514493"/>
  </r>
  <r>
    <x v="153"/>
    <x v="0"/>
    <s v="NA"/>
    <s v="NA"/>
    <n v="1971"/>
    <n v="9.1922720013687407"/>
    <n v="49471.815307840501"/>
  </r>
  <r>
    <x v="153"/>
    <x v="1"/>
    <s v="NA"/>
    <s v="NA"/>
    <n v="1972"/>
    <n v="10.0453072385596"/>
    <n v="54062.758400539897"/>
  </r>
  <r>
    <x v="153"/>
    <x v="2"/>
    <s v="NA"/>
    <s v="NA"/>
    <n v="1973"/>
    <n v="9.7007209286030207"/>
    <n v="52208.2316380802"/>
  </r>
  <r>
    <x v="153"/>
    <x v="3"/>
    <s v="NA"/>
    <s v="NA"/>
    <n v="1974"/>
    <n v="17.8762609717724"/>
    <n v="96208.103755523203"/>
  </r>
  <r>
    <x v="153"/>
    <x v="4"/>
    <n v="0"/>
    <n v="41520"/>
    <n v="1975"/>
    <n v="0"/>
    <n v="41520.839292315803"/>
  </r>
  <r>
    <x v="153"/>
    <x v="5"/>
    <s v="NA"/>
    <s v="NA"/>
    <n v="1976"/>
    <n v="13.105102975620399"/>
    <n v="70530.245744869695"/>
  </r>
  <r>
    <x v="153"/>
    <x v="6"/>
    <s v="NA"/>
    <s v="NA"/>
    <n v="1977"/>
    <n v="9.0803408752743699"/>
    <n v="48869.411187206402"/>
  </r>
  <r>
    <x v="153"/>
    <x v="7"/>
    <n v="0"/>
    <n v="67528"/>
    <n v="1978"/>
    <n v="0"/>
    <n v="67529.365509922005"/>
  </r>
  <r>
    <x v="153"/>
    <x v="8"/>
    <n v="5"/>
    <n v="79615"/>
    <n v="1979"/>
    <n v="5"/>
    <n v="79632.627723326994"/>
  </r>
  <r>
    <x v="153"/>
    <x v="9"/>
    <s v="NA"/>
    <s v="NA"/>
    <n v="1980"/>
    <n v="18.853504207525901"/>
    <n v="101467.51487461101"/>
  </r>
  <r>
    <x v="153"/>
    <x v="10"/>
    <s v="NA"/>
    <s v="NA"/>
    <n v="1981"/>
    <n v="15.784535385314101"/>
    <n v="84950.6561059659"/>
  </r>
  <r>
    <x v="153"/>
    <x v="11"/>
    <s v="NA"/>
    <s v="NA"/>
    <n v="1982"/>
    <n v="16.307991997245701"/>
    <n v="87767.841555043604"/>
  </r>
  <r>
    <x v="153"/>
    <x v="12"/>
    <n v="4"/>
    <n v="133912"/>
    <n v="1983"/>
    <n v="4"/>
    <n v="135253.28036909099"/>
  </r>
  <r>
    <x v="153"/>
    <x v="13"/>
    <s v="NA"/>
    <s v="NA"/>
    <n v="1984"/>
    <n v="22.927367925237"/>
    <n v="123392.599697597"/>
  </r>
  <r>
    <x v="153"/>
    <x v="14"/>
    <s v="NA"/>
    <s v="NA"/>
    <n v="1985"/>
    <n v="10.920681287448501"/>
    <n v="58773.917346787799"/>
  </r>
  <r>
    <x v="153"/>
    <x v="15"/>
    <n v="13"/>
    <n v="23708"/>
    <n v="1986"/>
    <n v="13"/>
    <n v="23736.0672652127"/>
  </r>
  <r>
    <x v="153"/>
    <x v="16"/>
    <n v="7"/>
    <n v="48773"/>
    <n v="1987"/>
    <n v="7"/>
    <n v="48961.733847744101"/>
  </r>
  <r>
    <x v="153"/>
    <x v="17"/>
    <n v="49"/>
    <n v="27493"/>
    <n v="1988"/>
    <n v="49"/>
    <n v="27599.861072078402"/>
  </r>
  <r>
    <x v="153"/>
    <x v="18"/>
    <s v="NA"/>
    <s v="NA"/>
    <n v="1989"/>
    <n v="26.356923408332701"/>
    <n v="141850.089295065"/>
  </r>
  <r>
    <x v="153"/>
    <x v="19"/>
    <n v="12"/>
    <n v="60134"/>
    <n v="1990"/>
    <n v="12"/>
    <n v="60135.213911529703"/>
  </r>
  <r>
    <x v="153"/>
    <x v="20"/>
    <s v="NA"/>
    <s v="NA"/>
    <n v="1991"/>
    <n v="9.5509062031682994"/>
    <n v="51401.934681148799"/>
  </r>
  <r>
    <x v="153"/>
    <x v="21"/>
    <s v="NA"/>
    <s v="NA"/>
    <n v="1992"/>
    <n v="18.359499526881098"/>
    <n v="98808.821650560203"/>
  </r>
  <r>
    <x v="153"/>
    <x v="22"/>
    <s v="NA"/>
    <s v="NA"/>
    <n v="1993"/>
    <n v="40.852010844934803"/>
    <n v="219861.057938841"/>
  </r>
  <r>
    <x v="153"/>
    <x v="23"/>
    <s v="NA"/>
    <s v="NA"/>
    <n v="1994"/>
    <n v="16.267256433902499"/>
    <n v="87548.593288697695"/>
  </r>
  <r>
    <x v="153"/>
    <x v="24"/>
    <s v="NA"/>
    <s v="NA"/>
    <n v="1995"/>
    <n v="11.789927687421301"/>
    <n v="63452.099231507898"/>
  </r>
  <r>
    <x v="153"/>
    <x v="25"/>
    <s v="NA"/>
    <s v="NA"/>
    <n v="1999"/>
    <n v="25.073721808657702"/>
    <n v="134944.02258146901"/>
  </r>
  <r>
    <x v="153"/>
    <x v="26"/>
    <s v="NA"/>
    <s v="NA"/>
    <n v="2000"/>
    <n v="9.0051868424887598"/>
    <n v="48464.927529946501"/>
  </r>
  <r>
    <x v="153"/>
    <x v="27"/>
    <s v="NA"/>
    <s v="NA"/>
    <n v="2001"/>
    <n v="10.108968098335501"/>
    <n v="54405.356719558302"/>
  </r>
  <r>
    <x v="153"/>
    <x v="28"/>
    <s v="NA"/>
    <s v="NA"/>
    <n v="2002"/>
    <n v="12.554555765957801"/>
    <n v="67567.240525154994"/>
  </r>
  <r>
    <x v="153"/>
    <x v="29"/>
    <s v="NA"/>
    <s v="NA"/>
    <n v="2003"/>
    <n v="10.5818505546137"/>
    <n v="56950.357084925199"/>
  </r>
  <r>
    <x v="153"/>
    <x v="30"/>
    <s v="NA"/>
    <s v="NA"/>
    <n v="2004"/>
    <n v="15.8172815714286"/>
    <n v="85126.870840564297"/>
  </r>
  <r>
    <x v="153"/>
    <x v="31"/>
    <s v="NA"/>
    <s v="NA"/>
    <n v="2005"/>
    <n v="6.0470718298039898"/>
    <n v="32544.675474309199"/>
  </r>
  <r>
    <x v="153"/>
    <x v="32"/>
    <s v="NA"/>
    <s v="NA"/>
    <n v="2006"/>
    <n v="7.4912971396705803"/>
    <n v="40317.3370336554"/>
  </r>
  <r>
    <x v="153"/>
    <x v="33"/>
    <s v="NA"/>
    <s v="NA"/>
    <n v="2007"/>
    <n v="4.5666887137191701"/>
    <n v="24577.416084929599"/>
  </r>
  <r>
    <x v="153"/>
    <x v="34"/>
    <s v="NA"/>
    <s v="NA"/>
    <n v="2008"/>
    <n v="13.9019467930496"/>
    <n v="74818.7474130052"/>
  </r>
  <r>
    <x v="153"/>
    <x v="35"/>
    <s v="NA"/>
    <s v="NA"/>
    <n v="2009"/>
    <n v="29.7915062184479"/>
    <n v="160334.60532648899"/>
  </r>
  <r>
    <x v="153"/>
    <x v="36"/>
    <s v="NA"/>
    <s v="NA"/>
    <n v="2010"/>
    <n v="11.721760262451101"/>
    <n v="63085.221129887301"/>
  </r>
  <r>
    <x v="153"/>
    <x v="37"/>
    <s v="NA"/>
    <s v="NA"/>
    <n v="2011"/>
    <n v="12.1835521557937"/>
    <n v="65570.533522325"/>
  </r>
  <r>
    <x v="153"/>
    <x v="38"/>
    <s v="NA"/>
    <s v="NA"/>
    <n v="2012"/>
    <n v="22.3334098697872"/>
    <n v="120195.94668590699"/>
  </r>
  <r>
    <x v="153"/>
    <x v="39"/>
    <s v="NA"/>
    <s v="NA"/>
    <n v="2013"/>
    <n v="22.420671139598898"/>
    <n v="120665.57491551799"/>
  </r>
  <r>
    <x v="153"/>
    <x v="40"/>
    <s v="NA"/>
    <s v="NA"/>
    <n v="2014"/>
    <n v="13.516658743273499"/>
    <n v="72745.162578031901"/>
  </r>
  <r>
    <x v="153"/>
    <x v="41"/>
    <s v="NA"/>
    <s v="NA"/>
    <n v="2015"/>
    <n v="29.791201021448"/>
    <n v="160332.94751918601"/>
  </r>
  <r>
    <x v="153"/>
    <x v="42"/>
    <s v="NA"/>
    <s v="NA"/>
    <n v="2016"/>
    <n v="17.033630518354599"/>
    <n v="91673.112377137993"/>
  </r>
  <r>
    <x v="153"/>
    <x v="43"/>
    <s v="NA"/>
    <s v="NA"/>
    <n v="2017"/>
    <n v="17.343577562267601"/>
    <n v="93341.211689216405"/>
  </r>
  <r>
    <x v="153"/>
    <x v="44"/>
    <s v="NA"/>
    <s v="NA"/>
    <n v="2018"/>
    <n v="21.022131137601601"/>
    <n v="113138.777566095"/>
  </r>
  <r>
    <x v="153"/>
    <x v="45"/>
    <s v="NA"/>
    <s v="NA"/>
    <n v="2019"/>
    <n v="26.660498267915301"/>
    <n v="143483.841399878"/>
  </r>
  <r>
    <x v="153"/>
    <x v="46"/>
    <s v="NA"/>
    <s v="NA"/>
    <n v="2020"/>
    <n v="9.9105435177194607"/>
    <n v="53337.443590925497"/>
  </r>
  <r>
    <x v="153"/>
    <x v="47"/>
    <s v="NA"/>
    <s v="NA"/>
    <n v="2021"/>
    <n v="12.6409298289246"/>
    <n v="68032.0786533434"/>
  </r>
  <r>
    <x v="154"/>
    <x v="0"/>
    <s v="NA"/>
    <s v="NA"/>
    <n v="1971"/>
    <n v="5.0046814232018102"/>
    <n v="49476.819989263699"/>
  </r>
  <r>
    <x v="154"/>
    <x v="1"/>
    <s v="NA"/>
    <s v="NA"/>
    <n v="1972"/>
    <n v="5.4691117190291196"/>
    <n v="54068.227512258898"/>
  </r>
  <r>
    <x v="154"/>
    <x v="2"/>
    <s v="NA"/>
    <s v="NA"/>
    <n v="1973"/>
    <n v="5.2815036169326799"/>
    <n v="52213.5131416972"/>
  </r>
  <r>
    <x v="154"/>
    <x v="3"/>
    <s v="NA"/>
    <s v="NA"/>
    <n v="1974"/>
    <n v="9.7326309739831007"/>
    <n v="96217.836386497103"/>
  </r>
  <r>
    <x v="154"/>
    <x v="4"/>
    <n v="0"/>
    <n v="41520"/>
    <n v="1975"/>
    <n v="0"/>
    <n v="41520.839292315803"/>
  </r>
  <r>
    <x v="154"/>
    <x v="5"/>
    <s v="NA"/>
    <s v="NA"/>
    <n v="1976"/>
    <n v="7.1350005092842501"/>
    <n v="70537.380745379007"/>
  </r>
  <r>
    <x v="154"/>
    <x v="6"/>
    <s v="NA"/>
    <s v="NA"/>
    <n v="1977"/>
    <n v="4.9437411434407803"/>
    <n v="48874.3549283498"/>
  </r>
  <r>
    <x v="154"/>
    <x v="7"/>
    <n v="0"/>
    <n v="67528"/>
    <n v="1978"/>
    <n v="0"/>
    <n v="67529.365509922005"/>
  </r>
  <r>
    <x v="154"/>
    <x v="8"/>
    <n v="6"/>
    <n v="79621"/>
    <n v="1979"/>
    <n v="6"/>
    <n v="79638.627723326994"/>
  </r>
  <r>
    <x v="154"/>
    <x v="9"/>
    <s v="NA"/>
    <s v="NA"/>
    <n v="1980"/>
    <n v="10.2646856245817"/>
    <n v="101477.77956023499"/>
  </r>
  <r>
    <x v="154"/>
    <x v="10"/>
    <s v="NA"/>
    <s v="NA"/>
    <n v="1981"/>
    <n v="8.5938025990744702"/>
    <n v="84959.249908564903"/>
  </r>
  <r>
    <x v="154"/>
    <x v="11"/>
    <s v="NA"/>
    <s v="NA"/>
    <n v="1982"/>
    <n v="8.8787956433650894"/>
    <n v="87776.720350686999"/>
  </r>
  <r>
    <x v="154"/>
    <x v="12"/>
    <n v="0"/>
    <n v="133912"/>
    <n v="1983"/>
    <n v="0"/>
    <n v="135253.28036909099"/>
  </r>
  <r>
    <x v="154"/>
    <x v="13"/>
    <s v="NA"/>
    <s v="NA"/>
    <n v="1984"/>
    <n v="12.4826780932178"/>
    <n v="123405.08237569001"/>
  </r>
  <r>
    <x v="154"/>
    <x v="14"/>
    <s v="NA"/>
    <s v="NA"/>
    <n v="1985"/>
    <n v="5.9457042567788898"/>
    <n v="58779.8630510445"/>
  </r>
  <r>
    <x v="154"/>
    <x v="15"/>
    <n v="6"/>
    <n v="23714"/>
    <n v="1986"/>
    <n v="6"/>
    <n v="23742.0672652127"/>
  </r>
  <r>
    <x v="154"/>
    <x v="16"/>
    <n v="5"/>
    <n v="48778"/>
    <n v="1987"/>
    <n v="5"/>
    <n v="48966.733847744101"/>
  </r>
  <r>
    <x v="154"/>
    <x v="17"/>
    <n v="20"/>
    <n v="27513"/>
    <n v="1988"/>
    <n v="20"/>
    <n v="27619.861072078402"/>
  </r>
  <r>
    <x v="154"/>
    <x v="18"/>
    <s v="NA"/>
    <s v="NA"/>
    <n v="1989"/>
    <n v="14.349880522987201"/>
    <n v="141864.43917558799"/>
  </r>
  <r>
    <x v="154"/>
    <x v="19"/>
    <n v="12"/>
    <n v="60146"/>
    <n v="1990"/>
    <n v="12"/>
    <n v="60147.213911529703"/>
  </r>
  <r>
    <x v="154"/>
    <x v="20"/>
    <s v="NA"/>
    <s v="NA"/>
    <n v="1991"/>
    <n v="5.1999378219688399"/>
    <n v="51407.134618970798"/>
  </r>
  <r>
    <x v="154"/>
    <x v="21"/>
    <s v="NA"/>
    <s v="NA"/>
    <n v="1992"/>
    <n v="9.9957275206613403"/>
    <n v="98818.817378080799"/>
  </r>
  <r>
    <x v="154"/>
    <x v="22"/>
    <s v="NA"/>
    <s v="NA"/>
    <n v="1993"/>
    <n v="22.241650349956799"/>
    <n v="219883.29958918999"/>
  </r>
  <r>
    <x v="154"/>
    <x v="23"/>
    <s v="NA"/>
    <s v="NA"/>
    <n v="1994"/>
    <n v="8.85661739221033"/>
    <n v="87557.449906089998"/>
  </r>
  <r>
    <x v="154"/>
    <x v="24"/>
    <s v="NA"/>
    <s v="NA"/>
    <n v="1995"/>
    <n v="6.4189606301217896"/>
    <n v="63458.518192137999"/>
  </r>
  <r>
    <x v="154"/>
    <x v="25"/>
    <s v="NA"/>
    <s v="NA"/>
    <n v="1999"/>
    <n v="13.651248540912301"/>
    <n v="134957.67383001"/>
  </r>
  <r>
    <x v="154"/>
    <x v="26"/>
    <s v="NA"/>
    <s v="NA"/>
    <n v="2000"/>
    <n v="4.9028239478087698"/>
    <n v="48469.8303538943"/>
  </r>
  <r>
    <x v="154"/>
    <x v="27"/>
    <s v="NA"/>
    <s v="NA"/>
    <n v="2001"/>
    <n v="5.5037715204651496"/>
    <n v="54410.860491078798"/>
  </r>
  <r>
    <x v="154"/>
    <x v="28"/>
    <s v="NA"/>
    <s v="NA"/>
    <n v="2002"/>
    <n v="6.8352581395667498"/>
    <n v="67574.075783294495"/>
  </r>
  <r>
    <x v="154"/>
    <x v="29"/>
    <s v="NA"/>
    <s v="NA"/>
    <n v="2003"/>
    <n v="5.76122974667385"/>
    <n v="56956.118314671898"/>
  </r>
  <r>
    <x v="154"/>
    <x v="30"/>
    <s v="NA"/>
    <s v="NA"/>
    <n v="2004"/>
    <n v="8.6116310781863099"/>
    <n v="85135.482471642506"/>
  </r>
  <r>
    <x v="154"/>
    <x v="31"/>
    <s v="NA"/>
    <s v="NA"/>
    <n v="2005"/>
    <n v="3.2922946630493599"/>
    <n v="32547.967768972201"/>
  </r>
  <r>
    <x v="154"/>
    <x v="32"/>
    <s v="NA"/>
    <s v="NA"/>
    <n v="2006"/>
    <n v="4.0785951095696502"/>
    <n v="40321.415628764902"/>
  </r>
  <r>
    <x v="154"/>
    <x v="33"/>
    <s v="NA"/>
    <s v="NA"/>
    <n v="2007"/>
    <n v="2.4863082998095898"/>
    <n v="24579.9023932294"/>
  </r>
  <r>
    <x v="154"/>
    <x v="34"/>
    <s v="NA"/>
    <s v="NA"/>
    <n v="2008"/>
    <n v="7.5688376987961501"/>
    <n v="74826.316250703996"/>
  </r>
  <r>
    <x v="154"/>
    <x v="35"/>
    <s v="NA"/>
    <s v="NA"/>
    <n v="2009"/>
    <n v="16.219820053034798"/>
    <n v="160350.82514654199"/>
  </r>
  <r>
    <x v="154"/>
    <x v="36"/>
    <s v="NA"/>
    <s v="NA"/>
    <n v="2010"/>
    <n v="6.3818472543031302"/>
    <n v="63091.6029771416"/>
  </r>
  <r>
    <x v="154"/>
    <x v="37"/>
    <s v="NA"/>
    <s v="NA"/>
    <n v="2011"/>
    <n v="6.63326728513539"/>
    <n v="65577.166789610099"/>
  </r>
  <r>
    <x v="154"/>
    <x v="38"/>
    <s v="NA"/>
    <s v="NA"/>
    <n v="2012"/>
    <n v="12.1593009296842"/>
    <n v="120208.10598683701"/>
  </r>
  <r>
    <x v="154"/>
    <x v="39"/>
    <s v="NA"/>
    <s v="NA"/>
    <n v="2013"/>
    <n v="12.206809843250401"/>
    <n v="120677.781725361"/>
  </r>
  <r>
    <x v="154"/>
    <x v="40"/>
    <s v="NA"/>
    <s v="NA"/>
    <n v="2014"/>
    <n v="7.3590697605757898"/>
    <n v="72752.521647792499"/>
  </r>
  <r>
    <x v="154"/>
    <x v="41"/>
    <s v="NA"/>
    <s v="NA"/>
    <n v="2015"/>
    <n v="16.2196538902272"/>
    <n v="160349.16717307601"/>
  </r>
  <r>
    <x v="154"/>
    <x v="42"/>
    <s v="NA"/>
    <s v="NA"/>
    <n v="2016"/>
    <n v="9.2738655048781595"/>
    <n v="91682.386242642897"/>
  </r>
  <r>
    <x v="154"/>
    <x v="43"/>
    <s v="NA"/>
    <s v="NA"/>
    <n v="2017"/>
    <n v="9.4426144510167092"/>
    <n v="93350.654303667397"/>
  </r>
  <r>
    <x v="154"/>
    <x v="44"/>
    <s v="NA"/>
    <s v="NA"/>
    <n v="2018"/>
    <n v="11.445382508793699"/>
    <n v="113150.222948604"/>
  </r>
  <r>
    <x v="154"/>
    <x v="45"/>
    <s v="NA"/>
    <s v="NA"/>
    <n v="2019"/>
    <n v="14.5151601687775"/>
    <n v="143498.35656004699"/>
  </r>
  <r>
    <x v="154"/>
    <x v="46"/>
    <s v="NA"/>
    <s v="NA"/>
    <n v="2020"/>
    <n v="5.3957403599037796"/>
    <n v="53342.839331285402"/>
  </r>
  <r>
    <x v="154"/>
    <x v="47"/>
    <s v="NA"/>
    <s v="NA"/>
    <n v="2021"/>
    <n v="6.8822840182972502"/>
    <n v="68038.960937361699"/>
  </r>
  <r>
    <x v="155"/>
    <x v="0"/>
    <s v="NA"/>
    <s v="NA"/>
    <n v="1971"/>
    <n v="6.4345904012703796"/>
    <n v="49483.254579664899"/>
  </r>
  <r>
    <x v="155"/>
    <x v="1"/>
    <s v="NA"/>
    <s v="NA"/>
    <n v="1972"/>
    <n v="7.0317150673356803"/>
    <n v="54075.2592273263"/>
  </r>
  <r>
    <x v="155"/>
    <x v="2"/>
    <s v="NA"/>
    <s v="NA"/>
    <n v="1973"/>
    <n v="6.7905046503534603"/>
    <n v="52220.3036463475"/>
  </r>
  <r>
    <x v="155"/>
    <x v="3"/>
    <s v="NA"/>
    <s v="NA"/>
    <n v="1974"/>
    <n v="12.5133826808583"/>
    <n v="96230.349769178007"/>
  </r>
  <r>
    <x v="155"/>
    <x v="4"/>
    <n v="0"/>
    <n v="41520"/>
    <n v="1975"/>
    <n v="0"/>
    <n v="41520.839292315803"/>
  </r>
  <r>
    <x v="155"/>
    <x v="5"/>
    <s v="NA"/>
    <s v="NA"/>
    <n v="1976"/>
    <n v="9.1735720833782501"/>
    <n v="70546.554317462404"/>
  </r>
  <r>
    <x v="155"/>
    <x v="6"/>
    <s v="NA"/>
    <s v="NA"/>
    <n v="1977"/>
    <n v="6.3562386130059201"/>
    <n v="48880.711166962799"/>
  </r>
  <r>
    <x v="155"/>
    <x v="7"/>
    <n v="0"/>
    <n v="67528"/>
    <n v="1978"/>
    <n v="0"/>
    <n v="67529.365509922005"/>
  </r>
  <r>
    <x v="155"/>
    <x v="8"/>
    <n v="0"/>
    <n v="79621"/>
    <n v="1979"/>
    <n v="0"/>
    <n v="79638.627723326994"/>
  </r>
  <r>
    <x v="155"/>
    <x v="9"/>
    <s v="NA"/>
    <s v="NA"/>
    <n v="1980"/>
    <n v="13.197452945907999"/>
    <n v="101490.97701318099"/>
  </r>
  <r>
    <x v="155"/>
    <x v="10"/>
    <s v="NA"/>
    <s v="NA"/>
    <n v="1981"/>
    <n v="11.04917477025"/>
    <n v="84970.299083335194"/>
  </r>
  <r>
    <x v="155"/>
    <x v="11"/>
    <s v="NA"/>
    <s v="NA"/>
    <n v="1982"/>
    <n v="11.415594398625"/>
    <n v="87788.135945085596"/>
  </r>
  <r>
    <x v="155"/>
    <x v="12"/>
    <n v="0"/>
    <n v="133912"/>
    <n v="1983"/>
    <n v="0"/>
    <n v="135253.28036909099"/>
  </r>
  <r>
    <x v="155"/>
    <x v="13"/>
    <s v="NA"/>
    <s v="NA"/>
    <n v="1984"/>
    <n v="16.0491575484373"/>
    <n v="123421.13153323899"/>
  </r>
  <r>
    <x v="155"/>
    <x v="14"/>
    <s v="NA"/>
    <s v="NA"/>
    <n v="1985"/>
    <n v="7.6444769015774403"/>
    <n v="58787.507527946102"/>
  </r>
  <r>
    <x v="155"/>
    <x v="15"/>
    <n v="8"/>
    <n v="23722"/>
    <n v="1986"/>
    <n v="8"/>
    <n v="23750.0672652127"/>
  </r>
  <r>
    <x v="155"/>
    <x v="16"/>
    <n v="6"/>
    <n v="48784"/>
    <n v="1987"/>
    <n v="6"/>
    <n v="48972.733847744101"/>
  </r>
  <r>
    <x v="155"/>
    <x v="17"/>
    <n v="36"/>
    <n v="27549"/>
    <n v="1988"/>
    <n v="36"/>
    <n v="27655.861072078402"/>
  </r>
  <r>
    <x v="155"/>
    <x v="18"/>
    <s v="NA"/>
    <s v="NA"/>
    <n v="1989"/>
    <n v="18.4498463867067"/>
    <n v="141882.88902197499"/>
  </r>
  <r>
    <x v="155"/>
    <x v="19"/>
    <n v="13"/>
    <n v="60159"/>
    <n v="1990"/>
    <n v="13"/>
    <n v="60160.213911529703"/>
  </r>
  <r>
    <x v="155"/>
    <x v="20"/>
    <s v="NA"/>
    <s v="NA"/>
    <n v="1991"/>
    <n v="6.6856343425333096"/>
    <n v="51413.820253313301"/>
  </r>
  <r>
    <x v="155"/>
    <x v="21"/>
    <s v="NA"/>
    <s v="NA"/>
    <n v="1992"/>
    <n v="12.8516496694258"/>
    <n v="98831.669027750293"/>
  </r>
  <r>
    <x v="155"/>
    <x v="22"/>
    <s v="NA"/>
    <s v="NA"/>
    <n v="1993"/>
    <n v="28.596407592807399"/>
    <n v="219911.89599678299"/>
  </r>
  <r>
    <x v="155"/>
    <x v="23"/>
    <s v="NA"/>
    <s v="NA"/>
    <n v="1994"/>
    <n v="11.387079504270501"/>
    <n v="87568.8369855942"/>
  </r>
  <r>
    <x v="155"/>
    <x v="24"/>
    <s v="NA"/>
    <s v="NA"/>
    <n v="1995"/>
    <n v="8.2529493815841395"/>
    <n v="63466.771141519603"/>
  </r>
  <r>
    <x v="155"/>
    <x v="25"/>
    <s v="NA"/>
    <s v="NA"/>
    <n v="1999"/>
    <n v="17.5516052668819"/>
    <n v="134975.22543527701"/>
  </r>
  <r>
    <x v="155"/>
    <x v="26"/>
    <s v="NA"/>
    <s v="NA"/>
    <n v="2000"/>
    <n v="6.3036307900372197"/>
    <n v="48476.133984684297"/>
  </r>
  <r>
    <x v="155"/>
    <x v="27"/>
    <s v="NA"/>
    <s v="NA"/>
    <n v="2001"/>
    <n v="7.0762776691663198"/>
    <n v="54417.936768747997"/>
  </r>
  <r>
    <x v="155"/>
    <x v="28"/>
    <s v="NA"/>
    <s v="NA"/>
    <n v="2002"/>
    <n v="8.7881890365811497"/>
    <n v="67582.863972331106"/>
  </r>
  <r>
    <x v="155"/>
    <x v="29"/>
    <s v="NA"/>
    <s v="NA"/>
    <n v="2003"/>
    <n v="7.4072953885765997"/>
    <n v="56963.525610060497"/>
  </r>
  <r>
    <x v="155"/>
    <x v="30"/>
    <s v="NA"/>
    <s v="NA"/>
    <n v="2004"/>
    <n v="11.072097100518601"/>
    <n v="85146.554568742999"/>
  </r>
  <r>
    <x v="155"/>
    <x v="31"/>
    <s v="NA"/>
    <s v="NA"/>
    <n v="2005"/>
    <n v="4.2329502810603801"/>
    <n v="32552.200719253298"/>
  </r>
  <r>
    <x v="155"/>
    <x v="32"/>
    <s v="NA"/>
    <s v="NA"/>
    <n v="2006"/>
    <n v="5.2439079980141496"/>
    <n v="40326.659536762898"/>
  </r>
  <r>
    <x v="155"/>
    <x v="33"/>
    <s v="NA"/>
    <s v="NA"/>
    <n v="2007"/>
    <n v="3.1966820997526901"/>
    <n v="24583.099075329199"/>
  </r>
  <r>
    <x v="155"/>
    <x v="34"/>
    <s v="NA"/>
    <s v="NA"/>
    <n v="2008"/>
    <n v="9.7313627555862094"/>
    <n v="74836.047613459596"/>
  </r>
  <r>
    <x v="155"/>
    <x v="35"/>
    <s v="NA"/>
    <s v="NA"/>
    <n v="2009"/>
    <n v="20.854054353882098"/>
    <n v="160371.679200896"/>
  </r>
  <r>
    <x v="155"/>
    <x v="36"/>
    <s v="NA"/>
    <s v="NA"/>
    <n v="2010"/>
    <n v="8.2052321840942302"/>
    <n v="63099.808209325704"/>
  </r>
  <r>
    <x v="155"/>
    <x v="37"/>
    <s v="NA"/>
    <s v="NA"/>
    <n v="2011"/>
    <n v="8.5284865094492908"/>
    <n v="65585.695276119499"/>
  </r>
  <r>
    <x v="155"/>
    <x v="38"/>
    <s v="NA"/>
    <s v="NA"/>
    <n v="2012"/>
    <n v="15.6333869095746"/>
    <n v="120223.739373747"/>
  </r>
  <r>
    <x v="155"/>
    <x v="39"/>
    <s v="NA"/>
    <s v="NA"/>
    <n v="2013"/>
    <n v="15.694469798442899"/>
    <n v="120693.47619515999"/>
  </r>
  <r>
    <x v="155"/>
    <x v="40"/>
    <s v="NA"/>
    <s v="NA"/>
    <n v="2014"/>
    <n v="9.4616611207253705"/>
    <n v="72761.983308913201"/>
  </r>
  <r>
    <x v="155"/>
    <x v="41"/>
    <s v="NA"/>
    <s v="NA"/>
    <n v="2015"/>
    <n v="20.8538407159736"/>
    <n v="160370.02101379199"/>
  </r>
  <r>
    <x v="155"/>
    <x v="42"/>
    <s v="NA"/>
    <s v="NA"/>
    <n v="2016"/>
    <n v="11.923541363393101"/>
    <n v="91694.309784006298"/>
  </r>
  <r>
    <x v="155"/>
    <x v="43"/>
    <s v="NA"/>
    <s v="NA"/>
    <n v="2017"/>
    <n v="12.140504294141101"/>
    <n v="93362.794807961502"/>
  </r>
  <r>
    <x v="155"/>
    <x v="44"/>
    <s v="NA"/>
    <s v="NA"/>
    <n v="2018"/>
    <n v="14.715491796990801"/>
    <n v="113164.93844040101"/>
  </r>
  <r>
    <x v="155"/>
    <x v="45"/>
    <s v="NA"/>
    <s v="NA"/>
    <n v="2019"/>
    <n v="18.6623487883883"/>
    <n v="143517.01890883499"/>
  </r>
  <r>
    <x v="155"/>
    <x v="46"/>
    <s v="NA"/>
    <s v="NA"/>
    <n v="2020"/>
    <n v="6.9373804627174298"/>
    <n v="53349.776711748098"/>
  </r>
  <r>
    <x v="155"/>
    <x v="47"/>
    <s v="NA"/>
    <s v="NA"/>
    <n v="2021"/>
    <n v="8.8486508806469395"/>
    <n v="68047.809588242395"/>
  </r>
  <r>
    <x v="156"/>
    <x v="0"/>
    <s v="NA"/>
    <s v="NA"/>
    <n v="1971"/>
    <n v="16.954635024662"/>
    <n v="49500.209214689603"/>
  </r>
  <r>
    <x v="156"/>
    <x v="1"/>
    <s v="NA"/>
    <s v="NA"/>
    <n v="1972"/>
    <n v="18.528011128812199"/>
    <n v="54093.787238455101"/>
  </r>
  <r>
    <x v="156"/>
    <x v="2"/>
    <s v="NA"/>
    <s v="NA"/>
    <n v="1973"/>
    <n v="17.892440823776202"/>
    <n v="52238.196087171302"/>
  </r>
  <r>
    <x v="156"/>
    <x v="3"/>
    <s v="NA"/>
    <s v="NA"/>
    <n v="1974"/>
    <n v="32.971770236674601"/>
    <n v="96263.321539414697"/>
  </r>
  <r>
    <x v="156"/>
    <x v="4"/>
    <n v="0"/>
    <n v="41520"/>
    <n v="1975"/>
    <n v="0"/>
    <n v="41520.839292315803"/>
  </r>
  <r>
    <x v="156"/>
    <x v="5"/>
    <s v="NA"/>
    <s v="NA"/>
    <n v="1976"/>
    <n v="24.171634377099899"/>
    <n v="70570.7259518395"/>
  </r>
  <r>
    <x v="156"/>
    <x v="6"/>
    <s v="NA"/>
    <s v="NA"/>
    <n v="1977"/>
    <n v="16.7481842809722"/>
    <n v="48897.4593512438"/>
  </r>
  <r>
    <x v="156"/>
    <x v="7"/>
    <n v="0"/>
    <n v="67528"/>
    <n v="1978"/>
    <n v="0"/>
    <n v="67529.365509922005"/>
  </r>
  <r>
    <x v="156"/>
    <x v="8"/>
    <n v="120"/>
    <n v="79741"/>
    <n v="1979"/>
    <n v="120"/>
    <n v="79758.627723326994"/>
  </r>
  <r>
    <x v="156"/>
    <x v="9"/>
    <s v="NA"/>
    <s v="NA"/>
    <n v="1980"/>
    <n v="34.774241093641798"/>
    <n v="101525.751254275"/>
  </r>
  <r>
    <x v="156"/>
    <x v="10"/>
    <s v="NA"/>
    <s v="NA"/>
    <n v="1981"/>
    <n v="29.113698599343799"/>
    <n v="84999.412781934501"/>
  </r>
  <r>
    <x v="156"/>
    <x v="11"/>
    <s v="NA"/>
    <s v="NA"/>
    <n v="1982"/>
    <n v="30.079185239129199"/>
    <n v="87818.215130324796"/>
  </r>
  <r>
    <x v="156"/>
    <x v="12"/>
    <n v="10"/>
    <n v="133922"/>
    <n v="1983"/>
    <n v="10"/>
    <n v="135263.28036909099"/>
  </r>
  <r>
    <x v="156"/>
    <x v="13"/>
    <s v="NA"/>
    <s v="NA"/>
    <n v="1984"/>
    <n v="42.288256395066099"/>
    <n v="123463.419789634"/>
  </r>
  <r>
    <x v="156"/>
    <x v="14"/>
    <s v="NA"/>
    <s v="NA"/>
    <n v="1985"/>
    <n v="20.142589929979501"/>
    <n v="58807.650117876103"/>
  </r>
  <r>
    <x v="156"/>
    <x v="15"/>
    <n v="11"/>
    <n v="23733"/>
    <n v="1986"/>
    <n v="11"/>
    <n v="23761.0672652127"/>
  </r>
  <r>
    <x v="156"/>
    <x v="16"/>
    <n v="5"/>
    <n v="48789"/>
    <n v="1987"/>
    <n v="5"/>
    <n v="48977.733847744101"/>
  </r>
  <r>
    <x v="156"/>
    <x v="17"/>
    <n v="17"/>
    <n v="27566"/>
    <n v="1988"/>
    <n v="17"/>
    <n v="27672.861072078402"/>
  </r>
  <r>
    <x v="156"/>
    <x v="18"/>
    <s v="NA"/>
    <s v="NA"/>
    <n v="1989"/>
    <n v="48.613880952630197"/>
    <n v="141931.50290292699"/>
  </r>
  <r>
    <x v="156"/>
    <x v="19"/>
    <n v="3"/>
    <n v="60162"/>
    <n v="1990"/>
    <n v="3"/>
    <n v="60163.213911529703"/>
  </r>
  <r>
    <x v="156"/>
    <x v="20"/>
    <s v="NA"/>
    <s v="NA"/>
    <n v="1991"/>
    <n v="17.616115885641101"/>
    <n v="51431.436369199"/>
  </r>
  <r>
    <x v="156"/>
    <x v="21"/>
    <s v="NA"/>
    <s v="NA"/>
    <n v="1992"/>
    <n v="33.863076904748802"/>
    <n v="98865.532104654994"/>
  </r>
  <r>
    <x v="156"/>
    <x v="22"/>
    <s v="NA"/>
    <s v="NA"/>
    <n v="1993"/>
    <n v="75.349264446421401"/>
    <n v="219987.24526123001"/>
  </r>
  <r>
    <x v="156"/>
    <x v="23"/>
    <s v="NA"/>
    <s v="NA"/>
    <n v="1994"/>
    <n v="30.0040507554763"/>
    <n v="87598.841036349695"/>
  </r>
  <r>
    <x v="156"/>
    <x v="24"/>
    <s v="NA"/>
    <s v="NA"/>
    <n v="1995"/>
    <n v="21.745866623171601"/>
    <n v="63488.5170081428"/>
  </r>
  <r>
    <x v="156"/>
    <x v="25"/>
    <s v="NA"/>
    <s v="NA"/>
    <n v="1999"/>
    <n v="46.247086890861702"/>
    <n v="135021.47252216801"/>
  </r>
  <r>
    <x v="156"/>
    <x v="26"/>
    <s v="NA"/>
    <s v="NA"/>
    <n v="2000"/>
    <n v="16.609566842565499"/>
    <n v="48492.743551526903"/>
  </r>
  <r>
    <x v="156"/>
    <x v="27"/>
    <s v="NA"/>
    <s v="NA"/>
    <n v="2001"/>
    <n v="18.645430047760701"/>
    <n v="54436.582198795702"/>
  </r>
  <r>
    <x v="156"/>
    <x v="28"/>
    <s v="NA"/>
    <s v="NA"/>
    <n v="2002"/>
    <n v="23.156180634631799"/>
    <n v="67606.020152965706"/>
  </r>
  <r>
    <x v="156"/>
    <x v="29"/>
    <s v="NA"/>
    <s v="NA"/>
    <n v="2003"/>
    <n v="19.517635467095499"/>
    <n v="56983.0432455275"/>
  </r>
  <r>
    <x v="156"/>
    <x v="30"/>
    <s v="NA"/>
    <s v="NA"/>
    <n v="2004"/>
    <n v="29.1740971201747"/>
    <n v="85175.728665863193"/>
  </r>
  <r>
    <x v="156"/>
    <x v="31"/>
    <s v="NA"/>
    <s v="NA"/>
    <n v="2005"/>
    <n v="11.153488041456001"/>
    <n v="32563.354207294698"/>
  </r>
  <r>
    <x v="156"/>
    <x v="32"/>
    <s v="NA"/>
    <s v="NA"/>
    <n v="2006"/>
    <n v="13.8172813907199"/>
    <n v="40340.4768181537"/>
  </r>
  <r>
    <x v="156"/>
    <x v="33"/>
    <s v="NA"/>
    <s v="NA"/>
    <n v="2007"/>
    <n v="8.4230036273863895"/>
    <n v="24591.522078956601"/>
  </r>
  <r>
    <x v="156"/>
    <x v="34"/>
    <s v="NA"/>
    <s v="NA"/>
    <n v="2008"/>
    <n v="25.641368528962399"/>
    <n v="74861.688981988496"/>
  </r>
  <r>
    <x v="156"/>
    <x v="35"/>
    <s v="NA"/>
    <s v="NA"/>
    <n v="2009"/>
    <n v="54.948778135292599"/>
    <n v="160426.62797903101"/>
  </r>
  <r>
    <x v="156"/>
    <x v="36"/>
    <s v="NA"/>
    <s v="NA"/>
    <n v="2010"/>
    <n v="21.620135594787701"/>
    <n v="63121.428344920503"/>
  </r>
  <r>
    <x v="156"/>
    <x v="37"/>
    <s v="NA"/>
    <s v="NA"/>
    <n v="2011"/>
    <n v="22.4718850869329"/>
    <n v="65608.167161206497"/>
  </r>
  <r>
    <x v="156"/>
    <x v="38"/>
    <s v="NA"/>
    <s v="NA"/>
    <n v="2012"/>
    <n v="41.1927337590568"/>
    <n v="120264.932107506"/>
  </r>
  <r>
    <x v="156"/>
    <x v="39"/>
    <s v="NA"/>
    <s v="NA"/>
    <n v="2013"/>
    <n v="41.353682323343399"/>
    <n v="120734.829877483"/>
  </r>
  <r>
    <x v="156"/>
    <x v="40"/>
    <s v="NA"/>
    <s v="NA"/>
    <n v="2014"/>
    <n v="24.930726125975902"/>
    <n v="72786.914035039197"/>
  </r>
  <r>
    <x v="156"/>
    <x v="41"/>
    <s v="NA"/>
    <s v="NA"/>
    <n v="2015"/>
    <n v="54.948215216220198"/>
    <n v="160424.969229009"/>
  </r>
  <r>
    <x v="156"/>
    <x v="42"/>
    <s v="NA"/>
    <s v="NA"/>
    <n v="2016"/>
    <n v="31.417585177625501"/>
    <n v="91725.727369183893"/>
  </r>
  <r>
    <x v="156"/>
    <x v="43"/>
    <s v="NA"/>
    <s v="NA"/>
    <n v="2017"/>
    <n v="31.989265280815701"/>
    <n v="93394.784073242394"/>
  </r>
  <r>
    <x v="156"/>
    <x v="44"/>
    <s v="NA"/>
    <s v="NA"/>
    <n v="2018"/>
    <n v="38.7741529862638"/>
    <n v="113203.712593388"/>
  </r>
  <r>
    <x v="156"/>
    <x v="45"/>
    <s v="NA"/>
    <s v="NA"/>
    <n v="2019"/>
    <n v="49.173807915249697"/>
    <n v="143566.19271675"/>
  </r>
  <r>
    <x v="156"/>
    <x v="46"/>
    <s v="NA"/>
    <s v="NA"/>
    <n v="2020"/>
    <n v="18.2794469322493"/>
    <n v="53368.056158680403"/>
  </r>
  <r>
    <x v="156"/>
    <x v="47"/>
    <s v="NA"/>
    <s v="NA"/>
    <n v="2021"/>
    <n v="23.315492795012901"/>
    <n v="68071.125081037404"/>
  </r>
  <r>
    <x v="157"/>
    <x v="0"/>
    <s v="NA"/>
    <s v="NA"/>
    <n v="1971"/>
    <n v="10.009362846699499"/>
    <n v="49510.218577536303"/>
  </r>
  <r>
    <x v="157"/>
    <x v="1"/>
    <s v="NA"/>
    <s v="NA"/>
    <n v="1972"/>
    <n v="10.938223438387601"/>
    <n v="54104.725461893497"/>
  </r>
  <r>
    <x v="157"/>
    <x v="2"/>
    <s v="NA"/>
    <s v="NA"/>
    <n v="1973"/>
    <n v="10.5630072341784"/>
    <n v="52248.759094405497"/>
  </r>
  <r>
    <x v="157"/>
    <x v="3"/>
    <s v="NA"/>
    <s v="NA"/>
    <n v="1974"/>
    <n v="19.465261948560599"/>
    <n v="96282.786801363298"/>
  </r>
  <r>
    <x v="157"/>
    <x v="4"/>
    <n v="0"/>
    <n v="41520"/>
    <n v="1975"/>
    <n v="0"/>
    <n v="41520.839292315803"/>
  </r>
  <r>
    <x v="157"/>
    <x v="5"/>
    <s v="NA"/>
    <s v="NA"/>
    <n v="1976"/>
    <n v="14.2700010189706"/>
    <n v="70584.995952858502"/>
  </r>
  <r>
    <x v="157"/>
    <x v="6"/>
    <s v="NA"/>
    <s v="NA"/>
    <n v="1977"/>
    <n v="9.8874822871766792"/>
    <n v="48907.346833531003"/>
  </r>
  <r>
    <x v="157"/>
    <x v="7"/>
    <n v="0"/>
    <n v="67528"/>
    <n v="1978"/>
    <n v="0"/>
    <n v="67529.365509922005"/>
  </r>
  <r>
    <x v="157"/>
    <x v="8"/>
    <n v="3"/>
    <n v="79744"/>
    <n v="1979"/>
    <n v="3"/>
    <n v="79761.627723326994"/>
  </r>
  <r>
    <x v="157"/>
    <x v="9"/>
    <s v="NA"/>
    <s v="NA"/>
    <n v="1980"/>
    <n v="20.529371249734901"/>
    <n v="101546.280625525"/>
  </r>
  <r>
    <x v="157"/>
    <x v="10"/>
    <s v="NA"/>
    <s v="NA"/>
    <n v="1981"/>
    <n v="17.187605198602899"/>
    <n v="85016.600387133105"/>
  </r>
  <r>
    <x v="157"/>
    <x v="11"/>
    <s v="NA"/>
    <s v="NA"/>
    <n v="1982"/>
    <n v="17.757591287209301"/>
    <n v="87835.972721611994"/>
  </r>
  <r>
    <x v="157"/>
    <x v="12"/>
    <n v="60"/>
    <n v="133982"/>
    <n v="1983"/>
    <n v="60"/>
    <n v="135323.28036909099"/>
  </r>
  <r>
    <x v="157"/>
    <x v="13"/>
    <s v="NA"/>
    <s v="NA"/>
    <n v="1984"/>
    <n v="24.965356187081198"/>
    <n v="123488.385145821"/>
  </r>
  <r>
    <x v="157"/>
    <x v="14"/>
    <s v="NA"/>
    <s v="NA"/>
    <n v="1985"/>
    <n v="11.891408513846899"/>
    <n v="58819.541526389999"/>
  </r>
  <r>
    <x v="157"/>
    <x v="15"/>
    <n v="24"/>
    <n v="23757"/>
    <n v="1986"/>
    <n v="24"/>
    <n v="23785.0672652127"/>
  </r>
  <r>
    <x v="157"/>
    <x v="16"/>
    <n v="0"/>
    <n v="48789"/>
    <n v="1987"/>
    <n v="0"/>
    <n v="48977.733847744101"/>
  </r>
  <r>
    <x v="157"/>
    <x v="17"/>
    <n v="3"/>
    <n v="27569"/>
    <n v="1988"/>
    <n v="3"/>
    <n v="27675.861072078402"/>
  </r>
  <r>
    <x v="157"/>
    <x v="18"/>
    <s v="NA"/>
    <s v="NA"/>
    <n v="1989"/>
    <n v="28.6997610466548"/>
    <n v="141960.20266397399"/>
  </r>
  <r>
    <x v="157"/>
    <x v="19"/>
    <n v="8"/>
    <n v="60170"/>
    <n v="1990"/>
    <n v="8"/>
    <n v="60171.213911529703"/>
  </r>
  <r>
    <x v="157"/>
    <x v="20"/>
    <s v="NA"/>
    <s v="NA"/>
    <n v="1991"/>
    <n v="10.3998756441748"/>
    <n v="51441.8362448431"/>
  </r>
  <r>
    <x v="157"/>
    <x v="21"/>
    <s v="NA"/>
    <s v="NA"/>
    <n v="1992"/>
    <n v="19.991455041782402"/>
    <n v="98885.523559696798"/>
  </r>
  <r>
    <x v="157"/>
    <x v="22"/>
    <s v="NA"/>
    <s v="NA"/>
    <n v="1993"/>
    <n v="44.483300700912899"/>
    <n v="220031.728561931"/>
  </r>
  <r>
    <x v="157"/>
    <x v="23"/>
    <s v="NA"/>
    <s v="NA"/>
    <n v="1994"/>
    <n v="17.713234784803301"/>
    <n v="87616.554271134504"/>
  </r>
  <r>
    <x v="157"/>
    <x v="24"/>
    <s v="NA"/>
    <s v="NA"/>
    <n v="1995"/>
    <n v="12.8379212605128"/>
    <n v="63501.3549294033"/>
  </r>
  <r>
    <x v="157"/>
    <x v="25"/>
    <s v="NA"/>
    <s v="NA"/>
    <n v="1999"/>
    <n v="27.302497082370898"/>
    <n v="135048.77501925"/>
  </r>
  <r>
    <x v="157"/>
    <x v="26"/>
    <s v="NA"/>
    <s v="NA"/>
    <n v="2000"/>
    <n v="9.8056478958089706"/>
    <n v="48502.549199422698"/>
  </r>
  <r>
    <x v="157"/>
    <x v="27"/>
    <s v="NA"/>
    <s v="NA"/>
    <n v="2001"/>
    <n v="11.007543041143901"/>
    <n v="54447.589741836899"/>
  </r>
  <r>
    <x v="157"/>
    <x v="28"/>
    <s v="NA"/>
    <s v="NA"/>
    <n v="2002"/>
    <n v="13.6705162793931"/>
    <n v="67619.690669245101"/>
  </r>
  <r>
    <x v="157"/>
    <x v="29"/>
    <s v="NA"/>
    <s v="NA"/>
    <n v="2003"/>
    <n v="11.522459493566201"/>
    <n v="56994.565705021101"/>
  </r>
  <r>
    <x v="157"/>
    <x v="30"/>
    <s v="NA"/>
    <s v="NA"/>
    <n v="2004"/>
    <n v="17.223262156695402"/>
    <n v="85192.951928019902"/>
  </r>
  <r>
    <x v="157"/>
    <x v="31"/>
    <s v="NA"/>
    <s v="NA"/>
    <n v="2005"/>
    <n v="6.5845893262179098"/>
    <n v="32569.938796621002"/>
  </r>
  <r>
    <x v="157"/>
    <x v="32"/>
    <s v="NA"/>
    <s v="NA"/>
    <n v="2006"/>
    <n v="8.1571902192858907"/>
    <n v="40348.634008373003"/>
  </r>
  <r>
    <x v="157"/>
    <x v="33"/>
    <s v="NA"/>
    <s v="NA"/>
    <n v="2007"/>
    <n v="4.9726165997080596"/>
    <n v="24596.494695556299"/>
  </r>
  <r>
    <x v="157"/>
    <x v="34"/>
    <s v="NA"/>
    <s v="NA"/>
    <n v="2008"/>
    <n v="15.1376753978524"/>
    <n v="74876.826657386395"/>
  </r>
  <r>
    <x v="157"/>
    <x v="35"/>
    <s v="NA"/>
    <s v="NA"/>
    <n v="2009"/>
    <n v="32.439640106621603"/>
    <n v="160459.06761913799"/>
  </r>
  <r>
    <x v="157"/>
    <x v="36"/>
    <s v="NA"/>
    <s v="NA"/>
    <n v="2010"/>
    <n v="12.763694508807999"/>
    <n v="63134.192039429297"/>
  </r>
  <r>
    <x v="157"/>
    <x v="37"/>
    <s v="NA"/>
    <s v="NA"/>
    <n v="2011"/>
    <n v="13.2665345704786"/>
    <n v="65621.433695776897"/>
  </r>
  <r>
    <x v="157"/>
    <x v="38"/>
    <s v="NA"/>
    <s v="NA"/>
    <n v="2012"/>
    <n v="24.318601859749801"/>
    <n v="120289.25070936501"/>
  </r>
  <r>
    <x v="157"/>
    <x v="39"/>
    <s v="NA"/>
    <s v="NA"/>
    <n v="2013"/>
    <n v="24.413619686865101"/>
    <n v="120759.24349717"/>
  </r>
  <r>
    <x v="157"/>
    <x v="40"/>
    <s v="NA"/>
    <s v="NA"/>
    <n v="2014"/>
    <n v="14.718139521357701"/>
    <n v="72801.632174560596"/>
  </r>
  <r>
    <x v="157"/>
    <x v="41"/>
    <s v="NA"/>
    <s v="NA"/>
    <n v="2015"/>
    <n v="32.439307780911903"/>
    <n v="160457.40853679"/>
  </r>
  <r>
    <x v="157"/>
    <x v="42"/>
    <s v="NA"/>
    <s v="NA"/>
    <n v="2016"/>
    <n v="18.547731009995601"/>
    <n v="91744.275100193903"/>
  </r>
  <r>
    <x v="157"/>
    <x v="43"/>
    <s v="NA"/>
    <s v="NA"/>
    <n v="2017"/>
    <n v="18.8852289022681"/>
    <n v="93413.669302144597"/>
  </r>
  <r>
    <x v="157"/>
    <x v="44"/>
    <s v="NA"/>
    <s v="NA"/>
    <n v="2018"/>
    <n v="22.890765017859799"/>
    <n v="113226.603358405"/>
  </r>
  <r>
    <x v="157"/>
    <x v="45"/>
    <s v="NA"/>
    <s v="NA"/>
    <n v="2019"/>
    <n v="29.030320337884401"/>
    <n v="143595.223037088"/>
  </r>
  <r>
    <x v="157"/>
    <x v="46"/>
    <s v="NA"/>
    <s v="NA"/>
    <n v="2020"/>
    <n v="10.7914807199212"/>
    <n v="53378.847639400301"/>
  </r>
  <r>
    <x v="157"/>
    <x v="47"/>
    <s v="NA"/>
    <s v="NA"/>
    <n v="2021"/>
    <n v="13.764568036735399"/>
    <n v="68084.889649074103"/>
  </r>
  <r>
    <x v="158"/>
    <x v="0"/>
    <s v="NA"/>
    <s v="NA"/>
    <n v="1971"/>
    <n v="6.7409994684732499"/>
    <n v="49516.959577004804"/>
  </r>
  <r>
    <x v="158"/>
    <x v="1"/>
    <s v="NA"/>
    <s v="NA"/>
    <n v="1972"/>
    <n v="7.3665586424962202"/>
    <n v="54112.092020536002"/>
  </r>
  <r>
    <x v="158"/>
    <x v="2"/>
    <s v="NA"/>
    <s v="NA"/>
    <n v="1973"/>
    <n v="7.1138620151604304"/>
    <n v="52255.872956420601"/>
  </r>
  <r>
    <x v="158"/>
    <x v="3"/>
    <s v="NA"/>
    <s v="NA"/>
    <n v="1974"/>
    <n v="13.1092580475585"/>
    <n v="96295.896059410807"/>
  </r>
  <r>
    <x v="158"/>
    <x v="4"/>
    <n v="0"/>
    <n v="41520"/>
    <n v="1975"/>
    <n v="0"/>
    <n v="41520.839292315803"/>
  </r>
  <r>
    <x v="158"/>
    <x v="5"/>
    <s v="NA"/>
    <s v="NA"/>
    <n v="1976"/>
    <n v="9.6104088499216793"/>
    <n v="70594.6063617084"/>
  </r>
  <r>
    <x v="158"/>
    <x v="6"/>
    <s v="NA"/>
    <s v="NA"/>
    <n v="1977"/>
    <n v="6.6589166426738604"/>
    <n v="48914.005750173703"/>
  </r>
  <r>
    <x v="158"/>
    <x v="7"/>
    <n v="0"/>
    <n v="67528"/>
    <n v="1978"/>
    <n v="0"/>
    <n v="67529.365509922005"/>
  </r>
  <r>
    <x v="158"/>
    <x v="8"/>
    <n v="6"/>
    <n v="79750"/>
    <n v="1979"/>
    <n v="6"/>
    <n v="79767.627723326994"/>
  </r>
  <r>
    <x v="158"/>
    <x v="9"/>
    <s v="NA"/>
    <s v="NA"/>
    <n v="1980"/>
    <n v="13.825903087148999"/>
    <n v="101560.106528612"/>
  </r>
  <r>
    <x v="158"/>
    <x v="10"/>
    <s v="NA"/>
    <s v="NA"/>
    <n v="1981"/>
    <n v="11.575325950572401"/>
    <n v="85028.175713083707"/>
  </r>
  <r>
    <x v="158"/>
    <x v="11"/>
    <s v="NA"/>
    <s v="NA"/>
    <n v="1982"/>
    <n v="11.959194132715901"/>
    <n v="87847.931915744703"/>
  </r>
  <r>
    <x v="158"/>
    <x v="12"/>
    <n v="1"/>
    <n v="133983"/>
    <n v="1983"/>
    <n v="1"/>
    <n v="135324.28036909099"/>
  </r>
  <r>
    <x v="158"/>
    <x v="13"/>
    <s v="NA"/>
    <s v="NA"/>
    <n v="1984"/>
    <n v="16.813403147120098"/>
    <n v="123505.19854896799"/>
  </r>
  <r>
    <x v="158"/>
    <x v="14"/>
    <s v="NA"/>
    <s v="NA"/>
    <n v="1985"/>
    <n v="8.0084996117061191"/>
    <n v="58827.5500260017"/>
  </r>
  <r>
    <x v="158"/>
    <x v="15"/>
    <n v="32"/>
    <n v="23789"/>
    <n v="1986"/>
    <n v="32"/>
    <n v="23817.0672652127"/>
  </r>
  <r>
    <x v="158"/>
    <x v="16"/>
    <n v="1"/>
    <n v="48790"/>
    <n v="1987"/>
    <n v="1"/>
    <n v="48978.733847744101"/>
  </r>
  <r>
    <x v="158"/>
    <x v="17"/>
    <n v="13"/>
    <n v="27582"/>
    <n v="1988"/>
    <n v="13"/>
    <n v="27688.861072078402"/>
  </r>
  <r>
    <x v="158"/>
    <x v="18"/>
    <s v="NA"/>
    <s v="NA"/>
    <n v="1989"/>
    <n v="19.3284105016265"/>
    <n v="141979.531074475"/>
  </r>
  <r>
    <x v="158"/>
    <x v="19"/>
    <n v="13"/>
    <n v="60183"/>
    <n v="1990"/>
    <n v="13"/>
    <n v="60184.213911529703"/>
  </r>
  <r>
    <x v="158"/>
    <x v="20"/>
    <s v="NA"/>
    <s v="NA"/>
    <n v="1991"/>
    <n v="7.0039978831077603"/>
    <n v="51448.840242726197"/>
  </r>
  <r>
    <x v="158"/>
    <x v="21"/>
    <s v="NA"/>
    <s v="NA"/>
    <n v="1992"/>
    <n v="13.4636329878943"/>
    <n v="98898.987192684697"/>
  </r>
  <r>
    <x v="158"/>
    <x v="22"/>
    <s v="NA"/>
    <s v="NA"/>
    <n v="1993"/>
    <n v="29.9581412896414"/>
    <n v="220061.68670322001"/>
  </r>
  <r>
    <x v="158"/>
    <x v="23"/>
    <s v="NA"/>
    <s v="NA"/>
    <n v="1994"/>
    <n v="11.9293213861914"/>
    <n v="87628.483592520701"/>
  </r>
  <r>
    <x v="158"/>
    <x v="24"/>
    <s v="NA"/>
    <s v="NA"/>
    <n v="1995"/>
    <n v="8.6459469717330695"/>
    <n v="63510.000876375001"/>
  </r>
  <r>
    <x v="158"/>
    <x v="25"/>
    <s v="NA"/>
    <s v="NA"/>
    <n v="1999"/>
    <n v="18.3873959950269"/>
    <n v="135067.16241524499"/>
  </r>
  <r>
    <x v="158"/>
    <x v="26"/>
    <s v="NA"/>
    <s v="NA"/>
    <n v="2000"/>
    <n v="6.6038036852121103"/>
    <n v="48509.153003107902"/>
  </r>
  <r>
    <x v="158"/>
    <x v="27"/>
    <s v="NA"/>
    <s v="NA"/>
    <n v="2001"/>
    <n v="7.4132432729212798"/>
    <n v="54455.002985109801"/>
  </r>
  <r>
    <x v="158"/>
    <x v="28"/>
    <s v="NA"/>
    <s v="NA"/>
    <n v="2002"/>
    <n v="9.2066742293686499"/>
    <n v="67628.897343474498"/>
  </r>
  <r>
    <x v="158"/>
    <x v="29"/>
    <s v="NA"/>
    <s v="NA"/>
    <n v="2003"/>
    <n v="7.7600237408943098"/>
    <n v="57002.325728762"/>
  </r>
  <r>
    <x v="158"/>
    <x v="30"/>
    <s v="NA"/>
    <s v="NA"/>
    <n v="2004"/>
    <n v="11.599339820307801"/>
    <n v="85204.551267840201"/>
  </r>
  <r>
    <x v="158"/>
    <x v="31"/>
    <s v="NA"/>
    <s v="NA"/>
    <n v="2005"/>
    <n v="4.4345193423346796"/>
    <n v="32574.373315963301"/>
  </r>
  <r>
    <x v="158"/>
    <x v="32"/>
    <s v="NA"/>
    <s v="NA"/>
    <n v="2006"/>
    <n v="5.4936179030172498"/>
    <n v="40354.127626276"/>
  </r>
  <r>
    <x v="158"/>
    <x v="33"/>
    <s v="NA"/>
    <s v="NA"/>
    <n v="2007"/>
    <n v="3.3489050570883201"/>
    <n v="24599.8436006134"/>
  </r>
  <r>
    <x v="158"/>
    <x v="34"/>
    <s v="NA"/>
    <s v="NA"/>
    <n v="2008"/>
    <n v="10.1947609826576"/>
    <n v="74887.021418368997"/>
  </r>
  <r>
    <x v="158"/>
    <x v="35"/>
    <s v="NA"/>
    <s v="NA"/>
    <n v="2009"/>
    <n v="21.847104562526301"/>
    <n v="160480.9147237"/>
  </r>
  <r>
    <x v="158"/>
    <x v="36"/>
    <s v="NA"/>
    <s v="NA"/>
    <n v="2010"/>
    <n v="8.59595752670233"/>
    <n v="63142.787996956002"/>
  </r>
  <r>
    <x v="158"/>
    <x v="37"/>
    <s v="NA"/>
    <s v="NA"/>
    <n v="2011"/>
    <n v="8.9346049151890998"/>
    <n v="65630.368300692106"/>
  </r>
  <r>
    <x v="158"/>
    <x v="38"/>
    <s v="NA"/>
    <s v="NA"/>
    <n v="2012"/>
    <n v="16.377833906238699"/>
    <n v="120305.628543272"/>
  </r>
  <r>
    <x v="158"/>
    <x v="39"/>
    <s v="NA"/>
    <s v="NA"/>
    <n v="2013"/>
    <n v="16.441825504093401"/>
    <n v="120775.68532267401"/>
  </r>
  <r>
    <x v="158"/>
    <x v="40"/>
    <s v="NA"/>
    <s v="NA"/>
    <n v="2014"/>
    <n v="9.91221641276044"/>
    <n v="72811.5443909733"/>
  </r>
  <r>
    <x v="158"/>
    <x v="41"/>
    <s v="NA"/>
    <s v="NA"/>
    <n v="2015"/>
    <n v="21.846880751333501"/>
    <n v="160479.25541754099"/>
  </r>
  <r>
    <x v="158"/>
    <x v="42"/>
    <s v="NA"/>
    <s v="NA"/>
    <n v="2016"/>
    <n v="12.491329048074"/>
    <n v="91756.766429241994"/>
  </r>
  <r>
    <x v="158"/>
    <x v="43"/>
    <s v="NA"/>
    <s v="NA"/>
    <n v="2017"/>
    <n v="12.7186235469606"/>
    <n v="93426.387925691597"/>
  </r>
  <r>
    <x v="158"/>
    <x v="44"/>
    <s v="NA"/>
    <s v="NA"/>
    <n v="2018"/>
    <n v="15.416229502472"/>
    <n v="113242.019587908"/>
  </r>
  <r>
    <x v="158"/>
    <x v="45"/>
    <s v="NA"/>
    <s v="NA"/>
    <n v="2019"/>
    <n v="19.551032065111102"/>
    <n v="143614.77406915301"/>
  </r>
  <r>
    <x v="158"/>
    <x v="46"/>
    <s v="NA"/>
    <s v="NA"/>
    <n v="2020"/>
    <n v="7.2677319137211898"/>
    <n v="53386.115371314001"/>
  </r>
  <r>
    <x v="158"/>
    <x v="47"/>
    <s v="NA"/>
    <s v="NA"/>
    <n v="2021"/>
    <n v="9.27001520880229"/>
    <n v="68094.159664282895"/>
  </r>
  <r>
    <x v="159"/>
    <x v="0"/>
    <s v="NA"/>
    <s v="NA"/>
    <n v="1971"/>
    <n v="13.1718358942754"/>
    <n v="49530.131412898998"/>
  </r>
  <r>
    <x v="159"/>
    <x v="1"/>
    <s v="NA"/>
    <s v="NA"/>
    <n v="1972"/>
    <n v="14.394171371853099"/>
    <n v="54126.486191907803"/>
  </r>
  <r>
    <x v="159"/>
    <x v="2"/>
    <s v="NA"/>
    <s v="NA"/>
    <n v="1973"/>
    <n v="13.900405054383199"/>
    <n v="52269.773361475003"/>
  </r>
  <r>
    <x v="159"/>
    <x v="3"/>
    <s v="NA"/>
    <s v="NA"/>
    <n v="1974"/>
    <n v="25.6153403705659"/>
    <n v="96321.511399781404"/>
  </r>
  <r>
    <x v="159"/>
    <x v="4"/>
    <n v="0"/>
    <n v="41520"/>
    <n v="1975"/>
    <n v="0"/>
    <n v="41520.839292315803"/>
  </r>
  <r>
    <x v="159"/>
    <x v="5"/>
    <s v="NA"/>
    <s v="NA"/>
    <n v="1976"/>
    <n v="18.7786290427266"/>
    <n v="70613.384990751103"/>
  </r>
  <r>
    <x v="159"/>
    <x v="6"/>
    <s v="NA"/>
    <s v="NA"/>
    <n v="1977"/>
    <n v="13.011447010502801"/>
    <n v="48927.017197184199"/>
  </r>
  <r>
    <x v="159"/>
    <x v="7"/>
    <s v="NA"/>
    <s v="NA"/>
    <n v="1978"/>
    <n v="17.963255202818502"/>
    <n v="67547.328765124796"/>
  </r>
  <r>
    <x v="159"/>
    <x v="8"/>
    <n v="56"/>
    <n v="79806"/>
    <n v="1979"/>
    <n v="56"/>
    <n v="79823.627723326994"/>
  </r>
  <r>
    <x v="159"/>
    <x v="9"/>
    <s v="NA"/>
    <s v="NA"/>
    <n v="1980"/>
    <n v="27.015656663097499"/>
    <n v="101587.122185275"/>
  </r>
  <r>
    <x v="159"/>
    <x v="10"/>
    <s v="NA"/>
    <s v="NA"/>
    <n v="1981"/>
    <n v="22.618054662957299"/>
    <n v="85050.793767746698"/>
  </r>
  <r>
    <x v="159"/>
    <x v="11"/>
    <s v="NA"/>
    <s v="NA"/>
    <n v="1982"/>
    <n v="23.368128714412801"/>
    <n v="87871.300044459102"/>
  </r>
  <r>
    <x v="159"/>
    <x v="12"/>
    <n v="1"/>
    <n v="133984"/>
    <n v="1983"/>
    <n v="1"/>
    <n v="135325.28036909099"/>
  </r>
  <r>
    <x v="159"/>
    <x v="13"/>
    <s v="NA"/>
    <s v="NA"/>
    <n v="1984"/>
    <n v="32.853197687670402"/>
    <n v="123538.051746656"/>
  </r>
  <r>
    <x v="159"/>
    <x v="14"/>
    <s v="NA"/>
    <s v="NA"/>
    <n v="1985"/>
    <n v="15.6485167679346"/>
    <n v="58843.198542769598"/>
  </r>
  <r>
    <x v="159"/>
    <x v="15"/>
    <n v="23"/>
    <n v="23812"/>
    <n v="1986"/>
    <n v="23"/>
    <n v="23840.0672652127"/>
  </r>
  <r>
    <x v="159"/>
    <x v="16"/>
    <n v="8"/>
    <n v="48798"/>
    <n v="1987"/>
    <n v="8"/>
    <n v="48986.733847744101"/>
  </r>
  <r>
    <x v="159"/>
    <x v="17"/>
    <n v="9"/>
    <n v="27591"/>
    <n v="1988"/>
    <n v="9"/>
    <n v="27697.861072078402"/>
  </r>
  <r>
    <x v="159"/>
    <x v="18"/>
    <s v="NA"/>
    <s v="NA"/>
    <n v="1989"/>
    <n v="37.767493360612001"/>
    <n v="142017.298567836"/>
  </r>
  <r>
    <x v="159"/>
    <x v="19"/>
    <n v="14"/>
    <n v="60197"/>
    <n v="1990"/>
    <n v="14"/>
    <n v="60198.213911529703"/>
  </r>
  <r>
    <x v="159"/>
    <x v="20"/>
    <s v="NA"/>
    <s v="NA"/>
    <n v="1991"/>
    <n v="13.6857318762654"/>
    <n v="51462.525974602497"/>
  </r>
  <r>
    <x v="159"/>
    <x v="21"/>
    <s v="NA"/>
    <s v="NA"/>
    <n v="1992"/>
    <n v="26.307785106623701"/>
    <n v="98925.294977791302"/>
  </r>
  <r>
    <x v="159"/>
    <x v="22"/>
    <s v="NA"/>
    <s v="NA"/>
    <n v="1993"/>
    <n v="58.537865990993502"/>
    <n v="220120.22456921099"/>
  </r>
  <r>
    <x v="159"/>
    <x v="23"/>
    <s v="NA"/>
    <s v="NA"/>
    <n v="1994"/>
    <n v="23.309757792285801"/>
    <n v="87651.793350313004"/>
  </r>
  <r>
    <x v="159"/>
    <x v="24"/>
    <s v="NA"/>
    <s v="NA"/>
    <n v="1995"/>
    <n v="16.894081679248099"/>
    <n v="63526.894958054298"/>
  </r>
  <r>
    <x v="159"/>
    <x v="25"/>
    <s v="NA"/>
    <s v="NA"/>
    <n v="1999"/>
    <n v="35.928761871176903"/>
    <n v="135103.09117711699"/>
  </r>
  <r>
    <x v="159"/>
    <x v="26"/>
    <s v="NA"/>
    <s v="NA"/>
    <n v="2000"/>
    <n v="12.9037570224531"/>
    <n v="48522.056760130399"/>
  </r>
  <r>
    <x v="159"/>
    <x v="27"/>
    <s v="NA"/>
    <s v="NA"/>
    <n v="2001"/>
    <n v="14.4853927407556"/>
    <n v="54469.488377850503"/>
  </r>
  <r>
    <x v="159"/>
    <x v="28"/>
    <s v="NA"/>
    <s v="NA"/>
    <n v="2002"/>
    <n v="17.989736363924798"/>
    <n v="67646.887079838401"/>
  </r>
  <r>
    <x v="159"/>
    <x v="29"/>
    <s v="NA"/>
    <s v="NA"/>
    <n v="2003"/>
    <n v="15.1629978254173"/>
    <n v="57017.488726587399"/>
  </r>
  <r>
    <x v="159"/>
    <x v="30"/>
    <s v="NA"/>
    <s v="NA"/>
    <n v="2004"/>
    <n v="22.6649776327484"/>
    <n v="85227.216245472897"/>
  </r>
  <r>
    <x v="159"/>
    <x v="31"/>
    <s v="NA"/>
    <s v="NA"/>
    <n v="2005"/>
    <n v="8.6650001898174391"/>
    <n v="32583.038316153099"/>
  </r>
  <r>
    <x v="159"/>
    <x v="32"/>
    <s v="NA"/>
    <s v="NA"/>
    <n v="2006"/>
    <n v="10.7344666929275"/>
    <n v="40364.862092968899"/>
  </r>
  <r>
    <x v="159"/>
    <x v="33"/>
    <s v="NA"/>
    <s v="NA"/>
    <n v="2007"/>
    <n v="6.5437222672329698"/>
    <n v="24606.387322880601"/>
  </r>
  <r>
    <x v="159"/>
    <x v="34"/>
    <s v="NA"/>
    <s v="NA"/>
    <n v="2008"/>
    <n v="19.920446630020599"/>
    <n v="74906.941864999098"/>
  </r>
  <r>
    <x v="159"/>
    <x v="35"/>
    <s v="NA"/>
    <s v="NA"/>
    <n v="2009"/>
    <n v="42.688993037278998"/>
    <n v="160523.603716738"/>
  </r>
  <r>
    <x v="159"/>
    <x v="36"/>
    <s v="NA"/>
    <s v="NA"/>
    <n v="2010"/>
    <n v="16.796402938497401"/>
    <n v="63159.584399894498"/>
  </r>
  <r>
    <x v="159"/>
    <x v="37"/>
    <s v="NA"/>
    <s v="NA"/>
    <n v="2011"/>
    <n v="17.4581160770386"/>
    <n v="65647.826416769196"/>
  </r>
  <r>
    <x v="159"/>
    <x v="38"/>
    <s v="NA"/>
    <s v="NA"/>
    <n v="2012"/>
    <n v="32.002100621589101"/>
    <n v="120337.630643893"/>
  </r>
  <r>
    <x v="159"/>
    <x v="39"/>
    <s v="NA"/>
    <s v="NA"/>
    <n v="2013"/>
    <n v="32.127139491185403"/>
    <n v="120807.81246216501"/>
  </r>
  <r>
    <x v="159"/>
    <x v="40"/>
    <s v="NA"/>
    <s v="NA"/>
    <n v="2014"/>
    <n v="19.3683578172616"/>
    <n v="72830.912748790593"/>
  </r>
  <r>
    <x v="159"/>
    <x v="41"/>
    <s v="NA"/>
    <s v="NA"/>
    <n v="2015"/>
    <n v="42.688555828580299"/>
    <n v="160521.94397336899"/>
  </r>
  <r>
    <x v="159"/>
    <x v="42"/>
    <s v="NA"/>
    <s v="NA"/>
    <n v="2016"/>
    <n v="24.407914516252699"/>
    <n v="91781.174343758204"/>
  </r>
  <r>
    <x v="159"/>
    <x v="43"/>
    <s v="NA"/>
    <s v="NA"/>
    <n v="2017"/>
    <n v="24.852045385348202"/>
    <n v="93451.239971076895"/>
  </r>
  <r>
    <x v="159"/>
    <x v="44"/>
    <s v="NA"/>
    <s v="NA"/>
    <n v="2018"/>
    <n v="30.123136675266899"/>
    <n v="113272.142724583"/>
  </r>
  <r>
    <x v="159"/>
    <x v="45"/>
    <s v="NA"/>
    <s v="NA"/>
    <n v="2019"/>
    <n v="38.202493757844103"/>
    <n v="143652.976562911"/>
  </r>
  <r>
    <x v="159"/>
    <x v="46"/>
    <s v="NA"/>
    <s v="NA"/>
    <n v="2020"/>
    <n v="14.201065310558"/>
    <n v="53400.316436624598"/>
  </r>
  <r>
    <x v="159"/>
    <x v="47"/>
    <s v="NA"/>
    <s v="NA"/>
    <n v="2021"/>
    <n v="18.11350404833"/>
    <n v="68112.273168331201"/>
  </r>
  <r>
    <x v="160"/>
    <x v="0"/>
    <s v="NA"/>
    <s v="NA"/>
    <n v="1971"/>
    <n v="4.5092771535444101"/>
    <n v="49534.640690052598"/>
  </r>
  <r>
    <x v="160"/>
    <x v="1"/>
    <s v="NA"/>
    <s v="NA"/>
    <n v="1972"/>
    <n v="4.9277343441198997"/>
    <n v="54131.413926251997"/>
  </r>
  <r>
    <x v="160"/>
    <x v="2"/>
    <s v="NA"/>
    <s v="NA"/>
    <n v="1973"/>
    <n v="4.7586972264070297"/>
    <n v="52274.532058701399"/>
  </r>
  <r>
    <x v="160"/>
    <x v="3"/>
    <s v="NA"/>
    <s v="NA"/>
    <n v="1974"/>
    <n v="8.7692156234344996"/>
    <n v="96330.280615404801"/>
  </r>
  <r>
    <x v="160"/>
    <x v="4"/>
    <n v="0"/>
    <n v="41520"/>
    <n v="1975"/>
    <n v="0"/>
    <n v="41520.839292315803"/>
  </r>
  <r>
    <x v="160"/>
    <x v="5"/>
    <s v="NA"/>
    <s v="NA"/>
    <n v="1976"/>
    <n v="6.4287198532516703"/>
    <n v="70619.813710604401"/>
  </r>
  <r>
    <x v="160"/>
    <x v="6"/>
    <s v="NA"/>
    <s v="NA"/>
    <n v="1977"/>
    <n v="4.4543692473888399"/>
    <n v="48931.471566431501"/>
  </r>
  <r>
    <x v="160"/>
    <x v="7"/>
    <s v="NA"/>
    <s v="NA"/>
    <n v="1978"/>
    <n v="6.14958286297896"/>
    <n v="67553.478347987795"/>
  </r>
  <r>
    <x v="160"/>
    <x v="8"/>
    <n v="0"/>
    <n v="79806"/>
    <n v="1979"/>
    <n v="0"/>
    <n v="79823.627723326994"/>
  </r>
  <r>
    <x v="160"/>
    <x v="9"/>
    <s v="NA"/>
    <s v="NA"/>
    <n v="1980"/>
    <n v="9.2486031830988793"/>
    <n v="101596.37078845801"/>
  </r>
  <r>
    <x v="160"/>
    <x v="10"/>
    <s v="NA"/>
    <s v="NA"/>
    <n v="1981"/>
    <n v="7.7431178134948802"/>
    <n v="85058.536885560199"/>
  </r>
  <r>
    <x v="160"/>
    <x v="11"/>
    <s v="NA"/>
    <s v="NA"/>
    <n v="1982"/>
    <n v="7.9998999212371098"/>
    <n v="87879.299944380298"/>
  </r>
  <r>
    <x v="160"/>
    <x v="12"/>
    <n v="0"/>
    <n v="133984"/>
    <n v="1983"/>
    <n v="0"/>
    <n v="135325.28036909099"/>
  </r>
  <r>
    <x v="160"/>
    <x v="13"/>
    <s v="NA"/>
    <s v="NA"/>
    <n v="1984"/>
    <n v="11.2470406512204"/>
    <n v="123549.29878730699"/>
  </r>
  <r>
    <x v="160"/>
    <x v="14"/>
    <s v="NA"/>
    <s v="NA"/>
    <n v="1985"/>
    <n v="5.3571498851781101"/>
    <n v="58848.555692654802"/>
  </r>
  <r>
    <x v="160"/>
    <x v="15"/>
    <n v="7"/>
    <n v="23819"/>
    <n v="1986"/>
    <n v="7"/>
    <n v="23847.0672652127"/>
  </r>
  <r>
    <x v="160"/>
    <x v="16"/>
    <n v="7"/>
    <n v="48805"/>
    <n v="1987"/>
    <n v="7"/>
    <n v="48993.733847744101"/>
  </r>
  <r>
    <x v="160"/>
    <x v="17"/>
    <n v="10"/>
    <n v="27601"/>
    <n v="1988"/>
    <n v="10"/>
    <n v="27707.861072078402"/>
  </r>
  <r>
    <x v="160"/>
    <x v="18"/>
    <s v="NA"/>
    <s v="NA"/>
    <n v="1989"/>
    <n v="12.9294121430632"/>
    <n v="142030.22797997901"/>
  </r>
  <r>
    <x v="160"/>
    <x v="19"/>
    <n v="14"/>
    <n v="60211"/>
    <n v="1990"/>
    <n v="14"/>
    <n v="60212.213911529703"/>
  </r>
  <r>
    <x v="160"/>
    <x v="20"/>
    <s v="NA"/>
    <s v="NA"/>
    <n v="1991"/>
    <n v="4.68520550776796"/>
    <n v="51467.211180110302"/>
  </r>
  <r>
    <x v="160"/>
    <x v="21"/>
    <s v="NA"/>
    <s v="NA"/>
    <n v="1992"/>
    <n v="9.00626877635443"/>
    <n v="98934.3012465676"/>
  </r>
  <r>
    <x v="160"/>
    <x v="22"/>
    <s v="NA"/>
    <s v="NA"/>
    <n v="1993"/>
    <n v="20.039990161561001"/>
    <n v="220140.264559373"/>
  </r>
  <r>
    <x v="160"/>
    <x v="23"/>
    <s v="NA"/>
    <s v="NA"/>
    <n v="1994"/>
    <n v="7.9799170830365096"/>
    <n v="87659.773267395998"/>
  </r>
  <r>
    <x v="160"/>
    <x v="24"/>
    <s v="NA"/>
    <s v="NA"/>
    <n v="1995"/>
    <n v="5.78355949451658"/>
    <n v="63532.678517548797"/>
  </r>
  <r>
    <x v="160"/>
    <x v="25"/>
    <s v="NA"/>
    <s v="NA"/>
    <n v="1999"/>
    <n v="12.299936497967799"/>
    <n v="135115.39111361399"/>
  </r>
  <r>
    <x v="160"/>
    <x v="26"/>
    <s v="NA"/>
    <s v="NA"/>
    <n v="2000"/>
    <n v="4.4175024046336198"/>
    <n v="48526.474262534997"/>
  </r>
  <r>
    <x v="160"/>
    <x v="27"/>
    <s v="NA"/>
    <s v="NA"/>
    <n v="2001"/>
    <n v="4.9589632812378097"/>
    <n v="54474.447341131803"/>
  </r>
  <r>
    <x v="160"/>
    <x v="28"/>
    <s v="NA"/>
    <s v="NA"/>
    <n v="2002"/>
    <n v="6.1586484857158803"/>
    <n v="67653.045728324098"/>
  </r>
  <r>
    <x v="160"/>
    <x v="29"/>
    <s v="NA"/>
    <s v="NA"/>
    <n v="2003"/>
    <n v="5.1909361931344504"/>
    <n v="57022.679662780603"/>
  </r>
  <r>
    <x v="160"/>
    <x v="30"/>
    <s v="NA"/>
    <s v="NA"/>
    <n v="2004"/>
    <n v="7.7591815329033302"/>
    <n v="85234.975427005804"/>
  </r>
  <r>
    <x v="160"/>
    <x v="31"/>
    <s v="NA"/>
    <s v="NA"/>
    <n v="2005"/>
    <n v="2.9663964617504801"/>
    <n v="32586.0047126149"/>
  </r>
  <r>
    <x v="160"/>
    <x v="32"/>
    <s v="NA"/>
    <s v="NA"/>
    <n v="2006"/>
    <n v="3.6748624719132099"/>
    <n v="40368.536955440803"/>
  </r>
  <r>
    <x v="160"/>
    <x v="33"/>
    <s v="NA"/>
    <s v="NA"/>
    <n v="2007"/>
    <n v="2.2401932088832801"/>
    <n v="24608.627516089498"/>
  </r>
  <r>
    <x v="160"/>
    <x v="34"/>
    <s v="NA"/>
    <s v="NA"/>
    <n v="2008"/>
    <n v="6.8196123606807797"/>
    <n v="74913.761477359702"/>
  </r>
  <r>
    <x v="160"/>
    <x v="35"/>
    <s v="NA"/>
    <s v="NA"/>
    <n v="2009"/>
    <n v="14.614249870451101"/>
    <n v="160538.217966608"/>
  </r>
  <r>
    <x v="160"/>
    <x v="36"/>
    <s v="NA"/>
    <s v="NA"/>
    <n v="2010"/>
    <n v="5.7501199256126503"/>
    <n v="63165.334519820099"/>
  </r>
  <r>
    <x v="160"/>
    <x v="37"/>
    <s v="NA"/>
    <s v="NA"/>
    <n v="2011"/>
    <n v="5.9766523514490499"/>
    <n v="65653.803069120593"/>
  </r>
  <r>
    <x v="160"/>
    <x v="38"/>
    <s v="NA"/>
    <s v="NA"/>
    <n v="2012"/>
    <n v="10.9556740880499"/>
    <n v="120348.586317981"/>
  </r>
  <r>
    <x v="160"/>
    <x v="39"/>
    <s v="NA"/>
    <s v="NA"/>
    <n v="2013"/>
    <n v="10.998480187558"/>
    <n v="120818.810942353"/>
  </r>
  <r>
    <x v="160"/>
    <x v="40"/>
    <s v="NA"/>
    <s v="NA"/>
    <n v="2014"/>
    <n v="6.6306089833219897"/>
    <n v="72837.543357773902"/>
  </r>
  <r>
    <x v="160"/>
    <x v="41"/>
    <s v="NA"/>
    <s v="NA"/>
    <n v="2015"/>
    <n v="14.6141001954153"/>
    <n v="160536.55807356499"/>
  </r>
  <r>
    <x v="160"/>
    <x v="42"/>
    <s v="NA"/>
    <s v="NA"/>
    <n v="2016"/>
    <n v="8.3558626282422104"/>
    <n v="91789.530206386495"/>
  </r>
  <r>
    <x v="160"/>
    <x v="43"/>
    <s v="NA"/>
    <s v="NA"/>
    <n v="2017"/>
    <n v="8.5079074302951305"/>
    <n v="93459.747878507202"/>
  </r>
  <r>
    <x v="160"/>
    <x v="44"/>
    <s v="NA"/>
    <s v="NA"/>
    <n v="2018"/>
    <n v="10.312425169415601"/>
    <n v="113282.455149753"/>
  </r>
  <r>
    <x v="160"/>
    <x v="45"/>
    <s v="NA"/>
    <s v="NA"/>
    <n v="2019"/>
    <n v="13.078331198037599"/>
    <n v="143666.05489410899"/>
  </r>
  <r>
    <x v="160"/>
    <x v="46"/>
    <s v="NA"/>
    <s v="NA"/>
    <n v="2020"/>
    <n v="4.8616259627901801"/>
    <n v="53405.178062587402"/>
  </r>
  <r>
    <x v="160"/>
    <x v="47"/>
    <s v="NA"/>
    <s v="NA"/>
    <n v="2021"/>
    <n v="6.2010194047203004"/>
    <n v="68118.474187735905"/>
  </r>
  <r>
    <x v="161"/>
    <x v="0"/>
    <s v="NA"/>
    <s v="NA"/>
    <n v="1971"/>
    <n v="5.7979771384601104"/>
    <n v="49540.438667191003"/>
  </r>
  <r>
    <x v="161"/>
    <x v="1"/>
    <s v="NA"/>
    <s v="NA"/>
    <n v="1972"/>
    <n v="6.3360246231500099"/>
    <n v="54137.749950875099"/>
  </r>
  <r>
    <x v="161"/>
    <x v="2"/>
    <s v="NA"/>
    <s v="NA"/>
    <n v="1973"/>
    <n v="6.1186786262838897"/>
    <n v="52280.650737327698"/>
  </r>
  <r>
    <x v="161"/>
    <x v="3"/>
    <s v="NA"/>
    <s v="NA"/>
    <n v="1974"/>
    <n v="11.2753574482996"/>
    <n v="96341.555972853093"/>
  </r>
  <r>
    <x v="161"/>
    <x v="4"/>
    <s v="NA"/>
    <s v="NA"/>
    <n v="1975"/>
    <n v="4.8599704000484802"/>
    <n v="41525.699262715898"/>
  </r>
  <r>
    <x v="161"/>
    <x v="5"/>
    <s v="NA"/>
    <s v="NA"/>
    <n v="1976"/>
    <n v="8.2659746912366696"/>
    <n v="70628.079685295597"/>
  </r>
  <r>
    <x v="161"/>
    <x v="6"/>
    <s v="NA"/>
    <s v="NA"/>
    <n v="1977"/>
    <n v="5.7273771941399696"/>
    <n v="48937.198943625699"/>
  </r>
  <r>
    <x v="161"/>
    <x v="7"/>
    <s v="NA"/>
    <s v="NA"/>
    <n v="1978"/>
    <n v="7.9070635355617798"/>
    <n v="67561.385411523399"/>
  </r>
  <r>
    <x v="161"/>
    <x v="8"/>
    <n v="14"/>
    <n v="79820"/>
    <n v="1979"/>
    <n v="14"/>
    <n v="79837.627723326994"/>
  </r>
  <r>
    <x v="161"/>
    <x v="9"/>
    <s v="NA"/>
    <s v="NA"/>
    <n v="1980"/>
    <n v="11.8917485354125"/>
    <n v="101608.262536993"/>
  </r>
  <r>
    <x v="161"/>
    <x v="10"/>
    <s v="NA"/>
    <s v="NA"/>
    <n v="1981"/>
    <n v="9.9560126143949095"/>
    <n v="85068.492898174503"/>
  </r>
  <r>
    <x v="161"/>
    <x v="11"/>
    <s v="NA"/>
    <s v="NA"/>
    <n v="1982"/>
    <n v="10.286180124839801"/>
    <n v="87889.586124505193"/>
  </r>
  <r>
    <x v="161"/>
    <x v="12"/>
    <n v="2"/>
    <n v="133986"/>
    <n v="1983"/>
    <n v="2"/>
    <n v="135327.28036909099"/>
  </r>
  <r>
    <x v="161"/>
    <x v="13"/>
    <s v="NA"/>
    <s v="NA"/>
    <n v="1984"/>
    <n v="14.4613166652587"/>
    <n v="123563.760103972"/>
  </r>
  <r>
    <x v="161"/>
    <x v="14"/>
    <s v="NA"/>
    <s v="NA"/>
    <n v="1985"/>
    <n v="6.8881622601295298"/>
    <n v="58855.443854914898"/>
  </r>
  <r>
    <x v="161"/>
    <x v="15"/>
    <n v="4"/>
    <n v="23823"/>
    <n v="1986"/>
    <n v="4"/>
    <n v="23851.0672652127"/>
  </r>
  <r>
    <x v="161"/>
    <x v="16"/>
    <n v="1"/>
    <n v="48806"/>
    <n v="1987"/>
    <n v="1"/>
    <n v="48994.733847744101"/>
  </r>
  <r>
    <x v="161"/>
    <x v="17"/>
    <n v="15"/>
    <n v="27616"/>
    <n v="1988"/>
    <n v="15"/>
    <n v="27722.861072078402"/>
  </r>
  <r>
    <x v="161"/>
    <x v="18"/>
    <s v="NA"/>
    <s v="NA"/>
    <n v="1989"/>
    <n v="16.6244907646273"/>
    <n v="142046.85247074399"/>
  </r>
  <r>
    <x v="161"/>
    <x v="19"/>
    <n v="8"/>
    <n v="60219"/>
    <n v="1990"/>
    <n v="8"/>
    <n v="60220.213911529703"/>
  </r>
  <r>
    <x v="161"/>
    <x v="20"/>
    <s v="NA"/>
    <s v="NA"/>
    <n v="1991"/>
    <n v="6.0241838435875197"/>
    <n v="51473.2353639539"/>
  </r>
  <r>
    <x v="161"/>
    <x v="21"/>
    <s v="NA"/>
    <s v="NA"/>
    <n v="1992"/>
    <n v="11.5801577486674"/>
    <n v="98945.8814043163"/>
  </r>
  <r>
    <x v="161"/>
    <x v="22"/>
    <s v="NA"/>
    <s v="NA"/>
    <n v="1993"/>
    <n v="25.767190965384401"/>
    <n v="220166.03175033801"/>
  </r>
  <r>
    <x v="161"/>
    <x v="23"/>
    <s v="NA"/>
    <s v="NA"/>
    <n v="1994"/>
    <n v="10.260486451966299"/>
    <n v="87670.033753847994"/>
  </r>
  <r>
    <x v="161"/>
    <x v="24"/>
    <s v="NA"/>
    <s v="NA"/>
    <n v="1995"/>
    <n v="7.4364348953983299"/>
    <n v="63540.114952444201"/>
  </r>
  <r>
    <x v="161"/>
    <x v="25"/>
    <s v="NA"/>
    <s v="NA"/>
    <n v="1999"/>
    <n v="15.8151181975173"/>
    <n v="135131.20623181199"/>
  </r>
  <r>
    <x v="161"/>
    <x v="26"/>
    <s v="NA"/>
    <s v="NA"/>
    <n v="2000"/>
    <n v="5.6799742597671798"/>
    <n v="48532.154236794799"/>
  </r>
  <r>
    <x v="161"/>
    <x v="27"/>
    <s v="NA"/>
    <s v="NA"/>
    <n v="2001"/>
    <n v="6.3761784868591604"/>
    <n v="54480.8235196186"/>
  </r>
  <r>
    <x v="161"/>
    <x v="28"/>
    <s v="NA"/>
    <s v="NA"/>
    <n v="2002"/>
    <n v="7.9187200558514599"/>
    <n v="67660.964448379993"/>
  </r>
  <r>
    <x v="161"/>
    <x v="29"/>
    <s v="NA"/>
    <s v="NA"/>
    <n v="2003"/>
    <n v="6.6744466172665797"/>
    <n v="57029.354109397798"/>
  </r>
  <r>
    <x v="161"/>
    <x v="30"/>
    <s v="NA"/>
    <s v="NA"/>
    <n v="2004"/>
    <n v="9.97666721764414"/>
    <n v="85244.952094223496"/>
  </r>
  <r>
    <x v="161"/>
    <x v="31"/>
    <s v="NA"/>
    <s v="NA"/>
    <n v="2005"/>
    <n v="3.8141587768148901"/>
    <n v="32589.818871391701"/>
  </r>
  <r>
    <x v="161"/>
    <x v="32"/>
    <s v="NA"/>
    <s v="NA"/>
    <n v="2006"/>
    <n v="4.7250963023327097"/>
    <n v="40373.262051743099"/>
  </r>
  <r>
    <x v="161"/>
    <x v="33"/>
    <s v="NA"/>
    <s v="NA"/>
    <n v="2007"/>
    <n v="2.8804149081557799"/>
    <n v="24611.507930997701"/>
  </r>
  <r>
    <x v="161"/>
    <x v="34"/>
    <s v="NA"/>
    <s v="NA"/>
    <n v="2008"/>
    <n v="8.7685798865886504"/>
    <n v="74922.530057246302"/>
  </r>
  <r>
    <x v="161"/>
    <x v="35"/>
    <s v="NA"/>
    <s v="NA"/>
    <n v="2009"/>
    <n v="18.790836008359602"/>
    <n v="160557.00880261601"/>
  </r>
  <r>
    <x v="161"/>
    <x v="36"/>
    <s v="NA"/>
    <s v="NA"/>
    <n v="2010"/>
    <n v="7.3934387038619898"/>
    <n v="63172.727958524003"/>
  </r>
  <r>
    <x v="161"/>
    <x v="37"/>
    <s v="NA"/>
    <s v="NA"/>
    <n v="2011"/>
    <n v="7.6847115186364796"/>
    <n v="65661.487780639305"/>
  </r>
  <r>
    <x v="161"/>
    <x v="38"/>
    <s v="NA"/>
    <s v="NA"/>
    <n v="2012"/>
    <n v="14.086680959542299"/>
    <n v="120362.67299894099"/>
  </r>
  <r>
    <x v="161"/>
    <x v="39"/>
    <s v="NA"/>
    <s v="NA"/>
    <n v="2013"/>
    <n v="14.141720561533401"/>
    <n v="120832.952662914"/>
  </r>
  <r>
    <x v="161"/>
    <x v="40"/>
    <s v="NA"/>
    <s v="NA"/>
    <n v="2014"/>
    <n v="8.5255615176884092"/>
    <n v="72846.068919291603"/>
  </r>
  <r>
    <x v="161"/>
    <x v="41"/>
    <s v="NA"/>
    <s v="NA"/>
    <n v="2015"/>
    <n v="18.790643603205702"/>
    <n v="160555.348717168"/>
  </r>
  <r>
    <x v="161"/>
    <x v="42"/>
    <s v="NA"/>
    <s v="NA"/>
    <n v="2016"/>
    <n v="10.7438730161546"/>
    <n v="91800.274079402603"/>
  </r>
  <r>
    <x v="161"/>
    <x v="43"/>
    <s v="NA"/>
    <s v="NA"/>
    <n v="2017"/>
    <n v="10.9393704952313"/>
    <n v="93470.687249002498"/>
  </r>
  <r>
    <x v="161"/>
    <x v="44"/>
    <s v="NA"/>
    <s v="NA"/>
    <n v="2018"/>
    <n v="13.2595988612537"/>
    <n v="113295.714748614"/>
  </r>
  <r>
    <x v="161"/>
    <x v="45"/>
    <s v="NA"/>
    <s v="NA"/>
    <n v="2019"/>
    <n v="16.8159693466399"/>
    <n v="143682.87086345599"/>
  </r>
  <r>
    <x v="161"/>
    <x v="46"/>
    <s v="NA"/>
    <s v="NA"/>
    <n v="2020"/>
    <n v="6.2510233128084502"/>
    <n v="53411.429085900199"/>
  </r>
  <r>
    <x v="161"/>
    <x v="47"/>
    <s v="NA"/>
    <s v="NA"/>
    <n v="2021"/>
    <n v="7.9732001529815104"/>
    <n v="68126.447387888897"/>
  </r>
  <r>
    <x v="162"/>
    <x v="0"/>
    <s v="NA"/>
    <s v="NA"/>
    <n v="1971"/>
    <n v="64.963698336784503"/>
    <n v="49605.4023655278"/>
  </r>
  <r>
    <x v="162"/>
    <x v="1"/>
    <s v="NA"/>
    <s v="NA"/>
    <n v="1972"/>
    <n v="70.992275830465204"/>
    <n v="54208.742226705603"/>
  </r>
  <r>
    <x v="162"/>
    <x v="2"/>
    <s v="NA"/>
    <s v="NA"/>
    <n v="1973"/>
    <n v="68.557012731197901"/>
    <n v="52349.2077500589"/>
  </r>
  <r>
    <x v="162"/>
    <x v="3"/>
    <s v="NA"/>
    <s v="NA"/>
    <n v="1974"/>
    <n v="126.335254937304"/>
    <n v="96467.891227790402"/>
  </r>
  <r>
    <x v="162"/>
    <x v="4"/>
    <s v="NA"/>
    <s v="NA"/>
    <n v="1975"/>
    <n v="54.4537592081928"/>
    <n v="41580.153021924103"/>
  </r>
  <r>
    <x v="162"/>
    <x v="5"/>
    <s v="NA"/>
    <s v="NA"/>
    <n v="1976"/>
    <n v="92.616489074231794"/>
    <n v="70720.696174369805"/>
  </r>
  <r>
    <x v="162"/>
    <x v="6"/>
    <s v="NA"/>
    <s v="NA"/>
    <n v="1977"/>
    <n v="64.172658051650203"/>
    <n v="49001.371601677303"/>
  </r>
  <r>
    <x v="162"/>
    <x v="7"/>
    <s v="NA"/>
    <s v="NA"/>
    <n v="1978"/>
    <n v="88.595052719510306"/>
    <n v="67649.980464242894"/>
  </r>
  <r>
    <x v="162"/>
    <x v="8"/>
    <n v="466"/>
    <n v="80286"/>
    <n v="1979"/>
    <n v="466"/>
    <n v="80303.627723326994"/>
  </r>
  <r>
    <x v="162"/>
    <x v="9"/>
    <s v="NA"/>
    <s v="NA"/>
    <n v="1980"/>
    <n v="133.241636883545"/>
    <n v="101741.50417387699"/>
  </r>
  <r>
    <x v="162"/>
    <x v="10"/>
    <s v="NA"/>
    <s v="NA"/>
    <n v="1981"/>
    <n v="111.552595786998"/>
    <n v="85180.045493961501"/>
  </r>
  <r>
    <x v="162"/>
    <x v="11"/>
    <s v="NA"/>
    <s v="NA"/>
    <n v="1982"/>
    <n v="115.251972661953"/>
    <n v="88004.838097167099"/>
  </r>
  <r>
    <x v="162"/>
    <x v="12"/>
    <n v="0"/>
    <n v="133986"/>
    <n v="1983"/>
    <n v="0"/>
    <n v="135327.28036909099"/>
  </r>
  <r>
    <x v="162"/>
    <x v="13"/>
    <s v="NA"/>
    <s v="NA"/>
    <n v="1984"/>
    <n v="162.03247976685"/>
    <n v="123725.79258373901"/>
  </r>
  <r>
    <x v="162"/>
    <x v="14"/>
    <s v="NA"/>
    <s v="NA"/>
    <n v="1985"/>
    <n v="77.178727074199699"/>
    <n v="58932.622581989097"/>
  </r>
  <r>
    <x v="162"/>
    <x v="15"/>
    <n v="17"/>
    <n v="23840"/>
    <n v="1986"/>
    <n v="17"/>
    <n v="23868.0672652127"/>
  </r>
  <r>
    <x v="162"/>
    <x v="16"/>
    <n v="5"/>
    <n v="48811"/>
    <n v="1987"/>
    <n v="5"/>
    <n v="48999.733847744101"/>
  </r>
  <r>
    <x v="162"/>
    <x v="17"/>
    <n v="5"/>
    <n v="27621"/>
    <n v="1988"/>
    <n v="5"/>
    <n v="27727.861072078402"/>
  </r>
  <r>
    <x v="162"/>
    <x v="18"/>
    <s v="NA"/>
    <s v="NA"/>
    <n v="1989"/>
    <n v="186.26986226725199"/>
    <n v="142233.12233301101"/>
  </r>
  <r>
    <x v="162"/>
    <x v="19"/>
    <n v="0"/>
    <n v="60219"/>
    <n v="1990"/>
    <n v="0"/>
    <n v="60220.213911529703"/>
  </r>
  <r>
    <x v="162"/>
    <x v="20"/>
    <s v="NA"/>
    <s v="NA"/>
    <n v="1991"/>
    <n v="67.498241642467505"/>
    <n v="51540.733605596302"/>
  </r>
  <r>
    <x v="162"/>
    <x v="21"/>
    <s v="NA"/>
    <s v="NA"/>
    <n v="1992"/>
    <n v="129.75040375113801"/>
    <n v="99075.631808067497"/>
  </r>
  <r>
    <x v="162"/>
    <x v="22"/>
    <s v="NA"/>
    <s v="NA"/>
    <n v="1993"/>
    <n v="288.70966215189299"/>
    <n v="220454.74141249"/>
  </r>
  <r>
    <x v="162"/>
    <x v="23"/>
    <s v="NA"/>
    <s v="NA"/>
    <n v="1994"/>
    <n v="114.964086734387"/>
    <n v="87784.997840582393"/>
  </r>
  <r>
    <x v="162"/>
    <x v="24"/>
    <s v="NA"/>
    <s v="NA"/>
    <n v="1995"/>
    <n v="83.321872730855404"/>
    <n v="63623.436825174998"/>
  </r>
  <r>
    <x v="162"/>
    <x v="25"/>
    <s v="NA"/>
    <s v="NA"/>
    <n v="1999"/>
    <n v="177.20121055457301"/>
    <n v="135308.407442367"/>
  </r>
  <r>
    <x v="162"/>
    <x v="26"/>
    <s v="NA"/>
    <s v="NA"/>
    <n v="2000"/>
    <n v="63.641529717084097"/>
    <n v="48595.795766511903"/>
  </r>
  <r>
    <x v="162"/>
    <x v="27"/>
    <s v="NA"/>
    <s v="NA"/>
    <n v="2001"/>
    <n v="71.442181618104101"/>
    <n v="54552.265701236698"/>
  </r>
  <r>
    <x v="162"/>
    <x v="28"/>
    <s v="NA"/>
    <s v="NA"/>
    <n v="2002"/>
    <n v="88.725658727759296"/>
    <n v="67749.690107107701"/>
  </r>
  <r>
    <x v="162"/>
    <x v="29"/>
    <s v="NA"/>
    <s v="NA"/>
    <n v="2003"/>
    <n v="74.784140439688997"/>
    <n v="57104.138249837502"/>
  </r>
  <r>
    <x v="162"/>
    <x v="30"/>
    <s v="NA"/>
    <s v="NA"/>
    <n v="2004"/>
    <n v="111.78402122406099"/>
    <n v="85356.736115447493"/>
  </r>
  <r>
    <x v="162"/>
    <x v="31"/>
    <s v="NA"/>
    <s v="NA"/>
    <n v="2005"/>
    <n v="42.735915347014597"/>
    <n v="32632.554786738699"/>
  </r>
  <r>
    <x v="162"/>
    <x v="32"/>
    <s v="NA"/>
    <s v="NA"/>
    <n v="2006"/>
    <n v="52.942556248658498"/>
    <n v="40426.2046079918"/>
  </r>
  <r>
    <x v="162"/>
    <x v="33"/>
    <s v="NA"/>
    <s v="NA"/>
    <n v="2007"/>
    <n v="32.273739737133603"/>
    <n v="24643.781670734799"/>
  </r>
  <r>
    <x v="162"/>
    <x v="34"/>
    <s v="NA"/>
    <s v="NA"/>
    <n v="2008"/>
    <n v="98.2479518219927"/>
    <n v="75020.778009068294"/>
  </r>
  <r>
    <x v="162"/>
    <x v="35"/>
    <s v="NA"/>
    <s v="NA"/>
    <n v="2009"/>
    <n v="210.54277599329299"/>
    <n v="160767.55157861"/>
  </r>
  <r>
    <x v="162"/>
    <x v="36"/>
    <s v="NA"/>
    <s v="NA"/>
    <n v="2010"/>
    <n v="82.840119947257193"/>
    <n v="63255.568078471202"/>
  </r>
  <r>
    <x v="162"/>
    <x v="37"/>
    <s v="NA"/>
    <s v="NA"/>
    <n v="2011"/>
    <n v="86.103699436981103"/>
    <n v="65747.591480076197"/>
  </r>
  <r>
    <x v="162"/>
    <x v="38"/>
    <s v="NA"/>
    <s v="NA"/>
    <n v="2012"/>
    <n v="157.834856970488"/>
    <n v="120520.507855911"/>
  </r>
  <r>
    <x v="162"/>
    <x v="39"/>
    <s v="NA"/>
    <s v="NA"/>
    <n v="2013"/>
    <n v="158.451550691818"/>
    <n v="120991.404213606"/>
  </r>
  <r>
    <x v="162"/>
    <x v="40"/>
    <s v="NA"/>
    <s v="NA"/>
    <n v="2014"/>
    <n v="95.525041462577803"/>
    <n v="72941.593960754195"/>
  </r>
  <r>
    <x v="162"/>
    <x v="41"/>
    <s v="NA"/>
    <s v="NA"/>
    <n v="2015"/>
    <n v="210.540620178278"/>
    <n v="160765.88933734599"/>
  </r>
  <r>
    <x v="162"/>
    <x v="42"/>
    <s v="NA"/>
    <s v="NA"/>
    <n v="2016"/>
    <n v="120.380213456029"/>
    <n v="91920.654292858701"/>
  </r>
  <r>
    <x v="162"/>
    <x v="43"/>
    <s v="NA"/>
    <s v="NA"/>
    <n v="2017"/>
    <n v="122.570673844335"/>
    <n v="93593.257922846795"/>
  </r>
  <r>
    <x v="162"/>
    <x v="44"/>
    <s v="NA"/>
    <s v="NA"/>
    <n v="2018"/>
    <n v="148.56777801198001"/>
    <n v="113444.282526626"/>
  </r>
  <r>
    <x v="162"/>
    <x v="45"/>
    <s v="NA"/>
    <s v="NA"/>
    <n v="2019"/>
    <n v="188.41529273125599"/>
    <n v="143871.28615618701"/>
  </r>
  <r>
    <x v="162"/>
    <x v="46"/>
    <s v="NA"/>
    <s v="NA"/>
    <n v="2020"/>
    <n v="70.039874780375897"/>
    <n v="53481.468960680599"/>
  </r>
  <r>
    <x v="162"/>
    <x v="47"/>
    <s v="NA"/>
    <s v="NA"/>
    <n v="2021"/>
    <n v="89.3360834487452"/>
    <n v="68215.783471337694"/>
  </r>
  <r>
    <x v="163"/>
    <x v="0"/>
    <s v="NA"/>
    <s v="NA"/>
    <n v="1971"/>
    <n v="4.6120272704524501"/>
    <n v="49610.014392798301"/>
  </r>
  <r>
    <x v="163"/>
    <x v="1"/>
    <s v="NA"/>
    <s v="NA"/>
    <n v="1972"/>
    <n v="5.0400195879406198"/>
    <n v="54213.7822462935"/>
  </r>
  <r>
    <x v="163"/>
    <x v="2"/>
    <s v="NA"/>
    <s v="NA"/>
    <n v="1973"/>
    <n v="4.8671307267461001"/>
    <n v="52354.0748807856"/>
  </r>
  <r>
    <x v="163"/>
    <x v="3"/>
    <s v="NA"/>
    <s v="NA"/>
    <n v="1974"/>
    <n v="8.9690343362789609"/>
    <n v="96476.860262126705"/>
  </r>
  <r>
    <x v="163"/>
    <x v="4"/>
    <s v="NA"/>
    <s v="NA"/>
    <n v="1975"/>
    <n v="3.8658855465046198"/>
    <n v="41584.0189074706"/>
  </r>
  <r>
    <x v="163"/>
    <x v="5"/>
    <s v="NA"/>
    <s v="NA"/>
    <n v="1976"/>
    <n v="6.5752071424810499"/>
    <n v="70727.271381512299"/>
  </r>
  <r>
    <x v="163"/>
    <x v="6"/>
    <s v="NA"/>
    <s v="NA"/>
    <n v="1977"/>
    <n v="4.5558682238262103"/>
    <n v="49005.927469901202"/>
  </r>
  <r>
    <x v="163"/>
    <x v="7"/>
    <s v="NA"/>
    <s v="NA"/>
    <n v="1978"/>
    <n v="6.2897096321946702"/>
    <n v="67656.270173875106"/>
  </r>
  <r>
    <x v="163"/>
    <x v="8"/>
    <n v="2"/>
    <n v="80288"/>
    <n v="1979"/>
    <n v="2"/>
    <n v="80305.627723326994"/>
  </r>
  <r>
    <x v="163"/>
    <x v="9"/>
    <s v="NA"/>
    <s v="NA"/>
    <n v="1980"/>
    <n v="9.4593454283698293"/>
    <n v="101750.96351930501"/>
  </r>
  <r>
    <x v="163"/>
    <x v="10"/>
    <s v="NA"/>
    <s v="NA"/>
    <n v="1981"/>
    <n v="7.9195554907683103"/>
    <n v="85187.965049452294"/>
  </r>
  <r>
    <x v="163"/>
    <x v="11"/>
    <s v="NA"/>
    <s v="NA"/>
    <n v="1982"/>
    <n v="8.1821887377945703"/>
    <n v="88013.020285904902"/>
  </r>
  <r>
    <x v="163"/>
    <x v="12"/>
    <n v="0"/>
    <n v="133986"/>
    <n v="1983"/>
    <n v="0"/>
    <n v="135327.28036909099"/>
  </r>
  <r>
    <x v="163"/>
    <x v="13"/>
    <s v="NA"/>
    <s v="NA"/>
    <n v="1984"/>
    <n v="11.5033200775979"/>
    <n v="123737.295903816"/>
  </r>
  <r>
    <x v="163"/>
    <x v="14"/>
    <s v="NA"/>
    <s v="NA"/>
    <n v="1985"/>
    <n v="5.4792199810394502"/>
    <n v="58938.1018019701"/>
  </r>
  <r>
    <x v="163"/>
    <x v="15"/>
    <n v="16"/>
    <n v="23856"/>
    <n v="1986"/>
    <n v="16"/>
    <n v="23884.0672652127"/>
  </r>
  <r>
    <x v="163"/>
    <x v="16"/>
    <n v="9"/>
    <n v="48820"/>
    <n v="1987"/>
    <n v="9"/>
    <n v="49008.733847744101"/>
  </r>
  <r>
    <x v="163"/>
    <x v="17"/>
    <n v="6"/>
    <n v="27627"/>
    <n v="1988"/>
    <n v="6"/>
    <n v="27733.861072078402"/>
  </r>
  <r>
    <x v="163"/>
    <x v="18"/>
    <s v="NA"/>
    <s v="NA"/>
    <n v="1989"/>
    <n v="13.2240267479289"/>
    <n v="142246.34635975899"/>
  </r>
  <r>
    <x v="163"/>
    <x v="19"/>
    <n v="2"/>
    <n v="60221"/>
    <n v="1990"/>
    <n v="2"/>
    <n v="60222.213911529703"/>
  </r>
  <r>
    <x v="163"/>
    <x v="20"/>
    <s v="NA"/>
    <s v="NA"/>
    <n v="1991"/>
    <n v="4.7919644222365303"/>
    <n v="51545.525570018603"/>
  </r>
  <r>
    <x v="163"/>
    <x v="21"/>
    <s v="NA"/>
    <s v="NA"/>
    <n v="1992"/>
    <n v="9.2114891205724199"/>
    <n v="99084.843297187996"/>
  </r>
  <r>
    <x v="163"/>
    <x v="22"/>
    <s v="NA"/>
    <s v="NA"/>
    <n v="1993"/>
    <n v="20.496629182138001"/>
    <n v="220475.23804167201"/>
  </r>
  <r>
    <x v="163"/>
    <x v="23"/>
    <s v="NA"/>
    <s v="NA"/>
    <n v="1994"/>
    <n v="8.1617505888203503"/>
    <n v="87793.159591171207"/>
  </r>
  <r>
    <x v="163"/>
    <x v="24"/>
    <s v="NA"/>
    <s v="NA"/>
    <n v="1995"/>
    <n v="5.9153459409839098"/>
    <n v="63629.352171115999"/>
  </r>
  <r>
    <x v="163"/>
    <x v="25"/>
    <s v="NA"/>
    <s v="NA"/>
    <n v="1999"/>
    <n v="12.580207660198299"/>
    <n v="135320.987650027"/>
  </r>
  <r>
    <x v="163"/>
    <x v="26"/>
    <s v="NA"/>
    <s v="NA"/>
    <n v="2000"/>
    <n v="4.51816134409958"/>
    <n v="48600.313927855997"/>
  </r>
  <r>
    <x v="163"/>
    <x v="27"/>
    <s v="NA"/>
    <s v="NA"/>
    <n v="2001"/>
    <n v="5.07196016123891"/>
    <n v="54557.337661398"/>
  </r>
  <r>
    <x v="163"/>
    <x v="28"/>
    <s v="NA"/>
    <s v="NA"/>
    <n v="2002"/>
    <n v="6.2989818641399502"/>
    <n v="67755.989088971895"/>
  </r>
  <r>
    <x v="163"/>
    <x v="29"/>
    <s v="NA"/>
    <s v="NA"/>
    <n v="2003"/>
    <n v="5.3092189013892996"/>
    <n v="57109.447468738901"/>
  </r>
  <r>
    <x v="163"/>
    <x v="30"/>
    <s v="NA"/>
    <s v="NA"/>
    <n v="2004"/>
    <n v="7.9359852886885998"/>
    <n v="85364.672100736207"/>
  </r>
  <r>
    <x v="163"/>
    <x v="31"/>
    <s v="NA"/>
    <s v="NA"/>
    <n v="2005"/>
    <n v="3.0339899368349199"/>
    <n v="32635.5887766755"/>
  </r>
  <r>
    <x v="163"/>
    <x v="32"/>
    <s v="NA"/>
    <s v="NA"/>
    <n v="2006"/>
    <n v="3.7585993323071101"/>
    <n v="40429.963207324101"/>
  </r>
  <r>
    <x v="163"/>
    <x v="33"/>
    <s v="NA"/>
    <s v="NA"/>
    <n v="2007"/>
    <n v="2.2912391320395602"/>
    <n v="24646.072909866802"/>
  </r>
  <r>
    <x v="163"/>
    <x v="34"/>
    <s v="NA"/>
    <s v="NA"/>
    <n v="2008"/>
    <n v="6.9750067296370899"/>
    <n v="75027.753015797905"/>
  </r>
  <r>
    <x v="163"/>
    <x v="35"/>
    <s v="NA"/>
    <s v="NA"/>
    <n v="2009"/>
    <n v="14.9472559193131"/>
    <n v="160782.49883452899"/>
  </r>
  <r>
    <x v="163"/>
    <x v="36"/>
    <s v="NA"/>
    <s v="NA"/>
    <n v="2010"/>
    <n v="5.8811444249166396"/>
    <n v="63261.449222896103"/>
  </r>
  <r>
    <x v="163"/>
    <x v="37"/>
    <s v="NA"/>
    <s v="NA"/>
    <n v="2011"/>
    <n v="6.11283870944977"/>
    <n v="65753.704318785705"/>
  </r>
  <r>
    <x v="163"/>
    <x v="38"/>
    <s v="NA"/>
    <s v="NA"/>
    <n v="2012"/>
    <n v="11.205314402283999"/>
    <n v="120531.713170314"/>
  </r>
  <r>
    <x v="163"/>
    <x v="39"/>
    <s v="NA"/>
    <s v="NA"/>
    <n v="2013"/>
    <n v="11.2490959038597"/>
    <n v="121002.65330951"/>
  </r>
  <r>
    <x v="163"/>
    <x v="40"/>
    <s v="NA"/>
    <s v="NA"/>
    <n v="2014"/>
    <n v="6.7816966633754703"/>
    <n v="72948.375657417593"/>
  </r>
  <r>
    <x v="163"/>
    <x v="41"/>
    <s v="NA"/>
    <s v="NA"/>
    <n v="2015"/>
    <n v="14.9471028696698"/>
    <n v="160780.83644021599"/>
  </r>
  <r>
    <x v="163"/>
    <x v="42"/>
    <s v="NA"/>
    <s v="NA"/>
    <n v="2016"/>
    <n v="8.5462626284555991"/>
    <n v="91929.200555487099"/>
  </r>
  <r>
    <x v="163"/>
    <x v="43"/>
    <s v="NA"/>
    <s v="NA"/>
    <n v="2017"/>
    <n v="8.7017719868391499"/>
    <n v="93601.959694833597"/>
  </r>
  <r>
    <x v="163"/>
    <x v="44"/>
    <s v="NA"/>
    <s v="NA"/>
    <n v="2018"/>
    <n v="10.5474081874956"/>
    <n v="113454.82993481299"/>
  </r>
  <r>
    <x v="163"/>
    <x v="45"/>
    <s v="NA"/>
    <s v="NA"/>
    <n v="2019"/>
    <n v="13.3763392560468"/>
    <n v="143884.66249544299"/>
  </r>
  <r>
    <x v="163"/>
    <x v="46"/>
    <s v="NA"/>
    <s v="NA"/>
    <n v="2020"/>
    <n v="4.9724049090362099"/>
    <n v="53486.441365589599"/>
  </r>
  <r>
    <x v="163"/>
    <x v="47"/>
    <s v="NA"/>
    <s v="NA"/>
    <n v="2021"/>
    <n v="6.3423183049330598"/>
    <n v="68222.125789642596"/>
  </r>
  <r>
    <x v="164"/>
    <x v="0"/>
    <s v="NA"/>
    <s v="NA"/>
    <n v="1971"/>
    <n v="45.329639431626902"/>
    <n v="49655.344032229899"/>
  </r>
  <r>
    <x v="164"/>
    <x v="1"/>
    <s v="NA"/>
    <s v="NA"/>
    <n v="1972"/>
    <n v="49.536192492439"/>
    <n v="54263.3184387859"/>
  </r>
  <r>
    <x v="164"/>
    <x v="2"/>
    <s v="NA"/>
    <s v="NA"/>
    <n v="1973"/>
    <n v="47.836941971931303"/>
    <n v="52401.911822757596"/>
  </r>
  <r>
    <x v="164"/>
    <x v="3"/>
    <s v="NA"/>
    <s v="NA"/>
    <n v="1974"/>
    <n v="88.152794567601404"/>
    <n v="96565.013056694297"/>
  </r>
  <r>
    <x v="164"/>
    <x v="4"/>
    <s v="NA"/>
    <s v="NA"/>
    <n v="1975"/>
    <n v="37.996132206082699"/>
    <n v="41622.015039676699"/>
  </r>
  <r>
    <x v="164"/>
    <x v="5"/>
    <s v="NA"/>
    <s v="NA"/>
    <n v="1976"/>
    <n v="64.624893019352697"/>
    <n v="70791.896274531697"/>
  </r>
  <r>
    <x v="164"/>
    <x v="6"/>
    <s v="NA"/>
    <s v="NA"/>
    <n v="1977"/>
    <n v="44.777676230542099"/>
    <n v="49050.705146131702"/>
  </r>
  <r>
    <x v="164"/>
    <x v="7"/>
    <s v="NA"/>
    <s v="NA"/>
    <n v="1978"/>
    <n v="61.818860348342497"/>
    <n v="67718.089034223405"/>
  </r>
  <r>
    <x v="164"/>
    <x v="8"/>
    <n v="300"/>
    <n v="80588"/>
    <n v="1979"/>
    <n v="300"/>
    <n v="80605.627723326994"/>
  </r>
  <r>
    <x v="164"/>
    <x v="9"/>
    <s v="NA"/>
    <s v="NA"/>
    <n v="1980"/>
    <n v="92.971852155038704"/>
    <n v="101843.93537146"/>
  </r>
  <r>
    <x v="164"/>
    <x v="10"/>
    <s v="NA"/>
    <s v="NA"/>
    <n v="1981"/>
    <n v="77.837916777164295"/>
    <n v="85265.802966229501"/>
  </r>
  <r>
    <x v="164"/>
    <x v="11"/>
    <s v="NA"/>
    <s v="NA"/>
    <n v="1982"/>
    <n v="80.419226403435999"/>
    <n v="88093.439512308396"/>
  </r>
  <r>
    <x v="164"/>
    <x v="12"/>
    <n v="15"/>
    <n v="134001"/>
    <n v="1983"/>
    <n v="15"/>
    <n v="135342.28036909099"/>
  </r>
  <r>
    <x v="164"/>
    <x v="13"/>
    <s v="NA"/>
    <s v="NA"/>
    <n v="1984"/>
    <n v="113.061202980678"/>
    <n v="123850.357106797"/>
  </r>
  <r>
    <x v="164"/>
    <x v="14"/>
    <s v="NA"/>
    <s v="NA"/>
    <n v="1985"/>
    <n v="53.8529049241262"/>
    <n v="58991.954706894299"/>
  </r>
  <r>
    <x v="164"/>
    <x v="15"/>
    <n v="16"/>
    <n v="23872"/>
    <n v="1986"/>
    <n v="16"/>
    <n v="23900.0672652127"/>
  </r>
  <r>
    <x v="164"/>
    <x v="16"/>
    <n v="4"/>
    <n v="48824"/>
    <n v="1987"/>
    <n v="4"/>
    <n v="49012.733847744101"/>
  </r>
  <r>
    <x v="164"/>
    <x v="17"/>
    <n v="9"/>
    <n v="27636"/>
    <n v="1988"/>
    <n v="9"/>
    <n v="27742.861072078402"/>
  </r>
  <r>
    <x v="164"/>
    <x v="18"/>
    <s v="NA"/>
    <s v="NA"/>
    <n v="1989"/>
    <n v="129.973291387085"/>
    <n v="142376.31965114601"/>
  </r>
  <r>
    <x v="164"/>
    <x v="19"/>
    <n v="0"/>
    <n v="60221"/>
    <n v="1990"/>
    <n v="0"/>
    <n v="60222.213911529703"/>
  </r>
  <r>
    <x v="164"/>
    <x v="20"/>
    <s v="NA"/>
    <s v="NA"/>
    <n v="1991"/>
    <n v="47.098164578648301"/>
    <n v="51592.623734597197"/>
  </r>
  <r>
    <x v="164"/>
    <x v="21"/>
    <s v="NA"/>
    <s v="NA"/>
    <n v="1992"/>
    <n v="90.535778730244999"/>
    <n v="99175.379075918303"/>
  </r>
  <r>
    <x v="164"/>
    <x v="22"/>
    <s v="NA"/>
    <s v="NA"/>
    <n v="1993"/>
    <n v="201.45258383929701"/>
    <n v="220676.69062551099"/>
  </r>
  <r>
    <x v="164"/>
    <x v="23"/>
    <s v="NA"/>
    <s v="NA"/>
    <n v="1994"/>
    <n v="80.218348595424203"/>
    <n v="87873.377939766593"/>
  </r>
  <r>
    <x v="164"/>
    <x v="24"/>
    <s v="NA"/>
    <s v="NA"/>
    <n v="1995"/>
    <n v="58.1394000700856"/>
    <n v="63687.491571186103"/>
  </r>
  <r>
    <x v="164"/>
    <x v="25"/>
    <s v="NA"/>
    <s v="NA"/>
    <n v="1999"/>
    <n v="123.645469498702"/>
    <n v="135444.63311952501"/>
  </r>
  <r>
    <x v="164"/>
    <x v="26"/>
    <s v="NA"/>
    <s v="NA"/>
    <n v="2000"/>
    <n v="44.407071468969697"/>
    <n v="48644.720999324898"/>
  </r>
  <r>
    <x v="164"/>
    <x v="27"/>
    <s v="NA"/>
    <s v="NA"/>
    <n v="2001"/>
    <n v="49.850122696895902"/>
    <n v="54607.187784094902"/>
  </r>
  <r>
    <x v="164"/>
    <x v="28"/>
    <s v="NA"/>
    <s v="NA"/>
    <n v="2002"/>
    <n v="61.909993140782298"/>
    <n v="67817.899082112694"/>
  </r>
  <r>
    <x v="164"/>
    <x v="29"/>
    <s v="NA"/>
    <s v="NA"/>
    <n v="2003"/>
    <n v="52.182037169981903"/>
    <n v="57161.629505908903"/>
  </r>
  <r>
    <x v="164"/>
    <x v="30"/>
    <s v="NA"/>
    <s v="NA"/>
    <n v="2004"/>
    <n v="77.999398217701696"/>
    <n v="85442.671498953903"/>
  </r>
  <r>
    <x v="164"/>
    <x v="31"/>
    <s v="NA"/>
    <s v="NA"/>
    <n v="2005"/>
    <n v="29.819786789255598"/>
    <n v="32665.4085634648"/>
  </r>
  <r>
    <x v="164"/>
    <x v="32"/>
    <s v="NA"/>
    <s v="NA"/>
    <n v="2006"/>
    <n v="36.941661986032898"/>
    <n v="40466.904869310099"/>
  </r>
  <r>
    <x v="164"/>
    <x v="33"/>
    <s v="NA"/>
    <s v="NA"/>
    <n v="2007"/>
    <n v="22.519607455197999"/>
    <n v="24668.592517321998"/>
  </r>
  <r>
    <x v="164"/>
    <x v="34"/>
    <s v="NA"/>
    <s v="NA"/>
    <n v="2008"/>
    <n v="68.554351814381207"/>
    <n v="75096.307367612302"/>
  </r>
  <r>
    <x v="164"/>
    <x v="35"/>
    <s v="NA"/>
    <s v="NA"/>
    <n v="2009"/>
    <n v="146.910172372603"/>
    <n v="160929.40900690199"/>
  </r>
  <r>
    <x v="164"/>
    <x v="36"/>
    <s v="NA"/>
    <s v="NA"/>
    <n v="2010"/>
    <n v="57.803248025890298"/>
    <n v="63319.252470922002"/>
  </r>
  <r>
    <x v="164"/>
    <x v="37"/>
    <s v="NA"/>
    <s v="NA"/>
    <n v="2011"/>
    <n v="60.080471849537197"/>
    <n v="65813.784790635196"/>
  </r>
  <r>
    <x v="164"/>
    <x v="38"/>
    <s v="NA"/>
    <s v="NA"/>
    <n v="2012"/>
    <n v="110.13223291337501"/>
    <n v="120641.84540322699"/>
  </r>
  <r>
    <x v="164"/>
    <x v="39"/>
    <s v="NA"/>
    <s v="NA"/>
    <n v="2013"/>
    <n v="110.56254252839101"/>
    <n v="121113.215852038"/>
  </r>
  <r>
    <x v="164"/>
    <x v="40"/>
    <s v="NA"/>
    <s v="NA"/>
    <n v="2014"/>
    <n v="66.654390020842598"/>
    <n v="73015.030047438398"/>
  </r>
  <r>
    <x v="164"/>
    <x v="41"/>
    <s v="NA"/>
    <s v="NA"/>
    <n v="2015"/>
    <n v="146.90866811193601"/>
    <n v="160927.745108328"/>
  </r>
  <r>
    <x v="164"/>
    <x v="42"/>
    <s v="NA"/>
    <s v="NA"/>
    <n v="2016"/>
    <n v="83.997552637833905"/>
    <n v="92013.198108124998"/>
  </r>
  <r>
    <x v="164"/>
    <x v="43"/>
    <s v="NA"/>
    <s v="NA"/>
    <n v="2017"/>
    <n v="85.525987473436601"/>
    <n v="93687.485682307102"/>
  </r>
  <r>
    <x v="164"/>
    <x v="44"/>
    <s v="NA"/>
    <s v="NA"/>
    <n v="2018"/>
    <n v="103.66595469107899"/>
    <n v="113558.495889504"/>
  </r>
  <r>
    <x v="164"/>
    <x v="45"/>
    <s v="NA"/>
    <s v="NA"/>
    <n v="2019"/>
    <n v="131.47030574692499"/>
    <n v="144016.13280118999"/>
  </r>
  <r>
    <x v="164"/>
    <x v="46"/>
    <s v="NA"/>
    <s v="NA"/>
    <n v="2020"/>
    <n v="48.8716367889417"/>
    <n v="53535.313002378498"/>
  </r>
  <r>
    <x v="164"/>
    <x v="47"/>
    <s v="NA"/>
    <s v="NA"/>
    <n v="2021"/>
    <n v="62.335928442801801"/>
    <n v="68284.461718085397"/>
  </r>
  <r>
    <x v="165"/>
    <x v="0"/>
    <s v="NA"/>
    <s v="NA"/>
    <n v="1971"/>
    <n v="14.9189803729838"/>
    <n v="49670.263012602903"/>
  </r>
  <r>
    <x v="165"/>
    <x v="1"/>
    <s v="NA"/>
    <s v="NA"/>
    <n v="1972"/>
    <n v="16.3034494369168"/>
    <n v="54279.6218882229"/>
  </r>
  <r>
    <x v="165"/>
    <x v="2"/>
    <s v="NA"/>
    <s v="NA"/>
    <n v="1973"/>
    <n v="15.744188773361399"/>
    <n v="52417.656011530897"/>
  </r>
  <r>
    <x v="165"/>
    <x v="3"/>
    <s v="NA"/>
    <s v="NA"/>
    <n v="1974"/>
    <n v="29.013021802382301"/>
    <n v="96594.026078496696"/>
  </r>
  <r>
    <x v="165"/>
    <x v="4"/>
    <s v="NA"/>
    <s v="NA"/>
    <n v="1975"/>
    <n v="12.5053620836424"/>
    <n v="41634.520401760303"/>
  </r>
  <r>
    <x v="165"/>
    <x v="5"/>
    <s v="NA"/>
    <s v="NA"/>
    <n v="1976"/>
    <n v="21.2694724630868"/>
    <n v="70813.165746994797"/>
  </r>
  <r>
    <x v="165"/>
    <x v="6"/>
    <s v="NA"/>
    <s v="NA"/>
    <n v="1977"/>
    <n v="14.7373172894848"/>
    <n v="49065.442463421197"/>
  </r>
  <r>
    <x v="165"/>
    <x v="7"/>
    <s v="NA"/>
    <s v="NA"/>
    <n v="1978"/>
    <n v="20.345945507356699"/>
    <n v="67738.434979730795"/>
  </r>
  <r>
    <x v="165"/>
    <x v="8"/>
    <s v="NA"/>
    <s v="NA"/>
    <n v="1979"/>
    <n v="24.218015517124201"/>
    <n v="80629.845738844102"/>
  </r>
  <r>
    <x v="165"/>
    <x v="9"/>
    <s v="NA"/>
    <s v="NA"/>
    <n v="1980"/>
    <n v="30.5990799368053"/>
    <n v="101874.534451397"/>
  </r>
  <r>
    <x v="165"/>
    <x v="10"/>
    <s v="NA"/>
    <s v="NA"/>
    <n v="1981"/>
    <n v="25.6181692452767"/>
    <n v="85291.421135474797"/>
  </r>
  <r>
    <x v="165"/>
    <x v="11"/>
    <s v="NA"/>
    <s v="NA"/>
    <n v="1982"/>
    <n v="26.467735034546099"/>
    <n v="88119.907247342897"/>
  </r>
  <r>
    <x v="165"/>
    <x v="12"/>
    <n v="21"/>
    <n v="134022"/>
    <n v="1983"/>
    <n v="21"/>
    <n v="135363.28036909099"/>
  </r>
  <r>
    <x v="165"/>
    <x v="13"/>
    <s v="NA"/>
    <s v="NA"/>
    <n v="1984"/>
    <n v="37.210927081416301"/>
    <n v="123887.568033879"/>
  </r>
  <r>
    <x v="165"/>
    <x v="14"/>
    <s v="NA"/>
    <s v="NA"/>
    <n v="1985"/>
    <n v="17.7241747964304"/>
    <n v="59009.678881690699"/>
  </r>
  <r>
    <x v="165"/>
    <x v="15"/>
    <n v="31"/>
    <n v="23903"/>
    <n v="1986"/>
    <n v="31"/>
    <n v="23931.0672652127"/>
  </r>
  <r>
    <x v="165"/>
    <x v="16"/>
    <n v="22"/>
    <n v="48846"/>
    <n v="1987"/>
    <n v="22"/>
    <n v="49034.733847744101"/>
  </r>
  <r>
    <x v="165"/>
    <x v="17"/>
    <n v="8"/>
    <n v="27644"/>
    <n v="1988"/>
    <n v="8"/>
    <n v="27750.861072078402"/>
  </r>
  <r>
    <x v="165"/>
    <x v="18"/>
    <s v="NA"/>
    <s v="NA"/>
    <n v="1989"/>
    <n v="42.777067309015301"/>
    <n v="142419.096718455"/>
  </r>
  <r>
    <x v="165"/>
    <x v="19"/>
    <n v="7"/>
    <n v="60228"/>
    <n v="1990"/>
    <n v="7"/>
    <n v="60229.213911529703"/>
  </r>
  <r>
    <x v="165"/>
    <x v="20"/>
    <s v="NA"/>
    <s v="NA"/>
    <n v="1991"/>
    <n v="15.501041343148801"/>
    <n v="51608.1247759404"/>
  </r>
  <r>
    <x v="165"/>
    <x v="21"/>
    <s v="NA"/>
    <s v="NA"/>
    <n v="1992"/>
    <n v="29.797315106529801"/>
    <n v="99205.176391024797"/>
  </r>
  <r>
    <x v="165"/>
    <x v="22"/>
    <s v="NA"/>
    <s v="NA"/>
    <n v="1993"/>
    <n v="66.3024742073694"/>
    <n v="220742.99309971899"/>
  </r>
  <r>
    <x v="165"/>
    <x v="23"/>
    <s v="NA"/>
    <s v="NA"/>
    <n v="1994"/>
    <n v="26.401622236379701"/>
    <n v="87899.779562002994"/>
  </r>
  <r>
    <x v="165"/>
    <x v="24"/>
    <s v="NA"/>
    <s v="NA"/>
    <n v="1995"/>
    <n v="19.134954880227699"/>
    <n v="63706.626526066299"/>
  </r>
  <r>
    <x v="165"/>
    <x v="25"/>
    <s v="NA"/>
    <s v="NA"/>
    <n v="1999"/>
    <n v="40.694442680161202"/>
    <n v="135485.32756220599"/>
  </r>
  <r>
    <x v="165"/>
    <x v="26"/>
    <s v="NA"/>
    <s v="NA"/>
    <n v="2000"/>
    <n v="14.615343673093401"/>
    <n v="48659.336342998002"/>
  </r>
  <r>
    <x v="165"/>
    <x v="27"/>
    <s v="NA"/>
    <s v="NA"/>
    <n v="2001"/>
    <n v="16.4067715367181"/>
    <n v="54623.5945556316"/>
  </r>
  <r>
    <x v="165"/>
    <x v="28"/>
    <s v="NA"/>
    <s v="NA"/>
    <n v="2002"/>
    <n v="20.375940111462899"/>
    <n v="67838.275022224101"/>
  </r>
  <r>
    <x v="165"/>
    <x v="29"/>
    <s v="NA"/>
    <s v="NA"/>
    <n v="2003"/>
    <n v="17.174255916436898"/>
    <n v="57178.8037618253"/>
  </r>
  <r>
    <x v="165"/>
    <x v="30"/>
    <s v="NA"/>
    <s v="NA"/>
    <n v="2004"/>
    <n v="25.671317196235499"/>
    <n v="85468.342816150194"/>
  </r>
  <r>
    <x v="165"/>
    <x v="31"/>
    <s v="NA"/>
    <s v="NA"/>
    <n v="2005"/>
    <n v="9.8143476030962997"/>
    <n v="32675.2229110679"/>
  </r>
  <r>
    <x v="165"/>
    <x v="32"/>
    <s v="NA"/>
    <s v="NA"/>
    <n v="2006"/>
    <n v="12.158313357817001"/>
    <n v="40479.063182667996"/>
  </r>
  <r>
    <x v="165"/>
    <x v="33"/>
    <s v="NA"/>
    <s v="NA"/>
    <n v="2007"/>
    <n v="7.41169805789061"/>
    <n v="24676.0042153799"/>
  </r>
  <r>
    <x v="165"/>
    <x v="34"/>
    <s v="NA"/>
    <s v="NA"/>
    <n v="2008"/>
    <n v="22.562744821764699"/>
    <n v="75118.870112434102"/>
  </r>
  <r>
    <x v="165"/>
    <x v="35"/>
    <s v="NA"/>
    <s v="NA"/>
    <n v="2009"/>
    <n v="48.351368645583499"/>
    <n v="160977.76037554699"/>
  </r>
  <r>
    <x v="165"/>
    <x v="36"/>
    <s v="NA"/>
    <s v="NA"/>
    <n v="2010"/>
    <n v="19.024320233648101"/>
    <n v="63338.276791155702"/>
  </r>
  <r>
    <x v="165"/>
    <x v="37"/>
    <s v="NA"/>
    <s v="NA"/>
    <n v="2011"/>
    <n v="19.7738047079804"/>
    <n v="65833.558595343202"/>
  </r>
  <r>
    <x v="165"/>
    <x v="38"/>
    <s v="NA"/>
    <s v="NA"/>
    <n v="2012"/>
    <n v="36.2469401786934"/>
    <n v="120678.092343406"/>
  </r>
  <r>
    <x v="165"/>
    <x v="39"/>
    <s v="NA"/>
    <s v="NA"/>
    <n v="2013"/>
    <n v="36.388564640070697"/>
    <n v="121149.604416678"/>
  </r>
  <r>
    <x v="165"/>
    <x v="40"/>
    <s v="NA"/>
    <s v="NA"/>
    <n v="2014"/>
    <n v="21.9374259237416"/>
    <n v="73036.967473362107"/>
  </r>
  <r>
    <x v="165"/>
    <x v="41"/>
    <s v="NA"/>
    <s v="NA"/>
    <n v="2015"/>
    <n v="48.350874244260702"/>
    <n v="160976.09598257201"/>
  </r>
  <r>
    <x v="165"/>
    <x v="42"/>
    <s v="NA"/>
    <s v="NA"/>
    <n v="2016"/>
    <n v="27.6454423809963"/>
    <n v="92040.843550506004"/>
  </r>
  <r>
    <x v="165"/>
    <x v="43"/>
    <s v="NA"/>
    <s v="NA"/>
    <n v="2017"/>
    <n v="28.148483968197802"/>
    <n v="93715.634166275297"/>
  </r>
  <r>
    <x v="165"/>
    <x v="44"/>
    <s v="NA"/>
    <s v="NA"/>
    <n v="2018"/>
    <n v="34.118746315182499"/>
    <n v="113592.61463582001"/>
  </r>
  <r>
    <x v="165"/>
    <x v="45"/>
    <s v="NA"/>
    <s v="NA"/>
    <n v="2019"/>
    <n v="43.269770049590001"/>
    <n v="144059.40257124"/>
  </r>
  <r>
    <x v="165"/>
    <x v="46"/>
    <s v="NA"/>
    <s v="NA"/>
    <n v="2020"/>
    <n v="16.084730926591401"/>
    <n v="53551.397733305101"/>
  </r>
  <r>
    <x v="165"/>
    <x v="47"/>
    <s v="NA"/>
    <s v="NA"/>
    <n v="2021"/>
    <n v="20.516125572302499"/>
    <n v="68304.977843657703"/>
  </r>
  <r>
    <x v="166"/>
    <x v="0"/>
    <s v="NA"/>
    <s v="NA"/>
    <n v="1971"/>
    <n v="10.7978165869396"/>
    <n v="49681.060829189802"/>
  </r>
  <r>
    <x v="166"/>
    <x v="1"/>
    <s v="NA"/>
    <s v="NA"/>
    <n v="1972"/>
    <n v="11.7998492180295"/>
    <n v="54291.421737440898"/>
  </r>
  <r>
    <x v="166"/>
    <x v="2"/>
    <s v="NA"/>
    <s v="NA"/>
    <n v="1973"/>
    <n v="11.395080892818999"/>
    <n v="52429.051092423797"/>
  </r>
  <r>
    <x v="166"/>
    <x v="3"/>
    <s v="NA"/>
    <s v="NA"/>
    <n v="1974"/>
    <n v="20.99859560961"/>
    <n v="96615.024674106302"/>
  </r>
  <r>
    <x v="166"/>
    <x v="4"/>
    <s v="NA"/>
    <s v="NA"/>
    <n v="1975"/>
    <n v="9.0509434962558792"/>
    <n v="41643.571345256598"/>
  </r>
  <r>
    <x v="166"/>
    <x v="5"/>
    <s v="NA"/>
    <s v="NA"/>
    <n v="1976"/>
    <n v="15.394104450506999"/>
    <n v="70828.559851445301"/>
  </r>
  <r>
    <x v="166"/>
    <x v="6"/>
    <s v="NA"/>
    <s v="NA"/>
    <n v="1977"/>
    <n v="10.666363047504699"/>
    <n v="49076.108826468699"/>
  </r>
  <r>
    <x v="166"/>
    <x v="7"/>
    <s v="NA"/>
    <s v="NA"/>
    <n v="1978"/>
    <n v="14.7257002167922"/>
    <n v="67753.160679947599"/>
  </r>
  <r>
    <x v="166"/>
    <x v="8"/>
    <s v="NA"/>
    <s v="NA"/>
    <n v="1979"/>
    <n v="17.528180559455699"/>
    <n v="80647.373919403501"/>
  </r>
  <r>
    <x v="166"/>
    <x v="9"/>
    <s v="NA"/>
    <s v="NA"/>
    <n v="1980"/>
    <n v="22.1465917334795"/>
    <n v="101896.681043131"/>
  </r>
  <r>
    <x v="166"/>
    <x v="10"/>
    <s v="NA"/>
    <s v="NA"/>
    <n v="1981"/>
    <n v="18.5415882516652"/>
    <n v="85309.962723726407"/>
  </r>
  <r>
    <x v="166"/>
    <x v="11"/>
    <s v="NA"/>
    <s v="NA"/>
    <n v="1982"/>
    <n v="19.156487472996901"/>
    <n v="88139.063734815907"/>
  </r>
  <r>
    <x v="166"/>
    <x v="12"/>
    <s v="NA"/>
    <s v="NA"/>
    <n v="1983"/>
    <n v="29.426797058957"/>
    <n v="135392.70716615001"/>
  </r>
  <r>
    <x v="166"/>
    <x v="13"/>
    <s v="NA"/>
    <s v="NA"/>
    <n v="1984"/>
    <n v="26.9321033994371"/>
    <n v="123914.500137278"/>
  </r>
  <r>
    <x v="166"/>
    <x v="14"/>
    <s v="NA"/>
    <s v="NA"/>
    <n v="1985"/>
    <n v="12.8282135745707"/>
    <n v="59022.507095265297"/>
  </r>
  <r>
    <x v="166"/>
    <x v="15"/>
    <n v="28"/>
    <n v="23931"/>
    <n v="1986"/>
    <n v="28"/>
    <n v="23959.0672652127"/>
  </r>
  <r>
    <x v="166"/>
    <x v="16"/>
    <n v="4"/>
    <n v="48850"/>
    <n v="1987"/>
    <n v="4"/>
    <n v="49038.733847744101"/>
  </r>
  <r>
    <x v="166"/>
    <x v="17"/>
    <n v="1"/>
    <n v="27645"/>
    <n v="1988"/>
    <n v="1"/>
    <n v="27751.861072078402"/>
  </r>
  <r>
    <x v="166"/>
    <x v="18"/>
    <s v="NA"/>
    <s v="NA"/>
    <n v="1989"/>
    <n v="30.960740719052598"/>
    <n v="142450.05745917399"/>
  </r>
  <r>
    <x v="166"/>
    <x v="19"/>
    <n v="2"/>
    <n v="60230"/>
    <n v="1990"/>
    <n v="2"/>
    <n v="60231.213911529703"/>
  </r>
  <r>
    <x v="166"/>
    <x v="20"/>
    <s v="NA"/>
    <s v="NA"/>
    <n v="1991"/>
    <n v="11.219193507005601"/>
    <n v="51619.3439694474"/>
  </r>
  <r>
    <x v="166"/>
    <x v="21"/>
    <s v="NA"/>
    <s v="NA"/>
    <n v="1992"/>
    <n v="21.566419702260202"/>
    <n v="99226.742810727097"/>
  </r>
  <r>
    <x v="166"/>
    <x v="22"/>
    <s v="NA"/>
    <s v="NA"/>
    <n v="1993"/>
    <n v="47.987812339271102"/>
    <n v="220790.980912058"/>
  </r>
  <r>
    <x v="166"/>
    <x v="23"/>
    <s v="NA"/>
    <s v="NA"/>
    <n v="1994"/>
    <n v="19.1087592963441"/>
    <n v="87918.888321299295"/>
  </r>
  <r>
    <x v="166"/>
    <x v="24"/>
    <s v="NA"/>
    <s v="NA"/>
    <n v="1995"/>
    <n v="13.849356077466901"/>
    <n v="63720.475882143801"/>
  </r>
  <r>
    <x v="166"/>
    <x v="25"/>
    <s v="NA"/>
    <s v="NA"/>
    <n v="1999"/>
    <n v="29.453535498711901"/>
    <n v="135514.78109770399"/>
  </r>
  <r>
    <x v="166"/>
    <x v="26"/>
    <s v="NA"/>
    <s v="NA"/>
    <n v="2000"/>
    <n v="10.5781997258579"/>
    <n v="48669.914542723898"/>
  </r>
  <r>
    <x v="166"/>
    <x v="27"/>
    <s v="NA"/>
    <s v="NA"/>
    <n v="2001"/>
    <n v="11.874791836527301"/>
    <n v="54635.469347468097"/>
  </r>
  <r>
    <x v="166"/>
    <x v="28"/>
    <s v="NA"/>
    <s v="NA"/>
    <n v="2002"/>
    <n v="14.747577654399899"/>
    <n v="67853.022599878503"/>
  </r>
  <r>
    <x v="166"/>
    <x v="29"/>
    <s v="NA"/>
    <s v="NA"/>
    <n v="2003"/>
    <n v="12.430287302722601"/>
    <n v="57191.234049127997"/>
  </r>
  <r>
    <x v="166"/>
    <x v="30"/>
    <s v="NA"/>
    <s v="NA"/>
    <n v="2004"/>
    <n v="18.580250210721299"/>
    <n v="85486.923066360905"/>
  </r>
  <r>
    <x v="166"/>
    <x v="31"/>
    <s v="NA"/>
    <s v="NA"/>
    <n v="2005"/>
    <n v="7.1033807284163997"/>
    <n v="32682.3262917963"/>
  </r>
  <r>
    <x v="166"/>
    <x v="32"/>
    <s v="NA"/>
    <s v="NA"/>
    <n v="2006"/>
    <n v="8.7998867980979707"/>
    <n v="40487.863069466097"/>
  </r>
  <r>
    <x v="166"/>
    <x v="33"/>
    <s v="NA"/>
    <s v="NA"/>
    <n v="2007"/>
    <n v="5.3644053937613796"/>
    <n v="24681.368620773701"/>
  </r>
  <r>
    <x v="166"/>
    <x v="34"/>
    <s v="NA"/>
    <s v="NA"/>
    <n v="2008"/>
    <n v="16.3303644140261"/>
    <n v="75135.200476848098"/>
  </r>
  <r>
    <x v="166"/>
    <x v="35"/>
    <s v="NA"/>
    <s v="NA"/>
    <n v="2009"/>
    <n v="34.995559136573902"/>
    <n v="161012.75593468401"/>
  </r>
  <r>
    <x v="166"/>
    <x v="36"/>
    <s v="NA"/>
    <s v="NA"/>
    <n v="2010"/>
    <n v="13.7693609397364"/>
    <n v="63352.046152095398"/>
  </r>
  <r>
    <x v="166"/>
    <x v="37"/>
    <s v="NA"/>
    <s v="NA"/>
    <n v="2011"/>
    <n v="14.3118264820751"/>
    <n v="65847.870421825297"/>
  </r>
  <r>
    <x v="166"/>
    <x v="38"/>
    <s v="NA"/>
    <s v="NA"/>
    <n v="2012"/>
    <n v="26.2347158431831"/>
    <n v="120704.327059249"/>
  </r>
  <r>
    <x v="166"/>
    <x v="39"/>
    <s v="NA"/>
    <s v="NA"/>
    <n v="2013"/>
    <n v="26.337241737274201"/>
    <n v="121175.94165841601"/>
  </r>
  <r>
    <x v="166"/>
    <x v="40"/>
    <s v="NA"/>
    <s v="NA"/>
    <n v="2014"/>
    <n v="15.877838642193099"/>
    <n v="73052.845312004298"/>
  </r>
  <r>
    <x v="166"/>
    <x v="41"/>
    <s v="NA"/>
    <s v="NA"/>
    <n v="2015"/>
    <n v="34.995343399014601"/>
    <n v="161011.09132597101"/>
  </r>
  <r>
    <x v="166"/>
    <x v="42"/>
    <s v="NA"/>
    <s v="NA"/>
    <n v="2016"/>
    <n v="20.009209800947801"/>
    <n v="92060.852760306894"/>
  </r>
  <r>
    <x v="166"/>
    <x v="43"/>
    <s v="NA"/>
    <s v="NA"/>
    <n v="2017"/>
    <n v="20.373313533242001"/>
    <n v="93736.007479808497"/>
  </r>
  <r>
    <x v="166"/>
    <x v="44"/>
    <s v="NA"/>
    <s v="NA"/>
    <n v="2018"/>
    <n v="24.6944861533477"/>
    <n v="113617.309121973"/>
  </r>
  <r>
    <x v="166"/>
    <x v="45"/>
    <s v="NA"/>
    <s v="NA"/>
    <n v="2019"/>
    <n v="31.317842981664199"/>
    <n v="144090.720414221"/>
  </r>
  <r>
    <x v="166"/>
    <x v="46"/>
    <s v="NA"/>
    <s v="NA"/>
    <n v="2020"/>
    <n v="11.64183575773"/>
    <n v="53563.039569062901"/>
  </r>
  <r>
    <x v="166"/>
    <x v="47"/>
    <s v="NA"/>
    <s v="NA"/>
    <n v="2021"/>
    <n v="14.849203849971801"/>
    <n v="68319.827047507701"/>
  </r>
  <r>
    <x v="167"/>
    <x v="0"/>
    <s v="NA"/>
    <s v="NA"/>
    <n v="1971"/>
    <n v="10.774619287956799"/>
    <n v="49691.835448477803"/>
  </r>
  <r>
    <x v="167"/>
    <x v="1"/>
    <s v="NA"/>
    <s v="NA"/>
    <n v="1972"/>
    <n v="11.7745474547706"/>
    <n v="54303.196284895697"/>
  </r>
  <r>
    <x v="167"/>
    <x v="2"/>
    <s v="NA"/>
    <s v="NA"/>
    <n v="1973"/>
    <n v="11.3706979234187"/>
    <n v="52440.421790347202"/>
  </r>
  <r>
    <x v="167"/>
    <x v="3"/>
    <s v="NA"/>
    <s v="NA"/>
    <n v="1974"/>
    <n v="20.953753697098001"/>
    <n v="96635.978427803406"/>
  </r>
  <r>
    <x v="167"/>
    <x v="4"/>
    <s v="NA"/>
    <s v="NA"/>
    <n v="1975"/>
    <n v="9.0316872709405391"/>
    <n v="41652.603032527499"/>
  </r>
  <r>
    <x v="167"/>
    <x v="5"/>
    <s v="NA"/>
    <s v="NA"/>
    <n v="1976"/>
    <n v="15.3614054915259"/>
    <n v="70843.921256936796"/>
  </r>
  <r>
    <x v="167"/>
    <x v="6"/>
    <s v="NA"/>
    <s v="NA"/>
    <n v="1977"/>
    <n v="10.6437683234728"/>
    <n v="49086.752594792197"/>
  </r>
  <r>
    <x v="167"/>
    <x v="7"/>
    <s v="NA"/>
    <s v="NA"/>
    <n v="1978"/>
    <n v="14.694565728499301"/>
    <n v="67767.855245676095"/>
  </r>
  <r>
    <x v="167"/>
    <x v="8"/>
    <s v="NA"/>
    <s v="NA"/>
    <n v="1979"/>
    <n v="17.491218012308099"/>
    <n v="80664.865137415807"/>
  </r>
  <r>
    <x v="167"/>
    <x v="9"/>
    <s v="NA"/>
    <s v="NA"/>
    <n v="1980"/>
    <n v="22.1000361940497"/>
    <n v="101918.781079325"/>
  </r>
  <r>
    <x v="167"/>
    <x v="10"/>
    <s v="NA"/>
    <s v="NA"/>
    <n v="1981"/>
    <n v="18.5027653562015"/>
    <n v="85328.465489082606"/>
  </r>
  <r>
    <x v="167"/>
    <x v="11"/>
    <s v="NA"/>
    <s v="NA"/>
    <n v="1982"/>
    <n v="19.116510445819699"/>
    <n v="88158.180245261698"/>
  </r>
  <r>
    <x v="167"/>
    <x v="12"/>
    <s v="NA"/>
    <s v="NA"/>
    <n v="1983"/>
    <n v="29.365598699371901"/>
    <n v="135422.07276484999"/>
  </r>
  <r>
    <x v="167"/>
    <x v="13"/>
    <s v="NA"/>
    <s v="NA"/>
    <n v="1984"/>
    <n v="26.876390132172201"/>
    <n v="123941.37652741"/>
  </r>
  <r>
    <x v="167"/>
    <x v="14"/>
    <s v="NA"/>
    <s v="NA"/>
    <n v="1985"/>
    <n v="12.801805631773901"/>
    <n v="59035.308900896998"/>
  </r>
  <r>
    <x v="167"/>
    <x v="15"/>
    <n v="16"/>
    <n v="23947"/>
    <n v="1986"/>
    <n v="16"/>
    <n v="23975.0672652127"/>
  </r>
  <r>
    <x v="167"/>
    <x v="16"/>
    <n v="2"/>
    <n v="48852"/>
    <n v="1987"/>
    <n v="2"/>
    <n v="49040.733847744101"/>
  </r>
  <r>
    <x v="167"/>
    <x v="17"/>
    <n v="4"/>
    <n v="27649"/>
    <n v="1988"/>
    <n v="4"/>
    <n v="27755.861072078402"/>
  </r>
  <r>
    <x v="167"/>
    <x v="18"/>
    <s v="NA"/>
    <s v="NA"/>
    <n v="1989"/>
    <n v="30.897153788091501"/>
    <n v="142480.954612962"/>
  </r>
  <r>
    <x v="167"/>
    <x v="19"/>
    <s v="NA"/>
    <s v="NA"/>
    <n v="1990"/>
    <n v="13.0642033183629"/>
    <n v="60244.278114848101"/>
  </r>
  <r>
    <x v="167"/>
    <x v="20"/>
    <s v="NA"/>
    <s v="NA"/>
    <n v="1991"/>
    <n v="11.1963406474261"/>
    <n v="51630.540310094802"/>
  </r>
  <r>
    <x v="167"/>
    <x v="21"/>
    <s v="NA"/>
    <s v="NA"/>
    <n v="1992"/>
    <n v="21.5225801879849"/>
    <n v="99248.265390915098"/>
  </r>
  <r>
    <x v="167"/>
    <x v="22"/>
    <s v="NA"/>
    <s v="NA"/>
    <n v="1993"/>
    <n v="47.890649233969697"/>
    <n v="220838.87156129201"/>
  </r>
  <r>
    <x v="167"/>
    <x v="23"/>
    <s v="NA"/>
    <s v="NA"/>
    <n v="1994"/>
    <n v="19.070409587980802"/>
    <n v="87937.958730887301"/>
  </r>
  <r>
    <x v="167"/>
    <x v="24"/>
    <s v="NA"/>
    <s v="NA"/>
    <n v="1995"/>
    <n v="13.8216596062143"/>
    <n v="63734.297541749998"/>
  </r>
  <r>
    <x v="167"/>
    <x v="25"/>
    <s v="NA"/>
    <s v="NA"/>
    <n v="1999"/>
    <n v="29.3947841553017"/>
    <n v="135544.17588185999"/>
  </r>
  <r>
    <x v="167"/>
    <x v="26"/>
    <s v="NA"/>
    <s v="NA"/>
    <n v="2000"/>
    <n v="10.5572144699071"/>
    <n v="48680.471757193802"/>
  </r>
  <r>
    <x v="167"/>
    <x v="27"/>
    <s v="NA"/>
    <s v="NA"/>
    <n v="2001"/>
    <n v="11.8512807466381"/>
    <n v="54647.320628214802"/>
  </r>
  <r>
    <x v="167"/>
    <x v="28"/>
    <s v="NA"/>
    <s v="NA"/>
    <n v="2002"/>
    <n v="14.7184433016236"/>
    <n v="67867.741043180198"/>
  </r>
  <r>
    <x v="167"/>
    <x v="29"/>
    <s v="NA"/>
    <s v="NA"/>
    <n v="2003"/>
    <n v="12.4057984259139"/>
    <n v="57203.639847553997"/>
  </r>
  <r>
    <x v="167"/>
    <x v="30"/>
    <s v="NA"/>
    <s v="NA"/>
    <n v="2004"/>
    <n v="18.543730389661501"/>
    <n v="85505.466796750494"/>
  </r>
  <r>
    <x v="167"/>
    <x v="31"/>
    <s v="NA"/>
    <s v="NA"/>
    <n v="2005"/>
    <n v="7.0894674899770997"/>
    <n v="32689.415759286301"/>
  </r>
  <r>
    <x v="167"/>
    <x v="32"/>
    <s v="NA"/>
    <s v="NA"/>
    <n v="2006"/>
    <n v="8.7826736365621301"/>
    <n v="40496.645743102599"/>
  </r>
  <r>
    <x v="167"/>
    <x v="33"/>
    <s v="NA"/>
    <s v="NA"/>
    <n v="2007"/>
    <n v="5.3539296137418804"/>
    <n v="24686.7225503874"/>
  </r>
  <r>
    <x v="167"/>
    <x v="34"/>
    <s v="NA"/>
    <s v="NA"/>
    <n v="2008"/>
    <n v="16.298506148727402"/>
    <n v="75151.498982996898"/>
  </r>
  <r>
    <x v="167"/>
    <x v="35"/>
    <s v="NA"/>
    <s v="NA"/>
    <n v="2009"/>
    <n v="34.927497579076402"/>
    <n v="161047.683432263"/>
  </r>
  <r>
    <x v="167"/>
    <x v="36"/>
    <s v="NA"/>
    <s v="NA"/>
    <n v="2010"/>
    <n v="13.742758242104999"/>
    <n v="63365.788910337498"/>
  </r>
  <r>
    <x v="167"/>
    <x v="37"/>
    <s v="NA"/>
    <s v="NA"/>
    <n v="2011"/>
    <n v="14.284247897115399"/>
    <n v="65862.154669722397"/>
  </r>
  <r>
    <x v="167"/>
    <x v="38"/>
    <s v="NA"/>
    <s v="NA"/>
    <n v="2012"/>
    <n v="26.184299496850699"/>
    <n v="120730.51135874599"/>
  </r>
  <r>
    <x v="167"/>
    <x v="39"/>
    <s v="NA"/>
    <s v="NA"/>
    <n v="2013"/>
    <n v="26.286880991776499"/>
    <n v="121202.22853940701"/>
  </r>
  <r>
    <x v="167"/>
    <x v="40"/>
    <s v="NA"/>
    <s v="NA"/>
    <n v="2014"/>
    <n v="15.847630507619501"/>
    <n v="73068.692942512003"/>
  </r>
  <r>
    <x v="167"/>
    <x v="41"/>
    <s v="NA"/>
    <s v="NA"/>
    <n v="2015"/>
    <n v="34.928966104340297"/>
    <n v="161046.02029207599"/>
  </r>
  <r>
    <x v="167"/>
    <x v="42"/>
    <s v="NA"/>
    <s v="NA"/>
    <n v="2016"/>
    <n v="19.971512424886299"/>
    <n v="92080.824272731799"/>
  </r>
  <r>
    <x v="167"/>
    <x v="43"/>
    <s v="NA"/>
    <s v="NA"/>
    <n v="2017"/>
    <n v="20.3350783555723"/>
    <n v="93756.342558164106"/>
  </r>
  <r>
    <x v="167"/>
    <x v="44"/>
    <s v="NA"/>
    <s v="NA"/>
    <n v="2018"/>
    <n v="24.648323964236798"/>
    <n v="113641.95744593701"/>
  </r>
  <r>
    <x v="167"/>
    <x v="45"/>
    <s v="NA"/>
    <s v="NA"/>
    <n v="2019"/>
    <n v="31.2595799931252"/>
    <n v="144121.97999421399"/>
  </r>
  <r>
    <x v="167"/>
    <x v="46"/>
    <s v="NA"/>
    <s v="NA"/>
    <n v="2020"/>
    <n v="11.620309585007"/>
    <n v="53574.659878647901"/>
  </r>
  <r>
    <x v="167"/>
    <x v="47"/>
    <s v="NA"/>
    <s v="NA"/>
    <n v="2021"/>
    <n v="14.8218096270797"/>
    <n v="68334.648857134802"/>
  </r>
  <r>
    <x v="168"/>
    <x v="0"/>
    <s v="NA"/>
    <s v="NA"/>
    <n v="1971"/>
    <n v="10.120588095735499"/>
    <n v="49701.956036573501"/>
  </r>
  <r>
    <x v="168"/>
    <x v="1"/>
    <s v="NA"/>
    <s v="NA"/>
    <n v="1972"/>
    <n v="11.059895058348101"/>
    <n v="54314.256179953998"/>
  </r>
  <r>
    <x v="168"/>
    <x v="2"/>
    <s v="NA"/>
    <s v="NA"/>
    <n v="1973"/>
    <n v="10.680636722531601"/>
    <n v="52451.102427069702"/>
  </r>
  <r>
    <x v="168"/>
    <x v="3"/>
    <s v="NA"/>
    <s v="NA"/>
    <n v="1974"/>
    <n v="19.682260867944098"/>
    <n v="96655.660688671298"/>
  </r>
  <r>
    <x v="168"/>
    <x v="4"/>
    <s v="NA"/>
    <s v="NA"/>
    <n v="1975"/>
    <n v="8.4837488012559206"/>
    <n v="41661.086781328799"/>
  </r>
  <r>
    <x v="168"/>
    <x v="5"/>
    <s v="NA"/>
    <s v="NA"/>
    <n v="1976"/>
    <n v="14.4295352577142"/>
    <n v="70858.350792194498"/>
  </r>
  <r>
    <x v="168"/>
    <x v="6"/>
    <s v="NA"/>
    <s v="NA"/>
    <n v="1977"/>
    <n v="9.9981816210557106"/>
    <n v="49096.750776413202"/>
  </r>
  <r>
    <x v="168"/>
    <x v="7"/>
    <s v="NA"/>
    <s v="NA"/>
    <n v="1978"/>
    <n v="13.8033749629734"/>
    <n v="67781.658620639006"/>
  </r>
  <r>
    <x v="168"/>
    <x v="8"/>
    <s v="NA"/>
    <s v="NA"/>
    <n v="1979"/>
    <n v="16.430569389217901"/>
    <n v="80681.295706805002"/>
  </r>
  <r>
    <x v="168"/>
    <x v="9"/>
    <s v="NA"/>
    <s v="NA"/>
    <n v="1980"/>
    <n v="20.760143042374501"/>
    <n v="101939.541222367"/>
  </r>
  <r>
    <x v="168"/>
    <x v="10"/>
    <s v="NA"/>
    <s v="NA"/>
    <n v="1981"/>
    <n v="17.381211861066799"/>
    <n v="85345.846700943701"/>
  </r>
  <r>
    <x v="168"/>
    <x v="11"/>
    <s v="NA"/>
    <s v="NA"/>
    <n v="1982"/>
    <n v="17.957963966886101"/>
    <n v="88176.138209228593"/>
  </r>
  <r>
    <x v="168"/>
    <x v="12"/>
    <s v="NA"/>
    <s v="NA"/>
    <n v="1983"/>
    <n v="27.5862435844206"/>
    <n v="135449.65900843401"/>
  </r>
  <r>
    <x v="168"/>
    <x v="13"/>
    <s v="NA"/>
    <s v="NA"/>
    <n v="1984"/>
    <n v="25.248330789964601"/>
    <n v="123966.6248582"/>
  </r>
  <r>
    <x v="168"/>
    <x v="14"/>
    <s v="NA"/>
    <s v="NA"/>
    <n v="1985"/>
    <n v="12.0265290053713"/>
    <n v="59047.335429902399"/>
  </r>
  <r>
    <x v="168"/>
    <x v="15"/>
    <s v="NA"/>
    <s v="NA"/>
    <n v="1986"/>
    <n v="4.8842069449385104"/>
    <n v="23979.951472157602"/>
  </r>
  <r>
    <x v="168"/>
    <x v="16"/>
    <n v="3"/>
    <n v="48855"/>
    <n v="1987"/>
    <n v="3"/>
    <n v="49043.733847744101"/>
  </r>
  <r>
    <x v="168"/>
    <x v="17"/>
    <n v="13"/>
    <n v="27662"/>
    <n v="1988"/>
    <n v="13"/>
    <n v="27768.861072078402"/>
  </r>
  <r>
    <x v="168"/>
    <x v="18"/>
    <s v="NA"/>
    <s v="NA"/>
    <n v="1989"/>
    <n v="29.026413443537201"/>
    <n v="142509.98102640599"/>
  </r>
  <r>
    <x v="168"/>
    <x v="19"/>
    <s v="NA"/>
    <s v="NA"/>
    <n v="1990"/>
    <n v="12.2734385930343"/>
    <n v="60256.551553441102"/>
  </r>
  <r>
    <x v="168"/>
    <x v="20"/>
    <s v="NA"/>
    <s v="NA"/>
    <n v="1991"/>
    <n v="10.5187221440627"/>
    <n v="51641.059032238802"/>
  </r>
  <r>
    <x v="168"/>
    <x v="21"/>
    <s v="NA"/>
    <s v="NA"/>
    <n v="1992"/>
    <n v="20.220144781335701"/>
    <n v="99268.485535696396"/>
  </r>
  <r>
    <x v="168"/>
    <x v="22"/>
    <s v="NA"/>
    <s v="NA"/>
    <n v="1993"/>
    <n v="44.993160901911203"/>
    <n v="220883.864722194"/>
  </r>
  <r>
    <x v="168"/>
    <x v="23"/>
    <s v="NA"/>
    <s v="NA"/>
    <n v="1994"/>
    <n v="17.917145284687798"/>
    <n v="87955.875876171995"/>
  </r>
  <r>
    <x v="168"/>
    <x v="24"/>
    <s v="NA"/>
    <s v="NA"/>
    <n v="1995"/>
    <n v="12.985962988963999"/>
    <n v="63747.283504739004"/>
  </r>
  <r>
    <x v="168"/>
    <x v="25"/>
    <s v="NA"/>
    <s v="NA"/>
    <n v="1999"/>
    <n v="27.617730653709199"/>
    <n v="135571.79361251299"/>
  </r>
  <r>
    <x v="168"/>
    <x v="26"/>
    <s v="NA"/>
    <s v="NA"/>
    <n v="2000"/>
    <n v="9.9191628933038292"/>
    <n v="48690.390920087098"/>
  </r>
  <r>
    <x v="168"/>
    <x v="27"/>
    <s v="NA"/>
    <s v="NA"/>
    <n v="2001"/>
    <n v="11.135092301506701"/>
    <n v="54658.4557205163"/>
  </r>
  <r>
    <x v="168"/>
    <x v="28"/>
    <s v="NA"/>
    <s v="NA"/>
    <n v="2002"/>
    <n v="13.829090547661"/>
    <n v="67881.570133727801"/>
  </r>
  <r>
    <x v="168"/>
    <x v="29"/>
    <s v="NA"/>
    <s v="NA"/>
    <n v="2003"/>
    <n v="11.6562926111934"/>
    <n v="57215.296140165097"/>
  </r>
  <r>
    <x v="168"/>
    <x v="30"/>
    <s v="NA"/>
    <s v="NA"/>
    <n v="2004"/>
    <n v="17.423531216382699"/>
    <n v="85522.890327966903"/>
  </r>
  <r>
    <x v="168"/>
    <x v="31"/>
    <s v="NA"/>
    <s v="NA"/>
    <n v="2005"/>
    <n v="6.6612801305157099"/>
    <n v="32696.077039416799"/>
  </r>
  <r>
    <x v="168"/>
    <x v="32"/>
    <s v="NA"/>
    <s v="NA"/>
    <n v="2006"/>
    <n v="8.2522569231478702"/>
    <n v="40504.898000025802"/>
  </r>
  <r>
    <x v="168"/>
    <x v="33"/>
    <s v="NA"/>
    <s v="NA"/>
    <n v="2007"/>
    <n v="5.0306143278655"/>
    <n v="24691.753164715301"/>
  </r>
  <r>
    <x v="168"/>
    <x v="34"/>
    <s v="NA"/>
    <s v="NA"/>
    <n v="2008"/>
    <n v="15.314316239469701"/>
    <n v="75166.813299236295"/>
  </r>
  <r>
    <x v="168"/>
    <x v="35"/>
    <s v="NA"/>
    <s v="NA"/>
    <n v="2009"/>
    <n v="32.818722929833903"/>
    <n v="161080.50215519301"/>
  </r>
  <r>
    <x v="168"/>
    <x v="36"/>
    <s v="NA"/>
    <s v="NA"/>
    <n v="2010"/>
    <n v="12.9133085175964"/>
    <n v="63378.702218855098"/>
  </r>
  <r>
    <x v="168"/>
    <x v="37"/>
    <s v="NA"/>
    <s v="NA"/>
    <n v="2011"/>
    <n v="13.4222306763709"/>
    <n v="65875.576900398795"/>
  </r>
  <r>
    <x v="168"/>
    <x v="38"/>
    <s v="NA"/>
    <s v="NA"/>
    <n v="2012"/>
    <n v="24.6043628269456"/>
    <n v="120755.11572157301"/>
  </r>
  <r>
    <x v="168"/>
    <x v="39"/>
    <s v="NA"/>
    <s v="NA"/>
    <n v="2013"/>
    <n v="24.7011551038633"/>
    <n v="121226.929694511"/>
  </r>
  <r>
    <x v="168"/>
    <x v="40"/>
    <s v="NA"/>
    <s v="NA"/>
    <n v="2014"/>
    <n v="14.891882541012601"/>
    <n v="73083.584825052996"/>
  </r>
  <r>
    <x v="168"/>
    <x v="41"/>
    <s v="NA"/>
    <s v="NA"/>
    <n v="2015"/>
    <n v="32.822771455831997"/>
    <n v="161078.84306353101"/>
  </r>
  <r>
    <x v="168"/>
    <x v="42"/>
    <s v="NA"/>
    <s v="NA"/>
    <n v="2016"/>
    <n v="18.7676476276967"/>
    <n v="92099.591920359497"/>
  </r>
  <r>
    <x v="168"/>
    <x v="43"/>
    <s v="NA"/>
    <s v="NA"/>
    <n v="2017"/>
    <n v="19.109533503917302"/>
    <n v="93775.452091668005"/>
  </r>
  <r>
    <x v="168"/>
    <x v="44"/>
    <s v="NA"/>
    <s v="NA"/>
    <n v="2018"/>
    <n v="23.163120747253"/>
    <n v="113665.120566684"/>
  </r>
  <r>
    <x v="168"/>
    <x v="45"/>
    <s v="NA"/>
    <s v="NA"/>
    <n v="2019"/>
    <n v="29.376456470112899"/>
    <n v="144151.35645068501"/>
  </r>
  <r>
    <x v="168"/>
    <x v="46"/>
    <s v="NA"/>
    <s v="NA"/>
    <n v="2020"/>
    <n v="10.920494889734501"/>
    <n v="53585.580373537603"/>
  </r>
  <r>
    <x v="168"/>
    <x v="47"/>
    <s v="NA"/>
    <s v="NA"/>
    <n v="2021"/>
    <n v="13.9292891367707"/>
    <n v="68348.578146271495"/>
  </r>
  <r>
    <x v="169"/>
    <x v="0"/>
    <s v="NA"/>
    <s v="NA"/>
    <n v="1971"/>
    <n v="0"/>
    <n v="49701.956036573501"/>
  </r>
  <r>
    <x v="169"/>
    <x v="1"/>
    <s v="NA"/>
    <s v="NA"/>
    <n v="1972"/>
    <n v="0"/>
    <n v="54314.256179953998"/>
  </r>
  <r>
    <x v="169"/>
    <x v="2"/>
    <s v="NA"/>
    <s v="NA"/>
    <n v="1973"/>
    <n v="0"/>
    <n v="52451.102427069702"/>
  </r>
  <r>
    <x v="169"/>
    <x v="3"/>
    <s v="NA"/>
    <s v="NA"/>
    <n v="1974"/>
    <n v="0"/>
    <n v="96655.660688671298"/>
  </r>
  <r>
    <x v="169"/>
    <x v="4"/>
    <s v="NA"/>
    <s v="NA"/>
    <n v="1975"/>
    <n v="0"/>
    <n v="41661.086781328799"/>
  </r>
  <r>
    <x v="169"/>
    <x v="5"/>
    <s v="NA"/>
    <s v="NA"/>
    <n v="1976"/>
    <n v="0"/>
    <n v="70858.350792194498"/>
  </r>
  <r>
    <x v="169"/>
    <x v="6"/>
    <s v="NA"/>
    <s v="NA"/>
    <n v="1977"/>
    <n v="0"/>
    <n v="49096.750776413202"/>
  </r>
  <r>
    <x v="169"/>
    <x v="7"/>
    <s v="NA"/>
    <s v="NA"/>
    <n v="1978"/>
    <n v="0"/>
    <n v="67781.658620639006"/>
  </r>
  <r>
    <x v="169"/>
    <x v="8"/>
    <s v="NA"/>
    <s v="NA"/>
    <n v="1979"/>
    <n v="0"/>
    <n v="80681.295706805002"/>
  </r>
  <r>
    <x v="169"/>
    <x v="9"/>
    <s v="NA"/>
    <s v="NA"/>
    <n v="1980"/>
    <n v="0"/>
    <n v="101939.541222367"/>
  </r>
  <r>
    <x v="169"/>
    <x v="10"/>
    <s v="NA"/>
    <s v="NA"/>
    <n v="1981"/>
    <n v="0"/>
    <n v="85345.846700943701"/>
  </r>
  <r>
    <x v="169"/>
    <x v="11"/>
    <s v="NA"/>
    <s v="NA"/>
    <n v="1982"/>
    <n v="0"/>
    <n v="88176.138209228593"/>
  </r>
  <r>
    <x v="169"/>
    <x v="12"/>
    <s v="NA"/>
    <s v="NA"/>
    <n v="1983"/>
    <n v="0"/>
    <n v="135449.65900843401"/>
  </r>
  <r>
    <x v="169"/>
    <x v="13"/>
    <s v="NA"/>
    <s v="NA"/>
    <n v="1984"/>
    <n v="0"/>
    <n v="123966.6248582"/>
  </r>
  <r>
    <x v="169"/>
    <x v="14"/>
    <s v="NA"/>
    <s v="NA"/>
    <n v="1985"/>
    <n v="0"/>
    <n v="59047.335429902399"/>
  </r>
  <r>
    <x v="169"/>
    <x v="15"/>
    <s v="NA"/>
    <s v="NA"/>
    <n v="1986"/>
    <n v="0"/>
    <n v="23979.951472157602"/>
  </r>
  <r>
    <x v="169"/>
    <x v="16"/>
    <n v="0"/>
    <n v="48855"/>
    <n v="1987"/>
    <n v="0"/>
    <n v="49043.733847744101"/>
  </r>
  <r>
    <x v="169"/>
    <x v="17"/>
    <s v="NA"/>
    <s v="NA"/>
    <n v="1988"/>
    <n v="0"/>
    <n v="27768.861072078402"/>
  </r>
  <r>
    <x v="169"/>
    <x v="18"/>
    <s v="NA"/>
    <s v="NA"/>
    <n v="1989"/>
    <n v="0"/>
    <n v="142509.98102640599"/>
  </r>
  <r>
    <x v="169"/>
    <x v="19"/>
    <s v="NA"/>
    <s v="NA"/>
    <n v="1990"/>
    <n v="0"/>
    <n v="60256.551553441102"/>
  </r>
  <r>
    <x v="169"/>
    <x v="20"/>
    <s v="NA"/>
    <s v="NA"/>
    <n v="1991"/>
    <n v="0"/>
    <n v="51641.059032238802"/>
  </r>
  <r>
    <x v="169"/>
    <x v="21"/>
    <s v="NA"/>
    <s v="NA"/>
    <n v="1992"/>
    <n v="0"/>
    <n v="99268.485535696396"/>
  </r>
  <r>
    <x v="169"/>
    <x v="22"/>
    <s v="NA"/>
    <s v="NA"/>
    <n v="1993"/>
    <n v="0"/>
    <n v="220883.864722194"/>
  </r>
  <r>
    <x v="169"/>
    <x v="23"/>
    <s v="NA"/>
    <s v="NA"/>
    <n v="1994"/>
    <n v="0"/>
    <n v="87955.875876171995"/>
  </r>
  <r>
    <x v="169"/>
    <x v="24"/>
    <s v="NA"/>
    <s v="NA"/>
    <n v="1995"/>
    <n v="0"/>
    <n v="63747.283504739004"/>
  </r>
  <r>
    <x v="169"/>
    <x v="25"/>
    <s v="NA"/>
    <s v="NA"/>
    <n v="1999"/>
    <n v="0"/>
    <n v="135571.79361251299"/>
  </r>
  <r>
    <x v="169"/>
    <x v="26"/>
    <s v="NA"/>
    <s v="NA"/>
    <n v="2000"/>
    <n v="0"/>
    <n v="48690.390920087098"/>
  </r>
  <r>
    <x v="169"/>
    <x v="27"/>
    <s v="NA"/>
    <s v="NA"/>
    <n v="2001"/>
    <n v="0"/>
    <n v="54658.4557205163"/>
  </r>
  <r>
    <x v="169"/>
    <x v="28"/>
    <s v="NA"/>
    <s v="NA"/>
    <n v="2002"/>
    <n v="0"/>
    <n v="67881.570133727801"/>
  </r>
  <r>
    <x v="169"/>
    <x v="29"/>
    <s v="NA"/>
    <s v="NA"/>
    <n v="2003"/>
    <n v="0"/>
    <n v="57215.296140165097"/>
  </r>
  <r>
    <x v="169"/>
    <x v="30"/>
    <s v="NA"/>
    <s v="NA"/>
    <n v="2004"/>
    <n v="0"/>
    <n v="85522.890327966903"/>
  </r>
  <r>
    <x v="169"/>
    <x v="31"/>
    <s v="NA"/>
    <s v="NA"/>
    <n v="2005"/>
    <n v="0"/>
    <n v="32696.077039416799"/>
  </r>
  <r>
    <x v="169"/>
    <x v="32"/>
    <s v="NA"/>
    <s v="NA"/>
    <n v="2006"/>
    <n v="0"/>
    <n v="40504.898000025802"/>
  </r>
  <r>
    <x v="169"/>
    <x v="33"/>
    <s v="NA"/>
    <s v="NA"/>
    <n v="2007"/>
    <n v="0"/>
    <n v="24691.753164715301"/>
  </r>
  <r>
    <x v="169"/>
    <x v="34"/>
    <s v="NA"/>
    <s v="NA"/>
    <n v="2008"/>
    <n v="0"/>
    <n v="75166.813299236295"/>
  </r>
  <r>
    <x v="169"/>
    <x v="35"/>
    <s v="NA"/>
    <s v="NA"/>
    <n v="2009"/>
    <n v="0"/>
    <n v="161080.50215519301"/>
  </r>
  <r>
    <x v="169"/>
    <x v="36"/>
    <s v="NA"/>
    <s v="NA"/>
    <n v="2010"/>
    <n v="0"/>
    <n v="63378.702218855098"/>
  </r>
  <r>
    <x v="169"/>
    <x v="37"/>
    <s v="NA"/>
    <s v="NA"/>
    <n v="2011"/>
    <n v="0"/>
    <n v="65875.576900398795"/>
  </r>
  <r>
    <x v="169"/>
    <x v="38"/>
    <s v="NA"/>
    <s v="NA"/>
    <n v="2012"/>
    <n v="0"/>
    <n v="120755.11572157301"/>
  </r>
  <r>
    <x v="169"/>
    <x v="39"/>
    <s v="NA"/>
    <s v="NA"/>
    <n v="2013"/>
    <n v="0"/>
    <n v="121226.929694511"/>
  </r>
  <r>
    <x v="169"/>
    <x v="40"/>
    <s v="NA"/>
    <s v="NA"/>
    <n v="2014"/>
    <n v="0"/>
    <n v="73083.584825052996"/>
  </r>
  <r>
    <x v="169"/>
    <x v="41"/>
    <s v="NA"/>
    <s v="NA"/>
    <n v="2015"/>
    <n v="0"/>
    <n v="161078.84306353101"/>
  </r>
  <r>
    <x v="169"/>
    <x v="42"/>
    <s v="NA"/>
    <s v="NA"/>
    <n v="2016"/>
    <n v="0"/>
    <n v="92099.591920359497"/>
  </r>
  <r>
    <x v="169"/>
    <x v="43"/>
    <s v="NA"/>
    <s v="NA"/>
    <n v="2017"/>
    <n v="0"/>
    <n v="93775.452091668005"/>
  </r>
  <r>
    <x v="169"/>
    <x v="44"/>
    <s v="NA"/>
    <s v="NA"/>
    <n v="2018"/>
    <n v="0"/>
    <n v="113665.120566684"/>
  </r>
  <r>
    <x v="169"/>
    <x v="45"/>
    <s v="NA"/>
    <s v="NA"/>
    <n v="2019"/>
    <n v="0"/>
    <n v="144151.35645068501"/>
  </r>
  <r>
    <x v="169"/>
    <x v="46"/>
    <s v="NA"/>
    <s v="NA"/>
    <n v="2020"/>
    <n v="0"/>
    <n v="53585.580373537603"/>
  </r>
  <r>
    <x v="169"/>
    <x v="47"/>
    <s v="NA"/>
    <s v="NA"/>
    <n v="2021"/>
    <n v="0"/>
    <n v="68348.578146271495"/>
  </r>
  <r>
    <x v="170"/>
    <x v="0"/>
    <s v="NA"/>
    <s v="NA"/>
    <n v="1971"/>
    <n v="1.8466158023146"/>
    <n v="49703.802652375802"/>
  </r>
  <r>
    <x v="170"/>
    <x v="1"/>
    <s v="NA"/>
    <s v="NA"/>
    <n v="1972"/>
    <n v="2.0180415019379998"/>
    <n v="54316.274221455998"/>
  </r>
  <r>
    <x v="170"/>
    <x v="2"/>
    <s v="NA"/>
    <s v="NA"/>
    <n v="1973"/>
    <n v="1.94888084553132"/>
    <n v="52453.051307915201"/>
  </r>
  <r>
    <x v="170"/>
    <x v="3"/>
    <s v="NA"/>
    <s v="NA"/>
    <n v="1974"/>
    <n v="3.59146691633326"/>
    <n v="96659.252155587703"/>
  </r>
  <r>
    <x v="170"/>
    <x v="4"/>
    <s v="NA"/>
    <s v="NA"/>
    <n v="1975"/>
    <n v="1.5481063590047699"/>
    <n v="41662.634887687796"/>
  </r>
  <r>
    <x v="170"/>
    <x v="5"/>
    <s v="NA"/>
    <s v="NA"/>
    <n v="1976"/>
    <n v="2.6331298526918401"/>
    <n v="70860.983922047206"/>
  </r>
  <r>
    <x v="170"/>
    <x v="6"/>
    <s v="NA"/>
    <s v="NA"/>
    <n v="1977"/>
    <n v="1.8245373365417501"/>
    <n v="49098.575313749803"/>
  </r>
  <r>
    <x v="170"/>
    <x v="7"/>
    <s v="NA"/>
    <s v="NA"/>
    <n v="1978"/>
    <n v="2.5189827436550498"/>
    <n v="67784.177603382705"/>
  </r>
  <r>
    <x v="170"/>
    <x v="8"/>
    <s v="NA"/>
    <s v="NA"/>
    <n v="1979"/>
    <n v="2.9984982644188101"/>
    <n v="80684.294205069498"/>
  </r>
  <r>
    <x v="170"/>
    <x v="9"/>
    <s v="NA"/>
    <s v="NA"/>
    <n v="1980"/>
    <n v="3.78874130804367"/>
    <n v="101943.329963675"/>
  </r>
  <r>
    <x v="170"/>
    <x v="10"/>
    <s v="NA"/>
    <s v="NA"/>
    <n v="1981"/>
    <n v="3.1722077234297101"/>
    <n v="85349.018908667102"/>
  </r>
  <r>
    <x v="170"/>
    <x v="11"/>
    <s v="NA"/>
    <s v="NA"/>
    <n v="1982"/>
    <n v="3.27757657802906"/>
    <n v="88179.415785806603"/>
  </r>
  <r>
    <x v="170"/>
    <x v="12"/>
    <s v="NA"/>
    <s v="NA"/>
    <n v="1983"/>
    <n v="5.0350405123221798"/>
    <n v="135454.694048946"/>
  </r>
  <r>
    <x v="170"/>
    <x v="13"/>
    <s v="NA"/>
    <s v="NA"/>
    <n v="1984"/>
    <n v="4.60856343229697"/>
    <n v="123971.233421632"/>
  </r>
  <r>
    <x v="170"/>
    <x v="14"/>
    <s v="NA"/>
    <s v="NA"/>
    <n v="1985"/>
    <n v="2.1952994859546799"/>
    <n v="59049.530729388403"/>
  </r>
  <r>
    <x v="170"/>
    <x v="15"/>
    <s v="NA"/>
    <s v="NA"/>
    <n v="1986"/>
    <n v="0.89157385344504203"/>
    <n v="23980.843046010999"/>
  </r>
  <r>
    <x v="170"/>
    <x v="16"/>
    <n v="2"/>
    <n v="48857"/>
    <n v="1987"/>
    <n v="2"/>
    <n v="49045.733847744101"/>
  </r>
  <r>
    <x v="170"/>
    <x v="17"/>
    <s v="NA"/>
    <s v="NA"/>
    <n v="1988"/>
    <n v="1.0324604040299199"/>
    <n v="27769.8935324825"/>
  </r>
  <r>
    <x v="170"/>
    <x v="18"/>
    <s v="NA"/>
    <s v="NA"/>
    <n v="1989"/>
    <n v="5.2986828851682004"/>
    <n v="142515.279709291"/>
  </r>
  <r>
    <x v="170"/>
    <x v="19"/>
    <s v="NA"/>
    <s v="NA"/>
    <n v="1990"/>
    <n v="2.24060048935505"/>
    <n v="60258.792153930503"/>
  </r>
  <r>
    <x v="170"/>
    <x v="20"/>
    <s v="NA"/>
    <s v="NA"/>
    <n v="1991"/>
    <n v="1.92030908371571"/>
    <n v="51642.9793413226"/>
  </r>
  <r>
    <x v="170"/>
    <x v="21"/>
    <s v="NA"/>
    <s v="NA"/>
    <n v="1992"/>
    <n v="3.6914837848044"/>
    <n v="99272.177019481198"/>
  </r>
  <r>
    <x v="170"/>
    <x v="22"/>
    <s v="NA"/>
    <s v="NA"/>
    <n v="1993"/>
    <n v="8.2144717785811103"/>
    <n v="220892.07919397301"/>
  </r>
  <r>
    <x v="170"/>
    <x v="23"/>
    <s v="NA"/>
    <s v="NA"/>
    <n v="1994"/>
    <n v="3.2714365238848"/>
    <n v="87959.147312695903"/>
  </r>
  <r>
    <x v="170"/>
    <x v="24"/>
    <s v="NA"/>
    <s v="NA"/>
    <n v="1995"/>
    <n v="2.3711464638722801"/>
    <n v="63749.6546512028"/>
  </r>
  <r>
    <x v="170"/>
    <x v="25"/>
    <s v="NA"/>
    <s v="NA"/>
    <n v="1999"/>
    <n v="5.0429276966153704"/>
    <n v="135576.83654021"/>
  </r>
  <r>
    <x v="170"/>
    <x v="26"/>
    <s v="NA"/>
    <s v="NA"/>
    <n v="2000"/>
    <n v="1.8113074106829099"/>
    <n v="48692.202227497801"/>
  </r>
  <r>
    <x v="170"/>
    <x v="27"/>
    <s v="NA"/>
    <s v="NA"/>
    <n v="2001"/>
    <n v="2.0333821143472499"/>
    <n v="54660.4891026306"/>
  </r>
  <r>
    <x v="170"/>
    <x v="28"/>
    <s v="NA"/>
    <s v="NA"/>
    <n v="2002"/>
    <n v="2.5253862820845501"/>
    <n v="67884.095520009898"/>
  </r>
  <r>
    <x v="170"/>
    <x v="29"/>
    <s v="NA"/>
    <s v="NA"/>
    <n v="2003"/>
    <n v="2.1286577276664498"/>
    <n v="57217.424797892803"/>
  </r>
  <r>
    <x v="170"/>
    <x v="30"/>
    <s v="NA"/>
    <s v="NA"/>
    <n v="2004"/>
    <n v="3.1819328300799201"/>
    <n v="85526.072260796995"/>
  </r>
  <r>
    <x v="170"/>
    <x v="31"/>
    <s v="NA"/>
    <s v="NA"/>
    <n v="2005"/>
    <n v="1.21654065358644"/>
    <n v="32697.2935800704"/>
  </r>
  <r>
    <x v="170"/>
    <x v="32"/>
    <s v="NA"/>
    <s v="NA"/>
    <n v="2006"/>
    <n v="1.50711730852221"/>
    <n v="40506.405117334303"/>
  </r>
  <r>
    <x v="170"/>
    <x v="33"/>
    <s v="NA"/>
    <s v="NA"/>
    <n v="2007"/>
    <n v="0.91875986225864903"/>
    <n v="24692.671924577498"/>
  </r>
  <r>
    <x v="170"/>
    <x v="34"/>
    <s v="NA"/>
    <s v="NA"/>
    <n v="2008"/>
    <n v="2.7969369028607201"/>
    <n v="75169.610236139197"/>
  </r>
  <r>
    <x v="170"/>
    <x v="35"/>
    <s v="NA"/>
    <s v="NA"/>
    <n v="2009"/>
    <n v="5.9940328127679399"/>
    <n v="161086.496188005"/>
  </r>
  <r>
    <x v="170"/>
    <x v="36"/>
    <s v="NA"/>
    <s v="NA"/>
    <n v="2010"/>
    <n v="2.3586390586686998"/>
    <n v="63381.060857913799"/>
  </r>
  <r>
    <x v="170"/>
    <x v="37"/>
    <s v="NA"/>
    <s v="NA"/>
    <n v="2011"/>
    <n v="2.45165346754484"/>
    <n v="65878.028553866301"/>
  </r>
  <r>
    <x v="170"/>
    <x v="38"/>
    <s v="NA"/>
    <s v="NA"/>
    <n v="2012"/>
    <n v="4.4942511959028097"/>
    <n v="120759.609972769"/>
  </r>
  <r>
    <x v="170"/>
    <x v="39"/>
    <s v="NA"/>
    <s v="NA"/>
    <n v="2013"/>
    <n v="4.5121376035956899"/>
    <n v="121231.441832115"/>
  </r>
  <r>
    <x v="170"/>
    <x v="40"/>
    <s v="NA"/>
    <s v="NA"/>
    <n v="2014"/>
    <n v="2.7204114459097499"/>
    <n v="73086.305236498898"/>
  </r>
  <r>
    <x v="170"/>
    <x v="41"/>
    <s v="NA"/>
    <s v="NA"/>
    <n v="2015"/>
    <n v="5.9961465854244098"/>
    <n v="161084.839210117"/>
  </r>
  <r>
    <x v="170"/>
    <x v="42"/>
    <s v="NA"/>
    <s v="NA"/>
    <n v="2016"/>
    <n v="3.42872989308791"/>
    <n v="92103.020650252598"/>
  </r>
  <r>
    <x v="170"/>
    <x v="43"/>
    <s v="NA"/>
    <s v="NA"/>
    <n v="2017"/>
    <n v="3.49131170578088"/>
    <n v="93778.943403373807"/>
  </r>
  <r>
    <x v="170"/>
    <x v="44"/>
    <s v="NA"/>
    <s v="NA"/>
    <n v="2018"/>
    <n v="4.2320518928194799"/>
    <n v="113669.352618577"/>
  </r>
  <r>
    <x v="170"/>
    <x v="45"/>
    <s v="NA"/>
    <s v="NA"/>
    <n v="2019"/>
    <n v="5.3674986894598398"/>
    <n v="144156.72394937399"/>
  </r>
  <r>
    <x v="170"/>
    <x v="46"/>
    <s v="NA"/>
    <s v="NA"/>
    <n v="2020"/>
    <n v="1.9954390508041999"/>
    <n v="53587.575812588402"/>
  </r>
  <r>
    <x v="170"/>
    <x v="47"/>
    <s v="NA"/>
    <s v="NA"/>
    <n v="2021"/>
    <n v="2.5452700684216598"/>
    <n v="68351.123416339993"/>
  </r>
  <r>
    <x v="171"/>
    <x v="0"/>
    <s v="NA"/>
    <s v="NA"/>
    <n v="1971"/>
    <n v="1.84661607645596"/>
    <n v="49705.649268452296"/>
  </r>
  <r>
    <x v="171"/>
    <x v="1"/>
    <s v="NA"/>
    <s v="NA"/>
    <n v="1972"/>
    <n v="2.0180418014265098"/>
    <n v="54318.292263257397"/>
  </r>
  <r>
    <x v="171"/>
    <x v="2"/>
    <s v="NA"/>
    <s v="NA"/>
    <n v="1973"/>
    <n v="1.94888113464821"/>
    <n v="52455.000189049897"/>
  </r>
  <r>
    <x v="171"/>
    <x v="3"/>
    <s v="NA"/>
    <s v="NA"/>
    <n v="1974"/>
    <n v="3.5914674489366898"/>
    <n v="96662.843623036606"/>
  </r>
  <r>
    <x v="171"/>
    <x v="4"/>
    <s v="NA"/>
    <s v="NA"/>
    <n v="1975"/>
    <n v="1.5481065884317"/>
    <n v="41664.182994276198"/>
  </r>
  <r>
    <x v="171"/>
    <x v="5"/>
    <s v="NA"/>
    <s v="NA"/>
    <n v="1976"/>
    <n v="2.6331302428060899"/>
    <n v="70863.617052290007"/>
  </r>
  <r>
    <x v="171"/>
    <x v="6"/>
    <s v="NA"/>
    <s v="NA"/>
    <n v="1977"/>
    <n v="1.8245376067269199"/>
    <n v="49100.399851356502"/>
  </r>
  <r>
    <x v="171"/>
    <x v="7"/>
    <s v="NA"/>
    <s v="NA"/>
    <n v="1978"/>
    <n v="2.5189831165505501"/>
    <n v="67786.696586499194"/>
  </r>
  <r>
    <x v="171"/>
    <x v="8"/>
    <s v="NA"/>
    <s v="NA"/>
    <n v="1979"/>
    <n v="2.9984987080925198"/>
    <n v="80687.292703777595"/>
  </r>
  <r>
    <x v="171"/>
    <x v="9"/>
    <s v="NA"/>
    <s v="NA"/>
    <n v="1980"/>
    <n v="3.7887418683359599"/>
    <n v="101947.118705544"/>
  </r>
  <r>
    <x v="171"/>
    <x v="10"/>
    <s v="NA"/>
    <s v="NA"/>
    <n v="1981"/>
    <n v="3.1722081922185899"/>
    <n v="85352.191116859307"/>
  </r>
  <r>
    <x v="171"/>
    <x v="11"/>
    <s v="NA"/>
    <s v="NA"/>
    <n v="1982"/>
    <n v="3.2775770621059599"/>
    <n v="88182.693362868697"/>
  </r>
  <r>
    <x v="171"/>
    <x v="12"/>
    <s v="NA"/>
    <s v="NA"/>
    <n v="1983"/>
    <n v="5.0350412555147397"/>
    <n v="135459.72909020199"/>
  </r>
  <r>
    <x v="171"/>
    <x v="13"/>
    <s v="NA"/>
    <s v="NA"/>
    <n v="1984"/>
    <n v="4.6085641119080201"/>
    <n v="123975.841985744"/>
  </r>
  <r>
    <x v="171"/>
    <x v="14"/>
    <s v="NA"/>
    <s v="NA"/>
    <n v="1985"/>
    <n v="2.1952998094134601"/>
    <n v="59051.726029197802"/>
  </r>
  <r>
    <x v="171"/>
    <x v="15"/>
    <s v="NA"/>
    <s v="NA"/>
    <n v="1986"/>
    <n v="0.89157398475494298"/>
    <n v="23981.734619995801"/>
  </r>
  <r>
    <x v="171"/>
    <x v="16"/>
    <n v="2"/>
    <n v="48859"/>
    <n v="1987"/>
    <n v="2"/>
    <n v="49047.733847744101"/>
  </r>
  <r>
    <x v="171"/>
    <x v="17"/>
    <s v="NA"/>
    <s v="NA"/>
    <n v="1988"/>
    <n v="1.03246055605747"/>
    <n v="27770.925993038501"/>
  </r>
  <r>
    <x v="171"/>
    <x v="18"/>
    <s v="NA"/>
    <s v="NA"/>
    <n v="1989"/>
    <n v="5.29868366529083"/>
    <n v="142520.578392956"/>
  </r>
  <r>
    <x v="171"/>
    <x v="19"/>
    <s v="NA"/>
    <s v="NA"/>
    <n v="1990"/>
    <n v="2.2406008189145199"/>
    <n v="60261.032754749402"/>
  </r>
  <r>
    <x v="171"/>
    <x v="20"/>
    <s v="NA"/>
    <s v="NA"/>
    <n v="1991"/>
    <n v="1.92030936604872"/>
    <n v="51644.899650688603"/>
  </r>
  <r>
    <x v="171"/>
    <x v="21"/>
    <s v="NA"/>
    <s v="NA"/>
    <n v="1992"/>
    <n v="3.6914843273517799"/>
    <n v="99275.868503808495"/>
  </r>
  <r>
    <x v="171"/>
    <x v="22"/>
    <s v="NA"/>
    <s v="NA"/>
    <n v="1993"/>
    <n v="8.2144729850619793"/>
    <n v="220900.29366695799"/>
  </r>
  <r>
    <x v="171"/>
    <x v="23"/>
    <s v="NA"/>
    <s v="NA"/>
    <n v="1994"/>
    <n v="3.2714370036411"/>
    <n v="87962.4187496995"/>
  </r>
  <r>
    <x v="171"/>
    <x v="24"/>
    <s v="NA"/>
    <s v="NA"/>
    <n v="1995"/>
    <n v="2.3711468113911298"/>
    <n v="63752.025798014198"/>
  </r>
  <r>
    <x v="171"/>
    <x v="25"/>
    <s v="NA"/>
    <s v="NA"/>
    <n v="1999"/>
    <n v="5.0429284353910697"/>
    <n v="135581.879468645"/>
  </r>
  <r>
    <x v="171"/>
    <x v="26"/>
    <s v="NA"/>
    <s v="NA"/>
    <n v="2000"/>
    <n v="1.8113076757878901"/>
    <n v="48694.013535173603"/>
  </r>
  <r>
    <x v="171"/>
    <x v="27"/>
    <s v="NA"/>
    <s v="NA"/>
    <n v="2001"/>
    <n v="2.0333824118559298"/>
    <n v="54662.5224850425"/>
  </r>
  <r>
    <x v="171"/>
    <x v="28"/>
    <s v="NA"/>
    <s v="NA"/>
    <n v="2002"/>
    <n v="2.5253866514408601"/>
    <n v="67886.620906661294"/>
  </r>
  <r>
    <x v="171"/>
    <x v="29"/>
    <s v="NA"/>
    <s v="NA"/>
    <n v="2003"/>
    <n v="2.1286580388533198"/>
    <n v="57219.553455931702"/>
  </r>
  <r>
    <x v="171"/>
    <x v="30"/>
    <s v="NA"/>
    <s v="NA"/>
    <n v="2004"/>
    <n v="3.1819332950616901"/>
    <n v="85529.254194092093"/>
  </r>
  <r>
    <x v="171"/>
    <x v="31"/>
    <s v="NA"/>
    <s v="NA"/>
    <n v="2005"/>
    <n v="1.2165408312574499"/>
    <n v="32698.510120901599"/>
  </r>
  <r>
    <x v="171"/>
    <x v="32"/>
    <s v="NA"/>
    <s v="NA"/>
    <n v="2006"/>
    <n v="1.50711752858143"/>
    <n v="40507.912234862903"/>
  </r>
  <r>
    <x v="171"/>
    <x v="33"/>
    <s v="NA"/>
    <s v="NA"/>
    <n v="2007"/>
    <n v="0.91875999637255901"/>
    <n v="24693.590684573901"/>
  </r>
  <r>
    <x v="171"/>
    <x v="34"/>
    <s v="NA"/>
    <s v="NA"/>
    <n v="2008"/>
    <n v="2.7969373110680298"/>
    <n v="75172.407173450294"/>
  </r>
  <r>
    <x v="171"/>
    <x v="35"/>
    <s v="NA"/>
    <s v="NA"/>
    <n v="2009"/>
    <n v="5.9940336871338502"/>
    <n v="161092.49022169301"/>
  </r>
  <r>
    <x v="171"/>
    <x v="36"/>
    <s v="NA"/>
    <s v="NA"/>
    <n v="2010"/>
    <n v="2.3586394023494699"/>
    <n v="63383.419497316099"/>
  </r>
  <r>
    <x v="171"/>
    <x v="37"/>
    <s v="NA"/>
    <s v="NA"/>
    <n v="2011"/>
    <n v="2.4516538246235502"/>
    <n v="65880.480207690896"/>
  </r>
  <r>
    <x v="171"/>
    <x v="38"/>
    <s v="NA"/>
    <s v="NA"/>
    <n v="2012"/>
    <n v="4.4942518501862398"/>
    <n v="120764.104224619"/>
  </r>
  <r>
    <x v="171"/>
    <x v="39"/>
    <s v="NA"/>
    <s v="NA"/>
    <n v="2013"/>
    <n v="4.5121382599387196"/>
    <n v="121235.95397037501"/>
  </r>
  <r>
    <x v="171"/>
    <x v="40"/>
    <s v="NA"/>
    <s v="NA"/>
    <n v="2014"/>
    <n v="2.7204118412960998"/>
    <n v="73089.025648340204"/>
  </r>
  <r>
    <x v="171"/>
    <x v="41"/>
    <s v="NA"/>
    <s v="NA"/>
    <n v="2015"/>
    <n v="5.9961474564713404"/>
    <n v="161090.835357573"/>
  </r>
  <r>
    <x v="171"/>
    <x v="42"/>
    <s v="NA"/>
    <s v="NA"/>
    <n v="2016"/>
    <n v="3.42873039062128"/>
    <n v="92106.4493806432"/>
  </r>
  <r>
    <x v="171"/>
    <x v="43"/>
    <s v="NA"/>
    <s v="NA"/>
    <n v="2017"/>
    <n v="3.4913122120751399"/>
    <n v="93782.434715585798"/>
  </r>
  <r>
    <x v="171"/>
    <x v="44"/>
    <s v="NA"/>
    <s v="NA"/>
    <n v="2018"/>
    <n v="4.2320525061376104"/>
    <n v="113673.58467108299"/>
  </r>
  <r>
    <x v="171"/>
    <x v="45"/>
    <s v="NA"/>
    <s v="NA"/>
    <n v="2019"/>
    <n v="5.3674994667226601"/>
    <n v="144162.09144884101"/>
  </r>
  <r>
    <x v="171"/>
    <x v="46"/>
    <s v="NA"/>
    <s v="NA"/>
    <n v="2020"/>
    <n v="1.99543933947615"/>
    <n v="53589.571251927897"/>
  </r>
  <r>
    <x v="171"/>
    <x v="47"/>
    <s v="NA"/>
    <s v="NA"/>
    <n v="2021"/>
    <n v="2.5452704364999899"/>
    <n v="68353.668686776495"/>
  </r>
  <r>
    <x v="172"/>
    <x v="0"/>
    <s v="NA"/>
    <s v="NA"/>
    <n v="1971"/>
    <n v="0"/>
    <n v="49705.649268452296"/>
  </r>
  <r>
    <x v="172"/>
    <x v="1"/>
    <s v="NA"/>
    <s v="NA"/>
    <n v="1972"/>
    <n v="0"/>
    <n v="54318.292263257397"/>
  </r>
  <r>
    <x v="172"/>
    <x v="2"/>
    <s v="NA"/>
    <s v="NA"/>
    <n v="1973"/>
    <n v="0"/>
    <n v="52455.000189049897"/>
  </r>
  <r>
    <x v="172"/>
    <x v="3"/>
    <s v="NA"/>
    <s v="NA"/>
    <n v="1974"/>
    <n v="0"/>
    <n v="96662.843623036606"/>
  </r>
  <r>
    <x v="172"/>
    <x v="4"/>
    <s v="NA"/>
    <s v="NA"/>
    <n v="1975"/>
    <n v="0"/>
    <n v="41664.182994276198"/>
  </r>
  <r>
    <x v="172"/>
    <x v="5"/>
    <s v="NA"/>
    <s v="NA"/>
    <n v="1976"/>
    <n v="0"/>
    <n v="70863.617052290007"/>
  </r>
  <r>
    <x v="172"/>
    <x v="6"/>
    <s v="NA"/>
    <s v="NA"/>
    <n v="1977"/>
    <n v="0"/>
    <n v="49100.399851356502"/>
  </r>
  <r>
    <x v="172"/>
    <x v="7"/>
    <s v="NA"/>
    <s v="NA"/>
    <n v="1978"/>
    <n v="0"/>
    <n v="67786.696586499194"/>
  </r>
  <r>
    <x v="172"/>
    <x v="8"/>
    <s v="NA"/>
    <s v="NA"/>
    <n v="1979"/>
    <n v="0"/>
    <n v="80687.292703777595"/>
  </r>
  <r>
    <x v="172"/>
    <x v="9"/>
    <s v="NA"/>
    <s v="NA"/>
    <n v="1980"/>
    <n v="0"/>
    <n v="101947.118705544"/>
  </r>
  <r>
    <x v="172"/>
    <x v="10"/>
    <s v="NA"/>
    <s v="NA"/>
    <n v="1981"/>
    <n v="0"/>
    <n v="85352.191116859307"/>
  </r>
  <r>
    <x v="172"/>
    <x v="11"/>
    <s v="NA"/>
    <s v="NA"/>
    <n v="1982"/>
    <n v="0"/>
    <n v="88182.693362868697"/>
  </r>
  <r>
    <x v="172"/>
    <x v="12"/>
    <s v="NA"/>
    <s v="NA"/>
    <n v="1983"/>
    <n v="0"/>
    <n v="135459.72909020199"/>
  </r>
  <r>
    <x v="172"/>
    <x v="13"/>
    <s v="NA"/>
    <s v="NA"/>
    <n v="1984"/>
    <n v="0"/>
    <n v="123975.841985744"/>
  </r>
  <r>
    <x v="172"/>
    <x v="14"/>
    <s v="NA"/>
    <s v="NA"/>
    <n v="1985"/>
    <n v="0"/>
    <n v="59051.726029197802"/>
  </r>
  <r>
    <x v="172"/>
    <x v="15"/>
    <s v="NA"/>
    <s v="NA"/>
    <n v="1986"/>
    <n v="0"/>
    <n v="23981.734619995801"/>
  </r>
  <r>
    <x v="172"/>
    <x v="16"/>
    <n v="0"/>
    <n v="48859"/>
    <n v="1987"/>
    <n v="0"/>
    <n v="49047.733847744101"/>
  </r>
  <r>
    <x v="172"/>
    <x v="17"/>
    <s v="NA"/>
    <s v="NA"/>
    <n v="1988"/>
    <n v="0"/>
    <n v="27770.925993038501"/>
  </r>
  <r>
    <x v="172"/>
    <x v="18"/>
    <s v="NA"/>
    <s v="NA"/>
    <n v="1989"/>
    <n v="0"/>
    <n v="142520.578392956"/>
  </r>
  <r>
    <x v="172"/>
    <x v="19"/>
    <s v="NA"/>
    <s v="NA"/>
    <n v="1990"/>
    <n v="0"/>
    <n v="60261.032754749402"/>
  </r>
  <r>
    <x v="172"/>
    <x v="20"/>
    <s v="NA"/>
    <s v="NA"/>
    <n v="1991"/>
    <n v="0"/>
    <n v="51644.899650688603"/>
  </r>
  <r>
    <x v="172"/>
    <x v="21"/>
    <s v="NA"/>
    <s v="NA"/>
    <n v="1992"/>
    <n v="0"/>
    <n v="99275.868503808495"/>
  </r>
  <r>
    <x v="172"/>
    <x v="22"/>
    <s v="NA"/>
    <s v="NA"/>
    <n v="1993"/>
    <n v="0"/>
    <n v="220900.29366695799"/>
  </r>
  <r>
    <x v="172"/>
    <x v="23"/>
    <s v="NA"/>
    <s v="NA"/>
    <n v="1994"/>
    <n v="0"/>
    <n v="87962.4187496995"/>
  </r>
  <r>
    <x v="172"/>
    <x v="24"/>
    <s v="NA"/>
    <s v="NA"/>
    <n v="1995"/>
    <n v="0"/>
    <n v="63752.025798014198"/>
  </r>
  <r>
    <x v="172"/>
    <x v="25"/>
    <s v="NA"/>
    <s v="NA"/>
    <n v="1999"/>
    <n v="0"/>
    <n v="135581.879468645"/>
  </r>
  <r>
    <x v="172"/>
    <x v="26"/>
    <s v="NA"/>
    <s v="NA"/>
    <n v="2000"/>
    <n v="0"/>
    <n v="48694.013535173603"/>
  </r>
  <r>
    <x v="172"/>
    <x v="27"/>
    <s v="NA"/>
    <s v="NA"/>
    <n v="2001"/>
    <n v="0"/>
    <n v="54662.5224850425"/>
  </r>
  <r>
    <x v="172"/>
    <x v="28"/>
    <s v="NA"/>
    <s v="NA"/>
    <n v="2002"/>
    <n v="0"/>
    <n v="67886.620906661294"/>
  </r>
  <r>
    <x v="172"/>
    <x v="29"/>
    <s v="NA"/>
    <s v="NA"/>
    <n v="2003"/>
    <n v="0"/>
    <n v="57219.553455931702"/>
  </r>
  <r>
    <x v="172"/>
    <x v="30"/>
    <s v="NA"/>
    <s v="NA"/>
    <n v="2004"/>
    <n v="0"/>
    <n v="85529.254194092093"/>
  </r>
  <r>
    <x v="172"/>
    <x v="31"/>
    <s v="NA"/>
    <s v="NA"/>
    <n v="2005"/>
    <n v="0"/>
    <n v="32698.510120901599"/>
  </r>
  <r>
    <x v="172"/>
    <x v="32"/>
    <s v="NA"/>
    <s v="NA"/>
    <n v="2006"/>
    <n v="0"/>
    <n v="40507.912234862903"/>
  </r>
  <r>
    <x v="172"/>
    <x v="33"/>
    <s v="NA"/>
    <s v="NA"/>
    <n v="2007"/>
    <n v="0"/>
    <n v="24693.590684573901"/>
  </r>
  <r>
    <x v="172"/>
    <x v="34"/>
    <s v="NA"/>
    <s v="NA"/>
    <n v="2008"/>
    <n v="0"/>
    <n v="75172.407173450294"/>
  </r>
  <r>
    <x v="172"/>
    <x v="35"/>
    <s v="NA"/>
    <s v="NA"/>
    <n v="2009"/>
    <n v="0"/>
    <n v="161092.49022169301"/>
  </r>
  <r>
    <x v="172"/>
    <x v="36"/>
    <s v="NA"/>
    <s v="NA"/>
    <n v="2010"/>
    <n v="0"/>
    <n v="63383.419497316099"/>
  </r>
  <r>
    <x v="172"/>
    <x v="37"/>
    <s v="NA"/>
    <s v="NA"/>
    <n v="2011"/>
    <n v="0"/>
    <n v="65880.480207690896"/>
  </r>
  <r>
    <x v="172"/>
    <x v="38"/>
    <s v="NA"/>
    <s v="NA"/>
    <n v="2012"/>
    <n v="0"/>
    <n v="120764.104224619"/>
  </r>
  <r>
    <x v="172"/>
    <x v="39"/>
    <s v="NA"/>
    <s v="NA"/>
    <n v="2013"/>
    <n v="0"/>
    <n v="121235.95397037501"/>
  </r>
  <r>
    <x v="172"/>
    <x v="40"/>
    <s v="NA"/>
    <s v="NA"/>
    <n v="2014"/>
    <n v="0"/>
    <n v="73089.025648340204"/>
  </r>
  <r>
    <x v="172"/>
    <x v="41"/>
    <s v="NA"/>
    <s v="NA"/>
    <n v="2015"/>
    <n v="0"/>
    <n v="161090.835357573"/>
  </r>
  <r>
    <x v="172"/>
    <x v="42"/>
    <s v="NA"/>
    <s v="NA"/>
    <n v="2016"/>
    <n v="0"/>
    <n v="92106.4493806432"/>
  </r>
  <r>
    <x v="172"/>
    <x v="43"/>
    <s v="NA"/>
    <s v="NA"/>
    <n v="2017"/>
    <n v="0"/>
    <n v="93782.434715585798"/>
  </r>
  <r>
    <x v="172"/>
    <x v="44"/>
    <s v="NA"/>
    <s v="NA"/>
    <n v="2018"/>
    <n v="0"/>
    <n v="113673.58467108299"/>
  </r>
  <r>
    <x v="172"/>
    <x v="45"/>
    <s v="NA"/>
    <s v="NA"/>
    <n v="2019"/>
    <n v="0"/>
    <n v="144162.09144884101"/>
  </r>
  <r>
    <x v="172"/>
    <x v="46"/>
    <s v="NA"/>
    <s v="NA"/>
    <n v="2020"/>
    <n v="0"/>
    <n v="53589.571251927897"/>
  </r>
  <r>
    <x v="172"/>
    <x v="47"/>
    <s v="NA"/>
    <s v="NA"/>
    <n v="2021"/>
    <n v="0"/>
    <n v="68353.668686776495"/>
  </r>
  <r>
    <x v="173"/>
    <x v="0"/>
    <s v="NA"/>
    <s v="NA"/>
    <n v="1971"/>
    <n v="1.8466163505972599"/>
    <n v="49707.495884802898"/>
  </r>
  <r>
    <x v="173"/>
    <x v="1"/>
    <s v="NA"/>
    <s v="NA"/>
    <n v="1972"/>
    <n v="2.0180421009149501"/>
    <n v="54320.310305358304"/>
  </r>
  <r>
    <x v="173"/>
    <x v="2"/>
    <s v="NA"/>
    <s v="NA"/>
    <n v="1973"/>
    <n v="1.94888142376503"/>
    <n v="52456.949070473704"/>
  </r>
  <r>
    <x v="173"/>
    <x v="3"/>
    <s v="NA"/>
    <s v="NA"/>
    <n v="1974"/>
    <n v="3.5914679815400099"/>
    <n v="96666.435091018095"/>
  </r>
  <r>
    <x v="173"/>
    <x v="4"/>
    <s v="NA"/>
    <s v="NA"/>
    <n v="1975"/>
    <n v="1.54810681785858"/>
    <n v="41665.731101094098"/>
  </r>
  <r>
    <x v="173"/>
    <x v="5"/>
    <s v="NA"/>
    <s v="NA"/>
    <n v="1976"/>
    <n v="2.63313063292025"/>
    <n v="70866.2501829229"/>
  </r>
  <r>
    <x v="173"/>
    <x v="6"/>
    <s v="NA"/>
    <s v="NA"/>
    <n v="1977"/>
    <n v="1.82453787691203"/>
    <n v="49102.224389233401"/>
  </r>
  <r>
    <x v="173"/>
    <x v="7"/>
    <s v="NA"/>
    <s v="NA"/>
    <n v="1978"/>
    <n v="2.5189834894459699"/>
    <n v="67789.215569988693"/>
  </r>
  <r>
    <x v="173"/>
    <x v="8"/>
    <s v="NA"/>
    <s v="NA"/>
    <n v="1979"/>
    <n v="2.9984991517661399"/>
    <n v="80690.291202929293"/>
  </r>
  <r>
    <x v="173"/>
    <x v="9"/>
    <s v="NA"/>
    <s v="NA"/>
    <n v="1980"/>
    <n v="3.7887424286281401"/>
    <n v="101950.907447972"/>
  </r>
  <r>
    <x v="173"/>
    <x v="10"/>
    <s v="NA"/>
    <s v="NA"/>
    <n v="1981"/>
    <n v="3.1722086610073701"/>
    <n v="85355.363325520302"/>
  </r>
  <r>
    <x v="173"/>
    <x v="11"/>
    <s v="NA"/>
    <s v="NA"/>
    <n v="1982"/>
    <n v="3.2775775461827501"/>
    <n v="88185.970940414903"/>
  </r>
  <r>
    <x v="173"/>
    <x v="12"/>
    <s v="NA"/>
    <s v="NA"/>
    <n v="1983"/>
    <n v="5.0350419987071398"/>
    <n v="135464.764132201"/>
  </r>
  <r>
    <x v="173"/>
    <x v="13"/>
    <s v="NA"/>
    <s v="NA"/>
    <n v="1984"/>
    <n v="4.6085647915189201"/>
    <n v="123980.450550536"/>
  </r>
  <r>
    <x v="173"/>
    <x v="14"/>
    <s v="NA"/>
    <s v="NA"/>
    <n v="1985"/>
    <n v="2.19530013287216"/>
    <n v="59053.921329330697"/>
  </r>
  <r>
    <x v="173"/>
    <x v="15"/>
    <s v="NA"/>
    <s v="NA"/>
    <n v="1986"/>
    <n v="0.89157411606481596"/>
    <n v="23982.626194111901"/>
  </r>
  <r>
    <x v="173"/>
    <x v="16"/>
    <n v="2"/>
    <n v="48861"/>
    <n v="1987"/>
    <n v="2"/>
    <n v="49049.733847744101"/>
  </r>
  <r>
    <x v="173"/>
    <x v="17"/>
    <s v="NA"/>
    <s v="NA"/>
    <n v="1988"/>
    <n v="1.0324607080849899"/>
    <n v="27771.9584537466"/>
  </r>
  <r>
    <x v="173"/>
    <x v="18"/>
    <s v="NA"/>
    <s v="NA"/>
    <n v="1989"/>
    <n v="5.2986844454132997"/>
    <n v="142525.87707740199"/>
  </r>
  <r>
    <x v="173"/>
    <x v="19"/>
    <s v="NA"/>
    <s v="NA"/>
    <n v="1990"/>
    <n v="2.2406011484739201"/>
    <n v="60263.273355897902"/>
  </r>
  <r>
    <x v="173"/>
    <x v="20"/>
    <s v="NA"/>
    <s v="NA"/>
    <n v="1991"/>
    <n v="1.92030964838167"/>
    <n v="51646.819960337001"/>
  </r>
  <r>
    <x v="173"/>
    <x v="21"/>
    <s v="NA"/>
    <s v="NA"/>
    <n v="1992"/>
    <n v="3.6914848698990301"/>
    <n v="99279.559988678404"/>
  </r>
  <r>
    <x v="173"/>
    <x v="22"/>
    <s v="NA"/>
    <s v="NA"/>
    <n v="1993"/>
    <n v="8.2144741915425996"/>
    <n v="220908.50814114901"/>
  </r>
  <r>
    <x v="173"/>
    <x v="23"/>
    <s v="NA"/>
    <s v="NA"/>
    <n v="1994"/>
    <n v="3.2714374833973001"/>
    <n v="87965.690187182903"/>
  </r>
  <r>
    <x v="173"/>
    <x v="24"/>
    <s v="NA"/>
    <s v="NA"/>
    <n v="1995"/>
    <n v="2.3711471589099"/>
    <n v="63754.396945173103"/>
  </r>
  <r>
    <x v="173"/>
    <x v="25"/>
    <s v="NA"/>
    <s v="NA"/>
    <n v="1999"/>
    <n v="5.04292917416661"/>
    <n v="135586.92239781999"/>
  </r>
  <r>
    <x v="173"/>
    <x v="26"/>
    <s v="NA"/>
    <s v="NA"/>
    <n v="2000"/>
    <n v="1.8113079408928201"/>
    <n v="48695.824843114497"/>
  </r>
  <r>
    <x v="173"/>
    <x v="27"/>
    <s v="NA"/>
    <s v="NA"/>
    <n v="2001"/>
    <n v="2.03338270936454"/>
    <n v="54664.555867751798"/>
  </r>
  <r>
    <x v="173"/>
    <x v="28"/>
    <s v="NA"/>
    <s v="NA"/>
    <n v="2002"/>
    <n v="2.5253870207970799"/>
    <n v="67889.146293682104"/>
  </r>
  <r>
    <x v="173"/>
    <x v="29"/>
    <s v="NA"/>
    <s v="NA"/>
    <n v="2003"/>
    <n v="2.1286583500401299"/>
    <n v="57221.682114281699"/>
  </r>
  <r>
    <x v="173"/>
    <x v="30"/>
    <s v="NA"/>
    <s v="NA"/>
    <n v="2004"/>
    <n v="3.1819337600433601"/>
    <n v="85532.436127852096"/>
  </r>
  <r>
    <x v="173"/>
    <x v="31"/>
    <s v="NA"/>
    <s v="NA"/>
    <n v="2005"/>
    <n v="1.2165410089284201"/>
    <n v="32699.726661910601"/>
  </r>
  <r>
    <x v="173"/>
    <x v="32"/>
    <s v="NA"/>
    <s v="NA"/>
    <n v="2006"/>
    <n v="1.5071177486406"/>
    <n v="40509.419352611498"/>
  </r>
  <r>
    <x v="173"/>
    <x v="33"/>
    <s v="NA"/>
    <s v="NA"/>
    <n v="2007"/>
    <n v="0.91876013048644001"/>
    <n v="24694.509444704399"/>
  </r>
  <r>
    <x v="173"/>
    <x v="34"/>
    <s v="NA"/>
    <s v="NA"/>
    <n v="2008"/>
    <n v="2.79693771927526"/>
    <n v="75175.2041111695"/>
  </r>
  <r>
    <x v="173"/>
    <x v="35"/>
    <s v="NA"/>
    <s v="NA"/>
    <n v="2009"/>
    <n v="5.9940345614995696"/>
    <n v="161098.48425625401"/>
  </r>
  <r>
    <x v="173"/>
    <x v="36"/>
    <s v="NA"/>
    <s v="NA"/>
    <n v="2010"/>
    <n v="2.3586397460301698"/>
    <n v="63385.778137062203"/>
  </r>
  <r>
    <x v="173"/>
    <x v="37"/>
    <s v="NA"/>
    <s v="NA"/>
    <n v="2011"/>
    <n v="2.45165418170218"/>
    <n v="65882.931861872596"/>
  </r>
  <r>
    <x v="173"/>
    <x v="38"/>
    <s v="NA"/>
    <s v="NA"/>
    <n v="2012"/>
    <n v="4.4942525044695403"/>
    <n v="120768.598477123"/>
  </r>
  <r>
    <x v="173"/>
    <x v="39"/>
    <s v="NA"/>
    <s v="NA"/>
    <n v="2013"/>
    <n v="4.5121389162816197"/>
    <n v="121240.466109291"/>
  </r>
  <r>
    <x v="173"/>
    <x v="40"/>
    <s v="NA"/>
    <s v="NA"/>
    <n v="2014"/>
    <n v="2.72041223668236"/>
    <n v="73091.746060576901"/>
  </r>
  <r>
    <x v="173"/>
    <x v="41"/>
    <s v="NA"/>
    <s v="NA"/>
    <n v="2015"/>
    <n v="5.99614832751808"/>
    <n v="161096.83150590101"/>
  </r>
  <r>
    <x v="173"/>
    <x v="42"/>
    <s v="NA"/>
    <s v="NA"/>
    <n v="2016"/>
    <n v="3.4287308881545502"/>
    <n v="92109.878111531303"/>
  </r>
  <r>
    <x v="173"/>
    <x v="43"/>
    <s v="NA"/>
    <s v="NA"/>
    <n v="2017"/>
    <n v="3.4913127183692998"/>
    <n v="93785.926028304195"/>
  </r>
  <r>
    <x v="173"/>
    <x v="44"/>
    <s v="NA"/>
    <s v="NA"/>
    <n v="2018"/>
    <n v="4.2320531194555997"/>
    <n v="113677.816724203"/>
  </r>
  <r>
    <x v="173"/>
    <x v="45"/>
    <s v="NA"/>
    <s v="NA"/>
    <n v="2019"/>
    <n v="5.3675002439853099"/>
    <n v="144167.458949085"/>
  </r>
  <r>
    <x v="173"/>
    <x v="46"/>
    <s v="NA"/>
    <s v="NA"/>
    <n v="2020"/>
    <n v="1.99543962814803"/>
    <n v="53591.566691556"/>
  </r>
  <r>
    <x v="173"/>
    <x v="47"/>
    <s v="NA"/>
    <s v="NA"/>
    <n v="2021"/>
    <n v="2.54527080457824"/>
    <n v="68356.2139575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296142-28DB-4ED6-A7CD-32E15A434B12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X179" firstHeaderRow="1" firstDataRow="2" firstDataCol="1"/>
  <pivotFields count="7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Col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Sum of fit_run" fld="5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A03C5-E60E-4B34-9E97-8A1A410910DF}">
  <dimension ref="A1:BB253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RowHeight="12.75" x14ac:dyDescent="0.2"/>
  <cols>
    <col min="1" max="1" width="7" style="6" bestFit="1" customWidth="1"/>
    <col min="2" max="13" width="6.5703125" style="6" bestFit="1" customWidth="1"/>
    <col min="14" max="15" width="7.5703125" style="6" bestFit="1" customWidth="1"/>
    <col min="16" max="19" width="6.5703125" style="6" bestFit="1" customWidth="1"/>
    <col min="20" max="20" width="7.5703125" style="6" bestFit="1" customWidth="1"/>
    <col min="21" max="23" width="6.5703125" style="6" bestFit="1" customWidth="1"/>
    <col min="24" max="24" width="7.5703125" style="6" bestFit="1" customWidth="1"/>
    <col min="25" max="26" width="6.5703125" style="6" bestFit="1" customWidth="1"/>
    <col min="27" max="27" width="7.5703125" style="6" bestFit="1" customWidth="1"/>
    <col min="28" max="36" width="6.5703125" style="6" bestFit="1" customWidth="1"/>
    <col min="37" max="37" width="7.5703125" style="6" bestFit="1" customWidth="1"/>
    <col min="38" max="39" width="6.5703125" style="6" bestFit="1" customWidth="1"/>
    <col min="40" max="41" width="7.5703125" style="6" bestFit="1" customWidth="1"/>
    <col min="42" max="42" width="6.5703125" style="6" bestFit="1" customWidth="1"/>
    <col min="43" max="43" width="7.5703125" style="6" bestFit="1" customWidth="1"/>
    <col min="44" max="45" width="6.5703125" style="6" bestFit="1" customWidth="1"/>
    <col min="46" max="47" width="7.5703125" style="6" bestFit="1" customWidth="1"/>
    <col min="48" max="49" width="6.5703125" style="6" bestFit="1" customWidth="1"/>
    <col min="50" max="16384" width="9.140625" style="6"/>
  </cols>
  <sheetData>
    <row r="1" spans="1:54" ht="18.75" x14ac:dyDescent="0.3">
      <c r="A1" s="7" t="s">
        <v>32</v>
      </c>
    </row>
    <row r="4" spans="1:54" x14ac:dyDescent="0.2">
      <c r="A4" s="26" t="s">
        <v>2</v>
      </c>
      <c r="B4" s="26">
        <v>1971</v>
      </c>
      <c r="C4" s="26">
        <v>1972</v>
      </c>
      <c r="D4" s="26">
        <v>1973</v>
      </c>
      <c r="E4" s="26">
        <v>1974</v>
      </c>
      <c r="F4" s="26">
        <v>1975</v>
      </c>
      <c r="G4" s="26">
        <v>1976</v>
      </c>
      <c r="H4" s="26">
        <v>1977</v>
      </c>
      <c r="I4" s="26">
        <v>1978</v>
      </c>
      <c r="J4" s="26">
        <v>1979</v>
      </c>
      <c r="K4" s="26">
        <v>1980</v>
      </c>
      <c r="L4" s="26">
        <v>1981</v>
      </c>
      <c r="M4" s="26">
        <v>1982</v>
      </c>
      <c r="N4" s="26">
        <v>1983</v>
      </c>
      <c r="O4" s="26">
        <v>1984</v>
      </c>
      <c r="P4" s="26">
        <v>1985</v>
      </c>
      <c r="Q4" s="26">
        <v>1986</v>
      </c>
      <c r="R4" s="26">
        <v>1987</v>
      </c>
      <c r="S4" s="26">
        <v>1988</v>
      </c>
      <c r="T4" s="26">
        <v>1989</v>
      </c>
      <c r="U4" s="26">
        <v>1990</v>
      </c>
      <c r="V4" s="26">
        <v>1991</v>
      </c>
      <c r="W4" s="26">
        <v>1992</v>
      </c>
      <c r="X4" s="26">
        <v>1993</v>
      </c>
      <c r="Y4" s="26">
        <v>1994</v>
      </c>
      <c r="Z4" s="26">
        <v>1995</v>
      </c>
      <c r="AA4" s="26">
        <v>1999</v>
      </c>
      <c r="AB4" s="26">
        <v>2000</v>
      </c>
      <c r="AC4" s="26">
        <v>2001</v>
      </c>
      <c r="AD4" s="26">
        <v>2002</v>
      </c>
      <c r="AE4" s="26">
        <v>2003</v>
      </c>
      <c r="AF4" s="26">
        <v>2004</v>
      </c>
      <c r="AG4" s="26">
        <v>2005</v>
      </c>
      <c r="AH4" s="26">
        <v>2006</v>
      </c>
      <c r="AI4" s="26">
        <v>2007</v>
      </c>
      <c r="AJ4" s="26">
        <v>2008</v>
      </c>
      <c r="AK4" s="26">
        <v>2009</v>
      </c>
      <c r="AL4" s="26">
        <v>2010</v>
      </c>
      <c r="AM4" s="26">
        <v>2011</v>
      </c>
      <c r="AN4" s="26">
        <v>2012</v>
      </c>
      <c r="AO4" s="26">
        <v>2013</v>
      </c>
      <c r="AP4" s="26">
        <v>2014</v>
      </c>
      <c r="AQ4" s="26">
        <v>2015</v>
      </c>
      <c r="AR4" s="26">
        <v>2016</v>
      </c>
      <c r="AS4" s="26">
        <v>2017</v>
      </c>
      <c r="AT4" s="26">
        <v>2018</v>
      </c>
      <c r="AU4" s="26">
        <v>2019</v>
      </c>
      <c r="AV4" s="26">
        <v>2020</v>
      </c>
      <c r="AW4" s="26">
        <v>2021</v>
      </c>
    </row>
    <row r="5" spans="1:54" x14ac:dyDescent="0.2">
      <c r="A5" s="27">
        <v>44347</v>
      </c>
      <c r="B5" s="3">
        <v>1</v>
      </c>
      <c r="C5" s="3"/>
      <c r="D5" s="3"/>
      <c r="E5" s="3">
        <v>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>
        <v>0</v>
      </c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1"/>
      <c r="AT5" s="4"/>
      <c r="AU5" s="1"/>
      <c r="AV5" s="1"/>
      <c r="AW5" s="1"/>
      <c r="AX5" s="1"/>
      <c r="AY5" s="1"/>
      <c r="AZ5" s="1"/>
      <c r="BA5" s="1"/>
      <c r="BB5" s="1"/>
    </row>
    <row r="6" spans="1:54" x14ac:dyDescent="0.2">
      <c r="A6" s="27">
        <v>44348</v>
      </c>
      <c r="B6" s="3">
        <v>0</v>
      </c>
      <c r="C6" s="3"/>
      <c r="D6" s="3"/>
      <c r="E6" s="3">
        <v>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>
        <v>0</v>
      </c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1"/>
      <c r="AS6" s="1"/>
      <c r="AT6" s="4"/>
      <c r="AU6" s="1"/>
      <c r="AV6" s="1"/>
      <c r="AW6" s="1"/>
      <c r="AX6" s="1"/>
      <c r="AY6" s="1"/>
      <c r="AZ6" s="1"/>
      <c r="BA6" s="1"/>
      <c r="BB6" s="1"/>
    </row>
    <row r="7" spans="1:54" x14ac:dyDescent="0.2">
      <c r="A7" s="27">
        <v>44349</v>
      </c>
      <c r="B7" s="3">
        <v>0</v>
      </c>
      <c r="C7" s="3"/>
      <c r="D7" s="3"/>
      <c r="E7" s="3">
        <v>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>
        <v>2</v>
      </c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1"/>
      <c r="AT7" s="4"/>
      <c r="AU7" s="4"/>
      <c r="AV7" s="4"/>
      <c r="AW7" s="4"/>
      <c r="AX7" s="1"/>
      <c r="AY7" s="1"/>
      <c r="AZ7" s="1"/>
      <c r="BA7" s="1"/>
      <c r="BB7" s="1"/>
    </row>
    <row r="8" spans="1:54" x14ac:dyDescent="0.2">
      <c r="A8" s="27">
        <v>44350</v>
      </c>
      <c r="B8" s="3">
        <v>0</v>
      </c>
      <c r="C8" s="3">
        <v>3</v>
      </c>
      <c r="D8" s="3"/>
      <c r="E8" s="3">
        <v>0</v>
      </c>
      <c r="F8" s="3"/>
      <c r="G8" s="3">
        <v>0</v>
      </c>
      <c r="H8" s="3">
        <v>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>
        <v>0</v>
      </c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1"/>
      <c r="AT8" s="4"/>
      <c r="AU8" s="4"/>
      <c r="AV8" s="4"/>
      <c r="AW8" s="4"/>
      <c r="AX8" s="1"/>
      <c r="AY8" s="1"/>
      <c r="AZ8" s="1"/>
      <c r="BA8" s="1"/>
      <c r="BB8" s="1"/>
    </row>
    <row r="9" spans="1:54" x14ac:dyDescent="0.2">
      <c r="A9" s="27">
        <v>44351</v>
      </c>
      <c r="B9" s="3">
        <v>0</v>
      </c>
      <c r="C9" s="3">
        <v>0</v>
      </c>
      <c r="D9" s="3"/>
      <c r="E9" s="3">
        <v>0</v>
      </c>
      <c r="F9" s="3">
        <v>0</v>
      </c>
      <c r="G9" s="3">
        <v>0</v>
      </c>
      <c r="H9" s="3">
        <v>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>
        <v>0</v>
      </c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1"/>
      <c r="AT9" s="4"/>
      <c r="AU9" s="4"/>
      <c r="AV9" s="4"/>
      <c r="AW9" s="4"/>
      <c r="AX9" s="1"/>
      <c r="AY9" s="1"/>
      <c r="AZ9" s="1"/>
      <c r="BA9" s="1"/>
      <c r="BB9" s="1"/>
    </row>
    <row r="10" spans="1:54" x14ac:dyDescent="0.2">
      <c r="A10" s="27">
        <v>44352</v>
      </c>
      <c r="B10" s="3">
        <v>0</v>
      </c>
      <c r="C10" s="3">
        <v>0</v>
      </c>
      <c r="D10" s="3"/>
      <c r="E10" s="3">
        <v>0</v>
      </c>
      <c r="F10" s="3">
        <v>2</v>
      </c>
      <c r="G10" s="3">
        <v>0</v>
      </c>
      <c r="H10" s="3">
        <v>0</v>
      </c>
      <c r="I10" s="3">
        <v>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>
        <v>0</v>
      </c>
      <c r="U10" s="3"/>
      <c r="V10" s="3"/>
      <c r="W10" s="3"/>
      <c r="X10" s="3"/>
      <c r="Y10" s="3">
        <v>0</v>
      </c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1"/>
      <c r="AT10" s="4"/>
      <c r="AU10" s="4"/>
      <c r="AV10" s="4"/>
      <c r="AW10" s="4"/>
      <c r="AX10" s="1"/>
      <c r="AY10" s="1"/>
      <c r="AZ10" s="1"/>
      <c r="BA10" s="1"/>
      <c r="BB10" s="1"/>
    </row>
    <row r="11" spans="1:54" x14ac:dyDescent="0.2">
      <c r="A11" s="27">
        <v>44353</v>
      </c>
      <c r="B11" s="3">
        <v>0</v>
      </c>
      <c r="C11" s="3">
        <v>0</v>
      </c>
      <c r="D11" s="3"/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>
        <v>7</v>
      </c>
      <c r="U11" s="3">
        <v>0</v>
      </c>
      <c r="V11" s="3"/>
      <c r="W11" s="3"/>
      <c r="X11" s="3"/>
      <c r="Y11" s="3">
        <v>128</v>
      </c>
      <c r="Z11" s="3">
        <v>2</v>
      </c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1"/>
      <c r="AT11" s="4"/>
      <c r="AU11" s="4"/>
      <c r="AV11" s="4"/>
      <c r="AW11" s="4"/>
      <c r="AX11" s="1"/>
      <c r="AY11" s="1"/>
      <c r="AZ11" s="1"/>
      <c r="BA11" s="1"/>
      <c r="BB11" s="1"/>
    </row>
    <row r="12" spans="1:54" x14ac:dyDescent="0.2">
      <c r="A12" s="27">
        <v>44354</v>
      </c>
      <c r="B12" s="3">
        <v>0</v>
      </c>
      <c r="C12" s="3">
        <v>0</v>
      </c>
      <c r="D12" s="3"/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>
        <v>0</v>
      </c>
      <c r="U12" s="3">
        <v>0</v>
      </c>
      <c r="V12" s="3"/>
      <c r="W12" s="3"/>
      <c r="X12" s="3"/>
      <c r="Y12" s="3">
        <v>0</v>
      </c>
      <c r="Z12" s="2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1"/>
      <c r="AT12" s="4"/>
      <c r="AU12" s="4"/>
      <c r="AV12" s="4"/>
      <c r="AW12" s="4"/>
      <c r="AX12" s="1"/>
      <c r="AY12" s="1"/>
      <c r="AZ12" s="1"/>
      <c r="BA12" s="1"/>
      <c r="BB12" s="1"/>
    </row>
    <row r="13" spans="1:54" x14ac:dyDescent="0.2">
      <c r="A13" s="27">
        <v>44355</v>
      </c>
      <c r="B13" s="3">
        <v>0</v>
      </c>
      <c r="C13" s="3">
        <v>1</v>
      </c>
      <c r="D13" s="3"/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>
        <v>2</v>
      </c>
      <c r="U13" s="3">
        <v>0</v>
      </c>
      <c r="V13" s="3"/>
      <c r="W13" s="3">
        <v>0</v>
      </c>
      <c r="X13" s="3"/>
      <c r="Y13" s="3">
        <v>0</v>
      </c>
      <c r="Z13" s="2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>
        <v>16</v>
      </c>
      <c r="AN13" s="3"/>
      <c r="AO13" s="3"/>
      <c r="AP13" s="3"/>
      <c r="AQ13" s="3"/>
      <c r="AR13" s="3"/>
      <c r="AS13" s="1"/>
      <c r="AT13" s="4"/>
      <c r="AU13" s="4"/>
      <c r="AV13" s="4"/>
      <c r="AW13" s="4"/>
      <c r="AX13" s="1"/>
      <c r="AY13" s="1"/>
      <c r="AZ13" s="1"/>
      <c r="BA13" s="1"/>
      <c r="BB13" s="1"/>
    </row>
    <row r="14" spans="1:54" x14ac:dyDescent="0.2">
      <c r="A14" s="27">
        <v>44356</v>
      </c>
      <c r="B14" s="3">
        <v>0</v>
      </c>
      <c r="C14" s="3">
        <v>0</v>
      </c>
      <c r="D14" s="3"/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/>
      <c r="L14" s="3"/>
      <c r="M14" s="3"/>
      <c r="N14" s="3"/>
      <c r="O14" s="3">
        <v>0</v>
      </c>
      <c r="P14" s="3"/>
      <c r="Q14" s="3"/>
      <c r="R14" s="3"/>
      <c r="S14" s="3"/>
      <c r="T14" s="3">
        <v>28</v>
      </c>
      <c r="U14" s="3">
        <v>0</v>
      </c>
      <c r="V14" s="3">
        <v>1</v>
      </c>
      <c r="W14" s="3">
        <v>0</v>
      </c>
      <c r="X14" s="3"/>
      <c r="Y14" s="3">
        <v>12</v>
      </c>
      <c r="Z14" s="3">
        <v>0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>
        <v>19</v>
      </c>
      <c r="AN14" s="3"/>
      <c r="AO14" s="3"/>
      <c r="AP14" s="3"/>
      <c r="AQ14" s="3"/>
      <c r="AR14" s="3"/>
      <c r="AS14" s="1"/>
      <c r="AT14" s="4"/>
      <c r="AU14" s="4"/>
      <c r="AV14" s="4"/>
      <c r="AW14" s="4"/>
      <c r="AX14" s="1"/>
      <c r="AY14" s="1"/>
      <c r="AZ14" s="1"/>
      <c r="BA14" s="1"/>
      <c r="BB14" s="1"/>
    </row>
    <row r="15" spans="1:54" x14ac:dyDescent="0.2">
      <c r="A15" s="27">
        <v>44357</v>
      </c>
      <c r="B15" s="3">
        <v>3</v>
      </c>
      <c r="C15" s="3">
        <v>0</v>
      </c>
      <c r="D15" s="3"/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/>
      <c r="L15" s="3"/>
      <c r="M15" s="3"/>
      <c r="N15" s="3"/>
      <c r="O15" s="3">
        <v>0</v>
      </c>
      <c r="P15" s="3"/>
      <c r="Q15" s="3"/>
      <c r="R15" s="3"/>
      <c r="S15" s="3"/>
      <c r="T15" s="3">
        <v>25</v>
      </c>
      <c r="U15" s="3">
        <v>0</v>
      </c>
      <c r="V15" s="3">
        <v>2</v>
      </c>
      <c r="W15" s="3">
        <v>0</v>
      </c>
      <c r="X15" s="3"/>
      <c r="Y15" s="3">
        <v>0</v>
      </c>
      <c r="Z15" s="2">
        <v>0</v>
      </c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>
        <v>25</v>
      </c>
      <c r="AN15" s="3"/>
      <c r="AO15" s="3"/>
      <c r="AP15" s="3"/>
      <c r="AQ15" s="3"/>
      <c r="AR15" s="3"/>
      <c r="AS15" s="1"/>
      <c r="AT15" s="4">
        <v>0</v>
      </c>
      <c r="AU15" s="4">
        <v>9</v>
      </c>
      <c r="AV15" s="4"/>
      <c r="AW15" s="4"/>
      <c r="AX15" s="1"/>
      <c r="AY15" s="1"/>
      <c r="AZ15" s="1"/>
      <c r="BA15" s="1"/>
      <c r="BB15" s="1"/>
    </row>
    <row r="16" spans="1:54" x14ac:dyDescent="0.2">
      <c r="A16" s="27">
        <v>44358</v>
      </c>
      <c r="B16" s="3">
        <v>5</v>
      </c>
      <c r="C16" s="3">
        <v>7</v>
      </c>
      <c r="D16" s="3">
        <v>0</v>
      </c>
      <c r="E16" s="3">
        <v>0</v>
      </c>
      <c r="F16" s="3">
        <v>4</v>
      </c>
      <c r="G16" s="3">
        <v>0</v>
      </c>
      <c r="H16" s="3">
        <v>0</v>
      </c>
      <c r="I16" s="3">
        <v>0</v>
      </c>
      <c r="J16" s="3">
        <v>0</v>
      </c>
      <c r="K16" s="3"/>
      <c r="L16" s="3">
        <v>0</v>
      </c>
      <c r="M16" s="3"/>
      <c r="N16" s="3"/>
      <c r="O16" s="3">
        <v>0</v>
      </c>
      <c r="P16" s="3"/>
      <c r="Q16" s="3"/>
      <c r="R16" s="3"/>
      <c r="S16" s="3"/>
      <c r="T16" s="3">
        <v>54</v>
      </c>
      <c r="U16" s="3">
        <v>0</v>
      </c>
      <c r="V16" s="3">
        <v>2</v>
      </c>
      <c r="W16" s="3">
        <v>5</v>
      </c>
      <c r="X16" s="3"/>
      <c r="Y16" s="3">
        <v>0</v>
      </c>
      <c r="Z16" s="2">
        <v>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>
        <v>19</v>
      </c>
      <c r="AN16" s="3"/>
      <c r="AO16" s="3"/>
      <c r="AP16" s="3"/>
      <c r="AQ16" s="3"/>
      <c r="AR16" s="3"/>
      <c r="AS16" s="1"/>
      <c r="AT16" s="4">
        <v>2</v>
      </c>
      <c r="AU16" s="4">
        <v>10</v>
      </c>
      <c r="AV16" s="4"/>
      <c r="AW16" s="4"/>
      <c r="AX16" s="1"/>
      <c r="AY16" s="1"/>
      <c r="AZ16" s="1"/>
      <c r="BA16" s="1"/>
      <c r="BB16" s="1"/>
    </row>
    <row r="17" spans="1:54" x14ac:dyDescent="0.2">
      <c r="A17" s="27">
        <v>44359</v>
      </c>
      <c r="B17" s="3">
        <v>4</v>
      </c>
      <c r="C17" s="3">
        <v>6</v>
      </c>
      <c r="D17" s="3">
        <v>3</v>
      </c>
      <c r="E17" s="3">
        <v>0</v>
      </c>
      <c r="F17" s="3">
        <v>0</v>
      </c>
      <c r="G17" s="3">
        <v>1</v>
      </c>
      <c r="H17" s="3">
        <v>0</v>
      </c>
      <c r="I17" s="3">
        <v>0</v>
      </c>
      <c r="J17" s="3">
        <v>0</v>
      </c>
      <c r="K17" s="3"/>
      <c r="L17" s="3">
        <v>0</v>
      </c>
      <c r="M17" s="3"/>
      <c r="N17" s="3"/>
      <c r="O17" s="3">
        <v>0</v>
      </c>
      <c r="P17" s="3"/>
      <c r="Q17" s="3"/>
      <c r="R17" s="3"/>
      <c r="S17" s="3"/>
      <c r="T17" s="3">
        <v>19</v>
      </c>
      <c r="U17" s="3">
        <v>0</v>
      </c>
      <c r="V17" s="3">
        <v>4</v>
      </c>
      <c r="W17" s="3">
        <v>2</v>
      </c>
      <c r="X17" s="3"/>
      <c r="Y17" s="3">
        <v>30</v>
      </c>
      <c r="Z17" s="3">
        <v>3</v>
      </c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>
        <v>0</v>
      </c>
      <c r="AN17" s="3"/>
      <c r="AO17" s="3"/>
      <c r="AP17" s="3"/>
      <c r="AQ17" s="3"/>
      <c r="AR17" s="3"/>
      <c r="AS17" s="1"/>
      <c r="AT17" s="4">
        <v>3</v>
      </c>
      <c r="AU17" s="4">
        <v>0</v>
      </c>
      <c r="AV17" s="4"/>
      <c r="AW17" s="4"/>
      <c r="AX17" s="1"/>
      <c r="AY17" s="1"/>
      <c r="AZ17" s="1"/>
      <c r="BA17" s="1"/>
      <c r="BB17" s="1"/>
    </row>
    <row r="18" spans="1:54" x14ac:dyDescent="0.2">
      <c r="A18" s="27">
        <v>44360</v>
      </c>
      <c r="B18" s="3">
        <v>93</v>
      </c>
      <c r="C18" s="3">
        <v>0</v>
      </c>
      <c r="D18" s="3">
        <v>3</v>
      </c>
      <c r="E18" s="3">
        <v>59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/>
      <c r="L18" s="3">
        <v>0</v>
      </c>
      <c r="M18" s="3"/>
      <c r="N18" s="3"/>
      <c r="O18" s="3">
        <v>0</v>
      </c>
      <c r="P18" s="3"/>
      <c r="Q18" s="3"/>
      <c r="R18" s="3"/>
      <c r="S18" s="3"/>
      <c r="T18" s="3">
        <v>12</v>
      </c>
      <c r="U18" s="3">
        <v>0</v>
      </c>
      <c r="V18" s="3">
        <v>9</v>
      </c>
      <c r="W18" s="3">
        <v>3</v>
      </c>
      <c r="X18" s="3">
        <v>0</v>
      </c>
      <c r="Y18" s="3">
        <v>39</v>
      </c>
      <c r="Z18" s="3">
        <v>8</v>
      </c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>
        <v>107</v>
      </c>
      <c r="AN18" s="3"/>
      <c r="AO18" s="3"/>
      <c r="AP18" s="3"/>
      <c r="AQ18" s="3"/>
      <c r="AR18" s="3"/>
      <c r="AS18" s="1"/>
      <c r="AT18" s="4">
        <v>1</v>
      </c>
      <c r="AU18" s="4">
        <v>86</v>
      </c>
      <c r="AV18" s="4"/>
      <c r="AW18" s="4"/>
      <c r="AX18" s="1"/>
      <c r="AY18" s="1"/>
      <c r="AZ18" s="1"/>
      <c r="BA18" s="1"/>
      <c r="BB18" s="1"/>
    </row>
    <row r="19" spans="1:54" x14ac:dyDescent="0.2">
      <c r="A19" s="27">
        <v>44361</v>
      </c>
      <c r="B19" s="3">
        <v>2</v>
      </c>
      <c r="C19" s="3">
        <v>0</v>
      </c>
      <c r="D19" s="3">
        <v>11</v>
      </c>
      <c r="E19" s="3">
        <v>59</v>
      </c>
      <c r="F19" s="3">
        <v>8</v>
      </c>
      <c r="G19" s="3">
        <v>0</v>
      </c>
      <c r="H19" s="3">
        <v>13</v>
      </c>
      <c r="I19" s="3">
        <v>0</v>
      </c>
      <c r="J19" s="3">
        <v>2</v>
      </c>
      <c r="K19" s="3"/>
      <c r="L19" s="3">
        <v>0</v>
      </c>
      <c r="M19" s="3"/>
      <c r="N19" s="3"/>
      <c r="O19" s="3">
        <v>0</v>
      </c>
      <c r="P19" s="3"/>
      <c r="Q19" s="3"/>
      <c r="R19" s="3"/>
      <c r="S19" s="3"/>
      <c r="T19" s="3">
        <v>107</v>
      </c>
      <c r="U19" s="3">
        <v>1</v>
      </c>
      <c r="V19" s="3">
        <v>12</v>
      </c>
      <c r="W19" s="3">
        <v>1</v>
      </c>
      <c r="X19" s="3">
        <v>3</v>
      </c>
      <c r="Y19" s="3">
        <v>0</v>
      </c>
      <c r="Z19" s="3">
        <v>8</v>
      </c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>
        <v>16</v>
      </c>
      <c r="AN19" s="3"/>
      <c r="AO19" s="3"/>
      <c r="AP19" s="3"/>
      <c r="AQ19" s="3"/>
      <c r="AR19" s="3"/>
      <c r="AS19" s="1"/>
      <c r="AT19" s="4">
        <v>16</v>
      </c>
      <c r="AU19" s="4">
        <v>14</v>
      </c>
      <c r="AV19" s="4"/>
      <c r="AW19" s="4"/>
      <c r="AX19" s="1"/>
      <c r="AY19" s="1"/>
      <c r="AZ19" s="1"/>
      <c r="BA19" s="1"/>
      <c r="BB19" s="1"/>
    </row>
    <row r="20" spans="1:54" x14ac:dyDescent="0.2">
      <c r="A20" s="27">
        <v>44362</v>
      </c>
      <c r="B20" s="3">
        <v>0</v>
      </c>
      <c r="C20" s="3">
        <v>31</v>
      </c>
      <c r="D20" s="3">
        <v>1</v>
      </c>
      <c r="E20" s="3">
        <v>257</v>
      </c>
      <c r="F20" s="3">
        <v>4</v>
      </c>
      <c r="G20" s="3">
        <v>0</v>
      </c>
      <c r="H20" s="3">
        <v>0</v>
      </c>
      <c r="I20" s="3">
        <v>0</v>
      </c>
      <c r="J20" s="3">
        <v>4</v>
      </c>
      <c r="K20" s="3">
        <v>13</v>
      </c>
      <c r="L20" s="3">
        <v>0</v>
      </c>
      <c r="M20" s="3"/>
      <c r="N20" s="3"/>
      <c r="O20" s="3">
        <v>0</v>
      </c>
      <c r="P20" s="3"/>
      <c r="Q20" s="3"/>
      <c r="R20" s="3"/>
      <c r="S20" s="3"/>
      <c r="T20" s="3">
        <v>164</v>
      </c>
      <c r="U20" s="3">
        <v>0</v>
      </c>
      <c r="V20" s="3">
        <v>14</v>
      </c>
      <c r="W20" s="3">
        <v>0</v>
      </c>
      <c r="X20" s="3">
        <v>17</v>
      </c>
      <c r="Y20" s="3">
        <v>23</v>
      </c>
      <c r="Z20" s="3">
        <v>7</v>
      </c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>
        <v>93</v>
      </c>
      <c r="AL20" s="3"/>
      <c r="AM20" s="3">
        <v>92</v>
      </c>
      <c r="AN20" s="3"/>
      <c r="AO20" s="3"/>
      <c r="AP20" s="3"/>
      <c r="AQ20" s="3"/>
      <c r="AR20" s="3"/>
      <c r="AS20" s="4">
        <v>6</v>
      </c>
      <c r="AT20" s="4">
        <v>19</v>
      </c>
      <c r="AU20" s="4">
        <v>48</v>
      </c>
      <c r="AV20" s="4"/>
      <c r="AW20" s="4"/>
      <c r="AX20" s="1"/>
      <c r="AY20" s="1"/>
      <c r="AZ20" s="1"/>
      <c r="BA20" s="1"/>
      <c r="BB20" s="1"/>
    </row>
    <row r="21" spans="1:54" x14ac:dyDescent="0.2">
      <c r="A21" s="27">
        <v>44363</v>
      </c>
      <c r="B21" s="3">
        <v>1</v>
      </c>
      <c r="C21" s="3">
        <v>19</v>
      </c>
      <c r="D21" s="3">
        <v>2</v>
      </c>
      <c r="E21" s="3">
        <v>8</v>
      </c>
      <c r="F21" s="2">
        <v>0</v>
      </c>
      <c r="G21" s="3">
        <v>0</v>
      </c>
      <c r="H21" s="3">
        <v>0</v>
      </c>
      <c r="I21" s="3">
        <v>22</v>
      </c>
      <c r="J21" s="3">
        <v>0</v>
      </c>
      <c r="K21" s="3">
        <v>0</v>
      </c>
      <c r="L21" s="3">
        <v>1</v>
      </c>
      <c r="M21" s="3"/>
      <c r="N21" s="3"/>
      <c r="O21" s="3">
        <v>0</v>
      </c>
      <c r="P21" s="3"/>
      <c r="Q21" s="3">
        <v>0</v>
      </c>
      <c r="R21" s="3"/>
      <c r="S21" s="3"/>
      <c r="T21" s="3">
        <v>318</v>
      </c>
      <c r="U21" s="3">
        <v>1</v>
      </c>
      <c r="V21" s="3">
        <v>10</v>
      </c>
      <c r="W21" s="3">
        <v>6</v>
      </c>
      <c r="X21" s="3">
        <v>41</v>
      </c>
      <c r="Y21" s="3">
        <v>11</v>
      </c>
      <c r="Z21" s="2">
        <v>0</v>
      </c>
      <c r="AA21" s="3"/>
      <c r="AB21" s="3">
        <v>2</v>
      </c>
      <c r="AC21" s="3"/>
      <c r="AD21" s="3"/>
      <c r="AE21" s="3"/>
      <c r="AF21" s="3"/>
      <c r="AG21" s="3"/>
      <c r="AH21" s="3"/>
      <c r="AI21" s="3"/>
      <c r="AJ21" s="3"/>
      <c r="AK21" s="3">
        <v>889</v>
      </c>
      <c r="AL21" s="3"/>
      <c r="AM21" s="3">
        <v>22</v>
      </c>
      <c r="AN21" s="3"/>
      <c r="AO21" s="3"/>
      <c r="AP21" s="3"/>
      <c r="AQ21" s="3"/>
      <c r="AR21" s="3"/>
      <c r="AS21" s="4">
        <v>59</v>
      </c>
      <c r="AT21" s="4">
        <v>17</v>
      </c>
      <c r="AU21" s="4">
        <v>26</v>
      </c>
      <c r="AV21" s="4"/>
      <c r="AW21" s="4"/>
      <c r="AX21" s="1"/>
      <c r="AY21" s="1"/>
      <c r="AZ21" s="1"/>
      <c r="BA21" s="1"/>
      <c r="BB21" s="1"/>
    </row>
    <row r="22" spans="1:54" x14ac:dyDescent="0.2">
      <c r="A22" s="27">
        <v>44364</v>
      </c>
      <c r="B22" s="3">
        <v>0</v>
      </c>
      <c r="C22" s="3">
        <v>12</v>
      </c>
      <c r="D22" s="3">
        <v>5</v>
      </c>
      <c r="E22" s="3">
        <v>17</v>
      </c>
      <c r="F22" s="3">
        <v>2</v>
      </c>
      <c r="G22" s="3">
        <v>0</v>
      </c>
      <c r="H22" s="3">
        <v>92</v>
      </c>
      <c r="I22" s="3">
        <v>0</v>
      </c>
      <c r="J22" s="3">
        <v>0</v>
      </c>
      <c r="K22" s="3">
        <v>4</v>
      </c>
      <c r="L22" s="3">
        <v>2</v>
      </c>
      <c r="M22" s="3"/>
      <c r="N22" s="3"/>
      <c r="O22" s="3">
        <v>0</v>
      </c>
      <c r="P22" s="3"/>
      <c r="Q22" s="3">
        <v>0</v>
      </c>
      <c r="R22" s="3"/>
      <c r="S22" s="2"/>
      <c r="T22" s="3">
        <v>15</v>
      </c>
      <c r="U22" s="3">
        <v>200</v>
      </c>
      <c r="V22" s="3">
        <v>10</v>
      </c>
      <c r="W22" s="3">
        <v>22</v>
      </c>
      <c r="X22" s="3">
        <v>0</v>
      </c>
      <c r="Y22" s="3">
        <v>330</v>
      </c>
      <c r="Z22" s="3">
        <v>12</v>
      </c>
      <c r="AA22" s="3"/>
      <c r="AB22" s="3">
        <v>76</v>
      </c>
      <c r="AC22" s="3"/>
      <c r="AD22" s="3"/>
      <c r="AE22" s="3"/>
      <c r="AF22" s="3"/>
      <c r="AG22" s="3"/>
      <c r="AH22" s="3"/>
      <c r="AI22" s="3"/>
      <c r="AJ22" s="3"/>
      <c r="AK22" s="3">
        <v>1249</v>
      </c>
      <c r="AL22" s="3"/>
      <c r="AM22" s="3">
        <v>115</v>
      </c>
      <c r="AN22" s="3"/>
      <c r="AO22" s="3"/>
      <c r="AP22" s="3">
        <v>24</v>
      </c>
      <c r="AQ22" s="3"/>
      <c r="AR22" s="3"/>
      <c r="AS22" s="4">
        <v>41</v>
      </c>
      <c r="AT22" s="4">
        <v>7</v>
      </c>
      <c r="AU22" s="4">
        <v>3</v>
      </c>
      <c r="AV22" s="4"/>
      <c r="AW22" s="4"/>
      <c r="AX22" s="1"/>
      <c r="AY22" s="1"/>
      <c r="AZ22" s="1"/>
      <c r="BA22" s="1"/>
      <c r="BB22" s="1"/>
    </row>
    <row r="23" spans="1:54" x14ac:dyDescent="0.2">
      <c r="A23" s="27">
        <v>44365</v>
      </c>
      <c r="B23" s="3">
        <v>1</v>
      </c>
      <c r="C23" s="3">
        <v>8</v>
      </c>
      <c r="D23" s="3">
        <v>2</v>
      </c>
      <c r="E23" s="3">
        <v>107</v>
      </c>
      <c r="F23" s="3">
        <v>14</v>
      </c>
      <c r="G23" s="3">
        <v>0</v>
      </c>
      <c r="H23" s="3">
        <v>109</v>
      </c>
      <c r="I23" s="3">
        <v>2</v>
      </c>
      <c r="J23" s="3">
        <v>0</v>
      </c>
      <c r="K23" s="3">
        <v>0</v>
      </c>
      <c r="L23" s="3">
        <v>0</v>
      </c>
      <c r="M23" s="3"/>
      <c r="N23" s="3"/>
      <c r="O23" s="3">
        <v>16</v>
      </c>
      <c r="P23" s="3"/>
      <c r="Q23" s="3">
        <v>0</v>
      </c>
      <c r="R23" s="2"/>
      <c r="S23" s="3">
        <v>0</v>
      </c>
      <c r="T23" s="3">
        <v>34</v>
      </c>
      <c r="U23" s="3">
        <v>11</v>
      </c>
      <c r="V23" s="3">
        <v>11</v>
      </c>
      <c r="W23" s="3">
        <v>8</v>
      </c>
      <c r="X23" s="3">
        <v>8</v>
      </c>
      <c r="Y23" s="3">
        <v>0</v>
      </c>
      <c r="Z23" s="3">
        <v>4</v>
      </c>
      <c r="AA23" s="3"/>
      <c r="AB23" s="3">
        <v>104</v>
      </c>
      <c r="AC23" s="2"/>
      <c r="AD23" s="3"/>
      <c r="AE23" s="3"/>
      <c r="AF23" s="3"/>
      <c r="AG23" s="3"/>
      <c r="AH23" s="3"/>
      <c r="AI23" s="3"/>
      <c r="AJ23" s="3"/>
      <c r="AK23" s="3">
        <v>1356</v>
      </c>
      <c r="AL23" s="3">
        <v>74</v>
      </c>
      <c r="AM23" s="3">
        <v>106</v>
      </c>
      <c r="AN23" s="3">
        <v>76</v>
      </c>
      <c r="AO23" s="3"/>
      <c r="AP23" s="3">
        <v>613</v>
      </c>
      <c r="AQ23" s="3"/>
      <c r="AR23" s="3"/>
      <c r="AS23" s="4">
        <v>28</v>
      </c>
      <c r="AT23" s="4">
        <v>4</v>
      </c>
      <c r="AU23" s="4">
        <v>2</v>
      </c>
      <c r="AV23" s="4">
        <v>-2</v>
      </c>
      <c r="AW23" s="4"/>
      <c r="AX23" s="1"/>
      <c r="AY23" s="1"/>
      <c r="AZ23" s="1"/>
      <c r="BA23" s="1"/>
      <c r="BB23" s="1"/>
    </row>
    <row r="24" spans="1:54" x14ac:dyDescent="0.2">
      <c r="A24" s="27">
        <v>44366</v>
      </c>
      <c r="B24" s="3">
        <v>4</v>
      </c>
      <c r="C24" s="3">
        <v>16</v>
      </c>
      <c r="D24" s="3">
        <v>12</v>
      </c>
      <c r="E24" s="3">
        <v>312</v>
      </c>
      <c r="F24" s="3">
        <v>20</v>
      </c>
      <c r="G24" s="3">
        <v>0</v>
      </c>
      <c r="H24" s="3">
        <v>0</v>
      </c>
      <c r="I24" s="3">
        <v>0</v>
      </c>
      <c r="J24" s="3">
        <v>17</v>
      </c>
      <c r="K24" s="3">
        <v>0</v>
      </c>
      <c r="L24" s="3">
        <v>0</v>
      </c>
      <c r="M24" s="3"/>
      <c r="N24" s="3"/>
      <c r="O24" s="3">
        <v>12</v>
      </c>
      <c r="P24" s="3"/>
      <c r="Q24" s="3">
        <v>0</v>
      </c>
      <c r="R24" s="3">
        <v>0</v>
      </c>
      <c r="S24" s="3">
        <v>0</v>
      </c>
      <c r="T24" s="3">
        <v>102</v>
      </c>
      <c r="U24" s="3">
        <v>129</v>
      </c>
      <c r="V24" s="3">
        <v>37</v>
      </c>
      <c r="W24" s="3">
        <v>12</v>
      </c>
      <c r="X24" s="3">
        <v>6</v>
      </c>
      <c r="Y24" s="3">
        <v>0</v>
      </c>
      <c r="Z24" s="3">
        <v>4</v>
      </c>
      <c r="AA24" s="3"/>
      <c r="AB24" s="3">
        <v>687</v>
      </c>
      <c r="AC24" s="3">
        <v>48</v>
      </c>
      <c r="AD24" s="3"/>
      <c r="AE24" s="3"/>
      <c r="AF24" s="3"/>
      <c r="AG24" s="3"/>
      <c r="AH24" s="3"/>
      <c r="AI24" s="3"/>
      <c r="AJ24" s="3"/>
      <c r="AK24" s="3">
        <v>1516</v>
      </c>
      <c r="AL24" s="3">
        <v>94</v>
      </c>
      <c r="AM24" s="3">
        <v>251</v>
      </c>
      <c r="AN24" s="3">
        <v>149</v>
      </c>
      <c r="AO24" s="3">
        <v>80</v>
      </c>
      <c r="AP24" s="3">
        <v>405</v>
      </c>
      <c r="AQ24" s="3"/>
      <c r="AR24" s="3"/>
      <c r="AS24" s="4">
        <v>126</v>
      </c>
      <c r="AT24" s="4">
        <v>0</v>
      </c>
      <c r="AU24" s="4">
        <v>36</v>
      </c>
      <c r="AV24" s="4">
        <v>5</v>
      </c>
      <c r="AW24" s="4">
        <v>0</v>
      </c>
      <c r="AX24" s="1"/>
      <c r="AY24" s="1"/>
      <c r="AZ24" s="1"/>
      <c r="BA24" s="1"/>
      <c r="BB24" s="1"/>
    </row>
    <row r="25" spans="1:54" x14ac:dyDescent="0.2">
      <c r="A25" s="27">
        <v>44367</v>
      </c>
      <c r="B25" s="3">
        <v>458</v>
      </c>
      <c r="C25" s="3">
        <v>45</v>
      </c>
      <c r="D25" s="3">
        <v>37</v>
      </c>
      <c r="E25" s="3">
        <v>1498</v>
      </c>
      <c r="F25" s="3">
        <v>0</v>
      </c>
      <c r="G25" s="3">
        <v>18</v>
      </c>
      <c r="H25" s="3">
        <v>29</v>
      </c>
      <c r="I25" s="3">
        <v>6</v>
      </c>
      <c r="J25" s="3">
        <v>0</v>
      </c>
      <c r="K25" s="3">
        <v>16</v>
      </c>
      <c r="L25" s="3">
        <v>0</v>
      </c>
      <c r="M25" s="3"/>
      <c r="N25" s="3"/>
      <c r="O25" s="3">
        <v>49</v>
      </c>
      <c r="P25" s="3"/>
      <c r="Q25" s="3">
        <v>0</v>
      </c>
      <c r="R25" s="3">
        <v>0</v>
      </c>
      <c r="S25" s="3">
        <v>0</v>
      </c>
      <c r="T25" s="3">
        <v>287</v>
      </c>
      <c r="U25" s="3">
        <v>313</v>
      </c>
      <c r="V25" s="3">
        <v>59</v>
      </c>
      <c r="W25" s="3">
        <v>4</v>
      </c>
      <c r="X25" s="3">
        <v>38</v>
      </c>
      <c r="Y25" s="3">
        <v>267</v>
      </c>
      <c r="Z25" s="3">
        <v>0</v>
      </c>
      <c r="AA25" s="3"/>
      <c r="AB25" s="3">
        <v>718</v>
      </c>
      <c r="AC25" s="2">
        <v>0</v>
      </c>
      <c r="AD25" s="3"/>
      <c r="AE25" s="3"/>
      <c r="AF25" s="3"/>
      <c r="AG25" s="3"/>
      <c r="AH25" s="3"/>
      <c r="AI25" s="3"/>
      <c r="AJ25" s="3"/>
      <c r="AK25" s="3">
        <v>2329</v>
      </c>
      <c r="AL25" s="3">
        <v>40</v>
      </c>
      <c r="AM25" s="3">
        <v>284</v>
      </c>
      <c r="AN25" s="3">
        <v>198</v>
      </c>
      <c r="AO25" s="3">
        <v>53</v>
      </c>
      <c r="AP25" s="3">
        <v>713</v>
      </c>
      <c r="AQ25" s="3"/>
      <c r="AR25" s="3"/>
      <c r="AS25" s="4">
        <v>125</v>
      </c>
      <c r="AT25" s="4">
        <v>3</v>
      </c>
      <c r="AU25" s="4">
        <v>1</v>
      </c>
      <c r="AV25" s="4">
        <v>24</v>
      </c>
      <c r="AW25" s="4">
        <v>0</v>
      </c>
      <c r="AX25" s="1"/>
      <c r="AY25" s="1"/>
      <c r="AZ25" s="1"/>
      <c r="BA25" s="1"/>
      <c r="BB25" s="1"/>
    </row>
    <row r="26" spans="1:54" x14ac:dyDescent="0.2">
      <c r="A26" s="27">
        <v>44368</v>
      </c>
      <c r="B26" s="3">
        <v>28</v>
      </c>
      <c r="C26" s="3">
        <v>4</v>
      </c>
      <c r="D26" s="3">
        <v>5</v>
      </c>
      <c r="E26" s="3">
        <v>1234</v>
      </c>
      <c r="F26" s="3">
        <v>0</v>
      </c>
      <c r="G26" s="3">
        <v>20</v>
      </c>
      <c r="H26" s="3">
        <v>243</v>
      </c>
      <c r="I26" s="3">
        <v>86</v>
      </c>
      <c r="J26" s="3">
        <v>0</v>
      </c>
      <c r="K26" s="3">
        <v>39</v>
      </c>
      <c r="L26" s="3">
        <v>0</v>
      </c>
      <c r="M26" s="3"/>
      <c r="N26" s="2"/>
      <c r="O26" s="3">
        <v>150</v>
      </c>
      <c r="P26" s="3"/>
      <c r="Q26" s="3">
        <v>0</v>
      </c>
      <c r="R26" s="3">
        <v>0</v>
      </c>
      <c r="S26" s="3">
        <v>22</v>
      </c>
      <c r="T26" s="3">
        <v>337</v>
      </c>
      <c r="U26" s="3">
        <v>0</v>
      </c>
      <c r="V26" s="3">
        <v>85</v>
      </c>
      <c r="W26" s="3">
        <v>50</v>
      </c>
      <c r="X26" s="3">
        <v>47</v>
      </c>
      <c r="Y26" s="3">
        <v>72</v>
      </c>
      <c r="Z26" s="3">
        <v>18</v>
      </c>
      <c r="AA26" s="3"/>
      <c r="AB26" s="3">
        <v>546</v>
      </c>
      <c r="AC26" s="3">
        <v>49</v>
      </c>
      <c r="AD26" s="2"/>
      <c r="AE26" s="3"/>
      <c r="AF26" s="3"/>
      <c r="AG26" s="3"/>
      <c r="AH26" s="3"/>
      <c r="AI26" s="3"/>
      <c r="AJ26" s="3"/>
      <c r="AK26" s="3">
        <v>2091</v>
      </c>
      <c r="AL26" s="3">
        <v>310</v>
      </c>
      <c r="AM26" s="3">
        <v>166</v>
      </c>
      <c r="AN26" s="3">
        <v>605</v>
      </c>
      <c r="AO26" s="3">
        <v>304</v>
      </c>
      <c r="AP26" s="3">
        <v>221</v>
      </c>
      <c r="AQ26" s="3"/>
      <c r="AR26" s="3"/>
      <c r="AS26" s="4">
        <v>150</v>
      </c>
      <c r="AT26" s="4">
        <v>6</v>
      </c>
      <c r="AU26" s="4">
        <v>59</v>
      </c>
      <c r="AV26" s="4">
        <v>21</v>
      </c>
      <c r="AW26" s="4">
        <v>32</v>
      </c>
      <c r="AX26" s="1"/>
      <c r="AY26" s="1"/>
      <c r="AZ26" s="1"/>
      <c r="BA26" s="1"/>
      <c r="BB26" s="1"/>
    </row>
    <row r="27" spans="1:54" x14ac:dyDescent="0.2">
      <c r="A27" s="27">
        <v>44369</v>
      </c>
      <c r="B27" s="3">
        <v>222</v>
      </c>
      <c r="C27" s="3">
        <v>6</v>
      </c>
      <c r="D27" s="3">
        <v>49</v>
      </c>
      <c r="E27" s="3">
        <v>1811</v>
      </c>
      <c r="F27" s="3">
        <v>0</v>
      </c>
      <c r="G27" s="3">
        <v>1</v>
      </c>
      <c r="H27" s="3">
        <v>0</v>
      </c>
      <c r="I27" s="3">
        <v>371</v>
      </c>
      <c r="J27" s="3">
        <v>1</v>
      </c>
      <c r="K27" s="3">
        <v>28</v>
      </c>
      <c r="L27" s="3">
        <v>0</v>
      </c>
      <c r="M27" s="3"/>
      <c r="N27" s="3">
        <v>12</v>
      </c>
      <c r="O27" s="3">
        <v>0</v>
      </c>
      <c r="P27" s="2"/>
      <c r="Q27" s="3">
        <v>0</v>
      </c>
      <c r="R27" s="3">
        <v>0</v>
      </c>
      <c r="S27" s="3">
        <v>0</v>
      </c>
      <c r="T27" s="3">
        <v>501</v>
      </c>
      <c r="U27" s="3">
        <v>116</v>
      </c>
      <c r="V27" s="3">
        <v>93</v>
      </c>
      <c r="W27" s="3">
        <v>54</v>
      </c>
      <c r="X27" s="3">
        <v>64</v>
      </c>
      <c r="Y27" s="3">
        <v>0</v>
      </c>
      <c r="Z27" s="3">
        <v>45</v>
      </c>
      <c r="AA27" s="3"/>
      <c r="AB27" s="3">
        <v>314</v>
      </c>
      <c r="AC27" s="3">
        <v>22</v>
      </c>
      <c r="AD27" s="3">
        <v>7</v>
      </c>
      <c r="AE27" s="3"/>
      <c r="AF27" s="3"/>
      <c r="AG27" s="3"/>
      <c r="AH27" s="3"/>
      <c r="AI27" s="3"/>
      <c r="AJ27" s="3"/>
      <c r="AK27" s="3">
        <v>1176</v>
      </c>
      <c r="AL27" s="3">
        <v>139</v>
      </c>
      <c r="AM27" s="3">
        <v>19</v>
      </c>
      <c r="AN27" s="3">
        <v>468</v>
      </c>
      <c r="AO27" s="3">
        <v>7</v>
      </c>
      <c r="AP27" s="3">
        <v>360</v>
      </c>
      <c r="AQ27" s="3"/>
      <c r="AR27" s="3"/>
      <c r="AS27" s="4">
        <v>151</v>
      </c>
      <c r="AT27" s="4">
        <v>6</v>
      </c>
      <c r="AU27" s="4">
        <v>112</v>
      </c>
      <c r="AV27" s="4">
        <v>19</v>
      </c>
      <c r="AW27" s="4">
        <v>0</v>
      </c>
      <c r="AX27" s="1"/>
      <c r="AY27" s="1"/>
      <c r="AZ27" s="1"/>
      <c r="BA27" s="1"/>
      <c r="BB27" s="1"/>
    </row>
    <row r="28" spans="1:54" x14ac:dyDescent="0.2">
      <c r="A28" s="27">
        <v>44370</v>
      </c>
      <c r="B28" s="3">
        <v>68</v>
      </c>
      <c r="C28" s="3">
        <v>23</v>
      </c>
      <c r="D28" s="3">
        <v>345</v>
      </c>
      <c r="E28" s="3">
        <v>389</v>
      </c>
      <c r="F28" s="3">
        <v>0</v>
      </c>
      <c r="G28" s="3">
        <v>82</v>
      </c>
      <c r="H28" s="3">
        <v>0</v>
      </c>
      <c r="I28" s="3">
        <v>8</v>
      </c>
      <c r="J28" s="3">
        <v>26</v>
      </c>
      <c r="K28" s="3">
        <v>23</v>
      </c>
      <c r="L28" s="3">
        <v>0</v>
      </c>
      <c r="M28" s="2"/>
      <c r="N28" s="3">
        <v>26</v>
      </c>
      <c r="O28" s="3">
        <v>75</v>
      </c>
      <c r="P28" s="3">
        <v>0</v>
      </c>
      <c r="Q28" s="3">
        <v>3</v>
      </c>
      <c r="R28" s="3">
        <v>0</v>
      </c>
      <c r="S28" s="3">
        <v>0</v>
      </c>
      <c r="T28" s="3">
        <v>2205</v>
      </c>
      <c r="U28" s="3">
        <v>70</v>
      </c>
      <c r="V28" s="3">
        <v>109</v>
      </c>
      <c r="W28" s="3">
        <v>16</v>
      </c>
      <c r="X28" s="3">
        <v>255</v>
      </c>
      <c r="Y28" s="3">
        <v>40</v>
      </c>
      <c r="Z28" s="3">
        <v>1</v>
      </c>
      <c r="AA28" s="3"/>
      <c r="AB28" s="3">
        <v>246</v>
      </c>
      <c r="AC28" s="3">
        <v>233</v>
      </c>
      <c r="AD28" s="3">
        <v>107</v>
      </c>
      <c r="AE28" s="3"/>
      <c r="AF28" s="3"/>
      <c r="AG28" s="3"/>
      <c r="AH28" s="3"/>
      <c r="AI28" s="3"/>
      <c r="AJ28" s="3"/>
      <c r="AK28" s="3">
        <v>1131</v>
      </c>
      <c r="AL28" s="3">
        <v>188</v>
      </c>
      <c r="AM28" s="3">
        <v>136</v>
      </c>
      <c r="AN28" s="3">
        <v>258</v>
      </c>
      <c r="AO28" s="3">
        <v>530</v>
      </c>
      <c r="AP28" s="3">
        <v>20</v>
      </c>
      <c r="AQ28" s="3"/>
      <c r="AR28" s="2"/>
      <c r="AS28" s="4">
        <v>90</v>
      </c>
      <c r="AT28" s="4">
        <v>13</v>
      </c>
      <c r="AU28" s="4">
        <v>103</v>
      </c>
      <c r="AV28" s="4">
        <v>54</v>
      </c>
      <c r="AW28" s="4">
        <v>22</v>
      </c>
      <c r="AX28" s="1"/>
      <c r="AY28" s="1"/>
      <c r="AZ28" s="1"/>
      <c r="BA28" s="1"/>
      <c r="BB28" s="1"/>
    </row>
    <row r="29" spans="1:54" x14ac:dyDescent="0.2">
      <c r="A29" s="27">
        <v>44371</v>
      </c>
      <c r="B29" s="3">
        <v>103</v>
      </c>
      <c r="C29" s="3">
        <v>221</v>
      </c>
      <c r="D29" s="3">
        <v>48</v>
      </c>
      <c r="E29" s="3">
        <v>970</v>
      </c>
      <c r="F29" s="3">
        <v>0</v>
      </c>
      <c r="G29" s="3">
        <v>0</v>
      </c>
      <c r="H29" s="3">
        <v>16</v>
      </c>
      <c r="I29" s="3">
        <v>3</v>
      </c>
      <c r="J29" s="3">
        <v>0</v>
      </c>
      <c r="K29" s="3">
        <v>12</v>
      </c>
      <c r="L29" s="3">
        <v>0</v>
      </c>
      <c r="M29" s="3">
        <v>0</v>
      </c>
      <c r="N29" s="3">
        <v>226</v>
      </c>
      <c r="O29" s="3">
        <v>71</v>
      </c>
      <c r="P29" s="3">
        <v>0</v>
      </c>
      <c r="Q29" s="3">
        <v>0</v>
      </c>
      <c r="R29" s="3">
        <v>38</v>
      </c>
      <c r="S29" s="3">
        <v>24</v>
      </c>
      <c r="T29" s="3">
        <v>2336</v>
      </c>
      <c r="U29" s="3">
        <v>118</v>
      </c>
      <c r="V29" s="3">
        <v>115</v>
      </c>
      <c r="W29" s="3">
        <v>27</v>
      </c>
      <c r="X29" s="3">
        <v>323</v>
      </c>
      <c r="Y29" s="3">
        <v>416</v>
      </c>
      <c r="Z29" s="3">
        <v>80</v>
      </c>
      <c r="AA29" s="3"/>
      <c r="AB29" s="3">
        <v>280</v>
      </c>
      <c r="AC29" s="3">
        <v>150</v>
      </c>
      <c r="AD29" s="3">
        <v>280</v>
      </c>
      <c r="AE29" s="3"/>
      <c r="AF29" s="3"/>
      <c r="AG29" s="3"/>
      <c r="AH29" s="3"/>
      <c r="AI29" s="3"/>
      <c r="AJ29" s="3"/>
      <c r="AK29" s="3">
        <v>917</v>
      </c>
      <c r="AL29" s="3">
        <v>289</v>
      </c>
      <c r="AM29" s="3">
        <v>550</v>
      </c>
      <c r="AN29" s="3">
        <v>308</v>
      </c>
      <c r="AO29" s="3">
        <v>312</v>
      </c>
      <c r="AP29" s="3">
        <v>2787</v>
      </c>
      <c r="AQ29" s="3"/>
      <c r="AR29" s="3">
        <v>115</v>
      </c>
      <c r="AS29" s="4">
        <v>195</v>
      </c>
      <c r="AT29" s="4">
        <v>19</v>
      </c>
      <c r="AU29" s="4">
        <v>132</v>
      </c>
      <c r="AV29" s="4">
        <v>49</v>
      </c>
      <c r="AW29" s="4">
        <v>18</v>
      </c>
      <c r="AX29" s="1"/>
      <c r="AY29" s="1"/>
      <c r="AZ29" s="1"/>
      <c r="BA29" s="1"/>
      <c r="BB29" s="1"/>
    </row>
    <row r="30" spans="1:54" x14ac:dyDescent="0.2">
      <c r="A30" s="27">
        <v>44372</v>
      </c>
      <c r="B30" s="3">
        <v>4</v>
      </c>
      <c r="C30" s="3">
        <v>65</v>
      </c>
      <c r="D30" s="3">
        <v>89</v>
      </c>
      <c r="E30" s="3">
        <v>434</v>
      </c>
      <c r="F30" s="3">
        <v>0</v>
      </c>
      <c r="G30" s="3">
        <v>0</v>
      </c>
      <c r="H30" s="3">
        <v>17</v>
      </c>
      <c r="I30" s="3">
        <v>15</v>
      </c>
      <c r="J30" s="3">
        <v>0</v>
      </c>
      <c r="K30" s="3">
        <v>540</v>
      </c>
      <c r="L30" s="3">
        <v>1</v>
      </c>
      <c r="M30" s="3">
        <v>8</v>
      </c>
      <c r="N30" s="3">
        <v>104</v>
      </c>
      <c r="O30" s="3">
        <v>0</v>
      </c>
      <c r="P30" s="3">
        <v>0</v>
      </c>
      <c r="Q30" s="3">
        <v>0</v>
      </c>
      <c r="R30" s="3">
        <v>0</v>
      </c>
      <c r="S30" s="3">
        <v>13</v>
      </c>
      <c r="T30" s="3">
        <v>2707</v>
      </c>
      <c r="U30" s="3">
        <v>307</v>
      </c>
      <c r="V30" s="3">
        <v>135</v>
      </c>
      <c r="W30" s="3">
        <v>123</v>
      </c>
      <c r="X30" s="3">
        <v>812</v>
      </c>
      <c r="Y30" s="3">
        <v>2706</v>
      </c>
      <c r="Z30" s="3">
        <v>58</v>
      </c>
      <c r="AA30" s="3"/>
      <c r="AB30" s="3">
        <v>345</v>
      </c>
      <c r="AC30" s="3">
        <v>413</v>
      </c>
      <c r="AD30" s="3">
        <v>92</v>
      </c>
      <c r="AE30" s="3"/>
      <c r="AF30" s="3"/>
      <c r="AG30" s="3"/>
      <c r="AH30" s="3"/>
      <c r="AI30" s="3"/>
      <c r="AJ30" s="2"/>
      <c r="AK30" s="3">
        <v>1232</v>
      </c>
      <c r="AL30" s="3">
        <v>229</v>
      </c>
      <c r="AM30" s="3">
        <v>487</v>
      </c>
      <c r="AN30" s="3">
        <v>417</v>
      </c>
      <c r="AO30" s="3">
        <v>637</v>
      </c>
      <c r="AP30" s="3">
        <v>24</v>
      </c>
      <c r="AQ30" s="2"/>
      <c r="AR30" s="3">
        <v>428</v>
      </c>
      <c r="AS30" s="4">
        <v>213</v>
      </c>
      <c r="AT30" s="4">
        <v>0</v>
      </c>
      <c r="AU30" s="4">
        <v>157</v>
      </c>
      <c r="AV30" s="4">
        <v>86</v>
      </c>
      <c r="AW30" s="4">
        <v>37</v>
      </c>
      <c r="AX30" s="1"/>
      <c r="AY30" s="1"/>
      <c r="AZ30" s="1"/>
      <c r="BA30" s="1"/>
      <c r="BB30" s="1"/>
    </row>
    <row r="31" spans="1:54" x14ac:dyDescent="0.2">
      <c r="A31" s="27">
        <v>44373</v>
      </c>
      <c r="B31" s="3">
        <v>183</v>
      </c>
      <c r="C31" s="3">
        <v>549</v>
      </c>
      <c r="D31" s="3">
        <v>1130</v>
      </c>
      <c r="E31" s="3">
        <v>566</v>
      </c>
      <c r="F31" s="3">
        <v>0</v>
      </c>
      <c r="G31" s="3">
        <v>312</v>
      </c>
      <c r="H31" s="3">
        <v>189</v>
      </c>
      <c r="I31" s="3">
        <v>2</v>
      </c>
      <c r="J31" s="3">
        <v>0</v>
      </c>
      <c r="K31" s="3">
        <v>8</v>
      </c>
      <c r="L31" s="3">
        <v>1</v>
      </c>
      <c r="M31" s="3">
        <v>23</v>
      </c>
      <c r="N31" s="3">
        <v>189</v>
      </c>
      <c r="O31" s="3">
        <v>0</v>
      </c>
      <c r="P31" s="3">
        <v>0</v>
      </c>
      <c r="Q31" s="3">
        <v>0</v>
      </c>
      <c r="R31" s="3">
        <v>33</v>
      </c>
      <c r="S31" s="3">
        <v>0</v>
      </c>
      <c r="T31" s="3">
        <v>2520</v>
      </c>
      <c r="U31" s="3">
        <v>318</v>
      </c>
      <c r="V31" s="3">
        <v>136</v>
      </c>
      <c r="W31" s="3">
        <v>142</v>
      </c>
      <c r="X31" s="3">
        <v>206</v>
      </c>
      <c r="Y31" s="3">
        <v>454</v>
      </c>
      <c r="Z31" s="3">
        <v>60</v>
      </c>
      <c r="AA31" s="3"/>
      <c r="AB31" s="3">
        <v>2180</v>
      </c>
      <c r="AC31" s="3">
        <v>615</v>
      </c>
      <c r="AD31" s="3">
        <v>249</v>
      </c>
      <c r="AE31" s="2"/>
      <c r="AF31" s="3"/>
      <c r="AG31" s="3"/>
      <c r="AH31" s="2"/>
      <c r="AI31" s="3"/>
      <c r="AJ31" s="3">
        <v>0</v>
      </c>
      <c r="AK31" s="3">
        <v>1426</v>
      </c>
      <c r="AL31" s="3">
        <v>293</v>
      </c>
      <c r="AM31" s="3">
        <v>310</v>
      </c>
      <c r="AN31" s="3">
        <v>285</v>
      </c>
      <c r="AO31" s="3">
        <v>1329</v>
      </c>
      <c r="AP31" s="3">
        <v>212</v>
      </c>
      <c r="AQ31" s="3">
        <v>32</v>
      </c>
      <c r="AR31" s="3">
        <v>467</v>
      </c>
      <c r="AS31" s="4">
        <v>686</v>
      </c>
      <c r="AT31" s="4">
        <v>0</v>
      </c>
      <c r="AU31" s="4">
        <v>17</v>
      </c>
      <c r="AV31" s="4">
        <v>26</v>
      </c>
      <c r="AW31" s="4">
        <v>12</v>
      </c>
      <c r="AX31" s="1"/>
      <c r="AY31" s="1"/>
      <c r="AZ31" s="1"/>
      <c r="BA31" s="1"/>
      <c r="BB31" s="1"/>
    </row>
    <row r="32" spans="1:54" x14ac:dyDescent="0.2">
      <c r="A32" s="27">
        <v>44374</v>
      </c>
      <c r="B32" s="3">
        <v>305</v>
      </c>
      <c r="C32" s="3">
        <v>53</v>
      </c>
      <c r="D32" s="3">
        <v>329</v>
      </c>
      <c r="E32" s="3">
        <v>1566</v>
      </c>
      <c r="F32" s="3">
        <v>210</v>
      </c>
      <c r="G32" s="3">
        <v>24</v>
      </c>
      <c r="H32" s="3">
        <v>92</v>
      </c>
      <c r="I32" s="3">
        <v>0</v>
      </c>
      <c r="J32" s="3">
        <v>0</v>
      </c>
      <c r="K32" s="3">
        <v>199</v>
      </c>
      <c r="L32" s="3">
        <v>2</v>
      </c>
      <c r="M32" s="3">
        <v>0</v>
      </c>
      <c r="N32" s="3">
        <v>230</v>
      </c>
      <c r="O32" s="3">
        <v>231</v>
      </c>
      <c r="P32" s="3">
        <v>0</v>
      </c>
      <c r="Q32" s="3">
        <v>0</v>
      </c>
      <c r="R32" s="3">
        <v>17</v>
      </c>
      <c r="S32" s="3">
        <v>23</v>
      </c>
      <c r="T32" s="3">
        <v>1136</v>
      </c>
      <c r="U32" s="3">
        <v>838</v>
      </c>
      <c r="V32" s="3">
        <v>138</v>
      </c>
      <c r="W32" s="3">
        <v>604</v>
      </c>
      <c r="X32" s="3">
        <v>1033</v>
      </c>
      <c r="Y32" s="3">
        <v>173</v>
      </c>
      <c r="Z32" s="3">
        <v>93</v>
      </c>
      <c r="AA32" s="3"/>
      <c r="AB32" s="3">
        <v>2079</v>
      </c>
      <c r="AC32" s="3">
        <v>364</v>
      </c>
      <c r="AD32" s="3">
        <v>167</v>
      </c>
      <c r="AE32" s="3">
        <v>9</v>
      </c>
      <c r="AF32" s="3"/>
      <c r="AG32" s="2"/>
      <c r="AH32" s="3">
        <v>21</v>
      </c>
      <c r="AI32" s="3"/>
      <c r="AJ32" s="3">
        <v>34</v>
      </c>
      <c r="AK32" s="3">
        <v>1128</v>
      </c>
      <c r="AL32" s="3">
        <v>94</v>
      </c>
      <c r="AM32" s="3">
        <v>553</v>
      </c>
      <c r="AN32" s="3">
        <v>231</v>
      </c>
      <c r="AO32" s="3">
        <v>341</v>
      </c>
      <c r="AP32" s="3">
        <v>43</v>
      </c>
      <c r="AQ32" s="3">
        <v>2</v>
      </c>
      <c r="AR32" s="3">
        <v>377</v>
      </c>
      <c r="AS32" s="4">
        <v>536</v>
      </c>
      <c r="AT32" s="4">
        <v>55</v>
      </c>
      <c r="AU32" s="4">
        <v>211</v>
      </c>
      <c r="AV32" s="4">
        <v>110</v>
      </c>
      <c r="AW32" s="4">
        <v>54</v>
      </c>
      <c r="AX32" s="1"/>
      <c r="AY32" s="1"/>
      <c r="AZ32" s="1"/>
      <c r="BA32" s="1"/>
      <c r="BB32" s="1"/>
    </row>
    <row r="33" spans="1:54" x14ac:dyDescent="0.2">
      <c r="A33" s="27">
        <v>44375</v>
      </c>
      <c r="B33" s="3">
        <v>37</v>
      </c>
      <c r="C33" s="3">
        <v>98</v>
      </c>
      <c r="D33" s="3">
        <v>178</v>
      </c>
      <c r="E33" s="3">
        <v>513</v>
      </c>
      <c r="F33" s="3">
        <v>87</v>
      </c>
      <c r="G33" s="3">
        <v>420</v>
      </c>
      <c r="H33" s="3">
        <v>33</v>
      </c>
      <c r="I33" s="3">
        <v>1</v>
      </c>
      <c r="J33" s="3">
        <v>0</v>
      </c>
      <c r="K33" s="3">
        <v>77</v>
      </c>
      <c r="L33" s="3">
        <v>0</v>
      </c>
      <c r="M33" s="3">
        <v>65</v>
      </c>
      <c r="N33" s="3">
        <v>211</v>
      </c>
      <c r="O33" s="3">
        <v>37</v>
      </c>
      <c r="P33" s="3">
        <v>0</v>
      </c>
      <c r="Q33" s="3">
        <v>1</v>
      </c>
      <c r="R33" s="3">
        <v>153</v>
      </c>
      <c r="S33" s="3">
        <v>493</v>
      </c>
      <c r="T33" s="3">
        <v>1774</v>
      </c>
      <c r="U33" s="3">
        <v>348</v>
      </c>
      <c r="V33" s="3">
        <v>133</v>
      </c>
      <c r="W33" s="3">
        <v>153</v>
      </c>
      <c r="X33" s="3">
        <v>686</v>
      </c>
      <c r="Y33" s="3">
        <v>466</v>
      </c>
      <c r="Z33" s="3">
        <v>1645</v>
      </c>
      <c r="AA33" s="3"/>
      <c r="AB33" s="3">
        <v>1386</v>
      </c>
      <c r="AC33" s="3">
        <v>430</v>
      </c>
      <c r="AD33" s="3">
        <v>139</v>
      </c>
      <c r="AE33" s="2">
        <v>0</v>
      </c>
      <c r="AF33" s="3"/>
      <c r="AG33" s="3">
        <v>219</v>
      </c>
      <c r="AH33" s="2">
        <v>0</v>
      </c>
      <c r="AI33" s="3"/>
      <c r="AJ33" s="3">
        <v>31</v>
      </c>
      <c r="AK33" s="3">
        <v>1927</v>
      </c>
      <c r="AL33" s="3">
        <v>88</v>
      </c>
      <c r="AM33" s="3">
        <v>535</v>
      </c>
      <c r="AN33" s="3">
        <v>127</v>
      </c>
      <c r="AO33" s="3">
        <v>461</v>
      </c>
      <c r="AP33" s="3">
        <v>229</v>
      </c>
      <c r="AQ33" s="3">
        <v>280</v>
      </c>
      <c r="AR33" s="3">
        <v>637</v>
      </c>
      <c r="AS33" s="4">
        <v>186</v>
      </c>
      <c r="AT33" s="4">
        <v>6</v>
      </c>
      <c r="AU33" s="4">
        <v>25</v>
      </c>
      <c r="AV33" s="4">
        <v>182</v>
      </c>
      <c r="AW33" s="4">
        <v>75</v>
      </c>
      <c r="AX33" s="1"/>
      <c r="AY33" s="1"/>
      <c r="AZ33" s="1"/>
      <c r="BA33" s="1"/>
      <c r="BB33" s="1"/>
    </row>
    <row r="34" spans="1:54" x14ac:dyDescent="0.2">
      <c r="A34" s="27">
        <v>44376</v>
      </c>
      <c r="B34" s="3">
        <v>252</v>
      </c>
      <c r="C34" s="3">
        <v>41</v>
      </c>
      <c r="D34" s="3">
        <v>29</v>
      </c>
      <c r="E34" s="3">
        <v>1749</v>
      </c>
      <c r="F34" s="3">
        <v>133</v>
      </c>
      <c r="G34" s="3">
        <v>334</v>
      </c>
      <c r="H34" s="3">
        <v>27</v>
      </c>
      <c r="I34" s="3">
        <v>887</v>
      </c>
      <c r="J34" s="3">
        <v>0</v>
      </c>
      <c r="K34" s="3">
        <v>8</v>
      </c>
      <c r="L34" s="3">
        <v>0</v>
      </c>
      <c r="M34" s="3">
        <v>41</v>
      </c>
      <c r="N34" s="3">
        <v>145</v>
      </c>
      <c r="O34" s="3">
        <v>411</v>
      </c>
      <c r="P34" s="3">
        <v>7</v>
      </c>
      <c r="Q34" s="3">
        <v>2</v>
      </c>
      <c r="R34" s="3">
        <v>501</v>
      </c>
      <c r="S34" s="3">
        <v>575</v>
      </c>
      <c r="T34" s="3">
        <v>0</v>
      </c>
      <c r="U34" s="3">
        <v>594</v>
      </c>
      <c r="V34" s="3">
        <v>135</v>
      </c>
      <c r="W34" s="3">
        <v>351</v>
      </c>
      <c r="X34" s="3">
        <v>670</v>
      </c>
      <c r="Y34" s="3">
        <v>791</v>
      </c>
      <c r="Z34" s="3">
        <v>0</v>
      </c>
      <c r="AA34" s="2"/>
      <c r="AB34" s="3">
        <v>530</v>
      </c>
      <c r="AC34" s="3">
        <v>302</v>
      </c>
      <c r="AD34" s="3">
        <v>203</v>
      </c>
      <c r="AE34" s="3">
        <v>166</v>
      </c>
      <c r="AF34" s="3"/>
      <c r="AG34" s="3">
        <v>224</v>
      </c>
      <c r="AH34" s="2">
        <v>0</v>
      </c>
      <c r="AI34" s="3"/>
      <c r="AJ34" s="3">
        <v>40</v>
      </c>
      <c r="AK34" s="3">
        <v>1902</v>
      </c>
      <c r="AL34" s="3">
        <v>111</v>
      </c>
      <c r="AM34" s="3">
        <v>284</v>
      </c>
      <c r="AN34" s="3">
        <v>339</v>
      </c>
      <c r="AO34" s="3">
        <v>702</v>
      </c>
      <c r="AP34" s="3">
        <v>276</v>
      </c>
      <c r="AQ34" s="3">
        <v>407</v>
      </c>
      <c r="AR34" s="3">
        <v>502</v>
      </c>
      <c r="AS34" s="4">
        <v>245</v>
      </c>
      <c r="AT34" s="4">
        <v>194</v>
      </c>
      <c r="AU34" s="4">
        <v>51</v>
      </c>
      <c r="AV34" s="4">
        <v>167</v>
      </c>
      <c r="AW34" s="4">
        <v>59</v>
      </c>
      <c r="AX34" s="1"/>
      <c r="AY34" s="1"/>
      <c r="AZ34" s="1"/>
      <c r="BA34" s="1"/>
      <c r="BB34" s="1"/>
    </row>
    <row r="35" spans="1:54" x14ac:dyDescent="0.2">
      <c r="A35" s="27">
        <v>44377</v>
      </c>
      <c r="B35" s="3">
        <v>231</v>
      </c>
      <c r="C35" s="3">
        <v>47</v>
      </c>
      <c r="D35" s="3">
        <v>62</v>
      </c>
      <c r="E35" s="3">
        <v>198</v>
      </c>
      <c r="F35" s="3">
        <v>8</v>
      </c>
      <c r="G35" s="3">
        <v>159</v>
      </c>
      <c r="H35" s="3">
        <v>116</v>
      </c>
      <c r="I35" s="3">
        <v>379</v>
      </c>
      <c r="J35" s="3">
        <v>698</v>
      </c>
      <c r="K35" s="3">
        <v>92</v>
      </c>
      <c r="L35" s="3">
        <v>1</v>
      </c>
      <c r="M35" s="3">
        <v>79</v>
      </c>
      <c r="N35" s="3">
        <v>25</v>
      </c>
      <c r="O35" s="3">
        <v>691</v>
      </c>
      <c r="P35" s="3">
        <v>8</v>
      </c>
      <c r="Q35" s="3">
        <v>0</v>
      </c>
      <c r="R35" s="3">
        <v>262</v>
      </c>
      <c r="S35" s="3">
        <v>503</v>
      </c>
      <c r="T35" s="3">
        <v>1145</v>
      </c>
      <c r="U35" s="3">
        <v>1092</v>
      </c>
      <c r="V35" s="3">
        <v>141</v>
      </c>
      <c r="W35" s="3">
        <v>131</v>
      </c>
      <c r="X35" s="3">
        <v>423</v>
      </c>
      <c r="Y35" s="3">
        <v>1871</v>
      </c>
      <c r="Z35" s="3">
        <v>127</v>
      </c>
      <c r="AA35" s="3">
        <v>121</v>
      </c>
      <c r="AB35" s="3">
        <v>277</v>
      </c>
      <c r="AC35" s="3">
        <v>621</v>
      </c>
      <c r="AD35" s="2">
        <v>0</v>
      </c>
      <c r="AE35" s="3">
        <v>230</v>
      </c>
      <c r="AF35" s="3"/>
      <c r="AG35" s="3">
        <v>471</v>
      </c>
      <c r="AH35" s="2">
        <v>0</v>
      </c>
      <c r="AI35" s="3"/>
      <c r="AJ35" s="3">
        <v>372</v>
      </c>
      <c r="AK35" s="3">
        <v>2018</v>
      </c>
      <c r="AL35" s="3">
        <v>484</v>
      </c>
      <c r="AM35" s="3">
        <v>208</v>
      </c>
      <c r="AN35" s="3">
        <v>280</v>
      </c>
      <c r="AO35" s="3">
        <v>220</v>
      </c>
      <c r="AP35" s="3">
        <v>1087</v>
      </c>
      <c r="AQ35" s="3">
        <v>380</v>
      </c>
      <c r="AR35" s="3">
        <v>685</v>
      </c>
      <c r="AS35" s="4">
        <v>333</v>
      </c>
      <c r="AT35" s="4">
        <v>188</v>
      </c>
      <c r="AU35" s="4">
        <v>-12</v>
      </c>
      <c r="AV35" s="4">
        <v>299</v>
      </c>
      <c r="AW35" s="4">
        <v>36</v>
      </c>
      <c r="AX35" s="1"/>
      <c r="AY35" s="1"/>
      <c r="AZ35" s="1"/>
      <c r="BA35" s="1"/>
      <c r="BB35" s="1"/>
    </row>
    <row r="36" spans="1:54" x14ac:dyDescent="0.2">
      <c r="A36" s="27">
        <v>44378</v>
      </c>
      <c r="B36" s="3">
        <v>154</v>
      </c>
      <c r="C36" s="3">
        <v>252</v>
      </c>
      <c r="D36" s="3">
        <v>225</v>
      </c>
      <c r="E36" s="3">
        <v>1674</v>
      </c>
      <c r="F36" s="3">
        <v>6</v>
      </c>
      <c r="G36" s="3">
        <v>0</v>
      </c>
      <c r="H36" s="3">
        <v>79</v>
      </c>
      <c r="I36" s="3">
        <v>18</v>
      </c>
      <c r="J36" s="3">
        <v>73</v>
      </c>
      <c r="K36" s="3">
        <v>0</v>
      </c>
      <c r="L36" s="3">
        <v>0</v>
      </c>
      <c r="M36" s="3">
        <v>1</v>
      </c>
      <c r="N36" s="3">
        <v>44</v>
      </c>
      <c r="O36" s="3">
        <v>366</v>
      </c>
      <c r="P36" s="3">
        <v>0</v>
      </c>
      <c r="Q36" s="3">
        <v>0</v>
      </c>
      <c r="R36" s="3">
        <v>261</v>
      </c>
      <c r="S36" s="3">
        <v>154</v>
      </c>
      <c r="T36" s="3">
        <v>1408</v>
      </c>
      <c r="U36" s="3">
        <v>0</v>
      </c>
      <c r="V36" s="3">
        <v>162</v>
      </c>
      <c r="W36" s="3">
        <v>317</v>
      </c>
      <c r="X36" s="3">
        <v>71</v>
      </c>
      <c r="Y36" s="3">
        <v>1011</v>
      </c>
      <c r="Z36" s="3">
        <v>163</v>
      </c>
      <c r="AA36" s="3">
        <v>870</v>
      </c>
      <c r="AB36" s="3">
        <v>216</v>
      </c>
      <c r="AC36" s="3">
        <v>1003</v>
      </c>
      <c r="AD36" s="3">
        <v>13</v>
      </c>
      <c r="AE36" s="3">
        <v>21</v>
      </c>
      <c r="AF36" s="3"/>
      <c r="AG36" s="3">
        <v>175</v>
      </c>
      <c r="AH36" s="2">
        <v>0</v>
      </c>
      <c r="AI36" s="3"/>
      <c r="AJ36" s="3">
        <v>1175</v>
      </c>
      <c r="AK36" s="3">
        <v>2570</v>
      </c>
      <c r="AL36" s="3">
        <v>447</v>
      </c>
      <c r="AM36" s="3">
        <v>396</v>
      </c>
      <c r="AN36" s="3">
        <v>428</v>
      </c>
      <c r="AO36" s="3">
        <v>1150</v>
      </c>
      <c r="AP36" s="3">
        <v>2235</v>
      </c>
      <c r="AQ36" s="3">
        <v>228</v>
      </c>
      <c r="AR36" s="3">
        <v>630</v>
      </c>
      <c r="AS36" s="4">
        <v>455</v>
      </c>
      <c r="AT36" s="4">
        <v>573</v>
      </c>
      <c r="AU36" s="4">
        <v>31</v>
      </c>
      <c r="AV36" s="4">
        <v>169</v>
      </c>
      <c r="AW36" s="4">
        <v>198</v>
      </c>
      <c r="AX36" s="1"/>
      <c r="AY36" s="1"/>
      <c r="AZ36" s="1"/>
      <c r="BA36" s="1"/>
      <c r="BB36" s="1"/>
    </row>
    <row r="37" spans="1:54" x14ac:dyDescent="0.2">
      <c r="A37" s="27">
        <v>44379</v>
      </c>
      <c r="B37" s="3">
        <v>27</v>
      </c>
      <c r="C37" s="3">
        <v>1543</v>
      </c>
      <c r="D37" s="3">
        <v>29</v>
      </c>
      <c r="E37" s="3">
        <v>146</v>
      </c>
      <c r="F37" s="3">
        <v>0</v>
      </c>
      <c r="G37" s="3">
        <v>5</v>
      </c>
      <c r="H37" s="3">
        <v>36</v>
      </c>
      <c r="I37" s="3">
        <v>85</v>
      </c>
      <c r="J37" s="3">
        <v>1533</v>
      </c>
      <c r="K37" s="3">
        <v>256</v>
      </c>
      <c r="L37" s="3">
        <v>0</v>
      </c>
      <c r="M37" s="3">
        <v>8</v>
      </c>
      <c r="N37" s="3">
        <v>404</v>
      </c>
      <c r="O37" s="3">
        <v>2176</v>
      </c>
      <c r="P37" s="3">
        <v>0</v>
      </c>
      <c r="Q37" s="3">
        <v>0</v>
      </c>
      <c r="R37" s="3">
        <v>18</v>
      </c>
      <c r="S37" s="3">
        <v>267</v>
      </c>
      <c r="T37" s="3">
        <v>863</v>
      </c>
      <c r="U37" s="3">
        <v>0</v>
      </c>
      <c r="V37" s="3">
        <v>211</v>
      </c>
      <c r="W37" s="3">
        <v>167</v>
      </c>
      <c r="X37" s="3">
        <v>451</v>
      </c>
      <c r="Y37" s="3">
        <v>294</v>
      </c>
      <c r="Z37" s="3">
        <v>208</v>
      </c>
      <c r="AA37" s="3">
        <v>488</v>
      </c>
      <c r="AB37" s="3">
        <v>807</v>
      </c>
      <c r="AC37" s="3">
        <v>657</v>
      </c>
      <c r="AD37" s="3">
        <v>683</v>
      </c>
      <c r="AE37" s="2">
        <v>0</v>
      </c>
      <c r="AF37" s="3"/>
      <c r="AG37" s="3">
        <v>82</v>
      </c>
      <c r="AH37" s="2">
        <v>0</v>
      </c>
      <c r="AI37" s="3"/>
      <c r="AJ37" s="3">
        <v>389</v>
      </c>
      <c r="AK37" s="3">
        <v>3046</v>
      </c>
      <c r="AL37" s="3">
        <v>459</v>
      </c>
      <c r="AM37" s="3">
        <v>504</v>
      </c>
      <c r="AN37" s="3">
        <v>285</v>
      </c>
      <c r="AO37" s="3">
        <v>1260</v>
      </c>
      <c r="AP37" s="3">
        <v>582</v>
      </c>
      <c r="AQ37" s="3">
        <v>467</v>
      </c>
      <c r="AR37" s="3">
        <v>614</v>
      </c>
      <c r="AS37" s="4">
        <v>155</v>
      </c>
      <c r="AT37" s="4">
        <v>763</v>
      </c>
      <c r="AU37" s="4">
        <v>94</v>
      </c>
      <c r="AV37" s="4">
        <v>250</v>
      </c>
      <c r="AW37" s="4">
        <v>190</v>
      </c>
      <c r="AX37" s="1"/>
      <c r="AY37" s="1"/>
      <c r="AZ37" s="1"/>
      <c r="BA37" s="1"/>
      <c r="BB37" s="1"/>
    </row>
    <row r="38" spans="1:54" x14ac:dyDescent="0.2">
      <c r="A38" s="27">
        <v>44380</v>
      </c>
      <c r="B38" s="3">
        <v>305</v>
      </c>
      <c r="C38" s="3">
        <v>837</v>
      </c>
      <c r="D38" s="3">
        <v>43</v>
      </c>
      <c r="E38" s="3">
        <v>422</v>
      </c>
      <c r="F38" s="2">
        <v>0</v>
      </c>
      <c r="G38" s="3">
        <v>2</v>
      </c>
      <c r="H38" s="3">
        <v>61</v>
      </c>
      <c r="I38" s="3">
        <v>786</v>
      </c>
      <c r="J38" s="3">
        <v>2866</v>
      </c>
      <c r="K38" s="3">
        <v>3</v>
      </c>
      <c r="L38" s="3">
        <v>0</v>
      </c>
      <c r="M38" s="3">
        <v>338</v>
      </c>
      <c r="N38" s="3">
        <v>134</v>
      </c>
      <c r="O38" s="3">
        <v>374</v>
      </c>
      <c r="P38" s="3">
        <v>0</v>
      </c>
      <c r="Q38" s="3">
        <v>0</v>
      </c>
      <c r="R38" s="3">
        <v>568</v>
      </c>
      <c r="S38" s="3">
        <v>491</v>
      </c>
      <c r="T38" s="3">
        <v>2507</v>
      </c>
      <c r="U38" s="3">
        <v>447</v>
      </c>
      <c r="V38" s="3">
        <v>257</v>
      </c>
      <c r="W38" s="3">
        <v>332</v>
      </c>
      <c r="X38" s="3">
        <v>223</v>
      </c>
      <c r="Y38" s="3">
        <v>125</v>
      </c>
      <c r="Z38" s="3">
        <v>118</v>
      </c>
      <c r="AA38" s="3">
        <v>1194</v>
      </c>
      <c r="AB38" s="3">
        <v>2104</v>
      </c>
      <c r="AC38" s="3">
        <v>1901</v>
      </c>
      <c r="AD38" s="3">
        <v>162</v>
      </c>
      <c r="AE38" s="3">
        <v>41</v>
      </c>
      <c r="AF38" s="3"/>
      <c r="AG38" s="3">
        <v>47</v>
      </c>
      <c r="AH38" s="2">
        <v>0</v>
      </c>
      <c r="AI38" s="3"/>
      <c r="AJ38" s="3">
        <v>857</v>
      </c>
      <c r="AK38" s="3">
        <v>2213</v>
      </c>
      <c r="AL38" s="3">
        <v>332</v>
      </c>
      <c r="AM38" s="3">
        <v>424</v>
      </c>
      <c r="AN38" s="3">
        <v>976</v>
      </c>
      <c r="AO38" s="3">
        <v>1170</v>
      </c>
      <c r="AP38" s="3">
        <v>311</v>
      </c>
      <c r="AQ38" s="3">
        <v>594</v>
      </c>
      <c r="AR38" s="3">
        <v>510</v>
      </c>
      <c r="AS38" s="4">
        <v>72</v>
      </c>
      <c r="AT38" s="4">
        <v>517</v>
      </c>
      <c r="AU38" s="4">
        <v>73</v>
      </c>
      <c r="AV38" s="4">
        <v>109</v>
      </c>
      <c r="AW38" s="4">
        <v>199</v>
      </c>
      <c r="AX38" s="1"/>
      <c r="AY38" s="1"/>
      <c r="AZ38" s="1"/>
      <c r="BA38" s="1"/>
      <c r="BB38" s="1"/>
    </row>
    <row r="39" spans="1:54" x14ac:dyDescent="0.2">
      <c r="A39" s="27">
        <v>44381</v>
      </c>
      <c r="B39" s="3">
        <v>161</v>
      </c>
      <c r="C39" s="3">
        <v>841</v>
      </c>
      <c r="D39" s="3">
        <v>159</v>
      </c>
      <c r="E39" s="3">
        <v>1172</v>
      </c>
      <c r="F39" s="3">
        <v>81</v>
      </c>
      <c r="G39" s="3">
        <v>73</v>
      </c>
      <c r="H39" s="3">
        <v>43</v>
      </c>
      <c r="I39" s="3">
        <v>1030</v>
      </c>
      <c r="J39" s="3">
        <v>1708</v>
      </c>
      <c r="K39" s="3">
        <v>312</v>
      </c>
      <c r="L39" s="3">
        <v>0</v>
      </c>
      <c r="M39" s="3">
        <v>2</v>
      </c>
      <c r="N39" s="3">
        <v>2606</v>
      </c>
      <c r="O39" s="3">
        <v>985</v>
      </c>
      <c r="P39" s="3">
        <v>0</v>
      </c>
      <c r="Q39" s="3">
        <v>0</v>
      </c>
      <c r="R39" s="3">
        <v>14</v>
      </c>
      <c r="S39" s="3">
        <v>5</v>
      </c>
      <c r="T39" s="3">
        <v>454</v>
      </c>
      <c r="U39" s="3">
        <v>145</v>
      </c>
      <c r="V39" s="3">
        <v>299</v>
      </c>
      <c r="W39" s="3">
        <v>202</v>
      </c>
      <c r="X39" s="3">
        <v>222</v>
      </c>
      <c r="Y39" s="3">
        <v>387</v>
      </c>
      <c r="Z39" s="3">
        <v>80</v>
      </c>
      <c r="AA39" s="2">
        <v>0</v>
      </c>
      <c r="AB39" s="3">
        <v>201</v>
      </c>
      <c r="AC39" s="3">
        <v>52</v>
      </c>
      <c r="AD39" s="3">
        <v>239</v>
      </c>
      <c r="AE39" s="3">
        <v>14</v>
      </c>
      <c r="AF39" s="3"/>
      <c r="AG39" s="3">
        <v>37</v>
      </c>
      <c r="AH39" s="3">
        <v>58</v>
      </c>
      <c r="AI39" s="3"/>
      <c r="AJ39" s="3">
        <v>309</v>
      </c>
      <c r="AK39" s="3">
        <v>2077</v>
      </c>
      <c r="AL39" s="3">
        <v>282</v>
      </c>
      <c r="AM39" s="3">
        <v>259</v>
      </c>
      <c r="AN39" s="3">
        <v>704</v>
      </c>
      <c r="AO39" s="3">
        <v>1222</v>
      </c>
      <c r="AP39" s="3">
        <v>38</v>
      </c>
      <c r="AQ39" s="3">
        <v>452</v>
      </c>
      <c r="AR39" s="3">
        <v>720</v>
      </c>
      <c r="AS39" s="4">
        <v>107</v>
      </c>
      <c r="AT39" s="4">
        <v>574</v>
      </c>
      <c r="AU39" s="4">
        <v>372</v>
      </c>
      <c r="AV39" s="4">
        <v>65</v>
      </c>
      <c r="AW39" s="4">
        <v>210</v>
      </c>
      <c r="AX39" s="1"/>
      <c r="AY39" s="1"/>
      <c r="AZ39" s="1"/>
      <c r="BA39" s="1"/>
      <c r="BB39" s="1"/>
    </row>
    <row r="40" spans="1:54" x14ac:dyDescent="0.2">
      <c r="A40" s="27">
        <v>44382</v>
      </c>
      <c r="B40" s="3">
        <v>793</v>
      </c>
      <c r="C40" s="3">
        <v>1499</v>
      </c>
      <c r="D40" s="3">
        <v>9</v>
      </c>
      <c r="E40" s="3">
        <v>209</v>
      </c>
      <c r="F40" s="3">
        <v>9</v>
      </c>
      <c r="G40" s="3">
        <v>10</v>
      </c>
      <c r="H40" s="3">
        <v>93</v>
      </c>
      <c r="I40" s="3">
        <v>2435</v>
      </c>
      <c r="J40" s="3">
        <v>668</v>
      </c>
      <c r="K40" s="3">
        <v>481</v>
      </c>
      <c r="L40" s="3">
        <v>4</v>
      </c>
      <c r="M40" s="3">
        <v>18</v>
      </c>
      <c r="N40" s="3">
        <v>2818</v>
      </c>
      <c r="O40" s="3">
        <v>1491</v>
      </c>
      <c r="P40" s="3">
        <v>90</v>
      </c>
      <c r="Q40" s="3">
        <v>0</v>
      </c>
      <c r="R40" s="3">
        <v>67</v>
      </c>
      <c r="S40" s="3">
        <v>0</v>
      </c>
      <c r="T40" s="3">
        <v>980</v>
      </c>
      <c r="U40" s="3">
        <v>221</v>
      </c>
      <c r="V40" s="3">
        <v>279</v>
      </c>
      <c r="W40" s="3">
        <v>305</v>
      </c>
      <c r="X40" s="3">
        <v>248</v>
      </c>
      <c r="Y40" s="3">
        <v>275</v>
      </c>
      <c r="Z40" s="3">
        <v>46</v>
      </c>
      <c r="AA40" s="2">
        <v>0</v>
      </c>
      <c r="AB40" s="3">
        <v>1107</v>
      </c>
      <c r="AC40" s="3">
        <v>2239</v>
      </c>
      <c r="AD40" s="3">
        <v>340</v>
      </c>
      <c r="AE40" s="3">
        <v>146</v>
      </c>
      <c r="AF40" s="2"/>
      <c r="AG40" s="3">
        <v>151</v>
      </c>
      <c r="AH40" s="3">
        <v>79</v>
      </c>
      <c r="AI40" s="3"/>
      <c r="AJ40" s="3">
        <v>287</v>
      </c>
      <c r="AK40" s="3">
        <v>645</v>
      </c>
      <c r="AL40" s="3">
        <v>324</v>
      </c>
      <c r="AM40" s="3">
        <v>409</v>
      </c>
      <c r="AN40" s="3">
        <v>574</v>
      </c>
      <c r="AO40" s="3">
        <v>1444</v>
      </c>
      <c r="AP40" s="3">
        <v>2437</v>
      </c>
      <c r="AQ40" s="3">
        <v>148</v>
      </c>
      <c r="AR40" s="3">
        <v>753</v>
      </c>
      <c r="AS40" s="4">
        <v>1</v>
      </c>
      <c r="AT40" s="4">
        <v>553</v>
      </c>
      <c r="AU40" s="4">
        <v>306</v>
      </c>
      <c r="AV40" s="4">
        <v>311</v>
      </c>
      <c r="AW40" s="4">
        <v>242</v>
      </c>
      <c r="AX40" s="1"/>
      <c r="AY40" s="1"/>
      <c r="AZ40" s="1"/>
      <c r="BA40" s="1"/>
      <c r="BB40" s="1"/>
    </row>
    <row r="41" spans="1:54" x14ac:dyDescent="0.2">
      <c r="A41" s="27">
        <v>44383</v>
      </c>
      <c r="B41" s="3">
        <v>1042</v>
      </c>
      <c r="C41" s="3">
        <v>401</v>
      </c>
      <c r="D41" s="3">
        <v>56</v>
      </c>
      <c r="E41" s="3">
        <v>36</v>
      </c>
      <c r="F41" s="3">
        <v>0</v>
      </c>
      <c r="G41" s="3">
        <v>595</v>
      </c>
      <c r="H41" s="3">
        <v>36</v>
      </c>
      <c r="I41" s="3">
        <v>2454</v>
      </c>
      <c r="J41" s="3">
        <v>27</v>
      </c>
      <c r="K41" s="3">
        <v>621</v>
      </c>
      <c r="L41" s="3">
        <v>8</v>
      </c>
      <c r="M41" s="3">
        <v>90</v>
      </c>
      <c r="N41" s="3">
        <v>866</v>
      </c>
      <c r="O41" s="3">
        <v>3</v>
      </c>
      <c r="P41" s="3">
        <v>0</v>
      </c>
      <c r="Q41" s="3">
        <v>1</v>
      </c>
      <c r="R41" s="3">
        <v>24</v>
      </c>
      <c r="S41" s="3">
        <v>0</v>
      </c>
      <c r="T41" s="3">
        <v>1380</v>
      </c>
      <c r="U41" s="3">
        <v>355</v>
      </c>
      <c r="V41" s="3">
        <v>251</v>
      </c>
      <c r="W41" s="3">
        <v>30</v>
      </c>
      <c r="X41" s="3">
        <v>620</v>
      </c>
      <c r="Y41" s="3">
        <v>800</v>
      </c>
      <c r="Z41" s="3">
        <v>106</v>
      </c>
      <c r="AA41" s="3">
        <v>17</v>
      </c>
      <c r="AB41" s="3">
        <v>334</v>
      </c>
      <c r="AC41" s="3">
        <v>585</v>
      </c>
      <c r="AD41" s="3">
        <v>288</v>
      </c>
      <c r="AE41" s="3">
        <v>213</v>
      </c>
      <c r="AF41" s="3">
        <v>58</v>
      </c>
      <c r="AG41" s="3">
        <v>585</v>
      </c>
      <c r="AH41" s="3">
        <v>10</v>
      </c>
      <c r="AI41" s="3"/>
      <c r="AJ41" s="3">
        <v>127</v>
      </c>
      <c r="AK41" s="3">
        <v>393</v>
      </c>
      <c r="AL41" s="3">
        <v>747</v>
      </c>
      <c r="AM41" s="3">
        <v>549</v>
      </c>
      <c r="AN41" s="3">
        <v>531</v>
      </c>
      <c r="AO41" s="3">
        <v>1008</v>
      </c>
      <c r="AP41" s="3">
        <v>2038</v>
      </c>
      <c r="AQ41" s="3">
        <v>641</v>
      </c>
      <c r="AR41" s="3">
        <v>784</v>
      </c>
      <c r="AS41" s="4">
        <v>-4</v>
      </c>
      <c r="AT41" s="4">
        <v>216</v>
      </c>
      <c r="AU41" s="4">
        <v>494</v>
      </c>
      <c r="AV41" s="4">
        <v>143</v>
      </c>
      <c r="AW41" s="4">
        <v>596</v>
      </c>
      <c r="AX41" s="1"/>
      <c r="AY41" s="1"/>
      <c r="AZ41" s="1"/>
      <c r="BA41" s="1"/>
      <c r="BB41" s="1"/>
    </row>
    <row r="42" spans="1:54" x14ac:dyDescent="0.2">
      <c r="A42" s="27">
        <v>44384</v>
      </c>
      <c r="B42" s="3">
        <v>807</v>
      </c>
      <c r="C42" s="3">
        <v>757</v>
      </c>
      <c r="D42" s="3">
        <v>12</v>
      </c>
      <c r="E42" s="3">
        <v>136</v>
      </c>
      <c r="F42" s="3">
        <v>39</v>
      </c>
      <c r="G42" s="3">
        <v>496</v>
      </c>
      <c r="H42" s="3">
        <v>341</v>
      </c>
      <c r="I42" s="3">
        <v>813</v>
      </c>
      <c r="J42" s="3">
        <v>55</v>
      </c>
      <c r="K42" s="3">
        <v>241</v>
      </c>
      <c r="L42" s="3">
        <v>83</v>
      </c>
      <c r="M42" s="3">
        <v>440</v>
      </c>
      <c r="N42" s="3">
        <v>68</v>
      </c>
      <c r="O42" s="3">
        <v>41</v>
      </c>
      <c r="P42" s="3">
        <v>0</v>
      </c>
      <c r="Q42" s="3">
        <v>3</v>
      </c>
      <c r="R42" s="3">
        <v>662</v>
      </c>
      <c r="S42" s="3">
        <v>0</v>
      </c>
      <c r="T42" s="3">
        <v>1661</v>
      </c>
      <c r="U42" s="3">
        <v>442</v>
      </c>
      <c r="V42" s="3">
        <v>199</v>
      </c>
      <c r="W42" s="3">
        <v>101</v>
      </c>
      <c r="X42" s="3">
        <v>644</v>
      </c>
      <c r="Y42" s="3">
        <v>1133</v>
      </c>
      <c r="Z42" s="3">
        <v>134</v>
      </c>
      <c r="AA42" s="2">
        <v>0</v>
      </c>
      <c r="AB42" s="3">
        <v>622</v>
      </c>
      <c r="AC42" s="3">
        <v>720</v>
      </c>
      <c r="AD42" s="3">
        <v>1100</v>
      </c>
      <c r="AE42" s="2">
        <v>0</v>
      </c>
      <c r="AF42" s="3">
        <v>82</v>
      </c>
      <c r="AG42" s="3">
        <v>80</v>
      </c>
      <c r="AH42" s="3">
        <v>49</v>
      </c>
      <c r="AI42" s="3"/>
      <c r="AJ42" s="3">
        <v>122</v>
      </c>
      <c r="AK42" s="3">
        <v>27</v>
      </c>
      <c r="AL42" s="3">
        <v>90</v>
      </c>
      <c r="AM42" s="3">
        <v>425</v>
      </c>
      <c r="AN42" s="3">
        <v>1808</v>
      </c>
      <c r="AO42" s="3">
        <v>799</v>
      </c>
      <c r="AP42" s="3">
        <v>627</v>
      </c>
      <c r="AQ42" s="3">
        <v>88</v>
      </c>
      <c r="AR42" s="3">
        <v>95</v>
      </c>
      <c r="AS42" s="4">
        <v>1597</v>
      </c>
      <c r="AT42" s="4">
        <v>370</v>
      </c>
      <c r="AU42" s="4">
        <v>655</v>
      </c>
      <c r="AV42" s="4">
        <v>150</v>
      </c>
      <c r="AW42" s="4">
        <v>613</v>
      </c>
      <c r="AX42" s="1"/>
      <c r="AY42" s="1"/>
      <c r="AZ42" s="1"/>
      <c r="BA42" s="1"/>
      <c r="BB42" s="1"/>
    </row>
    <row r="43" spans="1:54" x14ac:dyDescent="0.2">
      <c r="A43" s="27">
        <v>44385</v>
      </c>
      <c r="B43" s="3">
        <v>25</v>
      </c>
      <c r="C43" s="3">
        <v>14</v>
      </c>
      <c r="D43" s="3">
        <v>15</v>
      </c>
      <c r="E43" s="3">
        <v>1027</v>
      </c>
      <c r="F43" s="3">
        <v>16</v>
      </c>
      <c r="G43" s="3">
        <v>699</v>
      </c>
      <c r="H43" s="3">
        <v>133</v>
      </c>
      <c r="I43" s="3">
        <v>1019</v>
      </c>
      <c r="J43" s="3">
        <v>165</v>
      </c>
      <c r="K43" s="3">
        <v>207</v>
      </c>
      <c r="L43" s="3">
        <v>46</v>
      </c>
      <c r="M43" s="3">
        <v>8</v>
      </c>
      <c r="N43" s="3">
        <v>2747</v>
      </c>
      <c r="O43" s="3">
        <v>0</v>
      </c>
      <c r="P43" s="3">
        <v>192</v>
      </c>
      <c r="Q43" s="3">
        <v>2</v>
      </c>
      <c r="R43" s="3">
        <v>56</v>
      </c>
      <c r="S43" s="3">
        <v>0</v>
      </c>
      <c r="T43" s="3">
        <v>0</v>
      </c>
      <c r="U43" s="3">
        <v>572</v>
      </c>
      <c r="V43" s="3">
        <v>198</v>
      </c>
      <c r="W43" s="3">
        <v>105</v>
      </c>
      <c r="X43" s="3">
        <v>588</v>
      </c>
      <c r="Y43" s="3">
        <v>1433</v>
      </c>
      <c r="Z43" s="3">
        <v>165</v>
      </c>
      <c r="AA43" s="2">
        <v>0</v>
      </c>
      <c r="AB43" s="3">
        <v>1000</v>
      </c>
      <c r="AC43" s="3">
        <v>699</v>
      </c>
      <c r="AD43" s="3">
        <v>162</v>
      </c>
      <c r="AE43" s="3">
        <v>3</v>
      </c>
      <c r="AF43" s="2">
        <v>0</v>
      </c>
      <c r="AG43" s="3">
        <v>138</v>
      </c>
      <c r="AH43" s="3">
        <v>10</v>
      </c>
      <c r="AI43" s="3"/>
      <c r="AJ43" s="3">
        <v>179</v>
      </c>
      <c r="AK43" s="3">
        <v>27</v>
      </c>
      <c r="AL43" s="3">
        <v>1043</v>
      </c>
      <c r="AM43" s="3">
        <v>985</v>
      </c>
      <c r="AN43" s="3">
        <v>794</v>
      </c>
      <c r="AO43" s="3">
        <v>639</v>
      </c>
      <c r="AP43" s="3">
        <v>6</v>
      </c>
      <c r="AQ43" s="3">
        <v>68</v>
      </c>
      <c r="AR43" s="3">
        <v>1415</v>
      </c>
      <c r="AS43" s="4">
        <v>1107</v>
      </c>
      <c r="AT43" s="4">
        <v>465</v>
      </c>
      <c r="AU43" s="4">
        <v>236</v>
      </c>
      <c r="AV43" s="4">
        <v>200</v>
      </c>
      <c r="AW43" s="4">
        <v>688</v>
      </c>
      <c r="AX43" s="1"/>
      <c r="AY43" s="1"/>
      <c r="AZ43" s="1"/>
      <c r="BA43" s="1"/>
      <c r="BB43" s="1"/>
    </row>
    <row r="44" spans="1:54" x14ac:dyDescent="0.2">
      <c r="A44" s="27">
        <v>44386</v>
      </c>
      <c r="B44" s="3">
        <v>551</v>
      </c>
      <c r="C44" s="3">
        <v>500</v>
      </c>
      <c r="D44" s="3">
        <v>546</v>
      </c>
      <c r="E44" s="3">
        <v>1100</v>
      </c>
      <c r="F44" s="3">
        <v>7</v>
      </c>
      <c r="G44" s="3">
        <v>7</v>
      </c>
      <c r="H44" s="3">
        <v>66</v>
      </c>
      <c r="I44" s="3">
        <v>554</v>
      </c>
      <c r="J44" s="3">
        <v>0</v>
      </c>
      <c r="K44" s="3">
        <v>331</v>
      </c>
      <c r="L44" s="3">
        <v>103</v>
      </c>
      <c r="M44" s="3">
        <v>35</v>
      </c>
      <c r="N44" s="3">
        <v>1905</v>
      </c>
      <c r="O44" s="3">
        <v>0</v>
      </c>
      <c r="P44" s="3">
        <v>623</v>
      </c>
      <c r="Q44" s="3">
        <v>79</v>
      </c>
      <c r="R44" s="3">
        <v>1026</v>
      </c>
      <c r="S44" s="3">
        <v>0</v>
      </c>
      <c r="T44" s="3">
        <v>30</v>
      </c>
      <c r="U44" s="3">
        <v>366</v>
      </c>
      <c r="V44" s="3">
        <v>205</v>
      </c>
      <c r="W44" s="3">
        <v>8</v>
      </c>
      <c r="X44" s="3">
        <v>1418</v>
      </c>
      <c r="Y44" s="3">
        <v>3408</v>
      </c>
      <c r="Z44" s="3">
        <v>992</v>
      </c>
      <c r="AA44" s="2">
        <v>0</v>
      </c>
      <c r="AB44" s="3">
        <v>764</v>
      </c>
      <c r="AC44" s="3">
        <v>599</v>
      </c>
      <c r="AD44" s="3">
        <v>1600</v>
      </c>
      <c r="AE44" s="2">
        <v>0</v>
      </c>
      <c r="AF44" s="3">
        <v>30</v>
      </c>
      <c r="AG44" s="3">
        <v>316</v>
      </c>
      <c r="AH44" s="3">
        <v>29</v>
      </c>
      <c r="AI44" s="3"/>
      <c r="AJ44" s="3">
        <v>43</v>
      </c>
      <c r="AK44" s="3">
        <v>0</v>
      </c>
      <c r="AL44" s="3">
        <v>668</v>
      </c>
      <c r="AM44" s="3">
        <v>694</v>
      </c>
      <c r="AN44" s="3">
        <v>747</v>
      </c>
      <c r="AO44" s="3">
        <v>59</v>
      </c>
      <c r="AP44" s="3">
        <v>1249</v>
      </c>
      <c r="AQ44" s="3">
        <v>213</v>
      </c>
      <c r="AR44" s="3">
        <v>311</v>
      </c>
      <c r="AS44" s="4">
        <v>502</v>
      </c>
      <c r="AT44" s="4">
        <v>480</v>
      </c>
      <c r="AU44" s="4">
        <v>514</v>
      </c>
      <c r="AV44" s="4">
        <v>90</v>
      </c>
      <c r="AW44" s="4">
        <v>405</v>
      </c>
      <c r="AX44" s="1"/>
      <c r="AY44" s="1"/>
      <c r="AZ44" s="1"/>
      <c r="BA44" s="1"/>
      <c r="BB44" s="1"/>
    </row>
    <row r="45" spans="1:54" x14ac:dyDescent="0.2">
      <c r="A45" s="27">
        <v>44387</v>
      </c>
      <c r="B45" s="3">
        <v>19</v>
      </c>
      <c r="C45" s="3">
        <v>500</v>
      </c>
      <c r="D45" s="3">
        <v>134</v>
      </c>
      <c r="E45" s="3">
        <v>2659</v>
      </c>
      <c r="F45" s="3">
        <v>2</v>
      </c>
      <c r="G45" s="3">
        <v>557</v>
      </c>
      <c r="H45" s="3">
        <v>0</v>
      </c>
      <c r="I45" s="3">
        <v>834</v>
      </c>
      <c r="J45" s="3">
        <v>382</v>
      </c>
      <c r="K45" s="3">
        <v>463</v>
      </c>
      <c r="L45" s="3">
        <v>37</v>
      </c>
      <c r="M45" s="3">
        <v>12</v>
      </c>
      <c r="N45" s="3">
        <v>777</v>
      </c>
      <c r="O45" s="3">
        <v>0</v>
      </c>
      <c r="P45" s="3">
        <v>289</v>
      </c>
      <c r="Q45" s="3">
        <v>3</v>
      </c>
      <c r="R45" s="3">
        <v>240</v>
      </c>
      <c r="S45" s="3">
        <v>0</v>
      </c>
      <c r="T45" s="3">
        <v>578</v>
      </c>
      <c r="U45" s="3">
        <v>0</v>
      </c>
      <c r="V45" s="3">
        <v>126</v>
      </c>
      <c r="W45" s="3">
        <v>202</v>
      </c>
      <c r="X45" s="3">
        <v>527</v>
      </c>
      <c r="Y45" s="3">
        <v>204</v>
      </c>
      <c r="Z45" s="3">
        <v>80</v>
      </c>
      <c r="AA45" s="2">
        <v>0</v>
      </c>
      <c r="AB45" s="3">
        <v>243</v>
      </c>
      <c r="AC45" s="3">
        <v>632</v>
      </c>
      <c r="AD45" s="3">
        <v>1162</v>
      </c>
      <c r="AE45" s="2">
        <v>0</v>
      </c>
      <c r="AF45" s="3">
        <v>878</v>
      </c>
      <c r="AG45" s="3">
        <v>471</v>
      </c>
      <c r="AH45" s="3">
        <v>109</v>
      </c>
      <c r="AI45" s="3"/>
      <c r="AJ45" s="3">
        <v>7</v>
      </c>
      <c r="AK45" s="3">
        <v>476</v>
      </c>
      <c r="AL45" s="3">
        <v>1063</v>
      </c>
      <c r="AM45" s="3">
        <v>657</v>
      </c>
      <c r="AN45" s="3">
        <v>606</v>
      </c>
      <c r="AO45" s="3">
        <v>813</v>
      </c>
      <c r="AP45" s="3">
        <v>933</v>
      </c>
      <c r="AQ45" s="3">
        <v>385</v>
      </c>
      <c r="AR45" s="3">
        <v>-127</v>
      </c>
      <c r="AS45" s="4">
        <v>946</v>
      </c>
      <c r="AT45" s="4">
        <v>451</v>
      </c>
      <c r="AU45" s="4">
        <v>265</v>
      </c>
      <c r="AV45" s="4">
        <v>322</v>
      </c>
      <c r="AW45" s="4">
        <v>631</v>
      </c>
      <c r="AX45" s="1"/>
      <c r="AY45" s="1"/>
      <c r="AZ45" s="1"/>
      <c r="BA45" s="1"/>
      <c r="BB45" s="1"/>
    </row>
    <row r="46" spans="1:54" x14ac:dyDescent="0.2">
      <c r="A46" s="27">
        <v>44388</v>
      </c>
      <c r="B46" s="3">
        <v>1346</v>
      </c>
      <c r="C46" s="3">
        <v>12</v>
      </c>
      <c r="D46" s="3">
        <v>319</v>
      </c>
      <c r="E46" s="3">
        <v>1444</v>
      </c>
      <c r="F46" s="3">
        <v>2</v>
      </c>
      <c r="G46" s="3">
        <v>0</v>
      </c>
      <c r="H46" s="3">
        <v>177</v>
      </c>
      <c r="I46" s="3">
        <v>922</v>
      </c>
      <c r="J46" s="3">
        <v>11</v>
      </c>
      <c r="K46" s="3">
        <v>831</v>
      </c>
      <c r="L46" s="3">
        <v>79</v>
      </c>
      <c r="M46" s="3">
        <v>249</v>
      </c>
      <c r="N46" s="3">
        <v>1599</v>
      </c>
      <c r="O46" s="3">
        <v>0</v>
      </c>
      <c r="P46" s="3">
        <v>201</v>
      </c>
      <c r="Q46" s="3">
        <v>420</v>
      </c>
      <c r="R46" s="3">
        <v>122</v>
      </c>
      <c r="S46" s="3">
        <v>0</v>
      </c>
      <c r="T46" s="3">
        <v>745</v>
      </c>
      <c r="U46" s="3">
        <v>671</v>
      </c>
      <c r="V46" s="3">
        <v>578</v>
      </c>
      <c r="W46" s="3">
        <v>1011</v>
      </c>
      <c r="X46" s="3">
        <v>651</v>
      </c>
      <c r="Y46" s="3">
        <v>588</v>
      </c>
      <c r="Z46" s="3">
        <v>47</v>
      </c>
      <c r="AA46" s="3">
        <v>114</v>
      </c>
      <c r="AB46" s="3">
        <v>348</v>
      </c>
      <c r="AC46" s="3">
        <v>707</v>
      </c>
      <c r="AD46" s="3">
        <v>523</v>
      </c>
      <c r="AE46" s="2">
        <v>0</v>
      </c>
      <c r="AF46" s="3">
        <v>500</v>
      </c>
      <c r="AG46" s="3">
        <v>297</v>
      </c>
      <c r="AH46" s="3">
        <v>559</v>
      </c>
      <c r="AI46" s="3"/>
      <c r="AJ46" s="3">
        <v>80</v>
      </c>
      <c r="AK46" s="3">
        <v>757</v>
      </c>
      <c r="AL46" s="3">
        <v>594</v>
      </c>
      <c r="AM46" s="3">
        <v>341</v>
      </c>
      <c r="AN46" s="3">
        <v>579</v>
      </c>
      <c r="AO46" s="3">
        <v>737</v>
      </c>
      <c r="AP46" s="3">
        <v>533</v>
      </c>
      <c r="AQ46" s="3">
        <v>642</v>
      </c>
      <c r="AR46" s="3">
        <v>541</v>
      </c>
      <c r="AS46" s="4">
        <v>843</v>
      </c>
      <c r="AT46" s="4">
        <v>29</v>
      </c>
      <c r="AU46" s="4">
        <v>2434</v>
      </c>
      <c r="AV46" s="4">
        <v>505</v>
      </c>
      <c r="AW46" s="4">
        <v>567</v>
      </c>
      <c r="AX46" s="1"/>
      <c r="AY46" s="1"/>
      <c r="AZ46" s="1"/>
      <c r="BA46" s="1"/>
      <c r="BB46" s="1"/>
    </row>
    <row r="47" spans="1:54" x14ac:dyDescent="0.2">
      <c r="A47" s="27">
        <v>44389</v>
      </c>
      <c r="B47" s="3">
        <v>749</v>
      </c>
      <c r="C47" s="3">
        <v>47</v>
      </c>
      <c r="D47" s="3">
        <v>75</v>
      </c>
      <c r="E47" s="3">
        <v>1079</v>
      </c>
      <c r="F47" s="3">
        <v>4</v>
      </c>
      <c r="G47" s="3">
        <v>216</v>
      </c>
      <c r="H47" s="3">
        <v>0</v>
      </c>
      <c r="I47" s="3">
        <v>92</v>
      </c>
      <c r="J47" s="3">
        <v>720</v>
      </c>
      <c r="K47" s="3">
        <v>866</v>
      </c>
      <c r="L47" s="3">
        <v>78</v>
      </c>
      <c r="M47" s="3">
        <v>111</v>
      </c>
      <c r="N47" s="3">
        <v>2126</v>
      </c>
      <c r="O47" s="3">
        <v>143</v>
      </c>
      <c r="P47" s="3">
        <v>12</v>
      </c>
      <c r="Q47" s="3">
        <v>94</v>
      </c>
      <c r="R47" s="3">
        <v>193</v>
      </c>
      <c r="S47" s="3">
        <v>3</v>
      </c>
      <c r="T47" s="3">
        <v>87</v>
      </c>
      <c r="U47" s="3">
        <v>610</v>
      </c>
      <c r="V47" s="3">
        <v>452</v>
      </c>
      <c r="W47" s="3">
        <v>908</v>
      </c>
      <c r="X47" s="3">
        <v>607</v>
      </c>
      <c r="Y47" s="3">
        <v>205</v>
      </c>
      <c r="Z47" s="3">
        <v>793</v>
      </c>
      <c r="AA47" s="3">
        <v>178</v>
      </c>
      <c r="AB47" s="3">
        <v>197</v>
      </c>
      <c r="AC47" s="3">
        <v>1279</v>
      </c>
      <c r="AD47" s="3">
        <v>897</v>
      </c>
      <c r="AE47" s="3">
        <v>32</v>
      </c>
      <c r="AF47" s="3">
        <v>526</v>
      </c>
      <c r="AG47" s="3">
        <v>558</v>
      </c>
      <c r="AH47" s="3">
        <v>486</v>
      </c>
      <c r="AI47" s="2"/>
      <c r="AJ47" s="3">
        <v>162</v>
      </c>
      <c r="AK47" s="3">
        <v>1622</v>
      </c>
      <c r="AL47" s="3">
        <v>800</v>
      </c>
      <c r="AM47" s="3">
        <v>563</v>
      </c>
      <c r="AN47" s="3">
        <v>525</v>
      </c>
      <c r="AO47" s="3">
        <v>741</v>
      </c>
      <c r="AP47" s="3">
        <v>850</v>
      </c>
      <c r="AQ47" s="3">
        <v>1071</v>
      </c>
      <c r="AR47" s="3">
        <v>364</v>
      </c>
      <c r="AS47" s="4">
        <v>854</v>
      </c>
      <c r="AT47" s="4">
        <v>0</v>
      </c>
      <c r="AU47" s="4">
        <v>3214</v>
      </c>
      <c r="AV47" s="4">
        <v>660</v>
      </c>
      <c r="AW47" s="4">
        <v>774</v>
      </c>
      <c r="AX47" s="1"/>
      <c r="AY47" s="1"/>
      <c r="AZ47" s="1"/>
      <c r="BA47" s="1"/>
      <c r="BB47" s="1"/>
    </row>
    <row r="48" spans="1:54" x14ac:dyDescent="0.2">
      <c r="A48" s="27">
        <v>44390</v>
      </c>
      <c r="B48" s="3">
        <v>571</v>
      </c>
      <c r="C48" s="3">
        <v>17</v>
      </c>
      <c r="D48" s="3">
        <v>85</v>
      </c>
      <c r="E48" s="3">
        <v>1755</v>
      </c>
      <c r="F48" s="3">
        <v>0</v>
      </c>
      <c r="G48" s="3">
        <v>7</v>
      </c>
      <c r="H48" s="3">
        <v>0</v>
      </c>
      <c r="I48" s="3">
        <v>11</v>
      </c>
      <c r="J48" s="3">
        <v>175</v>
      </c>
      <c r="K48" s="3">
        <v>1177</v>
      </c>
      <c r="L48" s="3">
        <v>50</v>
      </c>
      <c r="M48" s="3">
        <v>30</v>
      </c>
      <c r="N48" s="3">
        <v>1474</v>
      </c>
      <c r="O48" s="3">
        <v>309</v>
      </c>
      <c r="P48" s="3">
        <v>0</v>
      </c>
      <c r="Q48" s="3">
        <v>1</v>
      </c>
      <c r="R48" s="3">
        <v>101</v>
      </c>
      <c r="S48" s="3">
        <v>2</v>
      </c>
      <c r="T48" s="3">
        <v>149</v>
      </c>
      <c r="U48" s="3">
        <v>928</v>
      </c>
      <c r="V48" s="3">
        <v>213</v>
      </c>
      <c r="W48" s="3">
        <v>1604</v>
      </c>
      <c r="X48" s="3">
        <v>1059</v>
      </c>
      <c r="Y48" s="3">
        <v>37</v>
      </c>
      <c r="Z48" s="3">
        <v>420</v>
      </c>
      <c r="AA48" s="3">
        <v>849</v>
      </c>
      <c r="AB48" s="3">
        <v>190</v>
      </c>
      <c r="AC48" s="3">
        <v>681</v>
      </c>
      <c r="AD48" s="3">
        <v>246</v>
      </c>
      <c r="AE48" s="3">
        <v>89</v>
      </c>
      <c r="AF48" s="3">
        <v>243</v>
      </c>
      <c r="AG48" s="3">
        <v>369</v>
      </c>
      <c r="AH48" s="3">
        <v>112</v>
      </c>
      <c r="AI48" s="3">
        <v>77</v>
      </c>
      <c r="AJ48" s="3">
        <v>64</v>
      </c>
      <c r="AK48" s="3">
        <v>252</v>
      </c>
      <c r="AL48" s="3">
        <v>408</v>
      </c>
      <c r="AM48" s="3">
        <v>777</v>
      </c>
      <c r="AN48" s="3">
        <v>528</v>
      </c>
      <c r="AO48" s="3">
        <v>1837</v>
      </c>
      <c r="AP48" s="3">
        <v>533</v>
      </c>
      <c r="AQ48" s="3">
        <v>525</v>
      </c>
      <c r="AR48" s="3">
        <v>14</v>
      </c>
      <c r="AS48" s="4">
        <v>424</v>
      </c>
      <c r="AT48" s="4">
        <v>170</v>
      </c>
      <c r="AU48" s="4">
        <v>2763</v>
      </c>
      <c r="AV48" s="4">
        <v>843</v>
      </c>
      <c r="AW48" s="4">
        <v>611</v>
      </c>
      <c r="AX48" s="1"/>
      <c r="AY48" s="1"/>
      <c r="AZ48" s="1"/>
      <c r="BA48" s="1"/>
      <c r="BB48" s="1"/>
    </row>
    <row r="49" spans="1:54" x14ac:dyDescent="0.2">
      <c r="A49" s="27">
        <v>44391</v>
      </c>
      <c r="B49" s="3">
        <v>35</v>
      </c>
      <c r="C49" s="3">
        <v>11</v>
      </c>
      <c r="D49" s="3">
        <v>336</v>
      </c>
      <c r="E49" s="3">
        <v>172</v>
      </c>
      <c r="F49" s="3">
        <v>0</v>
      </c>
      <c r="G49" s="3">
        <v>230</v>
      </c>
      <c r="H49" s="3">
        <v>30</v>
      </c>
      <c r="I49" s="3">
        <v>214</v>
      </c>
      <c r="J49" s="3">
        <v>628</v>
      </c>
      <c r="K49" s="3">
        <v>994</v>
      </c>
      <c r="L49" s="3">
        <v>62</v>
      </c>
      <c r="M49" s="3">
        <v>39</v>
      </c>
      <c r="N49" s="3">
        <v>4401</v>
      </c>
      <c r="O49" s="3">
        <v>171</v>
      </c>
      <c r="P49" s="3">
        <v>0</v>
      </c>
      <c r="Q49" s="3">
        <v>50</v>
      </c>
      <c r="R49" s="3">
        <v>177</v>
      </c>
      <c r="S49" s="3">
        <v>3</v>
      </c>
      <c r="T49" s="3">
        <v>101</v>
      </c>
      <c r="U49" s="3">
        <v>1206</v>
      </c>
      <c r="V49" s="3">
        <v>40</v>
      </c>
      <c r="W49" s="3">
        <v>485</v>
      </c>
      <c r="X49" s="3">
        <v>38</v>
      </c>
      <c r="Y49" s="3">
        <v>18</v>
      </c>
      <c r="Z49" s="3">
        <v>398</v>
      </c>
      <c r="AA49" s="3">
        <v>64</v>
      </c>
      <c r="AB49" s="3">
        <v>1039</v>
      </c>
      <c r="AC49" s="3">
        <v>1280</v>
      </c>
      <c r="AD49" s="3">
        <v>1084</v>
      </c>
      <c r="AE49" s="3">
        <v>102</v>
      </c>
      <c r="AF49" s="3">
        <v>1918</v>
      </c>
      <c r="AG49" s="3">
        <v>393</v>
      </c>
      <c r="AH49" s="3">
        <v>67</v>
      </c>
      <c r="AI49" s="3">
        <v>46</v>
      </c>
      <c r="AJ49" s="3">
        <v>482</v>
      </c>
      <c r="AK49" s="3">
        <v>2498</v>
      </c>
      <c r="AL49" s="3">
        <v>448</v>
      </c>
      <c r="AM49" s="3">
        <v>522</v>
      </c>
      <c r="AN49" s="3">
        <v>839</v>
      </c>
      <c r="AO49" s="3">
        <v>2139</v>
      </c>
      <c r="AP49" s="3">
        <v>568</v>
      </c>
      <c r="AQ49" s="3">
        <v>396</v>
      </c>
      <c r="AR49" s="3">
        <v>112</v>
      </c>
      <c r="AS49" s="4">
        <v>1426</v>
      </c>
      <c r="AT49" s="4">
        <v>411</v>
      </c>
      <c r="AU49" s="4">
        <v>2118</v>
      </c>
      <c r="AV49" s="4">
        <v>281</v>
      </c>
      <c r="AW49" s="4">
        <v>727</v>
      </c>
      <c r="AX49" s="1"/>
      <c r="AY49" s="1"/>
      <c r="AZ49" s="1"/>
      <c r="BA49" s="1"/>
      <c r="BB49" s="1"/>
    </row>
    <row r="50" spans="1:54" x14ac:dyDescent="0.2">
      <c r="A50" s="27">
        <v>44392</v>
      </c>
      <c r="B50" s="3">
        <v>49</v>
      </c>
      <c r="C50" s="3">
        <v>77</v>
      </c>
      <c r="D50" s="3">
        <v>107</v>
      </c>
      <c r="E50" s="3">
        <v>757</v>
      </c>
      <c r="F50" s="3">
        <v>27</v>
      </c>
      <c r="G50" s="3">
        <v>479</v>
      </c>
      <c r="H50" s="3">
        <v>0</v>
      </c>
      <c r="I50" s="3">
        <v>124</v>
      </c>
      <c r="J50" s="3">
        <v>2102</v>
      </c>
      <c r="K50" s="3">
        <v>602</v>
      </c>
      <c r="L50" s="3">
        <v>140</v>
      </c>
      <c r="M50" s="3">
        <v>1</v>
      </c>
      <c r="N50" s="3">
        <v>1609</v>
      </c>
      <c r="O50" s="3">
        <v>3</v>
      </c>
      <c r="P50" s="3">
        <v>320</v>
      </c>
      <c r="Q50" s="3">
        <v>43</v>
      </c>
      <c r="R50" s="3">
        <v>851</v>
      </c>
      <c r="S50" s="3">
        <v>0</v>
      </c>
      <c r="T50" s="3">
        <v>605</v>
      </c>
      <c r="U50" s="3">
        <v>3097</v>
      </c>
      <c r="V50" s="3">
        <v>292</v>
      </c>
      <c r="W50" s="3">
        <v>786</v>
      </c>
      <c r="X50" s="3">
        <v>522</v>
      </c>
      <c r="Y50" s="3">
        <v>827</v>
      </c>
      <c r="Z50" s="3">
        <v>62</v>
      </c>
      <c r="AA50" s="3">
        <v>101</v>
      </c>
      <c r="AB50" s="3">
        <v>213</v>
      </c>
      <c r="AC50" s="3">
        <v>485</v>
      </c>
      <c r="AD50" s="3">
        <v>661</v>
      </c>
      <c r="AE50" s="3">
        <v>368</v>
      </c>
      <c r="AF50" s="3">
        <v>188</v>
      </c>
      <c r="AG50" s="3">
        <v>126</v>
      </c>
      <c r="AH50" s="3">
        <v>79</v>
      </c>
      <c r="AI50" s="3">
        <v>160</v>
      </c>
      <c r="AJ50" s="3">
        <v>741</v>
      </c>
      <c r="AK50" s="3">
        <v>2532</v>
      </c>
      <c r="AL50" s="3">
        <v>464</v>
      </c>
      <c r="AM50" s="3">
        <v>93</v>
      </c>
      <c r="AN50" s="3">
        <v>2029</v>
      </c>
      <c r="AO50" s="3">
        <v>965</v>
      </c>
      <c r="AP50" s="3">
        <v>556</v>
      </c>
      <c r="AQ50" s="3">
        <v>470</v>
      </c>
      <c r="AR50" s="3">
        <v>591</v>
      </c>
      <c r="AS50" s="4">
        <v>215</v>
      </c>
      <c r="AT50" s="4">
        <v>1689</v>
      </c>
      <c r="AU50" s="4">
        <v>2327</v>
      </c>
      <c r="AV50" s="4">
        <v>215</v>
      </c>
      <c r="AW50" s="4">
        <v>775</v>
      </c>
      <c r="AX50" s="1"/>
      <c r="AY50" s="1"/>
      <c r="AZ50" s="1"/>
      <c r="BA50" s="1"/>
      <c r="BB50" s="1"/>
    </row>
    <row r="51" spans="1:54" x14ac:dyDescent="0.2">
      <c r="A51" s="27">
        <v>44393</v>
      </c>
      <c r="B51" s="3">
        <v>35</v>
      </c>
      <c r="C51" s="3">
        <v>111</v>
      </c>
      <c r="D51" s="3">
        <v>1143</v>
      </c>
      <c r="E51" s="3">
        <v>358</v>
      </c>
      <c r="F51" s="3">
        <v>0</v>
      </c>
      <c r="G51" s="3">
        <v>42</v>
      </c>
      <c r="H51" s="3">
        <v>0</v>
      </c>
      <c r="I51" s="3">
        <v>5</v>
      </c>
      <c r="J51" s="3">
        <v>2025</v>
      </c>
      <c r="K51" s="3">
        <v>399</v>
      </c>
      <c r="L51" s="3">
        <v>116</v>
      </c>
      <c r="M51" s="3">
        <v>0</v>
      </c>
      <c r="N51" s="3">
        <v>3298</v>
      </c>
      <c r="O51" s="3">
        <v>3</v>
      </c>
      <c r="P51" s="3">
        <v>48</v>
      </c>
      <c r="Q51" s="3">
        <v>40</v>
      </c>
      <c r="R51" s="3">
        <v>248</v>
      </c>
      <c r="S51" s="3">
        <v>1</v>
      </c>
      <c r="T51" s="3">
        <v>164</v>
      </c>
      <c r="U51" s="3">
        <v>1843</v>
      </c>
      <c r="V51" s="2">
        <v>0</v>
      </c>
      <c r="W51" s="3">
        <v>781</v>
      </c>
      <c r="X51" s="3">
        <v>420</v>
      </c>
      <c r="Y51" s="3">
        <v>134</v>
      </c>
      <c r="Z51" s="3">
        <v>598</v>
      </c>
      <c r="AA51" s="3">
        <v>410</v>
      </c>
      <c r="AB51" s="3">
        <v>123</v>
      </c>
      <c r="AC51" s="3">
        <v>2201</v>
      </c>
      <c r="AD51" s="3">
        <v>321</v>
      </c>
      <c r="AE51" s="3">
        <v>244</v>
      </c>
      <c r="AF51" s="3">
        <v>128</v>
      </c>
      <c r="AG51" s="3">
        <v>236</v>
      </c>
      <c r="AH51" s="3">
        <v>54</v>
      </c>
      <c r="AI51" s="2">
        <v>0</v>
      </c>
      <c r="AJ51" s="3">
        <v>70</v>
      </c>
      <c r="AK51" s="3">
        <v>2067</v>
      </c>
      <c r="AL51" s="3">
        <v>278</v>
      </c>
      <c r="AM51" s="3">
        <v>396</v>
      </c>
      <c r="AN51" s="3">
        <v>1323</v>
      </c>
      <c r="AO51" s="3">
        <v>1274</v>
      </c>
      <c r="AP51" s="3">
        <v>211</v>
      </c>
      <c r="AQ51" s="3">
        <v>1431</v>
      </c>
      <c r="AR51" s="3">
        <v>478</v>
      </c>
      <c r="AS51" s="4">
        <v>806</v>
      </c>
      <c r="AT51" s="4">
        <v>629</v>
      </c>
      <c r="AU51" s="4">
        <v>2477</v>
      </c>
      <c r="AV51" s="4">
        <v>611</v>
      </c>
      <c r="AW51" s="4">
        <v>237</v>
      </c>
      <c r="AX51" s="1"/>
      <c r="AY51" s="1"/>
      <c r="AZ51" s="1"/>
      <c r="BA51" s="1"/>
      <c r="BB51" s="1"/>
    </row>
    <row r="52" spans="1:54" x14ac:dyDescent="0.2">
      <c r="A52" s="27">
        <v>44394</v>
      </c>
      <c r="B52" s="3">
        <v>51</v>
      </c>
      <c r="C52" s="3">
        <v>844</v>
      </c>
      <c r="D52" s="3">
        <v>1018</v>
      </c>
      <c r="E52" s="3">
        <v>218</v>
      </c>
      <c r="F52" s="3">
        <v>11</v>
      </c>
      <c r="G52" s="3">
        <v>166</v>
      </c>
      <c r="H52" s="3">
        <v>0</v>
      </c>
      <c r="I52" s="3">
        <v>1777</v>
      </c>
      <c r="J52" s="3">
        <v>1462</v>
      </c>
      <c r="K52" s="3">
        <v>847</v>
      </c>
      <c r="L52" s="3">
        <v>110</v>
      </c>
      <c r="M52" s="3">
        <v>31</v>
      </c>
      <c r="N52" s="3">
        <v>10</v>
      </c>
      <c r="O52" s="3">
        <v>267</v>
      </c>
      <c r="P52" s="3">
        <v>53</v>
      </c>
      <c r="Q52" s="3">
        <v>0</v>
      </c>
      <c r="R52" s="3">
        <v>2223</v>
      </c>
      <c r="S52" s="3">
        <v>18</v>
      </c>
      <c r="T52" s="3">
        <v>834</v>
      </c>
      <c r="U52" s="3">
        <v>2228</v>
      </c>
      <c r="V52" s="3">
        <v>86</v>
      </c>
      <c r="W52" s="3">
        <v>1207</v>
      </c>
      <c r="X52" s="3">
        <v>255</v>
      </c>
      <c r="Y52" s="3">
        <v>39</v>
      </c>
      <c r="Z52" s="3">
        <v>1230</v>
      </c>
      <c r="AA52" s="3">
        <v>771</v>
      </c>
      <c r="AB52" s="3">
        <v>410</v>
      </c>
      <c r="AC52" s="3">
        <v>621</v>
      </c>
      <c r="AD52" s="3">
        <v>516</v>
      </c>
      <c r="AE52" s="3">
        <v>54</v>
      </c>
      <c r="AF52" s="3">
        <v>1626</v>
      </c>
      <c r="AG52" s="3">
        <v>299</v>
      </c>
      <c r="AH52" s="2">
        <v>0</v>
      </c>
      <c r="AI52" s="3">
        <v>10</v>
      </c>
      <c r="AJ52" s="3">
        <v>17</v>
      </c>
      <c r="AK52" s="3">
        <v>2576</v>
      </c>
      <c r="AL52" s="3">
        <v>977</v>
      </c>
      <c r="AM52" s="3">
        <v>194</v>
      </c>
      <c r="AN52" s="3">
        <v>685</v>
      </c>
      <c r="AO52" s="3">
        <v>641</v>
      </c>
      <c r="AP52" s="3">
        <v>540</v>
      </c>
      <c r="AQ52" s="3">
        <v>1143</v>
      </c>
      <c r="AR52" s="3">
        <v>330</v>
      </c>
      <c r="AS52" s="4">
        <v>395</v>
      </c>
      <c r="AT52" s="4">
        <v>1251</v>
      </c>
      <c r="AU52" s="4">
        <v>1133</v>
      </c>
      <c r="AV52" s="4">
        <v>634</v>
      </c>
      <c r="AW52" s="4">
        <v>674</v>
      </c>
      <c r="AX52" s="1"/>
      <c r="AY52" s="1"/>
      <c r="AZ52" s="1"/>
      <c r="BA52" s="1"/>
      <c r="BB52" s="1"/>
    </row>
    <row r="53" spans="1:54" x14ac:dyDescent="0.2">
      <c r="A53" s="27">
        <v>44395</v>
      </c>
      <c r="B53" s="3">
        <v>420</v>
      </c>
      <c r="C53" s="3">
        <v>155</v>
      </c>
      <c r="D53" s="3">
        <v>535</v>
      </c>
      <c r="E53" s="3">
        <v>23</v>
      </c>
      <c r="F53" s="3">
        <v>366</v>
      </c>
      <c r="G53" s="3">
        <v>139</v>
      </c>
      <c r="H53" s="3">
        <v>6</v>
      </c>
      <c r="I53" s="3">
        <v>1382</v>
      </c>
      <c r="J53" s="3">
        <v>17</v>
      </c>
      <c r="K53" s="3">
        <v>121</v>
      </c>
      <c r="L53" s="3">
        <v>131</v>
      </c>
      <c r="M53" s="3">
        <v>223</v>
      </c>
      <c r="N53" s="3">
        <v>0</v>
      </c>
      <c r="O53" s="3">
        <v>670</v>
      </c>
      <c r="P53" s="3">
        <v>340</v>
      </c>
      <c r="Q53" s="3">
        <v>5</v>
      </c>
      <c r="R53" s="3">
        <v>2008</v>
      </c>
      <c r="S53" s="3">
        <v>48</v>
      </c>
      <c r="T53" s="3">
        <v>1007</v>
      </c>
      <c r="U53" s="3">
        <v>1136</v>
      </c>
      <c r="V53" s="3">
        <v>23</v>
      </c>
      <c r="W53" s="3">
        <v>758</v>
      </c>
      <c r="X53" s="3">
        <v>129</v>
      </c>
      <c r="Y53" s="3">
        <v>12</v>
      </c>
      <c r="Z53" s="3">
        <v>1358</v>
      </c>
      <c r="AA53" s="3">
        <v>60</v>
      </c>
      <c r="AB53" s="3">
        <v>740</v>
      </c>
      <c r="AC53" s="3">
        <v>467</v>
      </c>
      <c r="AD53" s="3">
        <v>406</v>
      </c>
      <c r="AE53" s="3">
        <v>355</v>
      </c>
      <c r="AF53" s="3">
        <v>1717</v>
      </c>
      <c r="AG53" s="3">
        <v>174</v>
      </c>
      <c r="AH53" s="3">
        <v>494</v>
      </c>
      <c r="AI53" s="2">
        <v>0</v>
      </c>
      <c r="AJ53" s="3">
        <v>267</v>
      </c>
      <c r="AK53" s="3">
        <v>3039</v>
      </c>
      <c r="AL53" s="3">
        <v>485</v>
      </c>
      <c r="AM53" s="3">
        <v>715</v>
      </c>
      <c r="AN53" s="3">
        <v>1043</v>
      </c>
      <c r="AO53" s="3">
        <v>710</v>
      </c>
      <c r="AP53" s="3">
        <v>806</v>
      </c>
      <c r="AQ53" s="3">
        <v>1675</v>
      </c>
      <c r="AR53" s="3">
        <v>59</v>
      </c>
      <c r="AS53" s="4">
        <v>1376</v>
      </c>
      <c r="AT53" s="4">
        <v>1509</v>
      </c>
      <c r="AU53" s="4">
        <v>1713</v>
      </c>
      <c r="AV53" s="4">
        <v>549</v>
      </c>
      <c r="AW53" s="4">
        <v>476</v>
      </c>
      <c r="AX53" s="1"/>
      <c r="AY53" s="1"/>
      <c r="AZ53" s="1"/>
      <c r="BA53" s="1"/>
      <c r="BB53" s="1"/>
    </row>
    <row r="54" spans="1:54" x14ac:dyDescent="0.2">
      <c r="A54" s="27">
        <v>44396</v>
      </c>
      <c r="B54" s="3">
        <v>45</v>
      </c>
      <c r="C54" s="3">
        <v>23</v>
      </c>
      <c r="D54" s="3">
        <v>377</v>
      </c>
      <c r="E54" s="3">
        <v>116</v>
      </c>
      <c r="F54" s="3">
        <v>72</v>
      </c>
      <c r="G54" s="3">
        <v>178</v>
      </c>
      <c r="H54" s="3">
        <v>201</v>
      </c>
      <c r="I54" s="3">
        <v>4067</v>
      </c>
      <c r="J54" s="3">
        <v>2246</v>
      </c>
      <c r="K54" s="3">
        <v>215</v>
      </c>
      <c r="L54" s="3">
        <v>335</v>
      </c>
      <c r="M54" s="3">
        <v>1174</v>
      </c>
      <c r="N54" s="3">
        <v>4591</v>
      </c>
      <c r="O54" s="3">
        <v>572</v>
      </c>
      <c r="P54" s="3">
        <v>344</v>
      </c>
      <c r="Q54" s="3">
        <v>0</v>
      </c>
      <c r="R54" s="3">
        <v>1279</v>
      </c>
      <c r="S54" s="3">
        <v>169</v>
      </c>
      <c r="T54" s="3">
        <v>2613</v>
      </c>
      <c r="U54" s="3">
        <v>1093</v>
      </c>
      <c r="V54" s="3">
        <v>40</v>
      </c>
      <c r="W54" s="3">
        <v>2252</v>
      </c>
      <c r="X54" s="3">
        <v>373</v>
      </c>
      <c r="Y54" s="2">
        <v>0</v>
      </c>
      <c r="Z54" s="3">
        <v>1076</v>
      </c>
      <c r="AA54" s="3">
        <v>604</v>
      </c>
      <c r="AB54" s="3">
        <v>176</v>
      </c>
      <c r="AC54" s="3">
        <v>697</v>
      </c>
      <c r="AD54" s="3">
        <v>784</v>
      </c>
      <c r="AE54" s="3">
        <v>961</v>
      </c>
      <c r="AF54" s="3">
        <v>1340</v>
      </c>
      <c r="AG54" s="3">
        <v>537</v>
      </c>
      <c r="AH54" s="3">
        <v>559</v>
      </c>
      <c r="AI54" s="3">
        <v>12</v>
      </c>
      <c r="AJ54" s="3">
        <v>259</v>
      </c>
      <c r="AK54" s="3">
        <v>3338</v>
      </c>
      <c r="AL54" s="3">
        <v>849</v>
      </c>
      <c r="AM54" s="3">
        <v>298</v>
      </c>
      <c r="AN54" s="3">
        <v>757</v>
      </c>
      <c r="AO54" s="3">
        <v>1959</v>
      </c>
      <c r="AP54" s="3">
        <v>1886</v>
      </c>
      <c r="AQ54" s="3">
        <v>183</v>
      </c>
      <c r="AR54" s="3">
        <v>787</v>
      </c>
      <c r="AS54" s="4">
        <v>108</v>
      </c>
      <c r="AT54" s="4">
        <v>1125</v>
      </c>
      <c r="AU54" s="4">
        <v>705</v>
      </c>
      <c r="AV54" s="4">
        <v>448</v>
      </c>
      <c r="AW54" s="4">
        <v>359</v>
      </c>
      <c r="AX54" s="1"/>
      <c r="AY54" s="1"/>
      <c r="AZ54" s="1"/>
      <c r="BA54" s="1"/>
      <c r="BB54" s="1"/>
    </row>
    <row r="55" spans="1:54" x14ac:dyDescent="0.2">
      <c r="A55" s="27">
        <v>44397</v>
      </c>
      <c r="B55" s="3">
        <v>549</v>
      </c>
      <c r="C55" s="3">
        <v>249</v>
      </c>
      <c r="D55" s="3">
        <v>46</v>
      </c>
      <c r="E55" s="3">
        <v>239</v>
      </c>
      <c r="F55" s="3">
        <v>6</v>
      </c>
      <c r="G55" s="3">
        <v>1111</v>
      </c>
      <c r="H55" s="3">
        <v>122</v>
      </c>
      <c r="I55" s="3">
        <v>1765</v>
      </c>
      <c r="J55" s="3">
        <v>659</v>
      </c>
      <c r="K55" s="3">
        <v>745</v>
      </c>
      <c r="L55" s="3">
        <v>116</v>
      </c>
      <c r="M55" s="3">
        <v>525</v>
      </c>
      <c r="N55" s="3">
        <v>1408</v>
      </c>
      <c r="O55" s="3">
        <v>1070</v>
      </c>
      <c r="P55" s="3">
        <v>36</v>
      </c>
      <c r="Q55" s="3">
        <v>0</v>
      </c>
      <c r="R55" s="3">
        <v>560</v>
      </c>
      <c r="S55" s="3">
        <v>168</v>
      </c>
      <c r="T55" s="3">
        <v>845</v>
      </c>
      <c r="U55" s="3">
        <v>142</v>
      </c>
      <c r="V55" s="3">
        <v>22</v>
      </c>
      <c r="W55" s="3">
        <v>819</v>
      </c>
      <c r="X55" s="3">
        <v>1716</v>
      </c>
      <c r="Y55" s="3">
        <v>0</v>
      </c>
      <c r="Z55" s="3">
        <v>1324</v>
      </c>
      <c r="AA55" s="3">
        <v>131</v>
      </c>
      <c r="AB55" s="3">
        <v>242</v>
      </c>
      <c r="AC55" s="3">
        <v>1247</v>
      </c>
      <c r="AD55" s="3">
        <v>1148</v>
      </c>
      <c r="AE55" s="3">
        <v>41</v>
      </c>
      <c r="AF55" s="3">
        <v>211</v>
      </c>
      <c r="AG55" s="3">
        <v>550</v>
      </c>
      <c r="AH55" s="3">
        <v>215</v>
      </c>
      <c r="AI55" s="3">
        <v>46</v>
      </c>
      <c r="AJ55" s="3">
        <v>181</v>
      </c>
      <c r="AK55" s="3">
        <v>2959</v>
      </c>
      <c r="AL55" s="3">
        <v>1137</v>
      </c>
      <c r="AM55" s="3">
        <v>516</v>
      </c>
      <c r="AN55" s="3">
        <v>784</v>
      </c>
      <c r="AO55" s="3">
        <v>837</v>
      </c>
      <c r="AP55" s="3">
        <v>842</v>
      </c>
      <c r="AQ55" s="3">
        <v>332</v>
      </c>
      <c r="AR55" s="3">
        <v>855</v>
      </c>
      <c r="AS55" s="4">
        <v>378</v>
      </c>
      <c r="AT55" s="4">
        <v>1411</v>
      </c>
      <c r="AU55" s="4">
        <v>2106</v>
      </c>
      <c r="AV55" s="4">
        <v>415</v>
      </c>
      <c r="AW55" s="4">
        <v>326</v>
      </c>
      <c r="AX55" s="1"/>
      <c r="AY55" s="1"/>
      <c r="AZ55" s="1"/>
      <c r="BA55" s="1"/>
      <c r="BB55" s="1"/>
    </row>
    <row r="56" spans="1:54" x14ac:dyDescent="0.2">
      <c r="A56" s="27">
        <v>44398</v>
      </c>
      <c r="B56" s="3">
        <v>63</v>
      </c>
      <c r="C56" s="3">
        <v>551</v>
      </c>
      <c r="D56" s="3">
        <v>1179</v>
      </c>
      <c r="E56" s="3">
        <v>519</v>
      </c>
      <c r="F56" s="3">
        <v>0</v>
      </c>
      <c r="G56" s="3">
        <v>45</v>
      </c>
      <c r="H56" s="3">
        <v>70</v>
      </c>
      <c r="I56" s="3">
        <v>1779</v>
      </c>
      <c r="J56" s="3">
        <v>65</v>
      </c>
      <c r="K56" s="3">
        <v>282</v>
      </c>
      <c r="L56" s="3">
        <v>26</v>
      </c>
      <c r="M56" s="3">
        <v>179</v>
      </c>
      <c r="N56" s="3">
        <v>806</v>
      </c>
      <c r="O56" s="3">
        <v>695</v>
      </c>
      <c r="P56" s="3">
        <v>123</v>
      </c>
      <c r="Q56" s="3">
        <v>0</v>
      </c>
      <c r="R56" s="3">
        <v>703</v>
      </c>
      <c r="S56" s="3">
        <v>106</v>
      </c>
      <c r="T56" s="3">
        <v>1604</v>
      </c>
      <c r="U56" s="3">
        <v>28</v>
      </c>
      <c r="V56" s="3">
        <v>37</v>
      </c>
      <c r="W56" s="3">
        <v>286</v>
      </c>
      <c r="X56" s="3">
        <v>765</v>
      </c>
      <c r="Y56" s="3">
        <v>15</v>
      </c>
      <c r="Z56" s="3">
        <v>1585</v>
      </c>
      <c r="AA56" s="3">
        <v>1127</v>
      </c>
      <c r="AB56" s="3">
        <v>325</v>
      </c>
      <c r="AC56" s="3">
        <v>565</v>
      </c>
      <c r="AD56" s="3">
        <v>480</v>
      </c>
      <c r="AE56" s="3">
        <v>313</v>
      </c>
      <c r="AF56" s="3">
        <v>2320</v>
      </c>
      <c r="AG56" s="3">
        <v>326</v>
      </c>
      <c r="AH56" s="3">
        <v>740</v>
      </c>
      <c r="AI56" s="3">
        <v>34</v>
      </c>
      <c r="AJ56" s="3">
        <v>179</v>
      </c>
      <c r="AK56" s="3">
        <v>1645</v>
      </c>
      <c r="AL56" s="3">
        <v>937</v>
      </c>
      <c r="AM56" s="3">
        <v>519</v>
      </c>
      <c r="AN56" s="3">
        <v>1067</v>
      </c>
      <c r="AO56" s="3">
        <v>791</v>
      </c>
      <c r="AP56" s="3">
        <v>128</v>
      </c>
      <c r="AQ56" s="3">
        <v>113</v>
      </c>
      <c r="AR56" s="3">
        <v>671</v>
      </c>
      <c r="AS56" s="4">
        <v>702</v>
      </c>
      <c r="AT56" s="4">
        <v>876</v>
      </c>
      <c r="AU56" s="4">
        <v>608</v>
      </c>
      <c r="AV56" s="4">
        <v>159</v>
      </c>
      <c r="AW56" s="4">
        <v>400</v>
      </c>
      <c r="AX56" s="1"/>
      <c r="AY56" s="1"/>
      <c r="AZ56" s="1"/>
      <c r="BA56" s="1"/>
      <c r="BB56" s="1"/>
    </row>
    <row r="57" spans="1:54" x14ac:dyDescent="0.2">
      <c r="A57" s="27">
        <v>44399</v>
      </c>
      <c r="B57" s="3">
        <v>609</v>
      </c>
      <c r="C57" s="3">
        <v>299</v>
      </c>
      <c r="D57" s="3">
        <v>81</v>
      </c>
      <c r="E57" s="3">
        <v>63</v>
      </c>
      <c r="F57" s="3">
        <v>40</v>
      </c>
      <c r="G57" s="3">
        <v>491</v>
      </c>
      <c r="H57" s="3">
        <v>91</v>
      </c>
      <c r="I57" s="3">
        <v>1041</v>
      </c>
      <c r="J57" s="3">
        <v>45</v>
      </c>
      <c r="K57" s="3">
        <v>1009</v>
      </c>
      <c r="L57" s="3">
        <v>237</v>
      </c>
      <c r="M57" s="3">
        <v>335</v>
      </c>
      <c r="N57" s="3">
        <v>1588</v>
      </c>
      <c r="O57" s="3">
        <v>931</v>
      </c>
      <c r="P57" s="3">
        <v>37</v>
      </c>
      <c r="Q57" s="3">
        <v>0</v>
      </c>
      <c r="R57" s="3">
        <v>0</v>
      </c>
      <c r="S57" s="3">
        <v>164</v>
      </c>
      <c r="T57" s="3">
        <v>1059</v>
      </c>
      <c r="U57" s="3">
        <v>3</v>
      </c>
      <c r="V57" s="3">
        <v>34</v>
      </c>
      <c r="W57" s="3">
        <v>431</v>
      </c>
      <c r="X57" s="3">
        <v>1720</v>
      </c>
      <c r="Y57" s="3">
        <v>46</v>
      </c>
      <c r="Z57" s="3">
        <v>19</v>
      </c>
      <c r="AA57" s="3">
        <v>1269</v>
      </c>
      <c r="AB57" s="3">
        <v>165</v>
      </c>
      <c r="AC57" s="3">
        <v>1001</v>
      </c>
      <c r="AD57" s="3">
        <v>1597</v>
      </c>
      <c r="AE57" s="3">
        <v>619</v>
      </c>
      <c r="AF57" s="3">
        <v>1463</v>
      </c>
      <c r="AG57" s="2">
        <v>0</v>
      </c>
      <c r="AH57" s="3">
        <v>203</v>
      </c>
      <c r="AI57" s="2">
        <v>0</v>
      </c>
      <c r="AJ57" s="3">
        <v>206</v>
      </c>
      <c r="AK57" s="3">
        <v>2549</v>
      </c>
      <c r="AL57" s="3">
        <v>564</v>
      </c>
      <c r="AM57" s="3">
        <v>1471</v>
      </c>
      <c r="AN57" s="3">
        <v>1331</v>
      </c>
      <c r="AO57" s="3">
        <v>814</v>
      </c>
      <c r="AP57" s="3">
        <v>148</v>
      </c>
      <c r="AQ57" s="3">
        <v>199</v>
      </c>
      <c r="AR57" s="3">
        <v>263</v>
      </c>
      <c r="AS57" s="4">
        <v>504</v>
      </c>
      <c r="AT57" s="4">
        <v>995</v>
      </c>
      <c r="AU57" s="4">
        <v>1410</v>
      </c>
      <c r="AV57" s="4">
        <v>152</v>
      </c>
      <c r="AW57" s="4">
        <v>262</v>
      </c>
      <c r="AX57" s="1"/>
      <c r="AY57" s="1"/>
      <c r="AZ57" s="1"/>
      <c r="BA57" s="1"/>
      <c r="BB57" s="1"/>
    </row>
    <row r="58" spans="1:54" x14ac:dyDescent="0.2">
      <c r="A58" s="27">
        <v>44400</v>
      </c>
      <c r="B58" s="3">
        <v>249</v>
      </c>
      <c r="C58" s="3">
        <v>168</v>
      </c>
      <c r="D58" s="3">
        <v>13</v>
      </c>
      <c r="E58" s="3">
        <v>1416</v>
      </c>
      <c r="F58" s="3">
        <v>270</v>
      </c>
      <c r="G58" s="3">
        <v>83</v>
      </c>
      <c r="H58" s="3">
        <v>52</v>
      </c>
      <c r="I58" s="3">
        <v>636</v>
      </c>
      <c r="J58" s="3">
        <v>39</v>
      </c>
      <c r="K58" s="3">
        <v>327</v>
      </c>
      <c r="L58" s="3">
        <v>417</v>
      </c>
      <c r="M58" s="3">
        <v>50</v>
      </c>
      <c r="N58" s="3">
        <v>532</v>
      </c>
      <c r="O58" s="3">
        <v>588</v>
      </c>
      <c r="P58" s="3">
        <v>0</v>
      </c>
      <c r="Q58" s="3">
        <v>0</v>
      </c>
      <c r="R58" s="3">
        <v>0</v>
      </c>
      <c r="S58" s="3">
        <v>50</v>
      </c>
      <c r="T58" s="3">
        <v>3048</v>
      </c>
      <c r="U58" s="3">
        <v>0</v>
      </c>
      <c r="V58" s="3">
        <v>54</v>
      </c>
      <c r="W58" s="3">
        <v>608</v>
      </c>
      <c r="X58" s="3">
        <v>1812</v>
      </c>
      <c r="Y58" s="3">
        <v>145</v>
      </c>
      <c r="Z58" s="3">
        <v>10</v>
      </c>
      <c r="AA58" s="3">
        <v>40</v>
      </c>
      <c r="AB58" s="3">
        <v>139</v>
      </c>
      <c r="AC58" s="3">
        <v>9</v>
      </c>
      <c r="AD58" s="3">
        <v>152</v>
      </c>
      <c r="AE58" s="3">
        <v>85</v>
      </c>
      <c r="AF58" s="3">
        <v>972</v>
      </c>
      <c r="AG58" s="2">
        <v>0</v>
      </c>
      <c r="AH58" s="2">
        <v>0</v>
      </c>
      <c r="AI58" s="3">
        <v>87</v>
      </c>
      <c r="AJ58" s="3">
        <v>308</v>
      </c>
      <c r="AK58" s="3">
        <v>1777</v>
      </c>
      <c r="AL58" s="3">
        <v>702</v>
      </c>
      <c r="AM58" s="3">
        <v>859</v>
      </c>
      <c r="AN58" s="3">
        <v>825</v>
      </c>
      <c r="AO58" s="3">
        <v>937</v>
      </c>
      <c r="AP58" s="3">
        <v>201</v>
      </c>
      <c r="AQ58" s="3">
        <v>1595</v>
      </c>
      <c r="AR58" s="3">
        <v>195</v>
      </c>
      <c r="AS58" s="4">
        <v>1055</v>
      </c>
      <c r="AT58" s="4">
        <v>431</v>
      </c>
      <c r="AU58" s="4">
        <v>1913</v>
      </c>
      <c r="AV58" s="4">
        <v>317</v>
      </c>
      <c r="AW58" s="4">
        <v>337</v>
      </c>
      <c r="AX58" s="1"/>
      <c r="AY58" s="1"/>
      <c r="AZ58" s="1"/>
      <c r="BA58" s="1"/>
      <c r="BB58" s="1"/>
    </row>
    <row r="59" spans="1:54" x14ac:dyDescent="0.2">
      <c r="A59" s="27">
        <v>44401</v>
      </c>
      <c r="B59" s="3">
        <v>302</v>
      </c>
      <c r="C59" s="3">
        <v>247</v>
      </c>
      <c r="D59" s="3">
        <v>547</v>
      </c>
      <c r="E59" s="3">
        <v>239</v>
      </c>
      <c r="F59" s="3">
        <v>52</v>
      </c>
      <c r="G59" s="3">
        <v>8</v>
      </c>
      <c r="H59" s="3">
        <v>27</v>
      </c>
      <c r="I59" s="3">
        <v>30</v>
      </c>
      <c r="J59" s="3">
        <v>103</v>
      </c>
      <c r="K59" s="3">
        <v>1194</v>
      </c>
      <c r="L59" s="3">
        <v>258</v>
      </c>
      <c r="M59" s="3">
        <v>29</v>
      </c>
      <c r="N59" s="3">
        <v>1879</v>
      </c>
      <c r="O59" s="3">
        <v>1603</v>
      </c>
      <c r="P59" s="3">
        <v>53</v>
      </c>
      <c r="Q59" s="3">
        <v>0</v>
      </c>
      <c r="R59" s="3">
        <v>0</v>
      </c>
      <c r="S59" s="3">
        <v>30</v>
      </c>
      <c r="T59" s="3">
        <v>3402</v>
      </c>
      <c r="U59" s="3">
        <v>27</v>
      </c>
      <c r="V59" s="3">
        <v>4</v>
      </c>
      <c r="W59" s="3">
        <v>441</v>
      </c>
      <c r="X59" s="3">
        <v>1100</v>
      </c>
      <c r="Y59" s="3">
        <v>1129</v>
      </c>
      <c r="Z59" s="3">
        <v>251</v>
      </c>
      <c r="AA59" s="3">
        <v>693</v>
      </c>
      <c r="AB59" s="3">
        <v>132</v>
      </c>
      <c r="AC59" s="3">
        <v>542</v>
      </c>
      <c r="AD59" s="3">
        <v>69</v>
      </c>
      <c r="AE59" s="3">
        <v>354</v>
      </c>
      <c r="AF59" s="3">
        <v>400</v>
      </c>
      <c r="AG59" s="3">
        <v>438</v>
      </c>
      <c r="AH59" s="3">
        <v>501</v>
      </c>
      <c r="AI59" s="2">
        <v>0</v>
      </c>
      <c r="AJ59" s="3">
        <v>155</v>
      </c>
      <c r="AK59" s="3">
        <v>1212</v>
      </c>
      <c r="AL59" s="3">
        <v>562</v>
      </c>
      <c r="AM59" s="3">
        <v>630</v>
      </c>
      <c r="AN59" s="3">
        <v>529</v>
      </c>
      <c r="AO59" s="3">
        <v>1537</v>
      </c>
      <c r="AP59" s="3">
        <v>244</v>
      </c>
      <c r="AQ59" s="3">
        <v>788</v>
      </c>
      <c r="AR59" s="3">
        <v>96</v>
      </c>
      <c r="AS59" s="4">
        <v>1233</v>
      </c>
      <c r="AT59" s="4">
        <v>706</v>
      </c>
      <c r="AU59" s="4">
        <v>3096</v>
      </c>
      <c r="AV59" s="4">
        <v>0</v>
      </c>
      <c r="AW59" s="4">
        <v>431</v>
      </c>
      <c r="AX59" s="1"/>
      <c r="AY59" s="1"/>
      <c r="AZ59" s="1"/>
      <c r="BA59" s="1"/>
      <c r="BB59" s="1"/>
    </row>
    <row r="60" spans="1:54" x14ac:dyDescent="0.2">
      <c r="A60" s="27">
        <v>44402</v>
      </c>
      <c r="B60" s="3">
        <v>656</v>
      </c>
      <c r="C60" s="3">
        <v>919</v>
      </c>
      <c r="D60" s="3">
        <v>200</v>
      </c>
      <c r="E60" s="3">
        <v>103</v>
      </c>
      <c r="F60" s="3">
        <v>794</v>
      </c>
      <c r="G60" s="3">
        <v>451</v>
      </c>
      <c r="H60" s="3">
        <v>177</v>
      </c>
      <c r="I60" s="3">
        <v>193</v>
      </c>
      <c r="J60" s="3">
        <v>336</v>
      </c>
      <c r="K60" s="3">
        <v>473</v>
      </c>
      <c r="L60" s="3">
        <v>55</v>
      </c>
      <c r="M60" s="3">
        <v>503</v>
      </c>
      <c r="N60" s="3">
        <v>3062</v>
      </c>
      <c r="O60" s="3">
        <v>731</v>
      </c>
      <c r="P60" s="3">
        <v>1</v>
      </c>
      <c r="Q60" s="3">
        <v>2</v>
      </c>
      <c r="R60" s="3">
        <v>0</v>
      </c>
      <c r="S60" s="3">
        <v>193</v>
      </c>
      <c r="T60" s="3">
        <v>4218</v>
      </c>
      <c r="U60" s="3">
        <v>67</v>
      </c>
      <c r="V60" s="3">
        <v>923</v>
      </c>
      <c r="W60" s="3">
        <v>197</v>
      </c>
      <c r="X60" s="3">
        <v>446</v>
      </c>
      <c r="Y60" s="3">
        <v>54</v>
      </c>
      <c r="Z60" s="3">
        <v>13</v>
      </c>
      <c r="AA60" s="3">
        <v>887</v>
      </c>
      <c r="AB60" s="3">
        <v>73</v>
      </c>
      <c r="AC60" s="3">
        <v>146</v>
      </c>
      <c r="AD60" s="2">
        <v>0</v>
      </c>
      <c r="AE60" s="3">
        <v>770</v>
      </c>
      <c r="AF60" s="3">
        <v>1903</v>
      </c>
      <c r="AG60" s="3">
        <v>1381</v>
      </c>
      <c r="AH60" s="3">
        <v>279</v>
      </c>
      <c r="AI60" s="3">
        <v>13</v>
      </c>
      <c r="AJ60" s="3">
        <v>249</v>
      </c>
      <c r="AK60" s="3">
        <v>1798</v>
      </c>
      <c r="AL60" s="3">
        <v>527</v>
      </c>
      <c r="AM60" s="3">
        <v>273</v>
      </c>
      <c r="AN60" s="3">
        <v>470</v>
      </c>
      <c r="AO60" s="3">
        <v>657</v>
      </c>
      <c r="AP60" s="3">
        <v>78</v>
      </c>
      <c r="AQ60" s="3">
        <v>1690</v>
      </c>
      <c r="AR60" s="3">
        <v>13</v>
      </c>
      <c r="AS60" s="4">
        <v>167</v>
      </c>
      <c r="AT60" s="4">
        <v>514</v>
      </c>
      <c r="AU60" s="4">
        <v>2618</v>
      </c>
      <c r="AV60" s="4">
        <v>182</v>
      </c>
      <c r="AW60" s="4">
        <v>406</v>
      </c>
      <c r="AX60" s="1"/>
      <c r="AY60" s="1"/>
      <c r="AZ60" s="1"/>
      <c r="BA60" s="1"/>
      <c r="BB60" s="1"/>
    </row>
    <row r="61" spans="1:54" x14ac:dyDescent="0.2">
      <c r="A61" s="27">
        <v>44403</v>
      </c>
      <c r="B61" s="3">
        <v>652</v>
      </c>
      <c r="C61" s="3">
        <v>48</v>
      </c>
      <c r="D61" s="3">
        <v>583</v>
      </c>
      <c r="E61" s="3">
        <v>97</v>
      </c>
      <c r="F61" s="3">
        <v>10</v>
      </c>
      <c r="G61" s="3">
        <v>25</v>
      </c>
      <c r="H61" s="3">
        <v>329</v>
      </c>
      <c r="I61" s="3">
        <v>432</v>
      </c>
      <c r="J61" s="3">
        <v>453</v>
      </c>
      <c r="K61" s="3">
        <v>545</v>
      </c>
      <c r="L61" s="3">
        <v>5</v>
      </c>
      <c r="M61" s="3">
        <v>0</v>
      </c>
      <c r="N61" s="3">
        <v>1127</v>
      </c>
      <c r="O61" s="3">
        <v>1328</v>
      </c>
      <c r="P61" s="3">
        <v>92</v>
      </c>
      <c r="Q61" s="3">
        <v>18</v>
      </c>
      <c r="R61" s="3">
        <v>0</v>
      </c>
      <c r="S61" s="3">
        <v>75</v>
      </c>
      <c r="T61" s="3">
        <v>1368</v>
      </c>
      <c r="U61" s="3">
        <v>250</v>
      </c>
      <c r="V61" s="3">
        <v>1246</v>
      </c>
      <c r="W61" s="3">
        <v>334</v>
      </c>
      <c r="X61" s="3">
        <v>959</v>
      </c>
      <c r="Y61" s="3">
        <v>53</v>
      </c>
      <c r="Z61" s="3">
        <v>61</v>
      </c>
      <c r="AA61" s="3">
        <v>1039</v>
      </c>
      <c r="AB61" s="3">
        <v>177</v>
      </c>
      <c r="AC61" s="3">
        <v>61</v>
      </c>
      <c r="AD61" s="2">
        <v>0</v>
      </c>
      <c r="AE61" s="3">
        <v>421</v>
      </c>
      <c r="AF61" s="3">
        <v>2165</v>
      </c>
      <c r="AG61" s="3">
        <v>514</v>
      </c>
      <c r="AH61" s="3">
        <v>62</v>
      </c>
      <c r="AI61" s="3">
        <v>18</v>
      </c>
      <c r="AJ61" s="3">
        <v>6</v>
      </c>
      <c r="AK61" s="3">
        <v>1520</v>
      </c>
      <c r="AL61" s="3">
        <v>146</v>
      </c>
      <c r="AM61" s="3">
        <v>232</v>
      </c>
      <c r="AN61" s="3">
        <v>792</v>
      </c>
      <c r="AO61" s="3">
        <v>1265</v>
      </c>
      <c r="AP61" s="3">
        <v>2</v>
      </c>
      <c r="AQ61" s="3">
        <v>2183</v>
      </c>
      <c r="AR61" s="3">
        <v>141</v>
      </c>
      <c r="AS61" s="4">
        <v>796</v>
      </c>
      <c r="AT61" s="4">
        <v>325</v>
      </c>
      <c r="AU61" s="4">
        <v>1815</v>
      </c>
      <c r="AV61" s="4">
        <v>604</v>
      </c>
      <c r="AW61" s="4">
        <v>415</v>
      </c>
      <c r="AX61" s="1"/>
      <c r="AY61" s="1"/>
      <c r="AZ61" s="1"/>
      <c r="BA61" s="1"/>
      <c r="BB61" s="1"/>
    </row>
    <row r="62" spans="1:54" x14ac:dyDescent="0.2">
      <c r="A62" s="27">
        <v>44404</v>
      </c>
      <c r="B62" s="3">
        <v>89</v>
      </c>
      <c r="C62" s="3">
        <v>374</v>
      </c>
      <c r="D62" s="3">
        <v>647</v>
      </c>
      <c r="E62" s="3">
        <v>74</v>
      </c>
      <c r="F62" s="3">
        <v>121</v>
      </c>
      <c r="G62" s="3">
        <v>72</v>
      </c>
      <c r="H62" s="3">
        <v>64</v>
      </c>
      <c r="I62" s="3">
        <v>0</v>
      </c>
      <c r="J62" s="3">
        <v>1166</v>
      </c>
      <c r="K62" s="3">
        <v>300</v>
      </c>
      <c r="L62" s="3">
        <v>204</v>
      </c>
      <c r="M62" s="3">
        <v>1240</v>
      </c>
      <c r="N62" s="3">
        <v>1436</v>
      </c>
      <c r="O62" s="3">
        <v>670</v>
      </c>
      <c r="P62" s="3">
        <v>28</v>
      </c>
      <c r="Q62" s="3">
        <v>0</v>
      </c>
      <c r="R62" s="3">
        <v>0</v>
      </c>
      <c r="S62" s="3">
        <v>153</v>
      </c>
      <c r="T62" s="3">
        <v>2314</v>
      </c>
      <c r="U62" s="3">
        <v>1431</v>
      </c>
      <c r="V62" s="3">
        <v>514</v>
      </c>
      <c r="W62" s="3">
        <v>1201</v>
      </c>
      <c r="X62" s="3">
        <v>3404</v>
      </c>
      <c r="Y62" s="3">
        <v>17</v>
      </c>
      <c r="Z62" s="3">
        <v>38</v>
      </c>
      <c r="AA62" s="3">
        <v>1466</v>
      </c>
      <c r="AB62" s="3">
        <v>58</v>
      </c>
      <c r="AC62" s="3">
        <v>573</v>
      </c>
      <c r="AD62" s="3">
        <v>508</v>
      </c>
      <c r="AE62" s="3">
        <v>288</v>
      </c>
      <c r="AF62" s="3">
        <v>1267</v>
      </c>
      <c r="AG62" s="3">
        <v>65</v>
      </c>
      <c r="AH62" s="3">
        <v>1128</v>
      </c>
      <c r="AI62" s="3">
        <v>132</v>
      </c>
      <c r="AJ62" s="3">
        <v>256</v>
      </c>
      <c r="AK62" s="3">
        <v>616</v>
      </c>
      <c r="AL62" s="3">
        <v>624</v>
      </c>
      <c r="AM62" s="3">
        <v>547</v>
      </c>
      <c r="AN62" s="3">
        <v>1019</v>
      </c>
      <c r="AO62" s="3">
        <v>770</v>
      </c>
      <c r="AP62" s="3">
        <v>41</v>
      </c>
      <c r="AQ62" s="3">
        <v>559</v>
      </c>
      <c r="AR62" s="3">
        <v>1018</v>
      </c>
      <c r="AS62" s="4">
        <v>1197</v>
      </c>
      <c r="AT62" s="4">
        <v>472</v>
      </c>
      <c r="AU62" s="4">
        <v>3216</v>
      </c>
      <c r="AV62" s="4">
        <v>93</v>
      </c>
      <c r="AW62" s="4">
        <v>320</v>
      </c>
      <c r="AX62" s="1"/>
      <c r="AY62" s="1"/>
      <c r="AZ62" s="1"/>
      <c r="BA62" s="1"/>
      <c r="BB62" s="1"/>
    </row>
    <row r="63" spans="1:54" x14ac:dyDescent="0.2">
      <c r="A63" s="27">
        <v>44405</v>
      </c>
      <c r="B63" s="3">
        <v>0</v>
      </c>
      <c r="C63" s="3">
        <v>414</v>
      </c>
      <c r="D63" s="3">
        <v>616</v>
      </c>
      <c r="E63" s="3">
        <v>95</v>
      </c>
      <c r="F63" s="3">
        <v>143</v>
      </c>
      <c r="G63" s="3">
        <v>563</v>
      </c>
      <c r="H63" s="3">
        <v>14</v>
      </c>
      <c r="I63" s="3">
        <v>16</v>
      </c>
      <c r="J63" s="3">
        <v>1926</v>
      </c>
      <c r="K63" s="3">
        <v>300</v>
      </c>
      <c r="L63" s="3">
        <v>10</v>
      </c>
      <c r="M63" s="3">
        <v>0</v>
      </c>
      <c r="N63" s="3">
        <v>0</v>
      </c>
      <c r="O63" s="3">
        <v>160</v>
      </c>
      <c r="P63" s="3">
        <v>192</v>
      </c>
      <c r="Q63" s="3">
        <v>1</v>
      </c>
      <c r="R63" s="3">
        <v>1</v>
      </c>
      <c r="S63" s="3">
        <v>253</v>
      </c>
      <c r="T63" s="3">
        <v>1460</v>
      </c>
      <c r="U63" s="3">
        <v>602</v>
      </c>
      <c r="V63" s="3">
        <v>123</v>
      </c>
      <c r="W63" s="3">
        <v>138</v>
      </c>
      <c r="X63" s="3">
        <v>479</v>
      </c>
      <c r="Y63" s="3">
        <v>505</v>
      </c>
      <c r="Z63" s="3">
        <v>42</v>
      </c>
      <c r="AA63" s="3">
        <v>788</v>
      </c>
      <c r="AB63" s="3">
        <v>55</v>
      </c>
      <c r="AC63" s="3">
        <v>1732</v>
      </c>
      <c r="AD63" s="3">
        <v>127</v>
      </c>
      <c r="AE63" s="3">
        <v>1040</v>
      </c>
      <c r="AF63" s="3">
        <v>1110</v>
      </c>
      <c r="AG63" s="3">
        <v>110</v>
      </c>
      <c r="AH63" s="3">
        <v>232</v>
      </c>
      <c r="AI63" s="3">
        <v>178</v>
      </c>
      <c r="AJ63" s="3">
        <v>243</v>
      </c>
      <c r="AK63" s="3">
        <v>990</v>
      </c>
      <c r="AL63" s="3">
        <v>1161</v>
      </c>
      <c r="AM63" s="3">
        <v>306</v>
      </c>
      <c r="AN63" s="3">
        <v>1463</v>
      </c>
      <c r="AO63" s="3">
        <v>495</v>
      </c>
      <c r="AP63" s="3">
        <v>125</v>
      </c>
      <c r="AQ63" s="3">
        <v>838</v>
      </c>
      <c r="AR63" s="3">
        <v>580</v>
      </c>
      <c r="AS63" s="4">
        <v>1119</v>
      </c>
      <c r="AT63" s="4">
        <v>794</v>
      </c>
      <c r="AU63" s="4">
        <v>1541</v>
      </c>
      <c r="AV63" s="4">
        <v>899</v>
      </c>
      <c r="AW63" s="4">
        <v>650</v>
      </c>
      <c r="AX63" s="1"/>
      <c r="AY63" s="1"/>
      <c r="AZ63" s="1"/>
      <c r="BA63" s="1"/>
      <c r="BB63" s="1"/>
    </row>
    <row r="64" spans="1:54" x14ac:dyDescent="0.2">
      <c r="A64" s="27">
        <v>44406</v>
      </c>
      <c r="B64" s="3">
        <v>182</v>
      </c>
      <c r="C64" s="3">
        <v>503</v>
      </c>
      <c r="D64" s="3">
        <v>2</v>
      </c>
      <c r="E64" s="3">
        <v>71</v>
      </c>
      <c r="F64" s="3">
        <v>854</v>
      </c>
      <c r="G64" s="3">
        <v>1702</v>
      </c>
      <c r="H64" s="3">
        <v>0</v>
      </c>
      <c r="I64" s="3">
        <v>3</v>
      </c>
      <c r="J64" s="3">
        <v>605</v>
      </c>
      <c r="K64" s="3">
        <v>300</v>
      </c>
      <c r="L64" s="3">
        <v>53</v>
      </c>
      <c r="M64" s="3">
        <v>0</v>
      </c>
      <c r="N64" s="3">
        <v>1714</v>
      </c>
      <c r="O64" s="3">
        <v>0</v>
      </c>
      <c r="P64" s="3">
        <v>134</v>
      </c>
      <c r="Q64" s="3">
        <v>5</v>
      </c>
      <c r="R64" s="3">
        <v>0</v>
      </c>
      <c r="S64" s="3">
        <v>881</v>
      </c>
      <c r="T64" s="3">
        <v>0</v>
      </c>
      <c r="U64" s="3">
        <v>256</v>
      </c>
      <c r="V64" s="3">
        <v>336</v>
      </c>
      <c r="W64" s="3">
        <v>257</v>
      </c>
      <c r="X64" s="3">
        <v>4</v>
      </c>
      <c r="Y64" s="3">
        <v>434</v>
      </c>
      <c r="Z64" s="3">
        <v>97</v>
      </c>
      <c r="AA64" s="3">
        <v>2138</v>
      </c>
      <c r="AB64" s="3">
        <v>81</v>
      </c>
      <c r="AC64" s="3">
        <v>1510</v>
      </c>
      <c r="AD64" s="3">
        <v>669</v>
      </c>
      <c r="AE64" s="3">
        <v>546</v>
      </c>
      <c r="AF64" s="3">
        <v>4</v>
      </c>
      <c r="AG64" s="3">
        <v>74</v>
      </c>
      <c r="AH64" s="3">
        <v>376</v>
      </c>
      <c r="AI64" s="3">
        <v>145</v>
      </c>
      <c r="AJ64" s="3">
        <v>20</v>
      </c>
      <c r="AK64" s="3">
        <v>230</v>
      </c>
      <c r="AL64" s="3">
        <v>954</v>
      </c>
      <c r="AM64" s="3">
        <v>501</v>
      </c>
      <c r="AN64" s="3">
        <v>1150</v>
      </c>
      <c r="AO64" s="3">
        <v>561</v>
      </c>
      <c r="AP64" s="3">
        <v>474</v>
      </c>
      <c r="AQ64" s="3">
        <v>859</v>
      </c>
      <c r="AR64" s="3">
        <v>641</v>
      </c>
      <c r="AS64" s="4">
        <v>1393</v>
      </c>
      <c r="AT64" s="4">
        <v>491</v>
      </c>
      <c r="AU64" s="4">
        <v>1615</v>
      </c>
      <c r="AV64" s="4">
        <v>1307</v>
      </c>
      <c r="AW64" s="4">
        <v>762</v>
      </c>
      <c r="AX64" s="1"/>
      <c r="AY64" s="1"/>
      <c r="AZ64" s="1"/>
      <c r="BA64" s="1"/>
      <c r="BB64" s="1"/>
    </row>
    <row r="65" spans="1:54" x14ac:dyDescent="0.2">
      <c r="A65" s="27">
        <v>44407</v>
      </c>
      <c r="B65" s="3">
        <v>125</v>
      </c>
      <c r="C65" s="3">
        <v>197</v>
      </c>
      <c r="D65" s="3">
        <v>1</v>
      </c>
      <c r="E65" s="3">
        <v>2797</v>
      </c>
      <c r="F65" s="3">
        <v>16</v>
      </c>
      <c r="G65" s="3">
        <v>3</v>
      </c>
      <c r="H65" s="3">
        <v>100</v>
      </c>
      <c r="I65" s="3">
        <v>10</v>
      </c>
      <c r="J65" s="3">
        <v>284</v>
      </c>
      <c r="K65" s="3">
        <v>300</v>
      </c>
      <c r="L65" s="3">
        <v>48</v>
      </c>
      <c r="M65" s="3">
        <v>0</v>
      </c>
      <c r="N65" s="3">
        <v>1532</v>
      </c>
      <c r="O65" s="3">
        <v>174</v>
      </c>
      <c r="P65" s="3">
        <v>321</v>
      </c>
      <c r="Q65" s="3">
        <v>0</v>
      </c>
      <c r="R65" s="3">
        <v>0</v>
      </c>
      <c r="S65" s="3">
        <v>384</v>
      </c>
      <c r="T65" s="3">
        <v>0</v>
      </c>
      <c r="U65" s="3">
        <v>0</v>
      </c>
      <c r="V65" s="3">
        <v>353</v>
      </c>
      <c r="W65" s="3">
        <v>140</v>
      </c>
      <c r="X65" s="2">
        <v>0</v>
      </c>
      <c r="Y65" s="3">
        <v>424</v>
      </c>
      <c r="Z65" s="3">
        <v>1704</v>
      </c>
      <c r="AA65" s="3">
        <v>1971</v>
      </c>
      <c r="AB65" s="3">
        <v>18</v>
      </c>
      <c r="AC65" s="3">
        <v>775</v>
      </c>
      <c r="AD65" s="3">
        <v>754</v>
      </c>
      <c r="AE65" s="3">
        <v>429</v>
      </c>
      <c r="AF65" s="2">
        <v>0</v>
      </c>
      <c r="AG65" s="3">
        <v>658</v>
      </c>
      <c r="AH65" s="3">
        <v>230</v>
      </c>
      <c r="AI65" s="3">
        <v>91</v>
      </c>
      <c r="AJ65" s="3">
        <v>424</v>
      </c>
      <c r="AK65" s="3">
        <v>41</v>
      </c>
      <c r="AL65" s="3">
        <v>506</v>
      </c>
      <c r="AM65" s="3">
        <v>976</v>
      </c>
      <c r="AN65" s="3">
        <v>839</v>
      </c>
      <c r="AO65" s="3">
        <v>280</v>
      </c>
      <c r="AP65" s="3">
        <v>207</v>
      </c>
      <c r="AQ65" s="3">
        <v>1082</v>
      </c>
      <c r="AR65" s="3">
        <v>16</v>
      </c>
      <c r="AS65" s="4">
        <v>654</v>
      </c>
      <c r="AT65" s="4">
        <v>342</v>
      </c>
      <c r="AU65" s="4">
        <v>2306</v>
      </c>
      <c r="AV65" s="4">
        <v>755</v>
      </c>
      <c r="AW65" s="4">
        <v>153</v>
      </c>
      <c r="AX65" s="1"/>
      <c r="AY65" s="1"/>
      <c r="AZ65" s="1"/>
      <c r="BA65" s="1"/>
      <c r="BB65" s="1"/>
    </row>
    <row r="66" spans="1:54" x14ac:dyDescent="0.2">
      <c r="A66" s="27">
        <v>44408</v>
      </c>
      <c r="B66" s="3">
        <v>0</v>
      </c>
      <c r="C66" s="3">
        <v>275</v>
      </c>
      <c r="D66" s="3">
        <v>3</v>
      </c>
      <c r="E66" s="3">
        <v>499</v>
      </c>
      <c r="F66" s="3">
        <v>31</v>
      </c>
      <c r="G66" s="3">
        <v>0</v>
      </c>
      <c r="H66" s="3">
        <v>0</v>
      </c>
      <c r="I66" s="3">
        <v>1050</v>
      </c>
      <c r="J66" s="3">
        <v>143</v>
      </c>
      <c r="K66" s="3">
        <v>300</v>
      </c>
      <c r="L66" s="3">
        <v>0</v>
      </c>
      <c r="M66" s="3">
        <v>0</v>
      </c>
      <c r="N66" s="3">
        <v>664</v>
      </c>
      <c r="O66" s="3">
        <v>121</v>
      </c>
      <c r="P66" s="3">
        <v>17</v>
      </c>
      <c r="Q66" s="3">
        <v>0</v>
      </c>
      <c r="R66" s="3">
        <v>0</v>
      </c>
      <c r="S66" s="3">
        <v>623</v>
      </c>
      <c r="T66" s="3">
        <v>138</v>
      </c>
      <c r="U66" s="3">
        <v>0</v>
      </c>
      <c r="V66" s="3">
        <v>446</v>
      </c>
      <c r="W66" s="3">
        <v>40</v>
      </c>
      <c r="X66" s="3">
        <v>44</v>
      </c>
      <c r="Y66" s="3">
        <v>261</v>
      </c>
      <c r="Z66" s="3">
        <v>97</v>
      </c>
      <c r="AA66" s="3">
        <v>3007</v>
      </c>
      <c r="AB66" s="3">
        <v>30</v>
      </c>
      <c r="AC66" s="3">
        <v>1283</v>
      </c>
      <c r="AD66" s="3">
        <v>985</v>
      </c>
      <c r="AE66" s="3">
        <v>506</v>
      </c>
      <c r="AF66" s="3">
        <v>56</v>
      </c>
      <c r="AG66" s="3">
        <v>508</v>
      </c>
      <c r="AH66" s="3">
        <v>40</v>
      </c>
      <c r="AI66" s="3">
        <v>47</v>
      </c>
      <c r="AJ66" s="3">
        <v>210</v>
      </c>
      <c r="AK66" s="3">
        <v>6</v>
      </c>
      <c r="AL66" s="3">
        <v>426</v>
      </c>
      <c r="AM66" s="3">
        <v>1537</v>
      </c>
      <c r="AN66" s="3">
        <v>1414</v>
      </c>
      <c r="AO66" s="3">
        <v>1042</v>
      </c>
      <c r="AP66" s="3">
        <v>834</v>
      </c>
      <c r="AQ66" s="3">
        <v>1190</v>
      </c>
      <c r="AR66" s="3">
        <v>-1</v>
      </c>
      <c r="AS66" s="4">
        <v>1282</v>
      </c>
      <c r="AT66" s="4">
        <v>682</v>
      </c>
      <c r="AU66" s="4">
        <v>3923</v>
      </c>
      <c r="AV66" s="4">
        <v>379</v>
      </c>
      <c r="AW66" s="4">
        <v>67</v>
      </c>
      <c r="AX66" s="1"/>
      <c r="AY66" s="1"/>
      <c r="AZ66" s="1"/>
      <c r="BA66" s="1"/>
      <c r="BB66" s="1"/>
    </row>
    <row r="67" spans="1:54" x14ac:dyDescent="0.2">
      <c r="A67" s="27">
        <v>44409</v>
      </c>
      <c r="B67" s="3">
        <v>186</v>
      </c>
      <c r="C67" s="3">
        <v>980</v>
      </c>
      <c r="D67" s="3">
        <v>4</v>
      </c>
      <c r="E67" s="3">
        <v>192</v>
      </c>
      <c r="F67" s="3">
        <v>573</v>
      </c>
      <c r="G67" s="3">
        <v>0</v>
      </c>
      <c r="H67" s="3">
        <v>377</v>
      </c>
      <c r="I67" s="3">
        <v>754</v>
      </c>
      <c r="J67" s="3">
        <v>31</v>
      </c>
      <c r="K67" s="3">
        <v>300</v>
      </c>
      <c r="L67" s="3">
        <v>0</v>
      </c>
      <c r="M67" s="3">
        <v>2</v>
      </c>
      <c r="N67" s="3">
        <v>1356</v>
      </c>
      <c r="O67" s="3">
        <v>126</v>
      </c>
      <c r="P67" s="3">
        <v>12</v>
      </c>
      <c r="Q67" s="3">
        <v>8</v>
      </c>
      <c r="R67" s="3">
        <v>0</v>
      </c>
      <c r="S67" s="3">
        <v>1060</v>
      </c>
      <c r="T67" s="3">
        <v>784</v>
      </c>
      <c r="U67" s="3">
        <v>25</v>
      </c>
      <c r="V67" s="3">
        <v>58</v>
      </c>
      <c r="W67" s="3">
        <v>153</v>
      </c>
      <c r="X67" s="3">
        <v>772</v>
      </c>
      <c r="Y67" s="3">
        <v>27</v>
      </c>
      <c r="Z67" s="3">
        <v>303</v>
      </c>
      <c r="AA67" s="3">
        <v>492</v>
      </c>
      <c r="AB67" s="3">
        <v>37</v>
      </c>
      <c r="AC67" s="3">
        <v>207</v>
      </c>
      <c r="AD67" s="3">
        <v>522</v>
      </c>
      <c r="AE67" s="3">
        <v>54</v>
      </c>
      <c r="AF67" s="3">
        <v>418</v>
      </c>
      <c r="AG67" s="3">
        <v>489</v>
      </c>
      <c r="AH67" s="2">
        <v>0</v>
      </c>
      <c r="AI67" s="3">
        <v>74</v>
      </c>
      <c r="AJ67" s="3">
        <v>562</v>
      </c>
      <c r="AK67" s="3">
        <v>639</v>
      </c>
      <c r="AL67" s="3">
        <v>43</v>
      </c>
      <c r="AM67" s="3">
        <v>831</v>
      </c>
      <c r="AN67" s="3">
        <v>719</v>
      </c>
      <c r="AO67" s="3">
        <v>11</v>
      </c>
      <c r="AP67" s="3">
        <v>203</v>
      </c>
      <c r="AQ67" s="3">
        <v>1653</v>
      </c>
      <c r="AR67" s="3">
        <v>680</v>
      </c>
      <c r="AS67" s="4">
        <v>104</v>
      </c>
      <c r="AT67" s="4">
        <v>936</v>
      </c>
      <c r="AU67" s="4">
        <v>2555</v>
      </c>
      <c r="AV67" s="4">
        <v>89</v>
      </c>
      <c r="AW67" s="4">
        <v>189</v>
      </c>
      <c r="AX67" s="1"/>
      <c r="AY67" s="1"/>
      <c r="AZ67" s="1"/>
      <c r="BA67" s="1"/>
      <c r="BB67" s="1"/>
    </row>
    <row r="68" spans="1:54" x14ac:dyDescent="0.2">
      <c r="A68" s="27">
        <v>44410</v>
      </c>
      <c r="B68" s="3">
        <v>432</v>
      </c>
      <c r="C68" s="3">
        <v>27</v>
      </c>
      <c r="D68" s="3">
        <v>661</v>
      </c>
      <c r="E68" s="3">
        <v>86</v>
      </c>
      <c r="F68" s="3">
        <v>45</v>
      </c>
      <c r="G68" s="3">
        <v>0</v>
      </c>
      <c r="H68" s="3">
        <v>65</v>
      </c>
      <c r="I68" s="3">
        <v>0</v>
      </c>
      <c r="J68" s="3">
        <v>350</v>
      </c>
      <c r="K68" s="3">
        <v>300</v>
      </c>
      <c r="L68" s="3">
        <v>6</v>
      </c>
      <c r="M68" s="3">
        <v>341</v>
      </c>
      <c r="N68" s="3">
        <v>1081</v>
      </c>
      <c r="O68" s="3">
        <v>156</v>
      </c>
      <c r="P68" s="3">
        <v>136</v>
      </c>
      <c r="Q68" s="3">
        <v>10</v>
      </c>
      <c r="R68" s="3">
        <v>0</v>
      </c>
      <c r="S68" s="3">
        <v>58</v>
      </c>
      <c r="T68" s="3">
        <v>193</v>
      </c>
      <c r="U68" s="3">
        <v>571</v>
      </c>
      <c r="V68" s="3">
        <v>918</v>
      </c>
      <c r="W68" s="3">
        <v>721</v>
      </c>
      <c r="X68" s="3">
        <v>328</v>
      </c>
      <c r="Y68" s="3">
        <v>730</v>
      </c>
      <c r="Z68" s="3">
        <v>284</v>
      </c>
      <c r="AA68" s="3">
        <v>2127</v>
      </c>
      <c r="AB68" s="3">
        <v>39</v>
      </c>
      <c r="AC68" s="3">
        <v>892</v>
      </c>
      <c r="AD68" s="3">
        <v>749</v>
      </c>
      <c r="AE68" s="3">
        <v>480</v>
      </c>
      <c r="AF68" s="3">
        <v>378</v>
      </c>
      <c r="AG68" s="3">
        <v>173</v>
      </c>
      <c r="AH68" s="3">
        <v>62</v>
      </c>
      <c r="AI68" s="3">
        <v>1</v>
      </c>
      <c r="AJ68" s="3">
        <v>512</v>
      </c>
      <c r="AK68" s="3">
        <v>516</v>
      </c>
      <c r="AL68" s="3">
        <v>201</v>
      </c>
      <c r="AM68" s="3">
        <v>789</v>
      </c>
      <c r="AN68" s="3">
        <v>586</v>
      </c>
      <c r="AO68" s="3">
        <v>47</v>
      </c>
      <c r="AP68" s="3">
        <v>224</v>
      </c>
      <c r="AQ68" s="3">
        <v>1485</v>
      </c>
      <c r="AR68" s="3">
        <v>265</v>
      </c>
      <c r="AS68" s="4">
        <v>695</v>
      </c>
      <c r="AT68" s="4">
        <v>670</v>
      </c>
      <c r="AU68" s="4">
        <v>1924</v>
      </c>
      <c r="AV68" s="4">
        <v>277</v>
      </c>
      <c r="AW68" s="4">
        <v>16</v>
      </c>
      <c r="AX68" s="1"/>
      <c r="AY68" s="1"/>
      <c r="AZ68" s="1"/>
      <c r="BA68" s="1"/>
      <c r="BB68" s="1"/>
    </row>
    <row r="69" spans="1:54" x14ac:dyDescent="0.2">
      <c r="A69" s="27">
        <v>44411</v>
      </c>
      <c r="B69" s="3">
        <v>53</v>
      </c>
      <c r="C69" s="3">
        <v>102</v>
      </c>
      <c r="D69" s="3">
        <v>8</v>
      </c>
      <c r="E69" s="3">
        <v>712</v>
      </c>
      <c r="F69" s="3">
        <v>36</v>
      </c>
      <c r="G69" s="3">
        <v>0</v>
      </c>
      <c r="H69" s="3">
        <v>0</v>
      </c>
      <c r="I69" s="3">
        <v>0</v>
      </c>
      <c r="J69" s="3">
        <v>0</v>
      </c>
      <c r="K69" s="3">
        <v>300</v>
      </c>
      <c r="L69" s="3">
        <v>47</v>
      </c>
      <c r="M69" s="3">
        <v>477</v>
      </c>
      <c r="N69" s="3">
        <v>298</v>
      </c>
      <c r="O69" s="3">
        <v>352</v>
      </c>
      <c r="P69" s="3">
        <v>0</v>
      </c>
      <c r="Q69" s="3">
        <v>1</v>
      </c>
      <c r="R69" s="3">
        <v>0</v>
      </c>
      <c r="S69" s="3">
        <v>58</v>
      </c>
      <c r="T69" s="3">
        <v>225</v>
      </c>
      <c r="U69" s="3">
        <v>119</v>
      </c>
      <c r="V69" s="2">
        <v>0</v>
      </c>
      <c r="W69" s="3">
        <v>774</v>
      </c>
      <c r="X69" s="2">
        <v>0</v>
      </c>
      <c r="Y69" s="3">
        <v>566</v>
      </c>
      <c r="Z69" s="3">
        <v>199</v>
      </c>
      <c r="AA69" s="3">
        <v>66</v>
      </c>
      <c r="AB69" s="3">
        <v>70</v>
      </c>
      <c r="AC69" s="3">
        <v>942</v>
      </c>
      <c r="AD69" s="3">
        <v>403</v>
      </c>
      <c r="AE69" s="3">
        <v>26</v>
      </c>
      <c r="AF69" s="3">
        <v>142</v>
      </c>
      <c r="AG69" s="3">
        <v>464</v>
      </c>
      <c r="AH69" s="3">
        <v>995</v>
      </c>
      <c r="AI69" s="3">
        <v>31</v>
      </c>
      <c r="AJ69" s="3">
        <v>193</v>
      </c>
      <c r="AK69" s="3">
        <v>497</v>
      </c>
      <c r="AL69" s="3">
        <v>437</v>
      </c>
      <c r="AM69" s="3">
        <v>300</v>
      </c>
      <c r="AN69" s="3">
        <v>449</v>
      </c>
      <c r="AO69" s="3">
        <v>521</v>
      </c>
      <c r="AP69" s="3">
        <v>0</v>
      </c>
      <c r="AQ69" s="3">
        <v>1297</v>
      </c>
      <c r="AR69" s="3">
        <v>548</v>
      </c>
      <c r="AS69" s="4">
        <v>665</v>
      </c>
      <c r="AT69" s="4">
        <v>471</v>
      </c>
      <c r="AU69" s="4">
        <v>1332</v>
      </c>
      <c r="AV69" s="4">
        <v>711</v>
      </c>
      <c r="AW69" s="4">
        <v>433</v>
      </c>
      <c r="AX69" s="1"/>
      <c r="AY69" s="1"/>
      <c r="AZ69" s="1"/>
      <c r="BA69" s="1"/>
      <c r="BB69" s="1"/>
    </row>
    <row r="70" spans="1:54" x14ac:dyDescent="0.2">
      <c r="A70" s="27">
        <v>44412</v>
      </c>
      <c r="B70" s="3">
        <v>305</v>
      </c>
      <c r="C70" s="3">
        <v>0</v>
      </c>
      <c r="D70" s="3">
        <v>0</v>
      </c>
      <c r="E70" s="3">
        <v>251</v>
      </c>
      <c r="F70" s="3">
        <v>507</v>
      </c>
      <c r="G70" s="3">
        <v>10</v>
      </c>
      <c r="H70" s="3">
        <v>255</v>
      </c>
      <c r="I70" s="3">
        <v>0</v>
      </c>
      <c r="J70" s="3">
        <v>0</v>
      </c>
      <c r="K70" s="3">
        <v>300</v>
      </c>
      <c r="L70" s="3">
        <v>165</v>
      </c>
      <c r="M70" s="3">
        <v>729</v>
      </c>
      <c r="N70" s="3">
        <v>2640</v>
      </c>
      <c r="O70" s="3">
        <v>0</v>
      </c>
      <c r="P70" s="3">
        <v>23</v>
      </c>
      <c r="Q70" s="3">
        <v>0</v>
      </c>
      <c r="R70" s="3">
        <v>0</v>
      </c>
      <c r="S70" s="3">
        <v>90</v>
      </c>
      <c r="T70" s="3">
        <v>895</v>
      </c>
      <c r="U70" s="3">
        <v>478</v>
      </c>
      <c r="V70" s="2">
        <v>0</v>
      </c>
      <c r="W70" s="3">
        <v>54</v>
      </c>
      <c r="X70" s="3">
        <v>1600</v>
      </c>
      <c r="Y70" s="3">
        <v>211</v>
      </c>
      <c r="Z70" s="3">
        <v>1800</v>
      </c>
      <c r="AA70" s="3">
        <v>261</v>
      </c>
      <c r="AB70" s="3">
        <v>18</v>
      </c>
      <c r="AC70" s="3">
        <v>872</v>
      </c>
      <c r="AD70" s="3">
        <v>86</v>
      </c>
      <c r="AE70" s="3">
        <v>93</v>
      </c>
      <c r="AF70" s="3">
        <v>1150</v>
      </c>
      <c r="AG70" s="2">
        <v>195</v>
      </c>
      <c r="AH70" s="3">
        <v>1097</v>
      </c>
      <c r="AI70" s="3">
        <v>65</v>
      </c>
      <c r="AJ70" s="3">
        <v>997</v>
      </c>
      <c r="AK70" s="3">
        <v>797</v>
      </c>
      <c r="AL70" s="3">
        <v>547</v>
      </c>
      <c r="AM70" s="3">
        <v>964</v>
      </c>
      <c r="AN70" s="3">
        <v>1377</v>
      </c>
      <c r="AO70" s="3">
        <v>537</v>
      </c>
      <c r="AP70" s="3">
        <v>223</v>
      </c>
      <c r="AQ70" s="3">
        <v>1048</v>
      </c>
      <c r="AR70" s="3">
        <v>1638</v>
      </c>
      <c r="AS70" s="4">
        <v>2266</v>
      </c>
      <c r="AT70" s="4">
        <v>360</v>
      </c>
      <c r="AU70" s="4">
        <v>1767</v>
      </c>
      <c r="AV70" s="4">
        <v>788</v>
      </c>
      <c r="AW70" s="4">
        <v>433</v>
      </c>
      <c r="AX70" s="1"/>
      <c r="AY70" s="1"/>
      <c r="AZ70" s="1"/>
      <c r="BA70" s="1"/>
      <c r="BB70" s="1"/>
    </row>
    <row r="71" spans="1:54" x14ac:dyDescent="0.2">
      <c r="A71" s="27">
        <v>44413</v>
      </c>
      <c r="B71" s="3">
        <v>297</v>
      </c>
      <c r="C71" s="3">
        <v>7</v>
      </c>
      <c r="D71" s="3">
        <v>64</v>
      </c>
      <c r="E71" s="3">
        <v>883</v>
      </c>
      <c r="F71" s="3">
        <v>2</v>
      </c>
      <c r="G71" s="3">
        <v>0</v>
      </c>
      <c r="H71" s="3">
        <v>45</v>
      </c>
      <c r="I71" s="3">
        <v>0</v>
      </c>
      <c r="J71" s="3">
        <v>32</v>
      </c>
      <c r="K71" s="3">
        <v>300</v>
      </c>
      <c r="L71" s="3">
        <v>0</v>
      </c>
      <c r="M71" s="3">
        <v>467</v>
      </c>
      <c r="N71" s="3">
        <v>612</v>
      </c>
      <c r="O71" s="3">
        <v>0</v>
      </c>
      <c r="P71" s="3">
        <v>35</v>
      </c>
      <c r="Q71" s="3">
        <v>0</v>
      </c>
      <c r="R71" s="3">
        <v>8</v>
      </c>
      <c r="S71" s="3">
        <v>47</v>
      </c>
      <c r="T71" s="3">
        <v>926</v>
      </c>
      <c r="U71" s="3">
        <v>143</v>
      </c>
      <c r="V71" s="3">
        <v>13</v>
      </c>
      <c r="W71" s="3">
        <v>5</v>
      </c>
      <c r="X71" s="3">
        <v>469</v>
      </c>
      <c r="Y71" s="3">
        <v>34</v>
      </c>
      <c r="Z71" s="3">
        <v>173</v>
      </c>
      <c r="AA71" s="3">
        <v>2567</v>
      </c>
      <c r="AB71" s="3">
        <v>16</v>
      </c>
      <c r="AC71" s="3">
        <v>189</v>
      </c>
      <c r="AD71" s="3">
        <v>993</v>
      </c>
      <c r="AE71" s="3">
        <v>645</v>
      </c>
      <c r="AF71" s="3">
        <v>330</v>
      </c>
      <c r="AG71" s="3">
        <v>35</v>
      </c>
      <c r="AH71" s="3">
        <v>1384</v>
      </c>
      <c r="AI71" s="3">
        <v>102</v>
      </c>
      <c r="AJ71" s="3">
        <v>134</v>
      </c>
      <c r="AK71" s="3">
        <v>1541</v>
      </c>
      <c r="AL71" s="3">
        <v>447</v>
      </c>
      <c r="AM71" s="3">
        <v>398</v>
      </c>
      <c r="AN71" s="3">
        <v>2154</v>
      </c>
      <c r="AO71" s="3">
        <v>1671</v>
      </c>
      <c r="AP71" s="3">
        <v>55</v>
      </c>
      <c r="AQ71" s="3">
        <v>2111</v>
      </c>
      <c r="AR71" s="4">
        <v>993</v>
      </c>
      <c r="AS71" s="4">
        <v>205</v>
      </c>
      <c r="AT71" s="4">
        <v>396</v>
      </c>
      <c r="AU71" s="4">
        <v>2124</v>
      </c>
      <c r="AV71" s="4">
        <v>220</v>
      </c>
      <c r="AW71" s="4">
        <v>42</v>
      </c>
      <c r="AX71" s="1"/>
      <c r="AY71" s="1"/>
      <c r="AZ71" s="1"/>
      <c r="BA71" s="1"/>
      <c r="BB71" s="1"/>
    </row>
    <row r="72" spans="1:54" x14ac:dyDescent="0.2">
      <c r="A72" s="27">
        <v>44414</v>
      </c>
      <c r="B72" s="3">
        <v>97</v>
      </c>
      <c r="C72" s="3">
        <v>18</v>
      </c>
      <c r="D72" s="3">
        <v>133</v>
      </c>
      <c r="E72" s="3">
        <v>642</v>
      </c>
      <c r="F72" s="3">
        <v>8</v>
      </c>
      <c r="G72" s="3">
        <v>0</v>
      </c>
      <c r="H72" s="3">
        <v>442</v>
      </c>
      <c r="I72" s="3">
        <v>3</v>
      </c>
      <c r="J72" s="3">
        <v>8</v>
      </c>
      <c r="K72" s="3">
        <v>300</v>
      </c>
      <c r="L72" s="3">
        <v>0</v>
      </c>
      <c r="M72" s="3">
        <v>32</v>
      </c>
      <c r="N72" s="3">
        <v>114</v>
      </c>
      <c r="O72" s="3">
        <v>0</v>
      </c>
      <c r="P72" s="3">
        <v>598</v>
      </c>
      <c r="Q72" s="3">
        <v>0</v>
      </c>
      <c r="R72" s="3">
        <v>13</v>
      </c>
      <c r="S72" s="3">
        <v>29</v>
      </c>
      <c r="T72" s="3">
        <v>600</v>
      </c>
      <c r="U72" s="3">
        <v>978</v>
      </c>
      <c r="V72" s="3">
        <v>458</v>
      </c>
      <c r="W72" s="3">
        <v>924</v>
      </c>
      <c r="X72" s="2">
        <v>0</v>
      </c>
      <c r="Y72" s="3">
        <v>28</v>
      </c>
      <c r="Z72" s="3">
        <v>803</v>
      </c>
      <c r="AA72" s="2">
        <v>0</v>
      </c>
      <c r="AB72" s="3">
        <v>29</v>
      </c>
      <c r="AC72" s="3">
        <v>190</v>
      </c>
      <c r="AD72" s="3">
        <v>249</v>
      </c>
      <c r="AE72" s="3">
        <v>321</v>
      </c>
      <c r="AF72" s="3">
        <v>352</v>
      </c>
      <c r="AG72" s="3">
        <v>532</v>
      </c>
      <c r="AH72" s="3">
        <v>1653</v>
      </c>
      <c r="AI72" s="2">
        <v>0</v>
      </c>
      <c r="AJ72" s="3">
        <v>0</v>
      </c>
      <c r="AK72" s="3">
        <v>1839</v>
      </c>
      <c r="AL72" s="3">
        <v>576</v>
      </c>
      <c r="AM72" s="3">
        <v>786</v>
      </c>
      <c r="AN72" s="3">
        <v>1413</v>
      </c>
      <c r="AO72" s="3">
        <v>258</v>
      </c>
      <c r="AP72" s="3">
        <v>686</v>
      </c>
      <c r="AQ72" s="3">
        <v>975</v>
      </c>
      <c r="AR72" s="4">
        <v>785</v>
      </c>
      <c r="AS72" s="4">
        <v>158</v>
      </c>
      <c r="AT72" s="4">
        <v>1146</v>
      </c>
      <c r="AU72" s="4">
        <v>1317</v>
      </c>
      <c r="AV72" s="4">
        <v>549</v>
      </c>
      <c r="AW72" s="4">
        <v>54</v>
      </c>
      <c r="AX72" s="1"/>
      <c r="AY72" s="1"/>
      <c r="AZ72" s="1"/>
      <c r="BA72" s="1"/>
      <c r="BB72" s="1"/>
    </row>
    <row r="73" spans="1:54" x14ac:dyDescent="0.2">
      <c r="A73" s="27">
        <v>44415</v>
      </c>
      <c r="B73" s="3">
        <v>424</v>
      </c>
      <c r="C73" s="3">
        <v>133</v>
      </c>
      <c r="D73" s="3">
        <v>1037</v>
      </c>
      <c r="E73" s="3">
        <v>44</v>
      </c>
      <c r="F73" s="3">
        <v>0</v>
      </c>
      <c r="G73" s="3">
        <v>300</v>
      </c>
      <c r="H73" s="3">
        <v>107</v>
      </c>
      <c r="I73" s="3">
        <v>3</v>
      </c>
      <c r="J73" s="3">
        <v>4</v>
      </c>
      <c r="K73" s="3">
        <v>300</v>
      </c>
      <c r="L73" s="3">
        <v>0</v>
      </c>
      <c r="M73" s="3">
        <v>1448</v>
      </c>
      <c r="N73" s="3">
        <v>476</v>
      </c>
      <c r="O73" s="3">
        <v>0</v>
      </c>
      <c r="P73" s="3">
        <v>63</v>
      </c>
      <c r="Q73" s="3">
        <v>0</v>
      </c>
      <c r="R73" s="3">
        <v>2</v>
      </c>
      <c r="S73" s="3">
        <v>84</v>
      </c>
      <c r="T73" s="3">
        <v>1118</v>
      </c>
      <c r="U73" s="3">
        <v>523</v>
      </c>
      <c r="V73" s="3">
        <v>103</v>
      </c>
      <c r="W73" s="3">
        <v>1081</v>
      </c>
      <c r="X73" s="3">
        <v>3321</v>
      </c>
      <c r="Y73" s="2">
        <v>0</v>
      </c>
      <c r="Z73" s="3">
        <v>511</v>
      </c>
      <c r="AA73" s="3">
        <v>358</v>
      </c>
      <c r="AB73" s="3">
        <v>9</v>
      </c>
      <c r="AC73" s="3">
        <v>36</v>
      </c>
      <c r="AD73" s="2">
        <v>0</v>
      </c>
      <c r="AE73" s="3">
        <v>46</v>
      </c>
      <c r="AF73" s="3">
        <v>84</v>
      </c>
      <c r="AG73" s="3">
        <v>20</v>
      </c>
      <c r="AH73" s="3">
        <v>1563</v>
      </c>
      <c r="AI73" s="2">
        <v>0</v>
      </c>
      <c r="AJ73" s="3">
        <v>71</v>
      </c>
      <c r="AK73" s="3">
        <v>1628</v>
      </c>
      <c r="AL73" s="3">
        <v>325</v>
      </c>
      <c r="AM73" s="3">
        <v>832</v>
      </c>
      <c r="AN73" s="3">
        <v>925</v>
      </c>
      <c r="AO73" s="3">
        <v>1132</v>
      </c>
      <c r="AP73" s="3">
        <v>546</v>
      </c>
      <c r="AQ73" s="3">
        <v>896</v>
      </c>
      <c r="AR73" s="4">
        <v>632</v>
      </c>
      <c r="AS73" s="4">
        <v>624</v>
      </c>
      <c r="AT73" s="4">
        <v>707</v>
      </c>
      <c r="AU73" s="4">
        <v>409</v>
      </c>
      <c r="AV73" s="4">
        <v>635</v>
      </c>
      <c r="AW73" s="4">
        <v>332</v>
      </c>
      <c r="AX73" s="1"/>
      <c r="AY73" s="1"/>
      <c r="AZ73" s="1"/>
      <c r="BA73" s="1"/>
      <c r="BB73" s="1"/>
    </row>
    <row r="74" spans="1:54" x14ac:dyDescent="0.2">
      <c r="A74" s="27">
        <v>44416</v>
      </c>
      <c r="B74" s="3">
        <v>259</v>
      </c>
      <c r="C74" s="3">
        <v>84</v>
      </c>
      <c r="D74" s="3">
        <v>213</v>
      </c>
      <c r="E74" s="3">
        <v>193</v>
      </c>
      <c r="F74" s="3">
        <v>0</v>
      </c>
      <c r="G74" s="3">
        <v>4</v>
      </c>
      <c r="H74" s="3">
        <v>20</v>
      </c>
      <c r="I74" s="3">
        <v>0</v>
      </c>
      <c r="J74" s="3">
        <v>393</v>
      </c>
      <c r="K74" s="3">
        <v>300</v>
      </c>
      <c r="L74" s="3">
        <v>0</v>
      </c>
      <c r="M74" s="3">
        <v>6</v>
      </c>
      <c r="N74" s="3">
        <v>933</v>
      </c>
      <c r="O74" s="3">
        <v>20</v>
      </c>
      <c r="P74" s="3">
        <v>820</v>
      </c>
      <c r="Q74" s="3">
        <v>0</v>
      </c>
      <c r="R74" s="3">
        <v>100</v>
      </c>
      <c r="S74" s="3">
        <v>28</v>
      </c>
      <c r="T74" s="3">
        <v>142</v>
      </c>
      <c r="U74" s="3">
        <v>281</v>
      </c>
      <c r="V74" s="3">
        <v>2095</v>
      </c>
      <c r="W74" s="3">
        <v>20</v>
      </c>
      <c r="X74" s="3">
        <v>923</v>
      </c>
      <c r="Y74" s="2">
        <v>0</v>
      </c>
      <c r="Z74" s="3">
        <v>1463</v>
      </c>
      <c r="AA74" s="3">
        <v>296</v>
      </c>
      <c r="AB74" s="3">
        <v>17</v>
      </c>
      <c r="AC74" s="3">
        <v>578</v>
      </c>
      <c r="AD74" s="3">
        <v>738</v>
      </c>
      <c r="AE74" s="3">
        <v>12</v>
      </c>
      <c r="AF74" s="3">
        <v>167</v>
      </c>
      <c r="AG74" s="2">
        <v>0</v>
      </c>
      <c r="AH74" s="3">
        <v>407</v>
      </c>
      <c r="AI74" s="3">
        <v>9</v>
      </c>
      <c r="AJ74" s="3">
        <v>558</v>
      </c>
      <c r="AK74" s="3">
        <v>1425</v>
      </c>
      <c r="AL74" s="3">
        <v>284</v>
      </c>
      <c r="AM74" s="3">
        <v>503</v>
      </c>
      <c r="AN74" s="3">
        <v>1504</v>
      </c>
      <c r="AO74" s="3">
        <v>2119</v>
      </c>
      <c r="AP74" s="3">
        <v>368</v>
      </c>
      <c r="AQ74" s="3">
        <v>613</v>
      </c>
      <c r="AR74" s="4">
        <v>305</v>
      </c>
      <c r="AS74" s="4">
        <v>241</v>
      </c>
      <c r="AT74" s="4">
        <v>26</v>
      </c>
      <c r="AU74" s="4">
        <v>779</v>
      </c>
      <c r="AV74" s="4">
        <v>686</v>
      </c>
      <c r="AW74" s="4">
        <v>91</v>
      </c>
      <c r="AX74" s="1"/>
      <c r="AY74" s="1"/>
      <c r="AZ74" s="1"/>
      <c r="BA74" s="1"/>
      <c r="BB74" s="1"/>
    </row>
    <row r="75" spans="1:54" x14ac:dyDescent="0.2">
      <c r="A75" s="27">
        <v>44417</v>
      </c>
      <c r="B75" s="3">
        <v>300</v>
      </c>
      <c r="C75" s="3">
        <v>227</v>
      </c>
      <c r="D75" s="3">
        <v>76</v>
      </c>
      <c r="E75" s="3">
        <v>971</v>
      </c>
      <c r="F75" s="3">
        <v>1</v>
      </c>
      <c r="G75" s="3">
        <v>349</v>
      </c>
      <c r="H75" s="3">
        <v>143</v>
      </c>
      <c r="I75" s="3">
        <v>0</v>
      </c>
      <c r="J75" s="3">
        <v>87</v>
      </c>
      <c r="K75" s="3">
        <v>300</v>
      </c>
      <c r="L75" s="3">
        <v>0</v>
      </c>
      <c r="M75" s="3">
        <v>0</v>
      </c>
      <c r="N75" s="3">
        <v>152</v>
      </c>
      <c r="O75" s="3">
        <v>71</v>
      </c>
      <c r="P75" s="3">
        <v>327</v>
      </c>
      <c r="Q75" s="3">
        <v>0</v>
      </c>
      <c r="R75" s="3">
        <v>568</v>
      </c>
      <c r="S75" s="3">
        <v>24</v>
      </c>
      <c r="T75" s="3">
        <v>1034</v>
      </c>
      <c r="U75" s="3">
        <v>0</v>
      </c>
      <c r="V75" s="3">
        <v>125</v>
      </c>
      <c r="W75" s="3">
        <v>28</v>
      </c>
      <c r="X75" s="3">
        <v>3104</v>
      </c>
      <c r="Y75" s="3">
        <v>0</v>
      </c>
      <c r="Z75" s="3">
        <v>87</v>
      </c>
      <c r="AA75" s="3">
        <v>48</v>
      </c>
      <c r="AB75" s="3">
        <v>25</v>
      </c>
      <c r="AC75" s="3">
        <v>420</v>
      </c>
      <c r="AD75" s="3">
        <v>428</v>
      </c>
      <c r="AE75" s="3">
        <v>291</v>
      </c>
      <c r="AF75" s="3">
        <v>1963</v>
      </c>
      <c r="AG75" s="2">
        <v>0</v>
      </c>
      <c r="AH75" s="3">
        <v>128</v>
      </c>
      <c r="AI75" s="3">
        <v>116</v>
      </c>
      <c r="AJ75" s="3">
        <v>680</v>
      </c>
      <c r="AK75" s="3">
        <v>994</v>
      </c>
      <c r="AL75" s="3">
        <v>337</v>
      </c>
      <c r="AM75" s="3">
        <v>475</v>
      </c>
      <c r="AN75" s="3">
        <v>759</v>
      </c>
      <c r="AO75" s="3">
        <v>1193</v>
      </c>
      <c r="AP75" s="3">
        <v>441</v>
      </c>
      <c r="AQ75" s="3">
        <v>1820</v>
      </c>
      <c r="AR75" s="4">
        <v>422</v>
      </c>
      <c r="AS75" s="4">
        <v>636</v>
      </c>
      <c r="AT75" s="4">
        <v>258</v>
      </c>
      <c r="AU75" s="4">
        <v>847</v>
      </c>
      <c r="AV75" s="4">
        <v>303</v>
      </c>
      <c r="AW75" s="4">
        <v>107</v>
      </c>
      <c r="AX75" s="1"/>
      <c r="AY75" s="1"/>
      <c r="AZ75" s="1"/>
      <c r="BA75" s="1"/>
      <c r="BB75" s="1"/>
    </row>
    <row r="76" spans="1:54" x14ac:dyDescent="0.2">
      <c r="A76" s="27">
        <v>44418</v>
      </c>
      <c r="B76" s="3">
        <v>221</v>
      </c>
      <c r="C76" s="3">
        <v>71</v>
      </c>
      <c r="D76" s="3">
        <v>1155</v>
      </c>
      <c r="E76" s="3">
        <v>22</v>
      </c>
      <c r="F76" s="3">
        <v>2</v>
      </c>
      <c r="G76" s="3">
        <v>1001</v>
      </c>
      <c r="H76" s="3">
        <v>317</v>
      </c>
      <c r="I76" s="3">
        <v>0</v>
      </c>
      <c r="J76" s="3">
        <v>321</v>
      </c>
      <c r="K76" s="3">
        <v>300</v>
      </c>
      <c r="L76" s="3">
        <v>33</v>
      </c>
      <c r="M76" s="3">
        <v>30</v>
      </c>
      <c r="N76" s="3">
        <v>9</v>
      </c>
      <c r="O76" s="3">
        <v>3</v>
      </c>
      <c r="P76" s="3">
        <v>161</v>
      </c>
      <c r="Q76" s="3">
        <v>0</v>
      </c>
      <c r="R76" s="3">
        <v>839</v>
      </c>
      <c r="S76" s="3">
        <v>11</v>
      </c>
      <c r="T76" s="3">
        <v>306</v>
      </c>
      <c r="U76" s="3">
        <v>0</v>
      </c>
      <c r="V76" s="3">
        <v>930</v>
      </c>
      <c r="W76" s="3">
        <v>662</v>
      </c>
      <c r="X76" s="3">
        <v>1361</v>
      </c>
      <c r="Y76" s="3">
        <v>9</v>
      </c>
      <c r="Z76" s="3">
        <v>108</v>
      </c>
      <c r="AA76" s="3">
        <v>1272</v>
      </c>
      <c r="AB76" s="3">
        <v>9</v>
      </c>
      <c r="AC76" s="3">
        <v>113</v>
      </c>
      <c r="AD76" s="3">
        <v>135</v>
      </c>
      <c r="AE76" s="3">
        <v>937</v>
      </c>
      <c r="AF76" s="3">
        <v>1286</v>
      </c>
      <c r="AG76" s="2">
        <v>0</v>
      </c>
      <c r="AH76" s="3">
        <v>4</v>
      </c>
      <c r="AI76" s="3">
        <v>33</v>
      </c>
      <c r="AJ76" s="3">
        <v>554</v>
      </c>
      <c r="AK76" s="3">
        <v>2156</v>
      </c>
      <c r="AL76" s="3">
        <v>567</v>
      </c>
      <c r="AM76" s="3">
        <v>569</v>
      </c>
      <c r="AN76" s="3">
        <v>338</v>
      </c>
      <c r="AO76" s="3">
        <v>1354</v>
      </c>
      <c r="AP76" s="3">
        <v>70</v>
      </c>
      <c r="AQ76" s="3">
        <v>2295</v>
      </c>
      <c r="AR76" s="4">
        <v>4</v>
      </c>
      <c r="AS76" s="4">
        <v>711</v>
      </c>
      <c r="AT76" s="4">
        <v>673</v>
      </c>
      <c r="AU76" s="4">
        <v>499</v>
      </c>
      <c r="AV76" s="4">
        <v>237</v>
      </c>
      <c r="AW76" s="4">
        <v>204</v>
      </c>
      <c r="AX76" s="1"/>
      <c r="AY76" s="1"/>
      <c r="AZ76" s="1"/>
      <c r="BA76" s="1"/>
      <c r="BB76" s="1"/>
    </row>
    <row r="77" spans="1:54" x14ac:dyDescent="0.2">
      <c r="A77" s="27">
        <v>44419</v>
      </c>
      <c r="B77" s="3">
        <v>32</v>
      </c>
      <c r="C77" s="3">
        <v>134</v>
      </c>
      <c r="D77" s="3">
        <v>83</v>
      </c>
      <c r="E77" s="3">
        <v>1068</v>
      </c>
      <c r="F77" s="3">
        <v>208</v>
      </c>
      <c r="G77" s="3">
        <v>197</v>
      </c>
      <c r="H77" s="3">
        <v>137</v>
      </c>
      <c r="I77" s="3">
        <v>34</v>
      </c>
      <c r="J77" s="3">
        <v>1211</v>
      </c>
      <c r="K77" s="3">
        <v>300</v>
      </c>
      <c r="L77" s="3">
        <v>142</v>
      </c>
      <c r="M77" s="3">
        <v>7</v>
      </c>
      <c r="N77" s="3">
        <v>1459</v>
      </c>
      <c r="O77" s="3">
        <v>47</v>
      </c>
      <c r="P77" s="3">
        <v>0</v>
      </c>
      <c r="Q77" s="3">
        <v>0</v>
      </c>
      <c r="R77" s="3">
        <v>7</v>
      </c>
      <c r="S77" s="3">
        <v>19</v>
      </c>
      <c r="T77" s="3">
        <v>1140</v>
      </c>
      <c r="U77" s="3">
        <v>0</v>
      </c>
      <c r="V77" s="3">
        <v>720</v>
      </c>
      <c r="W77" s="3">
        <v>183</v>
      </c>
      <c r="X77" s="3">
        <v>3012</v>
      </c>
      <c r="Y77" s="3">
        <v>0</v>
      </c>
      <c r="Z77" s="3">
        <v>81</v>
      </c>
      <c r="AA77" s="3">
        <v>432</v>
      </c>
      <c r="AB77" s="3">
        <v>3</v>
      </c>
      <c r="AC77" s="3">
        <v>786</v>
      </c>
      <c r="AD77" s="3">
        <v>222</v>
      </c>
      <c r="AE77" s="3">
        <v>530</v>
      </c>
      <c r="AF77" s="3">
        <v>638</v>
      </c>
      <c r="AG77" s="3">
        <v>5</v>
      </c>
      <c r="AH77" s="2">
        <v>0</v>
      </c>
      <c r="AI77" s="2">
        <v>0</v>
      </c>
      <c r="AJ77" s="3">
        <v>221</v>
      </c>
      <c r="AK77" s="3">
        <v>1273</v>
      </c>
      <c r="AL77" s="3">
        <v>205</v>
      </c>
      <c r="AM77" s="3">
        <v>628</v>
      </c>
      <c r="AN77" s="3">
        <v>699</v>
      </c>
      <c r="AO77" s="3">
        <v>2294</v>
      </c>
      <c r="AP77" s="3">
        <v>0</v>
      </c>
      <c r="AQ77" s="3">
        <v>140</v>
      </c>
      <c r="AR77" s="4">
        <v>250</v>
      </c>
      <c r="AS77" s="4">
        <v>1547</v>
      </c>
      <c r="AT77" s="4">
        <v>629</v>
      </c>
      <c r="AU77" s="4">
        <v>682</v>
      </c>
      <c r="AV77" s="4">
        <v>953</v>
      </c>
      <c r="AW77" s="4">
        <v>208</v>
      </c>
      <c r="AX77" s="1"/>
      <c r="AY77" s="1"/>
      <c r="AZ77" s="1"/>
      <c r="BA77" s="1"/>
      <c r="BB77" s="1"/>
    </row>
    <row r="78" spans="1:54" x14ac:dyDescent="0.2">
      <c r="A78" s="27">
        <v>44420</v>
      </c>
      <c r="B78" s="3">
        <v>113</v>
      </c>
      <c r="C78" s="3">
        <v>15</v>
      </c>
      <c r="D78" s="3">
        <v>50</v>
      </c>
      <c r="E78" s="3">
        <v>2417</v>
      </c>
      <c r="F78" s="3">
        <v>369</v>
      </c>
      <c r="G78" s="3">
        <v>0</v>
      </c>
      <c r="H78" s="3">
        <v>0</v>
      </c>
      <c r="I78" s="3">
        <v>0</v>
      </c>
      <c r="J78" s="3">
        <v>1104</v>
      </c>
      <c r="K78" s="3">
        <v>300</v>
      </c>
      <c r="L78" s="3">
        <v>554</v>
      </c>
      <c r="M78" s="3">
        <v>34</v>
      </c>
      <c r="N78" s="3">
        <v>133</v>
      </c>
      <c r="O78" s="3">
        <v>38</v>
      </c>
      <c r="P78" s="3">
        <v>0</v>
      </c>
      <c r="Q78" s="3">
        <v>0</v>
      </c>
      <c r="R78" s="3">
        <v>247</v>
      </c>
      <c r="S78" s="3">
        <v>27</v>
      </c>
      <c r="T78" s="3">
        <v>0</v>
      </c>
      <c r="U78" s="3">
        <v>0</v>
      </c>
      <c r="V78" s="3">
        <v>905</v>
      </c>
      <c r="W78" s="3">
        <v>44</v>
      </c>
      <c r="X78" s="3">
        <v>1327</v>
      </c>
      <c r="Y78" s="3">
        <v>0</v>
      </c>
      <c r="Z78" s="3">
        <v>5</v>
      </c>
      <c r="AA78" s="3">
        <v>635</v>
      </c>
      <c r="AB78" s="3">
        <v>21</v>
      </c>
      <c r="AC78" s="3">
        <v>199</v>
      </c>
      <c r="AD78" s="3">
        <v>202</v>
      </c>
      <c r="AE78" s="3">
        <v>399</v>
      </c>
      <c r="AF78" s="3">
        <v>1264</v>
      </c>
      <c r="AG78" s="2">
        <v>0</v>
      </c>
      <c r="AH78" s="3">
        <v>197</v>
      </c>
      <c r="AI78" s="2">
        <v>0</v>
      </c>
      <c r="AJ78" s="3">
        <v>449</v>
      </c>
      <c r="AK78" s="3">
        <v>1465</v>
      </c>
      <c r="AL78" s="3">
        <v>416</v>
      </c>
      <c r="AM78" s="3">
        <v>461</v>
      </c>
      <c r="AN78" s="3">
        <v>854</v>
      </c>
      <c r="AO78" s="3">
        <v>299</v>
      </c>
      <c r="AP78" s="3">
        <v>0</v>
      </c>
      <c r="AQ78" s="3">
        <v>91</v>
      </c>
      <c r="AR78" s="4">
        <v>124</v>
      </c>
      <c r="AS78" s="4">
        <v>2043</v>
      </c>
      <c r="AT78" s="4">
        <v>1138</v>
      </c>
      <c r="AU78" s="4">
        <v>949</v>
      </c>
      <c r="AV78" s="4">
        <v>702</v>
      </c>
      <c r="AW78" s="4">
        <v>347</v>
      </c>
      <c r="AX78" s="1"/>
      <c r="AY78" s="1"/>
      <c r="AZ78" s="1"/>
      <c r="BA78" s="1"/>
      <c r="BB78" s="1"/>
    </row>
    <row r="79" spans="1:54" x14ac:dyDescent="0.2">
      <c r="A79" s="27">
        <v>44421</v>
      </c>
      <c r="B79" s="3">
        <v>0</v>
      </c>
      <c r="C79" s="3">
        <v>570</v>
      </c>
      <c r="D79" s="3">
        <v>140</v>
      </c>
      <c r="E79" s="3">
        <v>1883</v>
      </c>
      <c r="F79" s="3">
        <v>3</v>
      </c>
      <c r="G79" s="3">
        <v>567</v>
      </c>
      <c r="H79" s="3">
        <v>1</v>
      </c>
      <c r="I79" s="3">
        <v>0</v>
      </c>
      <c r="J79" s="3">
        <v>1361</v>
      </c>
      <c r="K79" s="3">
        <v>300</v>
      </c>
      <c r="L79" s="3">
        <v>422</v>
      </c>
      <c r="M79" s="3">
        <v>17</v>
      </c>
      <c r="N79" s="3">
        <v>1092</v>
      </c>
      <c r="O79" s="3">
        <v>92</v>
      </c>
      <c r="P79" s="3">
        <v>15</v>
      </c>
      <c r="Q79" s="3">
        <v>0</v>
      </c>
      <c r="R79" s="3">
        <v>113</v>
      </c>
      <c r="S79" s="3">
        <v>7</v>
      </c>
      <c r="T79" s="3">
        <v>0</v>
      </c>
      <c r="U79" s="3">
        <v>0</v>
      </c>
      <c r="V79" s="2">
        <v>0</v>
      </c>
      <c r="W79" s="3">
        <v>0</v>
      </c>
      <c r="X79" s="3">
        <v>1808</v>
      </c>
      <c r="Y79" s="3">
        <v>66</v>
      </c>
      <c r="Z79" s="3">
        <v>0</v>
      </c>
      <c r="AA79" s="3">
        <v>30</v>
      </c>
      <c r="AB79" s="3">
        <v>27</v>
      </c>
      <c r="AC79" s="3">
        <v>51</v>
      </c>
      <c r="AD79" s="2">
        <v>0</v>
      </c>
      <c r="AE79" s="3">
        <v>396</v>
      </c>
      <c r="AF79" s="3">
        <v>304</v>
      </c>
      <c r="AG79" s="2">
        <v>0</v>
      </c>
      <c r="AH79" s="2">
        <v>0</v>
      </c>
      <c r="AI79" s="3">
        <v>2</v>
      </c>
      <c r="AJ79" s="3">
        <v>494</v>
      </c>
      <c r="AK79" s="3">
        <v>1419</v>
      </c>
      <c r="AL79" s="3">
        <v>560</v>
      </c>
      <c r="AM79" s="3">
        <v>988</v>
      </c>
      <c r="AN79" s="3">
        <v>1483</v>
      </c>
      <c r="AO79" s="3">
        <v>199</v>
      </c>
      <c r="AP79" s="3">
        <v>0</v>
      </c>
      <c r="AQ79" s="3">
        <v>1097</v>
      </c>
      <c r="AR79" s="4">
        <v>46</v>
      </c>
      <c r="AS79" s="4">
        <v>1349</v>
      </c>
      <c r="AT79" s="4">
        <v>1083</v>
      </c>
      <c r="AU79" s="4">
        <v>4131</v>
      </c>
      <c r="AV79" s="4">
        <v>1088</v>
      </c>
      <c r="AW79" s="4">
        <v>13</v>
      </c>
      <c r="AX79" s="1"/>
      <c r="AY79" s="1"/>
      <c r="AZ79" s="1"/>
      <c r="BA79" s="1"/>
      <c r="BB79" s="1"/>
    </row>
    <row r="80" spans="1:54" x14ac:dyDescent="0.2">
      <c r="A80" s="27">
        <v>44422</v>
      </c>
      <c r="B80" s="3">
        <v>571</v>
      </c>
      <c r="C80" s="3">
        <v>315</v>
      </c>
      <c r="D80" s="3">
        <v>861</v>
      </c>
      <c r="E80" s="3">
        <v>192</v>
      </c>
      <c r="F80" s="3">
        <v>78</v>
      </c>
      <c r="G80" s="3">
        <v>622</v>
      </c>
      <c r="H80" s="3">
        <v>0</v>
      </c>
      <c r="I80" s="3">
        <v>683</v>
      </c>
      <c r="J80" s="3">
        <v>1246</v>
      </c>
      <c r="K80" s="3">
        <v>300</v>
      </c>
      <c r="L80" s="3">
        <v>1022</v>
      </c>
      <c r="M80" s="3">
        <v>415</v>
      </c>
      <c r="N80" s="3">
        <v>1044</v>
      </c>
      <c r="O80" s="3">
        <v>218</v>
      </c>
      <c r="P80" s="3">
        <v>0</v>
      </c>
      <c r="Q80" s="3">
        <v>0</v>
      </c>
      <c r="R80" s="3">
        <v>2</v>
      </c>
      <c r="S80" s="3">
        <v>28</v>
      </c>
      <c r="T80" s="3">
        <v>0</v>
      </c>
      <c r="U80" s="3">
        <v>0</v>
      </c>
      <c r="V80" s="2">
        <v>0</v>
      </c>
      <c r="W80" s="3">
        <v>129</v>
      </c>
      <c r="X80" s="3">
        <v>4002</v>
      </c>
      <c r="Y80" s="3">
        <v>214</v>
      </c>
      <c r="Z80" s="3">
        <v>4</v>
      </c>
      <c r="AA80" s="3">
        <v>153</v>
      </c>
      <c r="AB80" s="3">
        <v>130</v>
      </c>
      <c r="AC80" s="3">
        <v>1835</v>
      </c>
      <c r="AD80" s="2">
        <v>0</v>
      </c>
      <c r="AE80" s="3">
        <v>809</v>
      </c>
      <c r="AF80" s="3">
        <v>447</v>
      </c>
      <c r="AG80" s="2">
        <v>0</v>
      </c>
      <c r="AH80" s="3">
        <v>566</v>
      </c>
      <c r="AI80" s="3">
        <v>30</v>
      </c>
      <c r="AJ80" s="3">
        <v>128</v>
      </c>
      <c r="AK80" s="3">
        <v>2044</v>
      </c>
      <c r="AL80" s="3">
        <v>300</v>
      </c>
      <c r="AM80" s="3">
        <v>746</v>
      </c>
      <c r="AN80" s="3">
        <v>960</v>
      </c>
      <c r="AO80" s="3">
        <v>1348</v>
      </c>
      <c r="AP80" s="3">
        <v>0</v>
      </c>
      <c r="AQ80" s="3">
        <v>2240</v>
      </c>
      <c r="AR80" s="4">
        <v>77</v>
      </c>
      <c r="AS80" s="4">
        <v>66</v>
      </c>
      <c r="AT80" s="4">
        <v>774</v>
      </c>
      <c r="AU80" s="4">
        <v>3379</v>
      </c>
      <c r="AV80" s="4">
        <v>806</v>
      </c>
      <c r="AW80" s="4">
        <v>43</v>
      </c>
      <c r="AX80" s="1"/>
      <c r="AY80" s="1"/>
      <c r="AZ80" s="1"/>
      <c r="BA80" s="1"/>
      <c r="BB80" s="1"/>
    </row>
    <row r="81" spans="1:54" x14ac:dyDescent="0.2">
      <c r="A81" s="27">
        <v>44423</v>
      </c>
      <c r="B81" s="3">
        <v>353</v>
      </c>
      <c r="C81" s="3">
        <v>1015</v>
      </c>
      <c r="D81" s="3">
        <v>470</v>
      </c>
      <c r="E81" s="3">
        <v>0</v>
      </c>
      <c r="F81" s="3">
        <v>1012</v>
      </c>
      <c r="G81" s="3">
        <v>257</v>
      </c>
      <c r="H81" s="3">
        <v>154</v>
      </c>
      <c r="I81" s="3">
        <v>138</v>
      </c>
      <c r="J81" s="3">
        <v>1768</v>
      </c>
      <c r="K81" s="3">
        <v>300</v>
      </c>
      <c r="L81" s="3">
        <v>6</v>
      </c>
      <c r="M81" s="3">
        <v>90</v>
      </c>
      <c r="N81" s="3">
        <v>721</v>
      </c>
      <c r="O81" s="3">
        <v>158</v>
      </c>
      <c r="P81" s="3">
        <v>112</v>
      </c>
      <c r="Q81" s="3">
        <v>3</v>
      </c>
      <c r="R81" s="3">
        <v>0</v>
      </c>
      <c r="S81" s="3">
        <v>11</v>
      </c>
      <c r="T81" s="3">
        <v>0</v>
      </c>
      <c r="U81" s="3">
        <v>3</v>
      </c>
      <c r="V81" s="2">
        <v>0</v>
      </c>
      <c r="W81" s="3">
        <v>151</v>
      </c>
      <c r="X81" s="3">
        <v>2003</v>
      </c>
      <c r="Y81" s="3">
        <v>105</v>
      </c>
      <c r="Z81" s="3">
        <v>75</v>
      </c>
      <c r="AA81" s="3">
        <v>1330</v>
      </c>
      <c r="AB81" s="3">
        <v>10</v>
      </c>
      <c r="AC81" s="3">
        <v>14</v>
      </c>
      <c r="AD81" s="2">
        <v>0</v>
      </c>
      <c r="AE81" s="2">
        <v>0</v>
      </c>
      <c r="AF81" s="3">
        <v>1548</v>
      </c>
      <c r="AG81" s="2">
        <v>0</v>
      </c>
      <c r="AH81" s="3">
        <v>1440</v>
      </c>
      <c r="AI81" s="3">
        <v>287</v>
      </c>
      <c r="AJ81" s="3">
        <v>6</v>
      </c>
      <c r="AK81" s="3">
        <v>1435</v>
      </c>
      <c r="AL81" s="3">
        <v>157</v>
      </c>
      <c r="AM81" s="3">
        <v>505</v>
      </c>
      <c r="AN81" s="3">
        <v>1389</v>
      </c>
      <c r="AO81" s="3">
        <v>821</v>
      </c>
      <c r="AP81" s="3">
        <v>0</v>
      </c>
      <c r="AQ81" s="3">
        <v>1251</v>
      </c>
      <c r="AR81" s="4">
        <v>101</v>
      </c>
      <c r="AS81" s="4">
        <v>1684</v>
      </c>
      <c r="AT81" s="4">
        <v>997</v>
      </c>
      <c r="AU81" s="4">
        <v>744</v>
      </c>
      <c r="AV81" s="4">
        <v>836</v>
      </c>
      <c r="AW81" s="4">
        <v>150</v>
      </c>
      <c r="AX81" s="1"/>
      <c r="AY81" s="1"/>
      <c r="AZ81" s="1"/>
      <c r="BA81" s="1"/>
      <c r="BB81" s="1"/>
    </row>
    <row r="82" spans="1:54" x14ac:dyDescent="0.2">
      <c r="A82" s="27">
        <v>44424</v>
      </c>
      <c r="B82" s="3">
        <v>104</v>
      </c>
      <c r="C82" s="3">
        <v>606</v>
      </c>
      <c r="D82" s="3">
        <v>539</v>
      </c>
      <c r="E82" s="3">
        <v>0</v>
      </c>
      <c r="F82" s="3">
        <v>0</v>
      </c>
      <c r="G82" s="3">
        <v>126</v>
      </c>
      <c r="H82" s="3">
        <v>21</v>
      </c>
      <c r="I82" s="3">
        <v>241</v>
      </c>
      <c r="J82" s="3">
        <v>246</v>
      </c>
      <c r="K82" s="3">
        <v>300</v>
      </c>
      <c r="L82" s="3">
        <v>0</v>
      </c>
      <c r="M82" s="3">
        <v>2085</v>
      </c>
      <c r="N82" s="3">
        <v>866</v>
      </c>
      <c r="O82" s="3">
        <v>910</v>
      </c>
      <c r="P82" s="3">
        <v>0</v>
      </c>
      <c r="Q82" s="3">
        <v>0</v>
      </c>
      <c r="R82" s="3">
        <v>20</v>
      </c>
      <c r="S82" s="3">
        <v>8</v>
      </c>
      <c r="T82" s="3">
        <v>0</v>
      </c>
      <c r="U82" s="3">
        <v>47</v>
      </c>
      <c r="V82" s="2">
        <v>0</v>
      </c>
      <c r="W82" s="3">
        <v>163</v>
      </c>
      <c r="X82" s="3">
        <v>103</v>
      </c>
      <c r="Y82" s="3">
        <v>176</v>
      </c>
      <c r="Z82" s="3">
        <v>185</v>
      </c>
      <c r="AA82" s="3">
        <v>130</v>
      </c>
      <c r="AB82" s="3">
        <v>47</v>
      </c>
      <c r="AC82" s="3">
        <v>394</v>
      </c>
      <c r="AD82" s="3">
        <v>10</v>
      </c>
      <c r="AE82" s="2">
        <v>0</v>
      </c>
      <c r="AF82" s="3">
        <v>155</v>
      </c>
      <c r="AG82" s="3">
        <v>18</v>
      </c>
      <c r="AH82" s="3">
        <v>1413</v>
      </c>
      <c r="AI82" s="3">
        <v>421</v>
      </c>
      <c r="AJ82" s="3">
        <v>0</v>
      </c>
      <c r="AK82" s="3">
        <v>785</v>
      </c>
      <c r="AL82" s="3">
        <v>126</v>
      </c>
      <c r="AM82" s="3">
        <v>56</v>
      </c>
      <c r="AN82" s="3">
        <v>1162</v>
      </c>
      <c r="AO82" s="3">
        <v>1178</v>
      </c>
      <c r="AP82" s="3">
        <v>0</v>
      </c>
      <c r="AQ82" s="3">
        <v>851</v>
      </c>
      <c r="AR82" s="4">
        <v>488</v>
      </c>
      <c r="AS82" s="4">
        <v>1148</v>
      </c>
      <c r="AT82" s="4">
        <v>1137</v>
      </c>
      <c r="AU82" s="4">
        <v>2943</v>
      </c>
      <c r="AV82" s="4">
        <v>560</v>
      </c>
      <c r="AW82" s="4">
        <v>493</v>
      </c>
      <c r="AX82" s="1"/>
      <c r="AY82" s="1"/>
      <c r="AZ82" s="1"/>
      <c r="BA82" s="1"/>
      <c r="BB82" s="1"/>
    </row>
    <row r="83" spans="1:54" x14ac:dyDescent="0.2">
      <c r="A83" s="27">
        <v>44425</v>
      </c>
      <c r="B83" s="3">
        <v>222</v>
      </c>
      <c r="C83" s="3">
        <v>254</v>
      </c>
      <c r="D83" s="3">
        <v>0</v>
      </c>
      <c r="E83" s="3">
        <v>7</v>
      </c>
      <c r="F83" s="3">
        <v>0</v>
      </c>
      <c r="G83" s="3">
        <v>3916</v>
      </c>
      <c r="H83" s="3">
        <v>360</v>
      </c>
      <c r="I83" s="3">
        <v>0</v>
      </c>
      <c r="J83" s="3">
        <v>18</v>
      </c>
      <c r="K83" s="3">
        <v>300</v>
      </c>
      <c r="L83" s="3">
        <v>0</v>
      </c>
      <c r="M83" s="3">
        <v>696</v>
      </c>
      <c r="N83" s="3">
        <v>994</v>
      </c>
      <c r="O83" s="3">
        <v>1513</v>
      </c>
      <c r="P83" s="3">
        <v>30</v>
      </c>
      <c r="Q83" s="3">
        <v>0</v>
      </c>
      <c r="R83" s="3">
        <v>58</v>
      </c>
      <c r="S83" s="3">
        <v>38</v>
      </c>
      <c r="T83" s="3">
        <v>0</v>
      </c>
      <c r="U83" s="3">
        <v>7</v>
      </c>
      <c r="V83" s="3">
        <v>196</v>
      </c>
      <c r="W83" s="2">
        <v>0</v>
      </c>
      <c r="X83" s="3">
        <v>546</v>
      </c>
      <c r="Y83" s="3">
        <v>174</v>
      </c>
      <c r="Z83" s="3">
        <v>119</v>
      </c>
      <c r="AA83" s="3">
        <v>181</v>
      </c>
      <c r="AB83" s="3">
        <v>19</v>
      </c>
      <c r="AC83" s="3">
        <v>248</v>
      </c>
      <c r="AD83" s="3">
        <v>18</v>
      </c>
      <c r="AE83" s="2">
        <v>0</v>
      </c>
      <c r="AF83" s="2">
        <v>0</v>
      </c>
      <c r="AG83" s="3">
        <v>128</v>
      </c>
      <c r="AH83" s="3">
        <v>754</v>
      </c>
      <c r="AI83" s="3">
        <v>420</v>
      </c>
      <c r="AJ83" s="3">
        <v>622</v>
      </c>
      <c r="AK83" s="3">
        <v>39</v>
      </c>
      <c r="AL83" s="3">
        <v>789</v>
      </c>
      <c r="AM83" s="3">
        <v>557</v>
      </c>
      <c r="AN83" s="3">
        <v>769</v>
      </c>
      <c r="AO83" s="3">
        <v>1841</v>
      </c>
      <c r="AP83" s="3">
        <v>0</v>
      </c>
      <c r="AQ83" s="3">
        <v>14</v>
      </c>
      <c r="AR83" s="3">
        <v>1114</v>
      </c>
      <c r="AS83" s="4">
        <v>1718</v>
      </c>
      <c r="AT83" s="4">
        <v>1580</v>
      </c>
      <c r="AU83" s="4">
        <v>4548</v>
      </c>
      <c r="AV83" s="4">
        <v>1044</v>
      </c>
      <c r="AW83" s="4">
        <v>622</v>
      </c>
      <c r="AX83" s="1"/>
      <c r="AY83" s="1"/>
      <c r="AZ83" s="1"/>
      <c r="BA83" s="1"/>
      <c r="BB83" s="1"/>
    </row>
    <row r="84" spans="1:54" x14ac:dyDescent="0.2">
      <c r="A84" s="27">
        <v>44426</v>
      </c>
      <c r="B84" s="3">
        <v>1</v>
      </c>
      <c r="C84" s="3">
        <v>22</v>
      </c>
      <c r="D84" s="3">
        <v>1264</v>
      </c>
      <c r="E84" s="3">
        <v>57</v>
      </c>
      <c r="F84" s="3">
        <v>218</v>
      </c>
      <c r="G84" s="3">
        <v>2240</v>
      </c>
      <c r="H84" s="3">
        <v>155</v>
      </c>
      <c r="I84" s="3">
        <v>16</v>
      </c>
      <c r="J84" s="3">
        <v>152</v>
      </c>
      <c r="K84" s="3">
        <v>300</v>
      </c>
      <c r="L84" s="3">
        <v>0</v>
      </c>
      <c r="M84" s="3">
        <v>1</v>
      </c>
      <c r="N84" s="3">
        <v>221</v>
      </c>
      <c r="O84" s="3">
        <v>42</v>
      </c>
      <c r="P84" s="3">
        <v>18</v>
      </c>
      <c r="Q84" s="3">
        <v>0</v>
      </c>
      <c r="R84" s="3">
        <v>78</v>
      </c>
      <c r="S84" s="3">
        <v>189</v>
      </c>
      <c r="T84" s="3">
        <v>6</v>
      </c>
      <c r="U84" s="3">
        <v>323</v>
      </c>
      <c r="V84" s="2">
        <v>0</v>
      </c>
      <c r="W84" s="3">
        <v>646</v>
      </c>
      <c r="X84" s="2">
        <v>0</v>
      </c>
      <c r="Y84" s="3">
        <v>251</v>
      </c>
      <c r="Z84" s="3">
        <v>959</v>
      </c>
      <c r="AA84" s="3">
        <v>9</v>
      </c>
      <c r="AB84" s="3">
        <v>101</v>
      </c>
      <c r="AC84" s="3">
        <v>812</v>
      </c>
      <c r="AD84" s="3">
        <v>19</v>
      </c>
      <c r="AE84" s="2">
        <v>0</v>
      </c>
      <c r="AF84" s="2">
        <v>0</v>
      </c>
      <c r="AG84" s="3">
        <v>91</v>
      </c>
      <c r="AH84" s="3">
        <v>709</v>
      </c>
      <c r="AI84" s="3">
        <v>1046</v>
      </c>
      <c r="AJ84" s="3">
        <v>442</v>
      </c>
      <c r="AK84" s="3">
        <v>58</v>
      </c>
      <c r="AL84" s="3">
        <v>221</v>
      </c>
      <c r="AM84" s="3">
        <v>778</v>
      </c>
      <c r="AN84" s="3">
        <v>474</v>
      </c>
      <c r="AO84" s="3">
        <v>1457</v>
      </c>
      <c r="AP84" s="3">
        <v>0</v>
      </c>
      <c r="AQ84" s="3">
        <v>472</v>
      </c>
      <c r="AR84" s="3">
        <v>837</v>
      </c>
      <c r="AS84" s="4">
        <v>2897</v>
      </c>
      <c r="AT84" s="4">
        <v>1218</v>
      </c>
      <c r="AU84" s="4">
        <v>3554</v>
      </c>
      <c r="AV84" s="4">
        <v>1021</v>
      </c>
      <c r="AW84" s="4">
        <v>1038</v>
      </c>
      <c r="AX84" s="1"/>
      <c r="AY84" s="1"/>
      <c r="AZ84" s="1"/>
      <c r="BA84" s="1"/>
      <c r="BB84" s="1"/>
    </row>
    <row r="85" spans="1:54" x14ac:dyDescent="0.2">
      <c r="A85" s="27">
        <v>44427</v>
      </c>
      <c r="B85" s="3">
        <v>1</v>
      </c>
      <c r="C85" s="3">
        <v>4</v>
      </c>
      <c r="D85" s="3">
        <v>485</v>
      </c>
      <c r="E85" s="3">
        <v>89</v>
      </c>
      <c r="F85" s="3">
        <v>0</v>
      </c>
      <c r="G85" s="3">
        <v>1810</v>
      </c>
      <c r="H85" s="3">
        <v>155</v>
      </c>
      <c r="I85" s="3">
        <v>0</v>
      </c>
      <c r="J85" s="3">
        <v>834</v>
      </c>
      <c r="K85" s="3">
        <v>300</v>
      </c>
      <c r="L85" s="3">
        <v>0</v>
      </c>
      <c r="M85" s="3">
        <v>6</v>
      </c>
      <c r="N85" s="3">
        <v>1047</v>
      </c>
      <c r="O85" s="3">
        <v>56</v>
      </c>
      <c r="P85" s="3">
        <v>112</v>
      </c>
      <c r="Q85" s="3">
        <v>0</v>
      </c>
      <c r="R85" s="3">
        <v>277</v>
      </c>
      <c r="S85" s="3">
        <v>282</v>
      </c>
      <c r="T85" s="3">
        <v>5</v>
      </c>
      <c r="U85" s="3">
        <v>0</v>
      </c>
      <c r="V85" s="3">
        <v>315</v>
      </c>
      <c r="W85" s="3">
        <v>247</v>
      </c>
      <c r="X85" s="3">
        <v>920</v>
      </c>
      <c r="Y85" s="3">
        <v>133</v>
      </c>
      <c r="Z85" s="3">
        <v>2655</v>
      </c>
      <c r="AA85" s="3">
        <v>1657</v>
      </c>
      <c r="AB85" s="3">
        <v>429</v>
      </c>
      <c r="AC85" s="3">
        <v>1494</v>
      </c>
      <c r="AD85" s="3">
        <v>92</v>
      </c>
      <c r="AE85" s="2">
        <v>0</v>
      </c>
      <c r="AF85" s="3">
        <v>102</v>
      </c>
      <c r="AG85" s="3">
        <v>193</v>
      </c>
      <c r="AH85" s="3">
        <v>188</v>
      </c>
      <c r="AI85" s="3">
        <v>353</v>
      </c>
      <c r="AJ85" s="3">
        <v>36</v>
      </c>
      <c r="AK85" s="3">
        <v>757</v>
      </c>
      <c r="AL85" s="3">
        <v>215</v>
      </c>
      <c r="AM85" s="3">
        <v>437</v>
      </c>
      <c r="AN85" s="3">
        <v>1012</v>
      </c>
      <c r="AO85" s="3">
        <v>822</v>
      </c>
      <c r="AP85" s="3">
        <v>0</v>
      </c>
      <c r="AQ85" s="3">
        <v>820</v>
      </c>
      <c r="AR85" s="3">
        <v>884</v>
      </c>
      <c r="AS85" s="4">
        <v>1693</v>
      </c>
      <c r="AT85" s="4">
        <v>1064</v>
      </c>
      <c r="AU85" s="4">
        <v>2148</v>
      </c>
      <c r="AV85" s="4">
        <v>1038</v>
      </c>
      <c r="AW85" s="4">
        <v>1402</v>
      </c>
      <c r="AX85" s="1"/>
      <c r="AY85" s="1"/>
      <c r="AZ85" s="1"/>
      <c r="BA85" s="1"/>
      <c r="BB85" s="1"/>
    </row>
    <row r="86" spans="1:54" x14ac:dyDescent="0.2">
      <c r="A86" s="27">
        <v>44428</v>
      </c>
      <c r="B86" s="3">
        <v>0</v>
      </c>
      <c r="C86" s="3">
        <v>18</v>
      </c>
      <c r="D86" s="3">
        <v>654</v>
      </c>
      <c r="E86" s="3">
        <v>64</v>
      </c>
      <c r="F86" s="3">
        <v>2</v>
      </c>
      <c r="G86" s="3">
        <v>450</v>
      </c>
      <c r="H86" s="3">
        <v>123</v>
      </c>
      <c r="I86" s="3">
        <v>301</v>
      </c>
      <c r="J86" s="3">
        <v>3370</v>
      </c>
      <c r="K86" s="3">
        <v>300</v>
      </c>
      <c r="L86" s="3">
        <v>9</v>
      </c>
      <c r="M86" s="3">
        <v>82</v>
      </c>
      <c r="N86" s="3">
        <v>696</v>
      </c>
      <c r="O86" s="3">
        <v>7</v>
      </c>
      <c r="P86" s="3">
        <v>274</v>
      </c>
      <c r="Q86" s="3">
        <v>0</v>
      </c>
      <c r="R86" s="3">
        <v>947</v>
      </c>
      <c r="S86" s="3">
        <v>10</v>
      </c>
      <c r="T86" s="3">
        <v>19</v>
      </c>
      <c r="U86" s="3">
        <v>51</v>
      </c>
      <c r="V86" s="3">
        <v>10</v>
      </c>
      <c r="W86" s="3">
        <v>1222</v>
      </c>
      <c r="X86" s="3">
        <v>1508</v>
      </c>
      <c r="Y86" s="3">
        <v>35</v>
      </c>
      <c r="Z86" s="3">
        <v>2053</v>
      </c>
      <c r="AA86" s="3">
        <v>450</v>
      </c>
      <c r="AB86" s="3">
        <v>16</v>
      </c>
      <c r="AC86" s="3">
        <v>442</v>
      </c>
      <c r="AD86" s="3">
        <v>106</v>
      </c>
      <c r="AE86" s="2">
        <v>0</v>
      </c>
      <c r="AF86" s="3">
        <v>590</v>
      </c>
      <c r="AG86" s="3">
        <v>278</v>
      </c>
      <c r="AH86" s="3">
        <v>1177</v>
      </c>
      <c r="AI86" s="3">
        <v>102</v>
      </c>
      <c r="AJ86" s="3">
        <v>32</v>
      </c>
      <c r="AK86" s="3">
        <v>474</v>
      </c>
      <c r="AL86" s="3">
        <v>259</v>
      </c>
      <c r="AM86" s="3">
        <v>356</v>
      </c>
      <c r="AN86" s="3">
        <v>1520</v>
      </c>
      <c r="AO86" s="3">
        <v>2488</v>
      </c>
      <c r="AP86" s="3">
        <v>123</v>
      </c>
      <c r="AQ86" s="3">
        <v>1928</v>
      </c>
      <c r="AR86" s="3">
        <v>1099</v>
      </c>
      <c r="AS86" s="4">
        <v>1004</v>
      </c>
      <c r="AT86" s="4">
        <v>2987</v>
      </c>
      <c r="AU86" s="4">
        <v>2350</v>
      </c>
      <c r="AV86" s="4">
        <v>1499</v>
      </c>
      <c r="AW86" s="4">
        <v>1551</v>
      </c>
      <c r="AX86" s="1"/>
      <c r="AY86" s="1"/>
      <c r="AZ86" s="1"/>
      <c r="BA86" s="1"/>
      <c r="BB86" s="1"/>
    </row>
    <row r="87" spans="1:54" x14ac:dyDescent="0.2">
      <c r="A87" s="27">
        <v>44429</v>
      </c>
      <c r="B87" s="3">
        <v>116</v>
      </c>
      <c r="C87" s="3">
        <v>93</v>
      </c>
      <c r="D87" s="3">
        <v>816</v>
      </c>
      <c r="E87" s="3">
        <v>1817</v>
      </c>
      <c r="F87" s="3">
        <v>1</v>
      </c>
      <c r="G87" s="3">
        <v>1011</v>
      </c>
      <c r="H87" s="3">
        <v>0</v>
      </c>
      <c r="I87" s="3">
        <v>899</v>
      </c>
      <c r="J87" s="3">
        <v>4</v>
      </c>
      <c r="K87" s="3">
        <v>1439</v>
      </c>
      <c r="L87" s="3">
        <v>0</v>
      </c>
      <c r="M87" s="3">
        <v>1113</v>
      </c>
      <c r="N87" s="3">
        <v>1417</v>
      </c>
      <c r="O87" s="3">
        <v>567</v>
      </c>
      <c r="P87" s="3">
        <v>0</v>
      </c>
      <c r="Q87" s="3">
        <v>57</v>
      </c>
      <c r="R87" s="3">
        <v>440</v>
      </c>
      <c r="S87" s="3">
        <v>11</v>
      </c>
      <c r="T87" s="3">
        <v>19</v>
      </c>
      <c r="U87" s="3">
        <v>263</v>
      </c>
      <c r="V87" s="3">
        <v>17</v>
      </c>
      <c r="W87" s="3">
        <v>1651</v>
      </c>
      <c r="X87" s="3">
        <v>1563</v>
      </c>
      <c r="Y87" s="3">
        <v>46</v>
      </c>
      <c r="Z87" s="3">
        <v>235</v>
      </c>
      <c r="AA87" s="3">
        <v>78</v>
      </c>
      <c r="AB87" s="3">
        <v>11</v>
      </c>
      <c r="AC87" s="3">
        <v>55</v>
      </c>
      <c r="AD87" s="2">
        <v>0</v>
      </c>
      <c r="AE87" s="2">
        <v>0</v>
      </c>
      <c r="AF87" s="3">
        <v>85</v>
      </c>
      <c r="AG87" s="3">
        <v>104</v>
      </c>
      <c r="AH87" s="3">
        <v>90</v>
      </c>
      <c r="AI87" s="3">
        <v>69</v>
      </c>
      <c r="AJ87" s="3">
        <v>400</v>
      </c>
      <c r="AK87" s="3">
        <v>920</v>
      </c>
      <c r="AL87" s="3">
        <v>257</v>
      </c>
      <c r="AM87" s="3">
        <v>3</v>
      </c>
      <c r="AN87" s="3">
        <v>1567</v>
      </c>
      <c r="AO87" s="3">
        <v>2425</v>
      </c>
      <c r="AP87" s="3">
        <v>87</v>
      </c>
      <c r="AQ87" s="3">
        <v>1575</v>
      </c>
      <c r="AR87" s="3">
        <v>449</v>
      </c>
      <c r="AS87" s="4">
        <v>2373</v>
      </c>
      <c r="AT87" s="4">
        <v>1106</v>
      </c>
      <c r="AU87" s="4">
        <v>2733</v>
      </c>
      <c r="AV87" s="4">
        <v>176</v>
      </c>
      <c r="AW87" s="4">
        <v>1960</v>
      </c>
      <c r="AX87" s="1"/>
      <c r="AY87" s="1"/>
      <c r="AZ87" s="1"/>
      <c r="BA87" s="1"/>
      <c r="BB87" s="1"/>
    </row>
    <row r="88" spans="1:54" x14ac:dyDescent="0.2">
      <c r="A88" s="27">
        <v>44430</v>
      </c>
      <c r="B88" s="3">
        <v>8</v>
      </c>
      <c r="C88" s="3">
        <v>395</v>
      </c>
      <c r="D88" s="3">
        <v>20</v>
      </c>
      <c r="E88" s="3">
        <v>59</v>
      </c>
      <c r="F88" s="3">
        <v>0</v>
      </c>
      <c r="G88" s="3">
        <v>517</v>
      </c>
      <c r="H88" s="3">
        <v>1</v>
      </c>
      <c r="I88" s="3">
        <v>428</v>
      </c>
      <c r="J88" s="3">
        <v>187</v>
      </c>
      <c r="K88" s="3">
        <v>1418</v>
      </c>
      <c r="L88" s="3">
        <v>10</v>
      </c>
      <c r="M88" s="3">
        <v>206</v>
      </c>
      <c r="N88" s="3">
        <v>16</v>
      </c>
      <c r="O88" s="3">
        <v>637</v>
      </c>
      <c r="P88" s="3">
        <v>0</v>
      </c>
      <c r="Q88" s="3">
        <v>26</v>
      </c>
      <c r="R88" s="3">
        <v>55</v>
      </c>
      <c r="S88" s="3">
        <v>45</v>
      </c>
      <c r="T88" s="3">
        <v>219</v>
      </c>
      <c r="U88" s="3">
        <v>289</v>
      </c>
      <c r="V88" s="3">
        <v>811</v>
      </c>
      <c r="W88" s="3">
        <v>1839</v>
      </c>
      <c r="X88" s="3">
        <v>2444</v>
      </c>
      <c r="Y88" s="3">
        <v>35</v>
      </c>
      <c r="Z88" s="3">
        <v>403</v>
      </c>
      <c r="AA88" s="3">
        <v>431</v>
      </c>
      <c r="AB88" s="3">
        <v>118</v>
      </c>
      <c r="AC88" s="3">
        <v>44</v>
      </c>
      <c r="AD88" s="2">
        <v>0</v>
      </c>
      <c r="AE88" s="2">
        <v>0</v>
      </c>
      <c r="AF88" s="2">
        <v>0</v>
      </c>
      <c r="AG88" s="3">
        <v>824</v>
      </c>
      <c r="AH88" s="3">
        <v>152</v>
      </c>
      <c r="AI88" s="3">
        <v>47</v>
      </c>
      <c r="AJ88" s="3">
        <v>593</v>
      </c>
      <c r="AK88" s="3">
        <v>385</v>
      </c>
      <c r="AL88" s="3">
        <v>379</v>
      </c>
      <c r="AM88" s="3">
        <v>144</v>
      </c>
      <c r="AN88" s="3">
        <v>2803</v>
      </c>
      <c r="AO88" s="3">
        <v>2608</v>
      </c>
      <c r="AP88" s="3">
        <v>576</v>
      </c>
      <c r="AQ88" s="3">
        <v>738</v>
      </c>
      <c r="AR88" s="3">
        <v>1962</v>
      </c>
      <c r="AS88" s="4">
        <v>728</v>
      </c>
      <c r="AT88" s="4">
        <v>149</v>
      </c>
      <c r="AU88" s="4">
        <v>2675</v>
      </c>
      <c r="AV88" s="4">
        <v>4</v>
      </c>
      <c r="AW88" s="4">
        <v>1560</v>
      </c>
      <c r="AX88" s="1"/>
      <c r="AY88" s="1"/>
      <c r="AZ88" s="1"/>
      <c r="BA88" s="1"/>
      <c r="BB88" s="1"/>
    </row>
    <row r="89" spans="1:54" x14ac:dyDescent="0.2">
      <c r="A89" s="27">
        <v>44431</v>
      </c>
      <c r="B89" s="3">
        <v>68</v>
      </c>
      <c r="C89" s="3">
        <v>500</v>
      </c>
      <c r="D89" s="3">
        <v>237</v>
      </c>
      <c r="E89" s="3">
        <v>126</v>
      </c>
      <c r="F89" s="3">
        <v>0</v>
      </c>
      <c r="G89" s="3">
        <v>32</v>
      </c>
      <c r="H89" s="3">
        <v>0</v>
      </c>
      <c r="I89" s="3">
        <v>6</v>
      </c>
      <c r="J89" s="3">
        <v>71</v>
      </c>
      <c r="K89" s="3">
        <v>1609</v>
      </c>
      <c r="L89" s="3">
        <v>205</v>
      </c>
      <c r="M89" s="3">
        <v>621</v>
      </c>
      <c r="N89" s="3">
        <v>0</v>
      </c>
      <c r="O89" s="3">
        <v>135</v>
      </c>
      <c r="P89" s="3">
        <v>635</v>
      </c>
      <c r="Q89" s="3">
        <v>55</v>
      </c>
      <c r="R89" s="3">
        <v>423</v>
      </c>
      <c r="S89" s="3">
        <v>0</v>
      </c>
      <c r="T89" s="3">
        <v>0</v>
      </c>
      <c r="U89" s="3">
        <v>404</v>
      </c>
      <c r="V89" s="3">
        <v>107</v>
      </c>
      <c r="W89" s="3">
        <v>5606</v>
      </c>
      <c r="X89" s="3">
        <v>1988</v>
      </c>
      <c r="Y89" s="3">
        <v>175</v>
      </c>
      <c r="Z89" s="3">
        <v>255</v>
      </c>
      <c r="AA89" s="3">
        <v>1243</v>
      </c>
      <c r="AB89" s="3">
        <v>472</v>
      </c>
      <c r="AC89" s="3">
        <v>84</v>
      </c>
      <c r="AD89" s="2">
        <v>0</v>
      </c>
      <c r="AE89" s="2">
        <v>0</v>
      </c>
      <c r="AF89" s="2">
        <v>0</v>
      </c>
      <c r="AG89" s="3">
        <v>123</v>
      </c>
      <c r="AH89" s="3">
        <v>929</v>
      </c>
      <c r="AI89" s="3">
        <v>388</v>
      </c>
      <c r="AJ89" s="3">
        <v>140</v>
      </c>
      <c r="AK89" s="3">
        <v>451</v>
      </c>
      <c r="AL89" s="3">
        <v>560</v>
      </c>
      <c r="AM89" s="3">
        <v>284</v>
      </c>
      <c r="AN89" s="3">
        <v>1600</v>
      </c>
      <c r="AO89" s="3">
        <v>1891</v>
      </c>
      <c r="AP89" s="3">
        <v>581</v>
      </c>
      <c r="AQ89" s="3">
        <v>72</v>
      </c>
      <c r="AR89" s="3">
        <v>1526</v>
      </c>
      <c r="AS89" s="4">
        <v>3</v>
      </c>
      <c r="AT89" s="4">
        <v>414</v>
      </c>
      <c r="AU89" s="4">
        <v>1568</v>
      </c>
      <c r="AV89" s="4">
        <v>128</v>
      </c>
      <c r="AW89" s="4">
        <v>1002</v>
      </c>
      <c r="AX89" s="1"/>
      <c r="AY89" s="1"/>
      <c r="AZ89" s="1"/>
      <c r="BA89" s="1"/>
      <c r="BB89" s="1"/>
    </row>
    <row r="90" spans="1:54" x14ac:dyDescent="0.2">
      <c r="A90" s="27">
        <v>44432</v>
      </c>
      <c r="B90" s="3">
        <v>43</v>
      </c>
      <c r="C90" s="3">
        <v>500</v>
      </c>
      <c r="D90" s="3">
        <v>14</v>
      </c>
      <c r="E90" s="3">
        <v>3727</v>
      </c>
      <c r="F90" s="3">
        <v>254</v>
      </c>
      <c r="G90" s="3">
        <v>535</v>
      </c>
      <c r="H90" s="3">
        <v>64</v>
      </c>
      <c r="I90" s="3">
        <v>0</v>
      </c>
      <c r="J90" s="3">
        <v>5</v>
      </c>
      <c r="K90" s="3">
        <v>1359</v>
      </c>
      <c r="L90" s="3">
        <v>140</v>
      </c>
      <c r="M90" s="3">
        <v>1006</v>
      </c>
      <c r="N90" s="3">
        <v>0</v>
      </c>
      <c r="O90" s="3">
        <v>15</v>
      </c>
      <c r="P90" s="3">
        <v>516</v>
      </c>
      <c r="Q90" s="3">
        <v>12</v>
      </c>
      <c r="R90" s="3">
        <v>2130</v>
      </c>
      <c r="S90" s="3">
        <v>31</v>
      </c>
      <c r="T90" s="3">
        <v>693</v>
      </c>
      <c r="U90" s="3">
        <v>811</v>
      </c>
      <c r="V90" s="3">
        <v>3035</v>
      </c>
      <c r="W90" s="3">
        <v>2238</v>
      </c>
      <c r="X90" s="3">
        <v>3943</v>
      </c>
      <c r="Y90" s="3">
        <v>269</v>
      </c>
      <c r="Z90" s="3">
        <v>117</v>
      </c>
      <c r="AA90" s="3">
        <v>387</v>
      </c>
      <c r="AB90" s="3">
        <v>690</v>
      </c>
      <c r="AC90" s="3">
        <v>754</v>
      </c>
      <c r="AD90" s="2">
        <v>0</v>
      </c>
      <c r="AE90" s="3">
        <v>10</v>
      </c>
      <c r="AF90" s="3">
        <v>1011</v>
      </c>
      <c r="AG90" s="2">
        <v>0</v>
      </c>
      <c r="AH90" s="3">
        <v>755</v>
      </c>
      <c r="AI90" s="3">
        <v>237</v>
      </c>
      <c r="AJ90" s="3">
        <v>313</v>
      </c>
      <c r="AK90" s="3">
        <v>452</v>
      </c>
      <c r="AL90" s="3">
        <v>591</v>
      </c>
      <c r="AM90" s="3">
        <v>228</v>
      </c>
      <c r="AN90" s="3">
        <v>870</v>
      </c>
      <c r="AO90" s="3">
        <v>1379</v>
      </c>
      <c r="AP90" s="3">
        <v>671</v>
      </c>
      <c r="AQ90" s="3">
        <v>971</v>
      </c>
      <c r="AR90" s="3">
        <v>2132</v>
      </c>
      <c r="AS90" s="4">
        <v>1123</v>
      </c>
      <c r="AT90" s="4">
        <v>221</v>
      </c>
      <c r="AU90" s="4">
        <v>2082</v>
      </c>
      <c r="AV90" s="4">
        <v>238</v>
      </c>
      <c r="AW90" s="4">
        <v>770</v>
      </c>
      <c r="AX90" s="1"/>
      <c r="AY90" s="1"/>
      <c r="AZ90" s="1"/>
      <c r="BA90" s="1"/>
      <c r="BB90" s="1"/>
    </row>
    <row r="91" spans="1:54" x14ac:dyDescent="0.2">
      <c r="A91" s="27">
        <v>44433</v>
      </c>
      <c r="B91" s="3">
        <v>0</v>
      </c>
      <c r="C91" s="3">
        <v>254</v>
      </c>
      <c r="D91" s="3">
        <v>3</v>
      </c>
      <c r="E91" s="3">
        <v>1150</v>
      </c>
      <c r="F91" s="3">
        <v>2555</v>
      </c>
      <c r="G91" s="3">
        <v>1371</v>
      </c>
      <c r="H91" s="3">
        <v>29</v>
      </c>
      <c r="I91" s="3">
        <v>0</v>
      </c>
      <c r="J91" s="3">
        <v>2816</v>
      </c>
      <c r="K91" s="3">
        <v>894</v>
      </c>
      <c r="L91" s="3">
        <v>379</v>
      </c>
      <c r="M91" s="3">
        <v>16</v>
      </c>
      <c r="N91" s="3">
        <v>0</v>
      </c>
      <c r="O91" s="3">
        <v>0</v>
      </c>
      <c r="P91" s="3">
        <v>534</v>
      </c>
      <c r="Q91" s="3">
        <v>92</v>
      </c>
      <c r="R91" s="3">
        <v>121</v>
      </c>
      <c r="S91" s="3">
        <v>8</v>
      </c>
      <c r="T91" s="3">
        <v>579</v>
      </c>
      <c r="U91" s="3">
        <v>1130</v>
      </c>
      <c r="V91" s="3">
        <v>1040</v>
      </c>
      <c r="W91" s="2">
        <v>0</v>
      </c>
      <c r="X91" s="3">
        <v>4630</v>
      </c>
      <c r="Y91" s="3">
        <v>544</v>
      </c>
      <c r="Z91" s="3">
        <v>398</v>
      </c>
      <c r="AA91" s="3">
        <v>265</v>
      </c>
      <c r="AB91" s="3">
        <v>122</v>
      </c>
      <c r="AC91" s="3">
        <v>172</v>
      </c>
      <c r="AD91" s="3">
        <v>330</v>
      </c>
      <c r="AE91" s="3">
        <v>186</v>
      </c>
      <c r="AF91" s="3">
        <v>345</v>
      </c>
      <c r="AG91" s="2">
        <v>0</v>
      </c>
      <c r="AH91" s="2">
        <v>0</v>
      </c>
      <c r="AI91" s="3">
        <v>141</v>
      </c>
      <c r="AJ91" s="3">
        <v>15</v>
      </c>
      <c r="AK91" s="3">
        <v>1112</v>
      </c>
      <c r="AL91" s="3">
        <v>698</v>
      </c>
      <c r="AM91" s="3">
        <v>51</v>
      </c>
      <c r="AN91" s="3">
        <v>887</v>
      </c>
      <c r="AO91" s="3">
        <v>785</v>
      </c>
      <c r="AP91" s="3">
        <v>307</v>
      </c>
      <c r="AQ91" s="3">
        <v>1650</v>
      </c>
      <c r="AR91" s="3">
        <v>1117</v>
      </c>
      <c r="AS91" s="4">
        <v>43</v>
      </c>
      <c r="AT91" s="4">
        <v>233</v>
      </c>
      <c r="AU91" s="4">
        <v>2253</v>
      </c>
      <c r="AV91" s="4">
        <v>517</v>
      </c>
      <c r="AW91" s="4">
        <v>515</v>
      </c>
      <c r="AX91" s="1"/>
      <c r="AY91" s="1"/>
      <c r="AZ91" s="1"/>
      <c r="BA91" s="1"/>
      <c r="BB91" s="1"/>
    </row>
    <row r="92" spans="1:54" x14ac:dyDescent="0.2">
      <c r="A92" s="27">
        <v>44434</v>
      </c>
      <c r="B92" s="3">
        <v>341</v>
      </c>
      <c r="C92" s="3">
        <v>100</v>
      </c>
      <c r="D92" s="3">
        <v>304</v>
      </c>
      <c r="E92" s="3">
        <v>3428</v>
      </c>
      <c r="F92" s="3">
        <v>0</v>
      </c>
      <c r="G92" s="3">
        <v>407</v>
      </c>
      <c r="H92" s="3">
        <v>448</v>
      </c>
      <c r="I92" s="3">
        <v>0</v>
      </c>
      <c r="J92" s="3">
        <v>1677</v>
      </c>
      <c r="K92" s="3">
        <v>817</v>
      </c>
      <c r="L92" s="3">
        <v>32</v>
      </c>
      <c r="M92" s="3">
        <v>145</v>
      </c>
      <c r="N92" s="3">
        <v>0</v>
      </c>
      <c r="O92" s="3">
        <v>0</v>
      </c>
      <c r="P92" s="3">
        <v>244</v>
      </c>
      <c r="Q92" s="3">
        <v>393</v>
      </c>
      <c r="R92" s="3">
        <v>1021</v>
      </c>
      <c r="S92" s="3">
        <v>165</v>
      </c>
      <c r="T92" s="3">
        <v>1678</v>
      </c>
      <c r="U92" s="3">
        <v>1252</v>
      </c>
      <c r="V92" s="3">
        <v>1608</v>
      </c>
      <c r="W92" s="2">
        <v>0</v>
      </c>
      <c r="X92" s="3">
        <v>3808</v>
      </c>
      <c r="Y92" s="3">
        <v>1847</v>
      </c>
      <c r="Z92" s="3">
        <v>1919</v>
      </c>
      <c r="AA92" s="3">
        <v>807</v>
      </c>
      <c r="AB92" s="3">
        <v>461</v>
      </c>
      <c r="AC92" s="3">
        <v>512</v>
      </c>
      <c r="AD92" s="3">
        <v>636</v>
      </c>
      <c r="AE92" s="3">
        <v>795</v>
      </c>
      <c r="AF92" s="3">
        <v>578</v>
      </c>
      <c r="AG92" s="2">
        <v>0</v>
      </c>
      <c r="AH92" s="2">
        <v>0</v>
      </c>
      <c r="AI92" s="3">
        <v>423</v>
      </c>
      <c r="AJ92" s="3">
        <v>1102</v>
      </c>
      <c r="AK92" s="3">
        <v>738</v>
      </c>
      <c r="AL92" s="3">
        <v>1102</v>
      </c>
      <c r="AM92" s="3">
        <v>175</v>
      </c>
      <c r="AN92" s="3">
        <v>824</v>
      </c>
      <c r="AO92" s="3">
        <v>271</v>
      </c>
      <c r="AP92" s="3">
        <v>440</v>
      </c>
      <c r="AQ92" s="3">
        <v>2112</v>
      </c>
      <c r="AR92" s="3">
        <v>1258</v>
      </c>
      <c r="AS92" s="4">
        <v>405</v>
      </c>
      <c r="AT92" s="4">
        <v>1094</v>
      </c>
      <c r="AU92" s="4">
        <v>1604</v>
      </c>
      <c r="AV92" s="4">
        <v>536</v>
      </c>
      <c r="AW92" s="4">
        <v>370</v>
      </c>
      <c r="AX92" s="1"/>
      <c r="AY92" s="1"/>
      <c r="AZ92" s="1"/>
      <c r="BA92" s="1"/>
      <c r="BB92" s="1"/>
    </row>
    <row r="93" spans="1:54" x14ac:dyDescent="0.2">
      <c r="A93" s="27">
        <v>44435</v>
      </c>
      <c r="B93" s="3">
        <v>347</v>
      </c>
      <c r="C93" s="3">
        <v>184</v>
      </c>
      <c r="D93" s="3">
        <v>10</v>
      </c>
      <c r="E93" s="3">
        <v>3175</v>
      </c>
      <c r="F93" s="3">
        <v>2</v>
      </c>
      <c r="G93" s="3">
        <v>695</v>
      </c>
      <c r="H93" s="3">
        <v>727</v>
      </c>
      <c r="I93" s="3">
        <v>9</v>
      </c>
      <c r="J93" s="3">
        <v>2940</v>
      </c>
      <c r="K93" s="3">
        <v>765</v>
      </c>
      <c r="L93" s="3">
        <v>34</v>
      </c>
      <c r="M93" s="3">
        <v>3135</v>
      </c>
      <c r="N93" s="3">
        <v>0</v>
      </c>
      <c r="O93" s="3">
        <v>0</v>
      </c>
      <c r="P93" s="3">
        <v>1475</v>
      </c>
      <c r="Q93" s="3">
        <v>135</v>
      </c>
      <c r="R93" s="3">
        <v>337</v>
      </c>
      <c r="S93" s="3">
        <v>20</v>
      </c>
      <c r="T93" s="3">
        <v>2313</v>
      </c>
      <c r="U93" s="3">
        <v>86</v>
      </c>
      <c r="V93" s="3">
        <v>1410</v>
      </c>
      <c r="W93" s="3">
        <v>141</v>
      </c>
      <c r="X93" s="3">
        <v>2120</v>
      </c>
      <c r="Y93" s="3">
        <v>216</v>
      </c>
      <c r="Z93" s="3">
        <v>3227</v>
      </c>
      <c r="AA93" s="3">
        <v>1653</v>
      </c>
      <c r="AB93" s="3">
        <v>362</v>
      </c>
      <c r="AC93" s="3">
        <v>36</v>
      </c>
      <c r="AD93" s="3">
        <v>349</v>
      </c>
      <c r="AE93" s="3">
        <v>415</v>
      </c>
      <c r="AF93" s="3">
        <v>323</v>
      </c>
      <c r="AG93" s="2">
        <v>0</v>
      </c>
      <c r="AH93" s="2">
        <v>0</v>
      </c>
      <c r="AI93" s="3">
        <v>297</v>
      </c>
      <c r="AJ93" s="3">
        <v>470</v>
      </c>
      <c r="AK93" s="3">
        <v>786</v>
      </c>
      <c r="AL93" s="3">
        <v>1137</v>
      </c>
      <c r="AM93" s="3">
        <v>70</v>
      </c>
      <c r="AN93" s="3">
        <v>1157</v>
      </c>
      <c r="AO93" s="3">
        <v>1229</v>
      </c>
      <c r="AP93" s="3">
        <v>245</v>
      </c>
      <c r="AQ93" s="3">
        <v>910</v>
      </c>
      <c r="AR93" s="3">
        <v>766</v>
      </c>
      <c r="AS93" s="4">
        <v>15</v>
      </c>
      <c r="AT93" s="4">
        <v>607</v>
      </c>
      <c r="AU93" s="4">
        <v>631</v>
      </c>
      <c r="AV93" s="4">
        <v>306.52631578947364</v>
      </c>
      <c r="AW93" s="4">
        <v>160</v>
      </c>
      <c r="AX93" s="1"/>
      <c r="AY93" s="1"/>
      <c r="AZ93" s="1"/>
      <c r="BA93" s="1"/>
      <c r="BB93" s="1"/>
    </row>
    <row r="94" spans="1:54" x14ac:dyDescent="0.2">
      <c r="A94" s="27">
        <v>44436</v>
      </c>
      <c r="B94" s="3">
        <v>256</v>
      </c>
      <c r="C94" s="3">
        <v>300</v>
      </c>
      <c r="D94" s="3">
        <v>388</v>
      </c>
      <c r="E94" s="3">
        <v>3086</v>
      </c>
      <c r="F94" s="3">
        <v>2244</v>
      </c>
      <c r="G94" s="3">
        <v>726</v>
      </c>
      <c r="H94" s="3">
        <v>695</v>
      </c>
      <c r="I94" s="3">
        <v>0</v>
      </c>
      <c r="J94" s="3">
        <v>499</v>
      </c>
      <c r="K94" s="3">
        <v>707</v>
      </c>
      <c r="L94" s="3">
        <v>31</v>
      </c>
      <c r="M94" s="3">
        <v>22</v>
      </c>
      <c r="N94" s="3">
        <v>0</v>
      </c>
      <c r="O94" s="3">
        <v>432</v>
      </c>
      <c r="P94" s="3">
        <v>346</v>
      </c>
      <c r="Q94" s="3">
        <v>68</v>
      </c>
      <c r="R94" s="3">
        <v>753</v>
      </c>
      <c r="S94" s="3">
        <v>42</v>
      </c>
      <c r="T94" s="3">
        <v>1305</v>
      </c>
      <c r="U94" s="3">
        <v>79</v>
      </c>
      <c r="V94" s="3">
        <v>843</v>
      </c>
      <c r="W94" s="3">
        <v>616</v>
      </c>
      <c r="X94" s="3">
        <v>4660</v>
      </c>
      <c r="Y94" s="3">
        <v>938</v>
      </c>
      <c r="Z94" s="3">
        <v>194</v>
      </c>
      <c r="AA94" s="3">
        <v>1121</v>
      </c>
      <c r="AB94" s="3">
        <v>1035</v>
      </c>
      <c r="AC94" s="3">
        <v>229</v>
      </c>
      <c r="AD94" s="3">
        <v>60</v>
      </c>
      <c r="AE94" s="3">
        <v>228</v>
      </c>
      <c r="AF94" s="3">
        <v>1471</v>
      </c>
      <c r="AG94" s="2">
        <v>0</v>
      </c>
      <c r="AH94" s="3">
        <v>1044</v>
      </c>
      <c r="AI94" s="3">
        <v>231</v>
      </c>
      <c r="AJ94" s="3">
        <v>500</v>
      </c>
      <c r="AK94" s="3">
        <v>114</v>
      </c>
      <c r="AL94" s="3">
        <v>1120</v>
      </c>
      <c r="AM94" s="3">
        <v>151</v>
      </c>
      <c r="AN94" s="3">
        <v>1200</v>
      </c>
      <c r="AO94" s="3">
        <v>1298</v>
      </c>
      <c r="AP94" s="3">
        <v>336</v>
      </c>
      <c r="AQ94" s="3">
        <v>274</v>
      </c>
      <c r="AR94" s="3">
        <v>354</v>
      </c>
      <c r="AS94" s="4">
        <v>79</v>
      </c>
      <c r="AT94" s="4">
        <v>770</v>
      </c>
      <c r="AU94" s="4">
        <v>1157</v>
      </c>
      <c r="AV94" s="4">
        <v>292</v>
      </c>
      <c r="AW94" s="4">
        <v>50</v>
      </c>
      <c r="AX94" s="1"/>
      <c r="AY94" s="1"/>
      <c r="AZ94" s="1"/>
      <c r="BA94" s="1"/>
      <c r="BB94" s="1"/>
    </row>
    <row r="95" spans="1:54" x14ac:dyDescent="0.2">
      <c r="A95" s="27">
        <v>44437</v>
      </c>
      <c r="B95" s="3">
        <v>603</v>
      </c>
      <c r="C95" s="3">
        <v>8</v>
      </c>
      <c r="D95" s="3">
        <v>588</v>
      </c>
      <c r="E95" s="3">
        <v>2936</v>
      </c>
      <c r="F95" s="3">
        <v>1513</v>
      </c>
      <c r="G95" s="3">
        <v>329</v>
      </c>
      <c r="H95" s="3">
        <v>2050</v>
      </c>
      <c r="I95" s="3">
        <v>28</v>
      </c>
      <c r="J95" s="3">
        <v>2053</v>
      </c>
      <c r="K95" s="3">
        <v>1056</v>
      </c>
      <c r="L95" s="3">
        <v>801</v>
      </c>
      <c r="M95" s="3">
        <v>54</v>
      </c>
      <c r="N95" s="3">
        <v>578</v>
      </c>
      <c r="O95" s="3">
        <v>661</v>
      </c>
      <c r="P95" s="3">
        <v>1727</v>
      </c>
      <c r="Q95" s="3">
        <v>36</v>
      </c>
      <c r="R95" s="3">
        <v>1408</v>
      </c>
      <c r="S95" s="3">
        <v>234</v>
      </c>
      <c r="T95" s="3">
        <v>780</v>
      </c>
      <c r="U95" s="3">
        <v>21</v>
      </c>
      <c r="V95" s="3">
        <v>1786</v>
      </c>
      <c r="W95" s="3">
        <v>1756</v>
      </c>
      <c r="X95" s="3">
        <v>3191</v>
      </c>
      <c r="Y95" s="3">
        <v>244</v>
      </c>
      <c r="Z95" s="3">
        <v>4696</v>
      </c>
      <c r="AA95" s="3">
        <v>338</v>
      </c>
      <c r="AB95" s="3">
        <v>866</v>
      </c>
      <c r="AC95" s="3">
        <v>350</v>
      </c>
      <c r="AD95" s="3">
        <v>80</v>
      </c>
      <c r="AE95" s="3">
        <v>801</v>
      </c>
      <c r="AF95" s="3">
        <v>897</v>
      </c>
      <c r="AG95" s="3">
        <v>211</v>
      </c>
      <c r="AH95" s="3">
        <v>1030</v>
      </c>
      <c r="AI95" s="3">
        <v>331</v>
      </c>
      <c r="AJ95" s="3">
        <v>794</v>
      </c>
      <c r="AK95" s="3">
        <v>19</v>
      </c>
      <c r="AL95" s="3">
        <v>925</v>
      </c>
      <c r="AM95" s="3">
        <v>7</v>
      </c>
      <c r="AN95" s="3">
        <v>827</v>
      </c>
      <c r="AO95" s="3">
        <v>682</v>
      </c>
      <c r="AP95" s="3">
        <v>537</v>
      </c>
      <c r="AQ95" s="3">
        <v>2846</v>
      </c>
      <c r="AR95" s="3">
        <v>398</v>
      </c>
      <c r="AS95" s="4">
        <v>626</v>
      </c>
      <c r="AT95" s="4">
        <v>1337</v>
      </c>
      <c r="AU95" s="4">
        <v>1713</v>
      </c>
      <c r="AV95" s="4">
        <v>553</v>
      </c>
      <c r="AW95" s="4">
        <v>459</v>
      </c>
      <c r="AX95" s="1"/>
      <c r="AY95" s="1"/>
      <c r="AZ95" s="1"/>
      <c r="BA95" s="1"/>
      <c r="BB95" s="1"/>
    </row>
    <row r="96" spans="1:54" x14ac:dyDescent="0.2">
      <c r="A96" s="27">
        <v>44438</v>
      </c>
      <c r="B96" s="3">
        <v>788</v>
      </c>
      <c r="C96" s="3">
        <v>17</v>
      </c>
      <c r="D96" s="3">
        <v>20</v>
      </c>
      <c r="E96" s="3">
        <v>0</v>
      </c>
      <c r="F96" s="3">
        <v>2</v>
      </c>
      <c r="G96" s="3">
        <v>315</v>
      </c>
      <c r="H96" s="3">
        <v>2443</v>
      </c>
      <c r="I96" s="3">
        <v>452</v>
      </c>
      <c r="J96" s="3">
        <v>734</v>
      </c>
      <c r="K96" s="3">
        <v>1312</v>
      </c>
      <c r="L96" s="3">
        <v>166</v>
      </c>
      <c r="M96" s="3">
        <v>29</v>
      </c>
      <c r="N96" s="3">
        <v>767</v>
      </c>
      <c r="O96" s="3">
        <v>3785</v>
      </c>
      <c r="P96" s="3">
        <v>11</v>
      </c>
      <c r="Q96" s="3">
        <v>0</v>
      </c>
      <c r="R96" s="3">
        <v>135</v>
      </c>
      <c r="S96" s="3">
        <v>15</v>
      </c>
      <c r="T96" s="3">
        <v>454</v>
      </c>
      <c r="U96" s="3">
        <v>2612</v>
      </c>
      <c r="V96" s="3">
        <v>1462</v>
      </c>
      <c r="W96" s="3">
        <v>4675</v>
      </c>
      <c r="X96" s="3">
        <v>11790</v>
      </c>
      <c r="Y96" s="3">
        <v>938</v>
      </c>
      <c r="Z96" s="3">
        <v>1965</v>
      </c>
      <c r="AA96" s="3">
        <v>114</v>
      </c>
      <c r="AB96" s="3">
        <v>178</v>
      </c>
      <c r="AC96" s="3">
        <v>79</v>
      </c>
      <c r="AD96" s="3">
        <v>187</v>
      </c>
      <c r="AE96" s="3">
        <v>73</v>
      </c>
      <c r="AF96" s="3">
        <v>9</v>
      </c>
      <c r="AG96" s="3">
        <v>240</v>
      </c>
      <c r="AH96" s="3">
        <v>1322</v>
      </c>
      <c r="AI96" s="3">
        <v>91</v>
      </c>
      <c r="AJ96" s="3">
        <v>1792</v>
      </c>
      <c r="AK96" s="3">
        <v>36</v>
      </c>
      <c r="AL96" s="3">
        <v>1498</v>
      </c>
      <c r="AM96" s="3">
        <v>908</v>
      </c>
      <c r="AN96" s="3">
        <v>1100</v>
      </c>
      <c r="AO96" s="3">
        <v>1716</v>
      </c>
      <c r="AP96" s="3">
        <v>836</v>
      </c>
      <c r="AQ96" s="3">
        <v>1843</v>
      </c>
      <c r="AR96" s="3">
        <v>356</v>
      </c>
      <c r="AS96" s="4">
        <v>803</v>
      </c>
      <c r="AT96" s="4">
        <v>1667</v>
      </c>
      <c r="AU96" s="4">
        <v>509</v>
      </c>
      <c r="AV96" s="4">
        <v>505</v>
      </c>
      <c r="AW96" s="4">
        <v>857</v>
      </c>
      <c r="AX96" s="1"/>
      <c r="AY96" s="1"/>
      <c r="AZ96" s="1"/>
      <c r="BA96" s="1"/>
      <c r="BB96" s="1"/>
    </row>
    <row r="97" spans="1:54" x14ac:dyDescent="0.2">
      <c r="A97" s="27">
        <v>44439</v>
      </c>
      <c r="B97" s="3">
        <v>577</v>
      </c>
      <c r="C97" s="3">
        <v>1066</v>
      </c>
      <c r="D97" s="3">
        <v>636</v>
      </c>
      <c r="E97" s="3">
        <v>26</v>
      </c>
      <c r="F97" s="3">
        <v>2</v>
      </c>
      <c r="G97" s="3">
        <v>780</v>
      </c>
      <c r="H97" s="3">
        <v>2866</v>
      </c>
      <c r="I97" s="3">
        <v>4</v>
      </c>
      <c r="J97" s="3">
        <v>1661</v>
      </c>
      <c r="K97" s="3">
        <v>941</v>
      </c>
      <c r="L97" s="3">
        <v>771</v>
      </c>
      <c r="M97" s="3">
        <v>254</v>
      </c>
      <c r="N97" s="3">
        <v>705</v>
      </c>
      <c r="O97" s="3">
        <v>5209</v>
      </c>
      <c r="P97" s="3">
        <v>93</v>
      </c>
      <c r="Q97" s="3">
        <v>0</v>
      </c>
      <c r="R97" s="3">
        <v>435</v>
      </c>
      <c r="S97" s="3">
        <v>67</v>
      </c>
      <c r="T97" s="3">
        <v>1024</v>
      </c>
      <c r="U97" s="3">
        <v>723</v>
      </c>
      <c r="V97" s="3">
        <v>2583</v>
      </c>
      <c r="W97" s="3">
        <v>201</v>
      </c>
      <c r="X97" s="3">
        <v>3033</v>
      </c>
      <c r="Y97" s="3">
        <v>1653</v>
      </c>
      <c r="Z97" s="3">
        <v>246</v>
      </c>
      <c r="AA97" s="3">
        <v>419</v>
      </c>
      <c r="AB97" s="3">
        <v>4438</v>
      </c>
      <c r="AC97" s="3">
        <v>53</v>
      </c>
      <c r="AD97" s="3">
        <v>674</v>
      </c>
      <c r="AE97" s="2">
        <v>0</v>
      </c>
      <c r="AF97" s="3">
        <v>98</v>
      </c>
      <c r="AG97" s="3">
        <v>165</v>
      </c>
      <c r="AH97" s="3">
        <v>80</v>
      </c>
      <c r="AI97" s="3">
        <v>51</v>
      </c>
      <c r="AJ97" s="3">
        <v>1888</v>
      </c>
      <c r="AK97" s="3">
        <v>1058</v>
      </c>
      <c r="AL97" s="3">
        <v>1083</v>
      </c>
      <c r="AM97" s="3">
        <v>1859</v>
      </c>
      <c r="AN97" s="3">
        <v>1560</v>
      </c>
      <c r="AO97" s="3">
        <v>1651</v>
      </c>
      <c r="AP97" s="3">
        <v>945</v>
      </c>
      <c r="AQ97" s="3">
        <v>2648</v>
      </c>
      <c r="AR97" s="3">
        <v>811</v>
      </c>
      <c r="AS97" s="4">
        <v>1090</v>
      </c>
      <c r="AT97" s="4">
        <v>1558</v>
      </c>
      <c r="AU97" s="4">
        <v>591</v>
      </c>
      <c r="AV97" s="4">
        <v>451</v>
      </c>
      <c r="AW97" s="4">
        <v>875</v>
      </c>
      <c r="AX97" s="1"/>
      <c r="AY97" s="1"/>
      <c r="AZ97" s="1"/>
      <c r="BA97" s="1"/>
      <c r="BB97" s="1"/>
    </row>
    <row r="98" spans="1:54" x14ac:dyDescent="0.2">
      <c r="A98" s="27">
        <v>44440</v>
      </c>
      <c r="B98" s="3">
        <v>314</v>
      </c>
      <c r="C98" s="3">
        <v>676</v>
      </c>
      <c r="D98" s="3">
        <v>99</v>
      </c>
      <c r="E98" s="3">
        <v>0</v>
      </c>
      <c r="F98" s="3">
        <v>20</v>
      </c>
      <c r="G98" s="3">
        <v>1430</v>
      </c>
      <c r="H98" s="3">
        <v>5931</v>
      </c>
      <c r="I98" s="3">
        <v>715</v>
      </c>
      <c r="J98" s="3">
        <v>1648</v>
      </c>
      <c r="K98" s="3">
        <v>1482</v>
      </c>
      <c r="L98" s="3">
        <v>1300</v>
      </c>
      <c r="M98" s="3">
        <v>167</v>
      </c>
      <c r="N98" s="3">
        <v>2069</v>
      </c>
      <c r="O98" s="3">
        <v>4812</v>
      </c>
      <c r="P98" s="3">
        <v>242</v>
      </c>
      <c r="Q98" s="3">
        <v>8</v>
      </c>
      <c r="R98" s="3">
        <v>23</v>
      </c>
      <c r="S98" s="3">
        <v>24</v>
      </c>
      <c r="T98" s="3">
        <v>1207</v>
      </c>
      <c r="U98" s="3">
        <v>2394</v>
      </c>
      <c r="V98" s="3">
        <v>850</v>
      </c>
      <c r="W98" s="3">
        <v>1018</v>
      </c>
      <c r="X98" s="3">
        <v>1322</v>
      </c>
      <c r="Y98" s="3">
        <v>2956</v>
      </c>
      <c r="Z98" s="3">
        <v>55</v>
      </c>
      <c r="AA98" s="3">
        <v>1799</v>
      </c>
      <c r="AB98" s="3">
        <v>1098</v>
      </c>
      <c r="AC98" s="3">
        <v>842</v>
      </c>
      <c r="AD98" s="3">
        <v>169</v>
      </c>
      <c r="AE98" s="2">
        <v>0</v>
      </c>
      <c r="AF98" s="3">
        <v>1086</v>
      </c>
      <c r="AG98" s="3">
        <v>650</v>
      </c>
      <c r="AH98" s="2">
        <v>0</v>
      </c>
      <c r="AI98" s="3">
        <v>66</v>
      </c>
      <c r="AJ98" s="3">
        <v>1822</v>
      </c>
      <c r="AK98" s="3">
        <v>286</v>
      </c>
      <c r="AL98" s="3">
        <v>1338</v>
      </c>
      <c r="AM98" s="3">
        <v>1564</v>
      </c>
      <c r="AN98" s="3">
        <v>1160</v>
      </c>
      <c r="AO98" s="3">
        <v>1537</v>
      </c>
      <c r="AP98" s="3">
        <v>876</v>
      </c>
      <c r="AQ98" s="3">
        <v>4073</v>
      </c>
      <c r="AR98" s="3">
        <v>2363</v>
      </c>
      <c r="AS98" s="4">
        <v>95</v>
      </c>
      <c r="AT98" s="4">
        <v>1480</v>
      </c>
      <c r="AU98" s="4">
        <v>1218</v>
      </c>
      <c r="AV98" s="4">
        <v>38</v>
      </c>
      <c r="AW98" s="4">
        <v>771</v>
      </c>
      <c r="AX98" s="1"/>
      <c r="AY98" s="1"/>
      <c r="AZ98" s="1"/>
      <c r="BA98" s="1"/>
      <c r="BB98" s="1"/>
    </row>
    <row r="99" spans="1:54" x14ac:dyDescent="0.2">
      <c r="A99" s="27">
        <v>44441</v>
      </c>
      <c r="B99" s="3">
        <v>124</v>
      </c>
      <c r="C99" s="3">
        <v>161</v>
      </c>
      <c r="D99" s="3">
        <v>3</v>
      </c>
      <c r="E99" s="3">
        <v>24</v>
      </c>
      <c r="F99" s="3">
        <v>3290</v>
      </c>
      <c r="G99" s="3">
        <v>1683</v>
      </c>
      <c r="H99" s="3">
        <v>2370</v>
      </c>
      <c r="I99" s="3">
        <v>38</v>
      </c>
      <c r="J99" s="3">
        <v>1904</v>
      </c>
      <c r="K99" s="3">
        <v>1223</v>
      </c>
      <c r="L99" s="3">
        <v>1864</v>
      </c>
      <c r="M99" s="3">
        <v>863</v>
      </c>
      <c r="N99" s="3">
        <v>466</v>
      </c>
      <c r="O99" s="3">
        <v>2378</v>
      </c>
      <c r="P99" s="3">
        <v>1004</v>
      </c>
      <c r="Q99" s="3">
        <v>13</v>
      </c>
      <c r="R99" s="3">
        <v>610</v>
      </c>
      <c r="S99" s="3">
        <v>7</v>
      </c>
      <c r="T99" s="3">
        <v>499</v>
      </c>
      <c r="U99" s="3">
        <v>3368</v>
      </c>
      <c r="V99" s="3">
        <v>2610</v>
      </c>
      <c r="W99" s="3">
        <v>850</v>
      </c>
      <c r="X99" s="2">
        <v>0</v>
      </c>
      <c r="Y99" s="3">
        <v>4207</v>
      </c>
      <c r="Z99" s="3">
        <v>0</v>
      </c>
      <c r="AA99" s="3">
        <v>2888</v>
      </c>
      <c r="AB99" s="3">
        <v>291</v>
      </c>
      <c r="AC99" s="3">
        <v>387</v>
      </c>
      <c r="AD99" s="3">
        <v>502</v>
      </c>
      <c r="AE99" s="2">
        <v>0</v>
      </c>
      <c r="AF99" s="3">
        <v>1361</v>
      </c>
      <c r="AG99" s="3">
        <v>434</v>
      </c>
      <c r="AH99" s="2">
        <v>0</v>
      </c>
      <c r="AI99" s="3">
        <v>60</v>
      </c>
      <c r="AJ99" s="3">
        <v>1176</v>
      </c>
      <c r="AK99" s="3">
        <v>483</v>
      </c>
      <c r="AL99" s="3">
        <v>1343</v>
      </c>
      <c r="AM99" s="3">
        <v>1233</v>
      </c>
      <c r="AN99" s="3">
        <v>1159</v>
      </c>
      <c r="AO99" s="3">
        <v>1974</v>
      </c>
      <c r="AP99" s="3">
        <v>1309</v>
      </c>
      <c r="AQ99" s="3">
        <v>6820</v>
      </c>
      <c r="AR99" s="3">
        <v>2213</v>
      </c>
      <c r="AS99" s="4">
        <v>590</v>
      </c>
      <c r="AT99" s="4">
        <v>1951</v>
      </c>
      <c r="AU99" s="4">
        <v>1466</v>
      </c>
      <c r="AV99" s="4">
        <v>6</v>
      </c>
      <c r="AW99" s="4">
        <v>792</v>
      </c>
      <c r="AX99" s="1"/>
      <c r="AY99" s="1"/>
      <c r="AZ99" s="1"/>
      <c r="BA99" s="1"/>
      <c r="BB99" s="1"/>
    </row>
    <row r="100" spans="1:54" x14ac:dyDescent="0.2">
      <c r="A100" s="27">
        <v>44442</v>
      </c>
      <c r="B100" s="3">
        <v>45</v>
      </c>
      <c r="C100" s="3">
        <v>441</v>
      </c>
      <c r="D100" s="3">
        <v>303</v>
      </c>
      <c r="E100" s="3">
        <v>539</v>
      </c>
      <c r="F100" s="3">
        <v>3216</v>
      </c>
      <c r="G100" s="3">
        <v>18</v>
      </c>
      <c r="H100" s="3">
        <v>2356</v>
      </c>
      <c r="I100" s="3">
        <v>215</v>
      </c>
      <c r="J100" s="3">
        <v>0</v>
      </c>
      <c r="K100" s="3">
        <v>839</v>
      </c>
      <c r="L100" s="3">
        <v>6572</v>
      </c>
      <c r="M100" s="3">
        <v>12</v>
      </c>
      <c r="N100" s="3">
        <v>890</v>
      </c>
      <c r="O100" s="3">
        <v>3755</v>
      </c>
      <c r="P100" s="3">
        <v>151</v>
      </c>
      <c r="Q100" s="3">
        <v>14</v>
      </c>
      <c r="R100" s="3">
        <v>413</v>
      </c>
      <c r="S100" s="3">
        <v>80</v>
      </c>
      <c r="T100" s="3">
        <v>255</v>
      </c>
      <c r="U100" s="3">
        <v>4159</v>
      </c>
      <c r="V100" s="3">
        <v>1524</v>
      </c>
      <c r="W100" s="3">
        <v>534</v>
      </c>
      <c r="X100" s="2">
        <v>0</v>
      </c>
      <c r="Y100" s="3">
        <v>3985</v>
      </c>
      <c r="Z100" s="3">
        <v>0</v>
      </c>
      <c r="AA100" s="3">
        <v>754</v>
      </c>
      <c r="AB100" s="3">
        <v>2441</v>
      </c>
      <c r="AC100" s="3">
        <v>81</v>
      </c>
      <c r="AD100" s="3">
        <v>1656</v>
      </c>
      <c r="AE100" s="2">
        <v>0</v>
      </c>
      <c r="AF100" s="3">
        <v>1346</v>
      </c>
      <c r="AG100" s="3">
        <v>137</v>
      </c>
      <c r="AH100" s="2">
        <v>0</v>
      </c>
      <c r="AI100" s="3">
        <v>129</v>
      </c>
      <c r="AJ100" s="3">
        <v>1822</v>
      </c>
      <c r="AK100" s="3">
        <v>852</v>
      </c>
      <c r="AL100" s="3">
        <v>532</v>
      </c>
      <c r="AM100" s="3">
        <v>1063</v>
      </c>
      <c r="AN100" s="3">
        <v>1497</v>
      </c>
      <c r="AO100" s="3">
        <v>1680</v>
      </c>
      <c r="AP100" s="3">
        <v>363</v>
      </c>
      <c r="AQ100" s="3">
        <v>5151</v>
      </c>
      <c r="AR100" s="3">
        <v>2732</v>
      </c>
      <c r="AS100" s="4">
        <v>488</v>
      </c>
      <c r="AT100" s="4">
        <v>2228</v>
      </c>
      <c r="AU100" s="4">
        <v>982</v>
      </c>
      <c r="AV100" s="4">
        <v>8</v>
      </c>
      <c r="AW100" s="4">
        <v>337</v>
      </c>
      <c r="AX100" s="1"/>
      <c r="AY100" s="1"/>
      <c r="AZ100" s="1"/>
      <c r="BA100" s="1"/>
      <c r="BB100" s="1"/>
    </row>
    <row r="101" spans="1:54" x14ac:dyDescent="0.2">
      <c r="A101" s="27">
        <v>44443</v>
      </c>
      <c r="B101" s="3">
        <v>30</v>
      </c>
      <c r="C101" s="3">
        <v>5</v>
      </c>
      <c r="D101" s="3">
        <v>731</v>
      </c>
      <c r="E101" s="3">
        <v>3</v>
      </c>
      <c r="F101" s="3">
        <v>3625</v>
      </c>
      <c r="G101" s="3">
        <v>2244</v>
      </c>
      <c r="H101" s="3">
        <v>4053</v>
      </c>
      <c r="I101" s="3">
        <v>1287</v>
      </c>
      <c r="J101" s="3">
        <v>0</v>
      </c>
      <c r="K101" s="3">
        <v>1292</v>
      </c>
      <c r="L101" s="3">
        <v>9343</v>
      </c>
      <c r="M101" s="3">
        <v>196</v>
      </c>
      <c r="N101" s="3">
        <v>7</v>
      </c>
      <c r="O101" s="3">
        <v>478</v>
      </c>
      <c r="P101" s="3">
        <v>551</v>
      </c>
      <c r="Q101" s="3">
        <v>2</v>
      </c>
      <c r="R101" s="3">
        <v>2</v>
      </c>
      <c r="S101" s="3">
        <v>940</v>
      </c>
      <c r="T101" s="3">
        <v>6283</v>
      </c>
      <c r="U101" s="3">
        <v>1075</v>
      </c>
      <c r="V101" s="3">
        <v>308</v>
      </c>
      <c r="W101" s="3">
        <v>1261</v>
      </c>
      <c r="X101" s="3">
        <v>341</v>
      </c>
      <c r="Y101" s="3">
        <v>950</v>
      </c>
      <c r="Z101" s="3">
        <v>0</v>
      </c>
      <c r="AA101" s="3">
        <v>2904</v>
      </c>
      <c r="AB101" s="3">
        <v>575</v>
      </c>
      <c r="AC101" s="3">
        <v>68</v>
      </c>
      <c r="AD101" s="3">
        <v>316</v>
      </c>
      <c r="AE101" s="2">
        <v>0</v>
      </c>
      <c r="AF101" s="3">
        <v>209</v>
      </c>
      <c r="AG101" s="3">
        <v>344</v>
      </c>
      <c r="AH101" s="3">
        <v>588</v>
      </c>
      <c r="AI101" s="3">
        <v>553</v>
      </c>
      <c r="AJ101" s="3">
        <v>1598</v>
      </c>
      <c r="AK101" s="3">
        <v>745</v>
      </c>
      <c r="AL101" s="3">
        <v>572</v>
      </c>
      <c r="AM101" s="3">
        <v>220</v>
      </c>
      <c r="AN101" s="3">
        <v>2245</v>
      </c>
      <c r="AO101" s="3">
        <v>2212</v>
      </c>
      <c r="AP101" s="3">
        <v>511</v>
      </c>
      <c r="AQ101" s="3">
        <v>4801</v>
      </c>
      <c r="AR101" s="3">
        <v>2471</v>
      </c>
      <c r="AS101" s="4">
        <v>434</v>
      </c>
      <c r="AT101" s="4">
        <v>2938</v>
      </c>
      <c r="AU101" s="4">
        <v>1192</v>
      </c>
      <c r="AV101" s="4">
        <v>840</v>
      </c>
      <c r="AW101" s="4">
        <v>295</v>
      </c>
      <c r="AX101" s="1"/>
      <c r="AY101" s="1"/>
      <c r="AZ101" s="1"/>
      <c r="BA101" s="1"/>
      <c r="BB101" s="1"/>
    </row>
    <row r="102" spans="1:54" x14ac:dyDescent="0.2">
      <c r="A102" s="27">
        <v>44444</v>
      </c>
      <c r="B102" s="3">
        <v>189</v>
      </c>
      <c r="C102" s="3">
        <v>31</v>
      </c>
      <c r="D102" s="3">
        <v>2178</v>
      </c>
      <c r="E102" s="3">
        <v>1026</v>
      </c>
      <c r="F102" s="3">
        <v>1455</v>
      </c>
      <c r="G102" s="3">
        <v>2890</v>
      </c>
      <c r="H102" s="3">
        <v>3571</v>
      </c>
      <c r="I102" s="3">
        <v>2244</v>
      </c>
      <c r="J102" s="3">
        <v>956</v>
      </c>
      <c r="K102" s="3">
        <v>1779</v>
      </c>
      <c r="L102" s="3">
        <v>2137</v>
      </c>
      <c r="M102" s="3">
        <v>5068</v>
      </c>
      <c r="N102" s="3">
        <v>1685</v>
      </c>
      <c r="O102" s="3">
        <v>3037</v>
      </c>
      <c r="P102" s="3">
        <v>590</v>
      </c>
      <c r="Q102" s="3">
        <v>535</v>
      </c>
      <c r="R102" s="3">
        <v>26</v>
      </c>
      <c r="S102" s="3">
        <v>467</v>
      </c>
      <c r="T102" s="3">
        <v>895</v>
      </c>
      <c r="U102" s="3">
        <v>966</v>
      </c>
      <c r="V102" s="2">
        <v>0</v>
      </c>
      <c r="W102" s="3">
        <v>4633</v>
      </c>
      <c r="X102" s="3">
        <v>38</v>
      </c>
      <c r="Y102" s="3">
        <v>1768</v>
      </c>
      <c r="Z102" s="3">
        <v>2695</v>
      </c>
      <c r="AA102" s="3">
        <v>37</v>
      </c>
      <c r="AB102" s="3">
        <v>512</v>
      </c>
      <c r="AC102" s="3">
        <v>639</v>
      </c>
      <c r="AD102" s="3">
        <v>365</v>
      </c>
      <c r="AE102" s="2">
        <v>0</v>
      </c>
      <c r="AF102" s="3">
        <v>1297</v>
      </c>
      <c r="AG102" s="3">
        <v>502</v>
      </c>
      <c r="AH102" s="3">
        <v>9</v>
      </c>
      <c r="AI102" s="3">
        <v>573</v>
      </c>
      <c r="AJ102" s="3">
        <v>641</v>
      </c>
      <c r="AK102" s="3">
        <v>943</v>
      </c>
      <c r="AL102" s="3">
        <v>784</v>
      </c>
      <c r="AM102" s="3">
        <v>475</v>
      </c>
      <c r="AN102" s="3">
        <v>2056</v>
      </c>
      <c r="AO102" s="3">
        <v>1374</v>
      </c>
      <c r="AP102" s="3">
        <v>572</v>
      </c>
      <c r="AQ102" s="3">
        <v>3588</v>
      </c>
      <c r="AR102" s="3">
        <v>3462</v>
      </c>
      <c r="AS102" s="4">
        <v>125</v>
      </c>
      <c r="AT102" s="4">
        <v>3113</v>
      </c>
      <c r="AU102" s="4">
        <v>613</v>
      </c>
      <c r="AV102" s="4">
        <v>428</v>
      </c>
      <c r="AW102" s="4">
        <v>13</v>
      </c>
      <c r="AX102" s="1"/>
      <c r="AY102" s="1"/>
      <c r="AZ102" s="1"/>
      <c r="BA102" s="1"/>
      <c r="BB102" s="1"/>
    </row>
    <row r="103" spans="1:54" x14ac:dyDescent="0.2">
      <c r="A103" s="27">
        <v>44445</v>
      </c>
      <c r="B103" s="3">
        <v>455</v>
      </c>
      <c r="C103" s="3">
        <v>54</v>
      </c>
      <c r="D103" s="3">
        <v>173</v>
      </c>
      <c r="E103" s="3">
        <v>339</v>
      </c>
      <c r="F103" s="3">
        <v>1325</v>
      </c>
      <c r="G103" s="3">
        <v>3800</v>
      </c>
      <c r="H103" s="3">
        <v>1022</v>
      </c>
      <c r="I103" s="3">
        <v>691</v>
      </c>
      <c r="J103" s="3">
        <v>222</v>
      </c>
      <c r="K103" s="3">
        <v>2795</v>
      </c>
      <c r="L103" s="3">
        <v>150</v>
      </c>
      <c r="M103" s="3">
        <v>1020</v>
      </c>
      <c r="N103" s="3">
        <v>1522</v>
      </c>
      <c r="O103" s="3">
        <v>3585</v>
      </c>
      <c r="P103" s="3">
        <v>423</v>
      </c>
      <c r="Q103" s="3">
        <v>434</v>
      </c>
      <c r="R103" s="3">
        <v>26</v>
      </c>
      <c r="S103" s="3">
        <v>3796</v>
      </c>
      <c r="T103" s="3">
        <v>763</v>
      </c>
      <c r="U103" s="3">
        <v>0</v>
      </c>
      <c r="V103" s="2">
        <v>0</v>
      </c>
      <c r="W103" s="3">
        <v>3902</v>
      </c>
      <c r="X103" s="2">
        <v>0</v>
      </c>
      <c r="Y103" s="3">
        <v>3828</v>
      </c>
      <c r="Z103" s="3">
        <v>873</v>
      </c>
      <c r="AA103" s="3">
        <v>60</v>
      </c>
      <c r="AB103" s="3">
        <v>58</v>
      </c>
      <c r="AC103" s="3">
        <v>349</v>
      </c>
      <c r="AD103" s="3">
        <v>1296</v>
      </c>
      <c r="AE103" s="3">
        <v>121</v>
      </c>
      <c r="AF103" s="3">
        <v>1821</v>
      </c>
      <c r="AG103" s="3">
        <v>148</v>
      </c>
      <c r="AH103" s="3">
        <v>150</v>
      </c>
      <c r="AI103" s="3">
        <v>178</v>
      </c>
      <c r="AJ103" s="3">
        <v>1712</v>
      </c>
      <c r="AK103" s="3">
        <v>1911</v>
      </c>
      <c r="AL103" s="3">
        <v>287</v>
      </c>
      <c r="AM103" s="3">
        <v>19</v>
      </c>
      <c r="AN103" s="3">
        <v>1721</v>
      </c>
      <c r="AO103" s="3">
        <v>1951</v>
      </c>
      <c r="AP103" s="3">
        <v>87</v>
      </c>
      <c r="AQ103" s="3">
        <v>2741</v>
      </c>
      <c r="AR103" s="3">
        <v>2160</v>
      </c>
      <c r="AS103" s="4">
        <v>31</v>
      </c>
      <c r="AT103" s="4">
        <v>1971</v>
      </c>
      <c r="AU103" s="4">
        <v>817</v>
      </c>
      <c r="AV103" s="4">
        <v>41</v>
      </c>
      <c r="AW103" s="4">
        <v>174</v>
      </c>
      <c r="AX103" s="1"/>
      <c r="AY103" s="1"/>
      <c r="AZ103" s="1"/>
      <c r="BA103" s="1"/>
      <c r="BB103" s="1"/>
    </row>
    <row r="104" spans="1:54" x14ac:dyDescent="0.2">
      <c r="A104" s="27">
        <v>44446</v>
      </c>
      <c r="B104" s="3">
        <v>59</v>
      </c>
      <c r="C104" s="3">
        <v>7065</v>
      </c>
      <c r="D104" s="3">
        <v>337</v>
      </c>
      <c r="E104" s="3">
        <v>34</v>
      </c>
      <c r="F104" s="3">
        <v>214</v>
      </c>
      <c r="G104" s="3">
        <v>4267</v>
      </c>
      <c r="H104" s="3">
        <v>18</v>
      </c>
      <c r="I104" s="3">
        <v>870</v>
      </c>
      <c r="J104" s="3">
        <v>188</v>
      </c>
      <c r="K104" s="3">
        <v>6604</v>
      </c>
      <c r="L104" s="3">
        <v>150</v>
      </c>
      <c r="M104" s="3">
        <v>0</v>
      </c>
      <c r="N104" s="3">
        <v>3243</v>
      </c>
      <c r="O104" s="3">
        <v>1764</v>
      </c>
      <c r="P104" s="3">
        <v>240</v>
      </c>
      <c r="Q104" s="3">
        <v>348</v>
      </c>
      <c r="R104" s="3">
        <v>0</v>
      </c>
      <c r="S104" s="3">
        <v>162</v>
      </c>
      <c r="T104" s="3">
        <v>183</v>
      </c>
      <c r="U104" s="3">
        <v>60</v>
      </c>
      <c r="V104" s="3">
        <v>88</v>
      </c>
      <c r="W104" s="3">
        <v>920</v>
      </c>
      <c r="X104" s="2">
        <v>0</v>
      </c>
      <c r="Y104" s="3">
        <v>468</v>
      </c>
      <c r="Z104" s="3">
        <v>5</v>
      </c>
      <c r="AA104" s="3">
        <v>112</v>
      </c>
      <c r="AB104" s="3">
        <v>705</v>
      </c>
      <c r="AC104" s="3">
        <v>28</v>
      </c>
      <c r="AD104" s="3">
        <v>273</v>
      </c>
      <c r="AE104" s="2">
        <v>0</v>
      </c>
      <c r="AF104" s="3">
        <v>622</v>
      </c>
      <c r="AG104" s="2">
        <v>0</v>
      </c>
      <c r="AH104" s="3">
        <v>129</v>
      </c>
      <c r="AI104" s="3">
        <v>152</v>
      </c>
      <c r="AJ104" s="3">
        <v>1302</v>
      </c>
      <c r="AK104" s="3">
        <v>2102</v>
      </c>
      <c r="AL104" s="3">
        <v>168</v>
      </c>
      <c r="AM104" s="3">
        <v>128</v>
      </c>
      <c r="AN104" s="3">
        <v>1430</v>
      </c>
      <c r="AO104" s="3">
        <v>1235</v>
      </c>
      <c r="AP104" s="3">
        <v>540</v>
      </c>
      <c r="AQ104" s="3">
        <v>2172</v>
      </c>
      <c r="AR104" s="3">
        <v>2200</v>
      </c>
      <c r="AS104" s="4">
        <v>-1</v>
      </c>
      <c r="AT104" s="4">
        <v>1078</v>
      </c>
      <c r="AU104" s="4">
        <v>1685</v>
      </c>
      <c r="AV104" s="4">
        <v>1769</v>
      </c>
      <c r="AW104" s="4">
        <v>638</v>
      </c>
      <c r="AX104" s="1"/>
      <c r="AY104" s="1"/>
      <c r="AZ104" s="1"/>
      <c r="BA104" s="1"/>
      <c r="BB104" s="1"/>
    </row>
    <row r="105" spans="1:54" x14ac:dyDescent="0.2">
      <c r="A105" s="27">
        <v>44447</v>
      </c>
      <c r="B105" s="3">
        <v>5</v>
      </c>
      <c r="C105" s="3">
        <v>2</v>
      </c>
      <c r="D105" s="3">
        <v>9</v>
      </c>
      <c r="E105" s="3">
        <v>6103</v>
      </c>
      <c r="F105" s="3">
        <v>137</v>
      </c>
      <c r="G105" s="3">
        <v>2656</v>
      </c>
      <c r="H105" s="3">
        <v>0</v>
      </c>
      <c r="I105" s="3">
        <v>20</v>
      </c>
      <c r="J105" s="3">
        <v>369</v>
      </c>
      <c r="K105" s="3">
        <v>3019</v>
      </c>
      <c r="L105" s="3">
        <v>150</v>
      </c>
      <c r="M105" s="3">
        <v>2</v>
      </c>
      <c r="N105" s="3">
        <v>475</v>
      </c>
      <c r="O105" s="3">
        <v>3018</v>
      </c>
      <c r="P105" s="3">
        <v>1603</v>
      </c>
      <c r="Q105" s="3">
        <v>1108</v>
      </c>
      <c r="R105" s="3">
        <v>0</v>
      </c>
      <c r="S105" s="3">
        <v>1129</v>
      </c>
      <c r="T105" s="3">
        <v>0</v>
      </c>
      <c r="U105" s="3">
        <v>19</v>
      </c>
      <c r="V105" s="2">
        <v>0</v>
      </c>
      <c r="W105" s="3">
        <v>810</v>
      </c>
      <c r="X105" s="2">
        <v>0</v>
      </c>
      <c r="Y105" s="3">
        <v>5024</v>
      </c>
      <c r="Z105" s="3">
        <v>14</v>
      </c>
      <c r="AA105" s="3">
        <v>1938</v>
      </c>
      <c r="AB105" s="3">
        <v>73</v>
      </c>
      <c r="AC105" s="3">
        <v>220</v>
      </c>
      <c r="AD105" s="3">
        <v>148</v>
      </c>
      <c r="AE105" s="3">
        <v>39</v>
      </c>
      <c r="AF105" s="3">
        <v>2704</v>
      </c>
      <c r="AG105" s="3">
        <v>380</v>
      </c>
      <c r="AH105" s="3">
        <v>381</v>
      </c>
      <c r="AI105" s="3">
        <v>156</v>
      </c>
      <c r="AJ105" s="3">
        <v>1033</v>
      </c>
      <c r="AK105" s="3">
        <v>1859</v>
      </c>
      <c r="AL105" s="3">
        <v>372</v>
      </c>
      <c r="AM105" s="3">
        <v>8</v>
      </c>
      <c r="AN105" s="3">
        <v>887</v>
      </c>
      <c r="AO105" s="3">
        <v>306</v>
      </c>
      <c r="AP105" s="3">
        <v>546</v>
      </c>
      <c r="AQ105" s="3">
        <v>2125</v>
      </c>
      <c r="AR105" s="3">
        <v>1436</v>
      </c>
      <c r="AS105" s="4">
        <v>529</v>
      </c>
      <c r="AT105" s="4">
        <v>2838</v>
      </c>
      <c r="AU105" s="4">
        <v>1150</v>
      </c>
      <c r="AV105" s="4">
        <v>728</v>
      </c>
      <c r="AW105" s="4">
        <v>803</v>
      </c>
      <c r="AX105" s="1"/>
      <c r="AY105" s="1"/>
      <c r="AZ105" s="1"/>
      <c r="BA105" s="1"/>
      <c r="BB105" s="1"/>
    </row>
    <row r="106" spans="1:54" x14ac:dyDescent="0.2">
      <c r="A106" s="27">
        <v>44448</v>
      </c>
      <c r="B106" s="3">
        <v>48</v>
      </c>
      <c r="C106" s="3">
        <v>1089</v>
      </c>
      <c r="D106" s="3">
        <v>474</v>
      </c>
      <c r="E106" s="3">
        <v>2091</v>
      </c>
      <c r="F106" s="3">
        <v>5</v>
      </c>
      <c r="G106" s="3">
        <v>740</v>
      </c>
      <c r="H106" s="3">
        <v>0</v>
      </c>
      <c r="I106" s="3">
        <v>343</v>
      </c>
      <c r="J106" s="3">
        <v>268</v>
      </c>
      <c r="K106" s="3">
        <v>6189</v>
      </c>
      <c r="L106" s="3">
        <v>150</v>
      </c>
      <c r="M106" s="3">
        <v>0</v>
      </c>
      <c r="N106" s="3">
        <v>3541</v>
      </c>
      <c r="O106" s="3">
        <v>1838</v>
      </c>
      <c r="P106" s="3">
        <v>668</v>
      </c>
      <c r="Q106" s="3">
        <v>390</v>
      </c>
      <c r="R106" s="3">
        <v>0</v>
      </c>
      <c r="S106" s="3">
        <v>1459</v>
      </c>
      <c r="T106" s="3">
        <v>0</v>
      </c>
      <c r="U106" s="3">
        <v>0</v>
      </c>
      <c r="V106" s="2">
        <v>0</v>
      </c>
      <c r="W106" s="3">
        <v>18</v>
      </c>
      <c r="X106" s="2">
        <v>0</v>
      </c>
      <c r="Y106" s="3">
        <v>3306</v>
      </c>
      <c r="Z106" s="3">
        <v>0</v>
      </c>
      <c r="AA106" s="2">
        <v>542</v>
      </c>
      <c r="AB106" s="3">
        <v>1324</v>
      </c>
      <c r="AC106" s="3">
        <v>469</v>
      </c>
      <c r="AD106" s="3">
        <v>415</v>
      </c>
      <c r="AE106" s="3">
        <v>33</v>
      </c>
      <c r="AF106" s="3">
        <v>1965</v>
      </c>
      <c r="AG106" s="3">
        <v>10</v>
      </c>
      <c r="AH106" s="3">
        <v>204</v>
      </c>
      <c r="AI106" s="3">
        <v>497</v>
      </c>
      <c r="AJ106" s="3">
        <v>812</v>
      </c>
      <c r="AK106" s="3">
        <v>2146</v>
      </c>
      <c r="AL106" s="3">
        <v>254</v>
      </c>
      <c r="AM106" s="3">
        <v>2</v>
      </c>
      <c r="AN106" s="3">
        <v>1460</v>
      </c>
      <c r="AO106" s="3">
        <v>666</v>
      </c>
      <c r="AP106" s="3">
        <v>84</v>
      </c>
      <c r="AQ106" s="3">
        <v>1565</v>
      </c>
      <c r="AR106" s="3">
        <v>1141</v>
      </c>
      <c r="AS106" s="4">
        <v>310</v>
      </c>
      <c r="AT106" s="4">
        <v>1216</v>
      </c>
      <c r="AU106" s="4">
        <v>859</v>
      </c>
      <c r="AV106" s="4">
        <v>1368</v>
      </c>
      <c r="AW106" s="4">
        <v>1269</v>
      </c>
      <c r="AX106" s="1"/>
      <c r="AY106" s="1"/>
      <c r="AZ106" s="1"/>
      <c r="BA106" s="1"/>
      <c r="BB106" s="1"/>
    </row>
    <row r="107" spans="1:54" x14ac:dyDescent="0.2">
      <c r="A107" s="27">
        <v>44449</v>
      </c>
      <c r="B107" s="3">
        <v>176</v>
      </c>
      <c r="C107" s="3">
        <v>10</v>
      </c>
      <c r="D107" s="3">
        <v>683</v>
      </c>
      <c r="E107" s="3">
        <v>4144</v>
      </c>
      <c r="F107" s="3">
        <v>4</v>
      </c>
      <c r="G107" s="3">
        <v>600</v>
      </c>
      <c r="H107" s="3">
        <v>0</v>
      </c>
      <c r="I107" s="3">
        <v>1962</v>
      </c>
      <c r="J107" s="3">
        <v>4109</v>
      </c>
      <c r="K107" s="3">
        <v>5830</v>
      </c>
      <c r="L107" s="3">
        <v>150</v>
      </c>
      <c r="M107" s="3">
        <v>1</v>
      </c>
      <c r="N107" s="3">
        <v>53</v>
      </c>
      <c r="O107" s="3">
        <v>1619</v>
      </c>
      <c r="P107" s="3">
        <v>0</v>
      </c>
      <c r="Q107" s="3">
        <v>1252</v>
      </c>
      <c r="R107" s="3">
        <v>0</v>
      </c>
      <c r="S107" s="3">
        <v>106</v>
      </c>
      <c r="T107" s="3">
        <v>0</v>
      </c>
      <c r="U107" s="3">
        <v>135</v>
      </c>
      <c r="V107" s="2">
        <v>0</v>
      </c>
      <c r="W107" s="3">
        <v>46</v>
      </c>
      <c r="X107" s="3">
        <v>349</v>
      </c>
      <c r="Y107" s="3">
        <v>3121</v>
      </c>
      <c r="Z107" s="3">
        <v>0</v>
      </c>
      <c r="AA107" s="3">
        <v>583</v>
      </c>
      <c r="AB107" s="3">
        <v>179</v>
      </c>
      <c r="AC107" s="3">
        <v>1168</v>
      </c>
      <c r="AD107" s="3">
        <v>560</v>
      </c>
      <c r="AE107" s="3">
        <v>363</v>
      </c>
      <c r="AF107" s="3">
        <v>1426</v>
      </c>
      <c r="AG107" s="3">
        <v>188</v>
      </c>
      <c r="AH107" s="3">
        <v>633</v>
      </c>
      <c r="AI107" s="3">
        <v>307</v>
      </c>
      <c r="AJ107" s="3">
        <v>749</v>
      </c>
      <c r="AK107" s="3">
        <v>539</v>
      </c>
      <c r="AL107" s="3">
        <v>266</v>
      </c>
      <c r="AM107" s="3">
        <v>67</v>
      </c>
      <c r="AN107" s="3">
        <v>2422</v>
      </c>
      <c r="AO107" s="3">
        <v>952</v>
      </c>
      <c r="AP107" s="3">
        <v>456</v>
      </c>
      <c r="AQ107" s="3">
        <v>250</v>
      </c>
      <c r="AR107" s="3">
        <v>1253</v>
      </c>
      <c r="AS107" s="4">
        <v>482</v>
      </c>
      <c r="AT107" s="4">
        <v>2110</v>
      </c>
      <c r="AU107" s="4">
        <v>1229</v>
      </c>
      <c r="AV107" s="4">
        <v>419</v>
      </c>
      <c r="AW107" s="4">
        <v>1127</v>
      </c>
      <c r="AX107" s="1"/>
      <c r="AY107" s="1"/>
      <c r="AZ107" s="1"/>
      <c r="BA107" s="1"/>
      <c r="BB107" s="1"/>
    </row>
    <row r="108" spans="1:54" x14ac:dyDescent="0.2">
      <c r="A108" s="27">
        <v>44450</v>
      </c>
      <c r="B108" s="3">
        <v>151</v>
      </c>
      <c r="C108" s="3">
        <v>569</v>
      </c>
      <c r="D108" s="3">
        <v>4</v>
      </c>
      <c r="E108" s="3">
        <v>4667</v>
      </c>
      <c r="F108" s="3">
        <v>8</v>
      </c>
      <c r="G108" s="3">
        <v>2530</v>
      </c>
      <c r="H108" s="3">
        <v>0</v>
      </c>
      <c r="I108" s="3">
        <v>1633</v>
      </c>
      <c r="J108" s="3">
        <v>9113</v>
      </c>
      <c r="K108" s="3">
        <v>2600</v>
      </c>
      <c r="L108" s="3">
        <v>150</v>
      </c>
      <c r="M108" s="3">
        <v>0</v>
      </c>
      <c r="N108" s="3">
        <v>5719</v>
      </c>
      <c r="O108" s="3">
        <v>2312</v>
      </c>
      <c r="P108" s="3">
        <v>0</v>
      </c>
      <c r="Q108" s="3">
        <v>1241</v>
      </c>
      <c r="R108" s="3">
        <v>0</v>
      </c>
      <c r="S108" s="3">
        <v>11</v>
      </c>
      <c r="T108" s="3">
        <v>0</v>
      </c>
      <c r="U108" s="3">
        <v>26</v>
      </c>
      <c r="V108" s="3">
        <v>12</v>
      </c>
      <c r="W108" s="3">
        <v>53</v>
      </c>
      <c r="X108" s="3">
        <v>864</v>
      </c>
      <c r="Y108" s="3">
        <v>2354</v>
      </c>
      <c r="Z108" s="3">
        <v>0</v>
      </c>
      <c r="AA108" s="3">
        <v>2992</v>
      </c>
      <c r="AB108" s="3">
        <v>153</v>
      </c>
      <c r="AC108" s="3">
        <v>981</v>
      </c>
      <c r="AD108" s="3">
        <v>953</v>
      </c>
      <c r="AE108" s="3">
        <v>816</v>
      </c>
      <c r="AF108" s="3">
        <v>1892</v>
      </c>
      <c r="AG108" s="3">
        <v>68</v>
      </c>
      <c r="AH108" s="3">
        <v>426</v>
      </c>
      <c r="AI108" s="3">
        <v>10</v>
      </c>
      <c r="AJ108" s="3">
        <v>217</v>
      </c>
      <c r="AK108" s="3">
        <v>29</v>
      </c>
      <c r="AL108" s="3">
        <v>988</v>
      </c>
      <c r="AM108" s="3">
        <v>582</v>
      </c>
      <c r="AN108" s="3">
        <v>1224</v>
      </c>
      <c r="AO108" s="3">
        <v>408</v>
      </c>
      <c r="AP108" s="3">
        <v>554</v>
      </c>
      <c r="AQ108" s="3">
        <v>67</v>
      </c>
      <c r="AR108" s="3">
        <v>673</v>
      </c>
      <c r="AS108" s="4">
        <v>50</v>
      </c>
      <c r="AT108" s="4">
        <v>1356</v>
      </c>
      <c r="AU108" s="4">
        <v>184</v>
      </c>
      <c r="AV108" s="4">
        <v>15</v>
      </c>
      <c r="AW108" s="4">
        <v>375</v>
      </c>
      <c r="AX108" s="1"/>
      <c r="AY108" s="1"/>
      <c r="AZ108" s="1"/>
      <c r="BA108" s="1"/>
      <c r="BB108" s="1"/>
    </row>
    <row r="109" spans="1:54" x14ac:dyDescent="0.2">
      <c r="A109" s="27">
        <v>44451</v>
      </c>
      <c r="B109" s="3">
        <v>35</v>
      </c>
      <c r="C109" s="3">
        <v>99</v>
      </c>
      <c r="D109" s="3">
        <v>2575</v>
      </c>
      <c r="E109" s="3">
        <v>33</v>
      </c>
      <c r="F109" s="3">
        <v>0</v>
      </c>
      <c r="G109" s="3">
        <v>660</v>
      </c>
      <c r="H109" s="3">
        <v>0</v>
      </c>
      <c r="I109" s="3">
        <v>1478</v>
      </c>
      <c r="J109" s="3">
        <v>5974</v>
      </c>
      <c r="K109" s="3">
        <v>2830</v>
      </c>
      <c r="L109" s="3">
        <v>150</v>
      </c>
      <c r="M109" s="3">
        <v>4000</v>
      </c>
      <c r="N109" s="3">
        <v>5871</v>
      </c>
      <c r="O109" s="3">
        <v>4673</v>
      </c>
      <c r="P109" s="3">
        <v>143</v>
      </c>
      <c r="Q109" s="3">
        <v>62</v>
      </c>
      <c r="R109" s="3">
        <v>1</v>
      </c>
      <c r="S109" s="3">
        <v>0</v>
      </c>
      <c r="T109" s="3">
        <v>270</v>
      </c>
      <c r="U109" s="3">
        <v>6</v>
      </c>
      <c r="V109" s="3">
        <v>1250</v>
      </c>
      <c r="W109" s="3">
        <v>265</v>
      </c>
      <c r="X109" s="3">
        <v>2232</v>
      </c>
      <c r="Y109" s="3">
        <v>382</v>
      </c>
      <c r="Z109" s="3">
        <v>0</v>
      </c>
      <c r="AA109" s="2">
        <v>2669</v>
      </c>
      <c r="AB109" s="3">
        <v>246</v>
      </c>
      <c r="AC109" s="3">
        <v>382</v>
      </c>
      <c r="AD109" s="3">
        <v>1707</v>
      </c>
      <c r="AE109" s="3">
        <v>1143</v>
      </c>
      <c r="AF109" s="3">
        <v>1319</v>
      </c>
      <c r="AG109" s="3">
        <v>425</v>
      </c>
      <c r="AH109" s="3">
        <v>588</v>
      </c>
      <c r="AI109" s="2">
        <v>0</v>
      </c>
      <c r="AJ109" s="3">
        <v>632</v>
      </c>
      <c r="AK109" s="3">
        <v>28</v>
      </c>
      <c r="AL109" s="3">
        <v>400</v>
      </c>
      <c r="AM109" s="3">
        <v>712</v>
      </c>
      <c r="AN109" s="3">
        <v>1694</v>
      </c>
      <c r="AO109" s="3">
        <v>245</v>
      </c>
      <c r="AP109" s="3">
        <v>650</v>
      </c>
      <c r="AQ109" s="3">
        <v>145</v>
      </c>
      <c r="AR109" s="3">
        <v>777</v>
      </c>
      <c r="AS109" s="4">
        <v>1028</v>
      </c>
      <c r="AT109" s="4">
        <v>988</v>
      </c>
      <c r="AU109" s="4">
        <v>106</v>
      </c>
      <c r="AV109" s="4">
        <v>689</v>
      </c>
      <c r="AW109" s="4">
        <v>1710</v>
      </c>
      <c r="AX109" s="1"/>
      <c r="AY109" s="1"/>
      <c r="AZ109" s="1"/>
      <c r="BA109" s="1"/>
      <c r="BB109" s="1"/>
    </row>
    <row r="110" spans="1:54" x14ac:dyDescent="0.2">
      <c r="A110" s="27">
        <v>44452</v>
      </c>
      <c r="B110" s="3">
        <v>3409</v>
      </c>
      <c r="C110" s="3">
        <v>226</v>
      </c>
      <c r="D110" s="3">
        <v>496</v>
      </c>
      <c r="E110" s="3">
        <v>681</v>
      </c>
      <c r="F110" s="3">
        <v>0</v>
      </c>
      <c r="G110" s="3">
        <v>2650</v>
      </c>
      <c r="H110" s="3">
        <v>0</v>
      </c>
      <c r="I110" s="3">
        <v>0</v>
      </c>
      <c r="J110" s="3">
        <v>0</v>
      </c>
      <c r="K110" s="3">
        <v>2541</v>
      </c>
      <c r="L110" s="3">
        <v>150</v>
      </c>
      <c r="M110" s="3">
        <v>12300</v>
      </c>
      <c r="N110" s="3">
        <v>1636</v>
      </c>
      <c r="O110" s="3">
        <v>2586</v>
      </c>
      <c r="P110" s="3">
        <v>698</v>
      </c>
      <c r="Q110" s="3">
        <v>963</v>
      </c>
      <c r="R110" s="3">
        <v>0</v>
      </c>
      <c r="S110" s="3">
        <v>9</v>
      </c>
      <c r="T110" s="3">
        <v>423</v>
      </c>
      <c r="U110" s="3">
        <v>86</v>
      </c>
      <c r="V110" s="3">
        <v>743</v>
      </c>
      <c r="W110" s="3">
        <v>323</v>
      </c>
      <c r="X110" s="3">
        <v>20120</v>
      </c>
      <c r="Y110" s="3">
        <v>4695</v>
      </c>
      <c r="Z110" s="3">
        <v>25</v>
      </c>
      <c r="AA110" s="3">
        <v>3404</v>
      </c>
      <c r="AB110" s="3">
        <v>2207</v>
      </c>
      <c r="AC110" s="3">
        <v>204</v>
      </c>
      <c r="AD110" s="3">
        <v>921</v>
      </c>
      <c r="AE110" s="3">
        <v>1479</v>
      </c>
      <c r="AF110" s="3">
        <v>604</v>
      </c>
      <c r="AG110" s="3">
        <v>44</v>
      </c>
      <c r="AH110" s="3">
        <v>539</v>
      </c>
      <c r="AI110" s="3">
        <v>336</v>
      </c>
      <c r="AJ110" s="3">
        <v>578</v>
      </c>
      <c r="AK110" s="3">
        <v>615</v>
      </c>
      <c r="AL110" s="3">
        <v>681</v>
      </c>
      <c r="AM110" s="3">
        <v>1014</v>
      </c>
      <c r="AN110" s="3">
        <v>2191</v>
      </c>
      <c r="AO110" s="3">
        <v>570</v>
      </c>
      <c r="AP110" s="3">
        <v>697</v>
      </c>
      <c r="AQ110" s="3">
        <v>144</v>
      </c>
      <c r="AR110" s="3">
        <v>300</v>
      </c>
      <c r="AS110" s="4">
        <v>2944</v>
      </c>
      <c r="AT110" s="4">
        <v>1172</v>
      </c>
      <c r="AU110" s="4">
        <v>141</v>
      </c>
      <c r="AV110" s="4">
        <v>35</v>
      </c>
      <c r="AW110" s="4">
        <v>813</v>
      </c>
      <c r="AX110" s="1"/>
      <c r="AY110" s="1"/>
      <c r="AZ110" s="1"/>
      <c r="BA110" s="1"/>
      <c r="BB110" s="1"/>
    </row>
    <row r="111" spans="1:54" x14ac:dyDescent="0.2">
      <c r="A111" s="27">
        <v>44453</v>
      </c>
      <c r="B111" s="3">
        <v>87</v>
      </c>
      <c r="C111" s="3">
        <v>69</v>
      </c>
      <c r="D111" s="3">
        <v>346</v>
      </c>
      <c r="E111" s="3">
        <v>0</v>
      </c>
      <c r="F111" s="3">
        <v>0</v>
      </c>
      <c r="G111" s="3">
        <v>3</v>
      </c>
      <c r="H111" s="3">
        <v>0</v>
      </c>
      <c r="I111" s="3">
        <v>1032</v>
      </c>
      <c r="J111" s="3">
        <v>0</v>
      </c>
      <c r="K111" s="3">
        <v>3062</v>
      </c>
      <c r="L111" s="3">
        <v>150</v>
      </c>
      <c r="M111" s="3">
        <v>1685</v>
      </c>
      <c r="N111" s="3">
        <v>3781</v>
      </c>
      <c r="O111" s="3">
        <v>2241</v>
      </c>
      <c r="P111" s="3">
        <v>260</v>
      </c>
      <c r="Q111" s="3">
        <v>383</v>
      </c>
      <c r="R111" s="3">
        <v>0</v>
      </c>
      <c r="S111" s="3">
        <v>1158</v>
      </c>
      <c r="T111" s="3">
        <v>1154</v>
      </c>
      <c r="U111" s="3">
        <v>6</v>
      </c>
      <c r="V111" s="3">
        <v>255</v>
      </c>
      <c r="W111" s="3">
        <v>924</v>
      </c>
      <c r="X111" s="3">
        <v>20072</v>
      </c>
      <c r="Y111" s="3">
        <v>2058</v>
      </c>
      <c r="Z111" s="3">
        <v>38</v>
      </c>
      <c r="AA111" s="3">
        <v>1958</v>
      </c>
      <c r="AB111" s="3">
        <v>17</v>
      </c>
      <c r="AC111" s="2">
        <v>0</v>
      </c>
      <c r="AD111" s="3">
        <v>1629</v>
      </c>
      <c r="AE111" s="3">
        <v>229</v>
      </c>
      <c r="AF111" s="3">
        <v>2283</v>
      </c>
      <c r="AG111" s="3">
        <v>1470</v>
      </c>
      <c r="AH111" s="3">
        <v>605</v>
      </c>
      <c r="AI111" s="3">
        <v>74</v>
      </c>
      <c r="AJ111" s="3">
        <v>668</v>
      </c>
      <c r="AK111" s="3">
        <v>276</v>
      </c>
      <c r="AL111" s="3">
        <v>497</v>
      </c>
      <c r="AM111" s="3">
        <v>832</v>
      </c>
      <c r="AN111" s="3">
        <v>2575</v>
      </c>
      <c r="AO111" s="3">
        <v>915</v>
      </c>
      <c r="AP111" s="3">
        <v>742</v>
      </c>
      <c r="AQ111" s="3">
        <v>839</v>
      </c>
      <c r="AR111" s="3">
        <v>872</v>
      </c>
      <c r="AS111" s="4">
        <v>4519</v>
      </c>
      <c r="AT111" s="4">
        <v>809</v>
      </c>
      <c r="AU111" s="4">
        <v>-72</v>
      </c>
      <c r="AV111" s="4">
        <v>398</v>
      </c>
      <c r="AW111" s="4">
        <v>886</v>
      </c>
      <c r="AX111" s="1"/>
      <c r="AY111" s="1"/>
      <c r="AZ111" s="1"/>
      <c r="BA111" s="1"/>
      <c r="BB111" s="1"/>
    </row>
    <row r="112" spans="1:54" x14ac:dyDescent="0.2">
      <c r="A112" s="27">
        <v>44454</v>
      </c>
      <c r="B112" s="3">
        <v>0</v>
      </c>
      <c r="C112" s="3">
        <v>42</v>
      </c>
      <c r="D112" s="3">
        <v>3998</v>
      </c>
      <c r="E112" s="3">
        <v>0</v>
      </c>
      <c r="F112" s="3">
        <v>10</v>
      </c>
      <c r="G112" s="3">
        <v>30</v>
      </c>
      <c r="H112" s="3">
        <v>0</v>
      </c>
      <c r="I112" s="3">
        <v>0</v>
      </c>
      <c r="J112" s="3">
        <v>0</v>
      </c>
      <c r="K112" s="3">
        <v>4169</v>
      </c>
      <c r="L112" s="3">
        <v>150</v>
      </c>
      <c r="M112" s="3">
        <v>150</v>
      </c>
      <c r="N112" s="3">
        <v>1754</v>
      </c>
      <c r="O112" s="3">
        <v>3243</v>
      </c>
      <c r="P112" s="3">
        <v>20</v>
      </c>
      <c r="Q112" s="3">
        <v>1254</v>
      </c>
      <c r="R112" s="3">
        <v>0</v>
      </c>
      <c r="S112" s="3">
        <v>808</v>
      </c>
      <c r="T112" s="3">
        <v>9063</v>
      </c>
      <c r="U112" s="3">
        <v>0</v>
      </c>
      <c r="V112" s="3">
        <v>1021</v>
      </c>
      <c r="W112" s="3">
        <v>484</v>
      </c>
      <c r="X112" s="3">
        <v>7405</v>
      </c>
      <c r="Y112" s="2">
        <v>0</v>
      </c>
      <c r="Z112" s="3">
        <v>28</v>
      </c>
      <c r="AA112" s="3">
        <v>1155</v>
      </c>
      <c r="AB112" s="3">
        <v>692</v>
      </c>
      <c r="AC112" s="2">
        <v>0</v>
      </c>
      <c r="AD112" s="3">
        <v>866</v>
      </c>
      <c r="AE112" s="3">
        <v>2840</v>
      </c>
      <c r="AF112" s="3">
        <v>700</v>
      </c>
      <c r="AG112" s="3">
        <v>332</v>
      </c>
      <c r="AH112" s="3">
        <v>852</v>
      </c>
      <c r="AI112" s="2">
        <v>0</v>
      </c>
      <c r="AJ112" s="3">
        <v>819</v>
      </c>
      <c r="AK112" s="3">
        <v>882</v>
      </c>
      <c r="AL112" s="3">
        <v>684</v>
      </c>
      <c r="AM112" s="3">
        <v>196</v>
      </c>
      <c r="AN112" s="3">
        <v>2135</v>
      </c>
      <c r="AO112" s="3">
        <v>689</v>
      </c>
      <c r="AP112" s="3">
        <v>665</v>
      </c>
      <c r="AQ112" s="3">
        <v>1364</v>
      </c>
      <c r="AR112" s="3">
        <v>246</v>
      </c>
      <c r="AS112" s="4">
        <v>5181</v>
      </c>
      <c r="AT112" s="4">
        <v>843</v>
      </c>
      <c r="AU112" s="4">
        <v>-109</v>
      </c>
      <c r="AV112" s="4">
        <v>1064</v>
      </c>
      <c r="AW112" s="4">
        <v>1471</v>
      </c>
      <c r="AX112" s="1"/>
      <c r="AY112" s="1"/>
      <c r="AZ112" s="1"/>
      <c r="BA112" s="1"/>
      <c r="BB112" s="1"/>
    </row>
    <row r="113" spans="1:54" x14ac:dyDescent="0.2">
      <c r="A113" s="27">
        <v>44455</v>
      </c>
      <c r="B113" s="3">
        <v>11</v>
      </c>
      <c r="C113" s="3">
        <v>95</v>
      </c>
      <c r="D113" s="3">
        <v>5</v>
      </c>
      <c r="E113" s="3">
        <v>0</v>
      </c>
      <c r="F113" s="3">
        <v>0</v>
      </c>
      <c r="G113" s="3">
        <v>22</v>
      </c>
      <c r="H113" s="3">
        <v>0</v>
      </c>
      <c r="I113" s="3">
        <v>1</v>
      </c>
      <c r="J113" s="3">
        <v>0</v>
      </c>
      <c r="K113" s="3">
        <v>657</v>
      </c>
      <c r="L113" s="3">
        <v>213</v>
      </c>
      <c r="M113" s="3">
        <v>178</v>
      </c>
      <c r="N113" s="3">
        <v>1185</v>
      </c>
      <c r="O113" s="3">
        <v>913</v>
      </c>
      <c r="P113" s="3">
        <v>501</v>
      </c>
      <c r="Q113" s="3">
        <v>485</v>
      </c>
      <c r="R113" s="3">
        <v>0</v>
      </c>
      <c r="S113" s="3">
        <v>177</v>
      </c>
      <c r="T113" s="3">
        <v>4109</v>
      </c>
      <c r="U113" s="3">
        <v>0</v>
      </c>
      <c r="V113" s="3">
        <v>546</v>
      </c>
      <c r="W113" s="3">
        <v>579</v>
      </c>
      <c r="X113" s="3">
        <v>5556</v>
      </c>
      <c r="Y113" s="2">
        <v>0</v>
      </c>
      <c r="Z113" s="3">
        <v>292</v>
      </c>
      <c r="AA113" s="3">
        <v>2865</v>
      </c>
      <c r="AB113" s="3">
        <v>45</v>
      </c>
      <c r="AC113" s="2">
        <v>0</v>
      </c>
      <c r="AD113" s="3">
        <v>2774</v>
      </c>
      <c r="AE113" s="3">
        <v>3666</v>
      </c>
      <c r="AF113" s="3">
        <v>1978</v>
      </c>
      <c r="AG113" s="3">
        <v>334</v>
      </c>
      <c r="AH113" s="3">
        <v>1660</v>
      </c>
      <c r="AI113" s="2">
        <v>0</v>
      </c>
      <c r="AJ113" s="3">
        <v>751</v>
      </c>
      <c r="AK113" s="3">
        <v>1158</v>
      </c>
      <c r="AL113" s="3">
        <v>246</v>
      </c>
      <c r="AM113" s="3">
        <v>942</v>
      </c>
      <c r="AN113" s="3">
        <v>2219</v>
      </c>
      <c r="AO113" s="3">
        <v>243</v>
      </c>
      <c r="AP113" s="3">
        <v>0</v>
      </c>
      <c r="AQ113" s="3">
        <v>653</v>
      </c>
      <c r="AR113" s="3">
        <v>12</v>
      </c>
      <c r="AS113" s="4">
        <v>4818</v>
      </c>
      <c r="AT113" s="4">
        <v>1370</v>
      </c>
      <c r="AU113" s="4">
        <v>-143</v>
      </c>
      <c r="AV113" s="4">
        <v>1430</v>
      </c>
      <c r="AW113" s="4">
        <v>1390</v>
      </c>
      <c r="AX113" s="1"/>
      <c r="AY113" s="1"/>
      <c r="AZ113" s="1"/>
      <c r="BA113" s="1"/>
      <c r="BB113" s="1"/>
    </row>
    <row r="114" spans="1:54" x14ac:dyDescent="0.2">
      <c r="A114" s="27">
        <v>44456</v>
      </c>
      <c r="B114" s="3">
        <v>1481</v>
      </c>
      <c r="C114" s="3">
        <v>1385</v>
      </c>
      <c r="D114" s="3">
        <v>3609</v>
      </c>
      <c r="E114" s="3">
        <v>0</v>
      </c>
      <c r="F114" s="3">
        <v>1</v>
      </c>
      <c r="G114" s="3">
        <v>5950</v>
      </c>
      <c r="H114" s="3">
        <v>144</v>
      </c>
      <c r="I114" s="3">
        <v>0</v>
      </c>
      <c r="J114" s="3">
        <v>0</v>
      </c>
      <c r="K114" s="3">
        <v>792</v>
      </c>
      <c r="L114" s="3">
        <v>32</v>
      </c>
      <c r="M114" s="3">
        <v>0</v>
      </c>
      <c r="N114" s="3">
        <v>1151</v>
      </c>
      <c r="O114" s="3">
        <v>905</v>
      </c>
      <c r="P114" s="3">
        <v>1043</v>
      </c>
      <c r="Q114" s="3">
        <v>540</v>
      </c>
      <c r="R114" s="2">
        <v>0</v>
      </c>
      <c r="S114" s="3">
        <v>91</v>
      </c>
      <c r="T114" s="3">
        <v>9178</v>
      </c>
      <c r="U114" s="3">
        <v>138</v>
      </c>
      <c r="V114" s="3">
        <v>1591</v>
      </c>
      <c r="W114" s="3">
        <v>1440</v>
      </c>
      <c r="X114" s="3">
        <v>521</v>
      </c>
      <c r="Y114" s="2">
        <v>0</v>
      </c>
      <c r="Z114" s="3">
        <v>2268</v>
      </c>
      <c r="AA114" s="3">
        <v>1871</v>
      </c>
      <c r="AB114" s="3">
        <v>136</v>
      </c>
      <c r="AC114" s="3">
        <v>18</v>
      </c>
      <c r="AD114" s="3">
        <v>202</v>
      </c>
      <c r="AE114" s="3">
        <v>3468</v>
      </c>
      <c r="AF114" s="3">
        <v>1303</v>
      </c>
      <c r="AG114" s="2">
        <v>0</v>
      </c>
      <c r="AH114" s="3">
        <v>431</v>
      </c>
      <c r="AI114" s="3">
        <v>108</v>
      </c>
      <c r="AJ114" s="3">
        <v>482</v>
      </c>
      <c r="AK114" s="3">
        <v>674</v>
      </c>
      <c r="AL114" s="3">
        <v>579</v>
      </c>
      <c r="AM114" s="3">
        <v>938</v>
      </c>
      <c r="AN114" s="3">
        <v>1452</v>
      </c>
      <c r="AO114" s="3">
        <v>763</v>
      </c>
      <c r="AP114" s="3">
        <v>678</v>
      </c>
      <c r="AQ114" s="3">
        <v>521</v>
      </c>
      <c r="AR114" s="3">
        <v>75</v>
      </c>
      <c r="AS114" s="4">
        <v>3147</v>
      </c>
      <c r="AT114" s="4">
        <v>1285</v>
      </c>
      <c r="AU114" s="4">
        <v>283</v>
      </c>
      <c r="AV114" s="4">
        <v>2138</v>
      </c>
      <c r="AW114" s="4">
        <v>1057</v>
      </c>
      <c r="AX114" s="1"/>
      <c r="AY114" s="1"/>
      <c r="AZ114" s="1"/>
      <c r="BA114" s="1"/>
      <c r="BB114" s="1"/>
    </row>
    <row r="115" spans="1:54" x14ac:dyDescent="0.2">
      <c r="A115" s="27">
        <v>44457</v>
      </c>
      <c r="B115" s="3">
        <v>1303</v>
      </c>
      <c r="C115" s="3">
        <v>7068</v>
      </c>
      <c r="D115" s="3">
        <v>523</v>
      </c>
      <c r="E115" s="3">
        <v>2</v>
      </c>
      <c r="F115" s="3">
        <v>38</v>
      </c>
      <c r="G115" s="3">
        <v>340</v>
      </c>
      <c r="H115" s="3">
        <v>0</v>
      </c>
      <c r="I115" s="3">
        <v>0</v>
      </c>
      <c r="J115" s="3">
        <v>0</v>
      </c>
      <c r="K115" s="3">
        <v>651</v>
      </c>
      <c r="L115" s="3">
        <v>53</v>
      </c>
      <c r="M115" s="3">
        <v>2065</v>
      </c>
      <c r="N115" s="3">
        <v>594</v>
      </c>
      <c r="O115" s="3">
        <v>4553</v>
      </c>
      <c r="P115" s="3">
        <v>912</v>
      </c>
      <c r="Q115" s="3">
        <v>1649</v>
      </c>
      <c r="R115" s="3">
        <v>156</v>
      </c>
      <c r="S115" s="3">
        <v>218</v>
      </c>
      <c r="T115" s="3">
        <v>10774</v>
      </c>
      <c r="U115" s="3">
        <v>410</v>
      </c>
      <c r="V115" s="3">
        <v>71</v>
      </c>
      <c r="W115" s="3">
        <v>840</v>
      </c>
      <c r="X115" s="3">
        <v>5316</v>
      </c>
      <c r="Y115" s="2">
        <v>0</v>
      </c>
      <c r="Z115" s="3">
        <v>2839</v>
      </c>
      <c r="AA115" s="3">
        <v>1424</v>
      </c>
      <c r="AB115" s="3">
        <v>372</v>
      </c>
      <c r="AC115" s="3">
        <v>50</v>
      </c>
      <c r="AD115" s="3">
        <v>196</v>
      </c>
      <c r="AE115" s="3">
        <v>2616</v>
      </c>
      <c r="AF115" s="3">
        <v>1333</v>
      </c>
      <c r="AG115" s="2">
        <v>0</v>
      </c>
      <c r="AH115" s="3">
        <v>1430</v>
      </c>
      <c r="AI115" s="3">
        <v>39</v>
      </c>
      <c r="AJ115" s="3">
        <v>75</v>
      </c>
      <c r="AK115" s="3">
        <v>42</v>
      </c>
      <c r="AL115" s="3">
        <v>479</v>
      </c>
      <c r="AM115" s="3">
        <v>186</v>
      </c>
      <c r="AN115" s="3">
        <v>537</v>
      </c>
      <c r="AO115" s="3">
        <v>1185</v>
      </c>
      <c r="AP115" s="3">
        <v>441</v>
      </c>
      <c r="AQ115" s="3">
        <v>764</v>
      </c>
      <c r="AR115" s="3">
        <v>886</v>
      </c>
      <c r="AS115" s="4">
        <v>2271</v>
      </c>
      <c r="AT115" s="4">
        <v>2459</v>
      </c>
      <c r="AU115" s="4">
        <v>787</v>
      </c>
      <c r="AV115" s="4">
        <v>1306</v>
      </c>
      <c r="AW115" s="4">
        <v>783</v>
      </c>
      <c r="AX115" s="1"/>
      <c r="AY115" s="1"/>
      <c r="AZ115" s="1"/>
      <c r="BA115" s="1"/>
      <c r="BB115" s="1"/>
    </row>
    <row r="116" spans="1:54" x14ac:dyDescent="0.2">
      <c r="A116" s="27">
        <v>44458</v>
      </c>
      <c r="B116" s="3">
        <v>503</v>
      </c>
      <c r="C116" s="3">
        <v>0</v>
      </c>
      <c r="D116" s="3">
        <v>296</v>
      </c>
      <c r="E116" s="3">
        <v>0</v>
      </c>
      <c r="F116" s="3">
        <v>386</v>
      </c>
      <c r="G116" s="3">
        <v>14</v>
      </c>
      <c r="H116" s="3">
        <v>607</v>
      </c>
      <c r="I116" s="3">
        <v>0</v>
      </c>
      <c r="J116" s="3">
        <v>0</v>
      </c>
      <c r="K116" s="3">
        <v>704</v>
      </c>
      <c r="L116" s="3">
        <v>120</v>
      </c>
      <c r="M116" s="3">
        <v>6529</v>
      </c>
      <c r="N116" s="3">
        <v>4872</v>
      </c>
      <c r="O116" s="3">
        <v>2058</v>
      </c>
      <c r="P116" s="3">
        <v>0</v>
      </c>
      <c r="Q116" s="3">
        <v>668</v>
      </c>
      <c r="R116" s="3">
        <v>103</v>
      </c>
      <c r="S116" s="3">
        <v>732</v>
      </c>
      <c r="T116" s="3">
        <v>7053</v>
      </c>
      <c r="U116" s="3">
        <v>116</v>
      </c>
      <c r="V116" s="2">
        <v>0</v>
      </c>
      <c r="W116" s="3">
        <v>4189</v>
      </c>
      <c r="X116" s="3">
        <v>2510</v>
      </c>
      <c r="Y116" s="2">
        <v>0</v>
      </c>
      <c r="Z116" s="3">
        <v>1972</v>
      </c>
      <c r="AA116" s="3">
        <v>107</v>
      </c>
      <c r="AB116" s="3">
        <v>54</v>
      </c>
      <c r="AC116" s="3">
        <v>31</v>
      </c>
      <c r="AD116" s="3">
        <v>1061</v>
      </c>
      <c r="AE116" s="3">
        <v>4003</v>
      </c>
      <c r="AF116" s="3">
        <v>1636</v>
      </c>
      <c r="AG116" s="2">
        <v>0</v>
      </c>
      <c r="AH116" s="3">
        <v>200</v>
      </c>
      <c r="AI116" s="3">
        <v>667</v>
      </c>
      <c r="AJ116" s="3">
        <v>672</v>
      </c>
      <c r="AK116" s="3">
        <v>953</v>
      </c>
      <c r="AL116" s="3">
        <v>374</v>
      </c>
      <c r="AM116" s="3">
        <v>1105</v>
      </c>
      <c r="AN116" s="3">
        <v>1143</v>
      </c>
      <c r="AO116" s="3">
        <v>1216</v>
      </c>
      <c r="AP116" s="3">
        <v>379</v>
      </c>
      <c r="AQ116" s="3">
        <v>2785</v>
      </c>
      <c r="AR116" s="3">
        <v>663</v>
      </c>
      <c r="AS116" s="4">
        <v>240</v>
      </c>
      <c r="AT116" s="4">
        <v>1595</v>
      </c>
      <c r="AU116" s="4">
        <v>325</v>
      </c>
      <c r="AV116" s="4">
        <v>797</v>
      </c>
      <c r="AW116" s="4">
        <v>1400</v>
      </c>
      <c r="AX116" s="1"/>
      <c r="AY116" s="1"/>
      <c r="AZ116" s="1"/>
      <c r="BA116" s="1"/>
      <c r="BB116" s="1"/>
    </row>
    <row r="117" spans="1:54" x14ac:dyDescent="0.2">
      <c r="A117" s="27">
        <v>44459</v>
      </c>
      <c r="B117" s="3">
        <v>600</v>
      </c>
      <c r="C117" s="3">
        <v>590</v>
      </c>
      <c r="D117" s="3">
        <v>3367</v>
      </c>
      <c r="E117" s="3">
        <v>2</v>
      </c>
      <c r="F117" s="3">
        <v>424</v>
      </c>
      <c r="G117" s="3">
        <v>0</v>
      </c>
      <c r="H117" s="3">
        <v>1482</v>
      </c>
      <c r="I117" s="3">
        <v>347</v>
      </c>
      <c r="J117" s="3">
        <v>0</v>
      </c>
      <c r="K117" s="3">
        <v>704</v>
      </c>
      <c r="L117" s="3">
        <v>280</v>
      </c>
      <c r="M117" s="3">
        <v>1479</v>
      </c>
      <c r="N117" s="3">
        <v>3785</v>
      </c>
      <c r="O117" s="3">
        <v>4210</v>
      </c>
      <c r="P117" s="3">
        <v>2061</v>
      </c>
      <c r="Q117" s="3">
        <v>1964</v>
      </c>
      <c r="R117" s="3">
        <v>765</v>
      </c>
      <c r="S117" s="3">
        <v>95</v>
      </c>
      <c r="T117" s="3">
        <v>5321</v>
      </c>
      <c r="U117" s="3">
        <v>0</v>
      </c>
      <c r="V117" s="3">
        <v>8</v>
      </c>
      <c r="W117" s="3">
        <v>10420</v>
      </c>
      <c r="X117" s="3">
        <v>11637</v>
      </c>
      <c r="Y117" s="2">
        <v>0</v>
      </c>
      <c r="Z117" s="3">
        <v>1983</v>
      </c>
      <c r="AA117" s="3">
        <v>1355</v>
      </c>
      <c r="AB117" s="3">
        <v>35</v>
      </c>
      <c r="AC117" s="3">
        <v>12</v>
      </c>
      <c r="AD117" s="3">
        <v>2760</v>
      </c>
      <c r="AE117" s="3">
        <v>883</v>
      </c>
      <c r="AF117" s="3">
        <v>213</v>
      </c>
      <c r="AG117" s="2">
        <v>0</v>
      </c>
      <c r="AH117" s="3">
        <v>62</v>
      </c>
      <c r="AI117" s="3">
        <v>789</v>
      </c>
      <c r="AJ117" s="3">
        <v>291</v>
      </c>
      <c r="AK117" s="3">
        <v>1605</v>
      </c>
      <c r="AL117" s="3">
        <v>119</v>
      </c>
      <c r="AM117" s="3">
        <v>724</v>
      </c>
      <c r="AN117" s="3">
        <v>830</v>
      </c>
      <c r="AO117" s="3">
        <v>26</v>
      </c>
      <c r="AP117" s="3">
        <v>296</v>
      </c>
      <c r="AQ117" s="3">
        <v>3381</v>
      </c>
      <c r="AR117" s="3">
        <v>263</v>
      </c>
      <c r="AS117" s="4">
        <v>559</v>
      </c>
      <c r="AT117" s="4">
        <v>2149</v>
      </c>
      <c r="AU117" s="4">
        <v>489</v>
      </c>
      <c r="AV117" s="4">
        <v>1531</v>
      </c>
      <c r="AW117" s="4">
        <v>1553</v>
      </c>
      <c r="AX117" s="1"/>
      <c r="AY117" s="1"/>
      <c r="AZ117" s="1"/>
      <c r="BA117" s="1"/>
      <c r="BB117" s="1"/>
    </row>
    <row r="118" spans="1:54" x14ac:dyDescent="0.2">
      <c r="A118" s="27">
        <v>44460</v>
      </c>
      <c r="B118" s="3">
        <v>533</v>
      </c>
      <c r="C118" s="3">
        <v>563</v>
      </c>
      <c r="D118" s="3">
        <v>91</v>
      </c>
      <c r="E118" s="3">
        <v>1</v>
      </c>
      <c r="F118" s="3">
        <v>357</v>
      </c>
      <c r="G118" s="3">
        <v>2760</v>
      </c>
      <c r="H118" s="3">
        <v>0</v>
      </c>
      <c r="I118" s="3">
        <v>3754</v>
      </c>
      <c r="J118" s="2">
        <v>0</v>
      </c>
      <c r="K118" s="3">
        <v>704</v>
      </c>
      <c r="L118" s="3">
        <v>311</v>
      </c>
      <c r="M118" s="3">
        <v>132</v>
      </c>
      <c r="N118" s="3">
        <v>12</v>
      </c>
      <c r="O118" s="3">
        <v>3657</v>
      </c>
      <c r="P118" s="3">
        <v>8102</v>
      </c>
      <c r="Q118" s="3">
        <v>625</v>
      </c>
      <c r="R118" s="3">
        <v>1213</v>
      </c>
      <c r="S118" s="3">
        <v>43</v>
      </c>
      <c r="T118" s="3">
        <v>1829</v>
      </c>
      <c r="U118" s="3">
        <v>48</v>
      </c>
      <c r="V118" s="3">
        <v>27</v>
      </c>
      <c r="W118" s="3">
        <v>6641</v>
      </c>
      <c r="X118" s="3">
        <v>4355</v>
      </c>
      <c r="Y118" s="2">
        <v>0</v>
      </c>
      <c r="Z118" s="3">
        <v>203</v>
      </c>
      <c r="AA118" s="3">
        <v>1240</v>
      </c>
      <c r="AB118" s="3">
        <v>71</v>
      </c>
      <c r="AC118" s="3">
        <v>16</v>
      </c>
      <c r="AD118" s="3">
        <v>2777</v>
      </c>
      <c r="AE118" s="3">
        <v>310</v>
      </c>
      <c r="AF118" s="3">
        <v>1226</v>
      </c>
      <c r="AG118" s="3">
        <v>197</v>
      </c>
      <c r="AH118" s="3">
        <v>614</v>
      </c>
      <c r="AI118" s="3">
        <v>708</v>
      </c>
      <c r="AJ118" s="3">
        <v>439</v>
      </c>
      <c r="AK118" s="3">
        <v>65</v>
      </c>
      <c r="AL118" s="3">
        <v>262</v>
      </c>
      <c r="AM118" s="3">
        <v>31</v>
      </c>
      <c r="AN118" s="3">
        <v>2084</v>
      </c>
      <c r="AO118" s="3">
        <v>619</v>
      </c>
      <c r="AP118" s="3">
        <v>193</v>
      </c>
      <c r="AQ118" s="3">
        <v>5995</v>
      </c>
      <c r="AR118" s="3">
        <v>1026</v>
      </c>
      <c r="AS118" s="4">
        <v>234</v>
      </c>
      <c r="AT118" s="4">
        <v>2525</v>
      </c>
      <c r="AU118" s="4">
        <v>-18</v>
      </c>
      <c r="AV118" s="4">
        <v>1101</v>
      </c>
      <c r="AW118" s="4">
        <v>209</v>
      </c>
      <c r="AX118" s="1"/>
      <c r="AY118" s="1"/>
      <c r="AZ118" s="1"/>
      <c r="BA118" s="1"/>
      <c r="BB118" s="1"/>
    </row>
    <row r="119" spans="1:54" x14ac:dyDescent="0.2">
      <c r="A119" s="27">
        <v>44461</v>
      </c>
      <c r="B119" s="3">
        <v>87</v>
      </c>
      <c r="C119" s="3">
        <v>1451</v>
      </c>
      <c r="D119" s="3">
        <v>1499</v>
      </c>
      <c r="E119" s="3">
        <v>0</v>
      </c>
      <c r="F119" s="3">
        <v>578</v>
      </c>
      <c r="G119" s="3">
        <v>370</v>
      </c>
      <c r="H119" s="3">
        <v>734</v>
      </c>
      <c r="I119" s="3">
        <v>3285</v>
      </c>
      <c r="J119" s="3">
        <v>12</v>
      </c>
      <c r="K119" s="3">
        <v>704</v>
      </c>
      <c r="L119" s="3">
        <v>537</v>
      </c>
      <c r="M119" s="3">
        <v>169</v>
      </c>
      <c r="N119" s="3">
        <v>175</v>
      </c>
      <c r="O119" s="3">
        <v>4810</v>
      </c>
      <c r="P119" s="3">
        <v>12370</v>
      </c>
      <c r="Q119" s="3">
        <v>600</v>
      </c>
      <c r="R119" s="3">
        <v>2862</v>
      </c>
      <c r="S119" s="3">
        <v>36</v>
      </c>
      <c r="T119" s="3">
        <v>0</v>
      </c>
      <c r="U119" s="3">
        <v>0</v>
      </c>
      <c r="V119" s="3">
        <v>15</v>
      </c>
      <c r="W119" s="3">
        <v>2203</v>
      </c>
      <c r="X119" s="3">
        <v>10183</v>
      </c>
      <c r="Y119" s="3">
        <v>2</v>
      </c>
      <c r="Z119" s="3">
        <v>11</v>
      </c>
      <c r="AA119" s="2">
        <v>0</v>
      </c>
      <c r="AB119" s="3">
        <v>35</v>
      </c>
      <c r="AC119" s="3">
        <v>79</v>
      </c>
      <c r="AD119" s="3">
        <v>1979</v>
      </c>
      <c r="AE119" s="3">
        <v>3198</v>
      </c>
      <c r="AF119" s="3">
        <v>2147</v>
      </c>
      <c r="AG119" s="3">
        <v>1449</v>
      </c>
      <c r="AH119" s="3">
        <v>201</v>
      </c>
      <c r="AI119" s="3">
        <v>1019</v>
      </c>
      <c r="AJ119" s="3">
        <v>1377</v>
      </c>
      <c r="AK119" s="3">
        <v>343</v>
      </c>
      <c r="AL119" s="3">
        <v>307</v>
      </c>
      <c r="AM119" s="3">
        <v>438</v>
      </c>
      <c r="AN119" s="3">
        <v>2677</v>
      </c>
      <c r="AO119" s="3">
        <v>556</v>
      </c>
      <c r="AP119" s="3">
        <v>43</v>
      </c>
      <c r="AQ119" s="3">
        <v>5665</v>
      </c>
      <c r="AR119" s="3">
        <v>894</v>
      </c>
      <c r="AS119" s="4">
        <v>183</v>
      </c>
      <c r="AT119" s="4">
        <v>2991</v>
      </c>
      <c r="AU119" s="4">
        <v>194</v>
      </c>
      <c r="AV119" s="4">
        <v>895</v>
      </c>
      <c r="AW119" s="4">
        <v>-3</v>
      </c>
      <c r="AX119" s="1"/>
      <c r="AY119" s="1"/>
      <c r="AZ119" s="1"/>
      <c r="BA119" s="1"/>
      <c r="BB119" s="1"/>
    </row>
    <row r="120" spans="1:54" x14ac:dyDescent="0.2">
      <c r="A120" s="27">
        <v>44462</v>
      </c>
      <c r="B120" s="3">
        <v>170</v>
      </c>
      <c r="C120" s="3">
        <v>54</v>
      </c>
      <c r="D120" s="3">
        <v>504</v>
      </c>
      <c r="E120" s="3">
        <v>536</v>
      </c>
      <c r="F120" s="3">
        <v>15</v>
      </c>
      <c r="G120" s="3">
        <v>2440</v>
      </c>
      <c r="H120" s="3">
        <v>1996</v>
      </c>
      <c r="I120" s="3">
        <v>361</v>
      </c>
      <c r="J120" s="3">
        <v>68</v>
      </c>
      <c r="K120" s="3">
        <v>230</v>
      </c>
      <c r="L120" s="3">
        <v>4801</v>
      </c>
      <c r="M120" s="3">
        <v>9104</v>
      </c>
      <c r="N120" s="3">
        <v>17</v>
      </c>
      <c r="O120" s="3">
        <v>6619</v>
      </c>
      <c r="P120" s="3">
        <v>115</v>
      </c>
      <c r="Q120" s="3">
        <v>414</v>
      </c>
      <c r="R120" s="3">
        <v>6621</v>
      </c>
      <c r="S120" s="3">
        <v>1609</v>
      </c>
      <c r="T120" s="3">
        <v>0</v>
      </c>
      <c r="U120" s="3">
        <v>0</v>
      </c>
      <c r="V120" s="3">
        <v>11</v>
      </c>
      <c r="W120" s="3">
        <v>206</v>
      </c>
      <c r="X120" s="3">
        <v>1539</v>
      </c>
      <c r="Y120" s="3">
        <v>5</v>
      </c>
      <c r="Z120" s="3">
        <v>46</v>
      </c>
      <c r="AA120" s="2">
        <v>0</v>
      </c>
      <c r="AB120" s="3">
        <v>988</v>
      </c>
      <c r="AC120" s="3">
        <v>87</v>
      </c>
      <c r="AD120" s="3">
        <v>1512</v>
      </c>
      <c r="AE120" s="3">
        <v>1897</v>
      </c>
      <c r="AF120" s="3">
        <v>171</v>
      </c>
      <c r="AG120" s="3">
        <v>771</v>
      </c>
      <c r="AH120" s="3">
        <v>157</v>
      </c>
      <c r="AI120" s="3">
        <v>306</v>
      </c>
      <c r="AJ120" s="3">
        <v>34</v>
      </c>
      <c r="AK120" s="3">
        <v>222</v>
      </c>
      <c r="AL120" s="3">
        <v>577</v>
      </c>
      <c r="AM120" s="3">
        <v>739</v>
      </c>
      <c r="AN120" s="3">
        <v>1150</v>
      </c>
      <c r="AO120" s="3">
        <v>1098</v>
      </c>
      <c r="AP120" s="3">
        <v>675</v>
      </c>
      <c r="AQ120" s="3">
        <v>4043</v>
      </c>
      <c r="AR120" s="3">
        <v>1598</v>
      </c>
      <c r="AS120" s="4">
        <v>13</v>
      </c>
      <c r="AT120" s="4">
        <v>1263</v>
      </c>
      <c r="AU120" s="4">
        <v>1372</v>
      </c>
      <c r="AV120" s="4">
        <v>197</v>
      </c>
      <c r="AW120" s="4">
        <v>295</v>
      </c>
      <c r="AX120" s="1"/>
      <c r="AY120" s="1"/>
      <c r="AZ120" s="1"/>
      <c r="BA120" s="1"/>
      <c r="BB120" s="1"/>
    </row>
    <row r="121" spans="1:54" x14ac:dyDescent="0.2">
      <c r="A121" s="27">
        <v>44463</v>
      </c>
      <c r="B121" s="3">
        <v>59</v>
      </c>
      <c r="C121" s="3">
        <v>246</v>
      </c>
      <c r="D121" s="3">
        <v>3432</v>
      </c>
      <c r="E121" s="3">
        <v>172</v>
      </c>
      <c r="F121" s="3">
        <v>690</v>
      </c>
      <c r="G121" s="3">
        <v>0</v>
      </c>
      <c r="H121" s="3">
        <v>1002</v>
      </c>
      <c r="I121" s="3">
        <v>698</v>
      </c>
      <c r="J121" s="3">
        <v>18</v>
      </c>
      <c r="K121" s="3">
        <v>835</v>
      </c>
      <c r="L121" s="3">
        <v>2751</v>
      </c>
      <c r="M121" s="3">
        <v>4832</v>
      </c>
      <c r="N121" s="2">
        <v>0</v>
      </c>
      <c r="O121" s="3">
        <v>1922</v>
      </c>
      <c r="P121" s="3">
        <v>2683</v>
      </c>
      <c r="Q121" s="3">
        <v>833</v>
      </c>
      <c r="R121" s="3">
        <v>4052</v>
      </c>
      <c r="S121" s="3">
        <v>14</v>
      </c>
      <c r="T121" s="3">
        <v>0</v>
      </c>
      <c r="U121" s="3">
        <v>0</v>
      </c>
      <c r="V121" s="3">
        <v>234</v>
      </c>
      <c r="W121" s="3">
        <v>206</v>
      </c>
      <c r="X121" s="3">
        <v>1626</v>
      </c>
      <c r="Y121" s="3">
        <v>197</v>
      </c>
      <c r="Z121" s="3">
        <v>55</v>
      </c>
      <c r="AA121" s="3">
        <v>880</v>
      </c>
      <c r="AB121" s="3">
        <v>468</v>
      </c>
      <c r="AC121" s="3">
        <v>26</v>
      </c>
      <c r="AD121" s="3">
        <v>1604</v>
      </c>
      <c r="AE121" s="3">
        <v>8</v>
      </c>
      <c r="AF121" s="3">
        <v>768</v>
      </c>
      <c r="AG121" s="3">
        <v>677</v>
      </c>
      <c r="AH121" s="3">
        <v>243</v>
      </c>
      <c r="AI121" s="3">
        <v>381</v>
      </c>
      <c r="AJ121" s="3">
        <v>19</v>
      </c>
      <c r="AK121" s="3">
        <v>531</v>
      </c>
      <c r="AL121" s="3">
        <v>1098</v>
      </c>
      <c r="AM121" s="3">
        <v>1363</v>
      </c>
      <c r="AN121" s="3">
        <v>602</v>
      </c>
      <c r="AO121" s="3">
        <v>1015</v>
      </c>
      <c r="AP121" s="3">
        <v>790</v>
      </c>
      <c r="AQ121" s="3">
        <v>4390</v>
      </c>
      <c r="AR121" s="3">
        <v>1925</v>
      </c>
      <c r="AS121" s="4">
        <v>324</v>
      </c>
      <c r="AT121" s="4">
        <v>3878</v>
      </c>
      <c r="AU121" s="4">
        <v>1078</v>
      </c>
      <c r="AV121" s="4">
        <v>195</v>
      </c>
      <c r="AW121" s="4">
        <v>97</v>
      </c>
      <c r="AX121" s="1"/>
      <c r="AY121" s="1"/>
      <c r="AZ121" s="1"/>
      <c r="BA121" s="1"/>
      <c r="BB121" s="1"/>
    </row>
    <row r="122" spans="1:54" x14ac:dyDescent="0.2">
      <c r="A122" s="27">
        <v>44464</v>
      </c>
      <c r="B122" s="3">
        <v>3364</v>
      </c>
      <c r="C122" s="3">
        <v>1468</v>
      </c>
      <c r="D122" s="3">
        <v>0</v>
      </c>
      <c r="E122" s="3">
        <v>1</v>
      </c>
      <c r="F122" s="3">
        <v>15</v>
      </c>
      <c r="G122" s="3">
        <v>0</v>
      </c>
      <c r="H122" s="3">
        <v>187</v>
      </c>
      <c r="I122" s="3">
        <v>1859</v>
      </c>
      <c r="J122" s="3">
        <v>0</v>
      </c>
      <c r="K122" s="3">
        <v>836</v>
      </c>
      <c r="L122" s="3">
        <v>7409</v>
      </c>
      <c r="M122" s="3">
        <v>3271</v>
      </c>
      <c r="N122" s="3">
        <v>891</v>
      </c>
      <c r="O122" s="3">
        <v>3097</v>
      </c>
      <c r="P122" s="3">
        <v>1673</v>
      </c>
      <c r="Q122" s="3">
        <v>913</v>
      </c>
      <c r="R122" s="3">
        <v>2352</v>
      </c>
      <c r="S122" s="3">
        <v>1343</v>
      </c>
      <c r="T122" s="3">
        <v>0</v>
      </c>
      <c r="U122" s="3">
        <v>893</v>
      </c>
      <c r="V122" s="3">
        <v>751</v>
      </c>
      <c r="W122" s="3">
        <v>254</v>
      </c>
      <c r="X122" s="3">
        <v>473</v>
      </c>
      <c r="Y122" s="3">
        <v>22</v>
      </c>
      <c r="Z122" s="3">
        <v>146</v>
      </c>
      <c r="AA122" s="3">
        <v>750</v>
      </c>
      <c r="AB122" s="3">
        <v>598</v>
      </c>
      <c r="AC122" s="3">
        <v>3</v>
      </c>
      <c r="AD122" s="3">
        <v>2586</v>
      </c>
      <c r="AE122" s="3">
        <v>1178</v>
      </c>
      <c r="AF122" s="3">
        <v>919</v>
      </c>
      <c r="AG122" s="3">
        <v>1994</v>
      </c>
      <c r="AH122" s="3">
        <v>129</v>
      </c>
      <c r="AI122" s="3">
        <v>145</v>
      </c>
      <c r="AJ122" s="3">
        <v>1803</v>
      </c>
      <c r="AK122" s="3">
        <v>731</v>
      </c>
      <c r="AL122" s="3">
        <v>302</v>
      </c>
      <c r="AM122" s="3">
        <v>743</v>
      </c>
      <c r="AN122" s="3">
        <v>228</v>
      </c>
      <c r="AO122" s="3">
        <v>1547</v>
      </c>
      <c r="AP122" s="3">
        <v>717</v>
      </c>
      <c r="AQ122" s="3">
        <v>2665</v>
      </c>
      <c r="AR122" s="3">
        <v>1191</v>
      </c>
      <c r="AS122" s="4">
        <v>696</v>
      </c>
      <c r="AT122" s="4">
        <v>2901</v>
      </c>
      <c r="AU122" s="4">
        <v>1112</v>
      </c>
      <c r="AV122" s="4">
        <v>165</v>
      </c>
      <c r="AW122" s="4">
        <v>781</v>
      </c>
      <c r="AX122" s="1"/>
      <c r="AY122" s="1"/>
      <c r="AZ122" s="1"/>
      <c r="BA122" s="1"/>
      <c r="BB122" s="1"/>
    </row>
    <row r="123" spans="1:54" x14ac:dyDescent="0.2">
      <c r="A123" s="27">
        <v>44465</v>
      </c>
      <c r="B123" s="3">
        <v>35</v>
      </c>
      <c r="C123" s="3">
        <v>353</v>
      </c>
      <c r="D123" s="3">
        <v>0</v>
      </c>
      <c r="E123" s="3">
        <v>0</v>
      </c>
      <c r="F123" s="3">
        <v>0</v>
      </c>
      <c r="G123" s="3">
        <v>0</v>
      </c>
      <c r="H123" s="3">
        <v>47</v>
      </c>
      <c r="I123" s="3">
        <v>1077</v>
      </c>
      <c r="J123" s="3">
        <v>1398</v>
      </c>
      <c r="K123" s="3">
        <v>1659</v>
      </c>
      <c r="L123" s="3">
        <v>5016</v>
      </c>
      <c r="M123" s="3">
        <v>4086</v>
      </c>
      <c r="N123" s="3">
        <v>1785</v>
      </c>
      <c r="O123" s="3">
        <v>1254</v>
      </c>
      <c r="P123" s="3">
        <v>127</v>
      </c>
      <c r="Q123" s="3">
        <v>411</v>
      </c>
      <c r="R123" s="3">
        <v>178</v>
      </c>
      <c r="S123" s="3">
        <v>565</v>
      </c>
      <c r="T123" s="3">
        <v>0</v>
      </c>
      <c r="U123" s="3">
        <v>893</v>
      </c>
      <c r="V123" s="3">
        <v>853</v>
      </c>
      <c r="W123" s="3">
        <v>191</v>
      </c>
      <c r="X123" s="3">
        <v>98</v>
      </c>
      <c r="Y123" s="3">
        <v>168</v>
      </c>
      <c r="Z123" s="3">
        <v>112</v>
      </c>
      <c r="AA123" s="3">
        <v>551</v>
      </c>
      <c r="AB123" s="3">
        <v>331</v>
      </c>
      <c r="AC123" s="3">
        <v>60</v>
      </c>
      <c r="AD123" s="3">
        <v>765</v>
      </c>
      <c r="AE123" s="3">
        <v>1697</v>
      </c>
      <c r="AF123" s="2">
        <v>0</v>
      </c>
      <c r="AG123" s="3">
        <v>585</v>
      </c>
      <c r="AH123" s="3">
        <v>588</v>
      </c>
      <c r="AI123" s="3">
        <v>1212</v>
      </c>
      <c r="AJ123" s="3">
        <v>3691</v>
      </c>
      <c r="AK123" s="3">
        <v>539</v>
      </c>
      <c r="AL123" s="3">
        <v>549</v>
      </c>
      <c r="AM123" s="3">
        <v>667</v>
      </c>
      <c r="AN123" s="3">
        <v>304</v>
      </c>
      <c r="AO123" s="3">
        <v>2122</v>
      </c>
      <c r="AP123" s="3">
        <v>2212</v>
      </c>
      <c r="AQ123" s="3">
        <v>1877</v>
      </c>
      <c r="AR123" s="3">
        <v>590</v>
      </c>
      <c r="AS123" s="4">
        <v>875</v>
      </c>
      <c r="AT123" s="4">
        <v>1099</v>
      </c>
      <c r="AU123" s="4">
        <v>1549</v>
      </c>
      <c r="AV123" s="4">
        <v>467</v>
      </c>
      <c r="AW123" s="4">
        <v>498</v>
      </c>
      <c r="AX123" s="1"/>
      <c r="AY123" s="1"/>
      <c r="AZ123" s="1"/>
      <c r="BA123" s="1"/>
      <c r="BB123" s="1"/>
    </row>
    <row r="124" spans="1:54" x14ac:dyDescent="0.2">
      <c r="A124" s="27">
        <v>44466</v>
      </c>
      <c r="B124" s="3">
        <v>33</v>
      </c>
      <c r="C124" s="3">
        <v>1548</v>
      </c>
      <c r="D124" s="3">
        <v>95</v>
      </c>
      <c r="E124" s="3">
        <v>1521</v>
      </c>
      <c r="F124" s="3">
        <v>77</v>
      </c>
      <c r="G124" s="3">
        <v>0</v>
      </c>
      <c r="H124" s="3">
        <v>0</v>
      </c>
      <c r="I124" s="3">
        <v>3187</v>
      </c>
      <c r="J124" s="3">
        <v>689</v>
      </c>
      <c r="K124" s="3">
        <v>2047</v>
      </c>
      <c r="L124" s="3">
        <v>4281</v>
      </c>
      <c r="M124" s="3">
        <v>1599</v>
      </c>
      <c r="N124" s="3">
        <v>2195</v>
      </c>
      <c r="O124" s="3">
        <v>1727</v>
      </c>
      <c r="P124" s="3">
        <v>63</v>
      </c>
      <c r="Q124" s="3">
        <v>0</v>
      </c>
      <c r="R124" s="3">
        <v>378</v>
      </c>
      <c r="S124" s="3">
        <v>1050</v>
      </c>
      <c r="T124" s="3">
        <v>50</v>
      </c>
      <c r="U124" s="3">
        <v>893</v>
      </c>
      <c r="V124" s="3">
        <v>0</v>
      </c>
      <c r="W124" s="3">
        <v>2448</v>
      </c>
      <c r="X124" s="3">
        <v>14</v>
      </c>
      <c r="Y124" s="3">
        <v>184</v>
      </c>
      <c r="Z124" s="3">
        <v>267</v>
      </c>
      <c r="AA124" s="3">
        <v>3778</v>
      </c>
      <c r="AB124" s="3">
        <v>799</v>
      </c>
      <c r="AC124" s="3">
        <v>19</v>
      </c>
      <c r="AD124" s="3">
        <v>1403</v>
      </c>
      <c r="AE124" s="3">
        <v>105</v>
      </c>
      <c r="AF124" s="2">
        <v>0</v>
      </c>
      <c r="AG124" s="3">
        <v>178</v>
      </c>
      <c r="AH124" s="3">
        <v>79</v>
      </c>
      <c r="AI124" s="3">
        <v>613</v>
      </c>
      <c r="AJ124" s="3">
        <v>3971</v>
      </c>
      <c r="AK124" s="3">
        <v>527</v>
      </c>
      <c r="AL124" s="3">
        <v>1243</v>
      </c>
      <c r="AM124" s="3">
        <v>1496</v>
      </c>
      <c r="AN124" s="3">
        <v>242</v>
      </c>
      <c r="AO124" s="3">
        <v>1552</v>
      </c>
      <c r="AP124" s="3">
        <v>1439</v>
      </c>
      <c r="AQ124" s="3">
        <v>1894</v>
      </c>
      <c r="AR124" s="3">
        <v>1539</v>
      </c>
      <c r="AS124" s="4">
        <v>411</v>
      </c>
      <c r="AT124" s="4">
        <v>753</v>
      </c>
      <c r="AU124" s="4">
        <v>1125</v>
      </c>
      <c r="AV124" s="4">
        <v>20</v>
      </c>
      <c r="AW124" s="4">
        <v>1314</v>
      </c>
      <c r="AX124" s="1"/>
      <c r="AY124" s="1"/>
      <c r="AZ124" s="1"/>
      <c r="BA124" s="1"/>
      <c r="BB124" s="1"/>
    </row>
    <row r="125" spans="1:54" x14ac:dyDescent="0.2">
      <c r="A125" s="27">
        <v>44467</v>
      </c>
      <c r="B125" s="3">
        <v>1536</v>
      </c>
      <c r="C125" s="3">
        <v>675</v>
      </c>
      <c r="D125" s="3">
        <v>0</v>
      </c>
      <c r="E125" s="3">
        <v>770</v>
      </c>
      <c r="F125" s="3">
        <v>1626</v>
      </c>
      <c r="G125" s="3">
        <v>0</v>
      </c>
      <c r="H125" s="3"/>
      <c r="I125" s="3">
        <v>1037</v>
      </c>
      <c r="J125" s="3">
        <v>31</v>
      </c>
      <c r="K125" s="3">
        <v>884</v>
      </c>
      <c r="L125" s="3">
        <v>8441</v>
      </c>
      <c r="M125" s="3">
        <v>240</v>
      </c>
      <c r="N125" s="3">
        <v>0</v>
      </c>
      <c r="O125" s="3">
        <v>1103</v>
      </c>
      <c r="P125" s="3">
        <v>657</v>
      </c>
      <c r="Q125" s="3">
        <v>108</v>
      </c>
      <c r="R125" s="3">
        <v>1502</v>
      </c>
      <c r="S125" s="3">
        <v>1513</v>
      </c>
      <c r="T125" s="3">
        <v>919</v>
      </c>
      <c r="U125" s="3">
        <v>893</v>
      </c>
      <c r="V125" s="3">
        <v>9</v>
      </c>
      <c r="W125" s="3">
        <v>2027</v>
      </c>
      <c r="X125" s="3">
        <v>84</v>
      </c>
      <c r="Y125" s="3">
        <v>80</v>
      </c>
      <c r="Z125" s="3">
        <v>147</v>
      </c>
      <c r="AA125" s="3">
        <v>4422</v>
      </c>
      <c r="AB125" s="3">
        <v>133</v>
      </c>
      <c r="AC125" s="3">
        <v>37</v>
      </c>
      <c r="AD125" s="3">
        <v>2133</v>
      </c>
      <c r="AE125" s="3">
        <v>155</v>
      </c>
      <c r="AF125" s="2">
        <v>0</v>
      </c>
      <c r="AG125" s="3">
        <v>89</v>
      </c>
      <c r="AH125" s="2">
        <v>0</v>
      </c>
      <c r="AI125" s="3">
        <v>1382</v>
      </c>
      <c r="AJ125" s="3">
        <v>2863</v>
      </c>
      <c r="AK125" s="3">
        <v>1292</v>
      </c>
      <c r="AL125" s="3">
        <v>1062</v>
      </c>
      <c r="AM125" s="3">
        <v>2246</v>
      </c>
      <c r="AN125" s="3">
        <v>320</v>
      </c>
      <c r="AO125" s="3">
        <v>988</v>
      </c>
      <c r="AP125" s="3">
        <v>651</v>
      </c>
      <c r="AQ125" s="3">
        <v>1664</v>
      </c>
      <c r="AR125" s="3">
        <v>1839</v>
      </c>
      <c r="AS125" s="4">
        <v>50</v>
      </c>
      <c r="AT125" s="4">
        <v>827</v>
      </c>
      <c r="AU125" s="4">
        <v>1800</v>
      </c>
      <c r="AV125" s="4">
        <v>49</v>
      </c>
      <c r="AW125" s="4">
        <v>1509</v>
      </c>
      <c r="AX125" s="1"/>
      <c r="AY125" s="1"/>
      <c r="AZ125" s="1"/>
      <c r="BA125" s="1"/>
      <c r="BB125" s="1"/>
    </row>
    <row r="126" spans="1:54" x14ac:dyDescent="0.2">
      <c r="A126" s="27">
        <v>44468</v>
      </c>
      <c r="B126" s="3">
        <v>0</v>
      </c>
      <c r="C126" s="3">
        <v>1615</v>
      </c>
      <c r="D126" s="3">
        <v>91</v>
      </c>
      <c r="E126" s="2">
        <v>0</v>
      </c>
      <c r="F126" s="3">
        <v>1351</v>
      </c>
      <c r="G126" s="3">
        <v>0</v>
      </c>
      <c r="H126" s="3"/>
      <c r="I126" s="3">
        <v>1</v>
      </c>
      <c r="J126" s="3">
        <v>149</v>
      </c>
      <c r="K126" s="3">
        <v>575</v>
      </c>
      <c r="L126" s="3">
        <v>3597</v>
      </c>
      <c r="M126" s="3">
        <v>1539</v>
      </c>
      <c r="N126" s="3">
        <v>105</v>
      </c>
      <c r="O126" s="3">
        <v>1788</v>
      </c>
      <c r="P126" s="3">
        <v>1571</v>
      </c>
      <c r="Q126" s="3">
        <v>111</v>
      </c>
      <c r="R126" s="3">
        <v>106</v>
      </c>
      <c r="S126" s="3">
        <v>54</v>
      </c>
      <c r="T126" s="3">
        <v>228</v>
      </c>
      <c r="U126" s="3">
        <v>893</v>
      </c>
      <c r="V126" s="3">
        <v>30</v>
      </c>
      <c r="W126" s="3">
        <v>706</v>
      </c>
      <c r="X126" s="2">
        <v>0</v>
      </c>
      <c r="Y126" s="3">
        <v>293</v>
      </c>
      <c r="Z126" s="3">
        <v>195</v>
      </c>
      <c r="AA126" s="3">
        <v>1204</v>
      </c>
      <c r="AB126" s="2">
        <v>0</v>
      </c>
      <c r="AC126" s="3">
        <v>29</v>
      </c>
      <c r="AD126" s="3">
        <v>1044</v>
      </c>
      <c r="AE126" s="3">
        <v>2203</v>
      </c>
      <c r="AF126" s="3">
        <v>55</v>
      </c>
      <c r="AG126" s="3">
        <v>801</v>
      </c>
      <c r="AH126" s="2">
        <v>0</v>
      </c>
      <c r="AI126" s="2">
        <v>0</v>
      </c>
      <c r="AJ126" s="3">
        <v>3026</v>
      </c>
      <c r="AK126" s="3">
        <v>5724</v>
      </c>
      <c r="AL126" s="3">
        <v>485</v>
      </c>
      <c r="AM126" s="3">
        <v>1229</v>
      </c>
      <c r="AN126" s="3">
        <v>742</v>
      </c>
      <c r="AO126" s="3">
        <v>1811</v>
      </c>
      <c r="AP126" s="3">
        <v>862</v>
      </c>
      <c r="AQ126" s="3">
        <v>883</v>
      </c>
      <c r="AR126" s="3">
        <v>1477</v>
      </c>
      <c r="AS126" s="4">
        <v>103</v>
      </c>
      <c r="AT126" s="4">
        <v>517</v>
      </c>
      <c r="AU126" s="4">
        <v>1885</v>
      </c>
      <c r="AV126" s="4">
        <v>427</v>
      </c>
      <c r="AW126" s="4">
        <v>1121</v>
      </c>
      <c r="AX126" s="1"/>
      <c r="AY126" s="1"/>
      <c r="AZ126" s="1"/>
      <c r="BA126" s="1"/>
      <c r="BB126" s="1"/>
    </row>
    <row r="127" spans="1:54" x14ac:dyDescent="0.2">
      <c r="A127" s="27">
        <v>44469</v>
      </c>
      <c r="B127" s="3">
        <v>15</v>
      </c>
      <c r="C127" s="3">
        <v>384</v>
      </c>
      <c r="D127" s="3">
        <v>79</v>
      </c>
      <c r="E127" s="3">
        <v>2</v>
      </c>
      <c r="F127" s="3">
        <v>322</v>
      </c>
      <c r="G127" s="3">
        <v>0</v>
      </c>
      <c r="H127" s="3"/>
      <c r="I127" s="3">
        <v>1610</v>
      </c>
      <c r="J127" s="3">
        <v>1219</v>
      </c>
      <c r="K127" s="3">
        <v>721</v>
      </c>
      <c r="L127" s="3">
        <v>1021</v>
      </c>
      <c r="M127" s="3">
        <v>0</v>
      </c>
      <c r="N127" s="3">
        <v>2589</v>
      </c>
      <c r="O127" s="3">
        <v>565</v>
      </c>
      <c r="P127" s="3">
        <v>167</v>
      </c>
      <c r="Q127" s="3">
        <v>2138</v>
      </c>
      <c r="R127" s="3">
        <v>4179</v>
      </c>
      <c r="S127" s="3">
        <v>11</v>
      </c>
      <c r="T127" s="3">
        <v>1516</v>
      </c>
      <c r="U127" s="3">
        <v>893</v>
      </c>
      <c r="V127" s="3">
        <v>13</v>
      </c>
      <c r="W127" s="2">
        <v>768.5</v>
      </c>
      <c r="X127" s="2">
        <v>0</v>
      </c>
      <c r="Y127" s="3">
        <v>4010</v>
      </c>
      <c r="Z127" s="3">
        <v>164</v>
      </c>
      <c r="AA127" s="3">
        <v>4126</v>
      </c>
      <c r="AB127" s="3">
        <v>0</v>
      </c>
      <c r="AC127" s="3">
        <v>61</v>
      </c>
      <c r="AD127" s="3">
        <v>167</v>
      </c>
      <c r="AE127" s="3">
        <v>874</v>
      </c>
      <c r="AF127" s="3">
        <v>103</v>
      </c>
      <c r="AG127" s="3">
        <v>268</v>
      </c>
      <c r="AH127" s="2">
        <v>0</v>
      </c>
      <c r="AI127" s="3">
        <v>106</v>
      </c>
      <c r="AJ127" s="3">
        <v>227</v>
      </c>
      <c r="AK127" s="3">
        <v>5483</v>
      </c>
      <c r="AL127" s="3">
        <v>310</v>
      </c>
      <c r="AM127" s="3">
        <v>1005</v>
      </c>
      <c r="AN127" s="3">
        <v>832</v>
      </c>
      <c r="AO127" s="3">
        <v>1068</v>
      </c>
      <c r="AP127" s="3">
        <v>1184</v>
      </c>
      <c r="AQ127" s="3"/>
      <c r="AR127" s="3">
        <v>1592</v>
      </c>
      <c r="AS127" s="4">
        <v>360</v>
      </c>
      <c r="AT127" s="4">
        <v>606</v>
      </c>
      <c r="AU127" s="4">
        <v>1517</v>
      </c>
      <c r="AV127" s="4">
        <v>149</v>
      </c>
      <c r="AW127" s="4">
        <v>2157</v>
      </c>
      <c r="AX127" s="1"/>
      <c r="AY127" s="1"/>
      <c r="AZ127" s="1"/>
      <c r="BA127" s="1"/>
      <c r="BB127" s="1"/>
    </row>
    <row r="128" spans="1:54" x14ac:dyDescent="0.2">
      <c r="A128" s="27">
        <v>44470</v>
      </c>
      <c r="B128" s="3">
        <v>5398</v>
      </c>
      <c r="C128" s="3">
        <v>13</v>
      </c>
      <c r="D128" s="3">
        <v>0</v>
      </c>
      <c r="E128" s="3"/>
      <c r="F128" s="3">
        <v>2000</v>
      </c>
      <c r="G128" s="3">
        <v>0</v>
      </c>
      <c r="H128" s="3"/>
      <c r="I128" s="3">
        <v>78</v>
      </c>
      <c r="J128" s="3">
        <v>133</v>
      </c>
      <c r="K128" s="3">
        <v>729</v>
      </c>
      <c r="L128" s="3">
        <v>3554</v>
      </c>
      <c r="M128" s="2">
        <v>0</v>
      </c>
      <c r="N128" s="3">
        <v>1728</v>
      </c>
      <c r="O128" s="3">
        <v>58</v>
      </c>
      <c r="P128" s="3">
        <v>2231</v>
      </c>
      <c r="Q128" s="3">
        <v>366</v>
      </c>
      <c r="R128" s="3">
        <v>0</v>
      </c>
      <c r="S128" s="3">
        <v>15</v>
      </c>
      <c r="T128" s="3">
        <v>0</v>
      </c>
      <c r="U128" s="3">
        <v>893</v>
      </c>
      <c r="V128" s="3">
        <v>577</v>
      </c>
      <c r="W128" s="3">
        <v>194</v>
      </c>
      <c r="X128" s="2">
        <v>0</v>
      </c>
      <c r="Y128" s="3">
        <v>3274</v>
      </c>
      <c r="Z128" s="3">
        <v>1343</v>
      </c>
      <c r="AA128" s="3">
        <v>6260</v>
      </c>
      <c r="AB128" s="2">
        <v>0</v>
      </c>
      <c r="AC128" s="3">
        <v>134</v>
      </c>
      <c r="AD128" s="3">
        <v>87</v>
      </c>
      <c r="AE128" s="3">
        <v>88</v>
      </c>
      <c r="AF128" s="3">
        <v>458</v>
      </c>
      <c r="AG128" s="3">
        <v>1404</v>
      </c>
      <c r="AH128" s="2">
        <v>0</v>
      </c>
      <c r="AI128" s="3">
        <v>1146</v>
      </c>
      <c r="AJ128" s="3">
        <v>33</v>
      </c>
      <c r="AK128" s="3">
        <v>4696</v>
      </c>
      <c r="AL128" s="3">
        <v>885</v>
      </c>
      <c r="AM128" s="3">
        <v>451</v>
      </c>
      <c r="AN128" s="3">
        <v>379</v>
      </c>
      <c r="AO128" s="3">
        <v>2237</v>
      </c>
      <c r="AP128" s="3">
        <v>1100</v>
      </c>
      <c r="AQ128" s="3"/>
      <c r="AR128" s="3">
        <v>1381</v>
      </c>
      <c r="AS128" s="4">
        <v>16</v>
      </c>
      <c r="AT128" s="4">
        <v>1165</v>
      </c>
      <c r="AU128" s="4">
        <v>1003</v>
      </c>
      <c r="AV128" s="4">
        <v>118</v>
      </c>
      <c r="AW128" s="4">
        <v>1346</v>
      </c>
      <c r="AX128" s="1"/>
      <c r="AY128" s="1"/>
      <c r="AZ128" s="1"/>
      <c r="BA128" s="1"/>
      <c r="BB128" s="1"/>
    </row>
    <row r="129" spans="1:54" x14ac:dyDescent="0.2">
      <c r="A129" s="27">
        <v>44471</v>
      </c>
      <c r="B129" s="3">
        <v>33</v>
      </c>
      <c r="C129" s="3">
        <v>648</v>
      </c>
      <c r="D129" s="2">
        <v>0</v>
      </c>
      <c r="E129" s="3"/>
      <c r="F129" s="3">
        <v>105</v>
      </c>
      <c r="G129" s="3">
        <v>0</v>
      </c>
      <c r="H129" s="3"/>
      <c r="I129" s="3">
        <v>2</v>
      </c>
      <c r="J129" s="3">
        <v>0</v>
      </c>
      <c r="K129" s="3">
        <v>173</v>
      </c>
      <c r="L129" s="3">
        <v>1660</v>
      </c>
      <c r="M129" s="3">
        <v>3</v>
      </c>
      <c r="N129" s="3">
        <v>2780</v>
      </c>
      <c r="O129" s="3">
        <v>323</v>
      </c>
      <c r="P129" s="3">
        <v>63</v>
      </c>
      <c r="Q129" s="3">
        <v>463</v>
      </c>
      <c r="R129" s="3">
        <v>0</v>
      </c>
      <c r="S129" s="3">
        <v>158</v>
      </c>
      <c r="T129" s="3">
        <v>83</v>
      </c>
      <c r="U129" s="3">
        <v>716</v>
      </c>
      <c r="V129" s="3">
        <v>69</v>
      </c>
      <c r="W129" s="3">
        <v>147</v>
      </c>
      <c r="X129" s="3">
        <v>101</v>
      </c>
      <c r="Y129" s="3">
        <v>1682</v>
      </c>
      <c r="Z129" s="3">
        <v>1007</v>
      </c>
      <c r="AA129" s="3">
        <v>4724</v>
      </c>
      <c r="AB129" s="2">
        <v>0</v>
      </c>
      <c r="AC129" s="3">
        <v>34</v>
      </c>
      <c r="AD129" s="3">
        <v>174</v>
      </c>
      <c r="AE129" s="3">
        <v>833</v>
      </c>
      <c r="AF129" s="3">
        <v>1095</v>
      </c>
      <c r="AG129" s="3">
        <v>46</v>
      </c>
      <c r="AH129" s="3">
        <v>12</v>
      </c>
      <c r="AI129" s="3">
        <v>921</v>
      </c>
      <c r="AJ129" s="3">
        <v>18</v>
      </c>
      <c r="AK129" s="3">
        <v>4606</v>
      </c>
      <c r="AL129" s="3">
        <v>474</v>
      </c>
      <c r="AM129" s="3">
        <v>2077</v>
      </c>
      <c r="AN129" s="3"/>
      <c r="AO129" s="3">
        <v>773</v>
      </c>
      <c r="AP129" s="3">
        <v>504</v>
      </c>
      <c r="AQ129" s="3"/>
      <c r="AR129" s="3">
        <v>1137</v>
      </c>
      <c r="AS129" s="4">
        <v>7</v>
      </c>
      <c r="AT129" s="4">
        <v>1140</v>
      </c>
      <c r="AU129" s="4">
        <v>1400</v>
      </c>
      <c r="AV129" s="4">
        <v>94</v>
      </c>
      <c r="AW129" s="4">
        <v>1397</v>
      </c>
      <c r="AX129" s="1"/>
      <c r="AY129" s="1"/>
      <c r="AZ129" s="1"/>
      <c r="BA129" s="1"/>
      <c r="BB129" s="1"/>
    </row>
    <row r="130" spans="1:54" x14ac:dyDescent="0.2">
      <c r="A130" s="27">
        <v>44472</v>
      </c>
      <c r="B130" s="3">
        <v>5</v>
      </c>
      <c r="C130" s="2">
        <v>0</v>
      </c>
      <c r="D130" s="3">
        <v>176</v>
      </c>
      <c r="E130" s="3"/>
      <c r="F130" s="2">
        <v>0</v>
      </c>
      <c r="G130" s="3">
        <v>0</v>
      </c>
      <c r="H130" s="3"/>
      <c r="I130" s="3">
        <v>877</v>
      </c>
      <c r="J130" s="3">
        <v>1</v>
      </c>
      <c r="K130" s="3">
        <v>140</v>
      </c>
      <c r="L130" s="3">
        <v>0</v>
      </c>
      <c r="M130" s="3">
        <v>26</v>
      </c>
      <c r="N130" s="3">
        <v>1083</v>
      </c>
      <c r="O130" s="3">
        <v>657</v>
      </c>
      <c r="P130" s="3">
        <v>35</v>
      </c>
      <c r="Q130" s="3">
        <v>567</v>
      </c>
      <c r="R130" s="3">
        <v>0</v>
      </c>
      <c r="S130" s="3">
        <v>497</v>
      </c>
      <c r="T130" s="3">
        <v>1573</v>
      </c>
      <c r="U130" s="3">
        <v>505</v>
      </c>
      <c r="V130" s="3">
        <v>340</v>
      </c>
      <c r="W130" s="3">
        <v>49</v>
      </c>
      <c r="X130" s="2">
        <v>0</v>
      </c>
      <c r="Y130" s="3">
        <v>228</v>
      </c>
      <c r="Z130" s="3">
        <v>41</v>
      </c>
      <c r="AA130" s="3">
        <v>7697</v>
      </c>
      <c r="AB130" s="2">
        <v>0</v>
      </c>
      <c r="AC130" s="3">
        <v>173</v>
      </c>
      <c r="AD130" s="3">
        <v>40</v>
      </c>
      <c r="AE130" s="3">
        <v>150</v>
      </c>
      <c r="AF130" s="3">
        <v>930</v>
      </c>
      <c r="AG130" s="3">
        <v>116</v>
      </c>
      <c r="AH130" s="3">
        <v>54</v>
      </c>
      <c r="AI130" s="3">
        <v>600</v>
      </c>
      <c r="AJ130" s="3">
        <v>12</v>
      </c>
      <c r="AK130" s="3">
        <v>4288</v>
      </c>
      <c r="AL130" s="3">
        <v>515</v>
      </c>
      <c r="AM130" s="3">
        <v>71</v>
      </c>
      <c r="AN130" s="3"/>
      <c r="AO130" s="3">
        <v>638</v>
      </c>
      <c r="AP130" s="3">
        <v>502</v>
      </c>
      <c r="AQ130" s="3"/>
      <c r="AR130" s="3">
        <v>433</v>
      </c>
      <c r="AS130" s="4">
        <v>108</v>
      </c>
      <c r="AT130" s="4">
        <v>877</v>
      </c>
      <c r="AU130" s="4">
        <v>1002</v>
      </c>
      <c r="AV130" s="4">
        <v>51</v>
      </c>
      <c r="AW130" s="4">
        <v>883</v>
      </c>
      <c r="AX130" s="1"/>
      <c r="AY130" s="1"/>
      <c r="AZ130" s="1"/>
      <c r="BA130" s="1"/>
      <c r="BB130" s="1"/>
    </row>
    <row r="131" spans="1:54" x14ac:dyDescent="0.2">
      <c r="A131" s="27">
        <v>44473</v>
      </c>
      <c r="B131" s="3">
        <v>0</v>
      </c>
      <c r="C131" s="3">
        <v>85</v>
      </c>
      <c r="D131" s="3">
        <v>205</v>
      </c>
      <c r="E131" s="3"/>
      <c r="F131" s="3">
        <v>5</v>
      </c>
      <c r="G131" s="3">
        <v>0</v>
      </c>
      <c r="H131" s="3"/>
      <c r="I131" s="3">
        <v>2183</v>
      </c>
      <c r="J131" s="3">
        <v>29</v>
      </c>
      <c r="K131" s="3">
        <v>152</v>
      </c>
      <c r="L131" s="3">
        <v>0</v>
      </c>
      <c r="M131" s="3">
        <v>0</v>
      </c>
      <c r="N131" s="3">
        <v>1152</v>
      </c>
      <c r="O131" s="3">
        <v>327</v>
      </c>
      <c r="P131" s="3">
        <v>1145</v>
      </c>
      <c r="Q131" s="3">
        <v>9</v>
      </c>
      <c r="R131" s="3">
        <v>0</v>
      </c>
      <c r="S131" s="3">
        <v>0</v>
      </c>
      <c r="T131" s="3">
        <v>651</v>
      </c>
      <c r="U131" s="3">
        <v>175</v>
      </c>
      <c r="V131" s="3">
        <v>23</v>
      </c>
      <c r="W131" s="3">
        <v>313</v>
      </c>
      <c r="X131" s="2">
        <v>0</v>
      </c>
      <c r="Y131" s="3">
        <v>7</v>
      </c>
      <c r="Z131" s="3">
        <v>1110</v>
      </c>
      <c r="AA131" s="3">
        <v>3624</v>
      </c>
      <c r="AB131" s="3">
        <v>17</v>
      </c>
      <c r="AC131" s="3">
        <v>196</v>
      </c>
      <c r="AD131" s="3">
        <v>588</v>
      </c>
      <c r="AE131" s="2">
        <v>0</v>
      </c>
      <c r="AF131" s="3">
        <v>31</v>
      </c>
      <c r="AG131" s="3">
        <v>92</v>
      </c>
      <c r="AH131" s="2">
        <v>0</v>
      </c>
      <c r="AI131" s="3">
        <v>85</v>
      </c>
      <c r="AJ131" s="3">
        <v>96</v>
      </c>
      <c r="AK131" s="3">
        <v>2230</v>
      </c>
      <c r="AL131" s="3">
        <v>146</v>
      </c>
      <c r="AM131" s="3">
        <v>146</v>
      </c>
      <c r="AN131" s="3"/>
      <c r="AO131" s="3">
        <v>437</v>
      </c>
      <c r="AP131" s="3">
        <v>320</v>
      </c>
      <c r="AQ131" s="3"/>
      <c r="AR131" s="3">
        <v>749</v>
      </c>
      <c r="AS131" s="2">
        <v>216</v>
      </c>
      <c r="AT131" s="4">
        <v>613</v>
      </c>
      <c r="AU131" s="4">
        <v>410</v>
      </c>
      <c r="AV131" s="4">
        <v>82</v>
      </c>
      <c r="AW131" s="4">
        <v>425</v>
      </c>
      <c r="AX131" s="1"/>
      <c r="AY131" s="1"/>
      <c r="AZ131" s="1"/>
      <c r="BA131" s="1"/>
      <c r="BB131" s="1"/>
    </row>
    <row r="132" spans="1:54" x14ac:dyDescent="0.2">
      <c r="A132" s="27">
        <v>44474</v>
      </c>
      <c r="B132" s="3">
        <v>2604</v>
      </c>
      <c r="C132" s="3">
        <v>87</v>
      </c>
      <c r="D132" s="3">
        <v>0</v>
      </c>
      <c r="E132" s="3"/>
      <c r="F132" s="3">
        <v>0</v>
      </c>
      <c r="G132" s="3">
        <v>0</v>
      </c>
      <c r="H132" s="3"/>
      <c r="I132" s="3">
        <v>3194</v>
      </c>
      <c r="J132" s="3">
        <v>30</v>
      </c>
      <c r="K132" s="3">
        <v>215</v>
      </c>
      <c r="L132" s="3">
        <v>1940</v>
      </c>
      <c r="M132" s="3">
        <v>2</v>
      </c>
      <c r="N132" s="3">
        <v>1079</v>
      </c>
      <c r="O132" s="3">
        <v>108</v>
      </c>
      <c r="P132" s="3">
        <v>46</v>
      </c>
      <c r="Q132" s="3">
        <v>51</v>
      </c>
      <c r="R132" s="3">
        <v>0</v>
      </c>
      <c r="S132" s="3">
        <v>0</v>
      </c>
      <c r="T132" s="3">
        <v>569</v>
      </c>
      <c r="U132" s="3">
        <v>248</v>
      </c>
      <c r="V132" s="3">
        <v>39</v>
      </c>
      <c r="W132" s="3">
        <v>627</v>
      </c>
      <c r="X132" s="2">
        <v>0</v>
      </c>
      <c r="Y132" s="3">
        <v>26</v>
      </c>
      <c r="Z132" s="3">
        <v>486</v>
      </c>
      <c r="AA132" s="3">
        <v>2586</v>
      </c>
      <c r="AB132" s="3">
        <v>3</v>
      </c>
      <c r="AC132" s="3">
        <v>187</v>
      </c>
      <c r="AD132" s="3">
        <v>447</v>
      </c>
      <c r="AE132" s="3">
        <v>1560</v>
      </c>
      <c r="AF132" s="3">
        <v>199</v>
      </c>
      <c r="AG132" s="3">
        <v>77</v>
      </c>
      <c r="AH132" s="2">
        <v>0</v>
      </c>
      <c r="AI132" s="3">
        <v>136</v>
      </c>
      <c r="AJ132" s="3">
        <v>140</v>
      </c>
      <c r="AK132" s="3">
        <v>807</v>
      </c>
      <c r="AL132" s="3">
        <v>135</v>
      </c>
      <c r="AM132" s="3">
        <v>260</v>
      </c>
      <c r="AN132" s="3"/>
      <c r="AO132" s="3">
        <v>394</v>
      </c>
      <c r="AP132" s="3">
        <v>278</v>
      </c>
      <c r="AQ132" s="3"/>
      <c r="AR132" s="3">
        <v>682</v>
      </c>
      <c r="AS132" s="4">
        <v>207</v>
      </c>
      <c r="AT132" s="4">
        <v>725</v>
      </c>
      <c r="AU132" s="4">
        <v>212</v>
      </c>
      <c r="AV132" s="4">
        <v>103</v>
      </c>
      <c r="AW132" s="4">
        <v>185</v>
      </c>
      <c r="AX132" s="1"/>
      <c r="AY132" s="1"/>
      <c r="AZ132" s="1"/>
      <c r="BA132" s="1"/>
      <c r="BB132" s="1"/>
    </row>
    <row r="133" spans="1:54" x14ac:dyDescent="0.2">
      <c r="A133" s="27">
        <v>44475</v>
      </c>
      <c r="B133" s="3">
        <v>49</v>
      </c>
      <c r="C133" s="3">
        <v>100</v>
      </c>
      <c r="D133" s="3">
        <v>0</v>
      </c>
      <c r="E133" s="3"/>
      <c r="F133" s="3">
        <v>881</v>
      </c>
      <c r="G133" s="3">
        <v>0</v>
      </c>
      <c r="H133" s="3"/>
      <c r="I133" s="3">
        <v>0</v>
      </c>
      <c r="J133" s="3">
        <v>1</v>
      </c>
      <c r="K133" s="3">
        <v>186</v>
      </c>
      <c r="L133" s="3">
        <v>844</v>
      </c>
      <c r="M133" s="3">
        <v>7</v>
      </c>
      <c r="N133" s="3">
        <v>0</v>
      </c>
      <c r="O133" s="3">
        <v>214</v>
      </c>
      <c r="P133" s="3">
        <v>1614</v>
      </c>
      <c r="Q133" s="3">
        <v>416</v>
      </c>
      <c r="R133" s="3">
        <v>0</v>
      </c>
      <c r="S133" s="3">
        <v>0</v>
      </c>
      <c r="T133" s="3">
        <v>60</v>
      </c>
      <c r="U133" s="3">
        <v>122</v>
      </c>
      <c r="V133" s="3">
        <v>507</v>
      </c>
      <c r="W133" s="3">
        <v>6</v>
      </c>
      <c r="X133" s="3">
        <v>1293</v>
      </c>
      <c r="Y133" s="3">
        <v>71</v>
      </c>
      <c r="Z133" s="3">
        <v>59</v>
      </c>
      <c r="AA133" s="3">
        <v>1600</v>
      </c>
      <c r="AB133" s="3">
        <v>81</v>
      </c>
      <c r="AC133" s="3">
        <v>111</v>
      </c>
      <c r="AD133" s="3">
        <v>189</v>
      </c>
      <c r="AE133" s="3">
        <v>155</v>
      </c>
      <c r="AF133" s="3">
        <v>809</v>
      </c>
      <c r="AG133" s="3">
        <v>1</v>
      </c>
      <c r="AH133" s="3">
        <v>11</v>
      </c>
      <c r="AI133" s="3">
        <v>81</v>
      </c>
      <c r="AJ133" s="3">
        <v>140</v>
      </c>
      <c r="AK133" s="3">
        <v>1286</v>
      </c>
      <c r="AL133" s="3">
        <v>102</v>
      </c>
      <c r="AM133" s="3">
        <v>375</v>
      </c>
      <c r="AN133" s="3"/>
      <c r="AO133" s="3">
        <v>923</v>
      </c>
      <c r="AP133" s="3">
        <v>1683</v>
      </c>
      <c r="AQ133" s="3"/>
      <c r="AR133" s="3">
        <v>994</v>
      </c>
      <c r="AS133" s="4">
        <v>144</v>
      </c>
      <c r="AT133" s="4">
        <v>1017</v>
      </c>
      <c r="AU133" s="4">
        <v>254</v>
      </c>
      <c r="AV133" s="4">
        <v>99</v>
      </c>
      <c r="AW133" s="4">
        <v>557</v>
      </c>
      <c r="AX133" s="1"/>
      <c r="AY133" s="1"/>
      <c r="AZ133" s="1"/>
      <c r="BA133" s="1"/>
      <c r="BB133" s="1"/>
    </row>
    <row r="134" spans="1:54" x14ac:dyDescent="0.2">
      <c r="A134" s="27">
        <v>44476</v>
      </c>
      <c r="B134" s="3">
        <v>7</v>
      </c>
      <c r="C134" s="3">
        <v>407</v>
      </c>
      <c r="D134" s="3">
        <v>0</v>
      </c>
      <c r="E134" s="3"/>
      <c r="F134" s="3">
        <v>326</v>
      </c>
      <c r="G134" s="3">
        <v>3000</v>
      </c>
      <c r="H134" s="3"/>
      <c r="I134" s="3">
        <v>0</v>
      </c>
      <c r="J134" s="3">
        <v>130</v>
      </c>
      <c r="K134" s="3">
        <v>174</v>
      </c>
      <c r="L134" s="3">
        <v>2224</v>
      </c>
      <c r="M134" s="3">
        <v>43</v>
      </c>
      <c r="N134" s="3">
        <v>44</v>
      </c>
      <c r="O134" s="3">
        <v>424</v>
      </c>
      <c r="P134" s="3">
        <v>0</v>
      </c>
      <c r="Q134" s="3">
        <v>66</v>
      </c>
      <c r="R134" s="3">
        <v>0</v>
      </c>
      <c r="S134" s="3">
        <v>0</v>
      </c>
      <c r="T134" s="3">
        <v>0</v>
      </c>
      <c r="U134" s="3">
        <v>111</v>
      </c>
      <c r="V134" s="3">
        <v>13</v>
      </c>
      <c r="W134" s="3">
        <v>766</v>
      </c>
      <c r="X134" s="3">
        <v>93</v>
      </c>
      <c r="Y134" s="3"/>
      <c r="Z134" s="3">
        <v>62</v>
      </c>
      <c r="AA134" s="3">
        <v>1601</v>
      </c>
      <c r="AB134" s="3">
        <v>16</v>
      </c>
      <c r="AC134" s="3">
        <v>193</v>
      </c>
      <c r="AD134" s="3">
        <v>91</v>
      </c>
      <c r="AE134" s="3">
        <v>133</v>
      </c>
      <c r="AF134" s="3">
        <v>442</v>
      </c>
      <c r="AG134" s="3">
        <v>587</v>
      </c>
      <c r="AH134" s="3">
        <v>64</v>
      </c>
      <c r="AI134" s="3">
        <v>332</v>
      </c>
      <c r="AJ134" s="3">
        <v>138</v>
      </c>
      <c r="AK134" s="3">
        <v>1356</v>
      </c>
      <c r="AL134" s="3">
        <v>214</v>
      </c>
      <c r="AM134" s="3">
        <v>121</v>
      </c>
      <c r="AN134" s="3"/>
      <c r="AO134" s="3"/>
      <c r="AP134" s="3">
        <v>1710</v>
      </c>
      <c r="AQ134" s="3"/>
      <c r="AR134" s="3">
        <v>683</v>
      </c>
      <c r="AS134" s="4">
        <v>1126</v>
      </c>
      <c r="AT134" s="4">
        <v>988</v>
      </c>
      <c r="AU134" s="4">
        <v>94</v>
      </c>
      <c r="AV134" s="4">
        <v>106</v>
      </c>
      <c r="AW134" s="4">
        <v>876</v>
      </c>
      <c r="AX134" s="1"/>
      <c r="AY134" s="1"/>
      <c r="AZ134" s="1"/>
      <c r="BA134" s="1"/>
      <c r="BB134" s="1"/>
    </row>
    <row r="135" spans="1:54" x14ac:dyDescent="0.2">
      <c r="A135" s="27">
        <v>44477</v>
      </c>
      <c r="B135" s="3">
        <v>14</v>
      </c>
      <c r="C135" s="3">
        <v>0</v>
      </c>
      <c r="D135" s="3">
        <v>1725</v>
      </c>
      <c r="E135" s="3"/>
      <c r="F135" s="3">
        <v>1895</v>
      </c>
      <c r="G135" s="3">
        <v>1</v>
      </c>
      <c r="H135" s="3"/>
      <c r="I135" s="3">
        <v>0</v>
      </c>
      <c r="J135" s="3">
        <v>1045</v>
      </c>
      <c r="K135" s="3">
        <v>203</v>
      </c>
      <c r="L135" s="3">
        <v>324</v>
      </c>
      <c r="M135" s="3"/>
      <c r="N135" s="3">
        <v>1167</v>
      </c>
      <c r="O135" s="3"/>
      <c r="P135" s="3">
        <v>6</v>
      </c>
      <c r="Q135" s="3">
        <v>38</v>
      </c>
      <c r="R135" s="3">
        <v>0</v>
      </c>
      <c r="S135" s="3">
        <v>0</v>
      </c>
      <c r="T135" s="3">
        <v>1000</v>
      </c>
      <c r="U135" s="3">
        <v>667</v>
      </c>
      <c r="V135" s="3">
        <v>106</v>
      </c>
      <c r="W135" s="3">
        <v>6</v>
      </c>
      <c r="X135" s="3">
        <v>6</v>
      </c>
      <c r="Y135" s="3"/>
      <c r="Z135" s="3">
        <v>105</v>
      </c>
      <c r="AA135" s="3">
        <v>265</v>
      </c>
      <c r="AB135" s="2">
        <v>0</v>
      </c>
      <c r="AC135" s="3">
        <v>381</v>
      </c>
      <c r="AD135" s="3">
        <v>212</v>
      </c>
      <c r="AE135" s="3">
        <v>79</v>
      </c>
      <c r="AF135" s="3">
        <v>288</v>
      </c>
      <c r="AG135" s="3">
        <v>139</v>
      </c>
      <c r="AH135" s="3">
        <v>57</v>
      </c>
      <c r="AI135" s="3">
        <v>242</v>
      </c>
      <c r="AJ135" s="3">
        <v>176</v>
      </c>
      <c r="AK135" s="3">
        <v>1193</v>
      </c>
      <c r="AL135" s="3">
        <v>592</v>
      </c>
      <c r="AM135" s="3">
        <v>9</v>
      </c>
      <c r="AN135" s="3"/>
      <c r="AO135" s="3"/>
      <c r="AP135" s="3">
        <v>1575</v>
      </c>
      <c r="AQ135" s="3"/>
      <c r="AR135" s="3">
        <v>328</v>
      </c>
      <c r="AS135" s="4">
        <v>581</v>
      </c>
      <c r="AT135" s="4">
        <v>637</v>
      </c>
      <c r="AU135" s="4">
        <v>81</v>
      </c>
      <c r="AV135" s="4">
        <v>46</v>
      </c>
      <c r="AW135" s="4">
        <v>617</v>
      </c>
      <c r="AX135" s="1"/>
      <c r="AY135" s="1"/>
      <c r="AZ135" s="1"/>
      <c r="BA135" s="1"/>
      <c r="BB135" s="1"/>
    </row>
    <row r="136" spans="1:54" x14ac:dyDescent="0.2">
      <c r="A136" s="27">
        <v>44478</v>
      </c>
      <c r="B136" s="3">
        <v>1983</v>
      </c>
      <c r="C136" s="3">
        <v>500</v>
      </c>
      <c r="D136" s="3">
        <v>0</v>
      </c>
      <c r="E136" s="3"/>
      <c r="F136" s="3">
        <v>2869</v>
      </c>
      <c r="G136" s="3">
        <v>0</v>
      </c>
      <c r="H136" s="3"/>
      <c r="I136" s="3">
        <v>40</v>
      </c>
      <c r="J136" s="3">
        <v>6</v>
      </c>
      <c r="K136" s="3"/>
      <c r="L136" s="3">
        <v>2244</v>
      </c>
      <c r="M136" s="3"/>
      <c r="N136" s="3">
        <v>1</v>
      </c>
      <c r="O136" s="3"/>
      <c r="P136" s="3">
        <v>58</v>
      </c>
      <c r="Q136" s="3">
        <v>223</v>
      </c>
      <c r="R136" s="3">
        <v>0</v>
      </c>
      <c r="S136" s="3">
        <v>0</v>
      </c>
      <c r="T136" s="3">
        <v>424</v>
      </c>
      <c r="U136" s="3">
        <v>3191</v>
      </c>
      <c r="V136" s="3">
        <v>192</v>
      </c>
      <c r="W136" s="3">
        <v>34</v>
      </c>
      <c r="X136" s="3">
        <v>1555</v>
      </c>
      <c r="Y136" s="3"/>
      <c r="Z136" s="3">
        <v>40</v>
      </c>
      <c r="AA136" s="3">
        <v>537</v>
      </c>
      <c r="AB136" s="2">
        <v>0</v>
      </c>
      <c r="AC136" s="3">
        <v>179</v>
      </c>
      <c r="AD136" s="3">
        <v>1180</v>
      </c>
      <c r="AE136" s="3">
        <v>13</v>
      </c>
      <c r="AF136" s="3">
        <v>146</v>
      </c>
      <c r="AG136" s="3">
        <v>33</v>
      </c>
      <c r="AH136" s="3">
        <v>87</v>
      </c>
      <c r="AI136" s="3">
        <v>87</v>
      </c>
      <c r="AJ136" s="3">
        <v>95</v>
      </c>
      <c r="AK136" s="3">
        <v>795</v>
      </c>
      <c r="AL136" s="3">
        <v>243</v>
      </c>
      <c r="AM136" s="3">
        <v>2</v>
      </c>
      <c r="AN136" s="3"/>
      <c r="AO136" s="3"/>
      <c r="AP136" s="3">
        <v>2018</v>
      </c>
      <c r="AQ136" s="3"/>
      <c r="AR136" s="3">
        <v>294</v>
      </c>
      <c r="AS136" s="4">
        <v>924</v>
      </c>
      <c r="AT136" s="4">
        <v>312</v>
      </c>
      <c r="AU136" s="4">
        <v>8</v>
      </c>
      <c r="AV136" s="4">
        <v>80</v>
      </c>
      <c r="AW136" s="4">
        <v>437</v>
      </c>
      <c r="AX136" s="1"/>
      <c r="AY136" s="1"/>
      <c r="AZ136" s="1"/>
      <c r="BA136" s="1"/>
      <c r="BB136" s="1"/>
    </row>
    <row r="137" spans="1:54" x14ac:dyDescent="0.2">
      <c r="A137" s="27">
        <v>44479</v>
      </c>
      <c r="B137" s="3">
        <v>4</v>
      </c>
      <c r="C137" s="3">
        <v>3</v>
      </c>
      <c r="D137" s="3">
        <v>0</v>
      </c>
      <c r="E137" s="3"/>
      <c r="F137" s="3">
        <v>11</v>
      </c>
      <c r="G137" s="3">
        <v>0</v>
      </c>
      <c r="H137" s="3"/>
      <c r="I137" s="3">
        <v>40</v>
      </c>
      <c r="J137" s="3">
        <v>1</v>
      </c>
      <c r="K137" s="3"/>
      <c r="L137" s="3">
        <v>612</v>
      </c>
      <c r="M137" s="3"/>
      <c r="N137" s="3">
        <v>273</v>
      </c>
      <c r="O137" s="3"/>
      <c r="P137" s="3">
        <v>10</v>
      </c>
      <c r="Q137" s="3">
        <v>17</v>
      </c>
      <c r="R137" s="2">
        <v>0</v>
      </c>
      <c r="S137" s="3">
        <v>0</v>
      </c>
      <c r="T137" s="3">
        <v>155</v>
      </c>
      <c r="U137" s="3">
        <v>217</v>
      </c>
      <c r="V137" s="3">
        <v>10</v>
      </c>
      <c r="W137" s="3">
        <v>139</v>
      </c>
      <c r="X137" s="3">
        <v>2757</v>
      </c>
      <c r="Y137" s="3"/>
      <c r="Z137" s="3"/>
      <c r="AA137" s="3">
        <v>1771</v>
      </c>
      <c r="AB137" s="3">
        <v>55</v>
      </c>
      <c r="AC137" s="3">
        <v>134</v>
      </c>
      <c r="AD137" s="3">
        <v>125</v>
      </c>
      <c r="AE137" s="3">
        <v>75</v>
      </c>
      <c r="AF137" s="3">
        <v>340</v>
      </c>
      <c r="AG137" s="2">
        <v>0</v>
      </c>
      <c r="AH137" s="3">
        <v>5</v>
      </c>
      <c r="AI137" s="3">
        <v>38</v>
      </c>
      <c r="AJ137" s="3">
        <v>152</v>
      </c>
      <c r="AK137" s="3">
        <v>1195</v>
      </c>
      <c r="AL137" s="3">
        <v>55</v>
      </c>
      <c r="AM137" s="3">
        <v>61</v>
      </c>
      <c r="AN137" s="3"/>
      <c r="AO137" s="3"/>
      <c r="AP137" s="3">
        <v>978</v>
      </c>
      <c r="AQ137" s="3"/>
      <c r="AR137" s="3">
        <v>203</v>
      </c>
      <c r="AS137" s="4">
        <v>2</v>
      </c>
      <c r="AT137" s="4">
        <v>117</v>
      </c>
      <c r="AU137" s="4"/>
      <c r="AV137" s="4">
        <v>210</v>
      </c>
      <c r="AW137" s="4">
        <v>733</v>
      </c>
      <c r="AX137" s="1"/>
      <c r="AY137" s="1"/>
      <c r="AZ137" s="1"/>
      <c r="BA137" s="1"/>
      <c r="BB137" s="1"/>
    </row>
    <row r="138" spans="1:54" x14ac:dyDescent="0.2">
      <c r="A138" s="27">
        <v>44480</v>
      </c>
      <c r="B138" s="3">
        <v>6</v>
      </c>
      <c r="C138" s="3">
        <v>16</v>
      </c>
      <c r="D138" s="3">
        <v>0</v>
      </c>
      <c r="E138" s="3"/>
      <c r="F138" s="3">
        <v>443</v>
      </c>
      <c r="G138" s="3">
        <v>0</v>
      </c>
      <c r="H138" s="3"/>
      <c r="I138" s="2">
        <v>0</v>
      </c>
      <c r="J138" s="3">
        <v>31</v>
      </c>
      <c r="K138" s="3"/>
      <c r="L138" s="3">
        <v>1058</v>
      </c>
      <c r="M138" s="3"/>
      <c r="N138" s="3">
        <v>1014</v>
      </c>
      <c r="O138" s="3"/>
      <c r="P138" s="3">
        <v>208</v>
      </c>
      <c r="Q138" s="3">
        <v>20</v>
      </c>
      <c r="R138" s="3">
        <v>0</v>
      </c>
      <c r="S138" s="3">
        <v>0</v>
      </c>
      <c r="T138" s="3">
        <v>791</v>
      </c>
      <c r="U138" s="3">
        <v>137</v>
      </c>
      <c r="V138" s="3">
        <v>82</v>
      </c>
      <c r="W138" s="3">
        <v>137</v>
      </c>
      <c r="X138" s="3">
        <v>3565</v>
      </c>
      <c r="Y138" s="3"/>
      <c r="Z138" s="3"/>
      <c r="AA138" s="3">
        <v>892</v>
      </c>
      <c r="AB138" s="3">
        <v>320</v>
      </c>
      <c r="AC138" s="3">
        <v>196</v>
      </c>
      <c r="AD138" s="3">
        <v>316</v>
      </c>
      <c r="AE138" s="3"/>
      <c r="AF138" s="3">
        <v>576</v>
      </c>
      <c r="AG138" s="3">
        <v>107</v>
      </c>
      <c r="AH138" s="3"/>
      <c r="AI138" s="3">
        <v>273</v>
      </c>
      <c r="AJ138" s="3">
        <v>189</v>
      </c>
      <c r="AK138" s="3">
        <v>1028</v>
      </c>
      <c r="AL138" s="3">
        <v>294</v>
      </c>
      <c r="AM138" s="3">
        <v>34</v>
      </c>
      <c r="AN138" s="3"/>
      <c r="AO138" s="3"/>
      <c r="AP138" s="3">
        <v>535</v>
      </c>
      <c r="AQ138" s="3"/>
      <c r="AR138" s="4">
        <v>81</v>
      </c>
      <c r="AS138" s="1"/>
      <c r="AT138" s="4">
        <v>37</v>
      </c>
      <c r="AU138" s="4"/>
      <c r="AV138" s="4">
        <v>438</v>
      </c>
      <c r="AW138" s="4">
        <v>733</v>
      </c>
      <c r="AX138" s="1"/>
      <c r="AY138" s="1"/>
      <c r="AZ138" s="1"/>
      <c r="BA138" s="1"/>
      <c r="BB138" s="1"/>
    </row>
    <row r="139" spans="1:54" x14ac:dyDescent="0.2">
      <c r="A139" s="27">
        <v>44481</v>
      </c>
      <c r="B139" s="3">
        <v>22</v>
      </c>
      <c r="C139" s="3">
        <v>8</v>
      </c>
      <c r="D139" s="3">
        <v>1</v>
      </c>
      <c r="E139" s="3"/>
      <c r="F139" s="2">
        <v>0</v>
      </c>
      <c r="G139" s="3">
        <v>0</v>
      </c>
      <c r="H139" s="3"/>
      <c r="I139" s="3">
        <v>11</v>
      </c>
      <c r="J139" s="3">
        <v>114</v>
      </c>
      <c r="K139" s="3"/>
      <c r="L139" s="3">
        <v>200</v>
      </c>
      <c r="M139" s="3"/>
      <c r="N139" s="3">
        <v>685</v>
      </c>
      <c r="O139" s="3"/>
      <c r="P139" s="3">
        <v>113</v>
      </c>
      <c r="Q139" s="3">
        <v>7</v>
      </c>
      <c r="R139" s="3">
        <v>22</v>
      </c>
      <c r="S139" s="3">
        <v>0</v>
      </c>
      <c r="T139" s="3">
        <v>355</v>
      </c>
      <c r="U139" s="3">
        <v>74</v>
      </c>
      <c r="V139" s="3">
        <v>517</v>
      </c>
      <c r="W139" s="3">
        <v>25</v>
      </c>
      <c r="X139" s="3">
        <v>3991</v>
      </c>
      <c r="Y139" s="3"/>
      <c r="Z139" s="3"/>
      <c r="AA139" s="3">
        <v>817</v>
      </c>
      <c r="AB139" s="2">
        <v>0</v>
      </c>
      <c r="AC139" s="3">
        <v>170</v>
      </c>
      <c r="AD139" s="3">
        <v>14</v>
      </c>
      <c r="AE139" s="3"/>
      <c r="AF139" s="3">
        <v>261</v>
      </c>
      <c r="AG139" s="3">
        <v>171</v>
      </c>
      <c r="AH139" s="3"/>
      <c r="AI139" s="3">
        <v>123</v>
      </c>
      <c r="AJ139" s="3">
        <v>1480</v>
      </c>
      <c r="AK139" s="3">
        <v>238</v>
      </c>
      <c r="AL139" s="3">
        <v>479</v>
      </c>
      <c r="AM139" s="3">
        <v>28</v>
      </c>
      <c r="AN139" s="3"/>
      <c r="AO139" s="3"/>
      <c r="AP139" s="3">
        <v>945</v>
      </c>
      <c r="AQ139" s="3"/>
      <c r="AR139" s="1"/>
      <c r="AS139" s="1"/>
      <c r="AT139" s="4">
        <v>331</v>
      </c>
      <c r="AU139" s="4"/>
      <c r="AV139" s="4"/>
      <c r="AW139" s="4">
        <v>566</v>
      </c>
      <c r="AX139" s="1"/>
      <c r="AY139" s="1"/>
      <c r="AZ139" s="1"/>
      <c r="BA139" s="1"/>
      <c r="BB139" s="1"/>
    </row>
    <row r="140" spans="1:54" x14ac:dyDescent="0.2">
      <c r="A140" s="27">
        <v>44482</v>
      </c>
      <c r="B140" s="3">
        <v>7</v>
      </c>
      <c r="C140" s="3"/>
      <c r="D140" s="3">
        <v>1</v>
      </c>
      <c r="E140" s="3"/>
      <c r="F140" s="3">
        <v>8</v>
      </c>
      <c r="G140" s="2">
        <v>0</v>
      </c>
      <c r="H140" s="3"/>
      <c r="I140" s="3">
        <v>0</v>
      </c>
      <c r="J140" s="3">
        <v>798</v>
      </c>
      <c r="K140" s="3"/>
      <c r="L140" s="3">
        <v>0</v>
      </c>
      <c r="M140" s="3"/>
      <c r="N140" s="3">
        <v>95</v>
      </c>
      <c r="O140" s="3"/>
      <c r="P140" s="3">
        <v>87</v>
      </c>
      <c r="Q140" s="3">
        <v>5</v>
      </c>
      <c r="R140" s="2">
        <v>0</v>
      </c>
      <c r="S140" s="3">
        <v>0</v>
      </c>
      <c r="T140" s="3">
        <v>1087</v>
      </c>
      <c r="U140" s="3">
        <v>48</v>
      </c>
      <c r="V140" s="3">
        <v>27</v>
      </c>
      <c r="W140" s="3">
        <v>140</v>
      </c>
      <c r="X140" s="3">
        <v>1182</v>
      </c>
      <c r="Y140" s="3"/>
      <c r="Z140" s="3"/>
      <c r="AA140" s="3">
        <v>1144</v>
      </c>
      <c r="AB140" s="2">
        <v>0</v>
      </c>
      <c r="AC140" s="3">
        <v>267</v>
      </c>
      <c r="AD140" s="3">
        <v>287</v>
      </c>
      <c r="AE140" s="3"/>
      <c r="AF140" s="3">
        <v>330</v>
      </c>
      <c r="AG140" s="3"/>
      <c r="AH140" s="3"/>
      <c r="AI140" s="2">
        <v>0</v>
      </c>
      <c r="AJ140" s="3">
        <v>1179</v>
      </c>
      <c r="AK140" s="3"/>
      <c r="AL140" s="3">
        <v>424</v>
      </c>
      <c r="AM140" s="3">
        <v>10</v>
      </c>
      <c r="AN140" s="3"/>
      <c r="AO140" s="3"/>
      <c r="AP140" s="3">
        <v>1013</v>
      </c>
      <c r="AQ140" s="3"/>
      <c r="AR140" s="1"/>
      <c r="AS140" s="1"/>
      <c r="AT140" s="4"/>
      <c r="AU140" s="4"/>
      <c r="AV140" s="4"/>
      <c r="AW140" s="4">
        <v>240</v>
      </c>
      <c r="AX140" s="1"/>
      <c r="AY140" s="1"/>
      <c r="AZ140" s="1"/>
      <c r="BA140" s="1"/>
      <c r="BB140" s="1"/>
    </row>
    <row r="141" spans="1:54" x14ac:dyDescent="0.2">
      <c r="A141" s="27">
        <v>44483</v>
      </c>
      <c r="B141" s="3">
        <v>2000</v>
      </c>
      <c r="C141" s="3"/>
      <c r="D141" s="3">
        <v>1</v>
      </c>
      <c r="E141" s="3"/>
      <c r="F141" s="3">
        <v>676</v>
      </c>
      <c r="G141" s="3">
        <v>0</v>
      </c>
      <c r="H141" s="3"/>
      <c r="I141" s="3">
        <v>0</v>
      </c>
      <c r="J141" s="3">
        <v>126</v>
      </c>
      <c r="K141" s="3"/>
      <c r="L141" s="3">
        <v>0</v>
      </c>
      <c r="M141" s="3"/>
      <c r="N141" s="3">
        <v>0</v>
      </c>
      <c r="O141" s="3"/>
      <c r="P141" s="3">
        <v>7</v>
      </c>
      <c r="Q141" s="3">
        <v>0</v>
      </c>
      <c r="R141" s="3">
        <v>10</v>
      </c>
      <c r="S141" s="3">
        <v>12</v>
      </c>
      <c r="T141" s="3">
        <v>241</v>
      </c>
      <c r="U141" s="3">
        <v>30</v>
      </c>
      <c r="V141" s="3">
        <v>36</v>
      </c>
      <c r="W141" s="3">
        <v>5</v>
      </c>
      <c r="X141" s="3">
        <v>3135</v>
      </c>
      <c r="Y141" s="3"/>
      <c r="Z141" s="3"/>
      <c r="AA141" s="3">
        <v>354</v>
      </c>
      <c r="AB141" s="3">
        <v>12</v>
      </c>
      <c r="AC141" s="3"/>
      <c r="AD141" s="3">
        <v>71</v>
      </c>
      <c r="AE141" s="3"/>
      <c r="AF141" s="3"/>
      <c r="AG141" s="3"/>
      <c r="AH141" s="3"/>
      <c r="AI141" s="2">
        <v>0</v>
      </c>
      <c r="AJ141" s="3">
        <v>755</v>
      </c>
      <c r="AK141" s="3"/>
      <c r="AL141" s="3">
        <v>374</v>
      </c>
      <c r="AM141" s="3">
        <v>28</v>
      </c>
      <c r="AN141" s="3"/>
      <c r="AO141" s="3"/>
      <c r="AP141" s="3">
        <v>997</v>
      </c>
      <c r="AQ141" s="3"/>
      <c r="AR141" s="1"/>
      <c r="AS141" s="1"/>
      <c r="AT141" s="4"/>
      <c r="AU141" s="4"/>
      <c r="AV141" s="4"/>
      <c r="AW141" s="4"/>
      <c r="AX141" s="1"/>
      <c r="AY141" s="1"/>
      <c r="AZ141" s="1"/>
      <c r="BA141" s="1"/>
      <c r="BB141" s="1"/>
    </row>
    <row r="142" spans="1:54" x14ac:dyDescent="0.2">
      <c r="A142" s="27">
        <v>44484</v>
      </c>
      <c r="B142" s="3">
        <v>1256</v>
      </c>
      <c r="C142" s="3"/>
      <c r="D142" s="3">
        <v>4</v>
      </c>
      <c r="E142" s="3"/>
      <c r="F142" s="3">
        <v>0</v>
      </c>
      <c r="G142" s="2">
        <v>0</v>
      </c>
      <c r="H142" s="3"/>
      <c r="I142" s="3">
        <v>0</v>
      </c>
      <c r="J142" s="3">
        <v>5</v>
      </c>
      <c r="K142" s="3"/>
      <c r="L142" s="3">
        <v>0</v>
      </c>
      <c r="M142" s="3"/>
      <c r="N142" s="3">
        <v>0</v>
      </c>
      <c r="O142" s="3"/>
      <c r="P142" s="3">
        <v>8</v>
      </c>
      <c r="Q142" s="3">
        <v>0</v>
      </c>
      <c r="R142" s="3">
        <v>0</v>
      </c>
      <c r="S142" s="3">
        <v>36</v>
      </c>
      <c r="T142" s="3">
        <v>95</v>
      </c>
      <c r="U142" s="3">
        <v>42</v>
      </c>
      <c r="V142" s="3">
        <v>41</v>
      </c>
      <c r="W142" s="3">
        <v>35</v>
      </c>
      <c r="X142" s="2">
        <v>2000</v>
      </c>
      <c r="Y142" s="3"/>
      <c r="Z142" s="3"/>
      <c r="AA142" s="3">
        <v>1118</v>
      </c>
      <c r="AB142" s="2">
        <v>0</v>
      </c>
      <c r="AC142" s="3"/>
      <c r="AD142" s="3">
        <v>96</v>
      </c>
      <c r="AE142" s="3"/>
      <c r="AF142" s="3"/>
      <c r="AG142" s="3"/>
      <c r="AH142" s="3"/>
      <c r="AI142" s="3">
        <v>22</v>
      </c>
      <c r="AJ142" s="3">
        <v>790</v>
      </c>
      <c r="AK142" s="3"/>
      <c r="AL142" s="3">
        <v>465</v>
      </c>
      <c r="AM142" s="3">
        <v>210</v>
      </c>
      <c r="AN142" s="3"/>
      <c r="AO142" s="3"/>
      <c r="AP142" s="3">
        <v>1002</v>
      </c>
      <c r="AQ142" s="3"/>
      <c r="AR142" s="1"/>
      <c r="AS142" s="1"/>
      <c r="AT142" s="4"/>
      <c r="AU142" s="4"/>
      <c r="AV142" s="4"/>
      <c r="AW142" s="4"/>
      <c r="AX142" s="1"/>
      <c r="AY142" s="1"/>
      <c r="AZ142" s="1"/>
      <c r="BA142" s="1"/>
      <c r="BB142" s="1"/>
    </row>
    <row r="143" spans="1:54" x14ac:dyDescent="0.2">
      <c r="A143" s="27">
        <v>44485</v>
      </c>
      <c r="B143" s="3">
        <v>15</v>
      </c>
      <c r="C143" s="3"/>
      <c r="D143" s="3"/>
      <c r="E143" s="3"/>
      <c r="F143" s="3">
        <v>0</v>
      </c>
      <c r="G143" s="3">
        <v>180</v>
      </c>
      <c r="H143" s="3"/>
      <c r="I143" s="3">
        <v>0</v>
      </c>
      <c r="J143" s="2">
        <v>0</v>
      </c>
      <c r="K143" s="3"/>
      <c r="L143" s="3">
        <v>0</v>
      </c>
      <c r="M143" s="3"/>
      <c r="N143" s="3">
        <v>25</v>
      </c>
      <c r="O143" s="3"/>
      <c r="P143" s="3">
        <v>0</v>
      </c>
      <c r="Q143" s="3">
        <v>9</v>
      </c>
      <c r="R143" s="3">
        <v>2</v>
      </c>
      <c r="S143" s="3">
        <v>22</v>
      </c>
      <c r="T143" s="3">
        <v>1073</v>
      </c>
      <c r="U143" s="3">
        <v>48</v>
      </c>
      <c r="V143" s="3">
        <v>130</v>
      </c>
      <c r="W143" s="3"/>
      <c r="X143" s="3"/>
      <c r="Y143" s="3"/>
      <c r="Z143" s="3"/>
      <c r="AA143" s="3">
        <v>983</v>
      </c>
      <c r="AB143" s="3">
        <v>13</v>
      </c>
      <c r="AC143" s="3"/>
      <c r="AD143" s="3">
        <v>5</v>
      </c>
      <c r="AE143" s="3"/>
      <c r="AF143" s="3"/>
      <c r="AG143" s="3"/>
      <c r="AH143" s="3"/>
      <c r="AI143" s="3">
        <v>81</v>
      </c>
      <c r="AJ143" s="3">
        <v>853</v>
      </c>
      <c r="AK143" s="3"/>
      <c r="AL143" s="3">
        <v>305</v>
      </c>
      <c r="AM143" s="3">
        <v>51</v>
      </c>
      <c r="AN143" s="3"/>
      <c r="AO143" s="3"/>
      <c r="AP143" s="3">
        <v>321</v>
      </c>
      <c r="AQ143" s="3"/>
      <c r="AR143" s="1"/>
      <c r="AS143" s="1"/>
      <c r="AT143" s="4"/>
      <c r="AU143" s="4"/>
      <c r="AV143" s="4"/>
      <c r="AW143" s="4"/>
      <c r="AX143" s="1"/>
      <c r="AY143" s="1"/>
      <c r="AZ143" s="1"/>
      <c r="BA143" s="1"/>
      <c r="BB143" s="1"/>
    </row>
    <row r="144" spans="1:54" x14ac:dyDescent="0.2">
      <c r="A144" s="27">
        <v>44486</v>
      </c>
      <c r="B144" s="3">
        <v>9</v>
      </c>
      <c r="C144" s="3"/>
      <c r="D144" s="3"/>
      <c r="E144" s="3"/>
      <c r="F144" s="3">
        <v>0</v>
      </c>
      <c r="G144" s="3">
        <v>5</v>
      </c>
      <c r="H144" s="3"/>
      <c r="I144" s="3">
        <v>0</v>
      </c>
      <c r="J144" s="3">
        <v>2</v>
      </c>
      <c r="K144" s="3"/>
      <c r="L144" s="3">
        <v>35</v>
      </c>
      <c r="M144" s="3"/>
      <c r="N144" s="3">
        <v>32</v>
      </c>
      <c r="O144" s="3"/>
      <c r="P144" s="3">
        <v>0</v>
      </c>
      <c r="Q144" s="3">
        <v>2</v>
      </c>
      <c r="R144" s="3">
        <v>17</v>
      </c>
      <c r="S144" s="3">
        <v>25</v>
      </c>
      <c r="T144" s="3">
        <v>1051</v>
      </c>
      <c r="U144" s="3">
        <v>22</v>
      </c>
      <c r="V144" s="3">
        <v>2</v>
      </c>
      <c r="W144" s="3"/>
      <c r="X144" s="3"/>
      <c r="Y144" s="3"/>
      <c r="Z144" s="3"/>
      <c r="AA144" s="3">
        <v>802</v>
      </c>
      <c r="AB144" s="3"/>
      <c r="AC144" s="3"/>
      <c r="AD144" s="3">
        <v>216</v>
      </c>
      <c r="AE144" s="3"/>
      <c r="AF144" s="3"/>
      <c r="AG144" s="3"/>
      <c r="AH144" s="3"/>
      <c r="AI144" s="3">
        <v>9</v>
      </c>
      <c r="AJ144" s="3">
        <v>3330</v>
      </c>
      <c r="AK144" s="3"/>
      <c r="AL144" s="3">
        <v>307</v>
      </c>
      <c r="AM144" s="3"/>
      <c r="AN144" s="3"/>
      <c r="AO144" s="3"/>
      <c r="AP144" s="3"/>
      <c r="AQ144" s="3"/>
      <c r="AR144" s="1"/>
      <c r="AS144" s="1"/>
      <c r="AT144" s="3"/>
      <c r="AU144" s="3"/>
      <c r="AV144" s="3"/>
      <c r="AW144" s="3"/>
      <c r="AX144" s="1"/>
      <c r="AY144" s="1"/>
      <c r="AZ144" s="1"/>
      <c r="BA144" s="1"/>
      <c r="BB144" s="1"/>
    </row>
    <row r="145" spans="1:54" x14ac:dyDescent="0.2">
      <c r="A145" s="27">
        <v>44487</v>
      </c>
      <c r="B145" s="3">
        <v>4</v>
      </c>
      <c r="C145" s="3"/>
      <c r="D145" s="3"/>
      <c r="E145" s="3"/>
      <c r="F145" s="3">
        <v>0</v>
      </c>
      <c r="G145" s="3">
        <v>0</v>
      </c>
      <c r="H145" s="3"/>
      <c r="I145" s="3">
        <v>0</v>
      </c>
      <c r="J145" s="2">
        <v>0</v>
      </c>
      <c r="K145" s="3"/>
      <c r="L145" s="2">
        <v>0</v>
      </c>
      <c r="M145" s="3"/>
      <c r="N145" s="3">
        <v>0</v>
      </c>
      <c r="O145" s="3"/>
      <c r="P145" s="3">
        <v>0</v>
      </c>
      <c r="Q145" s="3">
        <v>1</v>
      </c>
      <c r="R145" s="3">
        <v>1</v>
      </c>
      <c r="S145" s="3">
        <v>3</v>
      </c>
      <c r="T145" s="3">
        <v>365</v>
      </c>
      <c r="U145" s="3">
        <v>22</v>
      </c>
      <c r="V145" s="3">
        <v>11</v>
      </c>
      <c r="W145" s="3"/>
      <c r="X145" s="3"/>
      <c r="Y145" s="3"/>
      <c r="Z145" s="3"/>
      <c r="AA145" s="3">
        <v>303</v>
      </c>
      <c r="AB145" s="3"/>
      <c r="AC145" s="3"/>
      <c r="AD145" s="3"/>
      <c r="AE145" s="3"/>
      <c r="AF145" s="3"/>
      <c r="AG145" s="3"/>
      <c r="AH145" s="3"/>
      <c r="AI145" s="3"/>
      <c r="AJ145" s="3">
        <v>2203</v>
      </c>
      <c r="AK145" s="3"/>
      <c r="AL145" s="3">
        <v>259</v>
      </c>
      <c r="AM145" s="3"/>
      <c r="AN145" s="3"/>
      <c r="AO145" s="3"/>
      <c r="AP145" s="3"/>
      <c r="AQ145" s="3"/>
      <c r="AR145" s="1"/>
      <c r="AS145" s="1"/>
      <c r="AT145" s="3"/>
      <c r="AU145" s="3"/>
      <c r="AV145" s="3"/>
      <c r="AW145" s="3"/>
      <c r="AX145" s="1"/>
      <c r="AY145" s="1"/>
      <c r="AZ145" s="1"/>
      <c r="BA145" s="1"/>
      <c r="BB145" s="1"/>
    </row>
    <row r="146" spans="1:54" x14ac:dyDescent="0.2">
      <c r="A146" s="27">
        <v>44488</v>
      </c>
      <c r="B146" s="3">
        <v>21</v>
      </c>
      <c r="C146" s="3"/>
      <c r="D146" s="3"/>
      <c r="E146" s="3"/>
      <c r="F146" s="3">
        <v>0</v>
      </c>
      <c r="G146" s="3">
        <v>33</v>
      </c>
      <c r="H146" s="3"/>
      <c r="I146" s="3">
        <v>0</v>
      </c>
      <c r="J146" s="3">
        <v>1</v>
      </c>
      <c r="K146" s="3"/>
      <c r="L146" s="3">
        <v>14</v>
      </c>
      <c r="M146" s="3"/>
      <c r="N146" s="3">
        <v>555</v>
      </c>
      <c r="O146" s="3"/>
      <c r="P146" s="3">
        <v>0</v>
      </c>
      <c r="Q146" s="3">
        <v>10</v>
      </c>
      <c r="R146" s="3">
        <v>61</v>
      </c>
      <c r="S146" s="3">
        <v>12</v>
      </c>
      <c r="T146" s="3">
        <v>837</v>
      </c>
      <c r="U146" s="3">
        <v>35</v>
      </c>
      <c r="V146" s="3">
        <v>707</v>
      </c>
      <c r="W146" s="3"/>
      <c r="X146" s="3"/>
      <c r="Y146" s="3"/>
      <c r="Z146" s="3"/>
      <c r="AA146" s="3">
        <v>13</v>
      </c>
      <c r="AB146" s="3"/>
      <c r="AC146" s="3"/>
      <c r="AD146" s="3"/>
      <c r="AE146" s="3"/>
      <c r="AF146" s="3"/>
      <c r="AG146" s="3"/>
      <c r="AH146" s="3"/>
      <c r="AI146" s="3"/>
      <c r="AJ146" s="3">
        <v>1405</v>
      </c>
      <c r="AK146" s="3"/>
      <c r="AL146" s="3">
        <v>612</v>
      </c>
      <c r="AM146" s="3"/>
      <c r="AN146" s="3"/>
      <c r="AO146" s="3"/>
      <c r="AP146" s="3"/>
      <c r="AQ146" s="3"/>
      <c r="AR146" s="1"/>
      <c r="AS146" s="1"/>
      <c r="AT146" s="3"/>
      <c r="AU146" s="3"/>
      <c r="AV146" s="3"/>
      <c r="AW146" s="3"/>
      <c r="AX146" s="1"/>
      <c r="AY146" s="1"/>
      <c r="AZ146" s="1"/>
      <c r="BA146" s="1"/>
      <c r="BB146" s="1"/>
    </row>
    <row r="147" spans="1:54" x14ac:dyDescent="0.2">
      <c r="A147" s="27">
        <v>44489</v>
      </c>
      <c r="B147" s="3">
        <v>50</v>
      </c>
      <c r="C147" s="3"/>
      <c r="D147" s="3"/>
      <c r="E147" s="3"/>
      <c r="F147" s="3">
        <v>0</v>
      </c>
      <c r="G147" s="3">
        <v>20</v>
      </c>
      <c r="H147" s="3"/>
      <c r="I147" s="3">
        <v>0</v>
      </c>
      <c r="J147" s="3">
        <v>2</v>
      </c>
      <c r="K147" s="3"/>
      <c r="L147" s="3">
        <v>0</v>
      </c>
      <c r="M147" s="3"/>
      <c r="N147" s="3">
        <v>0</v>
      </c>
      <c r="O147" s="3"/>
      <c r="P147" s="3">
        <v>1</v>
      </c>
      <c r="Q147" s="3">
        <v>14</v>
      </c>
      <c r="R147" s="3">
        <v>60</v>
      </c>
      <c r="S147" s="3">
        <v>34</v>
      </c>
      <c r="T147" s="3">
        <v>187</v>
      </c>
      <c r="U147" s="3">
        <v>18</v>
      </c>
      <c r="V147" s="3">
        <v>1037</v>
      </c>
      <c r="W147" s="3"/>
      <c r="X147" s="3"/>
      <c r="Y147" s="3"/>
      <c r="Z147" s="3"/>
      <c r="AA147" s="3">
        <v>917</v>
      </c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>
        <v>69</v>
      </c>
      <c r="AM147" s="3"/>
      <c r="AN147" s="3"/>
      <c r="AO147" s="3"/>
      <c r="AP147" s="3"/>
      <c r="AQ147" s="3"/>
      <c r="AR147" s="1"/>
      <c r="AS147" s="1"/>
      <c r="AT147" s="3"/>
      <c r="AU147" s="3"/>
      <c r="AV147" s="3"/>
      <c r="AW147" s="3"/>
      <c r="AX147" s="1"/>
      <c r="AY147" s="1"/>
      <c r="AZ147" s="1"/>
      <c r="BA147" s="1"/>
      <c r="BB147" s="1"/>
    </row>
    <row r="148" spans="1:54" x14ac:dyDescent="0.2">
      <c r="A148" s="27">
        <v>44490</v>
      </c>
      <c r="B148" s="3">
        <v>1000</v>
      </c>
      <c r="C148" s="3"/>
      <c r="D148" s="3"/>
      <c r="E148" s="3"/>
      <c r="F148" s="3">
        <v>0</v>
      </c>
      <c r="G148" s="3"/>
      <c r="H148" s="3"/>
      <c r="I148" s="3">
        <v>0</v>
      </c>
      <c r="J148" s="3">
        <v>2</v>
      </c>
      <c r="K148" s="3"/>
      <c r="L148" s="2">
        <v>0</v>
      </c>
      <c r="M148" s="3"/>
      <c r="N148" s="3">
        <v>1085</v>
      </c>
      <c r="O148" s="3"/>
      <c r="P148" s="3">
        <v>0</v>
      </c>
      <c r="Q148" s="3">
        <v>16</v>
      </c>
      <c r="R148" s="3">
        <v>7</v>
      </c>
      <c r="S148" s="3">
        <v>36</v>
      </c>
      <c r="T148" s="3">
        <v>74</v>
      </c>
      <c r="U148" s="3">
        <v>93</v>
      </c>
      <c r="V148" s="3">
        <v>2051</v>
      </c>
      <c r="W148" s="3"/>
      <c r="X148" s="3"/>
      <c r="Y148" s="3"/>
      <c r="Z148" s="3"/>
      <c r="AA148" s="3">
        <v>534</v>
      </c>
      <c r="AB148" s="3"/>
      <c r="AC148" s="3"/>
      <c r="AD148" s="3"/>
      <c r="AE148" s="3"/>
      <c r="AF148" s="3"/>
      <c r="AG148" s="3"/>
      <c r="AH148" s="3"/>
      <c r="AI148" s="3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x14ac:dyDescent="0.2">
      <c r="A149" s="27">
        <v>44491</v>
      </c>
      <c r="B149" s="3">
        <v>103</v>
      </c>
      <c r="C149" s="3"/>
      <c r="D149" s="3"/>
      <c r="E149" s="3"/>
      <c r="F149" s="3">
        <v>0</v>
      </c>
      <c r="G149" s="3"/>
      <c r="H149" s="3"/>
      <c r="I149" s="3">
        <v>0</v>
      </c>
      <c r="J149" s="3">
        <v>5</v>
      </c>
      <c r="K149" s="3"/>
      <c r="L149" s="3">
        <v>15</v>
      </c>
      <c r="M149" s="3"/>
      <c r="N149" s="3">
        <v>0</v>
      </c>
      <c r="O149" s="3"/>
      <c r="P149" s="3">
        <v>1</v>
      </c>
      <c r="Q149" s="3">
        <v>26</v>
      </c>
      <c r="R149" s="3">
        <v>11</v>
      </c>
      <c r="S149" s="3">
        <v>34</v>
      </c>
      <c r="T149" s="3">
        <v>565</v>
      </c>
      <c r="U149" s="3">
        <v>114</v>
      </c>
      <c r="V149" s="3">
        <v>346</v>
      </c>
      <c r="W149" s="3"/>
      <c r="X149" s="3"/>
      <c r="Y149" s="3"/>
      <c r="Z149" s="3"/>
      <c r="AA149" s="3">
        <v>406</v>
      </c>
      <c r="AB149" s="3"/>
      <c r="AC149" s="3"/>
      <c r="AD149" s="3"/>
      <c r="AE149" s="3"/>
      <c r="AF149" s="3"/>
      <c r="AG149" s="3"/>
      <c r="AH149" s="3"/>
      <c r="AI149" s="3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x14ac:dyDescent="0.2">
      <c r="A150" s="27">
        <v>44492</v>
      </c>
      <c r="B150" s="3">
        <v>7</v>
      </c>
      <c r="C150" s="3"/>
      <c r="D150" s="3"/>
      <c r="E150" s="3"/>
      <c r="F150" s="3">
        <v>0</v>
      </c>
      <c r="G150" s="3"/>
      <c r="H150" s="3"/>
      <c r="I150" s="3">
        <v>0</v>
      </c>
      <c r="J150" s="3">
        <v>8</v>
      </c>
      <c r="K150" s="3"/>
      <c r="L150" s="3"/>
      <c r="M150" s="3"/>
      <c r="N150" s="3">
        <v>0</v>
      </c>
      <c r="O150" s="3"/>
      <c r="P150" s="3">
        <v>1500</v>
      </c>
      <c r="Q150" s="3">
        <v>20</v>
      </c>
      <c r="R150" s="3">
        <v>4</v>
      </c>
      <c r="S150" s="3">
        <v>26</v>
      </c>
      <c r="T150" s="3">
        <v>68</v>
      </c>
      <c r="U150" s="3">
        <v>135</v>
      </c>
      <c r="V150" s="3">
        <v>259</v>
      </c>
      <c r="W150" s="3"/>
      <c r="X150" s="3"/>
      <c r="Y150" s="3"/>
      <c r="Z150" s="3"/>
      <c r="AA150" s="3">
        <v>480</v>
      </c>
      <c r="AB150" s="3"/>
      <c r="AC150" s="3"/>
      <c r="AD150" s="3"/>
      <c r="AE150" s="3"/>
      <c r="AF150" s="3"/>
      <c r="AG150" s="3"/>
      <c r="AH150" s="3"/>
      <c r="AI150" s="3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x14ac:dyDescent="0.2">
      <c r="A151" s="27">
        <v>44493</v>
      </c>
      <c r="B151" s="3">
        <v>3</v>
      </c>
      <c r="C151" s="3"/>
      <c r="D151" s="3"/>
      <c r="E151" s="3"/>
      <c r="F151" s="3">
        <v>0</v>
      </c>
      <c r="G151" s="3"/>
      <c r="H151" s="3"/>
      <c r="I151" s="3">
        <v>0</v>
      </c>
      <c r="J151" s="3">
        <v>99</v>
      </c>
      <c r="K151" s="3"/>
      <c r="L151" s="3"/>
      <c r="M151" s="3"/>
      <c r="N151" s="3">
        <v>152</v>
      </c>
      <c r="O151" s="3"/>
      <c r="P151" s="3"/>
      <c r="Q151" s="3">
        <v>39</v>
      </c>
      <c r="R151" s="3">
        <v>11</v>
      </c>
      <c r="S151" s="3">
        <v>22</v>
      </c>
      <c r="T151" s="3">
        <v>26</v>
      </c>
      <c r="U151" s="3">
        <v>50</v>
      </c>
      <c r="V151" s="3">
        <v>4</v>
      </c>
      <c r="W151" s="3"/>
      <c r="X151" s="3"/>
      <c r="Y151" s="3"/>
      <c r="Z151" s="3"/>
      <c r="AA151" s="3">
        <v>117</v>
      </c>
      <c r="AB151" s="3"/>
      <c r="AC151" s="3"/>
      <c r="AD151" s="3"/>
      <c r="AE151" s="3"/>
      <c r="AF151" s="3"/>
      <c r="AG151" s="3"/>
      <c r="AH151" s="3"/>
      <c r="AI151" s="3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x14ac:dyDescent="0.2">
      <c r="A152" s="27">
        <v>44494</v>
      </c>
      <c r="B152" s="3">
        <v>9</v>
      </c>
      <c r="C152" s="3"/>
      <c r="D152" s="3"/>
      <c r="E152" s="3"/>
      <c r="F152" s="2">
        <v>0</v>
      </c>
      <c r="G152" s="3"/>
      <c r="H152" s="3"/>
      <c r="I152" s="2">
        <v>0</v>
      </c>
      <c r="J152" s="3">
        <v>18</v>
      </c>
      <c r="K152" s="3"/>
      <c r="L152" s="3"/>
      <c r="M152" s="3"/>
      <c r="N152" s="3">
        <v>9</v>
      </c>
      <c r="O152" s="3"/>
      <c r="P152" s="3"/>
      <c r="Q152" s="3">
        <v>26</v>
      </c>
      <c r="R152" s="3">
        <v>7</v>
      </c>
      <c r="S152" s="3">
        <v>31</v>
      </c>
      <c r="T152" s="3">
        <v>76</v>
      </c>
      <c r="U152" s="3">
        <v>29</v>
      </c>
      <c r="V152" s="3">
        <v>250</v>
      </c>
      <c r="W152" s="3"/>
      <c r="X152" s="3"/>
      <c r="Y152" s="3"/>
      <c r="Z152" s="3"/>
      <c r="AA152" s="3">
        <v>822</v>
      </c>
      <c r="AB152" s="3"/>
      <c r="AC152" s="3"/>
      <c r="AD152" s="3"/>
      <c r="AE152" s="3"/>
      <c r="AF152" s="3"/>
      <c r="AG152" s="3"/>
      <c r="AH152" s="3"/>
      <c r="AI152" s="3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x14ac:dyDescent="0.2">
      <c r="A153" s="27">
        <v>44495</v>
      </c>
      <c r="B153" s="3">
        <v>58</v>
      </c>
      <c r="C153" s="3"/>
      <c r="D153" s="3"/>
      <c r="E153" s="3"/>
      <c r="F153" s="3">
        <v>0</v>
      </c>
      <c r="G153" s="3"/>
      <c r="H153" s="3"/>
      <c r="I153" s="2">
        <v>0</v>
      </c>
      <c r="J153" s="3">
        <v>10</v>
      </c>
      <c r="K153" s="3"/>
      <c r="L153" s="3"/>
      <c r="M153" s="3"/>
      <c r="N153" s="3">
        <v>0</v>
      </c>
      <c r="O153" s="3"/>
      <c r="P153" s="3"/>
      <c r="Q153" s="3">
        <v>14</v>
      </c>
      <c r="R153" s="3">
        <v>25</v>
      </c>
      <c r="S153" s="3">
        <v>8</v>
      </c>
      <c r="T153" s="3">
        <v>77</v>
      </c>
      <c r="U153" s="3">
        <v>56</v>
      </c>
      <c r="V153" s="3"/>
      <c r="W153" s="3"/>
      <c r="X153" s="3"/>
      <c r="Y153" s="3"/>
      <c r="Z153" s="3"/>
      <c r="AA153" s="3">
        <v>910</v>
      </c>
      <c r="AB153" s="3"/>
      <c r="AC153" s="3"/>
      <c r="AD153" s="3"/>
      <c r="AE153" s="3"/>
      <c r="AF153" s="3"/>
      <c r="AG153" s="3"/>
      <c r="AH153" s="3"/>
      <c r="AI153" s="3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x14ac:dyDescent="0.2">
      <c r="A154" s="27">
        <v>44496</v>
      </c>
      <c r="B154" s="3">
        <v>34</v>
      </c>
      <c r="C154" s="3"/>
      <c r="D154" s="3"/>
      <c r="E154" s="3"/>
      <c r="F154" s="3">
        <v>4</v>
      </c>
      <c r="G154" s="3"/>
      <c r="H154" s="3"/>
      <c r="I154" s="3">
        <v>0</v>
      </c>
      <c r="J154" s="3">
        <v>3</v>
      </c>
      <c r="K154" s="3"/>
      <c r="L154" s="3"/>
      <c r="M154" s="3"/>
      <c r="N154" s="3">
        <v>41</v>
      </c>
      <c r="O154" s="3"/>
      <c r="P154" s="3"/>
      <c r="Q154" s="3">
        <v>1</v>
      </c>
      <c r="R154" s="3">
        <v>3</v>
      </c>
      <c r="S154" s="3">
        <v>31</v>
      </c>
      <c r="T154" s="3">
        <v>106</v>
      </c>
      <c r="U154" s="3">
        <v>25</v>
      </c>
      <c r="V154" s="3"/>
      <c r="W154" s="3"/>
      <c r="X154" s="3"/>
      <c r="Y154" s="3"/>
      <c r="Z154" s="3"/>
      <c r="AA154" s="3">
        <v>141</v>
      </c>
      <c r="AB154" s="3"/>
      <c r="AC154" s="3"/>
      <c r="AD154" s="3"/>
      <c r="AE154" s="3"/>
      <c r="AF154" s="3"/>
      <c r="AG154" s="3"/>
      <c r="AH154" s="3"/>
      <c r="AI154" s="3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x14ac:dyDescent="0.2">
      <c r="A155" s="27">
        <v>44497</v>
      </c>
      <c r="B155" s="3">
        <v>0</v>
      </c>
      <c r="C155" s="3"/>
      <c r="D155" s="3"/>
      <c r="E155" s="3"/>
      <c r="F155" s="3">
        <v>0</v>
      </c>
      <c r="G155" s="3"/>
      <c r="H155" s="3"/>
      <c r="I155" s="2">
        <v>0</v>
      </c>
      <c r="J155" s="3">
        <v>8</v>
      </c>
      <c r="K155" s="3"/>
      <c r="L155" s="3"/>
      <c r="M155" s="3"/>
      <c r="N155" s="3">
        <v>134</v>
      </c>
      <c r="O155" s="3"/>
      <c r="P155" s="3"/>
      <c r="Q155" s="3">
        <v>39</v>
      </c>
      <c r="R155" s="3">
        <v>3</v>
      </c>
      <c r="S155" s="3">
        <v>57</v>
      </c>
      <c r="T155" s="3">
        <v>0</v>
      </c>
      <c r="U155" s="3">
        <v>43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x14ac:dyDescent="0.2">
      <c r="A156" s="27">
        <v>44498</v>
      </c>
      <c r="B156" s="3"/>
      <c r="C156" s="3"/>
      <c r="D156" s="3"/>
      <c r="E156" s="3"/>
      <c r="F156" s="3">
        <v>0</v>
      </c>
      <c r="G156" s="3"/>
      <c r="H156" s="3"/>
      <c r="I156" s="2">
        <v>0</v>
      </c>
      <c r="J156" s="3">
        <v>20</v>
      </c>
      <c r="K156" s="3"/>
      <c r="L156" s="3"/>
      <c r="M156" s="3"/>
      <c r="N156" s="3">
        <v>857</v>
      </c>
      <c r="O156" s="3"/>
      <c r="P156" s="3"/>
      <c r="Q156" s="3">
        <v>38</v>
      </c>
      <c r="R156" s="3">
        <v>5</v>
      </c>
      <c r="S156" s="3">
        <v>38</v>
      </c>
      <c r="T156" s="3"/>
      <c r="U156" s="3">
        <v>26</v>
      </c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x14ac:dyDescent="0.2">
      <c r="A157" s="27">
        <v>44499</v>
      </c>
      <c r="B157" s="3"/>
      <c r="C157" s="3"/>
      <c r="D157" s="3"/>
      <c r="E157" s="3"/>
      <c r="F157" s="3">
        <v>0</v>
      </c>
      <c r="G157" s="3"/>
      <c r="H157" s="3"/>
      <c r="I157" s="2">
        <v>0</v>
      </c>
      <c r="J157" s="3">
        <v>29</v>
      </c>
      <c r="K157" s="3"/>
      <c r="L157" s="3"/>
      <c r="M157" s="3"/>
      <c r="N157" s="3">
        <v>29</v>
      </c>
      <c r="O157" s="3"/>
      <c r="P157" s="3"/>
      <c r="Q157" s="3">
        <v>57</v>
      </c>
      <c r="R157" s="3">
        <v>6</v>
      </c>
      <c r="S157" s="3">
        <v>49</v>
      </c>
      <c r="T157" s="3"/>
      <c r="U157" s="3">
        <v>19</v>
      </c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x14ac:dyDescent="0.2">
      <c r="A158" s="27">
        <v>44500</v>
      </c>
      <c r="B158" s="3"/>
      <c r="C158" s="3"/>
      <c r="D158" s="3"/>
      <c r="E158" s="3"/>
      <c r="F158" s="3">
        <v>0</v>
      </c>
      <c r="G158" s="3"/>
      <c r="H158" s="3"/>
      <c r="I158" s="3">
        <v>0</v>
      </c>
      <c r="J158" s="3">
        <v>5</v>
      </c>
      <c r="K158" s="3"/>
      <c r="L158" s="3"/>
      <c r="M158" s="3"/>
      <c r="N158" s="3">
        <v>4</v>
      </c>
      <c r="O158" s="3"/>
      <c r="P158" s="3"/>
      <c r="Q158" s="3">
        <v>13</v>
      </c>
      <c r="R158" s="3">
        <v>7</v>
      </c>
      <c r="S158" s="3">
        <v>20</v>
      </c>
      <c r="T158" s="3"/>
      <c r="U158" s="3">
        <v>12</v>
      </c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x14ac:dyDescent="0.2">
      <c r="A159" s="27">
        <v>44501</v>
      </c>
      <c r="B159" s="3"/>
      <c r="C159" s="3"/>
      <c r="D159" s="3"/>
      <c r="E159" s="3"/>
      <c r="F159" s="3">
        <v>0</v>
      </c>
      <c r="G159" s="3"/>
      <c r="H159" s="3"/>
      <c r="I159" s="3">
        <v>0</v>
      </c>
      <c r="J159" s="3">
        <v>6</v>
      </c>
      <c r="K159" s="3"/>
      <c r="L159" s="3"/>
      <c r="M159" s="3"/>
      <c r="N159" s="3">
        <v>0</v>
      </c>
      <c r="O159" s="3"/>
      <c r="P159" s="3"/>
      <c r="Q159" s="3">
        <v>6</v>
      </c>
      <c r="R159" s="3">
        <v>5</v>
      </c>
      <c r="S159" s="3">
        <v>36</v>
      </c>
      <c r="T159" s="3"/>
      <c r="U159" s="3">
        <v>12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x14ac:dyDescent="0.2">
      <c r="A160" s="27">
        <v>44502</v>
      </c>
      <c r="B160" s="3"/>
      <c r="C160" s="3"/>
      <c r="D160" s="3"/>
      <c r="E160" s="3"/>
      <c r="F160" s="3">
        <v>0</v>
      </c>
      <c r="G160" s="3"/>
      <c r="H160" s="3"/>
      <c r="I160" s="3">
        <v>0</v>
      </c>
      <c r="J160" s="2">
        <v>0</v>
      </c>
      <c r="K160" s="3"/>
      <c r="L160" s="3"/>
      <c r="M160" s="3"/>
      <c r="N160" s="3">
        <v>0</v>
      </c>
      <c r="O160" s="3"/>
      <c r="P160" s="3"/>
      <c r="Q160" s="3">
        <v>8</v>
      </c>
      <c r="R160" s="3">
        <v>6</v>
      </c>
      <c r="S160" s="3">
        <v>17</v>
      </c>
      <c r="T160" s="3"/>
      <c r="U160" s="3">
        <v>13</v>
      </c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x14ac:dyDescent="0.2">
      <c r="A161" s="27">
        <v>44503</v>
      </c>
      <c r="B161" s="3"/>
      <c r="C161" s="3"/>
      <c r="D161" s="3"/>
      <c r="E161" s="3"/>
      <c r="F161" s="3">
        <v>0</v>
      </c>
      <c r="G161" s="3"/>
      <c r="H161" s="3"/>
      <c r="I161" s="3">
        <v>0</v>
      </c>
      <c r="J161" s="3">
        <v>120</v>
      </c>
      <c r="K161" s="3"/>
      <c r="L161" s="3"/>
      <c r="M161" s="3"/>
      <c r="N161" s="3">
        <v>10</v>
      </c>
      <c r="O161" s="3"/>
      <c r="P161" s="3"/>
      <c r="Q161" s="3">
        <v>11</v>
      </c>
      <c r="R161" s="3">
        <v>5</v>
      </c>
      <c r="S161" s="3">
        <v>3</v>
      </c>
      <c r="T161" s="3"/>
      <c r="U161" s="3">
        <v>3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x14ac:dyDescent="0.2">
      <c r="A162" s="27">
        <v>44504</v>
      </c>
      <c r="B162" s="3"/>
      <c r="C162" s="3"/>
      <c r="D162" s="3"/>
      <c r="E162" s="3"/>
      <c r="F162" s="3">
        <v>0</v>
      </c>
      <c r="G162" s="3"/>
      <c r="H162" s="3"/>
      <c r="I162" s="3">
        <v>0</v>
      </c>
      <c r="J162" s="3">
        <v>3</v>
      </c>
      <c r="K162" s="3"/>
      <c r="L162" s="3"/>
      <c r="M162" s="3"/>
      <c r="N162" s="3">
        <v>60</v>
      </c>
      <c r="O162" s="3"/>
      <c r="P162" s="3"/>
      <c r="Q162" s="3">
        <v>24</v>
      </c>
      <c r="R162" s="2">
        <v>0</v>
      </c>
      <c r="S162" s="3">
        <v>13</v>
      </c>
      <c r="T162" s="3"/>
      <c r="U162" s="3">
        <v>8</v>
      </c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x14ac:dyDescent="0.2">
      <c r="A163" s="27">
        <v>44505</v>
      </c>
      <c r="B163" s="3"/>
      <c r="C163" s="3"/>
      <c r="D163" s="3"/>
      <c r="E163" s="3"/>
      <c r="F163" s="3">
        <v>0</v>
      </c>
      <c r="G163" s="3"/>
      <c r="H163" s="3"/>
      <c r="I163" s="3">
        <v>0</v>
      </c>
      <c r="J163" s="3">
        <v>6</v>
      </c>
      <c r="K163" s="3"/>
      <c r="L163" s="3"/>
      <c r="M163" s="3"/>
      <c r="N163" s="3">
        <v>1</v>
      </c>
      <c r="O163" s="3"/>
      <c r="P163" s="3"/>
      <c r="Q163" s="3">
        <v>32</v>
      </c>
      <c r="R163" s="3">
        <v>1</v>
      </c>
      <c r="S163" s="3">
        <v>9</v>
      </c>
      <c r="T163" s="3"/>
      <c r="U163" s="3">
        <v>13</v>
      </c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x14ac:dyDescent="0.2">
      <c r="A164" s="27">
        <v>44506</v>
      </c>
      <c r="B164" s="3"/>
      <c r="C164" s="3"/>
      <c r="D164" s="3"/>
      <c r="E164" s="3"/>
      <c r="F164" s="3">
        <v>0</v>
      </c>
      <c r="G164" s="3"/>
      <c r="H164" s="3"/>
      <c r="I164" s="3"/>
      <c r="J164" s="3">
        <v>56</v>
      </c>
      <c r="K164" s="3"/>
      <c r="L164" s="3"/>
      <c r="M164" s="3"/>
      <c r="N164" s="3">
        <v>1</v>
      </c>
      <c r="O164" s="3"/>
      <c r="P164" s="3"/>
      <c r="Q164" s="3">
        <v>23</v>
      </c>
      <c r="R164" s="3">
        <v>8</v>
      </c>
      <c r="S164" s="3">
        <v>10</v>
      </c>
      <c r="T164" s="3"/>
      <c r="U164" s="3">
        <v>14</v>
      </c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x14ac:dyDescent="0.2">
      <c r="A165" s="27">
        <v>44507</v>
      </c>
      <c r="B165" s="3"/>
      <c r="C165" s="3"/>
      <c r="D165" s="3"/>
      <c r="E165" s="3"/>
      <c r="F165" s="3"/>
      <c r="G165" s="3"/>
      <c r="H165" s="3"/>
      <c r="I165" s="3"/>
      <c r="J165" s="3">
        <v>0</v>
      </c>
      <c r="K165" s="3"/>
      <c r="L165" s="3"/>
      <c r="M165" s="3"/>
      <c r="N165" s="3">
        <v>0</v>
      </c>
      <c r="O165" s="3"/>
      <c r="P165" s="3"/>
      <c r="Q165" s="3">
        <v>7</v>
      </c>
      <c r="R165" s="3">
        <v>7</v>
      </c>
      <c r="S165" s="3">
        <v>15</v>
      </c>
      <c r="T165" s="3"/>
      <c r="U165" s="3">
        <v>14</v>
      </c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x14ac:dyDescent="0.2">
      <c r="A166" s="27">
        <v>44508</v>
      </c>
      <c r="B166" s="3"/>
      <c r="C166" s="3"/>
      <c r="D166" s="3"/>
      <c r="E166" s="3"/>
      <c r="F166" s="3"/>
      <c r="G166" s="3"/>
      <c r="H166" s="3"/>
      <c r="I166" s="3"/>
      <c r="J166" s="3">
        <v>14</v>
      </c>
      <c r="K166" s="3"/>
      <c r="L166" s="3"/>
      <c r="M166" s="3"/>
      <c r="N166" s="3">
        <v>2</v>
      </c>
      <c r="O166" s="3"/>
      <c r="P166" s="3"/>
      <c r="Q166" s="3">
        <v>4</v>
      </c>
      <c r="R166" s="3">
        <v>1</v>
      </c>
      <c r="S166" s="3">
        <v>5</v>
      </c>
      <c r="T166" s="3"/>
      <c r="U166" s="3">
        <v>8</v>
      </c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x14ac:dyDescent="0.2">
      <c r="A167" s="27">
        <v>44509</v>
      </c>
      <c r="B167" s="3"/>
      <c r="C167" s="3"/>
      <c r="D167" s="3"/>
      <c r="E167" s="3"/>
      <c r="F167" s="3"/>
      <c r="G167" s="3"/>
      <c r="H167" s="3"/>
      <c r="I167" s="3"/>
      <c r="J167" s="3">
        <v>466</v>
      </c>
      <c r="K167" s="3"/>
      <c r="L167" s="3"/>
      <c r="M167" s="3"/>
      <c r="N167" s="3">
        <v>0</v>
      </c>
      <c r="O167" s="3"/>
      <c r="P167" s="3"/>
      <c r="Q167" s="3">
        <v>17</v>
      </c>
      <c r="R167" s="3">
        <v>5</v>
      </c>
      <c r="S167" s="3">
        <v>6</v>
      </c>
      <c r="T167" s="3"/>
      <c r="U167" s="2">
        <v>0</v>
      </c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x14ac:dyDescent="0.2">
      <c r="A168" s="27">
        <v>44510</v>
      </c>
      <c r="B168" s="3"/>
      <c r="C168" s="3"/>
      <c r="D168" s="3"/>
      <c r="E168" s="3"/>
      <c r="F168" s="3"/>
      <c r="G168" s="3"/>
      <c r="H168" s="3"/>
      <c r="I168" s="3"/>
      <c r="J168" s="3">
        <v>2</v>
      </c>
      <c r="K168" s="3"/>
      <c r="L168" s="3"/>
      <c r="M168" s="3"/>
      <c r="N168" s="3">
        <v>0</v>
      </c>
      <c r="O168" s="3"/>
      <c r="P168" s="3"/>
      <c r="Q168" s="3">
        <v>16</v>
      </c>
      <c r="R168" s="3">
        <v>9</v>
      </c>
      <c r="S168" s="3">
        <v>9</v>
      </c>
      <c r="T168" s="3"/>
      <c r="U168" s="3">
        <v>2</v>
      </c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x14ac:dyDescent="0.2">
      <c r="A169" s="27">
        <v>44511</v>
      </c>
      <c r="B169" s="3"/>
      <c r="C169" s="3"/>
      <c r="D169" s="3"/>
      <c r="E169" s="3"/>
      <c r="F169" s="3"/>
      <c r="G169" s="3"/>
      <c r="H169" s="3"/>
      <c r="I169" s="3"/>
      <c r="J169" s="3">
        <v>300</v>
      </c>
      <c r="K169" s="3"/>
      <c r="L169" s="3"/>
      <c r="M169" s="3"/>
      <c r="N169" s="3">
        <v>15</v>
      </c>
      <c r="O169" s="3"/>
      <c r="P169" s="3"/>
      <c r="Q169" s="3">
        <v>16</v>
      </c>
      <c r="R169" s="3">
        <v>4</v>
      </c>
      <c r="S169" s="3">
        <v>8</v>
      </c>
      <c r="T169" s="3"/>
      <c r="U169" s="2">
        <v>0</v>
      </c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x14ac:dyDescent="0.2">
      <c r="A170" s="27">
        <v>44512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>
        <v>21</v>
      </c>
      <c r="O170" s="3"/>
      <c r="P170" s="3"/>
      <c r="Q170" s="3">
        <v>31</v>
      </c>
      <c r="R170" s="3">
        <v>22</v>
      </c>
      <c r="S170" s="3">
        <v>1</v>
      </c>
      <c r="T170" s="3"/>
      <c r="U170" s="3">
        <v>7</v>
      </c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x14ac:dyDescent="0.2">
      <c r="A171" s="27">
        <v>44513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>
        <v>28</v>
      </c>
      <c r="R171" s="3">
        <v>4</v>
      </c>
      <c r="S171" s="3">
        <v>4</v>
      </c>
      <c r="T171" s="3"/>
      <c r="U171" s="3">
        <v>2</v>
      </c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x14ac:dyDescent="0.2">
      <c r="A172" s="27">
        <v>44514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>
        <v>16</v>
      </c>
      <c r="R172" s="3">
        <v>2</v>
      </c>
      <c r="S172" s="3">
        <v>13</v>
      </c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x14ac:dyDescent="0.2">
      <c r="A173" s="27">
        <v>44515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>
        <v>3</v>
      </c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x14ac:dyDescent="0.2">
      <c r="A174" s="27">
        <v>44516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2">
        <v>0</v>
      </c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x14ac:dyDescent="0.2">
      <c r="A175" s="27">
        <v>44517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>
        <v>2</v>
      </c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x14ac:dyDescent="0.2">
      <c r="A176" s="27">
        <v>44518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>
        <v>2</v>
      </c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x14ac:dyDescent="0.2">
      <c r="A177" s="27">
        <v>44519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>
        <v>0</v>
      </c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x14ac:dyDescent="0.2">
      <c r="A178" s="27">
        <v>44520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>
        <v>2</v>
      </c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x14ac:dyDescent="0.2">
      <c r="A179" s="6" t="s">
        <v>3</v>
      </c>
      <c r="B179" s="1">
        <f>SUM(B5:B178)</f>
        <v>49342</v>
      </c>
      <c r="C179" s="1">
        <f t="shared" ref="C179:AW179" si="0">SUM(C5:C178)</f>
        <v>51860</v>
      </c>
      <c r="D179" s="1">
        <f t="shared" si="0"/>
        <v>50527</v>
      </c>
      <c r="E179" s="1">
        <f t="shared" si="0"/>
        <v>84456</v>
      </c>
      <c r="F179" s="1">
        <f t="shared" si="0"/>
        <v>41520</v>
      </c>
      <c r="G179" s="1">
        <f t="shared" si="0"/>
        <v>69729</v>
      </c>
      <c r="H179" s="1">
        <f t="shared" si="0"/>
        <v>41044</v>
      </c>
      <c r="I179" s="1">
        <f t="shared" si="0"/>
        <v>67528</v>
      </c>
      <c r="J179" s="1">
        <f t="shared" si="0"/>
        <v>80588</v>
      </c>
      <c r="K179" s="1">
        <f t="shared" si="0"/>
        <v>95347</v>
      </c>
      <c r="L179" s="1">
        <f t="shared" si="0"/>
        <v>84097</v>
      </c>
      <c r="M179" s="1">
        <f t="shared" si="0"/>
        <v>80221</v>
      </c>
      <c r="N179" s="1">
        <f t="shared" si="0"/>
        <v>134022</v>
      </c>
      <c r="O179" s="1">
        <f t="shared" si="0"/>
        <v>115269</v>
      </c>
      <c r="P179" s="1">
        <f t="shared" si="0"/>
        <v>57649</v>
      </c>
      <c r="Q179" s="1">
        <f t="shared" si="0"/>
        <v>23947</v>
      </c>
      <c r="R179" s="1">
        <f t="shared" si="0"/>
        <v>48861</v>
      </c>
      <c r="S179" s="1">
        <f t="shared" si="0"/>
        <v>27662</v>
      </c>
      <c r="T179" s="1">
        <f t="shared" si="0"/>
        <v>141475</v>
      </c>
      <c r="U179" s="1">
        <f t="shared" si="0"/>
        <v>60230</v>
      </c>
      <c r="V179" s="1">
        <f t="shared" si="0"/>
        <v>51138</v>
      </c>
      <c r="W179" s="1">
        <f t="shared" si="0"/>
        <v>95879.5</v>
      </c>
      <c r="X179" s="1">
        <f t="shared" si="0"/>
        <v>212757</v>
      </c>
      <c r="Y179" s="1">
        <f t="shared" si="0"/>
        <v>80859</v>
      </c>
      <c r="Z179" s="1">
        <f t="shared" si="0"/>
        <v>59698</v>
      </c>
      <c r="AA179" s="1">
        <f t="shared" si="0"/>
        <v>129533</v>
      </c>
      <c r="AB179" s="1">
        <f t="shared" si="0"/>
        <v>47077</v>
      </c>
      <c r="AC179" s="1">
        <f t="shared" si="0"/>
        <v>51979</v>
      </c>
      <c r="AD179" s="1">
        <f t="shared" si="0"/>
        <v>65085</v>
      </c>
      <c r="AE179" s="1">
        <f t="shared" si="0"/>
        <v>52417</v>
      </c>
      <c r="AF179" s="1">
        <f t="shared" si="0"/>
        <v>75632</v>
      </c>
      <c r="AG179" s="1">
        <f t="shared" si="0"/>
        <v>30145</v>
      </c>
      <c r="AH179" s="1">
        <f t="shared" si="0"/>
        <v>37108</v>
      </c>
      <c r="AI179" s="1">
        <f t="shared" si="0"/>
        <v>21236</v>
      </c>
      <c r="AJ179" s="1">
        <f t="shared" si="0"/>
        <v>71735</v>
      </c>
      <c r="AK179" s="1">
        <f t="shared" si="0"/>
        <v>153033</v>
      </c>
      <c r="AL179" s="1">
        <f t="shared" si="0"/>
        <v>61906</v>
      </c>
      <c r="AM179" s="1">
        <f t="shared" si="0"/>
        <v>63628</v>
      </c>
      <c r="AN179" s="1">
        <f t="shared" si="0"/>
        <v>107723</v>
      </c>
      <c r="AO179" s="1">
        <f t="shared" si="0"/>
        <v>110979</v>
      </c>
      <c r="AP179" s="1">
        <f t="shared" si="0"/>
        <v>70470</v>
      </c>
      <c r="AQ179" s="1">
        <f t="shared" si="0"/>
        <v>135110</v>
      </c>
      <c r="AR179" s="1">
        <f t="shared" si="0"/>
        <v>85935</v>
      </c>
      <c r="AS179" s="1">
        <f t="shared" si="0"/>
        <v>88197</v>
      </c>
      <c r="AT179" s="1">
        <f t="shared" si="0"/>
        <v>108047</v>
      </c>
      <c r="AU179" s="1">
        <f t="shared" si="0"/>
        <v>134958</v>
      </c>
      <c r="AV179" s="1">
        <f t="shared" si="0"/>
        <v>50745.526315789473</v>
      </c>
      <c r="AW179" s="1">
        <f t="shared" si="0"/>
        <v>65022</v>
      </c>
    </row>
    <row r="186" spans="1:54" x14ac:dyDescent="0.2">
      <c r="A186" s="26" t="s">
        <v>2</v>
      </c>
      <c r="B186" s="26">
        <v>1971</v>
      </c>
      <c r="C186" s="26">
        <v>1972</v>
      </c>
      <c r="D186" s="26">
        <v>1973</v>
      </c>
      <c r="E186" s="33">
        <v>1974</v>
      </c>
      <c r="F186" s="26">
        <v>1975</v>
      </c>
      <c r="G186" s="26">
        <v>1976</v>
      </c>
      <c r="H186" s="26">
        <v>1977</v>
      </c>
      <c r="I186" s="26">
        <v>1978</v>
      </c>
      <c r="J186" s="26">
        <v>1979</v>
      </c>
      <c r="K186" s="26">
        <v>1980</v>
      </c>
      <c r="L186" s="26">
        <v>1981</v>
      </c>
      <c r="M186" s="26">
        <v>1982</v>
      </c>
      <c r="N186" s="26">
        <v>1983</v>
      </c>
      <c r="O186" s="26">
        <v>1984</v>
      </c>
      <c r="P186" s="33">
        <v>1985</v>
      </c>
      <c r="Q186" s="26">
        <v>1986</v>
      </c>
      <c r="R186" s="26">
        <v>1987</v>
      </c>
      <c r="S186" s="26">
        <v>1988</v>
      </c>
      <c r="T186" s="26">
        <v>1989</v>
      </c>
      <c r="U186" s="26">
        <v>1990</v>
      </c>
      <c r="V186" s="26">
        <v>1991</v>
      </c>
      <c r="W186" s="26">
        <v>1992</v>
      </c>
      <c r="X186" s="33">
        <v>1993</v>
      </c>
      <c r="Y186" s="26">
        <v>1994</v>
      </c>
      <c r="Z186" s="26">
        <v>1995</v>
      </c>
      <c r="AA186" s="26">
        <v>1999</v>
      </c>
      <c r="AB186" s="26">
        <v>2000</v>
      </c>
      <c r="AC186" s="26">
        <v>2001</v>
      </c>
      <c r="AD186" s="26">
        <v>2002</v>
      </c>
      <c r="AE186" s="26">
        <v>2003</v>
      </c>
      <c r="AF186" s="26">
        <v>2004</v>
      </c>
      <c r="AG186" s="26">
        <v>2005</v>
      </c>
      <c r="AH186" s="26">
        <v>2006</v>
      </c>
      <c r="AI186" s="26">
        <v>2007</v>
      </c>
      <c r="AJ186" s="33">
        <v>2008</v>
      </c>
      <c r="AK186" s="26">
        <v>2009</v>
      </c>
      <c r="AL186" s="33">
        <v>2010</v>
      </c>
      <c r="AM186" s="26">
        <v>2011</v>
      </c>
      <c r="AN186" s="26">
        <v>2012</v>
      </c>
      <c r="AO186" s="26">
        <v>2013</v>
      </c>
      <c r="AP186" s="33">
        <v>2014</v>
      </c>
      <c r="AQ186" s="33">
        <v>2015</v>
      </c>
      <c r="AR186" s="26">
        <v>2016</v>
      </c>
      <c r="AS186" s="33">
        <v>2017</v>
      </c>
      <c r="AT186" s="26">
        <v>2018</v>
      </c>
      <c r="AU186" s="26">
        <v>2019</v>
      </c>
      <c r="AV186" s="26">
        <v>2020</v>
      </c>
      <c r="AW186" s="33">
        <v>2021</v>
      </c>
    </row>
    <row r="187" spans="1:54" x14ac:dyDescent="0.2">
      <c r="A187" s="27">
        <v>44454</v>
      </c>
      <c r="B187" s="30">
        <f>IF(B112="","",B112/SUM(B$5:B112))</f>
        <v>0</v>
      </c>
      <c r="C187" s="30">
        <f>IF(C112="","",C112/SUM(C$5:C112))</f>
        <v>1.2923872238291586E-3</v>
      </c>
      <c r="D187" s="30">
        <f>IF(D112="","",D112/SUM(D$5:D112))</f>
        <v>0.11480917784223071</v>
      </c>
      <c r="E187" s="30">
        <f>IF(E112="","",E112/SUM(E$5:E112))</f>
        <v>0</v>
      </c>
      <c r="F187" s="30">
        <f>IF(F112="","",F112/SUM(F$5:F112))</f>
        <v>3.7854411931710641E-4</v>
      </c>
      <c r="G187" s="30">
        <f>IF(G112="","",G112/SUM(G$5:G112))</f>
        <v>5.4951093526761185E-4</v>
      </c>
      <c r="H187" s="30">
        <f>IF(H112="","",H112/SUM(H$5:H112))</f>
        <v>0</v>
      </c>
      <c r="I187" s="30">
        <f>IF(I112="","",I112/SUM(I$5:I112))</f>
        <v>0</v>
      </c>
      <c r="J187" s="30">
        <f>IF(J112="","",J112/SUM(J$5:J112))</f>
        <v>0</v>
      </c>
      <c r="K187" s="30">
        <f>IF(K112="","",K112/SUM(K$5:K112))</f>
        <v>5.1678401428004762E-2</v>
      </c>
      <c r="L187" s="30">
        <f>IF(L112="","",L112/SUM(L$5:L112))</f>
        <v>4.9164208456243851E-3</v>
      </c>
      <c r="M187" s="30">
        <f>IF(M112="","",M112/SUM(M$5:M112))</f>
        <v>3.3394928423536746E-3</v>
      </c>
      <c r="N187" s="30">
        <f>IF(N112="","",N112/SUM(N$5:N112))</f>
        <v>1.7447180997095451E-2</v>
      </c>
      <c r="O187" s="30">
        <f>IF(O112="","",O112/SUM(O$5:O112))</f>
        <v>4.383794963299404E-2</v>
      </c>
      <c r="P187" s="30">
        <f>IF(P112="","",P112/SUM(P$5:P112))</f>
        <v>1.0827784093985166E-3</v>
      </c>
      <c r="Q187" s="30">
        <f>IF(Q112="","",Q112/SUM(Q$5:Q112))</f>
        <v>0.12959900785448533</v>
      </c>
      <c r="R187" s="30">
        <f>IF(R112="","",R112/SUM(R$5:R112))</f>
        <v>0</v>
      </c>
      <c r="S187" s="30">
        <f>IF(S112="","",S112/SUM(S$5:S112))</f>
        <v>4.2987869759523303E-2</v>
      </c>
      <c r="T187" s="30">
        <f>IF(T112="","",T112/SUM(T$5:T112))</f>
        <v>0.10193568705080476</v>
      </c>
      <c r="U187" s="30">
        <f>IF(U112="","",U112/SUM(U$5:U112))</f>
        <v>0</v>
      </c>
      <c r="V187" s="30">
        <f>IF(V112="","",V112/SUM(V$5:V112))</f>
        <v>2.5780875186223264E-2</v>
      </c>
      <c r="W187" s="30">
        <f>IF(W112="","",W112/SUM(W$5:W112))</f>
        <v>8.0481559080780862E-3</v>
      </c>
      <c r="X187" s="30">
        <f>IF(X112="","",X112/SUM(X$5:X112))</f>
        <v>4.9642347167939291E-2</v>
      </c>
      <c r="Y187" s="30">
        <f>IF(Y112="","",Y112/SUM(Y$5:Y112))</f>
        <v>0</v>
      </c>
      <c r="Z187" s="30">
        <f>IF(Z112="","",Z112/SUM(Z$5:Z112))</f>
        <v>6.2576824226170523E-4</v>
      </c>
      <c r="AA187" s="30">
        <f>IF(AA112="","",AA112/SUM(AA$5:AA112))</f>
        <v>1.8176953825815995E-2</v>
      </c>
      <c r="AB187" s="30">
        <f>IF(AB112="","",AB112/SUM(AB$5:AB112))</f>
        <v>1.6284268737498529E-2</v>
      </c>
      <c r="AC187" s="30">
        <f>IF(AC112="","",AC112/SUM(AC$5:AC112))</f>
        <v>0</v>
      </c>
      <c r="AD187" s="30">
        <f>IF(AD112="","",AD112/SUM(AD$5:AD112))</f>
        <v>2.2799073294018535E-2</v>
      </c>
      <c r="AE187" s="30">
        <f>IF(AE112="","",AE112/SUM(AE$5:AE112))</f>
        <v>0.12310359774599046</v>
      </c>
      <c r="AF187" s="30">
        <f>IF(AF112="","",AF112/SUM(AF$5:AF112))</f>
        <v>1.2095032397408207E-2</v>
      </c>
      <c r="AG187" s="30">
        <f>IF(AG112="","",AG112/SUM(AG$5:AG112))</f>
        <v>1.6575964850966098E-2</v>
      </c>
      <c r="AH187" s="30">
        <f>IF(AH112="","",AH112/SUM(AH$5:AH112))</f>
        <v>2.7462609592573493E-2</v>
      </c>
      <c r="AI187" s="30">
        <f>IF(AI112="","",AI112/SUM(AI$5:AI112))</f>
        <v>0</v>
      </c>
      <c r="AJ187" s="30">
        <f>IF(AJ112="","",AJ112/SUM(AJ$5:AJ112))</f>
        <v>2.1091939222250836E-2</v>
      </c>
      <c r="AK187" s="30">
        <f>IF(AK112="","",AK112/SUM(AK$5:AK112))</f>
        <v>8.060241624476815E-3</v>
      </c>
      <c r="AL187" s="30">
        <f>IF(AL112="","",AL112/SUM(AL$5:AL112))</f>
        <v>1.4564037048866177E-2</v>
      </c>
      <c r="AM187" s="30">
        <f>IF(AM112="","",AM112/SUM(AM$5:AM112))</f>
        <v>4.275555167750098E-3</v>
      </c>
      <c r="AN187" s="30">
        <f>IF(AN112="","",AN112/SUM(AN$5:AN112))</f>
        <v>2.3211063034071885E-2</v>
      </c>
      <c r="AO187" s="30">
        <f>IF(AO112="","",AO112/SUM(AO$5:AO112))</f>
        <v>7.6753408787095627E-3</v>
      </c>
      <c r="AP187" s="30">
        <f>IF(AP112="","",AP112/SUM(AP$5:AP112))</f>
        <v>1.4967701276193478E-2</v>
      </c>
      <c r="AQ187" s="30">
        <f>IF(AQ112="","",AQ112/SUM(AQ$5:AQ112))</f>
        <v>1.3928316144184622E-2</v>
      </c>
      <c r="AR187" s="30">
        <f>IF(AR112="","",AR112/SUM(AR$5:AR112))</f>
        <v>3.8801261829652998E-3</v>
      </c>
      <c r="AS187" s="30">
        <f>IF(AS112="","",AS112/SUM(AS$5:AS112))</f>
        <v>7.3403984018588303E-2</v>
      </c>
      <c r="AT187" s="30">
        <f>IF(AT112="","",AT112/SUM(AT$5:AT112))</f>
        <v>1.1411939894409097E-2</v>
      </c>
      <c r="AU187" s="30">
        <f>IF(AU112="","",AU112/SUM(AU$5:AU112))</f>
        <v>-9.3051844389998206E-4</v>
      </c>
      <c r="AV187" s="30">
        <f>IF(AV112="","",AV112/SUM(AV$5:AV112))</f>
        <v>2.7671203251120002E-2</v>
      </c>
      <c r="AW187" s="30">
        <f>IF(AW112="","",AW112/SUM(AW$5:AW112))</f>
        <v>3.5135909807481013E-2</v>
      </c>
    </row>
    <row r="188" spans="1:54" x14ac:dyDescent="0.2">
      <c r="A188" s="27">
        <v>44455</v>
      </c>
      <c r="B188" s="30">
        <f>IF(B113="","",B113/SUM(B$5:B113))</f>
        <v>4.4137709654120858E-4</v>
      </c>
      <c r="C188" s="30">
        <f>IF(C113="","",C113/SUM(C$5:C113))</f>
        <v>2.914736293069064E-3</v>
      </c>
      <c r="D188" s="30">
        <f>IF(D113="","",D113/SUM(D$5:D113))</f>
        <v>1.4356265074078327E-4</v>
      </c>
      <c r="E188" s="30">
        <f>IF(E113="","",E113/SUM(E$5:E113))</f>
        <v>0</v>
      </c>
      <c r="F188" s="30">
        <f>IF(F113="","",F113/SUM(F$5:F113))</f>
        <v>0</v>
      </c>
      <c r="G188" s="30">
        <f>IF(G113="","",G113/SUM(G$5:G113))</f>
        <v>4.0281236267760361E-4</v>
      </c>
      <c r="H188" s="30">
        <f>IF(H113="","",H113/SUM(H$5:H113))</f>
        <v>0</v>
      </c>
      <c r="I188" s="30">
        <f>IF(I113="","",I113/SUM(I$5:I113))</f>
        <v>2.2785790780869049E-5</v>
      </c>
      <c r="J188" s="30">
        <f>IF(J113="","",J113/SUM(J$5:J113))</f>
        <v>0</v>
      </c>
      <c r="K188" s="30">
        <f>IF(K113="","",K113/SUM(K$5:K113))</f>
        <v>8.0782992536487606E-3</v>
      </c>
      <c r="L188" s="30">
        <f>IF(L113="","",L113/SUM(L$5:L113))</f>
        <v>6.9329167073527978E-3</v>
      </c>
      <c r="M188" s="30">
        <f>IF(M113="","",M113/SUM(M$5:M113))</f>
        <v>3.9472225302139927E-3</v>
      </c>
      <c r="N188" s="30">
        <f>IF(N113="","",N113/SUM(N$5:N113))</f>
        <v>1.164997001484511E-2</v>
      </c>
      <c r="O188" s="30">
        <f>IF(O113="","",O113/SUM(O$5:O113))</f>
        <v>1.2191213780210977E-2</v>
      </c>
      <c r="P188" s="30">
        <f>IF(P113="","",P113/SUM(P$5:P113))</f>
        <v>2.6407337128399749E-2</v>
      </c>
      <c r="Q188" s="30">
        <f>IF(Q113="","",Q113/SUM(Q$5:Q113))</f>
        <v>4.77315224879441E-2</v>
      </c>
      <c r="R188" s="30">
        <f>IF(R113="","",R113/SUM(R$5:R113))</f>
        <v>0</v>
      </c>
      <c r="S188" s="30">
        <f>IF(S113="","",S113/SUM(S$5:S113))</f>
        <v>9.3290465398197433E-3</v>
      </c>
      <c r="T188" s="30">
        <f>IF(T113="","",T113/SUM(T$5:T113))</f>
        <v>4.4174245844890235E-2</v>
      </c>
      <c r="U188" s="30">
        <f>IF(U113="","",U113/SUM(U$5:U113))</f>
        <v>0</v>
      </c>
      <c r="V188" s="30">
        <f>IF(V113="","",V113/SUM(V$5:V113))</f>
        <v>1.3599342449376075E-2</v>
      </c>
      <c r="W188" s="30">
        <f>IF(W113="","",W113/SUM(W$5:W113))</f>
        <v>9.5360442709620033E-3</v>
      </c>
      <c r="X188" s="30">
        <f>IF(X113="","",X113/SUM(X$5:X113))</f>
        <v>3.5909334746611683E-2</v>
      </c>
      <c r="Y188" s="30">
        <f>IF(Y113="","",Y113/SUM(Y$5:Y113))</f>
        <v>0</v>
      </c>
      <c r="Z188" s="30">
        <f>IF(Z113="","",Z113/SUM(Z$5:Z113))</f>
        <v>6.4835579634522729E-3</v>
      </c>
      <c r="AA188" s="30">
        <f>IF(AA113="","",AA113/SUM(AA$5:AA113))</f>
        <v>4.3143042149171022E-2</v>
      </c>
      <c r="AB188" s="30">
        <f>IF(AB113="","",AB113/SUM(AB$5:AB113))</f>
        <v>1.0578279266572638E-3</v>
      </c>
      <c r="AC188" s="30">
        <f>IF(AC113="","",AC113/SUM(AC$5:AC113))</f>
        <v>0</v>
      </c>
      <c r="AD188" s="30">
        <f>IF(AD113="","",AD113/SUM(AD$5:AD113))</f>
        <v>6.8060258108837535E-2</v>
      </c>
      <c r="AE188" s="30">
        <f>IF(AE113="","",AE113/SUM(AE$5:AE113))</f>
        <v>0.13711849192100539</v>
      </c>
      <c r="AF188" s="30">
        <f>IF(AF113="","",AF113/SUM(AF$5:AF113))</f>
        <v>3.3047633368419295E-2</v>
      </c>
      <c r="AG188" s="30">
        <f>IF(AG113="","",AG113/SUM(AG$5:AG113))</f>
        <v>1.6402298286107155E-2</v>
      </c>
      <c r="AH188" s="30">
        <f>IF(AH113="","",AH113/SUM(AH$5:AH113))</f>
        <v>5.0789377065230693E-2</v>
      </c>
      <c r="AI188" s="30">
        <f>IF(AI113="","",AI113/SUM(AI$5:AI113))</f>
        <v>0</v>
      </c>
      <c r="AJ188" s="30">
        <f>IF(AJ113="","",AJ113/SUM(AJ$5:AJ113))</f>
        <v>1.8973750031580808E-2</v>
      </c>
      <c r="AK188" s="30">
        <f>IF(AK113="","",AK113/SUM(AK$5:AK113))</f>
        <v>1.0471677638718079E-2</v>
      </c>
      <c r="AL188" s="30">
        <f>IF(AL113="","",AL113/SUM(AL$5:AL113))</f>
        <v>5.2106500603672874E-3</v>
      </c>
      <c r="AM188" s="30">
        <f>IF(AM113="","",AM113/SUM(AM$5:AM113))</f>
        <v>2.0135088919288644E-2</v>
      </c>
      <c r="AN188" s="30">
        <f>IF(AN113="","",AN113/SUM(AN$5:AN113))</f>
        <v>2.355601320580461E-2</v>
      </c>
      <c r="AO188" s="30">
        <f>IF(AO113="","",AO113/SUM(AO$5:AO113))</f>
        <v>2.6996700403284042E-3</v>
      </c>
      <c r="AP188" s="30">
        <f>IF(AP113="","",AP113/SUM(AP$5:AP113))</f>
        <v>0</v>
      </c>
      <c r="AQ188" s="30">
        <f>IF(AQ113="","",AQ113/SUM(AQ$5:AQ113))</f>
        <v>6.6238600975827479E-3</v>
      </c>
      <c r="AR188" s="30">
        <f>IF(AR113="","",AR113/SUM(AR$5:AR113))</f>
        <v>1.8923862991231943E-4</v>
      </c>
      <c r="AS188" s="30">
        <f>IF(AS113="","",AS113/SUM(AS$5:AS113))</f>
        <v>6.3899204244031824E-2</v>
      </c>
      <c r="AT188" s="30">
        <f>IF(AT113="","",AT113/SUM(AT$5:AT113))</f>
        <v>1.8208399787347156E-2</v>
      </c>
      <c r="AU188" s="30">
        <f>IF(AU113="","",AU113/SUM(AU$5:AU113))</f>
        <v>-1.2222640090259495E-3</v>
      </c>
      <c r="AV188" s="30">
        <f>IF(AV113="","",AV113/SUM(AV$5:AV113))</f>
        <v>3.5856200404091591E-2</v>
      </c>
      <c r="AW188" s="30">
        <f>IF(AW113="","",AW113/SUM(AW$5:AW113))</f>
        <v>3.2134270390234879E-2</v>
      </c>
    </row>
    <row r="189" spans="1:54" x14ac:dyDescent="0.2">
      <c r="A189" s="27">
        <v>44456</v>
      </c>
      <c r="B189" s="30">
        <f>IF(B114="","",B114/SUM(B$5:B114))</f>
        <v>5.6092110744991097E-2</v>
      </c>
      <c r="C189" s="30">
        <f>IF(C114="","",C114/SUM(C$5:C114))</f>
        <v>4.0761669315439404E-2</v>
      </c>
      <c r="D189" s="30">
        <f>IF(D114="","",D114/SUM(D$5:D114))</f>
        <v>9.3893904310950391E-2</v>
      </c>
      <c r="E189" s="30">
        <f>IF(E114="","",E114/SUM(E$5:E114))</f>
        <v>0</v>
      </c>
      <c r="F189" s="30">
        <f>IF(F114="","",F114/SUM(F$5:F114))</f>
        <v>3.7852979029449615E-5</v>
      </c>
      <c r="G189" s="30">
        <f>IF(G114="","",G114/SUM(G$5:G114))</f>
        <v>9.823993659809134E-2</v>
      </c>
      <c r="H189" s="30">
        <f>IF(H114="","",H114/SUM(H$5:H114))</f>
        <v>4.1155791820286372E-3</v>
      </c>
      <c r="I189" s="30">
        <f>IF(I114="","",I114/SUM(I$5:I114))</f>
        <v>0</v>
      </c>
      <c r="J189" s="30">
        <f>IF(J114="","",J114/SUM(J$5:J114))</f>
        <v>0</v>
      </c>
      <c r="K189" s="30">
        <f>IF(K114="","",K114/SUM(K$5:K114))</f>
        <v>9.6443053542942733E-3</v>
      </c>
      <c r="L189" s="30">
        <f>IF(L114="","",L114/SUM(L$5:L114))</f>
        <v>1.0404812225654366E-3</v>
      </c>
      <c r="M189" s="30">
        <f>IF(M114="","",M114/SUM(M$5:M114))</f>
        <v>0</v>
      </c>
      <c r="N189" s="30">
        <f>IF(N114="","",N114/SUM(N$5:N114))</f>
        <v>1.1189096706458762E-2</v>
      </c>
      <c r="O189" s="30">
        <f>IF(O114="","",O114/SUM(O$5:O114))</f>
        <v>1.1940101589814631E-2</v>
      </c>
      <c r="P189" s="30">
        <f>IF(P114="","",P114/SUM(P$5:P114))</f>
        <v>5.2110916812390704E-2</v>
      </c>
      <c r="Q189" s="30">
        <f>IF(Q114="","",Q114/SUM(Q$5:Q114))</f>
        <v>5.0462573591253154E-2</v>
      </c>
      <c r="R189" s="30">
        <f>IF(R114="","",R114/SUM(R$5:R114))</f>
        <v>0</v>
      </c>
      <c r="S189" s="30">
        <f>IF(S114="","",S114/SUM(S$5:S114))</f>
        <v>4.7733948804028533E-3</v>
      </c>
      <c r="T189" s="30">
        <f>IF(T114="","",T114/SUM(T$5:T114))</f>
        <v>8.9807820266938038E-2</v>
      </c>
      <c r="U189" s="30">
        <f>IF(U114="","",U114/SUM(U$5:U114))</f>
        <v>2.981914043086497E-3</v>
      </c>
      <c r="V189" s="30">
        <f>IF(V114="","",V114/SUM(V$5:V114))</f>
        <v>3.8116914230953522E-2</v>
      </c>
      <c r="W189" s="30">
        <f>IF(W114="","",W114/SUM(W$5:W114))</f>
        <v>2.3167141271296876E-2</v>
      </c>
      <c r="X189" s="30">
        <f>IF(X114="","",X114/SUM(X$5:X114))</f>
        <v>3.356007317513076E-3</v>
      </c>
      <c r="Y189" s="30">
        <f>IF(Y114="","",Y114/SUM(Y$5:Y114))</f>
        <v>0</v>
      </c>
      <c r="Z189" s="30">
        <f>IF(Z114="","",Z114/SUM(Z$5:Z114))</f>
        <v>4.7944191945883098E-2</v>
      </c>
      <c r="AA189" s="30">
        <f>IF(AA114="","",AA114/SUM(AA$5:AA114))</f>
        <v>2.7402677289903043E-2</v>
      </c>
      <c r="AB189" s="30">
        <f>IF(AB114="","",AB114/SUM(AB$5:AB114))</f>
        <v>3.1868028868684973E-3</v>
      </c>
      <c r="AC189" s="30">
        <f>IF(AC114="","",AC114/SUM(AC$5:AC114))</f>
        <v>3.6649427861709492E-4</v>
      </c>
      <c r="AD189" s="30">
        <f>IF(AD114="","",AD114/SUM(AD$5:AD114))</f>
        <v>4.9316406249999998E-3</v>
      </c>
      <c r="AE189" s="30">
        <f>IF(AE114="","",AE114/SUM(AE$5:AE114))</f>
        <v>0.11481922924116011</v>
      </c>
      <c r="AF189" s="30">
        <f>IF(AF114="","",AF114/SUM(AF$5:AF114))</f>
        <v>2.1306167833082607E-2</v>
      </c>
      <c r="AG189" s="30">
        <f>IF(AG114="","",AG114/SUM(AG$5:AG114))</f>
        <v>0</v>
      </c>
      <c r="AH189" s="30">
        <f>IF(AH114="","",AH114/SUM(AH$5:AH114))</f>
        <v>1.3015249886758267E-2</v>
      </c>
      <c r="AI189" s="30">
        <f>IF(AI114="","",AI114/SUM(AI$5:AI114))</f>
        <v>1.1142061281337047E-2</v>
      </c>
      <c r="AJ189" s="30">
        <f>IF(AJ114="","",AJ114/SUM(AJ$5:AJ114))</f>
        <v>1.2031051094526121E-2</v>
      </c>
      <c r="AK189" s="30">
        <f>IF(AK114="","",AK114/SUM(AK$5:AK114))</f>
        <v>6.0579913354545292E-3</v>
      </c>
      <c r="AL189" s="30">
        <f>IF(AL114="","",AL114/SUM(AL$5:AL114))</f>
        <v>1.211550533584432E-2</v>
      </c>
      <c r="AM189" s="30">
        <f>IF(AM114="","",AM114/SUM(AM$5:AM114))</f>
        <v>1.9655504798625371E-2</v>
      </c>
      <c r="AN189" s="30">
        <f>IF(AN114="","",AN114/SUM(AN$5:AN114))</f>
        <v>1.5179868901132218E-2</v>
      </c>
      <c r="AO189" s="30">
        <f>IF(AO114="","",AO114/SUM(AO$5:AO114))</f>
        <v>8.40549055897063E-3</v>
      </c>
      <c r="AP189" s="30">
        <f>IF(AP114="","",AP114/SUM(AP$5:AP114))</f>
        <v>1.5030926463741769E-2</v>
      </c>
      <c r="AQ189" s="30">
        <f>IF(AQ114="","",AQ114/SUM(AQ$5:AQ114))</f>
        <v>5.257103648692283E-3</v>
      </c>
      <c r="AR189" s="30">
        <f>IF(AR114="","",AR114/SUM(AR$5:AR114))</f>
        <v>1.181344212200923E-3</v>
      </c>
      <c r="AS189" s="30">
        <f>IF(AS114="","",AS114/SUM(AS$5:AS114))</f>
        <v>4.0065183902631543E-2</v>
      </c>
      <c r="AT189" s="30">
        <f>IF(AT114="","",AT114/SUM(AT$5:AT114))</f>
        <v>1.6791898072525319E-2</v>
      </c>
      <c r="AU189" s="30">
        <f>IF(AU114="","",AU114/SUM(AU$5:AU114))</f>
        <v>2.4130492244988444E-3</v>
      </c>
      <c r="AV189" s="30">
        <f>IF(AV114="","",AV114/SUM(AV$5:AV114))</f>
        <v>5.0881106653423033E-2</v>
      </c>
      <c r="AW189" s="30">
        <f>IF(AW114="","",AW114/SUM(AW$5:AW114))</f>
        <v>2.3853045381716426E-2</v>
      </c>
    </row>
    <row r="190" spans="1:54" x14ac:dyDescent="0.2">
      <c r="A190" s="27">
        <v>44457</v>
      </c>
      <c r="B190" s="30">
        <f>IF(B115="","",B115/SUM(B$5:B115))</f>
        <v>4.7029524290767344E-2</v>
      </c>
      <c r="C190" s="30">
        <f>IF(C115="","",C115/SUM(C$5:C115))</f>
        <v>0.17219704721531939</v>
      </c>
      <c r="D190" s="30">
        <f>IF(D115="","",D115/SUM(D$5:D115))</f>
        <v>1.3424024640657084E-2</v>
      </c>
      <c r="E190" s="30">
        <f>IF(E115="","",E115/SUM(E$5:E115))</f>
        <v>2.4554640213134275E-5</v>
      </c>
      <c r="F190" s="30">
        <f>IF(F115="","",F115/SUM(F$5:F115))</f>
        <v>1.4363471424251588E-3</v>
      </c>
      <c r="G190" s="30">
        <f>IF(G115="","",G115/SUM(G$5:G115))</f>
        <v>5.5823728368305254E-3</v>
      </c>
      <c r="H190" s="30">
        <f>IF(H115="","",H115/SUM(H$5:H115))</f>
        <v>0</v>
      </c>
      <c r="I190" s="30">
        <f>IF(I115="","",I115/SUM(I$5:I115))</f>
        <v>0</v>
      </c>
      <c r="J190" s="30">
        <f>IF(J115="","",J115/SUM(J$5:J115))</f>
        <v>0</v>
      </c>
      <c r="K190" s="30">
        <f>IF(K115="","",K115/SUM(K$5:K115))</f>
        <v>7.8649784951432856E-3</v>
      </c>
      <c r="L190" s="30">
        <f>IF(L115="","",L115/SUM(L$5:L115))</f>
        <v>1.7203323811996883E-3</v>
      </c>
      <c r="M190" s="30">
        <f>IF(M115="","",M115/SUM(M$5:M115))</f>
        <v>4.3787107718405431E-2</v>
      </c>
      <c r="N190" s="30">
        <f>IF(N115="","",N115/SUM(N$5:N115))</f>
        <v>5.7412383290483459E-3</v>
      </c>
      <c r="O190" s="30">
        <f>IF(O115="","",O115/SUM(O$5:O115))</f>
        <v>5.6666002887439636E-2</v>
      </c>
      <c r="P190" s="30">
        <f>IF(P115="","",P115/SUM(P$5:P115))</f>
        <v>4.3580064032111628E-2</v>
      </c>
      <c r="Q190" s="30">
        <f>IF(Q115="","",Q115/SUM(Q$5:Q115))</f>
        <v>0.13352226720647772</v>
      </c>
      <c r="R190" s="30">
        <f>IF(R115="","",R115/SUM(R$5:R115))</f>
        <v>6.446280991735537E-3</v>
      </c>
      <c r="S190" s="30">
        <f>IF(S115="","",S115/SUM(S$5:S115))</f>
        <v>1.1305881132662586E-2</v>
      </c>
      <c r="T190" s="30">
        <f>IF(T115="","",T115/SUM(T$5:T115))</f>
        <v>9.5370452332477651E-2</v>
      </c>
      <c r="U190" s="30">
        <f>IF(U115="","",U115/SUM(U$5:U115))</f>
        <v>8.7815117051125539E-3</v>
      </c>
      <c r="V190" s="30">
        <f>IF(V115="","",V115/SUM(V$5:V115))</f>
        <v>1.6981177202171677E-3</v>
      </c>
      <c r="W190" s="30">
        <f>IF(W115="","",W115/SUM(W$5:W115))</f>
        <v>1.3333968284204009E-2</v>
      </c>
      <c r="X190" s="30">
        <f>IF(X115="","",X115/SUM(X$5:X115))</f>
        <v>3.310911808669656E-2</v>
      </c>
      <c r="Y190" s="30">
        <f>IF(Y115="","",Y115/SUM(Y$5:Y115))</f>
        <v>0</v>
      </c>
      <c r="Z190" s="30">
        <f>IF(Z115="","",Z115/SUM(Z$5:Z115))</f>
        <v>5.6616943203573709E-2</v>
      </c>
      <c r="AA190" s="30">
        <f>IF(AA115="","",AA115/SUM(AA$5:AA115))</f>
        <v>2.0429829847063211E-2</v>
      </c>
      <c r="AB190" s="30">
        <f>IF(AB115="","",AB115/SUM(AB$5:AB115))</f>
        <v>8.6415164467571089E-3</v>
      </c>
      <c r="AC190" s="30">
        <f>IF(AC115="","",AC115/SUM(AC$5:AC115))</f>
        <v>1.0170043120982834E-3</v>
      </c>
      <c r="AD190" s="30">
        <f>IF(AD115="","",AD115/SUM(AD$5:AD115))</f>
        <v>4.7623675770240058E-3</v>
      </c>
      <c r="AE190" s="30">
        <f>IF(AE115="","",AE115/SUM(AE$5:AE115))</f>
        <v>7.9707495429616082E-2</v>
      </c>
      <c r="AF190" s="30">
        <f>IF(AF115="","",AF115/SUM(AF$5:AF115))</f>
        <v>2.1331754388772425E-2</v>
      </c>
      <c r="AG190" s="30">
        <f>IF(AG115="","",AG115/SUM(AG$5:AG115))</f>
        <v>0</v>
      </c>
      <c r="AH190" s="30">
        <f>IF(AH115="","",AH115/SUM(AH$5:AH115))</f>
        <v>4.1395281516862066E-2</v>
      </c>
      <c r="AI190" s="30">
        <f>IF(AI115="","",AI115/SUM(AI$5:AI115))</f>
        <v>4.0073982737361281E-3</v>
      </c>
      <c r="AJ190" s="30">
        <f>IF(AJ115="","",AJ115/SUM(AJ$5:AJ115))</f>
        <v>1.8685534904579202E-3</v>
      </c>
      <c r="AK190" s="30">
        <f>IF(AK115="","",AK115/SUM(AK$5:AK115))</f>
        <v>3.7735849056603772E-4</v>
      </c>
      <c r="AL190" s="30">
        <f>IF(AL115="","",AL115/SUM(AL$5:AL115))</f>
        <v>9.9235534193788978E-3</v>
      </c>
      <c r="AM190" s="30">
        <f>IF(AM115="","",AM115/SUM(AM$5:AM115))</f>
        <v>3.882441345913E-3</v>
      </c>
      <c r="AN190" s="30">
        <f>IF(AN115="","",AN115/SUM(AN$5:AN115))</f>
        <v>5.5827009044599231E-3</v>
      </c>
      <c r="AO190" s="30">
        <f>IF(AO115="","",AO115/SUM(AO$5:AO115))</f>
        <v>1.2886177535640883E-2</v>
      </c>
      <c r="AP190" s="30">
        <f>IF(AP115="","",AP115/SUM(AP$5:AP115))</f>
        <v>9.682093615526478E-3</v>
      </c>
      <c r="AQ190" s="30">
        <f>IF(AQ115="","",AQ115/SUM(AQ$5:AQ115))</f>
        <v>7.6500981295309807E-3</v>
      </c>
      <c r="AR190" s="30">
        <f>IF(AR115="","",AR115/SUM(AR$5:AR115))</f>
        <v>1.3763534401068771E-2</v>
      </c>
      <c r="AS190" s="30">
        <f>IF(AS115="","",AS115/SUM(AS$5:AS115))</f>
        <v>2.8100175703432404E-2</v>
      </c>
      <c r="AT190" s="30">
        <f>IF(AT115="","",AT115/SUM(AT$5:AT115))</f>
        <v>3.113288767345285E-2</v>
      </c>
      <c r="AU190" s="30">
        <f>IF(AU115="","",AU115/SUM(AU$5:AU115))</f>
        <v>6.6657632171836095E-3</v>
      </c>
      <c r="AV190" s="30">
        <f>IF(AV115="","",AV115/SUM(AV$5:AV115))</f>
        <v>3.0143892320681258E-2</v>
      </c>
      <c r="AW190" s="30">
        <f>IF(AW115="","",AW115/SUM(AW$5:AW115))</f>
        <v>1.7362959020755721E-2</v>
      </c>
    </row>
    <row r="191" spans="1:54" x14ac:dyDescent="0.2">
      <c r="A191" s="27">
        <v>44458</v>
      </c>
      <c r="B191" s="30">
        <f>IF(B116="","",B116/SUM(B$5:B116))</f>
        <v>1.7831188627742918E-2</v>
      </c>
      <c r="C191" s="30">
        <f>IF(C116="","",C116/SUM(C$5:C116))</f>
        <v>0</v>
      </c>
      <c r="D191" s="30">
        <f>IF(D116="","",D116/SUM(D$5:D116))</f>
        <v>7.5402486244141023E-3</v>
      </c>
      <c r="E191" s="30">
        <f>IF(E116="","",E116/SUM(E$5:E116))</f>
        <v>0</v>
      </c>
      <c r="F191" s="30">
        <f>IF(F116="","",F116/SUM(F$5:F116))</f>
        <v>1.438044855077863E-2</v>
      </c>
      <c r="G191" s="30">
        <f>IF(G116="","",G116/SUM(G$5:G116))</f>
        <v>2.2980958634274458E-4</v>
      </c>
      <c r="H191" s="30">
        <f>IF(H116="","",H116/SUM(H$5:H116))</f>
        <v>1.705247780649511E-2</v>
      </c>
      <c r="I191" s="30">
        <f>IF(I116="","",I116/SUM(I$5:I116))</f>
        <v>0</v>
      </c>
      <c r="J191" s="30">
        <f>IF(J116="","",J116/SUM(J$5:J116))</f>
        <v>0</v>
      </c>
      <c r="K191" s="30">
        <f>IF(K116="","",K116/SUM(K$5:K116))</f>
        <v>8.4335617422971864E-3</v>
      </c>
      <c r="L191" s="30">
        <f>IF(L116="","",L116/SUM(L$5:L116))</f>
        <v>3.8799793067770304E-3</v>
      </c>
      <c r="M191" s="30">
        <f>IF(M116="","",M116/SUM(M$5:M116))</f>
        <v>0.12160777812959825</v>
      </c>
      <c r="N191" s="30">
        <f>IF(N116="","",N116/SUM(N$5:N116))</f>
        <v>4.4972030941348051E-2</v>
      </c>
      <c r="O191" s="30">
        <f>IF(O116="","",O116/SUM(O$5:O116))</f>
        <v>2.4973909666771838E-2</v>
      </c>
      <c r="P191" s="30">
        <f>IF(P116="","",P116/SUM(P$5:P116))</f>
        <v>0</v>
      </c>
      <c r="Q191" s="30">
        <f>IF(Q116="","",Q116/SUM(Q$5:Q116))</f>
        <v>5.1313565831925027E-2</v>
      </c>
      <c r="R191" s="30">
        <f>IF(R116="","",R116/SUM(R$5:R116))</f>
        <v>4.2381598979549847E-3</v>
      </c>
      <c r="S191" s="30">
        <f>IF(S116="","",S116/SUM(S$5:S116))</f>
        <v>3.6574397921454983E-2</v>
      </c>
      <c r="T191" s="30">
        <f>IF(T116="","",T116/SUM(T$5:T116))</f>
        <v>5.8763736950417839E-2</v>
      </c>
      <c r="U191" s="30">
        <f>IF(U116="","",U116/SUM(U$5:U116))</f>
        <v>2.4783676957590003E-3</v>
      </c>
      <c r="V191" s="30">
        <f>IF(V116="","",V116/SUM(V$5:V116))</f>
        <v>0</v>
      </c>
      <c r="W191" s="30">
        <f>IF(W116="","",W116/SUM(W$5:W116))</f>
        <v>6.2349298961093085E-2</v>
      </c>
      <c r="X191" s="30">
        <f>IF(X116="","",X116/SUM(X$5:X116))</f>
        <v>1.5392162874839027E-2</v>
      </c>
      <c r="Y191" s="30">
        <f>IF(Y116="","",Y116/SUM(Y$5:Y116))</f>
        <v>0</v>
      </c>
      <c r="Z191" s="30">
        <f>IF(Z116="","",Z116/SUM(Z$5:Z116))</f>
        <v>3.7838667587689001E-2</v>
      </c>
      <c r="AA191" s="30">
        <f>IF(AA116="","",AA116/SUM(AA$5:AA116))</f>
        <v>1.5327536564053346E-3</v>
      </c>
      <c r="AB191" s="30">
        <f>IF(AB116="","",AB116/SUM(AB$5:AB116))</f>
        <v>1.2528420954944087E-3</v>
      </c>
      <c r="AC191" s="30">
        <f>IF(AC116="","",AC116/SUM(AC$5:AC116))</f>
        <v>6.301453399735745E-4</v>
      </c>
      <c r="AD191" s="30">
        <f>IF(AD116="","",AD116/SUM(AD$5:AD116))</f>
        <v>2.5132055806902434E-2</v>
      </c>
      <c r="AE191" s="30">
        <f>IF(AE116="","",AE116/SUM(AE$5:AE116))</f>
        <v>0.10870923064389104</v>
      </c>
      <c r="AF191" s="30">
        <f>IF(AF116="","",AF116/SUM(AF$5:AF116))</f>
        <v>2.5512670565302143E-2</v>
      </c>
      <c r="AG191" s="30">
        <f>IF(AG116="","",AG116/SUM(AG$5:AG116))</f>
        <v>0</v>
      </c>
      <c r="AH191" s="30">
        <f>IF(AH116="","",AH116/SUM(AH$5:AH116))</f>
        <v>5.7562239171103759E-3</v>
      </c>
      <c r="AI191" s="30">
        <f>IF(AI116="","",AI116/SUM(AI$5:AI116))</f>
        <v>6.4140782767573803E-2</v>
      </c>
      <c r="AJ191" s="30">
        <f>IF(AJ116="","",AJ116/SUM(AJ$5:AJ116))</f>
        <v>1.646655231560892E-2</v>
      </c>
      <c r="AK191" s="30">
        <f>IF(AK116="","",AK116/SUM(AK$5:AK116))</f>
        <v>8.489750830712765E-3</v>
      </c>
      <c r="AL191" s="30">
        <f>IF(AL116="","",AL116/SUM(AL$5:AL116))</f>
        <v>7.6886705178545733E-3</v>
      </c>
      <c r="AM191" s="30">
        <f>IF(AM116="","",AM116/SUM(AM$5:AM116))</f>
        <v>2.2545039071266808E-2</v>
      </c>
      <c r="AN191" s="30">
        <f>IF(AN116="","",AN116/SUM(AN$5:AN116))</f>
        <v>1.1743190901338704E-2</v>
      </c>
      <c r="AO191" s="30">
        <f>IF(AO116="","",AO116/SUM(AO$5:AO116))</f>
        <v>1.3050711027636169E-2</v>
      </c>
      <c r="AP191" s="30">
        <f>IF(AP116="","",AP116/SUM(AP$5:AP116))</f>
        <v>8.2522263592222436E-3</v>
      </c>
      <c r="AQ191" s="30">
        <f>IF(AQ116="","",AQ116/SUM(AQ$5:AQ116))</f>
        <v>2.7130234868927357E-2</v>
      </c>
      <c r="AR191" s="30">
        <f>IF(AR116="","",AR116/SUM(AR$5:AR116))</f>
        <v>1.0194353896303585E-2</v>
      </c>
      <c r="AS191" s="30">
        <f>IF(AS116="","",AS116/SUM(AS$5:AS116))</f>
        <v>2.9608428532655628E-3</v>
      </c>
      <c r="AT191" s="30">
        <f>IF(AT116="","",AT116/SUM(AT$5:AT116))</f>
        <v>1.9794239193834624E-2</v>
      </c>
      <c r="AU191" s="30">
        <f>IF(AU116="","",AU116/SUM(AU$5:AU116))</f>
        <v>2.7451411002525528E-3</v>
      </c>
      <c r="AV191" s="30">
        <f>IF(AV116="","",AV116/SUM(AV$5:AV116))</f>
        <v>1.8063335591797007E-2</v>
      </c>
      <c r="AW191" s="30">
        <f>IF(AW116="","",AW116/SUM(AW$5:AW116))</f>
        <v>3.0110116999311768E-2</v>
      </c>
    </row>
    <row r="192" spans="1:54" x14ac:dyDescent="0.2">
      <c r="A192" s="27">
        <v>44459</v>
      </c>
      <c r="B192" s="30">
        <f>IF(B117="","",B117/SUM(B$5:B117))</f>
        <v>2.0826824950536289E-2</v>
      </c>
      <c r="C192" s="30">
        <f>IF(C117="","",C117/SUM(C$5:C117))</f>
        <v>1.4170429436064945E-2</v>
      </c>
      <c r="D192" s="30">
        <f>IF(D117="","",D117/SUM(D$5:D117))</f>
        <v>7.8994908852028242E-2</v>
      </c>
      <c r="E192" s="30">
        <f>IF(E117="","",E117/SUM(E$5:E117))</f>
        <v>2.4554037297582654E-5</v>
      </c>
      <c r="F192" s="30">
        <f>IF(F117="","",F117/SUM(F$5:F117))</f>
        <v>1.5550502457272793E-2</v>
      </c>
      <c r="G192" s="30">
        <f>IF(G117="","",G117/SUM(G$5:G117))</f>
        <v>0</v>
      </c>
      <c r="H192" s="30">
        <f>IF(H117="","",H117/SUM(H$5:H117))</f>
        <v>3.996979340849021E-2</v>
      </c>
      <c r="I192" s="30">
        <f>IF(I117="","",I117/SUM(I$5:I117))</f>
        <v>7.8446443911922951E-3</v>
      </c>
      <c r="J192" s="30">
        <f>IF(J117="","",J117/SUM(J$5:J117))</f>
        <v>0</v>
      </c>
      <c r="K192" s="30">
        <f>IF(K117="","",K117/SUM(K$5:K117))</f>
        <v>8.3630315989546202E-3</v>
      </c>
      <c r="L192" s="30">
        <f>IF(L117="","",L117/SUM(L$5:L117))</f>
        <v>8.9720584465521665E-3</v>
      </c>
      <c r="M192" s="30">
        <f>IF(M117="","",M117/SUM(M$5:M117))</f>
        <v>2.6809019721577725E-2</v>
      </c>
      <c r="N192" s="30">
        <f>IF(N117="","",N117/SUM(N$5:N117))</f>
        <v>3.3758774159598284E-2</v>
      </c>
      <c r="O192" s="30">
        <f>IF(O117="","",O117/SUM(O$5:O117))</f>
        <v>4.8605338505587882E-2</v>
      </c>
      <c r="P192" s="30">
        <f>IF(P117="","",P117/SUM(P$5:P117))</f>
        <v>8.9655472420393248E-2</v>
      </c>
      <c r="Q192" s="30">
        <f>IF(Q117="","",Q117/SUM(Q$5:Q117))</f>
        <v>0.13109064210385796</v>
      </c>
      <c r="R192" s="30">
        <f>IF(R117="","",R117/SUM(R$5:R117))</f>
        <v>3.0516993776926758E-2</v>
      </c>
      <c r="S192" s="30">
        <f>IF(S117="","",S117/SUM(S$5:S117))</f>
        <v>4.7242528221194489E-3</v>
      </c>
      <c r="T192" s="30">
        <f>IF(T117="","",T117/SUM(T$5:T117))</f>
        <v>4.2451174368138882E-2</v>
      </c>
      <c r="U192" s="30">
        <f>IF(U117="","",U117/SUM(U$5:U117))</f>
        <v>0</v>
      </c>
      <c r="V192" s="30">
        <f>IF(V117="","",V117/SUM(V$5:V117))</f>
        <v>1.9130060498816329E-4</v>
      </c>
      <c r="W192" s="30">
        <f>IF(W117="","",W117/SUM(W$5:W117))</f>
        <v>0.13426796897147128</v>
      </c>
      <c r="X192" s="30">
        <f>IF(X117="","",X117/SUM(X$5:X117))</f>
        <v>6.660866479305351E-2</v>
      </c>
      <c r="Y192" s="30">
        <f>IF(Y117="","",Y117/SUM(Y$5:Y117))</f>
        <v>0</v>
      </c>
      <c r="Z192" s="30">
        <f>IF(Z117="","",Z117/SUM(Z$5:Z117))</f>
        <v>3.6655021349747685E-2</v>
      </c>
      <c r="AA192" s="30">
        <f>IF(AA117="","",AA117/SUM(AA$5:AA117))</f>
        <v>1.904052610870665E-2</v>
      </c>
      <c r="AB192" s="30">
        <f>IF(AB117="","",AB117/SUM(AB$5:AB117))</f>
        <v>8.1136843081345482E-4</v>
      </c>
      <c r="AC192" s="30">
        <f>IF(AC117="","",AC117/SUM(AC$5:AC117))</f>
        <v>2.4386774239437478E-4</v>
      </c>
      <c r="AD192" s="30">
        <f>IF(AD117="","",AD117/SUM(AD$5:AD117))</f>
        <v>6.1364697512061722E-2</v>
      </c>
      <c r="AE192" s="30">
        <f>IF(AE117="","",AE117/SUM(AE$5:AE117))</f>
        <v>2.3418023656712458E-2</v>
      </c>
      <c r="AF192" s="30">
        <f>IF(AF117="","",AF117/SUM(AF$5:AF117))</f>
        <v>3.3106406789144829E-3</v>
      </c>
      <c r="AG192" s="30">
        <f>IF(AG117="","",AG117/SUM(AG$5:AG117))</f>
        <v>0</v>
      </c>
      <c r="AH192" s="30">
        <f>IF(AH117="","",AH117/SUM(AH$5:AH117))</f>
        <v>1.7812508978079123E-3</v>
      </c>
      <c r="AI192" s="30">
        <f>IF(AI117="","",AI117/SUM(AI$5:AI117))</f>
        <v>7.05219878441187E-2</v>
      </c>
      <c r="AJ192" s="30">
        <f>IF(AJ117="","",AJ117/SUM(AJ$5:AJ117))</f>
        <v>7.080119705116664E-3</v>
      </c>
      <c r="AK192" s="30">
        <f>IF(AK117="","",AK117/SUM(AK$5:AK117))</f>
        <v>1.4096506174357534E-2</v>
      </c>
      <c r="AL192" s="30">
        <f>IF(AL117="","",AL117/SUM(AL$5:AL117))</f>
        <v>2.4404249210450762E-3</v>
      </c>
      <c r="AM192" s="30">
        <f>IF(AM117="","",AM117/SUM(AM$5:AM117))</f>
        <v>1.4556567545288217E-2</v>
      </c>
      <c r="AN192" s="30">
        <f>IF(AN117="","",AN117/SUM(AN$5:AN117))</f>
        <v>8.455324307529313E-3</v>
      </c>
      <c r="AO192" s="30">
        <f>IF(AO117="","",AO117/SUM(AO$5:AO117))</f>
        <v>2.7896696387377817E-4</v>
      </c>
      <c r="AP192" s="30">
        <f>IF(AP117="","",AP117/SUM(AP$5:AP117))</f>
        <v>6.4037383986327153E-3</v>
      </c>
      <c r="AQ192" s="30">
        <f>IF(AQ117="","",AQ117/SUM(AQ$5:AQ117))</f>
        <v>3.1885998830563783E-2</v>
      </c>
      <c r="AR192" s="30">
        <f>IF(AR117="","",AR117/SUM(AR$5:AR117))</f>
        <v>4.0276267630438446E-3</v>
      </c>
      <c r="AS192" s="30">
        <f>IF(AS117="","",AS117/SUM(AS$5:AS117))</f>
        <v>6.8490633078892877E-3</v>
      </c>
      <c r="AT192" s="30">
        <f>IF(AT117="","",AT117/SUM(AT$5:AT117))</f>
        <v>2.5976694710376173E-2</v>
      </c>
      <c r="AU192" s="30">
        <f>IF(AU117="","",AU117/SUM(AU$5:AU117))</f>
        <v>4.1133916554508751E-3</v>
      </c>
      <c r="AV192" s="30">
        <f>IF(AV117="","",AV117/SUM(AV$5:AV117))</f>
        <v>3.3535197027496577E-2</v>
      </c>
      <c r="AW192" s="30">
        <f>IF(AW117="","",AW117/SUM(AW$5:AW117))</f>
        <v>3.2321172136777043E-2</v>
      </c>
    </row>
    <row r="193" spans="1:49" x14ac:dyDescent="0.2">
      <c r="A193" s="27">
        <v>44460</v>
      </c>
      <c r="B193" s="30">
        <f>IF(B118="","",B118/SUM(B$5:B118))</f>
        <v>1.8165087587758161E-2</v>
      </c>
      <c r="C193" s="30">
        <f>IF(C118="","",C118/SUM(C$5:C118))</f>
        <v>1.3341548377923647E-2</v>
      </c>
      <c r="D193" s="30">
        <f>IF(D118="","",D118/SUM(D$5:D118))</f>
        <v>2.1304490331039002E-3</v>
      </c>
      <c r="E193" s="30">
        <f>IF(E118="","",E118/SUM(E$5:E118))</f>
        <v>1.2276867925454858E-5</v>
      </c>
      <c r="F193" s="30">
        <f>IF(F118="","",F118/SUM(F$5:F118))</f>
        <v>1.2924012598197155E-2</v>
      </c>
      <c r="G193" s="30">
        <f>IF(G118="","",G118/SUM(G$5:G118))</f>
        <v>4.3341708542713568E-2</v>
      </c>
      <c r="H193" s="30">
        <f>IF(H118="","",H118/SUM(H$5:H118))</f>
        <v>0</v>
      </c>
      <c r="I193" s="30">
        <f>IF(I118="","",I118/SUM(I$5:I118))</f>
        <v>7.8227890305909806E-2</v>
      </c>
      <c r="J193" s="30">
        <f>IF(J118="","",J118/SUM(J$5:J118))</f>
        <v>0</v>
      </c>
      <c r="K193" s="30">
        <f>IF(K118="","",K118/SUM(K$5:K118))</f>
        <v>8.2936713632722307E-3</v>
      </c>
      <c r="L193" s="30">
        <f>IF(L118="","",L118/SUM(L$5:L118))</f>
        <v>9.8670643104159395E-3</v>
      </c>
      <c r="M193" s="30">
        <f>IF(M118="","",M118/SUM(M$5:M118))</f>
        <v>2.3869801084990959E-3</v>
      </c>
      <c r="N193" s="30">
        <f>IF(N118="","",N118/SUM(N$5:N118))</f>
        <v>1.0701768467239211E-4</v>
      </c>
      <c r="O193" s="30">
        <f>IF(O118="","",O118/SUM(O$5:O118))</f>
        <v>4.0510451630055497E-2</v>
      </c>
      <c r="P193" s="30">
        <f>IF(P118="","",P118/SUM(P$5:P118))</f>
        <v>0.26059826310710837</v>
      </c>
      <c r="Q193" s="30">
        <f>IF(Q118="","",Q118/SUM(Q$5:Q118))</f>
        <v>4.0046133145383481E-2</v>
      </c>
      <c r="R193" s="30">
        <f>IF(R118="","",R118/SUM(R$5:R118))</f>
        <v>4.6155016932384614E-2</v>
      </c>
      <c r="S193" s="30">
        <f>IF(S118="","",S118/SUM(S$5:S118))</f>
        <v>2.1337832473203653E-3</v>
      </c>
      <c r="T193" s="30">
        <f>IF(T118="","",T118/SUM(T$5:T118))</f>
        <v>1.4381983597147194E-2</v>
      </c>
      <c r="U193" s="30">
        <f>IF(U118="","",U118/SUM(U$5:U118))</f>
        <v>1.0244808229995944E-3</v>
      </c>
      <c r="V193" s="30">
        <f>IF(V118="","",V118/SUM(V$5:V118))</f>
        <v>6.4522296037853081E-4</v>
      </c>
      <c r="W193" s="30">
        <f>IF(W118="","",W118/SUM(W$5:W118))</f>
        <v>7.8827732738257744E-2</v>
      </c>
      <c r="X193" s="30">
        <f>IF(X118="","",X118/SUM(X$5:X118))</f>
        <v>2.4321184841004793E-2</v>
      </c>
      <c r="Y193" s="30">
        <f>IF(Y118="","",Y118/SUM(Y$5:Y118))</f>
        <v>0</v>
      </c>
      <c r="Z193" s="30">
        <f>IF(Z118="","",Z118/SUM(Z$5:Z118))</f>
        <v>3.7383521785569591E-3</v>
      </c>
      <c r="AA193" s="30">
        <f>IF(AA118="","",AA118/SUM(AA$5:AA118))</f>
        <v>1.712612562841832E-2</v>
      </c>
      <c r="AB193" s="30">
        <f>IF(AB118="","",AB118/SUM(AB$5:AB118))</f>
        <v>1.6432142195889651E-3</v>
      </c>
      <c r="AC193" s="30">
        <f>IF(AC118="","",AC118/SUM(AC$5:AC118))</f>
        <v>3.2505129715783271E-4</v>
      </c>
      <c r="AD193" s="30">
        <f>IF(AD118="","",AD118/SUM(AD$5:AD118))</f>
        <v>5.8152196674624117E-2</v>
      </c>
      <c r="AE193" s="30">
        <f>IF(AE118="","",AE118/SUM(AE$5:AE118))</f>
        <v>8.1544612794612788E-3</v>
      </c>
      <c r="AF193" s="30">
        <f>IF(AF118="","",AF118/SUM(AF$5:AF118))</f>
        <v>1.8699286193642854E-2</v>
      </c>
      <c r="AG193" s="30">
        <f>IF(AG118="","",AG118/SUM(AG$5:AG118))</f>
        <v>9.58171206225681E-3</v>
      </c>
      <c r="AH193" s="30">
        <f>IF(AH118="","",AH118/SUM(AH$5:AH118))</f>
        <v>1.7334349679568619E-2</v>
      </c>
      <c r="AI193" s="30">
        <f>IF(AI118="","",AI118/SUM(AI$5:AI118))</f>
        <v>5.9515803631472762E-2</v>
      </c>
      <c r="AJ193" s="30">
        <f>IF(AJ118="","",AJ118/SUM(AJ$5:AJ118))</f>
        <v>1.0568127106403466E-2</v>
      </c>
      <c r="AK193" s="30">
        <f>IF(AK118="","",AK118/SUM(AK$5:AK118))</f>
        <v>5.7056081739420485E-4</v>
      </c>
      <c r="AL193" s="30">
        <f>IF(AL118="","",AL118/SUM(AL$5:AL118))</f>
        <v>5.3443211488250651E-3</v>
      </c>
      <c r="AM193" s="30">
        <f>IF(AM118="","",AM118/SUM(AM$5:AM118))</f>
        <v>6.2289021057707766E-4</v>
      </c>
      <c r="AN193" s="30">
        <f>IF(AN118="","",AN118/SUM(AN$5:AN118))</f>
        <v>2.0788652029487167E-2</v>
      </c>
      <c r="AO193" s="30">
        <f>IF(AO118="","",AO118/SUM(AO$5:AO118))</f>
        <v>6.5977403538691115E-3</v>
      </c>
      <c r="AP193" s="30">
        <f>IF(AP118="","",AP118/SUM(AP$5:AP118))</f>
        <v>4.1580489486384006E-3</v>
      </c>
      <c r="AQ193" s="30">
        <f>IF(AQ118="","",AQ118/SUM(AQ$5:AQ118))</f>
        <v>5.3512929687848682E-2</v>
      </c>
      <c r="AR193" s="30">
        <f>IF(AR118="","",AR118/SUM(AR$5:AR118))</f>
        <v>1.5469280060309084E-2</v>
      </c>
      <c r="AS193" s="30">
        <f>IF(AS118="","",AS118/SUM(AS$5:AS118))</f>
        <v>2.8588532821834799E-3</v>
      </c>
      <c r="AT193" s="30">
        <f>IF(AT118="","",AT118/SUM(AT$5:AT118))</f>
        <v>2.9617726062425957E-2</v>
      </c>
      <c r="AU193" s="30">
        <f>IF(AU118="","",AU118/SUM(AU$5:AU118))</f>
        <v>-1.5143611919705204E-4</v>
      </c>
      <c r="AV193" s="30">
        <f>IF(AV118="","",AV118/SUM(AV$5:AV118))</f>
        <v>2.3548522180796456E-2</v>
      </c>
      <c r="AW193" s="30">
        <f>IF(AW118="","",AW118/SUM(AW$5:AW118))</f>
        <v>4.3308881428985868E-3</v>
      </c>
    </row>
    <row r="194" spans="1:49" x14ac:dyDescent="0.2">
      <c r="A194" s="27">
        <v>44461</v>
      </c>
      <c r="B194" s="30">
        <f>IF(B119="","",B119/SUM(B$5:B119))</f>
        <v>2.9562676271704781E-3</v>
      </c>
      <c r="C194" s="30">
        <f>IF(C119="","",C119/SUM(C$5:C119))</f>
        <v>3.3241695303550971E-2</v>
      </c>
      <c r="D194" s="30">
        <f>IF(D119="","",D119/SUM(D$5:D119))</f>
        <v>3.3904055368330584E-2</v>
      </c>
      <c r="E194" s="30">
        <f>IF(E119="","",E119/SUM(E$5:E119))</f>
        <v>0</v>
      </c>
      <c r="F194" s="30">
        <f>IF(F119="","",F119/SUM(F$5:F119))</f>
        <v>2.0495727101875819E-2</v>
      </c>
      <c r="G194" s="30">
        <f>IF(G119="","",G119/SUM(G$5:G119))</f>
        <v>5.7767369242779079E-3</v>
      </c>
      <c r="H194" s="30">
        <f>IF(H119="","",H119/SUM(H$5:H119))</f>
        <v>1.9411826933248704E-2</v>
      </c>
      <c r="I194" s="30">
        <f>IF(I119="","",I119/SUM(I$5:I119))</f>
        <v>6.4068808144637529E-2</v>
      </c>
      <c r="J194" s="30">
        <f>IF(J119="","",J119/SUM(J$5:J119))</f>
        <v>1.6353006909145418E-4</v>
      </c>
      <c r="K194" s="30">
        <f>IF(K119="","",K119/SUM(K$5:K119))</f>
        <v>8.2254521661915218E-3</v>
      </c>
      <c r="L194" s="30">
        <f>IF(L119="","",L119/SUM(L$5:L119))</f>
        <v>1.6751934115298229E-2</v>
      </c>
      <c r="M194" s="30">
        <f>IF(M119="","",M119/SUM(M$5:M119))</f>
        <v>3.0467468315635762E-3</v>
      </c>
      <c r="N194" s="30">
        <f>IF(N119="","",N119/SUM(N$5:N119))</f>
        <v>1.5582426584510177E-3</v>
      </c>
      <c r="O194" s="30">
        <f>IF(O119="","",O119/SUM(O$5:O119))</f>
        <v>5.058738155085557E-2</v>
      </c>
      <c r="P194" s="30">
        <f>IF(P119="","",P119/SUM(P$5:P119))</f>
        <v>0.28462954440865162</v>
      </c>
      <c r="Q194" s="30">
        <f>IF(Q119="","",Q119/SUM(Q$5:Q119))</f>
        <v>3.7021040291232182E-2</v>
      </c>
      <c r="R194" s="30">
        <f>IF(R119="","",R119/SUM(R$5:R119))</f>
        <v>9.8205400953916888E-2</v>
      </c>
      <c r="S194" s="30">
        <f>IF(S119="","",S119/SUM(S$5:S119))</f>
        <v>1.7832375668714088E-3</v>
      </c>
      <c r="T194" s="30">
        <f>IF(T119="","",T119/SUM(T$5:T119))</f>
        <v>0</v>
      </c>
      <c r="U194" s="30">
        <f>IF(U119="","",U119/SUM(U$5:U119))</f>
        <v>0</v>
      </c>
      <c r="V194" s="30">
        <f>IF(V119="","",V119/SUM(V$5:V119))</f>
        <v>3.5832875468813457E-4</v>
      </c>
      <c r="W194" s="30">
        <f>IF(W119="","",W119/SUM(W$5:W119))</f>
        <v>2.5482938114517063E-2</v>
      </c>
      <c r="X194" s="30">
        <f>IF(X119="","",X119/SUM(X$5:X119))</f>
        <v>5.3808555047689506E-2</v>
      </c>
      <c r="Y194" s="30">
        <f>IF(Y119="","",Y119/SUM(Y$5:Y119))</f>
        <v>2.8323797654789553E-5</v>
      </c>
      <c r="Z194" s="30">
        <f>IF(Z119="","",Z119/SUM(Z$5:Z119))</f>
        <v>2.0252978108371844E-4</v>
      </c>
      <c r="AA194" s="30">
        <f>IF(AA119="","",AA119/SUM(AA$5:AA119))</f>
        <v>0</v>
      </c>
      <c r="AB194" s="30">
        <f>IF(AB119="","",AB119/SUM(AB$5:AB119))</f>
        <v>8.0937955275998431E-4</v>
      </c>
      <c r="AC194" s="30">
        <f>IF(AC119="","",AC119/SUM(AC$5:AC119))</f>
        <v>1.6023690722485903E-3</v>
      </c>
      <c r="AD194" s="30">
        <f>IF(AD119="","",AD119/SUM(AD$5:AD119))</f>
        <v>3.9792491906782218E-2</v>
      </c>
      <c r="AE194" s="30">
        <f>IF(AE119="","",AE119/SUM(AE$5:AE119))</f>
        <v>7.7594991993012077E-2</v>
      </c>
      <c r="AF194" s="30">
        <f>IF(AF119="","",AF119/SUM(AF$5:AF119))</f>
        <v>3.1708289642746378E-2</v>
      </c>
      <c r="AG194" s="30">
        <f>IF(AG119="","",AG119/SUM(AG$5:AG119))</f>
        <v>6.5836703166886279E-2</v>
      </c>
      <c r="AH194" s="30">
        <f>IF(AH119="","",AH119/SUM(AH$5:AH119))</f>
        <v>5.6425804278255011E-3</v>
      </c>
      <c r="AI194" s="30">
        <f>IF(AI119="","",AI119/SUM(AI$5:AI119))</f>
        <v>7.8900503290747187E-2</v>
      </c>
      <c r="AJ194" s="30">
        <f>IF(AJ119="","",AJ119/SUM(AJ$5:AJ119))</f>
        <v>3.2085187687862615E-2</v>
      </c>
      <c r="AK194" s="30">
        <f>IF(AK119="","",AK119/SUM(AK$5:AK119))</f>
        <v>3.0017678049463533E-3</v>
      </c>
      <c r="AL194" s="30">
        <f>IF(AL119="","",AL119/SUM(AL$5:AL119))</f>
        <v>6.2232673166974116E-3</v>
      </c>
      <c r="AM194" s="30">
        <f>IF(AM119="","",AM119/SUM(AM$5:AM119))</f>
        <v>8.7240568856311995E-3</v>
      </c>
      <c r="AN194" s="30">
        <f>IF(AN119="","",AN119/SUM(AN$5:AN119))</f>
        <v>2.6009482725117564E-2</v>
      </c>
      <c r="AO194" s="30">
        <f>IF(AO119="","",AO119/SUM(AO$5:AO119))</f>
        <v>5.8913283038060527E-3</v>
      </c>
      <c r="AP194" s="30">
        <f>IF(AP119="","",AP119/SUM(AP$5:AP119))</f>
        <v>9.2554725672097974E-4</v>
      </c>
      <c r="AQ194" s="30">
        <f>IF(AQ119="","",AQ119/SUM(AQ$5:AQ119))</f>
        <v>4.8133294815368668E-2</v>
      </c>
      <c r="AR194" s="30">
        <f>IF(AR119="","",AR119/SUM(AR$5:AR119))</f>
        <v>1.3299811065323793E-2</v>
      </c>
      <c r="AS194" s="30">
        <f>IF(AS119="","",AS119/SUM(AS$5:AS119))</f>
        <v>2.2307823585342662E-3</v>
      </c>
      <c r="AT194" s="30">
        <f>IF(AT119="","",AT119/SUM(AT$5:AT119))</f>
        <v>3.3894655727301576E-2</v>
      </c>
      <c r="AU194" s="30">
        <f>IF(AU119="","",AU119/SUM(AU$5:AU119))</f>
        <v>1.6294852842359897E-3</v>
      </c>
      <c r="AV194" s="30">
        <f>IF(AV119="","",AV119/SUM(AV$5:AV119))</f>
        <v>1.8782977905562655E-2</v>
      </c>
      <c r="AW194" s="30">
        <f>IF(AW119="","",AW119/SUM(AW$5:AW119))</f>
        <v>-6.2169723344731112E-5</v>
      </c>
    </row>
    <row r="195" spans="1:49" x14ac:dyDescent="0.2">
      <c r="A195" s="27">
        <v>44462</v>
      </c>
      <c r="B195" s="30">
        <f>IF(B120="","",B120/SUM(B$5:B120))</f>
        <v>5.7434372782864283E-3</v>
      </c>
      <c r="C195" s="30">
        <f>IF(C120="","",C120/SUM(C$5:C120))</f>
        <v>1.2355848434925864E-3</v>
      </c>
      <c r="D195" s="30">
        <f>IF(D120="","",D120/SUM(D$5:D120))</f>
        <v>1.127088132030324E-2</v>
      </c>
      <c r="E195" s="30">
        <f>IF(E120="","",E120/SUM(E$5:E120))</f>
        <v>6.5373826076350772E-3</v>
      </c>
      <c r="F195" s="30">
        <f>IF(F120="","",F120/SUM(F$5:F120))</f>
        <v>5.3161326906719594E-4</v>
      </c>
      <c r="G195" s="30">
        <f>IF(G120="","",G120/SUM(G$5:G120))</f>
        <v>3.669724770642202E-2</v>
      </c>
      <c r="H195" s="30">
        <f>IF(H120="","",H120/SUM(H$5:H120))</f>
        <v>5.0140675241157555E-2</v>
      </c>
      <c r="I195" s="30">
        <f>IF(I120="","",I120/SUM(I$5:I120))</f>
        <v>6.9915172173374137E-3</v>
      </c>
      <c r="J195" s="30">
        <f>IF(J120="","",J120/SUM(J$5:J120))</f>
        <v>9.258124685155686E-4</v>
      </c>
      <c r="K195" s="30">
        <f>IF(K120="","",K120/SUM(K$5:K120))</f>
        <v>2.6800904239203897E-3</v>
      </c>
      <c r="L195" s="30">
        <f>IF(L120="","",L120/SUM(L$5:L120))</f>
        <v>0.13026019480695661</v>
      </c>
      <c r="M195" s="30">
        <f>IF(M120="","",M120/SUM(M$5:M120))</f>
        <v>0.14098771932541465</v>
      </c>
      <c r="N195" s="30">
        <f>IF(N120="","",N120/SUM(N$5:N120))</f>
        <v>1.5134923390578954E-4</v>
      </c>
      <c r="O195" s="30">
        <f>IF(O120="","",O120/SUM(O$5:O120))</f>
        <v>6.5082299266484428E-2</v>
      </c>
      <c r="P195" s="30">
        <f>IF(P120="","",P120/SUM(P$5:P120))</f>
        <v>2.6391279403327598E-3</v>
      </c>
      <c r="Q195" s="30">
        <f>IF(Q120="","",Q120/SUM(Q$5:Q120))</f>
        <v>2.4908248601167197E-2</v>
      </c>
      <c r="R195" s="30">
        <f>IF(R120="","",R120/SUM(R$5:R120))</f>
        <v>0.18513029862431496</v>
      </c>
      <c r="S195" s="30">
        <f>IF(S120="","",S120/SUM(S$5:S120))</f>
        <v>7.3817497820801034E-2</v>
      </c>
      <c r="T195" s="30">
        <f>IF(T120="","",T120/SUM(T$5:T120))</f>
        <v>0</v>
      </c>
      <c r="U195" s="30">
        <f>IF(U120="","",U120/SUM(U$5:U120))</f>
        <v>0</v>
      </c>
      <c r="V195" s="30">
        <f>IF(V120="","",V120/SUM(V$5:V120))</f>
        <v>2.6270538784868168E-4</v>
      </c>
      <c r="W195" s="30">
        <f>IF(W120="","",W120/SUM(W$5:W120))</f>
        <v>2.3772156573116693E-3</v>
      </c>
      <c r="X195" s="30">
        <f>IF(X120="","",X120/SUM(X$5:X120))</f>
        <v>8.0667141898691716E-3</v>
      </c>
      <c r="Y195" s="30">
        <f>IF(Y120="","",Y120/SUM(Y$5:Y120))</f>
        <v>7.0804480507526517E-5</v>
      </c>
      <c r="Z195" s="30">
        <f>IF(Z120="","",Z120/SUM(Z$5:Z120))</f>
        <v>8.4622601593112453E-4</v>
      </c>
      <c r="AA195" s="30">
        <f>IF(AA120="","",AA120/SUM(AA$5:AA120))</f>
        <v>0</v>
      </c>
      <c r="AB195" s="30">
        <f>IF(AB120="","",AB120/SUM(AB$5:AB120))</f>
        <v>2.233727476204472E-2</v>
      </c>
      <c r="AC195" s="30">
        <f>IF(AC120="","",AC120/SUM(AC$5:AC120))</f>
        <v>1.7615258458361174E-3</v>
      </c>
      <c r="AD195" s="30">
        <f>IF(AD120="","",AD120/SUM(AD$5:AD120))</f>
        <v>2.9505317591960192E-2</v>
      </c>
      <c r="AE195" s="30">
        <f>IF(AE120="","",AE120/SUM(AE$5:AE120))</f>
        <v>4.400269072858435E-2</v>
      </c>
      <c r="AF195" s="30">
        <f>IF(AF120="","",AF120/SUM(AF$5:AF120))</f>
        <v>2.5190772222385906E-3</v>
      </c>
      <c r="AG195" s="30">
        <f>IF(AG120="","",AG120/SUM(AG$5:AG120))</f>
        <v>3.3845478489903422E-2</v>
      </c>
      <c r="AH195" s="30">
        <f>IF(AH120="","",AH120/SUM(AH$5:AH120))</f>
        <v>4.3880488554738813E-3</v>
      </c>
      <c r="AI195" s="30">
        <f>IF(AI120="","",AI120/SUM(AI$5:AI120))</f>
        <v>2.3144996596324029E-2</v>
      </c>
      <c r="AJ195" s="30">
        <f>IF(AJ120="","",AJ120/SUM(AJ$5:AJ120))</f>
        <v>7.9159972992479805E-4</v>
      </c>
      <c r="AK195" s="30">
        <f>IF(AK120="","",AK120/SUM(AK$5:AK120))</f>
        <v>1.9390678499056669E-3</v>
      </c>
      <c r="AL195" s="30">
        <f>IF(AL120="","",AL120/SUM(AL$5:AL120))</f>
        <v>1.1561272741844994E-2</v>
      </c>
      <c r="AM195" s="30">
        <f>IF(AM120="","",AM120/SUM(AM$5:AM120))</f>
        <v>1.4505839630974581E-2</v>
      </c>
      <c r="AN195" s="31">
        <f>IF(AN120="","",AN120/SUM(AN$5:AN120))</f>
        <v>1.1049829928704576E-2</v>
      </c>
      <c r="AO195" s="30">
        <f>IF(AO120="","",AO120/SUM(AO$5:AO120))</f>
        <v>1.1500513228732429E-2</v>
      </c>
      <c r="AP195" s="30">
        <f>IF(AP120="","",AP120/SUM(AP$5:AP120))</f>
        <v>1.4320872406330886E-2</v>
      </c>
      <c r="AQ195" s="30">
        <f>IF(AQ120="","",AQ120/SUM(AQ$5:AQ120))</f>
        <v>3.321093833427799E-2</v>
      </c>
      <c r="AR195" s="30">
        <f>IF(AR120="","",AR120/SUM(AR$5:AR120))</f>
        <v>2.322100643736286E-2</v>
      </c>
      <c r="AS195" s="30">
        <f>IF(AS120="","",AS120/SUM(AS$5:AS120))</f>
        <v>1.5844576888856388E-4</v>
      </c>
      <c r="AT195" s="30">
        <f>IF(AT120="","",AT120/SUM(AT$5:AT120))</f>
        <v>1.4110628219021976E-2</v>
      </c>
      <c r="AU195" s="30">
        <f>IF(AU120="","",AU120/SUM(AU$5:AU120))</f>
        <v>1.1392699372239015E-2</v>
      </c>
      <c r="AV195" s="30">
        <f>IF(AV120="","",AV120/SUM(AV$5:AV120))</f>
        <v>4.1173312917178167E-3</v>
      </c>
      <c r="AW195" s="30">
        <f>IF(AW120="","",AW120/SUM(AW$5:AW120))</f>
        <v>6.0762100926879505E-3</v>
      </c>
    </row>
    <row r="196" spans="1:49" x14ac:dyDescent="0.2">
      <c r="A196" s="27">
        <v>44463</v>
      </c>
      <c r="B196" s="30">
        <f>IF(B121="","",B121/SUM(B$5:B121))</f>
        <v>1.9893452019691146E-3</v>
      </c>
      <c r="C196" s="30">
        <f>IF(C121="","",C121/SUM(C$5:C121))</f>
        <v>5.5972696245733785E-3</v>
      </c>
      <c r="D196" s="30">
        <f>IF(D121="","",D121/SUM(D$5:D121))</f>
        <v>7.1278738914619208E-2</v>
      </c>
      <c r="E196" s="30">
        <f>IF(E121="","",E121/SUM(E$5:E121))</f>
        <v>2.0934251843918112E-3</v>
      </c>
      <c r="F196" s="30">
        <f>IF(F121="","",F121/SUM(F$5:F121))</f>
        <v>2.3870476717636476E-2</v>
      </c>
      <c r="G196" s="30">
        <f>IF(G121="","",G121/SUM(G$5:G121))</f>
        <v>0</v>
      </c>
      <c r="H196" s="31">
        <f>IF(H121="","",H121/SUM(H$5:H121))</f>
        <v>2.4552805684881156E-2</v>
      </c>
      <c r="I196" s="30">
        <f>IF(I121="","",I121/SUM(I$5:I121))</f>
        <v>1.3337919437437897E-2</v>
      </c>
      <c r="J196" s="30">
        <f>IF(J121="","",J121/SUM(J$5:J121))</f>
        <v>2.4500796275878968E-4</v>
      </c>
      <c r="K196" s="30">
        <f>IF(K121="","",K121/SUM(K$5:K121))</f>
        <v>9.636134928969569E-3</v>
      </c>
      <c r="L196" s="30">
        <f>IF(L121="","",L121/SUM(L$5:L121))</f>
        <v>6.9455665522116738E-2</v>
      </c>
      <c r="M196" s="30">
        <f>IF(M121="","",M121/SUM(M$5:M121))</f>
        <v>6.9620344355593972E-2</v>
      </c>
      <c r="N196" s="30">
        <f>IF(N121="","",N121/SUM(N$5:N121))</f>
        <v>0</v>
      </c>
      <c r="O196" s="30">
        <f>IF(O121="","",O121/SUM(O$5:O121))</f>
        <v>1.8547826758279935E-2</v>
      </c>
      <c r="P196" s="30">
        <f>IF(P121="","",P121/SUM(P$5:P121))</f>
        <v>5.8000778243763242E-2</v>
      </c>
      <c r="Q196" s="30">
        <f>IF(Q121="","",Q121/SUM(Q$5:Q121))</f>
        <v>4.7725449753638134E-2</v>
      </c>
      <c r="R196" s="30">
        <f>IF(R121="","",R121/SUM(R$5:R121))</f>
        <v>0.10176813341370304</v>
      </c>
      <c r="S196" s="30">
        <f>IF(S121="","",S121/SUM(S$5:S121))</f>
        <v>6.4187795149236624E-4</v>
      </c>
      <c r="T196" s="30">
        <f>IF(T121="","",T121/SUM(T$5:T121))</f>
        <v>0</v>
      </c>
      <c r="U196" s="30">
        <f>IF(U121="","",U121/SUM(U$5:U121))</f>
        <v>0</v>
      </c>
      <c r="V196" s="30">
        <f>IF(V121="","",V121/SUM(V$5:V121))</f>
        <v>5.5574027454519549E-3</v>
      </c>
      <c r="W196" s="30">
        <f>IF(W121="","",W121/SUM(W$5:W121))</f>
        <v>2.371577905182934E-3</v>
      </c>
      <c r="X196" s="30">
        <f>IF(X121="","",X121/SUM(X$5:X121))</f>
        <v>8.4507042253521118E-3</v>
      </c>
      <c r="Y196" s="30">
        <f>IF(Y121="","",Y121/SUM(Y$5:Y121))</f>
        <v>2.7819357754116417E-3</v>
      </c>
      <c r="Z196" s="30">
        <f>IF(Z121="","",Z121/SUM(Z$5:Z121))</f>
        <v>1.0107692873157644E-3</v>
      </c>
      <c r="AA196" s="30">
        <f>IF(AA121="","",AA121/SUM(AA$5:AA121))</f>
        <v>1.2008078161672398E-2</v>
      </c>
      <c r="AB196" s="30">
        <f>IF(AB121="","",AB121/SUM(AB$5:AB121))</f>
        <v>1.0470032886641759E-2</v>
      </c>
      <c r="AC196" s="30">
        <f>IF(AC121="","",AC121/SUM(AC$5:AC121))</f>
        <v>5.2615602549833051E-4</v>
      </c>
      <c r="AD196" s="30">
        <f>IF(AD121="","",AD121/SUM(AD$5:AD121))</f>
        <v>3.0350621582243751E-2</v>
      </c>
      <c r="AE196" s="30">
        <f>IF(AE121="","",AE121/SUM(AE$5:AE121))</f>
        <v>1.855330596720703E-4</v>
      </c>
      <c r="AF196" s="30">
        <f>IF(AF121="","",AF121/SUM(AF$5:AF121))</f>
        <v>1.1187181354697743E-2</v>
      </c>
      <c r="AG196" s="30">
        <f>IF(AG121="","",AG121/SUM(AG$5:AG121))</f>
        <v>2.8861320714498869E-2</v>
      </c>
      <c r="AH196" s="30">
        <f>IF(AH121="","",AH121/SUM(AH$5:AH121))</f>
        <v>6.7458775192937651E-3</v>
      </c>
      <c r="AI196" s="30">
        <f>IF(AI121="","",AI121/SUM(AI$5:AI121))</f>
        <v>2.8010586678429643E-2</v>
      </c>
      <c r="AJ196" s="30">
        <f>IF(AJ121="","",AJ121/SUM(AJ$5:AJ121))</f>
        <v>4.4216895508494299E-4</v>
      </c>
      <c r="AK196" s="30">
        <f>IF(AK121="","",AK121/SUM(AK$5:AK121))</f>
        <v>4.6166285570210137E-3</v>
      </c>
      <c r="AL196" s="30">
        <f>IF(AL121="","",AL121/SUM(AL$5:AL121))</f>
        <v>2.152687919068345E-2</v>
      </c>
      <c r="AM196" s="30">
        <f>IF(AM121="","",AM121/SUM(AM$5:AM121))</f>
        <v>2.6057199663531393E-2</v>
      </c>
      <c r="AN196" s="30">
        <f>IF(AN121="","",AN121/SUM(AN$5:AN121))</f>
        <v>5.7510795215713253E-3</v>
      </c>
      <c r="AO196" s="30">
        <f>IF(AO121="","",AO121/SUM(AO$5:AO121))</f>
        <v>1.0519333810071614E-2</v>
      </c>
      <c r="AP196" s="30">
        <f>IF(AP121="","",AP121/SUM(AP$5:AP121))</f>
        <v>1.648443368667056E-2</v>
      </c>
      <c r="AQ196" s="30">
        <f>IF(AQ121="","",AQ121/SUM(AQ$5:AQ121))</f>
        <v>3.4806187414272917E-2</v>
      </c>
      <c r="AR196" s="30">
        <f>IF(AR121="","",AR121/SUM(AR$5:AR121))</f>
        <v>2.7211557490599645E-2</v>
      </c>
      <c r="AS196" s="30">
        <f>IF(AS121="","",AS121/SUM(AS$5:AS121))</f>
        <v>3.9334231707761225E-3</v>
      </c>
      <c r="AT196" s="30">
        <f>IF(AT121="","",AT121/SUM(AT$5:AT121))</f>
        <v>4.1527011832735453E-2</v>
      </c>
      <c r="AU196" s="30">
        <f>IF(AU121="","",AU121/SUM(AU$5:AU121))</f>
        <v>8.8719898605830166E-3</v>
      </c>
      <c r="AV196" s="30">
        <f>IF(AV121="","",AV121/SUM(AV$5:AV121))</f>
        <v>4.0589884409211767E-3</v>
      </c>
      <c r="AW196" s="30">
        <f>IF(AW121="","",AW121/SUM(AW$5:AW121))</f>
        <v>1.9939564618578743E-3</v>
      </c>
    </row>
    <row r="197" spans="1:49" x14ac:dyDescent="0.2">
      <c r="A197" s="27">
        <v>44464</v>
      </c>
      <c r="B197" s="30">
        <f>IF(B122="","",B122/SUM(B$5:B122))</f>
        <v>0.1018714796196475</v>
      </c>
      <c r="C197" s="30">
        <f>IF(C122="","",C122/SUM(C$5:C122))</f>
        <v>3.2321986877449471E-2</v>
      </c>
      <c r="D197" s="30">
        <f>IF(D122="","",D122/SUM(D$5:D122))</f>
        <v>0</v>
      </c>
      <c r="E197" s="30">
        <f>IF(E122="","",E122/SUM(E$5:E122))</f>
        <v>1.2170928520136801E-5</v>
      </c>
      <c r="F197" s="30">
        <f>IF(F122="","",F122/SUM(F$5:F122))</f>
        <v>5.1865426506690637E-4</v>
      </c>
      <c r="G197" s="30">
        <f>IF(G122="","",G122/SUM(G$5:G122))</f>
        <v>0</v>
      </c>
      <c r="H197" s="30">
        <f>IF(H122="","",H122/SUM(H$5:H122))</f>
        <v>4.5613093640998123E-3</v>
      </c>
      <c r="I197" s="30">
        <f>IF(I122="","",I122/SUM(I$5:I122))</f>
        <v>3.4304589322950309E-2</v>
      </c>
      <c r="J197" s="30">
        <f>IF(J122="","",J122/SUM(J$5:J122))</f>
        <v>0</v>
      </c>
      <c r="K197" s="30">
        <f>IF(K122="","",K122/SUM(K$5:K122))</f>
        <v>9.5554869755054925E-3</v>
      </c>
      <c r="L197" s="30">
        <f>IF(L122="","",L122/SUM(L$5:L122))</f>
        <v>0.15758130038071336</v>
      </c>
      <c r="M197" s="30">
        <f>IF(M122="","",M122/SUM(M$5:M122))</f>
        <v>4.5007980626341572E-2</v>
      </c>
      <c r="N197" s="30">
        <f>IF(N122="","",N122/SUM(N$5:N122))</f>
        <v>7.8700514070697974E-3</v>
      </c>
      <c r="O197" s="30">
        <f>IF(O122="","",O122/SUM(O$5:O122))</f>
        <v>2.9019593144741899E-2</v>
      </c>
      <c r="P197" s="30">
        <f>IF(P122="","",P122/SUM(P$5:P122))</f>
        <v>3.4904341657799751E-2</v>
      </c>
      <c r="Q197" s="30">
        <f>IF(Q122="","",Q122/SUM(Q$5:Q122))</f>
        <v>4.9708716720204715E-2</v>
      </c>
      <c r="R197" s="30">
        <f>IF(R122="","",R122/SUM(R$5:R122))</f>
        <v>5.5776892430278883E-2</v>
      </c>
      <c r="S197" s="30">
        <f>IF(S122="","",S122/SUM(S$5:S122))</f>
        <v>5.8002936857562408E-2</v>
      </c>
      <c r="T197" s="30">
        <f>IF(T122="","",T122/SUM(T$5:T122))</f>
        <v>0</v>
      </c>
      <c r="U197" s="30">
        <f>IF(U122="","",U122/SUM(U$5:U122))</f>
        <v>1.8703137435596699E-2</v>
      </c>
      <c r="V197" s="30">
        <f>IF(V122="","",V122/SUM(V$5:V122))</f>
        <v>1.7523391744639148E-2</v>
      </c>
      <c r="W197" s="30">
        <f>IF(W122="","",W122/SUM(W$5:W122))</f>
        <v>2.9156526929611094E-3</v>
      </c>
      <c r="X197" s="30">
        <f>IF(X122="","",X122/SUM(X$5:X122))</f>
        <v>2.4522638075932042E-3</v>
      </c>
      <c r="Y197" s="30">
        <f>IF(Y122="","",Y122/SUM(Y$5:Y122))</f>
        <v>3.1057654300073407E-4</v>
      </c>
      <c r="Z197" s="30">
        <f>IF(Z122="","",Z122/SUM(Z$5:Z122))</f>
        <v>2.6759530791788857E-3</v>
      </c>
      <c r="AA197" s="30">
        <f>IF(AA122="","",AA122/SUM(AA$5:AA122))</f>
        <v>1.0130480589999189E-2</v>
      </c>
      <c r="AB197" s="30">
        <f>IF(AB122="","",AB122/SUM(AB$5:AB122))</f>
        <v>1.3201757290769809E-2</v>
      </c>
      <c r="AC197" s="30">
        <f>IF(AC122="","",AC122/SUM(AC$5:AC122))</f>
        <v>6.0706625116354362E-5</v>
      </c>
      <c r="AD197" s="30">
        <f>IF(AD122="","",AD122/SUM(AD$5:AD122))</f>
        <v>4.6649228826553618E-2</v>
      </c>
      <c r="AE197" s="30">
        <f>IF(AE122="","",AE122/SUM(AE$5:AE122))</f>
        <v>2.6593223017360092E-2</v>
      </c>
      <c r="AF197" s="30">
        <f>IF(AF122="","",AF122/SUM(AF$5:AF122))</f>
        <v>1.3209906711322572E-2</v>
      </c>
      <c r="AG197" s="30">
        <f>IF(AG122="","",AG122/SUM(AG$5:AG122))</f>
        <v>7.8346626851597184E-2</v>
      </c>
      <c r="AH197" s="30">
        <f>IF(AH122="","",AH122/SUM(AH$5:AH122))</f>
        <v>3.568366020303726E-3</v>
      </c>
      <c r="AI197" s="30">
        <f>IF(AI122="","",AI122/SUM(AI$5:AI122))</f>
        <v>1.0547755874008875E-2</v>
      </c>
      <c r="AJ197" s="30">
        <f>IF(AJ122="","",AJ122/SUM(AJ$5:AJ122))</f>
        <v>4.0269805463113928E-2</v>
      </c>
      <c r="AK197" s="30">
        <f>IF(AK122="","",AK122/SUM(AK$5:AK122))</f>
        <v>6.3153347732181429E-3</v>
      </c>
      <c r="AL197" s="30">
        <f>IF(AL122="","",AL122/SUM(AL$5:AL122))</f>
        <v>5.8860216730334449E-3</v>
      </c>
      <c r="AM197" s="30">
        <f>IF(AM122="","",AM122/SUM(AM$5:AM122))</f>
        <v>1.400539103881171E-2</v>
      </c>
      <c r="AN197" s="30">
        <f>IF(AN122="","",AN122/SUM(AN$5:AN122))</f>
        <v>2.1734156943491192E-3</v>
      </c>
      <c r="AO197" s="30">
        <f>IF(AO122="","",AO122/SUM(AO$5:AO122))</f>
        <v>1.5779917581296668E-2</v>
      </c>
      <c r="AP197" s="30">
        <f>IF(AP122="","",AP122/SUM(AP$5:AP122))</f>
        <v>1.4740650891223454E-2</v>
      </c>
      <c r="AQ197" s="30">
        <f>IF(AQ122="","",AQ122/SUM(AQ$5:AQ122))</f>
        <v>2.0692279023541836E-2</v>
      </c>
      <c r="AR197" s="30">
        <f>IF(AR122="","",AR122/SUM(AR$5:AR122))</f>
        <v>1.6557073943808821E-2</v>
      </c>
      <c r="AS197" s="30">
        <f>IF(AS122="","",AS122/SUM(AS$5:AS122))</f>
        <v>8.3787785763299507E-3</v>
      </c>
      <c r="AT197" s="30">
        <f>IF(AT122="","",AT122/SUM(AT$5:AT122))</f>
        <v>3.0128990715161081E-2</v>
      </c>
      <c r="AU197" s="30">
        <f>IF(AU122="","",AU122/SUM(AU$5:AU122))</f>
        <v>9.0688153452184832E-3</v>
      </c>
      <c r="AV197" s="30">
        <f>IF(AV122="","",AV122/SUM(AV$5:AV122))</f>
        <v>3.4227730685078674E-3</v>
      </c>
      <c r="AW197" s="30">
        <f>IF(AW122="","",AW122/SUM(AW$5:AW122))</f>
        <v>1.5800760702435867E-2</v>
      </c>
    </row>
    <row r="198" spans="1:49" x14ac:dyDescent="0.2">
      <c r="A198" s="27">
        <v>44465</v>
      </c>
      <c r="B198" s="30">
        <f>IF(B123="","",B123/SUM(B$5:B123))</f>
        <v>1.0587772635145354E-3</v>
      </c>
      <c r="C198" s="30">
        <f>IF(C123="","",C123/SUM(C$5:C123))</f>
        <v>7.7123069192283327E-3</v>
      </c>
      <c r="D198" s="30">
        <f>IF(D123="","",D123/SUM(D$5:D123))</f>
        <v>0</v>
      </c>
      <c r="E198" s="30">
        <f>IF(E123="","",E123/SUM(E$5:E123))</f>
        <v>0</v>
      </c>
      <c r="F198" s="30">
        <f>IF(F123="","",F123/SUM(F$5:F123))</f>
        <v>0</v>
      </c>
      <c r="G198" s="30">
        <f>IF(G123="","",G123/SUM(G$5:G123))</f>
        <v>0</v>
      </c>
      <c r="H198" s="30">
        <f>IF(H123="","",H123/SUM(H$5:H123))</f>
        <v>1.1451125621284475E-3</v>
      </c>
      <c r="I198" s="30">
        <f>IF(I123="","",I123/SUM(I$5:I123))</f>
        <v>1.9486864008105956E-2</v>
      </c>
      <c r="J198" s="30">
        <f>IF(J123="","",J123/SUM(J$5:J123))</f>
        <v>1.8673612502504509E-2</v>
      </c>
      <c r="K198" s="30">
        <f>IF(K123="","",K123/SUM(K$5:K123))</f>
        <v>1.8609503297886659E-2</v>
      </c>
      <c r="L198" s="30">
        <f>IF(L123="","",L123/SUM(L$5:L123))</f>
        <v>9.640036130916918E-2</v>
      </c>
      <c r="M198" s="30">
        <f>IF(M123="","",M123/SUM(M$5:M123))</f>
        <v>5.3229462494463406E-2</v>
      </c>
      <c r="N198" s="30">
        <f>IF(N123="","",N123/SUM(N$5:N123))</f>
        <v>1.5521874103253072E-2</v>
      </c>
      <c r="O198" s="30">
        <f>IF(O123="","",O123/SUM(O$5:O123))</f>
        <v>1.161379949062283E-2</v>
      </c>
      <c r="P198" s="30">
        <f>IF(P123="","",P123/SUM(P$5:P123))</f>
        <v>2.6426401431603481E-3</v>
      </c>
      <c r="Q198" s="30">
        <f>IF(Q123="","",Q123/SUM(Q$5:Q123))</f>
        <v>2.1887314943018425E-2</v>
      </c>
      <c r="R198" s="30">
        <f>IF(R123="","",R123/SUM(R$5:R123))</f>
        <v>4.2034666792613237E-3</v>
      </c>
      <c r="S198" s="30">
        <f>IF(S123="","",S123/SUM(S$5:S123))</f>
        <v>2.3820565791137907E-2</v>
      </c>
      <c r="T198" s="30">
        <f>IF(T123="","",T123/SUM(T$5:T123))</f>
        <v>0</v>
      </c>
      <c r="U198" s="30">
        <f>IF(U123="","",U123/SUM(U$5:U123))</f>
        <v>1.8359752462016078E-2</v>
      </c>
      <c r="V198" s="30">
        <f>IF(V123="","",V123/SUM(V$5:V123))</f>
        <v>1.9514985129261038E-2</v>
      </c>
      <c r="W198" s="30">
        <f>IF(W123="","",W123/SUM(W$5:W123))</f>
        <v>2.1876825455003608E-3</v>
      </c>
      <c r="X198" s="30">
        <f>IF(X123="","",X123/SUM(X$5:X123))</f>
        <v>5.0782201356610235E-4</v>
      </c>
      <c r="Y198" s="30">
        <f>IF(Y123="","",Y123/SUM(Y$5:Y123))</f>
        <v>2.3660638837248605E-3</v>
      </c>
      <c r="Z198" s="30">
        <f>IF(Z123="","",Z123/SUM(Z$5:Z123))</f>
        <v>2.048580626280363E-3</v>
      </c>
      <c r="AA198" s="30">
        <f>IF(AA123="","",AA123/SUM(AA$5:AA123))</f>
        <v>7.3875444124153651E-3</v>
      </c>
      <c r="AB198" s="30">
        <f>IF(AB123="","",AB123/SUM(AB$5:AB123))</f>
        <v>7.2543175243271673E-3</v>
      </c>
      <c r="AC198" s="30">
        <f>IF(AC123="","",AC123/SUM(AC$5:AC123))</f>
        <v>1.2126601721977445E-3</v>
      </c>
      <c r="AD198" s="30">
        <f>IF(AD123="","",AD123/SUM(AD$5:AD123))</f>
        <v>1.3612099644128114E-2</v>
      </c>
      <c r="AE198" s="30">
        <f>IF(AE123="","",AE123/SUM(AE$5:AE123))</f>
        <v>3.6896116884811064E-2</v>
      </c>
      <c r="AF198" s="30">
        <f>IF(AF123="","",AF123/SUM(AF$5:AF123))</f>
        <v>0</v>
      </c>
      <c r="AG198" s="30">
        <f>IF(AG123="","",AG123/SUM(AG$5:AG123))</f>
        <v>2.2468889230296513E-2</v>
      </c>
      <c r="AH198" s="31">
        <f>IF(AH123="","",AH123/SUM(AH$5:AH123))</f>
        <v>1.6004790549552245E-2</v>
      </c>
      <c r="AI198" s="30">
        <f>IF(AI123="","",AI123/SUM(AI$5:AI123))</f>
        <v>8.1021458653653317E-2</v>
      </c>
      <c r="AJ198" s="30">
        <f>IF(AJ123="","",AJ123/SUM(AJ$5:AJ123))</f>
        <v>7.6159623638164406E-2</v>
      </c>
      <c r="AK198" s="30">
        <f>IF(AK123="","",AK123/SUM(AK$5:AK123))</f>
        <v>4.6350041706438271E-3</v>
      </c>
      <c r="AL198" s="30">
        <f>IF(AL123="","",AL123/SUM(AL$5:AL123))</f>
        <v>1.0586806024259021E-2</v>
      </c>
      <c r="AM198" s="30">
        <f>IF(AM123="","",AM123/SUM(AM$5:AM123))</f>
        <v>1.2416694590267695E-2</v>
      </c>
      <c r="AN198" s="30">
        <f>IF(AN123="","",AN123/SUM(AN$5:AN123))</f>
        <v>2.889514105391225E-3</v>
      </c>
      <c r="AO198" s="30">
        <f>IF(AO123="","",AO123/SUM(AO$5:AO123))</f>
        <v>2.1186525290041735E-2</v>
      </c>
      <c r="AP198" s="30">
        <f>IF(AP123="","",AP123/SUM(AP$5:AP123))</f>
        <v>4.3497925392798849E-2</v>
      </c>
      <c r="AQ198" s="30">
        <f>IF(AQ123="","",AQ123/SUM(AQ$5:AQ123))</f>
        <v>1.4364539408735048E-2</v>
      </c>
      <c r="AR198" s="30">
        <f>IF(AR123="","",AR123/SUM(AR$5:AR123))</f>
        <v>8.1353501647753127E-3</v>
      </c>
      <c r="AS198" s="30">
        <f>IF(AS123="","",AS123/SUM(AS$5:AS123))</f>
        <v>1.0423864096638156E-2</v>
      </c>
      <c r="AT198" s="30">
        <f>IF(AT123="","",AT123/SUM(AT$5:AT123))</f>
        <v>1.128510550906197E-2</v>
      </c>
      <c r="AU198" s="30">
        <f>IF(AU123="","",AU123/SUM(AU$5:AU123))</f>
        <v>1.247513429494149E-2</v>
      </c>
      <c r="AV198" s="31">
        <f>IF(AV123="","",AV123/SUM(AV$5:AV123))</f>
        <v>9.5945380445654569E-3</v>
      </c>
      <c r="AW198" s="30">
        <f>IF(AW123="","",AW123/SUM(AW$5:AW123))</f>
        <v>9.9747626487201053E-3</v>
      </c>
    </row>
    <row r="199" spans="1:49" x14ac:dyDescent="0.2">
      <c r="A199" s="27">
        <v>44466</v>
      </c>
      <c r="B199" s="30">
        <f>IF(B124="","",B124/SUM(B$5:B124))</f>
        <v>9.9728014505893027E-4</v>
      </c>
      <c r="C199" s="30">
        <f>IF(C124="","",C124/SUM(C$5:C124))</f>
        <v>3.2714131744119697E-2</v>
      </c>
      <c r="D199" s="30">
        <f>IF(D124="","",D124/SUM(D$5:D124))</f>
        <v>1.9691567863361248E-3</v>
      </c>
      <c r="E199" s="30">
        <f>IF(E124="","",E124/SUM(E$5:E124))</f>
        <v>1.817551742268534E-2</v>
      </c>
      <c r="F199" s="30">
        <f>IF(F124="","",F124/SUM(F$5:F124))</f>
        <v>2.655355541761501E-3</v>
      </c>
      <c r="G199" s="30">
        <f>IF(G124="","",G124/SUM(G$5:G124))</f>
        <v>0</v>
      </c>
      <c r="H199" s="30">
        <f>IF(H124="","",H124/SUM(H$5:H124))</f>
        <v>0</v>
      </c>
      <c r="I199" s="30">
        <f>IF(I124="","",I124/SUM(I$5:I124))</f>
        <v>5.452057137969378E-2</v>
      </c>
      <c r="J199" s="30">
        <f>IF(J124="","",J124/SUM(J$5:J124))</f>
        <v>9.1193053974640663E-3</v>
      </c>
      <c r="K199" s="30">
        <f>IF(K124="","",K124/SUM(K$5:K124))</f>
        <v>2.2446406052963431E-2</v>
      </c>
      <c r="L199" s="30">
        <f>IF(L124="","",L124/SUM(L$5:L124))</f>
        <v>7.6020172603615446E-2</v>
      </c>
      <c r="M199" s="30">
        <f>IF(M124="","",M124/SUM(M$5:M124))</f>
        <v>2.0405558887711998E-2</v>
      </c>
      <c r="N199" s="30">
        <f>IF(N124="","",N124/SUM(N$5:N124))</f>
        <v>1.8729627796644881E-2</v>
      </c>
      <c r="O199" s="30">
        <f>IF(O124="","",O124/SUM(O$5:O124))</f>
        <v>1.574264826530054E-2</v>
      </c>
      <c r="P199" s="30">
        <f>IF(P124="","",P124/SUM(P$5:P124))</f>
        <v>1.3091997256914861E-3</v>
      </c>
      <c r="Q199" s="30">
        <f>IF(Q124="","",Q124/SUM(Q$5:Q124))</f>
        <v>0</v>
      </c>
      <c r="R199" s="30">
        <f>IF(R124="","",R124/SUM(R$5:R124))</f>
        <v>8.8474861904316079E-3</v>
      </c>
      <c r="S199" s="30">
        <f>IF(S124="","",S124/SUM(S$5:S124))</f>
        <v>4.2391699301546286E-2</v>
      </c>
      <c r="T199" s="30">
        <f>IF(T124="","",T124/SUM(T$5:T124))</f>
        <v>3.9301069775119277E-4</v>
      </c>
      <c r="U199" s="30">
        <f>IF(U124="","",U124/SUM(U$5:U124))</f>
        <v>1.8028749091496408E-2</v>
      </c>
      <c r="V199" s="30">
        <f>IF(V124="","",V124/SUM(V$5:V124))</f>
        <v>0</v>
      </c>
      <c r="W199" s="30">
        <f>IF(W124="","",W124/SUM(W$5:W124))</f>
        <v>2.7274246560080217E-2</v>
      </c>
      <c r="X199" s="30">
        <f>IF(X124="","",X124/SUM(X$5:X124))</f>
        <v>7.2540739397393715E-5</v>
      </c>
      <c r="Y199" s="30">
        <f>IF(Y124="","",Y124/SUM(Y$5:Y124))</f>
        <v>2.5847052874079903E-3</v>
      </c>
      <c r="Z199" s="30">
        <f>IF(Z124="","",Z124/SUM(Z$5:Z124))</f>
        <v>4.8599355648992516E-3</v>
      </c>
      <c r="AA199" s="30">
        <f>IF(AA124="","",AA124/SUM(AA$5:AA124))</f>
        <v>4.8211528399882596E-2</v>
      </c>
      <c r="AB199" s="31">
        <f>IF(AB124="","",AB124/SUM(AB$5:AB124))</f>
        <v>1.7209813255217869E-2</v>
      </c>
      <c r="AC199" s="30">
        <f>IF(AC124="","",AC124/SUM(AC$5:AC124))</f>
        <v>3.838616481806978E-4</v>
      </c>
      <c r="AD199" s="30">
        <f>IF(AD124="","",AD124/SUM(AD$5:AD124))</f>
        <v>2.435637032793431E-2</v>
      </c>
      <c r="AE199" s="30">
        <f>IF(AE124="","",AE124/SUM(AE$5:AE124))</f>
        <v>2.2777066747651795E-3</v>
      </c>
      <c r="AF199" s="30">
        <f>IF(AF124="","",AF124/SUM(AF$5:AF124))</f>
        <v>0</v>
      </c>
      <c r="AG199" s="30">
        <f>IF(AG124="","",AG124/SUM(AG$5:AG124))</f>
        <v>6.7902647440299078E-3</v>
      </c>
      <c r="AH199" s="30">
        <f>IF(AH124="","",AH124/SUM(AH$5:AH124))</f>
        <v>2.1456896083437448E-3</v>
      </c>
      <c r="AI199" s="30">
        <f>IF(AI124="","",AI124/SUM(AI$5:AI124))</f>
        <v>3.9365527870536862E-2</v>
      </c>
      <c r="AJ199" s="30">
        <f>IF(AJ124="","",AJ124/SUM(AJ$5:AJ124))</f>
        <v>7.5731858491465617E-2</v>
      </c>
      <c r="AK199" s="30">
        <f>IF(AK124="","",AK124/SUM(AK$5:AK124))</f>
        <v>4.5113683057115463E-3</v>
      </c>
      <c r="AL199" s="30">
        <f>IF(AL124="","",AL124/SUM(AL$5:AL124))</f>
        <v>2.3408662900188323E-2</v>
      </c>
      <c r="AM199" s="30">
        <f>IF(AM124="","",AM124/SUM(AM$5:AM124))</f>
        <v>2.709457746223784E-2</v>
      </c>
      <c r="AN199" s="30">
        <f>IF(AN124="","",AN124/SUM(AN$5:AN124))</f>
        <v>2.2949265054528212E-3</v>
      </c>
      <c r="AO199" s="30">
        <f>IF(AO124="","",AO124/SUM(AO$5:AO124))</f>
        <v>1.5259069904630813E-2</v>
      </c>
      <c r="AP199" s="30">
        <f>IF(AP124="","",AP124/SUM(AP$5:AP124))</f>
        <v>2.7518549682551824E-2</v>
      </c>
      <c r="AQ199" s="30">
        <f>IF(AQ124="","",AQ124/SUM(AQ$5:AQ124))</f>
        <v>1.4287546298740976E-2</v>
      </c>
      <c r="AR199" s="30">
        <f>IF(AR124="","",AR124/SUM(AR$5:AR124))</f>
        <v>2.077988712160082E-2</v>
      </c>
      <c r="AS199" s="30">
        <f>IF(AS124="","",AS124/SUM(AS$5:AS124))</f>
        <v>4.8723815394828875E-3</v>
      </c>
      <c r="AT199" s="30">
        <f>IF(AT124="","",AT124/SUM(AT$5:AT124))</f>
        <v>7.6728688173796087E-3</v>
      </c>
      <c r="AU199" s="30">
        <f>IF(AU124="","",AU124/SUM(AU$5:AU124))</f>
        <v>8.979024997605594E-3</v>
      </c>
      <c r="AV199" s="30">
        <f>IF(AV124="","",AV124/SUM(AV$5:AV124))</f>
        <v>4.1073221664611204E-4</v>
      </c>
      <c r="AW199" s="30">
        <f>IF(AW124="","",AW124/SUM(AW$5:AW124))</f>
        <v>2.5644028103044496E-2</v>
      </c>
    </row>
    <row r="200" spans="1:49" x14ac:dyDescent="0.2">
      <c r="A200" s="27">
        <v>44467</v>
      </c>
      <c r="B200" s="30">
        <f>IF(B125="","",B125/SUM(B$5:B125))</f>
        <v>4.4359729682897246E-2</v>
      </c>
      <c r="C200" s="30">
        <f>IF(C125="","",C125/SUM(C$5:C125))</f>
        <v>1.4064258032254032E-2</v>
      </c>
      <c r="D200" s="30">
        <f>IF(D125="","",D125/SUM(D$5:D125))</f>
        <v>0</v>
      </c>
      <c r="E200" s="31">
        <f>IF(E125="","",E125/SUM(E$5:E125))</f>
        <v>9.1173893480474572E-3</v>
      </c>
      <c r="F200" s="30">
        <f>IF(F125="","",F125/SUM(F$5:F125))</f>
        <v>5.3095611285266457E-2</v>
      </c>
      <c r="G200" s="30">
        <f>IF(G125="","",G125/SUM(G$5:G125))</f>
        <v>0</v>
      </c>
      <c r="H200" s="30" t="str">
        <f>IF(H125="","",H125/SUM(H$5:H125))</f>
        <v/>
      </c>
      <c r="I200" s="30">
        <f>IF(I125="","",I125/SUM(I$5:I125))</f>
        <v>1.7430915081019297E-2</v>
      </c>
      <c r="J200" s="30">
        <f>IF(J125="","",J125/SUM(J$5:J125))</f>
        <v>4.1013428590328769E-4</v>
      </c>
      <c r="K200" s="31">
        <f>IF(K125="","",K125/SUM(K$5:K125))</f>
        <v>9.600451785966399E-3</v>
      </c>
      <c r="L200" s="30">
        <f>IF(L125="","",L125/SUM(L$5:L125))</f>
        <v>0.13035286850436259</v>
      </c>
      <c r="M200" s="30">
        <f>IF(M125="","",M125/SUM(M$5:M125))</f>
        <v>3.0533962672230634E-3</v>
      </c>
      <c r="N200" s="30">
        <f>IF(N125="","",N125/SUM(N$5:N125))</f>
        <v>0</v>
      </c>
      <c r="O200" s="30">
        <f>IF(O125="","",O125/SUM(O$5:O125))</f>
        <v>9.954424439330355E-3</v>
      </c>
      <c r="P200" s="30">
        <f>IF(P125="","",P125/SUM(P$5:P125))</f>
        <v>1.3469186928533355E-2</v>
      </c>
      <c r="Q200" s="30">
        <f>IF(Q125="","",Q125/SUM(Q$5:Q125))</f>
        <v>5.7185216562533094E-3</v>
      </c>
      <c r="R200" s="30">
        <f>IF(R125="","",R125/SUM(R$5:R125))</f>
        <v>3.3961922850811739E-2</v>
      </c>
      <c r="S200" s="30">
        <f>IF(S125="","",S125/SUM(S$5:S125))</f>
        <v>5.7567917205692105E-2</v>
      </c>
      <c r="T200" s="30">
        <f>IF(T125="","",T125/SUM(T$5:T125))</f>
        <v>7.1717313605219211E-3</v>
      </c>
      <c r="U200" s="30">
        <f>IF(U125="","",U125/SUM(U$5:U125))</f>
        <v>1.7709469509172036E-2</v>
      </c>
      <c r="V200" s="30">
        <f>IF(V125="","",V125/SUM(V$5:V125))</f>
        <v>2.0586015233651272E-4</v>
      </c>
      <c r="W200" s="31">
        <f>IF(W125="","",W125/SUM(W$5:W125))</f>
        <v>2.2084940402257523E-2</v>
      </c>
      <c r="X200" s="30">
        <f>IF(X125="","",X125/SUM(X$5:X125))</f>
        <v>4.3505508108080115E-4</v>
      </c>
      <c r="Y200" s="30">
        <f>IF(Y125="","",Y125/SUM(Y$5:Y125))</f>
        <v>1.1225234326766571E-3</v>
      </c>
      <c r="Z200" s="30">
        <f>IF(Z125="","",Z125/SUM(Z$5:Z125))</f>
        <v>2.6685546236793378E-3</v>
      </c>
      <c r="AA200" s="30">
        <f>IF(AA125="","",AA125/SUM(AA$5:AA125))</f>
        <v>5.3415473817720605E-2</v>
      </c>
      <c r="AB200" s="30">
        <f>IF(AB125="","",AB125/SUM(AB$5:AB125))</f>
        <v>2.856529209621993E-3</v>
      </c>
      <c r="AC200" s="30">
        <f>IF(AC125="","",AC125/SUM(AC$5:AC125))</f>
        <v>7.4696168288448342E-4</v>
      </c>
      <c r="AD200" s="30">
        <f>IF(AD125="","",AD125/SUM(AD$5:AD125))</f>
        <v>3.5707111289674569E-2</v>
      </c>
      <c r="AE200" s="30">
        <f>IF(AE125="","",AE125/SUM(AE$5:AE125))</f>
        <v>3.3510615298136376E-3</v>
      </c>
      <c r="AF200" s="30">
        <f>IF(AF125="","",AF125/SUM(AF$5:AF125))</f>
        <v>0</v>
      </c>
      <c r="AG200" s="30">
        <f>IF(AG125="","",AG125/SUM(AG$5:AG125))</f>
        <v>3.3836444512032847E-3</v>
      </c>
      <c r="AH200" s="30">
        <f>IF(AH125="","",AH125/SUM(AH$5:AH125))</f>
        <v>0</v>
      </c>
      <c r="AI200" s="30">
        <f>IF(AI125="","",AI125/SUM(AI$5:AI125))</f>
        <v>8.1514686799575325E-2</v>
      </c>
      <c r="AJ200" s="30">
        <f>IF(AJ125="","",AJ125/SUM(AJ$5:AJ125))</f>
        <v>5.1774024377011826E-2</v>
      </c>
      <c r="AK200" s="30">
        <f>IF(AK125="","",AK125/SUM(AK$5:AK125))</f>
        <v>1.093914044772581E-2</v>
      </c>
      <c r="AL200" s="30">
        <f>IF(AL125="","",AL125/SUM(AL$5:AL125))</f>
        <v>1.9607843137254902E-2</v>
      </c>
      <c r="AM200" s="30">
        <f>IF(AM125="","",AM125/SUM(AM$5:AM125))</f>
        <v>3.9088061260006961E-2</v>
      </c>
      <c r="AN200" s="30">
        <f>IF(AN125="","",AN125/SUM(AN$5:AN125))</f>
        <v>3.0254325423087832E-3</v>
      </c>
      <c r="AO200" s="30">
        <f>IF(AO125="","",AO125/SUM(AO$5:AO125))</f>
        <v>9.6204405149077875E-3</v>
      </c>
      <c r="AP200" s="30">
        <f>IF(AP125="","",AP125/SUM(AP$5:AP125))</f>
        <v>1.229624312940332E-2</v>
      </c>
      <c r="AQ200" s="31">
        <f>IF(AQ125="","",AQ125/SUM(AQ$5:AQ125))</f>
        <v>1.2396909712650957E-2</v>
      </c>
      <c r="AR200" s="30">
        <f>IF(AR125="","",AR125/SUM(AR$5:AR125))</f>
        <v>2.4228929790121343E-2</v>
      </c>
      <c r="AS200" s="30">
        <f>IF(AS125="","",AS125/SUM(AS$5:AS125))</f>
        <v>5.9239600488134308E-4</v>
      </c>
      <c r="AT200" s="30">
        <f>IF(AT125="","",AT125/SUM(AT$5:AT125))</f>
        <v>8.3564896680644665E-3</v>
      </c>
      <c r="AU200" s="30">
        <f>IF(AU125="","",AU125/SUM(AU$5:AU125))</f>
        <v>1.4162968558209801E-2</v>
      </c>
      <c r="AV200" s="30">
        <f>IF(AV125="","",AV125/SUM(AV$5:AV125))</f>
        <v>1.0052823212843426E-3</v>
      </c>
      <c r="AW200" s="30">
        <f>IF(AW125="","",AW125/SUM(AW$5:AW125))</f>
        <v>2.8607177387249046E-2</v>
      </c>
    </row>
    <row r="201" spans="1:49" x14ac:dyDescent="0.2">
      <c r="A201" s="27">
        <v>44468</v>
      </c>
      <c r="B201" s="30">
        <f>IF(B126="","",B126/SUM(B$5:B126))</f>
        <v>0</v>
      </c>
      <c r="C201" s="30">
        <f>IF(C126="","",C126/SUM(C$5:C126))</f>
        <v>3.2554576790501721E-2</v>
      </c>
      <c r="D201" s="30">
        <f>IF(D126="","",D126/SUM(D$5:D126))</f>
        <v>1.882693700217234E-3</v>
      </c>
      <c r="E201" s="30">
        <f>IF(E126="","",E126/SUM(E$5:E126))</f>
        <v>0</v>
      </c>
      <c r="F201" s="30">
        <f>IF(F126="","",F126/SUM(F$5:F126))</f>
        <v>4.2251759186864739E-2</v>
      </c>
      <c r="G201" s="30">
        <f>IF(G126="","",G126/SUM(G$5:G126))</f>
        <v>0</v>
      </c>
      <c r="H201" s="30" t="str">
        <f>IF(H126="","",H126/SUM(H$5:H126))</f>
        <v/>
      </c>
      <c r="I201" s="30">
        <f>IF(I126="","",I126/SUM(I$5:I126))</f>
        <v>1.6808700183214833E-5</v>
      </c>
      <c r="J201" s="30">
        <f>IF(J126="","",J126/SUM(J$5:J126))</f>
        <v>1.9674122586949058E-3</v>
      </c>
      <c r="K201" s="30">
        <f>IF(K126="","",K126/SUM(K$5:K126))</f>
        <v>6.2058842575603863E-3</v>
      </c>
      <c r="L201" s="30">
        <f>IF(L126="","",L126/SUM(L$5:L126))</f>
        <v>5.2624648876404494E-2</v>
      </c>
      <c r="M201" s="31">
        <f>IF(M126="","",M126/SUM(M$5:M126))</f>
        <v>1.9203893186922887E-2</v>
      </c>
      <c r="N201" s="30">
        <f>IF(N126="","",N126/SUM(N$5:N126))</f>
        <v>8.9514829623440952E-4</v>
      </c>
      <c r="O201" s="31">
        <f>IF(O126="","",O126/SUM(O$5:O126))</f>
        <v>1.5880205696624124E-2</v>
      </c>
      <c r="P201" s="30">
        <f>IF(P126="","",P126/SUM(P$5:P126))</f>
        <v>3.12022085840831E-2</v>
      </c>
      <c r="Q201" s="30">
        <f>IF(Q126="","",Q126/SUM(Q$5:Q126))</f>
        <v>5.8430278465020791E-3</v>
      </c>
      <c r="R201" s="30">
        <f>IF(R126="","",R126/SUM(R$5:R126))</f>
        <v>2.3910493548678154E-3</v>
      </c>
      <c r="S201" s="30">
        <f>IF(S126="","",S126/SUM(S$5:S126))</f>
        <v>2.0504252733900366E-3</v>
      </c>
      <c r="T201" s="30">
        <f>IF(T126="","",T126/SUM(T$5:T126))</f>
        <v>1.7761159149333957E-3</v>
      </c>
      <c r="U201" s="30">
        <f>IF(U126="","",U126/SUM(U$5:U126))</f>
        <v>1.7401301687517051E-2</v>
      </c>
      <c r="V201" s="30">
        <f>IF(V126="","",V126/SUM(V$5:V126))</f>
        <v>6.8572995954193239E-4</v>
      </c>
      <c r="W201" s="30">
        <f>IF(W126="","",W126/SUM(W$5:W126))</f>
        <v>7.6334227142980712E-3</v>
      </c>
      <c r="X201" s="30">
        <f>IF(X126="","",X126/SUM(X$5:X126))</f>
        <v>0</v>
      </c>
      <c r="Y201" s="30">
        <f>IF(Y126="","",Y126/SUM(Y$5:Y126))</f>
        <v>4.0944089657774484E-3</v>
      </c>
      <c r="Z201" s="30">
        <f>IF(Z126="","",Z126/SUM(Z$5:Z126))</f>
        <v>3.5274325717696859E-3</v>
      </c>
      <c r="AA201" s="30">
        <f>IF(AA126="","",AA126/SUM(AA$5:AA126))</f>
        <v>1.4335210563288049E-2</v>
      </c>
      <c r="AB201" s="30">
        <f>IF(AB126="","",AB126/SUM(AB$5:AB126))</f>
        <v>0</v>
      </c>
      <c r="AC201" s="30">
        <f>IF(AC126="","",AC126/SUM(AC$5:AC126))</f>
        <v>5.8511389544619978E-4</v>
      </c>
      <c r="AD201" s="30">
        <f>IF(AD126="","",AD126/SUM(AD$5:AD126))</f>
        <v>1.7176702862783812E-2</v>
      </c>
      <c r="AE201" s="30">
        <f>IF(AE126="","",AE126/SUM(AE$5:AE126))</f>
        <v>4.5462987803619702E-2</v>
      </c>
      <c r="AF201" s="30">
        <f>IF(AF126="","",AF126/SUM(AF$5:AF126))</f>
        <v>7.8995748592439392E-4</v>
      </c>
      <c r="AG201" s="30">
        <f>IF(AG126="","",AG126/SUM(AG$5:AG126))</f>
        <v>2.9552833530106258E-2</v>
      </c>
      <c r="AH201" s="30">
        <f>IF(AH126="","",AH126/SUM(AH$5:AH126))</f>
        <v>0</v>
      </c>
      <c r="AI201" s="30">
        <f>IF(AI126="","",AI126/SUM(AI$5:AI126))</f>
        <v>0</v>
      </c>
      <c r="AJ201" s="30">
        <f>IF(AJ126="","",AJ126/SUM(AJ$5:AJ126))</f>
        <v>5.1882586928194224E-2</v>
      </c>
      <c r="AK201" s="30">
        <f>IF(AK126="","",AK126/SUM(AK$5:AK126))</f>
        <v>4.6223916273661091E-2</v>
      </c>
      <c r="AL201" s="30">
        <f>IF(AL126="","",AL126/SUM(AL$5:AL126))</f>
        <v>8.8751441067213208E-3</v>
      </c>
      <c r="AM201" s="30">
        <f>IF(AM126="","",AM126/SUM(AM$5:AM126))</f>
        <v>2.0940891819591405E-2</v>
      </c>
      <c r="AN201" s="30">
        <f>IF(AN126="","",AN126/SUM(AN$5:AN126))</f>
        <v>6.9663512092534175E-3</v>
      </c>
      <c r="AO201" s="30">
        <f>IF(AO126="","",AO126/SUM(AO$5:AO126))</f>
        <v>1.7328651120956089E-2</v>
      </c>
      <c r="AP201" s="30">
        <f>IF(AP126="","",AP126/SUM(AP$5:AP126))</f>
        <v>1.602081590930211E-2</v>
      </c>
      <c r="AQ201" s="30">
        <f>IF(AQ126="","",AQ126/SUM(AQ$5:AQ126))</f>
        <v>6.535415587299238E-3</v>
      </c>
      <c r="AR201" s="30">
        <f>IF(AR126="","",AR126/SUM(AR$5:AR126))</f>
        <v>1.9088112900307579E-2</v>
      </c>
      <c r="AS201" s="30">
        <f>IF(AS126="","",AS126/SUM(AS$5:AS126))</f>
        <v>1.2188483657965116E-3</v>
      </c>
      <c r="AT201" s="30">
        <f>IF(AT126="","",AT126/SUM(AT$5:AT126))</f>
        <v>5.1969200458374379E-3</v>
      </c>
      <c r="AU201" s="30">
        <f>IF(AU126="","",AU126/SUM(AU$5:AU126))</f>
        <v>1.4615008877551811E-2</v>
      </c>
      <c r="AV201" s="30">
        <f>IF(AV126="","",AV126/SUM(AV$5:AV126))</f>
        <v>8.6842406668229469E-3</v>
      </c>
      <c r="AW201" s="30">
        <f>IF(AW126="","",AW126/SUM(AW$5:AW126))</f>
        <v>2.0809355856692035E-2</v>
      </c>
    </row>
    <row r="202" spans="1:49" x14ac:dyDescent="0.2">
      <c r="A202" s="27">
        <v>44469</v>
      </c>
      <c r="B202" s="30">
        <f>IF(B127="","",B127/SUM(B$5:B127))</f>
        <v>4.3301290378453276E-4</v>
      </c>
      <c r="C202" s="30">
        <f>IF(C127="","",C127/SUM(C$5:C127))</f>
        <v>7.6810753505490766E-3</v>
      </c>
      <c r="D202" s="30">
        <f>IF(D127="","",D127/SUM(D$5:D127))</f>
        <v>1.6317594084355766E-3</v>
      </c>
      <c r="E202" s="30">
        <f>IF(E127="","",E127/SUM(E$5:E127))</f>
        <v>2.3680969972530075E-5</v>
      </c>
      <c r="F202" s="30">
        <f>IF(F127="","",F127/SUM(F$5:F127))</f>
        <v>9.9699662507353633E-3</v>
      </c>
      <c r="G202" s="30">
        <f>IF(G127="","",G127/SUM(G$5:G127))</f>
        <v>0</v>
      </c>
      <c r="H202" s="30" t="str">
        <f>IF(H127="","",H127/SUM(H$5:H127))</f>
        <v/>
      </c>
      <c r="I202" s="30">
        <f>IF(I127="","",I127/SUM(I$5:I127))</f>
        <v>2.6348951769962194E-2</v>
      </c>
      <c r="J202" s="30">
        <f>IF(J127="","",J127/SUM(J$5:J127))</f>
        <v>1.5840837914051435E-2</v>
      </c>
      <c r="K202" s="30">
        <f>IF(K127="","",K127/SUM(K$5:K127))</f>
        <v>7.7215528781793838E-3</v>
      </c>
      <c r="L202" s="30">
        <f>IF(L127="","",L127/SUM(L$5:L127))</f>
        <v>1.4717541406599109E-2</v>
      </c>
      <c r="M202" s="30">
        <f>IF(M127="","",M127/SUM(M$5:M127))</f>
        <v>0</v>
      </c>
      <c r="N202" s="30">
        <f>IF(N127="","",N127/SUM(N$5:N127))</f>
        <v>2.1595155478446551E-2</v>
      </c>
      <c r="O202" s="30">
        <f>IF(O127="","",O127/SUM(O$5:O127))</f>
        <v>4.9930186111454781E-3</v>
      </c>
      <c r="P202" s="30">
        <f>IF(P127="","",P127/SUM(P$5:P127))</f>
        <v>3.3058832845039195E-3</v>
      </c>
      <c r="Q202" s="30">
        <f>IF(Q127="","",Q127/SUM(Q$5:Q127))</f>
        <v>0.1011592145729832</v>
      </c>
      <c r="R202" s="31">
        <f>IF(R127="","",R127/SUM(R$5:R127))</f>
        <v>8.6145410319309029E-2</v>
      </c>
      <c r="S202" s="30">
        <f>IF(S127="","",S127/SUM(S$5:S127))</f>
        <v>4.1750483926063686E-4</v>
      </c>
      <c r="T202" s="30">
        <f>IF(T127="","",T127/SUM(T$5:T127))</f>
        <v>1.1671773709252729E-2</v>
      </c>
      <c r="U202" s="30">
        <f>IF(U127="","",U127/SUM(U$5:U127))</f>
        <v>1.7103675470686253E-2</v>
      </c>
      <c r="V202" s="30">
        <f>IF(V127="","",V127/SUM(V$5:V127))</f>
        <v>2.9706137745075635E-4</v>
      </c>
      <c r="W202" s="30">
        <f>IF(W127="","",W127/SUM(W$5:W127))</f>
        <v>8.2407124436366368E-3</v>
      </c>
      <c r="X202" s="30">
        <f>IF(X127="","",X127/SUM(X$5:X127))</f>
        <v>0</v>
      </c>
      <c r="Y202" s="30">
        <f>IF(Y127="","",Y127/SUM(Y$5:Y127))</f>
        <v>5.3062682775138613E-2</v>
      </c>
      <c r="Z202" s="30">
        <f>IF(Z127="","",Z127/SUM(Z$5:Z127))</f>
        <v>2.9578861935251151E-3</v>
      </c>
      <c r="AA202" s="30">
        <f>IF(AA127="","",AA127/SUM(AA$5:AA127))</f>
        <v>4.6825171650683763E-2</v>
      </c>
      <c r="AB202" s="30">
        <f>IF(AB127="","",AB127/SUM(AB$5:AB127))</f>
        <v>0</v>
      </c>
      <c r="AC202" s="30">
        <f>IF(AC127="","",AC127/SUM(AC$5:AC127))</f>
        <v>1.2292439142350476E-3</v>
      </c>
      <c r="AD202" s="30">
        <f>IF(AD127="","",AD127/SUM(AD$5:AD127))</f>
        <v>2.7400856481861291E-3</v>
      </c>
      <c r="AE202" s="30">
        <f>IF(AE127="","",AE127/SUM(AE$5:AE127))</f>
        <v>1.7717054184995237E-2</v>
      </c>
      <c r="AF202" s="30">
        <f>IF(AF127="","",AF127/SUM(AF$5:AF127))</f>
        <v>1.4771896109111249E-3</v>
      </c>
      <c r="AG202" s="30">
        <f>IF(AG127="","",AG127/SUM(AG$5:AG127))</f>
        <v>9.7910273271956741E-3</v>
      </c>
      <c r="AH202" s="30">
        <f>IF(AH127="","",AH127/SUM(AH$5:AH127))</f>
        <v>0</v>
      </c>
      <c r="AI202" s="30">
        <f>IF(AI127="","",AI127/SUM(AI$5:AI127))</f>
        <v>6.2133645955451348E-3</v>
      </c>
      <c r="AJ202" s="30">
        <f>IF(AJ127="","",AJ127/SUM(AJ$5:AJ127))</f>
        <v>3.8769619647828391E-3</v>
      </c>
      <c r="AK202" s="30">
        <f>IF(AK127="","",AK127/SUM(AK$5:AK127))</f>
        <v>4.240034025441751E-2</v>
      </c>
      <c r="AL202" s="30">
        <f>IF(AL127="","",AL127/SUM(AL$5:AL127))</f>
        <v>5.6407736957985333E-3</v>
      </c>
      <c r="AM202" s="30">
        <f>IF(AM127="","",AM127/SUM(AM$5:AM127))</f>
        <v>1.6835862900794051E-2</v>
      </c>
      <c r="AN202" s="30">
        <f>IF(AN127="","",AN127/SUM(AN$5:AN127))</f>
        <v>7.7507825309286035E-3</v>
      </c>
      <c r="AO202" s="30">
        <f>IF(AO127="","",AO127/SUM(AO$5:AO127))</f>
        <v>1.0115839624160565E-2</v>
      </c>
      <c r="AP202" s="30">
        <f>IF(AP127="","",AP127/SUM(AP$5:AP127))</f>
        <v>2.1531579043081343E-2</v>
      </c>
      <c r="AQ202" s="30" t="str">
        <f>IF(AQ127="","",AQ127/SUM(AQ$5:AQ127))</f>
        <v/>
      </c>
      <c r="AR202" s="30">
        <f>IF(AR127="","",AR127/SUM(AR$5:AR127))</f>
        <v>2.0159554261111816E-2</v>
      </c>
      <c r="AS202" s="30">
        <f>IF(AS127="","",AS127/SUM(AS$5:AS127))</f>
        <v>4.2419814766808854E-3</v>
      </c>
      <c r="AT202" s="30">
        <f>IF(AT127="","",AT127/SUM(AT$5:AT127))</f>
        <v>6.0546718887379107E-3</v>
      </c>
      <c r="AU202" s="30">
        <f>IF(AU127="","",AU127/SUM(AU$5:AU127))</f>
        <v>1.1625055558109951E-2</v>
      </c>
      <c r="AV202" s="30">
        <f>IF(AV127="","",AV127/SUM(AV$5:AV127))</f>
        <v>3.0211770531411277E-3</v>
      </c>
      <c r="AW202" s="30">
        <f>IF(AW127="","",AW127/SUM(AW$5:AW127))</f>
        <v>3.8499294982776162E-2</v>
      </c>
    </row>
    <row r="203" spans="1:49" x14ac:dyDescent="0.2">
      <c r="A203" s="27">
        <v>44470</v>
      </c>
      <c r="B203" s="30">
        <f>IF(B128="","",B128/SUM(B$5:B128))</f>
        <v>0.13481855191188591</v>
      </c>
      <c r="C203" s="30">
        <f>IF(C128="","",C128/SUM(C$5:C128))</f>
        <v>2.5996880374355079E-4</v>
      </c>
      <c r="D203" s="30">
        <f>IF(D128="","",D128/SUM(D$5:D128))</f>
        <v>0</v>
      </c>
      <c r="E203" s="30" t="str">
        <f>IF(E128="","",E128/SUM(E$5:E128))</f>
        <v/>
      </c>
      <c r="F203" s="30">
        <f>IF(F128="","",F128/SUM(F$5:F128))</f>
        <v>5.8314138262821821E-2</v>
      </c>
      <c r="G203" s="30">
        <f>IF(G128="","",G128/SUM(G$5:G128))</f>
        <v>0</v>
      </c>
      <c r="H203" s="30" t="str">
        <f>IF(H128="","",H128/SUM(H$5:H128))</f>
        <v/>
      </c>
      <c r="I203" s="30">
        <f>IF(I128="","",I128/SUM(I$5:I128))</f>
        <v>1.2749056079501807E-3</v>
      </c>
      <c r="J203" s="30">
        <f>IF(J128="","",J128/SUM(J$5:J128))</f>
        <v>1.7253457177697636E-3</v>
      </c>
      <c r="K203" s="30">
        <f>IF(K128="","",K128/SUM(K$5:K128))</f>
        <v>7.7467482785003828E-3</v>
      </c>
      <c r="L203" s="30">
        <f>IF(L128="","",L128/SUM(L$5:L128))</f>
        <v>4.8733665172021337E-2</v>
      </c>
      <c r="M203" s="30">
        <f>IF(M128="","",M128/SUM(M$5:M128))</f>
        <v>0</v>
      </c>
      <c r="N203" s="30">
        <f>IF(N128="","",N128/SUM(N$5:N128))</f>
        <v>1.420865675569004E-2</v>
      </c>
      <c r="O203" s="30">
        <f>IF(O128="","",O128/SUM(O$5:O128))</f>
        <v>5.1229508196721314E-4</v>
      </c>
      <c r="P203" s="30">
        <f>IF(P128="","",P128/SUM(P$5:P128))</f>
        <v>4.2296244336170775E-2</v>
      </c>
      <c r="Q203" s="30">
        <f>IF(Q128="","",Q128/SUM(Q$5:Q128))</f>
        <v>1.7022464071438537E-2</v>
      </c>
      <c r="R203" s="30">
        <f>IF(R128="","",R128/SUM(R$5:R128))</f>
        <v>0</v>
      </c>
      <c r="S203" s="30">
        <f>IF(S128="","",S128/SUM(S$5:S128))</f>
        <v>5.690008345345573E-4</v>
      </c>
      <c r="T203" s="30">
        <f>IF(T128="","",T128/SUM(T$5:T128))</f>
        <v>0</v>
      </c>
      <c r="U203" s="30">
        <f>IF(U128="","",U128/SUM(U$5:U128))</f>
        <v>1.6816059053931909E-2</v>
      </c>
      <c r="V203" s="30">
        <f>IF(V128="","",V128/SUM(V$5:V128))</f>
        <v>1.3013374230361533E-2</v>
      </c>
      <c r="W203" s="30">
        <f>IF(W128="","",W128/SUM(W$5:W128))</f>
        <v>2.0759653506401783E-3</v>
      </c>
      <c r="X203" s="30">
        <f>IF(X128="","",X128/SUM(X$5:X128))</f>
        <v>0</v>
      </c>
      <c r="Y203" s="30">
        <f>IF(Y128="","",Y128/SUM(Y$5:Y128))</f>
        <v>4.152451011478217E-2</v>
      </c>
      <c r="Z203" s="30">
        <f>IF(Z128="","",Z128/SUM(Z$5:Z128))</f>
        <v>2.3649362541381981E-2</v>
      </c>
      <c r="AA203" s="30">
        <f>IF(AA128="","",AA128/SUM(AA$5:AA128))</f>
        <v>6.6331125827814572E-2</v>
      </c>
      <c r="AB203" s="30">
        <f>IF(AB128="","",AB128/SUM(AB$5:AB128))</f>
        <v>0</v>
      </c>
      <c r="AC203" s="30">
        <f>IF(AC128="","",AC128/SUM(AC$5:AC128))</f>
        <v>2.693034285943969E-3</v>
      </c>
      <c r="AD203" s="30">
        <f>IF(AD128="","",AD128/SUM(AD$5:AD128))</f>
        <v>1.4254350034407053E-3</v>
      </c>
      <c r="AE203" s="30">
        <f>IF(AE128="","",AE128/SUM(AE$5:AE128))</f>
        <v>1.7806916368198467E-3</v>
      </c>
      <c r="AF203" s="30">
        <f>IF(AF128="","",AF128/SUM(AF$5:AF128))</f>
        <v>6.5256108855168485E-3</v>
      </c>
      <c r="AG203" s="30">
        <f>IF(AG128="","",AG128/SUM(AG$5:AG128))</f>
        <v>4.8790658882401999E-2</v>
      </c>
      <c r="AH203" s="30">
        <f>IF(AH128="","",AH128/SUM(AH$5:AH128))</f>
        <v>0</v>
      </c>
      <c r="AI203" s="30">
        <f>IF(AI128="","",AI128/SUM(AI$5:AI128))</f>
        <v>6.2946281445677252E-2</v>
      </c>
      <c r="AJ203" s="30">
        <f>IF(AJ128="","",AJ128/SUM(AJ$5:AJ128))</f>
        <v>5.6329373207701758E-4</v>
      </c>
      <c r="AK203" s="30">
        <f>IF(AK128="","",AK128/SUM(AK$5:AK128))</f>
        <v>3.5041899545559696E-2</v>
      </c>
      <c r="AL203" s="30">
        <f>IF(AL128="","",AL128/SUM(AL$5:AL128))</f>
        <v>1.5848286236166326E-2</v>
      </c>
      <c r="AM203" s="30">
        <f>IF(AM128="","",AM128/SUM(AM$5:AM128))</f>
        <v>7.4985451824756836E-3</v>
      </c>
      <c r="AN203" s="30">
        <f>IF(AN128="","",AN128/SUM(AN$5:AN128))</f>
        <v>3.51828300362968E-3</v>
      </c>
      <c r="AO203" s="31">
        <f>IF(AO128="","",AO128/SUM(AO$5:AO128))</f>
        <v>2.0748696829725268E-2</v>
      </c>
      <c r="AP203" s="30">
        <f>IF(AP128="","",AP128/SUM(AP$5:AP128))</f>
        <v>1.9611688566385566E-2</v>
      </c>
      <c r="AQ203" s="30" t="str">
        <f>IF(AQ128="","",AQ128/SUM(AQ$5:AQ128))</f>
        <v/>
      </c>
      <c r="AR203" s="30">
        <f>IF(AR128="","",AR128/SUM(AR$5:AR128))</f>
        <v>1.7187091635449465E-2</v>
      </c>
      <c r="AS203" s="30">
        <f>IF(AS128="","",AS128/SUM(AS$5:AS128))</f>
        <v>1.8849697226738294E-4</v>
      </c>
      <c r="AT203" s="30">
        <f>IF(AT128="","",AT128/SUM(AT$5:AT128))</f>
        <v>1.1505831925967625E-2</v>
      </c>
      <c r="AU203" s="30">
        <f>IF(AU128="","",AU128/SUM(AU$5:AU128))</f>
        <v>7.627550438413044E-3</v>
      </c>
      <c r="AV203" s="30">
        <f>IF(AV128="","",AV128/SUM(AV$5:AV128))</f>
        <v>2.386899096555498E-3</v>
      </c>
      <c r="AW203" s="30">
        <f>IF(AW128="","",AW128/SUM(AW$5:AW128))</f>
        <v>2.3460512784759382E-2</v>
      </c>
    </row>
    <row r="204" spans="1:49" x14ac:dyDescent="0.2">
      <c r="A204" s="27">
        <v>44471</v>
      </c>
      <c r="B204" s="30">
        <f>IF(B129="","",B129/SUM(B$5:B129))</f>
        <v>8.23517668197245E-4</v>
      </c>
      <c r="C204" s="30">
        <f>IF(C129="","",C129/SUM(C$5:C129))</f>
        <v>1.279267185217357E-2</v>
      </c>
      <c r="D204" s="30">
        <f>IF(D129="","",D129/SUM(D$5:D129))</f>
        <v>0</v>
      </c>
      <c r="E204" s="30" t="str">
        <f>IF(E129="","",E129/SUM(E$5:E129))</f>
        <v/>
      </c>
      <c r="F204" s="30">
        <f>IF(F129="","",F129/SUM(F$5:F129))</f>
        <v>3.0521481309226206E-3</v>
      </c>
      <c r="G204" s="30">
        <f>IF(G129="","",G129/SUM(G$5:G129))</f>
        <v>0</v>
      </c>
      <c r="H204" s="30" t="str">
        <f>IF(H129="","",H129/SUM(H$5:H129))</f>
        <v/>
      </c>
      <c r="I204" s="30">
        <f>IF(I129="","",I129/SUM(I$5:I129))</f>
        <v>3.2688818789533038E-5</v>
      </c>
      <c r="J204" s="30">
        <f>IF(J129="","",J129/SUM(J$5:J129))</f>
        <v>0</v>
      </c>
      <c r="K204" s="30">
        <f>IF(K129="","",K129/SUM(K$5:K129))</f>
        <v>1.8350180850048262E-3</v>
      </c>
      <c r="L204" s="30">
        <f>IF(L129="","",L129/SUM(L$5:L129))</f>
        <v>2.2255889095955061E-2</v>
      </c>
      <c r="M204" s="30">
        <f>IF(M129="","",M129/SUM(M$5:M129))</f>
        <v>3.7433088354566216E-5</v>
      </c>
      <c r="N204" s="31">
        <f>IF(N129="","",N129/SUM(N$5:N129))</f>
        <v>2.2347985465770603E-2</v>
      </c>
      <c r="O204" s="30">
        <f>IF(O129="","",O129/SUM(O$5:O129))</f>
        <v>2.8448374567329286E-3</v>
      </c>
      <c r="P204" s="30">
        <f>IF(P129="","",P129/SUM(P$5:P129))</f>
        <v>1.1929558795682636E-3</v>
      </c>
      <c r="Q204" s="30">
        <f>IF(Q129="","",Q129/SUM(Q$5:Q129))</f>
        <v>2.1079949007466764E-2</v>
      </c>
      <c r="R204" s="30">
        <f>IF(R129="","",R129/SUM(R$5:R129))</f>
        <v>0</v>
      </c>
      <c r="S204" s="30">
        <f>IF(S129="","",S129/SUM(S$5:S129))</f>
        <v>5.9577677224736045E-3</v>
      </c>
      <c r="T204" s="30">
        <f>IF(T129="","",T129/SUM(T$5:T129))</f>
        <v>6.3861382329632446E-4</v>
      </c>
      <c r="U204" s="30">
        <f>IF(U129="","",U129/SUM(U$5:U129))</f>
        <v>1.3303604607952433E-2</v>
      </c>
      <c r="V204" s="30">
        <f>IF(V129="","",V129/SUM(V$5:V129))</f>
        <v>1.5537740947577014E-3</v>
      </c>
      <c r="W204" s="30">
        <f>IF(W129="","",W129/SUM(W$5:W129))</f>
        <v>1.5705547690910548E-3</v>
      </c>
      <c r="X204" s="30">
        <f>IF(X129="","",X129/SUM(X$5:X129))</f>
        <v>5.2282845015011903E-4</v>
      </c>
      <c r="Y204" s="31">
        <f>IF(Y129="","",Y129/SUM(Y$5:Y129))</f>
        <v>2.0887404224669986E-2</v>
      </c>
      <c r="Z204" s="30">
        <f>IF(Z129="","",Z129/SUM(Z$5:Z129))</f>
        <v>1.7423652565100787E-2</v>
      </c>
      <c r="AA204" s="30">
        <f>IF(AA129="","",AA129/SUM(AA$5:AA129))</f>
        <v>4.7669502214956763E-2</v>
      </c>
      <c r="AB204" s="30">
        <f>IF(AB129="","",AB129/SUM(AB$5:AB129))</f>
        <v>0</v>
      </c>
      <c r="AC204" s="30">
        <f>IF(AC129="","",AC129/SUM(AC$5:AC129))</f>
        <v>6.82840616966581E-4</v>
      </c>
      <c r="AD204" s="30">
        <f>IF(AD129="","",AD129/SUM(AD$5:AD129))</f>
        <v>2.8427656515488172E-3</v>
      </c>
      <c r="AE204" s="30">
        <f>IF(AE129="","",AE129/SUM(AE$5:AE129))</f>
        <v>1.6576454668470908E-2</v>
      </c>
      <c r="AF204" s="30">
        <f>IF(AF129="","",AF129/SUM(AF$5:AF129))</f>
        <v>1.5361952861952861E-2</v>
      </c>
      <c r="AG204" s="30">
        <f>IF(AG129="","",AG129/SUM(AG$5:AG129))</f>
        <v>1.5960030532232322E-3</v>
      </c>
      <c r="AH204" s="30">
        <f>IF(AH129="","",AH129/SUM(AH$5:AH129))</f>
        <v>3.25821341297855E-4</v>
      </c>
      <c r="AI204" s="30">
        <f>IF(AI129="","",AI129/SUM(AI$5:AI129))</f>
        <v>4.8151827259894392E-2</v>
      </c>
      <c r="AJ204" s="30">
        <f>IF(AJ129="","",AJ129/SUM(AJ$5:AJ129))</f>
        <v>3.0715675232927201E-4</v>
      </c>
      <c r="AK204" s="30">
        <f>IF(AK129="","",AK129/SUM(AK$5:AK129))</f>
        <v>3.3228247617536087E-2</v>
      </c>
      <c r="AL204" s="30">
        <f>IF(AL129="","",AL129/SUM(AL$5:AL129))</f>
        <v>8.4167909652674202E-3</v>
      </c>
      <c r="AM204" s="31">
        <f>IF(AM129="","",AM129/SUM(AM$5:AM129))</f>
        <v>3.3380476358844141E-2</v>
      </c>
      <c r="AN204" s="30" t="str">
        <f>IF(AN129="","",AN129/SUM(AN$5:AN129))</f>
        <v/>
      </c>
      <c r="AO204" s="30">
        <f>IF(AO129="","",AO129/SUM(AO$5:AO129))</f>
        <v>7.118715868382035E-3</v>
      </c>
      <c r="AP204" s="30">
        <f>IF(AP129="","",AP129/SUM(AP$5:AP129))</f>
        <v>8.9056950506246364E-3</v>
      </c>
      <c r="AQ204" s="30" t="str">
        <f>IF(AQ129="","",AQ129/SUM(AQ$5:AQ129))</f>
        <v/>
      </c>
      <c r="AR204" s="30">
        <f>IF(AR129="","",AR129/SUM(AR$5:AR129))</f>
        <v>1.3952974671117219E-2</v>
      </c>
      <c r="AS204" s="30">
        <f>IF(AS129="","",AS129/SUM(AS$5:AS129))</f>
        <v>8.2460625051537892E-5</v>
      </c>
      <c r="AT204" s="30">
        <f>IF(AT129="","",AT129/SUM(AT$5:AT129))</f>
        <v>1.1133573584131728E-2</v>
      </c>
      <c r="AU204" s="31">
        <f>IF(AU129="","",AU129/SUM(AU$5:AU129))</f>
        <v>1.0534474066382235E-2</v>
      </c>
      <c r="AV204" s="30">
        <f>IF(AV129="","",AV129/SUM(AV$5:AV129))</f>
        <v>1.8978195265014664E-3</v>
      </c>
      <c r="AW204" s="30">
        <f>IF(AW129="","",AW129/SUM(AW$5:AW129))</f>
        <v>2.3770631274459757E-2</v>
      </c>
    </row>
    <row r="205" spans="1:49" x14ac:dyDescent="0.2">
      <c r="A205" s="27">
        <v>44472</v>
      </c>
      <c r="B205" s="30">
        <f>IF(B130="","",B130/SUM(B$5:B130))</f>
        <v>1.2475983731317214E-4</v>
      </c>
      <c r="C205" s="30">
        <f>IF(C130="","",C130/SUM(C$5:C130))</f>
        <v>0</v>
      </c>
      <c r="D205" s="30">
        <f>IF(D130="","",D130/SUM(D$5:D130))</f>
        <v>3.6221444741716402E-3</v>
      </c>
      <c r="E205" s="30" t="str">
        <f>IF(E130="","",E130/SUM(E$5:E130))</f>
        <v/>
      </c>
      <c r="F205" s="30">
        <f>IF(F130="","",F130/SUM(F$5:F130))</f>
        <v>0</v>
      </c>
      <c r="G205" s="30">
        <f>IF(G130="","",G130/SUM(G$5:G130))</f>
        <v>0</v>
      </c>
      <c r="H205" s="30" t="str">
        <f>IF(H130="","",H130/SUM(H$5:H130))</f>
        <v/>
      </c>
      <c r="I205" s="30">
        <f>IF(I130="","",I130/SUM(I$5:I130))</f>
        <v>1.413148565903964E-2</v>
      </c>
      <c r="J205" s="30">
        <f>IF(J130="","",J130/SUM(J$5:J130))</f>
        <v>1.2972355909556735E-5</v>
      </c>
      <c r="K205" s="30">
        <f>IF(K130="","",K130/SUM(K$5:K130))</f>
        <v>1.4827838207102536E-3</v>
      </c>
      <c r="L205" s="30">
        <f>IF(L130="","",L130/SUM(L$5:L130))</f>
        <v>0</v>
      </c>
      <c r="M205" s="30">
        <f>IF(M130="","",M130/SUM(M$5:M130))</f>
        <v>3.2431488480584765E-4</v>
      </c>
      <c r="N205" s="30">
        <f>IF(N130="","",N130/SUM(N$5:N130))</f>
        <v>8.6309262904549766E-3</v>
      </c>
      <c r="O205" s="30">
        <f>IF(O130="","",O130/SUM(O$5:O130))</f>
        <v>5.7532663140565342E-3</v>
      </c>
      <c r="P205" s="30">
        <f>IF(P130="","",P130/SUM(P$5:P130))</f>
        <v>6.6231431545084687E-4</v>
      </c>
      <c r="Q205" s="30">
        <f>IF(Q130="","",Q130/SUM(Q$5:Q130))</f>
        <v>2.5165327770627136E-2</v>
      </c>
      <c r="R205" s="30">
        <f>IF(R130="","",R130/SUM(R$5:R130))</f>
        <v>0</v>
      </c>
      <c r="S205" s="31">
        <f>IF(S130="","",S130/SUM(S$5:S130))</f>
        <v>1.8395824851019729E-2</v>
      </c>
      <c r="T205" s="31">
        <f>IF(T130="","",T130/SUM(T$5:T130))</f>
        <v>1.1958157850724483E-2</v>
      </c>
      <c r="U205" s="30">
        <f>IF(U130="","",U130/SUM(U$5:U130))</f>
        <v>9.2959042797975157E-3</v>
      </c>
      <c r="V205" s="30">
        <f>IF(V130="","",V130/SUM(V$5:V130))</f>
        <v>7.5981049432376864E-3</v>
      </c>
      <c r="W205" s="30">
        <f>IF(W130="","",W130/SUM(W$5:W130))</f>
        <v>5.2324432840522605E-4</v>
      </c>
      <c r="X205" s="30">
        <f>IF(X130="","",X130/SUM(X$5:X130))</f>
        <v>0</v>
      </c>
      <c r="Y205" s="30">
        <f>IF(Y130="","",Y130/SUM(Y$5:Y130))</f>
        <v>2.823354591046994E-3</v>
      </c>
      <c r="Z205" s="30">
        <f>IF(Z130="","",Z130/SUM(Z$5:Z130))</f>
        <v>7.0890103050003453E-4</v>
      </c>
      <c r="AA205" s="30">
        <f>IF(AA130="","",AA130/SUM(AA$5:AA130))</f>
        <v>7.2071987714895688E-2</v>
      </c>
      <c r="AB205" s="30">
        <f>IF(AB130="","",AB130/SUM(AB$5:AB130))</f>
        <v>0</v>
      </c>
      <c r="AC205" s="30">
        <f>IF(AC130="","",AC130/SUM(AC$5:AC130))</f>
        <v>3.4624236965876114E-3</v>
      </c>
      <c r="AD205" s="30">
        <f>IF(AD130="","",AD130/SUM(AD$5:AD130))</f>
        <v>6.5308254963427378E-4</v>
      </c>
      <c r="AE205" s="30">
        <f>IF(AE130="","",AE130/SUM(AE$5:AE130))</f>
        <v>2.9760723780802348E-3</v>
      </c>
      <c r="AF205" s="30">
        <f>IF(AF130="","",AF130/SUM(AF$5:AF130))</f>
        <v>1.2879102617366016E-2</v>
      </c>
      <c r="AG205" s="30">
        <f>IF(AG130="","",AG130/SUM(AG$5:AG130))</f>
        <v>4.0085700463058952E-3</v>
      </c>
      <c r="AH205" s="30">
        <f>IF(AH130="","",AH130/SUM(AH$5:AH130))</f>
        <v>1.4640494523370567E-3</v>
      </c>
      <c r="AI205" s="30">
        <f>IF(AI130="","",AI130/SUM(AI$5:AI130))</f>
        <v>3.0415167029958938E-2</v>
      </c>
      <c r="AJ205" s="30">
        <f>IF(AJ130="","",AJ130/SUM(AJ$5:AJ130))</f>
        <v>2.0472924557273008E-4</v>
      </c>
      <c r="AK205" s="30">
        <f>IF(AK130="","",AK130/SUM(AK$5:AK130))</f>
        <v>3.0005948007417516E-2</v>
      </c>
      <c r="AL205" s="30">
        <f>IF(AL130="","",AL130/SUM(AL$5:AL130))</f>
        <v>9.0619556228114934E-3</v>
      </c>
      <c r="AM205" s="30">
        <f>IF(AM130="","",AM130/SUM(AM$5:AM130))</f>
        <v>1.1397749345833401E-3</v>
      </c>
      <c r="AN205" s="30" t="str">
        <f>IF(AN130="","",AN130/SUM(AN$5:AN130))</f>
        <v/>
      </c>
      <c r="AO205" s="30">
        <f>IF(AO130="","",AO130/SUM(AO$5:AO130))</f>
        <v>5.84115358205539E-3</v>
      </c>
      <c r="AP205" s="30">
        <f>IF(AP130="","",AP130/SUM(AP$5:AP130))</f>
        <v>8.7923636045187849E-3</v>
      </c>
      <c r="AQ205" s="30" t="str">
        <f>IF(AQ130="","",AQ130/SUM(AQ$5:AQ130))</f>
        <v/>
      </c>
      <c r="AR205" s="30">
        <f>IF(AR130="","",AR130/SUM(AR$5:AR130))</f>
        <v>5.2855800100096431E-3</v>
      </c>
      <c r="AS205" s="30">
        <f>IF(AS130="","",AS130/SUM(AS$5:AS130))</f>
        <v>1.2706330811675707E-3</v>
      </c>
      <c r="AT205" s="30">
        <f>IF(AT130="","",AT130/SUM(AT$5:AT130))</f>
        <v>8.4923017333204225E-3</v>
      </c>
      <c r="AU205" s="30">
        <f>IF(AU130="","",AU130/SUM(AU$5:AU130))</f>
        <v>7.4832523021083055E-3</v>
      </c>
      <c r="AV205" s="30">
        <f>IF(AV130="","",AV130/SUM(AV$5:AV130))</f>
        <v>1.0286089152475083E-3</v>
      </c>
      <c r="AW205" s="30">
        <f>IF(AW130="","",AW130/SUM(AW$5:AW130))</f>
        <v>1.4802273146363133E-2</v>
      </c>
    </row>
    <row r="206" spans="1:49" x14ac:dyDescent="0.2">
      <c r="A206" s="27">
        <v>44473</v>
      </c>
      <c r="B206" s="30">
        <f>IF(B131="","",B131/SUM(B$5:B131))</f>
        <v>0</v>
      </c>
      <c r="C206" s="30">
        <f>IF(C131="","",C131/SUM(C$5:C131))</f>
        <v>1.6752399534874555E-3</v>
      </c>
      <c r="D206" s="30">
        <f>IF(D131="","",D131/SUM(D$5:D131))</f>
        <v>4.2012501280868945E-3</v>
      </c>
      <c r="E206" s="30" t="str">
        <f>IF(E131="","",E131/SUM(E$5:E131))</f>
        <v/>
      </c>
      <c r="F206" s="30">
        <f>IF(F131="","",F131/SUM(F$5:F131))</f>
        <v>1.4531926642834307E-4</v>
      </c>
      <c r="G206" s="30">
        <f>IF(G131="","",G131/SUM(G$5:G131))</f>
        <v>0</v>
      </c>
      <c r="H206" s="30" t="str">
        <f>IF(H131="","",H131/SUM(H$5:H131))</f>
        <v/>
      </c>
      <c r="I206" s="30">
        <f>IF(I131="","",I131/SUM(I$5:I131))</f>
        <v>3.3980355836433544E-2</v>
      </c>
      <c r="J206" s="30">
        <f>IF(J131="","",J131/SUM(J$5:J131))</f>
        <v>3.7605684942165052E-4</v>
      </c>
      <c r="K206" s="30">
        <f>IF(K131="","",K131/SUM(K$5:K131))</f>
        <v>1.6072920301578742E-3</v>
      </c>
      <c r="L206" s="30">
        <f>IF(L131="","",L131/SUM(L$5:L131))</f>
        <v>0</v>
      </c>
      <c r="M206" s="30">
        <f>IF(M131="","",M131/SUM(M$5:M131))</f>
        <v>0</v>
      </c>
      <c r="N206" s="30">
        <f>IF(N131="","",N131/SUM(N$5:N131))</f>
        <v>9.0972984498266622E-3</v>
      </c>
      <c r="O206" s="30">
        <f>IF(O131="","",O131/SUM(O$5:O131))</f>
        <v>2.855321638448172E-3</v>
      </c>
      <c r="P206" s="30">
        <f>IF(P131="","",P131/SUM(P$5:P131))</f>
        <v>2.12076310427857E-2</v>
      </c>
      <c r="Q206" s="30">
        <f>IF(Q131="","",Q131/SUM(Q$5:Q131))</f>
        <v>3.9929015084294589E-4</v>
      </c>
      <c r="R206" s="30">
        <f>IF(R131="","",R131/SUM(R$5:R131))</f>
        <v>0</v>
      </c>
      <c r="S206" s="30">
        <f>IF(S131="","",S131/SUM(S$5:S131))</f>
        <v>0</v>
      </c>
      <c r="T206" s="30">
        <f>IF(T131="","",T131/SUM(T$5:T131))</f>
        <v>4.9246177936804521E-3</v>
      </c>
      <c r="U206" s="30">
        <f>IF(U131="","",U131/SUM(U$5:U131))</f>
        <v>3.2110091743119268E-3</v>
      </c>
      <c r="V206" s="30">
        <f>IF(V131="","",V131/SUM(V$5:V131))</f>
        <v>5.1372540260436448E-4</v>
      </c>
      <c r="W206" s="30">
        <f>IF(W131="","",W131/SUM(W$5:W131))</f>
        <v>3.3312224947982909E-3</v>
      </c>
      <c r="X206" s="30">
        <f>IF(X131="","",X131/SUM(X$5:X131))</f>
        <v>0</v>
      </c>
      <c r="Y206" s="30">
        <f>IF(Y131="","",Y131/SUM(Y$5:Y131))</f>
        <v>8.667442609147866E-5</v>
      </c>
      <c r="Z206" s="31">
        <f>IF(Z131="","",Z131/SUM(Z$5:Z131))</f>
        <v>1.8830794286295933E-2</v>
      </c>
      <c r="AA206" s="30">
        <f>IF(AA131="","",AA131/SUM(AA$5:AA131))</f>
        <v>3.282014127875385E-2</v>
      </c>
      <c r="AB206" s="30">
        <f>IF(AB131="","",AB131/SUM(AB$5:AB131))</f>
        <v>3.6498701075638189E-4</v>
      </c>
      <c r="AC206" s="30">
        <f>IF(AC131="","",AC131/SUM(AC$5:AC131))</f>
        <v>3.9074181136739697E-3</v>
      </c>
      <c r="AD206" s="30">
        <f>IF(AD131="","",AD131/SUM(AD$5:AD131))</f>
        <v>9.5090238695905299E-3</v>
      </c>
      <c r="AE206" s="30">
        <f>IF(AE131="","",AE131/SUM(AE$5:AE131))</f>
        <v>0</v>
      </c>
      <c r="AF206" s="30">
        <f>IF(AF131="","",AF131/SUM(AF$5:AF131))</f>
        <v>4.2911919823922706E-4</v>
      </c>
      <c r="AG206" s="30">
        <f>IF(AG131="","",AG131/SUM(AG$5:AG131))</f>
        <v>3.169135377196004E-3</v>
      </c>
      <c r="AH206" s="30">
        <f>IF(AH131="","",AH131/SUM(AH$5:AH131))</f>
        <v>0</v>
      </c>
      <c r="AI206" s="30">
        <f>IF(AI131="","",AI131/SUM(AI$5:AI131))</f>
        <v>4.2903290934786995E-3</v>
      </c>
      <c r="AJ206" s="30">
        <f>IF(AJ131="","",AJ131/SUM(AJ$5:AJ131))</f>
        <v>1.6351558507920285E-3</v>
      </c>
      <c r="AK206" s="31">
        <f>IF(AK131="","",AK131/SUM(AK$5:AK131))</f>
        <v>1.5365004995349157E-2</v>
      </c>
      <c r="AL206" s="30">
        <f>IF(AL131="","",AL131/SUM(AL$5:AL131))</f>
        <v>2.5624374747705214E-3</v>
      </c>
      <c r="AM206" s="30">
        <f>IF(AM131="","",AM131/SUM(AM$5:AM131))</f>
        <v>2.3382821633914702E-3</v>
      </c>
      <c r="AN206" s="30" t="str">
        <f>IF(AN131="","",AN131/SUM(AN$5:AN131))</f>
        <v/>
      </c>
      <c r="AO206" s="30">
        <f>IF(AO131="","",AO131/SUM(AO$5:AO131))</f>
        <v>3.9849720048877463E-3</v>
      </c>
      <c r="AP206" s="30">
        <f>IF(AP131="","",AP131/SUM(AP$5:AP131))</f>
        <v>5.5734564138291386E-3</v>
      </c>
      <c r="AQ206" s="30" t="str">
        <f>IF(AQ131="","",AQ131/SUM(AQ$5:AQ131))</f>
        <v/>
      </c>
      <c r="AR206" s="30">
        <f>IF(AR131="","",AR131/SUM(AR$5:AR131))</f>
        <v>9.0601185436071131E-3</v>
      </c>
      <c r="AS206" s="30">
        <f>IF(AS131="","",AS131/SUM(AS$5:AS131))</f>
        <v>2.5348244986093671E-3</v>
      </c>
      <c r="AT206" s="30">
        <f>IF(AT131="","",AT131/SUM(AT$5:AT131))</f>
        <v>5.9008692471337948E-3</v>
      </c>
      <c r="AU206" s="30">
        <f>IF(AU131="","",AU131/SUM(AU$5:AU131))</f>
        <v>3.0526621447557497E-3</v>
      </c>
      <c r="AV206" s="30">
        <f>IF(AV131="","",AV131/SUM(AV$5:AV131))</f>
        <v>1.6511111087560816E-3</v>
      </c>
      <c r="AW206" s="30">
        <f>IF(AW131="","",AW131/SUM(AW$5:AW131))</f>
        <v>7.0741369552914544E-3</v>
      </c>
    </row>
    <row r="207" spans="1:49" x14ac:dyDescent="0.2">
      <c r="A207" s="27">
        <v>44474</v>
      </c>
      <c r="B207" s="30">
        <f>IF(B132="","",B132/SUM(B$5:B132))</f>
        <v>6.1010754199761021E-2</v>
      </c>
      <c r="C207" s="30">
        <f>IF(C132="","",C132/SUM(C$5:C132))</f>
        <v>1.7117223468303623E-3</v>
      </c>
      <c r="D207" s="30">
        <f>IF(D132="","",D132/SUM(D$5:D132))</f>
        <v>0</v>
      </c>
      <c r="E207" s="30" t="str">
        <f>IF(E132="","",E132/SUM(E$5:E132))</f>
        <v/>
      </c>
      <c r="F207" s="30">
        <f>IF(F132="","",F132/SUM(F$5:F132))</f>
        <v>0</v>
      </c>
      <c r="G207" s="30">
        <f>IF(G132="","",G132/SUM(G$5:G132))</f>
        <v>0</v>
      </c>
      <c r="H207" s="30" t="str">
        <f>IF(H132="","",H132/SUM(H$5:H132))</f>
        <v/>
      </c>
      <c r="I207" s="31">
        <f>IF(I132="","",I132/SUM(I$5:I132))</f>
        <v>4.7362723727330691E-2</v>
      </c>
      <c r="J207" s="30">
        <f>IF(J132="","",J132/SUM(J$5:J132))</f>
        <v>3.8887304591294427E-4</v>
      </c>
      <c r="K207" s="30">
        <f>IF(K132="","",K132/SUM(K$5:K132))</f>
        <v>2.2683153274814316E-3</v>
      </c>
      <c r="L207" s="30">
        <f>IF(L132="","",L132/SUM(L$5:L132))</f>
        <v>2.5350529878343592E-2</v>
      </c>
      <c r="M207" s="30">
        <f>IF(M132="","",M132/SUM(M$5:M132))</f>
        <v>2.494667647902608E-5</v>
      </c>
      <c r="N207" s="30">
        <f>IF(N132="","",N132/SUM(N$5:N132))</f>
        <v>8.4488293790619378E-3</v>
      </c>
      <c r="O207" s="30">
        <f>IF(O132="","",O132/SUM(O$5:O132))</f>
        <v>9.4215351868168293E-4</v>
      </c>
      <c r="P207" s="30">
        <f>IF(P132="","",P132/SUM(P$5:P132))</f>
        <v>8.5128432896587462E-4</v>
      </c>
      <c r="Q207" s="30">
        <f>IF(Q132="","",Q132/SUM(Q$5:Q132))</f>
        <v>2.2575361869771149E-3</v>
      </c>
      <c r="R207" s="30">
        <f>IF(R132="","",R132/SUM(R$5:R132))</f>
        <v>0</v>
      </c>
      <c r="S207" s="30">
        <f>IF(S132="","",S132/SUM(S$5:S132))</f>
        <v>0</v>
      </c>
      <c r="T207" s="30">
        <f>IF(T132="","",T132/SUM(T$5:T132))</f>
        <v>4.2858649312303224E-3</v>
      </c>
      <c r="U207" s="30">
        <f>IF(U132="","",U132/SUM(U$5:U132))</f>
        <v>4.5298458391174103E-3</v>
      </c>
      <c r="V207" s="30">
        <f>IF(V132="","",V132/SUM(V$5:V132))</f>
        <v>8.7034144164249054E-4</v>
      </c>
      <c r="W207" s="30">
        <f>IF(W132="","",W132/SUM(W$5:W132))</f>
        <v>6.6288529547028378E-3</v>
      </c>
      <c r="X207" s="30">
        <f>IF(X132="","",X132/SUM(X$5:X132))</f>
        <v>0</v>
      </c>
      <c r="Y207" s="30">
        <f>IF(Y132="","",Y132/SUM(Y$5:Y132))</f>
        <v>3.2182997474872508E-4</v>
      </c>
      <c r="Z207" s="30">
        <f>IF(Z132="","",Z132/SUM(Z$5:Z132))</f>
        <v>8.1774128415668321E-3</v>
      </c>
      <c r="AA207" s="30">
        <f>IF(AA132="","",AA132/SUM(AA$5:AA132))</f>
        <v>2.2883740686335238E-2</v>
      </c>
      <c r="AB207" s="30">
        <f>IF(AB132="","",AB132/SUM(AB$5:AB132))</f>
        <v>6.4405324173465013E-5</v>
      </c>
      <c r="AC207" s="30">
        <f>IF(AC132="","",AC132/SUM(AC$5:AC132))</f>
        <v>3.7141495193453561E-3</v>
      </c>
      <c r="AD207" s="30">
        <f>IF(AD132="","",AD132/SUM(AD$5:AD132))</f>
        <v>7.1769182601994124E-3</v>
      </c>
      <c r="AE207" s="31">
        <f>IF(AE132="","",AE132/SUM(AE$5:AE132))</f>
        <v>3.0021939109349138E-2</v>
      </c>
      <c r="AF207" s="30">
        <f>IF(AF132="","",AF132/SUM(AF$5:AF132))</f>
        <v>2.7471010491441194E-3</v>
      </c>
      <c r="AG207" s="30">
        <f>IF(AG132="","",AG132/SUM(AG$5:AG132))</f>
        <v>2.6454117566221185E-3</v>
      </c>
      <c r="AH207" s="30">
        <f>IF(AH132="","",AH132/SUM(AH$5:AH132))</f>
        <v>0</v>
      </c>
      <c r="AI207" s="30">
        <f>IF(AI132="","",AI132/SUM(AI$5:AI132))</f>
        <v>6.8177260878283536E-3</v>
      </c>
      <c r="AJ207" s="30">
        <f>IF(AJ132="","",AJ132/SUM(AJ$5:AJ132))</f>
        <v>2.3789294817332203E-3</v>
      </c>
      <c r="AK207" s="30">
        <f>IF(AK132="","",AK132/SUM(AK$5:AK132))</f>
        <v>5.5295939482808238E-3</v>
      </c>
      <c r="AL207" s="30">
        <f>IF(AL132="","",AL132/SUM(AL$5:AL132))</f>
        <v>2.3637764392772098E-3</v>
      </c>
      <c r="AM207" s="30">
        <f>IF(AM132="","",AM132/SUM(AM$5:AM132))</f>
        <v>4.1467965996267887E-3</v>
      </c>
      <c r="AN207" s="30" t="str">
        <f>IF(AN132="","",AN132/SUM(AN$5:AN132))</f>
        <v/>
      </c>
      <c r="AO207" s="30">
        <f>IF(AO132="","",AO132/SUM(AO$5:AO132))</f>
        <v>3.5799956385839937E-3</v>
      </c>
      <c r="AP207" s="30">
        <f>IF(AP132="","",AP132/SUM(AP$5:AP132))</f>
        <v>4.8186088433605466E-3</v>
      </c>
      <c r="AQ207" s="30" t="str">
        <f>IF(AQ132="","",AQ132/SUM(AQ$5:AQ132))</f>
        <v/>
      </c>
      <c r="AR207" s="30">
        <f>IF(AR132="","",AR132/SUM(AR$5:AR132))</f>
        <v>8.1821671945484214E-3</v>
      </c>
      <c r="AS207" s="30">
        <f>IF(AS132="","",AS132/SUM(AS$5:AS132))</f>
        <v>2.4233200655584173E-3</v>
      </c>
      <c r="AT207" s="30">
        <f>IF(AT132="","",AT132/SUM(AT$5:AT132))</f>
        <v>6.9306362802080143E-3</v>
      </c>
      <c r="AU207" s="30">
        <f>IF(AU132="","",AU132/SUM(AU$5:AU132))</f>
        <v>1.575962117438913E-3</v>
      </c>
      <c r="AV207" s="30">
        <f>IF(AV132="","",AV132/SUM(AV$5:AV132))</f>
        <v>2.0696642427165163E-3</v>
      </c>
      <c r="AW207" s="30">
        <f>IF(AW132="","",AW132/SUM(AW$5:AW132))</f>
        <v>3.0698770389791415E-3</v>
      </c>
    </row>
    <row r="208" spans="1:49" x14ac:dyDescent="0.2">
      <c r="A208" s="27">
        <v>44475</v>
      </c>
      <c r="B208" s="30">
        <f>IF(B133="","",B133/SUM(B$5:B133))</f>
        <v>1.1467353147671425E-3</v>
      </c>
      <c r="C208" s="30">
        <f>IF(C133="","",C133/SUM(C$5:C133))</f>
        <v>1.963633507442171E-3</v>
      </c>
      <c r="D208" s="30">
        <f>IF(D133="","",D133/SUM(D$5:D133))</f>
        <v>0</v>
      </c>
      <c r="E208" s="30" t="str">
        <f>IF(E133="","",E133/SUM(E$5:E133))</f>
        <v/>
      </c>
      <c r="F208" s="30">
        <f>IF(F133="","",F133/SUM(F$5:F133))</f>
        <v>2.4965994105644977E-2</v>
      </c>
      <c r="G208" s="30">
        <f>IF(G133="","",G133/SUM(G$5:G133))</f>
        <v>0</v>
      </c>
      <c r="H208" s="30" t="str">
        <f>IF(H133="","",H133/SUM(H$5:H133))</f>
        <v/>
      </c>
      <c r="I208" s="30">
        <f>IF(I133="","",I133/SUM(I$5:I133))</f>
        <v>0</v>
      </c>
      <c r="J208" s="30">
        <f>IF(J133="","",J133/SUM(J$5:J133))</f>
        <v>1.2962266841225193E-5</v>
      </c>
      <c r="K208" s="30">
        <f>IF(K133="","",K133/SUM(K$5:K133))</f>
        <v>1.9585132146993788E-3</v>
      </c>
      <c r="L208" s="30">
        <f>IF(L133="","",L133/SUM(L$5:L133))</f>
        <v>1.0908479921417585E-2</v>
      </c>
      <c r="M208" s="30">
        <f>IF(M133="","",M133/SUM(M$5:M133))</f>
        <v>8.730574471800244E-5</v>
      </c>
      <c r="N208" s="30">
        <f>IF(N133="","",N133/SUM(N$5:N133))</f>
        <v>0</v>
      </c>
      <c r="O208" s="30">
        <f>IF(O133="","",O133/SUM(O$5:O133))</f>
        <v>1.8633810788454004E-3</v>
      </c>
      <c r="P208" s="30">
        <f>IF(P133="","",P133/SUM(P$5:P133))</f>
        <v>2.9002695417789756E-2</v>
      </c>
      <c r="Q208" s="30">
        <f>IF(Q133="","",Q133/SUM(Q$5:Q133))</f>
        <v>1.8081453470682837E-2</v>
      </c>
      <c r="R208" s="30">
        <f>IF(R133="","",R133/SUM(R$5:R133))</f>
        <v>0</v>
      </c>
      <c r="S208" s="30">
        <f>IF(S133="","",S133/SUM(S$5:S133))</f>
        <v>0</v>
      </c>
      <c r="T208" s="30">
        <f>IF(T133="","",T133/SUM(T$5:T133))</f>
        <v>4.5173239372995439E-4</v>
      </c>
      <c r="U208" s="30">
        <f>IF(U133="","",U133/SUM(U$5:U133))</f>
        <v>2.2234372152360126E-3</v>
      </c>
      <c r="V208" s="30">
        <f>IF(V133="","",V133/SUM(V$5:V133))</f>
        <v>1.1187854447558312E-2</v>
      </c>
      <c r="W208" s="30">
        <f>IF(W133="","",W133/SUM(W$5:W133))</f>
        <v>6.3429975949467446E-5</v>
      </c>
      <c r="X208" s="30">
        <f>IF(X133="","",X133/SUM(X$5:X133))</f>
        <v>6.6487378710669348E-3</v>
      </c>
      <c r="Y208" s="30">
        <f>IF(Y133="","",Y133/SUM(Y$5:Y133))</f>
        <v>8.7807170506684477E-4</v>
      </c>
      <c r="Z208" s="30">
        <f>IF(Z133="","",Z133/SUM(Z$5:Z133))</f>
        <v>9.917466507538956E-4</v>
      </c>
      <c r="AA208" s="30">
        <f>IF(AA133="","",AA133/SUM(AA$5:AA133))</f>
        <v>1.3960874648796747E-2</v>
      </c>
      <c r="AB208" s="30">
        <f>IF(AB133="","",AB133/SUM(AB$5:AB133))</f>
        <v>1.7359250766164462E-3</v>
      </c>
      <c r="AC208" s="30">
        <f>IF(AC133="","",AC133/SUM(AC$5:AC133))</f>
        <v>2.19980578291286E-3</v>
      </c>
      <c r="AD208" s="30">
        <f>IF(AD133="","",AD133/SUM(AD$5:AD133))</f>
        <v>3.025355359200922E-3</v>
      </c>
      <c r="AE208" s="30">
        <f>IF(AE133="","",AE133/SUM(AE$5:AE133))</f>
        <v>2.9740775562676286E-3</v>
      </c>
      <c r="AF208" s="31">
        <f>IF(AF133="","",AF133/SUM(AF$5:AF133))</f>
        <v>1.1044519379104152E-2</v>
      </c>
      <c r="AG208" s="30">
        <f>IF(AG133="","",AG133/SUM(AG$5:AG133))</f>
        <v>3.4354816545279651E-5</v>
      </c>
      <c r="AH208" s="30">
        <f>IF(AH133="","",AH133/SUM(AH$5:AH133))</f>
        <v>2.9814337986176987E-4</v>
      </c>
      <c r="AI208" s="30">
        <f>IF(AI133="","",AI133/SUM(AI$5:AI133))</f>
        <v>4.044136002795946E-3</v>
      </c>
      <c r="AJ208" s="30">
        <f>IF(AJ133="","",AJ133/SUM(AJ$5:AJ133))</f>
        <v>2.3732836073910831E-3</v>
      </c>
      <c r="AK208" s="30">
        <f>IF(AK133="","",AK133/SUM(AK$5:AK133))</f>
        <v>8.7347515418262824E-3</v>
      </c>
      <c r="AL208" s="30">
        <f>IF(AL133="","",AL133/SUM(AL$5:AL133))</f>
        <v>1.782780438354249E-3</v>
      </c>
      <c r="AM208" s="30">
        <f>IF(AM133="","",AM133/SUM(AM$5:AM133))</f>
        <v>5.9453974696388372E-3</v>
      </c>
      <c r="AN208" s="30" t="str">
        <f>IF(AN133="","",AN133/SUM(AN$5:AN133))</f>
        <v/>
      </c>
      <c r="AO208" s="30">
        <f>IF(AO133="","",AO133/SUM(AO$5:AO133))</f>
        <v>8.3168887807603242E-3</v>
      </c>
      <c r="AP208" s="30">
        <f>IF(AP133="","",AP133/SUM(AP$5:AP133))</f>
        <v>2.8344785772029101E-2</v>
      </c>
      <c r="AQ208" s="30" t="str">
        <f>IF(AQ133="","",AQ133/SUM(AQ$5:AQ133))</f>
        <v/>
      </c>
      <c r="AR208" s="31">
        <f>IF(AR133="","",AR133/SUM(AR$5:AR133))</f>
        <v>1.1784791217129442E-2</v>
      </c>
      <c r="AS208" s="30">
        <f>IF(AS133="","",AS133/SUM(AS$5:AS133))</f>
        <v>1.6829507736898697E-3</v>
      </c>
      <c r="AT208" s="31">
        <f>IF(AT133="","",AT133/SUM(AT$5:AT133))</f>
        <v>9.628402366863905E-3</v>
      </c>
      <c r="AU208" s="30">
        <f>IF(AU133="","",AU133/SUM(AU$5:AU133))</f>
        <v>1.8846225190131702E-3</v>
      </c>
      <c r="AV208" s="30">
        <f>IF(AV133="","",AV133/SUM(AV$5:AV133))</f>
        <v>1.9853395183889303E-3</v>
      </c>
      <c r="AW208" s="30">
        <f>IF(AW133="","",AW133/SUM(AW$5:AW133))</f>
        <v>9.1581716540611643E-3</v>
      </c>
    </row>
    <row r="209" spans="1:49" x14ac:dyDescent="0.2">
      <c r="A209" s="27">
        <v>44476</v>
      </c>
      <c r="B209" s="30">
        <f>IF(B134="","",B134/SUM(B$5:B134))</f>
        <v>1.6379249830357769E-4</v>
      </c>
      <c r="C209" s="30">
        <f>IF(C134="","",C134/SUM(C$5:C134))</f>
        <v>7.9286229131357994E-3</v>
      </c>
      <c r="D209" s="30">
        <f>IF(D134="","",D134/SUM(D$5:D134))</f>
        <v>0</v>
      </c>
      <c r="E209" s="30" t="str">
        <f>IF(E134="","",E134/SUM(E$5:E134))</f>
        <v/>
      </c>
      <c r="F209" s="30">
        <f>IF(F134="","",F134/SUM(F$5:F134))</f>
        <v>9.1537035997079803E-3</v>
      </c>
      <c r="G209" s="31">
        <f>IF(G134="","",G134/SUM(G$5:G134))</f>
        <v>4.3171679378327818E-2</v>
      </c>
      <c r="H209" s="30" t="str">
        <f>IF(H134="","",H134/SUM(H$5:H134))</f>
        <v/>
      </c>
      <c r="I209" s="30">
        <f>IF(I134="","",I134/SUM(I$5:I134))</f>
        <v>0</v>
      </c>
      <c r="J209" s="30">
        <f>IF(J134="","",J134/SUM(J$5:J134))</f>
        <v>1.6822599220984251E-3</v>
      </c>
      <c r="K209" s="30">
        <f>IF(K134="","",K134/SUM(K$5:K134))</f>
        <v>1.8288068611788447E-3</v>
      </c>
      <c r="L209" s="30">
        <f>IF(L134="","",L134/SUM(L$5:L134))</f>
        <v>2.794145360889503E-2</v>
      </c>
      <c r="M209" s="30">
        <f>IF(M134="","",M134/SUM(M$5:M134))</f>
        <v>5.3601924683063036E-4</v>
      </c>
      <c r="N209" s="30">
        <f>IF(N134="","",N134/SUM(N$5:N134))</f>
        <v>3.4441191665231615E-4</v>
      </c>
      <c r="O209" s="30">
        <f>IF(O134="","",O134/SUM(O$5:O134))</f>
        <v>3.6783523757471653E-3</v>
      </c>
      <c r="P209" s="30">
        <f>IF(P134="","",P134/SUM(P$5:P134))</f>
        <v>0</v>
      </c>
      <c r="Q209" s="30">
        <f>IF(Q134="","",Q134/SUM(Q$5:Q134))</f>
        <v>2.8604862826680537E-3</v>
      </c>
      <c r="R209" s="30">
        <f>IF(R134="","",R134/SUM(R$5:R134))</f>
        <v>0</v>
      </c>
      <c r="S209" s="30">
        <f>IF(S134="","",S134/SUM(S$5:S134))</f>
        <v>0</v>
      </c>
      <c r="T209" s="30">
        <f>IF(T134="","",T134/SUM(T$5:T134))</f>
        <v>0</v>
      </c>
      <c r="U209" s="30">
        <f>IF(U134="","",U134/SUM(U$5:U134))</f>
        <v>2.0188792491951765E-3</v>
      </c>
      <c r="V209" s="30">
        <f>IF(V134="","",V134/SUM(V$5:V134))</f>
        <v>2.8678579307302008E-4</v>
      </c>
      <c r="W209" s="30">
        <f>IF(W134="","",W134/SUM(W$5:W134))</f>
        <v>8.0328444763707475E-3</v>
      </c>
      <c r="X209" s="30">
        <f>IF(X134="","",X134/SUM(X$5:X134))</f>
        <v>4.7798690418675413E-4</v>
      </c>
      <c r="Y209" s="30" t="str">
        <f>IF(Y134="","",Y134/SUM(Y$5:Y134))</f>
        <v/>
      </c>
      <c r="Z209" s="30">
        <f>IF(Z134="","",Z134/SUM(Z$5:Z134))</f>
        <v>1.0410894497338505E-3</v>
      </c>
      <c r="AA209" s="30">
        <f>IF(AA134="","",AA134/SUM(AA$5:AA134))</f>
        <v>1.377713907079608E-2</v>
      </c>
      <c r="AB209" s="30">
        <f>IF(AB134="","",AB134/SUM(AB$5:AB134))</f>
        <v>3.4278124129657003E-4</v>
      </c>
      <c r="AC209" s="30">
        <f>IF(AC134="","",AC134/SUM(AC$5:AC134))</f>
        <v>3.810313511806049E-3</v>
      </c>
      <c r="AD209" s="30">
        <f>IF(AD134="","",AD134/SUM(AD$5:AD134))</f>
        <v>1.4545338298994613E-3</v>
      </c>
      <c r="AE209" s="30">
        <f>IF(AE134="","",AE134/SUM(AE$5:AE134))</f>
        <v>2.5454545454545456E-3</v>
      </c>
      <c r="AF209" s="30">
        <f>IF(AF134="","",AF134/SUM(AF$5:AF134))</f>
        <v>5.9980187539862397E-3</v>
      </c>
      <c r="AG209" s="31">
        <f>IF(AG134="","",AG134/SUM(AG$5:AG134))</f>
        <v>1.9767637649435933E-2</v>
      </c>
      <c r="AH209" s="30">
        <f>IF(AH134="","",AH134/SUM(AH$5:AH134))</f>
        <v>1.7316485835655727E-3</v>
      </c>
      <c r="AI209" s="30">
        <f>IF(AI134="","",AI134/SUM(AI$5:AI134))</f>
        <v>1.6305682432100583E-2</v>
      </c>
      <c r="AJ209" s="30">
        <f>IF(AJ134="","",AJ134/SUM(AJ$5:AJ134))</f>
        <v>2.3339196319848462E-3</v>
      </c>
      <c r="AK209" s="30">
        <f>IF(AK134="","",AK134/SUM(AK$5:AK134))</f>
        <v>9.1261508641576478E-3</v>
      </c>
      <c r="AL209" s="30">
        <f>IF(AL134="","",AL134/SUM(AL$5:AL134))</f>
        <v>3.7264052378630634E-3</v>
      </c>
      <c r="AM209" s="30">
        <f>IF(AM134="","",AM134/SUM(AM$5:AM134))</f>
        <v>1.9147084421235858E-3</v>
      </c>
      <c r="AN209" s="30" t="str">
        <f>IF(AN134="","",AN134/SUM(AN$5:AN134))</f>
        <v/>
      </c>
      <c r="AO209" s="30" t="str">
        <f>IF(AO134="","",AO134/SUM(AO$5:AO134))</f>
        <v/>
      </c>
      <c r="AP209" s="30">
        <f>IF(AP134="","",AP134/SUM(AP$5:AP134))</f>
        <v>2.7993320891857382E-2</v>
      </c>
      <c r="AQ209" s="30" t="str">
        <f>IF(AQ134="","",AQ134/SUM(AQ$5:AQ134))</f>
        <v/>
      </c>
      <c r="AR209" s="30">
        <f>IF(AR134="","",AR134/SUM(AR$5:AR134))</f>
        <v>8.032553599360219E-3</v>
      </c>
      <c r="AS209" s="30">
        <f>IF(AS134="","",AS134/SUM(AS$5:AS134))</f>
        <v>1.2988810704810243E-2</v>
      </c>
      <c r="AT209" s="30">
        <f>IF(AT134="","",AT134/SUM(AT$5:AT134))</f>
        <v>9.2671625411535185E-3</v>
      </c>
      <c r="AU209" s="30">
        <f>IF(AU134="","",AU134/SUM(AU$5:AU134))</f>
        <v>6.9697261787364029E-4</v>
      </c>
      <c r="AV209" s="30">
        <f>IF(AV134="","",AV134/SUM(AV$5:AV134))</f>
        <v>2.1212079721188593E-3</v>
      </c>
      <c r="AW209" s="30">
        <f>IF(AW134="","",AW134/SUM(AW$5:AW134))</f>
        <v>1.4198651452282158E-2</v>
      </c>
    </row>
    <row r="210" spans="1:49" x14ac:dyDescent="0.2">
      <c r="A210" s="27">
        <v>44477</v>
      </c>
      <c r="B210" s="30">
        <f>IF(B135="","",B135/SUM(B$5:B135))</f>
        <v>3.2747771981941941E-4</v>
      </c>
      <c r="C210" s="30">
        <f>IF(C135="","",C135/SUM(C$5:C135))</f>
        <v>0</v>
      </c>
      <c r="D210" s="31">
        <f>IF(D135="","",D135/SUM(D$5:D135))</f>
        <v>3.4144893111638958E-2</v>
      </c>
      <c r="E210" s="30" t="str">
        <f>IF(E135="","",E135/SUM(E$5:E135))</f>
        <v/>
      </c>
      <c r="F210" s="30">
        <f>IF(F135="","",F135/SUM(F$5:F135))</f>
        <v>5.0521208243354931E-2</v>
      </c>
      <c r="G210" s="30">
        <f>IF(G135="","",G135/SUM(G$5:G135))</f>
        <v>1.4390352707544862E-5</v>
      </c>
      <c r="H210" s="30" t="str">
        <f>IF(H135="","",H135/SUM(H$5:H135))</f>
        <v/>
      </c>
      <c r="I210" s="30">
        <f>IF(I135="","",I135/SUM(I$5:I135))</f>
        <v>0</v>
      </c>
      <c r="J210" s="31">
        <f>IF(J135="","",J135/SUM(J$5:J135))</f>
        <v>1.3342355915323919E-2</v>
      </c>
      <c r="K210" s="30">
        <f>IF(K135="","",K135/SUM(K$5:K135))</f>
        <v>2.1290654136994348E-3</v>
      </c>
      <c r="L210" s="30">
        <f>IF(L135="","",L135/SUM(L$5:L135))</f>
        <v>4.0541047810908545E-3</v>
      </c>
      <c r="M210" s="30" t="str">
        <f>IF(M135="","",M135/SUM(M$5:M135))</f>
        <v/>
      </c>
      <c r="N210" s="30">
        <f>IF(N135="","",N135/SUM(N$5:N135))</f>
        <v>9.0520551345397576E-3</v>
      </c>
      <c r="O210" s="30" t="str">
        <f>IF(O135="","",O135/SUM(O$5:O135))</f>
        <v/>
      </c>
      <c r="P210" s="30">
        <f>IF(P135="","",P135/SUM(P$5:P135))</f>
        <v>1.0780508840017249E-4</v>
      </c>
      <c r="Q210" s="30">
        <f>IF(Q135="","",Q135/SUM(Q$5:Q135))</f>
        <v>1.6442386742243954E-3</v>
      </c>
      <c r="R210" s="30">
        <f>IF(R135="","",R135/SUM(R$5:R135))</f>
        <v>0</v>
      </c>
      <c r="S210" s="30">
        <f>IF(S135="","",S135/SUM(S$5:S135))</f>
        <v>0</v>
      </c>
      <c r="T210" s="30">
        <f>IF(T135="","",T135/SUM(T$5:T135))</f>
        <v>7.4726128738174594E-3</v>
      </c>
      <c r="U210" s="30">
        <f>IF(U135="","",U135/SUM(U$5:U135))</f>
        <v>1.1986055204140311E-2</v>
      </c>
      <c r="V210" s="30">
        <f>IF(V135="","",V135/SUM(V$5:V135))</f>
        <v>2.3329518443524957E-3</v>
      </c>
      <c r="W210" s="30">
        <f>IF(W135="","",W135/SUM(W$5:W135))</f>
        <v>6.2916494083228031E-5</v>
      </c>
      <c r="X210" s="30">
        <f>IF(X135="","",X135/SUM(X$5:X135))</f>
        <v>3.083691384166273E-5</v>
      </c>
      <c r="Y210" s="30" t="str">
        <f>IF(Y135="","",Y135/SUM(Y$5:Y135))</f>
        <v/>
      </c>
      <c r="Z210" s="30">
        <f>IF(Z135="","",Z135/SUM(Z$5:Z135))</f>
        <v>1.7600321834456401E-3</v>
      </c>
      <c r="AA210" s="30">
        <f>IF(AA135="","",AA135/SUM(AA$5:AA135))</f>
        <v>2.2752249467683219E-3</v>
      </c>
      <c r="AB210" s="30">
        <f>IF(AB135="","",AB135/SUM(AB$5:AB135))</f>
        <v>0</v>
      </c>
      <c r="AC210" s="30">
        <f>IF(AC135="","",AC135/SUM(AC$5:AC135))</f>
        <v>7.4657574510610782E-3</v>
      </c>
      <c r="AD210" s="30">
        <f>IF(AD135="","",AD135/SUM(AD$5:AD135))</f>
        <v>3.3771405814416568E-3</v>
      </c>
      <c r="AE210" s="30">
        <f>IF(AE135="","",AE135/SUM(AE$5:AE135))</f>
        <v>1.5096791454069446E-3</v>
      </c>
      <c r="AF210" s="30">
        <f>IF(AF135="","",AF135/SUM(AF$5:AF135))</f>
        <v>3.8929966612146691E-3</v>
      </c>
      <c r="AG210" s="30">
        <f>IF(AG135="","",AG135/SUM(AG$5:AG135))</f>
        <v>4.6591137628209421E-3</v>
      </c>
      <c r="AH210" s="30">
        <f>IF(AH135="","",AH135/SUM(AH$5:AH135))</f>
        <v>1.5398746488005186E-3</v>
      </c>
      <c r="AI210" s="30">
        <f>IF(AI135="","",AI135/SUM(AI$5:AI135))</f>
        <v>1.1745862253069941E-2</v>
      </c>
      <c r="AJ210" s="30">
        <f>IF(AJ135="","",AJ135/SUM(AJ$5:AJ135))</f>
        <v>2.9677593416970187E-3</v>
      </c>
      <c r="AK210" s="30">
        <f>IF(AK135="","",AK135/SUM(AK$5:AK135))</f>
        <v>7.965174893341434E-3</v>
      </c>
      <c r="AL210" s="30">
        <f>IF(AL135="","",AL135/SUM(AL$5:AL135))</f>
        <v>1.020337814546708E-2</v>
      </c>
      <c r="AM210" s="30">
        <f>IF(AM135="","",AM135/SUM(AM$5:AM135))</f>
        <v>1.423960508828555E-4</v>
      </c>
      <c r="AN210" s="30" t="str">
        <f>IF(AN135="","",AN135/SUM(AN$5:AN135))</f>
        <v/>
      </c>
      <c r="AO210" s="30" t="str">
        <f>IF(AO135="","",AO135/SUM(AO$5:AO135))</f>
        <v/>
      </c>
      <c r="AP210" s="30">
        <f>IF(AP135="","",AP135/SUM(AP$5:AP135))</f>
        <v>2.5135251591899267E-2</v>
      </c>
      <c r="AQ210" s="30" t="str">
        <f>IF(AQ135="","",AQ135/SUM(AQ$5:AQ135))</f>
        <v/>
      </c>
      <c r="AR210" s="30">
        <f>IF(AR135="","",AR135/SUM(AR$5:AR135))</f>
        <v>3.842684255538503E-3</v>
      </c>
      <c r="AS210" s="30">
        <f>IF(AS135="","",AS135/SUM(AS$5:AS135))</f>
        <v>6.6574234281720161E-3</v>
      </c>
      <c r="AT210" s="30">
        <f>IF(AT135="","",AT135/SUM(AT$5:AT135))</f>
        <v>5.9393939393939396E-3</v>
      </c>
      <c r="AU210" s="30">
        <f>IF(AU135="","",AU135/SUM(AU$5:AU135))</f>
        <v>6.0022230455724344E-4</v>
      </c>
      <c r="AV210" s="30">
        <f>IF(AV135="","",AV135/SUM(AV$5:AV135))</f>
        <v>9.1967762878906653E-4</v>
      </c>
      <c r="AW210" s="30">
        <f>IF(AW135="","",AW135/SUM(AW$5:AW135))</f>
        <v>9.9016256639866476E-3</v>
      </c>
    </row>
    <row r="211" spans="1:49" x14ac:dyDescent="0.2">
      <c r="A211" s="27">
        <v>44478</v>
      </c>
      <c r="B211" s="30">
        <f>IF(B136="","",B136/SUM(B$5:B136))</f>
        <v>4.4328698529083027E-2</v>
      </c>
      <c r="C211" s="31">
        <f>IF(C136="","",C136/SUM(C$5:C136))</f>
        <v>9.6463642853008708E-3</v>
      </c>
      <c r="D211" s="30">
        <f>IF(D136="","",D136/SUM(D$5:D136))</f>
        <v>0</v>
      </c>
      <c r="E211" s="30" t="str">
        <f>IF(E136="","",E136/SUM(E$5:E136))</f>
        <v/>
      </c>
      <c r="F211" s="30">
        <f>IF(F136="","",F136/SUM(F$5:F136))</f>
        <v>7.1053544009113873E-2</v>
      </c>
      <c r="G211" s="30">
        <f>IF(G136="","",G136/SUM(G$5:G136))</f>
        <v>0</v>
      </c>
      <c r="H211" s="30" t="str">
        <f>IF(H136="","",H136/SUM(H$5:H136))</f>
        <v/>
      </c>
      <c r="I211" s="30">
        <f>IF(I136="","",I136/SUM(I$5:I136))</f>
        <v>5.927945818575218E-4</v>
      </c>
      <c r="J211" s="30">
        <f>IF(J136="","",J136/SUM(J$5:J136))</f>
        <v>7.6600960065366147E-5</v>
      </c>
      <c r="K211" s="30" t="str">
        <f>IF(K136="","",K136/SUM(K$5:K136))</f>
        <v/>
      </c>
      <c r="L211" s="30">
        <f>IF(L136="","",L136/SUM(L$5:L136))</f>
        <v>2.7311563599186982E-2</v>
      </c>
      <c r="M211" s="30" t="str">
        <f>IF(M136="","",M136/SUM(M$5:M136))</f>
        <v/>
      </c>
      <c r="N211" s="30">
        <f>IF(N136="","",N136/SUM(N$5:N136))</f>
        <v>7.7566280386590338E-6</v>
      </c>
      <c r="O211" s="30" t="str">
        <f>IF(O136="","",O136/SUM(O$5:O136))</f>
        <v/>
      </c>
      <c r="P211" s="30">
        <f>IF(P136="","",P136/SUM(P$5:P136))</f>
        <v>1.0410309796460495E-3</v>
      </c>
      <c r="Q211" s="31">
        <f>IF(Q136="","",Q136/SUM(Q$5:Q136))</f>
        <v>9.5568698037198935E-3</v>
      </c>
      <c r="R211" s="30">
        <f>IF(R136="","",R136/SUM(R$5:R136))</f>
        <v>0</v>
      </c>
      <c r="S211" s="30">
        <f>IF(S136="","",S136/SUM(S$5:S136))</f>
        <v>0</v>
      </c>
      <c r="T211" s="30">
        <f>IF(T136="","",T136/SUM(T$5:T136))</f>
        <v>3.1583808828568451E-3</v>
      </c>
      <c r="U211" s="31">
        <f>IF(U136="","",U136/SUM(U$5:U136))</f>
        <v>5.4232736790224174E-2</v>
      </c>
      <c r="V211" s="30">
        <f>IF(V136="","",V136/SUM(V$5:V136))</f>
        <v>4.2079424914526166E-3</v>
      </c>
      <c r="W211" s="30">
        <f>IF(W136="","",W136/SUM(W$5:W136))</f>
        <v>3.5639973374843422E-4</v>
      </c>
      <c r="X211" s="30">
        <f>IF(X136="","",X136/SUM(X$5:X136))</f>
        <v>7.9285361016076319E-3</v>
      </c>
      <c r="Y211" s="30" t="str">
        <f>IF(Y136="","",Y136/SUM(Y$5:Y136))</f>
        <v/>
      </c>
      <c r="Z211" s="30">
        <f>IF(Z136="","",Z136/SUM(Z$5:Z136))</f>
        <v>6.7003919729304159E-4</v>
      </c>
      <c r="AA211" s="30">
        <f>IF(AA136="","",AA136/SUM(AA$5:AA136))</f>
        <v>4.5893905597005355E-3</v>
      </c>
      <c r="AB211" s="30">
        <f>IF(AB136="","",AB136/SUM(AB$5:AB136))</f>
        <v>0</v>
      </c>
      <c r="AC211" s="30">
        <f>IF(AC136="","",AC136/SUM(AC$5:AC136))</f>
        <v>3.4952745450285089E-3</v>
      </c>
      <c r="AD211" s="31">
        <f>IF(AD136="","",AD136/SUM(AD$5:AD136))</f>
        <v>1.8450472988820264E-2</v>
      </c>
      <c r="AE211" s="30">
        <f>IF(AE136="","",AE136/SUM(AE$5:AE136))</f>
        <v>2.4836651255206142E-4</v>
      </c>
      <c r="AF211" s="30">
        <f>IF(AF136="","",AF136/SUM(AF$5:AF136))</f>
        <v>1.9696458684654301E-3</v>
      </c>
      <c r="AG211" s="30">
        <f>IF(AG136="","",AG136/SUM(AG$5:AG136))</f>
        <v>1.1048983828305487E-3</v>
      </c>
      <c r="AH211" s="30">
        <f>IF(AH136="","",AH136/SUM(AH$5:AH136))</f>
        <v>2.3448238686898633E-3</v>
      </c>
      <c r="AI211" s="30">
        <f>IF(AI136="","",AI136/SUM(AI$5:AI136))</f>
        <v>4.2049299178347028E-3</v>
      </c>
      <c r="AJ211" s="30">
        <f>IF(AJ136="","",AJ136/SUM(AJ$5:AJ136))</f>
        <v>1.599353524470109E-3</v>
      </c>
      <c r="AK211" s="30">
        <f>IF(AK136="","",AK136/SUM(AK$5:AK136))</f>
        <v>5.2798661105650452E-3</v>
      </c>
      <c r="AL211" s="30">
        <f>IF(AL136="","",AL136/SUM(AL$5:AL136))</f>
        <v>4.1707430101436587E-3</v>
      </c>
      <c r="AM211" s="30">
        <f>IF(AM136="","",AM136/SUM(AM$5:AM136))</f>
        <v>3.164256557921716E-5</v>
      </c>
      <c r="AN211" s="30" t="str">
        <f>IF(AN136="","",AN136/SUM(AN$5:AN136))</f>
        <v/>
      </c>
      <c r="AO211" s="30" t="str">
        <f>IF(AO136="","",AO136/SUM(AO$5:AO136))</f>
        <v/>
      </c>
      <c r="AP211" s="30">
        <f>IF(AP136="","",AP136/SUM(AP$5:AP136))</f>
        <v>3.1200235006725523E-2</v>
      </c>
      <c r="AQ211" s="30" t="str">
        <f>IF(AQ136="","",AQ136/SUM(AQ$5:AQ136))</f>
        <v/>
      </c>
      <c r="AR211" s="30">
        <f>IF(AR136="","",AR136/SUM(AR$5:AR136))</f>
        <v>3.4325343545317626E-3</v>
      </c>
      <c r="AS211" s="31">
        <f>IF(AS136="","",AS136/SUM(AS$5:AS136))</f>
        <v>1.0476784398208516E-2</v>
      </c>
      <c r="AT211" s="30">
        <f>IF(AT136="","",AT136/SUM(AT$5:AT136))</f>
        <v>2.9006526468455403E-3</v>
      </c>
      <c r="AU211" s="30">
        <f>IF(AU136="","",AU136/SUM(AU$5:AU136))</f>
        <v>5.9277701210747048E-5</v>
      </c>
      <c r="AV211" s="30">
        <f>IF(AV136="","",AV136/SUM(AV$5:AV136))</f>
        <v>1.596885233329096E-3</v>
      </c>
      <c r="AW211" s="30">
        <f>IF(AW136="","",AW136/SUM(AW$5:AW136))</f>
        <v>6.9641434262948205E-3</v>
      </c>
    </row>
    <row r="212" spans="1:49" x14ac:dyDescent="0.2">
      <c r="A212" s="27">
        <v>44479</v>
      </c>
      <c r="B212" s="30">
        <f>IF(B137="","",B137/SUM(B$5:B137))</f>
        <v>8.9409450578926191E-5</v>
      </c>
      <c r="C212" s="30">
        <f>IF(C137="","",C137/SUM(C$5:C137))</f>
        <v>5.7874836021297941E-5</v>
      </c>
      <c r="D212" s="30">
        <f>IF(D137="","",D137/SUM(D$5:D137))</f>
        <v>0</v>
      </c>
      <c r="E212" s="30" t="str">
        <f>IF(E137="","",E137/SUM(E$5:E137))</f>
        <v/>
      </c>
      <c r="F212" s="30">
        <f>IF(F137="","",F137/SUM(F$5:F137))</f>
        <v>2.7235138280224812E-4</v>
      </c>
      <c r="G212" s="30">
        <f>IF(G137="","",G137/SUM(G$5:G137))</f>
        <v>0</v>
      </c>
      <c r="H212" s="30" t="str">
        <f>IF(H137="","",H137/SUM(H$5:H137))</f>
        <v/>
      </c>
      <c r="I212" s="30">
        <f>IF(I137="","",I137/SUM(I$5:I137))</f>
        <v>5.9244338462905637E-4</v>
      </c>
      <c r="J212" s="30">
        <f>IF(J137="","",J137/SUM(J$5:J137))</f>
        <v>1.2766663687778473E-5</v>
      </c>
      <c r="K212" s="30" t="str">
        <f>IF(K137="","",K137/SUM(K$5:K137))</f>
        <v/>
      </c>
      <c r="L212" s="30">
        <f>IF(L137="","",L137/SUM(L$5:L137))</f>
        <v>7.3935366958622776E-3</v>
      </c>
      <c r="M212" s="30" t="str">
        <f>IF(M137="","",M137/SUM(M$5:M137))</f>
        <v/>
      </c>
      <c r="N212" s="30">
        <f>IF(N137="","",N137/SUM(N$5:N137))</f>
        <v>2.1130848717055613E-3</v>
      </c>
      <c r="O212" s="30" t="str">
        <f>IF(O137="","",O137/SUM(O$5:O137))</f>
        <v/>
      </c>
      <c r="P212" s="30">
        <f>IF(P137="","",P137/SUM(P$5:P137))</f>
        <v>1.7945588974230134E-4</v>
      </c>
      <c r="Q212" s="30">
        <f>IF(Q137="","",Q137/SUM(Q$5:Q137))</f>
        <v>7.2802021326709779E-4</v>
      </c>
      <c r="R212" s="30">
        <f>IF(R137="","",R137/SUM(R$5:R137))</f>
        <v>0</v>
      </c>
      <c r="S212" s="30">
        <f>IF(S137="","",S137/SUM(S$5:S137))</f>
        <v>0</v>
      </c>
      <c r="T212" s="30">
        <f>IF(T137="","",T137/SUM(T$5:T137))</f>
        <v>1.1532652286813342E-3</v>
      </c>
      <c r="U212" s="30">
        <f>IF(U137="","",U137/SUM(U$5:U137))</f>
        <v>3.6744784611216471E-3</v>
      </c>
      <c r="V212" s="30">
        <f>IF(V137="","",V137/SUM(V$5:V137))</f>
        <v>2.191156492396687E-4</v>
      </c>
      <c r="W212" s="30">
        <f>IF(W137="","",W137/SUM(W$5:W137))</f>
        <v>1.4549260761481094E-3</v>
      </c>
      <c r="X212" s="30">
        <f>IF(X137="","",X137/SUM(X$5:X137))</f>
        <v>1.3862351923734438E-2</v>
      </c>
      <c r="Y212" s="30" t="str">
        <f>IF(Y137="","",Y137/SUM(Y$5:Y137))</f>
        <v/>
      </c>
      <c r="Z212" s="30" t="str">
        <f>IF(Z137="","",Z137/SUM(Z$5:Z137))</f>
        <v/>
      </c>
      <c r="AA212" s="31">
        <f>IF(AA137="","",AA137/SUM(AA$5:AA137))</f>
        <v>1.4909917494527698E-2</v>
      </c>
      <c r="AB212" s="30">
        <f>IF(AB137="","",AB137/SUM(AB$5:AB137))</f>
        <v>1.1769237353419499E-3</v>
      </c>
      <c r="AC212" s="30">
        <f>IF(AC137="","",AC137/SUM(AC$5:AC137))</f>
        <v>2.6097456471779689E-3</v>
      </c>
      <c r="AD212" s="30">
        <f>IF(AD137="","",AD137/SUM(AD$5:AD137))</f>
        <v>1.9506866416978776E-3</v>
      </c>
      <c r="AE212" s="30">
        <f>IF(AE137="","",AE137/SUM(AE$5:AE137))</f>
        <v>1.4308335082129843E-3</v>
      </c>
      <c r="AF212" s="30">
        <f>IF(AF137="","",AF137/SUM(AF$5:AF137))</f>
        <v>4.5659034445712753E-3</v>
      </c>
      <c r="AG212" s="30">
        <f>IF(AG137="","",AG137/SUM(AG$5:AG137))</f>
        <v>0</v>
      </c>
      <c r="AH212" s="30">
        <f>IF(AH137="","",AH137/SUM(AH$5:AH137))</f>
        <v>1.3474183464482053E-4</v>
      </c>
      <c r="AI212" s="30">
        <f>IF(AI137="","",AI137/SUM(AI$5:AI137))</f>
        <v>1.8332690081049787E-3</v>
      </c>
      <c r="AJ212" s="30">
        <f>IF(AJ137="","",AJ137/SUM(AJ$5:AJ137))</f>
        <v>2.5524340481268156E-3</v>
      </c>
      <c r="AK212" s="30">
        <f>IF(AK137="","",AK137/SUM(AK$5:AK137))</f>
        <v>7.8739119835010245E-3</v>
      </c>
      <c r="AL212" s="30">
        <f>IF(AL137="","",AL137/SUM(AL$5:AL137))</f>
        <v>9.431050447546212E-4</v>
      </c>
      <c r="AM212" s="30">
        <f>IF(AM137="","",AM137/SUM(AM$5:AM137))</f>
        <v>9.6416773357358495E-4</v>
      </c>
      <c r="AN212" s="30" t="str">
        <f>IF(AN137="","",AN137/SUM(AN$5:AN137))</f>
        <v/>
      </c>
      <c r="AO212" s="30" t="str">
        <f>IF(AO137="","",AO137/SUM(AO$5:AO137))</f>
        <v/>
      </c>
      <c r="AP212" s="30">
        <f>IF(AP137="","",AP137/SUM(AP$5:AP137))</f>
        <v>1.489559376761046E-2</v>
      </c>
      <c r="AQ212" s="30" t="str">
        <f>IF(AQ137="","",AQ137/SUM(AQ$5:AQ137))</f>
        <v/>
      </c>
      <c r="AR212" s="30">
        <f>IF(AR137="","",AR137/SUM(AR$5:AR137))</f>
        <v>2.3644792321848721E-3</v>
      </c>
      <c r="AS212" s="30">
        <f>IF(AS137="","",AS137/SUM(AS$5:AS137))</f>
        <v>2.2676508271256393E-5</v>
      </c>
      <c r="AT212" s="30">
        <f>IF(AT137="","",AT137/SUM(AT$5:AT137))</f>
        <v>1.0865628395508873E-3</v>
      </c>
      <c r="AU212" s="30" t="str">
        <f>IF(AU137="","",AU137/SUM(AU$5:AU137))</f>
        <v/>
      </c>
      <c r="AV212" s="30">
        <f>IF(AV137="","",AV137/SUM(AV$5:AV137))</f>
        <v>4.1743256999318924E-3</v>
      </c>
      <c r="AW212" s="30">
        <f>IF(AW137="","",AW137/SUM(AW$5:AW137))</f>
        <v>1.1546398248349951E-2</v>
      </c>
    </row>
    <row r="213" spans="1:49" x14ac:dyDescent="0.2">
      <c r="A213" s="27">
        <v>44480</v>
      </c>
      <c r="B213" s="30">
        <f>IF(B138="","",B138/SUM(B$5:B138))</f>
        <v>1.3409619166815663E-4</v>
      </c>
      <c r="C213" s="30">
        <f>IF(C138="","",C138/SUM(C$5:C138))</f>
        <v>3.0857054694129443E-4</v>
      </c>
      <c r="D213" s="30">
        <f>IF(D138="","",D138/SUM(D$5:D138))</f>
        <v>0</v>
      </c>
      <c r="E213" s="30" t="str">
        <f>IF(E138="","",E138/SUM(E$5:E138))</f>
        <v/>
      </c>
      <c r="F213" s="30">
        <f>IF(F138="","",F138/SUM(F$5:F138))</f>
        <v>1.0849333855799373E-2</v>
      </c>
      <c r="G213" s="30">
        <f>IF(G138="","",G138/SUM(G$5:G138))</f>
        <v>0</v>
      </c>
      <c r="H213" s="30" t="str">
        <f>IF(H138="","",H138/SUM(H$5:H138))</f>
        <v/>
      </c>
      <c r="I213" s="30">
        <f>IF(I138="","",I138/SUM(I$5:I138))</f>
        <v>0</v>
      </c>
      <c r="J213" s="30">
        <f>IF(J138="","",J138/SUM(J$5:J138))</f>
        <v>3.9561000510464524E-4</v>
      </c>
      <c r="K213" s="30" t="str">
        <f>IF(K138="","",K138/SUM(K$5:K138))</f>
        <v/>
      </c>
      <c r="L213" s="31">
        <f>IF(L138="","",L138/SUM(L$5:L138))</f>
        <v>1.2620328510252526E-2</v>
      </c>
      <c r="M213" s="30" t="str">
        <f>IF(M138="","",M138/SUM(M$5:M138))</f>
        <v/>
      </c>
      <c r="N213" s="30">
        <f>IF(N138="","",N138/SUM(N$5:N138))</f>
        <v>7.7874801281017439E-3</v>
      </c>
      <c r="O213" s="30" t="str">
        <f>IF(O138="","",O138/SUM(O$5:O138))</f>
        <v/>
      </c>
      <c r="P213" s="30">
        <f>IF(P138="","",P138/SUM(P$5:P138))</f>
        <v>3.7188014017020669E-3</v>
      </c>
      <c r="Q213" s="30">
        <f>IF(Q138="","",Q138/SUM(Q$5:Q138))</f>
        <v>8.5576141371785546E-4</v>
      </c>
      <c r="R213" s="30">
        <f>IF(R138="","",R138/SUM(R$5:R138))</f>
        <v>0</v>
      </c>
      <c r="S213" s="30">
        <f>IF(S138="","",S138/SUM(S$5:S138))</f>
        <v>0</v>
      </c>
      <c r="T213" s="30">
        <f>IF(T138="","",T138/SUM(T$5:T138))</f>
        <v>5.8509379253210252E-3</v>
      </c>
      <c r="U213" s="30">
        <f>IF(U138="","",U138/SUM(U$5:U138))</f>
        <v>2.3144628587839777E-3</v>
      </c>
      <c r="V213" s="30">
        <f>IF(V138="","",V138/SUM(V$5:V138))</f>
        <v>1.7935258092738407E-3</v>
      </c>
      <c r="W213" s="30">
        <f>IF(W138="","",W138/SUM(W$5:W138))</f>
        <v>1.4319384998092491E-3</v>
      </c>
      <c r="X213" s="30">
        <f>IF(X138="","",X138/SUM(X$5:X138))</f>
        <v>1.7609373224861571E-2</v>
      </c>
      <c r="Y213" s="30" t="str">
        <f>IF(Y138="","",Y138/SUM(Y$5:Y138))</f>
        <v/>
      </c>
      <c r="Z213" s="30" t="str">
        <f>IF(Z138="","",Z138/SUM(Z$5:Z138))</f>
        <v/>
      </c>
      <c r="AA213" s="30">
        <f>IF(AA138="","",AA138/SUM(AA$5:AA138))</f>
        <v>7.4537067985827928E-3</v>
      </c>
      <c r="AB213" s="30">
        <f>IF(AB138="","",AB138/SUM(AB$5:AB138))</f>
        <v>6.800986142990734E-3</v>
      </c>
      <c r="AC213" s="30">
        <f>IF(AC138="","",AC138/SUM(AC$5:AC138))</f>
        <v>3.8027239920841254E-3</v>
      </c>
      <c r="AD213" s="30">
        <f>IF(AD138="","",AD138/SUM(AD$5:AD138))</f>
        <v>4.9071370892602023E-3</v>
      </c>
      <c r="AE213" s="30" t="str">
        <f>IF(AE138="","",AE138/SUM(AE$5:AE138))</f>
        <v/>
      </c>
      <c r="AF213" s="30">
        <f>IF(AF138="","",AF138/SUM(AF$5:AF138))</f>
        <v>7.6758038938713503E-3</v>
      </c>
      <c r="AG213" s="30">
        <f>IF(AG138="","",AG138/SUM(AG$5:AG138))</f>
        <v>3.5697604590645225E-3</v>
      </c>
      <c r="AH213" s="30" t="str">
        <f>IF(AH138="","",AH138/SUM(AH$5:AH138))</f>
        <v/>
      </c>
      <c r="AI213" s="31">
        <f>IF(AI138="","",AI138/SUM(AI$5:AI138))</f>
        <v>1.2999380981858006E-2</v>
      </c>
      <c r="AJ213" s="30">
        <f>IF(AJ138="","",AJ138/SUM(AJ$5:AJ138))</f>
        <v>3.1637094074322063E-3</v>
      </c>
      <c r="AK213" s="30">
        <f>IF(AK138="","",AK138/SUM(AK$5:AK138))</f>
        <v>6.7279688471481398E-3</v>
      </c>
      <c r="AL213" s="30">
        <f>IF(AL138="","",AL138/SUM(AL$5:AL138))</f>
        <v>5.0160376714665942E-3</v>
      </c>
      <c r="AM213" s="30">
        <f>IF(AM138="","",AM138/SUM(AM$5:AM138))</f>
        <v>5.371163172777681E-4</v>
      </c>
      <c r="AN213" s="30" t="str">
        <f>IF(AN138="","",AN138/SUM(AN$5:AN138))</f>
        <v/>
      </c>
      <c r="AO213" s="30" t="str">
        <f>IF(AO138="","",AO138/SUM(AO$5:AO138))</f>
        <v/>
      </c>
      <c r="AP213" s="30">
        <f>IF(AP138="","",AP138/SUM(AP$5:AP138))</f>
        <v>8.0825477399081459E-3</v>
      </c>
      <c r="AQ213" s="30" t="str">
        <f>IF(AQ138="","",AQ138/SUM(AQ$5:AQ138))</f>
        <v/>
      </c>
      <c r="AR213" s="30">
        <f>IF(AR138="","",AR138/SUM(AR$5:AR138))</f>
        <v>9.4257287484726833E-4</v>
      </c>
      <c r="AS213" s="30" t="str">
        <f>IF(AS138="","",AS138/SUM(AS$5:AS138))</f>
        <v/>
      </c>
      <c r="AT213" s="30">
        <f>IF(AT138="","",AT138/SUM(AT$5:AT138))</f>
        <v>3.4349585948234248E-4</v>
      </c>
      <c r="AU213" s="30" t="str">
        <f>IF(AU138="","",AU138/SUM(AU$5:AU138))</f>
        <v/>
      </c>
      <c r="AV213" s="30">
        <f>IF(AV138="","",AV138/SUM(AV$5:AV138))</f>
        <v>8.6313027334532985E-3</v>
      </c>
      <c r="AW213" s="31">
        <f>IF(AW138="","",AW138/SUM(AW$5:AW138))</f>
        <v>1.1414600722561355E-2</v>
      </c>
    </row>
    <row r="214" spans="1:49" x14ac:dyDescent="0.2">
      <c r="A214" s="27">
        <v>44481</v>
      </c>
      <c r="B214" s="30">
        <f>IF(B139="","",B139/SUM(B$5:B139))</f>
        <v>4.9144439976768082E-4</v>
      </c>
      <c r="C214" s="30">
        <f>IF(C139="","",C139/SUM(C$5:C139))</f>
        <v>1.5426147319706903E-4</v>
      </c>
      <c r="D214" s="30">
        <f>IF(D139="","",D139/SUM(D$5:D139))</f>
        <v>1.9793749134023476E-5</v>
      </c>
      <c r="E214" s="30" t="str">
        <f>IF(E139="","",E139/SUM(E$5:E139))</f>
        <v/>
      </c>
      <c r="F214" s="30">
        <f>IF(F139="","",F139/SUM(F$5:F139))</f>
        <v>0</v>
      </c>
      <c r="G214" s="30">
        <f>IF(G139="","",G139/SUM(G$5:G139))</f>
        <v>0</v>
      </c>
      <c r="H214" s="30" t="str">
        <f>IF(H139="","",H139/SUM(H$5:H139))</f>
        <v/>
      </c>
      <c r="I214" s="30">
        <f>IF(I139="","",I139/SUM(I$5:I139))</f>
        <v>1.6289539154128657E-4</v>
      </c>
      <c r="J214" s="30">
        <f>IF(J139="","",J139/SUM(J$5:J139))</f>
        <v>1.4527104518694089E-3</v>
      </c>
      <c r="K214" s="30" t="str">
        <f>IF(K139="","",K139/SUM(K$5:K139))</f>
        <v/>
      </c>
      <c r="L214" s="30">
        <f>IF(L139="","",L139/SUM(L$5:L139))</f>
        <v>2.380017374126831E-3</v>
      </c>
      <c r="M214" s="30" t="str">
        <f>IF(M139="","",M139/SUM(M$5:M139))</f>
        <v/>
      </c>
      <c r="N214" s="30">
        <f>IF(N139="","",N139/SUM(N$5:N139))</f>
        <v>5.2332421654162908E-3</v>
      </c>
      <c r="O214" s="30" t="str">
        <f>IF(O139="","",O139/SUM(O$5:O139))</f>
        <v/>
      </c>
      <c r="P214" s="30">
        <f>IF(P139="","",P139/SUM(P$5:P139))</f>
        <v>2.0162369524489251E-3</v>
      </c>
      <c r="Q214" s="30">
        <f>IF(Q139="","",Q139/SUM(Q$5:Q139))</f>
        <v>2.9942681153220975E-4</v>
      </c>
      <c r="R214" s="30">
        <f>IF(R139="","",R139/SUM(R$5:R139))</f>
        <v>4.5329981661961963E-4</v>
      </c>
      <c r="S214" s="30">
        <f>IF(S139="","",S139/SUM(S$5:S139))</f>
        <v>0</v>
      </c>
      <c r="T214" s="30">
        <f>IF(T139="","",T139/SUM(T$5:T139))</f>
        <v>2.6190177576781485E-3</v>
      </c>
      <c r="U214" s="30">
        <f>IF(U139="","",U139/SUM(U$5:U139))</f>
        <v>1.2485869033357518E-3</v>
      </c>
      <c r="V214" s="30">
        <f>IF(V139="","",V139/SUM(V$5:V139))</f>
        <v>1.1181521292471398E-2</v>
      </c>
      <c r="W214" s="30">
        <f>IF(W139="","",W139/SUM(W$5:W139))</f>
        <v>2.6123438471465369E-4</v>
      </c>
      <c r="X214" s="30">
        <f>IF(X139="","",X139/SUM(X$5:X139))</f>
        <v>1.9332493702770782E-2</v>
      </c>
      <c r="Y214" s="30" t="str">
        <f>IF(Y139="","",Y139/SUM(Y$5:Y139))</f>
        <v/>
      </c>
      <c r="Z214" s="30" t="str">
        <f>IF(Z139="","",Z139/SUM(Z$5:Z139))</f>
        <v/>
      </c>
      <c r="AA214" s="30">
        <f>IF(AA139="","",AA139/SUM(AA$5:AA139))</f>
        <v>6.7807019727941968E-3</v>
      </c>
      <c r="AB214" s="30">
        <f>IF(AB139="","",AB139/SUM(AB$5:AB139))</f>
        <v>0</v>
      </c>
      <c r="AC214" s="30">
        <f>IF(AC139="","",AC139/SUM(AC$5:AC139))</f>
        <v>3.2874381188118811E-3</v>
      </c>
      <c r="AD214" s="30">
        <f>IF(AD139="","",AD139/SUM(AD$5:AD139))</f>
        <v>2.1735755317497284E-4</v>
      </c>
      <c r="AE214" s="30" t="str">
        <f>IF(AE139="","",AE139/SUM(AE$5:AE139))</f>
        <v/>
      </c>
      <c r="AF214" s="30">
        <f>IF(AF139="","",AF139/SUM(AF$5:AF139))</f>
        <v>3.4660433985817109E-3</v>
      </c>
      <c r="AG214" s="30">
        <f>IF(AG139="","",AG139/SUM(AG$5:AG139))</f>
        <v>5.6725825178304858E-3</v>
      </c>
      <c r="AH214" s="30" t="str">
        <f>IF(AH139="","",AH139/SUM(AH$5:AH139))</f>
        <v/>
      </c>
      <c r="AI214" s="30">
        <f>IF(AI139="","",AI139/SUM(AI$5:AI139))</f>
        <v>5.8227608407498584E-3</v>
      </c>
      <c r="AJ214" s="30">
        <f>IF(AJ139="","",AJ139/SUM(AJ$5:AJ139))</f>
        <v>2.4175106174452794E-2</v>
      </c>
      <c r="AK214" s="30">
        <f>IF(AK139="","",AK139/SUM(AK$5:AK139))</f>
        <v>1.5552201159227095E-3</v>
      </c>
      <c r="AL214" s="30">
        <f>IF(AL139="","",AL139/SUM(AL$5:AL139))</f>
        <v>8.1061413751671151E-3</v>
      </c>
      <c r="AM214" s="30">
        <f>IF(AM139="","",AM139/SUM(AM$5:AM139))</f>
        <v>4.4213551453520505E-4</v>
      </c>
      <c r="AN214" s="30" t="str">
        <f>IF(AN139="","",AN139/SUM(AN$5:AN139))</f>
        <v/>
      </c>
      <c r="AO214" s="30" t="str">
        <f>IF(AO139="","",AO139/SUM(AO$5:AO139))</f>
        <v/>
      </c>
      <c r="AP214" s="30">
        <f>IF(AP139="","",AP139/SUM(AP$5:AP139))</f>
        <v>1.4075695964967157E-2</v>
      </c>
      <c r="AQ214" s="30" t="str">
        <f>IF(AQ139="","",AQ139/SUM(AQ$5:AQ139))</f>
        <v/>
      </c>
      <c r="AR214" s="30" t="str">
        <f>IF(AR139="","",AR139/SUM(AR$5:AR139))</f>
        <v/>
      </c>
      <c r="AS214" s="30" t="str">
        <f>IF(AS139="","",AS139/SUM(AS$5:AS139))</f>
        <v/>
      </c>
      <c r="AT214" s="30">
        <f>IF(AT139="","",AT139/SUM(AT$5:AT139))</f>
        <v>3.0634816329930493E-3</v>
      </c>
      <c r="AU214" s="30" t="str">
        <f>IF(AU139="","",AU139/SUM(AU$5:AU139))</f>
        <v/>
      </c>
      <c r="AV214" s="30" t="str">
        <f>IF(AV139="","",AV139/SUM(AV$5:AV139))</f>
        <v/>
      </c>
      <c r="AW214" s="30">
        <f>IF(AW139="","",AW139/SUM(AW$5:AW139))</f>
        <v>8.7369948442468578E-3</v>
      </c>
    </row>
    <row r="215" spans="1:49" x14ac:dyDescent="0.2">
      <c r="A215" s="27">
        <v>44482</v>
      </c>
      <c r="B215" s="30">
        <f>IF(B140="","",B140/SUM(B$5:B140))</f>
        <v>1.5634422531436357E-4</v>
      </c>
      <c r="C215" s="30" t="str">
        <f>IF(C140="","",C140/SUM(C$5:C140))</f>
        <v/>
      </c>
      <c r="D215" s="30">
        <f>IF(D140="","",D140/SUM(D$5:D140))</f>
        <v>1.9793357349273583E-5</v>
      </c>
      <c r="E215" s="30" t="str">
        <f>IF(E140="","",E140/SUM(E$5:E140))</f>
        <v/>
      </c>
      <c r="F215" s="30">
        <f>IF(F140="","",F140/SUM(F$5:F140))</f>
        <v>1.9588638589618021E-4</v>
      </c>
      <c r="G215" s="30">
        <f>IF(G140="","",G140/SUM(G$5:G140))</f>
        <v>0</v>
      </c>
      <c r="H215" s="30" t="str">
        <f>IF(H140="","",H140/SUM(H$5:H140))</f>
        <v/>
      </c>
      <c r="I215" s="30">
        <f>IF(I140="","",I140/SUM(I$5:I140))</f>
        <v>0</v>
      </c>
      <c r="J215" s="30">
        <f>IF(J140="","",J140/SUM(J$5:J140))</f>
        <v>1.0066606115652438E-2</v>
      </c>
      <c r="K215" s="30" t="str">
        <f>IF(K140="","",K140/SUM(K$5:K140))</f>
        <v/>
      </c>
      <c r="L215" s="30">
        <f>IF(L140="","",L140/SUM(L$5:L140))</f>
        <v>0</v>
      </c>
      <c r="M215" s="30" t="str">
        <f>IF(M140="","",M140/SUM(M$5:M140))</f>
        <v/>
      </c>
      <c r="N215" s="30">
        <f>IF(N140="","",N140/SUM(N$5:N140))</f>
        <v>7.2525173869561563E-4</v>
      </c>
      <c r="O215" s="30" t="str">
        <f>IF(O140="","",O140/SUM(O$5:O140))</f>
        <v/>
      </c>
      <c r="P215" s="30">
        <f>IF(P140="","",P140/SUM(P$5:P140))</f>
        <v>1.5499180503099836E-3</v>
      </c>
      <c r="Q215" s="30">
        <f>IF(Q140="","",Q140/SUM(Q$5:Q140))</f>
        <v>2.1383056066373007E-4</v>
      </c>
      <c r="R215" s="30">
        <f>IF(R140="","",R140/SUM(R$5:R140))</f>
        <v>0</v>
      </c>
      <c r="S215" s="30">
        <f>IF(S140="","",S140/SUM(S$5:S140))</f>
        <v>0</v>
      </c>
      <c r="T215" s="30">
        <f>IF(T140="","",T140/SUM(T$5:T140))</f>
        <v>7.9555601094895845E-3</v>
      </c>
      <c r="U215" s="30">
        <f>IF(U140="","",U140/SUM(U$5:U140))</f>
        <v>8.0923880974458399E-4</v>
      </c>
      <c r="V215" s="30">
        <f>IF(V140="","",V140/SUM(V$5:V140))</f>
        <v>5.8360712432993251E-4</v>
      </c>
      <c r="W215" s="30">
        <f>IF(W140="","",W140/SUM(W$5:W140))</f>
        <v>1.4607755674852228E-3</v>
      </c>
      <c r="X215" s="30">
        <f>IF(X140="","",X140/SUM(X$5:X140))</f>
        <v>5.6930383100056835E-3</v>
      </c>
      <c r="Y215" s="30" t="str">
        <f>IF(Y140="","",Y140/SUM(Y$5:Y140))</f>
        <v/>
      </c>
      <c r="Z215" s="30" t="str">
        <f>IF(Z140="","",Z140/SUM(Z$5:Z140))</f>
        <v/>
      </c>
      <c r="AA215" s="30">
        <f>IF(AA140="","",AA140/SUM(AA$5:AA140))</f>
        <v>9.4053423001981377E-3</v>
      </c>
      <c r="AB215" s="30">
        <f>IF(AB140="","",AB140/SUM(AB$5:AB140))</f>
        <v>0</v>
      </c>
      <c r="AC215" s="30">
        <f>IF(AC140="","",AC140/SUM(AC$5:AC140))</f>
        <v>5.1366898170414977E-3</v>
      </c>
      <c r="AD215" s="30">
        <f>IF(AD140="","",AD140/SUM(AD$5:AD140))</f>
        <v>4.4360634959889952E-3</v>
      </c>
      <c r="AE215" s="30" t="str">
        <f>IF(AE140="","",AE140/SUM(AE$5:AE140))</f>
        <v/>
      </c>
      <c r="AF215" s="30">
        <f>IF(AF140="","",AF140/SUM(AF$5:AF140))</f>
        <v>4.3632324941823564E-3</v>
      </c>
      <c r="AG215" s="30" t="str">
        <f>IF(AG140="","",AG140/SUM(AG$5:AG140))</f>
        <v/>
      </c>
      <c r="AH215" s="30" t="str">
        <f>IF(AH140="","",AH140/SUM(AH$5:AH140))</f>
        <v/>
      </c>
      <c r="AI215" s="30">
        <f>IF(AI140="","",AI140/SUM(AI$5:AI140))</f>
        <v>0</v>
      </c>
      <c r="AJ215" s="30">
        <f>IF(AJ140="","",AJ140/SUM(AJ$5:AJ140))</f>
        <v>1.8894533566243047E-2</v>
      </c>
      <c r="AK215" s="30" t="str">
        <f>IF(AK140="","",AK140/SUM(AK$5:AK140))</f>
        <v/>
      </c>
      <c r="AL215" s="30">
        <f>IF(AL140="","",AL140/SUM(AL$5:AL140))</f>
        <v>7.1242543896496684E-3</v>
      </c>
      <c r="AM215" s="30">
        <f>IF(AM140="","",AM140/SUM(AM$5:AM140))</f>
        <v>1.5788061068220213E-4</v>
      </c>
      <c r="AN215" s="30" t="str">
        <f>IF(AN140="","",AN140/SUM(AN$5:AN140))</f>
        <v/>
      </c>
      <c r="AO215" s="30" t="str">
        <f>IF(AO140="","",AO140/SUM(AO$5:AO140))</f>
        <v/>
      </c>
      <c r="AP215" s="30">
        <f>IF(AP140="","",AP140/SUM(AP$5:AP140))</f>
        <v>1.4864269992663243E-2</v>
      </c>
      <c r="AQ215" s="30" t="str">
        <f>IF(AQ140="","",AQ140/SUM(AQ$5:AQ140))</f>
        <v/>
      </c>
      <c r="AR215" s="30" t="str">
        <f>IF(AR140="","",AR140/SUM(AR$5:AR140))</f>
        <v/>
      </c>
      <c r="AS215" s="30" t="str">
        <f>IF(AS140="","",AS140/SUM(AS$5:AS140))</f>
        <v/>
      </c>
      <c r="AT215" s="30" t="str">
        <f>IF(AT140="","",AT140/SUM(AT$5:AT140))</f>
        <v/>
      </c>
      <c r="AU215" s="30" t="str">
        <f>IF(AU140="","",AU140/SUM(AU$5:AU140))</f>
        <v/>
      </c>
      <c r="AV215" s="30" t="str">
        <f>IF(AV140="","",AV140/SUM(AV$5:AV140))</f>
        <v/>
      </c>
      <c r="AW215" s="30">
        <f>IF(AW140="","",AW140/SUM(AW$5:AW140))</f>
        <v>3.691058410999354E-3</v>
      </c>
    </row>
    <row r="216" spans="1:49" x14ac:dyDescent="0.2">
      <c r="A216" s="27">
        <v>44483</v>
      </c>
      <c r="B216" s="30">
        <f>IF(B141="","",B141/SUM(B$5:B141))</f>
        <v>4.2759711799542473E-2</v>
      </c>
      <c r="C216" s="30" t="str">
        <f>IF(C141="","",C141/SUM(C$5:C141))</f>
        <v/>
      </c>
      <c r="D216" s="30">
        <f>IF(D141="","",D141/SUM(D$5:D141))</f>
        <v>1.9792965580032857E-5</v>
      </c>
      <c r="E216" s="30" t="str">
        <f>IF(E141="","",E141/SUM(E$5:E141))</f>
        <v/>
      </c>
      <c r="F216" s="31">
        <f>IF(F141="","",F141/SUM(F$5:F141))</f>
        <v>1.6282878890066479E-2</v>
      </c>
      <c r="G216" s="30">
        <f>IF(G141="","",G141/SUM(G$5:G141))</f>
        <v>0</v>
      </c>
      <c r="H216" s="30" t="str">
        <f>IF(H141="","",H141/SUM(H$5:H141))</f>
        <v/>
      </c>
      <c r="I216" s="30">
        <f>IF(I141="","",I141/SUM(I$5:I141))</f>
        <v>0</v>
      </c>
      <c r="J216" s="30">
        <f>IF(J141="","",J141/SUM(J$5:J141))</f>
        <v>1.5869417365676718E-3</v>
      </c>
      <c r="K216" s="30" t="str">
        <f>IF(K141="","",K141/SUM(K$5:K141))</f>
        <v/>
      </c>
      <c r="L216" s="30">
        <f>IF(L141="","",L141/SUM(L$5:L141))</f>
        <v>0</v>
      </c>
      <c r="M216" s="30" t="str">
        <f>IF(M141="","",M141/SUM(M$5:M141))</f>
        <v/>
      </c>
      <c r="N216" s="30">
        <f>IF(N141="","",N141/SUM(N$5:N141))</f>
        <v>0</v>
      </c>
      <c r="O216" s="30" t="str">
        <f>IF(O141="","",O141/SUM(O$5:O141))</f>
        <v/>
      </c>
      <c r="P216" s="30">
        <f>IF(P141="","",P141/SUM(P$5:P141))</f>
        <v>1.2469050036516505E-4</v>
      </c>
      <c r="Q216" s="30">
        <f>IF(Q141="","",Q141/SUM(Q$5:Q141))</f>
        <v>0</v>
      </c>
      <c r="R216" s="30">
        <f>IF(R141="","",R141/SUM(R$5:R141))</f>
        <v>2.0600292524153844E-4</v>
      </c>
      <c r="S216" s="30">
        <f>IF(S141="","",S141/SUM(S$5:S141))</f>
        <v>4.4396759036590327E-4</v>
      </c>
      <c r="T216" s="30">
        <f>IF(T141="","",T141/SUM(T$5:T141))</f>
        <v>1.760730593607306E-3</v>
      </c>
      <c r="U216" s="30">
        <f>IF(U141="","",U141/SUM(U$5:U141))</f>
        <v>5.0551857780773443E-4</v>
      </c>
      <c r="V216" s="30">
        <f>IF(V141="","",V141/SUM(V$5:V141))</f>
        <v>7.7753779697624186E-4</v>
      </c>
      <c r="W216" s="30">
        <f>IF(W141="","",W141/SUM(W$5:W141))</f>
        <v>5.2167834356692349E-5</v>
      </c>
      <c r="X216" s="31">
        <f>IF(X141="","",X141/SUM(X$5:X141))</f>
        <v>1.4874950772690824E-2</v>
      </c>
      <c r="Y216" s="30" t="str">
        <f>IF(Y141="","",Y141/SUM(Y$5:Y141))</f>
        <v/>
      </c>
      <c r="Z216" s="30" t="str">
        <f>IF(Z141="","",Z141/SUM(Z$5:Z141))</f>
        <v/>
      </c>
      <c r="AA216" s="30">
        <f>IF(AA141="","",AA141/SUM(AA$5:AA141))</f>
        <v>2.9019485682900636E-3</v>
      </c>
      <c r="AB216" s="30">
        <f>IF(AB141="","",AB141/SUM(AB$5:AB141))</f>
        <v>2.5497195308516065E-4</v>
      </c>
      <c r="AC216" s="30" t="str">
        <f>IF(AC141="","",AC141/SUM(AC$5:AC141))</f>
        <v/>
      </c>
      <c r="AD216" s="30">
        <f>IF(AD141="","",AD141/SUM(AD$5:AD141))</f>
        <v>1.0962203557312253E-3</v>
      </c>
      <c r="AE216" s="30" t="str">
        <f>IF(AE141="","",AE141/SUM(AE$5:AE141))</f>
        <v/>
      </c>
      <c r="AF216" s="30" t="str">
        <f>IF(AF141="","",AF141/SUM(AF$5:AF141))</f>
        <v/>
      </c>
      <c r="AG216" s="30" t="str">
        <f>IF(AG141="","",AG141/SUM(AG$5:AG141))</f>
        <v/>
      </c>
      <c r="AH216" s="30" t="str">
        <f>IF(AH141="","",AH141/SUM(AH$5:AH141))</f>
        <v/>
      </c>
      <c r="AI216" s="30">
        <f>IF(AI141="","",AI141/SUM(AI$5:AI141))</f>
        <v>0</v>
      </c>
      <c r="AJ216" s="30">
        <f>IF(AJ141="","",AJ141/SUM(AJ$5:AJ141))</f>
        <v>1.195490388573962E-2</v>
      </c>
      <c r="AK216" s="30" t="str">
        <f>IF(AK141="","",AK141/SUM(AK$5:AK141))</f>
        <v/>
      </c>
      <c r="AL216" s="30">
        <f>IF(AL141="","",AL141/SUM(AL$5:AL141))</f>
        <v>6.2448863731236117E-3</v>
      </c>
      <c r="AM216" s="30">
        <f>IF(AM141="","",AM141/SUM(AM$5:AM141))</f>
        <v>4.4187037416952042E-4</v>
      </c>
      <c r="AN216" s="30" t="str">
        <f>IF(AN141="","",AN141/SUM(AN$5:AN141))</f>
        <v/>
      </c>
      <c r="AO216" s="30" t="str">
        <f>IF(AO141="","",AO141/SUM(AO$5:AO141))</f>
        <v/>
      </c>
      <c r="AP216" s="30">
        <f>IF(AP141="","",AP141/SUM(AP$5:AP141))</f>
        <v>1.4418557565765688E-2</v>
      </c>
      <c r="AQ216" s="30" t="str">
        <f>IF(AQ141="","",AQ141/SUM(AQ$5:AQ141))</f>
        <v/>
      </c>
      <c r="AR216" s="30" t="str">
        <f>IF(AR141="","",AR141/SUM(AR$5:AR141))</f>
        <v/>
      </c>
      <c r="AS216" s="30" t="str">
        <f>IF(AS141="","",AS141/SUM(AS$5:AS141))</f>
        <v/>
      </c>
      <c r="AT216" s="30" t="str">
        <f>IF(AT141="","",AT141/SUM(AT$5:AT141))</f>
        <v/>
      </c>
      <c r="AU216" s="30" t="str">
        <f>IF(AU141="","",AU141/SUM(AU$5:AU141))</f>
        <v/>
      </c>
      <c r="AV216" s="30" t="str">
        <f>IF(AV141="","",AV141/SUM(AV$5:AV141))</f>
        <v/>
      </c>
      <c r="AW216" s="30" t="str">
        <f>IF(AW141="","",AW141/SUM(AW$5:AW141))</f>
        <v/>
      </c>
    </row>
    <row r="217" spans="1:49" x14ac:dyDescent="0.2">
      <c r="A217" s="27">
        <v>44484</v>
      </c>
      <c r="B217" s="30">
        <f>IF(B142="","",B142/SUM(B$5:B142))</f>
        <v>2.615086718440942E-2</v>
      </c>
      <c r="C217" s="30" t="str">
        <f>IF(C142="","",C142/SUM(C$5:C142))</f>
        <v/>
      </c>
      <c r="D217" s="30">
        <f>IF(D142="","",D142/SUM(D$5:D142))</f>
        <v>7.9165594632572679E-5</v>
      </c>
      <c r="E217" s="30" t="str">
        <f>IF(E142="","",E142/SUM(E$5:E142))</f>
        <v/>
      </c>
      <c r="F217" s="30">
        <f>IF(F142="","",F142/SUM(F$5:F142))</f>
        <v>0</v>
      </c>
      <c r="G217" s="30">
        <f>IF(G142="","",G142/SUM(G$5:G142))</f>
        <v>0</v>
      </c>
      <c r="H217" s="30" t="str">
        <f>IF(H142="","",H142/SUM(H$5:H142))</f>
        <v/>
      </c>
      <c r="I217" s="30">
        <f>IF(I142="","",I142/SUM(I$5:I142))</f>
        <v>0</v>
      </c>
      <c r="J217" s="30">
        <f>IF(J142="","",J142/SUM(J$5:J142))</f>
        <v>6.2969912975580268E-5</v>
      </c>
      <c r="K217" s="30" t="str">
        <f>IF(K142="","",K142/SUM(K$5:K142))</f>
        <v/>
      </c>
      <c r="L217" s="30">
        <f>IF(L142="","",L142/SUM(L$5:L142))</f>
        <v>0</v>
      </c>
      <c r="M217" s="30" t="str">
        <f>IF(M142="","",M142/SUM(M$5:M142))</f>
        <v/>
      </c>
      <c r="N217" s="30">
        <f>IF(N142="","",N142/SUM(N$5:N142))</f>
        <v>0</v>
      </c>
      <c r="O217" s="30" t="str">
        <f>IF(O142="","",O142/SUM(O$5:O142))</f>
        <v/>
      </c>
      <c r="P217" s="30">
        <f>IF(P142="","",P142/SUM(P$5:P142))</f>
        <v>1.4248312465492367E-4</v>
      </c>
      <c r="Q217" s="30">
        <f>IF(Q142="","",Q142/SUM(Q$5:Q142))</f>
        <v>0</v>
      </c>
      <c r="R217" s="30">
        <f>IF(R142="","",R142/SUM(R$5:R142))</f>
        <v>0</v>
      </c>
      <c r="S217" s="30">
        <f>IF(S142="","",S142/SUM(S$5:S142))</f>
        <v>1.3301311657121745E-3</v>
      </c>
      <c r="T217" s="30">
        <f>IF(T142="","",T142/SUM(T$5:T142))</f>
        <v>6.9358253632182234E-4</v>
      </c>
      <c r="U217" s="30">
        <f>IF(U142="","",U142/SUM(U$5:U142))</f>
        <v>7.0722548705945746E-4</v>
      </c>
      <c r="V217" s="30">
        <f>IF(V142="","",V142/SUM(V$5:V142))</f>
        <v>8.8474568956215882E-4</v>
      </c>
      <c r="W217" s="30">
        <f>IF(W142="","",W142/SUM(W$5:W142))</f>
        <v>3.6504153651197599E-4</v>
      </c>
      <c r="X217" s="30">
        <f>IF(X142="","",X142/SUM(X$5:X142))</f>
        <v>9.4003957566613557E-3</v>
      </c>
      <c r="Y217" s="30" t="str">
        <f>IF(Y142="","",Y142/SUM(Y$5:Y142))</f>
        <v/>
      </c>
      <c r="Z217" s="30" t="str">
        <f>IF(Z142="","",Z142/SUM(Z$5:Z142))</f>
        <v/>
      </c>
      <c r="AA217" s="30">
        <f>IF(AA142="","",AA142/SUM(AA$5:AA142))</f>
        <v>9.0816782421510086E-3</v>
      </c>
      <c r="AB217" s="30">
        <f>IF(AB142="","",AB142/SUM(AB$5:AB142))</f>
        <v>0</v>
      </c>
      <c r="AC217" s="30" t="str">
        <f>IF(AC142="","",AC142/SUM(AC$5:AC142))</f>
        <v/>
      </c>
      <c r="AD217" s="30">
        <f>IF(AD142="","",AD142/SUM(AD$5:AD142))</f>
        <v>1.4800197335964479E-3</v>
      </c>
      <c r="AE217" s="30" t="str">
        <f>IF(AE142="","",AE142/SUM(AE$5:AE142))</f>
        <v/>
      </c>
      <c r="AF217" s="30" t="str">
        <f>IF(AF142="","",AF142/SUM(AF$5:AF142))</f>
        <v/>
      </c>
      <c r="AG217" s="30" t="str">
        <f>IF(AG142="","",AG142/SUM(AG$5:AG142))</f>
        <v/>
      </c>
      <c r="AH217" s="30" t="str">
        <f>IF(AH142="","",AH142/SUM(AH$5:AH142))</f>
        <v/>
      </c>
      <c r="AI217" s="30">
        <f>IF(AI142="","",AI142/SUM(AI$5:AI142))</f>
        <v>1.0403858885841295E-3</v>
      </c>
      <c r="AJ217" s="30">
        <f>IF(AJ142="","",AJ142/SUM(AJ$5:AJ142))</f>
        <v>1.2354560240210184E-2</v>
      </c>
      <c r="AK217" s="30" t="str">
        <f>IF(AK142="","",AK142/SUM(AK$5:AK142))</f>
        <v/>
      </c>
      <c r="AL217" s="30">
        <f>IF(AL142="","",AL142/SUM(AL$5:AL142))</f>
        <v>7.7045431951486233E-3</v>
      </c>
      <c r="AM217" s="30">
        <f>IF(AM142="","",AM142/SUM(AM$5:AM142))</f>
        <v>3.3030813029869292E-3</v>
      </c>
      <c r="AN217" s="30" t="str">
        <f>IF(AN142="","",AN142/SUM(AN$5:AN142))</f>
        <v/>
      </c>
      <c r="AO217" s="30" t="str">
        <f>IF(AO142="","",AO142/SUM(AO$5:AO142))</f>
        <v/>
      </c>
      <c r="AP217" s="31">
        <f>IF(AP142="","",AP142/SUM(AP$5:AP142))</f>
        <v>1.4283881452337168E-2</v>
      </c>
      <c r="AQ217" s="30" t="str">
        <f>IF(AQ142="","",AQ142/SUM(AQ$5:AQ142))</f>
        <v/>
      </c>
      <c r="AR217" s="30" t="str">
        <f>IF(AR142="","",AR142/SUM(AR$5:AR142))</f>
        <v/>
      </c>
      <c r="AS217" s="30" t="str">
        <f>IF(AS142="","",AS142/SUM(AS$5:AS142))</f>
        <v/>
      </c>
      <c r="AT217" s="30" t="str">
        <f>IF(AT142="","",AT142/SUM(AT$5:AT142))</f>
        <v/>
      </c>
      <c r="AU217" s="30" t="str">
        <f>IF(AU142="","",AU142/SUM(AU$5:AU142))</f>
        <v/>
      </c>
      <c r="AV217" s="30" t="str">
        <f>IF(AV142="","",AV142/SUM(AV$5:AV142))</f>
        <v/>
      </c>
      <c r="AW217" s="30" t="str">
        <f>IF(AW142="","",AW142/SUM(AW$5:AW142))</f>
        <v/>
      </c>
    </row>
    <row r="218" spans="1:49" x14ac:dyDescent="0.2">
      <c r="A218" s="27">
        <v>44485</v>
      </c>
      <c r="B218" s="30">
        <f>IF(B143="","",B143/SUM(B$5:B143))</f>
        <v>3.1221380401298812E-4</v>
      </c>
      <c r="C218" s="30" t="str">
        <f>IF(C143="","",C143/SUM(C$5:C143))</f>
        <v/>
      </c>
      <c r="D218" s="30" t="str">
        <f>IF(D143="","",D143/SUM(D$5:D143))</f>
        <v/>
      </c>
      <c r="E218" s="30" t="str">
        <f>IF(E143="","",E143/SUM(E$5:E143))</f>
        <v/>
      </c>
      <c r="F218" s="30">
        <f>IF(F143="","",F143/SUM(F$5:F143))</f>
        <v>0</v>
      </c>
      <c r="G218" s="30">
        <f>IF(G143="","",G143/SUM(G$5:G143))</f>
        <v>2.5835713568055575E-3</v>
      </c>
      <c r="H218" s="30" t="str">
        <f>IF(H143="","",H143/SUM(H$5:H143))</f>
        <v/>
      </c>
      <c r="I218" s="30">
        <f>IF(I143="","",I143/SUM(I$5:I143))</f>
        <v>0</v>
      </c>
      <c r="J218" s="30">
        <f>IF(J143="","",J143/SUM(J$5:J143))</f>
        <v>0</v>
      </c>
      <c r="K218" s="30" t="str">
        <f>IF(K143="","",K143/SUM(K$5:K143))</f>
        <v/>
      </c>
      <c r="L218" s="30">
        <f>IF(L143="","",L143/SUM(L$5:L143))</f>
        <v>0</v>
      </c>
      <c r="M218" s="30" t="str">
        <f>IF(M143="","",M143/SUM(M$5:M143))</f>
        <v/>
      </c>
      <c r="N218" s="30">
        <f>IF(N143="","",N143/SUM(N$5:N143))</f>
        <v>1.9081930175401102E-4</v>
      </c>
      <c r="O218" s="30" t="str">
        <f>IF(O143="","",O143/SUM(O$5:O143))</f>
        <v/>
      </c>
      <c r="P218" s="30">
        <f>IF(P143="","",P143/SUM(P$5:P143))</f>
        <v>0</v>
      </c>
      <c r="Q218" s="30">
        <f>IF(Q143="","",Q143/SUM(Q$5:Q143))</f>
        <v>3.847469220246238E-4</v>
      </c>
      <c r="R218" s="30">
        <f>IF(R143="","",R143/SUM(R$5:R143))</f>
        <v>4.119888763003399E-5</v>
      </c>
      <c r="S218" s="30">
        <f>IF(S143="","",S143/SUM(S$5:S143))</f>
        <v>8.1219773322996271E-4</v>
      </c>
      <c r="T218" s="30">
        <f>IF(T143="","",T143/SUM(T$5:T143))</f>
        <v>7.7729403156987318E-3</v>
      </c>
      <c r="U218" s="30">
        <f>IF(U143="","",U143/SUM(U$5:U143))</f>
        <v>8.0760494658029783E-4</v>
      </c>
      <c r="V218" s="30">
        <f>IF(V143="","",V143/SUM(V$5:V143))</f>
        <v>2.797443566955736E-3</v>
      </c>
      <c r="W218" s="30" t="str">
        <f>IF(W143="","",W143/SUM(W$5:W143))</f>
        <v/>
      </c>
      <c r="X218" s="30" t="str">
        <f>IF(X143="","",X143/SUM(X$5:X143))</f>
        <v/>
      </c>
      <c r="Y218" s="30" t="str">
        <f>IF(Y143="","",Y143/SUM(Y$5:Y143))</f>
        <v/>
      </c>
      <c r="Z218" s="30" t="str">
        <f>IF(Z143="","",Z143/SUM(Z$5:Z143))</f>
        <v/>
      </c>
      <c r="AA218" s="30">
        <f>IF(AA143="","",AA143/SUM(AA$5:AA143))</f>
        <v>7.9217974340790413E-3</v>
      </c>
      <c r="AB218" s="30">
        <f>IF(AB143="","",AB143/SUM(AB$5:AB143))</f>
        <v>2.7614333963506596E-4</v>
      </c>
      <c r="AC218" s="30" t="str">
        <f>IF(AC143="","",AC143/SUM(AC$5:AC143))</f>
        <v/>
      </c>
      <c r="AD218" s="30">
        <f>IF(AD143="","",AD143/SUM(AD$5:AD143))</f>
        <v>7.7078419584084853E-5</v>
      </c>
      <c r="AE218" s="30" t="str">
        <f>IF(AE143="","",AE143/SUM(AE$5:AE143))</f>
        <v/>
      </c>
      <c r="AF218" s="30" t="str">
        <f>IF(AF143="","",AF143/SUM(AF$5:AF143))</f>
        <v/>
      </c>
      <c r="AG218" s="30" t="str">
        <f>IF(AG143="","",AG143/SUM(AG$5:AG143))</f>
        <v/>
      </c>
      <c r="AH218" s="30" t="str">
        <f>IF(AH143="","",AH143/SUM(AH$5:AH143))</f>
        <v/>
      </c>
      <c r="AI218" s="30">
        <f>IF(AI143="","",AI143/SUM(AI$5:AI143))</f>
        <v>3.8158948508974421E-3</v>
      </c>
      <c r="AJ218" s="30">
        <f>IF(AJ143="","",AJ143/SUM(AJ$5:AJ143))</f>
        <v>1.3164189700140438E-2</v>
      </c>
      <c r="AK218" s="30" t="str">
        <f>IF(AK143="","",AK143/SUM(AK$5:AK143))</f>
        <v/>
      </c>
      <c r="AL218" s="30">
        <f>IF(AL143="","",AL143/SUM(AL$5:AL143))</f>
        <v>5.0281079477076775E-3</v>
      </c>
      <c r="AM218" s="30">
        <f>IF(AM143="","",AM143/SUM(AM$5:AM143))</f>
        <v>8.0153391588608789E-4</v>
      </c>
      <c r="AN218" s="30" t="str">
        <f>IF(AN143="","",AN143/SUM(AN$5:AN143))</f>
        <v/>
      </c>
      <c r="AO218" s="30" t="str">
        <f>IF(AO143="","",AO143/SUM(AO$5:AO143))</f>
        <v/>
      </c>
      <c r="AP218" s="30">
        <f>IF(AP143="","",AP143/SUM(AP$5:AP143))</f>
        <v>4.5551298424861639E-3</v>
      </c>
      <c r="AQ218" s="30" t="str">
        <f>IF(AQ143="","",AQ143/SUM(AQ$5:AQ143))</f>
        <v/>
      </c>
      <c r="AR218" s="30" t="str">
        <f>IF(AR143="","",AR143/SUM(AR$5:AR143))</f>
        <v/>
      </c>
      <c r="AS218" s="30" t="str">
        <f>IF(AS143="","",AS143/SUM(AS$5:AS143))</f>
        <v/>
      </c>
      <c r="AT218" s="30" t="str">
        <f>IF(AT143="","",AT143/SUM(AT$5:AT143))</f>
        <v/>
      </c>
      <c r="AU218" s="30" t="str">
        <f>IF(AU143="","",AU143/SUM(AU$5:AU143))</f>
        <v/>
      </c>
      <c r="AV218" s="30" t="str">
        <f>IF(AV143="","",AV143/SUM(AV$5:AV143))</f>
        <v/>
      </c>
      <c r="AW218" s="30" t="str">
        <f>IF(AW143="","",AW143/SUM(AW$5:AW143))</f>
        <v/>
      </c>
    </row>
    <row r="219" spans="1:49" x14ac:dyDescent="0.2">
      <c r="A219" s="27">
        <v>44486</v>
      </c>
      <c r="B219" s="30">
        <f>IF(B144="","",B144/SUM(B$5:B144))</f>
        <v>1.8729319709487441E-4</v>
      </c>
      <c r="C219" s="30" t="str">
        <f>IF(C144="","",C144/SUM(C$5:C144))</f>
        <v/>
      </c>
      <c r="D219" s="30" t="str">
        <f>IF(D144="","",D144/SUM(D$5:D144))</f>
        <v/>
      </c>
      <c r="E219" s="30" t="str">
        <f>IF(E144="","",E144/SUM(E$5:E144))</f>
        <v/>
      </c>
      <c r="F219" s="30">
        <f>IF(F144="","",F144/SUM(F$5:F144))</f>
        <v>0</v>
      </c>
      <c r="G219" s="30">
        <f>IF(G144="","",G144/SUM(G$5:G144))</f>
        <v>7.1760721051725127E-5</v>
      </c>
      <c r="H219" s="30" t="str">
        <f>IF(H144="","",H144/SUM(H$5:H144))</f>
        <v/>
      </c>
      <c r="I219" s="30">
        <f>IF(I144="","",I144/SUM(I$5:I144))</f>
        <v>0</v>
      </c>
      <c r="J219" s="30">
        <f>IF(J144="","",J144/SUM(J$5:J144))</f>
        <v>2.5187330772621371E-5</v>
      </c>
      <c r="K219" s="30" t="str">
        <f>IF(K144="","",K144/SUM(K$5:K144))</f>
        <v/>
      </c>
      <c r="L219" s="30">
        <f>IF(L144="","",L144/SUM(L$5:L144))</f>
        <v>4.1632963791216635E-4</v>
      </c>
      <c r="M219" s="30" t="str">
        <f>IF(M144="","",M144/SUM(M$5:M144))</f>
        <v/>
      </c>
      <c r="N219" s="30">
        <f>IF(N144="","",N144/SUM(N$5:N144))</f>
        <v>2.4418906338232377E-4</v>
      </c>
      <c r="O219" s="30" t="str">
        <f>IF(O144="","",O144/SUM(O$5:O144))</f>
        <v/>
      </c>
      <c r="P219" s="30">
        <f>IF(P144="","",P144/SUM(P$5:P144))</f>
        <v>0</v>
      </c>
      <c r="Q219" s="30">
        <f>IF(Q144="","",Q144/SUM(Q$5:Q144))</f>
        <v>8.5492006497392496E-5</v>
      </c>
      <c r="R219" s="30">
        <f>IF(R144="","",R144/SUM(R$5:R144))</f>
        <v>3.5006795436761252E-4</v>
      </c>
      <c r="S219" s="30">
        <f>IF(S144="","",S144/SUM(S$5:S144))</f>
        <v>9.2210091472410736E-4</v>
      </c>
      <c r="T219" s="30">
        <f>IF(T144="","",T144/SUM(T$5:T144))</f>
        <v>7.5560412382992799E-3</v>
      </c>
      <c r="U219" s="30">
        <f>IF(U144="","",U144/SUM(U$5:U144))</f>
        <v>3.7001530517853236E-4</v>
      </c>
      <c r="V219" s="30">
        <f>IF(V144="","",V144/SUM(V$5:V144))</f>
        <v>4.3035741183052525E-5</v>
      </c>
      <c r="W219" s="30" t="str">
        <f>IF(W144="","",W144/SUM(W$5:W144))</f>
        <v/>
      </c>
      <c r="X219" s="30" t="str">
        <f>IF(X144="","",X144/SUM(X$5:X144))</f>
        <v/>
      </c>
      <c r="Y219" s="30" t="str">
        <f>IF(Y144="","",Y144/SUM(Y$5:Y144))</f>
        <v/>
      </c>
      <c r="Z219" s="30" t="str">
        <f>IF(Z144="","",Z144/SUM(Z$5:Z144))</f>
        <v/>
      </c>
      <c r="AA219" s="30">
        <f>IF(AA144="","",AA144/SUM(AA$5:AA144))</f>
        <v>6.421651052926575E-3</v>
      </c>
      <c r="AB219" s="30" t="str">
        <f>IF(AB144="","",AB144/SUM(AB$5:AB144))</f>
        <v/>
      </c>
      <c r="AC219" s="30" t="str">
        <f>IF(AC144="","",AC144/SUM(AC$5:AC144))</f>
        <v/>
      </c>
      <c r="AD219" s="30">
        <f>IF(AD144="","",AD144/SUM(AD$5:AD144))</f>
        <v>3.3187370361834525E-3</v>
      </c>
      <c r="AE219" s="30" t="str">
        <f>IF(AE144="","",AE144/SUM(AE$5:AE144))</f>
        <v/>
      </c>
      <c r="AF219" s="30" t="str">
        <f>IF(AF144="","",AF144/SUM(AF$5:AF144))</f>
        <v/>
      </c>
      <c r="AG219" s="30" t="str">
        <f>IF(AG144="","",AG144/SUM(AG$5:AG144))</f>
        <v/>
      </c>
      <c r="AH219" s="30" t="str">
        <f>IF(AH144="","",AH144/SUM(AH$5:AH144))</f>
        <v/>
      </c>
      <c r="AI219" s="30">
        <f>IF(AI144="","",AI144/SUM(AI$5:AI144))</f>
        <v>4.2380862686004897E-4</v>
      </c>
      <c r="AJ219" s="30">
        <f>IF(AJ144="","",AJ144/SUM(AJ$5:AJ144))</f>
        <v>4.8879298956360916E-2</v>
      </c>
      <c r="AK219" s="30" t="str">
        <f>IF(AK144="","",AK144/SUM(AK$5:AK144))</f>
        <v/>
      </c>
      <c r="AL219" s="30">
        <f>IF(AL144="","",AL144/SUM(AL$5:AL144))</f>
        <v>5.0355936095528653E-3</v>
      </c>
      <c r="AM219" s="30" t="str">
        <f>IF(AM144="","",AM144/SUM(AM$5:AM144))</f>
        <v/>
      </c>
      <c r="AN219" s="30" t="str">
        <f>IF(AN144="","",AN144/SUM(AN$5:AN144))</f>
        <v/>
      </c>
      <c r="AO219" s="30" t="str">
        <f>IF(AO144="","",AO144/SUM(AO$5:AO144))</f>
        <v/>
      </c>
      <c r="AP219" s="30" t="str">
        <f>IF(AP144="","",AP144/SUM(AP$5:AP144))</f>
        <v/>
      </c>
      <c r="AQ219" s="30" t="str">
        <f>IF(AQ144="","",AQ144/SUM(AQ$5:AQ144))</f>
        <v/>
      </c>
      <c r="AR219" s="30" t="str">
        <f>IF(AR144="","",AR144/SUM(AR$5:AR144))</f>
        <v/>
      </c>
      <c r="AS219" s="30" t="str">
        <f>IF(AS144="","",AS144/SUM(AS$5:AS144))</f>
        <v/>
      </c>
      <c r="AT219" s="30" t="str">
        <f>IF(AT144="","",AT144/SUM(AT$5:AT144))</f>
        <v/>
      </c>
      <c r="AU219" s="30" t="str">
        <f>IF(AU144="","",AU144/SUM(AU$5:AU144))</f>
        <v/>
      </c>
      <c r="AV219" s="30" t="str">
        <f>IF(AV144="","",AV144/SUM(AV$5:AV144))</f>
        <v/>
      </c>
      <c r="AW219" s="30" t="str">
        <f>IF(AW144="","",AW144/SUM(AW$5:AW144))</f>
        <v/>
      </c>
    </row>
    <row r="220" spans="1:49" x14ac:dyDescent="0.2">
      <c r="A220" s="27">
        <v>44487</v>
      </c>
      <c r="B220" s="30">
        <f>IF(B145="","",B145/SUM(B$5:B145))</f>
        <v>8.3234492373639632E-5</v>
      </c>
      <c r="C220" s="30" t="str">
        <f>IF(C145="","",C145/SUM(C$5:C145))</f>
        <v/>
      </c>
      <c r="D220" s="30" t="str">
        <f>IF(D145="","",D145/SUM(D$5:D145))</f>
        <v/>
      </c>
      <c r="E220" s="30" t="str">
        <f>IF(E145="","",E145/SUM(E$5:E145))</f>
        <v/>
      </c>
      <c r="F220" s="30">
        <f>IF(F145="","",F145/SUM(F$5:F145))</f>
        <v>0</v>
      </c>
      <c r="G220" s="30">
        <f>IF(G145="","",G145/SUM(G$5:G145))</f>
        <v>0</v>
      </c>
      <c r="H220" s="30" t="str">
        <f>IF(H145="","",H145/SUM(H$5:H145))</f>
        <v/>
      </c>
      <c r="I220" s="30">
        <f>IF(I145="","",I145/SUM(I$5:I145))</f>
        <v>0</v>
      </c>
      <c r="J220" s="30">
        <f>IF(J145="","",J145/SUM(J$5:J145))</f>
        <v>0</v>
      </c>
      <c r="K220" s="30" t="str">
        <f>IF(K145="","",K145/SUM(K$5:K145))</f>
        <v/>
      </c>
      <c r="L220" s="30">
        <f>IF(L145="","",L145/SUM(L$5:L145))</f>
        <v>0</v>
      </c>
      <c r="M220" s="30" t="str">
        <f>IF(M145="","",M145/SUM(M$5:M145))</f>
        <v/>
      </c>
      <c r="N220" s="30">
        <f>IF(N145="","",N145/SUM(N$5:N145))</f>
        <v>0</v>
      </c>
      <c r="O220" s="30" t="str">
        <f>IF(O145="","",O145/SUM(O$5:O145))</f>
        <v/>
      </c>
      <c r="P220" s="30">
        <f>IF(P145="","",P145/SUM(P$5:P145))</f>
        <v>0</v>
      </c>
      <c r="Q220" s="30">
        <f>IF(Q145="","",Q145/SUM(Q$5:Q145))</f>
        <v>4.2744176106005554E-5</v>
      </c>
      <c r="R220" s="30">
        <f>IF(R145="","",R145/SUM(R$5:R145))</f>
        <v>2.0591808578547454E-5</v>
      </c>
      <c r="S220" s="30">
        <f>IF(S145="","",S145/SUM(S$5:S145))</f>
        <v>1.1063986723215932E-4</v>
      </c>
      <c r="T220" s="30">
        <f>IF(T145="","",T145/SUM(T$5:T145))</f>
        <v>2.6172566847603956E-3</v>
      </c>
      <c r="U220" s="30">
        <f>IF(U145="","",U145/SUM(U$5:U145))</f>
        <v>3.6987844449301436E-4</v>
      </c>
      <c r="V220" s="30">
        <f>IF(V145="","",V145/SUM(V$5:V145))</f>
        <v>2.3664056449531021E-4</v>
      </c>
      <c r="W220" s="30" t="str">
        <f>IF(W145="","",W145/SUM(W$5:W145))</f>
        <v/>
      </c>
      <c r="X220" s="30" t="str">
        <f>IF(X145="","",X145/SUM(X$5:X145))</f>
        <v/>
      </c>
      <c r="Y220" s="30" t="str">
        <f>IF(Y145="","",Y145/SUM(Y$5:Y145))</f>
        <v/>
      </c>
      <c r="Z220" s="30" t="str">
        <f>IF(Z145="","",Z145/SUM(Z$5:Z145))</f>
        <v/>
      </c>
      <c r="AA220" s="30">
        <f>IF(AA145="","",AA145/SUM(AA$5:AA145))</f>
        <v>2.4202631137523662E-3</v>
      </c>
      <c r="AB220" s="30" t="str">
        <f>IF(AB145="","",AB145/SUM(AB$5:AB145))</f>
        <v/>
      </c>
      <c r="AC220" s="30" t="str">
        <f>IF(AC145="","",AC145/SUM(AC$5:AC145))</f>
        <v/>
      </c>
      <c r="AD220" s="30" t="str">
        <f>IF(AD145="","",AD145/SUM(AD$5:AD145))</f>
        <v/>
      </c>
      <c r="AE220" s="30" t="str">
        <f>IF(AE145="","",AE145/SUM(AE$5:AE145))</f>
        <v/>
      </c>
      <c r="AF220" s="30" t="str">
        <f>IF(AF145="","",AF145/SUM(AF$5:AF145))</f>
        <v/>
      </c>
      <c r="AG220" s="30" t="str">
        <f>IF(AG145="","",AG145/SUM(AG$5:AG145))</f>
        <v/>
      </c>
      <c r="AH220" s="30" t="str">
        <f>IF(AH145="","",AH145/SUM(AH$5:AH145))</f>
        <v/>
      </c>
      <c r="AI220" s="30" t="str">
        <f>IF(AI145="","",AI145/SUM(AI$5:AI145))</f>
        <v/>
      </c>
      <c r="AJ220" s="30">
        <f>IF(AJ145="","",AJ145/SUM(AJ$5:AJ145))</f>
        <v>3.1323759419877722E-2</v>
      </c>
      <c r="AK220" s="30" t="str">
        <f>IF(AK145="","",AK145/SUM(AK$5:AK145))</f>
        <v/>
      </c>
      <c r="AL220" s="30">
        <f>IF(AL145="","",AL145/SUM(AL$5:AL145))</f>
        <v>4.2302980808493259E-3</v>
      </c>
      <c r="AM220" s="30" t="str">
        <f>IF(AM145="","",AM145/SUM(AM$5:AM145))</f>
        <v/>
      </c>
      <c r="AN220" s="30" t="str">
        <f>IF(AN145="","",AN145/SUM(AN$5:AN145))</f>
        <v/>
      </c>
      <c r="AO220" s="30" t="str">
        <f>IF(AO145="","",AO145/SUM(AO$5:AO145))</f>
        <v/>
      </c>
      <c r="AP220" s="30" t="str">
        <f>IF(AP145="","",AP145/SUM(AP$5:AP145))</f>
        <v/>
      </c>
      <c r="AQ220" s="30" t="str">
        <f>IF(AQ145="","",AQ145/SUM(AQ$5:AQ145))</f>
        <v/>
      </c>
      <c r="AR220" s="30" t="str">
        <f>IF(AR145="","",AR145/SUM(AR$5:AR145))</f>
        <v/>
      </c>
      <c r="AS220" s="30" t="str">
        <f>IF(AS145="","",AS145/SUM(AS$5:AS145))</f>
        <v/>
      </c>
      <c r="AT220" s="30" t="str">
        <f>IF(AT145="","",AT145/SUM(AT$5:AT145))</f>
        <v/>
      </c>
      <c r="AU220" s="30" t="str">
        <f>IF(AU145="","",AU145/SUM(AU$5:AU145))</f>
        <v/>
      </c>
      <c r="AV220" s="30" t="str">
        <f>IF(AV145="","",AV145/SUM(AV$5:AV145))</f>
        <v/>
      </c>
      <c r="AW220" s="30" t="str">
        <f>IF(AW145="","",AW145/SUM(AW$5:AW145))</f>
        <v/>
      </c>
    </row>
    <row r="221" spans="1:49" x14ac:dyDescent="0.2">
      <c r="A221" s="27">
        <v>44488</v>
      </c>
      <c r="B221" s="30">
        <f>IF(B146="","",B146/SUM(B$5:B146))</f>
        <v>4.3679021589916383E-4</v>
      </c>
      <c r="C221" s="30" t="str">
        <f>IF(C146="","",C146/SUM(C$5:C146))</f>
        <v/>
      </c>
      <c r="D221" s="30" t="str">
        <f>IF(D146="","",D146/SUM(D$5:D146))</f>
        <v/>
      </c>
      <c r="E221" s="30" t="str">
        <f>IF(E146="","",E146/SUM(E$5:E146))</f>
        <v/>
      </c>
      <c r="F221" s="30">
        <f>IF(F146="","",F146/SUM(F$5:F146))</f>
        <v>0</v>
      </c>
      <c r="G221" s="30">
        <f>IF(G146="","",G146/SUM(G$5:G146))</f>
        <v>4.7339654850880089E-4</v>
      </c>
      <c r="H221" s="30" t="str">
        <f>IF(H146="","",H146/SUM(H$5:H146))</f>
        <v/>
      </c>
      <c r="I221" s="30">
        <f>IF(I146="","",I146/SUM(I$5:I146))</f>
        <v>0</v>
      </c>
      <c r="J221" s="30">
        <f>IF(J146="","",J146/SUM(J$5:J146))</f>
        <v>1.2593506787900158E-5</v>
      </c>
      <c r="K221" s="30" t="str">
        <f>IF(K146="","",K146/SUM(K$5:K146))</f>
        <v/>
      </c>
      <c r="L221" s="30">
        <f>IF(L146="","",L146/SUM(L$5:L146))</f>
        <v>1.6650412692371732E-4</v>
      </c>
      <c r="M221" s="30" t="str">
        <f>IF(M146="","",M146/SUM(M$5:M146))</f>
        <v/>
      </c>
      <c r="N221" s="30">
        <f>IF(N146="","",N146/SUM(N$5:N146))</f>
        <v>4.217293181662753E-3</v>
      </c>
      <c r="O221" s="30" t="str">
        <f>IF(O146="","",O146/SUM(O$5:O146))</f>
        <v/>
      </c>
      <c r="P221" s="30">
        <f>IF(P146="","",P146/SUM(P$5:P146))</f>
        <v>0</v>
      </c>
      <c r="Q221" s="30">
        <f>IF(Q146="","",Q146/SUM(Q$5:Q146))</f>
        <v>4.2725913266396069E-4</v>
      </c>
      <c r="R221" s="30">
        <f>IF(R146="","",R146/SUM(R$5:R146))</f>
        <v>1.2545245146429746E-3</v>
      </c>
      <c r="S221" s="30">
        <f>IF(S146="","",S146/SUM(S$5:S146))</f>
        <v>4.4236369668595863E-4</v>
      </c>
      <c r="T221" s="30">
        <f>IF(T146="","",T146/SUM(T$5:T146))</f>
        <v>5.9659576894565778E-3</v>
      </c>
      <c r="U221" s="30">
        <f>IF(U146="","",U146/SUM(U$5:U146))</f>
        <v>5.8809691837214773E-4</v>
      </c>
      <c r="V221" s="30">
        <f>IF(V146="","",V146/SUM(V$5:V146))</f>
        <v>1.4981670233731008E-2</v>
      </c>
      <c r="W221" s="30" t="str">
        <f>IF(W146="","",W146/SUM(W$5:W146))</f>
        <v/>
      </c>
      <c r="X221" s="30" t="str">
        <f>IF(X146="","",X146/SUM(X$5:X146))</f>
        <v/>
      </c>
      <c r="Y221" s="30" t="str">
        <f>IF(Y146="","",Y146/SUM(Y$5:Y146))</f>
        <v/>
      </c>
      <c r="Z221" s="30" t="str">
        <f>IF(Z146="","",Z146/SUM(Z$5:Z146))</f>
        <v/>
      </c>
      <c r="AA221" s="30">
        <f>IF(AA146="","",AA146/SUM(AA$5:AA146))</f>
        <v>1.0382888998929764E-4</v>
      </c>
      <c r="AB221" s="30" t="str">
        <f>IF(AB146="","",AB146/SUM(AB$5:AB146))</f>
        <v/>
      </c>
      <c r="AC221" s="30" t="str">
        <f>IF(AC146="","",AC146/SUM(AC$5:AC146))</f>
        <v/>
      </c>
      <c r="AD221" s="30" t="str">
        <f>IF(AD146="","",AD146/SUM(AD$5:AD146))</f>
        <v/>
      </c>
      <c r="AE221" s="30" t="str">
        <f>IF(AE146="","",AE146/SUM(AE$5:AE146))</f>
        <v/>
      </c>
      <c r="AF221" s="30" t="str">
        <f>IF(AF146="","",AF146/SUM(AF$5:AF146))</f>
        <v/>
      </c>
      <c r="AG221" s="30" t="str">
        <f>IF(AG146="","",AG146/SUM(AG$5:AG146))</f>
        <v/>
      </c>
      <c r="AH221" s="30" t="str">
        <f>IF(AH146="","",AH146/SUM(AH$5:AH146))</f>
        <v/>
      </c>
      <c r="AI221" s="30" t="str">
        <f>IF(AI146="","",AI146/SUM(AI$5:AI146))</f>
        <v/>
      </c>
      <c r="AJ221" s="31">
        <f>IF(AJ146="","",AJ146/SUM(AJ$5:AJ146))</f>
        <v>1.9585976162263888E-2</v>
      </c>
      <c r="AK221" s="30" t="str">
        <f>IF(AK146="","",AK146/SUM(AK$5:AK146))</f>
        <v/>
      </c>
      <c r="AL221" s="31">
        <f>IF(AL146="","",AL146/SUM(AL$5:AL146))</f>
        <v>9.8969872406488024E-3</v>
      </c>
      <c r="AM221" s="30" t="str">
        <f>IF(AM146="","",AM146/SUM(AM$5:AM146))</f>
        <v/>
      </c>
      <c r="AN221" s="30" t="str">
        <f>IF(AN146="","",AN146/SUM(AN$5:AN146))</f>
        <v/>
      </c>
      <c r="AO221" s="30" t="str">
        <f>IF(AO146="","",AO146/SUM(AO$5:AO146))</f>
        <v/>
      </c>
      <c r="AP221" s="30" t="str">
        <f>IF(AP146="","",AP146/SUM(AP$5:AP146))</f>
        <v/>
      </c>
      <c r="AQ221" s="30" t="str">
        <f>IF(AQ146="","",AQ146/SUM(AQ$5:AQ146))</f>
        <v/>
      </c>
      <c r="AR221" s="30" t="str">
        <f>IF(AR146="","",AR146/SUM(AR$5:AR146))</f>
        <v/>
      </c>
      <c r="AS221" s="30" t="str">
        <f>IF(AS146="","",AS146/SUM(AS$5:AS146))</f>
        <v/>
      </c>
      <c r="AT221" s="30" t="str">
        <f>IF(AT146="","",AT146/SUM(AT$5:AT146))</f>
        <v/>
      </c>
      <c r="AU221" s="30" t="str">
        <f>IF(AU146="","",AU146/SUM(AU$5:AU146))</f>
        <v/>
      </c>
      <c r="AV221" s="30" t="str">
        <f>IF(AV146="","",AV146/SUM(AV$5:AV146))</f>
        <v/>
      </c>
      <c r="AW221" s="30" t="str">
        <f>IF(AW146="","",AW146/SUM(AW$5:AW146))</f>
        <v/>
      </c>
    </row>
    <row r="222" spans="1:49" x14ac:dyDescent="0.2">
      <c r="A222" s="27">
        <v>44489</v>
      </c>
      <c r="B222" s="30">
        <f>IF(B147="","",B147/SUM(B$5:B147))</f>
        <v>1.0388962765957447E-3</v>
      </c>
      <c r="C222" s="30" t="str">
        <f>IF(C147="","",C147/SUM(C$5:C147))</f>
        <v/>
      </c>
      <c r="D222" s="30" t="str">
        <f>IF(D147="","",D147/SUM(D$5:D147))</f>
        <v/>
      </c>
      <c r="E222" s="30" t="str">
        <f>IF(E147="","",E147/SUM(E$5:E147))</f>
        <v/>
      </c>
      <c r="F222" s="30">
        <f>IF(F147="","",F147/SUM(F$5:F147))</f>
        <v>0</v>
      </c>
      <c r="G222" s="30">
        <f>IF(G147="","",G147/SUM(G$5:G147))</f>
        <v>2.868247070802679E-4</v>
      </c>
      <c r="H222" s="30" t="str">
        <f>IF(H147="","",H147/SUM(H$5:H147))</f>
        <v/>
      </c>
      <c r="I222" s="30">
        <f>IF(I147="","",I147/SUM(I$5:I147))</f>
        <v>0</v>
      </c>
      <c r="J222" s="30">
        <f>IF(J147="","",J147/SUM(J$5:J147))</f>
        <v>2.5186379206125328E-5</v>
      </c>
      <c r="K222" s="30" t="str">
        <f>IF(K147="","",K147/SUM(K$5:K147))</f>
        <v/>
      </c>
      <c r="L222" s="30">
        <f>IF(L147="","",L147/SUM(L$5:L147))</f>
        <v>0</v>
      </c>
      <c r="M222" s="30" t="str">
        <f>IF(M147="","",M147/SUM(M$5:M147))</f>
        <v/>
      </c>
      <c r="N222" s="30">
        <f>IF(N147="","",N147/SUM(N$5:N147))</f>
        <v>0</v>
      </c>
      <c r="O222" s="30" t="str">
        <f>IF(O147="","",O147/SUM(O$5:O147))</f>
        <v/>
      </c>
      <c r="P222" s="30">
        <f>IF(P147="","",P147/SUM(P$5:P147))</f>
        <v>1.7810073377502314E-5</v>
      </c>
      <c r="Q222" s="30">
        <f>IF(Q147="","",Q147/SUM(Q$5:Q147))</f>
        <v>5.9780520090524792E-4</v>
      </c>
      <c r="R222" s="30">
        <f>IF(R147="","",R147/SUM(R$5:R147))</f>
        <v>1.2324377618930244E-3</v>
      </c>
      <c r="S222" s="30">
        <f>IF(S147="","",S147/SUM(S$5:S147))</f>
        <v>1.2517948529141049E-3</v>
      </c>
      <c r="T222" s="30">
        <f>IF(T147="","",T147/SUM(T$5:T147))</f>
        <v>1.331121915107166E-3</v>
      </c>
      <c r="U222" s="30">
        <f>IF(U147="","",U147/SUM(U$5:U147))</f>
        <v>3.0235839548478128E-4</v>
      </c>
      <c r="V222" s="30">
        <f>IF(V147="","",V147/SUM(V$5:V147))</f>
        <v>2.1502032014597331E-2</v>
      </c>
      <c r="W222" s="30" t="str">
        <f>IF(W147="","",W147/SUM(W$5:W147))</f>
        <v/>
      </c>
      <c r="X222" s="30" t="str">
        <f>IF(X147="","",X147/SUM(X$5:X147))</f>
        <v/>
      </c>
      <c r="Y222" s="30" t="str">
        <f>IF(Y147="","",Y147/SUM(Y$5:Y147))</f>
        <v/>
      </c>
      <c r="Z222" s="30" t="str">
        <f>IF(Z147="","",Z147/SUM(Z$5:Z147))</f>
        <v/>
      </c>
      <c r="AA222" s="30">
        <f>IF(AA147="","",AA147/SUM(AA$5:AA147))</f>
        <v>7.2706802090023231E-3</v>
      </c>
      <c r="AB222" s="30" t="str">
        <f>IF(AB147="","",AB147/SUM(AB$5:AB147))</f>
        <v/>
      </c>
      <c r="AC222" s="30" t="str">
        <f>IF(AC147="","",AC147/SUM(AC$5:AC147))</f>
        <v/>
      </c>
      <c r="AD222" s="30" t="str">
        <f>IF(AD147="","",AD147/SUM(AD$5:AD147))</f>
        <v/>
      </c>
      <c r="AE222" s="30" t="str">
        <f>IF(AE147="","",AE147/SUM(AE$5:AE147))</f>
        <v/>
      </c>
      <c r="AF222" s="30" t="str">
        <f>IF(AF147="","",AF147/SUM(AF$5:AF147))</f>
        <v/>
      </c>
      <c r="AG222" s="30" t="str">
        <f>IF(AG147="","",AG147/SUM(AG$5:AG147))</f>
        <v/>
      </c>
      <c r="AH222" s="30" t="str">
        <f>IF(AH147="","",AH147/SUM(AH$5:AH147))</f>
        <v/>
      </c>
      <c r="AI222" s="30" t="str">
        <f>IF(AI147="","",AI147/SUM(AI$5:AI147))</f>
        <v/>
      </c>
      <c r="AJ222" s="30" t="str">
        <f>IF(AJ147="","",AJ147/SUM(AJ$5:AJ147))</f>
        <v/>
      </c>
      <c r="AK222" s="30" t="str">
        <f>IF(AK147="","",AK147/SUM(AK$5:AK147))</f>
        <v/>
      </c>
      <c r="AL222" s="30">
        <f>IF(AL147="","",AL147/SUM(AL$5:AL147))</f>
        <v>1.1145930927535296E-3</v>
      </c>
      <c r="AM222" s="30" t="str">
        <f>IF(AM147="","",AM147/SUM(AM$5:AM147))</f>
        <v/>
      </c>
      <c r="AN222" s="30" t="str">
        <f>IF(AN147="","",AN147/SUM(AN$5:AN147))</f>
        <v/>
      </c>
      <c r="AO222" s="30" t="str">
        <f>IF(AO147="","",AO147/SUM(AO$5:AO147))</f>
        <v/>
      </c>
      <c r="AP222" s="30" t="str">
        <f>IF(AP147="","",AP147/SUM(AP$5:AP147))</f>
        <v/>
      </c>
      <c r="AQ222" s="30" t="str">
        <f>IF(AQ147="","",AQ147/SUM(AQ$5:AQ147))</f>
        <v/>
      </c>
      <c r="AR222" s="30" t="str">
        <f>IF(AR147="","",AR147/SUM(AR$5:AR147))</f>
        <v/>
      </c>
      <c r="AS222" s="30" t="str">
        <f>IF(AS147="","",AS147/SUM(AS$5:AS147))</f>
        <v/>
      </c>
      <c r="AT222" s="30" t="str">
        <f>IF(AT147="","",AT147/SUM(AT$5:AT147))</f>
        <v/>
      </c>
      <c r="AU222" s="30" t="str">
        <f>IF(AU147="","",AU147/SUM(AU$5:AU147))</f>
        <v/>
      </c>
      <c r="AV222" s="30" t="str">
        <f>IF(AV147="","",AV147/SUM(AV$5:AV147))</f>
        <v/>
      </c>
      <c r="AW222" s="30" t="str">
        <f>IF(AW147="","",AW147/SUM(AW$5:AW147))</f>
        <v/>
      </c>
    </row>
    <row r="223" spans="1:49" x14ac:dyDescent="0.2">
      <c r="A223" s="27">
        <v>44490</v>
      </c>
      <c r="B223" s="31">
        <f>IF(B148="","",B148/SUM(B$5:B148))</f>
        <v>2.0354991043803939E-2</v>
      </c>
      <c r="C223" s="30" t="str">
        <f>IF(C148="","",C148/SUM(C$5:C148))</f>
        <v/>
      </c>
      <c r="D223" s="30" t="str">
        <f>IF(D148="","",D148/SUM(D$5:D148))</f>
        <v/>
      </c>
      <c r="E223" s="30" t="str">
        <f>IF(E148="","",E148/SUM(E$5:E148))</f>
        <v/>
      </c>
      <c r="F223" s="30">
        <f>IF(F148="","",F148/SUM(F$5:F148))</f>
        <v>0</v>
      </c>
      <c r="G223" s="30" t="str">
        <f>IF(G148="","",G148/SUM(G$5:G148))</f>
        <v/>
      </c>
      <c r="H223" s="30" t="str">
        <f>IF(H148="","",H148/SUM(H$5:H148))</f>
        <v/>
      </c>
      <c r="I223" s="30">
        <f>IF(I148="","",I148/SUM(I$5:I148))</f>
        <v>0</v>
      </c>
      <c r="J223" s="30">
        <f>IF(J148="","",J148/SUM(J$5:J148))</f>
        <v>2.5185744868404482E-5</v>
      </c>
      <c r="K223" s="30" t="str">
        <f>IF(K148="","",K148/SUM(K$5:K148))</f>
        <v/>
      </c>
      <c r="L223" s="30">
        <f>IF(L148="","",L148/SUM(L$5:L148))</f>
        <v>0</v>
      </c>
      <c r="M223" s="30" t="str">
        <f>IF(M148="","",M148/SUM(M$5:M148))</f>
        <v/>
      </c>
      <c r="N223" s="30">
        <f>IF(N148="","",N148/SUM(N$5:N148))</f>
        <v>8.1772003074928774E-3</v>
      </c>
      <c r="O223" s="30" t="str">
        <f>IF(O148="","",O148/SUM(O$5:O148))</f>
        <v/>
      </c>
      <c r="P223" s="30">
        <f>IF(P148="","",P148/SUM(P$5:P148))</f>
        <v>0</v>
      </c>
      <c r="Q223" s="30">
        <f>IF(Q148="","",Q148/SUM(Q$5:Q148))</f>
        <v>6.8273949221250266E-4</v>
      </c>
      <c r="R223" s="30">
        <f>IF(R148="","",R148/SUM(R$5:R148))</f>
        <v>1.4376373457107062E-4</v>
      </c>
      <c r="S223" s="30">
        <f>IF(S148="","",S148/SUM(S$5:S148))</f>
        <v>1.323675405375593E-3</v>
      </c>
      <c r="T223" s="30">
        <f>IF(T148="","",T148/SUM(T$5:T148))</f>
        <v>5.2647680300518655E-4</v>
      </c>
      <c r="U223" s="30">
        <f>IF(U148="","",U148/SUM(U$5:U148))</f>
        <v>1.559748427672956E-3</v>
      </c>
      <c r="V223" s="31">
        <f>IF(V148="","",V148/SUM(V$5:V148))</f>
        <v>4.0792378527814796E-2</v>
      </c>
      <c r="W223" s="30" t="str">
        <f>IF(W148="","",W148/SUM(W$5:W148))</f>
        <v/>
      </c>
      <c r="X223" s="30" t="str">
        <f>IF(X148="","",X148/SUM(X$5:X148))</f>
        <v/>
      </c>
      <c r="Y223" s="30" t="str">
        <f>IF(Y148="","",Y148/SUM(Y$5:Y148))</f>
        <v/>
      </c>
      <c r="Z223" s="30" t="str">
        <f>IF(Z148="","",Z148/SUM(Z$5:Z148))</f>
        <v/>
      </c>
      <c r="AA223" s="30">
        <f>IF(AA148="","",AA148/SUM(AA$5:AA148))</f>
        <v>4.2161112295412018E-3</v>
      </c>
      <c r="AB223" s="30" t="str">
        <f>IF(AB148="","",AB148/SUM(AB$5:AB148))</f>
        <v/>
      </c>
      <c r="AC223" s="30" t="str">
        <f>IF(AC148="","",AC148/SUM(AC$5:AC148))</f>
        <v/>
      </c>
      <c r="AD223" s="30" t="str">
        <f>IF(AD148="","",AD148/SUM(AD$5:AD148))</f>
        <v/>
      </c>
      <c r="AE223" s="30" t="str">
        <f>IF(AE148="","",AE148/SUM(AE$5:AE148))</f>
        <v/>
      </c>
      <c r="AF223" s="30" t="str">
        <f>IF(AF148="","",AF148/SUM(AF$5:AF148))</f>
        <v/>
      </c>
      <c r="AG223" s="30" t="str">
        <f>IF(AG148="","",AG148/SUM(AG$5:AG148))</f>
        <v/>
      </c>
      <c r="AH223" s="30" t="str">
        <f>IF(AH148="","",AH148/SUM(AH$5:AH148))</f>
        <v/>
      </c>
      <c r="AI223" s="30" t="str">
        <f>IF(AI148="","",AI148/SUM(AI$5:AI148))</f>
        <v/>
      </c>
      <c r="AJ223" s="30" t="str">
        <f>IF(AJ148="","",AJ148/SUM(AJ$5:AJ148))</f>
        <v/>
      </c>
      <c r="AK223" s="30" t="str">
        <f>IF(AK148="","",AK148/SUM(AK$5:AK148))</f>
        <v/>
      </c>
      <c r="AL223" s="30" t="str">
        <f>IF(AL148="","",AL148/SUM(AL$5:AL148))</f>
        <v/>
      </c>
      <c r="AM223" s="30" t="str">
        <f>IF(AM148="","",AM148/SUM(AM$5:AM148))</f>
        <v/>
      </c>
      <c r="AN223" s="30" t="str">
        <f>IF(AN148="","",AN148/SUM(AN$5:AN148))</f>
        <v/>
      </c>
      <c r="AO223" s="30" t="str">
        <f>IF(AO148="","",AO148/SUM(AO$5:AO148))</f>
        <v/>
      </c>
      <c r="AP223" s="30" t="str">
        <f>IF(AP148="","",AP148/SUM(AP$5:AP148))</f>
        <v/>
      </c>
      <c r="AQ223" s="30" t="str">
        <f>IF(AQ148="","",AQ148/SUM(AQ$5:AQ148))</f>
        <v/>
      </c>
      <c r="AR223" s="30" t="str">
        <f>IF(AR148="","",AR148/SUM(AR$5:AR148))</f>
        <v/>
      </c>
      <c r="AS223" s="30" t="str">
        <f>IF(AS148="","",AS148/SUM(AS$5:AS148))</f>
        <v/>
      </c>
      <c r="AT223" s="30" t="str">
        <f>IF(AT148="","",AT148/SUM(AT$5:AT148))</f>
        <v/>
      </c>
      <c r="AU223" s="30" t="str">
        <f>IF(AU148="","",AU148/SUM(AU$5:AU148))</f>
        <v/>
      </c>
      <c r="AV223" s="30" t="str">
        <f>IF(AV148="","",AV148/SUM(AV$5:AV148))</f>
        <v/>
      </c>
      <c r="AW223" s="30" t="str">
        <f>IF(AW148="","",AW148/SUM(AW$5:AW148))</f>
        <v/>
      </c>
    </row>
    <row r="224" spans="1:49" x14ac:dyDescent="0.2">
      <c r="A224" s="27">
        <v>44491</v>
      </c>
      <c r="B224" s="30">
        <f>IF(B149="","",B149/SUM(B$5:B149))</f>
        <v>2.0921776929170646E-3</v>
      </c>
      <c r="C224" s="30" t="str">
        <f>IF(C149="","",C149/SUM(C$5:C149))</f>
        <v/>
      </c>
      <c r="D224" s="30" t="str">
        <f>IF(D149="","",D149/SUM(D$5:D149))</f>
        <v/>
      </c>
      <c r="E224" s="30" t="str">
        <f>IF(E149="","",E149/SUM(E$5:E149))</f>
        <v/>
      </c>
      <c r="F224" s="30">
        <f>IF(F149="","",F149/SUM(F$5:F149))</f>
        <v>0</v>
      </c>
      <c r="G224" s="30" t="str">
        <f>IF(G149="","",G149/SUM(G$5:G149))</f>
        <v/>
      </c>
      <c r="H224" s="30" t="str">
        <f>IF(H149="","",H149/SUM(H$5:H149))</f>
        <v/>
      </c>
      <c r="I224" s="30">
        <f>IF(I149="","",I149/SUM(I$5:I149))</f>
        <v>0</v>
      </c>
      <c r="J224" s="30">
        <f>IF(J149="","",J149/SUM(J$5:J149))</f>
        <v>6.2960397909714788E-5</v>
      </c>
      <c r="K224" s="30" t="str">
        <f>IF(K149="","",K149/SUM(K$5:K149))</f>
        <v/>
      </c>
      <c r="L224" s="30">
        <f>IF(L149="","",L149/SUM(L$5:L149))</f>
        <v>1.7836545893432584E-4</v>
      </c>
      <c r="M224" s="30" t="str">
        <f>IF(M149="","",M149/SUM(M$5:M149))</f>
        <v/>
      </c>
      <c r="N224" s="30">
        <f>IF(N149="","",N149/SUM(N$5:N149))</f>
        <v>0</v>
      </c>
      <c r="O224" s="30" t="str">
        <f>IF(O149="","",O149/SUM(O$5:O149))</f>
        <v/>
      </c>
      <c r="P224" s="30">
        <f>IF(P149="","",P149/SUM(P$5:P149))</f>
        <v>1.7809756184437836E-5</v>
      </c>
      <c r="Q224" s="30">
        <f>IF(Q149="","",Q149/SUM(Q$5:Q149))</f>
        <v>1.1082221559183326E-3</v>
      </c>
      <c r="R224" s="30">
        <f>IF(R149="","",R149/SUM(R$5:R149))</f>
        <v>2.258634142335017E-4</v>
      </c>
      <c r="S224" s="30">
        <f>IF(S149="","",S149/SUM(S$5:S149))</f>
        <v>1.2485769894605412E-3</v>
      </c>
      <c r="T224" s="30">
        <f>IF(T149="","",T149/SUM(T$5:T149))</f>
        <v>4.0036280664956566E-3</v>
      </c>
      <c r="U224" s="30">
        <f>IF(U149="","",U149/SUM(U$5:U149))</f>
        <v>1.9083011098277507E-3</v>
      </c>
      <c r="V224" s="30">
        <f>IF(V149="","",V149/SUM(V$5:V149))</f>
        <v>6.8345679012345676E-3</v>
      </c>
      <c r="W224" s="30" t="str">
        <f>IF(W149="","",W149/SUM(W$5:W149))</f>
        <v/>
      </c>
      <c r="X224" s="30" t="str">
        <f>IF(X149="","",X149/SUM(X$5:X149))</f>
        <v/>
      </c>
      <c r="Y224" s="30" t="str">
        <f>IF(Y149="","",Y149/SUM(Y$5:Y149))</f>
        <v/>
      </c>
      <c r="Z224" s="30" t="str">
        <f>IF(Z149="","",Z149/SUM(Z$5:Z149))</f>
        <v/>
      </c>
      <c r="AA224" s="30">
        <f>IF(AA149="","",AA149/SUM(AA$5:AA149))</f>
        <v>3.1952653408151861E-3</v>
      </c>
      <c r="AB224" s="30" t="str">
        <f>IF(AB149="","",AB149/SUM(AB$5:AB149))</f>
        <v/>
      </c>
      <c r="AC224" s="30" t="str">
        <f>IF(AC149="","",AC149/SUM(AC$5:AC149))</f>
        <v/>
      </c>
      <c r="AD224" s="30" t="str">
        <f>IF(AD149="","",AD149/SUM(AD$5:AD149))</f>
        <v/>
      </c>
      <c r="AE224" s="30" t="str">
        <f>IF(AE149="","",AE149/SUM(AE$5:AE149))</f>
        <v/>
      </c>
      <c r="AF224" s="30" t="str">
        <f>IF(AF149="","",AF149/SUM(AF$5:AF149))</f>
        <v/>
      </c>
      <c r="AG224" s="30" t="str">
        <f>IF(AG149="","",AG149/SUM(AG$5:AG149))</f>
        <v/>
      </c>
      <c r="AH224" s="30" t="str">
        <f>IF(AH149="","",AH149/SUM(AH$5:AH149))</f>
        <v/>
      </c>
      <c r="AI224" s="30" t="str">
        <f>IF(AI149="","",AI149/SUM(AI$5:AI149))</f>
        <v/>
      </c>
      <c r="AJ224" s="30" t="str">
        <f>IF(AJ149="","",AJ149/SUM(AJ$5:AJ149))</f>
        <v/>
      </c>
      <c r="AK224" s="30" t="str">
        <f>IF(AK149="","",AK149/SUM(AK$5:AK149))</f>
        <v/>
      </c>
      <c r="AL224" s="30" t="str">
        <f>IF(AL149="","",AL149/SUM(AL$5:AL149))</f>
        <v/>
      </c>
      <c r="AM224" s="30" t="str">
        <f>IF(AM149="","",AM149/SUM(AM$5:AM149))</f>
        <v/>
      </c>
      <c r="AN224" s="30" t="str">
        <f>IF(AN149="","",AN149/SUM(AN$5:AN149))</f>
        <v/>
      </c>
      <c r="AO224" s="30" t="str">
        <f>IF(AO149="","",AO149/SUM(AO$5:AO149))</f>
        <v/>
      </c>
      <c r="AP224" s="30" t="str">
        <f>IF(AP149="","",AP149/SUM(AP$5:AP149))</f>
        <v/>
      </c>
      <c r="AQ224" s="30" t="str">
        <f>IF(AQ149="","",AQ149/SUM(AQ$5:AQ149))</f>
        <v/>
      </c>
      <c r="AR224" s="30" t="str">
        <f>IF(AR149="","",AR149/SUM(AR$5:AR149))</f>
        <v/>
      </c>
      <c r="AS224" s="30" t="str">
        <f>IF(AS149="","",AS149/SUM(AS$5:AS149))</f>
        <v/>
      </c>
      <c r="AT224" s="30" t="str">
        <f>IF(AT149="","",AT149/SUM(AT$5:AT149))</f>
        <v/>
      </c>
      <c r="AU224" s="30" t="str">
        <f>IF(AU149="","",AU149/SUM(AU$5:AU149))</f>
        <v/>
      </c>
      <c r="AV224" s="30" t="str">
        <f>IF(AV149="","",AV149/SUM(AV$5:AV149))</f>
        <v/>
      </c>
      <c r="AW224" s="30" t="str">
        <f>IF(AW149="","",AW149/SUM(AW$5:AW149))</f>
        <v/>
      </c>
    </row>
    <row r="225" spans="1:49" x14ac:dyDescent="0.2">
      <c r="A225" s="27">
        <v>44492</v>
      </c>
      <c r="B225" s="30">
        <f>IF(B150="","",B150/SUM(B$5:B150))</f>
        <v>1.4216661927779356E-4</v>
      </c>
      <c r="C225" s="30" t="str">
        <f>IF(C150="","",C150/SUM(C$5:C150))</f>
        <v/>
      </c>
      <c r="D225" s="30" t="str">
        <f>IF(D150="","",D150/SUM(D$5:D150))</f>
        <v/>
      </c>
      <c r="E225" s="30" t="str">
        <f>IF(E150="","",E150/SUM(E$5:E150))</f>
        <v/>
      </c>
      <c r="F225" s="30">
        <f>IF(F150="","",F150/SUM(F$5:F150))</f>
        <v>0</v>
      </c>
      <c r="G225" s="30" t="str">
        <f>IF(G150="","",G150/SUM(G$5:G150))</f>
        <v/>
      </c>
      <c r="H225" s="30" t="str">
        <f>IF(H150="","",H150/SUM(H$5:H150))</f>
        <v/>
      </c>
      <c r="I225" s="30">
        <f>IF(I150="","",I150/SUM(I$5:I150))</f>
        <v>0</v>
      </c>
      <c r="J225" s="30">
        <f>IF(J150="","",J150/SUM(J$5:J150))</f>
        <v>1.0072648980773831E-4</v>
      </c>
      <c r="K225" s="30" t="str">
        <f>IF(K150="","",K150/SUM(K$5:K150))</f>
        <v/>
      </c>
      <c r="L225" s="30" t="str">
        <f>IF(L150="","",L150/SUM(L$5:L150))</f>
        <v/>
      </c>
      <c r="M225" s="30" t="str">
        <f>IF(M150="","",M150/SUM(M$5:M150))</f>
        <v/>
      </c>
      <c r="N225" s="30">
        <f>IF(N150="","",N150/SUM(N$5:N150))</f>
        <v>0</v>
      </c>
      <c r="O225" s="30" t="str">
        <f>IF(O150="","",O150/SUM(O$5:O150))</f>
        <v/>
      </c>
      <c r="P225" s="31">
        <f>IF(P150="","",P150/SUM(P$5:P150))</f>
        <v>2.6019531995351178E-2</v>
      </c>
      <c r="Q225" s="30">
        <f>IF(Q150="","",Q150/SUM(Q$5:Q150))</f>
        <v>8.5175248072910008E-4</v>
      </c>
      <c r="R225" s="30">
        <f>IF(R150="","",R150/SUM(R$5:R150))</f>
        <v>8.2125405494189621E-5</v>
      </c>
      <c r="S225" s="30">
        <f>IF(S150="","",S150/SUM(S$5:S150))</f>
        <v>9.5388340609751628E-4</v>
      </c>
      <c r="T225" s="30">
        <f>IF(T150="","",T150/SUM(T$5:T150))</f>
        <v>4.816205113676606E-4</v>
      </c>
      <c r="U225" s="30">
        <f>IF(U150="","",U150/SUM(U$5:U150))</f>
        <v>2.2547349433811002E-3</v>
      </c>
      <c r="V225" s="30">
        <f>IF(V150="","",V150/SUM(V$5:V150))</f>
        <v>5.0900086471189375E-3</v>
      </c>
      <c r="W225" s="30" t="str">
        <f>IF(W150="","",W150/SUM(W$5:W150))</f>
        <v/>
      </c>
      <c r="X225" s="30" t="str">
        <f>IF(X150="","",X150/SUM(X$5:X150))</f>
        <v/>
      </c>
      <c r="Y225" s="30" t="str">
        <f>IF(Y150="","",Y150/SUM(Y$5:Y150))</f>
        <v/>
      </c>
      <c r="Z225" s="30" t="str">
        <f>IF(Z150="","",Z150/SUM(Z$5:Z150))</f>
        <v/>
      </c>
      <c r="AA225" s="30">
        <f>IF(AA150="","",AA150/SUM(AA$5:AA150))</f>
        <v>3.7634366448962312E-3</v>
      </c>
      <c r="AB225" s="30" t="str">
        <f>IF(AB150="","",AB150/SUM(AB$5:AB150))</f>
        <v/>
      </c>
      <c r="AC225" s="30" t="str">
        <f>IF(AC150="","",AC150/SUM(AC$5:AC150))</f>
        <v/>
      </c>
      <c r="AD225" s="30" t="str">
        <f>IF(AD150="","",AD150/SUM(AD$5:AD150))</f>
        <v/>
      </c>
      <c r="AE225" s="30" t="str">
        <f>IF(AE150="","",AE150/SUM(AE$5:AE150))</f>
        <v/>
      </c>
      <c r="AF225" s="30" t="str">
        <f>IF(AF150="","",AF150/SUM(AF$5:AF150))</f>
        <v/>
      </c>
      <c r="AG225" s="30" t="str">
        <f>IF(AG150="","",AG150/SUM(AG$5:AG150))</f>
        <v/>
      </c>
      <c r="AH225" s="30" t="str">
        <f>IF(AH150="","",AH150/SUM(AH$5:AH150))</f>
        <v/>
      </c>
      <c r="AI225" s="30" t="str">
        <f>IF(AI150="","",AI150/SUM(AI$5:AI150))</f>
        <v/>
      </c>
      <c r="AJ225" s="30" t="str">
        <f>IF(AJ150="","",AJ150/SUM(AJ$5:AJ150))</f>
        <v/>
      </c>
      <c r="AK225" s="30" t="str">
        <f>IF(AK150="","",AK150/SUM(AK$5:AK150))</f>
        <v/>
      </c>
      <c r="AL225" s="30" t="str">
        <f>IF(AL150="","",AL150/SUM(AL$5:AL150))</f>
        <v/>
      </c>
      <c r="AM225" s="30" t="str">
        <f>IF(AM150="","",AM150/SUM(AM$5:AM150))</f>
        <v/>
      </c>
      <c r="AN225" s="30" t="str">
        <f>IF(AN150="","",AN150/SUM(AN$5:AN150))</f>
        <v/>
      </c>
      <c r="AO225" s="30" t="str">
        <f>IF(AO150="","",AO150/SUM(AO$5:AO150))</f>
        <v/>
      </c>
      <c r="AP225" s="30" t="str">
        <f>IF(AP150="","",AP150/SUM(AP$5:AP150))</f>
        <v/>
      </c>
      <c r="AQ225" s="30" t="str">
        <f>IF(AQ150="","",AQ150/SUM(AQ$5:AQ150))</f>
        <v/>
      </c>
      <c r="AR225" s="30" t="str">
        <f>IF(AR150="","",AR150/SUM(AR$5:AR150))</f>
        <v/>
      </c>
      <c r="AS225" s="30" t="str">
        <f>IF(AS150="","",AS150/SUM(AS$5:AS150))</f>
        <v/>
      </c>
      <c r="AT225" s="30" t="str">
        <f>IF(AT150="","",AT150/SUM(AT$5:AT150))</f>
        <v/>
      </c>
      <c r="AU225" s="30" t="str">
        <f>IF(AU150="","",AU150/SUM(AU$5:AU150))</f>
        <v/>
      </c>
      <c r="AV225" s="30" t="str">
        <f>IF(AV150="","",AV150/SUM(AV$5:AV150))</f>
        <v/>
      </c>
      <c r="AW225" s="30" t="str">
        <f>IF(AW150="","",AW150/SUM(AW$5:AW150))</f>
        <v/>
      </c>
    </row>
    <row r="226" spans="1:49" x14ac:dyDescent="0.2">
      <c r="A226" s="27">
        <v>44493</v>
      </c>
      <c r="B226" s="30">
        <f>IF(B151="","",B151/SUM(B$5:B151))</f>
        <v>6.092483905688349E-5</v>
      </c>
      <c r="C226" s="30" t="str">
        <f>IF(C151="","",C151/SUM(C$5:C151))</f>
        <v/>
      </c>
      <c r="D226" s="30" t="str">
        <f>IF(D151="","",D151/SUM(D$5:D151))</f>
        <v/>
      </c>
      <c r="E226" s="30" t="str">
        <f>IF(E151="","",E151/SUM(E$5:E151))</f>
        <v/>
      </c>
      <c r="F226" s="30">
        <f>IF(F151="","",F151/SUM(F$5:F151))</f>
        <v>0</v>
      </c>
      <c r="G226" s="30" t="str">
        <f>IF(G151="","",G151/SUM(G$5:G151))</f>
        <v/>
      </c>
      <c r="H226" s="30" t="str">
        <f>IF(H151="","",H151/SUM(H$5:H151))</f>
        <v/>
      </c>
      <c r="I226" s="30">
        <f>IF(I151="","",I151/SUM(I$5:I151))</f>
        <v>0</v>
      </c>
      <c r="J226" s="30">
        <f>IF(J151="","",J151/SUM(J$5:J151))</f>
        <v>1.2449385075828073E-3</v>
      </c>
      <c r="K226" s="30" t="str">
        <f>IF(K151="","",K151/SUM(K$5:K151))</f>
        <v/>
      </c>
      <c r="L226" s="30" t="str">
        <f>IF(L151="","",L151/SUM(L$5:L151))</f>
        <v/>
      </c>
      <c r="M226" s="30" t="str">
        <f>IF(M151="","",M151/SUM(M$5:M151))</f>
        <v/>
      </c>
      <c r="N226" s="30">
        <f>IF(N151="","",N151/SUM(N$5:N151))</f>
        <v>1.1442508920640178E-3</v>
      </c>
      <c r="O226" s="30" t="str">
        <f>IF(O151="","",O151/SUM(O$5:O151))</f>
        <v/>
      </c>
      <c r="P226" s="30" t="str">
        <f>IF(P151="","",P151/SUM(P$5:P151))</f>
        <v/>
      </c>
      <c r="Q226" s="30">
        <f>IF(Q151="","",Q151/SUM(Q$5:Q151))</f>
        <v>1.6581632653061224E-3</v>
      </c>
      <c r="R226" s="30">
        <f>IF(R151="","",R151/SUM(R$5:R151))</f>
        <v>2.2579387072274565E-4</v>
      </c>
      <c r="S226" s="30">
        <f>IF(S151="","",S151/SUM(S$5:S151))</f>
        <v>8.0648117599618752E-4</v>
      </c>
      <c r="T226" s="30">
        <f>IF(T151="","",T151/SUM(T$5:T151))</f>
        <v>1.8411511443462497E-4</v>
      </c>
      <c r="U226" s="30">
        <f>IF(U151="","",U151/SUM(U$5:U151))</f>
        <v>8.3439022762165412E-4</v>
      </c>
      <c r="V226" s="30">
        <f>IF(V151="","",V151/SUM(V$5:V151))</f>
        <v>7.8603993082848614E-5</v>
      </c>
      <c r="W226" s="30" t="str">
        <f>IF(W151="","",W151/SUM(W$5:W151))</f>
        <v/>
      </c>
      <c r="X226" s="30" t="str">
        <f>IF(X151="","",X151/SUM(X$5:X151))</f>
        <v/>
      </c>
      <c r="Y226" s="30" t="str">
        <f>IF(Y151="","",Y151/SUM(Y$5:Y151))</f>
        <v/>
      </c>
      <c r="Z226" s="30" t="str">
        <f>IF(Z151="","",Z151/SUM(Z$5:Z151))</f>
        <v/>
      </c>
      <c r="AA226" s="30">
        <f>IF(AA151="","",AA151/SUM(AA$5:AA151))</f>
        <v>9.1649694501018332E-4</v>
      </c>
      <c r="AB226" s="30" t="str">
        <f>IF(AB151="","",AB151/SUM(AB$5:AB151))</f>
        <v/>
      </c>
      <c r="AC226" s="30" t="str">
        <f>IF(AC151="","",AC151/SUM(AC$5:AC151))</f>
        <v/>
      </c>
      <c r="AD226" s="30" t="str">
        <f>IF(AD151="","",AD151/SUM(AD$5:AD151))</f>
        <v/>
      </c>
      <c r="AE226" s="30" t="str">
        <f>IF(AE151="","",AE151/SUM(AE$5:AE151))</f>
        <v/>
      </c>
      <c r="AF226" s="30" t="str">
        <f>IF(AF151="","",AF151/SUM(AF$5:AF151))</f>
        <v/>
      </c>
      <c r="AG226" s="30" t="str">
        <f>IF(AG151="","",AG151/SUM(AG$5:AG151))</f>
        <v/>
      </c>
      <c r="AH226" s="30" t="str">
        <f>IF(AH151="","",AH151/SUM(AH$5:AH151))</f>
        <v/>
      </c>
      <c r="AI226" s="30" t="str">
        <f>IF(AI151="","",AI151/SUM(AI$5:AI151))</f>
        <v/>
      </c>
      <c r="AJ226" s="30" t="str">
        <f>IF(AJ151="","",AJ151/SUM(AJ$5:AJ151))</f>
        <v/>
      </c>
      <c r="AK226" s="30" t="str">
        <f>IF(AK151="","",AK151/SUM(AK$5:AK151))</f>
        <v/>
      </c>
      <c r="AL226" s="30" t="str">
        <f>IF(AL151="","",AL151/SUM(AL$5:AL151))</f>
        <v/>
      </c>
      <c r="AM226" s="30" t="str">
        <f>IF(AM151="","",AM151/SUM(AM$5:AM151))</f>
        <v/>
      </c>
      <c r="AN226" s="30" t="str">
        <f>IF(AN151="","",AN151/SUM(AN$5:AN151))</f>
        <v/>
      </c>
      <c r="AO226" s="30" t="str">
        <f>IF(AO151="","",AO151/SUM(AO$5:AO151))</f>
        <v/>
      </c>
      <c r="AP226" s="30" t="str">
        <f>IF(AP151="","",AP151/SUM(AP$5:AP151))</f>
        <v/>
      </c>
      <c r="AQ226" s="30" t="str">
        <f>IF(AQ151="","",AQ151/SUM(AQ$5:AQ151))</f>
        <v/>
      </c>
      <c r="AR226" s="30" t="str">
        <f>IF(AR151="","",AR151/SUM(AR$5:AR151))</f>
        <v/>
      </c>
      <c r="AS226" s="30" t="str">
        <f>IF(AS151="","",AS151/SUM(AS$5:AS151))</f>
        <v/>
      </c>
      <c r="AT226" s="30" t="str">
        <f>IF(AT151="","",AT151/SUM(AT$5:AT151))</f>
        <v/>
      </c>
      <c r="AU226" s="30" t="str">
        <f>IF(AU151="","",AU151/SUM(AU$5:AU151))</f>
        <v/>
      </c>
      <c r="AV226" s="30" t="str">
        <f>IF(AV151="","",AV151/SUM(AV$5:AV151))</f>
        <v/>
      </c>
      <c r="AW226" s="30" t="str">
        <f>IF(AW151="","",AW151/SUM(AW$5:AW151))</f>
        <v/>
      </c>
    </row>
    <row r="227" spans="1:49" x14ac:dyDescent="0.2">
      <c r="A227" s="27">
        <v>44494</v>
      </c>
      <c r="B227" s="30">
        <f>IF(B152="","",B152/SUM(B$5:B152))</f>
        <v>1.8274111675126904E-4</v>
      </c>
      <c r="C227" s="30" t="str">
        <f>IF(C152="","",C152/SUM(C$5:C152))</f>
        <v/>
      </c>
      <c r="D227" s="30" t="str">
        <f>IF(D152="","",D152/SUM(D$5:D152))</f>
        <v/>
      </c>
      <c r="E227" s="30" t="str">
        <f>IF(E152="","",E152/SUM(E$5:E152))</f>
        <v/>
      </c>
      <c r="F227" s="30">
        <f>IF(F152="","",F152/SUM(F$5:F152))</f>
        <v>0</v>
      </c>
      <c r="G227" s="30" t="str">
        <f>IF(G152="","",G152/SUM(G$5:G152))</f>
        <v/>
      </c>
      <c r="H227" s="30" t="str">
        <f>IF(H152="","",H152/SUM(H$5:H152))</f>
        <v/>
      </c>
      <c r="I227" s="30">
        <f>IF(I152="","",I152/SUM(I$5:I152))</f>
        <v>0</v>
      </c>
      <c r="J227" s="30">
        <f>IF(J152="","",J152/SUM(J$5:J152))</f>
        <v>2.2630123208448579E-4</v>
      </c>
      <c r="K227" s="30" t="str">
        <f>IF(K152="","",K152/SUM(K$5:K152))</f>
        <v/>
      </c>
      <c r="L227" s="30" t="str">
        <f>IF(L152="","",L152/SUM(L$5:L152))</f>
        <v/>
      </c>
      <c r="M227" s="30" t="str">
        <f>IF(M152="","",M152/SUM(M$5:M152))</f>
        <v/>
      </c>
      <c r="N227" s="30">
        <f>IF(N152="","",N152/SUM(N$5:N152))</f>
        <v>6.774710757487937E-5</v>
      </c>
      <c r="O227" s="30" t="str">
        <f>IF(O152="","",O152/SUM(O$5:O152))</f>
        <v/>
      </c>
      <c r="P227" s="30" t="str">
        <f>IF(P152="","",P152/SUM(P$5:P152))</f>
        <v/>
      </c>
      <c r="Q227" s="30">
        <f>IF(Q152="","",Q152/SUM(Q$5:Q152))</f>
        <v>1.1042215238257029E-3</v>
      </c>
      <c r="R227" s="30">
        <f>IF(R152="","",R152/SUM(R$5:R152))</f>
        <v>1.4366636565142434E-4</v>
      </c>
      <c r="S227" s="30">
        <f>IF(S152="","",S152/SUM(S$5:S152))</f>
        <v>1.1351153423654339E-3</v>
      </c>
      <c r="T227" s="30">
        <f>IF(T152="","",T152/SUM(T$5:T152))</f>
        <v>5.3789315743283414E-4</v>
      </c>
      <c r="U227" s="30">
        <f>IF(U152="","",U152/SUM(U$5:U152))</f>
        <v>4.8371224125565024E-4</v>
      </c>
      <c r="V227" s="30">
        <f>IF(V152="","",V152/SUM(V$5:V152))</f>
        <v>4.8887324494505061E-3</v>
      </c>
      <c r="W227" s="30" t="str">
        <f>IF(W152="","",W152/SUM(W$5:W152))</f>
        <v/>
      </c>
      <c r="X227" s="30" t="str">
        <f>IF(X152="","",X152/SUM(X$5:X152))</f>
        <v/>
      </c>
      <c r="Y227" s="30" t="str">
        <f>IF(Y152="","",Y152/SUM(Y$5:Y152))</f>
        <v/>
      </c>
      <c r="Z227" s="30" t="str">
        <f>IF(Z152="","",Z152/SUM(Z$5:Z152))</f>
        <v/>
      </c>
      <c r="AA227" s="30">
        <f>IF(AA152="","",AA152/SUM(AA$5:AA152))</f>
        <v>6.3977833470836385E-3</v>
      </c>
      <c r="AB227" s="30" t="str">
        <f>IF(AB152="","",AB152/SUM(AB$5:AB152))</f>
        <v/>
      </c>
      <c r="AC227" s="30" t="str">
        <f>IF(AC152="","",AC152/SUM(AC$5:AC152))</f>
        <v/>
      </c>
      <c r="AD227" s="30" t="str">
        <f>IF(AD152="","",AD152/SUM(AD$5:AD152))</f>
        <v/>
      </c>
      <c r="AE227" s="30" t="str">
        <f>IF(AE152="","",AE152/SUM(AE$5:AE152))</f>
        <v/>
      </c>
      <c r="AF227" s="30" t="str">
        <f>IF(AF152="","",AF152/SUM(AF$5:AF152))</f>
        <v/>
      </c>
      <c r="AG227" s="30" t="str">
        <f>IF(AG152="","",AG152/SUM(AG$5:AG152))</f>
        <v/>
      </c>
      <c r="AH227" s="30" t="str">
        <f>IF(AH152="","",AH152/SUM(AH$5:AH152))</f>
        <v/>
      </c>
      <c r="AI227" s="30" t="str">
        <f>IF(AI152="","",AI152/SUM(AI$5:AI152))</f>
        <v/>
      </c>
      <c r="AJ227" s="30" t="str">
        <f>IF(AJ152="","",AJ152/SUM(AJ$5:AJ152))</f>
        <v/>
      </c>
      <c r="AK227" s="30" t="str">
        <f>IF(AK152="","",AK152/SUM(AK$5:AK152))</f>
        <v/>
      </c>
      <c r="AL227" s="30" t="str">
        <f>IF(AL152="","",AL152/SUM(AL$5:AL152))</f>
        <v/>
      </c>
      <c r="AM227" s="30" t="str">
        <f>IF(AM152="","",AM152/SUM(AM$5:AM152))</f>
        <v/>
      </c>
      <c r="AN227" s="30" t="str">
        <f>IF(AN152="","",AN152/SUM(AN$5:AN152))</f>
        <v/>
      </c>
      <c r="AO227" s="30" t="str">
        <f>IF(AO152="","",AO152/SUM(AO$5:AO152))</f>
        <v/>
      </c>
      <c r="AP227" s="30" t="str">
        <f>IF(AP152="","",AP152/SUM(AP$5:AP152))</f>
        <v/>
      </c>
      <c r="AQ227" s="30" t="str">
        <f>IF(AQ152="","",AQ152/SUM(AQ$5:AQ152))</f>
        <v/>
      </c>
      <c r="AR227" s="30" t="str">
        <f>IF(AR152="","",AR152/SUM(AR$5:AR152))</f>
        <v/>
      </c>
      <c r="AS227" s="30" t="str">
        <f>IF(AS152="","",AS152/SUM(AS$5:AS152))</f>
        <v/>
      </c>
      <c r="AT227" s="30" t="str">
        <f>IF(AT152="","",AT152/SUM(AT$5:AT152))</f>
        <v/>
      </c>
      <c r="AU227" s="30" t="str">
        <f>IF(AU152="","",AU152/SUM(AU$5:AU152))</f>
        <v/>
      </c>
      <c r="AV227" s="30" t="str">
        <f>IF(AV152="","",AV152/SUM(AV$5:AV152))</f>
        <v/>
      </c>
      <c r="AW227" s="30" t="str">
        <f>IF(AW152="","",AW152/SUM(AW$5:AW152))</f>
        <v/>
      </c>
    </row>
    <row r="228" spans="1:49" x14ac:dyDescent="0.2">
      <c r="A228" s="27">
        <v>44495</v>
      </c>
      <c r="B228" s="30">
        <f>IF(B153="","",B153/SUM(B$5:B153))</f>
        <v>1.1762797112030501E-3</v>
      </c>
      <c r="C228" s="30" t="str">
        <f>IF(C153="","",C153/SUM(C$5:C153))</f>
        <v/>
      </c>
      <c r="D228" s="30" t="str">
        <f>IF(D153="","",D153/SUM(D$5:D153))</f>
        <v/>
      </c>
      <c r="E228" s="30" t="str">
        <f>IF(E153="","",E153/SUM(E$5:E153))</f>
        <v/>
      </c>
      <c r="F228" s="30">
        <f>IF(F153="","",F153/SUM(F$5:F153))</f>
        <v>0</v>
      </c>
      <c r="G228" s="30" t="str">
        <f>IF(G153="","",G153/SUM(G$5:G153))</f>
        <v/>
      </c>
      <c r="H228" s="30" t="str">
        <f>IF(H153="","",H153/SUM(H$5:H153))</f>
        <v/>
      </c>
      <c r="I228" s="30">
        <f>IF(I153="","",I153/SUM(I$5:I153))</f>
        <v>0</v>
      </c>
      <c r="J228" s="30">
        <f>IF(J153="","",J153/SUM(J$5:J153))</f>
        <v>1.257071024512885E-4</v>
      </c>
      <c r="K228" s="30" t="str">
        <f>IF(K153="","",K153/SUM(K$5:K153))</f>
        <v/>
      </c>
      <c r="L228" s="30" t="str">
        <f>IF(L153="","",L153/SUM(L$5:L153))</f>
        <v/>
      </c>
      <c r="M228" s="30" t="str">
        <f>IF(M153="","",M153/SUM(M$5:M153))</f>
        <v/>
      </c>
      <c r="N228" s="30">
        <f>IF(N153="","",N153/SUM(N$5:N153))</f>
        <v>0</v>
      </c>
      <c r="O228" s="30" t="str">
        <f>IF(O153="","",O153/SUM(O$5:O153))</f>
        <v/>
      </c>
      <c r="P228" s="30" t="str">
        <f>IF(P153="","",P153/SUM(P$5:P153))</f>
        <v/>
      </c>
      <c r="Q228" s="30">
        <f>IF(Q153="","",Q153/SUM(Q$5:Q153))</f>
        <v>5.9422750424448212E-4</v>
      </c>
      <c r="R228" s="30">
        <f>IF(R153="","",R153/SUM(R$5:R153))</f>
        <v>5.1283103243143454E-4</v>
      </c>
      <c r="S228" s="30">
        <f>IF(S153="","",S153/SUM(S$5:S153))</f>
        <v>2.9284720696976354E-4</v>
      </c>
      <c r="T228" s="30">
        <f>IF(T153="","",T153/SUM(T$5:T153))</f>
        <v>5.4467386767961855E-4</v>
      </c>
      <c r="U228" s="30">
        <f>IF(U153="","",U153/SUM(U$5:U153))</f>
        <v>9.3319335433018381E-4</v>
      </c>
      <c r="V228" s="30" t="str">
        <f>IF(V153="","",V153/SUM(V$5:V153))</f>
        <v/>
      </c>
      <c r="W228" s="30" t="str">
        <f>IF(W153="","",W153/SUM(W$5:W153))</f>
        <v/>
      </c>
      <c r="X228" s="30" t="str">
        <f>IF(X153="","",X153/SUM(X$5:X153))</f>
        <v/>
      </c>
      <c r="Y228" s="30" t="str">
        <f>IF(Y153="","",Y153/SUM(Y$5:Y153))</f>
        <v/>
      </c>
      <c r="Z228" s="30" t="str">
        <f>IF(Z153="","",Z153/SUM(Z$5:Z153))</f>
        <v/>
      </c>
      <c r="AA228" s="30">
        <f>IF(AA153="","",AA153/SUM(AA$5:AA153))</f>
        <v>7.0328922962779768E-3</v>
      </c>
      <c r="AB228" s="30" t="str">
        <f>IF(AB153="","",AB153/SUM(AB$5:AB153))</f>
        <v/>
      </c>
      <c r="AC228" s="30" t="str">
        <f>IF(AC153="","",AC153/SUM(AC$5:AC153))</f>
        <v/>
      </c>
      <c r="AD228" s="30" t="str">
        <f>IF(AD153="","",AD153/SUM(AD$5:AD153))</f>
        <v/>
      </c>
      <c r="AE228" s="30" t="str">
        <f>IF(AE153="","",AE153/SUM(AE$5:AE153))</f>
        <v/>
      </c>
      <c r="AF228" s="30" t="str">
        <f>IF(AF153="","",AF153/SUM(AF$5:AF153))</f>
        <v/>
      </c>
      <c r="AG228" s="30" t="str">
        <f>IF(AG153="","",AG153/SUM(AG$5:AG153))</f>
        <v/>
      </c>
      <c r="AH228" s="30" t="str">
        <f>IF(AH153="","",AH153/SUM(AH$5:AH153))</f>
        <v/>
      </c>
      <c r="AI228" s="30" t="str">
        <f>IF(AI153="","",AI153/SUM(AI$5:AI153))</f>
        <v/>
      </c>
      <c r="AJ228" s="30" t="str">
        <f>IF(AJ153="","",AJ153/SUM(AJ$5:AJ153))</f>
        <v/>
      </c>
      <c r="AK228" s="30" t="str">
        <f>IF(AK153="","",AK153/SUM(AK$5:AK153))</f>
        <v/>
      </c>
      <c r="AL228" s="30" t="str">
        <f>IF(AL153="","",AL153/SUM(AL$5:AL153))</f>
        <v/>
      </c>
      <c r="AM228" s="30" t="str">
        <f>IF(AM153="","",AM153/SUM(AM$5:AM153))</f>
        <v/>
      </c>
      <c r="AN228" s="30" t="str">
        <f>IF(AN153="","",AN153/SUM(AN$5:AN153))</f>
        <v/>
      </c>
      <c r="AO228" s="30" t="str">
        <f>IF(AO153="","",AO153/SUM(AO$5:AO153))</f>
        <v/>
      </c>
      <c r="AP228" s="30" t="str">
        <f>IF(AP153="","",AP153/SUM(AP$5:AP153))</f>
        <v/>
      </c>
      <c r="AQ228" s="30" t="str">
        <f>IF(AQ153="","",AQ153/SUM(AQ$5:AQ153))</f>
        <v/>
      </c>
      <c r="AR228" s="30" t="str">
        <f>IF(AR153="","",AR153/SUM(AR$5:AR153))</f>
        <v/>
      </c>
      <c r="AS228" s="30" t="str">
        <f>IF(AS153="","",AS153/SUM(AS$5:AS153))</f>
        <v/>
      </c>
      <c r="AT228" s="30" t="str">
        <f>IF(AT153="","",AT153/SUM(AT$5:AT153))</f>
        <v/>
      </c>
      <c r="AU228" s="30" t="str">
        <f>IF(AU153="","",AU153/SUM(AU$5:AU153))</f>
        <v/>
      </c>
      <c r="AV228" s="30" t="str">
        <f>IF(AV153="","",AV153/SUM(AV$5:AV153))</f>
        <v/>
      </c>
      <c r="AW228" s="30" t="str">
        <f>IF(AW153="","",AW153/SUM(AW$5:AW153))</f>
        <v/>
      </c>
    </row>
    <row r="229" spans="1:49" x14ac:dyDescent="0.2">
      <c r="A229" s="27">
        <v>44496</v>
      </c>
      <c r="B229" s="30">
        <f>IF(B154="","",B154/SUM(B$5:B154))</f>
        <v>6.8906813667869162E-4</v>
      </c>
      <c r="C229" s="30" t="str">
        <f>IF(C154="","",C154/SUM(C$5:C154))</f>
        <v/>
      </c>
      <c r="D229" s="30" t="str">
        <f>IF(D154="","",D154/SUM(D$5:D154))</f>
        <v/>
      </c>
      <c r="E229" s="30" t="str">
        <f>IF(E154="","",E154/SUM(E$5:E154))</f>
        <v/>
      </c>
      <c r="F229" s="30">
        <f>IF(F154="","",F154/SUM(F$5:F154))</f>
        <v>9.6339113680154144E-5</v>
      </c>
      <c r="G229" s="30" t="str">
        <f>IF(G154="","",G154/SUM(G$5:G154))</f>
        <v/>
      </c>
      <c r="H229" s="30" t="str">
        <f>IF(H154="","",H154/SUM(H$5:H154))</f>
        <v/>
      </c>
      <c r="I229" s="30">
        <f>IF(I154="","",I154/SUM(I$5:I154))</f>
        <v>0</v>
      </c>
      <c r="J229" s="30">
        <f>IF(J154="","",J154/SUM(J$5:J154))</f>
        <v>3.7710708584214297E-5</v>
      </c>
      <c r="K229" s="30" t="str">
        <f>IF(K154="","",K154/SUM(K$5:K154))</f>
        <v/>
      </c>
      <c r="L229" s="30" t="str">
        <f>IF(L154="","",L154/SUM(L$5:L154))</f>
        <v/>
      </c>
      <c r="M229" s="30" t="str">
        <f>IF(M154="","",M154/SUM(M$5:M154))</f>
        <v/>
      </c>
      <c r="N229" s="30">
        <f>IF(N154="","",N154/SUM(N$5:N154))</f>
        <v>3.0853049184275479E-4</v>
      </c>
      <c r="O229" s="30" t="str">
        <f>IF(O154="","",O154/SUM(O$5:O154))</f>
        <v/>
      </c>
      <c r="P229" s="30" t="str">
        <f>IF(P154="","",P154/SUM(P$5:P154))</f>
        <v/>
      </c>
      <c r="Q229" s="30">
        <f>IF(Q154="","",Q154/SUM(Q$5:Q154))</f>
        <v>4.2443020245320658E-5</v>
      </c>
      <c r="R229" s="30">
        <f>IF(R154="","",R154/SUM(R$5:R154))</f>
        <v>6.1535936987200529E-5</v>
      </c>
      <c r="S229" s="30">
        <f>IF(S154="","",S154/SUM(S$5:S154))</f>
        <v>1.1334966543566493E-3</v>
      </c>
      <c r="T229" s="30">
        <f>IF(T154="","",T154/SUM(T$5:T154))</f>
        <v>7.4924898391942043E-4</v>
      </c>
      <c r="U229" s="30">
        <f>IF(U154="","",U154/SUM(U$5:U154))</f>
        <v>4.1643068927607688E-4</v>
      </c>
      <c r="V229" s="30" t="str">
        <f>IF(V154="","",V154/SUM(V$5:V154))</f>
        <v/>
      </c>
      <c r="W229" s="30" t="str">
        <f>IF(W154="","",W154/SUM(W$5:W154))</f>
        <v/>
      </c>
      <c r="X229" s="30" t="str">
        <f>IF(X154="","",X154/SUM(X$5:X154))</f>
        <v/>
      </c>
      <c r="Y229" s="30" t="str">
        <f>IF(Y154="","",Y154/SUM(Y$5:Y154))</f>
        <v/>
      </c>
      <c r="Z229" s="30" t="str">
        <f>IF(Z154="","",Z154/SUM(Z$5:Z154))</f>
        <v/>
      </c>
      <c r="AA229" s="30">
        <f>IF(AA154="","",AA154/SUM(AA$5:AA154))</f>
        <v>1.0885257038746883E-3</v>
      </c>
      <c r="AB229" s="30" t="str">
        <f>IF(AB154="","",AB154/SUM(AB$5:AB154))</f>
        <v/>
      </c>
      <c r="AC229" s="30" t="str">
        <f>IF(AC154="","",AC154/SUM(AC$5:AC154))</f>
        <v/>
      </c>
      <c r="AD229" s="30" t="str">
        <f>IF(AD154="","",AD154/SUM(AD$5:AD154))</f>
        <v/>
      </c>
      <c r="AE229" s="30" t="str">
        <f>IF(AE154="","",AE154/SUM(AE$5:AE154))</f>
        <v/>
      </c>
      <c r="AF229" s="30" t="str">
        <f>IF(AF154="","",AF154/SUM(AF$5:AF154))</f>
        <v/>
      </c>
      <c r="AG229" s="30" t="str">
        <f>IF(AG154="","",AG154/SUM(AG$5:AG154))</f>
        <v/>
      </c>
      <c r="AH229" s="30" t="str">
        <f>IF(AH154="","",AH154/SUM(AH$5:AH154))</f>
        <v/>
      </c>
      <c r="AI229" s="30" t="str">
        <f>IF(AI154="","",AI154/SUM(AI$5:AI154))</f>
        <v/>
      </c>
      <c r="AJ229" s="30" t="str">
        <f>IF(AJ154="","",AJ154/SUM(AJ$5:AJ154))</f>
        <v/>
      </c>
      <c r="AK229" s="30" t="str">
        <f>IF(AK154="","",AK154/SUM(AK$5:AK154))</f>
        <v/>
      </c>
      <c r="AL229" s="30" t="str">
        <f>IF(AL154="","",AL154/SUM(AL$5:AL154))</f>
        <v/>
      </c>
      <c r="AM229" s="30" t="str">
        <f>IF(AM154="","",AM154/SUM(AM$5:AM154))</f>
        <v/>
      </c>
      <c r="AN229" s="30" t="str">
        <f>IF(AN154="","",AN154/SUM(AN$5:AN154))</f>
        <v/>
      </c>
      <c r="AO229" s="30" t="str">
        <f>IF(AO154="","",AO154/SUM(AO$5:AO154))</f>
        <v/>
      </c>
      <c r="AP229" s="30" t="str">
        <f>IF(AP154="","",AP154/SUM(AP$5:AP154))</f>
        <v/>
      </c>
      <c r="AQ229" s="30" t="str">
        <f>IF(AQ154="","",AQ154/SUM(AQ$5:AQ154))</f>
        <v/>
      </c>
      <c r="AR229" s="30" t="str">
        <f>IF(AR154="","",AR154/SUM(AR$5:AR154))</f>
        <v/>
      </c>
      <c r="AS229" s="30" t="str">
        <f>IF(AS154="","",AS154/SUM(AS$5:AS154))</f>
        <v/>
      </c>
      <c r="AT229" s="30" t="str">
        <f>IF(AT154="","",AT154/SUM(AT$5:AT154))</f>
        <v/>
      </c>
      <c r="AU229" s="30" t="str">
        <f>IF(AU154="","",AU154/SUM(AU$5:AU154))</f>
        <v/>
      </c>
      <c r="AV229" s="30" t="str">
        <f>IF(AV154="","",AV154/SUM(AV$5:AV154))</f>
        <v/>
      </c>
      <c r="AW229" s="30" t="str">
        <f>IF(AW154="","",AW154/SUM(AW$5:AW154))</f>
        <v/>
      </c>
    </row>
    <row r="230" spans="1:49" x14ac:dyDescent="0.2">
      <c r="A230" s="27">
        <v>44497</v>
      </c>
      <c r="B230" s="30">
        <f>IF(B155="","",B155/SUM(B$5:B155))</f>
        <v>0</v>
      </c>
      <c r="C230" s="30" t="str">
        <f>IF(C155="","",C155/SUM(C$5:C155))</f>
        <v/>
      </c>
      <c r="D230" s="30" t="str">
        <f>IF(D155="","",D155/SUM(D$5:D155))</f>
        <v/>
      </c>
      <c r="E230" s="30" t="str">
        <f>IF(E155="","",E155/SUM(E$5:E155))</f>
        <v/>
      </c>
      <c r="F230" s="30">
        <f>IF(F155="","",F155/SUM(F$5:F155))</f>
        <v>0</v>
      </c>
      <c r="G230" s="30" t="str">
        <f>IF(G155="","",G155/SUM(G$5:G155))</f>
        <v/>
      </c>
      <c r="H230" s="30" t="str">
        <f>IF(H155="","",H155/SUM(H$5:H155))</f>
        <v/>
      </c>
      <c r="I230" s="30">
        <f>IF(I155="","",I155/SUM(I$5:I155))</f>
        <v>0</v>
      </c>
      <c r="J230" s="30">
        <f>IF(J155="","",J155/SUM(J$5:J155))</f>
        <v>1.0055177788112265E-4</v>
      </c>
      <c r="K230" s="30" t="str">
        <f>IF(K155="","",K155/SUM(K$5:K155))</f>
        <v/>
      </c>
      <c r="L230" s="30" t="str">
        <f>IF(L155="","",L155/SUM(L$5:L155))</f>
        <v/>
      </c>
      <c r="M230" s="30" t="str">
        <f>IF(M155="","",M155/SUM(M$5:M155))</f>
        <v/>
      </c>
      <c r="N230" s="30">
        <f>IF(N155="","",N155/SUM(N$5:N155))</f>
        <v>1.0073521673106705E-3</v>
      </c>
      <c r="O230" s="30" t="str">
        <f>IF(O155="","",O155/SUM(O$5:O155))</f>
        <v/>
      </c>
      <c r="P230" s="30" t="str">
        <f>IF(P155="","",P155/SUM(P$5:P155))</f>
        <v/>
      </c>
      <c r="Q230" s="30">
        <f>IF(Q155="","",Q155/SUM(Q$5:Q155))</f>
        <v>1.6525423728813559E-3</v>
      </c>
      <c r="R230" s="30">
        <f>IF(R155="","",R155/SUM(R$5:R155))</f>
        <v>6.1532150548661678E-5</v>
      </c>
      <c r="S230" s="30">
        <f>IF(S155="","",S155/SUM(S$5:S155))</f>
        <v>2.0798365321462453E-3</v>
      </c>
      <c r="T230" s="30">
        <f>IF(T155="","",T155/SUM(T$5:T155))</f>
        <v>0</v>
      </c>
      <c r="U230" s="30">
        <f>IF(U155="","",U155/SUM(U$5:U155))</f>
        <v>7.1574812324183969E-4</v>
      </c>
      <c r="V230" s="30" t="str">
        <f>IF(V155="","",V155/SUM(V$5:V155))</f>
        <v/>
      </c>
      <c r="W230" s="30" t="str">
        <f>IF(W155="","",W155/SUM(W$5:W155))</f>
        <v/>
      </c>
      <c r="X230" s="30" t="str">
        <f>IF(X155="","",X155/SUM(X$5:X155))</f>
        <v/>
      </c>
      <c r="Y230" s="30" t="str">
        <f>IF(Y155="","",Y155/SUM(Y$5:Y155))</f>
        <v/>
      </c>
      <c r="Z230" s="30" t="str">
        <f>IF(Z155="","",Z155/SUM(Z$5:Z155))</f>
        <v/>
      </c>
      <c r="AA230" s="30" t="str">
        <f>IF(AA155="","",AA155/SUM(AA$5:AA155))</f>
        <v/>
      </c>
      <c r="AB230" s="30" t="str">
        <f>IF(AB155="","",AB155/SUM(AB$5:AB155))</f>
        <v/>
      </c>
      <c r="AC230" s="30" t="str">
        <f>IF(AC155="","",AC155/SUM(AC$5:AC155))</f>
        <v/>
      </c>
      <c r="AD230" s="30" t="str">
        <f>IF(AD155="","",AD155/SUM(AD$5:AD155))</f>
        <v/>
      </c>
      <c r="AE230" s="30" t="str">
        <f>IF(AE155="","",AE155/SUM(AE$5:AE155))</f>
        <v/>
      </c>
      <c r="AF230" s="30" t="str">
        <f>IF(AF155="","",AF155/SUM(AF$5:AF155))</f>
        <v/>
      </c>
      <c r="AG230" s="30" t="str">
        <f>IF(AG155="","",AG155/SUM(AG$5:AG155))</f>
        <v/>
      </c>
      <c r="AH230" s="30" t="str">
        <f>IF(AH155="","",AH155/SUM(AH$5:AH155))</f>
        <v/>
      </c>
      <c r="AI230" s="30" t="str">
        <f>IF(AI155="","",AI155/SUM(AI$5:AI155))</f>
        <v/>
      </c>
      <c r="AJ230" s="30" t="str">
        <f>IF(AJ155="","",AJ155/SUM(AJ$5:AJ155))</f>
        <v/>
      </c>
      <c r="AK230" s="30" t="str">
        <f>IF(AK155="","",AK155/SUM(AK$5:AK155))</f>
        <v/>
      </c>
      <c r="AL230" s="30" t="str">
        <f>IF(AL155="","",AL155/SUM(AL$5:AL155))</f>
        <v/>
      </c>
      <c r="AM230" s="30" t="str">
        <f>IF(AM155="","",AM155/SUM(AM$5:AM155))</f>
        <v/>
      </c>
      <c r="AN230" s="30" t="str">
        <f>IF(AN155="","",AN155/SUM(AN$5:AN155))</f>
        <v/>
      </c>
      <c r="AO230" s="30" t="str">
        <f>IF(AO155="","",AO155/SUM(AO$5:AO155))</f>
        <v/>
      </c>
      <c r="AP230" s="30" t="str">
        <f>IF(AP155="","",AP155/SUM(AP$5:AP155))</f>
        <v/>
      </c>
      <c r="AQ230" s="30" t="str">
        <f>IF(AQ155="","",AQ155/SUM(AQ$5:AQ155))</f>
        <v/>
      </c>
      <c r="AR230" s="30" t="str">
        <f>IF(AR155="","",AR155/SUM(AR$5:AR155))</f>
        <v/>
      </c>
      <c r="AS230" s="30" t="str">
        <f>IF(AS155="","",AS155/SUM(AS$5:AS155))</f>
        <v/>
      </c>
      <c r="AT230" s="30" t="str">
        <f>IF(AT155="","",AT155/SUM(AT$5:AT155))</f>
        <v/>
      </c>
      <c r="AU230" s="30" t="str">
        <f>IF(AU155="","",AU155/SUM(AU$5:AU155))</f>
        <v/>
      </c>
      <c r="AV230" s="30" t="str">
        <f>IF(AV155="","",AV155/SUM(AV$5:AV155))</f>
        <v/>
      </c>
      <c r="AW230" s="30" t="str">
        <f>IF(AW155="","",AW155/SUM(AW$5:AW155))</f>
        <v/>
      </c>
    </row>
    <row r="231" spans="1:49" x14ac:dyDescent="0.2">
      <c r="A231" s="27">
        <v>44498</v>
      </c>
      <c r="B231" s="30" t="str">
        <f>IF(B156="","",B156/SUM(B$5:B156))</f>
        <v/>
      </c>
      <c r="C231" s="30" t="str">
        <f>IF(C156="","",C156/SUM(C$5:C156))</f>
        <v/>
      </c>
      <c r="D231" s="30" t="str">
        <f>IF(D156="","",D156/SUM(D$5:D156))</f>
        <v/>
      </c>
      <c r="E231" s="30" t="str">
        <f>IF(E156="","",E156/SUM(E$5:E156))</f>
        <v/>
      </c>
      <c r="F231" s="30">
        <f>IF(F156="","",F156/SUM(F$5:F156))</f>
        <v>0</v>
      </c>
      <c r="G231" s="30" t="str">
        <f>IF(G156="","",G156/SUM(G$5:G156))</f>
        <v/>
      </c>
      <c r="H231" s="30" t="str">
        <f>IF(H156="","",H156/SUM(H$5:H156))</f>
        <v/>
      </c>
      <c r="I231" s="30">
        <f>IF(I156="","",I156/SUM(I$5:I156))</f>
        <v>0</v>
      </c>
      <c r="J231" s="30">
        <f>IF(J156="","",J156/SUM(J$5:J156))</f>
        <v>2.5131626895867105E-4</v>
      </c>
      <c r="K231" s="30" t="str">
        <f>IF(K156="","",K156/SUM(K$5:K156))</f>
        <v/>
      </c>
      <c r="L231" s="30" t="str">
        <f>IF(L156="","",L156/SUM(L$5:L156))</f>
        <v/>
      </c>
      <c r="M231" s="30" t="str">
        <f>IF(M156="","",M156/SUM(M$5:M156))</f>
        <v/>
      </c>
      <c r="N231" s="30">
        <f>IF(N156="","",N156/SUM(N$5:N156))</f>
        <v>6.4013026688278223E-3</v>
      </c>
      <c r="O231" s="30" t="str">
        <f>IF(O156="","",O156/SUM(O$5:O156))</f>
        <v/>
      </c>
      <c r="P231" s="30" t="str">
        <f>IF(P156="","",P156/SUM(P$5:P156))</f>
        <v/>
      </c>
      <c r="Q231" s="30">
        <f>IF(Q156="","",Q156/SUM(Q$5:Q156))</f>
        <v>1.6075810136221339E-3</v>
      </c>
      <c r="R231" s="30">
        <f>IF(R156="","",R156/SUM(R$5:R156))</f>
        <v>1.0254306808859722E-4</v>
      </c>
      <c r="S231" s="30">
        <f>IF(S156="","",S156/SUM(S$5:S156))</f>
        <v>1.384637807899723E-3</v>
      </c>
      <c r="T231" s="30" t="str">
        <f>IF(T156="","",T156/SUM(T$5:T156))</f>
        <v/>
      </c>
      <c r="U231" s="30">
        <f>IF(U156="","",U156/SUM(U$5:U156))</f>
        <v>4.3259071926526129E-4</v>
      </c>
      <c r="V231" s="30" t="str">
        <f>IF(V156="","",V156/SUM(V$5:V156))</f>
        <v/>
      </c>
      <c r="W231" s="30" t="str">
        <f>IF(W156="","",W156/SUM(W$5:W156))</f>
        <v/>
      </c>
      <c r="X231" s="30" t="str">
        <f>IF(X156="","",X156/SUM(X$5:X156))</f>
        <v/>
      </c>
      <c r="Y231" s="30" t="str">
        <f>IF(Y156="","",Y156/SUM(Y$5:Y156))</f>
        <v/>
      </c>
      <c r="Z231" s="30" t="str">
        <f>IF(Z156="","",Z156/SUM(Z$5:Z156))</f>
        <v/>
      </c>
      <c r="AA231" s="30" t="str">
        <f>IF(AA156="","",AA156/SUM(AA$5:AA156))</f>
        <v/>
      </c>
      <c r="AB231" s="30" t="str">
        <f>IF(AB156="","",AB156/SUM(AB$5:AB156))</f>
        <v/>
      </c>
      <c r="AC231" s="30" t="str">
        <f>IF(AC156="","",AC156/SUM(AC$5:AC156))</f>
        <v/>
      </c>
      <c r="AD231" s="30" t="str">
        <f>IF(AD156="","",AD156/SUM(AD$5:AD156))</f>
        <v/>
      </c>
      <c r="AE231" s="30" t="str">
        <f>IF(AE156="","",AE156/SUM(AE$5:AE156))</f>
        <v/>
      </c>
      <c r="AF231" s="30" t="str">
        <f>IF(AF156="","",AF156/SUM(AF$5:AF156))</f>
        <v/>
      </c>
      <c r="AG231" s="30" t="str">
        <f>IF(AG156="","",AG156/SUM(AG$5:AG156))</f>
        <v/>
      </c>
      <c r="AH231" s="30" t="str">
        <f>IF(AH156="","",AH156/SUM(AH$5:AH156))</f>
        <v/>
      </c>
      <c r="AI231" s="30" t="str">
        <f>IF(AI156="","",AI156/SUM(AI$5:AI156))</f>
        <v/>
      </c>
      <c r="AJ231" s="30" t="str">
        <f>IF(AJ156="","",AJ156/SUM(AJ$5:AJ156))</f>
        <v/>
      </c>
      <c r="AK231" s="30" t="str">
        <f>IF(AK156="","",AK156/SUM(AK$5:AK156))</f>
        <v/>
      </c>
      <c r="AL231" s="30" t="str">
        <f>IF(AL156="","",AL156/SUM(AL$5:AL156))</f>
        <v/>
      </c>
      <c r="AM231" s="30" t="str">
        <f>IF(AM156="","",AM156/SUM(AM$5:AM156))</f>
        <v/>
      </c>
      <c r="AN231" s="30" t="str">
        <f>IF(AN156="","",AN156/SUM(AN$5:AN156))</f>
        <v/>
      </c>
      <c r="AO231" s="30" t="str">
        <f>IF(AO156="","",AO156/SUM(AO$5:AO156))</f>
        <v/>
      </c>
      <c r="AP231" s="30" t="str">
        <f>IF(AP156="","",AP156/SUM(AP$5:AP156))</f>
        <v/>
      </c>
      <c r="AQ231" s="30" t="str">
        <f>IF(AQ156="","",AQ156/SUM(AQ$5:AQ156))</f>
        <v/>
      </c>
      <c r="AR231" s="30" t="str">
        <f>IF(AR156="","",AR156/SUM(AR$5:AR156))</f>
        <v/>
      </c>
      <c r="AS231" s="30" t="str">
        <f>IF(AS156="","",AS156/SUM(AS$5:AS156))</f>
        <v/>
      </c>
      <c r="AT231" s="30" t="str">
        <f>IF(AT156="","",AT156/SUM(AT$5:AT156))</f>
        <v/>
      </c>
      <c r="AU231" s="30" t="str">
        <f>IF(AU156="","",AU156/SUM(AU$5:AU156))</f>
        <v/>
      </c>
      <c r="AV231" s="30" t="str">
        <f>IF(AV156="","",AV156/SUM(AV$5:AV156))</f>
        <v/>
      </c>
      <c r="AW231" s="30" t="str">
        <f>IF(AW156="","",AW156/SUM(AW$5:AW156))</f>
        <v/>
      </c>
    </row>
    <row r="232" spans="1:49" x14ac:dyDescent="0.2">
      <c r="A232" s="27">
        <v>44499</v>
      </c>
      <c r="B232" s="30" t="str">
        <f>IF(B157="","",B157/SUM(B$5:B157))</f>
        <v/>
      </c>
      <c r="C232" s="30" t="str">
        <f>IF(C157="","",C157/SUM(C$5:C157))</f>
        <v/>
      </c>
      <c r="D232" s="30" t="str">
        <f>IF(D157="","",D157/SUM(D$5:D157))</f>
        <v/>
      </c>
      <c r="E232" s="30" t="str">
        <f>IF(E157="","",E157/SUM(E$5:E157))</f>
        <v/>
      </c>
      <c r="F232" s="30">
        <f>IF(F157="","",F157/SUM(F$5:F157))</f>
        <v>0</v>
      </c>
      <c r="G232" s="30" t="str">
        <f>IF(G157="","",G157/SUM(G$5:G157))</f>
        <v/>
      </c>
      <c r="H232" s="30" t="str">
        <f>IF(H157="","",H157/SUM(H$5:H157))</f>
        <v/>
      </c>
      <c r="I232" s="30">
        <f>IF(I157="","",I157/SUM(I$5:I157))</f>
        <v>0</v>
      </c>
      <c r="J232" s="30">
        <f>IF(J157="","",J157/SUM(J$5:J157))</f>
        <v>3.6427584474312273E-4</v>
      </c>
      <c r="K232" s="30" t="str">
        <f>IF(K157="","",K157/SUM(K$5:K157))</f>
        <v/>
      </c>
      <c r="L232" s="30" t="str">
        <f>IF(L157="","",L157/SUM(L$5:L157))</f>
        <v/>
      </c>
      <c r="M232" s="30" t="str">
        <f>IF(M157="","",M157/SUM(M$5:M157))</f>
        <v/>
      </c>
      <c r="N232" s="30">
        <f>IF(N157="","",N157/SUM(N$5:N157))</f>
        <v>2.1656659796278041E-4</v>
      </c>
      <c r="O232" s="30" t="str">
        <f>IF(O157="","",O157/SUM(O$5:O157))</f>
        <v/>
      </c>
      <c r="P232" s="30" t="str">
        <f>IF(P157="","",P157/SUM(P$5:P157))</f>
        <v/>
      </c>
      <c r="Q232" s="30">
        <f>IF(Q157="","",Q157/SUM(Q$5:Q157))</f>
        <v>2.4055707955264825E-3</v>
      </c>
      <c r="R232" s="30">
        <f>IF(R157="","",R157/SUM(R$5:R157))</f>
        <v>1.2303654185293031E-4</v>
      </c>
      <c r="S232" s="30">
        <f>IF(S157="","",S157/SUM(S$5:S157))</f>
        <v>1.7822718510166224E-3</v>
      </c>
      <c r="T232" s="30" t="str">
        <f>IF(T157="","",T157/SUM(T$5:T157))</f>
        <v/>
      </c>
      <c r="U232" s="30">
        <f>IF(U157="","",U157/SUM(U$5:U157))</f>
        <v>3.1602408436179769E-4</v>
      </c>
      <c r="V232" s="30" t="str">
        <f>IF(V157="","",V157/SUM(V$5:V157))</f>
        <v/>
      </c>
      <c r="W232" s="30" t="str">
        <f>IF(W157="","",W157/SUM(W$5:W157))</f>
        <v/>
      </c>
      <c r="X232" s="30" t="str">
        <f>IF(X157="","",X157/SUM(X$5:X157))</f>
        <v/>
      </c>
      <c r="Y232" s="30" t="str">
        <f>IF(Y157="","",Y157/SUM(Y$5:Y157))</f>
        <v/>
      </c>
      <c r="Z232" s="30" t="str">
        <f>IF(Z157="","",Z157/SUM(Z$5:Z157))</f>
        <v/>
      </c>
      <c r="AA232" s="30" t="str">
        <f>IF(AA157="","",AA157/SUM(AA$5:AA157))</f>
        <v/>
      </c>
      <c r="AB232" s="30" t="str">
        <f>IF(AB157="","",AB157/SUM(AB$5:AB157))</f>
        <v/>
      </c>
      <c r="AC232" s="30" t="str">
        <f>IF(AC157="","",AC157/SUM(AC$5:AC157))</f>
        <v/>
      </c>
      <c r="AD232" s="30" t="str">
        <f>IF(AD157="","",AD157/SUM(AD$5:AD157))</f>
        <v/>
      </c>
      <c r="AE232" s="30" t="str">
        <f>IF(AE157="","",AE157/SUM(AE$5:AE157))</f>
        <v/>
      </c>
      <c r="AF232" s="30" t="str">
        <f>IF(AF157="","",AF157/SUM(AF$5:AF157))</f>
        <v/>
      </c>
      <c r="AG232" s="30" t="str">
        <f>IF(AG157="","",AG157/SUM(AG$5:AG157))</f>
        <v/>
      </c>
      <c r="AH232" s="30" t="str">
        <f>IF(AH157="","",AH157/SUM(AH$5:AH157))</f>
        <v/>
      </c>
      <c r="AI232" s="30" t="str">
        <f>IF(AI157="","",AI157/SUM(AI$5:AI157))</f>
        <v/>
      </c>
      <c r="AJ232" s="30" t="str">
        <f>IF(AJ157="","",AJ157/SUM(AJ$5:AJ157))</f>
        <v/>
      </c>
      <c r="AK232" s="30" t="str">
        <f>IF(AK157="","",AK157/SUM(AK$5:AK157))</f>
        <v/>
      </c>
      <c r="AL232" s="30" t="str">
        <f>IF(AL157="","",AL157/SUM(AL$5:AL157))</f>
        <v/>
      </c>
      <c r="AM232" s="30" t="str">
        <f>IF(AM157="","",AM157/SUM(AM$5:AM157))</f>
        <v/>
      </c>
      <c r="AN232" s="30" t="str">
        <f>IF(AN157="","",AN157/SUM(AN$5:AN157))</f>
        <v/>
      </c>
      <c r="AO232" s="30" t="str">
        <f>IF(AO157="","",AO157/SUM(AO$5:AO157))</f>
        <v/>
      </c>
      <c r="AP232" s="30" t="str">
        <f>IF(AP157="","",AP157/SUM(AP$5:AP157))</f>
        <v/>
      </c>
      <c r="AQ232" s="30" t="str">
        <f>IF(AQ157="","",AQ157/SUM(AQ$5:AQ157))</f>
        <v/>
      </c>
      <c r="AR232" s="30" t="str">
        <f>IF(AR157="","",AR157/SUM(AR$5:AR157))</f>
        <v/>
      </c>
      <c r="AS232" s="30" t="str">
        <f>IF(AS157="","",AS157/SUM(AS$5:AS157))</f>
        <v/>
      </c>
      <c r="AT232" s="30" t="str">
        <f>IF(AT157="","",AT157/SUM(AT$5:AT157))</f>
        <v/>
      </c>
      <c r="AU232" s="30" t="str">
        <f>IF(AU157="","",AU157/SUM(AU$5:AU157))</f>
        <v/>
      </c>
      <c r="AV232" s="30" t="str">
        <f>IF(AV157="","",AV157/SUM(AV$5:AV157))</f>
        <v/>
      </c>
      <c r="AW232" s="30" t="str">
        <f>IF(AW157="","",AW157/SUM(AW$5:AW157))</f>
        <v/>
      </c>
    </row>
    <row r="233" spans="1:49" x14ac:dyDescent="0.2">
      <c r="A233" s="27">
        <v>44500</v>
      </c>
      <c r="B233" s="30" t="str">
        <f>IF(B158="","",B158/SUM(B$5:B158))</f>
        <v/>
      </c>
      <c r="C233" s="30" t="str">
        <f>IF(C158="","",C158/SUM(C$5:C158))</f>
        <v/>
      </c>
      <c r="D233" s="30" t="str">
        <f>IF(D158="","",D158/SUM(D$5:D158))</f>
        <v/>
      </c>
      <c r="E233" s="30" t="str">
        <f>IF(E158="","",E158/SUM(E$5:E158))</f>
        <v/>
      </c>
      <c r="F233" s="30">
        <f>IF(F158="","",F158/SUM(F$5:F158))</f>
        <v>0</v>
      </c>
      <c r="G233" s="30" t="str">
        <f>IF(G158="","",G158/SUM(G$5:G158))</f>
        <v/>
      </c>
      <c r="H233" s="30" t="str">
        <f>IF(H158="","",H158/SUM(H$5:H158))</f>
        <v/>
      </c>
      <c r="I233" s="30">
        <f>IF(I158="","",I158/SUM(I$5:I158))</f>
        <v>0</v>
      </c>
      <c r="J233" s="30">
        <f>IF(J158="","",J158/SUM(J$5:J158))</f>
        <v>6.280223575959304E-5</v>
      </c>
      <c r="K233" s="30" t="str">
        <f>IF(K158="","",K158/SUM(K$5:K158))</f>
        <v/>
      </c>
      <c r="L233" s="30" t="str">
        <f>IF(L158="","",L158/SUM(L$5:L158))</f>
        <v/>
      </c>
      <c r="M233" s="30" t="str">
        <f>IF(M158="","",M158/SUM(M$5:M158))</f>
        <v/>
      </c>
      <c r="N233" s="30">
        <f>IF(N158="","",N158/SUM(N$5:N158))</f>
        <v>2.9870362626202283E-5</v>
      </c>
      <c r="O233" s="30" t="str">
        <f>IF(O158="","",O158/SUM(O$5:O158))</f>
        <v/>
      </c>
      <c r="P233" s="30" t="str">
        <f>IF(P158="","",P158/SUM(P$5:P158))</f>
        <v/>
      </c>
      <c r="Q233" s="30">
        <f>IF(Q158="","",Q158/SUM(Q$5:Q158))</f>
        <v>5.4833811371688876E-4</v>
      </c>
      <c r="R233" s="30">
        <f>IF(R158="","",R158/SUM(R$5:R158))</f>
        <v>1.4352203063170197E-4</v>
      </c>
      <c r="S233" s="30">
        <f>IF(S158="","",S158/SUM(S$5:S158))</f>
        <v>7.26929088067459E-4</v>
      </c>
      <c r="T233" s="30" t="str">
        <f>IF(T158="","",T158/SUM(T$5:T158))</f>
        <v/>
      </c>
      <c r="U233" s="30">
        <f>IF(U158="","",U158/SUM(U$5:U158))</f>
        <v>1.9955432866597931E-4</v>
      </c>
      <c r="V233" s="30" t="str">
        <f>IF(V158="","",V158/SUM(V$5:V158))</f>
        <v/>
      </c>
      <c r="W233" s="30" t="str">
        <f>IF(W158="","",W158/SUM(W$5:W158))</f>
        <v/>
      </c>
      <c r="X233" s="30" t="str">
        <f>IF(X158="","",X158/SUM(X$5:X158))</f>
        <v/>
      </c>
      <c r="Y233" s="30" t="str">
        <f>IF(Y158="","",Y158/SUM(Y$5:Y158))</f>
        <v/>
      </c>
      <c r="Z233" s="30" t="str">
        <f>IF(Z158="","",Z158/SUM(Z$5:Z158))</f>
        <v/>
      </c>
      <c r="AA233" s="30" t="str">
        <f>IF(AA158="","",AA158/SUM(AA$5:AA158))</f>
        <v/>
      </c>
      <c r="AB233" s="30" t="str">
        <f>IF(AB158="","",AB158/SUM(AB$5:AB158))</f>
        <v/>
      </c>
      <c r="AC233" s="30" t="str">
        <f>IF(AC158="","",AC158/SUM(AC$5:AC158))</f>
        <v/>
      </c>
      <c r="AD233" s="30" t="str">
        <f>IF(AD158="","",AD158/SUM(AD$5:AD158))</f>
        <v/>
      </c>
      <c r="AE233" s="30" t="str">
        <f>IF(AE158="","",AE158/SUM(AE$5:AE158))</f>
        <v/>
      </c>
      <c r="AF233" s="30" t="str">
        <f>IF(AF158="","",AF158/SUM(AF$5:AF158))</f>
        <v/>
      </c>
      <c r="AG233" s="30" t="str">
        <f>IF(AG158="","",AG158/SUM(AG$5:AG158))</f>
        <v/>
      </c>
      <c r="AH233" s="30" t="str">
        <f>IF(AH158="","",AH158/SUM(AH$5:AH158))</f>
        <v/>
      </c>
      <c r="AI233" s="30" t="str">
        <f>IF(AI158="","",AI158/SUM(AI$5:AI158))</f>
        <v/>
      </c>
      <c r="AJ233" s="30" t="str">
        <f>IF(AJ158="","",AJ158/SUM(AJ$5:AJ158))</f>
        <v/>
      </c>
      <c r="AK233" s="30" t="str">
        <f>IF(AK158="","",AK158/SUM(AK$5:AK158))</f>
        <v/>
      </c>
      <c r="AL233" s="30" t="str">
        <f>IF(AL158="","",AL158/SUM(AL$5:AL158))</f>
        <v/>
      </c>
      <c r="AM233" s="30" t="str">
        <f>IF(AM158="","",AM158/SUM(AM$5:AM158))</f>
        <v/>
      </c>
      <c r="AN233" s="30" t="str">
        <f>IF(AN158="","",AN158/SUM(AN$5:AN158))</f>
        <v/>
      </c>
      <c r="AO233" s="30" t="str">
        <f>IF(AO158="","",AO158/SUM(AO$5:AO158))</f>
        <v/>
      </c>
      <c r="AP233" s="30" t="str">
        <f>IF(AP158="","",AP158/SUM(AP$5:AP158))</f>
        <v/>
      </c>
      <c r="AQ233" s="30" t="str">
        <f>IF(AQ158="","",AQ158/SUM(AQ$5:AQ158))</f>
        <v/>
      </c>
      <c r="AR233" s="30" t="str">
        <f>IF(AR158="","",AR158/SUM(AR$5:AR158))</f>
        <v/>
      </c>
      <c r="AS233" s="30" t="str">
        <f>IF(AS158="","",AS158/SUM(AS$5:AS158))</f>
        <v/>
      </c>
      <c r="AT233" s="30" t="str">
        <f>IF(AT158="","",AT158/SUM(AT$5:AT158))</f>
        <v/>
      </c>
      <c r="AU233" s="30" t="str">
        <f>IF(AU158="","",AU158/SUM(AU$5:AU158))</f>
        <v/>
      </c>
      <c r="AV233" s="30" t="str">
        <f>IF(AV158="","",AV158/SUM(AV$5:AV158))</f>
        <v/>
      </c>
      <c r="AW233" s="30" t="str">
        <f>IF(AW158="","",AW158/SUM(AW$5:AW158))</f>
        <v/>
      </c>
    </row>
    <row r="234" spans="1:49" x14ac:dyDescent="0.2">
      <c r="A234" s="27">
        <v>44501</v>
      </c>
      <c r="B234" s="30" t="str">
        <f>IF(B159="","",B159/SUM(B$5:B159))</f>
        <v/>
      </c>
      <c r="C234" s="30" t="str">
        <f>IF(C159="","",C159/SUM(C$5:C159))</f>
        <v/>
      </c>
      <c r="D234" s="30" t="str">
        <f>IF(D159="","",D159/SUM(D$5:D159))</f>
        <v/>
      </c>
      <c r="E234" s="30" t="str">
        <f>IF(E159="","",E159/SUM(E$5:E159))</f>
        <v/>
      </c>
      <c r="F234" s="30">
        <f>IF(F159="","",F159/SUM(F$5:F159))</f>
        <v>0</v>
      </c>
      <c r="G234" s="30" t="str">
        <f>IF(G159="","",G159/SUM(G$5:G159))</f>
        <v/>
      </c>
      <c r="H234" s="30" t="str">
        <f>IF(H159="","",H159/SUM(H$5:H159))</f>
        <v/>
      </c>
      <c r="I234" s="30">
        <f>IF(I159="","",I159/SUM(I$5:I159))</f>
        <v>0</v>
      </c>
      <c r="J234" s="30">
        <f>IF(J159="","",J159/SUM(J$5:J159))</f>
        <v>7.5357003805528691E-5</v>
      </c>
      <c r="K234" s="30" t="str">
        <f>IF(K159="","",K159/SUM(K$5:K159))</f>
        <v/>
      </c>
      <c r="L234" s="30" t="str">
        <f>IF(L159="","",L159/SUM(L$5:L159))</f>
        <v/>
      </c>
      <c r="M234" s="30" t="str">
        <f>IF(M159="","",M159/SUM(M$5:M159))</f>
        <v/>
      </c>
      <c r="N234" s="30">
        <f>IF(N159="","",N159/SUM(N$5:N159))</f>
        <v>0</v>
      </c>
      <c r="O234" s="30" t="str">
        <f>IF(O159="","",O159/SUM(O$5:O159))</f>
        <v/>
      </c>
      <c r="P234" s="30" t="str">
        <f>IF(P159="","",P159/SUM(P$5:P159))</f>
        <v/>
      </c>
      <c r="Q234" s="30">
        <f>IF(Q159="","",Q159/SUM(Q$5:Q159))</f>
        <v>2.5301509656742852E-4</v>
      </c>
      <c r="R234" s="30">
        <f>IF(R159="","",R159/SUM(R$5:R159))</f>
        <v>1.025052277666161E-4</v>
      </c>
      <c r="S234" s="30">
        <f>IF(S159="","",S159/SUM(S$5:S159))</f>
        <v>1.3067624959163672E-3</v>
      </c>
      <c r="T234" s="30" t="str">
        <f>IF(T159="","",T159/SUM(T$5:T159))</f>
        <v/>
      </c>
      <c r="U234" s="30">
        <f>IF(U159="","",U159/SUM(U$5:U159))</f>
        <v>1.9951451468094305E-4</v>
      </c>
      <c r="V234" s="30" t="str">
        <f>IF(V159="","",V159/SUM(V$5:V159))</f>
        <v/>
      </c>
      <c r="W234" s="30" t="str">
        <f>IF(W159="","",W159/SUM(W$5:W159))</f>
        <v/>
      </c>
      <c r="X234" s="30" t="str">
        <f>IF(X159="","",X159/SUM(X$5:X159))</f>
        <v/>
      </c>
      <c r="Y234" s="30" t="str">
        <f>IF(Y159="","",Y159/SUM(Y$5:Y159))</f>
        <v/>
      </c>
      <c r="Z234" s="30" t="str">
        <f>IF(Z159="","",Z159/SUM(Z$5:Z159))</f>
        <v/>
      </c>
      <c r="AA234" s="30" t="str">
        <f>IF(AA159="","",AA159/SUM(AA$5:AA159))</f>
        <v/>
      </c>
      <c r="AB234" s="30" t="str">
        <f>IF(AB159="","",AB159/SUM(AB$5:AB159))</f>
        <v/>
      </c>
      <c r="AC234" s="30" t="str">
        <f>IF(AC159="","",AC159/SUM(AC$5:AC159))</f>
        <v/>
      </c>
      <c r="AD234" s="30" t="str">
        <f>IF(AD159="","",AD159/SUM(AD$5:AD159))</f>
        <v/>
      </c>
      <c r="AE234" s="30" t="str">
        <f>IF(AE159="","",AE159/SUM(AE$5:AE159))</f>
        <v/>
      </c>
      <c r="AF234" s="30" t="str">
        <f>IF(AF159="","",AF159/SUM(AF$5:AF159))</f>
        <v/>
      </c>
      <c r="AG234" s="30" t="str">
        <f>IF(AG159="","",AG159/SUM(AG$5:AG159))</f>
        <v/>
      </c>
      <c r="AH234" s="30" t="str">
        <f>IF(AH159="","",AH159/SUM(AH$5:AH159))</f>
        <v/>
      </c>
      <c r="AI234" s="30" t="str">
        <f>IF(AI159="","",AI159/SUM(AI$5:AI159))</f>
        <v/>
      </c>
      <c r="AJ234" s="30" t="str">
        <f>IF(AJ159="","",AJ159/SUM(AJ$5:AJ159))</f>
        <v/>
      </c>
      <c r="AK234" s="30" t="str">
        <f>IF(AK159="","",AK159/SUM(AK$5:AK159))</f>
        <v/>
      </c>
      <c r="AL234" s="30" t="str">
        <f>IF(AL159="","",AL159/SUM(AL$5:AL159))</f>
        <v/>
      </c>
      <c r="AM234" s="30" t="str">
        <f>IF(AM159="","",AM159/SUM(AM$5:AM159))</f>
        <v/>
      </c>
      <c r="AN234" s="30" t="str">
        <f>IF(AN159="","",AN159/SUM(AN$5:AN159))</f>
        <v/>
      </c>
      <c r="AO234" s="30" t="str">
        <f>IF(AO159="","",AO159/SUM(AO$5:AO159))</f>
        <v/>
      </c>
      <c r="AP234" s="30" t="str">
        <f>IF(AP159="","",AP159/SUM(AP$5:AP159))</f>
        <v/>
      </c>
      <c r="AQ234" s="30" t="str">
        <f>IF(AQ159="","",AQ159/SUM(AQ$5:AQ159))</f>
        <v/>
      </c>
      <c r="AR234" s="30" t="str">
        <f>IF(AR159="","",AR159/SUM(AR$5:AR159))</f>
        <v/>
      </c>
      <c r="AS234" s="30" t="str">
        <f>IF(AS159="","",AS159/SUM(AS$5:AS159))</f>
        <v/>
      </c>
      <c r="AT234" s="30" t="str">
        <f>IF(AT159="","",AT159/SUM(AT$5:AT159))</f>
        <v/>
      </c>
      <c r="AU234" s="30" t="str">
        <f>IF(AU159="","",AU159/SUM(AU$5:AU159))</f>
        <v/>
      </c>
      <c r="AV234" s="30" t="str">
        <f>IF(AV159="","",AV159/SUM(AV$5:AV159))</f>
        <v/>
      </c>
      <c r="AW234" s="30" t="str">
        <f>IF(AW159="","",AW159/SUM(AW$5:AW159))</f>
        <v/>
      </c>
    </row>
    <row r="235" spans="1:49" x14ac:dyDescent="0.2">
      <c r="A235" s="27">
        <v>44502</v>
      </c>
      <c r="B235" s="30" t="str">
        <f>IF(B160="","",B160/SUM(B$5:B160))</f>
        <v/>
      </c>
      <c r="C235" s="30" t="str">
        <f>IF(C160="","",C160/SUM(C$5:C160))</f>
        <v/>
      </c>
      <c r="D235" s="30" t="str">
        <f>IF(D160="","",D160/SUM(D$5:D160))</f>
        <v/>
      </c>
      <c r="E235" s="30" t="str">
        <f>IF(E160="","",E160/SUM(E$5:E160))</f>
        <v/>
      </c>
      <c r="F235" s="30">
        <f>IF(F160="","",F160/SUM(F$5:F160))</f>
        <v>0</v>
      </c>
      <c r="G235" s="30" t="str">
        <f>IF(G160="","",G160/SUM(G$5:G160))</f>
        <v/>
      </c>
      <c r="H235" s="30" t="str">
        <f>IF(H160="","",H160/SUM(H$5:H160))</f>
        <v/>
      </c>
      <c r="I235" s="30">
        <f>IF(I160="","",I160/SUM(I$5:I160))</f>
        <v>0</v>
      </c>
      <c r="J235" s="30">
        <f>IF(J160="","",J160/SUM(J$5:J160))</f>
        <v>0</v>
      </c>
      <c r="K235" s="30" t="str">
        <f>IF(K160="","",K160/SUM(K$5:K160))</f>
        <v/>
      </c>
      <c r="L235" s="30" t="str">
        <f>IF(L160="","",L160/SUM(L$5:L160))</f>
        <v/>
      </c>
      <c r="M235" s="30" t="str">
        <f>IF(M160="","",M160/SUM(M$5:M160))</f>
        <v/>
      </c>
      <c r="N235" s="30">
        <f>IF(N160="","",N160/SUM(N$5:N160))</f>
        <v>0</v>
      </c>
      <c r="O235" s="30" t="str">
        <f>IF(O160="","",O160/SUM(O$5:O160))</f>
        <v/>
      </c>
      <c r="P235" s="30" t="str">
        <f>IF(P160="","",P160/SUM(P$5:P160))</f>
        <v/>
      </c>
      <c r="Q235" s="30">
        <f>IF(Q160="","",Q160/SUM(Q$5:Q160))</f>
        <v>3.3723969311187928E-4</v>
      </c>
      <c r="R235" s="30">
        <f>IF(R160="","",R160/SUM(R$5:R160))</f>
        <v>1.2299114463758609E-4</v>
      </c>
      <c r="S235" s="30">
        <f>IF(S160="","",S160/SUM(S$5:S160))</f>
        <v>6.1670173402016972E-4</v>
      </c>
      <c r="T235" s="30" t="str">
        <f>IF(T160="","",T160/SUM(T$5:T160))</f>
        <v/>
      </c>
      <c r="U235" s="30">
        <f>IF(U160="","",U160/SUM(U$5:U160))</f>
        <v>2.1609401752023804E-4</v>
      </c>
      <c r="V235" s="30" t="str">
        <f>IF(V160="","",V160/SUM(V$5:V160))</f>
        <v/>
      </c>
      <c r="W235" s="30" t="str">
        <f>IF(W160="","",W160/SUM(W$5:W160))</f>
        <v/>
      </c>
      <c r="X235" s="30" t="str">
        <f>IF(X160="","",X160/SUM(X$5:X160))</f>
        <v/>
      </c>
      <c r="Y235" s="30" t="str">
        <f>IF(Y160="","",Y160/SUM(Y$5:Y160))</f>
        <v/>
      </c>
      <c r="Z235" s="30" t="str">
        <f>IF(Z160="","",Z160/SUM(Z$5:Z160))</f>
        <v/>
      </c>
      <c r="AA235" s="30" t="str">
        <f>IF(AA160="","",AA160/SUM(AA$5:AA160))</f>
        <v/>
      </c>
      <c r="AB235" s="30" t="str">
        <f>IF(AB160="","",AB160/SUM(AB$5:AB160))</f>
        <v/>
      </c>
      <c r="AC235" s="30" t="str">
        <f>IF(AC160="","",AC160/SUM(AC$5:AC160))</f>
        <v/>
      </c>
      <c r="AD235" s="30" t="str">
        <f>IF(AD160="","",AD160/SUM(AD$5:AD160))</f>
        <v/>
      </c>
      <c r="AE235" s="30" t="str">
        <f>IF(AE160="","",AE160/SUM(AE$5:AE160))</f>
        <v/>
      </c>
      <c r="AF235" s="30" t="str">
        <f>IF(AF160="","",AF160/SUM(AF$5:AF160))</f>
        <v/>
      </c>
      <c r="AG235" s="30" t="str">
        <f>IF(AG160="","",AG160/SUM(AG$5:AG160))</f>
        <v/>
      </c>
      <c r="AH235" s="30" t="str">
        <f>IF(AH160="","",AH160/SUM(AH$5:AH160))</f>
        <v/>
      </c>
      <c r="AI235" s="30" t="str">
        <f>IF(AI160="","",AI160/SUM(AI$5:AI160))</f>
        <v/>
      </c>
      <c r="AJ235" s="30" t="str">
        <f>IF(AJ160="","",AJ160/SUM(AJ$5:AJ160))</f>
        <v/>
      </c>
      <c r="AK235" s="30" t="str">
        <f>IF(AK160="","",AK160/SUM(AK$5:AK160))</f>
        <v/>
      </c>
      <c r="AL235" s="30" t="str">
        <f>IF(AL160="","",AL160/SUM(AL$5:AL160))</f>
        <v/>
      </c>
      <c r="AM235" s="30" t="str">
        <f>IF(AM160="","",AM160/SUM(AM$5:AM160))</f>
        <v/>
      </c>
      <c r="AN235" s="30" t="str">
        <f>IF(AN160="","",AN160/SUM(AN$5:AN160))</f>
        <v/>
      </c>
      <c r="AO235" s="30" t="str">
        <f>IF(AO160="","",AO160/SUM(AO$5:AO160))</f>
        <v/>
      </c>
      <c r="AP235" s="30" t="str">
        <f>IF(AP160="","",AP160/SUM(AP$5:AP160))</f>
        <v/>
      </c>
      <c r="AQ235" s="30" t="str">
        <f>IF(AQ160="","",AQ160/SUM(AQ$5:AQ160))</f>
        <v/>
      </c>
      <c r="AR235" s="30" t="str">
        <f>IF(AR160="","",AR160/SUM(AR$5:AR160))</f>
        <v/>
      </c>
      <c r="AS235" s="30" t="str">
        <f>IF(AS160="","",AS160/SUM(AS$5:AS160))</f>
        <v/>
      </c>
      <c r="AT235" s="30" t="str">
        <f>IF(AT160="","",AT160/SUM(AT$5:AT160))</f>
        <v/>
      </c>
      <c r="AU235" s="30" t="str">
        <f>IF(AU160="","",AU160/SUM(AU$5:AU160))</f>
        <v/>
      </c>
      <c r="AV235" s="30" t="str">
        <f>IF(AV160="","",AV160/SUM(AV$5:AV160))</f>
        <v/>
      </c>
      <c r="AW235" s="30" t="str">
        <f>IF(AW160="","",AW160/SUM(AW$5:AW160))</f>
        <v/>
      </c>
    </row>
    <row r="236" spans="1:49" x14ac:dyDescent="0.2">
      <c r="A236" s="27">
        <v>44503</v>
      </c>
      <c r="B236" s="30" t="str">
        <f>IF(B161="","",B161/SUM(B$5:B161))</f>
        <v/>
      </c>
      <c r="C236" s="30" t="str">
        <f>IF(C161="","",C161/SUM(C$5:C161))</f>
        <v/>
      </c>
      <c r="D236" s="30" t="str">
        <f>IF(D161="","",D161/SUM(D$5:D161))</f>
        <v/>
      </c>
      <c r="E236" s="30" t="str">
        <f>IF(E161="","",E161/SUM(E$5:E161))</f>
        <v/>
      </c>
      <c r="F236" s="30">
        <f>IF(F161="","",F161/SUM(F$5:F161))</f>
        <v>0</v>
      </c>
      <c r="G236" s="30" t="str">
        <f>IF(G161="","",G161/SUM(G$5:G161))</f>
        <v/>
      </c>
      <c r="H236" s="30" t="str">
        <f>IF(H161="","",H161/SUM(H$5:H161))</f>
        <v/>
      </c>
      <c r="I236" s="30">
        <f>IF(I161="","",I161/SUM(I$5:I161))</f>
        <v>0</v>
      </c>
      <c r="J236" s="30">
        <f>IF(J161="","",J161/SUM(J$5:J161))</f>
        <v>1.5048720231750292E-3</v>
      </c>
      <c r="K236" s="30" t="str">
        <f>IF(K161="","",K161/SUM(K$5:K161))</f>
        <v/>
      </c>
      <c r="L236" s="30" t="str">
        <f>IF(L161="","",L161/SUM(L$5:L161))</f>
        <v/>
      </c>
      <c r="M236" s="30" t="str">
        <f>IF(M161="","",M161/SUM(M$5:M161))</f>
        <v/>
      </c>
      <c r="N236" s="30">
        <f>IF(N161="","",N161/SUM(N$5:N161))</f>
        <v>7.467033049088275E-5</v>
      </c>
      <c r="O236" s="30" t="str">
        <f>IF(O161="","",O161/SUM(O$5:O161))</f>
        <v/>
      </c>
      <c r="P236" s="30" t="str">
        <f>IF(P161="","",P161/SUM(P$5:P161))</f>
        <v/>
      </c>
      <c r="Q236" s="30">
        <f>IF(Q161="","",Q161/SUM(Q$5:Q161))</f>
        <v>4.6348965575359203E-4</v>
      </c>
      <c r="R236" s="30">
        <f>IF(R161="","",R161/SUM(R$5:R161))</f>
        <v>1.0248211687060607E-4</v>
      </c>
      <c r="S236" s="30">
        <f>IF(S161="","",S161/SUM(S$5:S161))</f>
        <v>1.0881787514962457E-4</v>
      </c>
      <c r="T236" s="30" t="str">
        <f>IF(T161="","",T161/SUM(T$5:T161))</f>
        <v/>
      </c>
      <c r="U236" s="30">
        <f>IF(U161="","",U161/SUM(U$5:U161))</f>
        <v>4.9865363518500049E-5</v>
      </c>
      <c r="V236" s="30" t="str">
        <f>IF(V161="","",V161/SUM(V$5:V161))</f>
        <v/>
      </c>
      <c r="W236" s="30" t="str">
        <f>IF(W161="","",W161/SUM(W$5:W161))</f>
        <v/>
      </c>
      <c r="X236" s="30" t="str">
        <f>IF(X161="","",X161/SUM(X$5:X161))</f>
        <v/>
      </c>
      <c r="Y236" s="30" t="str">
        <f>IF(Y161="","",Y161/SUM(Y$5:Y161))</f>
        <v/>
      </c>
      <c r="Z236" s="30" t="str">
        <f>IF(Z161="","",Z161/SUM(Z$5:Z161))</f>
        <v/>
      </c>
      <c r="AA236" s="30" t="str">
        <f>IF(AA161="","",AA161/SUM(AA$5:AA161))</f>
        <v/>
      </c>
      <c r="AB236" s="30" t="str">
        <f>IF(AB161="","",AB161/SUM(AB$5:AB161))</f>
        <v/>
      </c>
      <c r="AC236" s="30" t="str">
        <f>IF(AC161="","",AC161/SUM(AC$5:AC161))</f>
        <v/>
      </c>
      <c r="AD236" s="30" t="str">
        <f>IF(AD161="","",AD161/SUM(AD$5:AD161))</f>
        <v/>
      </c>
      <c r="AE236" s="30" t="str">
        <f>IF(AE161="","",AE161/SUM(AE$5:AE161))</f>
        <v/>
      </c>
      <c r="AF236" s="30" t="str">
        <f>IF(AF161="","",AF161/SUM(AF$5:AF161))</f>
        <v/>
      </c>
      <c r="AG236" s="30" t="str">
        <f>IF(AG161="","",AG161/SUM(AG$5:AG161))</f>
        <v/>
      </c>
      <c r="AH236" s="30" t="str">
        <f>IF(AH161="","",AH161/SUM(AH$5:AH161))</f>
        <v/>
      </c>
      <c r="AI236" s="30" t="str">
        <f>IF(AI161="","",AI161/SUM(AI$5:AI161))</f>
        <v/>
      </c>
      <c r="AJ236" s="30" t="str">
        <f>IF(AJ161="","",AJ161/SUM(AJ$5:AJ161))</f>
        <v/>
      </c>
      <c r="AK236" s="30" t="str">
        <f>IF(AK161="","",AK161/SUM(AK$5:AK161))</f>
        <v/>
      </c>
      <c r="AL236" s="30" t="str">
        <f>IF(AL161="","",AL161/SUM(AL$5:AL161))</f>
        <v/>
      </c>
      <c r="AM236" s="30" t="str">
        <f>IF(AM161="","",AM161/SUM(AM$5:AM161))</f>
        <v/>
      </c>
      <c r="AN236" s="30" t="str">
        <f>IF(AN161="","",AN161/SUM(AN$5:AN161))</f>
        <v/>
      </c>
      <c r="AO236" s="30" t="str">
        <f>IF(AO161="","",AO161/SUM(AO$5:AO161))</f>
        <v/>
      </c>
      <c r="AP236" s="30" t="str">
        <f>IF(AP161="","",AP161/SUM(AP$5:AP161))</f>
        <v/>
      </c>
      <c r="AQ236" s="30" t="str">
        <f>IF(AQ161="","",AQ161/SUM(AQ$5:AQ161))</f>
        <v/>
      </c>
      <c r="AR236" s="30" t="str">
        <f>IF(AR161="","",AR161/SUM(AR$5:AR161))</f>
        <v/>
      </c>
      <c r="AS236" s="30" t="str">
        <f>IF(AS161="","",AS161/SUM(AS$5:AS161))</f>
        <v/>
      </c>
      <c r="AT236" s="30" t="str">
        <f>IF(AT161="","",AT161/SUM(AT$5:AT161))</f>
        <v/>
      </c>
      <c r="AU236" s="30" t="str">
        <f>IF(AU161="","",AU161/SUM(AU$5:AU161))</f>
        <v/>
      </c>
      <c r="AV236" s="30" t="str">
        <f>IF(AV161="","",AV161/SUM(AV$5:AV161))</f>
        <v/>
      </c>
      <c r="AW236" s="30" t="str">
        <f>IF(AW161="","",AW161/SUM(AW$5:AW161))</f>
        <v/>
      </c>
    </row>
    <row r="237" spans="1:49" x14ac:dyDescent="0.2">
      <c r="A237" s="27">
        <v>44504</v>
      </c>
      <c r="B237" s="30" t="str">
        <f>IF(B162="","",B162/SUM(B$5:B162))</f>
        <v/>
      </c>
      <c r="C237" s="30" t="str">
        <f>IF(C162="","",C162/SUM(C$5:C162))</f>
        <v/>
      </c>
      <c r="D237" s="30" t="str">
        <f>IF(D162="","",D162/SUM(D$5:D162))</f>
        <v/>
      </c>
      <c r="E237" s="30" t="str">
        <f>IF(E162="","",E162/SUM(E$5:E162))</f>
        <v/>
      </c>
      <c r="F237" s="30">
        <f>IF(F162="","",F162/SUM(F$5:F162))</f>
        <v>0</v>
      </c>
      <c r="G237" s="30" t="str">
        <f>IF(G162="","",G162/SUM(G$5:G162))</f>
        <v/>
      </c>
      <c r="H237" s="30" t="str">
        <f>IF(H162="","",H162/SUM(H$5:H162))</f>
        <v/>
      </c>
      <c r="I237" s="30">
        <f>IF(I162="","",I162/SUM(I$5:I162))</f>
        <v>0</v>
      </c>
      <c r="J237" s="30">
        <f>IF(J162="","",J162/SUM(J$5:J162))</f>
        <v>3.7620385232744781E-5</v>
      </c>
      <c r="K237" s="30" t="str">
        <f>IF(K162="","",K162/SUM(K$5:K162))</f>
        <v/>
      </c>
      <c r="L237" s="30" t="str">
        <f>IF(L162="","",L162/SUM(L$5:L162))</f>
        <v/>
      </c>
      <c r="M237" s="30" t="str">
        <f>IF(M162="","",M162/SUM(M$5:M162))</f>
        <v/>
      </c>
      <c r="N237" s="30">
        <f>IF(N162="","",N162/SUM(N$5:N162))</f>
        <v>4.4782134913645119E-4</v>
      </c>
      <c r="O237" s="30" t="str">
        <f>IF(O162="","",O162/SUM(O$5:O162))</f>
        <v/>
      </c>
      <c r="P237" s="30" t="str">
        <f>IF(P162="","",P162/SUM(P$5:P162))</f>
        <v/>
      </c>
      <c r="Q237" s="30">
        <f>IF(Q162="","",Q162/SUM(Q$5:Q162))</f>
        <v>1.0102285642126531E-3</v>
      </c>
      <c r="R237" s="30">
        <f>IF(R162="","",R162/SUM(R$5:R162))</f>
        <v>0</v>
      </c>
      <c r="S237" s="30">
        <f>IF(S162="","",S162/SUM(S$5:S162))</f>
        <v>4.7132187658617937E-4</v>
      </c>
      <c r="T237" s="30" t="str">
        <f>IF(T162="","",T162/SUM(T$5:T162))</f>
        <v/>
      </c>
      <c r="U237" s="30">
        <f>IF(U162="","",U162/SUM(U$5:U162))</f>
        <v>1.329566229017783E-4</v>
      </c>
      <c r="V237" s="30" t="str">
        <f>IF(V162="","",V162/SUM(V$5:V162))</f>
        <v/>
      </c>
      <c r="W237" s="30" t="str">
        <f>IF(W162="","",W162/SUM(W$5:W162))</f>
        <v/>
      </c>
      <c r="X237" s="30" t="str">
        <f>IF(X162="","",X162/SUM(X$5:X162))</f>
        <v/>
      </c>
      <c r="Y237" s="30" t="str">
        <f>IF(Y162="","",Y162/SUM(Y$5:Y162))</f>
        <v/>
      </c>
      <c r="Z237" s="30" t="str">
        <f>IF(Z162="","",Z162/SUM(Z$5:Z162))</f>
        <v/>
      </c>
      <c r="AA237" s="30" t="str">
        <f>IF(AA162="","",AA162/SUM(AA$5:AA162))</f>
        <v/>
      </c>
      <c r="AB237" s="30" t="str">
        <f>IF(AB162="","",AB162/SUM(AB$5:AB162))</f>
        <v/>
      </c>
      <c r="AC237" s="30" t="str">
        <f>IF(AC162="","",AC162/SUM(AC$5:AC162))</f>
        <v/>
      </c>
      <c r="AD237" s="30" t="str">
        <f>IF(AD162="","",AD162/SUM(AD$5:AD162))</f>
        <v/>
      </c>
      <c r="AE237" s="30" t="str">
        <f>IF(AE162="","",AE162/SUM(AE$5:AE162))</f>
        <v/>
      </c>
      <c r="AF237" s="30" t="str">
        <f>IF(AF162="","",AF162/SUM(AF$5:AF162))</f>
        <v/>
      </c>
      <c r="AG237" s="30" t="str">
        <f>IF(AG162="","",AG162/SUM(AG$5:AG162))</f>
        <v/>
      </c>
      <c r="AH237" s="30" t="str">
        <f>IF(AH162="","",AH162/SUM(AH$5:AH162))</f>
        <v/>
      </c>
      <c r="AI237" s="30" t="str">
        <f>IF(AI162="","",AI162/SUM(AI$5:AI162))</f>
        <v/>
      </c>
      <c r="AJ237" s="30" t="str">
        <f>IF(AJ162="","",AJ162/SUM(AJ$5:AJ162))</f>
        <v/>
      </c>
      <c r="AK237" s="30" t="str">
        <f>IF(AK162="","",AK162/SUM(AK$5:AK162))</f>
        <v/>
      </c>
      <c r="AL237" s="30" t="str">
        <f>IF(AL162="","",AL162/SUM(AL$5:AL162))</f>
        <v/>
      </c>
      <c r="AM237" s="30" t="str">
        <f>IF(AM162="","",AM162/SUM(AM$5:AM162))</f>
        <v/>
      </c>
      <c r="AN237" s="30" t="str">
        <f>IF(AN162="","",AN162/SUM(AN$5:AN162))</f>
        <v/>
      </c>
      <c r="AO237" s="30" t="str">
        <f>IF(AO162="","",AO162/SUM(AO$5:AO162))</f>
        <v/>
      </c>
      <c r="AP237" s="30" t="str">
        <f>IF(AP162="","",AP162/SUM(AP$5:AP162))</f>
        <v/>
      </c>
      <c r="AQ237" s="30" t="str">
        <f>IF(AQ162="","",AQ162/SUM(AQ$5:AQ162))</f>
        <v/>
      </c>
      <c r="AR237" s="30" t="str">
        <f>IF(AR162="","",AR162/SUM(AR$5:AR162))</f>
        <v/>
      </c>
      <c r="AS237" s="30" t="str">
        <f>IF(AS162="","",AS162/SUM(AS$5:AS162))</f>
        <v/>
      </c>
      <c r="AT237" s="30" t="str">
        <f>IF(AT162="","",AT162/SUM(AT$5:AT162))</f>
        <v/>
      </c>
      <c r="AU237" s="30" t="str">
        <f>IF(AU162="","",AU162/SUM(AU$5:AU162))</f>
        <v/>
      </c>
      <c r="AV237" s="30" t="str">
        <f>IF(AV162="","",AV162/SUM(AV$5:AV162))</f>
        <v/>
      </c>
      <c r="AW237" s="30" t="str">
        <f>IF(AW162="","",AW162/SUM(AW$5:AW162))</f>
        <v/>
      </c>
    </row>
    <row r="238" spans="1:49" x14ac:dyDescent="0.2">
      <c r="A238" s="27">
        <v>44505</v>
      </c>
      <c r="B238" s="30" t="str">
        <f>IF(B163="","",B163/SUM(B$5:B163))</f>
        <v/>
      </c>
      <c r="C238" s="30" t="str">
        <f>IF(C163="","",C163/SUM(C$5:C163))</f>
        <v/>
      </c>
      <c r="D238" s="30" t="str">
        <f>IF(D163="","",D163/SUM(D$5:D163))</f>
        <v/>
      </c>
      <c r="E238" s="30" t="str">
        <f>IF(E163="","",E163/SUM(E$5:E163))</f>
        <v/>
      </c>
      <c r="F238" s="30">
        <f>IF(F163="","",F163/SUM(F$5:F163))</f>
        <v>0</v>
      </c>
      <c r="G238" s="30" t="str">
        <f>IF(G163="","",G163/SUM(G$5:G163))</f>
        <v/>
      </c>
      <c r="H238" s="30" t="str">
        <f>IF(H163="","",H163/SUM(H$5:H163))</f>
        <v/>
      </c>
      <c r="I238" s="30">
        <f>IF(I163="","",I163/SUM(I$5:I163))</f>
        <v>0</v>
      </c>
      <c r="J238" s="30">
        <f>IF(J163="","",J163/SUM(J$5:J163))</f>
        <v>7.5235109717868343E-5</v>
      </c>
      <c r="K238" s="30" t="str">
        <f>IF(K163="","",K163/SUM(K$5:K163))</f>
        <v/>
      </c>
      <c r="L238" s="30" t="str">
        <f>IF(L163="","",L163/SUM(L$5:L163))</f>
        <v/>
      </c>
      <c r="M238" s="30" t="str">
        <f>IF(M163="","",M163/SUM(M$5:M163))</f>
        <v/>
      </c>
      <c r="N238" s="30">
        <f>IF(N163="","",N163/SUM(N$5:N163))</f>
        <v>7.4636334460341985E-6</v>
      </c>
      <c r="O238" s="30" t="str">
        <f>IF(O163="","",O163/SUM(O$5:O163))</f>
        <v/>
      </c>
      <c r="P238" s="30" t="str">
        <f>IF(P163="","",P163/SUM(P$5:P163))</f>
        <v/>
      </c>
      <c r="Q238" s="30">
        <f>IF(Q163="","",Q163/SUM(Q$5:Q163))</f>
        <v>1.3451595275127159E-3</v>
      </c>
      <c r="R238" s="30">
        <f>IF(R163="","",R163/SUM(R$5:R163))</f>
        <v>2.0496003279360526E-5</v>
      </c>
      <c r="S238" s="30">
        <f>IF(S163="","",S163/SUM(S$5:S163))</f>
        <v>3.2619332390997064E-4</v>
      </c>
      <c r="T238" s="30" t="str">
        <f>IF(T163="","",T163/SUM(T$5:T163))</f>
        <v/>
      </c>
      <c r="U238" s="30">
        <f>IF(U163="","",U163/SUM(U$5:U163))</f>
        <v>2.1600784274629047E-4</v>
      </c>
      <c r="V238" s="30" t="str">
        <f>IF(V163="","",V163/SUM(V$5:V163))</f>
        <v/>
      </c>
      <c r="W238" s="30" t="str">
        <f>IF(W163="","",W163/SUM(W$5:W163))</f>
        <v/>
      </c>
      <c r="X238" s="30" t="str">
        <f>IF(X163="","",X163/SUM(X$5:X163))</f>
        <v/>
      </c>
      <c r="Y238" s="30" t="str">
        <f>IF(Y163="","",Y163/SUM(Y$5:Y163))</f>
        <v/>
      </c>
      <c r="Z238" s="30" t="str">
        <f>IF(Z163="","",Z163/SUM(Z$5:Z163))</f>
        <v/>
      </c>
      <c r="AA238" s="30" t="str">
        <f>IF(AA163="","",AA163/SUM(AA$5:AA163))</f>
        <v/>
      </c>
      <c r="AB238" s="30" t="str">
        <f>IF(AB163="","",AB163/SUM(AB$5:AB163))</f>
        <v/>
      </c>
      <c r="AC238" s="30" t="str">
        <f>IF(AC163="","",AC163/SUM(AC$5:AC163))</f>
        <v/>
      </c>
      <c r="AD238" s="30" t="str">
        <f>IF(AD163="","",AD163/SUM(AD$5:AD163))</f>
        <v/>
      </c>
      <c r="AE238" s="30" t="str">
        <f>IF(AE163="","",AE163/SUM(AE$5:AE163))</f>
        <v/>
      </c>
      <c r="AF238" s="30" t="str">
        <f>IF(AF163="","",AF163/SUM(AF$5:AF163))</f>
        <v/>
      </c>
      <c r="AG238" s="30" t="str">
        <f>IF(AG163="","",AG163/SUM(AG$5:AG163))</f>
        <v/>
      </c>
      <c r="AH238" s="30" t="str">
        <f>IF(AH163="","",AH163/SUM(AH$5:AH163))</f>
        <v/>
      </c>
      <c r="AI238" s="30" t="str">
        <f>IF(AI163="","",AI163/SUM(AI$5:AI163))</f>
        <v/>
      </c>
      <c r="AJ238" s="30" t="str">
        <f>IF(AJ163="","",AJ163/SUM(AJ$5:AJ163))</f>
        <v/>
      </c>
      <c r="AK238" s="30" t="str">
        <f>IF(AK163="","",AK163/SUM(AK$5:AK163))</f>
        <v/>
      </c>
      <c r="AL238" s="30" t="str">
        <f>IF(AL163="","",AL163/SUM(AL$5:AL163))</f>
        <v/>
      </c>
      <c r="AM238" s="30" t="str">
        <f>IF(AM163="","",AM163/SUM(AM$5:AM163))</f>
        <v/>
      </c>
      <c r="AN238" s="30" t="str">
        <f>IF(AN163="","",AN163/SUM(AN$5:AN163))</f>
        <v/>
      </c>
      <c r="AO238" s="30" t="str">
        <f>IF(AO163="","",AO163/SUM(AO$5:AO163))</f>
        <v/>
      </c>
      <c r="AP238" s="30" t="str">
        <f>IF(AP163="","",AP163/SUM(AP$5:AP163))</f>
        <v/>
      </c>
      <c r="AQ238" s="30" t="str">
        <f>IF(AQ163="","",AQ163/SUM(AQ$5:AQ163))</f>
        <v/>
      </c>
      <c r="AR238" s="30" t="str">
        <f>IF(AR163="","",AR163/SUM(AR$5:AR163))</f>
        <v/>
      </c>
      <c r="AS238" s="30" t="str">
        <f>IF(AS163="","",AS163/SUM(AS$5:AS163))</f>
        <v/>
      </c>
      <c r="AT238" s="30" t="str">
        <f>IF(AT163="","",AT163/SUM(AT$5:AT163))</f>
        <v/>
      </c>
      <c r="AU238" s="30" t="str">
        <f>IF(AU163="","",AU163/SUM(AU$5:AU163))</f>
        <v/>
      </c>
      <c r="AV238" s="30" t="str">
        <f>IF(AV163="","",AV163/SUM(AV$5:AV163))</f>
        <v/>
      </c>
      <c r="AW238" s="30" t="str">
        <f>IF(AW163="","",AW163/SUM(AW$5:AW163))</f>
        <v/>
      </c>
    </row>
    <row r="239" spans="1:49" x14ac:dyDescent="0.2">
      <c r="A239" s="27">
        <v>44506</v>
      </c>
      <c r="B239" s="30" t="str">
        <f>IF(B164="","",B164/SUM(B$5:B164))</f>
        <v/>
      </c>
      <c r="C239" s="30" t="str">
        <f>IF(C164="","",C164/SUM(C$5:C164))</f>
        <v/>
      </c>
      <c r="D239" s="30" t="str">
        <f>IF(D164="","",D164/SUM(D$5:D164))</f>
        <v/>
      </c>
      <c r="E239" s="30" t="str">
        <f>IF(E164="","",E164/SUM(E$5:E164))</f>
        <v/>
      </c>
      <c r="F239" s="30">
        <f>IF(F164="","",F164/SUM(F$5:F164))</f>
        <v>0</v>
      </c>
      <c r="G239" s="30" t="str">
        <f>IF(G164="","",G164/SUM(G$5:G164))</f>
        <v/>
      </c>
      <c r="H239" s="30" t="str">
        <f>IF(H164="","",H164/SUM(H$5:H164))</f>
        <v/>
      </c>
      <c r="I239" s="30" t="str">
        <f>IF(I164="","",I164/SUM(I$5:I164))</f>
        <v/>
      </c>
      <c r="J239" s="30">
        <f>IF(J164="","",J164/SUM(J$5:J164))</f>
        <v>7.0170162644412704E-4</v>
      </c>
      <c r="K239" s="30" t="str">
        <f>IF(K164="","",K164/SUM(K$5:K164))</f>
        <v/>
      </c>
      <c r="L239" s="30" t="str">
        <f>IF(L164="","",L164/SUM(L$5:L164))</f>
        <v/>
      </c>
      <c r="M239" s="30" t="str">
        <f>IF(M164="","",M164/SUM(M$5:M164))</f>
        <v/>
      </c>
      <c r="N239" s="30">
        <f>IF(N164="","",N164/SUM(N$5:N164))</f>
        <v>7.4635777406257466E-6</v>
      </c>
      <c r="O239" s="30" t="str">
        <f>IF(O164="","",O164/SUM(O$5:O164))</f>
        <v/>
      </c>
      <c r="P239" s="30" t="str">
        <f>IF(P164="","",P164/SUM(P$5:P164))</f>
        <v/>
      </c>
      <c r="Q239" s="30">
        <f>IF(Q164="","",Q164/SUM(Q$5:Q164))</f>
        <v>9.6589954644716951E-4</v>
      </c>
      <c r="R239" s="30">
        <f>IF(R164="","",R164/SUM(R$5:R164))</f>
        <v>1.6394114512889872E-4</v>
      </c>
      <c r="S239" s="30">
        <f>IF(S164="","",S164/SUM(S$5:S164))</f>
        <v>3.6230571356110283E-4</v>
      </c>
      <c r="T239" s="30" t="str">
        <f>IF(T164="","",T164/SUM(T$5:T164))</f>
        <v/>
      </c>
      <c r="U239" s="30">
        <f>IF(U164="","",U164/SUM(U$5:U164))</f>
        <v>2.3256972938850772E-4</v>
      </c>
      <c r="V239" s="30" t="str">
        <f>IF(V164="","",V164/SUM(V$5:V164))</f>
        <v/>
      </c>
      <c r="W239" s="30" t="str">
        <f>IF(W164="","",W164/SUM(W$5:W164))</f>
        <v/>
      </c>
      <c r="X239" s="30" t="str">
        <f>IF(X164="","",X164/SUM(X$5:X164))</f>
        <v/>
      </c>
      <c r="Y239" s="30" t="str">
        <f>IF(Y164="","",Y164/SUM(Y$5:Y164))</f>
        <v/>
      </c>
      <c r="Z239" s="30" t="str">
        <f>IF(Z164="","",Z164/SUM(Z$5:Z164))</f>
        <v/>
      </c>
      <c r="AA239" s="30" t="str">
        <f>IF(AA164="","",AA164/SUM(AA$5:AA164))</f>
        <v/>
      </c>
      <c r="AB239" s="30" t="str">
        <f>IF(AB164="","",AB164/SUM(AB$5:AB164))</f>
        <v/>
      </c>
      <c r="AC239" s="30" t="str">
        <f>IF(AC164="","",AC164/SUM(AC$5:AC164))</f>
        <v/>
      </c>
      <c r="AD239" s="30" t="str">
        <f>IF(AD164="","",AD164/SUM(AD$5:AD164))</f>
        <v/>
      </c>
      <c r="AE239" s="30" t="str">
        <f>IF(AE164="","",AE164/SUM(AE$5:AE164))</f>
        <v/>
      </c>
      <c r="AF239" s="30" t="str">
        <f>IF(AF164="","",AF164/SUM(AF$5:AF164))</f>
        <v/>
      </c>
      <c r="AG239" s="30" t="str">
        <f>IF(AG164="","",AG164/SUM(AG$5:AG164))</f>
        <v/>
      </c>
      <c r="AH239" s="30" t="str">
        <f>IF(AH164="","",AH164/SUM(AH$5:AH164))</f>
        <v/>
      </c>
      <c r="AI239" s="30" t="str">
        <f>IF(AI164="","",AI164/SUM(AI$5:AI164))</f>
        <v/>
      </c>
      <c r="AJ239" s="30" t="str">
        <f>IF(AJ164="","",AJ164/SUM(AJ$5:AJ164))</f>
        <v/>
      </c>
      <c r="AK239" s="30" t="str">
        <f>IF(AK164="","",AK164/SUM(AK$5:AK164))</f>
        <v/>
      </c>
      <c r="AL239" s="30" t="str">
        <f>IF(AL164="","",AL164/SUM(AL$5:AL164))</f>
        <v/>
      </c>
      <c r="AM239" s="30" t="str">
        <f>IF(AM164="","",AM164/SUM(AM$5:AM164))</f>
        <v/>
      </c>
      <c r="AN239" s="30" t="str">
        <f>IF(AN164="","",AN164/SUM(AN$5:AN164))</f>
        <v/>
      </c>
      <c r="AO239" s="30" t="str">
        <f>IF(AO164="","",AO164/SUM(AO$5:AO164))</f>
        <v/>
      </c>
      <c r="AP239" s="30" t="str">
        <f>IF(AP164="","",AP164/SUM(AP$5:AP164))</f>
        <v/>
      </c>
      <c r="AQ239" s="30" t="str">
        <f>IF(AQ164="","",AQ164/SUM(AQ$5:AQ164))</f>
        <v/>
      </c>
      <c r="AR239" s="30" t="str">
        <f>IF(AR164="","",AR164/SUM(AR$5:AR164))</f>
        <v/>
      </c>
      <c r="AS239" s="30" t="str">
        <f>IF(AS164="","",AS164/SUM(AS$5:AS164))</f>
        <v/>
      </c>
      <c r="AT239" s="30" t="str">
        <f>IF(AT164="","",AT164/SUM(AT$5:AT164))</f>
        <v/>
      </c>
      <c r="AU239" s="30" t="str">
        <f>IF(AU164="","",AU164/SUM(AU$5:AU164))</f>
        <v/>
      </c>
      <c r="AV239" s="30" t="str">
        <f>IF(AV164="","",AV164/SUM(AV$5:AV164))</f>
        <v/>
      </c>
      <c r="AW239" s="30" t="str">
        <f>IF(AW164="","",AW164/SUM(AW$5:AW164))</f>
        <v/>
      </c>
    </row>
    <row r="240" spans="1:49" x14ac:dyDescent="0.2">
      <c r="A240" s="27">
        <v>44507</v>
      </c>
      <c r="B240" s="30" t="str">
        <f>IF(B165="","",B165/SUM(B$5:B165))</f>
        <v/>
      </c>
      <c r="C240" s="30" t="str">
        <f>IF(C165="","",C165/SUM(C$5:C165))</f>
        <v/>
      </c>
      <c r="D240" s="30" t="str">
        <f>IF(D165="","",D165/SUM(D$5:D165))</f>
        <v/>
      </c>
      <c r="E240" s="30" t="str">
        <f>IF(E165="","",E165/SUM(E$5:E165))</f>
        <v/>
      </c>
      <c r="F240" s="30" t="str">
        <f>IF(F165="","",F165/SUM(F$5:F165))</f>
        <v/>
      </c>
      <c r="G240" s="30" t="str">
        <f>IF(G165="","",G165/SUM(G$5:G165))</f>
        <v/>
      </c>
      <c r="H240" s="30" t="str">
        <f>IF(H165="","",H165/SUM(H$5:H165))</f>
        <v/>
      </c>
      <c r="I240" s="30" t="str">
        <f>IF(I165="","",I165/SUM(I$5:I165))</f>
        <v/>
      </c>
      <c r="J240" s="30">
        <f>IF(J165="","",J165/SUM(J$5:J165))</f>
        <v>0</v>
      </c>
      <c r="K240" s="30" t="str">
        <f>IF(K165="","",K165/SUM(K$5:K165))</f>
        <v/>
      </c>
      <c r="L240" s="30" t="str">
        <f>IF(L165="","",L165/SUM(L$5:L165))</f>
        <v/>
      </c>
      <c r="M240" s="30" t="str">
        <f>IF(M165="","",M165/SUM(M$5:M165))</f>
        <v/>
      </c>
      <c r="N240" s="30">
        <f>IF(N165="","",N165/SUM(N$5:N165))</f>
        <v>0</v>
      </c>
      <c r="O240" s="30" t="str">
        <f>IF(O165="","",O165/SUM(O$5:O165))</f>
        <v/>
      </c>
      <c r="P240" s="30" t="str">
        <f>IF(P165="","",P165/SUM(P$5:P165))</f>
        <v/>
      </c>
      <c r="Q240" s="30">
        <f>IF(Q165="","",Q165/SUM(Q$5:Q165))</f>
        <v>2.9388303455224821E-4</v>
      </c>
      <c r="R240" s="30">
        <f>IF(R165="","",R165/SUM(R$5:R165))</f>
        <v>1.434279274664481E-4</v>
      </c>
      <c r="S240" s="30">
        <f>IF(S165="","",S165/SUM(S$5:S165))</f>
        <v>5.431633835457706E-4</v>
      </c>
      <c r="T240" s="30" t="str">
        <f>IF(T165="","",T165/SUM(T$5:T165))</f>
        <v/>
      </c>
      <c r="U240" s="30">
        <f>IF(U165="","",U165/SUM(U$5:U165))</f>
        <v>2.3251565328594442E-4</v>
      </c>
      <c r="V240" s="30" t="str">
        <f>IF(V165="","",V165/SUM(V$5:V165))</f>
        <v/>
      </c>
      <c r="W240" s="30" t="str">
        <f>IF(W165="","",W165/SUM(W$5:W165))</f>
        <v/>
      </c>
      <c r="X240" s="30" t="str">
        <f>IF(X165="","",X165/SUM(X$5:X165))</f>
        <v/>
      </c>
      <c r="Y240" s="30" t="str">
        <f>IF(Y165="","",Y165/SUM(Y$5:Y165))</f>
        <v/>
      </c>
      <c r="Z240" s="30" t="str">
        <f>IF(Z165="","",Z165/SUM(Z$5:Z165))</f>
        <v/>
      </c>
      <c r="AA240" s="30" t="str">
        <f>IF(AA165="","",AA165/SUM(AA$5:AA165))</f>
        <v/>
      </c>
      <c r="AB240" s="30" t="str">
        <f>IF(AB165="","",AB165/SUM(AB$5:AB165))</f>
        <v/>
      </c>
      <c r="AC240" s="30" t="str">
        <f>IF(AC165="","",AC165/SUM(AC$5:AC165))</f>
        <v/>
      </c>
      <c r="AD240" s="30" t="str">
        <f>IF(AD165="","",AD165/SUM(AD$5:AD165))</f>
        <v/>
      </c>
      <c r="AE240" s="30" t="str">
        <f>IF(AE165="","",AE165/SUM(AE$5:AE165))</f>
        <v/>
      </c>
      <c r="AF240" s="30" t="str">
        <f>IF(AF165="","",AF165/SUM(AF$5:AF165))</f>
        <v/>
      </c>
      <c r="AG240" s="30" t="str">
        <f>IF(AG165="","",AG165/SUM(AG$5:AG165))</f>
        <v/>
      </c>
      <c r="AH240" s="30" t="str">
        <f>IF(AH165="","",AH165/SUM(AH$5:AH165))</f>
        <v/>
      </c>
      <c r="AI240" s="30" t="str">
        <f>IF(AI165="","",AI165/SUM(AI$5:AI165))</f>
        <v/>
      </c>
      <c r="AJ240" s="30" t="str">
        <f>IF(AJ165="","",AJ165/SUM(AJ$5:AJ165))</f>
        <v/>
      </c>
      <c r="AK240" s="30" t="str">
        <f>IF(AK165="","",AK165/SUM(AK$5:AK165))</f>
        <v/>
      </c>
      <c r="AL240" s="30" t="str">
        <f>IF(AL165="","",AL165/SUM(AL$5:AL165))</f>
        <v/>
      </c>
      <c r="AM240" s="30" t="str">
        <f>IF(AM165="","",AM165/SUM(AM$5:AM165))</f>
        <v/>
      </c>
      <c r="AN240" s="30" t="str">
        <f>IF(AN165="","",AN165/SUM(AN$5:AN165))</f>
        <v/>
      </c>
      <c r="AO240" s="30" t="str">
        <f>IF(AO165="","",AO165/SUM(AO$5:AO165))</f>
        <v/>
      </c>
      <c r="AP240" s="30" t="str">
        <f>IF(AP165="","",AP165/SUM(AP$5:AP165))</f>
        <v/>
      </c>
      <c r="AQ240" s="30" t="str">
        <f>IF(AQ165="","",AQ165/SUM(AQ$5:AQ165))</f>
        <v/>
      </c>
      <c r="AR240" s="30" t="str">
        <f>IF(AR165="","",AR165/SUM(AR$5:AR165))</f>
        <v/>
      </c>
      <c r="AS240" s="30" t="str">
        <f>IF(AS165="","",AS165/SUM(AS$5:AS165))</f>
        <v/>
      </c>
      <c r="AT240" s="30" t="str">
        <f>IF(AT165="","",AT165/SUM(AT$5:AT165))</f>
        <v/>
      </c>
      <c r="AU240" s="30" t="str">
        <f>IF(AU165="","",AU165/SUM(AU$5:AU165))</f>
        <v/>
      </c>
      <c r="AV240" s="30" t="str">
        <f>IF(AV165="","",AV165/SUM(AV$5:AV165))</f>
        <v/>
      </c>
      <c r="AW240" s="30" t="str">
        <f>IF(AW165="","",AW165/SUM(AW$5:AW165))</f>
        <v/>
      </c>
    </row>
    <row r="241" spans="1:49" x14ac:dyDescent="0.2">
      <c r="A241" s="27">
        <v>44508</v>
      </c>
      <c r="B241" s="30" t="str">
        <f>IF(B166="","",B166/SUM(B$5:B166))</f>
        <v/>
      </c>
      <c r="C241" s="30" t="str">
        <f>IF(C166="","",C166/SUM(C$5:C166))</f>
        <v/>
      </c>
      <c r="D241" s="30" t="str">
        <f>IF(D166="","",D166/SUM(D$5:D166))</f>
        <v/>
      </c>
      <c r="E241" s="30" t="str">
        <f>IF(E166="","",E166/SUM(E$5:E166))</f>
        <v/>
      </c>
      <c r="F241" s="30" t="str">
        <f>IF(F166="","",F166/SUM(F$5:F166))</f>
        <v/>
      </c>
      <c r="G241" s="30" t="str">
        <f>IF(G166="","",G166/SUM(G$5:G166))</f>
        <v/>
      </c>
      <c r="H241" s="30" t="str">
        <f>IF(H166="","",H166/SUM(H$5:H166))</f>
        <v/>
      </c>
      <c r="I241" s="30" t="str">
        <f>IF(I166="","",I166/SUM(I$5:I166))</f>
        <v/>
      </c>
      <c r="J241" s="30">
        <f>IF(J166="","",J166/SUM(J$5:J166))</f>
        <v>1.7539463793535455E-4</v>
      </c>
      <c r="K241" s="30" t="str">
        <f>IF(K166="","",K166/SUM(K$5:K166))</f>
        <v/>
      </c>
      <c r="L241" s="30" t="str">
        <f>IF(L166="","",L166/SUM(L$5:L166))</f>
        <v/>
      </c>
      <c r="M241" s="30" t="str">
        <f>IF(M166="","",M166/SUM(M$5:M166))</f>
        <v/>
      </c>
      <c r="N241" s="30">
        <f>IF(N166="","",N166/SUM(N$5:N166))</f>
        <v>1.492693266460675E-5</v>
      </c>
      <c r="O241" s="30" t="str">
        <f>IF(O166="","",O166/SUM(O$5:O166))</f>
        <v/>
      </c>
      <c r="P241" s="30" t="str">
        <f>IF(P166="","",P166/SUM(P$5:P166))</f>
        <v/>
      </c>
      <c r="Q241" s="30">
        <f>IF(Q166="","",Q166/SUM(Q$5:Q166))</f>
        <v>1.6790496578936322E-4</v>
      </c>
      <c r="R241" s="30">
        <f>IF(R166="","",R166/SUM(R$5:R166))</f>
        <v>2.0489284104413392E-5</v>
      </c>
      <c r="S241" s="30">
        <f>IF(S166="","",S166/SUM(S$5:S166))</f>
        <v>1.810216863980305E-4</v>
      </c>
      <c r="T241" s="30" t="str">
        <f>IF(T166="","",T166/SUM(T$5:T166))</f>
        <v/>
      </c>
      <c r="U241" s="30">
        <f>IF(U166="","",U166/SUM(U$5:U166))</f>
        <v>1.3284843653996246E-4</v>
      </c>
      <c r="V241" s="30" t="str">
        <f>IF(V166="","",V166/SUM(V$5:V166))</f>
        <v/>
      </c>
      <c r="W241" s="30" t="str">
        <f>IF(W166="","",W166/SUM(W$5:W166))</f>
        <v/>
      </c>
      <c r="X241" s="30" t="str">
        <f>IF(X166="","",X166/SUM(X$5:X166))</f>
        <v/>
      </c>
      <c r="Y241" s="30" t="str">
        <f>IF(Y166="","",Y166/SUM(Y$5:Y166))</f>
        <v/>
      </c>
      <c r="Z241" s="30" t="str">
        <f>IF(Z166="","",Z166/SUM(Z$5:Z166))</f>
        <v/>
      </c>
      <c r="AA241" s="30" t="str">
        <f>IF(AA166="","",AA166/SUM(AA$5:AA166))</f>
        <v/>
      </c>
      <c r="AB241" s="30" t="str">
        <f>IF(AB166="","",AB166/SUM(AB$5:AB166))</f>
        <v/>
      </c>
      <c r="AC241" s="30" t="str">
        <f>IF(AC166="","",AC166/SUM(AC$5:AC166))</f>
        <v/>
      </c>
      <c r="AD241" s="30" t="str">
        <f>IF(AD166="","",AD166/SUM(AD$5:AD166))</f>
        <v/>
      </c>
      <c r="AE241" s="30" t="str">
        <f>IF(AE166="","",AE166/SUM(AE$5:AE166))</f>
        <v/>
      </c>
      <c r="AF241" s="30" t="str">
        <f>IF(AF166="","",AF166/SUM(AF$5:AF166))</f>
        <v/>
      </c>
      <c r="AG241" s="30" t="str">
        <f>IF(AG166="","",AG166/SUM(AG$5:AG166))</f>
        <v/>
      </c>
      <c r="AH241" s="30" t="str">
        <f>IF(AH166="","",AH166/SUM(AH$5:AH166))</f>
        <v/>
      </c>
      <c r="AI241" s="30" t="str">
        <f>IF(AI166="","",AI166/SUM(AI$5:AI166))</f>
        <v/>
      </c>
      <c r="AJ241" s="30" t="str">
        <f>IF(AJ166="","",AJ166/SUM(AJ$5:AJ166))</f>
        <v/>
      </c>
      <c r="AK241" s="30" t="str">
        <f>IF(AK166="","",AK166/SUM(AK$5:AK166))</f>
        <v/>
      </c>
      <c r="AL241" s="30" t="str">
        <f>IF(AL166="","",AL166/SUM(AL$5:AL166))</f>
        <v/>
      </c>
      <c r="AM241" s="30" t="str">
        <f>IF(AM166="","",AM166/SUM(AM$5:AM166))</f>
        <v/>
      </c>
      <c r="AN241" s="30" t="str">
        <f>IF(AN166="","",AN166/SUM(AN$5:AN166))</f>
        <v/>
      </c>
      <c r="AO241" s="30" t="str">
        <f>IF(AO166="","",AO166/SUM(AO$5:AO166))</f>
        <v/>
      </c>
      <c r="AP241" s="30" t="str">
        <f>IF(AP166="","",AP166/SUM(AP$5:AP166))</f>
        <v/>
      </c>
      <c r="AQ241" s="30" t="str">
        <f>IF(AQ166="","",AQ166/SUM(AQ$5:AQ166))</f>
        <v/>
      </c>
      <c r="AR241" s="30" t="str">
        <f>IF(AR166="","",AR166/SUM(AR$5:AR166))</f>
        <v/>
      </c>
      <c r="AS241" s="30" t="str">
        <f>IF(AS166="","",AS166/SUM(AS$5:AS166))</f>
        <v/>
      </c>
      <c r="AT241" s="30" t="str">
        <f>IF(AT166="","",AT166/SUM(AT$5:AT166))</f>
        <v/>
      </c>
      <c r="AU241" s="30" t="str">
        <f>IF(AU166="","",AU166/SUM(AU$5:AU166))</f>
        <v/>
      </c>
      <c r="AV241" s="30" t="str">
        <f>IF(AV166="","",AV166/SUM(AV$5:AV166))</f>
        <v/>
      </c>
      <c r="AW241" s="30" t="str">
        <f>IF(AW166="","",AW166/SUM(AW$5:AW166))</f>
        <v/>
      </c>
    </row>
    <row r="242" spans="1:49" x14ac:dyDescent="0.2">
      <c r="A242" s="27">
        <v>44509</v>
      </c>
      <c r="B242" s="30" t="str">
        <f>IF(B167="","",B167/SUM(B$5:B167))</f>
        <v/>
      </c>
      <c r="C242" s="30" t="str">
        <f>IF(C167="","",C167/SUM(C$5:C167))</f>
        <v/>
      </c>
      <c r="D242" s="30" t="str">
        <f>IF(D167="","",D167/SUM(D$5:D167))</f>
        <v/>
      </c>
      <c r="E242" s="30" t="str">
        <f>IF(E167="","",E167/SUM(E$5:E167))</f>
        <v/>
      </c>
      <c r="F242" s="30" t="str">
        <f>IF(F167="","",F167/SUM(F$5:F167))</f>
        <v/>
      </c>
      <c r="G242" s="30" t="str">
        <f>IF(G167="","",G167/SUM(G$5:G167))</f>
        <v/>
      </c>
      <c r="H242" s="30" t="str">
        <f>IF(H167="","",H167/SUM(H$5:H167))</f>
        <v/>
      </c>
      <c r="I242" s="30" t="str">
        <f>IF(I167="","",I167/SUM(I$5:I167))</f>
        <v/>
      </c>
      <c r="J242" s="30">
        <f>IF(J167="","",J167/SUM(J$5:J167))</f>
        <v>5.8042498069401892E-3</v>
      </c>
      <c r="K242" s="30" t="str">
        <f>IF(K167="","",K167/SUM(K$5:K167))</f>
        <v/>
      </c>
      <c r="L242" s="30" t="str">
        <f>IF(L167="","",L167/SUM(L$5:L167))</f>
        <v/>
      </c>
      <c r="M242" s="30" t="str">
        <f>IF(M167="","",M167/SUM(M$5:M167))</f>
        <v/>
      </c>
      <c r="N242" s="30">
        <f>IF(N167="","",N167/SUM(N$5:N167))</f>
        <v>0</v>
      </c>
      <c r="O242" s="30" t="str">
        <f>IF(O167="","",O167/SUM(O$5:O167))</f>
        <v/>
      </c>
      <c r="P242" s="30" t="str">
        <f>IF(P167="","",P167/SUM(P$5:P167))</f>
        <v/>
      </c>
      <c r="Q242" s="30">
        <f>IF(Q167="","",Q167/SUM(Q$5:Q167))</f>
        <v>7.1308724832214762E-4</v>
      </c>
      <c r="R242" s="30">
        <f>IF(R167="","",R167/SUM(R$5:R167))</f>
        <v>1.0243592632808179E-4</v>
      </c>
      <c r="S242" s="30">
        <f>IF(S167="","",S167/SUM(S$5:S167))</f>
        <v>2.1717884678032359E-4</v>
      </c>
      <c r="T242" s="30" t="str">
        <f>IF(T167="","",T167/SUM(T$5:T167))</f>
        <v/>
      </c>
      <c r="U242" s="30">
        <f>IF(U167="","",U167/SUM(U$5:U167))</f>
        <v>0</v>
      </c>
      <c r="V242" s="30" t="str">
        <f>IF(V167="","",V167/SUM(V$5:V167))</f>
        <v/>
      </c>
      <c r="W242" s="30" t="str">
        <f>IF(W167="","",W167/SUM(W$5:W167))</f>
        <v/>
      </c>
      <c r="X242" s="30" t="str">
        <f>IF(X167="","",X167/SUM(X$5:X167))</f>
        <v/>
      </c>
      <c r="Y242" s="30" t="str">
        <f>IF(Y167="","",Y167/SUM(Y$5:Y167))</f>
        <v/>
      </c>
      <c r="Z242" s="30" t="str">
        <f>IF(Z167="","",Z167/SUM(Z$5:Z167))</f>
        <v/>
      </c>
      <c r="AA242" s="30" t="str">
        <f>IF(AA167="","",AA167/SUM(AA$5:AA167))</f>
        <v/>
      </c>
      <c r="AB242" s="30" t="str">
        <f>IF(AB167="","",AB167/SUM(AB$5:AB167))</f>
        <v/>
      </c>
      <c r="AC242" s="30" t="str">
        <f>IF(AC167="","",AC167/SUM(AC$5:AC167))</f>
        <v/>
      </c>
      <c r="AD242" s="30" t="str">
        <f>IF(AD167="","",AD167/SUM(AD$5:AD167))</f>
        <v/>
      </c>
      <c r="AE242" s="30" t="str">
        <f>IF(AE167="","",AE167/SUM(AE$5:AE167))</f>
        <v/>
      </c>
      <c r="AF242" s="30" t="str">
        <f>IF(AF167="","",AF167/SUM(AF$5:AF167))</f>
        <v/>
      </c>
      <c r="AG242" s="30" t="str">
        <f>IF(AG167="","",AG167/SUM(AG$5:AG167))</f>
        <v/>
      </c>
      <c r="AH242" s="30" t="str">
        <f>IF(AH167="","",AH167/SUM(AH$5:AH167))</f>
        <v/>
      </c>
      <c r="AI242" s="30" t="str">
        <f>IF(AI167="","",AI167/SUM(AI$5:AI167))</f>
        <v/>
      </c>
      <c r="AJ242" s="30" t="str">
        <f>IF(AJ167="","",AJ167/SUM(AJ$5:AJ167))</f>
        <v/>
      </c>
      <c r="AK242" s="30" t="str">
        <f>IF(AK167="","",AK167/SUM(AK$5:AK167))</f>
        <v/>
      </c>
      <c r="AL242" s="30" t="str">
        <f>IF(AL167="","",AL167/SUM(AL$5:AL167))</f>
        <v/>
      </c>
      <c r="AM242" s="30" t="str">
        <f>IF(AM167="","",AM167/SUM(AM$5:AM167))</f>
        <v/>
      </c>
      <c r="AN242" s="30" t="str">
        <f>IF(AN167="","",AN167/SUM(AN$5:AN167))</f>
        <v/>
      </c>
      <c r="AO242" s="30" t="str">
        <f>IF(AO167="","",AO167/SUM(AO$5:AO167))</f>
        <v/>
      </c>
      <c r="AP242" s="30" t="str">
        <f>IF(AP167="","",AP167/SUM(AP$5:AP167))</f>
        <v/>
      </c>
      <c r="AQ242" s="30" t="str">
        <f>IF(AQ167="","",AQ167/SUM(AQ$5:AQ167))</f>
        <v/>
      </c>
      <c r="AR242" s="30" t="str">
        <f>IF(AR167="","",AR167/SUM(AR$5:AR167))</f>
        <v/>
      </c>
      <c r="AS242" s="30" t="str">
        <f>IF(AS167="","",AS167/SUM(AS$5:AS167))</f>
        <v/>
      </c>
      <c r="AT242" s="30" t="str">
        <f>IF(AT167="","",AT167/SUM(AT$5:AT167))</f>
        <v/>
      </c>
      <c r="AU242" s="30" t="str">
        <f>IF(AU167="","",AU167/SUM(AU$5:AU167))</f>
        <v/>
      </c>
      <c r="AV242" s="30" t="str">
        <f>IF(AV167="","",AV167/SUM(AV$5:AV167))</f>
        <v/>
      </c>
      <c r="AW242" s="30" t="str">
        <f>IF(AW167="","",AW167/SUM(AW$5:AW167))</f>
        <v/>
      </c>
    </row>
    <row r="243" spans="1:49" x14ac:dyDescent="0.2">
      <c r="A243" s="27">
        <v>44510</v>
      </c>
      <c r="B243" s="30" t="str">
        <f>IF(B168="","",B168/SUM(B$5:B168))</f>
        <v/>
      </c>
      <c r="C243" s="30" t="str">
        <f>IF(C168="","",C168/SUM(C$5:C168))</f>
        <v/>
      </c>
      <c r="D243" s="30" t="str">
        <f>IF(D168="","",D168/SUM(D$5:D168))</f>
        <v/>
      </c>
      <c r="E243" s="30" t="str">
        <f>IF(E168="","",E168/SUM(E$5:E168))</f>
        <v/>
      </c>
      <c r="F243" s="30" t="str">
        <f>IF(F168="","",F168/SUM(F$5:F168))</f>
        <v/>
      </c>
      <c r="G243" s="30" t="str">
        <f>IF(G168="","",G168/SUM(G$5:G168))</f>
        <v/>
      </c>
      <c r="H243" s="30" t="str">
        <f>IF(H168="","",H168/SUM(H$5:H168))</f>
        <v/>
      </c>
      <c r="I243" s="30" t="str">
        <f>IF(I168="","",I168/SUM(I$5:I168))</f>
        <v/>
      </c>
      <c r="J243" s="30">
        <f>IF(J168="","",J168/SUM(J$5:J168))</f>
        <v>2.4910322837783979E-5</v>
      </c>
      <c r="K243" s="30" t="str">
        <f>IF(K168="","",K168/SUM(K$5:K168))</f>
        <v/>
      </c>
      <c r="L243" s="30" t="str">
        <f>IF(L168="","",L168/SUM(L$5:L168))</f>
        <v/>
      </c>
      <c r="M243" s="30" t="str">
        <f>IF(M168="","",M168/SUM(M$5:M168))</f>
        <v/>
      </c>
      <c r="N243" s="30">
        <f>IF(N168="","",N168/SUM(N$5:N168))</f>
        <v>0</v>
      </c>
      <c r="O243" s="30" t="str">
        <f>IF(O168="","",O168/SUM(O$5:O168))</f>
        <v/>
      </c>
      <c r="P243" s="30" t="str">
        <f>IF(P168="","",P168/SUM(P$5:P168))</f>
        <v/>
      </c>
      <c r="Q243" s="30">
        <f>IF(Q168="","",Q168/SUM(Q$5:Q168))</f>
        <v>6.7069081153588194E-4</v>
      </c>
      <c r="R243" s="30">
        <f>IF(R168="","",R168/SUM(R$5:R168))</f>
        <v>1.8435067595247849E-4</v>
      </c>
      <c r="S243" s="30">
        <f>IF(S168="","",S168/SUM(S$5:S168))</f>
        <v>3.2566217976552321E-4</v>
      </c>
      <c r="T243" s="30" t="str">
        <f>IF(T168="","",T168/SUM(T$5:T168))</f>
        <v/>
      </c>
      <c r="U243" s="30">
        <f>IF(U168="","",U168/SUM(U$5:U168))</f>
        <v>3.3211006127430632E-5</v>
      </c>
      <c r="V243" s="30" t="str">
        <f>IF(V168="","",V168/SUM(V$5:V168))</f>
        <v/>
      </c>
      <c r="W243" s="30" t="str">
        <f>IF(W168="","",W168/SUM(W$5:W168))</f>
        <v/>
      </c>
      <c r="X243" s="30" t="str">
        <f>IF(X168="","",X168/SUM(X$5:X168))</f>
        <v/>
      </c>
      <c r="Y243" s="30" t="str">
        <f>IF(Y168="","",Y168/SUM(Y$5:Y168))</f>
        <v/>
      </c>
      <c r="Z243" s="30" t="str">
        <f>IF(Z168="","",Z168/SUM(Z$5:Z168))</f>
        <v/>
      </c>
      <c r="AA243" s="30" t="str">
        <f>IF(AA168="","",AA168/SUM(AA$5:AA168))</f>
        <v/>
      </c>
      <c r="AB243" s="30" t="str">
        <f>IF(AB168="","",AB168/SUM(AB$5:AB168))</f>
        <v/>
      </c>
      <c r="AC243" s="30" t="str">
        <f>IF(AC168="","",AC168/SUM(AC$5:AC168))</f>
        <v/>
      </c>
      <c r="AD243" s="30" t="str">
        <f>IF(AD168="","",AD168/SUM(AD$5:AD168))</f>
        <v/>
      </c>
      <c r="AE243" s="30" t="str">
        <f>IF(AE168="","",AE168/SUM(AE$5:AE168))</f>
        <v/>
      </c>
      <c r="AF243" s="30" t="str">
        <f>IF(AF168="","",AF168/SUM(AF$5:AF168))</f>
        <v/>
      </c>
      <c r="AG243" s="30" t="str">
        <f>IF(AG168="","",AG168/SUM(AG$5:AG168))</f>
        <v/>
      </c>
      <c r="AH243" s="30" t="str">
        <f>IF(AH168="","",AH168/SUM(AH$5:AH168))</f>
        <v/>
      </c>
      <c r="AI243" s="30" t="str">
        <f>IF(AI168="","",AI168/SUM(AI$5:AI168))</f>
        <v/>
      </c>
      <c r="AJ243" s="30" t="str">
        <f>IF(AJ168="","",AJ168/SUM(AJ$5:AJ168))</f>
        <v/>
      </c>
      <c r="AK243" s="30" t="str">
        <f>IF(AK168="","",AK168/SUM(AK$5:AK168))</f>
        <v/>
      </c>
      <c r="AL243" s="30" t="str">
        <f>IF(AL168="","",AL168/SUM(AL$5:AL168))</f>
        <v/>
      </c>
      <c r="AM243" s="30" t="str">
        <f>IF(AM168="","",AM168/SUM(AM$5:AM168))</f>
        <v/>
      </c>
      <c r="AN243" s="30" t="str">
        <f>IF(AN168="","",AN168/SUM(AN$5:AN168))</f>
        <v/>
      </c>
      <c r="AO243" s="30" t="str">
        <f>IF(AO168="","",AO168/SUM(AO$5:AO168))</f>
        <v/>
      </c>
      <c r="AP243" s="30" t="str">
        <f>IF(AP168="","",AP168/SUM(AP$5:AP168))</f>
        <v/>
      </c>
      <c r="AQ243" s="30" t="str">
        <f>IF(AQ168="","",AQ168/SUM(AQ$5:AQ168))</f>
        <v/>
      </c>
      <c r="AR243" s="30" t="str">
        <f>IF(AR168="","",AR168/SUM(AR$5:AR168))</f>
        <v/>
      </c>
      <c r="AS243" s="30" t="str">
        <f>IF(AS168="","",AS168/SUM(AS$5:AS168))</f>
        <v/>
      </c>
      <c r="AT243" s="30" t="str">
        <f>IF(AT168="","",AT168/SUM(AT$5:AT168))</f>
        <v/>
      </c>
      <c r="AU243" s="30" t="str">
        <f>IF(AU168="","",AU168/SUM(AU$5:AU168))</f>
        <v/>
      </c>
      <c r="AV243" s="30" t="str">
        <f>IF(AV168="","",AV168/SUM(AV$5:AV168))</f>
        <v/>
      </c>
      <c r="AW243" s="30" t="str">
        <f>IF(AW168="","",AW168/SUM(AW$5:AW168))</f>
        <v/>
      </c>
    </row>
    <row r="244" spans="1:49" x14ac:dyDescent="0.2">
      <c r="A244" s="27">
        <v>44511</v>
      </c>
      <c r="B244" s="30" t="str">
        <f>IF(B169="","",B169/SUM(B$5:B169))</f>
        <v/>
      </c>
      <c r="C244" s="30" t="str">
        <f>IF(C169="","",C169/SUM(C$5:C169))</f>
        <v/>
      </c>
      <c r="D244" s="30" t="str">
        <f>IF(D169="","",D169/SUM(D$5:D169))</f>
        <v/>
      </c>
      <c r="E244" s="30" t="str">
        <f>IF(E169="","",E169/SUM(E$5:E169))</f>
        <v/>
      </c>
      <c r="F244" s="30" t="str">
        <f>IF(F169="","",F169/SUM(F$5:F169))</f>
        <v/>
      </c>
      <c r="G244" s="30" t="str">
        <f>IF(G169="","",G169/SUM(G$5:G169))</f>
        <v/>
      </c>
      <c r="H244" s="30" t="str">
        <f>IF(H169="","",H169/SUM(H$5:H169))</f>
        <v/>
      </c>
      <c r="I244" s="30" t="str">
        <f>IF(I169="","",I169/SUM(I$5:I169))</f>
        <v/>
      </c>
      <c r="J244" s="30">
        <f>IF(J169="","",J169/SUM(J$5:J169))</f>
        <v>3.722638606244106E-3</v>
      </c>
      <c r="K244" s="30" t="str">
        <f>IF(K169="","",K169/SUM(K$5:K169))</f>
        <v/>
      </c>
      <c r="L244" s="30" t="str">
        <f>IF(L169="","",L169/SUM(L$5:L169))</f>
        <v/>
      </c>
      <c r="M244" s="30" t="str">
        <f>IF(M169="","",M169/SUM(M$5:M169))</f>
        <v/>
      </c>
      <c r="N244" s="30">
        <f>IF(N169="","",N169/SUM(N$5:N169))</f>
        <v>1.1193946313833478E-4</v>
      </c>
      <c r="O244" s="30" t="str">
        <f>IF(O169="","",O169/SUM(O$5:O169))</f>
        <v/>
      </c>
      <c r="P244" s="30" t="str">
        <f>IF(P169="","",P169/SUM(P$5:P169))</f>
        <v/>
      </c>
      <c r="Q244" s="30">
        <f>IF(Q169="","",Q169/SUM(Q$5:Q169))</f>
        <v>6.7024128686327079E-4</v>
      </c>
      <c r="R244" s="30">
        <f>IF(R169="","",R169/SUM(R$5:R169))</f>
        <v>8.1926921186301814E-5</v>
      </c>
      <c r="S244" s="30">
        <f>IF(S169="","",S169/SUM(S$5:S169))</f>
        <v>2.893937201562726E-4</v>
      </c>
      <c r="T244" s="30" t="str">
        <f>IF(T169="","",T169/SUM(T$5:T169))</f>
        <v/>
      </c>
      <c r="U244" s="30">
        <f>IF(U169="","",U169/SUM(U$5:U169))</f>
        <v>0</v>
      </c>
      <c r="V244" s="30" t="str">
        <f>IF(V169="","",V169/SUM(V$5:V169))</f>
        <v/>
      </c>
      <c r="W244" s="30" t="str">
        <f>IF(W169="","",W169/SUM(W$5:W169))</f>
        <v/>
      </c>
      <c r="X244" s="30" t="str">
        <f>IF(X169="","",X169/SUM(X$5:X169))</f>
        <v/>
      </c>
      <c r="Y244" s="30" t="str">
        <f>IF(Y169="","",Y169/SUM(Y$5:Y169))</f>
        <v/>
      </c>
      <c r="Z244" s="30" t="str">
        <f>IF(Z169="","",Z169/SUM(Z$5:Z169))</f>
        <v/>
      </c>
      <c r="AA244" s="30" t="str">
        <f>IF(AA169="","",AA169/SUM(AA$5:AA169))</f>
        <v/>
      </c>
      <c r="AB244" s="30" t="str">
        <f>IF(AB169="","",AB169/SUM(AB$5:AB169))</f>
        <v/>
      </c>
      <c r="AC244" s="30" t="str">
        <f>IF(AC169="","",AC169/SUM(AC$5:AC169))</f>
        <v/>
      </c>
      <c r="AD244" s="30" t="str">
        <f>IF(AD169="","",AD169/SUM(AD$5:AD169))</f>
        <v/>
      </c>
      <c r="AE244" s="30" t="str">
        <f>IF(AE169="","",AE169/SUM(AE$5:AE169))</f>
        <v/>
      </c>
      <c r="AF244" s="30" t="str">
        <f>IF(AF169="","",AF169/SUM(AF$5:AF169))</f>
        <v/>
      </c>
      <c r="AG244" s="30" t="str">
        <f>IF(AG169="","",AG169/SUM(AG$5:AG169))</f>
        <v/>
      </c>
      <c r="AH244" s="30" t="str">
        <f>IF(AH169="","",AH169/SUM(AH$5:AH169))</f>
        <v/>
      </c>
      <c r="AI244" s="30" t="str">
        <f>IF(AI169="","",AI169/SUM(AI$5:AI169))</f>
        <v/>
      </c>
      <c r="AJ244" s="30" t="str">
        <f>IF(AJ169="","",AJ169/SUM(AJ$5:AJ169))</f>
        <v/>
      </c>
      <c r="AK244" s="30" t="str">
        <f>IF(AK169="","",AK169/SUM(AK$5:AK169))</f>
        <v/>
      </c>
      <c r="AL244" s="30" t="str">
        <f>IF(AL169="","",AL169/SUM(AL$5:AL169))</f>
        <v/>
      </c>
      <c r="AM244" s="30" t="str">
        <f>IF(AM169="","",AM169/SUM(AM$5:AM169))</f>
        <v/>
      </c>
      <c r="AN244" s="30" t="str">
        <f>IF(AN169="","",AN169/SUM(AN$5:AN169))</f>
        <v/>
      </c>
      <c r="AO244" s="30" t="str">
        <f>IF(AO169="","",AO169/SUM(AO$5:AO169))</f>
        <v/>
      </c>
      <c r="AP244" s="30" t="str">
        <f>IF(AP169="","",AP169/SUM(AP$5:AP169))</f>
        <v/>
      </c>
      <c r="AQ244" s="30" t="str">
        <f>IF(AQ169="","",AQ169/SUM(AQ$5:AQ169))</f>
        <v/>
      </c>
      <c r="AR244" s="30" t="str">
        <f>IF(AR169="","",AR169/SUM(AR$5:AR169))</f>
        <v/>
      </c>
      <c r="AS244" s="30" t="str">
        <f>IF(AS169="","",AS169/SUM(AS$5:AS169))</f>
        <v/>
      </c>
      <c r="AT244" s="30" t="str">
        <f>IF(AT169="","",AT169/SUM(AT$5:AT169))</f>
        <v/>
      </c>
      <c r="AU244" s="30" t="str">
        <f>IF(AU169="","",AU169/SUM(AU$5:AU169))</f>
        <v/>
      </c>
      <c r="AV244" s="30" t="str">
        <f>IF(AV169="","",AV169/SUM(AV$5:AV169))</f>
        <v/>
      </c>
      <c r="AW244" s="30" t="str">
        <f>IF(AW169="","",AW169/SUM(AW$5:AW169))</f>
        <v/>
      </c>
    </row>
    <row r="245" spans="1:49" x14ac:dyDescent="0.2">
      <c r="A245" s="27">
        <v>44512</v>
      </c>
      <c r="B245" s="30" t="str">
        <f>IF(B170="","",B170/SUM(B$5:B170))</f>
        <v/>
      </c>
      <c r="C245" s="30" t="str">
        <f>IF(C170="","",C170/SUM(C$5:C170))</f>
        <v/>
      </c>
      <c r="D245" s="30" t="str">
        <f>IF(D170="","",D170/SUM(D$5:D170))</f>
        <v/>
      </c>
      <c r="E245" s="30" t="str">
        <f>IF(E170="","",E170/SUM(E$5:E170))</f>
        <v/>
      </c>
      <c r="F245" s="30" t="str">
        <f>IF(F170="","",F170/SUM(F$5:F170))</f>
        <v/>
      </c>
      <c r="G245" s="30" t="str">
        <f>IF(G170="","",G170/SUM(G$5:G170))</f>
        <v/>
      </c>
      <c r="H245" s="30" t="str">
        <f>IF(H170="","",H170/SUM(H$5:H170))</f>
        <v/>
      </c>
      <c r="I245" s="30" t="str">
        <f>IF(I170="","",I170/SUM(I$5:I170))</f>
        <v/>
      </c>
      <c r="J245" s="30" t="str">
        <f>IF(J170="","",J170/SUM(J$5:J170))</f>
        <v/>
      </c>
      <c r="K245" s="30" t="str">
        <f>IF(K170="","",K170/SUM(K$5:K170))</f>
        <v/>
      </c>
      <c r="L245" s="30" t="str">
        <f>IF(L170="","",L170/SUM(L$5:L170))</f>
        <v/>
      </c>
      <c r="M245" s="30" t="str">
        <f>IF(M170="","",M170/SUM(M$5:M170))</f>
        <v/>
      </c>
      <c r="N245" s="30">
        <f>IF(N170="","",N170/SUM(N$5:N170))</f>
        <v>1.5669069257286117E-4</v>
      </c>
      <c r="O245" s="30" t="str">
        <f>IF(O170="","",O170/SUM(O$5:O170))</f>
        <v/>
      </c>
      <c r="P245" s="30" t="str">
        <f>IF(P170="","",P170/SUM(P$5:P170))</f>
        <v/>
      </c>
      <c r="Q245" s="30">
        <f>IF(Q170="","",Q170/SUM(Q$5:Q170))</f>
        <v>1.2969083378655398E-3</v>
      </c>
      <c r="R245" s="30">
        <f>IF(R170="","",R170/SUM(R$5:R170))</f>
        <v>4.5039511935470665E-4</v>
      </c>
      <c r="S245" s="30">
        <f>IF(S170="","",S170/SUM(S$5:S170))</f>
        <v>3.6172906493036713E-5</v>
      </c>
      <c r="T245" s="30" t="str">
        <f>IF(T170="","",T170/SUM(T$5:T170))</f>
        <v/>
      </c>
      <c r="U245" s="30">
        <f>IF(U170="","",U170/SUM(U$5:U170))</f>
        <v>1.1622501162250116E-4</v>
      </c>
      <c r="V245" s="30" t="str">
        <f>IF(V170="","",V170/SUM(V$5:V170))</f>
        <v/>
      </c>
      <c r="W245" s="30" t="str">
        <f>IF(W170="","",W170/SUM(W$5:W170))</f>
        <v/>
      </c>
      <c r="X245" s="30" t="str">
        <f>IF(X170="","",X170/SUM(X$5:X170))</f>
        <v/>
      </c>
      <c r="Y245" s="30" t="str">
        <f>IF(Y170="","",Y170/SUM(Y$5:Y170))</f>
        <v/>
      </c>
      <c r="Z245" s="30" t="str">
        <f>IF(Z170="","",Z170/SUM(Z$5:Z170))</f>
        <v/>
      </c>
      <c r="AA245" s="30" t="str">
        <f>IF(AA170="","",AA170/SUM(AA$5:AA170))</f>
        <v/>
      </c>
      <c r="AB245" s="30" t="str">
        <f>IF(AB170="","",AB170/SUM(AB$5:AB170))</f>
        <v/>
      </c>
      <c r="AC245" s="30" t="str">
        <f>IF(AC170="","",AC170/SUM(AC$5:AC170))</f>
        <v/>
      </c>
      <c r="AD245" s="30" t="str">
        <f>IF(AD170="","",AD170/SUM(AD$5:AD170))</f>
        <v/>
      </c>
      <c r="AE245" s="30" t="str">
        <f>IF(AE170="","",AE170/SUM(AE$5:AE170))</f>
        <v/>
      </c>
      <c r="AF245" s="30" t="str">
        <f>IF(AF170="","",AF170/SUM(AF$5:AF170))</f>
        <v/>
      </c>
      <c r="AG245" s="30" t="str">
        <f>IF(AG170="","",AG170/SUM(AG$5:AG170))</f>
        <v/>
      </c>
      <c r="AH245" s="30" t="str">
        <f>IF(AH170="","",AH170/SUM(AH$5:AH170))</f>
        <v/>
      </c>
      <c r="AI245" s="30" t="str">
        <f>IF(AI170="","",AI170/SUM(AI$5:AI170))</f>
        <v/>
      </c>
      <c r="AJ245" s="30" t="str">
        <f>IF(AJ170="","",AJ170/SUM(AJ$5:AJ170))</f>
        <v/>
      </c>
      <c r="AK245" s="30" t="str">
        <f>IF(AK170="","",AK170/SUM(AK$5:AK170))</f>
        <v/>
      </c>
      <c r="AL245" s="30" t="str">
        <f>IF(AL170="","",AL170/SUM(AL$5:AL170))</f>
        <v/>
      </c>
      <c r="AM245" s="30" t="str">
        <f>IF(AM170="","",AM170/SUM(AM$5:AM170))</f>
        <v/>
      </c>
      <c r="AN245" s="30" t="str">
        <f>IF(AN170="","",AN170/SUM(AN$5:AN170))</f>
        <v/>
      </c>
      <c r="AO245" s="30" t="str">
        <f>IF(AO170="","",AO170/SUM(AO$5:AO170))</f>
        <v/>
      </c>
      <c r="AP245" s="30" t="str">
        <f>IF(AP170="","",AP170/SUM(AP$5:AP170))</f>
        <v/>
      </c>
      <c r="AQ245" s="30" t="str">
        <f>IF(AQ170="","",AQ170/SUM(AQ$5:AQ170))</f>
        <v/>
      </c>
      <c r="AR245" s="30" t="str">
        <f>IF(AR170="","",AR170/SUM(AR$5:AR170))</f>
        <v/>
      </c>
      <c r="AS245" s="30" t="str">
        <f>IF(AS170="","",AS170/SUM(AS$5:AS170))</f>
        <v/>
      </c>
      <c r="AT245" s="30" t="str">
        <f>IF(AT170="","",AT170/SUM(AT$5:AT170))</f>
        <v/>
      </c>
      <c r="AU245" s="30" t="str">
        <f>IF(AU170="","",AU170/SUM(AU$5:AU170))</f>
        <v/>
      </c>
      <c r="AV245" s="30" t="str">
        <f>IF(AV170="","",AV170/SUM(AV$5:AV170))</f>
        <v/>
      </c>
      <c r="AW245" s="30" t="str">
        <f>IF(AW170="","",AW170/SUM(AW$5:AW170))</f>
        <v/>
      </c>
    </row>
    <row r="246" spans="1:49" x14ac:dyDescent="0.2">
      <c r="A246" s="27">
        <v>44513</v>
      </c>
      <c r="B246" s="30" t="str">
        <f>IF(B171="","",B171/SUM(B$5:B171))</f>
        <v/>
      </c>
      <c r="C246" s="30" t="str">
        <f>IF(C171="","",C171/SUM(C$5:C171))</f>
        <v/>
      </c>
      <c r="D246" s="30" t="str">
        <f>IF(D171="","",D171/SUM(D$5:D171))</f>
        <v/>
      </c>
      <c r="E246" s="30" t="str">
        <f>IF(E171="","",E171/SUM(E$5:E171))</f>
        <v/>
      </c>
      <c r="F246" s="30" t="str">
        <f>IF(F171="","",F171/SUM(F$5:F171))</f>
        <v/>
      </c>
      <c r="G246" s="30" t="str">
        <f>IF(G171="","",G171/SUM(G$5:G171))</f>
        <v/>
      </c>
      <c r="H246" s="30" t="str">
        <f>IF(H171="","",H171/SUM(H$5:H171))</f>
        <v/>
      </c>
      <c r="I246" s="30" t="str">
        <f>IF(I171="","",I171/SUM(I$5:I171))</f>
        <v/>
      </c>
      <c r="J246" s="30" t="str">
        <f>IF(J171="","",J171/SUM(J$5:J171))</f>
        <v/>
      </c>
      <c r="K246" s="30" t="str">
        <f>IF(K171="","",K171/SUM(K$5:K171))</f>
        <v/>
      </c>
      <c r="L246" s="30" t="str">
        <f>IF(L171="","",L171/SUM(L$5:L171))</f>
        <v/>
      </c>
      <c r="M246" s="30" t="str">
        <f>IF(M171="","",M171/SUM(M$5:M171))</f>
        <v/>
      </c>
      <c r="N246" s="30" t="str">
        <f>IF(N171="","",N171/SUM(N$5:N171))</f>
        <v/>
      </c>
      <c r="O246" s="30" t="str">
        <f>IF(O171="","",O171/SUM(O$5:O171))</f>
        <v/>
      </c>
      <c r="P246" s="30" t="str">
        <f>IF(P171="","",P171/SUM(P$5:P171))</f>
        <v/>
      </c>
      <c r="Q246" s="30">
        <f>IF(Q171="","",Q171/SUM(Q$5:Q171))</f>
        <v>1.170030504366721E-3</v>
      </c>
      <c r="R246" s="30">
        <f>IF(R171="","",R171/SUM(R$5:R171))</f>
        <v>8.1883316274309112E-5</v>
      </c>
      <c r="S246" s="30">
        <f>IF(S171="","",S171/SUM(S$5:S171))</f>
        <v>1.4467069333429781E-4</v>
      </c>
      <c r="T246" s="30" t="str">
        <f>IF(T171="","",T171/SUM(T$5:T171))</f>
        <v/>
      </c>
      <c r="U246" s="30">
        <f>IF(U171="","",U171/SUM(U$5:U171))</f>
        <v>3.3206043499916987E-5</v>
      </c>
      <c r="V246" s="30" t="str">
        <f>IF(V171="","",V171/SUM(V$5:V171))</f>
        <v/>
      </c>
      <c r="W246" s="30" t="str">
        <f>IF(W171="","",W171/SUM(W$5:W171))</f>
        <v/>
      </c>
      <c r="X246" s="30" t="str">
        <f>IF(X171="","",X171/SUM(X$5:X171))</f>
        <v/>
      </c>
      <c r="Y246" s="30" t="str">
        <f>IF(Y171="","",Y171/SUM(Y$5:Y171))</f>
        <v/>
      </c>
      <c r="Z246" s="30" t="str">
        <f>IF(Z171="","",Z171/SUM(Z$5:Z171))</f>
        <v/>
      </c>
      <c r="AA246" s="30" t="str">
        <f>IF(AA171="","",AA171/SUM(AA$5:AA171))</f>
        <v/>
      </c>
      <c r="AB246" s="30" t="str">
        <f>IF(AB171="","",AB171/SUM(AB$5:AB171))</f>
        <v/>
      </c>
      <c r="AC246" s="30" t="str">
        <f>IF(AC171="","",AC171/SUM(AC$5:AC171))</f>
        <v/>
      </c>
      <c r="AD246" s="30" t="str">
        <f>IF(AD171="","",AD171/SUM(AD$5:AD171))</f>
        <v/>
      </c>
      <c r="AE246" s="30" t="str">
        <f>IF(AE171="","",AE171/SUM(AE$5:AE171))</f>
        <v/>
      </c>
      <c r="AF246" s="30" t="str">
        <f>IF(AF171="","",AF171/SUM(AF$5:AF171))</f>
        <v/>
      </c>
      <c r="AG246" s="30" t="str">
        <f>IF(AG171="","",AG171/SUM(AG$5:AG171))</f>
        <v/>
      </c>
      <c r="AH246" s="30" t="str">
        <f>IF(AH171="","",AH171/SUM(AH$5:AH171))</f>
        <v/>
      </c>
      <c r="AI246" s="30" t="str">
        <f>IF(AI171="","",AI171/SUM(AI$5:AI171))</f>
        <v/>
      </c>
      <c r="AJ246" s="30" t="str">
        <f>IF(AJ171="","",AJ171/SUM(AJ$5:AJ171))</f>
        <v/>
      </c>
      <c r="AK246" s="30" t="str">
        <f>IF(AK171="","",AK171/SUM(AK$5:AK171))</f>
        <v/>
      </c>
      <c r="AL246" s="30" t="str">
        <f>IF(AL171="","",AL171/SUM(AL$5:AL171))</f>
        <v/>
      </c>
      <c r="AM246" s="30" t="str">
        <f>IF(AM171="","",AM171/SUM(AM$5:AM171))</f>
        <v/>
      </c>
      <c r="AN246" s="30" t="str">
        <f>IF(AN171="","",AN171/SUM(AN$5:AN171))</f>
        <v/>
      </c>
      <c r="AO246" s="30" t="str">
        <f>IF(AO171="","",AO171/SUM(AO$5:AO171))</f>
        <v/>
      </c>
      <c r="AP246" s="30" t="str">
        <f>IF(AP171="","",AP171/SUM(AP$5:AP171))</f>
        <v/>
      </c>
      <c r="AQ246" s="30" t="str">
        <f>IF(AQ171="","",AQ171/SUM(AQ$5:AQ171))</f>
        <v/>
      </c>
      <c r="AR246" s="30" t="str">
        <f>IF(AR171="","",AR171/SUM(AR$5:AR171))</f>
        <v/>
      </c>
      <c r="AS246" s="30" t="str">
        <f>IF(AS171="","",AS171/SUM(AS$5:AS171))</f>
        <v/>
      </c>
      <c r="AT246" s="30" t="str">
        <f>IF(AT171="","",AT171/SUM(AT$5:AT171))</f>
        <v/>
      </c>
      <c r="AU246" s="30" t="str">
        <f>IF(AU171="","",AU171/SUM(AU$5:AU171))</f>
        <v/>
      </c>
      <c r="AV246" s="30" t="str">
        <f>IF(AV171="","",AV171/SUM(AV$5:AV171))</f>
        <v/>
      </c>
      <c r="AW246" s="30" t="str">
        <f>IF(AW171="","",AW171/SUM(AW$5:AW171))</f>
        <v/>
      </c>
    </row>
    <row r="247" spans="1:49" x14ac:dyDescent="0.2">
      <c r="A247" s="27">
        <v>44514</v>
      </c>
      <c r="B247" s="30" t="str">
        <f>IF(B172="","",B172/SUM(B$5:B172))</f>
        <v/>
      </c>
      <c r="C247" s="30" t="str">
        <f>IF(C172="","",C172/SUM(C$5:C172))</f>
        <v/>
      </c>
      <c r="D247" s="30" t="str">
        <f>IF(D172="","",D172/SUM(D$5:D172))</f>
        <v/>
      </c>
      <c r="E247" s="30" t="str">
        <f>IF(E172="","",E172/SUM(E$5:E172))</f>
        <v/>
      </c>
      <c r="F247" s="30" t="str">
        <f>IF(F172="","",F172/SUM(F$5:F172))</f>
        <v/>
      </c>
      <c r="G247" s="30" t="str">
        <f>IF(G172="","",G172/SUM(G$5:G172))</f>
        <v/>
      </c>
      <c r="H247" s="30" t="str">
        <f>IF(H172="","",H172/SUM(H$5:H172))</f>
        <v/>
      </c>
      <c r="I247" s="30" t="str">
        <f>IF(I172="","",I172/SUM(I$5:I172))</f>
        <v/>
      </c>
      <c r="J247" s="30" t="str">
        <f>IF(J172="","",J172/SUM(J$5:J172))</f>
        <v/>
      </c>
      <c r="K247" s="30" t="str">
        <f>IF(K172="","",K172/SUM(K$5:K172))</f>
        <v/>
      </c>
      <c r="L247" s="30" t="str">
        <f>IF(L172="","",L172/SUM(L$5:L172))</f>
        <v/>
      </c>
      <c r="M247" s="30" t="str">
        <f>IF(M172="","",M172/SUM(M$5:M172))</f>
        <v/>
      </c>
      <c r="N247" s="30" t="str">
        <f>IF(N172="","",N172/SUM(N$5:N172))</f>
        <v/>
      </c>
      <c r="O247" s="30" t="str">
        <f>IF(O172="","",O172/SUM(O$5:O172))</f>
        <v/>
      </c>
      <c r="P247" s="30" t="str">
        <f>IF(P172="","",P172/SUM(P$5:P172))</f>
        <v/>
      </c>
      <c r="Q247" s="30">
        <f>IF(Q172="","",Q172/SUM(Q$5:Q172))</f>
        <v>6.6814214724182565E-4</v>
      </c>
      <c r="R247" s="30">
        <f>IF(R172="","",R172/SUM(R$5:R172))</f>
        <v>4.0939981986407928E-5</v>
      </c>
      <c r="S247" s="30">
        <f>IF(S172="","",S172/SUM(S$5:S172))</f>
        <v>4.699587882293399E-4</v>
      </c>
      <c r="T247" s="30" t="str">
        <f>IF(T172="","",T172/SUM(T$5:T172))</f>
        <v/>
      </c>
      <c r="U247" s="30" t="str">
        <f>IF(U172="","",U172/SUM(U$5:U172))</f>
        <v/>
      </c>
      <c r="V247" s="30" t="str">
        <f>IF(V172="","",V172/SUM(V$5:V172))</f>
        <v/>
      </c>
      <c r="W247" s="30" t="str">
        <f>IF(W172="","",W172/SUM(W$5:W172))</f>
        <v/>
      </c>
      <c r="X247" s="30" t="str">
        <f>IF(X172="","",X172/SUM(X$5:X172))</f>
        <v/>
      </c>
      <c r="Y247" s="30" t="str">
        <f>IF(Y172="","",Y172/SUM(Y$5:Y172))</f>
        <v/>
      </c>
      <c r="Z247" s="30" t="str">
        <f>IF(Z172="","",Z172/SUM(Z$5:Z172))</f>
        <v/>
      </c>
      <c r="AA247" s="30" t="str">
        <f>IF(AA172="","",AA172/SUM(AA$5:AA172))</f>
        <v/>
      </c>
      <c r="AB247" s="30" t="str">
        <f>IF(AB172="","",AB172/SUM(AB$5:AB172))</f>
        <v/>
      </c>
      <c r="AC247" s="30" t="str">
        <f>IF(AC172="","",AC172/SUM(AC$5:AC172))</f>
        <v/>
      </c>
      <c r="AD247" s="30" t="str">
        <f>IF(AD172="","",AD172/SUM(AD$5:AD172))</f>
        <v/>
      </c>
      <c r="AE247" s="30" t="str">
        <f>IF(AE172="","",AE172/SUM(AE$5:AE172))</f>
        <v/>
      </c>
      <c r="AF247" s="30" t="str">
        <f>IF(AF172="","",AF172/SUM(AF$5:AF172))</f>
        <v/>
      </c>
      <c r="AG247" s="30" t="str">
        <f>IF(AG172="","",AG172/SUM(AG$5:AG172))</f>
        <v/>
      </c>
      <c r="AH247" s="30" t="str">
        <f>IF(AH172="","",AH172/SUM(AH$5:AH172))</f>
        <v/>
      </c>
      <c r="AI247" s="30" t="str">
        <f>IF(AI172="","",AI172/SUM(AI$5:AI172))</f>
        <v/>
      </c>
      <c r="AJ247" s="30" t="str">
        <f>IF(AJ172="","",AJ172/SUM(AJ$5:AJ172))</f>
        <v/>
      </c>
      <c r="AK247" s="30" t="str">
        <f>IF(AK172="","",AK172/SUM(AK$5:AK172))</f>
        <v/>
      </c>
      <c r="AL247" s="30" t="str">
        <f>IF(AL172="","",AL172/SUM(AL$5:AL172))</f>
        <v/>
      </c>
      <c r="AM247" s="30" t="str">
        <f>IF(AM172="","",AM172/SUM(AM$5:AM172))</f>
        <v/>
      </c>
      <c r="AN247" s="30" t="str">
        <f>IF(AN172="","",AN172/SUM(AN$5:AN172))</f>
        <v/>
      </c>
      <c r="AO247" s="30" t="str">
        <f>IF(AO172="","",AO172/SUM(AO$5:AO172))</f>
        <v/>
      </c>
      <c r="AP247" s="30" t="str">
        <f>IF(AP172="","",AP172/SUM(AP$5:AP172))</f>
        <v/>
      </c>
      <c r="AQ247" s="30" t="str">
        <f>IF(AQ172="","",AQ172/SUM(AQ$5:AQ172))</f>
        <v/>
      </c>
      <c r="AR247" s="30" t="str">
        <f>IF(AR172="","",AR172/SUM(AR$5:AR172))</f>
        <v/>
      </c>
      <c r="AS247" s="30" t="str">
        <f>IF(AS172="","",AS172/SUM(AS$5:AS172))</f>
        <v/>
      </c>
      <c r="AT247" s="30" t="str">
        <f>IF(AT172="","",AT172/SUM(AT$5:AT172))</f>
        <v/>
      </c>
      <c r="AU247" s="30" t="str">
        <f>IF(AU172="","",AU172/SUM(AU$5:AU172))</f>
        <v/>
      </c>
      <c r="AV247" s="30" t="str">
        <f>IF(AV172="","",AV172/SUM(AV$5:AV172))</f>
        <v/>
      </c>
      <c r="AW247" s="30" t="str">
        <f>IF(AW172="","",AW172/SUM(AW$5:AW172))</f>
        <v/>
      </c>
    </row>
    <row r="248" spans="1:49" x14ac:dyDescent="0.2">
      <c r="A248" s="27">
        <v>44515</v>
      </c>
      <c r="B248" s="30" t="str">
        <f>IF(B173="","",B173/SUM(B$5:B173))</f>
        <v/>
      </c>
      <c r="C248" s="30" t="str">
        <f>IF(C173="","",C173/SUM(C$5:C173))</f>
        <v/>
      </c>
      <c r="D248" s="30" t="str">
        <f>IF(D173="","",D173/SUM(D$5:D173))</f>
        <v/>
      </c>
      <c r="E248" s="30" t="str">
        <f>IF(E173="","",E173/SUM(E$5:E173))</f>
        <v/>
      </c>
      <c r="F248" s="30" t="str">
        <f>IF(F173="","",F173/SUM(F$5:F173))</f>
        <v/>
      </c>
      <c r="G248" s="30" t="str">
        <f>IF(G173="","",G173/SUM(G$5:G173))</f>
        <v/>
      </c>
      <c r="H248" s="30" t="str">
        <f>IF(H173="","",H173/SUM(H$5:H173))</f>
        <v/>
      </c>
      <c r="I248" s="30" t="str">
        <f>IF(I173="","",I173/SUM(I$5:I173))</f>
        <v/>
      </c>
      <c r="J248" s="30" t="str">
        <f>IF(J173="","",J173/SUM(J$5:J173))</f>
        <v/>
      </c>
      <c r="K248" s="30" t="str">
        <f>IF(K173="","",K173/SUM(K$5:K173))</f>
        <v/>
      </c>
      <c r="L248" s="30" t="str">
        <f>IF(L173="","",L173/SUM(L$5:L173))</f>
        <v/>
      </c>
      <c r="M248" s="30" t="str">
        <f>IF(M173="","",M173/SUM(M$5:M173))</f>
        <v/>
      </c>
      <c r="N248" s="30" t="str">
        <f>IF(N173="","",N173/SUM(N$5:N173))</f>
        <v/>
      </c>
      <c r="O248" s="30" t="str">
        <f>IF(O173="","",O173/SUM(O$5:O173))</f>
        <v/>
      </c>
      <c r="P248" s="30" t="str">
        <f>IF(P173="","",P173/SUM(P$5:P173))</f>
        <v/>
      </c>
      <c r="Q248" s="30" t="str">
        <f>IF(Q173="","",Q173/SUM(Q$5:Q173))</f>
        <v/>
      </c>
      <c r="R248" s="30">
        <f>IF(R173="","",R173/SUM(R$5:R173))</f>
        <v>6.1406202026404667E-5</v>
      </c>
      <c r="S248" s="30" t="str">
        <f>IF(S173="","",S173/SUM(S$5:S173))</f>
        <v/>
      </c>
      <c r="T248" s="30" t="str">
        <f>IF(T173="","",T173/SUM(T$5:T173))</f>
        <v/>
      </c>
      <c r="U248" s="30" t="str">
        <f>IF(U173="","",U173/SUM(U$5:U173))</f>
        <v/>
      </c>
      <c r="V248" s="30" t="str">
        <f>IF(V173="","",V173/SUM(V$5:V173))</f>
        <v/>
      </c>
      <c r="W248" s="30" t="str">
        <f>IF(W173="","",W173/SUM(W$5:W173))</f>
        <v/>
      </c>
      <c r="X248" s="30" t="str">
        <f>IF(X173="","",X173/SUM(X$5:X173))</f>
        <v/>
      </c>
      <c r="Y248" s="30" t="str">
        <f>IF(Y173="","",Y173/SUM(Y$5:Y173))</f>
        <v/>
      </c>
      <c r="Z248" s="30" t="str">
        <f>IF(Z173="","",Z173/SUM(Z$5:Z173))</f>
        <v/>
      </c>
      <c r="AA248" s="30" t="str">
        <f>IF(AA173="","",AA173/SUM(AA$5:AA173))</f>
        <v/>
      </c>
      <c r="AB248" s="30" t="str">
        <f>IF(AB173="","",AB173/SUM(AB$5:AB173))</f>
        <v/>
      </c>
      <c r="AC248" s="30" t="str">
        <f>IF(AC173="","",AC173/SUM(AC$5:AC173))</f>
        <v/>
      </c>
      <c r="AD248" s="30" t="str">
        <f>IF(AD173="","",AD173/SUM(AD$5:AD173))</f>
        <v/>
      </c>
      <c r="AE248" s="30" t="str">
        <f>IF(AE173="","",AE173/SUM(AE$5:AE173))</f>
        <v/>
      </c>
      <c r="AF248" s="30" t="str">
        <f>IF(AF173="","",AF173/SUM(AF$5:AF173))</f>
        <v/>
      </c>
      <c r="AG248" s="30" t="str">
        <f>IF(AG173="","",AG173/SUM(AG$5:AG173))</f>
        <v/>
      </c>
      <c r="AH248" s="30" t="str">
        <f>IF(AH173="","",AH173/SUM(AH$5:AH173))</f>
        <v/>
      </c>
      <c r="AI248" s="30" t="str">
        <f>IF(AI173="","",AI173/SUM(AI$5:AI173))</f>
        <v/>
      </c>
      <c r="AJ248" s="30" t="str">
        <f>IF(AJ173="","",AJ173/SUM(AJ$5:AJ173))</f>
        <v/>
      </c>
      <c r="AK248" s="30" t="str">
        <f>IF(AK173="","",AK173/SUM(AK$5:AK173))</f>
        <v/>
      </c>
      <c r="AL248" s="30" t="str">
        <f>IF(AL173="","",AL173/SUM(AL$5:AL173))</f>
        <v/>
      </c>
      <c r="AM248" s="30" t="str">
        <f>IF(AM173="","",AM173/SUM(AM$5:AM173))</f>
        <v/>
      </c>
      <c r="AN248" s="30" t="str">
        <f>IF(AN173="","",AN173/SUM(AN$5:AN173))</f>
        <v/>
      </c>
      <c r="AO248" s="30" t="str">
        <f>IF(AO173="","",AO173/SUM(AO$5:AO173))</f>
        <v/>
      </c>
      <c r="AP248" s="30" t="str">
        <f>IF(AP173="","",AP173/SUM(AP$5:AP173))</f>
        <v/>
      </c>
      <c r="AQ248" s="30" t="str">
        <f>IF(AQ173="","",AQ173/SUM(AQ$5:AQ173))</f>
        <v/>
      </c>
      <c r="AR248" s="30" t="str">
        <f>IF(AR173="","",AR173/SUM(AR$5:AR173))</f>
        <v/>
      </c>
      <c r="AS248" s="30" t="str">
        <f>IF(AS173="","",AS173/SUM(AS$5:AS173))</f>
        <v/>
      </c>
      <c r="AT248" s="30" t="str">
        <f>IF(AT173="","",AT173/SUM(AT$5:AT173))</f>
        <v/>
      </c>
      <c r="AU248" s="30" t="str">
        <f>IF(AU173="","",AU173/SUM(AU$5:AU173))</f>
        <v/>
      </c>
      <c r="AV248" s="30" t="str">
        <f>IF(AV173="","",AV173/SUM(AV$5:AV173))</f>
        <v/>
      </c>
      <c r="AW248" s="30" t="str">
        <f>IF(AW173="","",AW173/SUM(AW$5:AW173))</f>
        <v/>
      </c>
    </row>
    <row r="249" spans="1:49" x14ac:dyDescent="0.2">
      <c r="A249" s="27">
        <v>44516</v>
      </c>
      <c r="B249" s="30" t="str">
        <f>IF(B174="","",B174/SUM(B$5:B174))</f>
        <v/>
      </c>
      <c r="C249" s="30" t="str">
        <f>IF(C174="","",C174/SUM(C$5:C174))</f>
        <v/>
      </c>
      <c r="D249" s="30" t="str">
        <f>IF(D174="","",D174/SUM(D$5:D174))</f>
        <v/>
      </c>
      <c r="E249" s="30" t="str">
        <f>IF(E174="","",E174/SUM(E$5:E174))</f>
        <v/>
      </c>
      <c r="F249" s="30" t="str">
        <f>IF(F174="","",F174/SUM(F$5:F174))</f>
        <v/>
      </c>
      <c r="G249" s="30" t="str">
        <f>IF(G174="","",G174/SUM(G$5:G174))</f>
        <v/>
      </c>
      <c r="H249" s="30" t="str">
        <f>IF(H174="","",H174/SUM(H$5:H174))</f>
        <v/>
      </c>
      <c r="I249" s="30" t="str">
        <f>IF(I174="","",I174/SUM(I$5:I174))</f>
        <v/>
      </c>
      <c r="J249" s="30" t="str">
        <f>IF(J174="","",J174/SUM(J$5:J174))</f>
        <v/>
      </c>
      <c r="K249" s="30" t="str">
        <f>IF(K174="","",K174/SUM(K$5:K174))</f>
        <v/>
      </c>
      <c r="L249" s="30" t="str">
        <f>IF(L174="","",L174/SUM(L$5:L174))</f>
        <v/>
      </c>
      <c r="M249" s="30" t="str">
        <f>IF(M174="","",M174/SUM(M$5:M174))</f>
        <v/>
      </c>
      <c r="N249" s="30" t="str">
        <f>IF(N174="","",N174/SUM(N$5:N174))</f>
        <v/>
      </c>
      <c r="O249" s="30" t="str">
        <f>IF(O174="","",O174/SUM(O$5:O174))</f>
        <v/>
      </c>
      <c r="P249" s="30" t="str">
        <f>IF(P174="","",P174/SUM(P$5:P174))</f>
        <v/>
      </c>
      <c r="Q249" s="30" t="str">
        <f>IF(Q174="","",Q174/SUM(Q$5:Q174))</f>
        <v/>
      </c>
      <c r="R249" s="30">
        <f>IF(R174="","",R174/SUM(R$5:R174))</f>
        <v>0</v>
      </c>
      <c r="S249" s="30" t="str">
        <f>IF(S174="","",S174/SUM(S$5:S174))</f>
        <v/>
      </c>
      <c r="T249" s="30" t="str">
        <f>IF(T174="","",T174/SUM(T$5:T174))</f>
        <v/>
      </c>
      <c r="U249" s="30" t="str">
        <f>IF(U174="","",U174/SUM(U$5:U174))</f>
        <v/>
      </c>
      <c r="V249" s="30" t="str">
        <f>IF(V174="","",V174/SUM(V$5:V174))</f>
        <v/>
      </c>
      <c r="W249" s="30" t="str">
        <f>IF(W174="","",W174/SUM(W$5:W174))</f>
        <v/>
      </c>
      <c r="X249" s="30" t="str">
        <f>IF(X174="","",X174/SUM(X$5:X174))</f>
        <v/>
      </c>
      <c r="Y249" s="30" t="str">
        <f>IF(Y174="","",Y174/SUM(Y$5:Y174))</f>
        <v/>
      </c>
      <c r="Z249" s="30" t="str">
        <f>IF(Z174="","",Z174/SUM(Z$5:Z174))</f>
        <v/>
      </c>
      <c r="AA249" s="30" t="str">
        <f>IF(AA174="","",AA174/SUM(AA$5:AA174))</f>
        <v/>
      </c>
      <c r="AB249" s="30" t="str">
        <f>IF(AB174="","",AB174/SUM(AB$5:AB174))</f>
        <v/>
      </c>
      <c r="AC249" s="30" t="str">
        <f>IF(AC174="","",AC174/SUM(AC$5:AC174))</f>
        <v/>
      </c>
      <c r="AD249" s="30" t="str">
        <f>IF(AD174="","",AD174/SUM(AD$5:AD174))</f>
        <v/>
      </c>
      <c r="AE249" s="30" t="str">
        <f>IF(AE174="","",AE174/SUM(AE$5:AE174))</f>
        <v/>
      </c>
      <c r="AF249" s="30" t="str">
        <f>IF(AF174="","",AF174/SUM(AF$5:AF174))</f>
        <v/>
      </c>
      <c r="AG249" s="30" t="str">
        <f>IF(AG174="","",AG174/SUM(AG$5:AG174))</f>
        <v/>
      </c>
      <c r="AH249" s="30" t="str">
        <f>IF(AH174="","",AH174/SUM(AH$5:AH174))</f>
        <v/>
      </c>
      <c r="AI249" s="30" t="str">
        <f>IF(AI174="","",AI174/SUM(AI$5:AI174))</f>
        <v/>
      </c>
      <c r="AJ249" s="30" t="str">
        <f>IF(AJ174="","",AJ174/SUM(AJ$5:AJ174))</f>
        <v/>
      </c>
      <c r="AK249" s="30" t="str">
        <f>IF(AK174="","",AK174/SUM(AK$5:AK174))</f>
        <v/>
      </c>
      <c r="AL249" s="30" t="str">
        <f>IF(AL174="","",AL174/SUM(AL$5:AL174))</f>
        <v/>
      </c>
      <c r="AM249" s="30" t="str">
        <f>IF(AM174="","",AM174/SUM(AM$5:AM174))</f>
        <v/>
      </c>
      <c r="AN249" s="30" t="str">
        <f>IF(AN174="","",AN174/SUM(AN$5:AN174))</f>
        <v/>
      </c>
      <c r="AO249" s="30" t="str">
        <f>IF(AO174="","",AO174/SUM(AO$5:AO174))</f>
        <v/>
      </c>
      <c r="AP249" s="30" t="str">
        <f>IF(AP174="","",AP174/SUM(AP$5:AP174))</f>
        <v/>
      </c>
      <c r="AQ249" s="30" t="str">
        <f>IF(AQ174="","",AQ174/SUM(AQ$5:AQ174))</f>
        <v/>
      </c>
      <c r="AR249" s="30" t="str">
        <f>IF(AR174="","",AR174/SUM(AR$5:AR174))</f>
        <v/>
      </c>
      <c r="AS249" s="30" t="str">
        <f>IF(AS174="","",AS174/SUM(AS$5:AS174))</f>
        <v/>
      </c>
      <c r="AT249" s="30" t="str">
        <f>IF(AT174="","",AT174/SUM(AT$5:AT174))</f>
        <v/>
      </c>
      <c r="AU249" s="30" t="str">
        <f>IF(AU174="","",AU174/SUM(AU$5:AU174))</f>
        <v/>
      </c>
      <c r="AV249" s="30" t="str">
        <f>IF(AV174="","",AV174/SUM(AV$5:AV174))</f>
        <v/>
      </c>
      <c r="AW249" s="30" t="str">
        <f>IF(AW174="","",AW174/SUM(AW$5:AW174))</f>
        <v/>
      </c>
    </row>
    <row r="250" spans="1:49" x14ac:dyDescent="0.2">
      <c r="A250" s="27">
        <v>44517</v>
      </c>
      <c r="B250" s="30" t="str">
        <f>IF(B175="","",B175/SUM(B$5:B175))</f>
        <v/>
      </c>
      <c r="C250" s="30" t="str">
        <f>IF(C175="","",C175/SUM(C$5:C175))</f>
        <v/>
      </c>
      <c r="D250" s="30" t="str">
        <f>IF(D175="","",D175/SUM(D$5:D175))</f>
        <v/>
      </c>
      <c r="E250" s="30" t="str">
        <f>IF(E175="","",E175/SUM(E$5:E175))</f>
        <v/>
      </c>
      <c r="F250" s="30" t="str">
        <f>IF(F175="","",F175/SUM(F$5:F175))</f>
        <v/>
      </c>
      <c r="G250" s="30" t="str">
        <f>IF(G175="","",G175/SUM(G$5:G175))</f>
        <v/>
      </c>
      <c r="H250" s="30" t="str">
        <f>IF(H175="","",H175/SUM(H$5:H175))</f>
        <v/>
      </c>
      <c r="I250" s="30" t="str">
        <f>IF(I175="","",I175/SUM(I$5:I175))</f>
        <v/>
      </c>
      <c r="J250" s="30" t="str">
        <f>IF(J175="","",J175/SUM(J$5:J175))</f>
        <v/>
      </c>
      <c r="K250" s="30" t="str">
        <f>IF(K175="","",K175/SUM(K$5:K175))</f>
        <v/>
      </c>
      <c r="L250" s="30" t="str">
        <f>IF(L175="","",L175/SUM(L$5:L175))</f>
        <v/>
      </c>
      <c r="M250" s="30" t="str">
        <f>IF(M175="","",M175/SUM(M$5:M175))</f>
        <v/>
      </c>
      <c r="N250" s="30" t="str">
        <f>IF(N175="","",N175/SUM(N$5:N175))</f>
        <v/>
      </c>
      <c r="O250" s="30" t="str">
        <f>IF(O175="","",O175/SUM(O$5:O175))</f>
        <v/>
      </c>
      <c r="P250" s="30" t="str">
        <f>IF(P175="","",P175/SUM(P$5:P175))</f>
        <v/>
      </c>
      <c r="Q250" s="30" t="str">
        <f>IF(Q175="","",Q175/SUM(Q$5:Q175))</f>
        <v/>
      </c>
      <c r="R250" s="30">
        <f>IF(R175="","",R175/SUM(R$5:R175))</f>
        <v>4.0935792209918746E-5</v>
      </c>
      <c r="S250" s="30" t="str">
        <f>IF(S175="","",S175/SUM(S$5:S175))</f>
        <v/>
      </c>
      <c r="T250" s="30" t="str">
        <f>IF(T175="","",T175/SUM(T$5:T175))</f>
        <v/>
      </c>
      <c r="U250" s="30" t="str">
        <f>IF(U175="","",U175/SUM(U$5:U175))</f>
        <v/>
      </c>
      <c r="V250" s="30" t="str">
        <f>IF(V175="","",V175/SUM(V$5:V175))</f>
        <v/>
      </c>
      <c r="W250" s="30" t="str">
        <f>IF(W175="","",W175/SUM(W$5:W175))</f>
        <v/>
      </c>
      <c r="X250" s="30" t="str">
        <f>IF(X175="","",X175/SUM(X$5:X175))</f>
        <v/>
      </c>
      <c r="Y250" s="30" t="str">
        <f>IF(Y175="","",Y175/SUM(Y$5:Y175))</f>
        <v/>
      </c>
      <c r="Z250" s="30" t="str">
        <f>IF(Z175="","",Z175/SUM(Z$5:Z175))</f>
        <v/>
      </c>
      <c r="AA250" s="30" t="str">
        <f>IF(AA175="","",AA175/SUM(AA$5:AA175))</f>
        <v/>
      </c>
      <c r="AB250" s="30" t="str">
        <f>IF(AB175="","",AB175/SUM(AB$5:AB175))</f>
        <v/>
      </c>
      <c r="AC250" s="30" t="str">
        <f>IF(AC175="","",AC175/SUM(AC$5:AC175))</f>
        <v/>
      </c>
      <c r="AD250" s="30" t="str">
        <f>IF(AD175="","",AD175/SUM(AD$5:AD175))</f>
        <v/>
      </c>
      <c r="AE250" s="30" t="str">
        <f>IF(AE175="","",AE175/SUM(AE$5:AE175))</f>
        <v/>
      </c>
      <c r="AF250" s="30" t="str">
        <f>IF(AF175="","",AF175/SUM(AF$5:AF175))</f>
        <v/>
      </c>
      <c r="AG250" s="30" t="str">
        <f>IF(AG175="","",AG175/SUM(AG$5:AG175))</f>
        <v/>
      </c>
      <c r="AH250" s="30" t="str">
        <f>IF(AH175="","",AH175/SUM(AH$5:AH175))</f>
        <v/>
      </c>
      <c r="AI250" s="30" t="str">
        <f>IF(AI175="","",AI175/SUM(AI$5:AI175))</f>
        <v/>
      </c>
      <c r="AJ250" s="30" t="str">
        <f>IF(AJ175="","",AJ175/SUM(AJ$5:AJ175))</f>
        <v/>
      </c>
      <c r="AK250" s="30" t="str">
        <f>IF(AK175="","",AK175/SUM(AK$5:AK175))</f>
        <v/>
      </c>
      <c r="AL250" s="30" t="str">
        <f>IF(AL175="","",AL175/SUM(AL$5:AL175))</f>
        <v/>
      </c>
      <c r="AM250" s="30" t="str">
        <f>IF(AM175="","",AM175/SUM(AM$5:AM175))</f>
        <v/>
      </c>
      <c r="AN250" s="30" t="str">
        <f>IF(AN175="","",AN175/SUM(AN$5:AN175))</f>
        <v/>
      </c>
      <c r="AO250" s="30" t="str">
        <f>IF(AO175="","",AO175/SUM(AO$5:AO175))</f>
        <v/>
      </c>
      <c r="AP250" s="30" t="str">
        <f>IF(AP175="","",AP175/SUM(AP$5:AP175))</f>
        <v/>
      </c>
      <c r="AQ250" s="30" t="str">
        <f>IF(AQ175="","",AQ175/SUM(AQ$5:AQ175))</f>
        <v/>
      </c>
      <c r="AR250" s="30" t="str">
        <f>IF(AR175="","",AR175/SUM(AR$5:AR175))</f>
        <v/>
      </c>
      <c r="AS250" s="30" t="str">
        <f>IF(AS175="","",AS175/SUM(AS$5:AS175))</f>
        <v/>
      </c>
      <c r="AT250" s="30" t="str">
        <f>IF(AT175="","",AT175/SUM(AT$5:AT175))</f>
        <v/>
      </c>
      <c r="AU250" s="30" t="str">
        <f>IF(AU175="","",AU175/SUM(AU$5:AU175))</f>
        <v/>
      </c>
      <c r="AV250" s="30" t="str">
        <f>IF(AV175="","",AV175/SUM(AV$5:AV175))</f>
        <v/>
      </c>
      <c r="AW250" s="30" t="str">
        <f>IF(AW175="","",AW175/SUM(AW$5:AW175))</f>
        <v/>
      </c>
    </row>
    <row r="251" spans="1:49" x14ac:dyDescent="0.2">
      <c r="A251" s="27">
        <v>44518</v>
      </c>
      <c r="B251" s="30" t="str">
        <f>IF(B176="","",B176/SUM(B$5:B176))</f>
        <v/>
      </c>
      <c r="C251" s="30" t="str">
        <f>IF(C176="","",C176/SUM(C$5:C176))</f>
        <v/>
      </c>
      <c r="D251" s="30" t="str">
        <f>IF(D176="","",D176/SUM(D$5:D176))</f>
        <v/>
      </c>
      <c r="E251" s="30" t="str">
        <f>IF(E176="","",E176/SUM(E$5:E176))</f>
        <v/>
      </c>
      <c r="F251" s="30" t="str">
        <f>IF(F176="","",F176/SUM(F$5:F176))</f>
        <v/>
      </c>
      <c r="G251" s="30" t="str">
        <f>IF(G176="","",G176/SUM(G$5:G176))</f>
        <v/>
      </c>
      <c r="H251" s="30" t="str">
        <f>IF(H176="","",H176/SUM(H$5:H176))</f>
        <v/>
      </c>
      <c r="I251" s="30" t="str">
        <f>IF(I176="","",I176/SUM(I$5:I176))</f>
        <v/>
      </c>
      <c r="J251" s="30" t="str">
        <f>IF(J176="","",J176/SUM(J$5:J176))</f>
        <v/>
      </c>
      <c r="K251" s="30" t="str">
        <f>IF(K176="","",K176/SUM(K$5:K176))</f>
        <v/>
      </c>
      <c r="L251" s="30" t="str">
        <f>IF(L176="","",L176/SUM(L$5:L176))</f>
        <v/>
      </c>
      <c r="M251" s="30" t="str">
        <f>IF(M176="","",M176/SUM(M$5:M176))</f>
        <v/>
      </c>
      <c r="N251" s="30" t="str">
        <f>IF(N176="","",N176/SUM(N$5:N176))</f>
        <v/>
      </c>
      <c r="O251" s="30" t="str">
        <f>IF(O176="","",O176/SUM(O$5:O176))</f>
        <v/>
      </c>
      <c r="P251" s="30" t="str">
        <f>IF(P176="","",P176/SUM(P$5:P176))</f>
        <v/>
      </c>
      <c r="Q251" s="30" t="str">
        <f>IF(Q176="","",Q176/SUM(Q$5:Q176))</f>
        <v/>
      </c>
      <c r="R251" s="30">
        <f>IF(R176="","",R176/SUM(R$5:R176))</f>
        <v>4.093411653942979E-5</v>
      </c>
      <c r="S251" s="30" t="str">
        <f>IF(S176="","",S176/SUM(S$5:S176))</f>
        <v/>
      </c>
      <c r="T251" s="30" t="str">
        <f>IF(T176="","",T176/SUM(T$5:T176))</f>
        <v/>
      </c>
      <c r="U251" s="30" t="str">
        <f>IF(U176="","",U176/SUM(U$5:U176))</f>
        <v/>
      </c>
      <c r="V251" s="30" t="str">
        <f>IF(V176="","",V176/SUM(V$5:V176))</f>
        <v/>
      </c>
      <c r="W251" s="30" t="str">
        <f>IF(W176="","",W176/SUM(W$5:W176))</f>
        <v/>
      </c>
      <c r="X251" s="30" t="str">
        <f>IF(X176="","",X176/SUM(X$5:X176))</f>
        <v/>
      </c>
      <c r="Y251" s="30" t="str">
        <f>IF(Y176="","",Y176/SUM(Y$5:Y176))</f>
        <v/>
      </c>
      <c r="Z251" s="30" t="str">
        <f>IF(Z176="","",Z176/SUM(Z$5:Z176))</f>
        <v/>
      </c>
      <c r="AA251" s="30" t="str">
        <f>IF(AA176="","",AA176/SUM(AA$5:AA176))</f>
        <v/>
      </c>
      <c r="AB251" s="30" t="str">
        <f>IF(AB176="","",AB176/SUM(AB$5:AB176))</f>
        <v/>
      </c>
      <c r="AC251" s="30" t="str">
        <f>IF(AC176="","",AC176/SUM(AC$5:AC176))</f>
        <v/>
      </c>
      <c r="AD251" s="30" t="str">
        <f>IF(AD176="","",AD176/SUM(AD$5:AD176))</f>
        <v/>
      </c>
      <c r="AE251" s="30" t="str">
        <f>IF(AE176="","",AE176/SUM(AE$5:AE176))</f>
        <v/>
      </c>
      <c r="AF251" s="30" t="str">
        <f>IF(AF176="","",AF176/SUM(AF$5:AF176))</f>
        <v/>
      </c>
      <c r="AG251" s="30" t="str">
        <f>IF(AG176="","",AG176/SUM(AG$5:AG176))</f>
        <v/>
      </c>
      <c r="AH251" s="30" t="str">
        <f>IF(AH176="","",AH176/SUM(AH$5:AH176))</f>
        <v/>
      </c>
      <c r="AI251" s="30" t="str">
        <f>IF(AI176="","",AI176/SUM(AI$5:AI176))</f>
        <v/>
      </c>
      <c r="AJ251" s="30" t="str">
        <f>IF(AJ176="","",AJ176/SUM(AJ$5:AJ176))</f>
        <v/>
      </c>
      <c r="AK251" s="30" t="str">
        <f>IF(AK176="","",AK176/SUM(AK$5:AK176))</f>
        <v/>
      </c>
      <c r="AL251" s="30" t="str">
        <f>IF(AL176="","",AL176/SUM(AL$5:AL176))</f>
        <v/>
      </c>
      <c r="AM251" s="30" t="str">
        <f>IF(AM176="","",AM176/SUM(AM$5:AM176))</f>
        <v/>
      </c>
      <c r="AN251" s="30" t="str">
        <f>IF(AN176="","",AN176/SUM(AN$5:AN176))</f>
        <v/>
      </c>
      <c r="AO251" s="30" t="str">
        <f>IF(AO176="","",AO176/SUM(AO$5:AO176))</f>
        <v/>
      </c>
      <c r="AP251" s="30" t="str">
        <f>IF(AP176="","",AP176/SUM(AP$5:AP176))</f>
        <v/>
      </c>
      <c r="AQ251" s="30" t="str">
        <f>IF(AQ176="","",AQ176/SUM(AQ$5:AQ176))</f>
        <v/>
      </c>
      <c r="AR251" s="30" t="str">
        <f>IF(AR176="","",AR176/SUM(AR$5:AR176))</f>
        <v/>
      </c>
      <c r="AS251" s="30" t="str">
        <f>IF(AS176="","",AS176/SUM(AS$5:AS176))</f>
        <v/>
      </c>
      <c r="AT251" s="30" t="str">
        <f>IF(AT176="","",AT176/SUM(AT$5:AT176))</f>
        <v/>
      </c>
      <c r="AU251" s="30" t="str">
        <f>IF(AU176="","",AU176/SUM(AU$5:AU176))</f>
        <v/>
      </c>
      <c r="AV251" s="30" t="str">
        <f>IF(AV176="","",AV176/SUM(AV$5:AV176))</f>
        <v/>
      </c>
      <c r="AW251" s="30" t="str">
        <f>IF(AW176="","",AW176/SUM(AW$5:AW176))</f>
        <v/>
      </c>
    </row>
    <row r="252" spans="1:49" x14ac:dyDescent="0.2">
      <c r="A252" s="27">
        <v>44519</v>
      </c>
      <c r="B252" s="30" t="str">
        <f>IF(B177="","",B177/SUM(B$5:B177))</f>
        <v/>
      </c>
      <c r="C252" s="30" t="str">
        <f>IF(C177="","",C177/SUM(C$5:C177))</f>
        <v/>
      </c>
      <c r="D252" s="30" t="str">
        <f>IF(D177="","",D177/SUM(D$5:D177))</f>
        <v/>
      </c>
      <c r="E252" s="30" t="str">
        <f>IF(E177="","",E177/SUM(E$5:E177))</f>
        <v/>
      </c>
      <c r="F252" s="30" t="str">
        <f>IF(F177="","",F177/SUM(F$5:F177))</f>
        <v/>
      </c>
      <c r="G252" s="30" t="str">
        <f>IF(G177="","",G177/SUM(G$5:G177))</f>
        <v/>
      </c>
      <c r="H252" s="30" t="str">
        <f>IF(H177="","",H177/SUM(H$5:H177))</f>
        <v/>
      </c>
      <c r="I252" s="30" t="str">
        <f>IF(I177="","",I177/SUM(I$5:I177))</f>
        <v/>
      </c>
      <c r="J252" s="30" t="str">
        <f>IF(J177="","",J177/SUM(J$5:J177))</f>
        <v/>
      </c>
      <c r="K252" s="30" t="str">
        <f>IF(K177="","",K177/SUM(K$5:K177))</f>
        <v/>
      </c>
      <c r="L252" s="30" t="str">
        <f>IF(L177="","",L177/SUM(L$5:L177))</f>
        <v/>
      </c>
      <c r="M252" s="30" t="str">
        <f>IF(M177="","",M177/SUM(M$5:M177))</f>
        <v/>
      </c>
      <c r="N252" s="30" t="str">
        <f>IF(N177="","",N177/SUM(N$5:N177))</f>
        <v/>
      </c>
      <c r="O252" s="30" t="str">
        <f>IF(O177="","",O177/SUM(O$5:O177))</f>
        <v/>
      </c>
      <c r="P252" s="30" t="str">
        <f>IF(P177="","",P177/SUM(P$5:P177))</f>
        <v/>
      </c>
      <c r="Q252" s="30" t="str">
        <f>IF(Q177="","",Q177/SUM(Q$5:Q177))</f>
        <v/>
      </c>
      <c r="R252" s="30">
        <f>IF(R177="","",R177/SUM(R$5:R177))</f>
        <v>0</v>
      </c>
      <c r="S252" s="30" t="str">
        <f>IF(S177="","",S177/SUM(S$5:S177))</f>
        <v/>
      </c>
      <c r="T252" s="30" t="str">
        <f>IF(T177="","",T177/SUM(T$5:T177))</f>
        <v/>
      </c>
      <c r="U252" s="30" t="str">
        <f>IF(U177="","",U177/SUM(U$5:U177))</f>
        <v/>
      </c>
      <c r="V252" s="30" t="str">
        <f>IF(V177="","",V177/SUM(V$5:V177))</f>
        <v/>
      </c>
      <c r="W252" s="30" t="str">
        <f>IF(W177="","",W177/SUM(W$5:W177))</f>
        <v/>
      </c>
      <c r="X252" s="30" t="str">
        <f>IF(X177="","",X177/SUM(X$5:X177))</f>
        <v/>
      </c>
      <c r="Y252" s="30" t="str">
        <f>IF(Y177="","",Y177/SUM(Y$5:Y177))</f>
        <v/>
      </c>
      <c r="Z252" s="30" t="str">
        <f>IF(Z177="","",Z177/SUM(Z$5:Z177))</f>
        <v/>
      </c>
      <c r="AA252" s="30" t="str">
        <f>IF(AA177="","",AA177/SUM(AA$5:AA177))</f>
        <v/>
      </c>
      <c r="AB252" s="30" t="str">
        <f>IF(AB177="","",AB177/SUM(AB$5:AB177))</f>
        <v/>
      </c>
      <c r="AC252" s="30" t="str">
        <f>IF(AC177="","",AC177/SUM(AC$5:AC177))</f>
        <v/>
      </c>
      <c r="AD252" s="30" t="str">
        <f>IF(AD177="","",AD177/SUM(AD$5:AD177))</f>
        <v/>
      </c>
      <c r="AE252" s="30" t="str">
        <f>IF(AE177="","",AE177/SUM(AE$5:AE177))</f>
        <v/>
      </c>
      <c r="AF252" s="30" t="str">
        <f>IF(AF177="","",AF177/SUM(AF$5:AF177))</f>
        <v/>
      </c>
      <c r="AG252" s="30" t="str">
        <f>IF(AG177="","",AG177/SUM(AG$5:AG177))</f>
        <v/>
      </c>
      <c r="AH252" s="30" t="str">
        <f>IF(AH177="","",AH177/SUM(AH$5:AH177))</f>
        <v/>
      </c>
      <c r="AI252" s="30" t="str">
        <f>IF(AI177="","",AI177/SUM(AI$5:AI177))</f>
        <v/>
      </c>
      <c r="AJ252" s="30" t="str">
        <f>IF(AJ177="","",AJ177/SUM(AJ$5:AJ177))</f>
        <v/>
      </c>
      <c r="AK252" s="30" t="str">
        <f>IF(AK177="","",AK177/SUM(AK$5:AK177))</f>
        <v/>
      </c>
      <c r="AL252" s="30" t="str">
        <f>IF(AL177="","",AL177/SUM(AL$5:AL177))</f>
        <v/>
      </c>
      <c r="AM252" s="30" t="str">
        <f>IF(AM177="","",AM177/SUM(AM$5:AM177))</f>
        <v/>
      </c>
      <c r="AN252" s="30" t="str">
        <f>IF(AN177="","",AN177/SUM(AN$5:AN177))</f>
        <v/>
      </c>
      <c r="AO252" s="30" t="str">
        <f>IF(AO177="","",AO177/SUM(AO$5:AO177))</f>
        <v/>
      </c>
      <c r="AP252" s="30" t="str">
        <f>IF(AP177="","",AP177/SUM(AP$5:AP177))</f>
        <v/>
      </c>
      <c r="AQ252" s="30" t="str">
        <f>IF(AQ177="","",AQ177/SUM(AQ$5:AQ177))</f>
        <v/>
      </c>
      <c r="AR252" s="30" t="str">
        <f>IF(AR177="","",AR177/SUM(AR$5:AR177))</f>
        <v/>
      </c>
      <c r="AS252" s="30" t="str">
        <f>IF(AS177="","",AS177/SUM(AS$5:AS177))</f>
        <v/>
      </c>
      <c r="AT252" s="30" t="str">
        <f>IF(AT177="","",AT177/SUM(AT$5:AT177))</f>
        <v/>
      </c>
      <c r="AU252" s="30" t="str">
        <f>IF(AU177="","",AU177/SUM(AU$5:AU177))</f>
        <v/>
      </c>
      <c r="AV252" s="30" t="str">
        <f>IF(AV177="","",AV177/SUM(AV$5:AV177))</f>
        <v/>
      </c>
      <c r="AW252" s="30" t="str">
        <f>IF(AW177="","",AW177/SUM(AW$5:AW177))</f>
        <v/>
      </c>
    </row>
    <row r="253" spans="1:49" x14ac:dyDescent="0.2">
      <c r="A253" s="27">
        <v>44520</v>
      </c>
      <c r="B253" s="30" t="str">
        <f>IF(B178="","",B178/SUM(B$5:B178))</f>
        <v/>
      </c>
      <c r="C253" s="30" t="str">
        <f>IF(C178="","",C178/SUM(C$5:C178))</f>
        <v/>
      </c>
      <c r="D253" s="30" t="str">
        <f>IF(D178="","",D178/SUM(D$5:D178))</f>
        <v/>
      </c>
      <c r="E253" s="30" t="str">
        <f>IF(E178="","",E178/SUM(E$5:E178))</f>
        <v/>
      </c>
      <c r="F253" s="30" t="str">
        <f>IF(F178="","",F178/SUM(F$5:F178))</f>
        <v/>
      </c>
      <c r="G253" s="30" t="str">
        <f>IF(G178="","",G178/SUM(G$5:G178))</f>
        <v/>
      </c>
      <c r="H253" s="30" t="str">
        <f>IF(H178="","",H178/SUM(H$5:H178))</f>
        <v/>
      </c>
      <c r="I253" s="30" t="str">
        <f>IF(I178="","",I178/SUM(I$5:I178))</f>
        <v/>
      </c>
      <c r="J253" s="30" t="str">
        <f>IF(J178="","",J178/SUM(J$5:J178))</f>
        <v/>
      </c>
      <c r="K253" s="30" t="str">
        <f>IF(K178="","",K178/SUM(K$5:K178))</f>
        <v/>
      </c>
      <c r="L253" s="30" t="str">
        <f>IF(L178="","",L178/SUM(L$5:L178))</f>
        <v/>
      </c>
      <c r="M253" s="30" t="str">
        <f>IF(M178="","",M178/SUM(M$5:M178))</f>
        <v/>
      </c>
      <c r="N253" s="30" t="str">
        <f>IF(N178="","",N178/SUM(N$5:N178))</f>
        <v/>
      </c>
      <c r="O253" s="30" t="str">
        <f>IF(O178="","",O178/SUM(O$5:O178))</f>
        <v/>
      </c>
      <c r="P253" s="30" t="str">
        <f>IF(P178="","",P178/SUM(P$5:P178))</f>
        <v/>
      </c>
      <c r="Q253" s="30" t="str">
        <f>IF(Q178="","",Q178/SUM(Q$5:Q178))</f>
        <v/>
      </c>
      <c r="R253" s="30">
        <f>IF(R178="","",R178/SUM(R$5:R178))</f>
        <v>4.09324410061194E-5</v>
      </c>
      <c r="S253" s="30" t="str">
        <f>IF(S178="","",S178/SUM(S$5:S178))</f>
        <v/>
      </c>
      <c r="T253" s="30" t="str">
        <f>IF(T178="","",T178/SUM(T$5:T178))</f>
        <v/>
      </c>
      <c r="U253" s="30" t="str">
        <f>IF(U178="","",U178/SUM(U$5:U178))</f>
        <v/>
      </c>
      <c r="V253" s="30" t="str">
        <f>IF(V178="","",V178/SUM(V$5:V178))</f>
        <v/>
      </c>
      <c r="W253" s="30" t="str">
        <f>IF(W178="","",W178/SUM(W$5:W178))</f>
        <v/>
      </c>
      <c r="X253" s="30" t="str">
        <f>IF(X178="","",X178/SUM(X$5:X178))</f>
        <v/>
      </c>
      <c r="Y253" s="30" t="str">
        <f>IF(Y178="","",Y178/SUM(Y$5:Y178))</f>
        <v/>
      </c>
      <c r="Z253" s="30" t="str">
        <f>IF(Z178="","",Z178/SUM(Z$5:Z178))</f>
        <v/>
      </c>
      <c r="AA253" s="30" t="str">
        <f>IF(AA178="","",AA178/SUM(AA$5:AA178))</f>
        <v/>
      </c>
      <c r="AB253" s="30" t="str">
        <f>IF(AB178="","",AB178/SUM(AB$5:AB178))</f>
        <v/>
      </c>
      <c r="AC253" s="30" t="str">
        <f>IF(AC178="","",AC178/SUM(AC$5:AC178))</f>
        <v/>
      </c>
      <c r="AD253" s="30" t="str">
        <f>IF(AD178="","",AD178/SUM(AD$5:AD178))</f>
        <v/>
      </c>
      <c r="AE253" s="30" t="str">
        <f>IF(AE178="","",AE178/SUM(AE$5:AE178))</f>
        <v/>
      </c>
      <c r="AF253" s="30" t="str">
        <f>IF(AF178="","",AF178/SUM(AF$5:AF178))</f>
        <v/>
      </c>
      <c r="AG253" s="30" t="str">
        <f>IF(AG178="","",AG178/SUM(AG$5:AG178))</f>
        <v/>
      </c>
      <c r="AH253" s="30" t="str">
        <f>IF(AH178="","",AH178/SUM(AH$5:AH178))</f>
        <v/>
      </c>
      <c r="AI253" s="30" t="str">
        <f>IF(AI178="","",AI178/SUM(AI$5:AI178))</f>
        <v/>
      </c>
      <c r="AJ253" s="30" t="str">
        <f>IF(AJ178="","",AJ178/SUM(AJ$5:AJ178))</f>
        <v/>
      </c>
      <c r="AK253" s="30" t="str">
        <f>IF(AK178="","",AK178/SUM(AK$5:AK178))</f>
        <v/>
      </c>
      <c r="AL253" s="30" t="str">
        <f>IF(AL178="","",AL178/SUM(AL$5:AL178))</f>
        <v/>
      </c>
      <c r="AM253" s="30" t="str">
        <f>IF(AM178="","",AM178/SUM(AM$5:AM178))</f>
        <v/>
      </c>
      <c r="AN253" s="30" t="str">
        <f>IF(AN178="","",AN178/SUM(AN$5:AN178))</f>
        <v/>
      </c>
      <c r="AO253" s="30" t="str">
        <f>IF(AO178="","",AO178/SUM(AO$5:AO178))</f>
        <v/>
      </c>
      <c r="AP253" s="30" t="str">
        <f>IF(AP178="","",AP178/SUM(AP$5:AP178))</f>
        <v/>
      </c>
      <c r="AQ253" s="30" t="str">
        <f>IF(AQ178="","",AQ178/SUM(AQ$5:AQ178))</f>
        <v/>
      </c>
      <c r="AR253" s="30" t="str">
        <f>IF(AR178="","",AR178/SUM(AR$5:AR178))</f>
        <v/>
      </c>
      <c r="AS253" s="30" t="str">
        <f>IF(AS178="","",AS178/SUM(AS$5:AS178))</f>
        <v/>
      </c>
      <c r="AT253" s="30" t="str">
        <f>IF(AT178="","",AT178/SUM(AT$5:AT178))</f>
        <v/>
      </c>
      <c r="AU253" s="30" t="str">
        <f>IF(AU178="","",AU178/SUM(AU$5:AU178))</f>
        <v/>
      </c>
      <c r="AV253" s="30" t="str">
        <f>IF(AV178="","",AV178/SUM(AV$5:AV178))</f>
        <v/>
      </c>
      <c r="AW253" s="30" t="str">
        <f>IF(AW178="","",AW178/SUM(AW$5:AW178))</f>
        <v/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AFC6B-CE82-4EAA-B35D-239D2A6D14B2}">
  <dimension ref="A1:G8353"/>
  <sheetViews>
    <sheetView workbookViewId="0">
      <selection activeCell="A2" sqref="A2"/>
    </sheetView>
  </sheetViews>
  <sheetFormatPr defaultRowHeight="15" x14ac:dyDescent="0.25"/>
  <sheetData>
    <row r="1" spans="1:7" x14ac:dyDescent="0.25">
      <c r="A1" t="s">
        <v>34</v>
      </c>
      <c r="B1" t="s">
        <v>35</v>
      </c>
      <c r="C1" t="s">
        <v>36</v>
      </c>
      <c r="D1" t="s">
        <v>37</v>
      </c>
      <c r="E1" t="s">
        <v>0</v>
      </c>
      <c r="F1" t="s">
        <v>38</v>
      </c>
      <c r="G1" t="s">
        <v>39</v>
      </c>
    </row>
    <row r="2" spans="1:7" x14ac:dyDescent="0.25">
      <c r="A2">
        <v>151</v>
      </c>
      <c r="B2">
        <v>1971</v>
      </c>
      <c r="C2">
        <v>1</v>
      </c>
      <c r="D2">
        <v>1</v>
      </c>
      <c r="E2">
        <v>1971</v>
      </c>
      <c r="F2">
        <v>1</v>
      </c>
      <c r="G2">
        <v>1</v>
      </c>
    </row>
    <row r="3" spans="1:7" x14ac:dyDescent="0.25">
      <c r="A3">
        <v>151</v>
      </c>
      <c r="B3">
        <v>1972</v>
      </c>
      <c r="C3" t="s">
        <v>40</v>
      </c>
      <c r="D3" t="s">
        <v>40</v>
      </c>
      <c r="E3">
        <v>1972</v>
      </c>
      <c r="F3">
        <v>0.23179985189035901</v>
      </c>
      <c r="G3">
        <v>0.23179985189035901</v>
      </c>
    </row>
    <row r="4" spans="1:7" x14ac:dyDescent="0.25">
      <c r="A4">
        <v>151</v>
      </c>
      <c r="B4">
        <v>1973</v>
      </c>
      <c r="C4" t="s">
        <v>40</v>
      </c>
      <c r="D4" t="s">
        <v>40</v>
      </c>
      <c r="E4">
        <v>1973</v>
      </c>
      <c r="F4">
        <v>0.223848375114165</v>
      </c>
      <c r="G4">
        <v>0.223848375114165</v>
      </c>
    </row>
    <row r="5" spans="1:7" x14ac:dyDescent="0.25">
      <c r="A5">
        <v>151</v>
      </c>
      <c r="B5">
        <v>1974</v>
      </c>
      <c r="C5">
        <v>0</v>
      </c>
      <c r="D5">
        <v>0</v>
      </c>
      <c r="E5">
        <v>1974</v>
      </c>
      <c r="F5">
        <v>0</v>
      </c>
      <c r="G5">
        <v>0</v>
      </c>
    </row>
    <row r="6" spans="1:7" x14ac:dyDescent="0.25">
      <c r="A6">
        <v>151</v>
      </c>
      <c r="B6">
        <v>1975</v>
      </c>
      <c r="C6" t="s">
        <v>40</v>
      </c>
      <c r="D6" t="s">
        <v>40</v>
      </c>
      <c r="E6">
        <v>1975</v>
      </c>
      <c r="F6">
        <v>0.17779925280092901</v>
      </c>
      <c r="G6">
        <v>0.17779925280092901</v>
      </c>
    </row>
    <row r="7" spans="1:7" x14ac:dyDescent="0.25">
      <c r="A7">
        <v>151</v>
      </c>
      <c r="B7">
        <v>1976</v>
      </c>
      <c r="C7" t="s">
        <v>40</v>
      </c>
      <c r="D7" t="s">
        <v>40</v>
      </c>
      <c r="E7">
        <v>1976</v>
      </c>
      <c r="F7">
        <v>0.30240598501639698</v>
      </c>
      <c r="G7">
        <v>0.30240598501639698</v>
      </c>
    </row>
    <row r="8" spans="1:7" x14ac:dyDescent="0.25">
      <c r="A8">
        <v>151</v>
      </c>
      <c r="B8">
        <v>1977</v>
      </c>
      <c r="C8" t="s">
        <v>40</v>
      </c>
      <c r="D8" t="s">
        <v>40</v>
      </c>
      <c r="E8">
        <v>1977</v>
      </c>
      <c r="F8">
        <v>0.20953284120605201</v>
      </c>
      <c r="G8">
        <v>0.20953284120605201</v>
      </c>
    </row>
    <row r="9" spans="1:7" x14ac:dyDescent="0.25">
      <c r="A9">
        <v>151</v>
      </c>
      <c r="B9">
        <v>1978</v>
      </c>
      <c r="C9" t="s">
        <v>40</v>
      </c>
      <c r="D9" t="s">
        <v>40</v>
      </c>
      <c r="E9">
        <v>1978</v>
      </c>
      <c r="F9">
        <v>0.289275432191195</v>
      </c>
      <c r="G9">
        <v>0.289275432191195</v>
      </c>
    </row>
    <row r="10" spans="1:7" x14ac:dyDescent="0.25">
      <c r="A10">
        <v>151</v>
      </c>
      <c r="B10">
        <v>1979</v>
      </c>
      <c r="C10" t="s">
        <v>40</v>
      </c>
      <c r="D10" t="s">
        <v>40</v>
      </c>
      <c r="E10">
        <v>1979</v>
      </c>
      <c r="F10">
        <v>0.34432791519426498</v>
      </c>
      <c r="G10">
        <v>0.34432791519426498</v>
      </c>
    </row>
    <row r="11" spans="1:7" x14ac:dyDescent="0.25">
      <c r="A11">
        <v>151</v>
      </c>
      <c r="B11">
        <v>1980</v>
      </c>
      <c r="C11" t="s">
        <v>40</v>
      </c>
      <c r="D11" t="s">
        <v>40</v>
      </c>
      <c r="E11">
        <v>1980</v>
      </c>
      <c r="F11">
        <v>0.43505288578498102</v>
      </c>
      <c r="G11">
        <v>0.43505288578498102</v>
      </c>
    </row>
    <row r="12" spans="1:7" x14ac:dyDescent="0.25">
      <c r="A12">
        <v>151</v>
      </c>
      <c r="B12">
        <v>1981</v>
      </c>
      <c r="C12" t="s">
        <v>40</v>
      </c>
      <c r="D12" t="s">
        <v>40</v>
      </c>
      <c r="E12">
        <v>1981</v>
      </c>
      <c r="F12">
        <v>0.36423509187674802</v>
      </c>
      <c r="G12">
        <v>0.36423509187674802</v>
      </c>
    </row>
    <row r="13" spans="1:7" x14ac:dyDescent="0.25">
      <c r="A13">
        <v>151</v>
      </c>
      <c r="B13">
        <v>1982</v>
      </c>
      <c r="C13" t="s">
        <v>40</v>
      </c>
      <c r="D13" t="s">
        <v>40</v>
      </c>
      <c r="E13">
        <v>1982</v>
      </c>
      <c r="F13">
        <v>0.37631408976088598</v>
      </c>
      <c r="G13">
        <v>0.37631408976088598</v>
      </c>
    </row>
    <row r="14" spans="1:7" x14ac:dyDescent="0.25">
      <c r="A14">
        <v>151</v>
      </c>
      <c r="B14">
        <v>1983</v>
      </c>
      <c r="C14" t="s">
        <v>40</v>
      </c>
      <c r="D14" t="s">
        <v>40</v>
      </c>
      <c r="E14">
        <v>1983</v>
      </c>
      <c r="F14">
        <v>0.57806587755932004</v>
      </c>
      <c r="G14">
        <v>0.57806587755932004</v>
      </c>
    </row>
    <row r="15" spans="1:7" x14ac:dyDescent="0.25">
      <c r="A15">
        <v>151</v>
      </c>
      <c r="B15">
        <v>1984</v>
      </c>
      <c r="C15" t="s">
        <v>40</v>
      </c>
      <c r="D15" t="s">
        <v>40</v>
      </c>
      <c r="E15">
        <v>1984</v>
      </c>
      <c r="F15">
        <v>0.52905912954134005</v>
      </c>
      <c r="G15">
        <v>0.52905912954134005</v>
      </c>
    </row>
    <row r="16" spans="1:7" x14ac:dyDescent="0.25">
      <c r="A16">
        <v>151</v>
      </c>
      <c r="B16">
        <v>1985</v>
      </c>
      <c r="C16" t="s">
        <v>40</v>
      </c>
      <c r="D16" t="s">
        <v>40</v>
      </c>
      <c r="E16">
        <v>1985</v>
      </c>
      <c r="F16">
        <v>0.25199954576511602</v>
      </c>
      <c r="G16">
        <v>0.25199954576511602</v>
      </c>
    </row>
    <row r="17" spans="1:7" x14ac:dyDescent="0.25">
      <c r="A17">
        <v>151</v>
      </c>
      <c r="B17">
        <v>1986</v>
      </c>
      <c r="C17" t="s">
        <v>40</v>
      </c>
      <c r="D17" t="s">
        <v>40</v>
      </c>
      <c r="E17">
        <v>1986</v>
      </c>
      <c r="F17">
        <v>0.10234056194602099</v>
      </c>
      <c r="G17">
        <v>0.10234056194602099</v>
      </c>
    </row>
    <row r="18" spans="1:7" x14ac:dyDescent="0.25">
      <c r="A18">
        <v>151</v>
      </c>
      <c r="B18">
        <v>1987</v>
      </c>
      <c r="C18" t="s">
        <v>40</v>
      </c>
      <c r="D18" t="s">
        <v>40</v>
      </c>
      <c r="E18">
        <v>1987</v>
      </c>
      <c r="F18">
        <v>0.20930900400102601</v>
      </c>
      <c r="G18">
        <v>0.20930900400102601</v>
      </c>
    </row>
    <row r="19" spans="1:7" x14ac:dyDescent="0.25">
      <c r="A19">
        <v>151</v>
      </c>
      <c r="B19">
        <v>1988</v>
      </c>
      <c r="C19" t="s">
        <v>40</v>
      </c>
      <c r="D19" t="s">
        <v>40</v>
      </c>
      <c r="E19">
        <v>1988</v>
      </c>
      <c r="F19">
        <v>0.118510723353972</v>
      </c>
      <c r="G19">
        <v>0.118510723353972</v>
      </c>
    </row>
    <row r="20" spans="1:7" x14ac:dyDescent="0.25">
      <c r="A20">
        <v>151</v>
      </c>
      <c r="B20">
        <v>1989</v>
      </c>
      <c r="C20" t="s">
        <v>40</v>
      </c>
      <c r="D20" t="s">
        <v>40</v>
      </c>
      <c r="E20">
        <v>1989</v>
      </c>
      <c r="F20">
        <v>0.60819767014725201</v>
      </c>
      <c r="G20">
        <v>0.60819767014725201</v>
      </c>
    </row>
    <row r="21" spans="1:7" x14ac:dyDescent="0.25">
      <c r="A21">
        <v>151</v>
      </c>
      <c r="B21">
        <v>1990</v>
      </c>
      <c r="C21" t="s">
        <v>40</v>
      </c>
      <c r="D21" t="s">
        <v>40</v>
      </c>
      <c r="E21">
        <v>1990</v>
      </c>
      <c r="F21">
        <v>0.25716020648140098</v>
      </c>
      <c r="G21">
        <v>0.25716020648140098</v>
      </c>
    </row>
    <row r="22" spans="1:7" x14ac:dyDescent="0.25">
      <c r="A22">
        <v>151</v>
      </c>
      <c r="B22">
        <v>1991</v>
      </c>
      <c r="C22" t="s">
        <v>40</v>
      </c>
      <c r="D22" t="s">
        <v>40</v>
      </c>
      <c r="E22">
        <v>1991</v>
      </c>
      <c r="F22">
        <v>0.22039139677790001</v>
      </c>
      <c r="G22">
        <v>0.22039139677790001</v>
      </c>
    </row>
    <row r="23" spans="1:7" x14ac:dyDescent="0.25">
      <c r="A23">
        <v>151</v>
      </c>
      <c r="B23">
        <v>1992</v>
      </c>
      <c r="C23" t="s">
        <v>40</v>
      </c>
      <c r="D23" t="s">
        <v>40</v>
      </c>
      <c r="E23">
        <v>1992</v>
      </c>
      <c r="F23">
        <v>0.423653599029784</v>
      </c>
      <c r="G23">
        <v>0.423653599029784</v>
      </c>
    </row>
    <row r="24" spans="1:7" x14ac:dyDescent="0.25">
      <c r="A24">
        <v>151</v>
      </c>
      <c r="B24">
        <v>1993</v>
      </c>
      <c r="C24" t="s">
        <v>40</v>
      </c>
      <c r="D24" t="s">
        <v>40</v>
      </c>
      <c r="E24">
        <v>1993</v>
      </c>
      <c r="F24">
        <v>0.94267829955217397</v>
      </c>
      <c r="G24">
        <v>0.94267829955217397</v>
      </c>
    </row>
    <row r="25" spans="1:7" x14ac:dyDescent="0.25">
      <c r="A25">
        <v>151</v>
      </c>
      <c r="B25">
        <v>1994</v>
      </c>
      <c r="C25">
        <v>0</v>
      </c>
      <c r="D25">
        <v>0</v>
      </c>
      <c r="E25">
        <v>1994</v>
      </c>
      <c r="F25">
        <v>0</v>
      </c>
      <c r="G25">
        <v>0</v>
      </c>
    </row>
    <row r="26" spans="1:7" x14ac:dyDescent="0.25">
      <c r="A26">
        <v>151</v>
      </c>
      <c r="B26">
        <v>1995</v>
      </c>
      <c r="C26" t="s">
        <v>40</v>
      </c>
      <c r="D26" t="s">
        <v>40</v>
      </c>
      <c r="E26">
        <v>1995</v>
      </c>
      <c r="F26">
        <v>0.27205783168122399</v>
      </c>
      <c r="G26">
        <v>0.27205783168122399</v>
      </c>
    </row>
    <row r="27" spans="1:7" x14ac:dyDescent="0.25">
      <c r="A27">
        <v>151</v>
      </c>
      <c r="B27">
        <v>1999</v>
      </c>
      <c r="C27" t="s">
        <v>40</v>
      </c>
      <c r="D27" t="s">
        <v>40</v>
      </c>
      <c r="E27">
        <v>1999</v>
      </c>
      <c r="F27">
        <v>0.57858730511228096</v>
      </c>
      <c r="G27">
        <v>0.57858730511228096</v>
      </c>
    </row>
    <row r="28" spans="1:7" x14ac:dyDescent="0.25">
      <c r="A28">
        <v>151</v>
      </c>
      <c r="B28">
        <v>2000</v>
      </c>
      <c r="C28" t="s">
        <v>40</v>
      </c>
      <c r="D28" t="s">
        <v>40</v>
      </c>
      <c r="E28">
        <v>2000</v>
      </c>
      <c r="F28">
        <v>0.20779870559913499</v>
      </c>
      <c r="G28">
        <v>0.20779870559913499</v>
      </c>
    </row>
    <row r="29" spans="1:7" x14ac:dyDescent="0.25">
      <c r="A29">
        <v>151</v>
      </c>
      <c r="B29">
        <v>2001</v>
      </c>
      <c r="C29" t="s">
        <v>40</v>
      </c>
      <c r="D29" t="s">
        <v>40</v>
      </c>
      <c r="E29">
        <v>2001</v>
      </c>
      <c r="F29">
        <v>0.23326895308179399</v>
      </c>
      <c r="G29">
        <v>0.23326895308179399</v>
      </c>
    </row>
    <row r="30" spans="1:7" x14ac:dyDescent="0.25">
      <c r="A30">
        <v>151</v>
      </c>
      <c r="B30">
        <v>2002</v>
      </c>
      <c r="C30" t="s">
        <v>40</v>
      </c>
      <c r="D30" t="s">
        <v>40</v>
      </c>
      <c r="E30">
        <v>2002</v>
      </c>
      <c r="F30">
        <v>0.289701984039064</v>
      </c>
      <c r="G30">
        <v>0.289701984039064</v>
      </c>
    </row>
    <row r="31" spans="1:7" x14ac:dyDescent="0.25">
      <c r="A31">
        <v>151</v>
      </c>
      <c r="B31">
        <v>2003</v>
      </c>
      <c r="C31" t="s">
        <v>40</v>
      </c>
      <c r="D31" t="s">
        <v>40</v>
      </c>
      <c r="E31">
        <v>2003</v>
      </c>
      <c r="F31">
        <v>0.244180933202477</v>
      </c>
      <c r="G31">
        <v>0.244180933202477</v>
      </c>
    </row>
    <row r="32" spans="1:7" x14ac:dyDescent="0.25">
      <c r="A32">
        <v>151</v>
      </c>
      <c r="B32">
        <v>2004</v>
      </c>
      <c r="C32" t="s">
        <v>40</v>
      </c>
      <c r="D32" t="s">
        <v>40</v>
      </c>
      <c r="E32">
        <v>2004</v>
      </c>
      <c r="F32">
        <v>0.36499084930443798</v>
      </c>
      <c r="G32">
        <v>0.36499084930443798</v>
      </c>
    </row>
    <row r="33" spans="1:7" x14ac:dyDescent="0.25">
      <c r="A33">
        <v>151</v>
      </c>
      <c r="B33">
        <v>2005</v>
      </c>
      <c r="C33" t="s">
        <v>40</v>
      </c>
      <c r="D33" t="s">
        <v>40</v>
      </c>
      <c r="E33">
        <v>2005</v>
      </c>
      <c r="F33">
        <v>0.13953889065314001</v>
      </c>
      <c r="G33">
        <v>0.13953889065314001</v>
      </c>
    </row>
    <row r="34" spans="1:7" x14ac:dyDescent="0.25">
      <c r="A34">
        <v>151</v>
      </c>
      <c r="B34">
        <v>2006</v>
      </c>
      <c r="C34" t="s">
        <v>40</v>
      </c>
      <c r="D34" t="s">
        <v>40</v>
      </c>
      <c r="E34">
        <v>2006</v>
      </c>
      <c r="F34">
        <v>0.17286503765392899</v>
      </c>
      <c r="G34">
        <v>0.17286503765392899</v>
      </c>
    </row>
    <row r="35" spans="1:7" x14ac:dyDescent="0.25">
      <c r="A35">
        <v>151</v>
      </c>
      <c r="B35">
        <v>2007</v>
      </c>
      <c r="C35" t="s">
        <v>40</v>
      </c>
      <c r="D35" t="s">
        <v>40</v>
      </c>
      <c r="E35">
        <v>2007</v>
      </c>
      <c r="F35">
        <v>0.105378388857454</v>
      </c>
      <c r="G35">
        <v>0.105378388857454</v>
      </c>
    </row>
    <row r="36" spans="1:7" x14ac:dyDescent="0.25">
      <c r="A36">
        <v>151</v>
      </c>
      <c r="B36">
        <v>2008</v>
      </c>
      <c r="C36" t="s">
        <v>40</v>
      </c>
      <c r="D36" t="s">
        <v>40</v>
      </c>
      <c r="E36">
        <v>2008</v>
      </c>
      <c r="F36">
        <v>0.32079365507676999</v>
      </c>
      <c r="G36">
        <v>0.32079365507676999</v>
      </c>
    </row>
    <row r="37" spans="1:7" x14ac:dyDescent="0.25">
      <c r="A37">
        <v>151</v>
      </c>
      <c r="B37">
        <v>2009</v>
      </c>
      <c r="C37" t="s">
        <v>40</v>
      </c>
      <c r="D37" t="s">
        <v>40</v>
      </c>
      <c r="E37">
        <v>2009</v>
      </c>
      <c r="F37">
        <v>0.68745237337097598</v>
      </c>
      <c r="G37">
        <v>0.68745237337097598</v>
      </c>
    </row>
    <row r="38" spans="1:7" x14ac:dyDescent="0.25">
      <c r="A38">
        <v>151</v>
      </c>
      <c r="B38">
        <v>2010</v>
      </c>
      <c r="C38" t="s">
        <v>40</v>
      </c>
      <c r="D38" t="s">
        <v>40</v>
      </c>
      <c r="E38">
        <v>2010</v>
      </c>
      <c r="F38">
        <v>0.27048488689188499</v>
      </c>
      <c r="G38">
        <v>0.27048488689188499</v>
      </c>
    </row>
    <row r="39" spans="1:7" x14ac:dyDescent="0.25">
      <c r="A39">
        <v>151</v>
      </c>
      <c r="B39">
        <v>2011</v>
      </c>
      <c r="C39" t="s">
        <v>40</v>
      </c>
      <c r="D39" t="s">
        <v>40</v>
      </c>
      <c r="E39">
        <v>2011</v>
      </c>
      <c r="F39">
        <v>0.28114094602768802</v>
      </c>
      <c r="G39">
        <v>0.28114094602768802</v>
      </c>
    </row>
    <row r="40" spans="1:7" x14ac:dyDescent="0.25">
      <c r="A40">
        <v>151</v>
      </c>
      <c r="B40">
        <v>2012</v>
      </c>
      <c r="C40" t="s">
        <v>40</v>
      </c>
      <c r="D40" t="s">
        <v>40</v>
      </c>
      <c r="E40">
        <v>2012</v>
      </c>
      <c r="F40">
        <v>0.51535348482104804</v>
      </c>
      <c r="G40">
        <v>0.51535348482104804</v>
      </c>
    </row>
    <row r="41" spans="1:7" x14ac:dyDescent="0.25">
      <c r="A41">
        <v>151</v>
      </c>
      <c r="B41">
        <v>2013</v>
      </c>
      <c r="C41" t="s">
        <v>40</v>
      </c>
      <c r="D41" t="s">
        <v>40</v>
      </c>
      <c r="E41">
        <v>2013</v>
      </c>
      <c r="F41">
        <v>0.51736709099417399</v>
      </c>
      <c r="G41">
        <v>0.51736709099417399</v>
      </c>
    </row>
    <row r="42" spans="1:7" x14ac:dyDescent="0.25">
      <c r="A42">
        <v>151</v>
      </c>
      <c r="B42">
        <v>2014</v>
      </c>
      <c r="C42" t="s">
        <v>40</v>
      </c>
      <c r="D42" t="s">
        <v>40</v>
      </c>
      <c r="E42">
        <v>2014</v>
      </c>
      <c r="F42">
        <v>0.31190300010215799</v>
      </c>
      <c r="G42">
        <v>0.31190300010215799</v>
      </c>
    </row>
    <row r="43" spans="1:7" x14ac:dyDescent="0.25">
      <c r="A43">
        <v>151</v>
      </c>
      <c r="B43">
        <v>2015</v>
      </c>
      <c r="C43" t="s">
        <v>40</v>
      </c>
      <c r="D43" t="s">
        <v>40</v>
      </c>
      <c r="E43">
        <v>2015</v>
      </c>
      <c r="F43">
        <v>0.68744541709305895</v>
      </c>
      <c r="G43">
        <v>0.68744541709305895</v>
      </c>
    </row>
    <row r="44" spans="1:7" x14ac:dyDescent="0.25">
      <c r="A44">
        <v>151</v>
      </c>
      <c r="B44">
        <v>2016</v>
      </c>
      <c r="C44" t="s">
        <v>40</v>
      </c>
      <c r="D44" t="s">
        <v>40</v>
      </c>
      <c r="E44">
        <v>2016</v>
      </c>
      <c r="F44">
        <v>0.39305872975898198</v>
      </c>
      <c r="G44">
        <v>0.39305872975898198</v>
      </c>
    </row>
    <row r="45" spans="1:7" x14ac:dyDescent="0.25">
      <c r="A45">
        <v>151</v>
      </c>
      <c r="B45">
        <v>2017</v>
      </c>
      <c r="C45" t="s">
        <v>40</v>
      </c>
      <c r="D45" t="s">
        <v>40</v>
      </c>
      <c r="E45">
        <v>2017</v>
      </c>
      <c r="F45">
        <v>0.40021090554387001</v>
      </c>
      <c r="G45">
        <v>0.40021090554387001</v>
      </c>
    </row>
    <row r="46" spans="1:7" x14ac:dyDescent="0.25">
      <c r="A46">
        <v>151</v>
      </c>
      <c r="B46">
        <v>2018</v>
      </c>
      <c r="C46" t="s">
        <v>40</v>
      </c>
      <c r="D46" t="s">
        <v>40</v>
      </c>
      <c r="E46">
        <v>2018</v>
      </c>
      <c r="F46">
        <v>0.48509520428159902</v>
      </c>
      <c r="G46">
        <v>0.48509520428159902</v>
      </c>
    </row>
    <row r="47" spans="1:7" x14ac:dyDescent="0.25">
      <c r="A47">
        <v>151</v>
      </c>
      <c r="B47">
        <v>2019</v>
      </c>
      <c r="C47" t="s">
        <v>40</v>
      </c>
      <c r="D47" t="s">
        <v>40</v>
      </c>
      <c r="E47">
        <v>2019</v>
      </c>
      <c r="F47">
        <v>0.61520309556997099</v>
      </c>
      <c r="G47">
        <v>0.61520309556997099</v>
      </c>
    </row>
    <row r="48" spans="1:7" x14ac:dyDescent="0.25">
      <c r="A48">
        <v>151</v>
      </c>
      <c r="B48">
        <v>2020</v>
      </c>
      <c r="C48" t="s">
        <v>40</v>
      </c>
      <c r="D48" t="s">
        <v>40</v>
      </c>
      <c r="E48">
        <v>2020</v>
      </c>
      <c r="F48">
        <v>0.228690295597306</v>
      </c>
      <c r="G48">
        <v>0.228690295597306</v>
      </c>
    </row>
    <row r="49" spans="1:7" x14ac:dyDescent="0.25">
      <c r="A49">
        <v>151</v>
      </c>
      <c r="B49">
        <v>2021</v>
      </c>
      <c r="C49" t="s">
        <v>40</v>
      </c>
      <c r="D49" t="s">
        <v>40</v>
      </c>
      <c r="E49">
        <v>2021</v>
      </c>
      <c r="F49">
        <v>0.29169520373312202</v>
      </c>
      <c r="G49">
        <v>0.29169520373312202</v>
      </c>
    </row>
    <row r="50" spans="1:7" x14ac:dyDescent="0.25">
      <c r="A50">
        <v>152</v>
      </c>
      <c r="B50">
        <v>1971</v>
      </c>
      <c r="C50">
        <v>0</v>
      </c>
      <c r="D50">
        <v>1</v>
      </c>
      <c r="E50">
        <v>1971</v>
      </c>
      <c r="F50">
        <v>0</v>
      </c>
      <c r="G50">
        <v>1</v>
      </c>
    </row>
    <row r="51" spans="1:7" x14ac:dyDescent="0.25">
      <c r="A51">
        <v>152</v>
      </c>
      <c r="B51">
        <v>1972</v>
      </c>
      <c r="C51" t="s">
        <v>40</v>
      </c>
      <c r="D51" t="s">
        <v>40</v>
      </c>
      <c r="E51">
        <v>1972</v>
      </c>
      <c r="F51">
        <v>0</v>
      </c>
      <c r="G51">
        <v>0.23179985189035901</v>
      </c>
    </row>
    <row r="52" spans="1:7" x14ac:dyDescent="0.25">
      <c r="A52">
        <v>152</v>
      </c>
      <c r="B52">
        <v>1973</v>
      </c>
      <c r="C52" t="s">
        <v>40</v>
      </c>
      <c r="D52" t="s">
        <v>40</v>
      </c>
      <c r="E52">
        <v>1973</v>
      </c>
      <c r="F52">
        <v>0</v>
      </c>
      <c r="G52">
        <v>0.223848375114165</v>
      </c>
    </row>
    <row r="53" spans="1:7" x14ac:dyDescent="0.25">
      <c r="A53">
        <v>152</v>
      </c>
      <c r="B53">
        <v>1974</v>
      </c>
      <c r="C53">
        <v>0</v>
      </c>
      <c r="D53">
        <v>0</v>
      </c>
      <c r="E53">
        <v>1974</v>
      </c>
      <c r="F53">
        <v>0</v>
      </c>
      <c r="G53">
        <v>0</v>
      </c>
    </row>
    <row r="54" spans="1:7" x14ac:dyDescent="0.25">
      <c r="A54">
        <v>152</v>
      </c>
      <c r="B54">
        <v>1975</v>
      </c>
      <c r="C54" t="s">
        <v>40</v>
      </c>
      <c r="D54" t="s">
        <v>40</v>
      </c>
      <c r="E54">
        <v>1975</v>
      </c>
      <c r="F54">
        <v>0</v>
      </c>
      <c r="G54">
        <v>0.17779925280092901</v>
      </c>
    </row>
    <row r="55" spans="1:7" x14ac:dyDescent="0.25">
      <c r="A55">
        <v>152</v>
      </c>
      <c r="B55">
        <v>1976</v>
      </c>
      <c r="C55" t="s">
        <v>40</v>
      </c>
      <c r="D55" t="s">
        <v>40</v>
      </c>
      <c r="E55">
        <v>1976</v>
      </c>
      <c r="F55">
        <v>0</v>
      </c>
      <c r="G55">
        <v>0.30240598501639698</v>
      </c>
    </row>
    <row r="56" spans="1:7" x14ac:dyDescent="0.25">
      <c r="A56">
        <v>152</v>
      </c>
      <c r="B56">
        <v>1977</v>
      </c>
      <c r="C56" t="s">
        <v>40</v>
      </c>
      <c r="D56" t="s">
        <v>40</v>
      </c>
      <c r="E56">
        <v>1977</v>
      </c>
      <c r="F56">
        <v>0</v>
      </c>
      <c r="G56">
        <v>0.20953284120605201</v>
      </c>
    </row>
    <row r="57" spans="1:7" x14ac:dyDescent="0.25">
      <c r="A57">
        <v>152</v>
      </c>
      <c r="B57">
        <v>1978</v>
      </c>
      <c r="C57" t="s">
        <v>40</v>
      </c>
      <c r="D57" t="s">
        <v>40</v>
      </c>
      <c r="E57">
        <v>1978</v>
      </c>
      <c r="F57">
        <v>0</v>
      </c>
      <c r="G57">
        <v>0.289275432191195</v>
      </c>
    </row>
    <row r="58" spans="1:7" x14ac:dyDescent="0.25">
      <c r="A58">
        <v>152</v>
      </c>
      <c r="B58">
        <v>1979</v>
      </c>
      <c r="C58" t="s">
        <v>40</v>
      </c>
      <c r="D58" t="s">
        <v>40</v>
      </c>
      <c r="E58">
        <v>1979</v>
      </c>
      <c r="F58">
        <v>0</v>
      </c>
      <c r="G58">
        <v>0.34432791519426498</v>
      </c>
    </row>
    <row r="59" spans="1:7" x14ac:dyDescent="0.25">
      <c r="A59">
        <v>152</v>
      </c>
      <c r="B59">
        <v>1980</v>
      </c>
      <c r="C59" t="s">
        <v>40</v>
      </c>
      <c r="D59" t="s">
        <v>40</v>
      </c>
      <c r="E59">
        <v>1980</v>
      </c>
      <c r="F59">
        <v>0</v>
      </c>
      <c r="G59">
        <v>0.43505288578498102</v>
      </c>
    </row>
    <row r="60" spans="1:7" x14ac:dyDescent="0.25">
      <c r="A60">
        <v>152</v>
      </c>
      <c r="B60">
        <v>1981</v>
      </c>
      <c r="C60" t="s">
        <v>40</v>
      </c>
      <c r="D60" t="s">
        <v>40</v>
      </c>
      <c r="E60">
        <v>1981</v>
      </c>
      <c r="F60">
        <v>0</v>
      </c>
      <c r="G60">
        <v>0.36423509187674802</v>
      </c>
    </row>
    <row r="61" spans="1:7" x14ac:dyDescent="0.25">
      <c r="A61">
        <v>152</v>
      </c>
      <c r="B61">
        <v>1982</v>
      </c>
      <c r="C61" t="s">
        <v>40</v>
      </c>
      <c r="D61" t="s">
        <v>40</v>
      </c>
      <c r="E61">
        <v>1982</v>
      </c>
      <c r="F61">
        <v>0</v>
      </c>
      <c r="G61">
        <v>0.37631408976088598</v>
      </c>
    </row>
    <row r="62" spans="1:7" x14ac:dyDescent="0.25">
      <c r="A62">
        <v>152</v>
      </c>
      <c r="B62">
        <v>1983</v>
      </c>
      <c r="C62" t="s">
        <v>40</v>
      </c>
      <c r="D62" t="s">
        <v>40</v>
      </c>
      <c r="E62">
        <v>1983</v>
      </c>
      <c r="F62">
        <v>0</v>
      </c>
      <c r="G62">
        <v>0.57806587755932004</v>
      </c>
    </row>
    <row r="63" spans="1:7" x14ac:dyDescent="0.25">
      <c r="A63">
        <v>152</v>
      </c>
      <c r="B63">
        <v>1984</v>
      </c>
      <c r="C63" t="s">
        <v>40</v>
      </c>
      <c r="D63" t="s">
        <v>40</v>
      </c>
      <c r="E63">
        <v>1984</v>
      </c>
      <c r="F63">
        <v>0</v>
      </c>
      <c r="G63">
        <v>0.52905912954134005</v>
      </c>
    </row>
    <row r="64" spans="1:7" x14ac:dyDescent="0.25">
      <c r="A64">
        <v>152</v>
      </c>
      <c r="B64">
        <v>1985</v>
      </c>
      <c r="C64" t="s">
        <v>40</v>
      </c>
      <c r="D64" t="s">
        <v>40</v>
      </c>
      <c r="E64">
        <v>1985</v>
      </c>
      <c r="F64">
        <v>0</v>
      </c>
      <c r="G64">
        <v>0.25199954576511602</v>
      </c>
    </row>
    <row r="65" spans="1:7" x14ac:dyDescent="0.25">
      <c r="A65">
        <v>152</v>
      </c>
      <c r="B65">
        <v>1986</v>
      </c>
      <c r="C65" t="s">
        <v>40</v>
      </c>
      <c r="D65" t="s">
        <v>40</v>
      </c>
      <c r="E65">
        <v>1986</v>
      </c>
      <c r="F65">
        <v>0</v>
      </c>
      <c r="G65">
        <v>0.10234056194602099</v>
      </c>
    </row>
    <row r="66" spans="1:7" x14ac:dyDescent="0.25">
      <c r="A66">
        <v>152</v>
      </c>
      <c r="B66">
        <v>1987</v>
      </c>
      <c r="C66" t="s">
        <v>40</v>
      </c>
      <c r="D66" t="s">
        <v>40</v>
      </c>
      <c r="E66">
        <v>1987</v>
      </c>
      <c r="F66">
        <v>0</v>
      </c>
      <c r="G66">
        <v>0.20930900400102601</v>
      </c>
    </row>
    <row r="67" spans="1:7" x14ac:dyDescent="0.25">
      <c r="A67">
        <v>152</v>
      </c>
      <c r="B67">
        <v>1988</v>
      </c>
      <c r="C67" t="s">
        <v>40</v>
      </c>
      <c r="D67" t="s">
        <v>40</v>
      </c>
      <c r="E67">
        <v>1988</v>
      </c>
      <c r="F67">
        <v>0</v>
      </c>
      <c r="G67">
        <v>0.118510723353972</v>
      </c>
    </row>
    <row r="68" spans="1:7" x14ac:dyDescent="0.25">
      <c r="A68">
        <v>152</v>
      </c>
      <c r="B68">
        <v>1989</v>
      </c>
      <c r="C68" t="s">
        <v>40</v>
      </c>
      <c r="D68" t="s">
        <v>40</v>
      </c>
      <c r="E68">
        <v>1989</v>
      </c>
      <c r="F68">
        <v>0</v>
      </c>
      <c r="G68">
        <v>0.60819767014725201</v>
      </c>
    </row>
    <row r="69" spans="1:7" x14ac:dyDescent="0.25">
      <c r="A69">
        <v>152</v>
      </c>
      <c r="B69">
        <v>1990</v>
      </c>
      <c r="C69" t="s">
        <v>40</v>
      </c>
      <c r="D69" t="s">
        <v>40</v>
      </c>
      <c r="E69">
        <v>1990</v>
      </c>
      <c r="F69">
        <v>0</v>
      </c>
      <c r="G69">
        <v>0.25716020648140098</v>
      </c>
    </row>
    <row r="70" spans="1:7" x14ac:dyDescent="0.25">
      <c r="A70">
        <v>152</v>
      </c>
      <c r="B70">
        <v>1991</v>
      </c>
      <c r="C70" t="s">
        <v>40</v>
      </c>
      <c r="D70" t="s">
        <v>40</v>
      </c>
      <c r="E70">
        <v>1991</v>
      </c>
      <c r="F70">
        <v>0</v>
      </c>
      <c r="G70">
        <v>0.22039139677790001</v>
      </c>
    </row>
    <row r="71" spans="1:7" x14ac:dyDescent="0.25">
      <c r="A71">
        <v>152</v>
      </c>
      <c r="B71">
        <v>1992</v>
      </c>
      <c r="C71" t="s">
        <v>40</v>
      </c>
      <c r="D71" t="s">
        <v>40</v>
      </c>
      <c r="E71">
        <v>1992</v>
      </c>
      <c r="F71">
        <v>0</v>
      </c>
      <c r="G71">
        <v>0.423653599029784</v>
      </c>
    </row>
    <row r="72" spans="1:7" x14ac:dyDescent="0.25">
      <c r="A72">
        <v>152</v>
      </c>
      <c r="B72">
        <v>1993</v>
      </c>
      <c r="C72" t="s">
        <v>40</v>
      </c>
      <c r="D72" t="s">
        <v>40</v>
      </c>
      <c r="E72">
        <v>1993</v>
      </c>
      <c r="F72">
        <v>0</v>
      </c>
      <c r="G72">
        <v>0.94267829955217397</v>
      </c>
    </row>
    <row r="73" spans="1:7" x14ac:dyDescent="0.25">
      <c r="A73">
        <v>152</v>
      </c>
      <c r="B73">
        <v>1994</v>
      </c>
      <c r="C73">
        <v>0</v>
      </c>
      <c r="D73">
        <v>0</v>
      </c>
      <c r="E73">
        <v>1994</v>
      </c>
      <c r="F73">
        <v>0</v>
      </c>
      <c r="G73">
        <v>0</v>
      </c>
    </row>
    <row r="74" spans="1:7" x14ac:dyDescent="0.25">
      <c r="A74">
        <v>152</v>
      </c>
      <c r="B74">
        <v>1995</v>
      </c>
      <c r="C74" t="s">
        <v>40</v>
      </c>
      <c r="D74" t="s">
        <v>40</v>
      </c>
      <c r="E74">
        <v>1995</v>
      </c>
      <c r="F74">
        <v>0</v>
      </c>
      <c r="G74">
        <v>0.27205783168122399</v>
      </c>
    </row>
    <row r="75" spans="1:7" x14ac:dyDescent="0.25">
      <c r="A75">
        <v>152</v>
      </c>
      <c r="B75">
        <v>1999</v>
      </c>
      <c r="C75" t="s">
        <v>40</v>
      </c>
      <c r="D75" t="s">
        <v>40</v>
      </c>
      <c r="E75">
        <v>1999</v>
      </c>
      <c r="F75">
        <v>0</v>
      </c>
      <c r="G75">
        <v>0.57858730511228096</v>
      </c>
    </row>
    <row r="76" spans="1:7" x14ac:dyDescent="0.25">
      <c r="A76">
        <v>152</v>
      </c>
      <c r="B76">
        <v>2000</v>
      </c>
      <c r="C76" t="s">
        <v>40</v>
      </c>
      <c r="D76" t="s">
        <v>40</v>
      </c>
      <c r="E76">
        <v>2000</v>
      </c>
      <c r="F76">
        <v>0</v>
      </c>
      <c r="G76">
        <v>0.20779870559913499</v>
      </c>
    </row>
    <row r="77" spans="1:7" x14ac:dyDescent="0.25">
      <c r="A77">
        <v>152</v>
      </c>
      <c r="B77">
        <v>2001</v>
      </c>
      <c r="C77" t="s">
        <v>40</v>
      </c>
      <c r="D77" t="s">
        <v>40</v>
      </c>
      <c r="E77">
        <v>2001</v>
      </c>
      <c r="F77">
        <v>0</v>
      </c>
      <c r="G77">
        <v>0.23326895308179399</v>
      </c>
    </row>
    <row r="78" spans="1:7" x14ac:dyDescent="0.25">
      <c r="A78">
        <v>152</v>
      </c>
      <c r="B78">
        <v>2002</v>
      </c>
      <c r="C78" t="s">
        <v>40</v>
      </c>
      <c r="D78" t="s">
        <v>40</v>
      </c>
      <c r="E78">
        <v>2002</v>
      </c>
      <c r="F78">
        <v>0</v>
      </c>
      <c r="G78">
        <v>0.289701984039064</v>
      </c>
    </row>
    <row r="79" spans="1:7" x14ac:dyDescent="0.25">
      <c r="A79">
        <v>152</v>
      </c>
      <c r="B79">
        <v>2003</v>
      </c>
      <c r="C79" t="s">
        <v>40</v>
      </c>
      <c r="D79" t="s">
        <v>40</v>
      </c>
      <c r="E79">
        <v>2003</v>
      </c>
      <c r="F79">
        <v>0</v>
      </c>
      <c r="G79">
        <v>0.244180933202477</v>
      </c>
    </row>
    <row r="80" spans="1:7" x14ac:dyDescent="0.25">
      <c r="A80">
        <v>152</v>
      </c>
      <c r="B80">
        <v>2004</v>
      </c>
      <c r="C80" t="s">
        <v>40</v>
      </c>
      <c r="D80" t="s">
        <v>40</v>
      </c>
      <c r="E80">
        <v>2004</v>
      </c>
      <c r="F80">
        <v>0</v>
      </c>
      <c r="G80">
        <v>0.36499084930443798</v>
      </c>
    </row>
    <row r="81" spans="1:7" x14ac:dyDescent="0.25">
      <c r="A81">
        <v>152</v>
      </c>
      <c r="B81">
        <v>2005</v>
      </c>
      <c r="C81" t="s">
        <v>40</v>
      </c>
      <c r="D81" t="s">
        <v>40</v>
      </c>
      <c r="E81">
        <v>2005</v>
      </c>
      <c r="F81">
        <v>0</v>
      </c>
      <c r="G81">
        <v>0.13953889065314001</v>
      </c>
    </row>
    <row r="82" spans="1:7" x14ac:dyDescent="0.25">
      <c r="A82">
        <v>152</v>
      </c>
      <c r="B82">
        <v>2006</v>
      </c>
      <c r="C82" t="s">
        <v>40</v>
      </c>
      <c r="D82" t="s">
        <v>40</v>
      </c>
      <c r="E82">
        <v>2006</v>
      </c>
      <c r="F82">
        <v>0</v>
      </c>
      <c r="G82">
        <v>0.17286503765392899</v>
      </c>
    </row>
    <row r="83" spans="1:7" x14ac:dyDescent="0.25">
      <c r="A83">
        <v>152</v>
      </c>
      <c r="B83">
        <v>2007</v>
      </c>
      <c r="C83" t="s">
        <v>40</v>
      </c>
      <c r="D83" t="s">
        <v>40</v>
      </c>
      <c r="E83">
        <v>2007</v>
      </c>
      <c r="F83">
        <v>0</v>
      </c>
      <c r="G83">
        <v>0.105378388857454</v>
      </c>
    </row>
    <row r="84" spans="1:7" x14ac:dyDescent="0.25">
      <c r="A84">
        <v>152</v>
      </c>
      <c r="B84">
        <v>2008</v>
      </c>
      <c r="C84" t="s">
        <v>40</v>
      </c>
      <c r="D84" t="s">
        <v>40</v>
      </c>
      <c r="E84">
        <v>2008</v>
      </c>
      <c r="F84">
        <v>0</v>
      </c>
      <c r="G84">
        <v>0.32079365507676999</v>
      </c>
    </row>
    <row r="85" spans="1:7" x14ac:dyDescent="0.25">
      <c r="A85">
        <v>152</v>
      </c>
      <c r="B85">
        <v>2009</v>
      </c>
      <c r="C85" t="s">
        <v>40</v>
      </c>
      <c r="D85" t="s">
        <v>40</v>
      </c>
      <c r="E85">
        <v>2009</v>
      </c>
      <c r="F85">
        <v>0</v>
      </c>
      <c r="G85">
        <v>0.68745237337097598</v>
      </c>
    </row>
    <row r="86" spans="1:7" x14ac:dyDescent="0.25">
      <c r="A86">
        <v>152</v>
      </c>
      <c r="B86">
        <v>2010</v>
      </c>
      <c r="C86" t="s">
        <v>40</v>
      </c>
      <c r="D86" t="s">
        <v>40</v>
      </c>
      <c r="E86">
        <v>2010</v>
      </c>
      <c r="F86">
        <v>0</v>
      </c>
      <c r="G86">
        <v>0.27048488689188499</v>
      </c>
    </row>
    <row r="87" spans="1:7" x14ac:dyDescent="0.25">
      <c r="A87">
        <v>152</v>
      </c>
      <c r="B87">
        <v>2011</v>
      </c>
      <c r="C87" t="s">
        <v>40</v>
      </c>
      <c r="D87" t="s">
        <v>40</v>
      </c>
      <c r="E87">
        <v>2011</v>
      </c>
      <c r="F87">
        <v>0</v>
      </c>
      <c r="G87">
        <v>0.28114094602768802</v>
      </c>
    </row>
    <row r="88" spans="1:7" x14ac:dyDescent="0.25">
      <c r="A88">
        <v>152</v>
      </c>
      <c r="B88">
        <v>2012</v>
      </c>
      <c r="C88" t="s">
        <v>40</v>
      </c>
      <c r="D88" t="s">
        <v>40</v>
      </c>
      <c r="E88">
        <v>2012</v>
      </c>
      <c r="F88">
        <v>0</v>
      </c>
      <c r="G88">
        <v>0.51535348482104804</v>
      </c>
    </row>
    <row r="89" spans="1:7" x14ac:dyDescent="0.25">
      <c r="A89">
        <v>152</v>
      </c>
      <c r="B89">
        <v>2013</v>
      </c>
      <c r="C89" t="s">
        <v>40</v>
      </c>
      <c r="D89" t="s">
        <v>40</v>
      </c>
      <c r="E89">
        <v>2013</v>
      </c>
      <c r="F89">
        <v>0</v>
      </c>
      <c r="G89">
        <v>0.51736709099417399</v>
      </c>
    </row>
    <row r="90" spans="1:7" x14ac:dyDescent="0.25">
      <c r="A90">
        <v>152</v>
      </c>
      <c r="B90">
        <v>2014</v>
      </c>
      <c r="C90" t="s">
        <v>40</v>
      </c>
      <c r="D90" t="s">
        <v>40</v>
      </c>
      <c r="E90">
        <v>2014</v>
      </c>
      <c r="F90">
        <v>0</v>
      </c>
      <c r="G90">
        <v>0.31190300010215799</v>
      </c>
    </row>
    <row r="91" spans="1:7" x14ac:dyDescent="0.25">
      <c r="A91">
        <v>152</v>
      </c>
      <c r="B91">
        <v>2015</v>
      </c>
      <c r="C91" t="s">
        <v>40</v>
      </c>
      <c r="D91" t="s">
        <v>40</v>
      </c>
      <c r="E91">
        <v>2015</v>
      </c>
      <c r="F91">
        <v>0</v>
      </c>
      <c r="G91">
        <v>0.68744541709305895</v>
      </c>
    </row>
    <row r="92" spans="1:7" x14ac:dyDescent="0.25">
      <c r="A92">
        <v>152</v>
      </c>
      <c r="B92">
        <v>2016</v>
      </c>
      <c r="C92" t="s">
        <v>40</v>
      </c>
      <c r="D92" t="s">
        <v>40</v>
      </c>
      <c r="E92">
        <v>2016</v>
      </c>
      <c r="F92">
        <v>0</v>
      </c>
      <c r="G92">
        <v>0.39305872975898198</v>
      </c>
    </row>
    <row r="93" spans="1:7" x14ac:dyDescent="0.25">
      <c r="A93">
        <v>152</v>
      </c>
      <c r="B93">
        <v>2017</v>
      </c>
      <c r="C93" t="s">
        <v>40</v>
      </c>
      <c r="D93" t="s">
        <v>40</v>
      </c>
      <c r="E93">
        <v>2017</v>
      </c>
      <c r="F93">
        <v>0</v>
      </c>
      <c r="G93">
        <v>0.40021090554387001</v>
      </c>
    </row>
    <row r="94" spans="1:7" x14ac:dyDescent="0.25">
      <c r="A94">
        <v>152</v>
      </c>
      <c r="B94">
        <v>2018</v>
      </c>
      <c r="C94" t="s">
        <v>40</v>
      </c>
      <c r="D94" t="s">
        <v>40</v>
      </c>
      <c r="E94">
        <v>2018</v>
      </c>
      <c r="F94">
        <v>0</v>
      </c>
      <c r="G94">
        <v>0.48509520428159902</v>
      </c>
    </row>
    <row r="95" spans="1:7" x14ac:dyDescent="0.25">
      <c r="A95">
        <v>152</v>
      </c>
      <c r="B95">
        <v>2019</v>
      </c>
      <c r="C95" t="s">
        <v>40</v>
      </c>
      <c r="D95" t="s">
        <v>40</v>
      </c>
      <c r="E95">
        <v>2019</v>
      </c>
      <c r="F95">
        <v>0</v>
      </c>
      <c r="G95">
        <v>0.61520309556997099</v>
      </c>
    </row>
    <row r="96" spans="1:7" x14ac:dyDescent="0.25">
      <c r="A96">
        <v>152</v>
      </c>
      <c r="B96">
        <v>2020</v>
      </c>
      <c r="C96" t="s">
        <v>40</v>
      </c>
      <c r="D96" t="s">
        <v>40</v>
      </c>
      <c r="E96">
        <v>2020</v>
      </c>
      <c r="F96">
        <v>0</v>
      </c>
      <c r="G96">
        <v>0.228690295597306</v>
      </c>
    </row>
    <row r="97" spans="1:7" x14ac:dyDescent="0.25">
      <c r="A97">
        <v>152</v>
      </c>
      <c r="B97">
        <v>2021</v>
      </c>
      <c r="C97" t="s">
        <v>40</v>
      </c>
      <c r="D97" t="s">
        <v>40</v>
      </c>
      <c r="E97">
        <v>2021</v>
      </c>
      <c r="F97">
        <v>0</v>
      </c>
      <c r="G97">
        <v>0.29169520373312202</v>
      </c>
    </row>
    <row r="98" spans="1:7" x14ac:dyDescent="0.25">
      <c r="A98">
        <v>153</v>
      </c>
      <c r="B98">
        <v>1971</v>
      </c>
      <c r="C98">
        <v>0</v>
      </c>
      <c r="D98">
        <v>1</v>
      </c>
      <c r="E98">
        <v>1971</v>
      </c>
      <c r="F98">
        <v>0</v>
      </c>
      <c r="G98">
        <v>1</v>
      </c>
    </row>
    <row r="99" spans="1:7" x14ac:dyDescent="0.25">
      <c r="A99">
        <v>153</v>
      </c>
      <c r="B99">
        <v>1972</v>
      </c>
      <c r="C99" t="s">
        <v>40</v>
      </c>
      <c r="D99" t="s">
        <v>40</v>
      </c>
      <c r="E99">
        <v>1972</v>
      </c>
      <c r="F99">
        <v>0.46359970363897302</v>
      </c>
      <c r="G99">
        <v>0.69539955552933197</v>
      </c>
    </row>
    <row r="100" spans="1:7" x14ac:dyDescent="0.25">
      <c r="A100">
        <v>153</v>
      </c>
      <c r="B100">
        <v>1973</v>
      </c>
      <c r="C100" t="s">
        <v>40</v>
      </c>
      <c r="D100" t="s">
        <v>40</v>
      </c>
      <c r="E100">
        <v>1973</v>
      </c>
      <c r="F100">
        <v>0.44769675009163101</v>
      </c>
      <c r="G100">
        <v>0.67154512520579601</v>
      </c>
    </row>
    <row r="101" spans="1:7" x14ac:dyDescent="0.25">
      <c r="A101">
        <v>153</v>
      </c>
      <c r="B101">
        <v>1974</v>
      </c>
      <c r="C101">
        <v>0</v>
      </c>
      <c r="D101">
        <v>0</v>
      </c>
      <c r="E101">
        <v>1974</v>
      </c>
      <c r="F101">
        <v>0</v>
      </c>
      <c r="G101">
        <v>0</v>
      </c>
    </row>
    <row r="102" spans="1:7" x14ac:dyDescent="0.25">
      <c r="A102">
        <v>153</v>
      </c>
      <c r="B102">
        <v>1975</v>
      </c>
      <c r="C102" t="s">
        <v>40</v>
      </c>
      <c r="D102" t="s">
        <v>40</v>
      </c>
      <c r="E102">
        <v>1975</v>
      </c>
      <c r="F102">
        <v>0.35559850549341798</v>
      </c>
      <c r="G102">
        <v>0.53339775829434699</v>
      </c>
    </row>
    <row r="103" spans="1:7" x14ac:dyDescent="0.25">
      <c r="A103">
        <v>153</v>
      </c>
      <c r="B103">
        <v>1976</v>
      </c>
      <c r="C103" t="s">
        <v>40</v>
      </c>
      <c r="D103" t="s">
        <v>40</v>
      </c>
      <c r="E103">
        <v>1976</v>
      </c>
      <c r="F103">
        <v>0.60481196984854901</v>
      </c>
      <c r="G103">
        <v>0.90721795486494505</v>
      </c>
    </row>
    <row r="104" spans="1:7" x14ac:dyDescent="0.25">
      <c r="A104">
        <v>153</v>
      </c>
      <c r="B104">
        <v>1977</v>
      </c>
      <c r="C104" t="s">
        <v>40</v>
      </c>
      <c r="D104" t="s">
        <v>40</v>
      </c>
      <c r="E104">
        <v>1977</v>
      </c>
      <c r="F104">
        <v>0.419065682284673</v>
      </c>
      <c r="G104">
        <v>0.62859852349072498</v>
      </c>
    </row>
    <row r="105" spans="1:7" x14ac:dyDescent="0.25">
      <c r="A105">
        <v>153</v>
      </c>
      <c r="B105">
        <v>1978</v>
      </c>
      <c r="C105" t="s">
        <v>40</v>
      </c>
      <c r="D105" t="s">
        <v>40</v>
      </c>
      <c r="E105">
        <v>1978</v>
      </c>
      <c r="F105">
        <v>0.57855086420666502</v>
      </c>
      <c r="G105">
        <v>0.86782629639786002</v>
      </c>
    </row>
    <row r="106" spans="1:7" x14ac:dyDescent="0.25">
      <c r="A106">
        <v>153</v>
      </c>
      <c r="B106">
        <v>1979</v>
      </c>
      <c r="C106" t="s">
        <v>40</v>
      </c>
      <c r="D106" t="s">
        <v>40</v>
      </c>
      <c r="E106">
        <v>1979</v>
      </c>
      <c r="F106">
        <v>0.68865583017971399</v>
      </c>
      <c r="G106">
        <v>1.0329837453739701</v>
      </c>
    </row>
    <row r="107" spans="1:7" x14ac:dyDescent="0.25">
      <c r="A107">
        <v>153</v>
      </c>
      <c r="B107">
        <v>1980</v>
      </c>
      <c r="C107" t="s">
        <v>40</v>
      </c>
      <c r="D107" t="s">
        <v>40</v>
      </c>
      <c r="E107">
        <v>1980</v>
      </c>
      <c r="F107">
        <v>0.870105771306664</v>
      </c>
      <c r="G107">
        <v>1.30515865709164</v>
      </c>
    </row>
    <row r="108" spans="1:7" x14ac:dyDescent="0.25">
      <c r="A108">
        <v>153</v>
      </c>
      <c r="B108">
        <v>1981</v>
      </c>
      <c r="C108" t="s">
        <v>40</v>
      </c>
      <c r="D108" t="s">
        <v>40</v>
      </c>
      <c r="E108">
        <v>1981</v>
      </c>
      <c r="F108">
        <v>0.72847018353360904</v>
      </c>
      <c r="G108">
        <v>1.0927052754103499</v>
      </c>
    </row>
    <row r="109" spans="1:7" x14ac:dyDescent="0.25">
      <c r="A109">
        <v>153</v>
      </c>
      <c r="B109">
        <v>1982</v>
      </c>
      <c r="C109" t="s">
        <v>40</v>
      </c>
      <c r="D109" t="s">
        <v>40</v>
      </c>
      <c r="E109">
        <v>1982</v>
      </c>
      <c r="F109">
        <v>0.75262817929507897</v>
      </c>
      <c r="G109">
        <v>1.1289422690559601</v>
      </c>
    </row>
    <row r="110" spans="1:7" x14ac:dyDescent="0.25">
      <c r="A110">
        <v>153</v>
      </c>
      <c r="B110">
        <v>1983</v>
      </c>
      <c r="C110" t="s">
        <v>40</v>
      </c>
      <c r="D110" t="s">
        <v>40</v>
      </c>
      <c r="E110">
        <v>1983</v>
      </c>
      <c r="F110">
        <v>1.15613175477116</v>
      </c>
      <c r="G110">
        <v>1.73419763233048</v>
      </c>
    </row>
    <row r="111" spans="1:7" x14ac:dyDescent="0.25">
      <c r="A111">
        <v>153</v>
      </c>
      <c r="B111">
        <v>1984</v>
      </c>
      <c r="C111" t="s">
        <v>40</v>
      </c>
      <c r="D111" t="s">
        <v>40</v>
      </c>
      <c r="E111">
        <v>1984</v>
      </c>
      <c r="F111">
        <v>1.0581182587657401</v>
      </c>
      <c r="G111">
        <v>1.5871773883070801</v>
      </c>
    </row>
    <row r="112" spans="1:7" x14ac:dyDescent="0.25">
      <c r="A112">
        <v>153</v>
      </c>
      <c r="B112">
        <v>1985</v>
      </c>
      <c r="C112" t="s">
        <v>40</v>
      </c>
      <c r="D112" t="s">
        <v>40</v>
      </c>
      <c r="E112">
        <v>1985</v>
      </c>
      <c r="F112">
        <v>0.50399909137972798</v>
      </c>
      <c r="G112">
        <v>0.75599863714484306</v>
      </c>
    </row>
    <row r="113" spans="1:7" x14ac:dyDescent="0.25">
      <c r="A113">
        <v>153</v>
      </c>
      <c r="B113">
        <v>1986</v>
      </c>
      <c r="C113" t="s">
        <v>40</v>
      </c>
      <c r="D113" t="s">
        <v>40</v>
      </c>
      <c r="E113">
        <v>1986</v>
      </c>
      <c r="F113">
        <v>0.20468112383093301</v>
      </c>
      <c r="G113">
        <v>0.30702168577695399</v>
      </c>
    </row>
    <row r="114" spans="1:7" x14ac:dyDescent="0.25">
      <c r="A114">
        <v>153</v>
      </c>
      <c r="B114">
        <v>1987</v>
      </c>
      <c r="C114" t="s">
        <v>40</v>
      </c>
      <c r="D114" t="s">
        <v>40</v>
      </c>
      <c r="E114">
        <v>1987</v>
      </c>
      <c r="F114">
        <v>0.41861800787632297</v>
      </c>
      <c r="G114">
        <v>0.62792701187734901</v>
      </c>
    </row>
    <row r="115" spans="1:7" x14ac:dyDescent="0.25">
      <c r="A115">
        <v>153</v>
      </c>
      <c r="B115">
        <v>1988</v>
      </c>
      <c r="C115" t="s">
        <v>40</v>
      </c>
      <c r="D115" t="s">
        <v>40</v>
      </c>
      <c r="E115">
        <v>1988</v>
      </c>
      <c r="F115">
        <v>0.23702144663712699</v>
      </c>
      <c r="G115">
        <v>0.35553216999109899</v>
      </c>
    </row>
    <row r="116" spans="1:7" x14ac:dyDescent="0.25">
      <c r="A116">
        <v>153</v>
      </c>
      <c r="B116">
        <v>1989</v>
      </c>
      <c r="C116" t="s">
        <v>40</v>
      </c>
      <c r="D116" t="s">
        <v>40</v>
      </c>
      <c r="E116">
        <v>1989</v>
      </c>
      <c r="F116">
        <v>1.2163953399327501</v>
      </c>
      <c r="G116">
        <v>1.8245930100800001</v>
      </c>
    </row>
    <row r="117" spans="1:7" x14ac:dyDescent="0.25">
      <c r="A117">
        <v>153</v>
      </c>
      <c r="B117">
        <v>1990</v>
      </c>
      <c r="C117" t="s">
        <v>40</v>
      </c>
      <c r="D117" t="s">
        <v>40</v>
      </c>
      <c r="E117">
        <v>1990</v>
      </c>
      <c r="F117">
        <v>0.514320412810372</v>
      </c>
      <c r="G117">
        <v>0.77148061929177203</v>
      </c>
    </row>
    <row r="118" spans="1:7" x14ac:dyDescent="0.25">
      <c r="A118">
        <v>153</v>
      </c>
      <c r="B118">
        <v>1991</v>
      </c>
      <c r="C118" t="s">
        <v>40</v>
      </c>
      <c r="D118" t="s">
        <v>40</v>
      </c>
      <c r="E118">
        <v>1991</v>
      </c>
      <c r="F118">
        <v>0.44078279342537302</v>
      </c>
      <c r="G118">
        <v>0.66117419020327295</v>
      </c>
    </row>
    <row r="119" spans="1:7" x14ac:dyDescent="0.25">
      <c r="A119">
        <v>153</v>
      </c>
      <c r="B119">
        <v>1992</v>
      </c>
      <c r="C119" t="s">
        <v>40</v>
      </c>
      <c r="D119" t="s">
        <v>40</v>
      </c>
      <c r="E119">
        <v>1992</v>
      </c>
      <c r="F119">
        <v>0.84730719780917596</v>
      </c>
      <c r="G119">
        <v>1.27096079683896</v>
      </c>
    </row>
    <row r="120" spans="1:7" x14ac:dyDescent="0.25">
      <c r="A120">
        <v>153</v>
      </c>
      <c r="B120">
        <v>1993</v>
      </c>
      <c r="C120" t="s">
        <v>40</v>
      </c>
      <c r="D120" t="s">
        <v>40</v>
      </c>
      <c r="E120">
        <v>1993</v>
      </c>
      <c r="F120">
        <v>1.8853565985485701</v>
      </c>
      <c r="G120">
        <v>2.8280348981007402</v>
      </c>
    </row>
    <row r="121" spans="1:7" x14ac:dyDescent="0.25">
      <c r="A121">
        <v>153</v>
      </c>
      <c r="B121">
        <v>1994</v>
      </c>
      <c r="C121">
        <v>2</v>
      </c>
      <c r="D121">
        <v>2</v>
      </c>
      <c r="E121">
        <v>1994</v>
      </c>
      <c r="F121">
        <v>2</v>
      </c>
      <c r="G121">
        <v>2</v>
      </c>
    </row>
    <row r="122" spans="1:7" x14ac:dyDescent="0.25">
      <c r="A122">
        <v>153</v>
      </c>
      <c r="B122">
        <v>1995</v>
      </c>
      <c r="C122" t="s">
        <v>40</v>
      </c>
      <c r="D122" t="s">
        <v>40</v>
      </c>
      <c r="E122">
        <v>1995</v>
      </c>
      <c r="F122">
        <v>0.54411566320293103</v>
      </c>
      <c r="G122">
        <v>0.81617349488415503</v>
      </c>
    </row>
    <row r="123" spans="1:7" x14ac:dyDescent="0.25">
      <c r="A123">
        <v>153</v>
      </c>
      <c r="B123">
        <v>1999</v>
      </c>
      <c r="C123" t="s">
        <v>40</v>
      </c>
      <c r="D123" t="s">
        <v>40</v>
      </c>
      <c r="E123">
        <v>1999</v>
      </c>
      <c r="F123">
        <v>1.15717460988585</v>
      </c>
      <c r="G123">
        <v>1.73576191499813</v>
      </c>
    </row>
    <row r="124" spans="1:7" x14ac:dyDescent="0.25">
      <c r="A124">
        <v>153</v>
      </c>
      <c r="B124">
        <v>2000</v>
      </c>
      <c r="C124" t="s">
        <v>40</v>
      </c>
      <c r="D124" t="s">
        <v>40</v>
      </c>
      <c r="E124">
        <v>2000</v>
      </c>
      <c r="F124">
        <v>0.41559741107703202</v>
      </c>
      <c r="G124">
        <v>0.62339611667616701</v>
      </c>
    </row>
    <row r="125" spans="1:7" x14ac:dyDescent="0.25">
      <c r="A125">
        <v>153</v>
      </c>
      <c r="B125">
        <v>2001</v>
      </c>
      <c r="C125" t="s">
        <v>40</v>
      </c>
      <c r="D125" t="s">
        <v>40</v>
      </c>
      <c r="E125">
        <v>2001</v>
      </c>
      <c r="F125">
        <v>0.46653790602765499</v>
      </c>
      <c r="G125">
        <v>0.69980685910944895</v>
      </c>
    </row>
    <row r="126" spans="1:7" x14ac:dyDescent="0.25">
      <c r="A126">
        <v>153</v>
      </c>
      <c r="B126">
        <v>2002</v>
      </c>
      <c r="C126" t="s">
        <v>40</v>
      </c>
      <c r="D126" t="s">
        <v>40</v>
      </c>
      <c r="E126">
        <v>2002</v>
      </c>
      <c r="F126">
        <v>0.57940396790953896</v>
      </c>
      <c r="G126">
        <v>0.86910595194860296</v>
      </c>
    </row>
    <row r="127" spans="1:7" x14ac:dyDescent="0.25">
      <c r="A127">
        <v>153</v>
      </c>
      <c r="B127">
        <v>2003</v>
      </c>
      <c r="C127" t="s">
        <v>40</v>
      </c>
      <c r="D127" t="s">
        <v>40</v>
      </c>
      <c r="E127">
        <v>2003</v>
      </c>
      <c r="F127">
        <v>0.48836186626309602</v>
      </c>
      <c r="G127">
        <v>0.73254279946557299</v>
      </c>
    </row>
    <row r="128" spans="1:7" x14ac:dyDescent="0.25">
      <c r="A128">
        <v>153</v>
      </c>
      <c r="B128">
        <v>2004</v>
      </c>
      <c r="C128" t="s">
        <v>40</v>
      </c>
      <c r="D128" t="s">
        <v>40</v>
      </c>
      <c r="E128">
        <v>2004</v>
      </c>
      <c r="F128">
        <v>0.729981698397136</v>
      </c>
      <c r="G128">
        <v>1.0949725477015699</v>
      </c>
    </row>
    <row r="129" spans="1:7" x14ac:dyDescent="0.25">
      <c r="A129">
        <v>153</v>
      </c>
      <c r="B129">
        <v>2005</v>
      </c>
      <c r="C129" t="s">
        <v>40</v>
      </c>
      <c r="D129" t="s">
        <v>40</v>
      </c>
      <c r="E129">
        <v>2005</v>
      </c>
      <c r="F129">
        <v>0.27907778122550198</v>
      </c>
      <c r="G129">
        <v>0.41861667187864199</v>
      </c>
    </row>
    <row r="130" spans="1:7" x14ac:dyDescent="0.25">
      <c r="A130">
        <v>153</v>
      </c>
      <c r="B130">
        <v>2006</v>
      </c>
      <c r="C130" t="s">
        <v>40</v>
      </c>
      <c r="D130" t="s">
        <v>40</v>
      </c>
      <c r="E130">
        <v>2006</v>
      </c>
      <c r="F130">
        <v>0.34573007520787002</v>
      </c>
      <c r="G130">
        <v>0.51859511286179905</v>
      </c>
    </row>
    <row r="131" spans="1:7" x14ac:dyDescent="0.25">
      <c r="A131">
        <v>153</v>
      </c>
      <c r="B131">
        <v>2007</v>
      </c>
      <c r="C131" t="s">
        <v>40</v>
      </c>
      <c r="D131" t="s">
        <v>40</v>
      </c>
      <c r="E131">
        <v>2007</v>
      </c>
      <c r="F131">
        <v>0.21075677765401801</v>
      </c>
      <c r="G131">
        <v>0.316135166511472</v>
      </c>
    </row>
    <row r="132" spans="1:7" x14ac:dyDescent="0.25">
      <c r="A132">
        <v>153</v>
      </c>
      <c r="B132">
        <v>2008</v>
      </c>
      <c r="C132" t="s">
        <v>40</v>
      </c>
      <c r="D132" t="s">
        <v>40</v>
      </c>
      <c r="E132">
        <v>2008</v>
      </c>
      <c r="F132">
        <v>0.64158730996828595</v>
      </c>
      <c r="G132">
        <v>0.96238096504505499</v>
      </c>
    </row>
    <row r="133" spans="1:7" x14ac:dyDescent="0.25">
      <c r="A133">
        <v>153</v>
      </c>
      <c r="B133">
        <v>2009</v>
      </c>
      <c r="C133" t="s">
        <v>40</v>
      </c>
      <c r="D133" t="s">
        <v>40</v>
      </c>
      <c r="E133">
        <v>2009</v>
      </c>
      <c r="F133">
        <v>1.3749047463457</v>
      </c>
      <c r="G133">
        <v>2.0623571197166699</v>
      </c>
    </row>
    <row r="134" spans="1:7" x14ac:dyDescent="0.25">
      <c r="A134">
        <v>153</v>
      </c>
      <c r="B134">
        <v>2010</v>
      </c>
      <c r="C134" t="s">
        <v>40</v>
      </c>
      <c r="D134" t="s">
        <v>40</v>
      </c>
      <c r="E134">
        <v>2010</v>
      </c>
      <c r="F134">
        <v>0.54096977362848697</v>
      </c>
      <c r="G134">
        <v>0.81145466052037196</v>
      </c>
    </row>
    <row r="135" spans="1:7" x14ac:dyDescent="0.25">
      <c r="A135">
        <v>153</v>
      </c>
      <c r="B135">
        <v>2011</v>
      </c>
      <c r="C135" t="s">
        <v>40</v>
      </c>
      <c r="D135" t="s">
        <v>40</v>
      </c>
      <c r="E135">
        <v>2011</v>
      </c>
      <c r="F135">
        <v>0.56228189189423206</v>
      </c>
      <c r="G135">
        <v>0.84342283792191997</v>
      </c>
    </row>
    <row r="136" spans="1:7" x14ac:dyDescent="0.25">
      <c r="A136">
        <v>153</v>
      </c>
      <c r="B136">
        <v>2012</v>
      </c>
      <c r="C136" t="s">
        <v>40</v>
      </c>
      <c r="D136" t="s">
        <v>40</v>
      </c>
      <c r="E136">
        <v>2012</v>
      </c>
      <c r="F136">
        <v>1.03070696934719</v>
      </c>
      <c r="G136">
        <v>1.5460604541682299</v>
      </c>
    </row>
    <row r="137" spans="1:7" x14ac:dyDescent="0.25">
      <c r="A137">
        <v>153</v>
      </c>
      <c r="B137">
        <v>2013</v>
      </c>
      <c r="C137" t="s">
        <v>40</v>
      </c>
      <c r="D137" t="s">
        <v>40</v>
      </c>
      <c r="E137">
        <v>2013</v>
      </c>
      <c r="F137">
        <v>1.0347341816931801</v>
      </c>
      <c r="G137">
        <v>1.55210127268735</v>
      </c>
    </row>
    <row r="138" spans="1:7" x14ac:dyDescent="0.25">
      <c r="A138">
        <v>153</v>
      </c>
      <c r="B138">
        <v>2014</v>
      </c>
      <c r="C138" t="s">
        <v>40</v>
      </c>
      <c r="D138" t="s">
        <v>40</v>
      </c>
      <c r="E138">
        <v>2014</v>
      </c>
      <c r="F138">
        <v>0.623806000026907</v>
      </c>
      <c r="G138">
        <v>0.93570900012906499</v>
      </c>
    </row>
    <row r="139" spans="1:7" x14ac:dyDescent="0.25">
      <c r="A139">
        <v>153</v>
      </c>
      <c r="B139">
        <v>2015</v>
      </c>
      <c r="C139" t="s">
        <v>40</v>
      </c>
      <c r="D139" t="s">
        <v>40</v>
      </c>
      <c r="E139">
        <v>2015</v>
      </c>
      <c r="F139">
        <v>1.3748908337958201</v>
      </c>
      <c r="G139">
        <v>2.0623362508888698</v>
      </c>
    </row>
    <row r="140" spans="1:7" x14ac:dyDescent="0.25">
      <c r="A140">
        <v>153</v>
      </c>
      <c r="B140">
        <v>2016</v>
      </c>
      <c r="C140" t="s">
        <v>40</v>
      </c>
      <c r="D140" t="s">
        <v>40</v>
      </c>
      <c r="E140">
        <v>2016</v>
      </c>
      <c r="F140">
        <v>0.78611745929569898</v>
      </c>
      <c r="G140">
        <v>1.1791761890546799</v>
      </c>
    </row>
    <row r="141" spans="1:7" x14ac:dyDescent="0.25">
      <c r="A141">
        <v>153</v>
      </c>
      <c r="B141">
        <v>2017</v>
      </c>
      <c r="C141" t="s">
        <v>40</v>
      </c>
      <c r="D141" t="s">
        <v>40</v>
      </c>
      <c r="E141">
        <v>2017</v>
      </c>
      <c r="F141">
        <v>0.80042181086195097</v>
      </c>
      <c r="G141">
        <v>1.2006327164058199</v>
      </c>
    </row>
    <row r="142" spans="1:7" x14ac:dyDescent="0.25">
      <c r="A142">
        <v>153</v>
      </c>
      <c r="B142">
        <v>2018</v>
      </c>
      <c r="C142" t="s">
        <v>40</v>
      </c>
      <c r="D142" t="s">
        <v>40</v>
      </c>
      <c r="E142">
        <v>2018</v>
      </c>
      <c r="F142">
        <v>0.97019040829016101</v>
      </c>
      <c r="G142">
        <v>1.4552856125717599</v>
      </c>
    </row>
    <row r="143" spans="1:7" x14ac:dyDescent="0.25">
      <c r="A143">
        <v>153</v>
      </c>
      <c r="B143">
        <v>2019</v>
      </c>
      <c r="C143" t="s">
        <v>40</v>
      </c>
      <c r="D143" t="s">
        <v>40</v>
      </c>
      <c r="E143">
        <v>2019</v>
      </c>
      <c r="F143">
        <v>1.23040619079466</v>
      </c>
      <c r="G143">
        <v>1.8456092863646301</v>
      </c>
    </row>
    <row r="144" spans="1:7" x14ac:dyDescent="0.25">
      <c r="A144">
        <v>153</v>
      </c>
      <c r="B144">
        <v>2020</v>
      </c>
      <c r="C144" t="s">
        <v>40</v>
      </c>
      <c r="D144" t="s">
        <v>40</v>
      </c>
      <c r="E144">
        <v>2020</v>
      </c>
      <c r="F144">
        <v>0.45738059106672102</v>
      </c>
      <c r="G144">
        <v>0.68607088666402705</v>
      </c>
    </row>
    <row r="145" spans="1:7" x14ac:dyDescent="0.25">
      <c r="A145">
        <v>153</v>
      </c>
      <c r="B145">
        <v>2021</v>
      </c>
      <c r="C145" t="s">
        <v>40</v>
      </c>
      <c r="D145" t="s">
        <v>40</v>
      </c>
      <c r="E145">
        <v>2021</v>
      </c>
      <c r="F145">
        <v>0.58339040730333702</v>
      </c>
      <c r="G145">
        <v>0.87508561103645899</v>
      </c>
    </row>
    <row r="146" spans="1:7" x14ac:dyDescent="0.25">
      <c r="A146">
        <v>154</v>
      </c>
      <c r="B146">
        <v>1971</v>
      </c>
      <c r="C146">
        <v>0</v>
      </c>
      <c r="D146">
        <v>1</v>
      </c>
      <c r="E146">
        <v>1971</v>
      </c>
      <c r="F146">
        <v>0</v>
      </c>
      <c r="G146">
        <v>1</v>
      </c>
    </row>
    <row r="147" spans="1:7" x14ac:dyDescent="0.25">
      <c r="A147">
        <v>154</v>
      </c>
      <c r="B147">
        <v>1972</v>
      </c>
      <c r="C147" t="s">
        <v>40</v>
      </c>
      <c r="D147" t="s">
        <v>40</v>
      </c>
      <c r="E147">
        <v>1972</v>
      </c>
      <c r="F147">
        <v>0</v>
      </c>
      <c r="G147">
        <v>0.69539955552933197</v>
      </c>
    </row>
    <row r="148" spans="1:7" x14ac:dyDescent="0.25">
      <c r="A148">
        <v>154</v>
      </c>
      <c r="B148">
        <v>1973</v>
      </c>
      <c r="C148" t="s">
        <v>40</v>
      </c>
      <c r="D148" t="s">
        <v>40</v>
      </c>
      <c r="E148">
        <v>1973</v>
      </c>
      <c r="F148">
        <v>0</v>
      </c>
      <c r="G148">
        <v>0.67154512520579601</v>
      </c>
    </row>
    <row r="149" spans="1:7" x14ac:dyDescent="0.25">
      <c r="A149">
        <v>154</v>
      </c>
      <c r="B149">
        <v>1974</v>
      </c>
      <c r="C149">
        <v>0</v>
      </c>
      <c r="D149">
        <v>0</v>
      </c>
      <c r="E149">
        <v>1974</v>
      </c>
      <c r="F149">
        <v>0</v>
      </c>
      <c r="G149">
        <v>0</v>
      </c>
    </row>
    <row r="150" spans="1:7" x14ac:dyDescent="0.25">
      <c r="A150">
        <v>154</v>
      </c>
      <c r="B150">
        <v>1975</v>
      </c>
      <c r="C150" t="s">
        <v>40</v>
      </c>
      <c r="D150" t="s">
        <v>40</v>
      </c>
      <c r="E150">
        <v>1975</v>
      </c>
      <c r="F150">
        <v>0</v>
      </c>
      <c r="G150">
        <v>0.53339775829434699</v>
      </c>
    </row>
    <row r="151" spans="1:7" x14ac:dyDescent="0.25">
      <c r="A151">
        <v>154</v>
      </c>
      <c r="B151">
        <v>1976</v>
      </c>
      <c r="C151" t="s">
        <v>40</v>
      </c>
      <c r="D151" t="s">
        <v>40</v>
      </c>
      <c r="E151">
        <v>1976</v>
      </c>
      <c r="F151">
        <v>0</v>
      </c>
      <c r="G151">
        <v>0.90721795486494505</v>
      </c>
    </row>
    <row r="152" spans="1:7" x14ac:dyDescent="0.25">
      <c r="A152">
        <v>154</v>
      </c>
      <c r="B152">
        <v>1977</v>
      </c>
      <c r="C152">
        <v>0</v>
      </c>
      <c r="D152">
        <v>0</v>
      </c>
      <c r="E152">
        <v>1977</v>
      </c>
      <c r="F152">
        <v>0</v>
      </c>
      <c r="G152">
        <v>0.62859852349072498</v>
      </c>
    </row>
    <row r="153" spans="1:7" x14ac:dyDescent="0.25">
      <c r="A153">
        <v>154</v>
      </c>
      <c r="B153">
        <v>1978</v>
      </c>
      <c r="C153" t="s">
        <v>40</v>
      </c>
      <c r="D153" t="s">
        <v>40</v>
      </c>
      <c r="E153">
        <v>1978</v>
      </c>
      <c r="F153">
        <v>0</v>
      </c>
      <c r="G153">
        <v>0.86782629639786002</v>
      </c>
    </row>
    <row r="154" spans="1:7" x14ac:dyDescent="0.25">
      <c r="A154">
        <v>154</v>
      </c>
      <c r="B154">
        <v>1979</v>
      </c>
      <c r="C154" t="s">
        <v>40</v>
      </c>
      <c r="D154" t="s">
        <v>40</v>
      </c>
      <c r="E154">
        <v>1979</v>
      </c>
      <c r="F154">
        <v>0</v>
      </c>
      <c r="G154">
        <v>1.0329837453739701</v>
      </c>
    </row>
    <row r="155" spans="1:7" x14ac:dyDescent="0.25">
      <c r="A155">
        <v>154</v>
      </c>
      <c r="B155">
        <v>1980</v>
      </c>
      <c r="C155" t="s">
        <v>40</v>
      </c>
      <c r="D155" t="s">
        <v>40</v>
      </c>
      <c r="E155">
        <v>1980</v>
      </c>
      <c r="F155">
        <v>0</v>
      </c>
      <c r="G155">
        <v>1.30515865709164</v>
      </c>
    </row>
    <row r="156" spans="1:7" x14ac:dyDescent="0.25">
      <c r="A156">
        <v>154</v>
      </c>
      <c r="B156">
        <v>1981</v>
      </c>
      <c r="C156" t="s">
        <v>40</v>
      </c>
      <c r="D156" t="s">
        <v>40</v>
      </c>
      <c r="E156">
        <v>1981</v>
      </c>
      <c r="F156">
        <v>0</v>
      </c>
      <c r="G156">
        <v>1.0927052754103499</v>
      </c>
    </row>
    <row r="157" spans="1:7" x14ac:dyDescent="0.25">
      <c r="A157">
        <v>154</v>
      </c>
      <c r="B157">
        <v>1982</v>
      </c>
      <c r="C157" t="s">
        <v>40</v>
      </c>
      <c r="D157" t="s">
        <v>40</v>
      </c>
      <c r="E157">
        <v>1982</v>
      </c>
      <c r="F157">
        <v>0</v>
      </c>
      <c r="G157">
        <v>1.1289422690559601</v>
      </c>
    </row>
    <row r="158" spans="1:7" x14ac:dyDescent="0.25">
      <c r="A158">
        <v>154</v>
      </c>
      <c r="B158">
        <v>1983</v>
      </c>
      <c r="C158" t="s">
        <v>40</v>
      </c>
      <c r="D158" t="s">
        <v>40</v>
      </c>
      <c r="E158">
        <v>1983</v>
      </c>
      <c r="F158">
        <v>0</v>
      </c>
      <c r="G158">
        <v>1.73419763233048</v>
      </c>
    </row>
    <row r="159" spans="1:7" x14ac:dyDescent="0.25">
      <c r="A159">
        <v>154</v>
      </c>
      <c r="B159">
        <v>1984</v>
      </c>
      <c r="C159" t="s">
        <v>40</v>
      </c>
      <c r="D159" t="s">
        <v>40</v>
      </c>
      <c r="E159">
        <v>1984</v>
      </c>
      <c r="F159">
        <v>0</v>
      </c>
      <c r="G159">
        <v>1.5871773883070801</v>
      </c>
    </row>
    <row r="160" spans="1:7" x14ac:dyDescent="0.25">
      <c r="A160">
        <v>154</v>
      </c>
      <c r="B160">
        <v>1985</v>
      </c>
      <c r="C160" t="s">
        <v>40</v>
      </c>
      <c r="D160" t="s">
        <v>40</v>
      </c>
      <c r="E160">
        <v>1985</v>
      </c>
      <c r="F160">
        <v>0</v>
      </c>
      <c r="G160">
        <v>0.75599863714484306</v>
      </c>
    </row>
    <row r="161" spans="1:7" x14ac:dyDescent="0.25">
      <c r="A161">
        <v>154</v>
      </c>
      <c r="B161">
        <v>1986</v>
      </c>
      <c r="C161" t="s">
        <v>40</v>
      </c>
      <c r="D161" t="s">
        <v>40</v>
      </c>
      <c r="E161">
        <v>1986</v>
      </c>
      <c r="F161">
        <v>0</v>
      </c>
      <c r="G161">
        <v>0.30702168577695399</v>
      </c>
    </row>
    <row r="162" spans="1:7" x14ac:dyDescent="0.25">
      <c r="A162">
        <v>154</v>
      </c>
      <c r="B162">
        <v>1987</v>
      </c>
      <c r="C162" t="s">
        <v>40</v>
      </c>
      <c r="D162" t="s">
        <v>40</v>
      </c>
      <c r="E162">
        <v>1987</v>
      </c>
      <c r="F162">
        <v>0</v>
      </c>
      <c r="G162">
        <v>0.62792701187734901</v>
      </c>
    </row>
    <row r="163" spans="1:7" x14ac:dyDescent="0.25">
      <c r="A163">
        <v>154</v>
      </c>
      <c r="B163">
        <v>1988</v>
      </c>
      <c r="C163" t="s">
        <v>40</v>
      </c>
      <c r="D163" t="s">
        <v>40</v>
      </c>
      <c r="E163">
        <v>1988</v>
      </c>
      <c r="F163">
        <v>0</v>
      </c>
      <c r="G163">
        <v>0.35553216999109899</v>
      </c>
    </row>
    <row r="164" spans="1:7" x14ac:dyDescent="0.25">
      <c r="A164">
        <v>154</v>
      </c>
      <c r="B164">
        <v>1989</v>
      </c>
      <c r="C164" t="s">
        <v>40</v>
      </c>
      <c r="D164" t="s">
        <v>40</v>
      </c>
      <c r="E164">
        <v>1989</v>
      </c>
      <c r="F164">
        <v>0</v>
      </c>
      <c r="G164">
        <v>1.8245930100800001</v>
      </c>
    </row>
    <row r="165" spans="1:7" x14ac:dyDescent="0.25">
      <c r="A165">
        <v>154</v>
      </c>
      <c r="B165">
        <v>1990</v>
      </c>
      <c r="C165" t="s">
        <v>40</v>
      </c>
      <c r="D165" t="s">
        <v>40</v>
      </c>
      <c r="E165">
        <v>1990</v>
      </c>
      <c r="F165">
        <v>0</v>
      </c>
      <c r="G165">
        <v>0.77148061929177203</v>
      </c>
    </row>
    <row r="166" spans="1:7" x14ac:dyDescent="0.25">
      <c r="A166">
        <v>154</v>
      </c>
      <c r="B166">
        <v>1991</v>
      </c>
      <c r="C166" t="s">
        <v>40</v>
      </c>
      <c r="D166" t="s">
        <v>40</v>
      </c>
      <c r="E166">
        <v>1991</v>
      </c>
      <c r="F166">
        <v>0</v>
      </c>
      <c r="G166">
        <v>0.66117419020327295</v>
      </c>
    </row>
    <row r="167" spans="1:7" x14ac:dyDescent="0.25">
      <c r="A167">
        <v>154</v>
      </c>
      <c r="B167">
        <v>1992</v>
      </c>
      <c r="C167" t="s">
        <v>40</v>
      </c>
      <c r="D167" t="s">
        <v>40</v>
      </c>
      <c r="E167">
        <v>1992</v>
      </c>
      <c r="F167">
        <v>0</v>
      </c>
      <c r="G167">
        <v>1.27096079683896</v>
      </c>
    </row>
    <row r="168" spans="1:7" x14ac:dyDescent="0.25">
      <c r="A168">
        <v>154</v>
      </c>
      <c r="B168">
        <v>1993</v>
      </c>
      <c r="C168" t="s">
        <v>40</v>
      </c>
      <c r="D168" t="s">
        <v>40</v>
      </c>
      <c r="E168">
        <v>1993</v>
      </c>
      <c r="F168">
        <v>0</v>
      </c>
      <c r="G168">
        <v>2.8280348981007402</v>
      </c>
    </row>
    <row r="169" spans="1:7" x14ac:dyDescent="0.25">
      <c r="A169">
        <v>154</v>
      </c>
      <c r="B169">
        <v>1994</v>
      </c>
      <c r="C169">
        <v>0</v>
      </c>
      <c r="D169">
        <v>2</v>
      </c>
      <c r="E169">
        <v>1994</v>
      </c>
      <c r="F169">
        <v>0</v>
      </c>
      <c r="G169">
        <v>2</v>
      </c>
    </row>
    <row r="170" spans="1:7" x14ac:dyDescent="0.25">
      <c r="A170">
        <v>154</v>
      </c>
      <c r="B170">
        <v>1995</v>
      </c>
      <c r="C170" t="s">
        <v>40</v>
      </c>
      <c r="D170" t="s">
        <v>40</v>
      </c>
      <c r="E170">
        <v>1995</v>
      </c>
      <c r="F170">
        <v>0</v>
      </c>
      <c r="G170">
        <v>0.81617349488415503</v>
      </c>
    </row>
    <row r="171" spans="1:7" x14ac:dyDescent="0.25">
      <c r="A171">
        <v>154</v>
      </c>
      <c r="B171">
        <v>1999</v>
      </c>
      <c r="C171" t="s">
        <v>40</v>
      </c>
      <c r="D171" t="s">
        <v>40</v>
      </c>
      <c r="E171">
        <v>1999</v>
      </c>
      <c r="F171">
        <v>0</v>
      </c>
      <c r="G171">
        <v>1.73576191499813</v>
      </c>
    </row>
    <row r="172" spans="1:7" x14ac:dyDescent="0.25">
      <c r="A172">
        <v>154</v>
      </c>
      <c r="B172">
        <v>2000</v>
      </c>
      <c r="C172" t="s">
        <v>40</v>
      </c>
      <c r="D172" t="s">
        <v>40</v>
      </c>
      <c r="E172">
        <v>2000</v>
      </c>
      <c r="F172">
        <v>0</v>
      </c>
      <c r="G172">
        <v>0.62339611667616701</v>
      </c>
    </row>
    <row r="173" spans="1:7" x14ac:dyDescent="0.25">
      <c r="A173">
        <v>154</v>
      </c>
      <c r="B173">
        <v>2001</v>
      </c>
      <c r="C173" t="s">
        <v>40</v>
      </c>
      <c r="D173" t="s">
        <v>40</v>
      </c>
      <c r="E173">
        <v>2001</v>
      </c>
      <c r="F173">
        <v>0</v>
      </c>
      <c r="G173">
        <v>0.69980685910944895</v>
      </c>
    </row>
    <row r="174" spans="1:7" x14ac:dyDescent="0.25">
      <c r="A174">
        <v>154</v>
      </c>
      <c r="B174">
        <v>2002</v>
      </c>
      <c r="C174" t="s">
        <v>40</v>
      </c>
      <c r="D174" t="s">
        <v>40</v>
      </c>
      <c r="E174">
        <v>2002</v>
      </c>
      <c r="F174">
        <v>0</v>
      </c>
      <c r="G174">
        <v>0.86910595194860296</v>
      </c>
    </row>
    <row r="175" spans="1:7" x14ac:dyDescent="0.25">
      <c r="A175">
        <v>154</v>
      </c>
      <c r="B175">
        <v>2003</v>
      </c>
      <c r="C175" t="s">
        <v>40</v>
      </c>
      <c r="D175" t="s">
        <v>40</v>
      </c>
      <c r="E175">
        <v>2003</v>
      </c>
      <c r="F175">
        <v>0</v>
      </c>
      <c r="G175">
        <v>0.73254279946557299</v>
      </c>
    </row>
    <row r="176" spans="1:7" x14ac:dyDescent="0.25">
      <c r="A176">
        <v>154</v>
      </c>
      <c r="B176">
        <v>2004</v>
      </c>
      <c r="C176" t="s">
        <v>40</v>
      </c>
      <c r="D176" t="s">
        <v>40</v>
      </c>
      <c r="E176">
        <v>2004</v>
      </c>
      <c r="F176">
        <v>0</v>
      </c>
      <c r="G176">
        <v>1.0949725477015699</v>
      </c>
    </row>
    <row r="177" spans="1:7" x14ac:dyDescent="0.25">
      <c r="A177">
        <v>154</v>
      </c>
      <c r="B177">
        <v>2005</v>
      </c>
      <c r="C177" t="s">
        <v>40</v>
      </c>
      <c r="D177" t="s">
        <v>40</v>
      </c>
      <c r="E177">
        <v>2005</v>
      </c>
      <c r="F177">
        <v>0</v>
      </c>
      <c r="G177">
        <v>0.41861667187864199</v>
      </c>
    </row>
    <row r="178" spans="1:7" x14ac:dyDescent="0.25">
      <c r="A178">
        <v>154</v>
      </c>
      <c r="B178">
        <v>2006</v>
      </c>
      <c r="C178" t="s">
        <v>40</v>
      </c>
      <c r="D178" t="s">
        <v>40</v>
      </c>
      <c r="E178">
        <v>2006</v>
      </c>
      <c r="F178">
        <v>0</v>
      </c>
      <c r="G178">
        <v>0.51859511286179905</v>
      </c>
    </row>
    <row r="179" spans="1:7" x14ac:dyDescent="0.25">
      <c r="A179">
        <v>154</v>
      </c>
      <c r="B179">
        <v>2007</v>
      </c>
      <c r="C179" t="s">
        <v>40</v>
      </c>
      <c r="D179" t="s">
        <v>40</v>
      </c>
      <c r="E179">
        <v>2007</v>
      </c>
      <c r="F179">
        <v>0</v>
      </c>
      <c r="G179">
        <v>0.316135166511472</v>
      </c>
    </row>
    <row r="180" spans="1:7" x14ac:dyDescent="0.25">
      <c r="A180">
        <v>154</v>
      </c>
      <c r="B180">
        <v>2008</v>
      </c>
      <c r="C180" t="s">
        <v>40</v>
      </c>
      <c r="D180" t="s">
        <v>40</v>
      </c>
      <c r="E180">
        <v>2008</v>
      </c>
      <c r="F180">
        <v>0</v>
      </c>
      <c r="G180">
        <v>0.96238096504505499</v>
      </c>
    </row>
    <row r="181" spans="1:7" x14ac:dyDescent="0.25">
      <c r="A181">
        <v>154</v>
      </c>
      <c r="B181">
        <v>2009</v>
      </c>
      <c r="C181" t="s">
        <v>40</v>
      </c>
      <c r="D181" t="s">
        <v>40</v>
      </c>
      <c r="E181">
        <v>2009</v>
      </c>
      <c r="F181">
        <v>0</v>
      </c>
      <c r="G181">
        <v>2.0623571197166699</v>
      </c>
    </row>
    <row r="182" spans="1:7" x14ac:dyDescent="0.25">
      <c r="A182">
        <v>154</v>
      </c>
      <c r="B182">
        <v>2010</v>
      </c>
      <c r="C182" t="s">
        <v>40</v>
      </c>
      <c r="D182" t="s">
        <v>40</v>
      </c>
      <c r="E182">
        <v>2010</v>
      </c>
      <c r="F182">
        <v>0</v>
      </c>
      <c r="G182">
        <v>0.81145466052037196</v>
      </c>
    </row>
    <row r="183" spans="1:7" x14ac:dyDescent="0.25">
      <c r="A183">
        <v>154</v>
      </c>
      <c r="B183">
        <v>2011</v>
      </c>
      <c r="C183" t="s">
        <v>40</v>
      </c>
      <c r="D183" t="s">
        <v>40</v>
      </c>
      <c r="E183">
        <v>2011</v>
      </c>
      <c r="F183">
        <v>0</v>
      </c>
      <c r="G183">
        <v>0.84342283792191997</v>
      </c>
    </row>
    <row r="184" spans="1:7" x14ac:dyDescent="0.25">
      <c r="A184">
        <v>154</v>
      </c>
      <c r="B184">
        <v>2012</v>
      </c>
      <c r="C184" t="s">
        <v>40</v>
      </c>
      <c r="D184" t="s">
        <v>40</v>
      </c>
      <c r="E184">
        <v>2012</v>
      </c>
      <c r="F184">
        <v>0</v>
      </c>
      <c r="G184">
        <v>1.5460604541682299</v>
      </c>
    </row>
    <row r="185" spans="1:7" x14ac:dyDescent="0.25">
      <c r="A185">
        <v>154</v>
      </c>
      <c r="B185">
        <v>2013</v>
      </c>
      <c r="C185" t="s">
        <v>40</v>
      </c>
      <c r="D185" t="s">
        <v>40</v>
      </c>
      <c r="E185">
        <v>2013</v>
      </c>
      <c r="F185">
        <v>0</v>
      </c>
      <c r="G185">
        <v>1.55210127268735</v>
      </c>
    </row>
    <row r="186" spans="1:7" x14ac:dyDescent="0.25">
      <c r="A186">
        <v>154</v>
      </c>
      <c r="B186">
        <v>2014</v>
      </c>
      <c r="C186" t="s">
        <v>40</v>
      </c>
      <c r="D186" t="s">
        <v>40</v>
      </c>
      <c r="E186">
        <v>2014</v>
      </c>
      <c r="F186">
        <v>0</v>
      </c>
      <c r="G186">
        <v>0.93570900012906499</v>
      </c>
    </row>
    <row r="187" spans="1:7" x14ac:dyDescent="0.25">
      <c r="A187">
        <v>154</v>
      </c>
      <c r="B187">
        <v>2015</v>
      </c>
      <c r="C187" t="s">
        <v>40</v>
      </c>
      <c r="D187" t="s">
        <v>40</v>
      </c>
      <c r="E187">
        <v>2015</v>
      </c>
      <c r="F187">
        <v>0</v>
      </c>
      <c r="G187">
        <v>2.0623362508888698</v>
      </c>
    </row>
    <row r="188" spans="1:7" x14ac:dyDescent="0.25">
      <c r="A188">
        <v>154</v>
      </c>
      <c r="B188">
        <v>2016</v>
      </c>
      <c r="C188" t="s">
        <v>40</v>
      </c>
      <c r="D188" t="s">
        <v>40</v>
      </c>
      <c r="E188">
        <v>2016</v>
      </c>
      <c r="F188">
        <v>0</v>
      </c>
      <c r="G188">
        <v>1.1791761890546799</v>
      </c>
    </row>
    <row r="189" spans="1:7" x14ac:dyDescent="0.25">
      <c r="A189">
        <v>154</v>
      </c>
      <c r="B189">
        <v>2017</v>
      </c>
      <c r="C189" t="s">
        <v>40</v>
      </c>
      <c r="D189" t="s">
        <v>40</v>
      </c>
      <c r="E189">
        <v>2017</v>
      </c>
      <c r="F189">
        <v>0</v>
      </c>
      <c r="G189">
        <v>1.2006327164058199</v>
      </c>
    </row>
    <row r="190" spans="1:7" x14ac:dyDescent="0.25">
      <c r="A190">
        <v>154</v>
      </c>
      <c r="B190">
        <v>2018</v>
      </c>
      <c r="C190" t="s">
        <v>40</v>
      </c>
      <c r="D190" t="s">
        <v>40</v>
      </c>
      <c r="E190">
        <v>2018</v>
      </c>
      <c r="F190">
        <v>0</v>
      </c>
      <c r="G190">
        <v>1.4552856125717599</v>
      </c>
    </row>
    <row r="191" spans="1:7" x14ac:dyDescent="0.25">
      <c r="A191">
        <v>154</v>
      </c>
      <c r="B191">
        <v>2019</v>
      </c>
      <c r="C191" t="s">
        <v>40</v>
      </c>
      <c r="D191" t="s">
        <v>40</v>
      </c>
      <c r="E191">
        <v>2019</v>
      </c>
      <c r="F191">
        <v>0</v>
      </c>
      <c r="G191">
        <v>1.8456092863646301</v>
      </c>
    </row>
    <row r="192" spans="1:7" x14ac:dyDescent="0.25">
      <c r="A192">
        <v>154</v>
      </c>
      <c r="B192">
        <v>2020</v>
      </c>
      <c r="C192" t="s">
        <v>40</v>
      </c>
      <c r="D192" t="s">
        <v>40</v>
      </c>
      <c r="E192">
        <v>2020</v>
      </c>
      <c r="F192">
        <v>0</v>
      </c>
      <c r="G192">
        <v>0.68607088666402705</v>
      </c>
    </row>
    <row r="193" spans="1:7" x14ac:dyDescent="0.25">
      <c r="A193">
        <v>154</v>
      </c>
      <c r="B193">
        <v>2021</v>
      </c>
      <c r="C193" t="s">
        <v>40</v>
      </c>
      <c r="D193" t="s">
        <v>40</v>
      </c>
      <c r="E193">
        <v>2021</v>
      </c>
      <c r="F193">
        <v>0</v>
      </c>
      <c r="G193">
        <v>0.87508561103645899</v>
      </c>
    </row>
    <row r="194" spans="1:7" x14ac:dyDescent="0.25">
      <c r="A194">
        <v>155</v>
      </c>
      <c r="B194">
        <v>1971</v>
      </c>
      <c r="C194">
        <v>0</v>
      </c>
      <c r="D194">
        <v>1</v>
      </c>
      <c r="E194">
        <v>1971</v>
      </c>
      <c r="F194">
        <v>0</v>
      </c>
      <c r="G194">
        <v>1</v>
      </c>
    </row>
    <row r="195" spans="1:7" x14ac:dyDescent="0.25">
      <c r="A195">
        <v>155</v>
      </c>
      <c r="B195">
        <v>1972</v>
      </c>
      <c r="C195">
        <v>3</v>
      </c>
      <c r="D195">
        <v>3</v>
      </c>
      <c r="E195">
        <v>1972</v>
      </c>
      <c r="F195">
        <v>3</v>
      </c>
      <c r="G195">
        <v>3.6953995555293302</v>
      </c>
    </row>
    <row r="196" spans="1:7" x14ac:dyDescent="0.25">
      <c r="A196">
        <v>155</v>
      </c>
      <c r="B196">
        <v>1973</v>
      </c>
      <c r="C196" t="s">
        <v>40</v>
      </c>
      <c r="D196" t="s">
        <v>40</v>
      </c>
      <c r="E196">
        <v>1973</v>
      </c>
      <c r="F196">
        <v>0.38511973192675802</v>
      </c>
      <c r="G196">
        <v>1.0566648571325501</v>
      </c>
    </row>
    <row r="197" spans="1:7" x14ac:dyDescent="0.25">
      <c r="A197">
        <v>155</v>
      </c>
      <c r="B197">
        <v>1974</v>
      </c>
      <c r="C197">
        <v>0</v>
      </c>
      <c r="D197">
        <v>0</v>
      </c>
      <c r="E197">
        <v>1974</v>
      </c>
      <c r="F197">
        <v>0</v>
      </c>
      <c r="G197">
        <v>0</v>
      </c>
    </row>
    <row r="198" spans="1:7" x14ac:dyDescent="0.25">
      <c r="A198">
        <v>155</v>
      </c>
      <c r="B198">
        <v>1975</v>
      </c>
      <c r="C198" t="s">
        <v>40</v>
      </c>
      <c r="D198" t="s">
        <v>40</v>
      </c>
      <c r="E198">
        <v>1975</v>
      </c>
      <c r="F198">
        <v>0.30589455758505002</v>
      </c>
      <c r="G198">
        <v>0.83929231587939701</v>
      </c>
    </row>
    <row r="199" spans="1:7" x14ac:dyDescent="0.25">
      <c r="A199">
        <v>155</v>
      </c>
      <c r="B199">
        <v>1976</v>
      </c>
      <c r="C199">
        <v>0</v>
      </c>
      <c r="D199">
        <v>0</v>
      </c>
      <c r="E199">
        <v>1976</v>
      </c>
      <c r="F199">
        <v>0</v>
      </c>
      <c r="G199">
        <v>0.90721795486494505</v>
      </c>
    </row>
    <row r="200" spans="1:7" x14ac:dyDescent="0.25">
      <c r="A200">
        <v>155</v>
      </c>
      <c r="B200">
        <v>1977</v>
      </c>
      <c r="C200">
        <v>0</v>
      </c>
      <c r="D200">
        <v>0</v>
      </c>
      <c r="E200">
        <v>1977</v>
      </c>
      <c r="F200">
        <v>0</v>
      </c>
      <c r="G200">
        <v>0.62859852349072498</v>
      </c>
    </row>
    <row r="201" spans="1:7" x14ac:dyDescent="0.25">
      <c r="A201">
        <v>155</v>
      </c>
      <c r="B201">
        <v>1978</v>
      </c>
      <c r="C201" t="s">
        <v>40</v>
      </c>
      <c r="D201" t="s">
        <v>40</v>
      </c>
      <c r="E201">
        <v>1978</v>
      </c>
      <c r="F201">
        <v>0.49768362564327201</v>
      </c>
      <c r="G201">
        <v>1.36550992204113</v>
      </c>
    </row>
    <row r="202" spans="1:7" x14ac:dyDescent="0.25">
      <c r="A202">
        <v>155</v>
      </c>
      <c r="B202">
        <v>1979</v>
      </c>
      <c r="C202" t="s">
        <v>40</v>
      </c>
      <c r="D202" t="s">
        <v>40</v>
      </c>
      <c r="E202">
        <v>1979</v>
      </c>
      <c r="F202">
        <v>0.59239860448204895</v>
      </c>
      <c r="G202">
        <v>1.62538234985602</v>
      </c>
    </row>
    <row r="203" spans="1:7" x14ac:dyDescent="0.25">
      <c r="A203">
        <v>155</v>
      </c>
      <c r="B203">
        <v>1980</v>
      </c>
      <c r="C203" t="s">
        <v>40</v>
      </c>
      <c r="D203" t="s">
        <v>40</v>
      </c>
      <c r="E203">
        <v>1980</v>
      </c>
      <c r="F203">
        <v>0.748486270954283</v>
      </c>
      <c r="G203">
        <v>2.0536449280459199</v>
      </c>
    </row>
    <row r="204" spans="1:7" x14ac:dyDescent="0.25">
      <c r="A204">
        <v>155</v>
      </c>
      <c r="B204">
        <v>1981</v>
      </c>
      <c r="C204" t="s">
        <v>40</v>
      </c>
      <c r="D204" t="s">
        <v>40</v>
      </c>
      <c r="E204">
        <v>1981</v>
      </c>
      <c r="F204">
        <v>0.62664785745437301</v>
      </c>
      <c r="G204">
        <v>1.71935313286473</v>
      </c>
    </row>
    <row r="205" spans="1:7" x14ac:dyDescent="0.25">
      <c r="A205">
        <v>155</v>
      </c>
      <c r="B205">
        <v>1982</v>
      </c>
      <c r="C205" t="s">
        <v>40</v>
      </c>
      <c r="D205" t="s">
        <v>40</v>
      </c>
      <c r="E205">
        <v>1982</v>
      </c>
      <c r="F205">
        <v>0.64742914218807901</v>
      </c>
      <c r="G205">
        <v>1.7763714112440401</v>
      </c>
    </row>
    <row r="206" spans="1:7" x14ac:dyDescent="0.25">
      <c r="A206">
        <v>155</v>
      </c>
      <c r="B206">
        <v>1983</v>
      </c>
      <c r="C206" t="s">
        <v>40</v>
      </c>
      <c r="D206" t="s">
        <v>40</v>
      </c>
      <c r="E206">
        <v>1983</v>
      </c>
      <c r="F206">
        <v>0.99453275138969199</v>
      </c>
      <c r="G206">
        <v>2.72873038372017</v>
      </c>
    </row>
    <row r="207" spans="1:7" x14ac:dyDescent="0.25">
      <c r="A207">
        <v>155</v>
      </c>
      <c r="B207">
        <v>1984</v>
      </c>
      <c r="C207" t="s">
        <v>40</v>
      </c>
      <c r="D207" t="s">
        <v>40</v>
      </c>
      <c r="E207">
        <v>1984</v>
      </c>
      <c r="F207">
        <v>0.91021911966074298</v>
      </c>
      <c r="G207">
        <v>2.49739650796782</v>
      </c>
    </row>
    <row r="208" spans="1:7" x14ac:dyDescent="0.25">
      <c r="A208">
        <v>155</v>
      </c>
      <c r="B208">
        <v>1985</v>
      </c>
      <c r="C208" t="s">
        <v>40</v>
      </c>
      <c r="D208" t="s">
        <v>40</v>
      </c>
      <c r="E208">
        <v>1985</v>
      </c>
      <c r="F208">
        <v>0.433552291062968</v>
      </c>
      <c r="G208">
        <v>1.1895509282078101</v>
      </c>
    </row>
    <row r="209" spans="1:7" x14ac:dyDescent="0.25">
      <c r="A209">
        <v>155</v>
      </c>
      <c r="B209">
        <v>1986</v>
      </c>
      <c r="C209" t="s">
        <v>40</v>
      </c>
      <c r="D209" t="s">
        <v>40</v>
      </c>
      <c r="E209">
        <v>1986</v>
      </c>
      <c r="F209">
        <v>0.17607168427606301</v>
      </c>
      <c r="G209">
        <v>0.483093370053017</v>
      </c>
    </row>
    <row r="210" spans="1:7" x14ac:dyDescent="0.25">
      <c r="A210">
        <v>155</v>
      </c>
      <c r="B210">
        <v>1987</v>
      </c>
      <c r="C210" t="s">
        <v>40</v>
      </c>
      <c r="D210" t="s">
        <v>40</v>
      </c>
      <c r="E210">
        <v>1987</v>
      </c>
      <c r="F210">
        <v>0.36010539664743402</v>
      </c>
      <c r="G210">
        <v>0.98803240852478302</v>
      </c>
    </row>
    <row r="211" spans="1:7" x14ac:dyDescent="0.25">
      <c r="A211">
        <v>155</v>
      </c>
      <c r="B211">
        <v>1988</v>
      </c>
      <c r="C211" t="s">
        <v>40</v>
      </c>
      <c r="D211" t="s">
        <v>40</v>
      </c>
      <c r="E211">
        <v>1988</v>
      </c>
      <c r="F211">
        <v>0.20389161342453699</v>
      </c>
      <c r="G211">
        <v>0.55942378341563503</v>
      </c>
    </row>
    <row r="212" spans="1:7" x14ac:dyDescent="0.25">
      <c r="A212">
        <v>155</v>
      </c>
      <c r="B212">
        <v>1989</v>
      </c>
      <c r="C212" t="s">
        <v>40</v>
      </c>
      <c r="D212" t="s">
        <v>40</v>
      </c>
      <c r="E212">
        <v>1989</v>
      </c>
      <c r="F212">
        <v>1.04637285048811</v>
      </c>
      <c r="G212">
        <v>2.8709658605681101</v>
      </c>
    </row>
    <row r="213" spans="1:7" x14ac:dyDescent="0.25">
      <c r="A213">
        <v>155</v>
      </c>
      <c r="B213">
        <v>1990</v>
      </c>
      <c r="C213" t="s">
        <v>40</v>
      </c>
      <c r="D213" t="s">
        <v>40</v>
      </c>
      <c r="E213">
        <v>1990</v>
      </c>
      <c r="F213">
        <v>0.44243091048592798</v>
      </c>
      <c r="G213">
        <v>1.2139115297776999</v>
      </c>
    </row>
    <row r="214" spans="1:7" x14ac:dyDescent="0.25">
      <c r="A214">
        <v>155</v>
      </c>
      <c r="B214">
        <v>1991</v>
      </c>
      <c r="C214" t="s">
        <v>40</v>
      </c>
      <c r="D214" t="s">
        <v>40</v>
      </c>
      <c r="E214">
        <v>1991</v>
      </c>
      <c r="F214">
        <v>0.37917205873705301</v>
      </c>
      <c r="G214">
        <v>1.0403462489403199</v>
      </c>
    </row>
    <row r="215" spans="1:7" x14ac:dyDescent="0.25">
      <c r="A215">
        <v>155</v>
      </c>
      <c r="B215">
        <v>1992</v>
      </c>
      <c r="C215" t="s">
        <v>40</v>
      </c>
      <c r="D215" t="s">
        <v>40</v>
      </c>
      <c r="E215">
        <v>1992</v>
      </c>
      <c r="F215">
        <v>0.72887421051301904</v>
      </c>
      <c r="G215">
        <v>1.99983500735197</v>
      </c>
    </row>
    <row r="216" spans="1:7" x14ac:dyDescent="0.25">
      <c r="A216">
        <v>155</v>
      </c>
      <c r="B216">
        <v>1993</v>
      </c>
      <c r="C216" t="s">
        <v>40</v>
      </c>
      <c r="D216" t="s">
        <v>40</v>
      </c>
      <c r="E216">
        <v>1993</v>
      </c>
      <c r="F216">
        <v>1.6218294532798501</v>
      </c>
      <c r="G216">
        <v>4.4498643513805902</v>
      </c>
    </row>
    <row r="217" spans="1:7" x14ac:dyDescent="0.25">
      <c r="A217">
        <v>155</v>
      </c>
      <c r="B217">
        <v>1994</v>
      </c>
      <c r="C217">
        <v>0</v>
      </c>
      <c r="D217">
        <v>2</v>
      </c>
      <c r="E217">
        <v>1994</v>
      </c>
      <c r="F217">
        <v>0</v>
      </c>
      <c r="G217">
        <v>2</v>
      </c>
    </row>
    <row r="218" spans="1:7" x14ac:dyDescent="0.25">
      <c r="A218">
        <v>155</v>
      </c>
      <c r="B218">
        <v>1995</v>
      </c>
      <c r="C218" t="s">
        <v>40</v>
      </c>
      <c r="D218" t="s">
        <v>40</v>
      </c>
      <c r="E218">
        <v>1995</v>
      </c>
      <c r="F218">
        <v>0.468061459759266</v>
      </c>
      <c r="G218">
        <v>1.28423495464342</v>
      </c>
    </row>
    <row r="219" spans="1:7" x14ac:dyDescent="0.25">
      <c r="A219">
        <v>155</v>
      </c>
      <c r="B219">
        <v>1999</v>
      </c>
      <c r="C219" t="s">
        <v>40</v>
      </c>
      <c r="D219" t="s">
        <v>40</v>
      </c>
      <c r="E219">
        <v>1999</v>
      </c>
      <c r="F219">
        <v>0.99542958507009704</v>
      </c>
      <c r="G219">
        <v>2.7311915000682201</v>
      </c>
    </row>
    <row r="220" spans="1:7" x14ac:dyDescent="0.25">
      <c r="A220">
        <v>155</v>
      </c>
      <c r="B220">
        <v>2000</v>
      </c>
      <c r="C220" t="s">
        <v>40</v>
      </c>
      <c r="D220" t="s">
        <v>40</v>
      </c>
      <c r="E220">
        <v>2000</v>
      </c>
      <c r="F220">
        <v>0.35750693245498899</v>
      </c>
      <c r="G220">
        <v>0.980903049131156</v>
      </c>
    </row>
    <row r="221" spans="1:7" x14ac:dyDescent="0.25">
      <c r="A221">
        <v>155</v>
      </c>
      <c r="B221">
        <v>2001</v>
      </c>
      <c r="C221" t="s">
        <v>40</v>
      </c>
      <c r="D221" t="s">
        <v>40</v>
      </c>
      <c r="E221">
        <v>2001</v>
      </c>
      <c r="F221">
        <v>0.40132717212596702</v>
      </c>
      <c r="G221">
        <v>1.1011340312354101</v>
      </c>
    </row>
    <row r="222" spans="1:7" x14ac:dyDescent="0.25">
      <c r="A222">
        <v>155</v>
      </c>
      <c r="B222">
        <v>2002</v>
      </c>
      <c r="C222" t="s">
        <v>40</v>
      </c>
      <c r="D222" t="s">
        <v>40</v>
      </c>
      <c r="E222">
        <v>2002</v>
      </c>
      <c r="F222">
        <v>0.49841727744626702</v>
      </c>
      <c r="G222">
        <v>1.36752322939487</v>
      </c>
    </row>
    <row r="223" spans="1:7" x14ac:dyDescent="0.25">
      <c r="A223">
        <v>155</v>
      </c>
      <c r="B223">
        <v>2003</v>
      </c>
      <c r="C223" t="s">
        <v>40</v>
      </c>
      <c r="D223" t="s">
        <v>40</v>
      </c>
      <c r="E223">
        <v>2003</v>
      </c>
      <c r="F223">
        <v>0.420100657510035</v>
      </c>
      <c r="G223">
        <v>1.1526434569755999</v>
      </c>
    </row>
    <row r="224" spans="1:7" x14ac:dyDescent="0.25">
      <c r="A224">
        <v>155</v>
      </c>
      <c r="B224">
        <v>2004</v>
      </c>
      <c r="C224" t="s">
        <v>40</v>
      </c>
      <c r="D224" t="s">
        <v>40</v>
      </c>
      <c r="E224">
        <v>2004</v>
      </c>
      <c r="F224">
        <v>0.62794785692784105</v>
      </c>
      <c r="G224">
        <v>1.72292040462941</v>
      </c>
    </row>
    <row r="225" spans="1:7" x14ac:dyDescent="0.25">
      <c r="A225">
        <v>155</v>
      </c>
      <c r="B225">
        <v>2005</v>
      </c>
      <c r="C225" t="s">
        <v>40</v>
      </c>
      <c r="D225" t="s">
        <v>40</v>
      </c>
      <c r="E225">
        <v>2005</v>
      </c>
      <c r="F225">
        <v>0.240069431179116</v>
      </c>
      <c r="G225">
        <v>0.65868610305775799</v>
      </c>
    </row>
    <row r="226" spans="1:7" x14ac:dyDescent="0.25">
      <c r="A226">
        <v>155</v>
      </c>
      <c r="B226">
        <v>2006</v>
      </c>
      <c r="C226" t="s">
        <v>40</v>
      </c>
      <c r="D226" t="s">
        <v>40</v>
      </c>
      <c r="E226">
        <v>2006</v>
      </c>
      <c r="F226">
        <v>0.29740533801912999</v>
      </c>
      <c r="G226">
        <v>0.81600045088092898</v>
      </c>
    </row>
    <row r="227" spans="1:7" x14ac:dyDescent="0.25">
      <c r="A227">
        <v>155</v>
      </c>
      <c r="B227">
        <v>2007</v>
      </c>
      <c r="C227" t="s">
        <v>40</v>
      </c>
      <c r="D227" t="s">
        <v>40</v>
      </c>
      <c r="E227">
        <v>2007</v>
      </c>
      <c r="F227">
        <v>0.18129805474510899</v>
      </c>
      <c r="G227">
        <v>0.49743322125658102</v>
      </c>
    </row>
    <row r="228" spans="1:7" x14ac:dyDescent="0.25">
      <c r="A228">
        <v>155</v>
      </c>
      <c r="B228">
        <v>2008</v>
      </c>
      <c r="C228" t="s">
        <v>40</v>
      </c>
      <c r="D228" t="s">
        <v>40</v>
      </c>
      <c r="E228">
        <v>2008</v>
      </c>
      <c r="F228">
        <v>0.55190884899580706</v>
      </c>
      <c r="G228">
        <v>1.51428981404086</v>
      </c>
    </row>
    <row r="229" spans="1:7" x14ac:dyDescent="0.25">
      <c r="A229">
        <v>155</v>
      </c>
      <c r="B229">
        <v>2009</v>
      </c>
      <c r="C229" t="s">
        <v>40</v>
      </c>
      <c r="D229" t="s">
        <v>40</v>
      </c>
      <c r="E229">
        <v>2009</v>
      </c>
      <c r="F229">
        <v>1.18272614012771</v>
      </c>
      <c r="G229">
        <v>3.24508325984438</v>
      </c>
    </row>
    <row r="230" spans="1:7" x14ac:dyDescent="0.25">
      <c r="A230">
        <v>155</v>
      </c>
      <c r="B230">
        <v>2010</v>
      </c>
      <c r="C230" t="s">
        <v>40</v>
      </c>
      <c r="D230" t="s">
        <v>40</v>
      </c>
      <c r="E230">
        <v>2010</v>
      </c>
      <c r="F230">
        <v>0.46535519635536798</v>
      </c>
      <c r="G230">
        <v>1.27680985687574</v>
      </c>
    </row>
    <row r="231" spans="1:7" x14ac:dyDescent="0.25">
      <c r="A231">
        <v>155</v>
      </c>
      <c r="B231">
        <v>2011</v>
      </c>
      <c r="C231" t="s">
        <v>40</v>
      </c>
      <c r="D231" t="s">
        <v>40</v>
      </c>
      <c r="E231">
        <v>2011</v>
      </c>
      <c r="F231">
        <v>0.48368838539548598</v>
      </c>
      <c r="G231">
        <v>1.3271112233174001</v>
      </c>
    </row>
    <row r="232" spans="1:7" x14ac:dyDescent="0.25">
      <c r="A232">
        <v>155</v>
      </c>
      <c r="B232">
        <v>2012</v>
      </c>
      <c r="C232" t="s">
        <v>40</v>
      </c>
      <c r="D232" t="s">
        <v>40</v>
      </c>
      <c r="E232">
        <v>2012</v>
      </c>
      <c r="F232">
        <v>0.88663887168824196</v>
      </c>
      <c r="G232">
        <v>2.43269932585648</v>
      </c>
    </row>
    <row r="233" spans="1:7" x14ac:dyDescent="0.25">
      <c r="A233">
        <v>155</v>
      </c>
      <c r="B233">
        <v>2013</v>
      </c>
      <c r="C233" t="s">
        <v>40</v>
      </c>
      <c r="D233" t="s">
        <v>40</v>
      </c>
      <c r="E233">
        <v>2013</v>
      </c>
      <c r="F233">
        <v>0.89010315151510599</v>
      </c>
      <c r="G233">
        <v>2.4422044242024601</v>
      </c>
    </row>
    <row r="234" spans="1:7" x14ac:dyDescent="0.25">
      <c r="A234">
        <v>155</v>
      </c>
      <c r="B234">
        <v>2014</v>
      </c>
      <c r="C234" t="s">
        <v>40</v>
      </c>
      <c r="D234" t="s">
        <v>40</v>
      </c>
      <c r="E234">
        <v>2014</v>
      </c>
      <c r="F234">
        <v>0.53661286237337502</v>
      </c>
      <c r="G234">
        <v>1.4723218625024399</v>
      </c>
    </row>
    <row r="235" spans="1:7" x14ac:dyDescent="0.25">
      <c r="A235">
        <v>155</v>
      </c>
      <c r="B235">
        <v>2015</v>
      </c>
      <c r="C235" t="s">
        <v>40</v>
      </c>
      <c r="D235" t="s">
        <v>40</v>
      </c>
      <c r="E235">
        <v>2015</v>
      </c>
      <c r="F235">
        <v>1.1827140062052099</v>
      </c>
      <c r="G235">
        <v>3.2450502570940798</v>
      </c>
    </row>
    <row r="236" spans="1:7" x14ac:dyDescent="0.25">
      <c r="A236">
        <v>155</v>
      </c>
      <c r="B236">
        <v>2016</v>
      </c>
      <c r="C236" t="s">
        <v>40</v>
      </c>
      <c r="D236" t="s">
        <v>40</v>
      </c>
      <c r="E236">
        <v>2016</v>
      </c>
      <c r="F236">
        <v>0.67623703093471599</v>
      </c>
      <c r="G236">
        <v>1.85541321998939</v>
      </c>
    </row>
    <row r="237" spans="1:7" x14ac:dyDescent="0.25">
      <c r="A237">
        <v>155</v>
      </c>
      <c r="B237">
        <v>2017</v>
      </c>
      <c r="C237" t="s">
        <v>40</v>
      </c>
      <c r="D237" t="s">
        <v>40</v>
      </c>
      <c r="E237">
        <v>2017</v>
      </c>
      <c r="F237">
        <v>0.68854196164320403</v>
      </c>
      <c r="G237">
        <v>1.88917467804902</v>
      </c>
    </row>
    <row r="238" spans="1:7" x14ac:dyDescent="0.25">
      <c r="A238">
        <v>155</v>
      </c>
      <c r="B238">
        <v>2018</v>
      </c>
      <c r="C238" t="s">
        <v>40</v>
      </c>
      <c r="D238" t="s">
        <v>40</v>
      </c>
      <c r="E238">
        <v>2018</v>
      </c>
      <c r="F238">
        <v>0.834580946676028</v>
      </c>
      <c r="G238">
        <v>2.28986655924778</v>
      </c>
    </row>
    <row r="239" spans="1:7" x14ac:dyDescent="0.25">
      <c r="A239">
        <v>155</v>
      </c>
      <c r="B239">
        <v>2019</v>
      </c>
      <c r="C239" t="s">
        <v>40</v>
      </c>
      <c r="D239" t="s">
        <v>40</v>
      </c>
      <c r="E239">
        <v>2019</v>
      </c>
      <c r="F239">
        <v>1.0584247466041199</v>
      </c>
      <c r="G239">
        <v>2.9040340329687502</v>
      </c>
    </row>
    <row r="240" spans="1:7" x14ac:dyDescent="0.25">
      <c r="A240">
        <v>155</v>
      </c>
      <c r="B240">
        <v>2020</v>
      </c>
      <c r="C240" t="s">
        <v>40</v>
      </c>
      <c r="D240" t="s">
        <v>40</v>
      </c>
      <c r="E240">
        <v>2020</v>
      </c>
      <c r="F240">
        <v>0.393449678701636</v>
      </c>
      <c r="G240">
        <v>1.0795205653656601</v>
      </c>
    </row>
    <row r="241" spans="1:7" x14ac:dyDescent="0.25">
      <c r="A241">
        <v>155</v>
      </c>
      <c r="B241">
        <v>2021</v>
      </c>
      <c r="C241" t="s">
        <v>40</v>
      </c>
      <c r="D241" t="s">
        <v>40</v>
      </c>
      <c r="E241">
        <v>2021</v>
      </c>
      <c r="F241">
        <v>0.50184631798795398</v>
      </c>
      <c r="G241">
        <v>1.37693192902441</v>
      </c>
    </row>
    <row r="242" spans="1:7" x14ac:dyDescent="0.25">
      <c r="A242">
        <v>156</v>
      </c>
      <c r="B242">
        <v>1971</v>
      </c>
      <c r="C242">
        <v>0</v>
      </c>
      <c r="D242">
        <v>1</v>
      </c>
      <c r="E242">
        <v>1971</v>
      </c>
      <c r="F242">
        <v>0</v>
      </c>
      <c r="G242">
        <v>1</v>
      </c>
    </row>
    <row r="243" spans="1:7" x14ac:dyDescent="0.25">
      <c r="A243">
        <v>156</v>
      </c>
      <c r="B243">
        <v>1972</v>
      </c>
      <c r="C243">
        <v>0</v>
      </c>
      <c r="D243">
        <v>3</v>
      </c>
      <c r="E243">
        <v>1972</v>
      </c>
      <c r="F243">
        <v>0</v>
      </c>
      <c r="G243">
        <v>3.6953995555293302</v>
      </c>
    </row>
    <row r="244" spans="1:7" x14ac:dyDescent="0.25">
      <c r="A244">
        <v>156</v>
      </c>
      <c r="B244">
        <v>1973</v>
      </c>
      <c r="C244" t="s">
        <v>40</v>
      </c>
      <c r="D244" t="s">
        <v>40</v>
      </c>
      <c r="E244">
        <v>1973</v>
      </c>
      <c r="F244">
        <v>0</v>
      </c>
      <c r="G244">
        <v>1.0566648571325501</v>
      </c>
    </row>
    <row r="245" spans="1:7" x14ac:dyDescent="0.25">
      <c r="A245">
        <v>156</v>
      </c>
      <c r="B245">
        <v>1974</v>
      </c>
      <c r="C245">
        <v>0</v>
      </c>
      <c r="D245">
        <v>0</v>
      </c>
      <c r="E245">
        <v>1974</v>
      </c>
      <c r="F245">
        <v>0</v>
      </c>
      <c r="G245">
        <v>0</v>
      </c>
    </row>
    <row r="246" spans="1:7" x14ac:dyDescent="0.25">
      <c r="A246">
        <v>156</v>
      </c>
      <c r="B246">
        <v>1975</v>
      </c>
      <c r="C246">
        <v>0</v>
      </c>
      <c r="D246">
        <v>0</v>
      </c>
      <c r="E246">
        <v>1975</v>
      </c>
      <c r="F246">
        <v>0</v>
      </c>
      <c r="G246">
        <v>0.83929231587939701</v>
      </c>
    </row>
    <row r="247" spans="1:7" x14ac:dyDescent="0.25">
      <c r="A247">
        <v>156</v>
      </c>
      <c r="B247">
        <v>1976</v>
      </c>
      <c r="C247">
        <v>0</v>
      </c>
      <c r="D247">
        <v>0</v>
      </c>
      <c r="E247">
        <v>1976</v>
      </c>
      <c r="F247">
        <v>0</v>
      </c>
      <c r="G247">
        <v>0.90721795486494505</v>
      </c>
    </row>
    <row r="248" spans="1:7" x14ac:dyDescent="0.25">
      <c r="A248">
        <v>156</v>
      </c>
      <c r="B248">
        <v>1977</v>
      </c>
      <c r="C248">
        <v>0</v>
      </c>
      <c r="D248">
        <v>0</v>
      </c>
      <c r="E248">
        <v>1977</v>
      </c>
      <c r="F248">
        <v>0</v>
      </c>
      <c r="G248">
        <v>0.62859852349072498</v>
      </c>
    </row>
    <row r="249" spans="1:7" x14ac:dyDescent="0.25">
      <c r="A249">
        <v>156</v>
      </c>
      <c r="B249">
        <v>1978</v>
      </c>
      <c r="C249">
        <v>0</v>
      </c>
      <c r="D249">
        <v>0</v>
      </c>
      <c r="E249">
        <v>1978</v>
      </c>
      <c r="F249">
        <v>0</v>
      </c>
      <c r="G249">
        <v>1.36550992204113</v>
      </c>
    </row>
    <row r="250" spans="1:7" x14ac:dyDescent="0.25">
      <c r="A250">
        <v>156</v>
      </c>
      <c r="B250">
        <v>1979</v>
      </c>
      <c r="C250" t="s">
        <v>40</v>
      </c>
      <c r="D250" t="s">
        <v>40</v>
      </c>
      <c r="E250">
        <v>1979</v>
      </c>
      <c r="F250">
        <v>0</v>
      </c>
      <c r="G250">
        <v>1.62538234985602</v>
      </c>
    </row>
    <row r="251" spans="1:7" x14ac:dyDescent="0.25">
      <c r="A251">
        <v>156</v>
      </c>
      <c r="B251">
        <v>1980</v>
      </c>
      <c r="C251" t="s">
        <v>40</v>
      </c>
      <c r="D251" t="s">
        <v>40</v>
      </c>
      <c r="E251">
        <v>1980</v>
      </c>
      <c r="F251">
        <v>0</v>
      </c>
      <c r="G251">
        <v>2.0536449280459199</v>
      </c>
    </row>
    <row r="252" spans="1:7" x14ac:dyDescent="0.25">
      <c r="A252">
        <v>156</v>
      </c>
      <c r="B252">
        <v>1981</v>
      </c>
      <c r="C252" t="s">
        <v>40</v>
      </c>
      <c r="D252" t="s">
        <v>40</v>
      </c>
      <c r="E252">
        <v>1981</v>
      </c>
      <c r="F252">
        <v>0</v>
      </c>
      <c r="G252">
        <v>1.71935313286473</v>
      </c>
    </row>
    <row r="253" spans="1:7" x14ac:dyDescent="0.25">
      <c r="A253">
        <v>156</v>
      </c>
      <c r="B253">
        <v>1982</v>
      </c>
      <c r="C253" t="s">
        <v>40</v>
      </c>
      <c r="D253" t="s">
        <v>40</v>
      </c>
      <c r="E253">
        <v>1982</v>
      </c>
      <c r="F253">
        <v>0</v>
      </c>
      <c r="G253">
        <v>1.7763714112440401</v>
      </c>
    </row>
    <row r="254" spans="1:7" x14ac:dyDescent="0.25">
      <c r="A254">
        <v>156</v>
      </c>
      <c r="B254">
        <v>1983</v>
      </c>
      <c r="C254" t="s">
        <v>40</v>
      </c>
      <c r="D254" t="s">
        <v>40</v>
      </c>
      <c r="E254">
        <v>1983</v>
      </c>
      <c r="F254">
        <v>0</v>
      </c>
      <c r="G254">
        <v>2.72873038372017</v>
      </c>
    </row>
    <row r="255" spans="1:7" x14ac:dyDescent="0.25">
      <c r="A255">
        <v>156</v>
      </c>
      <c r="B255">
        <v>1984</v>
      </c>
      <c r="C255" t="s">
        <v>40</v>
      </c>
      <c r="D255" t="s">
        <v>40</v>
      </c>
      <c r="E255">
        <v>1984</v>
      </c>
      <c r="F255">
        <v>0</v>
      </c>
      <c r="G255">
        <v>2.49739650796782</v>
      </c>
    </row>
    <row r="256" spans="1:7" x14ac:dyDescent="0.25">
      <c r="A256">
        <v>156</v>
      </c>
      <c r="B256">
        <v>1985</v>
      </c>
      <c r="C256" t="s">
        <v>40</v>
      </c>
      <c r="D256" t="s">
        <v>40</v>
      </c>
      <c r="E256">
        <v>1985</v>
      </c>
      <c r="F256">
        <v>0</v>
      </c>
      <c r="G256">
        <v>1.1895509282078101</v>
      </c>
    </row>
    <row r="257" spans="1:7" x14ac:dyDescent="0.25">
      <c r="A257">
        <v>156</v>
      </c>
      <c r="B257">
        <v>1986</v>
      </c>
      <c r="C257" t="s">
        <v>40</v>
      </c>
      <c r="D257" t="s">
        <v>40</v>
      </c>
      <c r="E257">
        <v>1986</v>
      </c>
      <c r="F257">
        <v>0</v>
      </c>
      <c r="G257">
        <v>0.483093370053017</v>
      </c>
    </row>
    <row r="258" spans="1:7" x14ac:dyDescent="0.25">
      <c r="A258">
        <v>156</v>
      </c>
      <c r="B258">
        <v>1987</v>
      </c>
      <c r="C258" t="s">
        <v>40</v>
      </c>
      <c r="D258" t="s">
        <v>40</v>
      </c>
      <c r="E258">
        <v>1987</v>
      </c>
      <c r="F258">
        <v>0</v>
      </c>
      <c r="G258">
        <v>0.98803240852478302</v>
      </c>
    </row>
    <row r="259" spans="1:7" x14ac:dyDescent="0.25">
      <c r="A259">
        <v>156</v>
      </c>
      <c r="B259">
        <v>1988</v>
      </c>
      <c r="C259" t="s">
        <v>40</v>
      </c>
      <c r="D259" t="s">
        <v>40</v>
      </c>
      <c r="E259">
        <v>1988</v>
      </c>
      <c r="F259">
        <v>0</v>
      </c>
      <c r="G259">
        <v>0.55942378341563503</v>
      </c>
    </row>
    <row r="260" spans="1:7" x14ac:dyDescent="0.25">
      <c r="A260">
        <v>156</v>
      </c>
      <c r="B260">
        <v>1989</v>
      </c>
      <c r="C260">
        <v>0</v>
      </c>
      <c r="D260">
        <v>0</v>
      </c>
      <c r="E260">
        <v>1989</v>
      </c>
      <c r="F260">
        <v>0</v>
      </c>
      <c r="G260">
        <v>2.8709658605681101</v>
      </c>
    </row>
    <row r="261" spans="1:7" x14ac:dyDescent="0.25">
      <c r="A261">
        <v>156</v>
      </c>
      <c r="B261">
        <v>1990</v>
      </c>
      <c r="C261" t="s">
        <v>40</v>
      </c>
      <c r="D261" t="s">
        <v>40</v>
      </c>
      <c r="E261">
        <v>1990</v>
      </c>
      <c r="F261">
        <v>0</v>
      </c>
      <c r="G261">
        <v>1.2139115297776999</v>
      </c>
    </row>
    <row r="262" spans="1:7" x14ac:dyDescent="0.25">
      <c r="A262">
        <v>156</v>
      </c>
      <c r="B262">
        <v>1991</v>
      </c>
      <c r="C262" t="s">
        <v>40</v>
      </c>
      <c r="D262" t="s">
        <v>40</v>
      </c>
      <c r="E262">
        <v>1991</v>
      </c>
      <c r="F262">
        <v>0</v>
      </c>
      <c r="G262">
        <v>1.0403462489403199</v>
      </c>
    </row>
    <row r="263" spans="1:7" x14ac:dyDescent="0.25">
      <c r="A263">
        <v>156</v>
      </c>
      <c r="B263">
        <v>1992</v>
      </c>
      <c r="C263" t="s">
        <v>40</v>
      </c>
      <c r="D263" t="s">
        <v>40</v>
      </c>
      <c r="E263">
        <v>1992</v>
      </c>
      <c r="F263">
        <v>0</v>
      </c>
      <c r="G263">
        <v>1.99983500735197</v>
      </c>
    </row>
    <row r="264" spans="1:7" x14ac:dyDescent="0.25">
      <c r="A264">
        <v>156</v>
      </c>
      <c r="B264">
        <v>1993</v>
      </c>
      <c r="C264" t="s">
        <v>40</v>
      </c>
      <c r="D264" t="s">
        <v>40</v>
      </c>
      <c r="E264">
        <v>1993</v>
      </c>
      <c r="F264">
        <v>0</v>
      </c>
      <c r="G264">
        <v>4.4498643513805902</v>
      </c>
    </row>
    <row r="265" spans="1:7" x14ac:dyDescent="0.25">
      <c r="A265">
        <v>156</v>
      </c>
      <c r="B265">
        <v>1994</v>
      </c>
      <c r="C265">
        <v>0</v>
      </c>
      <c r="D265">
        <v>2</v>
      </c>
      <c r="E265">
        <v>1994</v>
      </c>
      <c r="F265">
        <v>0</v>
      </c>
      <c r="G265">
        <v>2</v>
      </c>
    </row>
    <row r="266" spans="1:7" x14ac:dyDescent="0.25">
      <c r="A266">
        <v>156</v>
      </c>
      <c r="B266">
        <v>1995</v>
      </c>
      <c r="C266" t="s">
        <v>40</v>
      </c>
      <c r="D266" t="s">
        <v>40</v>
      </c>
      <c r="E266">
        <v>1995</v>
      </c>
      <c r="F266">
        <v>0</v>
      </c>
      <c r="G266">
        <v>1.28423495464342</v>
      </c>
    </row>
    <row r="267" spans="1:7" x14ac:dyDescent="0.25">
      <c r="A267">
        <v>156</v>
      </c>
      <c r="B267">
        <v>1999</v>
      </c>
      <c r="C267" t="s">
        <v>40</v>
      </c>
      <c r="D267" t="s">
        <v>40</v>
      </c>
      <c r="E267">
        <v>1999</v>
      </c>
      <c r="F267">
        <v>0</v>
      </c>
      <c r="G267">
        <v>2.7311915000682201</v>
      </c>
    </row>
    <row r="268" spans="1:7" x14ac:dyDescent="0.25">
      <c r="A268">
        <v>156</v>
      </c>
      <c r="B268">
        <v>2000</v>
      </c>
      <c r="C268" t="s">
        <v>40</v>
      </c>
      <c r="D268" t="s">
        <v>40</v>
      </c>
      <c r="E268">
        <v>2000</v>
      </c>
      <c r="F268">
        <v>0</v>
      </c>
      <c r="G268">
        <v>0.980903049131156</v>
      </c>
    </row>
    <row r="269" spans="1:7" x14ac:dyDescent="0.25">
      <c r="A269">
        <v>156</v>
      </c>
      <c r="B269">
        <v>2001</v>
      </c>
      <c r="C269" t="s">
        <v>40</v>
      </c>
      <c r="D269" t="s">
        <v>40</v>
      </c>
      <c r="E269">
        <v>2001</v>
      </c>
      <c r="F269">
        <v>0</v>
      </c>
      <c r="G269">
        <v>1.1011340312354101</v>
      </c>
    </row>
    <row r="270" spans="1:7" x14ac:dyDescent="0.25">
      <c r="A270">
        <v>156</v>
      </c>
      <c r="B270">
        <v>2002</v>
      </c>
      <c r="C270" t="s">
        <v>40</v>
      </c>
      <c r="D270" t="s">
        <v>40</v>
      </c>
      <c r="E270">
        <v>2002</v>
      </c>
      <c r="F270">
        <v>0</v>
      </c>
      <c r="G270">
        <v>1.36752322939487</v>
      </c>
    </row>
    <row r="271" spans="1:7" x14ac:dyDescent="0.25">
      <c r="A271">
        <v>156</v>
      </c>
      <c r="B271">
        <v>2003</v>
      </c>
      <c r="C271" t="s">
        <v>40</v>
      </c>
      <c r="D271" t="s">
        <v>40</v>
      </c>
      <c r="E271">
        <v>2003</v>
      </c>
      <c r="F271">
        <v>0</v>
      </c>
      <c r="G271">
        <v>1.1526434569755999</v>
      </c>
    </row>
    <row r="272" spans="1:7" x14ac:dyDescent="0.25">
      <c r="A272">
        <v>156</v>
      </c>
      <c r="B272">
        <v>2004</v>
      </c>
      <c r="C272" t="s">
        <v>40</v>
      </c>
      <c r="D272" t="s">
        <v>40</v>
      </c>
      <c r="E272">
        <v>2004</v>
      </c>
      <c r="F272">
        <v>0</v>
      </c>
      <c r="G272">
        <v>1.72292040462941</v>
      </c>
    </row>
    <row r="273" spans="1:7" x14ac:dyDescent="0.25">
      <c r="A273">
        <v>156</v>
      </c>
      <c r="B273">
        <v>2005</v>
      </c>
      <c r="C273" t="s">
        <v>40</v>
      </c>
      <c r="D273" t="s">
        <v>40</v>
      </c>
      <c r="E273">
        <v>2005</v>
      </c>
      <c r="F273">
        <v>0</v>
      </c>
      <c r="G273">
        <v>0.65868610305775799</v>
      </c>
    </row>
    <row r="274" spans="1:7" x14ac:dyDescent="0.25">
      <c r="A274">
        <v>156</v>
      </c>
      <c r="B274">
        <v>2006</v>
      </c>
      <c r="C274" t="s">
        <v>40</v>
      </c>
      <c r="D274" t="s">
        <v>40</v>
      </c>
      <c r="E274">
        <v>2006</v>
      </c>
      <c r="F274">
        <v>0</v>
      </c>
      <c r="G274">
        <v>0.81600045088092898</v>
      </c>
    </row>
    <row r="275" spans="1:7" x14ac:dyDescent="0.25">
      <c r="A275">
        <v>156</v>
      </c>
      <c r="B275">
        <v>2007</v>
      </c>
      <c r="C275" t="s">
        <v>40</v>
      </c>
      <c r="D275" t="s">
        <v>40</v>
      </c>
      <c r="E275">
        <v>2007</v>
      </c>
      <c r="F275">
        <v>0</v>
      </c>
      <c r="G275">
        <v>0.49743322125658102</v>
      </c>
    </row>
    <row r="276" spans="1:7" x14ac:dyDescent="0.25">
      <c r="A276">
        <v>156</v>
      </c>
      <c r="B276">
        <v>2008</v>
      </c>
      <c r="C276" t="s">
        <v>40</v>
      </c>
      <c r="D276" t="s">
        <v>40</v>
      </c>
      <c r="E276">
        <v>2008</v>
      </c>
      <c r="F276">
        <v>0</v>
      </c>
      <c r="G276">
        <v>1.51428981404086</v>
      </c>
    </row>
    <row r="277" spans="1:7" x14ac:dyDescent="0.25">
      <c r="A277">
        <v>156</v>
      </c>
      <c r="B277">
        <v>2009</v>
      </c>
      <c r="C277" t="s">
        <v>40</v>
      </c>
      <c r="D277" t="s">
        <v>40</v>
      </c>
      <c r="E277">
        <v>2009</v>
      </c>
      <c r="F277">
        <v>0</v>
      </c>
      <c r="G277">
        <v>3.24508325984438</v>
      </c>
    </row>
    <row r="278" spans="1:7" x14ac:dyDescent="0.25">
      <c r="A278">
        <v>156</v>
      </c>
      <c r="B278">
        <v>2010</v>
      </c>
      <c r="C278" t="s">
        <v>40</v>
      </c>
      <c r="D278" t="s">
        <v>40</v>
      </c>
      <c r="E278">
        <v>2010</v>
      </c>
      <c r="F278">
        <v>0</v>
      </c>
      <c r="G278">
        <v>1.27680985687574</v>
      </c>
    </row>
    <row r="279" spans="1:7" x14ac:dyDescent="0.25">
      <c r="A279">
        <v>156</v>
      </c>
      <c r="B279">
        <v>2011</v>
      </c>
      <c r="C279" t="s">
        <v>40</v>
      </c>
      <c r="D279" t="s">
        <v>40</v>
      </c>
      <c r="E279">
        <v>2011</v>
      </c>
      <c r="F279">
        <v>0</v>
      </c>
      <c r="G279">
        <v>1.3271112233174001</v>
      </c>
    </row>
    <row r="280" spans="1:7" x14ac:dyDescent="0.25">
      <c r="A280">
        <v>156</v>
      </c>
      <c r="B280">
        <v>2012</v>
      </c>
      <c r="C280" t="s">
        <v>40</v>
      </c>
      <c r="D280" t="s">
        <v>40</v>
      </c>
      <c r="E280">
        <v>2012</v>
      </c>
      <c r="F280">
        <v>0</v>
      </c>
      <c r="G280">
        <v>2.43269932585648</v>
      </c>
    </row>
    <row r="281" spans="1:7" x14ac:dyDescent="0.25">
      <c r="A281">
        <v>156</v>
      </c>
      <c r="B281">
        <v>2013</v>
      </c>
      <c r="C281" t="s">
        <v>40</v>
      </c>
      <c r="D281" t="s">
        <v>40</v>
      </c>
      <c r="E281">
        <v>2013</v>
      </c>
      <c r="F281">
        <v>0</v>
      </c>
      <c r="G281">
        <v>2.4422044242024601</v>
      </c>
    </row>
    <row r="282" spans="1:7" x14ac:dyDescent="0.25">
      <c r="A282">
        <v>156</v>
      </c>
      <c r="B282">
        <v>2014</v>
      </c>
      <c r="C282" t="s">
        <v>40</v>
      </c>
      <c r="D282" t="s">
        <v>40</v>
      </c>
      <c r="E282">
        <v>2014</v>
      </c>
      <c r="F282">
        <v>0</v>
      </c>
      <c r="G282">
        <v>1.4723218625024399</v>
      </c>
    </row>
    <row r="283" spans="1:7" x14ac:dyDescent="0.25">
      <c r="A283">
        <v>156</v>
      </c>
      <c r="B283">
        <v>2015</v>
      </c>
      <c r="C283" t="s">
        <v>40</v>
      </c>
      <c r="D283" t="s">
        <v>40</v>
      </c>
      <c r="E283">
        <v>2015</v>
      </c>
      <c r="F283">
        <v>0</v>
      </c>
      <c r="G283">
        <v>3.2450502570940798</v>
      </c>
    </row>
    <row r="284" spans="1:7" x14ac:dyDescent="0.25">
      <c r="A284">
        <v>156</v>
      </c>
      <c r="B284">
        <v>2016</v>
      </c>
      <c r="C284" t="s">
        <v>40</v>
      </c>
      <c r="D284" t="s">
        <v>40</v>
      </c>
      <c r="E284">
        <v>2016</v>
      </c>
      <c r="F284">
        <v>0</v>
      </c>
      <c r="G284">
        <v>1.85541321998939</v>
      </c>
    </row>
    <row r="285" spans="1:7" x14ac:dyDescent="0.25">
      <c r="A285">
        <v>156</v>
      </c>
      <c r="B285">
        <v>2017</v>
      </c>
      <c r="C285" t="s">
        <v>40</v>
      </c>
      <c r="D285" t="s">
        <v>40</v>
      </c>
      <c r="E285">
        <v>2017</v>
      </c>
      <c r="F285">
        <v>0</v>
      </c>
      <c r="G285">
        <v>1.88917467804902</v>
      </c>
    </row>
    <row r="286" spans="1:7" x14ac:dyDescent="0.25">
      <c r="A286">
        <v>156</v>
      </c>
      <c r="B286">
        <v>2018</v>
      </c>
      <c r="C286" t="s">
        <v>40</v>
      </c>
      <c r="D286" t="s">
        <v>40</v>
      </c>
      <c r="E286">
        <v>2018</v>
      </c>
      <c r="F286">
        <v>0</v>
      </c>
      <c r="G286">
        <v>2.28986655924778</v>
      </c>
    </row>
    <row r="287" spans="1:7" x14ac:dyDescent="0.25">
      <c r="A287">
        <v>156</v>
      </c>
      <c r="B287">
        <v>2019</v>
      </c>
      <c r="C287" t="s">
        <v>40</v>
      </c>
      <c r="D287" t="s">
        <v>40</v>
      </c>
      <c r="E287">
        <v>2019</v>
      </c>
      <c r="F287">
        <v>0</v>
      </c>
      <c r="G287">
        <v>2.9040340329687502</v>
      </c>
    </row>
    <row r="288" spans="1:7" x14ac:dyDescent="0.25">
      <c r="A288">
        <v>156</v>
      </c>
      <c r="B288">
        <v>2020</v>
      </c>
      <c r="C288" t="s">
        <v>40</v>
      </c>
      <c r="D288" t="s">
        <v>40</v>
      </c>
      <c r="E288">
        <v>2020</v>
      </c>
      <c r="F288">
        <v>0</v>
      </c>
      <c r="G288">
        <v>1.0795205653656601</v>
      </c>
    </row>
    <row r="289" spans="1:7" x14ac:dyDescent="0.25">
      <c r="A289">
        <v>156</v>
      </c>
      <c r="B289">
        <v>2021</v>
      </c>
      <c r="C289" t="s">
        <v>40</v>
      </c>
      <c r="D289" t="s">
        <v>40</v>
      </c>
      <c r="E289">
        <v>2021</v>
      </c>
      <c r="F289">
        <v>0</v>
      </c>
      <c r="G289">
        <v>1.37693192902441</v>
      </c>
    </row>
    <row r="290" spans="1:7" x14ac:dyDescent="0.25">
      <c r="A290">
        <v>157</v>
      </c>
      <c r="B290">
        <v>1971</v>
      </c>
      <c r="C290">
        <v>0</v>
      </c>
      <c r="D290">
        <v>1</v>
      </c>
      <c r="E290">
        <v>1971</v>
      </c>
      <c r="F290">
        <v>0</v>
      </c>
      <c r="G290">
        <v>1</v>
      </c>
    </row>
    <row r="291" spans="1:7" x14ac:dyDescent="0.25">
      <c r="A291">
        <v>157</v>
      </c>
      <c r="B291">
        <v>1972</v>
      </c>
      <c r="C291">
        <v>0</v>
      </c>
      <c r="D291">
        <v>3</v>
      </c>
      <c r="E291">
        <v>1972</v>
      </c>
      <c r="F291">
        <v>0</v>
      </c>
      <c r="G291">
        <v>3.6953995555293302</v>
      </c>
    </row>
    <row r="292" spans="1:7" x14ac:dyDescent="0.25">
      <c r="A292">
        <v>157</v>
      </c>
      <c r="B292">
        <v>1973</v>
      </c>
      <c r="C292" t="s">
        <v>40</v>
      </c>
      <c r="D292" t="s">
        <v>40</v>
      </c>
      <c r="E292">
        <v>1973</v>
      </c>
      <c r="F292">
        <v>9.2929724808187402</v>
      </c>
      <c r="G292">
        <v>10.349637337951201</v>
      </c>
    </row>
    <row r="293" spans="1:7" x14ac:dyDescent="0.25">
      <c r="A293">
        <v>157</v>
      </c>
      <c r="B293">
        <v>1974</v>
      </c>
      <c r="C293">
        <v>0</v>
      </c>
      <c r="D293">
        <v>0</v>
      </c>
      <c r="E293">
        <v>1974</v>
      </c>
      <c r="F293">
        <v>0</v>
      </c>
      <c r="G293">
        <v>0</v>
      </c>
    </row>
    <row r="294" spans="1:7" x14ac:dyDescent="0.25">
      <c r="A294">
        <v>157</v>
      </c>
      <c r="B294">
        <v>1975</v>
      </c>
      <c r="C294">
        <v>2</v>
      </c>
      <c r="D294">
        <v>2</v>
      </c>
      <c r="E294">
        <v>1975</v>
      </c>
      <c r="F294">
        <v>2</v>
      </c>
      <c r="G294">
        <v>2.8392923158793901</v>
      </c>
    </row>
    <row r="295" spans="1:7" x14ac:dyDescent="0.25">
      <c r="A295">
        <v>157</v>
      </c>
      <c r="B295">
        <v>1976</v>
      </c>
      <c r="C295">
        <v>0</v>
      </c>
      <c r="D295">
        <v>0</v>
      </c>
      <c r="E295">
        <v>1976</v>
      </c>
      <c r="F295">
        <v>0</v>
      </c>
      <c r="G295">
        <v>0.90721795486494505</v>
      </c>
    </row>
    <row r="296" spans="1:7" x14ac:dyDescent="0.25">
      <c r="A296">
        <v>157</v>
      </c>
      <c r="B296">
        <v>1977</v>
      </c>
      <c r="C296">
        <v>0</v>
      </c>
      <c r="D296">
        <v>0</v>
      </c>
      <c r="E296">
        <v>1977</v>
      </c>
      <c r="F296">
        <v>0</v>
      </c>
      <c r="G296">
        <v>0.62859852349072498</v>
      </c>
    </row>
    <row r="297" spans="1:7" x14ac:dyDescent="0.25">
      <c r="A297">
        <v>157</v>
      </c>
      <c r="B297">
        <v>1978</v>
      </c>
      <c r="C297">
        <v>0</v>
      </c>
      <c r="D297">
        <v>0</v>
      </c>
      <c r="E297">
        <v>1978</v>
      </c>
      <c r="F297">
        <v>0</v>
      </c>
      <c r="G297">
        <v>1.36550992204113</v>
      </c>
    </row>
    <row r="298" spans="1:7" x14ac:dyDescent="0.25">
      <c r="A298">
        <v>157</v>
      </c>
      <c r="B298">
        <v>1979</v>
      </c>
      <c r="C298" t="s">
        <v>40</v>
      </c>
      <c r="D298" t="s">
        <v>40</v>
      </c>
      <c r="E298">
        <v>1979</v>
      </c>
      <c r="F298">
        <v>14.294629627819299</v>
      </c>
      <c r="G298">
        <v>15.9200119776753</v>
      </c>
    </row>
    <row r="299" spans="1:7" x14ac:dyDescent="0.25">
      <c r="A299">
        <v>157</v>
      </c>
      <c r="B299">
        <v>1980</v>
      </c>
      <c r="C299" t="s">
        <v>40</v>
      </c>
      <c r="D299" t="s">
        <v>40</v>
      </c>
      <c r="E299">
        <v>1980</v>
      </c>
      <c r="F299">
        <v>18.061038538743801</v>
      </c>
      <c r="G299">
        <v>20.1146834667897</v>
      </c>
    </row>
    <row r="300" spans="1:7" x14ac:dyDescent="0.25">
      <c r="A300">
        <v>157</v>
      </c>
      <c r="B300">
        <v>1981</v>
      </c>
      <c r="C300" t="s">
        <v>40</v>
      </c>
      <c r="D300" t="s">
        <v>40</v>
      </c>
      <c r="E300">
        <v>1981</v>
      </c>
      <c r="F300">
        <v>15.1210670713781</v>
      </c>
      <c r="G300">
        <v>16.8404202042428</v>
      </c>
    </row>
    <row r="301" spans="1:7" x14ac:dyDescent="0.25">
      <c r="A301">
        <v>157</v>
      </c>
      <c r="B301">
        <v>1982</v>
      </c>
      <c r="C301" t="s">
        <v>40</v>
      </c>
      <c r="D301" t="s">
        <v>40</v>
      </c>
      <c r="E301">
        <v>1982</v>
      </c>
      <c r="F301">
        <v>15.6225212733888</v>
      </c>
      <c r="G301">
        <v>17.398892684632798</v>
      </c>
    </row>
    <row r="302" spans="1:7" x14ac:dyDescent="0.25">
      <c r="A302">
        <v>157</v>
      </c>
      <c r="B302">
        <v>1983</v>
      </c>
      <c r="C302" t="s">
        <v>40</v>
      </c>
      <c r="D302" t="s">
        <v>40</v>
      </c>
      <c r="E302">
        <v>1983</v>
      </c>
      <c r="F302">
        <v>23.9981614278555</v>
      </c>
      <c r="G302">
        <v>26.726891811575602</v>
      </c>
    </row>
    <row r="303" spans="1:7" x14ac:dyDescent="0.25">
      <c r="A303">
        <v>157</v>
      </c>
      <c r="B303">
        <v>1984</v>
      </c>
      <c r="C303" t="s">
        <v>40</v>
      </c>
      <c r="D303" t="s">
        <v>40</v>
      </c>
      <c r="E303">
        <v>1984</v>
      </c>
      <c r="F303">
        <v>21.963666195407001</v>
      </c>
      <c r="G303">
        <v>24.4610627033748</v>
      </c>
    </row>
    <row r="304" spans="1:7" x14ac:dyDescent="0.25">
      <c r="A304">
        <v>157</v>
      </c>
      <c r="B304">
        <v>1985</v>
      </c>
      <c r="C304" t="s">
        <v>40</v>
      </c>
      <c r="D304" t="s">
        <v>40</v>
      </c>
      <c r="E304">
        <v>1985</v>
      </c>
      <c r="F304">
        <v>10.461654336746699</v>
      </c>
      <c r="G304">
        <v>11.6512052649545</v>
      </c>
    </row>
    <row r="305" spans="1:7" x14ac:dyDescent="0.25">
      <c r="A305">
        <v>157</v>
      </c>
      <c r="B305">
        <v>1986</v>
      </c>
      <c r="C305" t="s">
        <v>40</v>
      </c>
      <c r="D305" t="s">
        <v>40</v>
      </c>
      <c r="E305">
        <v>1986</v>
      </c>
      <c r="F305">
        <v>4.2486249928446798</v>
      </c>
      <c r="G305">
        <v>4.7317183628976904</v>
      </c>
    </row>
    <row r="306" spans="1:7" x14ac:dyDescent="0.25">
      <c r="A306">
        <v>157</v>
      </c>
      <c r="B306">
        <v>1987</v>
      </c>
      <c r="C306" t="s">
        <v>40</v>
      </c>
      <c r="D306" t="s">
        <v>40</v>
      </c>
      <c r="E306">
        <v>1987</v>
      </c>
      <c r="F306">
        <v>8.6893744135199604</v>
      </c>
      <c r="G306">
        <v>9.6774068220447393</v>
      </c>
    </row>
    <row r="307" spans="1:7" x14ac:dyDescent="0.25">
      <c r="A307">
        <v>157</v>
      </c>
      <c r="B307">
        <v>1988</v>
      </c>
      <c r="C307" t="s">
        <v>40</v>
      </c>
      <c r="D307" t="s">
        <v>40</v>
      </c>
      <c r="E307">
        <v>1988</v>
      </c>
      <c r="F307">
        <v>4.9199222933823199</v>
      </c>
      <c r="G307">
        <v>5.4793460767979498</v>
      </c>
    </row>
    <row r="308" spans="1:7" x14ac:dyDescent="0.25">
      <c r="A308">
        <v>157</v>
      </c>
      <c r="B308">
        <v>1989</v>
      </c>
      <c r="C308">
        <v>7</v>
      </c>
      <c r="D308">
        <v>7</v>
      </c>
      <c r="E308">
        <v>1989</v>
      </c>
      <c r="F308">
        <v>7</v>
      </c>
      <c r="G308">
        <v>9.8709658605681092</v>
      </c>
    </row>
    <row r="309" spans="1:7" x14ac:dyDescent="0.25">
      <c r="A309">
        <v>157</v>
      </c>
      <c r="B309">
        <v>1990</v>
      </c>
      <c r="C309">
        <v>0</v>
      </c>
      <c r="D309">
        <v>0</v>
      </c>
      <c r="E309">
        <v>1990</v>
      </c>
      <c r="F309">
        <v>0</v>
      </c>
      <c r="G309">
        <v>1.2139115297776999</v>
      </c>
    </row>
    <row r="310" spans="1:7" x14ac:dyDescent="0.25">
      <c r="A310">
        <v>157</v>
      </c>
      <c r="B310">
        <v>1991</v>
      </c>
      <c r="C310" t="s">
        <v>40</v>
      </c>
      <c r="D310" t="s">
        <v>40</v>
      </c>
      <c r="E310">
        <v>1991</v>
      </c>
      <c r="F310">
        <v>9.1494546272284794</v>
      </c>
      <c r="G310">
        <v>10.1898008761688</v>
      </c>
    </row>
    <row r="311" spans="1:7" x14ac:dyDescent="0.25">
      <c r="A311">
        <v>157</v>
      </c>
      <c r="B311">
        <v>1992</v>
      </c>
      <c r="C311" t="s">
        <v>40</v>
      </c>
      <c r="D311" t="s">
        <v>40</v>
      </c>
      <c r="E311">
        <v>1992</v>
      </c>
      <c r="F311">
        <v>17.587797847424898</v>
      </c>
      <c r="G311">
        <v>19.5876328547768</v>
      </c>
    </row>
    <row r="312" spans="1:7" x14ac:dyDescent="0.25">
      <c r="A312">
        <v>157</v>
      </c>
      <c r="B312">
        <v>1993</v>
      </c>
      <c r="C312" t="s">
        <v>40</v>
      </c>
      <c r="D312" t="s">
        <v>40</v>
      </c>
      <c r="E312">
        <v>1993</v>
      </c>
      <c r="F312">
        <v>39.134885223343602</v>
      </c>
      <c r="G312">
        <v>43.584749574724199</v>
      </c>
    </row>
    <row r="313" spans="1:7" x14ac:dyDescent="0.25">
      <c r="A313">
        <v>157</v>
      </c>
      <c r="B313">
        <v>1994</v>
      </c>
      <c r="C313">
        <v>128</v>
      </c>
      <c r="D313">
        <v>130</v>
      </c>
      <c r="E313">
        <v>1994</v>
      </c>
      <c r="F313">
        <v>128</v>
      </c>
      <c r="G313">
        <v>130</v>
      </c>
    </row>
    <row r="314" spans="1:7" x14ac:dyDescent="0.25">
      <c r="A314">
        <v>157</v>
      </c>
      <c r="B314">
        <v>1995</v>
      </c>
      <c r="C314">
        <v>2</v>
      </c>
      <c r="D314">
        <v>2</v>
      </c>
      <c r="E314">
        <v>1995</v>
      </c>
      <c r="F314">
        <v>2</v>
      </c>
      <c r="G314">
        <v>3.28423495464342</v>
      </c>
    </row>
    <row r="315" spans="1:7" x14ac:dyDescent="0.25">
      <c r="A315">
        <v>157</v>
      </c>
      <c r="B315">
        <v>1999</v>
      </c>
      <c r="C315" t="s">
        <v>40</v>
      </c>
      <c r="D315" t="s">
        <v>40</v>
      </c>
      <c r="E315">
        <v>1999</v>
      </c>
      <c r="F315">
        <v>24.019802142237999</v>
      </c>
      <c r="G315">
        <v>26.750993642306199</v>
      </c>
    </row>
    <row r="316" spans="1:7" x14ac:dyDescent="0.25">
      <c r="A316">
        <v>157</v>
      </c>
      <c r="B316">
        <v>2000</v>
      </c>
      <c r="C316" t="s">
        <v>40</v>
      </c>
      <c r="D316" t="s">
        <v>40</v>
      </c>
      <c r="E316">
        <v>2000</v>
      </c>
      <c r="F316">
        <v>8.6266732596993894</v>
      </c>
      <c r="G316">
        <v>9.6075763088305397</v>
      </c>
    </row>
    <row r="317" spans="1:7" x14ac:dyDescent="0.25">
      <c r="A317">
        <v>157</v>
      </c>
      <c r="B317">
        <v>2001</v>
      </c>
      <c r="C317" t="s">
        <v>40</v>
      </c>
      <c r="D317" t="s">
        <v>40</v>
      </c>
      <c r="E317">
        <v>2001</v>
      </c>
      <c r="F317">
        <v>9.6840594407405902</v>
      </c>
      <c r="G317">
        <v>10.785193471975999</v>
      </c>
    </row>
    <row r="318" spans="1:7" x14ac:dyDescent="0.25">
      <c r="A318">
        <v>157</v>
      </c>
      <c r="B318">
        <v>2002</v>
      </c>
      <c r="C318" t="s">
        <v>40</v>
      </c>
      <c r="D318" t="s">
        <v>40</v>
      </c>
      <c r="E318">
        <v>2002</v>
      </c>
      <c r="F318">
        <v>12.0268520963273</v>
      </c>
      <c r="G318">
        <v>13.3943753257221</v>
      </c>
    </row>
    <row r="319" spans="1:7" x14ac:dyDescent="0.25">
      <c r="A319">
        <v>157</v>
      </c>
      <c r="B319">
        <v>2003</v>
      </c>
      <c r="C319" t="s">
        <v>40</v>
      </c>
      <c r="D319" t="s">
        <v>40</v>
      </c>
      <c r="E319">
        <v>2003</v>
      </c>
      <c r="F319">
        <v>10.137065271370901</v>
      </c>
      <c r="G319">
        <v>11.289708728346501</v>
      </c>
    </row>
    <row r="320" spans="1:7" x14ac:dyDescent="0.25">
      <c r="A320">
        <v>157</v>
      </c>
      <c r="B320">
        <v>2004</v>
      </c>
      <c r="C320" t="s">
        <v>40</v>
      </c>
      <c r="D320" t="s">
        <v>40</v>
      </c>
      <c r="E320">
        <v>2004</v>
      </c>
      <c r="F320">
        <v>15.1524362062601</v>
      </c>
      <c r="G320">
        <v>16.875356610889501</v>
      </c>
    </row>
    <row r="321" spans="1:7" x14ac:dyDescent="0.25">
      <c r="A321">
        <v>157</v>
      </c>
      <c r="B321">
        <v>2005</v>
      </c>
      <c r="C321" t="s">
        <v>40</v>
      </c>
      <c r="D321" t="s">
        <v>40</v>
      </c>
      <c r="E321">
        <v>2005</v>
      </c>
      <c r="F321">
        <v>5.7928961795994898</v>
      </c>
      <c r="G321">
        <v>6.45158228265724</v>
      </c>
    </row>
    <row r="322" spans="1:7" x14ac:dyDescent="0.25">
      <c r="A322">
        <v>157</v>
      </c>
      <c r="B322">
        <v>2006</v>
      </c>
      <c r="C322" t="s">
        <v>40</v>
      </c>
      <c r="D322" t="s">
        <v>40</v>
      </c>
      <c r="E322">
        <v>2006</v>
      </c>
      <c r="F322">
        <v>7.1764165808561096</v>
      </c>
      <c r="G322">
        <v>7.9924170317370304</v>
      </c>
    </row>
    <row r="323" spans="1:7" x14ac:dyDescent="0.25">
      <c r="A323">
        <v>157</v>
      </c>
      <c r="B323">
        <v>2007</v>
      </c>
      <c r="C323" t="s">
        <v>40</v>
      </c>
      <c r="D323" t="s">
        <v>40</v>
      </c>
      <c r="E323">
        <v>2007</v>
      </c>
      <c r="F323">
        <v>4.3747377732968804</v>
      </c>
      <c r="G323">
        <v>4.8721709945534597</v>
      </c>
    </row>
    <row r="324" spans="1:7" x14ac:dyDescent="0.25">
      <c r="A324">
        <v>157</v>
      </c>
      <c r="B324">
        <v>2008</v>
      </c>
      <c r="C324" t="s">
        <v>40</v>
      </c>
      <c r="D324" t="s">
        <v>40</v>
      </c>
      <c r="E324">
        <v>2008</v>
      </c>
      <c r="F324">
        <v>13.317608358148901</v>
      </c>
      <c r="G324">
        <v>14.8318981721897</v>
      </c>
    </row>
    <row r="325" spans="1:7" x14ac:dyDescent="0.25">
      <c r="A325">
        <v>157</v>
      </c>
      <c r="B325">
        <v>2009</v>
      </c>
      <c r="C325" t="s">
        <v>40</v>
      </c>
      <c r="D325" t="s">
        <v>40</v>
      </c>
      <c r="E325">
        <v>2009</v>
      </c>
      <c r="F325">
        <v>28.539284266290998</v>
      </c>
      <c r="G325">
        <v>31.784367526135298</v>
      </c>
    </row>
    <row r="326" spans="1:7" x14ac:dyDescent="0.25">
      <c r="A326">
        <v>157</v>
      </c>
      <c r="B326">
        <v>2010</v>
      </c>
      <c r="C326" t="s">
        <v>40</v>
      </c>
      <c r="D326" t="s">
        <v>40</v>
      </c>
      <c r="E326">
        <v>2010</v>
      </c>
      <c r="F326">
        <v>11.2290612218035</v>
      </c>
      <c r="G326">
        <v>12.505871078679199</v>
      </c>
    </row>
    <row r="327" spans="1:7" x14ac:dyDescent="0.25">
      <c r="A327">
        <v>157</v>
      </c>
      <c r="B327">
        <v>2011</v>
      </c>
      <c r="C327" t="s">
        <v>40</v>
      </c>
      <c r="D327" t="s">
        <v>40</v>
      </c>
      <c r="E327">
        <v>2011</v>
      </c>
      <c r="F327">
        <v>11.6714426632117</v>
      </c>
      <c r="G327">
        <v>12.9985538865291</v>
      </c>
    </row>
    <row r="328" spans="1:7" x14ac:dyDescent="0.25">
      <c r="A328">
        <v>157</v>
      </c>
      <c r="B328">
        <v>2012</v>
      </c>
      <c r="C328" t="s">
        <v>40</v>
      </c>
      <c r="D328" t="s">
        <v>40</v>
      </c>
      <c r="E328">
        <v>2012</v>
      </c>
      <c r="F328">
        <v>21.394672824798999</v>
      </c>
      <c r="G328">
        <v>23.8273721506554</v>
      </c>
    </row>
    <row r="329" spans="1:7" x14ac:dyDescent="0.25">
      <c r="A329">
        <v>157</v>
      </c>
      <c r="B329">
        <v>2013</v>
      </c>
      <c r="C329" t="s">
        <v>40</v>
      </c>
      <c r="D329" t="s">
        <v>40</v>
      </c>
      <c r="E329">
        <v>2013</v>
      </c>
      <c r="F329">
        <v>21.478266200364502</v>
      </c>
      <c r="G329">
        <v>23.920470624566899</v>
      </c>
    </row>
    <row r="330" spans="1:7" x14ac:dyDescent="0.25">
      <c r="A330">
        <v>157</v>
      </c>
      <c r="B330">
        <v>2014</v>
      </c>
      <c r="C330" t="s">
        <v>40</v>
      </c>
      <c r="D330" t="s">
        <v>40</v>
      </c>
      <c r="E330">
        <v>2014</v>
      </c>
      <c r="F330">
        <v>12.9485148846275</v>
      </c>
      <c r="G330">
        <v>14.420836747129901</v>
      </c>
    </row>
    <row r="331" spans="1:7" x14ac:dyDescent="0.25">
      <c r="A331">
        <v>157</v>
      </c>
      <c r="B331">
        <v>2015</v>
      </c>
      <c r="C331" t="s">
        <v>40</v>
      </c>
      <c r="D331" t="s">
        <v>40</v>
      </c>
      <c r="E331">
        <v>2015</v>
      </c>
      <c r="F331">
        <v>28.5389914941547</v>
      </c>
      <c r="G331">
        <v>31.784041751248701</v>
      </c>
    </row>
    <row r="332" spans="1:7" x14ac:dyDescent="0.25">
      <c r="A332">
        <v>157</v>
      </c>
      <c r="B332">
        <v>2016</v>
      </c>
      <c r="C332" t="s">
        <v>40</v>
      </c>
      <c r="D332" t="s">
        <v>40</v>
      </c>
      <c r="E332">
        <v>2016</v>
      </c>
      <c r="F332">
        <v>16.317658179655599</v>
      </c>
      <c r="G332">
        <v>18.1730713996449</v>
      </c>
    </row>
    <row r="333" spans="1:7" x14ac:dyDescent="0.25">
      <c r="A333">
        <v>157</v>
      </c>
      <c r="B333">
        <v>2017</v>
      </c>
      <c r="C333" t="s">
        <v>40</v>
      </c>
      <c r="D333" t="s">
        <v>40</v>
      </c>
      <c r="E333">
        <v>2017</v>
      </c>
      <c r="F333">
        <v>16.6145772261732</v>
      </c>
      <c r="G333">
        <v>18.503751904222199</v>
      </c>
    </row>
    <row r="334" spans="1:7" x14ac:dyDescent="0.25">
      <c r="A334">
        <v>157</v>
      </c>
      <c r="B334">
        <v>2018</v>
      </c>
      <c r="C334" t="s">
        <v>40</v>
      </c>
      <c r="D334" t="s">
        <v>40</v>
      </c>
      <c r="E334">
        <v>2018</v>
      </c>
      <c r="F334">
        <v>20.138510597787</v>
      </c>
      <c r="G334">
        <v>22.428377157034699</v>
      </c>
    </row>
    <row r="335" spans="1:7" x14ac:dyDescent="0.25">
      <c r="A335">
        <v>157</v>
      </c>
      <c r="B335">
        <v>2019</v>
      </c>
      <c r="C335" t="s">
        <v>40</v>
      </c>
      <c r="D335" t="s">
        <v>40</v>
      </c>
      <c r="E335">
        <v>2019</v>
      </c>
      <c r="F335">
        <v>25.539880899739298</v>
      </c>
      <c r="G335">
        <v>28.443914932708001</v>
      </c>
    </row>
    <row r="336" spans="1:7" x14ac:dyDescent="0.25">
      <c r="A336">
        <v>157</v>
      </c>
      <c r="B336">
        <v>2020</v>
      </c>
      <c r="C336" t="s">
        <v>40</v>
      </c>
      <c r="D336" t="s">
        <v>40</v>
      </c>
      <c r="E336">
        <v>2020</v>
      </c>
      <c r="F336">
        <v>9.4939748603035792</v>
      </c>
      <c r="G336">
        <v>10.573495425669201</v>
      </c>
    </row>
    <row r="337" spans="1:7" x14ac:dyDescent="0.25">
      <c r="A337">
        <v>157</v>
      </c>
      <c r="B337">
        <v>2021</v>
      </c>
      <c r="C337" t="s">
        <v>40</v>
      </c>
      <c r="D337" t="s">
        <v>40</v>
      </c>
      <c r="E337">
        <v>2021</v>
      </c>
      <c r="F337">
        <v>12.109595165348299</v>
      </c>
      <c r="G337">
        <v>13.4865270943727</v>
      </c>
    </row>
    <row r="338" spans="1:7" x14ac:dyDescent="0.25">
      <c r="A338">
        <v>158</v>
      </c>
      <c r="B338">
        <v>1971</v>
      </c>
      <c r="C338">
        <v>0</v>
      </c>
      <c r="D338">
        <v>1</v>
      </c>
      <c r="E338">
        <v>1971</v>
      </c>
      <c r="F338">
        <v>0</v>
      </c>
      <c r="G338">
        <v>1</v>
      </c>
    </row>
    <row r="339" spans="1:7" x14ac:dyDescent="0.25">
      <c r="A339">
        <v>158</v>
      </c>
      <c r="B339">
        <v>1972</v>
      </c>
      <c r="C339">
        <v>0</v>
      </c>
      <c r="D339">
        <v>3</v>
      </c>
      <c r="E339">
        <v>1972</v>
      </c>
      <c r="F339">
        <v>0</v>
      </c>
      <c r="G339">
        <v>3.6953995555293302</v>
      </c>
    </row>
    <row r="340" spans="1:7" x14ac:dyDescent="0.25">
      <c r="A340">
        <v>158</v>
      </c>
      <c r="B340">
        <v>1973</v>
      </c>
      <c r="C340" t="s">
        <v>40</v>
      </c>
      <c r="D340" t="s">
        <v>40</v>
      </c>
      <c r="E340">
        <v>1973</v>
      </c>
      <c r="F340">
        <v>0</v>
      </c>
      <c r="G340">
        <v>10.349637337951201</v>
      </c>
    </row>
    <row r="341" spans="1:7" x14ac:dyDescent="0.25">
      <c r="A341">
        <v>158</v>
      </c>
      <c r="B341">
        <v>1974</v>
      </c>
      <c r="C341">
        <v>0</v>
      </c>
      <c r="D341">
        <v>0</v>
      </c>
      <c r="E341">
        <v>1974</v>
      </c>
      <c r="F341">
        <v>0</v>
      </c>
      <c r="G341">
        <v>0</v>
      </c>
    </row>
    <row r="342" spans="1:7" x14ac:dyDescent="0.25">
      <c r="A342">
        <v>158</v>
      </c>
      <c r="B342">
        <v>1975</v>
      </c>
      <c r="C342">
        <v>0</v>
      </c>
      <c r="D342">
        <v>2</v>
      </c>
      <c r="E342">
        <v>1975</v>
      </c>
      <c r="F342">
        <v>0</v>
      </c>
      <c r="G342">
        <v>2.8392923158793901</v>
      </c>
    </row>
    <row r="343" spans="1:7" x14ac:dyDescent="0.25">
      <c r="A343">
        <v>158</v>
      </c>
      <c r="B343">
        <v>1976</v>
      </c>
      <c r="C343">
        <v>0</v>
      </c>
      <c r="D343">
        <v>0</v>
      </c>
      <c r="E343">
        <v>1976</v>
      </c>
      <c r="F343">
        <v>0</v>
      </c>
      <c r="G343">
        <v>0.90721795486494505</v>
      </c>
    </row>
    <row r="344" spans="1:7" x14ac:dyDescent="0.25">
      <c r="A344">
        <v>158</v>
      </c>
      <c r="B344">
        <v>1977</v>
      </c>
      <c r="C344">
        <v>0</v>
      </c>
      <c r="D344">
        <v>0</v>
      </c>
      <c r="E344">
        <v>1977</v>
      </c>
      <c r="F344">
        <v>0</v>
      </c>
      <c r="G344">
        <v>0.62859852349072498</v>
      </c>
    </row>
    <row r="345" spans="1:7" x14ac:dyDescent="0.25">
      <c r="A345">
        <v>158</v>
      </c>
      <c r="B345">
        <v>1978</v>
      </c>
      <c r="C345">
        <v>0</v>
      </c>
      <c r="D345">
        <v>0</v>
      </c>
      <c r="E345">
        <v>1978</v>
      </c>
      <c r="F345">
        <v>0</v>
      </c>
      <c r="G345">
        <v>1.36550992204113</v>
      </c>
    </row>
    <row r="346" spans="1:7" x14ac:dyDescent="0.25">
      <c r="A346">
        <v>158</v>
      </c>
      <c r="B346">
        <v>1979</v>
      </c>
      <c r="C346" t="s">
        <v>40</v>
      </c>
      <c r="D346" t="s">
        <v>40</v>
      </c>
      <c r="E346">
        <v>1979</v>
      </c>
      <c r="F346">
        <v>0</v>
      </c>
      <c r="G346">
        <v>15.9200119776753</v>
      </c>
    </row>
    <row r="347" spans="1:7" x14ac:dyDescent="0.25">
      <c r="A347">
        <v>158</v>
      </c>
      <c r="B347">
        <v>1980</v>
      </c>
      <c r="C347" t="s">
        <v>40</v>
      </c>
      <c r="D347" t="s">
        <v>40</v>
      </c>
      <c r="E347">
        <v>1980</v>
      </c>
      <c r="F347">
        <v>0</v>
      </c>
      <c r="G347">
        <v>20.1146834667897</v>
      </c>
    </row>
    <row r="348" spans="1:7" x14ac:dyDescent="0.25">
      <c r="A348">
        <v>158</v>
      </c>
      <c r="B348">
        <v>1981</v>
      </c>
      <c r="C348" t="s">
        <v>40</v>
      </c>
      <c r="D348" t="s">
        <v>40</v>
      </c>
      <c r="E348">
        <v>1981</v>
      </c>
      <c r="F348">
        <v>0</v>
      </c>
      <c r="G348">
        <v>16.8404202042428</v>
      </c>
    </row>
    <row r="349" spans="1:7" x14ac:dyDescent="0.25">
      <c r="A349">
        <v>158</v>
      </c>
      <c r="B349">
        <v>1982</v>
      </c>
      <c r="C349" t="s">
        <v>40</v>
      </c>
      <c r="D349" t="s">
        <v>40</v>
      </c>
      <c r="E349">
        <v>1982</v>
      </c>
      <c r="F349">
        <v>0</v>
      </c>
      <c r="G349">
        <v>17.398892684632798</v>
      </c>
    </row>
    <row r="350" spans="1:7" x14ac:dyDescent="0.25">
      <c r="A350">
        <v>158</v>
      </c>
      <c r="B350">
        <v>1983</v>
      </c>
      <c r="C350" t="s">
        <v>40</v>
      </c>
      <c r="D350" t="s">
        <v>40</v>
      </c>
      <c r="E350">
        <v>1983</v>
      </c>
      <c r="F350">
        <v>0</v>
      </c>
      <c r="G350">
        <v>26.726891811575602</v>
      </c>
    </row>
    <row r="351" spans="1:7" x14ac:dyDescent="0.25">
      <c r="A351">
        <v>158</v>
      </c>
      <c r="B351">
        <v>1984</v>
      </c>
      <c r="C351" t="s">
        <v>40</v>
      </c>
      <c r="D351" t="s">
        <v>40</v>
      </c>
      <c r="E351">
        <v>1984</v>
      </c>
      <c r="F351">
        <v>0</v>
      </c>
      <c r="G351">
        <v>24.4610627033748</v>
      </c>
    </row>
    <row r="352" spans="1:7" x14ac:dyDescent="0.25">
      <c r="A352">
        <v>158</v>
      </c>
      <c r="B352">
        <v>1985</v>
      </c>
      <c r="C352" t="s">
        <v>40</v>
      </c>
      <c r="D352" t="s">
        <v>40</v>
      </c>
      <c r="E352">
        <v>1985</v>
      </c>
      <c r="F352">
        <v>0</v>
      </c>
      <c r="G352">
        <v>11.6512052649545</v>
      </c>
    </row>
    <row r="353" spans="1:7" x14ac:dyDescent="0.25">
      <c r="A353">
        <v>158</v>
      </c>
      <c r="B353">
        <v>1986</v>
      </c>
      <c r="C353" t="s">
        <v>40</v>
      </c>
      <c r="D353" t="s">
        <v>40</v>
      </c>
      <c r="E353">
        <v>1986</v>
      </c>
      <c r="F353">
        <v>0</v>
      </c>
      <c r="G353">
        <v>4.7317183628976904</v>
      </c>
    </row>
    <row r="354" spans="1:7" x14ac:dyDescent="0.25">
      <c r="A354">
        <v>158</v>
      </c>
      <c r="B354">
        <v>1987</v>
      </c>
      <c r="C354" t="s">
        <v>40</v>
      </c>
      <c r="D354" t="s">
        <v>40</v>
      </c>
      <c r="E354">
        <v>1987</v>
      </c>
      <c r="F354">
        <v>0</v>
      </c>
      <c r="G354">
        <v>9.6774068220447393</v>
      </c>
    </row>
    <row r="355" spans="1:7" x14ac:dyDescent="0.25">
      <c r="A355">
        <v>158</v>
      </c>
      <c r="B355">
        <v>1988</v>
      </c>
      <c r="C355" t="s">
        <v>40</v>
      </c>
      <c r="D355" t="s">
        <v>40</v>
      </c>
      <c r="E355">
        <v>1988</v>
      </c>
      <c r="F355">
        <v>0</v>
      </c>
      <c r="G355">
        <v>5.4793460767979498</v>
      </c>
    </row>
    <row r="356" spans="1:7" x14ac:dyDescent="0.25">
      <c r="A356">
        <v>158</v>
      </c>
      <c r="B356">
        <v>1989</v>
      </c>
      <c r="C356">
        <v>0</v>
      </c>
      <c r="D356">
        <v>7</v>
      </c>
      <c r="E356">
        <v>1989</v>
      </c>
      <c r="F356">
        <v>0</v>
      </c>
      <c r="G356">
        <v>9.8709658605681092</v>
      </c>
    </row>
    <row r="357" spans="1:7" x14ac:dyDescent="0.25">
      <c r="A357">
        <v>158</v>
      </c>
      <c r="B357">
        <v>1990</v>
      </c>
      <c r="C357">
        <v>0</v>
      </c>
      <c r="D357">
        <v>0</v>
      </c>
      <c r="E357">
        <v>1990</v>
      </c>
      <c r="F357">
        <v>0</v>
      </c>
      <c r="G357">
        <v>1.2139115297776999</v>
      </c>
    </row>
    <row r="358" spans="1:7" x14ac:dyDescent="0.25">
      <c r="A358">
        <v>158</v>
      </c>
      <c r="B358">
        <v>1991</v>
      </c>
      <c r="C358" t="s">
        <v>40</v>
      </c>
      <c r="D358" t="s">
        <v>40</v>
      </c>
      <c r="E358">
        <v>1991</v>
      </c>
      <c r="F358">
        <v>0</v>
      </c>
      <c r="G358">
        <v>10.1898008761688</v>
      </c>
    </row>
    <row r="359" spans="1:7" x14ac:dyDescent="0.25">
      <c r="A359">
        <v>158</v>
      </c>
      <c r="B359">
        <v>1992</v>
      </c>
      <c r="C359" t="s">
        <v>40</v>
      </c>
      <c r="D359" t="s">
        <v>40</v>
      </c>
      <c r="E359">
        <v>1992</v>
      </c>
      <c r="F359">
        <v>0</v>
      </c>
      <c r="G359">
        <v>19.5876328547768</v>
      </c>
    </row>
    <row r="360" spans="1:7" x14ac:dyDescent="0.25">
      <c r="A360">
        <v>158</v>
      </c>
      <c r="B360">
        <v>1993</v>
      </c>
      <c r="C360" t="s">
        <v>40</v>
      </c>
      <c r="D360" t="s">
        <v>40</v>
      </c>
      <c r="E360">
        <v>1993</v>
      </c>
      <c r="F360">
        <v>0</v>
      </c>
      <c r="G360">
        <v>43.584749574724199</v>
      </c>
    </row>
    <row r="361" spans="1:7" x14ac:dyDescent="0.25">
      <c r="A361">
        <v>158</v>
      </c>
      <c r="B361">
        <v>1994</v>
      </c>
      <c r="C361">
        <v>0</v>
      </c>
      <c r="D361">
        <v>130</v>
      </c>
      <c r="E361">
        <v>1994</v>
      </c>
      <c r="F361">
        <v>0</v>
      </c>
      <c r="G361">
        <v>130</v>
      </c>
    </row>
    <row r="362" spans="1:7" x14ac:dyDescent="0.25">
      <c r="A362">
        <v>158</v>
      </c>
      <c r="B362">
        <v>1995</v>
      </c>
      <c r="C362">
        <v>0</v>
      </c>
      <c r="D362">
        <v>2</v>
      </c>
      <c r="E362">
        <v>1995</v>
      </c>
      <c r="F362">
        <v>0</v>
      </c>
      <c r="G362">
        <v>3.28423495464342</v>
      </c>
    </row>
    <row r="363" spans="1:7" x14ac:dyDescent="0.25">
      <c r="A363">
        <v>158</v>
      </c>
      <c r="B363">
        <v>1999</v>
      </c>
      <c r="C363" t="s">
        <v>40</v>
      </c>
      <c r="D363" t="s">
        <v>40</v>
      </c>
      <c r="E363">
        <v>1999</v>
      </c>
      <c r="F363">
        <v>0</v>
      </c>
      <c r="G363">
        <v>26.750993642306199</v>
      </c>
    </row>
    <row r="364" spans="1:7" x14ac:dyDescent="0.25">
      <c r="A364">
        <v>158</v>
      </c>
      <c r="B364">
        <v>2000</v>
      </c>
      <c r="C364" t="s">
        <v>40</v>
      </c>
      <c r="D364" t="s">
        <v>40</v>
      </c>
      <c r="E364">
        <v>2000</v>
      </c>
      <c r="F364">
        <v>0</v>
      </c>
      <c r="G364">
        <v>9.6075763088305397</v>
      </c>
    </row>
    <row r="365" spans="1:7" x14ac:dyDescent="0.25">
      <c r="A365">
        <v>158</v>
      </c>
      <c r="B365">
        <v>2001</v>
      </c>
      <c r="C365" t="s">
        <v>40</v>
      </c>
      <c r="D365" t="s">
        <v>40</v>
      </c>
      <c r="E365">
        <v>2001</v>
      </c>
      <c r="F365">
        <v>0</v>
      </c>
      <c r="G365">
        <v>10.785193471975999</v>
      </c>
    </row>
    <row r="366" spans="1:7" x14ac:dyDescent="0.25">
      <c r="A366">
        <v>158</v>
      </c>
      <c r="B366">
        <v>2002</v>
      </c>
      <c r="C366" t="s">
        <v>40</v>
      </c>
      <c r="D366" t="s">
        <v>40</v>
      </c>
      <c r="E366">
        <v>2002</v>
      </c>
      <c r="F366">
        <v>0</v>
      </c>
      <c r="G366">
        <v>13.3943753257221</v>
      </c>
    </row>
    <row r="367" spans="1:7" x14ac:dyDescent="0.25">
      <c r="A367">
        <v>158</v>
      </c>
      <c r="B367">
        <v>2003</v>
      </c>
      <c r="C367" t="s">
        <v>40</v>
      </c>
      <c r="D367" t="s">
        <v>40</v>
      </c>
      <c r="E367">
        <v>2003</v>
      </c>
      <c r="F367">
        <v>0</v>
      </c>
      <c r="G367">
        <v>11.289708728346501</v>
      </c>
    </row>
    <row r="368" spans="1:7" x14ac:dyDescent="0.25">
      <c r="A368">
        <v>158</v>
      </c>
      <c r="B368">
        <v>2004</v>
      </c>
      <c r="C368" t="s">
        <v>40</v>
      </c>
      <c r="D368" t="s">
        <v>40</v>
      </c>
      <c r="E368">
        <v>2004</v>
      </c>
      <c r="F368">
        <v>0</v>
      </c>
      <c r="G368">
        <v>16.875356610889501</v>
      </c>
    </row>
    <row r="369" spans="1:7" x14ac:dyDescent="0.25">
      <c r="A369">
        <v>158</v>
      </c>
      <c r="B369">
        <v>2005</v>
      </c>
      <c r="C369" t="s">
        <v>40</v>
      </c>
      <c r="D369" t="s">
        <v>40</v>
      </c>
      <c r="E369">
        <v>2005</v>
      </c>
      <c r="F369">
        <v>0</v>
      </c>
      <c r="G369">
        <v>6.45158228265724</v>
      </c>
    </row>
    <row r="370" spans="1:7" x14ac:dyDescent="0.25">
      <c r="A370">
        <v>158</v>
      </c>
      <c r="B370">
        <v>2006</v>
      </c>
      <c r="C370" t="s">
        <v>40</v>
      </c>
      <c r="D370" t="s">
        <v>40</v>
      </c>
      <c r="E370">
        <v>2006</v>
      </c>
      <c r="F370">
        <v>0</v>
      </c>
      <c r="G370">
        <v>7.9924170317370304</v>
      </c>
    </row>
    <row r="371" spans="1:7" x14ac:dyDescent="0.25">
      <c r="A371">
        <v>158</v>
      </c>
      <c r="B371">
        <v>2007</v>
      </c>
      <c r="C371" t="s">
        <v>40</v>
      </c>
      <c r="D371" t="s">
        <v>40</v>
      </c>
      <c r="E371">
        <v>2007</v>
      </c>
      <c r="F371">
        <v>0</v>
      </c>
      <c r="G371">
        <v>4.8721709945534597</v>
      </c>
    </row>
    <row r="372" spans="1:7" x14ac:dyDescent="0.25">
      <c r="A372">
        <v>158</v>
      </c>
      <c r="B372">
        <v>2008</v>
      </c>
      <c r="C372" t="s">
        <v>40</v>
      </c>
      <c r="D372" t="s">
        <v>40</v>
      </c>
      <c r="E372">
        <v>2008</v>
      </c>
      <c r="F372">
        <v>0</v>
      </c>
      <c r="G372">
        <v>14.8318981721897</v>
      </c>
    </row>
    <row r="373" spans="1:7" x14ac:dyDescent="0.25">
      <c r="A373">
        <v>158</v>
      </c>
      <c r="B373">
        <v>2009</v>
      </c>
      <c r="C373" t="s">
        <v>40</v>
      </c>
      <c r="D373" t="s">
        <v>40</v>
      </c>
      <c r="E373">
        <v>2009</v>
      </c>
      <c r="F373">
        <v>0</v>
      </c>
      <c r="G373">
        <v>31.784367526135298</v>
      </c>
    </row>
    <row r="374" spans="1:7" x14ac:dyDescent="0.25">
      <c r="A374">
        <v>158</v>
      </c>
      <c r="B374">
        <v>2010</v>
      </c>
      <c r="C374" t="s">
        <v>40</v>
      </c>
      <c r="D374" t="s">
        <v>40</v>
      </c>
      <c r="E374">
        <v>2010</v>
      </c>
      <c r="F374">
        <v>0</v>
      </c>
      <c r="G374">
        <v>12.505871078679199</v>
      </c>
    </row>
    <row r="375" spans="1:7" x14ac:dyDescent="0.25">
      <c r="A375">
        <v>158</v>
      </c>
      <c r="B375">
        <v>2011</v>
      </c>
      <c r="C375" t="s">
        <v>40</v>
      </c>
      <c r="D375" t="s">
        <v>40</v>
      </c>
      <c r="E375">
        <v>2011</v>
      </c>
      <c r="F375">
        <v>0</v>
      </c>
      <c r="G375">
        <v>12.9985538865291</v>
      </c>
    </row>
    <row r="376" spans="1:7" x14ac:dyDescent="0.25">
      <c r="A376">
        <v>158</v>
      </c>
      <c r="B376">
        <v>2012</v>
      </c>
      <c r="C376" t="s">
        <v>40</v>
      </c>
      <c r="D376" t="s">
        <v>40</v>
      </c>
      <c r="E376">
        <v>2012</v>
      </c>
      <c r="F376">
        <v>0</v>
      </c>
      <c r="G376">
        <v>23.8273721506554</v>
      </c>
    </row>
    <row r="377" spans="1:7" x14ac:dyDescent="0.25">
      <c r="A377">
        <v>158</v>
      </c>
      <c r="B377">
        <v>2013</v>
      </c>
      <c r="C377" t="s">
        <v>40</v>
      </c>
      <c r="D377" t="s">
        <v>40</v>
      </c>
      <c r="E377">
        <v>2013</v>
      </c>
      <c r="F377">
        <v>0</v>
      </c>
      <c r="G377">
        <v>23.920470624566899</v>
      </c>
    </row>
    <row r="378" spans="1:7" x14ac:dyDescent="0.25">
      <c r="A378">
        <v>158</v>
      </c>
      <c r="B378">
        <v>2014</v>
      </c>
      <c r="C378" t="s">
        <v>40</v>
      </c>
      <c r="D378" t="s">
        <v>40</v>
      </c>
      <c r="E378">
        <v>2014</v>
      </c>
      <c r="F378">
        <v>0</v>
      </c>
      <c r="G378">
        <v>14.420836747129901</v>
      </c>
    </row>
    <row r="379" spans="1:7" x14ac:dyDescent="0.25">
      <c r="A379">
        <v>158</v>
      </c>
      <c r="B379">
        <v>2015</v>
      </c>
      <c r="C379" t="s">
        <v>40</v>
      </c>
      <c r="D379" t="s">
        <v>40</v>
      </c>
      <c r="E379">
        <v>2015</v>
      </c>
      <c r="F379">
        <v>0</v>
      </c>
      <c r="G379">
        <v>31.784041751248701</v>
      </c>
    </row>
    <row r="380" spans="1:7" x14ac:dyDescent="0.25">
      <c r="A380">
        <v>158</v>
      </c>
      <c r="B380">
        <v>2016</v>
      </c>
      <c r="C380" t="s">
        <v>40</v>
      </c>
      <c r="D380" t="s">
        <v>40</v>
      </c>
      <c r="E380">
        <v>2016</v>
      </c>
      <c r="F380">
        <v>0</v>
      </c>
      <c r="G380">
        <v>18.1730713996449</v>
      </c>
    </row>
    <row r="381" spans="1:7" x14ac:dyDescent="0.25">
      <c r="A381">
        <v>158</v>
      </c>
      <c r="B381">
        <v>2017</v>
      </c>
      <c r="C381" t="s">
        <v>40</v>
      </c>
      <c r="D381" t="s">
        <v>40</v>
      </c>
      <c r="E381">
        <v>2017</v>
      </c>
      <c r="F381">
        <v>0</v>
      </c>
      <c r="G381">
        <v>18.503751904222199</v>
      </c>
    </row>
    <row r="382" spans="1:7" x14ac:dyDescent="0.25">
      <c r="A382">
        <v>158</v>
      </c>
      <c r="B382">
        <v>2018</v>
      </c>
      <c r="C382" t="s">
        <v>40</v>
      </c>
      <c r="D382" t="s">
        <v>40</v>
      </c>
      <c r="E382">
        <v>2018</v>
      </c>
      <c r="F382">
        <v>0</v>
      </c>
      <c r="G382">
        <v>22.428377157034699</v>
      </c>
    </row>
    <row r="383" spans="1:7" x14ac:dyDescent="0.25">
      <c r="A383">
        <v>158</v>
      </c>
      <c r="B383">
        <v>2019</v>
      </c>
      <c r="C383" t="s">
        <v>40</v>
      </c>
      <c r="D383" t="s">
        <v>40</v>
      </c>
      <c r="E383">
        <v>2019</v>
      </c>
      <c r="F383">
        <v>0</v>
      </c>
      <c r="G383">
        <v>28.443914932708001</v>
      </c>
    </row>
    <row r="384" spans="1:7" x14ac:dyDescent="0.25">
      <c r="A384">
        <v>158</v>
      </c>
      <c r="B384">
        <v>2020</v>
      </c>
      <c r="C384" t="s">
        <v>40</v>
      </c>
      <c r="D384" t="s">
        <v>40</v>
      </c>
      <c r="E384">
        <v>2020</v>
      </c>
      <c r="F384">
        <v>0</v>
      </c>
      <c r="G384">
        <v>10.573495425669201</v>
      </c>
    </row>
    <row r="385" spans="1:7" x14ac:dyDescent="0.25">
      <c r="A385">
        <v>158</v>
      </c>
      <c r="B385">
        <v>2021</v>
      </c>
      <c r="C385" t="s">
        <v>40</v>
      </c>
      <c r="D385" t="s">
        <v>40</v>
      </c>
      <c r="E385">
        <v>2021</v>
      </c>
      <c r="F385">
        <v>0</v>
      </c>
      <c r="G385">
        <v>13.4865270943727</v>
      </c>
    </row>
    <row r="386" spans="1:7" x14ac:dyDescent="0.25">
      <c r="A386">
        <v>159</v>
      </c>
      <c r="B386">
        <v>1971</v>
      </c>
      <c r="C386">
        <v>0</v>
      </c>
      <c r="D386">
        <v>1</v>
      </c>
      <c r="E386">
        <v>1971</v>
      </c>
      <c r="F386">
        <v>0</v>
      </c>
      <c r="G386">
        <v>1</v>
      </c>
    </row>
    <row r="387" spans="1:7" x14ac:dyDescent="0.25">
      <c r="A387">
        <v>159</v>
      </c>
      <c r="B387">
        <v>1972</v>
      </c>
      <c r="C387">
        <v>0</v>
      </c>
      <c r="D387">
        <v>3</v>
      </c>
      <c r="E387">
        <v>1972</v>
      </c>
      <c r="F387">
        <v>0</v>
      </c>
      <c r="G387">
        <v>3.6953995555293302</v>
      </c>
    </row>
    <row r="388" spans="1:7" x14ac:dyDescent="0.25">
      <c r="A388">
        <v>159</v>
      </c>
      <c r="B388">
        <v>1973</v>
      </c>
      <c r="C388" t="s">
        <v>40</v>
      </c>
      <c r="D388" t="s">
        <v>40</v>
      </c>
      <c r="E388">
        <v>1973</v>
      </c>
      <c r="F388">
        <v>1.11018718129551</v>
      </c>
      <c r="G388">
        <v>11.4598245192468</v>
      </c>
    </row>
    <row r="389" spans="1:7" x14ac:dyDescent="0.25">
      <c r="A389">
        <v>159</v>
      </c>
      <c r="B389">
        <v>1974</v>
      </c>
      <c r="C389">
        <v>0</v>
      </c>
      <c r="D389">
        <v>0</v>
      </c>
      <c r="E389">
        <v>1974</v>
      </c>
      <c r="F389">
        <v>0</v>
      </c>
      <c r="G389">
        <v>0</v>
      </c>
    </row>
    <row r="390" spans="1:7" x14ac:dyDescent="0.25">
      <c r="A390">
        <v>159</v>
      </c>
      <c r="B390">
        <v>1975</v>
      </c>
      <c r="C390">
        <v>0</v>
      </c>
      <c r="D390">
        <v>2</v>
      </c>
      <c r="E390">
        <v>1975</v>
      </c>
      <c r="F390">
        <v>0</v>
      </c>
      <c r="G390">
        <v>2.8392923158793901</v>
      </c>
    </row>
    <row r="391" spans="1:7" x14ac:dyDescent="0.25">
      <c r="A391">
        <v>159</v>
      </c>
      <c r="B391">
        <v>1976</v>
      </c>
      <c r="C391">
        <v>0</v>
      </c>
      <c r="D391">
        <v>0</v>
      </c>
      <c r="E391">
        <v>1976</v>
      </c>
      <c r="F391">
        <v>0</v>
      </c>
      <c r="G391">
        <v>0.90721795486494505</v>
      </c>
    </row>
    <row r="392" spans="1:7" x14ac:dyDescent="0.25">
      <c r="A392">
        <v>159</v>
      </c>
      <c r="B392">
        <v>1977</v>
      </c>
      <c r="C392">
        <v>0</v>
      </c>
      <c r="D392">
        <v>0</v>
      </c>
      <c r="E392">
        <v>1977</v>
      </c>
      <c r="F392">
        <v>0</v>
      </c>
      <c r="G392">
        <v>0.62859852349072498</v>
      </c>
    </row>
    <row r="393" spans="1:7" x14ac:dyDescent="0.25">
      <c r="A393">
        <v>159</v>
      </c>
      <c r="B393">
        <v>1978</v>
      </c>
      <c r="C393">
        <v>0</v>
      </c>
      <c r="D393">
        <v>0</v>
      </c>
      <c r="E393">
        <v>1978</v>
      </c>
      <c r="F393">
        <v>0</v>
      </c>
      <c r="G393">
        <v>1.36550992204113</v>
      </c>
    </row>
    <row r="394" spans="1:7" x14ac:dyDescent="0.25">
      <c r="A394">
        <v>159</v>
      </c>
      <c r="B394">
        <v>1979</v>
      </c>
      <c r="C394" t="s">
        <v>40</v>
      </c>
      <c r="D394" t="s">
        <v>40</v>
      </c>
      <c r="E394">
        <v>1979</v>
      </c>
      <c r="F394">
        <v>1.7077113493129401</v>
      </c>
      <c r="G394">
        <v>17.6277233269882</v>
      </c>
    </row>
    <row r="395" spans="1:7" x14ac:dyDescent="0.25">
      <c r="A395">
        <v>159</v>
      </c>
      <c r="B395">
        <v>1980</v>
      </c>
      <c r="C395" t="s">
        <v>40</v>
      </c>
      <c r="D395" t="s">
        <v>40</v>
      </c>
      <c r="E395">
        <v>1980</v>
      </c>
      <c r="F395">
        <v>2.1576662912295599</v>
      </c>
      <c r="G395">
        <v>22.2723497580192</v>
      </c>
    </row>
    <row r="396" spans="1:7" x14ac:dyDescent="0.25">
      <c r="A396">
        <v>159</v>
      </c>
      <c r="B396">
        <v>1981</v>
      </c>
      <c r="C396" t="s">
        <v>40</v>
      </c>
      <c r="D396" t="s">
        <v>40</v>
      </c>
      <c r="E396">
        <v>1981</v>
      </c>
      <c r="F396">
        <v>1.80644189635465</v>
      </c>
      <c r="G396">
        <v>18.646862100597399</v>
      </c>
    </row>
    <row r="397" spans="1:7" x14ac:dyDescent="0.25">
      <c r="A397">
        <v>159</v>
      </c>
      <c r="B397">
        <v>1982</v>
      </c>
      <c r="C397" t="s">
        <v>40</v>
      </c>
      <c r="D397" t="s">
        <v>40</v>
      </c>
      <c r="E397">
        <v>1982</v>
      </c>
      <c r="F397">
        <v>1.8663482426384399</v>
      </c>
      <c r="G397">
        <v>19.265240927271201</v>
      </c>
    </row>
    <row r="398" spans="1:7" x14ac:dyDescent="0.25">
      <c r="A398">
        <v>159</v>
      </c>
      <c r="B398">
        <v>1983</v>
      </c>
      <c r="C398" t="s">
        <v>40</v>
      </c>
      <c r="D398" t="s">
        <v>40</v>
      </c>
      <c r="E398">
        <v>1983</v>
      </c>
      <c r="F398">
        <v>2.8669460981676198</v>
      </c>
      <c r="G398">
        <v>29.5938379097432</v>
      </c>
    </row>
    <row r="399" spans="1:7" x14ac:dyDescent="0.25">
      <c r="A399">
        <v>159</v>
      </c>
      <c r="B399">
        <v>1984</v>
      </c>
      <c r="C399" t="s">
        <v>40</v>
      </c>
      <c r="D399" t="s">
        <v>40</v>
      </c>
      <c r="E399">
        <v>1984</v>
      </c>
      <c r="F399">
        <v>2.6238946384118198</v>
      </c>
      <c r="G399">
        <v>27.084957341786598</v>
      </c>
    </row>
    <row r="400" spans="1:7" x14ac:dyDescent="0.25">
      <c r="A400">
        <v>159</v>
      </c>
      <c r="B400">
        <v>1985</v>
      </c>
      <c r="C400" t="s">
        <v>40</v>
      </c>
      <c r="D400" t="s">
        <v>40</v>
      </c>
      <c r="E400">
        <v>1985</v>
      </c>
      <c r="F400">
        <v>1.2498040390721401</v>
      </c>
      <c r="G400">
        <v>12.9010093040266</v>
      </c>
    </row>
    <row r="401" spans="1:7" x14ac:dyDescent="0.25">
      <c r="A401">
        <v>159</v>
      </c>
      <c r="B401">
        <v>1986</v>
      </c>
      <c r="C401" t="s">
        <v>40</v>
      </c>
      <c r="D401" t="s">
        <v>40</v>
      </c>
      <c r="E401">
        <v>1986</v>
      </c>
      <c r="F401">
        <v>0.50756300157004897</v>
      </c>
      <c r="G401">
        <v>5.2392813644677396</v>
      </c>
    </row>
    <row r="402" spans="1:7" x14ac:dyDescent="0.25">
      <c r="A402">
        <v>159</v>
      </c>
      <c r="B402">
        <v>1987</v>
      </c>
      <c r="C402" t="s">
        <v>40</v>
      </c>
      <c r="D402" t="s">
        <v>40</v>
      </c>
      <c r="E402">
        <v>1987</v>
      </c>
      <c r="F402">
        <v>1.0380781938114401</v>
      </c>
      <c r="G402">
        <v>10.7154850158561</v>
      </c>
    </row>
    <row r="403" spans="1:7" x14ac:dyDescent="0.25">
      <c r="A403">
        <v>159</v>
      </c>
      <c r="B403">
        <v>1988</v>
      </c>
      <c r="C403" t="s">
        <v>40</v>
      </c>
      <c r="D403" t="s">
        <v>40</v>
      </c>
      <c r="E403">
        <v>1988</v>
      </c>
      <c r="F403">
        <v>0.58775969422593399</v>
      </c>
      <c r="G403">
        <v>6.0671057710238898</v>
      </c>
    </row>
    <row r="404" spans="1:7" x14ac:dyDescent="0.25">
      <c r="A404">
        <v>159</v>
      </c>
      <c r="B404">
        <v>1989</v>
      </c>
      <c r="C404">
        <v>2</v>
      </c>
      <c r="D404">
        <v>9</v>
      </c>
      <c r="E404">
        <v>1989</v>
      </c>
      <c r="F404">
        <v>2</v>
      </c>
      <c r="G404">
        <v>11.8709658605681</v>
      </c>
    </row>
    <row r="405" spans="1:7" x14ac:dyDescent="0.25">
      <c r="A405">
        <v>159</v>
      </c>
      <c r="B405">
        <v>1990</v>
      </c>
      <c r="C405">
        <v>0</v>
      </c>
      <c r="D405">
        <v>0</v>
      </c>
      <c r="E405">
        <v>1990</v>
      </c>
      <c r="F405">
        <v>0</v>
      </c>
      <c r="G405">
        <v>1.2139115297776999</v>
      </c>
    </row>
    <row r="406" spans="1:7" x14ac:dyDescent="0.25">
      <c r="A406">
        <v>159</v>
      </c>
      <c r="B406">
        <v>1991</v>
      </c>
      <c r="C406" t="s">
        <v>40</v>
      </c>
      <c r="D406" t="s">
        <v>40</v>
      </c>
      <c r="E406">
        <v>1991</v>
      </c>
      <c r="F406">
        <v>1.0930417867695801</v>
      </c>
      <c r="G406">
        <v>11.2828426629383</v>
      </c>
    </row>
    <row r="407" spans="1:7" x14ac:dyDescent="0.25">
      <c r="A407">
        <v>159</v>
      </c>
      <c r="B407">
        <v>1992</v>
      </c>
      <c r="C407" t="s">
        <v>40</v>
      </c>
      <c r="D407" t="s">
        <v>40</v>
      </c>
      <c r="E407">
        <v>1992</v>
      </c>
      <c r="F407">
        <v>2.10113047913288</v>
      </c>
      <c r="G407">
        <v>21.688763333909701</v>
      </c>
    </row>
    <row r="408" spans="1:7" x14ac:dyDescent="0.25">
      <c r="A408">
        <v>159</v>
      </c>
      <c r="B408">
        <v>1993</v>
      </c>
      <c r="C408" t="s">
        <v>40</v>
      </c>
      <c r="D408" t="s">
        <v>40</v>
      </c>
      <c r="E408">
        <v>1993</v>
      </c>
      <c r="F408">
        <v>4.6752584294668198</v>
      </c>
      <c r="G408">
        <v>48.260008004191</v>
      </c>
    </row>
    <row r="409" spans="1:7" x14ac:dyDescent="0.25">
      <c r="A409">
        <v>159</v>
      </c>
      <c r="B409">
        <v>1994</v>
      </c>
      <c r="C409">
        <v>0</v>
      </c>
      <c r="D409">
        <v>130</v>
      </c>
      <c r="E409">
        <v>1994</v>
      </c>
      <c r="F409">
        <v>0</v>
      </c>
      <c r="G409">
        <v>130</v>
      </c>
    </row>
    <row r="410" spans="1:7" x14ac:dyDescent="0.25">
      <c r="A410">
        <v>159</v>
      </c>
      <c r="B410">
        <v>1995</v>
      </c>
      <c r="C410">
        <v>0</v>
      </c>
      <c r="D410">
        <v>2</v>
      </c>
      <c r="E410">
        <v>1995</v>
      </c>
      <c r="F410">
        <v>0</v>
      </c>
      <c r="G410">
        <v>3.28423495464342</v>
      </c>
    </row>
    <row r="411" spans="1:7" x14ac:dyDescent="0.25">
      <c r="A411">
        <v>159</v>
      </c>
      <c r="B411">
        <v>1999</v>
      </c>
      <c r="C411" t="s">
        <v>40</v>
      </c>
      <c r="D411" t="s">
        <v>40</v>
      </c>
      <c r="E411">
        <v>1999</v>
      </c>
      <c r="F411">
        <v>2.8695314117866602</v>
      </c>
      <c r="G411">
        <v>29.620525054092798</v>
      </c>
    </row>
    <row r="412" spans="1:7" x14ac:dyDescent="0.25">
      <c r="A412">
        <v>159</v>
      </c>
      <c r="B412">
        <v>2000</v>
      </c>
      <c r="C412" t="s">
        <v>40</v>
      </c>
      <c r="D412" t="s">
        <v>40</v>
      </c>
      <c r="E412">
        <v>2000</v>
      </c>
      <c r="F412">
        <v>1.03058758569604</v>
      </c>
      <c r="G412">
        <v>10.6381638945265</v>
      </c>
    </row>
    <row r="413" spans="1:7" x14ac:dyDescent="0.25">
      <c r="A413">
        <v>159</v>
      </c>
      <c r="B413">
        <v>2001</v>
      </c>
      <c r="C413" t="s">
        <v>40</v>
      </c>
      <c r="D413" t="s">
        <v>40</v>
      </c>
      <c r="E413">
        <v>2001</v>
      </c>
      <c r="F413">
        <v>1.15690847890355</v>
      </c>
      <c r="G413">
        <v>11.942101950879501</v>
      </c>
    </row>
    <row r="414" spans="1:7" x14ac:dyDescent="0.25">
      <c r="A414">
        <v>159</v>
      </c>
      <c r="B414">
        <v>2002</v>
      </c>
      <c r="C414" t="s">
        <v>40</v>
      </c>
      <c r="D414" t="s">
        <v>40</v>
      </c>
      <c r="E414">
        <v>2002</v>
      </c>
      <c r="F414">
        <v>1.4367907642522599</v>
      </c>
      <c r="G414">
        <v>14.831166089974399</v>
      </c>
    </row>
    <row r="415" spans="1:7" x14ac:dyDescent="0.25">
      <c r="A415">
        <v>159</v>
      </c>
      <c r="B415">
        <v>2003</v>
      </c>
      <c r="C415" t="s">
        <v>40</v>
      </c>
      <c r="D415" t="s">
        <v>40</v>
      </c>
      <c r="E415">
        <v>2003</v>
      </c>
      <c r="F415">
        <v>1.21102692891632</v>
      </c>
      <c r="G415">
        <v>12.500735657262799</v>
      </c>
    </row>
    <row r="416" spans="1:7" x14ac:dyDescent="0.25">
      <c r="A416">
        <v>159</v>
      </c>
      <c r="B416">
        <v>2004</v>
      </c>
      <c r="C416" t="s">
        <v>40</v>
      </c>
      <c r="D416" t="s">
        <v>40</v>
      </c>
      <c r="E416">
        <v>2004</v>
      </c>
      <c r="F416">
        <v>1.8101894180875</v>
      </c>
      <c r="G416">
        <v>18.685546028977001</v>
      </c>
    </row>
    <row r="417" spans="1:7" x14ac:dyDescent="0.25">
      <c r="A417">
        <v>159</v>
      </c>
      <c r="B417">
        <v>2005</v>
      </c>
      <c r="C417" t="s">
        <v>40</v>
      </c>
      <c r="D417" t="s">
        <v>40</v>
      </c>
      <c r="E417">
        <v>2005</v>
      </c>
      <c r="F417">
        <v>0.69204972862738001</v>
      </c>
      <c r="G417">
        <v>7.1436320112846197</v>
      </c>
    </row>
    <row r="418" spans="1:7" x14ac:dyDescent="0.25">
      <c r="A418">
        <v>159</v>
      </c>
      <c r="B418">
        <v>2006</v>
      </c>
      <c r="C418" t="s">
        <v>40</v>
      </c>
      <c r="D418" t="s">
        <v>40</v>
      </c>
      <c r="E418">
        <v>2006</v>
      </c>
      <c r="F418">
        <v>0.85733232451568198</v>
      </c>
      <c r="G418">
        <v>8.8497493562527207</v>
      </c>
    </row>
    <row r="419" spans="1:7" x14ac:dyDescent="0.25">
      <c r="A419">
        <v>159</v>
      </c>
      <c r="B419">
        <v>2007</v>
      </c>
      <c r="C419" t="s">
        <v>40</v>
      </c>
      <c r="D419" t="s">
        <v>40</v>
      </c>
      <c r="E419">
        <v>2007</v>
      </c>
      <c r="F419">
        <v>0.52262909519016099</v>
      </c>
      <c r="G419">
        <v>5.3948000897436197</v>
      </c>
    </row>
    <row r="420" spans="1:7" x14ac:dyDescent="0.25">
      <c r="A420">
        <v>159</v>
      </c>
      <c r="B420">
        <v>2008</v>
      </c>
      <c r="C420" t="s">
        <v>40</v>
      </c>
      <c r="D420" t="s">
        <v>40</v>
      </c>
      <c r="E420">
        <v>2008</v>
      </c>
      <c r="F420">
        <v>1.59099127011383</v>
      </c>
      <c r="G420">
        <v>16.4228894423035</v>
      </c>
    </row>
    <row r="421" spans="1:7" x14ac:dyDescent="0.25">
      <c r="A421">
        <v>159</v>
      </c>
      <c r="B421">
        <v>2009</v>
      </c>
      <c r="C421" t="s">
        <v>40</v>
      </c>
      <c r="D421" t="s">
        <v>40</v>
      </c>
      <c r="E421">
        <v>2009</v>
      </c>
      <c r="F421">
        <v>3.4094524258877801</v>
      </c>
      <c r="G421">
        <v>35.193819952023098</v>
      </c>
    </row>
    <row r="422" spans="1:7" x14ac:dyDescent="0.25">
      <c r="A422">
        <v>159</v>
      </c>
      <c r="B422">
        <v>2010</v>
      </c>
      <c r="C422" t="s">
        <v>40</v>
      </c>
      <c r="D422" t="s">
        <v>40</v>
      </c>
      <c r="E422">
        <v>2010</v>
      </c>
      <c r="F422">
        <v>1.3414824866396799</v>
      </c>
      <c r="G422">
        <v>13.847353565318899</v>
      </c>
    </row>
    <row r="423" spans="1:7" x14ac:dyDescent="0.25">
      <c r="A423">
        <v>159</v>
      </c>
      <c r="B423">
        <v>2011</v>
      </c>
      <c r="C423">
        <v>16</v>
      </c>
      <c r="D423">
        <v>16</v>
      </c>
      <c r="E423">
        <v>2011</v>
      </c>
      <c r="F423">
        <v>16</v>
      </c>
      <c r="G423">
        <v>28.998553886529098</v>
      </c>
    </row>
    <row r="424" spans="1:7" x14ac:dyDescent="0.25">
      <c r="A424">
        <v>159</v>
      </c>
      <c r="B424">
        <v>2012</v>
      </c>
      <c r="C424" t="s">
        <v>40</v>
      </c>
      <c r="D424" t="s">
        <v>40</v>
      </c>
      <c r="E424">
        <v>2012</v>
      </c>
      <c r="F424">
        <v>2.5559197104924598</v>
      </c>
      <c r="G424">
        <v>26.383291861147899</v>
      </c>
    </row>
    <row r="425" spans="1:7" x14ac:dyDescent="0.25">
      <c r="A425">
        <v>159</v>
      </c>
      <c r="B425">
        <v>2013</v>
      </c>
      <c r="C425" t="s">
        <v>40</v>
      </c>
      <c r="D425" t="s">
        <v>40</v>
      </c>
      <c r="E425">
        <v>2013</v>
      </c>
      <c r="F425">
        <v>2.5659062131818899</v>
      </c>
      <c r="G425">
        <v>26.4863768377488</v>
      </c>
    </row>
    <row r="426" spans="1:7" x14ac:dyDescent="0.25">
      <c r="A426">
        <v>159</v>
      </c>
      <c r="B426">
        <v>2014</v>
      </c>
      <c r="C426" t="s">
        <v>40</v>
      </c>
      <c r="D426" t="s">
        <v>40</v>
      </c>
      <c r="E426">
        <v>2014</v>
      </c>
      <c r="F426">
        <v>1.54689743040089</v>
      </c>
      <c r="G426">
        <v>15.967734177530801</v>
      </c>
    </row>
    <row r="427" spans="1:7" x14ac:dyDescent="0.25">
      <c r="A427">
        <v>159</v>
      </c>
      <c r="B427">
        <v>2015</v>
      </c>
      <c r="C427" t="s">
        <v>40</v>
      </c>
      <c r="D427" t="s">
        <v>40</v>
      </c>
      <c r="E427">
        <v>2015</v>
      </c>
      <c r="F427">
        <v>3.40941745077299</v>
      </c>
      <c r="G427">
        <v>35.1934592020217</v>
      </c>
    </row>
    <row r="428" spans="1:7" x14ac:dyDescent="0.25">
      <c r="A428">
        <v>159</v>
      </c>
      <c r="B428">
        <v>2016</v>
      </c>
      <c r="C428" t="s">
        <v>40</v>
      </c>
      <c r="D428" t="s">
        <v>40</v>
      </c>
      <c r="E428">
        <v>2016</v>
      </c>
      <c r="F428">
        <v>1.94939294076964</v>
      </c>
      <c r="G428">
        <v>20.122464340414599</v>
      </c>
    </row>
    <row r="429" spans="1:7" x14ac:dyDescent="0.25">
      <c r="A429">
        <v>159</v>
      </c>
      <c r="B429">
        <v>2017</v>
      </c>
      <c r="C429" t="s">
        <v>40</v>
      </c>
      <c r="D429" t="s">
        <v>40</v>
      </c>
      <c r="E429">
        <v>2017</v>
      </c>
      <c r="F429">
        <v>1.9848644457815801</v>
      </c>
      <c r="G429">
        <v>20.488616350003799</v>
      </c>
    </row>
    <row r="430" spans="1:7" x14ac:dyDescent="0.25">
      <c r="A430">
        <v>159</v>
      </c>
      <c r="B430">
        <v>2018</v>
      </c>
      <c r="C430" t="s">
        <v>40</v>
      </c>
      <c r="D430" t="s">
        <v>40</v>
      </c>
      <c r="E430">
        <v>2018</v>
      </c>
      <c r="F430">
        <v>2.40585198968403</v>
      </c>
      <c r="G430">
        <v>24.834229146718801</v>
      </c>
    </row>
    <row r="431" spans="1:7" x14ac:dyDescent="0.25">
      <c r="A431">
        <v>159</v>
      </c>
      <c r="B431">
        <v>2019</v>
      </c>
      <c r="C431" t="s">
        <v>40</v>
      </c>
      <c r="D431" t="s">
        <v>40</v>
      </c>
      <c r="E431">
        <v>2019</v>
      </c>
      <c r="F431">
        <v>3.0511279859585501</v>
      </c>
      <c r="G431">
        <v>31.495042918666599</v>
      </c>
    </row>
    <row r="432" spans="1:7" x14ac:dyDescent="0.25">
      <c r="A432">
        <v>159</v>
      </c>
      <c r="B432">
        <v>2020</v>
      </c>
      <c r="C432" t="s">
        <v>40</v>
      </c>
      <c r="D432" t="s">
        <v>40</v>
      </c>
      <c r="E432">
        <v>2020</v>
      </c>
      <c r="F432">
        <v>1.1341999795875799</v>
      </c>
      <c r="G432">
        <v>11.7076954052568</v>
      </c>
    </row>
    <row r="433" spans="1:7" x14ac:dyDescent="0.25">
      <c r="A433">
        <v>159</v>
      </c>
      <c r="B433">
        <v>2021</v>
      </c>
      <c r="C433" t="s">
        <v>40</v>
      </c>
      <c r="D433" t="s">
        <v>40</v>
      </c>
      <c r="E433">
        <v>2021</v>
      </c>
      <c r="F433">
        <v>1.4466756855379099</v>
      </c>
      <c r="G433">
        <v>14.9332027799106</v>
      </c>
    </row>
    <row r="434" spans="1:7" x14ac:dyDescent="0.25">
      <c r="A434">
        <v>160</v>
      </c>
      <c r="B434">
        <v>1971</v>
      </c>
      <c r="C434">
        <v>0</v>
      </c>
      <c r="D434">
        <v>1</v>
      </c>
      <c r="E434">
        <v>1971</v>
      </c>
      <c r="F434">
        <v>0</v>
      </c>
      <c r="G434">
        <v>1</v>
      </c>
    </row>
    <row r="435" spans="1:7" x14ac:dyDescent="0.25">
      <c r="A435">
        <v>160</v>
      </c>
      <c r="B435">
        <v>1972</v>
      </c>
      <c r="C435">
        <v>1</v>
      </c>
      <c r="D435">
        <v>4</v>
      </c>
      <c r="E435">
        <v>1972</v>
      </c>
      <c r="F435">
        <v>1</v>
      </c>
      <c r="G435">
        <v>4.6953995555293302</v>
      </c>
    </row>
    <row r="436" spans="1:7" x14ac:dyDescent="0.25">
      <c r="A436">
        <v>160</v>
      </c>
      <c r="B436">
        <v>1973</v>
      </c>
      <c r="C436" t="s">
        <v>40</v>
      </c>
      <c r="D436" t="s">
        <v>40</v>
      </c>
      <c r="E436">
        <v>1973</v>
      </c>
      <c r="F436">
        <v>2.9570239341701599</v>
      </c>
      <c r="G436">
        <v>14.4168484534169</v>
      </c>
    </row>
    <row r="437" spans="1:7" x14ac:dyDescent="0.25">
      <c r="A437">
        <v>160</v>
      </c>
      <c r="B437">
        <v>1974</v>
      </c>
      <c r="C437">
        <v>0</v>
      </c>
      <c r="D437">
        <v>0</v>
      </c>
      <c r="E437">
        <v>1974</v>
      </c>
      <c r="F437">
        <v>0</v>
      </c>
      <c r="G437">
        <v>0</v>
      </c>
    </row>
    <row r="438" spans="1:7" x14ac:dyDescent="0.25">
      <c r="A438">
        <v>160</v>
      </c>
      <c r="B438">
        <v>1975</v>
      </c>
      <c r="C438">
        <v>0</v>
      </c>
      <c r="D438">
        <v>2</v>
      </c>
      <c r="E438">
        <v>1975</v>
      </c>
      <c r="F438">
        <v>0</v>
      </c>
      <c r="G438">
        <v>2.8392923158793901</v>
      </c>
    </row>
    <row r="439" spans="1:7" x14ac:dyDescent="0.25">
      <c r="A439">
        <v>160</v>
      </c>
      <c r="B439">
        <v>1976</v>
      </c>
      <c r="C439">
        <v>0</v>
      </c>
      <c r="D439">
        <v>0</v>
      </c>
      <c r="E439">
        <v>1976</v>
      </c>
      <c r="F439">
        <v>0</v>
      </c>
      <c r="G439">
        <v>0.90721795486494505</v>
      </c>
    </row>
    <row r="440" spans="1:7" x14ac:dyDescent="0.25">
      <c r="A440">
        <v>160</v>
      </c>
      <c r="B440">
        <v>1977</v>
      </c>
      <c r="C440">
        <v>0</v>
      </c>
      <c r="D440">
        <v>0</v>
      </c>
      <c r="E440">
        <v>1977</v>
      </c>
      <c r="F440">
        <v>0</v>
      </c>
      <c r="G440">
        <v>0.62859852349072498</v>
      </c>
    </row>
    <row r="441" spans="1:7" x14ac:dyDescent="0.25">
      <c r="A441">
        <v>160</v>
      </c>
      <c r="B441">
        <v>1978</v>
      </c>
      <c r="C441">
        <v>0</v>
      </c>
      <c r="D441">
        <v>0</v>
      </c>
      <c r="E441">
        <v>1978</v>
      </c>
      <c r="F441">
        <v>0</v>
      </c>
      <c r="G441">
        <v>1.36550992204113</v>
      </c>
    </row>
    <row r="442" spans="1:7" x14ac:dyDescent="0.25">
      <c r="A442">
        <v>160</v>
      </c>
      <c r="B442">
        <v>1979</v>
      </c>
      <c r="C442">
        <v>0</v>
      </c>
      <c r="D442">
        <v>0</v>
      </c>
      <c r="E442">
        <v>1979</v>
      </c>
      <c r="F442">
        <v>0</v>
      </c>
      <c r="G442">
        <v>17.6277233269882</v>
      </c>
    </row>
    <row r="443" spans="1:7" x14ac:dyDescent="0.25">
      <c r="A443">
        <v>160</v>
      </c>
      <c r="B443">
        <v>1980</v>
      </c>
      <c r="C443" t="s">
        <v>40</v>
      </c>
      <c r="D443" t="s">
        <v>40</v>
      </c>
      <c r="E443">
        <v>1980</v>
      </c>
      <c r="F443">
        <v>5.7470226397005799</v>
      </c>
      <c r="G443">
        <v>28.019372397719799</v>
      </c>
    </row>
    <row r="444" spans="1:7" x14ac:dyDescent="0.25">
      <c r="A444">
        <v>160</v>
      </c>
      <c r="B444">
        <v>1981</v>
      </c>
      <c r="C444" t="s">
        <v>40</v>
      </c>
      <c r="D444" t="s">
        <v>40</v>
      </c>
      <c r="E444">
        <v>1981</v>
      </c>
      <c r="F444">
        <v>4.8115236901953802</v>
      </c>
      <c r="G444">
        <v>23.4583857907928</v>
      </c>
    </row>
    <row r="445" spans="1:7" x14ac:dyDescent="0.25">
      <c r="A445">
        <v>160</v>
      </c>
      <c r="B445">
        <v>1982</v>
      </c>
      <c r="C445" t="s">
        <v>40</v>
      </c>
      <c r="D445" t="s">
        <v>40</v>
      </c>
      <c r="E445">
        <v>1982</v>
      </c>
      <c r="F445">
        <v>4.9710864223353699</v>
      </c>
      <c r="G445">
        <v>24.236327349606601</v>
      </c>
    </row>
    <row r="446" spans="1:7" x14ac:dyDescent="0.25">
      <c r="A446">
        <v>160</v>
      </c>
      <c r="B446">
        <v>1983</v>
      </c>
      <c r="C446" t="s">
        <v>40</v>
      </c>
      <c r="D446" t="s">
        <v>40</v>
      </c>
      <c r="E446">
        <v>1983</v>
      </c>
      <c r="F446">
        <v>7.6362152018201197</v>
      </c>
      <c r="G446">
        <v>37.2300531115634</v>
      </c>
    </row>
    <row r="447" spans="1:7" x14ac:dyDescent="0.25">
      <c r="A447">
        <v>160</v>
      </c>
      <c r="B447">
        <v>1984</v>
      </c>
      <c r="C447" t="s">
        <v>40</v>
      </c>
      <c r="D447" t="s">
        <v>40</v>
      </c>
      <c r="E447">
        <v>1984</v>
      </c>
      <c r="F447">
        <v>6.9888387992239496</v>
      </c>
      <c r="G447">
        <v>34.073796141010497</v>
      </c>
    </row>
    <row r="448" spans="1:7" x14ac:dyDescent="0.25">
      <c r="A448">
        <v>160</v>
      </c>
      <c r="B448">
        <v>1985</v>
      </c>
      <c r="C448" t="s">
        <v>40</v>
      </c>
      <c r="D448" t="s">
        <v>40</v>
      </c>
      <c r="E448">
        <v>1985</v>
      </c>
      <c r="F448">
        <v>3.3288985129056301</v>
      </c>
      <c r="G448">
        <v>16.229907816932201</v>
      </c>
    </row>
    <row r="449" spans="1:7" x14ac:dyDescent="0.25">
      <c r="A449">
        <v>160</v>
      </c>
      <c r="B449">
        <v>1986</v>
      </c>
      <c r="C449" t="s">
        <v>40</v>
      </c>
      <c r="D449" t="s">
        <v>40</v>
      </c>
      <c r="E449">
        <v>1986</v>
      </c>
      <c r="F449">
        <v>1.3519125145380999</v>
      </c>
      <c r="G449">
        <v>6.5911938790058402</v>
      </c>
    </row>
    <row r="450" spans="1:7" x14ac:dyDescent="0.25">
      <c r="A450">
        <v>160</v>
      </c>
      <c r="B450">
        <v>1987</v>
      </c>
      <c r="C450" t="s">
        <v>40</v>
      </c>
      <c r="D450" t="s">
        <v>40</v>
      </c>
      <c r="E450">
        <v>1987</v>
      </c>
      <c r="F450">
        <v>2.7649590236723598</v>
      </c>
      <c r="G450">
        <v>13.4804440395285</v>
      </c>
    </row>
    <row r="451" spans="1:7" x14ac:dyDescent="0.25">
      <c r="A451">
        <v>160</v>
      </c>
      <c r="B451">
        <v>1988</v>
      </c>
      <c r="C451" t="s">
        <v>40</v>
      </c>
      <c r="D451" t="s">
        <v>40</v>
      </c>
      <c r="E451">
        <v>1988</v>
      </c>
      <c r="F451">
        <v>1.5655193221561401</v>
      </c>
      <c r="G451">
        <v>7.6326250931800299</v>
      </c>
    </row>
    <row r="452" spans="1:7" x14ac:dyDescent="0.25">
      <c r="A452">
        <v>160</v>
      </c>
      <c r="B452">
        <v>1989</v>
      </c>
      <c r="C452">
        <v>28</v>
      </c>
      <c r="D452">
        <v>37</v>
      </c>
      <c r="E452">
        <v>1989</v>
      </c>
      <c r="F452">
        <v>28</v>
      </c>
      <c r="G452">
        <v>39.870965860568099</v>
      </c>
    </row>
    <row r="453" spans="1:7" x14ac:dyDescent="0.25">
      <c r="A453">
        <v>160</v>
      </c>
      <c r="B453">
        <v>1990</v>
      </c>
      <c r="C453">
        <v>0</v>
      </c>
      <c r="D453">
        <v>0</v>
      </c>
      <c r="E453">
        <v>1990</v>
      </c>
      <c r="F453">
        <v>0</v>
      </c>
      <c r="G453">
        <v>1.2139115297776999</v>
      </c>
    </row>
    <row r="454" spans="1:7" x14ac:dyDescent="0.25">
      <c r="A454">
        <v>160</v>
      </c>
      <c r="B454">
        <v>1991</v>
      </c>
      <c r="C454">
        <v>1</v>
      </c>
      <c r="D454">
        <v>1</v>
      </c>
      <c r="E454">
        <v>1991</v>
      </c>
      <c r="F454">
        <v>1</v>
      </c>
      <c r="G454">
        <v>12.2828426629383</v>
      </c>
    </row>
    <row r="455" spans="1:7" x14ac:dyDescent="0.25">
      <c r="A455">
        <v>160</v>
      </c>
      <c r="B455">
        <v>1992</v>
      </c>
      <c r="C455">
        <v>0</v>
      </c>
      <c r="D455">
        <v>0</v>
      </c>
      <c r="E455">
        <v>1992</v>
      </c>
      <c r="F455">
        <v>0</v>
      </c>
      <c r="G455">
        <v>21.688763333909701</v>
      </c>
    </row>
    <row r="456" spans="1:7" x14ac:dyDescent="0.25">
      <c r="A456">
        <v>160</v>
      </c>
      <c r="B456">
        <v>1993</v>
      </c>
      <c r="C456" t="s">
        <v>40</v>
      </c>
      <c r="D456" t="s">
        <v>40</v>
      </c>
      <c r="E456">
        <v>1993</v>
      </c>
      <c r="F456">
        <v>12.4527208657857</v>
      </c>
      <c r="G456">
        <v>60.712728869976701</v>
      </c>
    </row>
    <row r="457" spans="1:7" x14ac:dyDescent="0.25">
      <c r="A457">
        <v>160</v>
      </c>
      <c r="B457">
        <v>1994</v>
      </c>
      <c r="C457">
        <v>12</v>
      </c>
      <c r="D457">
        <v>142</v>
      </c>
      <c r="E457">
        <v>1994</v>
      </c>
      <c r="F457">
        <v>12</v>
      </c>
      <c r="G457">
        <v>142</v>
      </c>
    </row>
    <row r="458" spans="1:7" x14ac:dyDescent="0.25">
      <c r="A458">
        <v>160</v>
      </c>
      <c r="B458">
        <v>1995</v>
      </c>
      <c r="C458">
        <v>0</v>
      </c>
      <c r="D458">
        <v>2</v>
      </c>
      <c r="E458">
        <v>1995</v>
      </c>
      <c r="F458">
        <v>0</v>
      </c>
      <c r="G458">
        <v>3.28423495464342</v>
      </c>
    </row>
    <row r="459" spans="1:7" x14ac:dyDescent="0.25">
      <c r="A459">
        <v>160</v>
      </c>
      <c r="B459">
        <v>1999</v>
      </c>
      <c r="C459" t="s">
        <v>40</v>
      </c>
      <c r="D459" t="s">
        <v>40</v>
      </c>
      <c r="E459">
        <v>1999</v>
      </c>
      <c r="F459">
        <v>7.6431012802090796</v>
      </c>
      <c r="G459">
        <v>37.263626334301897</v>
      </c>
    </row>
    <row r="460" spans="1:7" x14ac:dyDescent="0.25">
      <c r="A460">
        <v>160</v>
      </c>
      <c r="B460">
        <v>2000</v>
      </c>
      <c r="C460" t="s">
        <v>40</v>
      </c>
      <c r="D460" t="s">
        <v>40</v>
      </c>
      <c r="E460">
        <v>2000</v>
      </c>
      <c r="F460">
        <v>2.7450075170390398</v>
      </c>
      <c r="G460">
        <v>13.3831714115656</v>
      </c>
    </row>
    <row r="461" spans="1:7" x14ac:dyDescent="0.25">
      <c r="A461">
        <v>160</v>
      </c>
      <c r="B461">
        <v>2001</v>
      </c>
      <c r="C461" t="s">
        <v>40</v>
      </c>
      <c r="D461" t="s">
        <v>40</v>
      </c>
      <c r="E461">
        <v>2001</v>
      </c>
      <c r="F461">
        <v>3.0814678104150399</v>
      </c>
      <c r="G461">
        <v>15.0235697612945</v>
      </c>
    </row>
    <row r="462" spans="1:7" x14ac:dyDescent="0.25">
      <c r="A462">
        <v>160</v>
      </c>
      <c r="B462">
        <v>2002</v>
      </c>
      <c r="C462" t="s">
        <v>40</v>
      </c>
      <c r="D462" t="s">
        <v>40</v>
      </c>
      <c r="E462">
        <v>2002</v>
      </c>
      <c r="F462">
        <v>3.82694445680879</v>
      </c>
      <c r="G462">
        <v>18.658110546783199</v>
      </c>
    </row>
    <row r="463" spans="1:7" x14ac:dyDescent="0.25">
      <c r="A463">
        <v>160</v>
      </c>
      <c r="B463">
        <v>2003</v>
      </c>
      <c r="C463" t="s">
        <v>40</v>
      </c>
      <c r="D463" t="s">
        <v>40</v>
      </c>
      <c r="E463">
        <v>2003</v>
      </c>
      <c r="F463">
        <v>3.2256142703656399</v>
      </c>
      <c r="G463">
        <v>15.7263499276284</v>
      </c>
    </row>
    <row r="464" spans="1:7" x14ac:dyDescent="0.25">
      <c r="A464">
        <v>160</v>
      </c>
      <c r="B464">
        <v>2004</v>
      </c>
      <c r="C464" t="s">
        <v>40</v>
      </c>
      <c r="D464" t="s">
        <v>40</v>
      </c>
      <c r="E464">
        <v>2004</v>
      </c>
      <c r="F464">
        <v>4.8215053519201199</v>
      </c>
      <c r="G464">
        <v>23.507051380897099</v>
      </c>
    </row>
    <row r="465" spans="1:7" x14ac:dyDescent="0.25">
      <c r="A465">
        <v>160</v>
      </c>
      <c r="B465">
        <v>2005</v>
      </c>
      <c r="C465" t="s">
        <v>40</v>
      </c>
      <c r="D465" t="s">
        <v>40</v>
      </c>
      <c r="E465">
        <v>2005</v>
      </c>
      <c r="F465">
        <v>1.84329962216468</v>
      </c>
      <c r="G465">
        <v>8.9869316334493003</v>
      </c>
    </row>
    <row r="466" spans="1:7" x14ac:dyDescent="0.25">
      <c r="A466">
        <v>160</v>
      </c>
      <c r="B466">
        <v>2006</v>
      </c>
      <c r="C466" t="s">
        <v>40</v>
      </c>
      <c r="D466" t="s">
        <v>40</v>
      </c>
      <c r="E466">
        <v>2006</v>
      </c>
      <c r="F466">
        <v>2.2835358276784099</v>
      </c>
      <c r="G466">
        <v>11.1332851839311</v>
      </c>
    </row>
    <row r="467" spans="1:7" x14ac:dyDescent="0.25">
      <c r="A467">
        <v>160</v>
      </c>
      <c r="B467">
        <v>2007</v>
      </c>
      <c r="C467" t="s">
        <v>40</v>
      </c>
      <c r="D467" t="s">
        <v>40</v>
      </c>
      <c r="E467">
        <v>2007</v>
      </c>
      <c r="F467">
        <v>1.3920416031602201</v>
      </c>
      <c r="G467">
        <v>6.78684169290384</v>
      </c>
    </row>
    <row r="468" spans="1:7" x14ac:dyDescent="0.25">
      <c r="A468">
        <v>160</v>
      </c>
      <c r="B468">
        <v>2008</v>
      </c>
      <c r="C468" t="s">
        <v>40</v>
      </c>
      <c r="D468" t="s">
        <v>40</v>
      </c>
      <c r="E468">
        <v>2008</v>
      </c>
      <c r="F468">
        <v>4.2376631126211297</v>
      </c>
      <c r="G468">
        <v>20.660552554924699</v>
      </c>
    </row>
    <row r="469" spans="1:7" x14ac:dyDescent="0.25">
      <c r="A469">
        <v>160</v>
      </c>
      <c r="B469">
        <v>2009</v>
      </c>
      <c r="C469" t="s">
        <v>40</v>
      </c>
      <c r="D469" t="s">
        <v>40</v>
      </c>
      <c r="E469">
        <v>2009</v>
      </c>
      <c r="F469">
        <v>9.0812005389082895</v>
      </c>
      <c r="G469">
        <v>44.275020490931396</v>
      </c>
    </row>
    <row r="470" spans="1:7" x14ac:dyDescent="0.25">
      <c r="A470">
        <v>160</v>
      </c>
      <c r="B470">
        <v>2010</v>
      </c>
      <c r="C470" t="s">
        <v>40</v>
      </c>
      <c r="D470" t="s">
        <v>40</v>
      </c>
      <c r="E470">
        <v>2010</v>
      </c>
      <c r="F470">
        <v>3.5730873932576799</v>
      </c>
      <c r="G470">
        <v>17.420440958576599</v>
      </c>
    </row>
    <row r="471" spans="1:7" x14ac:dyDescent="0.25">
      <c r="A471">
        <v>160</v>
      </c>
      <c r="B471">
        <v>2011</v>
      </c>
      <c r="C471">
        <v>19</v>
      </c>
      <c r="D471">
        <v>35</v>
      </c>
      <c r="E471">
        <v>2011</v>
      </c>
      <c r="F471">
        <v>19</v>
      </c>
      <c r="G471">
        <v>47.998553886529102</v>
      </c>
    </row>
    <row r="472" spans="1:7" x14ac:dyDescent="0.25">
      <c r="A472">
        <v>160</v>
      </c>
      <c r="B472">
        <v>2012</v>
      </c>
      <c r="C472" t="s">
        <v>40</v>
      </c>
      <c r="D472" t="s">
        <v>40</v>
      </c>
      <c r="E472">
        <v>2012</v>
      </c>
      <c r="F472">
        <v>6.8077851084642598</v>
      </c>
      <c r="G472">
        <v>33.191076969612197</v>
      </c>
    </row>
    <row r="473" spans="1:7" x14ac:dyDescent="0.25">
      <c r="A473">
        <v>160</v>
      </c>
      <c r="B473">
        <v>2013</v>
      </c>
      <c r="C473" t="s">
        <v>40</v>
      </c>
      <c r="D473" t="s">
        <v>40</v>
      </c>
      <c r="E473">
        <v>2013</v>
      </c>
      <c r="F473">
        <v>6.8343845216917796</v>
      </c>
      <c r="G473">
        <v>33.320761359440603</v>
      </c>
    </row>
    <row r="474" spans="1:7" x14ac:dyDescent="0.25">
      <c r="A474">
        <v>160</v>
      </c>
      <c r="B474">
        <v>2014</v>
      </c>
      <c r="C474" t="s">
        <v>40</v>
      </c>
      <c r="D474" t="s">
        <v>40</v>
      </c>
      <c r="E474">
        <v>2014</v>
      </c>
      <c r="F474">
        <v>4.1202175671202603</v>
      </c>
      <c r="G474">
        <v>20.087951744651001</v>
      </c>
    </row>
    <row r="475" spans="1:7" x14ac:dyDescent="0.25">
      <c r="A475">
        <v>160</v>
      </c>
      <c r="B475">
        <v>2015</v>
      </c>
      <c r="C475" t="s">
        <v>40</v>
      </c>
      <c r="D475" t="s">
        <v>40</v>
      </c>
      <c r="E475">
        <v>2015</v>
      </c>
      <c r="F475">
        <v>9.0811073820245891</v>
      </c>
      <c r="G475">
        <v>44.274566584046298</v>
      </c>
    </row>
    <row r="476" spans="1:7" x14ac:dyDescent="0.25">
      <c r="A476">
        <v>160</v>
      </c>
      <c r="B476">
        <v>2016</v>
      </c>
      <c r="C476" t="s">
        <v>40</v>
      </c>
      <c r="D476" t="s">
        <v>40</v>
      </c>
      <c r="E476">
        <v>2016</v>
      </c>
      <c r="F476">
        <v>5.1922789980523598</v>
      </c>
      <c r="G476">
        <v>25.314743338466901</v>
      </c>
    </row>
    <row r="477" spans="1:7" x14ac:dyDescent="0.25">
      <c r="A477">
        <v>160</v>
      </c>
      <c r="B477">
        <v>2017</v>
      </c>
      <c r="C477" t="s">
        <v>40</v>
      </c>
      <c r="D477" t="s">
        <v>40</v>
      </c>
      <c r="E477">
        <v>2017</v>
      </c>
      <c r="F477">
        <v>5.2867586418265997</v>
      </c>
      <c r="G477">
        <v>25.7753749918304</v>
      </c>
    </row>
    <row r="478" spans="1:7" x14ac:dyDescent="0.25">
      <c r="A478">
        <v>160</v>
      </c>
      <c r="B478">
        <v>2018</v>
      </c>
      <c r="C478" t="s">
        <v>40</v>
      </c>
      <c r="D478" t="s">
        <v>40</v>
      </c>
      <c r="E478">
        <v>2018</v>
      </c>
      <c r="F478">
        <v>6.4080742766070298</v>
      </c>
      <c r="G478">
        <v>31.242303423325801</v>
      </c>
    </row>
    <row r="479" spans="1:7" x14ac:dyDescent="0.25">
      <c r="A479">
        <v>160</v>
      </c>
      <c r="B479">
        <v>2019</v>
      </c>
      <c r="C479" t="s">
        <v>40</v>
      </c>
      <c r="D479" t="s">
        <v>40</v>
      </c>
      <c r="E479">
        <v>2019</v>
      </c>
      <c r="F479">
        <v>8.1267903618204507</v>
      </c>
      <c r="G479">
        <v>39.621833280487003</v>
      </c>
    </row>
    <row r="480" spans="1:7" x14ac:dyDescent="0.25">
      <c r="A480">
        <v>160</v>
      </c>
      <c r="B480">
        <v>2020</v>
      </c>
      <c r="C480" t="s">
        <v>40</v>
      </c>
      <c r="D480" t="s">
        <v>40</v>
      </c>
      <c r="E480">
        <v>2020</v>
      </c>
      <c r="F480">
        <v>3.02098289716848</v>
      </c>
      <c r="G480">
        <v>14.728678302425299</v>
      </c>
    </row>
    <row r="481" spans="1:7" x14ac:dyDescent="0.25">
      <c r="A481">
        <v>160</v>
      </c>
      <c r="B481">
        <v>2021</v>
      </c>
      <c r="C481" t="s">
        <v>40</v>
      </c>
      <c r="D481" t="s">
        <v>40</v>
      </c>
      <c r="E481">
        <v>2021</v>
      </c>
      <c r="F481">
        <v>3.85327330492236</v>
      </c>
      <c r="G481">
        <v>18.786476084832898</v>
      </c>
    </row>
    <row r="482" spans="1:7" x14ac:dyDescent="0.25">
      <c r="A482">
        <v>161</v>
      </c>
      <c r="B482">
        <v>1971</v>
      </c>
      <c r="C482">
        <v>3</v>
      </c>
      <c r="D482">
        <v>4</v>
      </c>
      <c r="E482">
        <v>1971</v>
      </c>
      <c r="F482">
        <v>3</v>
      </c>
      <c r="G482">
        <v>4</v>
      </c>
    </row>
    <row r="483" spans="1:7" x14ac:dyDescent="0.25">
      <c r="A483">
        <v>161</v>
      </c>
      <c r="B483">
        <v>1972</v>
      </c>
      <c r="C483">
        <v>0</v>
      </c>
      <c r="D483">
        <v>4</v>
      </c>
      <c r="E483">
        <v>1972</v>
      </c>
      <c r="F483">
        <v>0</v>
      </c>
      <c r="G483">
        <v>4.6953995555293302</v>
      </c>
    </row>
    <row r="484" spans="1:7" x14ac:dyDescent="0.25">
      <c r="A484">
        <v>161</v>
      </c>
      <c r="B484">
        <v>1973</v>
      </c>
      <c r="C484" t="s">
        <v>40</v>
      </c>
      <c r="D484" t="s">
        <v>40</v>
      </c>
      <c r="E484">
        <v>1973</v>
      </c>
      <c r="F484">
        <v>2.2932748167192001</v>
      </c>
      <c r="G484">
        <v>16.710123270136101</v>
      </c>
    </row>
    <row r="485" spans="1:7" x14ac:dyDescent="0.25">
      <c r="A485">
        <v>161</v>
      </c>
      <c r="B485">
        <v>1974</v>
      </c>
      <c r="C485">
        <v>0</v>
      </c>
      <c r="D485">
        <v>0</v>
      </c>
      <c r="E485">
        <v>1974</v>
      </c>
      <c r="F485">
        <v>0</v>
      </c>
      <c r="G485">
        <v>0</v>
      </c>
    </row>
    <row r="486" spans="1:7" x14ac:dyDescent="0.25">
      <c r="A486">
        <v>161</v>
      </c>
      <c r="B486">
        <v>1975</v>
      </c>
      <c r="C486">
        <v>0</v>
      </c>
      <c r="D486">
        <v>2</v>
      </c>
      <c r="E486">
        <v>1975</v>
      </c>
      <c r="F486">
        <v>0</v>
      </c>
      <c r="G486">
        <v>2.8392923158793901</v>
      </c>
    </row>
    <row r="487" spans="1:7" x14ac:dyDescent="0.25">
      <c r="A487">
        <v>161</v>
      </c>
      <c r="B487">
        <v>1976</v>
      </c>
      <c r="C487">
        <v>0</v>
      </c>
      <c r="D487">
        <v>0</v>
      </c>
      <c r="E487">
        <v>1976</v>
      </c>
      <c r="F487">
        <v>0</v>
      </c>
      <c r="G487">
        <v>0.90721795486494505</v>
      </c>
    </row>
    <row r="488" spans="1:7" x14ac:dyDescent="0.25">
      <c r="A488">
        <v>161</v>
      </c>
      <c r="B488">
        <v>1977</v>
      </c>
      <c r="C488">
        <v>0</v>
      </c>
      <c r="D488">
        <v>0</v>
      </c>
      <c r="E488">
        <v>1977</v>
      </c>
      <c r="F488">
        <v>0</v>
      </c>
      <c r="G488">
        <v>0.62859852349072498</v>
      </c>
    </row>
    <row r="489" spans="1:7" x14ac:dyDescent="0.25">
      <c r="A489">
        <v>161</v>
      </c>
      <c r="B489">
        <v>1978</v>
      </c>
      <c r="C489">
        <v>0</v>
      </c>
      <c r="D489">
        <v>0</v>
      </c>
      <c r="E489">
        <v>1978</v>
      </c>
      <c r="F489">
        <v>0</v>
      </c>
      <c r="G489">
        <v>1.36550992204113</v>
      </c>
    </row>
    <row r="490" spans="1:7" x14ac:dyDescent="0.25">
      <c r="A490">
        <v>161</v>
      </c>
      <c r="B490">
        <v>1979</v>
      </c>
      <c r="C490">
        <v>0</v>
      </c>
      <c r="D490">
        <v>0</v>
      </c>
      <c r="E490">
        <v>1979</v>
      </c>
      <c r="F490">
        <v>0</v>
      </c>
      <c r="G490">
        <v>17.6277233269882</v>
      </c>
    </row>
    <row r="491" spans="1:7" x14ac:dyDescent="0.25">
      <c r="A491">
        <v>161</v>
      </c>
      <c r="B491">
        <v>1980</v>
      </c>
      <c r="C491" t="s">
        <v>40</v>
      </c>
      <c r="D491" t="s">
        <v>40</v>
      </c>
      <c r="E491">
        <v>1980</v>
      </c>
      <c r="F491">
        <v>4.4570157646851003</v>
      </c>
      <c r="G491">
        <v>32.476388162404902</v>
      </c>
    </row>
    <row r="492" spans="1:7" x14ac:dyDescent="0.25">
      <c r="A492">
        <v>161</v>
      </c>
      <c r="B492">
        <v>1981</v>
      </c>
      <c r="C492" t="s">
        <v>40</v>
      </c>
      <c r="D492" t="s">
        <v>40</v>
      </c>
      <c r="E492">
        <v>1981</v>
      </c>
      <c r="F492">
        <v>3.7315038212137601</v>
      </c>
      <c r="G492">
        <v>27.189889612006599</v>
      </c>
    </row>
    <row r="493" spans="1:7" x14ac:dyDescent="0.25">
      <c r="A493">
        <v>161</v>
      </c>
      <c r="B493">
        <v>1982</v>
      </c>
      <c r="C493" t="s">
        <v>40</v>
      </c>
      <c r="D493" t="s">
        <v>40</v>
      </c>
      <c r="E493">
        <v>1982</v>
      </c>
      <c r="F493">
        <v>3.8552502649551199</v>
      </c>
      <c r="G493">
        <v>28.0915776145617</v>
      </c>
    </row>
    <row r="494" spans="1:7" x14ac:dyDescent="0.25">
      <c r="A494">
        <v>161</v>
      </c>
      <c r="B494">
        <v>1983</v>
      </c>
      <c r="C494" t="s">
        <v>40</v>
      </c>
      <c r="D494" t="s">
        <v>40</v>
      </c>
      <c r="E494">
        <v>1983</v>
      </c>
      <c r="F494">
        <v>5.9221502465380897</v>
      </c>
      <c r="G494">
        <v>43.152203358101502</v>
      </c>
    </row>
    <row r="495" spans="1:7" x14ac:dyDescent="0.25">
      <c r="A495">
        <v>161</v>
      </c>
      <c r="B495">
        <v>1984</v>
      </c>
      <c r="C495">
        <v>0</v>
      </c>
      <c r="D495">
        <v>0</v>
      </c>
      <c r="E495">
        <v>1984</v>
      </c>
      <c r="F495">
        <v>0</v>
      </c>
      <c r="G495">
        <v>34.073796141010497</v>
      </c>
    </row>
    <row r="496" spans="1:7" x14ac:dyDescent="0.25">
      <c r="A496">
        <v>161</v>
      </c>
      <c r="B496">
        <v>1985</v>
      </c>
      <c r="C496" t="s">
        <v>40</v>
      </c>
      <c r="D496" t="s">
        <v>40</v>
      </c>
      <c r="E496">
        <v>1985</v>
      </c>
      <c r="F496">
        <v>2.5816764757491102</v>
      </c>
      <c r="G496">
        <v>18.8115842926813</v>
      </c>
    </row>
    <row r="497" spans="1:7" x14ac:dyDescent="0.25">
      <c r="A497">
        <v>161</v>
      </c>
      <c r="B497">
        <v>1986</v>
      </c>
      <c r="C497" t="s">
        <v>40</v>
      </c>
      <c r="D497" t="s">
        <v>40</v>
      </c>
      <c r="E497">
        <v>1986</v>
      </c>
      <c r="F497">
        <v>1.04845513392101</v>
      </c>
      <c r="G497">
        <v>7.6396490129268502</v>
      </c>
    </row>
    <row r="498" spans="1:7" x14ac:dyDescent="0.25">
      <c r="A498">
        <v>161</v>
      </c>
      <c r="B498">
        <v>1987</v>
      </c>
      <c r="C498" t="s">
        <v>40</v>
      </c>
      <c r="D498" t="s">
        <v>40</v>
      </c>
      <c r="E498">
        <v>1987</v>
      </c>
      <c r="F498">
        <v>2.1443218050291999</v>
      </c>
      <c r="G498">
        <v>15.6247658445577</v>
      </c>
    </row>
    <row r="499" spans="1:7" x14ac:dyDescent="0.25">
      <c r="A499">
        <v>161</v>
      </c>
      <c r="B499">
        <v>1988</v>
      </c>
      <c r="C499" t="s">
        <v>40</v>
      </c>
      <c r="D499" t="s">
        <v>40</v>
      </c>
      <c r="E499">
        <v>1988</v>
      </c>
      <c r="F499">
        <v>1.2141146360945601</v>
      </c>
      <c r="G499">
        <v>8.8467397292745904</v>
      </c>
    </row>
    <row r="500" spans="1:7" x14ac:dyDescent="0.25">
      <c r="A500">
        <v>161</v>
      </c>
      <c r="B500">
        <v>1989</v>
      </c>
      <c r="C500">
        <v>25</v>
      </c>
      <c r="D500">
        <v>62</v>
      </c>
      <c r="E500">
        <v>1989</v>
      </c>
      <c r="F500">
        <v>25</v>
      </c>
      <c r="G500">
        <v>64.870965860568106</v>
      </c>
    </row>
    <row r="501" spans="1:7" x14ac:dyDescent="0.25">
      <c r="A501">
        <v>161</v>
      </c>
      <c r="B501">
        <v>1990</v>
      </c>
      <c r="C501">
        <v>0</v>
      </c>
      <c r="D501">
        <v>0</v>
      </c>
      <c r="E501">
        <v>1990</v>
      </c>
      <c r="F501">
        <v>0</v>
      </c>
      <c r="G501">
        <v>1.2139115297776999</v>
      </c>
    </row>
    <row r="502" spans="1:7" x14ac:dyDescent="0.25">
      <c r="A502">
        <v>161</v>
      </c>
      <c r="B502">
        <v>1991</v>
      </c>
      <c r="C502">
        <v>2</v>
      </c>
      <c r="D502">
        <v>3</v>
      </c>
      <c r="E502">
        <v>1991</v>
      </c>
      <c r="F502">
        <v>2</v>
      </c>
      <c r="G502">
        <v>14.2828426629383</v>
      </c>
    </row>
    <row r="503" spans="1:7" x14ac:dyDescent="0.25">
      <c r="A503">
        <v>161</v>
      </c>
      <c r="B503">
        <v>1992</v>
      </c>
      <c r="C503">
        <v>0</v>
      </c>
      <c r="D503">
        <v>0</v>
      </c>
      <c r="E503">
        <v>1992</v>
      </c>
      <c r="F503">
        <v>0</v>
      </c>
      <c r="G503">
        <v>21.688763333909701</v>
      </c>
    </row>
    <row r="504" spans="1:7" x14ac:dyDescent="0.25">
      <c r="A504">
        <v>161</v>
      </c>
      <c r="B504">
        <v>1993</v>
      </c>
      <c r="C504" t="s">
        <v>40</v>
      </c>
      <c r="D504" t="s">
        <v>40</v>
      </c>
      <c r="E504">
        <v>1993</v>
      </c>
      <c r="F504">
        <v>9.6575177635032201</v>
      </c>
      <c r="G504">
        <v>70.370246633479894</v>
      </c>
    </row>
    <row r="505" spans="1:7" x14ac:dyDescent="0.25">
      <c r="A505">
        <v>161</v>
      </c>
      <c r="B505">
        <v>1994</v>
      </c>
      <c r="C505">
        <v>0</v>
      </c>
      <c r="D505">
        <v>142</v>
      </c>
      <c r="E505">
        <v>1994</v>
      </c>
      <c r="F505">
        <v>0</v>
      </c>
      <c r="G505">
        <v>142</v>
      </c>
    </row>
    <row r="506" spans="1:7" x14ac:dyDescent="0.25">
      <c r="A506">
        <v>161</v>
      </c>
      <c r="B506">
        <v>1995</v>
      </c>
      <c r="C506">
        <v>0</v>
      </c>
      <c r="D506">
        <v>2</v>
      </c>
      <c r="E506">
        <v>1995</v>
      </c>
      <c r="F506">
        <v>0</v>
      </c>
      <c r="G506">
        <v>3.28423495464342</v>
      </c>
    </row>
    <row r="507" spans="1:7" x14ac:dyDescent="0.25">
      <c r="A507">
        <v>161</v>
      </c>
      <c r="B507">
        <v>1999</v>
      </c>
      <c r="C507" t="s">
        <v>40</v>
      </c>
      <c r="D507" t="s">
        <v>40</v>
      </c>
      <c r="E507">
        <v>1999</v>
      </c>
      <c r="F507">
        <v>5.9274906413622297</v>
      </c>
      <c r="G507">
        <v>43.191116975664102</v>
      </c>
    </row>
    <row r="508" spans="1:7" x14ac:dyDescent="0.25">
      <c r="A508">
        <v>161</v>
      </c>
      <c r="B508">
        <v>2000</v>
      </c>
      <c r="C508" t="s">
        <v>40</v>
      </c>
      <c r="D508" t="s">
        <v>40</v>
      </c>
      <c r="E508">
        <v>2000</v>
      </c>
      <c r="F508">
        <v>2.1288487189281202</v>
      </c>
      <c r="G508">
        <v>15.512020130493701</v>
      </c>
    </row>
    <row r="509" spans="1:7" x14ac:dyDescent="0.25">
      <c r="A509">
        <v>161</v>
      </c>
      <c r="B509">
        <v>2001</v>
      </c>
      <c r="C509" t="s">
        <v>40</v>
      </c>
      <c r="D509" t="s">
        <v>40</v>
      </c>
      <c r="E509">
        <v>2001</v>
      </c>
      <c r="F509">
        <v>2.3897853685600801</v>
      </c>
      <c r="G509">
        <v>17.413355129854601</v>
      </c>
    </row>
    <row r="510" spans="1:7" x14ac:dyDescent="0.25">
      <c r="A510">
        <v>161</v>
      </c>
      <c r="B510">
        <v>2002</v>
      </c>
      <c r="C510" t="s">
        <v>40</v>
      </c>
      <c r="D510" t="s">
        <v>40</v>
      </c>
      <c r="E510">
        <v>2002</v>
      </c>
      <c r="F510">
        <v>2.9679284133862902</v>
      </c>
      <c r="G510">
        <v>21.626038960169499</v>
      </c>
    </row>
    <row r="511" spans="1:7" x14ac:dyDescent="0.25">
      <c r="A511">
        <v>161</v>
      </c>
      <c r="B511">
        <v>2003</v>
      </c>
      <c r="C511" t="s">
        <v>40</v>
      </c>
      <c r="D511" t="s">
        <v>40</v>
      </c>
      <c r="E511">
        <v>2003</v>
      </c>
      <c r="F511">
        <v>2.50157595754757</v>
      </c>
      <c r="G511">
        <v>18.227925885175999</v>
      </c>
    </row>
    <row r="512" spans="1:7" x14ac:dyDescent="0.25">
      <c r="A512">
        <v>161</v>
      </c>
      <c r="B512">
        <v>2004</v>
      </c>
      <c r="C512" t="s">
        <v>40</v>
      </c>
      <c r="D512" t="s">
        <v>40</v>
      </c>
      <c r="E512">
        <v>2004</v>
      </c>
      <c r="F512">
        <v>3.7392449490206499</v>
      </c>
      <c r="G512">
        <v>27.246296329917701</v>
      </c>
    </row>
    <row r="513" spans="1:7" x14ac:dyDescent="0.25">
      <c r="A513">
        <v>161</v>
      </c>
      <c r="B513">
        <v>2005</v>
      </c>
      <c r="C513" t="s">
        <v>40</v>
      </c>
      <c r="D513" t="s">
        <v>40</v>
      </c>
      <c r="E513">
        <v>2005</v>
      </c>
      <c r="F513">
        <v>1.42954291221728</v>
      </c>
      <c r="G513">
        <v>10.4164745456665</v>
      </c>
    </row>
    <row r="514" spans="1:7" x14ac:dyDescent="0.25">
      <c r="A514">
        <v>161</v>
      </c>
      <c r="B514">
        <v>2006</v>
      </c>
      <c r="C514" t="s">
        <v>40</v>
      </c>
      <c r="D514" t="s">
        <v>40</v>
      </c>
      <c r="E514">
        <v>2006</v>
      </c>
      <c r="F514">
        <v>1.77096138797047</v>
      </c>
      <c r="G514">
        <v>12.9042465719016</v>
      </c>
    </row>
    <row r="515" spans="1:7" x14ac:dyDescent="0.25">
      <c r="A515">
        <v>161</v>
      </c>
      <c r="B515">
        <v>2007</v>
      </c>
      <c r="C515" t="s">
        <v>40</v>
      </c>
      <c r="D515" t="s">
        <v>40</v>
      </c>
      <c r="E515">
        <v>2007</v>
      </c>
      <c r="F515">
        <v>1.07957663717056</v>
      </c>
      <c r="G515">
        <v>7.8664183300744002</v>
      </c>
    </row>
    <row r="516" spans="1:7" x14ac:dyDescent="0.25">
      <c r="A516">
        <v>161</v>
      </c>
      <c r="B516">
        <v>2008</v>
      </c>
      <c r="C516" t="s">
        <v>40</v>
      </c>
      <c r="D516" t="s">
        <v>40</v>
      </c>
      <c r="E516">
        <v>2008</v>
      </c>
      <c r="F516">
        <v>3.2864550041212302</v>
      </c>
      <c r="G516">
        <v>23.9470075590459</v>
      </c>
    </row>
    <row r="517" spans="1:7" x14ac:dyDescent="0.25">
      <c r="A517">
        <v>161</v>
      </c>
      <c r="B517">
        <v>2009</v>
      </c>
      <c r="C517" t="s">
        <v>40</v>
      </c>
      <c r="D517" t="s">
        <v>40</v>
      </c>
      <c r="E517">
        <v>2009</v>
      </c>
      <c r="F517">
        <v>7.0427865931447897</v>
      </c>
      <c r="G517">
        <v>51.3178070840762</v>
      </c>
    </row>
    <row r="518" spans="1:7" x14ac:dyDescent="0.25">
      <c r="A518">
        <v>161</v>
      </c>
      <c r="B518">
        <v>2010</v>
      </c>
      <c r="C518" t="s">
        <v>40</v>
      </c>
      <c r="D518" t="s">
        <v>40</v>
      </c>
      <c r="E518">
        <v>2010</v>
      </c>
      <c r="F518">
        <v>2.7710534398963902</v>
      </c>
      <c r="G518">
        <v>20.191494398472901</v>
      </c>
    </row>
    <row r="519" spans="1:7" x14ac:dyDescent="0.25">
      <c r="A519">
        <v>161</v>
      </c>
      <c r="B519">
        <v>2011</v>
      </c>
      <c r="C519">
        <v>25</v>
      </c>
      <c r="D519">
        <v>60</v>
      </c>
      <c r="E519">
        <v>2011</v>
      </c>
      <c r="F519">
        <v>25</v>
      </c>
      <c r="G519">
        <v>72.998553886529095</v>
      </c>
    </row>
    <row r="520" spans="1:7" x14ac:dyDescent="0.25">
      <c r="A520">
        <v>161</v>
      </c>
      <c r="B520">
        <v>2012</v>
      </c>
      <c r="C520" t="s">
        <v>40</v>
      </c>
      <c r="D520" t="s">
        <v>40</v>
      </c>
      <c r="E520">
        <v>2012</v>
      </c>
      <c r="F520">
        <v>5.2796739254625704</v>
      </c>
      <c r="G520">
        <v>38.470750895074701</v>
      </c>
    </row>
    <row r="521" spans="1:7" x14ac:dyDescent="0.25">
      <c r="A521">
        <v>161</v>
      </c>
      <c r="B521">
        <v>2013</v>
      </c>
      <c r="C521" t="s">
        <v>40</v>
      </c>
      <c r="D521" t="s">
        <v>40</v>
      </c>
      <c r="E521">
        <v>2013</v>
      </c>
      <c r="F521">
        <v>5.3003026951351702</v>
      </c>
      <c r="G521">
        <v>38.621064054575797</v>
      </c>
    </row>
    <row r="522" spans="1:7" x14ac:dyDescent="0.25">
      <c r="A522">
        <v>161</v>
      </c>
      <c r="B522">
        <v>2014</v>
      </c>
      <c r="C522" t="s">
        <v>40</v>
      </c>
      <c r="D522" t="s">
        <v>40</v>
      </c>
      <c r="E522">
        <v>2014</v>
      </c>
      <c r="F522">
        <v>3.1953719033183599</v>
      </c>
      <c r="G522">
        <v>23.2833236479694</v>
      </c>
    </row>
    <row r="523" spans="1:7" x14ac:dyDescent="0.25">
      <c r="A523">
        <v>161</v>
      </c>
      <c r="B523">
        <v>2015</v>
      </c>
      <c r="C523" t="s">
        <v>40</v>
      </c>
      <c r="D523" t="s">
        <v>40</v>
      </c>
      <c r="E523">
        <v>2015</v>
      </c>
      <c r="F523">
        <v>7.0427143489539796</v>
      </c>
      <c r="G523">
        <v>51.317280933000298</v>
      </c>
    </row>
    <row r="524" spans="1:7" x14ac:dyDescent="0.25">
      <c r="A524">
        <v>161</v>
      </c>
      <c r="B524">
        <v>2016</v>
      </c>
      <c r="C524" t="s">
        <v>40</v>
      </c>
      <c r="D524" t="s">
        <v>40</v>
      </c>
      <c r="E524">
        <v>2016</v>
      </c>
      <c r="F524">
        <v>4.0267927983268503</v>
      </c>
      <c r="G524">
        <v>29.341536136793799</v>
      </c>
    </row>
    <row r="525" spans="1:7" x14ac:dyDescent="0.25">
      <c r="A525">
        <v>161</v>
      </c>
      <c r="B525">
        <v>2017</v>
      </c>
      <c r="C525" t="s">
        <v>40</v>
      </c>
      <c r="D525" t="s">
        <v>40</v>
      </c>
      <c r="E525">
        <v>2017</v>
      </c>
      <c r="F525">
        <v>4.1000650455262804</v>
      </c>
      <c r="G525">
        <v>29.875440037356601</v>
      </c>
    </row>
    <row r="526" spans="1:7" x14ac:dyDescent="0.25">
      <c r="A526">
        <v>161</v>
      </c>
      <c r="B526">
        <v>2018</v>
      </c>
      <c r="C526">
        <v>0</v>
      </c>
      <c r="D526">
        <v>0</v>
      </c>
      <c r="E526">
        <v>2018</v>
      </c>
      <c r="F526">
        <v>0</v>
      </c>
      <c r="G526">
        <v>31.242303423325801</v>
      </c>
    </row>
    <row r="527" spans="1:7" x14ac:dyDescent="0.25">
      <c r="A527">
        <v>161</v>
      </c>
      <c r="B527">
        <v>2019</v>
      </c>
      <c r="C527">
        <v>9</v>
      </c>
      <c r="D527">
        <v>9</v>
      </c>
      <c r="E527">
        <v>2019</v>
      </c>
      <c r="F527">
        <v>9</v>
      </c>
      <c r="G527">
        <v>48.621833280487003</v>
      </c>
    </row>
    <row r="528" spans="1:7" x14ac:dyDescent="0.25">
      <c r="A528">
        <v>161</v>
      </c>
      <c r="B528">
        <v>2020</v>
      </c>
      <c r="C528" t="s">
        <v>40</v>
      </c>
      <c r="D528" t="s">
        <v>40</v>
      </c>
      <c r="E528">
        <v>2020</v>
      </c>
      <c r="F528">
        <v>2.3428772201761801</v>
      </c>
      <c r="G528">
        <v>17.0715555226014</v>
      </c>
    </row>
    <row r="529" spans="1:7" x14ac:dyDescent="0.25">
      <c r="A529">
        <v>161</v>
      </c>
      <c r="B529">
        <v>2021</v>
      </c>
      <c r="C529" t="s">
        <v>40</v>
      </c>
      <c r="D529" t="s">
        <v>40</v>
      </c>
      <c r="E529">
        <v>2021</v>
      </c>
      <c r="F529">
        <v>2.98834735474771</v>
      </c>
      <c r="G529">
        <v>21.774823439580601</v>
      </c>
    </row>
    <row r="530" spans="1:7" x14ac:dyDescent="0.25">
      <c r="A530">
        <v>162</v>
      </c>
      <c r="B530">
        <v>1971</v>
      </c>
      <c r="C530">
        <v>5</v>
      </c>
      <c r="D530">
        <v>9</v>
      </c>
      <c r="E530">
        <v>1971</v>
      </c>
      <c r="F530">
        <v>5</v>
      </c>
      <c r="G530">
        <v>9</v>
      </c>
    </row>
    <row r="531" spans="1:7" x14ac:dyDescent="0.25">
      <c r="A531">
        <v>162</v>
      </c>
      <c r="B531">
        <v>1972</v>
      </c>
      <c r="C531">
        <v>0</v>
      </c>
      <c r="D531">
        <v>4</v>
      </c>
      <c r="E531">
        <v>1972</v>
      </c>
      <c r="F531">
        <v>0</v>
      </c>
      <c r="G531">
        <v>4.6953995555293302</v>
      </c>
    </row>
    <row r="532" spans="1:7" x14ac:dyDescent="0.25">
      <c r="A532">
        <v>162</v>
      </c>
      <c r="B532">
        <v>1973</v>
      </c>
      <c r="C532">
        <v>0</v>
      </c>
      <c r="D532">
        <v>0</v>
      </c>
      <c r="E532">
        <v>1973</v>
      </c>
      <c r="F532">
        <v>0</v>
      </c>
      <c r="G532">
        <v>16.710123270136101</v>
      </c>
    </row>
    <row r="533" spans="1:7" x14ac:dyDescent="0.25">
      <c r="A533">
        <v>162</v>
      </c>
      <c r="B533">
        <v>1974</v>
      </c>
      <c r="C533">
        <v>0</v>
      </c>
      <c r="D533">
        <v>0</v>
      </c>
      <c r="E533">
        <v>1974</v>
      </c>
      <c r="F533">
        <v>0</v>
      </c>
      <c r="G533">
        <v>0</v>
      </c>
    </row>
    <row r="534" spans="1:7" x14ac:dyDescent="0.25">
      <c r="A534">
        <v>162</v>
      </c>
      <c r="B534">
        <v>1975</v>
      </c>
      <c r="C534">
        <v>0</v>
      </c>
      <c r="D534">
        <v>2</v>
      </c>
      <c r="E534">
        <v>1975</v>
      </c>
      <c r="F534">
        <v>0</v>
      </c>
      <c r="G534">
        <v>2.8392923158793901</v>
      </c>
    </row>
    <row r="535" spans="1:7" x14ac:dyDescent="0.25">
      <c r="A535">
        <v>162</v>
      </c>
      <c r="B535">
        <v>1976</v>
      </c>
      <c r="C535">
        <v>0</v>
      </c>
      <c r="D535">
        <v>0</v>
      </c>
      <c r="E535">
        <v>1976</v>
      </c>
      <c r="F535">
        <v>0</v>
      </c>
      <c r="G535">
        <v>0.90721795486494505</v>
      </c>
    </row>
    <row r="536" spans="1:7" x14ac:dyDescent="0.25">
      <c r="A536">
        <v>162</v>
      </c>
      <c r="B536">
        <v>1977</v>
      </c>
      <c r="C536">
        <v>0</v>
      </c>
      <c r="D536">
        <v>0</v>
      </c>
      <c r="E536">
        <v>1977</v>
      </c>
      <c r="F536">
        <v>0</v>
      </c>
      <c r="G536">
        <v>0.62859852349072498</v>
      </c>
    </row>
    <row r="537" spans="1:7" x14ac:dyDescent="0.25">
      <c r="A537">
        <v>162</v>
      </c>
      <c r="B537">
        <v>1978</v>
      </c>
      <c r="C537">
        <v>0</v>
      </c>
      <c r="D537">
        <v>0</v>
      </c>
      <c r="E537">
        <v>1978</v>
      </c>
      <c r="F537">
        <v>0</v>
      </c>
      <c r="G537">
        <v>1.36550992204113</v>
      </c>
    </row>
    <row r="538" spans="1:7" x14ac:dyDescent="0.25">
      <c r="A538">
        <v>162</v>
      </c>
      <c r="B538">
        <v>1979</v>
      </c>
      <c r="C538">
        <v>0</v>
      </c>
      <c r="D538">
        <v>0</v>
      </c>
      <c r="E538">
        <v>1979</v>
      </c>
      <c r="F538">
        <v>0</v>
      </c>
      <c r="G538">
        <v>17.6277233269882</v>
      </c>
    </row>
    <row r="539" spans="1:7" x14ac:dyDescent="0.25">
      <c r="A539">
        <v>162</v>
      </c>
      <c r="B539">
        <v>1980</v>
      </c>
      <c r="C539" t="s">
        <v>40</v>
      </c>
      <c r="D539" t="s">
        <v>40</v>
      </c>
      <c r="E539">
        <v>1980</v>
      </c>
      <c r="F539">
        <v>5.8557193396796103</v>
      </c>
      <c r="G539">
        <v>38.332107502084497</v>
      </c>
    </row>
    <row r="540" spans="1:7" x14ac:dyDescent="0.25">
      <c r="A540">
        <v>162</v>
      </c>
      <c r="B540">
        <v>1981</v>
      </c>
      <c r="C540">
        <v>0</v>
      </c>
      <c r="D540">
        <v>0</v>
      </c>
      <c r="E540">
        <v>1981</v>
      </c>
      <c r="F540">
        <v>0</v>
      </c>
      <c r="G540">
        <v>27.189889612006599</v>
      </c>
    </row>
    <row r="541" spans="1:7" x14ac:dyDescent="0.25">
      <c r="A541">
        <v>162</v>
      </c>
      <c r="B541">
        <v>1982</v>
      </c>
      <c r="C541" t="s">
        <v>40</v>
      </c>
      <c r="D541" t="s">
        <v>40</v>
      </c>
      <c r="E541">
        <v>1982</v>
      </c>
      <c r="F541">
        <v>5.0651074006055303</v>
      </c>
      <c r="G541">
        <v>33.156685015167298</v>
      </c>
    </row>
    <row r="542" spans="1:7" x14ac:dyDescent="0.25">
      <c r="A542">
        <v>162</v>
      </c>
      <c r="B542">
        <v>1983</v>
      </c>
      <c r="C542" t="s">
        <v>40</v>
      </c>
      <c r="D542" t="s">
        <v>40</v>
      </c>
      <c r="E542">
        <v>1983</v>
      </c>
      <c r="F542">
        <v>7.7806432733215196</v>
      </c>
      <c r="G542">
        <v>50.932846631422997</v>
      </c>
    </row>
    <row r="543" spans="1:7" x14ac:dyDescent="0.25">
      <c r="A543">
        <v>162</v>
      </c>
      <c r="B543">
        <v>1984</v>
      </c>
      <c r="C543">
        <v>0</v>
      </c>
      <c r="D543">
        <v>0</v>
      </c>
      <c r="E543">
        <v>1984</v>
      </c>
      <c r="F543">
        <v>0</v>
      </c>
      <c r="G543">
        <v>34.073796141010497</v>
      </c>
    </row>
    <row r="544" spans="1:7" x14ac:dyDescent="0.25">
      <c r="A544">
        <v>162</v>
      </c>
      <c r="B544">
        <v>1985</v>
      </c>
      <c r="C544" t="s">
        <v>40</v>
      </c>
      <c r="D544" t="s">
        <v>40</v>
      </c>
      <c r="E544">
        <v>1985</v>
      </c>
      <c r="F544">
        <v>3.3918598597571501</v>
      </c>
      <c r="G544">
        <v>22.2034441524385</v>
      </c>
    </row>
    <row r="545" spans="1:7" x14ac:dyDescent="0.25">
      <c r="A545">
        <v>162</v>
      </c>
      <c r="B545">
        <v>1986</v>
      </c>
      <c r="C545" t="s">
        <v>40</v>
      </c>
      <c r="D545" t="s">
        <v>40</v>
      </c>
      <c r="E545">
        <v>1986</v>
      </c>
      <c r="F545">
        <v>1.37748200321598</v>
      </c>
      <c r="G545">
        <v>9.0171310161428302</v>
      </c>
    </row>
    <row r="546" spans="1:7" x14ac:dyDescent="0.25">
      <c r="A546">
        <v>162</v>
      </c>
      <c r="B546">
        <v>1987</v>
      </c>
      <c r="C546" t="s">
        <v>40</v>
      </c>
      <c r="D546" t="s">
        <v>40</v>
      </c>
      <c r="E546">
        <v>1987</v>
      </c>
      <c r="F546">
        <v>2.81725426286848</v>
      </c>
      <c r="G546">
        <v>18.442020107426199</v>
      </c>
    </row>
    <row r="547" spans="1:7" x14ac:dyDescent="0.25">
      <c r="A547">
        <v>162</v>
      </c>
      <c r="B547">
        <v>1988</v>
      </c>
      <c r="C547" t="s">
        <v>40</v>
      </c>
      <c r="D547" t="s">
        <v>40</v>
      </c>
      <c r="E547">
        <v>1988</v>
      </c>
      <c r="F547">
        <v>1.59512887764906</v>
      </c>
      <c r="G547">
        <v>10.441868606923601</v>
      </c>
    </row>
    <row r="548" spans="1:7" x14ac:dyDescent="0.25">
      <c r="A548">
        <v>162</v>
      </c>
      <c r="B548">
        <v>1989</v>
      </c>
      <c r="C548">
        <v>54</v>
      </c>
      <c r="D548">
        <v>116</v>
      </c>
      <c r="E548">
        <v>1989</v>
      </c>
      <c r="F548">
        <v>54</v>
      </c>
      <c r="G548">
        <v>118.87096586056801</v>
      </c>
    </row>
    <row r="549" spans="1:7" x14ac:dyDescent="0.25">
      <c r="A549">
        <v>162</v>
      </c>
      <c r="B549">
        <v>1990</v>
      </c>
      <c r="C549">
        <v>0</v>
      </c>
      <c r="D549">
        <v>0</v>
      </c>
      <c r="E549">
        <v>1990</v>
      </c>
      <c r="F549">
        <v>0</v>
      </c>
      <c r="G549">
        <v>1.2139115297776999</v>
      </c>
    </row>
    <row r="550" spans="1:7" x14ac:dyDescent="0.25">
      <c r="A550">
        <v>162</v>
      </c>
      <c r="B550">
        <v>1991</v>
      </c>
      <c r="C550">
        <v>2</v>
      </c>
      <c r="D550">
        <v>5</v>
      </c>
      <c r="E550">
        <v>1991</v>
      </c>
      <c r="F550">
        <v>2</v>
      </c>
      <c r="G550">
        <v>16.2828426629383</v>
      </c>
    </row>
    <row r="551" spans="1:7" x14ac:dyDescent="0.25">
      <c r="A551">
        <v>162</v>
      </c>
      <c r="B551">
        <v>1992</v>
      </c>
      <c r="C551">
        <v>0</v>
      </c>
      <c r="D551">
        <v>0</v>
      </c>
      <c r="E551">
        <v>1992</v>
      </c>
      <c r="F551">
        <v>0</v>
      </c>
      <c r="G551">
        <v>21.688763333909701</v>
      </c>
    </row>
    <row r="552" spans="1:7" x14ac:dyDescent="0.25">
      <c r="A552">
        <v>162</v>
      </c>
      <c r="B552">
        <v>1993</v>
      </c>
      <c r="C552" t="s">
        <v>40</v>
      </c>
      <c r="D552" t="s">
        <v>40</v>
      </c>
      <c r="E552">
        <v>1993</v>
      </c>
      <c r="F552">
        <v>12.688246243923301</v>
      </c>
      <c r="G552">
        <v>83.058492877403197</v>
      </c>
    </row>
    <row r="553" spans="1:7" x14ac:dyDescent="0.25">
      <c r="A553">
        <v>162</v>
      </c>
      <c r="B553">
        <v>1994</v>
      </c>
      <c r="C553">
        <v>0</v>
      </c>
      <c r="D553">
        <v>142</v>
      </c>
      <c r="E553">
        <v>1994</v>
      </c>
      <c r="F553">
        <v>0</v>
      </c>
      <c r="G553">
        <v>142</v>
      </c>
    </row>
    <row r="554" spans="1:7" x14ac:dyDescent="0.25">
      <c r="A554">
        <v>162</v>
      </c>
      <c r="B554">
        <v>1995</v>
      </c>
      <c r="C554">
        <v>0</v>
      </c>
      <c r="D554">
        <v>2</v>
      </c>
      <c r="E554">
        <v>1995</v>
      </c>
      <c r="F554">
        <v>0</v>
      </c>
      <c r="G554">
        <v>3.28423495464342</v>
      </c>
    </row>
    <row r="555" spans="1:7" x14ac:dyDescent="0.25">
      <c r="A555">
        <v>162</v>
      </c>
      <c r="B555">
        <v>1999</v>
      </c>
      <c r="C555" t="s">
        <v>40</v>
      </c>
      <c r="D555" t="s">
        <v>40</v>
      </c>
      <c r="E555">
        <v>1999</v>
      </c>
      <c r="F555">
        <v>7.7876595939459001</v>
      </c>
      <c r="G555">
        <v>50.978776569610098</v>
      </c>
    </row>
    <row r="556" spans="1:7" x14ac:dyDescent="0.25">
      <c r="A556">
        <v>162</v>
      </c>
      <c r="B556">
        <v>2000</v>
      </c>
      <c r="C556" t="s">
        <v>40</v>
      </c>
      <c r="D556" t="s">
        <v>40</v>
      </c>
      <c r="E556">
        <v>2000</v>
      </c>
      <c r="F556">
        <v>2.7969254028223398</v>
      </c>
      <c r="G556">
        <v>18.308945533315999</v>
      </c>
    </row>
    <row r="557" spans="1:7" x14ac:dyDescent="0.25">
      <c r="A557">
        <v>162</v>
      </c>
      <c r="B557">
        <v>2001</v>
      </c>
      <c r="C557" t="s">
        <v>40</v>
      </c>
      <c r="D557" t="s">
        <v>40</v>
      </c>
      <c r="E557">
        <v>2001</v>
      </c>
      <c r="F557">
        <v>3.1397493608447</v>
      </c>
      <c r="G557">
        <v>20.553104490699301</v>
      </c>
    </row>
    <row r="558" spans="1:7" x14ac:dyDescent="0.25">
      <c r="A558">
        <v>162</v>
      </c>
      <c r="B558">
        <v>2002</v>
      </c>
      <c r="C558" t="s">
        <v>40</v>
      </c>
      <c r="D558" t="s">
        <v>40</v>
      </c>
      <c r="E558">
        <v>2002</v>
      </c>
      <c r="F558">
        <v>3.8993256304566102</v>
      </c>
      <c r="G558">
        <v>25.525364590626101</v>
      </c>
    </row>
    <row r="559" spans="1:7" x14ac:dyDescent="0.25">
      <c r="A559">
        <v>162</v>
      </c>
      <c r="B559">
        <v>2003</v>
      </c>
      <c r="C559" t="s">
        <v>40</v>
      </c>
      <c r="D559" t="s">
        <v>40</v>
      </c>
      <c r="E559">
        <v>2003</v>
      </c>
      <c r="F559">
        <v>3.2866221448416102</v>
      </c>
      <c r="G559">
        <v>21.5145480300176</v>
      </c>
    </row>
    <row r="560" spans="1:7" x14ac:dyDescent="0.25">
      <c r="A560">
        <v>162</v>
      </c>
      <c r="B560">
        <v>2004</v>
      </c>
      <c r="C560" t="s">
        <v>40</v>
      </c>
      <c r="D560" t="s">
        <v>40</v>
      </c>
      <c r="E560">
        <v>2004</v>
      </c>
      <c r="F560">
        <v>4.9126972208444704</v>
      </c>
      <c r="G560">
        <v>32.158993550762197</v>
      </c>
    </row>
    <row r="561" spans="1:7" x14ac:dyDescent="0.25">
      <c r="A561">
        <v>162</v>
      </c>
      <c r="B561">
        <v>2005</v>
      </c>
      <c r="C561" t="s">
        <v>40</v>
      </c>
      <c r="D561" t="s">
        <v>40</v>
      </c>
      <c r="E561">
        <v>2005</v>
      </c>
      <c r="F561">
        <v>1.8781629948348499</v>
      </c>
      <c r="G561">
        <v>12.2946375405014</v>
      </c>
    </row>
    <row r="562" spans="1:7" x14ac:dyDescent="0.25">
      <c r="A562">
        <v>162</v>
      </c>
      <c r="B562">
        <v>2006</v>
      </c>
      <c r="C562" t="s">
        <v>40</v>
      </c>
      <c r="D562" t="s">
        <v>40</v>
      </c>
      <c r="E562">
        <v>2006</v>
      </c>
      <c r="F562">
        <v>2.3267256377765801</v>
      </c>
      <c r="G562">
        <v>15.2309722096781</v>
      </c>
    </row>
    <row r="563" spans="1:7" x14ac:dyDescent="0.25">
      <c r="A563">
        <v>162</v>
      </c>
      <c r="B563">
        <v>2007</v>
      </c>
      <c r="C563" t="s">
        <v>40</v>
      </c>
      <c r="D563" t="s">
        <v>40</v>
      </c>
      <c r="E563">
        <v>2007</v>
      </c>
      <c r="F563">
        <v>1.41837007667281</v>
      </c>
      <c r="G563">
        <v>9.2847884067472108</v>
      </c>
    </row>
    <row r="564" spans="1:7" x14ac:dyDescent="0.25">
      <c r="A564">
        <v>162</v>
      </c>
      <c r="B564">
        <v>2008</v>
      </c>
      <c r="C564" t="s">
        <v>40</v>
      </c>
      <c r="D564" t="s">
        <v>40</v>
      </c>
      <c r="E564">
        <v>2008</v>
      </c>
      <c r="F564">
        <v>4.3178124420917996</v>
      </c>
      <c r="G564">
        <v>28.2648200011377</v>
      </c>
    </row>
    <row r="565" spans="1:7" x14ac:dyDescent="0.25">
      <c r="A565">
        <v>162</v>
      </c>
      <c r="B565">
        <v>2009</v>
      </c>
      <c r="C565" t="s">
        <v>40</v>
      </c>
      <c r="D565" t="s">
        <v>40</v>
      </c>
      <c r="E565">
        <v>2009</v>
      </c>
      <c r="F565">
        <v>9.2529584432283407</v>
      </c>
      <c r="G565">
        <v>60.570765527304502</v>
      </c>
    </row>
    <row r="566" spans="1:7" x14ac:dyDescent="0.25">
      <c r="A566">
        <v>162</v>
      </c>
      <c r="B566">
        <v>2010</v>
      </c>
      <c r="C566" t="s">
        <v>40</v>
      </c>
      <c r="D566" t="s">
        <v>40</v>
      </c>
      <c r="E566">
        <v>2010</v>
      </c>
      <c r="F566">
        <v>3.6406672250885901</v>
      </c>
      <c r="G566">
        <v>23.8321616235615</v>
      </c>
    </row>
    <row r="567" spans="1:7" x14ac:dyDescent="0.25">
      <c r="A567">
        <v>162</v>
      </c>
      <c r="B567">
        <v>2011</v>
      </c>
      <c r="C567">
        <v>19</v>
      </c>
      <c r="D567">
        <v>79</v>
      </c>
      <c r="E567">
        <v>2011</v>
      </c>
      <c r="F567">
        <v>19</v>
      </c>
      <c r="G567">
        <v>91.998553886529095</v>
      </c>
    </row>
    <row r="568" spans="1:7" x14ac:dyDescent="0.25">
      <c r="A568">
        <v>162</v>
      </c>
      <c r="B568">
        <v>2012</v>
      </c>
      <c r="C568" t="s">
        <v>40</v>
      </c>
      <c r="D568" t="s">
        <v>40</v>
      </c>
      <c r="E568">
        <v>2012</v>
      </c>
      <c r="F568">
        <v>6.9365446161142303</v>
      </c>
      <c r="G568">
        <v>45.407295511188998</v>
      </c>
    </row>
    <row r="569" spans="1:7" x14ac:dyDescent="0.25">
      <c r="A569">
        <v>162</v>
      </c>
      <c r="B569">
        <v>2013</v>
      </c>
      <c r="C569" t="s">
        <v>40</v>
      </c>
      <c r="D569" t="s">
        <v>40</v>
      </c>
      <c r="E569">
        <v>2013</v>
      </c>
      <c r="F569">
        <v>6.9636471195704202</v>
      </c>
      <c r="G569">
        <v>45.5847111741462</v>
      </c>
    </row>
    <row r="570" spans="1:7" x14ac:dyDescent="0.25">
      <c r="A570">
        <v>162</v>
      </c>
      <c r="B570">
        <v>2014</v>
      </c>
      <c r="C570" t="s">
        <v>40</v>
      </c>
      <c r="D570" t="s">
        <v>40</v>
      </c>
      <c r="E570">
        <v>2014</v>
      </c>
      <c r="F570">
        <v>4.19814558339871</v>
      </c>
      <c r="G570">
        <v>27.481469231368099</v>
      </c>
    </row>
    <row r="571" spans="1:7" x14ac:dyDescent="0.25">
      <c r="A571">
        <v>162</v>
      </c>
      <c r="B571">
        <v>2015</v>
      </c>
      <c r="C571" t="s">
        <v>40</v>
      </c>
      <c r="D571" t="s">
        <v>40</v>
      </c>
      <c r="E571">
        <v>2015</v>
      </c>
      <c r="F571">
        <v>9.2528635268727406</v>
      </c>
      <c r="G571">
        <v>60.570144459872999</v>
      </c>
    </row>
    <row r="572" spans="1:7" x14ac:dyDescent="0.25">
      <c r="A572">
        <v>162</v>
      </c>
      <c r="B572">
        <v>2016</v>
      </c>
      <c r="C572" t="s">
        <v>40</v>
      </c>
      <c r="D572" t="s">
        <v>40</v>
      </c>
      <c r="E572">
        <v>2016</v>
      </c>
      <c r="F572">
        <v>5.2904835220117503</v>
      </c>
      <c r="G572">
        <v>34.632019658805497</v>
      </c>
    </row>
    <row r="573" spans="1:7" x14ac:dyDescent="0.25">
      <c r="A573">
        <v>162</v>
      </c>
      <c r="B573">
        <v>2017</v>
      </c>
      <c r="C573" t="s">
        <v>40</v>
      </c>
      <c r="D573" t="s">
        <v>40</v>
      </c>
      <c r="E573">
        <v>2017</v>
      </c>
      <c r="F573">
        <v>5.3867501132336297</v>
      </c>
      <c r="G573">
        <v>35.2621901505903</v>
      </c>
    </row>
    <row r="574" spans="1:7" x14ac:dyDescent="0.25">
      <c r="A574">
        <v>162</v>
      </c>
      <c r="B574">
        <v>2018</v>
      </c>
      <c r="C574">
        <v>2</v>
      </c>
      <c r="D574">
        <v>2</v>
      </c>
      <c r="E574">
        <v>2018</v>
      </c>
      <c r="F574">
        <v>2</v>
      </c>
      <c r="G574">
        <v>33.242303423325801</v>
      </c>
    </row>
    <row r="575" spans="1:7" x14ac:dyDescent="0.25">
      <c r="A575">
        <v>162</v>
      </c>
      <c r="B575">
        <v>2019</v>
      </c>
      <c r="C575">
        <v>10</v>
      </c>
      <c r="D575">
        <v>19</v>
      </c>
      <c r="E575">
        <v>2019</v>
      </c>
      <c r="F575">
        <v>10</v>
      </c>
      <c r="G575">
        <v>58.621833280487003</v>
      </c>
    </row>
    <row r="576" spans="1:7" x14ac:dyDescent="0.25">
      <c r="A576">
        <v>162</v>
      </c>
      <c r="B576">
        <v>2020</v>
      </c>
      <c r="C576" t="s">
        <v>40</v>
      </c>
      <c r="D576" t="s">
        <v>40</v>
      </c>
      <c r="E576">
        <v>2020</v>
      </c>
      <c r="F576">
        <v>3.07812046658657</v>
      </c>
      <c r="G576">
        <v>20.149675989188001</v>
      </c>
    </row>
    <row r="577" spans="1:7" x14ac:dyDescent="0.25">
      <c r="A577">
        <v>162</v>
      </c>
      <c r="B577">
        <v>2021</v>
      </c>
      <c r="C577" t="s">
        <v>40</v>
      </c>
      <c r="D577" t="s">
        <v>40</v>
      </c>
      <c r="E577">
        <v>2021</v>
      </c>
      <c r="F577">
        <v>3.9261524567571402</v>
      </c>
      <c r="G577">
        <v>25.700975896337798</v>
      </c>
    </row>
    <row r="578" spans="1:7" x14ac:dyDescent="0.25">
      <c r="A578">
        <v>163</v>
      </c>
      <c r="B578">
        <v>1971</v>
      </c>
      <c r="C578">
        <v>4</v>
      </c>
      <c r="D578">
        <v>13</v>
      </c>
      <c r="E578">
        <v>1971</v>
      </c>
      <c r="F578">
        <v>4</v>
      </c>
      <c r="G578">
        <v>13</v>
      </c>
    </row>
    <row r="579" spans="1:7" x14ac:dyDescent="0.25">
      <c r="A579">
        <v>163</v>
      </c>
      <c r="B579">
        <v>1972</v>
      </c>
      <c r="C579">
        <v>7</v>
      </c>
      <c r="D579">
        <v>11</v>
      </c>
      <c r="E579">
        <v>1972</v>
      </c>
      <c r="F579">
        <v>7</v>
      </c>
      <c r="G579">
        <v>11.695399555529301</v>
      </c>
    </row>
    <row r="580" spans="1:7" x14ac:dyDescent="0.25">
      <c r="A580">
        <v>163</v>
      </c>
      <c r="B580">
        <v>1973</v>
      </c>
      <c r="C580">
        <v>3</v>
      </c>
      <c r="D580">
        <v>3</v>
      </c>
      <c r="E580">
        <v>1973</v>
      </c>
      <c r="F580">
        <v>3</v>
      </c>
      <c r="G580">
        <v>19.710123270136101</v>
      </c>
    </row>
    <row r="581" spans="1:7" x14ac:dyDescent="0.25">
      <c r="A581">
        <v>163</v>
      </c>
      <c r="B581">
        <v>1974</v>
      </c>
      <c r="C581">
        <v>0</v>
      </c>
      <c r="D581">
        <v>0</v>
      </c>
      <c r="E581">
        <v>1974</v>
      </c>
      <c r="F581">
        <v>0</v>
      </c>
      <c r="G581">
        <v>0</v>
      </c>
    </row>
    <row r="582" spans="1:7" x14ac:dyDescent="0.25">
      <c r="A582">
        <v>163</v>
      </c>
      <c r="B582">
        <v>1975</v>
      </c>
      <c r="C582">
        <v>4</v>
      </c>
      <c r="D582">
        <v>6</v>
      </c>
      <c r="E582">
        <v>1975</v>
      </c>
      <c r="F582">
        <v>4</v>
      </c>
      <c r="G582">
        <v>6.8392923158793897</v>
      </c>
    </row>
    <row r="583" spans="1:7" x14ac:dyDescent="0.25">
      <c r="A583">
        <v>163</v>
      </c>
      <c r="B583">
        <v>1976</v>
      </c>
      <c r="C583">
        <v>0</v>
      </c>
      <c r="D583">
        <v>0</v>
      </c>
      <c r="E583">
        <v>1976</v>
      </c>
      <c r="F583">
        <v>0</v>
      </c>
      <c r="G583">
        <v>0.90721795486494505</v>
      </c>
    </row>
    <row r="584" spans="1:7" x14ac:dyDescent="0.25">
      <c r="A584">
        <v>163</v>
      </c>
      <c r="B584">
        <v>1977</v>
      </c>
      <c r="C584">
        <v>0</v>
      </c>
      <c r="D584">
        <v>0</v>
      </c>
      <c r="E584">
        <v>1977</v>
      </c>
      <c r="F584">
        <v>0</v>
      </c>
      <c r="G584">
        <v>0.62859852349072498</v>
      </c>
    </row>
    <row r="585" spans="1:7" x14ac:dyDescent="0.25">
      <c r="A585">
        <v>163</v>
      </c>
      <c r="B585">
        <v>1978</v>
      </c>
      <c r="C585">
        <v>0</v>
      </c>
      <c r="D585">
        <v>0</v>
      </c>
      <c r="E585">
        <v>1978</v>
      </c>
      <c r="F585">
        <v>0</v>
      </c>
      <c r="G585">
        <v>1.36550992204113</v>
      </c>
    </row>
    <row r="586" spans="1:7" x14ac:dyDescent="0.25">
      <c r="A586">
        <v>163</v>
      </c>
      <c r="B586">
        <v>1979</v>
      </c>
      <c r="C586">
        <v>0</v>
      </c>
      <c r="D586">
        <v>0</v>
      </c>
      <c r="E586">
        <v>1979</v>
      </c>
      <c r="F586">
        <v>0</v>
      </c>
      <c r="G586">
        <v>17.6277233269882</v>
      </c>
    </row>
    <row r="587" spans="1:7" x14ac:dyDescent="0.25">
      <c r="A587">
        <v>163</v>
      </c>
      <c r="B587">
        <v>1980</v>
      </c>
      <c r="C587" t="s">
        <v>40</v>
      </c>
      <c r="D587" t="s">
        <v>40</v>
      </c>
      <c r="E587">
        <v>1980</v>
      </c>
      <c r="F587">
        <v>5.2192281071064004</v>
      </c>
      <c r="G587">
        <v>43.5513356091909</v>
      </c>
    </row>
    <row r="588" spans="1:7" x14ac:dyDescent="0.25">
      <c r="A588">
        <v>163</v>
      </c>
      <c r="B588">
        <v>1981</v>
      </c>
      <c r="C588">
        <v>0</v>
      </c>
      <c r="D588">
        <v>0</v>
      </c>
      <c r="E588">
        <v>1981</v>
      </c>
      <c r="F588">
        <v>0</v>
      </c>
      <c r="G588">
        <v>27.189889612006599</v>
      </c>
    </row>
    <row r="589" spans="1:7" x14ac:dyDescent="0.25">
      <c r="A589">
        <v>163</v>
      </c>
      <c r="B589">
        <v>1982</v>
      </c>
      <c r="C589" t="s">
        <v>40</v>
      </c>
      <c r="D589" t="s">
        <v>40</v>
      </c>
      <c r="E589">
        <v>1982</v>
      </c>
      <c r="F589">
        <v>4.5145522483662504</v>
      </c>
      <c r="G589">
        <v>37.671237263533499</v>
      </c>
    </row>
    <row r="590" spans="1:7" x14ac:dyDescent="0.25">
      <c r="A590">
        <v>163</v>
      </c>
      <c r="B590">
        <v>1983</v>
      </c>
      <c r="C590" t="s">
        <v>40</v>
      </c>
      <c r="D590" t="s">
        <v>40</v>
      </c>
      <c r="E590">
        <v>1983</v>
      </c>
      <c r="F590">
        <v>6.9349211783946298</v>
      </c>
      <c r="G590">
        <v>57.8677678098176</v>
      </c>
    </row>
    <row r="591" spans="1:7" x14ac:dyDescent="0.25">
      <c r="A591">
        <v>163</v>
      </c>
      <c r="B591">
        <v>1984</v>
      </c>
      <c r="C591">
        <v>0</v>
      </c>
      <c r="D591">
        <v>0</v>
      </c>
      <c r="E591">
        <v>1984</v>
      </c>
      <c r="F591">
        <v>0</v>
      </c>
      <c r="G591">
        <v>34.073796141010497</v>
      </c>
    </row>
    <row r="592" spans="1:7" x14ac:dyDescent="0.25">
      <c r="A592">
        <v>163</v>
      </c>
      <c r="B592">
        <v>1985</v>
      </c>
      <c r="C592" t="s">
        <v>40</v>
      </c>
      <c r="D592" t="s">
        <v>40</v>
      </c>
      <c r="E592">
        <v>1985</v>
      </c>
      <c r="F592">
        <v>3.0231794402180099</v>
      </c>
      <c r="G592">
        <v>25.226623592656502</v>
      </c>
    </row>
    <row r="593" spans="1:7" x14ac:dyDescent="0.25">
      <c r="A593">
        <v>163</v>
      </c>
      <c r="B593">
        <v>1986</v>
      </c>
      <c r="C593" t="s">
        <v>40</v>
      </c>
      <c r="D593" t="s">
        <v>40</v>
      </c>
      <c r="E593">
        <v>1986</v>
      </c>
      <c r="F593">
        <v>1.2277556985123099</v>
      </c>
      <c r="G593">
        <v>10.244886714655101</v>
      </c>
    </row>
    <row r="594" spans="1:7" x14ac:dyDescent="0.25">
      <c r="A594">
        <v>163</v>
      </c>
      <c r="B594">
        <v>1987</v>
      </c>
      <c r="C594" t="s">
        <v>40</v>
      </c>
      <c r="D594" t="s">
        <v>40</v>
      </c>
      <c r="E594">
        <v>1987</v>
      </c>
      <c r="F594">
        <v>2.5110309733467902</v>
      </c>
      <c r="G594">
        <v>20.953051080773001</v>
      </c>
    </row>
    <row r="595" spans="1:7" x14ac:dyDescent="0.25">
      <c r="A595">
        <v>163</v>
      </c>
      <c r="B595">
        <v>1988</v>
      </c>
      <c r="C595" t="s">
        <v>40</v>
      </c>
      <c r="D595" t="s">
        <v>40</v>
      </c>
      <c r="E595">
        <v>1988</v>
      </c>
      <c r="F595">
        <v>1.4217453039689001</v>
      </c>
      <c r="G595">
        <v>11.8636139108925</v>
      </c>
    </row>
    <row r="596" spans="1:7" x14ac:dyDescent="0.25">
      <c r="A596">
        <v>163</v>
      </c>
      <c r="B596">
        <v>1989</v>
      </c>
      <c r="C596">
        <v>19</v>
      </c>
      <c r="D596">
        <v>135</v>
      </c>
      <c r="E596">
        <v>1989</v>
      </c>
      <c r="F596">
        <v>19</v>
      </c>
      <c r="G596">
        <v>137.87096586056799</v>
      </c>
    </row>
    <row r="597" spans="1:7" x14ac:dyDescent="0.25">
      <c r="A597">
        <v>163</v>
      </c>
      <c r="B597">
        <v>1990</v>
      </c>
      <c r="C597">
        <v>0</v>
      </c>
      <c r="D597">
        <v>0</v>
      </c>
      <c r="E597">
        <v>1990</v>
      </c>
      <c r="F597">
        <v>0</v>
      </c>
      <c r="G597">
        <v>1.2139115297776999</v>
      </c>
    </row>
    <row r="598" spans="1:7" x14ac:dyDescent="0.25">
      <c r="A598">
        <v>163</v>
      </c>
      <c r="B598">
        <v>1991</v>
      </c>
      <c r="C598">
        <v>4</v>
      </c>
      <c r="D598">
        <v>9</v>
      </c>
      <c r="E598">
        <v>1991</v>
      </c>
      <c r="F598">
        <v>4</v>
      </c>
      <c r="G598">
        <v>20.2828426629383</v>
      </c>
    </row>
    <row r="599" spans="1:7" x14ac:dyDescent="0.25">
      <c r="A599">
        <v>163</v>
      </c>
      <c r="B599">
        <v>1992</v>
      </c>
      <c r="C599">
        <v>5</v>
      </c>
      <c r="D599">
        <v>5</v>
      </c>
      <c r="E599">
        <v>1992</v>
      </c>
      <c r="F599">
        <v>5</v>
      </c>
      <c r="G599">
        <v>26.688763333909701</v>
      </c>
    </row>
    <row r="600" spans="1:7" x14ac:dyDescent="0.25">
      <c r="A600">
        <v>163</v>
      </c>
      <c r="B600">
        <v>1993</v>
      </c>
      <c r="C600" t="s">
        <v>40</v>
      </c>
      <c r="D600" t="s">
        <v>40</v>
      </c>
      <c r="E600">
        <v>1993</v>
      </c>
      <c r="F600">
        <v>11.309089043494501</v>
      </c>
      <c r="G600">
        <v>94.367581920897706</v>
      </c>
    </row>
    <row r="601" spans="1:7" x14ac:dyDescent="0.25">
      <c r="A601">
        <v>163</v>
      </c>
      <c r="B601">
        <v>1994</v>
      </c>
      <c r="C601">
        <v>30</v>
      </c>
      <c r="D601">
        <v>172</v>
      </c>
      <c r="E601">
        <v>1994</v>
      </c>
      <c r="F601">
        <v>30</v>
      </c>
      <c r="G601">
        <v>172</v>
      </c>
    </row>
    <row r="602" spans="1:7" x14ac:dyDescent="0.25">
      <c r="A602">
        <v>163</v>
      </c>
      <c r="B602">
        <v>1995</v>
      </c>
      <c r="C602">
        <v>3</v>
      </c>
      <c r="D602">
        <v>5</v>
      </c>
      <c r="E602">
        <v>1995</v>
      </c>
      <c r="F602">
        <v>3</v>
      </c>
      <c r="G602">
        <v>6.28423495464342</v>
      </c>
    </row>
    <row r="603" spans="1:7" x14ac:dyDescent="0.25">
      <c r="A603">
        <v>163</v>
      </c>
      <c r="B603">
        <v>1999</v>
      </c>
      <c r="C603" t="s">
        <v>40</v>
      </c>
      <c r="D603" t="s">
        <v>40</v>
      </c>
      <c r="E603">
        <v>1999</v>
      </c>
      <c r="F603">
        <v>6.9411748554711297</v>
      </c>
      <c r="G603">
        <v>57.919951425081202</v>
      </c>
    </row>
    <row r="604" spans="1:7" x14ac:dyDescent="0.25">
      <c r="A604">
        <v>163</v>
      </c>
      <c r="B604">
        <v>2000</v>
      </c>
      <c r="C604" t="s">
        <v>40</v>
      </c>
      <c r="D604" t="s">
        <v>40</v>
      </c>
      <c r="E604">
        <v>2000</v>
      </c>
      <c r="F604">
        <v>2.4929117720798999</v>
      </c>
      <c r="G604">
        <v>20.801857305395899</v>
      </c>
    </row>
    <row r="605" spans="1:7" x14ac:dyDescent="0.25">
      <c r="A605">
        <v>163</v>
      </c>
      <c r="B605">
        <v>2001</v>
      </c>
      <c r="C605" t="s">
        <v>40</v>
      </c>
      <c r="D605" t="s">
        <v>40</v>
      </c>
      <c r="E605">
        <v>2001</v>
      </c>
      <c r="F605">
        <v>2.7984722564040698</v>
      </c>
      <c r="G605">
        <v>23.351576747103401</v>
      </c>
    </row>
    <row r="606" spans="1:7" x14ac:dyDescent="0.25">
      <c r="A606">
        <v>163</v>
      </c>
      <c r="B606">
        <v>2002</v>
      </c>
      <c r="C606" t="s">
        <v>40</v>
      </c>
      <c r="D606" t="s">
        <v>40</v>
      </c>
      <c r="E606">
        <v>2002</v>
      </c>
      <c r="F606">
        <v>3.4754858880143602</v>
      </c>
      <c r="G606">
        <v>29.000850478640402</v>
      </c>
    </row>
    <row r="607" spans="1:7" x14ac:dyDescent="0.25">
      <c r="A607">
        <v>163</v>
      </c>
      <c r="B607">
        <v>2003</v>
      </c>
      <c r="C607" t="s">
        <v>40</v>
      </c>
      <c r="D607" t="s">
        <v>40</v>
      </c>
      <c r="E607">
        <v>2003</v>
      </c>
      <c r="F607">
        <v>2.9293806073577602</v>
      </c>
      <c r="G607">
        <v>24.4439286373754</v>
      </c>
    </row>
    <row r="608" spans="1:7" x14ac:dyDescent="0.25">
      <c r="A608">
        <v>163</v>
      </c>
      <c r="B608">
        <v>2004</v>
      </c>
      <c r="C608" t="s">
        <v>40</v>
      </c>
      <c r="D608" t="s">
        <v>40</v>
      </c>
      <c r="E608">
        <v>2004</v>
      </c>
      <c r="F608">
        <v>4.3787083924901999</v>
      </c>
      <c r="G608">
        <v>36.537701943252401</v>
      </c>
    </row>
    <row r="609" spans="1:7" x14ac:dyDescent="0.25">
      <c r="A609">
        <v>163</v>
      </c>
      <c r="B609">
        <v>2005</v>
      </c>
      <c r="C609" t="s">
        <v>40</v>
      </c>
      <c r="D609" t="s">
        <v>40</v>
      </c>
      <c r="E609">
        <v>2005</v>
      </c>
      <c r="F609">
        <v>1.6740148432216799</v>
      </c>
      <c r="G609">
        <v>13.9686523837231</v>
      </c>
    </row>
    <row r="610" spans="1:7" x14ac:dyDescent="0.25">
      <c r="A610">
        <v>163</v>
      </c>
      <c r="B610">
        <v>2006</v>
      </c>
      <c r="C610" t="s">
        <v>40</v>
      </c>
      <c r="D610" t="s">
        <v>40</v>
      </c>
      <c r="E610">
        <v>2006</v>
      </c>
      <c r="F610">
        <v>2.0738206771478298</v>
      </c>
      <c r="G610">
        <v>17.304792886826</v>
      </c>
    </row>
    <row r="611" spans="1:7" x14ac:dyDescent="0.25">
      <c r="A611">
        <v>163</v>
      </c>
      <c r="B611">
        <v>2007</v>
      </c>
      <c r="C611" t="s">
        <v>40</v>
      </c>
      <c r="D611" t="s">
        <v>40</v>
      </c>
      <c r="E611">
        <v>2007</v>
      </c>
      <c r="F611">
        <v>1.2641994161643699</v>
      </c>
      <c r="G611">
        <v>10.548987822911499</v>
      </c>
    </row>
    <row r="612" spans="1:7" x14ac:dyDescent="0.25">
      <c r="A612">
        <v>163</v>
      </c>
      <c r="B612">
        <v>2008</v>
      </c>
      <c r="C612" t="s">
        <v>40</v>
      </c>
      <c r="D612" t="s">
        <v>40</v>
      </c>
      <c r="E612">
        <v>2008</v>
      </c>
      <c r="F612">
        <v>3.84848500273216</v>
      </c>
      <c r="G612">
        <v>32.113305003869897</v>
      </c>
    </row>
    <row r="613" spans="1:7" x14ac:dyDescent="0.25">
      <c r="A613">
        <v>163</v>
      </c>
      <c r="B613">
        <v>2009</v>
      </c>
      <c r="C613" t="s">
        <v>40</v>
      </c>
      <c r="D613" t="s">
        <v>40</v>
      </c>
      <c r="E613">
        <v>2009</v>
      </c>
      <c r="F613">
        <v>8.24720209069962</v>
      </c>
      <c r="G613">
        <v>68.817967618004204</v>
      </c>
    </row>
    <row r="614" spans="1:7" x14ac:dyDescent="0.25">
      <c r="A614">
        <v>163</v>
      </c>
      <c r="B614">
        <v>2010</v>
      </c>
      <c r="C614" t="s">
        <v>40</v>
      </c>
      <c r="D614" t="s">
        <v>40</v>
      </c>
      <c r="E614">
        <v>2010</v>
      </c>
      <c r="F614">
        <v>3.2449425267076002</v>
      </c>
      <c r="G614">
        <v>27.077104150269101</v>
      </c>
    </row>
    <row r="615" spans="1:7" x14ac:dyDescent="0.25">
      <c r="A615">
        <v>163</v>
      </c>
      <c r="B615">
        <v>2011</v>
      </c>
      <c r="C615">
        <v>0</v>
      </c>
      <c r="D615">
        <v>79</v>
      </c>
      <c r="E615">
        <v>2011</v>
      </c>
      <c r="F615">
        <v>0</v>
      </c>
      <c r="G615">
        <v>91.998553886529095</v>
      </c>
    </row>
    <row r="616" spans="1:7" x14ac:dyDescent="0.25">
      <c r="A616">
        <v>163</v>
      </c>
      <c r="B616">
        <v>2012</v>
      </c>
      <c r="C616" t="s">
        <v>40</v>
      </c>
      <c r="D616" t="s">
        <v>40</v>
      </c>
      <c r="E616">
        <v>2012</v>
      </c>
      <c r="F616">
        <v>6.1825723752289701</v>
      </c>
      <c r="G616">
        <v>51.589867886417899</v>
      </c>
    </row>
    <row r="617" spans="1:7" x14ac:dyDescent="0.25">
      <c r="A617">
        <v>163</v>
      </c>
      <c r="B617">
        <v>2013</v>
      </c>
      <c r="C617" t="s">
        <v>40</v>
      </c>
      <c r="D617" t="s">
        <v>40</v>
      </c>
      <c r="E617">
        <v>2013</v>
      </c>
      <c r="F617">
        <v>6.2067289543961497</v>
      </c>
      <c r="G617">
        <v>51.791440128542298</v>
      </c>
    </row>
    <row r="618" spans="1:7" x14ac:dyDescent="0.25">
      <c r="A618">
        <v>163</v>
      </c>
      <c r="B618">
        <v>2014</v>
      </c>
      <c r="C618" t="s">
        <v>40</v>
      </c>
      <c r="D618" t="s">
        <v>40</v>
      </c>
      <c r="E618">
        <v>2014</v>
      </c>
      <c r="F618">
        <v>3.74182541128777</v>
      </c>
      <c r="G618">
        <v>31.223294642655901</v>
      </c>
    </row>
    <row r="619" spans="1:7" x14ac:dyDescent="0.25">
      <c r="A619">
        <v>163</v>
      </c>
      <c r="B619">
        <v>2015</v>
      </c>
      <c r="C619" t="s">
        <v>40</v>
      </c>
      <c r="D619" t="s">
        <v>40</v>
      </c>
      <c r="E619">
        <v>2015</v>
      </c>
      <c r="F619">
        <v>8.2471174913380896</v>
      </c>
      <c r="G619">
        <v>68.817261951211094</v>
      </c>
    </row>
    <row r="620" spans="1:7" x14ac:dyDescent="0.25">
      <c r="A620">
        <v>163</v>
      </c>
      <c r="B620">
        <v>2016</v>
      </c>
      <c r="C620" t="s">
        <v>40</v>
      </c>
      <c r="D620" t="s">
        <v>40</v>
      </c>
      <c r="E620">
        <v>2016</v>
      </c>
      <c r="F620">
        <v>4.7154309652680899</v>
      </c>
      <c r="G620">
        <v>39.347450624073602</v>
      </c>
    </row>
    <row r="621" spans="1:7" x14ac:dyDescent="0.25">
      <c r="A621">
        <v>163</v>
      </c>
      <c r="B621">
        <v>2017</v>
      </c>
      <c r="C621" t="s">
        <v>40</v>
      </c>
      <c r="D621" t="s">
        <v>40</v>
      </c>
      <c r="E621">
        <v>2017</v>
      </c>
      <c r="F621">
        <v>4.8012337965743699</v>
      </c>
      <c r="G621">
        <v>40.063423947164601</v>
      </c>
    </row>
    <row r="622" spans="1:7" x14ac:dyDescent="0.25">
      <c r="A622">
        <v>163</v>
      </c>
      <c r="B622">
        <v>2018</v>
      </c>
      <c r="C622">
        <v>3</v>
      </c>
      <c r="D622">
        <v>5</v>
      </c>
      <c r="E622">
        <v>2018</v>
      </c>
      <c r="F622">
        <v>3</v>
      </c>
      <c r="G622">
        <v>36.242303423325801</v>
      </c>
    </row>
    <row r="623" spans="1:7" x14ac:dyDescent="0.25">
      <c r="A623">
        <v>163</v>
      </c>
      <c r="B623">
        <v>2019</v>
      </c>
      <c r="C623">
        <v>0</v>
      </c>
      <c r="D623">
        <v>19</v>
      </c>
      <c r="E623">
        <v>2019</v>
      </c>
      <c r="F623">
        <v>0</v>
      </c>
      <c r="G623">
        <v>58.621833280487003</v>
      </c>
    </row>
    <row r="624" spans="1:7" x14ac:dyDescent="0.25">
      <c r="A624">
        <v>163</v>
      </c>
      <c r="B624">
        <v>2020</v>
      </c>
      <c r="C624" t="s">
        <v>40</v>
      </c>
      <c r="D624" t="s">
        <v>40</v>
      </c>
      <c r="E624">
        <v>2020</v>
      </c>
      <c r="F624">
        <v>2.7435421549988299</v>
      </c>
      <c r="G624">
        <v>22.8932181441868</v>
      </c>
    </row>
    <row r="625" spans="1:7" x14ac:dyDescent="0.25">
      <c r="A625">
        <v>163</v>
      </c>
      <c r="B625">
        <v>2021</v>
      </c>
      <c r="C625" t="s">
        <v>40</v>
      </c>
      <c r="D625" t="s">
        <v>40</v>
      </c>
      <c r="E625">
        <v>2021</v>
      </c>
      <c r="F625">
        <v>3.49939675493279</v>
      </c>
      <c r="G625">
        <v>29.200372651270602</v>
      </c>
    </row>
    <row r="626" spans="1:7" x14ac:dyDescent="0.25">
      <c r="A626">
        <v>164</v>
      </c>
      <c r="B626">
        <v>1971</v>
      </c>
      <c r="C626">
        <v>93</v>
      </c>
      <c r="D626">
        <v>106</v>
      </c>
      <c r="E626">
        <v>1971</v>
      </c>
      <c r="F626">
        <v>93</v>
      </c>
      <c r="G626">
        <v>106</v>
      </c>
    </row>
    <row r="627" spans="1:7" x14ac:dyDescent="0.25">
      <c r="A627">
        <v>164</v>
      </c>
      <c r="B627">
        <v>1972</v>
      </c>
      <c r="C627">
        <v>6</v>
      </c>
      <c r="D627">
        <v>17</v>
      </c>
      <c r="E627">
        <v>1972</v>
      </c>
      <c r="F627">
        <v>6</v>
      </c>
      <c r="G627">
        <v>17.695399555529299</v>
      </c>
    </row>
    <row r="628" spans="1:7" x14ac:dyDescent="0.25">
      <c r="A628">
        <v>164</v>
      </c>
      <c r="B628">
        <v>1973</v>
      </c>
      <c r="C628">
        <v>3</v>
      </c>
      <c r="D628">
        <v>6</v>
      </c>
      <c r="E628">
        <v>1973</v>
      </c>
      <c r="F628">
        <v>3</v>
      </c>
      <c r="G628">
        <v>22.710123270136101</v>
      </c>
    </row>
    <row r="629" spans="1:7" x14ac:dyDescent="0.25">
      <c r="A629">
        <v>164</v>
      </c>
      <c r="B629">
        <v>1974</v>
      </c>
      <c r="C629">
        <v>59</v>
      </c>
      <c r="D629">
        <v>59</v>
      </c>
      <c r="E629">
        <v>1974</v>
      </c>
      <c r="F629">
        <v>59</v>
      </c>
      <c r="G629">
        <v>59</v>
      </c>
    </row>
    <row r="630" spans="1:7" x14ac:dyDescent="0.25">
      <c r="A630">
        <v>164</v>
      </c>
      <c r="B630">
        <v>1975</v>
      </c>
      <c r="C630">
        <v>0</v>
      </c>
      <c r="D630">
        <v>6</v>
      </c>
      <c r="E630">
        <v>1975</v>
      </c>
      <c r="F630">
        <v>0</v>
      </c>
      <c r="G630">
        <v>6.8392923158793897</v>
      </c>
    </row>
    <row r="631" spans="1:7" x14ac:dyDescent="0.25">
      <c r="A631">
        <v>164</v>
      </c>
      <c r="B631">
        <v>1976</v>
      </c>
      <c r="C631">
        <v>1</v>
      </c>
      <c r="D631">
        <v>1</v>
      </c>
      <c r="E631">
        <v>1976</v>
      </c>
      <c r="F631">
        <v>1</v>
      </c>
      <c r="G631">
        <v>1.9072179548649399</v>
      </c>
    </row>
    <row r="632" spans="1:7" x14ac:dyDescent="0.25">
      <c r="A632">
        <v>164</v>
      </c>
      <c r="B632">
        <v>1977</v>
      </c>
      <c r="C632">
        <v>0</v>
      </c>
      <c r="D632">
        <v>0</v>
      </c>
      <c r="E632">
        <v>1977</v>
      </c>
      <c r="F632">
        <v>0</v>
      </c>
      <c r="G632">
        <v>0.62859852349072498</v>
      </c>
    </row>
    <row r="633" spans="1:7" x14ac:dyDescent="0.25">
      <c r="A633">
        <v>164</v>
      </c>
      <c r="B633">
        <v>1978</v>
      </c>
      <c r="C633">
        <v>0</v>
      </c>
      <c r="D633">
        <v>0</v>
      </c>
      <c r="E633">
        <v>1978</v>
      </c>
      <c r="F633">
        <v>0</v>
      </c>
      <c r="G633">
        <v>1.36550992204113</v>
      </c>
    </row>
    <row r="634" spans="1:7" x14ac:dyDescent="0.25">
      <c r="A634">
        <v>164</v>
      </c>
      <c r="B634">
        <v>1979</v>
      </c>
      <c r="C634">
        <v>0</v>
      </c>
      <c r="D634">
        <v>0</v>
      </c>
      <c r="E634">
        <v>1979</v>
      </c>
      <c r="F634">
        <v>0</v>
      </c>
      <c r="G634">
        <v>17.6277233269882</v>
      </c>
    </row>
    <row r="635" spans="1:7" x14ac:dyDescent="0.25">
      <c r="A635">
        <v>164</v>
      </c>
      <c r="B635">
        <v>1980</v>
      </c>
      <c r="C635" t="s">
        <v>40</v>
      </c>
      <c r="D635" t="s">
        <v>40</v>
      </c>
      <c r="E635">
        <v>1980</v>
      </c>
      <c r="F635">
        <v>23.8282379140736</v>
      </c>
      <c r="G635">
        <v>67.379573523264497</v>
      </c>
    </row>
    <row r="636" spans="1:7" x14ac:dyDescent="0.25">
      <c r="A636">
        <v>164</v>
      </c>
      <c r="B636">
        <v>1981</v>
      </c>
      <c r="C636">
        <v>0</v>
      </c>
      <c r="D636">
        <v>0</v>
      </c>
      <c r="E636">
        <v>1981</v>
      </c>
      <c r="F636">
        <v>0</v>
      </c>
      <c r="G636">
        <v>27.189889612006599</v>
      </c>
    </row>
    <row r="637" spans="1:7" x14ac:dyDescent="0.25">
      <c r="A637">
        <v>164</v>
      </c>
      <c r="B637">
        <v>1982</v>
      </c>
      <c r="C637" t="s">
        <v>40</v>
      </c>
      <c r="D637" t="s">
        <v>40</v>
      </c>
      <c r="E637">
        <v>1982</v>
      </c>
      <c r="F637">
        <v>20.6110602645299</v>
      </c>
      <c r="G637">
        <v>58.282297528063403</v>
      </c>
    </row>
    <row r="638" spans="1:7" x14ac:dyDescent="0.25">
      <c r="A638">
        <v>164</v>
      </c>
      <c r="B638">
        <v>1983</v>
      </c>
      <c r="C638" t="s">
        <v>40</v>
      </c>
      <c r="D638" t="s">
        <v>40</v>
      </c>
      <c r="E638">
        <v>1983</v>
      </c>
      <c r="F638">
        <v>31.6611859769082</v>
      </c>
      <c r="G638">
        <v>89.528953786725793</v>
      </c>
    </row>
    <row r="639" spans="1:7" x14ac:dyDescent="0.25">
      <c r="A639">
        <v>164</v>
      </c>
      <c r="B639">
        <v>1984</v>
      </c>
      <c r="C639">
        <v>0</v>
      </c>
      <c r="D639">
        <v>0</v>
      </c>
      <c r="E639">
        <v>1984</v>
      </c>
      <c r="F639">
        <v>0</v>
      </c>
      <c r="G639">
        <v>34.073796141010497</v>
      </c>
    </row>
    <row r="640" spans="1:7" x14ac:dyDescent="0.25">
      <c r="A640">
        <v>164</v>
      </c>
      <c r="B640">
        <v>1985</v>
      </c>
      <c r="C640" t="s">
        <v>40</v>
      </c>
      <c r="D640" t="s">
        <v>40</v>
      </c>
      <c r="E640">
        <v>1985</v>
      </c>
      <c r="F640">
        <v>13.8022400019314</v>
      </c>
      <c r="G640">
        <v>39.028863594587897</v>
      </c>
    </row>
    <row r="641" spans="1:7" x14ac:dyDescent="0.25">
      <c r="A641">
        <v>164</v>
      </c>
      <c r="B641">
        <v>1986</v>
      </c>
      <c r="C641" t="s">
        <v>40</v>
      </c>
      <c r="D641" t="s">
        <v>40</v>
      </c>
      <c r="E641">
        <v>1986</v>
      </c>
      <c r="F641">
        <v>5.6052838244153502</v>
      </c>
      <c r="G641">
        <v>15.850170539070399</v>
      </c>
    </row>
    <row r="642" spans="1:7" x14ac:dyDescent="0.25">
      <c r="A642">
        <v>164</v>
      </c>
      <c r="B642">
        <v>1987</v>
      </c>
      <c r="C642" t="s">
        <v>40</v>
      </c>
      <c r="D642" t="s">
        <v>40</v>
      </c>
      <c r="E642">
        <v>1987</v>
      </c>
      <c r="F642">
        <v>11.4640406998231</v>
      </c>
      <c r="G642">
        <v>32.417091780596103</v>
      </c>
    </row>
    <row r="643" spans="1:7" x14ac:dyDescent="0.25">
      <c r="A643">
        <v>164</v>
      </c>
      <c r="B643">
        <v>1988</v>
      </c>
      <c r="C643" t="s">
        <v>40</v>
      </c>
      <c r="D643" t="s">
        <v>40</v>
      </c>
      <c r="E643">
        <v>1988</v>
      </c>
      <c r="F643">
        <v>6.49093786685967</v>
      </c>
      <c r="G643">
        <v>18.354551777752199</v>
      </c>
    </row>
    <row r="644" spans="1:7" x14ac:dyDescent="0.25">
      <c r="A644">
        <v>164</v>
      </c>
      <c r="B644">
        <v>1989</v>
      </c>
      <c r="C644">
        <v>12</v>
      </c>
      <c r="D644">
        <v>147</v>
      </c>
      <c r="E644">
        <v>1989</v>
      </c>
      <c r="F644">
        <v>12</v>
      </c>
      <c r="G644">
        <v>149.87096586056799</v>
      </c>
    </row>
    <row r="645" spans="1:7" x14ac:dyDescent="0.25">
      <c r="A645">
        <v>164</v>
      </c>
      <c r="B645">
        <v>1990</v>
      </c>
      <c r="C645">
        <v>0</v>
      </c>
      <c r="D645">
        <v>0</v>
      </c>
      <c r="E645">
        <v>1990</v>
      </c>
      <c r="F645">
        <v>0</v>
      </c>
      <c r="G645">
        <v>1.2139115297776999</v>
      </c>
    </row>
    <row r="646" spans="1:7" x14ac:dyDescent="0.25">
      <c r="A646">
        <v>164</v>
      </c>
      <c r="B646">
        <v>1991</v>
      </c>
      <c r="C646">
        <v>9</v>
      </c>
      <c r="D646">
        <v>18</v>
      </c>
      <c r="E646">
        <v>1991</v>
      </c>
      <c r="F646">
        <v>9</v>
      </c>
      <c r="G646">
        <v>29.2828426629383</v>
      </c>
    </row>
    <row r="647" spans="1:7" x14ac:dyDescent="0.25">
      <c r="A647">
        <v>164</v>
      </c>
      <c r="B647">
        <v>1992</v>
      </c>
      <c r="C647">
        <v>2</v>
      </c>
      <c r="D647">
        <v>7</v>
      </c>
      <c r="E647">
        <v>1992</v>
      </c>
      <c r="F647">
        <v>2</v>
      </c>
      <c r="G647">
        <v>28.688763333909701</v>
      </c>
    </row>
    <row r="648" spans="1:7" x14ac:dyDescent="0.25">
      <c r="A648">
        <v>164</v>
      </c>
      <c r="B648">
        <v>1993</v>
      </c>
      <c r="C648">
        <v>0</v>
      </c>
      <c r="D648">
        <v>0</v>
      </c>
      <c r="E648">
        <v>1993</v>
      </c>
      <c r="F648">
        <v>0</v>
      </c>
      <c r="G648">
        <v>94.367581920897706</v>
      </c>
    </row>
    <row r="649" spans="1:7" x14ac:dyDescent="0.25">
      <c r="A649">
        <v>164</v>
      </c>
      <c r="B649">
        <v>1994</v>
      </c>
      <c r="C649">
        <v>39</v>
      </c>
      <c r="D649">
        <v>211</v>
      </c>
      <c r="E649">
        <v>1994</v>
      </c>
      <c r="F649">
        <v>39</v>
      </c>
      <c r="G649">
        <v>211</v>
      </c>
    </row>
    <row r="650" spans="1:7" x14ac:dyDescent="0.25">
      <c r="A650">
        <v>164</v>
      </c>
      <c r="B650">
        <v>1995</v>
      </c>
      <c r="C650">
        <v>8</v>
      </c>
      <c r="D650">
        <v>13</v>
      </c>
      <c r="E650">
        <v>1995</v>
      </c>
      <c r="F650">
        <v>8</v>
      </c>
      <c r="G650">
        <v>14.2842349546434</v>
      </c>
    </row>
    <row r="651" spans="1:7" x14ac:dyDescent="0.25">
      <c r="A651">
        <v>164</v>
      </c>
      <c r="B651">
        <v>1999</v>
      </c>
      <c r="C651" t="s">
        <v>40</v>
      </c>
      <c r="D651" t="s">
        <v>40</v>
      </c>
      <c r="E651">
        <v>1999</v>
      </c>
      <c r="F651">
        <v>31.689736964183599</v>
      </c>
      <c r="G651">
        <v>89.609688389264804</v>
      </c>
    </row>
    <row r="652" spans="1:7" x14ac:dyDescent="0.25">
      <c r="A652">
        <v>164</v>
      </c>
      <c r="B652">
        <v>2000</v>
      </c>
      <c r="C652" t="s">
        <v>40</v>
      </c>
      <c r="D652" t="s">
        <v>40</v>
      </c>
      <c r="E652">
        <v>2000</v>
      </c>
      <c r="F652">
        <v>11.3813180012553</v>
      </c>
      <c r="G652">
        <v>32.183175306651201</v>
      </c>
    </row>
    <row r="653" spans="1:7" x14ac:dyDescent="0.25">
      <c r="A653">
        <v>164</v>
      </c>
      <c r="B653">
        <v>2001</v>
      </c>
      <c r="C653" t="s">
        <v>40</v>
      </c>
      <c r="D653" t="s">
        <v>40</v>
      </c>
      <c r="E653">
        <v>2001</v>
      </c>
      <c r="F653">
        <v>12.776345727348399</v>
      </c>
      <c r="G653">
        <v>36.1279224744518</v>
      </c>
    </row>
    <row r="654" spans="1:7" x14ac:dyDescent="0.25">
      <c r="A654">
        <v>164</v>
      </c>
      <c r="B654">
        <v>2002</v>
      </c>
      <c r="C654" t="s">
        <v>40</v>
      </c>
      <c r="D654" t="s">
        <v>40</v>
      </c>
      <c r="E654">
        <v>2002</v>
      </c>
      <c r="F654">
        <v>15.867232263691401</v>
      </c>
      <c r="G654">
        <v>44.868082742331801</v>
      </c>
    </row>
    <row r="655" spans="1:7" x14ac:dyDescent="0.25">
      <c r="A655">
        <v>164</v>
      </c>
      <c r="B655">
        <v>2003</v>
      </c>
      <c r="C655" t="s">
        <v>40</v>
      </c>
      <c r="D655" t="s">
        <v>40</v>
      </c>
      <c r="E655">
        <v>2003</v>
      </c>
      <c r="F655">
        <v>13.3740040913664</v>
      </c>
      <c r="G655">
        <v>37.817932728741802</v>
      </c>
    </row>
    <row r="656" spans="1:7" x14ac:dyDescent="0.25">
      <c r="A656">
        <v>164</v>
      </c>
      <c r="B656">
        <v>2004</v>
      </c>
      <c r="C656" t="s">
        <v>40</v>
      </c>
      <c r="D656" t="s">
        <v>40</v>
      </c>
      <c r="E656">
        <v>2004</v>
      </c>
      <c r="F656">
        <v>19.990868994309398</v>
      </c>
      <c r="G656">
        <v>56.528570937561803</v>
      </c>
    </row>
    <row r="657" spans="1:7" x14ac:dyDescent="0.25">
      <c r="A657">
        <v>164</v>
      </c>
      <c r="B657">
        <v>2005</v>
      </c>
      <c r="C657" t="s">
        <v>40</v>
      </c>
      <c r="D657" t="s">
        <v>40</v>
      </c>
      <c r="E657">
        <v>2005</v>
      </c>
      <c r="F657">
        <v>7.64266729496061</v>
      </c>
      <c r="G657">
        <v>21.611319678683699</v>
      </c>
    </row>
    <row r="658" spans="1:7" x14ac:dyDescent="0.25">
      <c r="A658">
        <v>164</v>
      </c>
      <c r="B658">
        <v>2006</v>
      </c>
      <c r="C658" t="s">
        <v>40</v>
      </c>
      <c r="D658" t="s">
        <v>40</v>
      </c>
      <c r="E658">
        <v>2006</v>
      </c>
      <c r="F658">
        <v>9.4679694920522692</v>
      </c>
      <c r="G658">
        <v>26.772762378878198</v>
      </c>
    </row>
    <row r="659" spans="1:7" x14ac:dyDescent="0.25">
      <c r="A659">
        <v>164</v>
      </c>
      <c r="B659">
        <v>2007</v>
      </c>
      <c r="C659" t="s">
        <v>40</v>
      </c>
      <c r="D659" t="s">
        <v>40</v>
      </c>
      <c r="E659">
        <v>2007</v>
      </c>
      <c r="F659">
        <v>5.7716665843018804</v>
      </c>
      <c r="G659">
        <v>16.3206544072134</v>
      </c>
    </row>
    <row r="660" spans="1:7" x14ac:dyDescent="0.25">
      <c r="A660">
        <v>164</v>
      </c>
      <c r="B660">
        <v>2008</v>
      </c>
      <c r="C660" t="s">
        <v>40</v>
      </c>
      <c r="D660" t="s">
        <v>40</v>
      </c>
      <c r="E660">
        <v>2008</v>
      </c>
      <c r="F660">
        <v>17.570149144557401</v>
      </c>
      <c r="G660">
        <v>49.683454148427302</v>
      </c>
    </row>
    <row r="661" spans="1:7" x14ac:dyDescent="0.25">
      <c r="A661">
        <v>164</v>
      </c>
      <c r="B661">
        <v>2009</v>
      </c>
      <c r="C661" t="s">
        <v>40</v>
      </c>
      <c r="D661" t="s">
        <v>40</v>
      </c>
      <c r="E661">
        <v>2009</v>
      </c>
      <c r="F661">
        <v>37.652367270844998</v>
      </c>
      <c r="G661">
        <v>106.470334888849</v>
      </c>
    </row>
    <row r="662" spans="1:7" x14ac:dyDescent="0.25">
      <c r="A662">
        <v>164</v>
      </c>
      <c r="B662">
        <v>2010</v>
      </c>
      <c r="C662" t="s">
        <v>40</v>
      </c>
      <c r="D662" t="s">
        <v>40</v>
      </c>
      <c r="E662">
        <v>2010</v>
      </c>
      <c r="F662">
        <v>14.8146930856362</v>
      </c>
      <c r="G662">
        <v>41.891797235905301</v>
      </c>
    </row>
    <row r="663" spans="1:7" x14ac:dyDescent="0.25">
      <c r="A663">
        <v>164</v>
      </c>
      <c r="B663">
        <v>2011</v>
      </c>
      <c r="C663">
        <v>107</v>
      </c>
      <c r="D663">
        <v>186</v>
      </c>
      <c r="E663">
        <v>2011</v>
      </c>
      <c r="F663">
        <v>107</v>
      </c>
      <c r="G663">
        <v>198.99855388652901</v>
      </c>
    </row>
    <row r="664" spans="1:7" x14ac:dyDescent="0.25">
      <c r="A664">
        <v>164</v>
      </c>
      <c r="B664">
        <v>2012</v>
      </c>
      <c r="C664" t="s">
        <v>40</v>
      </c>
      <c r="D664" t="s">
        <v>40</v>
      </c>
      <c r="E664">
        <v>2012</v>
      </c>
      <c r="F664">
        <v>28.2263588538347</v>
      </c>
      <c r="G664">
        <v>79.816226740252603</v>
      </c>
    </row>
    <row r="665" spans="1:7" x14ac:dyDescent="0.25">
      <c r="A665">
        <v>164</v>
      </c>
      <c r="B665">
        <v>2013</v>
      </c>
      <c r="C665" t="s">
        <v>40</v>
      </c>
      <c r="D665" t="s">
        <v>40</v>
      </c>
      <c r="E665">
        <v>2013</v>
      </c>
      <c r="F665">
        <v>28.336645031087301</v>
      </c>
      <c r="G665">
        <v>80.128085159629606</v>
      </c>
    </row>
    <row r="666" spans="1:7" x14ac:dyDescent="0.25">
      <c r="A666">
        <v>164</v>
      </c>
      <c r="B666">
        <v>2014</v>
      </c>
      <c r="C666" t="s">
        <v>40</v>
      </c>
      <c r="D666" t="s">
        <v>40</v>
      </c>
      <c r="E666">
        <v>2014</v>
      </c>
      <c r="F666">
        <v>17.083197804735001</v>
      </c>
      <c r="G666">
        <v>48.306492447390902</v>
      </c>
    </row>
    <row r="667" spans="1:7" x14ac:dyDescent="0.25">
      <c r="A667">
        <v>164</v>
      </c>
      <c r="B667">
        <v>2015</v>
      </c>
      <c r="C667" t="s">
        <v>40</v>
      </c>
      <c r="D667" t="s">
        <v>40</v>
      </c>
      <c r="E667">
        <v>2015</v>
      </c>
      <c r="F667">
        <v>37.651981035435298</v>
      </c>
      <c r="G667">
        <v>106.46924298664599</v>
      </c>
    </row>
    <row r="668" spans="1:7" x14ac:dyDescent="0.25">
      <c r="A668">
        <v>164</v>
      </c>
      <c r="B668">
        <v>2016</v>
      </c>
      <c r="C668" t="s">
        <v>40</v>
      </c>
      <c r="D668" t="s">
        <v>40</v>
      </c>
      <c r="E668">
        <v>2016</v>
      </c>
      <c r="F668">
        <v>21.528166352117399</v>
      </c>
      <c r="G668">
        <v>60.875616976190997</v>
      </c>
    </row>
    <row r="669" spans="1:7" x14ac:dyDescent="0.25">
      <c r="A669">
        <v>164</v>
      </c>
      <c r="B669">
        <v>2017</v>
      </c>
      <c r="C669" t="s">
        <v>40</v>
      </c>
      <c r="D669" t="s">
        <v>40</v>
      </c>
      <c r="E669">
        <v>2017</v>
      </c>
      <c r="F669">
        <v>21.9198967453137</v>
      </c>
      <c r="G669">
        <v>61.983320692478301</v>
      </c>
    </row>
    <row r="670" spans="1:7" x14ac:dyDescent="0.25">
      <c r="A670">
        <v>164</v>
      </c>
      <c r="B670">
        <v>2018</v>
      </c>
      <c r="C670">
        <v>1</v>
      </c>
      <c r="D670">
        <v>6</v>
      </c>
      <c r="E670">
        <v>2018</v>
      </c>
      <c r="F670">
        <v>1</v>
      </c>
      <c r="G670">
        <v>37.242303423325801</v>
      </c>
    </row>
    <row r="671" spans="1:7" x14ac:dyDescent="0.25">
      <c r="A671">
        <v>164</v>
      </c>
      <c r="B671">
        <v>2019</v>
      </c>
      <c r="C671">
        <v>86</v>
      </c>
      <c r="D671">
        <v>105</v>
      </c>
      <c r="E671">
        <v>2019</v>
      </c>
      <c r="F671">
        <v>86</v>
      </c>
      <c r="G671">
        <v>144.62183328048701</v>
      </c>
    </row>
    <row r="672" spans="1:7" x14ac:dyDescent="0.25">
      <c r="A672">
        <v>164</v>
      </c>
      <c r="B672">
        <v>2020</v>
      </c>
      <c r="C672" t="s">
        <v>40</v>
      </c>
      <c r="D672" t="s">
        <v>40</v>
      </c>
      <c r="E672">
        <v>2020</v>
      </c>
      <c r="F672">
        <v>12.5255639075634</v>
      </c>
      <c r="G672">
        <v>35.418782051750199</v>
      </c>
    </row>
    <row r="673" spans="1:7" x14ac:dyDescent="0.25">
      <c r="A673">
        <v>164</v>
      </c>
      <c r="B673">
        <v>2021</v>
      </c>
      <c r="C673" t="s">
        <v>40</v>
      </c>
      <c r="D673" t="s">
        <v>40</v>
      </c>
      <c r="E673">
        <v>2021</v>
      </c>
      <c r="F673">
        <v>15.9763966491399</v>
      </c>
      <c r="G673">
        <v>45.176769300410498</v>
      </c>
    </row>
    <row r="674" spans="1:7" x14ac:dyDescent="0.25">
      <c r="A674">
        <v>165</v>
      </c>
      <c r="B674">
        <v>1971</v>
      </c>
      <c r="C674">
        <v>2</v>
      </c>
      <c r="D674">
        <v>108</v>
      </c>
      <c r="E674">
        <v>1971</v>
      </c>
      <c r="F674">
        <v>2</v>
      </c>
      <c r="G674">
        <v>108</v>
      </c>
    </row>
    <row r="675" spans="1:7" x14ac:dyDescent="0.25">
      <c r="A675">
        <v>165</v>
      </c>
      <c r="B675">
        <v>1972</v>
      </c>
      <c r="C675">
        <v>0</v>
      </c>
      <c r="D675">
        <v>17</v>
      </c>
      <c r="E675">
        <v>1972</v>
      </c>
      <c r="F675">
        <v>0</v>
      </c>
      <c r="G675">
        <v>17.695399555529299</v>
      </c>
    </row>
    <row r="676" spans="1:7" x14ac:dyDescent="0.25">
      <c r="A676">
        <v>165</v>
      </c>
      <c r="B676">
        <v>1973</v>
      </c>
      <c r="C676">
        <v>11</v>
      </c>
      <c r="D676">
        <v>17</v>
      </c>
      <c r="E676">
        <v>1973</v>
      </c>
      <c r="F676">
        <v>11</v>
      </c>
      <c r="G676">
        <v>33.710123270136101</v>
      </c>
    </row>
    <row r="677" spans="1:7" x14ac:dyDescent="0.25">
      <c r="A677">
        <v>165</v>
      </c>
      <c r="B677">
        <v>1974</v>
      </c>
      <c r="C677">
        <v>59</v>
      </c>
      <c r="D677">
        <v>118</v>
      </c>
      <c r="E677">
        <v>1974</v>
      </c>
      <c r="F677">
        <v>59</v>
      </c>
      <c r="G677">
        <v>118</v>
      </c>
    </row>
    <row r="678" spans="1:7" x14ac:dyDescent="0.25">
      <c r="A678">
        <v>165</v>
      </c>
      <c r="B678">
        <v>1975</v>
      </c>
      <c r="C678">
        <v>0</v>
      </c>
      <c r="D678">
        <v>6</v>
      </c>
      <c r="E678">
        <v>1975</v>
      </c>
      <c r="F678">
        <v>0</v>
      </c>
      <c r="G678">
        <v>6.8392923158793897</v>
      </c>
    </row>
    <row r="679" spans="1:7" x14ac:dyDescent="0.25">
      <c r="A679">
        <v>165</v>
      </c>
      <c r="B679">
        <v>1976</v>
      </c>
      <c r="C679">
        <v>0</v>
      </c>
      <c r="D679">
        <v>1</v>
      </c>
      <c r="E679">
        <v>1976</v>
      </c>
      <c r="F679">
        <v>0</v>
      </c>
      <c r="G679">
        <v>1.9072179548649399</v>
      </c>
    </row>
    <row r="680" spans="1:7" x14ac:dyDescent="0.25">
      <c r="A680">
        <v>165</v>
      </c>
      <c r="B680">
        <v>1977</v>
      </c>
      <c r="C680">
        <v>13</v>
      </c>
      <c r="D680">
        <v>13</v>
      </c>
      <c r="E680">
        <v>1977</v>
      </c>
      <c r="F680">
        <v>13</v>
      </c>
      <c r="G680">
        <v>13.6285985234907</v>
      </c>
    </row>
    <row r="681" spans="1:7" x14ac:dyDescent="0.25">
      <c r="A681">
        <v>165</v>
      </c>
      <c r="B681">
        <v>1978</v>
      </c>
      <c r="C681">
        <v>0</v>
      </c>
      <c r="D681">
        <v>0</v>
      </c>
      <c r="E681">
        <v>1978</v>
      </c>
      <c r="F681">
        <v>0</v>
      </c>
      <c r="G681">
        <v>1.36550992204113</v>
      </c>
    </row>
    <row r="682" spans="1:7" x14ac:dyDescent="0.25">
      <c r="A682">
        <v>165</v>
      </c>
      <c r="B682">
        <v>1979</v>
      </c>
      <c r="C682">
        <v>2</v>
      </c>
      <c r="D682">
        <v>2</v>
      </c>
      <c r="E682">
        <v>1979</v>
      </c>
      <c r="F682">
        <v>2</v>
      </c>
      <c r="G682">
        <v>19.6277233269882</v>
      </c>
    </row>
    <row r="683" spans="1:7" x14ac:dyDescent="0.25">
      <c r="A683">
        <v>165</v>
      </c>
      <c r="B683">
        <v>1980</v>
      </c>
      <c r="C683" t="s">
        <v>40</v>
      </c>
      <c r="D683" t="s">
        <v>40</v>
      </c>
      <c r="E683">
        <v>1980</v>
      </c>
      <c r="F683">
        <v>14.934599819384699</v>
      </c>
      <c r="G683">
        <v>82.314173342649198</v>
      </c>
    </row>
    <row r="684" spans="1:7" x14ac:dyDescent="0.25">
      <c r="A684">
        <v>165</v>
      </c>
      <c r="B684">
        <v>1981</v>
      </c>
      <c r="C684">
        <v>0</v>
      </c>
      <c r="D684">
        <v>0</v>
      </c>
      <c r="E684">
        <v>1981</v>
      </c>
      <c r="F684">
        <v>0</v>
      </c>
      <c r="G684">
        <v>27.189889612006599</v>
      </c>
    </row>
    <row r="685" spans="1:7" x14ac:dyDescent="0.25">
      <c r="A685">
        <v>165</v>
      </c>
      <c r="B685">
        <v>1982</v>
      </c>
      <c r="C685" t="s">
        <v>40</v>
      </c>
      <c r="D685" t="s">
        <v>40</v>
      </c>
      <c r="E685">
        <v>1982</v>
      </c>
      <c r="F685">
        <v>12.9181997432608</v>
      </c>
      <c r="G685">
        <v>71.200497271324195</v>
      </c>
    </row>
    <row r="686" spans="1:7" x14ac:dyDescent="0.25">
      <c r="A686">
        <v>165</v>
      </c>
      <c r="B686">
        <v>1983</v>
      </c>
      <c r="C686" t="s">
        <v>40</v>
      </c>
      <c r="D686" t="s">
        <v>40</v>
      </c>
      <c r="E686">
        <v>1983</v>
      </c>
      <c r="F686">
        <v>19.843982760158099</v>
      </c>
      <c r="G686">
        <v>109.372936546883</v>
      </c>
    </row>
    <row r="687" spans="1:7" x14ac:dyDescent="0.25">
      <c r="A687">
        <v>165</v>
      </c>
      <c r="B687">
        <v>1984</v>
      </c>
      <c r="C687">
        <v>0</v>
      </c>
      <c r="D687">
        <v>0</v>
      </c>
      <c r="E687">
        <v>1984</v>
      </c>
      <c r="F687">
        <v>0</v>
      </c>
      <c r="G687">
        <v>34.073796141010497</v>
      </c>
    </row>
    <row r="688" spans="1:7" x14ac:dyDescent="0.25">
      <c r="A688">
        <v>165</v>
      </c>
      <c r="B688">
        <v>1985</v>
      </c>
      <c r="C688" t="s">
        <v>40</v>
      </c>
      <c r="D688" t="s">
        <v>40</v>
      </c>
      <c r="E688">
        <v>1985</v>
      </c>
      <c r="F688">
        <v>8.6506997195126107</v>
      </c>
      <c r="G688">
        <v>47.679563314100498</v>
      </c>
    </row>
    <row r="689" spans="1:7" x14ac:dyDescent="0.25">
      <c r="A689">
        <v>165</v>
      </c>
      <c r="B689">
        <v>1986</v>
      </c>
      <c r="C689" t="s">
        <v>40</v>
      </c>
      <c r="D689" t="s">
        <v>40</v>
      </c>
      <c r="E689">
        <v>1986</v>
      </c>
      <c r="F689">
        <v>3.5131708476221801</v>
      </c>
      <c r="G689">
        <v>19.3633413866926</v>
      </c>
    </row>
    <row r="690" spans="1:7" x14ac:dyDescent="0.25">
      <c r="A690">
        <v>165</v>
      </c>
      <c r="B690">
        <v>1987</v>
      </c>
      <c r="C690" t="s">
        <v>40</v>
      </c>
      <c r="D690" t="s">
        <v>40</v>
      </c>
      <c r="E690">
        <v>1987</v>
      </c>
      <c r="F690">
        <v>7.1852086067067704</v>
      </c>
      <c r="G690">
        <v>39.602300387302797</v>
      </c>
    </row>
    <row r="691" spans="1:7" x14ac:dyDescent="0.25">
      <c r="A691">
        <v>165</v>
      </c>
      <c r="B691">
        <v>1988</v>
      </c>
      <c r="C691" t="s">
        <v>40</v>
      </c>
      <c r="D691" t="s">
        <v>40</v>
      </c>
      <c r="E691">
        <v>1988</v>
      </c>
      <c r="F691">
        <v>4.0682638740318797</v>
      </c>
      <c r="G691">
        <v>22.422815651784099</v>
      </c>
    </row>
    <row r="692" spans="1:7" x14ac:dyDescent="0.25">
      <c r="A692">
        <v>165</v>
      </c>
      <c r="B692">
        <v>1989</v>
      </c>
      <c r="C692">
        <v>107</v>
      </c>
      <c r="D692">
        <v>254</v>
      </c>
      <c r="E692">
        <v>1989</v>
      </c>
      <c r="F692">
        <v>107</v>
      </c>
      <c r="G692">
        <v>256.87096586056799</v>
      </c>
    </row>
    <row r="693" spans="1:7" x14ac:dyDescent="0.25">
      <c r="A693">
        <v>165</v>
      </c>
      <c r="B693">
        <v>1990</v>
      </c>
      <c r="C693">
        <v>1</v>
      </c>
      <c r="D693">
        <v>1</v>
      </c>
      <c r="E693">
        <v>1990</v>
      </c>
      <c r="F693">
        <v>1</v>
      </c>
      <c r="G693">
        <v>2.2139115297776999</v>
      </c>
    </row>
    <row r="694" spans="1:7" x14ac:dyDescent="0.25">
      <c r="A694">
        <v>165</v>
      </c>
      <c r="B694">
        <v>1991</v>
      </c>
      <c r="C694">
        <v>12</v>
      </c>
      <c r="D694">
        <v>30</v>
      </c>
      <c r="E694">
        <v>1991</v>
      </c>
      <c r="F694">
        <v>12</v>
      </c>
      <c r="G694">
        <v>41.2828426629383</v>
      </c>
    </row>
    <row r="695" spans="1:7" x14ac:dyDescent="0.25">
      <c r="A695">
        <v>165</v>
      </c>
      <c r="B695">
        <v>1992</v>
      </c>
      <c r="C695">
        <v>3</v>
      </c>
      <c r="D695">
        <v>10</v>
      </c>
      <c r="E695">
        <v>1992</v>
      </c>
      <c r="F695">
        <v>3</v>
      </c>
      <c r="G695">
        <v>31.688763333909701</v>
      </c>
    </row>
    <row r="696" spans="1:7" x14ac:dyDescent="0.25">
      <c r="A696">
        <v>165</v>
      </c>
      <c r="B696">
        <v>1993</v>
      </c>
      <c r="C696">
        <v>3</v>
      </c>
      <c r="D696">
        <v>3</v>
      </c>
      <c r="E696">
        <v>1993</v>
      </c>
      <c r="F696">
        <v>3</v>
      </c>
      <c r="G696">
        <v>97.367581920897706</v>
      </c>
    </row>
    <row r="697" spans="1:7" x14ac:dyDescent="0.25">
      <c r="A697">
        <v>165</v>
      </c>
      <c r="B697">
        <v>1994</v>
      </c>
      <c r="C697">
        <v>0</v>
      </c>
      <c r="D697">
        <v>211</v>
      </c>
      <c r="E697">
        <v>1994</v>
      </c>
      <c r="F697">
        <v>0</v>
      </c>
      <c r="G697">
        <v>211</v>
      </c>
    </row>
    <row r="698" spans="1:7" x14ac:dyDescent="0.25">
      <c r="A698">
        <v>165</v>
      </c>
      <c r="B698">
        <v>1995</v>
      </c>
      <c r="C698">
        <v>8</v>
      </c>
      <c r="D698">
        <v>21</v>
      </c>
      <c r="E698">
        <v>1995</v>
      </c>
      <c r="F698">
        <v>8</v>
      </c>
      <c r="G698">
        <v>22.284234954643399</v>
      </c>
    </row>
    <row r="699" spans="1:7" x14ac:dyDescent="0.25">
      <c r="A699">
        <v>165</v>
      </c>
      <c r="B699">
        <v>1999</v>
      </c>
      <c r="C699" t="s">
        <v>40</v>
      </c>
      <c r="D699" t="s">
        <v>40</v>
      </c>
      <c r="E699">
        <v>1999</v>
      </c>
      <c r="F699">
        <v>19.861877392996</v>
      </c>
      <c r="G699">
        <v>109.47156578226</v>
      </c>
    </row>
    <row r="700" spans="1:7" x14ac:dyDescent="0.25">
      <c r="A700">
        <v>165</v>
      </c>
      <c r="B700">
        <v>2000</v>
      </c>
      <c r="C700" t="s">
        <v>40</v>
      </c>
      <c r="D700" t="s">
        <v>40</v>
      </c>
      <c r="E700">
        <v>2000</v>
      </c>
      <c r="F700">
        <v>7.1333612824591004</v>
      </c>
      <c r="G700">
        <v>39.316536589110299</v>
      </c>
    </row>
    <row r="701" spans="1:7" x14ac:dyDescent="0.25">
      <c r="A701">
        <v>165</v>
      </c>
      <c r="B701">
        <v>2001</v>
      </c>
      <c r="C701" t="s">
        <v>40</v>
      </c>
      <c r="D701" t="s">
        <v>40</v>
      </c>
      <c r="E701">
        <v>2001</v>
      </c>
      <c r="F701">
        <v>8.0077096459942307</v>
      </c>
      <c r="G701">
        <v>44.135632120445997</v>
      </c>
    </row>
    <row r="702" spans="1:7" x14ac:dyDescent="0.25">
      <c r="A702">
        <v>165</v>
      </c>
      <c r="B702">
        <v>2002</v>
      </c>
      <c r="C702" t="s">
        <v>40</v>
      </c>
      <c r="D702" t="s">
        <v>40</v>
      </c>
      <c r="E702">
        <v>2002</v>
      </c>
      <c r="F702">
        <v>9.9449554328511507</v>
      </c>
      <c r="G702">
        <v>54.813038175183003</v>
      </c>
    </row>
    <row r="703" spans="1:7" x14ac:dyDescent="0.25">
      <c r="A703">
        <v>165</v>
      </c>
      <c r="B703">
        <v>2003</v>
      </c>
      <c r="C703" t="s">
        <v>40</v>
      </c>
      <c r="D703" t="s">
        <v>40</v>
      </c>
      <c r="E703">
        <v>2003</v>
      </c>
      <c r="F703">
        <v>8.3822983389337402</v>
      </c>
      <c r="G703">
        <v>46.200231067675503</v>
      </c>
    </row>
    <row r="704" spans="1:7" x14ac:dyDescent="0.25">
      <c r="A704">
        <v>165</v>
      </c>
      <c r="B704">
        <v>2004</v>
      </c>
      <c r="C704" t="s">
        <v>40</v>
      </c>
      <c r="D704" t="s">
        <v>40</v>
      </c>
      <c r="E704">
        <v>2004</v>
      </c>
      <c r="F704">
        <v>12.5294883133027</v>
      </c>
      <c r="G704">
        <v>69.058059250864503</v>
      </c>
    </row>
    <row r="705" spans="1:7" x14ac:dyDescent="0.25">
      <c r="A705">
        <v>165</v>
      </c>
      <c r="B705">
        <v>2005</v>
      </c>
      <c r="C705" t="s">
        <v>40</v>
      </c>
      <c r="D705" t="s">
        <v>40</v>
      </c>
      <c r="E705">
        <v>2005</v>
      </c>
      <c r="F705">
        <v>4.7901224595044702</v>
      </c>
      <c r="G705">
        <v>26.401442138188099</v>
      </c>
    </row>
    <row r="706" spans="1:7" x14ac:dyDescent="0.25">
      <c r="A706">
        <v>165</v>
      </c>
      <c r="B706">
        <v>2006</v>
      </c>
      <c r="C706" t="s">
        <v>40</v>
      </c>
      <c r="D706" t="s">
        <v>40</v>
      </c>
      <c r="E706">
        <v>2006</v>
      </c>
      <c r="F706">
        <v>5.9341498928896703</v>
      </c>
      <c r="G706">
        <v>32.706912271767898</v>
      </c>
    </row>
    <row r="707" spans="1:7" x14ac:dyDescent="0.25">
      <c r="A707">
        <v>165</v>
      </c>
      <c r="B707">
        <v>2007</v>
      </c>
      <c r="C707" t="s">
        <v>40</v>
      </c>
      <c r="D707" t="s">
        <v>40</v>
      </c>
      <c r="E707">
        <v>2007</v>
      </c>
      <c r="F707">
        <v>3.6174530000102498</v>
      </c>
      <c r="G707">
        <v>19.938107407223701</v>
      </c>
    </row>
    <row r="708" spans="1:7" x14ac:dyDescent="0.25">
      <c r="A708">
        <v>165</v>
      </c>
      <c r="B708">
        <v>2008</v>
      </c>
      <c r="C708" t="s">
        <v>40</v>
      </c>
      <c r="D708" t="s">
        <v>40</v>
      </c>
      <c r="E708">
        <v>2008</v>
      </c>
      <c r="F708">
        <v>11.012276576485201</v>
      </c>
      <c r="G708">
        <v>60.695730724912501</v>
      </c>
    </row>
    <row r="709" spans="1:7" x14ac:dyDescent="0.25">
      <c r="A709">
        <v>165</v>
      </c>
      <c r="B709">
        <v>2009</v>
      </c>
      <c r="C709" t="s">
        <v>40</v>
      </c>
      <c r="D709" t="s">
        <v>40</v>
      </c>
      <c r="E709">
        <v>2009</v>
      </c>
      <c r="F709">
        <v>23.5990189232052</v>
      </c>
      <c r="G709">
        <v>130.069353812054</v>
      </c>
    </row>
    <row r="710" spans="1:7" x14ac:dyDescent="0.25">
      <c r="A710">
        <v>165</v>
      </c>
      <c r="B710">
        <v>2010</v>
      </c>
      <c r="C710" t="s">
        <v>40</v>
      </c>
      <c r="D710" t="s">
        <v>40</v>
      </c>
      <c r="E710">
        <v>2010</v>
      </c>
      <c r="F710">
        <v>9.2852653846283104</v>
      </c>
      <c r="G710">
        <v>51.177062620533597</v>
      </c>
    </row>
    <row r="711" spans="1:7" x14ac:dyDescent="0.25">
      <c r="A711">
        <v>165</v>
      </c>
      <c r="B711">
        <v>2011</v>
      </c>
      <c r="C711">
        <v>16</v>
      </c>
      <c r="D711">
        <v>202</v>
      </c>
      <c r="E711">
        <v>2011</v>
      </c>
      <c r="F711">
        <v>16</v>
      </c>
      <c r="G711">
        <v>214.99855388652901</v>
      </c>
    </row>
    <row r="712" spans="1:7" x14ac:dyDescent="0.25">
      <c r="A712">
        <v>165</v>
      </c>
      <c r="B712">
        <v>2012</v>
      </c>
      <c r="C712" t="s">
        <v>40</v>
      </c>
      <c r="D712" t="s">
        <v>40</v>
      </c>
      <c r="E712">
        <v>2012</v>
      </c>
      <c r="F712">
        <v>17.691168577345898</v>
      </c>
      <c r="G712">
        <v>97.507395317598494</v>
      </c>
    </row>
    <row r="713" spans="1:7" x14ac:dyDescent="0.25">
      <c r="A713">
        <v>165</v>
      </c>
      <c r="B713">
        <v>2013</v>
      </c>
      <c r="C713" t="s">
        <v>40</v>
      </c>
      <c r="D713" t="s">
        <v>40</v>
      </c>
      <c r="E713">
        <v>2013</v>
      </c>
      <c r="F713">
        <v>17.760291603930099</v>
      </c>
      <c r="G713">
        <v>97.888376763559705</v>
      </c>
    </row>
    <row r="714" spans="1:7" x14ac:dyDescent="0.25">
      <c r="A714">
        <v>165</v>
      </c>
      <c r="B714">
        <v>2014</v>
      </c>
      <c r="C714" t="s">
        <v>40</v>
      </c>
      <c r="D714" t="s">
        <v>40</v>
      </c>
      <c r="E714">
        <v>2014</v>
      </c>
      <c r="F714">
        <v>10.7070746803928</v>
      </c>
      <c r="G714">
        <v>59.013567127783702</v>
      </c>
    </row>
    <row r="715" spans="1:7" x14ac:dyDescent="0.25">
      <c r="A715">
        <v>165</v>
      </c>
      <c r="B715">
        <v>2015</v>
      </c>
      <c r="C715" t="s">
        <v>40</v>
      </c>
      <c r="D715" t="s">
        <v>40</v>
      </c>
      <c r="E715">
        <v>2015</v>
      </c>
      <c r="F715">
        <v>23.598776846068201</v>
      </c>
      <c r="G715">
        <v>130.06801983271399</v>
      </c>
    </row>
    <row r="716" spans="1:7" x14ac:dyDescent="0.25">
      <c r="A716">
        <v>165</v>
      </c>
      <c r="B716">
        <v>2016</v>
      </c>
      <c r="C716" t="s">
        <v>40</v>
      </c>
      <c r="D716" t="s">
        <v>40</v>
      </c>
      <c r="E716">
        <v>2016</v>
      </c>
      <c r="F716">
        <v>13.493005671344299</v>
      </c>
      <c r="G716">
        <v>74.368622647535304</v>
      </c>
    </row>
    <row r="717" spans="1:7" x14ac:dyDescent="0.25">
      <c r="A717">
        <v>165</v>
      </c>
      <c r="B717">
        <v>2017</v>
      </c>
      <c r="C717" t="s">
        <v>40</v>
      </c>
      <c r="D717" t="s">
        <v>40</v>
      </c>
      <c r="E717">
        <v>2017</v>
      </c>
      <c r="F717">
        <v>13.7385268332746</v>
      </c>
      <c r="G717">
        <v>75.721847525752906</v>
      </c>
    </row>
    <row r="718" spans="1:7" x14ac:dyDescent="0.25">
      <c r="A718">
        <v>165</v>
      </c>
      <c r="B718">
        <v>2018</v>
      </c>
      <c r="C718">
        <v>16</v>
      </c>
      <c r="D718">
        <v>22</v>
      </c>
      <c r="E718">
        <v>2018</v>
      </c>
      <c r="F718">
        <v>16</v>
      </c>
      <c r="G718">
        <v>53.242303423325801</v>
      </c>
    </row>
    <row r="719" spans="1:7" x14ac:dyDescent="0.25">
      <c r="A719">
        <v>165</v>
      </c>
      <c r="B719">
        <v>2019</v>
      </c>
      <c r="C719">
        <v>14</v>
      </c>
      <c r="D719">
        <v>119</v>
      </c>
      <c r="E719">
        <v>2019</v>
      </c>
      <c r="F719">
        <v>14</v>
      </c>
      <c r="G719">
        <v>158.62183328048701</v>
      </c>
    </row>
    <row r="720" spans="1:7" x14ac:dyDescent="0.25">
      <c r="A720">
        <v>165</v>
      </c>
      <c r="B720">
        <v>2020</v>
      </c>
      <c r="C720" t="s">
        <v>40</v>
      </c>
      <c r="D720" t="s">
        <v>40</v>
      </c>
      <c r="E720">
        <v>2020</v>
      </c>
      <c r="F720">
        <v>7.8505294913248198</v>
      </c>
      <c r="G720">
        <v>43.269311543075098</v>
      </c>
    </row>
    <row r="721" spans="1:7" x14ac:dyDescent="0.25">
      <c r="A721">
        <v>165</v>
      </c>
      <c r="B721">
        <v>2021</v>
      </c>
      <c r="C721" t="s">
        <v>40</v>
      </c>
      <c r="D721" t="s">
        <v>40</v>
      </c>
      <c r="E721">
        <v>2021</v>
      </c>
      <c r="F721">
        <v>10.0133753645559</v>
      </c>
      <c r="G721">
        <v>55.190144664966397</v>
      </c>
    </row>
    <row r="722" spans="1:7" x14ac:dyDescent="0.25">
      <c r="A722">
        <v>166</v>
      </c>
      <c r="B722">
        <v>1971</v>
      </c>
      <c r="C722">
        <v>0</v>
      </c>
      <c r="D722">
        <v>108</v>
      </c>
      <c r="E722">
        <v>1971</v>
      </c>
      <c r="F722">
        <v>0</v>
      </c>
      <c r="G722">
        <v>108</v>
      </c>
    </row>
    <row r="723" spans="1:7" x14ac:dyDescent="0.25">
      <c r="A723">
        <v>166</v>
      </c>
      <c r="B723">
        <v>1972</v>
      </c>
      <c r="C723">
        <v>0</v>
      </c>
      <c r="D723">
        <v>17</v>
      </c>
      <c r="E723">
        <v>1972</v>
      </c>
      <c r="F723">
        <v>0</v>
      </c>
      <c r="G723">
        <v>17.695399555529299</v>
      </c>
    </row>
    <row r="724" spans="1:7" x14ac:dyDescent="0.25">
      <c r="A724">
        <v>166</v>
      </c>
      <c r="B724">
        <v>1973</v>
      </c>
      <c r="C724">
        <v>1</v>
      </c>
      <c r="D724">
        <v>18</v>
      </c>
      <c r="E724">
        <v>1973</v>
      </c>
      <c r="F724">
        <v>1</v>
      </c>
      <c r="G724">
        <v>34.710123270136101</v>
      </c>
    </row>
    <row r="725" spans="1:7" x14ac:dyDescent="0.25">
      <c r="A725">
        <v>166</v>
      </c>
      <c r="B725">
        <v>1974</v>
      </c>
      <c r="C725">
        <v>257</v>
      </c>
      <c r="D725">
        <v>375</v>
      </c>
      <c r="E725">
        <v>1974</v>
      </c>
      <c r="F725">
        <v>257</v>
      </c>
      <c r="G725">
        <v>375</v>
      </c>
    </row>
    <row r="726" spans="1:7" x14ac:dyDescent="0.25">
      <c r="A726">
        <v>166</v>
      </c>
      <c r="B726">
        <v>1975</v>
      </c>
      <c r="C726">
        <v>8</v>
      </c>
      <c r="D726">
        <v>14</v>
      </c>
      <c r="E726">
        <v>1975</v>
      </c>
      <c r="F726">
        <v>8</v>
      </c>
      <c r="G726">
        <v>14.8392923158793</v>
      </c>
    </row>
    <row r="727" spans="1:7" x14ac:dyDescent="0.25">
      <c r="A727">
        <v>166</v>
      </c>
      <c r="B727">
        <v>1976</v>
      </c>
      <c r="C727">
        <v>0</v>
      </c>
      <c r="D727">
        <v>1</v>
      </c>
      <c r="E727">
        <v>1976</v>
      </c>
      <c r="F727">
        <v>0</v>
      </c>
      <c r="G727">
        <v>1.9072179548649399</v>
      </c>
    </row>
    <row r="728" spans="1:7" x14ac:dyDescent="0.25">
      <c r="A728">
        <v>166</v>
      </c>
      <c r="B728">
        <v>1977</v>
      </c>
      <c r="C728">
        <v>0</v>
      </c>
      <c r="D728">
        <v>13</v>
      </c>
      <c r="E728">
        <v>1977</v>
      </c>
      <c r="F728">
        <v>0</v>
      </c>
      <c r="G728">
        <v>13.6285985234907</v>
      </c>
    </row>
    <row r="729" spans="1:7" x14ac:dyDescent="0.25">
      <c r="A729">
        <v>166</v>
      </c>
      <c r="B729">
        <v>1978</v>
      </c>
      <c r="C729">
        <v>0</v>
      </c>
      <c r="D729">
        <v>0</v>
      </c>
      <c r="E729">
        <v>1978</v>
      </c>
      <c r="F729">
        <v>0</v>
      </c>
      <c r="G729">
        <v>1.36550992204113</v>
      </c>
    </row>
    <row r="730" spans="1:7" x14ac:dyDescent="0.25">
      <c r="A730">
        <v>166</v>
      </c>
      <c r="B730">
        <v>1979</v>
      </c>
      <c r="C730">
        <v>4</v>
      </c>
      <c r="D730">
        <v>6</v>
      </c>
      <c r="E730">
        <v>1979</v>
      </c>
      <c r="F730">
        <v>4</v>
      </c>
      <c r="G730">
        <v>23.6277233269882</v>
      </c>
    </row>
    <row r="731" spans="1:7" x14ac:dyDescent="0.25">
      <c r="A731">
        <v>166</v>
      </c>
      <c r="B731">
        <v>1980</v>
      </c>
      <c r="C731" t="s">
        <v>40</v>
      </c>
      <c r="D731" t="s">
        <v>40</v>
      </c>
      <c r="E731">
        <v>1980</v>
      </c>
      <c r="F731">
        <v>37.000654061022303</v>
      </c>
      <c r="G731">
        <v>119.314827403671</v>
      </c>
    </row>
    <row r="732" spans="1:7" x14ac:dyDescent="0.25">
      <c r="A732">
        <v>166</v>
      </c>
      <c r="B732">
        <v>1981</v>
      </c>
      <c r="C732">
        <v>0</v>
      </c>
      <c r="D732">
        <v>0</v>
      </c>
      <c r="E732">
        <v>1981</v>
      </c>
      <c r="F732">
        <v>0</v>
      </c>
      <c r="G732">
        <v>27.189889612006599</v>
      </c>
    </row>
    <row r="733" spans="1:7" x14ac:dyDescent="0.25">
      <c r="A733">
        <v>166</v>
      </c>
      <c r="B733">
        <v>1982</v>
      </c>
      <c r="C733" t="s">
        <v>40</v>
      </c>
      <c r="D733" t="s">
        <v>40</v>
      </c>
      <c r="E733">
        <v>1982</v>
      </c>
      <c r="F733">
        <v>32.004998164216303</v>
      </c>
      <c r="G733">
        <v>103.20549543554</v>
      </c>
    </row>
    <row r="734" spans="1:7" x14ac:dyDescent="0.25">
      <c r="A734">
        <v>166</v>
      </c>
      <c r="B734">
        <v>1983</v>
      </c>
      <c r="C734" t="s">
        <v>40</v>
      </c>
      <c r="D734" t="s">
        <v>40</v>
      </c>
      <c r="E734">
        <v>1983</v>
      </c>
      <c r="F734">
        <v>49.163710458450701</v>
      </c>
      <c r="G734">
        <v>158.536647005334</v>
      </c>
    </row>
    <row r="735" spans="1:7" x14ac:dyDescent="0.25">
      <c r="A735">
        <v>166</v>
      </c>
      <c r="B735">
        <v>1984</v>
      </c>
      <c r="C735">
        <v>0</v>
      </c>
      <c r="D735">
        <v>0</v>
      </c>
      <c r="E735">
        <v>1984</v>
      </c>
      <c r="F735">
        <v>0</v>
      </c>
      <c r="G735">
        <v>34.073796141010497</v>
      </c>
    </row>
    <row r="736" spans="1:7" x14ac:dyDescent="0.25">
      <c r="A736">
        <v>166</v>
      </c>
      <c r="B736">
        <v>1985</v>
      </c>
      <c r="C736" t="s">
        <v>40</v>
      </c>
      <c r="D736" t="s">
        <v>40</v>
      </c>
      <c r="E736">
        <v>1985</v>
      </c>
      <c r="F736">
        <v>21.4322145623</v>
      </c>
      <c r="G736">
        <v>69.111777876400495</v>
      </c>
    </row>
    <row r="737" spans="1:7" x14ac:dyDescent="0.25">
      <c r="A737">
        <v>166</v>
      </c>
      <c r="B737">
        <v>1986</v>
      </c>
      <c r="C737" t="s">
        <v>40</v>
      </c>
      <c r="D737" t="s">
        <v>40</v>
      </c>
      <c r="E737">
        <v>1986</v>
      </c>
      <c r="F737">
        <v>8.7039238260084506</v>
      </c>
      <c r="G737">
        <v>28.067265212701098</v>
      </c>
    </row>
    <row r="738" spans="1:7" x14ac:dyDescent="0.25">
      <c r="A738">
        <v>166</v>
      </c>
      <c r="B738">
        <v>1987</v>
      </c>
      <c r="C738" t="s">
        <v>40</v>
      </c>
      <c r="D738" t="s">
        <v>40</v>
      </c>
      <c r="E738">
        <v>1987</v>
      </c>
      <c r="F738">
        <v>17.801442370843802</v>
      </c>
      <c r="G738">
        <v>57.403742758146599</v>
      </c>
    </row>
    <row r="739" spans="1:7" x14ac:dyDescent="0.25">
      <c r="A739">
        <v>166</v>
      </c>
      <c r="B739">
        <v>1988</v>
      </c>
      <c r="C739" t="s">
        <v>40</v>
      </c>
      <c r="D739" t="s">
        <v>40</v>
      </c>
      <c r="E739">
        <v>1988</v>
      </c>
      <c r="F739">
        <v>10.079173601055199</v>
      </c>
      <c r="G739">
        <v>32.501989252839302</v>
      </c>
    </row>
    <row r="740" spans="1:7" x14ac:dyDescent="0.25">
      <c r="A740">
        <v>166</v>
      </c>
      <c r="B740">
        <v>1989</v>
      </c>
      <c r="C740">
        <v>164</v>
      </c>
      <c r="D740">
        <v>418</v>
      </c>
      <c r="E740">
        <v>1989</v>
      </c>
      <c r="F740">
        <v>164</v>
      </c>
      <c r="G740">
        <v>420.87096586056799</v>
      </c>
    </row>
    <row r="741" spans="1:7" x14ac:dyDescent="0.25">
      <c r="A741">
        <v>166</v>
      </c>
      <c r="B741">
        <v>1990</v>
      </c>
      <c r="C741">
        <v>0</v>
      </c>
      <c r="D741">
        <v>1</v>
      </c>
      <c r="E741">
        <v>1990</v>
      </c>
      <c r="F741">
        <v>0</v>
      </c>
      <c r="G741">
        <v>2.2139115297776999</v>
      </c>
    </row>
    <row r="742" spans="1:7" x14ac:dyDescent="0.25">
      <c r="A742">
        <v>166</v>
      </c>
      <c r="B742">
        <v>1991</v>
      </c>
      <c r="C742">
        <v>14</v>
      </c>
      <c r="D742">
        <v>44</v>
      </c>
      <c r="E742">
        <v>1991</v>
      </c>
      <c r="F742">
        <v>14</v>
      </c>
      <c r="G742">
        <v>55.2828426629383</v>
      </c>
    </row>
    <row r="743" spans="1:7" x14ac:dyDescent="0.25">
      <c r="A743">
        <v>166</v>
      </c>
      <c r="B743">
        <v>1992</v>
      </c>
      <c r="C743">
        <v>1</v>
      </c>
      <c r="D743">
        <v>11</v>
      </c>
      <c r="E743">
        <v>1992</v>
      </c>
      <c r="F743">
        <v>1</v>
      </c>
      <c r="G743">
        <v>32.688763333909698</v>
      </c>
    </row>
    <row r="744" spans="1:7" x14ac:dyDescent="0.25">
      <c r="A744">
        <v>166</v>
      </c>
      <c r="B744">
        <v>1993</v>
      </c>
      <c r="C744">
        <v>17</v>
      </c>
      <c r="D744">
        <v>20</v>
      </c>
      <c r="E744">
        <v>1993</v>
      </c>
      <c r="F744">
        <v>17</v>
      </c>
      <c r="G744">
        <v>114.367581920897</v>
      </c>
    </row>
    <row r="745" spans="1:7" x14ac:dyDescent="0.25">
      <c r="A745">
        <v>166</v>
      </c>
      <c r="B745">
        <v>1994</v>
      </c>
      <c r="C745">
        <v>23</v>
      </c>
      <c r="D745">
        <v>234</v>
      </c>
      <c r="E745">
        <v>1994</v>
      </c>
      <c r="F745">
        <v>23</v>
      </c>
      <c r="G745">
        <v>234</v>
      </c>
    </row>
    <row r="746" spans="1:7" x14ac:dyDescent="0.25">
      <c r="A746">
        <v>166</v>
      </c>
      <c r="B746">
        <v>1995</v>
      </c>
      <c r="C746">
        <v>7</v>
      </c>
      <c r="D746">
        <v>28</v>
      </c>
      <c r="E746">
        <v>1995</v>
      </c>
      <c r="F746">
        <v>7</v>
      </c>
      <c r="G746">
        <v>29.284234954643399</v>
      </c>
    </row>
    <row r="747" spans="1:7" x14ac:dyDescent="0.25">
      <c r="A747">
        <v>166</v>
      </c>
      <c r="B747">
        <v>1999</v>
      </c>
      <c r="C747" t="s">
        <v>40</v>
      </c>
      <c r="D747" t="s">
        <v>40</v>
      </c>
      <c r="E747">
        <v>1999</v>
      </c>
      <c r="F747">
        <v>49.208044633986901</v>
      </c>
      <c r="G747">
        <v>158.67961041624699</v>
      </c>
    </row>
    <row r="748" spans="1:7" x14ac:dyDescent="0.25">
      <c r="A748">
        <v>166</v>
      </c>
      <c r="B748">
        <v>2000</v>
      </c>
      <c r="C748" t="s">
        <v>40</v>
      </c>
      <c r="D748" t="s">
        <v>40</v>
      </c>
      <c r="E748">
        <v>2000</v>
      </c>
      <c r="F748">
        <v>17.672989991985698</v>
      </c>
      <c r="G748">
        <v>56.989526581096001</v>
      </c>
    </row>
    <row r="749" spans="1:7" x14ac:dyDescent="0.25">
      <c r="A749">
        <v>166</v>
      </c>
      <c r="B749">
        <v>2001</v>
      </c>
      <c r="C749" t="s">
        <v>40</v>
      </c>
      <c r="D749" t="s">
        <v>40</v>
      </c>
      <c r="E749">
        <v>2001</v>
      </c>
      <c r="F749">
        <v>19.8391987774339</v>
      </c>
      <c r="G749">
        <v>63.974830897879897</v>
      </c>
    </row>
    <row r="750" spans="1:7" x14ac:dyDescent="0.25">
      <c r="A750">
        <v>166</v>
      </c>
      <c r="B750">
        <v>2002</v>
      </c>
      <c r="C750" t="s">
        <v>40</v>
      </c>
      <c r="D750" t="s">
        <v>40</v>
      </c>
      <c r="E750">
        <v>2002</v>
      </c>
      <c r="F750">
        <v>24.638748954415199</v>
      </c>
      <c r="G750">
        <v>79.451787129598202</v>
      </c>
    </row>
    <row r="751" spans="1:7" x14ac:dyDescent="0.25">
      <c r="A751">
        <v>166</v>
      </c>
      <c r="B751">
        <v>2003</v>
      </c>
      <c r="C751" t="s">
        <v>40</v>
      </c>
      <c r="D751" t="s">
        <v>40</v>
      </c>
      <c r="E751">
        <v>2003</v>
      </c>
      <c r="F751">
        <v>20.767246855122</v>
      </c>
      <c r="G751">
        <v>66.967477922797499</v>
      </c>
    </row>
    <row r="752" spans="1:7" x14ac:dyDescent="0.25">
      <c r="A752">
        <v>166</v>
      </c>
      <c r="B752">
        <v>2004</v>
      </c>
      <c r="C752" t="s">
        <v>40</v>
      </c>
      <c r="D752" t="s">
        <v>40</v>
      </c>
      <c r="E752">
        <v>2004</v>
      </c>
      <c r="F752">
        <v>31.0419608385365</v>
      </c>
      <c r="G752">
        <v>100.100020089401</v>
      </c>
    </row>
    <row r="753" spans="1:7" x14ac:dyDescent="0.25">
      <c r="A753">
        <v>166</v>
      </c>
      <c r="B753">
        <v>2005</v>
      </c>
      <c r="C753" t="s">
        <v>40</v>
      </c>
      <c r="D753" t="s">
        <v>40</v>
      </c>
      <c r="E753">
        <v>2005</v>
      </c>
      <c r="F753">
        <v>11.8675870940988</v>
      </c>
      <c r="G753">
        <v>38.269029232286996</v>
      </c>
    </row>
    <row r="754" spans="1:7" x14ac:dyDescent="0.25">
      <c r="A754">
        <v>166</v>
      </c>
      <c r="B754">
        <v>2006</v>
      </c>
      <c r="C754" t="s">
        <v>40</v>
      </c>
      <c r="D754" t="s">
        <v>40</v>
      </c>
      <c r="E754">
        <v>2006</v>
      </c>
      <c r="F754">
        <v>14.701929079932899</v>
      </c>
      <c r="G754">
        <v>47.408841351700801</v>
      </c>
    </row>
    <row r="755" spans="1:7" x14ac:dyDescent="0.25">
      <c r="A755">
        <v>166</v>
      </c>
      <c r="B755">
        <v>2007</v>
      </c>
      <c r="C755" t="s">
        <v>40</v>
      </c>
      <c r="D755" t="s">
        <v>40</v>
      </c>
      <c r="E755">
        <v>2007</v>
      </c>
      <c r="F755">
        <v>8.9622841378436302</v>
      </c>
      <c r="G755">
        <v>28.900391545067301</v>
      </c>
    </row>
    <row r="756" spans="1:7" x14ac:dyDescent="0.25">
      <c r="A756">
        <v>166</v>
      </c>
      <c r="B756">
        <v>2008</v>
      </c>
      <c r="C756" t="s">
        <v>40</v>
      </c>
      <c r="D756" t="s">
        <v>40</v>
      </c>
      <c r="E756">
        <v>2008</v>
      </c>
      <c r="F756">
        <v>27.283050169066101</v>
      </c>
      <c r="G756">
        <v>87.978780893978595</v>
      </c>
    </row>
    <row r="757" spans="1:7" x14ac:dyDescent="0.25">
      <c r="A757">
        <v>166</v>
      </c>
      <c r="B757">
        <v>2009</v>
      </c>
      <c r="C757">
        <v>93</v>
      </c>
      <c r="D757">
        <v>93</v>
      </c>
      <c r="E757">
        <v>2009</v>
      </c>
      <c r="F757">
        <v>93</v>
      </c>
      <c r="G757">
        <v>223.069353812054</v>
      </c>
    </row>
    <row r="758" spans="1:7" x14ac:dyDescent="0.25">
      <c r="A758">
        <v>166</v>
      </c>
      <c r="B758">
        <v>2010</v>
      </c>
      <c r="C758" t="s">
        <v>40</v>
      </c>
      <c r="D758" t="s">
        <v>40</v>
      </c>
      <c r="E758">
        <v>2010</v>
      </c>
      <c r="F758">
        <v>23.004358782956999</v>
      </c>
      <c r="G758">
        <v>74.181421403490603</v>
      </c>
    </row>
    <row r="759" spans="1:7" x14ac:dyDescent="0.25">
      <c r="A759">
        <v>166</v>
      </c>
      <c r="B759">
        <v>2011</v>
      </c>
      <c r="C759">
        <v>92</v>
      </c>
      <c r="D759">
        <v>294</v>
      </c>
      <c r="E759">
        <v>2011</v>
      </c>
      <c r="F759">
        <v>92</v>
      </c>
      <c r="G759">
        <v>306.99855388652901</v>
      </c>
    </row>
    <row r="760" spans="1:7" x14ac:dyDescent="0.25">
      <c r="A760">
        <v>166</v>
      </c>
      <c r="B760">
        <v>2012</v>
      </c>
      <c r="C760" t="s">
        <v>40</v>
      </c>
      <c r="D760" t="s">
        <v>40</v>
      </c>
      <c r="E760">
        <v>2012</v>
      </c>
      <c r="F760">
        <v>43.830086959347398</v>
      </c>
      <c r="G760">
        <v>141.337482276945</v>
      </c>
    </row>
    <row r="761" spans="1:7" x14ac:dyDescent="0.25">
      <c r="A761">
        <v>166</v>
      </c>
      <c r="B761">
        <v>2013</v>
      </c>
      <c r="C761" t="s">
        <v>40</v>
      </c>
      <c r="D761" t="s">
        <v>40</v>
      </c>
      <c r="E761">
        <v>2013</v>
      </c>
      <c r="F761">
        <v>44.001340106018297</v>
      </c>
      <c r="G761">
        <v>141.889716869578</v>
      </c>
    </row>
    <row r="762" spans="1:7" x14ac:dyDescent="0.25">
      <c r="A762">
        <v>166</v>
      </c>
      <c r="B762">
        <v>2014</v>
      </c>
      <c r="C762" t="s">
        <v>40</v>
      </c>
      <c r="D762" t="s">
        <v>40</v>
      </c>
      <c r="E762">
        <v>2014</v>
      </c>
      <c r="F762">
        <v>26.526908739551502</v>
      </c>
      <c r="G762">
        <v>85.540475867335203</v>
      </c>
    </row>
    <row r="763" spans="1:7" x14ac:dyDescent="0.25">
      <c r="A763">
        <v>166</v>
      </c>
      <c r="B763">
        <v>2015</v>
      </c>
      <c r="C763" t="s">
        <v>40</v>
      </c>
      <c r="D763" t="s">
        <v>40</v>
      </c>
      <c r="E763">
        <v>2015</v>
      </c>
      <c r="F763">
        <v>58.4662588482161</v>
      </c>
      <c r="G763">
        <v>188.53427868092999</v>
      </c>
    </row>
    <row r="764" spans="1:7" x14ac:dyDescent="0.25">
      <c r="A764">
        <v>166</v>
      </c>
      <c r="B764">
        <v>2016</v>
      </c>
      <c r="C764" t="s">
        <v>40</v>
      </c>
      <c r="D764" t="s">
        <v>40</v>
      </c>
      <c r="E764">
        <v>2016</v>
      </c>
      <c r="F764">
        <v>33.429086913929403</v>
      </c>
      <c r="G764">
        <v>107.797709561464</v>
      </c>
    </row>
    <row r="765" spans="1:7" x14ac:dyDescent="0.25">
      <c r="A765">
        <v>166</v>
      </c>
      <c r="B765">
        <v>2017</v>
      </c>
      <c r="C765">
        <v>6</v>
      </c>
      <c r="D765">
        <v>6</v>
      </c>
      <c r="E765">
        <v>2017</v>
      </c>
      <c r="F765">
        <v>6</v>
      </c>
      <c r="G765">
        <v>81.721847525752906</v>
      </c>
    </row>
    <row r="766" spans="1:7" x14ac:dyDescent="0.25">
      <c r="A766">
        <v>166</v>
      </c>
      <c r="B766">
        <v>2018</v>
      </c>
      <c r="C766">
        <v>19</v>
      </c>
      <c r="D766">
        <v>41</v>
      </c>
      <c r="E766">
        <v>2018</v>
      </c>
      <c r="F766">
        <v>19</v>
      </c>
      <c r="G766">
        <v>72.242303423325794</v>
      </c>
    </row>
    <row r="767" spans="1:7" x14ac:dyDescent="0.25">
      <c r="A767">
        <v>166</v>
      </c>
      <c r="B767">
        <v>2019</v>
      </c>
      <c r="C767">
        <v>48</v>
      </c>
      <c r="D767">
        <v>167</v>
      </c>
      <c r="E767">
        <v>2019</v>
      </c>
      <c r="F767">
        <v>48</v>
      </c>
      <c r="G767">
        <v>206.62183328048701</v>
      </c>
    </row>
    <row r="768" spans="1:7" x14ac:dyDescent="0.25">
      <c r="A768">
        <v>166</v>
      </c>
      <c r="B768">
        <v>2020</v>
      </c>
      <c r="C768" t="s">
        <v>40</v>
      </c>
      <c r="D768" t="s">
        <v>40</v>
      </c>
      <c r="E768">
        <v>2020</v>
      </c>
      <c r="F768">
        <v>19.4497830315306</v>
      </c>
      <c r="G768">
        <v>62.719094574605698</v>
      </c>
    </row>
    <row r="769" spans="1:7" x14ac:dyDescent="0.25">
      <c r="A769">
        <v>166</v>
      </c>
      <c r="B769">
        <v>2021</v>
      </c>
      <c r="C769" t="s">
        <v>40</v>
      </c>
      <c r="D769" t="s">
        <v>40</v>
      </c>
      <c r="E769">
        <v>2021</v>
      </c>
      <c r="F769">
        <v>24.808260190782399</v>
      </c>
      <c r="G769">
        <v>79.998404855748802</v>
      </c>
    </row>
    <row r="770" spans="1:7" x14ac:dyDescent="0.25">
      <c r="A770">
        <v>167</v>
      </c>
      <c r="B770">
        <v>1971</v>
      </c>
      <c r="C770">
        <v>1</v>
      </c>
      <c r="D770">
        <v>109</v>
      </c>
      <c r="E770">
        <v>1971</v>
      </c>
      <c r="F770">
        <v>1</v>
      </c>
      <c r="G770">
        <v>109</v>
      </c>
    </row>
    <row r="771" spans="1:7" x14ac:dyDescent="0.25">
      <c r="A771">
        <v>167</v>
      </c>
      <c r="B771">
        <v>1972</v>
      </c>
      <c r="C771">
        <v>31</v>
      </c>
      <c r="D771">
        <v>48</v>
      </c>
      <c r="E771">
        <v>1972</v>
      </c>
      <c r="F771">
        <v>31</v>
      </c>
      <c r="G771">
        <v>48.695399555529299</v>
      </c>
    </row>
    <row r="772" spans="1:7" x14ac:dyDescent="0.25">
      <c r="A772">
        <v>167</v>
      </c>
      <c r="B772">
        <v>1973</v>
      </c>
      <c r="C772">
        <v>2</v>
      </c>
      <c r="D772">
        <v>20</v>
      </c>
      <c r="E772">
        <v>1973</v>
      </c>
      <c r="F772">
        <v>2</v>
      </c>
      <c r="G772">
        <v>36.710123270136101</v>
      </c>
    </row>
    <row r="773" spans="1:7" x14ac:dyDescent="0.25">
      <c r="A773">
        <v>167</v>
      </c>
      <c r="B773">
        <v>1974</v>
      </c>
      <c r="C773">
        <v>8</v>
      </c>
      <c r="D773">
        <v>383</v>
      </c>
      <c r="E773">
        <v>1974</v>
      </c>
      <c r="F773">
        <v>8</v>
      </c>
      <c r="G773">
        <v>383</v>
      </c>
    </row>
    <row r="774" spans="1:7" x14ac:dyDescent="0.25">
      <c r="A774">
        <v>167</v>
      </c>
      <c r="B774">
        <v>1975</v>
      </c>
      <c r="C774">
        <v>4</v>
      </c>
      <c r="D774">
        <v>18</v>
      </c>
      <c r="E774">
        <v>1975</v>
      </c>
      <c r="F774">
        <v>4</v>
      </c>
      <c r="G774">
        <v>18.839292315879302</v>
      </c>
    </row>
    <row r="775" spans="1:7" x14ac:dyDescent="0.25">
      <c r="A775">
        <v>167</v>
      </c>
      <c r="B775">
        <v>1976</v>
      </c>
      <c r="C775">
        <v>0</v>
      </c>
      <c r="D775">
        <v>1</v>
      </c>
      <c r="E775">
        <v>1976</v>
      </c>
      <c r="F775">
        <v>0</v>
      </c>
      <c r="G775">
        <v>1.9072179548649399</v>
      </c>
    </row>
    <row r="776" spans="1:7" x14ac:dyDescent="0.25">
      <c r="A776">
        <v>167</v>
      </c>
      <c r="B776">
        <v>1977</v>
      </c>
      <c r="C776">
        <v>0</v>
      </c>
      <c r="D776">
        <v>13</v>
      </c>
      <c r="E776">
        <v>1977</v>
      </c>
      <c r="F776">
        <v>0</v>
      </c>
      <c r="G776">
        <v>13.6285985234907</v>
      </c>
    </row>
    <row r="777" spans="1:7" x14ac:dyDescent="0.25">
      <c r="A777">
        <v>167</v>
      </c>
      <c r="B777">
        <v>1978</v>
      </c>
      <c r="C777">
        <v>22</v>
      </c>
      <c r="D777">
        <v>22</v>
      </c>
      <c r="E777">
        <v>1978</v>
      </c>
      <c r="F777">
        <v>22</v>
      </c>
      <c r="G777">
        <v>23.365509922041099</v>
      </c>
    </row>
    <row r="778" spans="1:7" x14ac:dyDescent="0.25">
      <c r="A778">
        <v>167</v>
      </c>
      <c r="B778">
        <v>1979</v>
      </c>
      <c r="C778">
        <v>0</v>
      </c>
      <c r="D778">
        <v>6</v>
      </c>
      <c r="E778">
        <v>1979</v>
      </c>
      <c r="F778">
        <v>0</v>
      </c>
      <c r="G778">
        <v>23.6277233269882</v>
      </c>
    </row>
    <row r="779" spans="1:7" x14ac:dyDescent="0.25">
      <c r="A779">
        <v>167</v>
      </c>
      <c r="B779">
        <v>1980</v>
      </c>
      <c r="C779">
        <v>13</v>
      </c>
      <c r="D779">
        <v>13</v>
      </c>
      <c r="E779">
        <v>1980</v>
      </c>
      <c r="F779">
        <v>13</v>
      </c>
      <c r="G779">
        <v>132.31482740367099</v>
      </c>
    </row>
    <row r="780" spans="1:7" x14ac:dyDescent="0.25">
      <c r="A780">
        <v>167</v>
      </c>
      <c r="B780">
        <v>1981</v>
      </c>
      <c r="C780">
        <v>1</v>
      </c>
      <c r="D780">
        <v>1</v>
      </c>
      <c r="E780">
        <v>1981</v>
      </c>
      <c r="F780">
        <v>1</v>
      </c>
      <c r="G780">
        <v>28.189889612006599</v>
      </c>
    </row>
    <row r="781" spans="1:7" x14ac:dyDescent="0.25">
      <c r="A781">
        <v>167</v>
      </c>
      <c r="B781">
        <v>1982</v>
      </c>
      <c r="C781" t="s">
        <v>40</v>
      </c>
      <c r="D781" t="s">
        <v>40</v>
      </c>
      <c r="E781">
        <v>1982</v>
      </c>
      <c r="F781">
        <v>59.071035164426902</v>
      </c>
      <c r="G781">
        <v>162.276530599967</v>
      </c>
    </row>
    <row r="782" spans="1:7" x14ac:dyDescent="0.25">
      <c r="A782">
        <v>167</v>
      </c>
      <c r="B782">
        <v>1983</v>
      </c>
      <c r="C782" t="s">
        <v>40</v>
      </c>
      <c r="D782" t="s">
        <v>40</v>
      </c>
      <c r="E782">
        <v>1983</v>
      </c>
      <c r="F782">
        <v>90.740554161226399</v>
      </c>
      <c r="G782">
        <v>249.27720116656101</v>
      </c>
    </row>
    <row r="783" spans="1:7" x14ac:dyDescent="0.25">
      <c r="A783">
        <v>167</v>
      </c>
      <c r="B783">
        <v>1984</v>
      </c>
      <c r="C783">
        <v>0</v>
      </c>
      <c r="D783">
        <v>0</v>
      </c>
      <c r="E783">
        <v>1984</v>
      </c>
      <c r="F783">
        <v>0</v>
      </c>
      <c r="G783">
        <v>34.073796141010497</v>
      </c>
    </row>
    <row r="784" spans="1:7" x14ac:dyDescent="0.25">
      <c r="A784">
        <v>167</v>
      </c>
      <c r="B784">
        <v>1985</v>
      </c>
      <c r="C784" t="s">
        <v>40</v>
      </c>
      <c r="D784" t="s">
        <v>40</v>
      </c>
      <c r="E784">
        <v>1985</v>
      </c>
      <c r="F784">
        <v>39.557043359835802</v>
      </c>
      <c r="G784">
        <v>108.668821236236</v>
      </c>
    </row>
    <row r="785" spans="1:7" x14ac:dyDescent="0.25">
      <c r="A785">
        <v>167</v>
      </c>
      <c r="B785">
        <v>1986</v>
      </c>
      <c r="C785">
        <v>0</v>
      </c>
      <c r="D785">
        <v>0</v>
      </c>
      <c r="E785">
        <v>1986</v>
      </c>
      <c r="F785">
        <v>0</v>
      </c>
      <c r="G785">
        <v>28.067265212701098</v>
      </c>
    </row>
    <row r="786" spans="1:7" x14ac:dyDescent="0.25">
      <c r="A786">
        <v>167</v>
      </c>
      <c r="B786">
        <v>1987</v>
      </c>
      <c r="C786" t="s">
        <v>40</v>
      </c>
      <c r="D786" t="s">
        <v>40</v>
      </c>
      <c r="E786">
        <v>1987</v>
      </c>
      <c r="F786">
        <v>32.8557940627378</v>
      </c>
      <c r="G786">
        <v>90.259536820884406</v>
      </c>
    </row>
    <row r="787" spans="1:7" x14ac:dyDescent="0.25">
      <c r="A787">
        <v>167</v>
      </c>
      <c r="B787">
        <v>1988</v>
      </c>
      <c r="C787" t="s">
        <v>40</v>
      </c>
      <c r="D787" t="s">
        <v>40</v>
      </c>
      <c r="E787">
        <v>1988</v>
      </c>
      <c r="F787">
        <v>18.602944935398899</v>
      </c>
      <c r="G787">
        <v>51.104934188238197</v>
      </c>
    </row>
    <row r="788" spans="1:7" x14ac:dyDescent="0.25">
      <c r="A788">
        <v>167</v>
      </c>
      <c r="B788">
        <v>1989</v>
      </c>
      <c r="C788">
        <v>318</v>
      </c>
      <c r="D788">
        <v>736</v>
      </c>
      <c r="E788">
        <v>1989</v>
      </c>
      <c r="F788">
        <v>318</v>
      </c>
      <c r="G788">
        <v>738.87096586056805</v>
      </c>
    </row>
    <row r="789" spans="1:7" x14ac:dyDescent="0.25">
      <c r="A789">
        <v>167</v>
      </c>
      <c r="B789">
        <v>1990</v>
      </c>
      <c r="C789">
        <v>1</v>
      </c>
      <c r="D789">
        <v>2</v>
      </c>
      <c r="E789">
        <v>1990</v>
      </c>
      <c r="F789">
        <v>1</v>
      </c>
      <c r="G789">
        <v>3.2139115297776999</v>
      </c>
    </row>
    <row r="790" spans="1:7" x14ac:dyDescent="0.25">
      <c r="A790">
        <v>167</v>
      </c>
      <c r="B790">
        <v>1991</v>
      </c>
      <c r="C790">
        <v>10</v>
      </c>
      <c r="D790">
        <v>54</v>
      </c>
      <c r="E790">
        <v>1991</v>
      </c>
      <c r="F790">
        <v>10</v>
      </c>
      <c r="G790">
        <v>65.282842662938293</v>
      </c>
    </row>
    <row r="791" spans="1:7" x14ac:dyDescent="0.25">
      <c r="A791">
        <v>167</v>
      </c>
      <c r="B791">
        <v>1992</v>
      </c>
      <c r="C791">
        <v>0</v>
      </c>
      <c r="D791">
        <v>11</v>
      </c>
      <c r="E791">
        <v>1992</v>
      </c>
      <c r="F791">
        <v>0</v>
      </c>
      <c r="G791">
        <v>32.688763333909698</v>
      </c>
    </row>
    <row r="792" spans="1:7" x14ac:dyDescent="0.25">
      <c r="A792">
        <v>167</v>
      </c>
      <c r="B792">
        <v>1993</v>
      </c>
      <c r="C792">
        <v>41</v>
      </c>
      <c r="D792">
        <v>61</v>
      </c>
      <c r="E792">
        <v>1993</v>
      </c>
      <c r="F792">
        <v>41</v>
      </c>
      <c r="G792">
        <v>155.36758192089701</v>
      </c>
    </row>
    <row r="793" spans="1:7" x14ac:dyDescent="0.25">
      <c r="A793">
        <v>167</v>
      </c>
      <c r="B793">
        <v>1994</v>
      </c>
      <c r="C793">
        <v>11</v>
      </c>
      <c r="D793">
        <v>245</v>
      </c>
      <c r="E793">
        <v>1994</v>
      </c>
      <c r="F793">
        <v>11</v>
      </c>
      <c r="G793">
        <v>245</v>
      </c>
    </row>
    <row r="794" spans="1:7" x14ac:dyDescent="0.25">
      <c r="A794">
        <v>167</v>
      </c>
      <c r="B794">
        <v>1995</v>
      </c>
      <c r="C794">
        <v>0</v>
      </c>
      <c r="D794">
        <v>28</v>
      </c>
      <c r="E794">
        <v>1995</v>
      </c>
      <c r="F794">
        <v>0</v>
      </c>
      <c r="G794">
        <v>29.284234954643399</v>
      </c>
    </row>
    <row r="795" spans="1:7" x14ac:dyDescent="0.25">
      <c r="A795">
        <v>167</v>
      </c>
      <c r="B795">
        <v>1999</v>
      </c>
      <c r="C795" t="s">
        <v>40</v>
      </c>
      <c r="D795" t="s">
        <v>40</v>
      </c>
      <c r="E795">
        <v>1999</v>
      </c>
      <c r="F795">
        <v>90.822380984119206</v>
      </c>
      <c r="G795">
        <v>249.50199140036599</v>
      </c>
    </row>
    <row r="796" spans="1:7" x14ac:dyDescent="0.25">
      <c r="A796">
        <v>167</v>
      </c>
      <c r="B796">
        <v>2000</v>
      </c>
      <c r="C796" t="s">
        <v>40</v>
      </c>
      <c r="D796" t="s">
        <v>40</v>
      </c>
      <c r="E796">
        <v>2000</v>
      </c>
      <c r="F796">
        <v>32.618711882562501</v>
      </c>
      <c r="G796">
        <v>89.608238463658495</v>
      </c>
    </row>
    <row r="797" spans="1:7" x14ac:dyDescent="0.25">
      <c r="A797">
        <v>167</v>
      </c>
      <c r="B797">
        <v>2001</v>
      </c>
      <c r="C797" t="s">
        <v>40</v>
      </c>
      <c r="D797" t="s">
        <v>40</v>
      </c>
      <c r="E797">
        <v>2001</v>
      </c>
      <c r="F797">
        <v>36.616843510985603</v>
      </c>
      <c r="G797">
        <v>100.591674408865</v>
      </c>
    </row>
    <row r="798" spans="1:7" x14ac:dyDescent="0.25">
      <c r="A798">
        <v>167</v>
      </c>
      <c r="B798">
        <v>2002</v>
      </c>
      <c r="C798" t="s">
        <v>40</v>
      </c>
      <c r="D798" t="s">
        <v>40</v>
      </c>
      <c r="E798">
        <v>2002</v>
      </c>
      <c r="F798">
        <v>45.475284808643998</v>
      </c>
      <c r="G798">
        <v>124.92707193824199</v>
      </c>
    </row>
    <row r="799" spans="1:7" x14ac:dyDescent="0.25">
      <c r="A799">
        <v>167</v>
      </c>
      <c r="B799">
        <v>2003</v>
      </c>
      <c r="C799" t="s">
        <v>40</v>
      </c>
      <c r="D799" t="s">
        <v>40</v>
      </c>
      <c r="E799">
        <v>2003</v>
      </c>
      <c r="F799">
        <v>38.329724743213099</v>
      </c>
      <c r="G799">
        <v>105.29720266600999</v>
      </c>
    </row>
    <row r="800" spans="1:7" x14ac:dyDescent="0.25">
      <c r="A800">
        <v>167</v>
      </c>
      <c r="B800">
        <v>2004</v>
      </c>
      <c r="C800" t="s">
        <v>40</v>
      </c>
      <c r="D800" t="s">
        <v>40</v>
      </c>
      <c r="E800">
        <v>2004</v>
      </c>
      <c r="F800">
        <v>57.293574961746899</v>
      </c>
      <c r="G800">
        <v>157.393595051147</v>
      </c>
    </row>
    <row r="801" spans="1:7" x14ac:dyDescent="0.25">
      <c r="A801">
        <v>167</v>
      </c>
      <c r="B801">
        <v>2005</v>
      </c>
      <c r="C801" t="s">
        <v>40</v>
      </c>
      <c r="D801" t="s">
        <v>40</v>
      </c>
      <c r="E801">
        <v>2005</v>
      </c>
      <c r="F801">
        <v>21.9037867594079</v>
      </c>
      <c r="G801">
        <v>60.172815991694897</v>
      </c>
    </row>
    <row r="802" spans="1:7" x14ac:dyDescent="0.25">
      <c r="A802">
        <v>167</v>
      </c>
      <c r="B802">
        <v>2006</v>
      </c>
      <c r="C802" t="s">
        <v>40</v>
      </c>
      <c r="D802" t="s">
        <v>40</v>
      </c>
      <c r="E802">
        <v>2006</v>
      </c>
      <c r="F802">
        <v>27.135079520993902</v>
      </c>
      <c r="G802">
        <v>74.543920872694699</v>
      </c>
    </row>
    <row r="803" spans="1:7" x14ac:dyDescent="0.25">
      <c r="A803">
        <v>167</v>
      </c>
      <c r="B803">
        <v>2007</v>
      </c>
      <c r="C803" t="s">
        <v>40</v>
      </c>
      <c r="D803" t="s">
        <v>40</v>
      </c>
      <c r="E803">
        <v>2007</v>
      </c>
      <c r="F803">
        <v>16.5415226430292</v>
      </c>
      <c r="G803">
        <v>45.441914188096497</v>
      </c>
    </row>
    <row r="804" spans="1:7" x14ac:dyDescent="0.25">
      <c r="A804">
        <v>167</v>
      </c>
      <c r="B804">
        <v>2008</v>
      </c>
      <c r="C804" t="s">
        <v>40</v>
      </c>
      <c r="D804" t="s">
        <v>40</v>
      </c>
      <c r="E804">
        <v>2008</v>
      </c>
      <c r="F804">
        <v>50.355822824082999</v>
      </c>
      <c r="G804">
        <v>138.334603718061</v>
      </c>
    </row>
    <row r="805" spans="1:7" x14ac:dyDescent="0.25">
      <c r="A805">
        <v>167</v>
      </c>
      <c r="B805">
        <v>2009</v>
      </c>
      <c r="C805">
        <v>889</v>
      </c>
      <c r="D805">
        <v>982</v>
      </c>
      <c r="E805">
        <v>2009</v>
      </c>
      <c r="F805">
        <v>889</v>
      </c>
      <c r="G805">
        <v>1112.0693538120499</v>
      </c>
    </row>
    <row r="806" spans="1:7" x14ac:dyDescent="0.25">
      <c r="A806">
        <v>167</v>
      </c>
      <c r="B806">
        <v>2010</v>
      </c>
      <c r="C806" t="s">
        <v>40</v>
      </c>
      <c r="D806" t="s">
        <v>40</v>
      </c>
      <c r="E806">
        <v>2010</v>
      </c>
      <c r="F806">
        <v>42.458720996850701</v>
      </c>
      <c r="G806">
        <v>116.64014240034101</v>
      </c>
    </row>
    <row r="807" spans="1:7" x14ac:dyDescent="0.25">
      <c r="A807">
        <v>167</v>
      </c>
      <c r="B807">
        <v>2011</v>
      </c>
      <c r="C807">
        <v>22</v>
      </c>
      <c r="D807">
        <v>316</v>
      </c>
      <c r="E807">
        <v>2011</v>
      </c>
      <c r="F807">
        <v>22</v>
      </c>
      <c r="G807">
        <v>328.99855388652901</v>
      </c>
    </row>
    <row r="808" spans="1:7" x14ac:dyDescent="0.25">
      <c r="A808">
        <v>167</v>
      </c>
      <c r="B808">
        <v>2012</v>
      </c>
      <c r="C808" t="s">
        <v>40</v>
      </c>
      <c r="D808" t="s">
        <v>40</v>
      </c>
      <c r="E808">
        <v>2012</v>
      </c>
      <c r="F808">
        <v>80.896383639912798</v>
      </c>
      <c r="G808">
        <v>222.23386591685801</v>
      </c>
    </row>
    <row r="809" spans="1:7" x14ac:dyDescent="0.25">
      <c r="A809">
        <v>167</v>
      </c>
      <c r="B809">
        <v>2013</v>
      </c>
      <c r="C809" t="s">
        <v>40</v>
      </c>
      <c r="D809" t="s">
        <v>40</v>
      </c>
      <c r="E809">
        <v>2013</v>
      </c>
      <c r="F809">
        <v>81.212462417996704</v>
      </c>
      <c r="G809">
        <v>223.10217928757399</v>
      </c>
    </row>
    <row r="810" spans="1:7" x14ac:dyDescent="0.25">
      <c r="A810">
        <v>167</v>
      </c>
      <c r="B810">
        <v>2014</v>
      </c>
      <c r="C810" t="s">
        <v>40</v>
      </c>
      <c r="D810" t="s">
        <v>40</v>
      </c>
      <c r="E810">
        <v>2014</v>
      </c>
      <c r="F810">
        <v>48.960226527922899</v>
      </c>
      <c r="G810">
        <v>134.500702395258</v>
      </c>
    </row>
    <row r="811" spans="1:7" x14ac:dyDescent="0.25">
      <c r="A811">
        <v>167</v>
      </c>
      <c r="B811">
        <v>2015</v>
      </c>
      <c r="C811" t="s">
        <v>40</v>
      </c>
      <c r="D811" t="s">
        <v>40</v>
      </c>
      <c r="E811">
        <v>2015</v>
      </c>
      <c r="F811">
        <v>107.910096332451</v>
      </c>
      <c r="G811">
        <v>296.44437501338098</v>
      </c>
    </row>
    <row r="812" spans="1:7" x14ac:dyDescent="0.25">
      <c r="A812">
        <v>167</v>
      </c>
      <c r="B812">
        <v>2016</v>
      </c>
      <c r="C812" t="s">
        <v>40</v>
      </c>
      <c r="D812" t="s">
        <v>40</v>
      </c>
      <c r="E812">
        <v>2016</v>
      </c>
      <c r="F812">
        <v>61.699449568954201</v>
      </c>
      <c r="G812">
        <v>169.49715913041899</v>
      </c>
    </row>
    <row r="813" spans="1:7" x14ac:dyDescent="0.25">
      <c r="A813">
        <v>167</v>
      </c>
      <c r="B813">
        <v>2017</v>
      </c>
      <c r="C813">
        <v>59</v>
      </c>
      <c r="D813">
        <v>65</v>
      </c>
      <c r="E813">
        <v>2017</v>
      </c>
      <c r="F813">
        <v>59</v>
      </c>
      <c r="G813">
        <v>140.72184752575299</v>
      </c>
    </row>
    <row r="814" spans="1:7" x14ac:dyDescent="0.25">
      <c r="A814">
        <v>167</v>
      </c>
      <c r="B814">
        <v>2018</v>
      </c>
      <c r="C814">
        <v>17</v>
      </c>
      <c r="D814">
        <v>58</v>
      </c>
      <c r="E814">
        <v>2018</v>
      </c>
      <c r="F814">
        <v>17</v>
      </c>
      <c r="G814">
        <v>89.242303423325794</v>
      </c>
    </row>
    <row r="815" spans="1:7" x14ac:dyDescent="0.25">
      <c r="A815">
        <v>167</v>
      </c>
      <c r="B815">
        <v>2019</v>
      </c>
      <c r="C815">
        <v>26</v>
      </c>
      <c r="D815">
        <v>193</v>
      </c>
      <c r="E815">
        <v>2019</v>
      </c>
      <c r="F815">
        <v>26</v>
      </c>
      <c r="G815">
        <v>232.62183328048701</v>
      </c>
    </row>
    <row r="816" spans="1:7" x14ac:dyDescent="0.25">
      <c r="A816">
        <v>167</v>
      </c>
      <c r="B816">
        <v>2020</v>
      </c>
      <c r="C816" t="s">
        <v>40</v>
      </c>
      <c r="D816" t="s">
        <v>40</v>
      </c>
      <c r="E816">
        <v>2020</v>
      </c>
      <c r="F816">
        <v>35.8981060532616</v>
      </c>
      <c r="G816">
        <v>98.617200627867305</v>
      </c>
    </row>
    <row r="817" spans="1:7" x14ac:dyDescent="0.25">
      <c r="A817">
        <v>167</v>
      </c>
      <c r="B817">
        <v>2021</v>
      </c>
      <c r="C817" t="s">
        <v>40</v>
      </c>
      <c r="D817" t="s">
        <v>40</v>
      </c>
      <c r="E817">
        <v>2021</v>
      </c>
      <c r="F817">
        <v>45.788148581934102</v>
      </c>
      <c r="G817">
        <v>125.786553437682</v>
      </c>
    </row>
    <row r="818" spans="1:7" x14ac:dyDescent="0.25">
      <c r="A818">
        <v>168</v>
      </c>
      <c r="B818">
        <v>1971</v>
      </c>
      <c r="C818">
        <v>0</v>
      </c>
      <c r="D818">
        <v>109</v>
      </c>
      <c r="E818">
        <v>1971</v>
      </c>
      <c r="F818">
        <v>0</v>
      </c>
      <c r="G818">
        <v>109</v>
      </c>
    </row>
    <row r="819" spans="1:7" x14ac:dyDescent="0.25">
      <c r="A819">
        <v>168</v>
      </c>
      <c r="B819">
        <v>1972</v>
      </c>
      <c r="C819">
        <v>19</v>
      </c>
      <c r="D819">
        <v>67</v>
      </c>
      <c r="E819">
        <v>1972</v>
      </c>
      <c r="F819">
        <v>19</v>
      </c>
      <c r="G819">
        <v>67.695399555529306</v>
      </c>
    </row>
    <row r="820" spans="1:7" x14ac:dyDescent="0.25">
      <c r="A820">
        <v>168</v>
      </c>
      <c r="B820">
        <v>1973</v>
      </c>
      <c r="C820">
        <v>5</v>
      </c>
      <c r="D820">
        <v>25</v>
      </c>
      <c r="E820">
        <v>1973</v>
      </c>
      <c r="F820">
        <v>5</v>
      </c>
      <c r="G820">
        <v>41.710123270136101</v>
      </c>
    </row>
    <row r="821" spans="1:7" x14ac:dyDescent="0.25">
      <c r="A821">
        <v>168</v>
      </c>
      <c r="B821">
        <v>1974</v>
      </c>
      <c r="C821">
        <v>17</v>
      </c>
      <c r="D821">
        <v>400</v>
      </c>
      <c r="E821">
        <v>1974</v>
      </c>
      <c r="F821">
        <v>17</v>
      </c>
      <c r="G821">
        <v>400</v>
      </c>
    </row>
    <row r="822" spans="1:7" x14ac:dyDescent="0.25">
      <c r="A822">
        <v>168</v>
      </c>
      <c r="B822">
        <v>1975</v>
      </c>
      <c r="C822">
        <v>0</v>
      </c>
      <c r="D822">
        <v>18</v>
      </c>
      <c r="E822">
        <v>1975</v>
      </c>
      <c r="F822">
        <v>0</v>
      </c>
      <c r="G822">
        <v>18.839292315879302</v>
      </c>
    </row>
    <row r="823" spans="1:7" x14ac:dyDescent="0.25">
      <c r="A823">
        <v>168</v>
      </c>
      <c r="B823">
        <v>1976</v>
      </c>
      <c r="C823">
        <v>0</v>
      </c>
      <c r="D823">
        <v>1</v>
      </c>
      <c r="E823">
        <v>1976</v>
      </c>
      <c r="F823">
        <v>0</v>
      </c>
      <c r="G823">
        <v>1.9072179548649399</v>
      </c>
    </row>
    <row r="824" spans="1:7" x14ac:dyDescent="0.25">
      <c r="A824">
        <v>168</v>
      </c>
      <c r="B824">
        <v>1977</v>
      </c>
      <c r="C824">
        <v>92</v>
      </c>
      <c r="D824">
        <v>105</v>
      </c>
      <c r="E824">
        <v>1977</v>
      </c>
      <c r="F824">
        <v>92</v>
      </c>
      <c r="G824">
        <v>105.62859852349</v>
      </c>
    </row>
    <row r="825" spans="1:7" x14ac:dyDescent="0.25">
      <c r="A825">
        <v>168</v>
      </c>
      <c r="B825">
        <v>1978</v>
      </c>
      <c r="C825">
        <v>0</v>
      </c>
      <c r="D825">
        <v>22</v>
      </c>
      <c r="E825">
        <v>1978</v>
      </c>
      <c r="F825">
        <v>0</v>
      </c>
      <c r="G825">
        <v>23.365509922041099</v>
      </c>
    </row>
    <row r="826" spans="1:7" x14ac:dyDescent="0.25">
      <c r="A826">
        <v>168</v>
      </c>
      <c r="B826">
        <v>1979</v>
      </c>
      <c r="C826">
        <v>0</v>
      </c>
      <c r="D826">
        <v>6</v>
      </c>
      <c r="E826">
        <v>1979</v>
      </c>
      <c r="F826">
        <v>0</v>
      </c>
      <c r="G826">
        <v>23.6277233269882</v>
      </c>
    </row>
    <row r="827" spans="1:7" x14ac:dyDescent="0.25">
      <c r="A827">
        <v>168</v>
      </c>
      <c r="B827">
        <v>1980</v>
      </c>
      <c r="C827">
        <v>0</v>
      </c>
      <c r="D827">
        <v>13</v>
      </c>
      <c r="E827">
        <v>1980</v>
      </c>
      <c r="F827">
        <v>0</v>
      </c>
      <c r="G827">
        <v>132.31482740367099</v>
      </c>
    </row>
    <row r="828" spans="1:7" x14ac:dyDescent="0.25">
      <c r="A828">
        <v>168</v>
      </c>
      <c r="B828">
        <v>1981</v>
      </c>
      <c r="C828">
        <v>2</v>
      </c>
      <c r="D828">
        <v>3</v>
      </c>
      <c r="E828">
        <v>1981</v>
      </c>
      <c r="F828">
        <v>2</v>
      </c>
      <c r="G828">
        <v>30.189889612006599</v>
      </c>
    </row>
    <row r="829" spans="1:7" x14ac:dyDescent="0.25">
      <c r="A829">
        <v>168</v>
      </c>
      <c r="B829">
        <v>1982</v>
      </c>
      <c r="C829" t="s">
        <v>40</v>
      </c>
      <c r="D829" t="s">
        <v>40</v>
      </c>
      <c r="E829">
        <v>1982</v>
      </c>
      <c r="F829">
        <v>81.500623430912697</v>
      </c>
      <c r="G829">
        <v>243.77715403088001</v>
      </c>
    </row>
    <row r="830" spans="1:7" x14ac:dyDescent="0.25">
      <c r="A830">
        <v>168</v>
      </c>
      <c r="B830">
        <v>1983</v>
      </c>
      <c r="C830" t="s">
        <v>40</v>
      </c>
      <c r="D830" t="s">
        <v>40</v>
      </c>
      <c r="E830">
        <v>1983</v>
      </c>
      <c r="F830">
        <v>125.195228322086</v>
      </c>
      <c r="G830">
        <v>374.47242948864698</v>
      </c>
    </row>
    <row r="831" spans="1:7" x14ac:dyDescent="0.25">
      <c r="A831">
        <v>168</v>
      </c>
      <c r="B831">
        <v>1984</v>
      </c>
      <c r="C831">
        <v>0</v>
      </c>
      <c r="D831">
        <v>0</v>
      </c>
      <c r="E831">
        <v>1984</v>
      </c>
      <c r="F831">
        <v>0</v>
      </c>
      <c r="G831">
        <v>34.073796141010497</v>
      </c>
    </row>
    <row r="832" spans="1:7" x14ac:dyDescent="0.25">
      <c r="A832">
        <v>168</v>
      </c>
      <c r="B832">
        <v>1985</v>
      </c>
      <c r="C832" t="s">
        <v>40</v>
      </c>
      <c r="D832" t="s">
        <v>40</v>
      </c>
      <c r="E832">
        <v>1985</v>
      </c>
      <c r="F832">
        <v>54.577064477974297</v>
      </c>
      <c r="G832">
        <v>163.24588571421</v>
      </c>
    </row>
    <row r="833" spans="1:7" x14ac:dyDescent="0.25">
      <c r="A833">
        <v>168</v>
      </c>
      <c r="B833">
        <v>1986</v>
      </c>
      <c r="C833">
        <v>0</v>
      </c>
      <c r="D833">
        <v>0</v>
      </c>
      <c r="E833">
        <v>1986</v>
      </c>
      <c r="F833">
        <v>0</v>
      </c>
      <c r="G833">
        <v>28.067265212701098</v>
      </c>
    </row>
    <row r="834" spans="1:7" x14ac:dyDescent="0.25">
      <c r="A834">
        <v>168</v>
      </c>
      <c r="B834">
        <v>1987</v>
      </c>
      <c r="C834" t="s">
        <v>40</v>
      </c>
      <c r="D834" t="s">
        <v>40</v>
      </c>
      <c r="E834">
        <v>1987</v>
      </c>
      <c r="F834">
        <v>45.331314933540803</v>
      </c>
      <c r="G834">
        <v>135.59085175442499</v>
      </c>
    </row>
    <row r="835" spans="1:7" x14ac:dyDescent="0.25">
      <c r="A835">
        <v>168</v>
      </c>
      <c r="B835">
        <v>1988</v>
      </c>
      <c r="C835" t="s">
        <v>40</v>
      </c>
      <c r="D835" t="s">
        <v>40</v>
      </c>
      <c r="E835">
        <v>1988</v>
      </c>
      <c r="F835">
        <v>25.6665827070487</v>
      </c>
      <c r="G835">
        <v>76.771516895286894</v>
      </c>
    </row>
    <row r="836" spans="1:7" x14ac:dyDescent="0.25">
      <c r="A836">
        <v>168</v>
      </c>
      <c r="B836">
        <v>1989</v>
      </c>
      <c r="C836">
        <v>15</v>
      </c>
      <c r="D836">
        <v>751</v>
      </c>
      <c r="E836">
        <v>1989</v>
      </c>
      <c r="F836">
        <v>15</v>
      </c>
      <c r="G836">
        <v>753.87096586056805</v>
      </c>
    </row>
    <row r="837" spans="1:7" x14ac:dyDescent="0.25">
      <c r="A837">
        <v>168</v>
      </c>
      <c r="B837">
        <v>1990</v>
      </c>
      <c r="C837">
        <v>200</v>
      </c>
      <c r="D837">
        <v>202</v>
      </c>
      <c r="E837">
        <v>1990</v>
      </c>
      <c r="F837">
        <v>200</v>
      </c>
      <c r="G837">
        <v>203.21391152977699</v>
      </c>
    </row>
    <row r="838" spans="1:7" x14ac:dyDescent="0.25">
      <c r="A838">
        <v>168</v>
      </c>
      <c r="B838">
        <v>1991</v>
      </c>
      <c r="C838">
        <v>10</v>
      </c>
      <c r="D838">
        <v>64</v>
      </c>
      <c r="E838">
        <v>1991</v>
      </c>
      <c r="F838">
        <v>10</v>
      </c>
      <c r="G838">
        <v>75.282842662938293</v>
      </c>
    </row>
    <row r="839" spans="1:7" x14ac:dyDescent="0.25">
      <c r="A839">
        <v>168</v>
      </c>
      <c r="B839">
        <v>1992</v>
      </c>
      <c r="C839">
        <v>6</v>
      </c>
      <c r="D839">
        <v>17</v>
      </c>
      <c r="E839">
        <v>1992</v>
      </c>
      <c r="F839">
        <v>6</v>
      </c>
      <c r="G839">
        <v>38.688763333909698</v>
      </c>
    </row>
    <row r="840" spans="1:7" x14ac:dyDescent="0.25">
      <c r="A840">
        <v>168</v>
      </c>
      <c r="B840">
        <v>1993</v>
      </c>
      <c r="C840">
        <v>0</v>
      </c>
      <c r="D840">
        <v>61</v>
      </c>
      <c r="E840">
        <v>1993</v>
      </c>
      <c r="F840">
        <v>0</v>
      </c>
      <c r="G840">
        <v>155.36758192089701</v>
      </c>
    </row>
    <row r="841" spans="1:7" x14ac:dyDescent="0.25">
      <c r="A841">
        <v>168</v>
      </c>
      <c r="B841">
        <v>1994</v>
      </c>
      <c r="C841">
        <v>330</v>
      </c>
      <c r="D841">
        <v>575</v>
      </c>
      <c r="E841">
        <v>1994</v>
      </c>
      <c r="F841">
        <v>330</v>
      </c>
      <c r="G841">
        <v>575</v>
      </c>
    </row>
    <row r="842" spans="1:7" x14ac:dyDescent="0.25">
      <c r="A842">
        <v>168</v>
      </c>
      <c r="B842">
        <v>1995</v>
      </c>
      <c r="C842">
        <v>12</v>
      </c>
      <c r="D842">
        <v>40</v>
      </c>
      <c r="E842">
        <v>1995</v>
      </c>
      <c r="F842">
        <v>12</v>
      </c>
      <c r="G842">
        <v>41.284234954643402</v>
      </c>
    </row>
    <row r="843" spans="1:7" x14ac:dyDescent="0.25">
      <c r="A843">
        <v>168</v>
      </c>
      <c r="B843">
        <v>1999</v>
      </c>
      <c r="C843" t="s">
        <v>40</v>
      </c>
      <c r="D843" t="s">
        <v>40</v>
      </c>
      <c r="E843">
        <v>1999</v>
      </c>
      <c r="F843">
        <v>125.308125229872</v>
      </c>
      <c r="G843">
        <v>374.81011663023799</v>
      </c>
    </row>
    <row r="844" spans="1:7" x14ac:dyDescent="0.25">
      <c r="A844">
        <v>168</v>
      </c>
      <c r="B844">
        <v>2000</v>
      </c>
      <c r="C844">
        <v>2</v>
      </c>
      <c r="D844">
        <v>2</v>
      </c>
      <c r="E844">
        <v>2000</v>
      </c>
      <c r="F844">
        <v>2</v>
      </c>
      <c r="G844">
        <v>91.608238463658495</v>
      </c>
    </row>
    <row r="845" spans="1:7" x14ac:dyDescent="0.25">
      <c r="A845">
        <v>168</v>
      </c>
      <c r="B845">
        <v>2001</v>
      </c>
      <c r="C845" t="s">
        <v>40</v>
      </c>
      <c r="D845" t="s">
        <v>40</v>
      </c>
      <c r="E845">
        <v>2001</v>
      </c>
      <c r="F845">
        <v>50.520455009231</v>
      </c>
      <c r="G845">
        <v>151.112129418096</v>
      </c>
    </row>
    <row r="846" spans="1:7" x14ac:dyDescent="0.25">
      <c r="A846">
        <v>168</v>
      </c>
      <c r="B846">
        <v>2002</v>
      </c>
      <c r="C846" t="s">
        <v>40</v>
      </c>
      <c r="D846" t="s">
        <v>40</v>
      </c>
      <c r="E846">
        <v>2002</v>
      </c>
      <c r="F846">
        <v>62.742493888782697</v>
      </c>
      <c r="G846">
        <v>187.669565827024</v>
      </c>
    </row>
    <row r="847" spans="1:7" x14ac:dyDescent="0.25">
      <c r="A847">
        <v>168</v>
      </c>
      <c r="B847">
        <v>2003</v>
      </c>
      <c r="C847" t="s">
        <v>40</v>
      </c>
      <c r="D847" t="s">
        <v>40</v>
      </c>
      <c r="E847">
        <v>2003</v>
      </c>
      <c r="F847">
        <v>52.883726415141098</v>
      </c>
      <c r="G847">
        <v>158.18092908115099</v>
      </c>
    </row>
    <row r="848" spans="1:7" x14ac:dyDescent="0.25">
      <c r="A848">
        <v>168</v>
      </c>
      <c r="B848">
        <v>2004</v>
      </c>
      <c r="C848" t="s">
        <v>40</v>
      </c>
      <c r="D848" t="s">
        <v>40</v>
      </c>
      <c r="E848">
        <v>2004</v>
      </c>
      <c r="F848">
        <v>79.048252079347193</v>
      </c>
      <c r="G848">
        <v>236.44184713049501</v>
      </c>
    </row>
    <row r="849" spans="1:7" x14ac:dyDescent="0.25">
      <c r="A849">
        <v>168</v>
      </c>
      <c r="B849">
        <v>2005</v>
      </c>
      <c r="C849" t="s">
        <v>40</v>
      </c>
      <c r="D849" t="s">
        <v>40</v>
      </c>
      <c r="E849">
        <v>2005</v>
      </c>
      <c r="F849">
        <v>30.220771847712601</v>
      </c>
      <c r="G849">
        <v>90.393587839407502</v>
      </c>
    </row>
    <row r="850" spans="1:7" x14ac:dyDescent="0.25">
      <c r="A850">
        <v>168</v>
      </c>
      <c r="B850">
        <v>2006</v>
      </c>
      <c r="C850" t="s">
        <v>40</v>
      </c>
      <c r="D850" t="s">
        <v>40</v>
      </c>
      <c r="E850">
        <v>2006</v>
      </c>
      <c r="F850">
        <v>37.438414475204397</v>
      </c>
      <c r="G850">
        <v>111.982335347899</v>
      </c>
    </row>
    <row r="851" spans="1:7" x14ac:dyDescent="0.25">
      <c r="A851">
        <v>168</v>
      </c>
      <c r="B851">
        <v>2007</v>
      </c>
      <c r="C851" t="s">
        <v>40</v>
      </c>
      <c r="D851" t="s">
        <v>40</v>
      </c>
      <c r="E851">
        <v>2007</v>
      </c>
      <c r="F851">
        <v>22.8224273410815</v>
      </c>
      <c r="G851">
        <v>68.264341529177997</v>
      </c>
    </row>
    <row r="852" spans="1:7" x14ac:dyDescent="0.25">
      <c r="A852">
        <v>168</v>
      </c>
      <c r="B852">
        <v>2008</v>
      </c>
      <c r="C852" t="s">
        <v>40</v>
      </c>
      <c r="D852" t="s">
        <v>40</v>
      </c>
      <c r="E852">
        <v>2008</v>
      </c>
      <c r="F852">
        <v>69.476198316501595</v>
      </c>
      <c r="G852">
        <v>207.81080203456301</v>
      </c>
    </row>
    <row r="853" spans="1:7" x14ac:dyDescent="0.25">
      <c r="A853">
        <v>168</v>
      </c>
      <c r="B853">
        <v>2009</v>
      </c>
      <c r="C853">
        <v>1249</v>
      </c>
      <c r="D853">
        <v>2231</v>
      </c>
      <c r="E853">
        <v>2009</v>
      </c>
      <c r="F853">
        <v>1249</v>
      </c>
      <c r="G853">
        <v>2361.0693538120499</v>
      </c>
    </row>
    <row r="854" spans="1:7" x14ac:dyDescent="0.25">
      <c r="A854">
        <v>168</v>
      </c>
      <c r="B854">
        <v>2010</v>
      </c>
      <c r="C854" t="s">
        <v>40</v>
      </c>
      <c r="D854" t="s">
        <v>40</v>
      </c>
      <c r="E854">
        <v>2010</v>
      </c>
      <c r="F854">
        <v>58.580524650732102</v>
      </c>
      <c r="G854">
        <v>175.22066705107301</v>
      </c>
    </row>
    <row r="855" spans="1:7" x14ac:dyDescent="0.25">
      <c r="A855">
        <v>168</v>
      </c>
      <c r="B855">
        <v>2011</v>
      </c>
      <c r="C855">
        <v>115</v>
      </c>
      <c r="D855">
        <v>431</v>
      </c>
      <c r="E855">
        <v>2011</v>
      </c>
      <c r="F855">
        <v>115</v>
      </c>
      <c r="G855">
        <v>443.99855388652901</v>
      </c>
    </row>
    <row r="856" spans="1:7" x14ac:dyDescent="0.25">
      <c r="A856">
        <v>168</v>
      </c>
      <c r="B856">
        <v>2012</v>
      </c>
      <c r="C856" t="s">
        <v>40</v>
      </c>
      <c r="D856" t="s">
        <v>40</v>
      </c>
      <c r="E856">
        <v>2012</v>
      </c>
      <c r="F856">
        <v>111.613173565577</v>
      </c>
      <c r="G856">
        <v>333.84703948243498</v>
      </c>
    </row>
    <row r="857" spans="1:7" x14ac:dyDescent="0.25">
      <c r="A857">
        <v>168</v>
      </c>
      <c r="B857">
        <v>2013</v>
      </c>
      <c r="C857" t="s">
        <v>40</v>
      </c>
      <c r="D857" t="s">
        <v>40</v>
      </c>
      <c r="E857">
        <v>2013</v>
      </c>
      <c r="F857">
        <v>112.049269148569</v>
      </c>
      <c r="G857">
        <v>335.15144843614303</v>
      </c>
    </row>
    <row r="858" spans="1:7" x14ac:dyDescent="0.25">
      <c r="A858">
        <v>168</v>
      </c>
      <c r="B858">
        <v>2014</v>
      </c>
      <c r="C858">
        <v>24</v>
      </c>
      <c r="D858">
        <v>24</v>
      </c>
      <c r="E858">
        <v>2014</v>
      </c>
      <c r="F858">
        <v>24</v>
      </c>
      <c r="G858">
        <v>158.500702395258</v>
      </c>
    </row>
    <row r="859" spans="1:7" x14ac:dyDescent="0.25">
      <c r="A859">
        <v>168</v>
      </c>
      <c r="B859">
        <v>2015</v>
      </c>
      <c r="C859" t="s">
        <v>40</v>
      </c>
      <c r="D859" t="s">
        <v>40</v>
      </c>
      <c r="E859">
        <v>2015</v>
      </c>
      <c r="F859">
        <v>148.884137598921</v>
      </c>
      <c r="G859">
        <v>445.32851261230201</v>
      </c>
    </row>
    <row r="860" spans="1:7" x14ac:dyDescent="0.25">
      <c r="A860">
        <v>168</v>
      </c>
      <c r="B860">
        <v>2016</v>
      </c>
      <c r="C860" t="s">
        <v>40</v>
      </c>
      <c r="D860" t="s">
        <v>40</v>
      </c>
      <c r="E860">
        <v>2016</v>
      </c>
      <c r="F860">
        <v>85.127060874707993</v>
      </c>
      <c r="G860">
        <v>254.62422000512601</v>
      </c>
    </row>
    <row r="861" spans="1:7" x14ac:dyDescent="0.25">
      <c r="A861">
        <v>168</v>
      </c>
      <c r="B861">
        <v>2017</v>
      </c>
      <c r="C861">
        <v>41</v>
      </c>
      <c r="D861">
        <v>106</v>
      </c>
      <c r="E861">
        <v>2017</v>
      </c>
      <c r="F861">
        <v>41</v>
      </c>
      <c r="G861">
        <v>181.72184752575299</v>
      </c>
    </row>
    <row r="862" spans="1:7" x14ac:dyDescent="0.25">
      <c r="A862">
        <v>168</v>
      </c>
      <c r="B862">
        <v>2018</v>
      </c>
      <c r="C862">
        <v>7</v>
      </c>
      <c r="D862">
        <v>65</v>
      </c>
      <c r="E862">
        <v>2018</v>
      </c>
      <c r="F862">
        <v>7</v>
      </c>
      <c r="G862">
        <v>96.242303423325794</v>
      </c>
    </row>
    <row r="863" spans="1:7" x14ac:dyDescent="0.25">
      <c r="A863">
        <v>168</v>
      </c>
      <c r="B863">
        <v>2019</v>
      </c>
      <c r="C863">
        <v>3</v>
      </c>
      <c r="D863">
        <v>196</v>
      </c>
      <c r="E863">
        <v>2019</v>
      </c>
      <c r="F863">
        <v>3</v>
      </c>
      <c r="G863">
        <v>235.62183328048701</v>
      </c>
    </row>
    <row r="864" spans="1:7" x14ac:dyDescent="0.25">
      <c r="A864">
        <v>168</v>
      </c>
      <c r="B864">
        <v>2020</v>
      </c>
      <c r="C864" t="s">
        <v>40</v>
      </c>
      <c r="D864" t="s">
        <v>40</v>
      </c>
      <c r="E864">
        <v>2020</v>
      </c>
      <c r="F864">
        <v>49.5288091003302</v>
      </c>
      <c r="G864">
        <v>148.14600972819699</v>
      </c>
    </row>
    <row r="865" spans="1:7" x14ac:dyDescent="0.25">
      <c r="A865">
        <v>168</v>
      </c>
      <c r="B865">
        <v>2021</v>
      </c>
      <c r="C865" t="s">
        <v>40</v>
      </c>
      <c r="D865" t="s">
        <v>40</v>
      </c>
      <c r="E865">
        <v>2021</v>
      </c>
      <c r="F865">
        <v>63.174153723174001</v>
      </c>
      <c r="G865">
        <v>188.960707160856</v>
      </c>
    </row>
    <row r="866" spans="1:7" x14ac:dyDescent="0.25">
      <c r="A866">
        <v>169</v>
      </c>
      <c r="B866">
        <v>1971</v>
      </c>
      <c r="C866">
        <v>1</v>
      </c>
      <c r="D866">
        <v>110</v>
      </c>
      <c r="E866">
        <v>1971</v>
      </c>
      <c r="F866">
        <v>1</v>
      </c>
      <c r="G866">
        <v>110</v>
      </c>
    </row>
    <row r="867" spans="1:7" x14ac:dyDescent="0.25">
      <c r="A867">
        <v>169</v>
      </c>
      <c r="B867">
        <v>1972</v>
      </c>
      <c r="C867">
        <v>12</v>
      </c>
      <c r="D867">
        <v>79</v>
      </c>
      <c r="E867">
        <v>1972</v>
      </c>
      <c r="F867">
        <v>12</v>
      </c>
      <c r="G867">
        <v>79.695399555529306</v>
      </c>
    </row>
    <row r="868" spans="1:7" x14ac:dyDescent="0.25">
      <c r="A868">
        <v>169</v>
      </c>
      <c r="B868">
        <v>1973</v>
      </c>
      <c r="C868">
        <v>2</v>
      </c>
      <c r="D868">
        <v>27</v>
      </c>
      <c r="E868">
        <v>1973</v>
      </c>
      <c r="F868">
        <v>2</v>
      </c>
      <c r="G868">
        <v>43.710123270136101</v>
      </c>
    </row>
    <row r="869" spans="1:7" x14ac:dyDescent="0.25">
      <c r="A869">
        <v>169</v>
      </c>
      <c r="B869">
        <v>1974</v>
      </c>
      <c r="C869">
        <v>107</v>
      </c>
      <c r="D869">
        <v>507</v>
      </c>
      <c r="E869">
        <v>1974</v>
      </c>
      <c r="F869">
        <v>107</v>
      </c>
      <c r="G869">
        <v>507</v>
      </c>
    </row>
    <row r="870" spans="1:7" x14ac:dyDescent="0.25">
      <c r="A870">
        <v>169</v>
      </c>
      <c r="B870">
        <v>1975</v>
      </c>
      <c r="C870">
        <v>2</v>
      </c>
      <c r="D870">
        <v>20</v>
      </c>
      <c r="E870">
        <v>1975</v>
      </c>
      <c r="F870">
        <v>2</v>
      </c>
      <c r="G870">
        <v>20.839292315879302</v>
      </c>
    </row>
    <row r="871" spans="1:7" x14ac:dyDescent="0.25">
      <c r="A871">
        <v>169</v>
      </c>
      <c r="B871">
        <v>1976</v>
      </c>
      <c r="C871">
        <v>0</v>
      </c>
      <c r="D871">
        <v>1</v>
      </c>
      <c r="E871">
        <v>1976</v>
      </c>
      <c r="F871">
        <v>0</v>
      </c>
      <c r="G871">
        <v>1.9072179548649399</v>
      </c>
    </row>
    <row r="872" spans="1:7" x14ac:dyDescent="0.25">
      <c r="A872">
        <v>169</v>
      </c>
      <c r="B872">
        <v>1977</v>
      </c>
      <c r="C872">
        <v>109</v>
      </c>
      <c r="D872">
        <v>214</v>
      </c>
      <c r="E872">
        <v>1977</v>
      </c>
      <c r="F872">
        <v>109</v>
      </c>
      <c r="G872">
        <v>214.62859852349001</v>
      </c>
    </row>
    <row r="873" spans="1:7" x14ac:dyDescent="0.25">
      <c r="A873">
        <v>169</v>
      </c>
      <c r="B873">
        <v>1978</v>
      </c>
      <c r="C873">
        <v>2</v>
      </c>
      <c r="D873">
        <v>24</v>
      </c>
      <c r="E873">
        <v>1978</v>
      </c>
      <c r="F873">
        <v>2</v>
      </c>
      <c r="G873">
        <v>25.365509922041099</v>
      </c>
    </row>
    <row r="874" spans="1:7" x14ac:dyDescent="0.25">
      <c r="A874">
        <v>169</v>
      </c>
      <c r="B874">
        <v>1979</v>
      </c>
      <c r="C874">
        <v>0</v>
      </c>
      <c r="D874">
        <v>6</v>
      </c>
      <c r="E874">
        <v>1979</v>
      </c>
      <c r="F874">
        <v>0</v>
      </c>
      <c r="G874">
        <v>23.6277233269882</v>
      </c>
    </row>
    <row r="875" spans="1:7" x14ac:dyDescent="0.25">
      <c r="A875">
        <v>169</v>
      </c>
      <c r="B875">
        <v>1980</v>
      </c>
      <c r="C875">
        <v>4</v>
      </c>
      <c r="D875">
        <v>17</v>
      </c>
      <c r="E875">
        <v>1980</v>
      </c>
      <c r="F875">
        <v>4</v>
      </c>
      <c r="G875">
        <v>136.31482740367099</v>
      </c>
    </row>
    <row r="876" spans="1:7" x14ac:dyDescent="0.25">
      <c r="A876">
        <v>169</v>
      </c>
      <c r="B876">
        <v>1981</v>
      </c>
      <c r="C876">
        <v>0</v>
      </c>
      <c r="D876">
        <v>3</v>
      </c>
      <c r="E876">
        <v>1981</v>
      </c>
      <c r="F876">
        <v>0</v>
      </c>
      <c r="G876">
        <v>30.189889612006599</v>
      </c>
    </row>
    <row r="877" spans="1:7" x14ac:dyDescent="0.25">
      <c r="A877">
        <v>169</v>
      </c>
      <c r="B877">
        <v>1982</v>
      </c>
      <c r="C877" t="s">
        <v>40</v>
      </c>
      <c r="D877" t="s">
        <v>40</v>
      </c>
      <c r="E877">
        <v>1982</v>
      </c>
      <c r="F877">
        <v>95.5451504697308</v>
      </c>
      <c r="G877">
        <v>339.32230450061098</v>
      </c>
    </row>
    <row r="878" spans="1:7" x14ac:dyDescent="0.25">
      <c r="A878">
        <v>169</v>
      </c>
      <c r="B878">
        <v>1983</v>
      </c>
      <c r="C878" t="s">
        <v>40</v>
      </c>
      <c r="D878" t="s">
        <v>40</v>
      </c>
      <c r="E878">
        <v>1983</v>
      </c>
      <c r="F878">
        <v>146.769391749075</v>
      </c>
      <c r="G878">
        <v>521.24182123772198</v>
      </c>
    </row>
    <row r="879" spans="1:7" x14ac:dyDescent="0.25">
      <c r="A879">
        <v>169</v>
      </c>
      <c r="B879">
        <v>1984</v>
      </c>
      <c r="C879">
        <v>0</v>
      </c>
      <c r="D879">
        <v>0</v>
      </c>
      <c r="E879">
        <v>1984</v>
      </c>
      <c r="F879">
        <v>0</v>
      </c>
      <c r="G879">
        <v>34.073796141010497</v>
      </c>
    </row>
    <row r="880" spans="1:7" x14ac:dyDescent="0.25">
      <c r="A880">
        <v>169</v>
      </c>
      <c r="B880">
        <v>1985</v>
      </c>
      <c r="C880" t="s">
        <v>40</v>
      </c>
      <c r="D880" t="s">
        <v>40</v>
      </c>
      <c r="E880">
        <v>1985</v>
      </c>
      <c r="F880">
        <v>63.982011649122697</v>
      </c>
      <c r="G880">
        <v>227.227897363333</v>
      </c>
    </row>
    <row r="881" spans="1:7" x14ac:dyDescent="0.25">
      <c r="A881">
        <v>169</v>
      </c>
      <c r="B881">
        <v>1986</v>
      </c>
      <c r="C881">
        <v>0</v>
      </c>
      <c r="D881">
        <v>0</v>
      </c>
      <c r="E881">
        <v>1986</v>
      </c>
      <c r="F881">
        <v>0</v>
      </c>
      <c r="G881">
        <v>28.067265212701098</v>
      </c>
    </row>
    <row r="882" spans="1:7" x14ac:dyDescent="0.25">
      <c r="A882">
        <v>169</v>
      </c>
      <c r="B882">
        <v>1987</v>
      </c>
      <c r="C882" t="s">
        <v>40</v>
      </c>
      <c r="D882" t="s">
        <v>40</v>
      </c>
      <c r="E882">
        <v>1987</v>
      </c>
      <c r="F882">
        <v>53.142995989688202</v>
      </c>
      <c r="G882">
        <v>188.73384774411301</v>
      </c>
    </row>
    <row r="883" spans="1:7" x14ac:dyDescent="0.25">
      <c r="A883">
        <v>169</v>
      </c>
      <c r="B883">
        <v>1988</v>
      </c>
      <c r="C883" t="s">
        <v>40</v>
      </c>
      <c r="D883" t="s">
        <v>40</v>
      </c>
      <c r="E883">
        <v>1988</v>
      </c>
      <c r="F883">
        <v>30.089555183189599</v>
      </c>
      <c r="G883">
        <v>106.861072078476</v>
      </c>
    </row>
    <row r="884" spans="1:7" x14ac:dyDescent="0.25">
      <c r="A884">
        <v>169</v>
      </c>
      <c r="B884">
        <v>1989</v>
      </c>
      <c r="C884">
        <v>34</v>
      </c>
      <c r="D884">
        <v>785</v>
      </c>
      <c r="E884">
        <v>1989</v>
      </c>
      <c r="F884">
        <v>34</v>
      </c>
      <c r="G884">
        <v>787.87096586056805</v>
      </c>
    </row>
    <row r="885" spans="1:7" x14ac:dyDescent="0.25">
      <c r="A885">
        <v>169</v>
      </c>
      <c r="B885">
        <v>1990</v>
      </c>
      <c r="C885">
        <v>11</v>
      </c>
      <c r="D885">
        <v>213</v>
      </c>
      <c r="E885">
        <v>1990</v>
      </c>
      <c r="F885">
        <v>11</v>
      </c>
      <c r="G885">
        <v>214.21391152977699</v>
      </c>
    </row>
    <row r="886" spans="1:7" x14ac:dyDescent="0.25">
      <c r="A886">
        <v>169</v>
      </c>
      <c r="B886">
        <v>1991</v>
      </c>
      <c r="C886">
        <v>11</v>
      </c>
      <c r="D886">
        <v>75</v>
      </c>
      <c r="E886">
        <v>1991</v>
      </c>
      <c r="F886">
        <v>11</v>
      </c>
      <c r="G886">
        <v>86.282842662938293</v>
      </c>
    </row>
    <row r="887" spans="1:7" x14ac:dyDescent="0.25">
      <c r="A887">
        <v>169</v>
      </c>
      <c r="B887">
        <v>1992</v>
      </c>
      <c r="C887">
        <v>22</v>
      </c>
      <c r="D887">
        <v>39</v>
      </c>
      <c r="E887">
        <v>1992</v>
      </c>
      <c r="F887">
        <v>22</v>
      </c>
      <c r="G887">
        <v>60.688763333909698</v>
      </c>
    </row>
    <row r="888" spans="1:7" x14ac:dyDescent="0.25">
      <c r="A888">
        <v>169</v>
      </c>
      <c r="B888">
        <v>1993</v>
      </c>
      <c r="C888">
        <v>8</v>
      </c>
      <c r="D888">
        <v>69</v>
      </c>
      <c r="E888">
        <v>1993</v>
      </c>
      <c r="F888">
        <v>8</v>
      </c>
      <c r="G888">
        <v>163.36758192089701</v>
      </c>
    </row>
    <row r="889" spans="1:7" x14ac:dyDescent="0.25">
      <c r="A889">
        <v>169</v>
      </c>
      <c r="B889">
        <v>1994</v>
      </c>
      <c r="C889">
        <v>0</v>
      </c>
      <c r="D889">
        <v>575</v>
      </c>
      <c r="E889">
        <v>1994</v>
      </c>
      <c r="F889">
        <v>0</v>
      </c>
      <c r="G889">
        <v>575</v>
      </c>
    </row>
    <row r="890" spans="1:7" x14ac:dyDescent="0.25">
      <c r="A890">
        <v>169</v>
      </c>
      <c r="B890">
        <v>1995</v>
      </c>
      <c r="C890">
        <v>4</v>
      </c>
      <c r="D890">
        <v>44</v>
      </c>
      <c r="E890">
        <v>1995</v>
      </c>
      <c r="F890">
        <v>4</v>
      </c>
      <c r="G890">
        <v>45.284234954643402</v>
      </c>
    </row>
    <row r="891" spans="1:7" x14ac:dyDescent="0.25">
      <c r="A891">
        <v>169</v>
      </c>
      <c r="B891">
        <v>1999</v>
      </c>
      <c r="C891" t="s">
        <v>40</v>
      </c>
      <c r="D891" t="s">
        <v>40</v>
      </c>
      <c r="E891">
        <v>1999</v>
      </c>
      <c r="F891">
        <v>146.90174352356701</v>
      </c>
      <c r="G891">
        <v>521.71186015380499</v>
      </c>
    </row>
    <row r="892" spans="1:7" x14ac:dyDescent="0.25">
      <c r="A892">
        <v>169</v>
      </c>
      <c r="B892">
        <v>2000</v>
      </c>
      <c r="C892">
        <v>76</v>
      </c>
      <c r="D892">
        <v>78</v>
      </c>
      <c r="E892">
        <v>2000</v>
      </c>
      <c r="F892">
        <v>76</v>
      </c>
      <c r="G892">
        <v>167.60823846365801</v>
      </c>
    </row>
    <row r="893" spans="1:7" x14ac:dyDescent="0.25">
      <c r="A893">
        <v>169</v>
      </c>
      <c r="B893">
        <v>2001</v>
      </c>
      <c r="C893" t="s">
        <v>40</v>
      </c>
      <c r="D893" t="s">
        <v>40</v>
      </c>
      <c r="E893">
        <v>2001</v>
      </c>
      <c r="F893">
        <v>59.226350333466002</v>
      </c>
      <c r="G893">
        <v>210.33847975156201</v>
      </c>
    </row>
    <row r="894" spans="1:7" x14ac:dyDescent="0.25">
      <c r="A894">
        <v>169</v>
      </c>
      <c r="B894">
        <v>2002</v>
      </c>
      <c r="C894" t="s">
        <v>40</v>
      </c>
      <c r="D894" t="s">
        <v>40</v>
      </c>
      <c r="E894">
        <v>2002</v>
      </c>
      <c r="F894">
        <v>73.5545418816764</v>
      </c>
      <c r="G894">
        <v>261.22410770870101</v>
      </c>
    </row>
    <row r="895" spans="1:7" x14ac:dyDescent="0.25">
      <c r="A895">
        <v>169</v>
      </c>
      <c r="B895">
        <v>2003</v>
      </c>
      <c r="C895" t="s">
        <v>40</v>
      </c>
      <c r="D895" t="s">
        <v>40</v>
      </c>
      <c r="E895">
        <v>2003</v>
      </c>
      <c r="F895">
        <v>61.996870515970997</v>
      </c>
      <c r="G895">
        <v>220.177799597122</v>
      </c>
    </row>
    <row r="896" spans="1:7" x14ac:dyDescent="0.25">
      <c r="A896">
        <v>169</v>
      </c>
      <c r="B896">
        <v>2004</v>
      </c>
      <c r="C896" t="s">
        <v>40</v>
      </c>
      <c r="D896" t="s">
        <v>40</v>
      </c>
      <c r="E896">
        <v>2004</v>
      </c>
      <c r="F896">
        <v>92.670176269637295</v>
      </c>
      <c r="G896">
        <v>329.11202340013199</v>
      </c>
    </row>
    <row r="897" spans="1:7" x14ac:dyDescent="0.25">
      <c r="A897">
        <v>169</v>
      </c>
      <c r="B897">
        <v>2005</v>
      </c>
      <c r="C897" t="s">
        <v>40</v>
      </c>
      <c r="D897" t="s">
        <v>40</v>
      </c>
      <c r="E897">
        <v>2005</v>
      </c>
      <c r="F897">
        <v>35.4285411817498</v>
      </c>
      <c r="G897">
        <v>125.822129021157</v>
      </c>
    </row>
    <row r="898" spans="1:7" x14ac:dyDescent="0.25">
      <c r="A898">
        <v>169</v>
      </c>
      <c r="B898">
        <v>2006</v>
      </c>
      <c r="C898" t="s">
        <v>40</v>
      </c>
      <c r="D898" t="s">
        <v>40</v>
      </c>
      <c r="E898">
        <v>2006</v>
      </c>
      <c r="F898">
        <v>43.889958062604002</v>
      </c>
      <c r="G898">
        <v>155.872293410503</v>
      </c>
    </row>
    <row r="899" spans="1:7" x14ac:dyDescent="0.25">
      <c r="A899">
        <v>169</v>
      </c>
      <c r="B899">
        <v>2007</v>
      </c>
      <c r="C899" t="s">
        <v>40</v>
      </c>
      <c r="D899" t="s">
        <v>40</v>
      </c>
      <c r="E899">
        <v>2007</v>
      </c>
      <c r="F899">
        <v>26.755283121077301</v>
      </c>
      <c r="G899">
        <v>95.019624650255295</v>
      </c>
    </row>
    <row r="900" spans="1:7" x14ac:dyDescent="0.25">
      <c r="A900">
        <v>169</v>
      </c>
      <c r="B900">
        <v>2008</v>
      </c>
      <c r="C900" t="s">
        <v>40</v>
      </c>
      <c r="D900" t="s">
        <v>40</v>
      </c>
      <c r="E900">
        <v>2008</v>
      </c>
      <c r="F900">
        <v>81.448626316261596</v>
      </c>
      <c r="G900">
        <v>289.25942835082401</v>
      </c>
    </row>
    <row r="901" spans="1:7" x14ac:dyDescent="0.25">
      <c r="A901">
        <v>169</v>
      </c>
      <c r="B901">
        <v>2009</v>
      </c>
      <c r="C901">
        <v>1356</v>
      </c>
      <c r="D901">
        <v>3587</v>
      </c>
      <c r="E901">
        <v>2009</v>
      </c>
      <c r="F901">
        <v>1356</v>
      </c>
      <c r="G901">
        <v>3717.0693538120499</v>
      </c>
    </row>
    <row r="902" spans="1:7" x14ac:dyDescent="0.25">
      <c r="A902">
        <v>169</v>
      </c>
      <c r="B902">
        <v>2010</v>
      </c>
      <c r="C902">
        <v>74</v>
      </c>
      <c r="D902">
        <v>74</v>
      </c>
      <c r="E902">
        <v>2010</v>
      </c>
      <c r="F902">
        <v>74</v>
      </c>
      <c r="G902">
        <v>249.22066705107301</v>
      </c>
    </row>
    <row r="903" spans="1:7" x14ac:dyDescent="0.25">
      <c r="A903">
        <v>169</v>
      </c>
      <c r="B903">
        <v>2011</v>
      </c>
      <c r="C903">
        <v>106</v>
      </c>
      <c r="D903">
        <v>537</v>
      </c>
      <c r="E903">
        <v>2011</v>
      </c>
      <c r="F903">
        <v>106</v>
      </c>
      <c r="G903">
        <v>549.99855388652895</v>
      </c>
    </row>
    <row r="904" spans="1:7" x14ac:dyDescent="0.25">
      <c r="A904">
        <v>169</v>
      </c>
      <c r="B904">
        <v>2012</v>
      </c>
      <c r="C904" t="s">
        <v>40</v>
      </c>
      <c r="D904" t="s">
        <v>40</v>
      </c>
      <c r="E904">
        <v>2012</v>
      </c>
      <c r="F904">
        <v>130.846820734837</v>
      </c>
      <c r="G904">
        <v>464.693860217272</v>
      </c>
    </row>
    <row r="905" spans="1:7" x14ac:dyDescent="0.25">
      <c r="A905">
        <v>169</v>
      </c>
      <c r="B905">
        <v>2013</v>
      </c>
      <c r="C905" t="s">
        <v>40</v>
      </c>
      <c r="D905" t="s">
        <v>40</v>
      </c>
      <c r="E905">
        <v>2013</v>
      </c>
      <c r="F905">
        <v>131.35806612638001</v>
      </c>
      <c r="G905">
        <v>466.50951456252301</v>
      </c>
    </row>
    <row r="906" spans="1:7" x14ac:dyDescent="0.25">
      <c r="A906">
        <v>169</v>
      </c>
      <c r="B906">
        <v>2014</v>
      </c>
      <c r="C906">
        <v>613</v>
      </c>
      <c r="D906">
        <v>637</v>
      </c>
      <c r="E906">
        <v>2014</v>
      </c>
      <c r="F906">
        <v>613</v>
      </c>
      <c r="G906">
        <v>771.50070239525803</v>
      </c>
    </row>
    <row r="907" spans="1:7" x14ac:dyDescent="0.25">
      <c r="A907">
        <v>169</v>
      </c>
      <c r="B907">
        <v>2015</v>
      </c>
      <c r="C907" t="s">
        <v>40</v>
      </c>
      <c r="D907" t="s">
        <v>40</v>
      </c>
      <c r="E907">
        <v>2015</v>
      </c>
      <c r="F907">
        <v>174.54047260253299</v>
      </c>
      <c r="G907">
        <v>619.86898521483499</v>
      </c>
    </row>
    <row r="908" spans="1:7" x14ac:dyDescent="0.25">
      <c r="A908">
        <v>169</v>
      </c>
      <c r="B908">
        <v>2016</v>
      </c>
      <c r="C908" t="s">
        <v>40</v>
      </c>
      <c r="D908" t="s">
        <v>40</v>
      </c>
      <c r="E908">
        <v>2016</v>
      </c>
      <c r="F908">
        <v>99.796510736590704</v>
      </c>
      <c r="G908">
        <v>354.42073074171702</v>
      </c>
    </row>
    <row r="909" spans="1:7" x14ac:dyDescent="0.25">
      <c r="A909">
        <v>169</v>
      </c>
      <c r="B909">
        <v>2017</v>
      </c>
      <c r="C909">
        <v>28</v>
      </c>
      <c r="D909">
        <v>134</v>
      </c>
      <c r="E909">
        <v>2017</v>
      </c>
      <c r="F909">
        <v>28</v>
      </c>
      <c r="G909">
        <v>209.72184752575299</v>
      </c>
    </row>
    <row r="910" spans="1:7" x14ac:dyDescent="0.25">
      <c r="A910">
        <v>169</v>
      </c>
      <c r="B910">
        <v>2018</v>
      </c>
      <c r="C910">
        <v>4</v>
      </c>
      <c r="D910">
        <v>69</v>
      </c>
      <c r="E910">
        <v>2018</v>
      </c>
      <c r="F910">
        <v>4</v>
      </c>
      <c r="G910">
        <v>100.242303423325</v>
      </c>
    </row>
    <row r="911" spans="1:7" x14ac:dyDescent="0.25">
      <c r="A911">
        <v>169</v>
      </c>
      <c r="B911">
        <v>2019</v>
      </c>
      <c r="C911">
        <v>2</v>
      </c>
      <c r="D911">
        <v>198</v>
      </c>
      <c r="E911">
        <v>2019</v>
      </c>
      <c r="F911">
        <v>2</v>
      </c>
      <c r="G911">
        <v>237.62183328048701</v>
      </c>
    </row>
    <row r="912" spans="1:7" x14ac:dyDescent="0.25">
      <c r="A912">
        <v>169</v>
      </c>
      <c r="B912">
        <v>2020</v>
      </c>
      <c r="C912" t="s">
        <v>40</v>
      </c>
      <c r="D912" t="s">
        <v>40</v>
      </c>
      <c r="E912">
        <v>2020</v>
      </c>
      <c r="F912">
        <v>58.063819875467303</v>
      </c>
      <c r="G912">
        <v>206.20982960366399</v>
      </c>
    </row>
    <row r="913" spans="1:7" x14ac:dyDescent="0.25">
      <c r="A913">
        <v>169</v>
      </c>
      <c r="B913">
        <v>2021</v>
      </c>
      <c r="C913" t="s">
        <v>40</v>
      </c>
      <c r="D913" t="s">
        <v>40</v>
      </c>
      <c r="E913">
        <v>2021</v>
      </c>
      <c r="F913">
        <v>74.060587145205005</v>
      </c>
      <c r="G913">
        <v>263.02129430606101</v>
      </c>
    </row>
    <row r="914" spans="1:7" x14ac:dyDescent="0.25">
      <c r="A914">
        <v>170</v>
      </c>
      <c r="B914">
        <v>1971</v>
      </c>
      <c r="C914">
        <v>4</v>
      </c>
      <c r="D914">
        <v>114</v>
      </c>
      <c r="E914">
        <v>1971</v>
      </c>
      <c r="F914">
        <v>4</v>
      </c>
      <c r="G914">
        <v>114</v>
      </c>
    </row>
    <row r="915" spans="1:7" x14ac:dyDescent="0.25">
      <c r="A915">
        <v>170</v>
      </c>
      <c r="B915">
        <v>1972</v>
      </c>
      <c r="C915">
        <v>8</v>
      </c>
      <c r="D915">
        <v>87</v>
      </c>
      <c r="E915">
        <v>1972</v>
      </c>
      <c r="F915">
        <v>8</v>
      </c>
      <c r="G915">
        <v>87.695399555529306</v>
      </c>
    </row>
    <row r="916" spans="1:7" x14ac:dyDescent="0.25">
      <c r="A916">
        <v>170</v>
      </c>
      <c r="B916">
        <v>1973</v>
      </c>
      <c r="C916">
        <v>12</v>
      </c>
      <c r="D916">
        <v>39</v>
      </c>
      <c r="E916">
        <v>1973</v>
      </c>
      <c r="F916">
        <v>12</v>
      </c>
      <c r="G916">
        <v>55.710123270136101</v>
      </c>
    </row>
    <row r="917" spans="1:7" x14ac:dyDescent="0.25">
      <c r="A917">
        <v>170</v>
      </c>
      <c r="B917">
        <v>1974</v>
      </c>
      <c r="C917">
        <v>312</v>
      </c>
      <c r="D917">
        <v>819</v>
      </c>
      <c r="E917">
        <v>1974</v>
      </c>
      <c r="F917">
        <v>312</v>
      </c>
      <c r="G917">
        <v>819</v>
      </c>
    </row>
    <row r="918" spans="1:7" x14ac:dyDescent="0.25">
      <c r="A918">
        <v>170</v>
      </c>
      <c r="B918">
        <v>1975</v>
      </c>
      <c r="C918">
        <v>14</v>
      </c>
      <c r="D918">
        <v>34</v>
      </c>
      <c r="E918">
        <v>1975</v>
      </c>
      <c r="F918">
        <v>14</v>
      </c>
      <c r="G918">
        <v>34.839292315879398</v>
      </c>
    </row>
    <row r="919" spans="1:7" x14ac:dyDescent="0.25">
      <c r="A919">
        <v>170</v>
      </c>
      <c r="B919">
        <v>1976</v>
      </c>
      <c r="C919">
        <v>0</v>
      </c>
      <c r="D919">
        <v>1</v>
      </c>
      <c r="E919">
        <v>1976</v>
      </c>
      <c r="F919">
        <v>0</v>
      </c>
      <c r="G919">
        <v>1.9072179548649399</v>
      </c>
    </row>
    <row r="920" spans="1:7" x14ac:dyDescent="0.25">
      <c r="A920">
        <v>170</v>
      </c>
      <c r="B920">
        <v>1977</v>
      </c>
      <c r="C920">
        <v>0</v>
      </c>
      <c r="D920">
        <v>214</v>
      </c>
      <c r="E920">
        <v>1977</v>
      </c>
      <c r="F920">
        <v>0</v>
      </c>
      <c r="G920">
        <v>214.62859852349001</v>
      </c>
    </row>
    <row r="921" spans="1:7" x14ac:dyDescent="0.25">
      <c r="A921">
        <v>170</v>
      </c>
      <c r="B921">
        <v>1978</v>
      </c>
      <c r="C921">
        <v>0</v>
      </c>
      <c r="D921">
        <v>24</v>
      </c>
      <c r="E921">
        <v>1978</v>
      </c>
      <c r="F921">
        <v>0</v>
      </c>
      <c r="G921">
        <v>25.365509922041099</v>
      </c>
    </row>
    <row r="922" spans="1:7" x14ac:dyDescent="0.25">
      <c r="A922">
        <v>170</v>
      </c>
      <c r="B922">
        <v>1979</v>
      </c>
      <c r="C922">
        <v>17</v>
      </c>
      <c r="D922">
        <v>23</v>
      </c>
      <c r="E922">
        <v>1979</v>
      </c>
      <c r="F922">
        <v>17</v>
      </c>
      <c r="G922">
        <v>40.627723326988203</v>
      </c>
    </row>
    <row r="923" spans="1:7" x14ac:dyDescent="0.25">
      <c r="A923">
        <v>170</v>
      </c>
      <c r="B923">
        <v>1980</v>
      </c>
      <c r="C923">
        <v>0</v>
      </c>
      <c r="D923">
        <v>17</v>
      </c>
      <c r="E923">
        <v>1980</v>
      </c>
      <c r="F923">
        <v>0</v>
      </c>
      <c r="G923">
        <v>136.31482740367099</v>
      </c>
    </row>
    <row r="924" spans="1:7" x14ac:dyDescent="0.25">
      <c r="A924">
        <v>170</v>
      </c>
      <c r="B924">
        <v>1981</v>
      </c>
      <c r="C924">
        <v>0</v>
      </c>
      <c r="D924">
        <v>3</v>
      </c>
      <c r="E924">
        <v>1981</v>
      </c>
      <c r="F924">
        <v>0</v>
      </c>
      <c r="G924">
        <v>30.189889612006599</v>
      </c>
    </row>
    <row r="925" spans="1:7" x14ac:dyDescent="0.25">
      <c r="A925">
        <v>170</v>
      </c>
      <c r="B925">
        <v>1982</v>
      </c>
      <c r="C925" t="s">
        <v>40</v>
      </c>
      <c r="D925" t="s">
        <v>40</v>
      </c>
      <c r="E925">
        <v>1982</v>
      </c>
      <c r="F925">
        <v>104.05189791690999</v>
      </c>
      <c r="G925">
        <v>443.37420241752</v>
      </c>
    </row>
    <row r="926" spans="1:7" x14ac:dyDescent="0.25">
      <c r="A926">
        <v>170</v>
      </c>
      <c r="B926">
        <v>1983</v>
      </c>
      <c r="C926" t="s">
        <v>40</v>
      </c>
      <c r="D926" t="s">
        <v>40</v>
      </c>
      <c r="E926">
        <v>1983</v>
      </c>
      <c r="F926">
        <v>159.836827897614</v>
      </c>
      <c r="G926">
        <v>681.07864913533604</v>
      </c>
    </row>
    <row r="927" spans="1:7" x14ac:dyDescent="0.25">
      <c r="A927">
        <v>170</v>
      </c>
      <c r="B927">
        <v>1984</v>
      </c>
      <c r="C927">
        <v>16</v>
      </c>
      <c r="D927">
        <v>16</v>
      </c>
      <c r="E927">
        <v>1984</v>
      </c>
      <c r="F927">
        <v>16</v>
      </c>
      <c r="G927">
        <v>50.073796141010497</v>
      </c>
    </row>
    <row r="928" spans="1:7" x14ac:dyDescent="0.25">
      <c r="A928">
        <v>170</v>
      </c>
      <c r="B928">
        <v>1985</v>
      </c>
      <c r="C928" t="s">
        <v>40</v>
      </c>
      <c r="D928" t="s">
        <v>40</v>
      </c>
      <c r="E928">
        <v>1985</v>
      </c>
      <c r="F928">
        <v>69.678573081828304</v>
      </c>
      <c r="G928">
        <v>296.90647044516101</v>
      </c>
    </row>
    <row r="929" spans="1:7" x14ac:dyDescent="0.25">
      <c r="A929">
        <v>170</v>
      </c>
      <c r="B929">
        <v>1986</v>
      </c>
      <c r="C929">
        <v>0</v>
      </c>
      <c r="D929">
        <v>0</v>
      </c>
      <c r="E929">
        <v>1986</v>
      </c>
      <c r="F929">
        <v>0</v>
      </c>
      <c r="G929">
        <v>28.067265212701098</v>
      </c>
    </row>
    <row r="930" spans="1:7" x14ac:dyDescent="0.25">
      <c r="A930">
        <v>170</v>
      </c>
      <c r="B930">
        <v>1987</v>
      </c>
      <c r="C930">
        <v>0</v>
      </c>
      <c r="D930">
        <v>0</v>
      </c>
      <c r="E930">
        <v>1987</v>
      </c>
      <c r="F930">
        <v>0</v>
      </c>
      <c r="G930">
        <v>188.73384774411301</v>
      </c>
    </row>
    <row r="931" spans="1:7" x14ac:dyDescent="0.25">
      <c r="A931">
        <v>170</v>
      </c>
      <c r="B931">
        <v>1988</v>
      </c>
      <c r="C931">
        <v>0</v>
      </c>
      <c r="D931">
        <v>0</v>
      </c>
      <c r="E931">
        <v>1988</v>
      </c>
      <c r="F931">
        <v>0</v>
      </c>
      <c r="G931">
        <v>106.861072078476</v>
      </c>
    </row>
    <row r="932" spans="1:7" x14ac:dyDescent="0.25">
      <c r="A932">
        <v>170</v>
      </c>
      <c r="B932">
        <v>1989</v>
      </c>
      <c r="C932">
        <v>102</v>
      </c>
      <c r="D932">
        <v>887</v>
      </c>
      <c r="E932">
        <v>1989</v>
      </c>
      <c r="F932">
        <v>102</v>
      </c>
      <c r="G932">
        <v>889.87096586056805</v>
      </c>
    </row>
    <row r="933" spans="1:7" x14ac:dyDescent="0.25">
      <c r="A933">
        <v>170</v>
      </c>
      <c r="B933">
        <v>1990</v>
      </c>
      <c r="C933">
        <v>129</v>
      </c>
      <c r="D933">
        <v>342</v>
      </c>
      <c r="E933">
        <v>1990</v>
      </c>
      <c r="F933">
        <v>129</v>
      </c>
      <c r="G933">
        <v>343.21391152977702</v>
      </c>
    </row>
    <row r="934" spans="1:7" x14ac:dyDescent="0.25">
      <c r="A934">
        <v>170</v>
      </c>
      <c r="B934">
        <v>1991</v>
      </c>
      <c r="C934">
        <v>37</v>
      </c>
      <c r="D934">
        <v>112</v>
      </c>
      <c r="E934">
        <v>1991</v>
      </c>
      <c r="F934">
        <v>37</v>
      </c>
      <c r="G934">
        <v>123.28284266293799</v>
      </c>
    </row>
    <row r="935" spans="1:7" x14ac:dyDescent="0.25">
      <c r="A935">
        <v>170</v>
      </c>
      <c r="B935">
        <v>1992</v>
      </c>
      <c r="C935">
        <v>8</v>
      </c>
      <c r="D935">
        <v>47</v>
      </c>
      <c r="E935">
        <v>1992</v>
      </c>
      <c r="F935">
        <v>8</v>
      </c>
      <c r="G935">
        <v>68.688763333909705</v>
      </c>
    </row>
    <row r="936" spans="1:7" x14ac:dyDescent="0.25">
      <c r="A936">
        <v>170</v>
      </c>
      <c r="B936">
        <v>1993</v>
      </c>
      <c r="C936">
        <v>6</v>
      </c>
      <c r="D936">
        <v>75</v>
      </c>
      <c r="E936">
        <v>1993</v>
      </c>
      <c r="F936">
        <v>6</v>
      </c>
      <c r="G936">
        <v>169.36758192089701</v>
      </c>
    </row>
    <row r="937" spans="1:7" x14ac:dyDescent="0.25">
      <c r="A937">
        <v>170</v>
      </c>
      <c r="B937">
        <v>1994</v>
      </c>
      <c r="C937">
        <v>0</v>
      </c>
      <c r="D937">
        <v>575</v>
      </c>
      <c r="E937">
        <v>1994</v>
      </c>
      <c r="F937">
        <v>0</v>
      </c>
      <c r="G937">
        <v>575</v>
      </c>
    </row>
    <row r="938" spans="1:7" x14ac:dyDescent="0.25">
      <c r="A938">
        <v>170</v>
      </c>
      <c r="B938">
        <v>1995</v>
      </c>
      <c r="C938">
        <v>4</v>
      </c>
      <c r="D938">
        <v>48</v>
      </c>
      <c r="E938">
        <v>1995</v>
      </c>
      <c r="F938">
        <v>4</v>
      </c>
      <c r="G938">
        <v>49.284234954643402</v>
      </c>
    </row>
    <row r="939" spans="1:7" x14ac:dyDescent="0.25">
      <c r="A939">
        <v>170</v>
      </c>
      <c r="B939">
        <v>1999</v>
      </c>
      <c r="C939" t="s">
        <v>40</v>
      </c>
      <c r="D939" t="s">
        <v>40</v>
      </c>
      <c r="E939">
        <v>1999</v>
      </c>
      <c r="F939">
        <v>159.98096495224499</v>
      </c>
      <c r="G939">
        <v>681.69282510605001</v>
      </c>
    </row>
    <row r="940" spans="1:7" x14ac:dyDescent="0.25">
      <c r="A940">
        <v>170</v>
      </c>
      <c r="B940">
        <v>2000</v>
      </c>
      <c r="C940">
        <v>104</v>
      </c>
      <c r="D940">
        <v>182</v>
      </c>
      <c r="E940">
        <v>2000</v>
      </c>
      <c r="F940">
        <v>104</v>
      </c>
      <c r="G940">
        <v>271.60823846365798</v>
      </c>
    </row>
    <row r="941" spans="1:7" x14ac:dyDescent="0.25">
      <c r="A941">
        <v>170</v>
      </c>
      <c r="B941">
        <v>2001</v>
      </c>
      <c r="C941">
        <v>48</v>
      </c>
      <c r="D941">
        <v>48</v>
      </c>
      <c r="E941">
        <v>2001</v>
      </c>
      <c r="F941">
        <v>48</v>
      </c>
      <c r="G941">
        <v>258.33847975156198</v>
      </c>
    </row>
    <row r="942" spans="1:7" x14ac:dyDescent="0.25">
      <c r="A942">
        <v>170</v>
      </c>
      <c r="B942">
        <v>2002</v>
      </c>
      <c r="C942" t="s">
        <v>40</v>
      </c>
      <c r="D942" t="s">
        <v>40</v>
      </c>
      <c r="E942">
        <v>2002</v>
      </c>
      <c r="F942">
        <v>80.103382778493298</v>
      </c>
      <c r="G942">
        <v>341.32749048719398</v>
      </c>
    </row>
    <row r="943" spans="1:7" x14ac:dyDescent="0.25">
      <c r="A943">
        <v>170</v>
      </c>
      <c r="B943">
        <v>2003</v>
      </c>
      <c r="C943" t="s">
        <v>40</v>
      </c>
      <c r="D943" t="s">
        <v>40</v>
      </c>
      <c r="E943">
        <v>2003</v>
      </c>
      <c r="F943">
        <v>67.516687944359404</v>
      </c>
      <c r="G943">
        <v>287.69448754148198</v>
      </c>
    </row>
    <row r="944" spans="1:7" x14ac:dyDescent="0.25">
      <c r="A944">
        <v>170</v>
      </c>
      <c r="B944">
        <v>2004</v>
      </c>
      <c r="C944" t="s">
        <v>40</v>
      </c>
      <c r="D944" t="s">
        <v>40</v>
      </c>
      <c r="E944">
        <v>2004</v>
      </c>
      <c r="F944">
        <v>100.920954913446</v>
      </c>
      <c r="G944">
        <v>430.03297831357798</v>
      </c>
    </row>
    <row r="945" spans="1:7" x14ac:dyDescent="0.25">
      <c r="A945">
        <v>170</v>
      </c>
      <c r="B945">
        <v>2005</v>
      </c>
      <c r="C945" t="s">
        <v>40</v>
      </c>
      <c r="D945" t="s">
        <v>40</v>
      </c>
      <c r="E945">
        <v>2005</v>
      </c>
      <c r="F945">
        <v>38.582879111472003</v>
      </c>
      <c r="G945">
        <v>164.40500813262901</v>
      </c>
    </row>
    <row r="946" spans="1:7" x14ac:dyDescent="0.25">
      <c r="A946">
        <v>170</v>
      </c>
      <c r="B946">
        <v>2006</v>
      </c>
      <c r="C946" t="s">
        <v>40</v>
      </c>
      <c r="D946" t="s">
        <v>40</v>
      </c>
      <c r="E946">
        <v>2006</v>
      </c>
      <c r="F946">
        <v>47.7976481625562</v>
      </c>
      <c r="G946">
        <v>203.66994157305899</v>
      </c>
    </row>
    <row r="947" spans="1:7" x14ac:dyDescent="0.25">
      <c r="A947">
        <v>170</v>
      </c>
      <c r="B947">
        <v>2007</v>
      </c>
      <c r="C947" t="s">
        <v>40</v>
      </c>
      <c r="D947" t="s">
        <v>40</v>
      </c>
      <c r="E947">
        <v>2007</v>
      </c>
      <c r="F947">
        <v>29.137407865736701</v>
      </c>
      <c r="G947">
        <v>124.157032515992</v>
      </c>
    </row>
    <row r="948" spans="1:7" x14ac:dyDescent="0.25">
      <c r="A948">
        <v>170</v>
      </c>
      <c r="B948">
        <v>2008</v>
      </c>
      <c r="C948" t="s">
        <v>40</v>
      </c>
      <c r="D948" t="s">
        <v>40</v>
      </c>
      <c r="E948">
        <v>2008</v>
      </c>
      <c r="F948">
        <v>88.700307693618896</v>
      </c>
      <c r="G948">
        <v>377.95973604444299</v>
      </c>
    </row>
    <row r="949" spans="1:7" x14ac:dyDescent="0.25">
      <c r="A949">
        <v>170</v>
      </c>
      <c r="B949">
        <v>2009</v>
      </c>
      <c r="C949">
        <v>1516</v>
      </c>
      <c r="D949">
        <v>5103</v>
      </c>
      <c r="E949">
        <v>2009</v>
      </c>
      <c r="F949">
        <v>1516</v>
      </c>
      <c r="G949">
        <v>5233.0693538120504</v>
      </c>
    </row>
    <row r="950" spans="1:7" x14ac:dyDescent="0.25">
      <c r="A950">
        <v>170</v>
      </c>
      <c r="B950">
        <v>2010</v>
      </c>
      <c r="C950">
        <v>94</v>
      </c>
      <c r="D950">
        <v>168</v>
      </c>
      <c r="E950">
        <v>2010</v>
      </c>
      <c r="F950">
        <v>94</v>
      </c>
      <c r="G950">
        <v>343.22066705107301</v>
      </c>
    </row>
    <row r="951" spans="1:7" x14ac:dyDescent="0.25">
      <c r="A951">
        <v>170</v>
      </c>
      <c r="B951">
        <v>2011</v>
      </c>
      <c r="C951">
        <v>251</v>
      </c>
      <c r="D951">
        <v>788</v>
      </c>
      <c r="E951">
        <v>2011</v>
      </c>
      <c r="F951">
        <v>251</v>
      </c>
      <c r="G951">
        <v>800.99855388652895</v>
      </c>
    </row>
    <row r="952" spans="1:7" x14ac:dyDescent="0.25">
      <c r="A952">
        <v>170</v>
      </c>
      <c r="B952">
        <v>2012</v>
      </c>
      <c r="C952">
        <v>76</v>
      </c>
      <c r="D952">
        <v>76</v>
      </c>
      <c r="E952">
        <v>2012</v>
      </c>
      <c r="F952">
        <v>76</v>
      </c>
      <c r="G952">
        <v>540.693860217272</v>
      </c>
    </row>
    <row r="953" spans="1:7" x14ac:dyDescent="0.25">
      <c r="A953">
        <v>170</v>
      </c>
      <c r="B953">
        <v>2013</v>
      </c>
      <c r="C953">
        <v>80</v>
      </c>
      <c r="D953">
        <v>80</v>
      </c>
      <c r="E953">
        <v>2013</v>
      </c>
      <c r="F953">
        <v>80</v>
      </c>
      <c r="G953">
        <v>546.50951456252301</v>
      </c>
    </row>
    <row r="954" spans="1:7" x14ac:dyDescent="0.25">
      <c r="A954">
        <v>170</v>
      </c>
      <c r="B954">
        <v>2014</v>
      </c>
      <c r="C954">
        <v>405</v>
      </c>
      <c r="D954">
        <v>1042</v>
      </c>
      <c r="E954">
        <v>2014</v>
      </c>
      <c r="F954">
        <v>405</v>
      </c>
      <c r="G954">
        <v>1176.5007023952501</v>
      </c>
    </row>
    <row r="955" spans="1:7" x14ac:dyDescent="0.25">
      <c r="A955">
        <v>170</v>
      </c>
      <c r="B955">
        <v>2015</v>
      </c>
      <c r="C955" t="s">
        <v>40</v>
      </c>
      <c r="D955" t="s">
        <v>40</v>
      </c>
      <c r="E955">
        <v>2015</v>
      </c>
      <c r="F955">
        <v>190.080475673888</v>
      </c>
      <c r="G955">
        <v>809.94946088872302</v>
      </c>
    </row>
    <row r="956" spans="1:7" x14ac:dyDescent="0.25">
      <c r="A956">
        <v>170</v>
      </c>
      <c r="B956">
        <v>2016</v>
      </c>
      <c r="C956" t="s">
        <v>40</v>
      </c>
      <c r="D956" t="s">
        <v>40</v>
      </c>
      <c r="E956">
        <v>2016</v>
      </c>
      <c r="F956">
        <v>108.681774252672</v>
      </c>
      <c r="G956">
        <v>463.10250499438899</v>
      </c>
    </row>
    <row r="957" spans="1:7" x14ac:dyDescent="0.25">
      <c r="A957">
        <v>170</v>
      </c>
      <c r="B957">
        <v>2017</v>
      </c>
      <c r="C957">
        <v>126</v>
      </c>
      <c r="D957">
        <v>260</v>
      </c>
      <c r="E957">
        <v>2017</v>
      </c>
      <c r="F957">
        <v>126</v>
      </c>
      <c r="G957">
        <v>335.72184752575299</v>
      </c>
    </row>
    <row r="958" spans="1:7" x14ac:dyDescent="0.25">
      <c r="A958">
        <v>170</v>
      </c>
      <c r="B958">
        <v>2018</v>
      </c>
      <c r="C958">
        <v>0</v>
      </c>
      <c r="D958">
        <v>69</v>
      </c>
      <c r="E958">
        <v>2018</v>
      </c>
      <c r="F958">
        <v>0</v>
      </c>
      <c r="G958">
        <v>100.242303423325</v>
      </c>
    </row>
    <row r="959" spans="1:7" x14ac:dyDescent="0.25">
      <c r="A959">
        <v>170</v>
      </c>
      <c r="B959">
        <v>2019</v>
      </c>
      <c r="C959">
        <v>36</v>
      </c>
      <c r="D959">
        <v>234</v>
      </c>
      <c r="E959">
        <v>2019</v>
      </c>
      <c r="F959">
        <v>36</v>
      </c>
      <c r="G959">
        <v>273.62183328048701</v>
      </c>
    </row>
    <row r="960" spans="1:7" x14ac:dyDescent="0.25">
      <c r="A960">
        <v>170</v>
      </c>
      <c r="B960">
        <v>2020</v>
      </c>
      <c r="C960">
        <v>-2</v>
      </c>
      <c r="D960">
        <v>-2</v>
      </c>
      <c r="E960">
        <v>2020</v>
      </c>
      <c r="F960">
        <v>-2</v>
      </c>
      <c r="G960">
        <v>204.20982960366399</v>
      </c>
    </row>
    <row r="961" spans="1:7" x14ac:dyDescent="0.25">
      <c r="A961">
        <v>170</v>
      </c>
      <c r="B961">
        <v>2021</v>
      </c>
      <c r="C961">
        <v>0</v>
      </c>
      <c r="D961">
        <v>0</v>
      </c>
      <c r="E961">
        <v>2021</v>
      </c>
      <c r="F961">
        <v>0</v>
      </c>
      <c r="G961">
        <v>263.02129430606101</v>
      </c>
    </row>
    <row r="962" spans="1:7" x14ac:dyDescent="0.25">
      <c r="A962">
        <v>171</v>
      </c>
      <c r="B962">
        <v>1971</v>
      </c>
      <c r="C962">
        <v>458</v>
      </c>
      <c r="D962">
        <v>572</v>
      </c>
      <c r="E962">
        <v>1971</v>
      </c>
      <c r="F962">
        <v>458</v>
      </c>
      <c r="G962">
        <v>572</v>
      </c>
    </row>
    <row r="963" spans="1:7" x14ac:dyDescent="0.25">
      <c r="A963">
        <v>171</v>
      </c>
      <c r="B963">
        <v>1972</v>
      </c>
      <c r="C963">
        <v>16</v>
      </c>
      <c r="D963">
        <v>103</v>
      </c>
      <c r="E963">
        <v>1972</v>
      </c>
      <c r="F963">
        <v>16</v>
      </c>
      <c r="G963">
        <v>103.69539955552899</v>
      </c>
    </row>
    <row r="964" spans="1:7" x14ac:dyDescent="0.25">
      <c r="A964">
        <v>171</v>
      </c>
      <c r="B964">
        <v>1973</v>
      </c>
      <c r="C964">
        <v>37</v>
      </c>
      <c r="D964">
        <v>76</v>
      </c>
      <c r="E964">
        <v>1973</v>
      </c>
      <c r="F964">
        <v>37</v>
      </c>
      <c r="G964">
        <v>92.710123270136094</v>
      </c>
    </row>
    <row r="965" spans="1:7" x14ac:dyDescent="0.25">
      <c r="A965">
        <v>171</v>
      </c>
      <c r="B965">
        <v>1974</v>
      </c>
      <c r="C965">
        <v>1498</v>
      </c>
      <c r="D965">
        <v>2317</v>
      </c>
      <c r="E965">
        <v>1974</v>
      </c>
      <c r="F965">
        <v>1498</v>
      </c>
      <c r="G965">
        <v>2317</v>
      </c>
    </row>
    <row r="966" spans="1:7" x14ac:dyDescent="0.25">
      <c r="A966">
        <v>171</v>
      </c>
      <c r="B966">
        <v>1975</v>
      </c>
      <c r="C966">
        <v>20</v>
      </c>
      <c r="D966">
        <v>54</v>
      </c>
      <c r="E966">
        <v>1975</v>
      </c>
      <c r="F966">
        <v>20</v>
      </c>
      <c r="G966">
        <v>54.839292315879398</v>
      </c>
    </row>
    <row r="967" spans="1:7" x14ac:dyDescent="0.25">
      <c r="A967">
        <v>171</v>
      </c>
      <c r="B967">
        <v>1976</v>
      </c>
      <c r="C967">
        <v>0</v>
      </c>
      <c r="D967">
        <v>1</v>
      </c>
      <c r="E967">
        <v>1976</v>
      </c>
      <c r="F967">
        <v>0</v>
      </c>
      <c r="G967">
        <v>1.9072179548649399</v>
      </c>
    </row>
    <row r="968" spans="1:7" x14ac:dyDescent="0.25">
      <c r="A968">
        <v>171</v>
      </c>
      <c r="B968">
        <v>1977</v>
      </c>
      <c r="C968">
        <v>29</v>
      </c>
      <c r="D968">
        <v>243</v>
      </c>
      <c r="E968">
        <v>1977</v>
      </c>
      <c r="F968">
        <v>29</v>
      </c>
      <c r="G968">
        <v>243.62859852349001</v>
      </c>
    </row>
    <row r="969" spans="1:7" x14ac:dyDescent="0.25">
      <c r="A969">
        <v>171</v>
      </c>
      <c r="B969">
        <v>1978</v>
      </c>
      <c r="C969">
        <v>6</v>
      </c>
      <c r="D969">
        <v>30</v>
      </c>
      <c r="E969">
        <v>1978</v>
      </c>
      <c r="F969">
        <v>6</v>
      </c>
      <c r="G969">
        <v>31.365509922041099</v>
      </c>
    </row>
    <row r="970" spans="1:7" x14ac:dyDescent="0.25">
      <c r="A970">
        <v>171</v>
      </c>
      <c r="B970">
        <v>1979</v>
      </c>
      <c r="C970">
        <v>0</v>
      </c>
      <c r="D970">
        <v>23</v>
      </c>
      <c r="E970">
        <v>1979</v>
      </c>
      <c r="F970">
        <v>0</v>
      </c>
      <c r="G970">
        <v>40.627723326988203</v>
      </c>
    </row>
    <row r="971" spans="1:7" x14ac:dyDescent="0.25">
      <c r="A971">
        <v>171</v>
      </c>
      <c r="B971">
        <v>1980</v>
      </c>
      <c r="C971">
        <v>0</v>
      </c>
      <c r="D971">
        <v>17</v>
      </c>
      <c r="E971">
        <v>1980</v>
      </c>
      <c r="F971">
        <v>0</v>
      </c>
      <c r="G971">
        <v>136.31482740367099</v>
      </c>
    </row>
    <row r="972" spans="1:7" x14ac:dyDescent="0.25">
      <c r="A972">
        <v>171</v>
      </c>
      <c r="B972">
        <v>1981</v>
      </c>
      <c r="C972">
        <v>0</v>
      </c>
      <c r="D972">
        <v>3</v>
      </c>
      <c r="E972">
        <v>1981</v>
      </c>
      <c r="F972">
        <v>0</v>
      </c>
      <c r="G972">
        <v>30.189889612006599</v>
      </c>
    </row>
    <row r="973" spans="1:7" x14ac:dyDescent="0.25">
      <c r="A973">
        <v>171</v>
      </c>
      <c r="B973">
        <v>1982</v>
      </c>
      <c r="C973" t="s">
        <v>40</v>
      </c>
      <c r="D973" t="s">
        <v>40</v>
      </c>
      <c r="E973">
        <v>1982</v>
      </c>
      <c r="F973">
        <v>227.51988610541</v>
      </c>
      <c r="G973">
        <v>670.89408852293002</v>
      </c>
    </row>
    <row r="974" spans="1:7" x14ac:dyDescent="0.25">
      <c r="A974">
        <v>171</v>
      </c>
      <c r="B974">
        <v>1983</v>
      </c>
      <c r="C974" t="s">
        <v>40</v>
      </c>
      <c r="D974" t="s">
        <v>40</v>
      </c>
      <c r="E974">
        <v>1983</v>
      </c>
      <c r="F974">
        <v>349.499217280859</v>
      </c>
      <c r="G974">
        <v>1030.5778664161901</v>
      </c>
    </row>
    <row r="975" spans="1:7" x14ac:dyDescent="0.25">
      <c r="A975">
        <v>171</v>
      </c>
      <c r="B975">
        <v>1984</v>
      </c>
      <c r="C975">
        <v>12</v>
      </c>
      <c r="D975">
        <v>28</v>
      </c>
      <c r="E975">
        <v>1984</v>
      </c>
      <c r="F975">
        <v>12</v>
      </c>
      <c r="G975">
        <v>62.073796141010497</v>
      </c>
    </row>
    <row r="976" spans="1:7" x14ac:dyDescent="0.25">
      <c r="A976">
        <v>171</v>
      </c>
      <c r="B976">
        <v>1985</v>
      </c>
      <c r="C976" t="s">
        <v>40</v>
      </c>
      <c r="D976" t="s">
        <v>40</v>
      </c>
      <c r="E976">
        <v>1985</v>
      </c>
      <c r="F976">
        <v>152.35917199832599</v>
      </c>
      <c r="G976">
        <v>449.26564244348702</v>
      </c>
    </row>
    <row r="977" spans="1:7" x14ac:dyDescent="0.25">
      <c r="A977">
        <v>171</v>
      </c>
      <c r="B977">
        <v>1986</v>
      </c>
      <c r="C977">
        <v>0</v>
      </c>
      <c r="D977">
        <v>0</v>
      </c>
      <c r="E977">
        <v>1986</v>
      </c>
      <c r="F977">
        <v>0</v>
      </c>
      <c r="G977">
        <v>28.067265212701098</v>
      </c>
    </row>
    <row r="978" spans="1:7" x14ac:dyDescent="0.25">
      <c r="A978">
        <v>171</v>
      </c>
      <c r="B978">
        <v>1987</v>
      </c>
      <c r="C978">
        <v>0</v>
      </c>
      <c r="D978">
        <v>0</v>
      </c>
      <c r="E978">
        <v>1987</v>
      </c>
      <c r="F978">
        <v>0</v>
      </c>
      <c r="G978">
        <v>188.73384774411301</v>
      </c>
    </row>
    <row r="979" spans="1:7" x14ac:dyDescent="0.25">
      <c r="A979">
        <v>171</v>
      </c>
      <c r="B979">
        <v>1988</v>
      </c>
      <c r="C979">
        <v>0</v>
      </c>
      <c r="D979">
        <v>0</v>
      </c>
      <c r="E979">
        <v>1988</v>
      </c>
      <c r="F979">
        <v>0</v>
      </c>
      <c r="G979">
        <v>106.861072078476</v>
      </c>
    </row>
    <row r="980" spans="1:7" x14ac:dyDescent="0.25">
      <c r="A980">
        <v>171</v>
      </c>
      <c r="B980">
        <v>1989</v>
      </c>
      <c r="C980">
        <v>287</v>
      </c>
      <c r="D980">
        <v>1174</v>
      </c>
      <c r="E980">
        <v>1989</v>
      </c>
      <c r="F980">
        <v>287</v>
      </c>
      <c r="G980">
        <v>1176.8709658605601</v>
      </c>
    </row>
    <row r="981" spans="1:7" x14ac:dyDescent="0.25">
      <c r="A981">
        <v>171</v>
      </c>
      <c r="B981">
        <v>1990</v>
      </c>
      <c r="C981">
        <v>313</v>
      </c>
      <c r="D981">
        <v>655</v>
      </c>
      <c r="E981">
        <v>1990</v>
      </c>
      <c r="F981">
        <v>313</v>
      </c>
      <c r="G981">
        <v>656.21391152977696</v>
      </c>
    </row>
    <row r="982" spans="1:7" x14ac:dyDescent="0.25">
      <c r="A982">
        <v>171</v>
      </c>
      <c r="B982">
        <v>1991</v>
      </c>
      <c r="C982">
        <v>59</v>
      </c>
      <c r="D982">
        <v>171</v>
      </c>
      <c r="E982">
        <v>1991</v>
      </c>
      <c r="F982">
        <v>59</v>
      </c>
      <c r="G982">
        <v>182.28284266293801</v>
      </c>
    </row>
    <row r="983" spans="1:7" x14ac:dyDescent="0.25">
      <c r="A983">
        <v>171</v>
      </c>
      <c r="B983">
        <v>1992</v>
      </c>
      <c r="C983">
        <v>12</v>
      </c>
      <c r="D983">
        <v>59</v>
      </c>
      <c r="E983">
        <v>1992</v>
      </c>
      <c r="F983">
        <v>12</v>
      </c>
      <c r="G983">
        <v>80.688763333909705</v>
      </c>
    </row>
    <row r="984" spans="1:7" x14ac:dyDescent="0.25">
      <c r="A984">
        <v>171</v>
      </c>
      <c r="B984">
        <v>1993</v>
      </c>
      <c r="C984">
        <v>38</v>
      </c>
      <c r="D984">
        <v>113</v>
      </c>
      <c r="E984">
        <v>1993</v>
      </c>
      <c r="F984">
        <v>38</v>
      </c>
      <c r="G984">
        <v>207.36758192089701</v>
      </c>
    </row>
    <row r="985" spans="1:7" x14ac:dyDescent="0.25">
      <c r="A985">
        <v>171</v>
      </c>
      <c r="B985">
        <v>1994</v>
      </c>
      <c r="C985">
        <v>267</v>
      </c>
      <c r="D985">
        <v>842</v>
      </c>
      <c r="E985">
        <v>1994</v>
      </c>
      <c r="F985">
        <v>267</v>
      </c>
      <c r="G985">
        <v>842</v>
      </c>
    </row>
    <row r="986" spans="1:7" x14ac:dyDescent="0.25">
      <c r="A986">
        <v>171</v>
      </c>
      <c r="B986">
        <v>1995</v>
      </c>
      <c r="C986">
        <v>0</v>
      </c>
      <c r="D986">
        <v>48</v>
      </c>
      <c r="E986">
        <v>1995</v>
      </c>
      <c r="F986">
        <v>0</v>
      </c>
      <c r="G986">
        <v>49.284234954643402</v>
      </c>
    </row>
    <row r="987" spans="1:7" x14ac:dyDescent="0.25">
      <c r="A987">
        <v>171</v>
      </c>
      <c r="B987">
        <v>1999</v>
      </c>
      <c r="C987" t="s">
        <v>40</v>
      </c>
      <c r="D987" t="s">
        <v>40</v>
      </c>
      <c r="E987">
        <v>1999</v>
      </c>
      <c r="F987">
        <v>349.81438737089201</v>
      </c>
      <c r="G987">
        <v>1031.5072124769399</v>
      </c>
    </row>
    <row r="988" spans="1:7" x14ac:dyDescent="0.25">
      <c r="A988">
        <v>171</v>
      </c>
      <c r="B988">
        <v>2000</v>
      </c>
      <c r="C988">
        <v>687</v>
      </c>
      <c r="D988">
        <v>869</v>
      </c>
      <c r="E988">
        <v>2000</v>
      </c>
      <c r="F988">
        <v>687</v>
      </c>
      <c r="G988">
        <v>958.60823846365804</v>
      </c>
    </row>
    <row r="989" spans="1:7" x14ac:dyDescent="0.25">
      <c r="A989">
        <v>171</v>
      </c>
      <c r="B989">
        <v>2001</v>
      </c>
      <c r="C989">
        <v>0</v>
      </c>
      <c r="D989">
        <v>48</v>
      </c>
      <c r="E989">
        <v>2001</v>
      </c>
      <c r="F989">
        <v>0</v>
      </c>
      <c r="G989">
        <v>258.33847975156198</v>
      </c>
    </row>
    <row r="990" spans="1:7" x14ac:dyDescent="0.25">
      <c r="A990">
        <v>171</v>
      </c>
      <c r="B990">
        <v>2002</v>
      </c>
      <c r="C990" t="s">
        <v>40</v>
      </c>
      <c r="D990" t="s">
        <v>40</v>
      </c>
      <c r="E990">
        <v>2002</v>
      </c>
      <c r="F990">
        <v>175.154061493017</v>
      </c>
      <c r="G990">
        <v>516.48155198021095</v>
      </c>
    </row>
    <row r="991" spans="1:7" x14ac:dyDescent="0.25">
      <c r="A991">
        <v>171</v>
      </c>
      <c r="B991">
        <v>2003</v>
      </c>
      <c r="C991" t="s">
        <v>40</v>
      </c>
      <c r="D991" t="s">
        <v>40</v>
      </c>
      <c r="E991">
        <v>2003</v>
      </c>
      <c r="F991">
        <v>147.63199382869701</v>
      </c>
      <c r="G991">
        <v>435.32648137017901</v>
      </c>
    </row>
    <row r="992" spans="1:7" x14ac:dyDescent="0.25">
      <c r="A992">
        <v>171</v>
      </c>
      <c r="B992">
        <v>2004</v>
      </c>
      <c r="C992" t="s">
        <v>40</v>
      </c>
      <c r="D992" t="s">
        <v>40</v>
      </c>
      <c r="E992">
        <v>2004</v>
      </c>
      <c r="F992">
        <v>220.67376594718101</v>
      </c>
      <c r="G992">
        <v>650.70674426075902</v>
      </c>
    </row>
    <row r="993" spans="1:7" x14ac:dyDescent="0.25">
      <c r="A993">
        <v>171</v>
      </c>
      <c r="B993">
        <v>2005</v>
      </c>
      <c r="C993" t="s">
        <v>40</v>
      </c>
      <c r="D993" t="s">
        <v>40</v>
      </c>
      <c r="E993">
        <v>2005</v>
      </c>
      <c r="F993">
        <v>84.3653257334432</v>
      </c>
      <c r="G993">
        <v>248.77033386607201</v>
      </c>
    </row>
    <row r="994" spans="1:7" x14ac:dyDescent="0.25">
      <c r="A994">
        <v>171</v>
      </c>
      <c r="B994">
        <v>2006</v>
      </c>
      <c r="C994" t="s">
        <v>40</v>
      </c>
      <c r="D994" t="s">
        <v>40</v>
      </c>
      <c r="E994">
        <v>2006</v>
      </c>
      <c r="F994">
        <v>104.514340282261</v>
      </c>
      <c r="G994">
        <v>308.18428185532002</v>
      </c>
    </row>
    <row r="995" spans="1:7" x14ac:dyDescent="0.25">
      <c r="A995">
        <v>171</v>
      </c>
      <c r="B995">
        <v>2007</v>
      </c>
      <c r="C995" t="s">
        <v>40</v>
      </c>
      <c r="D995" t="s">
        <v>40</v>
      </c>
      <c r="E995">
        <v>2007</v>
      </c>
      <c r="F995">
        <v>63.711857752195002</v>
      </c>
      <c r="G995">
        <v>187.86889026818699</v>
      </c>
    </row>
    <row r="996" spans="1:7" x14ac:dyDescent="0.25">
      <c r="A996">
        <v>171</v>
      </c>
      <c r="B996">
        <v>2008</v>
      </c>
      <c r="C996" t="s">
        <v>40</v>
      </c>
      <c r="D996" t="s">
        <v>40</v>
      </c>
      <c r="E996">
        <v>2008</v>
      </c>
      <c r="F996">
        <v>193.95209801724201</v>
      </c>
      <c r="G996">
        <v>571.911834061685</v>
      </c>
    </row>
    <row r="997" spans="1:7" x14ac:dyDescent="0.25">
      <c r="A997">
        <v>171</v>
      </c>
      <c r="B997">
        <v>2009</v>
      </c>
      <c r="C997">
        <v>2329</v>
      </c>
      <c r="D997">
        <v>7432</v>
      </c>
      <c r="E997">
        <v>2009</v>
      </c>
      <c r="F997">
        <v>2329</v>
      </c>
      <c r="G997">
        <v>7562.0693538120504</v>
      </c>
    </row>
    <row r="998" spans="1:7" x14ac:dyDescent="0.25">
      <c r="A998">
        <v>171</v>
      </c>
      <c r="B998">
        <v>2010</v>
      </c>
      <c r="C998">
        <v>40</v>
      </c>
      <c r="D998">
        <v>208</v>
      </c>
      <c r="E998">
        <v>2010</v>
      </c>
      <c r="F998">
        <v>40</v>
      </c>
      <c r="G998">
        <v>383.22066705107301</v>
      </c>
    </row>
    <row r="999" spans="1:7" x14ac:dyDescent="0.25">
      <c r="A999">
        <v>171</v>
      </c>
      <c r="B999">
        <v>2011</v>
      </c>
      <c r="C999">
        <v>284</v>
      </c>
      <c r="D999">
        <v>1072</v>
      </c>
      <c r="E999">
        <v>2011</v>
      </c>
      <c r="F999">
        <v>284</v>
      </c>
      <c r="G999">
        <v>1084.9985538865201</v>
      </c>
    </row>
    <row r="1000" spans="1:7" x14ac:dyDescent="0.25">
      <c r="A1000">
        <v>171</v>
      </c>
      <c r="B1000">
        <v>2012</v>
      </c>
      <c r="C1000">
        <v>149</v>
      </c>
      <c r="D1000">
        <v>225</v>
      </c>
      <c r="E1000">
        <v>2012</v>
      </c>
      <c r="F1000">
        <v>149</v>
      </c>
      <c r="G1000">
        <v>689.693860217272</v>
      </c>
    </row>
    <row r="1001" spans="1:7" x14ac:dyDescent="0.25">
      <c r="A1001">
        <v>171</v>
      </c>
      <c r="B1001">
        <v>2013</v>
      </c>
      <c r="C1001">
        <v>53</v>
      </c>
      <c r="D1001">
        <v>133</v>
      </c>
      <c r="E1001">
        <v>2013</v>
      </c>
      <c r="F1001">
        <v>53</v>
      </c>
      <c r="G1001">
        <v>599.50951456252301</v>
      </c>
    </row>
    <row r="1002" spans="1:7" x14ac:dyDescent="0.25">
      <c r="A1002">
        <v>171</v>
      </c>
      <c r="B1002">
        <v>2014</v>
      </c>
      <c r="C1002">
        <v>713</v>
      </c>
      <c r="D1002">
        <v>1755</v>
      </c>
      <c r="E1002">
        <v>2014</v>
      </c>
      <c r="F1002">
        <v>713</v>
      </c>
      <c r="G1002">
        <v>1889.5007023952501</v>
      </c>
    </row>
    <row r="1003" spans="1:7" x14ac:dyDescent="0.25">
      <c r="A1003">
        <v>171</v>
      </c>
      <c r="B1003">
        <v>2015</v>
      </c>
      <c r="C1003" t="s">
        <v>40</v>
      </c>
      <c r="D1003" t="s">
        <v>40</v>
      </c>
      <c r="E1003">
        <v>2015</v>
      </c>
      <c r="F1003">
        <v>415.629979281467</v>
      </c>
      <c r="G1003">
        <v>1225.5794401701901</v>
      </c>
    </row>
    <row r="1004" spans="1:7" x14ac:dyDescent="0.25">
      <c r="A1004">
        <v>171</v>
      </c>
      <c r="B1004">
        <v>2016</v>
      </c>
      <c r="C1004" t="s">
        <v>40</v>
      </c>
      <c r="D1004" t="s">
        <v>40</v>
      </c>
      <c r="E1004">
        <v>2016</v>
      </c>
      <c r="F1004">
        <v>237.64357396871699</v>
      </c>
      <c r="G1004">
        <v>700.74607896310602</v>
      </c>
    </row>
    <row r="1005" spans="1:7" x14ac:dyDescent="0.25">
      <c r="A1005">
        <v>171</v>
      </c>
      <c r="B1005">
        <v>2017</v>
      </c>
      <c r="C1005">
        <v>125</v>
      </c>
      <c r="D1005">
        <v>385</v>
      </c>
      <c r="E1005">
        <v>2017</v>
      </c>
      <c r="F1005">
        <v>125</v>
      </c>
      <c r="G1005">
        <v>460.72184752575299</v>
      </c>
    </row>
    <row r="1006" spans="1:7" x14ac:dyDescent="0.25">
      <c r="A1006">
        <v>171</v>
      </c>
      <c r="B1006">
        <v>2018</v>
      </c>
      <c r="C1006">
        <v>3</v>
      </c>
      <c r="D1006">
        <v>72</v>
      </c>
      <c r="E1006">
        <v>2018</v>
      </c>
      <c r="F1006">
        <v>3</v>
      </c>
      <c r="G1006">
        <v>103.242303423325</v>
      </c>
    </row>
    <row r="1007" spans="1:7" x14ac:dyDescent="0.25">
      <c r="A1007">
        <v>171</v>
      </c>
      <c r="B1007">
        <v>2019</v>
      </c>
      <c r="C1007">
        <v>1</v>
      </c>
      <c r="D1007">
        <v>235</v>
      </c>
      <c r="E1007">
        <v>2019</v>
      </c>
      <c r="F1007">
        <v>1</v>
      </c>
      <c r="G1007">
        <v>274.62183328048701</v>
      </c>
    </row>
    <row r="1008" spans="1:7" x14ac:dyDescent="0.25">
      <c r="A1008">
        <v>171</v>
      </c>
      <c r="B1008">
        <v>2020</v>
      </c>
      <c r="C1008">
        <v>5</v>
      </c>
      <c r="D1008">
        <v>3</v>
      </c>
      <c r="E1008">
        <v>2020</v>
      </c>
      <c r="F1008">
        <v>5</v>
      </c>
      <c r="G1008">
        <v>209.20982960366399</v>
      </c>
    </row>
    <row r="1009" spans="1:7" x14ac:dyDescent="0.25">
      <c r="A1009">
        <v>171</v>
      </c>
      <c r="B1009">
        <v>2021</v>
      </c>
      <c r="C1009">
        <v>0</v>
      </c>
      <c r="D1009">
        <v>0</v>
      </c>
      <c r="E1009">
        <v>2021</v>
      </c>
      <c r="F1009">
        <v>0</v>
      </c>
      <c r="G1009">
        <v>263.02129430606101</v>
      </c>
    </row>
    <row r="1010" spans="1:7" x14ac:dyDescent="0.25">
      <c r="A1010">
        <v>172</v>
      </c>
      <c r="B1010">
        <v>1971</v>
      </c>
      <c r="C1010">
        <v>28</v>
      </c>
      <c r="D1010">
        <v>600</v>
      </c>
      <c r="E1010">
        <v>1971</v>
      </c>
      <c r="F1010">
        <v>28</v>
      </c>
      <c r="G1010">
        <v>600</v>
      </c>
    </row>
    <row r="1011" spans="1:7" x14ac:dyDescent="0.25">
      <c r="A1011">
        <v>172</v>
      </c>
      <c r="B1011">
        <v>1972</v>
      </c>
      <c r="C1011">
        <v>45</v>
      </c>
      <c r="D1011">
        <v>148</v>
      </c>
      <c r="E1011">
        <v>1972</v>
      </c>
      <c r="F1011">
        <v>45</v>
      </c>
      <c r="G1011">
        <v>148.69539955552901</v>
      </c>
    </row>
    <row r="1012" spans="1:7" x14ac:dyDescent="0.25">
      <c r="A1012">
        <v>172</v>
      </c>
      <c r="B1012">
        <v>1973</v>
      </c>
      <c r="C1012">
        <v>5</v>
      </c>
      <c r="D1012">
        <v>81</v>
      </c>
      <c r="E1012">
        <v>1973</v>
      </c>
      <c r="F1012">
        <v>5</v>
      </c>
      <c r="G1012">
        <v>97.710123270136094</v>
      </c>
    </row>
    <row r="1013" spans="1:7" x14ac:dyDescent="0.25">
      <c r="A1013">
        <v>172</v>
      </c>
      <c r="B1013">
        <v>1974</v>
      </c>
      <c r="C1013">
        <v>1234</v>
      </c>
      <c r="D1013">
        <v>3551</v>
      </c>
      <c r="E1013">
        <v>1974</v>
      </c>
      <c r="F1013">
        <v>1234</v>
      </c>
      <c r="G1013">
        <v>3551</v>
      </c>
    </row>
    <row r="1014" spans="1:7" x14ac:dyDescent="0.25">
      <c r="A1014">
        <v>172</v>
      </c>
      <c r="B1014">
        <v>1975</v>
      </c>
      <c r="C1014">
        <v>0</v>
      </c>
      <c r="D1014">
        <v>54</v>
      </c>
      <c r="E1014">
        <v>1975</v>
      </c>
      <c r="F1014">
        <v>0</v>
      </c>
      <c r="G1014">
        <v>54.839292315879398</v>
      </c>
    </row>
    <row r="1015" spans="1:7" x14ac:dyDescent="0.25">
      <c r="A1015">
        <v>172</v>
      </c>
      <c r="B1015">
        <v>1976</v>
      </c>
      <c r="C1015">
        <v>18</v>
      </c>
      <c r="D1015">
        <v>19</v>
      </c>
      <c r="E1015">
        <v>1976</v>
      </c>
      <c r="F1015">
        <v>18</v>
      </c>
      <c r="G1015">
        <v>19.907217954864901</v>
      </c>
    </row>
    <row r="1016" spans="1:7" x14ac:dyDescent="0.25">
      <c r="A1016">
        <v>172</v>
      </c>
      <c r="B1016">
        <v>1977</v>
      </c>
      <c r="C1016">
        <v>243</v>
      </c>
      <c r="D1016">
        <v>486</v>
      </c>
      <c r="E1016">
        <v>1977</v>
      </c>
      <c r="F1016">
        <v>243</v>
      </c>
      <c r="G1016">
        <v>486.62859852348998</v>
      </c>
    </row>
    <row r="1017" spans="1:7" x14ac:dyDescent="0.25">
      <c r="A1017">
        <v>172</v>
      </c>
      <c r="B1017">
        <v>1978</v>
      </c>
      <c r="C1017">
        <v>86</v>
      </c>
      <c r="D1017">
        <v>116</v>
      </c>
      <c r="E1017">
        <v>1978</v>
      </c>
      <c r="F1017">
        <v>86</v>
      </c>
      <c r="G1017">
        <v>117.365509922041</v>
      </c>
    </row>
    <row r="1018" spans="1:7" x14ac:dyDescent="0.25">
      <c r="A1018">
        <v>172</v>
      </c>
      <c r="B1018">
        <v>1979</v>
      </c>
      <c r="C1018">
        <v>0</v>
      </c>
      <c r="D1018">
        <v>23</v>
      </c>
      <c r="E1018">
        <v>1979</v>
      </c>
      <c r="F1018">
        <v>0</v>
      </c>
      <c r="G1018">
        <v>40.627723326988203</v>
      </c>
    </row>
    <row r="1019" spans="1:7" x14ac:dyDescent="0.25">
      <c r="A1019">
        <v>172</v>
      </c>
      <c r="B1019">
        <v>1980</v>
      </c>
      <c r="C1019">
        <v>16</v>
      </c>
      <c r="D1019">
        <v>33</v>
      </c>
      <c r="E1019">
        <v>1980</v>
      </c>
      <c r="F1019">
        <v>16</v>
      </c>
      <c r="G1019">
        <v>152.31482740367099</v>
      </c>
    </row>
    <row r="1020" spans="1:7" x14ac:dyDescent="0.25">
      <c r="A1020">
        <v>172</v>
      </c>
      <c r="B1020">
        <v>1981</v>
      </c>
      <c r="C1020">
        <v>0</v>
      </c>
      <c r="D1020">
        <v>3</v>
      </c>
      <c r="E1020">
        <v>1981</v>
      </c>
      <c r="F1020">
        <v>0</v>
      </c>
      <c r="G1020">
        <v>30.189889612006599</v>
      </c>
    </row>
    <row r="1021" spans="1:7" x14ac:dyDescent="0.25">
      <c r="A1021">
        <v>172</v>
      </c>
      <c r="B1021">
        <v>1982</v>
      </c>
      <c r="C1021" t="s">
        <v>40</v>
      </c>
      <c r="D1021" t="s">
        <v>40</v>
      </c>
      <c r="E1021">
        <v>1982</v>
      </c>
      <c r="F1021">
        <v>202.26368050835899</v>
      </c>
      <c r="G1021">
        <v>873.15776903128994</v>
      </c>
    </row>
    <row r="1022" spans="1:7" x14ac:dyDescent="0.25">
      <c r="A1022">
        <v>172</v>
      </c>
      <c r="B1022">
        <v>1983</v>
      </c>
      <c r="C1022" t="s">
        <v>40</v>
      </c>
      <c r="D1022" t="s">
        <v>40</v>
      </c>
      <c r="E1022">
        <v>1983</v>
      </c>
      <c r="F1022">
        <v>310.70250267555701</v>
      </c>
      <c r="G1022">
        <v>1341.2803690917499</v>
      </c>
    </row>
    <row r="1023" spans="1:7" x14ac:dyDescent="0.25">
      <c r="A1023">
        <v>172</v>
      </c>
      <c r="B1023">
        <v>1984</v>
      </c>
      <c r="C1023">
        <v>49</v>
      </c>
      <c r="D1023">
        <v>77</v>
      </c>
      <c r="E1023">
        <v>1984</v>
      </c>
      <c r="F1023">
        <v>49</v>
      </c>
      <c r="G1023">
        <v>111.07379614101001</v>
      </c>
    </row>
    <row r="1024" spans="1:7" x14ac:dyDescent="0.25">
      <c r="A1024">
        <v>172</v>
      </c>
      <c r="B1024">
        <v>1985</v>
      </c>
      <c r="C1024" t="s">
        <v>40</v>
      </c>
      <c r="D1024" t="s">
        <v>40</v>
      </c>
      <c r="E1024">
        <v>1985</v>
      </c>
      <c r="F1024">
        <v>135.44630060612201</v>
      </c>
      <c r="G1024">
        <v>584.71194304960898</v>
      </c>
    </row>
    <row r="1025" spans="1:7" x14ac:dyDescent="0.25">
      <c r="A1025">
        <v>172</v>
      </c>
      <c r="B1025">
        <v>1986</v>
      </c>
      <c r="C1025">
        <v>0</v>
      </c>
      <c r="D1025">
        <v>0</v>
      </c>
      <c r="E1025">
        <v>1986</v>
      </c>
      <c r="F1025">
        <v>0</v>
      </c>
      <c r="G1025">
        <v>28.067265212701098</v>
      </c>
    </row>
    <row r="1026" spans="1:7" x14ac:dyDescent="0.25">
      <c r="A1026">
        <v>172</v>
      </c>
      <c r="B1026">
        <v>1987</v>
      </c>
      <c r="C1026">
        <v>0</v>
      </c>
      <c r="D1026">
        <v>0</v>
      </c>
      <c r="E1026">
        <v>1987</v>
      </c>
      <c r="F1026">
        <v>0</v>
      </c>
      <c r="G1026">
        <v>188.73384774411301</v>
      </c>
    </row>
    <row r="1027" spans="1:7" x14ac:dyDescent="0.25">
      <c r="A1027">
        <v>172</v>
      </c>
      <c r="B1027">
        <v>1988</v>
      </c>
      <c r="C1027">
        <v>0</v>
      </c>
      <c r="D1027">
        <v>0</v>
      </c>
      <c r="E1027">
        <v>1988</v>
      </c>
      <c r="F1027">
        <v>0</v>
      </c>
      <c r="G1027">
        <v>106.861072078476</v>
      </c>
    </row>
    <row r="1028" spans="1:7" x14ac:dyDescent="0.25">
      <c r="A1028">
        <v>172</v>
      </c>
      <c r="B1028">
        <v>1989</v>
      </c>
      <c r="C1028">
        <v>337</v>
      </c>
      <c r="D1028">
        <v>1511</v>
      </c>
      <c r="E1028">
        <v>1989</v>
      </c>
      <c r="F1028">
        <v>337</v>
      </c>
      <c r="G1028">
        <v>1513.8709658605601</v>
      </c>
    </row>
    <row r="1029" spans="1:7" x14ac:dyDescent="0.25">
      <c r="A1029">
        <v>172</v>
      </c>
      <c r="B1029">
        <v>1990</v>
      </c>
      <c r="C1029">
        <v>0</v>
      </c>
      <c r="D1029">
        <v>655</v>
      </c>
      <c r="E1029">
        <v>1990</v>
      </c>
      <c r="F1029">
        <v>0</v>
      </c>
      <c r="G1029">
        <v>656.21391152977696</v>
      </c>
    </row>
    <row r="1030" spans="1:7" x14ac:dyDescent="0.25">
      <c r="A1030">
        <v>172</v>
      </c>
      <c r="B1030">
        <v>1991</v>
      </c>
      <c r="C1030">
        <v>85</v>
      </c>
      <c r="D1030">
        <v>256</v>
      </c>
      <c r="E1030">
        <v>1991</v>
      </c>
      <c r="F1030">
        <v>85</v>
      </c>
      <c r="G1030">
        <v>267.28284266293798</v>
      </c>
    </row>
    <row r="1031" spans="1:7" x14ac:dyDescent="0.25">
      <c r="A1031">
        <v>172</v>
      </c>
      <c r="B1031">
        <v>1992</v>
      </c>
      <c r="C1031">
        <v>4</v>
      </c>
      <c r="D1031">
        <v>63</v>
      </c>
      <c r="E1031">
        <v>1992</v>
      </c>
      <c r="F1031">
        <v>4</v>
      </c>
      <c r="G1031">
        <v>84.688763333909705</v>
      </c>
    </row>
    <row r="1032" spans="1:7" x14ac:dyDescent="0.25">
      <c r="A1032">
        <v>172</v>
      </c>
      <c r="B1032">
        <v>1993</v>
      </c>
      <c r="C1032">
        <v>47</v>
      </c>
      <c r="D1032">
        <v>160</v>
      </c>
      <c r="E1032">
        <v>1993</v>
      </c>
      <c r="F1032">
        <v>47</v>
      </c>
      <c r="G1032">
        <v>254.36758192089701</v>
      </c>
    </row>
    <row r="1033" spans="1:7" x14ac:dyDescent="0.25">
      <c r="A1033">
        <v>172</v>
      </c>
      <c r="B1033">
        <v>1994</v>
      </c>
      <c r="C1033">
        <v>72</v>
      </c>
      <c r="D1033">
        <v>914</v>
      </c>
      <c r="E1033">
        <v>1994</v>
      </c>
      <c r="F1033">
        <v>72</v>
      </c>
      <c r="G1033">
        <v>914</v>
      </c>
    </row>
    <row r="1034" spans="1:7" x14ac:dyDescent="0.25">
      <c r="A1034">
        <v>172</v>
      </c>
      <c r="B1034">
        <v>1995</v>
      </c>
      <c r="C1034">
        <v>18</v>
      </c>
      <c r="D1034">
        <v>66</v>
      </c>
      <c r="E1034">
        <v>1995</v>
      </c>
      <c r="F1034">
        <v>18</v>
      </c>
      <c r="G1034">
        <v>67.284234954643395</v>
      </c>
    </row>
    <row r="1035" spans="1:7" x14ac:dyDescent="0.25">
      <c r="A1035">
        <v>172</v>
      </c>
      <c r="B1035">
        <v>1999</v>
      </c>
      <c r="C1035" t="s">
        <v>40</v>
      </c>
      <c r="D1035" t="s">
        <v>40</v>
      </c>
      <c r="E1035">
        <v>1999</v>
      </c>
      <c r="F1035">
        <v>310.982686806895</v>
      </c>
      <c r="G1035">
        <v>1342.48989928383</v>
      </c>
    </row>
    <row r="1036" spans="1:7" x14ac:dyDescent="0.25">
      <c r="A1036">
        <v>172</v>
      </c>
      <c r="B1036">
        <v>2000</v>
      </c>
      <c r="C1036">
        <v>718</v>
      </c>
      <c r="D1036">
        <v>1587</v>
      </c>
      <c r="E1036">
        <v>2000</v>
      </c>
      <c r="F1036">
        <v>718</v>
      </c>
      <c r="G1036">
        <v>1676.60823846365</v>
      </c>
    </row>
    <row r="1037" spans="1:7" x14ac:dyDescent="0.25">
      <c r="A1037">
        <v>172</v>
      </c>
      <c r="B1037">
        <v>2001</v>
      </c>
      <c r="C1037">
        <v>49</v>
      </c>
      <c r="D1037">
        <v>97</v>
      </c>
      <c r="E1037">
        <v>2001</v>
      </c>
      <c r="F1037">
        <v>49</v>
      </c>
      <c r="G1037">
        <v>307.33847975156198</v>
      </c>
    </row>
    <row r="1038" spans="1:7" x14ac:dyDescent="0.25">
      <c r="A1038">
        <v>172</v>
      </c>
      <c r="B1038">
        <v>2002</v>
      </c>
      <c r="C1038" t="s">
        <v>40</v>
      </c>
      <c r="D1038" t="s">
        <v>40</v>
      </c>
      <c r="E1038">
        <v>2002</v>
      </c>
      <c r="F1038">
        <v>155.71080725848699</v>
      </c>
      <c r="G1038">
        <v>672.19235923869803</v>
      </c>
    </row>
    <row r="1039" spans="1:7" x14ac:dyDescent="0.25">
      <c r="A1039">
        <v>172</v>
      </c>
      <c r="B1039">
        <v>2003</v>
      </c>
      <c r="C1039" t="s">
        <v>40</v>
      </c>
      <c r="D1039" t="s">
        <v>40</v>
      </c>
      <c r="E1039">
        <v>2003</v>
      </c>
      <c r="F1039">
        <v>131.24387034086499</v>
      </c>
      <c r="G1039">
        <v>566.57035171104405</v>
      </c>
    </row>
    <row r="1040" spans="1:7" x14ac:dyDescent="0.25">
      <c r="A1040">
        <v>172</v>
      </c>
      <c r="B1040">
        <v>2004</v>
      </c>
      <c r="C1040" t="s">
        <v>40</v>
      </c>
      <c r="D1040" t="s">
        <v>40</v>
      </c>
      <c r="E1040">
        <v>2004</v>
      </c>
      <c r="F1040">
        <v>196.177524766076</v>
      </c>
      <c r="G1040">
        <v>846.884269026835</v>
      </c>
    </row>
    <row r="1041" spans="1:7" x14ac:dyDescent="0.25">
      <c r="A1041">
        <v>172</v>
      </c>
      <c r="B1041">
        <v>2005</v>
      </c>
      <c r="C1041" t="s">
        <v>40</v>
      </c>
      <c r="D1041" t="s">
        <v>40</v>
      </c>
      <c r="E1041">
        <v>2005</v>
      </c>
      <c r="F1041">
        <v>75.000219021963602</v>
      </c>
      <c r="G1041">
        <v>323.77055288803598</v>
      </c>
    </row>
    <row r="1042" spans="1:7" x14ac:dyDescent="0.25">
      <c r="A1042">
        <v>172</v>
      </c>
      <c r="B1042">
        <v>2006</v>
      </c>
      <c r="C1042" t="s">
        <v>40</v>
      </c>
      <c r="D1042" t="s">
        <v>40</v>
      </c>
      <c r="E1042">
        <v>2006</v>
      </c>
      <c r="F1042">
        <v>92.912560272341494</v>
      </c>
      <c r="G1042">
        <v>401.09684212766098</v>
      </c>
    </row>
    <row r="1043" spans="1:7" x14ac:dyDescent="0.25">
      <c r="A1043">
        <v>172</v>
      </c>
      <c r="B1043">
        <v>2007</v>
      </c>
      <c r="C1043" t="s">
        <v>40</v>
      </c>
      <c r="D1043" t="s">
        <v>40</v>
      </c>
      <c r="E1043">
        <v>2007</v>
      </c>
      <c r="F1043">
        <v>56.639421992015997</v>
      </c>
      <c r="G1043">
        <v>244.50831226020301</v>
      </c>
    </row>
    <row r="1044" spans="1:7" x14ac:dyDescent="0.25">
      <c r="A1044">
        <v>172</v>
      </c>
      <c r="B1044">
        <v>2008</v>
      </c>
      <c r="C1044" t="s">
        <v>40</v>
      </c>
      <c r="D1044" t="s">
        <v>40</v>
      </c>
      <c r="E1044">
        <v>2008</v>
      </c>
      <c r="F1044">
        <v>172.42213794064301</v>
      </c>
      <c r="G1044">
        <v>744.33397200232798</v>
      </c>
    </row>
    <row r="1045" spans="1:7" x14ac:dyDescent="0.25">
      <c r="A1045">
        <v>172</v>
      </c>
      <c r="B1045">
        <v>2009</v>
      </c>
      <c r="C1045">
        <v>2091</v>
      </c>
      <c r="D1045">
        <v>9523</v>
      </c>
      <c r="E1045">
        <v>2009</v>
      </c>
      <c r="F1045">
        <v>2091</v>
      </c>
      <c r="G1045">
        <v>9653.0693538120504</v>
      </c>
    </row>
    <row r="1046" spans="1:7" x14ac:dyDescent="0.25">
      <c r="A1046">
        <v>172</v>
      </c>
      <c r="B1046">
        <v>2010</v>
      </c>
      <c r="C1046">
        <v>310</v>
      </c>
      <c r="D1046">
        <v>518</v>
      </c>
      <c r="E1046">
        <v>2010</v>
      </c>
      <c r="F1046">
        <v>310</v>
      </c>
      <c r="G1046">
        <v>693.22066705107295</v>
      </c>
    </row>
    <row r="1047" spans="1:7" x14ac:dyDescent="0.25">
      <c r="A1047">
        <v>172</v>
      </c>
      <c r="B1047">
        <v>2011</v>
      </c>
      <c r="C1047">
        <v>166</v>
      </c>
      <c r="D1047">
        <v>1238</v>
      </c>
      <c r="E1047">
        <v>2011</v>
      </c>
      <c r="F1047">
        <v>166</v>
      </c>
      <c r="G1047">
        <v>1250.9985538865201</v>
      </c>
    </row>
    <row r="1048" spans="1:7" x14ac:dyDescent="0.25">
      <c r="A1048">
        <v>172</v>
      </c>
      <c r="B1048">
        <v>2012</v>
      </c>
      <c r="C1048">
        <v>198</v>
      </c>
      <c r="D1048">
        <v>423</v>
      </c>
      <c r="E1048">
        <v>2012</v>
      </c>
      <c r="F1048">
        <v>198</v>
      </c>
      <c r="G1048">
        <v>887.693860217272</v>
      </c>
    </row>
    <row r="1049" spans="1:7" x14ac:dyDescent="0.25">
      <c r="A1049">
        <v>172</v>
      </c>
      <c r="B1049">
        <v>2013</v>
      </c>
      <c r="C1049">
        <v>304</v>
      </c>
      <c r="D1049">
        <v>437</v>
      </c>
      <c r="E1049">
        <v>2013</v>
      </c>
      <c r="F1049">
        <v>304</v>
      </c>
      <c r="G1049">
        <v>903.50951456252301</v>
      </c>
    </row>
    <row r="1050" spans="1:7" x14ac:dyDescent="0.25">
      <c r="A1050">
        <v>172</v>
      </c>
      <c r="B1050">
        <v>2014</v>
      </c>
      <c r="C1050">
        <v>221</v>
      </c>
      <c r="D1050">
        <v>1976</v>
      </c>
      <c r="E1050">
        <v>2014</v>
      </c>
      <c r="F1050">
        <v>221</v>
      </c>
      <c r="G1050">
        <v>2110.5007023952498</v>
      </c>
    </row>
    <row r="1051" spans="1:7" x14ac:dyDescent="0.25">
      <c r="A1051">
        <v>172</v>
      </c>
      <c r="B1051">
        <v>2015</v>
      </c>
      <c r="C1051" t="s">
        <v>40</v>
      </c>
      <c r="D1051" t="s">
        <v>40</v>
      </c>
      <c r="E1051">
        <v>2015</v>
      </c>
      <c r="F1051">
        <v>369.492314608279</v>
      </c>
      <c r="G1051">
        <v>1595.07175477846</v>
      </c>
    </row>
    <row r="1052" spans="1:7" x14ac:dyDescent="0.25">
      <c r="A1052">
        <v>172</v>
      </c>
      <c r="B1052">
        <v>2016</v>
      </c>
      <c r="C1052" t="s">
        <v>40</v>
      </c>
      <c r="D1052" t="s">
        <v>40</v>
      </c>
      <c r="E1052">
        <v>2016</v>
      </c>
      <c r="F1052">
        <v>211.26357234616901</v>
      </c>
      <c r="G1052">
        <v>912.009651309275</v>
      </c>
    </row>
    <row r="1053" spans="1:7" x14ac:dyDescent="0.25">
      <c r="A1053">
        <v>172</v>
      </c>
      <c r="B1053">
        <v>2017</v>
      </c>
      <c r="C1053">
        <v>150</v>
      </c>
      <c r="D1053">
        <v>535</v>
      </c>
      <c r="E1053">
        <v>2017</v>
      </c>
      <c r="F1053">
        <v>150</v>
      </c>
      <c r="G1053">
        <v>610.72184752575299</v>
      </c>
    </row>
    <row r="1054" spans="1:7" x14ac:dyDescent="0.25">
      <c r="A1054">
        <v>172</v>
      </c>
      <c r="B1054">
        <v>2018</v>
      </c>
      <c r="C1054">
        <v>6</v>
      </c>
      <c r="D1054">
        <v>78</v>
      </c>
      <c r="E1054">
        <v>2018</v>
      </c>
      <c r="F1054">
        <v>6</v>
      </c>
      <c r="G1054">
        <v>109.242303423325</v>
      </c>
    </row>
    <row r="1055" spans="1:7" x14ac:dyDescent="0.25">
      <c r="A1055">
        <v>172</v>
      </c>
      <c r="B1055">
        <v>2019</v>
      </c>
      <c r="C1055">
        <v>59</v>
      </c>
      <c r="D1055">
        <v>294</v>
      </c>
      <c r="E1055">
        <v>2019</v>
      </c>
      <c r="F1055">
        <v>59</v>
      </c>
      <c r="G1055">
        <v>333.62183328048701</v>
      </c>
    </row>
    <row r="1056" spans="1:7" x14ac:dyDescent="0.25">
      <c r="A1056">
        <v>172</v>
      </c>
      <c r="B1056">
        <v>2020</v>
      </c>
      <c r="C1056">
        <v>24</v>
      </c>
      <c r="D1056">
        <v>27</v>
      </c>
      <c r="E1056">
        <v>2020</v>
      </c>
      <c r="F1056">
        <v>24</v>
      </c>
      <c r="G1056">
        <v>233.20982960366399</v>
      </c>
    </row>
    <row r="1057" spans="1:7" x14ac:dyDescent="0.25">
      <c r="A1057">
        <v>172</v>
      </c>
      <c r="B1057">
        <v>2021</v>
      </c>
      <c r="C1057">
        <v>32</v>
      </c>
      <c r="D1057">
        <v>32</v>
      </c>
      <c r="E1057">
        <v>2021</v>
      </c>
      <c r="F1057">
        <v>32</v>
      </c>
      <c r="G1057">
        <v>295.02129430606101</v>
      </c>
    </row>
    <row r="1058" spans="1:7" x14ac:dyDescent="0.25">
      <c r="A1058">
        <v>173</v>
      </c>
      <c r="B1058">
        <v>1971</v>
      </c>
      <c r="C1058">
        <v>222</v>
      </c>
      <c r="D1058">
        <v>822</v>
      </c>
      <c r="E1058">
        <v>1971</v>
      </c>
      <c r="F1058">
        <v>222</v>
      </c>
      <c r="G1058">
        <v>822</v>
      </c>
    </row>
    <row r="1059" spans="1:7" x14ac:dyDescent="0.25">
      <c r="A1059">
        <v>173</v>
      </c>
      <c r="B1059">
        <v>1972</v>
      </c>
      <c r="C1059">
        <v>4</v>
      </c>
      <c r="D1059">
        <v>152</v>
      </c>
      <c r="E1059">
        <v>1972</v>
      </c>
      <c r="F1059">
        <v>4</v>
      </c>
      <c r="G1059">
        <v>152.69539955552901</v>
      </c>
    </row>
    <row r="1060" spans="1:7" x14ac:dyDescent="0.25">
      <c r="A1060">
        <v>173</v>
      </c>
      <c r="B1060">
        <v>1973</v>
      </c>
      <c r="C1060">
        <v>49</v>
      </c>
      <c r="D1060">
        <v>130</v>
      </c>
      <c r="E1060">
        <v>1973</v>
      </c>
      <c r="F1060">
        <v>49</v>
      </c>
      <c r="G1060">
        <v>146.71012327013599</v>
      </c>
    </row>
    <row r="1061" spans="1:7" x14ac:dyDescent="0.25">
      <c r="A1061">
        <v>173</v>
      </c>
      <c r="B1061">
        <v>1974</v>
      </c>
      <c r="C1061">
        <v>1811</v>
      </c>
      <c r="D1061">
        <v>5362</v>
      </c>
      <c r="E1061">
        <v>1974</v>
      </c>
      <c r="F1061">
        <v>1811</v>
      </c>
      <c r="G1061">
        <v>5362</v>
      </c>
    </row>
    <row r="1062" spans="1:7" x14ac:dyDescent="0.25">
      <c r="A1062">
        <v>173</v>
      </c>
      <c r="B1062">
        <v>1975</v>
      </c>
      <c r="C1062">
        <v>0</v>
      </c>
      <c r="D1062">
        <v>54</v>
      </c>
      <c r="E1062">
        <v>1975</v>
      </c>
      <c r="F1062">
        <v>0</v>
      </c>
      <c r="G1062">
        <v>54.839292315879398</v>
      </c>
    </row>
    <row r="1063" spans="1:7" x14ac:dyDescent="0.25">
      <c r="A1063">
        <v>173</v>
      </c>
      <c r="B1063">
        <v>1976</v>
      </c>
      <c r="C1063">
        <v>20</v>
      </c>
      <c r="D1063">
        <v>39</v>
      </c>
      <c r="E1063">
        <v>1976</v>
      </c>
      <c r="F1063">
        <v>20</v>
      </c>
      <c r="G1063">
        <v>39.907217954864898</v>
      </c>
    </row>
    <row r="1064" spans="1:7" x14ac:dyDescent="0.25">
      <c r="A1064">
        <v>173</v>
      </c>
      <c r="B1064">
        <v>1977</v>
      </c>
      <c r="C1064">
        <v>0</v>
      </c>
      <c r="D1064">
        <v>486</v>
      </c>
      <c r="E1064">
        <v>1977</v>
      </c>
      <c r="F1064">
        <v>0</v>
      </c>
      <c r="G1064">
        <v>486.62859852348998</v>
      </c>
    </row>
    <row r="1065" spans="1:7" x14ac:dyDescent="0.25">
      <c r="A1065">
        <v>173</v>
      </c>
      <c r="B1065">
        <v>1978</v>
      </c>
      <c r="C1065">
        <v>371</v>
      </c>
      <c r="D1065">
        <v>487</v>
      </c>
      <c r="E1065">
        <v>1978</v>
      </c>
      <c r="F1065">
        <v>371</v>
      </c>
      <c r="G1065">
        <v>488.36550992204099</v>
      </c>
    </row>
    <row r="1066" spans="1:7" x14ac:dyDescent="0.25">
      <c r="A1066">
        <v>173</v>
      </c>
      <c r="B1066">
        <v>1979</v>
      </c>
      <c r="C1066">
        <v>1</v>
      </c>
      <c r="D1066">
        <v>24</v>
      </c>
      <c r="E1066">
        <v>1979</v>
      </c>
      <c r="F1066">
        <v>1</v>
      </c>
      <c r="G1066">
        <v>41.627723326988203</v>
      </c>
    </row>
    <row r="1067" spans="1:7" x14ac:dyDescent="0.25">
      <c r="A1067">
        <v>173</v>
      </c>
      <c r="B1067">
        <v>1980</v>
      </c>
      <c r="C1067">
        <v>39</v>
      </c>
      <c r="D1067">
        <v>72</v>
      </c>
      <c r="E1067">
        <v>1980</v>
      </c>
      <c r="F1067">
        <v>39</v>
      </c>
      <c r="G1067">
        <v>191.31482740367099</v>
      </c>
    </row>
    <row r="1068" spans="1:7" x14ac:dyDescent="0.25">
      <c r="A1068">
        <v>173</v>
      </c>
      <c r="B1068">
        <v>1981</v>
      </c>
      <c r="C1068">
        <v>0</v>
      </c>
      <c r="D1068">
        <v>3</v>
      </c>
      <c r="E1068">
        <v>1981</v>
      </c>
      <c r="F1068">
        <v>0</v>
      </c>
      <c r="G1068">
        <v>30.189889612006599</v>
      </c>
    </row>
    <row r="1069" spans="1:7" x14ac:dyDescent="0.25">
      <c r="A1069">
        <v>173</v>
      </c>
      <c r="B1069">
        <v>1982</v>
      </c>
      <c r="C1069" t="s">
        <v>40</v>
      </c>
      <c r="D1069" t="s">
        <v>40</v>
      </c>
      <c r="E1069">
        <v>1982</v>
      </c>
      <c r="F1069">
        <v>192.540586470703</v>
      </c>
      <c r="G1069">
        <v>1065.6983555019899</v>
      </c>
    </row>
    <row r="1070" spans="1:7" x14ac:dyDescent="0.25">
      <c r="A1070">
        <v>173</v>
      </c>
      <c r="B1070">
        <v>1983</v>
      </c>
      <c r="C1070">
        <v>12</v>
      </c>
      <c r="D1070">
        <v>12</v>
      </c>
      <c r="E1070">
        <v>1983</v>
      </c>
      <c r="F1070">
        <v>12</v>
      </c>
      <c r="G1070">
        <v>1353.2803690917499</v>
      </c>
    </row>
    <row r="1071" spans="1:7" x14ac:dyDescent="0.25">
      <c r="A1071">
        <v>173</v>
      </c>
      <c r="B1071">
        <v>1984</v>
      </c>
      <c r="C1071">
        <v>150</v>
      </c>
      <c r="D1071">
        <v>227</v>
      </c>
      <c r="E1071">
        <v>1984</v>
      </c>
      <c r="F1071">
        <v>150</v>
      </c>
      <c r="G1071">
        <v>261.07379614101001</v>
      </c>
    </row>
    <row r="1072" spans="1:7" x14ac:dyDescent="0.25">
      <c r="A1072">
        <v>173</v>
      </c>
      <c r="B1072">
        <v>1985</v>
      </c>
      <c r="C1072" t="s">
        <v>40</v>
      </c>
      <c r="D1072" t="s">
        <v>40</v>
      </c>
      <c r="E1072">
        <v>1985</v>
      </c>
      <c r="F1072">
        <v>128.93521008558599</v>
      </c>
      <c r="G1072">
        <v>713.64715313519503</v>
      </c>
    </row>
    <row r="1073" spans="1:7" x14ac:dyDescent="0.25">
      <c r="A1073">
        <v>173</v>
      </c>
      <c r="B1073">
        <v>1986</v>
      </c>
      <c r="C1073">
        <v>0</v>
      </c>
      <c r="D1073">
        <v>0</v>
      </c>
      <c r="E1073">
        <v>1986</v>
      </c>
      <c r="F1073">
        <v>0</v>
      </c>
      <c r="G1073">
        <v>28.067265212701098</v>
      </c>
    </row>
    <row r="1074" spans="1:7" x14ac:dyDescent="0.25">
      <c r="A1074">
        <v>173</v>
      </c>
      <c r="B1074">
        <v>1987</v>
      </c>
      <c r="C1074">
        <v>0</v>
      </c>
      <c r="D1074">
        <v>0</v>
      </c>
      <c r="E1074">
        <v>1987</v>
      </c>
      <c r="F1074">
        <v>0</v>
      </c>
      <c r="G1074">
        <v>188.73384774411301</v>
      </c>
    </row>
    <row r="1075" spans="1:7" x14ac:dyDescent="0.25">
      <c r="A1075">
        <v>173</v>
      </c>
      <c r="B1075">
        <v>1988</v>
      </c>
      <c r="C1075">
        <v>22</v>
      </c>
      <c r="D1075">
        <v>22</v>
      </c>
      <c r="E1075">
        <v>1988</v>
      </c>
      <c r="F1075">
        <v>22</v>
      </c>
      <c r="G1075">
        <v>128.86107207847601</v>
      </c>
    </row>
    <row r="1076" spans="1:7" x14ac:dyDescent="0.25">
      <c r="A1076">
        <v>173</v>
      </c>
      <c r="B1076">
        <v>1989</v>
      </c>
      <c r="C1076">
        <v>501</v>
      </c>
      <c r="D1076">
        <v>2012</v>
      </c>
      <c r="E1076">
        <v>1989</v>
      </c>
      <c r="F1076">
        <v>501</v>
      </c>
      <c r="G1076">
        <v>2014.8709658605601</v>
      </c>
    </row>
    <row r="1077" spans="1:7" x14ac:dyDescent="0.25">
      <c r="A1077">
        <v>173</v>
      </c>
      <c r="B1077">
        <v>1990</v>
      </c>
      <c r="C1077">
        <v>116</v>
      </c>
      <c r="D1077">
        <v>771</v>
      </c>
      <c r="E1077">
        <v>1990</v>
      </c>
      <c r="F1077">
        <v>116</v>
      </c>
      <c r="G1077">
        <v>772.21391152977696</v>
      </c>
    </row>
    <row r="1078" spans="1:7" x14ac:dyDescent="0.25">
      <c r="A1078">
        <v>173</v>
      </c>
      <c r="B1078">
        <v>1991</v>
      </c>
      <c r="C1078">
        <v>93</v>
      </c>
      <c r="D1078">
        <v>349</v>
      </c>
      <c r="E1078">
        <v>1991</v>
      </c>
      <c r="F1078">
        <v>93</v>
      </c>
      <c r="G1078">
        <v>360.28284266293798</v>
      </c>
    </row>
    <row r="1079" spans="1:7" x14ac:dyDescent="0.25">
      <c r="A1079">
        <v>173</v>
      </c>
      <c r="B1079">
        <v>1992</v>
      </c>
      <c r="C1079">
        <v>50</v>
      </c>
      <c r="D1079">
        <v>113</v>
      </c>
      <c r="E1079">
        <v>1992</v>
      </c>
      <c r="F1079">
        <v>50</v>
      </c>
      <c r="G1079">
        <v>134.68876333390901</v>
      </c>
    </row>
    <row r="1080" spans="1:7" x14ac:dyDescent="0.25">
      <c r="A1080">
        <v>173</v>
      </c>
      <c r="B1080">
        <v>1993</v>
      </c>
      <c r="C1080">
        <v>64</v>
      </c>
      <c r="D1080">
        <v>224</v>
      </c>
      <c r="E1080">
        <v>1993</v>
      </c>
      <c r="F1080">
        <v>64</v>
      </c>
      <c r="G1080">
        <v>318.36758192089701</v>
      </c>
    </row>
    <row r="1081" spans="1:7" x14ac:dyDescent="0.25">
      <c r="A1081">
        <v>173</v>
      </c>
      <c r="B1081">
        <v>1994</v>
      </c>
      <c r="C1081">
        <v>0</v>
      </c>
      <c r="D1081">
        <v>914</v>
      </c>
      <c r="E1081">
        <v>1994</v>
      </c>
      <c r="F1081">
        <v>0</v>
      </c>
      <c r="G1081">
        <v>914</v>
      </c>
    </row>
    <row r="1082" spans="1:7" x14ac:dyDescent="0.25">
      <c r="A1082">
        <v>173</v>
      </c>
      <c r="B1082">
        <v>1995</v>
      </c>
      <c r="C1082">
        <v>45</v>
      </c>
      <c r="D1082">
        <v>111</v>
      </c>
      <c r="E1082">
        <v>1995</v>
      </c>
      <c r="F1082">
        <v>45</v>
      </c>
      <c r="G1082">
        <v>112.284234954643</v>
      </c>
    </row>
    <row r="1083" spans="1:7" x14ac:dyDescent="0.25">
      <c r="A1083">
        <v>173</v>
      </c>
      <c r="B1083">
        <v>1999</v>
      </c>
      <c r="C1083" t="s">
        <v>40</v>
      </c>
      <c r="D1083" t="s">
        <v>40</v>
      </c>
      <c r="E1083">
        <v>1999</v>
      </c>
      <c r="F1083">
        <v>296.03332003949998</v>
      </c>
      <c r="G1083">
        <v>1638.5232193233301</v>
      </c>
    </row>
    <row r="1084" spans="1:7" x14ac:dyDescent="0.25">
      <c r="A1084">
        <v>173</v>
      </c>
      <c r="B1084">
        <v>2000</v>
      </c>
      <c r="C1084">
        <v>546</v>
      </c>
      <c r="D1084">
        <v>2133</v>
      </c>
      <c r="E1084">
        <v>2000</v>
      </c>
      <c r="F1084">
        <v>546</v>
      </c>
      <c r="G1084">
        <v>2222.6082384636502</v>
      </c>
    </row>
    <row r="1085" spans="1:7" x14ac:dyDescent="0.25">
      <c r="A1085">
        <v>173</v>
      </c>
      <c r="B1085">
        <v>2001</v>
      </c>
      <c r="C1085">
        <v>22</v>
      </c>
      <c r="D1085">
        <v>119</v>
      </c>
      <c r="E1085">
        <v>2001</v>
      </c>
      <c r="F1085">
        <v>22</v>
      </c>
      <c r="G1085">
        <v>329.33847975156198</v>
      </c>
    </row>
    <row r="1086" spans="1:7" x14ac:dyDescent="0.25">
      <c r="A1086">
        <v>173</v>
      </c>
      <c r="B1086">
        <v>2002</v>
      </c>
      <c r="C1086">
        <v>7</v>
      </c>
      <c r="D1086">
        <v>7</v>
      </c>
      <c r="E1086">
        <v>2002</v>
      </c>
      <c r="F1086">
        <v>7</v>
      </c>
      <c r="G1086">
        <v>679.19235923869803</v>
      </c>
    </row>
    <row r="1087" spans="1:7" x14ac:dyDescent="0.25">
      <c r="A1087">
        <v>173</v>
      </c>
      <c r="B1087">
        <v>2003</v>
      </c>
      <c r="C1087" t="s">
        <v>40</v>
      </c>
      <c r="D1087" t="s">
        <v>40</v>
      </c>
      <c r="E1087">
        <v>2003</v>
      </c>
      <c r="F1087">
        <v>124.934796409621</v>
      </c>
      <c r="G1087">
        <v>691.50514812066501</v>
      </c>
    </row>
    <row r="1088" spans="1:7" x14ac:dyDescent="0.25">
      <c r="A1088">
        <v>173</v>
      </c>
      <c r="B1088">
        <v>2004</v>
      </c>
      <c r="C1088" t="s">
        <v>40</v>
      </c>
      <c r="D1088" t="s">
        <v>40</v>
      </c>
      <c r="E1088">
        <v>2004</v>
      </c>
      <c r="F1088">
        <v>186.74700047168</v>
      </c>
      <c r="G1088">
        <v>1033.6312694985099</v>
      </c>
    </row>
    <row r="1089" spans="1:7" x14ac:dyDescent="0.25">
      <c r="A1089">
        <v>173</v>
      </c>
      <c r="B1089">
        <v>2005</v>
      </c>
      <c r="C1089" t="s">
        <v>40</v>
      </c>
      <c r="D1089" t="s">
        <v>40</v>
      </c>
      <c r="E1089">
        <v>2005</v>
      </c>
      <c r="F1089">
        <v>71.394855009314497</v>
      </c>
      <c r="G1089">
        <v>395.16540789735001</v>
      </c>
    </row>
    <row r="1090" spans="1:7" x14ac:dyDescent="0.25">
      <c r="A1090">
        <v>173</v>
      </c>
      <c r="B1090">
        <v>2006</v>
      </c>
      <c r="C1090" t="s">
        <v>40</v>
      </c>
      <c r="D1090" t="s">
        <v>40</v>
      </c>
      <c r="E1090">
        <v>2006</v>
      </c>
      <c r="F1090">
        <v>88.446125299879697</v>
      </c>
      <c r="G1090">
        <v>489.54296742754099</v>
      </c>
    </row>
    <row r="1091" spans="1:7" x14ac:dyDescent="0.25">
      <c r="A1091">
        <v>173</v>
      </c>
      <c r="B1091">
        <v>2007</v>
      </c>
      <c r="C1091" t="s">
        <v>40</v>
      </c>
      <c r="D1091" t="s">
        <v>40</v>
      </c>
      <c r="E1091">
        <v>2007</v>
      </c>
      <c r="F1091">
        <v>53.916686825619401</v>
      </c>
      <c r="G1091">
        <v>298.42499908582198</v>
      </c>
    </row>
    <row r="1092" spans="1:7" x14ac:dyDescent="0.25">
      <c r="A1092">
        <v>173</v>
      </c>
      <c r="B1092">
        <v>2008</v>
      </c>
      <c r="C1092" t="s">
        <v>40</v>
      </c>
      <c r="D1092" t="s">
        <v>40</v>
      </c>
      <c r="E1092">
        <v>2008</v>
      </c>
      <c r="F1092">
        <v>164.13356785987099</v>
      </c>
      <c r="G1092">
        <v>908.46753986219903</v>
      </c>
    </row>
    <row r="1093" spans="1:7" x14ac:dyDescent="0.25">
      <c r="A1093">
        <v>173</v>
      </c>
      <c r="B1093">
        <v>2009</v>
      </c>
      <c r="C1093">
        <v>1176</v>
      </c>
      <c r="D1093">
        <v>10699</v>
      </c>
      <c r="E1093">
        <v>2009</v>
      </c>
      <c r="F1093">
        <v>1176</v>
      </c>
      <c r="G1093">
        <v>10829.069353811999</v>
      </c>
    </row>
    <row r="1094" spans="1:7" x14ac:dyDescent="0.25">
      <c r="A1094">
        <v>173</v>
      </c>
      <c r="B1094">
        <v>2010</v>
      </c>
      <c r="C1094">
        <v>139</v>
      </c>
      <c r="D1094">
        <v>657</v>
      </c>
      <c r="E1094">
        <v>2010</v>
      </c>
      <c r="F1094">
        <v>139</v>
      </c>
      <c r="G1094">
        <v>832.22066705107295</v>
      </c>
    </row>
    <row r="1095" spans="1:7" x14ac:dyDescent="0.25">
      <c r="A1095">
        <v>173</v>
      </c>
      <c r="B1095">
        <v>2011</v>
      </c>
      <c r="C1095">
        <v>19</v>
      </c>
      <c r="D1095">
        <v>1257</v>
      </c>
      <c r="E1095">
        <v>2011</v>
      </c>
      <c r="F1095">
        <v>19</v>
      </c>
      <c r="G1095">
        <v>1269.9985538865201</v>
      </c>
    </row>
    <row r="1096" spans="1:7" x14ac:dyDescent="0.25">
      <c r="A1096">
        <v>173</v>
      </c>
      <c r="B1096">
        <v>2012</v>
      </c>
      <c r="C1096">
        <v>605</v>
      </c>
      <c r="D1096">
        <v>1028</v>
      </c>
      <c r="E1096">
        <v>2012</v>
      </c>
      <c r="F1096">
        <v>605</v>
      </c>
      <c r="G1096">
        <v>1492.69386021727</v>
      </c>
    </row>
    <row r="1097" spans="1:7" x14ac:dyDescent="0.25">
      <c r="A1097">
        <v>173</v>
      </c>
      <c r="B1097">
        <v>2013</v>
      </c>
      <c r="C1097">
        <v>7</v>
      </c>
      <c r="D1097">
        <v>444</v>
      </c>
      <c r="E1097">
        <v>2013</v>
      </c>
      <c r="F1097">
        <v>7</v>
      </c>
      <c r="G1097">
        <v>910.50951456252301</v>
      </c>
    </row>
    <row r="1098" spans="1:7" x14ac:dyDescent="0.25">
      <c r="A1098">
        <v>173</v>
      </c>
      <c r="B1098">
        <v>2014</v>
      </c>
      <c r="C1098">
        <v>360</v>
      </c>
      <c r="D1098">
        <v>2336</v>
      </c>
      <c r="E1098">
        <v>2014</v>
      </c>
      <c r="F1098">
        <v>360</v>
      </c>
      <c r="G1098">
        <v>2470.5007023952498</v>
      </c>
    </row>
    <row r="1099" spans="1:7" x14ac:dyDescent="0.25">
      <c r="A1099">
        <v>173</v>
      </c>
      <c r="B1099">
        <v>2015</v>
      </c>
      <c r="C1099" t="s">
        <v>40</v>
      </c>
      <c r="D1099" t="s">
        <v>40</v>
      </c>
      <c r="E1099">
        <v>2015</v>
      </c>
      <c r="F1099">
        <v>351.730309207358</v>
      </c>
      <c r="G1099">
        <v>1946.80206398582</v>
      </c>
    </row>
    <row r="1100" spans="1:7" x14ac:dyDescent="0.25">
      <c r="A1100">
        <v>173</v>
      </c>
      <c r="B1100">
        <v>2016</v>
      </c>
      <c r="C1100" t="s">
        <v>40</v>
      </c>
      <c r="D1100" t="s">
        <v>40</v>
      </c>
      <c r="E1100">
        <v>2016</v>
      </c>
      <c r="F1100">
        <v>201.107840906636</v>
      </c>
      <c r="G1100">
        <v>1113.11749221591</v>
      </c>
    </row>
    <row r="1101" spans="1:7" x14ac:dyDescent="0.25">
      <c r="A1101">
        <v>173</v>
      </c>
      <c r="B1101">
        <v>2017</v>
      </c>
      <c r="C1101">
        <v>151</v>
      </c>
      <c r="D1101">
        <v>686</v>
      </c>
      <c r="E1101">
        <v>2017</v>
      </c>
      <c r="F1101">
        <v>151</v>
      </c>
      <c r="G1101">
        <v>761.72184752575299</v>
      </c>
    </row>
    <row r="1102" spans="1:7" x14ac:dyDescent="0.25">
      <c r="A1102">
        <v>173</v>
      </c>
      <c r="B1102">
        <v>2018</v>
      </c>
      <c r="C1102">
        <v>6</v>
      </c>
      <c r="D1102">
        <v>84</v>
      </c>
      <c r="E1102">
        <v>2018</v>
      </c>
      <c r="F1102">
        <v>6</v>
      </c>
      <c r="G1102">
        <v>115.242303423325</v>
      </c>
    </row>
    <row r="1103" spans="1:7" x14ac:dyDescent="0.25">
      <c r="A1103">
        <v>173</v>
      </c>
      <c r="B1103">
        <v>2019</v>
      </c>
      <c r="C1103">
        <v>112</v>
      </c>
      <c r="D1103">
        <v>406</v>
      </c>
      <c r="E1103">
        <v>2019</v>
      </c>
      <c r="F1103">
        <v>112</v>
      </c>
      <c r="G1103">
        <v>445.62183328048701</v>
      </c>
    </row>
    <row r="1104" spans="1:7" x14ac:dyDescent="0.25">
      <c r="A1104">
        <v>173</v>
      </c>
      <c r="B1104">
        <v>2020</v>
      </c>
      <c r="C1104">
        <v>21</v>
      </c>
      <c r="D1104">
        <v>48</v>
      </c>
      <c r="E1104">
        <v>2020</v>
      </c>
      <c r="F1104">
        <v>21</v>
      </c>
      <c r="G1104">
        <v>254.20982960366399</v>
      </c>
    </row>
    <row r="1105" spans="1:7" x14ac:dyDescent="0.25">
      <c r="A1105">
        <v>173</v>
      </c>
      <c r="B1105">
        <v>2021</v>
      </c>
      <c r="C1105">
        <v>0</v>
      </c>
      <c r="D1105">
        <v>32</v>
      </c>
      <c r="E1105">
        <v>2021</v>
      </c>
      <c r="F1105">
        <v>0</v>
      </c>
      <c r="G1105">
        <v>295.02129430606101</v>
      </c>
    </row>
    <row r="1106" spans="1:7" x14ac:dyDescent="0.25">
      <c r="A1106">
        <v>174</v>
      </c>
      <c r="B1106">
        <v>1971</v>
      </c>
      <c r="C1106">
        <v>68</v>
      </c>
      <c r="D1106">
        <v>890</v>
      </c>
      <c r="E1106">
        <v>1971</v>
      </c>
      <c r="F1106">
        <v>68</v>
      </c>
      <c r="G1106">
        <v>890</v>
      </c>
    </row>
    <row r="1107" spans="1:7" x14ac:dyDescent="0.25">
      <c r="A1107">
        <v>174</v>
      </c>
      <c r="B1107">
        <v>1972</v>
      </c>
      <c r="C1107">
        <v>6</v>
      </c>
      <c r="D1107">
        <v>158</v>
      </c>
      <c r="E1107">
        <v>1972</v>
      </c>
      <c r="F1107">
        <v>6</v>
      </c>
      <c r="G1107">
        <v>158.69539955552901</v>
      </c>
    </row>
    <row r="1108" spans="1:7" x14ac:dyDescent="0.25">
      <c r="A1108">
        <v>174</v>
      </c>
      <c r="B1108">
        <v>1973</v>
      </c>
      <c r="C1108">
        <v>345</v>
      </c>
      <c r="D1108">
        <v>475</v>
      </c>
      <c r="E1108">
        <v>1973</v>
      </c>
      <c r="F1108">
        <v>345</v>
      </c>
      <c r="G1108">
        <v>491.71012327013602</v>
      </c>
    </row>
    <row r="1109" spans="1:7" x14ac:dyDescent="0.25">
      <c r="A1109">
        <v>174</v>
      </c>
      <c r="B1109">
        <v>1974</v>
      </c>
      <c r="C1109">
        <v>389</v>
      </c>
      <c r="D1109">
        <v>5751</v>
      </c>
      <c r="E1109">
        <v>1974</v>
      </c>
      <c r="F1109">
        <v>389</v>
      </c>
      <c r="G1109">
        <v>5751</v>
      </c>
    </row>
    <row r="1110" spans="1:7" x14ac:dyDescent="0.25">
      <c r="A1110">
        <v>174</v>
      </c>
      <c r="B1110">
        <v>1975</v>
      </c>
      <c r="C1110">
        <v>0</v>
      </c>
      <c r="D1110">
        <v>54</v>
      </c>
      <c r="E1110">
        <v>1975</v>
      </c>
      <c r="F1110">
        <v>0</v>
      </c>
      <c r="G1110">
        <v>54.839292315879398</v>
      </c>
    </row>
    <row r="1111" spans="1:7" x14ac:dyDescent="0.25">
      <c r="A1111">
        <v>174</v>
      </c>
      <c r="B1111">
        <v>1976</v>
      </c>
      <c r="C1111">
        <v>1</v>
      </c>
      <c r="D1111">
        <v>40</v>
      </c>
      <c r="E1111">
        <v>1976</v>
      </c>
      <c r="F1111">
        <v>1</v>
      </c>
      <c r="G1111">
        <v>40.907217954864898</v>
      </c>
    </row>
    <row r="1112" spans="1:7" x14ac:dyDescent="0.25">
      <c r="A1112">
        <v>174</v>
      </c>
      <c r="B1112">
        <v>1977</v>
      </c>
      <c r="C1112">
        <v>0</v>
      </c>
      <c r="D1112">
        <v>486</v>
      </c>
      <c r="E1112">
        <v>1977</v>
      </c>
      <c r="F1112">
        <v>0</v>
      </c>
      <c r="G1112">
        <v>486.62859852348998</v>
      </c>
    </row>
    <row r="1113" spans="1:7" x14ac:dyDescent="0.25">
      <c r="A1113">
        <v>174</v>
      </c>
      <c r="B1113">
        <v>1978</v>
      </c>
      <c r="C1113">
        <v>8</v>
      </c>
      <c r="D1113">
        <v>495</v>
      </c>
      <c r="E1113">
        <v>1978</v>
      </c>
      <c r="F1113">
        <v>8</v>
      </c>
      <c r="G1113">
        <v>496.36550992204099</v>
      </c>
    </row>
    <row r="1114" spans="1:7" x14ac:dyDescent="0.25">
      <c r="A1114">
        <v>174</v>
      </c>
      <c r="B1114">
        <v>1979</v>
      </c>
      <c r="C1114">
        <v>26</v>
      </c>
      <c r="D1114">
        <v>50</v>
      </c>
      <c r="E1114">
        <v>1979</v>
      </c>
      <c r="F1114">
        <v>26</v>
      </c>
      <c r="G1114">
        <v>67.627723326988203</v>
      </c>
    </row>
    <row r="1115" spans="1:7" x14ac:dyDescent="0.25">
      <c r="A1115">
        <v>174</v>
      </c>
      <c r="B1115">
        <v>1980</v>
      </c>
      <c r="C1115">
        <v>28</v>
      </c>
      <c r="D1115">
        <v>100</v>
      </c>
      <c r="E1115">
        <v>1980</v>
      </c>
      <c r="F1115">
        <v>28</v>
      </c>
      <c r="G1115">
        <v>219.31482740367099</v>
      </c>
    </row>
    <row r="1116" spans="1:7" x14ac:dyDescent="0.25">
      <c r="A1116">
        <v>174</v>
      </c>
      <c r="B1116">
        <v>1981</v>
      </c>
      <c r="C1116">
        <v>0</v>
      </c>
      <c r="D1116">
        <v>3</v>
      </c>
      <c r="E1116">
        <v>1981</v>
      </c>
      <c r="F1116">
        <v>0</v>
      </c>
      <c r="G1116">
        <v>30.189889612006599</v>
      </c>
    </row>
    <row r="1117" spans="1:7" x14ac:dyDescent="0.25">
      <c r="A1117">
        <v>174</v>
      </c>
      <c r="B1117">
        <v>1982</v>
      </c>
      <c r="C1117" t="s">
        <v>40</v>
      </c>
      <c r="D1117" t="s">
        <v>40</v>
      </c>
      <c r="E1117">
        <v>1982</v>
      </c>
      <c r="F1117">
        <v>196.410066349522</v>
      </c>
      <c r="G1117">
        <v>1262.10842185151</v>
      </c>
    </row>
    <row r="1118" spans="1:7" x14ac:dyDescent="0.25">
      <c r="A1118">
        <v>174</v>
      </c>
      <c r="B1118">
        <v>1983</v>
      </c>
      <c r="C1118">
        <v>26</v>
      </c>
      <c r="D1118">
        <v>38</v>
      </c>
      <c r="E1118">
        <v>1983</v>
      </c>
      <c r="F1118">
        <v>26</v>
      </c>
      <c r="G1118">
        <v>1379.2803690917499</v>
      </c>
    </row>
    <row r="1119" spans="1:7" x14ac:dyDescent="0.25">
      <c r="A1119">
        <v>174</v>
      </c>
      <c r="B1119">
        <v>1984</v>
      </c>
      <c r="C1119">
        <v>0</v>
      </c>
      <c r="D1119">
        <v>227</v>
      </c>
      <c r="E1119">
        <v>1984</v>
      </c>
      <c r="F1119">
        <v>0</v>
      </c>
      <c r="G1119">
        <v>261.07379614101001</v>
      </c>
    </row>
    <row r="1120" spans="1:7" x14ac:dyDescent="0.25">
      <c r="A1120">
        <v>174</v>
      </c>
      <c r="B1120">
        <v>1985</v>
      </c>
      <c r="C1120">
        <v>0</v>
      </c>
      <c r="D1120">
        <v>0</v>
      </c>
      <c r="E1120">
        <v>1985</v>
      </c>
      <c r="F1120">
        <v>0</v>
      </c>
      <c r="G1120">
        <v>713.64715313519503</v>
      </c>
    </row>
    <row r="1121" spans="1:7" x14ac:dyDescent="0.25">
      <c r="A1121">
        <v>174</v>
      </c>
      <c r="B1121">
        <v>1986</v>
      </c>
      <c r="C1121">
        <v>3</v>
      </c>
      <c r="D1121">
        <v>3</v>
      </c>
      <c r="E1121">
        <v>1986</v>
      </c>
      <c r="F1121">
        <v>3</v>
      </c>
      <c r="G1121">
        <v>31.067265212701098</v>
      </c>
    </row>
    <row r="1122" spans="1:7" x14ac:dyDescent="0.25">
      <c r="A1122">
        <v>174</v>
      </c>
      <c r="B1122">
        <v>1987</v>
      </c>
      <c r="C1122">
        <v>0</v>
      </c>
      <c r="D1122">
        <v>0</v>
      </c>
      <c r="E1122">
        <v>1987</v>
      </c>
      <c r="F1122">
        <v>0</v>
      </c>
      <c r="G1122">
        <v>188.73384774411301</v>
      </c>
    </row>
    <row r="1123" spans="1:7" x14ac:dyDescent="0.25">
      <c r="A1123">
        <v>174</v>
      </c>
      <c r="B1123">
        <v>1988</v>
      </c>
      <c r="C1123">
        <v>0</v>
      </c>
      <c r="D1123">
        <v>22</v>
      </c>
      <c r="E1123">
        <v>1988</v>
      </c>
      <c r="F1123">
        <v>0</v>
      </c>
      <c r="G1123">
        <v>128.86107207847601</v>
      </c>
    </row>
    <row r="1124" spans="1:7" x14ac:dyDescent="0.25">
      <c r="A1124">
        <v>174</v>
      </c>
      <c r="B1124">
        <v>1989</v>
      </c>
      <c r="C1124">
        <v>2205</v>
      </c>
      <c r="D1124">
        <v>4217</v>
      </c>
      <c r="E1124">
        <v>1989</v>
      </c>
      <c r="F1124">
        <v>2205</v>
      </c>
      <c r="G1124">
        <v>4219.8709658605603</v>
      </c>
    </row>
    <row r="1125" spans="1:7" x14ac:dyDescent="0.25">
      <c r="A1125">
        <v>174</v>
      </c>
      <c r="B1125">
        <v>1990</v>
      </c>
      <c r="C1125">
        <v>70</v>
      </c>
      <c r="D1125">
        <v>841</v>
      </c>
      <c r="E1125">
        <v>1990</v>
      </c>
      <c r="F1125">
        <v>70</v>
      </c>
      <c r="G1125">
        <v>842.21391152977696</v>
      </c>
    </row>
    <row r="1126" spans="1:7" x14ac:dyDescent="0.25">
      <c r="A1126">
        <v>174</v>
      </c>
      <c r="B1126">
        <v>1991</v>
      </c>
      <c r="C1126">
        <v>109</v>
      </c>
      <c r="D1126">
        <v>458</v>
      </c>
      <c r="E1126">
        <v>1991</v>
      </c>
      <c r="F1126">
        <v>109</v>
      </c>
      <c r="G1126">
        <v>469.28284266293798</v>
      </c>
    </row>
    <row r="1127" spans="1:7" x14ac:dyDescent="0.25">
      <c r="A1127">
        <v>174</v>
      </c>
      <c r="B1127">
        <v>1992</v>
      </c>
      <c r="C1127">
        <v>54</v>
      </c>
      <c r="D1127">
        <v>167</v>
      </c>
      <c r="E1127">
        <v>1992</v>
      </c>
      <c r="F1127">
        <v>54</v>
      </c>
      <c r="G1127">
        <v>188.68876333390901</v>
      </c>
    </row>
    <row r="1128" spans="1:7" x14ac:dyDescent="0.25">
      <c r="A1128">
        <v>174</v>
      </c>
      <c r="B1128">
        <v>1993</v>
      </c>
      <c r="C1128">
        <v>255</v>
      </c>
      <c r="D1128">
        <v>479</v>
      </c>
      <c r="E1128">
        <v>1993</v>
      </c>
      <c r="F1128">
        <v>255</v>
      </c>
      <c r="G1128">
        <v>573.36758192089701</v>
      </c>
    </row>
    <row r="1129" spans="1:7" x14ac:dyDescent="0.25">
      <c r="A1129">
        <v>174</v>
      </c>
      <c r="B1129">
        <v>1994</v>
      </c>
      <c r="C1129">
        <v>40</v>
      </c>
      <c r="D1129">
        <v>954</v>
      </c>
      <c r="E1129">
        <v>1994</v>
      </c>
      <c r="F1129">
        <v>40</v>
      </c>
      <c r="G1129">
        <v>954</v>
      </c>
    </row>
    <row r="1130" spans="1:7" x14ac:dyDescent="0.25">
      <c r="A1130">
        <v>174</v>
      </c>
      <c r="B1130">
        <v>1995</v>
      </c>
      <c r="C1130">
        <v>1</v>
      </c>
      <c r="D1130">
        <v>112</v>
      </c>
      <c r="E1130">
        <v>1995</v>
      </c>
      <c r="F1130">
        <v>1</v>
      </c>
      <c r="G1130">
        <v>113.284234954643</v>
      </c>
    </row>
    <row r="1131" spans="1:7" x14ac:dyDescent="0.25">
      <c r="A1131">
        <v>174</v>
      </c>
      <c r="B1131">
        <v>1999</v>
      </c>
      <c r="C1131" t="s">
        <v>40</v>
      </c>
      <c r="D1131" t="s">
        <v>40</v>
      </c>
      <c r="E1131">
        <v>1999</v>
      </c>
      <c r="F1131">
        <v>301.98268885733</v>
      </c>
      <c r="G1131">
        <v>1940.5059081806601</v>
      </c>
    </row>
    <row r="1132" spans="1:7" x14ac:dyDescent="0.25">
      <c r="A1132">
        <v>174</v>
      </c>
      <c r="B1132">
        <v>2000</v>
      </c>
      <c r="C1132">
        <v>314</v>
      </c>
      <c r="D1132">
        <v>2447</v>
      </c>
      <c r="E1132">
        <v>2000</v>
      </c>
      <c r="F1132">
        <v>314</v>
      </c>
      <c r="G1132">
        <v>2536.6082384636502</v>
      </c>
    </row>
    <row r="1133" spans="1:7" x14ac:dyDescent="0.25">
      <c r="A1133">
        <v>174</v>
      </c>
      <c r="B1133">
        <v>2001</v>
      </c>
      <c r="C1133">
        <v>233</v>
      </c>
      <c r="D1133">
        <v>352</v>
      </c>
      <c r="E1133">
        <v>2001</v>
      </c>
      <c r="F1133">
        <v>233</v>
      </c>
      <c r="G1133">
        <v>562.33847975156198</v>
      </c>
    </row>
    <row r="1134" spans="1:7" x14ac:dyDescent="0.25">
      <c r="A1134">
        <v>174</v>
      </c>
      <c r="B1134">
        <v>2002</v>
      </c>
      <c r="C1134">
        <v>107</v>
      </c>
      <c r="D1134">
        <v>114</v>
      </c>
      <c r="E1134">
        <v>2002</v>
      </c>
      <c r="F1134">
        <v>107</v>
      </c>
      <c r="G1134">
        <v>786.19235923869803</v>
      </c>
    </row>
    <row r="1135" spans="1:7" x14ac:dyDescent="0.25">
      <c r="A1135">
        <v>174</v>
      </c>
      <c r="B1135">
        <v>2003</v>
      </c>
      <c r="C1135" t="s">
        <v>40</v>
      </c>
      <c r="D1135" t="s">
        <v>40</v>
      </c>
      <c r="E1135">
        <v>2003</v>
      </c>
      <c r="F1135">
        <v>127.44560560345199</v>
      </c>
      <c r="G1135">
        <v>818.95075372411702</v>
      </c>
    </row>
    <row r="1136" spans="1:7" x14ac:dyDescent="0.25">
      <c r="A1136">
        <v>174</v>
      </c>
      <c r="B1136">
        <v>2004</v>
      </c>
      <c r="C1136" t="s">
        <v>40</v>
      </c>
      <c r="D1136" t="s">
        <v>40</v>
      </c>
      <c r="E1136">
        <v>2004</v>
      </c>
      <c r="F1136">
        <v>190.50004685329299</v>
      </c>
      <c r="G1136">
        <v>1224.1313163518</v>
      </c>
    </row>
    <row r="1137" spans="1:7" x14ac:dyDescent="0.25">
      <c r="A1137">
        <v>174</v>
      </c>
      <c r="B1137">
        <v>2005</v>
      </c>
      <c r="C1137" t="s">
        <v>40</v>
      </c>
      <c r="D1137" t="s">
        <v>40</v>
      </c>
      <c r="E1137">
        <v>2005</v>
      </c>
      <c r="F1137">
        <v>72.829674318209598</v>
      </c>
      <c r="G1137">
        <v>467.99508221555999</v>
      </c>
    </row>
    <row r="1138" spans="1:7" x14ac:dyDescent="0.25">
      <c r="A1138">
        <v>174</v>
      </c>
      <c r="B1138">
        <v>2006</v>
      </c>
      <c r="C1138" t="s">
        <v>40</v>
      </c>
      <c r="D1138" t="s">
        <v>40</v>
      </c>
      <c r="E1138">
        <v>2006</v>
      </c>
      <c r="F1138">
        <v>90.223623249064801</v>
      </c>
      <c r="G1138">
        <v>579.76659067660603</v>
      </c>
    </row>
    <row r="1139" spans="1:7" x14ac:dyDescent="0.25">
      <c r="A1139">
        <v>174</v>
      </c>
      <c r="B1139">
        <v>2007</v>
      </c>
      <c r="C1139" t="s">
        <v>40</v>
      </c>
      <c r="D1139" t="s">
        <v>40</v>
      </c>
      <c r="E1139">
        <v>2007</v>
      </c>
      <c r="F1139">
        <v>55.000248145246097</v>
      </c>
      <c r="G1139">
        <v>353.425247231068</v>
      </c>
    </row>
    <row r="1140" spans="1:7" x14ac:dyDescent="0.25">
      <c r="A1140">
        <v>174</v>
      </c>
      <c r="B1140">
        <v>2008</v>
      </c>
      <c r="C1140" t="s">
        <v>40</v>
      </c>
      <c r="D1140" t="s">
        <v>40</v>
      </c>
      <c r="E1140">
        <v>2008</v>
      </c>
      <c r="F1140">
        <v>167.432153062678</v>
      </c>
      <c r="G1140">
        <v>1075.8996929248699</v>
      </c>
    </row>
    <row r="1141" spans="1:7" x14ac:dyDescent="0.25">
      <c r="A1141">
        <v>174</v>
      </c>
      <c r="B1141">
        <v>2009</v>
      </c>
      <c r="C1141">
        <v>1131</v>
      </c>
      <c r="D1141">
        <v>11830</v>
      </c>
      <c r="E1141">
        <v>2009</v>
      </c>
      <c r="F1141">
        <v>1131</v>
      </c>
      <c r="G1141">
        <v>11960.069353811999</v>
      </c>
    </row>
    <row r="1142" spans="1:7" x14ac:dyDescent="0.25">
      <c r="A1142">
        <v>174</v>
      </c>
      <c r="B1142">
        <v>2010</v>
      </c>
      <c r="C1142">
        <v>188</v>
      </c>
      <c r="D1142">
        <v>845</v>
      </c>
      <c r="E1142">
        <v>2010</v>
      </c>
      <c r="F1142">
        <v>188</v>
      </c>
      <c r="G1142">
        <v>1020.22066705107</v>
      </c>
    </row>
    <row r="1143" spans="1:7" x14ac:dyDescent="0.25">
      <c r="A1143">
        <v>174</v>
      </c>
      <c r="B1143">
        <v>2011</v>
      </c>
      <c r="C1143">
        <v>136</v>
      </c>
      <c r="D1143">
        <v>1393</v>
      </c>
      <c r="E1143">
        <v>2011</v>
      </c>
      <c r="F1143">
        <v>136</v>
      </c>
      <c r="G1143">
        <v>1405.9985538865201</v>
      </c>
    </row>
    <row r="1144" spans="1:7" x14ac:dyDescent="0.25">
      <c r="A1144">
        <v>174</v>
      </c>
      <c r="B1144">
        <v>2012</v>
      </c>
      <c r="C1144">
        <v>468</v>
      </c>
      <c r="D1144">
        <v>1496</v>
      </c>
      <c r="E1144">
        <v>2012</v>
      </c>
      <c r="F1144">
        <v>468</v>
      </c>
      <c r="G1144">
        <v>1960.69386021727</v>
      </c>
    </row>
    <row r="1145" spans="1:7" x14ac:dyDescent="0.25">
      <c r="A1145">
        <v>174</v>
      </c>
      <c r="B1145">
        <v>2013</v>
      </c>
      <c r="C1145">
        <v>530</v>
      </c>
      <c r="D1145">
        <v>974</v>
      </c>
      <c r="E1145">
        <v>2013</v>
      </c>
      <c r="F1145">
        <v>530</v>
      </c>
      <c r="G1145">
        <v>1440.5095145625201</v>
      </c>
    </row>
    <row r="1146" spans="1:7" x14ac:dyDescent="0.25">
      <c r="A1146">
        <v>174</v>
      </c>
      <c r="B1146">
        <v>2014</v>
      </c>
      <c r="C1146">
        <v>20</v>
      </c>
      <c r="D1146">
        <v>2356</v>
      </c>
      <c r="E1146">
        <v>2014</v>
      </c>
      <c r="F1146">
        <v>20</v>
      </c>
      <c r="G1146">
        <v>2490.5007023952498</v>
      </c>
    </row>
    <row r="1147" spans="1:7" x14ac:dyDescent="0.25">
      <c r="A1147">
        <v>174</v>
      </c>
      <c r="B1147">
        <v>2015</v>
      </c>
      <c r="C1147" t="s">
        <v>40</v>
      </c>
      <c r="D1147" t="s">
        <v>40</v>
      </c>
      <c r="E1147">
        <v>2015</v>
      </c>
      <c r="F1147">
        <v>358.79901799044899</v>
      </c>
      <c r="G1147">
        <v>2305.6010819762701</v>
      </c>
    </row>
    <row r="1148" spans="1:7" x14ac:dyDescent="0.25">
      <c r="A1148">
        <v>174</v>
      </c>
      <c r="B1148">
        <v>2016</v>
      </c>
      <c r="C1148" t="s">
        <v>40</v>
      </c>
      <c r="D1148" t="s">
        <v>40</v>
      </c>
      <c r="E1148">
        <v>2016</v>
      </c>
      <c r="F1148">
        <v>205.149496468054</v>
      </c>
      <c r="G1148">
        <v>1318.2669886839601</v>
      </c>
    </row>
    <row r="1149" spans="1:7" x14ac:dyDescent="0.25">
      <c r="A1149">
        <v>174</v>
      </c>
      <c r="B1149">
        <v>2017</v>
      </c>
      <c r="C1149">
        <v>90</v>
      </c>
      <c r="D1149">
        <v>776</v>
      </c>
      <c r="E1149">
        <v>2017</v>
      </c>
      <c r="F1149">
        <v>90</v>
      </c>
      <c r="G1149">
        <v>851.72184752575299</v>
      </c>
    </row>
    <row r="1150" spans="1:7" x14ac:dyDescent="0.25">
      <c r="A1150">
        <v>174</v>
      </c>
      <c r="B1150">
        <v>2018</v>
      </c>
      <c r="C1150">
        <v>13</v>
      </c>
      <c r="D1150">
        <v>97</v>
      </c>
      <c r="E1150">
        <v>2018</v>
      </c>
      <c r="F1150">
        <v>13</v>
      </c>
      <c r="G1150">
        <v>128.24230342332501</v>
      </c>
    </row>
    <row r="1151" spans="1:7" x14ac:dyDescent="0.25">
      <c r="A1151">
        <v>174</v>
      </c>
      <c r="B1151">
        <v>2019</v>
      </c>
      <c r="C1151">
        <v>103</v>
      </c>
      <c r="D1151">
        <v>509</v>
      </c>
      <c r="E1151">
        <v>2019</v>
      </c>
      <c r="F1151">
        <v>103</v>
      </c>
      <c r="G1151">
        <v>548.62183328048695</v>
      </c>
    </row>
    <row r="1152" spans="1:7" x14ac:dyDescent="0.25">
      <c r="A1152">
        <v>174</v>
      </c>
      <c r="B1152">
        <v>2020</v>
      </c>
      <c r="C1152">
        <v>19</v>
      </c>
      <c r="D1152">
        <v>67</v>
      </c>
      <c r="E1152">
        <v>2020</v>
      </c>
      <c r="F1152">
        <v>19</v>
      </c>
      <c r="G1152">
        <v>273.20982960366399</v>
      </c>
    </row>
    <row r="1153" spans="1:7" x14ac:dyDescent="0.25">
      <c r="A1153">
        <v>174</v>
      </c>
      <c r="B1153">
        <v>2021</v>
      </c>
      <c r="C1153">
        <v>22</v>
      </c>
      <c r="D1153">
        <v>54</v>
      </c>
      <c r="E1153">
        <v>2021</v>
      </c>
      <c r="F1153">
        <v>22</v>
      </c>
      <c r="G1153">
        <v>317.02129430606101</v>
      </c>
    </row>
    <row r="1154" spans="1:7" x14ac:dyDescent="0.25">
      <c r="A1154">
        <v>175</v>
      </c>
      <c r="B1154">
        <v>1971</v>
      </c>
      <c r="C1154">
        <v>103</v>
      </c>
      <c r="D1154">
        <v>993</v>
      </c>
      <c r="E1154">
        <v>1971</v>
      </c>
      <c r="F1154">
        <v>103</v>
      </c>
      <c r="G1154">
        <v>993</v>
      </c>
    </row>
    <row r="1155" spans="1:7" x14ac:dyDescent="0.25">
      <c r="A1155">
        <v>175</v>
      </c>
      <c r="B1155">
        <v>1972</v>
      </c>
      <c r="C1155">
        <v>23</v>
      </c>
      <c r="D1155">
        <v>181</v>
      </c>
      <c r="E1155">
        <v>1972</v>
      </c>
      <c r="F1155">
        <v>23</v>
      </c>
      <c r="G1155">
        <v>181.69539955552901</v>
      </c>
    </row>
    <row r="1156" spans="1:7" x14ac:dyDescent="0.25">
      <c r="A1156">
        <v>175</v>
      </c>
      <c r="B1156">
        <v>1973</v>
      </c>
      <c r="C1156">
        <v>48</v>
      </c>
      <c r="D1156">
        <v>523</v>
      </c>
      <c r="E1156">
        <v>1973</v>
      </c>
      <c r="F1156">
        <v>48</v>
      </c>
      <c r="G1156">
        <v>539.71012327013602</v>
      </c>
    </row>
    <row r="1157" spans="1:7" x14ac:dyDescent="0.25">
      <c r="A1157">
        <v>175</v>
      </c>
      <c r="B1157">
        <v>1974</v>
      </c>
      <c r="C1157">
        <v>970</v>
      </c>
      <c r="D1157">
        <v>6721</v>
      </c>
      <c r="E1157">
        <v>1974</v>
      </c>
      <c r="F1157">
        <v>970</v>
      </c>
      <c r="G1157">
        <v>6721</v>
      </c>
    </row>
    <row r="1158" spans="1:7" x14ac:dyDescent="0.25">
      <c r="A1158">
        <v>175</v>
      </c>
      <c r="B1158">
        <v>1975</v>
      </c>
      <c r="C1158">
        <v>0</v>
      </c>
      <c r="D1158">
        <v>54</v>
      </c>
      <c r="E1158">
        <v>1975</v>
      </c>
      <c r="F1158">
        <v>0</v>
      </c>
      <c r="G1158">
        <v>54.839292315879398</v>
      </c>
    </row>
    <row r="1159" spans="1:7" x14ac:dyDescent="0.25">
      <c r="A1159">
        <v>175</v>
      </c>
      <c r="B1159">
        <v>1976</v>
      </c>
      <c r="C1159">
        <v>82</v>
      </c>
      <c r="D1159">
        <v>122</v>
      </c>
      <c r="E1159">
        <v>1976</v>
      </c>
      <c r="F1159">
        <v>82</v>
      </c>
      <c r="G1159">
        <v>122.907217954864</v>
      </c>
    </row>
    <row r="1160" spans="1:7" x14ac:dyDescent="0.25">
      <c r="A1160">
        <v>175</v>
      </c>
      <c r="B1160">
        <v>1977</v>
      </c>
      <c r="C1160">
        <v>16</v>
      </c>
      <c r="D1160">
        <v>502</v>
      </c>
      <c r="E1160">
        <v>1977</v>
      </c>
      <c r="F1160">
        <v>16</v>
      </c>
      <c r="G1160">
        <v>502.62859852348998</v>
      </c>
    </row>
    <row r="1161" spans="1:7" x14ac:dyDescent="0.25">
      <c r="A1161">
        <v>175</v>
      </c>
      <c r="B1161">
        <v>1978</v>
      </c>
      <c r="C1161">
        <v>3</v>
      </c>
      <c r="D1161">
        <v>498</v>
      </c>
      <c r="E1161">
        <v>1978</v>
      </c>
      <c r="F1161">
        <v>3</v>
      </c>
      <c r="G1161">
        <v>499.36550992204099</v>
      </c>
    </row>
    <row r="1162" spans="1:7" x14ac:dyDescent="0.25">
      <c r="A1162">
        <v>175</v>
      </c>
      <c r="B1162">
        <v>1979</v>
      </c>
      <c r="C1162">
        <v>0</v>
      </c>
      <c r="D1162">
        <v>50</v>
      </c>
      <c r="E1162">
        <v>1979</v>
      </c>
      <c r="F1162">
        <v>0</v>
      </c>
      <c r="G1162">
        <v>67.627723326988203</v>
      </c>
    </row>
    <row r="1163" spans="1:7" x14ac:dyDescent="0.25">
      <c r="A1163">
        <v>175</v>
      </c>
      <c r="B1163">
        <v>1980</v>
      </c>
      <c r="C1163">
        <v>23</v>
      </c>
      <c r="D1163">
        <v>123</v>
      </c>
      <c r="E1163">
        <v>1980</v>
      </c>
      <c r="F1163">
        <v>23</v>
      </c>
      <c r="G1163">
        <v>242.31482740367099</v>
      </c>
    </row>
    <row r="1164" spans="1:7" x14ac:dyDescent="0.25">
      <c r="A1164">
        <v>175</v>
      </c>
      <c r="B1164">
        <v>1981</v>
      </c>
      <c r="C1164">
        <v>0</v>
      </c>
      <c r="D1164">
        <v>3</v>
      </c>
      <c r="E1164">
        <v>1981</v>
      </c>
      <c r="F1164">
        <v>0</v>
      </c>
      <c r="G1164">
        <v>30.189889612006599</v>
      </c>
    </row>
    <row r="1165" spans="1:7" x14ac:dyDescent="0.25">
      <c r="A1165">
        <v>175</v>
      </c>
      <c r="B1165">
        <v>1982</v>
      </c>
      <c r="C1165">
        <v>0</v>
      </c>
      <c r="D1165">
        <v>0</v>
      </c>
      <c r="E1165">
        <v>1982</v>
      </c>
      <c r="F1165">
        <v>0</v>
      </c>
      <c r="G1165">
        <v>1262.10842185151</v>
      </c>
    </row>
    <row r="1166" spans="1:7" x14ac:dyDescent="0.25">
      <c r="A1166">
        <v>175</v>
      </c>
      <c r="B1166">
        <v>1983</v>
      </c>
      <c r="C1166">
        <v>226</v>
      </c>
      <c r="D1166">
        <v>264</v>
      </c>
      <c r="E1166">
        <v>1983</v>
      </c>
      <c r="F1166">
        <v>226</v>
      </c>
      <c r="G1166">
        <v>1605.2803690917499</v>
      </c>
    </row>
    <row r="1167" spans="1:7" x14ac:dyDescent="0.25">
      <c r="A1167">
        <v>175</v>
      </c>
      <c r="B1167">
        <v>1984</v>
      </c>
      <c r="C1167">
        <v>75</v>
      </c>
      <c r="D1167">
        <v>302</v>
      </c>
      <c r="E1167">
        <v>1984</v>
      </c>
      <c r="F1167">
        <v>75</v>
      </c>
      <c r="G1167">
        <v>336.07379614101001</v>
      </c>
    </row>
    <row r="1168" spans="1:7" x14ac:dyDescent="0.25">
      <c r="A1168">
        <v>175</v>
      </c>
      <c r="B1168">
        <v>1985</v>
      </c>
      <c r="C1168">
        <v>0</v>
      </c>
      <c r="D1168">
        <v>0</v>
      </c>
      <c r="E1168">
        <v>1985</v>
      </c>
      <c r="F1168">
        <v>0</v>
      </c>
      <c r="G1168">
        <v>713.64715313519503</v>
      </c>
    </row>
    <row r="1169" spans="1:7" x14ac:dyDescent="0.25">
      <c r="A1169">
        <v>175</v>
      </c>
      <c r="B1169">
        <v>1986</v>
      </c>
      <c r="C1169">
        <v>0</v>
      </c>
      <c r="D1169">
        <v>3</v>
      </c>
      <c r="E1169">
        <v>1986</v>
      </c>
      <c r="F1169">
        <v>0</v>
      </c>
      <c r="G1169">
        <v>31.067265212701098</v>
      </c>
    </row>
    <row r="1170" spans="1:7" x14ac:dyDescent="0.25">
      <c r="A1170">
        <v>175</v>
      </c>
      <c r="B1170">
        <v>1987</v>
      </c>
      <c r="C1170">
        <v>38</v>
      </c>
      <c r="D1170">
        <v>38</v>
      </c>
      <c r="E1170">
        <v>1987</v>
      </c>
      <c r="F1170">
        <v>38</v>
      </c>
      <c r="G1170">
        <v>226.73384774411301</v>
      </c>
    </row>
    <row r="1171" spans="1:7" x14ac:dyDescent="0.25">
      <c r="A1171">
        <v>175</v>
      </c>
      <c r="B1171">
        <v>1988</v>
      </c>
      <c r="C1171">
        <v>0</v>
      </c>
      <c r="D1171">
        <v>22</v>
      </c>
      <c r="E1171">
        <v>1988</v>
      </c>
      <c r="F1171">
        <v>0</v>
      </c>
      <c r="G1171">
        <v>128.86107207847601</v>
      </c>
    </row>
    <row r="1172" spans="1:7" x14ac:dyDescent="0.25">
      <c r="A1172">
        <v>175</v>
      </c>
      <c r="B1172">
        <v>1989</v>
      </c>
      <c r="C1172">
        <v>2336</v>
      </c>
      <c r="D1172">
        <v>6553</v>
      </c>
      <c r="E1172">
        <v>1989</v>
      </c>
      <c r="F1172">
        <v>2336</v>
      </c>
      <c r="G1172">
        <v>6555.8709658605603</v>
      </c>
    </row>
    <row r="1173" spans="1:7" x14ac:dyDescent="0.25">
      <c r="A1173">
        <v>175</v>
      </c>
      <c r="B1173">
        <v>1990</v>
      </c>
      <c r="C1173">
        <v>118</v>
      </c>
      <c r="D1173">
        <v>959</v>
      </c>
      <c r="E1173">
        <v>1990</v>
      </c>
      <c r="F1173">
        <v>118</v>
      </c>
      <c r="G1173">
        <v>960.21391152977696</v>
      </c>
    </row>
    <row r="1174" spans="1:7" x14ac:dyDescent="0.25">
      <c r="A1174">
        <v>175</v>
      </c>
      <c r="B1174">
        <v>1991</v>
      </c>
      <c r="C1174">
        <v>115</v>
      </c>
      <c r="D1174">
        <v>573</v>
      </c>
      <c r="E1174">
        <v>1991</v>
      </c>
      <c r="F1174">
        <v>115</v>
      </c>
      <c r="G1174">
        <v>584.28284266293804</v>
      </c>
    </row>
    <row r="1175" spans="1:7" x14ac:dyDescent="0.25">
      <c r="A1175">
        <v>175</v>
      </c>
      <c r="B1175">
        <v>1992</v>
      </c>
      <c r="C1175">
        <v>16</v>
      </c>
      <c r="D1175">
        <v>183</v>
      </c>
      <c r="E1175">
        <v>1992</v>
      </c>
      <c r="F1175">
        <v>16</v>
      </c>
      <c r="G1175">
        <v>204.68876333390901</v>
      </c>
    </row>
    <row r="1176" spans="1:7" x14ac:dyDescent="0.25">
      <c r="A1176">
        <v>175</v>
      </c>
      <c r="B1176">
        <v>1993</v>
      </c>
      <c r="C1176">
        <v>323</v>
      </c>
      <c r="D1176">
        <v>802</v>
      </c>
      <c r="E1176">
        <v>1993</v>
      </c>
      <c r="F1176">
        <v>323</v>
      </c>
      <c r="G1176">
        <v>896.36758192089701</v>
      </c>
    </row>
    <row r="1177" spans="1:7" x14ac:dyDescent="0.25">
      <c r="A1177">
        <v>175</v>
      </c>
      <c r="B1177">
        <v>1994</v>
      </c>
      <c r="C1177">
        <v>416</v>
      </c>
      <c r="D1177">
        <v>1370</v>
      </c>
      <c r="E1177">
        <v>1994</v>
      </c>
      <c r="F1177">
        <v>416</v>
      </c>
      <c r="G1177">
        <v>1370</v>
      </c>
    </row>
    <row r="1178" spans="1:7" x14ac:dyDescent="0.25">
      <c r="A1178">
        <v>175</v>
      </c>
      <c r="B1178">
        <v>1995</v>
      </c>
      <c r="C1178">
        <v>80</v>
      </c>
      <c r="D1178">
        <v>192</v>
      </c>
      <c r="E1178">
        <v>1995</v>
      </c>
      <c r="F1178">
        <v>80</v>
      </c>
      <c r="G1178">
        <v>193.28423495464301</v>
      </c>
    </row>
    <row r="1179" spans="1:7" x14ac:dyDescent="0.25">
      <c r="A1179">
        <v>175</v>
      </c>
      <c r="B1179">
        <v>1999</v>
      </c>
      <c r="C1179" t="s">
        <v>40</v>
      </c>
      <c r="D1179" t="s">
        <v>40</v>
      </c>
      <c r="E1179">
        <v>1999</v>
      </c>
      <c r="F1179">
        <v>470.217793381646</v>
      </c>
      <c r="G1179">
        <v>2410.72370156231</v>
      </c>
    </row>
    <row r="1180" spans="1:7" x14ac:dyDescent="0.25">
      <c r="A1180">
        <v>175</v>
      </c>
      <c r="B1180">
        <v>2000</v>
      </c>
      <c r="C1180">
        <v>246</v>
      </c>
      <c r="D1180">
        <v>2693</v>
      </c>
      <c r="E1180">
        <v>2000</v>
      </c>
      <c r="F1180">
        <v>246</v>
      </c>
      <c r="G1180">
        <v>2782.6082384636502</v>
      </c>
    </row>
    <row r="1181" spans="1:7" x14ac:dyDescent="0.25">
      <c r="A1181">
        <v>175</v>
      </c>
      <c r="B1181">
        <v>2001</v>
      </c>
      <c r="C1181">
        <v>150</v>
      </c>
      <c r="D1181">
        <v>502</v>
      </c>
      <c r="E1181">
        <v>2001</v>
      </c>
      <c r="F1181">
        <v>150</v>
      </c>
      <c r="G1181">
        <v>712.33847975156198</v>
      </c>
    </row>
    <row r="1182" spans="1:7" x14ac:dyDescent="0.25">
      <c r="A1182">
        <v>175</v>
      </c>
      <c r="B1182">
        <v>2002</v>
      </c>
      <c r="C1182">
        <v>280</v>
      </c>
      <c r="D1182">
        <v>394</v>
      </c>
      <c r="E1182">
        <v>2002</v>
      </c>
      <c r="F1182">
        <v>280</v>
      </c>
      <c r="G1182">
        <v>1066.19235923869</v>
      </c>
    </row>
    <row r="1183" spans="1:7" x14ac:dyDescent="0.25">
      <c r="A1183">
        <v>175</v>
      </c>
      <c r="B1183">
        <v>2003</v>
      </c>
      <c r="C1183" t="s">
        <v>40</v>
      </c>
      <c r="D1183" t="s">
        <v>40</v>
      </c>
      <c r="E1183">
        <v>2003</v>
      </c>
      <c r="F1183">
        <v>198.44578399085501</v>
      </c>
      <c r="G1183">
        <v>1017.39653771497</v>
      </c>
    </row>
    <row r="1184" spans="1:7" x14ac:dyDescent="0.25">
      <c r="A1184">
        <v>175</v>
      </c>
      <c r="B1184">
        <v>2004</v>
      </c>
      <c r="C1184" t="s">
        <v>40</v>
      </c>
      <c r="D1184" t="s">
        <v>40</v>
      </c>
      <c r="E1184">
        <v>2004</v>
      </c>
      <c r="F1184">
        <v>296.62796899751299</v>
      </c>
      <c r="G1184">
        <v>1520.75928534932</v>
      </c>
    </row>
    <row r="1185" spans="1:7" x14ac:dyDescent="0.25">
      <c r="A1185">
        <v>175</v>
      </c>
      <c r="B1185">
        <v>2005</v>
      </c>
      <c r="C1185" t="s">
        <v>40</v>
      </c>
      <c r="D1185" t="s">
        <v>40</v>
      </c>
      <c r="E1185">
        <v>2005</v>
      </c>
      <c r="F1185">
        <v>113.40321817414799</v>
      </c>
      <c r="G1185">
        <v>581.39830038970797</v>
      </c>
    </row>
    <row r="1186" spans="1:7" x14ac:dyDescent="0.25">
      <c r="A1186">
        <v>175</v>
      </c>
      <c r="B1186">
        <v>2006</v>
      </c>
      <c r="C1186" t="s">
        <v>40</v>
      </c>
      <c r="D1186" t="s">
        <v>40</v>
      </c>
      <c r="E1186">
        <v>2006</v>
      </c>
      <c r="F1186">
        <v>140.487367649443</v>
      </c>
      <c r="G1186">
        <v>720.25395832604897</v>
      </c>
    </row>
    <row r="1187" spans="1:7" x14ac:dyDescent="0.25">
      <c r="A1187">
        <v>175</v>
      </c>
      <c r="B1187">
        <v>2007</v>
      </c>
      <c r="C1187" t="s">
        <v>40</v>
      </c>
      <c r="D1187" t="s">
        <v>40</v>
      </c>
      <c r="E1187">
        <v>2007</v>
      </c>
      <c r="F1187">
        <v>85.640986292715596</v>
      </c>
      <c r="G1187">
        <v>439.06623352378398</v>
      </c>
    </row>
    <row r="1188" spans="1:7" x14ac:dyDescent="0.25">
      <c r="A1188">
        <v>175</v>
      </c>
      <c r="B1188">
        <v>2008</v>
      </c>
      <c r="C1188" t="s">
        <v>40</v>
      </c>
      <c r="D1188" t="s">
        <v>40</v>
      </c>
      <c r="E1188">
        <v>2008</v>
      </c>
      <c r="F1188">
        <v>260.70890966623699</v>
      </c>
      <c r="G1188">
        <v>1336.60860259111</v>
      </c>
    </row>
    <row r="1189" spans="1:7" x14ac:dyDescent="0.25">
      <c r="A1189">
        <v>175</v>
      </c>
      <c r="B1189">
        <v>2009</v>
      </c>
      <c r="C1189">
        <v>917</v>
      </c>
      <c r="D1189">
        <v>12747</v>
      </c>
      <c r="E1189">
        <v>2009</v>
      </c>
      <c r="F1189">
        <v>917</v>
      </c>
      <c r="G1189">
        <v>12877.069353811999</v>
      </c>
    </row>
    <row r="1190" spans="1:7" x14ac:dyDescent="0.25">
      <c r="A1190">
        <v>175</v>
      </c>
      <c r="B1190">
        <v>2010</v>
      </c>
      <c r="C1190">
        <v>289</v>
      </c>
      <c r="D1190">
        <v>1134</v>
      </c>
      <c r="E1190">
        <v>2010</v>
      </c>
      <c r="F1190">
        <v>289</v>
      </c>
      <c r="G1190">
        <v>1309.22066705107</v>
      </c>
    </row>
    <row r="1191" spans="1:7" x14ac:dyDescent="0.25">
      <c r="A1191">
        <v>175</v>
      </c>
      <c r="B1191">
        <v>2011</v>
      </c>
      <c r="C1191">
        <v>550</v>
      </c>
      <c r="D1191">
        <v>1943</v>
      </c>
      <c r="E1191">
        <v>2011</v>
      </c>
      <c r="F1191">
        <v>550</v>
      </c>
      <c r="G1191">
        <v>1955.9985538865201</v>
      </c>
    </row>
    <row r="1192" spans="1:7" x14ac:dyDescent="0.25">
      <c r="A1192">
        <v>175</v>
      </c>
      <c r="B1192">
        <v>2012</v>
      </c>
      <c r="C1192">
        <v>258</v>
      </c>
      <c r="D1192">
        <v>1754</v>
      </c>
      <c r="E1192">
        <v>2012</v>
      </c>
      <c r="F1192">
        <v>258</v>
      </c>
      <c r="G1192">
        <v>2218.69386021727</v>
      </c>
    </row>
    <row r="1193" spans="1:7" x14ac:dyDescent="0.25">
      <c r="A1193">
        <v>175</v>
      </c>
      <c r="B1193">
        <v>2013</v>
      </c>
      <c r="C1193">
        <v>312</v>
      </c>
      <c r="D1193">
        <v>1286</v>
      </c>
      <c r="E1193">
        <v>2013</v>
      </c>
      <c r="F1193">
        <v>312</v>
      </c>
      <c r="G1193">
        <v>1752.5095145625201</v>
      </c>
    </row>
    <row r="1194" spans="1:7" x14ac:dyDescent="0.25">
      <c r="A1194">
        <v>175</v>
      </c>
      <c r="B1194">
        <v>2014</v>
      </c>
      <c r="C1194">
        <v>2787</v>
      </c>
      <c r="D1194">
        <v>5143</v>
      </c>
      <c r="E1194">
        <v>2014</v>
      </c>
      <c r="F1194">
        <v>2787</v>
      </c>
      <c r="G1194">
        <v>5277.5007023952503</v>
      </c>
    </row>
    <row r="1195" spans="1:7" x14ac:dyDescent="0.25">
      <c r="A1195">
        <v>175</v>
      </c>
      <c r="B1195">
        <v>2015</v>
      </c>
      <c r="C1195" t="s">
        <v>40</v>
      </c>
      <c r="D1195" t="s">
        <v>40</v>
      </c>
      <c r="E1195">
        <v>2015</v>
      </c>
      <c r="F1195">
        <v>558.68660264571702</v>
      </c>
      <c r="G1195">
        <v>2864.2876846219901</v>
      </c>
    </row>
    <row r="1196" spans="1:7" x14ac:dyDescent="0.25">
      <c r="A1196">
        <v>175</v>
      </c>
      <c r="B1196">
        <v>2016</v>
      </c>
      <c r="C1196" t="s">
        <v>40</v>
      </c>
      <c r="D1196" t="s">
        <v>40</v>
      </c>
      <c r="E1196">
        <v>2016</v>
      </c>
      <c r="F1196">
        <v>319.43865358231199</v>
      </c>
      <c r="G1196">
        <v>1637.7056422662699</v>
      </c>
    </row>
    <row r="1197" spans="1:7" x14ac:dyDescent="0.25">
      <c r="A1197">
        <v>175</v>
      </c>
      <c r="B1197">
        <v>2017</v>
      </c>
      <c r="C1197">
        <v>195</v>
      </c>
      <c r="D1197">
        <v>971</v>
      </c>
      <c r="E1197">
        <v>2017</v>
      </c>
      <c r="F1197">
        <v>195</v>
      </c>
      <c r="G1197">
        <v>1046.72184752575</v>
      </c>
    </row>
    <row r="1198" spans="1:7" x14ac:dyDescent="0.25">
      <c r="A1198">
        <v>175</v>
      </c>
      <c r="B1198">
        <v>2018</v>
      </c>
      <c r="C1198">
        <v>19</v>
      </c>
      <c r="D1198">
        <v>116</v>
      </c>
      <c r="E1198">
        <v>2018</v>
      </c>
      <c r="F1198">
        <v>19</v>
      </c>
      <c r="G1198">
        <v>147.24230342332501</v>
      </c>
    </row>
    <row r="1199" spans="1:7" x14ac:dyDescent="0.25">
      <c r="A1199">
        <v>175</v>
      </c>
      <c r="B1199">
        <v>2019</v>
      </c>
      <c r="C1199">
        <v>132</v>
      </c>
      <c r="D1199">
        <v>641</v>
      </c>
      <c r="E1199">
        <v>2019</v>
      </c>
      <c r="F1199">
        <v>132</v>
      </c>
      <c r="G1199">
        <v>680.62183328048695</v>
      </c>
    </row>
    <row r="1200" spans="1:7" x14ac:dyDescent="0.25">
      <c r="A1200">
        <v>175</v>
      </c>
      <c r="B1200">
        <v>2020</v>
      </c>
      <c r="C1200">
        <v>54</v>
      </c>
      <c r="D1200">
        <v>121</v>
      </c>
      <c r="E1200">
        <v>2020</v>
      </c>
      <c r="F1200">
        <v>54</v>
      </c>
      <c r="G1200">
        <v>327.20982960366399</v>
      </c>
    </row>
    <row r="1201" spans="1:7" x14ac:dyDescent="0.25">
      <c r="A1201">
        <v>175</v>
      </c>
      <c r="B1201">
        <v>2021</v>
      </c>
      <c r="C1201">
        <v>18</v>
      </c>
      <c r="D1201">
        <v>72</v>
      </c>
      <c r="E1201">
        <v>2021</v>
      </c>
      <c r="F1201">
        <v>18</v>
      </c>
      <c r="G1201">
        <v>335.02129430606101</v>
      </c>
    </row>
    <row r="1202" spans="1:7" x14ac:dyDescent="0.25">
      <c r="A1202">
        <v>176</v>
      </c>
      <c r="B1202">
        <v>1971</v>
      </c>
      <c r="C1202">
        <v>4</v>
      </c>
      <c r="D1202">
        <v>997</v>
      </c>
      <c r="E1202">
        <v>1971</v>
      </c>
      <c r="F1202">
        <v>4</v>
      </c>
      <c r="G1202">
        <v>997</v>
      </c>
    </row>
    <row r="1203" spans="1:7" x14ac:dyDescent="0.25">
      <c r="A1203">
        <v>176</v>
      </c>
      <c r="B1203">
        <v>1972</v>
      </c>
      <c r="C1203">
        <v>221</v>
      </c>
      <c r="D1203">
        <v>402</v>
      </c>
      <c r="E1203">
        <v>1972</v>
      </c>
      <c r="F1203">
        <v>221</v>
      </c>
      <c r="G1203">
        <v>402.69539955552898</v>
      </c>
    </row>
    <row r="1204" spans="1:7" x14ac:dyDescent="0.25">
      <c r="A1204">
        <v>176</v>
      </c>
      <c r="B1204">
        <v>1973</v>
      </c>
      <c r="C1204">
        <v>89</v>
      </c>
      <c r="D1204">
        <v>612</v>
      </c>
      <c r="E1204">
        <v>1973</v>
      </c>
      <c r="F1204">
        <v>89</v>
      </c>
      <c r="G1204">
        <v>628.71012327013602</v>
      </c>
    </row>
    <row r="1205" spans="1:7" x14ac:dyDescent="0.25">
      <c r="A1205">
        <v>176</v>
      </c>
      <c r="B1205">
        <v>1974</v>
      </c>
      <c r="C1205">
        <v>434</v>
      </c>
      <c r="D1205">
        <v>7155</v>
      </c>
      <c r="E1205">
        <v>1974</v>
      </c>
      <c r="F1205">
        <v>434</v>
      </c>
      <c r="G1205">
        <v>7155</v>
      </c>
    </row>
    <row r="1206" spans="1:7" x14ac:dyDescent="0.25">
      <c r="A1206">
        <v>176</v>
      </c>
      <c r="B1206">
        <v>1975</v>
      </c>
      <c r="C1206">
        <v>0</v>
      </c>
      <c r="D1206">
        <v>54</v>
      </c>
      <c r="E1206">
        <v>1975</v>
      </c>
      <c r="F1206">
        <v>0</v>
      </c>
      <c r="G1206">
        <v>54.839292315879398</v>
      </c>
    </row>
    <row r="1207" spans="1:7" x14ac:dyDescent="0.25">
      <c r="A1207">
        <v>176</v>
      </c>
      <c r="B1207">
        <v>1976</v>
      </c>
      <c r="C1207">
        <v>0</v>
      </c>
      <c r="D1207">
        <v>122</v>
      </c>
      <c r="E1207">
        <v>1976</v>
      </c>
      <c r="F1207">
        <v>0</v>
      </c>
      <c r="G1207">
        <v>122.907217954864</v>
      </c>
    </row>
    <row r="1208" spans="1:7" x14ac:dyDescent="0.25">
      <c r="A1208">
        <v>176</v>
      </c>
      <c r="B1208">
        <v>1977</v>
      </c>
      <c r="C1208">
        <v>17</v>
      </c>
      <c r="D1208">
        <v>519</v>
      </c>
      <c r="E1208">
        <v>1977</v>
      </c>
      <c r="F1208">
        <v>17</v>
      </c>
      <c r="G1208">
        <v>519.62859852349004</v>
      </c>
    </row>
    <row r="1209" spans="1:7" x14ac:dyDescent="0.25">
      <c r="A1209">
        <v>176</v>
      </c>
      <c r="B1209">
        <v>1978</v>
      </c>
      <c r="C1209">
        <v>15</v>
      </c>
      <c r="D1209">
        <v>513</v>
      </c>
      <c r="E1209">
        <v>1978</v>
      </c>
      <c r="F1209">
        <v>15</v>
      </c>
      <c r="G1209">
        <v>514.36550992204104</v>
      </c>
    </row>
    <row r="1210" spans="1:7" x14ac:dyDescent="0.25">
      <c r="A1210">
        <v>176</v>
      </c>
      <c r="B1210">
        <v>1979</v>
      </c>
      <c r="C1210">
        <v>0</v>
      </c>
      <c r="D1210">
        <v>50</v>
      </c>
      <c r="E1210">
        <v>1979</v>
      </c>
      <c r="F1210">
        <v>0</v>
      </c>
      <c r="G1210">
        <v>67.627723326988203</v>
      </c>
    </row>
    <row r="1211" spans="1:7" x14ac:dyDescent="0.25">
      <c r="A1211">
        <v>176</v>
      </c>
      <c r="B1211">
        <v>1980</v>
      </c>
      <c r="C1211">
        <v>12</v>
      </c>
      <c r="D1211">
        <v>135</v>
      </c>
      <c r="E1211">
        <v>1980</v>
      </c>
      <c r="F1211">
        <v>12</v>
      </c>
      <c r="G1211">
        <v>254.31482740367099</v>
      </c>
    </row>
    <row r="1212" spans="1:7" x14ac:dyDescent="0.25">
      <c r="A1212">
        <v>176</v>
      </c>
      <c r="B1212">
        <v>1981</v>
      </c>
      <c r="C1212">
        <v>1</v>
      </c>
      <c r="D1212">
        <v>4</v>
      </c>
      <c r="E1212">
        <v>1981</v>
      </c>
      <c r="F1212">
        <v>1</v>
      </c>
      <c r="G1212">
        <v>31.189889612006599</v>
      </c>
    </row>
    <row r="1213" spans="1:7" x14ac:dyDescent="0.25">
      <c r="A1213">
        <v>176</v>
      </c>
      <c r="B1213">
        <v>1982</v>
      </c>
      <c r="C1213">
        <v>8</v>
      </c>
      <c r="D1213">
        <v>8</v>
      </c>
      <c r="E1213">
        <v>1982</v>
      </c>
      <c r="F1213">
        <v>8</v>
      </c>
      <c r="G1213">
        <v>1270.10842185151</v>
      </c>
    </row>
    <row r="1214" spans="1:7" x14ac:dyDescent="0.25">
      <c r="A1214">
        <v>176</v>
      </c>
      <c r="B1214">
        <v>1983</v>
      </c>
      <c r="C1214">
        <v>104</v>
      </c>
      <c r="D1214">
        <v>368</v>
      </c>
      <c r="E1214">
        <v>1983</v>
      </c>
      <c r="F1214">
        <v>104</v>
      </c>
      <c r="G1214">
        <v>1709.2803690917499</v>
      </c>
    </row>
    <row r="1215" spans="1:7" x14ac:dyDescent="0.25">
      <c r="A1215">
        <v>176</v>
      </c>
      <c r="B1215">
        <v>1984</v>
      </c>
      <c r="C1215">
        <v>71</v>
      </c>
      <c r="D1215">
        <v>373</v>
      </c>
      <c r="E1215">
        <v>1984</v>
      </c>
      <c r="F1215">
        <v>71</v>
      </c>
      <c r="G1215">
        <v>407.07379614101001</v>
      </c>
    </row>
    <row r="1216" spans="1:7" x14ac:dyDescent="0.25">
      <c r="A1216">
        <v>176</v>
      </c>
      <c r="B1216">
        <v>1985</v>
      </c>
      <c r="C1216">
        <v>0</v>
      </c>
      <c r="D1216">
        <v>0</v>
      </c>
      <c r="E1216">
        <v>1985</v>
      </c>
      <c r="F1216">
        <v>0</v>
      </c>
      <c r="G1216">
        <v>713.64715313519503</v>
      </c>
    </row>
    <row r="1217" spans="1:7" x14ac:dyDescent="0.25">
      <c r="A1217">
        <v>176</v>
      </c>
      <c r="B1217">
        <v>1986</v>
      </c>
      <c r="C1217">
        <v>0</v>
      </c>
      <c r="D1217">
        <v>3</v>
      </c>
      <c r="E1217">
        <v>1986</v>
      </c>
      <c r="F1217">
        <v>0</v>
      </c>
      <c r="G1217">
        <v>31.067265212701098</v>
      </c>
    </row>
    <row r="1218" spans="1:7" x14ac:dyDescent="0.25">
      <c r="A1218">
        <v>176</v>
      </c>
      <c r="B1218">
        <v>1987</v>
      </c>
      <c r="C1218">
        <v>0</v>
      </c>
      <c r="D1218">
        <v>38</v>
      </c>
      <c r="E1218">
        <v>1987</v>
      </c>
      <c r="F1218">
        <v>0</v>
      </c>
      <c r="G1218">
        <v>226.73384774411301</v>
      </c>
    </row>
    <row r="1219" spans="1:7" x14ac:dyDescent="0.25">
      <c r="A1219">
        <v>176</v>
      </c>
      <c r="B1219">
        <v>1988</v>
      </c>
      <c r="C1219">
        <v>24</v>
      </c>
      <c r="D1219">
        <v>46</v>
      </c>
      <c r="E1219">
        <v>1988</v>
      </c>
      <c r="F1219">
        <v>24</v>
      </c>
      <c r="G1219">
        <v>152.86107207847601</v>
      </c>
    </row>
    <row r="1220" spans="1:7" x14ac:dyDescent="0.25">
      <c r="A1220">
        <v>176</v>
      </c>
      <c r="B1220">
        <v>1989</v>
      </c>
      <c r="C1220">
        <v>2707</v>
      </c>
      <c r="D1220">
        <v>9260</v>
      </c>
      <c r="E1220">
        <v>1989</v>
      </c>
      <c r="F1220">
        <v>2707</v>
      </c>
      <c r="G1220">
        <v>9262.8709658605603</v>
      </c>
    </row>
    <row r="1221" spans="1:7" x14ac:dyDescent="0.25">
      <c r="A1221">
        <v>176</v>
      </c>
      <c r="B1221">
        <v>1990</v>
      </c>
      <c r="C1221">
        <v>307</v>
      </c>
      <c r="D1221">
        <v>1266</v>
      </c>
      <c r="E1221">
        <v>1990</v>
      </c>
      <c r="F1221">
        <v>307</v>
      </c>
      <c r="G1221">
        <v>1267.21391152977</v>
      </c>
    </row>
    <row r="1222" spans="1:7" x14ac:dyDescent="0.25">
      <c r="A1222">
        <v>176</v>
      </c>
      <c r="B1222">
        <v>1991</v>
      </c>
      <c r="C1222">
        <v>135</v>
      </c>
      <c r="D1222">
        <v>708</v>
      </c>
      <c r="E1222">
        <v>1991</v>
      </c>
      <c r="F1222">
        <v>135</v>
      </c>
      <c r="G1222">
        <v>719.28284266293804</v>
      </c>
    </row>
    <row r="1223" spans="1:7" x14ac:dyDescent="0.25">
      <c r="A1223">
        <v>176</v>
      </c>
      <c r="B1223">
        <v>1992</v>
      </c>
      <c r="C1223">
        <v>27</v>
      </c>
      <c r="D1223">
        <v>210</v>
      </c>
      <c r="E1223">
        <v>1992</v>
      </c>
      <c r="F1223">
        <v>27</v>
      </c>
      <c r="G1223">
        <v>231.68876333390901</v>
      </c>
    </row>
    <row r="1224" spans="1:7" x14ac:dyDescent="0.25">
      <c r="A1224">
        <v>176</v>
      </c>
      <c r="B1224">
        <v>1993</v>
      </c>
      <c r="C1224">
        <v>812</v>
      </c>
      <c r="D1224">
        <v>1614</v>
      </c>
      <c r="E1224">
        <v>1993</v>
      </c>
      <c r="F1224">
        <v>812</v>
      </c>
      <c r="G1224">
        <v>1708.36758192089</v>
      </c>
    </row>
    <row r="1225" spans="1:7" x14ac:dyDescent="0.25">
      <c r="A1225">
        <v>176</v>
      </c>
      <c r="B1225">
        <v>1994</v>
      </c>
      <c r="C1225">
        <v>2706</v>
      </c>
      <c r="D1225">
        <v>4076</v>
      </c>
      <c r="E1225">
        <v>1994</v>
      </c>
      <c r="F1225">
        <v>2706</v>
      </c>
      <c r="G1225">
        <v>4076</v>
      </c>
    </row>
    <row r="1226" spans="1:7" x14ac:dyDescent="0.25">
      <c r="A1226">
        <v>176</v>
      </c>
      <c r="B1226">
        <v>1995</v>
      </c>
      <c r="C1226">
        <v>58</v>
      </c>
      <c r="D1226">
        <v>250</v>
      </c>
      <c r="E1226">
        <v>1995</v>
      </c>
      <c r="F1226">
        <v>58</v>
      </c>
      <c r="G1226">
        <v>251.28423495464301</v>
      </c>
    </row>
    <row r="1227" spans="1:7" x14ac:dyDescent="0.25">
      <c r="A1227">
        <v>176</v>
      </c>
      <c r="B1227">
        <v>1999</v>
      </c>
      <c r="C1227" t="s">
        <v>40</v>
      </c>
      <c r="D1227" t="s">
        <v>40</v>
      </c>
      <c r="E1227">
        <v>1999</v>
      </c>
      <c r="F1227">
        <v>490.08875679594399</v>
      </c>
      <c r="G1227">
        <v>2900.8124583582498</v>
      </c>
    </row>
    <row r="1228" spans="1:7" x14ac:dyDescent="0.25">
      <c r="A1228">
        <v>176</v>
      </c>
      <c r="B1228">
        <v>2000</v>
      </c>
      <c r="C1228">
        <v>280</v>
      </c>
      <c r="D1228">
        <v>2973</v>
      </c>
      <c r="E1228">
        <v>2000</v>
      </c>
      <c r="F1228">
        <v>280</v>
      </c>
      <c r="G1228">
        <v>3062.6082384636502</v>
      </c>
    </row>
    <row r="1229" spans="1:7" x14ac:dyDescent="0.25">
      <c r="A1229">
        <v>176</v>
      </c>
      <c r="B1229">
        <v>2001</v>
      </c>
      <c r="C1229">
        <v>413</v>
      </c>
      <c r="D1229">
        <v>915</v>
      </c>
      <c r="E1229">
        <v>2001</v>
      </c>
      <c r="F1229">
        <v>413</v>
      </c>
      <c r="G1229">
        <v>1125.33847975156</v>
      </c>
    </row>
    <row r="1230" spans="1:7" x14ac:dyDescent="0.25">
      <c r="A1230">
        <v>176</v>
      </c>
      <c r="B1230">
        <v>2002</v>
      </c>
      <c r="C1230">
        <v>92</v>
      </c>
      <c r="D1230">
        <v>486</v>
      </c>
      <c r="E1230">
        <v>2002</v>
      </c>
      <c r="F1230">
        <v>92</v>
      </c>
      <c r="G1230">
        <v>1158.19235923869</v>
      </c>
    </row>
    <row r="1231" spans="1:7" x14ac:dyDescent="0.25">
      <c r="A1231">
        <v>176</v>
      </c>
      <c r="B1231">
        <v>2003</v>
      </c>
      <c r="C1231" t="s">
        <v>40</v>
      </c>
      <c r="D1231" t="s">
        <v>40</v>
      </c>
      <c r="E1231">
        <v>2003</v>
      </c>
      <c r="F1231">
        <v>206.831916902899</v>
      </c>
      <c r="G1231">
        <v>1224.2284546178701</v>
      </c>
    </row>
    <row r="1232" spans="1:7" x14ac:dyDescent="0.25">
      <c r="A1232">
        <v>176</v>
      </c>
      <c r="B1232">
        <v>2004</v>
      </c>
      <c r="C1232" t="s">
        <v>40</v>
      </c>
      <c r="D1232" t="s">
        <v>40</v>
      </c>
      <c r="E1232">
        <v>2004</v>
      </c>
      <c r="F1232">
        <v>309.1631890626</v>
      </c>
      <c r="G1232">
        <v>1829.9224744119199</v>
      </c>
    </row>
    <row r="1233" spans="1:7" x14ac:dyDescent="0.25">
      <c r="A1233">
        <v>176</v>
      </c>
      <c r="B1233">
        <v>2005</v>
      </c>
      <c r="C1233" t="s">
        <v>40</v>
      </c>
      <c r="D1233" t="s">
        <v>40</v>
      </c>
      <c r="E1233">
        <v>2005</v>
      </c>
      <c r="F1233">
        <v>118.19553192840399</v>
      </c>
      <c r="G1233">
        <v>699.59383231811205</v>
      </c>
    </row>
    <row r="1234" spans="1:7" x14ac:dyDescent="0.25">
      <c r="A1234">
        <v>176</v>
      </c>
      <c r="B1234">
        <v>2006</v>
      </c>
      <c r="C1234" t="s">
        <v>40</v>
      </c>
      <c r="D1234" t="s">
        <v>40</v>
      </c>
      <c r="E1234">
        <v>2006</v>
      </c>
      <c r="F1234">
        <v>146.424232185611</v>
      </c>
      <c r="G1234">
        <v>866.67819051165998</v>
      </c>
    </row>
    <row r="1235" spans="1:7" x14ac:dyDescent="0.25">
      <c r="A1235">
        <v>176</v>
      </c>
      <c r="B1235">
        <v>2007</v>
      </c>
      <c r="C1235" t="s">
        <v>40</v>
      </c>
      <c r="D1235" t="s">
        <v>40</v>
      </c>
      <c r="E1235">
        <v>2007</v>
      </c>
      <c r="F1235">
        <v>89.260094137474596</v>
      </c>
      <c r="G1235">
        <v>528.32632766125801</v>
      </c>
    </row>
    <row r="1236" spans="1:7" x14ac:dyDescent="0.25">
      <c r="A1236">
        <v>176</v>
      </c>
      <c r="B1236">
        <v>2008</v>
      </c>
      <c r="C1236" t="s">
        <v>40</v>
      </c>
      <c r="D1236" t="s">
        <v>40</v>
      </c>
      <c r="E1236">
        <v>2008</v>
      </c>
      <c r="F1236">
        <v>271.72622393254699</v>
      </c>
      <c r="G1236">
        <v>1608.33482652366</v>
      </c>
    </row>
    <row r="1237" spans="1:7" x14ac:dyDescent="0.25">
      <c r="A1237">
        <v>176</v>
      </c>
      <c r="B1237">
        <v>2009</v>
      </c>
      <c r="C1237">
        <v>1232</v>
      </c>
      <c r="D1237">
        <v>13979</v>
      </c>
      <c r="E1237">
        <v>2009</v>
      </c>
      <c r="F1237">
        <v>1232</v>
      </c>
      <c r="G1237">
        <v>14109.069353811999</v>
      </c>
    </row>
    <row r="1238" spans="1:7" x14ac:dyDescent="0.25">
      <c r="A1238">
        <v>176</v>
      </c>
      <c r="B1238">
        <v>2010</v>
      </c>
      <c r="C1238">
        <v>229</v>
      </c>
      <c r="D1238">
        <v>1363</v>
      </c>
      <c r="E1238">
        <v>2010</v>
      </c>
      <c r="F1238">
        <v>229</v>
      </c>
      <c r="G1238">
        <v>1538.22066705107</v>
      </c>
    </row>
    <row r="1239" spans="1:7" x14ac:dyDescent="0.25">
      <c r="A1239">
        <v>176</v>
      </c>
      <c r="B1239">
        <v>2011</v>
      </c>
      <c r="C1239">
        <v>487</v>
      </c>
      <c r="D1239">
        <v>2430</v>
      </c>
      <c r="E1239">
        <v>2011</v>
      </c>
      <c r="F1239">
        <v>487</v>
      </c>
      <c r="G1239">
        <v>2442.9985538865199</v>
      </c>
    </row>
    <row r="1240" spans="1:7" x14ac:dyDescent="0.25">
      <c r="A1240">
        <v>176</v>
      </c>
      <c r="B1240">
        <v>2012</v>
      </c>
      <c r="C1240">
        <v>308</v>
      </c>
      <c r="D1240">
        <v>2062</v>
      </c>
      <c r="E1240">
        <v>2012</v>
      </c>
      <c r="F1240">
        <v>308</v>
      </c>
      <c r="G1240">
        <v>2526.69386021727</v>
      </c>
    </row>
    <row r="1241" spans="1:7" x14ac:dyDescent="0.25">
      <c r="A1241">
        <v>176</v>
      </c>
      <c r="B1241">
        <v>2013</v>
      </c>
      <c r="C1241">
        <v>637</v>
      </c>
      <c r="D1241">
        <v>1923</v>
      </c>
      <c r="E1241">
        <v>2013</v>
      </c>
      <c r="F1241">
        <v>637</v>
      </c>
      <c r="G1241">
        <v>2389.5095145625201</v>
      </c>
    </row>
    <row r="1242" spans="1:7" x14ac:dyDescent="0.25">
      <c r="A1242">
        <v>176</v>
      </c>
      <c r="B1242">
        <v>2014</v>
      </c>
      <c r="C1242">
        <v>24</v>
      </c>
      <c r="D1242">
        <v>5167</v>
      </c>
      <c r="E1242">
        <v>2014</v>
      </c>
      <c r="F1242">
        <v>24</v>
      </c>
      <c r="G1242">
        <v>5301.5007023952503</v>
      </c>
    </row>
    <row r="1243" spans="1:7" x14ac:dyDescent="0.25">
      <c r="A1243">
        <v>176</v>
      </c>
      <c r="B1243">
        <v>2015</v>
      </c>
      <c r="C1243" t="s">
        <v>40</v>
      </c>
      <c r="D1243" t="s">
        <v>40</v>
      </c>
      <c r="E1243">
        <v>2015</v>
      </c>
      <c r="F1243">
        <v>582.29617503848897</v>
      </c>
      <c r="G1243">
        <v>3446.5838596604799</v>
      </c>
    </row>
    <row r="1244" spans="1:7" x14ac:dyDescent="0.25">
      <c r="A1244">
        <v>176</v>
      </c>
      <c r="B1244">
        <v>2016</v>
      </c>
      <c r="C1244">
        <v>115</v>
      </c>
      <c r="D1244">
        <v>115</v>
      </c>
      <c r="E1244">
        <v>2016</v>
      </c>
      <c r="F1244">
        <v>115</v>
      </c>
      <c r="G1244">
        <v>1752.7056422662699</v>
      </c>
    </row>
    <row r="1245" spans="1:7" x14ac:dyDescent="0.25">
      <c r="A1245">
        <v>176</v>
      </c>
      <c r="B1245">
        <v>2017</v>
      </c>
      <c r="C1245">
        <v>213</v>
      </c>
      <c r="D1245">
        <v>1184</v>
      </c>
      <c r="E1245">
        <v>2017</v>
      </c>
      <c r="F1245">
        <v>213</v>
      </c>
      <c r="G1245">
        <v>1259.72184752575</v>
      </c>
    </row>
    <row r="1246" spans="1:7" x14ac:dyDescent="0.25">
      <c r="A1246">
        <v>176</v>
      </c>
      <c r="B1246">
        <v>2018</v>
      </c>
      <c r="C1246">
        <v>0</v>
      </c>
      <c r="D1246">
        <v>116</v>
      </c>
      <c r="E1246">
        <v>2018</v>
      </c>
      <c r="F1246">
        <v>0</v>
      </c>
      <c r="G1246">
        <v>147.24230342332501</v>
      </c>
    </row>
    <row r="1247" spans="1:7" x14ac:dyDescent="0.25">
      <c r="A1247">
        <v>176</v>
      </c>
      <c r="B1247">
        <v>2019</v>
      </c>
      <c r="C1247">
        <v>157</v>
      </c>
      <c r="D1247">
        <v>798</v>
      </c>
      <c r="E1247">
        <v>2019</v>
      </c>
      <c r="F1247">
        <v>157</v>
      </c>
      <c r="G1247">
        <v>837.62183328048695</v>
      </c>
    </row>
    <row r="1248" spans="1:7" x14ac:dyDescent="0.25">
      <c r="A1248">
        <v>176</v>
      </c>
      <c r="B1248">
        <v>2020</v>
      </c>
      <c r="C1248">
        <v>49</v>
      </c>
      <c r="D1248">
        <v>170</v>
      </c>
      <c r="E1248">
        <v>2020</v>
      </c>
      <c r="F1248">
        <v>49</v>
      </c>
      <c r="G1248">
        <v>376.20982960366399</v>
      </c>
    </row>
    <row r="1249" spans="1:7" x14ac:dyDescent="0.25">
      <c r="A1249">
        <v>176</v>
      </c>
      <c r="B1249">
        <v>2021</v>
      </c>
      <c r="C1249">
        <v>37</v>
      </c>
      <c r="D1249">
        <v>109</v>
      </c>
      <c r="E1249">
        <v>2021</v>
      </c>
      <c r="F1249">
        <v>37</v>
      </c>
      <c r="G1249">
        <v>372.02129430606101</v>
      </c>
    </row>
    <row r="1250" spans="1:7" x14ac:dyDescent="0.25">
      <c r="A1250">
        <v>177</v>
      </c>
      <c r="B1250">
        <v>1971</v>
      </c>
      <c r="C1250">
        <v>183</v>
      </c>
      <c r="D1250">
        <v>1180</v>
      </c>
      <c r="E1250">
        <v>1971</v>
      </c>
      <c r="F1250">
        <v>183</v>
      </c>
      <c r="G1250">
        <v>1180</v>
      </c>
    </row>
    <row r="1251" spans="1:7" x14ac:dyDescent="0.25">
      <c r="A1251">
        <v>177</v>
      </c>
      <c r="B1251">
        <v>1972</v>
      </c>
      <c r="C1251">
        <v>65</v>
      </c>
      <c r="D1251">
        <v>467</v>
      </c>
      <c r="E1251">
        <v>1972</v>
      </c>
      <c r="F1251">
        <v>65</v>
      </c>
      <c r="G1251">
        <v>467.69539955552898</v>
      </c>
    </row>
    <row r="1252" spans="1:7" x14ac:dyDescent="0.25">
      <c r="A1252">
        <v>177</v>
      </c>
      <c r="B1252">
        <v>1973</v>
      </c>
      <c r="C1252">
        <v>1130</v>
      </c>
      <c r="D1252">
        <v>1742</v>
      </c>
      <c r="E1252">
        <v>1973</v>
      </c>
      <c r="F1252">
        <v>1130</v>
      </c>
      <c r="G1252">
        <v>1758.71012327013</v>
      </c>
    </row>
    <row r="1253" spans="1:7" x14ac:dyDescent="0.25">
      <c r="A1253">
        <v>177</v>
      </c>
      <c r="B1253">
        <v>1974</v>
      </c>
      <c r="C1253">
        <v>566</v>
      </c>
      <c r="D1253">
        <v>7721</v>
      </c>
      <c r="E1253">
        <v>1974</v>
      </c>
      <c r="F1253">
        <v>566</v>
      </c>
      <c r="G1253">
        <v>7721</v>
      </c>
    </row>
    <row r="1254" spans="1:7" x14ac:dyDescent="0.25">
      <c r="A1254">
        <v>177</v>
      </c>
      <c r="B1254">
        <v>1975</v>
      </c>
      <c r="C1254">
        <v>0</v>
      </c>
      <c r="D1254">
        <v>54</v>
      </c>
      <c r="E1254">
        <v>1975</v>
      </c>
      <c r="F1254">
        <v>0</v>
      </c>
      <c r="G1254">
        <v>54.839292315879398</v>
      </c>
    </row>
    <row r="1255" spans="1:7" x14ac:dyDescent="0.25">
      <c r="A1255">
        <v>177</v>
      </c>
      <c r="B1255">
        <v>1976</v>
      </c>
      <c r="C1255">
        <v>0</v>
      </c>
      <c r="D1255">
        <v>122</v>
      </c>
      <c r="E1255">
        <v>1976</v>
      </c>
      <c r="F1255">
        <v>0</v>
      </c>
      <c r="G1255">
        <v>122.907217954864</v>
      </c>
    </row>
    <row r="1256" spans="1:7" x14ac:dyDescent="0.25">
      <c r="A1256">
        <v>177</v>
      </c>
      <c r="B1256">
        <v>1977</v>
      </c>
      <c r="C1256">
        <v>189</v>
      </c>
      <c r="D1256">
        <v>708</v>
      </c>
      <c r="E1256">
        <v>1977</v>
      </c>
      <c r="F1256">
        <v>189</v>
      </c>
      <c r="G1256">
        <v>708.62859852349004</v>
      </c>
    </row>
    <row r="1257" spans="1:7" x14ac:dyDescent="0.25">
      <c r="A1257">
        <v>177</v>
      </c>
      <c r="B1257">
        <v>1978</v>
      </c>
      <c r="C1257">
        <v>2</v>
      </c>
      <c r="D1257">
        <v>515</v>
      </c>
      <c r="E1257">
        <v>1978</v>
      </c>
      <c r="F1257">
        <v>2</v>
      </c>
      <c r="G1257">
        <v>516.36550992204104</v>
      </c>
    </row>
    <row r="1258" spans="1:7" x14ac:dyDescent="0.25">
      <c r="A1258">
        <v>177</v>
      </c>
      <c r="B1258">
        <v>1979</v>
      </c>
      <c r="C1258">
        <v>0</v>
      </c>
      <c r="D1258">
        <v>50</v>
      </c>
      <c r="E1258">
        <v>1979</v>
      </c>
      <c r="F1258">
        <v>0</v>
      </c>
      <c r="G1258">
        <v>67.627723326988203</v>
      </c>
    </row>
    <row r="1259" spans="1:7" x14ac:dyDescent="0.25">
      <c r="A1259">
        <v>177</v>
      </c>
      <c r="B1259">
        <v>1980</v>
      </c>
      <c r="C1259">
        <v>540</v>
      </c>
      <c r="D1259">
        <v>675</v>
      </c>
      <c r="E1259">
        <v>1980</v>
      </c>
      <c r="F1259">
        <v>540</v>
      </c>
      <c r="G1259">
        <v>794.31482740367096</v>
      </c>
    </row>
    <row r="1260" spans="1:7" x14ac:dyDescent="0.25">
      <c r="A1260">
        <v>177</v>
      </c>
      <c r="B1260">
        <v>1981</v>
      </c>
      <c r="C1260">
        <v>1</v>
      </c>
      <c r="D1260">
        <v>5</v>
      </c>
      <c r="E1260">
        <v>1981</v>
      </c>
      <c r="F1260">
        <v>1</v>
      </c>
      <c r="G1260">
        <v>32.189889612006603</v>
      </c>
    </row>
    <row r="1261" spans="1:7" x14ac:dyDescent="0.25">
      <c r="A1261">
        <v>177</v>
      </c>
      <c r="B1261">
        <v>1982</v>
      </c>
      <c r="C1261">
        <v>23</v>
      </c>
      <c r="D1261">
        <v>31</v>
      </c>
      <c r="E1261">
        <v>1982</v>
      </c>
      <c r="F1261">
        <v>23</v>
      </c>
      <c r="G1261">
        <v>1293.10842185151</v>
      </c>
    </row>
    <row r="1262" spans="1:7" x14ac:dyDescent="0.25">
      <c r="A1262">
        <v>177</v>
      </c>
      <c r="B1262">
        <v>1983</v>
      </c>
      <c r="C1262">
        <v>189</v>
      </c>
      <c r="D1262">
        <v>557</v>
      </c>
      <c r="E1262">
        <v>1983</v>
      </c>
      <c r="F1262">
        <v>189</v>
      </c>
      <c r="G1262">
        <v>1898.2803690917499</v>
      </c>
    </row>
    <row r="1263" spans="1:7" x14ac:dyDescent="0.25">
      <c r="A1263">
        <v>177</v>
      </c>
      <c r="B1263">
        <v>1984</v>
      </c>
      <c r="C1263">
        <v>0</v>
      </c>
      <c r="D1263">
        <v>373</v>
      </c>
      <c r="E1263">
        <v>1984</v>
      </c>
      <c r="F1263">
        <v>0</v>
      </c>
      <c r="G1263">
        <v>407.07379614101001</v>
      </c>
    </row>
    <row r="1264" spans="1:7" x14ac:dyDescent="0.25">
      <c r="A1264">
        <v>177</v>
      </c>
      <c r="B1264">
        <v>1985</v>
      </c>
      <c r="C1264">
        <v>0</v>
      </c>
      <c r="D1264">
        <v>0</v>
      </c>
      <c r="E1264">
        <v>1985</v>
      </c>
      <c r="F1264">
        <v>0</v>
      </c>
      <c r="G1264">
        <v>713.64715313519503</v>
      </c>
    </row>
    <row r="1265" spans="1:7" x14ac:dyDescent="0.25">
      <c r="A1265">
        <v>177</v>
      </c>
      <c r="B1265">
        <v>1986</v>
      </c>
      <c r="C1265">
        <v>0</v>
      </c>
      <c r="D1265">
        <v>3</v>
      </c>
      <c r="E1265">
        <v>1986</v>
      </c>
      <c r="F1265">
        <v>0</v>
      </c>
      <c r="G1265">
        <v>31.067265212701098</v>
      </c>
    </row>
    <row r="1266" spans="1:7" x14ac:dyDescent="0.25">
      <c r="A1266">
        <v>177</v>
      </c>
      <c r="B1266">
        <v>1987</v>
      </c>
      <c r="C1266">
        <v>33</v>
      </c>
      <c r="D1266">
        <v>71</v>
      </c>
      <c r="E1266">
        <v>1987</v>
      </c>
      <c r="F1266">
        <v>33</v>
      </c>
      <c r="G1266">
        <v>259.73384774411301</v>
      </c>
    </row>
    <row r="1267" spans="1:7" x14ac:dyDescent="0.25">
      <c r="A1267">
        <v>177</v>
      </c>
      <c r="B1267">
        <v>1988</v>
      </c>
      <c r="C1267">
        <v>13</v>
      </c>
      <c r="D1267">
        <v>59</v>
      </c>
      <c r="E1267">
        <v>1988</v>
      </c>
      <c r="F1267">
        <v>13</v>
      </c>
      <c r="G1267">
        <v>165.86107207847601</v>
      </c>
    </row>
    <row r="1268" spans="1:7" x14ac:dyDescent="0.25">
      <c r="A1268">
        <v>177</v>
      </c>
      <c r="B1268">
        <v>1989</v>
      </c>
      <c r="C1268">
        <v>2520</v>
      </c>
      <c r="D1268">
        <v>11780</v>
      </c>
      <c r="E1268">
        <v>1989</v>
      </c>
      <c r="F1268">
        <v>2520</v>
      </c>
      <c r="G1268">
        <v>11782.8709658605</v>
      </c>
    </row>
    <row r="1269" spans="1:7" x14ac:dyDescent="0.25">
      <c r="A1269">
        <v>177</v>
      </c>
      <c r="B1269">
        <v>1990</v>
      </c>
      <c r="C1269">
        <v>318</v>
      </c>
      <c r="D1269">
        <v>1584</v>
      </c>
      <c r="E1269">
        <v>1990</v>
      </c>
      <c r="F1269">
        <v>318</v>
      </c>
      <c r="G1269">
        <v>1585.21391152977</v>
      </c>
    </row>
    <row r="1270" spans="1:7" x14ac:dyDescent="0.25">
      <c r="A1270">
        <v>177</v>
      </c>
      <c r="B1270">
        <v>1991</v>
      </c>
      <c r="C1270">
        <v>136</v>
      </c>
      <c r="D1270">
        <v>844</v>
      </c>
      <c r="E1270">
        <v>1991</v>
      </c>
      <c r="F1270">
        <v>136</v>
      </c>
      <c r="G1270">
        <v>855.28284266293804</v>
      </c>
    </row>
    <row r="1271" spans="1:7" x14ac:dyDescent="0.25">
      <c r="A1271">
        <v>177</v>
      </c>
      <c r="B1271">
        <v>1992</v>
      </c>
      <c r="C1271">
        <v>123</v>
      </c>
      <c r="D1271">
        <v>333</v>
      </c>
      <c r="E1271">
        <v>1992</v>
      </c>
      <c r="F1271">
        <v>123</v>
      </c>
      <c r="G1271">
        <v>354.68876333390898</v>
      </c>
    </row>
    <row r="1272" spans="1:7" x14ac:dyDescent="0.25">
      <c r="A1272">
        <v>177</v>
      </c>
      <c r="B1272">
        <v>1993</v>
      </c>
      <c r="C1272">
        <v>206</v>
      </c>
      <c r="D1272">
        <v>1820</v>
      </c>
      <c r="E1272">
        <v>1993</v>
      </c>
      <c r="F1272">
        <v>206</v>
      </c>
      <c r="G1272">
        <v>1914.36758192089</v>
      </c>
    </row>
    <row r="1273" spans="1:7" x14ac:dyDescent="0.25">
      <c r="A1273">
        <v>177</v>
      </c>
      <c r="B1273">
        <v>1994</v>
      </c>
      <c r="C1273">
        <v>454</v>
      </c>
      <c r="D1273">
        <v>4530</v>
      </c>
      <c r="E1273">
        <v>1994</v>
      </c>
      <c r="F1273">
        <v>454</v>
      </c>
      <c r="G1273">
        <v>4530</v>
      </c>
    </row>
    <row r="1274" spans="1:7" x14ac:dyDescent="0.25">
      <c r="A1274">
        <v>177</v>
      </c>
      <c r="B1274">
        <v>1995</v>
      </c>
      <c r="C1274">
        <v>60</v>
      </c>
      <c r="D1274">
        <v>310</v>
      </c>
      <c r="E1274">
        <v>1995</v>
      </c>
      <c r="F1274">
        <v>60</v>
      </c>
      <c r="G1274">
        <v>311.28423495464301</v>
      </c>
    </row>
    <row r="1275" spans="1:7" x14ac:dyDescent="0.25">
      <c r="A1275">
        <v>177</v>
      </c>
      <c r="B1275">
        <v>1999</v>
      </c>
      <c r="C1275" t="s">
        <v>40</v>
      </c>
      <c r="D1275" t="s">
        <v>40</v>
      </c>
      <c r="E1275">
        <v>1999</v>
      </c>
      <c r="F1275">
        <v>513.44017082634105</v>
      </c>
      <c r="G1275">
        <v>3414.2526291845902</v>
      </c>
    </row>
    <row r="1276" spans="1:7" x14ac:dyDescent="0.25">
      <c r="A1276">
        <v>177</v>
      </c>
      <c r="B1276">
        <v>2000</v>
      </c>
      <c r="C1276">
        <v>345</v>
      </c>
      <c r="D1276">
        <v>3318</v>
      </c>
      <c r="E1276">
        <v>2000</v>
      </c>
      <c r="F1276">
        <v>345</v>
      </c>
      <c r="G1276">
        <v>3407.6082384636502</v>
      </c>
    </row>
    <row r="1277" spans="1:7" x14ac:dyDescent="0.25">
      <c r="A1277">
        <v>177</v>
      </c>
      <c r="B1277">
        <v>2001</v>
      </c>
      <c r="C1277">
        <v>615</v>
      </c>
      <c r="D1277">
        <v>1530</v>
      </c>
      <c r="E1277">
        <v>2001</v>
      </c>
      <c r="F1277">
        <v>615</v>
      </c>
      <c r="G1277">
        <v>1740.33847975156</v>
      </c>
    </row>
    <row r="1278" spans="1:7" x14ac:dyDescent="0.25">
      <c r="A1278">
        <v>177</v>
      </c>
      <c r="B1278">
        <v>2002</v>
      </c>
      <c r="C1278">
        <v>249</v>
      </c>
      <c r="D1278">
        <v>735</v>
      </c>
      <c r="E1278">
        <v>2002</v>
      </c>
      <c r="F1278">
        <v>249</v>
      </c>
      <c r="G1278">
        <v>1407.19235923869</v>
      </c>
    </row>
    <row r="1279" spans="1:7" x14ac:dyDescent="0.25">
      <c r="A1279">
        <v>177</v>
      </c>
      <c r="B1279">
        <v>2003</v>
      </c>
      <c r="C1279" t="s">
        <v>40</v>
      </c>
      <c r="D1279" t="s">
        <v>40</v>
      </c>
      <c r="E1279">
        <v>2003</v>
      </c>
      <c r="F1279">
        <v>216.68690267490399</v>
      </c>
      <c r="G1279">
        <v>1440.9153572927701</v>
      </c>
    </row>
    <row r="1280" spans="1:7" x14ac:dyDescent="0.25">
      <c r="A1280">
        <v>177</v>
      </c>
      <c r="B1280">
        <v>2004</v>
      </c>
      <c r="C1280" t="s">
        <v>40</v>
      </c>
      <c r="D1280" t="s">
        <v>40</v>
      </c>
      <c r="E1280">
        <v>2004</v>
      </c>
      <c r="F1280">
        <v>323.89398532840499</v>
      </c>
      <c r="G1280">
        <v>2153.8164597403202</v>
      </c>
    </row>
    <row r="1281" spans="1:7" x14ac:dyDescent="0.25">
      <c r="A1281">
        <v>177</v>
      </c>
      <c r="B1281">
        <v>2005</v>
      </c>
      <c r="C1281" t="s">
        <v>40</v>
      </c>
      <c r="D1281" t="s">
        <v>40</v>
      </c>
      <c r="E1281">
        <v>2005</v>
      </c>
      <c r="F1281">
        <v>123.827231825571</v>
      </c>
      <c r="G1281">
        <v>823.421064143683</v>
      </c>
    </row>
    <row r="1282" spans="1:7" x14ac:dyDescent="0.25">
      <c r="A1282">
        <v>177</v>
      </c>
      <c r="B1282">
        <v>2006</v>
      </c>
      <c r="C1282" t="s">
        <v>40</v>
      </c>
      <c r="D1282" t="s">
        <v>40</v>
      </c>
      <c r="E1282">
        <v>2006</v>
      </c>
      <c r="F1282">
        <v>153.40095389281399</v>
      </c>
      <c r="G1282">
        <v>1020.07914440447</v>
      </c>
    </row>
    <row r="1283" spans="1:7" x14ac:dyDescent="0.25">
      <c r="A1283">
        <v>177</v>
      </c>
      <c r="B1283">
        <v>2007</v>
      </c>
      <c r="C1283" t="s">
        <v>40</v>
      </c>
      <c r="D1283" t="s">
        <v>40</v>
      </c>
      <c r="E1283">
        <v>2007</v>
      </c>
      <c r="F1283">
        <v>93.513098076957206</v>
      </c>
      <c r="G1283">
        <v>621.83942573821503</v>
      </c>
    </row>
    <row r="1284" spans="1:7" x14ac:dyDescent="0.25">
      <c r="A1284">
        <v>177</v>
      </c>
      <c r="B1284">
        <v>2008</v>
      </c>
      <c r="C1284" t="s">
        <v>40</v>
      </c>
      <c r="D1284" t="s">
        <v>40</v>
      </c>
      <c r="E1284">
        <v>2008</v>
      </c>
      <c r="F1284">
        <v>284.67324927314002</v>
      </c>
      <c r="G1284">
        <v>1893.0080757968001</v>
      </c>
    </row>
    <row r="1285" spans="1:7" x14ac:dyDescent="0.25">
      <c r="A1285">
        <v>177</v>
      </c>
      <c r="B1285">
        <v>2009</v>
      </c>
      <c r="C1285">
        <v>1426</v>
      </c>
      <c r="D1285">
        <v>15405</v>
      </c>
      <c r="E1285">
        <v>2009</v>
      </c>
      <c r="F1285">
        <v>1426</v>
      </c>
      <c r="G1285">
        <v>15535.069353811999</v>
      </c>
    </row>
    <row r="1286" spans="1:7" x14ac:dyDescent="0.25">
      <c r="A1286">
        <v>177</v>
      </c>
      <c r="B1286">
        <v>2010</v>
      </c>
      <c r="C1286">
        <v>293</v>
      </c>
      <c r="D1286">
        <v>1656</v>
      </c>
      <c r="E1286">
        <v>2010</v>
      </c>
      <c r="F1286">
        <v>293</v>
      </c>
      <c r="G1286">
        <v>1831.22066705107</v>
      </c>
    </row>
    <row r="1287" spans="1:7" x14ac:dyDescent="0.25">
      <c r="A1287">
        <v>177</v>
      </c>
      <c r="B1287">
        <v>2011</v>
      </c>
      <c r="C1287">
        <v>310</v>
      </c>
      <c r="D1287">
        <v>2740</v>
      </c>
      <c r="E1287">
        <v>2011</v>
      </c>
      <c r="F1287">
        <v>310</v>
      </c>
      <c r="G1287">
        <v>2752.9985538865199</v>
      </c>
    </row>
    <row r="1288" spans="1:7" x14ac:dyDescent="0.25">
      <c r="A1288">
        <v>177</v>
      </c>
      <c r="B1288">
        <v>2012</v>
      </c>
      <c r="C1288">
        <v>417</v>
      </c>
      <c r="D1288">
        <v>2479</v>
      </c>
      <c r="E1288">
        <v>2012</v>
      </c>
      <c r="F1288">
        <v>417</v>
      </c>
      <c r="G1288">
        <v>2943.69386021727</v>
      </c>
    </row>
    <row r="1289" spans="1:7" x14ac:dyDescent="0.25">
      <c r="A1289">
        <v>177</v>
      </c>
      <c r="B1289">
        <v>2013</v>
      </c>
      <c r="C1289">
        <v>1329</v>
      </c>
      <c r="D1289">
        <v>3252</v>
      </c>
      <c r="E1289">
        <v>2013</v>
      </c>
      <c r="F1289">
        <v>1329</v>
      </c>
      <c r="G1289">
        <v>3718.5095145625201</v>
      </c>
    </row>
    <row r="1290" spans="1:7" x14ac:dyDescent="0.25">
      <c r="A1290">
        <v>177</v>
      </c>
      <c r="B1290">
        <v>2014</v>
      </c>
      <c r="C1290">
        <v>212</v>
      </c>
      <c r="D1290">
        <v>5379</v>
      </c>
      <c r="E1290">
        <v>2014</v>
      </c>
      <c r="F1290">
        <v>212</v>
      </c>
      <c r="G1290">
        <v>5513.5007023952503</v>
      </c>
    </row>
    <row r="1291" spans="1:7" x14ac:dyDescent="0.25">
      <c r="A1291">
        <v>177</v>
      </c>
      <c r="B1291">
        <v>2015</v>
      </c>
      <c r="C1291">
        <v>32</v>
      </c>
      <c r="D1291">
        <v>32</v>
      </c>
      <c r="E1291">
        <v>2015</v>
      </c>
      <c r="F1291">
        <v>32</v>
      </c>
      <c r="G1291">
        <v>3478.5838596604799</v>
      </c>
    </row>
    <row r="1292" spans="1:7" x14ac:dyDescent="0.25">
      <c r="A1292">
        <v>177</v>
      </c>
      <c r="B1292">
        <v>2016</v>
      </c>
      <c r="C1292">
        <v>428</v>
      </c>
      <c r="D1292">
        <v>543</v>
      </c>
      <c r="E1292">
        <v>2016</v>
      </c>
      <c r="F1292">
        <v>428</v>
      </c>
      <c r="G1292">
        <v>2180.7056422662699</v>
      </c>
    </row>
    <row r="1293" spans="1:7" x14ac:dyDescent="0.25">
      <c r="A1293">
        <v>177</v>
      </c>
      <c r="B1293">
        <v>2017</v>
      </c>
      <c r="C1293">
        <v>686</v>
      </c>
      <c r="D1293">
        <v>1870</v>
      </c>
      <c r="E1293">
        <v>2017</v>
      </c>
      <c r="F1293">
        <v>686</v>
      </c>
      <c r="G1293">
        <v>1945.72184752575</v>
      </c>
    </row>
    <row r="1294" spans="1:7" x14ac:dyDescent="0.25">
      <c r="A1294">
        <v>177</v>
      </c>
      <c r="B1294">
        <v>2018</v>
      </c>
      <c r="C1294">
        <v>0</v>
      </c>
      <c r="D1294">
        <v>116</v>
      </c>
      <c r="E1294">
        <v>2018</v>
      </c>
      <c r="F1294">
        <v>0</v>
      </c>
      <c r="G1294">
        <v>147.24230342332501</v>
      </c>
    </row>
    <row r="1295" spans="1:7" x14ac:dyDescent="0.25">
      <c r="A1295">
        <v>177</v>
      </c>
      <c r="B1295">
        <v>2019</v>
      </c>
      <c r="C1295">
        <v>17</v>
      </c>
      <c r="D1295">
        <v>815</v>
      </c>
      <c r="E1295">
        <v>2019</v>
      </c>
      <c r="F1295">
        <v>17</v>
      </c>
      <c r="G1295">
        <v>854.62183328048695</v>
      </c>
    </row>
    <row r="1296" spans="1:7" x14ac:dyDescent="0.25">
      <c r="A1296">
        <v>177</v>
      </c>
      <c r="B1296">
        <v>2020</v>
      </c>
      <c r="C1296">
        <v>86</v>
      </c>
      <c r="D1296">
        <v>256</v>
      </c>
      <c r="E1296">
        <v>2020</v>
      </c>
      <c r="F1296">
        <v>86</v>
      </c>
      <c r="G1296">
        <v>462.20982960366399</v>
      </c>
    </row>
    <row r="1297" spans="1:7" x14ac:dyDescent="0.25">
      <c r="A1297">
        <v>177</v>
      </c>
      <c r="B1297">
        <v>2021</v>
      </c>
      <c r="C1297">
        <v>12</v>
      </c>
      <c r="D1297">
        <v>121</v>
      </c>
      <c r="E1297">
        <v>2021</v>
      </c>
      <c r="F1297">
        <v>12</v>
      </c>
      <c r="G1297">
        <v>384.02129430606101</v>
      </c>
    </row>
    <row r="1298" spans="1:7" x14ac:dyDescent="0.25">
      <c r="A1298">
        <v>178</v>
      </c>
      <c r="B1298">
        <v>1971</v>
      </c>
      <c r="C1298">
        <v>305</v>
      </c>
      <c r="D1298">
        <v>1485</v>
      </c>
      <c r="E1298">
        <v>1971</v>
      </c>
      <c r="F1298">
        <v>305</v>
      </c>
      <c r="G1298">
        <v>1485</v>
      </c>
    </row>
    <row r="1299" spans="1:7" x14ac:dyDescent="0.25">
      <c r="A1299">
        <v>178</v>
      </c>
      <c r="B1299">
        <v>1972</v>
      </c>
      <c r="C1299">
        <v>549</v>
      </c>
      <c r="D1299">
        <v>1016</v>
      </c>
      <c r="E1299">
        <v>1972</v>
      </c>
      <c r="F1299">
        <v>549</v>
      </c>
      <c r="G1299">
        <v>1016.69539955552</v>
      </c>
    </row>
    <row r="1300" spans="1:7" x14ac:dyDescent="0.25">
      <c r="A1300">
        <v>178</v>
      </c>
      <c r="B1300">
        <v>1973</v>
      </c>
      <c r="C1300">
        <v>329</v>
      </c>
      <c r="D1300">
        <v>2071</v>
      </c>
      <c r="E1300">
        <v>1973</v>
      </c>
      <c r="F1300">
        <v>329</v>
      </c>
      <c r="G1300">
        <v>2087.7101232701302</v>
      </c>
    </row>
    <row r="1301" spans="1:7" x14ac:dyDescent="0.25">
      <c r="A1301">
        <v>178</v>
      </c>
      <c r="B1301">
        <v>1974</v>
      </c>
      <c r="C1301">
        <v>1566</v>
      </c>
      <c r="D1301">
        <v>9287</v>
      </c>
      <c r="E1301">
        <v>1974</v>
      </c>
      <c r="F1301">
        <v>1566</v>
      </c>
      <c r="G1301">
        <v>9287</v>
      </c>
    </row>
    <row r="1302" spans="1:7" x14ac:dyDescent="0.25">
      <c r="A1302">
        <v>178</v>
      </c>
      <c r="B1302">
        <v>1975</v>
      </c>
      <c r="C1302">
        <v>0</v>
      </c>
      <c r="D1302">
        <v>54</v>
      </c>
      <c r="E1302">
        <v>1975</v>
      </c>
      <c r="F1302">
        <v>0</v>
      </c>
      <c r="G1302">
        <v>54.839292315879398</v>
      </c>
    </row>
    <row r="1303" spans="1:7" x14ac:dyDescent="0.25">
      <c r="A1303">
        <v>178</v>
      </c>
      <c r="B1303">
        <v>1976</v>
      </c>
      <c r="C1303">
        <v>312</v>
      </c>
      <c r="D1303">
        <v>434</v>
      </c>
      <c r="E1303">
        <v>1976</v>
      </c>
      <c r="F1303">
        <v>312</v>
      </c>
      <c r="G1303">
        <v>434.907217954864</v>
      </c>
    </row>
    <row r="1304" spans="1:7" x14ac:dyDescent="0.25">
      <c r="A1304">
        <v>178</v>
      </c>
      <c r="B1304">
        <v>1977</v>
      </c>
      <c r="C1304">
        <v>92</v>
      </c>
      <c r="D1304">
        <v>800</v>
      </c>
      <c r="E1304">
        <v>1977</v>
      </c>
      <c r="F1304">
        <v>92</v>
      </c>
      <c r="G1304">
        <v>800.62859852349004</v>
      </c>
    </row>
    <row r="1305" spans="1:7" x14ac:dyDescent="0.25">
      <c r="A1305">
        <v>178</v>
      </c>
      <c r="B1305">
        <v>1978</v>
      </c>
      <c r="C1305">
        <v>0</v>
      </c>
      <c r="D1305">
        <v>515</v>
      </c>
      <c r="E1305">
        <v>1978</v>
      </c>
      <c r="F1305">
        <v>0</v>
      </c>
      <c r="G1305">
        <v>516.36550992204104</v>
      </c>
    </row>
    <row r="1306" spans="1:7" x14ac:dyDescent="0.25">
      <c r="A1306">
        <v>178</v>
      </c>
      <c r="B1306">
        <v>1979</v>
      </c>
      <c r="C1306">
        <v>0</v>
      </c>
      <c r="D1306">
        <v>50</v>
      </c>
      <c r="E1306">
        <v>1979</v>
      </c>
      <c r="F1306">
        <v>0</v>
      </c>
      <c r="G1306">
        <v>67.627723326988203</v>
      </c>
    </row>
    <row r="1307" spans="1:7" x14ac:dyDescent="0.25">
      <c r="A1307">
        <v>178</v>
      </c>
      <c r="B1307">
        <v>1980</v>
      </c>
      <c r="C1307">
        <v>8</v>
      </c>
      <c r="D1307">
        <v>683</v>
      </c>
      <c r="E1307">
        <v>1980</v>
      </c>
      <c r="F1307">
        <v>8</v>
      </c>
      <c r="G1307">
        <v>802.31482740367096</v>
      </c>
    </row>
    <row r="1308" spans="1:7" x14ac:dyDescent="0.25">
      <c r="A1308">
        <v>178</v>
      </c>
      <c r="B1308">
        <v>1981</v>
      </c>
      <c r="C1308">
        <v>2</v>
      </c>
      <c r="D1308">
        <v>7</v>
      </c>
      <c r="E1308">
        <v>1981</v>
      </c>
      <c r="F1308">
        <v>2</v>
      </c>
      <c r="G1308">
        <v>34.189889612006603</v>
      </c>
    </row>
    <row r="1309" spans="1:7" x14ac:dyDescent="0.25">
      <c r="A1309">
        <v>178</v>
      </c>
      <c r="B1309">
        <v>1982</v>
      </c>
      <c r="C1309">
        <v>0</v>
      </c>
      <c r="D1309">
        <v>31</v>
      </c>
      <c r="E1309">
        <v>1982</v>
      </c>
      <c r="F1309">
        <v>0</v>
      </c>
      <c r="G1309">
        <v>1293.10842185151</v>
      </c>
    </row>
    <row r="1310" spans="1:7" x14ac:dyDescent="0.25">
      <c r="A1310">
        <v>178</v>
      </c>
      <c r="B1310">
        <v>1983</v>
      </c>
      <c r="C1310">
        <v>230</v>
      </c>
      <c r="D1310">
        <v>787</v>
      </c>
      <c r="E1310">
        <v>1983</v>
      </c>
      <c r="F1310">
        <v>230</v>
      </c>
      <c r="G1310">
        <v>2128.2803690917499</v>
      </c>
    </row>
    <row r="1311" spans="1:7" x14ac:dyDescent="0.25">
      <c r="A1311">
        <v>178</v>
      </c>
      <c r="B1311">
        <v>1984</v>
      </c>
      <c r="C1311">
        <v>0</v>
      </c>
      <c r="D1311">
        <v>373</v>
      </c>
      <c r="E1311">
        <v>1984</v>
      </c>
      <c r="F1311">
        <v>0</v>
      </c>
      <c r="G1311">
        <v>407.07379614101001</v>
      </c>
    </row>
    <row r="1312" spans="1:7" x14ac:dyDescent="0.25">
      <c r="A1312">
        <v>178</v>
      </c>
      <c r="B1312">
        <v>1985</v>
      </c>
      <c r="C1312">
        <v>0</v>
      </c>
      <c r="D1312">
        <v>0</v>
      </c>
      <c r="E1312">
        <v>1985</v>
      </c>
      <c r="F1312">
        <v>0</v>
      </c>
      <c r="G1312">
        <v>713.64715313519503</v>
      </c>
    </row>
    <row r="1313" spans="1:7" x14ac:dyDescent="0.25">
      <c r="A1313">
        <v>178</v>
      </c>
      <c r="B1313">
        <v>1986</v>
      </c>
      <c r="C1313">
        <v>0</v>
      </c>
      <c r="D1313">
        <v>3</v>
      </c>
      <c r="E1313">
        <v>1986</v>
      </c>
      <c r="F1313">
        <v>0</v>
      </c>
      <c r="G1313">
        <v>31.067265212701098</v>
      </c>
    </row>
    <row r="1314" spans="1:7" x14ac:dyDescent="0.25">
      <c r="A1314">
        <v>178</v>
      </c>
      <c r="B1314">
        <v>1987</v>
      </c>
      <c r="C1314">
        <v>17</v>
      </c>
      <c r="D1314">
        <v>88</v>
      </c>
      <c r="E1314">
        <v>1987</v>
      </c>
      <c r="F1314">
        <v>17</v>
      </c>
      <c r="G1314">
        <v>276.73384774411301</v>
      </c>
    </row>
    <row r="1315" spans="1:7" x14ac:dyDescent="0.25">
      <c r="A1315">
        <v>178</v>
      </c>
      <c r="B1315">
        <v>1988</v>
      </c>
      <c r="C1315">
        <v>0</v>
      </c>
      <c r="D1315">
        <v>59</v>
      </c>
      <c r="E1315">
        <v>1988</v>
      </c>
      <c r="F1315">
        <v>0</v>
      </c>
      <c r="G1315">
        <v>165.86107207847601</v>
      </c>
    </row>
    <row r="1316" spans="1:7" x14ac:dyDescent="0.25">
      <c r="A1316">
        <v>178</v>
      </c>
      <c r="B1316">
        <v>1989</v>
      </c>
      <c r="C1316">
        <v>1136</v>
      </c>
      <c r="D1316">
        <v>12916</v>
      </c>
      <c r="E1316">
        <v>1989</v>
      </c>
      <c r="F1316">
        <v>1136</v>
      </c>
      <c r="G1316">
        <v>12918.8709658605</v>
      </c>
    </row>
    <row r="1317" spans="1:7" x14ac:dyDescent="0.25">
      <c r="A1317">
        <v>178</v>
      </c>
      <c r="B1317">
        <v>1990</v>
      </c>
      <c r="C1317">
        <v>838</v>
      </c>
      <c r="D1317">
        <v>2422</v>
      </c>
      <c r="E1317">
        <v>1990</v>
      </c>
      <c r="F1317">
        <v>838</v>
      </c>
      <c r="G1317">
        <v>2423.21391152977</v>
      </c>
    </row>
    <row r="1318" spans="1:7" x14ac:dyDescent="0.25">
      <c r="A1318">
        <v>178</v>
      </c>
      <c r="B1318">
        <v>1991</v>
      </c>
      <c r="C1318">
        <v>138</v>
      </c>
      <c r="D1318">
        <v>982</v>
      </c>
      <c r="E1318">
        <v>1991</v>
      </c>
      <c r="F1318">
        <v>138</v>
      </c>
      <c r="G1318">
        <v>993.28284266293804</v>
      </c>
    </row>
    <row r="1319" spans="1:7" x14ac:dyDescent="0.25">
      <c r="A1319">
        <v>178</v>
      </c>
      <c r="B1319">
        <v>1992</v>
      </c>
      <c r="C1319">
        <v>142</v>
      </c>
      <c r="D1319">
        <v>475</v>
      </c>
      <c r="E1319">
        <v>1992</v>
      </c>
      <c r="F1319">
        <v>142</v>
      </c>
      <c r="G1319">
        <v>496.68876333390898</v>
      </c>
    </row>
    <row r="1320" spans="1:7" x14ac:dyDescent="0.25">
      <c r="A1320">
        <v>178</v>
      </c>
      <c r="B1320">
        <v>1993</v>
      </c>
      <c r="C1320">
        <v>1033</v>
      </c>
      <c r="D1320">
        <v>2853</v>
      </c>
      <c r="E1320">
        <v>1993</v>
      </c>
      <c r="F1320">
        <v>1033</v>
      </c>
      <c r="G1320">
        <v>2947.3675819208902</v>
      </c>
    </row>
    <row r="1321" spans="1:7" x14ac:dyDescent="0.25">
      <c r="A1321">
        <v>178</v>
      </c>
      <c r="B1321">
        <v>1994</v>
      </c>
      <c r="C1321">
        <v>173</v>
      </c>
      <c r="D1321">
        <v>4703</v>
      </c>
      <c r="E1321">
        <v>1994</v>
      </c>
      <c r="F1321">
        <v>173</v>
      </c>
      <c r="G1321">
        <v>4703</v>
      </c>
    </row>
    <row r="1322" spans="1:7" x14ac:dyDescent="0.25">
      <c r="A1322">
        <v>178</v>
      </c>
      <c r="B1322">
        <v>1995</v>
      </c>
      <c r="C1322">
        <v>93</v>
      </c>
      <c r="D1322">
        <v>403</v>
      </c>
      <c r="E1322">
        <v>1995</v>
      </c>
      <c r="F1322">
        <v>93</v>
      </c>
      <c r="G1322">
        <v>404.28423495464301</v>
      </c>
    </row>
    <row r="1323" spans="1:7" x14ac:dyDescent="0.25">
      <c r="A1323">
        <v>178</v>
      </c>
      <c r="B1323">
        <v>1999</v>
      </c>
      <c r="C1323" t="s">
        <v>40</v>
      </c>
      <c r="D1323" t="s">
        <v>40</v>
      </c>
      <c r="E1323">
        <v>1999</v>
      </c>
      <c r="F1323">
        <v>499.967417469113</v>
      </c>
      <c r="G1323">
        <v>3914.2200466537101</v>
      </c>
    </row>
    <row r="1324" spans="1:7" x14ac:dyDescent="0.25">
      <c r="A1324">
        <v>178</v>
      </c>
      <c r="B1324">
        <v>2000</v>
      </c>
      <c r="C1324">
        <v>2180</v>
      </c>
      <c r="D1324">
        <v>5498</v>
      </c>
      <c r="E1324">
        <v>2000</v>
      </c>
      <c r="F1324">
        <v>2180</v>
      </c>
      <c r="G1324">
        <v>5587.6082384636502</v>
      </c>
    </row>
    <row r="1325" spans="1:7" x14ac:dyDescent="0.25">
      <c r="A1325">
        <v>178</v>
      </c>
      <c r="B1325">
        <v>2001</v>
      </c>
      <c r="C1325">
        <v>364</v>
      </c>
      <c r="D1325">
        <v>1894</v>
      </c>
      <c r="E1325">
        <v>2001</v>
      </c>
      <c r="F1325">
        <v>364</v>
      </c>
      <c r="G1325">
        <v>2104.33847975156</v>
      </c>
    </row>
    <row r="1326" spans="1:7" x14ac:dyDescent="0.25">
      <c r="A1326">
        <v>178</v>
      </c>
      <c r="B1326">
        <v>2002</v>
      </c>
      <c r="C1326">
        <v>167</v>
      </c>
      <c r="D1326">
        <v>902</v>
      </c>
      <c r="E1326">
        <v>2002</v>
      </c>
      <c r="F1326">
        <v>167</v>
      </c>
      <c r="G1326">
        <v>1574.19235923869</v>
      </c>
    </row>
    <row r="1327" spans="1:7" x14ac:dyDescent="0.25">
      <c r="A1327">
        <v>178</v>
      </c>
      <c r="B1327">
        <v>2003</v>
      </c>
      <c r="C1327">
        <v>9</v>
      </c>
      <c r="D1327">
        <v>9</v>
      </c>
      <c r="E1327">
        <v>2003</v>
      </c>
      <c r="F1327">
        <v>9</v>
      </c>
      <c r="G1327">
        <v>1449.9153572927701</v>
      </c>
    </row>
    <row r="1328" spans="1:7" x14ac:dyDescent="0.25">
      <c r="A1328">
        <v>178</v>
      </c>
      <c r="B1328">
        <v>2004</v>
      </c>
      <c r="C1328" t="s">
        <v>40</v>
      </c>
      <c r="D1328" t="s">
        <v>40</v>
      </c>
      <c r="E1328">
        <v>2004</v>
      </c>
      <c r="F1328">
        <v>315.394954573794</v>
      </c>
      <c r="G1328">
        <v>2469.2114143141198</v>
      </c>
    </row>
    <row r="1329" spans="1:7" x14ac:dyDescent="0.25">
      <c r="A1329">
        <v>178</v>
      </c>
      <c r="B1329">
        <v>2005</v>
      </c>
      <c r="C1329" t="s">
        <v>40</v>
      </c>
      <c r="D1329" t="s">
        <v>40</v>
      </c>
      <c r="E1329">
        <v>2005</v>
      </c>
      <c r="F1329">
        <v>120.57798515950201</v>
      </c>
      <c r="G1329">
        <v>943.99904930318496</v>
      </c>
    </row>
    <row r="1330" spans="1:7" x14ac:dyDescent="0.25">
      <c r="A1330">
        <v>178</v>
      </c>
      <c r="B1330">
        <v>2006</v>
      </c>
      <c r="C1330">
        <v>21</v>
      </c>
      <c r="D1330">
        <v>21</v>
      </c>
      <c r="E1330">
        <v>2006</v>
      </c>
      <c r="F1330">
        <v>21</v>
      </c>
      <c r="G1330">
        <v>1041.0791444044701</v>
      </c>
    </row>
    <row r="1331" spans="1:7" x14ac:dyDescent="0.25">
      <c r="A1331">
        <v>178</v>
      </c>
      <c r="B1331">
        <v>2007</v>
      </c>
      <c r="C1331" t="s">
        <v>40</v>
      </c>
      <c r="D1331" t="s">
        <v>40</v>
      </c>
      <c r="E1331">
        <v>2007</v>
      </c>
      <c r="F1331">
        <v>91.0592991937242</v>
      </c>
      <c r="G1331">
        <v>712.89872493194002</v>
      </c>
    </row>
    <row r="1332" spans="1:7" x14ac:dyDescent="0.25">
      <c r="A1332">
        <v>178</v>
      </c>
      <c r="B1332">
        <v>2008</v>
      </c>
      <c r="C1332">
        <v>0</v>
      </c>
      <c r="D1332">
        <v>0</v>
      </c>
      <c r="E1332">
        <v>2008</v>
      </c>
      <c r="F1332">
        <v>0</v>
      </c>
      <c r="G1332">
        <v>1893.0080757968001</v>
      </c>
    </row>
    <row r="1333" spans="1:7" x14ac:dyDescent="0.25">
      <c r="A1333">
        <v>178</v>
      </c>
      <c r="B1333">
        <v>2009</v>
      </c>
      <c r="C1333">
        <v>1128</v>
      </c>
      <c r="D1333">
        <v>16533</v>
      </c>
      <c r="E1333">
        <v>2009</v>
      </c>
      <c r="F1333">
        <v>1128</v>
      </c>
      <c r="G1333">
        <v>16663.069353811999</v>
      </c>
    </row>
    <row r="1334" spans="1:7" x14ac:dyDescent="0.25">
      <c r="A1334">
        <v>178</v>
      </c>
      <c r="B1334">
        <v>2010</v>
      </c>
      <c r="C1334">
        <v>94</v>
      </c>
      <c r="D1334">
        <v>1750</v>
      </c>
      <c r="E1334">
        <v>2010</v>
      </c>
      <c r="F1334">
        <v>94</v>
      </c>
      <c r="G1334">
        <v>1925.22066705107</v>
      </c>
    </row>
    <row r="1335" spans="1:7" x14ac:dyDescent="0.25">
      <c r="A1335">
        <v>178</v>
      </c>
      <c r="B1335">
        <v>2011</v>
      </c>
      <c r="C1335">
        <v>553</v>
      </c>
      <c r="D1335">
        <v>3293</v>
      </c>
      <c r="E1335">
        <v>2011</v>
      </c>
      <c r="F1335">
        <v>553</v>
      </c>
      <c r="G1335">
        <v>3305.9985538865199</v>
      </c>
    </row>
    <row r="1336" spans="1:7" x14ac:dyDescent="0.25">
      <c r="A1336">
        <v>178</v>
      </c>
      <c r="B1336">
        <v>2012</v>
      </c>
      <c r="C1336">
        <v>285</v>
      </c>
      <c r="D1336">
        <v>2764</v>
      </c>
      <c r="E1336">
        <v>2012</v>
      </c>
      <c r="F1336">
        <v>285</v>
      </c>
      <c r="G1336">
        <v>3228.69386021727</v>
      </c>
    </row>
    <row r="1337" spans="1:7" x14ac:dyDescent="0.25">
      <c r="A1337">
        <v>178</v>
      </c>
      <c r="B1337">
        <v>2013</v>
      </c>
      <c r="C1337">
        <v>341</v>
      </c>
      <c r="D1337">
        <v>3593</v>
      </c>
      <c r="E1337">
        <v>2013</v>
      </c>
      <c r="F1337">
        <v>341</v>
      </c>
      <c r="G1337">
        <v>4059.5095145625201</v>
      </c>
    </row>
    <row r="1338" spans="1:7" x14ac:dyDescent="0.25">
      <c r="A1338">
        <v>178</v>
      </c>
      <c r="B1338">
        <v>2014</v>
      </c>
      <c r="C1338">
        <v>43</v>
      </c>
      <c r="D1338">
        <v>5422</v>
      </c>
      <c r="E1338">
        <v>2014</v>
      </c>
      <c r="F1338">
        <v>43</v>
      </c>
      <c r="G1338">
        <v>5556.5007023952503</v>
      </c>
    </row>
    <row r="1339" spans="1:7" x14ac:dyDescent="0.25">
      <c r="A1339">
        <v>178</v>
      </c>
      <c r="B1339">
        <v>2015</v>
      </c>
      <c r="C1339">
        <v>2</v>
      </c>
      <c r="D1339">
        <v>34</v>
      </c>
      <c r="E1339">
        <v>2015</v>
      </c>
      <c r="F1339">
        <v>2</v>
      </c>
      <c r="G1339">
        <v>3480.5838596604799</v>
      </c>
    </row>
    <row r="1340" spans="1:7" x14ac:dyDescent="0.25">
      <c r="A1340">
        <v>178</v>
      </c>
      <c r="B1340">
        <v>2016</v>
      </c>
      <c r="C1340">
        <v>467</v>
      </c>
      <c r="D1340">
        <v>1010</v>
      </c>
      <c r="E1340">
        <v>2016</v>
      </c>
      <c r="F1340">
        <v>467</v>
      </c>
      <c r="G1340">
        <v>2647.7056422662699</v>
      </c>
    </row>
    <row r="1341" spans="1:7" x14ac:dyDescent="0.25">
      <c r="A1341">
        <v>178</v>
      </c>
      <c r="B1341">
        <v>2017</v>
      </c>
      <c r="C1341">
        <v>536</v>
      </c>
      <c r="D1341">
        <v>2406</v>
      </c>
      <c r="E1341">
        <v>2017</v>
      </c>
      <c r="F1341">
        <v>536</v>
      </c>
      <c r="G1341">
        <v>2481.72184752575</v>
      </c>
    </row>
    <row r="1342" spans="1:7" x14ac:dyDescent="0.25">
      <c r="A1342">
        <v>178</v>
      </c>
      <c r="B1342">
        <v>2018</v>
      </c>
      <c r="C1342">
        <v>55</v>
      </c>
      <c r="D1342">
        <v>171</v>
      </c>
      <c r="E1342">
        <v>2018</v>
      </c>
      <c r="F1342">
        <v>55</v>
      </c>
      <c r="G1342">
        <v>202.24230342332501</v>
      </c>
    </row>
    <row r="1343" spans="1:7" x14ac:dyDescent="0.25">
      <c r="A1343">
        <v>178</v>
      </c>
      <c r="B1343">
        <v>2019</v>
      </c>
      <c r="C1343">
        <v>211</v>
      </c>
      <c r="D1343">
        <v>1026</v>
      </c>
      <c r="E1343">
        <v>2019</v>
      </c>
      <c r="F1343">
        <v>211</v>
      </c>
      <c r="G1343">
        <v>1065.6218332804799</v>
      </c>
    </row>
    <row r="1344" spans="1:7" x14ac:dyDescent="0.25">
      <c r="A1344">
        <v>178</v>
      </c>
      <c r="B1344">
        <v>2020</v>
      </c>
      <c r="C1344">
        <v>26</v>
      </c>
      <c r="D1344">
        <v>282</v>
      </c>
      <c r="E1344">
        <v>2020</v>
      </c>
      <c r="F1344">
        <v>26</v>
      </c>
      <c r="G1344">
        <v>488.20982960366399</v>
      </c>
    </row>
    <row r="1345" spans="1:7" x14ac:dyDescent="0.25">
      <c r="A1345">
        <v>178</v>
      </c>
      <c r="B1345">
        <v>2021</v>
      </c>
      <c r="C1345">
        <v>54</v>
      </c>
      <c r="D1345">
        <v>175</v>
      </c>
      <c r="E1345">
        <v>2021</v>
      </c>
      <c r="F1345">
        <v>54</v>
      </c>
      <c r="G1345">
        <v>438.02129430606101</v>
      </c>
    </row>
    <row r="1346" spans="1:7" x14ac:dyDescent="0.25">
      <c r="A1346">
        <v>179</v>
      </c>
      <c r="B1346">
        <v>1971</v>
      </c>
      <c r="C1346">
        <v>37</v>
      </c>
      <c r="D1346">
        <v>1522</v>
      </c>
      <c r="E1346">
        <v>1971</v>
      </c>
      <c r="F1346">
        <v>37</v>
      </c>
      <c r="G1346">
        <v>1522</v>
      </c>
    </row>
    <row r="1347" spans="1:7" x14ac:dyDescent="0.25">
      <c r="A1347">
        <v>179</v>
      </c>
      <c r="B1347">
        <v>1972</v>
      </c>
      <c r="C1347">
        <v>53</v>
      </c>
      <c r="D1347">
        <v>1069</v>
      </c>
      <c r="E1347">
        <v>1972</v>
      </c>
      <c r="F1347">
        <v>53</v>
      </c>
      <c r="G1347">
        <v>1069.69539955552</v>
      </c>
    </row>
    <row r="1348" spans="1:7" x14ac:dyDescent="0.25">
      <c r="A1348">
        <v>179</v>
      </c>
      <c r="B1348">
        <v>1973</v>
      </c>
      <c r="C1348">
        <v>178</v>
      </c>
      <c r="D1348">
        <v>2249</v>
      </c>
      <c r="E1348">
        <v>1973</v>
      </c>
      <c r="F1348">
        <v>178</v>
      </c>
      <c r="G1348">
        <v>2265.7101232701302</v>
      </c>
    </row>
    <row r="1349" spans="1:7" x14ac:dyDescent="0.25">
      <c r="A1349">
        <v>179</v>
      </c>
      <c r="B1349">
        <v>1974</v>
      </c>
      <c r="C1349">
        <v>513</v>
      </c>
      <c r="D1349">
        <v>9800</v>
      </c>
      <c r="E1349">
        <v>1974</v>
      </c>
      <c r="F1349">
        <v>513</v>
      </c>
      <c r="G1349">
        <v>9800</v>
      </c>
    </row>
    <row r="1350" spans="1:7" x14ac:dyDescent="0.25">
      <c r="A1350">
        <v>179</v>
      </c>
      <c r="B1350">
        <v>1975</v>
      </c>
      <c r="C1350">
        <v>210</v>
      </c>
      <c r="D1350">
        <v>264</v>
      </c>
      <c r="E1350">
        <v>1975</v>
      </c>
      <c r="F1350">
        <v>210</v>
      </c>
      <c r="G1350">
        <v>264.83929231587899</v>
      </c>
    </row>
    <row r="1351" spans="1:7" x14ac:dyDescent="0.25">
      <c r="A1351">
        <v>179</v>
      </c>
      <c r="B1351">
        <v>1976</v>
      </c>
      <c r="C1351">
        <v>24</v>
      </c>
      <c r="D1351">
        <v>458</v>
      </c>
      <c r="E1351">
        <v>1976</v>
      </c>
      <c r="F1351">
        <v>24</v>
      </c>
      <c r="G1351">
        <v>458.907217954864</v>
      </c>
    </row>
    <row r="1352" spans="1:7" x14ac:dyDescent="0.25">
      <c r="A1352">
        <v>179</v>
      </c>
      <c r="B1352">
        <v>1977</v>
      </c>
      <c r="C1352">
        <v>33</v>
      </c>
      <c r="D1352">
        <v>833</v>
      </c>
      <c r="E1352">
        <v>1977</v>
      </c>
      <c r="F1352">
        <v>33</v>
      </c>
      <c r="G1352">
        <v>833.62859852349004</v>
      </c>
    </row>
    <row r="1353" spans="1:7" x14ac:dyDescent="0.25">
      <c r="A1353">
        <v>179</v>
      </c>
      <c r="B1353">
        <v>1978</v>
      </c>
      <c r="C1353">
        <v>1</v>
      </c>
      <c r="D1353">
        <v>516</v>
      </c>
      <c r="E1353">
        <v>1978</v>
      </c>
      <c r="F1353">
        <v>1</v>
      </c>
      <c r="G1353">
        <v>517.36550992204104</v>
      </c>
    </row>
    <row r="1354" spans="1:7" x14ac:dyDescent="0.25">
      <c r="A1354">
        <v>179</v>
      </c>
      <c r="B1354">
        <v>1979</v>
      </c>
      <c r="C1354">
        <v>0</v>
      </c>
      <c r="D1354">
        <v>50</v>
      </c>
      <c r="E1354">
        <v>1979</v>
      </c>
      <c r="F1354">
        <v>0</v>
      </c>
      <c r="G1354">
        <v>67.627723326988203</v>
      </c>
    </row>
    <row r="1355" spans="1:7" x14ac:dyDescent="0.25">
      <c r="A1355">
        <v>179</v>
      </c>
      <c r="B1355">
        <v>1980</v>
      </c>
      <c r="C1355">
        <v>199</v>
      </c>
      <c r="D1355">
        <v>882</v>
      </c>
      <c r="E1355">
        <v>1980</v>
      </c>
      <c r="F1355">
        <v>199</v>
      </c>
      <c r="G1355">
        <v>1001.3148274036701</v>
      </c>
    </row>
    <row r="1356" spans="1:7" x14ac:dyDescent="0.25">
      <c r="A1356">
        <v>179</v>
      </c>
      <c r="B1356">
        <v>1981</v>
      </c>
      <c r="C1356">
        <v>0</v>
      </c>
      <c r="D1356">
        <v>7</v>
      </c>
      <c r="E1356">
        <v>1981</v>
      </c>
      <c r="F1356">
        <v>0</v>
      </c>
      <c r="G1356">
        <v>34.189889612006603</v>
      </c>
    </row>
    <row r="1357" spans="1:7" x14ac:dyDescent="0.25">
      <c r="A1357">
        <v>179</v>
      </c>
      <c r="B1357">
        <v>1982</v>
      </c>
      <c r="C1357">
        <v>65</v>
      </c>
      <c r="D1357">
        <v>96</v>
      </c>
      <c r="E1357">
        <v>1982</v>
      </c>
      <c r="F1357">
        <v>65</v>
      </c>
      <c r="G1357">
        <v>1358.10842185151</v>
      </c>
    </row>
    <row r="1358" spans="1:7" x14ac:dyDescent="0.25">
      <c r="A1358">
        <v>179</v>
      </c>
      <c r="B1358">
        <v>1983</v>
      </c>
      <c r="C1358">
        <v>211</v>
      </c>
      <c r="D1358">
        <v>998</v>
      </c>
      <c r="E1358">
        <v>1983</v>
      </c>
      <c r="F1358">
        <v>211</v>
      </c>
      <c r="G1358">
        <v>2339.2803690917499</v>
      </c>
    </row>
    <row r="1359" spans="1:7" x14ac:dyDescent="0.25">
      <c r="A1359">
        <v>179</v>
      </c>
      <c r="B1359">
        <v>1984</v>
      </c>
      <c r="C1359">
        <v>231</v>
      </c>
      <c r="D1359">
        <v>604</v>
      </c>
      <c r="E1359">
        <v>1984</v>
      </c>
      <c r="F1359">
        <v>231</v>
      </c>
      <c r="G1359">
        <v>638.07379614101001</v>
      </c>
    </row>
    <row r="1360" spans="1:7" x14ac:dyDescent="0.25">
      <c r="A1360">
        <v>179</v>
      </c>
      <c r="B1360">
        <v>1985</v>
      </c>
      <c r="C1360">
        <v>0</v>
      </c>
      <c r="D1360">
        <v>0</v>
      </c>
      <c r="E1360">
        <v>1985</v>
      </c>
      <c r="F1360">
        <v>0</v>
      </c>
      <c r="G1360">
        <v>713.64715313519503</v>
      </c>
    </row>
    <row r="1361" spans="1:7" x14ac:dyDescent="0.25">
      <c r="A1361">
        <v>179</v>
      </c>
      <c r="B1361">
        <v>1986</v>
      </c>
      <c r="C1361">
        <v>1</v>
      </c>
      <c r="D1361">
        <v>4</v>
      </c>
      <c r="E1361">
        <v>1986</v>
      </c>
      <c r="F1361">
        <v>1</v>
      </c>
      <c r="G1361">
        <v>32.067265212701102</v>
      </c>
    </row>
    <row r="1362" spans="1:7" x14ac:dyDescent="0.25">
      <c r="A1362">
        <v>179</v>
      </c>
      <c r="B1362">
        <v>1987</v>
      </c>
      <c r="C1362">
        <v>153</v>
      </c>
      <c r="D1362">
        <v>241</v>
      </c>
      <c r="E1362">
        <v>1987</v>
      </c>
      <c r="F1362">
        <v>153</v>
      </c>
      <c r="G1362">
        <v>429.73384774411301</v>
      </c>
    </row>
    <row r="1363" spans="1:7" x14ac:dyDescent="0.25">
      <c r="A1363">
        <v>179</v>
      </c>
      <c r="B1363">
        <v>1988</v>
      </c>
      <c r="C1363">
        <v>23</v>
      </c>
      <c r="D1363">
        <v>82</v>
      </c>
      <c r="E1363">
        <v>1988</v>
      </c>
      <c r="F1363">
        <v>23</v>
      </c>
      <c r="G1363">
        <v>188.86107207847601</v>
      </c>
    </row>
    <row r="1364" spans="1:7" x14ac:dyDescent="0.25">
      <c r="A1364">
        <v>179</v>
      </c>
      <c r="B1364">
        <v>1989</v>
      </c>
      <c r="C1364">
        <v>1774</v>
      </c>
      <c r="D1364">
        <v>14690</v>
      </c>
      <c r="E1364">
        <v>1989</v>
      </c>
      <c r="F1364">
        <v>1774</v>
      </c>
      <c r="G1364">
        <v>14692.8709658605</v>
      </c>
    </row>
    <row r="1365" spans="1:7" x14ac:dyDescent="0.25">
      <c r="A1365">
        <v>179</v>
      </c>
      <c r="B1365">
        <v>1990</v>
      </c>
      <c r="C1365">
        <v>348</v>
      </c>
      <c r="D1365">
        <v>2770</v>
      </c>
      <c r="E1365">
        <v>1990</v>
      </c>
      <c r="F1365">
        <v>348</v>
      </c>
      <c r="G1365">
        <v>2771.21391152977</v>
      </c>
    </row>
    <row r="1366" spans="1:7" x14ac:dyDescent="0.25">
      <c r="A1366">
        <v>179</v>
      </c>
      <c r="B1366">
        <v>1991</v>
      </c>
      <c r="C1366">
        <v>133</v>
      </c>
      <c r="D1366">
        <v>1115</v>
      </c>
      <c r="E1366">
        <v>1991</v>
      </c>
      <c r="F1366">
        <v>133</v>
      </c>
      <c r="G1366">
        <v>1126.2828426629301</v>
      </c>
    </row>
    <row r="1367" spans="1:7" x14ac:dyDescent="0.25">
      <c r="A1367">
        <v>179</v>
      </c>
      <c r="B1367">
        <v>1992</v>
      </c>
      <c r="C1367">
        <v>604</v>
      </c>
      <c r="D1367">
        <v>1079</v>
      </c>
      <c r="E1367">
        <v>1992</v>
      </c>
      <c r="F1367">
        <v>604</v>
      </c>
      <c r="G1367">
        <v>1100.6887633338999</v>
      </c>
    </row>
    <row r="1368" spans="1:7" x14ac:dyDescent="0.25">
      <c r="A1368">
        <v>179</v>
      </c>
      <c r="B1368">
        <v>1993</v>
      </c>
      <c r="C1368">
        <v>686</v>
      </c>
      <c r="D1368">
        <v>3539</v>
      </c>
      <c r="E1368">
        <v>1993</v>
      </c>
      <c r="F1368">
        <v>686</v>
      </c>
      <c r="G1368">
        <v>3633.3675819208902</v>
      </c>
    </row>
    <row r="1369" spans="1:7" x14ac:dyDescent="0.25">
      <c r="A1369">
        <v>179</v>
      </c>
      <c r="B1369">
        <v>1994</v>
      </c>
      <c r="C1369">
        <v>466</v>
      </c>
      <c r="D1369">
        <v>5169</v>
      </c>
      <c r="E1369">
        <v>1994</v>
      </c>
      <c r="F1369">
        <v>466</v>
      </c>
      <c r="G1369">
        <v>5169</v>
      </c>
    </row>
    <row r="1370" spans="1:7" x14ac:dyDescent="0.25">
      <c r="A1370">
        <v>179</v>
      </c>
      <c r="B1370">
        <v>1995</v>
      </c>
      <c r="C1370">
        <v>1645</v>
      </c>
      <c r="D1370">
        <v>2048</v>
      </c>
      <c r="E1370">
        <v>1995</v>
      </c>
      <c r="F1370">
        <v>1645</v>
      </c>
      <c r="G1370">
        <v>2049.2842349546399</v>
      </c>
    </row>
    <row r="1371" spans="1:7" x14ac:dyDescent="0.25">
      <c r="A1371">
        <v>179</v>
      </c>
      <c r="B1371">
        <v>1999</v>
      </c>
      <c r="C1371" t="s">
        <v>40</v>
      </c>
      <c r="D1371" t="s">
        <v>40</v>
      </c>
      <c r="E1371">
        <v>1999</v>
      </c>
      <c r="F1371">
        <v>551.339450603567</v>
      </c>
      <c r="G1371">
        <v>4465.5594972572699</v>
      </c>
    </row>
    <row r="1372" spans="1:7" x14ac:dyDescent="0.25">
      <c r="A1372">
        <v>179</v>
      </c>
      <c r="B1372">
        <v>2000</v>
      </c>
      <c r="C1372">
        <v>2079</v>
      </c>
      <c r="D1372">
        <v>7577</v>
      </c>
      <c r="E1372">
        <v>2000</v>
      </c>
      <c r="F1372">
        <v>2079</v>
      </c>
      <c r="G1372">
        <v>7666.6082384636502</v>
      </c>
    </row>
    <row r="1373" spans="1:7" x14ac:dyDescent="0.25">
      <c r="A1373">
        <v>179</v>
      </c>
      <c r="B1373">
        <v>2001</v>
      </c>
      <c r="C1373">
        <v>430</v>
      </c>
      <c r="D1373">
        <v>2324</v>
      </c>
      <c r="E1373">
        <v>2001</v>
      </c>
      <c r="F1373">
        <v>430</v>
      </c>
      <c r="G1373">
        <v>2534.33847975156</v>
      </c>
    </row>
    <row r="1374" spans="1:7" x14ac:dyDescent="0.25">
      <c r="A1374">
        <v>179</v>
      </c>
      <c r="B1374">
        <v>2002</v>
      </c>
      <c r="C1374">
        <v>139</v>
      </c>
      <c r="D1374">
        <v>1041</v>
      </c>
      <c r="E1374">
        <v>2002</v>
      </c>
      <c r="F1374">
        <v>139</v>
      </c>
      <c r="G1374">
        <v>1713.19235923869</v>
      </c>
    </row>
    <row r="1375" spans="1:7" x14ac:dyDescent="0.25">
      <c r="A1375">
        <v>179</v>
      </c>
      <c r="B1375">
        <v>2003</v>
      </c>
      <c r="C1375">
        <v>0</v>
      </c>
      <c r="D1375">
        <v>9</v>
      </c>
      <c r="E1375">
        <v>2003</v>
      </c>
      <c r="F1375">
        <v>0</v>
      </c>
      <c r="G1375">
        <v>1449.9153572927701</v>
      </c>
    </row>
    <row r="1376" spans="1:7" x14ac:dyDescent="0.25">
      <c r="A1376">
        <v>179</v>
      </c>
      <c r="B1376">
        <v>2004</v>
      </c>
      <c r="C1376" t="s">
        <v>40</v>
      </c>
      <c r="D1376" t="s">
        <v>40</v>
      </c>
      <c r="E1376">
        <v>2004</v>
      </c>
      <c r="F1376">
        <v>347.80202649477002</v>
      </c>
      <c r="G1376">
        <v>2817.0134408088902</v>
      </c>
    </row>
    <row r="1377" spans="1:7" x14ac:dyDescent="0.25">
      <c r="A1377">
        <v>179</v>
      </c>
      <c r="B1377">
        <v>2005</v>
      </c>
      <c r="C1377">
        <v>219</v>
      </c>
      <c r="D1377">
        <v>219</v>
      </c>
      <c r="E1377">
        <v>2005</v>
      </c>
      <c r="F1377">
        <v>219</v>
      </c>
      <c r="G1377">
        <v>1162.9990493031801</v>
      </c>
    </row>
    <row r="1378" spans="1:7" x14ac:dyDescent="0.25">
      <c r="A1378">
        <v>179</v>
      </c>
      <c r="B1378">
        <v>2006</v>
      </c>
      <c r="C1378">
        <v>0</v>
      </c>
      <c r="D1378">
        <v>21</v>
      </c>
      <c r="E1378">
        <v>2006</v>
      </c>
      <c r="F1378">
        <v>0</v>
      </c>
      <c r="G1378">
        <v>1041.0791444044701</v>
      </c>
    </row>
    <row r="1379" spans="1:7" x14ac:dyDescent="0.25">
      <c r="A1379">
        <v>179</v>
      </c>
      <c r="B1379">
        <v>2007</v>
      </c>
      <c r="C1379" t="s">
        <v>40</v>
      </c>
      <c r="D1379" t="s">
        <v>40</v>
      </c>
      <c r="E1379">
        <v>2007</v>
      </c>
      <c r="F1379">
        <v>100.41571156810301</v>
      </c>
      <c r="G1379">
        <v>813.31443650004303</v>
      </c>
    </row>
    <row r="1380" spans="1:7" x14ac:dyDescent="0.25">
      <c r="A1380">
        <v>179</v>
      </c>
      <c r="B1380">
        <v>2008</v>
      </c>
      <c r="C1380">
        <v>34</v>
      </c>
      <c r="D1380">
        <v>34</v>
      </c>
      <c r="E1380">
        <v>2008</v>
      </c>
      <c r="F1380">
        <v>34</v>
      </c>
      <c r="G1380">
        <v>1927.0080757968001</v>
      </c>
    </row>
    <row r="1381" spans="1:7" x14ac:dyDescent="0.25">
      <c r="A1381">
        <v>179</v>
      </c>
      <c r="B1381">
        <v>2009</v>
      </c>
      <c r="C1381">
        <v>1927</v>
      </c>
      <c r="D1381">
        <v>18460</v>
      </c>
      <c r="E1381">
        <v>2009</v>
      </c>
      <c r="F1381">
        <v>1927</v>
      </c>
      <c r="G1381">
        <v>18590.069353811999</v>
      </c>
    </row>
    <row r="1382" spans="1:7" x14ac:dyDescent="0.25">
      <c r="A1382">
        <v>179</v>
      </c>
      <c r="B1382">
        <v>2010</v>
      </c>
      <c r="C1382">
        <v>88</v>
      </c>
      <c r="D1382">
        <v>1838</v>
      </c>
      <c r="E1382">
        <v>2010</v>
      </c>
      <c r="F1382">
        <v>88</v>
      </c>
      <c r="G1382">
        <v>2013.22066705107</v>
      </c>
    </row>
    <row r="1383" spans="1:7" x14ac:dyDescent="0.25">
      <c r="A1383">
        <v>179</v>
      </c>
      <c r="B1383">
        <v>2011</v>
      </c>
      <c r="C1383">
        <v>535</v>
      </c>
      <c r="D1383">
        <v>3828</v>
      </c>
      <c r="E1383">
        <v>2011</v>
      </c>
      <c r="F1383">
        <v>535</v>
      </c>
      <c r="G1383">
        <v>3840.9985538865199</v>
      </c>
    </row>
    <row r="1384" spans="1:7" x14ac:dyDescent="0.25">
      <c r="A1384">
        <v>179</v>
      </c>
      <c r="B1384">
        <v>2012</v>
      </c>
      <c r="C1384">
        <v>231</v>
      </c>
      <c r="D1384">
        <v>2995</v>
      </c>
      <c r="E1384">
        <v>2012</v>
      </c>
      <c r="F1384">
        <v>231</v>
      </c>
      <c r="G1384">
        <v>3459.69386021727</v>
      </c>
    </row>
    <row r="1385" spans="1:7" x14ac:dyDescent="0.25">
      <c r="A1385">
        <v>179</v>
      </c>
      <c r="B1385">
        <v>2013</v>
      </c>
      <c r="C1385">
        <v>461</v>
      </c>
      <c r="D1385">
        <v>4054</v>
      </c>
      <c r="E1385">
        <v>2013</v>
      </c>
      <c r="F1385">
        <v>461</v>
      </c>
      <c r="G1385">
        <v>4520.5095145625201</v>
      </c>
    </row>
    <row r="1386" spans="1:7" x14ac:dyDescent="0.25">
      <c r="A1386">
        <v>179</v>
      </c>
      <c r="B1386">
        <v>2014</v>
      </c>
      <c r="C1386">
        <v>229</v>
      </c>
      <c r="D1386">
        <v>5651</v>
      </c>
      <c r="E1386">
        <v>2014</v>
      </c>
      <c r="F1386">
        <v>229</v>
      </c>
      <c r="G1386">
        <v>5785.5007023952503</v>
      </c>
    </row>
    <row r="1387" spans="1:7" x14ac:dyDescent="0.25">
      <c r="A1387">
        <v>179</v>
      </c>
      <c r="B1387">
        <v>2015</v>
      </c>
      <c r="C1387">
        <v>280</v>
      </c>
      <c r="D1387">
        <v>314</v>
      </c>
      <c r="E1387">
        <v>2015</v>
      </c>
      <c r="F1387">
        <v>280</v>
      </c>
      <c r="G1387">
        <v>3760.5838596604799</v>
      </c>
    </row>
    <row r="1388" spans="1:7" x14ac:dyDescent="0.25">
      <c r="A1388">
        <v>179</v>
      </c>
      <c r="B1388">
        <v>2016</v>
      </c>
      <c r="C1388">
        <v>377</v>
      </c>
      <c r="D1388">
        <v>1387</v>
      </c>
      <c r="E1388">
        <v>2016</v>
      </c>
      <c r="F1388">
        <v>377</v>
      </c>
      <c r="G1388">
        <v>3024.7056422662699</v>
      </c>
    </row>
    <row r="1389" spans="1:7" x14ac:dyDescent="0.25">
      <c r="A1389">
        <v>179</v>
      </c>
      <c r="B1389">
        <v>2017</v>
      </c>
      <c r="C1389">
        <v>186</v>
      </c>
      <c r="D1389">
        <v>2592</v>
      </c>
      <c r="E1389">
        <v>2017</v>
      </c>
      <c r="F1389">
        <v>186</v>
      </c>
      <c r="G1389">
        <v>2667.72184752575</v>
      </c>
    </row>
    <row r="1390" spans="1:7" x14ac:dyDescent="0.25">
      <c r="A1390">
        <v>179</v>
      </c>
      <c r="B1390">
        <v>2018</v>
      </c>
      <c r="C1390">
        <v>6</v>
      </c>
      <c r="D1390">
        <v>177</v>
      </c>
      <c r="E1390">
        <v>2018</v>
      </c>
      <c r="F1390">
        <v>6</v>
      </c>
      <c r="G1390">
        <v>208.24230342332501</v>
      </c>
    </row>
    <row r="1391" spans="1:7" x14ac:dyDescent="0.25">
      <c r="A1391">
        <v>179</v>
      </c>
      <c r="B1391">
        <v>2019</v>
      </c>
      <c r="C1391">
        <v>25</v>
      </c>
      <c r="D1391">
        <v>1051</v>
      </c>
      <c r="E1391">
        <v>2019</v>
      </c>
      <c r="F1391">
        <v>25</v>
      </c>
      <c r="G1391">
        <v>1090.6218332804799</v>
      </c>
    </row>
    <row r="1392" spans="1:7" x14ac:dyDescent="0.25">
      <c r="A1392">
        <v>179</v>
      </c>
      <c r="B1392">
        <v>2020</v>
      </c>
      <c r="C1392">
        <v>110</v>
      </c>
      <c r="D1392">
        <v>392</v>
      </c>
      <c r="E1392">
        <v>2020</v>
      </c>
      <c r="F1392">
        <v>110</v>
      </c>
      <c r="G1392">
        <v>598.20982960366405</v>
      </c>
    </row>
    <row r="1393" spans="1:7" x14ac:dyDescent="0.25">
      <c r="A1393">
        <v>179</v>
      </c>
      <c r="B1393">
        <v>2021</v>
      </c>
      <c r="C1393">
        <v>75</v>
      </c>
      <c r="D1393">
        <v>250</v>
      </c>
      <c r="E1393">
        <v>2021</v>
      </c>
      <c r="F1393">
        <v>75</v>
      </c>
      <c r="G1393">
        <v>513.02129430606101</v>
      </c>
    </row>
    <row r="1394" spans="1:7" x14ac:dyDescent="0.25">
      <c r="A1394">
        <v>180</v>
      </c>
      <c r="B1394">
        <v>1971</v>
      </c>
      <c r="C1394">
        <v>252</v>
      </c>
      <c r="D1394">
        <v>1774</v>
      </c>
      <c r="E1394">
        <v>1971</v>
      </c>
      <c r="F1394">
        <v>252</v>
      </c>
      <c r="G1394">
        <v>1774</v>
      </c>
    </row>
    <row r="1395" spans="1:7" x14ac:dyDescent="0.25">
      <c r="A1395">
        <v>180</v>
      </c>
      <c r="B1395">
        <v>1972</v>
      </c>
      <c r="C1395">
        <v>98</v>
      </c>
      <c r="D1395">
        <v>1167</v>
      </c>
      <c r="E1395">
        <v>1972</v>
      </c>
      <c r="F1395">
        <v>98</v>
      </c>
      <c r="G1395">
        <v>1167.69539955552</v>
      </c>
    </row>
    <row r="1396" spans="1:7" x14ac:dyDescent="0.25">
      <c r="A1396">
        <v>180</v>
      </c>
      <c r="B1396">
        <v>1973</v>
      </c>
      <c r="C1396">
        <v>29</v>
      </c>
      <c r="D1396">
        <v>2278</v>
      </c>
      <c r="E1396">
        <v>1973</v>
      </c>
      <c r="F1396">
        <v>29</v>
      </c>
      <c r="G1396">
        <v>2294.7101232701302</v>
      </c>
    </row>
    <row r="1397" spans="1:7" x14ac:dyDescent="0.25">
      <c r="A1397">
        <v>180</v>
      </c>
      <c r="B1397">
        <v>1974</v>
      </c>
      <c r="C1397">
        <v>1749</v>
      </c>
      <c r="D1397">
        <v>11549</v>
      </c>
      <c r="E1397">
        <v>1974</v>
      </c>
      <c r="F1397">
        <v>1749</v>
      </c>
      <c r="G1397">
        <v>11549</v>
      </c>
    </row>
    <row r="1398" spans="1:7" x14ac:dyDescent="0.25">
      <c r="A1398">
        <v>180</v>
      </c>
      <c r="B1398">
        <v>1975</v>
      </c>
      <c r="C1398">
        <v>87</v>
      </c>
      <c r="D1398">
        <v>351</v>
      </c>
      <c r="E1398">
        <v>1975</v>
      </c>
      <c r="F1398">
        <v>87</v>
      </c>
      <c r="G1398">
        <v>351.83929231587899</v>
      </c>
    </row>
    <row r="1399" spans="1:7" x14ac:dyDescent="0.25">
      <c r="A1399">
        <v>180</v>
      </c>
      <c r="B1399">
        <v>1976</v>
      </c>
      <c r="C1399">
        <v>420</v>
      </c>
      <c r="D1399">
        <v>878</v>
      </c>
      <c r="E1399">
        <v>1976</v>
      </c>
      <c r="F1399">
        <v>420</v>
      </c>
      <c r="G1399">
        <v>878.907217954864</v>
      </c>
    </row>
    <row r="1400" spans="1:7" x14ac:dyDescent="0.25">
      <c r="A1400">
        <v>180</v>
      </c>
      <c r="B1400">
        <v>1977</v>
      </c>
      <c r="C1400">
        <v>27</v>
      </c>
      <c r="D1400">
        <v>860</v>
      </c>
      <c r="E1400">
        <v>1977</v>
      </c>
      <c r="F1400">
        <v>27</v>
      </c>
      <c r="G1400">
        <v>860.62859852349004</v>
      </c>
    </row>
    <row r="1401" spans="1:7" x14ac:dyDescent="0.25">
      <c r="A1401">
        <v>180</v>
      </c>
      <c r="B1401">
        <v>1978</v>
      </c>
      <c r="C1401">
        <v>887</v>
      </c>
      <c r="D1401">
        <v>1403</v>
      </c>
      <c r="E1401">
        <v>1978</v>
      </c>
      <c r="F1401">
        <v>887</v>
      </c>
      <c r="G1401">
        <v>1404.36550992204</v>
      </c>
    </row>
    <row r="1402" spans="1:7" x14ac:dyDescent="0.25">
      <c r="A1402">
        <v>180</v>
      </c>
      <c r="B1402">
        <v>1979</v>
      </c>
      <c r="C1402">
        <v>0</v>
      </c>
      <c r="D1402">
        <v>50</v>
      </c>
      <c r="E1402">
        <v>1979</v>
      </c>
      <c r="F1402">
        <v>0</v>
      </c>
      <c r="G1402">
        <v>67.627723326988203</v>
      </c>
    </row>
    <row r="1403" spans="1:7" x14ac:dyDescent="0.25">
      <c r="A1403">
        <v>180</v>
      </c>
      <c r="B1403">
        <v>1980</v>
      </c>
      <c r="C1403">
        <v>77</v>
      </c>
      <c r="D1403">
        <v>959</v>
      </c>
      <c r="E1403">
        <v>1980</v>
      </c>
      <c r="F1403">
        <v>77</v>
      </c>
      <c r="G1403">
        <v>1078.3148274036701</v>
      </c>
    </row>
    <row r="1404" spans="1:7" x14ac:dyDescent="0.25">
      <c r="A1404">
        <v>180</v>
      </c>
      <c r="B1404">
        <v>1981</v>
      </c>
      <c r="C1404">
        <v>0</v>
      </c>
      <c r="D1404">
        <v>7</v>
      </c>
      <c r="E1404">
        <v>1981</v>
      </c>
      <c r="F1404">
        <v>0</v>
      </c>
      <c r="G1404">
        <v>34.189889612006603</v>
      </c>
    </row>
    <row r="1405" spans="1:7" x14ac:dyDescent="0.25">
      <c r="A1405">
        <v>180</v>
      </c>
      <c r="B1405">
        <v>1982</v>
      </c>
      <c r="C1405">
        <v>41</v>
      </c>
      <c r="D1405">
        <v>137</v>
      </c>
      <c r="E1405">
        <v>1982</v>
      </c>
      <c r="F1405">
        <v>41</v>
      </c>
      <c r="G1405">
        <v>1399.10842185151</v>
      </c>
    </row>
    <row r="1406" spans="1:7" x14ac:dyDescent="0.25">
      <c r="A1406">
        <v>180</v>
      </c>
      <c r="B1406">
        <v>1983</v>
      </c>
      <c r="C1406">
        <v>145</v>
      </c>
      <c r="D1406">
        <v>1143</v>
      </c>
      <c r="E1406">
        <v>1983</v>
      </c>
      <c r="F1406">
        <v>145</v>
      </c>
      <c r="G1406">
        <v>2484.2803690917499</v>
      </c>
    </row>
    <row r="1407" spans="1:7" x14ac:dyDescent="0.25">
      <c r="A1407">
        <v>180</v>
      </c>
      <c r="B1407">
        <v>1984</v>
      </c>
      <c r="C1407">
        <v>37</v>
      </c>
      <c r="D1407">
        <v>641</v>
      </c>
      <c r="E1407">
        <v>1984</v>
      </c>
      <c r="F1407">
        <v>37</v>
      </c>
      <c r="G1407">
        <v>675.07379614101001</v>
      </c>
    </row>
    <row r="1408" spans="1:7" x14ac:dyDescent="0.25">
      <c r="A1408">
        <v>180</v>
      </c>
      <c r="B1408">
        <v>1985</v>
      </c>
      <c r="C1408">
        <v>7</v>
      </c>
      <c r="D1408">
        <v>7</v>
      </c>
      <c r="E1408">
        <v>1985</v>
      </c>
      <c r="F1408">
        <v>7</v>
      </c>
      <c r="G1408">
        <v>720.64715313519503</v>
      </c>
    </row>
    <row r="1409" spans="1:7" x14ac:dyDescent="0.25">
      <c r="A1409">
        <v>180</v>
      </c>
      <c r="B1409">
        <v>1986</v>
      </c>
      <c r="C1409">
        <v>2</v>
      </c>
      <c r="D1409">
        <v>6</v>
      </c>
      <c r="E1409">
        <v>1986</v>
      </c>
      <c r="F1409">
        <v>2</v>
      </c>
      <c r="G1409">
        <v>34.067265212701102</v>
      </c>
    </row>
    <row r="1410" spans="1:7" x14ac:dyDescent="0.25">
      <c r="A1410">
        <v>180</v>
      </c>
      <c r="B1410">
        <v>1987</v>
      </c>
      <c r="C1410">
        <v>501</v>
      </c>
      <c r="D1410">
        <v>742</v>
      </c>
      <c r="E1410">
        <v>1987</v>
      </c>
      <c r="F1410">
        <v>501</v>
      </c>
      <c r="G1410">
        <v>930.73384774411295</v>
      </c>
    </row>
    <row r="1411" spans="1:7" x14ac:dyDescent="0.25">
      <c r="A1411">
        <v>180</v>
      </c>
      <c r="B1411">
        <v>1988</v>
      </c>
      <c r="C1411">
        <v>493</v>
      </c>
      <c r="D1411">
        <v>575</v>
      </c>
      <c r="E1411">
        <v>1988</v>
      </c>
      <c r="F1411">
        <v>493</v>
      </c>
      <c r="G1411">
        <v>681.86107207847601</v>
      </c>
    </row>
    <row r="1412" spans="1:7" x14ac:dyDescent="0.25">
      <c r="A1412">
        <v>180</v>
      </c>
      <c r="B1412">
        <v>1989</v>
      </c>
      <c r="C1412">
        <v>0</v>
      </c>
      <c r="D1412">
        <v>14690</v>
      </c>
      <c r="E1412">
        <v>1989</v>
      </c>
      <c r="F1412">
        <v>0</v>
      </c>
      <c r="G1412">
        <v>14692.8709658605</v>
      </c>
    </row>
    <row r="1413" spans="1:7" x14ac:dyDescent="0.25">
      <c r="A1413">
        <v>180</v>
      </c>
      <c r="B1413">
        <v>1990</v>
      </c>
      <c r="C1413">
        <v>594</v>
      </c>
      <c r="D1413">
        <v>3364</v>
      </c>
      <c r="E1413">
        <v>1990</v>
      </c>
      <c r="F1413">
        <v>594</v>
      </c>
      <c r="G1413">
        <v>3365.21391152977</v>
      </c>
    </row>
    <row r="1414" spans="1:7" x14ac:dyDescent="0.25">
      <c r="A1414">
        <v>180</v>
      </c>
      <c r="B1414">
        <v>1991</v>
      </c>
      <c r="C1414">
        <v>135</v>
      </c>
      <c r="D1414">
        <v>1250</v>
      </c>
      <c r="E1414">
        <v>1991</v>
      </c>
      <c r="F1414">
        <v>135</v>
      </c>
      <c r="G1414">
        <v>1261.2828426629301</v>
      </c>
    </row>
    <row r="1415" spans="1:7" x14ac:dyDescent="0.25">
      <c r="A1415">
        <v>180</v>
      </c>
      <c r="B1415">
        <v>1992</v>
      </c>
      <c r="C1415">
        <v>153</v>
      </c>
      <c r="D1415">
        <v>1232</v>
      </c>
      <c r="E1415">
        <v>1992</v>
      </c>
      <c r="F1415">
        <v>153</v>
      </c>
      <c r="G1415">
        <v>1253.6887633338999</v>
      </c>
    </row>
    <row r="1416" spans="1:7" x14ac:dyDescent="0.25">
      <c r="A1416">
        <v>180</v>
      </c>
      <c r="B1416">
        <v>1993</v>
      </c>
      <c r="C1416">
        <v>670</v>
      </c>
      <c r="D1416">
        <v>4209</v>
      </c>
      <c r="E1416">
        <v>1993</v>
      </c>
      <c r="F1416">
        <v>670</v>
      </c>
      <c r="G1416">
        <v>4303.3675819208902</v>
      </c>
    </row>
    <row r="1417" spans="1:7" x14ac:dyDescent="0.25">
      <c r="A1417">
        <v>180</v>
      </c>
      <c r="B1417">
        <v>1994</v>
      </c>
      <c r="C1417">
        <v>791</v>
      </c>
      <c r="D1417">
        <v>5960</v>
      </c>
      <c r="E1417">
        <v>1994</v>
      </c>
      <c r="F1417">
        <v>791</v>
      </c>
      <c r="G1417">
        <v>5960</v>
      </c>
    </row>
    <row r="1418" spans="1:7" x14ac:dyDescent="0.25">
      <c r="A1418">
        <v>180</v>
      </c>
      <c r="B1418">
        <v>1995</v>
      </c>
      <c r="C1418">
        <v>0</v>
      </c>
      <c r="D1418">
        <v>2048</v>
      </c>
      <c r="E1418">
        <v>1995</v>
      </c>
      <c r="F1418">
        <v>0</v>
      </c>
      <c r="G1418">
        <v>2049.2842349546399</v>
      </c>
    </row>
    <row r="1419" spans="1:7" x14ac:dyDescent="0.25">
      <c r="A1419">
        <v>180</v>
      </c>
      <c r="B1419">
        <v>1999</v>
      </c>
      <c r="C1419" t="s">
        <v>40</v>
      </c>
      <c r="D1419" t="s">
        <v>40</v>
      </c>
      <c r="E1419">
        <v>1999</v>
      </c>
      <c r="F1419">
        <v>539.04177994300198</v>
      </c>
      <c r="G1419">
        <v>5004.6012772002796</v>
      </c>
    </row>
    <row r="1420" spans="1:7" x14ac:dyDescent="0.25">
      <c r="A1420">
        <v>180</v>
      </c>
      <c r="B1420">
        <v>2000</v>
      </c>
      <c r="C1420">
        <v>1386</v>
      </c>
      <c r="D1420">
        <v>8963</v>
      </c>
      <c r="E1420">
        <v>2000</v>
      </c>
      <c r="F1420">
        <v>1386</v>
      </c>
      <c r="G1420">
        <v>9052.6082384636593</v>
      </c>
    </row>
    <row r="1421" spans="1:7" x14ac:dyDescent="0.25">
      <c r="A1421">
        <v>180</v>
      </c>
      <c r="B1421">
        <v>2001</v>
      </c>
      <c r="C1421">
        <v>302</v>
      </c>
      <c r="D1421">
        <v>2626</v>
      </c>
      <c r="E1421">
        <v>2001</v>
      </c>
      <c r="F1421">
        <v>302</v>
      </c>
      <c r="G1421">
        <v>2836.33847975156</v>
      </c>
    </row>
    <row r="1422" spans="1:7" x14ac:dyDescent="0.25">
      <c r="A1422">
        <v>180</v>
      </c>
      <c r="B1422">
        <v>2002</v>
      </c>
      <c r="C1422">
        <v>203</v>
      </c>
      <c r="D1422">
        <v>1244</v>
      </c>
      <c r="E1422">
        <v>2002</v>
      </c>
      <c r="F1422">
        <v>203</v>
      </c>
      <c r="G1422">
        <v>1916.19235923869</v>
      </c>
    </row>
    <row r="1423" spans="1:7" x14ac:dyDescent="0.25">
      <c r="A1423">
        <v>180</v>
      </c>
      <c r="B1423">
        <v>2003</v>
      </c>
      <c r="C1423">
        <v>166</v>
      </c>
      <c r="D1423">
        <v>175</v>
      </c>
      <c r="E1423">
        <v>2003</v>
      </c>
      <c r="F1423">
        <v>166</v>
      </c>
      <c r="G1423">
        <v>1615.9153572927701</v>
      </c>
    </row>
    <row r="1424" spans="1:7" x14ac:dyDescent="0.25">
      <c r="A1424">
        <v>180</v>
      </c>
      <c r="B1424">
        <v>2004</v>
      </c>
      <c r="C1424" t="s">
        <v>40</v>
      </c>
      <c r="D1424" t="s">
        <v>40</v>
      </c>
      <c r="E1424">
        <v>2004</v>
      </c>
      <c r="F1424">
        <v>340.04427440111999</v>
      </c>
      <c r="G1424">
        <v>3157.05771521001</v>
      </c>
    </row>
    <row r="1425" spans="1:7" x14ac:dyDescent="0.25">
      <c r="A1425">
        <v>180</v>
      </c>
      <c r="B1425">
        <v>2005</v>
      </c>
      <c r="C1425">
        <v>224</v>
      </c>
      <c r="D1425">
        <v>443</v>
      </c>
      <c r="E1425">
        <v>2005</v>
      </c>
      <c r="F1425">
        <v>224</v>
      </c>
      <c r="G1425">
        <v>1386.9990493031801</v>
      </c>
    </row>
    <row r="1426" spans="1:7" x14ac:dyDescent="0.25">
      <c r="A1426">
        <v>180</v>
      </c>
      <c r="B1426">
        <v>2006</v>
      </c>
      <c r="C1426">
        <v>0</v>
      </c>
      <c r="D1426">
        <v>21</v>
      </c>
      <c r="E1426">
        <v>2006</v>
      </c>
      <c r="F1426">
        <v>0</v>
      </c>
      <c r="G1426">
        <v>1041.0791444044701</v>
      </c>
    </row>
    <row r="1427" spans="1:7" x14ac:dyDescent="0.25">
      <c r="A1427">
        <v>180</v>
      </c>
      <c r="B1427">
        <v>2007</v>
      </c>
      <c r="C1427" t="s">
        <v>40</v>
      </c>
      <c r="D1427" t="s">
        <v>40</v>
      </c>
      <c r="E1427">
        <v>2007</v>
      </c>
      <c r="F1427">
        <v>98.175931068226902</v>
      </c>
      <c r="G1427">
        <v>911.49036756827002</v>
      </c>
    </row>
    <row r="1428" spans="1:7" x14ac:dyDescent="0.25">
      <c r="A1428">
        <v>180</v>
      </c>
      <c r="B1428">
        <v>2008</v>
      </c>
      <c r="C1428">
        <v>31</v>
      </c>
      <c r="D1428">
        <v>65</v>
      </c>
      <c r="E1428">
        <v>2008</v>
      </c>
      <c r="F1428">
        <v>31</v>
      </c>
      <c r="G1428">
        <v>1958.0080757968001</v>
      </c>
    </row>
    <row r="1429" spans="1:7" x14ac:dyDescent="0.25">
      <c r="A1429">
        <v>180</v>
      </c>
      <c r="B1429">
        <v>2009</v>
      </c>
      <c r="C1429">
        <v>1902</v>
      </c>
      <c r="D1429">
        <v>20362</v>
      </c>
      <c r="E1429">
        <v>2009</v>
      </c>
      <c r="F1429">
        <v>1902</v>
      </c>
      <c r="G1429">
        <v>20492.069353811999</v>
      </c>
    </row>
    <row r="1430" spans="1:7" x14ac:dyDescent="0.25">
      <c r="A1430">
        <v>180</v>
      </c>
      <c r="B1430">
        <v>2010</v>
      </c>
      <c r="C1430">
        <v>111</v>
      </c>
      <c r="D1430">
        <v>1949</v>
      </c>
      <c r="E1430">
        <v>2010</v>
      </c>
      <c r="F1430">
        <v>111</v>
      </c>
      <c r="G1430">
        <v>2124.22066705107</v>
      </c>
    </row>
    <row r="1431" spans="1:7" x14ac:dyDescent="0.25">
      <c r="A1431">
        <v>180</v>
      </c>
      <c r="B1431">
        <v>2011</v>
      </c>
      <c r="C1431">
        <v>284</v>
      </c>
      <c r="D1431">
        <v>4112</v>
      </c>
      <c r="E1431">
        <v>2011</v>
      </c>
      <c r="F1431">
        <v>284</v>
      </c>
      <c r="G1431">
        <v>4124.9985538865203</v>
      </c>
    </row>
    <row r="1432" spans="1:7" x14ac:dyDescent="0.25">
      <c r="A1432">
        <v>180</v>
      </c>
      <c r="B1432">
        <v>2012</v>
      </c>
      <c r="C1432">
        <v>127</v>
      </c>
      <c r="D1432">
        <v>3122</v>
      </c>
      <c r="E1432">
        <v>2012</v>
      </c>
      <c r="F1432">
        <v>127</v>
      </c>
      <c r="G1432">
        <v>3586.69386021727</v>
      </c>
    </row>
    <row r="1433" spans="1:7" x14ac:dyDescent="0.25">
      <c r="A1433">
        <v>180</v>
      </c>
      <c r="B1433">
        <v>2013</v>
      </c>
      <c r="C1433">
        <v>702</v>
      </c>
      <c r="D1433">
        <v>4756</v>
      </c>
      <c r="E1433">
        <v>2013</v>
      </c>
      <c r="F1433">
        <v>702</v>
      </c>
      <c r="G1433">
        <v>5222.5095145625201</v>
      </c>
    </row>
    <row r="1434" spans="1:7" x14ac:dyDescent="0.25">
      <c r="A1434">
        <v>180</v>
      </c>
      <c r="B1434">
        <v>2014</v>
      </c>
      <c r="C1434">
        <v>276</v>
      </c>
      <c r="D1434">
        <v>5927</v>
      </c>
      <c r="E1434">
        <v>2014</v>
      </c>
      <c r="F1434">
        <v>276</v>
      </c>
      <c r="G1434">
        <v>6061.5007023952503</v>
      </c>
    </row>
    <row r="1435" spans="1:7" x14ac:dyDescent="0.25">
      <c r="A1435">
        <v>180</v>
      </c>
      <c r="B1435">
        <v>2015</v>
      </c>
      <c r="C1435">
        <v>407</v>
      </c>
      <c r="D1435">
        <v>721</v>
      </c>
      <c r="E1435">
        <v>2015</v>
      </c>
      <c r="F1435">
        <v>407</v>
      </c>
      <c r="G1435">
        <v>4167.5838596604799</v>
      </c>
    </row>
    <row r="1436" spans="1:7" x14ac:dyDescent="0.25">
      <c r="A1436">
        <v>180</v>
      </c>
      <c r="B1436">
        <v>2016</v>
      </c>
      <c r="C1436">
        <v>637</v>
      </c>
      <c r="D1436">
        <v>2024</v>
      </c>
      <c r="E1436">
        <v>2016</v>
      </c>
      <c r="F1436">
        <v>637</v>
      </c>
      <c r="G1436">
        <v>3661.7056422662699</v>
      </c>
    </row>
    <row r="1437" spans="1:7" x14ac:dyDescent="0.25">
      <c r="A1437">
        <v>180</v>
      </c>
      <c r="B1437">
        <v>2017</v>
      </c>
      <c r="C1437">
        <v>245</v>
      </c>
      <c r="D1437">
        <v>2837</v>
      </c>
      <c r="E1437">
        <v>2017</v>
      </c>
      <c r="F1437">
        <v>245</v>
      </c>
      <c r="G1437">
        <v>2912.72184752575</v>
      </c>
    </row>
    <row r="1438" spans="1:7" x14ac:dyDescent="0.25">
      <c r="A1438">
        <v>180</v>
      </c>
      <c r="B1438">
        <v>2018</v>
      </c>
      <c r="C1438">
        <v>194</v>
      </c>
      <c r="D1438">
        <v>371</v>
      </c>
      <c r="E1438">
        <v>2018</v>
      </c>
      <c r="F1438">
        <v>194</v>
      </c>
      <c r="G1438">
        <v>402.24230342332498</v>
      </c>
    </row>
    <row r="1439" spans="1:7" x14ac:dyDescent="0.25">
      <c r="A1439">
        <v>180</v>
      </c>
      <c r="B1439">
        <v>2019</v>
      </c>
      <c r="C1439">
        <v>51</v>
      </c>
      <c r="D1439">
        <v>1102</v>
      </c>
      <c r="E1439">
        <v>2019</v>
      </c>
      <c r="F1439">
        <v>51</v>
      </c>
      <c r="G1439">
        <v>1141.6218332804799</v>
      </c>
    </row>
    <row r="1440" spans="1:7" x14ac:dyDescent="0.25">
      <c r="A1440">
        <v>180</v>
      </c>
      <c r="B1440">
        <v>2020</v>
      </c>
      <c r="C1440">
        <v>182</v>
      </c>
      <c r="D1440">
        <v>574</v>
      </c>
      <c r="E1440">
        <v>2020</v>
      </c>
      <c r="F1440">
        <v>182</v>
      </c>
      <c r="G1440">
        <v>780.20982960366405</v>
      </c>
    </row>
    <row r="1441" spans="1:7" x14ac:dyDescent="0.25">
      <c r="A1441">
        <v>180</v>
      </c>
      <c r="B1441">
        <v>2021</v>
      </c>
      <c r="C1441">
        <v>59</v>
      </c>
      <c r="D1441">
        <v>309</v>
      </c>
      <c r="E1441">
        <v>2021</v>
      </c>
      <c r="F1441">
        <v>59</v>
      </c>
      <c r="G1441">
        <v>572.02129430606101</v>
      </c>
    </row>
    <row r="1442" spans="1:7" x14ac:dyDescent="0.25">
      <c r="A1442">
        <v>181</v>
      </c>
      <c r="B1442">
        <v>1971</v>
      </c>
      <c r="C1442">
        <v>231</v>
      </c>
      <c r="D1442">
        <v>2005</v>
      </c>
      <c r="E1442">
        <v>1971</v>
      </c>
      <c r="F1442">
        <v>231</v>
      </c>
      <c r="G1442">
        <v>2005</v>
      </c>
    </row>
    <row r="1443" spans="1:7" x14ac:dyDescent="0.25">
      <c r="A1443">
        <v>181</v>
      </c>
      <c r="B1443">
        <v>1972</v>
      </c>
      <c r="C1443">
        <v>41</v>
      </c>
      <c r="D1443">
        <v>1208</v>
      </c>
      <c r="E1443">
        <v>1972</v>
      </c>
      <c r="F1443">
        <v>41</v>
      </c>
      <c r="G1443">
        <v>1208.69539955552</v>
      </c>
    </row>
    <row r="1444" spans="1:7" x14ac:dyDescent="0.25">
      <c r="A1444">
        <v>181</v>
      </c>
      <c r="B1444">
        <v>1973</v>
      </c>
      <c r="C1444">
        <v>62</v>
      </c>
      <c r="D1444">
        <v>2340</v>
      </c>
      <c r="E1444">
        <v>1973</v>
      </c>
      <c r="F1444">
        <v>62</v>
      </c>
      <c r="G1444">
        <v>2356.7101232701302</v>
      </c>
    </row>
    <row r="1445" spans="1:7" x14ac:dyDescent="0.25">
      <c r="A1445">
        <v>181</v>
      </c>
      <c r="B1445">
        <v>1974</v>
      </c>
      <c r="C1445">
        <v>198</v>
      </c>
      <c r="D1445">
        <v>11747</v>
      </c>
      <c r="E1445">
        <v>1974</v>
      </c>
      <c r="F1445">
        <v>198</v>
      </c>
      <c r="G1445">
        <v>11747</v>
      </c>
    </row>
    <row r="1446" spans="1:7" x14ac:dyDescent="0.25">
      <c r="A1446">
        <v>181</v>
      </c>
      <c r="B1446">
        <v>1975</v>
      </c>
      <c r="C1446">
        <v>133</v>
      </c>
      <c r="D1446">
        <v>484</v>
      </c>
      <c r="E1446">
        <v>1975</v>
      </c>
      <c r="F1446">
        <v>133</v>
      </c>
      <c r="G1446">
        <v>484.83929231587899</v>
      </c>
    </row>
    <row r="1447" spans="1:7" x14ac:dyDescent="0.25">
      <c r="A1447">
        <v>181</v>
      </c>
      <c r="B1447">
        <v>1976</v>
      </c>
      <c r="C1447">
        <v>334</v>
      </c>
      <c r="D1447">
        <v>1212</v>
      </c>
      <c r="E1447">
        <v>1976</v>
      </c>
      <c r="F1447">
        <v>334</v>
      </c>
      <c r="G1447">
        <v>1212.90721795486</v>
      </c>
    </row>
    <row r="1448" spans="1:7" x14ac:dyDescent="0.25">
      <c r="A1448">
        <v>181</v>
      </c>
      <c r="B1448">
        <v>1977</v>
      </c>
      <c r="C1448">
        <v>116</v>
      </c>
      <c r="D1448">
        <v>976</v>
      </c>
      <c r="E1448">
        <v>1977</v>
      </c>
      <c r="F1448">
        <v>116</v>
      </c>
      <c r="G1448">
        <v>976.62859852349004</v>
      </c>
    </row>
    <row r="1449" spans="1:7" x14ac:dyDescent="0.25">
      <c r="A1449">
        <v>181</v>
      </c>
      <c r="B1449">
        <v>1978</v>
      </c>
      <c r="C1449">
        <v>379</v>
      </c>
      <c r="D1449">
        <v>1782</v>
      </c>
      <c r="E1449">
        <v>1978</v>
      </c>
      <c r="F1449">
        <v>379</v>
      </c>
      <c r="G1449">
        <v>1783.36550992204</v>
      </c>
    </row>
    <row r="1450" spans="1:7" x14ac:dyDescent="0.25">
      <c r="A1450">
        <v>181</v>
      </c>
      <c r="B1450">
        <v>1979</v>
      </c>
      <c r="C1450">
        <v>698</v>
      </c>
      <c r="D1450">
        <v>748</v>
      </c>
      <c r="E1450">
        <v>1979</v>
      </c>
      <c r="F1450">
        <v>698</v>
      </c>
      <c r="G1450">
        <v>765.62772332698796</v>
      </c>
    </row>
    <row r="1451" spans="1:7" x14ac:dyDescent="0.25">
      <c r="A1451">
        <v>181</v>
      </c>
      <c r="B1451">
        <v>1980</v>
      </c>
      <c r="C1451">
        <v>8</v>
      </c>
      <c r="D1451">
        <v>967</v>
      </c>
      <c r="E1451">
        <v>1980</v>
      </c>
      <c r="F1451">
        <v>8</v>
      </c>
      <c r="G1451">
        <v>1086.3148274036701</v>
      </c>
    </row>
    <row r="1452" spans="1:7" x14ac:dyDescent="0.25">
      <c r="A1452">
        <v>181</v>
      </c>
      <c r="B1452">
        <v>1981</v>
      </c>
      <c r="C1452">
        <v>1</v>
      </c>
      <c r="D1452">
        <v>8</v>
      </c>
      <c r="E1452">
        <v>1981</v>
      </c>
      <c r="F1452">
        <v>1</v>
      </c>
      <c r="G1452">
        <v>35.189889612006603</v>
      </c>
    </row>
    <row r="1453" spans="1:7" x14ac:dyDescent="0.25">
      <c r="A1453">
        <v>181</v>
      </c>
      <c r="B1453">
        <v>1982</v>
      </c>
      <c r="C1453">
        <v>79</v>
      </c>
      <c r="D1453">
        <v>216</v>
      </c>
      <c r="E1453">
        <v>1982</v>
      </c>
      <c r="F1453">
        <v>79</v>
      </c>
      <c r="G1453">
        <v>1478.10842185151</v>
      </c>
    </row>
    <row r="1454" spans="1:7" x14ac:dyDescent="0.25">
      <c r="A1454">
        <v>181</v>
      </c>
      <c r="B1454">
        <v>1983</v>
      </c>
      <c r="C1454">
        <v>25</v>
      </c>
      <c r="D1454">
        <v>1168</v>
      </c>
      <c r="E1454">
        <v>1983</v>
      </c>
      <c r="F1454">
        <v>25</v>
      </c>
      <c r="G1454">
        <v>2509.2803690917499</v>
      </c>
    </row>
    <row r="1455" spans="1:7" x14ac:dyDescent="0.25">
      <c r="A1455">
        <v>181</v>
      </c>
      <c r="B1455">
        <v>1984</v>
      </c>
      <c r="C1455">
        <v>411</v>
      </c>
      <c r="D1455">
        <v>1052</v>
      </c>
      <c r="E1455">
        <v>1984</v>
      </c>
      <c r="F1455">
        <v>411</v>
      </c>
      <c r="G1455">
        <v>1086.07379614101</v>
      </c>
    </row>
    <row r="1456" spans="1:7" x14ac:dyDescent="0.25">
      <c r="A1456">
        <v>181</v>
      </c>
      <c r="B1456">
        <v>1985</v>
      </c>
      <c r="C1456">
        <v>8</v>
      </c>
      <c r="D1456">
        <v>15</v>
      </c>
      <c r="E1456">
        <v>1985</v>
      </c>
      <c r="F1456">
        <v>8</v>
      </c>
      <c r="G1456">
        <v>728.64715313519503</v>
      </c>
    </row>
    <row r="1457" spans="1:7" x14ac:dyDescent="0.25">
      <c r="A1457">
        <v>181</v>
      </c>
      <c r="B1457">
        <v>1986</v>
      </c>
      <c r="C1457">
        <v>0</v>
      </c>
      <c r="D1457">
        <v>6</v>
      </c>
      <c r="E1457">
        <v>1986</v>
      </c>
      <c r="F1457">
        <v>0</v>
      </c>
      <c r="G1457">
        <v>34.067265212701102</v>
      </c>
    </row>
    <row r="1458" spans="1:7" x14ac:dyDescent="0.25">
      <c r="A1458">
        <v>181</v>
      </c>
      <c r="B1458">
        <v>1987</v>
      </c>
      <c r="C1458">
        <v>262</v>
      </c>
      <c r="D1458">
        <v>1004</v>
      </c>
      <c r="E1458">
        <v>1987</v>
      </c>
      <c r="F1458">
        <v>262</v>
      </c>
      <c r="G1458">
        <v>1192.7338477441101</v>
      </c>
    </row>
    <row r="1459" spans="1:7" x14ac:dyDescent="0.25">
      <c r="A1459">
        <v>181</v>
      </c>
      <c r="B1459">
        <v>1988</v>
      </c>
      <c r="C1459">
        <v>575</v>
      </c>
      <c r="D1459">
        <v>1150</v>
      </c>
      <c r="E1459">
        <v>1988</v>
      </c>
      <c r="F1459">
        <v>575</v>
      </c>
      <c r="G1459">
        <v>1256.86107207847</v>
      </c>
    </row>
    <row r="1460" spans="1:7" x14ac:dyDescent="0.25">
      <c r="A1460">
        <v>181</v>
      </c>
      <c r="B1460">
        <v>1989</v>
      </c>
      <c r="C1460">
        <v>1145</v>
      </c>
      <c r="D1460">
        <v>15835</v>
      </c>
      <c r="E1460">
        <v>1989</v>
      </c>
      <c r="F1460">
        <v>1145</v>
      </c>
      <c r="G1460">
        <v>15837.8709658605</v>
      </c>
    </row>
    <row r="1461" spans="1:7" x14ac:dyDescent="0.25">
      <c r="A1461">
        <v>181</v>
      </c>
      <c r="B1461">
        <v>1990</v>
      </c>
      <c r="C1461">
        <v>1092</v>
      </c>
      <c r="D1461">
        <v>4456</v>
      </c>
      <c r="E1461">
        <v>1990</v>
      </c>
      <c r="F1461">
        <v>1092</v>
      </c>
      <c r="G1461">
        <v>4457.2139115297696</v>
      </c>
    </row>
    <row r="1462" spans="1:7" x14ac:dyDescent="0.25">
      <c r="A1462">
        <v>181</v>
      </c>
      <c r="B1462">
        <v>1991</v>
      </c>
      <c r="C1462">
        <v>141</v>
      </c>
      <c r="D1462">
        <v>1391</v>
      </c>
      <c r="E1462">
        <v>1991</v>
      </c>
      <c r="F1462">
        <v>141</v>
      </c>
      <c r="G1462">
        <v>1402.2828426629301</v>
      </c>
    </row>
    <row r="1463" spans="1:7" x14ac:dyDescent="0.25">
      <c r="A1463">
        <v>181</v>
      </c>
      <c r="B1463">
        <v>1992</v>
      </c>
      <c r="C1463">
        <v>351</v>
      </c>
      <c r="D1463">
        <v>1583</v>
      </c>
      <c r="E1463">
        <v>1992</v>
      </c>
      <c r="F1463">
        <v>351</v>
      </c>
      <c r="G1463">
        <v>1604.6887633338999</v>
      </c>
    </row>
    <row r="1464" spans="1:7" x14ac:dyDescent="0.25">
      <c r="A1464">
        <v>181</v>
      </c>
      <c r="B1464">
        <v>1993</v>
      </c>
      <c r="C1464">
        <v>423</v>
      </c>
      <c r="D1464">
        <v>4632</v>
      </c>
      <c r="E1464">
        <v>1993</v>
      </c>
      <c r="F1464">
        <v>423</v>
      </c>
      <c r="G1464">
        <v>4726.3675819208902</v>
      </c>
    </row>
    <row r="1465" spans="1:7" x14ac:dyDescent="0.25">
      <c r="A1465">
        <v>181</v>
      </c>
      <c r="B1465">
        <v>1994</v>
      </c>
      <c r="C1465">
        <v>1871</v>
      </c>
      <c r="D1465">
        <v>7831</v>
      </c>
      <c r="E1465">
        <v>1994</v>
      </c>
      <c r="F1465">
        <v>1871</v>
      </c>
      <c r="G1465">
        <v>7831</v>
      </c>
    </row>
    <row r="1466" spans="1:7" x14ac:dyDescent="0.25">
      <c r="A1466">
        <v>181</v>
      </c>
      <c r="B1466">
        <v>1995</v>
      </c>
      <c r="C1466">
        <v>127</v>
      </c>
      <c r="D1466">
        <v>2175</v>
      </c>
      <c r="E1466">
        <v>1995</v>
      </c>
      <c r="F1466">
        <v>127</v>
      </c>
      <c r="G1466">
        <v>2176.2842349546399</v>
      </c>
    </row>
    <row r="1467" spans="1:7" x14ac:dyDescent="0.25">
      <c r="A1467">
        <v>181</v>
      </c>
      <c r="B1467">
        <v>1999</v>
      </c>
      <c r="C1467">
        <v>121</v>
      </c>
      <c r="D1467">
        <v>121</v>
      </c>
      <c r="E1467">
        <v>1999</v>
      </c>
      <c r="F1467">
        <v>121</v>
      </c>
      <c r="G1467">
        <v>5125.6012772002796</v>
      </c>
    </row>
    <row r="1468" spans="1:7" x14ac:dyDescent="0.25">
      <c r="A1468">
        <v>181</v>
      </c>
      <c r="B1468">
        <v>2000</v>
      </c>
      <c r="C1468">
        <v>530</v>
      </c>
      <c r="D1468">
        <v>9493</v>
      </c>
      <c r="E1468">
        <v>2000</v>
      </c>
      <c r="F1468">
        <v>530</v>
      </c>
      <c r="G1468">
        <v>9582.6082384636593</v>
      </c>
    </row>
    <row r="1469" spans="1:7" x14ac:dyDescent="0.25">
      <c r="A1469">
        <v>181</v>
      </c>
      <c r="B1469">
        <v>2001</v>
      </c>
      <c r="C1469">
        <v>621</v>
      </c>
      <c r="D1469">
        <v>3247</v>
      </c>
      <c r="E1469">
        <v>2001</v>
      </c>
      <c r="F1469">
        <v>621</v>
      </c>
      <c r="G1469">
        <v>3457.33847975156</v>
      </c>
    </row>
    <row r="1470" spans="1:7" x14ac:dyDescent="0.25">
      <c r="A1470">
        <v>181</v>
      </c>
      <c r="B1470">
        <v>2002</v>
      </c>
      <c r="C1470">
        <v>0</v>
      </c>
      <c r="D1470">
        <v>1244</v>
      </c>
      <c r="E1470">
        <v>2002</v>
      </c>
      <c r="F1470">
        <v>0</v>
      </c>
      <c r="G1470">
        <v>1916.19235923869</v>
      </c>
    </row>
    <row r="1471" spans="1:7" x14ac:dyDescent="0.25">
      <c r="A1471">
        <v>181</v>
      </c>
      <c r="B1471">
        <v>2003</v>
      </c>
      <c r="C1471">
        <v>230</v>
      </c>
      <c r="D1471">
        <v>405</v>
      </c>
      <c r="E1471">
        <v>2003</v>
      </c>
      <c r="F1471">
        <v>230</v>
      </c>
      <c r="G1471">
        <v>1845.9153572927701</v>
      </c>
    </row>
    <row r="1472" spans="1:7" x14ac:dyDescent="0.25">
      <c r="A1472">
        <v>181</v>
      </c>
      <c r="B1472">
        <v>2004</v>
      </c>
      <c r="C1472" t="s">
        <v>40</v>
      </c>
      <c r="D1472" t="s">
        <v>40</v>
      </c>
      <c r="E1472">
        <v>2004</v>
      </c>
      <c r="F1472">
        <v>372.45501349694899</v>
      </c>
      <c r="G1472">
        <v>3529.5127287069499</v>
      </c>
    </row>
    <row r="1473" spans="1:7" x14ac:dyDescent="0.25">
      <c r="A1473">
        <v>181</v>
      </c>
      <c r="B1473">
        <v>2005</v>
      </c>
      <c r="C1473">
        <v>471</v>
      </c>
      <c r="D1473">
        <v>914</v>
      </c>
      <c r="E1473">
        <v>2005</v>
      </c>
      <c r="F1473">
        <v>471</v>
      </c>
      <c r="G1473">
        <v>1857.9990493031801</v>
      </c>
    </row>
    <row r="1474" spans="1:7" x14ac:dyDescent="0.25">
      <c r="A1474">
        <v>181</v>
      </c>
      <c r="B1474">
        <v>2006</v>
      </c>
      <c r="C1474">
        <v>0</v>
      </c>
      <c r="D1474">
        <v>21</v>
      </c>
      <c r="E1474">
        <v>2006</v>
      </c>
      <c r="F1474">
        <v>0</v>
      </c>
      <c r="G1474">
        <v>1041.0791444044701</v>
      </c>
    </row>
    <row r="1475" spans="1:7" x14ac:dyDescent="0.25">
      <c r="A1475">
        <v>181</v>
      </c>
      <c r="B1475">
        <v>2007</v>
      </c>
      <c r="C1475" t="s">
        <v>40</v>
      </c>
      <c r="D1475" t="s">
        <v>40</v>
      </c>
      <c r="E1475">
        <v>2007</v>
      </c>
      <c r="F1475">
        <v>107.533402216873</v>
      </c>
      <c r="G1475">
        <v>1019.02376978514</v>
      </c>
    </row>
    <row r="1476" spans="1:7" x14ac:dyDescent="0.25">
      <c r="A1476">
        <v>181</v>
      </c>
      <c r="B1476">
        <v>2008</v>
      </c>
      <c r="C1476">
        <v>40</v>
      </c>
      <c r="D1476">
        <v>105</v>
      </c>
      <c r="E1476">
        <v>2008</v>
      </c>
      <c r="F1476">
        <v>40</v>
      </c>
      <c r="G1476">
        <v>1998.0080757968001</v>
      </c>
    </row>
    <row r="1477" spans="1:7" x14ac:dyDescent="0.25">
      <c r="A1477">
        <v>181</v>
      </c>
      <c r="B1477">
        <v>2009</v>
      </c>
      <c r="C1477">
        <v>2018</v>
      </c>
      <c r="D1477">
        <v>22380</v>
      </c>
      <c r="E1477">
        <v>2009</v>
      </c>
      <c r="F1477">
        <v>2018</v>
      </c>
      <c r="G1477">
        <v>22510.069353811999</v>
      </c>
    </row>
    <row r="1478" spans="1:7" x14ac:dyDescent="0.25">
      <c r="A1478">
        <v>181</v>
      </c>
      <c r="B1478">
        <v>2010</v>
      </c>
      <c r="C1478">
        <v>484</v>
      </c>
      <c r="D1478">
        <v>2433</v>
      </c>
      <c r="E1478">
        <v>2010</v>
      </c>
      <c r="F1478">
        <v>484</v>
      </c>
      <c r="G1478">
        <v>2608.22066705107</v>
      </c>
    </row>
    <row r="1479" spans="1:7" x14ac:dyDescent="0.25">
      <c r="A1479">
        <v>181</v>
      </c>
      <c r="B1479">
        <v>2011</v>
      </c>
      <c r="C1479">
        <v>208</v>
      </c>
      <c r="D1479">
        <v>4320</v>
      </c>
      <c r="E1479">
        <v>2011</v>
      </c>
      <c r="F1479">
        <v>208</v>
      </c>
      <c r="G1479">
        <v>4332.9985538865203</v>
      </c>
    </row>
    <row r="1480" spans="1:7" x14ac:dyDescent="0.25">
      <c r="A1480">
        <v>181</v>
      </c>
      <c r="B1480">
        <v>2012</v>
      </c>
      <c r="C1480">
        <v>339</v>
      </c>
      <c r="D1480">
        <v>3461</v>
      </c>
      <c r="E1480">
        <v>2012</v>
      </c>
      <c r="F1480">
        <v>339</v>
      </c>
      <c r="G1480">
        <v>3925.69386021727</v>
      </c>
    </row>
    <row r="1481" spans="1:7" x14ac:dyDescent="0.25">
      <c r="A1481">
        <v>181</v>
      </c>
      <c r="B1481">
        <v>2013</v>
      </c>
      <c r="C1481">
        <v>220</v>
      </c>
      <c r="D1481">
        <v>4976</v>
      </c>
      <c r="E1481">
        <v>2013</v>
      </c>
      <c r="F1481">
        <v>220</v>
      </c>
      <c r="G1481">
        <v>5442.5095145625201</v>
      </c>
    </row>
    <row r="1482" spans="1:7" x14ac:dyDescent="0.25">
      <c r="A1482">
        <v>181</v>
      </c>
      <c r="B1482">
        <v>2014</v>
      </c>
      <c r="C1482">
        <v>1087</v>
      </c>
      <c r="D1482">
        <v>7014</v>
      </c>
      <c r="E1482">
        <v>2014</v>
      </c>
      <c r="F1482">
        <v>1087</v>
      </c>
      <c r="G1482">
        <v>7148.5007023952503</v>
      </c>
    </row>
    <row r="1483" spans="1:7" x14ac:dyDescent="0.25">
      <c r="A1483">
        <v>181</v>
      </c>
      <c r="B1483">
        <v>2015</v>
      </c>
      <c r="C1483">
        <v>380</v>
      </c>
      <c r="D1483">
        <v>1101</v>
      </c>
      <c r="E1483">
        <v>2015</v>
      </c>
      <c r="F1483">
        <v>380</v>
      </c>
      <c r="G1483">
        <v>4547.5838596604799</v>
      </c>
    </row>
    <row r="1484" spans="1:7" x14ac:dyDescent="0.25">
      <c r="A1484">
        <v>181</v>
      </c>
      <c r="B1484">
        <v>2016</v>
      </c>
      <c r="C1484">
        <v>502</v>
      </c>
      <c r="D1484">
        <v>2526</v>
      </c>
      <c r="E1484">
        <v>2016</v>
      </c>
      <c r="F1484">
        <v>502</v>
      </c>
      <c r="G1484">
        <v>4163.7056422662699</v>
      </c>
    </row>
    <row r="1485" spans="1:7" x14ac:dyDescent="0.25">
      <c r="A1485">
        <v>181</v>
      </c>
      <c r="B1485">
        <v>2017</v>
      </c>
      <c r="C1485">
        <v>333</v>
      </c>
      <c r="D1485">
        <v>3170</v>
      </c>
      <c r="E1485">
        <v>2017</v>
      </c>
      <c r="F1485">
        <v>333</v>
      </c>
      <c r="G1485">
        <v>3245.72184752575</v>
      </c>
    </row>
    <row r="1486" spans="1:7" x14ac:dyDescent="0.25">
      <c r="A1486">
        <v>181</v>
      </c>
      <c r="B1486">
        <v>2018</v>
      </c>
      <c r="C1486">
        <v>188</v>
      </c>
      <c r="D1486">
        <v>559</v>
      </c>
      <c r="E1486">
        <v>2018</v>
      </c>
      <c r="F1486">
        <v>188</v>
      </c>
      <c r="G1486">
        <v>590.24230342332498</v>
      </c>
    </row>
    <row r="1487" spans="1:7" x14ac:dyDescent="0.25">
      <c r="A1487">
        <v>181</v>
      </c>
      <c r="B1487">
        <v>2019</v>
      </c>
      <c r="C1487">
        <v>-12</v>
      </c>
      <c r="D1487">
        <v>1090</v>
      </c>
      <c r="E1487">
        <v>2019</v>
      </c>
      <c r="F1487">
        <v>-12</v>
      </c>
      <c r="G1487">
        <v>1129.6218332804799</v>
      </c>
    </row>
    <row r="1488" spans="1:7" x14ac:dyDescent="0.25">
      <c r="A1488">
        <v>181</v>
      </c>
      <c r="B1488">
        <v>2020</v>
      </c>
      <c r="C1488">
        <v>167</v>
      </c>
      <c r="D1488">
        <v>741</v>
      </c>
      <c r="E1488">
        <v>2020</v>
      </c>
      <c r="F1488">
        <v>167</v>
      </c>
      <c r="G1488">
        <v>947.20982960366405</v>
      </c>
    </row>
    <row r="1489" spans="1:7" x14ac:dyDescent="0.25">
      <c r="A1489">
        <v>181</v>
      </c>
      <c r="B1489">
        <v>2021</v>
      </c>
      <c r="C1489">
        <v>36</v>
      </c>
      <c r="D1489">
        <v>345</v>
      </c>
      <c r="E1489">
        <v>2021</v>
      </c>
      <c r="F1489">
        <v>36</v>
      </c>
      <c r="G1489">
        <v>608.02129430606101</v>
      </c>
    </row>
    <row r="1490" spans="1:7" x14ac:dyDescent="0.25">
      <c r="A1490">
        <v>182</v>
      </c>
      <c r="B1490">
        <v>1971</v>
      </c>
      <c r="C1490">
        <v>154</v>
      </c>
      <c r="D1490">
        <v>2159</v>
      </c>
      <c r="E1490">
        <v>1971</v>
      </c>
      <c r="F1490">
        <v>154</v>
      </c>
      <c r="G1490">
        <v>2159</v>
      </c>
    </row>
    <row r="1491" spans="1:7" x14ac:dyDescent="0.25">
      <c r="A1491">
        <v>182</v>
      </c>
      <c r="B1491">
        <v>1972</v>
      </c>
      <c r="C1491">
        <v>47</v>
      </c>
      <c r="D1491">
        <v>1255</v>
      </c>
      <c r="E1491">
        <v>1972</v>
      </c>
      <c r="F1491">
        <v>47</v>
      </c>
      <c r="G1491">
        <v>1255.69539955552</v>
      </c>
    </row>
    <row r="1492" spans="1:7" x14ac:dyDescent="0.25">
      <c r="A1492">
        <v>182</v>
      </c>
      <c r="B1492">
        <v>1973</v>
      </c>
      <c r="C1492">
        <v>225</v>
      </c>
      <c r="D1492">
        <v>2565</v>
      </c>
      <c r="E1492">
        <v>1973</v>
      </c>
      <c r="F1492">
        <v>225</v>
      </c>
      <c r="G1492">
        <v>2581.7101232701302</v>
      </c>
    </row>
    <row r="1493" spans="1:7" x14ac:dyDescent="0.25">
      <c r="A1493">
        <v>182</v>
      </c>
      <c r="B1493">
        <v>1974</v>
      </c>
      <c r="C1493">
        <v>1674</v>
      </c>
      <c r="D1493">
        <v>13421</v>
      </c>
      <c r="E1493">
        <v>1974</v>
      </c>
      <c r="F1493">
        <v>1674</v>
      </c>
      <c r="G1493">
        <v>13421</v>
      </c>
    </row>
    <row r="1494" spans="1:7" x14ac:dyDescent="0.25">
      <c r="A1494">
        <v>182</v>
      </c>
      <c r="B1494">
        <v>1975</v>
      </c>
      <c r="C1494">
        <v>8</v>
      </c>
      <c r="D1494">
        <v>492</v>
      </c>
      <c r="E1494">
        <v>1975</v>
      </c>
      <c r="F1494">
        <v>8</v>
      </c>
      <c r="G1494">
        <v>492.83929231587899</v>
      </c>
    </row>
    <row r="1495" spans="1:7" x14ac:dyDescent="0.25">
      <c r="A1495">
        <v>182</v>
      </c>
      <c r="B1495">
        <v>1976</v>
      </c>
      <c r="C1495">
        <v>159</v>
      </c>
      <c r="D1495">
        <v>1371</v>
      </c>
      <c r="E1495">
        <v>1976</v>
      </c>
      <c r="F1495">
        <v>159</v>
      </c>
      <c r="G1495">
        <v>1371.90721795486</v>
      </c>
    </row>
    <row r="1496" spans="1:7" x14ac:dyDescent="0.25">
      <c r="A1496">
        <v>182</v>
      </c>
      <c r="B1496">
        <v>1977</v>
      </c>
      <c r="C1496">
        <v>79</v>
      </c>
      <c r="D1496">
        <v>1055</v>
      </c>
      <c r="E1496">
        <v>1977</v>
      </c>
      <c r="F1496">
        <v>79</v>
      </c>
      <c r="G1496">
        <v>1055.6285985234899</v>
      </c>
    </row>
    <row r="1497" spans="1:7" x14ac:dyDescent="0.25">
      <c r="A1497">
        <v>182</v>
      </c>
      <c r="B1497">
        <v>1978</v>
      </c>
      <c r="C1497">
        <v>18</v>
      </c>
      <c r="D1497">
        <v>1800</v>
      </c>
      <c r="E1497">
        <v>1978</v>
      </c>
      <c r="F1497">
        <v>18</v>
      </c>
      <c r="G1497">
        <v>1801.36550992204</v>
      </c>
    </row>
    <row r="1498" spans="1:7" x14ac:dyDescent="0.25">
      <c r="A1498">
        <v>182</v>
      </c>
      <c r="B1498">
        <v>1979</v>
      </c>
      <c r="C1498">
        <v>73</v>
      </c>
      <c r="D1498">
        <v>821</v>
      </c>
      <c r="E1498">
        <v>1979</v>
      </c>
      <c r="F1498">
        <v>73</v>
      </c>
      <c r="G1498">
        <v>838.62772332698796</v>
      </c>
    </row>
    <row r="1499" spans="1:7" x14ac:dyDescent="0.25">
      <c r="A1499">
        <v>182</v>
      </c>
      <c r="B1499">
        <v>1980</v>
      </c>
      <c r="C1499">
        <v>92</v>
      </c>
      <c r="D1499">
        <v>1059</v>
      </c>
      <c r="E1499">
        <v>1980</v>
      </c>
      <c r="F1499">
        <v>92</v>
      </c>
      <c r="G1499">
        <v>1178.3148274036701</v>
      </c>
    </row>
    <row r="1500" spans="1:7" x14ac:dyDescent="0.25">
      <c r="A1500">
        <v>182</v>
      </c>
      <c r="B1500">
        <v>1981</v>
      </c>
      <c r="C1500">
        <v>0</v>
      </c>
      <c r="D1500">
        <v>8</v>
      </c>
      <c r="E1500">
        <v>1981</v>
      </c>
      <c r="F1500">
        <v>0</v>
      </c>
      <c r="G1500">
        <v>35.189889612006603</v>
      </c>
    </row>
    <row r="1501" spans="1:7" x14ac:dyDescent="0.25">
      <c r="A1501">
        <v>182</v>
      </c>
      <c r="B1501">
        <v>1982</v>
      </c>
      <c r="C1501">
        <v>1</v>
      </c>
      <c r="D1501">
        <v>217</v>
      </c>
      <c r="E1501">
        <v>1982</v>
      </c>
      <c r="F1501">
        <v>1</v>
      </c>
      <c r="G1501">
        <v>1479.10842185151</v>
      </c>
    </row>
    <row r="1502" spans="1:7" x14ac:dyDescent="0.25">
      <c r="A1502">
        <v>182</v>
      </c>
      <c r="B1502">
        <v>1983</v>
      </c>
      <c r="C1502">
        <v>44</v>
      </c>
      <c r="D1502">
        <v>1212</v>
      </c>
      <c r="E1502">
        <v>1983</v>
      </c>
      <c r="F1502">
        <v>44</v>
      </c>
      <c r="G1502">
        <v>2553.2803690917499</v>
      </c>
    </row>
    <row r="1503" spans="1:7" x14ac:dyDescent="0.25">
      <c r="A1503">
        <v>182</v>
      </c>
      <c r="B1503">
        <v>1984</v>
      </c>
      <c r="C1503">
        <v>691</v>
      </c>
      <c r="D1503">
        <v>1743</v>
      </c>
      <c r="E1503">
        <v>1984</v>
      </c>
      <c r="F1503">
        <v>691</v>
      </c>
      <c r="G1503">
        <v>1777.07379614101</v>
      </c>
    </row>
    <row r="1504" spans="1:7" x14ac:dyDescent="0.25">
      <c r="A1504">
        <v>182</v>
      </c>
      <c r="B1504">
        <v>1985</v>
      </c>
      <c r="C1504">
        <v>0</v>
      </c>
      <c r="D1504">
        <v>15</v>
      </c>
      <c r="E1504">
        <v>1985</v>
      </c>
      <c r="F1504">
        <v>0</v>
      </c>
      <c r="G1504">
        <v>728.64715313519503</v>
      </c>
    </row>
    <row r="1505" spans="1:7" x14ac:dyDescent="0.25">
      <c r="A1505">
        <v>182</v>
      </c>
      <c r="B1505">
        <v>1986</v>
      </c>
      <c r="C1505">
        <v>0</v>
      </c>
      <c r="D1505">
        <v>6</v>
      </c>
      <c r="E1505">
        <v>1986</v>
      </c>
      <c r="F1505">
        <v>0</v>
      </c>
      <c r="G1505">
        <v>34.067265212701102</v>
      </c>
    </row>
    <row r="1506" spans="1:7" x14ac:dyDescent="0.25">
      <c r="A1506">
        <v>182</v>
      </c>
      <c r="B1506">
        <v>1987</v>
      </c>
      <c r="C1506">
        <v>261</v>
      </c>
      <c r="D1506">
        <v>1265</v>
      </c>
      <c r="E1506">
        <v>1987</v>
      </c>
      <c r="F1506">
        <v>261</v>
      </c>
      <c r="G1506">
        <v>1453.7338477441101</v>
      </c>
    </row>
    <row r="1507" spans="1:7" x14ac:dyDescent="0.25">
      <c r="A1507">
        <v>182</v>
      </c>
      <c r="B1507">
        <v>1988</v>
      </c>
      <c r="C1507">
        <v>503</v>
      </c>
      <c r="D1507">
        <v>1653</v>
      </c>
      <c r="E1507">
        <v>1988</v>
      </c>
      <c r="F1507">
        <v>503</v>
      </c>
      <c r="G1507">
        <v>1759.86107207847</v>
      </c>
    </row>
    <row r="1508" spans="1:7" x14ac:dyDescent="0.25">
      <c r="A1508">
        <v>182</v>
      </c>
      <c r="B1508">
        <v>1989</v>
      </c>
      <c r="C1508">
        <v>1408</v>
      </c>
      <c r="D1508">
        <v>17243</v>
      </c>
      <c r="E1508">
        <v>1989</v>
      </c>
      <c r="F1508">
        <v>1408</v>
      </c>
      <c r="G1508">
        <v>17245.8709658605</v>
      </c>
    </row>
    <row r="1509" spans="1:7" x14ac:dyDescent="0.25">
      <c r="A1509">
        <v>182</v>
      </c>
      <c r="B1509">
        <v>1990</v>
      </c>
      <c r="C1509">
        <v>0</v>
      </c>
      <c r="D1509">
        <v>4456</v>
      </c>
      <c r="E1509">
        <v>1990</v>
      </c>
      <c r="F1509">
        <v>0</v>
      </c>
      <c r="G1509">
        <v>4457.2139115297696</v>
      </c>
    </row>
    <row r="1510" spans="1:7" x14ac:dyDescent="0.25">
      <c r="A1510">
        <v>182</v>
      </c>
      <c r="B1510">
        <v>1991</v>
      </c>
      <c r="C1510">
        <v>162</v>
      </c>
      <c r="D1510">
        <v>1553</v>
      </c>
      <c r="E1510">
        <v>1991</v>
      </c>
      <c r="F1510">
        <v>162</v>
      </c>
      <c r="G1510">
        <v>1564.2828426629301</v>
      </c>
    </row>
    <row r="1511" spans="1:7" x14ac:dyDescent="0.25">
      <c r="A1511">
        <v>182</v>
      </c>
      <c r="B1511">
        <v>1992</v>
      </c>
      <c r="C1511">
        <v>131</v>
      </c>
      <c r="D1511">
        <v>1714</v>
      </c>
      <c r="E1511">
        <v>1992</v>
      </c>
      <c r="F1511">
        <v>131</v>
      </c>
      <c r="G1511">
        <v>1735.6887633338999</v>
      </c>
    </row>
    <row r="1512" spans="1:7" x14ac:dyDescent="0.25">
      <c r="A1512">
        <v>182</v>
      </c>
      <c r="B1512">
        <v>1993</v>
      </c>
      <c r="C1512">
        <v>71</v>
      </c>
      <c r="D1512">
        <v>4703</v>
      </c>
      <c r="E1512">
        <v>1993</v>
      </c>
      <c r="F1512">
        <v>71</v>
      </c>
      <c r="G1512">
        <v>4797.3675819208902</v>
      </c>
    </row>
    <row r="1513" spans="1:7" x14ac:dyDescent="0.25">
      <c r="A1513">
        <v>182</v>
      </c>
      <c r="B1513">
        <v>1994</v>
      </c>
      <c r="C1513">
        <v>1011</v>
      </c>
      <c r="D1513">
        <v>8842</v>
      </c>
      <c r="E1513">
        <v>1994</v>
      </c>
      <c r="F1513">
        <v>1011</v>
      </c>
      <c r="G1513">
        <v>8842</v>
      </c>
    </row>
    <row r="1514" spans="1:7" x14ac:dyDescent="0.25">
      <c r="A1514">
        <v>182</v>
      </c>
      <c r="B1514">
        <v>1995</v>
      </c>
      <c r="C1514">
        <v>163</v>
      </c>
      <c r="D1514">
        <v>2338</v>
      </c>
      <c r="E1514">
        <v>1995</v>
      </c>
      <c r="F1514">
        <v>163</v>
      </c>
      <c r="G1514">
        <v>2339.2842349546399</v>
      </c>
    </row>
    <row r="1515" spans="1:7" x14ac:dyDescent="0.25">
      <c r="A1515">
        <v>182</v>
      </c>
      <c r="B1515">
        <v>1999</v>
      </c>
      <c r="C1515">
        <v>870</v>
      </c>
      <c r="D1515">
        <v>991</v>
      </c>
      <c r="E1515">
        <v>1999</v>
      </c>
      <c r="F1515">
        <v>870</v>
      </c>
      <c r="G1515">
        <v>5995.6012772002796</v>
      </c>
    </row>
    <row r="1516" spans="1:7" x14ac:dyDescent="0.25">
      <c r="A1516">
        <v>182</v>
      </c>
      <c r="B1516">
        <v>2000</v>
      </c>
      <c r="C1516">
        <v>277</v>
      </c>
      <c r="D1516">
        <v>9770</v>
      </c>
      <c r="E1516">
        <v>2000</v>
      </c>
      <c r="F1516">
        <v>277</v>
      </c>
      <c r="G1516">
        <v>9859.6082384636593</v>
      </c>
    </row>
    <row r="1517" spans="1:7" x14ac:dyDescent="0.25">
      <c r="A1517">
        <v>182</v>
      </c>
      <c r="B1517">
        <v>2001</v>
      </c>
      <c r="C1517">
        <v>1003</v>
      </c>
      <c r="D1517">
        <v>4250</v>
      </c>
      <c r="E1517">
        <v>2001</v>
      </c>
      <c r="F1517">
        <v>1003</v>
      </c>
      <c r="G1517">
        <v>4460.33847975156</v>
      </c>
    </row>
    <row r="1518" spans="1:7" x14ac:dyDescent="0.25">
      <c r="A1518">
        <v>182</v>
      </c>
      <c r="B1518">
        <v>2002</v>
      </c>
      <c r="C1518">
        <v>13</v>
      </c>
      <c r="D1518">
        <v>1257</v>
      </c>
      <c r="E1518">
        <v>2002</v>
      </c>
      <c r="F1518">
        <v>13</v>
      </c>
      <c r="G1518">
        <v>1929.19235923869</v>
      </c>
    </row>
    <row r="1519" spans="1:7" x14ac:dyDescent="0.25">
      <c r="A1519">
        <v>182</v>
      </c>
      <c r="B1519">
        <v>2003</v>
      </c>
      <c r="C1519">
        <v>21</v>
      </c>
      <c r="D1519">
        <v>426</v>
      </c>
      <c r="E1519">
        <v>2003</v>
      </c>
      <c r="F1519">
        <v>21</v>
      </c>
      <c r="G1519">
        <v>1866.9153572927701</v>
      </c>
    </row>
    <row r="1520" spans="1:7" x14ac:dyDescent="0.25">
      <c r="A1520">
        <v>182</v>
      </c>
      <c r="B1520">
        <v>2004</v>
      </c>
      <c r="C1520" t="s">
        <v>40</v>
      </c>
      <c r="D1520" t="s">
        <v>40</v>
      </c>
      <c r="E1520">
        <v>2004</v>
      </c>
      <c r="F1520">
        <v>430.06335463109002</v>
      </c>
      <c r="G1520">
        <v>3959.57608333804</v>
      </c>
    </row>
    <row r="1521" spans="1:7" x14ac:dyDescent="0.25">
      <c r="A1521">
        <v>182</v>
      </c>
      <c r="B1521">
        <v>2005</v>
      </c>
      <c r="C1521">
        <v>175</v>
      </c>
      <c r="D1521">
        <v>1089</v>
      </c>
      <c r="E1521">
        <v>2005</v>
      </c>
      <c r="F1521">
        <v>175</v>
      </c>
      <c r="G1521">
        <v>2032.9990493031801</v>
      </c>
    </row>
    <row r="1522" spans="1:7" x14ac:dyDescent="0.25">
      <c r="A1522">
        <v>182</v>
      </c>
      <c r="B1522">
        <v>2006</v>
      </c>
      <c r="C1522">
        <v>0</v>
      </c>
      <c r="D1522">
        <v>21</v>
      </c>
      <c r="E1522">
        <v>2006</v>
      </c>
      <c r="F1522">
        <v>0</v>
      </c>
      <c r="G1522">
        <v>1041.0791444044701</v>
      </c>
    </row>
    <row r="1523" spans="1:7" x14ac:dyDescent="0.25">
      <c r="A1523">
        <v>182</v>
      </c>
      <c r="B1523">
        <v>2007</v>
      </c>
      <c r="C1523" t="s">
        <v>40</v>
      </c>
      <c r="D1523" t="s">
        <v>40</v>
      </c>
      <c r="E1523">
        <v>2007</v>
      </c>
      <c r="F1523">
        <v>124.16580262383501</v>
      </c>
      <c r="G1523">
        <v>1143.18957240897</v>
      </c>
    </row>
    <row r="1524" spans="1:7" x14ac:dyDescent="0.25">
      <c r="A1524">
        <v>182</v>
      </c>
      <c r="B1524">
        <v>2008</v>
      </c>
      <c r="C1524">
        <v>372</v>
      </c>
      <c r="D1524">
        <v>477</v>
      </c>
      <c r="E1524">
        <v>2008</v>
      </c>
      <c r="F1524">
        <v>372</v>
      </c>
      <c r="G1524">
        <v>2370.0080757967999</v>
      </c>
    </row>
    <row r="1525" spans="1:7" x14ac:dyDescent="0.25">
      <c r="A1525">
        <v>182</v>
      </c>
      <c r="B1525">
        <v>2009</v>
      </c>
      <c r="C1525">
        <v>2570</v>
      </c>
      <c r="D1525">
        <v>24950</v>
      </c>
      <c r="E1525">
        <v>2009</v>
      </c>
      <c r="F1525">
        <v>2570</v>
      </c>
      <c r="G1525">
        <v>25080.069353811999</v>
      </c>
    </row>
    <row r="1526" spans="1:7" x14ac:dyDescent="0.25">
      <c r="A1526">
        <v>182</v>
      </c>
      <c r="B1526">
        <v>2010</v>
      </c>
      <c r="C1526">
        <v>447</v>
      </c>
      <c r="D1526">
        <v>2880</v>
      </c>
      <c r="E1526">
        <v>2010</v>
      </c>
      <c r="F1526">
        <v>447</v>
      </c>
      <c r="G1526">
        <v>3055.22066705107</v>
      </c>
    </row>
    <row r="1527" spans="1:7" x14ac:dyDescent="0.25">
      <c r="A1527">
        <v>182</v>
      </c>
      <c r="B1527">
        <v>2011</v>
      </c>
      <c r="C1527">
        <v>396</v>
      </c>
      <c r="D1527">
        <v>4716</v>
      </c>
      <c r="E1527">
        <v>2011</v>
      </c>
      <c r="F1527">
        <v>396</v>
      </c>
      <c r="G1527">
        <v>4728.9985538865203</v>
      </c>
    </row>
    <row r="1528" spans="1:7" x14ac:dyDescent="0.25">
      <c r="A1528">
        <v>182</v>
      </c>
      <c r="B1528">
        <v>2012</v>
      </c>
      <c r="C1528">
        <v>280</v>
      </c>
      <c r="D1528">
        <v>3741</v>
      </c>
      <c r="E1528">
        <v>2012</v>
      </c>
      <c r="F1528">
        <v>280</v>
      </c>
      <c r="G1528">
        <v>4205.6938602172704</v>
      </c>
    </row>
    <row r="1529" spans="1:7" x14ac:dyDescent="0.25">
      <c r="A1529">
        <v>182</v>
      </c>
      <c r="B1529">
        <v>2013</v>
      </c>
      <c r="C1529">
        <v>1150</v>
      </c>
      <c r="D1529">
        <v>6126</v>
      </c>
      <c r="E1529">
        <v>2013</v>
      </c>
      <c r="F1529">
        <v>1150</v>
      </c>
      <c r="G1529">
        <v>6592.5095145625201</v>
      </c>
    </row>
    <row r="1530" spans="1:7" x14ac:dyDescent="0.25">
      <c r="A1530">
        <v>182</v>
      </c>
      <c r="B1530">
        <v>2014</v>
      </c>
      <c r="C1530">
        <v>2235</v>
      </c>
      <c r="D1530">
        <v>9249</v>
      </c>
      <c r="E1530">
        <v>2014</v>
      </c>
      <c r="F1530">
        <v>2235</v>
      </c>
      <c r="G1530">
        <v>9383.5007023952494</v>
      </c>
    </row>
    <row r="1531" spans="1:7" x14ac:dyDescent="0.25">
      <c r="A1531">
        <v>182</v>
      </c>
      <c r="B1531">
        <v>2015</v>
      </c>
      <c r="C1531">
        <v>228</v>
      </c>
      <c r="D1531">
        <v>1329</v>
      </c>
      <c r="E1531">
        <v>2015</v>
      </c>
      <c r="F1531">
        <v>228</v>
      </c>
      <c r="G1531">
        <v>4775.5838596604799</v>
      </c>
    </row>
    <row r="1532" spans="1:7" x14ac:dyDescent="0.25">
      <c r="A1532">
        <v>182</v>
      </c>
      <c r="B1532">
        <v>2016</v>
      </c>
      <c r="C1532">
        <v>685</v>
      </c>
      <c r="D1532">
        <v>3211</v>
      </c>
      <c r="E1532">
        <v>2016</v>
      </c>
      <c r="F1532">
        <v>685</v>
      </c>
      <c r="G1532">
        <v>4848.7056422662699</v>
      </c>
    </row>
    <row r="1533" spans="1:7" x14ac:dyDescent="0.25">
      <c r="A1533">
        <v>182</v>
      </c>
      <c r="B1533">
        <v>2017</v>
      </c>
      <c r="C1533">
        <v>455</v>
      </c>
      <c r="D1533">
        <v>3625</v>
      </c>
      <c r="E1533">
        <v>2017</v>
      </c>
      <c r="F1533">
        <v>455</v>
      </c>
      <c r="G1533">
        <v>3700.72184752575</v>
      </c>
    </row>
    <row r="1534" spans="1:7" x14ac:dyDescent="0.25">
      <c r="A1534">
        <v>182</v>
      </c>
      <c r="B1534">
        <v>2018</v>
      </c>
      <c r="C1534">
        <v>573</v>
      </c>
      <c r="D1534">
        <v>1132</v>
      </c>
      <c r="E1534">
        <v>2018</v>
      </c>
      <c r="F1534">
        <v>573</v>
      </c>
      <c r="G1534">
        <v>1163.24230342332</v>
      </c>
    </row>
    <row r="1535" spans="1:7" x14ac:dyDescent="0.25">
      <c r="A1535">
        <v>182</v>
      </c>
      <c r="B1535">
        <v>2019</v>
      </c>
      <c r="C1535">
        <v>31</v>
      </c>
      <c r="D1535">
        <v>1121</v>
      </c>
      <c r="E1535">
        <v>2019</v>
      </c>
      <c r="F1535">
        <v>31</v>
      </c>
      <c r="G1535">
        <v>1160.6218332804799</v>
      </c>
    </row>
    <row r="1536" spans="1:7" x14ac:dyDescent="0.25">
      <c r="A1536">
        <v>182</v>
      </c>
      <c r="B1536">
        <v>2020</v>
      </c>
      <c r="C1536">
        <v>299</v>
      </c>
      <c r="D1536">
        <v>1040</v>
      </c>
      <c r="E1536">
        <v>2020</v>
      </c>
      <c r="F1536">
        <v>299</v>
      </c>
      <c r="G1536">
        <v>1246.20982960366</v>
      </c>
    </row>
    <row r="1537" spans="1:7" x14ac:dyDescent="0.25">
      <c r="A1537">
        <v>182</v>
      </c>
      <c r="B1537">
        <v>2021</v>
      </c>
      <c r="C1537">
        <v>198</v>
      </c>
      <c r="D1537">
        <v>543</v>
      </c>
      <c r="E1537">
        <v>2021</v>
      </c>
      <c r="F1537">
        <v>198</v>
      </c>
      <c r="G1537">
        <v>806.02129430606101</v>
      </c>
    </row>
    <row r="1538" spans="1:7" x14ac:dyDescent="0.25">
      <c r="A1538">
        <v>183</v>
      </c>
      <c r="B1538">
        <v>1971</v>
      </c>
      <c r="C1538">
        <v>27</v>
      </c>
      <c r="D1538">
        <v>2186</v>
      </c>
      <c r="E1538">
        <v>1971</v>
      </c>
      <c r="F1538">
        <v>27</v>
      </c>
      <c r="G1538">
        <v>2186</v>
      </c>
    </row>
    <row r="1539" spans="1:7" x14ac:dyDescent="0.25">
      <c r="A1539">
        <v>183</v>
      </c>
      <c r="B1539">
        <v>1972</v>
      </c>
      <c r="C1539">
        <v>252</v>
      </c>
      <c r="D1539">
        <v>1507</v>
      </c>
      <c r="E1539">
        <v>1972</v>
      </c>
      <c r="F1539">
        <v>252</v>
      </c>
      <c r="G1539">
        <v>1507.69539955552</v>
      </c>
    </row>
    <row r="1540" spans="1:7" x14ac:dyDescent="0.25">
      <c r="A1540">
        <v>183</v>
      </c>
      <c r="B1540">
        <v>1973</v>
      </c>
      <c r="C1540">
        <v>29</v>
      </c>
      <c r="D1540">
        <v>2594</v>
      </c>
      <c r="E1540">
        <v>1973</v>
      </c>
      <c r="F1540">
        <v>29</v>
      </c>
      <c r="G1540">
        <v>2610.7101232701302</v>
      </c>
    </row>
    <row r="1541" spans="1:7" x14ac:dyDescent="0.25">
      <c r="A1541">
        <v>183</v>
      </c>
      <c r="B1541">
        <v>1974</v>
      </c>
      <c r="C1541">
        <v>146</v>
      </c>
      <c r="D1541">
        <v>13567</v>
      </c>
      <c r="E1541">
        <v>1974</v>
      </c>
      <c r="F1541">
        <v>146</v>
      </c>
      <c r="G1541">
        <v>13567</v>
      </c>
    </row>
    <row r="1542" spans="1:7" x14ac:dyDescent="0.25">
      <c r="A1542">
        <v>183</v>
      </c>
      <c r="B1542">
        <v>1975</v>
      </c>
      <c r="C1542">
        <v>6</v>
      </c>
      <c r="D1542">
        <v>498</v>
      </c>
      <c r="E1542">
        <v>1975</v>
      </c>
      <c r="F1542">
        <v>6</v>
      </c>
      <c r="G1542">
        <v>498.83929231587899</v>
      </c>
    </row>
    <row r="1543" spans="1:7" x14ac:dyDescent="0.25">
      <c r="A1543">
        <v>183</v>
      </c>
      <c r="B1543">
        <v>1976</v>
      </c>
      <c r="C1543">
        <v>0</v>
      </c>
      <c r="D1543">
        <v>1371</v>
      </c>
      <c r="E1543">
        <v>1976</v>
      </c>
      <c r="F1543">
        <v>0</v>
      </c>
      <c r="G1543">
        <v>1371.90721795486</v>
      </c>
    </row>
    <row r="1544" spans="1:7" x14ac:dyDescent="0.25">
      <c r="A1544">
        <v>183</v>
      </c>
      <c r="B1544">
        <v>1977</v>
      </c>
      <c r="C1544">
        <v>36</v>
      </c>
      <c r="D1544">
        <v>1091</v>
      </c>
      <c r="E1544">
        <v>1977</v>
      </c>
      <c r="F1544">
        <v>36</v>
      </c>
      <c r="G1544">
        <v>1091.6285985234899</v>
      </c>
    </row>
    <row r="1545" spans="1:7" x14ac:dyDescent="0.25">
      <c r="A1545">
        <v>183</v>
      </c>
      <c r="B1545">
        <v>1978</v>
      </c>
      <c r="C1545">
        <v>85</v>
      </c>
      <c r="D1545">
        <v>1885</v>
      </c>
      <c r="E1545">
        <v>1978</v>
      </c>
      <c r="F1545">
        <v>85</v>
      </c>
      <c r="G1545">
        <v>1886.36550992204</v>
      </c>
    </row>
    <row r="1546" spans="1:7" x14ac:dyDescent="0.25">
      <c r="A1546">
        <v>183</v>
      </c>
      <c r="B1546">
        <v>1979</v>
      </c>
      <c r="C1546">
        <v>1533</v>
      </c>
      <c r="D1546">
        <v>2354</v>
      </c>
      <c r="E1546">
        <v>1979</v>
      </c>
      <c r="F1546">
        <v>1533</v>
      </c>
      <c r="G1546">
        <v>2371.6277233269798</v>
      </c>
    </row>
    <row r="1547" spans="1:7" x14ac:dyDescent="0.25">
      <c r="A1547">
        <v>183</v>
      </c>
      <c r="B1547">
        <v>1980</v>
      </c>
      <c r="C1547">
        <v>0</v>
      </c>
      <c r="D1547">
        <v>1059</v>
      </c>
      <c r="E1547">
        <v>1980</v>
      </c>
      <c r="F1547">
        <v>0</v>
      </c>
      <c r="G1547">
        <v>1178.3148274036701</v>
      </c>
    </row>
    <row r="1548" spans="1:7" x14ac:dyDescent="0.25">
      <c r="A1548">
        <v>183</v>
      </c>
      <c r="B1548">
        <v>1981</v>
      </c>
      <c r="C1548">
        <v>0</v>
      </c>
      <c r="D1548">
        <v>8</v>
      </c>
      <c r="E1548">
        <v>1981</v>
      </c>
      <c r="F1548">
        <v>0</v>
      </c>
      <c r="G1548">
        <v>35.189889612006603</v>
      </c>
    </row>
    <row r="1549" spans="1:7" x14ac:dyDescent="0.25">
      <c r="A1549">
        <v>183</v>
      </c>
      <c r="B1549">
        <v>1982</v>
      </c>
      <c r="C1549">
        <v>8</v>
      </c>
      <c r="D1549">
        <v>225</v>
      </c>
      <c r="E1549">
        <v>1982</v>
      </c>
      <c r="F1549">
        <v>8</v>
      </c>
      <c r="G1549">
        <v>1487.10842185151</v>
      </c>
    </row>
    <row r="1550" spans="1:7" x14ac:dyDescent="0.25">
      <c r="A1550">
        <v>183</v>
      </c>
      <c r="B1550">
        <v>1983</v>
      </c>
      <c r="C1550">
        <v>404</v>
      </c>
      <c r="D1550">
        <v>1616</v>
      </c>
      <c r="E1550">
        <v>1983</v>
      </c>
      <c r="F1550">
        <v>404</v>
      </c>
      <c r="G1550">
        <v>2957.2803690917499</v>
      </c>
    </row>
    <row r="1551" spans="1:7" x14ac:dyDescent="0.25">
      <c r="A1551">
        <v>183</v>
      </c>
      <c r="B1551">
        <v>1984</v>
      </c>
      <c r="C1551">
        <v>366</v>
      </c>
      <c r="D1551">
        <v>2109</v>
      </c>
      <c r="E1551">
        <v>1984</v>
      </c>
      <c r="F1551">
        <v>366</v>
      </c>
      <c r="G1551">
        <v>2143.07379614101</v>
      </c>
    </row>
    <row r="1552" spans="1:7" x14ac:dyDescent="0.25">
      <c r="A1552">
        <v>183</v>
      </c>
      <c r="B1552">
        <v>1985</v>
      </c>
      <c r="C1552">
        <v>0</v>
      </c>
      <c r="D1552">
        <v>15</v>
      </c>
      <c r="E1552">
        <v>1985</v>
      </c>
      <c r="F1552">
        <v>0</v>
      </c>
      <c r="G1552">
        <v>728.64715313519503</v>
      </c>
    </row>
    <row r="1553" spans="1:7" x14ac:dyDescent="0.25">
      <c r="A1553">
        <v>183</v>
      </c>
      <c r="B1553">
        <v>1986</v>
      </c>
      <c r="C1553">
        <v>0</v>
      </c>
      <c r="D1553">
        <v>6</v>
      </c>
      <c r="E1553">
        <v>1986</v>
      </c>
      <c r="F1553">
        <v>0</v>
      </c>
      <c r="G1553">
        <v>34.067265212701102</v>
      </c>
    </row>
    <row r="1554" spans="1:7" x14ac:dyDescent="0.25">
      <c r="A1554">
        <v>183</v>
      </c>
      <c r="B1554">
        <v>1987</v>
      </c>
      <c r="C1554">
        <v>18</v>
      </c>
      <c r="D1554">
        <v>1283</v>
      </c>
      <c r="E1554">
        <v>1987</v>
      </c>
      <c r="F1554">
        <v>18</v>
      </c>
      <c r="G1554">
        <v>1471.7338477441101</v>
      </c>
    </row>
    <row r="1555" spans="1:7" x14ac:dyDescent="0.25">
      <c r="A1555">
        <v>183</v>
      </c>
      <c r="B1555">
        <v>1988</v>
      </c>
      <c r="C1555">
        <v>154</v>
      </c>
      <c r="D1555">
        <v>1807</v>
      </c>
      <c r="E1555">
        <v>1988</v>
      </c>
      <c r="F1555">
        <v>154</v>
      </c>
      <c r="G1555">
        <v>1913.86107207847</v>
      </c>
    </row>
    <row r="1556" spans="1:7" x14ac:dyDescent="0.25">
      <c r="A1556">
        <v>183</v>
      </c>
      <c r="B1556">
        <v>1989</v>
      </c>
      <c r="C1556">
        <v>863</v>
      </c>
      <c r="D1556">
        <v>18106</v>
      </c>
      <c r="E1556">
        <v>1989</v>
      </c>
      <c r="F1556">
        <v>863</v>
      </c>
      <c r="G1556">
        <v>18108.8709658605</v>
      </c>
    </row>
    <row r="1557" spans="1:7" x14ac:dyDescent="0.25">
      <c r="A1557">
        <v>183</v>
      </c>
      <c r="B1557">
        <v>1990</v>
      </c>
      <c r="C1557">
        <v>0</v>
      </c>
      <c r="D1557">
        <v>4456</v>
      </c>
      <c r="E1557">
        <v>1990</v>
      </c>
      <c r="F1557">
        <v>0</v>
      </c>
      <c r="G1557">
        <v>4457.2139115297696</v>
      </c>
    </row>
    <row r="1558" spans="1:7" x14ac:dyDescent="0.25">
      <c r="A1558">
        <v>183</v>
      </c>
      <c r="B1558">
        <v>1991</v>
      </c>
      <c r="C1558">
        <v>211</v>
      </c>
      <c r="D1558">
        <v>1764</v>
      </c>
      <c r="E1558">
        <v>1991</v>
      </c>
      <c r="F1558">
        <v>211</v>
      </c>
      <c r="G1558">
        <v>1775.2828426629301</v>
      </c>
    </row>
    <row r="1559" spans="1:7" x14ac:dyDescent="0.25">
      <c r="A1559">
        <v>183</v>
      </c>
      <c r="B1559">
        <v>1992</v>
      </c>
      <c r="C1559">
        <v>317</v>
      </c>
      <c r="D1559">
        <v>2031</v>
      </c>
      <c r="E1559">
        <v>1992</v>
      </c>
      <c r="F1559">
        <v>317</v>
      </c>
      <c r="G1559">
        <v>2052.6887633339002</v>
      </c>
    </row>
    <row r="1560" spans="1:7" x14ac:dyDescent="0.25">
      <c r="A1560">
        <v>183</v>
      </c>
      <c r="B1560">
        <v>1993</v>
      </c>
      <c r="C1560">
        <v>451</v>
      </c>
      <c r="D1560">
        <v>5154</v>
      </c>
      <c r="E1560">
        <v>1993</v>
      </c>
      <c r="F1560">
        <v>451</v>
      </c>
      <c r="G1560">
        <v>5248.3675819208902</v>
      </c>
    </row>
    <row r="1561" spans="1:7" x14ac:dyDescent="0.25">
      <c r="A1561">
        <v>183</v>
      </c>
      <c r="B1561">
        <v>1994</v>
      </c>
      <c r="C1561">
        <v>294</v>
      </c>
      <c r="D1561">
        <v>9136</v>
      </c>
      <c r="E1561">
        <v>1994</v>
      </c>
      <c r="F1561">
        <v>294</v>
      </c>
      <c r="G1561">
        <v>9136</v>
      </c>
    </row>
    <row r="1562" spans="1:7" x14ac:dyDescent="0.25">
      <c r="A1562">
        <v>183</v>
      </c>
      <c r="B1562">
        <v>1995</v>
      </c>
      <c r="C1562">
        <v>208</v>
      </c>
      <c r="D1562">
        <v>2546</v>
      </c>
      <c r="E1562">
        <v>1995</v>
      </c>
      <c r="F1562">
        <v>208</v>
      </c>
      <c r="G1562">
        <v>2547.2842349546399</v>
      </c>
    </row>
    <row r="1563" spans="1:7" x14ac:dyDescent="0.25">
      <c r="A1563">
        <v>183</v>
      </c>
      <c r="B1563">
        <v>1999</v>
      </c>
      <c r="C1563">
        <v>488</v>
      </c>
      <c r="D1563">
        <v>1479</v>
      </c>
      <c r="E1563">
        <v>1999</v>
      </c>
      <c r="F1563">
        <v>488</v>
      </c>
      <c r="G1563">
        <v>6483.6012772002796</v>
      </c>
    </row>
    <row r="1564" spans="1:7" x14ac:dyDescent="0.25">
      <c r="A1564">
        <v>183</v>
      </c>
      <c r="B1564">
        <v>2000</v>
      </c>
      <c r="C1564">
        <v>216</v>
      </c>
      <c r="D1564">
        <v>9986</v>
      </c>
      <c r="E1564">
        <v>2000</v>
      </c>
      <c r="F1564">
        <v>216</v>
      </c>
      <c r="G1564">
        <v>10075.608238463599</v>
      </c>
    </row>
    <row r="1565" spans="1:7" x14ac:dyDescent="0.25">
      <c r="A1565">
        <v>183</v>
      </c>
      <c r="B1565">
        <v>2001</v>
      </c>
      <c r="C1565">
        <v>657</v>
      </c>
      <c r="D1565">
        <v>4907</v>
      </c>
      <c r="E1565">
        <v>2001</v>
      </c>
      <c r="F1565">
        <v>657</v>
      </c>
      <c r="G1565">
        <v>5117.33847975156</v>
      </c>
    </row>
    <row r="1566" spans="1:7" x14ac:dyDescent="0.25">
      <c r="A1566">
        <v>183</v>
      </c>
      <c r="B1566">
        <v>2002</v>
      </c>
      <c r="C1566">
        <v>683</v>
      </c>
      <c r="D1566">
        <v>1940</v>
      </c>
      <c r="E1566">
        <v>2002</v>
      </c>
      <c r="F1566">
        <v>683</v>
      </c>
      <c r="G1566">
        <v>2612.1923592386902</v>
      </c>
    </row>
    <row r="1567" spans="1:7" x14ac:dyDescent="0.25">
      <c r="A1567">
        <v>183</v>
      </c>
      <c r="B1567">
        <v>2003</v>
      </c>
      <c r="C1567">
        <v>0</v>
      </c>
      <c r="D1567">
        <v>426</v>
      </c>
      <c r="E1567">
        <v>2003</v>
      </c>
      <c r="F1567">
        <v>0</v>
      </c>
      <c r="G1567">
        <v>1866.9153572927701</v>
      </c>
    </row>
    <row r="1568" spans="1:7" x14ac:dyDescent="0.25">
      <c r="A1568">
        <v>183</v>
      </c>
      <c r="B1568">
        <v>2004</v>
      </c>
      <c r="C1568" t="s">
        <v>40</v>
      </c>
      <c r="D1568" t="s">
        <v>40</v>
      </c>
      <c r="E1568">
        <v>2004</v>
      </c>
      <c r="F1568">
        <v>389.92291688344801</v>
      </c>
      <c r="G1568">
        <v>4349.49900022149</v>
      </c>
    </row>
    <row r="1569" spans="1:7" x14ac:dyDescent="0.25">
      <c r="A1569">
        <v>183</v>
      </c>
      <c r="B1569">
        <v>2005</v>
      </c>
      <c r="C1569">
        <v>82</v>
      </c>
      <c r="D1569">
        <v>1171</v>
      </c>
      <c r="E1569">
        <v>2005</v>
      </c>
      <c r="F1569">
        <v>82</v>
      </c>
      <c r="G1569">
        <v>2114.9990493031801</v>
      </c>
    </row>
    <row r="1570" spans="1:7" x14ac:dyDescent="0.25">
      <c r="A1570">
        <v>183</v>
      </c>
      <c r="B1570">
        <v>2006</v>
      </c>
      <c r="C1570">
        <v>0</v>
      </c>
      <c r="D1570">
        <v>21</v>
      </c>
      <c r="E1570">
        <v>2006</v>
      </c>
      <c r="F1570">
        <v>0</v>
      </c>
      <c r="G1570">
        <v>1041.0791444044701</v>
      </c>
    </row>
    <row r="1571" spans="1:7" x14ac:dyDescent="0.25">
      <c r="A1571">
        <v>183</v>
      </c>
      <c r="B1571">
        <v>2007</v>
      </c>
      <c r="C1571" t="s">
        <v>40</v>
      </c>
      <c r="D1571" t="s">
        <v>40</v>
      </c>
      <c r="E1571">
        <v>2007</v>
      </c>
      <c r="F1571">
        <v>112.57665042771499</v>
      </c>
      <c r="G1571">
        <v>1255.7662228366901</v>
      </c>
    </row>
    <row r="1572" spans="1:7" x14ac:dyDescent="0.25">
      <c r="A1572">
        <v>183</v>
      </c>
      <c r="B1572">
        <v>2008</v>
      </c>
      <c r="C1572">
        <v>1175</v>
      </c>
      <c r="D1572">
        <v>1652</v>
      </c>
      <c r="E1572">
        <v>2008</v>
      </c>
      <c r="F1572">
        <v>1175</v>
      </c>
      <c r="G1572">
        <v>3545.0080757967999</v>
      </c>
    </row>
    <row r="1573" spans="1:7" x14ac:dyDescent="0.25">
      <c r="A1573">
        <v>183</v>
      </c>
      <c r="B1573">
        <v>2009</v>
      </c>
      <c r="C1573">
        <v>3046</v>
      </c>
      <c r="D1573">
        <v>27996</v>
      </c>
      <c r="E1573">
        <v>2009</v>
      </c>
      <c r="F1573">
        <v>3046</v>
      </c>
      <c r="G1573">
        <v>28126.069353811999</v>
      </c>
    </row>
    <row r="1574" spans="1:7" x14ac:dyDescent="0.25">
      <c r="A1574">
        <v>183</v>
      </c>
      <c r="B1574">
        <v>2010</v>
      </c>
      <c r="C1574">
        <v>459</v>
      </c>
      <c r="D1574">
        <v>3339</v>
      </c>
      <c r="E1574">
        <v>2010</v>
      </c>
      <c r="F1574">
        <v>459</v>
      </c>
      <c r="G1574">
        <v>3514.22066705107</v>
      </c>
    </row>
    <row r="1575" spans="1:7" x14ac:dyDescent="0.25">
      <c r="A1575">
        <v>183</v>
      </c>
      <c r="B1575">
        <v>2011</v>
      </c>
      <c r="C1575">
        <v>504</v>
      </c>
      <c r="D1575">
        <v>5220</v>
      </c>
      <c r="E1575">
        <v>2011</v>
      </c>
      <c r="F1575">
        <v>504</v>
      </c>
      <c r="G1575">
        <v>5232.9985538865203</v>
      </c>
    </row>
    <row r="1576" spans="1:7" x14ac:dyDescent="0.25">
      <c r="A1576">
        <v>183</v>
      </c>
      <c r="B1576">
        <v>2012</v>
      </c>
      <c r="C1576">
        <v>428</v>
      </c>
      <c r="D1576">
        <v>4169</v>
      </c>
      <c r="E1576">
        <v>2012</v>
      </c>
      <c r="F1576">
        <v>428</v>
      </c>
      <c r="G1576">
        <v>4633.6938602172704</v>
      </c>
    </row>
    <row r="1577" spans="1:7" x14ac:dyDescent="0.25">
      <c r="A1577">
        <v>183</v>
      </c>
      <c r="B1577">
        <v>2013</v>
      </c>
      <c r="C1577">
        <v>1260</v>
      </c>
      <c r="D1577">
        <v>7386</v>
      </c>
      <c r="E1577">
        <v>2013</v>
      </c>
      <c r="F1577">
        <v>1260</v>
      </c>
      <c r="G1577">
        <v>7852.5095145625201</v>
      </c>
    </row>
    <row r="1578" spans="1:7" x14ac:dyDescent="0.25">
      <c r="A1578">
        <v>183</v>
      </c>
      <c r="B1578">
        <v>2014</v>
      </c>
      <c r="C1578">
        <v>582</v>
      </c>
      <c r="D1578">
        <v>9831</v>
      </c>
      <c r="E1578">
        <v>2014</v>
      </c>
      <c r="F1578">
        <v>582</v>
      </c>
      <c r="G1578">
        <v>9965.5007023952494</v>
      </c>
    </row>
    <row r="1579" spans="1:7" x14ac:dyDescent="0.25">
      <c r="A1579">
        <v>183</v>
      </c>
      <c r="B1579">
        <v>2015</v>
      </c>
      <c r="C1579">
        <v>467</v>
      </c>
      <c r="D1579">
        <v>1796</v>
      </c>
      <c r="E1579">
        <v>2015</v>
      </c>
      <c r="F1579">
        <v>467</v>
      </c>
      <c r="G1579">
        <v>5242.5838596604799</v>
      </c>
    </row>
    <row r="1580" spans="1:7" x14ac:dyDescent="0.25">
      <c r="A1580">
        <v>183</v>
      </c>
      <c r="B1580">
        <v>2016</v>
      </c>
      <c r="C1580">
        <v>630</v>
      </c>
      <c r="D1580">
        <v>3841</v>
      </c>
      <c r="E1580">
        <v>2016</v>
      </c>
      <c r="F1580">
        <v>630</v>
      </c>
      <c r="G1580">
        <v>5478.7056422662699</v>
      </c>
    </row>
    <row r="1581" spans="1:7" x14ac:dyDescent="0.25">
      <c r="A1581">
        <v>183</v>
      </c>
      <c r="B1581">
        <v>2017</v>
      </c>
      <c r="C1581">
        <v>155</v>
      </c>
      <c r="D1581">
        <v>3780</v>
      </c>
      <c r="E1581">
        <v>2017</v>
      </c>
      <c r="F1581">
        <v>155</v>
      </c>
      <c r="G1581">
        <v>3855.72184752575</v>
      </c>
    </row>
    <row r="1582" spans="1:7" x14ac:dyDescent="0.25">
      <c r="A1582">
        <v>183</v>
      </c>
      <c r="B1582">
        <v>2018</v>
      </c>
      <c r="C1582">
        <v>763</v>
      </c>
      <c r="D1582">
        <v>1895</v>
      </c>
      <c r="E1582">
        <v>2018</v>
      </c>
      <c r="F1582">
        <v>763</v>
      </c>
      <c r="G1582">
        <v>1926.24230342332</v>
      </c>
    </row>
    <row r="1583" spans="1:7" x14ac:dyDescent="0.25">
      <c r="A1583">
        <v>183</v>
      </c>
      <c r="B1583">
        <v>2019</v>
      </c>
      <c r="C1583">
        <v>94</v>
      </c>
      <c r="D1583">
        <v>1215</v>
      </c>
      <c r="E1583">
        <v>2019</v>
      </c>
      <c r="F1583">
        <v>94</v>
      </c>
      <c r="G1583">
        <v>1254.6218332804799</v>
      </c>
    </row>
    <row r="1584" spans="1:7" x14ac:dyDescent="0.25">
      <c r="A1584">
        <v>183</v>
      </c>
      <c r="B1584">
        <v>2020</v>
      </c>
      <c r="C1584">
        <v>169</v>
      </c>
      <c r="D1584">
        <v>1209</v>
      </c>
      <c r="E1584">
        <v>2020</v>
      </c>
      <c r="F1584">
        <v>169</v>
      </c>
      <c r="G1584">
        <v>1415.20982960366</v>
      </c>
    </row>
    <row r="1585" spans="1:7" x14ac:dyDescent="0.25">
      <c r="A1585">
        <v>183</v>
      </c>
      <c r="B1585">
        <v>2021</v>
      </c>
      <c r="C1585">
        <v>190</v>
      </c>
      <c r="D1585">
        <v>733</v>
      </c>
      <c r="E1585">
        <v>2021</v>
      </c>
      <c r="F1585">
        <v>190</v>
      </c>
      <c r="G1585">
        <v>996.02129430606101</v>
      </c>
    </row>
    <row r="1586" spans="1:7" x14ac:dyDescent="0.25">
      <c r="A1586">
        <v>184</v>
      </c>
      <c r="B1586">
        <v>1971</v>
      </c>
      <c r="C1586">
        <v>305</v>
      </c>
      <c r="D1586">
        <v>2491</v>
      </c>
      <c r="E1586">
        <v>1971</v>
      </c>
      <c r="F1586">
        <v>305</v>
      </c>
      <c r="G1586">
        <v>2491</v>
      </c>
    </row>
    <row r="1587" spans="1:7" x14ac:dyDescent="0.25">
      <c r="A1587">
        <v>184</v>
      </c>
      <c r="B1587">
        <v>1972</v>
      </c>
      <c r="C1587">
        <v>1543</v>
      </c>
      <c r="D1587">
        <v>3050</v>
      </c>
      <c r="E1587">
        <v>1972</v>
      </c>
      <c r="F1587">
        <v>1543</v>
      </c>
      <c r="G1587">
        <v>3050.69539955552</v>
      </c>
    </row>
    <row r="1588" spans="1:7" x14ac:dyDescent="0.25">
      <c r="A1588">
        <v>184</v>
      </c>
      <c r="B1588">
        <v>1973</v>
      </c>
      <c r="C1588">
        <v>43</v>
      </c>
      <c r="D1588">
        <v>2637</v>
      </c>
      <c r="E1588">
        <v>1973</v>
      </c>
      <c r="F1588">
        <v>43</v>
      </c>
      <c r="G1588">
        <v>2653.7101232701302</v>
      </c>
    </row>
    <row r="1589" spans="1:7" x14ac:dyDescent="0.25">
      <c r="A1589">
        <v>184</v>
      </c>
      <c r="B1589">
        <v>1974</v>
      </c>
      <c r="C1589">
        <v>422</v>
      </c>
      <c r="D1589">
        <v>13989</v>
      </c>
      <c r="E1589">
        <v>1974</v>
      </c>
      <c r="F1589">
        <v>422</v>
      </c>
      <c r="G1589">
        <v>13989</v>
      </c>
    </row>
    <row r="1590" spans="1:7" x14ac:dyDescent="0.25">
      <c r="A1590">
        <v>184</v>
      </c>
      <c r="B1590">
        <v>1975</v>
      </c>
      <c r="C1590">
        <v>0</v>
      </c>
      <c r="D1590">
        <v>498</v>
      </c>
      <c r="E1590">
        <v>1975</v>
      </c>
      <c r="F1590">
        <v>0</v>
      </c>
      <c r="G1590">
        <v>498.83929231587899</v>
      </c>
    </row>
    <row r="1591" spans="1:7" x14ac:dyDescent="0.25">
      <c r="A1591">
        <v>184</v>
      </c>
      <c r="B1591">
        <v>1976</v>
      </c>
      <c r="C1591">
        <v>5</v>
      </c>
      <c r="D1591">
        <v>1376</v>
      </c>
      <c r="E1591">
        <v>1976</v>
      </c>
      <c r="F1591">
        <v>5</v>
      </c>
      <c r="G1591">
        <v>1376.90721795486</v>
      </c>
    </row>
    <row r="1592" spans="1:7" x14ac:dyDescent="0.25">
      <c r="A1592">
        <v>184</v>
      </c>
      <c r="B1592">
        <v>1977</v>
      </c>
      <c r="C1592">
        <v>61</v>
      </c>
      <c r="D1592">
        <v>1152</v>
      </c>
      <c r="E1592">
        <v>1977</v>
      </c>
      <c r="F1592">
        <v>61</v>
      </c>
      <c r="G1592">
        <v>1152.6285985234899</v>
      </c>
    </row>
    <row r="1593" spans="1:7" x14ac:dyDescent="0.25">
      <c r="A1593">
        <v>184</v>
      </c>
      <c r="B1593">
        <v>1978</v>
      </c>
      <c r="C1593">
        <v>786</v>
      </c>
      <c r="D1593">
        <v>2671</v>
      </c>
      <c r="E1593">
        <v>1978</v>
      </c>
      <c r="F1593">
        <v>786</v>
      </c>
      <c r="G1593">
        <v>2672.36550992204</v>
      </c>
    </row>
    <row r="1594" spans="1:7" x14ac:dyDescent="0.25">
      <c r="A1594">
        <v>184</v>
      </c>
      <c r="B1594">
        <v>1979</v>
      </c>
      <c r="C1594">
        <v>2866</v>
      </c>
      <c r="D1594">
        <v>5220</v>
      </c>
      <c r="E1594">
        <v>1979</v>
      </c>
      <c r="F1594">
        <v>2866</v>
      </c>
      <c r="G1594">
        <v>5237.6277233269802</v>
      </c>
    </row>
    <row r="1595" spans="1:7" x14ac:dyDescent="0.25">
      <c r="A1595">
        <v>184</v>
      </c>
      <c r="B1595">
        <v>1980</v>
      </c>
      <c r="C1595">
        <v>256</v>
      </c>
      <c r="D1595">
        <v>1315</v>
      </c>
      <c r="E1595">
        <v>1980</v>
      </c>
      <c r="F1595">
        <v>256</v>
      </c>
      <c r="G1595">
        <v>1434.3148274036701</v>
      </c>
    </row>
    <row r="1596" spans="1:7" x14ac:dyDescent="0.25">
      <c r="A1596">
        <v>184</v>
      </c>
      <c r="B1596">
        <v>1981</v>
      </c>
      <c r="C1596">
        <v>0</v>
      </c>
      <c r="D1596">
        <v>8</v>
      </c>
      <c r="E1596">
        <v>1981</v>
      </c>
      <c r="F1596">
        <v>0</v>
      </c>
      <c r="G1596">
        <v>35.189889612006603</v>
      </c>
    </row>
    <row r="1597" spans="1:7" x14ac:dyDescent="0.25">
      <c r="A1597">
        <v>184</v>
      </c>
      <c r="B1597">
        <v>1982</v>
      </c>
      <c r="C1597">
        <v>338</v>
      </c>
      <c r="D1597">
        <v>563</v>
      </c>
      <c r="E1597">
        <v>1982</v>
      </c>
      <c r="F1597">
        <v>338</v>
      </c>
      <c r="G1597">
        <v>1825.10842185151</v>
      </c>
    </row>
    <row r="1598" spans="1:7" x14ac:dyDescent="0.25">
      <c r="A1598">
        <v>184</v>
      </c>
      <c r="B1598">
        <v>1983</v>
      </c>
      <c r="C1598">
        <v>134</v>
      </c>
      <c r="D1598">
        <v>1750</v>
      </c>
      <c r="E1598">
        <v>1983</v>
      </c>
      <c r="F1598">
        <v>134</v>
      </c>
      <c r="G1598">
        <v>3091.2803690917499</v>
      </c>
    </row>
    <row r="1599" spans="1:7" x14ac:dyDescent="0.25">
      <c r="A1599">
        <v>184</v>
      </c>
      <c r="B1599">
        <v>1984</v>
      </c>
      <c r="C1599">
        <v>2176</v>
      </c>
      <c r="D1599">
        <v>4285</v>
      </c>
      <c r="E1599">
        <v>1984</v>
      </c>
      <c r="F1599">
        <v>2176</v>
      </c>
      <c r="G1599">
        <v>4319.0737961410096</v>
      </c>
    </row>
    <row r="1600" spans="1:7" x14ac:dyDescent="0.25">
      <c r="A1600">
        <v>184</v>
      </c>
      <c r="B1600">
        <v>1985</v>
      </c>
      <c r="C1600">
        <v>0</v>
      </c>
      <c r="D1600">
        <v>15</v>
      </c>
      <c r="E1600">
        <v>1985</v>
      </c>
      <c r="F1600">
        <v>0</v>
      </c>
      <c r="G1600">
        <v>728.64715313519503</v>
      </c>
    </row>
    <row r="1601" spans="1:7" x14ac:dyDescent="0.25">
      <c r="A1601">
        <v>184</v>
      </c>
      <c r="B1601">
        <v>1986</v>
      </c>
      <c r="C1601">
        <v>0</v>
      </c>
      <c r="D1601">
        <v>6</v>
      </c>
      <c r="E1601">
        <v>1986</v>
      </c>
      <c r="F1601">
        <v>0</v>
      </c>
      <c r="G1601">
        <v>34.067265212701102</v>
      </c>
    </row>
    <row r="1602" spans="1:7" x14ac:dyDescent="0.25">
      <c r="A1602">
        <v>184</v>
      </c>
      <c r="B1602">
        <v>1987</v>
      </c>
      <c r="C1602">
        <v>568</v>
      </c>
      <c r="D1602">
        <v>1851</v>
      </c>
      <c r="E1602">
        <v>1987</v>
      </c>
      <c r="F1602">
        <v>568</v>
      </c>
      <c r="G1602">
        <v>2039.7338477441101</v>
      </c>
    </row>
    <row r="1603" spans="1:7" x14ac:dyDescent="0.25">
      <c r="A1603">
        <v>184</v>
      </c>
      <c r="B1603">
        <v>1988</v>
      </c>
      <c r="C1603">
        <v>267</v>
      </c>
      <c r="D1603">
        <v>2074</v>
      </c>
      <c r="E1603">
        <v>1988</v>
      </c>
      <c r="F1603">
        <v>267</v>
      </c>
      <c r="G1603">
        <v>2180.86107207847</v>
      </c>
    </row>
    <row r="1604" spans="1:7" x14ac:dyDescent="0.25">
      <c r="A1604">
        <v>184</v>
      </c>
      <c r="B1604">
        <v>1989</v>
      </c>
      <c r="C1604">
        <v>2507</v>
      </c>
      <c r="D1604">
        <v>20613</v>
      </c>
      <c r="E1604">
        <v>1989</v>
      </c>
      <c r="F1604">
        <v>2507</v>
      </c>
      <c r="G1604">
        <v>20615.8709658605</v>
      </c>
    </row>
    <row r="1605" spans="1:7" x14ac:dyDescent="0.25">
      <c r="A1605">
        <v>184</v>
      </c>
      <c r="B1605">
        <v>1990</v>
      </c>
      <c r="C1605">
        <v>447</v>
      </c>
      <c r="D1605">
        <v>4903</v>
      </c>
      <c r="E1605">
        <v>1990</v>
      </c>
      <c r="F1605">
        <v>447</v>
      </c>
      <c r="G1605">
        <v>4904.2139115297696</v>
      </c>
    </row>
    <row r="1606" spans="1:7" x14ac:dyDescent="0.25">
      <c r="A1606">
        <v>184</v>
      </c>
      <c r="B1606">
        <v>1991</v>
      </c>
      <c r="C1606">
        <v>257</v>
      </c>
      <c r="D1606">
        <v>2021</v>
      </c>
      <c r="E1606">
        <v>1991</v>
      </c>
      <c r="F1606">
        <v>257</v>
      </c>
      <c r="G1606">
        <v>2032.2828426629301</v>
      </c>
    </row>
    <row r="1607" spans="1:7" x14ac:dyDescent="0.25">
      <c r="A1607">
        <v>184</v>
      </c>
      <c r="B1607">
        <v>1992</v>
      </c>
      <c r="C1607">
        <v>167</v>
      </c>
      <c r="D1607">
        <v>2198</v>
      </c>
      <c r="E1607">
        <v>1992</v>
      </c>
      <c r="F1607">
        <v>167</v>
      </c>
      <c r="G1607">
        <v>2219.6887633339002</v>
      </c>
    </row>
    <row r="1608" spans="1:7" x14ac:dyDescent="0.25">
      <c r="A1608">
        <v>184</v>
      </c>
      <c r="B1608">
        <v>1993</v>
      </c>
      <c r="C1608">
        <v>223</v>
      </c>
      <c r="D1608">
        <v>5377</v>
      </c>
      <c r="E1608">
        <v>1993</v>
      </c>
      <c r="F1608">
        <v>223</v>
      </c>
      <c r="G1608">
        <v>5471.3675819208902</v>
      </c>
    </row>
    <row r="1609" spans="1:7" x14ac:dyDescent="0.25">
      <c r="A1609">
        <v>184</v>
      </c>
      <c r="B1609">
        <v>1994</v>
      </c>
      <c r="C1609">
        <v>125</v>
      </c>
      <c r="D1609">
        <v>9261</v>
      </c>
      <c r="E1609">
        <v>1994</v>
      </c>
      <c r="F1609">
        <v>125</v>
      </c>
      <c r="G1609">
        <v>9261</v>
      </c>
    </row>
    <row r="1610" spans="1:7" x14ac:dyDescent="0.25">
      <c r="A1610">
        <v>184</v>
      </c>
      <c r="B1610">
        <v>1995</v>
      </c>
      <c r="C1610">
        <v>118</v>
      </c>
      <c r="D1610">
        <v>2664</v>
      </c>
      <c r="E1610">
        <v>1995</v>
      </c>
      <c r="F1610">
        <v>118</v>
      </c>
      <c r="G1610">
        <v>2665.2842349546399</v>
      </c>
    </row>
    <row r="1611" spans="1:7" x14ac:dyDescent="0.25">
      <c r="A1611">
        <v>184</v>
      </c>
      <c r="B1611">
        <v>1999</v>
      </c>
      <c r="C1611">
        <v>1194</v>
      </c>
      <c r="D1611">
        <v>2673</v>
      </c>
      <c r="E1611">
        <v>1999</v>
      </c>
      <c r="F1611">
        <v>1194</v>
      </c>
      <c r="G1611">
        <v>7677.6012772002796</v>
      </c>
    </row>
    <row r="1612" spans="1:7" x14ac:dyDescent="0.25">
      <c r="A1612">
        <v>184</v>
      </c>
      <c r="B1612">
        <v>2000</v>
      </c>
      <c r="C1612">
        <v>807</v>
      </c>
      <c r="D1612">
        <v>10793</v>
      </c>
      <c r="E1612">
        <v>2000</v>
      </c>
      <c r="F1612">
        <v>807</v>
      </c>
      <c r="G1612">
        <v>10882.608238463599</v>
      </c>
    </row>
    <row r="1613" spans="1:7" x14ac:dyDescent="0.25">
      <c r="A1613">
        <v>184</v>
      </c>
      <c r="B1613">
        <v>2001</v>
      </c>
      <c r="C1613">
        <v>1901</v>
      </c>
      <c r="D1613">
        <v>6808</v>
      </c>
      <c r="E1613">
        <v>2001</v>
      </c>
      <c r="F1613">
        <v>1901</v>
      </c>
      <c r="G1613">
        <v>7018.33847975156</v>
      </c>
    </row>
    <row r="1614" spans="1:7" x14ac:dyDescent="0.25">
      <c r="A1614">
        <v>184</v>
      </c>
      <c r="B1614">
        <v>2002</v>
      </c>
      <c r="C1614">
        <v>162</v>
      </c>
      <c r="D1614">
        <v>2102</v>
      </c>
      <c r="E1614">
        <v>2002</v>
      </c>
      <c r="F1614">
        <v>162</v>
      </c>
      <c r="G1614">
        <v>2774.1923592386902</v>
      </c>
    </row>
    <row r="1615" spans="1:7" x14ac:dyDescent="0.25">
      <c r="A1615">
        <v>184</v>
      </c>
      <c r="B1615">
        <v>2003</v>
      </c>
      <c r="C1615">
        <v>41</v>
      </c>
      <c r="D1615">
        <v>467</v>
      </c>
      <c r="E1615">
        <v>2003</v>
      </c>
      <c r="F1615">
        <v>41</v>
      </c>
      <c r="G1615">
        <v>1907.9153572927701</v>
      </c>
    </row>
    <row r="1616" spans="1:7" x14ac:dyDescent="0.25">
      <c r="A1616">
        <v>184</v>
      </c>
      <c r="B1616">
        <v>2004</v>
      </c>
      <c r="C1616" t="s">
        <v>40</v>
      </c>
      <c r="D1616" t="s">
        <v>40</v>
      </c>
      <c r="E1616">
        <v>2004</v>
      </c>
      <c r="F1616">
        <v>563.10533983104494</v>
      </c>
      <c r="G1616">
        <v>4912.6043400525396</v>
      </c>
    </row>
    <row r="1617" spans="1:7" x14ac:dyDescent="0.25">
      <c r="A1617">
        <v>184</v>
      </c>
      <c r="B1617">
        <v>2005</v>
      </c>
      <c r="C1617">
        <v>47</v>
      </c>
      <c r="D1617">
        <v>1218</v>
      </c>
      <c r="E1617">
        <v>2005</v>
      </c>
      <c r="F1617">
        <v>47</v>
      </c>
      <c r="G1617">
        <v>2161.9990493031801</v>
      </c>
    </row>
    <row r="1618" spans="1:7" x14ac:dyDescent="0.25">
      <c r="A1618">
        <v>184</v>
      </c>
      <c r="B1618">
        <v>2006</v>
      </c>
      <c r="C1618">
        <v>0</v>
      </c>
      <c r="D1618">
        <v>21</v>
      </c>
      <c r="E1618">
        <v>2006</v>
      </c>
      <c r="F1618">
        <v>0</v>
      </c>
      <c r="G1618">
        <v>1041.0791444044701</v>
      </c>
    </row>
    <row r="1619" spans="1:7" x14ac:dyDescent="0.25">
      <c r="A1619">
        <v>184</v>
      </c>
      <c r="B1619">
        <v>2007</v>
      </c>
      <c r="C1619" t="s">
        <v>40</v>
      </c>
      <c r="D1619" t="s">
        <v>40</v>
      </c>
      <c r="E1619">
        <v>2007</v>
      </c>
      <c r="F1619">
        <v>162.57703830944499</v>
      </c>
      <c r="G1619">
        <v>1418.3432611461301</v>
      </c>
    </row>
    <row r="1620" spans="1:7" x14ac:dyDescent="0.25">
      <c r="A1620">
        <v>184</v>
      </c>
      <c r="B1620">
        <v>2008</v>
      </c>
      <c r="C1620">
        <v>389</v>
      </c>
      <c r="D1620">
        <v>2041</v>
      </c>
      <c r="E1620">
        <v>2008</v>
      </c>
      <c r="F1620">
        <v>389</v>
      </c>
      <c r="G1620">
        <v>3934.0080757967999</v>
      </c>
    </row>
    <row r="1621" spans="1:7" x14ac:dyDescent="0.25">
      <c r="A1621">
        <v>184</v>
      </c>
      <c r="B1621">
        <v>2009</v>
      </c>
      <c r="C1621">
        <v>2213</v>
      </c>
      <c r="D1621">
        <v>30209</v>
      </c>
      <c r="E1621">
        <v>2009</v>
      </c>
      <c r="F1621">
        <v>2213</v>
      </c>
      <c r="G1621">
        <v>30339.069353811999</v>
      </c>
    </row>
    <row r="1622" spans="1:7" x14ac:dyDescent="0.25">
      <c r="A1622">
        <v>184</v>
      </c>
      <c r="B1622">
        <v>2010</v>
      </c>
      <c r="C1622">
        <v>332</v>
      </c>
      <c r="D1622">
        <v>3671</v>
      </c>
      <c r="E1622">
        <v>2010</v>
      </c>
      <c r="F1622">
        <v>332</v>
      </c>
      <c r="G1622">
        <v>3846.22066705107</v>
      </c>
    </row>
    <row r="1623" spans="1:7" x14ac:dyDescent="0.25">
      <c r="A1623">
        <v>184</v>
      </c>
      <c r="B1623">
        <v>2011</v>
      </c>
      <c r="C1623">
        <v>424</v>
      </c>
      <c r="D1623">
        <v>5644</v>
      </c>
      <c r="E1623">
        <v>2011</v>
      </c>
      <c r="F1623">
        <v>424</v>
      </c>
      <c r="G1623">
        <v>5656.9985538865203</v>
      </c>
    </row>
    <row r="1624" spans="1:7" x14ac:dyDescent="0.25">
      <c r="A1624">
        <v>184</v>
      </c>
      <c r="B1624">
        <v>2012</v>
      </c>
      <c r="C1624">
        <v>285</v>
      </c>
      <c r="D1624">
        <v>4454</v>
      </c>
      <c r="E1624">
        <v>2012</v>
      </c>
      <c r="F1624">
        <v>285</v>
      </c>
      <c r="G1624">
        <v>4918.6938602172704</v>
      </c>
    </row>
    <row r="1625" spans="1:7" x14ac:dyDescent="0.25">
      <c r="A1625">
        <v>184</v>
      </c>
      <c r="B1625">
        <v>2013</v>
      </c>
      <c r="C1625">
        <v>1170</v>
      </c>
      <c r="D1625">
        <v>8556</v>
      </c>
      <c r="E1625">
        <v>2013</v>
      </c>
      <c r="F1625">
        <v>1170</v>
      </c>
      <c r="G1625">
        <v>9022.5095145625201</v>
      </c>
    </row>
    <row r="1626" spans="1:7" x14ac:dyDescent="0.25">
      <c r="A1626">
        <v>184</v>
      </c>
      <c r="B1626">
        <v>2014</v>
      </c>
      <c r="C1626">
        <v>311</v>
      </c>
      <c r="D1626">
        <v>10142</v>
      </c>
      <c r="E1626">
        <v>2014</v>
      </c>
      <c r="F1626">
        <v>311</v>
      </c>
      <c r="G1626">
        <v>10276.5007023952</v>
      </c>
    </row>
    <row r="1627" spans="1:7" x14ac:dyDescent="0.25">
      <c r="A1627">
        <v>184</v>
      </c>
      <c r="B1627">
        <v>2015</v>
      </c>
      <c r="C1627">
        <v>594</v>
      </c>
      <c r="D1627">
        <v>2390</v>
      </c>
      <c r="E1627">
        <v>2015</v>
      </c>
      <c r="F1627">
        <v>594</v>
      </c>
      <c r="G1627">
        <v>5836.5838596604799</v>
      </c>
    </row>
    <row r="1628" spans="1:7" x14ac:dyDescent="0.25">
      <c r="A1628">
        <v>184</v>
      </c>
      <c r="B1628">
        <v>2016</v>
      </c>
      <c r="C1628">
        <v>614</v>
      </c>
      <c r="D1628">
        <v>4455</v>
      </c>
      <c r="E1628">
        <v>2016</v>
      </c>
      <c r="F1628">
        <v>614</v>
      </c>
      <c r="G1628">
        <v>6092.7056422662699</v>
      </c>
    </row>
    <row r="1629" spans="1:7" x14ac:dyDescent="0.25">
      <c r="A1629">
        <v>184</v>
      </c>
      <c r="B1629">
        <v>2017</v>
      </c>
      <c r="C1629">
        <v>72</v>
      </c>
      <c r="D1629">
        <v>3852</v>
      </c>
      <c r="E1629">
        <v>2017</v>
      </c>
      <c r="F1629">
        <v>72</v>
      </c>
      <c r="G1629">
        <v>3927.72184752575</v>
      </c>
    </row>
    <row r="1630" spans="1:7" x14ac:dyDescent="0.25">
      <c r="A1630">
        <v>184</v>
      </c>
      <c r="B1630">
        <v>2018</v>
      </c>
      <c r="C1630">
        <v>517</v>
      </c>
      <c r="D1630">
        <v>2412</v>
      </c>
      <c r="E1630">
        <v>2018</v>
      </c>
      <c r="F1630">
        <v>517</v>
      </c>
      <c r="G1630">
        <v>2443.2423034233202</v>
      </c>
    </row>
    <row r="1631" spans="1:7" x14ac:dyDescent="0.25">
      <c r="A1631">
        <v>184</v>
      </c>
      <c r="B1631">
        <v>2019</v>
      </c>
      <c r="C1631">
        <v>73</v>
      </c>
      <c r="D1631">
        <v>1288</v>
      </c>
      <c r="E1631">
        <v>2019</v>
      </c>
      <c r="F1631">
        <v>73</v>
      </c>
      <c r="G1631">
        <v>1327.6218332804799</v>
      </c>
    </row>
    <row r="1632" spans="1:7" x14ac:dyDescent="0.25">
      <c r="A1632">
        <v>184</v>
      </c>
      <c r="B1632">
        <v>2020</v>
      </c>
      <c r="C1632">
        <v>250</v>
      </c>
      <c r="D1632">
        <v>1459</v>
      </c>
      <c r="E1632">
        <v>2020</v>
      </c>
      <c r="F1632">
        <v>250</v>
      </c>
      <c r="G1632">
        <v>1665.20982960366</v>
      </c>
    </row>
    <row r="1633" spans="1:7" x14ac:dyDescent="0.25">
      <c r="A1633">
        <v>184</v>
      </c>
      <c r="B1633">
        <v>2021</v>
      </c>
      <c r="C1633">
        <v>199</v>
      </c>
      <c r="D1633">
        <v>932</v>
      </c>
      <c r="E1633">
        <v>2021</v>
      </c>
      <c r="F1633">
        <v>199</v>
      </c>
      <c r="G1633">
        <v>1195.0212943060601</v>
      </c>
    </row>
    <row r="1634" spans="1:7" x14ac:dyDescent="0.25">
      <c r="A1634">
        <v>185</v>
      </c>
      <c r="B1634">
        <v>1971</v>
      </c>
      <c r="C1634">
        <v>161</v>
      </c>
      <c r="D1634">
        <v>2652</v>
      </c>
      <c r="E1634">
        <v>1971</v>
      </c>
      <c r="F1634">
        <v>161</v>
      </c>
      <c r="G1634">
        <v>2652</v>
      </c>
    </row>
    <row r="1635" spans="1:7" x14ac:dyDescent="0.25">
      <c r="A1635">
        <v>185</v>
      </c>
      <c r="B1635">
        <v>1972</v>
      </c>
      <c r="C1635">
        <v>837</v>
      </c>
      <c r="D1635">
        <v>3887</v>
      </c>
      <c r="E1635">
        <v>1972</v>
      </c>
      <c r="F1635">
        <v>837</v>
      </c>
      <c r="G1635">
        <v>3887.69539955552</v>
      </c>
    </row>
    <row r="1636" spans="1:7" x14ac:dyDescent="0.25">
      <c r="A1636">
        <v>185</v>
      </c>
      <c r="B1636">
        <v>1973</v>
      </c>
      <c r="C1636">
        <v>159</v>
      </c>
      <c r="D1636">
        <v>2796</v>
      </c>
      <c r="E1636">
        <v>1973</v>
      </c>
      <c r="F1636">
        <v>159</v>
      </c>
      <c r="G1636">
        <v>2812.7101232701302</v>
      </c>
    </row>
    <row r="1637" spans="1:7" x14ac:dyDescent="0.25">
      <c r="A1637">
        <v>185</v>
      </c>
      <c r="B1637">
        <v>1974</v>
      </c>
      <c r="C1637">
        <v>1172</v>
      </c>
      <c r="D1637">
        <v>15161</v>
      </c>
      <c r="E1637">
        <v>1974</v>
      </c>
      <c r="F1637">
        <v>1172</v>
      </c>
      <c r="G1637">
        <v>15161</v>
      </c>
    </row>
    <row r="1638" spans="1:7" x14ac:dyDescent="0.25">
      <c r="A1638">
        <v>185</v>
      </c>
      <c r="B1638">
        <v>1975</v>
      </c>
      <c r="C1638">
        <v>0</v>
      </c>
      <c r="D1638">
        <v>498</v>
      </c>
      <c r="E1638">
        <v>1975</v>
      </c>
      <c r="F1638">
        <v>0</v>
      </c>
      <c r="G1638">
        <v>498.83929231587899</v>
      </c>
    </row>
    <row r="1639" spans="1:7" x14ac:dyDescent="0.25">
      <c r="A1639">
        <v>185</v>
      </c>
      <c r="B1639">
        <v>1976</v>
      </c>
      <c r="C1639">
        <v>2</v>
      </c>
      <c r="D1639">
        <v>1378</v>
      </c>
      <c r="E1639">
        <v>1976</v>
      </c>
      <c r="F1639">
        <v>2</v>
      </c>
      <c r="G1639">
        <v>1378.90721795486</v>
      </c>
    </row>
    <row r="1640" spans="1:7" x14ac:dyDescent="0.25">
      <c r="A1640">
        <v>185</v>
      </c>
      <c r="B1640">
        <v>1977</v>
      </c>
      <c r="C1640">
        <v>43</v>
      </c>
      <c r="D1640">
        <v>1195</v>
      </c>
      <c r="E1640">
        <v>1977</v>
      </c>
      <c r="F1640">
        <v>43</v>
      </c>
      <c r="G1640">
        <v>1195.6285985234899</v>
      </c>
    </row>
    <row r="1641" spans="1:7" x14ac:dyDescent="0.25">
      <c r="A1641">
        <v>185</v>
      </c>
      <c r="B1641">
        <v>1978</v>
      </c>
      <c r="C1641">
        <v>1030</v>
      </c>
      <c r="D1641">
        <v>3701</v>
      </c>
      <c r="E1641">
        <v>1978</v>
      </c>
      <c r="F1641">
        <v>1030</v>
      </c>
      <c r="G1641">
        <v>3702.36550992204</v>
      </c>
    </row>
    <row r="1642" spans="1:7" x14ac:dyDescent="0.25">
      <c r="A1642">
        <v>185</v>
      </c>
      <c r="B1642">
        <v>1979</v>
      </c>
      <c r="C1642">
        <v>1708</v>
      </c>
      <c r="D1642">
        <v>6928</v>
      </c>
      <c r="E1642">
        <v>1979</v>
      </c>
      <c r="F1642">
        <v>1708</v>
      </c>
      <c r="G1642">
        <v>6945.6277233269802</v>
      </c>
    </row>
    <row r="1643" spans="1:7" x14ac:dyDescent="0.25">
      <c r="A1643">
        <v>185</v>
      </c>
      <c r="B1643">
        <v>1980</v>
      </c>
      <c r="C1643">
        <v>3</v>
      </c>
      <c r="D1643">
        <v>1318</v>
      </c>
      <c r="E1643">
        <v>1980</v>
      </c>
      <c r="F1643">
        <v>3</v>
      </c>
      <c r="G1643">
        <v>1437.3148274036701</v>
      </c>
    </row>
    <row r="1644" spans="1:7" x14ac:dyDescent="0.25">
      <c r="A1644">
        <v>185</v>
      </c>
      <c r="B1644">
        <v>1981</v>
      </c>
      <c r="C1644">
        <v>0</v>
      </c>
      <c r="D1644">
        <v>8</v>
      </c>
      <c r="E1644">
        <v>1981</v>
      </c>
      <c r="F1644">
        <v>0</v>
      </c>
      <c r="G1644">
        <v>35.189889612006603</v>
      </c>
    </row>
    <row r="1645" spans="1:7" x14ac:dyDescent="0.25">
      <c r="A1645">
        <v>185</v>
      </c>
      <c r="B1645">
        <v>1982</v>
      </c>
      <c r="C1645">
        <v>2</v>
      </c>
      <c r="D1645">
        <v>565</v>
      </c>
      <c r="E1645">
        <v>1982</v>
      </c>
      <c r="F1645">
        <v>2</v>
      </c>
      <c r="G1645">
        <v>1827.10842185151</v>
      </c>
    </row>
    <row r="1646" spans="1:7" x14ac:dyDescent="0.25">
      <c r="A1646">
        <v>185</v>
      </c>
      <c r="B1646">
        <v>1983</v>
      </c>
      <c r="C1646">
        <v>2606</v>
      </c>
      <c r="D1646">
        <v>4356</v>
      </c>
      <c r="E1646">
        <v>1983</v>
      </c>
      <c r="F1646">
        <v>2606</v>
      </c>
      <c r="G1646">
        <v>5697.2803690917499</v>
      </c>
    </row>
    <row r="1647" spans="1:7" x14ac:dyDescent="0.25">
      <c r="A1647">
        <v>185</v>
      </c>
      <c r="B1647">
        <v>1984</v>
      </c>
      <c r="C1647">
        <v>374</v>
      </c>
      <c r="D1647">
        <v>4659</v>
      </c>
      <c r="E1647">
        <v>1984</v>
      </c>
      <c r="F1647">
        <v>374</v>
      </c>
      <c r="G1647">
        <v>4693.0737961410096</v>
      </c>
    </row>
    <row r="1648" spans="1:7" x14ac:dyDescent="0.25">
      <c r="A1648">
        <v>185</v>
      </c>
      <c r="B1648">
        <v>1985</v>
      </c>
      <c r="C1648">
        <v>0</v>
      </c>
      <c r="D1648">
        <v>15</v>
      </c>
      <c r="E1648">
        <v>1985</v>
      </c>
      <c r="F1648">
        <v>0</v>
      </c>
      <c r="G1648">
        <v>728.64715313519503</v>
      </c>
    </row>
    <row r="1649" spans="1:7" x14ac:dyDescent="0.25">
      <c r="A1649">
        <v>185</v>
      </c>
      <c r="B1649">
        <v>1986</v>
      </c>
      <c r="C1649">
        <v>0</v>
      </c>
      <c r="D1649">
        <v>6</v>
      </c>
      <c r="E1649">
        <v>1986</v>
      </c>
      <c r="F1649">
        <v>0</v>
      </c>
      <c r="G1649">
        <v>34.067265212701102</v>
      </c>
    </row>
    <row r="1650" spans="1:7" x14ac:dyDescent="0.25">
      <c r="A1650">
        <v>185</v>
      </c>
      <c r="B1650">
        <v>1987</v>
      </c>
      <c r="C1650">
        <v>14</v>
      </c>
      <c r="D1650">
        <v>1865</v>
      </c>
      <c r="E1650">
        <v>1987</v>
      </c>
      <c r="F1650">
        <v>14</v>
      </c>
      <c r="G1650">
        <v>2053.7338477441099</v>
      </c>
    </row>
    <row r="1651" spans="1:7" x14ac:dyDescent="0.25">
      <c r="A1651">
        <v>185</v>
      </c>
      <c r="B1651">
        <v>1988</v>
      </c>
      <c r="C1651">
        <v>491</v>
      </c>
      <c r="D1651">
        <v>2565</v>
      </c>
      <c r="E1651">
        <v>1988</v>
      </c>
      <c r="F1651">
        <v>491</v>
      </c>
      <c r="G1651">
        <v>2671.86107207847</v>
      </c>
    </row>
    <row r="1652" spans="1:7" x14ac:dyDescent="0.25">
      <c r="A1652">
        <v>185</v>
      </c>
      <c r="B1652">
        <v>1989</v>
      </c>
      <c r="C1652">
        <v>454</v>
      </c>
      <c r="D1652">
        <v>21067</v>
      </c>
      <c r="E1652">
        <v>1989</v>
      </c>
      <c r="F1652">
        <v>454</v>
      </c>
      <c r="G1652">
        <v>21069.8709658605</v>
      </c>
    </row>
    <row r="1653" spans="1:7" x14ac:dyDescent="0.25">
      <c r="A1653">
        <v>185</v>
      </c>
      <c r="B1653">
        <v>1990</v>
      </c>
      <c r="C1653">
        <v>145</v>
      </c>
      <c r="D1653">
        <v>5048</v>
      </c>
      <c r="E1653">
        <v>1990</v>
      </c>
      <c r="F1653">
        <v>145</v>
      </c>
      <c r="G1653">
        <v>5049.2139115297696</v>
      </c>
    </row>
    <row r="1654" spans="1:7" x14ac:dyDescent="0.25">
      <c r="A1654">
        <v>185</v>
      </c>
      <c r="B1654">
        <v>1991</v>
      </c>
      <c r="C1654">
        <v>299</v>
      </c>
      <c r="D1654">
        <v>2320</v>
      </c>
      <c r="E1654">
        <v>1991</v>
      </c>
      <c r="F1654">
        <v>299</v>
      </c>
      <c r="G1654">
        <v>2331.2828426629299</v>
      </c>
    </row>
    <row r="1655" spans="1:7" x14ac:dyDescent="0.25">
      <c r="A1655">
        <v>185</v>
      </c>
      <c r="B1655">
        <v>1992</v>
      </c>
      <c r="C1655">
        <v>332</v>
      </c>
      <c r="D1655">
        <v>2530</v>
      </c>
      <c r="E1655">
        <v>1992</v>
      </c>
      <c r="F1655">
        <v>332</v>
      </c>
      <c r="G1655">
        <v>2551.6887633339002</v>
      </c>
    </row>
    <row r="1656" spans="1:7" x14ac:dyDescent="0.25">
      <c r="A1656">
        <v>185</v>
      </c>
      <c r="B1656">
        <v>1993</v>
      </c>
      <c r="C1656">
        <v>222</v>
      </c>
      <c r="D1656">
        <v>5599</v>
      </c>
      <c r="E1656">
        <v>1993</v>
      </c>
      <c r="F1656">
        <v>222</v>
      </c>
      <c r="G1656">
        <v>5693.3675819208902</v>
      </c>
    </row>
    <row r="1657" spans="1:7" x14ac:dyDescent="0.25">
      <c r="A1657">
        <v>185</v>
      </c>
      <c r="B1657">
        <v>1994</v>
      </c>
      <c r="C1657">
        <v>387</v>
      </c>
      <c r="D1657">
        <v>9648</v>
      </c>
      <c r="E1657">
        <v>1994</v>
      </c>
      <c r="F1657">
        <v>387</v>
      </c>
      <c r="G1657">
        <v>9648</v>
      </c>
    </row>
    <row r="1658" spans="1:7" x14ac:dyDescent="0.25">
      <c r="A1658">
        <v>185</v>
      </c>
      <c r="B1658">
        <v>1995</v>
      </c>
      <c r="C1658">
        <v>80</v>
      </c>
      <c r="D1658">
        <v>2744</v>
      </c>
      <c r="E1658">
        <v>1995</v>
      </c>
      <c r="F1658">
        <v>80</v>
      </c>
      <c r="G1658">
        <v>2745.2842349546399</v>
      </c>
    </row>
    <row r="1659" spans="1:7" x14ac:dyDescent="0.25">
      <c r="A1659">
        <v>185</v>
      </c>
      <c r="B1659">
        <v>1999</v>
      </c>
      <c r="C1659">
        <v>0</v>
      </c>
      <c r="D1659">
        <v>2673</v>
      </c>
      <c r="E1659">
        <v>1999</v>
      </c>
      <c r="F1659">
        <v>0</v>
      </c>
      <c r="G1659">
        <v>7677.6012772002796</v>
      </c>
    </row>
    <row r="1660" spans="1:7" x14ac:dyDescent="0.25">
      <c r="A1660">
        <v>185</v>
      </c>
      <c r="B1660">
        <v>2000</v>
      </c>
      <c r="C1660">
        <v>2104</v>
      </c>
      <c r="D1660">
        <v>12897</v>
      </c>
      <c r="E1660">
        <v>2000</v>
      </c>
      <c r="F1660">
        <v>2104</v>
      </c>
      <c r="G1660">
        <v>12986.608238463599</v>
      </c>
    </row>
    <row r="1661" spans="1:7" x14ac:dyDescent="0.25">
      <c r="A1661">
        <v>185</v>
      </c>
      <c r="B1661">
        <v>2001</v>
      </c>
      <c r="C1661">
        <v>52</v>
      </c>
      <c r="D1661">
        <v>6860</v>
      </c>
      <c r="E1661">
        <v>2001</v>
      </c>
      <c r="F1661">
        <v>52</v>
      </c>
      <c r="G1661">
        <v>7070.33847975156</v>
      </c>
    </row>
    <row r="1662" spans="1:7" x14ac:dyDescent="0.25">
      <c r="A1662">
        <v>185</v>
      </c>
      <c r="B1662">
        <v>2002</v>
      </c>
      <c r="C1662">
        <v>239</v>
      </c>
      <c r="D1662">
        <v>2341</v>
      </c>
      <c r="E1662">
        <v>2002</v>
      </c>
      <c r="F1662">
        <v>239</v>
      </c>
      <c r="G1662">
        <v>3013.1923592386902</v>
      </c>
    </row>
    <row r="1663" spans="1:7" x14ac:dyDescent="0.25">
      <c r="A1663">
        <v>185</v>
      </c>
      <c r="B1663">
        <v>2003</v>
      </c>
      <c r="C1663">
        <v>14</v>
      </c>
      <c r="D1663">
        <v>481</v>
      </c>
      <c r="E1663">
        <v>2003</v>
      </c>
      <c r="F1663">
        <v>14</v>
      </c>
      <c r="G1663">
        <v>1921.9153572927701</v>
      </c>
    </row>
    <row r="1664" spans="1:7" x14ac:dyDescent="0.25">
      <c r="A1664">
        <v>185</v>
      </c>
      <c r="B1664">
        <v>2004</v>
      </c>
      <c r="C1664" t="s">
        <v>40</v>
      </c>
      <c r="D1664" t="s">
        <v>40</v>
      </c>
      <c r="E1664">
        <v>2004</v>
      </c>
      <c r="F1664">
        <v>470.65054190548102</v>
      </c>
      <c r="G1664">
        <v>5383.2548819580197</v>
      </c>
    </row>
    <row r="1665" spans="1:7" x14ac:dyDescent="0.25">
      <c r="A1665">
        <v>185</v>
      </c>
      <c r="B1665">
        <v>2005</v>
      </c>
      <c r="C1665">
        <v>37</v>
      </c>
      <c r="D1665">
        <v>1255</v>
      </c>
      <c r="E1665">
        <v>2005</v>
      </c>
      <c r="F1665">
        <v>37</v>
      </c>
      <c r="G1665">
        <v>2198.9990493031801</v>
      </c>
    </row>
    <row r="1666" spans="1:7" x14ac:dyDescent="0.25">
      <c r="A1666">
        <v>185</v>
      </c>
      <c r="B1666">
        <v>2006</v>
      </c>
      <c r="C1666">
        <v>58</v>
      </c>
      <c r="D1666">
        <v>79</v>
      </c>
      <c r="E1666">
        <v>2006</v>
      </c>
      <c r="F1666">
        <v>58</v>
      </c>
      <c r="G1666">
        <v>1099.0791444044701</v>
      </c>
    </row>
    <row r="1667" spans="1:7" x14ac:dyDescent="0.25">
      <c r="A1667">
        <v>185</v>
      </c>
      <c r="B1667">
        <v>2007</v>
      </c>
      <c r="C1667" t="s">
        <v>40</v>
      </c>
      <c r="D1667" t="s">
        <v>40</v>
      </c>
      <c r="E1667">
        <v>2007</v>
      </c>
      <c r="F1667">
        <v>135.883938170981</v>
      </c>
      <c r="G1667">
        <v>1554.22719931711</v>
      </c>
    </row>
    <row r="1668" spans="1:7" x14ac:dyDescent="0.25">
      <c r="A1668">
        <v>185</v>
      </c>
      <c r="B1668">
        <v>2008</v>
      </c>
      <c r="C1668">
        <v>857</v>
      </c>
      <c r="D1668">
        <v>2898</v>
      </c>
      <c r="E1668">
        <v>2008</v>
      </c>
      <c r="F1668">
        <v>857</v>
      </c>
      <c r="G1668">
        <v>4791.0080757967999</v>
      </c>
    </row>
    <row r="1669" spans="1:7" x14ac:dyDescent="0.25">
      <c r="A1669">
        <v>185</v>
      </c>
      <c r="B1669">
        <v>2009</v>
      </c>
      <c r="C1669">
        <v>2077</v>
      </c>
      <c r="D1669">
        <v>32286</v>
      </c>
      <c r="E1669">
        <v>2009</v>
      </c>
      <c r="F1669">
        <v>2077</v>
      </c>
      <c r="G1669">
        <v>32416.069353811999</v>
      </c>
    </row>
    <row r="1670" spans="1:7" x14ac:dyDescent="0.25">
      <c r="A1670">
        <v>185</v>
      </c>
      <c r="B1670">
        <v>2010</v>
      </c>
      <c r="C1670">
        <v>282</v>
      </c>
      <c r="D1670">
        <v>3953</v>
      </c>
      <c r="E1670">
        <v>2010</v>
      </c>
      <c r="F1670">
        <v>282</v>
      </c>
      <c r="G1670">
        <v>4128.2206670510704</v>
      </c>
    </row>
    <row r="1671" spans="1:7" x14ac:dyDescent="0.25">
      <c r="A1671">
        <v>185</v>
      </c>
      <c r="B1671">
        <v>2011</v>
      </c>
      <c r="C1671">
        <v>259</v>
      </c>
      <c r="D1671">
        <v>5903</v>
      </c>
      <c r="E1671">
        <v>2011</v>
      </c>
      <c r="F1671">
        <v>259</v>
      </c>
      <c r="G1671">
        <v>5915.9985538865203</v>
      </c>
    </row>
    <row r="1672" spans="1:7" x14ac:dyDescent="0.25">
      <c r="A1672">
        <v>185</v>
      </c>
      <c r="B1672">
        <v>2012</v>
      </c>
      <c r="C1672">
        <v>976</v>
      </c>
      <c r="D1672">
        <v>5430</v>
      </c>
      <c r="E1672">
        <v>2012</v>
      </c>
      <c r="F1672">
        <v>976</v>
      </c>
      <c r="G1672">
        <v>5894.6938602172704</v>
      </c>
    </row>
    <row r="1673" spans="1:7" x14ac:dyDescent="0.25">
      <c r="A1673">
        <v>185</v>
      </c>
      <c r="B1673">
        <v>2013</v>
      </c>
      <c r="C1673">
        <v>1222</v>
      </c>
      <c r="D1673">
        <v>9778</v>
      </c>
      <c r="E1673">
        <v>2013</v>
      </c>
      <c r="F1673">
        <v>1222</v>
      </c>
      <c r="G1673">
        <v>10244.5095145625</v>
      </c>
    </row>
    <row r="1674" spans="1:7" x14ac:dyDescent="0.25">
      <c r="A1674">
        <v>185</v>
      </c>
      <c r="B1674">
        <v>2014</v>
      </c>
      <c r="C1674">
        <v>38</v>
      </c>
      <c r="D1674">
        <v>10180</v>
      </c>
      <c r="E1674">
        <v>2014</v>
      </c>
      <c r="F1674">
        <v>38</v>
      </c>
      <c r="G1674">
        <v>10314.5007023952</v>
      </c>
    </row>
    <row r="1675" spans="1:7" x14ac:dyDescent="0.25">
      <c r="A1675">
        <v>185</v>
      </c>
      <c r="B1675">
        <v>2015</v>
      </c>
      <c r="C1675">
        <v>452</v>
      </c>
      <c r="D1675">
        <v>2842</v>
      </c>
      <c r="E1675">
        <v>2015</v>
      </c>
      <c r="F1675">
        <v>452</v>
      </c>
      <c r="G1675">
        <v>6288.5838596604799</v>
      </c>
    </row>
    <row r="1676" spans="1:7" x14ac:dyDescent="0.25">
      <c r="A1676">
        <v>185</v>
      </c>
      <c r="B1676">
        <v>2016</v>
      </c>
      <c r="C1676">
        <v>510</v>
      </c>
      <c r="D1676">
        <v>4965</v>
      </c>
      <c r="E1676">
        <v>2016</v>
      </c>
      <c r="F1676">
        <v>510</v>
      </c>
      <c r="G1676">
        <v>6602.7056422662699</v>
      </c>
    </row>
    <row r="1677" spans="1:7" x14ac:dyDescent="0.25">
      <c r="A1677">
        <v>185</v>
      </c>
      <c r="B1677">
        <v>2017</v>
      </c>
      <c r="C1677">
        <v>107</v>
      </c>
      <c r="D1677">
        <v>3959</v>
      </c>
      <c r="E1677">
        <v>2017</v>
      </c>
      <c r="F1677">
        <v>107</v>
      </c>
      <c r="G1677">
        <v>4034.72184752575</v>
      </c>
    </row>
    <row r="1678" spans="1:7" x14ac:dyDescent="0.25">
      <c r="A1678">
        <v>185</v>
      </c>
      <c r="B1678">
        <v>2018</v>
      </c>
      <c r="C1678">
        <v>574</v>
      </c>
      <c r="D1678">
        <v>2986</v>
      </c>
      <c r="E1678">
        <v>2018</v>
      </c>
      <c r="F1678">
        <v>574</v>
      </c>
      <c r="G1678">
        <v>3017.2423034233202</v>
      </c>
    </row>
    <row r="1679" spans="1:7" x14ac:dyDescent="0.25">
      <c r="A1679">
        <v>185</v>
      </c>
      <c r="B1679">
        <v>2019</v>
      </c>
      <c r="C1679">
        <v>372</v>
      </c>
      <c r="D1679">
        <v>1660</v>
      </c>
      <c r="E1679">
        <v>2019</v>
      </c>
      <c r="F1679">
        <v>372</v>
      </c>
      <c r="G1679">
        <v>1699.6218332804799</v>
      </c>
    </row>
    <row r="1680" spans="1:7" x14ac:dyDescent="0.25">
      <c r="A1680">
        <v>185</v>
      </c>
      <c r="B1680">
        <v>2020</v>
      </c>
      <c r="C1680">
        <v>109</v>
      </c>
      <c r="D1680">
        <v>1568</v>
      </c>
      <c r="E1680">
        <v>2020</v>
      </c>
      <c r="F1680">
        <v>109</v>
      </c>
      <c r="G1680">
        <v>1774.20982960366</v>
      </c>
    </row>
    <row r="1681" spans="1:7" x14ac:dyDescent="0.25">
      <c r="A1681">
        <v>185</v>
      </c>
      <c r="B1681">
        <v>2021</v>
      </c>
      <c r="C1681">
        <v>210</v>
      </c>
      <c r="D1681">
        <v>1142</v>
      </c>
      <c r="E1681">
        <v>2021</v>
      </c>
      <c r="F1681">
        <v>210</v>
      </c>
      <c r="G1681">
        <v>1405.0212943060601</v>
      </c>
    </row>
    <row r="1682" spans="1:7" x14ac:dyDescent="0.25">
      <c r="A1682">
        <v>186</v>
      </c>
      <c r="B1682">
        <v>1971</v>
      </c>
      <c r="C1682">
        <v>793</v>
      </c>
      <c r="D1682">
        <v>3445</v>
      </c>
      <c r="E1682">
        <v>1971</v>
      </c>
      <c r="F1682">
        <v>793</v>
      </c>
      <c r="G1682">
        <v>3445</v>
      </c>
    </row>
    <row r="1683" spans="1:7" x14ac:dyDescent="0.25">
      <c r="A1683">
        <v>186</v>
      </c>
      <c r="B1683">
        <v>1972</v>
      </c>
      <c r="C1683">
        <v>841</v>
      </c>
      <c r="D1683">
        <v>4728</v>
      </c>
      <c r="E1683">
        <v>1972</v>
      </c>
      <c r="F1683">
        <v>841</v>
      </c>
      <c r="G1683">
        <v>4728.6953995555295</v>
      </c>
    </row>
    <row r="1684" spans="1:7" x14ac:dyDescent="0.25">
      <c r="A1684">
        <v>186</v>
      </c>
      <c r="B1684">
        <v>1973</v>
      </c>
      <c r="C1684">
        <v>9</v>
      </c>
      <c r="D1684">
        <v>2805</v>
      </c>
      <c r="E1684">
        <v>1973</v>
      </c>
      <c r="F1684">
        <v>9</v>
      </c>
      <c r="G1684">
        <v>2821.7101232701302</v>
      </c>
    </row>
    <row r="1685" spans="1:7" x14ac:dyDescent="0.25">
      <c r="A1685">
        <v>186</v>
      </c>
      <c r="B1685">
        <v>1974</v>
      </c>
      <c r="C1685">
        <v>209</v>
      </c>
      <c r="D1685">
        <v>15370</v>
      </c>
      <c r="E1685">
        <v>1974</v>
      </c>
      <c r="F1685">
        <v>209</v>
      </c>
      <c r="G1685">
        <v>15370</v>
      </c>
    </row>
    <row r="1686" spans="1:7" x14ac:dyDescent="0.25">
      <c r="A1686">
        <v>186</v>
      </c>
      <c r="B1686">
        <v>1975</v>
      </c>
      <c r="C1686">
        <v>81</v>
      </c>
      <c r="D1686">
        <v>579</v>
      </c>
      <c r="E1686">
        <v>1975</v>
      </c>
      <c r="F1686">
        <v>81</v>
      </c>
      <c r="G1686">
        <v>579.83929231587899</v>
      </c>
    </row>
    <row r="1687" spans="1:7" x14ac:dyDescent="0.25">
      <c r="A1687">
        <v>186</v>
      </c>
      <c r="B1687">
        <v>1976</v>
      </c>
      <c r="C1687">
        <v>73</v>
      </c>
      <c r="D1687">
        <v>1451</v>
      </c>
      <c r="E1687">
        <v>1976</v>
      </c>
      <c r="F1687">
        <v>73</v>
      </c>
      <c r="G1687">
        <v>1451.90721795486</v>
      </c>
    </row>
    <row r="1688" spans="1:7" x14ac:dyDescent="0.25">
      <c r="A1688">
        <v>186</v>
      </c>
      <c r="B1688">
        <v>1977</v>
      </c>
      <c r="C1688">
        <v>93</v>
      </c>
      <c r="D1688">
        <v>1288</v>
      </c>
      <c r="E1688">
        <v>1977</v>
      </c>
      <c r="F1688">
        <v>93</v>
      </c>
      <c r="G1688">
        <v>1288.6285985234899</v>
      </c>
    </row>
    <row r="1689" spans="1:7" x14ac:dyDescent="0.25">
      <c r="A1689">
        <v>186</v>
      </c>
      <c r="B1689">
        <v>1978</v>
      </c>
      <c r="C1689">
        <v>2435</v>
      </c>
      <c r="D1689">
        <v>6136</v>
      </c>
      <c r="E1689">
        <v>1978</v>
      </c>
      <c r="F1689">
        <v>2435</v>
      </c>
      <c r="G1689">
        <v>6137.3655099220396</v>
      </c>
    </row>
    <row r="1690" spans="1:7" x14ac:dyDescent="0.25">
      <c r="A1690">
        <v>186</v>
      </c>
      <c r="B1690">
        <v>1979</v>
      </c>
      <c r="C1690">
        <v>668</v>
      </c>
      <c r="D1690">
        <v>7596</v>
      </c>
      <c r="E1690">
        <v>1979</v>
      </c>
      <c r="F1690">
        <v>668</v>
      </c>
      <c r="G1690">
        <v>7613.6277233269802</v>
      </c>
    </row>
    <row r="1691" spans="1:7" x14ac:dyDescent="0.25">
      <c r="A1691">
        <v>186</v>
      </c>
      <c r="B1691">
        <v>1980</v>
      </c>
      <c r="C1691">
        <v>312</v>
      </c>
      <c r="D1691">
        <v>1630</v>
      </c>
      <c r="E1691">
        <v>1980</v>
      </c>
      <c r="F1691">
        <v>312</v>
      </c>
      <c r="G1691">
        <v>1749.3148274036701</v>
      </c>
    </row>
    <row r="1692" spans="1:7" x14ac:dyDescent="0.25">
      <c r="A1692">
        <v>186</v>
      </c>
      <c r="B1692">
        <v>1981</v>
      </c>
      <c r="C1692">
        <v>4</v>
      </c>
      <c r="D1692">
        <v>12</v>
      </c>
      <c r="E1692">
        <v>1981</v>
      </c>
      <c r="F1692">
        <v>4</v>
      </c>
      <c r="G1692">
        <v>39.189889612006603</v>
      </c>
    </row>
    <row r="1693" spans="1:7" x14ac:dyDescent="0.25">
      <c r="A1693">
        <v>186</v>
      </c>
      <c r="B1693">
        <v>1982</v>
      </c>
      <c r="C1693">
        <v>18</v>
      </c>
      <c r="D1693">
        <v>583</v>
      </c>
      <c r="E1693">
        <v>1982</v>
      </c>
      <c r="F1693">
        <v>18</v>
      </c>
      <c r="G1693">
        <v>1845.10842185151</v>
      </c>
    </row>
    <row r="1694" spans="1:7" x14ac:dyDescent="0.25">
      <c r="A1694">
        <v>186</v>
      </c>
      <c r="B1694">
        <v>1983</v>
      </c>
      <c r="C1694">
        <v>2818</v>
      </c>
      <c r="D1694">
        <v>7174</v>
      </c>
      <c r="E1694">
        <v>1983</v>
      </c>
      <c r="F1694">
        <v>2818</v>
      </c>
      <c r="G1694">
        <v>8515.2803690917499</v>
      </c>
    </row>
    <row r="1695" spans="1:7" x14ac:dyDescent="0.25">
      <c r="A1695">
        <v>186</v>
      </c>
      <c r="B1695">
        <v>1984</v>
      </c>
      <c r="C1695">
        <v>985</v>
      </c>
      <c r="D1695">
        <v>5644</v>
      </c>
      <c r="E1695">
        <v>1984</v>
      </c>
      <c r="F1695">
        <v>985</v>
      </c>
      <c r="G1695">
        <v>5678.0737961410096</v>
      </c>
    </row>
    <row r="1696" spans="1:7" x14ac:dyDescent="0.25">
      <c r="A1696">
        <v>186</v>
      </c>
      <c r="B1696">
        <v>1985</v>
      </c>
      <c r="C1696">
        <v>90</v>
      </c>
      <c r="D1696">
        <v>105</v>
      </c>
      <c r="E1696">
        <v>1985</v>
      </c>
      <c r="F1696">
        <v>90</v>
      </c>
      <c r="G1696">
        <v>818.64715313519503</v>
      </c>
    </row>
    <row r="1697" spans="1:7" x14ac:dyDescent="0.25">
      <c r="A1697">
        <v>186</v>
      </c>
      <c r="B1697">
        <v>1986</v>
      </c>
      <c r="C1697">
        <v>0</v>
      </c>
      <c r="D1697">
        <v>6</v>
      </c>
      <c r="E1697">
        <v>1986</v>
      </c>
      <c r="F1697">
        <v>0</v>
      </c>
      <c r="G1697">
        <v>34.067265212701102</v>
      </c>
    </row>
    <row r="1698" spans="1:7" x14ac:dyDescent="0.25">
      <c r="A1698">
        <v>186</v>
      </c>
      <c r="B1698">
        <v>1987</v>
      </c>
      <c r="C1698">
        <v>67</v>
      </c>
      <c r="D1698">
        <v>1932</v>
      </c>
      <c r="E1698">
        <v>1987</v>
      </c>
      <c r="F1698">
        <v>67</v>
      </c>
      <c r="G1698">
        <v>2120.7338477441099</v>
      </c>
    </row>
    <row r="1699" spans="1:7" x14ac:dyDescent="0.25">
      <c r="A1699">
        <v>186</v>
      </c>
      <c r="B1699">
        <v>1988</v>
      </c>
      <c r="C1699">
        <v>5</v>
      </c>
      <c r="D1699">
        <v>2570</v>
      </c>
      <c r="E1699">
        <v>1988</v>
      </c>
      <c r="F1699">
        <v>5</v>
      </c>
      <c r="G1699">
        <v>2676.86107207847</v>
      </c>
    </row>
    <row r="1700" spans="1:7" x14ac:dyDescent="0.25">
      <c r="A1700">
        <v>186</v>
      </c>
      <c r="B1700">
        <v>1989</v>
      </c>
      <c r="C1700">
        <v>980</v>
      </c>
      <c r="D1700">
        <v>22047</v>
      </c>
      <c r="E1700">
        <v>1989</v>
      </c>
      <c r="F1700">
        <v>980</v>
      </c>
      <c r="G1700">
        <v>22049.8709658605</v>
      </c>
    </row>
    <row r="1701" spans="1:7" x14ac:dyDescent="0.25">
      <c r="A1701">
        <v>186</v>
      </c>
      <c r="B1701">
        <v>1990</v>
      </c>
      <c r="C1701">
        <v>221</v>
      </c>
      <c r="D1701">
        <v>5269</v>
      </c>
      <c r="E1701">
        <v>1990</v>
      </c>
      <c r="F1701">
        <v>221</v>
      </c>
      <c r="G1701">
        <v>5270.2139115297696</v>
      </c>
    </row>
    <row r="1702" spans="1:7" x14ac:dyDescent="0.25">
      <c r="A1702">
        <v>186</v>
      </c>
      <c r="B1702">
        <v>1991</v>
      </c>
      <c r="C1702">
        <v>279</v>
      </c>
      <c r="D1702">
        <v>2599</v>
      </c>
      <c r="E1702">
        <v>1991</v>
      </c>
      <c r="F1702">
        <v>279</v>
      </c>
      <c r="G1702">
        <v>2610.2828426629299</v>
      </c>
    </row>
    <row r="1703" spans="1:7" x14ac:dyDescent="0.25">
      <c r="A1703">
        <v>186</v>
      </c>
      <c r="B1703">
        <v>1992</v>
      </c>
      <c r="C1703">
        <v>202</v>
      </c>
      <c r="D1703">
        <v>2732</v>
      </c>
      <c r="E1703">
        <v>1992</v>
      </c>
      <c r="F1703">
        <v>202</v>
      </c>
      <c r="G1703">
        <v>2753.6887633339002</v>
      </c>
    </row>
    <row r="1704" spans="1:7" x14ac:dyDescent="0.25">
      <c r="A1704">
        <v>186</v>
      </c>
      <c r="B1704">
        <v>1993</v>
      </c>
      <c r="C1704">
        <v>248</v>
      </c>
      <c r="D1704">
        <v>5847</v>
      </c>
      <c r="E1704">
        <v>1993</v>
      </c>
      <c r="F1704">
        <v>248</v>
      </c>
      <c r="G1704">
        <v>5941.3675819208902</v>
      </c>
    </row>
    <row r="1705" spans="1:7" x14ac:dyDescent="0.25">
      <c r="A1705">
        <v>186</v>
      </c>
      <c r="B1705">
        <v>1994</v>
      </c>
      <c r="C1705">
        <v>275</v>
      </c>
      <c r="D1705">
        <v>9923</v>
      </c>
      <c r="E1705">
        <v>1994</v>
      </c>
      <c r="F1705">
        <v>275</v>
      </c>
      <c r="G1705">
        <v>9923</v>
      </c>
    </row>
    <row r="1706" spans="1:7" x14ac:dyDescent="0.25">
      <c r="A1706">
        <v>186</v>
      </c>
      <c r="B1706">
        <v>1995</v>
      </c>
      <c r="C1706">
        <v>46</v>
      </c>
      <c r="D1706">
        <v>2790</v>
      </c>
      <c r="E1706">
        <v>1995</v>
      </c>
      <c r="F1706">
        <v>46</v>
      </c>
      <c r="G1706">
        <v>2791.2842349546399</v>
      </c>
    </row>
    <row r="1707" spans="1:7" x14ac:dyDescent="0.25">
      <c r="A1707">
        <v>186</v>
      </c>
      <c r="B1707">
        <v>1999</v>
      </c>
      <c r="C1707">
        <v>0</v>
      </c>
      <c r="D1707">
        <v>2673</v>
      </c>
      <c r="E1707">
        <v>1999</v>
      </c>
      <c r="F1707">
        <v>0</v>
      </c>
      <c r="G1707">
        <v>7677.6012772002796</v>
      </c>
    </row>
    <row r="1708" spans="1:7" x14ac:dyDescent="0.25">
      <c r="A1708">
        <v>186</v>
      </c>
      <c r="B1708">
        <v>2000</v>
      </c>
      <c r="C1708">
        <v>201</v>
      </c>
      <c r="D1708">
        <v>13098</v>
      </c>
      <c r="E1708">
        <v>2000</v>
      </c>
      <c r="F1708">
        <v>201</v>
      </c>
      <c r="G1708">
        <v>13187.608238463599</v>
      </c>
    </row>
    <row r="1709" spans="1:7" x14ac:dyDescent="0.25">
      <c r="A1709">
        <v>186</v>
      </c>
      <c r="B1709">
        <v>2001</v>
      </c>
      <c r="C1709">
        <v>2239</v>
      </c>
      <c r="D1709">
        <v>9099</v>
      </c>
      <c r="E1709">
        <v>2001</v>
      </c>
      <c r="F1709">
        <v>2239</v>
      </c>
      <c r="G1709">
        <v>9309.3384797515591</v>
      </c>
    </row>
    <row r="1710" spans="1:7" x14ac:dyDescent="0.25">
      <c r="A1710">
        <v>186</v>
      </c>
      <c r="B1710">
        <v>2002</v>
      </c>
      <c r="C1710">
        <v>340</v>
      </c>
      <c r="D1710">
        <v>2681</v>
      </c>
      <c r="E1710">
        <v>2002</v>
      </c>
      <c r="F1710">
        <v>340</v>
      </c>
      <c r="G1710">
        <v>3353.1923592386902</v>
      </c>
    </row>
    <row r="1711" spans="1:7" x14ac:dyDescent="0.25">
      <c r="A1711">
        <v>186</v>
      </c>
      <c r="B1711">
        <v>2003</v>
      </c>
      <c r="C1711">
        <v>146</v>
      </c>
      <c r="D1711">
        <v>627</v>
      </c>
      <c r="E1711">
        <v>2003</v>
      </c>
      <c r="F1711">
        <v>146</v>
      </c>
      <c r="G1711">
        <v>2067.9153572927698</v>
      </c>
    </row>
    <row r="1712" spans="1:7" x14ac:dyDescent="0.25">
      <c r="A1712">
        <v>186</v>
      </c>
      <c r="B1712">
        <v>2004</v>
      </c>
      <c r="C1712" t="s">
        <v>40</v>
      </c>
      <c r="D1712" t="s">
        <v>40</v>
      </c>
      <c r="E1712">
        <v>2004</v>
      </c>
      <c r="F1712">
        <v>518.56442006833697</v>
      </c>
      <c r="G1712">
        <v>5901.8193020263598</v>
      </c>
    </row>
    <row r="1713" spans="1:7" x14ac:dyDescent="0.25">
      <c r="A1713">
        <v>186</v>
      </c>
      <c r="B1713">
        <v>2005</v>
      </c>
      <c r="C1713">
        <v>151</v>
      </c>
      <c r="D1713">
        <v>1406</v>
      </c>
      <c r="E1713">
        <v>2005</v>
      </c>
      <c r="F1713">
        <v>151</v>
      </c>
      <c r="G1713">
        <v>2349.9990493031801</v>
      </c>
    </row>
    <row r="1714" spans="1:7" x14ac:dyDescent="0.25">
      <c r="A1714">
        <v>186</v>
      </c>
      <c r="B1714">
        <v>2006</v>
      </c>
      <c r="C1714">
        <v>79</v>
      </c>
      <c r="D1714">
        <v>158</v>
      </c>
      <c r="E1714">
        <v>2006</v>
      </c>
      <c r="F1714">
        <v>79</v>
      </c>
      <c r="G1714">
        <v>1178.0791444044701</v>
      </c>
    </row>
    <row r="1715" spans="1:7" x14ac:dyDescent="0.25">
      <c r="A1715">
        <v>186</v>
      </c>
      <c r="B1715">
        <v>2007</v>
      </c>
      <c r="C1715" t="s">
        <v>40</v>
      </c>
      <c r="D1715" t="s">
        <v>40</v>
      </c>
      <c r="E1715">
        <v>2007</v>
      </c>
      <c r="F1715">
        <v>149.71740032136</v>
      </c>
      <c r="G1715">
        <v>1703.94459963847</v>
      </c>
    </row>
    <row r="1716" spans="1:7" x14ac:dyDescent="0.25">
      <c r="A1716">
        <v>186</v>
      </c>
      <c r="B1716">
        <v>2008</v>
      </c>
      <c r="C1716">
        <v>309</v>
      </c>
      <c r="D1716">
        <v>3207</v>
      </c>
      <c r="E1716">
        <v>2008</v>
      </c>
      <c r="F1716">
        <v>309</v>
      </c>
      <c r="G1716">
        <v>5100.0080757967999</v>
      </c>
    </row>
    <row r="1717" spans="1:7" x14ac:dyDescent="0.25">
      <c r="A1717">
        <v>186</v>
      </c>
      <c r="B1717">
        <v>2009</v>
      </c>
      <c r="C1717">
        <v>645</v>
      </c>
      <c r="D1717">
        <v>32931</v>
      </c>
      <c r="E1717">
        <v>2009</v>
      </c>
      <c r="F1717">
        <v>645</v>
      </c>
      <c r="G1717">
        <v>33061.069353812003</v>
      </c>
    </row>
    <row r="1718" spans="1:7" x14ac:dyDescent="0.25">
      <c r="A1718">
        <v>186</v>
      </c>
      <c r="B1718">
        <v>2010</v>
      </c>
      <c r="C1718">
        <v>324</v>
      </c>
      <c r="D1718">
        <v>4277</v>
      </c>
      <c r="E1718">
        <v>2010</v>
      </c>
      <c r="F1718">
        <v>324</v>
      </c>
      <c r="G1718">
        <v>4452.2206670510704</v>
      </c>
    </row>
    <row r="1719" spans="1:7" x14ac:dyDescent="0.25">
      <c r="A1719">
        <v>186</v>
      </c>
      <c r="B1719">
        <v>2011</v>
      </c>
      <c r="C1719">
        <v>409</v>
      </c>
      <c r="D1719">
        <v>6312</v>
      </c>
      <c r="E1719">
        <v>2011</v>
      </c>
      <c r="F1719">
        <v>409</v>
      </c>
      <c r="G1719">
        <v>6324.9985538865203</v>
      </c>
    </row>
    <row r="1720" spans="1:7" x14ac:dyDescent="0.25">
      <c r="A1720">
        <v>186</v>
      </c>
      <c r="B1720">
        <v>2012</v>
      </c>
      <c r="C1720">
        <v>704</v>
      </c>
      <c r="D1720">
        <v>6134</v>
      </c>
      <c r="E1720">
        <v>2012</v>
      </c>
      <c r="F1720">
        <v>704</v>
      </c>
      <c r="G1720">
        <v>6598.6938602172704</v>
      </c>
    </row>
    <row r="1721" spans="1:7" x14ac:dyDescent="0.25">
      <c r="A1721">
        <v>186</v>
      </c>
      <c r="B1721">
        <v>2013</v>
      </c>
      <c r="C1721">
        <v>1444</v>
      </c>
      <c r="D1721">
        <v>11222</v>
      </c>
      <c r="E1721">
        <v>2013</v>
      </c>
      <c r="F1721">
        <v>1444</v>
      </c>
      <c r="G1721">
        <v>11688.5095145625</v>
      </c>
    </row>
    <row r="1722" spans="1:7" x14ac:dyDescent="0.25">
      <c r="A1722">
        <v>186</v>
      </c>
      <c r="B1722">
        <v>2014</v>
      </c>
      <c r="C1722">
        <v>2437</v>
      </c>
      <c r="D1722">
        <v>12617</v>
      </c>
      <c r="E1722">
        <v>2014</v>
      </c>
      <c r="F1722">
        <v>2437</v>
      </c>
      <c r="G1722">
        <v>12751.5007023952</v>
      </c>
    </row>
    <row r="1723" spans="1:7" x14ac:dyDescent="0.25">
      <c r="A1723">
        <v>186</v>
      </c>
      <c r="B1723">
        <v>2015</v>
      </c>
      <c r="C1723">
        <v>148</v>
      </c>
      <c r="D1723">
        <v>2990</v>
      </c>
      <c r="E1723">
        <v>2015</v>
      </c>
      <c r="F1723">
        <v>148</v>
      </c>
      <c r="G1723">
        <v>6436.5838596604799</v>
      </c>
    </row>
    <row r="1724" spans="1:7" x14ac:dyDescent="0.25">
      <c r="A1724">
        <v>186</v>
      </c>
      <c r="B1724">
        <v>2016</v>
      </c>
      <c r="C1724">
        <v>720</v>
      </c>
      <c r="D1724">
        <v>5685</v>
      </c>
      <c r="E1724">
        <v>2016</v>
      </c>
      <c r="F1724">
        <v>720</v>
      </c>
      <c r="G1724">
        <v>7322.7056422662699</v>
      </c>
    </row>
    <row r="1725" spans="1:7" x14ac:dyDescent="0.25">
      <c r="A1725">
        <v>186</v>
      </c>
      <c r="B1725">
        <v>2017</v>
      </c>
      <c r="C1725">
        <v>1</v>
      </c>
      <c r="D1725">
        <v>3960</v>
      </c>
      <c r="E1725">
        <v>2017</v>
      </c>
      <c r="F1725">
        <v>1</v>
      </c>
      <c r="G1725">
        <v>4035.72184752575</v>
      </c>
    </row>
    <row r="1726" spans="1:7" x14ac:dyDescent="0.25">
      <c r="A1726">
        <v>186</v>
      </c>
      <c r="B1726">
        <v>2018</v>
      </c>
      <c r="C1726">
        <v>553</v>
      </c>
      <c r="D1726">
        <v>3539</v>
      </c>
      <c r="E1726">
        <v>2018</v>
      </c>
      <c r="F1726">
        <v>553</v>
      </c>
      <c r="G1726">
        <v>3570.2423034233202</v>
      </c>
    </row>
    <row r="1727" spans="1:7" x14ac:dyDescent="0.25">
      <c r="A1727">
        <v>186</v>
      </c>
      <c r="B1727">
        <v>2019</v>
      </c>
      <c r="C1727">
        <v>306</v>
      </c>
      <c r="D1727">
        <v>1966</v>
      </c>
      <c r="E1727">
        <v>2019</v>
      </c>
      <c r="F1727">
        <v>306</v>
      </c>
      <c r="G1727">
        <v>2005.6218332804799</v>
      </c>
    </row>
    <row r="1728" spans="1:7" x14ac:dyDescent="0.25">
      <c r="A1728">
        <v>186</v>
      </c>
      <c r="B1728">
        <v>2020</v>
      </c>
      <c r="C1728">
        <v>65</v>
      </c>
      <c r="D1728">
        <v>1633</v>
      </c>
      <c r="E1728">
        <v>2020</v>
      </c>
      <c r="F1728">
        <v>65</v>
      </c>
      <c r="G1728">
        <v>1839.20982960366</v>
      </c>
    </row>
    <row r="1729" spans="1:7" x14ac:dyDescent="0.25">
      <c r="A1729">
        <v>186</v>
      </c>
      <c r="B1729">
        <v>2021</v>
      </c>
      <c r="C1729">
        <v>242</v>
      </c>
      <c r="D1729">
        <v>1384</v>
      </c>
      <c r="E1729">
        <v>2021</v>
      </c>
      <c r="F1729">
        <v>242</v>
      </c>
      <c r="G1729">
        <v>1647.0212943060601</v>
      </c>
    </row>
    <row r="1730" spans="1:7" x14ac:dyDescent="0.25">
      <c r="A1730">
        <v>187</v>
      </c>
      <c r="B1730">
        <v>1971</v>
      </c>
      <c r="C1730">
        <v>1042</v>
      </c>
      <c r="D1730">
        <v>4487</v>
      </c>
      <c r="E1730">
        <v>1971</v>
      </c>
      <c r="F1730">
        <v>1042</v>
      </c>
      <c r="G1730">
        <v>4487</v>
      </c>
    </row>
    <row r="1731" spans="1:7" x14ac:dyDescent="0.25">
      <c r="A1731">
        <v>187</v>
      </c>
      <c r="B1731">
        <v>1972</v>
      </c>
      <c r="C1731">
        <v>1499</v>
      </c>
      <c r="D1731">
        <v>6227</v>
      </c>
      <c r="E1731">
        <v>1972</v>
      </c>
      <c r="F1731">
        <v>1499</v>
      </c>
      <c r="G1731">
        <v>6227.6953995555295</v>
      </c>
    </row>
    <row r="1732" spans="1:7" x14ac:dyDescent="0.25">
      <c r="A1732">
        <v>187</v>
      </c>
      <c r="B1732">
        <v>1973</v>
      </c>
      <c r="C1732">
        <v>56</v>
      </c>
      <c r="D1732">
        <v>2861</v>
      </c>
      <c r="E1732">
        <v>1973</v>
      </c>
      <c r="F1732">
        <v>56</v>
      </c>
      <c r="G1732">
        <v>2877.7101232701302</v>
      </c>
    </row>
    <row r="1733" spans="1:7" x14ac:dyDescent="0.25">
      <c r="A1733">
        <v>187</v>
      </c>
      <c r="B1733">
        <v>1974</v>
      </c>
      <c r="C1733">
        <v>36</v>
      </c>
      <c r="D1733">
        <v>15406</v>
      </c>
      <c r="E1733">
        <v>1974</v>
      </c>
      <c r="F1733">
        <v>36</v>
      </c>
      <c r="G1733">
        <v>15406</v>
      </c>
    </row>
    <row r="1734" spans="1:7" x14ac:dyDescent="0.25">
      <c r="A1734">
        <v>187</v>
      </c>
      <c r="B1734">
        <v>1975</v>
      </c>
      <c r="C1734">
        <v>9</v>
      </c>
      <c r="D1734">
        <v>588</v>
      </c>
      <c r="E1734">
        <v>1975</v>
      </c>
      <c r="F1734">
        <v>9</v>
      </c>
      <c r="G1734">
        <v>588.83929231587899</v>
      </c>
    </row>
    <row r="1735" spans="1:7" x14ac:dyDescent="0.25">
      <c r="A1735">
        <v>187</v>
      </c>
      <c r="B1735">
        <v>1976</v>
      </c>
      <c r="C1735">
        <v>10</v>
      </c>
      <c r="D1735">
        <v>1461</v>
      </c>
      <c r="E1735">
        <v>1976</v>
      </c>
      <c r="F1735">
        <v>10</v>
      </c>
      <c r="G1735">
        <v>1461.90721795486</v>
      </c>
    </row>
    <row r="1736" spans="1:7" x14ac:dyDescent="0.25">
      <c r="A1736">
        <v>187</v>
      </c>
      <c r="B1736">
        <v>1977</v>
      </c>
      <c r="C1736">
        <v>36</v>
      </c>
      <c r="D1736">
        <v>1324</v>
      </c>
      <c r="E1736">
        <v>1977</v>
      </c>
      <c r="F1736">
        <v>36</v>
      </c>
      <c r="G1736">
        <v>1324.6285985234899</v>
      </c>
    </row>
    <row r="1737" spans="1:7" x14ac:dyDescent="0.25">
      <c r="A1737">
        <v>187</v>
      </c>
      <c r="B1737">
        <v>1978</v>
      </c>
      <c r="C1737">
        <v>2454</v>
      </c>
      <c r="D1737">
        <v>8590</v>
      </c>
      <c r="E1737">
        <v>1978</v>
      </c>
      <c r="F1737">
        <v>2454</v>
      </c>
      <c r="G1737">
        <v>8591.3655099220396</v>
      </c>
    </row>
    <row r="1738" spans="1:7" x14ac:dyDescent="0.25">
      <c r="A1738">
        <v>187</v>
      </c>
      <c r="B1738">
        <v>1979</v>
      </c>
      <c r="C1738">
        <v>27</v>
      </c>
      <c r="D1738">
        <v>7623</v>
      </c>
      <c r="E1738">
        <v>1979</v>
      </c>
      <c r="F1738">
        <v>27</v>
      </c>
      <c r="G1738">
        <v>7640.6277233269802</v>
      </c>
    </row>
    <row r="1739" spans="1:7" x14ac:dyDescent="0.25">
      <c r="A1739">
        <v>187</v>
      </c>
      <c r="B1739">
        <v>1980</v>
      </c>
      <c r="C1739">
        <v>481</v>
      </c>
      <c r="D1739">
        <v>2111</v>
      </c>
      <c r="E1739">
        <v>1980</v>
      </c>
      <c r="F1739">
        <v>481</v>
      </c>
      <c r="G1739">
        <v>2230.3148274036698</v>
      </c>
    </row>
    <row r="1740" spans="1:7" x14ac:dyDescent="0.25">
      <c r="A1740">
        <v>187</v>
      </c>
      <c r="B1740">
        <v>1981</v>
      </c>
      <c r="C1740">
        <v>8</v>
      </c>
      <c r="D1740">
        <v>20</v>
      </c>
      <c r="E1740">
        <v>1981</v>
      </c>
      <c r="F1740">
        <v>8</v>
      </c>
      <c r="G1740">
        <v>47.189889612006603</v>
      </c>
    </row>
    <row r="1741" spans="1:7" x14ac:dyDescent="0.25">
      <c r="A1741">
        <v>187</v>
      </c>
      <c r="B1741">
        <v>1982</v>
      </c>
      <c r="C1741">
        <v>90</v>
      </c>
      <c r="D1741">
        <v>673</v>
      </c>
      <c r="E1741">
        <v>1982</v>
      </c>
      <c r="F1741">
        <v>90</v>
      </c>
      <c r="G1741">
        <v>1935.10842185151</v>
      </c>
    </row>
    <row r="1742" spans="1:7" x14ac:dyDescent="0.25">
      <c r="A1742">
        <v>187</v>
      </c>
      <c r="B1742">
        <v>1983</v>
      </c>
      <c r="C1742">
        <v>866</v>
      </c>
      <c r="D1742">
        <v>8040</v>
      </c>
      <c r="E1742">
        <v>1983</v>
      </c>
      <c r="F1742">
        <v>866</v>
      </c>
      <c r="G1742">
        <v>9381.2803690917499</v>
      </c>
    </row>
    <row r="1743" spans="1:7" x14ac:dyDescent="0.25">
      <c r="A1743">
        <v>187</v>
      </c>
      <c r="B1743">
        <v>1984</v>
      </c>
      <c r="C1743">
        <v>1491</v>
      </c>
      <c r="D1743">
        <v>7135</v>
      </c>
      <c r="E1743">
        <v>1984</v>
      </c>
      <c r="F1743">
        <v>1491</v>
      </c>
      <c r="G1743">
        <v>7169.0737961410096</v>
      </c>
    </row>
    <row r="1744" spans="1:7" x14ac:dyDescent="0.25">
      <c r="A1744">
        <v>187</v>
      </c>
      <c r="B1744">
        <v>1985</v>
      </c>
      <c r="C1744">
        <v>0</v>
      </c>
      <c r="D1744">
        <v>105</v>
      </c>
      <c r="E1744">
        <v>1985</v>
      </c>
      <c r="F1744">
        <v>0</v>
      </c>
      <c r="G1744">
        <v>818.64715313519503</v>
      </c>
    </row>
    <row r="1745" spans="1:7" x14ac:dyDescent="0.25">
      <c r="A1745">
        <v>187</v>
      </c>
      <c r="B1745">
        <v>1986</v>
      </c>
      <c r="C1745">
        <v>1</v>
      </c>
      <c r="D1745">
        <v>7</v>
      </c>
      <c r="E1745">
        <v>1986</v>
      </c>
      <c r="F1745">
        <v>1</v>
      </c>
      <c r="G1745">
        <v>35.067265212701102</v>
      </c>
    </row>
    <row r="1746" spans="1:7" x14ac:dyDescent="0.25">
      <c r="A1746">
        <v>187</v>
      </c>
      <c r="B1746">
        <v>1987</v>
      </c>
      <c r="C1746">
        <v>24</v>
      </c>
      <c r="D1746">
        <v>1956</v>
      </c>
      <c r="E1746">
        <v>1987</v>
      </c>
      <c r="F1746">
        <v>24</v>
      </c>
      <c r="G1746">
        <v>2144.7338477441099</v>
      </c>
    </row>
    <row r="1747" spans="1:7" x14ac:dyDescent="0.25">
      <c r="A1747">
        <v>187</v>
      </c>
      <c r="B1747">
        <v>1988</v>
      </c>
      <c r="C1747">
        <v>0</v>
      </c>
      <c r="D1747">
        <v>2570</v>
      </c>
      <c r="E1747">
        <v>1988</v>
      </c>
      <c r="F1747">
        <v>0</v>
      </c>
      <c r="G1747">
        <v>2676.86107207847</v>
      </c>
    </row>
    <row r="1748" spans="1:7" x14ac:dyDescent="0.25">
      <c r="A1748">
        <v>187</v>
      </c>
      <c r="B1748">
        <v>1989</v>
      </c>
      <c r="C1748">
        <v>1380</v>
      </c>
      <c r="D1748">
        <v>23427</v>
      </c>
      <c r="E1748">
        <v>1989</v>
      </c>
      <c r="F1748">
        <v>1380</v>
      </c>
      <c r="G1748">
        <v>23429.8709658605</v>
      </c>
    </row>
    <row r="1749" spans="1:7" x14ac:dyDescent="0.25">
      <c r="A1749">
        <v>187</v>
      </c>
      <c r="B1749">
        <v>1990</v>
      </c>
      <c r="C1749">
        <v>355</v>
      </c>
      <c r="D1749">
        <v>5624</v>
      </c>
      <c r="E1749">
        <v>1990</v>
      </c>
      <c r="F1749">
        <v>355</v>
      </c>
      <c r="G1749">
        <v>5625.2139115297696</v>
      </c>
    </row>
    <row r="1750" spans="1:7" x14ac:dyDescent="0.25">
      <c r="A1750">
        <v>187</v>
      </c>
      <c r="B1750">
        <v>1991</v>
      </c>
      <c r="C1750">
        <v>251</v>
      </c>
      <c r="D1750">
        <v>2850</v>
      </c>
      <c r="E1750">
        <v>1991</v>
      </c>
      <c r="F1750">
        <v>251</v>
      </c>
      <c r="G1750">
        <v>2861.2828426629299</v>
      </c>
    </row>
    <row r="1751" spans="1:7" x14ac:dyDescent="0.25">
      <c r="A1751">
        <v>187</v>
      </c>
      <c r="B1751">
        <v>1992</v>
      </c>
      <c r="C1751">
        <v>305</v>
      </c>
      <c r="D1751">
        <v>3037</v>
      </c>
      <c r="E1751">
        <v>1992</v>
      </c>
      <c r="F1751">
        <v>305</v>
      </c>
      <c r="G1751">
        <v>3058.6887633339002</v>
      </c>
    </row>
    <row r="1752" spans="1:7" x14ac:dyDescent="0.25">
      <c r="A1752">
        <v>187</v>
      </c>
      <c r="B1752">
        <v>1993</v>
      </c>
      <c r="C1752">
        <v>620</v>
      </c>
      <c r="D1752">
        <v>6467</v>
      </c>
      <c r="E1752">
        <v>1993</v>
      </c>
      <c r="F1752">
        <v>620</v>
      </c>
      <c r="G1752">
        <v>6561.3675819208902</v>
      </c>
    </row>
    <row r="1753" spans="1:7" x14ac:dyDescent="0.25">
      <c r="A1753">
        <v>187</v>
      </c>
      <c r="B1753">
        <v>1994</v>
      </c>
      <c r="C1753">
        <v>800</v>
      </c>
      <c r="D1753">
        <v>10723</v>
      </c>
      <c r="E1753">
        <v>1994</v>
      </c>
      <c r="F1753">
        <v>800</v>
      </c>
      <c r="G1753">
        <v>10723</v>
      </c>
    </row>
    <row r="1754" spans="1:7" x14ac:dyDescent="0.25">
      <c r="A1754">
        <v>187</v>
      </c>
      <c r="B1754">
        <v>1995</v>
      </c>
      <c r="C1754">
        <v>106</v>
      </c>
      <c r="D1754">
        <v>2896</v>
      </c>
      <c r="E1754">
        <v>1995</v>
      </c>
      <c r="F1754">
        <v>106</v>
      </c>
      <c r="G1754">
        <v>2897.2842349546399</v>
      </c>
    </row>
    <row r="1755" spans="1:7" x14ac:dyDescent="0.25">
      <c r="A1755">
        <v>187</v>
      </c>
      <c r="B1755">
        <v>1999</v>
      </c>
      <c r="C1755">
        <v>17</v>
      </c>
      <c r="D1755">
        <v>2690</v>
      </c>
      <c r="E1755">
        <v>1999</v>
      </c>
      <c r="F1755">
        <v>17</v>
      </c>
      <c r="G1755">
        <v>7694.6012772002796</v>
      </c>
    </row>
    <row r="1756" spans="1:7" x14ac:dyDescent="0.25">
      <c r="A1756">
        <v>187</v>
      </c>
      <c r="B1756">
        <v>2000</v>
      </c>
      <c r="C1756">
        <v>1107</v>
      </c>
      <c r="D1756">
        <v>14205</v>
      </c>
      <c r="E1756">
        <v>2000</v>
      </c>
      <c r="F1756">
        <v>1107</v>
      </c>
      <c r="G1756">
        <v>14294.608238463599</v>
      </c>
    </row>
    <row r="1757" spans="1:7" x14ac:dyDescent="0.25">
      <c r="A1757">
        <v>187</v>
      </c>
      <c r="B1757">
        <v>2001</v>
      </c>
      <c r="C1757">
        <v>585</v>
      </c>
      <c r="D1757">
        <v>9684</v>
      </c>
      <c r="E1757">
        <v>2001</v>
      </c>
      <c r="F1757">
        <v>585</v>
      </c>
      <c r="G1757">
        <v>9894.3384797515591</v>
      </c>
    </row>
    <row r="1758" spans="1:7" x14ac:dyDescent="0.25">
      <c r="A1758">
        <v>187</v>
      </c>
      <c r="B1758">
        <v>2002</v>
      </c>
      <c r="C1758">
        <v>288</v>
      </c>
      <c r="D1758">
        <v>2969</v>
      </c>
      <c r="E1758">
        <v>2002</v>
      </c>
      <c r="F1758">
        <v>288</v>
      </c>
      <c r="G1758">
        <v>3641.1923592386902</v>
      </c>
    </row>
    <row r="1759" spans="1:7" x14ac:dyDescent="0.25">
      <c r="A1759">
        <v>187</v>
      </c>
      <c r="B1759">
        <v>2003</v>
      </c>
      <c r="C1759">
        <v>213</v>
      </c>
      <c r="D1759">
        <v>840</v>
      </c>
      <c r="E1759">
        <v>2003</v>
      </c>
      <c r="F1759">
        <v>213</v>
      </c>
      <c r="G1759">
        <v>2280.9153572927698</v>
      </c>
    </row>
    <row r="1760" spans="1:7" x14ac:dyDescent="0.25">
      <c r="A1760">
        <v>187</v>
      </c>
      <c r="B1760">
        <v>2004</v>
      </c>
      <c r="C1760" t="s">
        <v>40</v>
      </c>
      <c r="D1760" t="s">
        <v>40</v>
      </c>
      <c r="E1760">
        <v>2004</v>
      </c>
      <c r="F1760">
        <v>521.69166622061596</v>
      </c>
      <c r="G1760">
        <v>6423.5109682469702</v>
      </c>
    </row>
    <row r="1761" spans="1:7" x14ac:dyDescent="0.25">
      <c r="A1761">
        <v>187</v>
      </c>
      <c r="B1761">
        <v>2005</v>
      </c>
      <c r="C1761">
        <v>585</v>
      </c>
      <c r="D1761">
        <v>1991</v>
      </c>
      <c r="E1761">
        <v>2005</v>
      </c>
      <c r="F1761">
        <v>585</v>
      </c>
      <c r="G1761">
        <v>2934.9990493031801</v>
      </c>
    </row>
    <row r="1762" spans="1:7" x14ac:dyDescent="0.25">
      <c r="A1762">
        <v>187</v>
      </c>
      <c r="B1762">
        <v>2006</v>
      </c>
      <c r="C1762">
        <v>10</v>
      </c>
      <c r="D1762">
        <v>168</v>
      </c>
      <c r="E1762">
        <v>2006</v>
      </c>
      <c r="F1762">
        <v>10</v>
      </c>
      <c r="G1762">
        <v>1188.0791444044701</v>
      </c>
    </row>
    <row r="1763" spans="1:7" x14ac:dyDescent="0.25">
      <c r="A1763">
        <v>187</v>
      </c>
      <c r="B1763">
        <v>2007</v>
      </c>
      <c r="C1763" t="s">
        <v>40</v>
      </c>
      <c r="D1763" t="s">
        <v>40</v>
      </c>
      <c r="E1763">
        <v>2007</v>
      </c>
      <c r="F1763">
        <v>150.62028363844701</v>
      </c>
      <c r="G1763">
        <v>1854.56488327692</v>
      </c>
    </row>
    <row r="1764" spans="1:7" x14ac:dyDescent="0.25">
      <c r="A1764">
        <v>187</v>
      </c>
      <c r="B1764">
        <v>2008</v>
      </c>
      <c r="C1764">
        <v>287</v>
      </c>
      <c r="D1764">
        <v>3494</v>
      </c>
      <c r="E1764">
        <v>2008</v>
      </c>
      <c r="F1764">
        <v>287</v>
      </c>
      <c r="G1764">
        <v>5387.0080757967999</v>
      </c>
    </row>
    <row r="1765" spans="1:7" x14ac:dyDescent="0.25">
      <c r="A1765">
        <v>187</v>
      </c>
      <c r="B1765">
        <v>2009</v>
      </c>
      <c r="C1765">
        <v>393</v>
      </c>
      <c r="D1765">
        <v>33324</v>
      </c>
      <c r="E1765">
        <v>2009</v>
      </c>
      <c r="F1765">
        <v>393</v>
      </c>
      <c r="G1765">
        <v>33454.069353812003</v>
      </c>
    </row>
    <row r="1766" spans="1:7" x14ac:dyDescent="0.25">
      <c r="A1766">
        <v>187</v>
      </c>
      <c r="B1766">
        <v>2010</v>
      </c>
      <c r="C1766">
        <v>747</v>
      </c>
      <c r="D1766">
        <v>5024</v>
      </c>
      <c r="E1766">
        <v>2010</v>
      </c>
      <c r="F1766">
        <v>747</v>
      </c>
      <c r="G1766">
        <v>5199.2206670510704</v>
      </c>
    </row>
    <row r="1767" spans="1:7" x14ac:dyDescent="0.25">
      <c r="A1767">
        <v>187</v>
      </c>
      <c r="B1767">
        <v>2011</v>
      </c>
      <c r="C1767">
        <v>549</v>
      </c>
      <c r="D1767">
        <v>6861</v>
      </c>
      <c r="E1767">
        <v>2011</v>
      </c>
      <c r="F1767">
        <v>549</v>
      </c>
      <c r="G1767">
        <v>6873.9985538865203</v>
      </c>
    </row>
    <row r="1768" spans="1:7" x14ac:dyDescent="0.25">
      <c r="A1768">
        <v>187</v>
      </c>
      <c r="B1768">
        <v>2012</v>
      </c>
      <c r="C1768">
        <v>574</v>
      </c>
      <c r="D1768">
        <v>6708</v>
      </c>
      <c r="E1768">
        <v>2012</v>
      </c>
      <c r="F1768">
        <v>574</v>
      </c>
      <c r="G1768">
        <v>7172.6938602172704</v>
      </c>
    </row>
    <row r="1769" spans="1:7" x14ac:dyDescent="0.25">
      <c r="A1769">
        <v>187</v>
      </c>
      <c r="B1769">
        <v>2013</v>
      </c>
      <c r="C1769">
        <v>1008</v>
      </c>
      <c r="D1769">
        <v>12230</v>
      </c>
      <c r="E1769">
        <v>2013</v>
      </c>
      <c r="F1769">
        <v>1008</v>
      </c>
      <c r="G1769">
        <v>12696.5095145625</v>
      </c>
    </row>
    <row r="1770" spans="1:7" x14ac:dyDescent="0.25">
      <c r="A1770">
        <v>187</v>
      </c>
      <c r="B1770">
        <v>2014</v>
      </c>
      <c r="C1770">
        <v>2038</v>
      </c>
      <c r="D1770">
        <v>14655</v>
      </c>
      <c r="E1770">
        <v>2014</v>
      </c>
      <c r="F1770">
        <v>2038</v>
      </c>
      <c r="G1770">
        <v>14789.5007023952</v>
      </c>
    </row>
    <row r="1771" spans="1:7" x14ac:dyDescent="0.25">
      <c r="A1771">
        <v>187</v>
      </c>
      <c r="B1771">
        <v>2015</v>
      </c>
      <c r="C1771">
        <v>641</v>
      </c>
      <c r="D1771">
        <v>3631</v>
      </c>
      <c r="E1771">
        <v>2015</v>
      </c>
      <c r="F1771">
        <v>641</v>
      </c>
      <c r="G1771">
        <v>7077.5838596604799</v>
      </c>
    </row>
    <row r="1772" spans="1:7" x14ac:dyDescent="0.25">
      <c r="A1772">
        <v>187</v>
      </c>
      <c r="B1772">
        <v>2016</v>
      </c>
      <c r="C1772">
        <v>753</v>
      </c>
      <c r="D1772">
        <v>6438</v>
      </c>
      <c r="E1772">
        <v>2016</v>
      </c>
      <c r="F1772">
        <v>753</v>
      </c>
      <c r="G1772">
        <v>8075.7056422662699</v>
      </c>
    </row>
    <row r="1773" spans="1:7" x14ac:dyDescent="0.25">
      <c r="A1773">
        <v>187</v>
      </c>
      <c r="B1773">
        <v>2017</v>
      </c>
      <c r="C1773">
        <v>-4</v>
      </c>
      <c r="D1773">
        <v>3956</v>
      </c>
      <c r="E1773">
        <v>2017</v>
      </c>
      <c r="F1773">
        <v>-4</v>
      </c>
      <c r="G1773">
        <v>4031.72184752575</v>
      </c>
    </row>
    <row r="1774" spans="1:7" x14ac:dyDescent="0.25">
      <c r="A1774">
        <v>187</v>
      </c>
      <c r="B1774">
        <v>2018</v>
      </c>
      <c r="C1774">
        <v>216</v>
      </c>
      <c r="D1774">
        <v>3755</v>
      </c>
      <c r="E1774">
        <v>2018</v>
      </c>
      <c r="F1774">
        <v>216</v>
      </c>
      <c r="G1774">
        <v>3786.2423034233202</v>
      </c>
    </row>
    <row r="1775" spans="1:7" x14ac:dyDescent="0.25">
      <c r="A1775">
        <v>187</v>
      </c>
      <c r="B1775">
        <v>2019</v>
      </c>
      <c r="C1775">
        <v>494</v>
      </c>
      <c r="D1775">
        <v>2460</v>
      </c>
      <c r="E1775">
        <v>2019</v>
      </c>
      <c r="F1775">
        <v>494</v>
      </c>
      <c r="G1775">
        <v>2499.6218332804801</v>
      </c>
    </row>
    <row r="1776" spans="1:7" x14ac:dyDescent="0.25">
      <c r="A1776">
        <v>187</v>
      </c>
      <c r="B1776">
        <v>2020</v>
      </c>
      <c r="C1776">
        <v>311</v>
      </c>
      <c r="D1776">
        <v>1944</v>
      </c>
      <c r="E1776">
        <v>2020</v>
      </c>
      <c r="F1776">
        <v>311</v>
      </c>
      <c r="G1776">
        <v>2150.2098296036602</v>
      </c>
    </row>
    <row r="1777" spans="1:7" x14ac:dyDescent="0.25">
      <c r="A1777">
        <v>187</v>
      </c>
      <c r="B1777">
        <v>2021</v>
      </c>
      <c r="C1777">
        <v>596</v>
      </c>
      <c r="D1777">
        <v>1980</v>
      </c>
      <c r="E1777">
        <v>2021</v>
      </c>
      <c r="F1777">
        <v>596</v>
      </c>
      <c r="G1777">
        <v>2243.0212943060601</v>
      </c>
    </row>
    <row r="1778" spans="1:7" x14ac:dyDescent="0.25">
      <c r="A1778">
        <v>188</v>
      </c>
      <c r="B1778">
        <v>1971</v>
      </c>
      <c r="C1778">
        <v>807</v>
      </c>
      <c r="D1778">
        <v>5294</v>
      </c>
      <c r="E1778">
        <v>1971</v>
      </c>
      <c r="F1778">
        <v>807</v>
      </c>
      <c r="G1778">
        <v>5294</v>
      </c>
    </row>
    <row r="1779" spans="1:7" x14ac:dyDescent="0.25">
      <c r="A1779">
        <v>188</v>
      </c>
      <c r="B1779">
        <v>1972</v>
      </c>
      <c r="C1779">
        <v>401</v>
      </c>
      <c r="D1779">
        <v>6628</v>
      </c>
      <c r="E1779">
        <v>1972</v>
      </c>
      <c r="F1779">
        <v>401</v>
      </c>
      <c r="G1779">
        <v>6628.6953995555295</v>
      </c>
    </row>
    <row r="1780" spans="1:7" x14ac:dyDescent="0.25">
      <c r="A1780">
        <v>188</v>
      </c>
      <c r="B1780">
        <v>1973</v>
      </c>
      <c r="C1780">
        <v>12</v>
      </c>
      <c r="D1780">
        <v>2873</v>
      </c>
      <c r="E1780">
        <v>1973</v>
      </c>
      <c r="F1780">
        <v>12</v>
      </c>
      <c r="G1780">
        <v>2889.7101232701302</v>
      </c>
    </row>
    <row r="1781" spans="1:7" x14ac:dyDescent="0.25">
      <c r="A1781">
        <v>188</v>
      </c>
      <c r="B1781">
        <v>1974</v>
      </c>
      <c r="C1781">
        <v>136</v>
      </c>
      <c r="D1781">
        <v>15542</v>
      </c>
      <c r="E1781">
        <v>1974</v>
      </c>
      <c r="F1781">
        <v>136</v>
      </c>
      <c r="G1781">
        <v>15542</v>
      </c>
    </row>
    <row r="1782" spans="1:7" x14ac:dyDescent="0.25">
      <c r="A1782">
        <v>188</v>
      </c>
      <c r="B1782">
        <v>1975</v>
      </c>
      <c r="C1782">
        <v>0</v>
      </c>
      <c r="D1782">
        <v>588</v>
      </c>
      <c r="E1782">
        <v>1975</v>
      </c>
      <c r="F1782">
        <v>0</v>
      </c>
      <c r="G1782">
        <v>588.83929231587899</v>
      </c>
    </row>
    <row r="1783" spans="1:7" x14ac:dyDescent="0.25">
      <c r="A1783">
        <v>188</v>
      </c>
      <c r="B1783">
        <v>1976</v>
      </c>
      <c r="C1783">
        <v>595</v>
      </c>
      <c r="D1783">
        <v>2056</v>
      </c>
      <c r="E1783">
        <v>1976</v>
      </c>
      <c r="F1783">
        <v>595</v>
      </c>
      <c r="G1783">
        <v>2056.9072179548598</v>
      </c>
    </row>
    <row r="1784" spans="1:7" x14ac:dyDescent="0.25">
      <c r="A1784">
        <v>188</v>
      </c>
      <c r="B1784">
        <v>1977</v>
      </c>
      <c r="C1784">
        <v>341</v>
      </c>
      <c r="D1784">
        <v>1665</v>
      </c>
      <c r="E1784">
        <v>1977</v>
      </c>
      <c r="F1784">
        <v>341</v>
      </c>
      <c r="G1784">
        <v>1665.6285985234899</v>
      </c>
    </row>
    <row r="1785" spans="1:7" x14ac:dyDescent="0.25">
      <c r="A1785">
        <v>188</v>
      </c>
      <c r="B1785">
        <v>1978</v>
      </c>
      <c r="C1785">
        <v>813</v>
      </c>
      <c r="D1785">
        <v>9403</v>
      </c>
      <c r="E1785">
        <v>1978</v>
      </c>
      <c r="F1785">
        <v>813</v>
      </c>
      <c r="G1785">
        <v>9404.3655099220396</v>
      </c>
    </row>
    <row r="1786" spans="1:7" x14ac:dyDescent="0.25">
      <c r="A1786">
        <v>188</v>
      </c>
      <c r="B1786">
        <v>1979</v>
      </c>
      <c r="C1786">
        <v>55</v>
      </c>
      <c r="D1786">
        <v>7678</v>
      </c>
      <c r="E1786">
        <v>1979</v>
      </c>
      <c r="F1786">
        <v>55</v>
      </c>
      <c r="G1786">
        <v>7695.6277233269802</v>
      </c>
    </row>
    <row r="1787" spans="1:7" x14ac:dyDescent="0.25">
      <c r="A1787">
        <v>188</v>
      </c>
      <c r="B1787">
        <v>1980</v>
      </c>
      <c r="C1787">
        <v>621</v>
      </c>
      <c r="D1787">
        <v>2732</v>
      </c>
      <c r="E1787">
        <v>1980</v>
      </c>
      <c r="F1787">
        <v>621</v>
      </c>
      <c r="G1787">
        <v>2851.3148274036698</v>
      </c>
    </row>
    <row r="1788" spans="1:7" x14ac:dyDescent="0.25">
      <c r="A1788">
        <v>188</v>
      </c>
      <c r="B1788">
        <v>1981</v>
      </c>
      <c r="C1788">
        <v>83</v>
      </c>
      <c r="D1788">
        <v>103</v>
      </c>
      <c r="E1788">
        <v>1981</v>
      </c>
      <c r="F1788">
        <v>83</v>
      </c>
      <c r="G1788">
        <v>130.189889612006</v>
      </c>
    </row>
    <row r="1789" spans="1:7" x14ac:dyDescent="0.25">
      <c r="A1789">
        <v>188</v>
      </c>
      <c r="B1789">
        <v>1982</v>
      </c>
      <c r="C1789">
        <v>440</v>
      </c>
      <c r="D1789">
        <v>1113</v>
      </c>
      <c r="E1789">
        <v>1982</v>
      </c>
      <c r="F1789">
        <v>440</v>
      </c>
      <c r="G1789">
        <v>2375.1084218515098</v>
      </c>
    </row>
    <row r="1790" spans="1:7" x14ac:dyDescent="0.25">
      <c r="A1790">
        <v>188</v>
      </c>
      <c r="B1790">
        <v>1983</v>
      </c>
      <c r="C1790">
        <v>68</v>
      </c>
      <c r="D1790">
        <v>8108</v>
      </c>
      <c r="E1790">
        <v>1983</v>
      </c>
      <c r="F1790">
        <v>68</v>
      </c>
      <c r="G1790">
        <v>9449.2803690917499</v>
      </c>
    </row>
    <row r="1791" spans="1:7" x14ac:dyDescent="0.25">
      <c r="A1791">
        <v>188</v>
      </c>
      <c r="B1791">
        <v>1984</v>
      </c>
      <c r="C1791">
        <v>3</v>
      </c>
      <c r="D1791">
        <v>7138</v>
      </c>
      <c r="E1791">
        <v>1984</v>
      </c>
      <c r="F1791">
        <v>3</v>
      </c>
      <c r="G1791">
        <v>7172.0737961410096</v>
      </c>
    </row>
    <row r="1792" spans="1:7" x14ac:dyDescent="0.25">
      <c r="A1792">
        <v>188</v>
      </c>
      <c r="B1792">
        <v>1985</v>
      </c>
      <c r="C1792">
        <v>0</v>
      </c>
      <c r="D1792">
        <v>105</v>
      </c>
      <c r="E1792">
        <v>1985</v>
      </c>
      <c r="F1792">
        <v>0</v>
      </c>
      <c r="G1792">
        <v>818.64715313519503</v>
      </c>
    </row>
    <row r="1793" spans="1:7" x14ac:dyDescent="0.25">
      <c r="A1793">
        <v>188</v>
      </c>
      <c r="B1793">
        <v>1986</v>
      </c>
      <c r="C1793">
        <v>3</v>
      </c>
      <c r="D1793">
        <v>10</v>
      </c>
      <c r="E1793">
        <v>1986</v>
      </c>
      <c r="F1793">
        <v>3</v>
      </c>
      <c r="G1793">
        <v>38.067265212701102</v>
      </c>
    </row>
    <row r="1794" spans="1:7" x14ac:dyDescent="0.25">
      <c r="A1794">
        <v>188</v>
      </c>
      <c r="B1794">
        <v>1987</v>
      </c>
      <c r="C1794">
        <v>662</v>
      </c>
      <c r="D1794">
        <v>2618</v>
      </c>
      <c r="E1794">
        <v>1987</v>
      </c>
      <c r="F1794">
        <v>662</v>
      </c>
      <c r="G1794">
        <v>2806.7338477441099</v>
      </c>
    </row>
    <row r="1795" spans="1:7" x14ac:dyDescent="0.25">
      <c r="A1795">
        <v>188</v>
      </c>
      <c r="B1795">
        <v>1988</v>
      </c>
      <c r="C1795">
        <v>0</v>
      </c>
      <c r="D1795">
        <v>2570</v>
      </c>
      <c r="E1795">
        <v>1988</v>
      </c>
      <c r="F1795">
        <v>0</v>
      </c>
      <c r="G1795">
        <v>2676.86107207847</v>
      </c>
    </row>
    <row r="1796" spans="1:7" x14ac:dyDescent="0.25">
      <c r="A1796">
        <v>188</v>
      </c>
      <c r="B1796">
        <v>1989</v>
      </c>
      <c r="C1796">
        <v>1661</v>
      </c>
      <c r="D1796">
        <v>25088</v>
      </c>
      <c r="E1796">
        <v>1989</v>
      </c>
      <c r="F1796">
        <v>1661</v>
      </c>
      <c r="G1796">
        <v>25090.8709658605</v>
      </c>
    </row>
    <row r="1797" spans="1:7" x14ac:dyDescent="0.25">
      <c r="A1797">
        <v>188</v>
      </c>
      <c r="B1797">
        <v>1990</v>
      </c>
      <c r="C1797">
        <v>442</v>
      </c>
      <c r="D1797">
        <v>6066</v>
      </c>
      <c r="E1797">
        <v>1990</v>
      </c>
      <c r="F1797">
        <v>442</v>
      </c>
      <c r="G1797">
        <v>6067.2139115297696</v>
      </c>
    </row>
    <row r="1798" spans="1:7" x14ac:dyDescent="0.25">
      <c r="A1798">
        <v>188</v>
      </c>
      <c r="B1798">
        <v>1991</v>
      </c>
      <c r="C1798">
        <v>199</v>
      </c>
      <c r="D1798">
        <v>3049</v>
      </c>
      <c r="E1798">
        <v>1991</v>
      </c>
      <c r="F1798">
        <v>199</v>
      </c>
      <c r="G1798">
        <v>3060.2828426629299</v>
      </c>
    </row>
    <row r="1799" spans="1:7" x14ac:dyDescent="0.25">
      <c r="A1799">
        <v>188</v>
      </c>
      <c r="B1799">
        <v>1992</v>
      </c>
      <c r="C1799">
        <v>30</v>
      </c>
      <c r="D1799">
        <v>3067</v>
      </c>
      <c r="E1799">
        <v>1992</v>
      </c>
      <c r="F1799">
        <v>30</v>
      </c>
      <c r="G1799">
        <v>3088.6887633339002</v>
      </c>
    </row>
    <row r="1800" spans="1:7" x14ac:dyDescent="0.25">
      <c r="A1800">
        <v>188</v>
      </c>
      <c r="B1800">
        <v>1993</v>
      </c>
      <c r="C1800">
        <v>644</v>
      </c>
      <c r="D1800">
        <v>7111</v>
      </c>
      <c r="E1800">
        <v>1993</v>
      </c>
      <c r="F1800">
        <v>644</v>
      </c>
      <c r="G1800">
        <v>7205.3675819208902</v>
      </c>
    </row>
    <row r="1801" spans="1:7" x14ac:dyDescent="0.25">
      <c r="A1801">
        <v>188</v>
      </c>
      <c r="B1801">
        <v>1994</v>
      </c>
      <c r="C1801">
        <v>1133</v>
      </c>
      <c r="D1801">
        <v>11856</v>
      </c>
      <c r="E1801">
        <v>1994</v>
      </c>
      <c r="F1801">
        <v>1133</v>
      </c>
      <c r="G1801">
        <v>11856</v>
      </c>
    </row>
    <row r="1802" spans="1:7" x14ac:dyDescent="0.25">
      <c r="A1802">
        <v>188</v>
      </c>
      <c r="B1802">
        <v>1995</v>
      </c>
      <c r="C1802">
        <v>134</v>
      </c>
      <c r="D1802">
        <v>3030</v>
      </c>
      <c r="E1802">
        <v>1995</v>
      </c>
      <c r="F1802">
        <v>134</v>
      </c>
      <c r="G1802">
        <v>3031.2842349546399</v>
      </c>
    </row>
    <row r="1803" spans="1:7" x14ac:dyDescent="0.25">
      <c r="A1803">
        <v>188</v>
      </c>
      <c r="B1803">
        <v>1999</v>
      </c>
      <c r="C1803">
        <v>0</v>
      </c>
      <c r="D1803">
        <v>2690</v>
      </c>
      <c r="E1803">
        <v>1999</v>
      </c>
      <c r="F1803">
        <v>0</v>
      </c>
      <c r="G1803">
        <v>7694.6012772002796</v>
      </c>
    </row>
    <row r="1804" spans="1:7" x14ac:dyDescent="0.25">
      <c r="A1804">
        <v>188</v>
      </c>
      <c r="B1804">
        <v>2000</v>
      </c>
      <c r="C1804">
        <v>334</v>
      </c>
      <c r="D1804">
        <v>14539</v>
      </c>
      <c r="E1804">
        <v>2000</v>
      </c>
      <c r="F1804">
        <v>334</v>
      </c>
      <c r="G1804">
        <v>14628.608238463599</v>
      </c>
    </row>
    <row r="1805" spans="1:7" x14ac:dyDescent="0.25">
      <c r="A1805">
        <v>188</v>
      </c>
      <c r="B1805">
        <v>2001</v>
      </c>
      <c r="C1805">
        <v>720</v>
      </c>
      <c r="D1805">
        <v>10404</v>
      </c>
      <c r="E1805">
        <v>2001</v>
      </c>
      <c r="F1805">
        <v>720</v>
      </c>
      <c r="G1805">
        <v>10614.338479751499</v>
      </c>
    </row>
    <row r="1806" spans="1:7" x14ac:dyDescent="0.25">
      <c r="A1806">
        <v>188</v>
      </c>
      <c r="B1806">
        <v>2002</v>
      </c>
      <c r="C1806">
        <v>1100</v>
      </c>
      <c r="D1806">
        <v>4069</v>
      </c>
      <c r="E1806">
        <v>2002</v>
      </c>
      <c r="F1806">
        <v>1100</v>
      </c>
      <c r="G1806">
        <v>4741.1923592386902</v>
      </c>
    </row>
    <row r="1807" spans="1:7" x14ac:dyDescent="0.25">
      <c r="A1807">
        <v>188</v>
      </c>
      <c r="B1807">
        <v>2003</v>
      </c>
      <c r="C1807">
        <v>0</v>
      </c>
      <c r="D1807">
        <v>840</v>
      </c>
      <c r="E1807">
        <v>2003</v>
      </c>
      <c r="F1807">
        <v>0</v>
      </c>
      <c r="G1807">
        <v>2280.9153572927698</v>
      </c>
    </row>
    <row r="1808" spans="1:7" x14ac:dyDescent="0.25">
      <c r="A1808">
        <v>188</v>
      </c>
      <c r="B1808">
        <v>2004</v>
      </c>
      <c r="C1808">
        <v>58</v>
      </c>
      <c r="D1808">
        <v>58</v>
      </c>
      <c r="E1808">
        <v>2004</v>
      </c>
      <c r="F1808">
        <v>58</v>
      </c>
      <c r="G1808">
        <v>6481.5109682469702</v>
      </c>
    </row>
    <row r="1809" spans="1:7" x14ac:dyDescent="0.25">
      <c r="A1809">
        <v>188</v>
      </c>
      <c r="B1809">
        <v>2005</v>
      </c>
      <c r="C1809">
        <v>80</v>
      </c>
      <c r="D1809">
        <v>2071</v>
      </c>
      <c r="E1809">
        <v>2005</v>
      </c>
      <c r="F1809">
        <v>80</v>
      </c>
      <c r="G1809">
        <v>3014.9990493031801</v>
      </c>
    </row>
    <row r="1810" spans="1:7" x14ac:dyDescent="0.25">
      <c r="A1810">
        <v>188</v>
      </c>
      <c r="B1810">
        <v>2006</v>
      </c>
      <c r="C1810">
        <v>49</v>
      </c>
      <c r="D1810">
        <v>217</v>
      </c>
      <c r="E1810">
        <v>2006</v>
      </c>
      <c r="F1810">
        <v>49</v>
      </c>
      <c r="G1810">
        <v>1237.0791444044701</v>
      </c>
    </row>
    <row r="1811" spans="1:7" x14ac:dyDescent="0.25">
      <c r="A1811">
        <v>188</v>
      </c>
      <c r="B1811">
        <v>2007</v>
      </c>
      <c r="C1811" t="s">
        <v>40</v>
      </c>
      <c r="D1811" t="s">
        <v>40</v>
      </c>
      <c r="E1811">
        <v>2007</v>
      </c>
      <c r="F1811">
        <v>116.702736141031</v>
      </c>
      <c r="G1811">
        <v>1971.2676194179501</v>
      </c>
    </row>
    <row r="1812" spans="1:7" x14ac:dyDescent="0.25">
      <c r="A1812">
        <v>188</v>
      </c>
      <c r="B1812">
        <v>2008</v>
      </c>
      <c r="C1812">
        <v>127</v>
      </c>
      <c r="D1812">
        <v>3621</v>
      </c>
      <c r="E1812">
        <v>2008</v>
      </c>
      <c r="F1812">
        <v>127</v>
      </c>
      <c r="G1812">
        <v>5514.0080757967999</v>
      </c>
    </row>
    <row r="1813" spans="1:7" x14ac:dyDescent="0.25">
      <c r="A1813">
        <v>188</v>
      </c>
      <c r="B1813">
        <v>2009</v>
      </c>
      <c r="C1813">
        <v>27</v>
      </c>
      <c r="D1813">
        <v>33351</v>
      </c>
      <c r="E1813">
        <v>2009</v>
      </c>
      <c r="F1813">
        <v>27</v>
      </c>
      <c r="G1813">
        <v>33481.069353812003</v>
      </c>
    </row>
    <row r="1814" spans="1:7" x14ac:dyDescent="0.25">
      <c r="A1814">
        <v>188</v>
      </c>
      <c r="B1814">
        <v>2010</v>
      </c>
      <c r="C1814">
        <v>90</v>
      </c>
      <c r="D1814">
        <v>5114</v>
      </c>
      <c r="E1814">
        <v>2010</v>
      </c>
      <c r="F1814">
        <v>90</v>
      </c>
      <c r="G1814">
        <v>5289.2206670510704</v>
      </c>
    </row>
    <row r="1815" spans="1:7" x14ac:dyDescent="0.25">
      <c r="A1815">
        <v>188</v>
      </c>
      <c r="B1815">
        <v>2011</v>
      </c>
      <c r="C1815">
        <v>425</v>
      </c>
      <c r="D1815">
        <v>7286</v>
      </c>
      <c r="E1815">
        <v>2011</v>
      </c>
      <c r="F1815">
        <v>425</v>
      </c>
      <c r="G1815">
        <v>7298.9985538865203</v>
      </c>
    </row>
    <row r="1816" spans="1:7" x14ac:dyDescent="0.25">
      <c r="A1816">
        <v>188</v>
      </c>
      <c r="B1816">
        <v>2012</v>
      </c>
      <c r="C1816">
        <v>531</v>
      </c>
      <c r="D1816">
        <v>7239</v>
      </c>
      <c r="E1816">
        <v>2012</v>
      </c>
      <c r="F1816">
        <v>531</v>
      </c>
      <c r="G1816">
        <v>7703.6938602172704</v>
      </c>
    </row>
    <row r="1817" spans="1:7" x14ac:dyDescent="0.25">
      <c r="A1817">
        <v>188</v>
      </c>
      <c r="B1817">
        <v>2013</v>
      </c>
      <c r="C1817">
        <v>799</v>
      </c>
      <c r="D1817">
        <v>13029</v>
      </c>
      <c r="E1817">
        <v>2013</v>
      </c>
      <c r="F1817">
        <v>799</v>
      </c>
      <c r="G1817">
        <v>13495.5095145625</v>
      </c>
    </row>
    <row r="1818" spans="1:7" x14ac:dyDescent="0.25">
      <c r="A1818">
        <v>188</v>
      </c>
      <c r="B1818">
        <v>2014</v>
      </c>
      <c r="C1818">
        <v>627</v>
      </c>
      <c r="D1818">
        <v>15282</v>
      </c>
      <c r="E1818">
        <v>2014</v>
      </c>
      <c r="F1818">
        <v>627</v>
      </c>
      <c r="G1818">
        <v>15416.5007023952</v>
      </c>
    </row>
    <row r="1819" spans="1:7" x14ac:dyDescent="0.25">
      <c r="A1819">
        <v>188</v>
      </c>
      <c r="B1819">
        <v>2015</v>
      </c>
      <c r="C1819">
        <v>88</v>
      </c>
      <c r="D1819">
        <v>3719</v>
      </c>
      <c r="E1819">
        <v>2015</v>
      </c>
      <c r="F1819">
        <v>88</v>
      </c>
      <c r="G1819">
        <v>7165.5838596604799</v>
      </c>
    </row>
    <row r="1820" spans="1:7" x14ac:dyDescent="0.25">
      <c r="A1820">
        <v>188</v>
      </c>
      <c r="B1820">
        <v>2016</v>
      </c>
      <c r="C1820">
        <v>784</v>
      </c>
      <c r="D1820">
        <v>7222</v>
      </c>
      <c r="E1820">
        <v>2016</v>
      </c>
      <c r="F1820">
        <v>784</v>
      </c>
      <c r="G1820">
        <v>8859.7056422662699</v>
      </c>
    </row>
    <row r="1821" spans="1:7" x14ac:dyDescent="0.25">
      <c r="A1821">
        <v>188</v>
      </c>
      <c r="B1821">
        <v>2017</v>
      </c>
      <c r="C1821">
        <v>1597</v>
      </c>
      <c r="D1821">
        <v>5553</v>
      </c>
      <c r="E1821">
        <v>2017</v>
      </c>
      <c r="F1821">
        <v>1597</v>
      </c>
      <c r="G1821">
        <v>5628.7218475257496</v>
      </c>
    </row>
    <row r="1822" spans="1:7" x14ac:dyDescent="0.25">
      <c r="A1822">
        <v>188</v>
      </c>
      <c r="B1822">
        <v>2018</v>
      </c>
      <c r="C1822">
        <v>370</v>
      </c>
      <c r="D1822">
        <v>4125</v>
      </c>
      <c r="E1822">
        <v>2018</v>
      </c>
      <c r="F1822">
        <v>370</v>
      </c>
      <c r="G1822">
        <v>4156.2423034233198</v>
      </c>
    </row>
    <row r="1823" spans="1:7" x14ac:dyDescent="0.25">
      <c r="A1823">
        <v>188</v>
      </c>
      <c r="B1823">
        <v>2019</v>
      </c>
      <c r="C1823">
        <v>655</v>
      </c>
      <c r="D1823">
        <v>3115</v>
      </c>
      <c r="E1823">
        <v>2019</v>
      </c>
      <c r="F1823">
        <v>655</v>
      </c>
      <c r="G1823">
        <v>3154.6218332804801</v>
      </c>
    </row>
    <row r="1824" spans="1:7" x14ac:dyDescent="0.25">
      <c r="A1824">
        <v>188</v>
      </c>
      <c r="B1824">
        <v>2020</v>
      </c>
      <c r="C1824">
        <v>143</v>
      </c>
      <c r="D1824">
        <v>2087</v>
      </c>
      <c r="E1824">
        <v>2020</v>
      </c>
      <c r="F1824">
        <v>143</v>
      </c>
      <c r="G1824">
        <v>2293.2098296036602</v>
      </c>
    </row>
    <row r="1825" spans="1:7" x14ac:dyDescent="0.25">
      <c r="A1825">
        <v>188</v>
      </c>
      <c r="B1825">
        <v>2021</v>
      </c>
      <c r="C1825">
        <v>613</v>
      </c>
      <c r="D1825">
        <v>2593</v>
      </c>
      <c r="E1825">
        <v>2021</v>
      </c>
      <c r="F1825">
        <v>613</v>
      </c>
      <c r="G1825">
        <v>2856.0212943060601</v>
      </c>
    </row>
    <row r="1826" spans="1:7" x14ac:dyDescent="0.25">
      <c r="A1826">
        <v>189</v>
      </c>
      <c r="B1826">
        <v>1971</v>
      </c>
      <c r="C1826">
        <v>25</v>
      </c>
      <c r="D1826">
        <v>5319</v>
      </c>
      <c r="E1826">
        <v>1971</v>
      </c>
      <c r="F1826">
        <v>25</v>
      </c>
      <c r="G1826">
        <v>5319</v>
      </c>
    </row>
    <row r="1827" spans="1:7" x14ac:dyDescent="0.25">
      <c r="A1827">
        <v>189</v>
      </c>
      <c r="B1827">
        <v>1972</v>
      </c>
      <c r="C1827">
        <v>757</v>
      </c>
      <c r="D1827">
        <v>7385</v>
      </c>
      <c r="E1827">
        <v>1972</v>
      </c>
      <c r="F1827">
        <v>757</v>
      </c>
      <c r="G1827">
        <v>7385.6953995555295</v>
      </c>
    </row>
    <row r="1828" spans="1:7" x14ac:dyDescent="0.25">
      <c r="A1828">
        <v>189</v>
      </c>
      <c r="B1828">
        <v>1973</v>
      </c>
      <c r="C1828">
        <v>15</v>
      </c>
      <c r="D1828">
        <v>2888</v>
      </c>
      <c r="E1828">
        <v>1973</v>
      </c>
      <c r="F1828">
        <v>15</v>
      </c>
      <c r="G1828">
        <v>2904.7101232701302</v>
      </c>
    </row>
    <row r="1829" spans="1:7" x14ac:dyDescent="0.25">
      <c r="A1829">
        <v>189</v>
      </c>
      <c r="B1829">
        <v>1974</v>
      </c>
      <c r="C1829">
        <v>1027</v>
      </c>
      <c r="D1829">
        <v>16569</v>
      </c>
      <c r="E1829">
        <v>1974</v>
      </c>
      <c r="F1829">
        <v>1027</v>
      </c>
      <c r="G1829">
        <v>16569</v>
      </c>
    </row>
    <row r="1830" spans="1:7" x14ac:dyDescent="0.25">
      <c r="A1830">
        <v>189</v>
      </c>
      <c r="B1830">
        <v>1975</v>
      </c>
      <c r="C1830">
        <v>39</v>
      </c>
      <c r="D1830">
        <v>627</v>
      </c>
      <c r="E1830">
        <v>1975</v>
      </c>
      <c r="F1830">
        <v>39</v>
      </c>
      <c r="G1830">
        <v>627.83929231587899</v>
      </c>
    </row>
    <row r="1831" spans="1:7" x14ac:dyDescent="0.25">
      <c r="A1831">
        <v>189</v>
      </c>
      <c r="B1831">
        <v>1976</v>
      </c>
      <c r="C1831">
        <v>496</v>
      </c>
      <c r="D1831">
        <v>2552</v>
      </c>
      <c r="E1831">
        <v>1976</v>
      </c>
      <c r="F1831">
        <v>496</v>
      </c>
      <c r="G1831">
        <v>2552.9072179548598</v>
      </c>
    </row>
    <row r="1832" spans="1:7" x14ac:dyDescent="0.25">
      <c r="A1832">
        <v>189</v>
      </c>
      <c r="B1832">
        <v>1977</v>
      </c>
      <c r="C1832">
        <v>133</v>
      </c>
      <c r="D1832">
        <v>1798</v>
      </c>
      <c r="E1832">
        <v>1977</v>
      </c>
      <c r="F1832">
        <v>133</v>
      </c>
      <c r="G1832">
        <v>1798.6285985234899</v>
      </c>
    </row>
    <row r="1833" spans="1:7" x14ac:dyDescent="0.25">
      <c r="A1833">
        <v>189</v>
      </c>
      <c r="B1833">
        <v>1978</v>
      </c>
      <c r="C1833">
        <v>1019</v>
      </c>
      <c r="D1833">
        <v>10422</v>
      </c>
      <c r="E1833">
        <v>1978</v>
      </c>
      <c r="F1833">
        <v>1019</v>
      </c>
      <c r="G1833">
        <v>10423.365509922</v>
      </c>
    </row>
    <row r="1834" spans="1:7" x14ac:dyDescent="0.25">
      <c r="A1834">
        <v>189</v>
      </c>
      <c r="B1834">
        <v>1979</v>
      </c>
      <c r="C1834">
        <v>165</v>
      </c>
      <c r="D1834">
        <v>7843</v>
      </c>
      <c r="E1834">
        <v>1979</v>
      </c>
      <c r="F1834">
        <v>165</v>
      </c>
      <c r="G1834">
        <v>7860.6277233269802</v>
      </c>
    </row>
    <row r="1835" spans="1:7" x14ac:dyDescent="0.25">
      <c r="A1835">
        <v>189</v>
      </c>
      <c r="B1835">
        <v>1980</v>
      </c>
      <c r="C1835">
        <v>241</v>
      </c>
      <c r="D1835">
        <v>2973</v>
      </c>
      <c r="E1835">
        <v>1980</v>
      </c>
      <c r="F1835">
        <v>241</v>
      </c>
      <c r="G1835">
        <v>3092.3148274036698</v>
      </c>
    </row>
    <row r="1836" spans="1:7" x14ac:dyDescent="0.25">
      <c r="A1836">
        <v>189</v>
      </c>
      <c r="B1836">
        <v>1981</v>
      </c>
      <c r="C1836">
        <v>46</v>
      </c>
      <c r="D1836">
        <v>149</v>
      </c>
      <c r="E1836">
        <v>1981</v>
      </c>
      <c r="F1836">
        <v>46</v>
      </c>
      <c r="G1836">
        <v>176.189889612006</v>
      </c>
    </row>
    <row r="1837" spans="1:7" x14ac:dyDescent="0.25">
      <c r="A1837">
        <v>189</v>
      </c>
      <c r="B1837">
        <v>1982</v>
      </c>
      <c r="C1837">
        <v>8</v>
      </c>
      <c r="D1837">
        <v>1121</v>
      </c>
      <c r="E1837">
        <v>1982</v>
      </c>
      <c r="F1837">
        <v>8</v>
      </c>
      <c r="G1837">
        <v>2383.1084218515098</v>
      </c>
    </row>
    <row r="1838" spans="1:7" x14ac:dyDescent="0.25">
      <c r="A1838">
        <v>189</v>
      </c>
      <c r="B1838">
        <v>1983</v>
      </c>
      <c r="C1838">
        <v>2747</v>
      </c>
      <c r="D1838">
        <v>10855</v>
      </c>
      <c r="E1838">
        <v>1983</v>
      </c>
      <c r="F1838">
        <v>2747</v>
      </c>
      <c r="G1838">
        <v>12196.280369091701</v>
      </c>
    </row>
    <row r="1839" spans="1:7" x14ac:dyDescent="0.25">
      <c r="A1839">
        <v>189</v>
      </c>
      <c r="B1839">
        <v>1984</v>
      </c>
      <c r="C1839">
        <v>41</v>
      </c>
      <c r="D1839">
        <v>7179</v>
      </c>
      <c r="E1839">
        <v>1984</v>
      </c>
      <c r="F1839">
        <v>41</v>
      </c>
      <c r="G1839">
        <v>7213.0737961410096</v>
      </c>
    </row>
    <row r="1840" spans="1:7" x14ac:dyDescent="0.25">
      <c r="A1840">
        <v>189</v>
      </c>
      <c r="B1840">
        <v>1985</v>
      </c>
      <c r="C1840">
        <v>192</v>
      </c>
      <c r="D1840">
        <v>297</v>
      </c>
      <c r="E1840">
        <v>1985</v>
      </c>
      <c r="F1840">
        <v>192</v>
      </c>
      <c r="G1840">
        <v>1010.64715313519</v>
      </c>
    </row>
    <row r="1841" spans="1:7" x14ac:dyDescent="0.25">
      <c r="A1841">
        <v>189</v>
      </c>
      <c r="B1841">
        <v>1986</v>
      </c>
      <c r="C1841">
        <v>2</v>
      </c>
      <c r="D1841">
        <v>12</v>
      </c>
      <c r="E1841">
        <v>1986</v>
      </c>
      <c r="F1841">
        <v>2</v>
      </c>
      <c r="G1841">
        <v>40.067265212701102</v>
      </c>
    </row>
    <row r="1842" spans="1:7" x14ac:dyDescent="0.25">
      <c r="A1842">
        <v>189</v>
      </c>
      <c r="B1842">
        <v>1987</v>
      </c>
      <c r="C1842">
        <v>56</v>
      </c>
      <c r="D1842">
        <v>2674</v>
      </c>
      <c r="E1842">
        <v>1987</v>
      </c>
      <c r="F1842">
        <v>56</v>
      </c>
      <c r="G1842">
        <v>2862.7338477441099</v>
      </c>
    </row>
    <row r="1843" spans="1:7" x14ac:dyDescent="0.25">
      <c r="A1843">
        <v>189</v>
      </c>
      <c r="B1843">
        <v>1988</v>
      </c>
      <c r="C1843">
        <v>0</v>
      </c>
      <c r="D1843">
        <v>2570</v>
      </c>
      <c r="E1843">
        <v>1988</v>
      </c>
      <c r="F1843">
        <v>0</v>
      </c>
      <c r="G1843">
        <v>2676.86107207847</v>
      </c>
    </row>
    <row r="1844" spans="1:7" x14ac:dyDescent="0.25">
      <c r="A1844">
        <v>189</v>
      </c>
      <c r="B1844">
        <v>1989</v>
      </c>
      <c r="C1844">
        <v>0</v>
      </c>
      <c r="D1844">
        <v>25088</v>
      </c>
      <c r="E1844">
        <v>1989</v>
      </c>
      <c r="F1844">
        <v>0</v>
      </c>
      <c r="G1844">
        <v>25090.8709658605</v>
      </c>
    </row>
    <row r="1845" spans="1:7" x14ac:dyDescent="0.25">
      <c r="A1845">
        <v>189</v>
      </c>
      <c r="B1845">
        <v>1990</v>
      </c>
      <c r="C1845">
        <v>572</v>
      </c>
      <c r="D1845">
        <v>6638</v>
      </c>
      <c r="E1845">
        <v>1990</v>
      </c>
      <c r="F1845">
        <v>572</v>
      </c>
      <c r="G1845">
        <v>6639.2139115297696</v>
      </c>
    </row>
    <row r="1846" spans="1:7" x14ac:dyDescent="0.25">
      <c r="A1846">
        <v>189</v>
      </c>
      <c r="B1846">
        <v>1991</v>
      </c>
      <c r="C1846">
        <v>198</v>
      </c>
      <c r="D1846">
        <v>3247</v>
      </c>
      <c r="E1846">
        <v>1991</v>
      </c>
      <c r="F1846">
        <v>198</v>
      </c>
      <c r="G1846">
        <v>3258.2828426629299</v>
      </c>
    </row>
    <row r="1847" spans="1:7" x14ac:dyDescent="0.25">
      <c r="A1847">
        <v>189</v>
      </c>
      <c r="B1847">
        <v>1992</v>
      </c>
      <c r="C1847">
        <v>101</v>
      </c>
      <c r="D1847">
        <v>3168</v>
      </c>
      <c r="E1847">
        <v>1992</v>
      </c>
      <c r="F1847">
        <v>101</v>
      </c>
      <c r="G1847">
        <v>3189.6887633339002</v>
      </c>
    </row>
    <row r="1848" spans="1:7" x14ac:dyDescent="0.25">
      <c r="A1848">
        <v>189</v>
      </c>
      <c r="B1848">
        <v>1993</v>
      </c>
      <c r="C1848">
        <v>588</v>
      </c>
      <c r="D1848">
        <v>7699</v>
      </c>
      <c r="E1848">
        <v>1993</v>
      </c>
      <c r="F1848">
        <v>588</v>
      </c>
      <c r="G1848">
        <v>7793.3675819208902</v>
      </c>
    </row>
    <row r="1849" spans="1:7" x14ac:dyDescent="0.25">
      <c r="A1849">
        <v>189</v>
      </c>
      <c r="B1849">
        <v>1994</v>
      </c>
      <c r="C1849">
        <v>1433</v>
      </c>
      <c r="D1849">
        <v>13289</v>
      </c>
      <c r="E1849">
        <v>1994</v>
      </c>
      <c r="F1849">
        <v>1433</v>
      </c>
      <c r="G1849">
        <v>13289</v>
      </c>
    </row>
    <row r="1850" spans="1:7" x14ac:dyDescent="0.25">
      <c r="A1850">
        <v>189</v>
      </c>
      <c r="B1850">
        <v>1995</v>
      </c>
      <c r="C1850">
        <v>165</v>
      </c>
      <c r="D1850">
        <v>3195</v>
      </c>
      <c r="E1850">
        <v>1995</v>
      </c>
      <c r="F1850">
        <v>165</v>
      </c>
      <c r="G1850">
        <v>3196.2842349546399</v>
      </c>
    </row>
    <row r="1851" spans="1:7" x14ac:dyDescent="0.25">
      <c r="A1851">
        <v>189</v>
      </c>
      <c r="B1851">
        <v>1999</v>
      </c>
      <c r="C1851">
        <v>0</v>
      </c>
      <c r="D1851">
        <v>2690</v>
      </c>
      <c r="E1851">
        <v>1999</v>
      </c>
      <c r="F1851">
        <v>0</v>
      </c>
      <c r="G1851">
        <v>7694.6012772002796</v>
      </c>
    </row>
    <row r="1852" spans="1:7" x14ac:dyDescent="0.25">
      <c r="A1852">
        <v>189</v>
      </c>
      <c r="B1852">
        <v>2000</v>
      </c>
      <c r="C1852">
        <v>622</v>
      </c>
      <c r="D1852">
        <v>15161</v>
      </c>
      <c r="E1852">
        <v>2000</v>
      </c>
      <c r="F1852">
        <v>622</v>
      </c>
      <c r="G1852">
        <v>15250.608238463599</v>
      </c>
    </row>
    <row r="1853" spans="1:7" x14ac:dyDescent="0.25">
      <c r="A1853">
        <v>189</v>
      </c>
      <c r="B1853">
        <v>2001</v>
      </c>
      <c r="C1853">
        <v>699</v>
      </c>
      <c r="D1853">
        <v>11103</v>
      </c>
      <c r="E1853">
        <v>2001</v>
      </c>
      <c r="F1853">
        <v>699</v>
      </c>
      <c r="G1853">
        <v>11313.338479751499</v>
      </c>
    </row>
    <row r="1854" spans="1:7" x14ac:dyDescent="0.25">
      <c r="A1854">
        <v>189</v>
      </c>
      <c r="B1854">
        <v>2002</v>
      </c>
      <c r="C1854">
        <v>162</v>
      </c>
      <c r="D1854">
        <v>4231</v>
      </c>
      <c r="E1854">
        <v>2002</v>
      </c>
      <c r="F1854">
        <v>162</v>
      </c>
      <c r="G1854">
        <v>4903.1923592386902</v>
      </c>
    </row>
    <row r="1855" spans="1:7" x14ac:dyDescent="0.25">
      <c r="A1855">
        <v>189</v>
      </c>
      <c r="B1855">
        <v>2003</v>
      </c>
      <c r="C1855">
        <v>3</v>
      </c>
      <c r="D1855">
        <v>843</v>
      </c>
      <c r="E1855">
        <v>2003</v>
      </c>
      <c r="F1855">
        <v>3</v>
      </c>
      <c r="G1855">
        <v>2283.9153572927698</v>
      </c>
    </row>
    <row r="1856" spans="1:7" x14ac:dyDescent="0.25">
      <c r="A1856">
        <v>189</v>
      </c>
      <c r="B1856">
        <v>2004</v>
      </c>
      <c r="C1856">
        <v>82</v>
      </c>
      <c r="D1856">
        <v>140</v>
      </c>
      <c r="E1856">
        <v>2004</v>
      </c>
      <c r="F1856">
        <v>82</v>
      </c>
      <c r="G1856">
        <v>6563.5109682469702</v>
      </c>
    </row>
    <row r="1857" spans="1:7" x14ac:dyDescent="0.25">
      <c r="A1857">
        <v>189</v>
      </c>
      <c r="B1857">
        <v>2005</v>
      </c>
      <c r="C1857">
        <v>138</v>
      </c>
      <c r="D1857">
        <v>2209</v>
      </c>
      <c r="E1857">
        <v>2005</v>
      </c>
      <c r="F1857">
        <v>138</v>
      </c>
      <c r="G1857">
        <v>3152.9990493031801</v>
      </c>
    </row>
    <row r="1858" spans="1:7" x14ac:dyDescent="0.25">
      <c r="A1858">
        <v>189</v>
      </c>
      <c r="B1858">
        <v>2006</v>
      </c>
      <c r="C1858">
        <v>10</v>
      </c>
      <c r="D1858">
        <v>227</v>
      </c>
      <c r="E1858">
        <v>2006</v>
      </c>
      <c r="F1858">
        <v>10</v>
      </c>
      <c r="G1858">
        <v>1247.0791444044701</v>
      </c>
    </row>
    <row r="1859" spans="1:7" x14ac:dyDescent="0.25">
      <c r="A1859">
        <v>189</v>
      </c>
      <c r="B1859">
        <v>2007</v>
      </c>
      <c r="C1859" t="s">
        <v>40</v>
      </c>
      <c r="D1859" t="s">
        <v>40</v>
      </c>
      <c r="E1859">
        <v>2007</v>
      </c>
      <c r="F1859">
        <v>121.250988726779</v>
      </c>
      <c r="G1859">
        <v>2092.51860814473</v>
      </c>
    </row>
    <row r="1860" spans="1:7" x14ac:dyDescent="0.25">
      <c r="A1860">
        <v>189</v>
      </c>
      <c r="B1860">
        <v>2008</v>
      </c>
      <c r="C1860">
        <v>122</v>
      </c>
      <c r="D1860">
        <v>3743</v>
      </c>
      <c r="E1860">
        <v>2008</v>
      </c>
      <c r="F1860">
        <v>122</v>
      </c>
      <c r="G1860">
        <v>5636.0080757967999</v>
      </c>
    </row>
    <row r="1861" spans="1:7" x14ac:dyDescent="0.25">
      <c r="A1861">
        <v>189</v>
      </c>
      <c r="B1861">
        <v>2009</v>
      </c>
      <c r="C1861">
        <v>27</v>
      </c>
      <c r="D1861">
        <v>33378</v>
      </c>
      <c r="E1861">
        <v>2009</v>
      </c>
      <c r="F1861">
        <v>27</v>
      </c>
      <c r="G1861">
        <v>33508.069353812003</v>
      </c>
    </row>
    <row r="1862" spans="1:7" x14ac:dyDescent="0.25">
      <c r="A1862">
        <v>189</v>
      </c>
      <c r="B1862">
        <v>2010</v>
      </c>
      <c r="C1862">
        <v>1043</v>
      </c>
      <c r="D1862">
        <v>6157</v>
      </c>
      <c r="E1862">
        <v>2010</v>
      </c>
      <c r="F1862">
        <v>1043</v>
      </c>
      <c r="G1862">
        <v>6332.2206670510704</v>
      </c>
    </row>
    <row r="1863" spans="1:7" x14ac:dyDescent="0.25">
      <c r="A1863">
        <v>189</v>
      </c>
      <c r="B1863">
        <v>2011</v>
      </c>
      <c r="C1863">
        <v>985</v>
      </c>
      <c r="D1863">
        <v>8271</v>
      </c>
      <c r="E1863">
        <v>2011</v>
      </c>
      <c r="F1863">
        <v>985</v>
      </c>
      <c r="G1863">
        <v>8283.9985538865294</v>
      </c>
    </row>
    <row r="1864" spans="1:7" x14ac:dyDescent="0.25">
      <c r="A1864">
        <v>189</v>
      </c>
      <c r="B1864">
        <v>2012</v>
      </c>
      <c r="C1864">
        <v>1808</v>
      </c>
      <c r="D1864">
        <v>9047</v>
      </c>
      <c r="E1864">
        <v>2012</v>
      </c>
      <c r="F1864">
        <v>1808</v>
      </c>
      <c r="G1864">
        <v>9511.6938602172704</v>
      </c>
    </row>
    <row r="1865" spans="1:7" x14ac:dyDescent="0.25">
      <c r="A1865">
        <v>189</v>
      </c>
      <c r="B1865">
        <v>2013</v>
      </c>
      <c r="C1865">
        <v>639</v>
      </c>
      <c r="D1865">
        <v>13668</v>
      </c>
      <c r="E1865">
        <v>2013</v>
      </c>
      <c r="F1865">
        <v>639</v>
      </c>
      <c r="G1865">
        <v>14134.5095145625</v>
      </c>
    </row>
    <row r="1866" spans="1:7" x14ac:dyDescent="0.25">
      <c r="A1866">
        <v>189</v>
      </c>
      <c r="B1866">
        <v>2014</v>
      </c>
      <c r="C1866">
        <v>6</v>
      </c>
      <c r="D1866">
        <v>15288</v>
      </c>
      <c r="E1866">
        <v>2014</v>
      </c>
      <c r="F1866">
        <v>6</v>
      </c>
      <c r="G1866">
        <v>15422.5007023952</v>
      </c>
    </row>
    <row r="1867" spans="1:7" x14ac:dyDescent="0.25">
      <c r="A1867">
        <v>189</v>
      </c>
      <c r="B1867">
        <v>2015</v>
      </c>
      <c r="C1867">
        <v>68</v>
      </c>
      <c r="D1867">
        <v>3787</v>
      </c>
      <c r="E1867">
        <v>2015</v>
      </c>
      <c r="F1867">
        <v>68</v>
      </c>
      <c r="G1867">
        <v>7233.5838596604799</v>
      </c>
    </row>
    <row r="1868" spans="1:7" x14ac:dyDescent="0.25">
      <c r="A1868">
        <v>189</v>
      </c>
      <c r="B1868">
        <v>2016</v>
      </c>
      <c r="C1868">
        <v>95</v>
      </c>
      <c r="D1868">
        <v>7317</v>
      </c>
      <c r="E1868">
        <v>2016</v>
      </c>
      <c r="F1868">
        <v>95</v>
      </c>
      <c r="G1868">
        <v>8954.7056422662699</v>
      </c>
    </row>
    <row r="1869" spans="1:7" x14ac:dyDescent="0.25">
      <c r="A1869">
        <v>189</v>
      </c>
      <c r="B1869">
        <v>2017</v>
      </c>
      <c r="C1869">
        <v>1107</v>
      </c>
      <c r="D1869">
        <v>6660</v>
      </c>
      <c r="E1869">
        <v>2017</v>
      </c>
      <c r="F1869">
        <v>1107</v>
      </c>
      <c r="G1869">
        <v>6735.7218475257496</v>
      </c>
    </row>
    <row r="1870" spans="1:7" x14ac:dyDescent="0.25">
      <c r="A1870">
        <v>189</v>
      </c>
      <c r="B1870">
        <v>2018</v>
      </c>
      <c r="C1870">
        <v>465</v>
      </c>
      <c r="D1870">
        <v>4590</v>
      </c>
      <c r="E1870">
        <v>2018</v>
      </c>
      <c r="F1870">
        <v>465</v>
      </c>
      <c r="G1870">
        <v>4621.2423034233198</v>
      </c>
    </row>
    <row r="1871" spans="1:7" x14ac:dyDescent="0.25">
      <c r="A1871">
        <v>189</v>
      </c>
      <c r="B1871">
        <v>2019</v>
      </c>
      <c r="C1871">
        <v>236</v>
      </c>
      <c r="D1871">
        <v>3351</v>
      </c>
      <c r="E1871">
        <v>2019</v>
      </c>
      <c r="F1871">
        <v>236</v>
      </c>
      <c r="G1871">
        <v>3390.6218332804801</v>
      </c>
    </row>
    <row r="1872" spans="1:7" x14ac:dyDescent="0.25">
      <c r="A1872">
        <v>189</v>
      </c>
      <c r="B1872">
        <v>2020</v>
      </c>
      <c r="C1872">
        <v>150</v>
      </c>
      <c r="D1872">
        <v>2237</v>
      </c>
      <c r="E1872">
        <v>2020</v>
      </c>
      <c r="F1872">
        <v>150</v>
      </c>
      <c r="G1872">
        <v>2443.2098296036602</v>
      </c>
    </row>
    <row r="1873" spans="1:7" x14ac:dyDescent="0.25">
      <c r="A1873">
        <v>189</v>
      </c>
      <c r="B1873">
        <v>2021</v>
      </c>
      <c r="C1873">
        <v>688</v>
      </c>
      <c r="D1873">
        <v>3281</v>
      </c>
      <c r="E1873">
        <v>2021</v>
      </c>
      <c r="F1873">
        <v>688</v>
      </c>
      <c r="G1873">
        <v>3544.0212943060601</v>
      </c>
    </row>
    <row r="1874" spans="1:7" x14ac:dyDescent="0.25">
      <c r="A1874">
        <v>190</v>
      </c>
      <c r="B1874">
        <v>1971</v>
      </c>
      <c r="C1874">
        <v>551</v>
      </c>
      <c r="D1874">
        <v>5870</v>
      </c>
      <c r="E1874">
        <v>1971</v>
      </c>
      <c r="F1874">
        <v>551</v>
      </c>
      <c r="G1874">
        <v>5870</v>
      </c>
    </row>
    <row r="1875" spans="1:7" x14ac:dyDescent="0.25">
      <c r="A1875">
        <v>190</v>
      </c>
      <c r="B1875">
        <v>1972</v>
      </c>
      <c r="C1875">
        <v>14</v>
      </c>
      <c r="D1875">
        <v>7399</v>
      </c>
      <c r="E1875">
        <v>1972</v>
      </c>
      <c r="F1875">
        <v>14</v>
      </c>
      <c r="G1875">
        <v>7399.6953995555295</v>
      </c>
    </row>
    <row r="1876" spans="1:7" x14ac:dyDescent="0.25">
      <c r="A1876">
        <v>190</v>
      </c>
      <c r="B1876">
        <v>1973</v>
      </c>
      <c r="C1876">
        <v>546</v>
      </c>
      <c r="D1876">
        <v>3434</v>
      </c>
      <c r="E1876">
        <v>1973</v>
      </c>
      <c r="F1876">
        <v>546</v>
      </c>
      <c r="G1876">
        <v>3450.7101232701302</v>
      </c>
    </row>
    <row r="1877" spans="1:7" x14ac:dyDescent="0.25">
      <c r="A1877">
        <v>190</v>
      </c>
      <c r="B1877">
        <v>1974</v>
      </c>
      <c r="C1877">
        <v>1100</v>
      </c>
      <c r="D1877">
        <v>17669</v>
      </c>
      <c r="E1877">
        <v>1974</v>
      </c>
      <c r="F1877">
        <v>1100</v>
      </c>
      <c r="G1877">
        <v>17669</v>
      </c>
    </row>
    <row r="1878" spans="1:7" x14ac:dyDescent="0.25">
      <c r="A1878">
        <v>190</v>
      </c>
      <c r="B1878">
        <v>1975</v>
      </c>
      <c r="C1878">
        <v>16</v>
      </c>
      <c r="D1878">
        <v>643</v>
      </c>
      <c r="E1878">
        <v>1975</v>
      </c>
      <c r="F1878">
        <v>16</v>
      </c>
      <c r="G1878">
        <v>643.83929231587899</v>
      </c>
    </row>
    <row r="1879" spans="1:7" x14ac:dyDescent="0.25">
      <c r="A1879">
        <v>190</v>
      </c>
      <c r="B1879">
        <v>1976</v>
      </c>
      <c r="C1879">
        <v>699</v>
      </c>
      <c r="D1879">
        <v>3251</v>
      </c>
      <c r="E1879">
        <v>1976</v>
      </c>
      <c r="F1879">
        <v>699</v>
      </c>
      <c r="G1879">
        <v>3251.9072179548598</v>
      </c>
    </row>
    <row r="1880" spans="1:7" x14ac:dyDescent="0.25">
      <c r="A1880">
        <v>190</v>
      </c>
      <c r="B1880">
        <v>1977</v>
      </c>
      <c r="C1880">
        <v>66</v>
      </c>
      <c r="D1880">
        <v>1864</v>
      </c>
      <c r="E1880">
        <v>1977</v>
      </c>
      <c r="F1880">
        <v>66</v>
      </c>
      <c r="G1880">
        <v>1864.6285985234899</v>
      </c>
    </row>
    <row r="1881" spans="1:7" x14ac:dyDescent="0.25">
      <c r="A1881">
        <v>190</v>
      </c>
      <c r="B1881">
        <v>1978</v>
      </c>
      <c r="C1881">
        <v>554</v>
      </c>
      <c r="D1881">
        <v>10976</v>
      </c>
      <c r="E1881">
        <v>1978</v>
      </c>
      <c r="F1881">
        <v>554</v>
      </c>
      <c r="G1881">
        <v>10977.365509922</v>
      </c>
    </row>
    <row r="1882" spans="1:7" x14ac:dyDescent="0.25">
      <c r="A1882">
        <v>190</v>
      </c>
      <c r="B1882">
        <v>1979</v>
      </c>
      <c r="C1882">
        <v>0</v>
      </c>
      <c r="D1882">
        <v>7843</v>
      </c>
      <c r="E1882">
        <v>1979</v>
      </c>
      <c r="F1882">
        <v>0</v>
      </c>
      <c r="G1882">
        <v>7860.6277233269802</v>
      </c>
    </row>
    <row r="1883" spans="1:7" x14ac:dyDescent="0.25">
      <c r="A1883">
        <v>190</v>
      </c>
      <c r="B1883">
        <v>1980</v>
      </c>
      <c r="C1883">
        <v>207</v>
      </c>
      <c r="D1883">
        <v>3180</v>
      </c>
      <c r="E1883">
        <v>1980</v>
      </c>
      <c r="F1883">
        <v>207</v>
      </c>
      <c r="G1883">
        <v>3299.3148274036698</v>
      </c>
    </row>
    <row r="1884" spans="1:7" x14ac:dyDescent="0.25">
      <c r="A1884">
        <v>190</v>
      </c>
      <c r="B1884">
        <v>1981</v>
      </c>
      <c r="C1884">
        <v>103</v>
      </c>
      <c r="D1884">
        <v>252</v>
      </c>
      <c r="E1884">
        <v>1981</v>
      </c>
      <c r="F1884">
        <v>103</v>
      </c>
      <c r="G1884">
        <v>279.18988961200603</v>
      </c>
    </row>
    <row r="1885" spans="1:7" x14ac:dyDescent="0.25">
      <c r="A1885">
        <v>190</v>
      </c>
      <c r="B1885">
        <v>1982</v>
      </c>
      <c r="C1885">
        <v>35</v>
      </c>
      <c r="D1885">
        <v>1156</v>
      </c>
      <c r="E1885">
        <v>1982</v>
      </c>
      <c r="F1885">
        <v>35</v>
      </c>
      <c r="G1885">
        <v>2418.1084218515098</v>
      </c>
    </row>
    <row r="1886" spans="1:7" x14ac:dyDescent="0.25">
      <c r="A1886">
        <v>190</v>
      </c>
      <c r="B1886">
        <v>1983</v>
      </c>
      <c r="C1886">
        <v>1905</v>
      </c>
      <c r="D1886">
        <v>12760</v>
      </c>
      <c r="E1886">
        <v>1983</v>
      </c>
      <c r="F1886">
        <v>1905</v>
      </c>
      <c r="G1886">
        <v>14101.280369091701</v>
      </c>
    </row>
    <row r="1887" spans="1:7" x14ac:dyDescent="0.25">
      <c r="A1887">
        <v>190</v>
      </c>
      <c r="B1887">
        <v>1984</v>
      </c>
      <c r="C1887">
        <v>0</v>
      </c>
      <c r="D1887">
        <v>7179</v>
      </c>
      <c r="E1887">
        <v>1984</v>
      </c>
      <c r="F1887">
        <v>0</v>
      </c>
      <c r="G1887">
        <v>7213.0737961410096</v>
      </c>
    </row>
    <row r="1888" spans="1:7" x14ac:dyDescent="0.25">
      <c r="A1888">
        <v>190</v>
      </c>
      <c r="B1888">
        <v>1985</v>
      </c>
      <c r="C1888">
        <v>623</v>
      </c>
      <c r="D1888">
        <v>920</v>
      </c>
      <c r="E1888">
        <v>1985</v>
      </c>
      <c r="F1888">
        <v>623</v>
      </c>
      <c r="G1888">
        <v>1633.6471531351899</v>
      </c>
    </row>
    <row r="1889" spans="1:7" x14ac:dyDescent="0.25">
      <c r="A1889">
        <v>190</v>
      </c>
      <c r="B1889">
        <v>1986</v>
      </c>
      <c r="C1889">
        <v>79</v>
      </c>
      <c r="D1889">
        <v>91</v>
      </c>
      <c r="E1889">
        <v>1986</v>
      </c>
      <c r="F1889">
        <v>79</v>
      </c>
      <c r="G1889">
        <v>119.067265212701</v>
      </c>
    </row>
    <row r="1890" spans="1:7" x14ac:dyDescent="0.25">
      <c r="A1890">
        <v>190</v>
      </c>
      <c r="B1890">
        <v>1987</v>
      </c>
      <c r="C1890">
        <v>1026</v>
      </c>
      <c r="D1890">
        <v>3700</v>
      </c>
      <c r="E1890">
        <v>1987</v>
      </c>
      <c r="F1890">
        <v>1026</v>
      </c>
      <c r="G1890">
        <v>3888.7338477441099</v>
      </c>
    </row>
    <row r="1891" spans="1:7" x14ac:dyDescent="0.25">
      <c r="A1891">
        <v>190</v>
      </c>
      <c r="B1891">
        <v>1988</v>
      </c>
      <c r="C1891">
        <v>0</v>
      </c>
      <c r="D1891">
        <v>2570</v>
      </c>
      <c r="E1891">
        <v>1988</v>
      </c>
      <c r="F1891">
        <v>0</v>
      </c>
      <c r="G1891">
        <v>2676.86107207847</v>
      </c>
    </row>
    <row r="1892" spans="1:7" x14ac:dyDescent="0.25">
      <c r="A1892">
        <v>190</v>
      </c>
      <c r="B1892">
        <v>1989</v>
      </c>
      <c r="C1892">
        <v>30</v>
      </c>
      <c r="D1892">
        <v>25118</v>
      </c>
      <c r="E1892">
        <v>1989</v>
      </c>
      <c r="F1892">
        <v>30</v>
      </c>
      <c r="G1892">
        <v>25120.8709658605</v>
      </c>
    </row>
    <row r="1893" spans="1:7" x14ac:dyDescent="0.25">
      <c r="A1893">
        <v>190</v>
      </c>
      <c r="B1893">
        <v>1990</v>
      </c>
      <c r="C1893">
        <v>366</v>
      </c>
      <c r="D1893">
        <v>7004</v>
      </c>
      <c r="E1893">
        <v>1990</v>
      </c>
      <c r="F1893">
        <v>366</v>
      </c>
      <c r="G1893">
        <v>7005.2139115297696</v>
      </c>
    </row>
    <row r="1894" spans="1:7" x14ac:dyDescent="0.25">
      <c r="A1894">
        <v>190</v>
      </c>
      <c r="B1894">
        <v>1991</v>
      </c>
      <c r="C1894">
        <v>205</v>
      </c>
      <c r="D1894">
        <v>3452</v>
      </c>
      <c r="E1894">
        <v>1991</v>
      </c>
      <c r="F1894">
        <v>205</v>
      </c>
      <c r="G1894">
        <v>3463.2828426629299</v>
      </c>
    </row>
    <row r="1895" spans="1:7" x14ac:dyDescent="0.25">
      <c r="A1895">
        <v>190</v>
      </c>
      <c r="B1895">
        <v>1992</v>
      </c>
      <c r="C1895">
        <v>105</v>
      </c>
      <c r="D1895">
        <v>3273</v>
      </c>
      <c r="E1895">
        <v>1992</v>
      </c>
      <c r="F1895">
        <v>105</v>
      </c>
      <c r="G1895">
        <v>3294.6887633339002</v>
      </c>
    </row>
    <row r="1896" spans="1:7" x14ac:dyDescent="0.25">
      <c r="A1896">
        <v>190</v>
      </c>
      <c r="B1896">
        <v>1993</v>
      </c>
      <c r="C1896">
        <v>1418</v>
      </c>
      <c r="D1896">
        <v>9117</v>
      </c>
      <c r="E1896">
        <v>1993</v>
      </c>
      <c r="F1896">
        <v>1418</v>
      </c>
      <c r="G1896">
        <v>9211.3675819208893</v>
      </c>
    </row>
    <row r="1897" spans="1:7" x14ac:dyDescent="0.25">
      <c r="A1897">
        <v>190</v>
      </c>
      <c r="B1897">
        <v>1994</v>
      </c>
      <c r="C1897">
        <v>3408</v>
      </c>
      <c r="D1897">
        <v>16697</v>
      </c>
      <c r="E1897">
        <v>1994</v>
      </c>
      <c r="F1897">
        <v>3408</v>
      </c>
      <c r="G1897">
        <v>16697</v>
      </c>
    </row>
    <row r="1898" spans="1:7" x14ac:dyDescent="0.25">
      <c r="A1898">
        <v>190</v>
      </c>
      <c r="B1898">
        <v>1995</v>
      </c>
      <c r="C1898">
        <v>992</v>
      </c>
      <c r="D1898">
        <v>4187</v>
      </c>
      <c r="E1898">
        <v>1995</v>
      </c>
      <c r="F1898">
        <v>992</v>
      </c>
      <c r="G1898">
        <v>4188.2842349546399</v>
      </c>
    </row>
    <row r="1899" spans="1:7" x14ac:dyDescent="0.25">
      <c r="A1899">
        <v>190</v>
      </c>
      <c r="B1899">
        <v>1999</v>
      </c>
      <c r="C1899">
        <v>0</v>
      </c>
      <c r="D1899">
        <v>2690</v>
      </c>
      <c r="E1899">
        <v>1999</v>
      </c>
      <c r="F1899">
        <v>0</v>
      </c>
      <c r="G1899">
        <v>7694.6012772002796</v>
      </c>
    </row>
    <row r="1900" spans="1:7" x14ac:dyDescent="0.25">
      <c r="A1900">
        <v>190</v>
      </c>
      <c r="B1900">
        <v>2000</v>
      </c>
      <c r="C1900">
        <v>1000</v>
      </c>
      <c r="D1900">
        <v>16161</v>
      </c>
      <c r="E1900">
        <v>2000</v>
      </c>
      <c r="F1900">
        <v>1000</v>
      </c>
      <c r="G1900">
        <v>16250.608238463599</v>
      </c>
    </row>
    <row r="1901" spans="1:7" x14ac:dyDescent="0.25">
      <c r="A1901">
        <v>190</v>
      </c>
      <c r="B1901">
        <v>2001</v>
      </c>
      <c r="C1901">
        <v>599</v>
      </c>
      <c r="D1901">
        <v>11702</v>
      </c>
      <c r="E1901">
        <v>2001</v>
      </c>
      <c r="F1901">
        <v>599</v>
      </c>
      <c r="G1901">
        <v>11912.338479751499</v>
      </c>
    </row>
    <row r="1902" spans="1:7" x14ac:dyDescent="0.25">
      <c r="A1902">
        <v>190</v>
      </c>
      <c r="B1902">
        <v>2002</v>
      </c>
      <c r="C1902">
        <v>1600</v>
      </c>
      <c r="D1902">
        <v>5831</v>
      </c>
      <c r="E1902">
        <v>2002</v>
      </c>
      <c r="F1902">
        <v>1600</v>
      </c>
      <c r="G1902">
        <v>6503.1923592386902</v>
      </c>
    </row>
    <row r="1903" spans="1:7" x14ac:dyDescent="0.25">
      <c r="A1903">
        <v>190</v>
      </c>
      <c r="B1903">
        <v>2003</v>
      </c>
      <c r="C1903">
        <v>0</v>
      </c>
      <c r="D1903">
        <v>843</v>
      </c>
      <c r="E1903">
        <v>2003</v>
      </c>
      <c r="F1903">
        <v>0</v>
      </c>
      <c r="G1903">
        <v>2283.9153572927698</v>
      </c>
    </row>
    <row r="1904" spans="1:7" x14ac:dyDescent="0.25">
      <c r="A1904">
        <v>190</v>
      </c>
      <c r="B1904">
        <v>2004</v>
      </c>
      <c r="C1904">
        <v>0</v>
      </c>
      <c r="D1904">
        <v>140</v>
      </c>
      <c r="E1904">
        <v>2004</v>
      </c>
      <c r="F1904">
        <v>0</v>
      </c>
      <c r="G1904">
        <v>6563.5109682469702</v>
      </c>
    </row>
    <row r="1905" spans="1:7" x14ac:dyDescent="0.25">
      <c r="A1905">
        <v>190</v>
      </c>
      <c r="B1905">
        <v>2005</v>
      </c>
      <c r="C1905">
        <v>316</v>
      </c>
      <c r="D1905">
        <v>2525</v>
      </c>
      <c r="E1905">
        <v>2005</v>
      </c>
      <c r="F1905">
        <v>316</v>
      </c>
      <c r="G1905">
        <v>3468.9990493031801</v>
      </c>
    </row>
    <row r="1906" spans="1:7" x14ac:dyDescent="0.25">
      <c r="A1906">
        <v>190</v>
      </c>
      <c r="B1906">
        <v>2006</v>
      </c>
      <c r="C1906">
        <v>29</v>
      </c>
      <c r="D1906">
        <v>256</v>
      </c>
      <c r="E1906">
        <v>2006</v>
      </c>
      <c r="F1906">
        <v>29</v>
      </c>
      <c r="G1906">
        <v>1276.0791444044701</v>
      </c>
    </row>
    <row r="1907" spans="1:7" x14ac:dyDescent="0.25">
      <c r="A1907">
        <v>190</v>
      </c>
      <c r="B1907">
        <v>2007</v>
      </c>
      <c r="C1907" t="s">
        <v>40</v>
      </c>
      <c r="D1907" t="s">
        <v>40</v>
      </c>
      <c r="E1907">
        <v>2007</v>
      </c>
      <c r="F1907">
        <v>157.479302985564</v>
      </c>
      <c r="G1907">
        <v>2249.9979111303001</v>
      </c>
    </row>
    <row r="1908" spans="1:7" x14ac:dyDescent="0.25">
      <c r="A1908">
        <v>190</v>
      </c>
      <c r="B1908">
        <v>2008</v>
      </c>
      <c r="C1908">
        <v>179</v>
      </c>
      <c r="D1908">
        <v>3922</v>
      </c>
      <c r="E1908">
        <v>2008</v>
      </c>
      <c r="F1908">
        <v>179</v>
      </c>
      <c r="G1908">
        <v>5815.0080757967999</v>
      </c>
    </row>
    <row r="1909" spans="1:7" x14ac:dyDescent="0.25">
      <c r="A1909">
        <v>190</v>
      </c>
      <c r="B1909">
        <v>2009</v>
      </c>
      <c r="C1909">
        <v>0</v>
      </c>
      <c r="D1909">
        <v>33378</v>
      </c>
      <c r="E1909">
        <v>2009</v>
      </c>
      <c r="F1909">
        <v>0</v>
      </c>
      <c r="G1909">
        <v>33508.069353812003</v>
      </c>
    </row>
    <row r="1910" spans="1:7" x14ac:dyDescent="0.25">
      <c r="A1910">
        <v>190</v>
      </c>
      <c r="B1910">
        <v>2010</v>
      </c>
      <c r="C1910">
        <v>668</v>
      </c>
      <c r="D1910">
        <v>6825</v>
      </c>
      <c r="E1910">
        <v>2010</v>
      </c>
      <c r="F1910">
        <v>668</v>
      </c>
      <c r="G1910">
        <v>7000.2206670510704</v>
      </c>
    </row>
    <row r="1911" spans="1:7" x14ac:dyDescent="0.25">
      <c r="A1911">
        <v>190</v>
      </c>
      <c r="B1911">
        <v>2011</v>
      </c>
      <c r="C1911">
        <v>694</v>
      </c>
      <c r="D1911">
        <v>8965</v>
      </c>
      <c r="E1911">
        <v>2011</v>
      </c>
      <c r="F1911">
        <v>694</v>
      </c>
      <c r="G1911">
        <v>8977.9985538865294</v>
      </c>
    </row>
    <row r="1912" spans="1:7" x14ac:dyDescent="0.25">
      <c r="A1912">
        <v>190</v>
      </c>
      <c r="B1912">
        <v>2012</v>
      </c>
      <c r="C1912">
        <v>794</v>
      </c>
      <c r="D1912">
        <v>9841</v>
      </c>
      <c r="E1912">
        <v>2012</v>
      </c>
      <c r="F1912">
        <v>794</v>
      </c>
      <c r="G1912">
        <v>10305.693860217199</v>
      </c>
    </row>
    <row r="1913" spans="1:7" x14ac:dyDescent="0.25">
      <c r="A1913">
        <v>190</v>
      </c>
      <c r="B1913">
        <v>2013</v>
      </c>
      <c r="C1913">
        <v>59</v>
      </c>
      <c r="D1913">
        <v>13727</v>
      </c>
      <c r="E1913">
        <v>2013</v>
      </c>
      <c r="F1913">
        <v>59</v>
      </c>
      <c r="G1913">
        <v>14193.5095145625</v>
      </c>
    </row>
    <row r="1914" spans="1:7" x14ac:dyDescent="0.25">
      <c r="A1914">
        <v>190</v>
      </c>
      <c r="B1914">
        <v>2014</v>
      </c>
      <c r="C1914">
        <v>1249</v>
      </c>
      <c r="D1914">
        <v>16537</v>
      </c>
      <c r="E1914">
        <v>2014</v>
      </c>
      <c r="F1914">
        <v>1249</v>
      </c>
      <c r="G1914">
        <v>16671.500702395198</v>
      </c>
    </row>
    <row r="1915" spans="1:7" x14ac:dyDescent="0.25">
      <c r="A1915">
        <v>190</v>
      </c>
      <c r="B1915">
        <v>2015</v>
      </c>
      <c r="C1915">
        <v>213</v>
      </c>
      <c r="D1915">
        <v>4000</v>
      </c>
      <c r="E1915">
        <v>2015</v>
      </c>
      <c r="F1915">
        <v>213</v>
      </c>
      <c r="G1915">
        <v>7446.5838596604799</v>
      </c>
    </row>
    <row r="1916" spans="1:7" x14ac:dyDescent="0.25">
      <c r="A1916">
        <v>190</v>
      </c>
      <c r="B1916">
        <v>2016</v>
      </c>
      <c r="C1916">
        <v>1415</v>
      </c>
      <c r="D1916">
        <v>8732</v>
      </c>
      <c r="E1916">
        <v>2016</v>
      </c>
      <c r="F1916">
        <v>1415</v>
      </c>
      <c r="G1916">
        <v>10369.705642266201</v>
      </c>
    </row>
    <row r="1917" spans="1:7" x14ac:dyDescent="0.25">
      <c r="A1917">
        <v>190</v>
      </c>
      <c r="B1917">
        <v>2017</v>
      </c>
      <c r="C1917">
        <v>502</v>
      </c>
      <c r="D1917">
        <v>7162</v>
      </c>
      <c r="E1917">
        <v>2017</v>
      </c>
      <c r="F1917">
        <v>502</v>
      </c>
      <c r="G1917">
        <v>7237.7218475257496</v>
      </c>
    </row>
    <row r="1918" spans="1:7" x14ac:dyDescent="0.25">
      <c r="A1918">
        <v>190</v>
      </c>
      <c r="B1918">
        <v>2018</v>
      </c>
      <c r="C1918">
        <v>480</v>
      </c>
      <c r="D1918">
        <v>5070</v>
      </c>
      <c r="E1918">
        <v>2018</v>
      </c>
      <c r="F1918">
        <v>480</v>
      </c>
      <c r="G1918">
        <v>5101.2423034233198</v>
      </c>
    </row>
    <row r="1919" spans="1:7" x14ac:dyDescent="0.25">
      <c r="A1919">
        <v>190</v>
      </c>
      <c r="B1919">
        <v>2019</v>
      </c>
      <c r="C1919">
        <v>514</v>
      </c>
      <c r="D1919">
        <v>3865</v>
      </c>
      <c r="E1919">
        <v>2019</v>
      </c>
      <c r="F1919">
        <v>514</v>
      </c>
      <c r="G1919">
        <v>3904.6218332804801</v>
      </c>
    </row>
    <row r="1920" spans="1:7" x14ac:dyDescent="0.25">
      <c r="A1920">
        <v>190</v>
      </c>
      <c r="B1920">
        <v>2020</v>
      </c>
      <c r="C1920">
        <v>200</v>
      </c>
      <c r="D1920">
        <v>2437</v>
      </c>
      <c r="E1920">
        <v>2020</v>
      </c>
      <c r="F1920">
        <v>200</v>
      </c>
      <c r="G1920">
        <v>2643.2098296036602</v>
      </c>
    </row>
    <row r="1921" spans="1:7" x14ac:dyDescent="0.25">
      <c r="A1921">
        <v>190</v>
      </c>
      <c r="B1921">
        <v>2021</v>
      </c>
      <c r="C1921">
        <v>405</v>
      </c>
      <c r="D1921">
        <v>3686</v>
      </c>
      <c r="E1921">
        <v>2021</v>
      </c>
      <c r="F1921">
        <v>405</v>
      </c>
      <c r="G1921">
        <v>3949.0212943060601</v>
      </c>
    </row>
    <row r="1922" spans="1:7" x14ac:dyDescent="0.25">
      <c r="A1922">
        <v>191</v>
      </c>
      <c r="B1922">
        <v>1971</v>
      </c>
      <c r="C1922">
        <v>19</v>
      </c>
      <c r="D1922">
        <v>5889</v>
      </c>
      <c r="E1922">
        <v>1971</v>
      </c>
      <c r="F1922">
        <v>19</v>
      </c>
      <c r="G1922">
        <v>5889</v>
      </c>
    </row>
    <row r="1923" spans="1:7" x14ac:dyDescent="0.25">
      <c r="A1923">
        <v>191</v>
      </c>
      <c r="B1923">
        <v>1972</v>
      </c>
      <c r="C1923">
        <v>500</v>
      </c>
      <c r="D1923">
        <v>7899</v>
      </c>
      <c r="E1923">
        <v>1972</v>
      </c>
      <c r="F1923">
        <v>500</v>
      </c>
      <c r="G1923">
        <v>7899.6953995555295</v>
      </c>
    </row>
    <row r="1924" spans="1:7" x14ac:dyDescent="0.25">
      <c r="A1924">
        <v>191</v>
      </c>
      <c r="B1924">
        <v>1973</v>
      </c>
      <c r="C1924">
        <v>134</v>
      </c>
      <c r="D1924">
        <v>3568</v>
      </c>
      <c r="E1924">
        <v>1973</v>
      </c>
      <c r="F1924">
        <v>134</v>
      </c>
      <c r="G1924">
        <v>3584.7101232701302</v>
      </c>
    </row>
    <row r="1925" spans="1:7" x14ac:dyDescent="0.25">
      <c r="A1925">
        <v>191</v>
      </c>
      <c r="B1925">
        <v>1974</v>
      </c>
      <c r="C1925">
        <v>2659</v>
      </c>
      <c r="D1925">
        <v>20328</v>
      </c>
      <c r="E1925">
        <v>1974</v>
      </c>
      <c r="F1925">
        <v>2659</v>
      </c>
      <c r="G1925">
        <v>20328</v>
      </c>
    </row>
    <row r="1926" spans="1:7" x14ac:dyDescent="0.25">
      <c r="A1926">
        <v>191</v>
      </c>
      <c r="B1926">
        <v>1975</v>
      </c>
      <c r="C1926">
        <v>7</v>
      </c>
      <c r="D1926">
        <v>650</v>
      </c>
      <c r="E1926">
        <v>1975</v>
      </c>
      <c r="F1926">
        <v>7</v>
      </c>
      <c r="G1926">
        <v>650.83929231587899</v>
      </c>
    </row>
    <row r="1927" spans="1:7" x14ac:dyDescent="0.25">
      <c r="A1927">
        <v>191</v>
      </c>
      <c r="B1927">
        <v>1976</v>
      </c>
      <c r="C1927">
        <v>7</v>
      </c>
      <c r="D1927">
        <v>3258</v>
      </c>
      <c r="E1927">
        <v>1976</v>
      </c>
      <c r="F1927">
        <v>7</v>
      </c>
      <c r="G1927">
        <v>3258.9072179548598</v>
      </c>
    </row>
    <row r="1928" spans="1:7" x14ac:dyDescent="0.25">
      <c r="A1928">
        <v>191</v>
      </c>
      <c r="B1928">
        <v>1977</v>
      </c>
      <c r="C1928">
        <v>0</v>
      </c>
      <c r="D1928">
        <v>1864</v>
      </c>
      <c r="E1928">
        <v>1977</v>
      </c>
      <c r="F1928">
        <v>0</v>
      </c>
      <c r="G1928">
        <v>1864.6285985234899</v>
      </c>
    </row>
    <row r="1929" spans="1:7" x14ac:dyDescent="0.25">
      <c r="A1929">
        <v>191</v>
      </c>
      <c r="B1929">
        <v>1978</v>
      </c>
      <c r="C1929">
        <v>834</v>
      </c>
      <c r="D1929">
        <v>11810</v>
      </c>
      <c r="E1929">
        <v>1978</v>
      </c>
      <c r="F1929">
        <v>834</v>
      </c>
      <c r="G1929">
        <v>11811.365509922</v>
      </c>
    </row>
    <row r="1930" spans="1:7" x14ac:dyDescent="0.25">
      <c r="A1930">
        <v>191</v>
      </c>
      <c r="B1930">
        <v>1979</v>
      </c>
      <c r="C1930">
        <v>382</v>
      </c>
      <c r="D1930">
        <v>8225</v>
      </c>
      <c r="E1930">
        <v>1979</v>
      </c>
      <c r="F1930">
        <v>382</v>
      </c>
      <c r="G1930">
        <v>8242.6277233269793</v>
      </c>
    </row>
    <row r="1931" spans="1:7" x14ac:dyDescent="0.25">
      <c r="A1931">
        <v>191</v>
      </c>
      <c r="B1931">
        <v>1980</v>
      </c>
      <c r="C1931">
        <v>331</v>
      </c>
      <c r="D1931">
        <v>3511</v>
      </c>
      <c r="E1931">
        <v>1980</v>
      </c>
      <c r="F1931">
        <v>331</v>
      </c>
      <c r="G1931">
        <v>3630.3148274036698</v>
      </c>
    </row>
    <row r="1932" spans="1:7" x14ac:dyDescent="0.25">
      <c r="A1932">
        <v>191</v>
      </c>
      <c r="B1932">
        <v>1981</v>
      </c>
      <c r="C1932">
        <v>37</v>
      </c>
      <c r="D1932">
        <v>289</v>
      </c>
      <c r="E1932">
        <v>1981</v>
      </c>
      <c r="F1932">
        <v>37</v>
      </c>
      <c r="G1932">
        <v>316.18988961200603</v>
      </c>
    </row>
    <row r="1933" spans="1:7" x14ac:dyDescent="0.25">
      <c r="A1933">
        <v>191</v>
      </c>
      <c r="B1933">
        <v>1982</v>
      </c>
      <c r="C1933">
        <v>12</v>
      </c>
      <c r="D1933">
        <v>1168</v>
      </c>
      <c r="E1933">
        <v>1982</v>
      </c>
      <c r="F1933">
        <v>12</v>
      </c>
      <c r="G1933">
        <v>2430.1084218515098</v>
      </c>
    </row>
    <row r="1934" spans="1:7" x14ac:dyDescent="0.25">
      <c r="A1934">
        <v>191</v>
      </c>
      <c r="B1934">
        <v>1983</v>
      </c>
      <c r="C1934">
        <v>777</v>
      </c>
      <c r="D1934">
        <v>13537</v>
      </c>
      <c r="E1934">
        <v>1983</v>
      </c>
      <c r="F1934">
        <v>777</v>
      </c>
      <c r="G1934">
        <v>14878.280369091701</v>
      </c>
    </row>
    <row r="1935" spans="1:7" x14ac:dyDescent="0.25">
      <c r="A1935">
        <v>191</v>
      </c>
      <c r="B1935">
        <v>1984</v>
      </c>
      <c r="C1935">
        <v>0</v>
      </c>
      <c r="D1935">
        <v>7179</v>
      </c>
      <c r="E1935">
        <v>1984</v>
      </c>
      <c r="F1935">
        <v>0</v>
      </c>
      <c r="G1935">
        <v>7213.0737961410096</v>
      </c>
    </row>
    <row r="1936" spans="1:7" x14ac:dyDescent="0.25">
      <c r="A1936">
        <v>191</v>
      </c>
      <c r="B1936">
        <v>1985</v>
      </c>
      <c r="C1936">
        <v>289</v>
      </c>
      <c r="D1936">
        <v>1209</v>
      </c>
      <c r="E1936">
        <v>1985</v>
      </c>
      <c r="F1936">
        <v>289</v>
      </c>
      <c r="G1936">
        <v>1922.6471531351899</v>
      </c>
    </row>
    <row r="1937" spans="1:7" x14ac:dyDescent="0.25">
      <c r="A1937">
        <v>191</v>
      </c>
      <c r="B1937">
        <v>1986</v>
      </c>
      <c r="C1937">
        <v>3</v>
      </c>
      <c r="D1937">
        <v>94</v>
      </c>
      <c r="E1937">
        <v>1986</v>
      </c>
      <c r="F1937">
        <v>3</v>
      </c>
      <c r="G1937">
        <v>122.067265212701</v>
      </c>
    </row>
    <row r="1938" spans="1:7" x14ac:dyDescent="0.25">
      <c r="A1938">
        <v>191</v>
      </c>
      <c r="B1938">
        <v>1987</v>
      </c>
      <c r="C1938">
        <v>240</v>
      </c>
      <c r="D1938">
        <v>3940</v>
      </c>
      <c r="E1938">
        <v>1987</v>
      </c>
      <c r="F1938">
        <v>240</v>
      </c>
      <c r="G1938">
        <v>4128.7338477441099</v>
      </c>
    </row>
    <row r="1939" spans="1:7" x14ac:dyDescent="0.25">
      <c r="A1939">
        <v>191</v>
      </c>
      <c r="B1939">
        <v>1988</v>
      </c>
      <c r="C1939">
        <v>0</v>
      </c>
      <c r="D1939">
        <v>2570</v>
      </c>
      <c r="E1939">
        <v>1988</v>
      </c>
      <c r="F1939">
        <v>0</v>
      </c>
      <c r="G1939">
        <v>2676.86107207847</v>
      </c>
    </row>
    <row r="1940" spans="1:7" x14ac:dyDescent="0.25">
      <c r="A1940">
        <v>191</v>
      </c>
      <c r="B1940">
        <v>1989</v>
      </c>
      <c r="C1940">
        <v>578</v>
      </c>
      <c r="D1940">
        <v>25696</v>
      </c>
      <c r="E1940">
        <v>1989</v>
      </c>
      <c r="F1940">
        <v>578</v>
      </c>
      <c r="G1940">
        <v>25698.8709658605</v>
      </c>
    </row>
    <row r="1941" spans="1:7" x14ac:dyDescent="0.25">
      <c r="A1941">
        <v>191</v>
      </c>
      <c r="B1941">
        <v>1990</v>
      </c>
      <c r="C1941">
        <v>0</v>
      </c>
      <c r="D1941">
        <v>7004</v>
      </c>
      <c r="E1941">
        <v>1990</v>
      </c>
      <c r="F1941">
        <v>0</v>
      </c>
      <c r="G1941">
        <v>7005.2139115297696</v>
      </c>
    </row>
    <row r="1942" spans="1:7" x14ac:dyDescent="0.25">
      <c r="A1942">
        <v>191</v>
      </c>
      <c r="B1942">
        <v>1991</v>
      </c>
      <c r="C1942">
        <v>126</v>
      </c>
      <c r="D1942">
        <v>3578</v>
      </c>
      <c r="E1942">
        <v>1991</v>
      </c>
      <c r="F1942">
        <v>126</v>
      </c>
      <c r="G1942">
        <v>3589.2828426629299</v>
      </c>
    </row>
    <row r="1943" spans="1:7" x14ac:dyDescent="0.25">
      <c r="A1943">
        <v>191</v>
      </c>
      <c r="B1943">
        <v>1992</v>
      </c>
      <c r="C1943">
        <v>8</v>
      </c>
      <c r="D1943">
        <v>3281</v>
      </c>
      <c r="E1943">
        <v>1992</v>
      </c>
      <c r="F1943">
        <v>8</v>
      </c>
      <c r="G1943">
        <v>3302.6887633339002</v>
      </c>
    </row>
    <row r="1944" spans="1:7" x14ac:dyDescent="0.25">
      <c r="A1944">
        <v>191</v>
      </c>
      <c r="B1944">
        <v>1993</v>
      </c>
      <c r="C1944">
        <v>527</v>
      </c>
      <c r="D1944">
        <v>9644</v>
      </c>
      <c r="E1944">
        <v>1993</v>
      </c>
      <c r="F1944">
        <v>527</v>
      </c>
      <c r="G1944">
        <v>9738.3675819208893</v>
      </c>
    </row>
    <row r="1945" spans="1:7" x14ac:dyDescent="0.25">
      <c r="A1945">
        <v>191</v>
      </c>
      <c r="B1945">
        <v>1994</v>
      </c>
      <c r="C1945">
        <v>204</v>
      </c>
      <c r="D1945">
        <v>16901</v>
      </c>
      <c r="E1945">
        <v>1994</v>
      </c>
      <c r="F1945">
        <v>204</v>
      </c>
      <c r="G1945">
        <v>16901</v>
      </c>
    </row>
    <row r="1946" spans="1:7" x14ac:dyDescent="0.25">
      <c r="A1946">
        <v>191</v>
      </c>
      <c r="B1946">
        <v>1995</v>
      </c>
      <c r="C1946">
        <v>80</v>
      </c>
      <c r="D1946">
        <v>4267</v>
      </c>
      <c r="E1946">
        <v>1995</v>
      </c>
      <c r="F1946">
        <v>80</v>
      </c>
      <c r="G1946">
        <v>4268.2842349546399</v>
      </c>
    </row>
    <row r="1947" spans="1:7" x14ac:dyDescent="0.25">
      <c r="A1947">
        <v>191</v>
      </c>
      <c r="B1947">
        <v>1999</v>
      </c>
      <c r="C1947">
        <v>0</v>
      </c>
      <c r="D1947">
        <v>2690</v>
      </c>
      <c r="E1947">
        <v>1999</v>
      </c>
      <c r="F1947">
        <v>0</v>
      </c>
      <c r="G1947">
        <v>7694.6012772002796</v>
      </c>
    </row>
    <row r="1948" spans="1:7" x14ac:dyDescent="0.25">
      <c r="A1948">
        <v>191</v>
      </c>
      <c r="B1948">
        <v>2000</v>
      </c>
      <c r="C1948">
        <v>764</v>
      </c>
      <c r="D1948">
        <v>16925</v>
      </c>
      <c r="E1948">
        <v>2000</v>
      </c>
      <c r="F1948">
        <v>764</v>
      </c>
      <c r="G1948">
        <v>17014.608238463599</v>
      </c>
    </row>
    <row r="1949" spans="1:7" x14ac:dyDescent="0.25">
      <c r="A1949">
        <v>191</v>
      </c>
      <c r="B1949">
        <v>2001</v>
      </c>
      <c r="C1949">
        <v>632</v>
      </c>
      <c r="D1949">
        <v>12334</v>
      </c>
      <c r="E1949">
        <v>2001</v>
      </c>
      <c r="F1949">
        <v>632</v>
      </c>
      <c r="G1949">
        <v>12544.338479751499</v>
      </c>
    </row>
    <row r="1950" spans="1:7" x14ac:dyDescent="0.25">
      <c r="A1950">
        <v>191</v>
      </c>
      <c r="B1950">
        <v>2002</v>
      </c>
      <c r="C1950">
        <v>1162</v>
      </c>
      <c r="D1950">
        <v>6993</v>
      </c>
      <c r="E1950">
        <v>2002</v>
      </c>
      <c r="F1950">
        <v>1162</v>
      </c>
      <c r="G1950">
        <v>7665.1923592386902</v>
      </c>
    </row>
    <row r="1951" spans="1:7" x14ac:dyDescent="0.25">
      <c r="A1951">
        <v>191</v>
      </c>
      <c r="B1951">
        <v>2003</v>
      </c>
      <c r="C1951">
        <v>0</v>
      </c>
      <c r="D1951">
        <v>843</v>
      </c>
      <c r="E1951">
        <v>2003</v>
      </c>
      <c r="F1951">
        <v>0</v>
      </c>
      <c r="G1951">
        <v>2283.9153572927698</v>
      </c>
    </row>
    <row r="1952" spans="1:7" x14ac:dyDescent="0.25">
      <c r="A1952">
        <v>191</v>
      </c>
      <c r="B1952">
        <v>2004</v>
      </c>
      <c r="C1952">
        <v>30</v>
      </c>
      <c r="D1952">
        <v>170</v>
      </c>
      <c r="E1952">
        <v>2004</v>
      </c>
      <c r="F1952">
        <v>30</v>
      </c>
      <c r="G1952">
        <v>6593.5109682469702</v>
      </c>
    </row>
    <row r="1953" spans="1:7" x14ac:dyDescent="0.25">
      <c r="A1953">
        <v>191</v>
      </c>
      <c r="B1953">
        <v>2005</v>
      </c>
      <c r="C1953">
        <v>471</v>
      </c>
      <c r="D1953">
        <v>2996</v>
      </c>
      <c r="E1953">
        <v>2005</v>
      </c>
      <c r="F1953">
        <v>471</v>
      </c>
      <c r="G1953">
        <v>3939.9990493031801</v>
      </c>
    </row>
    <row r="1954" spans="1:7" x14ac:dyDescent="0.25">
      <c r="A1954">
        <v>191</v>
      </c>
      <c r="B1954">
        <v>2006</v>
      </c>
      <c r="C1954">
        <v>109</v>
      </c>
      <c r="D1954">
        <v>365</v>
      </c>
      <c r="E1954">
        <v>2006</v>
      </c>
      <c r="F1954">
        <v>109</v>
      </c>
      <c r="G1954">
        <v>1385.0791444044701</v>
      </c>
    </row>
    <row r="1955" spans="1:7" x14ac:dyDescent="0.25">
      <c r="A1955">
        <v>191</v>
      </c>
      <c r="B1955">
        <v>2007</v>
      </c>
      <c r="C1955" t="s">
        <v>40</v>
      </c>
      <c r="D1955" t="s">
        <v>40</v>
      </c>
      <c r="E1955">
        <v>2007</v>
      </c>
      <c r="F1955">
        <v>118.172559804842</v>
      </c>
      <c r="G1955">
        <v>2368.1704709351402</v>
      </c>
    </row>
    <row r="1956" spans="1:7" x14ac:dyDescent="0.25">
      <c r="A1956">
        <v>191</v>
      </c>
      <c r="B1956">
        <v>2008</v>
      </c>
      <c r="C1956">
        <v>43</v>
      </c>
      <c r="D1956">
        <v>3965</v>
      </c>
      <c r="E1956">
        <v>2008</v>
      </c>
      <c r="F1956">
        <v>43</v>
      </c>
      <c r="G1956">
        <v>5858.0080757967999</v>
      </c>
    </row>
    <row r="1957" spans="1:7" x14ac:dyDescent="0.25">
      <c r="A1957">
        <v>191</v>
      </c>
      <c r="B1957">
        <v>2009</v>
      </c>
      <c r="C1957">
        <v>476</v>
      </c>
      <c r="D1957">
        <v>33854</v>
      </c>
      <c r="E1957">
        <v>2009</v>
      </c>
      <c r="F1957">
        <v>476</v>
      </c>
      <c r="G1957">
        <v>33984.069353812003</v>
      </c>
    </row>
    <row r="1958" spans="1:7" x14ac:dyDescent="0.25">
      <c r="A1958">
        <v>191</v>
      </c>
      <c r="B1958">
        <v>2010</v>
      </c>
      <c r="C1958">
        <v>1063</v>
      </c>
      <c r="D1958">
        <v>7888</v>
      </c>
      <c r="E1958">
        <v>2010</v>
      </c>
      <c r="F1958">
        <v>1063</v>
      </c>
      <c r="G1958">
        <v>8063.2206670510704</v>
      </c>
    </row>
    <row r="1959" spans="1:7" x14ac:dyDescent="0.25">
      <c r="A1959">
        <v>191</v>
      </c>
      <c r="B1959">
        <v>2011</v>
      </c>
      <c r="C1959">
        <v>657</v>
      </c>
      <c r="D1959">
        <v>9622</v>
      </c>
      <c r="E1959">
        <v>2011</v>
      </c>
      <c r="F1959">
        <v>657</v>
      </c>
      <c r="G1959">
        <v>9634.9985538865294</v>
      </c>
    </row>
    <row r="1960" spans="1:7" x14ac:dyDescent="0.25">
      <c r="A1960">
        <v>191</v>
      </c>
      <c r="B1960">
        <v>2012</v>
      </c>
      <c r="C1960">
        <v>747</v>
      </c>
      <c r="D1960">
        <v>10588</v>
      </c>
      <c r="E1960">
        <v>2012</v>
      </c>
      <c r="F1960">
        <v>747</v>
      </c>
      <c r="G1960">
        <v>11052.693860217199</v>
      </c>
    </row>
    <row r="1961" spans="1:7" x14ac:dyDescent="0.25">
      <c r="A1961">
        <v>191</v>
      </c>
      <c r="B1961">
        <v>2013</v>
      </c>
      <c r="C1961">
        <v>813</v>
      </c>
      <c r="D1961">
        <v>14540</v>
      </c>
      <c r="E1961">
        <v>2013</v>
      </c>
      <c r="F1961">
        <v>813</v>
      </c>
      <c r="G1961">
        <v>15006.5095145625</v>
      </c>
    </row>
    <row r="1962" spans="1:7" x14ac:dyDescent="0.25">
      <c r="A1962">
        <v>191</v>
      </c>
      <c r="B1962">
        <v>2014</v>
      </c>
      <c r="C1962">
        <v>933</v>
      </c>
      <c r="D1962">
        <v>17470</v>
      </c>
      <c r="E1962">
        <v>2014</v>
      </c>
      <c r="F1962">
        <v>933</v>
      </c>
      <c r="G1962">
        <v>17604.500702395198</v>
      </c>
    </row>
    <row r="1963" spans="1:7" x14ac:dyDescent="0.25">
      <c r="A1963">
        <v>191</v>
      </c>
      <c r="B1963">
        <v>2015</v>
      </c>
      <c r="C1963">
        <v>385</v>
      </c>
      <c r="D1963">
        <v>4385</v>
      </c>
      <c r="E1963">
        <v>2015</v>
      </c>
      <c r="F1963">
        <v>385</v>
      </c>
      <c r="G1963">
        <v>7831.5838596604799</v>
      </c>
    </row>
    <row r="1964" spans="1:7" x14ac:dyDescent="0.25">
      <c r="A1964">
        <v>191</v>
      </c>
      <c r="B1964">
        <v>2016</v>
      </c>
      <c r="C1964">
        <v>311</v>
      </c>
      <c r="D1964">
        <v>9043</v>
      </c>
      <c r="E1964">
        <v>2016</v>
      </c>
      <c r="F1964">
        <v>311</v>
      </c>
      <c r="G1964">
        <v>10680.705642266201</v>
      </c>
    </row>
    <row r="1965" spans="1:7" x14ac:dyDescent="0.25">
      <c r="A1965">
        <v>191</v>
      </c>
      <c r="B1965">
        <v>2017</v>
      </c>
      <c r="C1965">
        <v>946</v>
      </c>
      <c r="D1965">
        <v>8108</v>
      </c>
      <c r="E1965">
        <v>2017</v>
      </c>
      <c r="F1965">
        <v>946</v>
      </c>
      <c r="G1965">
        <v>8183.7218475257496</v>
      </c>
    </row>
    <row r="1966" spans="1:7" x14ac:dyDescent="0.25">
      <c r="A1966">
        <v>191</v>
      </c>
      <c r="B1966">
        <v>2018</v>
      </c>
      <c r="C1966">
        <v>451</v>
      </c>
      <c r="D1966">
        <v>5521</v>
      </c>
      <c r="E1966">
        <v>2018</v>
      </c>
      <c r="F1966">
        <v>451</v>
      </c>
      <c r="G1966">
        <v>5552.2423034233198</v>
      </c>
    </row>
    <row r="1967" spans="1:7" x14ac:dyDescent="0.25">
      <c r="A1967">
        <v>191</v>
      </c>
      <c r="B1967">
        <v>2019</v>
      </c>
      <c r="C1967">
        <v>265</v>
      </c>
      <c r="D1967">
        <v>4130</v>
      </c>
      <c r="E1967">
        <v>2019</v>
      </c>
      <c r="F1967">
        <v>265</v>
      </c>
      <c r="G1967">
        <v>4169.6218332804801</v>
      </c>
    </row>
    <row r="1968" spans="1:7" x14ac:dyDescent="0.25">
      <c r="A1968">
        <v>191</v>
      </c>
      <c r="B1968">
        <v>2020</v>
      </c>
      <c r="C1968">
        <v>90</v>
      </c>
      <c r="D1968">
        <v>2527</v>
      </c>
      <c r="E1968">
        <v>2020</v>
      </c>
      <c r="F1968">
        <v>90</v>
      </c>
      <c r="G1968">
        <v>2733.2098296036602</v>
      </c>
    </row>
    <row r="1969" spans="1:7" x14ac:dyDescent="0.25">
      <c r="A1969">
        <v>191</v>
      </c>
      <c r="B1969">
        <v>2021</v>
      </c>
      <c r="C1969">
        <v>631</v>
      </c>
      <c r="D1969">
        <v>4317</v>
      </c>
      <c r="E1969">
        <v>2021</v>
      </c>
      <c r="F1969">
        <v>631</v>
      </c>
      <c r="G1969">
        <v>4580.0212943060596</v>
      </c>
    </row>
    <row r="1970" spans="1:7" x14ac:dyDescent="0.25">
      <c r="A1970">
        <v>192</v>
      </c>
      <c r="B1970">
        <v>1971</v>
      </c>
      <c r="C1970">
        <v>1346</v>
      </c>
      <c r="D1970">
        <v>7235</v>
      </c>
      <c r="E1970">
        <v>1971</v>
      </c>
      <c r="F1970">
        <v>1346</v>
      </c>
      <c r="G1970">
        <v>7235</v>
      </c>
    </row>
    <row r="1971" spans="1:7" x14ac:dyDescent="0.25">
      <c r="A1971">
        <v>192</v>
      </c>
      <c r="B1971">
        <v>1972</v>
      </c>
      <c r="C1971">
        <v>500</v>
      </c>
      <c r="D1971">
        <v>8399</v>
      </c>
      <c r="E1971">
        <v>1972</v>
      </c>
      <c r="F1971">
        <v>500</v>
      </c>
      <c r="G1971">
        <v>8399.6953995555195</v>
      </c>
    </row>
    <row r="1972" spans="1:7" x14ac:dyDescent="0.25">
      <c r="A1972">
        <v>192</v>
      </c>
      <c r="B1972">
        <v>1973</v>
      </c>
      <c r="C1972">
        <v>319</v>
      </c>
      <c r="D1972">
        <v>3887</v>
      </c>
      <c r="E1972">
        <v>1973</v>
      </c>
      <c r="F1972">
        <v>319</v>
      </c>
      <c r="G1972">
        <v>3903.7101232701302</v>
      </c>
    </row>
    <row r="1973" spans="1:7" x14ac:dyDescent="0.25">
      <c r="A1973">
        <v>192</v>
      </c>
      <c r="B1973">
        <v>1974</v>
      </c>
      <c r="C1973">
        <v>1444</v>
      </c>
      <c r="D1973">
        <v>21772</v>
      </c>
      <c r="E1973">
        <v>1974</v>
      </c>
      <c r="F1973">
        <v>1444</v>
      </c>
      <c r="G1973">
        <v>21772</v>
      </c>
    </row>
    <row r="1974" spans="1:7" x14ac:dyDescent="0.25">
      <c r="A1974">
        <v>192</v>
      </c>
      <c r="B1974">
        <v>1975</v>
      </c>
      <c r="C1974">
        <v>2</v>
      </c>
      <c r="D1974">
        <v>652</v>
      </c>
      <c r="E1974">
        <v>1975</v>
      </c>
      <c r="F1974">
        <v>2</v>
      </c>
      <c r="G1974">
        <v>652.83929231587899</v>
      </c>
    </row>
    <row r="1975" spans="1:7" x14ac:dyDescent="0.25">
      <c r="A1975">
        <v>192</v>
      </c>
      <c r="B1975">
        <v>1976</v>
      </c>
      <c r="C1975">
        <v>557</v>
      </c>
      <c r="D1975">
        <v>3815</v>
      </c>
      <c r="E1975">
        <v>1976</v>
      </c>
      <c r="F1975">
        <v>557</v>
      </c>
      <c r="G1975">
        <v>3815.9072179548598</v>
      </c>
    </row>
    <row r="1976" spans="1:7" x14ac:dyDescent="0.25">
      <c r="A1976">
        <v>192</v>
      </c>
      <c r="B1976">
        <v>1977</v>
      </c>
      <c r="C1976">
        <v>177</v>
      </c>
      <c r="D1976">
        <v>2041</v>
      </c>
      <c r="E1976">
        <v>1977</v>
      </c>
      <c r="F1976">
        <v>177</v>
      </c>
      <c r="G1976">
        <v>2041.6285985234899</v>
      </c>
    </row>
    <row r="1977" spans="1:7" x14ac:dyDescent="0.25">
      <c r="A1977">
        <v>192</v>
      </c>
      <c r="B1977">
        <v>1978</v>
      </c>
      <c r="C1977">
        <v>922</v>
      </c>
      <c r="D1977">
        <v>12732</v>
      </c>
      <c r="E1977">
        <v>1978</v>
      </c>
      <c r="F1977">
        <v>922</v>
      </c>
      <c r="G1977">
        <v>12733.365509922</v>
      </c>
    </row>
    <row r="1978" spans="1:7" x14ac:dyDescent="0.25">
      <c r="A1978">
        <v>192</v>
      </c>
      <c r="B1978">
        <v>1979</v>
      </c>
      <c r="C1978">
        <v>11</v>
      </c>
      <c r="D1978">
        <v>8236</v>
      </c>
      <c r="E1978">
        <v>1979</v>
      </c>
      <c r="F1978">
        <v>11</v>
      </c>
      <c r="G1978">
        <v>8253.6277233269793</v>
      </c>
    </row>
    <row r="1979" spans="1:7" x14ac:dyDescent="0.25">
      <c r="A1979">
        <v>192</v>
      </c>
      <c r="B1979">
        <v>1980</v>
      </c>
      <c r="C1979">
        <v>463</v>
      </c>
      <c r="D1979">
        <v>3974</v>
      </c>
      <c r="E1979">
        <v>1980</v>
      </c>
      <c r="F1979">
        <v>463</v>
      </c>
      <c r="G1979">
        <v>4093.3148274036698</v>
      </c>
    </row>
    <row r="1980" spans="1:7" x14ac:dyDescent="0.25">
      <c r="A1980">
        <v>192</v>
      </c>
      <c r="B1980">
        <v>1981</v>
      </c>
      <c r="C1980">
        <v>79</v>
      </c>
      <c r="D1980">
        <v>368</v>
      </c>
      <c r="E1980">
        <v>1981</v>
      </c>
      <c r="F1980">
        <v>79</v>
      </c>
      <c r="G1980">
        <v>395.18988961200603</v>
      </c>
    </row>
    <row r="1981" spans="1:7" x14ac:dyDescent="0.25">
      <c r="A1981">
        <v>192</v>
      </c>
      <c r="B1981">
        <v>1982</v>
      </c>
      <c r="C1981">
        <v>249</v>
      </c>
      <c r="D1981">
        <v>1417</v>
      </c>
      <c r="E1981">
        <v>1982</v>
      </c>
      <c r="F1981">
        <v>249</v>
      </c>
      <c r="G1981">
        <v>2679.1084218515098</v>
      </c>
    </row>
    <row r="1982" spans="1:7" x14ac:dyDescent="0.25">
      <c r="A1982">
        <v>192</v>
      </c>
      <c r="B1982">
        <v>1983</v>
      </c>
      <c r="C1982">
        <v>1599</v>
      </c>
      <c r="D1982">
        <v>15136</v>
      </c>
      <c r="E1982">
        <v>1983</v>
      </c>
      <c r="F1982">
        <v>1599</v>
      </c>
      <c r="G1982">
        <v>16477.280369091699</v>
      </c>
    </row>
    <row r="1983" spans="1:7" x14ac:dyDescent="0.25">
      <c r="A1983">
        <v>192</v>
      </c>
      <c r="B1983">
        <v>1984</v>
      </c>
      <c r="C1983">
        <v>0</v>
      </c>
      <c r="D1983">
        <v>7179</v>
      </c>
      <c r="E1983">
        <v>1984</v>
      </c>
      <c r="F1983">
        <v>0</v>
      </c>
      <c r="G1983">
        <v>7213.0737961410096</v>
      </c>
    </row>
    <row r="1984" spans="1:7" x14ac:dyDescent="0.25">
      <c r="A1984">
        <v>192</v>
      </c>
      <c r="B1984">
        <v>1985</v>
      </c>
      <c r="C1984">
        <v>201</v>
      </c>
      <c r="D1984">
        <v>1410</v>
      </c>
      <c r="E1984">
        <v>1985</v>
      </c>
      <c r="F1984">
        <v>201</v>
      </c>
      <c r="G1984">
        <v>2123.6471531351899</v>
      </c>
    </row>
    <row r="1985" spans="1:7" x14ac:dyDescent="0.25">
      <c r="A1985">
        <v>192</v>
      </c>
      <c r="B1985">
        <v>1986</v>
      </c>
      <c r="C1985">
        <v>420</v>
      </c>
      <c r="D1985">
        <v>514</v>
      </c>
      <c r="E1985">
        <v>1986</v>
      </c>
      <c r="F1985">
        <v>420</v>
      </c>
      <c r="G1985">
        <v>542.06726521270105</v>
      </c>
    </row>
    <row r="1986" spans="1:7" x14ac:dyDescent="0.25">
      <c r="A1986">
        <v>192</v>
      </c>
      <c r="B1986">
        <v>1987</v>
      </c>
      <c r="C1986">
        <v>122</v>
      </c>
      <c r="D1986">
        <v>4062</v>
      </c>
      <c r="E1986">
        <v>1987</v>
      </c>
      <c r="F1986">
        <v>122</v>
      </c>
      <c r="G1986">
        <v>4250.7338477441099</v>
      </c>
    </row>
    <row r="1987" spans="1:7" x14ac:dyDescent="0.25">
      <c r="A1987">
        <v>192</v>
      </c>
      <c r="B1987">
        <v>1988</v>
      </c>
      <c r="C1987">
        <v>0</v>
      </c>
      <c r="D1987">
        <v>2570</v>
      </c>
      <c r="E1987">
        <v>1988</v>
      </c>
      <c r="F1987">
        <v>0</v>
      </c>
      <c r="G1987">
        <v>2676.86107207847</v>
      </c>
    </row>
    <row r="1988" spans="1:7" x14ac:dyDescent="0.25">
      <c r="A1988">
        <v>192</v>
      </c>
      <c r="B1988">
        <v>1989</v>
      </c>
      <c r="C1988">
        <v>745</v>
      </c>
      <c r="D1988">
        <v>26441</v>
      </c>
      <c r="E1988">
        <v>1989</v>
      </c>
      <c r="F1988">
        <v>745</v>
      </c>
      <c r="G1988">
        <v>26443.8709658605</v>
      </c>
    </row>
    <row r="1989" spans="1:7" x14ac:dyDescent="0.25">
      <c r="A1989">
        <v>192</v>
      </c>
      <c r="B1989">
        <v>1990</v>
      </c>
      <c r="C1989">
        <v>671</v>
      </c>
      <c r="D1989">
        <v>7675</v>
      </c>
      <c r="E1989">
        <v>1990</v>
      </c>
      <c r="F1989">
        <v>671</v>
      </c>
      <c r="G1989">
        <v>7676.2139115297696</v>
      </c>
    </row>
    <row r="1990" spans="1:7" x14ac:dyDescent="0.25">
      <c r="A1990">
        <v>192</v>
      </c>
      <c r="B1990">
        <v>1991</v>
      </c>
      <c r="C1990">
        <v>578</v>
      </c>
      <c r="D1990">
        <v>4156</v>
      </c>
      <c r="E1990">
        <v>1991</v>
      </c>
      <c r="F1990">
        <v>578</v>
      </c>
      <c r="G1990">
        <v>4167.2828426629303</v>
      </c>
    </row>
    <row r="1991" spans="1:7" x14ac:dyDescent="0.25">
      <c r="A1991">
        <v>192</v>
      </c>
      <c r="B1991">
        <v>1992</v>
      </c>
      <c r="C1991">
        <v>202</v>
      </c>
      <c r="D1991">
        <v>3483</v>
      </c>
      <c r="E1991">
        <v>1992</v>
      </c>
      <c r="F1991">
        <v>202</v>
      </c>
      <c r="G1991">
        <v>3504.6887633339002</v>
      </c>
    </row>
    <row r="1992" spans="1:7" x14ac:dyDescent="0.25">
      <c r="A1992">
        <v>192</v>
      </c>
      <c r="B1992">
        <v>1993</v>
      </c>
      <c r="C1992">
        <v>651</v>
      </c>
      <c r="D1992">
        <v>10295</v>
      </c>
      <c r="E1992">
        <v>1993</v>
      </c>
      <c r="F1992">
        <v>651</v>
      </c>
      <c r="G1992">
        <v>10389.3675819208</v>
      </c>
    </row>
    <row r="1993" spans="1:7" x14ac:dyDescent="0.25">
      <c r="A1993">
        <v>192</v>
      </c>
      <c r="B1993">
        <v>1994</v>
      </c>
      <c r="C1993">
        <v>588</v>
      </c>
      <c r="D1993">
        <v>17489</v>
      </c>
      <c r="E1993">
        <v>1994</v>
      </c>
      <c r="F1993">
        <v>588</v>
      </c>
      <c r="G1993">
        <v>17489</v>
      </c>
    </row>
    <row r="1994" spans="1:7" x14ac:dyDescent="0.25">
      <c r="A1994">
        <v>192</v>
      </c>
      <c r="B1994">
        <v>1995</v>
      </c>
      <c r="C1994">
        <v>47</v>
      </c>
      <c r="D1994">
        <v>4314</v>
      </c>
      <c r="E1994">
        <v>1995</v>
      </c>
      <c r="F1994">
        <v>47</v>
      </c>
      <c r="G1994">
        <v>4315.2842349546399</v>
      </c>
    </row>
    <row r="1995" spans="1:7" x14ac:dyDescent="0.25">
      <c r="A1995">
        <v>192</v>
      </c>
      <c r="B1995">
        <v>1999</v>
      </c>
      <c r="C1995">
        <v>114</v>
      </c>
      <c r="D1995">
        <v>2804</v>
      </c>
      <c r="E1995">
        <v>1999</v>
      </c>
      <c r="F1995">
        <v>114</v>
      </c>
      <c r="G1995">
        <v>7808.6012772002796</v>
      </c>
    </row>
    <row r="1996" spans="1:7" x14ac:dyDescent="0.25">
      <c r="A1996">
        <v>192</v>
      </c>
      <c r="B1996">
        <v>2000</v>
      </c>
      <c r="C1996">
        <v>243</v>
      </c>
      <c r="D1996">
        <v>17168</v>
      </c>
      <c r="E1996">
        <v>2000</v>
      </c>
      <c r="F1996">
        <v>243</v>
      </c>
      <c r="G1996">
        <v>17257.608238463599</v>
      </c>
    </row>
    <row r="1997" spans="1:7" x14ac:dyDescent="0.25">
      <c r="A1997">
        <v>192</v>
      </c>
      <c r="B1997">
        <v>2001</v>
      </c>
      <c r="C1997">
        <v>707</v>
      </c>
      <c r="D1997">
        <v>13041</v>
      </c>
      <c r="E1997">
        <v>2001</v>
      </c>
      <c r="F1997">
        <v>707</v>
      </c>
      <c r="G1997">
        <v>13251.338479751499</v>
      </c>
    </row>
    <row r="1998" spans="1:7" x14ac:dyDescent="0.25">
      <c r="A1998">
        <v>192</v>
      </c>
      <c r="B1998">
        <v>2002</v>
      </c>
      <c r="C1998">
        <v>523</v>
      </c>
      <c r="D1998">
        <v>7516</v>
      </c>
      <c r="E1998">
        <v>2002</v>
      </c>
      <c r="F1998">
        <v>523</v>
      </c>
      <c r="G1998">
        <v>8188.1923592386902</v>
      </c>
    </row>
    <row r="1999" spans="1:7" x14ac:dyDescent="0.25">
      <c r="A1999">
        <v>192</v>
      </c>
      <c r="B1999">
        <v>2003</v>
      </c>
      <c r="C1999">
        <v>0</v>
      </c>
      <c r="D1999">
        <v>843</v>
      </c>
      <c r="E1999">
        <v>2003</v>
      </c>
      <c r="F1999">
        <v>0</v>
      </c>
      <c r="G1999">
        <v>2283.9153572927698</v>
      </c>
    </row>
    <row r="2000" spans="1:7" x14ac:dyDescent="0.25">
      <c r="A2000">
        <v>192</v>
      </c>
      <c r="B2000">
        <v>2004</v>
      </c>
      <c r="C2000">
        <v>878</v>
      </c>
      <c r="D2000">
        <v>1048</v>
      </c>
      <c r="E2000">
        <v>2004</v>
      </c>
      <c r="F2000">
        <v>878</v>
      </c>
      <c r="G2000">
        <v>7471.5109682469702</v>
      </c>
    </row>
    <row r="2001" spans="1:7" x14ac:dyDescent="0.25">
      <c r="A2001">
        <v>192</v>
      </c>
      <c r="B2001">
        <v>2005</v>
      </c>
      <c r="C2001">
        <v>297</v>
      </c>
      <c r="D2001">
        <v>3293</v>
      </c>
      <c r="E2001">
        <v>2005</v>
      </c>
      <c r="F2001">
        <v>297</v>
      </c>
      <c r="G2001">
        <v>4236.9990493031801</v>
      </c>
    </row>
    <row r="2002" spans="1:7" x14ac:dyDescent="0.25">
      <c r="A2002">
        <v>192</v>
      </c>
      <c r="B2002">
        <v>2006</v>
      </c>
      <c r="C2002">
        <v>559</v>
      </c>
      <c r="D2002">
        <v>924</v>
      </c>
      <c r="E2002">
        <v>2006</v>
      </c>
      <c r="F2002">
        <v>559</v>
      </c>
      <c r="G2002">
        <v>1944.0791444044701</v>
      </c>
    </row>
    <row r="2003" spans="1:7" x14ac:dyDescent="0.25">
      <c r="A2003">
        <v>192</v>
      </c>
      <c r="B2003">
        <v>2007</v>
      </c>
      <c r="C2003" t="s">
        <v>40</v>
      </c>
      <c r="D2003" t="s">
        <v>40</v>
      </c>
      <c r="E2003">
        <v>2007</v>
      </c>
      <c r="F2003">
        <v>148.237707946005</v>
      </c>
      <c r="G2003">
        <v>2516.40817888114</v>
      </c>
    </row>
    <row r="2004" spans="1:7" x14ac:dyDescent="0.25">
      <c r="A2004">
        <v>192</v>
      </c>
      <c r="B2004">
        <v>2008</v>
      </c>
      <c r="C2004">
        <v>7</v>
      </c>
      <c r="D2004">
        <v>3972</v>
      </c>
      <c r="E2004">
        <v>2008</v>
      </c>
      <c r="F2004">
        <v>7</v>
      </c>
      <c r="G2004">
        <v>5865.0080757967999</v>
      </c>
    </row>
    <row r="2005" spans="1:7" x14ac:dyDescent="0.25">
      <c r="A2005">
        <v>192</v>
      </c>
      <c r="B2005">
        <v>2009</v>
      </c>
      <c r="C2005">
        <v>757</v>
      </c>
      <c r="D2005">
        <v>34611</v>
      </c>
      <c r="E2005">
        <v>2009</v>
      </c>
      <c r="F2005">
        <v>757</v>
      </c>
      <c r="G2005">
        <v>34741.069353812003</v>
      </c>
    </row>
    <row r="2006" spans="1:7" x14ac:dyDescent="0.25">
      <c r="A2006">
        <v>192</v>
      </c>
      <c r="B2006">
        <v>2010</v>
      </c>
      <c r="C2006">
        <v>594</v>
      </c>
      <c r="D2006">
        <v>8482</v>
      </c>
      <c r="E2006">
        <v>2010</v>
      </c>
      <c r="F2006">
        <v>594</v>
      </c>
      <c r="G2006">
        <v>8657.2206670510695</v>
      </c>
    </row>
    <row r="2007" spans="1:7" x14ac:dyDescent="0.25">
      <c r="A2007">
        <v>192</v>
      </c>
      <c r="B2007">
        <v>2011</v>
      </c>
      <c r="C2007">
        <v>341</v>
      </c>
      <c r="D2007">
        <v>9963</v>
      </c>
      <c r="E2007">
        <v>2011</v>
      </c>
      <c r="F2007">
        <v>341</v>
      </c>
      <c r="G2007">
        <v>9975.9985538865294</v>
      </c>
    </row>
    <row r="2008" spans="1:7" x14ac:dyDescent="0.25">
      <c r="A2008">
        <v>192</v>
      </c>
      <c r="B2008">
        <v>2012</v>
      </c>
      <c r="C2008">
        <v>606</v>
      </c>
      <c r="D2008">
        <v>11194</v>
      </c>
      <c r="E2008">
        <v>2012</v>
      </c>
      <c r="F2008">
        <v>606</v>
      </c>
      <c r="G2008">
        <v>11658.693860217199</v>
      </c>
    </row>
    <row r="2009" spans="1:7" x14ac:dyDescent="0.25">
      <c r="A2009">
        <v>192</v>
      </c>
      <c r="B2009">
        <v>2013</v>
      </c>
      <c r="C2009">
        <v>737</v>
      </c>
      <c r="D2009">
        <v>15277</v>
      </c>
      <c r="E2009">
        <v>2013</v>
      </c>
      <c r="F2009">
        <v>737</v>
      </c>
      <c r="G2009">
        <v>15743.5095145625</v>
      </c>
    </row>
    <row r="2010" spans="1:7" x14ac:dyDescent="0.25">
      <c r="A2010">
        <v>192</v>
      </c>
      <c r="B2010">
        <v>2014</v>
      </c>
      <c r="C2010">
        <v>533</v>
      </c>
      <c r="D2010">
        <v>18003</v>
      </c>
      <c r="E2010">
        <v>2014</v>
      </c>
      <c r="F2010">
        <v>533</v>
      </c>
      <c r="G2010">
        <v>18137.500702395198</v>
      </c>
    </row>
    <row r="2011" spans="1:7" x14ac:dyDescent="0.25">
      <c r="A2011">
        <v>192</v>
      </c>
      <c r="B2011">
        <v>2015</v>
      </c>
      <c r="C2011">
        <v>642</v>
      </c>
      <c r="D2011">
        <v>5027</v>
      </c>
      <c r="E2011">
        <v>2015</v>
      </c>
      <c r="F2011">
        <v>642</v>
      </c>
      <c r="G2011">
        <v>8473.5838596604808</v>
      </c>
    </row>
    <row r="2012" spans="1:7" x14ac:dyDescent="0.25">
      <c r="A2012">
        <v>192</v>
      </c>
      <c r="B2012">
        <v>2016</v>
      </c>
      <c r="C2012">
        <v>-127</v>
      </c>
      <c r="D2012">
        <v>8916</v>
      </c>
      <c r="E2012">
        <v>2016</v>
      </c>
      <c r="F2012">
        <v>-127</v>
      </c>
      <c r="G2012">
        <v>10553.705642266201</v>
      </c>
    </row>
    <row r="2013" spans="1:7" x14ac:dyDescent="0.25">
      <c r="A2013">
        <v>192</v>
      </c>
      <c r="B2013">
        <v>2017</v>
      </c>
      <c r="C2013">
        <v>843</v>
      </c>
      <c r="D2013">
        <v>8951</v>
      </c>
      <c r="E2013">
        <v>2017</v>
      </c>
      <c r="F2013">
        <v>843</v>
      </c>
      <c r="G2013">
        <v>9026.7218475257505</v>
      </c>
    </row>
    <row r="2014" spans="1:7" x14ac:dyDescent="0.25">
      <c r="A2014">
        <v>192</v>
      </c>
      <c r="B2014">
        <v>2018</v>
      </c>
      <c r="C2014">
        <v>29</v>
      </c>
      <c r="D2014">
        <v>5550</v>
      </c>
      <c r="E2014">
        <v>2018</v>
      </c>
      <c r="F2014">
        <v>29</v>
      </c>
      <c r="G2014">
        <v>5581.2423034233198</v>
      </c>
    </row>
    <row r="2015" spans="1:7" x14ac:dyDescent="0.25">
      <c r="A2015">
        <v>192</v>
      </c>
      <c r="B2015">
        <v>2019</v>
      </c>
      <c r="C2015">
        <v>2434</v>
      </c>
      <c r="D2015">
        <v>6564</v>
      </c>
      <c r="E2015">
        <v>2019</v>
      </c>
      <c r="F2015">
        <v>2434</v>
      </c>
      <c r="G2015">
        <v>6603.6218332804801</v>
      </c>
    </row>
    <row r="2016" spans="1:7" x14ac:dyDescent="0.25">
      <c r="A2016">
        <v>192</v>
      </c>
      <c r="B2016">
        <v>2020</v>
      </c>
      <c r="C2016">
        <v>322</v>
      </c>
      <c r="D2016">
        <v>2849</v>
      </c>
      <c r="E2016">
        <v>2020</v>
      </c>
      <c r="F2016">
        <v>322</v>
      </c>
      <c r="G2016">
        <v>3055.2098296036602</v>
      </c>
    </row>
    <row r="2017" spans="1:7" x14ac:dyDescent="0.25">
      <c r="A2017">
        <v>192</v>
      </c>
      <c r="B2017">
        <v>2021</v>
      </c>
      <c r="C2017">
        <v>567</v>
      </c>
      <c r="D2017">
        <v>4884</v>
      </c>
      <c r="E2017">
        <v>2021</v>
      </c>
      <c r="F2017">
        <v>567</v>
      </c>
      <c r="G2017">
        <v>5147.0212943060596</v>
      </c>
    </row>
    <row r="2018" spans="1:7" x14ac:dyDescent="0.25">
      <c r="A2018">
        <v>193</v>
      </c>
      <c r="B2018">
        <v>1971</v>
      </c>
      <c r="C2018">
        <v>749</v>
      </c>
      <c r="D2018">
        <v>7984</v>
      </c>
      <c r="E2018">
        <v>1971</v>
      </c>
      <c r="F2018">
        <v>749</v>
      </c>
      <c r="G2018">
        <v>7984</v>
      </c>
    </row>
    <row r="2019" spans="1:7" x14ac:dyDescent="0.25">
      <c r="A2019">
        <v>193</v>
      </c>
      <c r="B2019">
        <v>1972</v>
      </c>
      <c r="C2019">
        <v>12</v>
      </c>
      <c r="D2019">
        <v>8411</v>
      </c>
      <c r="E2019">
        <v>1972</v>
      </c>
      <c r="F2019">
        <v>12</v>
      </c>
      <c r="G2019">
        <v>8411.6953995555195</v>
      </c>
    </row>
    <row r="2020" spans="1:7" x14ac:dyDescent="0.25">
      <c r="A2020">
        <v>193</v>
      </c>
      <c r="B2020">
        <v>1973</v>
      </c>
      <c r="C2020">
        <v>75</v>
      </c>
      <c r="D2020">
        <v>3962</v>
      </c>
      <c r="E2020">
        <v>1973</v>
      </c>
      <c r="F2020">
        <v>75</v>
      </c>
      <c r="G2020">
        <v>3978.7101232701302</v>
      </c>
    </row>
    <row r="2021" spans="1:7" x14ac:dyDescent="0.25">
      <c r="A2021">
        <v>193</v>
      </c>
      <c r="B2021">
        <v>1974</v>
      </c>
      <c r="C2021">
        <v>1079</v>
      </c>
      <c r="D2021">
        <v>22851</v>
      </c>
      <c r="E2021">
        <v>1974</v>
      </c>
      <c r="F2021">
        <v>1079</v>
      </c>
      <c r="G2021">
        <v>22851</v>
      </c>
    </row>
    <row r="2022" spans="1:7" x14ac:dyDescent="0.25">
      <c r="A2022">
        <v>193</v>
      </c>
      <c r="B2022">
        <v>1975</v>
      </c>
      <c r="C2022">
        <v>2</v>
      </c>
      <c r="D2022">
        <v>654</v>
      </c>
      <c r="E2022">
        <v>1975</v>
      </c>
      <c r="F2022">
        <v>2</v>
      </c>
      <c r="G2022">
        <v>654.83929231587899</v>
      </c>
    </row>
    <row r="2023" spans="1:7" x14ac:dyDescent="0.25">
      <c r="A2023">
        <v>193</v>
      </c>
      <c r="B2023">
        <v>1976</v>
      </c>
      <c r="C2023">
        <v>0</v>
      </c>
      <c r="D2023">
        <v>3815</v>
      </c>
      <c r="E2023">
        <v>1976</v>
      </c>
      <c r="F2023">
        <v>0</v>
      </c>
      <c r="G2023">
        <v>3815.9072179548598</v>
      </c>
    </row>
    <row r="2024" spans="1:7" x14ac:dyDescent="0.25">
      <c r="A2024">
        <v>193</v>
      </c>
      <c r="B2024">
        <v>1977</v>
      </c>
      <c r="C2024">
        <v>0</v>
      </c>
      <c r="D2024">
        <v>2041</v>
      </c>
      <c r="E2024">
        <v>1977</v>
      </c>
      <c r="F2024">
        <v>0</v>
      </c>
      <c r="G2024">
        <v>2041.6285985234899</v>
      </c>
    </row>
    <row r="2025" spans="1:7" x14ac:dyDescent="0.25">
      <c r="A2025">
        <v>193</v>
      </c>
      <c r="B2025">
        <v>1978</v>
      </c>
      <c r="C2025">
        <v>92</v>
      </c>
      <c r="D2025">
        <v>12824</v>
      </c>
      <c r="E2025">
        <v>1978</v>
      </c>
      <c r="F2025">
        <v>92</v>
      </c>
      <c r="G2025">
        <v>12825.365509922</v>
      </c>
    </row>
    <row r="2026" spans="1:7" x14ac:dyDescent="0.25">
      <c r="A2026">
        <v>193</v>
      </c>
      <c r="B2026">
        <v>1979</v>
      </c>
      <c r="C2026">
        <v>720</v>
      </c>
      <c r="D2026">
        <v>8956</v>
      </c>
      <c r="E2026">
        <v>1979</v>
      </c>
      <c r="F2026">
        <v>720</v>
      </c>
      <c r="G2026">
        <v>8973.6277233269793</v>
      </c>
    </row>
    <row r="2027" spans="1:7" x14ac:dyDescent="0.25">
      <c r="A2027">
        <v>193</v>
      </c>
      <c r="B2027">
        <v>1980</v>
      </c>
      <c r="C2027">
        <v>831</v>
      </c>
      <c r="D2027">
        <v>4805</v>
      </c>
      <c r="E2027">
        <v>1980</v>
      </c>
      <c r="F2027">
        <v>831</v>
      </c>
      <c r="G2027">
        <v>4924.3148274036703</v>
      </c>
    </row>
    <row r="2028" spans="1:7" x14ac:dyDescent="0.25">
      <c r="A2028">
        <v>193</v>
      </c>
      <c r="B2028">
        <v>1981</v>
      </c>
      <c r="C2028">
        <v>78</v>
      </c>
      <c r="D2028">
        <v>446</v>
      </c>
      <c r="E2028">
        <v>1981</v>
      </c>
      <c r="F2028">
        <v>78</v>
      </c>
      <c r="G2028">
        <v>473.18988961200603</v>
      </c>
    </row>
    <row r="2029" spans="1:7" x14ac:dyDescent="0.25">
      <c r="A2029">
        <v>193</v>
      </c>
      <c r="B2029">
        <v>1982</v>
      </c>
      <c r="C2029">
        <v>111</v>
      </c>
      <c r="D2029">
        <v>1528</v>
      </c>
      <c r="E2029">
        <v>1982</v>
      </c>
      <c r="F2029">
        <v>111</v>
      </c>
      <c r="G2029">
        <v>2790.1084218515098</v>
      </c>
    </row>
    <row r="2030" spans="1:7" x14ac:dyDescent="0.25">
      <c r="A2030">
        <v>193</v>
      </c>
      <c r="B2030">
        <v>1983</v>
      </c>
      <c r="C2030">
        <v>2126</v>
      </c>
      <c r="D2030">
        <v>17262</v>
      </c>
      <c r="E2030">
        <v>1983</v>
      </c>
      <c r="F2030">
        <v>2126</v>
      </c>
      <c r="G2030">
        <v>18603.280369091699</v>
      </c>
    </row>
    <row r="2031" spans="1:7" x14ac:dyDescent="0.25">
      <c r="A2031">
        <v>193</v>
      </c>
      <c r="B2031">
        <v>1984</v>
      </c>
      <c r="C2031">
        <v>0</v>
      </c>
      <c r="D2031">
        <v>7179</v>
      </c>
      <c r="E2031">
        <v>1984</v>
      </c>
      <c r="F2031">
        <v>0</v>
      </c>
      <c r="G2031">
        <v>7213.0737961410096</v>
      </c>
    </row>
    <row r="2032" spans="1:7" x14ac:dyDescent="0.25">
      <c r="A2032">
        <v>193</v>
      </c>
      <c r="B2032">
        <v>1985</v>
      </c>
      <c r="C2032">
        <v>12</v>
      </c>
      <c r="D2032">
        <v>1422</v>
      </c>
      <c r="E2032">
        <v>1985</v>
      </c>
      <c r="F2032">
        <v>12</v>
      </c>
      <c r="G2032">
        <v>2135.6471531351899</v>
      </c>
    </row>
    <row r="2033" spans="1:7" x14ac:dyDescent="0.25">
      <c r="A2033">
        <v>193</v>
      </c>
      <c r="B2033">
        <v>1986</v>
      </c>
      <c r="C2033">
        <v>94</v>
      </c>
      <c r="D2033">
        <v>608</v>
      </c>
      <c r="E2033">
        <v>1986</v>
      </c>
      <c r="F2033">
        <v>94</v>
      </c>
      <c r="G2033">
        <v>636.06726521270105</v>
      </c>
    </row>
    <row r="2034" spans="1:7" x14ac:dyDescent="0.25">
      <c r="A2034">
        <v>193</v>
      </c>
      <c r="B2034">
        <v>1987</v>
      </c>
      <c r="C2034">
        <v>193</v>
      </c>
      <c r="D2034">
        <v>4255</v>
      </c>
      <c r="E2034">
        <v>1987</v>
      </c>
      <c r="F2034">
        <v>193</v>
      </c>
      <c r="G2034">
        <v>4443.7338477441099</v>
      </c>
    </row>
    <row r="2035" spans="1:7" x14ac:dyDescent="0.25">
      <c r="A2035">
        <v>193</v>
      </c>
      <c r="B2035">
        <v>1988</v>
      </c>
      <c r="C2035">
        <v>0</v>
      </c>
      <c r="D2035">
        <v>2570</v>
      </c>
      <c r="E2035">
        <v>1988</v>
      </c>
      <c r="F2035">
        <v>0</v>
      </c>
      <c r="G2035">
        <v>2676.86107207847</v>
      </c>
    </row>
    <row r="2036" spans="1:7" x14ac:dyDescent="0.25">
      <c r="A2036">
        <v>193</v>
      </c>
      <c r="B2036">
        <v>1989</v>
      </c>
      <c r="C2036">
        <v>87</v>
      </c>
      <c r="D2036">
        <v>26528</v>
      </c>
      <c r="E2036">
        <v>1989</v>
      </c>
      <c r="F2036">
        <v>87</v>
      </c>
      <c r="G2036">
        <v>26530.8709658605</v>
      </c>
    </row>
    <row r="2037" spans="1:7" x14ac:dyDescent="0.25">
      <c r="A2037">
        <v>193</v>
      </c>
      <c r="B2037">
        <v>1990</v>
      </c>
      <c r="C2037">
        <v>610</v>
      </c>
      <c r="D2037">
        <v>8285</v>
      </c>
      <c r="E2037">
        <v>1990</v>
      </c>
      <c r="F2037">
        <v>610</v>
      </c>
      <c r="G2037">
        <v>8286.2139115297705</v>
      </c>
    </row>
    <row r="2038" spans="1:7" x14ac:dyDescent="0.25">
      <c r="A2038">
        <v>193</v>
      </c>
      <c r="B2038">
        <v>1991</v>
      </c>
      <c r="C2038">
        <v>452</v>
      </c>
      <c r="D2038">
        <v>4608</v>
      </c>
      <c r="E2038">
        <v>1991</v>
      </c>
      <c r="F2038">
        <v>452</v>
      </c>
      <c r="G2038">
        <v>4619.2828426629303</v>
      </c>
    </row>
    <row r="2039" spans="1:7" x14ac:dyDescent="0.25">
      <c r="A2039">
        <v>193</v>
      </c>
      <c r="B2039">
        <v>1992</v>
      </c>
      <c r="C2039">
        <v>1011</v>
      </c>
      <c r="D2039">
        <v>4494</v>
      </c>
      <c r="E2039">
        <v>1992</v>
      </c>
      <c r="F2039">
        <v>1011</v>
      </c>
      <c r="G2039">
        <v>4515.6887633339102</v>
      </c>
    </row>
    <row r="2040" spans="1:7" x14ac:dyDescent="0.25">
      <c r="A2040">
        <v>193</v>
      </c>
      <c r="B2040">
        <v>1993</v>
      </c>
      <c r="C2040">
        <v>607</v>
      </c>
      <c r="D2040">
        <v>10902</v>
      </c>
      <c r="E2040">
        <v>1993</v>
      </c>
      <c r="F2040">
        <v>607</v>
      </c>
      <c r="G2040">
        <v>10996.3675819208</v>
      </c>
    </row>
    <row r="2041" spans="1:7" x14ac:dyDescent="0.25">
      <c r="A2041">
        <v>193</v>
      </c>
      <c r="B2041">
        <v>1994</v>
      </c>
      <c r="C2041">
        <v>205</v>
      </c>
      <c r="D2041">
        <v>17694</v>
      </c>
      <c r="E2041">
        <v>1994</v>
      </c>
      <c r="F2041">
        <v>205</v>
      </c>
      <c r="G2041">
        <v>17694</v>
      </c>
    </row>
    <row r="2042" spans="1:7" x14ac:dyDescent="0.25">
      <c r="A2042">
        <v>193</v>
      </c>
      <c r="B2042">
        <v>1995</v>
      </c>
      <c r="C2042">
        <v>793</v>
      </c>
      <c r="D2042">
        <v>5107</v>
      </c>
      <c r="E2042">
        <v>1995</v>
      </c>
      <c r="F2042">
        <v>793</v>
      </c>
      <c r="G2042">
        <v>5108.2842349546399</v>
      </c>
    </row>
    <row r="2043" spans="1:7" x14ac:dyDescent="0.25">
      <c r="A2043">
        <v>193</v>
      </c>
      <c r="B2043">
        <v>1999</v>
      </c>
      <c r="C2043">
        <v>178</v>
      </c>
      <c r="D2043">
        <v>2982</v>
      </c>
      <c r="E2043">
        <v>1999</v>
      </c>
      <c r="F2043">
        <v>178</v>
      </c>
      <c r="G2043">
        <v>7986.6012772002796</v>
      </c>
    </row>
    <row r="2044" spans="1:7" x14ac:dyDescent="0.25">
      <c r="A2044">
        <v>193</v>
      </c>
      <c r="B2044">
        <v>2000</v>
      </c>
      <c r="C2044">
        <v>348</v>
      </c>
      <c r="D2044">
        <v>17516</v>
      </c>
      <c r="E2044">
        <v>2000</v>
      </c>
      <c r="F2044">
        <v>348</v>
      </c>
      <c r="G2044">
        <v>17605.608238463599</v>
      </c>
    </row>
    <row r="2045" spans="1:7" x14ac:dyDescent="0.25">
      <c r="A2045">
        <v>193</v>
      </c>
      <c r="B2045">
        <v>2001</v>
      </c>
      <c r="C2045">
        <v>1279</v>
      </c>
      <c r="D2045">
        <v>14320</v>
      </c>
      <c r="E2045">
        <v>2001</v>
      </c>
      <c r="F2045">
        <v>1279</v>
      </c>
      <c r="G2045">
        <v>14530.338479751499</v>
      </c>
    </row>
    <row r="2046" spans="1:7" x14ac:dyDescent="0.25">
      <c r="A2046">
        <v>193</v>
      </c>
      <c r="B2046">
        <v>2002</v>
      </c>
      <c r="C2046">
        <v>897</v>
      </c>
      <c r="D2046">
        <v>8413</v>
      </c>
      <c r="E2046">
        <v>2002</v>
      </c>
      <c r="F2046">
        <v>897</v>
      </c>
      <c r="G2046">
        <v>9085.1923592386993</v>
      </c>
    </row>
    <row r="2047" spans="1:7" x14ac:dyDescent="0.25">
      <c r="A2047">
        <v>193</v>
      </c>
      <c r="B2047">
        <v>2003</v>
      </c>
      <c r="C2047">
        <v>32</v>
      </c>
      <c r="D2047">
        <v>875</v>
      </c>
      <c r="E2047">
        <v>2003</v>
      </c>
      <c r="F2047">
        <v>32</v>
      </c>
      <c r="G2047">
        <v>2315.9153572927698</v>
      </c>
    </row>
    <row r="2048" spans="1:7" x14ac:dyDescent="0.25">
      <c r="A2048">
        <v>193</v>
      </c>
      <c r="B2048">
        <v>2004</v>
      </c>
      <c r="C2048">
        <v>500</v>
      </c>
      <c r="D2048">
        <v>1548</v>
      </c>
      <c r="E2048">
        <v>2004</v>
      </c>
      <c r="F2048">
        <v>500</v>
      </c>
      <c r="G2048">
        <v>7971.5109682469702</v>
      </c>
    </row>
    <row r="2049" spans="1:7" x14ac:dyDescent="0.25">
      <c r="A2049">
        <v>193</v>
      </c>
      <c r="B2049">
        <v>2005</v>
      </c>
      <c r="C2049">
        <v>558</v>
      </c>
      <c r="D2049">
        <v>3851</v>
      </c>
      <c r="E2049">
        <v>2005</v>
      </c>
      <c r="F2049">
        <v>558</v>
      </c>
      <c r="G2049">
        <v>4794.9990493031801</v>
      </c>
    </row>
    <row r="2050" spans="1:7" x14ac:dyDescent="0.25">
      <c r="A2050">
        <v>193</v>
      </c>
      <c r="B2050">
        <v>2006</v>
      </c>
      <c r="C2050">
        <v>486</v>
      </c>
      <c r="D2050">
        <v>1410</v>
      </c>
      <c r="E2050">
        <v>2006</v>
      </c>
      <c r="F2050">
        <v>486</v>
      </c>
      <c r="G2050">
        <v>2430.0791444044698</v>
      </c>
    </row>
    <row r="2051" spans="1:7" x14ac:dyDescent="0.25">
      <c r="A2051">
        <v>193</v>
      </c>
      <c r="B2051">
        <v>2007</v>
      </c>
      <c r="C2051" t="s">
        <v>40</v>
      </c>
      <c r="D2051" t="s">
        <v>40</v>
      </c>
      <c r="E2051">
        <v>2007</v>
      </c>
      <c r="F2051">
        <v>166.60734945045101</v>
      </c>
      <c r="G2051">
        <v>2683.0155283315898</v>
      </c>
    </row>
    <row r="2052" spans="1:7" x14ac:dyDescent="0.25">
      <c r="A2052">
        <v>193</v>
      </c>
      <c r="B2052">
        <v>2008</v>
      </c>
      <c r="C2052">
        <v>80</v>
      </c>
      <c r="D2052">
        <v>4052</v>
      </c>
      <c r="E2052">
        <v>2008</v>
      </c>
      <c r="F2052">
        <v>80</v>
      </c>
      <c r="G2052">
        <v>5945.0080757967999</v>
      </c>
    </row>
    <row r="2053" spans="1:7" x14ac:dyDescent="0.25">
      <c r="A2053">
        <v>193</v>
      </c>
      <c r="B2053">
        <v>2009</v>
      </c>
      <c r="C2053">
        <v>1622</v>
      </c>
      <c r="D2053">
        <v>36233</v>
      </c>
      <c r="E2053">
        <v>2009</v>
      </c>
      <c r="F2053">
        <v>1622</v>
      </c>
      <c r="G2053">
        <v>36363.069353812003</v>
      </c>
    </row>
    <row r="2054" spans="1:7" x14ac:dyDescent="0.25">
      <c r="A2054">
        <v>193</v>
      </c>
      <c r="B2054">
        <v>2010</v>
      </c>
      <c r="C2054">
        <v>800</v>
      </c>
      <c r="D2054">
        <v>9282</v>
      </c>
      <c r="E2054">
        <v>2010</v>
      </c>
      <c r="F2054">
        <v>800</v>
      </c>
      <c r="G2054">
        <v>9457.2206670510695</v>
      </c>
    </row>
    <row r="2055" spans="1:7" x14ac:dyDescent="0.25">
      <c r="A2055">
        <v>193</v>
      </c>
      <c r="B2055">
        <v>2011</v>
      </c>
      <c r="C2055">
        <v>563</v>
      </c>
      <c r="D2055">
        <v>10526</v>
      </c>
      <c r="E2055">
        <v>2011</v>
      </c>
      <c r="F2055">
        <v>563</v>
      </c>
      <c r="G2055">
        <v>10538.9985538865</v>
      </c>
    </row>
    <row r="2056" spans="1:7" x14ac:dyDescent="0.25">
      <c r="A2056">
        <v>193</v>
      </c>
      <c r="B2056">
        <v>2012</v>
      </c>
      <c r="C2056">
        <v>579</v>
      </c>
      <c r="D2056">
        <v>11773</v>
      </c>
      <c r="E2056">
        <v>2012</v>
      </c>
      <c r="F2056">
        <v>579</v>
      </c>
      <c r="G2056">
        <v>12237.693860217199</v>
      </c>
    </row>
    <row r="2057" spans="1:7" x14ac:dyDescent="0.25">
      <c r="A2057">
        <v>193</v>
      </c>
      <c r="B2057">
        <v>2013</v>
      </c>
      <c r="C2057">
        <v>741</v>
      </c>
      <c r="D2057">
        <v>16018</v>
      </c>
      <c r="E2057">
        <v>2013</v>
      </c>
      <c r="F2057">
        <v>741</v>
      </c>
      <c r="G2057">
        <v>16484.509514562498</v>
      </c>
    </row>
    <row r="2058" spans="1:7" x14ac:dyDescent="0.25">
      <c r="A2058">
        <v>193</v>
      </c>
      <c r="B2058">
        <v>2014</v>
      </c>
      <c r="C2058">
        <v>850</v>
      </c>
      <c r="D2058">
        <v>18853</v>
      </c>
      <c r="E2058">
        <v>2014</v>
      </c>
      <c r="F2058">
        <v>850</v>
      </c>
      <c r="G2058">
        <v>18987.500702395198</v>
      </c>
    </row>
    <row r="2059" spans="1:7" x14ac:dyDescent="0.25">
      <c r="A2059">
        <v>193</v>
      </c>
      <c r="B2059">
        <v>2015</v>
      </c>
      <c r="C2059">
        <v>1071</v>
      </c>
      <c r="D2059">
        <v>6098</v>
      </c>
      <c r="E2059">
        <v>2015</v>
      </c>
      <c r="F2059">
        <v>1071</v>
      </c>
      <c r="G2059">
        <v>9544.5838596604808</v>
      </c>
    </row>
    <row r="2060" spans="1:7" x14ac:dyDescent="0.25">
      <c r="A2060">
        <v>193</v>
      </c>
      <c r="B2060">
        <v>2016</v>
      </c>
      <c r="C2060">
        <v>541</v>
      </c>
      <c r="D2060">
        <v>9457</v>
      </c>
      <c r="E2060">
        <v>2016</v>
      </c>
      <c r="F2060">
        <v>541</v>
      </c>
      <c r="G2060">
        <v>11094.705642266201</v>
      </c>
    </row>
    <row r="2061" spans="1:7" x14ac:dyDescent="0.25">
      <c r="A2061">
        <v>193</v>
      </c>
      <c r="B2061">
        <v>2017</v>
      </c>
      <c r="C2061">
        <v>854</v>
      </c>
      <c r="D2061">
        <v>9805</v>
      </c>
      <c r="E2061">
        <v>2017</v>
      </c>
      <c r="F2061">
        <v>854</v>
      </c>
      <c r="G2061">
        <v>9880.7218475257505</v>
      </c>
    </row>
    <row r="2062" spans="1:7" x14ac:dyDescent="0.25">
      <c r="A2062">
        <v>193</v>
      </c>
      <c r="B2062">
        <v>2018</v>
      </c>
      <c r="C2062">
        <v>0</v>
      </c>
      <c r="D2062">
        <v>5550</v>
      </c>
      <c r="E2062">
        <v>2018</v>
      </c>
      <c r="F2062">
        <v>0</v>
      </c>
      <c r="G2062">
        <v>5581.2423034233198</v>
      </c>
    </row>
    <row r="2063" spans="1:7" x14ac:dyDescent="0.25">
      <c r="A2063">
        <v>193</v>
      </c>
      <c r="B2063">
        <v>2019</v>
      </c>
      <c r="C2063">
        <v>3214</v>
      </c>
      <c r="D2063">
        <v>9778</v>
      </c>
      <c r="E2063">
        <v>2019</v>
      </c>
      <c r="F2063">
        <v>3214</v>
      </c>
      <c r="G2063">
        <v>9817.6218332804801</v>
      </c>
    </row>
    <row r="2064" spans="1:7" x14ac:dyDescent="0.25">
      <c r="A2064">
        <v>193</v>
      </c>
      <c r="B2064">
        <v>2020</v>
      </c>
      <c r="C2064">
        <v>505</v>
      </c>
      <c r="D2064">
        <v>3354</v>
      </c>
      <c r="E2064">
        <v>2020</v>
      </c>
      <c r="F2064">
        <v>505</v>
      </c>
      <c r="G2064">
        <v>3560.2098296036602</v>
      </c>
    </row>
    <row r="2065" spans="1:7" x14ac:dyDescent="0.25">
      <c r="A2065">
        <v>193</v>
      </c>
      <c r="B2065">
        <v>2021</v>
      </c>
      <c r="C2065">
        <v>774</v>
      </c>
      <c r="D2065">
        <v>5658</v>
      </c>
      <c r="E2065">
        <v>2021</v>
      </c>
      <c r="F2065">
        <v>774</v>
      </c>
      <c r="G2065">
        <v>5921.0212943060596</v>
      </c>
    </row>
    <row r="2066" spans="1:7" x14ac:dyDescent="0.25">
      <c r="A2066">
        <v>194</v>
      </c>
      <c r="B2066">
        <v>1971</v>
      </c>
      <c r="C2066">
        <v>571</v>
      </c>
      <c r="D2066">
        <v>8555</v>
      </c>
      <c r="E2066">
        <v>1971</v>
      </c>
      <c r="F2066">
        <v>571</v>
      </c>
      <c r="G2066">
        <v>8555</v>
      </c>
    </row>
    <row r="2067" spans="1:7" x14ac:dyDescent="0.25">
      <c r="A2067">
        <v>194</v>
      </c>
      <c r="B2067">
        <v>1972</v>
      </c>
      <c r="C2067">
        <v>47</v>
      </c>
      <c r="D2067">
        <v>8458</v>
      </c>
      <c r="E2067">
        <v>1972</v>
      </c>
      <c r="F2067">
        <v>47</v>
      </c>
      <c r="G2067">
        <v>8458.6953995555195</v>
      </c>
    </row>
    <row r="2068" spans="1:7" x14ac:dyDescent="0.25">
      <c r="A2068">
        <v>194</v>
      </c>
      <c r="B2068">
        <v>1973</v>
      </c>
      <c r="C2068">
        <v>85</v>
      </c>
      <c r="D2068">
        <v>4047</v>
      </c>
      <c r="E2068">
        <v>1973</v>
      </c>
      <c r="F2068">
        <v>85</v>
      </c>
      <c r="G2068">
        <v>4063.7101232701302</v>
      </c>
    </row>
    <row r="2069" spans="1:7" x14ac:dyDescent="0.25">
      <c r="A2069">
        <v>194</v>
      </c>
      <c r="B2069">
        <v>1974</v>
      </c>
      <c r="C2069">
        <v>1755</v>
      </c>
      <c r="D2069">
        <v>24606</v>
      </c>
      <c r="E2069">
        <v>1974</v>
      </c>
      <c r="F2069">
        <v>1755</v>
      </c>
      <c r="G2069">
        <v>24606</v>
      </c>
    </row>
    <row r="2070" spans="1:7" x14ac:dyDescent="0.25">
      <c r="A2070">
        <v>194</v>
      </c>
      <c r="B2070">
        <v>1975</v>
      </c>
      <c r="C2070">
        <v>4</v>
      </c>
      <c r="D2070">
        <v>658</v>
      </c>
      <c r="E2070">
        <v>1975</v>
      </c>
      <c r="F2070">
        <v>4</v>
      </c>
      <c r="G2070">
        <v>658.83929231587899</v>
      </c>
    </row>
    <row r="2071" spans="1:7" x14ac:dyDescent="0.25">
      <c r="A2071">
        <v>194</v>
      </c>
      <c r="B2071">
        <v>1976</v>
      </c>
      <c r="C2071">
        <v>216</v>
      </c>
      <c r="D2071">
        <v>4031</v>
      </c>
      <c r="E2071">
        <v>1976</v>
      </c>
      <c r="F2071">
        <v>216</v>
      </c>
      <c r="G2071">
        <v>4031.9072179548598</v>
      </c>
    </row>
    <row r="2072" spans="1:7" x14ac:dyDescent="0.25">
      <c r="A2072">
        <v>194</v>
      </c>
      <c r="B2072">
        <v>1977</v>
      </c>
      <c r="C2072">
        <v>0</v>
      </c>
      <c r="D2072">
        <v>2041</v>
      </c>
      <c r="E2072">
        <v>1977</v>
      </c>
      <c r="F2072">
        <v>0</v>
      </c>
      <c r="G2072">
        <v>2041.6285985234899</v>
      </c>
    </row>
    <row r="2073" spans="1:7" x14ac:dyDescent="0.25">
      <c r="A2073">
        <v>194</v>
      </c>
      <c r="B2073">
        <v>1978</v>
      </c>
      <c r="C2073">
        <v>11</v>
      </c>
      <c r="D2073">
        <v>12835</v>
      </c>
      <c r="E2073">
        <v>1978</v>
      </c>
      <c r="F2073">
        <v>11</v>
      </c>
      <c r="G2073">
        <v>12836.365509922</v>
      </c>
    </row>
    <row r="2074" spans="1:7" x14ac:dyDescent="0.25">
      <c r="A2074">
        <v>194</v>
      </c>
      <c r="B2074">
        <v>1979</v>
      </c>
      <c r="C2074">
        <v>175</v>
      </c>
      <c r="D2074">
        <v>9131</v>
      </c>
      <c r="E2074">
        <v>1979</v>
      </c>
      <c r="F2074">
        <v>175</v>
      </c>
      <c r="G2074">
        <v>9148.6277233269793</v>
      </c>
    </row>
    <row r="2075" spans="1:7" x14ac:dyDescent="0.25">
      <c r="A2075">
        <v>194</v>
      </c>
      <c r="B2075">
        <v>1980</v>
      </c>
      <c r="C2075">
        <v>866</v>
      </c>
      <c r="D2075">
        <v>5671</v>
      </c>
      <c r="E2075">
        <v>1980</v>
      </c>
      <c r="F2075">
        <v>866</v>
      </c>
      <c r="G2075">
        <v>5790.3148274036703</v>
      </c>
    </row>
    <row r="2076" spans="1:7" x14ac:dyDescent="0.25">
      <c r="A2076">
        <v>194</v>
      </c>
      <c r="B2076">
        <v>1981</v>
      </c>
      <c r="C2076">
        <v>50</v>
      </c>
      <c r="D2076">
        <v>496</v>
      </c>
      <c r="E2076">
        <v>1981</v>
      </c>
      <c r="F2076">
        <v>50</v>
      </c>
      <c r="G2076">
        <v>523.18988961200603</v>
      </c>
    </row>
    <row r="2077" spans="1:7" x14ac:dyDescent="0.25">
      <c r="A2077">
        <v>194</v>
      </c>
      <c r="B2077">
        <v>1982</v>
      </c>
      <c r="C2077">
        <v>30</v>
      </c>
      <c r="D2077">
        <v>1558</v>
      </c>
      <c r="E2077">
        <v>1982</v>
      </c>
      <c r="F2077">
        <v>30</v>
      </c>
      <c r="G2077">
        <v>2820.1084218515098</v>
      </c>
    </row>
    <row r="2078" spans="1:7" x14ac:dyDescent="0.25">
      <c r="A2078">
        <v>194</v>
      </c>
      <c r="B2078">
        <v>1983</v>
      </c>
      <c r="C2078">
        <v>1474</v>
      </c>
      <c r="D2078">
        <v>18736</v>
      </c>
      <c r="E2078">
        <v>1983</v>
      </c>
      <c r="F2078">
        <v>1474</v>
      </c>
      <c r="G2078">
        <v>20077.280369091699</v>
      </c>
    </row>
    <row r="2079" spans="1:7" x14ac:dyDescent="0.25">
      <c r="A2079">
        <v>194</v>
      </c>
      <c r="B2079">
        <v>1984</v>
      </c>
      <c r="C2079">
        <v>143</v>
      </c>
      <c r="D2079">
        <v>7322</v>
      </c>
      <c r="E2079">
        <v>1984</v>
      </c>
      <c r="F2079">
        <v>143</v>
      </c>
      <c r="G2079">
        <v>7356.0737961410096</v>
      </c>
    </row>
    <row r="2080" spans="1:7" x14ac:dyDescent="0.25">
      <c r="A2080">
        <v>194</v>
      </c>
      <c r="B2080">
        <v>1985</v>
      </c>
      <c r="C2080">
        <v>0</v>
      </c>
      <c r="D2080">
        <v>1422</v>
      </c>
      <c r="E2080">
        <v>1985</v>
      </c>
      <c r="F2080">
        <v>0</v>
      </c>
      <c r="G2080">
        <v>2135.6471531351899</v>
      </c>
    </row>
    <row r="2081" spans="1:7" x14ac:dyDescent="0.25">
      <c r="A2081">
        <v>194</v>
      </c>
      <c r="B2081">
        <v>1986</v>
      </c>
      <c r="C2081">
        <v>1</v>
      </c>
      <c r="D2081">
        <v>609</v>
      </c>
      <c r="E2081">
        <v>1986</v>
      </c>
      <c r="F2081">
        <v>1</v>
      </c>
      <c r="G2081">
        <v>637.06726521270105</v>
      </c>
    </row>
    <row r="2082" spans="1:7" x14ac:dyDescent="0.25">
      <c r="A2082">
        <v>194</v>
      </c>
      <c r="B2082">
        <v>1987</v>
      </c>
      <c r="C2082">
        <v>101</v>
      </c>
      <c r="D2082">
        <v>4356</v>
      </c>
      <c r="E2082">
        <v>1987</v>
      </c>
      <c r="F2082">
        <v>101</v>
      </c>
      <c r="G2082">
        <v>4544.7338477441099</v>
      </c>
    </row>
    <row r="2083" spans="1:7" x14ac:dyDescent="0.25">
      <c r="A2083">
        <v>194</v>
      </c>
      <c r="B2083">
        <v>1988</v>
      </c>
      <c r="C2083">
        <v>3</v>
      </c>
      <c r="D2083">
        <v>2573</v>
      </c>
      <c r="E2083">
        <v>1988</v>
      </c>
      <c r="F2083">
        <v>3</v>
      </c>
      <c r="G2083">
        <v>2679.86107207847</v>
      </c>
    </row>
    <row r="2084" spans="1:7" x14ac:dyDescent="0.25">
      <c r="A2084">
        <v>194</v>
      </c>
      <c r="B2084">
        <v>1989</v>
      </c>
      <c r="C2084">
        <v>149</v>
      </c>
      <c r="D2084">
        <v>26677</v>
      </c>
      <c r="E2084">
        <v>1989</v>
      </c>
      <c r="F2084">
        <v>149</v>
      </c>
      <c r="G2084">
        <v>26679.8709658605</v>
      </c>
    </row>
    <row r="2085" spans="1:7" x14ac:dyDescent="0.25">
      <c r="A2085">
        <v>194</v>
      </c>
      <c r="B2085">
        <v>1990</v>
      </c>
      <c r="C2085">
        <v>928</v>
      </c>
      <c r="D2085">
        <v>9213</v>
      </c>
      <c r="E2085">
        <v>1990</v>
      </c>
      <c r="F2085">
        <v>928</v>
      </c>
      <c r="G2085">
        <v>9214.2139115297705</v>
      </c>
    </row>
    <row r="2086" spans="1:7" x14ac:dyDescent="0.25">
      <c r="A2086">
        <v>194</v>
      </c>
      <c r="B2086">
        <v>1991</v>
      </c>
      <c r="C2086">
        <v>213</v>
      </c>
      <c r="D2086">
        <v>4821</v>
      </c>
      <c r="E2086">
        <v>1991</v>
      </c>
      <c r="F2086">
        <v>213</v>
      </c>
      <c r="G2086">
        <v>4832.2828426629303</v>
      </c>
    </row>
    <row r="2087" spans="1:7" x14ac:dyDescent="0.25">
      <c r="A2087">
        <v>194</v>
      </c>
      <c r="B2087">
        <v>1992</v>
      </c>
      <c r="C2087">
        <v>908</v>
      </c>
      <c r="D2087">
        <v>5402</v>
      </c>
      <c r="E2087">
        <v>1992</v>
      </c>
      <c r="F2087">
        <v>908</v>
      </c>
      <c r="G2087">
        <v>5423.6887633339102</v>
      </c>
    </row>
    <row r="2088" spans="1:7" x14ac:dyDescent="0.25">
      <c r="A2088">
        <v>194</v>
      </c>
      <c r="B2088">
        <v>1993</v>
      </c>
      <c r="C2088">
        <v>1059</v>
      </c>
      <c r="D2088">
        <v>11961</v>
      </c>
      <c r="E2088">
        <v>1993</v>
      </c>
      <c r="F2088">
        <v>1059</v>
      </c>
      <c r="G2088">
        <v>12055.3675819208</v>
      </c>
    </row>
    <row r="2089" spans="1:7" x14ac:dyDescent="0.25">
      <c r="A2089">
        <v>194</v>
      </c>
      <c r="B2089">
        <v>1994</v>
      </c>
      <c r="C2089">
        <v>37</v>
      </c>
      <c r="D2089">
        <v>17731</v>
      </c>
      <c r="E2089">
        <v>1994</v>
      </c>
      <c r="F2089">
        <v>37</v>
      </c>
      <c r="G2089">
        <v>17731</v>
      </c>
    </row>
    <row r="2090" spans="1:7" x14ac:dyDescent="0.25">
      <c r="A2090">
        <v>194</v>
      </c>
      <c r="B2090">
        <v>1995</v>
      </c>
      <c r="C2090">
        <v>420</v>
      </c>
      <c r="D2090">
        <v>5527</v>
      </c>
      <c r="E2090">
        <v>1995</v>
      </c>
      <c r="F2090">
        <v>420</v>
      </c>
      <c r="G2090">
        <v>5528.2842349546399</v>
      </c>
    </row>
    <row r="2091" spans="1:7" x14ac:dyDescent="0.25">
      <c r="A2091">
        <v>194</v>
      </c>
      <c r="B2091">
        <v>1999</v>
      </c>
      <c r="C2091">
        <v>849</v>
      </c>
      <c r="D2091">
        <v>3831</v>
      </c>
      <c r="E2091">
        <v>1999</v>
      </c>
      <c r="F2091">
        <v>849</v>
      </c>
      <c r="G2091">
        <v>8835.6012772002796</v>
      </c>
    </row>
    <row r="2092" spans="1:7" x14ac:dyDescent="0.25">
      <c r="A2092">
        <v>194</v>
      </c>
      <c r="B2092">
        <v>2000</v>
      </c>
      <c r="C2092">
        <v>197</v>
      </c>
      <c r="D2092">
        <v>17713</v>
      </c>
      <c r="E2092">
        <v>2000</v>
      </c>
      <c r="F2092">
        <v>197</v>
      </c>
      <c r="G2092">
        <v>17802.608238463599</v>
      </c>
    </row>
    <row r="2093" spans="1:7" x14ac:dyDescent="0.25">
      <c r="A2093">
        <v>194</v>
      </c>
      <c r="B2093">
        <v>2001</v>
      </c>
      <c r="C2093">
        <v>681</v>
      </c>
      <c r="D2093">
        <v>15001</v>
      </c>
      <c r="E2093">
        <v>2001</v>
      </c>
      <c r="F2093">
        <v>681</v>
      </c>
      <c r="G2093">
        <v>15211.338479751499</v>
      </c>
    </row>
    <row r="2094" spans="1:7" x14ac:dyDescent="0.25">
      <c r="A2094">
        <v>194</v>
      </c>
      <c r="B2094">
        <v>2002</v>
      </c>
      <c r="C2094">
        <v>246</v>
      </c>
      <c r="D2094">
        <v>8659</v>
      </c>
      <c r="E2094">
        <v>2002</v>
      </c>
      <c r="F2094">
        <v>246</v>
      </c>
      <c r="G2094">
        <v>9331.1923592386993</v>
      </c>
    </row>
    <row r="2095" spans="1:7" x14ac:dyDescent="0.25">
      <c r="A2095">
        <v>194</v>
      </c>
      <c r="B2095">
        <v>2003</v>
      </c>
      <c r="C2095">
        <v>89</v>
      </c>
      <c r="D2095">
        <v>964</v>
      </c>
      <c r="E2095">
        <v>2003</v>
      </c>
      <c r="F2095">
        <v>89</v>
      </c>
      <c r="G2095">
        <v>2404.9153572927698</v>
      </c>
    </row>
    <row r="2096" spans="1:7" x14ac:dyDescent="0.25">
      <c r="A2096">
        <v>194</v>
      </c>
      <c r="B2096">
        <v>2004</v>
      </c>
      <c r="C2096">
        <v>526</v>
      </c>
      <c r="D2096">
        <v>2074</v>
      </c>
      <c r="E2096">
        <v>2004</v>
      </c>
      <c r="F2096">
        <v>526</v>
      </c>
      <c r="G2096">
        <v>8497.5109682469702</v>
      </c>
    </row>
    <row r="2097" spans="1:7" x14ac:dyDescent="0.25">
      <c r="A2097">
        <v>194</v>
      </c>
      <c r="B2097">
        <v>2005</v>
      </c>
      <c r="C2097">
        <v>369</v>
      </c>
      <c r="D2097">
        <v>4220</v>
      </c>
      <c r="E2097">
        <v>2005</v>
      </c>
      <c r="F2097">
        <v>369</v>
      </c>
      <c r="G2097">
        <v>5163.9990493031801</v>
      </c>
    </row>
    <row r="2098" spans="1:7" x14ac:dyDescent="0.25">
      <c r="A2098">
        <v>194</v>
      </c>
      <c r="B2098">
        <v>2006</v>
      </c>
      <c r="C2098">
        <v>112</v>
      </c>
      <c r="D2098">
        <v>1522</v>
      </c>
      <c r="E2098">
        <v>2006</v>
      </c>
      <c r="F2098">
        <v>112</v>
      </c>
      <c r="G2098">
        <v>2542.0791444044698</v>
      </c>
    </row>
    <row r="2099" spans="1:7" x14ac:dyDescent="0.25">
      <c r="A2099">
        <v>194</v>
      </c>
      <c r="B2099">
        <v>2007</v>
      </c>
      <c r="C2099">
        <v>77</v>
      </c>
      <c r="D2099">
        <v>77</v>
      </c>
      <c r="E2099">
        <v>2007</v>
      </c>
      <c r="F2099">
        <v>77</v>
      </c>
      <c r="G2099">
        <v>2760.0155283315898</v>
      </c>
    </row>
    <row r="2100" spans="1:7" x14ac:dyDescent="0.25">
      <c r="A2100">
        <v>194</v>
      </c>
      <c r="B2100">
        <v>2008</v>
      </c>
      <c r="C2100">
        <v>162</v>
      </c>
      <c r="D2100">
        <v>4214</v>
      </c>
      <c r="E2100">
        <v>2008</v>
      </c>
      <c r="F2100">
        <v>162</v>
      </c>
      <c r="G2100">
        <v>6107.0080757967999</v>
      </c>
    </row>
    <row r="2101" spans="1:7" x14ac:dyDescent="0.25">
      <c r="A2101">
        <v>194</v>
      </c>
      <c r="B2101">
        <v>2009</v>
      </c>
      <c r="C2101">
        <v>252</v>
      </c>
      <c r="D2101">
        <v>36485</v>
      </c>
      <c r="E2101">
        <v>2009</v>
      </c>
      <c r="F2101">
        <v>252</v>
      </c>
      <c r="G2101">
        <v>36615.069353812003</v>
      </c>
    </row>
    <row r="2102" spans="1:7" x14ac:dyDescent="0.25">
      <c r="A2102">
        <v>194</v>
      </c>
      <c r="B2102">
        <v>2010</v>
      </c>
      <c r="C2102">
        <v>408</v>
      </c>
      <c r="D2102">
        <v>9690</v>
      </c>
      <c r="E2102">
        <v>2010</v>
      </c>
      <c r="F2102">
        <v>408</v>
      </c>
      <c r="G2102">
        <v>9865.2206670510695</v>
      </c>
    </row>
    <row r="2103" spans="1:7" x14ac:dyDescent="0.25">
      <c r="A2103">
        <v>194</v>
      </c>
      <c r="B2103">
        <v>2011</v>
      </c>
      <c r="C2103">
        <v>777</v>
      </c>
      <c r="D2103">
        <v>11303</v>
      </c>
      <c r="E2103">
        <v>2011</v>
      </c>
      <c r="F2103">
        <v>777</v>
      </c>
      <c r="G2103">
        <v>11315.9985538865</v>
      </c>
    </row>
    <row r="2104" spans="1:7" x14ac:dyDescent="0.25">
      <c r="A2104">
        <v>194</v>
      </c>
      <c r="B2104">
        <v>2012</v>
      </c>
      <c r="C2104">
        <v>525</v>
      </c>
      <c r="D2104">
        <v>12298</v>
      </c>
      <c r="E2104">
        <v>2012</v>
      </c>
      <c r="F2104">
        <v>525</v>
      </c>
      <c r="G2104">
        <v>12762.693860217199</v>
      </c>
    </row>
    <row r="2105" spans="1:7" x14ac:dyDescent="0.25">
      <c r="A2105">
        <v>194</v>
      </c>
      <c r="B2105">
        <v>2013</v>
      </c>
      <c r="C2105">
        <v>1837</v>
      </c>
      <c r="D2105">
        <v>17855</v>
      </c>
      <c r="E2105">
        <v>2013</v>
      </c>
      <c r="F2105">
        <v>1837</v>
      </c>
      <c r="G2105">
        <v>18321.509514562498</v>
      </c>
    </row>
    <row r="2106" spans="1:7" x14ac:dyDescent="0.25">
      <c r="A2106">
        <v>194</v>
      </c>
      <c r="B2106">
        <v>2014</v>
      </c>
      <c r="C2106">
        <v>533</v>
      </c>
      <c r="D2106">
        <v>19386</v>
      </c>
      <c r="E2106">
        <v>2014</v>
      </c>
      <c r="F2106">
        <v>533</v>
      </c>
      <c r="G2106">
        <v>19520.500702395198</v>
      </c>
    </row>
    <row r="2107" spans="1:7" x14ac:dyDescent="0.25">
      <c r="A2107">
        <v>194</v>
      </c>
      <c r="B2107">
        <v>2015</v>
      </c>
      <c r="C2107">
        <v>525</v>
      </c>
      <c r="D2107">
        <v>6623</v>
      </c>
      <c r="E2107">
        <v>2015</v>
      </c>
      <c r="F2107">
        <v>525</v>
      </c>
      <c r="G2107">
        <v>10069.583859660401</v>
      </c>
    </row>
    <row r="2108" spans="1:7" x14ac:dyDescent="0.25">
      <c r="A2108">
        <v>194</v>
      </c>
      <c r="B2108">
        <v>2016</v>
      </c>
      <c r="C2108">
        <v>364</v>
      </c>
      <c r="D2108">
        <v>9821</v>
      </c>
      <c r="E2108">
        <v>2016</v>
      </c>
      <c r="F2108">
        <v>364</v>
      </c>
      <c r="G2108">
        <v>11458.705642266201</v>
      </c>
    </row>
    <row r="2109" spans="1:7" x14ac:dyDescent="0.25">
      <c r="A2109">
        <v>194</v>
      </c>
      <c r="B2109">
        <v>2017</v>
      </c>
      <c r="C2109">
        <v>424</v>
      </c>
      <c r="D2109">
        <v>10229</v>
      </c>
      <c r="E2109">
        <v>2017</v>
      </c>
      <c r="F2109">
        <v>424</v>
      </c>
      <c r="G2109">
        <v>10304.7218475257</v>
      </c>
    </row>
    <row r="2110" spans="1:7" x14ac:dyDescent="0.25">
      <c r="A2110">
        <v>194</v>
      </c>
      <c r="B2110">
        <v>2018</v>
      </c>
      <c r="C2110">
        <v>170</v>
      </c>
      <c r="D2110">
        <v>5720</v>
      </c>
      <c r="E2110">
        <v>2018</v>
      </c>
      <c r="F2110">
        <v>170</v>
      </c>
      <c r="G2110">
        <v>5751.2423034233198</v>
      </c>
    </row>
    <row r="2111" spans="1:7" x14ac:dyDescent="0.25">
      <c r="A2111">
        <v>194</v>
      </c>
      <c r="B2111">
        <v>2019</v>
      </c>
      <c r="C2111">
        <v>2763</v>
      </c>
      <c r="D2111">
        <v>12541</v>
      </c>
      <c r="E2111">
        <v>2019</v>
      </c>
      <c r="F2111">
        <v>2763</v>
      </c>
      <c r="G2111">
        <v>12580.6218332804</v>
      </c>
    </row>
    <row r="2112" spans="1:7" x14ac:dyDescent="0.25">
      <c r="A2112">
        <v>194</v>
      </c>
      <c r="B2112">
        <v>2020</v>
      </c>
      <c r="C2112">
        <v>660</v>
      </c>
      <c r="D2112">
        <v>4014</v>
      </c>
      <c r="E2112">
        <v>2020</v>
      </c>
      <c r="F2112">
        <v>660</v>
      </c>
      <c r="G2112">
        <v>4220.2098296036602</v>
      </c>
    </row>
    <row r="2113" spans="1:7" x14ac:dyDescent="0.25">
      <c r="A2113">
        <v>194</v>
      </c>
      <c r="B2113">
        <v>2021</v>
      </c>
      <c r="C2113">
        <v>611</v>
      </c>
      <c r="D2113">
        <v>6269</v>
      </c>
      <c r="E2113">
        <v>2021</v>
      </c>
      <c r="F2113">
        <v>611</v>
      </c>
      <c r="G2113">
        <v>6532.0212943060596</v>
      </c>
    </row>
    <row r="2114" spans="1:7" x14ac:dyDescent="0.25">
      <c r="A2114">
        <v>195</v>
      </c>
      <c r="B2114">
        <v>1971</v>
      </c>
      <c r="C2114">
        <v>35</v>
      </c>
      <c r="D2114">
        <v>8590</v>
      </c>
      <c r="E2114">
        <v>1971</v>
      </c>
      <c r="F2114">
        <v>35</v>
      </c>
      <c r="G2114">
        <v>8590</v>
      </c>
    </row>
    <row r="2115" spans="1:7" x14ac:dyDescent="0.25">
      <c r="A2115">
        <v>195</v>
      </c>
      <c r="B2115">
        <v>1972</v>
      </c>
      <c r="C2115">
        <v>17</v>
      </c>
      <c r="D2115">
        <v>8475</v>
      </c>
      <c r="E2115">
        <v>1972</v>
      </c>
      <c r="F2115">
        <v>17</v>
      </c>
      <c r="G2115">
        <v>8475.6953995555195</v>
      </c>
    </row>
    <row r="2116" spans="1:7" x14ac:dyDescent="0.25">
      <c r="A2116">
        <v>195</v>
      </c>
      <c r="B2116">
        <v>1973</v>
      </c>
      <c r="C2116">
        <v>336</v>
      </c>
      <c r="D2116">
        <v>4383</v>
      </c>
      <c r="E2116">
        <v>1973</v>
      </c>
      <c r="F2116">
        <v>336</v>
      </c>
      <c r="G2116">
        <v>4399.7101232701298</v>
      </c>
    </row>
    <row r="2117" spans="1:7" x14ac:dyDescent="0.25">
      <c r="A2117">
        <v>195</v>
      </c>
      <c r="B2117">
        <v>1974</v>
      </c>
      <c r="C2117">
        <v>172</v>
      </c>
      <c r="D2117">
        <v>24778</v>
      </c>
      <c r="E2117">
        <v>1974</v>
      </c>
      <c r="F2117">
        <v>172</v>
      </c>
      <c r="G2117">
        <v>24778</v>
      </c>
    </row>
    <row r="2118" spans="1:7" x14ac:dyDescent="0.25">
      <c r="A2118">
        <v>195</v>
      </c>
      <c r="B2118">
        <v>1975</v>
      </c>
      <c r="C2118">
        <v>0</v>
      </c>
      <c r="D2118">
        <v>658</v>
      </c>
      <c r="E2118">
        <v>1975</v>
      </c>
      <c r="F2118">
        <v>0</v>
      </c>
      <c r="G2118">
        <v>658.83929231587899</v>
      </c>
    </row>
    <row r="2119" spans="1:7" x14ac:dyDescent="0.25">
      <c r="A2119">
        <v>195</v>
      </c>
      <c r="B2119">
        <v>1976</v>
      </c>
      <c r="C2119">
        <v>7</v>
      </c>
      <c r="D2119">
        <v>4038</v>
      </c>
      <c r="E2119">
        <v>1976</v>
      </c>
      <c r="F2119">
        <v>7</v>
      </c>
      <c r="G2119">
        <v>4038.9072179548598</v>
      </c>
    </row>
    <row r="2120" spans="1:7" x14ac:dyDescent="0.25">
      <c r="A2120">
        <v>195</v>
      </c>
      <c r="B2120">
        <v>1977</v>
      </c>
      <c r="C2120">
        <v>30</v>
      </c>
      <c r="D2120">
        <v>2071</v>
      </c>
      <c r="E2120">
        <v>1977</v>
      </c>
      <c r="F2120">
        <v>30</v>
      </c>
      <c r="G2120">
        <v>2071.6285985234899</v>
      </c>
    </row>
    <row r="2121" spans="1:7" x14ac:dyDescent="0.25">
      <c r="A2121">
        <v>195</v>
      </c>
      <c r="B2121">
        <v>1978</v>
      </c>
      <c r="C2121">
        <v>214</v>
      </c>
      <c r="D2121">
        <v>13049</v>
      </c>
      <c r="E2121">
        <v>1978</v>
      </c>
      <c r="F2121">
        <v>214</v>
      </c>
      <c r="G2121">
        <v>13050.365509922</v>
      </c>
    </row>
    <row r="2122" spans="1:7" x14ac:dyDescent="0.25">
      <c r="A2122">
        <v>195</v>
      </c>
      <c r="B2122">
        <v>1979</v>
      </c>
      <c r="C2122">
        <v>628</v>
      </c>
      <c r="D2122">
        <v>9759</v>
      </c>
      <c r="E2122">
        <v>1979</v>
      </c>
      <c r="F2122">
        <v>628</v>
      </c>
      <c r="G2122">
        <v>9776.6277233269793</v>
      </c>
    </row>
    <row r="2123" spans="1:7" x14ac:dyDescent="0.25">
      <c r="A2123">
        <v>195</v>
      </c>
      <c r="B2123">
        <v>1980</v>
      </c>
      <c r="C2123">
        <v>1177</v>
      </c>
      <c r="D2123">
        <v>6848</v>
      </c>
      <c r="E2123">
        <v>1980</v>
      </c>
      <c r="F2123">
        <v>1177</v>
      </c>
      <c r="G2123">
        <v>6967.3148274036703</v>
      </c>
    </row>
    <row r="2124" spans="1:7" x14ac:dyDescent="0.25">
      <c r="A2124">
        <v>195</v>
      </c>
      <c r="B2124">
        <v>1981</v>
      </c>
      <c r="C2124">
        <v>62</v>
      </c>
      <c r="D2124">
        <v>558</v>
      </c>
      <c r="E2124">
        <v>1981</v>
      </c>
      <c r="F2124">
        <v>62</v>
      </c>
      <c r="G2124">
        <v>585.18988961200603</v>
      </c>
    </row>
    <row r="2125" spans="1:7" x14ac:dyDescent="0.25">
      <c r="A2125">
        <v>195</v>
      </c>
      <c r="B2125">
        <v>1982</v>
      </c>
      <c r="C2125">
        <v>39</v>
      </c>
      <c r="D2125">
        <v>1597</v>
      </c>
      <c r="E2125">
        <v>1982</v>
      </c>
      <c r="F2125">
        <v>39</v>
      </c>
      <c r="G2125">
        <v>2859.1084218515098</v>
      </c>
    </row>
    <row r="2126" spans="1:7" x14ac:dyDescent="0.25">
      <c r="A2126">
        <v>195</v>
      </c>
      <c r="B2126">
        <v>1983</v>
      </c>
      <c r="C2126">
        <v>4401</v>
      </c>
      <c r="D2126">
        <v>23137</v>
      </c>
      <c r="E2126">
        <v>1983</v>
      </c>
      <c r="F2126">
        <v>4401</v>
      </c>
      <c r="G2126">
        <v>24478.280369091699</v>
      </c>
    </row>
    <row r="2127" spans="1:7" x14ac:dyDescent="0.25">
      <c r="A2127">
        <v>195</v>
      </c>
      <c r="B2127">
        <v>1984</v>
      </c>
      <c r="C2127">
        <v>309</v>
      </c>
      <c r="D2127">
        <v>7631</v>
      </c>
      <c r="E2127">
        <v>1984</v>
      </c>
      <c r="F2127">
        <v>309</v>
      </c>
      <c r="G2127">
        <v>7665.0737961410096</v>
      </c>
    </row>
    <row r="2128" spans="1:7" x14ac:dyDescent="0.25">
      <c r="A2128">
        <v>195</v>
      </c>
      <c r="B2128">
        <v>1985</v>
      </c>
      <c r="C2128">
        <v>0</v>
      </c>
      <c r="D2128">
        <v>1422</v>
      </c>
      <c r="E2128">
        <v>1985</v>
      </c>
      <c r="F2128">
        <v>0</v>
      </c>
      <c r="G2128">
        <v>2135.6471531351899</v>
      </c>
    </row>
    <row r="2129" spans="1:7" x14ac:dyDescent="0.25">
      <c r="A2129">
        <v>195</v>
      </c>
      <c r="B2129">
        <v>1986</v>
      </c>
      <c r="C2129">
        <v>50</v>
      </c>
      <c r="D2129">
        <v>659</v>
      </c>
      <c r="E2129">
        <v>1986</v>
      </c>
      <c r="F2129">
        <v>50</v>
      </c>
      <c r="G2129">
        <v>687.06726521270105</v>
      </c>
    </row>
    <row r="2130" spans="1:7" x14ac:dyDescent="0.25">
      <c r="A2130">
        <v>195</v>
      </c>
      <c r="B2130">
        <v>1987</v>
      </c>
      <c r="C2130">
        <v>177</v>
      </c>
      <c r="D2130">
        <v>4533</v>
      </c>
      <c r="E2130">
        <v>1987</v>
      </c>
      <c r="F2130">
        <v>177</v>
      </c>
      <c r="G2130">
        <v>4721.7338477441099</v>
      </c>
    </row>
    <row r="2131" spans="1:7" x14ac:dyDescent="0.25">
      <c r="A2131">
        <v>195</v>
      </c>
      <c r="B2131">
        <v>1988</v>
      </c>
      <c r="C2131">
        <v>2</v>
      </c>
      <c r="D2131">
        <v>2575</v>
      </c>
      <c r="E2131">
        <v>1988</v>
      </c>
      <c r="F2131">
        <v>2</v>
      </c>
      <c r="G2131">
        <v>2681.86107207847</v>
      </c>
    </row>
    <row r="2132" spans="1:7" x14ac:dyDescent="0.25">
      <c r="A2132">
        <v>195</v>
      </c>
      <c r="B2132">
        <v>1989</v>
      </c>
      <c r="C2132">
        <v>101</v>
      </c>
      <c r="D2132">
        <v>26778</v>
      </c>
      <c r="E2132">
        <v>1989</v>
      </c>
      <c r="F2132">
        <v>101</v>
      </c>
      <c r="G2132">
        <v>26780.8709658605</v>
      </c>
    </row>
    <row r="2133" spans="1:7" x14ac:dyDescent="0.25">
      <c r="A2133">
        <v>195</v>
      </c>
      <c r="B2133">
        <v>1990</v>
      </c>
      <c r="C2133">
        <v>1206</v>
      </c>
      <c r="D2133">
        <v>10419</v>
      </c>
      <c r="E2133">
        <v>1990</v>
      </c>
      <c r="F2133">
        <v>1206</v>
      </c>
      <c r="G2133">
        <v>10420.2139115297</v>
      </c>
    </row>
    <row r="2134" spans="1:7" x14ac:dyDescent="0.25">
      <c r="A2134">
        <v>195</v>
      </c>
      <c r="B2134">
        <v>1991</v>
      </c>
      <c r="C2134">
        <v>40</v>
      </c>
      <c r="D2134">
        <v>4861</v>
      </c>
      <c r="E2134">
        <v>1991</v>
      </c>
      <c r="F2134">
        <v>40</v>
      </c>
      <c r="G2134">
        <v>4872.2828426629303</v>
      </c>
    </row>
    <row r="2135" spans="1:7" x14ac:dyDescent="0.25">
      <c r="A2135">
        <v>195</v>
      </c>
      <c r="B2135">
        <v>1992</v>
      </c>
      <c r="C2135">
        <v>1604</v>
      </c>
      <c r="D2135">
        <v>7006</v>
      </c>
      <c r="E2135">
        <v>1992</v>
      </c>
      <c r="F2135">
        <v>1604</v>
      </c>
      <c r="G2135">
        <v>7027.6887633339102</v>
      </c>
    </row>
    <row r="2136" spans="1:7" x14ac:dyDescent="0.25">
      <c r="A2136">
        <v>195</v>
      </c>
      <c r="B2136">
        <v>1993</v>
      </c>
      <c r="C2136">
        <v>38</v>
      </c>
      <c r="D2136">
        <v>11999</v>
      </c>
      <c r="E2136">
        <v>1993</v>
      </c>
      <c r="F2136">
        <v>38</v>
      </c>
      <c r="G2136">
        <v>12093.3675819208</v>
      </c>
    </row>
    <row r="2137" spans="1:7" x14ac:dyDescent="0.25">
      <c r="A2137">
        <v>195</v>
      </c>
      <c r="B2137">
        <v>1994</v>
      </c>
      <c r="C2137">
        <v>18</v>
      </c>
      <c r="D2137">
        <v>17749</v>
      </c>
      <c r="E2137">
        <v>1994</v>
      </c>
      <c r="F2137">
        <v>18</v>
      </c>
      <c r="G2137">
        <v>17749</v>
      </c>
    </row>
    <row r="2138" spans="1:7" x14ac:dyDescent="0.25">
      <c r="A2138">
        <v>195</v>
      </c>
      <c r="B2138">
        <v>1995</v>
      </c>
      <c r="C2138">
        <v>398</v>
      </c>
      <c r="D2138">
        <v>5925</v>
      </c>
      <c r="E2138">
        <v>1995</v>
      </c>
      <c r="F2138">
        <v>398</v>
      </c>
      <c r="G2138">
        <v>5926.2842349546399</v>
      </c>
    </row>
    <row r="2139" spans="1:7" x14ac:dyDescent="0.25">
      <c r="A2139">
        <v>195</v>
      </c>
      <c r="B2139">
        <v>1999</v>
      </c>
      <c r="C2139">
        <v>64</v>
      </c>
      <c r="D2139">
        <v>3895</v>
      </c>
      <c r="E2139">
        <v>1999</v>
      </c>
      <c r="F2139">
        <v>64</v>
      </c>
      <c r="G2139">
        <v>8899.6012772002796</v>
      </c>
    </row>
    <row r="2140" spans="1:7" x14ac:dyDescent="0.25">
      <c r="A2140">
        <v>195</v>
      </c>
      <c r="B2140">
        <v>2000</v>
      </c>
      <c r="C2140">
        <v>190</v>
      </c>
      <c r="D2140">
        <v>17903</v>
      </c>
      <c r="E2140">
        <v>2000</v>
      </c>
      <c r="F2140">
        <v>190</v>
      </c>
      <c r="G2140">
        <v>17992.608238463599</v>
      </c>
    </row>
    <row r="2141" spans="1:7" x14ac:dyDescent="0.25">
      <c r="A2141">
        <v>195</v>
      </c>
      <c r="B2141">
        <v>2001</v>
      </c>
      <c r="C2141">
        <v>1280</v>
      </c>
      <c r="D2141">
        <v>16281</v>
      </c>
      <c r="E2141">
        <v>2001</v>
      </c>
      <c r="F2141">
        <v>1280</v>
      </c>
      <c r="G2141">
        <v>16491.338479751499</v>
      </c>
    </row>
    <row r="2142" spans="1:7" x14ac:dyDescent="0.25">
      <c r="A2142">
        <v>195</v>
      </c>
      <c r="B2142">
        <v>2002</v>
      </c>
      <c r="C2142">
        <v>1084</v>
      </c>
      <c r="D2142">
        <v>9743</v>
      </c>
      <c r="E2142">
        <v>2002</v>
      </c>
      <c r="F2142">
        <v>1084</v>
      </c>
      <c r="G2142">
        <v>10415.192359238699</v>
      </c>
    </row>
    <row r="2143" spans="1:7" x14ac:dyDescent="0.25">
      <c r="A2143">
        <v>195</v>
      </c>
      <c r="B2143">
        <v>2003</v>
      </c>
      <c r="C2143">
        <v>102</v>
      </c>
      <c r="D2143">
        <v>1066</v>
      </c>
      <c r="E2143">
        <v>2003</v>
      </c>
      <c r="F2143">
        <v>102</v>
      </c>
      <c r="G2143">
        <v>2506.9153572927698</v>
      </c>
    </row>
    <row r="2144" spans="1:7" x14ac:dyDescent="0.25">
      <c r="A2144">
        <v>195</v>
      </c>
      <c r="B2144">
        <v>2004</v>
      </c>
      <c r="C2144">
        <v>243</v>
      </c>
      <c r="D2144">
        <v>2317</v>
      </c>
      <c r="E2144">
        <v>2004</v>
      </c>
      <c r="F2144">
        <v>243</v>
      </c>
      <c r="G2144">
        <v>8740.5109682469702</v>
      </c>
    </row>
    <row r="2145" spans="1:7" x14ac:dyDescent="0.25">
      <c r="A2145">
        <v>195</v>
      </c>
      <c r="B2145">
        <v>2005</v>
      </c>
      <c r="C2145">
        <v>393</v>
      </c>
      <c r="D2145">
        <v>4613</v>
      </c>
      <c r="E2145">
        <v>2005</v>
      </c>
      <c r="F2145">
        <v>393</v>
      </c>
      <c r="G2145">
        <v>5556.9990493031801</v>
      </c>
    </row>
    <row r="2146" spans="1:7" x14ac:dyDescent="0.25">
      <c r="A2146">
        <v>195</v>
      </c>
      <c r="B2146">
        <v>2006</v>
      </c>
      <c r="C2146">
        <v>67</v>
      </c>
      <c r="D2146">
        <v>1589</v>
      </c>
      <c r="E2146">
        <v>2006</v>
      </c>
      <c r="F2146">
        <v>67</v>
      </c>
      <c r="G2146">
        <v>2609.0791444044698</v>
      </c>
    </row>
    <row r="2147" spans="1:7" x14ac:dyDescent="0.25">
      <c r="A2147">
        <v>195</v>
      </c>
      <c r="B2147">
        <v>2007</v>
      </c>
      <c r="C2147">
        <v>46</v>
      </c>
      <c r="D2147">
        <v>123</v>
      </c>
      <c r="E2147">
        <v>2007</v>
      </c>
      <c r="F2147">
        <v>46</v>
      </c>
      <c r="G2147">
        <v>2806.0155283315898</v>
      </c>
    </row>
    <row r="2148" spans="1:7" x14ac:dyDescent="0.25">
      <c r="A2148">
        <v>195</v>
      </c>
      <c r="B2148">
        <v>2008</v>
      </c>
      <c r="C2148">
        <v>64</v>
      </c>
      <c r="D2148">
        <v>4278</v>
      </c>
      <c r="E2148">
        <v>2008</v>
      </c>
      <c r="F2148">
        <v>64</v>
      </c>
      <c r="G2148">
        <v>6171.0080757967999</v>
      </c>
    </row>
    <row r="2149" spans="1:7" x14ac:dyDescent="0.25">
      <c r="A2149">
        <v>195</v>
      </c>
      <c r="B2149">
        <v>2009</v>
      </c>
      <c r="C2149">
        <v>2498</v>
      </c>
      <c r="D2149">
        <v>38983</v>
      </c>
      <c r="E2149">
        <v>2009</v>
      </c>
      <c r="F2149">
        <v>2498</v>
      </c>
      <c r="G2149">
        <v>39113.069353812003</v>
      </c>
    </row>
    <row r="2150" spans="1:7" x14ac:dyDescent="0.25">
      <c r="A2150">
        <v>195</v>
      </c>
      <c r="B2150">
        <v>2010</v>
      </c>
      <c r="C2150">
        <v>448</v>
      </c>
      <c r="D2150">
        <v>10138</v>
      </c>
      <c r="E2150">
        <v>2010</v>
      </c>
      <c r="F2150">
        <v>448</v>
      </c>
      <c r="G2150">
        <v>10313.220667051</v>
      </c>
    </row>
    <row r="2151" spans="1:7" x14ac:dyDescent="0.25">
      <c r="A2151">
        <v>195</v>
      </c>
      <c r="B2151">
        <v>2011</v>
      </c>
      <c r="C2151">
        <v>522</v>
      </c>
      <c r="D2151">
        <v>11825</v>
      </c>
      <c r="E2151">
        <v>2011</v>
      </c>
      <c r="F2151">
        <v>522</v>
      </c>
      <c r="G2151">
        <v>11837.9985538865</v>
      </c>
    </row>
    <row r="2152" spans="1:7" x14ac:dyDescent="0.25">
      <c r="A2152">
        <v>195</v>
      </c>
      <c r="B2152">
        <v>2012</v>
      </c>
      <c r="C2152">
        <v>528</v>
      </c>
      <c r="D2152">
        <v>12826</v>
      </c>
      <c r="E2152">
        <v>2012</v>
      </c>
      <c r="F2152">
        <v>528</v>
      </c>
      <c r="G2152">
        <v>13290.693860217199</v>
      </c>
    </row>
    <row r="2153" spans="1:7" x14ac:dyDescent="0.25">
      <c r="A2153">
        <v>195</v>
      </c>
      <c r="B2153">
        <v>2013</v>
      </c>
      <c r="C2153">
        <v>2139</v>
      </c>
      <c r="D2153">
        <v>19994</v>
      </c>
      <c r="E2153">
        <v>2013</v>
      </c>
      <c r="F2153">
        <v>2139</v>
      </c>
      <c r="G2153">
        <v>20460.509514562498</v>
      </c>
    </row>
    <row r="2154" spans="1:7" x14ac:dyDescent="0.25">
      <c r="A2154">
        <v>195</v>
      </c>
      <c r="B2154">
        <v>2014</v>
      </c>
      <c r="C2154">
        <v>568</v>
      </c>
      <c r="D2154">
        <v>19954</v>
      </c>
      <c r="E2154">
        <v>2014</v>
      </c>
      <c r="F2154">
        <v>568</v>
      </c>
      <c r="G2154">
        <v>20088.500702395198</v>
      </c>
    </row>
    <row r="2155" spans="1:7" x14ac:dyDescent="0.25">
      <c r="A2155">
        <v>195</v>
      </c>
      <c r="B2155">
        <v>2015</v>
      </c>
      <c r="C2155">
        <v>396</v>
      </c>
      <c r="D2155">
        <v>7019</v>
      </c>
      <c r="E2155">
        <v>2015</v>
      </c>
      <c r="F2155">
        <v>396</v>
      </c>
      <c r="G2155">
        <v>10465.583859660401</v>
      </c>
    </row>
    <row r="2156" spans="1:7" x14ac:dyDescent="0.25">
      <c r="A2156">
        <v>195</v>
      </c>
      <c r="B2156">
        <v>2016</v>
      </c>
      <c r="C2156">
        <v>14</v>
      </c>
      <c r="D2156">
        <v>9835</v>
      </c>
      <c r="E2156">
        <v>2016</v>
      </c>
      <c r="F2156">
        <v>14</v>
      </c>
      <c r="G2156">
        <v>11472.705642266201</v>
      </c>
    </row>
    <row r="2157" spans="1:7" x14ac:dyDescent="0.25">
      <c r="A2157">
        <v>195</v>
      </c>
      <c r="B2157">
        <v>2017</v>
      </c>
      <c r="C2157">
        <v>1426</v>
      </c>
      <c r="D2157">
        <v>11655</v>
      </c>
      <c r="E2157">
        <v>2017</v>
      </c>
      <c r="F2157">
        <v>1426</v>
      </c>
      <c r="G2157">
        <v>11730.7218475257</v>
      </c>
    </row>
    <row r="2158" spans="1:7" x14ac:dyDescent="0.25">
      <c r="A2158">
        <v>195</v>
      </c>
      <c r="B2158">
        <v>2018</v>
      </c>
      <c r="C2158">
        <v>411</v>
      </c>
      <c r="D2158">
        <v>6131</v>
      </c>
      <c r="E2158">
        <v>2018</v>
      </c>
      <c r="F2158">
        <v>411</v>
      </c>
      <c r="G2158">
        <v>6162.2423034233198</v>
      </c>
    </row>
    <row r="2159" spans="1:7" x14ac:dyDescent="0.25">
      <c r="A2159">
        <v>195</v>
      </c>
      <c r="B2159">
        <v>2019</v>
      </c>
      <c r="C2159">
        <v>2118</v>
      </c>
      <c r="D2159">
        <v>14659</v>
      </c>
      <c r="E2159">
        <v>2019</v>
      </c>
      <c r="F2159">
        <v>2118</v>
      </c>
      <c r="G2159">
        <v>14698.6218332804</v>
      </c>
    </row>
    <row r="2160" spans="1:7" x14ac:dyDescent="0.25">
      <c r="A2160">
        <v>195</v>
      </c>
      <c r="B2160">
        <v>2020</v>
      </c>
      <c r="C2160">
        <v>843</v>
      </c>
      <c r="D2160">
        <v>4857</v>
      </c>
      <c r="E2160">
        <v>2020</v>
      </c>
      <c r="F2160">
        <v>843</v>
      </c>
      <c r="G2160">
        <v>5063.2098296036602</v>
      </c>
    </row>
    <row r="2161" spans="1:7" x14ac:dyDescent="0.25">
      <c r="A2161">
        <v>195</v>
      </c>
      <c r="B2161">
        <v>2021</v>
      </c>
      <c r="C2161">
        <v>727</v>
      </c>
      <c r="D2161">
        <v>6996</v>
      </c>
      <c r="E2161">
        <v>2021</v>
      </c>
      <c r="F2161">
        <v>727</v>
      </c>
      <c r="G2161">
        <v>7259.0212943060596</v>
      </c>
    </row>
    <row r="2162" spans="1:7" x14ac:dyDescent="0.25">
      <c r="A2162">
        <v>196</v>
      </c>
      <c r="B2162">
        <v>1971</v>
      </c>
      <c r="C2162">
        <v>49</v>
      </c>
      <c r="D2162">
        <v>8639</v>
      </c>
      <c r="E2162">
        <v>1971</v>
      </c>
      <c r="F2162">
        <v>49</v>
      </c>
      <c r="G2162">
        <v>8639</v>
      </c>
    </row>
    <row r="2163" spans="1:7" x14ac:dyDescent="0.25">
      <c r="A2163">
        <v>196</v>
      </c>
      <c r="B2163">
        <v>1972</v>
      </c>
      <c r="C2163">
        <v>11</v>
      </c>
      <c r="D2163">
        <v>8486</v>
      </c>
      <c r="E2163">
        <v>1972</v>
      </c>
      <c r="F2163">
        <v>11</v>
      </c>
      <c r="G2163">
        <v>8486.6953995555195</v>
      </c>
    </row>
    <row r="2164" spans="1:7" x14ac:dyDescent="0.25">
      <c r="A2164">
        <v>196</v>
      </c>
      <c r="B2164">
        <v>1973</v>
      </c>
      <c r="C2164">
        <v>107</v>
      </c>
      <c r="D2164">
        <v>4490</v>
      </c>
      <c r="E2164">
        <v>1973</v>
      </c>
      <c r="F2164">
        <v>107</v>
      </c>
      <c r="G2164">
        <v>4506.7101232701298</v>
      </c>
    </row>
    <row r="2165" spans="1:7" x14ac:dyDescent="0.25">
      <c r="A2165">
        <v>196</v>
      </c>
      <c r="B2165">
        <v>1974</v>
      </c>
      <c r="C2165">
        <v>757</v>
      </c>
      <c r="D2165">
        <v>25535</v>
      </c>
      <c r="E2165">
        <v>1974</v>
      </c>
      <c r="F2165">
        <v>757</v>
      </c>
      <c r="G2165">
        <v>25535</v>
      </c>
    </row>
    <row r="2166" spans="1:7" x14ac:dyDescent="0.25">
      <c r="A2166">
        <v>196</v>
      </c>
      <c r="B2166">
        <v>1975</v>
      </c>
      <c r="C2166">
        <v>0</v>
      </c>
      <c r="D2166">
        <v>658</v>
      </c>
      <c r="E2166">
        <v>1975</v>
      </c>
      <c r="F2166">
        <v>0</v>
      </c>
      <c r="G2166">
        <v>658.83929231587899</v>
      </c>
    </row>
    <row r="2167" spans="1:7" x14ac:dyDescent="0.25">
      <c r="A2167">
        <v>196</v>
      </c>
      <c r="B2167">
        <v>1976</v>
      </c>
      <c r="C2167">
        <v>230</v>
      </c>
      <c r="D2167">
        <v>4268</v>
      </c>
      <c r="E2167">
        <v>1976</v>
      </c>
      <c r="F2167">
        <v>230</v>
      </c>
      <c r="G2167">
        <v>4268.9072179548602</v>
      </c>
    </row>
    <row r="2168" spans="1:7" x14ac:dyDescent="0.25">
      <c r="A2168">
        <v>196</v>
      </c>
      <c r="B2168">
        <v>1977</v>
      </c>
      <c r="C2168">
        <v>0</v>
      </c>
      <c r="D2168">
        <v>2071</v>
      </c>
      <c r="E2168">
        <v>1977</v>
      </c>
      <c r="F2168">
        <v>0</v>
      </c>
      <c r="G2168">
        <v>2071.6285985234899</v>
      </c>
    </row>
    <row r="2169" spans="1:7" x14ac:dyDescent="0.25">
      <c r="A2169">
        <v>196</v>
      </c>
      <c r="B2169">
        <v>1978</v>
      </c>
      <c r="C2169">
        <v>124</v>
      </c>
      <c r="D2169">
        <v>13173</v>
      </c>
      <c r="E2169">
        <v>1978</v>
      </c>
      <c r="F2169">
        <v>124</v>
      </c>
      <c r="G2169">
        <v>13174.365509922</v>
      </c>
    </row>
    <row r="2170" spans="1:7" x14ac:dyDescent="0.25">
      <c r="A2170">
        <v>196</v>
      </c>
      <c r="B2170">
        <v>1979</v>
      </c>
      <c r="C2170">
        <v>2102</v>
      </c>
      <c r="D2170">
        <v>11861</v>
      </c>
      <c r="E2170">
        <v>1979</v>
      </c>
      <c r="F2170">
        <v>2102</v>
      </c>
      <c r="G2170">
        <v>11878.627723326899</v>
      </c>
    </row>
    <row r="2171" spans="1:7" x14ac:dyDescent="0.25">
      <c r="A2171">
        <v>196</v>
      </c>
      <c r="B2171">
        <v>1980</v>
      </c>
      <c r="C2171">
        <v>994</v>
      </c>
      <c r="D2171">
        <v>7842</v>
      </c>
      <c r="E2171">
        <v>1980</v>
      </c>
      <c r="F2171">
        <v>994</v>
      </c>
      <c r="G2171">
        <v>7961.3148274036703</v>
      </c>
    </row>
    <row r="2172" spans="1:7" x14ac:dyDescent="0.25">
      <c r="A2172">
        <v>196</v>
      </c>
      <c r="B2172">
        <v>1981</v>
      </c>
      <c r="C2172">
        <v>140</v>
      </c>
      <c r="D2172">
        <v>698</v>
      </c>
      <c r="E2172">
        <v>1981</v>
      </c>
      <c r="F2172">
        <v>140</v>
      </c>
      <c r="G2172">
        <v>725.18988961200603</v>
      </c>
    </row>
    <row r="2173" spans="1:7" x14ac:dyDescent="0.25">
      <c r="A2173">
        <v>196</v>
      </c>
      <c r="B2173">
        <v>1982</v>
      </c>
      <c r="C2173">
        <v>1</v>
      </c>
      <c r="D2173">
        <v>1598</v>
      </c>
      <c r="E2173">
        <v>1982</v>
      </c>
      <c r="F2173">
        <v>1</v>
      </c>
      <c r="G2173">
        <v>2860.1084218515098</v>
      </c>
    </row>
    <row r="2174" spans="1:7" x14ac:dyDescent="0.25">
      <c r="A2174">
        <v>196</v>
      </c>
      <c r="B2174">
        <v>1983</v>
      </c>
      <c r="C2174">
        <v>1609</v>
      </c>
      <c r="D2174">
        <v>24746</v>
      </c>
      <c r="E2174">
        <v>1983</v>
      </c>
      <c r="F2174">
        <v>1609</v>
      </c>
      <c r="G2174">
        <v>26087.280369091699</v>
      </c>
    </row>
    <row r="2175" spans="1:7" x14ac:dyDescent="0.25">
      <c r="A2175">
        <v>196</v>
      </c>
      <c r="B2175">
        <v>1984</v>
      </c>
      <c r="C2175">
        <v>171</v>
      </c>
      <c r="D2175">
        <v>7802</v>
      </c>
      <c r="E2175">
        <v>1984</v>
      </c>
      <c r="F2175">
        <v>171</v>
      </c>
      <c r="G2175">
        <v>7836.0737961410096</v>
      </c>
    </row>
    <row r="2176" spans="1:7" x14ac:dyDescent="0.25">
      <c r="A2176">
        <v>196</v>
      </c>
      <c r="B2176">
        <v>1985</v>
      </c>
      <c r="C2176">
        <v>320</v>
      </c>
      <c r="D2176">
        <v>1742</v>
      </c>
      <c r="E2176">
        <v>1985</v>
      </c>
      <c r="F2176">
        <v>320</v>
      </c>
      <c r="G2176">
        <v>2455.6471531351899</v>
      </c>
    </row>
    <row r="2177" spans="1:7" x14ac:dyDescent="0.25">
      <c r="A2177">
        <v>196</v>
      </c>
      <c r="B2177">
        <v>1986</v>
      </c>
      <c r="C2177">
        <v>43</v>
      </c>
      <c r="D2177">
        <v>702</v>
      </c>
      <c r="E2177">
        <v>1986</v>
      </c>
      <c r="F2177">
        <v>43</v>
      </c>
      <c r="G2177">
        <v>730.06726521270105</v>
      </c>
    </row>
    <row r="2178" spans="1:7" x14ac:dyDescent="0.25">
      <c r="A2178">
        <v>196</v>
      </c>
      <c r="B2178">
        <v>1987</v>
      </c>
      <c r="C2178">
        <v>851</v>
      </c>
      <c r="D2178">
        <v>5384</v>
      </c>
      <c r="E2178">
        <v>1987</v>
      </c>
      <c r="F2178">
        <v>851</v>
      </c>
      <c r="G2178">
        <v>5572.7338477441099</v>
      </c>
    </row>
    <row r="2179" spans="1:7" x14ac:dyDescent="0.25">
      <c r="A2179">
        <v>196</v>
      </c>
      <c r="B2179">
        <v>1988</v>
      </c>
      <c r="C2179">
        <v>3</v>
      </c>
      <c r="D2179">
        <v>2578</v>
      </c>
      <c r="E2179">
        <v>1988</v>
      </c>
      <c r="F2179">
        <v>3</v>
      </c>
      <c r="G2179">
        <v>2684.86107207847</v>
      </c>
    </row>
    <row r="2180" spans="1:7" x14ac:dyDescent="0.25">
      <c r="A2180">
        <v>196</v>
      </c>
      <c r="B2180">
        <v>1989</v>
      </c>
      <c r="C2180">
        <v>605</v>
      </c>
      <c r="D2180">
        <v>27383</v>
      </c>
      <c r="E2180">
        <v>1989</v>
      </c>
      <c r="F2180">
        <v>605</v>
      </c>
      <c r="G2180">
        <v>27385.8709658605</v>
      </c>
    </row>
    <row r="2181" spans="1:7" x14ac:dyDescent="0.25">
      <c r="A2181">
        <v>196</v>
      </c>
      <c r="B2181">
        <v>1990</v>
      </c>
      <c r="C2181">
        <v>3097</v>
      </c>
      <c r="D2181">
        <v>13516</v>
      </c>
      <c r="E2181">
        <v>1990</v>
      </c>
      <c r="F2181">
        <v>3097</v>
      </c>
      <c r="G2181">
        <v>13517.2139115297</v>
      </c>
    </row>
    <row r="2182" spans="1:7" x14ac:dyDescent="0.25">
      <c r="A2182">
        <v>196</v>
      </c>
      <c r="B2182">
        <v>1991</v>
      </c>
      <c r="C2182">
        <v>292</v>
      </c>
      <c r="D2182">
        <v>5153</v>
      </c>
      <c r="E2182">
        <v>1991</v>
      </c>
      <c r="F2182">
        <v>292</v>
      </c>
      <c r="G2182">
        <v>5164.2828426629303</v>
      </c>
    </row>
    <row r="2183" spans="1:7" x14ac:dyDescent="0.25">
      <c r="A2183">
        <v>196</v>
      </c>
      <c r="B2183">
        <v>1992</v>
      </c>
      <c r="C2183">
        <v>485</v>
      </c>
      <c r="D2183">
        <v>7491</v>
      </c>
      <c r="E2183">
        <v>1992</v>
      </c>
      <c r="F2183">
        <v>485</v>
      </c>
      <c r="G2183">
        <v>7512.6887633339102</v>
      </c>
    </row>
    <row r="2184" spans="1:7" x14ac:dyDescent="0.25">
      <c r="A2184">
        <v>196</v>
      </c>
      <c r="B2184">
        <v>1993</v>
      </c>
      <c r="C2184">
        <v>522</v>
      </c>
      <c r="D2184">
        <v>12521</v>
      </c>
      <c r="E2184">
        <v>1993</v>
      </c>
      <c r="F2184">
        <v>522</v>
      </c>
      <c r="G2184">
        <v>12615.3675819208</v>
      </c>
    </row>
    <row r="2185" spans="1:7" x14ac:dyDescent="0.25">
      <c r="A2185">
        <v>196</v>
      </c>
      <c r="B2185">
        <v>1994</v>
      </c>
      <c r="C2185">
        <v>827</v>
      </c>
      <c r="D2185">
        <v>18576</v>
      </c>
      <c r="E2185">
        <v>1994</v>
      </c>
      <c r="F2185">
        <v>827</v>
      </c>
      <c r="G2185">
        <v>18576</v>
      </c>
    </row>
    <row r="2186" spans="1:7" x14ac:dyDescent="0.25">
      <c r="A2186">
        <v>196</v>
      </c>
      <c r="B2186">
        <v>1995</v>
      </c>
      <c r="C2186">
        <v>62</v>
      </c>
      <c r="D2186">
        <v>5987</v>
      </c>
      <c r="E2186">
        <v>1995</v>
      </c>
      <c r="F2186">
        <v>62</v>
      </c>
      <c r="G2186">
        <v>5988.2842349546399</v>
      </c>
    </row>
    <row r="2187" spans="1:7" x14ac:dyDescent="0.25">
      <c r="A2187">
        <v>196</v>
      </c>
      <c r="B2187">
        <v>1999</v>
      </c>
      <c r="C2187">
        <v>101</v>
      </c>
      <c r="D2187">
        <v>3996</v>
      </c>
      <c r="E2187">
        <v>1999</v>
      </c>
      <c r="F2187">
        <v>101</v>
      </c>
      <c r="G2187">
        <v>9000.6012772002796</v>
      </c>
    </row>
    <row r="2188" spans="1:7" x14ac:dyDescent="0.25">
      <c r="A2188">
        <v>196</v>
      </c>
      <c r="B2188">
        <v>2000</v>
      </c>
      <c r="C2188">
        <v>1039</v>
      </c>
      <c r="D2188">
        <v>18942</v>
      </c>
      <c r="E2188">
        <v>2000</v>
      </c>
      <c r="F2188">
        <v>1039</v>
      </c>
      <c r="G2188">
        <v>19031.608238463599</v>
      </c>
    </row>
    <row r="2189" spans="1:7" x14ac:dyDescent="0.25">
      <c r="A2189">
        <v>196</v>
      </c>
      <c r="B2189">
        <v>2001</v>
      </c>
      <c r="C2189">
        <v>485</v>
      </c>
      <c r="D2189">
        <v>16766</v>
      </c>
      <c r="E2189">
        <v>2001</v>
      </c>
      <c r="F2189">
        <v>485</v>
      </c>
      <c r="G2189">
        <v>16976.338479751499</v>
      </c>
    </row>
    <row r="2190" spans="1:7" x14ac:dyDescent="0.25">
      <c r="A2190">
        <v>196</v>
      </c>
      <c r="B2190">
        <v>2002</v>
      </c>
      <c r="C2190">
        <v>661</v>
      </c>
      <c r="D2190">
        <v>10404</v>
      </c>
      <c r="E2190">
        <v>2002</v>
      </c>
      <c r="F2190">
        <v>661</v>
      </c>
      <c r="G2190">
        <v>11076.192359238699</v>
      </c>
    </row>
    <row r="2191" spans="1:7" x14ac:dyDescent="0.25">
      <c r="A2191">
        <v>196</v>
      </c>
      <c r="B2191">
        <v>2003</v>
      </c>
      <c r="C2191">
        <v>368</v>
      </c>
      <c r="D2191">
        <v>1434</v>
      </c>
      <c r="E2191">
        <v>2003</v>
      </c>
      <c r="F2191">
        <v>368</v>
      </c>
      <c r="G2191">
        <v>2874.9153572927698</v>
      </c>
    </row>
    <row r="2192" spans="1:7" x14ac:dyDescent="0.25">
      <c r="A2192">
        <v>196</v>
      </c>
      <c r="B2192">
        <v>2004</v>
      </c>
      <c r="C2192">
        <v>1918</v>
      </c>
      <c r="D2192">
        <v>4235</v>
      </c>
      <c r="E2192">
        <v>2004</v>
      </c>
      <c r="F2192">
        <v>1918</v>
      </c>
      <c r="G2192">
        <v>10658.510968246899</v>
      </c>
    </row>
    <row r="2193" spans="1:7" x14ac:dyDescent="0.25">
      <c r="A2193">
        <v>196</v>
      </c>
      <c r="B2193">
        <v>2005</v>
      </c>
      <c r="C2193">
        <v>126</v>
      </c>
      <c r="D2193">
        <v>4739</v>
      </c>
      <c r="E2193">
        <v>2005</v>
      </c>
      <c r="F2193">
        <v>126</v>
      </c>
      <c r="G2193">
        <v>5682.9990493031801</v>
      </c>
    </row>
    <row r="2194" spans="1:7" x14ac:dyDescent="0.25">
      <c r="A2194">
        <v>196</v>
      </c>
      <c r="B2194">
        <v>2006</v>
      </c>
      <c r="C2194">
        <v>79</v>
      </c>
      <c r="D2194">
        <v>1668</v>
      </c>
      <c r="E2194">
        <v>2006</v>
      </c>
      <c r="F2194">
        <v>79</v>
      </c>
      <c r="G2194">
        <v>2688.0791444044698</v>
      </c>
    </row>
    <row r="2195" spans="1:7" x14ac:dyDescent="0.25">
      <c r="A2195">
        <v>196</v>
      </c>
      <c r="B2195">
        <v>2007</v>
      </c>
      <c r="C2195">
        <v>160</v>
      </c>
      <c r="D2195">
        <v>283</v>
      </c>
      <c r="E2195">
        <v>2007</v>
      </c>
      <c r="F2195">
        <v>160</v>
      </c>
      <c r="G2195">
        <v>2966.0155283315898</v>
      </c>
    </row>
    <row r="2196" spans="1:7" x14ac:dyDescent="0.25">
      <c r="A2196">
        <v>196</v>
      </c>
      <c r="B2196">
        <v>2008</v>
      </c>
      <c r="C2196">
        <v>482</v>
      </c>
      <c r="D2196">
        <v>4760</v>
      </c>
      <c r="E2196">
        <v>2008</v>
      </c>
      <c r="F2196">
        <v>482</v>
      </c>
      <c r="G2196">
        <v>6653.0080757967999</v>
      </c>
    </row>
    <row r="2197" spans="1:7" x14ac:dyDescent="0.25">
      <c r="A2197">
        <v>196</v>
      </c>
      <c r="B2197">
        <v>2009</v>
      </c>
      <c r="C2197">
        <v>2532</v>
      </c>
      <c r="D2197">
        <v>41515</v>
      </c>
      <c r="E2197">
        <v>2009</v>
      </c>
      <c r="F2197">
        <v>2532</v>
      </c>
      <c r="G2197">
        <v>41645.069353812003</v>
      </c>
    </row>
    <row r="2198" spans="1:7" x14ac:dyDescent="0.25">
      <c r="A2198">
        <v>196</v>
      </c>
      <c r="B2198">
        <v>2010</v>
      </c>
      <c r="C2198">
        <v>464</v>
      </c>
      <c r="D2198">
        <v>10602</v>
      </c>
      <c r="E2198">
        <v>2010</v>
      </c>
      <c r="F2198">
        <v>464</v>
      </c>
      <c r="G2198">
        <v>10777.220667051</v>
      </c>
    </row>
    <row r="2199" spans="1:7" x14ac:dyDescent="0.25">
      <c r="A2199">
        <v>196</v>
      </c>
      <c r="B2199">
        <v>2011</v>
      </c>
      <c r="C2199">
        <v>93</v>
      </c>
      <c r="D2199">
        <v>11918</v>
      </c>
      <c r="E2199">
        <v>2011</v>
      </c>
      <c r="F2199">
        <v>93</v>
      </c>
      <c r="G2199">
        <v>11930.9985538865</v>
      </c>
    </row>
    <row r="2200" spans="1:7" x14ac:dyDescent="0.25">
      <c r="A2200">
        <v>196</v>
      </c>
      <c r="B2200">
        <v>2012</v>
      </c>
      <c r="C2200">
        <v>839</v>
      </c>
      <c r="D2200">
        <v>13665</v>
      </c>
      <c r="E2200">
        <v>2012</v>
      </c>
      <c r="F2200">
        <v>839</v>
      </c>
      <c r="G2200">
        <v>14129.693860217199</v>
      </c>
    </row>
    <row r="2201" spans="1:7" x14ac:dyDescent="0.25">
      <c r="A2201">
        <v>196</v>
      </c>
      <c r="B2201">
        <v>2013</v>
      </c>
      <c r="C2201">
        <v>965</v>
      </c>
      <c r="D2201">
        <v>20959</v>
      </c>
      <c r="E2201">
        <v>2013</v>
      </c>
      <c r="F2201">
        <v>965</v>
      </c>
      <c r="G2201">
        <v>21425.509514562498</v>
      </c>
    </row>
    <row r="2202" spans="1:7" x14ac:dyDescent="0.25">
      <c r="A2202">
        <v>196</v>
      </c>
      <c r="B2202">
        <v>2014</v>
      </c>
      <c r="C2202">
        <v>556</v>
      </c>
      <c r="D2202">
        <v>20510</v>
      </c>
      <c r="E2202">
        <v>2014</v>
      </c>
      <c r="F2202">
        <v>556</v>
      </c>
      <c r="G2202">
        <v>20644.500702395198</v>
      </c>
    </row>
    <row r="2203" spans="1:7" x14ac:dyDescent="0.25">
      <c r="A2203">
        <v>196</v>
      </c>
      <c r="B2203">
        <v>2015</v>
      </c>
      <c r="C2203">
        <v>470</v>
      </c>
      <c r="D2203">
        <v>7489</v>
      </c>
      <c r="E2203">
        <v>2015</v>
      </c>
      <c r="F2203">
        <v>470</v>
      </c>
      <c r="G2203">
        <v>10935.583859660401</v>
      </c>
    </row>
    <row r="2204" spans="1:7" x14ac:dyDescent="0.25">
      <c r="A2204">
        <v>196</v>
      </c>
      <c r="B2204">
        <v>2016</v>
      </c>
      <c r="C2204">
        <v>112</v>
      </c>
      <c r="D2204">
        <v>9947</v>
      </c>
      <c r="E2204">
        <v>2016</v>
      </c>
      <c r="F2204">
        <v>112</v>
      </c>
      <c r="G2204">
        <v>11584.705642266201</v>
      </c>
    </row>
    <row r="2205" spans="1:7" x14ac:dyDescent="0.25">
      <c r="A2205">
        <v>196</v>
      </c>
      <c r="B2205">
        <v>2017</v>
      </c>
      <c r="C2205">
        <v>215</v>
      </c>
      <c r="D2205">
        <v>11870</v>
      </c>
      <c r="E2205">
        <v>2017</v>
      </c>
      <c r="F2205">
        <v>215</v>
      </c>
      <c r="G2205">
        <v>11945.7218475257</v>
      </c>
    </row>
    <row r="2206" spans="1:7" x14ac:dyDescent="0.25">
      <c r="A2206">
        <v>196</v>
      </c>
      <c r="B2206">
        <v>2018</v>
      </c>
      <c r="C2206">
        <v>1689</v>
      </c>
      <c r="D2206">
        <v>7820</v>
      </c>
      <c r="E2206">
        <v>2018</v>
      </c>
      <c r="F2206">
        <v>1689</v>
      </c>
      <c r="G2206">
        <v>7851.2423034233198</v>
      </c>
    </row>
    <row r="2207" spans="1:7" x14ac:dyDescent="0.25">
      <c r="A2207">
        <v>196</v>
      </c>
      <c r="B2207">
        <v>2019</v>
      </c>
      <c r="C2207">
        <v>2327</v>
      </c>
      <c r="D2207">
        <v>16986</v>
      </c>
      <c r="E2207">
        <v>2019</v>
      </c>
      <c r="F2207">
        <v>2327</v>
      </c>
      <c r="G2207">
        <v>17025.621833280398</v>
      </c>
    </row>
    <row r="2208" spans="1:7" x14ac:dyDescent="0.25">
      <c r="A2208">
        <v>196</v>
      </c>
      <c r="B2208">
        <v>2020</v>
      </c>
      <c r="C2208">
        <v>281</v>
      </c>
      <c r="D2208">
        <v>5138</v>
      </c>
      <c r="E2208">
        <v>2020</v>
      </c>
      <c r="F2208">
        <v>281</v>
      </c>
      <c r="G2208">
        <v>5344.2098296036602</v>
      </c>
    </row>
    <row r="2209" spans="1:7" x14ac:dyDescent="0.25">
      <c r="A2209">
        <v>196</v>
      </c>
      <c r="B2209">
        <v>2021</v>
      </c>
      <c r="C2209">
        <v>775</v>
      </c>
      <c r="D2209">
        <v>7771</v>
      </c>
      <c r="E2209">
        <v>2021</v>
      </c>
      <c r="F2209">
        <v>775</v>
      </c>
      <c r="G2209">
        <v>8034.0212943060596</v>
      </c>
    </row>
    <row r="2210" spans="1:7" x14ac:dyDescent="0.25">
      <c r="A2210">
        <v>197</v>
      </c>
      <c r="B2210">
        <v>1971</v>
      </c>
      <c r="C2210">
        <v>35</v>
      </c>
      <c r="D2210">
        <v>8674</v>
      </c>
      <c r="E2210">
        <v>1971</v>
      </c>
      <c r="F2210">
        <v>35</v>
      </c>
      <c r="G2210">
        <v>8674</v>
      </c>
    </row>
    <row r="2211" spans="1:7" x14ac:dyDescent="0.25">
      <c r="A2211">
        <v>197</v>
      </c>
      <c r="B2211">
        <v>1972</v>
      </c>
      <c r="C2211">
        <v>77</v>
      </c>
      <c r="D2211">
        <v>8563</v>
      </c>
      <c r="E2211">
        <v>1972</v>
      </c>
      <c r="F2211">
        <v>77</v>
      </c>
      <c r="G2211">
        <v>8563.6953995555195</v>
      </c>
    </row>
    <row r="2212" spans="1:7" x14ac:dyDescent="0.25">
      <c r="A2212">
        <v>197</v>
      </c>
      <c r="B2212">
        <v>1973</v>
      </c>
      <c r="C2212">
        <v>1143</v>
      </c>
      <c r="D2212">
        <v>5633</v>
      </c>
      <c r="E2212">
        <v>1973</v>
      </c>
      <c r="F2212">
        <v>1143</v>
      </c>
      <c r="G2212">
        <v>5649.7101232701298</v>
      </c>
    </row>
    <row r="2213" spans="1:7" x14ac:dyDescent="0.25">
      <c r="A2213">
        <v>197</v>
      </c>
      <c r="B2213">
        <v>1974</v>
      </c>
      <c r="C2213">
        <v>358</v>
      </c>
      <c r="D2213">
        <v>25893</v>
      </c>
      <c r="E2213">
        <v>1974</v>
      </c>
      <c r="F2213">
        <v>358</v>
      </c>
      <c r="G2213">
        <v>25893</v>
      </c>
    </row>
    <row r="2214" spans="1:7" x14ac:dyDescent="0.25">
      <c r="A2214">
        <v>197</v>
      </c>
      <c r="B2214">
        <v>1975</v>
      </c>
      <c r="C2214">
        <v>27</v>
      </c>
      <c r="D2214">
        <v>685</v>
      </c>
      <c r="E2214">
        <v>1975</v>
      </c>
      <c r="F2214">
        <v>27</v>
      </c>
      <c r="G2214">
        <v>685.83929231587899</v>
      </c>
    </row>
    <row r="2215" spans="1:7" x14ac:dyDescent="0.25">
      <c r="A2215">
        <v>197</v>
      </c>
      <c r="B2215">
        <v>1976</v>
      </c>
      <c r="C2215">
        <v>479</v>
      </c>
      <c r="D2215">
        <v>4747</v>
      </c>
      <c r="E2215">
        <v>1976</v>
      </c>
      <c r="F2215">
        <v>479</v>
      </c>
      <c r="G2215">
        <v>4747.9072179548602</v>
      </c>
    </row>
    <row r="2216" spans="1:7" x14ac:dyDescent="0.25">
      <c r="A2216">
        <v>197</v>
      </c>
      <c r="B2216">
        <v>1977</v>
      </c>
      <c r="C2216">
        <v>0</v>
      </c>
      <c r="D2216">
        <v>2071</v>
      </c>
      <c r="E2216">
        <v>1977</v>
      </c>
      <c r="F2216">
        <v>0</v>
      </c>
      <c r="G2216">
        <v>2071.6285985234899</v>
      </c>
    </row>
    <row r="2217" spans="1:7" x14ac:dyDescent="0.25">
      <c r="A2217">
        <v>197</v>
      </c>
      <c r="B2217">
        <v>1978</v>
      </c>
      <c r="C2217">
        <v>5</v>
      </c>
      <c r="D2217">
        <v>13178</v>
      </c>
      <c r="E2217">
        <v>1978</v>
      </c>
      <c r="F2217">
        <v>5</v>
      </c>
      <c r="G2217">
        <v>13179.365509922</v>
      </c>
    </row>
    <row r="2218" spans="1:7" x14ac:dyDescent="0.25">
      <c r="A2218">
        <v>197</v>
      </c>
      <c r="B2218">
        <v>1979</v>
      </c>
      <c r="C2218">
        <v>2025</v>
      </c>
      <c r="D2218">
        <v>13886</v>
      </c>
      <c r="E2218">
        <v>1979</v>
      </c>
      <c r="F2218">
        <v>2025</v>
      </c>
      <c r="G2218">
        <v>13903.627723326899</v>
      </c>
    </row>
    <row r="2219" spans="1:7" x14ac:dyDescent="0.25">
      <c r="A2219">
        <v>197</v>
      </c>
      <c r="B2219">
        <v>1980</v>
      </c>
      <c r="C2219">
        <v>602</v>
      </c>
      <c r="D2219">
        <v>8444</v>
      </c>
      <c r="E2219">
        <v>1980</v>
      </c>
      <c r="F2219">
        <v>602</v>
      </c>
      <c r="G2219">
        <v>8563.3148274036703</v>
      </c>
    </row>
    <row r="2220" spans="1:7" x14ac:dyDescent="0.25">
      <c r="A2220">
        <v>197</v>
      </c>
      <c r="B2220">
        <v>1981</v>
      </c>
      <c r="C2220">
        <v>116</v>
      </c>
      <c r="D2220">
        <v>814</v>
      </c>
      <c r="E2220">
        <v>1981</v>
      </c>
      <c r="F2220">
        <v>116</v>
      </c>
      <c r="G2220">
        <v>841.18988961200603</v>
      </c>
    </row>
    <row r="2221" spans="1:7" x14ac:dyDescent="0.25">
      <c r="A2221">
        <v>197</v>
      </c>
      <c r="B2221">
        <v>1982</v>
      </c>
      <c r="C2221">
        <v>0</v>
      </c>
      <c r="D2221">
        <v>1598</v>
      </c>
      <c r="E2221">
        <v>1982</v>
      </c>
      <c r="F2221">
        <v>0</v>
      </c>
      <c r="G2221">
        <v>2860.1084218515098</v>
      </c>
    </row>
    <row r="2222" spans="1:7" x14ac:dyDescent="0.25">
      <c r="A2222">
        <v>197</v>
      </c>
      <c r="B2222">
        <v>1983</v>
      </c>
      <c r="C2222">
        <v>3298</v>
      </c>
      <c r="D2222">
        <v>28044</v>
      </c>
      <c r="E2222">
        <v>1983</v>
      </c>
      <c r="F2222">
        <v>3298</v>
      </c>
      <c r="G2222">
        <v>29385.280369091699</v>
      </c>
    </row>
    <row r="2223" spans="1:7" x14ac:dyDescent="0.25">
      <c r="A2223">
        <v>197</v>
      </c>
      <c r="B2223">
        <v>1984</v>
      </c>
      <c r="C2223">
        <v>3</v>
      </c>
      <c r="D2223">
        <v>7805</v>
      </c>
      <c r="E2223">
        <v>1984</v>
      </c>
      <c r="F2223">
        <v>3</v>
      </c>
      <c r="G2223">
        <v>7839.0737961410096</v>
      </c>
    </row>
    <row r="2224" spans="1:7" x14ac:dyDescent="0.25">
      <c r="A2224">
        <v>197</v>
      </c>
      <c r="B2224">
        <v>1985</v>
      </c>
      <c r="C2224">
        <v>48</v>
      </c>
      <c r="D2224">
        <v>1790</v>
      </c>
      <c r="E2224">
        <v>1985</v>
      </c>
      <c r="F2224">
        <v>48</v>
      </c>
      <c r="G2224">
        <v>2503.6471531351899</v>
      </c>
    </row>
    <row r="2225" spans="1:7" x14ac:dyDescent="0.25">
      <c r="A2225">
        <v>197</v>
      </c>
      <c r="B2225">
        <v>1986</v>
      </c>
      <c r="C2225">
        <v>40</v>
      </c>
      <c r="D2225">
        <v>742</v>
      </c>
      <c r="E2225">
        <v>1986</v>
      </c>
      <c r="F2225">
        <v>40</v>
      </c>
      <c r="G2225">
        <v>770.06726521270105</v>
      </c>
    </row>
    <row r="2226" spans="1:7" x14ac:dyDescent="0.25">
      <c r="A2226">
        <v>197</v>
      </c>
      <c r="B2226">
        <v>1987</v>
      </c>
      <c r="C2226">
        <v>248</v>
      </c>
      <c r="D2226">
        <v>5632</v>
      </c>
      <c r="E2226">
        <v>1987</v>
      </c>
      <c r="F2226">
        <v>248</v>
      </c>
      <c r="G2226">
        <v>5820.7338477441099</v>
      </c>
    </row>
    <row r="2227" spans="1:7" x14ac:dyDescent="0.25">
      <c r="A2227">
        <v>197</v>
      </c>
      <c r="B2227">
        <v>1988</v>
      </c>
      <c r="C2227">
        <v>0</v>
      </c>
      <c r="D2227">
        <v>2578</v>
      </c>
      <c r="E2227">
        <v>1988</v>
      </c>
      <c r="F2227">
        <v>0</v>
      </c>
      <c r="G2227">
        <v>2684.86107207847</v>
      </c>
    </row>
    <row r="2228" spans="1:7" x14ac:dyDescent="0.25">
      <c r="A2228">
        <v>197</v>
      </c>
      <c r="B2228">
        <v>1989</v>
      </c>
      <c r="C2228">
        <v>164</v>
      </c>
      <c r="D2228">
        <v>27547</v>
      </c>
      <c r="E2228">
        <v>1989</v>
      </c>
      <c r="F2228">
        <v>164</v>
      </c>
      <c r="G2228">
        <v>27549.8709658605</v>
      </c>
    </row>
    <row r="2229" spans="1:7" x14ac:dyDescent="0.25">
      <c r="A2229">
        <v>197</v>
      </c>
      <c r="B2229">
        <v>1990</v>
      </c>
      <c r="C2229">
        <v>1843</v>
      </c>
      <c r="D2229">
        <v>15359</v>
      </c>
      <c r="E2229">
        <v>1990</v>
      </c>
      <c r="F2229">
        <v>1843</v>
      </c>
      <c r="G2229">
        <v>15360.2139115297</v>
      </c>
    </row>
    <row r="2230" spans="1:7" x14ac:dyDescent="0.25">
      <c r="A2230">
        <v>197</v>
      </c>
      <c r="B2230">
        <v>1991</v>
      </c>
      <c r="C2230">
        <v>0</v>
      </c>
      <c r="D2230">
        <v>5153</v>
      </c>
      <c r="E2230">
        <v>1991</v>
      </c>
      <c r="F2230">
        <v>0</v>
      </c>
      <c r="G2230">
        <v>5164.2828426629303</v>
      </c>
    </row>
    <row r="2231" spans="1:7" x14ac:dyDescent="0.25">
      <c r="A2231">
        <v>197</v>
      </c>
      <c r="B2231">
        <v>1992</v>
      </c>
      <c r="C2231">
        <v>786</v>
      </c>
      <c r="D2231">
        <v>8277</v>
      </c>
      <c r="E2231">
        <v>1992</v>
      </c>
      <c r="F2231">
        <v>786</v>
      </c>
      <c r="G2231">
        <v>8298.6887633339102</v>
      </c>
    </row>
    <row r="2232" spans="1:7" x14ac:dyDescent="0.25">
      <c r="A2232">
        <v>197</v>
      </c>
      <c r="B2232">
        <v>1993</v>
      </c>
      <c r="C2232">
        <v>420</v>
      </c>
      <c r="D2232">
        <v>12941</v>
      </c>
      <c r="E2232">
        <v>1993</v>
      </c>
      <c r="F2232">
        <v>420</v>
      </c>
      <c r="G2232">
        <v>13035.3675819208</v>
      </c>
    </row>
    <row r="2233" spans="1:7" x14ac:dyDescent="0.25">
      <c r="A2233">
        <v>197</v>
      </c>
      <c r="B2233">
        <v>1994</v>
      </c>
      <c r="C2233">
        <v>134</v>
      </c>
      <c r="D2233">
        <v>18710</v>
      </c>
      <c r="E2233">
        <v>1994</v>
      </c>
      <c r="F2233">
        <v>134</v>
      </c>
      <c r="G2233">
        <v>18710</v>
      </c>
    </row>
    <row r="2234" spans="1:7" x14ac:dyDescent="0.25">
      <c r="A2234">
        <v>197</v>
      </c>
      <c r="B2234">
        <v>1995</v>
      </c>
      <c r="C2234">
        <v>598</v>
      </c>
      <c r="D2234">
        <v>6585</v>
      </c>
      <c r="E2234">
        <v>1995</v>
      </c>
      <c r="F2234">
        <v>598</v>
      </c>
      <c r="G2234">
        <v>6586.2842349546399</v>
      </c>
    </row>
    <row r="2235" spans="1:7" x14ac:dyDescent="0.25">
      <c r="A2235">
        <v>197</v>
      </c>
      <c r="B2235">
        <v>1999</v>
      </c>
      <c r="C2235">
        <v>410</v>
      </c>
      <c r="D2235">
        <v>4406</v>
      </c>
      <c r="E2235">
        <v>1999</v>
      </c>
      <c r="F2235">
        <v>410</v>
      </c>
      <c r="G2235">
        <v>9410.6012772002796</v>
      </c>
    </row>
    <row r="2236" spans="1:7" x14ac:dyDescent="0.25">
      <c r="A2236">
        <v>197</v>
      </c>
      <c r="B2236">
        <v>2000</v>
      </c>
      <c r="C2236">
        <v>213</v>
      </c>
      <c r="D2236">
        <v>19155</v>
      </c>
      <c r="E2236">
        <v>2000</v>
      </c>
      <c r="F2236">
        <v>213</v>
      </c>
      <c r="G2236">
        <v>19244.608238463599</v>
      </c>
    </row>
    <row r="2237" spans="1:7" x14ac:dyDescent="0.25">
      <c r="A2237">
        <v>197</v>
      </c>
      <c r="B2237">
        <v>2001</v>
      </c>
      <c r="C2237">
        <v>2201</v>
      </c>
      <c r="D2237">
        <v>18967</v>
      </c>
      <c r="E2237">
        <v>2001</v>
      </c>
      <c r="F2237">
        <v>2201</v>
      </c>
      <c r="G2237">
        <v>19177.338479751499</v>
      </c>
    </row>
    <row r="2238" spans="1:7" x14ac:dyDescent="0.25">
      <c r="A2238">
        <v>197</v>
      </c>
      <c r="B2238">
        <v>2002</v>
      </c>
      <c r="C2238">
        <v>321</v>
      </c>
      <c r="D2238">
        <v>10725</v>
      </c>
      <c r="E2238">
        <v>2002</v>
      </c>
      <c r="F2238">
        <v>321</v>
      </c>
      <c r="G2238">
        <v>11397.192359238699</v>
      </c>
    </row>
    <row r="2239" spans="1:7" x14ac:dyDescent="0.25">
      <c r="A2239">
        <v>197</v>
      </c>
      <c r="B2239">
        <v>2003</v>
      </c>
      <c r="C2239">
        <v>244</v>
      </c>
      <c r="D2239">
        <v>1678</v>
      </c>
      <c r="E2239">
        <v>2003</v>
      </c>
      <c r="F2239">
        <v>244</v>
      </c>
      <c r="G2239">
        <v>3118.9153572927698</v>
      </c>
    </row>
    <row r="2240" spans="1:7" x14ac:dyDescent="0.25">
      <c r="A2240">
        <v>197</v>
      </c>
      <c r="B2240">
        <v>2004</v>
      </c>
      <c r="C2240">
        <v>188</v>
      </c>
      <c r="D2240">
        <v>4423</v>
      </c>
      <c r="E2240">
        <v>2004</v>
      </c>
      <c r="F2240">
        <v>188</v>
      </c>
      <c r="G2240">
        <v>10846.510968246899</v>
      </c>
    </row>
    <row r="2241" spans="1:7" x14ac:dyDescent="0.25">
      <c r="A2241">
        <v>197</v>
      </c>
      <c r="B2241">
        <v>2005</v>
      </c>
      <c r="C2241">
        <v>236</v>
      </c>
      <c r="D2241">
        <v>4975</v>
      </c>
      <c r="E2241">
        <v>2005</v>
      </c>
      <c r="F2241">
        <v>236</v>
      </c>
      <c r="G2241">
        <v>5918.9990493031801</v>
      </c>
    </row>
    <row r="2242" spans="1:7" x14ac:dyDescent="0.25">
      <c r="A2242">
        <v>197</v>
      </c>
      <c r="B2242">
        <v>2006</v>
      </c>
      <c r="C2242">
        <v>54</v>
      </c>
      <c r="D2242">
        <v>1722</v>
      </c>
      <c r="E2242">
        <v>2006</v>
      </c>
      <c r="F2242">
        <v>54</v>
      </c>
      <c r="G2242">
        <v>2742.0791444044698</v>
      </c>
    </row>
    <row r="2243" spans="1:7" x14ac:dyDescent="0.25">
      <c r="A2243">
        <v>197</v>
      </c>
      <c r="B2243">
        <v>2007</v>
      </c>
      <c r="C2243">
        <v>0</v>
      </c>
      <c r="D2243">
        <v>283</v>
      </c>
      <c r="E2243">
        <v>2007</v>
      </c>
      <c r="F2243">
        <v>0</v>
      </c>
      <c r="G2243">
        <v>2966.0155283315898</v>
      </c>
    </row>
    <row r="2244" spans="1:7" x14ac:dyDescent="0.25">
      <c r="A2244">
        <v>197</v>
      </c>
      <c r="B2244">
        <v>2008</v>
      </c>
      <c r="C2244">
        <v>741</v>
      </c>
      <c r="D2244">
        <v>5501</v>
      </c>
      <c r="E2244">
        <v>2008</v>
      </c>
      <c r="F2244">
        <v>741</v>
      </c>
      <c r="G2244">
        <v>7394.0080757967999</v>
      </c>
    </row>
    <row r="2245" spans="1:7" x14ac:dyDescent="0.25">
      <c r="A2245">
        <v>197</v>
      </c>
      <c r="B2245">
        <v>2009</v>
      </c>
      <c r="C2245">
        <v>2067</v>
      </c>
      <c r="D2245">
        <v>43582</v>
      </c>
      <c r="E2245">
        <v>2009</v>
      </c>
      <c r="F2245">
        <v>2067</v>
      </c>
      <c r="G2245">
        <v>43712.069353812003</v>
      </c>
    </row>
    <row r="2246" spans="1:7" x14ac:dyDescent="0.25">
      <c r="A2246">
        <v>197</v>
      </c>
      <c r="B2246">
        <v>2010</v>
      </c>
      <c r="C2246">
        <v>278</v>
      </c>
      <c r="D2246">
        <v>10880</v>
      </c>
      <c r="E2246">
        <v>2010</v>
      </c>
      <c r="F2246">
        <v>278</v>
      </c>
      <c r="G2246">
        <v>11055.220667051</v>
      </c>
    </row>
    <row r="2247" spans="1:7" x14ac:dyDescent="0.25">
      <c r="A2247">
        <v>197</v>
      </c>
      <c r="B2247">
        <v>2011</v>
      </c>
      <c r="C2247">
        <v>396</v>
      </c>
      <c r="D2247">
        <v>12314</v>
      </c>
      <c r="E2247">
        <v>2011</v>
      </c>
      <c r="F2247">
        <v>396</v>
      </c>
      <c r="G2247">
        <v>12326.9985538865</v>
      </c>
    </row>
    <row r="2248" spans="1:7" x14ac:dyDescent="0.25">
      <c r="A2248">
        <v>197</v>
      </c>
      <c r="B2248">
        <v>2012</v>
      </c>
      <c r="C2248">
        <v>2029</v>
      </c>
      <c r="D2248">
        <v>15694</v>
      </c>
      <c r="E2248">
        <v>2012</v>
      </c>
      <c r="F2248">
        <v>2029</v>
      </c>
      <c r="G2248">
        <v>16158.693860217199</v>
      </c>
    </row>
    <row r="2249" spans="1:7" x14ac:dyDescent="0.25">
      <c r="A2249">
        <v>197</v>
      </c>
      <c r="B2249">
        <v>2013</v>
      </c>
      <c r="C2249">
        <v>1274</v>
      </c>
      <c r="D2249">
        <v>22233</v>
      </c>
      <c r="E2249">
        <v>2013</v>
      </c>
      <c r="F2249">
        <v>1274</v>
      </c>
      <c r="G2249">
        <v>22699.509514562498</v>
      </c>
    </row>
    <row r="2250" spans="1:7" x14ac:dyDescent="0.25">
      <c r="A2250">
        <v>197</v>
      </c>
      <c r="B2250">
        <v>2014</v>
      </c>
      <c r="C2250">
        <v>211</v>
      </c>
      <c r="D2250">
        <v>20721</v>
      </c>
      <c r="E2250">
        <v>2014</v>
      </c>
      <c r="F2250">
        <v>211</v>
      </c>
      <c r="G2250">
        <v>20855.500702395198</v>
      </c>
    </row>
    <row r="2251" spans="1:7" x14ac:dyDescent="0.25">
      <c r="A2251">
        <v>197</v>
      </c>
      <c r="B2251">
        <v>2015</v>
      </c>
      <c r="C2251">
        <v>1431</v>
      </c>
      <c r="D2251">
        <v>8920</v>
      </c>
      <c r="E2251">
        <v>2015</v>
      </c>
      <c r="F2251">
        <v>1431</v>
      </c>
      <c r="G2251">
        <v>12366.583859660401</v>
      </c>
    </row>
    <row r="2252" spans="1:7" x14ac:dyDescent="0.25">
      <c r="A2252">
        <v>197</v>
      </c>
      <c r="B2252">
        <v>2016</v>
      </c>
      <c r="C2252">
        <v>591</v>
      </c>
      <c r="D2252">
        <v>10538</v>
      </c>
      <c r="E2252">
        <v>2016</v>
      </c>
      <c r="F2252">
        <v>591</v>
      </c>
      <c r="G2252">
        <v>12175.705642266201</v>
      </c>
    </row>
    <row r="2253" spans="1:7" x14ac:dyDescent="0.25">
      <c r="A2253">
        <v>197</v>
      </c>
      <c r="B2253">
        <v>2017</v>
      </c>
      <c r="C2253">
        <v>806</v>
      </c>
      <c r="D2253">
        <v>12676</v>
      </c>
      <c r="E2253">
        <v>2017</v>
      </c>
      <c r="F2253">
        <v>806</v>
      </c>
      <c r="G2253">
        <v>12751.7218475257</v>
      </c>
    </row>
    <row r="2254" spans="1:7" x14ac:dyDescent="0.25">
      <c r="A2254">
        <v>197</v>
      </c>
      <c r="B2254">
        <v>2018</v>
      </c>
      <c r="C2254">
        <v>629</v>
      </c>
      <c r="D2254">
        <v>8449</v>
      </c>
      <c r="E2254">
        <v>2018</v>
      </c>
      <c r="F2254">
        <v>629</v>
      </c>
      <c r="G2254">
        <v>8480.2423034233198</v>
      </c>
    </row>
    <row r="2255" spans="1:7" x14ac:dyDescent="0.25">
      <c r="A2255">
        <v>197</v>
      </c>
      <c r="B2255">
        <v>2019</v>
      </c>
      <c r="C2255">
        <v>2477</v>
      </c>
      <c r="D2255">
        <v>19463</v>
      </c>
      <c r="E2255">
        <v>2019</v>
      </c>
      <c r="F2255">
        <v>2477</v>
      </c>
      <c r="G2255">
        <v>19502.621833280398</v>
      </c>
    </row>
    <row r="2256" spans="1:7" x14ac:dyDescent="0.25">
      <c r="A2256">
        <v>197</v>
      </c>
      <c r="B2256">
        <v>2020</v>
      </c>
      <c r="C2256">
        <v>215</v>
      </c>
      <c r="D2256">
        <v>5353</v>
      </c>
      <c r="E2256">
        <v>2020</v>
      </c>
      <c r="F2256">
        <v>215</v>
      </c>
      <c r="G2256">
        <v>5559.2098296036602</v>
      </c>
    </row>
    <row r="2257" spans="1:7" x14ac:dyDescent="0.25">
      <c r="A2257">
        <v>197</v>
      </c>
      <c r="B2257">
        <v>2021</v>
      </c>
      <c r="C2257">
        <v>237</v>
      </c>
      <c r="D2257">
        <v>8008</v>
      </c>
      <c r="E2257">
        <v>2021</v>
      </c>
      <c r="F2257">
        <v>237</v>
      </c>
      <c r="G2257">
        <v>8271.0212943060596</v>
      </c>
    </row>
    <row r="2258" spans="1:7" x14ac:dyDescent="0.25">
      <c r="A2258">
        <v>198</v>
      </c>
      <c r="B2258">
        <v>1971</v>
      </c>
      <c r="C2258">
        <v>51</v>
      </c>
      <c r="D2258">
        <v>8725</v>
      </c>
      <c r="E2258">
        <v>1971</v>
      </c>
      <c r="F2258">
        <v>51</v>
      </c>
      <c r="G2258">
        <v>8725</v>
      </c>
    </row>
    <row r="2259" spans="1:7" x14ac:dyDescent="0.25">
      <c r="A2259">
        <v>198</v>
      </c>
      <c r="B2259">
        <v>1972</v>
      </c>
      <c r="C2259">
        <v>111</v>
      </c>
      <c r="D2259">
        <v>8674</v>
      </c>
      <c r="E2259">
        <v>1972</v>
      </c>
      <c r="F2259">
        <v>111</v>
      </c>
      <c r="G2259">
        <v>8674.6953995555195</v>
      </c>
    </row>
    <row r="2260" spans="1:7" x14ac:dyDescent="0.25">
      <c r="A2260">
        <v>198</v>
      </c>
      <c r="B2260">
        <v>1973</v>
      </c>
      <c r="C2260">
        <v>1018</v>
      </c>
      <c r="D2260">
        <v>6651</v>
      </c>
      <c r="E2260">
        <v>1973</v>
      </c>
      <c r="F2260">
        <v>1018</v>
      </c>
      <c r="G2260">
        <v>6667.7101232701298</v>
      </c>
    </row>
    <row r="2261" spans="1:7" x14ac:dyDescent="0.25">
      <c r="A2261">
        <v>198</v>
      </c>
      <c r="B2261">
        <v>1974</v>
      </c>
      <c r="C2261">
        <v>218</v>
      </c>
      <c r="D2261">
        <v>26111</v>
      </c>
      <c r="E2261">
        <v>1974</v>
      </c>
      <c r="F2261">
        <v>218</v>
      </c>
      <c r="G2261">
        <v>26111</v>
      </c>
    </row>
    <row r="2262" spans="1:7" x14ac:dyDescent="0.25">
      <c r="A2262">
        <v>198</v>
      </c>
      <c r="B2262">
        <v>1975</v>
      </c>
      <c r="C2262">
        <v>0</v>
      </c>
      <c r="D2262">
        <v>685</v>
      </c>
      <c r="E2262">
        <v>1975</v>
      </c>
      <c r="F2262">
        <v>0</v>
      </c>
      <c r="G2262">
        <v>685.83929231587899</v>
      </c>
    </row>
    <row r="2263" spans="1:7" x14ac:dyDescent="0.25">
      <c r="A2263">
        <v>198</v>
      </c>
      <c r="B2263">
        <v>1976</v>
      </c>
      <c r="C2263">
        <v>42</v>
      </c>
      <c r="D2263">
        <v>4789</v>
      </c>
      <c r="E2263">
        <v>1976</v>
      </c>
      <c r="F2263">
        <v>42</v>
      </c>
      <c r="G2263">
        <v>4789.9072179548602</v>
      </c>
    </row>
    <row r="2264" spans="1:7" x14ac:dyDescent="0.25">
      <c r="A2264">
        <v>198</v>
      </c>
      <c r="B2264">
        <v>1977</v>
      </c>
      <c r="C2264">
        <v>0</v>
      </c>
      <c r="D2264">
        <v>2071</v>
      </c>
      <c r="E2264">
        <v>1977</v>
      </c>
      <c r="F2264">
        <v>0</v>
      </c>
      <c r="G2264">
        <v>2071.6285985234899</v>
      </c>
    </row>
    <row r="2265" spans="1:7" x14ac:dyDescent="0.25">
      <c r="A2265">
        <v>198</v>
      </c>
      <c r="B2265">
        <v>1978</v>
      </c>
      <c r="C2265">
        <v>1777</v>
      </c>
      <c r="D2265">
        <v>14955</v>
      </c>
      <c r="E2265">
        <v>1978</v>
      </c>
      <c r="F2265">
        <v>1777</v>
      </c>
      <c r="G2265">
        <v>14956.365509922</v>
      </c>
    </row>
    <row r="2266" spans="1:7" x14ac:dyDescent="0.25">
      <c r="A2266">
        <v>198</v>
      </c>
      <c r="B2266">
        <v>1979</v>
      </c>
      <c r="C2266">
        <v>1462</v>
      </c>
      <c r="D2266">
        <v>15348</v>
      </c>
      <c r="E2266">
        <v>1979</v>
      </c>
      <c r="F2266">
        <v>1462</v>
      </c>
      <c r="G2266">
        <v>15365.627723326899</v>
      </c>
    </row>
    <row r="2267" spans="1:7" x14ac:dyDescent="0.25">
      <c r="A2267">
        <v>198</v>
      </c>
      <c r="B2267">
        <v>1980</v>
      </c>
      <c r="C2267">
        <v>399</v>
      </c>
      <c r="D2267">
        <v>8843</v>
      </c>
      <c r="E2267">
        <v>1980</v>
      </c>
      <c r="F2267">
        <v>399</v>
      </c>
      <c r="G2267">
        <v>8962.3148274036703</v>
      </c>
    </row>
    <row r="2268" spans="1:7" x14ac:dyDescent="0.25">
      <c r="A2268">
        <v>198</v>
      </c>
      <c r="B2268">
        <v>1981</v>
      </c>
      <c r="C2268">
        <v>110</v>
      </c>
      <c r="D2268">
        <v>924</v>
      </c>
      <c r="E2268">
        <v>1981</v>
      </c>
      <c r="F2268">
        <v>110</v>
      </c>
      <c r="G2268">
        <v>951.18988961200603</v>
      </c>
    </row>
    <row r="2269" spans="1:7" x14ac:dyDescent="0.25">
      <c r="A2269">
        <v>198</v>
      </c>
      <c r="B2269">
        <v>1982</v>
      </c>
      <c r="C2269">
        <v>31</v>
      </c>
      <c r="D2269">
        <v>1629</v>
      </c>
      <c r="E2269">
        <v>1982</v>
      </c>
      <c r="F2269">
        <v>31</v>
      </c>
      <c r="G2269">
        <v>2891.1084218515098</v>
      </c>
    </row>
    <row r="2270" spans="1:7" x14ac:dyDescent="0.25">
      <c r="A2270">
        <v>198</v>
      </c>
      <c r="B2270">
        <v>1983</v>
      </c>
      <c r="C2270">
        <v>10</v>
      </c>
      <c r="D2270">
        <v>28054</v>
      </c>
      <c r="E2270">
        <v>1983</v>
      </c>
      <c r="F2270">
        <v>10</v>
      </c>
      <c r="G2270">
        <v>29395.280369091699</v>
      </c>
    </row>
    <row r="2271" spans="1:7" x14ac:dyDescent="0.25">
      <c r="A2271">
        <v>198</v>
      </c>
      <c r="B2271">
        <v>1984</v>
      </c>
      <c r="C2271">
        <v>3</v>
      </c>
      <c r="D2271">
        <v>7808</v>
      </c>
      <c r="E2271">
        <v>1984</v>
      </c>
      <c r="F2271">
        <v>3</v>
      </c>
      <c r="G2271">
        <v>7842.0737961410096</v>
      </c>
    </row>
    <row r="2272" spans="1:7" x14ac:dyDescent="0.25">
      <c r="A2272">
        <v>198</v>
      </c>
      <c r="B2272">
        <v>1985</v>
      </c>
      <c r="C2272">
        <v>53</v>
      </c>
      <c r="D2272">
        <v>1843</v>
      </c>
      <c r="E2272">
        <v>1985</v>
      </c>
      <c r="F2272">
        <v>53</v>
      </c>
      <c r="G2272">
        <v>2556.6471531351899</v>
      </c>
    </row>
    <row r="2273" spans="1:7" x14ac:dyDescent="0.25">
      <c r="A2273">
        <v>198</v>
      </c>
      <c r="B2273">
        <v>1986</v>
      </c>
      <c r="C2273">
        <v>0</v>
      </c>
      <c r="D2273">
        <v>742</v>
      </c>
      <c r="E2273">
        <v>1986</v>
      </c>
      <c r="F2273">
        <v>0</v>
      </c>
      <c r="G2273">
        <v>770.06726521270105</v>
      </c>
    </row>
    <row r="2274" spans="1:7" x14ac:dyDescent="0.25">
      <c r="A2274">
        <v>198</v>
      </c>
      <c r="B2274">
        <v>1987</v>
      </c>
      <c r="C2274">
        <v>2223</v>
      </c>
      <c r="D2274">
        <v>7855</v>
      </c>
      <c r="E2274">
        <v>1987</v>
      </c>
      <c r="F2274">
        <v>2223</v>
      </c>
      <c r="G2274">
        <v>8043.7338477441099</v>
      </c>
    </row>
    <row r="2275" spans="1:7" x14ac:dyDescent="0.25">
      <c r="A2275">
        <v>198</v>
      </c>
      <c r="B2275">
        <v>1988</v>
      </c>
      <c r="C2275">
        <v>1</v>
      </c>
      <c r="D2275">
        <v>2579</v>
      </c>
      <c r="E2275">
        <v>1988</v>
      </c>
      <c r="F2275">
        <v>1</v>
      </c>
      <c r="G2275">
        <v>2685.86107207847</v>
      </c>
    </row>
    <row r="2276" spans="1:7" x14ac:dyDescent="0.25">
      <c r="A2276">
        <v>198</v>
      </c>
      <c r="B2276">
        <v>1989</v>
      </c>
      <c r="C2276">
        <v>834</v>
      </c>
      <c r="D2276">
        <v>28381</v>
      </c>
      <c r="E2276">
        <v>1989</v>
      </c>
      <c r="F2276">
        <v>834</v>
      </c>
      <c r="G2276">
        <v>28383.8709658605</v>
      </c>
    </row>
    <row r="2277" spans="1:7" x14ac:dyDescent="0.25">
      <c r="A2277">
        <v>198</v>
      </c>
      <c r="B2277">
        <v>1990</v>
      </c>
      <c r="C2277">
        <v>2228</v>
      </c>
      <c r="D2277">
        <v>17587</v>
      </c>
      <c r="E2277">
        <v>1990</v>
      </c>
      <c r="F2277">
        <v>2228</v>
      </c>
      <c r="G2277">
        <v>17588.2139115297</v>
      </c>
    </row>
    <row r="2278" spans="1:7" x14ac:dyDescent="0.25">
      <c r="A2278">
        <v>198</v>
      </c>
      <c r="B2278">
        <v>1991</v>
      </c>
      <c r="C2278">
        <v>86</v>
      </c>
      <c r="D2278">
        <v>5239</v>
      </c>
      <c r="E2278">
        <v>1991</v>
      </c>
      <c r="F2278">
        <v>86</v>
      </c>
      <c r="G2278">
        <v>5250.2828426629303</v>
      </c>
    </row>
    <row r="2279" spans="1:7" x14ac:dyDescent="0.25">
      <c r="A2279">
        <v>198</v>
      </c>
      <c r="B2279">
        <v>1992</v>
      </c>
      <c r="C2279">
        <v>781</v>
      </c>
      <c r="D2279">
        <v>9058</v>
      </c>
      <c r="E2279">
        <v>1992</v>
      </c>
      <c r="F2279">
        <v>781</v>
      </c>
      <c r="G2279">
        <v>9079.6887633339102</v>
      </c>
    </row>
    <row r="2280" spans="1:7" x14ac:dyDescent="0.25">
      <c r="A2280">
        <v>198</v>
      </c>
      <c r="B2280">
        <v>1993</v>
      </c>
      <c r="C2280">
        <v>255</v>
      </c>
      <c r="D2280">
        <v>13196</v>
      </c>
      <c r="E2280">
        <v>1993</v>
      </c>
      <c r="F2280">
        <v>255</v>
      </c>
      <c r="G2280">
        <v>13290.3675819208</v>
      </c>
    </row>
    <row r="2281" spans="1:7" x14ac:dyDescent="0.25">
      <c r="A2281">
        <v>198</v>
      </c>
      <c r="B2281">
        <v>1994</v>
      </c>
      <c r="C2281">
        <v>39</v>
      </c>
      <c r="D2281">
        <v>18749</v>
      </c>
      <c r="E2281">
        <v>1994</v>
      </c>
      <c r="F2281">
        <v>39</v>
      </c>
      <c r="G2281">
        <v>18749</v>
      </c>
    </row>
    <row r="2282" spans="1:7" x14ac:dyDescent="0.25">
      <c r="A2282">
        <v>198</v>
      </c>
      <c r="B2282">
        <v>1995</v>
      </c>
      <c r="C2282">
        <v>1230</v>
      </c>
      <c r="D2282">
        <v>7815</v>
      </c>
      <c r="E2282">
        <v>1995</v>
      </c>
      <c r="F2282">
        <v>1230</v>
      </c>
      <c r="G2282">
        <v>7816.2842349546399</v>
      </c>
    </row>
    <row r="2283" spans="1:7" x14ac:dyDescent="0.25">
      <c r="A2283">
        <v>198</v>
      </c>
      <c r="B2283">
        <v>1999</v>
      </c>
      <c r="C2283">
        <v>771</v>
      </c>
      <c r="D2283">
        <v>5177</v>
      </c>
      <c r="E2283">
        <v>1999</v>
      </c>
      <c r="F2283">
        <v>771</v>
      </c>
      <c r="G2283">
        <v>10181.6012772002</v>
      </c>
    </row>
    <row r="2284" spans="1:7" x14ac:dyDescent="0.25">
      <c r="A2284">
        <v>198</v>
      </c>
      <c r="B2284">
        <v>2000</v>
      </c>
      <c r="C2284">
        <v>123</v>
      </c>
      <c r="D2284">
        <v>19278</v>
      </c>
      <c r="E2284">
        <v>2000</v>
      </c>
      <c r="F2284">
        <v>123</v>
      </c>
      <c r="G2284">
        <v>19367.608238463599</v>
      </c>
    </row>
    <row r="2285" spans="1:7" x14ac:dyDescent="0.25">
      <c r="A2285">
        <v>198</v>
      </c>
      <c r="B2285">
        <v>2001</v>
      </c>
      <c r="C2285">
        <v>621</v>
      </c>
      <c r="D2285">
        <v>19588</v>
      </c>
      <c r="E2285">
        <v>2001</v>
      </c>
      <c r="F2285">
        <v>621</v>
      </c>
      <c r="G2285">
        <v>19798.338479751499</v>
      </c>
    </row>
    <row r="2286" spans="1:7" x14ac:dyDescent="0.25">
      <c r="A2286">
        <v>198</v>
      </c>
      <c r="B2286">
        <v>2002</v>
      </c>
      <c r="C2286">
        <v>516</v>
      </c>
      <c r="D2286">
        <v>11241</v>
      </c>
      <c r="E2286">
        <v>2002</v>
      </c>
      <c r="F2286">
        <v>516</v>
      </c>
      <c r="G2286">
        <v>11913.192359238699</v>
      </c>
    </row>
    <row r="2287" spans="1:7" x14ac:dyDescent="0.25">
      <c r="A2287">
        <v>198</v>
      </c>
      <c r="B2287">
        <v>2003</v>
      </c>
      <c r="C2287">
        <v>54</v>
      </c>
      <c r="D2287">
        <v>1732</v>
      </c>
      <c r="E2287">
        <v>2003</v>
      </c>
      <c r="F2287">
        <v>54</v>
      </c>
      <c r="G2287">
        <v>3172.9153572927698</v>
      </c>
    </row>
    <row r="2288" spans="1:7" x14ac:dyDescent="0.25">
      <c r="A2288">
        <v>198</v>
      </c>
      <c r="B2288">
        <v>2004</v>
      </c>
      <c r="C2288">
        <v>128</v>
      </c>
      <c r="D2288">
        <v>4551</v>
      </c>
      <c r="E2288">
        <v>2004</v>
      </c>
      <c r="F2288">
        <v>128</v>
      </c>
      <c r="G2288">
        <v>10974.510968246899</v>
      </c>
    </row>
    <row r="2289" spans="1:7" x14ac:dyDescent="0.25">
      <c r="A2289">
        <v>198</v>
      </c>
      <c r="B2289">
        <v>2005</v>
      </c>
      <c r="C2289">
        <v>299</v>
      </c>
      <c r="D2289">
        <v>5274</v>
      </c>
      <c r="E2289">
        <v>2005</v>
      </c>
      <c r="F2289">
        <v>299</v>
      </c>
      <c r="G2289">
        <v>6217.9990493031801</v>
      </c>
    </row>
    <row r="2290" spans="1:7" x14ac:dyDescent="0.25">
      <c r="A2290">
        <v>198</v>
      </c>
      <c r="B2290">
        <v>2006</v>
      </c>
      <c r="C2290">
        <v>0</v>
      </c>
      <c r="D2290">
        <v>1722</v>
      </c>
      <c r="E2290">
        <v>2006</v>
      </c>
      <c r="F2290">
        <v>0</v>
      </c>
      <c r="G2290">
        <v>2742.0791444044698</v>
      </c>
    </row>
    <row r="2291" spans="1:7" x14ac:dyDescent="0.25">
      <c r="A2291">
        <v>198</v>
      </c>
      <c r="B2291">
        <v>2007</v>
      </c>
      <c r="C2291">
        <v>10</v>
      </c>
      <c r="D2291">
        <v>293</v>
      </c>
      <c r="E2291">
        <v>2007</v>
      </c>
      <c r="F2291">
        <v>10</v>
      </c>
      <c r="G2291">
        <v>2976.0155283315898</v>
      </c>
    </row>
    <row r="2292" spans="1:7" x14ac:dyDescent="0.25">
      <c r="A2292">
        <v>198</v>
      </c>
      <c r="B2292">
        <v>2008</v>
      </c>
      <c r="C2292">
        <v>70</v>
      </c>
      <c r="D2292">
        <v>5571</v>
      </c>
      <c r="E2292">
        <v>2008</v>
      </c>
      <c r="F2292">
        <v>70</v>
      </c>
      <c r="G2292">
        <v>7464.0080757967999</v>
      </c>
    </row>
    <row r="2293" spans="1:7" x14ac:dyDescent="0.25">
      <c r="A2293">
        <v>198</v>
      </c>
      <c r="B2293">
        <v>2009</v>
      </c>
      <c r="C2293">
        <v>2576</v>
      </c>
      <c r="D2293">
        <v>46158</v>
      </c>
      <c r="E2293">
        <v>2009</v>
      </c>
      <c r="F2293">
        <v>2576</v>
      </c>
      <c r="G2293">
        <v>46288.069353812003</v>
      </c>
    </row>
    <row r="2294" spans="1:7" x14ac:dyDescent="0.25">
      <c r="A2294">
        <v>198</v>
      </c>
      <c r="B2294">
        <v>2010</v>
      </c>
      <c r="C2294">
        <v>977</v>
      </c>
      <c r="D2294">
        <v>11857</v>
      </c>
      <c r="E2294">
        <v>2010</v>
      </c>
      <c r="F2294">
        <v>977</v>
      </c>
      <c r="G2294">
        <v>12032.220667051</v>
      </c>
    </row>
    <row r="2295" spans="1:7" x14ac:dyDescent="0.25">
      <c r="A2295">
        <v>198</v>
      </c>
      <c r="B2295">
        <v>2011</v>
      </c>
      <c r="C2295">
        <v>194</v>
      </c>
      <c r="D2295">
        <v>12508</v>
      </c>
      <c r="E2295">
        <v>2011</v>
      </c>
      <c r="F2295">
        <v>194</v>
      </c>
      <c r="G2295">
        <v>12520.9985538865</v>
      </c>
    </row>
    <row r="2296" spans="1:7" x14ac:dyDescent="0.25">
      <c r="A2296">
        <v>198</v>
      </c>
      <c r="B2296">
        <v>2012</v>
      </c>
      <c r="C2296">
        <v>1323</v>
      </c>
      <c r="D2296">
        <v>17017</v>
      </c>
      <c r="E2296">
        <v>2012</v>
      </c>
      <c r="F2296">
        <v>1323</v>
      </c>
      <c r="G2296">
        <v>17481.693860217201</v>
      </c>
    </row>
    <row r="2297" spans="1:7" x14ac:dyDescent="0.25">
      <c r="A2297">
        <v>198</v>
      </c>
      <c r="B2297">
        <v>2013</v>
      </c>
      <c r="C2297">
        <v>641</v>
      </c>
      <c r="D2297">
        <v>22874</v>
      </c>
      <c r="E2297">
        <v>2013</v>
      </c>
      <c r="F2297">
        <v>641</v>
      </c>
      <c r="G2297">
        <v>23340.509514562498</v>
      </c>
    </row>
    <row r="2298" spans="1:7" x14ac:dyDescent="0.25">
      <c r="A2298">
        <v>198</v>
      </c>
      <c r="B2298">
        <v>2014</v>
      </c>
      <c r="C2298">
        <v>540</v>
      </c>
      <c r="D2298">
        <v>21261</v>
      </c>
      <c r="E2298">
        <v>2014</v>
      </c>
      <c r="F2298">
        <v>540</v>
      </c>
      <c r="G2298">
        <v>21395.500702395198</v>
      </c>
    </row>
    <row r="2299" spans="1:7" x14ac:dyDescent="0.25">
      <c r="A2299">
        <v>198</v>
      </c>
      <c r="B2299">
        <v>2015</v>
      </c>
      <c r="C2299">
        <v>1143</v>
      </c>
      <c r="D2299">
        <v>10063</v>
      </c>
      <c r="E2299">
        <v>2015</v>
      </c>
      <c r="F2299">
        <v>1143</v>
      </c>
      <c r="G2299">
        <v>13509.583859660401</v>
      </c>
    </row>
    <row r="2300" spans="1:7" x14ac:dyDescent="0.25">
      <c r="A2300">
        <v>198</v>
      </c>
      <c r="B2300">
        <v>2016</v>
      </c>
      <c r="C2300">
        <v>478</v>
      </c>
      <c r="D2300">
        <v>11016</v>
      </c>
      <c r="E2300">
        <v>2016</v>
      </c>
      <c r="F2300">
        <v>478</v>
      </c>
      <c r="G2300">
        <v>12653.705642266201</v>
      </c>
    </row>
    <row r="2301" spans="1:7" x14ac:dyDescent="0.25">
      <c r="A2301">
        <v>198</v>
      </c>
      <c r="B2301">
        <v>2017</v>
      </c>
      <c r="C2301">
        <v>395</v>
      </c>
      <c r="D2301">
        <v>13071</v>
      </c>
      <c r="E2301">
        <v>2017</v>
      </c>
      <c r="F2301">
        <v>395</v>
      </c>
      <c r="G2301">
        <v>13146.7218475257</v>
      </c>
    </row>
    <row r="2302" spans="1:7" x14ac:dyDescent="0.25">
      <c r="A2302">
        <v>198</v>
      </c>
      <c r="B2302">
        <v>2018</v>
      </c>
      <c r="C2302">
        <v>1251</v>
      </c>
      <c r="D2302">
        <v>9700</v>
      </c>
      <c r="E2302">
        <v>2018</v>
      </c>
      <c r="F2302">
        <v>1251</v>
      </c>
      <c r="G2302">
        <v>9731.2423034233198</v>
      </c>
    </row>
    <row r="2303" spans="1:7" x14ac:dyDescent="0.25">
      <c r="A2303">
        <v>198</v>
      </c>
      <c r="B2303">
        <v>2019</v>
      </c>
      <c r="C2303">
        <v>1133</v>
      </c>
      <c r="D2303">
        <v>20596</v>
      </c>
      <c r="E2303">
        <v>2019</v>
      </c>
      <c r="F2303">
        <v>1133</v>
      </c>
      <c r="G2303">
        <v>20635.621833280398</v>
      </c>
    </row>
    <row r="2304" spans="1:7" x14ac:dyDescent="0.25">
      <c r="A2304">
        <v>198</v>
      </c>
      <c r="B2304">
        <v>2020</v>
      </c>
      <c r="C2304">
        <v>611</v>
      </c>
      <c r="D2304">
        <v>5964</v>
      </c>
      <c r="E2304">
        <v>2020</v>
      </c>
      <c r="F2304">
        <v>611</v>
      </c>
      <c r="G2304">
        <v>6170.2098296036602</v>
      </c>
    </row>
    <row r="2305" spans="1:7" x14ac:dyDescent="0.25">
      <c r="A2305">
        <v>198</v>
      </c>
      <c r="B2305">
        <v>2021</v>
      </c>
      <c r="C2305">
        <v>674</v>
      </c>
      <c r="D2305">
        <v>8682</v>
      </c>
      <c r="E2305">
        <v>2021</v>
      </c>
      <c r="F2305">
        <v>674</v>
      </c>
      <c r="G2305">
        <v>8945.0212943060596</v>
      </c>
    </row>
    <row r="2306" spans="1:7" x14ac:dyDescent="0.25">
      <c r="A2306">
        <v>199</v>
      </c>
      <c r="B2306">
        <v>1971</v>
      </c>
      <c r="C2306">
        <v>420</v>
      </c>
      <c r="D2306">
        <v>9145</v>
      </c>
      <c r="E2306">
        <v>1971</v>
      </c>
      <c r="F2306">
        <v>420</v>
      </c>
      <c r="G2306">
        <v>9145</v>
      </c>
    </row>
    <row r="2307" spans="1:7" x14ac:dyDescent="0.25">
      <c r="A2307">
        <v>199</v>
      </c>
      <c r="B2307">
        <v>1972</v>
      </c>
      <c r="C2307">
        <v>844</v>
      </c>
      <c r="D2307">
        <v>9518</v>
      </c>
      <c r="E2307">
        <v>1972</v>
      </c>
      <c r="F2307">
        <v>844</v>
      </c>
      <c r="G2307">
        <v>9518.6953995555195</v>
      </c>
    </row>
    <row r="2308" spans="1:7" x14ac:dyDescent="0.25">
      <c r="A2308">
        <v>199</v>
      </c>
      <c r="B2308">
        <v>1973</v>
      </c>
      <c r="C2308">
        <v>535</v>
      </c>
      <c r="D2308">
        <v>7186</v>
      </c>
      <c r="E2308">
        <v>1973</v>
      </c>
      <c r="F2308">
        <v>535</v>
      </c>
      <c r="G2308">
        <v>7202.7101232701298</v>
      </c>
    </row>
    <row r="2309" spans="1:7" x14ac:dyDescent="0.25">
      <c r="A2309">
        <v>199</v>
      </c>
      <c r="B2309">
        <v>1974</v>
      </c>
      <c r="C2309">
        <v>23</v>
      </c>
      <c r="D2309">
        <v>26134</v>
      </c>
      <c r="E2309">
        <v>1974</v>
      </c>
      <c r="F2309">
        <v>23</v>
      </c>
      <c r="G2309">
        <v>26134</v>
      </c>
    </row>
    <row r="2310" spans="1:7" x14ac:dyDescent="0.25">
      <c r="A2310">
        <v>199</v>
      </c>
      <c r="B2310">
        <v>1975</v>
      </c>
      <c r="C2310">
        <v>11</v>
      </c>
      <c r="D2310">
        <v>696</v>
      </c>
      <c r="E2310">
        <v>1975</v>
      </c>
      <c r="F2310">
        <v>11</v>
      </c>
      <c r="G2310">
        <v>696.83929231587899</v>
      </c>
    </row>
    <row r="2311" spans="1:7" x14ac:dyDescent="0.25">
      <c r="A2311">
        <v>199</v>
      </c>
      <c r="B2311">
        <v>1976</v>
      </c>
      <c r="C2311">
        <v>166</v>
      </c>
      <c r="D2311">
        <v>4955</v>
      </c>
      <c r="E2311">
        <v>1976</v>
      </c>
      <c r="F2311">
        <v>166</v>
      </c>
      <c r="G2311">
        <v>4955.9072179548602</v>
      </c>
    </row>
    <row r="2312" spans="1:7" x14ac:dyDescent="0.25">
      <c r="A2312">
        <v>199</v>
      </c>
      <c r="B2312">
        <v>1977</v>
      </c>
      <c r="C2312">
        <v>6</v>
      </c>
      <c r="D2312">
        <v>2077</v>
      </c>
      <c r="E2312">
        <v>1977</v>
      </c>
      <c r="F2312">
        <v>6</v>
      </c>
      <c r="G2312">
        <v>2077.6285985234899</v>
      </c>
    </row>
    <row r="2313" spans="1:7" x14ac:dyDescent="0.25">
      <c r="A2313">
        <v>199</v>
      </c>
      <c r="B2313">
        <v>1978</v>
      </c>
      <c r="C2313">
        <v>1382</v>
      </c>
      <c r="D2313">
        <v>16337</v>
      </c>
      <c r="E2313">
        <v>1978</v>
      </c>
      <c r="F2313">
        <v>1382</v>
      </c>
      <c r="G2313">
        <v>16338.365509922</v>
      </c>
    </row>
    <row r="2314" spans="1:7" x14ac:dyDescent="0.25">
      <c r="A2314">
        <v>199</v>
      </c>
      <c r="B2314">
        <v>1979</v>
      </c>
      <c r="C2314">
        <v>17</v>
      </c>
      <c r="D2314">
        <v>15365</v>
      </c>
      <c r="E2314">
        <v>1979</v>
      </c>
      <c r="F2314">
        <v>17</v>
      </c>
      <c r="G2314">
        <v>15382.627723326899</v>
      </c>
    </row>
    <row r="2315" spans="1:7" x14ac:dyDescent="0.25">
      <c r="A2315">
        <v>199</v>
      </c>
      <c r="B2315">
        <v>1980</v>
      </c>
      <c r="C2315">
        <v>847</v>
      </c>
      <c r="D2315">
        <v>9690</v>
      </c>
      <c r="E2315">
        <v>1980</v>
      </c>
      <c r="F2315">
        <v>847</v>
      </c>
      <c r="G2315">
        <v>9809.3148274036703</v>
      </c>
    </row>
    <row r="2316" spans="1:7" x14ac:dyDescent="0.25">
      <c r="A2316">
        <v>199</v>
      </c>
      <c r="B2316">
        <v>1981</v>
      </c>
      <c r="C2316">
        <v>131</v>
      </c>
      <c r="D2316">
        <v>1055</v>
      </c>
      <c r="E2316">
        <v>1981</v>
      </c>
      <c r="F2316">
        <v>131</v>
      </c>
      <c r="G2316">
        <v>1082.1898896119999</v>
      </c>
    </row>
    <row r="2317" spans="1:7" x14ac:dyDescent="0.25">
      <c r="A2317">
        <v>199</v>
      </c>
      <c r="B2317">
        <v>1982</v>
      </c>
      <c r="C2317">
        <v>223</v>
      </c>
      <c r="D2317">
        <v>1852</v>
      </c>
      <c r="E2317">
        <v>1982</v>
      </c>
      <c r="F2317">
        <v>223</v>
      </c>
      <c r="G2317">
        <v>3114.1084218515098</v>
      </c>
    </row>
    <row r="2318" spans="1:7" x14ac:dyDescent="0.25">
      <c r="A2318">
        <v>199</v>
      </c>
      <c r="B2318">
        <v>1983</v>
      </c>
      <c r="C2318">
        <v>0</v>
      </c>
      <c r="D2318">
        <v>28054</v>
      </c>
      <c r="E2318">
        <v>1983</v>
      </c>
      <c r="F2318">
        <v>0</v>
      </c>
      <c r="G2318">
        <v>29395.280369091699</v>
      </c>
    </row>
    <row r="2319" spans="1:7" x14ac:dyDescent="0.25">
      <c r="A2319">
        <v>199</v>
      </c>
      <c r="B2319">
        <v>1984</v>
      </c>
      <c r="C2319">
        <v>267</v>
      </c>
      <c r="D2319">
        <v>8075</v>
      </c>
      <c r="E2319">
        <v>1984</v>
      </c>
      <c r="F2319">
        <v>267</v>
      </c>
      <c r="G2319">
        <v>8109.0737961410096</v>
      </c>
    </row>
    <row r="2320" spans="1:7" x14ac:dyDescent="0.25">
      <c r="A2320">
        <v>199</v>
      </c>
      <c r="B2320">
        <v>1985</v>
      </c>
      <c r="C2320">
        <v>340</v>
      </c>
      <c r="D2320">
        <v>2183</v>
      </c>
      <c r="E2320">
        <v>1985</v>
      </c>
      <c r="F2320">
        <v>340</v>
      </c>
      <c r="G2320">
        <v>2896.6471531351899</v>
      </c>
    </row>
    <row r="2321" spans="1:7" x14ac:dyDescent="0.25">
      <c r="A2321">
        <v>199</v>
      </c>
      <c r="B2321">
        <v>1986</v>
      </c>
      <c r="C2321">
        <v>5</v>
      </c>
      <c r="D2321">
        <v>747</v>
      </c>
      <c r="E2321">
        <v>1986</v>
      </c>
      <c r="F2321">
        <v>5</v>
      </c>
      <c r="G2321">
        <v>775.06726521270105</v>
      </c>
    </row>
    <row r="2322" spans="1:7" x14ac:dyDescent="0.25">
      <c r="A2322">
        <v>199</v>
      </c>
      <c r="B2322">
        <v>1987</v>
      </c>
      <c r="C2322">
        <v>2008</v>
      </c>
      <c r="D2322">
        <v>9863</v>
      </c>
      <c r="E2322">
        <v>1987</v>
      </c>
      <c r="F2322">
        <v>2008</v>
      </c>
      <c r="G2322">
        <v>10051.733847744101</v>
      </c>
    </row>
    <row r="2323" spans="1:7" x14ac:dyDescent="0.25">
      <c r="A2323">
        <v>199</v>
      </c>
      <c r="B2323">
        <v>1988</v>
      </c>
      <c r="C2323">
        <v>18</v>
      </c>
      <c r="D2323">
        <v>2597</v>
      </c>
      <c r="E2323">
        <v>1988</v>
      </c>
      <c r="F2323">
        <v>18</v>
      </c>
      <c r="G2323">
        <v>2703.86107207847</v>
      </c>
    </row>
    <row r="2324" spans="1:7" x14ac:dyDescent="0.25">
      <c r="A2324">
        <v>199</v>
      </c>
      <c r="B2324">
        <v>1989</v>
      </c>
      <c r="C2324">
        <v>1007</v>
      </c>
      <c r="D2324">
        <v>29388</v>
      </c>
      <c r="E2324">
        <v>1989</v>
      </c>
      <c r="F2324">
        <v>1007</v>
      </c>
      <c r="G2324">
        <v>29390.8709658605</v>
      </c>
    </row>
    <row r="2325" spans="1:7" x14ac:dyDescent="0.25">
      <c r="A2325">
        <v>199</v>
      </c>
      <c r="B2325">
        <v>1990</v>
      </c>
      <c r="C2325">
        <v>1136</v>
      </c>
      <c r="D2325">
        <v>18723</v>
      </c>
      <c r="E2325">
        <v>1990</v>
      </c>
      <c r="F2325">
        <v>1136</v>
      </c>
      <c r="G2325">
        <v>18724.2139115297</v>
      </c>
    </row>
    <row r="2326" spans="1:7" x14ac:dyDescent="0.25">
      <c r="A2326">
        <v>199</v>
      </c>
      <c r="B2326">
        <v>1991</v>
      </c>
      <c r="C2326">
        <v>23</v>
      </c>
      <c r="D2326">
        <v>5262</v>
      </c>
      <c r="E2326">
        <v>1991</v>
      </c>
      <c r="F2326">
        <v>23</v>
      </c>
      <c r="G2326">
        <v>5273.2828426629303</v>
      </c>
    </row>
    <row r="2327" spans="1:7" x14ac:dyDescent="0.25">
      <c r="A2327">
        <v>199</v>
      </c>
      <c r="B2327">
        <v>1992</v>
      </c>
      <c r="C2327">
        <v>1207</v>
      </c>
      <c r="D2327">
        <v>10265</v>
      </c>
      <c r="E2327">
        <v>1992</v>
      </c>
      <c r="F2327">
        <v>1207</v>
      </c>
      <c r="G2327">
        <v>10286.688763333899</v>
      </c>
    </row>
    <row r="2328" spans="1:7" x14ac:dyDescent="0.25">
      <c r="A2328">
        <v>199</v>
      </c>
      <c r="B2328">
        <v>1993</v>
      </c>
      <c r="C2328">
        <v>129</v>
      </c>
      <c r="D2328">
        <v>13325</v>
      </c>
      <c r="E2328">
        <v>1993</v>
      </c>
      <c r="F2328">
        <v>129</v>
      </c>
      <c r="G2328">
        <v>13419.3675819208</v>
      </c>
    </row>
    <row r="2329" spans="1:7" x14ac:dyDescent="0.25">
      <c r="A2329">
        <v>199</v>
      </c>
      <c r="B2329">
        <v>1994</v>
      </c>
      <c r="C2329">
        <v>12</v>
      </c>
      <c r="D2329">
        <v>18761</v>
      </c>
      <c r="E2329">
        <v>1994</v>
      </c>
      <c r="F2329">
        <v>12</v>
      </c>
      <c r="G2329">
        <v>18761</v>
      </c>
    </row>
    <row r="2330" spans="1:7" x14ac:dyDescent="0.25">
      <c r="A2330">
        <v>199</v>
      </c>
      <c r="B2330">
        <v>1995</v>
      </c>
      <c r="C2330">
        <v>1358</v>
      </c>
      <c r="D2330">
        <v>9173</v>
      </c>
      <c r="E2330">
        <v>1995</v>
      </c>
      <c r="F2330">
        <v>1358</v>
      </c>
      <c r="G2330">
        <v>9174.2842349546409</v>
      </c>
    </row>
    <row r="2331" spans="1:7" x14ac:dyDescent="0.25">
      <c r="A2331">
        <v>199</v>
      </c>
      <c r="B2331">
        <v>1999</v>
      </c>
      <c r="C2331">
        <v>60</v>
      </c>
      <c r="D2331">
        <v>5237</v>
      </c>
      <c r="E2331">
        <v>1999</v>
      </c>
      <c r="F2331">
        <v>60</v>
      </c>
      <c r="G2331">
        <v>10241.6012772002</v>
      </c>
    </row>
    <row r="2332" spans="1:7" x14ac:dyDescent="0.25">
      <c r="A2332">
        <v>199</v>
      </c>
      <c r="B2332">
        <v>2000</v>
      </c>
      <c r="C2332">
        <v>410</v>
      </c>
      <c r="D2332">
        <v>19688</v>
      </c>
      <c r="E2332">
        <v>2000</v>
      </c>
      <c r="F2332">
        <v>410</v>
      </c>
      <c r="G2332">
        <v>19777.608238463599</v>
      </c>
    </row>
    <row r="2333" spans="1:7" x14ac:dyDescent="0.25">
      <c r="A2333">
        <v>199</v>
      </c>
      <c r="B2333">
        <v>2001</v>
      </c>
      <c r="C2333">
        <v>467</v>
      </c>
      <c r="D2333">
        <v>20055</v>
      </c>
      <c r="E2333">
        <v>2001</v>
      </c>
      <c r="F2333">
        <v>467</v>
      </c>
      <c r="G2333">
        <v>20265.338479751499</v>
      </c>
    </row>
    <row r="2334" spans="1:7" x14ac:dyDescent="0.25">
      <c r="A2334">
        <v>199</v>
      </c>
      <c r="B2334">
        <v>2002</v>
      </c>
      <c r="C2334">
        <v>406</v>
      </c>
      <c r="D2334">
        <v>11647</v>
      </c>
      <c r="E2334">
        <v>2002</v>
      </c>
      <c r="F2334">
        <v>406</v>
      </c>
      <c r="G2334">
        <v>12319.192359238699</v>
      </c>
    </row>
    <row r="2335" spans="1:7" x14ac:dyDescent="0.25">
      <c r="A2335">
        <v>199</v>
      </c>
      <c r="B2335">
        <v>2003</v>
      </c>
      <c r="C2335">
        <v>355</v>
      </c>
      <c r="D2335">
        <v>2087</v>
      </c>
      <c r="E2335">
        <v>2003</v>
      </c>
      <c r="F2335">
        <v>355</v>
      </c>
      <c r="G2335">
        <v>3527.9153572927698</v>
      </c>
    </row>
    <row r="2336" spans="1:7" x14ac:dyDescent="0.25">
      <c r="A2336">
        <v>199</v>
      </c>
      <c r="B2336">
        <v>2004</v>
      </c>
      <c r="C2336">
        <v>1626</v>
      </c>
      <c r="D2336">
        <v>6177</v>
      </c>
      <c r="E2336">
        <v>2004</v>
      </c>
      <c r="F2336">
        <v>1626</v>
      </c>
      <c r="G2336">
        <v>12600.510968246899</v>
      </c>
    </row>
    <row r="2337" spans="1:7" x14ac:dyDescent="0.25">
      <c r="A2337">
        <v>199</v>
      </c>
      <c r="B2337">
        <v>2005</v>
      </c>
      <c r="C2337">
        <v>174</v>
      </c>
      <c r="D2337">
        <v>5448</v>
      </c>
      <c r="E2337">
        <v>2005</v>
      </c>
      <c r="F2337">
        <v>174</v>
      </c>
      <c r="G2337">
        <v>6391.9990493031801</v>
      </c>
    </row>
    <row r="2338" spans="1:7" x14ac:dyDescent="0.25">
      <c r="A2338">
        <v>199</v>
      </c>
      <c r="B2338">
        <v>2006</v>
      </c>
      <c r="C2338">
        <v>494</v>
      </c>
      <c r="D2338">
        <v>2216</v>
      </c>
      <c r="E2338">
        <v>2006</v>
      </c>
      <c r="F2338">
        <v>494</v>
      </c>
      <c r="G2338">
        <v>3236.0791444044698</v>
      </c>
    </row>
    <row r="2339" spans="1:7" x14ac:dyDescent="0.25">
      <c r="A2339">
        <v>199</v>
      </c>
      <c r="B2339">
        <v>2007</v>
      </c>
      <c r="C2339">
        <v>0</v>
      </c>
      <c r="D2339">
        <v>293</v>
      </c>
      <c r="E2339">
        <v>2007</v>
      </c>
      <c r="F2339">
        <v>0</v>
      </c>
      <c r="G2339">
        <v>2976.0155283315898</v>
      </c>
    </row>
    <row r="2340" spans="1:7" x14ac:dyDescent="0.25">
      <c r="A2340">
        <v>199</v>
      </c>
      <c r="B2340">
        <v>2008</v>
      </c>
      <c r="C2340">
        <v>17</v>
      </c>
      <c r="D2340">
        <v>5588</v>
      </c>
      <c r="E2340">
        <v>2008</v>
      </c>
      <c r="F2340">
        <v>17</v>
      </c>
      <c r="G2340">
        <v>7481.0080757967999</v>
      </c>
    </row>
    <row r="2341" spans="1:7" x14ac:dyDescent="0.25">
      <c r="A2341">
        <v>199</v>
      </c>
      <c r="B2341">
        <v>2009</v>
      </c>
      <c r="C2341">
        <v>3039</v>
      </c>
      <c r="D2341">
        <v>49197</v>
      </c>
      <c r="E2341">
        <v>2009</v>
      </c>
      <c r="F2341">
        <v>3039</v>
      </c>
      <c r="G2341">
        <v>49327.069353812003</v>
      </c>
    </row>
    <row r="2342" spans="1:7" x14ac:dyDescent="0.25">
      <c r="A2342">
        <v>199</v>
      </c>
      <c r="B2342">
        <v>2010</v>
      </c>
      <c r="C2342">
        <v>485</v>
      </c>
      <c r="D2342">
        <v>12342</v>
      </c>
      <c r="E2342">
        <v>2010</v>
      </c>
      <c r="F2342">
        <v>485</v>
      </c>
      <c r="G2342">
        <v>12517.220667051</v>
      </c>
    </row>
    <row r="2343" spans="1:7" x14ac:dyDescent="0.25">
      <c r="A2343">
        <v>199</v>
      </c>
      <c r="B2343">
        <v>2011</v>
      </c>
      <c r="C2343">
        <v>715</v>
      </c>
      <c r="D2343">
        <v>13223</v>
      </c>
      <c r="E2343">
        <v>2011</v>
      </c>
      <c r="F2343">
        <v>715</v>
      </c>
      <c r="G2343">
        <v>13235.9985538865</v>
      </c>
    </row>
    <row r="2344" spans="1:7" x14ac:dyDescent="0.25">
      <c r="A2344">
        <v>199</v>
      </c>
      <c r="B2344">
        <v>2012</v>
      </c>
      <c r="C2344">
        <v>685</v>
      </c>
      <c r="D2344">
        <v>17702</v>
      </c>
      <c r="E2344">
        <v>2012</v>
      </c>
      <c r="F2344">
        <v>685</v>
      </c>
      <c r="G2344">
        <v>18166.693860217201</v>
      </c>
    </row>
    <row r="2345" spans="1:7" x14ac:dyDescent="0.25">
      <c r="A2345">
        <v>199</v>
      </c>
      <c r="B2345">
        <v>2013</v>
      </c>
      <c r="C2345">
        <v>710</v>
      </c>
      <c r="D2345">
        <v>23584</v>
      </c>
      <c r="E2345">
        <v>2013</v>
      </c>
      <c r="F2345">
        <v>710</v>
      </c>
      <c r="G2345">
        <v>24050.509514562498</v>
      </c>
    </row>
    <row r="2346" spans="1:7" x14ac:dyDescent="0.25">
      <c r="A2346">
        <v>199</v>
      </c>
      <c r="B2346">
        <v>2014</v>
      </c>
      <c r="C2346">
        <v>806</v>
      </c>
      <c r="D2346">
        <v>22067</v>
      </c>
      <c r="E2346">
        <v>2014</v>
      </c>
      <c r="F2346">
        <v>806</v>
      </c>
      <c r="G2346">
        <v>22201.500702395198</v>
      </c>
    </row>
    <row r="2347" spans="1:7" x14ac:dyDescent="0.25">
      <c r="A2347">
        <v>199</v>
      </c>
      <c r="B2347">
        <v>2015</v>
      </c>
      <c r="C2347">
        <v>1675</v>
      </c>
      <c r="D2347">
        <v>11738</v>
      </c>
      <c r="E2347">
        <v>2015</v>
      </c>
      <c r="F2347">
        <v>1675</v>
      </c>
      <c r="G2347">
        <v>15184.583859660401</v>
      </c>
    </row>
    <row r="2348" spans="1:7" x14ac:dyDescent="0.25">
      <c r="A2348">
        <v>199</v>
      </c>
      <c r="B2348">
        <v>2016</v>
      </c>
      <c r="C2348">
        <v>330</v>
      </c>
      <c r="D2348">
        <v>11346</v>
      </c>
      <c r="E2348">
        <v>2016</v>
      </c>
      <c r="F2348">
        <v>330</v>
      </c>
      <c r="G2348">
        <v>12983.705642266201</v>
      </c>
    </row>
    <row r="2349" spans="1:7" x14ac:dyDescent="0.25">
      <c r="A2349">
        <v>199</v>
      </c>
      <c r="B2349">
        <v>2017</v>
      </c>
      <c r="C2349">
        <v>1376</v>
      </c>
      <c r="D2349">
        <v>14447</v>
      </c>
      <c r="E2349">
        <v>2017</v>
      </c>
      <c r="F2349">
        <v>1376</v>
      </c>
      <c r="G2349">
        <v>14522.7218475257</v>
      </c>
    </row>
    <row r="2350" spans="1:7" x14ac:dyDescent="0.25">
      <c r="A2350">
        <v>199</v>
      </c>
      <c r="B2350">
        <v>2018</v>
      </c>
      <c r="C2350">
        <v>1509</v>
      </c>
      <c r="D2350">
        <v>11209</v>
      </c>
      <c r="E2350">
        <v>2018</v>
      </c>
      <c r="F2350">
        <v>1509</v>
      </c>
      <c r="G2350">
        <v>11240.2423034233</v>
      </c>
    </row>
    <row r="2351" spans="1:7" x14ac:dyDescent="0.25">
      <c r="A2351">
        <v>199</v>
      </c>
      <c r="B2351">
        <v>2019</v>
      </c>
      <c r="C2351">
        <v>1713</v>
      </c>
      <c r="D2351">
        <v>22309</v>
      </c>
      <c r="E2351">
        <v>2019</v>
      </c>
      <c r="F2351">
        <v>1713</v>
      </c>
      <c r="G2351">
        <v>22348.621833280398</v>
      </c>
    </row>
    <row r="2352" spans="1:7" x14ac:dyDescent="0.25">
      <c r="A2352">
        <v>199</v>
      </c>
      <c r="B2352">
        <v>2020</v>
      </c>
      <c r="C2352">
        <v>634</v>
      </c>
      <c r="D2352">
        <v>6598</v>
      </c>
      <c r="E2352">
        <v>2020</v>
      </c>
      <c r="F2352">
        <v>634</v>
      </c>
      <c r="G2352">
        <v>6804.2098296036602</v>
      </c>
    </row>
    <row r="2353" spans="1:7" x14ac:dyDescent="0.25">
      <c r="A2353">
        <v>199</v>
      </c>
      <c r="B2353">
        <v>2021</v>
      </c>
      <c r="C2353">
        <v>476</v>
      </c>
      <c r="D2353">
        <v>9158</v>
      </c>
      <c r="E2353">
        <v>2021</v>
      </c>
      <c r="F2353">
        <v>476</v>
      </c>
      <c r="G2353">
        <v>9421.0212943060596</v>
      </c>
    </row>
    <row r="2354" spans="1:7" x14ac:dyDescent="0.25">
      <c r="A2354">
        <v>200</v>
      </c>
      <c r="B2354">
        <v>1971</v>
      </c>
      <c r="C2354">
        <v>45</v>
      </c>
      <c r="D2354">
        <v>9190</v>
      </c>
      <c r="E2354">
        <v>1971</v>
      </c>
      <c r="F2354">
        <v>45</v>
      </c>
      <c r="G2354">
        <v>9190</v>
      </c>
    </row>
    <row r="2355" spans="1:7" x14ac:dyDescent="0.25">
      <c r="A2355">
        <v>200</v>
      </c>
      <c r="B2355">
        <v>1972</v>
      </c>
      <c r="C2355">
        <v>155</v>
      </c>
      <c r="D2355">
        <v>9673</v>
      </c>
      <c r="E2355">
        <v>1972</v>
      </c>
      <c r="F2355">
        <v>155</v>
      </c>
      <c r="G2355">
        <v>9673.6953995555195</v>
      </c>
    </row>
    <row r="2356" spans="1:7" x14ac:dyDescent="0.25">
      <c r="A2356">
        <v>200</v>
      </c>
      <c r="B2356">
        <v>1973</v>
      </c>
      <c r="C2356">
        <v>377</v>
      </c>
      <c r="D2356">
        <v>7563</v>
      </c>
      <c r="E2356">
        <v>1973</v>
      </c>
      <c r="F2356">
        <v>377</v>
      </c>
      <c r="G2356">
        <v>7579.7101232701298</v>
      </c>
    </row>
    <row r="2357" spans="1:7" x14ac:dyDescent="0.25">
      <c r="A2357">
        <v>200</v>
      </c>
      <c r="B2357">
        <v>1974</v>
      </c>
      <c r="C2357">
        <v>116</v>
      </c>
      <c r="D2357">
        <v>26250</v>
      </c>
      <c r="E2357">
        <v>1974</v>
      </c>
      <c r="F2357">
        <v>116</v>
      </c>
      <c r="G2357">
        <v>26250</v>
      </c>
    </row>
    <row r="2358" spans="1:7" x14ac:dyDescent="0.25">
      <c r="A2358">
        <v>200</v>
      </c>
      <c r="B2358">
        <v>1975</v>
      </c>
      <c r="C2358">
        <v>366</v>
      </c>
      <c r="D2358">
        <v>1062</v>
      </c>
      <c r="E2358">
        <v>1975</v>
      </c>
      <c r="F2358">
        <v>366</v>
      </c>
      <c r="G2358">
        <v>1062.8392923158699</v>
      </c>
    </row>
    <row r="2359" spans="1:7" x14ac:dyDescent="0.25">
      <c r="A2359">
        <v>200</v>
      </c>
      <c r="B2359">
        <v>1976</v>
      </c>
      <c r="C2359">
        <v>139</v>
      </c>
      <c r="D2359">
        <v>5094</v>
      </c>
      <c r="E2359">
        <v>1976</v>
      </c>
      <c r="F2359">
        <v>139</v>
      </c>
      <c r="G2359">
        <v>5094.9072179548602</v>
      </c>
    </row>
    <row r="2360" spans="1:7" x14ac:dyDescent="0.25">
      <c r="A2360">
        <v>200</v>
      </c>
      <c r="B2360">
        <v>1977</v>
      </c>
      <c r="C2360">
        <v>201</v>
      </c>
      <c r="D2360">
        <v>2278</v>
      </c>
      <c r="E2360">
        <v>1977</v>
      </c>
      <c r="F2360">
        <v>201</v>
      </c>
      <c r="G2360">
        <v>2278.6285985234899</v>
      </c>
    </row>
    <row r="2361" spans="1:7" x14ac:dyDescent="0.25">
      <c r="A2361">
        <v>200</v>
      </c>
      <c r="B2361">
        <v>1978</v>
      </c>
      <c r="C2361">
        <v>4067</v>
      </c>
      <c r="D2361">
        <v>20404</v>
      </c>
      <c r="E2361">
        <v>1978</v>
      </c>
      <c r="F2361">
        <v>4067</v>
      </c>
      <c r="G2361">
        <v>20405.365509922001</v>
      </c>
    </row>
    <row r="2362" spans="1:7" x14ac:dyDescent="0.25">
      <c r="A2362">
        <v>200</v>
      </c>
      <c r="B2362">
        <v>1979</v>
      </c>
      <c r="C2362">
        <v>2246</v>
      </c>
      <c r="D2362">
        <v>17611</v>
      </c>
      <c r="E2362">
        <v>1979</v>
      </c>
      <c r="F2362">
        <v>2246</v>
      </c>
      <c r="G2362">
        <v>17628.627723326899</v>
      </c>
    </row>
    <row r="2363" spans="1:7" x14ac:dyDescent="0.25">
      <c r="A2363">
        <v>200</v>
      </c>
      <c r="B2363">
        <v>1980</v>
      </c>
      <c r="C2363">
        <v>121</v>
      </c>
      <c r="D2363">
        <v>9811</v>
      </c>
      <c r="E2363">
        <v>1980</v>
      </c>
      <c r="F2363">
        <v>121</v>
      </c>
      <c r="G2363">
        <v>9930.3148274036703</v>
      </c>
    </row>
    <row r="2364" spans="1:7" x14ac:dyDescent="0.25">
      <c r="A2364">
        <v>200</v>
      </c>
      <c r="B2364">
        <v>1981</v>
      </c>
      <c r="C2364">
        <v>335</v>
      </c>
      <c r="D2364">
        <v>1390</v>
      </c>
      <c r="E2364">
        <v>1981</v>
      </c>
      <c r="F2364">
        <v>335</v>
      </c>
      <c r="G2364">
        <v>1417.1898896119999</v>
      </c>
    </row>
    <row r="2365" spans="1:7" x14ac:dyDescent="0.25">
      <c r="A2365">
        <v>200</v>
      </c>
      <c r="B2365">
        <v>1982</v>
      </c>
      <c r="C2365">
        <v>1174</v>
      </c>
      <c r="D2365">
        <v>3026</v>
      </c>
      <c r="E2365">
        <v>1982</v>
      </c>
      <c r="F2365">
        <v>1174</v>
      </c>
      <c r="G2365">
        <v>4288.1084218515098</v>
      </c>
    </row>
    <row r="2366" spans="1:7" x14ac:dyDescent="0.25">
      <c r="A2366">
        <v>200</v>
      </c>
      <c r="B2366">
        <v>1983</v>
      </c>
      <c r="C2366">
        <v>4591</v>
      </c>
      <c r="D2366">
        <v>32645</v>
      </c>
      <c r="E2366">
        <v>1983</v>
      </c>
      <c r="F2366">
        <v>4591</v>
      </c>
      <c r="G2366">
        <v>33986.280369091699</v>
      </c>
    </row>
    <row r="2367" spans="1:7" x14ac:dyDescent="0.25">
      <c r="A2367">
        <v>200</v>
      </c>
      <c r="B2367">
        <v>1984</v>
      </c>
      <c r="C2367">
        <v>670</v>
      </c>
      <c r="D2367">
        <v>8745</v>
      </c>
      <c r="E2367">
        <v>1984</v>
      </c>
      <c r="F2367">
        <v>670</v>
      </c>
      <c r="G2367">
        <v>8779.0737961410105</v>
      </c>
    </row>
    <row r="2368" spans="1:7" x14ac:dyDescent="0.25">
      <c r="A2368">
        <v>200</v>
      </c>
      <c r="B2368">
        <v>1985</v>
      </c>
      <c r="C2368">
        <v>344</v>
      </c>
      <c r="D2368">
        <v>2527</v>
      </c>
      <c r="E2368">
        <v>1985</v>
      </c>
      <c r="F2368">
        <v>344</v>
      </c>
      <c r="G2368">
        <v>3240.6471531351899</v>
      </c>
    </row>
    <row r="2369" spans="1:7" x14ac:dyDescent="0.25">
      <c r="A2369">
        <v>200</v>
      </c>
      <c r="B2369">
        <v>1986</v>
      </c>
      <c r="C2369">
        <v>0</v>
      </c>
      <c r="D2369">
        <v>747</v>
      </c>
      <c r="E2369">
        <v>1986</v>
      </c>
      <c r="F2369">
        <v>0</v>
      </c>
      <c r="G2369">
        <v>775.06726521270105</v>
      </c>
    </row>
    <row r="2370" spans="1:7" x14ac:dyDescent="0.25">
      <c r="A2370">
        <v>200</v>
      </c>
      <c r="B2370">
        <v>1987</v>
      </c>
      <c r="C2370">
        <v>1279</v>
      </c>
      <c r="D2370">
        <v>11142</v>
      </c>
      <c r="E2370">
        <v>1987</v>
      </c>
      <c r="F2370">
        <v>1279</v>
      </c>
      <c r="G2370">
        <v>11330.733847744101</v>
      </c>
    </row>
    <row r="2371" spans="1:7" x14ac:dyDescent="0.25">
      <c r="A2371">
        <v>200</v>
      </c>
      <c r="B2371">
        <v>1988</v>
      </c>
      <c r="C2371">
        <v>48</v>
      </c>
      <c r="D2371">
        <v>2645</v>
      </c>
      <c r="E2371">
        <v>1988</v>
      </c>
      <c r="F2371">
        <v>48</v>
      </c>
      <c r="G2371">
        <v>2751.86107207847</v>
      </c>
    </row>
    <row r="2372" spans="1:7" x14ac:dyDescent="0.25">
      <c r="A2372">
        <v>200</v>
      </c>
      <c r="B2372">
        <v>1989</v>
      </c>
      <c r="C2372">
        <v>2613</v>
      </c>
      <c r="D2372">
        <v>32001</v>
      </c>
      <c r="E2372">
        <v>1989</v>
      </c>
      <c r="F2372">
        <v>2613</v>
      </c>
      <c r="G2372">
        <v>32003.8709658605</v>
      </c>
    </row>
    <row r="2373" spans="1:7" x14ac:dyDescent="0.25">
      <c r="A2373">
        <v>200</v>
      </c>
      <c r="B2373">
        <v>1990</v>
      </c>
      <c r="C2373">
        <v>1093</v>
      </c>
      <c r="D2373">
        <v>19816</v>
      </c>
      <c r="E2373">
        <v>1990</v>
      </c>
      <c r="F2373">
        <v>1093</v>
      </c>
      <c r="G2373">
        <v>19817.2139115297</v>
      </c>
    </row>
    <row r="2374" spans="1:7" x14ac:dyDescent="0.25">
      <c r="A2374">
        <v>200</v>
      </c>
      <c r="B2374">
        <v>1991</v>
      </c>
      <c r="C2374">
        <v>40</v>
      </c>
      <c r="D2374">
        <v>5302</v>
      </c>
      <c r="E2374">
        <v>1991</v>
      </c>
      <c r="F2374">
        <v>40</v>
      </c>
      <c r="G2374">
        <v>5313.2828426629303</v>
      </c>
    </row>
    <row r="2375" spans="1:7" x14ac:dyDescent="0.25">
      <c r="A2375">
        <v>200</v>
      </c>
      <c r="B2375">
        <v>1992</v>
      </c>
      <c r="C2375">
        <v>758</v>
      </c>
      <c r="D2375">
        <v>11023</v>
      </c>
      <c r="E2375">
        <v>1992</v>
      </c>
      <c r="F2375">
        <v>758</v>
      </c>
      <c r="G2375">
        <v>11044.688763333899</v>
      </c>
    </row>
    <row r="2376" spans="1:7" x14ac:dyDescent="0.25">
      <c r="A2376">
        <v>200</v>
      </c>
      <c r="B2376">
        <v>1993</v>
      </c>
      <c r="C2376">
        <v>373</v>
      </c>
      <c r="D2376">
        <v>13698</v>
      </c>
      <c r="E2376">
        <v>1993</v>
      </c>
      <c r="F2376">
        <v>373</v>
      </c>
      <c r="G2376">
        <v>13792.3675819208</v>
      </c>
    </row>
    <row r="2377" spans="1:7" x14ac:dyDescent="0.25">
      <c r="A2377">
        <v>200</v>
      </c>
      <c r="B2377">
        <v>1994</v>
      </c>
      <c r="C2377">
        <v>0</v>
      </c>
      <c r="D2377">
        <v>18761</v>
      </c>
      <c r="E2377">
        <v>1994</v>
      </c>
      <c r="F2377">
        <v>0</v>
      </c>
      <c r="G2377">
        <v>18761</v>
      </c>
    </row>
    <row r="2378" spans="1:7" x14ac:dyDescent="0.25">
      <c r="A2378">
        <v>200</v>
      </c>
      <c r="B2378">
        <v>1995</v>
      </c>
      <c r="C2378">
        <v>1076</v>
      </c>
      <c r="D2378">
        <v>10249</v>
      </c>
      <c r="E2378">
        <v>1995</v>
      </c>
      <c r="F2378">
        <v>1076</v>
      </c>
      <c r="G2378">
        <v>10250.284234954601</v>
      </c>
    </row>
    <row r="2379" spans="1:7" x14ac:dyDescent="0.25">
      <c r="A2379">
        <v>200</v>
      </c>
      <c r="B2379">
        <v>1999</v>
      </c>
      <c r="C2379">
        <v>604</v>
      </c>
      <c r="D2379">
        <v>5841</v>
      </c>
      <c r="E2379">
        <v>1999</v>
      </c>
      <c r="F2379">
        <v>604</v>
      </c>
      <c r="G2379">
        <v>10845.6012772002</v>
      </c>
    </row>
    <row r="2380" spans="1:7" x14ac:dyDescent="0.25">
      <c r="A2380">
        <v>200</v>
      </c>
      <c r="B2380">
        <v>2000</v>
      </c>
      <c r="C2380">
        <v>740</v>
      </c>
      <c r="D2380">
        <v>20428</v>
      </c>
      <c r="E2380">
        <v>2000</v>
      </c>
      <c r="F2380">
        <v>740</v>
      </c>
      <c r="G2380">
        <v>20517.608238463599</v>
      </c>
    </row>
    <row r="2381" spans="1:7" x14ac:dyDescent="0.25">
      <c r="A2381">
        <v>200</v>
      </c>
      <c r="B2381">
        <v>2001</v>
      </c>
      <c r="C2381">
        <v>697</v>
      </c>
      <c r="D2381">
        <v>20752</v>
      </c>
      <c r="E2381">
        <v>2001</v>
      </c>
      <c r="F2381">
        <v>697</v>
      </c>
      <c r="G2381">
        <v>20962.338479751499</v>
      </c>
    </row>
    <row r="2382" spans="1:7" x14ac:dyDescent="0.25">
      <c r="A2382">
        <v>200</v>
      </c>
      <c r="B2382">
        <v>2002</v>
      </c>
      <c r="C2382">
        <v>784</v>
      </c>
      <c r="D2382">
        <v>12431</v>
      </c>
      <c r="E2382">
        <v>2002</v>
      </c>
      <c r="F2382">
        <v>784</v>
      </c>
      <c r="G2382">
        <v>13103.192359238699</v>
      </c>
    </row>
    <row r="2383" spans="1:7" x14ac:dyDescent="0.25">
      <c r="A2383">
        <v>200</v>
      </c>
      <c r="B2383">
        <v>2003</v>
      </c>
      <c r="C2383">
        <v>961</v>
      </c>
      <c r="D2383">
        <v>3048</v>
      </c>
      <c r="E2383">
        <v>2003</v>
      </c>
      <c r="F2383">
        <v>961</v>
      </c>
      <c r="G2383">
        <v>4488.9153572927698</v>
      </c>
    </row>
    <row r="2384" spans="1:7" x14ac:dyDescent="0.25">
      <c r="A2384">
        <v>200</v>
      </c>
      <c r="B2384">
        <v>2004</v>
      </c>
      <c r="C2384">
        <v>1717</v>
      </c>
      <c r="D2384">
        <v>7894</v>
      </c>
      <c r="E2384">
        <v>2004</v>
      </c>
      <c r="F2384">
        <v>1717</v>
      </c>
      <c r="G2384">
        <v>14317.510968246899</v>
      </c>
    </row>
    <row r="2385" spans="1:7" x14ac:dyDescent="0.25">
      <c r="A2385">
        <v>200</v>
      </c>
      <c r="B2385">
        <v>2005</v>
      </c>
      <c r="C2385">
        <v>537</v>
      </c>
      <c r="D2385">
        <v>5985</v>
      </c>
      <c r="E2385">
        <v>2005</v>
      </c>
      <c r="F2385">
        <v>537</v>
      </c>
      <c r="G2385">
        <v>6928.9990493031801</v>
      </c>
    </row>
    <row r="2386" spans="1:7" x14ac:dyDescent="0.25">
      <c r="A2386">
        <v>200</v>
      </c>
      <c r="B2386">
        <v>2006</v>
      </c>
      <c r="C2386">
        <v>559</v>
      </c>
      <c r="D2386">
        <v>2775</v>
      </c>
      <c r="E2386">
        <v>2006</v>
      </c>
      <c r="F2386">
        <v>559</v>
      </c>
      <c r="G2386">
        <v>3795.0791444044698</v>
      </c>
    </row>
    <row r="2387" spans="1:7" x14ac:dyDescent="0.25">
      <c r="A2387">
        <v>200</v>
      </c>
      <c r="B2387">
        <v>2007</v>
      </c>
      <c r="C2387">
        <v>12</v>
      </c>
      <c r="D2387">
        <v>305</v>
      </c>
      <c r="E2387">
        <v>2007</v>
      </c>
      <c r="F2387">
        <v>12</v>
      </c>
      <c r="G2387">
        <v>2988.0155283315898</v>
      </c>
    </row>
    <row r="2388" spans="1:7" x14ac:dyDescent="0.25">
      <c r="A2388">
        <v>200</v>
      </c>
      <c r="B2388">
        <v>2008</v>
      </c>
      <c r="C2388">
        <v>267</v>
      </c>
      <c r="D2388">
        <v>5855</v>
      </c>
      <c r="E2388">
        <v>2008</v>
      </c>
      <c r="F2388">
        <v>267</v>
      </c>
      <c r="G2388">
        <v>7748.0080757967999</v>
      </c>
    </row>
    <row r="2389" spans="1:7" x14ac:dyDescent="0.25">
      <c r="A2389">
        <v>200</v>
      </c>
      <c r="B2389">
        <v>2009</v>
      </c>
      <c r="C2389">
        <v>3338</v>
      </c>
      <c r="D2389">
        <v>52535</v>
      </c>
      <c r="E2389">
        <v>2009</v>
      </c>
      <c r="F2389">
        <v>3338</v>
      </c>
      <c r="G2389">
        <v>52665.069353812003</v>
      </c>
    </row>
    <row r="2390" spans="1:7" x14ac:dyDescent="0.25">
      <c r="A2390">
        <v>200</v>
      </c>
      <c r="B2390">
        <v>2010</v>
      </c>
      <c r="C2390">
        <v>849</v>
      </c>
      <c r="D2390">
        <v>13191</v>
      </c>
      <c r="E2390">
        <v>2010</v>
      </c>
      <c r="F2390">
        <v>849</v>
      </c>
      <c r="G2390">
        <v>13366.220667051</v>
      </c>
    </row>
    <row r="2391" spans="1:7" x14ac:dyDescent="0.25">
      <c r="A2391">
        <v>200</v>
      </c>
      <c r="B2391">
        <v>2011</v>
      </c>
      <c r="C2391">
        <v>298</v>
      </c>
      <c r="D2391">
        <v>13521</v>
      </c>
      <c r="E2391">
        <v>2011</v>
      </c>
      <c r="F2391">
        <v>298</v>
      </c>
      <c r="G2391">
        <v>13533.9985538865</v>
      </c>
    </row>
    <row r="2392" spans="1:7" x14ac:dyDescent="0.25">
      <c r="A2392">
        <v>200</v>
      </c>
      <c r="B2392">
        <v>2012</v>
      </c>
      <c r="C2392">
        <v>1043</v>
      </c>
      <c r="D2392">
        <v>18745</v>
      </c>
      <c r="E2392">
        <v>2012</v>
      </c>
      <c r="F2392">
        <v>1043</v>
      </c>
      <c r="G2392">
        <v>19209.693860217201</v>
      </c>
    </row>
    <row r="2393" spans="1:7" x14ac:dyDescent="0.25">
      <c r="A2393">
        <v>200</v>
      </c>
      <c r="B2393">
        <v>2013</v>
      </c>
      <c r="C2393">
        <v>1959</v>
      </c>
      <c r="D2393">
        <v>25543</v>
      </c>
      <c r="E2393">
        <v>2013</v>
      </c>
      <c r="F2393">
        <v>1959</v>
      </c>
      <c r="G2393">
        <v>26009.509514562498</v>
      </c>
    </row>
    <row r="2394" spans="1:7" x14ac:dyDescent="0.25">
      <c r="A2394">
        <v>200</v>
      </c>
      <c r="B2394">
        <v>2014</v>
      </c>
      <c r="C2394">
        <v>1886</v>
      </c>
      <c r="D2394">
        <v>23953</v>
      </c>
      <c r="E2394">
        <v>2014</v>
      </c>
      <c r="F2394">
        <v>1886</v>
      </c>
      <c r="G2394">
        <v>24087.500702395198</v>
      </c>
    </row>
    <row r="2395" spans="1:7" x14ac:dyDescent="0.25">
      <c r="A2395">
        <v>200</v>
      </c>
      <c r="B2395">
        <v>2015</v>
      </c>
      <c r="C2395">
        <v>183</v>
      </c>
      <c r="D2395">
        <v>11921</v>
      </c>
      <c r="E2395">
        <v>2015</v>
      </c>
      <c r="F2395">
        <v>183</v>
      </c>
      <c r="G2395">
        <v>15367.583859660401</v>
      </c>
    </row>
    <row r="2396" spans="1:7" x14ac:dyDescent="0.25">
      <c r="A2396">
        <v>200</v>
      </c>
      <c r="B2396">
        <v>2016</v>
      </c>
      <c r="C2396">
        <v>59</v>
      </c>
      <c r="D2396">
        <v>11405</v>
      </c>
      <c r="E2396">
        <v>2016</v>
      </c>
      <c r="F2396">
        <v>59</v>
      </c>
      <c r="G2396">
        <v>13042.705642266201</v>
      </c>
    </row>
    <row r="2397" spans="1:7" x14ac:dyDescent="0.25">
      <c r="A2397">
        <v>200</v>
      </c>
      <c r="B2397">
        <v>2017</v>
      </c>
      <c r="C2397">
        <v>108</v>
      </c>
      <c r="D2397">
        <v>14555</v>
      </c>
      <c r="E2397">
        <v>2017</v>
      </c>
      <c r="F2397">
        <v>108</v>
      </c>
      <c r="G2397">
        <v>14630.7218475257</v>
      </c>
    </row>
    <row r="2398" spans="1:7" x14ac:dyDescent="0.25">
      <c r="A2398">
        <v>200</v>
      </c>
      <c r="B2398">
        <v>2018</v>
      </c>
      <c r="C2398">
        <v>1125</v>
      </c>
      <c r="D2398">
        <v>12334</v>
      </c>
      <c r="E2398">
        <v>2018</v>
      </c>
      <c r="F2398">
        <v>1125</v>
      </c>
      <c r="G2398">
        <v>12365.2423034233</v>
      </c>
    </row>
    <row r="2399" spans="1:7" x14ac:dyDescent="0.25">
      <c r="A2399">
        <v>200</v>
      </c>
      <c r="B2399">
        <v>2019</v>
      </c>
      <c r="C2399">
        <v>705</v>
      </c>
      <c r="D2399">
        <v>23014</v>
      </c>
      <c r="E2399">
        <v>2019</v>
      </c>
      <c r="F2399">
        <v>705</v>
      </c>
      <c r="G2399">
        <v>23053.621833280398</v>
      </c>
    </row>
    <row r="2400" spans="1:7" x14ac:dyDescent="0.25">
      <c r="A2400">
        <v>200</v>
      </c>
      <c r="B2400">
        <v>2020</v>
      </c>
      <c r="C2400">
        <v>549</v>
      </c>
      <c r="D2400">
        <v>7147</v>
      </c>
      <c r="E2400">
        <v>2020</v>
      </c>
      <c r="F2400">
        <v>549</v>
      </c>
      <c r="G2400">
        <v>7353.2098296036602</v>
      </c>
    </row>
    <row r="2401" spans="1:7" x14ac:dyDescent="0.25">
      <c r="A2401">
        <v>200</v>
      </c>
      <c r="B2401">
        <v>2021</v>
      </c>
      <c r="C2401">
        <v>359</v>
      </c>
      <c r="D2401">
        <v>9517</v>
      </c>
      <c r="E2401">
        <v>2021</v>
      </c>
      <c r="F2401">
        <v>359</v>
      </c>
      <c r="G2401">
        <v>9780.0212943060596</v>
      </c>
    </row>
    <row r="2402" spans="1:7" x14ac:dyDescent="0.25">
      <c r="A2402">
        <v>201</v>
      </c>
      <c r="B2402">
        <v>1971</v>
      </c>
      <c r="C2402">
        <v>549</v>
      </c>
      <c r="D2402">
        <v>9739</v>
      </c>
      <c r="E2402">
        <v>1971</v>
      </c>
      <c r="F2402">
        <v>549</v>
      </c>
      <c r="G2402">
        <v>9739</v>
      </c>
    </row>
    <row r="2403" spans="1:7" x14ac:dyDescent="0.25">
      <c r="A2403">
        <v>201</v>
      </c>
      <c r="B2403">
        <v>1972</v>
      </c>
      <c r="C2403">
        <v>23</v>
      </c>
      <c r="D2403">
        <v>9696</v>
      </c>
      <c r="E2403">
        <v>1972</v>
      </c>
      <c r="F2403">
        <v>23</v>
      </c>
      <c r="G2403">
        <v>9696.6953995555195</v>
      </c>
    </row>
    <row r="2404" spans="1:7" x14ac:dyDescent="0.25">
      <c r="A2404">
        <v>201</v>
      </c>
      <c r="B2404">
        <v>1973</v>
      </c>
      <c r="C2404">
        <v>46</v>
      </c>
      <c r="D2404">
        <v>7609</v>
      </c>
      <c r="E2404">
        <v>1973</v>
      </c>
      <c r="F2404">
        <v>46</v>
      </c>
      <c r="G2404">
        <v>7625.7101232701298</v>
      </c>
    </row>
    <row r="2405" spans="1:7" x14ac:dyDescent="0.25">
      <c r="A2405">
        <v>201</v>
      </c>
      <c r="B2405">
        <v>1974</v>
      </c>
      <c r="C2405">
        <v>239</v>
      </c>
      <c r="D2405">
        <v>26489</v>
      </c>
      <c r="E2405">
        <v>1974</v>
      </c>
      <c r="F2405">
        <v>239</v>
      </c>
      <c r="G2405">
        <v>26489</v>
      </c>
    </row>
    <row r="2406" spans="1:7" x14ac:dyDescent="0.25">
      <c r="A2406">
        <v>201</v>
      </c>
      <c r="B2406">
        <v>1975</v>
      </c>
      <c r="C2406">
        <v>72</v>
      </c>
      <c r="D2406">
        <v>1134</v>
      </c>
      <c r="E2406">
        <v>1975</v>
      </c>
      <c r="F2406">
        <v>72</v>
      </c>
      <c r="G2406">
        <v>1134.8392923158699</v>
      </c>
    </row>
    <row r="2407" spans="1:7" x14ac:dyDescent="0.25">
      <c r="A2407">
        <v>201</v>
      </c>
      <c r="B2407">
        <v>1976</v>
      </c>
      <c r="C2407">
        <v>178</v>
      </c>
      <c r="D2407">
        <v>5272</v>
      </c>
      <c r="E2407">
        <v>1976</v>
      </c>
      <c r="F2407">
        <v>178</v>
      </c>
      <c r="G2407">
        <v>5272.9072179548602</v>
      </c>
    </row>
    <row r="2408" spans="1:7" x14ac:dyDescent="0.25">
      <c r="A2408">
        <v>201</v>
      </c>
      <c r="B2408">
        <v>1977</v>
      </c>
      <c r="C2408">
        <v>122</v>
      </c>
      <c r="D2408">
        <v>2400</v>
      </c>
      <c r="E2408">
        <v>1977</v>
      </c>
      <c r="F2408">
        <v>122</v>
      </c>
      <c r="G2408">
        <v>2400.6285985234899</v>
      </c>
    </row>
    <row r="2409" spans="1:7" x14ac:dyDescent="0.25">
      <c r="A2409">
        <v>201</v>
      </c>
      <c r="B2409">
        <v>1978</v>
      </c>
      <c r="C2409">
        <v>1765</v>
      </c>
      <c r="D2409">
        <v>22169</v>
      </c>
      <c r="E2409">
        <v>1978</v>
      </c>
      <c r="F2409">
        <v>1765</v>
      </c>
      <c r="G2409">
        <v>22170.365509922001</v>
      </c>
    </row>
    <row r="2410" spans="1:7" x14ac:dyDescent="0.25">
      <c r="A2410">
        <v>201</v>
      </c>
      <c r="B2410">
        <v>1979</v>
      </c>
      <c r="C2410">
        <v>659</v>
      </c>
      <c r="D2410">
        <v>18270</v>
      </c>
      <c r="E2410">
        <v>1979</v>
      </c>
      <c r="F2410">
        <v>659</v>
      </c>
      <c r="G2410">
        <v>18287.627723326899</v>
      </c>
    </row>
    <row r="2411" spans="1:7" x14ac:dyDescent="0.25">
      <c r="A2411">
        <v>201</v>
      </c>
      <c r="B2411">
        <v>1980</v>
      </c>
      <c r="C2411">
        <v>215</v>
      </c>
      <c r="D2411">
        <v>10026</v>
      </c>
      <c r="E2411">
        <v>1980</v>
      </c>
      <c r="F2411">
        <v>215</v>
      </c>
      <c r="G2411">
        <v>10145.314827403599</v>
      </c>
    </row>
    <row r="2412" spans="1:7" x14ac:dyDescent="0.25">
      <c r="A2412">
        <v>201</v>
      </c>
      <c r="B2412">
        <v>1981</v>
      </c>
      <c r="C2412">
        <v>116</v>
      </c>
      <c r="D2412">
        <v>1506</v>
      </c>
      <c r="E2412">
        <v>1981</v>
      </c>
      <c r="F2412">
        <v>116</v>
      </c>
      <c r="G2412">
        <v>1533.1898896119999</v>
      </c>
    </row>
    <row r="2413" spans="1:7" x14ac:dyDescent="0.25">
      <c r="A2413">
        <v>201</v>
      </c>
      <c r="B2413">
        <v>1982</v>
      </c>
      <c r="C2413">
        <v>525</v>
      </c>
      <c r="D2413">
        <v>3551</v>
      </c>
      <c r="E2413">
        <v>1982</v>
      </c>
      <c r="F2413">
        <v>525</v>
      </c>
      <c r="G2413">
        <v>4813.1084218515098</v>
      </c>
    </row>
    <row r="2414" spans="1:7" x14ac:dyDescent="0.25">
      <c r="A2414">
        <v>201</v>
      </c>
      <c r="B2414">
        <v>1983</v>
      </c>
      <c r="C2414">
        <v>1408</v>
      </c>
      <c r="D2414">
        <v>34053</v>
      </c>
      <c r="E2414">
        <v>1983</v>
      </c>
      <c r="F2414">
        <v>1408</v>
      </c>
      <c r="G2414">
        <v>35394.280369091699</v>
      </c>
    </row>
    <row r="2415" spans="1:7" x14ac:dyDescent="0.25">
      <c r="A2415">
        <v>201</v>
      </c>
      <c r="B2415">
        <v>1984</v>
      </c>
      <c r="C2415">
        <v>572</v>
      </c>
      <c r="D2415">
        <v>9317</v>
      </c>
      <c r="E2415">
        <v>1984</v>
      </c>
      <c r="F2415">
        <v>572</v>
      </c>
      <c r="G2415">
        <v>9351.0737961410105</v>
      </c>
    </row>
    <row r="2416" spans="1:7" x14ac:dyDescent="0.25">
      <c r="A2416">
        <v>201</v>
      </c>
      <c r="B2416">
        <v>1985</v>
      </c>
      <c r="C2416">
        <v>36</v>
      </c>
      <c r="D2416">
        <v>2563</v>
      </c>
      <c r="E2416">
        <v>1985</v>
      </c>
      <c r="F2416">
        <v>36</v>
      </c>
      <c r="G2416">
        <v>3276.6471531351899</v>
      </c>
    </row>
    <row r="2417" spans="1:7" x14ac:dyDescent="0.25">
      <c r="A2417">
        <v>201</v>
      </c>
      <c r="B2417">
        <v>1986</v>
      </c>
      <c r="C2417">
        <v>0</v>
      </c>
      <c r="D2417">
        <v>747</v>
      </c>
      <c r="E2417">
        <v>1986</v>
      </c>
      <c r="F2417">
        <v>0</v>
      </c>
      <c r="G2417">
        <v>775.06726521270105</v>
      </c>
    </row>
    <row r="2418" spans="1:7" x14ac:dyDescent="0.25">
      <c r="A2418">
        <v>201</v>
      </c>
      <c r="B2418">
        <v>1987</v>
      </c>
      <c r="C2418">
        <v>560</v>
      </c>
      <c r="D2418">
        <v>11702</v>
      </c>
      <c r="E2418">
        <v>1987</v>
      </c>
      <c r="F2418">
        <v>560</v>
      </c>
      <c r="G2418">
        <v>11890.733847744101</v>
      </c>
    </row>
    <row r="2419" spans="1:7" x14ac:dyDescent="0.25">
      <c r="A2419">
        <v>201</v>
      </c>
      <c r="B2419">
        <v>1988</v>
      </c>
      <c r="C2419">
        <v>169</v>
      </c>
      <c r="D2419">
        <v>2814</v>
      </c>
      <c r="E2419">
        <v>1988</v>
      </c>
      <c r="F2419">
        <v>169</v>
      </c>
      <c r="G2419">
        <v>2920.86107207847</v>
      </c>
    </row>
    <row r="2420" spans="1:7" x14ac:dyDescent="0.25">
      <c r="A2420">
        <v>201</v>
      </c>
      <c r="B2420">
        <v>1989</v>
      </c>
      <c r="C2420">
        <v>845</v>
      </c>
      <c r="D2420">
        <v>32846</v>
      </c>
      <c r="E2420">
        <v>1989</v>
      </c>
      <c r="F2420">
        <v>845</v>
      </c>
      <c r="G2420">
        <v>32848.8709658605</v>
      </c>
    </row>
    <row r="2421" spans="1:7" x14ac:dyDescent="0.25">
      <c r="A2421">
        <v>201</v>
      </c>
      <c r="B2421">
        <v>1990</v>
      </c>
      <c r="C2421">
        <v>142</v>
      </c>
      <c r="D2421">
        <v>19958</v>
      </c>
      <c r="E2421">
        <v>1990</v>
      </c>
      <c r="F2421">
        <v>142</v>
      </c>
      <c r="G2421">
        <v>19959.2139115297</v>
      </c>
    </row>
    <row r="2422" spans="1:7" x14ac:dyDescent="0.25">
      <c r="A2422">
        <v>201</v>
      </c>
      <c r="B2422">
        <v>1991</v>
      </c>
      <c r="C2422">
        <v>22</v>
      </c>
      <c r="D2422">
        <v>5324</v>
      </c>
      <c r="E2422">
        <v>1991</v>
      </c>
      <c r="F2422">
        <v>22</v>
      </c>
      <c r="G2422">
        <v>5335.2828426629303</v>
      </c>
    </row>
    <row r="2423" spans="1:7" x14ac:dyDescent="0.25">
      <c r="A2423">
        <v>201</v>
      </c>
      <c r="B2423">
        <v>1992</v>
      </c>
      <c r="C2423">
        <v>2252</v>
      </c>
      <c r="D2423">
        <v>13275</v>
      </c>
      <c r="E2423">
        <v>1992</v>
      </c>
      <c r="F2423">
        <v>2252</v>
      </c>
      <c r="G2423">
        <v>13296.688763333899</v>
      </c>
    </row>
    <row r="2424" spans="1:7" x14ac:dyDescent="0.25">
      <c r="A2424">
        <v>201</v>
      </c>
      <c r="B2424">
        <v>1993</v>
      </c>
      <c r="C2424">
        <v>1716</v>
      </c>
      <c r="D2424">
        <v>15414</v>
      </c>
      <c r="E2424">
        <v>1993</v>
      </c>
      <c r="F2424">
        <v>1716</v>
      </c>
      <c r="G2424">
        <v>15508.3675819208</v>
      </c>
    </row>
    <row r="2425" spans="1:7" x14ac:dyDescent="0.25">
      <c r="A2425">
        <v>201</v>
      </c>
      <c r="B2425">
        <v>1994</v>
      </c>
      <c r="C2425">
        <v>0</v>
      </c>
      <c r="D2425">
        <v>18761</v>
      </c>
      <c r="E2425">
        <v>1994</v>
      </c>
      <c r="F2425">
        <v>0</v>
      </c>
      <c r="G2425">
        <v>18761</v>
      </c>
    </row>
    <row r="2426" spans="1:7" x14ac:dyDescent="0.25">
      <c r="A2426">
        <v>201</v>
      </c>
      <c r="B2426">
        <v>1995</v>
      </c>
      <c r="C2426">
        <v>1324</v>
      </c>
      <c r="D2426">
        <v>11573</v>
      </c>
      <c r="E2426">
        <v>1995</v>
      </c>
      <c r="F2426">
        <v>1324</v>
      </c>
      <c r="G2426">
        <v>11574.284234954601</v>
      </c>
    </row>
    <row r="2427" spans="1:7" x14ac:dyDescent="0.25">
      <c r="A2427">
        <v>201</v>
      </c>
      <c r="B2427">
        <v>1999</v>
      </c>
      <c r="C2427">
        <v>131</v>
      </c>
      <c r="D2427">
        <v>5972</v>
      </c>
      <c r="E2427">
        <v>1999</v>
      </c>
      <c r="F2427">
        <v>131</v>
      </c>
      <c r="G2427">
        <v>10976.6012772002</v>
      </c>
    </row>
    <row r="2428" spans="1:7" x14ac:dyDescent="0.25">
      <c r="A2428">
        <v>201</v>
      </c>
      <c r="B2428">
        <v>2000</v>
      </c>
      <c r="C2428">
        <v>176</v>
      </c>
      <c r="D2428">
        <v>20604</v>
      </c>
      <c r="E2428">
        <v>2000</v>
      </c>
      <c r="F2428">
        <v>176</v>
      </c>
      <c r="G2428">
        <v>20693.608238463599</v>
      </c>
    </row>
    <row r="2429" spans="1:7" x14ac:dyDescent="0.25">
      <c r="A2429">
        <v>201</v>
      </c>
      <c r="B2429">
        <v>2001</v>
      </c>
      <c r="C2429">
        <v>1247</v>
      </c>
      <c r="D2429">
        <v>21999</v>
      </c>
      <c r="E2429">
        <v>2001</v>
      </c>
      <c r="F2429">
        <v>1247</v>
      </c>
      <c r="G2429">
        <v>22209.338479751499</v>
      </c>
    </row>
    <row r="2430" spans="1:7" x14ac:dyDescent="0.25">
      <c r="A2430">
        <v>201</v>
      </c>
      <c r="B2430">
        <v>2002</v>
      </c>
      <c r="C2430">
        <v>1148</v>
      </c>
      <c r="D2430">
        <v>13579</v>
      </c>
      <c r="E2430">
        <v>2002</v>
      </c>
      <c r="F2430">
        <v>1148</v>
      </c>
      <c r="G2430">
        <v>14251.192359238699</v>
      </c>
    </row>
    <row r="2431" spans="1:7" x14ac:dyDescent="0.25">
      <c r="A2431">
        <v>201</v>
      </c>
      <c r="B2431">
        <v>2003</v>
      </c>
      <c r="C2431">
        <v>41</v>
      </c>
      <c r="D2431">
        <v>3089</v>
      </c>
      <c r="E2431">
        <v>2003</v>
      </c>
      <c r="F2431">
        <v>41</v>
      </c>
      <c r="G2431">
        <v>4529.9153572927698</v>
      </c>
    </row>
    <row r="2432" spans="1:7" x14ac:dyDescent="0.25">
      <c r="A2432">
        <v>201</v>
      </c>
      <c r="B2432">
        <v>2004</v>
      </c>
      <c r="C2432">
        <v>1340</v>
      </c>
      <c r="D2432">
        <v>9234</v>
      </c>
      <c r="E2432">
        <v>2004</v>
      </c>
      <c r="F2432">
        <v>1340</v>
      </c>
      <c r="G2432">
        <v>15657.510968246899</v>
      </c>
    </row>
    <row r="2433" spans="1:7" x14ac:dyDescent="0.25">
      <c r="A2433">
        <v>201</v>
      </c>
      <c r="B2433">
        <v>2005</v>
      </c>
      <c r="C2433">
        <v>550</v>
      </c>
      <c r="D2433">
        <v>6535</v>
      </c>
      <c r="E2433">
        <v>2005</v>
      </c>
      <c r="F2433">
        <v>550</v>
      </c>
      <c r="G2433">
        <v>7478.9990493031801</v>
      </c>
    </row>
    <row r="2434" spans="1:7" x14ac:dyDescent="0.25">
      <c r="A2434">
        <v>201</v>
      </c>
      <c r="B2434">
        <v>2006</v>
      </c>
      <c r="C2434">
        <v>215</v>
      </c>
      <c r="D2434">
        <v>2990</v>
      </c>
      <c r="E2434">
        <v>2006</v>
      </c>
      <c r="F2434">
        <v>215</v>
      </c>
      <c r="G2434">
        <v>4010.0791444044698</v>
      </c>
    </row>
    <row r="2435" spans="1:7" x14ac:dyDescent="0.25">
      <c r="A2435">
        <v>201</v>
      </c>
      <c r="B2435">
        <v>2007</v>
      </c>
      <c r="C2435">
        <v>46</v>
      </c>
      <c r="D2435">
        <v>351</v>
      </c>
      <c r="E2435">
        <v>2007</v>
      </c>
      <c r="F2435">
        <v>46</v>
      </c>
      <c r="G2435">
        <v>3034.0155283315898</v>
      </c>
    </row>
    <row r="2436" spans="1:7" x14ac:dyDescent="0.25">
      <c r="A2436">
        <v>201</v>
      </c>
      <c r="B2436">
        <v>2008</v>
      </c>
      <c r="C2436">
        <v>259</v>
      </c>
      <c r="D2436">
        <v>6114</v>
      </c>
      <c r="E2436">
        <v>2008</v>
      </c>
      <c r="F2436">
        <v>259</v>
      </c>
      <c r="G2436">
        <v>8007.0080757967999</v>
      </c>
    </row>
    <row r="2437" spans="1:7" x14ac:dyDescent="0.25">
      <c r="A2437">
        <v>201</v>
      </c>
      <c r="B2437">
        <v>2009</v>
      </c>
      <c r="C2437">
        <v>2959</v>
      </c>
      <c r="D2437">
        <v>55494</v>
      </c>
      <c r="E2437">
        <v>2009</v>
      </c>
      <c r="F2437">
        <v>2959</v>
      </c>
      <c r="G2437">
        <v>55624.069353812003</v>
      </c>
    </row>
    <row r="2438" spans="1:7" x14ac:dyDescent="0.25">
      <c r="A2438">
        <v>201</v>
      </c>
      <c r="B2438">
        <v>2010</v>
      </c>
      <c r="C2438">
        <v>1137</v>
      </c>
      <c r="D2438">
        <v>14328</v>
      </c>
      <c r="E2438">
        <v>2010</v>
      </c>
      <c r="F2438">
        <v>1137</v>
      </c>
      <c r="G2438">
        <v>14503.220667051</v>
      </c>
    </row>
    <row r="2439" spans="1:7" x14ac:dyDescent="0.25">
      <c r="A2439">
        <v>201</v>
      </c>
      <c r="B2439">
        <v>2011</v>
      </c>
      <c r="C2439">
        <v>516</v>
      </c>
      <c r="D2439">
        <v>14037</v>
      </c>
      <c r="E2439">
        <v>2011</v>
      </c>
      <c r="F2439">
        <v>516</v>
      </c>
      <c r="G2439">
        <v>14049.9985538865</v>
      </c>
    </row>
    <row r="2440" spans="1:7" x14ac:dyDescent="0.25">
      <c r="A2440">
        <v>201</v>
      </c>
      <c r="B2440">
        <v>2012</v>
      </c>
      <c r="C2440">
        <v>757</v>
      </c>
      <c r="D2440">
        <v>19502</v>
      </c>
      <c r="E2440">
        <v>2012</v>
      </c>
      <c r="F2440">
        <v>757</v>
      </c>
      <c r="G2440">
        <v>19966.693860217201</v>
      </c>
    </row>
    <row r="2441" spans="1:7" x14ac:dyDescent="0.25">
      <c r="A2441">
        <v>201</v>
      </c>
      <c r="B2441">
        <v>2013</v>
      </c>
      <c r="C2441">
        <v>837</v>
      </c>
      <c r="D2441">
        <v>26380</v>
      </c>
      <c r="E2441">
        <v>2013</v>
      </c>
      <c r="F2441">
        <v>837</v>
      </c>
      <c r="G2441">
        <v>26846.509514562498</v>
      </c>
    </row>
    <row r="2442" spans="1:7" x14ac:dyDescent="0.25">
      <c r="A2442">
        <v>201</v>
      </c>
      <c r="B2442">
        <v>2014</v>
      </c>
      <c r="C2442">
        <v>842</v>
      </c>
      <c r="D2442">
        <v>24795</v>
      </c>
      <c r="E2442">
        <v>2014</v>
      </c>
      <c r="F2442">
        <v>842</v>
      </c>
      <c r="G2442">
        <v>24929.500702395198</v>
      </c>
    </row>
    <row r="2443" spans="1:7" x14ac:dyDescent="0.25">
      <c r="A2443">
        <v>201</v>
      </c>
      <c r="B2443">
        <v>2015</v>
      </c>
      <c r="C2443">
        <v>332</v>
      </c>
      <c r="D2443">
        <v>12253</v>
      </c>
      <c r="E2443">
        <v>2015</v>
      </c>
      <c r="F2443">
        <v>332</v>
      </c>
      <c r="G2443">
        <v>15699.583859660401</v>
      </c>
    </row>
    <row r="2444" spans="1:7" x14ac:dyDescent="0.25">
      <c r="A2444">
        <v>201</v>
      </c>
      <c r="B2444">
        <v>2016</v>
      </c>
      <c r="C2444">
        <v>787</v>
      </c>
      <c r="D2444">
        <v>12192</v>
      </c>
      <c r="E2444">
        <v>2016</v>
      </c>
      <c r="F2444">
        <v>787</v>
      </c>
      <c r="G2444">
        <v>13829.705642266201</v>
      </c>
    </row>
    <row r="2445" spans="1:7" x14ac:dyDescent="0.25">
      <c r="A2445">
        <v>201</v>
      </c>
      <c r="B2445">
        <v>2017</v>
      </c>
      <c r="C2445">
        <v>378</v>
      </c>
      <c r="D2445">
        <v>14933</v>
      </c>
      <c r="E2445">
        <v>2017</v>
      </c>
      <c r="F2445">
        <v>378</v>
      </c>
      <c r="G2445">
        <v>15008.7218475257</v>
      </c>
    </row>
    <row r="2446" spans="1:7" x14ac:dyDescent="0.25">
      <c r="A2446">
        <v>201</v>
      </c>
      <c r="B2446">
        <v>2018</v>
      </c>
      <c r="C2446">
        <v>1411</v>
      </c>
      <c r="D2446">
        <v>13745</v>
      </c>
      <c r="E2446">
        <v>2018</v>
      </c>
      <c r="F2446">
        <v>1411</v>
      </c>
      <c r="G2446">
        <v>13776.2423034233</v>
      </c>
    </row>
    <row r="2447" spans="1:7" x14ac:dyDescent="0.25">
      <c r="A2447">
        <v>201</v>
      </c>
      <c r="B2447">
        <v>2019</v>
      </c>
      <c r="C2447">
        <v>2106</v>
      </c>
      <c r="D2447">
        <v>25120</v>
      </c>
      <c r="E2447">
        <v>2019</v>
      </c>
      <c r="F2447">
        <v>2106</v>
      </c>
      <c r="G2447">
        <v>25159.621833280398</v>
      </c>
    </row>
    <row r="2448" spans="1:7" x14ac:dyDescent="0.25">
      <c r="A2448">
        <v>201</v>
      </c>
      <c r="B2448">
        <v>2020</v>
      </c>
      <c r="C2448">
        <v>448</v>
      </c>
      <c r="D2448">
        <v>7595</v>
      </c>
      <c r="E2448">
        <v>2020</v>
      </c>
      <c r="F2448">
        <v>448</v>
      </c>
      <c r="G2448">
        <v>7801.2098296036602</v>
      </c>
    </row>
    <row r="2449" spans="1:7" x14ac:dyDescent="0.25">
      <c r="A2449">
        <v>201</v>
      </c>
      <c r="B2449">
        <v>2021</v>
      </c>
      <c r="C2449">
        <v>326</v>
      </c>
      <c r="D2449">
        <v>9843</v>
      </c>
      <c r="E2449">
        <v>2021</v>
      </c>
      <c r="F2449">
        <v>326</v>
      </c>
      <c r="G2449">
        <v>10106.021294306</v>
      </c>
    </row>
    <row r="2450" spans="1:7" x14ac:dyDescent="0.25">
      <c r="A2450">
        <v>202</v>
      </c>
      <c r="B2450">
        <v>1971</v>
      </c>
      <c r="C2450">
        <v>63</v>
      </c>
      <c r="D2450">
        <v>9802</v>
      </c>
      <c r="E2450">
        <v>1971</v>
      </c>
      <c r="F2450">
        <v>63</v>
      </c>
      <c r="G2450">
        <v>9802</v>
      </c>
    </row>
    <row r="2451" spans="1:7" x14ac:dyDescent="0.25">
      <c r="A2451">
        <v>202</v>
      </c>
      <c r="B2451">
        <v>1972</v>
      </c>
      <c r="C2451">
        <v>249</v>
      </c>
      <c r="D2451">
        <v>9945</v>
      </c>
      <c r="E2451">
        <v>1972</v>
      </c>
      <c r="F2451">
        <v>249</v>
      </c>
      <c r="G2451">
        <v>9945.6953995555195</v>
      </c>
    </row>
    <row r="2452" spans="1:7" x14ac:dyDescent="0.25">
      <c r="A2452">
        <v>202</v>
      </c>
      <c r="B2452">
        <v>1973</v>
      </c>
      <c r="C2452">
        <v>1179</v>
      </c>
      <c r="D2452">
        <v>8788</v>
      </c>
      <c r="E2452">
        <v>1973</v>
      </c>
      <c r="F2452">
        <v>1179</v>
      </c>
      <c r="G2452">
        <v>8804.7101232701298</v>
      </c>
    </row>
    <row r="2453" spans="1:7" x14ac:dyDescent="0.25">
      <c r="A2453">
        <v>202</v>
      </c>
      <c r="B2453">
        <v>1974</v>
      </c>
      <c r="C2453">
        <v>519</v>
      </c>
      <c r="D2453">
        <v>27008</v>
      </c>
      <c r="E2453">
        <v>1974</v>
      </c>
      <c r="F2453">
        <v>519</v>
      </c>
      <c r="G2453">
        <v>27008</v>
      </c>
    </row>
    <row r="2454" spans="1:7" x14ac:dyDescent="0.25">
      <c r="A2454">
        <v>202</v>
      </c>
      <c r="B2454">
        <v>1975</v>
      </c>
      <c r="C2454">
        <v>6</v>
      </c>
      <c r="D2454">
        <v>1140</v>
      </c>
      <c r="E2454">
        <v>1975</v>
      </c>
      <c r="F2454">
        <v>6</v>
      </c>
      <c r="G2454">
        <v>1140.8392923158699</v>
      </c>
    </row>
    <row r="2455" spans="1:7" x14ac:dyDescent="0.25">
      <c r="A2455">
        <v>202</v>
      </c>
      <c r="B2455">
        <v>1976</v>
      </c>
      <c r="C2455">
        <v>1111</v>
      </c>
      <c r="D2455">
        <v>6383</v>
      </c>
      <c r="E2455">
        <v>1976</v>
      </c>
      <c r="F2455">
        <v>1111</v>
      </c>
      <c r="G2455">
        <v>6383.9072179548602</v>
      </c>
    </row>
    <row r="2456" spans="1:7" x14ac:dyDescent="0.25">
      <c r="A2456">
        <v>202</v>
      </c>
      <c r="B2456">
        <v>1977</v>
      </c>
      <c r="C2456">
        <v>70</v>
      </c>
      <c r="D2456">
        <v>2470</v>
      </c>
      <c r="E2456">
        <v>1977</v>
      </c>
      <c r="F2456">
        <v>70</v>
      </c>
      <c r="G2456">
        <v>2470.6285985234899</v>
      </c>
    </row>
    <row r="2457" spans="1:7" x14ac:dyDescent="0.25">
      <c r="A2457">
        <v>202</v>
      </c>
      <c r="B2457">
        <v>1978</v>
      </c>
      <c r="C2457">
        <v>1779</v>
      </c>
      <c r="D2457">
        <v>23948</v>
      </c>
      <c r="E2457">
        <v>1978</v>
      </c>
      <c r="F2457">
        <v>1779</v>
      </c>
      <c r="G2457">
        <v>23949.365509922001</v>
      </c>
    </row>
    <row r="2458" spans="1:7" x14ac:dyDescent="0.25">
      <c r="A2458">
        <v>202</v>
      </c>
      <c r="B2458">
        <v>1979</v>
      </c>
      <c r="C2458">
        <v>65</v>
      </c>
      <c r="D2458">
        <v>18335</v>
      </c>
      <c r="E2458">
        <v>1979</v>
      </c>
      <c r="F2458">
        <v>65</v>
      </c>
      <c r="G2458">
        <v>18352.627723326899</v>
      </c>
    </row>
    <row r="2459" spans="1:7" x14ac:dyDescent="0.25">
      <c r="A2459">
        <v>202</v>
      </c>
      <c r="B2459">
        <v>1980</v>
      </c>
      <c r="C2459">
        <v>745</v>
      </c>
      <c r="D2459">
        <v>10771</v>
      </c>
      <c r="E2459">
        <v>1980</v>
      </c>
      <c r="F2459">
        <v>745</v>
      </c>
      <c r="G2459">
        <v>10890.314827403599</v>
      </c>
    </row>
    <row r="2460" spans="1:7" x14ac:dyDescent="0.25">
      <c r="A2460">
        <v>202</v>
      </c>
      <c r="B2460">
        <v>1981</v>
      </c>
      <c r="C2460">
        <v>26</v>
      </c>
      <c r="D2460">
        <v>1532</v>
      </c>
      <c r="E2460">
        <v>1981</v>
      </c>
      <c r="F2460">
        <v>26</v>
      </c>
      <c r="G2460">
        <v>1559.1898896119999</v>
      </c>
    </row>
    <row r="2461" spans="1:7" x14ac:dyDescent="0.25">
      <c r="A2461">
        <v>202</v>
      </c>
      <c r="B2461">
        <v>1982</v>
      </c>
      <c r="C2461">
        <v>179</v>
      </c>
      <c r="D2461">
        <v>3730</v>
      </c>
      <c r="E2461">
        <v>1982</v>
      </c>
      <c r="F2461">
        <v>179</v>
      </c>
      <c r="G2461">
        <v>4992.1084218515098</v>
      </c>
    </row>
    <row r="2462" spans="1:7" x14ac:dyDescent="0.25">
      <c r="A2462">
        <v>202</v>
      </c>
      <c r="B2462">
        <v>1983</v>
      </c>
      <c r="C2462">
        <v>806</v>
      </c>
      <c r="D2462">
        <v>34859</v>
      </c>
      <c r="E2462">
        <v>1983</v>
      </c>
      <c r="F2462">
        <v>806</v>
      </c>
      <c r="G2462">
        <v>36200.280369091699</v>
      </c>
    </row>
    <row r="2463" spans="1:7" x14ac:dyDescent="0.25">
      <c r="A2463">
        <v>202</v>
      </c>
      <c r="B2463">
        <v>1984</v>
      </c>
      <c r="C2463">
        <v>1070</v>
      </c>
      <c r="D2463">
        <v>10387</v>
      </c>
      <c r="E2463">
        <v>1984</v>
      </c>
      <c r="F2463">
        <v>1070</v>
      </c>
      <c r="G2463">
        <v>10421.073796141</v>
      </c>
    </row>
    <row r="2464" spans="1:7" x14ac:dyDescent="0.25">
      <c r="A2464">
        <v>202</v>
      </c>
      <c r="B2464">
        <v>1985</v>
      </c>
      <c r="C2464">
        <v>123</v>
      </c>
      <c r="D2464">
        <v>2686</v>
      </c>
      <c r="E2464">
        <v>1985</v>
      </c>
      <c r="F2464">
        <v>123</v>
      </c>
      <c r="G2464">
        <v>3399.6471531351899</v>
      </c>
    </row>
    <row r="2465" spans="1:7" x14ac:dyDescent="0.25">
      <c r="A2465">
        <v>202</v>
      </c>
      <c r="B2465">
        <v>1986</v>
      </c>
      <c r="C2465">
        <v>0</v>
      </c>
      <c r="D2465">
        <v>747</v>
      </c>
      <c r="E2465">
        <v>1986</v>
      </c>
      <c r="F2465">
        <v>0</v>
      </c>
      <c r="G2465">
        <v>775.06726521270105</v>
      </c>
    </row>
    <row r="2466" spans="1:7" x14ac:dyDescent="0.25">
      <c r="A2466">
        <v>202</v>
      </c>
      <c r="B2466">
        <v>1987</v>
      </c>
      <c r="C2466">
        <v>703</v>
      </c>
      <c r="D2466">
        <v>12405</v>
      </c>
      <c r="E2466">
        <v>1987</v>
      </c>
      <c r="F2466">
        <v>703</v>
      </c>
      <c r="G2466">
        <v>12593.733847744101</v>
      </c>
    </row>
    <row r="2467" spans="1:7" x14ac:dyDescent="0.25">
      <c r="A2467">
        <v>202</v>
      </c>
      <c r="B2467">
        <v>1988</v>
      </c>
      <c r="C2467">
        <v>168</v>
      </c>
      <c r="D2467">
        <v>2982</v>
      </c>
      <c r="E2467">
        <v>1988</v>
      </c>
      <c r="F2467">
        <v>168</v>
      </c>
      <c r="G2467">
        <v>3088.86107207847</v>
      </c>
    </row>
    <row r="2468" spans="1:7" x14ac:dyDescent="0.25">
      <c r="A2468">
        <v>202</v>
      </c>
      <c r="B2468">
        <v>1989</v>
      </c>
      <c r="C2468">
        <v>1604</v>
      </c>
      <c r="D2468">
        <v>34450</v>
      </c>
      <c r="E2468">
        <v>1989</v>
      </c>
      <c r="F2468">
        <v>1604</v>
      </c>
      <c r="G2468">
        <v>34452.8709658605</v>
      </c>
    </row>
    <row r="2469" spans="1:7" x14ac:dyDescent="0.25">
      <c r="A2469">
        <v>202</v>
      </c>
      <c r="B2469">
        <v>1990</v>
      </c>
      <c r="C2469">
        <v>28</v>
      </c>
      <c r="D2469">
        <v>19986</v>
      </c>
      <c r="E2469">
        <v>1990</v>
      </c>
      <c r="F2469">
        <v>28</v>
      </c>
      <c r="G2469">
        <v>19987.2139115297</v>
      </c>
    </row>
    <row r="2470" spans="1:7" x14ac:dyDescent="0.25">
      <c r="A2470">
        <v>202</v>
      </c>
      <c r="B2470">
        <v>1991</v>
      </c>
      <c r="C2470">
        <v>37</v>
      </c>
      <c r="D2470">
        <v>5361</v>
      </c>
      <c r="E2470">
        <v>1991</v>
      </c>
      <c r="F2470">
        <v>37</v>
      </c>
      <c r="G2470">
        <v>5372.2828426629303</v>
      </c>
    </row>
    <row r="2471" spans="1:7" x14ac:dyDescent="0.25">
      <c r="A2471">
        <v>202</v>
      </c>
      <c r="B2471">
        <v>1992</v>
      </c>
      <c r="C2471">
        <v>819</v>
      </c>
      <c r="D2471">
        <v>14094</v>
      </c>
      <c r="E2471">
        <v>1992</v>
      </c>
      <c r="F2471">
        <v>819</v>
      </c>
      <c r="G2471">
        <v>14115.688763333899</v>
      </c>
    </row>
    <row r="2472" spans="1:7" x14ac:dyDescent="0.25">
      <c r="A2472">
        <v>202</v>
      </c>
      <c r="B2472">
        <v>1993</v>
      </c>
      <c r="C2472">
        <v>765</v>
      </c>
      <c r="D2472">
        <v>16179</v>
      </c>
      <c r="E2472">
        <v>1993</v>
      </c>
      <c r="F2472">
        <v>765</v>
      </c>
      <c r="G2472">
        <v>16273.3675819208</v>
      </c>
    </row>
    <row r="2473" spans="1:7" x14ac:dyDescent="0.25">
      <c r="A2473">
        <v>202</v>
      </c>
      <c r="B2473">
        <v>1994</v>
      </c>
      <c r="C2473">
        <v>15</v>
      </c>
      <c r="D2473">
        <v>18776</v>
      </c>
      <c r="E2473">
        <v>1994</v>
      </c>
      <c r="F2473">
        <v>15</v>
      </c>
      <c r="G2473">
        <v>18776</v>
      </c>
    </row>
    <row r="2474" spans="1:7" x14ac:dyDescent="0.25">
      <c r="A2474">
        <v>202</v>
      </c>
      <c r="B2474">
        <v>1995</v>
      </c>
      <c r="C2474">
        <v>1585</v>
      </c>
      <c r="D2474">
        <v>13158</v>
      </c>
      <c r="E2474">
        <v>1995</v>
      </c>
      <c r="F2474">
        <v>1585</v>
      </c>
      <c r="G2474">
        <v>13159.284234954601</v>
      </c>
    </row>
    <row r="2475" spans="1:7" x14ac:dyDescent="0.25">
      <c r="A2475">
        <v>202</v>
      </c>
      <c r="B2475">
        <v>1999</v>
      </c>
      <c r="C2475">
        <v>1127</v>
      </c>
      <c r="D2475">
        <v>7099</v>
      </c>
      <c r="E2475">
        <v>1999</v>
      </c>
      <c r="F2475">
        <v>1127</v>
      </c>
      <c r="G2475">
        <v>12103.6012772002</v>
      </c>
    </row>
    <row r="2476" spans="1:7" x14ac:dyDescent="0.25">
      <c r="A2476">
        <v>202</v>
      </c>
      <c r="B2476">
        <v>2000</v>
      </c>
      <c r="C2476">
        <v>242</v>
      </c>
      <c r="D2476">
        <v>20846</v>
      </c>
      <c r="E2476">
        <v>2000</v>
      </c>
      <c r="F2476">
        <v>242</v>
      </c>
      <c r="G2476">
        <v>20935.608238463599</v>
      </c>
    </row>
    <row r="2477" spans="1:7" x14ac:dyDescent="0.25">
      <c r="A2477">
        <v>202</v>
      </c>
      <c r="B2477">
        <v>2001</v>
      </c>
      <c r="C2477">
        <v>565</v>
      </c>
      <c r="D2477">
        <v>22564</v>
      </c>
      <c r="E2477">
        <v>2001</v>
      </c>
      <c r="F2477">
        <v>565</v>
      </c>
      <c r="G2477">
        <v>22774.338479751499</v>
      </c>
    </row>
    <row r="2478" spans="1:7" x14ac:dyDescent="0.25">
      <c r="A2478">
        <v>202</v>
      </c>
      <c r="B2478">
        <v>2002</v>
      </c>
      <c r="C2478">
        <v>480</v>
      </c>
      <c r="D2478">
        <v>14059</v>
      </c>
      <c r="E2478">
        <v>2002</v>
      </c>
      <c r="F2478">
        <v>480</v>
      </c>
      <c r="G2478">
        <v>14731.192359238699</v>
      </c>
    </row>
    <row r="2479" spans="1:7" x14ac:dyDescent="0.25">
      <c r="A2479">
        <v>202</v>
      </c>
      <c r="B2479">
        <v>2003</v>
      </c>
      <c r="C2479">
        <v>313</v>
      </c>
      <c r="D2479">
        <v>3402</v>
      </c>
      <c r="E2479">
        <v>2003</v>
      </c>
      <c r="F2479">
        <v>313</v>
      </c>
      <c r="G2479">
        <v>4842.9153572927698</v>
      </c>
    </row>
    <row r="2480" spans="1:7" x14ac:dyDescent="0.25">
      <c r="A2480">
        <v>202</v>
      </c>
      <c r="B2480">
        <v>2004</v>
      </c>
      <c r="C2480">
        <v>211</v>
      </c>
      <c r="D2480">
        <v>9445</v>
      </c>
      <c r="E2480">
        <v>2004</v>
      </c>
      <c r="F2480">
        <v>211</v>
      </c>
      <c r="G2480">
        <v>15868.510968246899</v>
      </c>
    </row>
    <row r="2481" spans="1:7" x14ac:dyDescent="0.25">
      <c r="A2481">
        <v>202</v>
      </c>
      <c r="B2481">
        <v>2005</v>
      </c>
      <c r="C2481">
        <v>326</v>
      </c>
      <c r="D2481">
        <v>6861</v>
      </c>
      <c r="E2481">
        <v>2005</v>
      </c>
      <c r="F2481">
        <v>326</v>
      </c>
      <c r="G2481">
        <v>7804.9990493031801</v>
      </c>
    </row>
    <row r="2482" spans="1:7" x14ac:dyDescent="0.25">
      <c r="A2482">
        <v>202</v>
      </c>
      <c r="B2482">
        <v>2006</v>
      </c>
      <c r="C2482">
        <v>740</v>
      </c>
      <c r="D2482">
        <v>3730</v>
      </c>
      <c r="E2482">
        <v>2006</v>
      </c>
      <c r="F2482">
        <v>740</v>
      </c>
      <c r="G2482">
        <v>4750.0791444044698</v>
      </c>
    </row>
    <row r="2483" spans="1:7" x14ac:dyDescent="0.25">
      <c r="A2483">
        <v>202</v>
      </c>
      <c r="B2483">
        <v>2007</v>
      </c>
      <c r="C2483">
        <v>34</v>
      </c>
      <c r="D2483">
        <v>385</v>
      </c>
      <c r="E2483">
        <v>2007</v>
      </c>
      <c r="F2483">
        <v>34</v>
      </c>
      <c r="G2483">
        <v>3068.0155283315898</v>
      </c>
    </row>
    <row r="2484" spans="1:7" x14ac:dyDescent="0.25">
      <c r="A2484">
        <v>202</v>
      </c>
      <c r="B2484">
        <v>2008</v>
      </c>
      <c r="C2484">
        <v>181</v>
      </c>
      <c r="D2484">
        <v>6295</v>
      </c>
      <c r="E2484">
        <v>2008</v>
      </c>
      <c r="F2484">
        <v>181</v>
      </c>
      <c r="G2484">
        <v>8188.0080757967999</v>
      </c>
    </row>
    <row r="2485" spans="1:7" x14ac:dyDescent="0.25">
      <c r="A2485">
        <v>202</v>
      </c>
      <c r="B2485">
        <v>2009</v>
      </c>
      <c r="C2485">
        <v>1645</v>
      </c>
      <c r="D2485">
        <v>57139</v>
      </c>
      <c r="E2485">
        <v>2009</v>
      </c>
      <c r="F2485">
        <v>1645</v>
      </c>
      <c r="G2485">
        <v>57269.069353812003</v>
      </c>
    </row>
    <row r="2486" spans="1:7" x14ac:dyDescent="0.25">
      <c r="A2486">
        <v>202</v>
      </c>
      <c r="B2486">
        <v>2010</v>
      </c>
      <c r="C2486">
        <v>937</v>
      </c>
      <c r="D2486">
        <v>15265</v>
      </c>
      <c r="E2486">
        <v>2010</v>
      </c>
      <c r="F2486">
        <v>937</v>
      </c>
      <c r="G2486">
        <v>15440.220667051</v>
      </c>
    </row>
    <row r="2487" spans="1:7" x14ac:dyDescent="0.25">
      <c r="A2487">
        <v>202</v>
      </c>
      <c r="B2487">
        <v>2011</v>
      </c>
      <c r="C2487">
        <v>519</v>
      </c>
      <c r="D2487">
        <v>14556</v>
      </c>
      <c r="E2487">
        <v>2011</v>
      </c>
      <c r="F2487">
        <v>519</v>
      </c>
      <c r="G2487">
        <v>14568.9985538865</v>
      </c>
    </row>
    <row r="2488" spans="1:7" x14ac:dyDescent="0.25">
      <c r="A2488">
        <v>202</v>
      </c>
      <c r="B2488">
        <v>2012</v>
      </c>
      <c r="C2488">
        <v>784</v>
      </c>
      <c r="D2488">
        <v>20286</v>
      </c>
      <c r="E2488">
        <v>2012</v>
      </c>
      <c r="F2488">
        <v>784</v>
      </c>
      <c r="G2488">
        <v>20750.693860217201</v>
      </c>
    </row>
    <row r="2489" spans="1:7" x14ac:dyDescent="0.25">
      <c r="A2489">
        <v>202</v>
      </c>
      <c r="B2489">
        <v>2013</v>
      </c>
      <c r="C2489">
        <v>791</v>
      </c>
      <c r="D2489">
        <v>27171</v>
      </c>
      <c r="E2489">
        <v>2013</v>
      </c>
      <c r="F2489">
        <v>791</v>
      </c>
      <c r="G2489">
        <v>27637.509514562498</v>
      </c>
    </row>
    <row r="2490" spans="1:7" x14ac:dyDescent="0.25">
      <c r="A2490">
        <v>202</v>
      </c>
      <c r="B2490">
        <v>2014</v>
      </c>
      <c r="C2490">
        <v>128</v>
      </c>
      <c r="D2490">
        <v>24923</v>
      </c>
      <c r="E2490">
        <v>2014</v>
      </c>
      <c r="F2490">
        <v>128</v>
      </c>
      <c r="G2490">
        <v>25057.500702395198</v>
      </c>
    </row>
    <row r="2491" spans="1:7" x14ac:dyDescent="0.25">
      <c r="A2491">
        <v>202</v>
      </c>
      <c r="B2491">
        <v>2015</v>
      </c>
      <c r="C2491">
        <v>113</v>
      </c>
      <c r="D2491">
        <v>12366</v>
      </c>
      <c r="E2491">
        <v>2015</v>
      </c>
      <c r="F2491">
        <v>113</v>
      </c>
      <c r="G2491">
        <v>15812.583859660401</v>
      </c>
    </row>
    <row r="2492" spans="1:7" x14ac:dyDescent="0.25">
      <c r="A2492">
        <v>202</v>
      </c>
      <c r="B2492">
        <v>2016</v>
      </c>
      <c r="C2492">
        <v>855</v>
      </c>
      <c r="D2492">
        <v>13047</v>
      </c>
      <c r="E2492">
        <v>2016</v>
      </c>
      <c r="F2492">
        <v>855</v>
      </c>
      <c r="G2492">
        <v>14684.705642266201</v>
      </c>
    </row>
    <row r="2493" spans="1:7" x14ac:dyDescent="0.25">
      <c r="A2493">
        <v>202</v>
      </c>
      <c r="B2493">
        <v>2017</v>
      </c>
      <c r="C2493">
        <v>702</v>
      </c>
      <c r="D2493">
        <v>15635</v>
      </c>
      <c r="E2493">
        <v>2017</v>
      </c>
      <c r="F2493">
        <v>702</v>
      </c>
      <c r="G2493">
        <v>15710.7218475257</v>
      </c>
    </row>
    <row r="2494" spans="1:7" x14ac:dyDescent="0.25">
      <c r="A2494">
        <v>202</v>
      </c>
      <c r="B2494">
        <v>2018</v>
      </c>
      <c r="C2494">
        <v>876</v>
      </c>
      <c r="D2494">
        <v>14621</v>
      </c>
      <c r="E2494">
        <v>2018</v>
      </c>
      <c r="F2494">
        <v>876</v>
      </c>
      <c r="G2494">
        <v>14652.2423034233</v>
      </c>
    </row>
    <row r="2495" spans="1:7" x14ac:dyDescent="0.25">
      <c r="A2495">
        <v>202</v>
      </c>
      <c r="B2495">
        <v>2019</v>
      </c>
      <c r="C2495">
        <v>608</v>
      </c>
      <c r="D2495">
        <v>25728</v>
      </c>
      <c r="E2495">
        <v>2019</v>
      </c>
      <c r="F2495">
        <v>608</v>
      </c>
      <c r="G2495">
        <v>25767.621833280398</v>
      </c>
    </row>
    <row r="2496" spans="1:7" x14ac:dyDescent="0.25">
      <c r="A2496">
        <v>202</v>
      </c>
      <c r="B2496">
        <v>2020</v>
      </c>
      <c r="C2496">
        <v>415</v>
      </c>
      <c r="D2496">
        <v>8010</v>
      </c>
      <c r="E2496">
        <v>2020</v>
      </c>
      <c r="F2496">
        <v>415</v>
      </c>
      <c r="G2496">
        <v>8216.2098296036602</v>
      </c>
    </row>
    <row r="2497" spans="1:7" x14ac:dyDescent="0.25">
      <c r="A2497">
        <v>202</v>
      </c>
      <c r="B2497">
        <v>2021</v>
      </c>
      <c r="C2497">
        <v>400</v>
      </c>
      <c r="D2497">
        <v>10243</v>
      </c>
      <c r="E2497">
        <v>2021</v>
      </c>
      <c r="F2497">
        <v>400</v>
      </c>
      <c r="G2497">
        <v>10506.021294306</v>
      </c>
    </row>
    <row r="2498" spans="1:7" x14ac:dyDescent="0.25">
      <c r="A2498">
        <v>203</v>
      </c>
      <c r="B2498">
        <v>1971</v>
      </c>
      <c r="C2498">
        <v>609</v>
      </c>
      <c r="D2498">
        <v>10411</v>
      </c>
      <c r="E2498">
        <v>1971</v>
      </c>
      <c r="F2498">
        <v>609</v>
      </c>
      <c r="G2498">
        <v>10411</v>
      </c>
    </row>
    <row r="2499" spans="1:7" x14ac:dyDescent="0.25">
      <c r="A2499">
        <v>203</v>
      </c>
      <c r="B2499">
        <v>1972</v>
      </c>
      <c r="C2499">
        <v>551</v>
      </c>
      <c r="D2499">
        <v>10496</v>
      </c>
      <c r="E2499">
        <v>1972</v>
      </c>
      <c r="F2499">
        <v>551</v>
      </c>
      <c r="G2499">
        <v>10496.6953995555</v>
      </c>
    </row>
    <row r="2500" spans="1:7" x14ac:dyDescent="0.25">
      <c r="A2500">
        <v>203</v>
      </c>
      <c r="B2500">
        <v>1973</v>
      </c>
      <c r="C2500">
        <v>81</v>
      </c>
      <c r="D2500">
        <v>8869</v>
      </c>
      <c r="E2500">
        <v>1973</v>
      </c>
      <c r="F2500">
        <v>81</v>
      </c>
      <c r="G2500">
        <v>8885.7101232701298</v>
      </c>
    </row>
    <row r="2501" spans="1:7" x14ac:dyDescent="0.25">
      <c r="A2501">
        <v>203</v>
      </c>
      <c r="B2501">
        <v>1974</v>
      </c>
      <c r="C2501">
        <v>63</v>
      </c>
      <c r="D2501">
        <v>27071</v>
      </c>
      <c r="E2501">
        <v>1974</v>
      </c>
      <c r="F2501">
        <v>63</v>
      </c>
      <c r="G2501">
        <v>27071</v>
      </c>
    </row>
    <row r="2502" spans="1:7" x14ac:dyDescent="0.25">
      <c r="A2502">
        <v>203</v>
      </c>
      <c r="B2502">
        <v>1975</v>
      </c>
      <c r="C2502">
        <v>0</v>
      </c>
      <c r="D2502">
        <v>1140</v>
      </c>
      <c r="E2502">
        <v>1975</v>
      </c>
      <c r="F2502">
        <v>0</v>
      </c>
      <c r="G2502">
        <v>1140.8392923158699</v>
      </c>
    </row>
    <row r="2503" spans="1:7" x14ac:dyDescent="0.25">
      <c r="A2503">
        <v>203</v>
      </c>
      <c r="B2503">
        <v>1976</v>
      </c>
      <c r="C2503">
        <v>45</v>
      </c>
      <c r="D2503">
        <v>6428</v>
      </c>
      <c r="E2503">
        <v>1976</v>
      </c>
      <c r="F2503">
        <v>45</v>
      </c>
      <c r="G2503">
        <v>6428.9072179548602</v>
      </c>
    </row>
    <row r="2504" spans="1:7" x14ac:dyDescent="0.25">
      <c r="A2504">
        <v>203</v>
      </c>
      <c r="B2504">
        <v>1977</v>
      </c>
      <c r="C2504">
        <v>91</v>
      </c>
      <c r="D2504">
        <v>2561</v>
      </c>
      <c r="E2504">
        <v>1977</v>
      </c>
      <c r="F2504">
        <v>91</v>
      </c>
      <c r="G2504">
        <v>2561.6285985234899</v>
      </c>
    </row>
    <row r="2505" spans="1:7" x14ac:dyDescent="0.25">
      <c r="A2505">
        <v>203</v>
      </c>
      <c r="B2505">
        <v>1978</v>
      </c>
      <c r="C2505">
        <v>1041</v>
      </c>
      <c r="D2505">
        <v>24989</v>
      </c>
      <c r="E2505">
        <v>1978</v>
      </c>
      <c r="F2505">
        <v>1041</v>
      </c>
      <c r="G2505">
        <v>24990.365509922001</v>
      </c>
    </row>
    <row r="2506" spans="1:7" x14ac:dyDescent="0.25">
      <c r="A2506">
        <v>203</v>
      </c>
      <c r="B2506">
        <v>1979</v>
      </c>
      <c r="C2506">
        <v>45</v>
      </c>
      <c r="D2506">
        <v>18380</v>
      </c>
      <c r="E2506">
        <v>1979</v>
      </c>
      <c r="F2506">
        <v>45</v>
      </c>
      <c r="G2506">
        <v>18397.627723326899</v>
      </c>
    </row>
    <row r="2507" spans="1:7" x14ac:dyDescent="0.25">
      <c r="A2507">
        <v>203</v>
      </c>
      <c r="B2507">
        <v>1980</v>
      </c>
      <c r="C2507">
        <v>282</v>
      </c>
      <c r="D2507">
        <v>11053</v>
      </c>
      <c r="E2507">
        <v>1980</v>
      </c>
      <c r="F2507">
        <v>282</v>
      </c>
      <c r="G2507">
        <v>11172.314827403599</v>
      </c>
    </row>
    <row r="2508" spans="1:7" x14ac:dyDescent="0.25">
      <c r="A2508">
        <v>203</v>
      </c>
      <c r="B2508">
        <v>1981</v>
      </c>
      <c r="C2508">
        <v>237</v>
      </c>
      <c r="D2508">
        <v>1769</v>
      </c>
      <c r="E2508">
        <v>1981</v>
      </c>
      <c r="F2508">
        <v>237</v>
      </c>
      <c r="G2508">
        <v>1796.1898896119999</v>
      </c>
    </row>
    <row r="2509" spans="1:7" x14ac:dyDescent="0.25">
      <c r="A2509">
        <v>203</v>
      </c>
      <c r="B2509">
        <v>1982</v>
      </c>
      <c r="C2509">
        <v>335</v>
      </c>
      <c r="D2509">
        <v>4065</v>
      </c>
      <c r="E2509">
        <v>1982</v>
      </c>
      <c r="F2509">
        <v>335</v>
      </c>
      <c r="G2509">
        <v>5327.1084218515098</v>
      </c>
    </row>
    <row r="2510" spans="1:7" x14ac:dyDescent="0.25">
      <c r="A2510">
        <v>203</v>
      </c>
      <c r="B2510">
        <v>1983</v>
      </c>
      <c r="C2510">
        <v>1588</v>
      </c>
      <c r="D2510">
        <v>36447</v>
      </c>
      <c r="E2510">
        <v>1983</v>
      </c>
      <c r="F2510">
        <v>1588</v>
      </c>
      <c r="G2510">
        <v>37788.280369091699</v>
      </c>
    </row>
    <row r="2511" spans="1:7" x14ac:dyDescent="0.25">
      <c r="A2511">
        <v>203</v>
      </c>
      <c r="B2511">
        <v>1984</v>
      </c>
      <c r="C2511">
        <v>695</v>
      </c>
      <c r="D2511">
        <v>11082</v>
      </c>
      <c r="E2511">
        <v>1984</v>
      </c>
      <c r="F2511">
        <v>695</v>
      </c>
      <c r="G2511">
        <v>11116.073796141</v>
      </c>
    </row>
    <row r="2512" spans="1:7" x14ac:dyDescent="0.25">
      <c r="A2512">
        <v>203</v>
      </c>
      <c r="B2512">
        <v>1985</v>
      </c>
      <c r="C2512">
        <v>37</v>
      </c>
      <c r="D2512">
        <v>2723</v>
      </c>
      <c r="E2512">
        <v>1985</v>
      </c>
      <c r="F2512">
        <v>37</v>
      </c>
      <c r="G2512">
        <v>3436.6471531351899</v>
      </c>
    </row>
    <row r="2513" spans="1:7" x14ac:dyDescent="0.25">
      <c r="A2513">
        <v>203</v>
      </c>
      <c r="B2513">
        <v>1986</v>
      </c>
      <c r="C2513">
        <v>0</v>
      </c>
      <c r="D2513">
        <v>747</v>
      </c>
      <c r="E2513">
        <v>1986</v>
      </c>
      <c r="F2513">
        <v>0</v>
      </c>
      <c r="G2513">
        <v>775.06726521270105</v>
      </c>
    </row>
    <row r="2514" spans="1:7" x14ac:dyDescent="0.25">
      <c r="A2514">
        <v>203</v>
      </c>
      <c r="B2514">
        <v>1987</v>
      </c>
      <c r="C2514">
        <v>0</v>
      </c>
      <c r="D2514">
        <v>12405</v>
      </c>
      <c r="E2514">
        <v>1987</v>
      </c>
      <c r="F2514">
        <v>0</v>
      </c>
      <c r="G2514">
        <v>12593.733847744101</v>
      </c>
    </row>
    <row r="2515" spans="1:7" x14ac:dyDescent="0.25">
      <c r="A2515">
        <v>203</v>
      </c>
      <c r="B2515">
        <v>1988</v>
      </c>
      <c r="C2515">
        <v>106</v>
      </c>
      <c r="D2515">
        <v>3088</v>
      </c>
      <c r="E2515">
        <v>1988</v>
      </c>
      <c r="F2515">
        <v>106</v>
      </c>
      <c r="G2515">
        <v>3194.86107207847</v>
      </c>
    </row>
    <row r="2516" spans="1:7" x14ac:dyDescent="0.25">
      <c r="A2516">
        <v>203</v>
      </c>
      <c r="B2516">
        <v>1989</v>
      </c>
      <c r="C2516">
        <v>1059</v>
      </c>
      <c r="D2516">
        <v>35509</v>
      </c>
      <c r="E2516">
        <v>1989</v>
      </c>
      <c r="F2516">
        <v>1059</v>
      </c>
      <c r="G2516">
        <v>35511.8709658605</v>
      </c>
    </row>
    <row r="2517" spans="1:7" x14ac:dyDescent="0.25">
      <c r="A2517">
        <v>203</v>
      </c>
      <c r="B2517">
        <v>1990</v>
      </c>
      <c r="C2517">
        <v>3</v>
      </c>
      <c r="D2517">
        <v>19989</v>
      </c>
      <c r="E2517">
        <v>1990</v>
      </c>
      <c r="F2517">
        <v>3</v>
      </c>
      <c r="G2517">
        <v>19990.2139115297</v>
      </c>
    </row>
    <row r="2518" spans="1:7" x14ac:dyDescent="0.25">
      <c r="A2518">
        <v>203</v>
      </c>
      <c r="B2518">
        <v>1991</v>
      </c>
      <c r="C2518">
        <v>34</v>
      </c>
      <c r="D2518">
        <v>5395</v>
      </c>
      <c r="E2518">
        <v>1991</v>
      </c>
      <c r="F2518">
        <v>34</v>
      </c>
      <c r="G2518">
        <v>5406.2828426629303</v>
      </c>
    </row>
    <row r="2519" spans="1:7" x14ac:dyDescent="0.25">
      <c r="A2519">
        <v>203</v>
      </c>
      <c r="B2519">
        <v>1992</v>
      </c>
      <c r="C2519">
        <v>286</v>
      </c>
      <c r="D2519">
        <v>14380</v>
      </c>
      <c r="E2519">
        <v>1992</v>
      </c>
      <c r="F2519">
        <v>286</v>
      </c>
      <c r="G2519">
        <v>14401.688763333899</v>
      </c>
    </row>
    <row r="2520" spans="1:7" x14ac:dyDescent="0.25">
      <c r="A2520">
        <v>203</v>
      </c>
      <c r="B2520">
        <v>1993</v>
      </c>
      <c r="C2520">
        <v>1720</v>
      </c>
      <c r="D2520">
        <v>17899</v>
      </c>
      <c r="E2520">
        <v>1993</v>
      </c>
      <c r="F2520">
        <v>1720</v>
      </c>
      <c r="G2520">
        <v>17993.367581920898</v>
      </c>
    </row>
    <row r="2521" spans="1:7" x14ac:dyDescent="0.25">
      <c r="A2521">
        <v>203</v>
      </c>
      <c r="B2521">
        <v>1994</v>
      </c>
      <c r="C2521">
        <v>46</v>
      </c>
      <c r="D2521">
        <v>18822</v>
      </c>
      <c r="E2521">
        <v>1994</v>
      </c>
      <c r="F2521">
        <v>46</v>
      </c>
      <c r="G2521">
        <v>18822</v>
      </c>
    </row>
    <row r="2522" spans="1:7" x14ac:dyDescent="0.25">
      <c r="A2522">
        <v>203</v>
      </c>
      <c r="B2522">
        <v>1995</v>
      </c>
      <c r="C2522">
        <v>19</v>
      </c>
      <c r="D2522">
        <v>13177</v>
      </c>
      <c r="E2522">
        <v>1995</v>
      </c>
      <c r="F2522">
        <v>19</v>
      </c>
      <c r="G2522">
        <v>13178.284234954601</v>
      </c>
    </row>
    <row r="2523" spans="1:7" x14ac:dyDescent="0.25">
      <c r="A2523">
        <v>203</v>
      </c>
      <c r="B2523">
        <v>1999</v>
      </c>
      <c r="C2523">
        <v>1269</v>
      </c>
      <c r="D2523">
        <v>8368</v>
      </c>
      <c r="E2523">
        <v>1999</v>
      </c>
      <c r="F2523">
        <v>1269</v>
      </c>
      <c r="G2523">
        <v>13372.6012772002</v>
      </c>
    </row>
    <row r="2524" spans="1:7" x14ac:dyDescent="0.25">
      <c r="A2524">
        <v>203</v>
      </c>
      <c r="B2524">
        <v>2000</v>
      </c>
      <c r="C2524">
        <v>325</v>
      </c>
      <c r="D2524">
        <v>21171</v>
      </c>
      <c r="E2524">
        <v>2000</v>
      </c>
      <c r="F2524">
        <v>325</v>
      </c>
      <c r="G2524">
        <v>21260.608238463599</v>
      </c>
    </row>
    <row r="2525" spans="1:7" x14ac:dyDescent="0.25">
      <c r="A2525">
        <v>203</v>
      </c>
      <c r="B2525">
        <v>2001</v>
      </c>
      <c r="C2525">
        <v>1001</v>
      </c>
      <c r="D2525">
        <v>23565</v>
      </c>
      <c r="E2525">
        <v>2001</v>
      </c>
      <c r="F2525">
        <v>1001</v>
      </c>
      <c r="G2525">
        <v>23775.338479751499</v>
      </c>
    </row>
    <row r="2526" spans="1:7" x14ac:dyDescent="0.25">
      <c r="A2526">
        <v>203</v>
      </c>
      <c r="B2526">
        <v>2002</v>
      </c>
      <c r="C2526">
        <v>1597</v>
      </c>
      <c r="D2526">
        <v>15656</v>
      </c>
      <c r="E2526">
        <v>2002</v>
      </c>
      <c r="F2526">
        <v>1597</v>
      </c>
      <c r="G2526">
        <v>16328.192359238699</v>
      </c>
    </row>
    <row r="2527" spans="1:7" x14ac:dyDescent="0.25">
      <c r="A2527">
        <v>203</v>
      </c>
      <c r="B2527">
        <v>2003</v>
      </c>
      <c r="C2527">
        <v>619</v>
      </c>
      <c r="D2527">
        <v>4021</v>
      </c>
      <c r="E2527">
        <v>2003</v>
      </c>
      <c r="F2527">
        <v>619</v>
      </c>
      <c r="G2527">
        <v>5461.9153572927698</v>
      </c>
    </row>
    <row r="2528" spans="1:7" x14ac:dyDescent="0.25">
      <c r="A2528">
        <v>203</v>
      </c>
      <c r="B2528">
        <v>2004</v>
      </c>
      <c r="C2528">
        <v>2320</v>
      </c>
      <c r="D2528">
        <v>11765</v>
      </c>
      <c r="E2528">
        <v>2004</v>
      </c>
      <c r="F2528">
        <v>2320</v>
      </c>
      <c r="G2528">
        <v>18188.510968246901</v>
      </c>
    </row>
    <row r="2529" spans="1:7" x14ac:dyDescent="0.25">
      <c r="A2529">
        <v>203</v>
      </c>
      <c r="B2529">
        <v>2005</v>
      </c>
      <c r="C2529">
        <v>0</v>
      </c>
      <c r="D2529">
        <v>6861</v>
      </c>
      <c r="E2529">
        <v>2005</v>
      </c>
      <c r="F2529">
        <v>0</v>
      </c>
      <c r="G2529">
        <v>7804.9990493031801</v>
      </c>
    </row>
    <row r="2530" spans="1:7" x14ac:dyDescent="0.25">
      <c r="A2530">
        <v>203</v>
      </c>
      <c r="B2530">
        <v>2006</v>
      </c>
      <c r="C2530">
        <v>203</v>
      </c>
      <c r="D2530">
        <v>3933</v>
      </c>
      <c r="E2530">
        <v>2006</v>
      </c>
      <c r="F2530">
        <v>203</v>
      </c>
      <c r="G2530">
        <v>4953.0791444044698</v>
      </c>
    </row>
    <row r="2531" spans="1:7" x14ac:dyDescent="0.25">
      <c r="A2531">
        <v>203</v>
      </c>
      <c r="B2531">
        <v>2007</v>
      </c>
      <c r="C2531">
        <v>0</v>
      </c>
      <c r="D2531">
        <v>385</v>
      </c>
      <c r="E2531">
        <v>2007</v>
      </c>
      <c r="F2531">
        <v>0</v>
      </c>
      <c r="G2531">
        <v>3068.0155283315898</v>
      </c>
    </row>
    <row r="2532" spans="1:7" x14ac:dyDescent="0.25">
      <c r="A2532">
        <v>203</v>
      </c>
      <c r="B2532">
        <v>2008</v>
      </c>
      <c r="C2532">
        <v>179</v>
      </c>
      <c r="D2532">
        <v>6474</v>
      </c>
      <c r="E2532">
        <v>2008</v>
      </c>
      <c r="F2532">
        <v>179</v>
      </c>
      <c r="G2532">
        <v>8367.0080757968008</v>
      </c>
    </row>
    <row r="2533" spans="1:7" x14ac:dyDescent="0.25">
      <c r="A2533">
        <v>203</v>
      </c>
      <c r="B2533">
        <v>2009</v>
      </c>
      <c r="C2533">
        <v>2549</v>
      </c>
      <c r="D2533">
        <v>59688</v>
      </c>
      <c r="E2533">
        <v>2009</v>
      </c>
      <c r="F2533">
        <v>2549</v>
      </c>
      <c r="G2533">
        <v>59818.069353812003</v>
      </c>
    </row>
    <row r="2534" spans="1:7" x14ac:dyDescent="0.25">
      <c r="A2534">
        <v>203</v>
      </c>
      <c r="B2534">
        <v>2010</v>
      </c>
      <c r="C2534">
        <v>564</v>
      </c>
      <c r="D2534">
        <v>15829</v>
      </c>
      <c r="E2534">
        <v>2010</v>
      </c>
      <c r="F2534">
        <v>564</v>
      </c>
      <c r="G2534">
        <v>16004.220667051</v>
      </c>
    </row>
    <row r="2535" spans="1:7" x14ac:dyDescent="0.25">
      <c r="A2535">
        <v>203</v>
      </c>
      <c r="B2535">
        <v>2011</v>
      </c>
      <c r="C2535">
        <v>1471</v>
      </c>
      <c r="D2535">
        <v>16027</v>
      </c>
      <c r="E2535">
        <v>2011</v>
      </c>
      <c r="F2535">
        <v>1471</v>
      </c>
      <c r="G2535">
        <v>16039.9985538865</v>
      </c>
    </row>
    <row r="2536" spans="1:7" x14ac:dyDescent="0.25">
      <c r="A2536">
        <v>203</v>
      </c>
      <c r="B2536">
        <v>2012</v>
      </c>
      <c r="C2536">
        <v>1067</v>
      </c>
      <c r="D2536">
        <v>21353</v>
      </c>
      <c r="E2536">
        <v>2012</v>
      </c>
      <c r="F2536">
        <v>1067</v>
      </c>
      <c r="G2536">
        <v>21817.693860217201</v>
      </c>
    </row>
    <row r="2537" spans="1:7" x14ac:dyDescent="0.25">
      <c r="A2537">
        <v>203</v>
      </c>
      <c r="B2537">
        <v>2013</v>
      </c>
      <c r="C2537">
        <v>814</v>
      </c>
      <c r="D2537">
        <v>27985</v>
      </c>
      <c r="E2537">
        <v>2013</v>
      </c>
      <c r="F2537">
        <v>814</v>
      </c>
      <c r="G2537">
        <v>28451.509514562498</v>
      </c>
    </row>
    <row r="2538" spans="1:7" x14ac:dyDescent="0.25">
      <c r="A2538">
        <v>203</v>
      </c>
      <c r="B2538">
        <v>2014</v>
      </c>
      <c r="C2538">
        <v>148</v>
      </c>
      <c r="D2538">
        <v>25071</v>
      </c>
      <c r="E2538">
        <v>2014</v>
      </c>
      <c r="F2538">
        <v>148</v>
      </c>
      <c r="G2538">
        <v>25205.500702395198</v>
      </c>
    </row>
    <row r="2539" spans="1:7" x14ac:dyDescent="0.25">
      <c r="A2539">
        <v>203</v>
      </c>
      <c r="B2539">
        <v>2015</v>
      </c>
      <c r="C2539">
        <v>199</v>
      </c>
      <c r="D2539">
        <v>12565</v>
      </c>
      <c r="E2539">
        <v>2015</v>
      </c>
      <c r="F2539">
        <v>199</v>
      </c>
      <c r="G2539">
        <v>16011.583859660401</v>
      </c>
    </row>
    <row r="2540" spans="1:7" x14ac:dyDescent="0.25">
      <c r="A2540">
        <v>203</v>
      </c>
      <c r="B2540">
        <v>2016</v>
      </c>
      <c r="C2540">
        <v>671</v>
      </c>
      <c r="D2540">
        <v>13718</v>
      </c>
      <c r="E2540">
        <v>2016</v>
      </c>
      <c r="F2540">
        <v>671</v>
      </c>
      <c r="G2540">
        <v>15355.705642266201</v>
      </c>
    </row>
    <row r="2541" spans="1:7" x14ac:dyDescent="0.25">
      <c r="A2541">
        <v>203</v>
      </c>
      <c r="B2541">
        <v>2017</v>
      </c>
      <c r="C2541">
        <v>504</v>
      </c>
      <c r="D2541">
        <v>16139</v>
      </c>
      <c r="E2541">
        <v>2017</v>
      </c>
      <c r="F2541">
        <v>504</v>
      </c>
      <c r="G2541">
        <v>16214.7218475257</v>
      </c>
    </row>
    <row r="2542" spans="1:7" x14ac:dyDescent="0.25">
      <c r="A2542">
        <v>203</v>
      </c>
      <c r="B2542">
        <v>2018</v>
      </c>
      <c r="C2542">
        <v>995</v>
      </c>
      <c r="D2542">
        <v>15616</v>
      </c>
      <c r="E2542">
        <v>2018</v>
      </c>
      <c r="F2542">
        <v>995</v>
      </c>
      <c r="G2542">
        <v>15647.2423034233</v>
      </c>
    </row>
    <row r="2543" spans="1:7" x14ac:dyDescent="0.25">
      <c r="A2543">
        <v>203</v>
      </c>
      <c r="B2543">
        <v>2019</v>
      </c>
      <c r="C2543">
        <v>1410</v>
      </c>
      <c r="D2543">
        <v>27138</v>
      </c>
      <c r="E2543">
        <v>2019</v>
      </c>
      <c r="F2543">
        <v>1410</v>
      </c>
      <c r="G2543">
        <v>27177.621833280398</v>
      </c>
    </row>
    <row r="2544" spans="1:7" x14ac:dyDescent="0.25">
      <c r="A2544">
        <v>203</v>
      </c>
      <c r="B2544">
        <v>2020</v>
      </c>
      <c r="C2544">
        <v>159</v>
      </c>
      <c r="D2544">
        <v>8169</v>
      </c>
      <c r="E2544">
        <v>2020</v>
      </c>
      <c r="F2544">
        <v>159</v>
      </c>
      <c r="G2544">
        <v>8375.2098296036602</v>
      </c>
    </row>
    <row r="2545" spans="1:7" x14ac:dyDescent="0.25">
      <c r="A2545">
        <v>203</v>
      </c>
      <c r="B2545">
        <v>2021</v>
      </c>
      <c r="C2545">
        <v>262</v>
      </c>
      <c r="D2545">
        <v>10505</v>
      </c>
      <c r="E2545">
        <v>2021</v>
      </c>
      <c r="F2545">
        <v>262</v>
      </c>
      <c r="G2545">
        <v>10768.021294306</v>
      </c>
    </row>
    <row r="2546" spans="1:7" x14ac:dyDescent="0.25">
      <c r="A2546">
        <v>204</v>
      </c>
      <c r="B2546">
        <v>1971</v>
      </c>
      <c r="C2546">
        <v>249</v>
      </c>
      <c r="D2546">
        <v>10660</v>
      </c>
      <c r="E2546">
        <v>1971</v>
      </c>
      <c r="F2546">
        <v>249</v>
      </c>
      <c r="G2546">
        <v>10660</v>
      </c>
    </row>
    <row r="2547" spans="1:7" x14ac:dyDescent="0.25">
      <c r="A2547">
        <v>204</v>
      </c>
      <c r="B2547">
        <v>1972</v>
      </c>
      <c r="C2547">
        <v>299</v>
      </c>
      <c r="D2547">
        <v>10795</v>
      </c>
      <c r="E2547">
        <v>1972</v>
      </c>
      <c r="F2547">
        <v>299</v>
      </c>
      <c r="G2547">
        <v>10795.6953995555</v>
      </c>
    </row>
    <row r="2548" spans="1:7" x14ac:dyDescent="0.25">
      <c r="A2548">
        <v>204</v>
      </c>
      <c r="B2548">
        <v>1973</v>
      </c>
      <c r="C2548">
        <v>13</v>
      </c>
      <c r="D2548">
        <v>8882</v>
      </c>
      <c r="E2548">
        <v>1973</v>
      </c>
      <c r="F2548">
        <v>13</v>
      </c>
      <c r="G2548">
        <v>8898.7101232701298</v>
      </c>
    </row>
    <row r="2549" spans="1:7" x14ac:dyDescent="0.25">
      <c r="A2549">
        <v>204</v>
      </c>
      <c r="B2549">
        <v>1974</v>
      </c>
      <c r="C2549">
        <v>1416</v>
      </c>
      <c r="D2549">
        <v>28487</v>
      </c>
      <c r="E2549">
        <v>1974</v>
      </c>
      <c r="F2549">
        <v>1416</v>
      </c>
      <c r="G2549">
        <v>28487</v>
      </c>
    </row>
    <row r="2550" spans="1:7" x14ac:dyDescent="0.25">
      <c r="A2550">
        <v>204</v>
      </c>
      <c r="B2550">
        <v>1975</v>
      </c>
      <c r="C2550">
        <v>40</v>
      </c>
      <c r="D2550">
        <v>1180</v>
      </c>
      <c r="E2550">
        <v>1975</v>
      </c>
      <c r="F2550">
        <v>40</v>
      </c>
      <c r="G2550">
        <v>1180.8392923158699</v>
      </c>
    </row>
    <row r="2551" spans="1:7" x14ac:dyDescent="0.25">
      <c r="A2551">
        <v>204</v>
      </c>
      <c r="B2551">
        <v>1976</v>
      </c>
      <c r="C2551">
        <v>491</v>
      </c>
      <c r="D2551">
        <v>6919</v>
      </c>
      <c r="E2551">
        <v>1976</v>
      </c>
      <c r="F2551">
        <v>491</v>
      </c>
      <c r="G2551">
        <v>6919.9072179548602</v>
      </c>
    </row>
    <row r="2552" spans="1:7" x14ac:dyDescent="0.25">
      <c r="A2552">
        <v>204</v>
      </c>
      <c r="B2552">
        <v>1977</v>
      </c>
      <c r="C2552">
        <v>52</v>
      </c>
      <c r="D2552">
        <v>2613</v>
      </c>
      <c r="E2552">
        <v>1977</v>
      </c>
      <c r="F2552">
        <v>52</v>
      </c>
      <c r="G2552">
        <v>2613.6285985234899</v>
      </c>
    </row>
    <row r="2553" spans="1:7" x14ac:dyDescent="0.25">
      <c r="A2553">
        <v>204</v>
      </c>
      <c r="B2553">
        <v>1978</v>
      </c>
      <c r="C2553">
        <v>636</v>
      </c>
      <c r="D2553">
        <v>25625</v>
      </c>
      <c r="E2553">
        <v>1978</v>
      </c>
      <c r="F2553">
        <v>636</v>
      </c>
      <c r="G2553">
        <v>25626.365509922001</v>
      </c>
    </row>
    <row r="2554" spans="1:7" x14ac:dyDescent="0.25">
      <c r="A2554">
        <v>204</v>
      </c>
      <c r="B2554">
        <v>1979</v>
      </c>
      <c r="C2554">
        <v>39</v>
      </c>
      <c r="D2554">
        <v>18419</v>
      </c>
      <c r="E2554">
        <v>1979</v>
      </c>
      <c r="F2554">
        <v>39</v>
      </c>
      <c r="G2554">
        <v>18436.627723326899</v>
      </c>
    </row>
    <row r="2555" spans="1:7" x14ac:dyDescent="0.25">
      <c r="A2555">
        <v>204</v>
      </c>
      <c r="B2555">
        <v>1980</v>
      </c>
      <c r="C2555">
        <v>1009</v>
      </c>
      <c r="D2555">
        <v>12062</v>
      </c>
      <c r="E2555">
        <v>1980</v>
      </c>
      <c r="F2555">
        <v>1009</v>
      </c>
      <c r="G2555">
        <v>12181.314827403599</v>
      </c>
    </row>
    <row r="2556" spans="1:7" x14ac:dyDescent="0.25">
      <c r="A2556">
        <v>204</v>
      </c>
      <c r="B2556">
        <v>1981</v>
      </c>
      <c r="C2556">
        <v>417</v>
      </c>
      <c r="D2556">
        <v>2186</v>
      </c>
      <c r="E2556">
        <v>1981</v>
      </c>
      <c r="F2556">
        <v>417</v>
      </c>
      <c r="G2556">
        <v>2213.1898896120001</v>
      </c>
    </row>
    <row r="2557" spans="1:7" x14ac:dyDescent="0.25">
      <c r="A2557">
        <v>204</v>
      </c>
      <c r="B2557">
        <v>1982</v>
      </c>
      <c r="C2557">
        <v>50</v>
      </c>
      <c r="D2557">
        <v>4115</v>
      </c>
      <c r="E2557">
        <v>1982</v>
      </c>
      <c r="F2557">
        <v>50</v>
      </c>
      <c r="G2557">
        <v>5377.1084218515098</v>
      </c>
    </row>
    <row r="2558" spans="1:7" x14ac:dyDescent="0.25">
      <c r="A2558">
        <v>204</v>
      </c>
      <c r="B2558">
        <v>1983</v>
      </c>
      <c r="C2558">
        <v>532</v>
      </c>
      <c r="D2558">
        <v>36979</v>
      </c>
      <c r="E2558">
        <v>1983</v>
      </c>
      <c r="F2558">
        <v>532</v>
      </c>
      <c r="G2558">
        <v>38320.280369091699</v>
      </c>
    </row>
    <row r="2559" spans="1:7" x14ac:dyDescent="0.25">
      <c r="A2559">
        <v>204</v>
      </c>
      <c r="B2559">
        <v>1984</v>
      </c>
      <c r="C2559">
        <v>931</v>
      </c>
      <c r="D2559">
        <v>12013</v>
      </c>
      <c r="E2559">
        <v>1984</v>
      </c>
      <c r="F2559">
        <v>931</v>
      </c>
      <c r="G2559">
        <v>12047.073796141</v>
      </c>
    </row>
    <row r="2560" spans="1:7" x14ac:dyDescent="0.25">
      <c r="A2560">
        <v>204</v>
      </c>
      <c r="B2560">
        <v>1985</v>
      </c>
      <c r="C2560">
        <v>0</v>
      </c>
      <c r="D2560">
        <v>2723</v>
      </c>
      <c r="E2560">
        <v>1985</v>
      </c>
      <c r="F2560">
        <v>0</v>
      </c>
      <c r="G2560">
        <v>3436.6471531351899</v>
      </c>
    </row>
    <row r="2561" spans="1:7" x14ac:dyDescent="0.25">
      <c r="A2561">
        <v>204</v>
      </c>
      <c r="B2561">
        <v>1986</v>
      </c>
      <c r="C2561">
        <v>0</v>
      </c>
      <c r="D2561">
        <v>747</v>
      </c>
      <c r="E2561">
        <v>1986</v>
      </c>
      <c r="F2561">
        <v>0</v>
      </c>
      <c r="G2561">
        <v>775.06726521270105</v>
      </c>
    </row>
    <row r="2562" spans="1:7" x14ac:dyDescent="0.25">
      <c r="A2562">
        <v>204</v>
      </c>
      <c r="B2562">
        <v>1987</v>
      </c>
      <c r="C2562">
        <v>0</v>
      </c>
      <c r="D2562">
        <v>12405</v>
      </c>
      <c r="E2562">
        <v>1987</v>
      </c>
      <c r="F2562">
        <v>0</v>
      </c>
      <c r="G2562">
        <v>12593.733847744101</v>
      </c>
    </row>
    <row r="2563" spans="1:7" x14ac:dyDescent="0.25">
      <c r="A2563">
        <v>204</v>
      </c>
      <c r="B2563">
        <v>1988</v>
      </c>
      <c r="C2563">
        <v>164</v>
      </c>
      <c r="D2563">
        <v>3252</v>
      </c>
      <c r="E2563">
        <v>1988</v>
      </c>
      <c r="F2563">
        <v>164</v>
      </c>
      <c r="G2563">
        <v>3358.86107207847</v>
      </c>
    </row>
    <row r="2564" spans="1:7" x14ac:dyDescent="0.25">
      <c r="A2564">
        <v>204</v>
      </c>
      <c r="B2564">
        <v>1989</v>
      </c>
      <c r="C2564">
        <v>3048</v>
      </c>
      <c r="D2564">
        <v>38557</v>
      </c>
      <c r="E2564">
        <v>1989</v>
      </c>
      <c r="F2564">
        <v>3048</v>
      </c>
      <c r="G2564">
        <v>38559.8709658605</v>
      </c>
    </row>
    <row r="2565" spans="1:7" x14ac:dyDescent="0.25">
      <c r="A2565">
        <v>204</v>
      </c>
      <c r="B2565">
        <v>1990</v>
      </c>
      <c r="C2565">
        <v>0</v>
      </c>
      <c r="D2565">
        <v>19989</v>
      </c>
      <c r="E2565">
        <v>1990</v>
      </c>
      <c r="F2565">
        <v>0</v>
      </c>
      <c r="G2565">
        <v>19990.2139115297</v>
      </c>
    </row>
    <row r="2566" spans="1:7" x14ac:dyDescent="0.25">
      <c r="A2566">
        <v>204</v>
      </c>
      <c r="B2566">
        <v>1991</v>
      </c>
      <c r="C2566">
        <v>54</v>
      </c>
      <c r="D2566">
        <v>5449</v>
      </c>
      <c r="E2566">
        <v>1991</v>
      </c>
      <c r="F2566">
        <v>54</v>
      </c>
      <c r="G2566">
        <v>5460.2828426629303</v>
      </c>
    </row>
    <row r="2567" spans="1:7" x14ac:dyDescent="0.25">
      <c r="A2567">
        <v>204</v>
      </c>
      <c r="B2567">
        <v>1992</v>
      </c>
      <c r="C2567">
        <v>431</v>
      </c>
      <c r="D2567">
        <v>14811</v>
      </c>
      <c r="E2567">
        <v>1992</v>
      </c>
      <c r="F2567">
        <v>431</v>
      </c>
      <c r="G2567">
        <v>14832.688763333899</v>
      </c>
    </row>
    <row r="2568" spans="1:7" x14ac:dyDescent="0.25">
      <c r="A2568">
        <v>204</v>
      </c>
      <c r="B2568">
        <v>1993</v>
      </c>
      <c r="C2568">
        <v>1812</v>
      </c>
      <c r="D2568">
        <v>19711</v>
      </c>
      <c r="E2568">
        <v>1993</v>
      </c>
      <c r="F2568">
        <v>1812</v>
      </c>
      <c r="G2568">
        <v>19805.367581920898</v>
      </c>
    </row>
    <row r="2569" spans="1:7" x14ac:dyDescent="0.25">
      <c r="A2569">
        <v>204</v>
      </c>
      <c r="B2569">
        <v>1994</v>
      </c>
      <c r="C2569">
        <v>145</v>
      </c>
      <c r="D2569">
        <v>18967</v>
      </c>
      <c r="E2569">
        <v>1994</v>
      </c>
      <c r="F2569">
        <v>145</v>
      </c>
      <c r="G2569">
        <v>18967</v>
      </c>
    </row>
    <row r="2570" spans="1:7" x14ac:dyDescent="0.25">
      <c r="A2570">
        <v>204</v>
      </c>
      <c r="B2570">
        <v>1995</v>
      </c>
      <c r="C2570">
        <v>10</v>
      </c>
      <c r="D2570">
        <v>13187</v>
      </c>
      <c r="E2570">
        <v>1995</v>
      </c>
      <c r="F2570">
        <v>10</v>
      </c>
      <c r="G2570">
        <v>13188.284234954601</v>
      </c>
    </row>
    <row r="2571" spans="1:7" x14ac:dyDescent="0.25">
      <c r="A2571">
        <v>204</v>
      </c>
      <c r="B2571">
        <v>1999</v>
      </c>
      <c r="C2571">
        <v>40</v>
      </c>
      <c r="D2571">
        <v>8408</v>
      </c>
      <c r="E2571">
        <v>1999</v>
      </c>
      <c r="F2571">
        <v>40</v>
      </c>
      <c r="G2571">
        <v>13412.6012772002</v>
      </c>
    </row>
    <row r="2572" spans="1:7" x14ac:dyDescent="0.25">
      <c r="A2572">
        <v>204</v>
      </c>
      <c r="B2572">
        <v>2000</v>
      </c>
      <c r="C2572">
        <v>165</v>
      </c>
      <c r="D2572">
        <v>21336</v>
      </c>
      <c r="E2572">
        <v>2000</v>
      </c>
      <c r="F2572">
        <v>165</v>
      </c>
      <c r="G2572">
        <v>21425.608238463599</v>
      </c>
    </row>
    <row r="2573" spans="1:7" x14ac:dyDescent="0.25">
      <c r="A2573">
        <v>204</v>
      </c>
      <c r="B2573">
        <v>2001</v>
      </c>
      <c r="C2573">
        <v>9</v>
      </c>
      <c r="D2573">
        <v>23574</v>
      </c>
      <c r="E2573">
        <v>2001</v>
      </c>
      <c r="F2573">
        <v>9</v>
      </c>
      <c r="G2573">
        <v>23784.338479751499</v>
      </c>
    </row>
    <row r="2574" spans="1:7" x14ac:dyDescent="0.25">
      <c r="A2574">
        <v>204</v>
      </c>
      <c r="B2574">
        <v>2002</v>
      </c>
      <c r="C2574">
        <v>152</v>
      </c>
      <c r="D2574">
        <v>15808</v>
      </c>
      <c r="E2574">
        <v>2002</v>
      </c>
      <c r="F2574">
        <v>152</v>
      </c>
      <c r="G2574">
        <v>16480.192359238699</v>
      </c>
    </row>
    <row r="2575" spans="1:7" x14ac:dyDescent="0.25">
      <c r="A2575">
        <v>204</v>
      </c>
      <c r="B2575">
        <v>2003</v>
      </c>
      <c r="C2575">
        <v>85</v>
      </c>
      <c r="D2575">
        <v>4106</v>
      </c>
      <c r="E2575">
        <v>2003</v>
      </c>
      <c r="F2575">
        <v>85</v>
      </c>
      <c r="G2575">
        <v>5546.9153572927698</v>
      </c>
    </row>
    <row r="2576" spans="1:7" x14ac:dyDescent="0.25">
      <c r="A2576">
        <v>204</v>
      </c>
      <c r="B2576">
        <v>2004</v>
      </c>
      <c r="C2576">
        <v>1463</v>
      </c>
      <c r="D2576">
        <v>13228</v>
      </c>
      <c r="E2576">
        <v>2004</v>
      </c>
      <c r="F2576">
        <v>1463</v>
      </c>
      <c r="G2576">
        <v>19651.510968246901</v>
      </c>
    </row>
    <row r="2577" spans="1:7" x14ac:dyDescent="0.25">
      <c r="A2577">
        <v>204</v>
      </c>
      <c r="B2577">
        <v>2005</v>
      </c>
      <c r="C2577">
        <v>0</v>
      </c>
      <c r="D2577">
        <v>6861</v>
      </c>
      <c r="E2577">
        <v>2005</v>
      </c>
      <c r="F2577">
        <v>0</v>
      </c>
      <c r="G2577">
        <v>7804.9990493031801</v>
      </c>
    </row>
    <row r="2578" spans="1:7" x14ac:dyDescent="0.25">
      <c r="A2578">
        <v>204</v>
      </c>
      <c r="B2578">
        <v>2006</v>
      </c>
      <c r="C2578">
        <v>0</v>
      </c>
      <c r="D2578">
        <v>3933</v>
      </c>
      <c r="E2578">
        <v>2006</v>
      </c>
      <c r="F2578">
        <v>0</v>
      </c>
      <c r="G2578">
        <v>4953.0791444044698</v>
      </c>
    </row>
    <row r="2579" spans="1:7" x14ac:dyDescent="0.25">
      <c r="A2579">
        <v>204</v>
      </c>
      <c r="B2579">
        <v>2007</v>
      </c>
      <c r="C2579">
        <v>87</v>
      </c>
      <c r="D2579">
        <v>472</v>
      </c>
      <c r="E2579">
        <v>2007</v>
      </c>
      <c r="F2579">
        <v>87</v>
      </c>
      <c r="G2579">
        <v>3155.0155283315898</v>
      </c>
    </row>
    <row r="2580" spans="1:7" x14ac:dyDescent="0.25">
      <c r="A2580">
        <v>204</v>
      </c>
      <c r="B2580">
        <v>2008</v>
      </c>
      <c r="C2580">
        <v>206</v>
      </c>
      <c r="D2580">
        <v>6680</v>
      </c>
      <c r="E2580">
        <v>2008</v>
      </c>
      <c r="F2580">
        <v>206</v>
      </c>
      <c r="G2580">
        <v>8573.0080757968008</v>
      </c>
    </row>
    <row r="2581" spans="1:7" x14ac:dyDescent="0.25">
      <c r="A2581">
        <v>204</v>
      </c>
      <c r="B2581">
        <v>2009</v>
      </c>
      <c r="C2581">
        <v>1777</v>
      </c>
      <c r="D2581">
        <v>61465</v>
      </c>
      <c r="E2581">
        <v>2009</v>
      </c>
      <c r="F2581">
        <v>1777</v>
      </c>
      <c r="G2581">
        <v>61595.069353812003</v>
      </c>
    </row>
    <row r="2582" spans="1:7" x14ac:dyDescent="0.25">
      <c r="A2582">
        <v>204</v>
      </c>
      <c r="B2582">
        <v>2010</v>
      </c>
      <c r="C2582">
        <v>702</v>
      </c>
      <c r="D2582">
        <v>16531</v>
      </c>
      <c r="E2582">
        <v>2010</v>
      </c>
      <c r="F2582">
        <v>702</v>
      </c>
      <c r="G2582">
        <v>16706.220667050999</v>
      </c>
    </row>
    <row r="2583" spans="1:7" x14ac:dyDescent="0.25">
      <c r="A2583">
        <v>204</v>
      </c>
      <c r="B2583">
        <v>2011</v>
      </c>
      <c r="C2583">
        <v>859</v>
      </c>
      <c r="D2583">
        <v>16886</v>
      </c>
      <c r="E2583">
        <v>2011</v>
      </c>
      <c r="F2583">
        <v>859</v>
      </c>
      <c r="G2583">
        <v>16898.9985538865</v>
      </c>
    </row>
    <row r="2584" spans="1:7" x14ac:dyDescent="0.25">
      <c r="A2584">
        <v>204</v>
      </c>
      <c r="B2584">
        <v>2012</v>
      </c>
      <c r="C2584">
        <v>1331</v>
      </c>
      <c r="D2584">
        <v>22684</v>
      </c>
      <c r="E2584">
        <v>2012</v>
      </c>
      <c r="F2584">
        <v>1331</v>
      </c>
      <c r="G2584">
        <v>23148.693860217201</v>
      </c>
    </row>
    <row r="2585" spans="1:7" x14ac:dyDescent="0.25">
      <c r="A2585">
        <v>204</v>
      </c>
      <c r="B2585">
        <v>2013</v>
      </c>
      <c r="C2585">
        <v>937</v>
      </c>
      <c r="D2585">
        <v>28922</v>
      </c>
      <c r="E2585">
        <v>2013</v>
      </c>
      <c r="F2585">
        <v>937</v>
      </c>
      <c r="G2585">
        <v>29388.509514562498</v>
      </c>
    </row>
    <row r="2586" spans="1:7" x14ac:dyDescent="0.25">
      <c r="A2586">
        <v>204</v>
      </c>
      <c r="B2586">
        <v>2014</v>
      </c>
      <c r="C2586">
        <v>201</v>
      </c>
      <c r="D2586">
        <v>25272</v>
      </c>
      <c r="E2586">
        <v>2014</v>
      </c>
      <c r="F2586">
        <v>201</v>
      </c>
      <c r="G2586">
        <v>25406.500702395198</v>
      </c>
    </row>
    <row r="2587" spans="1:7" x14ac:dyDescent="0.25">
      <c r="A2587">
        <v>204</v>
      </c>
      <c r="B2587">
        <v>2015</v>
      </c>
      <c r="C2587">
        <v>1595</v>
      </c>
      <c r="D2587">
        <v>14160</v>
      </c>
      <c r="E2587">
        <v>2015</v>
      </c>
      <c r="F2587">
        <v>1595</v>
      </c>
      <c r="G2587">
        <v>17606.583859660401</v>
      </c>
    </row>
    <row r="2588" spans="1:7" x14ac:dyDescent="0.25">
      <c r="A2588">
        <v>204</v>
      </c>
      <c r="B2588">
        <v>2016</v>
      </c>
      <c r="C2588">
        <v>263</v>
      </c>
      <c r="D2588">
        <v>13981</v>
      </c>
      <c r="E2588">
        <v>2016</v>
      </c>
      <c r="F2588">
        <v>263</v>
      </c>
      <c r="G2588">
        <v>15618.705642266201</v>
      </c>
    </row>
    <row r="2589" spans="1:7" x14ac:dyDescent="0.25">
      <c r="A2589">
        <v>204</v>
      </c>
      <c r="B2589">
        <v>2017</v>
      </c>
      <c r="C2589">
        <v>1055</v>
      </c>
      <c r="D2589">
        <v>17194</v>
      </c>
      <c r="E2589">
        <v>2017</v>
      </c>
      <c r="F2589">
        <v>1055</v>
      </c>
      <c r="G2589">
        <v>17269.7218475257</v>
      </c>
    </row>
    <row r="2590" spans="1:7" x14ac:dyDescent="0.25">
      <c r="A2590">
        <v>204</v>
      </c>
      <c r="B2590">
        <v>2018</v>
      </c>
      <c r="C2590">
        <v>431</v>
      </c>
      <c r="D2590">
        <v>16047</v>
      </c>
      <c r="E2590">
        <v>2018</v>
      </c>
      <c r="F2590">
        <v>431</v>
      </c>
      <c r="G2590">
        <v>16078.2423034233</v>
      </c>
    </row>
    <row r="2591" spans="1:7" x14ac:dyDescent="0.25">
      <c r="A2591">
        <v>204</v>
      </c>
      <c r="B2591">
        <v>2019</v>
      </c>
      <c r="C2591">
        <v>1913</v>
      </c>
      <c r="D2591">
        <v>29051</v>
      </c>
      <c r="E2591">
        <v>2019</v>
      </c>
      <c r="F2591">
        <v>1913</v>
      </c>
      <c r="G2591">
        <v>29090.621833280398</v>
      </c>
    </row>
    <row r="2592" spans="1:7" x14ac:dyDescent="0.25">
      <c r="A2592">
        <v>204</v>
      </c>
      <c r="B2592">
        <v>2020</v>
      </c>
      <c r="C2592">
        <v>152</v>
      </c>
      <c r="D2592">
        <v>8321</v>
      </c>
      <c r="E2592">
        <v>2020</v>
      </c>
      <c r="F2592">
        <v>152</v>
      </c>
      <c r="G2592">
        <v>8527.2098296036602</v>
      </c>
    </row>
    <row r="2593" spans="1:7" x14ac:dyDescent="0.25">
      <c r="A2593">
        <v>204</v>
      </c>
      <c r="B2593">
        <v>2021</v>
      </c>
      <c r="C2593">
        <v>337</v>
      </c>
      <c r="D2593">
        <v>10842</v>
      </c>
      <c r="E2593">
        <v>2021</v>
      </c>
      <c r="F2593">
        <v>337</v>
      </c>
      <c r="G2593">
        <v>11105.021294306</v>
      </c>
    </row>
    <row r="2594" spans="1:7" x14ac:dyDescent="0.25">
      <c r="A2594">
        <v>205</v>
      </c>
      <c r="B2594">
        <v>1971</v>
      </c>
      <c r="C2594">
        <v>302</v>
      </c>
      <c r="D2594">
        <v>10962</v>
      </c>
      <c r="E2594">
        <v>1971</v>
      </c>
      <c r="F2594">
        <v>302</v>
      </c>
      <c r="G2594">
        <v>10962</v>
      </c>
    </row>
    <row r="2595" spans="1:7" x14ac:dyDescent="0.25">
      <c r="A2595">
        <v>205</v>
      </c>
      <c r="B2595">
        <v>1972</v>
      </c>
      <c r="C2595">
        <v>168</v>
      </c>
      <c r="D2595">
        <v>10963</v>
      </c>
      <c r="E2595">
        <v>1972</v>
      </c>
      <c r="F2595">
        <v>168</v>
      </c>
      <c r="G2595">
        <v>10963.6953995555</v>
      </c>
    </row>
    <row r="2596" spans="1:7" x14ac:dyDescent="0.25">
      <c r="A2596">
        <v>205</v>
      </c>
      <c r="B2596">
        <v>1973</v>
      </c>
      <c r="C2596">
        <v>547</v>
      </c>
      <c r="D2596">
        <v>9429</v>
      </c>
      <c r="E2596">
        <v>1973</v>
      </c>
      <c r="F2596">
        <v>547</v>
      </c>
      <c r="G2596">
        <v>9445.7101232701298</v>
      </c>
    </row>
    <row r="2597" spans="1:7" x14ac:dyDescent="0.25">
      <c r="A2597">
        <v>205</v>
      </c>
      <c r="B2597">
        <v>1974</v>
      </c>
      <c r="C2597">
        <v>239</v>
      </c>
      <c r="D2597">
        <v>28726</v>
      </c>
      <c r="E2597">
        <v>1974</v>
      </c>
      <c r="F2597">
        <v>239</v>
      </c>
      <c r="G2597">
        <v>28726</v>
      </c>
    </row>
    <row r="2598" spans="1:7" x14ac:dyDescent="0.25">
      <c r="A2598">
        <v>205</v>
      </c>
      <c r="B2598">
        <v>1975</v>
      </c>
      <c r="C2598">
        <v>270</v>
      </c>
      <c r="D2598">
        <v>1450</v>
      </c>
      <c r="E2598">
        <v>1975</v>
      </c>
      <c r="F2598">
        <v>270</v>
      </c>
      <c r="G2598">
        <v>1450.8392923158699</v>
      </c>
    </row>
    <row r="2599" spans="1:7" x14ac:dyDescent="0.25">
      <c r="A2599">
        <v>205</v>
      </c>
      <c r="B2599">
        <v>1976</v>
      </c>
      <c r="C2599">
        <v>83</v>
      </c>
      <c r="D2599">
        <v>7002</v>
      </c>
      <c r="E2599">
        <v>1976</v>
      </c>
      <c r="F2599">
        <v>83</v>
      </c>
      <c r="G2599">
        <v>7002.9072179548602</v>
      </c>
    </row>
    <row r="2600" spans="1:7" x14ac:dyDescent="0.25">
      <c r="A2600">
        <v>205</v>
      </c>
      <c r="B2600">
        <v>1977</v>
      </c>
      <c r="C2600">
        <v>27</v>
      </c>
      <c r="D2600">
        <v>2640</v>
      </c>
      <c r="E2600">
        <v>1977</v>
      </c>
      <c r="F2600">
        <v>27</v>
      </c>
      <c r="G2600">
        <v>2640.6285985234899</v>
      </c>
    </row>
    <row r="2601" spans="1:7" x14ac:dyDescent="0.25">
      <c r="A2601">
        <v>205</v>
      </c>
      <c r="B2601">
        <v>1978</v>
      </c>
      <c r="C2601">
        <v>30</v>
      </c>
      <c r="D2601">
        <v>25655</v>
      </c>
      <c r="E2601">
        <v>1978</v>
      </c>
      <c r="F2601">
        <v>30</v>
      </c>
      <c r="G2601">
        <v>25656.365509922001</v>
      </c>
    </row>
    <row r="2602" spans="1:7" x14ac:dyDescent="0.25">
      <c r="A2602">
        <v>205</v>
      </c>
      <c r="B2602">
        <v>1979</v>
      </c>
      <c r="C2602">
        <v>103</v>
      </c>
      <c r="D2602">
        <v>18522</v>
      </c>
      <c r="E2602">
        <v>1979</v>
      </c>
      <c r="F2602">
        <v>103</v>
      </c>
      <c r="G2602">
        <v>18539.627723326899</v>
      </c>
    </row>
    <row r="2603" spans="1:7" x14ac:dyDescent="0.25">
      <c r="A2603">
        <v>205</v>
      </c>
      <c r="B2603">
        <v>1980</v>
      </c>
      <c r="C2603">
        <v>327</v>
      </c>
      <c r="D2603">
        <v>12389</v>
      </c>
      <c r="E2603">
        <v>1980</v>
      </c>
      <c r="F2603">
        <v>327</v>
      </c>
      <c r="G2603">
        <v>12508.314827403599</v>
      </c>
    </row>
    <row r="2604" spans="1:7" x14ac:dyDescent="0.25">
      <c r="A2604">
        <v>205</v>
      </c>
      <c r="B2604">
        <v>1981</v>
      </c>
      <c r="C2604">
        <v>258</v>
      </c>
      <c r="D2604">
        <v>2444</v>
      </c>
      <c r="E2604">
        <v>1981</v>
      </c>
      <c r="F2604">
        <v>258</v>
      </c>
      <c r="G2604">
        <v>2471.1898896120001</v>
      </c>
    </row>
    <row r="2605" spans="1:7" x14ac:dyDescent="0.25">
      <c r="A2605">
        <v>205</v>
      </c>
      <c r="B2605">
        <v>1982</v>
      </c>
      <c r="C2605">
        <v>29</v>
      </c>
      <c r="D2605">
        <v>4144</v>
      </c>
      <c r="E2605">
        <v>1982</v>
      </c>
      <c r="F2605">
        <v>29</v>
      </c>
      <c r="G2605">
        <v>5406.1084218515098</v>
      </c>
    </row>
    <row r="2606" spans="1:7" x14ac:dyDescent="0.25">
      <c r="A2606">
        <v>205</v>
      </c>
      <c r="B2606">
        <v>1983</v>
      </c>
      <c r="C2606">
        <v>1879</v>
      </c>
      <c r="D2606">
        <v>38858</v>
      </c>
      <c r="E2606">
        <v>1983</v>
      </c>
      <c r="F2606">
        <v>1879</v>
      </c>
      <c r="G2606">
        <v>40199.280369091699</v>
      </c>
    </row>
    <row r="2607" spans="1:7" x14ac:dyDescent="0.25">
      <c r="A2607">
        <v>205</v>
      </c>
      <c r="B2607">
        <v>1984</v>
      </c>
      <c r="C2607">
        <v>588</v>
      </c>
      <c r="D2607">
        <v>12601</v>
      </c>
      <c r="E2607">
        <v>1984</v>
      </c>
      <c r="F2607">
        <v>588</v>
      </c>
      <c r="G2607">
        <v>12635.073796141</v>
      </c>
    </row>
    <row r="2608" spans="1:7" x14ac:dyDescent="0.25">
      <c r="A2608">
        <v>205</v>
      </c>
      <c r="B2608">
        <v>1985</v>
      </c>
      <c r="C2608">
        <v>53</v>
      </c>
      <c r="D2608">
        <v>2776</v>
      </c>
      <c r="E2608">
        <v>1985</v>
      </c>
      <c r="F2608">
        <v>53</v>
      </c>
      <c r="G2608">
        <v>3489.6471531351899</v>
      </c>
    </row>
    <row r="2609" spans="1:7" x14ac:dyDescent="0.25">
      <c r="A2609">
        <v>205</v>
      </c>
      <c r="B2609">
        <v>1986</v>
      </c>
      <c r="C2609">
        <v>0</v>
      </c>
      <c r="D2609">
        <v>747</v>
      </c>
      <c r="E2609">
        <v>1986</v>
      </c>
      <c r="F2609">
        <v>0</v>
      </c>
      <c r="G2609">
        <v>775.06726521270105</v>
      </c>
    </row>
    <row r="2610" spans="1:7" x14ac:dyDescent="0.25">
      <c r="A2610">
        <v>205</v>
      </c>
      <c r="B2610">
        <v>1987</v>
      </c>
      <c r="C2610">
        <v>0</v>
      </c>
      <c r="D2610">
        <v>12405</v>
      </c>
      <c r="E2610">
        <v>1987</v>
      </c>
      <c r="F2610">
        <v>0</v>
      </c>
      <c r="G2610">
        <v>12593.733847744101</v>
      </c>
    </row>
    <row r="2611" spans="1:7" x14ac:dyDescent="0.25">
      <c r="A2611">
        <v>205</v>
      </c>
      <c r="B2611">
        <v>1988</v>
      </c>
      <c r="C2611">
        <v>50</v>
      </c>
      <c r="D2611">
        <v>3302</v>
      </c>
      <c r="E2611">
        <v>1988</v>
      </c>
      <c r="F2611">
        <v>50</v>
      </c>
      <c r="G2611">
        <v>3408.86107207847</v>
      </c>
    </row>
    <row r="2612" spans="1:7" x14ac:dyDescent="0.25">
      <c r="A2612">
        <v>205</v>
      </c>
      <c r="B2612">
        <v>1989</v>
      </c>
      <c r="C2612">
        <v>3402</v>
      </c>
      <c r="D2612">
        <v>41959</v>
      </c>
      <c r="E2612">
        <v>1989</v>
      </c>
      <c r="F2612">
        <v>3402</v>
      </c>
      <c r="G2612">
        <v>41961.8709658605</v>
      </c>
    </row>
    <row r="2613" spans="1:7" x14ac:dyDescent="0.25">
      <c r="A2613">
        <v>205</v>
      </c>
      <c r="B2613">
        <v>1990</v>
      </c>
      <c r="C2613">
        <v>27</v>
      </c>
      <c r="D2613">
        <v>20016</v>
      </c>
      <c r="E2613">
        <v>1990</v>
      </c>
      <c r="F2613">
        <v>27</v>
      </c>
      <c r="G2613">
        <v>20017.2139115297</v>
      </c>
    </row>
    <row r="2614" spans="1:7" x14ac:dyDescent="0.25">
      <c r="A2614">
        <v>205</v>
      </c>
      <c r="B2614">
        <v>1991</v>
      </c>
      <c r="C2614">
        <v>4</v>
      </c>
      <c r="D2614">
        <v>5453</v>
      </c>
      <c r="E2614">
        <v>1991</v>
      </c>
      <c r="F2614">
        <v>4</v>
      </c>
      <c r="G2614">
        <v>5464.2828426629303</v>
      </c>
    </row>
    <row r="2615" spans="1:7" x14ac:dyDescent="0.25">
      <c r="A2615">
        <v>205</v>
      </c>
      <c r="B2615">
        <v>1992</v>
      </c>
      <c r="C2615">
        <v>608</v>
      </c>
      <c r="D2615">
        <v>15419</v>
      </c>
      <c r="E2615">
        <v>1992</v>
      </c>
      <c r="F2615">
        <v>608</v>
      </c>
      <c r="G2615">
        <v>15440.688763333899</v>
      </c>
    </row>
    <row r="2616" spans="1:7" x14ac:dyDescent="0.25">
      <c r="A2616">
        <v>205</v>
      </c>
      <c r="B2616">
        <v>1993</v>
      </c>
      <c r="C2616">
        <v>1100</v>
      </c>
      <c r="D2616">
        <v>20811</v>
      </c>
      <c r="E2616">
        <v>1993</v>
      </c>
      <c r="F2616">
        <v>1100</v>
      </c>
      <c r="G2616">
        <v>20905.367581920898</v>
      </c>
    </row>
    <row r="2617" spans="1:7" x14ac:dyDescent="0.25">
      <c r="A2617">
        <v>205</v>
      </c>
      <c r="B2617">
        <v>1994</v>
      </c>
      <c r="C2617">
        <v>1129</v>
      </c>
      <c r="D2617">
        <v>20096</v>
      </c>
      <c r="E2617">
        <v>1994</v>
      </c>
      <c r="F2617">
        <v>1129</v>
      </c>
      <c r="G2617">
        <v>20096</v>
      </c>
    </row>
    <row r="2618" spans="1:7" x14ac:dyDescent="0.25">
      <c r="A2618">
        <v>205</v>
      </c>
      <c r="B2618">
        <v>1995</v>
      </c>
      <c r="C2618">
        <v>251</v>
      </c>
      <c r="D2618">
        <v>13438</v>
      </c>
      <c r="E2618">
        <v>1995</v>
      </c>
      <c r="F2618">
        <v>251</v>
      </c>
      <c r="G2618">
        <v>13439.284234954601</v>
      </c>
    </row>
    <row r="2619" spans="1:7" x14ac:dyDescent="0.25">
      <c r="A2619">
        <v>205</v>
      </c>
      <c r="B2619">
        <v>1999</v>
      </c>
      <c r="C2619">
        <v>693</v>
      </c>
      <c r="D2619">
        <v>9101</v>
      </c>
      <c r="E2619">
        <v>1999</v>
      </c>
      <c r="F2619">
        <v>693</v>
      </c>
      <c r="G2619">
        <v>14105.6012772002</v>
      </c>
    </row>
    <row r="2620" spans="1:7" x14ac:dyDescent="0.25">
      <c r="A2620">
        <v>205</v>
      </c>
      <c r="B2620">
        <v>2000</v>
      </c>
      <c r="C2620">
        <v>139</v>
      </c>
      <c r="D2620">
        <v>21475</v>
      </c>
      <c r="E2620">
        <v>2000</v>
      </c>
      <c r="F2620">
        <v>139</v>
      </c>
      <c r="G2620">
        <v>21564.608238463599</v>
      </c>
    </row>
    <row r="2621" spans="1:7" x14ac:dyDescent="0.25">
      <c r="A2621">
        <v>205</v>
      </c>
      <c r="B2621">
        <v>2001</v>
      </c>
      <c r="C2621">
        <v>542</v>
      </c>
      <c r="D2621">
        <v>24116</v>
      </c>
      <c r="E2621">
        <v>2001</v>
      </c>
      <c r="F2621">
        <v>542</v>
      </c>
      <c r="G2621">
        <v>24326.338479751499</v>
      </c>
    </row>
    <row r="2622" spans="1:7" x14ac:dyDescent="0.25">
      <c r="A2622">
        <v>205</v>
      </c>
      <c r="B2622">
        <v>2002</v>
      </c>
      <c r="C2622">
        <v>69</v>
      </c>
      <c r="D2622">
        <v>15877</v>
      </c>
      <c r="E2622">
        <v>2002</v>
      </c>
      <c r="F2622">
        <v>69</v>
      </c>
      <c r="G2622">
        <v>16549.192359238699</v>
      </c>
    </row>
    <row r="2623" spans="1:7" x14ac:dyDescent="0.25">
      <c r="A2623">
        <v>205</v>
      </c>
      <c r="B2623">
        <v>2003</v>
      </c>
      <c r="C2623">
        <v>354</v>
      </c>
      <c r="D2623">
        <v>4460</v>
      </c>
      <c r="E2623">
        <v>2003</v>
      </c>
      <c r="F2623">
        <v>354</v>
      </c>
      <c r="G2623">
        <v>5900.9153572927698</v>
      </c>
    </row>
    <row r="2624" spans="1:7" x14ac:dyDescent="0.25">
      <c r="A2624">
        <v>205</v>
      </c>
      <c r="B2624">
        <v>2004</v>
      </c>
      <c r="C2624">
        <v>972</v>
      </c>
      <c r="D2624">
        <v>14200</v>
      </c>
      <c r="E2624">
        <v>2004</v>
      </c>
      <c r="F2624">
        <v>972</v>
      </c>
      <c r="G2624">
        <v>20623.510968246901</v>
      </c>
    </row>
    <row r="2625" spans="1:7" x14ac:dyDescent="0.25">
      <c r="A2625">
        <v>205</v>
      </c>
      <c r="B2625">
        <v>2005</v>
      </c>
      <c r="C2625">
        <v>438</v>
      </c>
      <c r="D2625">
        <v>7299</v>
      </c>
      <c r="E2625">
        <v>2005</v>
      </c>
      <c r="F2625">
        <v>438</v>
      </c>
      <c r="G2625">
        <v>8242.9990493031801</v>
      </c>
    </row>
    <row r="2626" spans="1:7" x14ac:dyDescent="0.25">
      <c r="A2626">
        <v>205</v>
      </c>
      <c r="B2626">
        <v>2006</v>
      </c>
      <c r="C2626">
        <v>501</v>
      </c>
      <c r="D2626">
        <v>4434</v>
      </c>
      <c r="E2626">
        <v>2006</v>
      </c>
      <c r="F2626">
        <v>501</v>
      </c>
      <c r="G2626">
        <v>5454.0791444044698</v>
      </c>
    </row>
    <row r="2627" spans="1:7" x14ac:dyDescent="0.25">
      <c r="A2627">
        <v>205</v>
      </c>
      <c r="B2627">
        <v>2007</v>
      </c>
      <c r="C2627">
        <v>0</v>
      </c>
      <c r="D2627">
        <v>472</v>
      </c>
      <c r="E2627">
        <v>2007</v>
      </c>
      <c r="F2627">
        <v>0</v>
      </c>
      <c r="G2627">
        <v>3155.0155283315898</v>
      </c>
    </row>
    <row r="2628" spans="1:7" x14ac:dyDescent="0.25">
      <c r="A2628">
        <v>205</v>
      </c>
      <c r="B2628">
        <v>2008</v>
      </c>
      <c r="C2628">
        <v>308</v>
      </c>
      <c r="D2628">
        <v>6988</v>
      </c>
      <c r="E2628">
        <v>2008</v>
      </c>
      <c r="F2628">
        <v>308</v>
      </c>
      <c r="G2628">
        <v>8881.0080757968008</v>
      </c>
    </row>
    <row r="2629" spans="1:7" x14ac:dyDescent="0.25">
      <c r="A2629">
        <v>205</v>
      </c>
      <c r="B2629">
        <v>2009</v>
      </c>
      <c r="C2629">
        <v>1212</v>
      </c>
      <c r="D2629">
        <v>62677</v>
      </c>
      <c r="E2629">
        <v>2009</v>
      </c>
      <c r="F2629">
        <v>1212</v>
      </c>
      <c r="G2629">
        <v>62807.069353812003</v>
      </c>
    </row>
    <row r="2630" spans="1:7" x14ac:dyDescent="0.25">
      <c r="A2630">
        <v>205</v>
      </c>
      <c r="B2630">
        <v>2010</v>
      </c>
      <c r="C2630">
        <v>562</v>
      </c>
      <c r="D2630">
        <v>17093</v>
      </c>
      <c r="E2630">
        <v>2010</v>
      </c>
      <c r="F2630">
        <v>562</v>
      </c>
      <c r="G2630">
        <v>17268.220667050999</v>
      </c>
    </row>
    <row r="2631" spans="1:7" x14ac:dyDescent="0.25">
      <c r="A2631">
        <v>205</v>
      </c>
      <c r="B2631">
        <v>2011</v>
      </c>
      <c r="C2631">
        <v>630</v>
      </c>
      <c r="D2631">
        <v>17516</v>
      </c>
      <c r="E2631">
        <v>2011</v>
      </c>
      <c r="F2631">
        <v>630</v>
      </c>
      <c r="G2631">
        <v>17528.9985538865</v>
      </c>
    </row>
    <row r="2632" spans="1:7" x14ac:dyDescent="0.25">
      <c r="A2632">
        <v>205</v>
      </c>
      <c r="B2632">
        <v>2012</v>
      </c>
      <c r="C2632">
        <v>825</v>
      </c>
      <c r="D2632">
        <v>23509</v>
      </c>
      <c r="E2632">
        <v>2012</v>
      </c>
      <c r="F2632">
        <v>825</v>
      </c>
      <c r="G2632">
        <v>23973.693860217201</v>
      </c>
    </row>
    <row r="2633" spans="1:7" x14ac:dyDescent="0.25">
      <c r="A2633">
        <v>205</v>
      </c>
      <c r="B2633">
        <v>2013</v>
      </c>
      <c r="C2633">
        <v>1537</v>
      </c>
      <c r="D2633">
        <v>30459</v>
      </c>
      <c r="E2633">
        <v>2013</v>
      </c>
      <c r="F2633">
        <v>1537</v>
      </c>
      <c r="G2633">
        <v>30925.509514562498</v>
      </c>
    </row>
    <row r="2634" spans="1:7" x14ac:dyDescent="0.25">
      <c r="A2634">
        <v>205</v>
      </c>
      <c r="B2634">
        <v>2014</v>
      </c>
      <c r="C2634">
        <v>244</v>
      </c>
      <c r="D2634">
        <v>25516</v>
      </c>
      <c r="E2634">
        <v>2014</v>
      </c>
      <c r="F2634">
        <v>244</v>
      </c>
      <c r="G2634">
        <v>25650.500702395198</v>
      </c>
    </row>
    <row r="2635" spans="1:7" x14ac:dyDescent="0.25">
      <c r="A2635">
        <v>205</v>
      </c>
      <c r="B2635">
        <v>2015</v>
      </c>
      <c r="C2635">
        <v>788</v>
      </c>
      <c r="D2635">
        <v>14948</v>
      </c>
      <c r="E2635">
        <v>2015</v>
      </c>
      <c r="F2635">
        <v>788</v>
      </c>
      <c r="G2635">
        <v>18394.583859660401</v>
      </c>
    </row>
    <row r="2636" spans="1:7" x14ac:dyDescent="0.25">
      <c r="A2636">
        <v>205</v>
      </c>
      <c r="B2636">
        <v>2016</v>
      </c>
      <c r="C2636">
        <v>195</v>
      </c>
      <c r="D2636">
        <v>14176</v>
      </c>
      <c r="E2636">
        <v>2016</v>
      </c>
      <c r="F2636">
        <v>195</v>
      </c>
      <c r="G2636">
        <v>15813.705642266201</v>
      </c>
    </row>
    <row r="2637" spans="1:7" x14ac:dyDescent="0.25">
      <c r="A2637">
        <v>205</v>
      </c>
      <c r="B2637">
        <v>2017</v>
      </c>
      <c r="C2637">
        <v>1233</v>
      </c>
      <c r="D2637">
        <v>18427</v>
      </c>
      <c r="E2637">
        <v>2017</v>
      </c>
      <c r="F2637">
        <v>1233</v>
      </c>
      <c r="G2637">
        <v>18502.7218475257</v>
      </c>
    </row>
    <row r="2638" spans="1:7" x14ac:dyDescent="0.25">
      <c r="A2638">
        <v>205</v>
      </c>
      <c r="B2638">
        <v>2018</v>
      </c>
      <c r="C2638">
        <v>706</v>
      </c>
      <c r="D2638">
        <v>16753</v>
      </c>
      <c r="E2638">
        <v>2018</v>
      </c>
      <c r="F2638">
        <v>706</v>
      </c>
      <c r="G2638">
        <v>16784.2423034233</v>
      </c>
    </row>
    <row r="2639" spans="1:7" x14ac:dyDescent="0.25">
      <c r="A2639">
        <v>205</v>
      </c>
      <c r="B2639">
        <v>2019</v>
      </c>
      <c r="C2639">
        <v>3096</v>
      </c>
      <c r="D2639">
        <v>32147</v>
      </c>
      <c r="E2639">
        <v>2019</v>
      </c>
      <c r="F2639">
        <v>3096</v>
      </c>
      <c r="G2639">
        <v>32186.621833280398</v>
      </c>
    </row>
    <row r="2640" spans="1:7" x14ac:dyDescent="0.25">
      <c r="A2640">
        <v>205</v>
      </c>
      <c r="B2640">
        <v>2020</v>
      </c>
      <c r="C2640">
        <v>317</v>
      </c>
      <c r="D2640">
        <v>8638</v>
      </c>
      <c r="E2640">
        <v>2020</v>
      </c>
      <c r="F2640">
        <v>317</v>
      </c>
      <c r="G2640">
        <v>8844.2098296036602</v>
      </c>
    </row>
    <row r="2641" spans="1:7" x14ac:dyDescent="0.25">
      <c r="A2641">
        <v>205</v>
      </c>
      <c r="B2641">
        <v>2021</v>
      </c>
      <c r="C2641">
        <v>431</v>
      </c>
      <c r="D2641">
        <v>11273</v>
      </c>
      <c r="E2641">
        <v>2021</v>
      </c>
      <c r="F2641">
        <v>431</v>
      </c>
      <c r="G2641">
        <v>11536.021294306</v>
      </c>
    </row>
    <row r="2642" spans="1:7" x14ac:dyDescent="0.25">
      <c r="A2642">
        <v>206</v>
      </c>
      <c r="B2642">
        <v>1971</v>
      </c>
      <c r="C2642">
        <v>656</v>
      </c>
      <c r="D2642">
        <v>11618</v>
      </c>
      <c r="E2642">
        <v>1971</v>
      </c>
      <c r="F2642">
        <v>656</v>
      </c>
      <c r="G2642">
        <v>11618</v>
      </c>
    </row>
    <row r="2643" spans="1:7" x14ac:dyDescent="0.25">
      <c r="A2643">
        <v>206</v>
      </c>
      <c r="B2643">
        <v>1972</v>
      </c>
      <c r="C2643">
        <v>247</v>
      </c>
      <c r="D2643">
        <v>11210</v>
      </c>
      <c r="E2643">
        <v>1972</v>
      </c>
      <c r="F2643">
        <v>247</v>
      </c>
      <c r="G2643">
        <v>11210.6953995555</v>
      </c>
    </row>
    <row r="2644" spans="1:7" x14ac:dyDescent="0.25">
      <c r="A2644">
        <v>206</v>
      </c>
      <c r="B2644">
        <v>1973</v>
      </c>
      <c r="C2644">
        <v>200</v>
      </c>
      <c r="D2644">
        <v>9629</v>
      </c>
      <c r="E2644">
        <v>1973</v>
      </c>
      <c r="F2644">
        <v>200</v>
      </c>
      <c r="G2644">
        <v>9645.7101232701298</v>
      </c>
    </row>
    <row r="2645" spans="1:7" x14ac:dyDescent="0.25">
      <c r="A2645">
        <v>206</v>
      </c>
      <c r="B2645">
        <v>1974</v>
      </c>
      <c r="C2645">
        <v>103</v>
      </c>
      <c r="D2645">
        <v>28829</v>
      </c>
      <c r="E2645">
        <v>1974</v>
      </c>
      <c r="F2645">
        <v>103</v>
      </c>
      <c r="G2645">
        <v>28829</v>
      </c>
    </row>
    <row r="2646" spans="1:7" x14ac:dyDescent="0.25">
      <c r="A2646">
        <v>206</v>
      </c>
      <c r="B2646">
        <v>1975</v>
      </c>
      <c r="C2646">
        <v>52</v>
      </c>
      <c r="D2646">
        <v>1502</v>
      </c>
      <c r="E2646">
        <v>1975</v>
      </c>
      <c r="F2646">
        <v>52</v>
      </c>
      <c r="G2646">
        <v>1502.8392923158699</v>
      </c>
    </row>
    <row r="2647" spans="1:7" x14ac:dyDescent="0.25">
      <c r="A2647">
        <v>206</v>
      </c>
      <c r="B2647">
        <v>1976</v>
      </c>
      <c r="C2647">
        <v>8</v>
      </c>
      <c r="D2647">
        <v>7010</v>
      </c>
      <c r="E2647">
        <v>1976</v>
      </c>
      <c r="F2647">
        <v>8</v>
      </c>
      <c r="G2647">
        <v>7010.9072179548602</v>
      </c>
    </row>
    <row r="2648" spans="1:7" x14ac:dyDescent="0.25">
      <c r="A2648">
        <v>206</v>
      </c>
      <c r="B2648">
        <v>1977</v>
      </c>
      <c r="C2648">
        <v>177</v>
      </c>
      <c r="D2648">
        <v>2817</v>
      </c>
      <c r="E2648">
        <v>1977</v>
      </c>
      <c r="F2648">
        <v>177</v>
      </c>
      <c r="G2648">
        <v>2817.6285985234899</v>
      </c>
    </row>
    <row r="2649" spans="1:7" x14ac:dyDescent="0.25">
      <c r="A2649">
        <v>206</v>
      </c>
      <c r="B2649">
        <v>1978</v>
      </c>
      <c r="C2649">
        <v>193</v>
      </c>
      <c r="D2649">
        <v>25848</v>
      </c>
      <c r="E2649">
        <v>1978</v>
      </c>
      <c r="F2649">
        <v>193</v>
      </c>
      <c r="G2649">
        <v>25849.365509922001</v>
      </c>
    </row>
    <row r="2650" spans="1:7" x14ac:dyDescent="0.25">
      <c r="A2650">
        <v>206</v>
      </c>
      <c r="B2650">
        <v>1979</v>
      </c>
      <c r="C2650">
        <v>336</v>
      </c>
      <c r="D2650">
        <v>18858</v>
      </c>
      <c r="E2650">
        <v>1979</v>
      </c>
      <c r="F2650">
        <v>336</v>
      </c>
      <c r="G2650">
        <v>18875.627723326899</v>
      </c>
    </row>
    <row r="2651" spans="1:7" x14ac:dyDescent="0.25">
      <c r="A2651">
        <v>206</v>
      </c>
      <c r="B2651">
        <v>1980</v>
      </c>
      <c r="C2651">
        <v>1194</v>
      </c>
      <c r="D2651">
        <v>13583</v>
      </c>
      <c r="E2651">
        <v>1980</v>
      </c>
      <c r="F2651">
        <v>1194</v>
      </c>
      <c r="G2651">
        <v>13702.314827403599</v>
      </c>
    </row>
    <row r="2652" spans="1:7" x14ac:dyDescent="0.25">
      <c r="A2652">
        <v>206</v>
      </c>
      <c r="B2652">
        <v>1981</v>
      </c>
      <c r="C2652">
        <v>55</v>
      </c>
      <c r="D2652">
        <v>2499</v>
      </c>
      <c r="E2652">
        <v>1981</v>
      </c>
      <c r="F2652">
        <v>55</v>
      </c>
      <c r="G2652">
        <v>2526.1898896120001</v>
      </c>
    </row>
    <row r="2653" spans="1:7" x14ac:dyDescent="0.25">
      <c r="A2653">
        <v>206</v>
      </c>
      <c r="B2653">
        <v>1982</v>
      </c>
      <c r="C2653">
        <v>503</v>
      </c>
      <c r="D2653">
        <v>4647</v>
      </c>
      <c r="E2653">
        <v>1982</v>
      </c>
      <c r="F2653">
        <v>503</v>
      </c>
      <c r="G2653">
        <v>5909.1084218515098</v>
      </c>
    </row>
    <row r="2654" spans="1:7" x14ac:dyDescent="0.25">
      <c r="A2654">
        <v>206</v>
      </c>
      <c r="B2654">
        <v>1983</v>
      </c>
      <c r="C2654">
        <v>3062</v>
      </c>
      <c r="D2654">
        <v>41920</v>
      </c>
      <c r="E2654">
        <v>1983</v>
      </c>
      <c r="F2654">
        <v>3062</v>
      </c>
      <c r="G2654">
        <v>43261.280369091699</v>
      </c>
    </row>
    <row r="2655" spans="1:7" x14ac:dyDescent="0.25">
      <c r="A2655">
        <v>206</v>
      </c>
      <c r="B2655">
        <v>1984</v>
      </c>
      <c r="C2655">
        <v>1603</v>
      </c>
      <c r="D2655">
        <v>14204</v>
      </c>
      <c r="E2655">
        <v>1984</v>
      </c>
      <c r="F2655">
        <v>1603</v>
      </c>
      <c r="G2655">
        <v>14238.073796141</v>
      </c>
    </row>
    <row r="2656" spans="1:7" x14ac:dyDescent="0.25">
      <c r="A2656">
        <v>206</v>
      </c>
      <c r="B2656">
        <v>1985</v>
      </c>
      <c r="C2656">
        <v>1</v>
      </c>
      <c r="D2656">
        <v>2777</v>
      </c>
      <c r="E2656">
        <v>1985</v>
      </c>
      <c r="F2656">
        <v>1</v>
      </c>
      <c r="G2656">
        <v>3490.6471531351899</v>
      </c>
    </row>
    <row r="2657" spans="1:7" x14ac:dyDescent="0.25">
      <c r="A2657">
        <v>206</v>
      </c>
      <c r="B2657">
        <v>1986</v>
      </c>
      <c r="C2657">
        <v>2</v>
      </c>
      <c r="D2657">
        <v>749</v>
      </c>
      <c r="E2657">
        <v>1986</v>
      </c>
      <c r="F2657">
        <v>2</v>
      </c>
      <c r="G2657">
        <v>777.06726521270105</v>
      </c>
    </row>
    <row r="2658" spans="1:7" x14ac:dyDescent="0.25">
      <c r="A2658">
        <v>206</v>
      </c>
      <c r="B2658">
        <v>1987</v>
      </c>
      <c r="C2658">
        <v>0</v>
      </c>
      <c r="D2658">
        <v>12405</v>
      </c>
      <c r="E2658">
        <v>1987</v>
      </c>
      <c r="F2658">
        <v>0</v>
      </c>
      <c r="G2658">
        <v>12593.733847744101</v>
      </c>
    </row>
    <row r="2659" spans="1:7" x14ac:dyDescent="0.25">
      <c r="A2659">
        <v>206</v>
      </c>
      <c r="B2659">
        <v>1988</v>
      </c>
      <c r="C2659">
        <v>30</v>
      </c>
      <c r="D2659">
        <v>3332</v>
      </c>
      <c r="E2659">
        <v>1988</v>
      </c>
      <c r="F2659">
        <v>30</v>
      </c>
      <c r="G2659">
        <v>3438.86107207847</v>
      </c>
    </row>
    <row r="2660" spans="1:7" x14ac:dyDescent="0.25">
      <c r="A2660">
        <v>206</v>
      </c>
      <c r="B2660">
        <v>1989</v>
      </c>
      <c r="C2660">
        <v>4218</v>
      </c>
      <c r="D2660">
        <v>46177</v>
      </c>
      <c r="E2660">
        <v>1989</v>
      </c>
      <c r="F2660">
        <v>4218</v>
      </c>
      <c r="G2660">
        <v>46179.8709658605</v>
      </c>
    </row>
    <row r="2661" spans="1:7" x14ac:dyDescent="0.25">
      <c r="A2661">
        <v>206</v>
      </c>
      <c r="B2661">
        <v>1990</v>
      </c>
      <c r="C2661">
        <v>67</v>
      </c>
      <c r="D2661">
        <v>20083</v>
      </c>
      <c r="E2661">
        <v>1990</v>
      </c>
      <c r="F2661">
        <v>67</v>
      </c>
      <c r="G2661">
        <v>20084.2139115297</v>
      </c>
    </row>
    <row r="2662" spans="1:7" x14ac:dyDescent="0.25">
      <c r="A2662">
        <v>206</v>
      </c>
      <c r="B2662">
        <v>1991</v>
      </c>
      <c r="C2662">
        <v>923</v>
      </c>
      <c r="D2662">
        <v>6376</v>
      </c>
      <c r="E2662">
        <v>1991</v>
      </c>
      <c r="F2662">
        <v>923</v>
      </c>
      <c r="G2662">
        <v>6387.2828426629303</v>
      </c>
    </row>
    <row r="2663" spans="1:7" x14ac:dyDescent="0.25">
      <c r="A2663">
        <v>206</v>
      </c>
      <c r="B2663">
        <v>1992</v>
      </c>
      <c r="C2663">
        <v>441</v>
      </c>
      <c r="D2663">
        <v>15860</v>
      </c>
      <c r="E2663">
        <v>1992</v>
      </c>
      <c r="F2663">
        <v>441</v>
      </c>
      <c r="G2663">
        <v>15881.688763333899</v>
      </c>
    </row>
    <row r="2664" spans="1:7" x14ac:dyDescent="0.25">
      <c r="A2664">
        <v>206</v>
      </c>
      <c r="B2664">
        <v>1993</v>
      </c>
      <c r="C2664">
        <v>446</v>
      </c>
      <c r="D2664">
        <v>21257</v>
      </c>
      <c r="E2664">
        <v>1993</v>
      </c>
      <c r="F2664">
        <v>446</v>
      </c>
      <c r="G2664">
        <v>21351.367581920898</v>
      </c>
    </row>
    <row r="2665" spans="1:7" x14ac:dyDescent="0.25">
      <c r="A2665">
        <v>206</v>
      </c>
      <c r="B2665">
        <v>1994</v>
      </c>
      <c r="C2665">
        <v>54</v>
      </c>
      <c r="D2665">
        <v>20150</v>
      </c>
      <c r="E2665">
        <v>1994</v>
      </c>
      <c r="F2665">
        <v>54</v>
      </c>
      <c r="G2665">
        <v>20150</v>
      </c>
    </row>
    <row r="2666" spans="1:7" x14ac:dyDescent="0.25">
      <c r="A2666">
        <v>206</v>
      </c>
      <c r="B2666">
        <v>1995</v>
      </c>
      <c r="C2666">
        <v>13</v>
      </c>
      <c r="D2666">
        <v>13451</v>
      </c>
      <c r="E2666">
        <v>1995</v>
      </c>
      <c r="F2666">
        <v>13</v>
      </c>
      <c r="G2666">
        <v>13452.284234954601</v>
      </c>
    </row>
    <row r="2667" spans="1:7" x14ac:dyDescent="0.25">
      <c r="A2667">
        <v>206</v>
      </c>
      <c r="B2667">
        <v>1999</v>
      </c>
      <c r="C2667">
        <v>887</v>
      </c>
      <c r="D2667">
        <v>9988</v>
      </c>
      <c r="E2667">
        <v>1999</v>
      </c>
      <c r="F2667">
        <v>887</v>
      </c>
      <c r="G2667">
        <v>14992.6012772002</v>
      </c>
    </row>
    <row r="2668" spans="1:7" x14ac:dyDescent="0.25">
      <c r="A2668">
        <v>206</v>
      </c>
      <c r="B2668">
        <v>2000</v>
      </c>
      <c r="C2668">
        <v>132</v>
      </c>
      <c r="D2668">
        <v>21607</v>
      </c>
      <c r="E2668">
        <v>2000</v>
      </c>
      <c r="F2668">
        <v>132</v>
      </c>
      <c r="G2668">
        <v>21696.608238463599</v>
      </c>
    </row>
    <row r="2669" spans="1:7" x14ac:dyDescent="0.25">
      <c r="A2669">
        <v>206</v>
      </c>
      <c r="B2669">
        <v>2001</v>
      </c>
      <c r="C2669">
        <v>146</v>
      </c>
      <c r="D2669">
        <v>24262</v>
      </c>
      <c r="E2669">
        <v>2001</v>
      </c>
      <c r="F2669">
        <v>146</v>
      </c>
      <c r="G2669">
        <v>24472.338479751499</v>
      </c>
    </row>
    <row r="2670" spans="1:7" x14ac:dyDescent="0.25">
      <c r="A2670">
        <v>206</v>
      </c>
      <c r="B2670">
        <v>2002</v>
      </c>
      <c r="C2670">
        <v>0</v>
      </c>
      <c r="D2670">
        <v>15877</v>
      </c>
      <c r="E2670">
        <v>2002</v>
      </c>
      <c r="F2670">
        <v>0</v>
      </c>
      <c r="G2670">
        <v>16549.192359238699</v>
      </c>
    </row>
    <row r="2671" spans="1:7" x14ac:dyDescent="0.25">
      <c r="A2671">
        <v>206</v>
      </c>
      <c r="B2671">
        <v>2003</v>
      </c>
      <c r="C2671">
        <v>770</v>
      </c>
      <c r="D2671">
        <v>5230</v>
      </c>
      <c r="E2671">
        <v>2003</v>
      </c>
      <c r="F2671">
        <v>770</v>
      </c>
      <c r="G2671">
        <v>6670.9153572927698</v>
      </c>
    </row>
    <row r="2672" spans="1:7" x14ac:dyDescent="0.25">
      <c r="A2672">
        <v>206</v>
      </c>
      <c r="B2672">
        <v>2004</v>
      </c>
      <c r="C2672">
        <v>400</v>
      </c>
      <c r="D2672">
        <v>14600</v>
      </c>
      <c r="E2672">
        <v>2004</v>
      </c>
      <c r="F2672">
        <v>400</v>
      </c>
      <c r="G2672">
        <v>21023.510968246901</v>
      </c>
    </row>
    <row r="2673" spans="1:7" x14ac:dyDescent="0.25">
      <c r="A2673">
        <v>206</v>
      </c>
      <c r="B2673">
        <v>2005</v>
      </c>
      <c r="C2673">
        <v>1381</v>
      </c>
      <c r="D2673">
        <v>8680</v>
      </c>
      <c r="E2673">
        <v>2005</v>
      </c>
      <c r="F2673">
        <v>1381</v>
      </c>
      <c r="G2673">
        <v>9623.9990493031801</v>
      </c>
    </row>
    <row r="2674" spans="1:7" x14ac:dyDescent="0.25">
      <c r="A2674">
        <v>206</v>
      </c>
      <c r="B2674">
        <v>2006</v>
      </c>
      <c r="C2674">
        <v>279</v>
      </c>
      <c r="D2674">
        <v>4713</v>
      </c>
      <c r="E2674">
        <v>2006</v>
      </c>
      <c r="F2674">
        <v>279</v>
      </c>
      <c r="G2674">
        <v>5733.0791444044698</v>
      </c>
    </row>
    <row r="2675" spans="1:7" x14ac:dyDescent="0.25">
      <c r="A2675">
        <v>206</v>
      </c>
      <c r="B2675">
        <v>2007</v>
      </c>
      <c r="C2675">
        <v>13</v>
      </c>
      <c r="D2675">
        <v>485</v>
      </c>
      <c r="E2675">
        <v>2007</v>
      </c>
      <c r="F2675">
        <v>13</v>
      </c>
      <c r="G2675">
        <v>3168.0155283315898</v>
      </c>
    </row>
    <row r="2676" spans="1:7" x14ac:dyDescent="0.25">
      <c r="A2676">
        <v>206</v>
      </c>
      <c r="B2676">
        <v>2008</v>
      </c>
      <c r="C2676">
        <v>155</v>
      </c>
      <c r="D2676">
        <v>7143</v>
      </c>
      <c r="E2676">
        <v>2008</v>
      </c>
      <c r="F2676">
        <v>155</v>
      </c>
      <c r="G2676">
        <v>9036.0080757968008</v>
      </c>
    </row>
    <row r="2677" spans="1:7" x14ac:dyDescent="0.25">
      <c r="A2677">
        <v>206</v>
      </c>
      <c r="B2677">
        <v>2009</v>
      </c>
      <c r="C2677">
        <v>1798</v>
      </c>
      <c r="D2677">
        <v>64475</v>
      </c>
      <c r="E2677">
        <v>2009</v>
      </c>
      <c r="F2677">
        <v>1798</v>
      </c>
      <c r="G2677">
        <v>64605.069353812003</v>
      </c>
    </row>
    <row r="2678" spans="1:7" x14ac:dyDescent="0.25">
      <c r="A2678">
        <v>206</v>
      </c>
      <c r="B2678">
        <v>2010</v>
      </c>
      <c r="C2678">
        <v>527</v>
      </c>
      <c r="D2678">
        <v>17620</v>
      </c>
      <c r="E2678">
        <v>2010</v>
      </c>
      <c r="F2678">
        <v>527</v>
      </c>
      <c r="G2678">
        <v>17795.220667050999</v>
      </c>
    </row>
    <row r="2679" spans="1:7" x14ac:dyDescent="0.25">
      <c r="A2679">
        <v>206</v>
      </c>
      <c r="B2679">
        <v>2011</v>
      </c>
      <c r="C2679">
        <v>273</v>
      </c>
      <c r="D2679">
        <v>17789</v>
      </c>
      <c r="E2679">
        <v>2011</v>
      </c>
      <c r="F2679">
        <v>273</v>
      </c>
      <c r="G2679">
        <v>17801.9985538865</v>
      </c>
    </row>
    <row r="2680" spans="1:7" x14ac:dyDescent="0.25">
      <c r="A2680">
        <v>206</v>
      </c>
      <c r="B2680">
        <v>2012</v>
      </c>
      <c r="C2680">
        <v>529</v>
      </c>
      <c r="D2680">
        <v>24038</v>
      </c>
      <c r="E2680">
        <v>2012</v>
      </c>
      <c r="F2680">
        <v>529</v>
      </c>
      <c r="G2680">
        <v>24502.693860217201</v>
      </c>
    </row>
    <row r="2681" spans="1:7" x14ac:dyDescent="0.25">
      <c r="A2681">
        <v>206</v>
      </c>
      <c r="B2681">
        <v>2013</v>
      </c>
      <c r="C2681">
        <v>657</v>
      </c>
      <c r="D2681">
        <v>31116</v>
      </c>
      <c r="E2681">
        <v>2013</v>
      </c>
      <c r="F2681">
        <v>657</v>
      </c>
      <c r="G2681">
        <v>31582.509514562498</v>
      </c>
    </row>
    <row r="2682" spans="1:7" x14ac:dyDescent="0.25">
      <c r="A2682">
        <v>206</v>
      </c>
      <c r="B2682">
        <v>2014</v>
      </c>
      <c r="C2682">
        <v>78</v>
      </c>
      <c r="D2682">
        <v>25594</v>
      </c>
      <c r="E2682">
        <v>2014</v>
      </c>
      <c r="F2682">
        <v>78</v>
      </c>
      <c r="G2682">
        <v>25728.500702395198</v>
      </c>
    </row>
    <row r="2683" spans="1:7" x14ac:dyDescent="0.25">
      <c r="A2683">
        <v>206</v>
      </c>
      <c r="B2683">
        <v>2015</v>
      </c>
      <c r="C2683">
        <v>1690</v>
      </c>
      <c r="D2683">
        <v>16638</v>
      </c>
      <c r="E2683">
        <v>2015</v>
      </c>
      <c r="F2683">
        <v>1690</v>
      </c>
      <c r="G2683">
        <v>20084.583859660401</v>
      </c>
    </row>
    <row r="2684" spans="1:7" x14ac:dyDescent="0.25">
      <c r="A2684">
        <v>206</v>
      </c>
      <c r="B2684">
        <v>2016</v>
      </c>
      <c r="C2684">
        <v>96</v>
      </c>
      <c r="D2684">
        <v>14272</v>
      </c>
      <c r="E2684">
        <v>2016</v>
      </c>
      <c r="F2684">
        <v>96</v>
      </c>
      <c r="G2684">
        <v>15909.705642266201</v>
      </c>
    </row>
    <row r="2685" spans="1:7" x14ac:dyDescent="0.25">
      <c r="A2685">
        <v>206</v>
      </c>
      <c r="B2685">
        <v>2017</v>
      </c>
      <c r="C2685">
        <v>167</v>
      </c>
      <c r="D2685">
        <v>18594</v>
      </c>
      <c r="E2685">
        <v>2017</v>
      </c>
      <c r="F2685">
        <v>167</v>
      </c>
      <c r="G2685">
        <v>18669.7218475257</v>
      </c>
    </row>
    <row r="2686" spans="1:7" x14ac:dyDescent="0.25">
      <c r="A2686">
        <v>206</v>
      </c>
      <c r="B2686">
        <v>2018</v>
      </c>
      <c r="C2686">
        <v>514</v>
      </c>
      <c r="D2686">
        <v>17267</v>
      </c>
      <c r="E2686">
        <v>2018</v>
      </c>
      <c r="F2686">
        <v>514</v>
      </c>
      <c r="G2686">
        <v>17298.2423034233</v>
      </c>
    </row>
    <row r="2687" spans="1:7" x14ac:dyDescent="0.25">
      <c r="A2687">
        <v>206</v>
      </c>
      <c r="B2687">
        <v>2019</v>
      </c>
      <c r="C2687">
        <v>2618</v>
      </c>
      <c r="D2687">
        <v>34765</v>
      </c>
      <c r="E2687">
        <v>2019</v>
      </c>
      <c r="F2687">
        <v>2618</v>
      </c>
      <c r="G2687">
        <v>34804.621833280398</v>
      </c>
    </row>
    <row r="2688" spans="1:7" x14ac:dyDescent="0.25">
      <c r="A2688">
        <v>206</v>
      </c>
      <c r="B2688">
        <v>2020</v>
      </c>
      <c r="C2688">
        <v>0</v>
      </c>
      <c r="D2688">
        <v>8638</v>
      </c>
      <c r="E2688">
        <v>2020</v>
      </c>
      <c r="F2688">
        <v>0</v>
      </c>
      <c r="G2688">
        <v>8844.2098296036602</v>
      </c>
    </row>
    <row r="2689" spans="1:7" x14ac:dyDescent="0.25">
      <c r="A2689">
        <v>206</v>
      </c>
      <c r="B2689">
        <v>2021</v>
      </c>
      <c r="C2689">
        <v>406</v>
      </c>
      <c r="D2689">
        <v>11679</v>
      </c>
      <c r="E2689">
        <v>2021</v>
      </c>
      <c r="F2689">
        <v>406</v>
      </c>
      <c r="G2689">
        <v>11942.021294306</v>
      </c>
    </row>
    <row r="2690" spans="1:7" x14ac:dyDescent="0.25">
      <c r="A2690">
        <v>207</v>
      </c>
      <c r="B2690">
        <v>1971</v>
      </c>
      <c r="C2690">
        <v>652</v>
      </c>
      <c r="D2690">
        <v>12270</v>
      </c>
      <c r="E2690">
        <v>1971</v>
      </c>
      <c r="F2690">
        <v>652</v>
      </c>
      <c r="G2690">
        <v>12270</v>
      </c>
    </row>
    <row r="2691" spans="1:7" x14ac:dyDescent="0.25">
      <c r="A2691">
        <v>207</v>
      </c>
      <c r="B2691">
        <v>1972</v>
      </c>
      <c r="C2691">
        <v>919</v>
      </c>
      <c r="D2691">
        <v>12129</v>
      </c>
      <c r="E2691">
        <v>1972</v>
      </c>
      <c r="F2691">
        <v>919</v>
      </c>
      <c r="G2691">
        <v>12129.6953995555</v>
      </c>
    </row>
    <row r="2692" spans="1:7" x14ac:dyDescent="0.25">
      <c r="A2692">
        <v>207</v>
      </c>
      <c r="B2692">
        <v>1973</v>
      </c>
      <c r="C2692">
        <v>583</v>
      </c>
      <c r="D2692">
        <v>10212</v>
      </c>
      <c r="E2692">
        <v>1973</v>
      </c>
      <c r="F2692">
        <v>583</v>
      </c>
      <c r="G2692">
        <v>10228.710123270101</v>
      </c>
    </row>
    <row r="2693" spans="1:7" x14ac:dyDescent="0.25">
      <c r="A2693">
        <v>207</v>
      </c>
      <c r="B2693">
        <v>1974</v>
      </c>
      <c r="C2693">
        <v>97</v>
      </c>
      <c r="D2693">
        <v>28926</v>
      </c>
      <c r="E2693">
        <v>1974</v>
      </c>
      <c r="F2693">
        <v>97</v>
      </c>
      <c r="G2693">
        <v>28926</v>
      </c>
    </row>
    <row r="2694" spans="1:7" x14ac:dyDescent="0.25">
      <c r="A2694">
        <v>207</v>
      </c>
      <c r="B2694">
        <v>1975</v>
      </c>
      <c r="C2694">
        <v>794</v>
      </c>
      <c r="D2694">
        <v>2296</v>
      </c>
      <c r="E2694">
        <v>1975</v>
      </c>
      <c r="F2694">
        <v>794</v>
      </c>
      <c r="G2694">
        <v>2296.8392923158699</v>
      </c>
    </row>
    <row r="2695" spans="1:7" x14ac:dyDescent="0.25">
      <c r="A2695">
        <v>207</v>
      </c>
      <c r="B2695">
        <v>1976</v>
      </c>
      <c r="C2695">
        <v>451</v>
      </c>
      <c r="D2695">
        <v>7461</v>
      </c>
      <c r="E2695">
        <v>1976</v>
      </c>
      <c r="F2695">
        <v>451</v>
      </c>
      <c r="G2695">
        <v>7461.9072179548602</v>
      </c>
    </row>
    <row r="2696" spans="1:7" x14ac:dyDescent="0.25">
      <c r="A2696">
        <v>207</v>
      </c>
      <c r="B2696">
        <v>1977</v>
      </c>
      <c r="C2696">
        <v>329</v>
      </c>
      <c r="D2696">
        <v>3146</v>
      </c>
      <c r="E2696">
        <v>1977</v>
      </c>
      <c r="F2696">
        <v>329</v>
      </c>
      <c r="G2696">
        <v>3146.6285985234899</v>
      </c>
    </row>
    <row r="2697" spans="1:7" x14ac:dyDescent="0.25">
      <c r="A2697">
        <v>207</v>
      </c>
      <c r="B2697">
        <v>1978</v>
      </c>
      <c r="C2697">
        <v>432</v>
      </c>
      <c r="D2697">
        <v>26280</v>
      </c>
      <c r="E2697">
        <v>1978</v>
      </c>
      <c r="F2697">
        <v>432</v>
      </c>
      <c r="G2697">
        <v>26281.365509922001</v>
      </c>
    </row>
    <row r="2698" spans="1:7" x14ac:dyDescent="0.25">
      <c r="A2698">
        <v>207</v>
      </c>
      <c r="B2698">
        <v>1979</v>
      </c>
      <c r="C2698">
        <v>453</v>
      </c>
      <c r="D2698">
        <v>19311</v>
      </c>
      <c r="E2698">
        <v>1979</v>
      </c>
      <c r="F2698">
        <v>453</v>
      </c>
      <c r="G2698">
        <v>19328.627723326899</v>
      </c>
    </row>
    <row r="2699" spans="1:7" x14ac:dyDescent="0.25">
      <c r="A2699">
        <v>207</v>
      </c>
      <c r="B2699">
        <v>1980</v>
      </c>
      <c r="C2699">
        <v>473</v>
      </c>
      <c r="D2699">
        <v>14056</v>
      </c>
      <c r="E2699">
        <v>1980</v>
      </c>
      <c r="F2699">
        <v>473</v>
      </c>
      <c r="G2699">
        <v>14175.314827403599</v>
      </c>
    </row>
    <row r="2700" spans="1:7" x14ac:dyDescent="0.25">
      <c r="A2700">
        <v>207</v>
      </c>
      <c r="B2700">
        <v>1981</v>
      </c>
      <c r="C2700">
        <v>5</v>
      </c>
      <c r="D2700">
        <v>2504</v>
      </c>
      <c r="E2700">
        <v>1981</v>
      </c>
      <c r="F2700">
        <v>5</v>
      </c>
      <c r="G2700">
        <v>2531.1898896120001</v>
      </c>
    </row>
    <row r="2701" spans="1:7" x14ac:dyDescent="0.25">
      <c r="A2701">
        <v>207</v>
      </c>
      <c r="B2701">
        <v>1982</v>
      </c>
      <c r="C2701">
        <v>0</v>
      </c>
      <c r="D2701">
        <v>4647</v>
      </c>
      <c r="E2701">
        <v>1982</v>
      </c>
      <c r="F2701">
        <v>0</v>
      </c>
      <c r="G2701">
        <v>5909.1084218515098</v>
      </c>
    </row>
    <row r="2702" spans="1:7" x14ac:dyDescent="0.25">
      <c r="A2702">
        <v>207</v>
      </c>
      <c r="B2702">
        <v>1983</v>
      </c>
      <c r="C2702">
        <v>1127</v>
      </c>
      <c r="D2702">
        <v>43047</v>
      </c>
      <c r="E2702">
        <v>1983</v>
      </c>
      <c r="F2702">
        <v>1127</v>
      </c>
      <c r="G2702">
        <v>44388.280369091699</v>
      </c>
    </row>
    <row r="2703" spans="1:7" x14ac:dyDescent="0.25">
      <c r="A2703">
        <v>207</v>
      </c>
      <c r="B2703">
        <v>1984</v>
      </c>
      <c r="C2703">
        <v>731</v>
      </c>
      <c r="D2703">
        <v>14935</v>
      </c>
      <c r="E2703">
        <v>1984</v>
      </c>
      <c r="F2703">
        <v>731</v>
      </c>
      <c r="G2703">
        <v>14969.073796141</v>
      </c>
    </row>
    <row r="2704" spans="1:7" x14ac:dyDescent="0.25">
      <c r="A2704">
        <v>207</v>
      </c>
      <c r="B2704">
        <v>1985</v>
      </c>
      <c r="C2704">
        <v>92</v>
      </c>
      <c r="D2704">
        <v>2869</v>
      </c>
      <c r="E2704">
        <v>1985</v>
      </c>
      <c r="F2704">
        <v>92</v>
      </c>
      <c r="G2704">
        <v>3582.6471531351899</v>
      </c>
    </row>
    <row r="2705" spans="1:7" x14ac:dyDescent="0.25">
      <c r="A2705">
        <v>207</v>
      </c>
      <c r="B2705">
        <v>1986</v>
      </c>
      <c r="C2705">
        <v>18</v>
      </c>
      <c r="D2705">
        <v>767</v>
      </c>
      <c r="E2705">
        <v>1986</v>
      </c>
      <c r="F2705">
        <v>18</v>
      </c>
      <c r="G2705">
        <v>795.06726521270105</v>
      </c>
    </row>
    <row r="2706" spans="1:7" x14ac:dyDescent="0.25">
      <c r="A2706">
        <v>207</v>
      </c>
      <c r="B2706">
        <v>1987</v>
      </c>
      <c r="C2706">
        <v>0</v>
      </c>
      <c r="D2706">
        <v>12405</v>
      </c>
      <c r="E2706">
        <v>1987</v>
      </c>
      <c r="F2706">
        <v>0</v>
      </c>
      <c r="G2706">
        <v>12593.733847744101</v>
      </c>
    </row>
    <row r="2707" spans="1:7" x14ac:dyDescent="0.25">
      <c r="A2707">
        <v>207</v>
      </c>
      <c r="B2707">
        <v>1988</v>
      </c>
      <c r="C2707">
        <v>193</v>
      </c>
      <c r="D2707">
        <v>3525</v>
      </c>
      <c r="E2707">
        <v>1988</v>
      </c>
      <c r="F2707">
        <v>193</v>
      </c>
      <c r="G2707">
        <v>3631.86107207847</v>
      </c>
    </row>
    <row r="2708" spans="1:7" x14ac:dyDescent="0.25">
      <c r="A2708">
        <v>207</v>
      </c>
      <c r="B2708">
        <v>1989</v>
      </c>
      <c r="C2708">
        <v>1368</v>
      </c>
      <c r="D2708">
        <v>47545</v>
      </c>
      <c r="E2708">
        <v>1989</v>
      </c>
      <c r="F2708">
        <v>1368</v>
      </c>
      <c r="G2708">
        <v>47547.8709658605</v>
      </c>
    </row>
    <row r="2709" spans="1:7" x14ac:dyDescent="0.25">
      <c r="A2709">
        <v>207</v>
      </c>
      <c r="B2709">
        <v>1990</v>
      </c>
      <c r="C2709">
        <v>250</v>
      </c>
      <c r="D2709">
        <v>20333</v>
      </c>
      <c r="E2709">
        <v>1990</v>
      </c>
      <c r="F2709">
        <v>250</v>
      </c>
      <c r="G2709">
        <v>20334.2139115297</v>
      </c>
    </row>
    <row r="2710" spans="1:7" x14ac:dyDescent="0.25">
      <c r="A2710">
        <v>207</v>
      </c>
      <c r="B2710">
        <v>1991</v>
      </c>
      <c r="C2710">
        <v>1246</v>
      </c>
      <c r="D2710">
        <v>7622</v>
      </c>
      <c r="E2710">
        <v>1991</v>
      </c>
      <c r="F2710">
        <v>1246</v>
      </c>
      <c r="G2710">
        <v>7633.2828426629303</v>
      </c>
    </row>
    <row r="2711" spans="1:7" x14ac:dyDescent="0.25">
      <c r="A2711">
        <v>207</v>
      </c>
      <c r="B2711">
        <v>1992</v>
      </c>
      <c r="C2711">
        <v>197</v>
      </c>
      <c r="D2711">
        <v>16057</v>
      </c>
      <c r="E2711">
        <v>1992</v>
      </c>
      <c r="F2711">
        <v>197</v>
      </c>
      <c r="G2711">
        <v>16078.688763333899</v>
      </c>
    </row>
    <row r="2712" spans="1:7" x14ac:dyDescent="0.25">
      <c r="A2712">
        <v>207</v>
      </c>
      <c r="B2712">
        <v>1993</v>
      </c>
      <c r="C2712">
        <v>959</v>
      </c>
      <c r="D2712">
        <v>22216</v>
      </c>
      <c r="E2712">
        <v>1993</v>
      </c>
      <c r="F2712">
        <v>959</v>
      </c>
      <c r="G2712">
        <v>22310.367581920898</v>
      </c>
    </row>
    <row r="2713" spans="1:7" x14ac:dyDescent="0.25">
      <c r="A2713">
        <v>207</v>
      </c>
      <c r="B2713">
        <v>1994</v>
      </c>
      <c r="C2713">
        <v>53</v>
      </c>
      <c r="D2713">
        <v>20203</v>
      </c>
      <c r="E2713">
        <v>1994</v>
      </c>
      <c r="F2713">
        <v>53</v>
      </c>
      <c r="G2713">
        <v>20203</v>
      </c>
    </row>
    <row r="2714" spans="1:7" x14ac:dyDescent="0.25">
      <c r="A2714">
        <v>207</v>
      </c>
      <c r="B2714">
        <v>1995</v>
      </c>
      <c r="C2714">
        <v>61</v>
      </c>
      <c r="D2714">
        <v>13512</v>
      </c>
      <c r="E2714">
        <v>1995</v>
      </c>
      <c r="F2714">
        <v>61</v>
      </c>
      <c r="G2714">
        <v>13513.284234954601</v>
      </c>
    </row>
    <row r="2715" spans="1:7" x14ac:dyDescent="0.25">
      <c r="A2715">
        <v>207</v>
      </c>
      <c r="B2715">
        <v>1999</v>
      </c>
      <c r="C2715">
        <v>1039</v>
      </c>
      <c r="D2715">
        <v>11027</v>
      </c>
      <c r="E2715">
        <v>1999</v>
      </c>
      <c r="F2715">
        <v>1039</v>
      </c>
      <c r="G2715">
        <v>16031.6012772002</v>
      </c>
    </row>
    <row r="2716" spans="1:7" x14ac:dyDescent="0.25">
      <c r="A2716">
        <v>207</v>
      </c>
      <c r="B2716">
        <v>2000</v>
      </c>
      <c r="C2716">
        <v>73</v>
      </c>
      <c r="D2716">
        <v>21680</v>
      </c>
      <c r="E2716">
        <v>2000</v>
      </c>
      <c r="F2716">
        <v>73</v>
      </c>
      <c r="G2716">
        <v>21769.608238463599</v>
      </c>
    </row>
    <row r="2717" spans="1:7" x14ac:dyDescent="0.25">
      <c r="A2717">
        <v>207</v>
      </c>
      <c r="B2717">
        <v>2001</v>
      </c>
      <c r="C2717">
        <v>61</v>
      </c>
      <c r="D2717">
        <v>24323</v>
      </c>
      <c r="E2717">
        <v>2001</v>
      </c>
      <c r="F2717">
        <v>61</v>
      </c>
      <c r="G2717">
        <v>24533.338479751499</v>
      </c>
    </row>
    <row r="2718" spans="1:7" x14ac:dyDescent="0.25">
      <c r="A2718">
        <v>207</v>
      </c>
      <c r="B2718">
        <v>2002</v>
      </c>
      <c r="C2718">
        <v>0</v>
      </c>
      <c r="D2718">
        <v>15877</v>
      </c>
      <c r="E2718">
        <v>2002</v>
      </c>
      <c r="F2718">
        <v>0</v>
      </c>
      <c r="G2718">
        <v>16549.192359238699</v>
      </c>
    </row>
    <row r="2719" spans="1:7" x14ac:dyDescent="0.25">
      <c r="A2719">
        <v>207</v>
      </c>
      <c r="B2719">
        <v>2003</v>
      </c>
      <c r="C2719">
        <v>421</v>
      </c>
      <c r="D2719">
        <v>5651</v>
      </c>
      <c r="E2719">
        <v>2003</v>
      </c>
      <c r="F2719">
        <v>421</v>
      </c>
      <c r="G2719">
        <v>7091.9153572927698</v>
      </c>
    </row>
    <row r="2720" spans="1:7" x14ac:dyDescent="0.25">
      <c r="A2720">
        <v>207</v>
      </c>
      <c r="B2720">
        <v>2004</v>
      </c>
      <c r="C2720">
        <v>1903</v>
      </c>
      <c r="D2720">
        <v>16503</v>
      </c>
      <c r="E2720">
        <v>2004</v>
      </c>
      <c r="F2720">
        <v>1903</v>
      </c>
      <c r="G2720">
        <v>22926.510968246901</v>
      </c>
    </row>
    <row r="2721" spans="1:7" x14ac:dyDescent="0.25">
      <c r="A2721">
        <v>207</v>
      </c>
      <c r="B2721">
        <v>2005</v>
      </c>
      <c r="C2721">
        <v>514</v>
      </c>
      <c r="D2721">
        <v>9194</v>
      </c>
      <c r="E2721">
        <v>2005</v>
      </c>
      <c r="F2721">
        <v>514</v>
      </c>
      <c r="G2721">
        <v>10137.9990493031</v>
      </c>
    </row>
    <row r="2722" spans="1:7" x14ac:dyDescent="0.25">
      <c r="A2722">
        <v>207</v>
      </c>
      <c r="B2722">
        <v>2006</v>
      </c>
      <c r="C2722">
        <v>62</v>
      </c>
      <c r="D2722">
        <v>4775</v>
      </c>
      <c r="E2722">
        <v>2006</v>
      </c>
      <c r="F2722">
        <v>62</v>
      </c>
      <c r="G2722">
        <v>5795.0791444044698</v>
      </c>
    </row>
    <row r="2723" spans="1:7" x14ac:dyDescent="0.25">
      <c r="A2723">
        <v>207</v>
      </c>
      <c r="B2723">
        <v>2007</v>
      </c>
      <c r="C2723">
        <v>18</v>
      </c>
      <c r="D2723">
        <v>503</v>
      </c>
      <c r="E2723">
        <v>2007</v>
      </c>
      <c r="F2723">
        <v>18</v>
      </c>
      <c r="G2723">
        <v>3186.0155283315898</v>
      </c>
    </row>
    <row r="2724" spans="1:7" x14ac:dyDescent="0.25">
      <c r="A2724">
        <v>207</v>
      </c>
      <c r="B2724">
        <v>2008</v>
      </c>
      <c r="C2724">
        <v>249</v>
      </c>
      <c r="D2724">
        <v>7392</v>
      </c>
      <c r="E2724">
        <v>2008</v>
      </c>
      <c r="F2724">
        <v>249</v>
      </c>
      <c r="G2724">
        <v>9285.0080757968008</v>
      </c>
    </row>
    <row r="2725" spans="1:7" x14ac:dyDescent="0.25">
      <c r="A2725">
        <v>207</v>
      </c>
      <c r="B2725">
        <v>2009</v>
      </c>
      <c r="C2725">
        <v>1520</v>
      </c>
      <c r="D2725">
        <v>65995</v>
      </c>
      <c r="E2725">
        <v>2009</v>
      </c>
      <c r="F2725">
        <v>1520</v>
      </c>
      <c r="G2725">
        <v>66125.069353811996</v>
      </c>
    </row>
    <row r="2726" spans="1:7" x14ac:dyDescent="0.25">
      <c r="A2726">
        <v>207</v>
      </c>
      <c r="B2726">
        <v>2010</v>
      </c>
      <c r="C2726">
        <v>146</v>
      </c>
      <c r="D2726">
        <v>17766</v>
      </c>
      <c r="E2726">
        <v>2010</v>
      </c>
      <c r="F2726">
        <v>146</v>
      </c>
      <c r="G2726">
        <v>17941.220667050999</v>
      </c>
    </row>
    <row r="2727" spans="1:7" x14ac:dyDescent="0.25">
      <c r="A2727">
        <v>207</v>
      </c>
      <c r="B2727">
        <v>2011</v>
      </c>
      <c r="C2727">
        <v>232</v>
      </c>
      <c r="D2727">
        <v>18021</v>
      </c>
      <c r="E2727">
        <v>2011</v>
      </c>
      <c r="F2727">
        <v>232</v>
      </c>
      <c r="G2727">
        <v>18033.9985538865</v>
      </c>
    </row>
    <row r="2728" spans="1:7" x14ac:dyDescent="0.25">
      <c r="A2728">
        <v>207</v>
      </c>
      <c r="B2728">
        <v>2012</v>
      </c>
      <c r="C2728">
        <v>470</v>
      </c>
      <c r="D2728">
        <v>24508</v>
      </c>
      <c r="E2728">
        <v>2012</v>
      </c>
      <c r="F2728">
        <v>470</v>
      </c>
      <c r="G2728">
        <v>24972.693860217201</v>
      </c>
    </row>
    <row r="2729" spans="1:7" x14ac:dyDescent="0.25">
      <c r="A2729">
        <v>207</v>
      </c>
      <c r="B2729">
        <v>2013</v>
      </c>
      <c r="C2729">
        <v>1265</v>
      </c>
      <c r="D2729">
        <v>32381</v>
      </c>
      <c r="E2729">
        <v>2013</v>
      </c>
      <c r="F2729">
        <v>1265</v>
      </c>
      <c r="G2729">
        <v>32847.509514562502</v>
      </c>
    </row>
    <row r="2730" spans="1:7" x14ac:dyDescent="0.25">
      <c r="A2730">
        <v>207</v>
      </c>
      <c r="B2730">
        <v>2014</v>
      </c>
      <c r="C2730">
        <v>2</v>
      </c>
      <c r="D2730">
        <v>25596</v>
      </c>
      <c r="E2730">
        <v>2014</v>
      </c>
      <c r="F2730">
        <v>2</v>
      </c>
      <c r="G2730">
        <v>25730.500702395198</v>
      </c>
    </row>
    <row r="2731" spans="1:7" x14ac:dyDescent="0.25">
      <c r="A2731">
        <v>207</v>
      </c>
      <c r="B2731">
        <v>2015</v>
      </c>
      <c r="C2731">
        <v>2183</v>
      </c>
      <c r="D2731">
        <v>18821</v>
      </c>
      <c r="E2731">
        <v>2015</v>
      </c>
      <c r="F2731">
        <v>2183</v>
      </c>
      <c r="G2731">
        <v>22267.583859660401</v>
      </c>
    </row>
    <row r="2732" spans="1:7" x14ac:dyDescent="0.25">
      <c r="A2732">
        <v>207</v>
      </c>
      <c r="B2732">
        <v>2016</v>
      </c>
      <c r="C2732">
        <v>13</v>
      </c>
      <c r="D2732">
        <v>14285</v>
      </c>
      <c r="E2732">
        <v>2016</v>
      </c>
      <c r="F2732">
        <v>13</v>
      </c>
      <c r="G2732">
        <v>15922.705642266201</v>
      </c>
    </row>
    <row r="2733" spans="1:7" x14ac:dyDescent="0.25">
      <c r="A2733">
        <v>207</v>
      </c>
      <c r="B2733">
        <v>2017</v>
      </c>
      <c r="C2733">
        <v>796</v>
      </c>
      <c r="D2733">
        <v>19390</v>
      </c>
      <c r="E2733">
        <v>2017</v>
      </c>
      <c r="F2733">
        <v>796</v>
      </c>
      <c r="G2733">
        <v>19465.7218475257</v>
      </c>
    </row>
    <row r="2734" spans="1:7" x14ac:dyDescent="0.25">
      <c r="A2734">
        <v>207</v>
      </c>
      <c r="B2734">
        <v>2018</v>
      </c>
      <c r="C2734">
        <v>325</v>
      </c>
      <c r="D2734">
        <v>17592</v>
      </c>
      <c r="E2734">
        <v>2018</v>
      </c>
      <c r="F2734">
        <v>325</v>
      </c>
      <c r="G2734">
        <v>17623.2423034233</v>
      </c>
    </row>
    <row r="2735" spans="1:7" x14ac:dyDescent="0.25">
      <c r="A2735">
        <v>207</v>
      </c>
      <c r="B2735">
        <v>2019</v>
      </c>
      <c r="C2735">
        <v>1815</v>
      </c>
      <c r="D2735">
        <v>36580</v>
      </c>
      <c r="E2735">
        <v>2019</v>
      </c>
      <c r="F2735">
        <v>1815</v>
      </c>
      <c r="G2735">
        <v>36619.621833280398</v>
      </c>
    </row>
    <row r="2736" spans="1:7" x14ac:dyDescent="0.25">
      <c r="A2736">
        <v>207</v>
      </c>
      <c r="B2736">
        <v>2020</v>
      </c>
      <c r="C2736">
        <v>182</v>
      </c>
      <c r="D2736">
        <v>8820</v>
      </c>
      <c r="E2736">
        <v>2020</v>
      </c>
      <c r="F2736">
        <v>182</v>
      </c>
      <c r="G2736">
        <v>9026.2098296036602</v>
      </c>
    </row>
    <row r="2737" spans="1:7" x14ac:dyDescent="0.25">
      <c r="A2737">
        <v>207</v>
      </c>
      <c r="B2737">
        <v>2021</v>
      </c>
      <c r="C2737">
        <v>415</v>
      </c>
      <c r="D2737">
        <v>12094</v>
      </c>
      <c r="E2737">
        <v>2021</v>
      </c>
      <c r="F2737">
        <v>415</v>
      </c>
      <c r="G2737">
        <v>12357.021294306</v>
      </c>
    </row>
    <row r="2738" spans="1:7" x14ac:dyDescent="0.25">
      <c r="A2738">
        <v>208</v>
      </c>
      <c r="B2738">
        <v>1971</v>
      </c>
      <c r="C2738">
        <v>89</v>
      </c>
      <c r="D2738">
        <v>12359</v>
      </c>
      <c r="E2738">
        <v>1971</v>
      </c>
      <c r="F2738">
        <v>89</v>
      </c>
      <c r="G2738">
        <v>12359</v>
      </c>
    </row>
    <row r="2739" spans="1:7" x14ac:dyDescent="0.25">
      <c r="A2739">
        <v>208</v>
      </c>
      <c r="B2739">
        <v>1972</v>
      </c>
      <c r="C2739">
        <v>48</v>
      </c>
      <c r="D2739">
        <v>12177</v>
      </c>
      <c r="E2739">
        <v>1972</v>
      </c>
      <c r="F2739">
        <v>48</v>
      </c>
      <c r="G2739">
        <v>12177.6953995555</v>
      </c>
    </row>
    <row r="2740" spans="1:7" x14ac:dyDescent="0.25">
      <c r="A2740">
        <v>208</v>
      </c>
      <c r="B2740">
        <v>1973</v>
      </c>
      <c r="C2740">
        <v>647</v>
      </c>
      <c r="D2740">
        <v>10859</v>
      </c>
      <c r="E2740">
        <v>1973</v>
      </c>
      <c r="F2740">
        <v>647</v>
      </c>
      <c r="G2740">
        <v>10875.710123270101</v>
      </c>
    </row>
    <row r="2741" spans="1:7" x14ac:dyDescent="0.25">
      <c r="A2741">
        <v>208</v>
      </c>
      <c r="B2741">
        <v>1974</v>
      </c>
      <c r="C2741">
        <v>74</v>
      </c>
      <c r="D2741">
        <v>29000</v>
      </c>
      <c r="E2741">
        <v>1974</v>
      </c>
      <c r="F2741">
        <v>74</v>
      </c>
      <c r="G2741">
        <v>29000</v>
      </c>
    </row>
    <row r="2742" spans="1:7" x14ac:dyDescent="0.25">
      <c r="A2742">
        <v>208</v>
      </c>
      <c r="B2742">
        <v>1975</v>
      </c>
      <c r="C2742">
        <v>10</v>
      </c>
      <c r="D2742">
        <v>2306</v>
      </c>
      <c r="E2742">
        <v>1975</v>
      </c>
      <c r="F2742">
        <v>10</v>
      </c>
      <c r="G2742">
        <v>2306.8392923158699</v>
      </c>
    </row>
    <row r="2743" spans="1:7" x14ac:dyDescent="0.25">
      <c r="A2743">
        <v>208</v>
      </c>
      <c r="B2743">
        <v>1976</v>
      </c>
      <c r="C2743">
        <v>25</v>
      </c>
      <c r="D2743">
        <v>7486</v>
      </c>
      <c r="E2743">
        <v>1976</v>
      </c>
      <c r="F2743">
        <v>25</v>
      </c>
      <c r="G2743">
        <v>7486.9072179548602</v>
      </c>
    </row>
    <row r="2744" spans="1:7" x14ac:dyDescent="0.25">
      <c r="A2744">
        <v>208</v>
      </c>
      <c r="B2744">
        <v>1977</v>
      </c>
      <c r="C2744">
        <v>64</v>
      </c>
      <c r="D2744">
        <v>3210</v>
      </c>
      <c r="E2744">
        <v>1977</v>
      </c>
      <c r="F2744">
        <v>64</v>
      </c>
      <c r="G2744">
        <v>3210.6285985234899</v>
      </c>
    </row>
    <row r="2745" spans="1:7" x14ac:dyDescent="0.25">
      <c r="A2745">
        <v>208</v>
      </c>
      <c r="B2745">
        <v>1978</v>
      </c>
      <c r="C2745">
        <v>0</v>
      </c>
      <c r="D2745">
        <v>26280</v>
      </c>
      <c r="E2745">
        <v>1978</v>
      </c>
      <c r="F2745">
        <v>0</v>
      </c>
      <c r="G2745">
        <v>26281.365509922001</v>
      </c>
    </row>
    <row r="2746" spans="1:7" x14ac:dyDescent="0.25">
      <c r="A2746">
        <v>208</v>
      </c>
      <c r="B2746">
        <v>1979</v>
      </c>
      <c r="C2746">
        <v>1166</v>
      </c>
      <c r="D2746">
        <v>20477</v>
      </c>
      <c r="E2746">
        <v>1979</v>
      </c>
      <c r="F2746">
        <v>1166</v>
      </c>
      <c r="G2746">
        <v>20494.627723326899</v>
      </c>
    </row>
    <row r="2747" spans="1:7" x14ac:dyDescent="0.25">
      <c r="A2747">
        <v>208</v>
      </c>
      <c r="B2747">
        <v>1980</v>
      </c>
      <c r="C2747">
        <v>545</v>
      </c>
      <c r="D2747">
        <v>14601</v>
      </c>
      <c r="E2747">
        <v>1980</v>
      </c>
      <c r="F2747">
        <v>545</v>
      </c>
      <c r="G2747">
        <v>14720.314827403599</v>
      </c>
    </row>
    <row r="2748" spans="1:7" x14ac:dyDescent="0.25">
      <c r="A2748">
        <v>208</v>
      </c>
      <c r="B2748">
        <v>1981</v>
      </c>
      <c r="C2748">
        <v>204</v>
      </c>
      <c r="D2748">
        <v>2708</v>
      </c>
      <c r="E2748">
        <v>1981</v>
      </c>
      <c r="F2748">
        <v>204</v>
      </c>
      <c r="G2748">
        <v>2735.1898896120001</v>
      </c>
    </row>
    <row r="2749" spans="1:7" x14ac:dyDescent="0.25">
      <c r="A2749">
        <v>208</v>
      </c>
      <c r="B2749">
        <v>1982</v>
      </c>
      <c r="C2749">
        <v>1240</v>
      </c>
      <c r="D2749">
        <v>5887</v>
      </c>
      <c r="E2749">
        <v>1982</v>
      </c>
      <c r="F2749">
        <v>1240</v>
      </c>
      <c r="G2749">
        <v>7149.1084218515098</v>
      </c>
    </row>
    <row r="2750" spans="1:7" x14ac:dyDescent="0.25">
      <c r="A2750">
        <v>208</v>
      </c>
      <c r="B2750">
        <v>1983</v>
      </c>
      <c r="C2750">
        <v>1436</v>
      </c>
      <c r="D2750">
        <v>44483</v>
      </c>
      <c r="E2750">
        <v>1983</v>
      </c>
      <c r="F2750">
        <v>1436</v>
      </c>
      <c r="G2750">
        <v>45824.280369091699</v>
      </c>
    </row>
    <row r="2751" spans="1:7" x14ac:dyDescent="0.25">
      <c r="A2751">
        <v>208</v>
      </c>
      <c r="B2751">
        <v>1984</v>
      </c>
      <c r="C2751">
        <v>1328</v>
      </c>
      <c r="D2751">
        <v>16263</v>
      </c>
      <c r="E2751">
        <v>1984</v>
      </c>
      <c r="F2751">
        <v>1328</v>
      </c>
      <c r="G2751">
        <v>16297.073796141</v>
      </c>
    </row>
    <row r="2752" spans="1:7" x14ac:dyDescent="0.25">
      <c r="A2752">
        <v>208</v>
      </c>
      <c r="B2752">
        <v>1985</v>
      </c>
      <c r="C2752">
        <v>28</v>
      </c>
      <c r="D2752">
        <v>2897</v>
      </c>
      <c r="E2752">
        <v>1985</v>
      </c>
      <c r="F2752">
        <v>28</v>
      </c>
      <c r="G2752">
        <v>3610.6471531351899</v>
      </c>
    </row>
    <row r="2753" spans="1:7" x14ac:dyDescent="0.25">
      <c r="A2753">
        <v>208</v>
      </c>
      <c r="B2753">
        <v>1986</v>
      </c>
      <c r="C2753">
        <v>0</v>
      </c>
      <c r="D2753">
        <v>767</v>
      </c>
      <c r="E2753">
        <v>1986</v>
      </c>
      <c r="F2753">
        <v>0</v>
      </c>
      <c r="G2753">
        <v>795.06726521270105</v>
      </c>
    </row>
    <row r="2754" spans="1:7" x14ac:dyDescent="0.25">
      <c r="A2754">
        <v>208</v>
      </c>
      <c r="B2754">
        <v>1987</v>
      </c>
      <c r="C2754">
        <v>0</v>
      </c>
      <c r="D2754">
        <v>12405</v>
      </c>
      <c r="E2754">
        <v>1987</v>
      </c>
      <c r="F2754">
        <v>0</v>
      </c>
      <c r="G2754">
        <v>12593.733847744101</v>
      </c>
    </row>
    <row r="2755" spans="1:7" x14ac:dyDescent="0.25">
      <c r="A2755">
        <v>208</v>
      </c>
      <c r="B2755">
        <v>1988</v>
      </c>
      <c r="C2755">
        <v>75</v>
      </c>
      <c r="D2755">
        <v>3600</v>
      </c>
      <c r="E2755">
        <v>1988</v>
      </c>
      <c r="F2755">
        <v>75</v>
      </c>
      <c r="G2755">
        <v>3706.86107207847</v>
      </c>
    </row>
    <row r="2756" spans="1:7" x14ac:dyDescent="0.25">
      <c r="A2756">
        <v>208</v>
      </c>
      <c r="B2756">
        <v>1989</v>
      </c>
      <c r="C2756">
        <v>2314</v>
      </c>
      <c r="D2756">
        <v>49859</v>
      </c>
      <c r="E2756">
        <v>1989</v>
      </c>
      <c r="F2756">
        <v>2314</v>
      </c>
      <c r="G2756">
        <v>49861.8709658605</v>
      </c>
    </row>
    <row r="2757" spans="1:7" x14ac:dyDescent="0.25">
      <c r="A2757">
        <v>208</v>
      </c>
      <c r="B2757">
        <v>1990</v>
      </c>
      <c r="C2757">
        <v>1431</v>
      </c>
      <c r="D2757">
        <v>21764</v>
      </c>
      <c r="E2757">
        <v>1990</v>
      </c>
      <c r="F2757">
        <v>1431</v>
      </c>
      <c r="G2757">
        <v>21765.2139115297</v>
      </c>
    </row>
    <row r="2758" spans="1:7" x14ac:dyDescent="0.25">
      <c r="A2758">
        <v>208</v>
      </c>
      <c r="B2758">
        <v>1991</v>
      </c>
      <c r="C2758">
        <v>514</v>
      </c>
      <c r="D2758">
        <v>8136</v>
      </c>
      <c r="E2758">
        <v>1991</v>
      </c>
      <c r="F2758">
        <v>514</v>
      </c>
      <c r="G2758">
        <v>8147.2828426629303</v>
      </c>
    </row>
    <row r="2759" spans="1:7" x14ac:dyDescent="0.25">
      <c r="A2759">
        <v>208</v>
      </c>
      <c r="B2759">
        <v>1992</v>
      </c>
      <c r="C2759">
        <v>334</v>
      </c>
      <c r="D2759">
        <v>16391</v>
      </c>
      <c r="E2759">
        <v>1992</v>
      </c>
      <c r="F2759">
        <v>334</v>
      </c>
      <c r="G2759">
        <v>16412.688763333899</v>
      </c>
    </row>
    <row r="2760" spans="1:7" x14ac:dyDescent="0.25">
      <c r="A2760">
        <v>208</v>
      </c>
      <c r="B2760">
        <v>1993</v>
      </c>
      <c r="C2760">
        <v>3404</v>
      </c>
      <c r="D2760">
        <v>25620</v>
      </c>
      <c r="E2760">
        <v>1993</v>
      </c>
      <c r="F2760">
        <v>3404</v>
      </c>
      <c r="G2760">
        <v>25714.367581920898</v>
      </c>
    </row>
    <row r="2761" spans="1:7" x14ac:dyDescent="0.25">
      <c r="A2761">
        <v>208</v>
      </c>
      <c r="B2761">
        <v>1994</v>
      </c>
      <c r="C2761">
        <v>17</v>
      </c>
      <c r="D2761">
        <v>20220</v>
      </c>
      <c r="E2761">
        <v>1994</v>
      </c>
      <c r="F2761">
        <v>17</v>
      </c>
      <c r="G2761">
        <v>20220</v>
      </c>
    </row>
    <row r="2762" spans="1:7" x14ac:dyDescent="0.25">
      <c r="A2762">
        <v>208</v>
      </c>
      <c r="B2762">
        <v>1995</v>
      </c>
      <c r="C2762">
        <v>38</v>
      </c>
      <c r="D2762">
        <v>13550</v>
      </c>
      <c r="E2762">
        <v>1995</v>
      </c>
      <c r="F2762">
        <v>38</v>
      </c>
      <c r="G2762">
        <v>13551.284234954601</v>
      </c>
    </row>
    <row r="2763" spans="1:7" x14ac:dyDescent="0.25">
      <c r="A2763">
        <v>208</v>
      </c>
      <c r="B2763">
        <v>1999</v>
      </c>
      <c r="C2763">
        <v>1466</v>
      </c>
      <c r="D2763">
        <v>12493</v>
      </c>
      <c r="E2763">
        <v>1999</v>
      </c>
      <c r="F2763">
        <v>1466</v>
      </c>
      <c r="G2763">
        <v>17497.6012772002</v>
      </c>
    </row>
    <row r="2764" spans="1:7" x14ac:dyDescent="0.25">
      <c r="A2764">
        <v>208</v>
      </c>
      <c r="B2764">
        <v>2000</v>
      </c>
      <c r="C2764">
        <v>177</v>
      </c>
      <c r="D2764">
        <v>21857</v>
      </c>
      <c r="E2764">
        <v>2000</v>
      </c>
      <c r="F2764">
        <v>177</v>
      </c>
      <c r="G2764">
        <v>21946.608238463599</v>
      </c>
    </row>
    <row r="2765" spans="1:7" x14ac:dyDescent="0.25">
      <c r="A2765">
        <v>208</v>
      </c>
      <c r="B2765">
        <v>2001</v>
      </c>
      <c r="C2765">
        <v>573</v>
      </c>
      <c r="D2765">
        <v>24896</v>
      </c>
      <c r="E2765">
        <v>2001</v>
      </c>
      <c r="F2765">
        <v>573</v>
      </c>
      <c r="G2765">
        <v>25106.338479751499</v>
      </c>
    </row>
    <row r="2766" spans="1:7" x14ac:dyDescent="0.25">
      <c r="A2766">
        <v>208</v>
      </c>
      <c r="B2766">
        <v>2002</v>
      </c>
      <c r="C2766">
        <v>508</v>
      </c>
      <c r="D2766">
        <v>16385</v>
      </c>
      <c r="E2766">
        <v>2002</v>
      </c>
      <c r="F2766">
        <v>508</v>
      </c>
      <c r="G2766">
        <v>17057.192359238699</v>
      </c>
    </row>
    <row r="2767" spans="1:7" x14ac:dyDescent="0.25">
      <c r="A2767">
        <v>208</v>
      </c>
      <c r="B2767">
        <v>2003</v>
      </c>
      <c r="C2767">
        <v>288</v>
      </c>
      <c r="D2767">
        <v>5939</v>
      </c>
      <c r="E2767">
        <v>2003</v>
      </c>
      <c r="F2767">
        <v>288</v>
      </c>
      <c r="G2767">
        <v>7379.9153572927698</v>
      </c>
    </row>
    <row r="2768" spans="1:7" x14ac:dyDescent="0.25">
      <c r="A2768">
        <v>208</v>
      </c>
      <c r="B2768">
        <v>2004</v>
      </c>
      <c r="C2768">
        <v>2165</v>
      </c>
      <c r="D2768">
        <v>18668</v>
      </c>
      <c r="E2768">
        <v>2004</v>
      </c>
      <c r="F2768">
        <v>2165</v>
      </c>
      <c r="G2768">
        <v>25091.510968246901</v>
      </c>
    </row>
    <row r="2769" spans="1:7" x14ac:dyDescent="0.25">
      <c r="A2769">
        <v>208</v>
      </c>
      <c r="B2769">
        <v>2005</v>
      </c>
      <c r="C2769">
        <v>65</v>
      </c>
      <c r="D2769">
        <v>9259</v>
      </c>
      <c r="E2769">
        <v>2005</v>
      </c>
      <c r="F2769">
        <v>65</v>
      </c>
      <c r="G2769">
        <v>10202.9990493031</v>
      </c>
    </row>
    <row r="2770" spans="1:7" x14ac:dyDescent="0.25">
      <c r="A2770">
        <v>208</v>
      </c>
      <c r="B2770">
        <v>2006</v>
      </c>
      <c r="C2770">
        <v>1128</v>
      </c>
      <c r="D2770">
        <v>5903</v>
      </c>
      <c r="E2770">
        <v>2006</v>
      </c>
      <c r="F2770">
        <v>1128</v>
      </c>
      <c r="G2770">
        <v>6923.0791444044698</v>
      </c>
    </row>
    <row r="2771" spans="1:7" x14ac:dyDescent="0.25">
      <c r="A2771">
        <v>208</v>
      </c>
      <c r="B2771">
        <v>2007</v>
      </c>
      <c r="C2771">
        <v>132</v>
      </c>
      <c r="D2771">
        <v>635</v>
      </c>
      <c r="E2771">
        <v>2007</v>
      </c>
      <c r="F2771">
        <v>132</v>
      </c>
      <c r="G2771">
        <v>3318.0155283315898</v>
      </c>
    </row>
    <row r="2772" spans="1:7" x14ac:dyDescent="0.25">
      <c r="A2772">
        <v>208</v>
      </c>
      <c r="B2772">
        <v>2008</v>
      </c>
      <c r="C2772">
        <v>6</v>
      </c>
      <c r="D2772">
        <v>7398</v>
      </c>
      <c r="E2772">
        <v>2008</v>
      </c>
      <c r="F2772">
        <v>6</v>
      </c>
      <c r="G2772">
        <v>9291.0080757968008</v>
      </c>
    </row>
    <row r="2773" spans="1:7" x14ac:dyDescent="0.25">
      <c r="A2773">
        <v>208</v>
      </c>
      <c r="B2773">
        <v>2009</v>
      </c>
      <c r="C2773">
        <v>616</v>
      </c>
      <c r="D2773">
        <v>66611</v>
      </c>
      <c r="E2773">
        <v>2009</v>
      </c>
      <c r="F2773">
        <v>616</v>
      </c>
      <c r="G2773">
        <v>66741.069353811996</v>
      </c>
    </row>
    <row r="2774" spans="1:7" x14ac:dyDescent="0.25">
      <c r="A2774">
        <v>208</v>
      </c>
      <c r="B2774">
        <v>2010</v>
      </c>
      <c r="C2774">
        <v>624</v>
      </c>
      <c r="D2774">
        <v>18390</v>
      </c>
      <c r="E2774">
        <v>2010</v>
      </c>
      <c r="F2774">
        <v>624</v>
      </c>
      <c r="G2774">
        <v>18565.220667050999</v>
      </c>
    </row>
    <row r="2775" spans="1:7" x14ac:dyDescent="0.25">
      <c r="A2775">
        <v>208</v>
      </c>
      <c r="B2775">
        <v>2011</v>
      </c>
      <c r="C2775">
        <v>547</v>
      </c>
      <c r="D2775">
        <v>18568</v>
      </c>
      <c r="E2775">
        <v>2011</v>
      </c>
      <c r="F2775">
        <v>547</v>
      </c>
      <c r="G2775">
        <v>18580.9985538865</v>
      </c>
    </row>
    <row r="2776" spans="1:7" x14ac:dyDescent="0.25">
      <c r="A2776">
        <v>208</v>
      </c>
      <c r="B2776">
        <v>2012</v>
      </c>
      <c r="C2776">
        <v>792</v>
      </c>
      <c r="D2776">
        <v>25300</v>
      </c>
      <c r="E2776">
        <v>2012</v>
      </c>
      <c r="F2776">
        <v>792</v>
      </c>
      <c r="G2776">
        <v>25764.693860217201</v>
      </c>
    </row>
    <row r="2777" spans="1:7" x14ac:dyDescent="0.25">
      <c r="A2777">
        <v>208</v>
      </c>
      <c r="B2777">
        <v>2013</v>
      </c>
      <c r="C2777">
        <v>770</v>
      </c>
      <c r="D2777">
        <v>33151</v>
      </c>
      <c r="E2777">
        <v>2013</v>
      </c>
      <c r="F2777">
        <v>770</v>
      </c>
      <c r="G2777">
        <v>33617.509514562502</v>
      </c>
    </row>
    <row r="2778" spans="1:7" x14ac:dyDescent="0.25">
      <c r="A2778">
        <v>208</v>
      </c>
      <c r="B2778">
        <v>2014</v>
      </c>
      <c r="C2778">
        <v>41</v>
      </c>
      <c r="D2778">
        <v>25637</v>
      </c>
      <c r="E2778">
        <v>2014</v>
      </c>
      <c r="F2778">
        <v>41</v>
      </c>
      <c r="G2778">
        <v>25771.500702395198</v>
      </c>
    </row>
    <row r="2779" spans="1:7" x14ac:dyDescent="0.25">
      <c r="A2779">
        <v>208</v>
      </c>
      <c r="B2779">
        <v>2015</v>
      </c>
      <c r="C2779">
        <v>559</v>
      </c>
      <c r="D2779">
        <v>19380</v>
      </c>
      <c r="E2779">
        <v>2015</v>
      </c>
      <c r="F2779">
        <v>559</v>
      </c>
      <c r="G2779">
        <v>22826.583859660401</v>
      </c>
    </row>
    <row r="2780" spans="1:7" x14ac:dyDescent="0.25">
      <c r="A2780">
        <v>208</v>
      </c>
      <c r="B2780">
        <v>2016</v>
      </c>
      <c r="C2780">
        <v>141</v>
      </c>
      <c r="D2780">
        <v>14426</v>
      </c>
      <c r="E2780">
        <v>2016</v>
      </c>
      <c r="F2780">
        <v>141</v>
      </c>
      <c r="G2780">
        <v>16063.705642266201</v>
      </c>
    </row>
    <row r="2781" spans="1:7" x14ac:dyDescent="0.25">
      <c r="A2781">
        <v>208</v>
      </c>
      <c r="B2781">
        <v>2017</v>
      </c>
      <c r="C2781">
        <v>1197</v>
      </c>
      <c r="D2781">
        <v>20587</v>
      </c>
      <c r="E2781">
        <v>2017</v>
      </c>
      <c r="F2781">
        <v>1197</v>
      </c>
      <c r="G2781">
        <v>20662.7218475257</v>
      </c>
    </row>
    <row r="2782" spans="1:7" x14ac:dyDescent="0.25">
      <c r="A2782">
        <v>208</v>
      </c>
      <c r="B2782">
        <v>2018</v>
      </c>
      <c r="C2782">
        <v>472</v>
      </c>
      <c r="D2782">
        <v>18064</v>
      </c>
      <c r="E2782">
        <v>2018</v>
      </c>
      <c r="F2782">
        <v>472</v>
      </c>
      <c r="G2782">
        <v>18095.2423034233</v>
      </c>
    </row>
    <row r="2783" spans="1:7" x14ac:dyDescent="0.25">
      <c r="A2783">
        <v>208</v>
      </c>
      <c r="B2783">
        <v>2019</v>
      </c>
      <c r="C2783">
        <v>3216</v>
      </c>
      <c r="D2783">
        <v>39796</v>
      </c>
      <c r="E2783">
        <v>2019</v>
      </c>
      <c r="F2783">
        <v>3216</v>
      </c>
      <c r="G2783">
        <v>39835.621833280398</v>
      </c>
    </row>
    <row r="2784" spans="1:7" x14ac:dyDescent="0.25">
      <c r="A2784">
        <v>208</v>
      </c>
      <c r="B2784">
        <v>2020</v>
      </c>
      <c r="C2784">
        <v>604</v>
      </c>
      <c r="D2784">
        <v>9424</v>
      </c>
      <c r="E2784">
        <v>2020</v>
      </c>
      <c r="F2784">
        <v>604</v>
      </c>
      <c r="G2784">
        <v>9630.2098296036602</v>
      </c>
    </row>
    <row r="2785" spans="1:7" x14ac:dyDescent="0.25">
      <c r="A2785">
        <v>208</v>
      </c>
      <c r="B2785">
        <v>2021</v>
      </c>
      <c r="C2785">
        <v>320</v>
      </c>
      <c r="D2785">
        <v>12414</v>
      </c>
      <c r="E2785">
        <v>2021</v>
      </c>
      <c r="F2785">
        <v>320</v>
      </c>
      <c r="G2785">
        <v>12677.021294306</v>
      </c>
    </row>
    <row r="2786" spans="1:7" x14ac:dyDescent="0.25">
      <c r="A2786">
        <v>209</v>
      </c>
      <c r="B2786">
        <v>1971</v>
      </c>
      <c r="C2786">
        <v>0</v>
      </c>
      <c r="D2786">
        <v>12359</v>
      </c>
      <c r="E2786">
        <v>1971</v>
      </c>
      <c r="F2786">
        <v>0</v>
      </c>
      <c r="G2786">
        <v>12359</v>
      </c>
    </row>
    <row r="2787" spans="1:7" x14ac:dyDescent="0.25">
      <c r="A2787">
        <v>209</v>
      </c>
      <c r="B2787">
        <v>1972</v>
      </c>
      <c r="C2787">
        <v>374</v>
      </c>
      <c r="D2787">
        <v>12551</v>
      </c>
      <c r="E2787">
        <v>1972</v>
      </c>
      <c r="F2787">
        <v>374</v>
      </c>
      <c r="G2787">
        <v>12551.6953995555</v>
      </c>
    </row>
    <row r="2788" spans="1:7" x14ac:dyDescent="0.25">
      <c r="A2788">
        <v>209</v>
      </c>
      <c r="B2788">
        <v>1973</v>
      </c>
      <c r="C2788">
        <v>616</v>
      </c>
      <c r="D2788">
        <v>11475</v>
      </c>
      <c r="E2788">
        <v>1973</v>
      </c>
      <c r="F2788">
        <v>616</v>
      </c>
      <c r="G2788">
        <v>11491.710123270101</v>
      </c>
    </row>
    <row r="2789" spans="1:7" x14ac:dyDescent="0.25">
      <c r="A2789">
        <v>209</v>
      </c>
      <c r="B2789">
        <v>1974</v>
      </c>
      <c r="C2789">
        <v>95</v>
      </c>
      <c r="D2789">
        <v>29095</v>
      </c>
      <c r="E2789">
        <v>1974</v>
      </c>
      <c r="F2789">
        <v>95</v>
      </c>
      <c r="G2789">
        <v>29095</v>
      </c>
    </row>
    <row r="2790" spans="1:7" x14ac:dyDescent="0.25">
      <c r="A2790">
        <v>209</v>
      </c>
      <c r="B2790">
        <v>1975</v>
      </c>
      <c r="C2790">
        <v>121</v>
      </c>
      <c r="D2790">
        <v>2427</v>
      </c>
      <c r="E2790">
        <v>1975</v>
      </c>
      <c r="F2790">
        <v>121</v>
      </c>
      <c r="G2790">
        <v>2427.8392923158699</v>
      </c>
    </row>
    <row r="2791" spans="1:7" x14ac:dyDescent="0.25">
      <c r="A2791">
        <v>209</v>
      </c>
      <c r="B2791">
        <v>1976</v>
      </c>
      <c r="C2791">
        <v>72</v>
      </c>
      <c r="D2791">
        <v>7558</v>
      </c>
      <c r="E2791">
        <v>1976</v>
      </c>
      <c r="F2791">
        <v>72</v>
      </c>
      <c r="G2791">
        <v>7558.9072179548602</v>
      </c>
    </row>
    <row r="2792" spans="1:7" x14ac:dyDescent="0.25">
      <c r="A2792">
        <v>209</v>
      </c>
      <c r="B2792">
        <v>1977</v>
      </c>
      <c r="C2792">
        <v>14</v>
      </c>
      <c r="D2792">
        <v>3224</v>
      </c>
      <c r="E2792">
        <v>1977</v>
      </c>
      <c r="F2792">
        <v>14</v>
      </c>
      <c r="G2792">
        <v>3224.6285985234899</v>
      </c>
    </row>
    <row r="2793" spans="1:7" x14ac:dyDescent="0.25">
      <c r="A2793">
        <v>209</v>
      </c>
      <c r="B2793">
        <v>1978</v>
      </c>
      <c r="C2793">
        <v>16</v>
      </c>
      <c r="D2793">
        <v>26296</v>
      </c>
      <c r="E2793">
        <v>1978</v>
      </c>
      <c r="F2793">
        <v>16</v>
      </c>
      <c r="G2793">
        <v>26297.365509922001</v>
      </c>
    </row>
    <row r="2794" spans="1:7" x14ac:dyDescent="0.25">
      <c r="A2794">
        <v>209</v>
      </c>
      <c r="B2794">
        <v>1979</v>
      </c>
      <c r="C2794">
        <v>1926</v>
      </c>
      <c r="D2794">
        <v>22403</v>
      </c>
      <c r="E2794">
        <v>1979</v>
      </c>
      <c r="F2794">
        <v>1926</v>
      </c>
      <c r="G2794">
        <v>22420.627723326899</v>
      </c>
    </row>
    <row r="2795" spans="1:7" x14ac:dyDescent="0.25">
      <c r="A2795">
        <v>209</v>
      </c>
      <c r="B2795">
        <v>1980</v>
      </c>
      <c r="C2795">
        <v>300</v>
      </c>
      <c r="D2795">
        <v>14901</v>
      </c>
      <c r="E2795">
        <v>1980</v>
      </c>
      <c r="F2795">
        <v>300</v>
      </c>
      <c r="G2795">
        <v>15020.314827403599</v>
      </c>
    </row>
    <row r="2796" spans="1:7" x14ac:dyDescent="0.25">
      <c r="A2796">
        <v>209</v>
      </c>
      <c r="B2796">
        <v>1981</v>
      </c>
      <c r="C2796">
        <v>10</v>
      </c>
      <c r="D2796">
        <v>2718</v>
      </c>
      <c r="E2796">
        <v>1981</v>
      </c>
      <c r="F2796">
        <v>10</v>
      </c>
      <c r="G2796">
        <v>2745.1898896120001</v>
      </c>
    </row>
    <row r="2797" spans="1:7" x14ac:dyDescent="0.25">
      <c r="A2797">
        <v>209</v>
      </c>
      <c r="B2797">
        <v>1982</v>
      </c>
      <c r="C2797">
        <v>0</v>
      </c>
      <c r="D2797">
        <v>5887</v>
      </c>
      <c r="E2797">
        <v>1982</v>
      </c>
      <c r="F2797">
        <v>0</v>
      </c>
      <c r="G2797">
        <v>7149.1084218515098</v>
      </c>
    </row>
    <row r="2798" spans="1:7" x14ac:dyDescent="0.25">
      <c r="A2798">
        <v>209</v>
      </c>
      <c r="B2798">
        <v>1983</v>
      </c>
      <c r="C2798">
        <v>0</v>
      </c>
      <c r="D2798">
        <v>44483</v>
      </c>
      <c r="E2798">
        <v>1983</v>
      </c>
      <c r="F2798">
        <v>0</v>
      </c>
      <c r="G2798">
        <v>45824.280369091699</v>
      </c>
    </row>
    <row r="2799" spans="1:7" x14ac:dyDescent="0.25">
      <c r="A2799">
        <v>209</v>
      </c>
      <c r="B2799">
        <v>1984</v>
      </c>
      <c r="C2799">
        <v>670</v>
      </c>
      <c r="D2799">
        <v>16933</v>
      </c>
      <c r="E2799">
        <v>1984</v>
      </c>
      <c r="F2799">
        <v>670</v>
      </c>
      <c r="G2799">
        <v>16967.073796141001</v>
      </c>
    </row>
    <row r="2800" spans="1:7" x14ac:dyDescent="0.25">
      <c r="A2800">
        <v>209</v>
      </c>
      <c r="B2800">
        <v>1985</v>
      </c>
      <c r="C2800">
        <v>192</v>
      </c>
      <c r="D2800">
        <v>3089</v>
      </c>
      <c r="E2800">
        <v>1985</v>
      </c>
      <c r="F2800">
        <v>192</v>
      </c>
      <c r="G2800">
        <v>3802.6471531351899</v>
      </c>
    </row>
    <row r="2801" spans="1:7" x14ac:dyDescent="0.25">
      <c r="A2801">
        <v>209</v>
      </c>
      <c r="B2801">
        <v>1986</v>
      </c>
      <c r="C2801">
        <v>1</v>
      </c>
      <c r="D2801">
        <v>768</v>
      </c>
      <c r="E2801">
        <v>1986</v>
      </c>
      <c r="F2801">
        <v>1</v>
      </c>
      <c r="G2801">
        <v>796.06726521270105</v>
      </c>
    </row>
    <row r="2802" spans="1:7" x14ac:dyDescent="0.25">
      <c r="A2802">
        <v>209</v>
      </c>
      <c r="B2802">
        <v>1987</v>
      </c>
      <c r="C2802">
        <v>1</v>
      </c>
      <c r="D2802">
        <v>12406</v>
      </c>
      <c r="E2802">
        <v>1987</v>
      </c>
      <c r="F2802">
        <v>1</v>
      </c>
      <c r="G2802">
        <v>12594.733847744101</v>
      </c>
    </row>
    <row r="2803" spans="1:7" x14ac:dyDescent="0.25">
      <c r="A2803">
        <v>209</v>
      </c>
      <c r="B2803">
        <v>1988</v>
      </c>
      <c r="C2803">
        <v>153</v>
      </c>
      <c r="D2803">
        <v>3753</v>
      </c>
      <c r="E2803">
        <v>1988</v>
      </c>
      <c r="F2803">
        <v>153</v>
      </c>
      <c r="G2803">
        <v>3859.86107207847</v>
      </c>
    </row>
    <row r="2804" spans="1:7" x14ac:dyDescent="0.25">
      <c r="A2804">
        <v>209</v>
      </c>
      <c r="B2804">
        <v>1989</v>
      </c>
      <c r="C2804">
        <v>1460</v>
      </c>
      <c r="D2804">
        <v>51319</v>
      </c>
      <c r="E2804">
        <v>1989</v>
      </c>
      <c r="F2804">
        <v>1460</v>
      </c>
      <c r="G2804">
        <v>51321.8709658605</v>
      </c>
    </row>
    <row r="2805" spans="1:7" x14ac:dyDescent="0.25">
      <c r="A2805">
        <v>209</v>
      </c>
      <c r="B2805">
        <v>1990</v>
      </c>
      <c r="C2805">
        <v>602</v>
      </c>
      <c r="D2805">
        <v>22366</v>
      </c>
      <c r="E2805">
        <v>1990</v>
      </c>
      <c r="F2805">
        <v>602</v>
      </c>
      <c r="G2805">
        <v>22367.2139115297</v>
      </c>
    </row>
    <row r="2806" spans="1:7" x14ac:dyDescent="0.25">
      <c r="A2806">
        <v>209</v>
      </c>
      <c r="B2806">
        <v>1991</v>
      </c>
      <c r="C2806">
        <v>123</v>
      </c>
      <c r="D2806">
        <v>8259</v>
      </c>
      <c r="E2806">
        <v>1991</v>
      </c>
      <c r="F2806">
        <v>123</v>
      </c>
      <c r="G2806">
        <v>8270.2828426629294</v>
      </c>
    </row>
    <row r="2807" spans="1:7" x14ac:dyDescent="0.25">
      <c r="A2807">
        <v>209</v>
      </c>
      <c r="B2807">
        <v>1992</v>
      </c>
      <c r="C2807">
        <v>1201</v>
      </c>
      <c r="D2807">
        <v>17592</v>
      </c>
      <c r="E2807">
        <v>1992</v>
      </c>
      <c r="F2807">
        <v>1201</v>
      </c>
      <c r="G2807">
        <v>17613.688763333899</v>
      </c>
    </row>
    <row r="2808" spans="1:7" x14ac:dyDescent="0.25">
      <c r="A2808">
        <v>209</v>
      </c>
      <c r="B2808">
        <v>1993</v>
      </c>
      <c r="C2808">
        <v>479</v>
      </c>
      <c r="D2808">
        <v>26099</v>
      </c>
      <c r="E2808">
        <v>1993</v>
      </c>
      <c r="F2808">
        <v>479</v>
      </c>
      <c r="G2808">
        <v>26193.367581920898</v>
      </c>
    </row>
    <row r="2809" spans="1:7" x14ac:dyDescent="0.25">
      <c r="A2809">
        <v>209</v>
      </c>
      <c r="B2809">
        <v>1994</v>
      </c>
      <c r="C2809">
        <v>505</v>
      </c>
      <c r="D2809">
        <v>20725</v>
      </c>
      <c r="E2809">
        <v>1994</v>
      </c>
      <c r="F2809">
        <v>505</v>
      </c>
      <c r="G2809">
        <v>20725</v>
      </c>
    </row>
    <row r="2810" spans="1:7" x14ac:dyDescent="0.25">
      <c r="A2810">
        <v>209</v>
      </c>
      <c r="B2810">
        <v>1995</v>
      </c>
      <c r="C2810">
        <v>42</v>
      </c>
      <c r="D2810">
        <v>13592</v>
      </c>
      <c r="E2810">
        <v>1995</v>
      </c>
      <c r="F2810">
        <v>42</v>
      </c>
      <c r="G2810">
        <v>13593.284234954601</v>
      </c>
    </row>
    <row r="2811" spans="1:7" x14ac:dyDescent="0.25">
      <c r="A2811">
        <v>209</v>
      </c>
      <c r="B2811">
        <v>1999</v>
      </c>
      <c r="C2811">
        <v>788</v>
      </c>
      <c r="D2811">
        <v>13281</v>
      </c>
      <c r="E2811">
        <v>1999</v>
      </c>
      <c r="F2811">
        <v>788</v>
      </c>
      <c r="G2811">
        <v>18285.6012772002</v>
      </c>
    </row>
    <row r="2812" spans="1:7" x14ac:dyDescent="0.25">
      <c r="A2812">
        <v>209</v>
      </c>
      <c r="B2812">
        <v>2000</v>
      </c>
      <c r="C2812">
        <v>58</v>
      </c>
      <c r="D2812">
        <v>21915</v>
      </c>
      <c r="E2812">
        <v>2000</v>
      </c>
      <c r="F2812">
        <v>58</v>
      </c>
      <c r="G2812">
        <v>22004.608238463599</v>
      </c>
    </row>
    <row r="2813" spans="1:7" x14ac:dyDescent="0.25">
      <c r="A2813">
        <v>209</v>
      </c>
      <c r="B2813">
        <v>2001</v>
      </c>
      <c r="C2813">
        <v>1732</v>
      </c>
      <c r="D2813">
        <v>26628</v>
      </c>
      <c r="E2813">
        <v>2001</v>
      </c>
      <c r="F2813">
        <v>1732</v>
      </c>
      <c r="G2813">
        <v>26838.338479751499</v>
      </c>
    </row>
    <row r="2814" spans="1:7" x14ac:dyDescent="0.25">
      <c r="A2814">
        <v>209</v>
      </c>
      <c r="B2814">
        <v>2002</v>
      </c>
      <c r="C2814">
        <v>127</v>
      </c>
      <c r="D2814">
        <v>16512</v>
      </c>
      <c r="E2814">
        <v>2002</v>
      </c>
      <c r="F2814">
        <v>127</v>
      </c>
      <c r="G2814">
        <v>17184.192359238699</v>
      </c>
    </row>
    <row r="2815" spans="1:7" x14ac:dyDescent="0.25">
      <c r="A2815">
        <v>209</v>
      </c>
      <c r="B2815">
        <v>2003</v>
      </c>
      <c r="C2815">
        <v>1040</v>
      </c>
      <c r="D2815">
        <v>6979</v>
      </c>
      <c r="E2815">
        <v>2003</v>
      </c>
      <c r="F2815">
        <v>1040</v>
      </c>
      <c r="G2815">
        <v>8419.9153572927698</v>
      </c>
    </row>
    <row r="2816" spans="1:7" x14ac:dyDescent="0.25">
      <c r="A2816">
        <v>209</v>
      </c>
      <c r="B2816">
        <v>2004</v>
      </c>
      <c r="C2816">
        <v>1267</v>
      </c>
      <c r="D2816">
        <v>19935</v>
      </c>
      <c r="E2816">
        <v>2004</v>
      </c>
      <c r="F2816">
        <v>1267</v>
      </c>
      <c r="G2816">
        <v>26358.510968246901</v>
      </c>
    </row>
    <row r="2817" spans="1:7" x14ac:dyDescent="0.25">
      <c r="A2817">
        <v>209</v>
      </c>
      <c r="B2817">
        <v>2005</v>
      </c>
      <c r="C2817">
        <v>110</v>
      </c>
      <c r="D2817">
        <v>9369</v>
      </c>
      <c r="E2817">
        <v>2005</v>
      </c>
      <c r="F2817">
        <v>110</v>
      </c>
      <c r="G2817">
        <v>10312.9990493031</v>
      </c>
    </row>
    <row r="2818" spans="1:7" x14ac:dyDescent="0.25">
      <c r="A2818">
        <v>209</v>
      </c>
      <c r="B2818">
        <v>2006</v>
      </c>
      <c r="C2818">
        <v>232</v>
      </c>
      <c r="D2818">
        <v>6135</v>
      </c>
      <c r="E2818">
        <v>2006</v>
      </c>
      <c r="F2818">
        <v>232</v>
      </c>
      <c r="G2818">
        <v>7155.0791444044698</v>
      </c>
    </row>
    <row r="2819" spans="1:7" x14ac:dyDescent="0.25">
      <c r="A2819">
        <v>209</v>
      </c>
      <c r="B2819">
        <v>2007</v>
      </c>
      <c r="C2819">
        <v>178</v>
      </c>
      <c r="D2819">
        <v>813</v>
      </c>
      <c r="E2819">
        <v>2007</v>
      </c>
      <c r="F2819">
        <v>178</v>
      </c>
      <c r="G2819">
        <v>3496.0155283315898</v>
      </c>
    </row>
    <row r="2820" spans="1:7" x14ac:dyDescent="0.25">
      <c r="A2820">
        <v>209</v>
      </c>
      <c r="B2820">
        <v>2008</v>
      </c>
      <c r="C2820">
        <v>256</v>
      </c>
      <c r="D2820">
        <v>7654</v>
      </c>
      <c r="E2820">
        <v>2008</v>
      </c>
      <c r="F2820">
        <v>256</v>
      </c>
      <c r="G2820">
        <v>9547.0080757968008</v>
      </c>
    </row>
    <row r="2821" spans="1:7" x14ac:dyDescent="0.25">
      <c r="A2821">
        <v>209</v>
      </c>
      <c r="B2821">
        <v>2009</v>
      </c>
      <c r="C2821">
        <v>990</v>
      </c>
      <c r="D2821">
        <v>67601</v>
      </c>
      <c r="E2821">
        <v>2009</v>
      </c>
      <c r="F2821">
        <v>990</v>
      </c>
      <c r="G2821">
        <v>67731.069353811996</v>
      </c>
    </row>
    <row r="2822" spans="1:7" x14ac:dyDescent="0.25">
      <c r="A2822">
        <v>209</v>
      </c>
      <c r="B2822">
        <v>2010</v>
      </c>
      <c r="C2822">
        <v>1161</v>
      </c>
      <c r="D2822">
        <v>19551</v>
      </c>
      <c r="E2822">
        <v>2010</v>
      </c>
      <c r="F2822">
        <v>1161</v>
      </c>
      <c r="G2822">
        <v>19726.220667050999</v>
      </c>
    </row>
    <row r="2823" spans="1:7" x14ac:dyDescent="0.25">
      <c r="A2823">
        <v>209</v>
      </c>
      <c r="B2823">
        <v>2011</v>
      </c>
      <c r="C2823">
        <v>306</v>
      </c>
      <c r="D2823">
        <v>18874</v>
      </c>
      <c r="E2823">
        <v>2011</v>
      </c>
      <c r="F2823">
        <v>306</v>
      </c>
      <c r="G2823">
        <v>18886.9985538865</v>
      </c>
    </row>
    <row r="2824" spans="1:7" x14ac:dyDescent="0.25">
      <c r="A2824">
        <v>209</v>
      </c>
      <c r="B2824">
        <v>2012</v>
      </c>
      <c r="C2824">
        <v>1019</v>
      </c>
      <c r="D2824">
        <v>26319</v>
      </c>
      <c r="E2824">
        <v>2012</v>
      </c>
      <c r="F2824">
        <v>1019</v>
      </c>
      <c r="G2824">
        <v>26783.693860217201</v>
      </c>
    </row>
    <row r="2825" spans="1:7" x14ac:dyDescent="0.25">
      <c r="A2825">
        <v>209</v>
      </c>
      <c r="B2825">
        <v>2013</v>
      </c>
      <c r="C2825">
        <v>495</v>
      </c>
      <c r="D2825">
        <v>33646</v>
      </c>
      <c r="E2825">
        <v>2013</v>
      </c>
      <c r="F2825">
        <v>495</v>
      </c>
      <c r="G2825">
        <v>34112.509514562502</v>
      </c>
    </row>
    <row r="2826" spans="1:7" x14ac:dyDescent="0.25">
      <c r="A2826">
        <v>209</v>
      </c>
      <c r="B2826">
        <v>2014</v>
      </c>
      <c r="C2826">
        <v>125</v>
      </c>
      <c r="D2826">
        <v>25762</v>
      </c>
      <c r="E2826">
        <v>2014</v>
      </c>
      <c r="F2826">
        <v>125</v>
      </c>
      <c r="G2826">
        <v>25896.500702395198</v>
      </c>
    </row>
    <row r="2827" spans="1:7" x14ac:dyDescent="0.25">
      <c r="A2827">
        <v>209</v>
      </c>
      <c r="B2827">
        <v>2015</v>
      </c>
      <c r="C2827">
        <v>838</v>
      </c>
      <c r="D2827">
        <v>20218</v>
      </c>
      <c r="E2827">
        <v>2015</v>
      </c>
      <c r="F2827">
        <v>838</v>
      </c>
      <c r="G2827">
        <v>23664.583859660401</v>
      </c>
    </row>
    <row r="2828" spans="1:7" x14ac:dyDescent="0.25">
      <c r="A2828">
        <v>209</v>
      </c>
      <c r="B2828">
        <v>2016</v>
      </c>
      <c r="C2828">
        <v>1018</v>
      </c>
      <c r="D2828">
        <v>15444</v>
      </c>
      <c r="E2828">
        <v>2016</v>
      </c>
      <c r="F2828">
        <v>1018</v>
      </c>
      <c r="G2828">
        <v>17081.705642266199</v>
      </c>
    </row>
    <row r="2829" spans="1:7" x14ac:dyDescent="0.25">
      <c r="A2829">
        <v>209</v>
      </c>
      <c r="B2829">
        <v>2017</v>
      </c>
      <c r="C2829">
        <v>1119</v>
      </c>
      <c r="D2829">
        <v>21706</v>
      </c>
      <c r="E2829">
        <v>2017</v>
      </c>
      <c r="F2829">
        <v>1119</v>
      </c>
      <c r="G2829">
        <v>21781.7218475257</v>
      </c>
    </row>
    <row r="2830" spans="1:7" x14ac:dyDescent="0.25">
      <c r="A2830">
        <v>209</v>
      </c>
      <c r="B2830">
        <v>2018</v>
      </c>
      <c r="C2830">
        <v>794</v>
      </c>
      <c r="D2830">
        <v>18858</v>
      </c>
      <c r="E2830">
        <v>2018</v>
      </c>
      <c r="F2830">
        <v>794</v>
      </c>
      <c r="G2830">
        <v>18889.2423034233</v>
      </c>
    </row>
    <row r="2831" spans="1:7" x14ac:dyDescent="0.25">
      <c r="A2831">
        <v>209</v>
      </c>
      <c r="B2831">
        <v>2019</v>
      </c>
      <c r="C2831">
        <v>1541</v>
      </c>
      <c r="D2831">
        <v>41337</v>
      </c>
      <c r="E2831">
        <v>2019</v>
      </c>
      <c r="F2831">
        <v>1541</v>
      </c>
      <c r="G2831">
        <v>41376.621833280398</v>
      </c>
    </row>
    <row r="2832" spans="1:7" x14ac:dyDescent="0.25">
      <c r="A2832">
        <v>209</v>
      </c>
      <c r="B2832">
        <v>2020</v>
      </c>
      <c r="C2832">
        <v>93</v>
      </c>
      <c r="D2832">
        <v>9517</v>
      </c>
      <c r="E2832">
        <v>2020</v>
      </c>
      <c r="F2832">
        <v>93</v>
      </c>
      <c r="G2832">
        <v>9723.2098296036602</v>
      </c>
    </row>
    <row r="2833" spans="1:7" x14ac:dyDescent="0.25">
      <c r="A2833">
        <v>209</v>
      </c>
      <c r="B2833">
        <v>2021</v>
      </c>
      <c r="C2833">
        <v>650</v>
      </c>
      <c r="D2833">
        <v>13064</v>
      </c>
      <c r="E2833">
        <v>2021</v>
      </c>
      <c r="F2833">
        <v>650</v>
      </c>
      <c r="G2833">
        <v>13327.021294306</v>
      </c>
    </row>
    <row r="2834" spans="1:7" x14ac:dyDescent="0.25">
      <c r="A2834">
        <v>210</v>
      </c>
      <c r="B2834">
        <v>1971</v>
      </c>
      <c r="C2834">
        <v>182</v>
      </c>
      <c r="D2834">
        <v>12541</v>
      </c>
      <c r="E2834">
        <v>1971</v>
      </c>
      <c r="F2834">
        <v>182</v>
      </c>
      <c r="G2834">
        <v>12541</v>
      </c>
    </row>
    <row r="2835" spans="1:7" x14ac:dyDescent="0.25">
      <c r="A2835">
        <v>210</v>
      </c>
      <c r="B2835">
        <v>1972</v>
      </c>
      <c r="C2835">
        <v>414</v>
      </c>
      <c r="D2835">
        <v>12965</v>
      </c>
      <c r="E2835">
        <v>1972</v>
      </c>
      <c r="F2835">
        <v>414</v>
      </c>
      <c r="G2835">
        <v>12965.6953995555</v>
      </c>
    </row>
    <row r="2836" spans="1:7" x14ac:dyDescent="0.25">
      <c r="A2836">
        <v>210</v>
      </c>
      <c r="B2836">
        <v>1973</v>
      </c>
      <c r="C2836">
        <v>2</v>
      </c>
      <c r="D2836">
        <v>11477</v>
      </c>
      <c r="E2836">
        <v>1973</v>
      </c>
      <c r="F2836">
        <v>2</v>
      </c>
      <c r="G2836">
        <v>11493.710123270101</v>
      </c>
    </row>
    <row r="2837" spans="1:7" x14ac:dyDescent="0.25">
      <c r="A2837">
        <v>210</v>
      </c>
      <c r="B2837">
        <v>1974</v>
      </c>
      <c r="C2837">
        <v>71</v>
      </c>
      <c r="D2837">
        <v>29166</v>
      </c>
      <c r="E2837">
        <v>1974</v>
      </c>
      <c r="F2837">
        <v>71</v>
      </c>
      <c r="G2837">
        <v>29166</v>
      </c>
    </row>
    <row r="2838" spans="1:7" x14ac:dyDescent="0.25">
      <c r="A2838">
        <v>210</v>
      </c>
      <c r="B2838">
        <v>1975</v>
      </c>
      <c r="C2838">
        <v>143</v>
      </c>
      <c r="D2838">
        <v>2570</v>
      </c>
      <c r="E2838">
        <v>1975</v>
      </c>
      <c r="F2838">
        <v>143</v>
      </c>
      <c r="G2838">
        <v>2570.8392923158699</v>
      </c>
    </row>
    <row r="2839" spans="1:7" x14ac:dyDescent="0.25">
      <c r="A2839">
        <v>210</v>
      </c>
      <c r="B2839">
        <v>1976</v>
      </c>
      <c r="C2839">
        <v>563</v>
      </c>
      <c r="D2839">
        <v>8121</v>
      </c>
      <c r="E2839">
        <v>1976</v>
      </c>
      <c r="F2839">
        <v>563</v>
      </c>
      <c r="G2839">
        <v>8121.9072179548602</v>
      </c>
    </row>
    <row r="2840" spans="1:7" x14ac:dyDescent="0.25">
      <c r="A2840">
        <v>210</v>
      </c>
      <c r="B2840">
        <v>1977</v>
      </c>
      <c r="C2840">
        <v>0</v>
      </c>
      <c r="D2840">
        <v>3224</v>
      </c>
      <c r="E2840">
        <v>1977</v>
      </c>
      <c r="F2840">
        <v>0</v>
      </c>
      <c r="G2840">
        <v>3224.6285985234899</v>
      </c>
    </row>
    <row r="2841" spans="1:7" x14ac:dyDescent="0.25">
      <c r="A2841">
        <v>210</v>
      </c>
      <c r="B2841">
        <v>1978</v>
      </c>
      <c r="C2841">
        <v>3</v>
      </c>
      <c r="D2841">
        <v>26299</v>
      </c>
      <c r="E2841">
        <v>1978</v>
      </c>
      <c r="F2841">
        <v>3</v>
      </c>
      <c r="G2841">
        <v>26300.365509922001</v>
      </c>
    </row>
    <row r="2842" spans="1:7" x14ac:dyDescent="0.25">
      <c r="A2842">
        <v>210</v>
      </c>
      <c r="B2842">
        <v>1979</v>
      </c>
      <c r="C2842">
        <v>605</v>
      </c>
      <c r="D2842">
        <v>23008</v>
      </c>
      <c r="E2842">
        <v>1979</v>
      </c>
      <c r="F2842">
        <v>605</v>
      </c>
      <c r="G2842">
        <v>23025.627723326899</v>
      </c>
    </row>
    <row r="2843" spans="1:7" x14ac:dyDescent="0.25">
      <c r="A2843">
        <v>210</v>
      </c>
      <c r="B2843">
        <v>1980</v>
      </c>
      <c r="C2843">
        <v>300</v>
      </c>
      <c r="D2843">
        <v>15201</v>
      </c>
      <c r="E2843">
        <v>1980</v>
      </c>
      <c r="F2843">
        <v>300</v>
      </c>
      <c r="G2843">
        <v>15320.314827403599</v>
      </c>
    </row>
    <row r="2844" spans="1:7" x14ac:dyDescent="0.25">
      <c r="A2844">
        <v>210</v>
      </c>
      <c r="B2844">
        <v>1981</v>
      </c>
      <c r="C2844">
        <v>53</v>
      </c>
      <c r="D2844">
        <v>2771</v>
      </c>
      <c r="E2844">
        <v>1981</v>
      </c>
      <c r="F2844">
        <v>53</v>
      </c>
      <c r="G2844">
        <v>2798.1898896120001</v>
      </c>
    </row>
    <row r="2845" spans="1:7" x14ac:dyDescent="0.25">
      <c r="A2845">
        <v>210</v>
      </c>
      <c r="B2845">
        <v>1982</v>
      </c>
      <c r="C2845">
        <v>0</v>
      </c>
      <c r="D2845">
        <v>5887</v>
      </c>
      <c r="E2845">
        <v>1982</v>
      </c>
      <c r="F2845">
        <v>0</v>
      </c>
      <c r="G2845">
        <v>7149.1084218515098</v>
      </c>
    </row>
    <row r="2846" spans="1:7" x14ac:dyDescent="0.25">
      <c r="A2846">
        <v>210</v>
      </c>
      <c r="B2846">
        <v>1983</v>
      </c>
      <c r="C2846">
        <v>1714</v>
      </c>
      <c r="D2846">
        <v>46197</v>
      </c>
      <c r="E2846">
        <v>1983</v>
      </c>
      <c r="F2846">
        <v>1714</v>
      </c>
      <c r="G2846">
        <v>47538.280369091699</v>
      </c>
    </row>
    <row r="2847" spans="1:7" x14ac:dyDescent="0.25">
      <c r="A2847">
        <v>210</v>
      </c>
      <c r="B2847">
        <v>1984</v>
      </c>
      <c r="C2847">
        <v>160</v>
      </c>
      <c r="D2847">
        <v>17093</v>
      </c>
      <c r="E2847">
        <v>1984</v>
      </c>
      <c r="F2847">
        <v>160</v>
      </c>
      <c r="G2847">
        <v>17127.073796141001</v>
      </c>
    </row>
    <row r="2848" spans="1:7" x14ac:dyDescent="0.25">
      <c r="A2848">
        <v>210</v>
      </c>
      <c r="B2848">
        <v>1985</v>
      </c>
      <c r="C2848">
        <v>134</v>
      </c>
      <c r="D2848">
        <v>3223</v>
      </c>
      <c r="E2848">
        <v>1985</v>
      </c>
      <c r="F2848">
        <v>134</v>
      </c>
      <c r="G2848">
        <v>3936.6471531351899</v>
      </c>
    </row>
    <row r="2849" spans="1:7" x14ac:dyDescent="0.25">
      <c r="A2849">
        <v>210</v>
      </c>
      <c r="B2849">
        <v>1986</v>
      </c>
      <c r="C2849">
        <v>5</v>
      </c>
      <c r="D2849">
        <v>773</v>
      </c>
      <c r="E2849">
        <v>1986</v>
      </c>
      <c r="F2849">
        <v>5</v>
      </c>
      <c r="G2849">
        <v>801.06726521270105</v>
      </c>
    </row>
    <row r="2850" spans="1:7" x14ac:dyDescent="0.25">
      <c r="A2850">
        <v>210</v>
      </c>
      <c r="B2850">
        <v>1987</v>
      </c>
      <c r="C2850">
        <v>0</v>
      </c>
      <c r="D2850">
        <v>12406</v>
      </c>
      <c r="E2850">
        <v>1987</v>
      </c>
      <c r="F2850">
        <v>0</v>
      </c>
      <c r="G2850">
        <v>12594.733847744101</v>
      </c>
    </row>
    <row r="2851" spans="1:7" x14ac:dyDescent="0.25">
      <c r="A2851">
        <v>210</v>
      </c>
      <c r="B2851">
        <v>1988</v>
      </c>
      <c r="C2851">
        <v>253</v>
      </c>
      <c r="D2851">
        <v>4006</v>
      </c>
      <c r="E2851">
        <v>1988</v>
      </c>
      <c r="F2851">
        <v>253</v>
      </c>
      <c r="G2851">
        <v>4112.86107207847</v>
      </c>
    </row>
    <row r="2852" spans="1:7" x14ac:dyDescent="0.25">
      <c r="A2852">
        <v>210</v>
      </c>
      <c r="B2852">
        <v>1989</v>
      </c>
      <c r="C2852">
        <v>0</v>
      </c>
      <c r="D2852">
        <v>51319</v>
      </c>
      <c r="E2852">
        <v>1989</v>
      </c>
      <c r="F2852">
        <v>0</v>
      </c>
      <c r="G2852">
        <v>51321.8709658605</v>
      </c>
    </row>
    <row r="2853" spans="1:7" x14ac:dyDescent="0.25">
      <c r="A2853">
        <v>210</v>
      </c>
      <c r="B2853">
        <v>1990</v>
      </c>
      <c r="C2853">
        <v>256</v>
      </c>
      <c r="D2853">
        <v>22622</v>
      </c>
      <c r="E2853">
        <v>1990</v>
      </c>
      <c r="F2853">
        <v>256</v>
      </c>
      <c r="G2853">
        <v>22623.2139115297</v>
      </c>
    </row>
    <row r="2854" spans="1:7" x14ac:dyDescent="0.25">
      <c r="A2854">
        <v>210</v>
      </c>
      <c r="B2854">
        <v>1991</v>
      </c>
      <c r="C2854">
        <v>336</v>
      </c>
      <c r="D2854">
        <v>8595</v>
      </c>
      <c r="E2854">
        <v>1991</v>
      </c>
      <c r="F2854">
        <v>336</v>
      </c>
      <c r="G2854">
        <v>8606.2828426629294</v>
      </c>
    </row>
    <row r="2855" spans="1:7" x14ac:dyDescent="0.25">
      <c r="A2855">
        <v>210</v>
      </c>
      <c r="B2855">
        <v>1992</v>
      </c>
      <c r="C2855">
        <v>138</v>
      </c>
      <c r="D2855">
        <v>17730</v>
      </c>
      <c r="E2855">
        <v>1992</v>
      </c>
      <c r="F2855">
        <v>138</v>
      </c>
      <c r="G2855">
        <v>17751.688763333899</v>
      </c>
    </row>
    <row r="2856" spans="1:7" x14ac:dyDescent="0.25">
      <c r="A2856">
        <v>210</v>
      </c>
      <c r="B2856">
        <v>1993</v>
      </c>
      <c r="C2856">
        <v>4</v>
      </c>
      <c r="D2856">
        <v>26103</v>
      </c>
      <c r="E2856">
        <v>1993</v>
      </c>
      <c r="F2856">
        <v>4</v>
      </c>
      <c r="G2856">
        <v>26197.367581920898</v>
      </c>
    </row>
    <row r="2857" spans="1:7" x14ac:dyDescent="0.25">
      <c r="A2857">
        <v>210</v>
      </c>
      <c r="B2857">
        <v>1994</v>
      </c>
      <c r="C2857">
        <v>434</v>
      </c>
      <c r="D2857">
        <v>21159</v>
      </c>
      <c r="E2857">
        <v>1994</v>
      </c>
      <c r="F2857">
        <v>434</v>
      </c>
      <c r="G2857">
        <v>21159</v>
      </c>
    </row>
    <row r="2858" spans="1:7" x14ac:dyDescent="0.25">
      <c r="A2858">
        <v>210</v>
      </c>
      <c r="B2858">
        <v>1995</v>
      </c>
      <c r="C2858">
        <v>97</v>
      </c>
      <c r="D2858">
        <v>13689</v>
      </c>
      <c r="E2858">
        <v>1995</v>
      </c>
      <c r="F2858">
        <v>97</v>
      </c>
      <c r="G2858">
        <v>13690.284234954601</v>
      </c>
    </row>
    <row r="2859" spans="1:7" x14ac:dyDescent="0.25">
      <c r="A2859">
        <v>210</v>
      </c>
      <c r="B2859">
        <v>1999</v>
      </c>
      <c r="C2859">
        <v>2138</v>
      </c>
      <c r="D2859">
        <v>15419</v>
      </c>
      <c r="E2859">
        <v>1999</v>
      </c>
      <c r="F2859">
        <v>2138</v>
      </c>
      <c r="G2859">
        <v>20423.6012772002</v>
      </c>
    </row>
    <row r="2860" spans="1:7" x14ac:dyDescent="0.25">
      <c r="A2860">
        <v>210</v>
      </c>
      <c r="B2860">
        <v>2000</v>
      </c>
      <c r="C2860">
        <v>55</v>
      </c>
      <c r="D2860">
        <v>21970</v>
      </c>
      <c r="E2860">
        <v>2000</v>
      </c>
      <c r="F2860">
        <v>55</v>
      </c>
      <c r="G2860">
        <v>22059.608238463599</v>
      </c>
    </row>
    <row r="2861" spans="1:7" x14ac:dyDescent="0.25">
      <c r="A2861">
        <v>210</v>
      </c>
      <c r="B2861">
        <v>2001</v>
      </c>
      <c r="C2861">
        <v>1510</v>
      </c>
      <c r="D2861">
        <v>28138</v>
      </c>
      <c r="E2861">
        <v>2001</v>
      </c>
      <c r="F2861">
        <v>1510</v>
      </c>
      <c r="G2861">
        <v>28348.338479751499</v>
      </c>
    </row>
    <row r="2862" spans="1:7" x14ac:dyDescent="0.25">
      <c r="A2862">
        <v>210</v>
      </c>
      <c r="B2862">
        <v>2002</v>
      </c>
      <c r="C2862">
        <v>669</v>
      </c>
      <c r="D2862">
        <v>17181</v>
      </c>
      <c r="E2862">
        <v>2002</v>
      </c>
      <c r="F2862">
        <v>669</v>
      </c>
      <c r="G2862">
        <v>17853.192359238699</v>
      </c>
    </row>
    <row r="2863" spans="1:7" x14ac:dyDescent="0.25">
      <c r="A2863">
        <v>210</v>
      </c>
      <c r="B2863">
        <v>2003</v>
      </c>
      <c r="C2863">
        <v>546</v>
      </c>
      <c r="D2863">
        <v>7525</v>
      </c>
      <c r="E2863">
        <v>2003</v>
      </c>
      <c r="F2863">
        <v>546</v>
      </c>
      <c r="G2863">
        <v>8965.9153572927698</v>
      </c>
    </row>
    <row r="2864" spans="1:7" x14ac:dyDescent="0.25">
      <c r="A2864">
        <v>210</v>
      </c>
      <c r="B2864">
        <v>2004</v>
      </c>
      <c r="C2864">
        <v>1110</v>
      </c>
      <c r="D2864">
        <v>21045</v>
      </c>
      <c r="E2864">
        <v>2004</v>
      </c>
      <c r="F2864">
        <v>1110</v>
      </c>
      <c r="G2864">
        <v>27468.510968246901</v>
      </c>
    </row>
    <row r="2865" spans="1:7" x14ac:dyDescent="0.25">
      <c r="A2865">
        <v>210</v>
      </c>
      <c r="B2865">
        <v>2005</v>
      </c>
      <c r="C2865">
        <v>74</v>
      </c>
      <c r="D2865">
        <v>9443</v>
      </c>
      <c r="E2865">
        <v>2005</v>
      </c>
      <c r="F2865">
        <v>74</v>
      </c>
      <c r="G2865">
        <v>10386.9990493031</v>
      </c>
    </row>
    <row r="2866" spans="1:7" x14ac:dyDescent="0.25">
      <c r="A2866">
        <v>210</v>
      </c>
      <c r="B2866">
        <v>2006</v>
      </c>
      <c r="C2866">
        <v>376</v>
      </c>
      <c r="D2866">
        <v>6511</v>
      </c>
      <c r="E2866">
        <v>2006</v>
      </c>
      <c r="F2866">
        <v>376</v>
      </c>
      <c r="G2866">
        <v>7531.0791444044698</v>
      </c>
    </row>
    <row r="2867" spans="1:7" x14ac:dyDescent="0.25">
      <c r="A2867">
        <v>210</v>
      </c>
      <c r="B2867">
        <v>2007</v>
      </c>
      <c r="C2867">
        <v>145</v>
      </c>
      <c r="D2867">
        <v>958</v>
      </c>
      <c r="E2867">
        <v>2007</v>
      </c>
      <c r="F2867">
        <v>145</v>
      </c>
      <c r="G2867">
        <v>3641.0155283315898</v>
      </c>
    </row>
    <row r="2868" spans="1:7" x14ac:dyDescent="0.25">
      <c r="A2868">
        <v>210</v>
      </c>
      <c r="B2868">
        <v>2008</v>
      </c>
      <c r="C2868">
        <v>243</v>
      </c>
      <c r="D2868">
        <v>7897</v>
      </c>
      <c r="E2868">
        <v>2008</v>
      </c>
      <c r="F2868">
        <v>243</v>
      </c>
      <c r="G2868">
        <v>9790.0080757968008</v>
      </c>
    </row>
    <row r="2869" spans="1:7" x14ac:dyDescent="0.25">
      <c r="A2869">
        <v>210</v>
      </c>
      <c r="B2869">
        <v>2009</v>
      </c>
      <c r="C2869">
        <v>230</v>
      </c>
      <c r="D2869">
        <v>67831</v>
      </c>
      <c r="E2869">
        <v>2009</v>
      </c>
      <c r="F2869">
        <v>230</v>
      </c>
      <c r="G2869">
        <v>67961.069353811996</v>
      </c>
    </row>
    <row r="2870" spans="1:7" x14ac:dyDescent="0.25">
      <c r="A2870">
        <v>210</v>
      </c>
      <c r="B2870">
        <v>2010</v>
      </c>
      <c r="C2870">
        <v>954</v>
      </c>
      <c r="D2870">
        <v>20505</v>
      </c>
      <c r="E2870">
        <v>2010</v>
      </c>
      <c r="F2870">
        <v>954</v>
      </c>
      <c r="G2870">
        <v>20680.220667050999</v>
      </c>
    </row>
    <row r="2871" spans="1:7" x14ac:dyDescent="0.25">
      <c r="A2871">
        <v>210</v>
      </c>
      <c r="B2871">
        <v>2011</v>
      </c>
      <c r="C2871">
        <v>501</v>
      </c>
      <c r="D2871">
        <v>19375</v>
      </c>
      <c r="E2871">
        <v>2011</v>
      </c>
      <c r="F2871">
        <v>501</v>
      </c>
      <c r="G2871">
        <v>19387.9985538865</v>
      </c>
    </row>
    <row r="2872" spans="1:7" x14ac:dyDescent="0.25">
      <c r="A2872">
        <v>210</v>
      </c>
      <c r="B2872">
        <v>2012</v>
      </c>
      <c r="C2872">
        <v>1463</v>
      </c>
      <c r="D2872">
        <v>27782</v>
      </c>
      <c r="E2872">
        <v>2012</v>
      </c>
      <c r="F2872">
        <v>1463</v>
      </c>
      <c r="G2872">
        <v>28246.693860217201</v>
      </c>
    </row>
    <row r="2873" spans="1:7" x14ac:dyDescent="0.25">
      <c r="A2873">
        <v>210</v>
      </c>
      <c r="B2873">
        <v>2013</v>
      </c>
      <c r="C2873">
        <v>561</v>
      </c>
      <c r="D2873">
        <v>34207</v>
      </c>
      <c r="E2873">
        <v>2013</v>
      </c>
      <c r="F2873">
        <v>561</v>
      </c>
      <c r="G2873">
        <v>34673.509514562502</v>
      </c>
    </row>
    <row r="2874" spans="1:7" x14ac:dyDescent="0.25">
      <c r="A2874">
        <v>210</v>
      </c>
      <c r="B2874">
        <v>2014</v>
      </c>
      <c r="C2874">
        <v>474</v>
      </c>
      <c r="D2874">
        <v>26236</v>
      </c>
      <c r="E2874">
        <v>2014</v>
      </c>
      <c r="F2874">
        <v>474</v>
      </c>
      <c r="G2874">
        <v>26370.500702395198</v>
      </c>
    </row>
    <row r="2875" spans="1:7" x14ac:dyDescent="0.25">
      <c r="A2875">
        <v>210</v>
      </c>
      <c r="B2875">
        <v>2015</v>
      </c>
      <c r="C2875">
        <v>859</v>
      </c>
      <c r="D2875">
        <v>21077</v>
      </c>
      <c r="E2875">
        <v>2015</v>
      </c>
      <c r="F2875">
        <v>859</v>
      </c>
      <c r="G2875">
        <v>24523.583859660401</v>
      </c>
    </row>
    <row r="2876" spans="1:7" x14ac:dyDescent="0.25">
      <c r="A2876">
        <v>210</v>
      </c>
      <c r="B2876">
        <v>2016</v>
      </c>
      <c r="C2876">
        <v>580</v>
      </c>
      <c r="D2876">
        <v>16024</v>
      </c>
      <c r="E2876">
        <v>2016</v>
      </c>
      <c r="F2876">
        <v>580</v>
      </c>
      <c r="G2876">
        <v>17661.705642266199</v>
      </c>
    </row>
    <row r="2877" spans="1:7" x14ac:dyDescent="0.25">
      <c r="A2877">
        <v>210</v>
      </c>
      <c r="B2877">
        <v>2017</v>
      </c>
      <c r="C2877">
        <v>1393</v>
      </c>
      <c r="D2877">
        <v>23099</v>
      </c>
      <c r="E2877">
        <v>2017</v>
      </c>
      <c r="F2877">
        <v>1393</v>
      </c>
      <c r="G2877">
        <v>23174.7218475257</v>
      </c>
    </row>
    <row r="2878" spans="1:7" x14ac:dyDescent="0.25">
      <c r="A2878">
        <v>210</v>
      </c>
      <c r="B2878">
        <v>2018</v>
      </c>
      <c r="C2878">
        <v>491</v>
      </c>
      <c r="D2878">
        <v>19349</v>
      </c>
      <c r="E2878">
        <v>2018</v>
      </c>
      <c r="F2878">
        <v>491</v>
      </c>
      <c r="G2878">
        <v>19380.2423034233</v>
      </c>
    </row>
    <row r="2879" spans="1:7" x14ac:dyDescent="0.25">
      <c r="A2879">
        <v>210</v>
      </c>
      <c r="B2879">
        <v>2019</v>
      </c>
      <c r="C2879">
        <v>1615</v>
      </c>
      <c r="D2879">
        <v>42952</v>
      </c>
      <c r="E2879">
        <v>2019</v>
      </c>
      <c r="F2879">
        <v>1615</v>
      </c>
      <c r="G2879">
        <v>42991.621833280398</v>
      </c>
    </row>
    <row r="2880" spans="1:7" x14ac:dyDescent="0.25">
      <c r="A2880">
        <v>210</v>
      </c>
      <c r="B2880">
        <v>2020</v>
      </c>
      <c r="C2880">
        <v>899</v>
      </c>
      <c r="D2880">
        <v>10416</v>
      </c>
      <c r="E2880">
        <v>2020</v>
      </c>
      <c r="F2880">
        <v>899</v>
      </c>
      <c r="G2880">
        <v>10622.2098296036</v>
      </c>
    </row>
    <row r="2881" spans="1:7" x14ac:dyDescent="0.25">
      <c r="A2881">
        <v>210</v>
      </c>
      <c r="B2881">
        <v>2021</v>
      </c>
      <c r="C2881">
        <v>762</v>
      </c>
      <c r="D2881">
        <v>13826</v>
      </c>
      <c r="E2881">
        <v>2021</v>
      </c>
      <c r="F2881">
        <v>762</v>
      </c>
      <c r="G2881">
        <v>14089.021294306</v>
      </c>
    </row>
    <row r="2882" spans="1:7" x14ac:dyDescent="0.25">
      <c r="A2882">
        <v>211</v>
      </c>
      <c r="B2882">
        <v>1971</v>
      </c>
      <c r="C2882">
        <v>125</v>
      </c>
      <c r="D2882">
        <v>12666</v>
      </c>
      <c r="E2882">
        <v>1971</v>
      </c>
      <c r="F2882">
        <v>125</v>
      </c>
      <c r="G2882">
        <v>12666</v>
      </c>
    </row>
    <row r="2883" spans="1:7" x14ac:dyDescent="0.25">
      <c r="A2883">
        <v>211</v>
      </c>
      <c r="B2883">
        <v>1972</v>
      </c>
      <c r="C2883">
        <v>503</v>
      </c>
      <c r="D2883">
        <v>13468</v>
      </c>
      <c r="E2883">
        <v>1972</v>
      </c>
      <c r="F2883">
        <v>503</v>
      </c>
      <c r="G2883">
        <v>13468.6953995555</v>
      </c>
    </row>
    <row r="2884" spans="1:7" x14ac:dyDescent="0.25">
      <c r="A2884">
        <v>211</v>
      </c>
      <c r="B2884">
        <v>1973</v>
      </c>
      <c r="C2884">
        <v>1</v>
      </c>
      <c r="D2884">
        <v>11478</v>
      </c>
      <c r="E2884">
        <v>1973</v>
      </c>
      <c r="F2884">
        <v>1</v>
      </c>
      <c r="G2884">
        <v>11494.710123270101</v>
      </c>
    </row>
    <row r="2885" spans="1:7" x14ac:dyDescent="0.25">
      <c r="A2885">
        <v>211</v>
      </c>
      <c r="B2885">
        <v>1974</v>
      </c>
      <c r="C2885">
        <v>2797</v>
      </c>
      <c r="D2885">
        <v>31963</v>
      </c>
      <c r="E2885">
        <v>1974</v>
      </c>
      <c r="F2885">
        <v>2797</v>
      </c>
      <c r="G2885">
        <v>31963</v>
      </c>
    </row>
    <row r="2886" spans="1:7" x14ac:dyDescent="0.25">
      <c r="A2886">
        <v>211</v>
      </c>
      <c r="B2886">
        <v>1975</v>
      </c>
      <c r="C2886">
        <v>854</v>
      </c>
      <c r="D2886">
        <v>3424</v>
      </c>
      <c r="E2886">
        <v>1975</v>
      </c>
      <c r="F2886">
        <v>854</v>
      </c>
      <c r="G2886">
        <v>3424.8392923158699</v>
      </c>
    </row>
    <row r="2887" spans="1:7" x14ac:dyDescent="0.25">
      <c r="A2887">
        <v>211</v>
      </c>
      <c r="B2887">
        <v>1976</v>
      </c>
      <c r="C2887">
        <v>1702</v>
      </c>
      <c r="D2887">
        <v>9823</v>
      </c>
      <c r="E2887">
        <v>1976</v>
      </c>
      <c r="F2887">
        <v>1702</v>
      </c>
      <c r="G2887">
        <v>9823.9072179548602</v>
      </c>
    </row>
    <row r="2888" spans="1:7" x14ac:dyDescent="0.25">
      <c r="A2888">
        <v>211</v>
      </c>
      <c r="B2888">
        <v>1977</v>
      </c>
      <c r="C2888">
        <v>100</v>
      </c>
      <c r="D2888">
        <v>3324</v>
      </c>
      <c r="E2888">
        <v>1977</v>
      </c>
      <c r="F2888">
        <v>100</v>
      </c>
      <c r="G2888">
        <v>3324.6285985234899</v>
      </c>
    </row>
    <row r="2889" spans="1:7" x14ac:dyDescent="0.25">
      <c r="A2889">
        <v>211</v>
      </c>
      <c r="B2889">
        <v>1978</v>
      </c>
      <c r="C2889">
        <v>10</v>
      </c>
      <c r="D2889">
        <v>26309</v>
      </c>
      <c r="E2889">
        <v>1978</v>
      </c>
      <c r="F2889">
        <v>10</v>
      </c>
      <c r="G2889">
        <v>26310.365509922001</v>
      </c>
    </row>
    <row r="2890" spans="1:7" x14ac:dyDescent="0.25">
      <c r="A2890">
        <v>211</v>
      </c>
      <c r="B2890">
        <v>1979</v>
      </c>
      <c r="C2890">
        <v>284</v>
      </c>
      <c r="D2890">
        <v>23292</v>
      </c>
      <c r="E2890">
        <v>1979</v>
      </c>
      <c r="F2890">
        <v>284</v>
      </c>
      <c r="G2890">
        <v>23309.627723326899</v>
      </c>
    </row>
    <row r="2891" spans="1:7" x14ac:dyDescent="0.25">
      <c r="A2891">
        <v>211</v>
      </c>
      <c r="B2891">
        <v>1980</v>
      </c>
      <c r="C2891">
        <v>300</v>
      </c>
      <c r="D2891">
        <v>15501</v>
      </c>
      <c r="E2891">
        <v>1980</v>
      </c>
      <c r="F2891">
        <v>300</v>
      </c>
      <c r="G2891">
        <v>15620.314827403599</v>
      </c>
    </row>
    <row r="2892" spans="1:7" x14ac:dyDescent="0.25">
      <c r="A2892">
        <v>211</v>
      </c>
      <c r="B2892">
        <v>1981</v>
      </c>
      <c r="C2892">
        <v>48</v>
      </c>
      <c r="D2892">
        <v>2819</v>
      </c>
      <c r="E2892">
        <v>1981</v>
      </c>
      <c r="F2892">
        <v>48</v>
      </c>
      <c r="G2892">
        <v>2846.1898896120001</v>
      </c>
    </row>
    <row r="2893" spans="1:7" x14ac:dyDescent="0.25">
      <c r="A2893">
        <v>211</v>
      </c>
      <c r="B2893">
        <v>1982</v>
      </c>
      <c r="C2893">
        <v>0</v>
      </c>
      <c r="D2893">
        <v>5887</v>
      </c>
      <c r="E2893">
        <v>1982</v>
      </c>
      <c r="F2893">
        <v>0</v>
      </c>
      <c r="G2893">
        <v>7149.1084218515098</v>
      </c>
    </row>
    <row r="2894" spans="1:7" x14ac:dyDescent="0.25">
      <c r="A2894">
        <v>211</v>
      </c>
      <c r="B2894">
        <v>1983</v>
      </c>
      <c r="C2894">
        <v>1532</v>
      </c>
      <c r="D2894">
        <v>47729</v>
      </c>
      <c r="E2894">
        <v>1983</v>
      </c>
      <c r="F2894">
        <v>1532</v>
      </c>
      <c r="G2894">
        <v>49070.280369091699</v>
      </c>
    </row>
    <row r="2895" spans="1:7" x14ac:dyDescent="0.25">
      <c r="A2895">
        <v>211</v>
      </c>
      <c r="B2895">
        <v>1984</v>
      </c>
      <c r="C2895">
        <v>0</v>
      </c>
      <c r="D2895">
        <v>17093</v>
      </c>
      <c r="E2895">
        <v>1984</v>
      </c>
      <c r="F2895">
        <v>0</v>
      </c>
      <c r="G2895">
        <v>17127.073796141001</v>
      </c>
    </row>
    <row r="2896" spans="1:7" x14ac:dyDescent="0.25">
      <c r="A2896">
        <v>211</v>
      </c>
      <c r="B2896">
        <v>1985</v>
      </c>
      <c r="C2896">
        <v>321</v>
      </c>
      <c r="D2896">
        <v>3544</v>
      </c>
      <c r="E2896">
        <v>1985</v>
      </c>
      <c r="F2896">
        <v>321</v>
      </c>
      <c r="G2896">
        <v>4257.6471531351899</v>
      </c>
    </row>
    <row r="2897" spans="1:7" x14ac:dyDescent="0.25">
      <c r="A2897">
        <v>211</v>
      </c>
      <c r="B2897">
        <v>1986</v>
      </c>
      <c r="C2897">
        <v>0</v>
      </c>
      <c r="D2897">
        <v>773</v>
      </c>
      <c r="E2897">
        <v>1986</v>
      </c>
      <c r="F2897">
        <v>0</v>
      </c>
      <c r="G2897">
        <v>801.06726521270105</v>
      </c>
    </row>
    <row r="2898" spans="1:7" x14ac:dyDescent="0.25">
      <c r="A2898">
        <v>211</v>
      </c>
      <c r="B2898">
        <v>1987</v>
      </c>
      <c r="C2898">
        <v>0</v>
      </c>
      <c r="D2898">
        <v>12406</v>
      </c>
      <c r="E2898">
        <v>1987</v>
      </c>
      <c r="F2898">
        <v>0</v>
      </c>
      <c r="G2898">
        <v>12594.733847744101</v>
      </c>
    </row>
    <row r="2899" spans="1:7" x14ac:dyDescent="0.25">
      <c r="A2899">
        <v>211</v>
      </c>
      <c r="B2899">
        <v>1988</v>
      </c>
      <c r="C2899">
        <v>881</v>
      </c>
      <c r="D2899">
        <v>4887</v>
      </c>
      <c r="E2899">
        <v>1988</v>
      </c>
      <c r="F2899">
        <v>881</v>
      </c>
      <c r="G2899">
        <v>4993.86107207847</v>
      </c>
    </row>
    <row r="2900" spans="1:7" x14ac:dyDescent="0.25">
      <c r="A2900">
        <v>211</v>
      </c>
      <c r="B2900">
        <v>1989</v>
      </c>
      <c r="C2900">
        <v>0</v>
      </c>
      <c r="D2900">
        <v>51319</v>
      </c>
      <c r="E2900">
        <v>1989</v>
      </c>
      <c r="F2900">
        <v>0</v>
      </c>
      <c r="G2900">
        <v>51321.8709658605</v>
      </c>
    </row>
    <row r="2901" spans="1:7" x14ac:dyDescent="0.25">
      <c r="A2901">
        <v>211</v>
      </c>
      <c r="B2901">
        <v>1990</v>
      </c>
      <c r="C2901">
        <v>0</v>
      </c>
      <c r="D2901">
        <v>22622</v>
      </c>
      <c r="E2901">
        <v>1990</v>
      </c>
      <c r="F2901">
        <v>0</v>
      </c>
      <c r="G2901">
        <v>22623.2139115297</v>
      </c>
    </row>
    <row r="2902" spans="1:7" x14ac:dyDescent="0.25">
      <c r="A2902">
        <v>211</v>
      </c>
      <c r="B2902">
        <v>1991</v>
      </c>
      <c r="C2902">
        <v>353</v>
      </c>
      <c r="D2902">
        <v>8948</v>
      </c>
      <c r="E2902">
        <v>1991</v>
      </c>
      <c r="F2902">
        <v>353</v>
      </c>
      <c r="G2902">
        <v>8959.2828426629294</v>
      </c>
    </row>
    <row r="2903" spans="1:7" x14ac:dyDescent="0.25">
      <c r="A2903">
        <v>211</v>
      </c>
      <c r="B2903">
        <v>1992</v>
      </c>
      <c r="C2903">
        <v>257</v>
      </c>
      <c r="D2903">
        <v>17987</v>
      </c>
      <c r="E2903">
        <v>1992</v>
      </c>
      <c r="F2903">
        <v>257</v>
      </c>
      <c r="G2903">
        <v>18008.688763333899</v>
      </c>
    </row>
    <row r="2904" spans="1:7" x14ac:dyDescent="0.25">
      <c r="A2904">
        <v>211</v>
      </c>
      <c r="B2904">
        <v>1993</v>
      </c>
      <c r="C2904">
        <v>0</v>
      </c>
      <c r="D2904">
        <v>26103</v>
      </c>
      <c r="E2904">
        <v>1993</v>
      </c>
      <c r="F2904">
        <v>0</v>
      </c>
      <c r="G2904">
        <v>26197.367581920898</v>
      </c>
    </row>
    <row r="2905" spans="1:7" x14ac:dyDescent="0.25">
      <c r="A2905">
        <v>211</v>
      </c>
      <c r="B2905">
        <v>1994</v>
      </c>
      <c r="C2905">
        <v>424</v>
      </c>
      <c r="D2905">
        <v>21583</v>
      </c>
      <c r="E2905">
        <v>1994</v>
      </c>
      <c r="F2905">
        <v>424</v>
      </c>
      <c r="G2905">
        <v>21583</v>
      </c>
    </row>
    <row r="2906" spans="1:7" x14ac:dyDescent="0.25">
      <c r="A2906">
        <v>211</v>
      </c>
      <c r="B2906">
        <v>1995</v>
      </c>
      <c r="C2906">
        <v>1704</v>
      </c>
      <c r="D2906">
        <v>15393</v>
      </c>
      <c r="E2906">
        <v>1995</v>
      </c>
      <c r="F2906">
        <v>1704</v>
      </c>
      <c r="G2906">
        <v>15394.284234954601</v>
      </c>
    </row>
    <row r="2907" spans="1:7" x14ac:dyDescent="0.25">
      <c r="A2907">
        <v>211</v>
      </c>
      <c r="B2907">
        <v>1999</v>
      </c>
      <c r="C2907">
        <v>1971</v>
      </c>
      <c r="D2907">
        <v>17390</v>
      </c>
      <c r="E2907">
        <v>1999</v>
      </c>
      <c r="F2907">
        <v>1971</v>
      </c>
      <c r="G2907">
        <v>22394.6012772002</v>
      </c>
    </row>
    <row r="2908" spans="1:7" x14ac:dyDescent="0.25">
      <c r="A2908">
        <v>211</v>
      </c>
      <c r="B2908">
        <v>2000</v>
      </c>
      <c r="C2908">
        <v>81</v>
      </c>
      <c r="D2908">
        <v>22051</v>
      </c>
      <c r="E2908">
        <v>2000</v>
      </c>
      <c r="F2908">
        <v>81</v>
      </c>
      <c r="G2908">
        <v>22140.608238463599</v>
      </c>
    </row>
    <row r="2909" spans="1:7" x14ac:dyDescent="0.25">
      <c r="A2909">
        <v>211</v>
      </c>
      <c r="B2909">
        <v>2001</v>
      </c>
      <c r="C2909">
        <v>775</v>
      </c>
      <c r="D2909">
        <v>28913</v>
      </c>
      <c r="E2909">
        <v>2001</v>
      </c>
      <c r="F2909">
        <v>775</v>
      </c>
      <c r="G2909">
        <v>29123.338479751499</v>
      </c>
    </row>
    <row r="2910" spans="1:7" x14ac:dyDescent="0.25">
      <c r="A2910">
        <v>211</v>
      </c>
      <c r="B2910">
        <v>2002</v>
      </c>
      <c r="C2910">
        <v>754</v>
      </c>
      <c r="D2910">
        <v>17935</v>
      </c>
      <c r="E2910">
        <v>2002</v>
      </c>
      <c r="F2910">
        <v>754</v>
      </c>
      <c r="G2910">
        <v>18607.192359238699</v>
      </c>
    </row>
    <row r="2911" spans="1:7" x14ac:dyDescent="0.25">
      <c r="A2911">
        <v>211</v>
      </c>
      <c r="B2911">
        <v>2003</v>
      </c>
      <c r="C2911">
        <v>429</v>
      </c>
      <c r="D2911">
        <v>7954</v>
      </c>
      <c r="E2911">
        <v>2003</v>
      </c>
      <c r="F2911">
        <v>429</v>
      </c>
      <c r="G2911">
        <v>9394.9153572927698</v>
      </c>
    </row>
    <row r="2912" spans="1:7" x14ac:dyDescent="0.25">
      <c r="A2912">
        <v>211</v>
      </c>
      <c r="B2912">
        <v>2004</v>
      </c>
      <c r="C2912">
        <v>4</v>
      </c>
      <c r="D2912">
        <v>21049</v>
      </c>
      <c r="E2912">
        <v>2004</v>
      </c>
      <c r="F2912">
        <v>4</v>
      </c>
      <c r="G2912">
        <v>27472.510968246901</v>
      </c>
    </row>
    <row r="2913" spans="1:7" x14ac:dyDescent="0.25">
      <c r="A2913">
        <v>211</v>
      </c>
      <c r="B2913">
        <v>2005</v>
      </c>
      <c r="C2913">
        <v>658</v>
      </c>
      <c r="D2913">
        <v>10101</v>
      </c>
      <c r="E2913">
        <v>2005</v>
      </c>
      <c r="F2913">
        <v>658</v>
      </c>
      <c r="G2913">
        <v>11044.9990493031</v>
      </c>
    </row>
    <row r="2914" spans="1:7" x14ac:dyDescent="0.25">
      <c r="A2914">
        <v>211</v>
      </c>
      <c r="B2914">
        <v>2006</v>
      </c>
      <c r="C2914">
        <v>230</v>
      </c>
      <c r="D2914">
        <v>6741</v>
      </c>
      <c r="E2914">
        <v>2006</v>
      </c>
      <c r="F2914">
        <v>230</v>
      </c>
      <c r="G2914">
        <v>7761.0791444044698</v>
      </c>
    </row>
    <row r="2915" spans="1:7" x14ac:dyDescent="0.25">
      <c r="A2915">
        <v>211</v>
      </c>
      <c r="B2915">
        <v>2007</v>
      </c>
      <c r="C2915">
        <v>91</v>
      </c>
      <c r="D2915">
        <v>1049</v>
      </c>
      <c r="E2915">
        <v>2007</v>
      </c>
      <c r="F2915">
        <v>91</v>
      </c>
      <c r="G2915">
        <v>3732.0155283315898</v>
      </c>
    </row>
    <row r="2916" spans="1:7" x14ac:dyDescent="0.25">
      <c r="A2916">
        <v>211</v>
      </c>
      <c r="B2916">
        <v>2008</v>
      </c>
      <c r="C2916">
        <v>20</v>
      </c>
      <c r="D2916">
        <v>7917</v>
      </c>
      <c r="E2916">
        <v>2008</v>
      </c>
      <c r="F2916">
        <v>20</v>
      </c>
      <c r="G2916">
        <v>9810.0080757968008</v>
      </c>
    </row>
    <row r="2917" spans="1:7" x14ac:dyDescent="0.25">
      <c r="A2917">
        <v>211</v>
      </c>
      <c r="B2917">
        <v>2009</v>
      </c>
      <c r="C2917">
        <v>41</v>
      </c>
      <c r="D2917">
        <v>67872</v>
      </c>
      <c r="E2917">
        <v>2009</v>
      </c>
      <c r="F2917">
        <v>41</v>
      </c>
      <c r="G2917">
        <v>68002.069353811996</v>
      </c>
    </row>
    <row r="2918" spans="1:7" x14ac:dyDescent="0.25">
      <c r="A2918">
        <v>211</v>
      </c>
      <c r="B2918">
        <v>2010</v>
      </c>
      <c r="C2918">
        <v>506</v>
      </c>
      <c r="D2918">
        <v>21011</v>
      </c>
      <c r="E2918">
        <v>2010</v>
      </c>
      <c r="F2918">
        <v>506</v>
      </c>
      <c r="G2918">
        <v>21186.220667050999</v>
      </c>
    </row>
    <row r="2919" spans="1:7" x14ac:dyDescent="0.25">
      <c r="A2919">
        <v>211</v>
      </c>
      <c r="B2919">
        <v>2011</v>
      </c>
      <c r="C2919">
        <v>976</v>
      </c>
      <c r="D2919">
        <v>20351</v>
      </c>
      <c r="E2919">
        <v>2011</v>
      </c>
      <c r="F2919">
        <v>976</v>
      </c>
      <c r="G2919">
        <v>20363.9985538865</v>
      </c>
    </row>
    <row r="2920" spans="1:7" x14ac:dyDescent="0.25">
      <c r="A2920">
        <v>211</v>
      </c>
      <c r="B2920">
        <v>2012</v>
      </c>
      <c r="C2920">
        <v>1150</v>
      </c>
      <c r="D2920">
        <v>28932</v>
      </c>
      <c r="E2920">
        <v>2012</v>
      </c>
      <c r="F2920">
        <v>1150</v>
      </c>
      <c r="G2920">
        <v>29396.693860217201</v>
      </c>
    </row>
    <row r="2921" spans="1:7" x14ac:dyDescent="0.25">
      <c r="A2921">
        <v>211</v>
      </c>
      <c r="B2921">
        <v>2013</v>
      </c>
      <c r="C2921">
        <v>280</v>
      </c>
      <c r="D2921">
        <v>34487</v>
      </c>
      <c r="E2921">
        <v>2013</v>
      </c>
      <c r="F2921">
        <v>280</v>
      </c>
      <c r="G2921">
        <v>34953.509514562502</v>
      </c>
    </row>
    <row r="2922" spans="1:7" x14ac:dyDescent="0.25">
      <c r="A2922">
        <v>211</v>
      </c>
      <c r="B2922">
        <v>2014</v>
      </c>
      <c r="C2922">
        <v>207</v>
      </c>
      <c r="D2922">
        <v>26443</v>
      </c>
      <c r="E2922">
        <v>2014</v>
      </c>
      <c r="F2922">
        <v>207</v>
      </c>
      <c r="G2922">
        <v>26577.500702395198</v>
      </c>
    </row>
    <row r="2923" spans="1:7" x14ac:dyDescent="0.25">
      <c r="A2923">
        <v>211</v>
      </c>
      <c r="B2923">
        <v>2015</v>
      </c>
      <c r="C2923">
        <v>1082</v>
      </c>
      <c r="D2923">
        <v>22159</v>
      </c>
      <c r="E2923">
        <v>2015</v>
      </c>
      <c r="F2923">
        <v>1082</v>
      </c>
      <c r="G2923">
        <v>25605.583859660401</v>
      </c>
    </row>
    <row r="2924" spans="1:7" x14ac:dyDescent="0.25">
      <c r="A2924">
        <v>211</v>
      </c>
      <c r="B2924">
        <v>2016</v>
      </c>
      <c r="C2924">
        <v>641</v>
      </c>
      <c r="D2924">
        <v>16665</v>
      </c>
      <c r="E2924">
        <v>2016</v>
      </c>
      <c r="F2924">
        <v>641</v>
      </c>
      <c r="G2924">
        <v>18302.705642266199</v>
      </c>
    </row>
    <row r="2925" spans="1:7" x14ac:dyDescent="0.25">
      <c r="A2925">
        <v>211</v>
      </c>
      <c r="B2925">
        <v>2017</v>
      </c>
      <c r="C2925">
        <v>654</v>
      </c>
      <c r="D2925">
        <v>23753</v>
      </c>
      <c r="E2925">
        <v>2017</v>
      </c>
      <c r="F2925">
        <v>654</v>
      </c>
      <c r="G2925">
        <v>23828.7218475257</v>
      </c>
    </row>
    <row r="2926" spans="1:7" x14ac:dyDescent="0.25">
      <c r="A2926">
        <v>211</v>
      </c>
      <c r="B2926">
        <v>2018</v>
      </c>
      <c r="C2926">
        <v>342</v>
      </c>
      <c r="D2926">
        <v>19691</v>
      </c>
      <c r="E2926">
        <v>2018</v>
      </c>
      <c r="F2926">
        <v>342</v>
      </c>
      <c r="G2926">
        <v>19722.2423034233</v>
      </c>
    </row>
    <row r="2927" spans="1:7" x14ac:dyDescent="0.25">
      <c r="A2927">
        <v>211</v>
      </c>
      <c r="B2927">
        <v>2019</v>
      </c>
      <c r="C2927">
        <v>2306</v>
      </c>
      <c r="D2927">
        <v>45258</v>
      </c>
      <c r="E2927">
        <v>2019</v>
      </c>
      <c r="F2927">
        <v>2306</v>
      </c>
      <c r="G2927">
        <v>45297.621833280398</v>
      </c>
    </row>
    <row r="2928" spans="1:7" x14ac:dyDescent="0.25">
      <c r="A2928">
        <v>211</v>
      </c>
      <c r="B2928">
        <v>2020</v>
      </c>
      <c r="C2928">
        <v>1307</v>
      </c>
      <c r="D2928">
        <v>11723</v>
      </c>
      <c r="E2928">
        <v>2020</v>
      </c>
      <c r="F2928">
        <v>1307</v>
      </c>
      <c r="G2928">
        <v>11929.2098296036</v>
      </c>
    </row>
    <row r="2929" spans="1:7" x14ac:dyDescent="0.25">
      <c r="A2929">
        <v>211</v>
      </c>
      <c r="B2929">
        <v>2021</v>
      </c>
      <c r="C2929">
        <v>153</v>
      </c>
      <c r="D2929">
        <v>13979</v>
      </c>
      <c r="E2929">
        <v>2021</v>
      </c>
      <c r="F2929">
        <v>153</v>
      </c>
      <c r="G2929">
        <v>14242.021294306</v>
      </c>
    </row>
    <row r="2930" spans="1:7" x14ac:dyDescent="0.25">
      <c r="A2930">
        <v>212</v>
      </c>
      <c r="B2930">
        <v>1971</v>
      </c>
      <c r="C2930">
        <v>0</v>
      </c>
      <c r="D2930">
        <v>12666</v>
      </c>
      <c r="E2930">
        <v>1971</v>
      </c>
      <c r="F2930">
        <v>0</v>
      </c>
      <c r="G2930">
        <v>12666</v>
      </c>
    </row>
    <row r="2931" spans="1:7" x14ac:dyDescent="0.25">
      <c r="A2931">
        <v>212</v>
      </c>
      <c r="B2931">
        <v>1972</v>
      </c>
      <c r="C2931">
        <v>197</v>
      </c>
      <c r="D2931">
        <v>13665</v>
      </c>
      <c r="E2931">
        <v>1972</v>
      </c>
      <c r="F2931">
        <v>197</v>
      </c>
      <c r="G2931">
        <v>13665.6953995555</v>
      </c>
    </row>
    <row r="2932" spans="1:7" x14ac:dyDescent="0.25">
      <c r="A2932">
        <v>212</v>
      </c>
      <c r="B2932">
        <v>1973</v>
      </c>
      <c r="C2932">
        <v>3</v>
      </c>
      <c r="D2932">
        <v>11481</v>
      </c>
      <c r="E2932">
        <v>1973</v>
      </c>
      <c r="F2932">
        <v>3</v>
      </c>
      <c r="G2932">
        <v>11497.710123270101</v>
      </c>
    </row>
    <row r="2933" spans="1:7" x14ac:dyDescent="0.25">
      <c r="A2933">
        <v>212</v>
      </c>
      <c r="B2933">
        <v>1974</v>
      </c>
      <c r="C2933">
        <v>499</v>
      </c>
      <c r="D2933">
        <v>32462</v>
      </c>
      <c r="E2933">
        <v>1974</v>
      </c>
      <c r="F2933">
        <v>499</v>
      </c>
      <c r="G2933">
        <v>32462</v>
      </c>
    </row>
    <row r="2934" spans="1:7" x14ac:dyDescent="0.25">
      <c r="A2934">
        <v>212</v>
      </c>
      <c r="B2934">
        <v>1975</v>
      </c>
      <c r="C2934">
        <v>16</v>
      </c>
      <c r="D2934">
        <v>3440</v>
      </c>
      <c r="E2934">
        <v>1975</v>
      </c>
      <c r="F2934">
        <v>16</v>
      </c>
      <c r="G2934">
        <v>3440.8392923158699</v>
      </c>
    </row>
    <row r="2935" spans="1:7" x14ac:dyDescent="0.25">
      <c r="A2935">
        <v>212</v>
      </c>
      <c r="B2935">
        <v>1976</v>
      </c>
      <c r="C2935">
        <v>3</v>
      </c>
      <c r="D2935">
        <v>9826</v>
      </c>
      <c r="E2935">
        <v>1976</v>
      </c>
      <c r="F2935">
        <v>3</v>
      </c>
      <c r="G2935">
        <v>9826.9072179548602</v>
      </c>
    </row>
    <row r="2936" spans="1:7" x14ac:dyDescent="0.25">
      <c r="A2936">
        <v>212</v>
      </c>
      <c r="B2936">
        <v>1977</v>
      </c>
      <c r="C2936">
        <v>0</v>
      </c>
      <c r="D2936">
        <v>3324</v>
      </c>
      <c r="E2936">
        <v>1977</v>
      </c>
      <c r="F2936">
        <v>0</v>
      </c>
      <c r="G2936">
        <v>3324.6285985234899</v>
      </c>
    </row>
    <row r="2937" spans="1:7" x14ac:dyDescent="0.25">
      <c r="A2937">
        <v>212</v>
      </c>
      <c r="B2937">
        <v>1978</v>
      </c>
      <c r="C2937">
        <v>1050</v>
      </c>
      <c r="D2937">
        <v>27359</v>
      </c>
      <c r="E2937">
        <v>1978</v>
      </c>
      <c r="F2937">
        <v>1050</v>
      </c>
      <c r="G2937">
        <v>27360.365509922001</v>
      </c>
    </row>
    <row r="2938" spans="1:7" x14ac:dyDescent="0.25">
      <c r="A2938">
        <v>212</v>
      </c>
      <c r="B2938">
        <v>1979</v>
      </c>
      <c r="C2938">
        <v>143</v>
      </c>
      <c r="D2938">
        <v>23435</v>
      </c>
      <c r="E2938">
        <v>1979</v>
      </c>
      <c r="F2938">
        <v>143</v>
      </c>
      <c r="G2938">
        <v>23452.627723326899</v>
      </c>
    </row>
    <row r="2939" spans="1:7" x14ac:dyDescent="0.25">
      <c r="A2939">
        <v>212</v>
      </c>
      <c r="B2939">
        <v>1980</v>
      </c>
      <c r="C2939">
        <v>300</v>
      </c>
      <c r="D2939">
        <v>15801</v>
      </c>
      <c r="E2939">
        <v>1980</v>
      </c>
      <c r="F2939">
        <v>300</v>
      </c>
      <c r="G2939">
        <v>15920.314827403599</v>
      </c>
    </row>
    <row r="2940" spans="1:7" x14ac:dyDescent="0.25">
      <c r="A2940">
        <v>212</v>
      </c>
      <c r="B2940">
        <v>1981</v>
      </c>
      <c r="C2940">
        <v>0</v>
      </c>
      <c r="D2940">
        <v>2819</v>
      </c>
      <c r="E2940">
        <v>1981</v>
      </c>
      <c r="F2940">
        <v>0</v>
      </c>
      <c r="G2940">
        <v>2846.1898896120001</v>
      </c>
    </row>
    <row r="2941" spans="1:7" x14ac:dyDescent="0.25">
      <c r="A2941">
        <v>212</v>
      </c>
      <c r="B2941">
        <v>1982</v>
      </c>
      <c r="C2941">
        <v>0</v>
      </c>
      <c r="D2941">
        <v>5887</v>
      </c>
      <c r="E2941">
        <v>1982</v>
      </c>
      <c r="F2941">
        <v>0</v>
      </c>
      <c r="G2941">
        <v>7149.1084218515098</v>
      </c>
    </row>
    <row r="2942" spans="1:7" x14ac:dyDescent="0.25">
      <c r="A2942">
        <v>212</v>
      </c>
      <c r="B2942">
        <v>1983</v>
      </c>
      <c r="C2942">
        <v>664</v>
      </c>
      <c r="D2942">
        <v>48393</v>
      </c>
      <c r="E2942">
        <v>1983</v>
      </c>
      <c r="F2942">
        <v>664</v>
      </c>
      <c r="G2942">
        <v>49734.280369091699</v>
      </c>
    </row>
    <row r="2943" spans="1:7" x14ac:dyDescent="0.25">
      <c r="A2943">
        <v>212</v>
      </c>
      <c r="B2943">
        <v>1984</v>
      </c>
      <c r="C2943">
        <v>174</v>
      </c>
      <c r="D2943">
        <v>17267</v>
      </c>
      <c r="E2943">
        <v>1984</v>
      </c>
      <c r="F2943">
        <v>174</v>
      </c>
      <c r="G2943">
        <v>17301.073796141001</v>
      </c>
    </row>
    <row r="2944" spans="1:7" x14ac:dyDescent="0.25">
      <c r="A2944">
        <v>212</v>
      </c>
      <c r="B2944">
        <v>1985</v>
      </c>
      <c r="C2944">
        <v>17</v>
      </c>
      <c r="D2944">
        <v>3561</v>
      </c>
      <c r="E2944">
        <v>1985</v>
      </c>
      <c r="F2944">
        <v>17</v>
      </c>
      <c r="G2944">
        <v>4274.6471531351899</v>
      </c>
    </row>
    <row r="2945" spans="1:7" x14ac:dyDescent="0.25">
      <c r="A2945">
        <v>212</v>
      </c>
      <c r="B2945">
        <v>1986</v>
      </c>
      <c r="C2945">
        <v>0</v>
      </c>
      <c r="D2945">
        <v>773</v>
      </c>
      <c r="E2945">
        <v>1986</v>
      </c>
      <c r="F2945">
        <v>0</v>
      </c>
      <c r="G2945">
        <v>801.06726521270105</v>
      </c>
    </row>
    <row r="2946" spans="1:7" x14ac:dyDescent="0.25">
      <c r="A2946">
        <v>212</v>
      </c>
      <c r="B2946">
        <v>1987</v>
      </c>
      <c r="C2946">
        <v>0</v>
      </c>
      <c r="D2946">
        <v>12406</v>
      </c>
      <c r="E2946">
        <v>1987</v>
      </c>
      <c r="F2946">
        <v>0</v>
      </c>
      <c r="G2946">
        <v>12594.733847744101</v>
      </c>
    </row>
    <row r="2947" spans="1:7" x14ac:dyDescent="0.25">
      <c r="A2947">
        <v>212</v>
      </c>
      <c r="B2947">
        <v>1988</v>
      </c>
      <c r="C2947">
        <v>384</v>
      </c>
      <c r="D2947">
        <v>5271</v>
      </c>
      <c r="E2947">
        <v>1988</v>
      </c>
      <c r="F2947">
        <v>384</v>
      </c>
      <c r="G2947">
        <v>5377.86107207847</v>
      </c>
    </row>
    <row r="2948" spans="1:7" x14ac:dyDescent="0.25">
      <c r="A2948">
        <v>212</v>
      </c>
      <c r="B2948">
        <v>1989</v>
      </c>
      <c r="C2948">
        <v>138</v>
      </c>
      <c r="D2948">
        <v>51457</v>
      </c>
      <c r="E2948">
        <v>1989</v>
      </c>
      <c r="F2948">
        <v>138</v>
      </c>
      <c r="G2948">
        <v>51459.8709658605</v>
      </c>
    </row>
    <row r="2949" spans="1:7" x14ac:dyDescent="0.25">
      <c r="A2949">
        <v>212</v>
      </c>
      <c r="B2949">
        <v>1990</v>
      </c>
      <c r="C2949">
        <v>0</v>
      </c>
      <c r="D2949">
        <v>22622</v>
      </c>
      <c r="E2949">
        <v>1990</v>
      </c>
      <c r="F2949">
        <v>0</v>
      </c>
      <c r="G2949">
        <v>22623.2139115297</v>
      </c>
    </row>
    <row r="2950" spans="1:7" x14ac:dyDescent="0.25">
      <c r="A2950">
        <v>212</v>
      </c>
      <c r="B2950">
        <v>1991</v>
      </c>
      <c r="C2950">
        <v>446</v>
      </c>
      <c r="D2950">
        <v>9394</v>
      </c>
      <c r="E2950">
        <v>1991</v>
      </c>
      <c r="F2950">
        <v>446</v>
      </c>
      <c r="G2950">
        <v>9405.2828426629294</v>
      </c>
    </row>
    <row r="2951" spans="1:7" x14ac:dyDescent="0.25">
      <c r="A2951">
        <v>212</v>
      </c>
      <c r="B2951">
        <v>1992</v>
      </c>
      <c r="C2951">
        <v>140</v>
      </c>
      <c r="D2951">
        <v>18127</v>
      </c>
      <c r="E2951">
        <v>1992</v>
      </c>
      <c r="F2951">
        <v>140</v>
      </c>
      <c r="G2951">
        <v>18148.688763333899</v>
      </c>
    </row>
    <row r="2952" spans="1:7" x14ac:dyDescent="0.25">
      <c r="A2952">
        <v>212</v>
      </c>
      <c r="B2952">
        <v>1993</v>
      </c>
      <c r="C2952">
        <v>44</v>
      </c>
      <c r="D2952">
        <v>26147</v>
      </c>
      <c r="E2952">
        <v>1993</v>
      </c>
      <c r="F2952">
        <v>44</v>
      </c>
      <c r="G2952">
        <v>26241.367581920898</v>
      </c>
    </row>
    <row r="2953" spans="1:7" x14ac:dyDescent="0.25">
      <c r="A2953">
        <v>212</v>
      </c>
      <c r="B2953">
        <v>1994</v>
      </c>
      <c r="C2953">
        <v>261</v>
      </c>
      <c r="D2953">
        <v>21844</v>
      </c>
      <c r="E2953">
        <v>1994</v>
      </c>
      <c r="F2953">
        <v>261</v>
      </c>
      <c r="G2953">
        <v>21844</v>
      </c>
    </row>
    <row r="2954" spans="1:7" x14ac:dyDescent="0.25">
      <c r="A2954">
        <v>212</v>
      </c>
      <c r="B2954">
        <v>1995</v>
      </c>
      <c r="C2954">
        <v>97</v>
      </c>
      <c r="D2954">
        <v>15490</v>
      </c>
      <c r="E2954">
        <v>1995</v>
      </c>
      <c r="F2954">
        <v>97</v>
      </c>
      <c r="G2954">
        <v>15491.284234954601</v>
      </c>
    </row>
    <row r="2955" spans="1:7" x14ac:dyDescent="0.25">
      <c r="A2955">
        <v>212</v>
      </c>
      <c r="B2955">
        <v>1999</v>
      </c>
      <c r="C2955">
        <v>3007</v>
      </c>
      <c r="D2955">
        <v>20397</v>
      </c>
      <c r="E2955">
        <v>1999</v>
      </c>
      <c r="F2955">
        <v>3007</v>
      </c>
      <c r="G2955">
        <v>25401.6012772002</v>
      </c>
    </row>
    <row r="2956" spans="1:7" x14ac:dyDescent="0.25">
      <c r="A2956">
        <v>212</v>
      </c>
      <c r="B2956">
        <v>2000</v>
      </c>
      <c r="C2956">
        <v>18</v>
      </c>
      <c r="D2956">
        <v>22069</v>
      </c>
      <c r="E2956">
        <v>2000</v>
      </c>
      <c r="F2956">
        <v>18</v>
      </c>
      <c r="G2956">
        <v>22158.608238463599</v>
      </c>
    </row>
    <row r="2957" spans="1:7" x14ac:dyDescent="0.25">
      <c r="A2957">
        <v>212</v>
      </c>
      <c r="B2957">
        <v>2001</v>
      </c>
      <c r="C2957">
        <v>1283</v>
      </c>
      <c r="D2957">
        <v>30196</v>
      </c>
      <c r="E2957">
        <v>2001</v>
      </c>
      <c r="F2957">
        <v>1283</v>
      </c>
      <c r="G2957">
        <v>30406.338479751499</v>
      </c>
    </row>
    <row r="2958" spans="1:7" x14ac:dyDescent="0.25">
      <c r="A2958">
        <v>212</v>
      </c>
      <c r="B2958">
        <v>2002</v>
      </c>
      <c r="C2958">
        <v>985</v>
      </c>
      <c r="D2958">
        <v>18920</v>
      </c>
      <c r="E2958">
        <v>2002</v>
      </c>
      <c r="F2958">
        <v>985</v>
      </c>
      <c r="G2958">
        <v>19592.192359238699</v>
      </c>
    </row>
    <row r="2959" spans="1:7" x14ac:dyDescent="0.25">
      <c r="A2959">
        <v>212</v>
      </c>
      <c r="B2959">
        <v>2003</v>
      </c>
      <c r="C2959">
        <v>506</v>
      </c>
      <c r="D2959">
        <v>8460</v>
      </c>
      <c r="E2959">
        <v>2003</v>
      </c>
      <c r="F2959">
        <v>506</v>
      </c>
      <c r="G2959">
        <v>9900.9153572927698</v>
      </c>
    </row>
    <row r="2960" spans="1:7" x14ac:dyDescent="0.25">
      <c r="A2960">
        <v>212</v>
      </c>
      <c r="B2960">
        <v>2004</v>
      </c>
      <c r="C2960">
        <v>0</v>
      </c>
      <c r="D2960">
        <v>21049</v>
      </c>
      <c r="E2960">
        <v>2004</v>
      </c>
      <c r="F2960">
        <v>0</v>
      </c>
      <c r="G2960">
        <v>27472.510968246901</v>
      </c>
    </row>
    <row r="2961" spans="1:7" x14ac:dyDescent="0.25">
      <c r="A2961">
        <v>212</v>
      </c>
      <c r="B2961">
        <v>2005</v>
      </c>
      <c r="C2961">
        <v>508</v>
      </c>
      <c r="D2961">
        <v>10609</v>
      </c>
      <c r="E2961">
        <v>2005</v>
      </c>
      <c r="F2961">
        <v>508</v>
      </c>
      <c r="G2961">
        <v>11552.9990493031</v>
      </c>
    </row>
    <row r="2962" spans="1:7" x14ac:dyDescent="0.25">
      <c r="A2962">
        <v>212</v>
      </c>
      <c r="B2962">
        <v>2006</v>
      </c>
      <c r="C2962">
        <v>40</v>
      </c>
      <c r="D2962">
        <v>6781</v>
      </c>
      <c r="E2962">
        <v>2006</v>
      </c>
      <c r="F2962">
        <v>40</v>
      </c>
      <c r="G2962">
        <v>7801.0791444044698</v>
      </c>
    </row>
    <row r="2963" spans="1:7" x14ac:dyDescent="0.25">
      <c r="A2963">
        <v>212</v>
      </c>
      <c r="B2963">
        <v>2007</v>
      </c>
      <c r="C2963">
        <v>47</v>
      </c>
      <c r="D2963">
        <v>1096</v>
      </c>
      <c r="E2963">
        <v>2007</v>
      </c>
      <c r="F2963">
        <v>47</v>
      </c>
      <c r="G2963">
        <v>3779.0155283315898</v>
      </c>
    </row>
    <row r="2964" spans="1:7" x14ac:dyDescent="0.25">
      <c r="A2964">
        <v>212</v>
      </c>
      <c r="B2964">
        <v>2008</v>
      </c>
      <c r="C2964">
        <v>424</v>
      </c>
      <c r="D2964">
        <v>8341</v>
      </c>
      <c r="E2964">
        <v>2008</v>
      </c>
      <c r="F2964">
        <v>424</v>
      </c>
      <c r="G2964">
        <v>10234.008075796801</v>
      </c>
    </row>
    <row r="2965" spans="1:7" x14ac:dyDescent="0.25">
      <c r="A2965">
        <v>212</v>
      </c>
      <c r="B2965">
        <v>2009</v>
      </c>
      <c r="C2965">
        <v>6</v>
      </c>
      <c r="D2965">
        <v>67878</v>
      </c>
      <c r="E2965">
        <v>2009</v>
      </c>
      <c r="F2965">
        <v>6</v>
      </c>
      <c r="G2965">
        <v>68008.069353811996</v>
      </c>
    </row>
    <row r="2966" spans="1:7" x14ac:dyDescent="0.25">
      <c r="A2966">
        <v>212</v>
      </c>
      <c r="B2966">
        <v>2010</v>
      </c>
      <c r="C2966">
        <v>426</v>
      </c>
      <c r="D2966">
        <v>21437</v>
      </c>
      <c r="E2966">
        <v>2010</v>
      </c>
      <c r="F2966">
        <v>426</v>
      </c>
      <c r="G2966">
        <v>21612.220667050999</v>
      </c>
    </row>
    <row r="2967" spans="1:7" x14ac:dyDescent="0.25">
      <c r="A2967">
        <v>212</v>
      </c>
      <c r="B2967">
        <v>2011</v>
      </c>
      <c r="C2967">
        <v>1537</v>
      </c>
      <c r="D2967">
        <v>21888</v>
      </c>
      <c r="E2967">
        <v>2011</v>
      </c>
      <c r="F2967">
        <v>1537</v>
      </c>
      <c r="G2967">
        <v>21900.9985538865</v>
      </c>
    </row>
    <row r="2968" spans="1:7" x14ac:dyDescent="0.25">
      <c r="A2968">
        <v>212</v>
      </c>
      <c r="B2968">
        <v>2012</v>
      </c>
      <c r="C2968">
        <v>839</v>
      </c>
      <c r="D2968">
        <v>29771</v>
      </c>
      <c r="E2968">
        <v>2012</v>
      </c>
      <c r="F2968">
        <v>839</v>
      </c>
      <c r="G2968">
        <v>30235.693860217201</v>
      </c>
    </row>
    <row r="2969" spans="1:7" x14ac:dyDescent="0.25">
      <c r="A2969">
        <v>212</v>
      </c>
      <c r="B2969">
        <v>2013</v>
      </c>
      <c r="C2969">
        <v>1042</v>
      </c>
      <c r="D2969">
        <v>35529</v>
      </c>
      <c r="E2969">
        <v>2013</v>
      </c>
      <c r="F2969">
        <v>1042</v>
      </c>
      <c r="G2969">
        <v>35995.509514562502</v>
      </c>
    </row>
    <row r="2970" spans="1:7" x14ac:dyDescent="0.25">
      <c r="A2970">
        <v>212</v>
      </c>
      <c r="B2970">
        <v>2014</v>
      </c>
      <c r="C2970">
        <v>834</v>
      </c>
      <c r="D2970">
        <v>27277</v>
      </c>
      <c r="E2970">
        <v>2014</v>
      </c>
      <c r="F2970">
        <v>834</v>
      </c>
      <c r="G2970">
        <v>27411.500702395198</v>
      </c>
    </row>
    <row r="2971" spans="1:7" x14ac:dyDescent="0.25">
      <c r="A2971">
        <v>212</v>
      </c>
      <c r="B2971">
        <v>2015</v>
      </c>
      <c r="C2971">
        <v>1190</v>
      </c>
      <c r="D2971">
        <v>23349</v>
      </c>
      <c r="E2971">
        <v>2015</v>
      </c>
      <c r="F2971">
        <v>1190</v>
      </c>
      <c r="G2971">
        <v>26795.583859660401</v>
      </c>
    </row>
    <row r="2972" spans="1:7" x14ac:dyDescent="0.25">
      <c r="A2972">
        <v>212</v>
      </c>
      <c r="B2972">
        <v>2016</v>
      </c>
      <c r="C2972">
        <v>16</v>
      </c>
      <c r="D2972">
        <v>16681</v>
      </c>
      <c r="E2972">
        <v>2016</v>
      </c>
      <c r="F2972">
        <v>16</v>
      </c>
      <c r="G2972">
        <v>18318.705642266199</v>
      </c>
    </row>
    <row r="2973" spans="1:7" x14ac:dyDescent="0.25">
      <c r="A2973">
        <v>212</v>
      </c>
      <c r="B2973">
        <v>2017</v>
      </c>
      <c r="C2973">
        <v>1282</v>
      </c>
      <c r="D2973">
        <v>25035</v>
      </c>
      <c r="E2973">
        <v>2017</v>
      </c>
      <c r="F2973">
        <v>1282</v>
      </c>
      <c r="G2973">
        <v>25110.7218475257</v>
      </c>
    </row>
    <row r="2974" spans="1:7" x14ac:dyDescent="0.25">
      <c r="A2974">
        <v>212</v>
      </c>
      <c r="B2974">
        <v>2018</v>
      </c>
      <c r="C2974">
        <v>682</v>
      </c>
      <c r="D2974">
        <v>20373</v>
      </c>
      <c r="E2974">
        <v>2018</v>
      </c>
      <c r="F2974">
        <v>682</v>
      </c>
      <c r="G2974">
        <v>20404.2423034233</v>
      </c>
    </row>
    <row r="2975" spans="1:7" x14ac:dyDescent="0.25">
      <c r="A2975">
        <v>212</v>
      </c>
      <c r="B2975">
        <v>2019</v>
      </c>
      <c r="C2975">
        <v>3923</v>
      </c>
      <c r="D2975">
        <v>49181</v>
      </c>
      <c r="E2975">
        <v>2019</v>
      </c>
      <c r="F2975">
        <v>3923</v>
      </c>
      <c r="G2975">
        <v>49220.621833280398</v>
      </c>
    </row>
    <row r="2976" spans="1:7" x14ac:dyDescent="0.25">
      <c r="A2976">
        <v>212</v>
      </c>
      <c r="B2976">
        <v>2020</v>
      </c>
      <c r="C2976">
        <v>755</v>
      </c>
      <c r="D2976">
        <v>12478</v>
      </c>
      <c r="E2976">
        <v>2020</v>
      </c>
      <c r="F2976">
        <v>755</v>
      </c>
      <c r="G2976">
        <v>12684.2098296036</v>
      </c>
    </row>
    <row r="2977" spans="1:7" x14ac:dyDescent="0.25">
      <c r="A2977">
        <v>212</v>
      </c>
      <c r="B2977">
        <v>2021</v>
      </c>
      <c r="C2977">
        <v>67</v>
      </c>
      <c r="D2977">
        <v>14046</v>
      </c>
      <c r="E2977">
        <v>2021</v>
      </c>
      <c r="F2977">
        <v>67</v>
      </c>
      <c r="G2977">
        <v>14309.021294306</v>
      </c>
    </row>
    <row r="2978" spans="1:7" x14ac:dyDescent="0.25">
      <c r="A2978">
        <v>213</v>
      </c>
      <c r="B2978">
        <v>1971</v>
      </c>
      <c r="C2978">
        <v>186</v>
      </c>
      <c r="D2978">
        <v>12852</v>
      </c>
      <c r="E2978">
        <v>1971</v>
      </c>
      <c r="F2978">
        <v>186</v>
      </c>
      <c r="G2978">
        <v>12852</v>
      </c>
    </row>
    <row r="2979" spans="1:7" x14ac:dyDescent="0.25">
      <c r="A2979">
        <v>213</v>
      </c>
      <c r="B2979">
        <v>1972</v>
      </c>
      <c r="C2979">
        <v>275</v>
      </c>
      <c r="D2979">
        <v>13940</v>
      </c>
      <c r="E2979">
        <v>1972</v>
      </c>
      <c r="F2979">
        <v>275</v>
      </c>
      <c r="G2979">
        <v>13940.6953995555</v>
      </c>
    </row>
    <row r="2980" spans="1:7" x14ac:dyDescent="0.25">
      <c r="A2980">
        <v>213</v>
      </c>
      <c r="B2980">
        <v>1973</v>
      </c>
      <c r="C2980">
        <v>4</v>
      </c>
      <c r="D2980">
        <v>11485</v>
      </c>
      <c r="E2980">
        <v>1973</v>
      </c>
      <c r="F2980">
        <v>4</v>
      </c>
      <c r="G2980">
        <v>11501.710123270101</v>
      </c>
    </row>
    <row r="2981" spans="1:7" x14ac:dyDescent="0.25">
      <c r="A2981">
        <v>213</v>
      </c>
      <c r="B2981">
        <v>1974</v>
      </c>
      <c r="C2981">
        <v>192</v>
      </c>
      <c r="D2981">
        <v>32654</v>
      </c>
      <c r="E2981">
        <v>1974</v>
      </c>
      <c r="F2981">
        <v>192</v>
      </c>
      <c r="G2981">
        <v>32654</v>
      </c>
    </row>
    <row r="2982" spans="1:7" x14ac:dyDescent="0.25">
      <c r="A2982">
        <v>213</v>
      </c>
      <c r="B2982">
        <v>1975</v>
      </c>
      <c r="C2982">
        <v>31</v>
      </c>
      <c r="D2982">
        <v>3471</v>
      </c>
      <c r="E2982">
        <v>1975</v>
      </c>
      <c r="F2982">
        <v>31</v>
      </c>
      <c r="G2982">
        <v>3471.8392923158699</v>
      </c>
    </row>
    <row r="2983" spans="1:7" x14ac:dyDescent="0.25">
      <c r="A2983">
        <v>213</v>
      </c>
      <c r="B2983">
        <v>1976</v>
      </c>
      <c r="C2983">
        <v>0</v>
      </c>
      <c r="D2983">
        <v>9826</v>
      </c>
      <c r="E2983">
        <v>1976</v>
      </c>
      <c r="F2983">
        <v>0</v>
      </c>
      <c r="G2983">
        <v>9826.9072179548602</v>
      </c>
    </row>
    <row r="2984" spans="1:7" x14ac:dyDescent="0.25">
      <c r="A2984">
        <v>213</v>
      </c>
      <c r="B2984">
        <v>1977</v>
      </c>
      <c r="C2984">
        <v>377</v>
      </c>
      <c r="D2984">
        <v>3701</v>
      </c>
      <c r="E2984">
        <v>1977</v>
      </c>
      <c r="F2984">
        <v>377</v>
      </c>
      <c r="G2984">
        <v>3701.6285985234899</v>
      </c>
    </row>
    <row r="2985" spans="1:7" x14ac:dyDescent="0.25">
      <c r="A2985">
        <v>213</v>
      </c>
      <c r="B2985">
        <v>1978</v>
      </c>
      <c r="C2985">
        <v>754</v>
      </c>
      <c r="D2985">
        <v>28113</v>
      </c>
      <c r="E2985">
        <v>1978</v>
      </c>
      <c r="F2985">
        <v>754</v>
      </c>
      <c r="G2985">
        <v>28114.365509922001</v>
      </c>
    </row>
    <row r="2986" spans="1:7" x14ac:dyDescent="0.25">
      <c r="A2986">
        <v>213</v>
      </c>
      <c r="B2986">
        <v>1979</v>
      </c>
      <c r="C2986">
        <v>31</v>
      </c>
      <c r="D2986">
        <v>23466</v>
      </c>
      <c r="E2986">
        <v>1979</v>
      </c>
      <c r="F2986">
        <v>31</v>
      </c>
      <c r="G2986">
        <v>23483.627723326899</v>
      </c>
    </row>
    <row r="2987" spans="1:7" x14ac:dyDescent="0.25">
      <c r="A2987">
        <v>213</v>
      </c>
      <c r="B2987">
        <v>1980</v>
      </c>
      <c r="C2987">
        <v>300</v>
      </c>
      <c r="D2987">
        <v>16101</v>
      </c>
      <c r="E2987">
        <v>1980</v>
      </c>
      <c r="F2987">
        <v>300</v>
      </c>
      <c r="G2987">
        <v>16220.314827403599</v>
      </c>
    </row>
    <row r="2988" spans="1:7" x14ac:dyDescent="0.25">
      <c r="A2988">
        <v>213</v>
      </c>
      <c r="B2988">
        <v>1981</v>
      </c>
      <c r="C2988">
        <v>0</v>
      </c>
      <c r="D2988">
        <v>2819</v>
      </c>
      <c r="E2988">
        <v>1981</v>
      </c>
      <c r="F2988">
        <v>0</v>
      </c>
      <c r="G2988">
        <v>2846.1898896120001</v>
      </c>
    </row>
    <row r="2989" spans="1:7" x14ac:dyDescent="0.25">
      <c r="A2989">
        <v>213</v>
      </c>
      <c r="B2989">
        <v>1982</v>
      </c>
      <c r="C2989">
        <v>2</v>
      </c>
      <c r="D2989">
        <v>5889</v>
      </c>
      <c r="E2989">
        <v>1982</v>
      </c>
      <c r="F2989">
        <v>2</v>
      </c>
      <c r="G2989">
        <v>7151.1084218515098</v>
      </c>
    </row>
    <row r="2990" spans="1:7" x14ac:dyDescent="0.25">
      <c r="A2990">
        <v>213</v>
      </c>
      <c r="B2990">
        <v>1983</v>
      </c>
      <c r="C2990">
        <v>1356</v>
      </c>
      <c r="D2990">
        <v>49749</v>
      </c>
      <c r="E2990">
        <v>1983</v>
      </c>
      <c r="F2990">
        <v>1356</v>
      </c>
      <c r="G2990">
        <v>51090.280369091699</v>
      </c>
    </row>
    <row r="2991" spans="1:7" x14ac:dyDescent="0.25">
      <c r="A2991">
        <v>213</v>
      </c>
      <c r="B2991">
        <v>1984</v>
      </c>
      <c r="C2991">
        <v>121</v>
      </c>
      <c r="D2991">
        <v>17388</v>
      </c>
      <c r="E2991">
        <v>1984</v>
      </c>
      <c r="F2991">
        <v>121</v>
      </c>
      <c r="G2991">
        <v>17422.073796141001</v>
      </c>
    </row>
    <row r="2992" spans="1:7" x14ac:dyDescent="0.25">
      <c r="A2992">
        <v>213</v>
      </c>
      <c r="B2992">
        <v>1985</v>
      </c>
      <c r="C2992">
        <v>12</v>
      </c>
      <c r="D2992">
        <v>3573</v>
      </c>
      <c r="E2992">
        <v>1985</v>
      </c>
      <c r="F2992">
        <v>12</v>
      </c>
      <c r="G2992">
        <v>4286.6471531351899</v>
      </c>
    </row>
    <row r="2993" spans="1:7" x14ac:dyDescent="0.25">
      <c r="A2993">
        <v>213</v>
      </c>
      <c r="B2993">
        <v>1986</v>
      </c>
      <c r="C2993">
        <v>8</v>
      </c>
      <c r="D2993">
        <v>781</v>
      </c>
      <c r="E2993">
        <v>1986</v>
      </c>
      <c r="F2993">
        <v>8</v>
      </c>
      <c r="G2993">
        <v>809.06726521270105</v>
      </c>
    </row>
    <row r="2994" spans="1:7" x14ac:dyDescent="0.25">
      <c r="A2994">
        <v>213</v>
      </c>
      <c r="B2994">
        <v>1987</v>
      </c>
      <c r="C2994">
        <v>0</v>
      </c>
      <c r="D2994">
        <v>12406</v>
      </c>
      <c r="E2994">
        <v>1987</v>
      </c>
      <c r="F2994">
        <v>0</v>
      </c>
      <c r="G2994">
        <v>12594.733847744101</v>
      </c>
    </row>
    <row r="2995" spans="1:7" x14ac:dyDescent="0.25">
      <c r="A2995">
        <v>213</v>
      </c>
      <c r="B2995">
        <v>1988</v>
      </c>
      <c r="C2995">
        <v>623</v>
      </c>
      <c r="D2995">
        <v>5894</v>
      </c>
      <c r="E2995">
        <v>1988</v>
      </c>
      <c r="F2995">
        <v>623</v>
      </c>
      <c r="G2995">
        <v>6000.86107207847</v>
      </c>
    </row>
    <row r="2996" spans="1:7" x14ac:dyDescent="0.25">
      <c r="A2996">
        <v>213</v>
      </c>
      <c r="B2996">
        <v>1989</v>
      </c>
      <c r="C2996">
        <v>784</v>
      </c>
      <c r="D2996">
        <v>52241</v>
      </c>
      <c r="E2996">
        <v>1989</v>
      </c>
      <c r="F2996">
        <v>784</v>
      </c>
      <c r="G2996">
        <v>52243.8709658605</v>
      </c>
    </row>
    <row r="2997" spans="1:7" x14ac:dyDescent="0.25">
      <c r="A2997">
        <v>213</v>
      </c>
      <c r="B2997">
        <v>1990</v>
      </c>
      <c r="C2997">
        <v>25</v>
      </c>
      <c r="D2997">
        <v>22647</v>
      </c>
      <c r="E2997">
        <v>1990</v>
      </c>
      <c r="F2997">
        <v>25</v>
      </c>
      <c r="G2997">
        <v>22648.2139115297</v>
      </c>
    </row>
    <row r="2998" spans="1:7" x14ac:dyDescent="0.25">
      <c r="A2998">
        <v>213</v>
      </c>
      <c r="B2998">
        <v>1991</v>
      </c>
      <c r="C2998">
        <v>58</v>
      </c>
      <c r="D2998">
        <v>9452</v>
      </c>
      <c r="E2998">
        <v>1991</v>
      </c>
      <c r="F2998">
        <v>58</v>
      </c>
      <c r="G2998">
        <v>9463.2828426629294</v>
      </c>
    </row>
    <row r="2999" spans="1:7" x14ac:dyDescent="0.25">
      <c r="A2999">
        <v>213</v>
      </c>
      <c r="B2999">
        <v>1992</v>
      </c>
      <c r="C2999">
        <v>40</v>
      </c>
      <c r="D2999">
        <v>18167</v>
      </c>
      <c r="E2999">
        <v>1992</v>
      </c>
      <c r="F2999">
        <v>40</v>
      </c>
      <c r="G2999">
        <v>18188.688763333899</v>
      </c>
    </row>
    <row r="3000" spans="1:7" x14ac:dyDescent="0.25">
      <c r="A3000">
        <v>213</v>
      </c>
      <c r="B3000">
        <v>1993</v>
      </c>
      <c r="C3000">
        <v>772</v>
      </c>
      <c r="D3000">
        <v>26919</v>
      </c>
      <c r="E3000">
        <v>1993</v>
      </c>
      <c r="F3000">
        <v>772</v>
      </c>
      <c r="G3000">
        <v>27013.367581920898</v>
      </c>
    </row>
    <row r="3001" spans="1:7" x14ac:dyDescent="0.25">
      <c r="A3001">
        <v>213</v>
      </c>
      <c r="B3001">
        <v>1994</v>
      </c>
      <c r="C3001">
        <v>27</v>
      </c>
      <c r="D3001">
        <v>21871</v>
      </c>
      <c r="E3001">
        <v>1994</v>
      </c>
      <c r="F3001">
        <v>27</v>
      </c>
      <c r="G3001">
        <v>21871</v>
      </c>
    </row>
    <row r="3002" spans="1:7" x14ac:dyDescent="0.25">
      <c r="A3002">
        <v>213</v>
      </c>
      <c r="B3002">
        <v>1995</v>
      </c>
      <c r="C3002">
        <v>303</v>
      </c>
      <c r="D3002">
        <v>15793</v>
      </c>
      <c r="E3002">
        <v>1995</v>
      </c>
      <c r="F3002">
        <v>303</v>
      </c>
      <c r="G3002">
        <v>15794.284234954601</v>
      </c>
    </row>
    <row r="3003" spans="1:7" x14ac:dyDescent="0.25">
      <c r="A3003">
        <v>213</v>
      </c>
      <c r="B3003">
        <v>1999</v>
      </c>
      <c r="C3003">
        <v>492</v>
      </c>
      <c r="D3003">
        <v>20889</v>
      </c>
      <c r="E3003">
        <v>1999</v>
      </c>
      <c r="F3003">
        <v>492</v>
      </c>
      <c r="G3003">
        <v>25893.6012772002</v>
      </c>
    </row>
    <row r="3004" spans="1:7" x14ac:dyDescent="0.25">
      <c r="A3004">
        <v>213</v>
      </c>
      <c r="B3004">
        <v>2000</v>
      </c>
      <c r="C3004">
        <v>30</v>
      </c>
      <c r="D3004">
        <v>22099</v>
      </c>
      <c r="E3004">
        <v>2000</v>
      </c>
      <c r="F3004">
        <v>30</v>
      </c>
      <c r="G3004">
        <v>22188.608238463599</v>
      </c>
    </row>
    <row r="3005" spans="1:7" x14ac:dyDescent="0.25">
      <c r="A3005">
        <v>213</v>
      </c>
      <c r="B3005">
        <v>2001</v>
      </c>
      <c r="C3005">
        <v>207</v>
      </c>
      <c r="D3005">
        <v>30403</v>
      </c>
      <c r="E3005">
        <v>2001</v>
      </c>
      <c r="F3005">
        <v>207</v>
      </c>
      <c r="G3005">
        <v>30613.338479751499</v>
      </c>
    </row>
    <row r="3006" spans="1:7" x14ac:dyDescent="0.25">
      <c r="A3006">
        <v>213</v>
      </c>
      <c r="B3006">
        <v>2002</v>
      </c>
      <c r="C3006">
        <v>522</v>
      </c>
      <c r="D3006">
        <v>19442</v>
      </c>
      <c r="E3006">
        <v>2002</v>
      </c>
      <c r="F3006">
        <v>522</v>
      </c>
      <c r="G3006">
        <v>20114.192359238699</v>
      </c>
    </row>
    <row r="3007" spans="1:7" x14ac:dyDescent="0.25">
      <c r="A3007">
        <v>213</v>
      </c>
      <c r="B3007">
        <v>2003</v>
      </c>
      <c r="C3007">
        <v>54</v>
      </c>
      <c r="D3007">
        <v>8514</v>
      </c>
      <c r="E3007">
        <v>2003</v>
      </c>
      <c r="F3007">
        <v>54</v>
      </c>
      <c r="G3007">
        <v>9954.9153572927698</v>
      </c>
    </row>
    <row r="3008" spans="1:7" x14ac:dyDescent="0.25">
      <c r="A3008">
        <v>213</v>
      </c>
      <c r="B3008">
        <v>2004</v>
      </c>
      <c r="C3008">
        <v>56</v>
      </c>
      <c r="D3008">
        <v>21105</v>
      </c>
      <c r="E3008">
        <v>2004</v>
      </c>
      <c r="F3008">
        <v>56</v>
      </c>
      <c r="G3008">
        <v>27528.510968246901</v>
      </c>
    </row>
    <row r="3009" spans="1:7" x14ac:dyDescent="0.25">
      <c r="A3009">
        <v>213</v>
      </c>
      <c r="B3009">
        <v>2005</v>
      </c>
      <c r="C3009">
        <v>489</v>
      </c>
      <c r="D3009">
        <v>11098</v>
      </c>
      <c r="E3009">
        <v>2005</v>
      </c>
      <c r="F3009">
        <v>489</v>
      </c>
      <c r="G3009">
        <v>12041.9990493031</v>
      </c>
    </row>
    <row r="3010" spans="1:7" x14ac:dyDescent="0.25">
      <c r="A3010">
        <v>213</v>
      </c>
      <c r="B3010">
        <v>2006</v>
      </c>
      <c r="C3010">
        <v>0</v>
      </c>
      <c r="D3010">
        <v>6781</v>
      </c>
      <c r="E3010">
        <v>2006</v>
      </c>
      <c r="F3010">
        <v>0</v>
      </c>
      <c r="G3010">
        <v>7801.0791444044698</v>
      </c>
    </row>
    <row r="3011" spans="1:7" x14ac:dyDescent="0.25">
      <c r="A3011">
        <v>213</v>
      </c>
      <c r="B3011">
        <v>2007</v>
      </c>
      <c r="C3011">
        <v>74</v>
      </c>
      <c r="D3011">
        <v>1170</v>
      </c>
      <c r="E3011">
        <v>2007</v>
      </c>
      <c r="F3011">
        <v>74</v>
      </c>
      <c r="G3011">
        <v>3853.0155283315898</v>
      </c>
    </row>
    <row r="3012" spans="1:7" x14ac:dyDescent="0.25">
      <c r="A3012">
        <v>213</v>
      </c>
      <c r="B3012">
        <v>2008</v>
      </c>
      <c r="C3012">
        <v>210</v>
      </c>
      <c r="D3012">
        <v>8551</v>
      </c>
      <c r="E3012">
        <v>2008</v>
      </c>
      <c r="F3012">
        <v>210</v>
      </c>
      <c r="G3012">
        <v>10444.008075796801</v>
      </c>
    </row>
    <row r="3013" spans="1:7" x14ac:dyDescent="0.25">
      <c r="A3013">
        <v>213</v>
      </c>
      <c r="B3013">
        <v>2009</v>
      </c>
      <c r="C3013">
        <v>639</v>
      </c>
      <c r="D3013">
        <v>68517</v>
      </c>
      <c r="E3013">
        <v>2009</v>
      </c>
      <c r="F3013">
        <v>639</v>
      </c>
      <c r="G3013">
        <v>68647.069353811996</v>
      </c>
    </row>
    <row r="3014" spans="1:7" x14ac:dyDescent="0.25">
      <c r="A3014">
        <v>213</v>
      </c>
      <c r="B3014">
        <v>2010</v>
      </c>
      <c r="C3014">
        <v>43</v>
      </c>
      <c r="D3014">
        <v>21480</v>
      </c>
      <c r="E3014">
        <v>2010</v>
      </c>
      <c r="F3014">
        <v>43</v>
      </c>
      <c r="G3014">
        <v>21655.220667050999</v>
      </c>
    </row>
    <row r="3015" spans="1:7" x14ac:dyDescent="0.25">
      <c r="A3015">
        <v>213</v>
      </c>
      <c r="B3015">
        <v>2011</v>
      </c>
      <c r="C3015">
        <v>831</v>
      </c>
      <c r="D3015">
        <v>22719</v>
      </c>
      <c r="E3015">
        <v>2011</v>
      </c>
      <c r="F3015">
        <v>831</v>
      </c>
      <c r="G3015">
        <v>22731.9985538865</v>
      </c>
    </row>
    <row r="3016" spans="1:7" x14ac:dyDescent="0.25">
      <c r="A3016">
        <v>213</v>
      </c>
      <c r="B3016">
        <v>2012</v>
      </c>
      <c r="C3016">
        <v>1414</v>
      </c>
      <c r="D3016">
        <v>31185</v>
      </c>
      <c r="E3016">
        <v>2012</v>
      </c>
      <c r="F3016">
        <v>1414</v>
      </c>
      <c r="G3016">
        <v>31649.693860217201</v>
      </c>
    </row>
    <row r="3017" spans="1:7" x14ac:dyDescent="0.25">
      <c r="A3017">
        <v>213</v>
      </c>
      <c r="B3017">
        <v>2013</v>
      </c>
      <c r="C3017">
        <v>11</v>
      </c>
      <c r="D3017">
        <v>35540</v>
      </c>
      <c r="E3017">
        <v>2013</v>
      </c>
      <c r="F3017">
        <v>11</v>
      </c>
      <c r="G3017">
        <v>36006.509514562502</v>
      </c>
    </row>
    <row r="3018" spans="1:7" x14ac:dyDescent="0.25">
      <c r="A3018">
        <v>213</v>
      </c>
      <c r="B3018">
        <v>2014</v>
      </c>
      <c r="C3018">
        <v>203</v>
      </c>
      <c r="D3018">
        <v>27480</v>
      </c>
      <c r="E3018">
        <v>2014</v>
      </c>
      <c r="F3018">
        <v>203</v>
      </c>
      <c r="G3018">
        <v>27614.500702395198</v>
      </c>
    </row>
    <row r="3019" spans="1:7" x14ac:dyDescent="0.25">
      <c r="A3019">
        <v>213</v>
      </c>
      <c r="B3019">
        <v>2015</v>
      </c>
      <c r="C3019">
        <v>1653</v>
      </c>
      <c r="D3019">
        <v>25002</v>
      </c>
      <c r="E3019">
        <v>2015</v>
      </c>
      <c r="F3019">
        <v>1653</v>
      </c>
      <c r="G3019">
        <v>28448.583859660401</v>
      </c>
    </row>
    <row r="3020" spans="1:7" x14ac:dyDescent="0.25">
      <c r="A3020">
        <v>213</v>
      </c>
      <c r="B3020">
        <v>2016</v>
      </c>
      <c r="C3020">
        <v>-1</v>
      </c>
      <c r="D3020">
        <v>16680</v>
      </c>
      <c r="E3020">
        <v>2016</v>
      </c>
      <c r="F3020">
        <v>-1</v>
      </c>
      <c r="G3020">
        <v>18317.705642266199</v>
      </c>
    </row>
    <row r="3021" spans="1:7" x14ac:dyDescent="0.25">
      <c r="A3021">
        <v>213</v>
      </c>
      <c r="B3021">
        <v>2017</v>
      </c>
      <c r="C3021">
        <v>104</v>
      </c>
      <c r="D3021">
        <v>25139</v>
      </c>
      <c r="E3021">
        <v>2017</v>
      </c>
      <c r="F3021">
        <v>104</v>
      </c>
      <c r="G3021">
        <v>25214.7218475257</v>
      </c>
    </row>
    <row r="3022" spans="1:7" x14ac:dyDescent="0.25">
      <c r="A3022">
        <v>213</v>
      </c>
      <c r="B3022">
        <v>2018</v>
      </c>
      <c r="C3022">
        <v>936</v>
      </c>
      <c r="D3022">
        <v>21309</v>
      </c>
      <c r="E3022">
        <v>2018</v>
      </c>
      <c r="F3022">
        <v>936</v>
      </c>
      <c r="G3022">
        <v>21340.2423034233</v>
      </c>
    </row>
    <row r="3023" spans="1:7" x14ac:dyDescent="0.25">
      <c r="A3023">
        <v>213</v>
      </c>
      <c r="B3023">
        <v>2019</v>
      </c>
      <c r="C3023">
        <v>2555</v>
      </c>
      <c r="D3023">
        <v>51736</v>
      </c>
      <c r="E3023">
        <v>2019</v>
      </c>
      <c r="F3023">
        <v>2555</v>
      </c>
      <c r="G3023">
        <v>51775.621833280398</v>
      </c>
    </row>
    <row r="3024" spans="1:7" x14ac:dyDescent="0.25">
      <c r="A3024">
        <v>213</v>
      </c>
      <c r="B3024">
        <v>2020</v>
      </c>
      <c r="C3024">
        <v>379</v>
      </c>
      <c r="D3024">
        <v>12857</v>
      </c>
      <c r="E3024">
        <v>2020</v>
      </c>
      <c r="F3024">
        <v>379</v>
      </c>
      <c r="G3024">
        <v>13063.2098296036</v>
      </c>
    </row>
    <row r="3025" spans="1:7" x14ac:dyDescent="0.25">
      <c r="A3025">
        <v>213</v>
      </c>
      <c r="B3025">
        <v>2021</v>
      </c>
      <c r="C3025">
        <v>189</v>
      </c>
      <c r="D3025">
        <v>14235</v>
      </c>
      <c r="E3025">
        <v>2021</v>
      </c>
      <c r="F3025">
        <v>189</v>
      </c>
      <c r="G3025">
        <v>14498.021294306</v>
      </c>
    </row>
    <row r="3026" spans="1:7" x14ac:dyDescent="0.25">
      <c r="A3026">
        <v>214</v>
      </c>
      <c r="B3026">
        <v>1971</v>
      </c>
      <c r="C3026">
        <v>432</v>
      </c>
      <c r="D3026">
        <v>13284</v>
      </c>
      <c r="E3026">
        <v>1971</v>
      </c>
      <c r="F3026">
        <v>432</v>
      </c>
      <c r="G3026">
        <v>13284</v>
      </c>
    </row>
    <row r="3027" spans="1:7" x14ac:dyDescent="0.25">
      <c r="A3027">
        <v>214</v>
      </c>
      <c r="B3027">
        <v>1972</v>
      </c>
      <c r="C3027">
        <v>980</v>
      </c>
      <c r="D3027">
        <v>14920</v>
      </c>
      <c r="E3027">
        <v>1972</v>
      </c>
      <c r="F3027">
        <v>980</v>
      </c>
      <c r="G3027">
        <v>14920.6953995555</v>
      </c>
    </row>
    <row r="3028" spans="1:7" x14ac:dyDescent="0.25">
      <c r="A3028">
        <v>214</v>
      </c>
      <c r="B3028">
        <v>1973</v>
      </c>
      <c r="C3028">
        <v>661</v>
      </c>
      <c r="D3028">
        <v>12146</v>
      </c>
      <c r="E3028">
        <v>1973</v>
      </c>
      <c r="F3028">
        <v>661</v>
      </c>
      <c r="G3028">
        <v>12162.710123270101</v>
      </c>
    </row>
    <row r="3029" spans="1:7" x14ac:dyDescent="0.25">
      <c r="A3029">
        <v>214</v>
      </c>
      <c r="B3029">
        <v>1974</v>
      </c>
      <c r="C3029">
        <v>86</v>
      </c>
      <c r="D3029">
        <v>32740</v>
      </c>
      <c r="E3029">
        <v>1974</v>
      </c>
      <c r="F3029">
        <v>86</v>
      </c>
      <c r="G3029">
        <v>32740</v>
      </c>
    </row>
    <row r="3030" spans="1:7" x14ac:dyDescent="0.25">
      <c r="A3030">
        <v>214</v>
      </c>
      <c r="B3030">
        <v>1975</v>
      </c>
      <c r="C3030">
        <v>573</v>
      </c>
      <c r="D3030">
        <v>4044</v>
      </c>
      <c r="E3030">
        <v>1975</v>
      </c>
      <c r="F3030">
        <v>573</v>
      </c>
      <c r="G3030">
        <v>4044.8392923158699</v>
      </c>
    </row>
    <row r="3031" spans="1:7" x14ac:dyDescent="0.25">
      <c r="A3031">
        <v>214</v>
      </c>
      <c r="B3031">
        <v>1976</v>
      </c>
      <c r="C3031">
        <v>0</v>
      </c>
      <c r="D3031">
        <v>9826</v>
      </c>
      <c r="E3031">
        <v>1976</v>
      </c>
      <c r="F3031">
        <v>0</v>
      </c>
      <c r="G3031">
        <v>9826.9072179548602</v>
      </c>
    </row>
    <row r="3032" spans="1:7" x14ac:dyDescent="0.25">
      <c r="A3032">
        <v>214</v>
      </c>
      <c r="B3032">
        <v>1977</v>
      </c>
      <c r="C3032">
        <v>65</v>
      </c>
      <c r="D3032">
        <v>3766</v>
      </c>
      <c r="E3032">
        <v>1977</v>
      </c>
      <c r="F3032">
        <v>65</v>
      </c>
      <c r="G3032">
        <v>3766.6285985234899</v>
      </c>
    </row>
    <row r="3033" spans="1:7" x14ac:dyDescent="0.25">
      <c r="A3033">
        <v>214</v>
      </c>
      <c r="B3033">
        <v>1978</v>
      </c>
      <c r="C3033">
        <v>0</v>
      </c>
      <c r="D3033">
        <v>28113</v>
      </c>
      <c r="E3033">
        <v>1978</v>
      </c>
      <c r="F3033">
        <v>0</v>
      </c>
      <c r="G3033">
        <v>28114.365509922001</v>
      </c>
    </row>
    <row r="3034" spans="1:7" x14ac:dyDescent="0.25">
      <c r="A3034">
        <v>214</v>
      </c>
      <c r="B3034">
        <v>1979</v>
      </c>
      <c r="C3034">
        <v>350</v>
      </c>
      <c r="D3034">
        <v>23816</v>
      </c>
      <c r="E3034">
        <v>1979</v>
      </c>
      <c r="F3034">
        <v>350</v>
      </c>
      <c r="G3034">
        <v>23833.627723326899</v>
      </c>
    </row>
    <row r="3035" spans="1:7" x14ac:dyDescent="0.25">
      <c r="A3035">
        <v>214</v>
      </c>
      <c r="B3035">
        <v>1980</v>
      </c>
      <c r="C3035">
        <v>300</v>
      </c>
      <c r="D3035">
        <v>16401</v>
      </c>
      <c r="E3035">
        <v>1980</v>
      </c>
      <c r="F3035">
        <v>300</v>
      </c>
      <c r="G3035">
        <v>16520.314827403599</v>
      </c>
    </row>
    <row r="3036" spans="1:7" x14ac:dyDescent="0.25">
      <c r="A3036">
        <v>214</v>
      </c>
      <c r="B3036">
        <v>1981</v>
      </c>
      <c r="C3036">
        <v>6</v>
      </c>
      <c r="D3036">
        <v>2825</v>
      </c>
      <c r="E3036">
        <v>1981</v>
      </c>
      <c r="F3036">
        <v>6</v>
      </c>
      <c r="G3036">
        <v>2852.1898896120001</v>
      </c>
    </row>
    <row r="3037" spans="1:7" x14ac:dyDescent="0.25">
      <c r="A3037">
        <v>214</v>
      </c>
      <c r="B3037">
        <v>1982</v>
      </c>
      <c r="C3037">
        <v>341</v>
      </c>
      <c r="D3037">
        <v>6230</v>
      </c>
      <c r="E3037">
        <v>1982</v>
      </c>
      <c r="F3037">
        <v>341</v>
      </c>
      <c r="G3037">
        <v>7492.1084218515098</v>
      </c>
    </row>
    <row r="3038" spans="1:7" x14ac:dyDescent="0.25">
      <c r="A3038">
        <v>214</v>
      </c>
      <c r="B3038">
        <v>1983</v>
      </c>
      <c r="C3038">
        <v>1081</v>
      </c>
      <c r="D3038">
        <v>50830</v>
      </c>
      <c r="E3038">
        <v>1983</v>
      </c>
      <c r="F3038">
        <v>1081</v>
      </c>
      <c r="G3038">
        <v>52171.280369091699</v>
      </c>
    </row>
    <row r="3039" spans="1:7" x14ac:dyDescent="0.25">
      <c r="A3039">
        <v>214</v>
      </c>
      <c r="B3039">
        <v>1984</v>
      </c>
      <c r="C3039">
        <v>126</v>
      </c>
      <c r="D3039">
        <v>17514</v>
      </c>
      <c r="E3039">
        <v>1984</v>
      </c>
      <c r="F3039">
        <v>126</v>
      </c>
      <c r="G3039">
        <v>17548.073796141001</v>
      </c>
    </row>
    <row r="3040" spans="1:7" x14ac:dyDescent="0.25">
      <c r="A3040">
        <v>214</v>
      </c>
      <c r="B3040">
        <v>1985</v>
      </c>
      <c r="C3040">
        <v>136</v>
      </c>
      <c r="D3040">
        <v>3709</v>
      </c>
      <c r="E3040">
        <v>1985</v>
      </c>
      <c r="F3040">
        <v>136</v>
      </c>
      <c r="G3040">
        <v>4422.6471531351899</v>
      </c>
    </row>
    <row r="3041" spans="1:7" x14ac:dyDescent="0.25">
      <c r="A3041">
        <v>214</v>
      </c>
      <c r="B3041">
        <v>1986</v>
      </c>
      <c r="C3041">
        <v>10</v>
      </c>
      <c r="D3041">
        <v>791</v>
      </c>
      <c r="E3041">
        <v>1986</v>
      </c>
      <c r="F3041">
        <v>10</v>
      </c>
      <c r="G3041">
        <v>819.06726521270105</v>
      </c>
    </row>
    <row r="3042" spans="1:7" x14ac:dyDescent="0.25">
      <c r="A3042">
        <v>214</v>
      </c>
      <c r="B3042">
        <v>1987</v>
      </c>
      <c r="C3042">
        <v>0</v>
      </c>
      <c r="D3042">
        <v>12406</v>
      </c>
      <c r="E3042">
        <v>1987</v>
      </c>
      <c r="F3042">
        <v>0</v>
      </c>
      <c r="G3042">
        <v>12594.733847744101</v>
      </c>
    </row>
    <row r="3043" spans="1:7" x14ac:dyDescent="0.25">
      <c r="A3043">
        <v>214</v>
      </c>
      <c r="B3043">
        <v>1988</v>
      </c>
      <c r="C3043">
        <v>1060</v>
      </c>
      <c r="D3043">
        <v>6954</v>
      </c>
      <c r="E3043">
        <v>1988</v>
      </c>
      <c r="F3043">
        <v>1060</v>
      </c>
      <c r="G3043">
        <v>7060.86107207847</v>
      </c>
    </row>
    <row r="3044" spans="1:7" x14ac:dyDescent="0.25">
      <c r="A3044">
        <v>214</v>
      </c>
      <c r="B3044">
        <v>1989</v>
      </c>
      <c r="C3044">
        <v>193</v>
      </c>
      <c r="D3044">
        <v>52434</v>
      </c>
      <c r="E3044">
        <v>1989</v>
      </c>
      <c r="F3044">
        <v>193</v>
      </c>
      <c r="G3044">
        <v>52436.8709658605</v>
      </c>
    </row>
    <row r="3045" spans="1:7" x14ac:dyDescent="0.25">
      <c r="A3045">
        <v>214</v>
      </c>
      <c r="B3045">
        <v>1990</v>
      </c>
      <c r="C3045">
        <v>571</v>
      </c>
      <c r="D3045">
        <v>23218</v>
      </c>
      <c r="E3045">
        <v>1990</v>
      </c>
      <c r="F3045">
        <v>571</v>
      </c>
      <c r="G3045">
        <v>23219.2139115297</v>
      </c>
    </row>
    <row r="3046" spans="1:7" x14ac:dyDescent="0.25">
      <c r="A3046">
        <v>214</v>
      </c>
      <c r="B3046">
        <v>1991</v>
      </c>
      <c r="C3046">
        <v>918</v>
      </c>
      <c r="D3046">
        <v>10370</v>
      </c>
      <c r="E3046">
        <v>1991</v>
      </c>
      <c r="F3046">
        <v>918</v>
      </c>
      <c r="G3046">
        <v>10381.2828426629</v>
      </c>
    </row>
    <row r="3047" spans="1:7" x14ac:dyDescent="0.25">
      <c r="A3047">
        <v>214</v>
      </c>
      <c r="B3047">
        <v>1992</v>
      </c>
      <c r="C3047">
        <v>153</v>
      </c>
      <c r="D3047">
        <v>18320</v>
      </c>
      <c r="E3047">
        <v>1992</v>
      </c>
      <c r="F3047">
        <v>153</v>
      </c>
      <c r="G3047">
        <v>18341.688763333899</v>
      </c>
    </row>
    <row r="3048" spans="1:7" x14ac:dyDescent="0.25">
      <c r="A3048">
        <v>214</v>
      </c>
      <c r="B3048">
        <v>1993</v>
      </c>
      <c r="C3048">
        <v>328</v>
      </c>
      <c r="D3048">
        <v>27247</v>
      </c>
      <c r="E3048">
        <v>1993</v>
      </c>
      <c r="F3048">
        <v>328</v>
      </c>
      <c r="G3048">
        <v>27341.367581920898</v>
      </c>
    </row>
    <row r="3049" spans="1:7" x14ac:dyDescent="0.25">
      <c r="A3049">
        <v>214</v>
      </c>
      <c r="B3049">
        <v>1994</v>
      </c>
      <c r="C3049">
        <v>730</v>
      </c>
      <c r="D3049">
        <v>22601</v>
      </c>
      <c r="E3049">
        <v>1994</v>
      </c>
      <c r="F3049">
        <v>730</v>
      </c>
      <c r="G3049">
        <v>22601</v>
      </c>
    </row>
    <row r="3050" spans="1:7" x14ac:dyDescent="0.25">
      <c r="A3050">
        <v>214</v>
      </c>
      <c r="B3050">
        <v>1995</v>
      </c>
      <c r="C3050">
        <v>284</v>
      </c>
      <c r="D3050">
        <v>16077</v>
      </c>
      <c r="E3050">
        <v>1995</v>
      </c>
      <c r="F3050">
        <v>284</v>
      </c>
      <c r="G3050">
        <v>16078.284234954601</v>
      </c>
    </row>
    <row r="3051" spans="1:7" x14ac:dyDescent="0.25">
      <c r="A3051">
        <v>214</v>
      </c>
      <c r="B3051">
        <v>1999</v>
      </c>
      <c r="C3051">
        <v>2127</v>
      </c>
      <c r="D3051">
        <v>23016</v>
      </c>
      <c r="E3051">
        <v>1999</v>
      </c>
      <c r="F3051">
        <v>2127</v>
      </c>
      <c r="G3051">
        <v>28020.6012772002</v>
      </c>
    </row>
    <row r="3052" spans="1:7" x14ac:dyDescent="0.25">
      <c r="A3052">
        <v>214</v>
      </c>
      <c r="B3052">
        <v>2000</v>
      </c>
      <c r="C3052">
        <v>37</v>
      </c>
      <c r="D3052">
        <v>22136</v>
      </c>
      <c r="E3052">
        <v>2000</v>
      </c>
      <c r="F3052">
        <v>37</v>
      </c>
      <c r="G3052">
        <v>22225.608238463599</v>
      </c>
    </row>
    <row r="3053" spans="1:7" x14ac:dyDescent="0.25">
      <c r="A3053">
        <v>214</v>
      </c>
      <c r="B3053">
        <v>2001</v>
      </c>
      <c r="C3053">
        <v>892</v>
      </c>
      <c r="D3053">
        <v>31295</v>
      </c>
      <c r="E3053">
        <v>2001</v>
      </c>
      <c r="F3053">
        <v>892</v>
      </c>
      <c r="G3053">
        <v>31505.338479751499</v>
      </c>
    </row>
    <row r="3054" spans="1:7" x14ac:dyDescent="0.25">
      <c r="A3054">
        <v>214</v>
      </c>
      <c r="B3054">
        <v>2002</v>
      </c>
      <c r="C3054">
        <v>749</v>
      </c>
      <c r="D3054">
        <v>20191</v>
      </c>
      <c r="E3054">
        <v>2002</v>
      </c>
      <c r="F3054">
        <v>749</v>
      </c>
      <c r="G3054">
        <v>20863.192359238699</v>
      </c>
    </row>
    <row r="3055" spans="1:7" x14ac:dyDescent="0.25">
      <c r="A3055">
        <v>214</v>
      </c>
      <c r="B3055">
        <v>2003</v>
      </c>
      <c r="C3055">
        <v>480</v>
      </c>
      <c r="D3055">
        <v>8994</v>
      </c>
      <c r="E3055">
        <v>2003</v>
      </c>
      <c r="F3055">
        <v>480</v>
      </c>
      <c r="G3055">
        <v>10434.915357292701</v>
      </c>
    </row>
    <row r="3056" spans="1:7" x14ac:dyDescent="0.25">
      <c r="A3056">
        <v>214</v>
      </c>
      <c r="B3056">
        <v>2004</v>
      </c>
      <c r="C3056">
        <v>418</v>
      </c>
      <c r="D3056">
        <v>21523</v>
      </c>
      <c r="E3056">
        <v>2004</v>
      </c>
      <c r="F3056">
        <v>418</v>
      </c>
      <c r="G3056">
        <v>27946.510968246901</v>
      </c>
    </row>
    <row r="3057" spans="1:7" x14ac:dyDescent="0.25">
      <c r="A3057">
        <v>214</v>
      </c>
      <c r="B3057">
        <v>2005</v>
      </c>
      <c r="C3057">
        <v>173</v>
      </c>
      <c r="D3057">
        <v>11271</v>
      </c>
      <c r="E3057">
        <v>2005</v>
      </c>
      <c r="F3057">
        <v>173</v>
      </c>
      <c r="G3057">
        <v>12214.9990493031</v>
      </c>
    </row>
    <row r="3058" spans="1:7" x14ac:dyDescent="0.25">
      <c r="A3058">
        <v>214</v>
      </c>
      <c r="B3058">
        <v>2006</v>
      </c>
      <c r="C3058">
        <v>62</v>
      </c>
      <c r="D3058">
        <v>6843</v>
      </c>
      <c r="E3058">
        <v>2006</v>
      </c>
      <c r="F3058">
        <v>62</v>
      </c>
      <c r="G3058">
        <v>7863.0791444044698</v>
      </c>
    </row>
    <row r="3059" spans="1:7" x14ac:dyDescent="0.25">
      <c r="A3059">
        <v>214</v>
      </c>
      <c r="B3059">
        <v>2007</v>
      </c>
      <c r="C3059">
        <v>1</v>
      </c>
      <c r="D3059">
        <v>1171</v>
      </c>
      <c r="E3059">
        <v>2007</v>
      </c>
      <c r="F3059">
        <v>1</v>
      </c>
      <c r="G3059">
        <v>3854.0155283315898</v>
      </c>
    </row>
    <row r="3060" spans="1:7" x14ac:dyDescent="0.25">
      <c r="A3060">
        <v>214</v>
      </c>
      <c r="B3060">
        <v>2008</v>
      </c>
      <c r="C3060">
        <v>562</v>
      </c>
      <c r="D3060">
        <v>9113</v>
      </c>
      <c r="E3060">
        <v>2008</v>
      </c>
      <c r="F3060">
        <v>562</v>
      </c>
      <c r="G3060">
        <v>11006.008075796801</v>
      </c>
    </row>
    <row r="3061" spans="1:7" x14ac:dyDescent="0.25">
      <c r="A3061">
        <v>214</v>
      </c>
      <c r="B3061">
        <v>2009</v>
      </c>
      <c r="C3061">
        <v>516</v>
      </c>
      <c r="D3061">
        <v>69033</v>
      </c>
      <c r="E3061">
        <v>2009</v>
      </c>
      <c r="F3061">
        <v>516</v>
      </c>
      <c r="G3061">
        <v>69163.069353811996</v>
      </c>
    </row>
    <row r="3062" spans="1:7" x14ac:dyDescent="0.25">
      <c r="A3062">
        <v>214</v>
      </c>
      <c r="B3062">
        <v>2010</v>
      </c>
      <c r="C3062">
        <v>201</v>
      </c>
      <c r="D3062">
        <v>21681</v>
      </c>
      <c r="E3062">
        <v>2010</v>
      </c>
      <c r="F3062">
        <v>201</v>
      </c>
      <c r="G3062">
        <v>21856.220667050999</v>
      </c>
    </row>
    <row r="3063" spans="1:7" x14ac:dyDescent="0.25">
      <c r="A3063">
        <v>214</v>
      </c>
      <c r="B3063">
        <v>2011</v>
      </c>
      <c r="C3063">
        <v>789</v>
      </c>
      <c r="D3063">
        <v>23508</v>
      </c>
      <c r="E3063">
        <v>2011</v>
      </c>
      <c r="F3063">
        <v>789</v>
      </c>
      <c r="G3063">
        <v>23520.9985538865</v>
      </c>
    </row>
    <row r="3064" spans="1:7" x14ac:dyDescent="0.25">
      <c r="A3064">
        <v>214</v>
      </c>
      <c r="B3064">
        <v>2012</v>
      </c>
      <c r="C3064">
        <v>719</v>
      </c>
      <c r="D3064">
        <v>31904</v>
      </c>
      <c r="E3064">
        <v>2012</v>
      </c>
      <c r="F3064">
        <v>719</v>
      </c>
      <c r="G3064">
        <v>32368.693860217201</v>
      </c>
    </row>
    <row r="3065" spans="1:7" x14ac:dyDescent="0.25">
      <c r="A3065">
        <v>214</v>
      </c>
      <c r="B3065">
        <v>2013</v>
      </c>
      <c r="C3065">
        <v>47</v>
      </c>
      <c r="D3065">
        <v>35587</v>
      </c>
      <c r="E3065">
        <v>2013</v>
      </c>
      <c r="F3065">
        <v>47</v>
      </c>
      <c r="G3065">
        <v>36053.509514562502</v>
      </c>
    </row>
    <row r="3066" spans="1:7" x14ac:dyDescent="0.25">
      <c r="A3066">
        <v>214</v>
      </c>
      <c r="B3066">
        <v>2014</v>
      </c>
      <c r="C3066">
        <v>224</v>
      </c>
      <c r="D3066">
        <v>27704</v>
      </c>
      <c r="E3066">
        <v>2014</v>
      </c>
      <c r="F3066">
        <v>224</v>
      </c>
      <c r="G3066">
        <v>27838.500702395198</v>
      </c>
    </row>
    <row r="3067" spans="1:7" x14ac:dyDescent="0.25">
      <c r="A3067">
        <v>214</v>
      </c>
      <c r="B3067">
        <v>2015</v>
      </c>
      <c r="C3067">
        <v>1485</v>
      </c>
      <c r="D3067">
        <v>26487</v>
      </c>
      <c r="E3067">
        <v>2015</v>
      </c>
      <c r="F3067">
        <v>1485</v>
      </c>
      <c r="G3067">
        <v>29933.583859660401</v>
      </c>
    </row>
    <row r="3068" spans="1:7" x14ac:dyDescent="0.25">
      <c r="A3068">
        <v>214</v>
      </c>
      <c r="B3068">
        <v>2016</v>
      </c>
      <c r="C3068">
        <v>680</v>
      </c>
      <c r="D3068">
        <v>17360</v>
      </c>
      <c r="E3068">
        <v>2016</v>
      </c>
      <c r="F3068">
        <v>680</v>
      </c>
      <c r="G3068">
        <v>18997.705642266199</v>
      </c>
    </row>
    <row r="3069" spans="1:7" x14ac:dyDescent="0.25">
      <c r="A3069">
        <v>214</v>
      </c>
      <c r="B3069">
        <v>2017</v>
      </c>
      <c r="C3069">
        <v>695</v>
      </c>
      <c r="D3069">
        <v>25834</v>
      </c>
      <c r="E3069">
        <v>2017</v>
      </c>
      <c r="F3069">
        <v>695</v>
      </c>
      <c r="G3069">
        <v>25909.7218475257</v>
      </c>
    </row>
    <row r="3070" spans="1:7" x14ac:dyDescent="0.25">
      <c r="A3070">
        <v>214</v>
      </c>
      <c r="B3070">
        <v>2018</v>
      </c>
      <c r="C3070">
        <v>670</v>
      </c>
      <c r="D3070">
        <v>21979</v>
      </c>
      <c r="E3070">
        <v>2018</v>
      </c>
      <c r="F3070">
        <v>670</v>
      </c>
      <c r="G3070">
        <v>22010.2423034233</v>
      </c>
    </row>
    <row r="3071" spans="1:7" x14ac:dyDescent="0.25">
      <c r="A3071">
        <v>214</v>
      </c>
      <c r="B3071">
        <v>2019</v>
      </c>
      <c r="C3071">
        <v>1924</v>
      </c>
      <c r="D3071">
        <v>53660</v>
      </c>
      <c r="E3071">
        <v>2019</v>
      </c>
      <c r="F3071">
        <v>1924</v>
      </c>
      <c r="G3071">
        <v>53699.621833280398</v>
      </c>
    </row>
    <row r="3072" spans="1:7" x14ac:dyDescent="0.25">
      <c r="A3072">
        <v>214</v>
      </c>
      <c r="B3072">
        <v>2020</v>
      </c>
      <c r="C3072">
        <v>89</v>
      </c>
      <c r="D3072">
        <v>12946</v>
      </c>
      <c r="E3072">
        <v>2020</v>
      </c>
      <c r="F3072">
        <v>89</v>
      </c>
      <c r="G3072">
        <v>13152.2098296036</v>
      </c>
    </row>
    <row r="3073" spans="1:7" x14ac:dyDescent="0.25">
      <c r="A3073">
        <v>214</v>
      </c>
      <c r="B3073">
        <v>2021</v>
      </c>
      <c r="C3073">
        <v>16</v>
      </c>
      <c r="D3073">
        <v>14251</v>
      </c>
      <c r="E3073">
        <v>2021</v>
      </c>
      <c r="F3073">
        <v>16</v>
      </c>
      <c r="G3073">
        <v>14514.021294306</v>
      </c>
    </row>
    <row r="3074" spans="1:7" x14ac:dyDescent="0.25">
      <c r="A3074">
        <v>215</v>
      </c>
      <c r="B3074">
        <v>1971</v>
      </c>
      <c r="C3074">
        <v>53</v>
      </c>
      <c r="D3074">
        <v>13337</v>
      </c>
      <c r="E3074">
        <v>1971</v>
      </c>
      <c r="F3074">
        <v>53</v>
      </c>
      <c r="G3074">
        <v>13337</v>
      </c>
    </row>
    <row r="3075" spans="1:7" x14ac:dyDescent="0.25">
      <c r="A3075">
        <v>215</v>
      </c>
      <c r="B3075">
        <v>1972</v>
      </c>
      <c r="C3075">
        <v>27</v>
      </c>
      <c r="D3075">
        <v>14947</v>
      </c>
      <c r="E3075">
        <v>1972</v>
      </c>
      <c r="F3075">
        <v>27</v>
      </c>
      <c r="G3075">
        <v>14947.6953995555</v>
      </c>
    </row>
    <row r="3076" spans="1:7" x14ac:dyDescent="0.25">
      <c r="A3076">
        <v>215</v>
      </c>
      <c r="B3076">
        <v>1973</v>
      </c>
      <c r="C3076">
        <v>8</v>
      </c>
      <c r="D3076">
        <v>12154</v>
      </c>
      <c r="E3076">
        <v>1973</v>
      </c>
      <c r="F3076">
        <v>8</v>
      </c>
      <c r="G3076">
        <v>12170.710123270101</v>
      </c>
    </row>
    <row r="3077" spans="1:7" x14ac:dyDescent="0.25">
      <c r="A3077">
        <v>215</v>
      </c>
      <c r="B3077">
        <v>1974</v>
      </c>
      <c r="C3077">
        <v>712</v>
      </c>
      <c r="D3077">
        <v>33452</v>
      </c>
      <c r="E3077">
        <v>1974</v>
      </c>
      <c r="F3077">
        <v>712</v>
      </c>
      <c r="G3077">
        <v>33452</v>
      </c>
    </row>
    <row r="3078" spans="1:7" x14ac:dyDescent="0.25">
      <c r="A3078">
        <v>215</v>
      </c>
      <c r="B3078">
        <v>1975</v>
      </c>
      <c r="C3078">
        <v>45</v>
      </c>
      <c r="D3078">
        <v>4089</v>
      </c>
      <c r="E3078">
        <v>1975</v>
      </c>
      <c r="F3078">
        <v>45</v>
      </c>
      <c r="G3078">
        <v>4089.8392923158699</v>
      </c>
    </row>
    <row r="3079" spans="1:7" x14ac:dyDescent="0.25">
      <c r="A3079">
        <v>215</v>
      </c>
      <c r="B3079">
        <v>1976</v>
      </c>
      <c r="C3079">
        <v>0</v>
      </c>
      <c r="D3079">
        <v>9826</v>
      </c>
      <c r="E3079">
        <v>1976</v>
      </c>
      <c r="F3079">
        <v>0</v>
      </c>
      <c r="G3079">
        <v>9826.9072179548602</v>
      </c>
    </row>
    <row r="3080" spans="1:7" x14ac:dyDescent="0.25">
      <c r="A3080">
        <v>215</v>
      </c>
      <c r="B3080">
        <v>1977</v>
      </c>
      <c r="C3080">
        <v>0</v>
      </c>
      <c r="D3080">
        <v>3766</v>
      </c>
      <c r="E3080">
        <v>1977</v>
      </c>
      <c r="F3080">
        <v>0</v>
      </c>
      <c r="G3080">
        <v>3766.6285985234899</v>
      </c>
    </row>
    <row r="3081" spans="1:7" x14ac:dyDescent="0.25">
      <c r="A3081">
        <v>215</v>
      </c>
      <c r="B3081">
        <v>1978</v>
      </c>
      <c r="C3081">
        <v>0</v>
      </c>
      <c r="D3081">
        <v>28113</v>
      </c>
      <c r="E3081">
        <v>1978</v>
      </c>
      <c r="F3081">
        <v>0</v>
      </c>
      <c r="G3081">
        <v>28114.365509922001</v>
      </c>
    </row>
    <row r="3082" spans="1:7" x14ac:dyDescent="0.25">
      <c r="A3082">
        <v>215</v>
      </c>
      <c r="B3082">
        <v>1979</v>
      </c>
      <c r="C3082">
        <v>0</v>
      </c>
      <c r="D3082">
        <v>23816</v>
      </c>
      <c r="E3082">
        <v>1979</v>
      </c>
      <c r="F3082">
        <v>0</v>
      </c>
      <c r="G3082">
        <v>23833.627723326899</v>
      </c>
    </row>
    <row r="3083" spans="1:7" x14ac:dyDescent="0.25">
      <c r="A3083">
        <v>215</v>
      </c>
      <c r="B3083">
        <v>1980</v>
      </c>
      <c r="C3083">
        <v>300</v>
      </c>
      <c r="D3083">
        <v>16701</v>
      </c>
      <c r="E3083">
        <v>1980</v>
      </c>
      <c r="F3083">
        <v>300</v>
      </c>
      <c r="G3083">
        <v>16820.314827403599</v>
      </c>
    </row>
    <row r="3084" spans="1:7" x14ac:dyDescent="0.25">
      <c r="A3084">
        <v>215</v>
      </c>
      <c r="B3084">
        <v>1981</v>
      </c>
      <c r="C3084">
        <v>47</v>
      </c>
      <c r="D3084">
        <v>2872</v>
      </c>
      <c r="E3084">
        <v>1981</v>
      </c>
      <c r="F3084">
        <v>47</v>
      </c>
      <c r="G3084">
        <v>2899.1898896120001</v>
      </c>
    </row>
    <row r="3085" spans="1:7" x14ac:dyDescent="0.25">
      <c r="A3085">
        <v>215</v>
      </c>
      <c r="B3085">
        <v>1982</v>
      </c>
      <c r="C3085">
        <v>477</v>
      </c>
      <c r="D3085">
        <v>6707</v>
      </c>
      <c r="E3085">
        <v>1982</v>
      </c>
      <c r="F3085">
        <v>477</v>
      </c>
      <c r="G3085">
        <v>7969.1084218515098</v>
      </c>
    </row>
    <row r="3086" spans="1:7" x14ac:dyDescent="0.25">
      <c r="A3086">
        <v>215</v>
      </c>
      <c r="B3086">
        <v>1983</v>
      </c>
      <c r="C3086">
        <v>298</v>
      </c>
      <c r="D3086">
        <v>51128</v>
      </c>
      <c r="E3086">
        <v>1983</v>
      </c>
      <c r="F3086">
        <v>298</v>
      </c>
      <c r="G3086">
        <v>52469.280369091699</v>
      </c>
    </row>
    <row r="3087" spans="1:7" x14ac:dyDescent="0.25">
      <c r="A3087">
        <v>215</v>
      </c>
      <c r="B3087">
        <v>1984</v>
      </c>
      <c r="C3087">
        <v>156</v>
      </c>
      <c r="D3087">
        <v>17670</v>
      </c>
      <c r="E3087">
        <v>1984</v>
      </c>
      <c r="F3087">
        <v>156</v>
      </c>
      <c r="G3087">
        <v>17704.073796141001</v>
      </c>
    </row>
    <row r="3088" spans="1:7" x14ac:dyDescent="0.25">
      <c r="A3088">
        <v>215</v>
      </c>
      <c r="B3088">
        <v>1985</v>
      </c>
      <c r="C3088">
        <v>0</v>
      </c>
      <c r="D3088">
        <v>3709</v>
      </c>
      <c r="E3088">
        <v>1985</v>
      </c>
      <c r="F3088">
        <v>0</v>
      </c>
      <c r="G3088">
        <v>4422.6471531351899</v>
      </c>
    </row>
    <row r="3089" spans="1:7" x14ac:dyDescent="0.25">
      <c r="A3089">
        <v>215</v>
      </c>
      <c r="B3089">
        <v>1986</v>
      </c>
      <c r="C3089">
        <v>1</v>
      </c>
      <c r="D3089">
        <v>792</v>
      </c>
      <c r="E3089">
        <v>1986</v>
      </c>
      <c r="F3089">
        <v>1</v>
      </c>
      <c r="G3089">
        <v>820.06726521270105</v>
      </c>
    </row>
    <row r="3090" spans="1:7" x14ac:dyDescent="0.25">
      <c r="A3090">
        <v>215</v>
      </c>
      <c r="B3090">
        <v>1987</v>
      </c>
      <c r="C3090">
        <v>0</v>
      </c>
      <c r="D3090">
        <v>12406</v>
      </c>
      <c r="E3090">
        <v>1987</v>
      </c>
      <c r="F3090">
        <v>0</v>
      </c>
      <c r="G3090">
        <v>12594.733847744101</v>
      </c>
    </row>
    <row r="3091" spans="1:7" x14ac:dyDescent="0.25">
      <c r="A3091">
        <v>215</v>
      </c>
      <c r="B3091">
        <v>1988</v>
      </c>
      <c r="C3091">
        <v>58</v>
      </c>
      <c r="D3091">
        <v>7012</v>
      </c>
      <c r="E3091">
        <v>1988</v>
      </c>
      <c r="F3091">
        <v>58</v>
      </c>
      <c r="G3091">
        <v>7118.86107207847</v>
      </c>
    </row>
    <row r="3092" spans="1:7" x14ac:dyDescent="0.25">
      <c r="A3092">
        <v>215</v>
      </c>
      <c r="B3092">
        <v>1989</v>
      </c>
      <c r="C3092">
        <v>225</v>
      </c>
      <c r="D3092">
        <v>52659</v>
      </c>
      <c r="E3092">
        <v>1989</v>
      </c>
      <c r="F3092">
        <v>225</v>
      </c>
      <c r="G3092">
        <v>52661.8709658605</v>
      </c>
    </row>
    <row r="3093" spans="1:7" x14ac:dyDescent="0.25">
      <c r="A3093">
        <v>215</v>
      </c>
      <c r="B3093">
        <v>1990</v>
      </c>
      <c r="C3093">
        <v>119</v>
      </c>
      <c r="D3093">
        <v>23337</v>
      </c>
      <c r="E3093">
        <v>1990</v>
      </c>
      <c r="F3093">
        <v>119</v>
      </c>
      <c r="G3093">
        <v>23338.2139115297</v>
      </c>
    </row>
    <row r="3094" spans="1:7" x14ac:dyDescent="0.25">
      <c r="A3094">
        <v>215</v>
      </c>
      <c r="B3094">
        <v>1991</v>
      </c>
      <c r="C3094">
        <v>0</v>
      </c>
      <c r="D3094">
        <v>10370</v>
      </c>
      <c r="E3094">
        <v>1991</v>
      </c>
      <c r="F3094">
        <v>0</v>
      </c>
      <c r="G3094">
        <v>10381.2828426629</v>
      </c>
    </row>
    <row r="3095" spans="1:7" x14ac:dyDescent="0.25">
      <c r="A3095">
        <v>215</v>
      </c>
      <c r="B3095">
        <v>1992</v>
      </c>
      <c r="C3095">
        <v>721</v>
      </c>
      <c r="D3095">
        <v>19041</v>
      </c>
      <c r="E3095">
        <v>1992</v>
      </c>
      <c r="F3095">
        <v>721</v>
      </c>
      <c r="G3095">
        <v>19062.688763333899</v>
      </c>
    </row>
    <row r="3096" spans="1:7" x14ac:dyDescent="0.25">
      <c r="A3096">
        <v>215</v>
      </c>
      <c r="B3096">
        <v>1993</v>
      </c>
      <c r="C3096">
        <v>0</v>
      </c>
      <c r="D3096">
        <v>27247</v>
      </c>
      <c r="E3096">
        <v>1993</v>
      </c>
      <c r="F3096">
        <v>0</v>
      </c>
      <c r="G3096">
        <v>27341.367581920898</v>
      </c>
    </row>
    <row r="3097" spans="1:7" x14ac:dyDescent="0.25">
      <c r="A3097">
        <v>215</v>
      </c>
      <c r="B3097">
        <v>1994</v>
      </c>
      <c r="C3097">
        <v>566</v>
      </c>
      <c r="D3097">
        <v>23167</v>
      </c>
      <c r="E3097">
        <v>1994</v>
      </c>
      <c r="F3097">
        <v>566</v>
      </c>
      <c r="G3097">
        <v>23167</v>
      </c>
    </row>
    <row r="3098" spans="1:7" x14ac:dyDescent="0.25">
      <c r="A3098">
        <v>215</v>
      </c>
      <c r="B3098">
        <v>1995</v>
      </c>
      <c r="C3098">
        <v>199</v>
      </c>
      <c r="D3098">
        <v>16276</v>
      </c>
      <c r="E3098">
        <v>1995</v>
      </c>
      <c r="F3098">
        <v>199</v>
      </c>
      <c r="G3098">
        <v>16277.284234954601</v>
      </c>
    </row>
    <row r="3099" spans="1:7" x14ac:dyDescent="0.25">
      <c r="A3099">
        <v>215</v>
      </c>
      <c r="B3099">
        <v>1999</v>
      </c>
      <c r="C3099">
        <v>66</v>
      </c>
      <c r="D3099">
        <v>23082</v>
      </c>
      <c r="E3099">
        <v>1999</v>
      </c>
      <c r="F3099">
        <v>66</v>
      </c>
      <c r="G3099">
        <v>28086.6012772002</v>
      </c>
    </row>
    <row r="3100" spans="1:7" x14ac:dyDescent="0.25">
      <c r="A3100">
        <v>215</v>
      </c>
      <c r="B3100">
        <v>2000</v>
      </c>
      <c r="C3100">
        <v>39</v>
      </c>
      <c r="D3100">
        <v>22175</v>
      </c>
      <c r="E3100">
        <v>2000</v>
      </c>
      <c r="F3100">
        <v>39</v>
      </c>
      <c r="G3100">
        <v>22264.608238463599</v>
      </c>
    </row>
    <row r="3101" spans="1:7" x14ac:dyDescent="0.25">
      <c r="A3101">
        <v>215</v>
      </c>
      <c r="B3101">
        <v>2001</v>
      </c>
      <c r="C3101">
        <v>942</v>
      </c>
      <c r="D3101">
        <v>32237</v>
      </c>
      <c r="E3101">
        <v>2001</v>
      </c>
      <c r="F3101">
        <v>942</v>
      </c>
      <c r="G3101">
        <v>32447.338479751499</v>
      </c>
    </row>
    <row r="3102" spans="1:7" x14ac:dyDescent="0.25">
      <c r="A3102">
        <v>215</v>
      </c>
      <c r="B3102">
        <v>2002</v>
      </c>
      <c r="C3102">
        <v>403</v>
      </c>
      <c r="D3102">
        <v>20594</v>
      </c>
      <c r="E3102">
        <v>2002</v>
      </c>
      <c r="F3102">
        <v>403</v>
      </c>
      <c r="G3102">
        <v>21266.192359238699</v>
      </c>
    </row>
    <row r="3103" spans="1:7" x14ac:dyDescent="0.25">
      <c r="A3103">
        <v>215</v>
      </c>
      <c r="B3103">
        <v>2003</v>
      </c>
      <c r="C3103">
        <v>26</v>
      </c>
      <c r="D3103">
        <v>9020</v>
      </c>
      <c r="E3103">
        <v>2003</v>
      </c>
      <c r="F3103">
        <v>26</v>
      </c>
      <c r="G3103">
        <v>10460.915357292701</v>
      </c>
    </row>
    <row r="3104" spans="1:7" x14ac:dyDescent="0.25">
      <c r="A3104">
        <v>215</v>
      </c>
      <c r="B3104">
        <v>2004</v>
      </c>
      <c r="C3104">
        <v>378</v>
      </c>
      <c r="D3104">
        <v>21901</v>
      </c>
      <c r="E3104">
        <v>2004</v>
      </c>
      <c r="F3104">
        <v>378</v>
      </c>
      <c r="G3104">
        <v>28324.510968246901</v>
      </c>
    </row>
    <row r="3105" spans="1:7" x14ac:dyDescent="0.25">
      <c r="A3105">
        <v>215</v>
      </c>
      <c r="B3105">
        <v>2005</v>
      </c>
      <c r="C3105">
        <v>464</v>
      </c>
      <c r="D3105">
        <v>11735</v>
      </c>
      <c r="E3105">
        <v>2005</v>
      </c>
      <c r="F3105">
        <v>464</v>
      </c>
      <c r="G3105">
        <v>12678.9990493031</v>
      </c>
    </row>
    <row r="3106" spans="1:7" x14ac:dyDescent="0.25">
      <c r="A3106">
        <v>215</v>
      </c>
      <c r="B3106">
        <v>2006</v>
      </c>
      <c r="C3106">
        <v>995</v>
      </c>
      <c r="D3106">
        <v>7838</v>
      </c>
      <c r="E3106">
        <v>2006</v>
      </c>
      <c r="F3106">
        <v>995</v>
      </c>
      <c r="G3106">
        <v>8858.0791444044698</v>
      </c>
    </row>
    <row r="3107" spans="1:7" x14ac:dyDescent="0.25">
      <c r="A3107">
        <v>215</v>
      </c>
      <c r="B3107">
        <v>2007</v>
      </c>
      <c r="C3107">
        <v>31</v>
      </c>
      <c r="D3107">
        <v>1202</v>
      </c>
      <c r="E3107">
        <v>2007</v>
      </c>
      <c r="F3107">
        <v>31</v>
      </c>
      <c r="G3107">
        <v>3885.0155283315898</v>
      </c>
    </row>
    <row r="3108" spans="1:7" x14ac:dyDescent="0.25">
      <c r="A3108">
        <v>215</v>
      </c>
      <c r="B3108">
        <v>2008</v>
      </c>
      <c r="C3108">
        <v>512</v>
      </c>
      <c r="D3108">
        <v>9625</v>
      </c>
      <c r="E3108">
        <v>2008</v>
      </c>
      <c r="F3108">
        <v>512</v>
      </c>
      <c r="G3108">
        <v>11518.008075796801</v>
      </c>
    </row>
    <row r="3109" spans="1:7" x14ac:dyDescent="0.25">
      <c r="A3109">
        <v>215</v>
      </c>
      <c r="B3109">
        <v>2009</v>
      </c>
      <c r="C3109">
        <v>497</v>
      </c>
      <c r="D3109">
        <v>69530</v>
      </c>
      <c r="E3109">
        <v>2009</v>
      </c>
      <c r="F3109">
        <v>497</v>
      </c>
      <c r="G3109">
        <v>69660.069353811996</v>
      </c>
    </row>
    <row r="3110" spans="1:7" x14ac:dyDescent="0.25">
      <c r="A3110">
        <v>215</v>
      </c>
      <c r="B3110">
        <v>2010</v>
      </c>
      <c r="C3110">
        <v>437</v>
      </c>
      <c r="D3110">
        <v>22118</v>
      </c>
      <c r="E3110">
        <v>2010</v>
      </c>
      <c r="F3110">
        <v>437</v>
      </c>
      <c r="G3110">
        <v>22293.220667050999</v>
      </c>
    </row>
    <row r="3111" spans="1:7" x14ac:dyDescent="0.25">
      <c r="A3111">
        <v>215</v>
      </c>
      <c r="B3111">
        <v>2011</v>
      </c>
      <c r="C3111">
        <v>300</v>
      </c>
      <c r="D3111">
        <v>23808</v>
      </c>
      <c r="E3111">
        <v>2011</v>
      </c>
      <c r="F3111">
        <v>300</v>
      </c>
      <c r="G3111">
        <v>23820.9985538865</v>
      </c>
    </row>
    <row r="3112" spans="1:7" x14ac:dyDescent="0.25">
      <c r="A3112">
        <v>215</v>
      </c>
      <c r="B3112">
        <v>2012</v>
      </c>
      <c r="C3112">
        <v>586</v>
      </c>
      <c r="D3112">
        <v>32490</v>
      </c>
      <c r="E3112">
        <v>2012</v>
      </c>
      <c r="F3112">
        <v>586</v>
      </c>
      <c r="G3112">
        <v>32954.693860217201</v>
      </c>
    </row>
    <row r="3113" spans="1:7" x14ac:dyDescent="0.25">
      <c r="A3113">
        <v>215</v>
      </c>
      <c r="B3113">
        <v>2013</v>
      </c>
      <c r="C3113">
        <v>521</v>
      </c>
      <c r="D3113">
        <v>36108</v>
      </c>
      <c r="E3113">
        <v>2013</v>
      </c>
      <c r="F3113">
        <v>521</v>
      </c>
      <c r="G3113">
        <v>36574.509514562502</v>
      </c>
    </row>
    <row r="3114" spans="1:7" x14ac:dyDescent="0.25">
      <c r="A3114">
        <v>215</v>
      </c>
      <c r="B3114">
        <v>2014</v>
      </c>
      <c r="C3114">
        <v>0</v>
      </c>
      <c r="D3114">
        <v>27704</v>
      </c>
      <c r="E3114">
        <v>2014</v>
      </c>
      <c r="F3114">
        <v>0</v>
      </c>
      <c r="G3114">
        <v>27838.500702395198</v>
      </c>
    </row>
    <row r="3115" spans="1:7" x14ac:dyDescent="0.25">
      <c r="A3115">
        <v>215</v>
      </c>
      <c r="B3115">
        <v>2015</v>
      </c>
      <c r="C3115">
        <v>1297</v>
      </c>
      <c r="D3115">
        <v>27784</v>
      </c>
      <c r="E3115">
        <v>2015</v>
      </c>
      <c r="F3115">
        <v>1297</v>
      </c>
      <c r="G3115">
        <v>31230.583859660401</v>
      </c>
    </row>
    <row r="3116" spans="1:7" x14ac:dyDescent="0.25">
      <c r="A3116">
        <v>215</v>
      </c>
      <c r="B3116">
        <v>2016</v>
      </c>
      <c r="C3116">
        <v>265</v>
      </c>
      <c r="D3116">
        <v>17625</v>
      </c>
      <c r="E3116">
        <v>2016</v>
      </c>
      <c r="F3116">
        <v>265</v>
      </c>
      <c r="G3116">
        <v>19262.705642266199</v>
      </c>
    </row>
    <row r="3117" spans="1:7" x14ac:dyDescent="0.25">
      <c r="A3117">
        <v>215</v>
      </c>
      <c r="B3117">
        <v>2017</v>
      </c>
      <c r="C3117">
        <v>665</v>
      </c>
      <c r="D3117">
        <v>26499</v>
      </c>
      <c r="E3117">
        <v>2017</v>
      </c>
      <c r="F3117">
        <v>665</v>
      </c>
      <c r="G3117">
        <v>26574.7218475257</v>
      </c>
    </row>
    <row r="3118" spans="1:7" x14ac:dyDescent="0.25">
      <c r="A3118">
        <v>215</v>
      </c>
      <c r="B3118">
        <v>2018</v>
      </c>
      <c r="C3118">
        <v>471</v>
      </c>
      <c r="D3118">
        <v>22450</v>
      </c>
      <c r="E3118">
        <v>2018</v>
      </c>
      <c r="F3118">
        <v>471</v>
      </c>
      <c r="G3118">
        <v>22481.2423034233</v>
      </c>
    </row>
    <row r="3119" spans="1:7" x14ac:dyDescent="0.25">
      <c r="A3119">
        <v>215</v>
      </c>
      <c r="B3119">
        <v>2019</v>
      </c>
      <c r="C3119">
        <v>1332</v>
      </c>
      <c r="D3119">
        <v>54992</v>
      </c>
      <c r="E3119">
        <v>2019</v>
      </c>
      <c r="F3119">
        <v>1332</v>
      </c>
      <c r="G3119">
        <v>55031.621833280398</v>
      </c>
    </row>
    <row r="3120" spans="1:7" x14ac:dyDescent="0.25">
      <c r="A3120">
        <v>215</v>
      </c>
      <c r="B3120">
        <v>2020</v>
      </c>
      <c r="C3120">
        <v>277</v>
      </c>
      <c r="D3120">
        <v>13223</v>
      </c>
      <c r="E3120">
        <v>2020</v>
      </c>
      <c r="F3120">
        <v>277</v>
      </c>
      <c r="G3120">
        <v>13429.2098296036</v>
      </c>
    </row>
    <row r="3121" spans="1:7" x14ac:dyDescent="0.25">
      <c r="A3121">
        <v>215</v>
      </c>
      <c r="B3121">
        <v>2021</v>
      </c>
      <c r="C3121">
        <v>433</v>
      </c>
      <c r="D3121">
        <v>14684</v>
      </c>
      <c r="E3121">
        <v>2021</v>
      </c>
      <c r="F3121">
        <v>433</v>
      </c>
      <c r="G3121">
        <v>14947.021294306</v>
      </c>
    </row>
    <row r="3122" spans="1:7" x14ac:dyDescent="0.25">
      <c r="A3122">
        <v>216</v>
      </c>
      <c r="B3122">
        <v>1971</v>
      </c>
      <c r="C3122">
        <v>305</v>
      </c>
      <c r="D3122">
        <v>13642</v>
      </c>
      <c r="E3122">
        <v>1971</v>
      </c>
      <c r="F3122">
        <v>305</v>
      </c>
      <c r="G3122">
        <v>13642</v>
      </c>
    </row>
    <row r="3123" spans="1:7" x14ac:dyDescent="0.25">
      <c r="A3123">
        <v>216</v>
      </c>
      <c r="B3123">
        <v>1972</v>
      </c>
      <c r="C3123">
        <v>102</v>
      </c>
      <c r="D3123">
        <v>15049</v>
      </c>
      <c r="E3123">
        <v>1972</v>
      </c>
      <c r="F3123">
        <v>102</v>
      </c>
      <c r="G3123">
        <v>15049.6953995555</v>
      </c>
    </row>
    <row r="3124" spans="1:7" x14ac:dyDescent="0.25">
      <c r="A3124">
        <v>216</v>
      </c>
      <c r="B3124">
        <v>1973</v>
      </c>
      <c r="C3124">
        <v>0</v>
      </c>
      <c r="D3124">
        <v>12154</v>
      </c>
      <c r="E3124">
        <v>1973</v>
      </c>
      <c r="F3124">
        <v>0</v>
      </c>
      <c r="G3124">
        <v>12170.710123270101</v>
      </c>
    </row>
    <row r="3125" spans="1:7" x14ac:dyDescent="0.25">
      <c r="A3125">
        <v>216</v>
      </c>
      <c r="B3125">
        <v>1974</v>
      </c>
      <c r="C3125">
        <v>251</v>
      </c>
      <c r="D3125">
        <v>33703</v>
      </c>
      <c r="E3125">
        <v>1974</v>
      </c>
      <c r="F3125">
        <v>251</v>
      </c>
      <c r="G3125">
        <v>33703</v>
      </c>
    </row>
    <row r="3126" spans="1:7" x14ac:dyDescent="0.25">
      <c r="A3126">
        <v>216</v>
      </c>
      <c r="B3126">
        <v>1975</v>
      </c>
      <c r="C3126">
        <v>36</v>
      </c>
      <c r="D3126">
        <v>4125</v>
      </c>
      <c r="E3126">
        <v>1975</v>
      </c>
      <c r="F3126">
        <v>36</v>
      </c>
      <c r="G3126">
        <v>4125.8392923158699</v>
      </c>
    </row>
    <row r="3127" spans="1:7" x14ac:dyDescent="0.25">
      <c r="A3127">
        <v>216</v>
      </c>
      <c r="B3127">
        <v>1976</v>
      </c>
      <c r="C3127">
        <v>0</v>
      </c>
      <c r="D3127">
        <v>9826</v>
      </c>
      <c r="E3127">
        <v>1976</v>
      </c>
      <c r="F3127">
        <v>0</v>
      </c>
      <c r="G3127">
        <v>9826.9072179548602</v>
      </c>
    </row>
    <row r="3128" spans="1:7" x14ac:dyDescent="0.25">
      <c r="A3128">
        <v>216</v>
      </c>
      <c r="B3128">
        <v>1977</v>
      </c>
      <c r="C3128">
        <v>255</v>
      </c>
      <c r="D3128">
        <v>4021</v>
      </c>
      <c r="E3128">
        <v>1977</v>
      </c>
      <c r="F3128">
        <v>255</v>
      </c>
      <c r="G3128">
        <v>4021.6285985234899</v>
      </c>
    </row>
    <row r="3129" spans="1:7" x14ac:dyDescent="0.25">
      <c r="A3129">
        <v>216</v>
      </c>
      <c r="B3129">
        <v>1978</v>
      </c>
      <c r="C3129">
        <v>0</v>
      </c>
      <c r="D3129">
        <v>28113</v>
      </c>
      <c r="E3129">
        <v>1978</v>
      </c>
      <c r="F3129">
        <v>0</v>
      </c>
      <c r="G3129">
        <v>28114.365509922001</v>
      </c>
    </row>
    <row r="3130" spans="1:7" x14ac:dyDescent="0.25">
      <c r="A3130">
        <v>216</v>
      </c>
      <c r="B3130">
        <v>1979</v>
      </c>
      <c r="C3130">
        <v>0</v>
      </c>
      <c r="D3130">
        <v>23816</v>
      </c>
      <c r="E3130">
        <v>1979</v>
      </c>
      <c r="F3130">
        <v>0</v>
      </c>
      <c r="G3130">
        <v>23833.627723326899</v>
      </c>
    </row>
    <row r="3131" spans="1:7" x14ac:dyDescent="0.25">
      <c r="A3131">
        <v>216</v>
      </c>
      <c r="B3131">
        <v>1980</v>
      </c>
      <c r="C3131">
        <v>300</v>
      </c>
      <c r="D3131">
        <v>17001</v>
      </c>
      <c r="E3131">
        <v>1980</v>
      </c>
      <c r="F3131">
        <v>300</v>
      </c>
      <c r="G3131">
        <v>17120.314827403599</v>
      </c>
    </row>
    <row r="3132" spans="1:7" x14ac:dyDescent="0.25">
      <c r="A3132">
        <v>216</v>
      </c>
      <c r="B3132">
        <v>1981</v>
      </c>
      <c r="C3132">
        <v>165</v>
      </c>
      <c r="D3132">
        <v>3037</v>
      </c>
      <c r="E3132">
        <v>1981</v>
      </c>
      <c r="F3132">
        <v>165</v>
      </c>
      <c r="G3132">
        <v>3064.1898896120001</v>
      </c>
    </row>
    <row r="3133" spans="1:7" x14ac:dyDescent="0.25">
      <c r="A3133">
        <v>216</v>
      </c>
      <c r="B3133">
        <v>1982</v>
      </c>
      <c r="C3133">
        <v>729</v>
      </c>
      <c r="D3133">
        <v>7436</v>
      </c>
      <c r="E3133">
        <v>1982</v>
      </c>
      <c r="F3133">
        <v>729</v>
      </c>
      <c r="G3133">
        <v>8698.1084218515098</v>
      </c>
    </row>
    <row r="3134" spans="1:7" x14ac:dyDescent="0.25">
      <c r="A3134">
        <v>216</v>
      </c>
      <c r="B3134">
        <v>1983</v>
      </c>
      <c r="C3134">
        <v>2640</v>
      </c>
      <c r="D3134">
        <v>53768</v>
      </c>
      <c r="E3134">
        <v>1983</v>
      </c>
      <c r="F3134">
        <v>2640</v>
      </c>
      <c r="G3134">
        <v>55109.280369091699</v>
      </c>
    </row>
    <row r="3135" spans="1:7" x14ac:dyDescent="0.25">
      <c r="A3135">
        <v>216</v>
      </c>
      <c r="B3135">
        <v>1984</v>
      </c>
      <c r="C3135">
        <v>352</v>
      </c>
      <c r="D3135">
        <v>18022</v>
      </c>
      <c r="E3135">
        <v>1984</v>
      </c>
      <c r="F3135">
        <v>352</v>
      </c>
      <c r="G3135">
        <v>18056.073796141001</v>
      </c>
    </row>
    <row r="3136" spans="1:7" x14ac:dyDescent="0.25">
      <c r="A3136">
        <v>216</v>
      </c>
      <c r="B3136">
        <v>1985</v>
      </c>
      <c r="C3136">
        <v>23</v>
      </c>
      <c r="D3136">
        <v>3732</v>
      </c>
      <c r="E3136">
        <v>1985</v>
      </c>
      <c r="F3136">
        <v>23</v>
      </c>
      <c r="G3136">
        <v>4445.6471531351899</v>
      </c>
    </row>
    <row r="3137" spans="1:7" x14ac:dyDescent="0.25">
      <c r="A3137">
        <v>216</v>
      </c>
      <c r="B3137">
        <v>1986</v>
      </c>
      <c r="C3137">
        <v>0</v>
      </c>
      <c r="D3137">
        <v>792</v>
      </c>
      <c r="E3137">
        <v>1986</v>
      </c>
      <c r="F3137">
        <v>0</v>
      </c>
      <c r="G3137">
        <v>820.06726521270105</v>
      </c>
    </row>
    <row r="3138" spans="1:7" x14ac:dyDescent="0.25">
      <c r="A3138">
        <v>216</v>
      </c>
      <c r="B3138">
        <v>1987</v>
      </c>
      <c r="C3138">
        <v>0</v>
      </c>
      <c r="D3138">
        <v>12406</v>
      </c>
      <c r="E3138">
        <v>1987</v>
      </c>
      <c r="F3138">
        <v>0</v>
      </c>
      <c r="G3138">
        <v>12594.733847744101</v>
      </c>
    </row>
    <row r="3139" spans="1:7" x14ac:dyDescent="0.25">
      <c r="A3139">
        <v>216</v>
      </c>
      <c r="B3139">
        <v>1988</v>
      </c>
      <c r="C3139">
        <v>58</v>
      </c>
      <c r="D3139">
        <v>7070</v>
      </c>
      <c r="E3139">
        <v>1988</v>
      </c>
      <c r="F3139">
        <v>58</v>
      </c>
      <c r="G3139">
        <v>7176.86107207847</v>
      </c>
    </row>
    <row r="3140" spans="1:7" x14ac:dyDescent="0.25">
      <c r="A3140">
        <v>216</v>
      </c>
      <c r="B3140">
        <v>1989</v>
      </c>
      <c r="C3140">
        <v>895</v>
      </c>
      <c r="D3140">
        <v>53554</v>
      </c>
      <c r="E3140">
        <v>1989</v>
      </c>
      <c r="F3140">
        <v>895</v>
      </c>
      <c r="G3140">
        <v>53556.8709658605</v>
      </c>
    </row>
    <row r="3141" spans="1:7" x14ac:dyDescent="0.25">
      <c r="A3141">
        <v>216</v>
      </c>
      <c r="B3141">
        <v>1990</v>
      </c>
      <c r="C3141">
        <v>478</v>
      </c>
      <c r="D3141">
        <v>23815</v>
      </c>
      <c r="E3141">
        <v>1990</v>
      </c>
      <c r="F3141">
        <v>478</v>
      </c>
      <c r="G3141">
        <v>23816.2139115297</v>
      </c>
    </row>
    <row r="3142" spans="1:7" x14ac:dyDescent="0.25">
      <c r="A3142">
        <v>216</v>
      </c>
      <c r="B3142">
        <v>1991</v>
      </c>
      <c r="C3142">
        <v>0</v>
      </c>
      <c r="D3142">
        <v>10370</v>
      </c>
      <c r="E3142">
        <v>1991</v>
      </c>
      <c r="F3142">
        <v>0</v>
      </c>
      <c r="G3142">
        <v>10381.2828426629</v>
      </c>
    </row>
    <row r="3143" spans="1:7" x14ac:dyDescent="0.25">
      <c r="A3143">
        <v>216</v>
      </c>
      <c r="B3143">
        <v>1992</v>
      </c>
      <c r="C3143">
        <v>774</v>
      </c>
      <c r="D3143">
        <v>19815</v>
      </c>
      <c r="E3143">
        <v>1992</v>
      </c>
      <c r="F3143">
        <v>774</v>
      </c>
      <c r="G3143">
        <v>19836.688763333899</v>
      </c>
    </row>
    <row r="3144" spans="1:7" x14ac:dyDescent="0.25">
      <c r="A3144">
        <v>216</v>
      </c>
      <c r="B3144">
        <v>1993</v>
      </c>
      <c r="C3144">
        <v>1600</v>
      </c>
      <c r="D3144">
        <v>28847</v>
      </c>
      <c r="E3144">
        <v>1993</v>
      </c>
      <c r="F3144">
        <v>1600</v>
      </c>
      <c r="G3144">
        <v>28941.367581920898</v>
      </c>
    </row>
    <row r="3145" spans="1:7" x14ac:dyDescent="0.25">
      <c r="A3145">
        <v>216</v>
      </c>
      <c r="B3145">
        <v>1994</v>
      </c>
      <c r="C3145">
        <v>211</v>
      </c>
      <c r="D3145">
        <v>23378</v>
      </c>
      <c r="E3145">
        <v>1994</v>
      </c>
      <c r="F3145">
        <v>211</v>
      </c>
      <c r="G3145">
        <v>23378</v>
      </c>
    </row>
    <row r="3146" spans="1:7" x14ac:dyDescent="0.25">
      <c r="A3146">
        <v>216</v>
      </c>
      <c r="B3146">
        <v>1995</v>
      </c>
      <c r="C3146">
        <v>1800</v>
      </c>
      <c r="D3146">
        <v>18076</v>
      </c>
      <c r="E3146">
        <v>1995</v>
      </c>
      <c r="F3146">
        <v>1800</v>
      </c>
      <c r="G3146">
        <v>18077.284234954601</v>
      </c>
    </row>
    <row r="3147" spans="1:7" x14ac:dyDescent="0.25">
      <c r="A3147">
        <v>216</v>
      </c>
      <c r="B3147">
        <v>1999</v>
      </c>
      <c r="C3147">
        <v>261</v>
      </c>
      <c r="D3147">
        <v>23343</v>
      </c>
      <c r="E3147">
        <v>1999</v>
      </c>
      <c r="F3147">
        <v>261</v>
      </c>
      <c r="G3147">
        <v>28347.6012772002</v>
      </c>
    </row>
    <row r="3148" spans="1:7" x14ac:dyDescent="0.25">
      <c r="A3148">
        <v>216</v>
      </c>
      <c r="B3148">
        <v>2000</v>
      </c>
      <c r="C3148">
        <v>70</v>
      </c>
      <c r="D3148">
        <v>22245</v>
      </c>
      <c r="E3148">
        <v>2000</v>
      </c>
      <c r="F3148">
        <v>70</v>
      </c>
      <c r="G3148">
        <v>22334.608238463599</v>
      </c>
    </row>
    <row r="3149" spans="1:7" x14ac:dyDescent="0.25">
      <c r="A3149">
        <v>216</v>
      </c>
      <c r="B3149">
        <v>2001</v>
      </c>
      <c r="C3149">
        <v>872</v>
      </c>
      <c r="D3149">
        <v>33109</v>
      </c>
      <c r="E3149">
        <v>2001</v>
      </c>
      <c r="F3149">
        <v>872</v>
      </c>
      <c r="G3149">
        <v>33319.338479751503</v>
      </c>
    </row>
    <row r="3150" spans="1:7" x14ac:dyDescent="0.25">
      <c r="A3150">
        <v>216</v>
      </c>
      <c r="B3150">
        <v>2002</v>
      </c>
      <c r="C3150">
        <v>86</v>
      </c>
      <c r="D3150">
        <v>20680</v>
      </c>
      <c r="E3150">
        <v>2002</v>
      </c>
      <c r="F3150">
        <v>86</v>
      </c>
      <c r="G3150">
        <v>21352.192359238699</v>
      </c>
    </row>
    <row r="3151" spans="1:7" x14ac:dyDescent="0.25">
      <c r="A3151">
        <v>216</v>
      </c>
      <c r="B3151">
        <v>2003</v>
      </c>
      <c r="C3151">
        <v>93</v>
      </c>
      <c r="D3151">
        <v>9113</v>
      </c>
      <c r="E3151">
        <v>2003</v>
      </c>
      <c r="F3151">
        <v>93</v>
      </c>
      <c r="G3151">
        <v>10553.915357292701</v>
      </c>
    </row>
    <row r="3152" spans="1:7" x14ac:dyDescent="0.25">
      <c r="A3152">
        <v>216</v>
      </c>
      <c r="B3152">
        <v>2004</v>
      </c>
      <c r="C3152">
        <v>142</v>
      </c>
      <c r="D3152">
        <v>22043</v>
      </c>
      <c r="E3152">
        <v>2004</v>
      </c>
      <c r="F3152">
        <v>142</v>
      </c>
      <c r="G3152">
        <v>28466.510968246901</v>
      </c>
    </row>
    <row r="3153" spans="1:7" x14ac:dyDescent="0.25">
      <c r="A3153">
        <v>216</v>
      </c>
      <c r="B3153">
        <v>2005</v>
      </c>
      <c r="C3153">
        <v>195</v>
      </c>
      <c r="D3153">
        <v>11930</v>
      </c>
      <c r="E3153">
        <v>2005</v>
      </c>
      <c r="F3153">
        <v>195</v>
      </c>
      <c r="G3153">
        <v>12873.9990493031</v>
      </c>
    </row>
    <row r="3154" spans="1:7" x14ac:dyDescent="0.25">
      <c r="A3154">
        <v>216</v>
      </c>
      <c r="B3154">
        <v>2006</v>
      </c>
      <c r="C3154">
        <v>1097</v>
      </c>
      <c r="D3154">
        <v>8935</v>
      </c>
      <c r="E3154">
        <v>2006</v>
      </c>
      <c r="F3154">
        <v>1097</v>
      </c>
      <c r="G3154">
        <v>9955.0791444044698</v>
      </c>
    </row>
    <row r="3155" spans="1:7" x14ac:dyDescent="0.25">
      <c r="A3155">
        <v>216</v>
      </c>
      <c r="B3155">
        <v>2007</v>
      </c>
      <c r="C3155">
        <v>65</v>
      </c>
      <c r="D3155">
        <v>1267</v>
      </c>
      <c r="E3155">
        <v>2007</v>
      </c>
      <c r="F3155">
        <v>65</v>
      </c>
      <c r="G3155">
        <v>3950.0155283315898</v>
      </c>
    </row>
    <row r="3156" spans="1:7" x14ac:dyDescent="0.25">
      <c r="A3156">
        <v>216</v>
      </c>
      <c r="B3156">
        <v>2008</v>
      </c>
      <c r="C3156">
        <v>193</v>
      </c>
      <c r="D3156">
        <v>9818</v>
      </c>
      <c r="E3156">
        <v>2008</v>
      </c>
      <c r="F3156">
        <v>193</v>
      </c>
      <c r="G3156">
        <v>11711.008075796801</v>
      </c>
    </row>
    <row r="3157" spans="1:7" x14ac:dyDescent="0.25">
      <c r="A3157">
        <v>216</v>
      </c>
      <c r="B3157">
        <v>2009</v>
      </c>
      <c r="C3157">
        <v>797</v>
      </c>
      <c r="D3157">
        <v>70327</v>
      </c>
      <c r="E3157">
        <v>2009</v>
      </c>
      <c r="F3157">
        <v>797</v>
      </c>
      <c r="G3157">
        <v>70457.069353811996</v>
      </c>
    </row>
    <row r="3158" spans="1:7" x14ac:dyDescent="0.25">
      <c r="A3158">
        <v>216</v>
      </c>
      <c r="B3158">
        <v>2010</v>
      </c>
      <c r="C3158">
        <v>547</v>
      </c>
      <c r="D3158">
        <v>22665</v>
      </c>
      <c r="E3158">
        <v>2010</v>
      </c>
      <c r="F3158">
        <v>547</v>
      </c>
      <c r="G3158">
        <v>22840.220667050999</v>
      </c>
    </row>
    <row r="3159" spans="1:7" x14ac:dyDescent="0.25">
      <c r="A3159">
        <v>216</v>
      </c>
      <c r="B3159">
        <v>2011</v>
      </c>
      <c r="C3159">
        <v>964</v>
      </c>
      <c r="D3159">
        <v>24772</v>
      </c>
      <c r="E3159">
        <v>2011</v>
      </c>
      <c r="F3159">
        <v>964</v>
      </c>
      <c r="G3159">
        <v>24784.9985538865</v>
      </c>
    </row>
    <row r="3160" spans="1:7" x14ac:dyDescent="0.25">
      <c r="A3160">
        <v>216</v>
      </c>
      <c r="B3160">
        <v>2012</v>
      </c>
      <c r="C3160">
        <v>449</v>
      </c>
      <c r="D3160">
        <v>32939</v>
      </c>
      <c r="E3160">
        <v>2012</v>
      </c>
      <c r="F3160">
        <v>449</v>
      </c>
      <c r="G3160">
        <v>33403.693860217201</v>
      </c>
    </row>
    <row r="3161" spans="1:7" x14ac:dyDescent="0.25">
      <c r="A3161">
        <v>216</v>
      </c>
      <c r="B3161">
        <v>2013</v>
      </c>
      <c r="C3161">
        <v>537</v>
      </c>
      <c r="D3161">
        <v>36645</v>
      </c>
      <c r="E3161">
        <v>2013</v>
      </c>
      <c r="F3161">
        <v>537</v>
      </c>
      <c r="G3161">
        <v>37111.509514562502</v>
      </c>
    </row>
    <row r="3162" spans="1:7" x14ac:dyDescent="0.25">
      <c r="A3162">
        <v>216</v>
      </c>
      <c r="B3162">
        <v>2014</v>
      </c>
      <c r="C3162">
        <v>223</v>
      </c>
      <c r="D3162">
        <v>27927</v>
      </c>
      <c r="E3162">
        <v>2014</v>
      </c>
      <c r="F3162">
        <v>223</v>
      </c>
      <c r="G3162">
        <v>28061.500702395198</v>
      </c>
    </row>
    <row r="3163" spans="1:7" x14ac:dyDescent="0.25">
      <c r="A3163">
        <v>216</v>
      </c>
      <c r="B3163">
        <v>2015</v>
      </c>
      <c r="C3163">
        <v>1048</v>
      </c>
      <c r="D3163">
        <v>28832</v>
      </c>
      <c r="E3163">
        <v>2015</v>
      </c>
      <c r="F3163">
        <v>1048</v>
      </c>
      <c r="G3163">
        <v>32278.583859660401</v>
      </c>
    </row>
    <row r="3164" spans="1:7" x14ac:dyDescent="0.25">
      <c r="A3164">
        <v>216</v>
      </c>
      <c r="B3164">
        <v>2016</v>
      </c>
      <c r="C3164">
        <v>548</v>
      </c>
      <c r="D3164">
        <v>18173</v>
      </c>
      <c r="E3164">
        <v>2016</v>
      </c>
      <c r="F3164">
        <v>548</v>
      </c>
      <c r="G3164">
        <v>19810.705642266199</v>
      </c>
    </row>
    <row r="3165" spans="1:7" x14ac:dyDescent="0.25">
      <c r="A3165">
        <v>216</v>
      </c>
      <c r="B3165">
        <v>2017</v>
      </c>
      <c r="C3165">
        <v>2266</v>
      </c>
      <c r="D3165">
        <v>28765</v>
      </c>
      <c r="E3165">
        <v>2017</v>
      </c>
      <c r="F3165">
        <v>2266</v>
      </c>
      <c r="G3165">
        <v>28840.7218475257</v>
      </c>
    </row>
    <row r="3166" spans="1:7" x14ac:dyDescent="0.25">
      <c r="A3166">
        <v>216</v>
      </c>
      <c r="B3166">
        <v>2018</v>
      </c>
      <c r="C3166">
        <v>360</v>
      </c>
      <c r="D3166">
        <v>22810</v>
      </c>
      <c r="E3166">
        <v>2018</v>
      </c>
      <c r="F3166">
        <v>360</v>
      </c>
      <c r="G3166">
        <v>22841.2423034233</v>
      </c>
    </row>
    <row r="3167" spans="1:7" x14ac:dyDescent="0.25">
      <c r="A3167">
        <v>216</v>
      </c>
      <c r="B3167">
        <v>2019</v>
      </c>
      <c r="C3167">
        <v>1767</v>
      </c>
      <c r="D3167">
        <v>56759</v>
      </c>
      <c r="E3167">
        <v>2019</v>
      </c>
      <c r="F3167">
        <v>1767</v>
      </c>
      <c r="G3167">
        <v>56798.621833280398</v>
      </c>
    </row>
    <row r="3168" spans="1:7" x14ac:dyDescent="0.25">
      <c r="A3168">
        <v>216</v>
      </c>
      <c r="B3168">
        <v>2020</v>
      </c>
      <c r="C3168">
        <v>711</v>
      </c>
      <c r="D3168">
        <v>13934</v>
      </c>
      <c r="E3168">
        <v>2020</v>
      </c>
      <c r="F3168">
        <v>711</v>
      </c>
      <c r="G3168">
        <v>14140.2098296036</v>
      </c>
    </row>
    <row r="3169" spans="1:7" x14ac:dyDescent="0.25">
      <c r="A3169">
        <v>216</v>
      </c>
      <c r="B3169">
        <v>2021</v>
      </c>
      <c r="C3169">
        <v>433</v>
      </c>
      <c r="D3169">
        <v>15117</v>
      </c>
      <c r="E3169">
        <v>2021</v>
      </c>
      <c r="F3169">
        <v>433</v>
      </c>
      <c r="G3169">
        <v>15380.021294306</v>
      </c>
    </row>
    <row r="3170" spans="1:7" x14ac:dyDescent="0.25">
      <c r="A3170">
        <v>217</v>
      </c>
      <c r="B3170">
        <v>1971</v>
      </c>
      <c r="C3170">
        <v>297</v>
      </c>
      <c r="D3170">
        <v>13939</v>
      </c>
      <c r="E3170">
        <v>1971</v>
      </c>
      <c r="F3170">
        <v>297</v>
      </c>
      <c r="G3170">
        <v>13939</v>
      </c>
    </row>
    <row r="3171" spans="1:7" x14ac:dyDescent="0.25">
      <c r="A3171">
        <v>217</v>
      </c>
      <c r="B3171">
        <v>1972</v>
      </c>
      <c r="C3171">
        <v>0</v>
      </c>
      <c r="D3171">
        <v>15049</v>
      </c>
      <c r="E3171">
        <v>1972</v>
      </c>
      <c r="F3171">
        <v>0</v>
      </c>
      <c r="G3171">
        <v>15049.6953995555</v>
      </c>
    </row>
    <row r="3172" spans="1:7" x14ac:dyDescent="0.25">
      <c r="A3172">
        <v>217</v>
      </c>
      <c r="B3172">
        <v>1973</v>
      </c>
      <c r="C3172">
        <v>64</v>
      </c>
      <c r="D3172">
        <v>12218</v>
      </c>
      <c r="E3172">
        <v>1973</v>
      </c>
      <c r="F3172">
        <v>64</v>
      </c>
      <c r="G3172">
        <v>12234.710123270101</v>
      </c>
    </row>
    <row r="3173" spans="1:7" x14ac:dyDescent="0.25">
      <c r="A3173">
        <v>217</v>
      </c>
      <c r="B3173">
        <v>1974</v>
      </c>
      <c r="C3173">
        <v>883</v>
      </c>
      <c r="D3173">
        <v>34586</v>
      </c>
      <c r="E3173">
        <v>1974</v>
      </c>
      <c r="F3173">
        <v>883</v>
      </c>
      <c r="G3173">
        <v>34586</v>
      </c>
    </row>
    <row r="3174" spans="1:7" x14ac:dyDescent="0.25">
      <c r="A3174">
        <v>217</v>
      </c>
      <c r="B3174">
        <v>1975</v>
      </c>
      <c r="C3174">
        <v>507</v>
      </c>
      <c r="D3174">
        <v>4632</v>
      </c>
      <c r="E3174">
        <v>1975</v>
      </c>
      <c r="F3174">
        <v>507</v>
      </c>
      <c r="G3174">
        <v>4632.8392923158699</v>
      </c>
    </row>
    <row r="3175" spans="1:7" x14ac:dyDescent="0.25">
      <c r="A3175">
        <v>217</v>
      </c>
      <c r="B3175">
        <v>1976</v>
      </c>
      <c r="C3175">
        <v>10</v>
      </c>
      <c r="D3175">
        <v>9836</v>
      </c>
      <c r="E3175">
        <v>1976</v>
      </c>
      <c r="F3175">
        <v>10</v>
      </c>
      <c r="G3175">
        <v>9836.9072179548602</v>
      </c>
    </row>
    <row r="3176" spans="1:7" x14ac:dyDescent="0.25">
      <c r="A3176">
        <v>217</v>
      </c>
      <c r="B3176">
        <v>1977</v>
      </c>
      <c r="C3176">
        <v>45</v>
      </c>
      <c r="D3176">
        <v>4066</v>
      </c>
      <c r="E3176">
        <v>1977</v>
      </c>
      <c r="F3176">
        <v>45</v>
      </c>
      <c r="G3176">
        <v>4066.6285985234899</v>
      </c>
    </row>
    <row r="3177" spans="1:7" x14ac:dyDescent="0.25">
      <c r="A3177">
        <v>217</v>
      </c>
      <c r="B3177">
        <v>1978</v>
      </c>
      <c r="C3177">
        <v>0</v>
      </c>
      <c r="D3177">
        <v>28113</v>
      </c>
      <c r="E3177">
        <v>1978</v>
      </c>
      <c r="F3177">
        <v>0</v>
      </c>
      <c r="G3177">
        <v>28114.365509922001</v>
      </c>
    </row>
    <row r="3178" spans="1:7" x14ac:dyDescent="0.25">
      <c r="A3178">
        <v>217</v>
      </c>
      <c r="B3178">
        <v>1979</v>
      </c>
      <c r="C3178">
        <v>32</v>
      </c>
      <c r="D3178">
        <v>23848</v>
      </c>
      <c r="E3178">
        <v>1979</v>
      </c>
      <c r="F3178">
        <v>32</v>
      </c>
      <c r="G3178">
        <v>23865.627723326899</v>
      </c>
    </row>
    <row r="3179" spans="1:7" x14ac:dyDescent="0.25">
      <c r="A3179">
        <v>217</v>
      </c>
      <c r="B3179">
        <v>1980</v>
      </c>
      <c r="C3179">
        <v>300</v>
      </c>
      <c r="D3179">
        <v>17301</v>
      </c>
      <c r="E3179">
        <v>1980</v>
      </c>
      <c r="F3179">
        <v>300</v>
      </c>
      <c r="G3179">
        <v>17420.314827403599</v>
      </c>
    </row>
    <row r="3180" spans="1:7" x14ac:dyDescent="0.25">
      <c r="A3180">
        <v>217</v>
      </c>
      <c r="B3180">
        <v>1981</v>
      </c>
      <c r="C3180">
        <v>0</v>
      </c>
      <c r="D3180">
        <v>3037</v>
      </c>
      <c r="E3180">
        <v>1981</v>
      </c>
      <c r="F3180">
        <v>0</v>
      </c>
      <c r="G3180">
        <v>3064.1898896120001</v>
      </c>
    </row>
    <row r="3181" spans="1:7" x14ac:dyDescent="0.25">
      <c r="A3181">
        <v>217</v>
      </c>
      <c r="B3181">
        <v>1982</v>
      </c>
      <c r="C3181">
        <v>467</v>
      </c>
      <c r="D3181">
        <v>7903</v>
      </c>
      <c r="E3181">
        <v>1982</v>
      </c>
      <c r="F3181">
        <v>467</v>
      </c>
      <c r="G3181">
        <v>9165.1084218515098</v>
      </c>
    </row>
    <row r="3182" spans="1:7" x14ac:dyDescent="0.25">
      <c r="A3182">
        <v>217</v>
      </c>
      <c r="B3182">
        <v>1983</v>
      </c>
      <c r="C3182">
        <v>612</v>
      </c>
      <c r="D3182">
        <v>54380</v>
      </c>
      <c r="E3182">
        <v>1983</v>
      </c>
      <c r="F3182">
        <v>612</v>
      </c>
      <c r="G3182">
        <v>55721.280369091699</v>
      </c>
    </row>
    <row r="3183" spans="1:7" x14ac:dyDescent="0.25">
      <c r="A3183">
        <v>217</v>
      </c>
      <c r="B3183">
        <v>1984</v>
      </c>
      <c r="C3183">
        <v>0</v>
      </c>
      <c r="D3183">
        <v>18022</v>
      </c>
      <c r="E3183">
        <v>1984</v>
      </c>
      <c r="F3183">
        <v>0</v>
      </c>
      <c r="G3183">
        <v>18056.073796141001</v>
      </c>
    </row>
    <row r="3184" spans="1:7" x14ac:dyDescent="0.25">
      <c r="A3184">
        <v>217</v>
      </c>
      <c r="B3184">
        <v>1985</v>
      </c>
      <c r="C3184">
        <v>35</v>
      </c>
      <c r="D3184">
        <v>3767</v>
      </c>
      <c r="E3184">
        <v>1985</v>
      </c>
      <c r="F3184">
        <v>35</v>
      </c>
      <c r="G3184">
        <v>4480.6471531351899</v>
      </c>
    </row>
    <row r="3185" spans="1:7" x14ac:dyDescent="0.25">
      <c r="A3185">
        <v>217</v>
      </c>
      <c r="B3185">
        <v>1986</v>
      </c>
      <c r="C3185">
        <v>0</v>
      </c>
      <c r="D3185">
        <v>792</v>
      </c>
      <c r="E3185">
        <v>1986</v>
      </c>
      <c r="F3185">
        <v>0</v>
      </c>
      <c r="G3185">
        <v>820.06726521270105</v>
      </c>
    </row>
    <row r="3186" spans="1:7" x14ac:dyDescent="0.25">
      <c r="A3186">
        <v>217</v>
      </c>
      <c r="B3186">
        <v>1987</v>
      </c>
      <c r="C3186">
        <v>8</v>
      </c>
      <c r="D3186">
        <v>12414</v>
      </c>
      <c r="E3186">
        <v>1987</v>
      </c>
      <c r="F3186">
        <v>8</v>
      </c>
      <c r="G3186">
        <v>12602.733847744101</v>
      </c>
    </row>
    <row r="3187" spans="1:7" x14ac:dyDescent="0.25">
      <c r="A3187">
        <v>217</v>
      </c>
      <c r="B3187">
        <v>1988</v>
      </c>
      <c r="C3187">
        <v>90</v>
      </c>
      <c r="D3187">
        <v>7160</v>
      </c>
      <c r="E3187">
        <v>1988</v>
      </c>
      <c r="F3187">
        <v>90</v>
      </c>
      <c r="G3187">
        <v>7266.86107207847</v>
      </c>
    </row>
    <row r="3188" spans="1:7" x14ac:dyDescent="0.25">
      <c r="A3188">
        <v>217</v>
      </c>
      <c r="B3188">
        <v>1989</v>
      </c>
      <c r="C3188">
        <v>926</v>
      </c>
      <c r="D3188">
        <v>54480</v>
      </c>
      <c r="E3188">
        <v>1989</v>
      </c>
      <c r="F3188">
        <v>926</v>
      </c>
      <c r="G3188">
        <v>54482.8709658605</v>
      </c>
    </row>
    <row r="3189" spans="1:7" x14ac:dyDescent="0.25">
      <c r="A3189">
        <v>217</v>
      </c>
      <c r="B3189">
        <v>1990</v>
      </c>
      <c r="C3189">
        <v>143</v>
      </c>
      <c r="D3189">
        <v>23958</v>
      </c>
      <c r="E3189">
        <v>1990</v>
      </c>
      <c r="F3189">
        <v>143</v>
      </c>
      <c r="G3189">
        <v>23959.2139115297</v>
      </c>
    </row>
    <row r="3190" spans="1:7" x14ac:dyDescent="0.25">
      <c r="A3190">
        <v>217</v>
      </c>
      <c r="B3190">
        <v>1991</v>
      </c>
      <c r="C3190">
        <v>13</v>
      </c>
      <c r="D3190">
        <v>10383</v>
      </c>
      <c r="E3190">
        <v>1991</v>
      </c>
      <c r="F3190">
        <v>13</v>
      </c>
      <c r="G3190">
        <v>10394.2828426629</v>
      </c>
    </row>
    <row r="3191" spans="1:7" x14ac:dyDescent="0.25">
      <c r="A3191">
        <v>217</v>
      </c>
      <c r="B3191">
        <v>1992</v>
      </c>
      <c r="C3191">
        <v>54</v>
      </c>
      <c r="D3191">
        <v>19869</v>
      </c>
      <c r="E3191">
        <v>1992</v>
      </c>
      <c r="F3191">
        <v>54</v>
      </c>
      <c r="G3191">
        <v>19890.688763333899</v>
      </c>
    </row>
    <row r="3192" spans="1:7" x14ac:dyDescent="0.25">
      <c r="A3192">
        <v>217</v>
      </c>
      <c r="B3192">
        <v>1993</v>
      </c>
      <c r="C3192">
        <v>469</v>
      </c>
      <c r="D3192">
        <v>29316</v>
      </c>
      <c r="E3192">
        <v>1993</v>
      </c>
      <c r="F3192">
        <v>469</v>
      </c>
      <c r="G3192">
        <v>29410.367581920898</v>
      </c>
    </row>
    <row r="3193" spans="1:7" x14ac:dyDescent="0.25">
      <c r="A3193">
        <v>217</v>
      </c>
      <c r="B3193">
        <v>1994</v>
      </c>
      <c r="C3193">
        <v>34</v>
      </c>
      <c r="D3193">
        <v>23412</v>
      </c>
      <c r="E3193">
        <v>1994</v>
      </c>
      <c r="F3193">
        <v>34</v>
      </c>
      <c r="G3193">
        <v>23412</v>
      </c>
    </row>
    <row r="3194" spans="1:7" x14ac:dyDescent="0.25">
      <c r="A3194">
        <v>217</v>
      </c>
      <c r="B3194">
        <v>1995</v>
      </c>
      <c r="C3194">
        <v>173</v>
      </c>
      <c r="D3194">
        <v>18249</v>
      </c>
      <c r="E3194">
        <v>1995</v>
      </c>
      <c r="F3194">
        <v>173</v>
      </c>
      <c r="G3194">
        <v>18250.284234954601</v>
      </c>
    </row>
    <row r="3195" spans="1:7" x14ac:dyDescent="0.25">
      <c r="A3195">
        <v>217</v>
      </c>
      <c r="B3195">
        <v>1999</v>
      </c>
      <c r="C3195">
        <v>2567</v>
      </c>
      <c r="D3195">
        <v>25910</v>
      </c>
      <c r="E3195">
        <v>1999</v>
      </c>
      <c r="F3195">
        <v>2567</v>
      </c>
      <c r="G3195">
        <v>30914.6012772002</v>
      </c>
    </row>
    <row r="3196" spans="1:7" x14ac:dyDescent="0.25">
      <c r="A3196">
        <v>217</v>
      </c>
      <c r="B3196">
        <v>2000</v>
      </c>
      <c r="C3196">
        <v>18</v>
      </c>
      <c r="D3196">
        <v>22263</v>
      </c>
      <c r="E3196">
        <v>2000</v>
      </c>
      <c r="F3196">
        <v>18</v>
      </c>
      <c r="G3196">
        <v>22352.608238463599</v>
      </c>
    </row>
    <row r="3197" spans="1:7" x14ac:dyDescent="0.25">
      <c r="A3197">
        <v>217</v>
      </c>
      <c r="B3197">
        <v>2001</v>
      </c>
      <c r="C3197">
        <v>189</v>
      </c>
      <c r="D3197">
        <v>33298</v>
      </c>
      <c r="E3197">
        <v>2001</v>
      </c>
      <c r="F3197">
        <v>189</v>
      </c>
      <c r="G3197">
        <v>33508.338479751503</v>
      </c>
    </row>
    <row r="3198" spans="1:7" x14ac:dyDescent="0.25">
      <c r="A3198">
        <v>217</v>
      </c>
      <c r="B3198">
        <v>2002</v>
      </c>
      <c r="C3198">
        <v>993</v>
      </c>
      <c r="D3198">
        <v>21673</v>
      </c>
      <c r="E3198">
        <v>2002</v>
      </c>
      <c r="F3198">
        <v>993</v>
      </c>
      <c r="G3198">
        <v>22345.192359238699</v>
      </c>
    </row>
    <row r="3199" spans="1:7" x14ac:dyDescent="0.25">
      <c r="A3199">
        <v>217</v>
      </c>
      <c r="B3199">
        <v>2003</v>
      </c>
      <c r="C3199">
        <v>645</v>
      </c>
      <c r="D3199">
        <v>9758</v>
      </c>
      <c r="E3199">
        <v>2003</v>
      </c>
      <c r="F3199">
        <v>645</v>
      </c>
      <c r="G3199">
        <v>11198.915357292701</v>
      </c>
    </row>
    <row r="3200" spans="1:7" x14ac:dyDescent="0.25">
      <c r="A3200">
        <v>217</v>
      </c>
      <c r="B3200">
        <v>2004</v>
      </c>
      <c r="C3200">
        <v>1150</v>
      </c>
      <c r="D3200">
        <v>23193</v>
      </c>
      <c r="E3200">
        <v>2004</v>
      </c>
      <c r="F3200">
        <v>1150</v>
      </c>
      <c r="G3200">
        <v>29616.510968246901</v>
      </c>
    </row>
    <row r="3201" spans="1:7" x14ac:dyDescent="0.25">
      <c r="A3201">
        <v>217</v>
      </c>
      <c r="B3201">
        <v>2005</v>
      </c>
      <c r="C3201">
        <v>35</v>
      </c>
      <c r="D3201">
        <v>11965</v>
      </c>
      <c r="E3201">
        <v>2005</v>
      </c>
      <c r="F3201">
        <v>35</v>
      </c>
      <c r="G3201">
        <v>12908.9990493031</v>
      </c>
    </row>
    <row r="3202" spans="1:7" x14ac:dyDescent="0.25">
      <c r="A3202">
        <v>217</v>
      </c>
      <c r="B3202">
        <v>2006</v>
      </c>
      <c r="C3202">
        <v>1384</v>
      </c>
      <c r="D3202">
        <v>10319</v>
      </c>
      <c r="E3202">
        <v>2006</v>
      </c>
      <c r="F3202">
        <v>1384</v>
      </c>
      <c r="G3202">
        <v>11339.079144404401</v>
      </c>
    </row>
    <row r="3203" spans="1:7" x14ac:dyDescent="0.25">
      <c r="A3203">
        <v>217</v>
      </c>
      <c r="B3203">
        <v>2007</v>
      </c>
      <c r="C3203">
        <v>102</v>
      </c>
      <c r="D3203">
        <v>1369</v>
      </c>
      <c r="E3203">
        <v>2007</v>
      </c>
      <c r="F3203">
        <v>102</v>
      </c>
      <c r="G3203">
        <v>4052.0155283315898</v>
      </c>
    </row>
    <row r="3204" spans="1:7" x14ac:dyDescent="0.25">
      <c r="A3204">
        <v>217</v>
      </c>
      <c r="B3204">
        <v>2008</v>
      </c>
      <c r="C3204">
        <v>997</v>
      </c>
      <c r="D3204">
        <v>10815</v>
      </c>
      <c r="E3204">
        <v>2008</v>
      </c>
      <c r="F3204">
        <v>997</v>
      </c>
      <c r="G3204">
        <v>12708.008075796801</v>
      </c>
    </row>
    <row r="3205" spans="1:7" x14ac:dyDescent="0.25">
      <c r="A3205">
        <v>217</v>
      </c>
      <c r="B3205">
        <v>2009</v>
      </c>
      <c r="C3205">
        <v>1541</v>
      </c>
      <c r="D3205">
        <v>71868</v>
      </c>
      <c r="E3205">
        <v>2009</v>
      </c>
      <c r="F3205">
        <v>1541</v>
      </c>
      <c r="G3205">
        <v>71998.069353811996</v>
      </c>
    </row>
    <row r="3206" spans="1:7" x14ac:dyDescent="0.25">
      <c r="A3206">
        <v>217</v>
      </c>
      <c r="B3206">
        <v>2010</v>
      </c>
      <c r="C3206">
        <v>447</v>
      </c>
      <c r="D3206">
        <v>23112</v>
      </c>
      <c r="E3206">
        <v>2010</v>
      </c>
      <c r="F3206">
        <v>447</v>
      </c>
      <c r="G3206">
        <v>23287.220667050999</v>
      </c>
    </row>
    <row r="3207" spans="1:7" x14ac:dyDescent="0.25">
      <c r="A3207">
        <v>217</v>
      </c>
      <c r="B3207">
        <v>2011</v>
      </c>
      <c r="C3207">
        <v>398</v>
      </c>
      <c r="D3207">
        <v>25170</v>
      </c>
      <c r="E3207">
        <v>2011</v>
      </c>
      <c r="F3207">
        <v>398</v>
      </c>
      <c r="G3207">
        <v>25182.9985538865</v>
      </c>
    </row>
    <row r="3208" spans="1:7" x14ac:dyDescent="0.25">
      <c r="A3208">
        <v>217</v>
      </c>
      <c r="B3208">
        <v>2012</v>
      </c>
      <c r="C3208">
        <v>1377</v>
      </c>
      <c r="D3208">
        <v>34316</v>
      </c>
      <c r="E3208">
        <v>2012</v>
      </c>
      <c r="F3208">
        <v>1377</v>
      </c>
      <c r="G3208">
        <v>34780.693860217201</v>
      </c>
    </row>
    <row r="3209" spans="1:7" x14ac:dyDescent="0.25">
      <c r="A3209">
        <v>217</v>
      </c>
      <c r="B3209">
        <v>2013</v>
      </c>
      <c r="C3209">
        <v>1671</v>
      </c>
      <c r="D3209">
        <v>38316</v>
      </c>
      <c r="E3209">
        <v>2013</v>
      </c>
      <c r="F3209">
        <v>1671</v>
      </c>
      <c r="G3209">
        <v>38782.509514562502</v>
      </c>
    </row>
    <row r="3210" spans="1:7" x14ac:dyDescent="0.25">
      <c r="A3210">
        <v>217</v>
      </c>
      <c r="B3210">
        <v>2014</v>
      </c>
      <c r="C3210">
        <v>55</v>
      </c>
      <c r="D3210">
        <v>27982</v>
      </c>
      <c r="E3210">
        <v>2014</v>
      </c>
      <c r="F3210">
        <v>55</v>
      </c>
      <c r="G3210">
        <v>28116.500702395198</v>
      </c>
    </row>
    <row r="3211" spans="1:7" x14ac:dyDescent="0.25">
      <c r="A3211">
        <v>217</v>
      </c>
      <c r="B3211">
        <v>2015</v>
      </c>
      <c r="C3211">
        <v>2111</v>
      </c>
      <c r="D3211">
        <v>30943</v>
      </c>
      <c r="E3211">
        <v>2015</v>
      </c>
      <c r="F3211">
        <v>2111</v>
      </c>
      <c r="G3211">
        <v>34389.583859660401</v>
      </c>
    </row>
    <row r="3212" spans="1:7" x14ac:dyDescent="0.25">
      <c r="A3212">
        <v>217</v>
      </c>
      <c r="B3212">
        <v>2016</v>
      </c>
      <c r="C3212">
        <v>1638</v>
      </c>
      <c r="D3212">
        <v>19811</v>
      </c>
      <c r="E3212">
        <v>2016</v>
      </c>
      <c r="F3212">
        <v>1638</v>
      </c>
      <c r="G3212">
        <v>21448.705642266199</v>
      </c>
    </row>
    <row r="3213" spans="1:7" x14ac:dyDescent="0.25">
      <c r="A3213">
        <v>217</v>
      </c>
      <c r="B3213">
        <v>2017</v>
      </c>
      <c r="C3213">
        <v>205</v>
      </c>
      <c r="D3213">
        <v>28970</v>
      </c>
      <c r="E3213">
        <v>2017</v>
      </c>
      <c r="F3213">
        <v>205</v>
      </c>
      <c r="G3213">
        <v>29045.7218475257</v>
      </c>
    </row>
    <row r="3214" spans="1:7" x14ac:dyDescent="0.25">
      <c r="A3214">
        <v>217</v>
      </c>
      <c r="B3214">
        <v>2018</v>
      </c>
      <c r="C3214">
        <v>396</v>
      </c>
      <c r="D3214">
        <v>23206</v>
      </c>
      <c r="E3214">
        <v>2018</v>
      </c>
      <c r="F3214">
        <v>396</v>
      </c>
      <c r="G3214">
        <v>23237.2423034233</v>
      </c>
    </row>
    <row r="3215" spans="1:7" x14ac:dyDescent="0.25">
      <c r="A3215">
        <v>217</v>
      </c>
      <c r="B3215">
        <v>2019</v>
      </c>
      <c r="C3215">
        <v>2124</v>
      </c>
      <c r="D3215">
        <v>58883</v>
      </c>
      <c r="E3215">
        <v>2019</v>
      </c>
      <c r="F3215">
        <v>2124</v>
      </c>
      <c r="G3215">
        <v>58922.621833280398</v>
      </c>
    </row>
    <row r="3216" spans="1:7" x14ac:dyDescent="0.25">
      <c r="A3216">
        <v>217</v>
      </c>
      <c r="B3216">
        <v>2020</v>
      </c>
      <c r="C3216">
        <v>788</v>
      </c>
      <c r="D3216">
        <v>14722</v>
      </c>
      <c r="E3216">
        <v>2020</v>
      </c>
      <c r="F3216">
        <v>788</v>
      </c>
      <c r="G3216">
        <v>14928.2098296036</v>
      </c>
    </row>
    <row r="3217" spans="1:7" x14ac:dyDescent="0.25">
      <c r="A3217">
        <v>217</v>
      </c>
      <c r="B3217">
        <v>2021</v>
      </c>
      <c r="C3217">
        <v>42</v>
      </c>
      <c r="D3217">
        <v>15159</v>
      </c>
      <c r="E3217">
        <v>2021</v>
      </c>
      <c r="F3217">
        <v>42</v>
      </c>
      <c r="G3217">
        <v>15422.021294306</v>
      </c>
    </row>
    <row r="3218" spans="1:7" x14ac:dyDescent="0.25">
      <c r="A3218">
        <v>218</v>
      </c>
      <c r="B3218">
        <v>1971</v>
      </c>
      <c r="C3218">
        <v>97</v>
      </c>
      <c r="D3218">
        <v>14036</v>
      </c>
      <c r="E3218">
        <v>1971</v>
      </c>
      <c r="F3218">
        <v>97</v>
      </c>
      <c r="G3218">
        <v>14036</v>
      </c>
    </row>
    <row r="3219" spans="1:7" x14ac:dyDescent="0.25">
      <c r="A3219">
        <v>218</v>
      </c>
      <c r="B3219">
        <v>1972</v>
      </c>
      <c r="C3219">
        <v>7</v>
      </c>
      <c r="D3219">
        <v>15056</v>
      </c>
      <c r="E3219">
        <v>1972</v>
      </c>
      <c r="F3219">
        <v>7</v>
      </c>
      <c r="G3219">
        <v>15056.6953995555</v>
      </c>
    </row>
    <row r="3220" spans="1:7" x14ac:dyDescent="0.25">
      <c r="A3220">
        <v>218</v>
      </c>
      <c r="B3220">
        <v>1973</v>
      </c>
      <c r="C3220">
        <v>133</v>
      </c>
      <c r="D3220">
        <v>12351</v>
      </c>
      <c r="E3220">
        <v>1973</v>
      </c>
      <c r="F3220">
        <v>133</v>
      </c>
      <c r="G3220">
        <v>12367.710123270101</v>
      </c>
    </row>
    <row r="3221" spans="1:7" x14ac:dyDescent="0.25">
      <c r="A3221">
        <v>218</v>
      </c>
      <c r="B3221">
        <v>1974</v>
      </c>
      <c r="C3221">
        <v>642</v>
      </c>
      <c r="D3221">
        <v>35228</v>
      </c>
      <c r="E3221">
        <v>1974</v>
      </c>
      <c r="F3221">
        <v>642</v>
      </c>
      <c r="G3221">
        <v>35228</v>
      </c>
    </row>
    <row r="3222" spans="1:7" x14ac:dyDescent="0.25">
      <c r="A3222">
        <v>218</v>
      </c>
      <c r="B3222">
        <v>1975</v>
      </c>
      <c r="C3222">
        <v>2</v>
      </c>
      <c r="D3222">
        <v>4634</v>
      </c>
      <c r="E3222">
        <v>1975</v>
      </c>
      <c r="F3222">
        <v>2</v>
      </c>
      <c r="G3222">
        <v>4634.8392923158699</v>
      </c>
    </row>
    <row r="3223" spans="1:7" x14ac:dyDescent="0.25">
      <c r="A3223">
        <v>218</v>
      </c>
      <c r="B3223">
        <v>1976</v>
      </c>
      <c r="C3223">
        <v>0</v>
      </c>
      <c r="D3223">
        <v>9836</v>
      </c>
      <c r="E3223">
        <v>1976</v>
      </c>
      <c r="F3223">
        <v>0</v>
      </c>
      <c r="G3223">
        <v>9836.9072179548602</v>
      </c>
    </row>
    <row r="3224" spans="1:7" x14ac:dyDescent="0.25">
      <c r="A3224">
        <v>218</v>
      </c>
      <c r="B3224">
        <v>1977</v>
      </c>
      <c r="C3224">
        <v>442</v>
      </c>
      <c r="D3224">
        <v>4508</v>
      </c>
      <c r="E3224">
        <v>1977</v>
      </c>
      <c r="F3224">
        <v>442</v>
      </c>
      <c r="G3224">
        <v>4508.6285985234899</v>
      </c>
    </row>
    <row r="3225" spans="1:7" x14ac:dyDescent="0.25">
      <c r="A3225">
        <v>218</v>
      </c>
      <c r="B3225">
        <v>1978</v>
      </c>
      <c r="C3225">
        <v>3</v>
      </c>
      <c r="D3225">
        <v>28116</v>
      </c>
      <c r="E3225">
        <v>1978</v>
      </c>
      <c r="F3225">
        <v>3</v>
      </c>
      <c r="G3225">
        <v>28117.365509922001</v>
      </c>
    </row>
    <row r="3226" spans="1:7" x14ac:dyDescent="0.25">
      <c r="A3226">
        <v>218</v>
      </c>
      <c r="B3226">
        <v>1979</v>
      </c>
      <c r="C3226">
        <v>8</v>
      </c>
      <c r="D3226">
        <v>23856</v>
      </c>
      <c r="E3226">
        <v>1979</v>
      </c>
      <c r="F3226">
        <v>8</v>
      </c>
      <c r="G3226">
        <v>23873.627723326899</v>
      </c>
    </row>
    <row r="3227" spans="1:7" x14ac:dyDescent="0.25">
      <c r="A3227">
        <v>218</v>
      </c>
      <c r="B3227">
        <v>1980</v>
      </c>
      <c r="C3227">
        <v>300</v>
      </c>
      <c r="D3227">
        <v>17601</v>
      </c>
      <c r="E3227">
        <v>1980</v>
      </c>
      <c r="F3227">
        <v>300</v>
      </c>
      <c r="G3227">
        <v>17720.314827403599</v>
      </c>
    </row>
    <row r="3228" spans="1:7" x14ac:dyDescent="0.25">
      <c r="A3228">
        <v>218</v>
      </c>
      <c r="B3228">
        <v>1981</v>
      </c>
      <c r="C3228">
        <v>0</v>
      </c>
      <c r="D3228">
        <v>3037</v>
      </c>
      <c r="E3228">
        <v>1981</v>
      </c>
      <c r="F3228">
        <v>0</v>
      </c>
      <c r="G3228">
        <v>3064.1898896120001</v>
      </c>
    </row>
    <row r="3229" spans="1:7" x14ac:dyDescent="0.25">
      <c r="A3229">
        <v>218</v>
      </c>
      <c r="B3229">
        <v>1982</v>
      </c>
      <c r="C3229">
        <v>32</v>
      </c>
      <c r="D3229">
        <v>7935</v>
      </c>
      <c r="E3229">
        <v>1982</v>
      </c>
      <c r="F3229">
        <v>32</v>
      </c>
      <c r="G3229">
        <v>9197.1084218515098</v>
      </c>
    </row>
    <row r="3230" spans="1:7" x14ac:dyDescent="0.25">
      <c r="A3230">
        <v>218</v>
      </c>
      <c r="B3230">
        <v>1983</v>
      </c>
      <c r="C3230">
        <v>114</v>
      </c>
      <c r="D3230">
        <v>54494</v>
      </c>
      <c r="E3230">
        <v>1983</v>
      </c>
      <c r="F3230">
        <v>114</v>
      </c>
      <c r="G3230">
        <v>55835.280369091699</v>
      </c>
    </row>
    <row r="3231" spans="1:7" x14ac:dyDescent="0.25">
      <c r="A3231">
        <v>218</v>
      </c>
      <c r="B3231">
        <v>1984</v>
      </c>
      <c r="C3231">
        <v>0</v>
      </c>
      <c r="D3231">
        <v>18022</v>
      </c>
      <c r="E3231">
        <v>1984</v>
      </c>
      <c r="F3231">
        <v>0</v>
      </c>
      <c r="G3231">
        <v>18056.073796141001</v>
      </c>
    </row>
    <row r="3232" spans="1:7" x14ac:dyDescent="0.25">
      <c r="A3232">
        <v>218</v>
      </c>
      <c r="B3232">
        <v>1985</v>
      </c>
      <c r="C3232">
        <v>598</v>
      </c>
      <c r="D3232">
        <v>4365</v>
      </c>
      <c r="E3232">
        <v>1985</v>
      </c>
      <c r="F3232">
        <v>598</v>
      </c>
      <c r="G3232">
        <v>5078.6471531351899</v>
      </c>
    </row>
    <row r="3233" spans="1:7" x14ac:dyDescent="0.25">
      <c r="A3233">
        <v>218</v>
      </c>
      <c r="B3233">
        <v>1986</v>
      </c>
      <c r="C3233">
        <v>0</v>
      </c>
      <c r="D3233">
        <v>792</v>
      </c>
      <c r="E3233">
        <v>1986</v>
      </c>
      <c r="F3233">
        <v>0</v>
      </c>
      <c r="G3233">
        <v>820.06726521270105</v>
      </c>
    </row>
    <row r="3234" spans="1:7" x14ac:dyDescent="0.25">
      <c r="A3234">
        <v>218</v>
      </c>
      <c r="B3234">
        <v>1987</v>
      </c>
      <c r="C3234">
        <v>13</v>
      </c>
      <c r="D3234">
        <v>12427</v>
      </c>
      <c r="E3234">
        <v>1987</v>
      </c>
      <c r="F3234">
        <v>13</v>
      </c>
      <c r="G3234">
        <v>12615.733847744101</v>
      </c>
    </row>
    <row r="3235" spans="1:7" x14ac:dyDescent="0.25">
      <c r="A3235">
        <v>218</v>
      </c>
      <c r="B3235">
        <v>1988</v>
      </c>
      <c r="C3235">
        <v>47</v>
      </c>
      <c r="D3235">
        <v>7207</v>
      </c>
      <c r="E3235">
        <v>1988</v>
      </c>
      <c r="F3235">
        <v>47</v>
      </c>
      <c r="G3235">
        <v>7313.86107207847</v>
      </c>
    </row>
    <row r="3236" spans="1:7" x14ac:dyDescent="0.25">
      <c r="A3236">
        <v>218</v>
      </c>
      <c r="B3236">
        <v>1989</v>
      </c>
      <c r="C3236">
        <v>600</v>
      </c>
      <c r="D3236">
        <v>55080</v>
      </c>
      <c r="E3236">
        <v>1989</v>
      </c>
      <c r="F3236">
        <v>600</v>
      </c>
      <c r="G3236">
        <v>55082.8709658605</v>
      </c>
    </row>
    <row r="3237" spans="1:7" x14ac:dyDescent="0.25">
      <c r="A3237">
        <v>218</v>
      </c>
      <c r="B3237">
        <v>1990</v>
      </c>
      <c r="C3237">
        <v>978</v>
      </c>
      <c r="D3237">
        <v>24936</v>
      </c>
      <c r="E3237">
        <v>1990</v>
      </c>
      <c r="F3237">
        <v>978</v>
      </c>
      <c r="G3237">
        <v>24937.2139115297</v>
      </c>
    </row>
    <row r="3238" spans="1:7" x14ac:dyDescent="0.25">
      <c r="A3238">
        <v>218</v>
      </c>
      <c r="B3238">
        <v>1991</v>
      </c>
      <c r="C3238">
        <v>458</v>
      </c>
      <c r="D3238">
        <v>10841</v>
      </c>
      <c r="E3238">
        <v>1991</v>
      </c>
      <c r="F3238">
        <v>458</v>
      </c>
      <c r="G3238">
        <v>10852.2828426629</v>
      </c>
    </row>
    <row r="3239" spans="1:7" x14ac:dyDescent="0.25">
      <c r="A3239">
        <v>218</v>
      </c>
      <c r="B3239">
        <v>1992</v>
      </c>
      <c r="C3239">
        <v>5</v>
      </c>
      <c r="D3239">
        <v>19874</v>
      </c>
      <c r="E3239">
        <v>1992</v>
      </c>
      <c r="F3239">
        <v>5</v>
      </c>
      <c r="G3239">
        <v>19895.688763333899</v>
      </c>
    </row>
    <row r="3240" spans="1:7" x14ac:dyDescent="0.25">
      <c r="A3240">
        <v>218</v>
      </c>
      <c r="B3240">
        <v>1993</v>
      </c>
      <c r="C3240">
        <v>0</v>
      </c>
      <c r="D3240">
        <v>29316</v>
      </c>
      <c r="E3240">
        <v>1993</v>
      </c>
      <c r="F3240">
        <v>0</v>
      </c>
      <c r="G3240">
        <v>29410.367581920898</v>
      </c>
    </row>
    <row r="3241" spans="1:7" x14ac:dyDescent="0.25">
      <c r="A3241">
        <v>218</v>
      </c>
      <c r="B3241">
        <v>1994</v>
      </c>
      <c r="C3241">
        <v>28</v>
      </c>
      <c r="D3241">
        <v>23440</v>
      </c>
      <c r="E3241">
        <v>1994</v>
      </c>
      <c r="F3241">
        <v>28</v>
      </c>
      <c r="G3241">
        <v>23440</v>
      </c>
    </row>
    <row r="3242" spans="1:7" x14ac:dyDescent="0.25">
      <c r="A3242">
        <v>218</v>
      </c>
      <c r="B3242">
        <v>1995</v>
      </c>
      <c r="C3242">
        <v>803</v>
      </c>
      <c r="D3242">
        <v>19052</v>
      </c>
      <c r="E3242">
        <v>1995</v>
      </c>
      <c r="F3242">
        <v>803</v>
      </c>
      <c r="G3242">
        <v>19053.284234954601</v>
      </c>
    </row>
    <row r="3243" spans="1:7" x14ac:dyDescent="0.25">
      <c r="A3243">
        <v>218</v>
      </c>
      <c r="B3243">
        <v>1999</v>
      </c>
      <c r="C3243">
        <v>0</v>
      </c>
      <c r="D3243">
        <v>25910</v>
      </c>
      <c r="E3243">
        <v>1999</v>
      </c>
      <c r="F3243">
        <v>0</v>
      </c>
      <c r="G3243">
        <v>30914.6012772002</v>
      </c>
    </row>
    <row r="3244" spans="1:7" x14ac:dyDescent="0.25">
      <c r="A3244">
        <v>218</v>
      </c>
      <c r="B3244">
        <v>2000</v>
      </c>
      <c r="C3244">
        <v>16</v>
      </c>
      <c r="D3244">
        <v>22279</v>
      </c>
      <c r="E3244">
        <v>2000</v>
      </c>
      <c r="F3244">
        <v>16</v>
      </c>
      <c r="G3244">
        <v>22368.608238463599</v>
      </c>
    </row>
    <row r="3245" spans="1:7" x14ac:dyDescent="0.25">
      <c r="A3245">
        <v>218</v>
      </c>
      <c r="B3245">
        <v>2001</v>
      </c>
      <c r="C3245">
        <v>190</v>
      </c>
      <c r="D3245">
        <v>33488</v>
      </c>
      <c r="E3245">
        <v>2001</v>
      </c>
      <c r="F3245">
        <v>190</v>
      </c>
      <c r="G3245">
        <v>33698.338479751503</v>
      </c>
    </row>
    <row r="3246" spans="1:7" x14ac:dyDescent="0.25">
      <c r="A3246">
        <v>218</v>
      </c>
      <c r="B3246">
        <v>2002</v>
      </c>
      <c r="C3246">
        <v>249</v>
      </c>
      <c r="D3246">
        <v>21922</v>
      </c>
      <c r="E3246">
        <v>2002</v>
      </c>
      <c r="F3246">
        <v>249</v>
      </c>
      <c r="G3246">
        <v>22594.192359238699</v>
      </c>
    </row>
    <row r="3247" spans="1:7" x14ac:dyDescent="0.25">
      <c r="A3247">
        <v>218</v>
      </c>
      <c r="B3247">
        <v>2003</v>
      </c>
      <c r="C3247">
        <v>321</v>
      </c>
      <c r="D3247">
        <v>10079</v>
      </c>
      <c r="E3247">
        <v>2003</v>
      </c>
      <c r="F3247">
        <v>321</v>
      </c>
      <c r="G3247">
        <v>11519.915357292701</v>
      </c>
    </row>
    <row r="3248" spans="1:7" x14ac:dyDescent="0.25">
      <c r="A3248">
        <v>218</v>
      </c>
      <c r="B3248">
        <v>2004</v>
      </c>
      <c r="C3248">
        <v>330</v>
      </c>
      <c r="D3248">
        <v>23523</v>
      </c>
      <c r="E3248">
        <v>2004</v>
      </c>
      <c r="F3248">
        <v>330</v>
      </c>
      <c r="G3248">
        <v>29946.510968246901</v>
      </c>
    </row>
    <row r="3249" spans="1:7" x14ac:dyDescent="0.25">
      <c r="A3249">
        <v>218</v>
      </c>
      <c r="B3249">
        <v>2005</v>
      </c>
      <c r="C3249">
        <v>532</v>
      </c>
      <c r="D3249">
        <v>12497</v>
      </c>
      <c r="E3249">
        <v>2005</v>
      </c>
      <c r="F3249">
        <v>532</v>
      </c>
      <c r="G3249">
        <v>13440.9990493031</v>
      </c>
    </row>
    <row r="3250" spans="1:7" x14ac:dyDescent="0.25">
      <c r="A3250">
        <v>218</v>
      </c>
      <c r="B3250">
        <v>2006</v>
      </c>
      <c r="C3250">
        <v>1653</v>
      </c>
      <c r="D3250">
        <v>11972</v>
      </c>
      <c r="E3250">
        <v>2006</v>
      </c>
      <c r="F3250">
        <v>1653</v>
      </c>
      <c r="G3250">
        <v>12992.079144404401</v>
      </c>
    </row>
    <row r="3251" spans="1:7" x14ac:dyDescent="0.25">
      <c r="A3251">
        <v>218</v>
      </c>
      <c r="B3251">
        <v>2007</v>
      </c>
      <c r="C3251">
        <v>0</v>
      </c>
      <c r="D3251">
        <v>1369</v>
      </c>
      <c r="E3251">
        <v>2007</v>
      </c>
      <c r="F3251">
        <v>0</v>
      </c>
      <c r="G3251">
        <v>4052.0155283315898</v>
      </c>
    </row>
    <row r="3252" spans="1:7" x14ac:dyDescent="0.25">
      <c r="A3252">
        <v>218</v>
      </c>
      <c r="B3252">
        <v>2008</v>
      </c>
      <c r="C3252">
        <v>134</v>
      </c>
      <c r="D3252">
        <v>10949</v>
      </c>
      <c r="E3252">
        <v>2008</v>
      </c>
      <c r="F3252">
        <v>134</v>
      </c>
      <c r="G3252">
        <v>12842.008075796801</v>
      </c>
    </row>
    <row r="3253" spans="1:7" x14ac:dyDescent="0.25">
      <c r="A3253">
        <v>218</v>
      </c>
      <c r="B3253">
        <v>2009</v>
      </c>
      <c r="C3253">
        <v>1839</v>
      </c>
      <c r="D3253">
        <v>73707</v>
      </c>
      <c r="E3253">
        <v>2009</v>
      </c>
      <c r="F3253">
        <v>1839</v>
      </c>
      <c r="G3253">
        <v>73837.069353811996</v>
      </c>
    </row>
    <row r="3254" spans="1:7" x14ac:dyDescent="0.25">
      <c r="A3254">
        <v>218</v>
      </c>
      <c r="B3254">
        <v>2010</v>
      </c>
      <c r="C3254">
        <v>576</v>
      </c>
      <c r="D3254">
        <v>23688</v>
      </c>
      <c r="E3254">
        <v>2010</v>
      </c>
      <c r="F3254">
        <v>576</v>
      </c>
      <c r="G3254">
        <v>23863.220667050999</v>
      </c>
    </row>
    <row r="3255" spans="1:7" x14ac:dyDescent="0.25">
      <c r="A3255">
        <v>218</v>
      </c>
      <c r="B3255">
        <v>2011</v>
      </c>
      <c r="C3255">
        <v>786</v>
      </c>
      <c r="D3255">
        <v>25956</v>
      </c>
      <c r="E3255">
        <v>2011</v>
      </c>
      <c r="F3255">
        <v>786</v>
      </c>
      <c r="G3255">
        <v>25968.9985538865</v>
      </c>
    </row>
    <row r="3256" spans="1:7" x14ac:dyDescent="0.25">
      <c r="A3256">
        <v>218</v>
      </c>
      <c r="B3256">
        <v>2012</v>
      </c>
      <c r="C3256">
        <v>2154</v>
      </c>
      <c r="D3256">
        <v>36470</v>
      </c>
      <c r="E3256">
        <v>2012</v>
      </c>
      <c r="F3256">
        <v>2154</v>
      </c>
      <c r="G3256">
        <v>36934.693860217201</v>
      </c>
    </row>
    <row r="3257" spans="1:7" x14ac:dyDescent="0.25">
      <c r="A3257">
        <v>218</v>
      </c>
      <c r="B3257">
        <v>2013</v>
      </c>
      <c r="C3257">
        <v>258</v>
      </c>
      <c r="D3257">
        <v>38574</v>
      </c>
      <c r="E3257">
        <v>2013</v>
      </c>
      <c r="F3257">
        <v>258</v>
      </c>
      <c r="G3257">
        <v>39040.509514562502</v>
      </c>
    </row>
    <row r="3258" spans="1:7" x14ac:dyDescent="0.25">
      <c r="A3258">
        <v>218</v>
      </c>
      <c r="B3258">
        <v>2014</v>
      </c>
      <c r="C3258">
        <v>686</v>
      </c>
      <c r="D3258">
        <v>28668</v>
      </c>
      <c r="E3258">
        <v>2014</v>
      </c>
      <c r="F3258">
        <v>686</v>
      </c>
      <c r="G3258">
        <v>28802.500702395198</v>
      </c>
    </row>
    <row r="3259" spans="1:7" x14ac:dyDescent="0.25">
      <c r="A3259">
        <v>218</v>
      </c>
      <c r="B3259">
        <v>2015</v>
      </c>
      <c r="C3259">
        <v>975</v>
      </c>
      <c r="D3259">
        <v>31918</v>
      </c>
      <c r="E3259">
        <v>2015</v>
      </c>
      <c r="F3259">
        <v>975</v>
      </c>
      <c r="G3259">
        <v>35364.583859660401</v>
      </c>
    </row>
    <row r="3260" spans="1:7" x14ac:dyDescent="0.25">
      <c r="A3260">
        <v>218</v>
      </c>
      <c r="B3260">
        <v>2016</v>
      </c>
      <c r="C3260">
        <v>993</v>
      </c>
      <c r="D3260">
        <v>20804</v>
      </c>
      <c r="E3260">
        <v>2016</v>
      </c>
      <c r="F3260">
        <v>993</v>
      </c>
      <c r="G3260">
        <v>22441.705642266199</v>
      </c>
    </row>
    <row r="3261" spans="1:7" x14ac:dyDescent="0.25">
      <c r="A3261">
        <v>218</v>
      </c>
      <c r="B3261">
        <v>2017</v>
      </c>
      <c r="C3261">
        <v>158</v>
      </c>
      <c r="D3261">
        <v>29128</v>
      </c>
      <c r="E3261">
        <v>2017</v>
      </c>
      <c r="F3261">
        <v>158</v>
      </c>
      <c r="G3261">
        <v>29203.7218475257</v>
      </c>
    </row>
    <row r="3262" spans="1:7" x14ac:dyDescent="0.25">
      <c r="A3262">
        <v>218</v>
      </c>
      <c r="B3262">
        <v>2018</v>
      </c>
      <c r="C3262">
        <v>1146</v>
      </c>
      <c r="D3262">
        <v>24352</v>
      </c>
      <c r="E3262">
        <v>2018</v>
      </c>
      <c r="F3262">
        <v>1146</v>
      </c>
      <c r="G3262">
        <v>24383.2423034233</v>
      </c>
    </row>
    <row r="3263" spans="1:7" x14ac:dyDescent="0.25">
      <c r="A3263">
        <v>218</v>
      </c>
      <c r="B3263">
        <v>2019</v>
      </c>
      <c r="C3263">
        <v>1317</v>
      </c>
      <c r="D3263">
        <v>60200</v>
      </c>
      <c r="E3263">
        <v>2019</v>
      </c>
      <c r="F3263">
        <v>1317</v>
      </c>
      <c r="G3263">
        <v>60239.621833280398</v>
      </c>
    </row>
    <row r="3264" spans="1:7" x14ac:dyDescent="0.25">
      <c r="A3264">
        <v>218</v>
      </c>
      <c r="B3264">
        <v>2020</v>
      </c>
      <c r="C3264">
        <v>220</v>
      </c>
      <c r="D3264">
        <v>14942</v>
      </c>
      <c r="E3264">
        <v>2020</v>
      </c>
      <c r="F3264">
        <v>220</v>
      </c>
      <c r="G3264">
        <v>15148.2098296036</v>
      </c>
    </row>
    <row r="3265" spans="1:7" x14ac:dyDescent="0.25">
      <c r="A3265">
        <v>218</v>
      </c>
      <c r="B3265">
        <v>2021</v>
      </c>
      <c r="C3265">
        <v>54</v>
      </c>
      <c r="D3265">
        <v>15213</v>
      </c>
      <c r="E3265">
        <v>2021</v>
      </c>
      <c r="F3265">
        <v>54</v>
      </c>
      <c r="G3265">
        <v>15476.021294306</v>
      </c>
    </row>
    <row r="3266" spans="1:7" x14ac:dyDescent="0.25">
      <c r="A3266">
        <v>219</v>
      </c>
      <c r="B3266">
        <v>1971</v>
      </c>
      <c r="C3266">
        <v>424</v>
      </c>
      <c r="D3266">
        <v>14460</v>
      </c>
      <c r="E3266">
        <v>1971</v>
      </c>
      <c r="F3266">
        <v>424</v>
      </c>
      <c r="G3266">
        <v>14460</v>
      </c>
    </row>
    <row r="3267" spans="1:7" x14ac:dyDescent="0.25">
      <c r="A3267">
        <v>219</v>
      </c>
      <c r="B3267">
        <v>1972</v>
      </c>
      <c r="C3267">
        <v>18</v>
      </c>
      <c r="D3267">
        <v>15074</v>
      </c>
      <c r="E3267">
        <v>1972</v>
      </c>
      <c r="F3267">
        <v>18</v>
      </c>
      <c r="G3267">
        <v>15074.6953995555</v>
      </c>
    </row>
    <row r="3268" spans="1:7" x14ac:dyDescent="0.25">
      <c r="A3268">
        <v>219</v>
      </c>
      <c r="B3268">
        <v>1973</v>
      </c>
      <c r="C3268">
        <v>1037</v>
      </c>
      <c r="D3268">
        <v>13388</v>
      </c>
      <c r="E3268">
        <v>1973</v>
      </c>
      <c r="F3268">
        <v>1037</v>
      </c>
      <c r="G3268">
        <v>13404.710123270101</v>
      </c>
    </row>
    <row r="3269" spans="1:7" x14ac:dyDescent="0.25">
      <c r="A3269">
        <v>219</v>
      </c>
      <c r="B3269">
        <v>1974</v>
      </c>
      <c r="C3269">
        <v>44</v>
      </c>
      <c r="D3269">
        <v>35272</v>
      </c>
      <c r="E3269">
        <v>1974</v>
      </c>
      <c r="F3269">
        <v>44</v>
      </c>
      <c r="G3269">
        <v>35272</v>
      </c>
    </row>
    <row r="3270" spans="1:7" x14ac:dyDescent="0.25">
      <c r="A3270">
        <v>219</v>
      </c>
      <c r="B3270">
        <v>1975</v>
      </c>
      <c r="C3270">
        <v>8</v>
      </c>
      <c r="D3270">
        <v>4642</v>
      </c>
      <c r="E3270">
        <v>1975</v>
      </c>
      <c r="F3270">
        <v>8</v>
      </c>
      <c r="G3270">
        <v>4642.8392923158699</v>
      </c>
    </row>
    <row r="3271" spans="1:7" x14ac:dyDescent="0.25">
      <c r="A3271">
        <v>219</v>
      </c>
      <c r="B3271">
        <v>1976</v>
      </c>
      <c r="C3271">
        <v>0</v>
      </c>
      <c r="D3271">
        <v>9836</v>
      </c>
      <c r="E3271">
        <v>1976</v>
      </c>
      <c r="F3271">
        <v>0</v>
      </c>
      <c r="G3271">
        <v>9836.9072179548602</v>
      </c>
    </row>
    <row r="3272" spans="1:7" x14ac:dyDescent="0.25">
      <c r="A3272">
        <v>219</v>
      </c>
      <c r="B3272">
        <v>1977</v>
      </c>
      <c r="C3272">
        <v>107</v>
      </c>
      <c r="D3272">
        <v>4615</v>
      </c>
      <c r="E3272">
        <v>1977</v>
      </c>
      <c r="F3272">
        <v>107</v>
      </c>
      <c r="G3272">
        <v>4615.6285985234899</v>
      </c>
    </row>
    <row r="3273" spans="1:7" x14ac:dyDescent="0.25">
      <c r="A3273">
        <v>219</v>
      </c>
      <c r="B3273">
        <v>1978</v>
      </c>
      <c r="C3273">
        <v>3</v>
      </c>
      <c r="D3273">
        <v>28119</v>
      </c>
      <c r="E3273">
        <v>1978</v>
      </c>
      <c r="F3273">
        <v>3</v>
      </c>
      <c r="G3273">
        <v>28120.365509922001</v>
      </c>
    </row>
    <row r="3274" spans="1:7" x14ac:dyDescent="0.25">
      <c r="A3274">
        <v>219</v>
      </c>
      <c r="B3274">
        <v>1979</v>
      </c>
      <c r="C3274">
        <v>4</v>
      </c>
      <c r="D3274">
        <v>23860</v>
      </c>
      <c r="E3274">
        <v>1979</v>
      </c>
      <c r="F3274">
        <v>4</v>
      </c>
      <c r="G3274">
        <v>23877.627723326899</v>
      </c>
    </row>
    <row r="3275" spans="1:7" x14ac:dyDescent="0.25">
      <c r="A3275">
        <v>219</v>
      </c>
      <c r="B3275">
        <v>1980</v>
      </c>
      <c r="C3275">
        <v>300</v>
      </c>
      <c r="D3275">
        <v>17901</v>
      </c>
      <c r="E3275">
        <v>1980</v>
      </c>
      <c r="F3275">
        <v>300</v>
      </c>
      <c r="G3275">
        <v>18020.314827403599</v>
      </c>
    </row>
    <row r="3276" spans="1:7" x14ac:dyDescent="0.25">
      <c r="A3276">
        <v>219</v>
      </c>
      <c r="B3276">
        <v>1981</v>
      </c>
      <c r="C3276">
        <v>0</v>
      </c>
      <c r="D3276">
        <v>3037</v>
      </c>
      <c r="E3276">
        <v>1981</v>
      </c>
      <c r="F3276">
        <v>0</v>
      </c>
      <c r="G3276">
        <v>3064.1898896120001</v>
      </c>
    </row>
    <row r="3277" spans="1:7" x14ac:dyDescent="0.25">
      <c r="A3277">
        <v>219</v>
      </c>
      <c r="B3277">
        <v>1982</v>
      </c>
      <c r="C3277">
        <v>1448</v>
      </c>
      <c r="D3277">
        <v>9383</v>
      </c>
      <c r="E3277">
        <v>1982</v>
      </c>
      <c r="F3277">
        <v>1448</v>
      </c>
      <c r="G3277">
        <v>10645.108421851501</v>
      </c>
    </row>
    <row r="3278" spans="1:7" x14ac:dyDescent="0.25">
      <c r="A3278">
        <v>219</v>
      </c>
      <c r="B3278">
        <v>1983</v>
      </c>
      <c r="C3278">
        <v>476</v>
      </c>
      <c r="D3278">
        <v>54970</v>
      </c>
      <c r="E3278">
        <v>1983</v>
      </c>
      <c r="F3278">
        <v>476</v>
      </c>
      <c r="G3278">
        <v>56311.280369091699</v>
      </c>
    </row>
    <row r="3279" spans="1:7" x14ac:dyDescent="0.25">
      <c r="A3279">
        <v>219</v>
      </c>
      <c r="B3279">
        <v>1984</v>
      </c>
      <c r="C3279">
        <v>0</v>
      </c>
      <c r="D3279">
        <v>18022</v>
      </c>
      <c r="E3279">
        <v>1984</v>
      </c>
      <c r="F3279">
        <v>0</v>
      </c>
      <c r="G3279">
        <v>18056.073796141001</v>
      </c>
    </row>
    <row r="3280" spans="1:7" x14ac:dyDescent="0.25">
      <c r="A3280">
        <v>219</v>
      </c>
      <c r="B3280">
        <v>1985</v>
      </c>
      <c r="C3280">
        <v>63</v>
      </c>
      <c r="D3280">
        <v>4428</v>
      </c>
      <c r="E3280">
        <v>1985</v>
      </c>
      <c r="F3280">
        <v>63</v>
      </c>
      <c r="G3280">
        <v>5141.6471531351899</v>
      </c>
    </row>
    <row r="3281" spans="1:7" x14ac:dyDescent="0.25">
      <c r="A3281">
        <v>219</v>
      </c>
      <c r="B3281">
        <v>1986</v>
      </c>
      <c r="C3281">
        <v>0</v>
      </c>
      <c r="D3281">
        <v>792</v>
      </c>
      <c r="E3281">
        <v>1986</v>
      </c>
      <c r="F3281">
        <v>0</v>
      </c>
      <c r="G3281">
        <v>820.06726521270105</v>
      </c>
    </row>
    <row r="3282" spans="1:7" x14ac:dyDescent="0.25">
      <c r="A3282">
        <v>219</v>
      </c>
      <c r="B3282">
        <v>1987</v>
      </c>
      <c r="C3282">
        <v>2</v>
      </c>
      <c r="D3282">
        <v>12429</v>
      </c>
      <c r="E3282">
        <v>1987</v>
      </c>
      <c r="F3282">
        <v>2</v>
      </c>
      <c r="G3282">
        <v>12617.733847744101</v>
      </c>
    </row>
    <row r="3283" spans="1:7" x14ac:dyDescent="0.25">
      <c r="A3283">
        <v>219</v>
      </c>
      <c r="B3283">
        <v>1988</v>
      </c>
      <c r="C3283">
        <v>29</v>
      </c>
      <c r="D3283">
        <v>7236</v>
      </c>
      <c r="E3283">
        <v>1988</v>
      </c>
      <c r="F3283">
        <v>29</v>
      </c>
      <c r="G3283">
        <v>7342.86107207847</v>
      </c>
    </row>
    <row r="3284" spans="1:7" x14ac:dyDescent="0.25">
      <c r="A3284">
        <v>219</v>
      </c>
      <c r="B3284">
        <v>1989</v>
      </c>
      <c r="C3284">
        <v>1118</v>
      </c>
      <c r="D3284">
        <v>56198</v>
      </c>
      <c r="E3284">
        <v>1989</v>
      </c>
      <c r="F3284">
        <v>1118</v>
      </c>
      <c r="G3284">
        <v>56200.8709658605</v>
      </c>
    </row>
    <row r="3285" spans="1:7" x14ac:dyDescent="0.25">
      <c r="A3285">
        <v>219</v>
      </c>
      <c r="B3285">
        <v>1990</v>
      </c>
      <c r="C3285">
        <v>523</v>
      </c>
      <c r="D3285">
        <v>25459</v>
      </c>
      <c r="E3285">
        <v>1990</v>
      </c>
      <c r="F3285">
        <v>523</v>
      </c>
      <c r="G3285">
        <v>25460.2139115297</v>
      </c>
    </row>
    <row r="3286" spans="1:7" x14ac:dyDescent="0.25">
      <c r="A3286">
        <v>219</v>
      </c>
      <c r="B3286">
        <v>1991</v>
      </c>
      <c r="C3286">
        <v>103</v>
      </c>
      <c r="D3286">
        <v>10944</v>
      </c>
      <c r="E3286">
        <v>1991</v>
      </c>
      <c r="F3286">
        <v>103</v>
      </c>
      <c r="G3286">
        <v>10955.2828426629</v>
      </c>
    </row>
    <row r="3287" spans="1:7" x14ac:dyDescent="0.25">
      <c r="A3287">
        <v>219</v>
      </c>
      <c r="B3287">
        <v>1992</v>
      </c>
      <c r="C3287">
        <v>924</v>
      </c>
      <c r="D3287">
        <v>20798</v>
      </c>
      <c r="E3287">
        <v>1992</v>
      </c>
      <c r="F3287">
        <v>924</v>
      </c>
      <c r="G3287">
        <v>20819.688763333899</v>
      </c>
    </row>
    <row r="3288" spans="1:7" x14ac:dyDescent="0.25">
      <c r="A3288">
        <v>219</v>
      </c>
      <c r="B3288">
        <v>1993</v>
      </c>
      <c r="C3288">
        <v>3321</v>
      </c>
      <c r="D3288">
        <v>32637</v>
      </c>
      <c r="E3288">
        <v>1993</v>
      </c>
      <c r="F3288">
        <v>3321</v>
      </c>
      <c r="G3288">
        <v>32731.367581920898</v>
      </c>
    </row>
    <row r="3289" spans="1:7" x14ac:dyDescent="0.25">
      <c r="A3289">
        <v>219</v>
      </c>
      <c r="B3289">
        <v>1994</v>
      </c>
      <c r="C3289">
        <v>0</v>
      </c>
      <c r="D3289">
        <v>23440</v>
      </c>
      <c r="E3289">
        <v>1994</v>
      </c>
      <c r="F3289">
        <v>0</v>
      </c>
      <c r="G3289">
        <v>23440</v>
      </c>
    </row>
    <row r="3290" spans="1:7" x14ac:dyDescent="0.25">
      <c r="A3290">
        <v>219</v>
      </c>
      <c r="B3290">
        <v>1995</v>
      </c>
      <c r="C3290">
        <v>511</v>
      </c>
      <c r="D3290">
        <v>19563</v>
      </c>
      <c r="E3290">
        <v>1995</v>
      </c>
      <c r="F3290">
        <v>511</v>
      </c>
      <c r="G3290">
        <v>19564.284234954601</v>
      </c>
    </row>
    <row r="3291" spans="1:7" x14ac:dyDescent="0.25">
      <c r="A3291">
        <v>219</v>
      </c>
      <c r="B3291">
        <v>1999</v>
      </c>
      <c r="C3291">
        <v>358</v>
      </c>
      <c r="D3291">
        <v>26268</v>
      </c>
      <c r="E3291">
        <v>1999</v>
      </c>
      <c r="F3291">
        <v>358</v>
      </c>
      <c r="G3291">
        <v>31272.6012772002</v>
      </c>
    </row>
    <row r="3292" spans="1:7" x14ac:dyDescent="0.25">
      <c r="A3292">
        <v>219</v>
      </c>
      <c r="B3292">
        <v>2000</v>
      </c>
      <c r="C3292">
        <v>29</v>
      </c>
      <c r="D3292">
        <v>22308</v>
      </c>
      <c r="E3292">
        <v>2000</v>
      </c>
      <c r="F3292">
        <v>29</v>
      </c>
      <c r="G3292">
        <v>22397.608238463599</v>
      </c>
    </row>
    <row r="3293" spans="1:7" x14ac:dyDescent="0.25">
      <c r="A3293">
        <v>219</v>
      </c>
      <c r="B3293">
        <v>2001</v>
      </c>
      <c r="C3293">
        <v>36</v>
      </c>
      <c r="D3293">
        <v>33524</v>
      </c>
      <c r="E3293">
        <v>2001</v>
      </c>
      <c r="F3293">
        <v>36</v>
      </c>
      <c r="G3293">
        <v>33734.338479751503</v>
      </c>
    </row>
    <row r="3294" spans="1:7" x14ac:dyDescent="0.25">
      <c r="A3294">
        <v>219</v>
      </c>
      <c r="B3294">
        <v>2002</v>
      </c>
      <c r="C3294">
        <v>0</v>
      </c>
      <c r="D3294">
        <v>21922</v>
      </c>
      <c r="E3294">
        <v>2002</v>
      </c>
      <c r="F3294">
        <v>0</v>
      </c>
      <c r="G3294">
        <v>22594.192359238699</v>
      </c>
    </row>
    <row r="3295" spans="1:7" x14ac:dyDescent="0.25">
      <c r="A3295">
        <v>219</v>
      </c>
      <c r="B3295">
        <v>2003</v>
      </c>
      <c r="C3295">
        <v>46</v>
      </c>
      <c r="D3295">
        <v>10125</v>
      </c>
      <c r="E3295">
        <v>2003</v>
      </c>
      <c r="F3295">
        <v>46</v>
      </c>
      <c r="G3295">
        <v>11565.915357292701</v>
      </c>
    </row>
    <row r="3296" spans="1:7" x14ac:dyDescent="0.25">
      <c r="A3296">
        <v>219</v>
      </c>
      <c r="B3296">
        <v>2004</v>
      </c>
      <c r="C3296">
        <v>352</v>
      </c>
      <c r="D3296">
        <v>23875</v>
      </c>
      <c r="E3296">
        <v>2004</v>
      </c>
      <c r="F3296">
        <v>352</v>
      </c>
      <c r="G3296">
        <v>30298.510968246901</v>
      </c>
    </row>
    <row r="3297" spans="1:7" x14ac:dyDescent="0.25">
      <c r="A3297">
        <v>219</v>
      </c>
      <c r="B3297">
        <v>2005</v>
      </c>
      <c r="C3297">
        <v>20</v>
      </c>
      <c r="D3297">
        <v>12517</v>
      </c>
      <c r="E3297">
        <v>2005</v>
      </c>
      <c r="F3297">
        <v>20</v>
      </c>
      <c r="G3297">
        <v>13460.9990493031</v>
      </c>
    </row>
    <row r="3298" spans="1:7" x14ac:dyDescent="0.25">
      <c r="A3298">
        <v>219</v>
      </c>
      <c r="B3298">
        <v>2006</v>
      </c>
      <c r="C3298">
        <v>1563</v>
      </c>
      <c r="D3298">
        <v>13535</v>
      </c>
      <c r="E3298">
        <v>2006</v>
      </c>
      <c r="F3298">
        <v>1563</v>
      </c>
      <c r="G3298">
        <v>14555.079144404401</v>
      </c>
    </row>
    <row r="3299" spans="1:7" x14ac:dyDescent="0.25">
      <c r="A3299">
        <v>219</v>
      </c>
      <c r="B3299">
        <v>2007</v>
      </c>
      <c r="C3299">
        <v>0</v>
      </c>
      <c r="D3299">
        <v>1369</v>
      </c>
      <c r="E3299">
        <v>2007</v>
      </c>
      <c r="F3299">
        <v>0</v>
      </c>
      <c r="G3299">
        <v>4052.0155283315898</v>
      </c>
    </row>
    <row r="3300" spans="1:7" x14ac:dyDescent="0.25">
      <c r="A3300">
        <v>219</v>
      </c>
      <c r="B3300">
        <v>2008</v>
      </c>
      <c r="C3300">
        <v>0</v>
      </c>
      <c r="D3300">
        <v>10949</v>
      </c>
      <c r="E3300">
        <v>2008</v>
      </c>
      <c r="F3300">
        <v>0</v>
      </c>
      <c r="G3300">
        <v>12842.008075796801</v>
      </c>
    </row>
    <row r="3301" spans="1:7" x14ac:dyDescent="0.25">
      <c r="A3301">
        <v>219</v>
      </c>
      <c r="B3301">
        <v>2009</v>
      </c>
      <c r="C3301">
        <v>1628</v>
      </c>
      <c r="D3301">
        <v>75335</v>
      </c>
      <c r="E3301">
        <v>2009</v>
      </c>
      <c r="F3301">
        <v>1628</v>
      </c>
      <c r="G3301">
        <v>75465.069353811996</v>
      </c>
    </row>
    <row r="3302" spans="1:7" x14ac:dyDescent="0.25">
      <c r="A3302">
        <v>219</v>
      </c>
      <c r="B3302">
        <v>2010</v>
      </c>
      <c r="C3302">
        <v>325</v>
      </c>
      <c r="D3302">
        <v>24013</v>
      </c>
      <c r="E3302">
        <v>2010</v>
      </c>
      <c r="F3302">
        <v>325</v>
      </c>
      <c r="G3302">
        <v>24188.220667050999</v>
      </c>
    </row>
    <row r="3303" spans="1:7" x14ac:dyDescent="0.25">
      <c r="A3303">
        <v>219</v>
      </c>
      <c r="B3303">
        <v>2011</v>
      </c>
      <c r="C3303">
        <v>832</v>
      </c>
      <c r="D3303">
        <v>26788</v>
      </c>
      <c r="E3303">
        <v>2011</v>
      </c>
      <c r="F3303">
        <v>832</v>
      </c>
      <c r="G3303">
        <v>26800.9985538865</v>
      </c>
    </row>
    <row r="3304" spans="1:7" x14ac:dyDescent="0.25">
      <c r="A3304">
        <v>219</v>
      </c>
      <c r="B3304">
        <v>2012</v>
      </c>
      <c r="C3304">
        <v>1413</v>
      </c>
      <c r="D3304">
        <v>37883</v>
      </c>
      <c r="E3304">
        <v>2012</v>
      </c>
      <c r="F3304">
        <v>1413</v>
      </c>
      <c r="G3304">
        <v>38347.693860217201</v>
      </c>
    </row>
    <row r="3305" spans="1:7" x14ac:dyDescent="0.25">
      <c r="A3305">
        <v>219</v>
      </c>
      <c r="B3305">
        <v>2013</v>
      </c>
      <c r="C3305">
        <v>1132</v>
      </c>
      <c r="D3305">
        <v>39706</v>
      </c>
      <c r="E3305">
        <v>2013</v>
      </c>
      <c r="F3305">
        <v>1132</v>
      </c>
      <c r="G3305">
        <v>40172.509514562502</v>
      </c>
    </row>
    <row r="3306" spans="1:7" x14ac:dyDescent="0.25">
      <c r="A3306">
        <v>219</v>
      </c>
      <c r="B3306">
        <v>2014</v>
      </c>
      <c r="C3306">
        <v>546</v>
      </c>
      <c r="D3306">
        <v>29214</v>
      </c>
      <c r="E3306">
        <v>2014</v>
      </c>
      <c r="F3306">
        <v>546</v>
      </c>
      <c r="G3306">
        <v>29348.500702395198</v>
      </c>
    </row>
    <row r="3307" spans="1:7" x14ac:dyDescent="0.25">
      <c r="A3307">
        <v>219</v>
      </c>
      <c r="B3307">
        <v>2015</v>
      </c>
      <c r="C3307">
        <v>896</v>
      </c>
      <c r="D3307">
        <v>32814</v>
      </c>
      <c r="E3307">
        <v>2015</v>
      </c>
      <c r="F3307">
        <v>896</v>
      </c>
      <c r="G3307">
        <v>36260.583859660401</v>
      </c>
    </row>
    <row r="3308" spans="1:7" x14ac:dyDescent="0.25">
      <c r="A3308">
        <v>219</v>
      </c>
      <c r="B3308">
        <v>2016</v>
      </c>
      <c r="C3308">
        <v>785</v>
      </c>
      <c r="D3308">
        <v>21589</v>
      </c>
      <c r="E3308">
        <v>2016</v>
      </c>
      <c r="F3308">
        <v>785</v>
      </c>
      <c r="G3308">
        <v>23226.705642266199</v>
      </c>
    </row>
    <row r="3309" spans="1:7" x14ac:dyDescent="0.25">
      <c r="A3309">
        <v>219</v>
      </c>
      <c r="B3309">
        <v>2017</v>
      </c>
      <c r="C3309">
        <v>624</v>
      </c>
      <c r="D3309">
        <v>29752</v>
      </c>
      <c r="E3309">
        <v>2017</v>
      </c>
      <c r="F3309">
        <v>624</v>
      </c>
      <c r="G3309">
        <v>29827.7218475257</v>
      </c>
    </row>
    <row r="3310" spans="1:7" x14ac:dyDescent="0.25">
      <c r="A3310">
        <v>219</v>
      </c>
      <c r="B3310">
        <v>2018</v>
      </c>
      <c r="C3310">
        <v>707</v>
      </c>
      <c r="D3310">
        <v>25059</v>
      </c>
      <c r="E3310">
        <v>2018</v>
      </c>
      <c r="F3310">
        <v>707</v>
      </c>
      <c r="G3310">
        <v>25090.2423034233</v>
      </c>
    </row>
    <row r="3311" spans="1:7" x14ac:dyDescent="0.25">
      <c r="A3311">
        <v>219</v>
      </c>
      <c r="B3311">
        <v>2019</v>
      </c>
      <c r="C3311">
        <v>409</v>
      </c>
      <c r="D3311">
        <v>60609</v>
      </c>
      <c r="E3311">
        <v>2019</v>
      </c>
      <c r="F3311">
        <v>409</v>
      </c>
      <c r="G3311">
        <v>60648.621833280398</v>
      </c>
    </row>
    <row r="3312" spans="1:7" x14ac:dyDescent="0.25">
      <c r="A3312">
        <v>219</v>
      </c>
      <c r="B3312">
        <v>2020</v>
      </c>
      <c r="C3312">
        <v>549</v>
      </c>
      <c r="D3312">
        <v>15491</v>
      </c>
      <c r="E3312">
        <v>2020</v>
      </c>
      <c r="F3312">
        <v>549</v>
      </c>
      <c r="G3312">
        <v>15697.2098296036</v>
      </c>
    </row>
    <row r="3313" spans="1:7" x14ac:dyDescent="0.25">
      <c r="A3313">
        <v>219</v>
      </c>
      <c r="B3313">
        <v>2021</v>
      </c>
      <c r="C3313">
        <v>332</v>
      </c>
      <c r="D3313">
        <v>15545</v>
      </c>
      <c r="E3313">
        <v>2021</v>
      </c>
      <c r="F3313">
        <v>332</v>
      </c>
      <c r="G3313">
        <v>15808.021294306</v>
      </c>
    </row>
    <row r="3314" spans="1:7" x14ac:dyDescent="0.25">
      <c r="A3314">
        <v>220</v>
      </c>
      <c r="B3314">
        <v>1971</v>
      </c>
      <c r="C3314">
        <v>259</v>
      </c>
      <c r="D3314">
        <v>14719</v>
      </c>
      <c r="E3314">
        <v>1971</v>
      </c>
      <c r="F3314">
        <v>259</v>
      </c>
      <c r="G3314">
        <v>14719</v>
      </c>
    </row>
    <row r="3315" spans="1:7" x14ac:dyDescent="0.25">
      <c r="A3315">
        <v>220</v>
      </c>
      <c r="B3315">
        <v>1972</v>
      </c>
      <c r="C3315">
        <v>133</v>
      </c>
      <c r="D3315">
        <v>15207</v>
      </c>
      <c r="E3315">
        <v>1972</v>
      </c>
      <c r="F3315">
        <v>133</v>
      </c>
      <c r="G3315">
        <v>15207.6953995555</v>
      </c>
    </row>
    <row r="3316" spans="1:7" x14ac:dyDescent="0.25">
      <c r="A3316">
        <v>220</v>
      </c>
      <c r="B3316">
        <v>1973</v>
      </c>
      <c r="C3316">
        <v>213</v>
      </c>
      <c r="D3316">
        <v>13601</v>
      </c>
      <c r="E3316">
        <v>1973</v>
      </c>
      <c r="F3316">
        <v>213</v>
      </c>
      <c r="G3316">
        <v>13617.710123270101</v>
      </c>
    </row>
    <row r="3317" spans="1:7" x14ac:dyDescent="0.25">
      <c r="A3317">
        <v>220</v>
      </c>
      <c r="B3317">
        <v>1974</v>
      </c>
      <c r="C3317">
        <v>193</v>
      </c>
      <c r="D3317">
        <v>35465</v>
      </c>
      <c r="E3317">
        <v>1974</v>
      </c>
      <c r="F3317">
        <v>193</v>
      </c>
      <c r="G3317">
        <v>35465</v>
      </c>
    </row>
    <row r="3318" spans="1:7" x14ac:dyDescent="0.25">
      <c r="A3318">
        <v>220</v>
      </c>
      <c r="B3318">
        <v>1975</v>
      </c>
      <c r="C3318">
        <v>0</v>
      </c>
      <c r="D3318">
        <v>4642</v>
      </c>
      <c r="E3318">
        <v>1975</v>
      </c>
      <c r="F3318">
        <v>0</v>
      </c>
      <c r="G3318">
        <v>4642.8392923158699</v>
      </c>
    </row>
    <row r="3319" spans="1:7" x14ac:dyDescent="0.25">
      <c r="A3319">
        <v>220</v>
      </c>
      <c r="B3319">
        <v>1976</v>
      </c>
      <c r="C3319">
        <v>300</v>
      </c>
      <c r="D3319">
        <v>10136</v>
      </c>
      <c r="E3319">
        <v>1976</v>
      </c>
      <c r="F3319">
        <v>300</v>
      </c>
      <c r="G3319">
        <v>10136.9072179548</v>
      </c>
    </row>
    <row r="3320" spans="1:7" x14ac:dyDescent="0.25">
      <c r="A3320">
        <v>220</v>
      </c>
      <c r="B3320">
        <v>1977</v>
      </c>
      <c r="C3320">
        <v>20</v>
      </c>
      <c r="D3320">
        <v>4635</v>
      </c>
      <c r="E3320">
        <v>1977</v>
      </c>
      <c r="F3320">
        <v>20</v>
      </c>
      <c r="G3320">
        <v>4635.6285985234899</v>
      </c>
    </row>
    <row r="3321" spans="1:7" x14ac:dyDescent="0.25">
      <c r="A3321">
        <v>220</v>
      </c>
      <c r="B3321">
        <v>1978</v>
      </c>
      <c r="C3321">
        <v>0</v>
      </c>
      <c r="D3321">
        <v>28119</v>
      </c>
      <c r="E3321">
        <v>1978</v>
      </c>
      <c r="F3321">
        <v>0</v>
      </c>
      <c r="G3321">
        <v>28120.365509922001</v>
      </c>
    </row>
    <row r="3322" spans="1:7" x14ac:dyDescent="0.25">
      <c r="A3322">
        <v>220</v>
      </c>
      <c r="B3322">
        <v>1979</v>
      </c>
      <c r="C3322">
        <v>393</v>
      </c>
      <c r="D3322">
        <v>24253</v>
      </c>
      <c r="E3322">
        <v>1979</v>
      </c>
      <c r="F3322">
        <v>393</v>
      </c>
      <c r="G3322">
        <v>24270.627723326899</v>
      </c>
    </row>
    <row r="3323" spans="1:7" x14ac:dyDescent="0.25">
      <c r="A3323">
        <v>220</v>
      </c>
      <c r="B3323">
        <v>1980</v>
      </c>
      <c r="C3323">
        <v>300</v>
      </c>
      <c r="D3323">
        <v>18201</v>
      </c>
      <c r="E3323">
        <v>1980</v>
      </c>
      <c r="F3323">
        <v>300</v>
      </c>
      <c r="G3323">
        <v>18320.314827403599</v>
      </c>
    </row>
    <row r="3324" spans="1:7" x14ac:dyDescent="0.25">
      <c r="A3324">
        <v>220</v>
      </c>
      <c r="B3324">
        <v>1981</v>
      </c>
      <c r="C3324">
        <v>0</v>
      </c>
      <c r="D3324">
        <v>3037</v>
      </c>
      <c r="E3324">
        <v>1981</v>
      </c>
      <c r="F3324">
        <v>0</v>
      </c>
      <c r="G3324">
        <v>3064.1898896120001</v>
      </c>
    </row>
    <row r="3325" spans="1:7" x14ac:dyDescent="0.25">
      <c r="A3325">
        <v>220</v>
      </c>
      <c r="B3325">
        <v>1982</v>
      </c>
      <c r="C3325">
        <v>6</v>
      </c>
      <c r="D3325">
        <v>9389</v>
      </c>
      <c r="E3325">
        <v>1982</v>
      </c>
      <c r="F3325">
        <v>6</v>
      </c>
      <c r="G3325">
        <v>10651.108421851501</v>
      </c>
    </row>
    <row r="3326" spans="1:7" x14ac:dyDescent="0.25">
      <c r="A3326">
        <v>220</v>
      </c>
      <c r="B3326">
        <v>1983</v>
      </c>
      <c r="C3326">
        <v>933</v>
      </c>
      <c r="D3326">
        <v>55903</v>
      </c>
      <c r="E3326">
        <v>1983</v>
      </c>
      <c r="F3326">
        <v>933</v>
      </c>
      <c r="G3326">
        <v>57244.280369091699</v>
      </c>
    </row>
    <row r="3327" spans="1:7" x14ac:dyDescent="0.25">
      <c r="A3327">
        <v>220</v>
      </c>
      <c r="B3327">
        <v>1984</v>
      </c>
      <c r="C3327">
        <v>0</v>
      </c>
      <c r="D3327">
        <v>18022</v>
      </c>
      <c r="E3327">
        <v>1984</v>
      </c>
      <c r="F3327">
        <v>0</v>
      </c>
      <c r="G3327">
        <v>18056.073796141001</v>
      </c>
    </row>
    <row r="3328" spans="1:7" x14ac:dyDescent="0.25">
      <c r="A3328">
        <v>220</v>
      </c>
      <c r="B3328">
        <v>1985</v>
      </c>
      <c r="C3328">
        <v>820</v>
      </c>
      <c r="D3328">
        <v>5248</v>
      </c>
      <c r="E3328">
        <v>1985</v>
      </c>
      <c r="F3328">
        <v>820</v>
      </c>
      <c r="G3328">
        <v>5961.6471531351899</v>
      </c>
    </row>
    <row r="3329" spans="1:7" x14ac:dyDescent="0.25">
      <c r="A3329">
        <v>220</v>
      </c>
      <c r="B3329">
        <v>1986</v>
      </c>
      <c r="C3329">
        <v>0</v>
      </c>
      <c r="D3329">
        <v>792</v>
      </c>
      <c r="E3329">
        <v>1986</v>
      </c>
      <c r="F3329">
        <v>0</v>
      </c>
      <c r="G3329">
        <v>820.06726521270105</v>
      </c>
    </row>
    <row r="3330" spans="1:7" x14ac:dyDescent="0.25">
      <c r="A3330">
        <v>220</v>
      </c>
      <c r="B3330">
        <v>1987</v>
      </c>
      <c r="C3330">
        <v>100</v>
      </c>
      <c r="D3330">
        <v>12529</v>
      </c>
      <c r="E3330">
        <v>1987</v>
      </c>
      <c r="F3330">
        <v>100</v>
      </c>
      <c r="G3330">
        <v>12717.733847744101</v>
      </c>
    </row>
    <row r="3331" spans="1:7" x14ac:dyDescent="0.25">
      <c r="A3331">
        <v>220</v>
      </c>
      <c r="B3331">
        <v>1988</v>
      </c>
      <c r="C3331">
        <v>84</v>
      </c>
      <c r="D3331">
        <v>7320</v>
      </c>
      <c r="E3331">
        <v>1988</v>
      </c>
      <c r="F3331">
        <v>84</v>
      </c>
      <c r="G3331">
        <v>7426.86107207847</v>
      </c>
    </row>
    <row r="3332" spans="1:7" x14ac:dyDescent="0.25">
      <c r="A3332">
        <v>220</v>
      </c>
      <c r="B3332">
        <v>1989</v>
      </c>
      <c r="C3332">
        <v>142</v>
      </c>
      <c r="D3332">
        <v>56340</v>
      </c>
      <c r="E3332">
        <v>1989</v>
      </c>
      <c r="F3332">
        <v>142</v>
      </c>
      <c r="G3332">
        <v>56342.8709658605</v>
      </c>
    </row>
    <row r="3333" spans="1:7" x14ac:dyDescent="0.25">
      <c r="A3333">
        <v>220</v>
      </c>
      <c r="B3333">
        <v>1990</v>
      </c>
      <c r="C3333">
        <v>281</v>
      </c>
      <c r="D3333">
        <v>25740</v>
      </c>
      <c r="E3333">
        <v>1990</v>
      </c>
      <c r="F3333">
        <v>281</v>
      </c>
      <c r="G3333">
        <v>25741.2139115297</v>
      </c>
    </row>
    <row r="3334" spans="1:7" x14ac:dyDescent="0.25">
      <c r="A3334">
        <v>220</v>
      </c>
      <c r="B3334">
        <v>1991</v>
      </c>
      <c r="C3334">
        <v>2095</v>
      </c>
      <c r="D3334">
        <v>13039</v>
      </c>
      <c r="E3334">
        <v>1991</v>
      </c>
      <c r="F3334">
        <v>2095</v>
      </c>
      <c r="G3334">
        <v>13050.2828426629</v>
      </c>
    </row>
    <row r="3335" spans="1:7" x14ac:dyDescent="0.25">
      <c r="A3335">
        <v>220</v>
      </c>
      <c r="B3335">
        <v>1992</v>
      </c>
      <c r="C3335">
        <v>1081</v>
      </c>
      <c r="D3335">
        <v>21879</v>
      </c>
      <c r="E3335">
        <v>1992</v>
      </c>
      <c r="F3335">
        <v>1081</v>
      </c>
      <c r="G3335">
        <v>21900.688763333899</v>
      </c>
    </row>
    <row r="3336" spans="1:7" x14ac:dyDescent="0.25">
      <c r="A3336">
        <v>220</v>
      </c>
      <c r="B3336">
        <v>1993</v>
      </c>
      <c r="C3336">
        <v>923</v>
      </c>
      <c r="D3336">
        <v>33560</v>
      </c>
      <c r="E3336">
        <v>1993</v>
      </c>
      <c r="F3336">
        <v>923</v>
      </c>
      <c r="G3336">
        <v>33654.3675819208</v>
      </c>
    </row>
    <row r="3337" spans="1:7" x14ac:dyDescent="0.25">
      <c r="A3337">
        <v>220</v>
      </c>
      <c r="B3337">
        <v>1994</v>
      </c>
      <c r="C3337">
        <v>0</v>
      </c>
      <c r="D3337">
        <v>23440</v>
      </c>
      <c r="E3337">
        <v>1994</v>
      </c>
      <c r="F3337">
        <v>0</v>
      </c>
      <c r="G3337">
        <v>23440</v>
      </c>
    </row>
    <row r="3338" spans="1:7" x14ac:dyDescent="0.25">
      <c r="A3338">
        <v>220</v>
      </c>
      <c r="B3338">
        <v>1995</v>
      </c>
      <c r="C3338">
        <v>1463</v>
      </c>
      <c r="D3338">
        <v>21026</v>
      </c>
      <c r="E3338">
        <v>1995</v>
      </c>
      <c r="F3338">
        <v>1463</v>
      </c>
      <c r="G3338">
        <v>21027.284234954601</v>
      </c>
    </row>
    <row r="3339" spans="1:7" x14ac:dyDescent="0.25">
      <c r="A3339">
        <v>220</v>
      </c>
      <c r="B3339">
        <v>1999</v>
      </c>
      <c r="C3339">
        <v>296</v>
      </c>
      <c r="D3339">
        <v>26564</v>
      </c>
      <c r="E3339">
        <v>1999</v>
      </c>
      <c r="F3339">
        <v>296</v>
      </c>
      <c r="G3339">
        <v>31568.6012772002</v>
      </c>
    </row>
    <row r="3340" spans="1:7" x14ac:dyDescent="0.25">
      <c r="A3340">
        <v>220</v>
      </c>
      <c r="B3340">
        <v>2000</v>
      </c>
      <c r="C3340">
        <v>9</v>
      </c>
      <c r="D3340">
        <v>22317</v>
      </c>
      <c r="E3340">
        <v>2000</v>
      </c>
      <c r="F3340">
        <v>9</v>
      </c>
      <c r="G3340">
        <v>22406.608238463599</v>
      </c>
    </row>
    <row r="3341" spans="1:7" x14ac:dyDescent="0.25">
      <c r="A3341">
        <v>220</v>
      </c>
      <c r="B3341">
        <v>2001</v>
      </c>
      <c r="C3341">
        <v>578</v>
      </c>
      <c r="D3341">
        <v>34102</v>
      </c>
      <c r="E3341">
        <v>2001</v>
      </c>
      <c r="F3341">
        <v>578</v>
      </c>
      <c r="G3341">
        <v>34312.338479751503</v>
      </c>
    </row>
    <row r="3342" spans="1:7" x14ac:dyDescent="0.25">
      <c r="A3342">
        <v>220</v>
      </c>
      <c r="B3342">
        <v>2002</v>
      </c>
      <c r="C3342">
        <v>738</v>
      </c>
      <c r="D3342">
        <v>22660</v>
      </c>
      <c r="E3342">
        <v>2002</v>
      </c>
      <c r="F3342">
        <v>738</v>
      </c>
      <c r="G3342">
        <v>23332.192359238699</v>
      </c>
    </row>
    <row r="3343" spans="1:7" x14ac:dyDescent="0.25">
      <c r="A3343">
        <v>220</v>
      </c>
      <c r="B3343">
        <v>2003</v>
      </c>
      <c r="C3343">
        <v>12</v>
      </c>
      <c r="D3343">
        <v>10137</v>
      </c>
      <c r="E3343">
        <v>2003</v>
      </c>
      <c r="F3343">
        <v>12</v>
      </c>
      <c r="G3343">
        <v>11577.915357292701</v>
      </c>
    </row>
    <row r="3344" spans="1:7" x14ac:dyDescent="0.25">
      <c r="A3344">
        <v>220</v>
      </c>
      <c r="B3344">
        <v>2004</v>
      </c>
      <c r="C3344">
        <v>84</v>
      </c>
      <c r="D3344">
        <v>23959</v>
      </c>
      <c r="E3344">
        <v>2004</v>
      </c>
      <c r="F3344">
        <v>84</v>
      </c>
      <c r="G3344">
        <v>30382.510968246901</v>
      </c>
    </row>
    <row r="3345" spans="1:7" x14ac:dyDescent="0.25">
      <c r="A3345">
        <v>220</v>
      </c>
      <c r="B3345">
        <v>2005</v>
      </c>
      <c r="C3345">
        <v>0</v>
      </c>
      <c r="D3345">
        <v>12517</v>
      </c>
      <c r="E3345">
        <v>2005</v>
      </c>
      <c r="F3345">
        <v>0</v>
      </c>
      <c r="G3345">
        <v>13460.9990493031</v>
      </c>
    </row>
    <row r="3346" spans="1:7" x14ac:dyDescent="0.25">
      <c r="A3346">
        <v>220</v>
      </c>
      <c r="B3346">
        <v>2006</v>
      </c>
      <c r="C3346">
        <v>407</v>
      </c>
      <c r="D3346">
        <v>13942</v>
      </c>
      <c r="E3346">
        <v>2006</v>
      </c>
      <c r="F3346">
        <v>407</v>
      </c>
      <c r="G3346">
        <v>14962.079144404401</v>
      </c>
    </row>
    <row r="3347" spans="1:7" x14ac:dyDescent="0.25">
      <c r="A3347">
        <v>220</v>
      </c>
      <c r="B3347">
        <v>2007</v>
      </c>
      <c r="C3347">
        <v>9</v>
      </c>
      <c r="D3347">
        <v>1378</v>
      </c>
      <c r="E3347">
        <v>2007</v>
      </c>
      <c r="F3347">
        <v>9</v>
      </c>
      <c r="G3347">
        <v>4061.0155283315898</v>
      </c>
    </row>
    <row r="3348" spans="1:7" x14ac:dyDescent="0.25">
      <c r="A3348">
        <v>220</v>
      </c>
      <c r="B3348">
        <v>2008</v>
      </c>
      <c r="C3348">
        <v>71</v>
      </c>
      <c r="D3348">
        <v>11020</v>
      </c>
      <c r="E3348">
        <v>2008</v>
      </c>
      <c r="F3348">
        <v>71</v>
      </c>
      <c r="G3348">
        <v>12913.008075796801</v>
      </c>
    </row>
    <row r="3349" spans="1:7" x14ac:dyDescent="0.25">
      <c r="A3349">
        <v>220</v>
      </c>
      <c r="B3349">
        <v>2009</v>
      </c>
      <c r="C3349">
        <v>1425</v>
      </c>
      <c r="D3349">
        <v>76760</v>
      </c>
      <c r="E3349">
        <v>2009</v>
      </c>
      <c r="F3349">
        <v>1425</v>
      </c>
      <c r="G3349">
        <v>76890.069353811996</v>
      </c>
    </row>
    <row r="3350" spans="1:7" x14ac:dyDescent="0.25">
      <c r="A3350">
        <v>220</v>
      </c>
      <c r="B3350">
        <v>2010</v>
      </c>
      <c r="C3350">
        <v>284</v>
      </c>
      <c r="D3350">
        <v>24297</v>
      </c>
      <c r="E3350">
        <v>2010</v>
      </c>
      <c r="F3350">
        <v>284</v>
      </c>
      <c r="G3350">
        <v>24472.220667050999</v>
      </c>
    </row>
    <row r="3351" spans="1:7" x14ac:dyDescent="0.25">
      <c r="A3351">
        <v>220</v>
      </c>
      <c r="B3351">
        <v>2011</v>
      </c>
      <c r="C3351">
        <v>503</v>
      </c>
      <c r="D3351">
        <v>27291</v>
      </c>
      <c r="E3351">
        <v>2011</v>
      </c>
      <c r="F3351">
        <v>503</v>
      </c>
      <c r="G3351">
        <v>27303.9985538865</v>
      </c>
    </row>
    <row r="3352" spans="1:7" x14ac:dyDescent="0.25">
      <c r="A3352">
        <v>220</v>
      </c>
      <c r="B3352">
        <v>2012</v>
      </c>
      <c r="C3352">
        <v>925</v>
      </c>
      <c r="D3352">
        <v>38808</v>
      </c>
      <c r="E3352">
        <v>2012</v>
      </c>
      <c r="F3352">
        <v>925</v>
      </c>
      <c r="G3352">
        <v>39272.693860217201</v>
      </c>
    </row>
    <row r="3353" spans="1:7" x14ac:dyDescent="0.25">
      <c r="A3353">
        <v>220</v>
      </c>
      <c r="B3353">
        <v>2013</v>
      </c>
      <c r="C3353">
        <v>2119</v>
      </c>
      <c r="D3353">
        <v>41825</v>
      </c>
      <c r="E3353">
        <v>2013</v>
      </c>
      <c r="F3353">
        <v>2119</v>
      </c>
      <c r="G3353">
        <v>42291.509514562502</v>
      </c>
    </row>
    <row r="3354" spans="1:7" x14ac:dyDescent="0.25">
      <c r="A3354">
        <v>220</v>
      </c>
      <c r="B3354">
        <v>2014</v>
      </c>
      <c r="C3354">
        <v>368</v>
      </c>
      <c r="D3354">
        <v>29582</v>
      </c>
      <c r="E3354">
        <v>2014</v>
      </c>
      <c r="F3354">
        <v>368</v>
      </c>
      <c r="G3354">
        <v>29716.500702395198</v>
      </c>
    </row>
    <row r="3355" spans="1:7" x14ac:dyDescent="0.25">
      <c r="A3355">
        <v>220</v>
      </c>
      <c r="B3355">
        <v>2015</v>
      </c>
      <c r="C3355">
        <v>613</v>
      </c>
      <c r="D3355">
        <v>33427</v>
      </c>
      <c r="E3355">
        <v>2015</v>
      </c>
      <c r="F3355">
        <v>613</v>
      </c>
      <c r="G3355">
        <v>36873.583859660401</v>
      </c>
    </row>
    <row r="3356" spans="1:7" x14ac:dyDescent="0.25">
      <c r="A3356">
        <v>220</v>
      </c>
      <c r="B3356">
        <v>2016</v>
      </c>
      <c r="C3356">
        <v>632</v>
      </c>
      <c r="D3356">
        <v>22221</v>
      </c>
      <c r="E3356">
        <v>2016</v>
      </c>
      <c r="F3356">
        <v>632</v>
      </c>
      <c r="G3356">
        <v>23858.705642266199</v>
      </c>
    </row>
    <row r="3357" spans="1:7" x14ac:dyDescent="0.25">
      <c r="A3357">
        <v>220</v>
      </c>
      <c r="B3357">
        <v>2017</v>
      </c>
      <c r="C3357">
        <v>241</v>
      </c>
      <c r="D3357">
        <v>29993</v>
      </c>
      <c r="E3357">
        <v>2017</v>
      </c>
      <c r="F3357">
        <v>241</v>
      </c>
      <c r="G3357">
        <v>30068.7218475257</v>
      </c>
    </row>
    <row r="3358" spans="1:7" x14ac:dyDescent="0.25">
      <c r="A3358">
        <v>220</v>
      </c>
      <c r="B3358">
        <v>2018</v>
      </c>
      <c r="C3358">
        <v>26</v>
      </c>
      <c r="D3358">
        <v>25085</v>
      </c>
      <c r="E3358">
        <v>2018</v>
      </c>
      <c r="F3358">
        <v>26</v>
      </c>
      <c r="G3358">
        <v>25116.2423034233</v>
      </c>
    </row>
    <row r="3359" spans="1:7" x14ac:dyDescent="0.25">
      <c r="A3359">
        <v>220</v>
      </c>
      <c r="B3359">
        <v>2019</v>
      </c>
      <c r="C3359">
        <v>779</v>
      </c>
      <c r="D3359">
        <v>61388</v>
      </c>
      <c r="E3359">
        <v>2019</v>
      </c>
      <c r="F3359">
        <v>779</v>
      </c>
      <c r="G3359">
        <v>61427.621833280398</v>
      </c>
    </row>
    <row r="3360" spans="1:7" x14ac:dyDescent="0.25">
      <c r="A3360">
        <v>220</v>
      </c>
      <c r="B3360">
        <v>2020</v>
      </c>
      <c r="C3360">
        <v>635</v>
      </c>
      <c r="D3360">
        <v>16126</v>
      </c>
      <c r="E3360">
        <v>2020</v>
      </c>
      <c r="F3360">
        <v>635</v>
      </c>
      <c r="G3360">
        <v>16332.2098296036</v>
      </c>
    </row>
    <row r="3361" spans="1:7" x14ac:dyDescent="0.25">
      <c r="A3361">
        <v>220</v>
      </c>
      <c r="B3361">
        <v>2021</v>
      </c>
      <c r="C3361">
        <v>91</v>
      </c>
      <c r="D3361">
        <v>15636</v>
      </c>
      <c r="E3361">
        <v>2021</v>
      </c>
      <c r="F3361">
        <v>91</v>
      </c>
      <c r="G3361">
        <v>15899.021294306</v>
      </c>
    </row>
    <row r="3362" spans="1:7" x14ac:dyDescent="0.25">
      <c r="A3362">
        <v>221</v>
      </c>
      <c r="B3362">
        <v>1971</v>
      </c>
      <c r="C3362">
        <v>300</v>
      </c>
      <c r="D3362">
        <v>15019</v>
      </c>
      <c r="E3362">
        <v>1971</v>
      </c>
      <c r="F3362">
        <v>300</v>
      </c>
      <c r="G3362">
        <v>15019</v>
      </c>
    </row>
    <row r="3363" spans="1:7" x14ac:dyDescent="0.25">
      <c r="A3363">
        <v>221</v>
      </c>
      <c r="B3363">
        <v>1972</v>
      </c>
      <c r="C3363">
        <v>84</v>
      </c>
      <c r="D3363">
        <v>15291</v>
      </c>
      <c r="E3363">
        <v>1972</v>
      </c>
      <c r="F3363">
        <v>84</v>
      </c>
      <c r="G3363">
        <v>15291.6953995555</v>
      </c>
    </row>
    <row r="3364" spans="1:7" x14ac:dyDescent="0.25">
      <c r="A3364">
        <v>221</v>
      </c>
      <c r="B3364">
        <v>1973</v>
      </c>
      <c r="C3364">
        <v>76</v>
      </c>
      <c r="D3364">
        <v>13677</v>
      </c>
      <c r="E3364">
        <v>1973</v>
      </c>
      <c r="F3364">
        <v>76</v>
      </c>
      <c r="G3364">
        <v>13693.710123270101</v>
      </c>
    </row>
    <row r="3365" spans="1:7" x14ac:dyDescent="0.25">
      <c r="A3365">
        <v>221</v>
      </c>
      <c r="B3365">
        <v>1974</v>
      </c>
      <c r="C3365">
        <v>971</v>
      </c>
      <c r="D3365">
        <v>36436</v>
      </c>
      <c r="E3365">
        <v>1974</v>
      </c>
      <c r="F3365">
        <v>971</v>
      </c>
      <c r="G3365">
        <v>36436</v>
      </c>
    </row>
    <row r="3366" spans="1:7" x14ac:dyDescent="0.25">
      <c r="A3366">
        <v>221</v>
      </c>
      <c r="B3366">
        <v>1975</v>
      </c>
      <c r="C3366">
        <v>0</v>
      </c>
      <c r="D3366">
        <v>4642</v>
      </c>
      <c r="E3366">
        <v>1975</v>
      </c>
      <c r="F3366">
        <v>0</v>
      </c>
      <c r="G3366">
        <v>4642.8392923158699</v>
      </c>
    </row>
    <row r="3367" spans="1:7" x14ac:dyDescent="0.25">
      <c r="A3367">
        <v>221</v>
      </c>
      <c r="B3367">
        <v>1976</v>
      </c>
      <c r="C3367">
        <v>4</v>
      </c>
      <c r="D3367">
        <v>10140</v>
      </c>
      <c r="E3367">
        <v>1976</v>
      </c>
      <c r="F3367">
        <v>4</v>
      </c>
      <c r="G3367">
        <v>10140.9072179548</v>
      </c>
    </row>
    <row r="3368" spans="1:7" x14ac:dyDescent="0.25">
      <c r="A3368">
        <v>221</v>
      </c>
      <c r="B3368">
        <v>1977</v>
      </c>
      <c r="C3368">
        <v>143</v>
      </c>
      <c r="D3368">
        <v>4778</v>
      </c>
      <c r="E3368">
        <v>1977</v>
      </c>
      <c r="F3368">
        <v>143</v>
      </c>
      <c r="G3368">
        <v>4778.6285985234899</v>
      </c>
    </row>
    <row r="3369" spans="1:7" x14ac:dyDescent="0.25">
      <c r="A3369">
        <v>221</v>
      </c>
      <c r="B3369">
        <v>1978</v>
      </c>
      <c r="C3369">
        <v>0</v>
      </c>
      <c r="D3369">
        <v>28119</v>
      </c>
      <c r="E3369">
        <v>1978</v>
      </c>
      <c r="F3369">
        <v>0</v>
      </c>
      <c r="G3369">
        <v>28120.365509922001</v>
      </c>
    </row>
    <row r="3370" spans="1:7" x14ac:dyDescent="0.25">
      <c r="A3370">
        <v>221</v>
      </c>
      <c r="B3370">
        <v>1979</v>
      </c>
      <c r="C3370">
        <v>87</v>
      </c>
      <c r="D3370">
        <v>24340</v>
      </c>
      <c r="E3370">
        <v>1979</v>
      </c>
      <c r="F3370">
        <v>87</v>
      </c>
      <c r="G3370">
        <v>24357.627723326899</v>
      </c>
    </row>
    <row r="3371" spans="1:7" x14ac:dyDescent="0.25">
      <c r="A3371">
        <v>221</v>
      </c>
      <c r="B3371">
        <v>1980</v>
      </c>
      <c r="C3371">
        <v>300</v>
      </c>
      <c r="D3371">
        <v>18501</v>
      </c>
      <c r="E3371">
        <v>1980</v>
      </c>
      <c r="F3371">
        <v>300</v>
      </c>
      <c r="G3371">
        <v>18620.314827403599</v>
      </c>
    </row>
    <row r="3372" spans="1:7" x14ac:dyDescent="0.25">
      <c r="A3372">
        <v>221</v>
      </c>
      <c r="B3372">
        <v>1981</v>
      </c>
      <c r="C3372">
        <v>0</v>
      </c>
      <c r="D3372">
        <v>3037</v>
      </c>
      <c r="E3372">
        <v>1981</v>
      </c>
      <c r="F3372">
        <v>0</v>
      </c>
      <c r="G3372">
        <v>3064.1898896120001</v>
      </c>
    </row>
    <row r="3373" spans="1:7" x14ac:dyDescent="0.25">
      <c r="A3373">
        <v>221</v>
      </c>
      <c r="B3373">
        <v>1982</v>
      </c>
      <c r="C3373">
        <v>0</v>
      </c>
      <c r="D3373">
        <v>9389</v>
      </c>
      <c r="E3373">
        <v>1982</v>
      </c>
      <c r="F3373">
        <v>0</v>
      </c>
      <c r="G3373">
        <v>10651.108421851501</v>
      </c>
    </row>
    <row r="3374" spans="1:7" x14ac:dyDescent="0.25">
      <c r="A3374">
        <v>221</v>
      </c>
      <c r="B3374">
        <v>1983</v>
      </c>
      <c r="C3374">
        <v>152</v>
      </c>
      <c r="D3374">
        <v>56055</v>
      </c>
      <c r="E3374">
        <v>1983</v>
      </c>
      <c r="F3374">
        <v>152</v>
      </c>
      <c r="G3374">
        <v>57396.280369091699</v>
      </c>
    </row>
    <row r="3375" spans="1:7" x14ac:dyDescent="0.25">
      <c r="A3375">
        <v>221</v>
      </c>
      <c r="B3375">
        <v>1984</v>
      </c>
      <c r="C3375">
        <v>20</v>
      </c>
      <c r="D3375">
        <v>18042</v>
      </c>
      <c r="E3375">
        <v>1984</v>
      </c>
      <c r="F3375">
        <v>20</v>
      </c>
      <c r="G3375">
        <v>18076.073796141001</v>
      </c>
    </row>
    <row r="3376" spans="1:7" x14ac:dyDescent="0.25">
      <c r="A3376">
        <v>221</v>
      </c>
      <c r="B3376">
        <v>1985</v>
      </c>
      <c r="C3376">
        <v>327</v>
      </c>
      <c r="D3376">
        <v>5575</v>
      </c>
      <c r="E3376">
        <v>1985</v>
      </c>
      <c r="F3376">
        <v>327</v>
      </c>
      <c r="G3376">
        <v>6288.6471531351899</v>
      </c>
    </row>
    <row r="3377" spans="1:7" x14ac:dyDescent="0.25">
      <c r="A3377">
        <v>221</v>
      </c>
      <c r="B3377">
        <v>1986</v>
      </c>
      <c r="C3377">
        <v>0</v>
      </c>
      <c r="D3377">
        <v>792</v>
      </c>
      <c r="E3377">
        <v>1986</v>
      </c>
      <c r="F3377">
        <v>0</v>
      </c>
      <c r="G3377">
        <v>820.06726521270105</v>
      </c>
    </row>
    <row r="3378" spans="1:7" x14ac:dyDescent="0.25">
      <c r="A3378">
        <v>221</v>
      </c>
      <c r="B3378">
        <v>1987</v>
      </c>
      <c r="C3378">
        <v>568</v>
      </c>
      <c r="D3378">
        <v>13097</v>
      </c>
      <c r="E3378">
        <v>1987</v>
      </c>
      <c r="F3378">
        <v>568</v>
      </c>
      <c r="G3378">
        <v>13285.733847744101</v>
      </c>
    </row>
    <row r="3379" spans="1:7" x14ac:dyDescent="0.25">
      <c r="A3379">
        <v>221</v>
      </c>
      <c r="B3379">
        <v>1988</v>
      </c>
      <c r="C3379">
        <v>28</v>
      </c>
      <c r="D3379">
        <v>7348</v>
      </c>
      <c r="E3379">
        <v>1988</v>
      </c>
      <c r="F3379">
        <v>28</v>
      </c>
      <c r="G3379">
        <v>7454.86107207847</v>
      </c>
    </row>
    <row r="3380" spans="1:7" x14ac:dyDescent="0.25">
      <c r="A3380">
        <v>221</v>
      </c>
      <c r="B3380">
        <v>1989</v>
      </c>
      <c r="C3380">
        <v>1034</v>
      </c>
      <c r="D3380">
        <v>57374</v>
      </c>
      <c r="E3380">
        <v>1989</v>
      </c>
      <c r="F3380">
        <v>1034</v>
      </c>
      <c r="G3380">
        <v>57376.8709658605</v>
      </c>
    </row>
    <row r="3381" spans="1:7" x14ac:dyDescent="0.25">
      <c r="A3381">
        <v>221</v>
      </c>
      <c r="B3381">
        <v>1990</v>
      </c>
      <c r="C3381">
        <v>0</v>
      </c>
      <c r="D3381">
        <v>25740</v>
      </c>
      <c r="E3381">
        <v>1990</v>
      </c>
      <c r="F3381">
        <v>0</v>
      </c>
      <c r="G3381">
        <v>25741.2139115297</v>
      </c>
    </row>
    <row r="3382" spans="1:7" x14ac:dyDescent="0.25">
      <c r="A3382">
        <v>221</v>
      </c>
      <c r="B3382">
        <v>1991</v>
      </c>
      <c r="C3382">
        <v>125</v>
      </c>
      <c r="D3382">
        <v>13164</v>
      </c>
      <c r="E3382">
        <v>1991</v>
      </c>
      <c r="F3382">
        <v>125</v>
      </c>
      <c r="G3382">
        <v>13175.2828426629</v>
      </c>
    </row>
    <row r="3383" spans="1:7" x14ac:dyDescent="0.25">
      <c r="A3383">
        <v>221</v>
      </c>
      <c r="B3383">
        <v>1992</v>
      </c>
      <c r="C3383">
        <v>20</v>
      </c>
      <c r="D3383">
        <v>21899</v>
      </c>
      <c r="E3383">
        <v>1992</v>
      </c>
      <c r="F3383">
        <v>20</v>
      </c>
      <c r="G3383">
        <v>21920.688763333899</v>
      </c>
    </row>
    <row r="3384" spans="1:7" x14ac:dyDescent="0.25">
      <c r="A3384">
        <v>221</v>
      </c>
      <c r="B3384">
        <v>1993</v>
      </c>
      <c r="C3384">
        <v>3104</v>
      </c>
      <c r="D3384">
        <v>36664</v>
      </c>
      <c r="E3384">
        <v>1993</v>
      </c>
      <c r="F3384">
        <v>3104</v>
      </c>
      <c r="G3384">
        <v>36758.3675819208</v>
      </c>
    </row>
    <row r="3385" spans="1:7" x14ac:dyDescent="0.25">
      <c r="A3385">
        <v>221</v>
      </c>
      <c r="B3385">
        <v>1994</v>
      </c>
      <c r="C3385">
        <v>0</v>
      </c>
      <c r="D3385">
        <v>23440</v>
      </c>
      <c r="E3385">
        <v>1994</v>
      </c>
      <c r="F3385">
        <v>0</v>
      </c>
      <c r="G3385">
        <v>23440</v>
      </c>
    </row>
    <row r="3386" spans="1:7" x14ac:dyDescent="0.25">
      <c r="A3386">
        <v>221</v>
      </c>
      <c r="B3386">
        <v>1995</v>
      </c>
      <c r="C3386">
        <v>87</v>
      </c>
      <c r="D3386">
        <v>21113</v>
      </c>
      <c r="E3386">
        <v>1995</v>
      </c>
      <c r="F3386">
        <v>87</v>
      </c>
      <c r="G3386">
        <v>21114.284234954601</v>
      </c>
    </row>
    <row r="3387" spans="1:7" x14ac:dyDescent="0.25">
      <c r="A3387">
        <v>221</v>
      </c>
      <c r="B3387">
        <v>1999</v>
      </c>
      <c r="C3387">
        <v>48</v>
      </c>
      <c r="D3387">
        <v>26612</v>
      </c>
      <c r="E3387">
        <v>1999</v>
      </c>
      <c r="F3387">
        <v>48</v>
      </c>
      <c r="G3387">
        <v>31616.6012772002</v>
      </c>
    </row>
    <row r="3388" spans="1:7" x14ac:dyDescent="0.25">
      <c r="A3388">
        <v>221</v>
      </c>
      <c r="B3388">
        <v>2000</v>
      </c>
      <c r="C3388">
        <v>17</v>
      </c>
      <c r="D3388">
        <v>22334</v>
      </c>
      <c r="E3388">
        <v>2000</v>
      </c>
      <c r="F3388">
        <v>17</v>
      </c>
      <c r="G3388">
        <v>22423.608238463599</v>
      </c>
    </row>
    <row r="3389" spans="1:7" x14ac:dyDescent="0.25">
      <c r="A3389">
        <v>221</v>
      </c>
      <c r="B3389">
        <v>2001</v>
      </c>
      <c r="C3389">
        <v>420</v>
      </c>
      <c r="D3389">
        <v>34522</v>
      </c>
      <c r="E3389">
        <v>2001</v>
      </c>
      <c r="F3389">
        <v>420</v>
      </c>
      <c r="G3389">
        <v>34732.338479751503</v>
      </c>
    </row>
    <row r="3390" spans="1:7" x14ac:dyDescent="0.25">
      <c r="A3390">
        <v>221</v>
      </c>
      <c r="B3390">
        <v>2002</v>
      </c>
      <c r="C3390">
        <v>428</v>
      </c>
      <c r="D3390">
        <v>23088</v>
      </c>
      <c r="E3390">
        <v>2002</v>
      </c>
      <c r="F3390">
        <v>428</v>
      </c>
      <c r="G3390">
        <v>23760.192359238699</v>
      </c>
    </row>
    <row r="3391" spans="1:7" x14ac:dyDescent="0.25">
      <c r="A3391">
        <v>221</v>
      </c>
      <c r="B3391">
        <v>2003</v>
      </c>
      <c r="C3391">
        <v>291</v>
      </c>
      <c r="D3391">
        <v>10428</v>
      </c>
      <c r="E3391">
        <v>2003</v>
      </c>
      <c r="F3391">
        <v>291</v>
      </c>
      <c r="G3391">
        <v>11868.915357292701</v>
      </c>
    </row>
    <row r="3392" spans="1:7" x14ac:dyDescent="0.25">
      <c r="A3392">
        <v>221</v>
      </c>
      <c r="B3392">
        <v>2004</v>
      </c>
      <c r="C3392">
        <v>167</v>
      </c>
      <c r="D3392">
        <v>24126</v>
      </c>
      <c r="E3392">
        <v>2004</v>
      </c>
      <c r="F3392">
        <v>167</v>
      </c>
      <c r="G3392">
        <v>30549.510968246901</v>
      </c>
    </row>
    <row r="3393" spans="1:7" x14ac:dyDescent="0.25">
      <c r="A3393">
        <v>221</v>
      </c>
      <c r="B3393">
        <v>2005</v>
      </c>
      <c r="C3393">
        <v>0</v>
      </c>
      <c r="D3393">
        <v>12517</v>
      </c>
      <c r="E3393">
        <v>2005</v>
      </c>
      <c r="F3393">
        <v>0</v>
      </c>
      <c r="G3393">
        <v>13460.9990493031</v>
      </c>
    </row>
    <row r="3394" spans="1:7" x14ac:dyDescent="0.25">
      <c r="A3394">
        <v>221</v>
      </c>
      <c r="B3394">
        <v>2006</v>
      </c>
      <c r="C3394">
        <v>128</v>
      </c>
      <c r="D3394">
        <v>14070</v>
      </c>
      <c r="E3394">
        <v>2006</v>
      </c>
      <c r="F3394">
        <v>128</v>
      </c>
      <c r="G3394">
        <v>15090.079144404401</v>
      </c>
    </row>
    <row r="3395" spans="1:7" x14ac:dyDescent="0.25">
      <c r="A3395">
        <v>221</v>
      </c>
      <c r="B3395">
        <v>2007</v>
      </c>
      <c r="C3395">
        <v>116</v>
      </c>
      <c r="D3395">
        <v>1494</v>
      </c>
      <c r="E3395">
        <v>2007</v>
      </c>
      <c r="F3395">
        <v>116</v>
      </c>
      <c r="G3395">
        <v>4177.0155283315898</v>
      </c>
    </row>
    <row r="3396" spans="1:7" x14ac:dyDescent="0.25">
      <c r="A3396">
        <v>221</v>
      </c>
      <c r="B3396">
        <v>2008</v>
      </c>
      <c r="C3396">
        <v>558</v>
      </c>
      <c r="D3396">
        <v>11578</v>
      </c>
      <c r="E3396">
        <v>2008</v>
      </c>
      <c r="F3396">
        <v>558</v>
      </c>
      <c r="G3396">
        <v>13471.008075796801</v>
      </c>
    </row>
    <row r="3397" spans="1:7" x14ac:dyDescent="0.25">
      <c r="A3397">
        <v>221</v>
      </c>
      <c r="B3397">
        <v>2009</v>
      </c>
      <c r="C3397">
        <v>994</v>
      </c>
      <c r="D3397">
        <v>77754</v>
      </c>
      <c r="E3397">
        <v>2009</v>
      </c>
      <c r="F3397">
        <v>994</v>
      </c>
      <c r="G3397">
        <v>77884.069353811996</v>
      </c>
    </row>
    <row r="3398" spans="1:7" x14ac:dyDescent="0.25">
      <c r="A3398">
        <v>221</v>
      </c>
      <c r="B3398">
        <v>2010</v>
      </c>
      <c r="C3398">
        <v>337</v>
      </c>
      <c r="D3398">
        <v>24634</v>
      </c>
      <c r="E3398">
        <v>2010</v>
      </c>
      <c r="F3398">
        <v>337</v>
      </c>
      <c r="G3398">
        <v>24809.220667050999</v>
      </c>
    </row>
    <row r="3399" spans="1:7" x14ac:dyDescent="0.25">
      <c r="A3399">
        <v>221</v>
      </c>
      <c r="B3399">
        <v>2011</v>
      </c>
      <c r="C3399">
        <v>475</v>
      </c>
      <c r="D3399">
        <v>27766</v>
      </c>
      <c r="E3399">
        <v>2011</v>
      </c>
      <c r="F3399">
        <v>475</v>
      </c>
      <c r="G3399">
        <v>27778.9985538865</v>
      </c>
    </row>
    <row r="3400" spans="1:7" x14ac:dyDescent="0.25">
      <c r="A3400">
        <v>221</v>
      </c>
      <c r="B3400">
        <v>2012</v>
      </c>
      <c r="C3400">
        <v>1504</v>
      </c>
      <c r="D3400">
        <v>40312</v>
      </c>
      <c r="E3400">
        <v>2012</v>
      </c>
      <c r="F3400">
        <v>1504</v>
      </c>
      <c r="G3400">
        <v>40776.693860217201</v>
      </c>
    </row>
    <row r="3401" spans="1:7" x14ac:dyDescent="0.25">
      <c r="A3401">
        <v>221</v>
      </c>
      <c r="B3401">
        <v>2013</v>
      </c>
      <c r="C3401">
        <v>1193</v>
      </c>
      <c r="D3401">
        <v>43018</v>
      </c>
      <c r="E3401">
        <v>2013</v>
      </c>
      <c r="F3401">
        <v>1193</v>
      </c>
      <c r="G3401">
        <v>43484.509514562502</v>
      </c>
    </row>
    <row r="3402" spans="1:7" x14ac:dyDescent="0.25">
      <c r="A3402">
        <v>221</v>
      </c>
      <c r="B3402">
        <v>2014</v>
      </c>
      <c r="C3402">
        <v>441</v>
      </c>
      <c r="D3402">
        <v>30023</v>
      </c>
      <c r="E3402">
        <v>2014</v>
      </c>
      <c r="F3402">
        <v>441</v>
      </c>
      <c r="G3402">
        <v>30157.500702395198</v>
      </c>
    </row>
    <row r="3403" spans="1:7" x14ac:dyDescent="0.25">
      <c r="A3403">
        <v>221</v>
      </c>
      <c r="B3403">
        <v>2015</v>
      </c>
      <c r="C3403">
        <v>1820</v>
      </c>
      <c r="D3403">
        <v>35247</v>
      </c>
      <c r="E3403">
        <v>2015</v>
      </c>
      <c r="F3403">
        <v>1820</v>
      </c>
      <c r="G3403">
        <v>38693.583859660401</v>
      </c>
    </row>
    <row r="3404" spans="1:7" x14ac:dyDescent="0.25">
      <c r="A3404">
        <v>221</v>
      </c>
      <c r="B3404">
        <v>2016</v>
      </c>
      <c r="C3404">
        <v>305</v>
      </c>
      <c r="D3404">
        <v>22526</v>
      </c>
      <c r="E3404">
        <v>2016</v>
      </c>
      <c r="F3404">
        <v>305</v>
      </c>
      <c r="G3404">
        <v>24163.705642266199</v>
      </c>
    </row>
    <row r="3405" spans="1:7" x14ac:dyDescent="0.25">
      <c r="A3405">
        <v>221</v>
      </c>
      <c r="B3405">
        <v>2017</v>
      </c>
      <c r="C3405">
        <v>636</v>
      </c>
      <c r="D3405">
        <v>30629</v>
      </c>
      <c r="E3405">
        <v>2017</v>
      </c>
      <c r="F3405">
        <v>636</v>
      </c>
      <c r="G3405">
        <v>30704.7218475257</v>
      </c>
    </row>
    <row r="3406" spans="1:7" x14ac:dyDescent="0.25">
      <c r="A3406">
        <v>221</v>
      </c>
      <c r="B3406">
        <v>2018</v>
      </c>
      <c r="C3406">
        <v>258</v>
      </c>
      <c r="D3406">
        <v>25343</v>
      </c>
      <c r="E3406">
        <v>2018</v>
      </c>
      <c r="F3406">
        <v>258</v>
      </c>
      <c r="G3406">
        <v>25374.2423034233</v>
      </c>
    </row>
    <row r="3407" spans="1:7" x14ac:dyDescent="0.25">
      <c r="A3407">
        <v>221</v>
      </c>
      <c r="B3407">
        <v>2019</v>
      </c>
      <c r="C3407">
        <v>847</v>
      </c>
      <c r="D3407">
        <v>62235</v>
      </c>
      <c r="E3407">
        <v>2019</v>
      </c>
      <c r="F3407">
        <v>847</v>
      </c>
      <c r="G3407">
        <v>62274.621833280398</v>
      </c>
    </row>
    <row r="3408" spans="1:7" x14ac:dyDescent="0.25">
      <c r="A3408">
        <v>221</v>
      </c>
      <c r="B3408">
        <v>2020</v>
      </c>
      <c r="C3408">
        <v>686</v>
      </c>
      <c r="D3408">
        <v>16812</v>
      </c>
      <c r="E3408">
        <v>2020</v>
      </c>
      <c r="F3408">
        <v>686</v>
      </c>
      <c r="G3408">
        <v>17018.209829603598</v>
      </c>
    </row>
    <row r="3409" spans="1:7" x14ac:dyDescent="0.25">
      <c r="A3409">
        <v>221</v>
      </c>
      <c r="B3409">
        <v>2021</v>
      </c>
      <c r="C3409">
        <v>107</v>
      </c>
      <c r="D3409">
        <v>15743</v>
      </c>
      <c r="E3409">
        <v>2021</v>
      </c>
      <c r="F3409">
        <v>107</v>
      </c>
      <c r="G3409">
        <v>16006.021294306</v>
      </c>
    </row>
    <row r="3410" spans="1:7" x14ac:dyDescent="0.25">
      <c r="A3410">
        <v>222</v>
      </c>
      <c r="B3410">
        <v>1971</v>
      </c>
      <c r="C3410">
        <v>221</v>
      </c>
      <c r="D3410">
        <v>15240</v>
      </c>
      <c r="E3410">
        <v>1971</v>
      </c>
      <c r="F3410">
        <v>221</v>
      </c>
      <c r="G3410">
        <v>15240</v>
      </c>
    </row>
    <row r="3411" spans="1:7" x14ac:dyDescent="0.25">
      <c r="A3411">
        <v>222</v>
      </c>
      <c r="B3411">
        <v>1972</v>
      </c>
      <c r="C3411">
        <v>227</v>
      </c>
      <c r="D3411">
        <v>15518</v>
      </c>
      <c r="E3411">
        <v>1972</v>
      </c>
      <c r="F3411">
        <v>227</v>
      </c>
      <c r="G3411">
        <v>15518.6953995555</v>
      </c>
    </row>
    <row r="3412" spans="1:7" x14ac:dyDescent="0.25">
      <c r="A3412">
        <v>222</v>
      </c>
      <c r="B3412">
        <v>1973</v>
      </c>
      <c r="C3412">
        <v>1155</v>
      </c>
      <c r="D3412">
        <v>14832</v>
      </c>
      <c r="E3412">
        <v>1973</v>
      </c>
      <c r="F3412">
        <v>1155</v>
      </c>
      <c r="G3412">
        <v>14848.710123270101</v>
      </c>
    </row>
    <row r="3413" spans="1:7" x14ac:dyDescent="0.25">
      <c r="A3413">
        <v>222</v>
      </c>
      <c r="B3413">
        <v>1974</v>
      </c>
      <c r="C3413">
        <v>22</v>
      </c>
      <c r="D3413">
        <v>36458</v>
      </c>
      <c r="E3413">
        <v>1974</v>
      </c>
      <c r="F3413">
        <v>22</v>
      </c>
      <c r="G3413">
        <v>36458</v>
      </c>
    </row>
    <row r="3414" spans="1:7" x14ac:dyDescent="0.25">
      <c r="A3414">
        <v>222</v>
      </c>
      <c r="B3414">
        <v>1975</v>
      </c>
      <c r="C3414">
        <v>1</v>
      </c>
      <c r="D3414">
        <v>4643</v>
      </c>
      <c r="E3414">
        <v>1975</v>
      </c>
      <c r="F3414">
        <v>1</v>
      </c>
      <c r="G3414">
        <v>4643.8392923158699</v>
      </c>
    </row>
    <row r="3415" spans="1:7" x14ac:dyDescent="0.25">
      <c r="A3415">
        <v>222</v>
      </c>
      <c r="B3415">
        <v>1976</v>
      </c>
      <c r="C3415">
        <v>349</v>
      </c>
      <c r="D3415">
        <v>10489</v>
      </c>
      <c r="E3415">
        <v>1976</v>
      </c>
      <c r="F3415">
        <v>349</v>
      </c>
      <c r="G3415">
        <v>10489.9072179548</v>
      </c>
    </row>
    <row r="3416" spans="1:7" x14ac:dyDescent="0.25">
      <c r="A3416">
        <v>222</v>
      </c>
      <c r="B3416">
        <v>1977</v>
      </c>
      <c r="C3416">
        <v>317</v>
      </c>
      <c r="D3416">
        <v>5095</v>
      </c>
      <c r="E3416">
        <v>1977</v>
      </c>
      <c r="F3416">
        <v>317</v>
      </c>
      <c r="G3416">
        <v>5095.6285985234899</v>
      </c>
    </row>
    <row r="3417" spans="1:7" x14ac:dyDescent="0.25">
      <c r="A3417">
        <v>222</v>
      </c>
      <c r="B3417">
        <v>1978</v>
      </c>
      <c r="C3417">
        <v>0</v>
      </c>
      <c r="D3417">
        <v>28119</v>
      </c>
      <c r="E3417">
        <v>1978</v>
      </c>
      <c r="F3417">
        <v>0</v>
      </c>
      <c r="G3417">
        <v>28120.365509922001</v>
      </c>
    </row>
    <row r="3418" spans="1:7" x14ac:dyDescent="0.25">
      <c r="A3418">
        <v>222</v>
      </c>
      <c r="B3418">
        <v>1979</v>
      </c>
      <c r="C3418">
        <v>321</v>
      </c>
      <c r="D3418">
        <v>24661</v>
      </c>
      <c r="E3418">
        <v>1979</v>
      </c>
      <c r="F3418">
        <v>321</v>
      </c>
      <c r="G3418">
        <v>24678.627723326899</v>
      </c>
    </row>
    <row r="3419" spans="1:7" x14ac:dyDescent="0.25">
      <c r="A3419">
        <v>222</v>
      </c>
      <c r="B3419">
        <v>1980</v>
      </c>
      <c r="C3419">
        <v>300</v>
      </c>
      <c r="D3419">
        <v>18801</v>
      </c>
      <c r="E3419">
        <v>1980</v>
      </c>
      <c r="F3419">
        <v>300</v>
      </c>
      <c r="G3419">
        <v>18920.314827403599</v>
      </c>
    </row>
    <row r="3420" spans="1:7" x14ac:dyDescent="0.25">
      <c r="A3420">
        <v>222</v>
      </c>
      <c r="B3420">
        <v>1981</v>
      </c>
      <c r="C3420">
        <v>33</v>
      </c>
      <c r="D3420">
        <v>3070</v>
      </c>
      <c r="E3420">
        <v>1981</v>
      </c>
      <c r="F3420">
        <v>33</v>
      </c>
      <c r="G3420">
        <v>3097.1898896120001</v>
      </c>
    </row>
    <row r="3421" spans="1:7" x14ac:dyDescent="0.25">
      <c r="A3421">
        <v>222</v>
      </c>
      <c r="B3421">
        <v>1982</v>
      </c>
      <c r="C3421">
        <v>30</v>
      </c>
      <c r="D3421">
        <v>9419</v>
      </c>
      <c r="E3421">
        <v>1982</v>
      </c>
      <c r="F3421">
        <v>30</v>
      </c>
      <c r="G3421">
        <v>10681.108421851501</v>
      </c>
    </row>
    <row r="3422" spans="1:7" x14ac:dyDescent="0.25">
      <c r="A3422">
        <v>222</v>
      </c>
      <c r="B3422">
        <v>1983</v>
      </c>
      <c r="C3422">
        <v>9</v>
      </c>
      <c r="D3422">
        <v>56064</v>
      </c>
      <c r="E3422">
        <v>1983</v>
      </c>
      <c r="F3422">
        <v>9</v>
      </c>
      <c r="G3422">
        <v>57405.280369091699</v>
      </c>
    </row>
    <row r="3423" spans="1:7" x14ac:dyDescent="0.25">
      <c r="A3423">
        <v>222</v>
      </c>
      <c r="B3423">
        <v>1984</v>
      </c>
      <c r="C3423">
        <v>71</v>
      </c>
      <c r="D3423">
        <v>18113</v>
      </c>
      <c r="E3423">
        <v>1984</v>
      </c>
      <c r="F3423">
        <v>71</v>
      </c>
      <c r="G3423">
        <v>18147.073796141001</v>
      </c>
    </row>
    <row r="3424" spans="1:7" x14ac:dyDescent="0.25">
      <c r="A3424">
        <v>222</v>
      </c>
      <c r="B3424">
        <v>1985</v>
      </c>
      <c r="C3424">
        <v>161</v>
      </c>
      <c r="D3424">
        <v>5736</v>
      </c>
      <c r="E3424">
        <v>1985</v>
      </c>
      <c r="F3424">
        <v>161</v>
      </c>
      <c r="G3424">
        <v>6449.6471531351899</v>
      </c>
    </row>
    <row r="3425" spans="1:7" x14ac:dyDescent="0.25">
      <c r="A3425">
        <v>222</v>
      </c>
      <c r="B3425">
        <v>1986</v>
      </c>
      <c r="C3425">
        <v>0</v>
      </c>
      <c r="D3425">
        <v>792</v>
      </c>
      <c r="E3425">
        <v>1986</v>
      </c>
      <c r="F3425">
        <v>0</v>
      </c>
      <c r="G3425">
        <v>820.06726521270105</v>
      </c>
    </row>
    <row r="3426" spans="1:7" x14ac:dyDescent="0.25">
      <c r="A3426">
        <v>222</v>
      </c>
      <c r="B3426">
        <v>1987</v>
      </c>
      <c r="C3426">
        <v>839</v>
      </c>
      <c r="D3426">
        <v>13936</v>
      </c>
      <c r="E3426">
        <v>1987</v>
      </c>
      <c r="F3426">
        <v>839</v>
      </c>
      <c r="G3426">
        <v>14124.733847744101</v>
      </c>
    </row>
    <row r="3427" spans="1:7" x14ac:dyDescent="0.25">
      <c r="A3427">
        <v>222</v>
      </c>
      <c r="B3427">
        <v>1988</v>
      </c>
      <c r="C3427">
        <v>24</v>
      </c>
      <c r="D3427">
        <v>7372</v>
      </c>
      <c r="E3427">
        <v>1988</v>
      </c>
      <c r="F3427">
        <v>24</v>
      </c>
      <c r="G3427">
        <v>7478.86107207847</v>
      </c>
    </row>
    <row r="3428" spans="1:7" x14ac:dyDescent="0.25">
      <c r="A3428">
        <v>222</v>
      </c>
      <c r="B3428">
        <v>1989</v>
      </c>
      <c r="C3428">
        <v>306</v>
      </c>
      <c r="D3428">
        <v>57680</v>
      </c>
      <c r="E3428">
        <v>1989</v>
      </c>
      <c r="F3428">
        <v>306</v>
      </c>
      <c r="G3428">
        <v>57682.8709658605</v>
      </c>
    </row>
    <row r="3429" spans="1:7" x14ac:dyDescent="0.25">
      <c r="A3429">
        <v>222</v>
      </c>
      <c r="B3429">
        <v>1990</v>
      </c>
      <c r="C3429">
        <v>0</v>
      </c>
      <c r="D3429">
        <v>25740</v>
      </c>
      <c r="E3429">
        <v>1990</v>
      </c>
      <c r="F3429">
        <v>0</v>
      </c>
      <c r="G3429">
        <v>25741.2139115297</v>
      </c>
    </row>
    <row r="3430" spans="1:7" x14ac:dyDescent="0.25">
      <c r="A3430">
        <v>222</v>
      </c>
      <c r="B3430">
        <v>1991</v>
      </c>
      <c r="C3430">
        <v>930</v>
      </c>
      <c r="D3430">
        <v>14094</v>
      </c>
      <c r="E3430">
        <v>1991</v>
      </c>
      <c r="F3430">
        <v>930</v>
      </c>
      <c r="G3430">
        <v>14105.2828426629</v>
      </c>
    </row>
    <row r="3431" spans="1:7" x14ac:dyDescent="0.25">
      <c r="A3431">
        <v>222</v>
      </c>
      <c r="B3431">
        <v>1992</v>
      </c>
      <c r="C3431">
        <v>28</v>
      </c>
      <c r="D3431">
        <v>21927</v>
      </c>
      <c r="E3431">
        <v>1992</v>
      </c>
      <c r="F3431">
        <v>28</v>
      </c>
      <c r="G3431">
        <v>21948.688763333899</v>
      </c>
    </row>
    <row r="3432" spans="1:7" x14ac:dyDescent="0.25">
      <c r="A3432">
        <v>222</v>
      </c>
      <c r="B3432">
        <v>1993</v>
      </c>
      <c r="C3432">
        <v>1361</v>
      </c>
      <c r="D3432">
        <v>38025</v>
      </c>
      <c r="E3432">
        <v>1993</v>
      </c>
      <c r="F3432">
        <v>1361</v>
      </c>
      <c r="G3432">
        <v>38119.3675819208</v>
      </c>
    </row>
    <row r="3433" spans="1:7" x14ac:dyDescent="0.25">
      <c r="A3433">
        <v>222</v>
      </c>
      <c r="B3433">
        <v>1994</v>
      </c>
      <c r="C3433">
        <v>9</v>
      </c>
      <c r="D3433">
        <v>23449</v>
      </c>
      <c r="E3433">
        <v>1994</v>
      </c>
      <c r="F3433">
        <v>9</v>
      </c>
      <c r="G3433">
        <v>23449</v>
      </c>
    </row>
    <row r="3434" spans="1:7" x14ac:dyDescent="0.25">
      <c r="A3434">
        <v>222</v>
      </c>
      <c r="B3434">
        <v>1995</v>
      </c>
      <c r="C3434">
        <v>108</v>
      </c>
      <c r="D3434">
        <v>21221</v>
      </c>
      <c r="E3434">
        <v>1995</v>
      </c>
      <c r="F3434">
        <v>108</v>
      </c>
      <c r="G3434">
        <v>21222.284234954601</v>
      </c>
    </row>
    <row r="3435" spans="1:7" x14ac:dyDescent="0.25">
      <c r="A3435">
        <v>222</v>
      </c>
      <c r="B3435">
        <v>1999</v>
      </c>
      <c r="C3435">
        <v>1272</v>
      </c>
      <c r="D3435">
        <v>27884</v>
      </c>
      <c r="E3435">
        <v>1999</v>
      </c>
      <c r="F3435">
        <v>1272</v>
      </c>
      <c r="G3435">
        <v>32888.6012772002</v>
      </c>
    </row>
    <row r="3436" spans="1:7" x14ac:dyDescent="0.25">
      <c r="A3436">
        <v>222</v>
      </c>
      <c r="B3436">
        <v>2000</v>
      </c>
      <c r="C3436">
        <v>25</v>
      </c>
      <c r="D3436">
        <v>22359</v>
      </c>
      <c r="E3436">
        <v>2000</v>
      </c>
      <c r="F3436">
        <v>25</v>
      </c>
      <c r="G3436">
        <v>22448.608238463599</v>
      </c>
    </row>
    <row r="3437" spans="1:7" x14ac:dyDescent="0.25">
      <c r="A3437">
        <v>222</v>
      </c>
      <c r="B3437">
        <v>2001</v>
      </c>
      <c r="C3437">
        <v>113</v>
      </c>
      <c r="D3437">
        <v>34635</v>
      </c>
      <c r="E3437">
        <v>2001</v>
      </c>
      <c r="F3437">
        <v>113</v>
      </c>
      <c r="G3437">
        <v>34845.338479751503</v>
      </c>
    </row>
    <row r="3438" spans="1:7" x14ac:dyDescent="0.25">
      <c r="A3438">
        <v>222</v>
      </c>
      <c r="B3438">
        <v>2002</v>
      </c>
      <c r="C3438">
        <v>135</v>
      </c>
      <c r="D3438">
        <v>23223</v>
      </c>
      <c r="E3438">
        <v>2002</v>
      </c>
      <c r="F3438">
        <v>135</v>
      </c>
      <c r="G3438">
        <v>23895.192359238699</v>
      </c>
    </row>
    <row r="3439" spans="1:7" x14ac:dyDescent="0.25">
      <c r="A3439">
        <v>222</v>
      </c>
      <c r="B3439">
        <v>2003</v>
      </c>
      <c r="C3439">
        <v>937</v>
      </c>
      <c r="D3439">
        <v>11365</v>
      </c>
      <c r="E3439">
        <v>2003</v>
      </c>
      <c r="F3439">
        <v>937</v>
      </c>
      <c r="G3439">
        <v>12805.915357292701</v>
      </c>
    </row>
    <row r="3440" spans="1:7" x14ac:dyDescent="0.25">
      <c r="A3440">
        <v>222</v>
      </c>
      <c r="B3440">
        <v>2004</v>
      </c>
      <c r="C3440">
        <v>1963</v>
      </c>
      <c r="D3440">
        <v>26089</v>
      </c>
      <c r="E3440">
        <v>2004</v>
      </c>
      <c r="F3440">
        <v>1963</v>
      </c>
      <c r="G3440">
        <v>32512.510968246901</v>
      </c>
    </row>
    <row r="3441" spans="1:7" x14ac:dyDescent="0.25">
      <c r="A3441">
        <v>222</v>
      </c>
      <c r="B3441">
        <v>2005</v>
      </c>
      <c r="C3441">
        <v>0</v>
      </c>
      <c r="D3441">
        <v>12517</v>
      </c>
      <c r="E3441">
        <v>2005</v>
      </c>
      <c r="F3441">
        <v>0</v>
      </c>
      <c r="G3441">
        <v>13460.9990493031</v>
      </c>
    </row>
    <row r="3442" spans="1:7" x14ac:dyDescent="0.25">
      <c r="A3442">
        <v>222</v>
      </c>
      <c r="B3442">
        <v>2006</v>
      </c>
      <c r="C3442">
        <v>4</v>
      </c>
      <c r="D3442">
        <v>14074</v>
      </c>
      <c r="E3442">
        <v>2006</v>
      </c>
      <c r="F3442">
        <v>4</v>
      </c>
      <c r="G3442">
        <v>15094.079144404401</v>
      </c>
    </row>
    <row r="3443" spans="1:7" x14ac:dyDescent="0.25">
      <c r="A3443">
        <v>222</v>
      </c>
      <c r="B3443">
        <v>2007</v>
      </c>
      <c r="C3443">
        <v>33</v>
      </c>
      <c r="D3443">
        <v>1527</v>
      </c>
      <c r="E3443">
        <v>2007</v>
      </c>
      <c r="F3443">
        <v>33</v>
      </c>
      <c r="G3443">
        <v>4210.0155283315898</v>
      </c>
    </row>
    <row r="3444" spans="1:7" x14ac:dyDescent="0.25">
      <c r="A3444">
        <v>222</v>
      </c>
      <c r="B3444">
        <v>2008</v>
      </c>
      <c r="C3444">
        <v>680</v>
      </c>
      <c r="D3444">
        <v>12258</v>
      </c>
      <c r="E3444">
        <v>2008</v>
      </c>
      <c r="F3444">
        <v>680</v>
      </c>
      <c r="G3444">
        <v>14151.008075796801</v>
      </c>
    </row>
    <row r="3445" spans="1:7" x14ac:dyDescent="0.25">
      <c r="A3445">
        <v>222</v>
      </c>
      <c r="B3445">
        <v>2009</v>
      </c>
      <c r="C3445">
        <v>2156</v>
      </c>
      <c r="D3445">
        <v>79910</v>
      </c>
      <c r="E3445">
        <v>2009</v>
      </c>
      <c r="F3445">
        <v>2156</v>
      </c>
      <c r="G3445">
        <v>80040.069353811996</v>
      </c>
    </row>
    <row r="3446" spans="1:7" x14ac:dyDescent="0.25">
      <c r="A3446">
        <v>222</v>
      </c>
      <c r="B3446">
        <v>2010</v>
      </c>
      <c r="C3446">
        <v>567</v>
      </c>
      <c r="D3446">
        <v>25201</v>
      </c>
      <c r="E3446">
        <v>2010</v>
      </c>
      <c r="F3446">
        <v>567</v>
      </c>
      <c r="G3446">
        <v>25376.220667050999</v>
      </c>
    </row>
    <row r="3447" spans="1:7" x14ac:dyDescent="0.25">
      <c r="A3447">
        <v>222</v>
      </c>
      <c r="B3447">
        <v>2011</v>
      </c>
      <c r="C3447">
        <v>569</v>
      </c>
      <c r="D3447">
        <v>28335</v>
      </c>
      <c r="E3447">
        <v>2011</v>
      </c>
      <c r="F3447">
        <v>569</v>
      </c>
      <c r="G3447">
        <v>28347.9985538865</v>
      </c>
    </row>
    <row r="3448" spans="1:7" x14ac:dyDescent="0.25">
      <c r="A3448">
        <v>222</v>
      </c>
      <c r="B3448">
        <v>2012</v>
      </c>
      <c r="C3448">
        <v>759</v>
      </c>
      <c r="D3448">
        <v>41071</v>
      </c>
      <c r="E3448">
        <v>2012</v>
      </c>
      <c r="F3448">
        <v>759</v>
      </c>
      <c r="G3448">
        <v>41535.693860217201</v>
      </c>
    </row>
    <row r="3449" spans="1:7" x14ac:dyDescent="0.25">
      <c r="A3449">
        <v>222</v>
      </c>
      <c r="B3449">
        <v>2013</v>
      </c>
      <c r="C3449">
        <v>1354</v>
      </c>
      <c r="D3449">
        <v>44372</v>
      </c>
      <c r="E3449">
        <v>2013</v>
      </c>
      <c r="F3449">
        <v>1354</v>
      </c>
      <c r="G3449">
        <v>44838.509514562502</v>
      </c>
    </row>
    <row r="3450" spans="1:7" x14ac:dyDescent="0.25">
      <c r="A3450">
        <v>222</v>
      </c>
      <c r="B3450">
        <v>2014</v>
      </c>
      <c r="C3450">
        <v>70</v>
      </c>
      <c r="D3450">
        <v>30093</v>
      </c>
      <c r="E3450">
        <v>2014</v>
      </c>
      <c r="F3450">
        <v>70</v>
      </c>
      <c r="G3450">
        <v>30227.500702395198</v>
      </c>
    </row>
    <row r="3451" spans="1:7" x14ac:dyDescent="0.25">
      <c r="A3451">
        <v>222</v>
      </c>
      <c r="B3451">
        <v>2015</v>
      </c>
      <c r="C3451">
        <v>2295</v>
      </c>
      <c r="D3451">
        <v>37542</v>
      </c>
      <c r="E3451">
        <v>2015</v>
      </c>
      <c r="F3451">
        <v>2295</v>
      </c>
      <c r="G3451">
        <v>40988.583859660401</v>
      </c>
    </row>
    <row r="3452" spans="1:7" x14ac:dyDescent="0.25">
      <c r="A3452">
        <v>222</v>
      </c>
      <c r="B3452">
        <v>2016</v>
      </c>
      <c r="C3452">
        <v>422</v>
      </c>
      <c r="D3452">
        <v>22948</v>
      </c>
      <c r="E3452">
        <v>2016</v>
      </c>
      <c r="F3452">
        <v>422</v>
      </c>
      <c r="G3452">
        <v>24585.705642266199</v>
      </c>
    </row>
    <row r="3453" spans="1:7" x14ac:dyDescent="0.25">
      <c r="A3453">
        <v>222</v>
      </c>
      <c r="B3453">
        <v>2017</v>
      </c>
      <c r="C3453">
        <v>711</v>
      </c>
      <c r="D3453">
        <v>31340</v>
      </c>
      <c r="E3453">
        <v>2017</v>
      </c>
      <c r="F3453">
        <v>711</v>
      </c>
      <c r="G3453">
        <v>31415.7218475257</v>
      </c>
    </row>
    <row r="3454" spans="1:7" x14ac:dyDescent="0.25">
      <c r="A3454">
        <v>222</v>
      </c>
      <c r="B3454">
        <v>2018</v>
      </c>
      <c r="C3454">
        <v>673</v>
      </c>
      <c r="D3454">
        <v>26016</v>
      </c>
      <c r="E3454">
        <v>2018</v>
      </c>
      <c r="F3454">
        <v>673</v>
      </c>
      <c r="G3454">
        <v>26047.2423034233</v>
      </c>
    </row>
    <row r="3455" spans="1:7" x14ac:dyDescent="0.25">
      <c r="A3455">
        <v>222</v>
      </c>
      <c r="B3455">
        <v>2019</v>
      </c>
      <c r="C3455">
        <v>499</v>
      </c>
      <c r="D3455">
        <v>62734</v>
      </c>
      <c r="E3455">
        <v>2019</v>
      </c>
      <c r="F3455">
        <v>499</v>
      </c>
      <c r="G3455">
        <v>62773.621833280398</v>
      </c>
    </row>
    <row r="3456" spans="1:7" x14ac:dyDescent="0.25">
      <c r="A3456">
        <v>222</v>
      </c>
      <c r="B3456">
        <v>2020</v>
      </c>
      <c r="C3456">
        <v>303</v>
      </c>
      <c r="D3456">
        <v>17115</v>
      </c>
      <c r="E3456">
        <v>2020</v>
      </c>
      <c r="F3456">
        <v>303</v>
      </c>
      <c r="G3456">
        <v>17321.209829603598</v>
      </c>
    </row>
    <row r="3457" spans="1:7" x14ac:dyDescent="0.25">
      <c r="A3457">
        <v>222</v>
      </c>
      <c r="B3457">
        <v>2021</v>
      </c>
      <c r="C3457">
        <v>204</v>
      </c>
      <c r="D3457">
        <v>15947</v>
      </c>
      <c r="E3457">
        <v>2021</v>
      </c>
      <c r="F3457">
        <v>204</v>
      </c>
      <c r="G3457">
        <v>16210.021294306</v>
      </c>
    </row>
    <row r="3458" spans="1:7" x14ac:dyDescent="0.25">
      <c r="A3458">
        <v>223</v>
      </c>
      <c r="B3458">
        <v>1971</v>
      </c>
      <c r="C3458">
        <v>32</v>
      </c>
      <c r="D3458">
        <v>15272</v>
      </c>
      <c r="E3458">
        <v>1971</v>
      </c>
      <c r="F3458">
        <v>32</v>
      </c>
      <c r="G3458">
        <v>15272</v>
      </c>
    </row>
    <row r="3459" spans="1:7" x14ac:dyDescent="0.25">
      <c r="A3459">
        <v>223</v>
      </c>
      <c r="B3459">
        <v>1972</v>
      </c>
      <c r="C3459">
        <v>71</v>
      </c>
      <c r="D3459">
        <v>15589</v>
      </c>
      <c r="E3459">
        <v>1972</v>
      </c>
      <c r="F3459">
        <v>71</v>
      </c>
      <c r="G3459">
        <v>15589.6953995555</v>
      </c>
    </row>
    <row r="3460" spans="1:7" x14ac:dyDescent="0.25">
      <c r="A3460">
        <v>223</v>
      </c>
      <c r="B3460">
        <v>1973</v>
      </c>
      <c r="C3460">
        <v>83</v>
      </c>
      <c r="D3460">
        <v>14915</v>
      </c>
      <c r="E3460">
        <v>1973</v>
      </c>
      <c r="F3460">
        <v>83</v>
      </c>
      <c r="G3460">
        <v>14931.710123270101</v>
      </c>
    </row>
    <row r="3461" spans="1:7" x14ac:dyDescent="0.25">
      <c r="A3461">
        <v>223</v>
      </c>
      <c r="B3461">
        <v>1974</v>
      </c>
      <c r="C3461">
        <v>1068</v>
      </c>
      <c r="D3461">
        <v>37526</v>
      </c>
      <c r="E3461">
        <v>1974</v>
      </c>
      <c r="F3461">
        <v>1068</v>
      </c>
      <c r="G3461">
        <v>37526</v>
      </c>
    </row>
    <row r="3462" spans="1:7" x14ac:dyDescent="0.25">
      <c r="A3462">
        <v>223</v>
      </c>
      <c r="B3462">
        <v>1975</v>
      </c>
      <c r="C3462">
        <v>2</v>
      </c>
      <c r="D3462">
        <v>4645</v>
      </c>
      <c r="E3462">
        <v>1975</v>
      </c>
      <c r="F3462">
        <v>2</v>
      </c>
      <c r="G3462">
        <v>4645.8392923158699</v>
      </c>
    </row>
    <row r="3463" spans="1:7" x14ac:dyDescent="0.25">
      <c r="A3463">
        <v>223</v>
      </c>
      <c r="B3463">
        <v>1976</v>
      </c>
      <c r="C3463">
        <v>1001</v>
      </c>
      <c r="D3463">
        <v>11490</v>
      </c>
      <c r="E3463">
        <v>1976</v>
      </c>
      <c r="F3463">
        <v>1001</v>
      </c>
      <c r="G3463">
        <v>11490.9072179548</v>
      </c>
    </row>
    <row r="3464" spans="1:7" x14ac:dyDescent="0.25">
      <c r="A3464">
        <v>223</v>
      </c>
      <c r="B3464">
        <v>1977</v>
      </c>
      <c r="C3464">
        <v>137</v>
      </c>
      <c r="D3464">
        <v>5232</v>
      </c>
      <c r="E3464">
        <v>1977</v>
      </c>
      <c r="F3464">
        <v>137</v>
      </c>
      <c r="G3464">
        <v>5232.6285985234899</v>
      </c>
    </row>
    <row r="3465" spans="1:7" x14ac:dyDescent="0.25">
      <c r="A3465">
        <v>223</v>
      </c>
      <c r="B3465">
        <v>1978</v>
      </c>
      <c r="C3465">
        <v>34</v>
      </c>
      <c r="D3465">
        <v>28153</v>
      </c>
      <c r="E3465">
        <v>1978</v>
      </c>
      <c r="F3465">
        <v>34</v>
      </c>
      <c r="G3465">
        <v>28154.365509922001</v>
      </c>
    </row>
    <row r="3466" spans="1:7" x14ac:dyDescent="0.25">
      <c r="A3466">
        <v>223</v>
      </c>
      <c r="B3466">
        <v>1979</v>
      </c>
      <c r="C3466">
        <v>1211</v>
      </c>
      <c r="D3466">
        <v>25872</v>
      </c>
      <c r="E3466">
        <v>1979</v>
      </c>
      <c r="F3466">
        <v>1211</v>
      </c>
      <c r="G3466">
        <v>25889.627723326899</v>
      </c>
    </row>
    <row r="3467" spans="1:7" x14ac:dyDescent="0.25">
      <c r="A3467">
        <v>223</v>
      </c>
      <c r="B3467">
        <v>1980</v>
      </c>
      <c r="C3467">
        <v>300</v>
      </c>
      <c r="D3467">
        <v>19101</v>
      </c>
      <c r="E3467">
        <v>1980</v>
      </c>
      <c r="F3467">
        <v>300</v>
      </c>
      <c r="G3467">
        <v>19220.314827403599</v>
      </c>
    </row>
    <row r="3468" spans="1:7" x14ac:dyDescent="0.25">
      <c r="A3468">
        <v>223</v>
      </c>
      <c r="B3468">
        <v>1981</v>
      </c>
      <c r="C3468">
        <v>142</v>
      </c>
      <c r="D3468">
        <v>3212</v>
      </c>
      <c r="E3468">
        <v>1981</v>
      </c>
      <c r="F3468">
        <v>142</v>
      </c>
      <c r="G3468">
        <v>3239.1898896120001</v>
      </c>
    </row>
    <row r="3469" spans="1:7" x14ac:dyDescent="0.25">
      <c r="A3469">
        <v>223</v>
      </c>
      <c r="B3469">
        <v>1982</v>
      </c>
      <c r="C3469">
        <v>7</v>
      </c>
      <c r="D3469">
        <v>9426</v>
      </c>
      <c r="E3469">
        <v>1982</v>
      </c>
      <c r="F3469">
        <v>7</v>
      </c>
      <c r="G3469">
        <v>10688.108421851501</v>
      </c>
    </row>
    <row r="3470" spans="1:7" x14ac:dyDescent="0.25">
      <c r="A3470">
        <v>223</v>
      </c>
      <c r="B3470">
        <v>1983</v>
      </c>
      <c r="C3470">
        <v>1459</v>
      </c>
      <c r="D3470">
        <v>57523</v>
      </c>
      <c r="E3470">
        <v>1983</v>
      </c>
      <c r="F3470">
        <v>1459</v>
      </c>
      <c r="G3470">
        <v>58864.280369091699</v>
      </c>
    </row>
    <row r="3471" spans="1:7" x14ac:dyDescent="0.25">
      <c r="A3471">
        <v>223</v>
      </c>
      <c r="B3471">
        <v>1984</v>
      </c>
      <c r="C3471">
        <v>3</v>
      </c>
      <c r="D3471">
        <v>18116</v>
      </c>
      <c r="E3471">
        <v>1984</v>
      </c>
      <c r="F3471">
        <v>3</v>
      </c>
      <c r="G3471">
        <v>18150.073796141001</v>
      </c>
    </row>
    <row r="3472" spans="1:7" x14ac:dyDescent="0.25">
      <c r="A3472">
        <v>223</v>
      </c>
      <c r="B3472">
        <v>1985</v>
      </c>
      <c r="C3472">
        <v>0</v>
      </c>
      <c r="D3472">
        <v>5736</v>
      </c>
      <c r="E3472">
        <v>1985</v>
      </c>
      <c r="F3472">
        <v>0</v>
      </c>
      <c r="G3472">
        <v>6449.6471531351899</v>
      </c>
    </row>
    <row r="3473" spans="1:7" x14ac:dyDescent="0.25">
      <c r="A3473">
        <v>223</v>
      </c>
      <c r="B3473">
        <v>1986</v>
      </c>
      <c r="C3473">
        <v>0</v>
      </c>
      <c r="D3473">
        <v>792</v>
      </c>
      <c r="E3473">
        <v>1986</v>
      </c>
      <c r="F3473">
        <v>0</v>
      </c>
      <c r="G3473">
        <v>820.06726521270105</v>
      </c>
    </row>
    <row r="3474" spans="1:7" x14ac:dyDescent="0.25">
      <c r="A3474">
        <v>223</v>
      </c>
      <c r="B3474">
        <v>1987</v>
      </c>
      <c r="C3474">
        <v>7</v>
      </c>
      <c r="D3474">
        <v>13943</v>
      </c>
      <c r="E3474">
        <v>1987</v>
      </c>
      <c r="F3474">
        <v>7</v>
      </c>
      <c r="G3474">
        <v>14131.733847744101</v>
      </c>
    </row>
    <row r="3475" spans="1:7" x14ac:dyDescent="0.25">
      <c r="A3475">
        <v>223</v>
      </c>
      <c r="B3475">
        <v>1988</v>
      </c>
      <c r="C3475">
        <v>11</v>
      </c>
      <c r="D3475">
        <v>7383</v>
      </c>
      <c r="E3475">
        <v>1988</v>
      </c>
      <c r="F3475">
        <v>11</v>
      </c>
      <c r="G3475">
        <v>7489.86107207847</v>
      </c>
    </row>
    <row r="3476" spans="1:7" x14ac:dyDescent="0.25">
      <c r="A3476">
        <v>223</v>
      </c>
      <c r="B3476">
        <v>1989</v>
      </c>
      <c r="C3476">
        <v>1140</v>
      </c>
      <c r="D3476">
        <v>58820</v>
      </c>
      <c r="E3476">
        <v>1989</v>
      </c>
      <c r="F3476">
        <v>1140</v>
      </c>
      <c r="G3476">
        <v>58822.8709658605</v>
      </c>
    </row>
    <row r="3477" spans="1:7" x14ac:dyDescent="0.25">
      <c r="A3477">
        <v>223</v>
      </c>
      <c r="B3477">
        <v>1990</v>
      </c>
      <c r="C3477">
        <v>0</v>
      </c>
      <c r="D3477">
        <v>25740</v>
      </c>
      <c r="E3477">
        <v>1990</v>
      </c>
      <c r="F3477">
        <v>0</v>
      </c>
      <c r="G3477">
        <v>25741.2139115297</v>
      </c>
    </row>
    <row r="3478" spans="1:7" x14ac:dyDescent="0.25">
      <c r="A3478">
        <v>223</v>
      </c>
      <c r="B3478">
        <v>1991</v>
      </c>
      <c r="C3478">
        <v>720</v>
      </c>
      <c r="D3478">
        <v>14814</v>
      </c>
      <c r="E3478">
        <v>1991</v>
      </c>
      <c r="F3478">
        <v>720</v>
      </c>
      <c r="G3478">
        <v>14825.2828426629</v>
      </c>
    </row>
    <row r="3479" spans="1:7" x14ac:dyDescent="0.25">
      <c r="A3479">
        <v>223</v>
      </c>
      <c r="B3479">
        <v>1992</v>
      </c>
      <c r="C3479">
        <v>662</v>
      </c>
      <c r="D3479">
        <v>22589</v>
      </c>
      <c r="E3479">
        <v>1992</v>
      </c>
      <c r="F3479">
        <v>662</v>
      </c>
      <c r="G3479">
        <v>22610.688763333899</v>
      </c>
    </row>
    <row r="3480" spans="1:7" x14ac:dyDescent="0.25">
      <c r="A3480">
        <v>223</v>
      </c>
      <c r="B3480">
        <v>1993</v>
      </c>
      <c r="C3480">
        <v>3012</v>
      </c>
      <c r="D3480">
        <v>41037</v>
      </c>
      <c r="E3480">
        <v>1993</v>
      </c>
      <c r="F3480">
        <v>3012</v>
      </c>
      <c r="G3480">
        <v>41131.3675819208</v>
      </c>
    </row>
    <row r="3481" spans="1:7" x14ac:dyDescent="0.25">
      <c r="A3481">
        <v>223</v>
      </c>
      <c r="B3481">
        <v>1994</v>
      </c>
      <c r="C3481">
        <v>0</v>
      </c>
      <c r="D3481">
        <v>23449</v>
      </c>
      <c r="E3481">
        <v>1994</v>
      </c>
      <c r="F3481">
        <v>0</v>
      </c>
      <c r="G3481">
        <v>23449</v>
      </c>
    </row>
    <row r="3482" spans="1:7" x14ac:dyDescent="0.25">
      <c r="A3482">
        <v>223</v>
      </c>
      <c r="B3482">
        <v>1995</v>
      </c>
      <c r="C3482">
        <v>81</v>
      </c>
      <c r="D3482">
        <v>21302</v>
      </c>
      <c r="E3482">
        <v>1995</v>
      </c>
      <c r="F3482">
        <v>81</v>
      </c>
      <c r="G3482">
        <v>21303.284234954601</v>
      </c>
    </row>
    <row r="3483" spans="1:7" x14ac:dyDescent="0.25">
      <c r="A3483">
        <v>223</v>
      </c>
      <c r="B3483">
        <v>1999</v>
      </c>
      <c r="C3483">
        <v>432</v>
      </c>
      <c r="D3483">
        <v>28316</v>
      </c>
      <c r="E3483">
        <v>1999</v>
      </c>
      <c r="F3483">
        <v>432</v>
      </c>
      <c r="G3483">
        <v>33320.6012772002</v>
      </c>
    </row>
    <row r="3484" spans="1:7" x14ac:dyDescent="0.25">
      <c r="A3484">
        <v>223</v>
      </c>
      <c r="B3484">
        <v>2000</v>
      </c>
      <c r="C3484">
        <v>9</v>
      </c>
      <c r="D3484">
        <v>22368</v>
      </c>
      <c r="E3484">
        <v>2000</v>
      </c>
      <c r="F3484">
        <v>9</v>
      </c>
      <c r="G3484">
        <v>22457.608238463599</v>
      </c>
    </row>
    <row r="3485" spans="1:7" x14ac:dyDescent="0.25">
      <c r="A3485">
        <v>223</v>
      </c>
      <c r="B3485">
        <v>2001</v>
      </c>
      <c r="C3485">
        <v>786</v>
      </c>
      <c r="D3485">
        <v>35421</v>
      </c>
      <c r="E3485">
        <v>2001</v>
      </c>
      <c r="F3485">
        <v>786</v>
      </c>
      <c r="G3485">
        <v>35631.338479751503</v>
      </c>
    </row>
    <row r="3486" spans="1:7" x14ac:dyDescent="0.25">
      <c r="A3486">
        <v>223</v>
      </c>
      <c r="B3486">
        <v>2002</v>
      </c>
      <c r="C3486">
        <v>222</v>
      </c>
      <c r="D3486">
        <v>23445</v>
      </c>
      <c r="E3486">
        <v>2002</v>
      </c>
      <c r="F3486">
        <v>222</v>
      </c>
      <c r="G3486">
        <v>24117.192359238699</v>
      </c>
    </row>
    <row r="3487" spans="1:7" x14ac:dyDescent="0.25">
      <c r="A3487">
        <v>223</v>
      </c>
      <c r="B3487">
        <v>2003</v>
      </c>
      <c r="C3487">
        <v>530</v>
      </c>
      <c r="D3487">
        <v>11895</v>
      </c>
      <c r="E3487">
        <v>2003</v>
      </c>
      <c r="F3487">
        <v>530</v>
      </c>
      <c r="G3487">
        <v>13335.915357292701</v>
      </c>
    </row>
    <row r="3488" spans="1:7" x14ac:dyDescent="0.25">
      <c r="A3488">
        <v>223</v>
      </c>
      <c r="B3488">
        <v>2004</v>
      </c>
      <c r="C3488">
        <v>1286</v>
      </c>
      <c r="D3488">
        <v>27375</v>
      </c>
      <c r="E3488">
        <v>2004</v>
      </c>
      <c r="F3488">
        <v>1286</v>
      </c>
      <c r="G3488">
        <v>33798.510968246897</v>
      </c>
    </row>
    <row r="3489" spans="1:7" x14ac:dyDescent="0.25">
      <c r="A3489">
        <v>223</v>
      </c>
      <c r="B3489">
        <v>2005</v>
      </c>
      <c r="C3489">
        <v>5</v>
      </c>
      <c r="D3489">
        <v>12522</v>
      </c>
      <c r="E3489">
        <v>2005</v>
      </c>
      <c r="F3489">
        <v>5</v>
      </c>
      <c r="G3489">
        <v>13465.9990493031</v>
      </c>
    </row>
    <row r="3490" spans="1:7" x14ac:dyDescent="0.25">
      <c r="A3490">
        <v>223</v>
      </c>
      <c r="B3490">
        <v>2006</v>
      </c>
      <c r="C3490">
        <v>0</v>
      </c>
      <c r="D3490">
        <v>14074</v>
      </c>
      <c r="E3490">
        <v>2006</v>
      </c>
      <c r="F3490">
        <v>0</v>
      </c>
      <c r="G3490">
        <v>15094.079144404401</v>
      </c>
    </row>
    <row r="3491" spans="1:7" x14ac:dyDescent="0.25">
      <c r="A3491">
        <v>223</v>
      </c>
      <c r="B3491">
        <v>2007</v>
      </c>
      <c r="C3491">
        <v>0</v>
      </c>
      <c r="D3491">
        <v>1527</v>
      </c>
      <c r="E3491">
        <v>2007</v>
      </c>
      <c r="F3491">
        <v>0</v>
      </c>
      <c r="G3491">
        <v>4210.0155283315898</v>
      </c>
    </row>
    <row r="3492" spans="1:7" x14ac:dyDescent="0.25">
      <c r="A3492">
        <v>223</v>
      </c>
      <c r="B3492">
        <v>2008</v>
      </c>
      <c r="C3492">
        <v>554</v>
      </c>
      <c r="D3492">
        <v>12812</v>
      </c>
      <c r="E3492">
        <v>2008</v>
      </c>
      <c r="F3492">
        <v>554</v>
      </c>
      <c r="G3492">
        <v>14705.008075796801</v>
      </c>
    </row>
    <row r="3493" spans="1:7" x14ac:dyDescent="0.25">
      <c r="A3493">
        <v>223</v>
      </c>
      <c r="B3493">
        <v>2009</v>
      </c>
      <c r="C3493">
        <v>1273</v>
      </c>
      <c r="D3493">
        <v>81183</v>
      </c>
      <c r="E3493">
        <v>2009</v>
      </c>
      <c r="F3493">
        <v>1273</v>
      </c>
      <c r="G3493">
        <v>81313.069353811996</v>
      </c>
    </row>
    <row r="3494" spans="1:7" x14ac:dyDescent="0.25">
      <c r="A3494">
        <v>223</v>
      </c>
      <c r="B3494">
        <v>2010</v>
      </c>
      <c r="C3494">
        <v>205</v>
      </c>
      <c r="D3494">
        <v>25406</v>
      </c>
      <c r="E3494">
        <v>2010</v>
      </c>
      <c r="F3494">
        <v>205</v>
      </c>
      <c r="G3494">
        <v>25581.220667050999</v>
      </c>
    </row>
    <row r="3495" spans="1:7" x14ac:dyDescent="0.25">
      <c r="A3495">
        <v>223</v>
      </c>
      <c r="B3495">
        <v>2011</v>
      </c>
      <c r="C3495">
        <v>628</v>
      </c>
      <c r="D3495">
        <v>28963</v>
      </c>
      <c r="E3495">
        <v>2011</v>
      </c>
      <c r="F3495">
        <v>628</v>
      </c>
      <c r="G3495">
        <v>28975.9985538865</v>
      </c>
    </row>
    <row r="3496" spans="1:7" x14ac:dyDescent="0.25">
      <c r="A3496">
        <v>223</v>
      </c>
      <c r="B3496">
        <v>2012</v>
      </c>
      <c r="C3496">
        <v>338</v>
      </c>
      <c r="D3496">
        <v>41409</v>
      </c>
      <c r="E3496">
        <v>2012</v>
      </c>
      <c r="F3496">
        <v>338</v>
      </c>
      <c r="G3496">
        <v>41873.693860217201</v>
      </c>
    </row>
    <row r="3497" spans="1:7" x14ac:dyDescent="0.25">
      <c r="A3497">
        <v>223</v>
      </c>
      <c r="B3497">
        <v>2013</v>
      </c>
      <c r="C3497">
        <v>2294</v>
      </c>
      <c r="D3497">
        <v>46666</v>
      </c>
      <c r="E3497">
        <v>2013</v>
      </c>
      <c r="F3497">
        <v>2294</v>
      </c>
      <c r="G3497">
        <v>47132.509514562502</v>
      </c>
    </row>
    <row r="3498" spans="1:7" x14ac:dyDescent="0.25">
      <c r="A3498">
        <v>223</v>
      </c>
      <c r="B3498">
        <v>2014</v>
      </c>
      <c r="C3498">
        <v>0</v>
      </c>
      <c r="D3498">
        <v>30093</v>
      </c>
      <c r="E3498">
        <v>2014</v>
      </c>
      <c r="F3498">
        <v>0</v>
      </c>
      <c r="G3498">
        <v>30227.500702395198</v>
      </c>
    </row>
    <row r="3499" spans="1:7" x14ac:dyDescent="0.25">
      <c r="A3499">
        <v>223</v>
      </c>
      <c r="B3499">
        <v>2015</v>
      </c>
      <c r="C3499">
        <v>140</v>
      </c>
      <c r="D3499">
        <v>37682</v>
      </c>
      <c r="E3499">
        <v>2015</v>
      </c>
      <c r="F3499">
        <v>140</v>
      </c>
      <c r="G3499">
        <v>41128.583859660401</v>
      </c>
    </row>
    <row r="3500" spans="1:7" x14ac:dyDescent="0.25">
      <c r="A3500">
        <v>223</v>
      </c>
      <c r="B3500">
        <v>2016</v>
      </c>
      <c r="C3500">
        <v>4</v>
      </c>
      <c r="D3500">
        <v>22952</v>
      </c>
      <c r="E3500">
        <v>2016</v>
      </c>
      <c r="F3500">
        <v>4</v>
      </c>
      <c r="G3500">
        <v>24589.705642266199</v>
      </c>
    </row>
    <row r="3501" spans="1:7" x14ac:dyDescent="0.25">
      <c r="A3501">
        <v>223</v>
      </c>
      <c r="B3501">
        <v>2017</v>
      </c>
      <c r="C3501">
        <v>1547</v>
      </c>
      <c r="D3501">
        <v>32887</v>
      </c>
      <c r="E3501">
        <v>2017</v>
      </c>
      <c r="F3501">
        <v>1547</v>
      </c>
      <c r="G3501">
        <v>32962.721847525703</v>
      </c>
    </row>
    <row r="3502" spans="1:7" x14ac:dyDescent="0.25">
      <c r="A3502">
        <v>223</v>
      </c>
      <c r="B3502">
        <v>2018</v>
      </c>
      <c r="C3502">
        <v>629</v>
      </c>
      <c r="D3502">
        <v>26645</v>
      </c>
      <c r="E3502">
        <v>2018</v>
      </c>
      <c r="F3502">
        <v>629</v>
      </c>
      <c r="G3502">
        <v>26676.2423034233</v>
      </c>
    </row>
    <row r="3503" spans="1:7" x14ac:dyDescent="0.25">
      <c r="A3503">
        <v>223</v>
      </c>
      <c r="B3503">
        <v>2019</v>
      </c>
      <c r="C3503">
        <v>682</v>
      </c>
      <c r="D3503">
        <v>63416</v>
      </c>
      <c r="E3503">
        <v>2019</v>
      </c>
      <c r="F3503">
        <v>682</v>
      </c>
      <c r="G3503">
        <v>63455.621833280398</v>
      </c>
    </row>
    <row r="3504" spans="1:7" x14ac:dyDescent="0.25">
      <c r="A3504">
        <v>223</v>
      </c>
      <c r="B3504">
        <v>2020</v>
      </c>
      <c r="C3504">
        <v>237</v>
      </c>
      <c r="D3504">
        <v>17352</v>
      </c>
      <c r="E3504">
        <v>2020</v>
      </c>
      <c r="F3504">
        <v>237</v>
      </c>
      <c r="G3504">
        <v>17558.209829603598</v>
      </c>
    </row>
    <row r="3505" spans="1:7" x14ac:dyDescent="0.25">
      <c r="A3505">
        <v>223</v>
      </c>
      <c r="B3505">
        <v>2021</v>
      </c>
      <c r="C3505">
        <v>208</v>
      </c>
      <c r="D3505">
        <v>16155</v>
      </c>
      <c r="E3505">
        <v>2021</v>
      </c>
      <c r="F3505">
        <v>208</v>
      </c>
      <c r="G3505">
        <v>16418.021294306</v>
      </c>
    </row>
    <row r="3506" spans="1:7" x14ac:dyDescent="0.25">
      <c r="A3506">
        <v>224</v>
      </c>
      <c r="B3506">
        <v>1971</v>
      </c>
      <c r="C3506">
        <v>113</v>
      </c>
      <c r="D3506">
        <v>15385</v>
      </c>
      <c r="E3506">
        <v>1971</v>
      </c>
      <c r="F3506">
        <v>113</v>
      </c>
      <c r="G3506">
        <v>15385</v>
      </c>
    </row>
    <row r="3507" spans="1:7" x14ac:dyDescent="0.25">
      <c r="A3507">
        <v>224</v>
      </c>
      <c r="B3507">
        <v>1972</v>
      </c>
      <c r="C3507">
        <v>134</v>
      </c>
      <c r="D3507">
        <v>15723</v>
      </c>
      <c r="E3507">
        <v>1972</v>
      </c>
      <c r="F3507">
        <v>134</v>
      </c>
      <c r="G3507">
        <v>15723.6953995555</v>
      </c>
    </row>
    <row r="3508" spans="1:7" x14ac:dyDescent="0.25">
      <c r="A3508">
        <v>224</v>
      </c>
      <c r="B3508">
        <v>1973</v>
      </c>
      <c r="C3508">
        <v>50</v>
      </c>
      <c r="D3508">
        <v>14965</v>
      </c>
      <c r="E3508">
        <v>1973</v>
      </c>
      <c r="F3508">
        <v>50</v>
      </c>
      <c r="G3508">
        <v>14981.710123270101</v>
      </c>
    </row>
    <row r="3509" spans="1:7" x14ac:dyDescent="0.25">
      <c r="A3509">
        <v>224</v>
      </c>
      <c r="B3509">
        <v>1974</v>
      </c>
      <c r="C3509">
        <v>2417</v>
      </c>
      <c r="D3509">
        <v>39943</v>
      </c>
      <c r="E3509">
        <v>1974</v>
      </c>
      <c r="F3509">
        <v>2417</v>
      </c>
      <c r="G3509">
        <v>39943</v>
      </c>
    </row>
    <row r="3510" spans="1:7" x14ac:dyDescent="0.25">
      <c r="A3510">
        <v>224</v>
      </c>
      <c r="B3510">
        <v>1975</v>
      </c>
      <c r="C3510">
        <v>208</v>
      </c>
      <c r="D3510">
        <v>4853</v>
      </c>
      <c r="E3510">
        <v>1975</v>
      </c>
      <c r="F3510">
        <v>208</v>
      </c>
      <c r="G3510">
        <v>4853.8392923158699</v>
      </c>
    </row>
    <row r="3511" spans="1:7" x14ac:dyDescent="0.25">
      <c r="A3511">
        <v>224</v>
      </c>
      <c r="B3511">
        <v>1976</v>
      </c>
      <c r="C3511">
        <v>197</v>
      </c>
      <c r="D3511">
        <v>11687</v>
      </c>
      <c r="E3511">
        <v>1976</v>
      </c>
      <c r="F3511">
        <v>197</v>
      </c>
      <c r="G3511">
        <v>11687.9072179548</v>
      </c>
    </row>
    <row r="3512" spans="1:7" x14ac:dyDescent="0.25">
      <c r="A3512">
        <v>224</v>
      </c>
      <c r="B3512">
        <v>1977</v>
      </c>
      <c r="C3512">
        <v>0</v>
      </c>
      <c r="D3512">
        <v>5232</v>
      </c>
      <c r="E3512">
        <v>1977</v>
      </c>
      <c r="F3512">
        <v>0</v>
      </c>
      <c r="G3512">
        <v>5232.6285985234899</v>
      </c>
    </row>
    <row r="3513" spans="1:7" x14ac:dyDescent="0.25">
      <c r="A3513">
        <v>224</v>
      </c>
      <c r="B3513">
        <v>1978</v>
      </c>
      <c r="C3513">
        <v>0</v>
      </c>
      <c r="D3513">
        <v>28153</v>
      </c>
      <c r="E3513">
        <v>1978</v>
      </c>
      <c r="F3513">
        <v>0</v>
      </c>
      <c r="G3513">
        <v>28154.365509922001</v>
      </c>
    </row>
    <row r="3514" spans="1:7" x14ac:dyDescent="0.25">
      <c r="A3514">
        <v>224</v>
      </c>
      <c r="B3514">
        <v>1979</v>
      </c>
      <c r="C3514">
        <v>1104</v>
      </c>
      <c r="D3514">
        <v>26976</v>
      </c>
      <c r="E3514">
        <v>1979</v>
      </c>
      <c r="F3514">
        <v>1104</v>
      </c>
      <c r="G3514">
        <v>26993.627723326899</v>
      </c>
    </row>
    <row r="3515" spans="1:7" x14ac:dyDescent="0.25">
      <c r="A3515">
        <v>224</v>
      </c>
      <c r="B3515">
        <v>1980</v>
      </c>
      <c r="C3515">
        <v>300</v>
      </c>
      <c r="D3515">
        <v>19401</v>
      </c>
      <c r="E3515">
        <v>1980</v>
      </c>
      <c r="F3515">
        <v>300</v>
      </c>
      <c r="G3515">
        <v>19520.314827403599</v>
      </c>
    </row>
    <row r="3516" spans="1:7" x14ac:dyDescent="0.25">
      <c r="A3516">
        <v>224</v>
      </c>
      <c r="B3516">
        <v>1981</v>
      </c>
      <c r="C3516">
        <v>554</v>
      </c>
      <c r="D3516">
        <v>3766</v>
      </c>
      <c r="E3516">
        <v>1981</v>
      </c>
      <c r="F3516">
        <v>554</v>
      </c>
      <c r="G3516">
        <v>3793.1898896120001</v>
      </c>
    </row>
    <row r="3517" spans="1:7" x14ac:dyDescent="0.25">
      <c r="A3517">
        <v>224</v>
      </c>
      <c r="B3517">
        <v>1982</v>
      </c>
      <c r="C3517">
        <v>34</v>
      </c>
      <c r="D3517">
        <v>9460</v>
      </c>
      <c r="E3517">
        <v>1982</v>
      </c>
      <c r="F3517">
        <v>34</v>
      </c>
      <c r="G3517">
        <v>10722.108421851501</v>
      </c>
    </row>
    <row r="3518" spans="1:7" x14ac:dyDescent="0.25">
      <c r="A3518">
        <v>224</v>
      </c>
      <c r="B3518">
        <v>1983</v>
      </c>
      <c r="C3518">
        <v>133</v>
      </c>
      <c r="D3518">
        <v>57656</v>
      </c>
      <c r="E3518">
        <v>1983</v>
      </c>
      <c r="F3518">
        <v>133</v>
      </c>
      <c r="G3518">
        <v>58997.280369091699</v>
      </c>
    </row>
    <row r="3519" spans="1:7" x14ac:dyDescent="0.25">
      <c r="A3519">
        <v>224</v>
      </c>
      <c r="B3519">
        <v>1984</v>
      </c>
      <c r="C3519">
        <v>47</v>
      </c>
      <c r="D3519">
        <v>18163</v>
      </c>
      <c r="E3519">
        <v>1984</v>
      </c>
      <c r="F3519">
        <v>47</v>
      </c>
      <c r="G3519">
        <v>18197.073796141001</v>
      </c>
    </row>
    <row r="3520" spans="1:7" x14ac:dyDescent="0.25">
      <c r="A3520">
        <v>224</v>
      </c>
      <c r="B3520">
        <v>1985</v>
      </c>
      <c r="C3520">
        <v>0</v>
      </c>
      <c r="D3520">
        <v>5736</v>
      </c>
      <c r="E3520">
        <v>1985</v>
      </c>
      <c r="F3520">
        <v>0</v>
      </c>
      <c r="G3520">
        <v>6449.6471531351899</v>
      </c>
    </row>
    <row r="3521" spans="1:7" x14ac:dyDescent="0.25">
      <c r="A3521">
        <v>224</v>
      </c>
      <c r="B3521">
        <v>1986</v>
      </c>
      <c r="C3521">
        <v>0</v>
      </c>
      <c r="D3521">
        <v>792</v>
      </c>
      <c r="E3521">
        <v>1986</v>
      </c>
      <c r="F3521">
        <v>0</v>
      </c>
      <c r="G3521">
        <v>820.06726521270105</v>
      </c>
    </row>
    <row r="3522" spans="1:7" x14ac:dyDescent="0.25">
      <c r="A3522">
        <v>224</v>
      </c>
      <c r="B3522">
        <v>1987</v>
      </c>
      <c r="C3522">
        <v>247</v>
      </c>
      <c r="D3522">
        <v>14190</v>
      </c>
      <c r="E3522">
        <v>1987</v>
      </c>
      <c r="F3522">
        <v>247</v>
      </c>
      <c r="G3522">
        <v>14378.733847744101</v>
      </c>
    </row>
    <row r="3523" spans="1:7" x14ac:dyDescent="0.25">
      <c r="A3523">
        <v>224</v>
      </c>
      <c r="B3523">
        <v>1988</v>
      </c>
      <c r="C3523">
        <v>19</v>
      </c>
      <c r="D3523">
        <v>7402</v>
      </c>
      <c r="E3523">
        <v>1988</v>
      </c>
      <c r="F3523">
        <v>19</v>
      </c>
      <c r="G3523">
        <v>7508.86107207847</v>
      </c>
    </row>
    <row r="3524" spans="1:7" x14ac:dyDescent="0.25">
      <c r="A3524">
        <v>224</v>
      </c>
      <c r="B3524">
        <v>1989</v>
      </c>
      <c r="C3524">
        <v>0</v>
      </c>
      <c r="D3524">
        <v>58820</v>
      </c>
      <c r="E3524">
        <v>1989</v>
      </c>
      <c r="F3524">
        <v>0</v>
      </c>
      <c r="G3524">
        <v>58822.8709658605</v>
      </c>
    </row>
    <row r="3525" spans="1:7" x14ac:dyDescent="0.25">
      <c r="A3525">
        <v>224</v>
      </c>
      <c r="B3525">
        <v>1990</v>
      </c>
      <c r="C3525">
        <v>0</v>
      </c>
      <c r="D3525">
        <v>25740</v>
      </c>
      <c r="E3525">
        <v>1990</v>
      </c>
      <c r="F3525">
        <v>0</v>
      </c>
      <c r="G3525">
        <v>25741.2139115297</v>
      </c>
    </row>
    <row r="3526" spans="1:7" x14ac:dyDescent="0.25">
      <c r="A3526">
        <v>224</v>
      </c>
      <c r="B3526">
        <v>1991</v>
      </c>
      <c r="C3526">
        <v>905</v>
      </c>
      <c r="D3526">
        <v>15719</v>
      </c>
      <c r="E3526">
        <v>1991</v>
      </c>
      <c r="F3526">
        <v>905</v>
      </c>
      <c r="G3526">
        <v>15730.2828426629</v>
      </c>
    </row>
    <row r="3527" spans="1:7" x14ac:dyDescent="0.25">
      <c r="A3527">
        <v>224</v>
      </c>
      <c r="B3527">
        <v>1992</v>
      </c>
      <c r="C3527">
        <v>183</v>
      </c>
      <c r="D3527">
        <v>22772</v>
      </c>
      <c r="E3527">
        <v>1992</v>
      </c>
      <c r="F3527">
        <v>183</v>
      </c>
      <c r="G3527">
        <v>22793.688763333899</v>
      </c>
    </row>
    <row r="3528" spans="1:7" x14ac:dyDescent="0.25">
      <c r="A3528">
        <v>224</v>
      </c>
      <c r="B3528">
        <v>1993</v>
      </c>
      <c r="C3528">
        <v>1327</v>
      </c>
      <c r="D3528">
        <v>42364</v>
      </c>
      <c r="E3528">
        <v>1993</v>
      </c>
      <c r="F3528">
        <v>1327</v>
      </c>
      <c r="G3528">
        <v>42458.3675819208</v>
      </c>
    </row>
    <row r="3529" spans="1:7" x14ac:dyDescent="0.25">
      <c r="A3529">
        <v>224</v>
      </c>
      <c r="B3529">
        <v>1994</v>
      </c>
      <c r="C3529">
        <v>0</v>
      </c>
      <c r="D3529">
        <v>23449</v>
      </c>
      <c r="E3529">
        <v>1994</v>
      </c>
      <c r="F3529">
        <v>0</v>
      </c>
      <c r="G3529">
        <v>23449</v>
      </c>
    </row>
    <row r="3530" spans="1:7" x14ac:dyDescent="0.25">
      <c r="A3530">
        <v>224</v>
      </c>
      <c r="B3530">
        <v>1995</v>
      </c>
      <c r="C3530">
        <v>5</v>
      </c>
      <c r="D3530">
        <v>21307</v>
      </c>
      <c r="E3530">
        <v>1995</v>
      </c>
      <c r="F3530">
        <v>5</v>
      </c>
      <c r="G3530">
        <v>21308.284234954601</v>
      </c>
    </row>
    <row r="3531" spans="1:7" x14ac:dyDescent="0.25">
      <c r="A3531">
        <v>224</v>
      </c>
      <c r="B3531">
        <v>1999</v>
      </c>
      <c r="C3531">
        <v>635</v>
      </c>
      <c r="D3531">
        <v>28951</v>
      </c>
      <c r="E3531">
        <v>1999</v>
      </c>
      <c r="F3531">
        <v>635</v>
      </c>
      <c r="G3531">
        <v>33955.6012772002</v>
      </c>
    </row>
    <row r="3532" spans="1:7" x14ac:dyDescent="0.25">
      <c r="A3532">
        <v>224</v>
      </c>
      <c r="B3532">
        <v>2000</v>
      </c>
      <c r="C3532">
        <v>3</v>
      </c>
      <c r="D3532">
        <v>22371</v>
      </c>
      <c r="E3532">
        <v>2000</v>
      </c>
      <c r="F3532">
        <v>3</v>
      </c>
      <c r="G3532">
        <v>22460.608238463599</v>
      </c>
    </row>
    <row r="3533" spans="1:7" x14ac:dyDescent="0.25">
      <c r="A3533">
        <v>224</v>
      </c>
      <c r="B3533">
        <v>2001</v>
      </c>
      <c r="C3533">
        <v>199</v>
      </c>
      <c r="D3533">
        <v>35620</v>
      </c>
      <c r="E3533">
        <v>2001</v>
      </c>
      <c r="F3533">
        <v>199</v>
      </c>
      <c r="G3533">
        <v>35830.338479751503</v>
      </c>
    </row>
    <row r="3534" spans="1:7" x14ac:dyDescent="0.25">
      <c r="A3534">
        <v>224</v>
      </c>
      <c r="B3534">
        <v>2002</v>
      </c>
      <c r="C3534">
        <v>202</v>
      </c>
      <c r="D3534">
        <v>23647</v>
      </c>
      <c r="E3534">
        <v>2002</v>
      </c>
      <c r="F3534">
        <v>202</v>
      </c>
      <c r="G3534">
        <v>24319.192359238699</v>
      </c>
    </row>
    <row r="3535" spans="1:7" x14ac:dyDescent="0.25">
      <c r="A3535">
        <v>224</v>
      </c>
      <c r="B3535">
        <v>2003</v>
      </c>
      <c r="C3535">
        <v>399</v>
      </c>
      <c r="D3535">
        <v>12294</v>
      </c>
      <c r="E3535">
        <v>2003</v>
      </c>
      <c r="F3535">
        <v>399</v>
      </c>
      <c r="G3535">
        <v>13734.915357292701</v>
      </c>
    </row>
    <row r="3536" spans="1:7" x14ac:dyDescent="0.25">
      <c r="A3536">
        <v>224</v>
      </c>
      <c r="B3536">
        <v>2004</v>
      </c>
      <c r="C3536">
        <v>638</v>
      </c>
      <c r="D3536">
        <v>28013</v>
      </c>
      <c r="E3536">
        <v>2004</v>
      </c>
      <c r="F3536">
        <v>638</v>
      </c>
      <c r="G3536">
        <v>34436.510968246897</v>
      </c>
    </row>
    <row r="3537" spans="1:7" x14ac:dyDescent="0.25">
      <c r="A3537">
        <v>224</v>
      </c>
      <c r="B3537">
        <v>2005</v>
      </c>
      <c r="C3537">
        <v>0</v>
      </c>
      <c r="D3537">
        <v>12522</v>
      </c>
      <c r="E3537">
        <v>2005</v>
      </c>
      <c r="F3537">
        <v>0</v>
      </c>
      <c r="G3537">
        <v>13465.9990493031</v>
      </c>
    </row>
    <row r="3538" spans="1:7" x14ac:dyDescent="0.25">
      <c r="A3538">
        <v>224</v>
      </c>
      <c r="B3538">
        <v>2006</v>
      </c>
      <c r="C3538">
        <v>197</v>
      </c>
      <c r="D3538">
        <v>14271</v>
      </c>
      <c r="E3538">
        <v>2006</v>
      </c>
      <c r="F3538">
        <v>197</v>
      </c>
      <c r="G3538">
        <v>15291.079144404401</v>
      </c>
    </row>
    <row r="3539" spans="1:7" x14ac:dyDescent="0.25">
      <c r="A3539">
        <v>224</v>
      </c>
      <c r="B3539">
        <v>2007</v>
      </c>
      <c r="C3539">
        <v>0</v>
      </c>
      <c r="D3539">
        <v>1527</v>
      </c>
      <c r="E3539">
        <v>2007</v>
      </c>
      <c r="F3539">
        <v>0</v>
      </c>
      <c r="G3539">
        <v>4210.0155283315898</v>
      </c>
    </row>
    <row r="3540" spans="1:7" x14ac:dyDescent="0.25">
      <c r="A3540">
        <v>224</v>
      </c>
      <c r="B3540">
        <v>2008</v>
      </c>
      <c r="C3540">
        <v>221</v>
      </c>
      <c r="D3540">
        <v>13033</v>
      </c>
      <c r="E3540">
        <v>2008</v>
      </c>
      <c r="F3540">
        <v>221</v>
      </c>
      <c r="G3540">
        <v>14926.008075796801</v>
      </c>
    </row>
    <row r="3541" spans="1:7" x14ac:dyDescent="0.25">
      <c r="A3541">
        <v>224</v>
      </c>
      <c r="B3541">
        <v>2009</v>
      </c>
      <c r="C3541">
        <v>1465</v>
      </c>
      <c r="D3541">
        <v>82648</v>
      </c>
      <c r="E3541">
        <v>2009</v>
      </c>
      <c r="F3541">
        <v>1465</v>
      </c>
      <c r="G3541">
        <v>82778.069353811996</v>
      </c>
    </row>
    <row r="3542" spans="1:7" x14ac:dyDescent="0.25">
      <c r="A3542">
        <v>224</v>
      </c>
      <c r="B3542">
        <v>2010</v>
      </c>
      <c r="C3542">
        <v>416</v>
      </c>
      <c r="D3542">
        <v>25822</v>
      </c>
      <c r="E3542">
        <v>2010</v>
      </c>
      <c r="F3542">
        <v>416</v>
      </c>
      <c r="G3542">
        <v>25997.220667050999</v>
      </c>
    </row>
    <row r="3543" spans="1:7" x14ac:dyDescent="0.25">
      <c r="A3543">
        <v>224</v>
      </c>
      <c r="B3543">
        <v>2011</v>
      </c>
      <c r="C3543">
        <v>461</v>
      </c>
      <c r="D3543">
        <v>29424</v>
      </c>
      <c r="E3543">
        <v>2011</v>
      </c>
      <c r="F3543">
        <v>461</v>
      </c>
      <c r="G3543">
        <v>29436.9985538865</v>
      </c>
    </row>
    <row r="3544" spans="1:7" x14ac:dyDescent="0.25">
      <c r="A3544">
        <v>224</v>
      </c>
      <c r="B3544">
        <v>2012</v>
      </c>
      <c r="C3544">
        <v>699</v>
      </c>
      <c r="D3544">
        <v>42108</v>
      </c>
      <c r="E3544">
        <v>2012</v>
      </c>
      <c r="F3544">
        <v>699</v>
      </c>
      <c r="G3544">
        <v>42572.693860217201</v>
      </c>
    </row>
    <row r="3545" spans="1:7" x14ac:dyDescent="0.25">
      <c r="A3545">
        <v>224</v>
      </c>
      <c r="B3545">
        <v>2013</v>
      </c>
      <c r="C3545">
        <v>299</v>
      </c>
      <c r="D3545">
        <v>46965</v>
      </c>
      <c r="E3545">
        <v>2013</v>
      </c>
      <c r="F3545">
        <v>299</v>
      </c>
      <c r="G3545">
        <v>47431.509514562502</v>
      </c>
    </row>
    <row r="3546" spans="1:7" x14ac:dyDescent="0.25">
      <c r="A3546">
        <v>224</v>
      </c>
      <c r="B3546">
        <v>2014</v>
      </c>
      <c r="C3546">
        <v>0</v>
      </c>
      <c r="D3546">
        <v>30093</v>
      </c>
      <c r="E3546">
        <v>2014</v>
      </c>
      <c r="F3546">
        <v>0</v>
      </c>
      <c r="G3546">
        <v>30227.500702395198</v>
      </c>
    </row>
    <row r="3547" spans="1:7" x14ac:dyDescent="0.25">
      <c r="A3547">
        <v>224</v>
      </c>
      <c r="B3547">
        <v>2015</v>
      </c>
      <c r="C3547">
        <v>91</v>
      </c>
      <c r="D3547">
        <v>37773</v>
      </c>
      <c r="E3547">
        <v>2015</v>
      </c>
      <c r="F3547">
        <v>91</v>
      </c>
      <c r="G3547">
        <v>41219.583859660401</v>
      </c>
    </row>
    <row r="3548" spans="1:7" x14ac:dyDescent="0.25">
      <c r="A3548">
        <v>224</v>
      </c>
      <c r="B3548">
        <v>2016</v>
      </c>
      <c r="C3548">
        <v>250</v>
      </c>
      <c r="D3548">
        <v>23202</v>
      </c>
      <c r="E3548">
        <v>2016</v>
      </c>
      <c r="F3548">
        <v>250</v>
      </c>
      <c r="G3548">
        <v>24839.705642266199</v>
      </c>
    </row>
    <row r="3549" spans="1:7" x14ac:dyDescent="0.25">
      <c r="A3549">
        <v>224</v>
      </c>
      <c r="B3549">
        <v>2017</v>
      </c>
      <c r="C3549">
        <v>2043</v>
      </c>
      <c r="D3549">
        <v>34930</v>
      </c>
      <c r="E3549">
        <v>2017</v>
      </c>
      <c r="F3549">
        <v>2043</v>
      </c>
      <c r="G3549">
        <v>35005.721847525703</v>
      </c>
    </row>
    <row r="3550" spans="1:7" x14ac:dyDescent="0.25">
      <c r="A3550">
        <v>224</v>
      </c>
      <c r="B3550">
        <v>2018</v>
      </c>
      <c r="C3550">
        <v>1138</v>
      </c>
      <c r="D3550">
        <v>27783</v>
      </c>
      <c r="E3550">
        <v>2018</v>
      </c>
      <c r="F3550">
        <v>1138</v>
      </c>
      <c r="G3550">
        <v>27814.2423034233</v>
      </c>
    </row>
    <row r="3551" spans="1:7" x14ac:dyDescent="0.25">
      <c r="A3551">
        <v>224</v>
      </c>
      <c r="B3551">
        <v>2019</v>
      </c>
      <c r="C3551">
        <v>949</v>
      </c>
      <c r="D3551">
        <v>64365</v>
      </c>
      <c r="E3551">
        <v>2019</v>
      </c>
      <c r="F3551">
        <v>949</v>
      </c>
      <c r="G3551">
        <v>64404.621833280398</v>
      </c>
    </row>
    <row r="3552" spans="1:7" x14ac:dyDescent="0.25">
      <c r="A3552">
        <v>224</v>
      </c>
      <c r="B3552">
        <v>2020</v>
      </c>
      <c r="C3552">
        <v>953</v>
      </c>
      <c r="D3552">
        <v>18305</v>
      </c>
      <c r="E3552">
        <v>2020</v>
      </c>
      <c r="F3552">
        <v>953</v>
      </c>
      <c r="G3552">
        <v>18511.209829603598</v>
      </c>
    </row>
    <row r="3553" spans="1:7" x14ac:dyDescent="0.25">
      <c r="A3553">
        <v>224</v>
      </c>
      <c r="B3553">
        <v>2021</v>
      </c>
      <c r="C3553">
        <v>347</v>
      </c>
      <c r="D3553">
        <v>16502</v>
      </c>
      <c r="E3553">
        <v>2021</v>
      </c>
      <c r="F3553">
        <v>347</v>
      </c>
      <c r="G3553">
        <v>16765.021294306</v>
      </c>
    </row>
    <row r="3554" spans="1:7" x14ac:dyDescent="0.25">
      <c r="A3554">
        <v>225</v>
      </c>
      <c r="B3554">
        <v>1971</v>
      </c>
      <c r="C3554">
        <v>0</v>
      </c>
      <c r="D3554">
        <v>15385</v>
      </c>
      <c r="E3554">
        <v>1971</v>
      </c>
      <c r="F3554">
        <v>0</v>
      </c>
      <c r="G3554">
        <v>15385</v>
      </c>
    </row>
    <row r="3555" spans="1:7" x14ac:dyDescent="0.25">
      <c r="A3555">
        <v>225</v>
      </c>
      <c r="B3555">
        <v>1972</v>
      </c>
      <c r="C3555">
        <v>15</v>
      </c>
      <c r="D3555">
        <v>15738</v>
      </c>
      <c r="E3555">
        <v>1972</v>
      </c>
      <c r="F3555">
        <v>15</v>
      </c>
      <c r="G3555">
        <v>15738.6953995555</v>
      </c>
    </row>
    <row r="3556" spans="1:7" x14ac:dyDescent="0.25">
      <c r="A3556">
        <v>225</v>
      </c>
      <c r="B3556">
        <v>1973</v>
      </c>
      <c r="C3556">
        <v>140</v>
      </c>
      <c r="D3556">
        <v>15105</v>
      </c>
      <c r="E3556">
        <v>1973</v>
      </c>
      <c r="F3556">
        <v>140</v>
      </c>
      <c r="G3556">
        <v>15121.710123270101</v>
      </c>
    </row>
    <row r="3557" spans="1:7" x14ac:dyDescent="0.25">
      <c r="A3557">
        <v>225</v>
      </c>
      <c r="B3557">
        <v>1974</v>
      </c>
      <c r="C3557">
        <v>1883</v>
      </c>
      <c r="D3557">
        <v>41826</v>
      </c>
      <c r="E3557">
        <v>1974</v>
      </c>
      <c r="F3557">
        <v>1883</v>
      </c>
      <c r="G3557">
        <v>41826</v>
      </c>
    </row>
    <row r="3558" spans="1:7" x14ac:dyDescent="0.25">
      <c r="A3558">
        <v>225</v>
      </c>
      <c r="B3558">
        <v>1975</v>
      </c>
      <c r="C3558">
        <v>369</v>
      </c>
      <c r="D3558">
        <v>5222</v>
      </c>
      <c r="E3558">
        <v>1975</v>
      </c>
      <c r="F3558">
        <v>369</v>
      </c>
      <c r="G3558">
        <v>5222.8392923158699</v>
      </c>
    </row>
    <row r="3559" spans="1:7" x14ac:dyDescent="0.25">
      <c r="A3559">
        <v>225</v>
      </c>
      <c r="B3559">
        <v>1976</v>
      </c>
      <c r="C3559">
        <v>0</v>
      </c>
      <c r="D3559">
        <v>11687</v>
      </c>
      <c r="E3559">
        <v>1976</v>
      </c>
      <c r="F3559">
        <v>0</v>
      </c>
      <c r="G3559">
        <v>11687.9072179548</v>
      </c>
    </row>
    <row r="3560" spans="1:7" x14ac:dyDescent="0.25">
      <c r="A3560">
        <v>225</v>
      </c>
      <c r="B3560">
        <v>1977</v>
      </c>
      <c r="C3560">
        <v>1</v>
      </c>
      <c r="D3560">
        <v>5233</v>
      </c>
      <c r="E3560">
        <v>1977</v>
      </c>
      <c r="F3560">
        <v>1</v>
      </c>
      <c r="G3560">
        <v>5233.6285985234899</v>
      </c>
    </row>
    <row r="3561" spans="1:7" x14ac:dyDescent="0.25">
      <c r="A3561">
        <v>225</v>
      </c>
      <c r="B3561">
        <v>1978</v>
      </c>
      <c r="C3561">
        <v>0</v>
      </c>
      <c r="D3561">
        <v>28153</v>
      </c>
      <c r="E3561">
        <v>1978</v>
      </c>
      <c r="F3561">
        <v>0</v>
      </c>
      <c r="G3561">
        <v>28154.365509922001</v>
      </c>
    </row>
    <row r="3562" spans="1:7" x14ac:dyDescent="0.25">
      <c r="A3562">
        <v>225</v>
      </c>
      <c r="B3562">
        <v>1979</v>
      </c>
      <c r="C3562">
        <v>1361</v>
      </c>
      <c r="D3562">
        <v>28337</v>
      </c>
      <c r="E3562">
        <v>1979</v>
      </c>
      <c r="F3562">
        <v>1361</v>
      </c>
      <c r="G3562">
        <v>28354.627723326899</v>
      </c>
    </row>
    <row r="3563" spans="1:7" x14ac:dyDescent="0.25">
      <c r="A3563">
        <v>225</v>
      </c>
      <c r="B3563">
        <v>1980</v>
      </c>
      <c r="C3563">
        <v>300</v>
      </c>
      <c r="D3563">
        <v>19701</v>
      </c>
      <c r="E3563">
        <v>1980</v>
      </c>
      <c r="F3563">
        <v>300</v>
      </c>
      <c r="G3563">
        <v>19820.314827403599</v>
      </c>
    </row>
    <row r="3564" spans="1:7" x14ac:dyDescent="0.25">
      <c r="A3564">
        <v>225</v>
      </c>
      <c r="B3564">
        <v>1981</v>
      </c>
      <c r="C3564">
        <v>422</v>
      </c>
      <c r="D3564">
        <v>4188</v>
      </c>
      <c r="E3564">
        <v>1981</v>
      </c>
      <c r="F3564">
        <v>422</v>
      </c>
      <c r="G3564">
        <v>4215.1898896120001</v>
      </c>
    </row>
    <row r="3565" spans="1:7" x14ac:dyDescent="0.25">
      <c r="A3565">
        <v>225</v>
      </c>
      <c r="B3565">
        <v>1982</v>
      </c>
      <c r="C3565">
        <v>17</v>
      </c>
      <c r="D3565">
        <v>9477</v>
      </c>
      <c r="E3565">
        <v>1982</v>
      </c>
      <c r="F3565">
        <v>17</v>
      </c>
      <c r="G3565">
        <v>10739.108421851501</v>
      </c>
    </row>
    <row r="3566" spans="1:7" x14ac:dyDescent="0.25">
      <c r="A3566">
        <v>225</v>
      </c>
      <c r="B3566">
        <v>1983</v>
      </c>
      <c r="C3566">
        <v>1092</v>
      </c>
      <c r="D3566">
        <v>58748</v>
      </c>
      <c r="E3566">
        <v>1983</v>
      </c>
      <c r="F3566">
        <v>1092</v>
      </c>
      <c r="G3566">
        <v>60089.280369091699</v>
      </c>
    </row>
    <row r="3567" spans="1:7" x14ac:dyDescent="0.25">
      <c r="A3567">
        <v>225</v>
      </c>
      <c r="B3567">
        <v>1984</v>
      </c>
      <c r="C3567">
        <v>38</v>
      </c>
      <c r="D3567">
        <v>18201</v>
      </c>
      <c r="E3567">
        <v>1984</v>
      </c>
      <c r="F3567">
        <v>38</v>
      </c>
      <c r="G3567">
        <v>18235.073796141001</v>
      </c>
    </row>
    <row r="3568" spans="1:7" x14ac:dyDescent="0.25">
      <c r="A3568">
        <v>225</v>
      </c>
      <c r="B3568">
        <v>1985</v>
      </c>
      <c r="C3568">
        <v>15</v>
      </c>
      <c r="D3568">
        <v>5751</v>
      </c>
      <c r="E3568">
        <v>1985</v>
      </c>
      <c r="F3568">
        <v>15</v>
      </c>
      <c r="G3568">
        <v>6464.6471531351899</v>
      </c>
    </row>
    <row r="3569" spans="1:7" x14ac:dyDescent="0.25">
      <c r="A3569">
        <v>225</v>
      </c>
      <c r="B3569">
        <v>1986</v>
      </c>
      <c r="C3569">
        <v>0</v>
      </c>
      <c r="D3569">
        <v>792</v>
      </c>
      <c r="E3569">
        <v>1986</v>
      </c>
      <c r="F3569">
        <v>0</v>
      </c>
      <c r="G3569">
        <v>820.06726521270105</v>
      </c>
    </row>
    <row r="3570" spans="1:7" x14ac:dyDescent="0.25">
      <c r="A3570">
        <v>225</v>
      </c>
      <c r="B3570">
        <v>1987</v>
      </c>
      <c r="C3570">
        <v>113</v>
      </c>
      <c r="D3570">
        <v>14303</v>
      </c>
      <c r="E3570">
        <v>1987</v>
      </c>
      <c r="F3570">
        <v>113</v>
      </c>
      <c r="G3570">
        <v>14491.733847744101</v>
      </c>
    </row>
    <row r="3571" spans="1:7" x14ac:dyDescent="0.25">
      <c r="A3571">
        <v>225</v>
      </c>
      <c r="B3571">
        <v>1988</v>
      </c>
      <c r="C3571">
        <v>27</v>
      </c>
      <c r="D3571">
        <v>7429</v>
      </c>
      <c r="E3571">
        <v>1988</v>
      </c>
      <c r="F3571">
        <v>27</v>
      </c>
      <c r="G3571">
        <v>7535.86107207847</v>
      </c>
    </row>
    <row r="3572" spans="1:7" x14ac:dyDescent="0.25">
      <c r="A3572">
        <v>225</v>
      </c>
      <c r="B3572">
        <v>1989</v>
      </c>
      <c r="C3572">
        <v>0</v>
      </c>
      <c r="D3572">
        <v>58820</v>
      </c>
      <c r="E3572">
        <v>1989</v>
      </c>
      <c r="F3572">
        <v>0</v>
      </c>
      <c r="G3572">
        <v>58822.8709658605</v>
      </c>
    </row>
    <row r="3573" spans="1:7" x14ac:dyDescent="0.25">
      <c r="A3573">
        <v>225</v>
      </c>
      <c r="B3573">
        <v>1990</v>
      </c>
      <c r="C3573">
        <v>0</v>
      </c>
      <c r="D3573">
        <v>25740</v>
      </c>
      <c r="E3573">
        <v>1990</v>
      </c>
      <c r="F3573">
        <v>0</v>
      </c>
      <c r="G3573">
        <v>25741.2139115297</v>
      </c>
    </row>
    <row r="3574" spans="1:7" x14ac:dyDescent="0.25">
      <c r="A3574">
        <v>225</v>
      </c>
      <c r="B3574">
        <v>1991</v>
      </c>
      <c r="C3574">
        <v>0</v>
      </c>
      <c r="D3574">
        <v>15719</v>
      </c>
      <c r="E3574">
        <v>1991</v>
      </c>
      <c r="F3574">
        <v>0</v>
      </c>
      <c r="G3574">
        <v>15730.2828426629</v>
      </c>
    </row>
    <row r="3575" spans="1:7" x14ac:dyDescent="0.25">
      <c r="A3575">
        <v>225</v>
      </c>
      <c r="B3575">
        <v>1992</v>
      </c>
      <c r="C3575">
        <v>44</v>
      </c>
      <c r="D3575">
        <v>22816</v>
      </c>
      <c r="E3575">
        <v>1992</v>
      </c>
      <c r="F3575">
        <v>44</v>
      </c>
      <c r="G3575">
        <v>22837.688763333899</v>
      </c>
    </row>
    <row r="3576" spans="1:7" x14ac:dyDescent="0.25">
      <c r="A3576">
        <v>225</v>
      </c>
      <c r="B3576">
        <v>1993</v>
      </c>
      <c r="C3576">
        <v>1808</v>
      </c>
      <c r="D3576">
        <v>44172</v>
      </c>
      <c r="E3576">
        <v>1993</v>
      </c>
      <c r="F3576">
        <v>1808</v>
      </c>
      <c r="G3576">
        <v>44266.3675819208</v>
      </c>
    </row>
    <row r="3577" spans="1:7" x14ac:dyDescent="0.25">
      <c r="A3577">
        <v>225</v>
      </c>
      <c r="B3577">
        <v>1994</v>
      </c>
      <c r="C3577">
        <v>66</v>
      </c>
      <c r="D3577">
        <v>23515</v>
      </c>
      <c r="E3577">
        <v>1994</v>
      </c>
      <c r="F3577">
        <v>66</v>
      </c>
      <c r="G3577">
        <v>23515</v>
      </c>
    </row>
    <row r="3578" spans="1:7" x14ac:dyDescent="0.25">
      <c r="A3578">
        <v>225</v>
      </c>
      <c r="B3578">
        <v>1995</v>
      </c>
      <c r="C3578">
        <v>0</v>
      </c>
      <c r="D3578">
        <v>21307</v>
      </c>
      <c r="E3578">
        <v>1995</v>
      </c>
      <c r="F3578">
        <v>0</v>
      </c>
      <c r="G3578">
        <v>21308.284234954601</v>
      </c>
    </row>
    <row r="3579" spans="1:7" x14ac:dyDescent="0.25">
      <c r="A3579">
        <v>225</v>
      </c>
      <c r="B3579">
        <v>1999</v>
      </c>
      <c r="C3579">
        <v>30</v>
      </c>
      <c r="D3579">
        <v>28981</v>
      </c>
      <c r="E3579">
        <v>1999</v>
      </c>
      <c r="F3579">
        <v>30</v>
      </c>
      <c r="G3579">
        <v>33985.6012772002</v>
      </c>
    </row>
    <row r="3580" spans="1:7" x14ac:dyDescent="0.25">
      <c r="A3580">
        <v>225</v>
      </c>
      <c r="B3580">
        <v>2000</v>
      </c>
      <c r="C3580">
        <v>21</v>
      </c>
      <c r="D3580">
        <v>22392</v>
      </c>
      <c r="E3580">
        <v>2000</v>
      </c>
      <c r="F3580">
        <v>21</v>
      </c>
      <c r="G3580">
        <v>22481.608238463599</v>
      </c>
    </row>
    <row r="3581" spans="1:7" x14ac:dyDescent="0.25">
      <c r="A3581">
        <v>225</v>
      </c>
      <c r="B3581">
        <v>2001</v>
      </c>
      <c r="C3581">
        <v>51</v>
      </c>
      <c r="D3581">
        <v>35671</v>
      </c>
      <c r="E3581">
        <v>2001</v>
      </c>
      <c r="F3581">
        <v>51</v>
      </c>
      <c r="G3581">
        <v>35881.338479751503</v>
      </c>
    </row>
    <row r="3582" spans="1:7" x14ac:dyDescent="0.25">
      <c r="A3582">
        <v>225</v>
      </c>
      <c r="B3582">
        <v>2002</v>
      </c>
      <c r="C3582">
        <v>0</v>
      </c>
      <c r="D3582">
        <v>23647</v>
      </c>
      <c r="E3582">
        <v>2002</v>
      </c>
      <c r="F3582">
        <v>0</v>
      </c>
      <c r="G3582">
        <v>24319.192359238699</v>
      </c>
    </row>
    <row r="3583" spans="1:7" x14ac:dyDescent="0.25">
      <c r="A3583">
        <v>225</v>
      </c>
      <c r="B3583">
        <v>2003</v>
      </c>
      <c r="C3583">
        <v>396</v>
      </c>
      <c r="D3583">
        <v>12690</v>
      </c>
      <c r="E3583">
        <v>2003</v>
      </c>
      <c r="F3583">
        <v>396</v>
      </c>
      <c r="G3583">
        <v>14130.915357292701</v>
      </c>
    </row>
    <row r="3584" spans="1:7" x14ac:dyDescent="0.25">
      <c r="A3584">
        <v>225</v>
      </c>
      <c r="B3584">
        <v>2004</v>
      </c>
      <c r="C3584">
        <v>1264</v>
      </c>
      <c r="D3584">
        <v>29277</v>
      </c>
      <c r="E3584">
        <v>2004</v>
      </c>
      <c r="F3584">
        <v>1264</v>
      </c>
      <c r="G3584">
        <v>35700.510968246897</v>
      </c>
    </row>
    <row r="3585" spans="1:7" x14ac:dyDescent="0.25">
      <c r="A3585">
        <v>225</v>
      </c>
      <c r="B3585">
        <v>2005</v>
      </c>
      <c r="C3585">
        <v>0</v>
      </c>
      <c r="D3585">
        <v>12522</v>
      </c>
      <c r="E3585">
        <v>2005</v>
      </c>
      <c r="F3585">
        <v>0</v>
      </c>
      <c r="G3585">
        <v>13465.9990493031</v>
      </c>
    </row>
    <row r="3586" spans="1:7" x14ac:dyDescent="0.25">
      <c r="A3586">
        <v>225</v>
      </c>
      <c r="B3586">
        <v>2006</v>
      </c>
      <c r="C3586">
        <v>0</v>
      </c>
      <c r="D3586">
        <v>14271</v>
      </c>
      <c r="E3586">
        <v>2006</v>
      </c>
      <c r="F3586">
        <v>0</v>
      </c>
      <c r="G3586">
        <v>15291.079144404401</v>
      </c>
    </row>
    <row r="3587" spans="1:7" x14ac:dyDescent="0.25">
      <c r="A3587">
        <v>225</v>
      </c>
      <c r="B3587">
        <v>2007</v>
      </c>
      <c r="C3587">
        <v>2</v>
      </c>
      <c r="D3587">
        <v>1529</v>
      </c>
      <c r="E3587">
        <v>2007</v>
      </c>
      <c r="F3587">
        <v>2</v>
      </c>
      <c r="G3587">
        <v>4212.0155283315898</v>
      </c>
    </row>
    <row r="3588" spans="1:7" x14ac:dyDescent="0.25">
      <c r="A3588">
        <v>225</v>
      </c>
      <c r="B3588">
        <v>2008</v>
      </c>
      <c r="C3588">
        <v>449</v>
      </c>
      <c r="D3588">
        <v>13482</v>
      </c>
      <c r="E3588">
        <v>2008</v>
      </c>
      <c r="F3588">
        <v>449</v>
      </c>
      <c r="G3588">
        <v>15375.008075796801</v>
      </c>
    </row>
    <row r="3589" spans="1:7" x14ac:dyDescent="0.25">
      <c r="A3589">
        <v>225</v>
      </c>
      <c r="B3589">
        <v>2009</v>
      </c>
      <c r="C3589">
        <v>1419</v>
      </c>
      <c r="D3589">
        <v>84067</v>
      </c>
      <c r="E3589">
        <v>2009</v>
      </c>
      <c r="F3589">
        <v>1419</v>
      </c>
      <c r="G3589">
        <v>84197.069353811996</v>
      </c>
    </row>
    <row r="3590" spans="1:7" x14ac:dyDescent="0.25">
      <c r="A3590">
        <v>225</v>
      </c>
      <c r="B3590">
        <v>2010</v>
      </c>
      <c r="C3590">
        <v>560</v>
      </c>
      <c r="D3590">
        <v>26382</v>
      </c>
      <c r="E3590">
        <v>2010</v>
      </c>
      <c r="F3590">
        <v>560</v>
      </c>
      <c r="G3590">
        <v>26557.220667050999</v>
      </c>
    </row>
    <row r="3591" spans="1:7" x14ac:dyDescent="0.25">
      <c r="A3591">
        <v>225</v>
      </c>
      <c r="B3591">
        <v>2011</v>
      </c>
      <c r="C3591">
        <v>988</v>
      </c>
      <c r="D3591">
        <v>30412</v>
      </c>
      <c r="E3591">
        <v>2011</v>
      </c>
      <c r="F3591">
        <v>988</v>
      </c>
      <c r="G3591">
        <v>30424.9985538865</v>
      </c>
    </row>
    <row r="3592" spans="1:7" x14ac:dyDescent="0.25">
      <c r="A3592">
        <v>225</v>
      </c>
      <c r="B3592">
        <v>2012</v>
      </c>
      <c r="C3592">
        <v>854</v>
      </c>
      <c r="D3592">
        <v>42962</v>
      </c>
      <c r="E3592">
        <v>2012</v>
      </c>
      <c r="F3592">
        <v>854</v>
      </c>
      <c r="G3592">
        <v>43426.693860217201</v>
      </c>
    </row>
    <row r="3593" spans="1:7" x14ac:dyDescent="0.25">
      <c r="A3593">
        <v>225</v>
      </c>
      <c r="B3593">
        <v>2013</v>
      </c>
      <c r="C3593">
        <v>199</v>
      </c>
      <c r="D3593">
        <v>47164</v>
      </c>
      <c r="E3593">
        <v>2013</v>
      </c>
      <c r="F3593">
        <v>199</v>
      </c>
      <c r="G3593">
        <v>47630.509514562502</v>
      </c>
    </row>
    <row r="3594" spans="1:7" x14ac:dyDescent="0.25">
      <c r="A3594">
        <v>225</v>
      </c>
      <c r="B3594">
        <v>2014</v>
      </c>
      <c r="C3594">
        <v>0</v>
      </c>
      <c r="D3594">
        <v>30093</v>
      </c>
      <c r="E3594">
        <v>2014</v>
      </c>
      <c r="F3594">
        <v>0</v>
      </c>
      <c r="G3594">
        <v>30227.500702395198</v>
      </c>
    </row>
    <row r="3595" spans="1:7" x14ac:dyDescent="0.25">
      <c r="A3595">
        <v>225</v>
      </c>
      <c r="B3595">
        <v>2015</v>
      </c>
      <c r="C3595">
        <v>1097</v>
      </c>
      <c r="D3595">
        <v>38870</v>
      </c>
      <c r="E3595">
        <v>2015</v>
      </c>
      <c r="F3595">
        <v>1097</v>
      </c>
      <c r="G3595">
        <v>42316.583859660401</v>
      </c>
    </row>
    <row r="3596" spans="1:7" x14ac:dyDescent="0.25">
      <c r="A3596">
        <v>225</v>
      </c>
      <c r="B3596">
        <v>2016</v>
      </c>
      <c r="C3596">
        <v>124</v>
      </c>
      <c r="D3596">
        <v>23326</v>
      </c>
      <c r="E3596">
        <v>2016</v>
      </c>
      <c r="F3596">
        <v>124</v>
      </c>
      <c r="G3596">
        <v>24963.705642266199</v>
      </c>
    </row>
    <row r="3597" spans="1:7" x14ac:dyDescent="0.25">
      <c r="A3597">
        <v>225</v>
      </c>
      <c r="B3597">
        <v>2017</v>
      </c>
      <c r="C3597">
        <v>1349</v>
      </c>
      <c r="D3597">
        <v>36279</v>
      </c>
      <c r="E3597">
        <v>2017</v>
      </c>
      <c r="F3597">
        <v>1349</v>
      </c>
      <c r="G3597">
        <v>36354.721847525703</v>
      </c>
    </row>
    <row r="3598" spans="1:7" x14ac:dyDescent="0.25">
      <c r="A3598">
        <v>225</v>
      </c>
      <c r="B3598">
        <v>2018</v>
      </c>
      <c r="C3598">
        <v>1083</v>
      </c>
      <c r="D3598">
        <v>28866</v>
      </c>
      <c r="E3598">
        <v>2018</v>
      </c>
      <c r="F3598">
        <v>1083</v>
      </c>
      <c r="G3598">
        <v>28897.2423034233</v>
      </c>
    </row>
    <row r="3599" spans="1:7" x14ac:dyDescent="0.25">
      <c r="A3599">
        <v>225</v>
      </c>
      <c r="B3599">
        <v>2019</v>
      </c>
      <c r="C3599">
        <v>4131</v>
      </c>
      <c r="D3599">
        <v>68496</v>
      </c>
      <c r="E3599">
        <v>2019</v>
      </c>
      <c r="F3599">
        <v>4131</v>
      </c>
      <c r="G3599">
        <v>68535.621833280398</v>
      </c>
    </row>
    <row r="3600" spans="1:7" x14ac:dyDescent="0.25">
      <c r="A3600">
        <v>225</v>
      </c>
      <c r="B3600">
        <v>2020</v>
      </c>
      <c r="C3600">
        <v>702</v>
      </c>
      <c r="D3600">
        <v>19007</v>
      </c>
      <c r="E3600">
        <v>2020</v>
      </c>
      <c r="F3600">
        <v>702</v>
      </c>
      <c r="G3600">
        <v>19213.209829603598</v>
      </c>
    </row>
    <row r="3601" spans="1:7" x14ac:dyDescent="0.25">
      <c r="A3601">
        <v>225</v>
      </c>
      <c r="B3601">
        <v>2021</v>
      </c>
      <c r="C3601">
        <v>13</v>
      </c>
      <c r="D3601">
        <v>16515</v>
      </c>
      <c r="E3601">
        <v>2021</v>
      </c>
      <c r="F3601">
        <v>13</v>
      </c>
      <c r="G3601">
        <v>16778.021294306</v>
      </c>
    </row>
    <row r="3602" spans="1:7" x14ac:dyDescent="0.25">
      <c r="A3602">
        <v>226</v>
      </c>
      <c r="B3602">
        <v>1971</v>
      </c>
      <c r="C3602">
        <v>571</v>
      </c>
      <c r="D3602">
        <v>15956</v>
      </c>
      <c r="E3602">
        <v>1971</v>
      </c>
      <c r="F3602">
        <v>571</v>
      </c>
      <c r="G3602">
        <v>15956</v>
      </c>
    </row>
    <row r="3603" spans="1:7" x14ac:dyDescent="0.25">
      <c r="A3603">
        <v>226</v>
      </c>
      <c r="B3603">
        <v>1972</v>
      </c>
      <c r="C3603">
        <v>570</v>
      </c>
      <c r="D3603">
        <v>16308</v>
      </c>
      <c r="E3603">
        <v>1972</v>
      </c>
      <c r="F3603">
        <v>570</v>
      </c>
      <c r="G3603">
        <v>16308.6953995555</v>
      </c>
    </row>
    <row r="3604" spans="1:7" x14ac:dyDescent="0.25">
      <c r="A3604">
        <v>226</v>
      </c>
      <c r="B3604">
        <v>1973</v>
      </c>
      <c r="C3604">
        <v>861</v>
      </c>
      <c r="D3604">
        <v>15966</v>
      </c>
      <c r="E3604">
        <v>1973</v>
      </c>
      <c r="F3604">
        <v>861</v>
      </c>
      <c r="G3604">
        <v>15982.710123270101</v>
      </c>
    </row>
    <row r="3605" spans="1:7" x14ac:dyDescent="0.25">
      <c r="A3605">
        <v>226</v>
      </c>
      <c r="B3605">
        <v>1974</v>
      </c>
      <c r="C3605">
        <v>192</v>
      </c>
      <c r="D3605">
        <v>42018</v>
      </c>
      <c r="E3605">
        <v>1974</v>
      </c>
      <c r="F3605">
        <v>192</v>
      </c>
      <c r="G3605">
        <v>42018</v>
      </c>
    </row>
    <row r="3606" spans="1:7" x14ac:dyDescent="0.25">
      <c r="A3606">
        <v>226</v>
      </c>
      <c r="B3606">
        <v>1975</v>
      </c>
      <c r="C3606">
        <v>3</v>
      </c>
      <c r="D3606">
        <v>5225</v>
      </c>
      <c r="E3606">
        <v>1975</v>
      </c>
      <c r="F3606">
        <v>3</v>
      </c>
      <c r="G3606">
        <v>5225.8392923158699</v>
      </c>
    </row>
    <row r="3607" spans="1:7" x14ac:dyDescent="0.25">
      <c r="A3607">
        <v>226</v>
      </c>
      <c r="B3607">
        <v>1976</v>
      </c>
      <c r="C3607">
        <v>567</v>
      </c>
      <c r="D3607">
        <v>12254</v>
      </c>
      <c r="E3607">
        <v>1976</v>
      </c>
      <c r="F3607">
        <v>567</v>
      </c>
      <c r="G3607">
        <v>12254.9072179548</v>
      </c>
    </row>
    <row r="3608" spans="1:7" x14ac:dyDescent="0.25">
      <c r="A3608">
        <v>226</v>
      </c>
      <c r="B3608">
        <v>1977</v>
      </c>
      <c r="C3608">
        <v>0</v>
      </c>
      <c r="D3608">
        <v>5233</v>
      </c>
      <c r="E3608">
        <v>1977</v>
      </c>
      <c r="F3608">
        <v>0</v>
      </c>
      <c r="G3608">
        <v>5233.6285985234899</v>
      </c>
    </row>
    <row r="3609" spans="1:7" x14ac:dyDescent="0.25">
      <c r="A3609">
        <v>226</v>
      </c>
      <c r="B3609">
        <v>1978</v>
      </c>
      <c r="C3609">
        <v>683</v>
      </c>
      <c r="D3609">
        <v>28836</v>
      </c>
      <c r="E3609">
        <v>1978</v>
      </c>
      <c r="F3609">
        <v>683</v>
      </c>
      <c r="G3609">
        <v>28837.365509922001</v>
      </c>
    </row>
    <row r="3610" spans="1:7" x14ac:dyDescent="0.25">
      <c r="A3610">
        <v>226</v>
      </c>
      <c r="B3610">
        <v>1979</v>
      </c>
      <c r="C3610">
        <v>1246</v>
      </c>
      <c r="D3610">
        <v>29583</v>
      </c>
      <c r="E3610">
        <v>1979</v>
      </c>
      <c r="F3610">
        <v>1246</v>
      </c>
      <c r="G3610">
        <v>29600.627723326899</v>
      </c>
    </row>
    <row r="3611" spans="1:7" x14ac:dyDescent="0.25">
      <c r="A3611">
        <v>226</v>
      </c>
      <c r="B3611">
        <v>1980</v>
      </c>
      <c r="C3611">
        <v>300</v>
      </c>
      <c r="D3611">
        <v>20001</v>
      </c>
      <c r="E3611">
        <v>1980</v>
      </c>
      <c r="F3611">
        <v>300</v>
      </c>
      <c r="G3611">
        <v>20120.314827403599</v>
      </c>
    </row>
    <row r="3612" spans="1:7" x14ac:dyDescent="0.25">
      <c r="A3612">
        <v>226</v>
      </c>
      <c r="B3612">
        <v>1981</v>
      </c>
      <c r="C3612">
        <v>1022</v>
      </c>
      <c r="D3612">
        <v>5210</v>
      </c>
      <c r="E3612">
        <v>1981</v>
      </c>
      <c r="F3612">
        <v>1022</v>
      </c>
      <c r="G3612">
        <v>5237.1898896120001</v>
      </c>
    </row>
    <row r="3613" spans="1:7" x14ac:dyDescent="0.25">
      <c r="A3613">
        <v>226</v>
      </c>
      <c r="B3613">
        <v>1982</v>
      </c>
      <c r="C3613">
        <v>415</v>
      </c>
      <c r="D3613">
        <v>9892</v>
      </c>
      <c r="E3613">
        <v>1982</v>
      </c>
      <c r="F3613">
        <v>415</v>
      </c>
      <c r="G3613">
        <v>11154.108421851501</v>
      </c>
    </row>
    <row r="3614" spans="1:7" x14ac:dyDescent="0.25">
      <c r="A3614">
        <v>226</v>
      </c>
      <c r="B3614">
        <v>1983</v>
      </c>
      <c r="C3614">
        <v>1044</v>
      </c>
      <c r="D3614">
        <v>59792</v>
      </c>
      <c r="E3614">
        <v>1983</v>
      </c>
      <c r="F3614">
        <v>1044</v>
      </c>
      <c r="G3614">
        <v>61133.280369091699</v>
      </c>
    </row>
    <row r="3615" spans="1:7" x14ac:dyDescent="0.25">
      <c r="A3615">
        <v>226</v>
      </c>
      <c r="B3615">
        <v>1984</v>
      </c>
      <c r="C3615">
        <v>92</v>
      </c>
      <c r="D3615">
        <v>18293</v>
      </c>
      <c r="E3615">
        <v>1984</v>
      </c>
      <c r="F3615">
        <v>92</v>
      </c>
      <c r="G3615">
        <v>18327.073796141001</v>
      </c>
    </row>
    <row r="3616" spans="1:7" x14ac:dyDescent="0.25">
      <c r="A3616">
        <v>226</v>
      </c>
      <c r="B3616">
        <v>1985</v>
      </c>
      <c r="C3616">
        <v>0</v>
      </c>
      <c r="D3616">
        <v>5751</v>
      </c>
      <c r="E3616">
        <v>1985</v>
      </c>
      <c r="F3616">
        <v>0</v>
      </c>
      <c r="G3616">
        <v>6464.6471531351899</v>
      </c>
    </row>
    <row r="3617" spans="1:7" x14ac:dyDescent="0.25">
      <c r="A3617">
        <v>226</v>
      </c>
      <c r="B3617">
        <v>1986</v>
      </c>
      <c r="C3617">
        <v>0</v>
      </c>
      <c r="D3617">
        <v>792</v>
      </c>
      <c r="E3617">
        <v>1986</v>
      </c>
      <c r="F3617">
        <v>0</v>
      </c>
      <c r="G3617">
        <v>820.06726521270105</v>
      </c>
    </row>
    <row r="3618" spans="1:7" x14ac:dyDescent="0.25">
      <c r="A3618">
        <v>226</v>
      </c>
      <c r="B3618">
        <v>1987</v>
      </c>
      <c r="C3618">
        <v>2</v>
      </c>
      <c r="D3618">
        <v>14305</v>
      </c>
      <c r="E3618">
        <v>1987</v>
      </c>
      <c r="F3618">
        <v>2</v>
      </c>
      <c r="G3618">
        <v>14493.733847744101</v>
      </c>
    </row>
    <row r="3619" spans="1:7" x14ac:dyDescent="0.25">
      <c r="A3619">
        <v>226</v>
      </c>
      <c r="B3619">
        <v>1988</v>
      </c>
      <c r="C3619">
        <v>7</v>
      </c>
      <c r="D3619">
        <v>7436</v>
      </c>
      <c r="E3619">
        <v>1988</v>
      </c>
      <c r="F3619">
        <v>7</v>
      </c>
      <c r="G3619">
        <v>7542.86107207847</v>
      </c>
    </row>
    <row r="3620" spans="1:7" x14ac:dyDescent="0.25">
      <c r="A3620">
        <v>226</v>
      </c>
      <c r="B3620">
        <v>1989</v>
      </c>
      <c r="C3620">
        <v>0</v>
      </c>
      <c r="D3620">
        <v>58820</v>
      </c>
      <c r="E3620">
        <v>1989</v>
      </c>
      <c r="F3620">
        <v>0</v>
      </c>
      <c r="G3620">
        <v>58822.8709658605</v>
      </c>
    </row>
    <row r="3621" spans="1:7" x14ac:dyDescent="0.25">
      <c r="A3621">
        <v>226</v>
      </c>
      <c r="B3621">
        <v>1990</v>
      </c>
      <c r="C3621">
        <v>0</v>
      </c>
      <c r="D3621">
        <v>25740</v>
      </c>
      <c r="E3621">
        <v>1990</v>
      </c>
      <c r="F3621">
        <v>0</v>
      </c>
      <c r="G3621">
        <v>25741.2139115297</v>
      </c>
    </row>
    <row r="3622" spans="1:7" x14ac:dyDescent="0.25">
      <c r="A3622">
        <v>226</v>
      </c>
      <c r="B3622">
        <v>1991</v>
      </c>
      <c r="C3622">
        <v>0</v>
      </c>
      <c r="D3622">
        <v>15719</v>
      </c>
      <c r="E3622">
        <v>1991</v>
      </c>
      <c r="F3622">
        <v>0</v>
      </c>
      <c r="G3622">
        <v>15730.2828426629</v>
      </c>
    </row>
    <row r="3623" spans="1:7" x14ac:dyDescent="0.25">
      <c r="A3623">
        <v>226</v>
      </c>
      <c r="B3623">
        <v>1992</v>
      </c>
      <c r="C3623">
        <v>0</v>
      </c>
      <c r="D3623">
        <v>22816</v>
      </c>
      <c r="E3623">
        <v>1992</v>
      </c>
      <c r="F3623">
        <v>0</v>
      </c>
      <c r="G3623">
        <v>22837.688763333899</v>
      </c>
    </row>
    <row r="3624" spans="1:7" x14ac:dyDescent="0.25">
      <c r="A3624">
        <v>226</v>
      </c>
      <c r="B3624">
        <v>1993</v>
      </c>
      <c r="C3624">
        <v>4002</v>
      </c>
      <c r="D3624">
        <v>48174</v>
      </c>
      <c r="E3624">
        <v>1993</v>
      </c>
      <c r="F3624">
        <v>4002</v>
      </c>
      <c r="G3624">
        <v>48268.3675819208</v>
      </c>
    </row>
    <row r="3625" spans="1:7" x14ac:dyDescent="0.25">
      <c r="A3625">
        <v>226</v>
      </c>
      <c r="B3625">
        <v>1994</v>
      </c>
      <c r="C3625">
        <v>214</v>
      </c>
      <c r="D3625">
        <v>23729</v>
      </c>
      <c r="E3625">
        <v>1994</v>
      </c>
      <c r="F3625">
        <v>214</v>
      </c>
      <c r="G3625">
        <v>23729</v>
      </c>
    </row>
    <row r="3626" spans="1:7" x14ac:dyDescent="0.25">
      <c r="A3626">
        <v>226</v>
      </c>
      <c r="B3626">
        <v>1995</v>
      </c>
      <c r="C3626">
        <v>4</v>
      </c>
      <c r="D3626">
        <v>21311</v>
      </c>
      <c r="E3626">
        <v>1995</v>
      </c>
      <c r="F3626">
        <v>4</v>
      </c>
      <c r="G3626">
        <v>21312.284234954601</v>
      </c>
    </row>
    <row r="3627" spans="1:7" x14ac:dyDescent="0.25">
      <c r="A3627">
        <v>226</v>
      </c>
      <c r="B3627">
        <v>1999</v>
      </c>
      <c r="C3627">
        <v>153</v>
      </c>
      <c r="D3627">
        <v>29134</v>
      </c>
      <c r="E3627">
        <v>1999</v>
      </c>
      <c r="F3627">
        <v>153</v>
      </c>
      <c r="G3627">
        <v>34138.6012772002</v>
      </c>
    </row>
    <row r="3628" spans="1:7" x14ac:dyDescent="0.25">
      <c r="A3628">
        <v>226</v>
      </c>
      <c r="B3628">
        <v>2000</v>
      </c>
      <c r="C3628">
        <v>27</v>
      </c>
      <c r="D3628">
        <v>22419</v>
      </c>
      <c r="E3628">
        <v>2000</v>
      </c>
      <c r="F3628">
        <v>27</v>
      </c>
      <c r="G3628">
        <v>22508.608238463599</v>
      </c>
    </row>
    <row r="3629" spans="1:7" x14ac:dyDescent="0.25">
      <c r="A3629">
        <v>226</v>
      </c>
      <c r="B3629">
        <v>2001</v>
      </c>
      <c r="C3629">
        <v>1835</v>
      </c>
      <c r="D3629">
        <v>37506</v>
      </c>
      <c r="E3629">
        <v>2001</v>
      </c>
      <c r="F3629">
        <v>1835</v>
      </c>
      <c r="G3629">
        <v>37716.338479751503</v>
      </c>
    </row>
    <row r="3630" spans="1:7" x14ac:dyDescent="0.25">
      <c r="A3630">
        <v>226</v>
      </c>
      <c r="B3630">
        <v>2002</v>
      </c>
      <c r="C3630">
        <v>0</v>
      </c>
      <c r="D3630">
        <v>23647</v>
      </c>
      <c r="E3630">
        <v>2002</v>
      </c>
      <c r="F3630">
        <v>0</v>
      </c>
      <c r="G3630">
        <v>24319.192359238699</v>
      </c>
    </row>
    <row r="3631" spans="1:7" x14ac:dyDescent="0.25">
      <c r="A3631">
        <v>226</v>
      </c>
      <c r="B3631">
        <v>2003</v>
      </c>
      <c r="C3631">
        <v>809</v>
      </c>
      <c r="D3631">
        <v>13499</v>
      </c>
      <c r="E3631">
        <v>2003</v>
      </c>
      <c r="F3631">
        <v>809</v>
      </c>
      <c r="G3631">
        <v>14939.915357292701</v>
      </c>
    </row>
    <row r="3632" spans="1:7" x14ac:dyDescent="0.25">
      <c r="A3632">
        <v>226</v>
      </c>
      <c r="B3632">
        <v>2004</v>
      </c>
      <c r="C3632">
        <v>304</v>
      </c>
      <c r="D3632">
        <v>29581</v>
      </c>
      <c r="E3632">
        <v>2004</v>
      </c>
      <c r="F3632">
        <v>304</v>
      </c>
      <c r="G3632">
        <v>36004.510968246897</v>
      </c>
    </row>
    <row r="3633" spans="1:7" x14ac:dyDescent="0.25">
      <c r="A3633">
        <v>226</v>
      </c>
      <c r="B3633">
        <v>2005</v>
      </c>
      <c r="C3633">
        <v>0</v>
      </c>
      <c r="D3633">
        <v>12522</v>
      </c>
      <c r="E3633">
        <v>2005</v>
      </c>
      <c r="F3633">
        <v>0</v>
      </c>
      <c r="G3633">
        <v>13465.9990493031</v>
      </c>
    </row>
    <row r="3634" spans="1:7" x14ac:dyDescent="0.25">
      <c r="A3634">
        <v>226</v>
      </c>
      <c r="B3634">
        <v>2006</v>
      </c>
      <c r="C3634">
        <v>566</v>
      </c>
      <c r="D3634">
        <v>14837</v>
      </c>
      <c r="E3634">
        <v>2006</v>
      </c>
      <c r="F3634">
        <v>566</v>
      </c>
      <c r="G3634">
        <v>15857.079144404401</v>
      </c>
    </row>
    <row r="3635" spans="1:7" x14ac:dyDescent="0.25">
      <c r="A3635">
        <v>226</v>
      </c>
      <c r="B3635">
        <v>2007</v>
      </c>
      <c r="C3635">
        <v>30</v>
      </c>
      <c r="D3635">
        <v>1559</v>
      </c>
      <c r="E3635">
        <v>2007</v>
      </c>
      <c r="F3635">
        <v>30</v>
      </c>
      <c r="G3635">
        <v>4242.0155283315898</v>
      </c>
    </row>
    <row r="3636" spans="1:7" x14ac:dyDescent="0.25">
      <c r="A3636">
        <v>226</v>
      </c>
      <c r="B3636">
        <v>2008</v>
      </c>
      <c r="C3636">
        <v>494</v>
      </c>
      <c r="D3636">
        <v>13976</v>
      </c>
      <c r="E3636">
        <v>2008</v>
      </c>
      <c r="F3636">
        <v>494</v>
      </c>
      <c r="G3636">
        <v>15869.008075796801</v>
      </c>
    </row>
    <row r="3637" spans="1:7" x14ac:dyDescent="0.25">
      <c r="A3637">
        <v>226</v>
      </c>
      <c r="B3637">
        <v>2009</v>
      </c>
      <c r="C3637">
        <v>2044</v>
      </c>
      <c r="D3637">
        <v>86111</v>
      </c>
      <c r="E3637">
        <v>2009</v>
      </c>
      <c r="F3637">
        <v>2044</v>
      </c>
      <c r="G3637">
        <v>86241.069353811996</v>
      </c>
    </row>
    <row r="3638" spans="1:7" x14ac:dyDescent="0.25">
      <c r="A3638">
        <v>226</v>
      </c>
      <c r="B3638">
        <v>2010</v>
      </c>
      <c r="C3638">
        <v>300</v>
      </c>
      <c r="D3638">
        <v>26682</v>
      </c>
      <c r="E3638">
        <v>2010</v>
      </c>
      <c r="F3638">
        <v>300</v>
      </c>
      <c r="G3638">
        <v>26857.220667050999</v>
      </c>
    </row>
    <row r="3639" spans="1:7" x14ac:dyDescent="0.25">
      <c r="A3639">
        <v>226</v>
      </c>
      <c r="B3639">
        <v>2011</v>
      </c>
      <c r="C3639">
        <v>746</v>
      </c>
      <c r="D3639">
        <v>31158</v>
      </c>
      <c r="E3639">
        <v>2011</v>
      </c>
      <c r="F3639">
        <v>746</v>
      </c>
      <c r="G3639">
        <v>31170.9985538865</v>
      </c>
    </row>
    <row r="3640" spans="1:7" x14ac:dyDescent="0.25">
      <c r="A3640">
        <v>226</v>
      </c>
      <c r="B3640">
        <v>2012</v>
      </c>
      <c r="C3640">
        <v>1483</v>
      </c>
      <c r="D3640">
        <v>44445</v>
      </c>
      <c r="E3640">
        <v>2012</v>
      </c>
      <c r="F3640">
        <v>1483</v>
      </c>
      <c r="G3640">
        <v>44909.693860217201</v>
      </c>
    </row>
    <row r="3641" spans="1:7" x14ac:dyDescent="0.25">
      <c r="A3641">
        <v>226</v>
      </c>
      <c r="B3641">
        <v>2013</v>
      </c>
      <c r="C3641">
        <v>1348</v>
      </c>
      <c r="D3641">
        <v>48512</v>
      </c>
      <c r="E3641">
        <v>2013</v>
      </c>
      <c r="F3641">
        <v>1348</v>
      </c>
      <c r="G3641">
        <v>48978.509514562502</v>
      </c>
    </row>
    <row r="3642" spans="1:7" x14ac:dyDescent="0.25">
      <c r="A3642">
        <v>226</v>
      </c>
      <c r="B3642">
        <v>2014</v>
      </c>
      <c r="C3642">
        <v>0</v>
      </c>
      <c r="D3642">
        <v>30093</v>
      </c>
      <c r="E3642">
        <v>2014</v>
      </c>
      <c r="F3642">
        <v>0</v>
      </c>
      <c r="G3642">
        <v>30227.500702395198</v>
      </c>
    </row>
    <row r="3643" spans="1:7" x14ac:dyDescent="0.25">
      <c r="A3643">
        <v>226</v>
      </c>
      <c r="B3643">
        <v>2015</v>
      </c>
      <c r="C3643">
        <v>2240</v>
      </c>
      <c r="D3643">
        <v>41110</v>
      </c>
      <c r="E3643">
        <v>2015</v>
      </c>
      <c r="F3643">
        <v>2240</v>
      </c>
      <c r="G3643">
        <v>44556.583859660401</v>
      </c>
    </row>
    <row r="3644" spans="1:7" x14ac:dyDescent="0.25">
      <c r="A3644">
        <v>226</v>
      </c>
      <c r="B3644">
        <v>2016</v>
      </c>
      <c r="C3644">
        <v>46</v>
      </c>
      <c r="D3644">
        <v>23372</v>
      </c>
      <c r="E3644">
        <v>2016</v>
      </c>
      <c r="F3644">
        <v>46</v>
      </c>
      <c r="G3644">
        <v>25009.705642266199</v>
      </c>
    </row>
    <row r="3645" spans="1:7" x14ac:dyDescent="0.25">
      <c r="A3645">
        <v>226</v>
      </c>
      <c r="B3645">
        <v>2017</v>
      </c>
      <c r="C3645">
        <v>66</v>
      </c>
      <c r="D3645">
        <v>36345</v>
      </c>
      <c r="E3645">
        <v>2017</v>
      </c>
      <c r="F3645">
        <v>66</v>
      </c>
      <c r="G3645">
        <v>36420.721847525703</v>
      </c>
    </row>
    <row r="3646" spans="1:7" x14ac:dyDescent="0.25">
      <c r="A3646">
        <v>226</v>
      </c>
      <c r="B3646">
        <v>2018</v>
      </c>
      <c r="C3646">
        <v>774</v>
      </c>
      <c r="D3646">
        <v>29640</v>
      </c>
      <c r="E3646">
        <v>2018</v>
      </c>
      <c r="F3646">
        <v>774</v>
      </c>
      <c r="G3646">
        <v>29671.2423034233</v>
      </c>
    </row>
    <row r="3647" spans="1:7" x14ac:dyDescent="0.25">
      <c r="A3647">
        <v>226</v>
      </c>
      <c r="B3647">
        <v>2019</v>
      </c>
      <c r="C3647">
        <v>3379</v>
      </c>
      <c r="D3647">
        <v>71875</v>
      </c>
      <c r="E3647">
        <v>2019</v>
      </c>
      <c r="F3647">
        <v>3379</v>
      </c>
      <c r="G3647">
        <v>71914.621833280398</v>
      </c>
    </row>
    <row r="3648" spans="1:7" x14ac:dyDescent="0.25">
      <c r="A3648">
        <v>226</v>
      </c>
      <c r="B3648">
        <v>2020</v>
      </c>
      <c r="C3648">
        <v>1088</v>
      </c>
      <c r="D3648">
        <v>20095</v>
      </c>
      <c r="E3648">
        <v>2020</v>
      </c>
      <c r="F3648">
        <v>1088</v>
      </c>
      <c r="G3648">
        <v>20301.209829603598</v>
      </c>
    </row>
    <row r="3649" spans="1:7" x14ac:dyDescent="0.25">
      <c r="A3649">
        <v>226</v>
      </c>
      <c r="B3649">
        <v>2021</v>
      </c>
      <c r="C3649">
        <v>43</v>
      </c>
      <c r="D3649">
        <v>16558</v>
      </c>
      <c r="E3649">
        <v>2021</v>
      </c>
      <c r="F3649">
        <v>43</v>
      </c>
      <c r="G3649">
        <v>16821.021294306</v>
      </c>
    </row>
    <row r="3650" spans="1:7" x14ac:dyDescent="0.25">
      <c r="A3650">
        <v>227</v>
      </c>
      <c r="B3650">
        <v>1971</v>
      </c>
      <c r="C3650">
        <v>353</v>
      </c>
      <c r="D3650">
        <v>16309</v>
      </c>
      <c r="E3650">
        <v>1971</v>
      </c>
      <c r="F3650">
        <v>353</v>
      </c>
      <c r="G3650">
        <v>16309</v>
      </c>
    </row>
    <row r="3651" spans="1:7" x14ac:dyDescent="0.25">
      <c r="A3651">
        <v>227</v>
      </c>
      <c r="B3651">
        <v>1972</v>
      </c>
      <c r="C3651">
        <v>315</v>
      </c>
      <c r="D3651">
        <v>16623</v>
      </c>
      <c r="E3651">
        <v>1972</v>
      </c>
      <c r="F3651">
        <v>315</v>
      </c>
      <c r="G3651">
        <v>16623.695399555501</v>
      </c>
    </row>
    <row r="3652" spans="1:7" x14ac:dyDescent="0.25">
      <c r="A3652">
        <v>227</v>
      </c>
      <c r="B3652">
        <v>1973</v>
      </c>
      <c r="C3652">
        <v>470</v>
      </c>
      <c r="D3652">
        <v>16436</v>
      </c>
      <c r="E3652">
        <v>1973</v>
      </c>
      <c r="F3652">
        <v>470</v>
      </c>
      <c r="G3652">
        <v>16452.710123270099</v>
      </c>
    </row>
    <row r="3653" spans="1:7" x14ac:dyDescent="0.25">
      <c r="A3653">
        <v>227</v>
      </c>
      <c r="B3653">
        <v>1974</v>
      </c>
      <c r="C3653">
        <v>0</v>
      </c>
      <c r="D3653">
        <v>42018</v>
      </c>
      <c r="E3653">
        <v>1974</v>
      </c>
      <c r="F3653">
        <v>0</v>
      </c>
      <c r="G3653">
        <v>42018</v>
      </c>
    </row>
    <row r="3654" spans="1:7" x14ac:dyDescent="0.25">
      <c r="A3654">
        <v>227</v>
      </c>
      <c r="B3654">
        <v>1975</v>
      </c>
      <c r="C3654">
        <v>78</v>
      </c>
      <c r="D3654">
        <v>5303</v>
      </c>
      <c r="E3654">
        <v>1975</v>
      </c>
      <c r="F3654">
        <v>78</v>
      </c>
      <c r="G3654">
        <v>5303.8392923158699</v>
      </c>
    </row>
    <row r="3655" spans="1:7" x14ac:dyDescent="0.25">
      <c r="A3655">
        <v>227</v>
      </c>
      <c r="B3655">
        <v>1976</v>
      </c>
      <c r="C3655">
        <v>622</v>
      </c>
      <c r="D3655">
        <v>12876</v>
      </c>
      <c r="E3655">
        <v>1976</v>
      </c>
      <c r="F3655">
        <v>622</v>
      </c>
      <c r="G3655">
        <v>12876.9072179548</v>
      </c>
    </row>
    <row r="3656" spans="1:7" x14ac:dyDescent="0.25">
      <c r="A3656">
        <v>227</v>
      </c>
      <c r="B3656">
        <v>1977</v>
      </c>
      <c r="C3656">
        <v>154</v>
      </c>
      <c r="D3656">
        <v>5387</v>
      </c>
      <c r="E3656">
        <v>1977</v>
      </c>
      <c r="F3656">
        <v>154</v>
      </c>
      <c r="G3656">
        <v>5387.6285985234899</v>
      </c>
    </row>
    <row r="3657" spans="1:7" x14ac:dyDescent="0.25">
      <c r="A3657">
        <v>227</v>
      </c>
      <c r="B3657">
        <v>1978</v>
      </c>
      <c r="C3657">
        <v>138</v>
      </c>
      <c r="D3657">
        <v>28974</v>
      </c>
      <c r="E3657">
        <v>1978</v>
      </c>
      <c r="F3657">
        <v>138</v>
      </c>
      <c r="G3657">
        <v>28975.365509922001</v>
      </c>
    </row>
    <row r="3658" spans="1:7" x14ac:dyDescent="0.25">
      <c r="A3658">
        <v>227</v>
      </c>
      <c r="B3658">
        <v>1979</v>
      </c>
      <c r="C3658">
        <v>1768</v>
      </c>
      <c r="D3658">
        <v>31351</v>
      </c>
      <c r="E3658">
        <v>1979</v>
      </c>
      <c r="F3658">
        <v>1768</v>
      </c>
      <c r="G3658">
        <v>31368.627723326899</v>
      </c>
    </row>
    <row r="3659" spans="1:7" x14ac:dyDescent="0.25">
      <c r="A3659">
        <v>227</v>
      </c>
      <c r="B3659">
        <v>1980</v>
      </c>
      <c r="C3659">
        <v>300</v>
      </c>
      <c r="D3659">
        <v>20301</v>
      </c>
      <c r="E3659">
        <v>1980</v>
      </c>
      <c r="F3659">
        <v>300</v>
      </c>
      <c r="G3659">
        <v>20420.314827403599</v>
      </c>
    </row>
    <row r="3660" spans="1:7" x14ac:dyDescent="0.25">
      <c r="A3660">
        <v>227</v>
      </c>
      <c r="B3660">
        <v>1981</v>
      </c>
      <c r="C3660">
        <v>6</v>
      </c>
      <c r="D3660">
        <v>5216</v>
      </c>
      <c r="E3660">
        <v>1981</v>
      </c>
      <c r="F3660">
        <v>6</v>
      </c>
      <c r="G3660">
        <v>5243.1898896120001</v>
      </c>
    </row>
    <row r="3661" spans="1:7" x14ac:dyDescent="0.25">
      <c r="A3661">
        <v>227</v>
      </c>
      <c r="B3661">
        <v>1982</v>
      </c>
      <c r="C3661">
        <v>90</v>
      </c>
      <c r="D3661">
        <v>9982</v>
      </c>
      <c r="E3661">
        <v>1982</v>
      </c>
      <c r="F3661">
        <v>90</v>
      </c>
      <c r="G3661">
        <v>11244.108421851501</v>
      </c>
    </row>
    <row r="3662" spans="1:7" x14ac:dyDescent="0.25">
      <c r="A3662">
        <v>227</v>
      </c>
      <c r="B3662">
        <v>1983</v>
      </c>
      <c r="C3662">
        <v>721</v>
      </c>
      <c r="D3662">
        <v>60513</v>
      </c>
      <c r="E3662">
        <v>1983</v>
      </c>
      <c r="F3662">
        <v>721</v>
      </c>
      <c r="G3662">
        <v>61854.280369091699</v>
      </c>
    </row>
    <row r="3663" spans="1:7" x14ac:dyDescent="0.25">
      <c r="A3663">
        <v>227</v>
      </c>
      <c r="B3663">
        <v>1984</v>
      </c>
      <c r="C3663">
        <v>218</v>
      </c>
      <c r="D3663">
        <v>18511</v>
      </c>
      <c r="E3663">
        <v>1984</v>
      </c>
      <c r="F3663">
        <v>218</v>
      </c>
      <c r="G3663">
        <v>18545.073796141001</v>
      </c>
    </row>
    <row r="3664" spans="1:7" x14ac:dyDescent="0.25">
      <c r="A3664">
        <v>227</v>
      </c>
      <c r="B3664">
        <v>1985</v>
      </c>
      <c r="C3664">
        <v>112</v>
      </c>
      <c r="D3664">
        <v>5863</v>
      </c>
      <c r="E3664">
        <v>1985</v>
      </c>
      <c r="F3664">
        <v>112</v>
      </c>
      <c r="G3664">
        <v>6576.6471531351899</v>
      </c>
    </row>
    <row r="3665" spans="1:7" x14ac:dyDescent="0.25">
      <c r="A3665">
        <v>227</v>
      </c>
      <c r="B3665">
        <v>1986</v>
      </c>
      <c r="C3665">
        <v>3</v>
      </c>
      <c r="D3665">
        <v>795</v>
      </c>
      <c r="E3665">
        <v>1986</v>
      </c>
      <c r="F3665">
        <v>3</v>
      </c>
      <c r="G3665">
        <v>823.06726521270105</v>
      </c>
    </row>
    <row r="3666" spans="1:7" x14ac:dyDescent="0.25">
      <c r="A3666">
        <v>227</v>
      </c>
      <c r="B3666">
        <v>1987</v>
      </c>
      <c r="C3666">
        <v>0</v>
      </c>
      <c r="D3666">
        <v>14305</v>
      </c>
      <c r="E3666">
        <v>1987</v>
      </c>
      <c r="F3666">
        <v>0</v>
      </c>
      <c r="G3666">
        <v>14493.733847744101</v>
      </c>
    </row>
    <row r="3667" spans="1:7" x14ac:dyDescent="0.25">
      <c r="A3667">
        <v>227</v>
      </c>
      <c r="B3667">
        <v>1988</v>
      </c>
      <c r="C3667">
        <v>28</v>
      </c>
      <c r="D3667">
        <v>7464</v>
      </c>
      <c r="E3667">
        <v>1988</v>
      </c>
      <c r="F3667">
        <v>28</v>
      </c>
      <c r="G3667">
        <v>7570.86107207847</v>
      </c>
    </row>
    <row r="3668" spans="1:7" x14ac:dyDescent="0.25">
      <c r="A3668">
        <v>227</v>
      </c>
      <c r="B3668">
        <v>1989</v>
      </c>
      <c r="C3668">
        <v>0</v>
      </c>
      <c r="D3668">
        <v>58820</v>
      </c>
      <c r="E3668">
        <v>1989</v>
      </c>
      <c r="F3668">
        <v>0</v>
      </c>
      <c r="G3668">
        <v>58822.8709658605</v>
      </c>
    </row>
    <row r="3669" spans="1:7" x14ac:dyDescent="0.25">
      <c r="A3669">
        <v>227</v>
      </c>
      <c r="B3669">
        <v>1990</v>
      </c>
      <c r="C3669">
        <v>3</v>
      </c>
      <c r="D3669">
        <v>25743</v>
      </c>
      <c r="E3669">
        <v>1990</v>
      </c>
      <c r="F3669">
        <v>3</v>
      </c>
      <c r="G3669">
        <v>25744.2139115297</v>
      </c>
    </row>
    <row r="3670" spans="1:7" x14ac:dyDescent="0.25">
      <c r="A3670">
        <v>227</v>
      </c>
      <c r="B3670">
        <v>1991</v>
      </c>
      <c r="C3670">
        <v>0</v>
      </c>
      <c r="D3670">
        <v>15719</v>
      </c>
      <c r="E3670">
        <v>1991</v>
      </c>
      <c r="F3670">
        <v>0</v>
      </c>
      <c r="G3670">
        <v>15730.2828426629</v>
      </c>
    </row>
    <row r="3671" spans="1:7" x14ac:dyDescent="0.25">
      <c r="A3671">
        <v>227</v>
      </c>
      <c r="B3671">
        <v>1992</v>
      </c>
      <c r="C3671">
        <v>129</v>
      </c>
      <c r="D3671">
        <v>22945</v>
      </c>
      <c r="E3671">
        <v>1992</v>
      </c>
      <c r="F3671">
        <v>129</v>
      </c>
      <c r="G3671">
        <v>22966.688763333899</v>
      </c>
    </row>
    <row r="3672" spans="1:7" x14ac:dyDescent="0.25">
      <c r="A3672">
        <v>227</v>
      </c>
      <c r="B3672">
        <v>1993</v>
      </c>
      <c r="C3672">
        <v>2003</v>
      </c>
      <c r="D3672">
        <v>50177</v>
      </c>
      <c r="E3672">
        <v>1993</v>
      </c>
      <c r="F3672">
        <v>2003</v>
      </c>
      <c r="G3672">
        <v>50271.3675819208</v>
      </c>
    </row>
    <row r="3673" spans="1:7" x14ac:dyDescent="0.25">
      <c r="A3673">
        <v>227</v>
      </c>
      <c r="B3673">
        <v>1994</v>
      </c>
      <c r="C3673">
        <v>105</v>
      </c>
      <c r="D3673">
        <v>23834</v>
      </c>
      <c r="E3673">
        <v>1994</v>
      </c>
      <c r="F3673">
        <v>105</v>
      </c>
      <c r="G3673">
        <v>23834</v>
      </c>
    </row>
    <row r="3674" spans="1:7" x14ac:dyDescent="0.25">
      <c r="A3674">
        <v>227</v>
      </c>
      <c r="B3674">
        <v>1995</v>
      </c>
      <c r="C3674">
        <v>75</v>
      </c>
      <c r="D3674">
        <v>21386</v>
      </c>
      <c r="E3674">
        <v>1995</v>
      </c>
      <c r="F3674">
        <v>75</v>
      </c>
      <c r="G3674">
        <v>21387.284234954601</v>
      </c>
    </row>
    <row r="3675" spans="1:7" x14ac:dyDescent="0.25">
      <c r="A3675">
        <v>227</v>
      </c>
      <c r="B3675">
        <v>1999</v>
      </c>
      <c r="C3675">
        <v>1330</v>
      </c>
      <c r="D3675">
        <v>30464</v>
      </c>
      <c r="E3675">
        <v>1999</v>
      </c>
      <c r="F3675">
        <v>1330</v>
      </c>
      <c r="G3675">
        <v>35468.6012772002</v>
      </c>
    </row>
    <row r="3676" spans="1:7" x14ac:dyDescent="0.25">
      <c r="A3676">
        <v>227</v>
      </c>
      <c r="B3676">
        <v>2000</v>
      </c>
      <c r="C3676">
        <v>130</v>
      </c>
      <c r="D3676">
        <v>22549</v>
      </c>
      <c r="E3676">
        <v>2000</v>
      </c>
      <c r="F3676">
        <v>130</v>
      </c>
      <c r="G3676">
        <v>22638.608238463599</v>
      </c>
    </row>
    <row r="3677" spans="1:7" x14ac:dyDescent="0.25">
      <c r="A3677">
        <v>227</v>
      </c>
      <c r="B3677">
        <v>2001</v>
      </c>
      <c r="C3677">
        <v>14</v>
      </c>
      <c r="D3677">
        <v>37520</v>
      </c>
      <c r="E3677">
        <v>2001</v>
      </c>
      <c r="F3677">
        <v>14</v>
      </c>
      <c r="G3677">
        <v>37730.338479751503</v>
      </c>
    </row>
    <row r="3678" spans="1:7" x14ac:dyDescent="0.25">
      <c r="A3678">
        <v>227</v>
      </c>
      <c r="B3678">
        <v>2002</v>
      </c>
      <c r="C3678">
        <v>0</v>
      </c>
      <c r="D3678">
        <v>23647</v>
      </c>
      <c r="E3678">
        <v>2002</v>
      </c>
      <c r="F3678">
        <v>0</v>
      </c>
      <c r="G3678">
        <v>24319.192359238699</v>
      </c>
    </row>
    <row r="3679" spans="1:7" x14ac:dyDescent="0.25">
      <c r="A3679">
        <v>227</v>
      </c>
      <c r="B3679">
        <v>2003</v>
      </c>
      <c r="C3679">
        <v>0</v>
      </c>
      <c r="D3679">
        <v>13499</v>
      </c>
      <c r="E3679">
        <v>2003</v>
      </c>
      <c r="F3679">
        <v>0</v>
      </c>
      <c r="G3679">
        <v>14939.915357292701</v>
      </c>
    </row>
    <row r="3680" spans="1:7" x14ac:dyDescent="0.25">
      <c r="A3680">
        <v>227</v>
      </c>
      <c r="B3680">
        <v>2004</v>
      </c>
      <c r="C3680">
        <v>447</v>
      </c>
      <c r="D3680">
        <v>30028</v>
      </c>
      <c r="E3680">
        <v>2004</v>
      </c>
      <c r="F3680">
        <v>447</v>
      </c>
      <c r="G3680">
        <v>36451.510968246897</v>
      </c>
    </row>
    <row r="3681" spans="1:7" x14ac:dyDescent="0.25">
      <c r="A3681">
        <v>227</v>
      </c>
      <c r="B3681">
        <v>2005</v>
      </c>
      <c r="C3681">
        <v>0</v>
      </c>
      <c r="D3681">
        <v>12522</v>
      </c>
      <c r="E3681">
        <v>2005</v>
      </c>
      <c r="F3681">
        <v>0</v>
      </c>
      <c r="G3681">
        <v>13465.9990493031</v>
      </c>
    </row>
    <row r="3682" spans="1:7" x14ac:dyDescent="0.25">
      <c r="A3682">
        <v>227</v>
      </c>
      <c r="B3682">
        <v>2006</v>
      </c>
      <c r="C3682">
        <v>1440</v>
      </c>
      <c r="D3682">
        <v>16277</v>
      </c>
      <c r="E3682">
        <v>2006</v>
      </c>
      <c r="F3682">
        <v>1440</v>
      </c>
      <c r="G3682">
        <v>17297.079144404401</v>
      </c>
    </row>
    <row r="3683" spans="1:7" x14ac:dyDescent="0.25">
      <c r="A3683">
        <v>227</v>
      </c>
      <c r="B3683">
        <v>2007</v>
      </c>
      <c r="C3683">
        <v>287</v>
      </c>
      <c r="D3683">
        <v>1846</v>
      </c>
      <c r="E3683">
        <v>2007</v>
      </c>
      <c r="F3683">
        <v>287</v>
      </c>
      <c r="G3683">
        <v>4529.0155283315898</v>
      </c>
    </row>
    <row r="3684" spans="1:7" x14ac:dyDescent="0.25">
      <c r="A3684">
        <v>227</v>
      </c>
      <c r="B3684">
        <v>2008</v>
      </c>
      <c r="C3684">
        <v>128</v>
      </c>
      <c r="D3684">
        <v>14104</v>
      </c>
      <c r="E3684">
        <v>2008</v>
      </c>
      <c r="F3684">
        <v>128</v>
      </c>
      <c r="G3684">
        <v>15997.008075796801</v>
      </c>
    </row>
    <row r="3685" spans="1:7" x14ac:dyDescent="0.25">
      <c r="A3685">
        <v>227</v>
      </c>
      <c r="B3685">
        <v>2009</v>
      </c>
      <c r="C3685">
        <v>1435</v>
      </c>
      <c r="D3685">
        <v>87546</v>
      </c>
      <c r="E3685">
        <v>2009</v>
      </c>
      <c r="F3685">
        <v>1435</v>
      </c>
      <c r="G3685">
        <v>87676.069353811996</v>
      </c>
    </row>
    <row r="3686" spans="1:7" x14ac:dyDescent="0.25">
      <c r="A3686">
        <v>227</v>
      </c>
      <c r="B3686">
        <v>2010</v>
      </c>
      <c r="C3686">
        <v>157</v>
      </c>
      <c r="D3686">
        <v>26839</v>
      </c>
      <c r="E3686">
        <v>2010</v>
      </c>
      <c r="F3686">
        <v>157</v>
      </c>
      <c r="G3686">
        <v>27014.220667050999</v>
      </c>
    </row>
    <row r="3687" spans="1:7" x14ac:dyDescent="0.25">
      <c r="A3687">
        <v>227</v>
      </c>
      <c r="B3687">
        <v>2011</v>
      </c>
      <c r="C3687">
        <v>505</v>
      </c>
      <c r="D3687">
        <v>31663</v>
      </c>
      <c r="E3687">
        <v>2011</v>
      </c>
      <c r="F3687">
        <v>505</v>
      </c>
      <c r="G3687">
        <v>31675.9985538865</v>
      </c>
    </row>
    <row r="3688" spans="1:7" x14ac:dyDescent="0.25">
      <c r="A3688">
        <v>227</v>
      </c>
      <c r="B3688">
        <v>2012</v>
      </c>
      <c r="C3688">
        <v>960</v>
      </c>
      <c r="D3688">
        <v>45405</v>
      </c>
      <c r="E3688">
        <v>2012</v>
      </c>
      <c r="F3688">
        <v>960</v>
      </c>
      <c r="G3688">
        <v>45869.693860217201</v>
      </c>
    </row>
    <row r="3689" spans="1:7" x14ac:dyDescent="0.25">
      <c r="A3689">
        <v>227</v>
      </c>
      <c r="B3689">
        <v>2013</v>
      </c>
      <c r="C3689">
        <v>821</v>
      </c>
      <c r="D3689">
        <v>49333</v>
      </c>
      <c r="E3689">
        <v>2013</v>
      </c>
      <c r="F3689">
        <v>821</v>
      </c>
      <c r="G3689">
        <v>49799.509514562502</v>
      </c>
    </row>
    <row r="3690" spans="1:7" x14ac:dyDescent="0.25">
      <c r="A3690">
        <v>227</v>
      </c>
      <c r="B3690">
        <v>2014</v>
      </c>
      <c r="C3690">
        <v>0</v>
      </c>
      <c r="D3690">
        <v>30093</v>
      </c>
      <c r="E3690">
        <v>2014</v>
      </c>
      <c r="F3690">
        <v>0</v>
      </c>
      <c r="G3690">
        <v>30227.500702395198</v>
      </c>
    </row>
    <row r="3691" spans="1:7" x14ac:dyDescent="0.25">
      <c r="A3691">
        <v>227</v>
      </c>
      <c r="B3691">
        <v>2015</v>
      </c>
      <c r="C3691">
        <v>1251</v>
      </c>
      <c r="D3691">
        <v>42361</v>
      </c>
      <c r="E3691">
        <v>2015</v>
      </c>
      <c r="F3691">
        <v>1251</v>
      </c>
      <c r="G3691">
        <v>45807.583859660401</v>
      </c>
    </row>
    <row r="3692" spans="1:7" x14ac:dyDescent="0.25">
      <c r="A3692">
        <v>227</v>
      </c>
      <c r="B3692">
        <v>2016</v>
      </c>
      <c r="C3692">
        <v>77</v>
      </c>
      <c r="D3692">
        <v>23449</v>
      </c>
      <c r="E3692">
        <v>2016</v>
      </c>
      <c r="F3692">
        <v>77</v>
      </c>
      <c r="G3692">
        <v>25086.705642266199</v>
      </c>
    </row>
    <row r="3693" spans="1:7" x14ac:dyDescent="0.25">
      <c r="A3693">
        <v>227</v>
      </c>
      <c r="B3693">
        <v>2017</v>
      </c>
      <c r="C3693">
        <v>1684</v>
      </c>
      <c r="D3693">
        <v>38029</v>
      </c>
      <c r="E3693">
        <v>2017</v>
      </c>
      <c r="F3693">
        <v>1684</v>
      </c>
      <c r="G3693">
        <v>38104.721847525703</v>
      </c>
    </row>
    <row r="3694" spans="1:7" x14ac:dyDescent="0.25">
      <c r="A3694">
        <v>227</v>
      </c>
      <c r="B3694">
        <v>2018</v>
      </c>
      <c r="C3694">
        <v>997</v>
      </c>
      <c r="D3694">
        <v>30637</v>
      </c>
      <c r="E3694">
        <v>2018</v>
      </c>
      <c r="F3694">
        <v>997</v>
      </c>
      <c r="G3694">
        <v>30668.2423034233</v>
      </c>
    </row>
    <row r="3695" spans="1:7" x14ac:dyDescent="0.25">
      <c r="A3695">
        <v>227</v>
      </c>
      <c r="B3695">
        <v>2019</v>
      </c>
      <c r="C3695">
        <v>744</v>
      </c>
      <c r="D3695">
        <v>72619</v>
      </c>
      <c r="E3695">
        <v>2019</v>
      </c>
      <c r="F3695">
        <v>744</v>
      </c>
      <c r="G3695">
        <v>72658.621833280398</v>
      </c>
    </row>
    <row r="3696" spans="1:7" x14ac:dyDescent="0.25">
      <c r="A3696">
        <v>227</v>
      </c>
      <c r="B3696">
        <v>2020</v>
      </c>
      <c r="C3696">
        <v>806</v>
      </c>
      <c r="D3696">
        <v>20901</v>
      </c>
      <c r="E3696">
        <v>2020</v>
      </c>
      <c r="F3696">
        <v>806</v>
      </c>
      <c r="G3696">
        <v>21107.209829603598</v>
      </c>
    </row>
    <row r="3697" spans="1:7" x14ac:dyDescent="0.25">
      <c r="A3697">
        <v>227</v>
      </c>
      <c r="B3697">
        <v>2021</v>
      </c>
      <c r="C3697">
        <v>150</v>
      </c>
      <c r="D3697">
        <v>16708</v>
      </c>
      <c r="E3697">
        <v>2021</v>
      </c>
      <c r="F3697">
        <v>150</v>
      </c>
      <c r="G3697">
        <v>16971.021294306</v>
      </c>
    </row>
    <row r="3698" spans="1:7" x14ac:dyDescent="0.25">
      <c r="A3698">
        <v>228</v>
      </c>
      <c r="B3698">
        <v>1971</v>
      </c>
      <c r="C3698">
        <v>104</v>
      </c>
      <c r="D3698">
        <v>16413</v>
      </c>
      <c r="E3698">
        <v>1971</v>
      </c>
      <c r="F3698">
        <v>104</v>
      </c>
      <c r="G3698">
        <v>16413</v>
      </c>
    </row>
    <row r="3699" spans="1:7" x14ac:dyDescent="0.25">
      <c r="A3699">
        <v>228</v>
      </c>
      <c r="B3699">
        <v>1972</v>
      </c>
      <c r="C3699">
        <v>1015</v>
      </c>
      <c r="D3699">
        <v>17638</v>
      </c>
      <c r="E3699">
        <v>1972</v>
      </c>
      <c r="F3699">
        <v>1015</v>
      </c>
      <c r="G3699">
        <v>17638.695399555501</v>
      </c>
    </row>
    <row r="3700" spans="1:7" x14ac:dyDescent="0.25">
      <c r="A3700">
        <v>228</v>
      </c>
      <c r="B3700">
        <v>1973</v>
      </c>
      <c r="C3700">
        <v>539</v>
      </c>
      <c r="D3700">
        <v>16975</v>
      </c>
      <c r="E3700">
        <v>1973</v>
      </c>
      <c r="F3700">
        <v>539</v>
      </c>
      <c r="G3700">
        <v>16991.710123270099</v>
      </c>
    </row>
    <row r="3701" spans="1:7" x14ac:dyDescent="0.25">
      <c r="A3701">
        <v>228</v>
      </c>
      <c r="B3701">
        <v>1974</v>
      </c>
      <c r="C3701">
        <v>0</v>
      </c>
      <c r="D3701">
        <v>42018</v>
      </c>
      <c r="E3701">
        <v>1974</v>
      </c>
      <c r="F3701">
        <v>0</v>
      </c>
      <c r="G3701">
        <v>42018</v>
      </c>
    </row>
    <row r="3702" spans="1:7" x14ac:dyDescent="0.25">
      <c r="A3702">
        <v>228</v>
      </c>
      <c r="B3702">
        <v>1975</v>
      </c>
      <c r="C3702">
        <v>1012</v>
      </c>
      <c r="D3702">
        <v>6315</v>
      </c>
      <c r="E3702">
        <v>1975</v>
      </c>
      <c r="F3702">
        <v>1012</v>
      </c>
      <c r="G3702">
        <v>6315.8392923158699</v>
      </c>
    </row>
    <row r="3703" spans="1:7" x14ac:dyDescent="0.25">
      <c r="A3703">
        <v>228</v>
      </c>
      <c r="B3703">
        <v>1976</v>
      </c>
      <c r="C3703">
        <v>257</v>
      </c>
      <c r="D3703">
        <v>13133</v>
      </c>
      <c r="E3703">
        <v>1976</v>
      </c>
      <c r="F3703">
        <v>257</v>
      </c>
      <c r="G3703">
        <v>13133.9072179548</v>
      </c>
    </row>
    <row r="3704" spans="1:7" x14ac:dyDescent="0.25">
      <c r="A3704">
        <v>228</v>
      </c>
      <c r="B3704">
        <v>1977</v>
      </c>
      <c r="C3704">
        <v>21</v>
      </c>
      <c r="D3704">
        <v>5408</v>
      </c>
      <c r="E3704">
        <v>1977</v>
      </c>
      <c r="F3704">
        <v>21</v>
      </c>
      <c r="G3704">
        <v>5408.6285985234899</v>
      </c>
    </row>
    <row r="3705" spans="1:7" x14ac:dyDescent="0.25">
      <c r="A3705">
        <v>228</v>
      </c>
      <c r="B3705">
        <v>1978</v>
      </c>
      <c r="C3705">
        <v>241</v>
      </c>
      <c r="D3705">
        <v>29215</v>
      </c>
      <c r="E3705">
        <v>1978</v>
      </c>
      <c r="F3705">
        <v>241</v>
      </c>
      <c r="G3705">
        <v>29216.365509922001</v>
      </c>
    </row>
    <row r="3706" spans="1:7" x14ac:dyDescent="0.25">
      <c r="A3706">
        <v>228</v>
      </c>
      <c r="B3706">
        <v>1979</v>
      </c>
      <c r="C3706">
        <v>246</v>
      </c>
      <c r="D3706">
        <v>31597</v>
      </c>
      <c r="E3706">
        <v>1979</v>
      </c>
      <c r="F3706">
        <v>246</v>
      </c>
      <c r="G3706">
        <v>31614.627723326899</v>
      </c>
    </row>
    <row r="3707" spans="1:7" x14ac:dyDescent="0.25">
      <c r="A3707">
        <v>228</v>
      </c>
      <c r="B3707">
        <v>1980</v>
      </c>
      <c r="C3707">
        <v>300</v>
      </c>
      <c r="D3707">
        <v>20601</v>
      </c>
      <c r="E3707">
        <v>1980</v>
      </c>
      <c r="F3707">
        <v>300</v>
      </c>
      <c r="G3707">
        <v>20720.314827403599</v>
      </c>
    </row>
    <row r="3708" spans="1:7" x14ac:dyDescent="0.25">
      <c r="A3708">
        <v>228</v>
      </c>
      <c r="B3708">
        <v>1981</v>
      </c>
      <c r="C3708">
        <v>0</v>
      </c>
      <c r="D3708">
        <v>5216</v>
      </c>
      <c r="E3708">
        <v>1981</v>
      </c>
      <c r="F3708">
        <v>0</v>
      </c>
      <c r="G3708">
        <v>5243.1898896120001</v>
      </c>
    </row>
    <row r="3709" spans="1:7" x14ac:dyDescent="0.25">
      <c r="A3709">
        <v>228</v>
      </c>
      <c r="B3709">
        <v>1982</v>
      </c>
      <c r="C3709">
        <v>2085</v>
      </c>
      <c r="D3709">
        <v>12067</v>
      </c>
      <c r="E3709">
        <v>1982</v>
      </c>
      <c r="F3709">
        <v>2085</v>
      </c>
      <c r="G3709">
        <v>13329.108421851501</v>
      </c>
    </row>
    <row r="3710" spans="1:7" x14ac:dyDescent="0.25">
      <c r="A3710">
        <v>228</v>
      </c>
      <c r="B3710">
        <v>1983</v>
      </c>
      <c r="C3710">
        <v>866</v>
      </c>
      <c r="D3710">
        <v>61379</v>
      </c>
      <c r="E3710">
        <v>1983</v>
      </c>
      <c r="F3710">
        <v>866</v>
      </c>
      <c r="G3710">
        <v>62720.280369091699</v>
      </c>
    </row>
    <row r="3711" spans="1:7" x14ac:dyDescent="0.25">
      <c r="A3711">
        <v>228</v>
      </c>
      <c r="B3711">
        <v>1984</v>
      </c>
      <c r="C3711">
        <v>158</v>
      </c>
      <c r="D3711">
        <v>18669</v>
      </c>
      <c r="E3711">
        <v>1984</v>
      </c>
      <c r="F3711">
        <v>158</v>
      </c>
      <c r="G3711">
        <v>18703.073796141001</v>
      </c>
    </row>
    <row r="3712" spans="1:7" x14ac:dyDescent="0.25">
      <c r="A3712">
        <v>228</v>
      </c>
      <c r="B3712">
        <v>1985</v>
      </c>
      <c r="C3712">
        <v>0</v>
      </c>
      <c r="D3712">
        <v>5863</v>
      </c>
      <c r="E3712">
        <v>1985</v>
      </c>
      <c r="F3712">
        <v>0</v>
      </c>
      <c r="G3712">
        <v>6576.6471531351899</v>
      </c>
    </row>
    <row r="3713" spans="1:7" x14ac:dyDescent="0.25">
      <c r="A3713">
        <v>228</v>
      </c>
      <c r="B3713">
        <v>1986</v>
      </c>
      <c r="C3713">
        <v>0</v>
      </c>
      <c r="D3713">
        <v>795</v>
      </c>
      <c r="E3713">
        <v>1986</v>
      </c>
      <c r="F3713">
        <v>0</v>
      </c>
      <c r="G3713">
        <v>823.06726521270105</v>
      </c>
    </row>
    <row r="3714" spans="1:7" x14ac:dyDescent="0.25">
      <c r="A3714">
        <v>228</v>
      </c>
      <c r="B3714">
        <v>1987</v>
      </c>
      <c r="C3714">
        <v>20</v>
      </c>
      <c r="D3714">
        <v>14325</v>
      </c>
      <c r="E3714">
        <v>1987</v>
      </c>
      <c r="F3714">
        <v>20</v>
      </c>
      <c r="G3714">
        <v>14513.733847744101</v>
      </c>
    </row>
    <row r="3715" spans="1:7" x14ac:dyDescent="0.25">
      <c r="A3715">
        <v>228</v>
      </c>
      <c r="B3715">
        <v>1988</v>
      </c>
      <c r="C3715">
        <v>11</v>
      </c>
      <c r="D3715">
        <v>7475</v>
      </c>
      <c r="E3715">
        <v>1988</v>
      </c>
      <c r="F3715">
        <v>11</v>
      </c>
      <c r="G3715">
        <v>7581.86107207847</v>
      </c>
    </row>
    <row r="3716" spans="1:7" x14ac:dyDescent="0.25">
      <c r="A3716">
        <v>228</v>
      </c>
      <c r="B3716">
        <v>1989</v>
      </c>
      <c r="C3716">
        <v>0</v>
      </c>
      <c r="D3716">
        <v>58820</v>
      </c>
      <c r="E3716">
        <v>1989</v>
      </c>
      <c r="F3716">
        <v>0</v>
      </c>
      <c r="G3716">
        <v>58822.8709658605</v>
      </c>
    </row>
    <row r="3717" spans="1:7" x14ac:dyDescent="0.25">
      <c r="A3717">
        <v>228</v>
      </c>
      <c r="B3717">
        <v>1990</v>
      </c>
      <c r="C3717">
        <v>47</v>
      </c>
      <c r="D3717">
        <v>25790</v>
      </c>
      <c r="E3717">
        <v>1990</v>
      </c>
      <c r="F3717">
        <v>47</v>
      </c>
      <c r="G3717">
        <v>25791.2139115297</v>
      </c>
    </row>
    <row r="3718" spans="1:7" x14ac:dyDescent="0.25">
      <c r="A3718">
        <v>228</v>
      </c>
      <c r="B3718">
        <v>1991</v>
      </c>
      <c r="C3718">
        <v>0</v>
      </c>
      <c r="D3718">
        <v>15719</v>
      </c>
      <c r="E3718">
        <v>1991</v>
      </c>
      <c r="F3718">
        <v>0</v>
      </c>
      <c r="G3718">
        <v>15730.2828426629</v>
      </c>
    </row>
    <row r="3719" spans="1:7" x14ac:dyDescent="0.25">
      <c r="A3719">
        <v>228</v>
      </c>
      <c r="B3719">
        <v>1992</v>
      </c>
      <c r="C3719">
        <v>151</v>
      </c>
      <c r="D3719">
        <v>23096</v>
      </c>
      <c r="E3719">
        <v>1992</v>
      </c>
      <c r="F3719">
        <v>151</v>
      </c>
      <c r="G3719">
        <v>23117.688763333899</v>
      </c>
    </row>
    <row r="3720" spans="1:7" x14ac:dyDescent="0.25">
      <c r="A3720">
        <v>228</v>
      </c>
      <c r="B3720">
        <v>1993</v>
      </c>
      <c r="C3720">
        <v>103</v>
      </c>
      <c r="D3720">
        <v>50280</v>
      </c>
      <c r="E3720">
        <v>1993</v>
      </c>
      <c r="F3720">
        <v>103</v>
      </c>
      <c r="G3720">
        <v>50374.3675819208</v>
      </c>
    </row>
    <row r="3721" spans="1:7" x14ac:dyDescent="0.25">
      <c r="A3721">
        <v>228</v>
      </c>
      <c r="B3721">
        <v>1994</v>
      </c>
      <c r="C3721">
        <v>176</v>
      </c>
      <c r="D3721">
        <v>24010</v>
      </c>
      <c r="E3721">
        <v>1994</v>
      </c>
      <c r="F3721">
        <v>176</v>
      </c>
      <c r="G3721">
        <v>24010</v>
      </c>
    </row>
    <row r="3722" spans="1:7" x14ac:dyDescent="0.25">
      <c r="A3722">
        <v>228</v>
      </c>
      <c r="B3722">
        <v>1995</v>
      </c>
      <c r="C3722">
        <v>185</v>
      </c>
      <c r="D3722">
        <v>21571</v>
      </c>
      <c r="E3722">
        <v>1995</v>
      </c>
      <c r="F3722">
        <v>185</v>
      </c>
      <c r="G3722">
        <v>21572.284234954601</v>
      </c>
    </row>
    <row r="3723" spans="1:7" x14ac:dyDescent="0.25">
      <c r="A3723">
        <v>228</v>
      </c>
      <c r="B3723">
        <v>1999</v>
      </c>
      <c r="C3723">
        <v>130</v>
      </c>
      <c r="D3723">
        <v>30594</v>
      </c>
      <c r="E3723">
        <v>1999</v>
      </c>
      <c r="F3723">
        <v>130</v>
      </c>
      <c r="G3723">
        <v>35598.6012772002</v>
      </c>
    </row>
    <row r="3724" spans="1:7" x14ac:dyDescent="0.25">
      <c r="A3724">
        <v>228</v>
      </c>
      <c r="B3724">
        <v>2000</v>
      </c>
      <c r="C3724">
        <v>10</v>
      </c>
      <c r="D3724">
        <v>22559</v>
      </c>
      <c r="E3724">
        <v>2000</v>
      </c>
      <c r="F3724">
        <v>10</v>
      </c>
      <c r="G3724">
        <v>22648.608238463599</v>
      </c>
    </row>
    <row r="3725" spans="1:7" x14ac:dyDescent="0.25">
      <c r="A3725">
        <v>228</v>
      </c>
      <c r="B3725">
        <v>2001</v>
      </c>
      <c r="C3725">
        <v>394</v>
      </c>
      <c r="D3725">
        <v>37914</v>
      </c>
      <c r="E3725">
        <v>2001</v>
      </c>
      <c r="F3725">
        <v>394</v>
      </c>
      <c r="G3725">
        <v>38124.338479751503</v>
      </c>
    </row>
    <row r="3726" spans="1:7" x14ac:dyDescent="0.25">
      <c r="A3726">
        <v>228</v>
      </c>
      <c r="B3726">
        <v>2002</v>
      </c>
      <c r="C3726">
        <v>10</v>
      </c>
      <c r="D3726">
        <v>23657</v>
      </c>
      <c r="E3726">
        <v>2002</v>
      </c>
      <c r="F3726">
        <v>10</v>
      </c>
      <c r="G3726">
        <v>24329.192359238699</v>
      </c>
    </row>
    <row r="3727" spans="1:7" x14ac:dyDescent="0.25">
      <c r="A3727">
        <v>228</v>
      </c>
      <c r="B3727">
        <v>2003</v>
      </c>
      <c r="C3727">
        <v>0</v>
      </c>
      <c r="D3727">
        <v>13499</v>
      </c>
      <c r="E3727">
        <v>2003</v>
      </c>
      <c r="F3727">
        <v>0</v>
      </c>
      <c r="G3727">
        <v>14939.915357292701</v>
      </c>
    </row>
    <row r="3728" spans="1:7" x14ac:dyDescent="0.25">
      <c r="A3728">
        <v>228</v>
      </c>
      <c r="B3728">
        <v>2004</v>
      </c>
      <c r="C3728">
        <v>1548</v>
      </c>
      <c r="D3728">
        <v>31576</v>
      </c>
      <c r="E3728">
        <v>2004</v>
      </c>
      <c r="F3728">
        <v>1548</v>
      </c>
      <c r="G3728">
        <v>37999.510968246897</v>
      </c>
    </row>
    <row r="3729" spans="1:7" x14ac:dyDescent="0.25">
      <c r="A3729">
        <v>228</v>
      </c>
      <c r="B3729">
        <v>2005</v>
      </c>
      <c r="C3729">
        <v>18</v>
      </c>
      <c r="D3729">
        <v>12540</v>
      </c>
      <c r="E3729">
        <v>2005</v>
      </c>
      <c r="F3729">
        <v>18</v>
      </c>
      <c r="G3729">
        <v>13483.9990493031</v>
      </c>
    </row>
    <row r="3730" spans="1:7" x14ac:dyDescent="0.25">
      <c r="A3730">
        <v>228</v>
      </c>
      <c r="B3730">
        <v>2006</v>
      </c>
      <c r="C3730">
        <v>1413</v>
      </c>
      <c r="D3730">
        <v>17690</v>
      </c>
      <c r="E3730">
        <v>2006</v>
      </c>
      <c r="F3730">
        <v>1413</v>
      </c>
      <c r="G3730">
        <v>18710.079144404401</v>
      </c>
    </row>
    <row r="3731" spans="1:7" x14ac:dyDescent="0.25">
      <c r="A3731">
        <v>228</v>
      </c>
      <c r="B3731">
        <v>2007</v>
      </c>
      <c r="C3731">
        <v>421</v>
      </c>
      <c r="D3731">
        <v>2267</v>
      </c>
      <c r="E3731">
        <v>2007</v>
      </c>
      <c r="F3731">
        <v>421</v>
      </c>
      <c r="G3731">
        <v>4950.0155283315898</v>
      </c>
    </row>
    <row r="3732" spans="1:7" x14ac:dyDescent="0.25">
      <c r="A3732">
        <v>228</v>
      </c>
      <c r="B3732">
        <v>2008</v>
      </c>
      <c r="C3732">
        <v>6</v>
      </c>
      <c r="D3732">
        <v>14110</v>
      </c>
      <c r="E3732">
        <v>2008</v>
      </c>
      <c r="F3732">
        <v>6</v>
      </c>
      <c r="G3732">
        <v>16003.008075796801</v>
      </c>
    </row>
    <row r="3733" spans="1:7" x14ac:dyDescent="0.25">
      <c r="A3733">
        <v>228</v>
      </c>
      <c r="B3733">
        <v>2009</v>
      </c>
      <c r="C3733">
        <v>785</v>
      </c>
      <c r="D3733">
        <v>88331</v>
      </c>
      <c r="E3733">
        <v>2009</v>
      </c>
      <c r="F3733">
        <v>785</v>
      </c>
      <c r="G3733">
        <v>88461.069353811996</v>
      </c>
    </row>
    <row r="3734" spans="1:7" x14ac:dyDescent="0.25">
      <c r="A3734">
        <v>228</v>
      </c>
      <c r="B3734">
        <v>2010</v>
      </c>
      <c r="C3734">
        <v>126</v>
      </c>
      <c r="D3734">
        <v>26965</v>
      </c>
      <c r="E3734">
        <v>2010</v>
      </c>
      <c r="F3734">
        <v>126</v>
      </c>
      <c r="G3734">
        <v>27140.220667050999</v>
      </c>
    </row>
    <row r="3735" spans="1:7" x14ac:dyDescent="0.25">
      <c r="A3735">
        <v>228</v>
      </c>
      <c r="B3735">
        <v>2011</v>
      </c>
      <c r="C3735">
        <v>56</v>
      </c>
      <c r="D3735">
        <v>31719</v>
      </c>
      <c r="E3735">
        <v>2011</v>
      </c>
      <c r="F3735">
        <v>56</v>
      </c>
      <c r="G3735">
        <v>31731.9985538865</v>
      </c>
    </row>
    <row r="3736" spans="1:7" x14ac:dyDescent="0.25">
      <c r="A3736">
        <v>228</v>
      </c>
      <c r="B3736">
        <v>2012</v>
      </c>
      <c r="C3736">
        <v>1389</v>
      </c>
      <c r="D3736">
        <v>46794</v>
      </c>
      <c r="E3736">
        <v>2012</v>
      </c>
      <c r="F3736">
        <v>1389</v>
      </c>
      <c r="G3736">
        <v>47258.693860217201</v>
      </c>
    </row>
    <row r="3737" spans="1:7" x14ac:dyDescent="0.25">
      <c r="A3737">
        <v>228</v>
      </c>
      <c r="B3737">
        <v>2013</v>
      </c>
      <c r="C3737">
        <v>1178</v>
      </c>
      <c r="D3737">
        <v>50511</v>
      </c>
      <c r="E3737">
        <v>2013</v>
      </c>
      <c r="F3737">
        <v>1178</v>
      </c>
      <c r="G3737">
        <v>50977.509514562502</v>
      </c>
    </row>
    <row r="3738" spans="1:7" x14ac:dyDescent="0.25">
      <c r="A3738">
        <v>228</v>
      </c>
      <c r="B3738">
        <v>2014</v>
      </c>
      <c r="C3738">
        <v>0</v>
      </c>
      <c r="D3738">
        <v>30093</v>
      </c>
      <c r="E3738">
        <v>2014</v>
      </c>
      <c r="F3738">
        <v>0</v>
      </c>
      <c r="G3738">
        <v>30227.500702395198</v>
      </c>
    </row>
    <row r="3739" spans="1:7" x14ac:dyDescent="0.25">
      <c r="A3739">
        <v>228</v>
      </c>
      <c r="B3739">
        <v>2015</v>
      </c>
      <c r="C3739">
        <v>851</v>
      </c>
      <c r="D3739">
        <v>43212</v>
      </c>
      <c r="E3739">
        <v>2015</v>
      </c>
      <c r="F3739">
        <v>851</v>
      </c>
      <c r="G3739">
        <v>46658.583859660401</v>
      </c>
    </row>
    <row r="3740" spans="1:7" x14ac:dyDescent="0.25">
      <c r="A3740">
        <v>228</v>
      </c>
      <c r="B3740">
        <v>2016</v>
      </c>
      <c r="C3740">
        <v>101</v>
      </c>
      <c r="D3740">
        <v>23550</v>
      </c>
      <c r="E3740">
        <v>2016</v>
      </c>
      <c r="F3740">
        <v>101</v>
      </c>
      <c r="G3740">
        <v>25187.705642266199</v>
      </c>
    </row>
    <row r="3741" spans="1:7" x14ac:dyDescent="0.25">
      <c r="A3741">
        <v>228</v>
      </c>
      <c r="B3741">
        <v>2017</v>
      </c>
      <c r="C3741">
        <v>1148</v>
      </c>
      <c r="D3741">
        <v>39177</v>
      </c>
      <c r="E3741">
        <v>2017</v>
      </c>
      <c r="F3741">
        <v>1148</v>
      </c>
      <c r="G3741">
        <v>39252.721847525703</v>
      </c>
    </row>
    <row r="3742" spans="1:7" x14ac:dyDescent="0.25">
      <c r="A3742">
        <v>228</v>
      </c>
      <c r="B3742">
        <v>2018</v>
      </c>
      <c r="C3742">
        <v>1137</v>
      </c>
      <c r="D3742">
        <v>31774</v>
      </c>
      <c r="E3742">
        <v>2018</v>
      </c>
      <c r="F3742">
        <v>1137</v>
      </c>
      <c r="G3742">
        <v>31805.2423034233</v>
      </c>
    </row>
    <row r="3743" spans="1:7" x14ac:dyDescent="0.25">
      <c r="A3743">
        <v>228</v>
      </c>
      <c r="B3743">
        <v>2019</v>
      </c>
      <c r="C3743">
        <v>2943</v>
      </c>
      <c r="D3743">
        <v>75562</v>
      </c>
      <c r="E3743">
        <v>2019</v>
      </c>
      <c r="F3743">
        <v>2943</v>
      </c>
      <c r="G3743">
        <v>75601.621833280398</v>
      </c>
    </row>
    <row r="3744" spans="1:7" x14ac:dyDescent="0.25">
      <c r="A3744">
        <v>228</v>
      </c>
      <c r="B3744">
        <v>2020</v>
      </c>
      <c r="C3744">
        <v>836</v>
      </c>
      <c r="D3744">
        <v>21737</v>
      </c>
      <c r="E3744">
        <v>2020</v>
      </c>
      <c r="F3744">
        <v>836</v>
      </c>
      <c r="G3744">
        <v>21943.209829603598</v>
      </c>
    </row>
    <row r="3745" spans="1:7" x14ac:dyDescent="0.25">
      <c r="A3745">
        <v>228</v>
      </c>
      <c r="B3745">
        <v>2021</v>
      </c>
      <c r="C3745">
        <v>493</v>
      </c>
      <c r="D3745">
        <v>17201</v>
      </c>
      <c r="E3745">
        <v>2021</v>
      </c>
      <c r="F3745">
        <v>493</v>
      </c>
      <c r="G3745">
        <v>17464.021294306</v>
      </c>
    </row>
    <row r="3746" spans="1:7" x14ac:dyDescent="0.25">
      <c r="A3746">
        <v>229</v>
      </c>
      <c r="B3746">
        <v>1971</v>
      </c>
      <c r="C3746">
        <v>222</v>
      </c>
      <c r="D3746">
        <v>16635</v>
      </c>
      <c r="E3746">
        <v>1971</v>
      </c>
      <c r="F3746">
        <v>222</v>
      </c>
      <c r="G3746">
        <v>16635</v>
      </c>
    </row>
    <row r="3747" spans="1:7" x14ac:dyDescent="0.25">
      <c r="A3747">
        <v>229</v>
      </c>
      <c r="B3747">
        <v>1972</v>
      </c>
      <c r="C3747">
        <v>606</v>
      </c>
      <c r="D3747">
        <v>18244</v>
      </c>
      <c r="E3747">
        <v>1972</v>
      </c>
      <c r="F3747">
        <v>606</v>
      </c>
      <c r="G3747">
        <v>18244.695399555501</v>
      </c>
    </row>
    <row r="3748" spans="1:7" x14ac:dyDescent="0.25">
      <c r="A3748">
        <v>229</v>
      </c>
      <c r="B3748">
        <v>1973</v>
      </c>
      <c r="C3748">
        <v>0</v>
      </c>
      <c r="D3748">
        <v>16975</v>
      </c>
      <c r="E3748">
        <v>1973</v>
      </c>
      <c r="F3748">
        <v>0</v>
      </c>
      <c r="G3748">
        <v>16991.710123270099</v>
      </c>
    </row>
    <row r="3749" spans="1:7" x14ac:dyDescent="0.25">
      <c r="A3749">
        <v>229</v>
      </c>
      <c r="B3749">
        <v>1974</v>
      </c>
      <c r="C3749">
        <v>7</v>
      </c>
      <c r="D3749">
        <v>42025</v>
      </c>
      <c r="E3749">
        <v>1974</v>
      </c>
      <c r="F3749">
        <v>7</v>
      </c>
      <c r="G3749">
        <v>42025</v>
      </c>
    </row>
    <row r="3750" spans="1:7" x14ac:dyDescent="0.25">
      <c r="A3750">
        <v>229</v>
      </c>
      <c r="B3750">
        <v>1975</v>
      </c>
      <c r="C3750">
        <v>0</v>
      </c>
      <c r="D3750">
        <v>6315</v>
      </c>
      <c r="E3750">
        <v>1975</v>
      </c>
      <c r="F3750">
        <v>0</v>
      </c>
      <c r="G3750">
        <v>6315.8392923158699</v>
      </c>
    </row>
    <row r="3751" spans="1:7" x14ac:dyDescent="0.25">
      <c r="A3751">
        <v>229</v>
      </c>
      <c r="B3751">
        <v>1976</v>
      </c>
      <c r="C3751">
        <v>126</v>
      </c>
      <c r="D3751">
        <v>13259</v>
      </c>
      <c r="E3751">
        <v>1976</v>
      </c>
      <c r="F3751">
        <v>126</v>
      </c>
      <c r="G3751">
        <v>13259.9072179548</v>
      </c>
    </row>
    <row r="3752" spans="1:7" x14ac:dyDescent="0.25">
      <c r="A3752">
        <v>229</v>
      </c>
      <c r="B3752">
        <v>1977</v>
      </c>
      <c r="C3752">
        <v>360</v>
      </c>
      <c r="D3752">
        <v>5768</v>
      </c>
      <c r="E3752">
        <v>1977</v>
      </c>
      <c r="F3752">
        <v>360</v>
      </c>
      <c r="G3752">
        <v>5768.6285985234899</v>
      </c>
    </row>
    <row r="3753" spans="1:7" x14ac:dyDescent="0.25">
      <c r="A3753">
        <v>229</v>
      </c>
      <c r="B3753">
        <v>1978</v>
      </c>
      <c r="C3753">
        <v>0</v>
      </c>
      <c r="D3753">
        <v>29215</v>
      </c>
      <c r="E3753">
        <v>1978</v>
      </c>
      <c r="F3753">
        <v>0</v>
      </c>
      <c r="G3753">
        <v>29216.365509922001</v>
      </c>
    </row>
    <row r="3754" spans="1:7" x14ac:dyDescent="0.25">
      <c r="A3754">
        <v>229</v>
      </c>
      <c r="B3754">
        <v>1979</v>
      </c>
      <c r="C3754">
        <v>18</v>
      </c>
      <c r="D3754">
        <v>31615</v>
      </c>
      <c r="E3754">
        <v>1979</v>
      </c>
      <c r="F3754">
        <v>18</v>
      </c>
      <c r="G3754">
        <v>31632.627723326899</v>
      </c>
    </row>
    <row r="3755" spans="1:7" x14ac:dyDescent="0.25">
      <c r="A3755">
        <v>229</v>
      </c>
      <c r="B3755">
        <v>1980</v>
      </c>
      <c r="C3755">
        <v>300</v>
      </c>
      <c r="D3755">
        <v>20901</v>
      </c>
      <c r="E3755">
        <v>1980</v>
      </c>
      <c r="F3755">
        <v>300</v>
      </c>
      <c r="G3755">
        <v>21020.314827403599</v>
      </c>
    </row>
    <row r="3756" spans="1:7" x14ac:dyDescent="0.25">
      <c r="A3756">
        <v>229</v>
      </c>
      <c r="B3756">
        <v>1981</v>
      </c>
      <c r="C3756">
        <v>0</v>
      </c>
      <c r="D3756">
        <v>5216</v>
      </c>
      <c r="E3756">
        <v>1981</v>
      </c>
      <c r="F3756">
        <v>0</v>
      </c>
      <c r="G3756">
        <v>5243.1898896120001</v>
      </c>
    </row>
    <row r="3757" spans="1:7" x14ac:dyDescent="0.25">
      <c r="A3757">
        <v>229</v>
      </c>
      <c r="B3757">
        <v>1982</v>
      </c>
      <c r="C3757">
        <v>696</v>
      </c>
      <c r="D3757">
        <v>12763</v>
      </c>
      <c r="E3757">
        <v>1982</v>
      </c>
      <c r="F3757">
        <v>696</v>
      </c>
      <c r="G3757">
        <v>14025.108421851501</v>
      </c>
    </row>
    <row r="3758" spans="1:7" x14ac:dyDescent="0.25">
      <c r="A3758">
        <v>229</v>
      </c>
      <c r="B3758">
        <v>1983</v>
      </c>
      <c r="C3758">
        <v>994</v>
      </c>
      <c r="D3758">
        <v>62373</v>
      </c>
      <c r="E3758">
        <v>1983</v>
      </c>
      <c r="F3758">
        <v>994</v>
      </c>
      <c r="G3758">
        <v>63714.280369091699</v>
      </c>
    </row>
    <row r="3759" spans="1:7" x14ac:dyDescent="0.25">
      <c r="A3759">
        <v>229</v>
      </c>
      <c r="B3759">
        <v>1984</v>
      </c>
      <c r="C3759">
        <v>910</v>
      </c>
      <c r="D3759">
        <v>19579</v>
      </c>
      <c r="E3759">
        <v>1984</v>
      </c>
      <c r="F3759">
        <v>910</v>
      </c>
      <c r="G3759">
        <v>19613.073796141001</v>
      </c>
    </row>
    <row r="3760" spans="1:7" x14ac:dyDescent="0.25">
      <c r="A3760">
        <v>229</v>
      </c>
      <c r="B3760">
        <v>1985</v>
      </c>
      <c r="C3760">
        <v>30</v>
      </c>
      <c r="D3760">
        <v>5893</v>
      </c>
      <c r="E3760">
        <v>1985</v>
      </c>
      <c r="F3760">
        <v>30</v>
      </c>
      <c r="G3760">
        <v>6606.6471531351899</v>
      </c>
    </row>
    <row r="3761" spans="1:7" x14ac:dyDescent="0.25">
      <c r="A3761">
        <v>229</v>
      </c>
      <c r="B3761">
        <v>1986</v>
      </c>
      <c r="C3761">
        <v>0</v>
      </c>
      <c r="D3761">
        <v>795</v>
      </c>
      <c r="E3761">
        <v>1986</v>
      </c>
      <c r="F3761">
        <v>0</v>
      </c>
      <c r="G3761">
        <v>823.06726521270105</v>
      </c>
    </row>
    <row r="3762" spans="1:7" x14ac:dyDescent="0.25">
      <c r="A3762">
        <v>229</v>
      </c>
      <c r="B3762">
        <v>1987</v>
      </c>
      <c r="C3762">
        <v>58</v>
      </c>
      <c r="D3762">
        <v>14383</v>
      </c>
      <c r="E3762">
        <v>1987</v>
      </c>
      <c r="F3762">
        <v>58</v>
      </c>
      <c r="G3762">
        <v>14571.733847744101</v>
      </c>
    </row>
    <row r="3763" spans="1:7" x14ac:dyDescent="0.25">
      <c r="A3763">
        <v>229</v>
      </c>
      <c r="B3763">
        <v>1988</v>
      </c>
      <c r="C3763">
        <v>8</v>
      </c>
      <c r="D3763">
        <v>7483</v>
      </c>
      <c r="E3763">
        <v>1988</v>
      </c>
      <c r="F3763">
        <v>8</v>
      </c>
      <c r="G3763">
        <v>7589.86107207847</v>
      </c>
    </row>
    <row r="3764" spans="1:7" x14ac:dyDescent="0.25">
      <c r="A3764">
        <v>229</v>
      </c>
      <c r="B3764">
        <v>1989</v>
      </c>
      <c r="C3764">
        <v>0</v>
      </c>
      <c r="D3764">
        <v>58820</v>
      </c>
      <c r="E3764">
        <v>1989</v>
      </c>
      <c r="F3764">
        <v>0</v>
      </c>
      <c r="G3764">
        <v>58822.8709658605</v>
      </c>
    </row>
    <row r="3765" spans="1:7" x14ac:dyDescent="0.25">
      <c r="A3765">
        <v>229</v>
      </c>
      <c r="B3765">
        <v>1990</v>
      </c>
      <c r="C3765">
        <v>7</v>
      </c>
      <c r="D3765">
        <v>25797</v>
      </c>
      <c r="E3765">
        <v>1990</v>
      </c>
      <c r="F3765">
        <v>7</v>
      </c>
      <c r="G3765">
        <v>25798.2139115297</v>
      </c>
    </row>
    <row r="3766" spans="1:7" x14ac:dyDescent="0.25">
      <c r="A3766">
        <v>229</v>
      </c>
      <c r="B3766">
        <v>1991</v>
      </c>
      <c r="C3766">
        <v>196</v>
      </c>
      <c r="D3766">
        <v>15915</v>
      </c>
      <c r="E3766">
        <v>1991</v>
      </c>
      <c r="F3766">
        <v>196</v>
      </c>
      <c r="G3766">
        <v>15926.2828426629</v>
      </c>
    </row>
    <row r="3767" spans="1:7" x14ac:dyDescent="0.25">
      <c r="A3767">
        <v>229</v>
      </c>
      <c r="B3767">
        <v>1992</v>
      </c>
      <c r="C3767">
        <v>163</v>
      </c>
      <c r="D3767">
        <v>23259</v>
      </c>
      <c r="E3767">
        <v>1992</v>
      </c>
      <c r="F3767">
        <v>163</v>
      </c>
      <c r="G3767">
        <v>23280.688763333899</v>
      </c>
    </row>
    <row r="3768" spans="1:7" x14ac:dyDescent="0.25">
      <c r="A3768">
        <v>229</v>
      </c>
      <c r="B3768">
        <v>1993</v>
      </c>
      <c r="C3768">
        <v>546</v>
      </c>
      <c r="D3768">
        <v>50826</v>
      </c>
      <c r="E3768">
        <v>1993</v>
      </c>
      <c r="F3768">
        <v>546</v>
      </c>
      <c r="G3768">
        <v>50920.3675819208</v>
      </c>
    </row>
    <row r="3769" spans="1:7" x14ac:dyDescent="0.25">
      <c r="A3769">
        <v>229</v>
      </c>
      <c r="B3769">
        <v>1994</v>
      </c>
      <c r="C3769">
        <v>174</v>
      </c>
      <c r="D3769">
        <v>24184</v>
      </c>
      <c r="E3769">
        <v>1994</v>
      </c>
      <c r="F3769">
        <v>174</v>
      </c>
      <c r="G3769">
        <v>24184</v>
      </c>
    </row>
    <row r="3770" spans="1:7" x14ac:dyDescent="0.25">
      <c r="A3770">
        <v>229</v>
      </c>
      <c r="B3770">
        <v>1995</v>
      </c>
      <c r="C3770">
        <v>119</v>
      </c>
      <c r="D3770">
        <v>21690</v>
      </c>
      <c r="E3770">
        <v>1995</v>
      </c>
      <c r="F3770">
        <v>119</v>
      </c>
      <c r="G3770">
        <v>21691.284234954601</v>
      </c>
    </row>
    <row r="3771" spans="1:7" x14ac:dyDescent="0.25">
      <c r="A3771">
        <v>229</v>
      </c>
      <c r="B3771">
        <v>1999</v>
      </c>
      <c r="C3771">
        <v>181</v>
      </c>
      <c r="D3771">
        <v>30775</v>
      </c>
      <c r="E3771">
        <v>1999</v>
      </c>
      <c r="F3771">
        <v>181</v>
      </c>
      <c r="G3771">
        <v>35779.6012772002</v>
      </c>
    </row>
    <row r="3772" spans="1:7" x14ac:dyDescent="0.25">
      <c r="A3772">
        <v>229</v>
      </c>
      <c r="B3772">
        <v>2000</v>
      </c>
      <c r="C3772">
        <v>47</v>
      </c>
      <c r="D3772">
        <v>22606</v>
      </c>
      <c r="E3772">
        <v>2000</v>
      </c>
      <c r="F3772">
        <v>47</v>
      </c>
      <c r="G3772">
        <v>22695.608238463599</v>
      </c>
    </row>
    <row r="3773" spans="1:7" x14ac:dyDescent="0.25">
      <c r="A3773">
        <v>229</v>
      </c>
      <c r="B3773">
        <v>2001</v>
      </c>
      <c r="C3773">
        <v>248</v>
      </c>
      <c r="D3773">
        <v>38162</v>
      </c>
      <c r="E3773">
        <v>2001</v>
      </c>
      <c r="F3773">
        <v>248</v>
      </c>
      <c r="G3773">
        <v>38372.338479751503</v>
      </c>
    </row>
    <row r="3774" spans="1:7" x14ac:dyDescent="0.25">
      <c r="A3774">
        <v>229</v>
      </c>
      <c r="B3774">
        <v>2002</v>
      </c>
      <c r="C3774">
        <v>18</v>
      </c>
      <c r="D3774">
        <v>23675</v>
      </c>
      <c r="E3774">
        <v>2002</v>
      </c>
      <c r="F3774">
        <v>18</v>
      </c>
      <c r="G3774">
        <v>24347.192359238699</v>
      </c>
    </row>
    <row r="3775" spans="1:7" x14ac:dyDescent="0.25">
      <c r="A3775">
        <v>229</v>
      </c>
      <c r="B3775">
        <v>2003</v>
      </c>
      <c r="C3775">
        <v>0</v>
      </c>
      <c r="D3775">
        <v>13499</v>
      </c>
      <c r="E3775">
        <v>2003</v>
      </c>
      <c r="F3775">
        <v>0</v>
      </c>
      <c r="G3775">
        <v>14939.915357292701</v>
      </c>
    </row>
    <row r="3776" spans="1:7" x14ac:dyDescent="0.25">
      <c r="A3776">
        <v>229</v>
      </c>
      <c r="B3776">
        <v>2004</v>
      </c>
      <c r="C3776">
        <v>155</v>
      </c>
      <c r="D3776">
        <v>31731</v>
      </c>
      <c r="E3776">
        <v>2004</v>
      </c>
      <c r="F3776">
        <v>155</v>
      </c>
      <c r="G3776">
        <v>38154.510968246897</v>
      </c>
    </row>
    <row r="3777" spans="1:7" x14ac:dyDescent="0.25">
      <c r="A3777">
        <v>229</v>
      </c>
      <c r="B3777">
        <v>2005</v>
      </c>
      <c r="C3777">
        <v>128</v>
      </c>
      <c r="D3777">
        <v>12668</v>
      </c>
      <c r="E3777">
        <v>2005</v>
      </c>
      <c r="F3777">
        <v>128</v>
      </c>
      <c r="G3777">
        <v>13611.9990493031</v>
      </c>
    </row>
    <row r="3778" spans="1:7" x14ac:dyDescent="0.25">
      <c r="A3778">
        <v>229</v>
      </c>
      <c r="B3778">
        <v>2006</v>
      </c>
      <c r="C3778">
        <v>754</v>
      </c>
      <c r="D3778">
        <v>18444</v>
      </c>
      <c r="E3778">
        <v>2006</v>
      </c>
      <c r="F3778">
        <v>754</v>
      </c>
      <c r="G3778">
        <v>19464.079144404401</v>
      </c>
    </row>
    <row r="3779" spans="1:7" x14ac:dyDescent="0.25">
      <c r="A3779">
        <v>229</v>
      </c>
      <c r="B3779">
        <v>2007</v>
      </c>
      <c r="C3779">
        <v>420</v>
      </c>
      <c r="D3779">
        <v>2687</v>
      </c>
      <c r="E3779">
        <v>2007</v>
      </c>
      <c r="F3779">
        <v>420</v>
      </c>
      <c r="G3779">
        <v>5370.0155283315898</v>
      </c>
    </row>
    <row r="3780" spans="1:7" x14ac:dyDescent="0.25">
      <c r="A3780">
        <v>229</v>
      </c>
      <c r="B3780">
        <v>2008</v>
      </c>
      <c r="C3780">
        <v>0</v>
      </c>
      <c r="D3780">
        <v>14110</v>
      </c>
      <c r="E3780">
        <v>2008</v>
      </c>
      <c r="F3780">
        <v>0</v>
      </c>
      <c r="G3780">
        <v>16003.008075796801</v>
      </c>
    </row>
    <row r="3781" spans="1:7" x14ac:dyDescent="0.25">
      <c r="A3781">
        <v>229</v>
      </c>
      <c r="B3781">
        <v>2009</v>
      </c>
      <c r="C3781">
        <v>39</v>
      </c>
      <c r="D3781">
        <v>88370</v>
      </c>
      <c r="E3781">
        <v>2009</v>
      </c>
      <c r="F3781">
        <v>39</v>
      </c>
      <c r="G3781">
        <v>88500.069353811996</v>
      </c>
    </row>
    <row r="3782" spans="1:7" x14ac:dyDescent="0.25">
      <c r="A3782">
        <v>229</v>
      </c>
      <c r="B3782">
        <v>2010</v>
      </c>
      <c r="C3782">
        <v>789</v>
      </c>
      <c r="D3782">
        <v>27754</v>
      </c>
      <c r="E3782">
        <v>2010</v>
      </c>
      <c r="F3782">
        <v>789</v>
      </c>
      <c r="G3782">
        <v>27929.220667050999</v>
      </c>
    </row>
    <row r="3783" spans="1:7" x14ac:dyDescent="0.25">
      <c r="A3783">
        <v>229</v>
      </c>
      <c r="B3783">
        <v>2011</v>
      </c>
      <c r="C3783">
        <v>557</v>
      </c>
      <c r="D3783">
        <v>32276</v>
      </c>
      <c r="E3783">
        <v>2011</v>
      </c>
      <c r="F3783">
        <v>557</v>
      </c>
      <c r="G3783">
        <v>32288.9985538865</v>
      </c>
    </row>
    <row r="3784" spans="1:7" x14ac:dyDescent="0.25">
      <c r="A3784">
        <v>229</v>
      </c>
      <c r="B3784">
        <v>2012</v>
      </c>
      <c r="C3784">
        <v>1162</v>
      </c>
      <c r="D3784">
        <v>47956</v>
      </c>
      <c r="E3784">
        <v>2012</v>
      </c>
      <c r="F3784">
        <v>1162</v>
      </c>
      <c r="G3784">
        <v>48420.693860217201</v>
      </c>
    </row>
    <row r="3785" spans="1:7" x14ac:dyDescent="0.25">
      <c r="A3785">
        <v>229</v>
      </c>
      <c r="B3785">
        <v>2013</v>
      </c>
      <c r="C3785">
        <v>1841</v>
      </c>
      <c r="D3785">
        <v>52352</v>
      </c>
      <c r="E3785">
        <v>2013</v>
      </c>
      <c r="F3785">
        <v>1841</v>
      </c>
      <c r="G3785">
        <v>52818.509514562502</v>
      </c>
    </row>
    <row r="3786" spans="1:7" x14ac:dyDescent="0.25">
      <c r="A3786">
        <v>229</v>
      </c>
      <c r="B3786">
        <v>2014</v>
      </c>
      <c r="C3786">
        <v>0</v>
      </c>
      <c r="D3786">
        <v>30093</v>
      </c>
      <c r="E3786">
        <v>2014</v>
      </c>
      <c r="F3786">
        <v>0</v>
      </c>
      <c r="G3786">
        <v>30227.500702395198</v>
      </c>
    </row>
    <row r="3787" spans="1:7" x14ac:dyDescent="0.25">
      <c r="A3787">
        <v>229</v>
      </c>
      <c r="B3787">
        <v>2015</v>
      </c>
      <c r="C3787">
        <v>14</v>
      </c>
      <c r="D3787">
        <v>43226</v>
      </c>
      <c r="E3787">
        <v>2015</v>
      </c>
      <c r="F3787">
        <v>14</v>
      </c>
      <c r="G3787">
        <v>46672.583859660401</v>
      </c>
    </row>
    <row r="3788" spans="1:7" x14ac:dyDescent="0.25">
      <c r="A3788">
        <v>229</v>
      </c>
      <c r="B3788">
        <v>2016</v>
      </c>
      <c r="C3788">
        <v>488</v>
      </c>
      <c r="D3788">
        <v>24038</v>
      </c>
      <c r="E3788">
        <v>2016</v>
      </c>
      <c r="F3788">
        <v>488</v>
      </c>
      <c r="G3788">
        <v>25675.705642266199</v>
      </c>
    </row>
    <row r="3789" spans="1:7" x14ac:dyDescent="0.25">
      <c r="A3789">
        <v>229</v>
      </c>
      <c r="B3789">
        <v>2017</v>
      </c>
      <c r="C3789">
        <v>1718</v>
      </c>
      <c r="D3789">
        <v>40895</v>
      </c>
      <c r="E3789">
        <v>2017</v>
      </c>
      <c r="F3789">
        <v>1718</v>
      </c>
      <c r="G3789">
        <v>40970.721847525703</v>
      </c>
    </row>
    <row r="3790" spans="1:7" x14ac:dyDescent="0.25">
      <c r="A3790">
        <v>229</v>
      </c>
      <c r="B3790">
        <v>2018</v>
      </c>
      <c r="C3790">
        <v>1580</v>
      </c>
      <c r="D3790">
        <v>33354</v>
      </c>
      <c r="E3790">
        <v>2018</v>
      </c>
      <c r="F3790">
        <v>1580</v>
      </c>
      <c r="G3790">
        <v>33385.2423034233</v>
      </c>
    </row>
    <row r="3791" spans="1:7" x14ac:dyDescent="0.25">
      <c r="A3791">
        <v>229</v>
      </c>
      <c r="B3791">
        <v>2019</v>
      </c>
      <c r="C3791">
        <v>4548</v>
      </c>
      <c r="D3791">
        <v>80110</v>
      </c>
      <c r="E3791">
        <v>2019</v>
      </c>
      <c r="F3791">
        <v>4548</v>
      </c>
      <c r="G3791">
        <v>80149.621833280398</v>
      </c>
    </row>
    <row r="3792" spans="1:7" x14ac:dyDescent="0.25">
      <c r="A3792">
        <v>229</v>
      </c>
      <c r="B3792">
        <v>2020</v>
      </c>
      <c r="C3792">
        <v>560</v>
      </c>
      <c r="D3792">
        <v>22297</v>
      </c>
      <c r="E3792">
        <v>2020</v>
      </c>
      <c r="F3792">
        <v>560</v>
      </c>
      <c r="G3792">
        <v>22503.209829603598</v>
      </c>
    </row>
    <row r="3793" spans="1:7" x14ac:dyDescent="0.25">
      <c r="A3793">
        <v>229</v>
      </c>
      <c r="B3793">
        <v>2021</v>
      </c>
      <c r="C3793">
        <v>622</v>
      </c>
      <c r="D3793">
        <v>17823</v>
      </c>
      <c r="E3793">
        <v>2021</v>
      </c>
      <c r="F3793">
        <v>622</v>
      </c>
      <c r="G3793">
        <v>18086.021294306</v>
      </c>
    </row>
    <row r="3794" spans="1:7" x14ac:dyDescent="0.25">
      <c r="A3794">
        <v>230</v>
      </c>
      <c r="B3794">
        <v>1971</v>
      </c>
      <c r="C3794">
        <v>1</v>
      </c>
      <c r="D3794">
        <v>16636</v>
      </c>
      <c r="E3794">
        <v>1971</v>
      </c>
      <c r="F3794">
        <v>1</v>
      </c>
      <c r="G3794">
        <v>16636</v>
      </c>
    </row>
    <row r="3795" spans="1:7" x14ac:dyDescent="0.25">
      <c r="A3795">
        <v>230</v>
      </c>
      <c r="B3795">
        <v>1972</v>
      </c>
      <c r="C3795">
        <v>254</v>
      </c>
      <c r="D3795">
        <v>18498</v>
      </c>
      <c r="E3795">
        <v>1972</v>
      </c>
      <c r="F3795">
        <v>254</v>
      </c>
      <c r="G3795">
        <v>18498.695399555501</v>
      </c>
    </row>
    <row r="3796" spans="1:7" x14ac:dyDescent="0.25">
      <c r="A3796">
        <v>230</v>
      </c>
      <c r="B3796">
        <v>1973</v>
      </c>
      <c r="C3796">
        <v>1264</v>
      </c>
      <c r="D3796">
        <v>18239</v>
      </c>
      <c r="E3796">
        <v>1973</v>
      </c>
      <c r="F3796">
        <v>1264</v>
      </c>
      <c r="G3796">
        <v>18255.710123270099</v>
      </c>
    </row>
    <row r="3797" spans="1:7" x14ac:dyDescent="0.25">
      <c r="A3797">
        <v>230</v>
      </c>
      <c r="B3797">
        <v>1974</v>
      </c>
      <c r="C3797">
        <v>57</v>
      </c>
      <c r="D3797">
        <v>42082</v>
      </c>
      <c r="E3797">
        <v>1974</v>
      </c>
      <c r="F3797">
        <v>57</v>
      </c>
      <c r="G3797">
        <v>42082</v>
      </c>
    </row>
    <row r="3798" spans="1:7" x14ac:dyDescent="0.25">
      <c r="A3798">
        <v>230</v>
      </c>
      <c r="B3798">
        <v>1975</v>
      </c>
      <c r="C3798">
        <v>0</v>
      </c>
      <c r="D3798">
        <v>6315</v>
      </c>
      <c r="E3798">
        <v>1975</v>
      </c>
      <c r="F3798">
        <v>0</v>
      </c>
      <c r="G3798">
        <v>6315.8392923158699</v>
      </c>
    </row>
    <row r="3799" spans="1:7" x14ac:dyDescent="0.25">
      <c r="A3799">
        <v>230</v>
      </c>
      <c r="B3799">
        <v>1976</v>
      </c>
      <c r="C3799">
        <v>3916</v>
      </c>
      <c r="D3799">
        <v>17175</v>
      </c>
      <c r="E3799">
        <v>1976</v>
      </c>
      <c r="F3799">
        <v>3916</v>
      </c>
      <c r="G3799">
        <v>17175.907217954798</v>
      </c>
    </row>
    <row r="3800" spans="1:7" x14ac:dyDescent="0.25">
      <c r="A3800">
        <v>230</v>
      </c>
      <c r="B3800">
        <v>1977</v>
      </c>
      <c r="C3800">
        <v>155</v>
      </c>
      <c r="D3800">
        <v>5923</v>
      </c>
      <c r="E3800">
        <v>1977</v>
      </c>
      <c r="F3800">
        <v>155</v>
      </c>
      <c r="G3800">
        <v>5923.6285985234899</v>
      </c>
    </row>
    <row r="3801" spans="1:7" x14ac:dyDescent="0.25">
      <c r="A3801">
        <v>230</v>
      </c>
      <c r="B3801">
        <v>1978</v>
      </c>
      <c r="C3801">
        <v>16</v>
      </c>
      <c r="D3801">
        <v>29231</v>
      </c>
      <c r="E3801">
        <v>1978</v>
      </c>
      <c r="F3801">
        <v>16</v>
      </c>
      <c r="G3801">
        <v>29232.365509922001</v>
      </c>
    </row>
    <row r="3802" spans="1:7" x14ac:dyDescent="0.25">
      <c r="A3802">
        <v>230</v>
      </c>
      <c r="B3802">
        <v>1979</v>
      </c>
      <c r="C3802">
        <v>152</v>
      </c>
      <c r="D3802">
        <v>31767</v>
      </c>
      <c r="E3802">
        <v>1979</v>
      </c>
      <c r="F3802">
        <v>152</v>
      </c>
      <c r="G3802">
        <v>31784.627723326899</v>
      </c>
    </row>
    <row r="3803" spans="1:7" x14ac:dyDescent="0.25">
      <c r="A3803">
        <v>230</v>
      </c>
      <c r="B3803">
        <v>1980</v>
      </c>
      <c r="C3803">
        <v>300</v>
      </c>
      <c r="D3803">
        <v>21201</v>
      </c>
      <c r="E3803">
        <v>1980</v>
      </c>
      <c r="F3803">
        <v>300</v>
      </c>
      <c r="G3803">
        <v>21320.314827403599</v>
      </c>
    </row>
    <row r="3804" spans="1:7" x14ac:dyDescent="0.25">
      <c r="A3804">
        <v>230</v>
      </c>
      <c r="B3804">
        <v>1981</v>
      </c>
      <c r="C3804">
        <v>0</v>
      </c>
      <c r="D3804">
        <v>5216</v>
      </c>
      <c r="E3804">
        <v>1981</v>
      </c>
      <c r="F3804">
        <v>0</v>
      </c>
      <c r="G3804">
        <v>5243.1898896120001</v>
      </c>
    </row>
    <row r="3805" spans="1:7" x14ac:dyDescent="0.25">
      <c r="A3805">
        <v>230</v>
      </c>
      <c r="B3805">
        <v>1982</v>
      </c>
      <c r="C3805">
        <v>1</v>
      </c>
      <c r="D3805">
        <v>12764</v>
      </c>
      <c r="E3805">
        <v>1982</v>
      </c>
      <c r="F3805">
        <v>1</v>
      </c>
      <c r="G3805">
        <v>14026.108421851501</v>
      </c>
    </row>
    <row r="3806" spans="1:7" x14ac:dyDescent="0.25">
      <c r="A3806">
        <v>230</v>
      </c>
      <c r="B3806">
        <v>1983</v>
      </c>
      <c r="C3806">
        <v>221</v>
      </c>
      <c r="D3806">
        <v>62594</v>
      </c>
      <c r="E3806">
        <v>1983</v>
      </c>
      <c r="F3806">
        <v>221</v>
      </c>
      <c r="G3806">
        <v>63935.280369091699</v>
      </c>
    </row>
    <row r="3807" spans="1:7" x14ac:dyDescent="0.25">
      <c r="A3807">
        <v>230</v>
      </c>
      <c r="B3807">
        <v>1984</v>
      </c>
      <c r="C3807">
        <v>1513</v>
      </c>
      <c r="D3807">
        <v>21092</v>
      </c>
      <c r="E3807">
        <v>1984</v>
      </c>
      <c r="F3807">
        <v>1513</v>
      </c>
      <c r="G3807">
        <v>21126.073796141001</v>
      </c>
    </row>
    <row r="3808" spans="1:7" x14ac:dyDescent="0.25">
      <c r="A3808">
        <v>230</v>
      </c>
      <c r="B3808">
        <v>1985</v>
      </c>
      <c r="C3808">
        <v>18</v>
      </c>
      <c r="D3808">
        <v>5911</v>
      </c>
      <c r="E3808">
        <v>1985</v>
      </c>
      <c r="F3808">
        <v>18</v>
      </c>
      <c r="G3808">
        <v>6624.6471531351899</v>
      </c>
    </row>
    <row r="3809" spans="1:7" x14ac:dyDescent="0.25">
      <c r="A3809">
        <v>230</v>
      </c>
      <c r="B3809">
        <v>1986</v>
      </c>
      <c r="C3809">
        <v>0</v>
      </c>
      <c r="D3809">
        <v>795</v>
      </c>
      <c r="E3809">
        <v>1986</v>
      </c>
      <c r="F3809">
        <v>0</v>
      </c>
      <c r="G3809">
        <v>823.06726521270105</v>
      </c>
    </row>
    <row r="3810" spans="1:7" x14ac:dyDescent="0.25">
      <c r="A3810">
        <v>230</v>
      </c>
      <c r="B3810">
        <v>1987</v>
      </c>
      <c r="C3810">
        <v>78</v>
      </c>
      <c r="D3810">
        <v>14461</v>
      </c>
      <c r="E3810">
        <v>1987</v>
      </c>
      <c r="F3810">
        <v>78</v>
      </c>
      <c r="G3810">
        <v>14649.733847744101</v>
      </c>
    </row>
    <row r="3811" spans="1:7" x14ac:dyDescent="0.25">
      <c r="A3811">
        <v>230</v>
      </c>
      <c r="B3811">
        <v>1988</v>
      </c>
      <c r="C3811">
        <v>38</v>
      </c>
      <c r="D3811">
        <v>7521</v>
      </c>
      <c r="E3811">
        <v>1988</v>
      </c>
      <c r="F3811">
        <v>38</v>
      </c>
      <c r="G3811">
        <v>7627.86107207847</v>
      </c>
    </row>
    <row r="3812" spans="1:7" x14ac:dyDescent="0.25">
      <c r="A3812">
        <v>230</v>
      </c>
      <c r="B3812">
        <v>1989</v>
      </c>
      <c r="C3812">
        <v>6</v>
      </c>
      <c r="D3812">
        <v>58826</v>
      </c>
      <c r="E3812">
        <v>1989</v>
      </c>
      <c r="F3812">
        <v>6</v>
      </c>
      <c r="G3812">
        <v>58828.8709658605</v>
      </c>
    </row>
    <row r="3813" spans="1:7" x14ac:dyDescent="0.25">
      <c r="A3813">
        <v>230</v>
      </c>
      <c r="B3813">
        <v>1990</v>
      </c>
      <c r="C3813">
        <v>323</v>
      </c>
      <c r="D3813">
        <v>26120</v>
      </c>
      <c r="E3813">
        <v>1990</v>
      </c>
      <c r="F3813">
        <v>323</v>
      </c>
      <c r="G3813">
        <v>26121.2139115297</v>
      </c>
    </row>
    <row r="3814" spans="1:7" x14ac:dyDescent="0.25">
      <c r="A3814">
        <v>230</v>
      </c>
      <c r="B3814">
        <v>1991</v>
      </c>
      <c r="C3814">
        <v>0</v>
      </c>
      <c r="D3814">
        <v>15915</v>
      </c>
      <c r="E3814">
        <v>1991</v>
      </c>
      <c r="F3814">
        <v>0</v>
      </c>
      <c r="G3814">
        <v>15926.2828426629</v>
      </c>
    </row>
    <row r="3815" spans="1:7" x14ac:dyDescent="0.25">
      <c r="A3815">
        <v>230</v>
      </c>
      <c r="B3815">
        <v>1992</v>
      </c>
      <c r="C3815">
        <v>0</v>
      </c>
      <c r="D3815">
        <v>23259</v>
      </c>
      <c r="E3815">
        <v>1992</v>
      </c>
      <c r="F3815">
        <v>0</v>
      </c>
      <c r="G3815">
        <v>23280.688763333899</v>
      </c>
    </row>
    <row r="3816" spans="1:7" x14ac:dyDescent="0.25">
      <c r="A3816">
        <v>230</v>
      </c>
      <c r="B3816">
        <v>1993</v>
      </c>
      <c r="C3816">
        <v>0</v>
      </c>
      <c r="D3816">
        <v>50826</v>
      </c>
      <c r="E3816">
        <v>1993</v>
      </c>
      <c r="F3816">
        <v>0</v>
      </c>
      <c r="G3816">
        <v>50920.3675819208</v>
      </c>
    </row>
    <row r="3817" spans="1:7" x14ac:dyDescent="0.25">
      <c r="A3817">
        <v>230</v>
      </c>
      <c r="B3817">
        <v>1994</v>
      </c>
      <c r="C3817">
        <v>251</v>
      </c>
      <c r="D3817">
        <v>24435</v>
      </c>
      <c r="E3817">
        <v>1994</v>
      </c>
      <c r="F3817">
        <v>251</v>
      </c>
      <c r="G3817">
        <v>24435</v>
      </c>
    </row>
    <row r="3818" spans="1:7" x14ac:dyDescent="0.25">
      <c r="A3818">
        <v>230</v>
      </c>
      <c r="B3818">
        <v>1995</v>
      </c>
      <c r="C3818">
        <v>959</v>
      </c>
      <c r="D3818">
        <v>22649</v>
      </c>
      <c r="E3818">
        <v>1995</v>
      </c>
      <c r="F3818">
        <v>959</v>
      </c>
      <c r="G3818">
        <v>22650.284234954601</v>
      </c>
    </row>
    <row r="3819" spans="1:7" x14ac:dyDescent="0.25">
      <c r="A3819">
        <v>230</v>
      </c>
      <c r="B3819">
        <v>1999</v>
      </c>
      <c r="C3819">
        <v>9</v>
      </c>
      <c r="D3819">
        <v>30784</v>
      </c>
      <c r="E3819">
        <v>1999</v>
      </c>
      <c r="F3819">
        <v>9</v>
      </c>
      <c r="G3819">
        <v>35788.6012772002</v>
      </c>
    </row>
    <row r="3820" spans="1:7" x14ac:dyDescent="0.25">
      <c r="A3820">
        <v>230</v>
      </c>
      <c r="B3820">
        <v>2000</v>
      </c>
      <c r="C3820">
        <v>19</v>
      </c>
      <c r="D3820">
        <v>22625</v>
      </c>
      <c r="E3820">
        <v>2000</v>
      </c>
      <c r="F3820">
        <v>19</v>
      </c>
      <c r="G3820">
        <v>22714.608238463599</v>
      </c>
    </row>
    <row r="3821" spans="1:7" x14ac:dyDescent="0.25">
      <c r="A3821">
        <v>230</v>
      </c>
      <c r="B3821">
        <v>2001</v>
      </c>
      <c r="C3821">
        <v>812</v>
      </c>
      <c r="D3821">
        <v>38974</v>
      </c>
      <c r="E3821">
        <v>2001</v>
      </c>
      <c r="F3821">
        <v>812</v>
      </c>
      <c r="G3821">
        <v>39184.338479751503</v>
      </c>
    </row>
    <row r="3822" spans="1:7" x14ac:dyDescent="0.25">
      <c r="A3822">
        <v>230</v>
      </c>
      <c r="B3822">
        <v>2002</v>
      </c>
      <c r="C3822">
        <v>19</v>
      </c>
      <c r="D3822">
        <v>23694</v>
      </c>
      <c r="E3822">
        <v>2002</v>
      </c>
      <c r="F3822">
        <v>19</v>
      </c>
      <c r="G3822">
        <v>24366.192359238699</v>
      </c>
    </row>
    <row r="3823" spans="1:7" x14ac:dyDescent="0.25">
      <c r="A3823">
        <v>230</v>
      </c>
      <c r="B3823">
        <v>2003</v>
      </c>
      <c r="C3823">
        <v>0</v>
      </c>
      <c r="D3823">
        <v>13499</v>
      </c>
      <c r="E3823">
        <v>2003</v>
      </c>
      <c r="F3823">
        <v>0</v>
      </c>
      <c r="G3823">
        <v>14939.915357292701</v>
      </c>
    </row>
    <row r="3824" spans="1:7" x14ac:dyDescent="0.25">
      <c r="A3824">
        <v>230</v>
      </c>
      <c r="B3824">
        <v>2004</v>
      </c>
      <c r="C3824">
        <v>0</v>
      </c>
      <c r="D3824">
        <v>31731</v>
      </c>
      <c r="E3824">
        <v>2004</v>
      </c>
      <c r="F3824">
        <v>0</v>
      </c>
      <c r="G3824">
        <v>38154.510968246897</v>
      </c>
    </row>
    <row r="3825" spans="1:7" x14ac:dyDescent="0.25">
      <c r="A3825">
        <v>230</v>
      </c>
      <c r="B3825">
        <v>2005</v>
      </c>
      <c r="C3825">
        <v>91</v>
      </c>
      <c r="D3825">
        <v>12759</v>
      </c>
      <c r="E3825">
        <v>2005</v>
      </c>
      <c r="F3825">
        <v>91</v>
      </c>
      <c r="G3825">
        <v>13702.9990493031</v>
      </c>
    </row>
    <row r="3826" spans="1:7" x14ac:dyDescent="0.25">
      <c r="A3826">
        <v>230</v>
      </c>
      <c r="B3826">
        <v>2006</v>
      </c>
      <c r="C3826">
        <v>709</v>
      </c>
      <c r="D3826">
        <v>19153</v>
      </c>
      <c r="E3826">
        <v>2006</v>
      </c>
      <c r="F3826">
        <v>709</v>
      </c>
      <c r="G3826">
        <v>20173.079144404401</v>
      </c>
    </row>
    <row r="3827" spans="1:7" x14ac:dyDescent="0.25">
      <c r="A3827">
        <v>230</v>
      </c>
      <c r="B3827">
        <v>2007</v>
      </c>
      <c r="C3827">
        <v>1046</v>
      </c>
      <c r="D3827">
        <v>3733</v>
      </c>
      <c r="E3827">
        <v>2007</v>
      </c>
      <c r="F3827">
        <v>1046</v>
      </c>
      <c r="G3827">
        <v>6416.0155283315898</v>
      </c>
    </row>
    <row r="3828" spans="1:7" x14ac:dyDescent="0.25">
      <c r="A3828">
        <v>230</v>
      </c>
      <c r="B3828">
        <v>2008</v>
      </c>
      <c r="C3828">
        <v>622</v>
      </c>
      <c r="D3828">
        <v>14732</v>
      </c>
      <c r="E3828">
        <v>2008</v>
      </c>
      <c r="F3828">
        <v>622</v>
      </c>
      <c r="G3828">
        <v>16625.008075796799</v>
      </c>
    </row>
    <row r="3829" spans="1:7" x14ac:dyDescent="0.25">
      <c r="A3829">
        <v>230</v>
      </c>
      <c r="B3829">
        <v>2009</v>
      </c>
      <c r="C3829">
        <v>58</v>
      </c>
      <c r="D3829">
        <v>88428</v>
      </c>
      <c r="E3829">
        <v>2009</v>
      </c>
      <c r="F3829">
        <v>58</v>
      </c>
      <c r="G3829">
        <v>88558.069353811996</v>
      </c>
    </row>
    <row r="3830" spans="1:7" x14ac:dyDescent="0.25">
      <c r="A3830">
        <v>230</v>
      </c>
      <c r="B3830">
        <v>2010</v>
      </c>
      <c r="C3830">
        <v>221</v>
      </c>
      <c r="D3830">
        <v>27975</v>
      </c>
      <c r="E3830">
        <v>2010</v>
      </c>
      <c r="F3830">
        <v>221</v>
      </c>
      <c r="G3830">
        <v>28150.220667050999</v>
      </c>
    </row>
    <row r="3831" spans="1:7" x14ac:dyDescent="0.25">
      <c r="A3831">
        <v>230</v>
      </c>
      <c r="B3831">
        <v>2011</v>
      </c>
      <c r="C3831">
        <v>778</v>
      </c>
      <c r="D3831">
        <v>33054</v>
      </c>
      <c r="E3831">
        <v>2011</v>
      </c>
      <c r="F3831">
        <v>778</v>
      </c>
      <c r="G3831">
        <v>33066.9985538865</v>
      </c>
    </row>
    <row r="3832" spans="1:7" x14ac:dyDescent="0.25">
      <c r="A3832">
        <v>230</v>
      </c>
      <c r="B3832">
        <v>2012</v>
      </c>
      <c r="C3832">
        <v>769</v>
      </c>
      <c r="D3832">
        <v>48725</v>
      </c>
      <c r="E3832">
        <v>2012</v>
      </c>
      <c r="F3832">
        <v>769</v>
      </c>
      <c r="G3832">
        <v>49189.693860217201</v>
      </c>
    </row>
    <row r="3833" spans="1:7" x14ac:dyDescent="0.25">
      <c r="A3833">
        <v>230</v>
      </c>
      <c r="B3833">
        <v>2013</v>
      </c>
      <c r="C3833">
        <v>1457</v>
      </c>
      <c r="D3833">
        <v>53809</v>
      </c>
      <c r="E3833">
        <v>2013</v>
      </c>
      <c r="F3833">
        <v>1457</v>
      </c>
      <c r="G3833">
        <v>54275.509514562502</v>
      </c>
    </row>
    <row r="3834" spans="1:7" x14ac:dyDescent="0.25">
      <c r="A3834">
        <v>230</v>
      </c>
      <c r="B3834">
        <v>2014</v>
      </c>
      <c r="C3834">
        <v>0</v>
      </c>
      <c r="D3834">
        <v>30093</v>
      </c>
      <c r="E3834">
        <v>2014</v>
      </c>
      <c r="F3834">
        <v>0</v>
      </c>
      <c r="G3834">
        <v>30227.500702395198</v>
      </c>
    </row>
    <row r="3835" spans="1:7" x14ac:dyDescent="0.25">
      <c r="A3835">
        <v>230</v>
      </c>
      <c r="B3835">
        <v>2015</v>
      </c>
      <c r="C3835">
        <v>472</v>
      </c>
      <c r="D3835">
        <v>43698</v>
      </c>
      <c r="E3835">
        <v>2015</v>
      </c>
      <c r="F3835">
        <v>472</v>
      </c>
      <c r="G3835">
        <v>47144.583859660401</v>
      </c>
    </row>
    <row r="3836" spans="1:7" x14ac:dyDescent="0.25">
      <c r="A3836">
        <v>230</v>
      </c>
      <c r="B3836">
        <v>2016</v>
      </c>
      <c r="C3836">
        <v>1114</v>
      </c>
      <c r="D3836">
        <v>25152</v>
      </c>
      <c r="E3836">
        <v>2016</v>
      </c>
      <c r="F3836">
        <v>1114</v>
      </c>
      <c r="G3836">
        <v>26789.705642266199</v>
      </c>
    </row>
    <row r="3837" spans="1:7" x14ac:dyDescent="0.25">
      <c r="A3837">
        <v>230</v>
      </c>
      <c r="B3837">
        <v>2017</v>
      </c>
      <c r="C3837">
        <v>2897</v>
      </c>
      <c r="D3837">
        <v>43792</v>
      </c>
      <c r="E3837">
        <v>2017</v>
      </c>
      <c r="F3837">
        <v>2897</v>
      </c>
      <c r="G3837">
        <v>43867.721847525703</v>
      </c>
    </row>
    <row r="3838" spans="1:7" x14ac:dyDescent="0.25">
      <c r="A3838">
        <v>230</v>
      </c>
      <c r="B3838">
        <v>2018</v>
      </c>
      <c r="C3838">
        <v>1218</v>
      </c>
      <c r="D3838">
        <v>34572</v>
      </c>
      <c r="E3838">
        <v>2018</v>
      </c>
      <c r="F3838">
        <v>1218</v>
      </c>
      <c r="G3838">
        <v>34603.2423034233</v>
      </c>
    </row>
    <row r="3839" spans="1:7" x14ac:dyDescent="0.25">
      <c r="A3839">
        <v>230</v>
      </c>
      <c r="B3839">
        <v>2019</v>
      </c>
      <c r="C3839">
        <v>3554</v>
      </c>
      <c r="D3839">
        <v>83664</v>
      </c>
      <c r="E3839">
        <v>2019</v>
      </c>
      <c r="F3839">
        <v>3554</v>
      </c>
      <c r="G3839">
        <v>83703.621833280398</v>
      </c>
    </row>
    <row r="3840" spans="1:7" x14ac:dyDescent="0.25">
      <c r="A3840">
        <v>230</v>
      </c>
      <c r="B3840">
        <v>2020</v>
      </c>
      <c r="C3840">
        <v>1044</v>
      </c>
      <c r="D3840">
        <v>23341</v>
      </c>
      <c r="E3840">
        <v>2020</v>
      </c>
      <c r="F3840">
        <v>1044</v>
      </c>
      <c r="G3840">
        <v>23547.209829603598</v>
      </c>
    </row>
    <row r="3841" spans="1:7" x14ac:dyDescent="0.25">
      <c r="A3841">
        <v>230</v>
      </c>
      <c r="B3841">
        <v>2021</v>
      </c>
      <c r="C3841">
        <v>1038</v>
      </c>
      <c r="D3841">
        <v>18861</v>
      </c>
      <c r="E3841">
        <v>2021</v>
      </c>
      <c r="F3841">
        <v>1038</v>
      </c>
      <c r="G3841">
        <v>19124.021294306</v>
      </c>
    </row>
    <row r="3842" spans="1:7" x14ac:dyDescent="0.25">
      <c r="A3842">
        <v>231</v>
      </c>
      <c r="B3842">
        <v>1971</v>
      </c>
      <c r="C3842">
        <v>1</v>
      </c>
      <c r="D3842">
        <v>16637</v>
      </c>
      <c r="E3842">
        <v>1971</v>
      </c>
      <c r="F3842">
        <v>1</v>
      </c>
      <c r="G3842">
        <v>16637</v>
      </c>
    </row>
    <row r="3843" spans="1:7" x14ac:dyDescent="0.25">
      <c r="A3843">
        <v>231</v>
      </c>
      <c r="B3843">
        <v>1972</v>
      </c>
      <c r="C3843">
        <v>22</v>
      </c>
      <c r="D3843">
        <v>18520</v>
      </c>
      <c r="E3843">
        <v>1972</v>
      </c>
      <c r="F3843">
        <v>22</v>
      </c>
      <c r="G3843">
        <v>18520.695399555501</v>
      </c>
    </row>
    <row r="3844" spans="1:7" x14ac:dyDescent="0.25">
      <c r="A3844">
        <v>231</v>
      </c>
      <c r="B3844">
        <v>1973</v>
      </c>
      <c r="C3844">
        <v>485</v>
      </c>
      <c r="D3844">
        <v>18724</v>
      </c>
      <c r="E3844">
        <v>1973</v>
      </c>
      <c r="F3844">
        <v>485</v>
      </c>
      <c r="G3844">
        <v>18740.710123270099</v>
      </c>
    </row>
    <row r="3845" spans="1:7" x14ac:dyDescent="0.25">
      <c r="A3845">
        <v>231</v>
      </c>
      <c r="B3845">
        <v>1974</v>
      </c>
      <c r="C3845">
        <v>89</v>
      </c>
      <c r="D3845">
        <v>42171</v>
      </c>
      <c r="E3845">
        <v>1974</v>
      </c>
      <c r="F3845">
        <v>89</v>
      </c>
      <c r="G3845">
        <v>42171</v>
      </c>
    </row>
    <row r="3846" spans="1:7" x14ac:dyDescent="0.25">
      <c r="A3846">
        <v>231</v>
      </c>
      <c r="B3846">
        <v>1975</v>
      </c>
      <c r="C3846">
        <v>218</v>
      </c>
      <c r="D3846">
        <v>6533</v>
      </c>
      <c r="E3846">
        <v>1975</v>
      </c>
      <c r="F3846">
        <v>218</v>
      </c>
      <c r="G3846">
        <v>6533.8392923158699</v>
      </c>
    </row>
    <row r="3847" spans="1:7" x14ac:dyDescent="0.25">
      <c r="A3847">
        <v>231</v>
      </c>
      <c r="B3847">
        <v>1976</v>
      </c>
      <c r="C3847">
        <v>2240</v>
      </c>
      <c r="D3847">
        <v>19415</v>
      </c>
      <c r="E3847">
        <v>1976</v>
      </c>
      <c r="F3847">
        <v>2240</v>
      </c>
      <c r="G3847">
        <v>19415.907217954798</v>
      </c>
    </row>
    <row r="3848" spans="1:7" x14ac:dyDescent="0.25">
      <c r="A3848">
        <v>231</v>
      </c>
      <c r="B3848">
        <v>1977</v>
      </c>
      <c r="C3848">
        <v>155</v>
      </c>
      <c r="D3848">
        <v>6078</v>
      </c>
      <c r="E3848">
        <v>1977</v>
      </c>
      <c r="F3848">
        <v>155</v>
      </c>
      <c r="G3848">
        <v>6078.6285985234899</v>
      </c>
    </row>
    <row r="3849" spans="1:7" x14ac:dyDescent="0.25">
      <c r="A3849">
        <v>231</v>
      </c>
      <c r="B3849">
        <v>1978</v>
      </c>
      <c r="C3849">
        <v>0</v>
      </c>
      <c r="D3849">
        <v>29231</v>
      </c>
      <c r="E3849">
        <v>1978</v>
      </c>
      <c r="F3849">
        <v>0</v>
      </c>
      <c r="G3849">
        <v>29232.365509922001</v>
      </c>
    </row>
    <row r="3850" spans="1:7" x14ac:dyDescent="0.25">
      <c r="A3850">
        <v>231</v>
      </c>
      <c r="B3850">
        <v>1979</v>
      </c>
      <c r="C3850">
        <v>834</v>
      </c>
      <c r="D3850">
        <v>32601</v>
      </c>
      <c r="E3850">
        <v>1979</v>
      </c>
      <c r="F3850">
        <v>834</v>
      </c>
      <c r="G3850">
        <v>32618.627723326899</v>
      </c>
    </row>
    <row r="3851" spans="1:7" x14ac:dyDescent="0.25">
      <c r="A3851">
        <v>231</v>
      </c>
      <c r="B3851">
        <v>1980</v>
      </c>
      <c r="C3851">
        <v>300</v>
      </c>
      <c r="D3851">
        <v>21501</v>
      </c>
      <c r="E3851">
        <v>1980</v>
      </c>
      <c r="F3851">
        <v>300</v>
      </c>
      <c r="G3851">
        <v>21620.314827403599</v>
      </c>
    </row>
    <row r="3852" spans="1:7" x14ac:dyDescent="0.25">
      <c r="A3852">
        <v>231</v>
      </c>
      <c r="B3852">
        <v>1981</v>
      </c>
      <c r="C3852">
        <v>0</v>
      </c>
      <c r="D3852">
        <v>5216</v>
      </c>
      <c r="E3852">
        <v>1981</v>
      </c>
      <c r="F3852">
        <v>0</v>
      </c>
      <c r="G3852">
        <v>5243.1898896120001</v>
      </c>
    </row>
    <row r="3853" spans="1:7" x14ac:dyDescent="0.25">
      <c r="A3853">
        <v>231</v>
      </c>
      <c r="B3853">
        <v>1982</v>
      </c>
      <c r="C3853">
        <v>6</v>
      </c>
      <c r="D3853">
        <v>12770</v>
      </c>
      <c r="E3853">
        <v>1982</v>
      </c>
      <c r="F3853">
        <v>6</v>
      </c>
      <c r="G3853">
        <v>14032.108421851501</v>
      </c>
    </row>
    <row r="3854" spans="1:7" x14ac:dyDescent="0.25">
      <c r="A3854">
        <v>231</v>
      </c>
      <c r="B3854">
        <v>1983</v>
      </c>
      <c r="C3854">
        <v>1047</v>
      </c>
      <c r="D3854">
        <v>63641</v>
      </c>
      <c r="E3854">
        <v>1983</v>
      </c>
      <c r="F3854">
        <v>1047</v>
      </c>
      <c r="G3854">
        <v>64982.280369091699</v>
      </c>
    </row>
    <row r="3855" spans="1:7" x14ac:dyDescent="0.25">
      <c r="A3855">
        <v>231</v>
      </c>
      <c r="B3855">
        <v>1984</v>
      </c>
      <c r="C3855">
        <v>42</v>
      </c>
      <c r="D3855">
        <v>21134</v>
      </c>
      <c r="E3855">
        <v>1984</v>
      </c>
      <c r="F3855">
        <v>42</v>
      </c>
      <c r="G3855">
        <v>21168.073796141001</v>
      </c>
    </row>
    <row r="3856" spans="1:7" x14ac:dyDescent="0.25">
      <c r="A3856">
        <v>231</v>
      </c>
      <c r="B3856">
        <v>1985</v>
      </c>
      <c r="C3856">
        <v>112</v>
      </c>
      <c r="D3856">
        <v>6023</v>
      </c>
      <c r="E3856">
        <v>1985</v>
      </c>
      <c r="F3856">
        <v>112</v>
      </c>
      <c r="G3856">
        <v>6736.6471531351899</v>
      </c>
    </row>
    <row r="3857" spans="1:7" x14ac:dyDescent="0.25">
      <c r="A3857">
        <v>231</v>
      </c>
      <c r="B3857">
        <v>1986</v>
      </c>
      <c r="C3857">
        <v>0</v>
      </c>
      <c r="D3857">
        <v>795</v>
      </c>
      <c r="E3857">
        <v>1986</v>
      </c>
      <c r="F3857">
        <v>0</v>
      </c>
      <c r="G3857">
        <v>823.06726521270105</v>
      </c>
    </row>
    <row r="3858" spans="1:7" x14ac:dyDescent="0.25">
      <c r="A3858">
        <v>231</v>
      </c>
      <c r="B3858">
        <v>1987</v>
      </c>
      <c r="C3858">
        <v>277</v>
      </c>
      <c r="D3858">
        <v>14738</v>
      </c>
      <c r="E3858">
        <v>1987</v>
      </c>
      <c r="F3858">
        <v>277</v>
      </c>
      <c r="G3858">
        <v>14926.733847744101</v>
      </c>
    </row>
    <row r="3859" spans="1:7" x14ac:dyDescent="0.25">
      <c r="A3859">
        <v>231</v>
      </c>
      <c r="B3859">
        <v>1988</v>
      </c>
      <c r="C3859">
        <v>189</v>
      </c>
      <c r="D3859">
        <v>7710</v>
      </c>
      <c r="E3859">
        <v>1988</v>
      </c>
      <c r="F3859">
        <v>189</v>
      </c>
      <c r="G3859">
        <v>7816.86107207847</v>
      </c>
    </row>
    <row r="3860" spans="1:7" x14ac:dyDescent="0.25">
      <c r="A3860">
        <v>231</v>
      </c>
      <c r="B3860">
        <v>1989</v>
      </c>
      <c r="C3860">
        <v>5</v>
      </c>
      <c r="D3860">
        <v>58831</v>
      </c>
      <c r="E3860">
        <v>1989</v>
      </c>
      <c r="F3860">
        <v>5</v>
      </c>
      <c r="G3860">
        <v>58833.8709658605</v>
      </c>
    </row>
    <row r="3861" spans="1:7" x14ac:dyDescent="0.25">
      <c r="A3861">
        <v>231</v>
      </c>
      <c r="B3861">
        <v>1990</v>
      </c>
      <c r="C3861">
        <v>0</v>
      </c>
      <c r="D3861">
        <v>26120</v>
      </c>
      <c r="E3861">
        <v>1990</v>
      </c>
      <c r="F3861">
        <v>0</v>
      </c>
      <c r="G3861">
        <v>26121.2139115297</v>
      </c>
    </row>
    <row r="3862" spans="1:7" x14ac:dyDescent="0.25">
      <c r="A3862">
        <v>231</v>
      </c>
      <c r="B3862">
        <v>1991</v>
      </c>
      <c r="C3862">
        <v>315</v>
      </c>
      <c r="D3862">
        <v>16230</v>
      </c>
      <c r="E3862">
        <v>1991</v>
      </c>
      <c r="F3862">
        <v>315</v>
      </c>
      <c r="G3862">
        <v>16241.2828426629</v>
      </c>
    </row>
    <row r="3863" spans="1:7" x14ac:dyDescent="0.25">
      <c r="A3863">
        <v>231</v>
      </c>
      <c r="B3863">
        <v>1992</v>
      </c>
      <c r="C3863">
        <v>646</v>
      </c>
      <c r="D3863">
        <v>23905</v>
      </c>
      <c r="E3863">
        <v>1992</v>
      </c>
      <c r="F3863">
        <v>646</v>
      </c>
      <c r="G3863">
        <v>23926.688763333899</v>
      </c>
    </row>
    <row r="3864" spans="1:7" x14ac:dyDescent="0.25">
      <c r="A3864">
        <v>231</v>
      </c>
      <c r="B3864">
        <v>1993</v>
      </c>
      <c r="C3864">
        <v>920</v>
      </c>
      <c r="D3864">
        <v>51746</v>
      </c>
      <c r="E3864">
        <v>1993</v>
      </c>
      <c r="F3864">
        <v>920</v>
      </c>
      <c r="G3864">
        <v>51840.3675819208</v>
      </c>
    </row>
    <row r="3865" spans="1:7" x14ac:dyDescent="0.25">
      <c r="A3865">
        <v>231</v>
      </c>
      <c r="B3865">
        <v>1994</v>
      </c>
      <c r="C3865">
        <v>133</v>
      </c>
      <c r="D3865">
        <v>24568</v>
      </c>
      <c r="E3865">
        <v>1994</v>
      </c>
      <c r="F3865">
        <v>133</v>
      </c>
      <c r="G3865">
        <v>24568</v>
      </c>
    </row>
    <row r="3866" spans="1:7" x14ac:dyDescent="0.25">
      <c r="A3866">
        <v>231</v>
      </c>
      <c r="B3866">
        <v>1995</v>
      </c>
      <c r="C3866">
        <v>2655</v>
      </c>
      <c r="D3866">
        <v>25304</v>
      </c>
      <c r="E3866">
        <v>1995</v>
      </c>
      <c r="F3866">
        <v>2655</v>
      </c>
      <c r="G3866">
        <v>25305.284234954601</v>
      </c>
    </row>
    <row r="3867" spans="1:7" x14ac:dyDescent="0.25">
      <c r="A3867">
        <v>231</v>
      </c>
      <c r="B3867">
        <v>1999</v>
      </c>
      <c r="C3867">
        <v>1657</v>
      </c>
      <c r="D3867">
        <v>32441</v>
      </c>
      <c r="E3867">
        <v>1999</v>
      </c>
      <c r="F3867">
        <v>1657</v>
      </c>
      <c r="G3867">
        <v>37445.6012772002</v>
      </c>
    </row>
    <row r="3868" spans="1:7" x14ac:dyDescent="0.25">
      <c r="A3868">
        <v>231</v>
      </c>
      <c r="B3868">
        <v>2000</v>
      </c>
      <c r="C3868">
        <v>101</v>
      </c>
      <c r="D3868">
        <v>22726</v>
      </c>
      <c r="E3868">
        <v>2000</v>
      </c>
      <c r="F3868">
        <v>101</v>
      </c>
      <c r="G3868">
        <v>22815.608238463599</v>
      </c>
    </row>
    <row r="3869" spans="1:7" x14ac:dyDescent="0.25">
      <c r="A3869">
        <v>231</v>
      </c>
      <c r="B3869">
        <v>2001</v>
      </c>
      <c r="C3869">
        <v>1494</v>
      </c>
      <c r="D3869">
        <v>40468</v>
      </c>
      <c r="E3869">
        <v>2001</v>
      </c>
      <c r="F3869">
        <v>1494</v>
      </c>
      <c r="G3869">
        <v>40678.338479751503</v>
      </c>
    </row>
    <row r="3870" spans="1:7" x14ac:dyDescent="0.25">
      <c r="A3870">
        <v>231</v>
      </c>
      <c r="B3870">
        <v>2002</v>
      </c>
      <c r="C3870">
        <v>92</v>
      </c>
      <c r="D3870">
        <v>23786</v>
      </c>
      <c r="E3870">
        <v>2002</v>
      </c>
      <c r="F3870">
        <v>92</v>
      </c>
      <c r="G3870">
        <v>24458.192359238699</v>
      </c>
    </row>
    <row r="3871" spans="1:7" x14ac:dyDescent="0.25">
      <c r="A3871">
        <v>231</v>
      </c>
      <c r="B3871">
        <v>2003</v>
      </c>
      <c r="C3871">
        <v>0</v>
      </c>
      <c r="D3871">
        <v>13499</v>
      </c>
      <c r="E3871">
        <v>2003</v>
      </c>
      <c r="F3871">
        <v>0</v>
      </c>
      <c r="G3871">
        <v>14939.915357292701</v>
      </c>
    </row>
    <row r="3872" spans="1:7" x14ac:dyDescent="0.25">
      <c r="A3872">
        <v>231</v>
      </c>
      <c r="B3872">
        <v>2004</v>
      </c>
      <c r="C3872">
        <v>0</v>
      </c>
      <c r="D3872">
        <v>31731</v>
      </c>
      <c r="E3872">
        <v>2004</v>
      </c>
      <c r="F3872">
        <v>0</v>
      </c>
      <c r="G3872">
        <v>38154.510968246897</v>
      </c>
    </row>
    <row r="3873" spans="1:7" x14ac:dyDescent="0.25">
      <c r="A3873">
        <v>231</v>
      </c>
      <c r="B3873">
        <v>2005</v>
      </c>
      <c r="C3873">
        <v>193</v>
      </c>
      <c r="D3873">
        <v>12952</v>
      </c>
      <c r="E3873">
        <v>2005</v>
      </c>
      <c r="F3873">
        <v>193</v>
      </c>
      <c r="G3873">
        <v>13895.9990493031</v>
      </c>
    </row>
    <row r="3874" spans="1:7" x14ac:dyDescent="0.25">
      <c r="A3874">
        <v>231</v>
      </c>
      <c r="B3874">
        <v>2006</v>
      </c>
      <c r="C3874">
        <v>188</v>
      </c>
      <c r="D3874">
        <v>19341</v>
      </c>
      <c r="E3874">
        <v>2006</v>
      </c>
      <c r="F3874">
        <v>188</v>
      </c>
      <c r="G3874">
        <v>20361.079144404401</v>
      </c>
    </row>
    <row r="3875" spans="1:7" x14ac:dyDescent="0.25">
      <c r="A3875">
        <v>231</v>
      </c>
      <c r="B3875">
        <v>2007</v>
      </c>
      <c r="C3875">
        <v>353</v>
      </c>
      <c r="D3875">
        <v>4086</v>
      </c>
      <c r="E3875">
        <v>2007</v>
      </c>
      <c r="F3875">
        <v>353</v>
      </c>
      <c r="G3875">
        <v>6769.0155283315898</v>
      </c>
    </row>
    <row r="3876" spans="1:7" x14ac:dyDescent="0.25">
      <c r="A3876">
        <v>231</v>
      </c>
      <c r="B3876">
        <v>2008</v>
      </c>
      <c r="C3876">
        <v>442</v>
      </c>
      <c r="D3876">
        <v>15174</v>
      </c>
      <c r="E3876">
        <v>2008</v>
      </c>
      <c r="F3876">
        <v>442</v>
      </c>
      <c r="G3876">
        <v>17067.008075796799</v>
      </c>
    </row>
    <row r="3877" spans="1:7" x14ac:dyDescent="0.25">
      <c r="A3877">
        <v>231</v>
      </c>
      <c r="B3877">
        <v>2009</v>
      </c>
      <c r="C3877">
        <v>757</v>
      </c>
      <c r="D3877">
        <v>89185</v>
      </c>
      <c r="E3877">
        <v>2009</v>
      </c>
      <c r="F3877">
        <v>757</v>
      </c>
      <c r="G3877">
        <v>89315.069353811996</v>
      </c>
    </row>
    <row r="3878" spans="1:7" x14ac:dyDescent="0.25">
      <c r="A3878">
        <v>231</v>
      </c>
      <c r="B3878">
        <v>2010</v>
      </c>
      <c r="C3878">
        <v>215</v>
      </c>
      <c r="D3878">
        <v>28190</v>
      </c>
      <c r="E3878">
        <v>2010</v>
      </c>
      <c r="F3878">
        <v>215</v>
      </c>
      <c r="G3878">
        <v>28365.220667050999</v>
      </c>
    </row>
    <row r="3879" spans="1:7" x14ac:dyDescent="0.25">
      <c r="A3879">
        <v>231</v>
      </c>
      <c r="B3879">
        <v>2011</v>
      </c>
      <c r="C3879">
        <v>437</v>
      </c>
      <c r="D3879">
        <v>33491</v>
      </c>
      <c r="E3879">
        <v>2011</v>
      </c>
      <c r="F3879">
        <v>437</v>
      </c>
      <c r="G3879">
        <v>33503.9985538865</v>
      </c>
    </row>
    <row r="3880" spans="1:7" x14ac:dyDescent="0.25">
      <c r="A3880">
        <v>231</v>
      </c>
      <c r="B3880">
        <v>2012</v>
      </c>
      <c r="C3880">
        <v>474</v>
      </c>
      <c r="D3880">
        <v>49199</v>
      </c>
      <c r="E3880">
        <v>2012</v>
      </c>
      <c r="F3880">
        <v>474</v>
      </c>
      <c r="G3880">
        <v>49663.693860217201</v>
      </c>
    </row>
    <row r="3881" spans="1:7" x14ac:dyDescent="0.25">
      <c r="A3881">
        <v>231</v>
      </c>
      <c r="B3881">
        <v>2013</v>
      </c>
      <c r="C3881">
        <v>822</v>
      </c>
      <c r="D3881">
        <v>54631</v>
      </c>
      <c r="E3881">
        <v>2013</v>
      </c>
      <c r="F3881">
        <v>822</v>
      </c>
      <c r="G3881">
        <v>55097.509514562502</v>
      </c>
    </row>
    <row r="3882" spans="1:7" x14ac:dyDescent="0.25">
      <c r="A3882">
        <v>231</v>
      </c>
      <c r="B3882">
        <v>2014</v>
      </c>
      <c r="C3882">
        <v>0</v>
      </c>
      <c r="D3882">
        <v>30093</v>
      </c>
      <c r="E3882">
        <v>2014</v>
      </c>
      <c r="F3882">
        <v>0</v>
      </c>
      <c r="G3882">
        <v>30227.500702395198</v>
      </c>
    </row>
    <row r="3883" spans="1:7" x14ac:dyDescent="0.25">
      <c r="A3883">
        <v>231</v>
      </c>
      <c r="B3883">
        <v>2015</v>
      </c>
      <c r="C3883">
        <v>820</v>
      </c>
      <c r="D3883">
        <v>44518</v>
      </c>
      <c r="E3883">
        <v>2015</v>
      </c>
      <c r="F3883">
        <v>820</v>
      </c>
      <c r="G3883">
        <v>47964.583859660401</v>
      </c>
    </row>
    <row r="3884" spans="1:7" x14ac:dyDescent="0.25">
      <c r="A3884">
        <v>231</v>
      </c>
      <c r="B3884">
        <v>2016</v>
      </c>
      <c r="C3884">
        <v>837</v>
      </c>
      <c r="D3884">
        <v>25989</v>
      </c>
      <c r="E3884">
        <v>2016</v>
      </c>
      <c r="F3884">
        <v>837</v>
      </c>
      <c r="G3884">
        <v>27626.705642266199</v>
      </c>
    </row>
    <row r="3885" spans="1:7" x14ac:dyDescent="0.25">
      <c r="A3885">
        <v>231</v>
      </c>
      <c r="B3885">
        <v>2017</v>
      </c>
      <c r="C3885">
        <v>1693</v>
      </c>
      <c r="D3885">
        <v>45485</v>
      </c>
      <c r="E3885">
        <v>2017</v>
      </c>
      <c r="F3885">
        <v>1693</v>
      </c>
      <c r="G3885">
        <v>45560.721847525703</v>
      </c>
    </row>
    <row r="3886" spans="1:7" x14ac:dyDescent="0.25">
      <c r="A3886">
        <v>231</v>
      </c>
      <c r="B3886">
        <v>2018</v>
      </c>
      <c r="C3886">
        <v>1064</v>
      </c>
      <c r="D3886">
        <v>35636</v>
      </c>
      <c r="E3886">
        <v>2018</v>
      </c>
      <c r="F3886">
        <v>1064</v>
      </c>
      <c r="G3886">
        <v>35667.2423034233</v>
      </c>
    </row>
    <row r="3887" spans="1:7" x14ac:dyDescent="0.25">
      <c r="A3887">
        <v>231</v>
      </c>
      <c r="B3887">
        <v>2019</v>
      </c>
      <c r="C3887">
        <v>2148</v>
      </c>
      <c r="D3887">
        <v>85812</v>
      </c>
      <c r="E3887">
        <v>2019</v>
      </c>
      <c r="F3887">
        <v>2148</v>
      </c>
      <c r="G3887">
        <v>85851.621833280398</v>
      </c>
    </row>
    <row r="3888" spans="1:7" x14ac:dyDescent="0.25">
      <c r="A3888">
        <v>231</v>
      </c>
      <c r="B3888">
        <v>2020</v>
      </c>
      <c r="C3888">
        <v>1021</v>
      </c>
      <c r="D3888">
        <v>24362</v>
      </c>
      <c r="E3888">
        <v>2020</v>
      </c>
      <c r="F3888">
        <v>1021</v>
      </c>
      <c r="G3888">
        <v>24568.209829603598</v>
      </c>
    </row>
    <row r="3889" spans="1:7" x14ac:dyDescent="0.25">
      <c r="A3889">
        <v>231</v>
      </c>
      <c r="B3889">
        <v>2021</v>
      </c>
      <c r="C3889">
        <v>1402</v>
      </c>
      <c r="D3889">
        <v>20263</v>
      </c>
      <c r="E3889">
        <v>2021</v>
      </c>
      <c r="F3889">
        <v>1402</v>
      </c>
      <c r="G3889">
        <v>20526.021294306</v>
      </c>
    </row>
    <row r="3890" spans="1:7" x14ac:dyDescent="0.25">
      <c r="A3890">
        <v>232</v>
      </c>
      <c r="B3890">
        <v>1971</v>
      </c>
      <c r="C3890">
        <v>0</v>
      </c>
      <c r="D3890">
        <v>16637</v>
      </c>
      <c r="E3890">
        <v>1971</v>
      </c>
      <c r="F3890">
        <v>0</v>
      </c>
      <c r="G3890">
        <v>16637</v>
      </c>
    </row>
    <row r="3891" spans="1:7" x14ac:dyDescent="0.25">
      <c r="A3891">
        <v>232</v>
      </c>
      <c r="B3891">
        <v>1972</v>
      </c>
      <c r="C3891">
        <v>4</v>
      </c>
      <c r="D3891">
        <v>18524</v>
      </c>
      <c r="E3891">
        <v>1972</v>
      </c>
      <c r="F3891">
        <v>4</v>
      </c>
      <c r="G3891">
        <v>18524.695399555501</v>
      </c>
    </row>
    <row r="3892" spans="1:7" x14ac:dyDescent="0.25">
      <c r="A3892">
        <v>232</v>
      </c>
      <c r="B3892">
        <v>1973</v>
      </c>
      <c r="C3892">
        <v>654</v>
      </c>
      <c r="D3892">
        <v>19378</v>
      </c>
      <c r="E3892">
        <v>1973</v>
      </c>
      <c r="F3892">
        <v>654</v>
      </c>
      <c r="G3892">
        <v>19394.710123270099</v>
      </c>
    </row>
    <row r="3893" spans="1:7" x14ac:dyDescent="0.25">
      <c r="A3893">
        <v>232</v>
      </c>
      <c r="B3893">
        <v>1974</v>
      </c>
      <c r="C3893">
        <v>64</v>
      </c>
      <c r="D3893">
        <v>42235</v>
      </c>
      <c r="E3893">
        <v>1974</v>
      </c>
      <c r="F3893">
        <v>64</v>
      </c>
      <c r="G3893">
        <v>42235</v>
      </c>
    </row>
    <row r="3894" spans="1:7" x14ac:dyDescent="0.25">
      <c r="A3894">
        <v>232</v>
      </c>
      <c r="B3894">
        <v>1975</v>
      </c>
      <c r="C3894">
        <v>0</v>
      </c>
      <c r="D3894">
        <v>6533</v>
      </c>
      <c r="E3894">
        <v>1975</v>
      </c>
      <c r="F3894">
        <v>0</v>
      </c>
      <c r="G3894">
        <v>6533.8392923158699</v>
      </c>
    </row>
    <row r="3895" spans="1:7" x14ac:dyDescent="0.25">
      <c r="A3895">
        <v>232</v>
      </c>
      <c r="B3895">
        <v>1976</v>
      </c>
      <c r="C3895">
        <v>1810</v>
      </c>
      <c r="D3895">
        <v>21225</v>
      </c>
      <c r="E3895">
        <v>1976</v>
      </c>
      <c r="F3895">
        <v>1810</v>
      </c>
      <c r="G3895">
        <v>21225.907217954798</v>
      </c>
    </row>
    <row r="3896" spans="1:7" x14ac:dyDescent="0.25">
      <c r="A3896">
        <v>232</v>
      </c>
      <c r="B3896">
        <v>1977</v>
      </c>
      <c r="C3896">
        <v>123</v>
      </c>
      <c r="D3896">
        <v>6201</v>
      </c>
      <c r="E3896">
        <v>1977</v>
      </c>
      <c r="F3896">
        <v>123</v>
      </c>
      <c r="G3896">
        <v>6201.6285985234899</v>
      </c>
    </row>
    <row r="3897" spans="1:7" x14ac:dyDescent="0.25">
      <c r="A3897">
        <v>232</v>
      </c>
      <c r="B3897">
        <v>1978</v>
      </c>
      <c r="C3897">
        <v>301</v>
      </c>
      <c r="D3897">
        <v>29532</v>
      </c>
      <c r="E3897">
        <v>1978</v>
      </c>
      <c r="F3897">
        <v>301</v>
      </c>
      <c r="G3897">
        <v>29533.365509922001</v>
      </c>
    </row>
    <row r="3898" spans="1:7" x14ac:dyDescent="0.25">
      <c r="A3898">
        <v>232</v>
      </c>
      <c r="B3898">
        <v>1979</v>
      </c>
      <c r="C3898">
        <v>3370</v>
      </c>
      <c r="D3898">
        <v>35971</v>
      </c>
      <c r="E3898">
        <v>1979</v>
      </c>
      <c r="F3898">
        <v>3370</v>
      </c>
      <c r="G3898">
        <v>35988.627723326899</v>
      </c>
    </row>
    <row r="3899" spans="1:7" x14ac:dyDescent="0.25">
      <c r="A3899">
        <v>232</v>
      </c>
      <c r="B3899">
        <v>1980</v>
      </c>
      <c r="C3899">
        <v>300</v>
      </c>
      <c r="D3899">
        <v>21801</v>
      </c>
      <c r="E3899">
        <v>1980</v>
      </c>
      <c r="F3899">
        <v>300</v>
      </c>
      <c r="G3899">
        <v>21920.314827403599</v>
      </c>
    </row>
    <row r="3900" spans="1:7" x14ac:dyDescent="0.25">
      <c r="A3900">
        <v>232</v>
      </c>
      <c r="B3900">
        <v>1981</v>
      </c>
      <c r="C3900">
        <v>9</v>
      </c>
      <c r="D3900">
        <v>5225</v>
      </c>
      <c r="E3900">
        <v>1981</v>
      </c>
      <c r="F3900">
        <v>9</v>
      </c>
      <c r="G3900">
        <v>5252.1898896120001</v>
      </c>
    </row>
    <row r="3901" spans="1:7" x14ac:dyDescent="0.25">
      <c r="A3901">
        <v>232</v>
      </c>
      <c r="B3901">
        <v>1982</v>
      </c>
      <c r="C3901">
        <v>82</v>
      </c>
      <c r="D3901">
        <v>12852</v>
      </c>
      <c r="E3901">
        <v>1982</v>
      </c>
      <c r="F3901">
        <v>82</v>
      </c>
      <c r="G3901">
        <v>14114.108421851501</v>
      </c>
    </row>
    <row r="3902" spans="1:7" x14ac:dyDescent="0.25">
      <c r="A3902">
        <v>232</v>
      </c>
      <c r="B3902">
        <v>1983</v>
      </c>
      <c r="C3902">
        <v>696</v>
      </c>
      <c r="D3902">
        <v>64337</v>
      </c>
      <c r="E3902">
        <v>1983</v>
      </c>
      <c r="F3902">
        <v>696</v>
      </c>
      <c r="G3902">
        <v>65678.280369091706</v>
      </c>
    </row>
    <row r="3903" spans="1:7" x14ac:dyDescent="0.25">
      <c r="A3903">
        <v>232</v>
      </c>
      <c r="B3903">
        <v>1984</v>
      </c>
      <c r="C3903">
        <v>56</v>
      </c>
      <c r="D3903">
        <v>21190</v>
      </c>
      <c r="E3903">
        <v>1984</v>
      </c>
      <c r="F3903">
        <v>56</v>
      </c>
      <c r="G3903">
        <v>21224.073796141001</v>
      </c>
    </row>
    <row r="3904" spans="1:7" x14ac:dyDescent="0.25">
      <c r="A3904">
        <v>232</v>
      </c>
      <c r="B3904">
        <v>1985</v>
      </c>
      <c r="C3904">
        <v>274</v>
      </c>
      <c r="D3904">
        <v>6297</v>
      </c>
      <c r="E3904">
        <v>1985</v>
      </c>
      <c r="F3904">
        <v>274</v>
      </c>
      <c r="G3904">
        <v>7010.6471531351899</v>
      </c>
    </row>
    <row r="3905" spans="1:7" x14ac:dyDescent="0.25">
      <c r="A3905">
        <v>232</v>
      </c>
      <c r="B3905">
        <v>1986</v>
      </c>
      <c r="C3905">
        <v>0</v>
      </c>
      <c r="D3905">
        <v>795</v>
      </c>
      <c r="E3905">
        <v>1986</v>
      </c>
      <c r="F3905">
        <v>0</v>
      </c>
      <c r="G3905">
        <v>823.06726521270105</v>
      </c>
    </row>
    <row r="3906" spans="1:7" x14ac:dyDescent="0.25">
      <c r="A3906">
        <v>232</v>
      </c>
      <c r="B3906">
        <v>1987</v>
      </c>
      <c r="C3906">
        <v>947</v>
      </c>
      <c r="D3906">
        <v>15685</v>
      </c>
      <c r="E3906">
        <v>1987</v>
      </c>
      <c r="F3906">
        <v>947</v>
      </c>
      <c r="G3906">
        <v>15873.733847744101</v>
      </c>
    </row>
    <row r="3907" spans="1:7" x14ac:dyDescent="0.25">
      <c r="A3907">
        <v>232</v>
      </c>
      <c r="B3907">
        <v>1988</v>
      </c>
      <c r="C3907">
        <v>282</v>
      </c>
      <c r="D3907">
        <v>7992</v>
      </c>
      <c r="E3907">
        <v>1988</v>
      </c>
      <c r="F3907">
        <v>282</v>
      </c>
      <c r="G3907">
        <v>8098.86107207847</v>
      </c>
    </row>
    <row r="3908" spans="1:7" x14ac:dyDescent="0.25">
      <c r="A3908">
        <v>232</v>
      </c>
      <c r="B3908">
        <v>1989</v>
      </c>
      <c r="C3908">
        <v>19</v>
      </c>
      <c r="D3908">
        <v>58850</v>
      </c>
      <c r="E3908">
        <v>1989</v>
      </c>
      <c r="F3908">
        <v>19</v>
      </c>
      <c r="G3908">
        <v>58852.8709658605</v>
      </c>
    </row>
    <row r="3909" spans="1:7" x14ac:dyDescent="0.25">
      <c r="A3909">
        <v>232</v>
      </c>
      <c r="B3909">
        <v>1990</v>
      </c>
      <c r="C3909">
        <v>51</v>
      </c>
      <c r="D3909">
        <v>26171</v>
      </c>
      <c r="E3909">
        <v>1990</v>
      </c>
      <c r="F3909">
        <v>51</v>
      </c>
      <c r="G3909">
        <v>26172.2139115297</v>
      </c>
    </row>
    <row r="3910" spans="1:7" x14ac:dyDescent="0.25">
      <c r="A3910">
        <v>232</v>
      </c>
      <c r="B3910">
        <v>1991</v>
      </c>
      <c r="C3910">
        <v>10</v>
      </c>
      <c r="D3910">
        <v>16240</v>
      </c>
      <c r="E3910">
        <v>1991</v>
      </c>
      <c r="F3910">
        <v>10</v>
      </c>
      <c r="G3910">
        <v>16251.2828426629</v>
      </c>
    </row>
    <row r="3911" spans="1:7" x14ac:dyDescent="0.25">
      <c r="A3911">
        <v>232</v>
      </c>
      <c r="B3911">
        <v>1992</v>
      </c>
      <c r="C3911">
        <v>247</v>
      </c>
      <c r="D3911">
        <v>24152</v>
      </c>
      <c r="E3911">
        <v>1992</v>
      </c>
      <c r="F3911">
        <v>247</v>
      </c>
      <c r="G3911">
        <v>24173.688763333899</v>
      </c>
    </row>
    <row r="3912" spans="1:7" x14ac:dyDescent="0.25">
      <c r="A3912">
        <v>232</v>
      </c>
      <c r="B3912">
        <v>1993</v>
      </c>
      <c r="C3912">
        <v>1508</v>
      </c>
      <c r="D3912">
        <v>53254</v>
      </c>
      <c r="E3912">
        <v>1993</v>
      </c>
      <c r="F3912">
        <v>1508</v>
      </c>
      <c r="G3912">
        <v>53348.3675819208</v>
      </c>
    </row>
    <row r="3913" spans="1:7" x14ac:dyDescent="0.25">
      <c r="A3913">
        <v>232</v>
      </c>
      <c r="B3913">
        <v>1994</v>
      </c>
      <c r="C3913">
        <v>35</v>
      </c>
      <c r="D3913">
        <v>24603</v>
      </c>
      <c r="E3913">
        <v>1994</v>
      </c>
      <c r="F3913">
        <v>35</v>
      </c>
      <c r="G3913">
        <v>24603</v>
      </c>
    </row>
    <row r="3914" spans="1:7" x14ac:dyDescent="0.25">
      <c r="A3914">
        <v>232</v>
      </c>
      <c r="B3914">
        <v>1995</v>
      </c>
      <c r="C3914">
        <v>2053</v>
      </c>
      <c r="D3914">
        <v>27357</v>
      </c>
      <c r="E3914">
        <v>1995</v>
      </c>
      <c r="F3914">
        <v>2053</v>
      </c>
      <c r="G3914">
        <v>27358.284234954601</v>
      </c>
    </row>
    <row r="3915" spans="1:7" x14ac:dyDescent="0.25">
      <c r="A3915">
        <v>232</v>
      </c>
      <c r="B3915">
        <v>1999</v>
      </c>
      <c r="C3915">
        <v>450</v>
      </c>
      <c r="D3915">
        <v>32891</v>
      </c>
      <c r="E3915">
        <v>1999</v>
      </c>
      <c r="F3915">
        <v>450</v>
      </c>
      <c r="G3915">
        <v>37895.6012772002</v>
      </c>
    </row>
    <row r="3916" spans="1:7" x14ac:dyDescent="0.25">
      <c r="A3916">
        <v>232</v>
      </c>
      <c r="B3916">
        <v>2000</v>
      </c>
      <c r="C3916">
        <v>429</v>
      </c>
      <c r="D3916">
        <v>23155</v>
      </c>
      <c r="E3916">
        <v>2000</v>
      </c>
      <c r="F3916">
        <v>429</v>
      </c>
      <c r="G3916">
        <v>23244.608238463599</v>
      </c>
    </row>
    <row r="3917" spans="1:7" x14ac:dyDescent="0.25">
      <c r="A3917">
        <v>232</v>
      </c>
      <c r="B3917">
        <v>2001</v>
      </c>
      <c r="C3917">
        <v>442</v>
      </c>
      <c r="D3917">
        <v>40910</v>
      </c>
      <c r="E3917">
        <v>2001</v>
      </c>
      <c r="F3917">
        <v>442</v>
      </c>
      <c r="G3917">
        <v>41120.338479751503</v>
      </c>
    </row>
    <row r="3918" spans="1:7" x14ac:dyDescent="0.25">
      <c r="A3918">
        <v>232</v>
      </c>
      <c r="B3918">
        <v>2002</v>
      </c>
      <c r="C3918">
        <v>106</v>
      </c>
      <c r="D3918">
        <v>23892</v>
      </c>
      <c r="E3918">
        <v>2002</v>
      </c>
      <c r="F3918">
        <v>106</v>
      </c>
      <c r="G3918">
        <v>24564.192359238699</v>
      </c>
    </row>
    <row r="3919" spans="1:7" x14ac:dyDescent="0.25">
      <c r="A3919">
        <v>232</v>
      </c>
      <c r="B3919">
        <v>2003</v>
      </c>
      <c r="C3919">
        <v>0</v>
      </c>
      <c r="D3919">
        <v>13499</v>
      </c>
      <c r="E3919">
        <v>2003</v>
      </c>
      <c r="F3919">
        <v>0</v>
      </c>
      <c r="G3919">
        <v>14939.915357292701</v>
      </c>
    </row>
    <row r="3920" spans="1:7" x14ac:dyDescent="0.25">
      <c r="A3920">
        <v>232</v>
      </c>
      <c r="B3920">
        <v>2004</v>
      </c>
      <c r="C3920">
        <v>102</v>
      </c>
      <c r="D3920">
        <v>31833</v>
      </c>
      <c r="E3920">
        <v>2004</v>
      </c>
      <c r="F3920">
        <v>102</v>
      </c>
      <c r="G3920">
        <v>38256.510968246897</v>
      </c>
    </row>
    <row r="3921" spans="1:7" x14ac:dyDescent="0.25">
      <c r="A3921">
        <v>232</v>
      </c>
      <c r="B3921">
        <v>2005</v>
      </c>
      <c r="C3921">
        <v>278</v>
      </c>
      <c r="D3921">
        <v>13230</v>
      </c>
      <c r="E3921">
        <v>2005</v>
      </c>
      <c r="F3921">
        <v>278</v>
      </c>
      <c r="G3921">
        <v>14173.9990493031</v>
      </c>
    </row>
    <row r="3922" spans="1:7" x14ac:dyDescent="0.25">
      <c r="A3922">
        <v>232</v>
      </c>
      <c r="B3922">
        <v>2006</v>
      </c>
      <c r="C3922">
        <v>1177</v>
      </c>
      <c r="D3922">
        <v>20518</v>
      </c>
      <c r="E3922">
        <v>2006</v>
      </c>
      <c r="F3922">
        <v>1177</v>
      </c>
      <c r="G3922">
        <v>21538.079144404401</v>
      </c>
    </row>
    <row r="3923" spans="1:7" x14ac:dyDescent="0.25">
      <c r="A3923">
        <v>232</v>
      </c>
      <c r="B3923">
        <v>2007</v>
      </c>
      <c r="C3923">
        <v>102</v>
      </c>
      <c r="D3923">
        <v>4188</v>
      </c>
      <c r="E3923">
        <v>2007</v>
      </c>
      <c r="F3923">
        <v>102</v>
      </c>
      <c r="G3923">
        <v>6871.0155283315898</v>
      </c>
    </row>
    <row r="3924" spans="1:7" x14ac:dyDescent="0.25">
      <c r="A3924">
        <v>232</v>
      </c>
      <c r="B3924">
        <v>2008</v>
      </c>
      <c r="C3924">
        <v>36</v>
      </c>
      <c r="D3924">
        <v>15210</v>
      </c>
      <c r="E3924">
        <v>2008</v>
      </c>
      <c r="F3924">
        <v>36</v>
      </c>
      <c r="G3924">
        <v>17103.008075796799</v>
      </c>
    </row>
    <row r="3925" spans="1:7" x14ac:dyDescent="0.25">
      <c r="A3925">
        <v>232</v>
      </c>
      <c r="B3925">
        <v>2009</v>
      </c>
      <c r="C3925">
        <v>474</v>
      </c>
      <c r="D3925">
        <v>89659</v>
      </c>
      <c r="E3925">
        <v>2009</v>
      </c>
      <c r="F3925">
        <v>474</v>
      </c>
      <c r="G3925">
        <v>89789.069353811996</v>
      </c>
    </row>
    <row r="3926" spans="1:7" x14ac:dyDescent="0.25">
      <c r="A3926">
        <v>232</v>
      </c>
      <c r="B3926">
        <v>2010</v>
      </c>
      <c r="C3926">
        <v>259</v>
      </c>
      <c r="D3926">
        <v>28449</v>
      </c>
      <c r="E3926">
        <v>2010</v>
      </c>
      <c r="F3926">
        <v>259</v>
      </c>
      <c r="G3926">
        <v>28624.220667050999</v>
      </c>
    </row>
    <row r="3927" spans="1:7" x14ac:dyDescent="0.25">
      <c r="A3927">
        <v>232</v>
      </c>
      <c r="B3927">
        <v>2011</v>
      </c>
      <c r="C3927">
        <v>356</v>
      </c>
      <c r="D3927">
        <v>33847</v>
      </c>
      <c r="E3927">
        <v>2011</v>
      </c>
      <c r="F3927">
        <v>356</v>
      </c>
      <c r="G3927">
        <v>33859.9985538865</v>
      </c>
    </row>
    <row r="3928" spans="1:7" x14ac:dyDescent="0.25">
      <c r="A3928">
        <v>232</v>
      </c>
      <c r="B3928">
        <v>2012</v>
      </c>
      <c r="C3928">
        <v>1012</v>
      </c>
      <c r="D3928">
        <v>50211</v>
      </c>
      <c r="E3928">
        <v>2012</v>
      </c>
      <c r="F3928">
        <v>1012</v>
      </c>
      <c r="G3928">
        <v>50675.693860217201</v>
      </c>
    </row>
    <row r="3929" spans="1:7" x14ac:dyDescent="0.25">
      <c r="A3929">
        <v>232</v>
      </c>
      <c r="B3929">
        <v>2013</v>
      </c>
      <c r="C3929">
        <v>2488</v>
      </c>
      <c r="D3929">
        <v>57119</v>
      </c>
      <c r="E3929">
        <v>2013</v>
      </c>
      <c r="F3929">
        <v>2488</v>
      </c>
      <c r="G3929">
        <v>57585.509514562502</v>
      </c>
    </row>
    <row r="3930" spans="1:7" x14ac:dyDescent="0.25">
      <c r="A3930">
        <v>232</v>
      </c>
      <c r="B3930">
        <v>2014</v>
      </c>
      <c r="C3930">
        <v>123</v>
      </c>
      <c r="D3930">
        <v>30216</v>
      </c>
      <c r="E3930">
        <v>2014</v>
      </c>
      <c r="F3930">
        <v>123</v>
      </c>
      <c r="G3930">
        <v>30350.500702395198</v>
      </c>
    </row>
    <row r="3931" spans="1:7" x14ac:dyDescent="0.25">
      <c r="A3931">
        <v>232</v>
      </c>
      <c r="B3931">
        <v>2015</v>
      </c>
      <c r="C3931">
        <v>1928</v>
      </c>
      <c r="D3931">
        <v>46446</v>
      </c>
      <c r="E3931">
        <v>2015</v>
      </c>
      <c r="F3931">
        <v>1928</v>
      </c>
      <c r="G3931">
        <v>49892.583859660401</v>
      </c>
    </row>
    <row r="3932" spans="1:7" x14ac:dyDescent="0.25">
      <c r="A3932">
        <v>232</v>
      </c>
      <c r="B3932">
        <v>2016</v>
      </c>
      <c r="C3932">
        <v>884</v>
      </c>
      <c r="D3932">
        <v>26873</v>
      </c>
      <c r="E3932">
        <v>2016</v>
      </c>
      <c r="F3932">
        <v>884</v>
      </c>
      <c r="G3932">
        <v>28510.705642266199</v>
      </c>
    </row>
    <row r="3933" spans="1:7" x14ac:dyDescent="0.25">
      <c r="A3933">
        <v>232</v>
      </c>
      <c r="B3933">
        <v>2017</v>
      </c>
      <c r="C3933">
        <v>1004</v>
      </c>
      <c r="D3933">
        <v>46489</v>
      </c>
      <c r="E3933">
        <v>2017</v>
      </c>
      <c r="F3933">
        <v>1004</v>
      </c>
      <c r="G3933">
        <v>46564.721847525703</v>
      </c>
    </row>
    <row r="3934" spans="1:7" x14ac:dyDescent="0.25">
      <c r="A3934">
        <v>232</v>
      </c>
      <c r="B3934">
        <v>2018</v>
      </c>
      <c r="C3934">
        <v>2987</v>
      </c>
      <c r="D3934">
        <v>38623</v>
      </c>
      <c r="E3934">
        <v>2018</v>
      </c>
      <c r="F3934">
        <v>2987</v>
      </c>
      <c r="G3934">
        <v>38654.2423034233</v>
      </c>
    </row>
    <row r="3935" spans="1:7" x14ac:dyDescent="0.25">
      <c r="A3935">
        <v>232</v>
      </c>
      <c r="B3935">
        <v>2019</v>
      </c>
      <c r="C3935">
        <v>2350</v>
      </c>
      <c r="D3935">
        <v>88162</v>
      </c>
      <c r="E3935">
        <v>2019</v>
      </c>
      <c r="F3935">
        <v>2350</v>
      </c>
      <c r="G3935">
        <v>88201.621833280398</v>
      </c>
    </row>
    <row r="3936" spans="1:7" x14ac:dyDescent="0.25">
      <c r="A3936">
        <v>232</v>
      </c>
      <c r="B3936">
        <v>2020</v>
      </c>
      <c r="C3936">
        <v>1038</v>
      </c>
      <c r="D3936">
        <v>25400</v>
      </c>
      <c r="E3936">
        <v>2020</v>
      </c>
      <c r="F3936">
        <v>1038</v>
      </c>
      <c r="G3936">
        <v>25606.209829603598</v>
      </c>
    </row>
    <row r="3937" spans="1:7" x14ac:dyDescent="0.25">
      <c r="A3937">
        <v>232</v>
      </c>
      <c r="B3937">
        <v>2021</v>
      </c>
      <c r="C3937">
        <v>1551</v>
      </c>
      <c r="D3937">
        <v>21814</v>
      </c>
      <c r="E3937">
        <v>2021</v>
      </c>
      <c r="F3937">
        <v>1551</v>
      </c>
      <c r="G3937">
        <v>22077.021294306</v>
      </c>
    </row>
    <row r="3938" spans="1:7" x14ac:dyDescent="0.25">
      <c r="A3938">
        <v>233</v>
      </c>
      <c r="B3938">
        <v>1971</v>
      </c>
      <c r="C3938">
        <v>116</v>
      </c>
      <c r="D3938">
        <v>16753</v>
      </c>
      <c r="E3938">
        <v>1971</v>
      </c>
      <c r="F3938">
        <v>116</v>
      </c>
      <c r="G3938">
        <v>16753</v>
      </c>
    </row>
    <row r="3939" spans="1:7" x14ac:dyDescent="0.25">
      <c r="A3939">
        <v>233</v>
      </c>
      <c r="B3939">
        <v>1972</v>
      </c>
      <c r="C3939">
        <v>18</v>
      </c>
      <c r="D3939">
        <v>18542</v>
      </c>
      <c r="E3939">
        <v>1972</v>
      </c>
      <c r="F3939">
        <v>18</v>
      </c>
      <c r="G3939">
        <v>18542.695399555501</v>
      </c>
    </row>
    <row r="3940" spans="1:7" x14ac:dyDescent="0.25">
      <c r="A3940">
        <v>233</v>
      </c>
      <c r="B3940">
        <v>1973</v>
      </c>
      <c r="C3940">
        <v>816</v>
      </c>
      <c r="D3940">
        <v>20194</v>
      </c>
      <c r="E3940">
        <v>1973</v>
      </c>
      <c r="F3940">
        <v>816</v>
      </c>
      <c r="G3940">
        <v>20210.710123270099</v>
      </c>
    </row>
    <row r="3941" spans="1:7" x14ac:dyDescent="0.25">
      <c r="A3941">
        <v>233</v>
      </c>
      <c r="B3941">
        <v>1974</v>
      </c>
      <c r="C3941">
        <v>1817</v>
      </c>
      <c r="D3941">
        <v>44052</v>
      </c>
      <c r="E3941">
        <v>1974</v>
      </c>
      <c r="F3941">
        <v>1817</v>
      </c>
      <c r="G3941">
        <v>44052</v>
      </c>
    </row>
    <row r="3942" spans="1:7" x14ac:dyDescent="0.25">
      <c r="A3942">
        <v>233</v>
      </c>
      <c r="B3942">
        <v>1975</v>
      </c>
      <c r="C3942">
        <v>2</v>
      </c>
      <c r="D3942">
        <v>6535</v>
      </c>
      <c r="E3942">
        <v>1975</v>
      </c>
      <c r="F3942">
        <v>2</v>
      </c>
      <c r="G3942">
        <v>6535.8392923158699</v>
      </c>
    </row>
    <row r="3943" spans="1:7" x14ac:dyDescent="0.25">
      <c r="A3943">
        <v>233</v>
      </c>
      <c r="B3943">
        <v>1976</v>
      </c>
      <c r="C3943">
        <v>450</v>
      </c>
      <c r="D3943">
        <v>21675</v>
      </c>
      <c r="E3943">
        <v>1976</v>
      </c>
      <c r="F3943">
        <v>450</v>
      </c>
      <c r="G3943">
        <v>21675.907217954798</v>
      </c>
    </row>
    <row r="3944" spans="1:7" x14ac:dyDescent="0.25">
      <c r="A3944">
        <v>233</v>
      </c>
      <c r="B3944">
        <v>1977</v>
      </c>
      <c r="C3944">
        <v>0</v>
      </c>
      <c r="D3944">
        <v>6201</v>
      </c>
      <c r="E3944">
        <v>1977</v>
      </c>
      <c r="F3944">
        <v>0</v>
      </c>
      <c r="G3944">
        <v>6201.6285985234899</v>
      </c>
    </row>
    <row r="3945" spans="1:7" x14ac:dyDescent="0.25">
      <c r="A3945">
        <v>233</v>
      </c>
      <c r="B3945">
        <v>1978</v>
      </c>
      <c r="C3945">
        <v>899</v>
      </c>
      <c r="D3945">
        <v>30431</v>
      </c>
      <c r="E3945">
        <v>1978</v>
      </c>
      <c r="F3945">
        <v>899</v>
      </c>
      <c r="G3945">
        <v>30432.365509922001</v>
      </c>
    </row>
    <row r="3946" spans="1:7" x14ac:dyDescent="0.25">
      <c r="A3946">
        <v>233</v>
      </c>
      <c r="B3946">
        <v>1979</v>
      </c>
      <c r="C3946">
        <v>4</v>
      </c>
      <c r="D3946">
        <v>35975</v>
      </c>
      <c r="E3946">
        <v>1979</v>
      </c>
      <c r="F3946">
        <v>4</v>
      </c>
      <c r="G3946">
        <v>35992.627723326899</v>
      </c>
    </row>
    <row r="3947" spans="1:7" x14ac:dyDescent="0.25">
      <c r="A3947">
        <v>233</v>
      </c>
      <c r="B3947">
        <v>1980</v>
      </c>
      <c r="C3947">
        <v>300</v>
      </c>
      <c r="D3947">
        <v>22101</v>
      </c>
      <c r="E3947">
        <v>1980</v>
      </c>
      <c r="F3947">
        <v>300</v>
      </c>
      <c r="G3947">
        <v>22220.314827403599</v>
      </c>
    </row>
    <row r="3948" spans="1:7" x14ac:dyDescent="0.25">
      <c r="A3948">
        <v>233</v>
      </c>
      <c r="B3948">
        <v>1981</v>
      </c>
      <c r="C3948">
        <v>0</v>
      </c>
      <c r="D3948">
        <v>5225</v>
      </c>
      <c r="E3948">
        <v>1981</v>
      </c>
      <c r="F3948">
        <v>0</v>
      </c>
      <c r="G3948">
        <v>5252.1898896120001</v>
      </c>
    </row>
    <row r="3949" spans="1:7" x14ac:dyDescent="0.25">
      <c r="A3949">
        <v>233</v>
      </c>
      <c r="B3949">
        <v>1982</v>
      </c>
      <c r="C3949">
        <v>1113</v>
      </c>
      <c r="D3949">
        <v>13965</v>
      </c>
      <c r="E3949">
        <v>1982</v>
      </c>
      <c r="F3949">
        <v>1113</v>
      </c>
      <c r="G3949">
        <v>15227.108421851501</v>
      </c>
    </row>
    <row r="3950" spans="1:7" x14ac:dyDescent="0.25">
      <c r="A3950">
        <v>233</v>
      </c>
      <c r="B3950">
        <v>1983</v>
      </c>
      <c r="C3950">
        <v>1417</v>
      </c>
      <c r="D3950">
        <v>65754</v>
      </c>
      <c r="E3950">
        <v>1983</v>
      </c>
      <c r="F3950">
        <v>1417</v>
      </c>
      <c r="G3950">
        <v>67095.280369091706</v>
      </c>
    </row>
    <row r="3951" spans="1:7" x14ac:dyDescent="0.25">
      <c r="A3951">
        <v>233</v>
      </c>
      <c r="B3951">
        <v>1984</v>
      </c>
      <c r="C3951">
        <v>7</v>
      </c>
      <c r="D3951">
        <v>21197</v>
      </c>
      <c r="E3951">
        <v>1984</v>
      </c>
      <c r="F3951">
        <v>7</v>
      </c>
      <c r="G3951">
        <v>21231.073796141001</v>
      </c>
    </row>
    <row r="3952" spans="1:7" x14ac:dyDescent="0.25">
      <c r="A3952">
        <v>233</v>
      </c>
      <c r="B3952">
        <v>1985</v>
      </c>
      <c r="C3952">
        <v>0</v>
      </c>
      <c r="D3952">
        <v>6297</v>
      </c>
      <c r="E3952">
        <v>1985</v>
      </c>
      <c r="F3952">
        <v>0</v>
      </c>
      <c r="G3952">
        <v>7010.6471531351899</v>
      </c>
    </row>
    <row r="3953" spans="1:7" x14ac:dyDescent="0.25">
      <c r="A3953">
        <v>233</v>
      </c>
      <c r="B3953">
        <v>1986</v>
      </c>
      <c r="C3953">
        <v>57</v>
      </c>
      <c r="D3953">
        <v>852</v>
      </c>
      <c r="E3953">
        <v>1986</v>
      </c>
      <c r="F3953">
        <v>57</v>
      </c>
      <c r="G3953">
        <v>880.06726521270105</v>
      </c>
    </row>
    <row r="3954" spans="1:7" x14ac:dyDescent="0.25">
      <c r="A3954">
        <v>233</v>
      </c>
      <c r="B3954">
        <v>1987</v>
      </c>
      <c r="C3954">
        <v>440</v>
      </c>
      <c r="D3954">
        <v>16125</v>
      </c>
      <c r="E3954">
        <v>1987</v>
      </c>
      <c r="F3954">
        <v>440</v>
      </c>
      <c r="G3954">
        <v>16313.733847744101</v>
      </c>
    </row>
    <row r="3955" spans="1:7" x14ac:dyDescent="0.25">
      <c r="A3955">
        <v>233</v>
      </c>
      <c r="B3955">
        <v>1988</v>
      </c>
      <c r="C3955">
        <v>10</v>
      </c>
      <c r="D3955">
        <v>8002</v>
      </c>
      <c r="E3955">
        <v>1988</v>
      </c>
      <c r="F3955">
        <v>10</v>
      </c>
      <c r="G3955">
        <v>8108.86107207847</v>
      </c>
    </row>
    <row r="3956" spans="1:7" x14ac:dyDescent="0.25">
      <c r="A3956">
        <v>233</v>
      </c>
      <c r="B3956">
        <v>1989</v>
      </c>
      <c r="C3956">
        <v>19</v>
      </c>
      <c r="D3956">
        <v>58869</v>
      </c>
      <c r="E3956">
        <v>1989</v>
      </c>
      <c r="F3956">
        <v>19</v>
      </c>
      <c r="G3956">
        <v>58871.8709658605</v>
      </c>
    </row>
    <row r="3957" spans="1:7" x14ac:dyDescent="0.25">
      <c r="A3957">
        <v>233</v>
      </c>
      <c r="B3957">
        <v>1990</v>
      </c>
      <c r="C3957">
        <v>263</v>
      </c>
      <c r="D3957">
        <v>26434</v>
      </c>
      <c r="E3957">
        <v>1990</v>
      </c>
      <c r="F3957">
        <v>263</v>
      </c>
      <c r="G3957">
        <v>26435.2139115297</v>
      </c>
    </row>
    <row r="3958" spans="1:7" x14ac:dyDescent="0.25">
      <c r="A3958">
        <v>233</v>
      </c>
      <c r="B3958">
        <v>1991</v>
      </c>
      <c r="C3958">
        <v>17</v>
      </c>
      <c r="D3958">
        <v>16257</v>
      </c>
      <c r="E3958">
        <v>1991</v>
      </c>
      <c r="F3958">
        <v>17</v>
      </c>
      <c r="G3958">
        <v>16268.2828426629</v>
      </c>
    </row>
    <row r="3959" spans="1:7" x14ac:dyDescent="0.25">
      <c r="A3959">
        <v>233</v>
      </c>
      <c r="B3959">
        <v>1992</v>
      </c>
      <c r="C3959">
        <v>1222</v>
      </c>
      <c r="D3959">
        <v>25374</v>
      </c>
      <c r="E3959">
        <v>1992</v>
      </c>
      <c r="F3959">
        <v>1222</v>
      </c>
      <c r="G3959">
        <v>25395.688763333899</v>
      </c>
    </row>
    <row r="3960" spans="1:7" x14ac:dyDescent="0.25">
      <c r="A3960">
        <v>233</v>
      </c>
      <c r="B3960">
        <v>1993</v>
      </c>
      <c r="C3960">
        <v>1563</v>
      </c>
      <c r="D3960">
        <v>54817</v>
      </c>
      <c r="E3960">
        <v>1993</v>
      </c>
      <c r="F3960">
        <v>1563</v>
      </c>
      <c r="G3960">
        <v>54911.3675819208</v>
      </c>
    </row>
    <row r="3961" spans="1:7" x14ac:dyDescent="0.25">
      <c r="A3961">
        <v>233</v>
      </c>
      <c r="B3961">
        <v>1994</v>
      </c>
      <c r="C3961">
        <v>46</v>
      </c>
      <c r="D3961">
        <v>24649</v>
      </c>
      <c r="E3961">
        <v>1994</v>
      </c>
      <c r="F3961">
        <v>46</v>
      </c>
      <c r="G3961">
        <v>24649</v>
      </c>
    </row>
    <row r="3962" spans="1:7" x14ac:dyDescent="0.25">
      <c r="A3962">
        <v>233</v>
      </c>
      <c r="B3962">
        <v>1995</v>
      </c>
      <c r="C3962">
        <v>235</v>
      </c>
      <c r="D3962">
        <v>27592</v>
      </c>
      <c r="E3962">
        <v>1995</v>
      </c>
      <c r="F3962">
        <v>235</v>
      </c>
      <c r="G3962">
        <v>27593.284234954601</v>
      </c>
    </row>
    <row r="3963" spans="1:7" x14ac:dyDescent="0.25">
      <c r="A3963">
        <v>233</v>
      </c>
      <c r="B3963">
        <v>1999</v>
      </c>
      <c r="C3963">
        <v>78</v>
      </c>
      <c r="D3963">
        <v>32969</v>
      </c>
      <c r="E3963">
        <v>1999</v>
      </c>
      <c r="F3963">
        <v>78</v>
      </c>
      <c r="G3963">
        <v>37973.6012772002</v>
      </c>
    </row>
    <row r="3964" spans="1:7" x14ac:dyDescent="0.25">
      <c r="A3964">
        <v>233</v>
      </c>
      <c r="B3964">
        <v>2000</v>
      </c>
      <c r="C3964">
        <v>16</v>
      </c>
      <c r="D3964">
        <v>23171</v>
      </c>
      <c r="E3964">
        <v>2000</v>
      </c>
      <c r="F3964">
        <v>16</v>
      </c>
      <c r="G3964">
        <v>23260.608238463599</v>
      </c>
    </row>
    <row r="3965" spans="1:7" x14ac:dyDescent="0.25">
      <c r="A3965">
        <v>233</v>
      </c>
      <c r="B3965">
        <v>2001</v>
      </c>
      <c r="C3965">
        <v>55</v>
      </c>
      <c r="D3965">
        <v>40965</v>
      </c>
      <c r="E3965">
        <v>2001</v>
      </c>
      <c r="F3965">
        <v>55</v>
      </c>
      <c r="G3965">
        <v>41175.338479751503</v>
      </c>
    </row>
    <row r="3966" spans="1:7" x14ac:dyDescent="0.25">
      <c r="A3966">
        <v>233</v>
      </c>
      <c r="B3966">
        <v>2002</v>
      </c>
      <c r="C3966">
        <v>0</v>
      </c>
      <c r="D3966">
        <v>23892</v>
      </c>
      <c r="E3966">
        <v>2002</v>
      </c>
      <c r="F3966">
        <v>0</v>
      </c>
      <c r="G3966">
        <v>24564.192359238699</v>
      </c>
    </row>
    <row r="3967" spans="1:7" x14ac:dyDescent="0.25">
      <c r="A3967">
        <v>233</v>
      </c>
      <c r="B3967">
        <v>2003</v>
      </c>
      <c r="C3967">
        <v>0</v>
      </c>
      <c r="D3967">
        <v>13499</v>
      </c>
      <c r="E3967">
        <v>2003</v>
      </c>
      <c r="F3967">
        <v>0</v>
      </c>
      <c r="G3967">
        <v>14939.915357292701</v>
      </c>
    </row>
    <row r="3968" spans="1:7" x14ac:dyDescent="0.25">
      <c r="A3968">
        <v>233</v>
      </c>
      <c r="B3968">
        <v>2004</v>
      </c>
      <c r="C3968">
        <v>590</v>
      </c>
      <c r="D3968">
        <v>32423</v>
      </c>
      <c r="E3968">
        <v>2004</v>
      </c>
      <c r="F3968">
        <v>590</v>
      </c>
      <c r="G3968">
        <v>38846.510968246897</v>
      </c>
    </row>
    <row r="3969" spans="1:7" x14ac:dyDescent="0.25">
      <c r="A3969">
        <v>233</v>
      </c>
      <c r="B3969">
        <v>2005</v>
      </c>
      <c r="C3969">
        <v>104</v>
      </c>
      <c r="D3969">
        <v>13334</v>
      </c>
      <c r="E3969">
        <v>2005</v>
      </c>
      <c r="F3969">
        <v>104</v>
      </c>
      <c r="G3969">
        <v>14277.9990493031</v>
      </c>
    </row>
    <row r="3970" spans="1:7" x14ac:dyDescent="0.25">
      <c r="A3970">
        <v>233</v>
      </c>
      <c r="B3970">
        <v>2006</v>
      </c>
      <c r="C3970">
        <v>90</v>
      </c>
      <c r="D3970">
        <v>20608</v>
      </c>
      <c r="E3970">
        <v>2006</v>
      </c>
      <c r="F3970">
        <v>90</v>
      </c>
      <c r="G3970">
        <v>21628.079144404401</v>
      </c>
    </row>
    <row r="3971" spans="1:7" x14ac:dyDescent="0.25">
      <c r="A3971">
        <v>233</v>
      </c>
      <c r="B3971">
        <v>2007</v>
      </c>
      <c r="C3971">
        <v>69</v>
      </c>
      <c r="D3971">
        <v>4257</v>
      </c>
      <c r="E3971">
        <v>2007</v>
      </c>
      <c r="F3971">
        <v>69</v>
      </c>
      <c r="G3971">
        <v>6940.0155283315898</v>
      </c>
    </row>
    <row r="3972" spans="1:7" x14ac:dyDescent="0.25">
      <c r="A3972">
        <v>233</v>
      </c>
      <c r="B3972">
        <v>2008</v>
      </c>
      <c r="C3972">
        <v>32</v>
      </c>
      <c r="D3972">
        <v>15242</v>
      </c>
      <c r="E3972">
        <v>2008</v>
      </c>
      <c r="F3972">
        <v>32</v>
      </c>
      <c r="G3972">
        <v>17135.008075796799</v>
      </c>
    </row>
    <row r="3973" spans="1:7" x14ac:dyDescent="0.25">
      <c r="A3973">
        <v>233</v>
      </c>
      <c r="B3973">
        <v>2009</v>
      </c>
      <c r="C3973">
        <v>920</v>
      </c>
      <c r="D3973">
        <v>90579</v>
      </c>
      <c r="E3973">
        <v>2009</v>
      </c>
      <c r="F3973">
        <v>920</v>
      </c>
      <c r="G3973">
        <v>90709.069353811996</v>
      </c>
    </row>
    <row r="3974" spans="1:7" x14ac:dyDescent="0.25">
      <c r="A3974">
        <v>233</v>
      </c>
      <c r="B3974">
        <v>2010</v>
      </c>
      <c r="C3974">
        <v>257</v>
      </c>
      <c r="D3974">
        <v>28706</v>
      </c>
      <c r="E3974">
        <v>2010</v>
      </c>
      <c r="F3974">
        <v>257</v>
      </c>
      <c r="G3974">
        <v>28881.220667050999</v>
      </c>
    </row>
    <row r="3975" spans="1:7" x14ac:dyDescent="0.25">
      <c r="A3975">
        <v>233</v>
      </c>
      <c r="B3975">
        <v>2011</v>
      </c>
      <c r="C3975">
        <v>3</v>
      </c>
      <c r="D3975">
        <v>33850</v>
      </c>
      <c r="E3975">
        <v>2011</v>
      </c>
      <c r="F3975">
        <v>3</v>
      </c>
      <c r="G3975">
        <v>33862.9985538865</v>
      </c>
    </row>
    <row r="3976" spans="1:7" x14ac:dyDescent="0.25">
      <c r="A3976">
        <v>233</v>
      </c>
      <c r="B3976">
        <v>2012</v>
      </c>
      <c r="C3976">
        <v>1520</v>
      </c>
      <c r="D3976">
        <v>51731</v>
      </c>
      <c r="E3976">
        <v>2012</v>
      </c>
      <c r="F3976">
        <v>1520</v>
      </c>
      <c r="G3976">
        <v>52195.693860217201</v>
      </c>
    </row>
    <row r="3977" spans="1:7" x14ac:dyDescent="0.25">
      <c r="A3977">
        <v>233</v>
      </c>
      <c r="B3977">
        <v>2013</v>
      </c>
      <c r="C3977">
        <v>2425</v>
      </c>
      <c r="D3977">
        <v>59544</v>
      </c>
      <c r="E3977">
        <v>2013</v>
      </c>
      <c r="F3977">
        <v>2425</v>
      </c>
      <c r="G3977">
        <v>60010.509514562502</v>
      </c>
    </row>
    <row r="3978" spans="1:7" x14ac:dyDescent="0.25">
      <c r="A3978">
        <v>233</v>
      </c>
      <c r="B3978">
        <v>2014</v>
      </c>
      <c r="C3978">
        <v>87</v>
      </c>
      <c r="D3978">
        <v>30303</v>
      </c>
      <c r="E3978">
        <v>2014</v>
      </c>
      <c r="F3978">
        <v>87</v>
      </c>
      <c r="G3978">
        <v>30437.500702395198</v>
      </c>
    </row>
    <row r="3979" spans="1:7" x14ac:dyDescent="0.25">
      <c r="A3979">
        <v>233</v>
      </c>
      <c r="B3979">
        <v>2015</v>
      </c>
      <c r="C3979">
        <v>1575</v>
      </c>
      <c r="D3979">
        <v>48021</v>
      </c>
      <c r="E3979">
        <v>2015</v>
      </c>
      <c r="F3979">
        <v>1575</v>
      </c>
      <c r="G3979">
        <v>51467.583859660401</v>
      </c>
    </row>
    <row r="3980" spans="1:7" x14ac:dyDescent="0.25">
      <c r="A3980">
        <v>233</v>
      </c>
      <c r="B3980">
        <v>2016</v>
      </c>
      <c r="C3980">
        <v>1099</v>
      </c>
      <c r="D3980">
        <v>27972</v>
      </c>
      <c r="E3980">
        <v>2016</v>
      </c>
      <c r="F3980">
        <v>1099</v>
      </c>
      <c r="G3980">
        <v>29609.705642266199</v>
      </c>
    </row>
    <row r="3981" spans="1:7" x14ac:dyDescent="0.25">
      <c r="A3981">
        <v>233</v>
      </c>
      <c r="B3981">
        <v>2017</v>
      </c>
      <c r="C3981">
        <v>2373</v>
      </c>
      <c r="D3981">
        <v>48862</v>
      </c>
      <c r="E3981">
        <v>2017</v>
      </c>
      <c r="F3981">
        <v>2373</v>
      </c>
      <c r="G3981">
        <v>48937.721847525703</v>
      </c>
    </row>
    <row r="3982" spans="1:7" x14ac:dyDescent="0.25">
      <c r="A3982">
        <v>233</v>
      </c>
      <c r="B3982">
        <v>2018</v>
      </c>
      <c r="C3982">
        <v>1106</v>
      </c>
      <c r="D3982">
        <v>39729</v>
      </c>
      <c r="E3982">
        <v>2018</v>
      </c>
      <c r="F3982">
        <v>1106</v>
      </c>
      <c r="G3982">
        <v>39760.2423034233</v>
      </c>
    </row>
    <row r="3983" spans="1:7" x14ac:dyDescent="0.25">
      <c r="A3983">
        <v>233</v>
      </c>
      <c r="B3983">
        <v>2019</v>
      </c>
      <c r="C3983">
        <v>2733</v>
      </c>
      <c r="D3983">
        <v>90895</v>
      </c>
      <c r="E3983">
        <v>2019</v>
      </c>
      <c r="F3983">
        <v>2733</v>
      </c>
      <c r="G3983">
        <v>90934.621833280398</v>
      </c>
    </row>
    <row r="3984" spans="1:7" x14ac:dyDescent="0.25">
      <c r="A3984">
        <v>233</v>
      </c>
      <c r="B3984">
        <v>2020</v>
      </c>
      <c r="C3984">
        <v>1499</v>
      </c>
      <c r="D3984">
        <v>26899</v>
      </c>
      <c r="E3984">
        <v>2020</v>
      </c>
      <c r="F3984">
        <v>1499</v>
      </c>
      <c r="G3984">
        <v>27105.209829603598</v>
      </c>
    </row>
    <row r="3985" spans="1:7" x14ac:dyDescent="0.25">
      <c r="A3985">
        <v>233</v>
      </c>
      <c r="B3985">
        <v>2021</v>
      </c>
      <c r="C3985">
        <v>1960</v>
      </c>
      <c r="D3985">
        <v>23774</v>
      </c>
      <c r="E3985">
        <v>2021</v>
      </c>
      <c r="F3985">
        <v>1960</v>
      </c>
      <c r="G3985">
        <v>24037.021294306</v>
      </c>
    </row>
    <row r="3986" spans="1:7" x14ac:dyDescent="0.25">
      <c r="A3986">
        <v>234</v>
      </c>
      <c r="B3986">
        <v>1971</v>
      </c>
      <c r="C3986">
        <v>8</v>
      </c>
      <c r="D3986">
        <v>16761</v>
      </c>
      <c r="E3986">
        <v>1971</v>
      </c>
      <c r="F3986">
        <v>8</v>
      </c>
      <c r="G3986">
        <v>16761</v>
      </c>
    </row>
    <row r="3987" spans="1:7" x14ac:dyDescent="0.25">
      <c r="A3987">
        <v>234</v>
      </c>
      <c r="B3987">
        <v>1972</v>
      </c>
      <c r="C3987">
        <v>93</v>
      </c>
      <c r="D3987">
        <v>18635</v>
      </c>
      <c r="E3987">
        <v>1972</v>
      </c>
      <c r="F3987">
        <v>93</v>
      </c>
      <c r="G3987">
        <v>18635.695399555501</v>
      </c>
    </row>
    <row r="3988" spans="1:7" x14ac:dyDescent="0.25">
      <c r="A3988">
        <v>234</v>
      </c>
      <c r="B3988">
        <v>1973</v>
      </c>
      <c r="C3988">
        <v>20</v>
      </c>
      <c r="D3988">
        <v>20214</v>
      </c>
      <c r="E3988">
        <v>1973</v>
      </c>
      <c r="F3988">
        <v>20</v>
      </c>
      <c r="G3988">
        <v>20230.710123270099</v>
      </c>
    </row>
    <row r="3989" spans="1:7" x14ac:dyDescent="0.25">
      <c r="A3989">
        <v>234</v>
      </c>
      <c r="B3989">
        <v>1974</v>
      </c>
      <c r="C3989">
        <v>59</v>
      </c>
      <c r="D3989">
        <v>44111</v>
      </c>
      <c r="E3989">
        <v>1974</v>
      </c>
      <c r="F3989">
        <v>59</v>
      </c>
      <c r="G3989">
        <v>44111</v>
      </c>
    </row>
    <row r="3990" spans="1:7" x14ac:dyDescent="0.25">
      <c r="A3990">
        <v>234</v>
      </c>
      <c r="B3990">
        <v>1975</v>
      </c>
      <c r="C3990">
        <v>1</v>
      </c>
      <c r="D3990">
        <v>6536</v>
      </c>
      <c r="E3990">
        <v>1975</v>
      </c>
      <c r="F3990">
        <v>1</v>
      </c>
      <c r="G3990">
        <v>6536.8392923158699</v>
      </c>
    </row>
    <row r="3991" spans="1:7" x14ac:dyDescent="0.25">
      <c r="A3991">
        <v>234</v>
      </c>
      <c r="B3991">
        <v>1976</v>
      </c>
      <c r="C3991">
        <v>1011</v>
      </c>
      <c r="D3991">
        <v>22686</v>
      </c>
      <c r="E3991">
        <v>1976</v>
      </c>
      <c r="F3991">
        <v>1011</v>
      </c>
      <c r="G3991">
        <v>22686.907217954798</v>
      </c>
    </row>
    <row r="3992" spans="1:7" x14ac:dyDescent="0.25">
      <c r="A3992">
        <v>234</v>
      </c>
      <c r="B3992">
        <v>1977</v>
      </c>
      <c r="C3992">
        <v>1</v>
      </c>
      <c r="D3992">
        <v>6202</v>
      </c>
      <c r="E3992">
        <v>1977</v>
      </c>
      <c r="F3992">
        <v>1</v>
      </c>
      <c r="G3992">
        <v>6202.6285985234899</v>
      </c>
    </row>
    <row r="3993" spans="1:7" x14ac:dyDescent="0.25">
      <c r="A3993">
        <v>234</v>
      </c>
      <c r="B3993">
        <v>1978</v>
      </c>
      <c r="C3993">
        <v>428</v>
      </c>
      <c r="D3993">
        <v>30859</v>
      </c>
      <c r="E3993">
        <v>1978</v>
      </c>
      <c r="F3993">
        <v>428</v>
      </c>
      <c r="G3993">
        <v>30860.365509922001</v>
      </c>
    </row>
    <row r="3994" spans="1:7" x14ac:dyDescent="0.25">
      <c r="A3994">
        <v>234</v>
      </c>
      <c r="B3994">
        <v>1979</v>
      </c>
      <c r="C3994">
        <v>187</v>
      </c>
      <c r="D3994">
        <v>36162</v>
      </c>
      <c r="E3994">
        <v>1979</v>
      </c>
      <c r="F3994">
        <v>187</v>
      </c>
      <c r="G3994">
        <v>36179.627723326899</v>
      </c>
    </row>
    <row r="3995" spans="1:7" x14ac:dyDescent="0.25">
      <c r="A3995">
        <v>234</v>
      </c>
      <c r="B3995">
        <v>1980</v>
      </c>
      <c r="C3995">
        <v>1439</v>
      </c>
      <c r="D3995">
        <v>23540</v>
      </c>
      <c r="E3995">
        <v>1980</v>
      </c>
      <c r="F3995">
        <v>1439</v>
      </c>
      <c r="G3995">
        <v>23659.314827403599</v>
      </c>
    </row>
    <row r="3996" spans="1:7" x14ac:dyDescent="0.25">
      <c r="A3996">
        <v>234</v>
      </c>
      <c r="B3996">
        <v>1981</v>
      </c>
      <c r="C3996">
        <v>10</v>
      </c>
      <c r="D3996">
        <v>5235</v>
      </c>
      <c r="E3996">
        <v>1981</v>
      </c>
      <c r="F3996">
        <v>10</v>
      </c>
      <c r="G3996">
        <v>5262.1898896120001</v>
      </c>
    </row>
    <row r="3997" spans="1:7" x14ac:dyDescent="0.25">
      <c r="A3997">
        <v>234</v>
      </c>
      <c r="B3997">
        <v>1982</v>
      </c>
      <c r="C3997">
        <v>206</v>
      </c>
      <c r="D3997">
        <v>14171</v>
      </c>
      <c r="E3997">
        <v>1982</v>
      </c>
      <c r="F3997">
        <v>206</v>
      </c>
      <c r="G3997">
        <v>15433.108421851501</v>
      </c>
    </row>
    <row r="3998" spans="1:7" x14ac:dyDescent="0.25">
      <c r="A3998">
        <v>234</v>
      </c>
      <c r="B3998">
        <v>1983</v>
      </c>
      <c r="C3998">
        <v>16</v>
      </c>
      <c r="D3998">
        <v>65770</v>
      </c>
      <c r="E3998">
        <v>1983</v>
      </c>
      <c r="F3998">
        <v>16</v>
      </c>
      <c r="G3998">
        <v>67111.280369091706</v>
      </c>
    </row>
    <row r="3999" spans="1:7" x14ac:dyDescent="0.25">
      <c r="A3999">
        <v>234</v>
      </c>
      <c r="B3999">
        <v>1984</v>
      </c>
      <c r="C3999">
        <v>567</v>
      </c>
      <c r="D3999">
        <v>21764</v>
      </c>
      <c r="E3999">
        <v>1984</v>
      </c>
      <c r="F3999">
        <v>567</v>
      </c>
      <c r="G3999">
        <v>21798.073796141001</v>
      </c>
    </row>
    <row r="4000" spans="1:7" x14ac:dyDescent="0.25">
      <c r="A4000">
        <v>234</v>
      </c>
      <c r="B4000">
        <v>1985</v>
      </c>
      <c r="C4000">
        <v>0</v>
      </c>
      <c r="D4000">
        <v>6297</v>
      </c>
      <c r="E4000">
        <v>1985</v>
      </c>
      <c r="F4000">
        <v>0</v>
      </c>
      <c r="G4000">
        <v>7010.6471531351899</v>
      </c>
    </row>
    <row r="4001" spans="1:7" x14ac:dyDescent="0.25">
      <c r="A4001">
        <v>234</v>
      </c>
      <c r="B4001">
        <v>1986</v>
      </c>
      <c r="C4001">
        <v>26</v>
      </c>
      <c r="D4001">
        <v>878</v>
      </c>
      <c r="E4001">
        <v>1986</v>
      </c>
      <c r="F4001">
        <v>26</v>
      </c>
      <c r="G4001">
        <v>906.06726521270105</v>
      </c>
    </row>
    <row r="4002" spans="1:7" x14ac:dyDescent="0.25">
      <c r="A4002">
        <v>234</v>
      </c>
      <c r="B4002">
        <v>1987</v>
      </c>
      <c r="C4002">
        <v>55</v>
      </c>
      <c r="D4002">
        <v>16180</v>
      </c>
      <c r="E4002">
        <v>1987</v>
      </c>
      <c r="F4002">
        <v>55</v>
      </c>
      <c r="G4002">
        <v>16368.733847744101</v>
      </c>
    </row>
    <row r="4003" spans="1:7" x14ac:dyDescent="0.25">
      <c r="A4003">
        <v>234</v>
      </c>
      <c r="B4003">
        <v>1988</v>
      </c>
      <c r="C4003">
        <v>11</v>
      </c>
      <c r="D4003">
        <v>8013</v>
      </c>
      <c r="E4003">
        <v>1988</v>
      </c>
      <c r="F4003">
        <v>11</v>
      </c>
      <c r="G4003">
        <v>8119.86107207847</v>
      </c>
    </row>
    <row r="4004" spans="1:7" x14ac:dyDescent="0.25">
      <c r="A4004">
        <v>234</v>
      </c>
      <c r="B4004">
        <v>1989</v>
      </c>
      <c r="C4004">
        <v>219</v>
      </c>
      <c r="D4004">
        <v>59088</v>
      </c>
      <c r="E4004">
        <v>1989</v>
      </c>
      <c r="F4004">
        <v>219</v>
      </c>
      <c r="G4004">
        <v>59090.8709658605</v>
      </c>
    </row>
    <row r="4005" spans="1:7" x14ac:dyDescent="0.25">
      <c r="A4005">
        <v>234</v>
      </c>
      <c r="B4005">
        <v>1990</v>
      </c>
      <c r="C4005">
        <v>289</v>
      </c>
      <c r="D4005">
        <v>26723</v>
      </c>
      <c r="E4005">
        <v>1990</v>
      </c>
      <c r="F4005">
        <v>289</v>
      </c>
      <c r="G4005">
        <v>26724.2139115297</v>
      </c>
    </row>
    <row r="4006" spans="1:7" x14ac:dyDescent="0.25">
      <c r="A4006">
        <v>234</v>
      </c>
      <c r="B4006">
        <v>1991</v>
      </c>
      <c r="C4006">
        <v>811</v>
      </c>
      <c r="D4006">
        <v>17068</v>
      </c>
      <c r="E4006">
        <v>1991</v>
      </c>
      <c r="F4006">
        <v>811</v>
      </c>
      <c r="G4006">
        <v>17079.282842662898</v>
      </c>
    </row>
    <row r="4007" spans="1:7" x14ac:dyDescent="0.25">
      <c r="A4007">
        <v>234</v>
      </c>
      <c r="B4007">
        <v>1992</v>
      </c>
      <c r="C4007">
        <v>1651</v>
      </c>
      <c r="D4007">
        <v>27025</v>
      </c>
      <c r="E4007">
        <v>1992</v>
      </c>
      <c r="F4007">
        <v>1651</v>
      </c>
      <c r="G4007">
        <v>27046.688763333899</v>
      </c>
    </row>
    <row r="4008" spans="1:7" x14ac:dyDescent="0.25">
      <c r="A4008">
        <v>234</v>
      </c>
      <c r="B4008">
        <v>1993</v>
      </c>
      <c r="C4008">
        <v>2444</v>
      </c>
      <c r="D4008">
        <v>57261</v>
      </c>
      <c r="E4008">
        <v>1993</v>
      </c>
      <c r="F4008">
        <v>2444</v>
      </c>
      <c r="G4008">
        <v>57355.3675819208</v>
      </c>
    </row>
    <row r="4009" spans="1:7" x14ac:dyDescent="0.25">
      <c r="A4009">
        <v>234</v>
      </c>
      <c r="B4009">
        <v>1994</v>
      </c>
      <c r="C4009">
        <v>35</v>
      </c>
      <c r="D4009">
        <v>24684</v>
      </c>
      <c r="E4009">
        <v>1994</v>
      </c>
      <c r="F4009">
        <v>35</v>
      </c>
      <c r="G4009">
        <v>24684</v>
      </c>
    </row>
    <row r="4010" spans="1:7" x14ac:dyDescent="0.25">
      <c r="A4010">
        <v>234</v>
      </c>
      <c r="B4010">
        <v>1995</v>
      </c>
      <c r="C4010">
        <v>403</v>
      </c>
      <c r="D4010">
        <v>27995</v>
      </c>
      <c r="E4010">
        <v>1995</v>
      </c>
      <c r="F4010">
        <v>403</v>
      </c>
      <c r="G4010">
        <v>27996.284234954601</v>
      </c>
    </row>
    <row r="4011" spans="1:7" x14ac:dyDescent="0.25">
      <c r="A4011">
        <v>234</v>
      </c>
      <c r="B4011">
        <v>1999</v>
      </c>
      <c r="C4011">
        <v>431</v>
      </c>
      <c r="D4011">
        <v>33400</v>
      </c>
      <c r="E4011">
        <v>1999</v>
      </c>
      <c r="F4011">
        <v>431</v>
      </c>
      <c r="G4011">
        <v>38404.6012772002</v>
      </c>
    </row>
    <row r="4012" spans="1:7" x14ac:dyDescent="0.25">
      <c r="A4012">
        <v>234</v>
      </c>
      <c r="B4012">
        <v>2000</v>
      </c>
      <c r="C4012">
        <v>11</v>
      </c>
      <c r="D4012">
        <v>23182</v>
      </c>
      <c r="E4012">
        <v>2000</v>
      </c>
      <c r="F4012">
        <v>11</v>
      </c>
      <c r="G4012">
        <v>23271.608238463599</v>
      </c>
    </row>
    <row r="4013" spans="1:7" x14ac:dyDescent="0.25">
      <c r="A4013">
        <v>234</v>
      </c>
      <c r="B4013">
        <v>2001</v>
      </c>
      <c r="C4013">
        <v>44</v>
      </c>
      <c r="D4013">
        <v>41009</v>
      </c>
      <c r="E4013">
        <v>2001</v>
      </c>
      <c r="F4013">
        <v>44</v>
      </c>
      <c r="G4013">
        <v>41219.338479751503</v>
      </c>
    </row>
    <row r="4014" spans="1:7" x14ac:dyDescent="0.25">
      <c r="A4014">
        <v>234</v>
      </c>
      <c r="B4014">
        <v>2002</v>
      </c>
      <c r="C4014">
        <v>0</v>
      </c>
      <c r="D4014">
        <v>23892</v>
      </c>
      <c r="E4014">
        <v>2002</v>
      </c>
      <c r="F4014">
        <v>0</v>
      </c>
      <c r="G4014">
        <v>24564.192359238699</v>
      </c>
    </row>
    <row r="4015" spans="1:7" x14ac:dyDescent="0.25">
      <c r="A4015">
        <v>234</v>
      </c>
      <c r="B4015">
        <v>2003</v>
      </c>
      <c r="C4015">
        <v>0</v>
      </c>
      <c r="D4015">
        <v>13499</v>
      </c>
      <c r="E4015">
        <v>2003</v>
      </c>
      <c r="F4015">
        <v>0</v>
      </c>
      <c r="G4015">
        <v>14939.915357292701</v>
      </c>
    </row>
    <row r="4016" spans="1:7" x14ac:dyDescent="0.25">
      <c r="A4016">
        <v>234</v>
      </c>
      <c r="B4016">
        <v>2004</v>
      </c>
      <c r="C4016">
        <v>85</v>
      </c>
      <c r="D4016">
        <v>32508</v>
      </c>
      <c r="E4016">
        <v>2004</v>
      </c>
      <c r="F4016">
        <v>85</v>
      </c>
      <c r="G4016">
        <v>38931.510968246897</v>
      </c>
    </row>
    <row r="4017" spans="1:7" x14ac:dyDescent="0.25">
      <c r="A4017">
        <v>234</v>
      </c>
      <c r="B4017">
        <v>2005</v>
      </c>
      <c r="C4017">
        <v>824</v>
      </c>
      <c r="D4017">
        <v>14158</v>
      </c>
      <c r="E4017">
        <v>2005</v>
      </c>
      <c r="F4017">
        <v>824</v>
      </c>
      <c r="G4017">
        <v>15101.9990493031</v>
      </c>
    </row>
    <row r="4018" spans="1:7" x14ac:dyDescent="0.25">
      <c r="A4018">
        <v>234</v>
      </c>
      <c r="B4018">
        <v>2006</v>
      </c>
      <c r="C4018">
        <v>152</v>
      </c>
      <c r="D4018">
        <v>20760</v>
      </c>
      <c r="E4018">
        <v>2006</v>
      </c>
      <c r="F4018">
        <v>152</v>
      </c>
      <c r="G4018">
        <v>21780.079144404401</v>
      </c>
    </row>
    <row r="4019" spans="1:7" x14ac:dyDescent="0.25">
      <c r="A4019">
        <v>234</v>
      </c>
      <c r="B4019">
        <v>2007</v>
      </c>
      <c r="C4019">
        <v>47</v>
      </c>
      <c r="D4019">
        <v>4304</v>
      </c>
      <c r="E4019">
        <v>2007</v>
      </c>
      <c r="F4019">
        <v>47</v>
      </c>
      <c r="G4019">
        <v>6987.0155283315898</v>
      </c>
    </row>
    <row r="4020" spans="1:7" x14ac:dyDescent="0.25">
      <c r="A4020">
        <v>234</v>
      </c>
      <c r="B4020">
        <v>2008</v>
      </c>
      <c r="C4020">
        <v>400</v>
      </c>
      <c r="D4020">
        <v>15642</v>
      </c>
      <c r="E4020">
        <v>2008</v>
      </c>
      <c r="F4020">
        <v>400</v>
      </c>
      <c r="G4020">
        <v>17535.008075796799</v>
      </c>
    </row>
    <row r="4021" spans="1:7" x14ac:dyDescent="0.25">
      <c r="A4021">
        <v>234</v>
      </c>
      <c r="B4021">
        <v>2009</v>
      </c>
      <c r="C4021">
        <v>385</v>
      </c>
      <c r="D4021">
        <v>90964</v>
      </c>
      <c r="E4021">
        <v>2009</v>
      </c>
      <c r="F4021">
        <v>385</v>
      </c>
      <c r="G4021">
        <v>91094.069353811996</v>
      </c>
    </row>
    <row r="4022" spans="1:7" x14ac:dyDescent="0.25">
      <c r="A4022">
        <v>234</v>
      </c>
      <c r="B4022">
        <v>2010</v>
      </c>
      <c r="C4022">
        <v>379</v>
      </c>
      <c r="D4022">
        <v>29085</v>
      </c>
      <c r="E4022">
        <v>2010</v>
      </c>
      <c r="F4022">
        <v>379</v>
      </c>
      <c r="G4022">
        <v>29260.220667050999</v>
      </c>
    </row>
    <row r="4023" spans="1:7" x14ac:dyDescent="0.25">
      <c r="A4023">
        <v>234</v>
      </c>
      <c r="B4023">
        <v>2011</v>
      </c>
      <c r="C4023">
        <v>144</v>
      </c>
      <c r="D4023">
        <v>33994</v>
      </c>
      <c r="E4023">
        <v>2011</v>
      </c>
      <c r="F4023">
        <v>144</v>
      </c>
      <c r="G4023">
        <v>34006.9985538865</v>
      </c>
    </row>
    <row r="4024" spans="1:7" x14ac:dyDescent="0.25">
      <c r="A4024">
        <v>234</v>
      </c>
      <c r="B4024">
        <v>2012</v>
      </c>
      <c r="C4024">
        <v>1567</v>
      </c>
      <c r="D4024">
        <v>53298</v>
      </c>
      <c r="E4024">
        <v>2012</v>
      </c>
      <c r="F4024">
        <v>1567</v>
      </c>
      <c r="G4024">
        <v>53762.693860217201</v>
      </c>
    </row>
    <row r="4025" spans="1:7" x14ac:dyDescent="0.25">
      <c r="A4025">
        <v>234</v>
      </c>
      <c r="B4025">
        <v>2013</v>
      </c>
      <c r="C4025">
        <v>2608</v>
      </c>
      <c r="D4025">
        <v>62152</v>
      </c>
      <c r="E4025">
        <v>2013</v>
      </c>
      <c r="F4025">
        <v>2608</v>
      </c>
      <c r="G4025">
        <v>62618.509514562502</v>
      </c>
    </row>
    <row r="4026" spans="1:7" x14ac:dyDescent="0.25">
      <c r="A4026">
        <v>234</v>
      </c>
      <c r="B4026">
        <v>2014</v>
      </c>
      <c r="C4026">
        <v>576</v>
      </c>
      <c r="D4026">
        <v>30879</v>
      </c>
      <c r="E4026">
        <v>2014</v>
      </c>
      <c r="F4026">
        <v>576</v>
      </c>
      <c r="G4026">
        <v>31013.500702395198</v>
      </c>
    </row>
    <row r="4027" spans="1:7" x14ac:dyDescent="0.25">
      <c r="A4027">
        <v>234</v>
      </c>
      <c r="B4027">
        <v>2015</v>
      </c>
      <c r="C4027">
        <v>738</v>
      </c>
      <c r="D4027">
        <v>48759</v>
      </c>
      <c r="E4027">
        <v>2015</v>
      </c>
      <c r="F4027">
        <v>738</v>
      </c>
      <c r="G4027">
        <v>52205.583859660401</v>
      </c>
    </row>
    <row r="4028" spans="1:7" x14ac:dyDescent="0.25">
      <c r="A4028">
        <v>234</v>
      </c>
      <c r="B4028">
        <v>2016</v>
      </c>
      <c r="C4028">
        <v>449</v>
      </c>
      <c r="D4028">
        <v>28421</v>
      </c>
      <c r="E4028">
        <v>2016</v>
      </c>
      <c r="F4028">
        <v>449</v>
      </c>
      <c r="G4028">
        <v>30058.705642266199</v>
      </c>
    </row>
    <row r="4029" spans="1:7" x14ac:dyDescent="0.25">
      <c r="A4029">
        <v>234</v>
      </c>
      <c r="B4029">
        <v>2017</v>
      </c>
      <c r="C4029">
        <v>728</v>
      </c>
      <c r="D4029">
        <v>49590</v>
      </c>
      <c r="E4029">
        <v>2017</v>
      </c>
      <c r="F4029">
        <v>728</v>
      </c>
      <c r="G4029">
        <v>49665.721847525703</v>
      </c>
    </row>
    <row r="4030" spans="1:7" x14ac:dyDescent="0.25">
      <c r="A4030">
        <v>234</v>
      </c>
      <c r="B4030">
        <v>2018</v>
      </c>
      <c r="C4030">
        <v>149</v>
      </c>
      <c r="D4030">
        <v>39878</v>
      </c>
      <c r="E4030">
        <v>2018</v>
      </c>
      <c r="F4030">
        <v>149</v>
      </c>
      <c r="G4030">
        <v>39909.2423034233</v>
      </c>
    </row>
    <row r="4031" spans="1:7" x14ac:dyDescent="0.25">
      <c r="A4031">
        <v>234</v>
      </c>
      <c r="B4031">
        <v>2019</v>
      </c>
      <c r="C4031">
        <v>2675</v>
      </c>
      <c r="D4031">
        <v>93570</v>
      </c>
      <c r="E4031">
        <v>2019</v>
      </c>
      <c r="F4031">
        <v>2675</v>
      </c>
      <c r="G4031">
        <v>93609.621833280398</v>
      </c>
    </row>
    <row r="4032" spans="1:7" x14ac:dyDescent="0.25">
      <c r="A4032">
        <v>234</v>
      </c>
      <c r="B4032">
        <v>2020</v>
      </c>
      <c r="C4032">
        <v>176</v>
      </c>
      <c r="D4032">
        <v>27075</v>
      </c>
      <c r="E4032">
        <v>2020</v>
      </c>
      <c r="F4032">
        <v>176</v>
      </c>
      <c r="G4032">
        <v>27281.209829603598</v>
      </c>
    </row>
    <row r="4033" spans="1:7" x14ac:dyDescent="0.25">
      <c r="A4033">
        <v>234</v>
      </c>
      <c r="B4033">
        <v>2021</v>
      </c>
      <c r="C4033">
        <v>1560</v>
      </c>
      <c r="D4033">
        <v>25334</v>
      </c>
      <c r="E4033">
        <v>2021</v>
      </c>
      <c r="F4033">
        <v>1560</v>
      </c>
      <c r="G4033">
        <v>25597.021294306</v>
      </c>
    </row>
    <row r="4034" spans="1:7" x14ac:dyDescent="0.25">
      <c r="A4034">
        <v>235</v>
      </c>
      <c r="B4034">
        <v>1971</v>
      </c>
      <c r="C4034">
        <v>68</v>
      </c>
      <c r="D4034">
        <v>16829</v>
      </c>
      <c r="E4034">
        <v>1971</v>
      </c>
      <c r="F4034">
        <v>68</v>
      </c>
      <c r="G4034">
        <v>16829</v>
      </c>
    </row>
    <row r="4035" spans="1:7" x14ac:dyDescent="0.25">
      <c r="A4035">
        <v>235</v>
      </c>
      <c r="B4035">
        <v>1972</v>
      </c>
      <c r="C4035">
        <v>395</v>
      </c>
      <c r="D4035">
        <v>19030</v>
      </c>
      <c r="E4035">
        <v>1972</v>
      </c>
      <c r="F4035">
        <v>395</v>
      </c>
      <c r="G4035">
        <v>19030.695399555501</v>
      </c>
    </row>
    <row r="4036" spans="1:7" x14ac:dyDescent="0.25">
      <c r="A4036">
        <v>235</v>
      </c>
      <c r="B4036">
        <v>1973</v>
      </c>
      <c r="C4036">
        <v>237</v>
      </c>
      <c r="D4036">
        <v>20451</v>
      </c>
      <c r="E4036">
        <v>1973</v>
      </c>
      <c r="F4036">
        <v>237</v>
      </c>
      <c r="G4036">
        <v>20467.710123270099</v>
      </c>
    </row>
    <row r="4037" spans="1:7" x14ac:dyDescent="0.25">
      <c r="A4037">
        <v>235</v>
      </c>
      <c r="B4037">
        <v>1974</v>
      </c>
      <c r="C4037">
        <v>126</v>
      </c>
      <c r="D4037">
        <v>44237</v>
      </c>
      <c r="E4037">
        <v>1974</v>
      </c>
      <c r="F4037">
        <v>126</v>
      </c>
      <c r="G4037">
        <v>44237</v>
      </c>
    </row>
    <row r="4038" spans="1:7" x14ac:dyDescent="0.25">
      <c r="A4038">
        <v>235</v>
      </c>
      <c r="B4038">
        <v>1975</v>
      </c>
      <c r="C4038">
        <v>0</v>
      </c>
      <c r="D4038">
        <v>6536</v>
      </c>
      <c r="E4038">
        <v>1975</v>
      </c>
      <c r="F4038">
        <v>0</v>
      </c>
      <c r="G4038">
        <v>6536.8392923158699</v>
      </c>
    </row>
    <row r="4039" spans="1:7" x14ac:dyDescent="0.25">
      <c r="A4039">
        <v>235</v>
      </c>
      <c r="B4039">
        <v>1976</v>
      </c>
      <c r="C4039">
        <v>517</v>
      </c>
      <c r="D4039">
        <v>23203</v>
      </c>
      <c r="E4039">
        <v>1976</v>
      </c>
      <c r="F4039">
        <v>517</v>
      </c>
      <c r="G4039">
        <v>23203.907217954798</v>
      </c>
    </row>
    <row r="4040" spans="1:7" x14ac:dyDescent="0.25">
      <c r="A4040">
        <v>235</v>
      </c>
      <c r="B4040">
        <v>1977</v>
      </c>
      <c r="C4040">
        <v>0</v>
      </c>
      <c r="D4040">
        <v>6202</v>
      </c>
      <c r="E4040">
        <v>1977</v>
      </c>
      <c r="F4040">
        <v>0</v>
      </c>
      <c r="G4040">
        <v>6202.6285985234899</v>
      </c>
    </row>
    <row r="4041" spans="1:7" x14ac:dyDescent="0.25">
      <c r="A4041">
        <v>235</v>
      </c>
      <c r="B4041">
        <v>1978</v>
      </c>
      <c r="C4041">
        <v>6</v>
      </c>
      <c r="D4041">
        <v>30865</v>
      </c>
      <c r="E4041">
        <v>1978</v>
      </c>
      <c r="F4041">
        <v>6</v>
      </c>
      <c r="G4041">
        <v>30866.365509922001</v>
      </c>
    </row>
    <row r="4042" spans="1:7" x14ac:dyDescent="0.25">
      <c r="A4042">
        <v>235</v>
      </c>
      <c r="B4042">
        <v>1979</v>
      </c>
      <c r="C4042">
        <v>71</v>
      </c>
      <c r="D4042">
        <v>36233</v>
      </c>
      <c r="E4042">
        <v>1979</v>
      </c>
      <c r="F4042">
        <v>71</v>
      </c>
      <c r="G4042">
        <v>36250.627723326899</v>
      </c>
    </row>
    <row r="4043" spans="1:7" x14ac:dyDescent="0.25">
      <c r="A4043">
        <v>235</v>
      </c>
      <c r="B4043">
        <v>1980</v>
      </c>
      <c r="C4043">
        <v>1418</v>
      </c>
      <c r="D4043">
        <v>24958</v>
      </c>
      <c r="E4043">
        <v>1980</v>
      </c>
      <c r="F4043">
        <v>1418</v>
      </c>
      <c r="G4043">
        <v>25077.314827403599</v>
      </c>
    </row>
    <row r="4044" spans="1:7" x14ac:dyDescent="0.25">
      <c r="A4044">
        <v>235</v>
      </c>
      <c r="B4044">
        <v>1981</v>
      </c>
      <c r="C4044">
        <v>205</v>
      </c>
      <c r="D4044">
        <v>5440</v>
      </c>
      <c r="E4044">
        <v>1981</v>
      </c>
      <c r="F4044">
        <v>205</v>
      </c>
      <c r="G4044">
        <v>5467.1898896120001</v>
      </c>
    </row>
    <row r="4045" spans="1:7" x14ac:dyDescent="0.25">
      <c r="A4045">
        <v>235</v>
      </c>
      <c r="B4045">
        <v>1982</v>
      </c>
      <c r="C4045">
        <v>621</v>
      </c>
      <c r="D4045">
        <v>14792</v>
      </c>
      <c r="E4045">
        <v>1982</v>
      </c>
      <c r="F4045">
        <v>621</v>
      </c>
      <c r="G4045">
        <v>16054.108421851501</v>
      </c>
    </row>
    <row r="4046" spans="1:7" x14ac:dyDescent="0.25">
      <c r="A4046">
        <v>235</v>
      </c>
      <c r="B4046">
        <v>1983</v>
      </c>
      <c r="C4046">
        <v>0</v>
      </c>
      <c r="D4046">
        <v>65770</v>
      </c>
      <c r="E4046">
        <v>1983</v>
      </c>
      <c r="F4046">
        <v>0</v>
      </c>
      <c r="G4046">
        <v>67111.280369091706</v>
      </c>
    </row>
    <row r="4047" spans="1:7" x14ac:dyDescent="0.25">
      <c r="A4047">
        <v>235</v>
      </c>
      <c r="B4047">
        <v>1984</v>
      </c>
      <c r="C4047">
        <v>637</v>
      </c>
      <c r="D4047">
        <v>22401</v>
      </c>
      <c r="E4047">
        <v>1984</v>
      </c>
      <c r="F4047">
        <v>637</v>
      </c>
      <c r="G4047">
        <v>22435.073796141001</v>
      </c>
    </row>
    <row r="4048" spans="1:7" x14ac:dyDescent="0.25">
      <c r="A4048">
        <v>235</v>
      </c>
      <c r="B4048">
        <v>1985</v>
      </c>
      <c r="C4048">
        <v>635</v>
      </c>
      <c r="D4048">
        <v>6932</v>
      </c>
      <c r="E4048">
        <v>1985</v>
      </c>
      <c r="F4048">
        <v>635</v>
      </c>
      <c r="G4048">
        <v>7645.6471531351899</v>
      </c>
    </row>
    <row r="4049" spans="1:7" x14ac:dyDescent="0.25">
      <c r="A4049">
        <v>235</v>
      </c>
      <c r="B4049">
        <v>1986</v>
      </c>
      <c r="C4049">
        <v>55</v>
      </c>
      <c r="D4049">
        <v>933</v>
      </c>
      <c r="E4049">
        <v>1986</v>
      </c>
      <c r="F4049">
        <v>55</v>
      </c>
      <c r="G4049">
        <v>961.06726521270105</v>
      </c>
    </row>
    <row r="4050" spans="1:7" x14ac:dyDescent="0.25">
      <c r="A4050">
        <v>235</v>
      </c>
      <c r="B4050">
        <v>1987</v>
      </c>
      <c r="C4050">
        <v>423</v>
      </c>
      <c r="D4050">
        <v>16603</v>
      </c>
      <c r="E4050">
        <v>1987</v>
      </c>
      <c r="F4050">
        <v>423</v>
      </c>
      <c r="G4050">
        <v>16791.733847744101</v>
      </c>
    </row>
    <row r="4051" spans="1:7" x14ac:dyDescent="0.25">
      <c r="A4051">
        <v>235</v>
      </c>
      <c r="B4051">
        <v>1988</v>
      </c>
      <c r="C4051">
        <v>45</v>
      </c>
      <c r="D4051">
        <v>8058</v>
      </c>
      <c r="E4051">
        <v>1988</v>
      </c>
      <c r="F4051">
        <v>45</v>
      </c>
      <c r="G4051">
        <v>8164.86107207847</v>
      </c>
    </row>
    <row r="4052" spans="1:7" x14ac:dyDescent="0.25">
      <c r="A4052">
        <v>235</v>
      </c>
      <c r="B4052">
        <v>1989</v>
      </c>
      <c r="C4052">
        <v>0</v>
      </c>
      <c r="D4052">
        <v>59088</v>
      </c>
      <c r="E4052">
        <v>1989</v>
      </c>
      <c r="F4052">
        <v>0</v>
      </c>
      <c r="G4052">
        <v>59090.8709658605</v>
      </c>
    </row>
    <row r="4053" spans="1:7" x14ac:dyDescent="0.25">
      <c r="A4053">
        <v>235</v>
      </c>
      <c r="B4053">
        <v>1990</v>
      </c>
      <c r="C4053">
        <v>404</v>
      </c>
      <c r="D4053">
        <v>27127</v>
      </c>
      <c r="E4053">
        <v>1990</v>
      </c>
      <c r="F4053">
        <v>404</v>
      </c>
      <c r="G4053">
        <v>27128.2139115297</v>
      </c>
    </row>
    <row r="4054" spans="1:7" x14ac:dyDescent="0.25">
      <c r="A4054">
        <v>235</v>
      </c>
      <c r="B4054">
        <v>1991</v>
      </c>
      <c r="C4054">
        <v>107</v>
      </c>
      <c r="D4054">
        <v>17175</v>
      </c>
      <c r="E4054">
        <v>1991</v>
      </c>
      <c r="F4054">
        <v>107</v>
      </c>
      <c r="G4054">
        <v>17186.282842662898</v>
      </c>
    </row>
    <row r="4055" spans="1:7" x14ac:dyDescent="0.25">
      <c r="A4055">
        <v>235</v>
      </c>
      <c r="B4055">
        <v>1992</v>
      </c>
      <c r="C4055">
        <v>1839</v>
      </c>
      <c r="D4055">
        <v>28864</v>
      </c>
      <c r="E4055">
        <v>1992</v>
      </c>
      <c r="F4055">
        <v>1839</v>
      </c>
      <c r="G4055">
        <v>28885.688763333899</v>
      </c>
    </row>
    <row r="4056" spans="1:7" x14ac:dyDescent="0.25">
      <c r="A4056">
        <v>235</v>
      </c>
      <c r="B4056">
        <v>1993</v>
      </c>
      <c r="C4056">
        <v>1988</v>
      </c>
      <c r="D4056">
        <v>59249</v>
      </c>
      <c r="E4056">
        <v>1993</v>
      </c>
      <c r="F4056">
        <v>1988</v>
      </c>
      <c r="G4056">
        <v>59343.3675819208</v>
      </c>
    </row>
    <row r="4057" spans="1:7" x14ac:dyDescent="0.25">
      <c r="A4057">
        <v>235</v>
      </c>
      <c r="B4057">
        <v>1994</v>
      </c>
      <c r="C4057">
        <v>175</v>
      </c>
      <c r="D4057">
        <v>24859</v>
      </c>
      <c r="E4057">
        <v>1994</v>
      </c>
      <c r="F4057">
        <v>175</v>
      </c>
      <c r="G4057">
        <v>24859</v>
      </c>
    </row>
    <row r="4058" spans="1:7" x14ac:dyDescent="0.25">
      <c r="A4058">
        <v>235</v>
      </c>
      <c r="B4058">
        <v>1995</v>
      </c>
      <c r="C4058">
        <v>255</v>
      </c>
      <c r="D4058">
        <v>28250</v>
      </c>
      <c r="E4058">
        <v>1995</v>
      </c>
      <c r="F4058">
        <v>255</v>
      </c>
      <c r="G4058">
        <v>28251.284234954601</v>
      </c>
    </row>
    <row r="4059" spans="1:7" x14ac:dyDescent="0.25">
      <c r="A4059">
        <v>235</v>
      </c>
      <c r="B4059">
        <v>1999</v>
      </c>
      <c r="C4059">
        <v>1243</v>
      </c>
      <c r="D4059">
        <v>34643</v>
      </c>
      <c r="E4059">
        <v>1999</v>
      </c>
      <c r="F4059">
        <v>1243</v>
      </c>
      <c r="G4059">
        <v>39647.6012772002</v>
      </c>
    </row>
    <row r="4060" spans="1:7" x14ac:dyDescent="0.25">
      <c r="A4060">
        <v>235</v>
      </c>
      <c r="B4060">
        <v>2000</v>
      </c>
      <c r="C4060">
        <v>118</v>
      </c>
      <c r="D4060">
        <v>23300</v>
      </c>
      <c r="E4060">
        <v>2000</v>
      </c>
      <c r="F4060">
        <v>118</v>
      </c>
      <c r="G4060">
        <v>23389.608238463599</v>
      </c>
    </row>
    <row r="4061" spans="1:7" x14ac:dyDescent="0.25">
      <c r="A4061">
        <v>235</v>
      </c>
      <c r="B4061">
        <v>2001</v>
      </c>
      <c r="C4061">
        <v>84</v>
      </c>
      <c r="D4061">
        <v>41093</v>
      </c>
      <c r="E4061">
        <v>2001</v>
      </c>
      <c r="F4061">
        <v>84</v>
      </c>
      <c r="G4061">
        <v>41303.338479751503</v>
      </c>
    </row>
    <row r="4062" spans="1:7" x14ac:dyDescent="0.25">
      <c r="A4062">
        <v>235</v>
      </c>
      <c r="B4062">
        <v>2002</v>
      </c>
      <c r="C4062">
        <v>0</v>
      </c>
      <c r="D4062">
        <v>23892</v>
      </c>
      <c r="E4062">
        <v>2002</v>
      </c>
      <c r="F4062">
        <v>0</v>
      </c>
      <c r="G4062">
        <v>24564.192359238699</v>
      </c>
    </row>
    <row r="4063" spans="1:7" x14ac:dyDescent="0.25">
      <c r="A4063">
        <v>235</v>
      </c>
      <c r="B4063">
        <v>2003</v>
      </c>
      <c r="C4063">
        <v>0</v>
      </c>
      <c r="D4063">
        <v>13499</v>
      </c>
      <c r="E4063">
        <v>2003</v>
      </c>
      <c r="F4063">
        <v>0</v>
      </c>
      <c r="G4063">
        <v>14939.915357292701</v>
      </c>
    </row>
    <row r="4064" spans="1:7" x14ac:dyDescent="0.25">
      <c r="A4064">
        <v>235</v>
      </c>
      <c r="B4064">
        <v>2004</v>
      </c>
      <c r="C4064">
        <v>0</v>
      </c>
      <c r="D4064">
        <v>32508</v>
      </c>
      <c r="E4064">
        <v>2004</v>
      </c>
      <c r="F4064">
        <v>0</v>
      </c>
      <c r="G4064">
        <v>38931.510968246897</v>
      </c>
    </row>
    <row r="4065" spans="1:7" x14ac:dyDescent="0.25">
      <c r="A4065">
        <v>235</v>
      </c>
      <c r="B4065">
        <v>2005</v>
      </c>
      <c r="C4065">
        <v>123</v>
      </c>
      <c r="D4065">
        <v>14281</v>
      </c>
      <c r="E4065">
        <v>2005</v>
      </c>
      <c r="F4065">
        <v>123</v>
      </c>
      <c r="G4065">
        <v>15224.9990493031</v>
      </c>
    </row>
    <row r="4066" spans="1:7" x14ac:dyDescent="0.25">
      <c r="A4066">
        <v>235</v>
      </c>
      <c r="B4066">
        <v>2006</v>
      </c>
      <c r="C4066">
        <v>929</v>
      </c>
      <c r="D4066">
        <v>21689</v>
      </c>
      <c r="E4066">
        <v>2006</v>
      </c>
      <c r="F4066">
        <v>929</v>
      </c>
      <c r="G4066">
        <v>22709.079144404401</v>
      </c>
    </row>
    <row r="4067" spans="1:7" x14ac:dyDescent="0.25">
      <c r="A4067">
        <v>235</v>
      </c>
      <c r="B4067">
        <v>2007</v>
      </c>
      <c r="C4067">
        <v>388</v>
      </c>
      <c r="D4067">
        <v>4692</v>
      </c>
      <c r="E4067">
        <v>2007</v>
      </c>
      <c r="F4067">
        <v>388</v>
      </c>
      <c r="G4067">
        <v>7375.0155283315898</v>
      </c>
    </row>
    <row r="4068" spans="1:7" x14ac:dyDescent="0.25">
      <c r="A4068">
        <v>235</v>
      </c>
      <c r="B4068">
        <v>2008</v>
      </c>
      <c r="C4068">
        <v>593</v>
      </c>
      <c r="D4068">
        <v>16235</v>
      </c>
      <c r="E4068">
        <v>2008</v>
      </c>
      <c r="F4068">
        <v>593</v>
      </c>
      <c r="G4068">
        <v>18128.008075796799</v>
      </c>
    </row>
    <row r="4069" spans="1:7" x14ac:dyDescent="0.25">
      <c r="A4069">
        <v>235</v>
      </c>
      <c r="B4069">
        <v>2009</v>
      </c>
      <c r="C4069">
        <v>451</v>
      </c>
      <c r="D4069">
        <v>91415</v>
      </c>
      <c r="E4069">
        <v>2009</v>
      </c>
      <c r="F4069">
        <v>451</v>
      </c>
      <c r="G4069">
        <v>91545.069353811996</v>
      </c>
    </row>
    <row r="4070" spans="1:7" x14ac:dyDescent="0.25">
      <c r="A4070">
        <v>235</v>
      </c>
      <c r="B4070">
        <v>2010</v>
      </c>
      <c r="C4070">
        <v>560</v>
      </c>
      <c r="D4070">
        <v>29645</v>
      </c>
      <c r="E4070">
        <v>2010</v>
      </c>
      <c r="F4070">
        <v>560</v>
      </c>
      <c r="G4070">
        <v>29820.220667050999</v>
      </c>
    </row>
    <row r="4071" spans="1:7" x14ac:dyDescent="0.25">
      <c r="A4071">
        <v>235</v>
      </c>
      <c r="B4071">
        <v>2011</v>
      </c>
      <c r="C4071">
        <v>284</v>
      </c>
      <c r="D4071">
        <v>34278</v>
      </c>
      <c r="E4071">
        <v>2011</v>
      </c>
      <c r="F4071">
        <v>284</v>
      </c>
      <c r="G4071">
        <v>34290.9985538865</v>
      </c>
    </row>
    <row r="4072" spans="1:7" x14ac:dyDescent="0.25">
      <c r="A4072">
        <v>235</v>
      </c>
      <c r="B4072">
        <v>2012</v>
      </c>
      <c r="C4072">
        <v>2803</v>
      </c>
      <c r="D4072">
        <v>56101</v>
      </c>
      <c r="E4072">
        <v>2012</v>
      </c>
      <c r="F4072">
        <v>2803</v>
      </c>
      <c r="G4072">
        <v>56565.693860217201</v>
      </c>
    </row>
    <row r="4073" spans="1:7" x14ac:dyDescent="0.25">
      <c r="A4073">
        <v>235</v>
      </c>
      <c r="B4073">
        <v>2013</v>
      </c>
      <c r="C4073">
        <v>1891</v>
      </c>
      <c r="D4073">
        <v>64043</v>
      </c>
      <c r="E4073">
        <v>2013</v>
      </c>
      <c r="F4073">
        <v>1891</v>
      </c>
      <c r="G4073">
        <v>64509.509514562502</v>
      </c>
    </row>
    <row r="4074" spans="1:7" x14ac:dyDescent="0.25">
      <c r="A4074">
        <v>235</v>
      </c>
      <c r="B4074">
        <v>2014</v>
      </c>
      <c r="C4074">
        <v>581</v>
      </c>
      <c r="D4074">
        <v>31460</v>
      </c>
      <c r="E4074">
        <v>2014</v>
      </c>
      <c r="F4074">
        <v>581</v>
      </c>
      <c r="G4074">
        <v>31594.500702395198</v>
      </c>
    </row>
    <row r="4075" spans="1:7" x14ac:dyDescent="0.25">
      <c r="A4075">
        <v>235</v>
      </c>
      <c r="B4075">
        <v>2015</v>
      </c>
      <c r="C4075">
        <v>72</v>
      </c>
      <c r="D4075">
        <v>48831</v>
      </c>
      <c r="E4075">
        <v>2015</v>
      </c>
      <c r="F4075">
        <v>72</v>
      </c>
      <c r="G4075">
        <v>52277.583859660401</v>
      </c>
    </row>
    <row r="4076" spans="1:7" x14ac:dyDescent="0.25">
      <c r="A4076">
        <v>235</v>
      </c>
      <c r="B4076">
        <v>2016</v>
      </c>
      <c r="C4076">
        <v>1962</v>
      </c>
      <c r="D4076">
        <v>30383</v>
      </c>
      <c r="E4076">
        <v>2016</v>
      </c>
      <c r="F4076">
        <v>1962</v>
      </c>
      <c r="G4076">
        <v>32020.705642266199</v>
      </c>
    </row>
    <row r="4077" spans="1:7" x14ac:dyDescent="0.25">
      <c r="A4077">
        <v>235</v>
      </c>
      <c r="B4077">
        <v>2017</v>
      </c>
      <c r="C4077">
        <v>3</v>
      </c>
      <c r="D4077">
        <v>49593</v>
      </c>
      <c r="E4077">
        <v>2017</v>
      </c>
      <c r="F4077">
        <v>3</v>
      </c>
      <c r="G4077">
        <v>49668.721847525703</v>
      </c>
    </row>
    <row r="4078" spans="1:7" x14ac:dyDescent="0.25">
      <c r="A4078">
        <v>235</v>
      </c>
      <c r="B4078">
        <v>2018</v>
      </c>
      <c r="C4078">
        <v>414</v>
      </c>
      <c r="D4078">
        <v>40292</v>
      </c>
      <c r="E4078">
        <v>2018</v>
      </c>
      <c r="F4078">
        <v>414</v>
      </c>
      <c r="G4078">
        <v>40323.2423034233</v>
      </c>
    </row>
    <row r="4079" spans="1:7" x14ac:dyDescent="0.25">
      <c r="A4079">
        <v>235</v>
      </c>
      <c r="B4079">
        <v>2019</v>
      </c>
      <c r="C4079">
        <v>1568</v>
      </c>
      <c r="D4079">
        <v>95138</v>
      </c>
      <c r="E4079">
        <v>2019</v>
      </c>
      <c r="F4079">
        <v>1568</v>
      </c>
      <c r="G4079">
        <v>95177.621833280398</v>
      </c>
    </row>
    <row r="4080" spans="1:7" x14ac:dyDescent="0.25">
      <c r="A4080">
        <v>235</v>
      </c>
      <c r="B4080">
        <v>2020</v>
      </c>
      <c r="C4080">
        <v>4</v>
      </c>
      <c r="D4080">
        <v>27079</v>
      </c>
      <c r="E4080">
        <v>2020</v>
      </c>
      <c r="F4080">
        <v>4</v>
      </c>
      <c r="G4080">
        <v>27285.209829603598</v>
      </c>
    </row>
    <row r="4081" spans="1:7" x14ac:dyDescent="0.25">
      <c r="A4081">
        <v>235</v>
      </c>
      <c r="B4081">
        <v>2021</v>
      </c>
      <c r="C4081">
        <v>1002</v>
      </c>
      <c r="D4081">
        <v>26336</v>
      </c>
      <c r="E4081">
        <v>2021</v>
      </c>
      <c r="F4081">
        <v>1002</v>
      </c>
      <c r="G4081">
        <v>26599.021294306</v>
      </c>
    </row>
    <row r="4082" spans="1:7" x14ac:dyDescent="0.25">
      <c r="A4082">
        <v>236</v>
      </c>
      <c r="B4082">
        <v>1971</v>
      </c>
      <c r="C4082">
        <v>43</v>
      </c>
      <c r="D4082">
        <v>16872</v>
      </c>
      <c r="E4082">
        <v>1971</v>
      </c>
      <c r="F4082">
        <v>43</v>
      </c>
      <c r="G4082">
        <v>16872</v>
      </c>
    </row>
    <row r="4083" spans="1:7" x14ac:dyDescent="0.25">
      <c r="A4083">
        <v>236</v>
      </c>
      <c r="B4083">
        <v>1972</v>
      </c>
      <c r="C4083">
        <v>500</v>
      </c>
      <c r="D4083">
        <v>19530</v>
      </c>
      <c r="E4083">
        <v>1972</v>
      </c>
      <c r="F4083">
        <v>500</v>
      </c>
      <c r="G4083">
        <v>19530.695399555501</v>
      </c>
    </row>
    <row r="4084" spans="1:7" x14ac:dyDescent="0.25">
      <c r="A4084">
        <v>236</v>
      </c>
      <c r="B4084">
        <v>1973</v>
      </c>
      <c r="C4084">
        <v>14</v>
      </c>
      <c r="D4084">
        <v>20465</v>
      </c>
      <c r="E4084">
        <v>1973</v>
      </c>
      <c r="F4084">
        <v>14</v>
      </c>
      <c r="G4084">
        <v>20481.710123270099</v>
      </c>
    </row>
    <row r="4085" spans="1:7" x14ac:dyDescent="0.25">
      <c r="A4085">
        <v>236</v>
      </c>
      <c r="B4085">
        <v>1974</v>
      </c>
      <c r="C4085">
        <v>3727</v>
      </c>
      <c r="D4085">
        <v>47964</v>
      </c>
      <c r="E4085">
        <v>1974</v>
      </c>
      <c r="F4085">
        <v>3727</v>
      </c>
      <c r="G4085">
        <v>47964</v>
      </c>
    </row>
    <row r="4086" spans="1:7" x14ac:dyDescent="0.25">
      <c r="A4086">
        <v>236</v>
      </c>
      <c r="B4086">
        <v>1975</v>
      </c>
      <c r="C4086">
        <v>0</v>
      </c>
      <c r="D4086">
        <v>6536</v>
      </c>
      <c r="E4086">
        <v>1975</v>
      </c>
      <c r="F4086">
        <v>0</v>
      </c>
      <c r="G4086">
        <v>6536.8392923158699</v>
      </c>
    </row>
    <row r="4087" spans="1:7" x14ac:dyDescent="0.25">
      <c r="A4087">
        <v>236</v>
      </c>
      <c r="B4087">
        <v>1976</v>
      </c>
      <c r="C4087">
        <v>32</v>
      </c>
      <c r="D4087">
        <v>23235</v>
      </c>
      <c r="E4087">
        <v>1976</v>
      </c>
      <c r="F4087">
        <v>32</v>
      </c>
      <c r="G4087">
        <v>23235.907217954798</v>
      </c>
    </row>
    <row r="4088" spans="1:7" x14ac:dyDescent="0.25">
      <c r="A4088">
        <v>236</v>
      </c>
      <c r="B4088">
        <v>1977</v>
      </c>
      <c r="C4088">
        <v>64</v>
      </c>
      <c r="D4088">
        <v>6266</v>
      </c>
      <c r="E4088">
        <v>1977</v>
      </c>
      <c r="F4088">
        <v>64</v>
      </c>
      <c r="G4088">
        <v>6266.6285985234899</v>
      </c>
    </row>
    <row r="4089" spans="1:7" x14ac:dyDescent="0.25">
      <c r="A4089">
        <v>236</v>
      </c>
      <c r="B4089">
        <v>1978</v>
      </c>
      <c r="C4089">
        <v>0</v>
      </c>
      <c r="D4089">
        <v>30865</v>
      </c>
      <c r="E4089">
        <v>1978</v>
      </c>
      <c r="F4089">
        <v>0</v>
      </c>
      <c r="G4089">
        <v>30866.365509922001</v>
      </c>
    </row>
    <row r="4090" spans="1:7" x14ac:dyDescent="0.25">
      <c r="A4090">
        <v>236</v>
      </c>
      <c r="B4090">
        <v>1979</v>
      </c>
      <c r="C4090">
        <v>5</v>
      </c>
      <c r="D4090">
        <v>36238</v>
      </c>
      <c r="E4090">
        <v>1979</v>
      </c>
      <c r="F4090">
        <v>5</v>
      </c>
      <c r="G4090">
        <v>36255.627723326899</v>
      </c>
    </row>
    <row r="4091" spans="1:7" x14ac:dyDescent="0.25">
      <c r="A4091">
        <v>236</v>
      </c>
      <c r="B4091">
        <v>1980</v>
      </c>
      <c r="C4091">
        <v>1609</v>
      </c>
      <c r="D4091">
        <v>26567</v>
      </c>
      <c r="E4091">
        <v>1980</v>
      </c>
      <c r="F4091">
        <v>1609</v>
      </c>
      <c r="G4091">
        <v>26686.314827403599</v>
      </c>
    </row>
    <row r="4092" spans="1:7" x14ac:dyDescent="0.25">
      <c r="A4092">
        <v>236</v>
      </c>
      <c r="B4092">
        <v>1981</v>
      </c>
      <c r="C4092">
        <v>140</v>
      </c>
      <c r="D4092">
        <v>5580</v>
      </c>
      <c r="E4092">
        <v>1981</v>
      </c>
      <c r="F4092">
        <v>140</v>
      </c>
      <c r="G4092">
        <v>5607.1898896120001</v>
      </c>
    </row>
    <row r="4093" spans="1:7" x14ac:dyDescent="0.25">
      <c r="A4093">
        <v>236</v>
      </c>
      <c r="B4093">
        <v>1982</v>
      </c>
      <c r="C4093">
        <v>1006</v>
      </c>
      <c r="D4093">
        <v>15798</v>
      </c>
      <c r="E4093">
        <v>1982</v>
      </c>
      <c r="F4093">
        <v>1006</v>
      </c>
      <c r="G4093">
        <v>17060.108421851499</v>
      </c>
    </row>
    <row r="4094" spans="1:7" x14ac:dyDescent="0.25">
      <c r="A4094">
        <v>236</v>
      </c>
      <c r="B4094">
        <v>1983</v>
      </c>
      <c r="C4094">
        <v>0</v>
      </c>
      <c r="D4094">
        <v>65770</v>
      </c>
      <c r="E4094">
        <v>1983</v>
      </c>
      <c r="F4094">
        <v>0</v>
      </c>
      <c r="G4094">
        <v>67111.280369091706</v>
      </c>
    </row>
    <row r="4095" spans="1:7" x14ac:dyDescent="0.25">
      <c r="A4095">
        <v>236</v>
      </c>
      <c r="B4095">
        <v>1984</v>
      </c>
      <c r="C4095">
        <v>135</v>
      </c>
      <c r="D4095">
        <v>22536</v>
      </c>
      <c r="E4095">
        <v>1984</v>
      </c>
      <c r="F4095">
        <v>135</v>
      </c>
      <c r="G4095">
        <v>22570.073796141001</v>
      </c>
    </row>
    <row r="4096" spans="1:7" x14ac:dyDescent="0.25">
      <c r="A4096">
        <v>236</v>
      </c>
      <c r="B4096">
        <v>1985</v>
      </c>
      <c r="C4096">
        <v>516</v>
      </c>
      <c r="D4096">
        <v>7448</v>
      </c>
      <c r="E4096">
        <v>1985</v>
      </c>
      <c r="F4096">
        <v>516</v>
      </c>
      <c r="G4096">
        <v>8161.6471531351899</v>
      </c>
    </row>
    <row r="4097" spans="1:7" x14ac:dyDescent="0.25">
      <c r="A4097">
        <v>236</v>
      </c>
      <c r="B4097">
        <v>1986</v>
      </c>
      <c r="C4097">
        <v>12</v>
      </c>
      <c r="D4097">
        <v>945</v>
      </c>
      <c r="E4097">
        <v>1986</v>
      </c>
      <c r="F4097">
        <v>12</v>
      </c>
      <c r="G4097">
        <v>973.06726521270105</v>
      </c>
    </row>
    <row r="4098" spans="1:7" x14ac:dyDescent="0.25">
      <c r="A4098">
        <v>236</v>
      </c>
      <c r="B4098">
        <v>1987</v>
      </c>
      <c r="C4098">
        <v>2130</v>
      </c>
      <c r="D4098">
        <v>18733</v>
      </c>
      <c r="E4098">
        <v>1987</v>
      </c>
      <c r="F4098">
        <v>2130</v>
      </c>
      <c r="G4098">
        <v>18921.733847744101</v>
      </c>
    </row>
    <row r="4099" spans="1:7" x14ac:dyDescent="0.25">
      <c r="A4099">
        <v>236</v>
      </c>
      <c r="B4099">
        <v>1988</v>
      </c>
      <c r="C4099">
        <v>0</v>
      </c>
      <c r="D4099">
        <v>8058</v>
      </c>
      <c r="E4099">
        <v>1988</v>
      </c>
      <c r="F4099">
        <v>0</v>
      </c>
      <c r="G4099">
        <v>8164.86107207847</v>
      </c>
    </row>
    <row r="4100" spans="1:7" x14ac:dyDescent="0.25">
      <c r="A4100">
        <v>236</v>
      </c>
      <c r="B4100">
        <v>1989</v>
      </c>
      <c r="C4100">
        <v>693</v>
      </c>
      <c r="D4100">
        <v>59781</v>
      </c>
      <c r="E4100">
        <v>1989</v>
      </c>
      <c r="F4100">
        <v>693</v>
      </c>
      <c r="G4100">
        <v>59783.8709658605</v>
      </c>
    </row>
    <row r="4101" spans="1:7" x14ac:dyDescent="0.25">
      <c r="A4101">
        <v>236</v>
      </c>
      <c r="B4101">
        <v>1990</v>
      </c>
      <c r="C4101">
        <v>811</v>
      </c>
      <c r="D4101">
        <v>27938</v>
      </c>
      <c r="E4101">
        <v>1990</v>
      </c>
      <c r="F4101">
        <v>811</v>
      </c>
      <c r="G4101">
        <v>27939.2139115297</v>
      </c>
    </row>
    <row r="4102" spans="1:7" x14ac:dyDescent="0.25">
      <c r="A4102">
        <v>236</v>
      </c>
      <c r="B4102">
        <v>1991</v>
      </c>
      <c r="C4102">
        <v>3035</v>
      </c>
      <c r="D4102">
        <v>20210</v>
      </c>
      <c r="E4102">
        <v>1991</v>
      </c>
      <c r="F4102">
        <v>3035</v>
      </c>
      <c r="G4102">
        <v>20221.282842662898</v>
      </c>
    </row>
    <row r="4103" spans="1:7" x14ac:dyDescent="0.25">
      <c r="A4103">
        <v>236</v>
      </c>
      <c r="B4103">
        <v>1992</v>
      </c>
      <c r="C4103">
        <v>5606</v>
      </c>
      <c r="D4103">
        <v>34470</v>
      </c>
      <c r="E4103">
        <v>1992</v>
      </c>
      <c r="F4103">
        <v>5606</v>
      </c>
      <c r="G4103">
        <v>34491.688763333899</v>
      </c>
    </row>
    <row r="4104" spans="1:7" x14ac:dyDescent="0.25">
      <c r="A4104">
        <v>236</v>
      </c>
      <c r="B4104">
        <v>1993</v>
      </c>
      <c r="C4104">
        <v>3943</v>
      </c>
      <c r="D4104">
        <v>63192</v>
      </c>
      <c r="E4104">
        <v>1993</v>
      </c>
      <c r="F4104">
        <v>3943</v>
      </c>
      <c r="G4104">
        <v>63286.3675819208</v>
      </c>
    </row>
    <row r="4105" spans="1:7" x14ac:dyDescent="0.25">
      <c r="A4105">
        <v>236</v>
      </c>
      <c r="B4105">
        <v>1994</v>
      </c>
      <c r="C4105">
        <v>269</v>
      </c>
      <c r="D4105">
        <v>25128</v>
      </c>
      <c r="E4105">
        <v>1994</v>
      </c>
      <c r="F4105">
        <v>269</v>
      </c>
      <c r="G4105">
        <v>25128</v>
      </c>
    </row>
    <row r="4106" spans="1:7" x14ac:dyDescent="0.25">
      <c r="A4106">
        <v>236</v>
      </c>
      <c r="B4106">
        <v>1995</v>
      </c>
      <c r="C4106">
        <v>117</v>
      </c>
      <c r="D4106">
        <v>28367</v>
      </c>
      <c r="E4106">
        <v>1995</v>
      </c>
      <c r="F4106">
        <v>117</v>
      </c>
      <c r="G4106">
        <v>28368.284234954601</v>
      </c>
    </row>
    <row r="4107" spans="1:7" x14ac:dyDescent="0.25">
      <c r="A4107">
        <v>236</v>
      </c>
      <c r="B4107">
        <v>1999</v>
      </c>
      <c r="C4107">
        <v>387</v>
      </c>
      <c r="D4107">
        <v>35030</v>
      </c>
      <c r="E4107">
        <v>1999</v>
      </c>
      <c r="F4107">
        <v>387</v>
      </c>
      <c r="G4107">
        <v>40034.6012772002</v>
      </c>
    </row>
    <row r="4108" spans="1:7" x14ac:dyDescent="0.25">
      <c r="A4108">
        <v>236</v>
      </c>
      <c r="B4108">
        <v>2000</v>
      </c>
      <c r="C4108">
        <v>472</v>
      </c>
      <c r="D4108">
        <v>23772</v>
      </c>
      <c r="E4108">
        <v>2000</v>
      </c>
      <c r="F4108">
        <v>472</v>
      </c>
      <c r="G4108">
        <v>23861.608238463599</v>
      </c>
    </row>
    <row r="4109" spans="1:7" x14ac:dyDescent="0.25">
      <c r="A4109">
        <v>236</v>
      </c>
      <c r="B4109">
        <v>2001</v>
      </c>
      <c r="C4109">
        <v>754</v>
      </c>
      <c r="D4109">
        <v>41847</v>
      </c>
      <c r="E4109">
        <v>2001</v>
      </c>
      <c r="F4109">
        <v>754</v>
      </c>
      <c r="G4109">
        <v>42057.338479751503</v>
      </c>
    </row>
    <row r="4110" spans="1:7" x14ac:dyDescent="0.25">
      <c r="A4110">
        <v>236</v>
      </c>
      <c r="B4110">
        <v>2002</v>
      </c>
      <c r="C4110">
        <v>0</v>
      </c>
      <c r="D4110">
        <v>23892</v>
      </c>
      <c r="E4110">
        <v>2002</v>
      </c>
      <c r="F4110">
        <v>0</v>
      </c>
      <c r="G4110">
        <v>24564.192359238699</v>
      </c>
    </row>
    <row r="4111" spans="1:7" x14ac:dyDescent="0.25">
      <c r="A4111">
        <v>236</v>
      </c>
      <c r="B4111">
        <v>2003</v>
      </c>
      <c r="C4111">
        <v>10</v>
      </c>
      <c r="D4111">
        <v>13509</v>
      </c>
      <c r="E4111">
        <v>2003</v>
      </c>
      <c r="F4111">
        <v>10</v>
      </c>
      <c r="G4111">
        <v>14949.915357292701</v>
      </c>
    </row>
    <row r="4112" spans="1:7" x14ac:dyDescent="0.25">
      <c r="A4112">
        <v>236</v>
      </c>
      <c r="B4112">
        <v>2004</v>
      </c>
      <c r="C4112">
        <v>0</v>
      </c>
      <c r="D4112">
        <v>32508</v>
      </c>
      <c r="E4112">
        <v>2004</v>
      </c>
      <c r="F4112">
        <v>0</v>
      </c>
      <c r="G4112">
        <v>38931.510968246897</v>
      </c>
    </row>
    <row r="4113" spans="1:7" x14ac:dyDescent="0.25">
      <c r="A4113">
        <v>236</v>
      </c>
      <c r="B4113">
        <v>2005</v>
      </c>
      <c r="C4113">
        <v>0</v>
      </c>
      <c r="D4113">
        <v>14281</v>
      </c>
      <c r="E4113">
        <v>2005</v>
      </c>
      <c r="F4113">
        <v>0</v>
      </c>
      <c r="G4113">
        <v>15224.9990493031</v>
      </c>
    </row>
    <row r="4114" spans="1:7" x14ac:dyDescent="0.25">
      <c r="A4114">
        <v>236</v>
      </c>
      <c r="B4114">
        <v>2006</v>
      </c>
      <c r="C4114">
        <v>755</v>
      </c>
      <c r="D4114">
        <v>22444</v>
      </c>
      <c r="E4114">
        <v>2006</v>
      </c>
      <c r="F4114">
        <v>755</v>
      </c>
      <c r="G4114">
        <v>23464.079144404401</v>
      </c>
    </row>
    <row r="4115" spans="1:7" x14ac:dyDescent="0.25">
      <c r="A4115">
        <v>236</v>
      </c>
      <c r="B4115">
        <v>2007</v>
      </c>
      <c r="C4115">
        <v>237</v>
      </c>
      <c r="D4115">
        <v>4929</v>
      </c>
      <c r="E4115">
        <v>2007</v>
      </c>
      <c r="F4115">
        <v>237</v>
      </c>
      <c r="G4115">
        <v>7612.0155283315898</v>
      </c>
    </row>
    <row r="4116" spans="1:7" x14ac:dyDescent="0.25">
      <c r="A4116">
        <v>236</v>
      </c>
      <c r="B4116">
        <v>2008</v>
      </c>
      <c r="C4116">
        <v>140</v>
      </c>
      <c r="D4116">
        <v>16375</v>
      </c>
      <c r="E4116">
        <v>2008</v>
      </c>
      <c r="F4116">
        <v>140</v>
      </c>
      <c r="G4116">
        <v>18268.008075796799</v>
      </c>
    </row>
    <row r="4117" spans="1:7" x14ac:dyDescent="0.25">
      <c r="A4117">
        <v>236</v>
      </c>
      <c r="B4117">
        <v>2009</v>
      </c>
      <c r="C4117">
        <v>452</v>
      </c>
      <c r="D4117">
        <v>91867</v>
      </c>
      <c r="E4117">
        <v>2009</v>
      </c>
      <c r="F4117">
        <v>452</v>
      </c>
      <c r="G4117">
        <v>91997.069353811996</v>
      </c>
    </row>
    <row r="4118" spans="1:7" x14ac:dyDescent="0.25">
      <c r="A4118">
        <v>236</v>
      </c>
      <c r="B4118">
        <v>2010</v>
      </c>
      <c r="C4118">
        <v>591</v>
      </c>
      <c r="D4118">
        <v>30236</v>
      </c>
      <c r="E4118">
        <v>2010</v>
      </c>
      <c r="F4118">
        <v>591</v>
      </c>
      <c r="G4118">
        <v>30411.220667050999</v>
      </c>
    </row>
    <row r="4119" spans="1:7" x14ac:dyDescent="0.25">
      <c r="A4119">
        <v>236</v>
      </c>
      <c r="B4119">
        <v>2011</v>
      </c>
      <c r="C4119">
        <v>228</v>
      </c>
      <c r="D4119">
        <v>34506</v>
      </c>
      <c r="E4119">
        <v>2011</v>
      </c>
      <c r="F4119">
        <v>228</v>
      </c>
      <c r="G4119">
        <v>34518.9985538865</v>
      </c>
    </row>
    <row r="4120" spans="1:7" x14ac:dyDescent="0.25">
      <c r="A4120">
        <v>236</v>
      </c>
      <c r="B4120">
        <v>2012</v>
      </c>
      <c r="C4120">
        <v>1600</v>
      </c>
      <c r="D4120">
        <v>57701</v>
      </c>
      <c r="E4120">
        <v>2012</v>
      </c>
      <c r="F4120">
        <v>1600</v>
      </c>
      <c r="G4120">
        <v>58165.693860217201</v>
      </c>
    </row>
    <row r="4121" spans="1:7" x14ac:dyDescent="0.25">
      <c r="A4121">
        <v>236</v>
      </c>
      <c r="B4121">
        <v>2013</v>
      </c>
      <c r="C4121">
        <v>1379</v>
      </c>
      <c r="D4121">
        <v>65422</v>
      </c>
      <c r="E4121">
        <v>2013</v>
      </c>
      <c r="F4121">
        <v>1379</v>
      </c>
      <c r="G4121">
        <v>65888.509514562495</v>
      </c>
    </row>
    <row r="4122" spans="1:7" x14ac:dyDescent="0.25">
      <c r="A4122">
        <v>236</v>
      </c>
      <c r="B4122">
        <v>2014</v>
      </c>
      <c r="C4122">
        <v>671</v>
      </c>
      <c r="D4122">
        <v>32131</v>
      </c>
      <c r="E4122">
        <v>2014</v>
      </c>
      <c r="F4122">
        <v>671</v>
      </c>
      <c r="G4122">
        <v>32265.500702395198</v>
      </c>
    </row>
    <row r="4123" spans="1:7" x14ac:dyDescent="0.25">
      <c r="A4123">
        <v>236</v>
      </c>
      <c r="B4123">
        <v>2015</v>
      </c>
      <c r="C4123">
        <v>971</v>
      </c>
      <c r="D4123">
        <v>49802</v>
      </c>
      <c r="E4123">
        <v>2015</v>
      </c>
      <c r="F4123">
        <v>971</v>
      </c>
      <c r="G4123">
        <v>53248.583859660401</v>
      </c>
    </row>
    <row r="4124" spans="1:7" x14ac:dyDescent="0.25">
      <c r="A4124">
        <v>236</v>
      </c>
      <c r="B4124">
        <v>2016</v>
      </c>
      <c r="C4124">
        <v>1526</v>
      </c>
      <c r="D4124">
        <v>31909</v>
      </c>
      <c r="E4124">
        <v>2016</v>
      </c>
      <c r="F4124">
        <v>1526</v>
      </c>
      <c r="G4124">
        <v>33546.705642266199</v>
      </c>
    </row>
    <row r="4125" spans="1:7" x14ac:dyDescent="0.25">
      <c r="A4125">
        <v>236</v>
      </c>
      <c r="B4125">
        <v>2017</v>
      </c>
      <c r="C4125">
        <v>1123</v>
      </c>
      <c r="D4125">
        <v>50716</v>
      </c>
      <c r="E4125">
        <v>2017</v>
      </c>
      <c r="F4125">
        <v>1123</v>
      </c>
      <c r="G4125">
        <v>50791.721847525703</v>
      </c>
    </row>
    <row r="4126" spans="1:7" x14ac:dyDescent="0.25">
      <c r="A4126">
        <v>236</v>
      </c>
      <c r="B4126">
        <v>2018</v>
      </c>
      <c r="C4126">
        <v>221</v>
      </c>
      <c r="D4126">
        <v>40513</v>
      </c>
      <c r="E4126">
        <v>2018</v>
      </c>
      <c r="F4126">
        <v>221</v>
      </c>
      <c r="G4126">
        <v>40544.2423034233</v>
      </c>
    </row>
    <row r="4127" spans="1:7" x14ac:dyDescent="0.25">
      <c r="A4127">
        <v>236</v>
      </c>
      <c r="B4127">
        <v>2019</v>
      </c>
      <c r="C4127">
        <v>2082</v>
      </c>
      <c r="D4127">
        <v>97220</v>
      </c>
      <c r="E4127">
        <v>2019</v>
      </c>
      <c r="F4127">
        <v>2082</v>
      </c>
      <c r="G4127">
        <v>97259.621833280398</v>
      </c>
    </row>
    <row r="4128" spans="1:7" x14ac:dyDescent="0.25">
      <c r="A4128">
        <v>236</v>
      </c>
      <c r="B4128">
        <v>2020</v>
      </c>
      <c r="C4128">
        <v>128</v>
      </c>
      <c r="D4128">
        <v>27207</v>
      </c>
      <c r="E4128">
        <v>2020</v>
      </c>
      <c r="F4128">
        <v>128</v>
      </c>
      <c r="G4128">
        <v>27413.209829603598</v>
      </c>
    </row>
    <row r="4129" spans="1:7" x14ac:dyDescent="0.25">
      <c r="A4129">
        <v>236</v>
      </c>
      <c r="B4129">
        <v>2021</v>
      </c>
      <c r="C4129">
        <v>770</v>
      </c>
      <c r="D4129">
        <v>27106</v>
      </c>
      <c r="E4129">
        <v>2021</v>
      </c>
      <c r="F4129">
        <v>770</v>
      </c>
      <c r="G4129">
        <v>27369.021294306</v>
      </c>
    </row>
    <row r="4130" spans="1:7" x14ac:dyDescent="0.25">
      <c r="A4130">
        <v>237</v>
      </c>
      <c r="B4130">
        <v>1971</v>
      </c>
      <c r="C4130">
        <v>0</v>
      </c>
      <c r="D4130">
        <v>16872</v>
      </c>
      <c r="E4130">
        <v>1971</v>
      </c>
      <c r="F4130">
        <v>0</v>
      </c>
      <c r="G4130">
        <v>16872</v>
      </c>
    </row>
    <row r="4131" spans="1:7" x14ac:dyDescent="0.25">
      <c r="A4131">
        <v>237</v>
      </c>
      <c r="B4131">
        <v>1972</v>
      </c>
      <c r="C4131">
        <v>500</v>
      </c>
      <c r="D4131">
        <v>20030</v>
      </c>
      <c r="E4131">
        <v>1972</v>
      </c>
      <c r="F4131">
        <v>500</v>
      </c>
      <c r="G4131">
        <v>20030.695399555501</v>
      </c>
    </row>
    <row r="4132" spans="1:7" x14ac:dyDescent="0.25">
      <c r="A4132">
        <v>237</v>
      </c>
      <c r="B4132">
        <v>1973</v>
      </c>
      <c r="C4132">
        <v>3</v>
      </c>
      <c r="D4132">
        <v>20468</v>
      </c>
      <c r="E4132">
        <v>1973</v>
      </c>
      <c r="F4132">
        <v>3</v>
      </c>
      <c r="G4132">
        <v>20484.710123270099</v>
      </c>
    </row>
    <row r="4133" spans="1:7" x14ac:dyDescent="0.25">
      <c r="A4133">
        <v>237</v>
      </c>
      <c r="B4133">
        <v>1974</v>
      </c>
      <c r="C4133">
        <v>1150</v>
      </c>
      <c r="D4133">
        <v>49114</v>
      </c>
      <c r="E4133">
        <v>1974</v>
      </c>
      <c r="F4133">
        <v>1150</v>
      </c>
      <c r="G4133">
        <v>49114</v>
      </c>
    </row>
    <row r="4134" spans="1:7" x14ac:dyDescent="0.25">
      <c r="A4134">
        <v>237</v>
      </c>
      <c r="B4134">
        <v>1975</v>
      </c>
      <c r="C4134">
        <v>254</v>
      </c>
      <c r="D4134">
        <v>6790</v>
      </c>
      <c r="E4134">
        <v>1975</v>
      </c>
      <c r="F4134">
        <v>254</v>
      </c>
      <c r="G4134">
        <v>6790.8392923158699</v>
      </c>
    </row>
    <row r="4135" spans="1:7" x14ac:dyDescent="0.25">
      <c r="A4135">
        <v>237</v>
      </c>
      <c r="B4135">
        <v>1976</v>
      </c>
      <c r="C4135">
        <v>535</v>
      </c>
      <c r="D4135">
        <v>23770</v>
      </c>
      <c r="E4135">
        <v>1976</v>
      </c>
      <c r="F4135">
        <v>535</v>
      </c>
      <c r="G4135">
        <v>23770.907217954798</v>
      </c>
    </row>
    <row r="4136" spans="1:7" x14ac:dyDescent="0.25">
      <c r="A4136">
        <v>237</v>
      </c>
      <c r="B4136">
        <v>1977</v>
      </c>
      <c r="C4136">
        <v>29</v>
      </c>
      <c r="D4136">
        <v>6295</v>
      </c>
      <c r="E4136">
        <v>1977</v>
      </c>
      <c r="F4136">
        <v>29</v>
      </c>
      <c r="G4136">
        <v>6295.6285985234899</v>
      </c>
    </row>
    <row r="4137" spans="1:7" x14ac:dyDescent="0.25">
      <c r="A4137">
        <v>237</v>
      </c>
      <c r="B4137">
        <v>1978</v>
      </c>
      <c r="C4137">
        <v>0</v>
      </c>
      <c r="D4137">
        <v>30865</v>
      </c>
      <c r="E4137">
        <v>1978</v>
      </c>
      <c r="F4137">
        <v>0</v>
      </c>
      <c r="G4137">
        <v>30866.365509922001</v>
      </c>
    </row>
    <row r="4138" spans="1:7" x14ac:dyDescent="0.25">
      <c r="A4138">
        <v>237</v>
      </c>
      <c r="B4138">
        <v>1979</v>
      </c>
      <c r="C4138">
        <v>2816</v>
      </c>
      <c r="D4138">
        <v>39054</v>
      </c>
      <c r="E4138">
        <v>1979</v>
      </c>
      <c r="F4138">
        <v>2816</v>
      </c>
      <c r="G4138">
        <v>39071.627723326899</v>
      </c>
    </row>
    <row r="4139" spans="1:7" x14ac:dyDescent="0.25">
      <c r="A4139">
        <v>237</v>
      </c>
      <c r="B4139">
        <v>1980</v>
      </c>
      <c r="C4139">
        <v>1359</v>
      </c>
      <c r="D4139">
        <v>27926</v>
      </c>
      <c r="E4139">
        <v>1980</v>
      </c>
      <c r="F4139">
        <v>1359</v>
      </c>
      <c r="G4139">
        <v>28045.314827403599</v>
      </c>
    </row>
    <row r="4140" spans="1:7" x14ac:dyDescent="0.25">
      <c r="A4140">
        <v>237</v>
      </c>
      <c r="B4140">
        <v>1981</v>
      </c>
      <c r="C4140">
        <v>379</v>
      </c>
      <c r="D4140">
        <v>5959</v>
      </c>
      <c r="E4140">
        <v>1981</v>
      </c>
      <c r="F4140">
        <v>379</v>
      </c>
      <c r="G4140">
        <v>5986.1898896120001</v>
      </c>
    </row>
    <row r="4141" spans="1:7" x14ac:dyDescent="0.25">
      <c r="A4141">
        <v>237</v>
      </c>
      <c r="B4141">
        <v>1982</v>
      </c>
      <c r="C4141">
        <v>16</v>
      </c>
      <c r="D4141">
        <v>15814</v>
      </c>
      <c r="E4141">
        <v>1982</v>
      </c>
      <c r="F4141">
        <v>16</v>
      </c>
      <c r="G4141">
        <v>17076.108421851499</v>
      </c>
    </row>
    <row r="4142" spans="1:7" x14ac:dyDescent="0.25">
      <c r="A4142">
        <v>237</v>
      </c>
      <c r="B4142">
        <v>1983</v>
      </c>
      <c r="C4142">
        <v>0</v>
      </c>
      <c r="D4142">
        <v>65770</v>
      </c>
      <c r="E4142">
        <v>1983</v>
      </c>
      <c r="F4142">
        <v>0</v>
      </c>
      <c r="G4142">
        <v>67111.280369091706</v>
      </c>
    </row>
    <row r="4143" spans="1:7" x14ac:dyDescent="0.25">
      <c r="A4143">
        <v>237</v>
      </c>
      <c r="B4143">
        <v>1984</v>
      </c>
      <c r="C4143">
        <v>15</v>
      </c>
      <c r="D4143">
        <v>22551</v>
      </c>
      <c r="E4143">
        <v>1984</v>
      </c>
      <c r="F4143">
        <v>15</v>
      </c>
      <c r="G4143">
        <v>22585.073796141001</v>
      </c>
    </row>
    <row r="4144" spans="1:7" x14ac:dyDescent="0.25">
      <c r="A4144">
        <v>237</v>
      </c>
      <c r="B4144">
        <v>1985</v>
      </c>
      <c r="C4144">
        <v>534</v>
      </c>
      <c r="D4144">
        <v>7982</v>
      </c>
      <c r="E4144">
        <v>1985</v>
      </c>
      <c r="F4144">
        <v>534</v>
      </c>
      <c r="G4144">
        <v>8695.6471531351908</v>
      </c>
    </row>
    <row r="4145" spans="1:7" x14ac:dyDescent="0.25">
      <c r="A4145">
        <v>237</v>
      </c>
      <c r="B4145">
        <v>1986</v>
      </c>
      <c r="C4145">
        <v>92</v>
      </c>
      <c r="D4145">
        <v>1037</v>
      </c>
      <c r="E4145">
        <v>1986</v>
      </c>
      <c r="F4145">
        <v>92</v>
      </c>
      <c r="G4145">
        <v>1065.0672652127</v>
      </c>
    </row>
    <row r="4146" spans="1:7" x14ac:dyDescent="0.25">
      <c r="A4146">
        <v>237</v>
      </c>
      <c r="B4146">
        <v>1987</v>
      </c>
      <c r="C4146">
        <v>121</v>
      </c>
      <c r="D4146">
        <v>18854</v>
      </c>
      <c r="E4146">
        <v>1987</v>
      </c>
      <c r="F4146">
        <v>121</v>
      </c>
      <c r="G4146">
        <v>19042.733847744101</v>
      </c>
    </row>
    <row r="4147" spans="1:7" x14ac:dyDescent="0.25">
      <c r="A4147">
        <v>237</v>
      </c>
      <c r="B4147">
        <v>1988</v>
      </c>
      <c r="C4147">
        <v>31</v>
      </c>
      <c r="D4147">
        <v>8089</v>
      </c>
      <c r="E4147">
        <v>1988</v>
      </c>
      <c r="F4147">
        <v>31</v>
      </c>
      <c r="G4147">
        <v>8195.8610720784709</v>
      </c>
    </row>
    <row r="4148" spans="1:7" x14ac:dyDescent="0.25">
      <c r="A4148">
        <v>237</v>
      </c>
      <c r="B4148">
        <v>1989</v>
      </c>
      <c r="C4148">
        <v>579</v>
      </c>
      <c r="D4148">
        <v>60360</v>
      </c>
      <c r="E4148">
        <v>1989</v>
      </c>
      <c r="F4148">
        <v>579</v>
      </c>
      <c r="G4148">
        <v>60362.8709658605</v>
      </c>
    </row>
    <row r="4149" spans="1:7" x14ac:dyDescent="0.25">
      <c r="A4149">
        <v>237</v>
      </c>
      <c r="B4149">
        <v>1990</v>
      </c>
      <c r="C4149">
        <v>1130</v>
      </c>
      <c r="D4149">
        <v>29068</v>
      </c>
      <c r="E4149">
        <v>1990</v>
      </c>
      <c r="F4149">
        <v>1130</v>
      </c>
      <c r="G4149">
        <v>29069.2139115297</v>
      </c>
    </row>
    <row r="4150" spans="1:7" x14ac:dyDescent="0.25">
      <c r="A4150">
        <v>237</v>
      </c>
      <c r="B4150">
        <v>1991</v>
      </c>
      <c r="C4150">
        <v>1040</v>
      </c>
      <c r="D4150">
        <v>21250</v>
      </c>
      <c r="E4150">
        <v>1991</v>
      </c>
      <c r="F4150">
        <v>1040</v>
      </c>
      <c r="G4150">
        <v>21261.282842662898</v>
      </c>
    </row>
    <row r="4151" spans="1:7" x14ac:dyDescent="0.25">
      <c r="A4151">
        <v>237</v>
      </c>
      <c r="B4151">
        <v>1992</v>
      </c>
      <c r="C4151">
        <v>2238</v>
      </c>
      <c r="D4151">
        <v>36708</v>
      </c>
      <c r="E4151">
        <v>1992</v>
      </c>
      <c r="F4151">
        <v>2238</v>
      </c>
      <c r="G4151">
        <v>36729.688763333899</v>
      </c>
    </row>
    <row r="4152" spans="1:7" x14ac:dyDescent="0.25">
      <c r="A4152">
        <v>237</v>
      </c>
      <c r="B4152">
        <v>1993</v>
      </c>
      <c r="C4152">
        <v>4630</v>
      </c>
      <c r="D4152">
        <v>67822</v>
      </c>
      <c r="E4152">
        <v>1993</v>
      </c>
      <c r="F4152">
        <v>4630</v>
      </c>
      <c r="G4152">
        <v>67916.367581920902</v>
      </c>
    </row>
    <row r="4153" spans="1:7" x14ac:dyDescent="0.25">
      <c r="A4153">
        <v>237</v>
      </c>
      <c r="B4153">
        <v>1994</v>
      </c>
      <c r="C4153">
        <v>544</v>
      </c>
      <c r="D4153">
        <v>25672</v>
      </c>
      <c r="E4153">
        <v>1994</v>
      </c>
      <c r="F4153">
        <v>544</v>
      </c>
      <c r="G4153">
        <v>25672</v>
      </c>
    </row>
    <row r="4154" spans="1:7" x14ac:dyDescent="0.25">
      <c r="A4154">
        <v>237</v>
      </c>
      <c r="B4154">
        <v>1995</v>
      </c>
      <c r="C4154">
        <v>398</v>
      </c>
      <c r="D4154">
        <v>28765</v>
      </c>
      <c r="E4154">
        <v>1995</v>
      </c>
      <c r="F4154">
        <v>398</v>
      </c>
      <c r="G4154">
        <v>28766.284234954601</v>
      </c>
    </row>
    <row r="4155" spans="1:7" x14ac:dyDescent="0.25">
      <c r="A4155">
        <v>237</v>
      </c>
      <c r="B4155">
        <v>1999</v>
      </c>
      <c r="C4155">
        <v>265</v>
      </c>
      <c r="D4155">
        <v>35295</v>
      </c>
      <c r="E4155">
        <v>1999</v>
      </c>
      <c r="F4155">
        <v>265</v>
      </c>
      <c r="G4155">
        <v>40299.6012772002</v>
      </c>
    </row>
    <row r="4156" spans="1:7" x14ac:dyDescent="0.25">
      <c r="A4156">
        <v>237</v>
      </c>
      <c r="B4156">
        <v>2000</v>
      </c>
      <c r="C4156">
        <v>690</v>
      </c>
      <c r="D4156">
        <v>24462</v>
      </c>
      <c r="E4156">
        <v>2000</v>
      </c>
      <c r="F4156">
        <v>690</v>
      </c>
      <c r="G4156">
        <v>24551.608238463599</v>
      </c>
    </row>
    <row r="4157" spans="1:7" x14ac:dyDescent="0.25">
      <c r="A4157">
        <v>237</v>
      </c>
      <c r="B4157">
        <v>2001</v>
      </c>
      <c r="C4157">
        <v>172</v>
      </c>
      <c r="D4157">
        <v>42019</v>
      </c>
      <c r="E4157">
        <v>2001</v>
      </c>
      <c r="F4157">
        <v>172</v>
      </c>
      <c r="G4157">
        <v>42229.338479751503</v>
      </c>
    </row>
    <row r="4158" spans="1:7" x14ac:dyDescent="0.25">
      <c r="A4158">
        <v>237</v>
      </c>
      <c r="B4158">
        <v>2002</v>
      </c>
      <c r="C4158">
        <v>330</v>
      </c>
      <c r="D4158">
        <v>24222</v>
      </c>
      <c r="E4158">
        <v>2002</v>
      </c>
      <c r="F4158">
        <v>330</v>
      </c>
      <c r="G4158">
        <v>24894.192359238699</v>
      </c>
    </row>
    <row r="4159" spans="1:7" x14ac:dyDescent="0.25">
      <c r="A4159">
        <v>237</v>
      </c>
      <c r="B4159">
        <v>2003</v>
      </c>
      <c r="C4159">
        <v>186</v>
      </c>
      <c r="D4159">
        <v>13695</v>
      </c>
      <c r="E4159">
        <v>2003</v>
      </c>
      <c r="F4159">
        <v>186</v>
      </c>
      <c r="G4159">
        <v>15135.915357292701</v>
      </c>
    </row>
    <row r="4160" spans="1:7" x14ac:dyDescent="0.25">
      <c r="A4160">
        <v>237</v>
      </c>
      <c r="B4160">
        <v>2004</v>
      </c>
      <c r="C4160">
        <v>1011</v>
      </c>
      <c r="D4160">
        <v>33519</v>
      </c>
      <c r="E4160">
        <v>2004</v>
      </c>
      <c r="F4160">
        <v>1011</v>
      </c>
      <c r="G4160">
        <v>39942.510968246897</v>
      </c>
    </row>
    <row r="4161" spans="1:7" x14ac:dyDescent="0.25">
      <c r="A4161">
        <v>237</v>
      </c>
      <c r="B4161">
        <v>2005</v>
      </c>
      <c r="C4161">
        <v>0</v>
      </c>
      <c r="D4161">
        <v>14281</v>
      </c>
      <c r="E4161">
        <v>2005</v>
      </c>
      <c r="F4161">
        <v>0</v>
      </c>
      <c r="G4161">
        <v>15224.9990493031</v>
      </c>
    </row>
    <row r="4162" spans="1:7" x14ac:dyDescent="0.25">
      <c r="A4162">
        <v>237</v>
      </c>
      <c r="B4162">
        <v>2006</v>
      </c>
      <c r="C4162">
        <v>0</v>
      </c>
      <c r="D4162">
        <v>22444</v>
      </c>
      <c r="E4162">
        <v>2006</v>
      </c>
      <c r="F4162">
        <v>0</v>
      </c>
      <c r="G4162">
        <v>23464.079144404401</v>
      </c>
    </row>
    <row r="4163" spans="1:7" x14ac:dyDescent="0.25">
      <c r="A4163">
        <v>237</v>
      </c>
      <c r="B4163">
        <v>2007</v>
      </c>
      <c r="C4163">
        <v>141</v>
      </c>
      <c r="D4163">
        <v>5070</v>
      </c>
      <c r="E4163">
        <v>2007</v>
      </c>
      <c r="F4163">
        <v>141</v>
      </c>
      <c r="G4163">
        <v>7753.0155283315898</v>
      </c>
    </row>
    <row r="4164" spans="1:7" x14ac:dyDescent="0.25">
      <c r="A4164">
        <v>237</v>
      </c>
      <c r="B4164">
        <v>2008</v>
      </c>
      <c r="C4164">
        <v>313</v>
      </c>
      <c r="D4164">
        <v>16688</v>
      </c>
      <c r="E4164">
        <v>2008</v>
      </c>
      <c r="F4164">
        <v>313</v>
      </c>
      <c r="G4164">
        <v>18581.008075796799</v>
      </c>
    </row>
    <row r="4165" spans="1:7" x14ac:dyDescent="0.25">
      <c r="A4165">
        <v>237</v>
      </c>
      <c r="B4165">
        <v>2009</v>
      </c>
      <c r="C4165">
        <v>1112</v>
      </c>
      <c r="D4165">
        <v>92979</v>
      </c>
      <c r="E4165">
        <v>2009</v>
      </c>
      <c r="F4165">
        <v>1112</v>
      </c>
      <c r="G4165">
        <v>93109.069353811996</v>
      </c>
    </row>
    <row r="4166" spans="1:7" x14ac:dyDescent="0.25">
      <c r="A4166">
        <v>237</v>
      </c>
      <c r="B4166">
        <v>2010</v>
      </c>
      <c r="C4166">
        <v>698</v>
      </c>
      <c r="D4166">
        <v>30934</v>
      </c>
      <c r="E4166">
        <v>2010</v>
      </c>
      <c r="F4166">
        <v>698</v>
      </c>
      <c r="G4166">
        <v>31109.220667050999</v>
      </c>
    </row>
    <row r="4167" spans="1:7" x14ac:dyDescent="0.25">
      <c r="A4167">
        <v>237</v>
      </c>
      <c r="B4167">
        <v>2011</v>
      </c>
      <c r="C4167">
        <v>51</v>
      </c>
      <c r="D4167">
        <v>34557</v>
      </c>
      <c r="E4167">
        <v>2011</v>
      </c>
      <c r="F4167">
        <v>51</v>
      </c>
      <c r="G4167">
        <v>34569.9985538865</v>
      </c>
    </row>
    <row r="4168" spans="1:7" x14ac:dyDescent="0.25">
      <c r="A4168">
        <v>237</v>
      </c>
      <c r="B4168">
        <v>2012</v>
      </c>
      <c r="C4168">
        <v>870</v>
      </c>
      <c r="D4168">
        <v>58571</v>
      </c>
      <c r="E4168">
        <v>2012</v>
      </c>
      <c r="F4168">
        <v>870</v>
      </c>
      <c r="G4168">
        <v>59035.693860217201</v>
      </c>
    </row>
    <row r="4169" spans="1:7" x14ac:dyDescent="0.25">
      <c r="A4169">
        <v>237</v>
      </c>
      <c r="B4169">
        <v>2013</v>
      </c>
      <c r="C4169">
        <v>785</v>
      </c>
      <c r="D4169">
        <v>66207</v>
      </c>
      <c r="E4169">
        <v>2013</v>
      </c>
      <c r="F4169">
        <v>785</v>
      </c>
      <c r="G4169">
        <v>66673.509514562495</v>
      </c>
    </row>
    <row r="4170" spans="1:7" x14ac:dyDescent="0.25">
      <c r="A4170">
        <v>237</v>
      </c>
      <c r="B4170">
        <v>2014</v>
      </c>
      <c r="C4170">
        <v>307</v>
      </c>
      <c r="D4170">
        <v>32438</v>
      </c>
      <c r="E4170">
        <v>2014</v>
      </c>
      <c r="F4170">
        <v>307</v>
      </c>
      <c r="G4170">
        <v>32572.500702395198</v>
      </c>
    </row>
    <row r="4171" spans="1:7" x14ac:dyDescent="0.25">
      <c r="A4171">
        <v>237</v>
      </c>
      <c r="B4171">
        <v>2015</v>
      </c>
      <c r="C4171">
        <v>1650</v>
      </c>
      <c r="D4171">
        <v>51452</v>
      </c>
      <c r="E4171">
        <v>2015</v>
      </c>
      <c r="F4171">
        <v>1650</v>
      </c>
      <c r="G4171">
        <v>54898.583859660401</v>
      </c>
    </row>
    <row r="4172" spans="1:7" x14ac:dyDescent="0.25">
      <c r="A4172">
        <v>237</v>
      </c>
      <c r="B4172">
        <v>2016</v>
      </c>
      <c r="C4172">
        <v>2132</v>
      </c>
      <c r="D4172">
        <v>34041</v>
      </c>
      <c r="E4172">
        <v>2016</v>
      </c>
      <c r="F4172">
        <v>2132</v>
      </c>
      <c r="G4172">
        <v>35678.705642266199</v>
      </c>
    </row>
    <row r="4173" spans="1:7" x14ac:dyDescent="0.25">
      <c r="A4173">
        <v>237</v>
      </c>
      <c r="B4173">
        <v>2017</v>
      </c>
      <c r="C4173">
        <v>43</v>
      </c>
      <c r="D4173">
        <v>50759</v>
      </c>
      <c r="E4173">
        <v>2017</v>
      </c>
      <c r="F4173">
        <v>43</v>
      </c>
      <c r="G4173">
        <v>50834.721847525703</v>
      </c>
    </row>
    <row r="4174" spans="1:7" x14ac:dyDescent="0.25">
      <c r="A4174">
        <v>237</v>
      </c>
      <c r="B4174">
        <v>2018</v>
      </c>
      <c r="C4174">
        <v>233</v>
      </c>
      <c r="D4174">
        <v>40746</v>
      </c>
      <c r="E4174">
        <v>2018</v>
      </c>
      <c r="F4174">
        <v>233</v>
      </c>
      <c r="G4174">
        <v>40777.2423034233</v>
      </c>
    </row>
    <row r="4175" spans="1:7" x14ac:dyDescent="0.25">
      <c r="A4175">
        <v>237</v>
      </c>
      <c r="B4175">
        <v>2019</v>
      </c>
      <c r="C4175">
        <v>2253</v>
      </c>
      <c r="D4175">
        <v>99473</v>
      </c>
      <c r="E4175">
        <v>2019</v>
      </c>
      <c r="F4175">
        <v>2253</v>
      </c>
      <c r="G4175">
        <v>99512.621833280398</v>
      </c>
    </row>
    <row r="4176" spans="1:7" x14ac:dyDescent="0.25">
      <c r="A4176">
        <v>237</v>
      </c>
      <c r="B4176">
        <v>2020</v>
      </c>
      <c r="C4176">
        <v>238</v>
      </c>
      <c r="D4176">
        <v>27445</v>
      </c>
      <c r="E4176">
        <v>2020</v>
      </c>
      <c r="F4176">
        <v>238</v>
      </c>
      <c r="G4176">
        <v>27651.209829603598</v>
      </c>
    </row>
    <row r="4177" spans="1:7" x14ac:dyDescent="0.25">
      <c r="A4177">
        <v>237</v>
      </c>
      <c r="B4177">
        <v>2021</v>
      </c>
      <c r="C4177">
        <v>515</v>
      </c>
      <c r="D4177">
        <v>27621</v>
      </c>
      <c r="E4177">
        <v>2021</v>
      </c>
      <c r="F4177">
        <v>515</v>
      </c>
      <c r="G4177">
        <v>27884.021294306</v>
      </c>
    </row>
    <row r="4178" spans="1:7" x14ac:dyDescent="0.25">
      <c r="A4178">
        <v>238</v>
      </c>
      <c r="B4178">
        <v>1971</v>
      </c>
      <c r="C4178">
        <v>341</v>
      </c>
      <c r="D4178">
        <v>17213</v>
      </c>
      <c r="E4178">
        <v>1971</v>
      </c>
      <c r="F4178">
        <v>341</v>
      </c>
      <c r="G4178">
        <v>17213</v>
      </c>
    </row>
    <row r="4179" spans="1:7" x14ac:dyDescent="0.25">
      <c r="A4179">
        <v>238</v>
      </c>
      <c r="B4179">
        <v>1972</v>
      </c>
      <c r="C4179">
        <v>254</v>
      </c>
      <c r="D4179">
        <v>20284</v>
      </c>
      <c r="E4179">
        <v>1972</v>
      </c>
      <c r="F4179">
        <v>254</v>
      </c>
      <c r="G4179">
        <v>20284.695399555501</v>
      </c>
    </row>
    <row r="4180" spans="1:7" x14ac:dyDescent="0.25">
      <c r="A4180">
        <v>238</v>
      </c>
      <c r="B4180">
        <v>1973</v>
      </c>
      <c r="C4180">
        <v>304</v>
      </c>
      <c r="D4180">
        <v>20772</v>
      </c>
      <c r="E4180">
        <v>1973</v>
      </c>
      <c r="F4180">
        <v>304</v>
      </c>
      <c r="G4180">
        <v>20788.710123270099</v>
      </c>
    </row>
    <row r="4181" spans="1:7" x14ac:dyDescent="0.25">
      <c r="A4181">
        <v>238</v>
      </c>
      <c r="B4181">
        <v>1974</v>
      </c>
      <c r="C4181">
        <v>3428</v>
      </c>
      <c r="D4181">
        <v>52542</v>
      </c>
      <c r="E4181">
        <v>1974</v>
      </c>
      <c r="F4181">
        <v>3428</v>
      </c>
      <c r="G4181">
        <v>52542</v>
      </c>
    </row>
    <row r="4182" spans="1:7" x14ac:dyDescent="0.25">
      <c r="A4182">
        <v>238</v>
      </c>
      <c r="B4182">
        <v>1975</v>
      </c>
      <c r="C4182">
        <v>2555</v>
      </c>
      <c r="D4182">
        <v>9345</v>
      </c>
      <c r="E4182">
        <v>1975</v>
      </c>
      <c r="F4182">
        <v>2555</v>
      </c>
      <c r="G4182">
        <v>9345.8392923158699</v>
      </c>
    </row>
    <row r="4183" spans="1:7" x14ac:dyDescent="0.25">
      <c r="A4183">
        <v>238</v>
      </c>
      <c r="B4183">
        <v>1976</v>
      </c>
      <c r="C4183">
        <v>1371</v>
      </c>
      <c r="D4183">
        <v>25141</v>
      </c>
      <c r="E4183">
        <v>1976</v>
      </c>
      <c r="F4183">
        <v>1371</v>
      </c>
      <c r="G4183">
        <v>25141.907217954798</v>
      </c>
    </row>
    <row r="4184" spans="1:7" x14ac:dyDescent="0.25">
      <c r="A4184">
        <v>238</v>
      </c>
      <c r="B4184">
        <v>1977</v>
      </c>
      <c r="C4184">
        <v>448</v>
      </c>
      <c r="D4184">
        <v>6743</v>
      </c>
      <c r="E4184">
        <v>1977</v>
      </c>
      <c r="F4184">
        <v>448</v>
      </c>
      <c r="G4184">
        <v>6743.6285985234899</v>
      </c>
    </row>
    <row r="4185" spans="1:7" x14ac:dyDescent="0.25">
      <c r="A4185">
        <v>238</v>
      </c>
      <c r="B4185">
        <v>1978</v>
      </c>
      <c r="C4185">
        <v>0</v>
      </c>
      <c r="D4185">
        <v>30865</v>
      </c>
      <c r="E4185">
        <v>1978</v>
      </c>
      <c r="F4185">
        <v>0</v>
      </c>
      <c r="G4185">
        <v>30866.365509922001</v>
      </c>
    </row>
    <row r="4186" spans="1:7" x14ac:dyDescent="0.25">
      <c r="A4186">
        <v>238</v>
      </c>
      <c r="B4186">
        <v>1979</v>
      </c>
      <c r="C4186">
        <v>1677</v>
      </c>
      <c r="D4186">
        <v>40731</v>
      </c>
      <c r="E4186">
        <v>1979</v>
      </c>
      <c r="F4186">
        <v>1677</v>
      </c>
      <c r="G4186">
        <v>40748.627723326899</v>
      </c>
    </row>
    <row r="4187" spans="1:7" x14ac:dyDescent="0.25">
      <c r="A4187">
        <v>238</v>
      </c>
      <c r="B4187">
        <v>1980</v>
      </c>
      <c r="C4187">
        <v>894</v>
      </c>
      <c r="D4187">
        <v>28820</v>
      </c>
      <c r="E4187">
        <v>1980</v>
      </c>
      <c r="F4187">
        <v>894</v>
      </c>
      <c r="G4187">
        <v>28939.314827403599</v>
      </c>
    </row>
    <row r="4188" spans="1:7" x14ac:dyDescent="0.25">
      <c r="A4188">
        <v>238</v>
      </c>
      <c r="B4188">
        <v>1981</v>
      </c>
      <c r="C4188">
        <v>32</v>
      </c>
      <c r="D4188">
        <v>5991</v>
      </c>
      <c r="E4188">
        <v>1981</v>
      </c>
      <c r="F4188">
        <v>32</v>
      </c>
      <c r="G4188">
        <v>6018.1898896120001</v>
      </c>
    </row>
    <row r="4189" spans="1:7" x14ac:dyDescent="0.25">
      <c r="A4189">
        <v>238</v>
      </c>
      <c r="B4189">
        <v>1982</v>
      </c>
      <c r="C4189">
        <v>145</v>
      </c>
      <c r="D4189">
        <v>15959</v>
      </c>
      <c r="E4189">
        <v>1982</v>
      </c>
      <c r="F4189">
        <v>145</v>
      </c>
      <c r="G4189">
        <v>17221.108421851499</v>
      </c>
    </row>
    <row r="4190" spans="1:7" x14ac:dyDescent="0.25">
      <c r="A4190">
        <v>238</v>
      </c>
      <c r="B4190">
        <v>1983</v>
      </c>
      <c r="C4190">
        <v>0</v>
      </c>
      <c r="D4190">
        <v>65770</v>
      </c>
      <c r="E4190">
        <v>1983</v>
      </c>
      <c r="F4190">
        <v>0</v>
      </c>
      <c r="G4190">
        <v>67111.280369091706</v>
      </c>
    </row>
    <row r="4191" spans="1:7" x14ac:dyDescent="0.25">
      <c r="A4191">
        <v>238</v>
      </c>
      <c r="B4191">
        <v>1984</v>
      </c>
      <c r="C4191">
        <v>0</v>
      </c>
      <c r="D4191">
        <v>22551</v>
      </c>
      <c r="E4191">
        <v>1984</v>
      </c>
      <c r="F4191">
        <v>0</v>
      </c>
      <c r="G4191">
        <v>22585.073796141001</v>
      </c>
    </row>
    <row r="4192" spans="1:7" x14ac:dyDescent="0.25">
      <c r="A4192">
        <v>238</v>
      </c>
      <c r="B4192">
        <v>1985</v>
      </c>
      <c r="C4192">
        <v>244</v>
      </c>
      <c r="D4192">
        <v>8226</v>
      </c>
      <c r="E4192">
        <v>1985</v>
      </c>
      <c r="F4192">
        <v>244</v>
      </c>
      <c r="G4192">
        <v>8939.6471531351908</v>
      </c>
    </row>
    <row r="4193" spans="1:7" x14ac:dyDescent="0.25">
      <c r="A4193">
        <v>238</v>
      </c>
      <c r="B4193">
        <v>1986</v>
      </c>
      <c r="C4193">
        <v>393</v>
      </c>
      <c r="D4193">
        <v>1430</v>
      </c>
      <c r="E4193">
        <v>1986</v>
      </c>
      <c r="F4193">
        <v>393</v>
      </c>
      <c r="G4193">
        <v>1458.0672652127</v>
      </c>
    </row>
    <row r="4194" spans="1:7" x14ac:dyDescent="0.25">
      <c r="A4194">
        <v>238</v>
      </c>
      <c r="B4194">
        <v>1987</v>
      </c>
      <c r="C4194">
        <v>1021</v>
      </c>
      <c r="D4194">
        <v>19875</v>
      </c>
      <c r="E4194">
        <v>1987</v>
      </c>
      <c r="F4194">
        <v>1021</v>
      </c>
      <c r="G4194">
        <v>20063.733847744101</v>
      </c>
    </row>
    <row r="4195" spans="1:7" x14ac:dyDescent="0.25">
      <c r="A4195">
        <v>238</v>
      </c>
      <c r="B4195">
        <v>1988</v>
      </c>
      <c r="C4195">
        <v>8</v>
      </c>
      <c r="D4195">
        <v>8097</v>
      </c>
      <c r="E4195">
        <v>1988</v>
      </c>
      <c r="F4195">
        <v>8</v>
      </c>
      <c r="G4195">
        <v>8203.8610720784709</v>
      </c>
    </row>
    <row r="4196" spans="1:7" x14ac:dyDescent="0.25">
      <c r="A4196">
        <v>238</v>
      </c>
      <c r="B4196">
        <v>1989</v>
      </c>
      <c r="C4196">
        <v>1678</v>
      </c>
      <c r="D4196">
        <v>62038</v>
      </c>
      <c r="E4196">
        <v>1989</v>
      </c>
      <c r="F4196">
        <v>1678</v>
      </c>
      <c r="G4196">
        <v>62040.8709658605</v>
      </c>
    </row>
    <row r="4197" spans="1:7" x14ac:dyDescent="0.25">
      <c r="A4197">
        <v>238</v>
      </c>
      <c r="B4197">
        <v>1990</v>
      </c>
      <c r="C4197">
        <v>1252</v>
      </c>
      <c r="D4197">
        <v>30320</v>
      </c>
      <c r="E4197">
        <v>1990</v>
      </c>
      <c r="F4197">
        <v>1252</v>
      </c>
      <c r="G4197">
        <v>30321.2139115297</v>
      </c>
    </row>
    <row r="4198" spans="1:7" x14ac:dyDescent="0.25">
      <c r="A4198">
        <v>238</v>
      </c>
      <c r="B4198">
        <v>1991</v>
      </c>
      <c r="C4198">
        <v>1608</v>
      </c>
      <c r="D4198">
        <v>22858</v>
      </c>
      <c r="E4198">
        <v>1991</v>
      </c>
      <c r="F4198">
        <v>1608</v>
      </c>
      <c r="G4198">
        <v>22869.282842662898</v>
      </c>
    </row>
    <row r="4199" spans="1:7" x14ac:dyDescent="0.25">
      <c r="A4199">
        <v>238</v>
      </c>
      <c r="B4199">
        <v>1992</v>
      </c>
      <c r="C4199">
        <v>0</v>
      </c>
      <c r="D4199">
        <v>36708</v>
      </c>
      <c r="E4199">
        <v>1992</v>
      </c>
      <c r="F4199">
        <v>0</v>
      </c>
      <c r="G4199">
        <v>36729.688763333899</v>
      </c>
    </row>
    <row r="4200" spans="1:7" x14ac:dyDescent="0.25">
      <c r="A4200">
        <v>238</v>
      </c>
      <c r="B4200">
        <v>1993</v>
      </c>
      <c r="C4200">
        <v>3808</v>
      </c>
      <c r="D4200">
        <v>71630</v>
      </c>
      <c r="E4200">
        <v>1993</v>
      </c>
      <c r="F4200">
        <v>3808</v>
      </c>
      <c r="G4200">
        <v>71724.367581920902</v>
      </c>
    </row>
    <row r="4201" spans="1:7" x14ac:dyDescent="0.25">
      <c r="A4201">
        <v>238</v>
      </c>
      <c r="B4201">
        <v>1994</v>
      </c>
      <c r="C4201">
        <v>1847</v>
      </c>
      <c r="D4201">
        <v>27519</v>
      </c>
      <c r="E4201">
        <v>1994</v>
      </c>
      <c r="F4201">
        <v>1847</v>
      </c>
      <c r="G4201">
        <v>27519</v>
      </c>
    </row>
    <row r="4202" spans="1:7" x14ac:dyDescent="0.25">
      <c r="A4202">
        <v>238</v>
      </c>
      <c r="B4202">
        <v>1995</v>
      </c>
      <c r="C4202">
        <v>1919</v>
      </c>
      <c r="D4202">
        <v>30684</v>
      </c>
      <c r="E4202">
        <v>1995</v>
      </c>
      <c r="F4202">
        <v>1919</v>
      </c>
      <c r="G4202">
        <v>30685.284234954601</v>
      </c>
    </row>
    <row r="4203" spans="1:7" x14ac:dyDescent="0.25">
      <c r="A4203">
        <v>238</v>
      </c>
      <c r="B4203">
        <v>1999</v>
      </c>
      <c r="C4203">
        <v>807</v>
      </c>
      <c r="D4203">
        <v>36102</v>
      </c>
      <c r="E4203">
        <v>1999</v>
      </c>
      <c r="F4203">
        <v>807</v>
      </c>
      <c r="G4203">
        <v>41106.6012772002</v>
      </c>
    </row>
    <row r="4204" spans="1:7" x14ac:dyDescent="0.25">
      <c r="A4204">
        <v>238</v>
      </c>
      <c r="B4204">
        <v>2000</v>
      </c>
      <c r="C4204">
        <v>122</v>
      </c>
      <c r="D4204">
        <v>24584</v>
      </c>
      <c r="E4204">
        <v>2000</v>
      </c>
      <c r="F4204">
        <v>122</v>
      </c>
      <c r="G4204">
        <v>24673.608238463599</v>
      </c>
    </row>
    <row r="4205" spans="1:7" x14ac:dyDescent="0.25">
      <c r="A4205">
        <v>238</v>
      </c>
      <c r="B4205">
        <v>2001</v>
      </c>
      <c r="C4205">
        <v>512</v>
      </c>
      <c r="D4205">
        <v>42531</v>
      </c>
      <c r="E4205">
        <v>2001</v>
      </c>
      <c r="F4205">
        <v>512</v>
      </c>
      <c r="G4205">
        <v>42741.338479751503</v>
      </c>
    </row>
    <row r="4206" spans="1:7" x14ac:dyDescent="0.25">
      <c r="A4206">
        <v>238</v>
      </c>
      <c r="B4206">
        <v>2002</v>
      </c>
      <c r="C4206">
        <v>636</v>
      </c>
      <c r="D4206">
        <v>24858</v>
      </c>
      <c r="E4206">
        <v>2002</v>
      </c>
      <c r="F4206">
        <v>636</v>
      </c>
      <c r="G4206">
        <v>25530.192359238699</v>
      </c>
    </row>
    <row r="4207" spans="1:7" x14ac:dyDescent="0.25">
      <c r="A4207">
        <v>238</v>
      </c>
      <c r="B4207">
        <v>2003</v>
      </c>
      <c r="C4207">
        <v>795</v>
      </c>
      <c r="D4207">
        <v>14490</v>
      </c>
      <c r="E4207">
        <v>2003</v>
      </c>
      <c r="F4207">
        <v>795</v>
      </c>
      <c r="G4207">
        <v>15930.915357292701</v>
      </c>
    </row>
    <row r="4208" spans="1:7" x14ac:dyDescent="0.25">
      <c r="A4208">
        <v>238</v>
      </c>
      <c r="B4208">
        <v>2004</v>
      </c>
      <c r="C4208">
        <v>345</v>
      </c>
      <c r="D4208">
        <v>33864</v>
      </c>
      <c r="E4208">
        <v>2004</v>
      </c>
      <c r="F4208">
        <v>345</v>
      </c>
      <c r="G4208">
        <v>40287.510968246897</v>
      </c>
    </row>
    <row r="4209" spans="1:7" x14ac:dyDescent="0.25">
      <c r="A4209">
        <v>238</v>
      </c>
      <c r="B4209">
        <v>2005</v>
      </c>
      <c r="C4209">
        <v>0</v>
      </c>
      <c r="D4209">
        <v>14281</v>
      </c>
      <c r="E4209">
        <v>2005</v>
      </c>
      <c r="F4209">
        <v>0</v>
      </c>
      <c r="G4209">
        <v>15224.9990493031</v>
      </c>
    </row>
    <row r="4210" spans="1:7" x14ac:dyDescent="0.25">
      <c r="A4210">
        <v>238</v>
      </c>
      <c r="B4210">
        <v>2006</v>
      </c>
      <c r="C4210">
        <v>0</v>
      </c>
      <c r="D4210">
        <v>22444</v>
      </c>
      <c r="E4210">
        <v>2006</v>
      </c>
      <c r="F4210">
        <v>0</v>
      </c>
      <c r="G4210">
        <v>23464.079144404401</v>
      </c>
    </row>
    <row r="4211" spans="1:7" x14ac:dyDescent="0.25">
      <c r="A4211">
        <v>238</v>
      </c>
      <c r="B4211">
        <v>2007</v>
      </c>
      <c r="C4211">
        <v>423</v>
      </c>
      <c r="D4211">
        <v>5493</v>
      </c>
      <c r="E4211">
        <v>2007</v>
      </c>
      <c r="F4211">
        <v>423</v>
      </c>
      <c r="G4211">
        <v>8176.0155283315898</v>
      </c>
    </row>
    <row r="4212" spans="1:7" x14ac:dyDescent="0.25">
      <c r="A4212">
        <v>238</v>
      </c>
      <c r="B4212">
        <v>2008</v>
      </c>
      <c r="C4212">
        <v>15</v>
      </c>
      <c r="D4212">
        <v>16703</v>
      </c>
      <c r="E4212">
        <v>2008</v>
      </c>
      <c r="F4212">
        <v>15</v>
      </c>
      <c r="G4212">
        <v>18596.008075796799</v>
      </c>
    </row>
    <row r="4213" spans="1:7" x14ac:dyDescent="0.25">
      <c r="A4213">
        <v>238</v>
      </c>
      <c r="B4213">
        <v>2009</v>
      </c>
      <c r="C4213">
        <v>738</v>
      </c>
      <c r="D4213">
        <v>93717</v>
      </c>
      <c r="E4213">
        <v>2009</v>
      </c>
      <c r="F4213">
        <v>738</v>
      </c>
      <c r="G4213">
        <v>93847.069353811996</v>
      </c>
    </row>
    <row r="4214" spans="1:7" x14ac:dyDescent="0.25">
      <c r="A4214">
        <v>238</v>
      </c>
      <c r="B4214">
        <v>2010</v>
      </c>
      <c r="C4214">
        <v>1102</v>
      </c>
      <c r="D4214">
        <v>32036</v>
      </c>
      <c r="E4214">
        <v>2010</v>
      </c>
      <c r="F4214">
        <v>1102</v>
      </c>
      <c r="G4214">
        <v>32211.220667050999</v>
      </c>
    </row>
    <row r="4215" spans="1:7" x14ac:dyDescent="0.25">
      <c r="A4215">
        <v>238</v>
      </c>
      <c r="B4215">
        <v>2011</v>
      </c>
      <c r="C4215">
        <v>175</v>
      </c>
      <c r="D4215">
        <v>34732</v>
      </c>
      <c r="E4215">
        <v>2011</v>
      </c>
      <c r="F4215">
        <v>175</v>
      </c>
      <c r="G4215">
        <v>34744.9985538865</v>
      </c>
    </row>
    <row r="4216" spans="1:7" x14ac:dyDescent="0.25">
      <c r="A4216">
        <v>238</v>
      </c>
      <c r="B4216">
        <v>2012</v>
      </c>
      <c r="C4216">
        <v>887</v>
      </c>
      <c r="D4216">
        <v>59458</v>
      </c>
      <c r="E4216">
        <v>2012</v>
      </c>
      <c r="F4216">
        <v>887</v>
      </c>
      <c r="G4216">
        <v>59922.693860217201</v>
      </c>
    </row>
    <row r="4217" spans="1:7" x14ac:dyDescent="0.25">
      <c r="A4217">
        <v>238</v>
      </c>
      <c r="B4217">
        <v>2013</v>
      </c>
      <c r="C4217">
        <v>271</v>
      </c>
      <c r="D4217">
        <v>66478</v>
      </c>
      <c r="E4217">
        <v>2013</v>
      </c>
      <c r="F4217">
        <v>271</v>
      </c>
      <c r="G4217">
        <v>66944.509514562495</v>
      </c>
    </row>
    <row r="4218" spans="1:7" x14ac:dyDescent="0.25">
      <c r="A4218">
        <v>238</v>
      </c>
      <c r="B4218">
        <v>2014</v>
      </c>
      <c r="C4218">
        <v>440</v>
      </c>
      <c r="D4218">
        <v>32878</v>
      </c>
      <c r="E4218">
        <v>2014</v>
      </c>
      <c r="F4218">
        <v>440</v>
      </c>
      <c r="G4218">
        <v>33012.500702395198</v>
      </c>
    </row>
    <row r="4219" spans="1:7" x14ac:dyDescent="0.25">
      <c r="A4219">
        <v>238</v>
      </c>
      <c r="B4219">
        <v>2015</v>
      </c>
      <c r="C4219">
        <v>2112</v>
      </c>
      <c r="D4219">
        <v>53564</v>
      </c>
      <c r="E4219">
        <v>2015</v>
      </c>
      <c r="F4219">
        <v>2112</v>
      </c>
      <c r="G4219">
        <v>57010.583859660401</v>
      </c>
    </row>
    <row r="4220" spans="1:7" x14ac:dyDescent="0.25">
      <c r="A4220">
        <v>238</v>
      </c>
      <c r="B4220">
        <v>2016</v>
      </c>
      <c r="C4220">
        <v>1117</v>
      </c>
      <c r="D4220">
        <v>35158</v>
      </c>
      <c r="E4220">
        <v>2016</v>
      </c>
      <c r="F4220">
        <v>1117</v>
      </c>
      <c r="G4220">
        <v>36795.705642266199</v>
      </c>
    </row>
    <row r="4221" spans="1:7" x14ac:dyDescent="0.25">
      <c r="A4221">
        <v>238</v>
      </c>
      <c r="B4221">
        <v>2017</v>
      </c>
      <c r="C4221">
        <v>405</v>
      </c>
      <c r="D4221">
        <v>51164</v>
      </c>
      <c r="E4221">
        <v>2017</v>
      </c>
      <c r="F4221">
        <v>405</v>
      </c>
      <c r="G4221">
        <v>51239.721847525703</v>
      </c>
    </row>
    <row r="4222" spans="1:7" x14ac:dyDescent="0.25">
      <c r="A4222">
        <v>238</v>
      </c>
      <c r="B4222">
        <v>2018</v>
      </c>
      <c r="C4222">
        <v>1094</v>
      </c>
      <c r="D4222">
        <v>41840</v>
      </c>
      <c r="E4222">
        <v>2018</v>
      </c>
      <c r="F4222">
        <v>1094</v>
      </c>
      <c r="G4222">
        <v>41871.2423034233</v>
      </c>
    </row>
    <row r="4223" spans="1:7" x14ac:dyDescent="0.25">
      <c r="A4223">
        <v>238</v>
      </c>
      <c r="B4223">
        <v>2019</v>
      </c>
      <c r="C4223">
        <v>1604</v>
      </c>
      <c r="D4223">
        <v>101077</v>
      </c>
      <c r="E4223">
        <v>2019</v>
      </c>
      <c r="F4223">
        <v>1604</v>
      </c>
      <c r="G4223">
        <v>101116.62183328001</v>
      </c>
    </row>
    <row r="4224" spans="1:7" x14ac:dyDescent="0.25">
      <c r="A4224">
        <v>238</v>
      </c>
      <c r="B4224">
        <v>2020</v>
      </c>
      <c r="C4224">
        <v>517</v>
      </c>
      <c r="D4224">
        <v>27962</v>
      </c>
      <c r="E4224">
        <v>2020</v>
      </c>
      <c r="F4224">
        <v>517</v>
      </c>
      <c r="G4224">
        <v>28168.209829603598</v>
      </c>
    </row>
    <row r="4225" spans="1:7" x14ac:dyDescent="0.25">
      <c r="A4225">
        <v>238</v>
      </c>
      <c r="B4225">
        <v>2021</v>
      </c>
      <c r="C4225">
        <v>370</v>
      </c>
      <c r="D4225">
        <v>27991</v>
      </c>
      <c r="E4225">
        <v>2021</v>
      </c>
      <c r="F4225">
        <v>370</v>
      </c>
      <c r="G4225">
        <v>28254.021294306</v>
      </c>
    </row>
    <row r="4226" spans="1:7" x14ac:dyDescent="0.25">
      <c r="A4226">
        <v>239</v>
      </c>
      <c r="B4226">
        <v>1971</v>
      </c>
      <c r="C4226">
        <v>347</v>
      </c>
      <c r="D4226">
        <v>17560</v>
      </c>
      <c r="E4226">
        <v>1971</v>
      </c>
      <c r="F4226">
        <v>347</v>
      </c>
      <c r="G4226">
        <v>17560</v>
      </c>
    </row>
    <row r="4227" spans="1:7" x14ac:dyDescent="0.25">
      <c r="A4227">
        <v>239</v>
      </c>
      <c r="B4227">
        <v>1972</v>
      </c>
      <c r="C4227">
        <v>100</v>
      </c>
      <c r="D4227">
        <v>20384</v>
      </c>
      <c r="E4227">
        <v>1972</v>
      </c>
      <c r="F4227">
        <v>100</v>
      </c>
      <c r="G4227">
        <v>20384.695399555501</v>
      </c>
    </row>
    <row r="4228" spans="1:7" x14ac:dyDescent="0.25">
      <c r="A4228">
        <v>239</v>
      </c>
      <c r="B4228">
        <v>1973</v>
      </c>
      <c r="C4228">
        <v>10</v>
      </c>
      <c r="D4228">
        <v>20782</v>
      </c>
      <c r="E4228">
        <v>1973</v>
      </c>
      <c r="F4228">
        <v>10</v>
      </c>
      <c r="G4228">
        <v>20798.710123270099</v>
      </c>
    </row>
    <row r="4229" spans="1:7" x14ac:dyDescent="0.25">
      <c r="A4229">
        <v>239</v>
      </c>
      <c r="B4229">
        <v>1974</v>
      </c>
      <c r="C4229">
        <v>3175</v>
      </c>
      <c r="D4229">
        <v>55717</v>
      </c>
      <c r="E4229">
        <v>1974</v>
      </c>
      <c r="F4229">
        <v>3175</v>
      </c>
      <c r="G4229">
        <v>55717</v>
      </c>
    </row>
    <row r="4230" spans="1:7" x14ac:dyDescent="0.25">
      <c r="A4230">
        <v>239</v>
      </c>
      <c r="B4230">
        <v>1975</v>
      </c>
      <c r="C4230">
        <v>0</v>
      </c>
      <c r="D4230">
        <v>9345</v>
      </c>
      <c r="E4230">
        <v>1975</v>
      </c>
      <c r="F4230">
        <v>0</v>
      </c>
      <c r="G4230">
        <v>9345.8392923158699</v>
      </c>
    </row>
    <row r="4231" spans="1:7" x14ac:dyDescent="0.25">
      <c r="A4231">
        <v>239</v>
      </c>
      <c r="B4231">
        <v>1976</v>
      </c>
      <c r="C4231">
        <v>407</v>
      </c>
      <c r="D4231">
        <v>25548</v>
      </c>
      <c r="E4231">
        <v>1976</v>
      </c>
      <c r="F4231">
        <v>407</v>
      </c>
      <c r="G4231">
        <v>25548.907217954798</v>
      </c>
    </row>
    <row r="4232" spans="1:7" x14ac:dyDescent="0.25">
      <c r="A4232">
        <v>239</v>
      </c>
      <c r="B4232">
        <v>1977</v>
      </c>
      <c r="C4232">
        <v>727</v>
      </c>
      <c r="D4232">
        <v>7470</v>
      </c>
      <c r="E4232">
        <v>1977</v>
      </c>
      <c r="F4232">
        <v>727</v>
      </c>
      <c r="G4232">
        <v>7470.6285985234899</v>
      </c>
    </row>
    <row r="4233" spans="1:7" x14ac:dyDescent="0.25">
      <c r="A4233">
        <v>239</v>
      </c>
      <c r="B4233">
        <v>1978</v>
      </c>
      <c r="C4233">
        <v>9</v>
      </c>
      <c r="D4233">
        <v>30874</v>
      </c>
      <c r="E4233">
        <v>1978</v>
      </c>
      <c r="F4233">
        <v>9</v>
      </c>
      <c r="G4233">
        <v>30875.365509922001</v>
      </c>
    </row>
    <row r="4234" spans="1:7" x14ac:dyDescent="0.25">
      <c r="A4234">
        <v>239</v>
      </c>
      <c r="B4234">
        <v>1979</v>
      </c>
      <c r="C4234">
        <v>2940</v>
      </c>
      <c r="D4234">
        <v>43671</v>
      </c>
      <c r="E4234">
        <v>1979</v>
      </c>
      <c r="F4234">
        <v>2940</v>
      </c>
      <c r="G4234">
        <v>43688.627723326899</v>
      </c>
    </row>
    <row r="4235" spans="1:7" x14ac:dyDescent="0.25">
      <c r="A4235">
        <v>239</v>
      </c>
      <c r="B4235">
        <v>1980</v>
      </c>
      <c r="C4235">
        <v>817</v>
      </c>
      <c r="D4235">
        <v>29637</v>
      </c>
      <c r="E4235">
        <v>1980</v>
      </c>
      <c r="F4235">
        <v>817</v>
      </c>
      <c r="G4235">
        <v>29756.314827403599</v>
      </c>
    </row>
    <row r="4236" spans="1:7" x14ac:dyDescent="0.25">
      <c r="A4236">
        <v>239</v>
      </c>
      <c r="B4236">
        <v>1981</v>
      </c>
      <c r="C4236">
        <v>34</v>
      </c>
      <c r="D4236">
        <v>6025</v>
      </c>
      <c r="E4236">
        <v>1981</v>
      </c>
      <c r="F4236">
        <v>34</v>
      </c>
      <c r="G4236">
        <v>6052.1898896120001</v>
      </c>
    </row>
    <row r="4237" spans="1:7" x14ac:dyDescent="0.25">
      <c r="A4237">
        <v>239</v>
      </c>
      <c r="B4237">
        <v>1982</v>
      </c>
      <c r="C4237">
        <v>3135</v>
      </c>
      <c r="D4237">
        <v>19094</v>
      </c>
      <c r="E4237">
        <v>1982</v>
      </c>
      <c r="F4237">
        <v>3135</v>
      </c>
      <c r="G4237">
        <v>20356.108421851499</v>
      </c>
    </row>
    <row r="4238" spans="1:7" x14ac:dyDescent="0.25">
      <c r="A4238">
        <v>239</v>
      </c>
      <c r="B4238">
        <v>1983</v>
      </c>
      <c r="C4238">
        <v>0</v>
      </c>
      <c r="D4238">
        <v>65770</v>
      </c>
      <c r="E4238">
        <v>1983</v>
      </c>
      <c r="F4238">
        <v>0</v>
      </c>
      <c r="G4238">
        <v>67111.280369091706</v>
      </c>
    </row>
    <row r="4239" spans="1:7" x14ac:dyDescent="0.25">
      <c r="A4239">
        <v>239</v>
      </c>
      <c r="B4239">
        <v>1984</v>
      </c>
      <c r="C4239">
        <v>0</v>
      </c>
      <c r="D4239">
        <v>22551</v>
      </c>
      <c r="E4239">
        <v>1984</v>
      </c>
      <c r="F4239">
        <v>0</v>
      </c>
      <c r="G4239">
        <v>22585.073796141001</v>
      </c>
    </row>
    <row r="4240" spans="1:7" x14ac:dyDescent="0.25">
      <c r="A4240">
        <v>239</v>
      </c>
      <c r="B4240">
        <v>1985</v>
      </c>
      <c r="C4240">
        <v>1475</v>
      </c>
      <c r="D4240">
        <v>9701</v>
      </c>
      <c r="E4240">
        <v>1985</v>
      </c>
      <c r="F4240">
        <v>1475</v>
      </c>
      <c r="G4240">
        <v>10414.6471531351</v>
      </c>
    </row>
    <row r="4241" spans="1:7" x14ac:dyDescent="0.25">
      <c r="A4241">
        <v>239</v>
      </c>
      <c r="B4241">
        <v>1986</v>
      </c>
      <c r="C4241">
        <v>135</v>
      </c>
      <c r="D4241">
        <v>1565</v>
      </c>
      <c r="E4241">
        <v>1986</v>
      </c>
      <c r="F4241">
        <v>135</v>
      </c>
      <c r="G4241">
        <v>1593.0672652127</v>
      </c>
    </row>
    <row r="4242" spans="1:7" x14ac:dyDescent="0.25">
      <c r="A4242">
        <v>239</v>
      </c>
      <c r="B4242">
        <v>1987</v>
      </c>
      <c r="C4242">
        <v>337</v>
      </c>
      <c r="D4242">
        <v>20212</v>
      </c>
      <c r="E4242">
        <v>1987</v>
      </c>
      <c r="F4242">
        <v>337</v>
      </c>
      <c r="G4242">
        <v>20400.733847744101</v>
      </c>
    </row>
    <row r="4243" spans="1:7" x14ac:dyDescent="0.25">
      <c r="A4243">
        <v>239</v>
      </c>
      <c r="B4243">
        <v>1988</v>
      </c>
      <c r="C4243">
        <v>165</v>
      </c>
      <c r="D4243">
        <v>8262</v>
      </c>
      <c r="E4243">
        <v>1988</v>
      </c>
      <c r="F4243">
        <v>165</v>
      </c>
      <c r="G4243">
        <v>8368.8610720784709</v>
      </c>
    </row>
    <row r="4244" spans="1:7" x14ac:dyDescent="0.25">
      <c r="A4244">
        <v>239</v>
      </c>
      <c r="B4244">
        <v>1989</v>
      </c>
      <c r="C4244">
        <v>2313</v>
      </c>
      <c r="D4244">
        <v>64351</v>
      </c>
      <c r="E4244">
        <v>1989</v>
      </c>
      <c r="F4244">
        <v>2313</v>
      </c>
      <c r="G4244">
        <v>64353.8709658605</v>
      </c>
    </row>
    <row r="4245" spans="1:7" x14ac:dyDescent="0.25">
      <c r="A4245">
        <v>239</v>
      </c>
      <c r="B4245">
        <v>1990</v>
      </c>
      <c r="C4245">
        <v>86</v>
      </c>
      <c r="D4245">
        <v>30406</v>
      </c>
      <c r="E4245">
        <v>1990</v>
      </c>
      <c r="F4245">
        <v>86</v>
      </c>
      <c r="G4245">
        <v>30407.2139115297</v>
      </c>
    </row>
    <row r="4246" spans="1:7" x14ac:dyDescent="0.25">
      <c r="A4246">
        <v>239</v>
      </c>
      <c r="B4246">
        <v>1991</v>
      </c>
      <c r="C4246">
        <v>1410</v>
      </c>
      <c r="D4246">
        <v>24268</v>
      </c>
      <c r="E4246">
        <v>1991</v>
      </c>
      <c r="F4246">
        <v>1410</v>
      </c>
      <c r="G4246">
        <v>24279.282842662898</v>
      </c>
    </row>
    <row r="4247" spans="1:7" x14ac:dyDescent="0.25">
      <c r="A4247">
        <v>239</v>
      </c>
      <c r="B4247">
        <v>1992</v>
      </c>
      <c r="C4247">
        <v>0</v>
      </c>
      <c r="D4247">
        <v>36708</v>
      </c>
      <c r="E4247">
        <v>1992</v>
      </c>
      <c r="F4247">
        <v>0</v>
      </c>
      <c r="G4247">
        <v>36729.688763333899</v>
      </c>
    </row>
    <row r="4248" spans="1:7" x14ac:dyDescent="0.25">
      <c r="A4248">
        <v>239</v>
      </c>
      <c r="B4248">
        <v>1993</v>
      </c>
      <c r="C4248">
        <v>2120</v>
      </c>
      <c r="D4248">
        <v>73750</v>
      </c>
      <c r="E4248">
        <v>1993</v>
      </c>
      <c r="F4248">
        <v>2120</v>
      </c>
      <c r="G4248">
        <v>73844.367581920902</v>
      </c>
    </row>
    <row r="4249" spans="1:7" x14ac:dyDescent="0.25">
      <c r="A4249">
        <v>239</v>
      </c>
      <c r="B4249">
        <v>1994</v>
      </c>
      <c r="C4249">
        <v>216</v>
      </c>
      <c r="D4249">
        <v>27735</v>
      </c>
      <c r="E4249">
        <v>1994</v>
      </c>
      <c r="F4249">
        <v>216</v>
      </c>
      <c r="G4249">
        <v>27735</v>
      </c>
    </row>
    <row r="4250" spans="1:7" x14ac:dyDescent="0.25">
      <c r="A4250">
        <v>239</v>
      </c>
      <c r="B4250">
        <v>1995</v>
      </c>
      <c r="C4250">
        <v>3227</v>
      </c>
      <c r="D4250">
        <v>33911</v>
      </c>
      <c r="E4250">
        <v>1995</v>
      </c>
      <c r="F4250">
        <v>3227</v>
      </c>
      <c r="G4250">
        <v>33912.284234954597</v>
      </c>
    </row>
    <row r="4251" spans="1:7" x14ac:dyDescent="0.25">
      <c r="A4251">
        <v>239</v>
      </c>
      <c r="B4251">
        <v>1999</v>
      </c>
      <c r="C4251">
        <v>1653</v>
      </c>
      <c r="D4251">
        <v>37755</v>
      </c>
      <c r="E4251">
        <v>1999</v>
      </c>
      <c r="F4251">
        <v>1653</v>
      </c>
      <c r="G4251">
        <v>42759.6012772002</v>
      </c>
    </row>
    <row r="4252" spans="1:7" x14ac:dyDescent="0.25">
      <c r="A4252">
        <v>239</v>
      </c>
      <c r="B4252">
        <v>2000</v>
      </c>
      <c r="C4252">
        <v>461</v>
      </c>
      <c r="D4252">
        <v>25045</v>
      </c>
      <c r="E4252">
        <v>2000</v>
      </c>
      <c r="F4252">
        <v>461</v>
      </c>
      <c r="G4252">
        <v>25134.608238463599</v>
      </c>
    </row>
    <row r="4253" spans="1:7" x14ac:dyDescent="0.25">
      <c r="A4253">
        <v>239</v>
      </c>
      <c r="B4253">
        <v>2001</v>
      </c>
      <c r="C4253">
        <v>36</v>
      </c>
      <c r="D4253">
        <v>42567</v>
      </c>
      <c r="E4253">
        <v>2001</v>
      </c>
      <c r="F4253">
        <v>36</v>
      </c>
      <c r="G4253">
        <v>42777.338479751503</v>
      </c>
    </row>
    <row r="4254" spans="1:7" x14ac:dyDescent="0.25">
      <c r="A4254">
        <v>239</v>
      </c>
      <c r="B4254">
        <v>2002</v>
      </c>
      <c r="C4254">
        <v>349</v>
      </c>
      <c r="D4254">
        <v>25207</v>
      </c>
      <c r="E4254">
        <v>2002</v>
      </c>
      <c r="F4254">
        <v>349</v>
      </c>
      <c r="G4254">
        <v>25879.192359238699</v>
      </c>
    </row>
    <row r="4255" spans="1:7" x14ac:dyDescent="0.25">
      <c r="A4255">
        <v>239</v>
      </c>
      <c r="B4255">
        <v>2003</v>
      </c>
      <c r="C4255">
        <v>415</v>
      </c>
      <c r="D4255">
        <v>14905</v>
      </c>
      <c r="E4255">
        <v>2003</v>
      </c>
      <c r="F4255">
        <v>415</v>
      </c>
      <c r="G4255">
        <v>16345.915357292701</v>
      </c>
    </row>
    <row r="4256" spans="1:7" x14ac:dyDescent="0.25">
      <c r="A4256">
        <v>239</v>
      </c>
      <c r="B4256">
        <v>2004</v>
      </c>
      <c r="C4256">
        <v>578</v>
      </c>
      <c r="D4256">
        <v>34442</v>
      </c>
      <c r="E4256">
        <v>2004</v>
      </c>
      <c r="F4256">
        <v>578</v>
      </c>
      <c r="G4256">
        <v>40865.510968246897</v>
      </c>
    </row>
    <row r="4257" spans="1:7" x14ac:dyDescent="0.25">
      <c r="A4257">
        <v>239</v>
      </c>
      <c r="B4257">
        <v>2005</v>
      </c>
      <c r="C4257">
        <v>0</v>
      </c>
      <c r="D4257">
        <v>14281</v>
      </c>
      <c r="E4257">
        <v>2005</v>
      </c>
      <c r="F4257">
        <v>0</v>
      </c>
      <c r="G4257">
        <v>15224.9990493031</v>
      </c>
    </row>
    <row r="4258" spans="1:7" x14ac:dyDescent="0.25">
      <c r="A4258">
        <v>239</v>
      </c>
      <c r="B4258">
        <v>2006</v>
      </c>
      <c r="C4258">
        <v>0</v>
      </c>
      <c r="D4258">
        <v>22444</v>
      </c>
      <c r="E4258">
        <v>2006</v>
      </c>
      <c r="F4258">
        <v>0</v>
      </c>
      <c r="G4258">
        <v>23464.079144404401</v>
      </c>
    </row>
    <row r="4259" spans="1:7" x14ac:dyDescent="0.25">
      <c r="A4259">
        <v>239</v>
      </c>
      <c r="B4259">
        <v>2007</v>
      </c>
      <c r="C4259">
        <v>297</v>
      </c>
      <c r="D4259">
        <v>5790</v>
      </c>
      <c r="E4259">
        <v>2007</v>
      </c>
      <c r="F4259">
        <v>297</v>
      </c>
      <c r="G4259">
        <v>8473.0155283315908</v>
      </c>
    </row>
    <row r="4260" spans="1:7" x14ac:dyDescent="0.25">
      <c r="A4260">
        <v>239</v>
      </c>
      <c r="B4260">
        <v>2008</v>
      </c>
      <c r="C4260">
        <v>1102</v>
      </c>
      <c r="D4260">
        <v>17805</v>
      </c>
      <c r="E4260">
        <v>2008</v>
      </c>
      <c r="F4260">
        <v>1102</v>
      </c>
      <c r="G4260">
        <v>19698.008075796799</v>
      </c>
    </row>
    <row r="4261" spans="1:7" x14ac:dyDescent="0.25">
      <c r="A4261">
        <v>239</v>
      </c>
      <c r="B4261">
        <v>2009</v>
      </c>
      <c r="C4261">
        <v>786</v>
      </c>
      <c r="D4261">
        <v>94503</v>
      </c>
      <c r="E4261">
        <v>2009</v>
      </c>
      <c r="F4261">
        <v>786</v>
      </c>
      <c r="G4261">
        <v>94633.069353811996</v>
      </c>
    </row>
    <row r="4262" spans="1:7" x14ac:dyDescent="0.25">
      <c r="A4262">
        <v>239</v>
      </c>
      <c r="B4262">
        <v>2010</v>
      </c>
      <c r="C4262">
        <v>1137</v>
      </c>
      <c r="D4262">
        <v>33173</v>
      </c>
      <c r="E4262">
        <v>2010</v>
      </c>
      <c r="F4262">
        <v>1137</v>
      </c>
      <c r="G4262">
        <v>33348.220667050999</v>
      </c>
    </row>
    <row r="4263" spans="1:7" x14ac:dyDescent="0.25">
      <c r="A4263">
        <v>239</v>
      </c>
      <c r="B4263">
        <v>2011</v>
      </c>
      <c r="C4263">
        <v>70</v>
      </c>
      <c r="D4263">
        <v>34802</v>
      </c>
      <c r="E4263">
        <v>2011</v>
      </c>
      <c r="F4263">
        <v>70</v>
      </c>
      <c r="G4263">
        <v>34814.9985538865</v>
      </c>
    </row>
    <row r="4264" spans="1:7" x14ac:dyDescent="0.25">
      <c r="A4264">
        <v>239</v>
      </c>
      <c r="B4264">
        <v>2012</v>
      </c>
      <c r="C4264">
        <v>824</v>
      </c>
      <c r="D4264">
        <v>60282</v>
      </c>
      <c r="E4264">
        <v>2012</v>
      </c>
      <c r="F4264">
        <v>824</v>
      </c>
      <c r="G4264">
        <v>60746.693860217201</v>
      </c>
    </row>
    <row r="4265" spans="1:7" x14ac:dyDescent="0.25">
      <c r="A4265">
        <v>239</v>
      </c>
      <c r="B4265">
        <v>2013</v>
      </c>
      <c r="C4265">
        <v>1229</v>
      </c>
      <c r="D4265">
        <v>67707</v>
      </c>
      <c r="E4265">
        <v>2013</v>
      </c>
      <c r="F4265">
        <v>1229</v>
      </c>
      <c r="G4265">
        <v>68173.509514562495</v>
      </c>
    </row>
    <row r="4266" spans="1:7" x14ac:dyDescent="0.25">
      <c r="A4266">
        <v>239</v>
      </c>
      <c r="B4266">
        <v>2014</v>
      </c>
      <c r="C4266">
        <v>245</v>
      </c>
      <c r="D4266">
        <v>33123</v>
      </c>
      <c r="E4266">
        <v>2014</v>
      </c>
      <c r="F4266">
        <v>245</v>
      </c>
      <c r="G4266">
        <v>33257.500702395198</v>
      </c>
    </row>
    <row r="4267" spans="1:7" x14ac:dyDescent="0.25">
      <c r="A4267">
        <v>239</v>
      </c>
      <c r="B4267">
        <v>2015</v>
      </c>
      <c r="C4267">
        <v>910</v>
      </c>
      <c r="D4267">
        <v>54474</v>
      </c>
      <c r="E4267">
        <v>2015</v>
      </c>
      <c r="F4267">
        <v>910</v>
      </c>
      <c r="G4267">
        <v>57920.583859660401</v>
      </c>
    </row>
    <row r="4268" spans="1:7" x14ac:dyDescent="0.25">
      <c r="A4268">
        <v>239</v>
      </c>
      <c r="B4268">
        <v>2016</v>
      </c>
      <c r="C4268">
        <v>1258</v>
      </c>
      <c r="D4268">
        <v>36416</v>
      </c>
      <c r="E4268">
        <v>2016</v>
      </c>
      <c r="F4268">
        <v>1258</v>
      </c>
      <c r="G4268">
        <v>38053.705642266199</v>
      </c>
    </row>
    <row r="4269" spans="1:7" x14ac:dyDescent="0.25">
      <c r="A4269">
        <v>239</v>
      </c>
      <c r="B4269">
        <v>2017</v>
      </c>
      <c r="C4269">
        <v>15</v>
      </c>
      <c r="D4269">
        <v>51179</v>
      </c>
      <c r="E4269">
        <v>2017</v>
      </c>
      <c r="F4269">
        <v>15</v>
      </c>
      <c r="G4269">
        <v>51254.721847525703</v>
      </c>
    </row>
    <row r="4270" spans="1:7" x14ac:dyDescent="0.25">
      <c r="A4270">
        <v>239</v>
      </c>
      <c r="B4270">
        <v>2018</v>
      </c>
      <c r="C4270">
        <v>607</v>
      </c>
      <c r="D4270">
        <v>42447</v>
      </c>
      <c r="E4270">
        <v>2018</v>
      </c>
      <c r="F4270">
        <v>607</v>
      </c>
      <c r="G4270">
        <v>42478.2423034233</v>
      </c>
    </row>
    <row r="4271" spans="1:7" x14ac:dyDescent="0.25">
      <c r="A4271">
        <v>239</v>
      </c>
      <c r="B4271">
        <v>2019</v>
      </c>
      <c r="C4271">
        <v>631</v>
      </c>
      <c r="D4271">
        <v>101708</v>
      </c>
      <c r="E4271">
        <v>2019</v>
      </c>
      <c r="F4271">
        <v>631</v>
      </c>
      <c r="G4271">
        <v>101747.62183328001</v>
      </c>
    </row>
    <row r="4272" spans="1:7" x14ac:dyDescent="0.25">
      <c r="A4272">
        <v>239</v>
      </c>
      <c r="B4272">
        <v>2020</v>
      </c>
      <c r="C4272">
        <v>536</v>
      </c>
      <c r="D4272">
        <v>28498</v>
      </c>
      <c r="E4272">
        <v>2020</v>
      </c>
      <c r="F4272">
        <v>536</v>
      </c>
      <c r="G4272">
        <v>28704.209829603598</v>
      </c>
    </row>
    <row r="4273" spans="1:7" x14ac:dyDescent="0.25">
      <c r="A4273">
        <v>239</v>
      </c>
      <c r="B4273">
        <v>2021</v>
      </c>
      <c r="C4273">
        <v>160</v>
      </c>
      <c r="D4273">
        <v>28151</v>
      </c>
      <c r="E4273">
        <v>2021</v>
      </c>
      <c r="F4273">
        <v>160</v>
      </c>
      <c r="G4273">
        <v>28414.021294306</v>
      </c>
    </row>
    <row r="4274" spans="1:7" x14ac:dyDescent="0.25">
      <c r="A4274">
        <v>240</v>
      </c>
      <c r="B4274">
        <v>1971</v>
      </c>
      <c r="C4274">
        <v>256</v>
      </c>
      <c r="D4274">
        <v>17816</v>
      </c>
      <c r="E4274">
        <v>1971</v>
      </c>
      <c r="F4274">
        <v>256</v>
      </c>
      <c r="G4274">
        <v>17816</v>
      </c>
    </row>
    <row r="4275" spans="1:7" x14ac:dyDescent="0.25">
      <c r="A4275">
        <v>240</v>
      </c>
      <c r="B4275">
        <v>1972</v>
      </c>
      <c r="C4275">
        <v>184</v>
      </c>
      <c r="D4275">
        <v>20568</v>
      </c>
      <c r="E4275">
        <v>1972</v>
      </c>
      <c r="F4275">
        <v>184</v>
      </c>
      <c r="G4275">
        <v>20568.695399555501</v>
      </c>
    </row>
    <row r="4276" spans="1:7" x14ac:dyDescent="0.25">
      <c r="A4276">
        <v>240</v>
      </c>
      <c r="B4276">
        <v>1973</v>
      </c>
      <c r="C4276">
        <v>388</v>
      </c>
      <c r="D4276">
        <v>21170</v>
      </c>
      <c r="E4276">
        <v>1973</v>
      </c>
      <c r="F4276">
        <v>388</v>
      </c>
      <c r="G4276">
        <v>21186.710123270099</v>
      </c>
    </row>
    <row r="4277" spans="1:7" x14ac:dyDescent="0.25">
      <c r="A4277">
        <v>240</v>
      </c>
      <c r="B4277">
        <v>1974</v>
      </c>
      <c r="C4277">
        <v>3086</v>
      </c>
      <c r="D4277">
        <v>58803</v>
      </c>
      <c r="E4277">
        <v>1974</v>
      </c>
      <c r="F4277">
        <v>3086</v>
      </c>
      <c r="G4277">
        <v>58803</v>
      </c>
    </row>
    <row r="4278" spans="1:7" x14ac:dyDescent="0.25">
      <c r="A4278">
        <v>240</v>
      </c>
      <c r="B4278">
        <v>1975</v>
      </c>
      <c r="C4278">
        <v>2</v>
      </c>
      <c r="D4278">
        <v>9347</v>
      </c>
      <c r="E4278">
        <v>1975</v>
      </c>
      <c r="F4278">
        <v>2</v>
      </c>
      <c r="G4278">
        <v>9347.8392923158699</v>
      </c>
    </row>
    <row r="4279" spans="1:7" x14ac:dyDescent="0.25">
      <c r="A4279">
        <v>240</v>
      </c>
      <c r="B4279">
        <v>1976</v>
      </c>
      <c r="C4279">
        <v>695</v>
      </c>
      <c r="D4279">
        <v>26243</v>
      </c>
      <c r="E4279">
        <v>1976</v>
      </c>
      <c r="F4279">
        <v>695</v>
      </c>
      <c r="G4279">
        <v>26243.907217954798</v>
      </c>
    </row>
    <row r="4280" spans="1:7" x14ac:dyDescent="0.25">
      <c r="A4280">
        <v>240</v>
      </c>
      <c r="B4280">
        <v>1977</v>
      </c>
      <c r="C4280">
        <v>695</v>
      </c>
      <c r="D4280">
        <v>8165</v>
      </c>
      <c r="E4280">
        <v>1977</v>
      </c>
      <c r="F4280">
        <v>695</v>
      </c>
      <c r="G4280">
        <v>8165.6285985234899</v>
      </c>
    </row>
    <row r="4281" spans="1:7" x14ac:dyDescent="0.25">
      <c r="A4281">
        <v>240</v>
      </c>
      <c r="B4281">
        <v>1978</v>
      </c>
      <c r="C4281">
        <v>0</v>
      </c>
      <c r="D4281">
        <v>30874</v>
      </c>
      <c r="E4281">
        <v>1978</v>
      </c>
      <c r="F4281">
        <v>0</v>
      </c>
      <c r="G4281">
        <v>30875.365509922001</v>
      </c>
    </row>
    <row r="4282" spans="1:7" x14ac:dyDescent="0.25">
      <c r="A4282">
        <v>240</v>
      </c>
      <c r="B4282">
        <v>1979</v>
      </c>
      <c r="C4282">
        <v>499</v>
      </c>
      <c r="D4282">
        <v>44170</v>
      </c>
      <c r="E4282">
        <v>1979</v>
      </c>
      <c r="F4282">
        <v>499</v>
      </c>
      <c r="G4282">
        <v>44187.627723326899</v>
      </c>
    </row>
    <row r="4283" spans="1:7" x14ac:dyDescent="0.25">
      <c r="A4283">
        <v>240</v>
      </c>
      <c r="B4283">
        <v>1980</v>
      </c>
      <c r="C4283">
        <v>765</v>
      </c>
      <c r="D4283">
        <v>30402</v>
      </c>
      <c r="E4283">
        <v>1980</v>
      </c>
      <c r="F4283">
        <v>765</v>
      </c>
      <c r="G4283">
        <v>30521.314827403599</v>
      </c>
    </row>
    <row r="4284" spans="1:7" x14ac:dyDescent="0.25">
      <c r="A4284">
        <v>240</v>
      </c>
      <c r="B4284">
        <v>1981</v>
      </c>
      <c r="C4284">
        <v>31</v>
      </c>
      <c r="D4284">
        <v>6056</v>
      </c>
      <c r="E4284">
        <v>1981</v>
      </c>
      <c r="F4284">
        <v>31</v>
      </c>
      <c r="G4284">
        <v>6083.1898896120001</v>
      </c>
    </row>
    <row r="4285" spans="1:7" x14ac:dyDescent="0.25">
      <c r="A4285">
        <v>240</v>
      </c>
      <c r="B4285">
        <v>1982</v>
      </c>
      <c r="C4285">
        <v>22</v>
      </c>
      <c r="D4285">
        <v>19116</v>
      </c>
      <c r="E4285">
        <v>1982</v>
      </c>
      <c r="F4285">
        <v>22</v>
      </c>
      <c r="G4285">
        <v>20378.108421851499</v>
      </c>
    </row>
    <row r="4286" spans="1:7" x14ac:dyDescent="0.25">
      <c r="A4286">
        <v>240</v>
      </c>
      <c r="B4286">
        <v>1983</v>
      </c>
      <c r="C4286">
        <v>0</v>
      </c>
      <c r="D4286">
        <v>65770</v>
      </c>
      <c r="E4286">
        <v>1983</v>
      </c>
      <c r="F4286">
        <v>0</v>
      </c>
      <c r="G4286">
        <v>67111.280369091706</v>
      </c>
    </row>
    <row r="4287" spans="1:7" x14ac:dyDescent="0.25">
      <c r="A4287">
        <v>240</v>
      </c>
      <c r="B4287">
        <v>1984</v>
      </c>
      <c r="C4287">
        <v>0</v>
      </c>
      <c r="D4287">
        <v>22551</v>
      </c>
      <c r="E4287">
        <v>1984</v>
      </c>
      <c r="F4287">
        <v>0</v>
      </c>
      <c r="G4287">
        <v>22585.073796141001</v>
      </c>
    </row>
    <row r="4288" spans="1:7" x14ac:dyDescent="0.25">
      <c r="A4288">
        <v>240</v>
      </c>
      <c r="B4288">
        <v>1985</v>
      </c>
      <c r="C4288">
        <v>346</v>
      </c>
      <c r="D4288">
        <v>10047</v>
      </c>
      <c r="E4288">
        <v>1985</v>
      </c>
      <c r="F4288">
        <v>346</v>
      </c>
      <c r="G4288">
        <v>10760.6471531351</v>
      </c>
    </row>
    <row r="4289" spans="1:7" x14ac:dyDescent="0.25">
      <c r="A4289">
        <v>240</v>
      </c>
      <c r="B4289">
        <v>1986</v>
      </c>
      <c r="C4289">
        <v>68</v>
      </c>
      <c r="D4289">
        <v>1633</v>
      </c>
      <c r="E4289">
        <v>1986</v>
      </c>
      <c r="F4289">
        <v>68</v>
      </c>
      <c r="G4289">
        <v>1661.0672652127</v>
      </c>
    </row>
    <row r="4290" spans="1:7" x14ac:dyDescent="0.25">
      <c r="A4290">
        <v>240</v>
      </c>
      <c r="B4290">
        <v>1987</v>
      </c>
      <c r="C4290">
        <v>753</v>
      </c>
      <c r="D4290">
        <v>20965</v>
      </c>
      <c r="E4290">
        <v>1987</v>
      </c>
      <c r="F4290">
        <v>753</v>
      </c>
      <c r="G4290">
        <v>21153.733847744101</v>
      </c>
    </row>
    <row r="4291" spans="1:7" x14ac:dyDescent="0.25">
      <c r="A4291">
        <v>240</v>
      </c>
      <c r="B4291">
        <v>1988</v>
      </c>
      <c r="C4291">
        <v>20</v>
      </c>
      <c r="D4291">
        <v>8282</v>
      </c>
      <c r="E4291">
        <v>1988</v>
      </c>
      <c r="F4291">
        <v>20</v>
      </c>
      <c r="G4291">
        <v>8388.8610720784709</v>
      </c>
    </row>
    <row r="4292" spans="1:7" x14ac:dyDescent="0.25">
      <c r="A4292">
        <v>240</v>
      </c>
      <c r="B4292">
        <v>1989</v>
      </c>
      <c r="C4292">
        <v>1305</v>
      </c>
      <c r="D4292">
        <v>65656</v>
      </c>
      <c r="E4292">
        <v>1989</v>
      </c>
      <c r="F4292">
        <v>1305</v>
      </c>
      <c r="G4292">
        <v>65658.870965860493</v>
      </c>
    </row>
    <row r="4293" spans="1:7" x14ac:dyDescent="0.25">
      <c r="A4293">
        <v>240</v>
      </c>
      <c r="B4293">
        <v>1990</v>
      </c>
      <c r="C4293">
        <v>79</v>
      </c>
      <c r="D4293">
        <v>30485</v>
      </c>
      <c r="E4293">
        <v>1990</v>
      </c>
      <c r="F4293">
        <v>79</v>
      </c>
      <c r="G4293">
        <v>30486.2139115297</v>
      </c>
    </row>
    <row r="4294" spans="1:7" x14ac:dyDescent="0.25">
      <c r="A4294">
        <v>240</v>
      </c>
      <c r="B4294">
        <v>1991</v>
      </c>
      <c r="C4294">
        <v>843</v>
      </c>
      <c r="D4294">
        <v>25111</v>
      </c>
      <c r="E4294">
        <v>1991</v>
      </c>
      <c r="F4294">
        <v>843</v>
      </c>
      <c r="G4294">
        <v>25122.282842662898</v>
      </c>
    </row>
    <row r="4295" spans="1:7" x14ac:dyDescent="0.25">
      <c r="A4295">
        <v>240</v>
      </c>
      <c r="B4295">
        <v>1992</v>
      </c>
      <c r="C4295">
        <v>141</v>
      </c>
      <c r="D4295">
        <v>36849</v>
      </c>
      <c r="E4295">
        <v>1992</v>
      </c>
      <c r="F4295">
        <v>141</v>
      </c>
      <c r="G4295">
        <v>36870.688763333899</v>
      </c>
    </row>
    <row r="4296" spans="1:7" x14ac:dyDescent="0.25">
      <c r="A4296">
        <v>240</v>
      </c>
      <c r="B4296">
        <v>1993</v>
      </c>
      <c r="C4296">
        <v>4660</v>
      </c>
      <c r="D4296">
        <v>78410</v>
      </c>
      <c r="E4296">
        <v>1993</v>
      </c>
      <c r="F4296">
        <v>4660</v>
      </c>
      <c r="G4296">
        <v>78504.367581920902</v>
      </c>
    </row>
    <row r="4297" spans="1:7" x14ac:dyDescent="0.25">
      <c r="A4297">
        <v>240</v>
      </c>
      <c r="B4297">
        <v>1994</v>
      </c>
      <c r="C4297">
        <v>938</v>
      </c>
      <c r="D4297">
        <v>28673</v>
      </c>
      <c r="E4297">
        <v>1994</v>
      </c>
      <c r="F4297">
        <v>938</v>
      </c>
      <c r="G4297">
        <v>28673</v>
      </c>
    </row>
    <row r="4298" spans="1:7" x14ac:dyDescent="0.25">
      <c r="A4298">
        <v>240</v>
      </c>
      <c r="B4298">
        <v>1995</v>
      </c>
      <c r="C4298">
        <v>194</v>
      </c>
      <c r="D4298">
        <v>34105</v>
      </c>
      <c r="E4298">
        <v>1995</v>
      </c>
      <c r="F4298">
        <v>194</v>
      </c>
      <c r="G4298">
        <v>34106.284234954597</v>
      </c>
    </row>
    <row r="4299" spans="1:7" x14ac:dyDescent="0.25">
      <c r="A4299">
        <v>240</v>
      </c>
      <c r="B4299">
        <v>1999</v>
      </c>
      <c r="C4299">
        <v>1121</v>
      </c>
      <c r="D4299">
        <v>38876</v>
      </c>
      <c r="E4299">
        <v>1999</v>
      </c>
      <c r="F4299">
        <v>1121</v>
      </c>
      <c r="G4299">
        <v>43880.6012772002</v>
      </c>
    </row>
    <row r="4300" spans="1:7" x14ac:dyDescent="0.25">
      <c r="A4300">
        <v>240</v>
      </c>
      <c r="B4300">
        <v>2000</v>
      </c>
      <c r="C4300">
        <v>362</v>
      </c>
      <c r="D4300">
        <v>25407</v>
      </c>
      <c r="E4300">
        <v>2000</v>
      </c>
      <c r="F4300">
        <v>362</v>
      </c>
      <c r="G4300">
        <v>25496.608238463599</v>
      </c>
    </row>
    <row r="4301" spans="1:7" x14ac:dyDescent="0.25">
      <c r="A4301">
        <v>240</v>
      </c>
      <c r="B4301">
        <v>2001</v>
      </c>
      <c r="C4301">
        <v>229</v>
      </c>
      <c r="D4301">
        <v>42796</v>
      </c>
      <c r="E4301">
        <v>2001</v>
      </c>
      <c r="F4301">
        <v>229</v>
      </c>
      <c r="G4301">
        <v>43006.338479751503</v>
      </c>
    </row>
    <row r="4302" spans="1:7" x14ac:dyDescent="0.25">
      <c r="A4302">
        <v>240</v>
      </c>
      <c r="B4302">
        <v>2002</v>
      </c>
      <c r="C4302">
        <v>60</v>
      </c>
      <c r="D4302">
        <v>25267</v>
      </c>
      <c r="E4302">
        <v>2002</v>
      </c>
      <c r="F4302">
        <v>60</v>
      </c>
      <c r="G4302">
        <v>25939.192359238699</v>
      </c>
    </row>
    <row r="4303" spans="1:7" x14ac:dyDescent="0.25">
      <c r="A4303">
        <v>240</v>
      </c>
      <c r="B4303">
        <v>2003</v>
      </c>
      <c r="C4303">
        <v>228</v>
      </c>
      <c r="D4303">
        <v>15133</v>
      </c>
      <c r="E4303">
        <v>2003</v>
      </c>
      <c r="F4303">
        <v>228</v>
      </c>
      <c r="G4303">
        <v>16573.915357292699</v>
      </c>
    </row>
    <row r="4304" spans="1:7" x14ac:dyDescent="0.25">
      <c r="A4304">
        <v>240</v>
      </c>
      <c r="B4304">
        <v>2004</v>
      </c>
      <c r="C4304">
        <v>323</v>
      </c>
      <c r="D4304">
        <v>34765</v>
      </c>
      <c r="E4304">
        <v>2004</v>
      </c>
      <c r="F4304">
        <v>323</v>
      </c>
      <c r="G4304">
        <v>41188.510968246897</v>
      </c>
    </row>
    <row r="4305" spans="1:7" x14ac:dyDescent="0.25">
      <c r="A4305">
        <v>240</v>
      </c>
      <c r="B4305">
        <v>2005</v>
      </c>
      <c r="C4305">
        <v>0</v>
      </c>
      <c r="D4305">
        <v>14281</v>
      </c>
      <c r="E4305">
        <v>2005</v>
      </c>
      <c r="F4305">
        <v>0</v>
      </c>
      <c r="G4305">
        <v>15224.9990493031</v>
      </c>
    </row>
    <row r="4306" spans="1:7" x14ac:dyDescent="0.25">
      <c r="A4306">
        <v>240</v>
      </c>
      <c r="B4306">
        <v>2006</v>
      </c>
      <c r="C4306">
        <v>1044</v>
      </c>
      <c r="D4306">
        <v>23488</v>
      </c>
      <c r="E4306">
        <v>2006</v>
      </c>
      <c r="F4306">
        <v>1044</v>
      </c>
      <c r="G4306">
        <v>24508.079144404401</v>
      </c>
    </row>
    <row r="4307" spans="1:7" x14ac:dyDescent="0.25">
      <c r="A4307">
        <v>240</v>
      </c>
      <c r="B4307">
        <v>2007</v>
      </c>
      <c r="C4307">
        <v>231</v>
      </c>
      <c r="D4307">
        <v>6021</v>
      </c>
      <c r="E4307">
        <v>2007</v>
      </c>
      <c r="F4307">
        <v>231</v>
      </c>
      <c r="G4307">
        <v>8704.0155283315908</v>
      </c>
    </row>
    <row r="4308" spans="1:7" x14ac:dyDescent="0.25">
      <c r="A4308">
        <v>240</v>
      </c>
      <c r="B4308">
        <v>2008</v>
      </c>
      <c r="C4308">
        <v>470</v>
      </c>
      <c r="D4308">
        <v>18275</v>
      </c>
      <c r="E4308">
        <v>2008</v>
      </c>
      <c r="F4308">
        <v>470</v>
      </c>
      <c r="G4308">
        <v>20168.008075796799</v>
      </c>
    </row>
    <row r="4309" spans="1:7" x14ac:dyDescent="0.25">
      <c r="A4309">
        <v>240</v>
      </c>
      <c r="B4309">
        <v>2009</v>
      </c>
      <c r="C4309">
        <v>114</v>
      </c>
      <c r="D4309">
        <v>94617</v>
      </c>
      <c r="E4309">
        <v>2009</v>
      </c>
      <c r="F4309">
        <v>114</v>
      </c>
      <c r="G4309">
        <v>94747.069353811996</v>
      </c>
    </row>
    <row r="4310" spans="1:7" x14ac:dyDescent="0.25">
      <c r="A4310">
        <v>240</v>
      </c>
      <c r="B4310">
        <v>2010</v>
      </c>
      <c r="C4310">
        <v>1120</v>
      </c>
      <c r="D4310">
        <v>34293</v>
      </c>
      <c r="E4310">
        <v>2010</v>
      </c>
      <c r="F4310">
        <v>1120</v>
      </c>
      <c r="G4310">
        <v>34468.220667050999</v>
      </c>
    </row>
    <row r="4311" spans="1:7" x14ac:dyDescent="0.25">
      <c r="A4311">
        <v>240</v>
      </c>
      <c r="B4311">
        <v>2011</v>
      </c>
      <c r="C4311">
        <v>151</v>
      </c>
      <c r="D4311">
        <v>34953</v>
      </c>
      <c r="E4311">
        <v>2011</v>
      </c>
      <c r="F4311">
        <v>151</v>
      </c>
      <c r="G4311">
        <v>34965.9985538865</v>
      </c>
    </row>
    <row r="4312" spans="1:7" x14ac:dyDescent="0.25">
      <c r="A4312">
        <v>240</v>
      </c>
      <c r="B4312">
        <v>2012</v>
      </c>
      <c r="C4312">
        <v>1157</v>
      </c>
      <c r="D4312">
        <v>61439</v>
      </c>
      <c r="E4312">
        <v>2012</v>
      </c>
      <c r="F4312">
        <v>1157</v>
      </c>
      <c r="G4312">
        <v>61903.693860217201</v>
      </c>
    </row>
    <row r="4313" spans="1:7" x14ac:dyDescent="0.25">
      <c r="A4313">
        <v>240</v>
      </c>
      <c r="B4313">
        <v>2013</v>
      </c>
      <c r="C4313">
        <v>1298</v>
      </c>
      <c r="D4313">
        <v>69005</v>
      </c>
      <c r="E4313">
        <v>2013</v>
      </c>
      <c r="F4313">
        <v>1298</v>
      </c>
      <c r="G4313">
        <v>69471.509514562495</v>
      </c>
    </row>
    <row r="4314" spans="1:7" x14ac:dyDescent="0.25">
      <c r="A4314">
        <v>240</v>
      </c>
      <c r="B4314">
        <v>2014</v>
      </c>
      <c r="C4314">
        <v>336</v>
      </c>
      <c r="D4314">
        <v>33459</v>
      </c>
      <c r="E4314">
        <v>2014</v>
      </c>
      <c r="F4314">
        <v>336</v>
      </c>
      <c r="G4314">
        <v>33593.500702395198</v>
      </c>
    </row>
    <row r="4315" spans="1:7" x14ac:dyDescent="0.25">
      <c r="A4315">
        <v>240</v>
      </c>
      <c r="B4315">
        <v>2015</v>
      </c>
      <c r="C4315">
        <v>274</v>
      </c>
      <c r="D4315">
        <v>54748</v>
      </c>
      <c r="E4315">
        <v>2015</v>
      </c>
      <c r="F4315">
        <v>274</v>
      </c>
      <c r="G4315">
        <v>58194.583859660401</v>
      </c>
    </row>
    <row r="4316" spans="1:7" x14ac:dyDescent="0.25">
      <c r="A4316">
        <v>240</v>
      </c>
      <c r="B4316">
        <v>2016</v>
      </c>
      <c r="C4316">
        <v>766</v>
      </c>
      <c r="D4316">
        <v>37182</v>
      </c>
      <c r="E4316">
        <v>2016</v>
      </c>
      <c r="F4316">
        <v>766</v>
      </c>
      <c r="G4316">
        <v>38819.705642266199</v>
      </c>
    </row>
    <row r="4317" spans="1:7" x14ac:dyDescent="0.25">
      <c r="A4317">
        <v>240</v>
      </c>
      <c r="B4317">
        <v>2017</v>
      </c>
      <c r="C4317">
        <v>79</v>
      </c>
      <c r="D4317">
        <v>51258</v>
      </c>
      <c r="E4317">
        <v>2017</v>
      </c>
      <c r="F4317">
        <v>79</v>
      </c>
      <c r="G4317">
        <v>51333.721847525703</v>
      </c>
    </row>
    <row r="4318" spans="1:7" x14ac:dyDescent="0.25">
      <c r="A4318">
        <v>240</v>
      </c>
      <c r="B4318">
        <v>2018</v>
      </c>
      <c r="C4318">
        <v>770</v>
      </c>
      <c r="D4318">
        <v>43217</v>
      </c>
      <c r="E4318">
        <v>2018</v>
      </c>
      <c r="F4318">
        <v>770</v>
      </c>
      <c r="G4318">
        <v>43248.2423034233</v>
      </c>
    </row>
    <row r="4319" spans="1:7" x14ac:dyDescent="0.25">
      <c r="A4319">
        <v>240</v>
      </c>
      <c r="B4319">
        <v>2019</v>
      </c>
      <c r="C4319">
        <v>1157</v>
      </c>
      <c r="D4319">
        <v>102865</v>
      </c>
      <c r="E4319">
        <v>2019</v>
      </c>
      <c r="F4319">
        <v>1157</v>
      </c>
      <c r="G4319">
        <v>102904.62183328001</v>
      </c>
    </row>
    <row r="4320" spans="1:7" x14ac:dyDescent="0.25">
      <c r="A4320">
        <v>240</v>
      </c>
      <c r="B4320">
        <v>2020</v>
      </c>
      <c r="C4320">
        <v>306.52631580000002</v>
      </c>
      <c r="D4320">
        <v>28804.526315800002</v>
      </c>
      <c r="E4320">
        <v>2020</v>
      </c>
      <c r="F4320">
        <v>306.52631580000002</v>
      </c>
      <c r="G4320">
        <v>29010.7361454036</v>
      </c>
    </row>
    <row r="4321" spans="1:7" x14ac:dyDescent="0.25">
      <c r="A4321">
        <v>240</v>
      </c>
      <c r="B4321">
        <v>2021</v>
      </c>
      <c r="C4321">
        <v>50</v>
      </c>
      <c r="D4321">
        <v>28201</v>
      </c>
      <c r="E4321">
        <v>2021</v>
      </c>
      <c r="F4321">
        <v>50</v>
      </c>
      <c r="G4321">
        <v>28464.021294306</v>
      </c>
    </row>
    <row r="4322" spans="1:7" x14ac:dyDescent="0.25">
      <c r="A4322">
        <v>241</v>
      </c>
      <c r="B4322">
        <v>1971</v>
      </c>
      <c r="C4322">
        <v>603</v>
      </c>
      <c r="D4322">
        <v>18419</v>
      </c>
      <c r="E4322">
        <v>1971</v>
      </c>
      <c r="F4322">
        <v>603</v>
      </c>
      <c r="G4322">
        <v>18419</v>
      </c>
    </row>
    <row r="4323" spans="1:7" x14ac:dyDescent="0.25">
      <c r="A4323">
        <v>241</v>
      </c>
      <c r="B4323">
        <v>1972</v>
      </c>
      <c r="C4323">
        <v>300</v>
      </c>
      <c r="D4323">
        <v>20868</v>
      </c>
      <c r="E4323">
        <v>1972</v>
      </c>
      <c r="F4323">
        <v>300</v>
      </c>
      <c r="G4323">
        <v>20868.695399555501</v>
      </c>
    </row>
    <row r="4324" spans="1:7" x14ac:dyDescent="0.25">
      <c r="A4324">
        <v>241</v>
      </c>
      <c r="B4324">
        <v>1973</v>
      </c>
      <c r="C4324">
        <v>588</v>
      </c>
      <c r="D4324">
        <v>21758</v>
      </c>
      <c r="E4324">
        <v>1973</v>
      </c>
      <c r="F4324">
        <v>588</v>
      </c>
      <c r="G4324">
        <v>21774.710123270099</v>
      </c>
    </row>
    <row r="4325" spans="1:7" x14ac:dyDescent="0.25">
      <c r="A4325">
        <v>241</v>
      </c>
      <c r="B4325">
        <v>1974</v>
      </c>
      <c r="C4325">
        <v>2936</v>
      </c>
      <c r="D4325">
        <v>61739</v>
      </c>
      <c r="E4325">
        <v>1974</v>
      </c>
      <c r="F4325">
        <v>2936</v>
      </c>
      <c r="G4325">
        <v>61739</v>
      </c>
    </row>
    <row r="4326" spans="1:7" x14ac:dyDescent="0.25">
      <c r="A4326">
        <v>241</v>
      </c>
      <c r="B4326">
        <v>1975</v>
      </c>
      <c r="C4326">
        <v>2244</v>
      </c>
      <c r="D4326">
        <v>11591</v>
      </c>
      <c r="E4326">
        <v>1975</v>
      </c>
      <c r="F4326">
        <v>2244</v>
      </c>
      <c r="G4326">
        <v>11591.839292315801</v>
      </c>
    </row>
    <row r="4327" spans="1:7" x14ac:dyDescent="0.25">
      <c r="A4327">
        <v>241</v>
      </c>
      <c r="B4327">
        <v>1976</v>
      </c>
      <c r="C4327">
        <v>726</v>
      </c>
      <c r="D4327">
        <v>26969</v>
      </c>
      <c r="E4327">
        <v>1976</v>
      </c>
      <c r="F4327">
        <v>726</v>
      </c>
      <c r="G4327">
        <v>26969.907217954798</v>
      </c>
    </row>
    <row r="4328" spans="1:7" x14ac:dyDescent="0.25">
      <c r="A4328">
        <v>241</v>
      </c>
      <c r="B4328">
        <v>1977</v>
      </c>
      <c r="C4328">
        <v>2050</v>
      </c>
      <c r="D4328">
        <v>10215</v>
      </c>
      <c r="E4328">
        <v>1977</v>
      </c>
      <c r="F4328">
        <v>2050</v>
      </c>
      <c r="G4328">
        <v>10215.628598523401</v>
      </c>
    </row>
    <row r="4329" spans="1:7" x14ac:dyDescent="0.25">
      <c r="A4329">
        <v>241</v>
      </c>
      <c r="B4329">
        <v>1978</v>
      </c>
      <c r="C4329">
        <v>28</v>
      </c>
      <c r="D4329">
        <v>30902</v>
      </c>
      <c r="E4329">
        <v>1978</v>
      </c>
      <c r="F4329">
        <v>28</v>
      </c>
      <c r="G4329">
        <v>30903.365509922001</v>
      </c>
    </row>
    <row r="4330" spans="1:7" x14ac:dyDescent="0.25">
      <c r="A4330">
        <v>241</v>
      </c>
      <c r="B4330">
        <v>1979</v>
      </c>
      <c r="C4330">
        <v>2053</v>
      </c>
      <c r="D4330">
        <v>46223</v>
      </c>
      <c r="E4330">
        <v>1979</v>
      </c>
      <c r="F4330">
        <v>2053</v>
      </c>
      <c r="G4330">
        <v>46240.627723326899</v>
      </c>
    </row>
    <row r="4331" spans="1:7" x14ac:dyDescent="0.25">
      <c r="A4331">
        <v>241</v>
      </c>
      <c r="B4331">
        <v>1980</v>
      </c>
      <c r="C4331">
        <v>707</v>
      </c>
      <c r="D4331">
        <v>31109</v>
      </c>
      <c r="E4331">
        <v>1980</v>
      </c>
      <c r="F4331">
        <v>707</v>
      </c>
      <c r="G4331">
        <v>31228.314827403599</v>
      </c>
    </row>
    <row r="4332" spans="1:7" x14ac:dyDescent="0.25">
      <c r="A4332">
        <v>241</v>
      </c>
      <c r="B4332">
        <v>1981</v>
      </c>
      <c r="C4332">
        <v>801</v>
      </c>
      <c r="D4332">
        <v>6857</v>
      </c>
      <c r="E4332">
        <v>1981</v>
      </c>
      <c r="F4332">
        <v>801</v>
      </c>
      <c r="G4332">
        <v>6884.1898896120001</v>
      </c>
    </row>
    <row r="4333" spans="1:7" x14ac:dyDescent="0.25">
      <c r="A4333">
        <v>241</v>
      </c>
      <c r="B4333">
        <v>1982</v>
      </c>
      <c r="C4333">
        <v>54</v>
      </c>
      <c r="D4333">
        <v>19170</v>
      </c>
      <c r="E4333">
        <v>1982</v>
      </c>
      <c r="F4333">
        <v>54</v>
      </c>
      <c r="G4333">
        <v>20432.108421851499</v>
      </c>
    </row>
    <row r="4334" spans="1:7" x14ac:dyDescent="0.25">
      <c r="A4334">
        <v>241</v>
      </c>
      <c r="B4334">
        <v>1983</v>
      </c>
      <c r="C4334">
        <v>578</v>
      </c>
      <c r="D4334">
        <v>66348</v>
      </c>
      <c r="E4334">
        <v>1983</v>
      </c>
      <c r="F4334">
        <v>578</v>
      </c>
      <c r="G4334">
        <v>67689.280369091706</v>
      </c>
    </row>
    <row r="4335" spans="1:7" x14ac:dyDescent="0.25">
      <c r="A4335">
        <v>241</v>
      </c>
      <c r="B4335">
        <v>1984</v>
      </c>
      <c r="C4335">
        <v>432</v>
      </c>
      <c r="D4335">
        <v>22983</v>
      </c>
      <c r="E4335">
        <v>1984</v>
      </c>
      <c r="F4335">
        <v>432</v>
      </c>
      <c r="G4335">
        <v>23017.073796141001</v>
      </c>
    </row>
    <row r="4336" spans="1:7" x14ac:dyDescent="0.25">
      <c r="A4336">
        <v>241</v>
      </c>
      <c r="B4336">
        <v>1985</v>
      </c>
      <c r="C4336">
        <v>1727</v>
      </c>
      <c r="D4336">
        <v>11774</v>
      </c>
      <c r="E4336">
        <v>1985</v>
      </c>
      <c r="F4336">
        <v>1727</v>
      </c>
      <c r="G4336">
        <v>12487.6471531351</v>
      </c>
    </row>
    <row r="4337" spans="1:7" x14ac:dyDescent="0.25">
      <c r="A4337">
        <v>241</v>
      </c>
      <c r="B4337">
        <v>1986</v>
      </c>
      <c r="C4337">
        <v>36</v>
      </c>
      <c r="D4337">
        <v>1669</v>
      </c>
      <c r="E4337">
        <v>1986</v>
      </c>
      <c r="F4337">
        <v>36</v>
      </c>
      <c r="G4337">
        <v>1697.0672652127</v>
      </c>
    </row>
    <row r="4338" spans="1:7" x14ac:dyDescent="0.25">
      <c r="A4338">
        <v>241</v>
      </c>
      <c r="B4338">
        <v>1987</v>
      </c>
      <c r="C4338">
        <v>1408</v>
      </c>
      <c r="D4338">
        <v>22373</v>
      </c>
      <c r="E4338">
        <v>1987</v>
      </c>
      <c r="F4338">
        <v>1408</v>
      </c>
      <c r="G4338">
        <v>22561.733847744101</v>
      </c>
    </row>
    <row r="4339" spans="1:7" x14ac:dyDescent="0.25">
      <c r="A4339">
        <v>241</v>
      </c>
      <c r="B4339">
        <v>1988</v>
      </c>
      <c r="C4339">
        <v>42</v>
      </c>
      <c r="D4339">
        <v>8324</v>
      </c>
      <c r="E4339">
        <v>1988</v>
      </c>
      <c r="F4339">
        <v>42</v>
      </c>
      <c r="G4339">
        <v>8430.8610720784709</v>
      </c>
    </row>
    <row r="4340" spans="1:7" x14ac:dyDescent="0.25">
      <c r="A4340">
        <v>241</v>
      </c>
      <c r="B4340">
        <v>1989</v>
      </c>
      <c r="C4340">
        <v>780</v>
      </c>
      <c r="D4340">
        <v>66436</v>
      </c>
      <c r="E4340">
        <v>1989</v>
      </c>
      <c r="F4340">
        <v>780</v>
      </c>
      <c r="G4340">
        <v>66438.870965860493</v>
      </c>
    </row>
    <row r="4341" spans="1:7" x14ac:dyDescent="0.25">
      <c r="A4341">
        <v>241</v>
      </c>
      <c r="B4341">
        <v>1990</v>
      </c>
      <c r="C4341">
        <v>21</v>
      </c>
      <c r="D4341">
        <v>30506</v>
      </c>
      <c r="E4341">
        <v>1990</v>
      </c>
      <c r="F4341">
        <v>21</v>
      </c>
      <c r="G4341">
        <v>30507.2139115297</v>
      </c>
    </row>
    <row r="4342" spans="1:7" x14ac:dyDescent="0.25">
      <c r="A4342">
        <v>241</v>
      </c>
      <c r="B4342">
        <v>1991</v>
      </c>
      <c r="C4342">
        <v>1786</v>
      </c>
      <c r="D4342">
        <v>26897</v>
      </c>
      <c r="E4342">
        <v>1991</v>
      </c>
      <c r="F4342">
        <v>1786</v>
      </c>
      <c r="G4342">
        <v>26908.282842662898</v>
      </c>
    </row>
    <row r="4343" spans="1:7" x14ac:dyDescent="0.25">
      <c r="A4343">
        <v>241</v>
      </c>
      <c r="B4343">
        <v>1992</v>
      </c>
      <c r="C4343">
        <v>616</v>
      </c>
      <c r="D4343">
        <v>37465</v>
      </c>
      <c r="E4343">
        <v>1992</v>
      </c>
      <c r="F4343">
        <v>616</v>
      </c>
      <c r="G4343">
        <v>37486.688763333899</v>
      </c>
    </row>
    <row r="4344" spans="1:7" x14ac:dyDescent="0.25">
      <c r="A4344">
        <v>241</v>
      </c>
      <c r="B4344">
        <v>1993</v>
      </c>
      <c r="C4344">
        <v>3191</v>
      </c>
      <c r="D4344">
        <v>81601</v>
      </c>
      <c r="E4344">
        <v>1993</v>
      </c>
      <c r="F4344">
        <v>3191</v>
      </c>
      <c r="G4344">
        <v>81695.367581920902</v>
      </c>
    </row>
    <row r="4345" spans="1:7" x14ac:dyDescent="0.25">
      <c r="A4345">
        <v>241</v>
      </c>
      <c r="B4345">
        <v>1994</v>
      </c>
      <c r="C4345">
        <v>244</v>
      </c>
      <c r="D4345">
        <v>28917</v>
      </c>
      <c r="E4345">
        <v>1994</v>
      </c>
      <c r="F4345">
        <v>244</v>
      </c>
      <c r="G4345">
        <v>28917</v>
      </c>
    </row>
    <row r="4346" spans="1:7" x14ac:dyDescent="0.25">
      <c r="A4346">
        <v>241</v>
      </c>
      <c r="B4346">
        <v>1995</v>
      </c>
      <c r="C4346">
        <v>4696</v>
      </c>
      <c r="D4346">
        <v>38801</v>
      </c>
      <c r="E4346">
        <v>1995</v>
      </c>
      <c r="F4346">
        <v>4696</v>
      </c>
      <c r="G4346">
        <v>38802.284234954597</v>
      </c>
    </row>
    <row r="4347" spans="1:7" x14ac:dyDescent="0.25">
      <c r="A4347">
        <v>241</v>
      </c>
      <c r="B4347">
        <v>1999</v>
      </c>
      <c r="C4347">
        <v>338</v>
      </c>
      <c r="D4347">
        <v>39214</v>
      </c>
      <c r="E4347">
        <v>1999</v>
      </c>
      <c r="F4347">
        <v>338</v>
      </c>
      <c r="G4347">
        <v>44218.6012772002</v>
      </c>
    </row>
    <row r="4348" spans="1:7" x14ac:dyDescent="0.25">
      <c r="A4348">
        <v>241</v>
      </c>
      <c r="B4348">
        <v>2000</v>
      </c>
      <c r="C4348">
        <v>1035</v>
      </c>
      <c r="D4348">
        <v>26442</v>
      </c>
      <c r="E4348">
        <v>2000</v>
      </c>
      <c r="F4348">
        <v>1035</v>
      </c>
      <c r="G4348">
        <v>26531.608238463599</v>
      </c>
    </row>
    <row r="4349" spans="1:7" x14ac:dyDescent="0.25">
      <c r="A4349">
        <v>241</v>
      </c>
      <c r="B4349">
        <v>2001</v>
      </c>
      <c r="C4349">
        <v>350</v>
      </c>
      <c r="D4349">
        <v>43146</v>
      </c>
      <c r="E4349">
        <v>2001</v>
      </c>
      <c r="F4349">
        <v>350</v>
      </c>
      <c r="G4349">
        <v>43356.338479751503</v>
      </c>
    </row>
    <row r="4350" spans="1:7" x14ac:dyDescent="0.25">
      <c r="A4350">
        <v>241</v>
      </c>
      <c r="B4350">
        <v>2002</v>
      </c>
      <c r="C4350">
        <v>80</v>
      </c>
      <c r="D4350">
        <v>25347</v>
      </c>
      <c r="E4350">
        <v>2002</v>
      </c>
      <c r="F4350">
        <v>80</v>
      </c>
      <c r="G4350">
        <v>26019.192359238699</v>
      </c>
    </row>
    <row r="4351" spans="1:7" x14ac:dyDescent="0.25">
      <c r="A4351">
        <v>241</v>
      </c>
      <c r="B4351">
        <v>2003</v>
      </c>
      <c r="C4351">
        <v>801</v>
      </c>
      <c r="D4351">
        <v>15934</v>
      </c>
      <c r="E4351">
        <v>2003</v>
      </c>
      <c r="F4351">
        <v>801</v>
      </c>
      <c r="G4351">
        <v>17374.915357292699</v>
      </c>
    </row>
    <row r="4352" spans="1:7" x14ac:dyDescent="0.25">
      <c r="A4352">
        <v>241</v>
      </c>
      <c r="B4352">
        <v>2004</v>
      </c>
      <c r="C4352">
        <v>1471</v>
      </c>
      <c r="D4352">
        <v>36236</v>
      </c>
      <c r="E4352">
        <v>2004</v>
      </c>
      <c r="F4352">
        <v>1471</v>
      </c>
      <c r="G4352">
        <v>42659.510968246897</v>
      </c>
    </row>
    <row r="4353" spans="1:7" x14ac:dyDescent="0.25">
      <c r="A4353">
        <v>241</v>
      </c>
      <c r="B4353">
        <v>2005</v>
      </c>
      <c r="C4353">
        <v>211</v>
      </c>
      <c r="D4353">
        <v>14492</v>
      </c>
      <c r="E4353">
        <v>2005</v>
      </c>
      <c r="F4353">
        <v>211</v>
      </c>
      <c r="G4353">
        <v>15435.9990493031</v>
      </c>
    </row>
    <row r="4354" spans="1:7" x14ac:dyDescent="0.25">
      <c r="A4354">
        <v>241</v>
      </c>
      <c r="B4354">
        <v>2006</v>
      </c>
      <c r="C4354">
        <v>1030</v>
      </c>
      <c r="D4354">
        <v>24518</v>
      </c>
      <c r="E4354">
        <v>2006</v>
      </c>
      <c r="F4354">
        <v>1030</v>
      </c>
      <c r="G4354">
        <v>25538.079144404401</v>
      </c>
    </row>
    <row r="4355" spans="1:7" x14ac:dyDescent="0.25">
      <c r="A4355">
        <v>241</v>
      </c>
      <c r="B4355">
        <v>2007</v>
      </c>
      <c r="C4355">
        <v>331</v>
      </c>
      <c r="D4355">
        <v>6352</v>
      </c>
      <c r="E4355">
        <v>2007</v>
      </c>
      <c r="F4355">
        <v>331</v>
      </c>
      <c r="G4355">
        <v>9035.0155283315908</v>
      </c>
    </row>
    <row r="4356" spans="1:7" x14ac:dyDescent="0.25">
      <c r="A4356">
        <v>241</v>
      </c>
      <c r="B4356">
        <v>2008</v>
      </c>
      <c r="C4356">
        <v>500</v>
      </c>
      <c r="D4356">
        <v>18775</v>
      </c>
      <c r="E4356">
        <v>2008</v>
      </c>
      <c r="F4356">
        <v>500</v>
      </c>
      <c r="G4356">
        <v>20668.008075796799</v>
      </c>
    </row>
    <row r="4357" spans="1:7" x14ac:dyDescent="0.25">
      <c r="A4357">
        <v>241</v>
      </c>
      <c r="B4357">
        <v>2009</v>
      </c>
      <c r="C4357">
        <v>19</v>
      </c>
      <c r="D4357">
        <v>94636</v>
      </c>
      <c r="E4357">
        <v>2009</v>
      </c>
      <c r="F4357">
        <v>19</v>
      </c>
      <c r="G4357">
        <v>94766.069353811996</v>
      </c>
    </row>
    <row r="4358" spans="1:7" x14ac:dyDescent="0.25">
      <c r="A4358">
        <v>241</v>
      </c>
      <c r="B4358">
        <v>2010</v>
      </c>
      <c r="C4358">
        <v>925</v>
      </c>
      <c r="D4358">
        <v>35218</v>
      </c>
      <c r="E4358">
        <v>2010</v>
      </c>
      <c r="F4358">
        <v>925</v>
      </c>
      <c r="G4358">
        <v>35393.220667050999</v>
      </c>
    </row>
    <row r="4359" spans="1:7" x14ac:dyDescent="0.25">
      <c r="A4359">
        <v>241</v>
      </c>
      <c r="B4359">
        <v>2011</v>
      </c>
      <c r="C4359">
        <v>7</v>
      </c>
      <c r="D4359">
        <v>34960</v>
      </c>
      <c r="E4359">
        <v>2011</v>
      </c>
      <c r="F4359">
        <v>7</v>
      </c>
      <c r="G4359">
        <v>34972.9985538865</v>
      </c>
    </row>
    <row r="4360" spans="1:7" x14ac:dyDescent="0.25">
      <c r="A4360">
        <v>241</v>
      </c>
      <c r="B4360">
        <v>2012</v>
      </c>
      <c r="C4360">
        <v>1200</v>
      </c>
      <c r="D4360">
        <v>62639</v>
      </c>
      <c r="E4360">
        <v>2012</v>
      </c>
      <c r="F4360">
        <v>1200</v>
      </c>
      <c r="G4360">
        <v>63103.693860217201</v>
      </c>
    </row>
    <row r="4361" spans="1:7" x14ac:dyDescent="0.25">
      <c r="A4361">
        <v>241</v>
      </c>
      <c r="B4361">
        <v>2013</v>
      </c>
      <c r="C4361">
        <v>682</v>
      </c>
      <c r="D4361">
        <v>69687</v>
      </c>
      <c r="E4361">
        <v>2013</v>
      </c>
      <c r="F4361">
        <v>682</v>
      </c>
      <c r="G4361">
        <v>70153.509514562495</v>
      </c>
    </row>
    <row r="4362" spans="1:7" x14ac:dyDescent="0.25">
      <c r="A4362">
        <v>241</v>
      </c>
      <c r="B4362">
        <v>2014</v>
      </c>
      <c r="C4362">
        <v>537</v>
      </c>
      <c r="D4362">
        <v>33996</v>
      </c>
      <c r="E4362">
        <v>2014</v>
      </c>
      <c r="F4362">
        <v>537</v>
      </c>
      <c r="G4362">
        <v>34130.500702395198</v>
      </c>
    </row>
    <row r="4363" spans="1:7" x14ac:dyDescent="0.25">
      <c r="A4363">
        <v>241</v>
      </c>
      <c r="B4363">
        <v>2015</v>
      </c>
      <c r="C4363">
        <v>2846</v>
      </c>
      <c r="D4363">
        <v>57594</v>
      </c>
      <c r="E4363">
        <v>2015</v>
      </c>
      <c r="F4363">
        <v>2846</v>
      </c>
      <c r="G4363">
        <v>61040.583859660401</v>
      </c>
    </row>
    <row r="4364" spans="1:7" x14ac:dyDescent="0.25">
      <c r="A4364">
        <v>241</v>
      </c>
      <c r="B4364">
        <v>2016</v>
      </c>
      <c r="C4364">
        <v>354</v>
      </c>
      <c r="D4364">
        <v>37536</v>
      </c>
      <c r="E4364">
        <v>2016</v>
      </c>
      <c r="F4364">
        <v>354</v>
      </c>
      <c r="G4364">
        <v>39173.705642266199</v>
      </c>
    </row>
    <row r="4365" spans="1:7" x14ac:dyDescent="0.25">
      <c r="A4365">
        <v>241</v>
      </c>
      <c r="B4365">
        <v>2017</v>
      </c>
      <c r="C4365">
        <v>626</v>
      </c>
      <c r="D4365">
        <v>51884</v>
      </c>
      <c r="E4365">
        <v>2017</v>
      </c>
      <c r="F4365">
        <v>626</v>
      </c>
      <c r="G4365">
        <v>51959.721847525703</v>
      </c>
    </row>
    <row r="4366" spans="1:7" x14ac:dyDescent="0.25">
      <c r="A4366">
        <v>241</v>
      </c>
      <c r="B4366">
        <v>2018</v>
      </c>
      <c r="C4366">
        <v>1337</v>
      </c>
      <c r="D4366">
        <v>44554</v>
      </c>
      <c r="E4366">
        <v>2018</v>
      </c>
      <c r="F4366">
        <v>1337</v>
      </c>
      <c r="G4366">
        <v>44585.2423034233</v>
      </c>
    </row>
    <row r="4367" spans="1:7" x14ac:dyDescent="0.25">
      <c r="A4367">
        <v>241</v>
      </c>
      <c r="B4367">
        <v>2019</v>
      </c>
      <c r="C4367">
        <v>1713</v>
      </c>
      <c r="D4367">
        <v>104578</v>
      </c>
      <c r="E4367">
        <v>2019</v>
      </c>
      <c r="F4367">
        <v>1713</v>
      </c>
      <c r="G4367">
        <v>104617.62183328001</v>
      </c>
    </row>
    <row r="4368" spans="1:7" x14ac:dyDescent="0.25">
      <c r="A4368">
        <v>241</v>
      </c>
      <c r="B4368">
        <v>2020</v>
      </c>
      <c r="C4368">
        <v>292</v>
      </c>
      <c r="D4368">
        <v>29096.526315800002</v>
      </c>
      <c r="E4368">
        <v>2020</v>
      </c>
      <c r="F4368">
        <v>292</v>
      </c>
      <c r="G4368">
        <v>29302.7361454036</v>
      </c>
    </row>
    <row r="4369" spans="1:7" x14ac:dyDescent="0.25">
      <c r="A4369">
        <v>241</v>
      </c>
      <c r="B4369">
        <v>2021</v>
      </c>
      <c r="C4369">
        <v>459</v>
      </c>
      <c r="D4369">
        <v>28660</v>
      </c>
      <c r="E4369">
        <v>2021</v>
      </c>
      <c r="F4369">
        <v>459</v>
      </c>
      <c r="G4369">
        <v>28923.021294306</v>
      </c>
    </row>
    <row r="4370" spans="1:7" x14ac:dyDescent="0.25">
      <c r="A4370">
        <v>242</v>
      </c>
      <c r="B4370">
        <v>1971</v>
      </c>
      <c r="C4370">
        <v>788</v>
      </c>
      <c r="D4370">
        <v>19207</v>
      </c>
      <c r="E4370">
        <v>1971</v>
      </c>
      <c r="F4370">
        <v>788</v>
      </c>
      <c r="G4370">
        <v>19207</v>
      </c>
    </row>
    <row r="4371" spans="1:7" x14ac:dyDescent="0.25">
      <c r="A4371">
        <v>242</v>
      </c>
      <c r="B4371">
        <v>1972</v>
      </c>
      <c r="C4371">
        <v>8</v>
      </c>
      <c r="D4371">
        <v>20876</v>
      </c>
      <c r="E4371">
        <v>1972</v>
      </c>
      <c r="F4371">
        <v>8</v>
      </c>
      <c r="G4371">
        <v>20876.695399555501</v>
      </c>
    </row>
    <row r="4372" spans="1:7" x14ac:dyDescent="0.25">
      <c r="A4372">
        <v>242</v>
      </c>
      <c r="B4372">
        <v>1973</v>
      </c>
      <c r="C4372">
        <v>20</v>
      </c>
      <c r="D4372">
        <v>21778</v>
      </c>
      <c r="E4372">
        <v>1973</v>
      </c>
      <c r="F4372">
        <v>20</v>
      </c>
      <c r="G4372">
        <v>21794.710123270099</v>
      </c>
    </row>
    <row r="4373" spans="1:7" x14ac:dyDescent="0.25">
      <c r="A4373">
        <v>242</v>
      </c>
      <c r="B4373">
        <v>1974</v>
      </c>
      <c r="C4373">
        <v>0</v>
      </c>
      <c r="D4373">
        <v>61739</v>
      </c>
      <c r="E4373">
        <v>1974</v>
      </c>
      <c r="F4373">
        <v>0</v>
      </c>
      <c r="G4373">
        <v>61739</v>
      </c>
    </row>
    <row r="4374" spans="1:7" x14ac:dyDescent="0.25">
      <c r="A4374">
        <v>242</v>
      </c>
      <c r="B4374">
        <v>1975</v>
      </c>
      <c r="C4374">
        <v>1513</v>
      </c>
      <c r="D4374">
        <v>13104</v>
      </c>
      <c r="E4374">
        <v>1975</v>
      </c>
      <c r="F4374">
        <v>1513</v>
      </c>
      <c r="G4374">
        <v>13104.839292315801</v>
      </c>
    </row>
    <row r="4375" spans="1:7" x14ac:dyDescent="0.25">
      <c r="A4375">
        <v>242</v>
      </c>
      <c r="B4375">
        <v>1976</v>
      </c>
      <c r="C4375">
        <v>329</v>
      </c>
      <c r="D4375">
        <v>27298</v>
      </c>
      <c r="E4375">
        <v>1976</v>
      </c>
      <c r="F4375">
        <v>329</v>
      </c>
      <c r="G4375">
        <v>27298.907217954798</v>
      </c>
    </row>
    <row r="4376" spans="1:7" x14ac:dyDescent="0.25">
      <c r="A4376">
        <v>242</v>
      </c>
      <c r="B4376">
        <v>1977</v>
      </c>
      <c r="C4376">
        <v>2443</v>
      </c>
      <c r="D4376">
        <v>12658</v>
      </c>
      <c r="E4376">
        <v>1977</v>
      </c>
      <c r="F4376">
        <v>2443</v>
      </c>
      <c r="G4376">
        <v>12658.628598523401</v>
      </c>
    </row>
    <row r="4377" spans="1:7" x14ac:dyDescent="0.25">
      <c r="A4377">
        <v>242</v>
      </c>
      <c r="B4377">
        <v>1978</v>
      </c>
      <c r="C4377">
        <v>452</v>
      </c>
      <c r="D4377">
        <v>31354</v>
      </c>
      <c r="E4377">
        <v>1978</v>
      </c>
      <c r="F4377">
        <v>452</v>
      </c>
      <c r="G4377">
        <v>31355.365509922001</v>
      </c>
    </row>
    <row r="4378" spans="1:7" x14ac:dyDescent="0.25">
      <c r="A4378">
        <v>242</v>
      </c>
      <c r="B4378">
        <v>1979</v>
      </c>
      <c r="C4378">
        <v>734</v>
      </c>
      <c r="D4378">
        <v>46957</v>
      </c>
      <c r="E4378">
        <v>1979</v>
      </c>
      <c r="F4378">
        <v>734</v>
      </c>
      <c r="G4378">
        <v>46974.627723326899</v>
      </c>
    </row>
    <row r="4379" spans="1:7" x14ac:dyDescent="0.25">
      <c r="A4379">
        <v>242</v>
      </c>
      <c r="B4379">
        <v>1980</v>
      </c>
      <c r="C4379">
        <v>1056</v>
      </c>
      <c r="D4379">
        <v>32165</v>
      </c>
      <c r="E4379">
        <v>1980</v>
      </c>
      <c r="F4379">
        <v>1056</v>
      </c>
      <c r="G4379">
        <v>32284.314827403599</v>
      </c>
    </row>
    <row r="4380" spans="1:7" x14ac:dyDescent="0.25">
      <c r="A4380">
        <v>242</v>
      </c>
      <c r="B4380">
        <v>1981</v>
      </c>
      <c r="C4380">
        <v>166</v>
      </c>
      <c r="D4380">
        <v>7023</v>
      </c>
      <c r="E4380">
        <v>1981</v>
      </c>
      <c r="F4380">
        <v>166</v>
      </c>
      <c r="G4380">
        <v>7050.1898896120001</v>
      </c>
    </row>
    <row r="4381" spans="1:7" x14ac:dyDescent="0.25">
      <c r="A4381">
        <v>242</v>
      </c>
      <c r="B4381">
        <v>1982</v>
      </c>
      <c r="C4381">
        <v>29</v>
      </c>
      <c r="D4381">
        <v>19199</v>
      </c>
      <c r="E4381">
        <v>1982</v>
      </c>
      <c r="F4381">
        <v>29</v>
      </c>
      <c r="G4381">
        <v>20461.108421851499</v>
      </c>
    </row>
    <row r="4382" spans="1:7" x14ac:dyDescent="0.25">
      <c r="A4382">
        <v>242</v>
      </c>
      <c r="B4382">
        <v>1983</v>
      </c>
      <c r="C4382">
        <v>767</v>
      </c>
      <c r="D4382">
        <v>67115</v>
      </c>
      <c r="E4382">
        <v>1983</v>
      </c>
      <c r="F4382">
        <v>767</v>
      </c>
      <c r="G4382">
        <v>68456.280369091706</v>
      </c>
    </row>
    <row r="4383" spans="1:7" x14ac:dyDescent="0.25">
      <c r="A4383">
        <v>242</v>
      </c>
      <c r="B4383">
        <v>1984</v>
      </c>
      <c r="C4383">
        <v>661</v>
      </c>
      <c r="D4383">
        <v>23644</v>
      </c>
      <c r="E4383">
        <v>1984</v>
      </c>
      <c r="F4383">
        <v>661</v>
      </c>
      <c r="G4383">
        <v>23678.073796141001</v>
      </c>
    </row>
    <row r="4384" spans="1:7" x14ac:dyDescent="0.25">
      <c r="A4384">
        <v>242</v>
      </c>
      <c r="B4384">
        <v>1985</v>
      </c>
      <c r="C4384">
        <v>11</v>
      </c>
      <c r="D4384">
        <v>11785</v>
      </c>
      <c r="E4384">
        <v>1985</v>
      </c>
      <c r="F4384">
        <v>11</v>
      </c>
      <c r="G4384">
        <v>12498.6471531351</v>
      </c>
    </row>
    <row r="4385" spans="1:7" x14ac:dyDescent="0.25">
      <c r="A4385">
        <v>242</v>
      </c>
      <c r="B4385">
        <v>1986</v>
      </c>
      <c r="C4385">
        <v>0</v>
      </c>
      <c r="D4385">
        <v>1669</v>
      </c>
      <c r="E4385">
        <v>1986</v>
      </c>
      <c r="F4385">
        <v>0</v>
      </c>
      <c r="G4385">
        <v>1697.0672652127</v>
      </c>
    </row>
    <row r="4386" spans="1:7" x14ac:dyDescent="0.25">
      <c r="A4386">
        <v>242</v>
      </c>
      <c r="B4386">
        <v>1987</v>
      </c>
      <c r="C4386">
        <v>135</v>
      </c>
      <c r="D4386">
        <v>22508</v>
      </c>
      <c r="E4386">
        <v>1987</v>
      </c>
      <c r="F4386">
        <v>135</v>
      </c>
      <c r="G4386">
        <v>22696.733847744101</v>
      </c>
    </row>
    <row r="4387" spans="1:7" x14ac:dyDescent="0.25">
      <c r="A4387">
        <v>242</v>
      </c>
      <c r="B4387">
        <v>1988</v>
      </c>
      <c r="C4387">
        <v>234</v>
      </c>
      <c r="D4387">
        <v>8558</v>
      </c>
      <c r="E4387">
        <v>1988</v>
      </c>
      <c r="F4387">
        <v>234</v>
      </c>
      <c r="G4387">
        <v>8664.8610720784709</v>
      </c>
    </row>
    <row r="4388" spans="1:7" x14ac:dyDescent="0.25">
      <c r="A4388">
        <v>242</v>
      </c>
      <c r="B4388">
        <v>1989</v>
      </c>
      <c r="C4388">
        <v>454</v>
      </c>
      <c r="D4388">
        <v>66890</v>
      </c>
      <c r="E4388">
        <v>1989</v>
      </c>
      <c r="F4388">
        <v>454</v>
      </c>
      <c r="G4388">
        <v>66892.870965860493</v>
      </c>
    </row>
    <row r="4389" spans="1:7" x14ac:dyDescent="0.25">
      <c r="A4389">
        <v>242</v>
      </c>
      <c r="B4389">
        <v>1990</v>
      </c>
      <c r="C4389">
        <v>2612</v>
      </c>
      <c r="D4389">
        <v>33118</v>
      </c>
      <c r="E4389">
        <v>1990</v>
      </c>
      <c r="F4389">
        <v>2612</v>
      </c>
      <c r="G4389">
        <v>33119.213911529703</v>
      </c>
    </row>
    <row r="4390" spans="1:7" x14ac:dyDescent="0.25">
      <c r="A4390">
        <v>242</v>
      </c>
      <c r="B4390">
        <v>1991</v>
      </c>
      <c r="C4390">
        <v>1462</v>
      </c>
      <c r="D4390">
        <v>28359</v>
      </c>
      <c r="E4390">
        <v>1991</v>
      </c>
      <c r="F4390">
        <v>1462</v>
      </c>
      <c r="G4390">
        <v>28370.282842662898</v>
      </c>
    </row>
    <row r="4391" spans="1:7" x14ac:dyDescent="0.25">
      <c r="A4391">
        <v>242</v>
      </c>
      <c r="B4391">
        <v>1992</v>
      </c>
      <c r="C4391">
        <v>1756</v>
      </c>
      <c r="D4391">
        <v>39221</v>
      </c>
      <c r="E4391">
        <v>1992</v>
      </c>
      <c r="F4391">
        <v>1756</v>
      </c>
      <c r="G4391">
        <v>39242.688763333899</v>
      </c>
    </row>
    <row r="4392" spans="1:7" x14ac:dyDescent="0.25">
      <c r="A4392">
        <v>242</v>
      </c>
      <c r="B4392">
        <v>1993</v>
      </c>
      <c r="C4392">
        <v>11790</v>
      </c>
      <c r="D4392">
        <v>93391</v>
      </c>
      <c r="E4392">
        <v>1993</v>
      </c>
      <c r="F4392">
        <v>11790</v>
      </c>
      <c r="G4392">
        <v>93485.367581920902</v>
      </c>
    </row>
    <row r="4393" spans="1:7" x14ac:dyDescent="0.25">
      <c r="A4393">
        <v>242</v>
      </c>
      <c r="B4393">
        <v>1994</v>
      </c>
      <c r="C4393">
        <v>938</v>
      </c>
      <c r="D4393">
        <v>29855</v>
      </c>
      <c r="E4393">
        <v>1994</v>
      </c>
      <c r="F4393">
        <v>938</v>
      </c>
      <c r="G4393">
        <v>29855</v>
      </c>
    </row>
    <row r="4394" spans="1:7" x14ac:dyDescent="0.25">
      <c r="A4394">
        <v>242</v>
      </c>
      <c r="B4394">
        <v>1995</v>
      </c>
      <c r="C4394">
        <v>1965</v>
      </c>
      <c r="D4394">
        <v>40766</v>
      </c>
      <c r="E4394">
        <v>1995</v>
      </c>
      <c r="F4394">
        <v>1965</v>
      </c>
      <c r="G4394">
        <v>40767.284234954597</v>
      </c>
    </row>
    <row r="4395" spans="1:7" x14ac:dyDescent="0.25">
      <c r="A4395">
        <v>242</v>
      </c>
      <c r="B4395">
        <v>1999</v>
      </c>
      <c r="C4395">
        <v>114</v>
      </c>
      <c r="D4395">
        <v>39328</v>
      </c>
      <c r="E4395">
        <v>1999</v>
      </c>
      <c r="F4395">
        <v>114</v>
      </c>
      <c r="G4395">
        <v>44332.6012772002</v>
      </c>
    </row>
    <row r="4396" spans="1:7" x14ac:dyDescent="0.25">
      <c r="A4396">
        <v>242</v>
      </c>
      <c r="B4396">
        <v>2000</v>
      </c>
      <c r="C4396">
        <v>866</v>
      </c>
      <c r="D4396">
        <v>27308</v>
      </c>
      <c r="E4396">
        <v>2000</v>
      </c>
      <c r="F4396">
        <v>866</v>
      </c>
      <c r="G4396">
        <v>27397.608238463599</v>
      </c>
    </row>
    <row r="4397" spans="1:7" x14ac:dyDescent="0.25">
      <c r="A4397">
        <v>242</v>
      </c>
      <c r="B4397">
        <v>2001</v>
      </c>
      <c r="C4397">
        <v>79</v>
      </c>
      <c r="D4397">
        <v>43225</v>
      </c>
      <c r="E4397">
        <v>2001</v>
      </c>
      <c r="F4397">
        <v>79</v>
      </c>
      <c r="G4397">
        <v>43435.338479751503</v>
      </c>
    </row>
    <row r="4398" spans="1:7" x14ac:dyDescent="0.25">
      <c r="A4398">
        <v>242</v>
      </c>
      <c r="B4398">
        <v>2002</v>
      </c>
      <c r="C4398">
        <v>187</v>
      </c>
      <c r="D4398">
        <v>25534</v>
      </c>
      <c r="E4398">
        <v>2002</v>
      </c>
      <c r="F4398">
        <v>187</v>
      </c>
      <c r="G4398">
        <v>26206.192359238699</v>
      </c>
    </row>
    <row r="4399" spans="1:7" x14ac:dyDescent="0.25">
      <c r="A4399">
        <v>242</v>
      </c>
      <c r="B4399">
        <v>2003</v>
      </c>
      <c r="C4399">
        <v>73</v>
      </c>
      <c r="D4399">
        <v>16007</v>
      </c>
      <c r="E4399">
        <v>2003</v>
      </c>
      <c r="F4399">
        <v>73</v>
      </c>
      <c r="G4399">
        <v>17447.915357292699</v>
      </c>
    </row>
    <row r="4400" spans="1:7" x14ac:dyDescent="0.25">
      <c r="A4400">
        <v>242</v>
      </c>
      <c r="B4400">
        <v>2004</v>
      </c>
      <c r="C4400">
        <v>897</v>
      </c>
      <c r="D4400">
        <v>37133</v>
      </c>
      <c r="E4400">
        <v>2004</v>
      </c>
      <c r="F4400">
        <v>897</v>
      </c>
      <c r="G4400">
        <v>43556.510968246897</v>
      </c>
    </row>
    <row r="4401" spans="1:7" x14ac:dyDescent="0.25">
      <c r="A4401">
        <v>242</v>
      </c>
      <c r="B4401">
        <v>2005</v>
      </c>
      <c r="C4401">
        <v>240</v>
      </c>
      <c r="D4401">
        <v>14732</v>
      </c>
      <c r="E4401">
        <v>2005</v>
      </c>
      <c r="F4401">
        <v>240</v>
      </c>
      <c r="G4401">
        <v>15675.9990493031</v>
      </c>
    </row>
    <row r="4402" spans="1:7" x14ac:dyDescent="0.25">
      <c r="A4402">
        <v>242</v>
      </c>
      <c r="B4402">
        <v>2006</v>
      </c>
      <c r="C4402">
        <v>1322</v>
      </c>
      <c r="D4402">
        <v>25840</v>
      </c>
      <c r="E4402">
        <v>2006</v>
      </c>
      <c r="F4402">
        <v>1322</v>
      </c>
      <c r="G4402">
        <v>26860.079144404401</v>
      </c>
    </row>
    <row r="4403" spans="1:7" x14ac:dyDescent="0.25">
      <c r="A4403">
        <v>242</v>
      </c>
      <c r="B4403">
        <v>2007</v>
      </c>
      <c r="C4403">
        <v>91</v>
      </c>
      <c r="D4403">
        <v>6443</v>
      </c>
      <c r="E4403">
        <v>2007</v>
      </c>
      <c r="F4403">
        <v>91</v>
      </c>
      <c r="G4403">
        <v>9126.0155283315908</v>
      </c>
    </row>
    <row r="4404" spans="1:7" x14ac:dyDescent="0.25">
      <c r="A4404">
        <v>242</v>
      </c>
      <c r="B4404">
        <v>2008</v>
      </c>
      <c r="C4404">
        <v>794</v>
      </c>
      <c r="D4404">
        <v>19569</v>
      </c>
      <c r="E4404">
        <v>2008</v>
      </c>
      <c r="F4404">
        <v>794</v>
      </c>
      <c r="G4404">
        <v>21462.008075796799</v>
      </c>
    </row>
    <row r="4405" spans="1:7" x14ac:dyDescent="0.25">
      <c r="A4405">
        <v>242</v>
      </c>
      <c r="B4405">
        <v>2009</v>
      </c>
      <c r="C4405">
        <v>36</v>
      </c>
      <c r="D4405">
        <v>94672</v>
      </c>
      <c r="E4405">
        <v>2009</v>
      </c>
      <c r="F4405">
        <v>36</v>
      </c>
      <c r="G4405">
        <v>94802.069353811996</v>
      </c>
    </row>
    <row r="4406" spans="1:7" x14ac:dyDescent="0.25">
      <c r="A4406">
        <v>242</v>
      </c>
      <c r="B4406">
        <v>2010</v>
      </c>
      <c r="C4406">
        <v>1498</v>
      </c>
      <c r="D4406">
        <v>36716</v>
      </c>
      <c r="E4406">
        <v>2010</v>
      </c>
      <c r="F4406">
        <v>1498</v>
      </c>
      <c r="G4406">
        <v>36891.220667050999</v>
      </c>
    </row>
    <row r="4407" spans="1:7" x14ac:dyDescent="0.25">
      <c r="A4407">
        <v>242</v>
      </c>
      <c r="B4407">
        <v>2011</v>
      </c>
      <c r="C4407">
        <v>908</v>
      </c>
      <c r="D4407">
        <v>35868</v>
      </c>
      <c r="E4407">
        <v>2011</v>
      </c>
      <c r="F4407">
        <v>908</v>
      </c>
      <c r="G4407">
        <v>35880.9985538865</v>
      </c>
    </row>
    <row r="4408" spans="1:7" x14ac:dyDescent="0.25">
      <c r="A4408">
        <v>242</v>
      </c>
      <c r="B4408">
        <v>2012</v>
      </c>
      <c r="C4408">
        <v>827</v>
      </c>
      <c r="D4408">
        <v>63466</v>
      </c>
      <c r="E4408">
        <v>2012</v>
      </c>
      <c r="F4408">
        <v>827</v>
      </c>
      <c r="G4408">
        <v>63930.693860217201</v>
      </c>
    </row>
    <row r="4409" spans="1:7" x14ac:dyDescent="0.25">
      <c r="A4409">
        <v>242</v>
      </c>
      <c r="B4409">
        <v>2013</v>
      </c>
      <c r="C4409">
        <v>1716</v>
      </c>
      <c r="D4409">
        <v>71403</v>
      </c>
      <c r="E4409">
        <v>2013</v>
      </c>
      <c r="F4409">
        <v>1716</v>
      </c>
      <c r="G4409">
        <v>71869.509514562495</v>
      </c>
    </row>
    <row r="4410" spans="1:7" x14ac:dyDescent="0.25">
      <c r="A4410">
        <v>242</v>
      </c>
      <c r="B4410">
        <v>2014</v>
      </c>
      <c r="C4410">
        <v>836</v>
      </c>
      <c r="D4410">
        <v>34832</v>
      </c>
      <c r="E4410">
        <v>2014</v>
      </c>
      <c r="F4410">
        <v>836</v>
      </c>
      <c r="G4410">
        <v>34966.500702395198</v>
      </c>
    </row>
    <row r="4411" spans="1:7" x14ac:dyDescent="0.25">
      <c r="A4411">
        <v>242</v>
      </c>
      <c r="B4411">
        <v>2015</v>
      </c>
      <c r="C4411">
        <v>1843</v>
      </c>
      <c r="D4411">
        <v>59437</v>
      </c>
      <c r="E4411">
        <v>2015</v>
      </c>
      <c r="F4411">
        <v>1843</v>
      </c>
      <c r="G4411">
        <v>62883.583859660401</v>
      </c>
    </row>
    <row r="4412" spans="1:7" x14ac:dyDescent="0.25">
      <c r="A4412">
        <v>242</v>
      </c>
      <c r="B4412">
        <v>2016</v>
      </c>
      <c r="C4412">
        <v>398</v>
      </c>
      <c r="D4412">
        <v>37934</v>
      </c>
      <c r="E4412">
        <v>2016</v>
      </c>
      <c r="F4412">
        <v>398</v>
      </c>
      <c r="G4412">
        <v>39571.705642266199</v>
      </c>
    </row>
    <row r="4413" spans="1:7" x14ac:dyDescent="0.25">
      <c r="A4413">
        <v>242</v>
      </c>
      <c r="B4413">
        <v>2017</v>
      </c>
      <c r="C4413">
        <v>803</v>
      </c>
      <c r="D4413">
        <v>52687</v>
      </c>
      <c r="E4413">
        <v>2017</v>
      </c>
      <c r="F4413">
        <v>803</v>
      </c>
      <c r="G4413">
        <v>52762.721847525703</v>
      </c>
    </row>
    <row r="4414" spans="1:7" x14ac:dyDescent="0.25">
      <c r="A4414">
        <v>242</v>
      </c>
      <c r="B4414">
        <v>2018</v>
      </c>
      <c r="C4414">
        <v>1667</v>
      </c>
      <c r="D4414">
        <v>46221</v>
      </c>
      <c r="E4414">
        <v>2018</v>
      </c>
      <c r="F4414">
        <v>1667</v>
      </c>
      <c r="G4414">
        <v>46252.2423034233</v>
      </c>
    </row>
    <row r="4415" spans="1:7" x14ac:dyDescent="0.25">
      <c r="A4415">
        <v>242</v>
      </c>
      <c r="B4415">
        <v>2019</v>
      </c>
      <c r="C4415">
        <v>509</v>
      </c>
      <c r="D4415">
        <v>105087</v>
      </c>
      <c r="E4415">
        <v>2019</v>
      </c>
      <c r="F4415">
        <v>509</v>
      </c>
      <c r="G4415">
        <v>105126.62183328001</v>
      </c>
    </row>
    <row r="4416" spans="1:7" x14ac:dyDescent="0.25">
      <c r="A4416">
        <v>242</v>
      </c>
      <c r="B4416">
        <v>2020</v>
      </c>
      <c r="C4416">
        <v>553</v>
      </c>
      <c r="D4416">
        <v>29649.526315800002</v>
      </c>
      <c r="E4416">
        <v>2020</v>
      </c>
      <c r="F4416">
        <v>553</v>
      </c>
      <c r="G4416">
        <v>29855.7361454036</v>
      </c>
    </row>
    <row r="4417" spans="1:7" x14ac:dyDescent="0.25">
      <c r="A4417">
        <v>242</v>
      </c>
      <c r="B4417">
        <v>2021</v>
      </c>
      <c r="C4417">
        <v>857</v>
      </c>
      <c r="D4417">
        <v>29517</v>
      </c>
      <c r="E4417">
        <v>2021</v>
      </c>
      <c r="F4417">
        <v>857</v>
      </c>
      <c r="G4417">
        <v>29780.021294306</v>
      </c>
    </row>
    <row r="4418" spans="1:7" x14ac:dyDescent="0.25">
      <c r="A4418">
        <v>243</v>
      </c>
      <c r="B4418">
        <v>1971</v>
      </c>
      <c r="C4418">
        <v>577</v>
      </c>
      <c r="D4418">
        <v>19784</v>
      </c>
      <c r="E4418">
        <v>1971</v>
      </c>
      <c r="F4418">
        <v>577</v>
      </c>
      <c r="G4418">
        <v>19784</v>
      </c>
    </row>
    <row r="4419" spans="1:7" x14ac:dyDescent="0.25">
      <c r="A4419">
        <v>243</v>
      </c>
      <c r="B4419">
        <v>1972</v>
      </c>
      <c r="C4419">
        <v>17</v>
      </c>
      <c r="D4419">
        <v>20893</v>
      </c>
      <c r="E4419">
        <v>1972</v>
      </c>
      <c r="F4419">
        <v>17</v>
      </c>
      <c r="G4419">
        <v>20893.695399555501</v>
      </c>
    </row>
    <row r="4420" spans="1:7" x14ac:dyDescent="0.25">
      <c r="A4420">
        <v>243</v>
      </c>
      <c r="B4420">
        <v>1973</v>
      </c>
      <c r="C4420">
        <v>636</v>
      </c>
      <c r="D4420">
        <v>22414</v>
      </c>
      <c r="E4420">
        <v>1973</v>
      </c>
      <c r="F4420">
        <v>636</v>
      </c>
      <c r="G4420">
        <v>22430.710123270099</v>
      </c>
    </row>
    <row r="4421" spans="1:7" x14ac:dyDescent="0.25">
      <c r="A4421">
        <v>243</v>
      </c>
      <c r="B4421">
        <v>1974</v>
      </c>
      <c r="C4421">
        <v>26</v>
      </c>
      <c r="D4421">
        <v>61765</v>
      </c>
      <c r="E4421">
        <v>1974</v>
      </c>
      <c r="F4421">
        <v>26</v>
      </c>
      <c r="G4421">
        <v>61765</v>
      </c>
    </row>
    <row r="4422" spans="1:7" x14ac:dyDescent="0.25">
      <c r="A4422">
        <v>243</v>
      </c>
      <c r="B4422">
        <v>1975</v>
      </c>
      <c r="C4422">
        <v>2</v>
      </c>
      <c r="D4422">
        <v>13106</v>
      </c>
      <c r="E4422">
        <v>1975</v>
      </c>
      <c r="F4422">
        <v>2</v>
      </c>
      <c r="G4422">
        <v>13106.839292315801</v>
      </c>
    </row>
    <row r="4423" spans="1:7" x14ac:dyDescent="0.25">
      <c r="A4423">
        <v>243</v>
      </c>
      <c r="B4423">
        <v>1976</v>
      </c>
      <c r="C4423">
        <v>315</v>
      </c>
      <c r="D4423">
        <v>27613</v>
      </c>
      <c r="E4423">
        <v>1976</v>
      </c>
      <c r="F4423">
        <v>315</v>
      </c>
      <c r="G4423">
        <v>27613.907217954798</v>
      </c>
    </row>
    <row r="4424" spans="1:7" x14ac:dyDescent="0.25">
      <c r="A4424">
        <v>243</v>
      </c>
      <c r="B4424">
        <v>1977</v>
      </c>
      <c r="C4424">
        <v>2866</v>
      </c>
      <c r="D4424">
        <v>15524</v>
      </c>
      <c r="E4424">
        <v>1977</v>
      </c>
      <c r="F4424">
        <v>2866</v>
      </c>
      <c r="G4424">
        <v>15524.628598523401</v>
      </c>
    </row>
    <row r="4425" spans="1:7" x14ac:dyDescent="0.25">
      <c r="A4425">
        <v>243</v>
      </c>
      <c r="B4425">
        <v>1978</v>
      </c>
      <c r="C4425">
        <v>4</v>
      </c>
      <c r="D4425">
        <v>31358</v>
      </c>
      <c r="E4425">
        <v>1978</v>
      </c>
      <c r="F4425">
        <v>4</v>
      </c>
      <c r="G4425">
        <v>31359.365509922001</v>
      </c>
    </row>
    <row r="4426" spans="1:7" x14ac:dyDescent="0.25">
      <c r="A4426">
        <v>243</v>
      </c>
      <c r="B4426">
        <v>1979</v>
      </c>
      <c r="C4426">
        <v>1661</v>
      </c>
      <c r="D4426">
        <v>48618</v>
      </c>
      <c r="E4426">
        <v>1979</v>
      </c>
      <c r="F4426">
        <v>1661</v>
      </c>
      <c r="G4426">
        <v>48635.627723326899</v>
      </c>
    </row>
    <row r="4427" spans="1:7" x14ac:dyDescent="0.25">
      <c r="A4427">
        <v>243</v>
      </c>
      <c r="B4427">
        <v>1980</v>
      </c>
      <c r="C4427">
        <v>1312</v>
      </c>
      <c r="D4427">
        <v>33477</v>
      </c>
      <c r="E4427">
        <v>1980</v>
      </c>
      <c r="F4427">
        <v>1312</v>
      </c>
      <c r="G4427">
        <v>33596.314827403599</v>
      </c>
    </row>
    <row r="4428" spans="1:7" x14ac:dyDescent="0.25">
      <c r="A4428">
        <v>243</v>
      </c>
      <c r="B4428">
        <v>1981</v>
      </c>
      <c r="C4428">
        <v>771</v>
      </c>
      <c r="D4428">
        <v>7794</v>
      </c>
      <c r="E4428">
        <v>1981</v>
      </c>
      <c r="F4428">
        <v>771</v>
      </c>
      <c r="G4428">
        <v>7821.1898896120001</v>
      </c>
    </row>
    <row r="4429" spans="1:7" x14ac:dyDescent="0.25">
      <c r="A4429">
        <v>243</v>
      </c>
      <c r="B4429">
        <v>1982</v>
      </c>
      <c r="C4429">
        <v>254</v>
      </c>
      <c r="D4429">
        <v>19453</v>
      </c>
      <c r="E4429">
        <v>1982</v>
      </c>
      <c r="F4429">
        <v>254</v>
      </c>
      <c r="G4429">
        <v>20715.108421851499</v>
      </c>
    </row>
    <row r="4430" spans="1:7" x14ac:dyDescent="0.25">
      <c r="A4430">
        <v>243</v>
      </c>
      <c r="B4430">
        <v>1983</v>
      </c>
      <c r="C4430">
        <v>705</v>
      </c>
      <c r="D4430">
        <v>67820</v>
      </c>
      <c r="E4430">
        <v>1983</v>
      </c>
      <c r="F4430">
        <v>705</v>
      </c>
      <c r="G4430">
        <v>69161.280369091706</v>
      </c>
    </row>
    <row r="4431" spans="1:7" x14ac:dyDescent="0.25">
      <c r="A4431">
        <v>243</v>
      </c>
      <c r="B4431">
        <v>1984</v>
      </c>
      <c r="C4431">
        <v>3785</v>
      </c>
      <c r="D4431">
        <v>27429</v>
      </c>
      <c r="E4431">
        <v>1984</v>
      </c>
      <c r="F4431">
        <v>3785</v>
      </c>
      <c r="G4431">
        <v>27463.073796141001</v>
      </c>
    </row>
    <row r="4432" spans="1:7" x14ac:dyDescent="0.25">
      <c r="A4432">
        <v>243</v>
      </c>
      <c r="B4432">
        <v>1985</v>
      </c>
      <c r="C4432">
        <v>93</v>
      </c>
      <c r="D4432">
        <v>11878</v>
      </c>
      <c r="E4432">
        <v>1985</v>
      </c>
      <c r="F4432">
        <v>93</v>
      </c>
      <c r="G4432">
        <v>12591.6471531351</v>
      </c>
    </row>
    <row r="4433" spans="1:7" x14ac:dyDescent="0.25">
      <c r="A4433">
        <v>243</v>
      </c>
      <c r="B4433">
        <v>1986</v>
      </c>
      <c r="C4433">
        <v>0</v>
      </c>
      <c r="D4433">
        <v>1669</v>
      </c>
      <c r="E4433">
        <v>1986</v>
      </c>
      <c r="F4433">
        <v>0</v>
      </c>
      <c r="G4433">
        <v>1697.0672652127</v>
      </c>
    </row>
    <row r="4434" spans="1:7" x14ac:dyDescent="0.25">
      <c r="A4434">
        <v>243</v>
      </c>
      <c r="B4434">
        <v>1987</v>
      </c>
      <c r="C4434">
        <v>435</v>
      </c>
      <c r="D4434">
        <v>22943</v>
      </c>
      <c r="E4434">
        <v>1987</v>
      </c>
      <c r="F4434">
        <v>435</v>
      </c>
      <c r="G4434">
        <v>23131.733847744101</v>
      </c>
    </row>
    <row r="4435" spans="1:7" x14ac:dyDescent="0.25">
      <c r="A4435">
        <v>243</v>
      </c>
      <c r="B4435">
        <v>1988</v>
      </c>
      <c r="C4435">
        <v>15</v>
      </c>
      <c r="D4435">
        <v>8573</v>
      </c>
      <c r="E4435">
        <v>1988</v>
      </c>
      <c r="F4435">
        <v>15</v>
      </c>
      <c r="G4435">
        <v>8679.8610720784709</v>
      </c>
    </row>
    <row r="4436" spans="1:7" x14ac:dyDescent="0.25">
      <c r="A4436">
        <v>243</v>
      </c>
      <c r="B4436">
        <v>1989</v>
      </c>
      <c r="C4436">
        <v>1024</v>
      </c>
      <c r="D4436">
        <v>67914</v>
      </c>
      <c r="E4436">
        <v>1989</v>
      </c>
      <c r="F4436">
        <v>1024</v>
      </c>
      <c r="G4436">
        <v>67916.870965860493</v>
      </c>
    </row>
    <row r="4437" spans="1:7" x14ac:dyDescent="0.25">
      <c r="A4437">
        <v>243</v>
      </c>
      <c r="B4437">
        <v>1990</v>
      </c>
      <c r="C4437">
        <v>723</v>
      </c>
      <c r="D4437">
        <v>33841</v>
      </c>
      <c r="E4437">
        <v>1990</v>
      </c>
      <c r="F4437">
        <v>723</v>
      </c>
      <c r="G4437">
        <v>33842.213911529703</v>
      </c>
    </row>
    <row r="4438" spans="1:7" x14ac:dyDescent="0.25">
      <c r="A4438">
        <v>243</v>
      </c>
      <c r="B4438">
        <v>1991</v>
      </c>
      <c r="C4438">
        <v>2583</v>
      </c>
      <c r="D4438">
        <v>30942</v>
      </c>
      <c r="E4438">
        <v>1991</v>
      </c>
      <c r="F4438">
        <v>2583</v>
      </c>
      <c r="G4438">
        <v>30953.282842662898</v>
      </c>
    </row>
    <row r="4439" spans="1:7" x14ac:dyDescent="0.25">
      <c r="A4439">
        <v>243</v>
      </c>
      <c r="B4439">
        <v>1992</v>
      </c>
      <c r="C4439">
        <v>4675</v>
      </c>
      <c r="D4439">
        <v>43896</v>
      </c>
      <c r="E4439">
        <v>1992</v>
      </c>
      <c r="F4439">
        <v>4675</v>
      </c>
      <c r="G4439">
        <v>43917.688763333899</v>
      </c>
    </row>
    <row r="4440" spans="1:7" x14ac:dyDescent="0.25">
      <c r="A4440">
        <v>243</v>
      </c>
      <c r="B4440">
        <v>1993</v>
      </c>
      <c r="C4440">
        <v>3033</v>
      </c>
      <c r="D4440">
        <v>96424</v>
      </c>
      <c r="E4440">
        <v>1993</v>
      </c>
      <c r="F4440">
        <v>3033</v>
      </c>
      <c r="G4440">
        <v>96518.367581920902</v>
      </c>
    </row>
    <row r="4441" spans="1:7" x14ac:dyDescent="0.25">
      <c r="A4441">
        <v>243</v>
      </c>
      <c r="B4441">
        <v>1994</v>
      </c>
      <c r="C4441">
        <v>1653</v>
      </c>
      <c r="D4441">
        <v>31508</v>
      </c>
      <c r="E4441">
        <v>1994</v>
      </c>
      <c r="F4441">
        <v>1653</v>
      </c>
      <c r="G4441">
        <v>31508</v>
      </c>
    </row>
    <row r="4442" spans="1:7" x14ac:dyDescent="0.25">
      <c r="A4442">
        <v>243</v>
      </c>
      <c r="B4442">
        <v>1995</v>
      </c>
      <c r="C4442">
        <v>246</v>
      </c>
      <c r="D4442">
        <v>41012</v>
      </c>
      <c r="E4442">
        <v>1995</v>
      </c>
      <c r="F4442">
        <v>246</v>
      </c>
      <c r="G4442">
        <v>41013.284234954597</v>
      </c>
    </row>
    <row r="4443" spans="1:7" x14ac:dyDescent="0.25">
      <c r="A4443">
        <v>243</v>
      </c>
      <c r="B4443">
        <v>1999</v>
      </c>
      <c r="C4443">
        <v>419</v>
      </c>
      <c r="D4443">
        <v>39747</v>
      </c>
      <c r="E4443">
        <v>1999</v>
      </c>
      <c r="F4443">
        <v>419</v>
      </c>
      <c r="G4443">
        <v>44751.6012772002</v>
      </c>
    </row>
    <row r="4444" spans="1:7" x14ac:dyDescent="0.25">
      <c r="A4444">
        <v>243</v>
      </c>
      <c r="B4444">
        <v>2000</v>
      </c>
      <c r="C4444">
        <v>178</v>
      </c>
      <c r="D4444">
        <v>27486</v>
      </c>
      <c r="E4444">
        <v>2000</v>
      </c>
      <c r="F4444">
        <v>178</v>
      </c>
      <c r="G4444">
        <v>27575.608238463599</v>
      </c>
    </row>
    <row r="4445" spans="1:7" x14ac:dyDescent="0.25">
      <c r="A4445">
        <v>243</v>
      </c>
      <c r="B4445">
        <v>2001</v>
      </c>
      <c r="C4445">
        <v>53</v>
      </c>
      <c r="D4445">
        <v>43278</v>
      </c>
      <c r="E4445">
        <v>2001</v>
      </c>
      <c r="F4445">
        <v>53</v>
      </c>
      <c r="G4445">
        <v>43488.338479751503</v>
      </c>
    </row>
    <row r="4446" spans="1:7" x14ac:dyDescent="0.25">
      <c r="A4446">
        <v>243</v>
      </c>
      <c r="B4446">
        <v>2002</v>
      </c>
      <c r="C4446">
        <v>674</v>
      </c>
      <c r="D4446">
        <v>26208</v>
      </c>
      <c r="E4446">
        <v>2002</v>
      </c>
      <c r="F4446">
        <v>674</v>
      </c>
      <c r="G4446">
        <v>26880.192359238699</v>
      </c>
    </row>
    <row r="4447" spans="1:7" x14ac:dyDescent="0.25">
      <c r="A4447">
        <v>243</v>
      </c>
      <c r="B4447">
        <v>2003</v>
      </c>
      <c r="C4447">
        <v>0</v>
      </c>
      <c r="D4447">
        <v>16007</v>
      </c>
      <c r="E4447">
        <v>2003</v>
      </c>
      <c r="F4447">
        <v>0</v>
      </c>
      <c r="G4447">
        <v>17447.915357292699</v>
      </c>
    </row>
    <row r="4448" spans="1:7" x14ac:dyDescent="0.25">
      <c r="A4448">
        <v>243</v>
      </c>
      <c r="B4448">
        <v>2004</v>
      </c>
      <c r="C4448">
        <v>9</v>
      </c>
      <c r="D4448">
        <v>37142</v>
      </c>
      <c r="E4448">
        <v>2004</v>
      </c>
      <c r="F4448">
        <v>9</v>
      </c>
      <c r="G4448">
        <v>43565.510968246897</v>
      </c>
    </row>
    <row r="4449" spans="1:7" x14ac:dyDescent="0.25">
      <c r="A4449">
        <v>243</v>
      </c>
      <c r="B4449">
        <v>2005</v>
      </c>
      <c r="C4449">
        <v>165</v>
      </c>
      <c r="D4449">
        <v>14897</v>
      </c>
      <c r="E4449">
        <v>2005</v>
      </c>
      <c r="F4449">
        <v>165</v>
      </c>
      <c r="G4449">
        <v>15840.9990493031</v>
      </c>
    </row>
    <row r="4450" spans="1:7" x14ac:dyDescent="0.25">
      <c r="A4450">
        <v>243</v>
      </c>
      <c r="B4450">
        <v>2006</v>
      </c>
      <c r="C4450">
        <v>80</v>
      </c>
      <c r="D4450">
        <v>25920</v>
      </c>
      <c r="E4450">
        <v>2006</v>
      </c>
      <c r="F4450">
        <v>80</v>
      </c>
      <c r="G4450">
        <v>26940.079144404401</v>
      </c>
    </row>
    <row r="4451" spans="1:7" x14ac:dyDescent="0.25">
      <c r="A4451">
        <v>243</v>
      </c>
      <c r="B4451">
        <v>2007</v>
      </c>
      <c r="C4451">
        <v>51</v>
      </c>
      <c r="D4451">
        <v>6494</v>
      </c>
      <c r="E4451">
        <v>2007</v>
      </c>
      <c r="F4451">
        <v>51</v>
      </c>
      <c r="G4451">
        <v>9177.0155283315908</v>
      </c>
    </row>
    <row r="4452" spans="1:7" x14ac:dyDescent="0.25">
      <c r="A4452">
        <v>243</v>
      </c>
      <c r="B4452">
        <v>2008</v>
      </c>
      <c r="C4452">
        <v>1792</v>
      </c>
      <c r="D4452">
        <v>21361</v>
      </c>
      <c r="E4452">
        <v>2008</v>
      </c>
      <c r="F4452">
        <v>1792</v>
      </c>
      <c r="G4452">
        <v>23254.008075796799</v>
      </c>
    </row>
    <row r="4453" spans="1:7" x14ac:dyDescent="0.25">
      <c r="A4453">
        <v>243</v>
      </c>
      <c r="B4453">
        <v>2009</v>
      </c>
      <c r="C4453">
        <v>1058</v>
      </c>
      <c r="D4453">
        <v>95730</v>
      </c>
      <c r="E4453">
        <v>2009</v>
      </c>
      <c r="F4453">
        <v>1058</v>
      </c>
      <c r="G4453">
        <v>95860.069353811996</v>
      </c>
    </row>
    <row r="4454" spans="1:7" x14ac:dyDescent="0.25">
      <c r="A4454">
        <v>243</v>
      </c>
      <c r="B4454">
        <v>2010</v>
      </c>
      <c r="C4454">
        <v>1083</v>
      </c>
      <c r="D4454">
        <v>37799</v>
      </c>
      <c r="E4454">
        <v>2010</v>
      </c>
      <c r="F4454">
        <v>1083</v>
      </c>
      <c r="G4454">
        <v>37974.220667050999</v>
      </c>
    </row>
    <row r="4455" spans="1:7" x14ac:dyDescent="0.25">
      <c r="A4455">
        <v>243</v>
      </c>
      <c r="B4455">
        <v>2011</v>
      </c>
      <c r="C4455">
        <v>1859</v>
      </c>
      <c r="D4455">
        <v>37727</v>
      </c>
      <c r="E4455">
        <v>2011</v>
      </c>
      <c r="F4455">
        <v>1859</v>
      </c>
      <c r="G4455">
        <v>37739.9985538865</v>
      </c>
    </row>
    <row r="4456" spans="1:7" x14ac:dyDescent="0.25">
      <c r="A4456">
        <v>243</v>
      </c>
      <c r="B4456">
        <v>2012</v>
      </c>
      <c r="C4456">
        <v>1100</v>
      </c>
      <c r="D4456">
        <v>64566</v>
      </c>
      <c r="E4456">
        <v>2012</v>
      </c>
      <c r="F4456">
        <v>1100</v>
      </c>
      <c r="G4456">
        <v>65030.693860217201</v>
      </c>
    </row>
    <row r="4457" spans="1:7" x14ac:dyDescent="0.25">
      <c r="A4457">
        <v>243</v>
      </c>
      <c r="B4457">
        <v>2013</v>
      </c>
      <c r="C4457">
        <v>1651</v>
      </c>
      <c r="D4457">
        <v>73054</v>
      </c>
      <c r="E4457">
        <v>2013</v>
      </c>
      <c r="F4457">
        <v>1651</v>
      </c>
      <c r="G4457">
        <v>73520.509514562495</v>
      </c>
    </row>
    <row r="4458" spans="1:7" x14ac:dyDescent="0.25">
      <c r="A4458">
        <v>243</v>
      </c>
      <c r="B4458">
        <v>2014</v>
      </c>
      <c r="C4458">
        <v>945</v>
      </c>
      <c r="D4458">
        <v>35777</v>
      </c>
      <c r="E4458">
        <v>2014</v>
      </c>
      <c r="F4458">
        <v>945</v>
      </c>
      <c r="G4458">
        <v>35911.500702395198</v>
      </c>
    </row>
    <row r="4459" spans="1:7" x14ac:dyDescent="0.25">
      <c r="A4459">
        <v>243</v>
      </c>
      <c r="B4459">
        <v>2015</v>
      </c>
      <c r="C4459">
        <v>2648</v>
      </c>
      <c r="D4459">
        <v>62085</v>
      </c>
      <c r="E4459">
        <v>2015</v>
      </c>
      <c r="F4459">
        <v>2648</v>
      </c>
      <c r="G4459">
        <v>65531.583859660401</v>
      </c>
    </row>
    <row r="4460" spans="1:7" x14ac:dyDescent="0.25">
      <c r="A4460">
        <v>243</v>
      </c>
      <c r="B4460">
        <v>2016</v>
      </c>
      <c r="C4460">
        <v>356</v>
      </c>
      <c r="D4460">
        <v>38290</v>
      </c>
      <c r="E4460">
        <v>2016</v>
      </c>
      <c r="F4460">
        <v>356</v>
      </c>
      <c r="G4460">
        <v>39927.705642266199</v>
      </c>
    </row>
    <row r="4461" spans="1:7" x14ac:dyDescent="0.25">
      <c r="A4461">
        <v>243</v>
      </c>
      <c r="B4461">
        <v>2017</v>
      </c>
      <c r="C4461">
        <v>1090</v>
      </c>
      <c r="D4461">
        <v>53777</v>
      </c>
      <c r="E4461">
        <v>2017</v>
      </c>
      <c r="F4461">
        <v>1090</v>
      </c>
      <c r="G4461">
        <v>53852.721847525703</v>
      </c>
    </row>
    <row r="4462" spans="1:7" x14ac:dyDescent="0.25">
      <c r="A4462">
        <v>243</v>
      </c>
      <c r="B4462">
        <v>2018</v>
      </c>
      <c r="C4462">
        <v>1558</v>
      </c>
      <c r="D4462">
        <v>47779</v>
      </c>
      <c r="E4462">
        <v>2018</v>
      </c>
      <c r="F4462">
        <v>1558</v>
      </c>
      <c r="G4462">
        <v>47810.2423034233</v>
      </c>
    </row>
    <row r="4463" spans="1:7" x14ac:dyDescent="0.25">
      <c r="A4463">
        <v>243</v>
      </c>
      <c r="B4463">
        <v>2019</v>
      </c>
      <c r="C4463">
        <v>591</v>
      </c>
      <c r="D4463">
        <v>105678</v>
      </c>
      <c r="E4463">
        <v>2019</v>
      </c>
      <c r="F4463">
        <v>591</v>
      </c>
      <c r="G4463">
        <v>105717.62183328001</v>
      </c>
    </row>
    <row r="4464" spans="1:7" x14ac:dyDescent="0.25">
      <c r="A4464">
        <v>243</v>
      </c>
      <c r="B4464">
        <v>2020</v>
      </c>
      <c r="C4464">
        <v>505</v>
      </c>
      <c r="D4464">
        <v>30154.526315800002</v>
      </c>
      <c r="E4464">
        <v>2020</v>
      </c>
      <c r="F4464">
        <v>505</v>
      </c>
      <c r="G4464">
        <v>30360.7361454036</v>
      </c>
    </row>
    <row r="4465" spans="1:7" x14ac:dyDescent="0.25">
      <c r="A4465">
        <v>243</v>
      </c>
      <c r="B4465">
        <v>2021</v>
      </c>
      <c r="C4465">
        <v>875</v>
      </c>
      <c r="D4465">
        <v>30392</v>
      </c>
      <c r="E4465">
        <v>2021</v>
      </c>
      <c r="F4465">
        <v>875</v>
      </c>
      <c r="G4465">
        <v>30655.021294306</v>
      </c>
    </row>
    <row r="4466" spans="1:7" x14ac:dyDescent="0.25">
      <c r="A4466">
        <v>244</v>
      </c>
      <c r="B4466">
        <v>1971</v>
      </c>
      <c r="C4466">
        <v>314</v>
      </c>
      <c r="D4466">
        <v>20098</v>
      </c>
      <c r="E4466">
        <v>1971</v>
      </c>
      <c r="F4466">
        <v>314</v>
      </c>
      <c r="G4466">
        <v>20098</v>
      </c>
    </row>
    <row r="4467" spans="1:7" x14ac:dyDescent="0.25">
      <c r="A4467">
        <v>244</v>
      </c>
      <c r="B4467">
        <v>1972</v>
      </c>
      <c r="C4467">
        <v>1066</v>
      </c>
      <c r="D4467">
        <v>21959</v>
      </c>
      <c r="E4467">
        <v>1972</v>
      </c>
      <c r="F4467">
        <v>1066</v>
      </c>
      <c r="G4467">
        <v>21959.695399555501</v>
      </c>
    </row>
    <row r="4468" spans="1:7" x14ac:dyDescent="0.25">
      <c r="A4468">
        <v>244</v>
      </c>
      <c r="B4468">
        <v>1973</v>
      </c>
      <c r="C4468">
        <v>99</v>
      </c>
      <c r="D4468">
        <v>22513</v>
      </c>
      <c r="E4468">
        <v>1973</v>
      </c>
      <c r="F4468">
        <v>99</v>
      </c>
      <c r="G4468">
        <v>22529.710123270099</v>
      </c>
    </row>
    <row r="4469" spans="1:7" x14ac:dyDescent="0.25">
      <c r="A4469">
        <v>244</v>
      </c>
      <c r="B4469">
        <v>1974</v>
      </c>
      <c r="C4469">
        <v>0</v>
      </c>
      <c r="D4469">
        <v>61765</v>
      </c>
      <c r="E4469">
        <v>1974</v>
      </c>
      <c r="F4469">
        <v>0</v>
      </c>
      <c r="G4469">
        <v>61765</v>
      </c>
    </row>
    <row r="4470" spans="1:7" x14ac:dyDescent="0.25">
      <c r="A4470">
        <v>244</v>
      </c>
      <c r="B4470">
        <v>1975</v>
      </c>
      <c r="C4470">
        <v>2</v>
      </c>
      <c r="D4470">
        <v>13108</v>
      </c>
      <c r="E4470">
        <v>1975</v>
      </c>
      <c r="F4470">
        <v>2</v>
      </c>
      <c r="G4470">
        <v>13108.839292315801</v>
      </c>
    </row>
    <row r="4471" spans="1:7" x14ac:dyDescent="0.25">
      <c r="A4471">
        <v>244</v>
      </c>
      <c r="B4471">
        <v>1976</v>
      </c>
      <c r="C4471">
        <v>780</v>
      </c>
      <c r="D4471">
        <v>28393</v>
      </c>
      <c r="E4471">
        <v>1976</v>
      </c>
      <c r="F4471">
        <v>780</v>
      </c>
      <c r="G4471">
        <v>28393.907217954798</v>
      </c>
    </row>
    <row r="4472" spans="1:7" x14ac:dyDescent="0.25">
      <c r="A4472">
        <v>244</v>
      </c>
      <c r="B4472">
        <v>1977</v>
      </c>
      <c r="C4472">
        <v>5931</v>
      </c>
      <c r="D4472">
        <v>21455</v>
      </c>
      <c r="E4472">
        <v>1977</v>
      </c>
      <c r="F4472">
        <v>5931</v>
      </c>
      <c r="G4472">
        <v>21455.628598523399</v>
      </c>
    </row>
    <row r="4473" spans="1:7" x14ac:dyDescent="0.25">
      <c r="A4473">
        <v>244</v>
      </c>
      <c r="B4473">
        <v>1978</v>
      </c>
      <c r="C4473">
        <v>715</v>
      </c>
      <c r="D4473">
        <v>32073</v>
      </c>
      <c r="E4473">
        <v>1978</v>
      </c>
      <c r="F4473">
        <v>715</v>
      </c>
      <c r="G4473">
        <v>32074.365509922001</v>
      </c>
    </row>
    <row r="4474" spans="1:7" x14ac:dyDescent="0.25">
      <c r="A4474">
        <v>244</v>
      </c>
      <c r="B4474">
        <v>1979</v>
      </c>
      <c r="C4474">
        <v>1648</v>
      </c>
      <c r="D4474">
        <v>50266</v>
      </c>
      <c r="E4474">
        <v>1979</v>
      </c>
      <c r="F4474">
        <v>1648</v>
      </c>
      <c r="G4474">
        <v>50283.627723326899</v>
      </c>
    </row>
    <row r="4475" spans="1:7" x14ac:dyDescent="0.25">
      <c r="A4475">
        <v>244</v>
      </c>
      <c r="B4475">
        <v>1980</v>
      </c>
      <c r="C4475">
        <v>941</v>
      </c>
      <c r="D4475">
        <v>34418</v>
      </c>
      <c r="E4475">
        <v>1980</v>
      </c>
      <c r="F4475">
        <v>941</v>
      </c>
      <c r="G4475">
        <v>34537.314827403599</v>
      </c>
    </row>
    <row r="4476" spans="1:7" x14ac:dyDescent="0.25">
      <c r="A4476">
        <v>244</v>
      </c>
      <c r="B4476">
        <v>1981</v>
      </c>
      <c r="C4476">
        <v>1300</v>
      </c>
      <c r="D4476">
        <v>9094</v>
      </c>
      <c r="E4476">
        <v>1981</v>
      </c>
      <c r="F4476">
        <v>1300</v>
      </c>
      <c r="G4476">
        <v>9121.1898896120001</v>
      </c>
    </row>
    <row r="4477" spans="1:7" x14ac:dyDescent="0.25">
      <c r="A4477">
        <v>244</v>
      </c>
      <c r="B4477">
        <v>1982</v>
      </c>
      <c r="C4477">
        <v>167</v>
      </c>
      <c r="D4477">
        <v>19620</v>
      </c>
      <c r="E4477">
        <v>1982</v>
      </c>
      <c r="F4477">
        <v>167</v>
      </c>
      <c r="G4477">
        <v>20882.108421851499</v>
      </c>
    </row>
    <row r="4478" spans="1:7" x14ac:dyDescent="0.25">
      <c r="A4478">
        <v>244</v>
      </c>
      <c r="B4478">
        <v>1983</v>
      </c>
      <c r="C4478">
        <v>2069</v>
      </c>
      <c r="D4478">
        <v>69889</v>
      </c>
      <c r="E4478">
        <v>1983</v>
      </c>
      <c r="F4478">
        <v>2069</v>
      </c>
      <c r="G4478">
        <v>71230.280369091706</v>
      </c>
    </row>
    <row r="4479" spans="1:7" x14ac:dyDescent="0.25">
      <c r="A4479">
        <v>244</v>
      </c>
      <c r="B4479">
        <v>1984</v>
      </c>
      <c r="C4479">
        <v>5209</v>
      </c>
      <c r="D4479">
        <v>32638</v>
      </c>
      <c r="E4479">
        <v>1984</v>
      </c>
      <c r="F4479">
        <v>5209</v>
      </c>
      <c r="G4479">
        <v>32672.073796141001</v>
      </c>
    </row>
    <row r="4480" spans="1:7" x14ac:dyDescent="0.25">
      <c r="A4480">
        <v>244</v>
      </c>
      <c r="B4480">
        <v>1985</v>
      </c>
      <c r="C4480">
        <v>242</v>
      </c>
      <c r="D4480">
        <v>12120</v>
      </c>
      <c r="E4480">
        <v>1985</v>
      </c>
      <c r="F4480">
        <v>242</v>
      </c>
      <c r="G4480">
        <v>12833.6471531351</v>
      </c>
    </row>
    <row r="4481" spans="1:7" x14ac:dyDescent="0.25">
      <c r="A4481">
        <v>244</v>
      </c>
      <c r="B4481">
        <v>1986</v>
      </c>
      <c r="C4481">
        <v>8</v>
      </c>
      <c r="D4481">
        <v>1677</v>
      </c>
      <c r="E4481">
        <v>1986</v>
      </c>
      <c r="F4481">
        <v>8</v>
      </c>
      <c r="G4481">
        <v>1705.0672652127</v>
      </c>
    </row>
    <row r="4482" spans="1:7" x14ac:dyDescent="0.25">
      <c r="A4482">
        <v>244</v>
      </c>
      <c r="B4482">
        <v>1987</v>
      </c>
      <c r="C4482">
        <v>23</v>
      </c>
      <c r="D4482">
        <v>22966</v>
      </c>
      <c r="E4482">
        <v>1987</v>
      </c>
      <c r="F4482">
        <v>23</v>
      </c>
      <c r="G4482">
        <v>23154.733847744101</v>
      </c>
    </row>
    <row r="4483" spans="1:7" x14ac:dyDescent="0.25">
      <c r="A4483">
        <v>244</v>
      </c>
      <c r="B4483">
        <v>1988</v>
      </c>
      <c r="C4483">
        <v>67</v>
      </c>
      <c r="D4483">
        <v>8640</v>
      </c>
      <c r="E4483">
        <v>1988</v>
      </c>
      <c r="F4483">
        <v>67</v>
      </c>
      <c r="G4483">
        <v>8746.8610720784709</v>
      </c>
    </row>
    <row r="4484" spans="1:7" x14ac:dyDescent="0.25">
      <c r="A4484">
        <v>244</v>
      </c>
      <c r="B4484">
        <v>1989</v>
      </c>
      <c r="C4484">
        <v>1207</v>
      </c>
      <c r="D4484">
        <v>69121</v>
      </c>
      <c r="E4484">
        <v>1989</v>
      </c>
      <c r="F4484">
        <v>1207</v>
      </c>
      <c r="G4484">
        <v>69123.870965860493</v>
      </c>
    </row>
    <row r="4485" spans="1:7" x14ac:dyDescent="0.25">
      <c r="A4485">
        <v>244</v>
      </c>
      <c r="B4485">
        <v>1990</v>
      </c>
      <c r="C4485">
        <v>2394</v>
      </c>
      <c r="D4485">
        <v>36235</v>
      </c>
      <c r="E4485">
        <v>1990</v>
      </c>
      <c r="F4485">
        <v>2394</v>
      </c>
      <c r="G4485">
        <v>36236.213911529703</v>
      </c>
    </row>
    <row r="4486" spans="1:7" x14ac:dyDescent="0.25">
      <c r="A4486">
        <v>244</v>
      </c>
      <c r="B4486">
        <v>1991</v>
      </c>
      <c r="C4486">
        <v>850</v>
      </c>
      <c r="D4486">
        <v>31792</v>
      </c>
      <c r="E4486">
        <v>1991</v>
      </c>
      <c r="F4486">
        <v>850</v>
      </c>
      <c r="G4486">
        <v>31803.282842662898</v>
      </c>
    </row>
    <row r="4487" spans="1:7" x14ac:dyDescent="0.25">
      <c r="A4487">
        <v>244</v>
      </c>
      <c r="B4487">
        <v>1992</v>
      </c>
      <c r="C4487">
        <v>201</v>
      </c>
      <c r="D4487">
        <v>44097</v>
      </c>
      <c r="E4487">
        <v>1992</v>
      </c>
      <c r="F4487">
        <v>201</v>
      </c>
      <c r="G4487">
        <v>44118.688763333899</v>
      </c>
    </row>
    <row r="4488" spans="1:7" x14ac:dyDescent="0.25">
      <c r="A4488">
        <v>244</v>
      </c>
      <c r="B4488">
        <v>1993</v>
      </c>
      <c r="C4488">
        <v>1322</v>
      </c>
      <c r="D4488">
        <v>97746</v>
      </c>
      <c r="E4488">
        <v>1993</v>
      </c>
      <c r="F4488">
        <v>1322</v>
      </c>
      <c r="G4488">
        <v>97840.367581920902</v>
      </c>
    </row>
    <row r="4489" spans="1:7" x14ac:dyDescent="0.25">
      <c r="A4489">
        <v>244</v>
      </c>
      <c r="B4489">
        <v>1994</v>
      </c>
      <c r="C4489">
        <v>2956</v>
      </c>
      <c r="D4489">
        <v>34464</v>
      </c>
      <c r="E4489">
        <v>1994</v>
      </c>
      <c r="F4489">
        <v>2956</v>
      </c>
      <c r="G4489">
        <v>34464</v>
      </c>
    </row>
    <row r="4490" spans="1:7" x14ac:dyDescent="0.25">
      <c r="A4490">
        <v>244</v>
      </c>
      <c r="B4490">
        <v>1995</v>
      </c>
      <c r="C4490">
        <v>55</v>
      </c>
      <c r="D4490">
        <v>41067</v>
      </c>
      <c r="E4490">
        <v>1995</v>
      </c>
      <c r="F4490">
        <v>55</v>
      </c>
      <c r="G4490">
        <v>41068.284234954597</v>
      </c>
    </row>
    <row r="4491" spans="1:7" x14ac:dyDescent="0.25">
      <c r="A4491">
        <v>244</v>
      </c>
      <c r="B4491">
        <v>1999</v>
      </c>
      <c r="C4491">
        <v>1799</v>
      </c>
      <c r="D4491">
        <v>41546</v>
      </c>
      <c r="E4491">
        <v>1999</v>
      </c>
      <c r="F4491">
        <v>1799</v>
      </c>
      <c r="G4491">
        <v>46550.6012772002</v>
      </c>
    </row>
    <row r="4492" spans="1:7" x14ac:dyDescent="0.25">
      <c r="A4492">
        <v>244</v>
      </c>
      <c r="B4492">
        <v>2000</v>
      </c>
      <c r="C4492">
        <v>4438</v>
      </c>
      <c r="D4492">
        <v>31924</v>
      </c>
      <c r="E4492">
        <v>2000</v>
      </c>
      <c r="F4492">
        <v>4438</v>
      </c>
      <c r="G4492">
        <v>32013.608238463599</v>
      </c>
    </row>
    <row r="4493" spans="1:7" x14ac:dyDescent="0.25">
      <c r="A4493">
        <v>244</v>
      </c>
      <c r="B4493">
        <v>2001</v>
      </c>
      <c r="C4493">
        <v>842</v>
      </c>
      <c r="D4493">
        <v>44120</v>
      </c>
      <c r="E4493">
        <v>2001</v>
      </c>
      <c r="F4493">
        <v>842</v>
      </c>
      <c r="G4493">
        <v>44330.338479751503</v>
      </c>
    </row>
    <row r="4494" spans="1:7" x14ac:dyDescent="0.25">
      <c r="A4494">
        <v>244</v>
      </c>
      <c r="B4494">
        <v>2002</v>
      </c>
      <c r="C4494">
        <v>169</v>
      </c>
      <c r="D4494">
        <v>26377</v>
      </c>
      <c r="E4494">
        <v>2002</v>
      </c>
      <c r="F4494">
        <v>169</v>
      </c>
      <c r="G4494">
        <v>27049.192359238699</v>
      </c>
    </row>
    <row r="4495" spans="1:7" x14ac:dyDescent="0.25">
      <c r="A4495">
        <v>244</v>
      </c>
      <c r="B4495">
        <v>2003</v>
      </c>
      <c r="C4495">
        <v>0</v>
      </c>
      <c r="D4495">
        <v>16007</v>
      </c>
      <c r="E4495">
        <v>2003</v>
      </c>
      <c r="F4495">
        <v>0</v>
      </c>
      <c r="G4495">
        <v>17447.915357292699</v>
      </c>
    </row>
    <row r="4496" spans="1:7" x14ac:dyDescent="0.25">
      <c r="A4496">
        <v>244</v>
      </c>
      <c r="B4496">
        <v>2004</v>
      </c>
      <c r="C4496">
        <v>98</v>
      </c>
      <c r="D4496">
        <v>37240</v>
      </c>
      <c r="E4496">
        <v>2004</v>
      </c>
      <c r="F4496">
        <v>98</v>
      </c>
      <c r="G4496">
        <v>43663.510968246897</v>
      </c>
    </row>
    <row r="4497" spans="1:7" x14ac:dyDescent="0.25">
      <c r="A4497">
        <v>244</v>
      </c>
      <c r="B4497">
        <v>2005</v>
      </c>
      <c r="C4497">
        <v>650</v>
      </c>
      <c r="D4497">
        <v>15547</v>
      </c>
      <c r="E4497">
        <v>2005</v>
      </c>
      <c r="F4497">
        <v>650</v>
      </c>
      <c r="G4497">
        <v>16490.9990493031</v>
      </c>
    </row>
    <row r="4498" spans="1:7" x14ac:dyDescent="0.25">
      <c r="A4498">
        <v>244</v>
      </c>
      <c r="B4498">
        <v>2006</v>
      </c>
      <c r="C4498">
        <v>0</v>
      </c>
      <c r="D4498">
        <v>25920</v>
      </c>
      <c r="E4498">
        <v>2006</v>
      </c>
      <c r="F4498">
        <v>0</v>
      </c>
      <c r="G4498">
        <v>26940.079144404401</v>
      </c>
    </row>
    <row r="4499" spans="1:7" x14ac:dyDescent="0.25">
      <c r="A4499">
        <v>244</v>
      </c>
      <c r="B4499">
        <v>2007</v>
      </c>
      <c r="C4499">
        <v>66</v>
      </c>
      <c r="D4499">
        <v>6560</v>
      </c>
      <c r="E4499">
        <v>2007</v>
      </c>
      <c r="F4499">
        <v>66</v>
      </c>
      <c r="G4499">
        <v>9243.0155283315908</v>
      </c>
    </row>
    <row r="4500" spans="1:7" x14ac:dyDescent="0.25">
      <c r="A4500">
        <v>244</v>
      </c>
      <c r="B4500">
        <v>2008</v>
      </c>
      <c r="C4500">
        <v>1888</v>
      </c>
      <c r="D4500">
        <v>23249</v>
      </c>
      <c r="E4500">
        <v>2008</v>
      </c>
      <c r="F4500">
        <v>1888</v>
      </c>
      <c r="G4500">
        <v>25142.008075796799</v>
      </c>
    </row>
    <row r="4501" spans="1:7" x14ac:dyDescent="0.25">
      <c r="A4501">
        <v>244</v>
      </c>
      <c r="B4501">
        <v>2009</v>
      </c>
      <c r="C4501">
        <v>286</v>
      </c>
      <c r="D4501">
        <v>96016</v>
      </c>
      <c r="E4501">
        <v>2009</v>
      </c>
      <c r="F4501">
        <v>286</v>
      </c>
      <c r="G4501">
        <v>96146.069353811996</v>
      </c>
    </row>
    <row r="4502" spans="1:7" x14ac:dyDescent="0.25">
      <c r="A4502">
        <v>244</v>
      </c>
      <c r="B4502">
        <v>2010</v>
      </c>
      <c r="C4502">
        <v>1338</v>
      </c>
      <c r="D4502">
        <v>39137</v>
      </c>
      <c r="E4502">
        <v>2010</v>
      </c>
      <c r="F4502">
        <v>1338</v>
      </c>
      <c r="G4502">
        <v>39312.220667050999</v>
      </c>
    </row>
    <row r="4503" spans="1:7" x14ac:dyDescent="0.25">
      <c r="A4503">
        <v>244</v>
      </c>
      <c r="B4503">
        <v>2011</v>
      </c>
      <c r="C4503">
        <v>1564</v>
      </c>
      <c r="D4503">
        <v>39291</v>
      </c>
      <c r="E4503">
        <v>2011</v>
      </c>
      <c r="F4503">
        <v>1564</v>
      </c>
      <c r="G4503">
        <v>39303.9985538865</v>
      </c>
    </row>
    <row r="4504" spans="1:7" x14ac:dyDescent="0.25">
      <c r="A4504">
        <v>244</v>
      </c>
      <c r="B4504">
        <v>2012</v>
      </c>
      <c r="C4504">
        <v>1560</v>
      </c>
      <c r="D4504">
        <v>66126</v>
      </c>
      <c r="E4504">
        <v>2012</v>
      </c>
      <c r="F4504">
        <v>1560</v>
      </c>
      <c r="G4504">
        <v>66590.693860217201</v>
      </c>
    </row>
    <row r="4505" spans="1:7" x14ac:dyDescent="0.25">
      <c r="A4505">
        <v>244</v>
      </c>
      <c r="B4505">
        <v>2013</v>
      </c>
      <c r="C4505">
        <v>1537</v>
      </c>
      <c r="D4505">
        <v>74591</v>
      </c>
      <c r="E4505">
        <v>2013</v>
      </c>
      <c r="F4505">
        <v>1537</v>
      </c>
      <c r="G4505">
        <v>75057.509514562495</v>
      </c>
    </row>
    <row r="4506" spans="1:7" x14ac:dyDescent="0.25">
      <c r="A4506">
        <v>244</v>
      </c>
      <c r="B4506">
        <v>2014</v>
      </c>
      <c r="C4506">
        <v>876</v>
      </c>
      <c r="D4506">
        <v>36653</v>
      </c>
      <c r="E4506">
        <v>2014</v>
      </c>
      <c r="F4506">
        <v>876</v>
      </c>
      <c r="G4506">
        <v>36787.500702395198</v>
      </c>
    </row>
    <row r="4507" spans="1:7" x14ac:dyDescent="0.25">
      <c r="A4507">
        <v>244</v>
      </c>
      <c r="B4507">
        <v>2015</v>
      </c>
      <c r="C4507">
        <v>4073</v>
      </c>
      <c r="D4507">
        <v>66158</v>
      </c>
      <c r="E4507">
        <v>2015</v>
      </c>
      <c r="F4507">
        <v>4073</v>
      </c>
      <c r="G4507">
        <v>69604.583859660401</v>
      </c>
    </row>
    <row r="4508" spans="1:7" x14ac:dyDescent="0.25">
      <c r="A4508">
        <v>244</v>
      </c>
      <c r="B4508">
        <v>2016</v>
      </c>
      <c r="C4508">
        <v>811</v>
      </c>
      <c r="D4508">
        <v>39101</v>
      </c>
      <c r="E4508">
        <v>2016</v>
      </c>
      <c r="F4508">
        <v>811</v>
      </c>
      <c r="G4508">
        <v>40738.705642266199</v>
      </c>
    </row>
    <row r="4509" spans="1:7" x14ac:dyDescent="0.25">
      <c r="A4509">
        <v>244</v>
      </c>
      <c r="B4509">
        <v>2017</v>
      </c>
      <c r="C4509">
        <v>95</v>
      </c>
      <c r="D4509">
        <v>53872</v>
      </c>
      <c r="E4509">
        <v>2017</v>
      </c>
      <c r="F4509">
        <v>95</v>
      </c>
      <c r="G4509">
        <v>53947.721847525703</v>
      </c>
    </row>
    <row r="4510" spans="1:7" x14ac:dyDescent="0.25">
      <c r="A4510">
        <v>244</v>
      </c>
      <c r="B4510">
        <v>2018</v>
      </c>
      <c r="C4510">
        <v>1480</v>
      </c>
      <c r="D4510">
        <v>49259</v>
      </c>
      <c r="E4510">
        <v>2018</v>
      </c>
      <c r="F4510">
        <v>1480</v>
      </c>
      <c r="G4510">
        <v>49290.2423034233</v>
      </c>
    </row>
    <row r="4511" spans="1:7" x14ac:dyDescent="0.25">
      <c r="A4511">
        <v>244</v>
      </c>
      <c r="B4511">
        <v>2019</v>
      </c>
      <c r="C4511">
        <v>1218</v>
      </c>
      <c r="D4511">
        <v>106896</v>
      </c>
      <c r="E4511">
        <v>2019</v>
      </c>
      <c r="F4511">
        <v>1218</v>
      </c>
      <c r="G4511">
        <v>106935.62183328001</v>
      </c>
    </row>
    <row r="4512" spans="1:7" x14ac:dyDescent="0.25">
      <c r="A4512">
        <v>244</v>
      </c>
      <c r="B4512">
        <v>2020</v>
      </c>
      <c r="C4512">
        <v>451</v>
      </c>
      <c r="D4512">
        <v>30605.526315800002</v>
      </c>
      <c r="E4512">
        <v>2020</v>
      </c>
      <c r="F4512">
        <v>451</v>
      </c>
      <c r="G4512">
        <v>30811.7361454036</v>
      </c>
    </row>
    <row r="4513" spans="1:7" x14ac:dyDescent="0.25">
      <c r="A4513">
        <v>244</v>
      </c>
      <c r="B4513">
        <v>2021</v>
      </c>
      <c r="C4513">
        <v>771</v>
      </c>
      <c r="D4513">
        <v>31163</v>
      </c>
      <c r="E4513">
        <v>2021</v>
      </c>
      <c r="F4513">
        <v>771</v>
      </c>
      <c r="G4513">
        <v>31426.021294306</v>
      </c>
    </row>
    <row r="4514" spans="1:7" x14ac:dyDescent="0.25">
      <c r="A4514">
        <v>245</v>
      </c>
      <c r="B4514">
        <v>1971</v>
      </c>
      <c r="C4514">
        <v>124</v>
      </c>
      <c r="D4514">
        <v>20222</v>
      </c>
      <c r="E4514">
        <v>1971</v>
      </c>
      <c r="F4514">
        <v>124</v>
      </c>
      <c r="G4514">
        <v>20222</v>
      </c>
    </row>
    <row r="4515" spans="1:7" x14ac:dyDescent="0.25">
      <c r="A4515">
        <v>245</v>
      </c>
      <c r="B4515">
        <v>1972</v>
      </c>
      <c r="C4515">
        <v>676</v>
      </c>
      <c r="D4515">
        <v>22635</v>
      </c>
      <c r="E4515">
        <v>1972</v>
      </c>
      <c r="F4515">
        <v>676</v>
      </c>
      <c r="G4515">
        <v>22635.695399555501</v>
      </c>
    </row>
    <row r="4516" spans="1:7" x14ac:dyDescent="0.25">
      <c r="A4516">
        <v>245</v>
      </c>
      <c r="B4516">
        <v>1973</v>
      </c>
      <c r="C4516">
        <v>3</v>
      </c>
      <c r="D4516">
        <v>22516</v>
      </c>
      <c r="E4516">
        <v>1973</v>
      </c>
      <c r="F4516">
        <v>3</v>
      </c>
      <c r="G4516">
        <v>22532.710123270099</v>
      </c>
    </row>
    <row r="4517" spans="1:7" x14ac:dyDescent="0.25">
      <c r="A4517">
        <v>245</v>
      </c>
      <c r="B4517">
        <v>1974</v>
      </c>
      <c r="C4517">
        <v>24</v>
      </c>
      <c r="D4517">
        <v>61789</v>
      </c>
      <c r="E4517">
        <v>1974</v>
      </c>
      <c r="F4517">
        <v>24</v>
      </c>
      <c r="G4517">
        <v>61789</v>
      </c>
    </row>
    <row r="4518" spans="1:7" x14ac:dyDescent="0.25">
      <c r="A4518">
        <v>245</v>
      </c>
      <c r="B4518">
        <v>1975</v>
      </c>
      <c r="C4518">
        <v>20</v>
      </c>
      <c r="D4518">
        <v>13128</v>
      </c>
      <c r="E4518">
        <v>1975</v>
      </c>
      <c r="F4518">
        <v>20</v>
      </c>
      <c r="G4518">
        <v>13128.839292315801</v>
      </c>
    </row>
    <row r="4519" spans="1:7" x14ac:dyDescent="0.25">
      <c r="A4519">
        <v>245</v>
      </c>
      <c r="B4519">
        <v>1976</v>
      </c>
      <c r="C4519">
        <v>1430</v>
      </c>
      <c r="D4519">
        <v>29823</v>
      </c>
      <c r="E4519">
        <v>1976</v>
      </c>
      <c r="F4519">
        <v>1430</v>
      </c>
      <c r="G4519">
        <v>29823.907217954798</v>
      </c>
    </row>
    <row r="4520" spans="1:7" x14ac:dyDescent="0.25">
      <c r="A4520">
        <v>245</v>
      </c>
      <c r="B4520">
        <v>1977</v>
      </c>
      <c r="C4520">
        <v>2370</v>
      </c>
      <c r="D4520">
        <v>23825</v>
      </c>
      <c r="E4520">
        <v>1977</v>
      </c>
      <c r="F4520">
        <v>2370</v>
      </c>
      <c r="G4520">
        <v>23825.628598523399</v>
      </c>
    </row>
    <row r="4521" spans="1:7" x14ac:dyDescent="0.25">
      <c r="A4521">
        <v>245</v>
      </c>
      <c r="B4521">
        <v>1978</v>
      </c>
      <c r="C4521">
        <v>38</v>
      </c>
      <c r="D4521">
        <v>32111</v>
      </c>
      <c r="E4521">
        <v>1978</v>
      </c>
      <c r="F4521">
        <v>38</v>
      </c>
      <c r="G4521">
        <v>32112.365509922001</v>
      </c>
    </row>
    <row r="4522" spans="1:7" x14ac:dyDescent="0.25">
      <c r="A4522">
        <v>245</v>
      </c>
      <c r="B4522">
        <v>1979</v>
      </c>
      <c r="C4522">
        <v>1904</v>
      </c>
      <c r="D4522">
        <v>52170</v>
      </c>
      <c r="E4522">
        <v>1979</v>
      </c>
      <c r="F4522">
        <v>1904</v>
      </c>
      <c r="G4522">
        <v>52187.627723326899</v>
      </c>
    </row>
    <row r="4523" spans="1:7" x14ac:dyDescent="0.25">
      <c r="A4523">
        <v>245</v>
      </c>
      <c r="B4523">
        <v>1980</v>
      </c>
      <c r="C4523">
        <v>1482</v>
      </c>
      <c r="D4523">
        <v>35900</v>
      </c>
      <c r="E4523">
        <v>1980</v>
      </c>
      <c r="F4523">
        <v>1482</v>
      </c>
      <c r="G4523">
        <v>36019.314827403599</v>
      </c>
    </row>
    <row r="4524" spans="1:7" x14ac:dyDescent="0.25">
      <c r="A4524">
        <v>245</v>
      </c>
      <c r="B4524">
        <v>1981</v>
      </c>
      <c r="C4524">
        <v>1864</v>
      </c>
      <c r="D4524">
        <v>10958</v>
      </c>
      <c r="E4524">
        <v>1981</v>
      </c>
      <c r="F4524">
        <v>1864</v>
      </c>
      <c r="G4524">
        <v>10985.189889612</v>
      </c>
    </row>
    <row r="4525" spans="1:7" x14ac:dyDescent="0.25">
      <c r="A4525">
        <v>245</v>
      </c>
      <c r="B4525">
        <v>1982</v>
      </c>
      <c r="C4525">
        <v>863</v>
      </c>
      <c r="D4525">
        <v>20483</v>
      </c>
      <c r="E4525">
        <v>1982</v>
      </c>
      <c r="F4525">
        <v>863</v>
      </c>
      <c r="G4525">
        <v>21745.108421851499</v>
      </c>
    </row>
    <row r="4526" spans="1:7" x14ac:dyDescent="0.25">
      <c r="A4526">
        <v>245</v>
      </c>
      <c r="B4526">
        <v>1983</v>
      </c>
      <c r="C4526">
        <v>466</v>
      </c>
      <c r="D4526">
        <v>70355</v>
      </c>
      <c r="E4526">
        <v>1983</v>
      </c>
      <c r="F4526">
        <v>466</v>
      </c>
      <c r="G4526">
        <v>71696.280369091706</v>
      </c>
    </row>
    <row r="4527" spans="1:7" x14ac:dyDescent="0.25">
      <c r="A4527">
        <v>245</v>
      </c>
      <c r="B4527">
        <v>1984</v>
      </c>
      <c r="C4527">
        <v>4812</v>
      </c>
      <c r="D4527">
        <v>37450</v>
      </c>
      <c r="E4527">
        <v>1984</v>
      </c>
      <c r="F4527">
        <v>4812</v>
      </c>
      <c r="G4527">
        <v>37484.073796140998</v>
      </c>
    </row>
    <row r="4528" spans="1:7" x14ac:dyDescent="0.25">
      <c r="A4528">
        <v>245</v>
      </c>
      <c r="B4528">
        <v>1985</v>
      </c>
      <c r="C4528">
        <v>1004</v>
      </c>
      <c r="D4528">
        <v>13124</v>
      </c>
      <c r="E4528">
        <v>1985</v>
      </c>
      <c r="F4528">
        <v>1004</v>
      </c>
      <c r="G4528">
        <v>13837.6471531351</v>
      </c>
    </row>
    <row r="4529" spans="1:7" x14ac:dyDescent="0.25">
      <c r="A4529">
        <v>245</v>
      </c>
      <c r="B4529">
        <v>1986</v>
      </c>
      <c r="C4529">
        <v>13</v>
      </c>
      <c r="D4529">
        <v>1690</v>
      </c>
      <c r="E4529">
        <v>1986</v>
      </c>
      <c r="F4529">
        <v>13</v>
      </c>
      <c r="G4529">
        <v>1718.0672652127</v>
      </c>
    </row>
    <row r="4530" spans="1:7" x14ac:dyDescent="0.25">
      <c r="A4530">
        <v>245</v>
      </c>
      <c r="B4530">
        <v>1987</v>
      </c>
      <c r="C4530">
        <v>610</v>
      </c>
      <c r="D4530">
        <v>23576</v>
      </c>
      <c r="E4530">
        <v>1987</v>
      </c>
      <c r="F4530">
        <v>610</v>
      </c>
      <c r="G4530">
        <v>23764.733847744101</v>
      </c>
    </row>
    <row r="4531" spans="1:7" x14ac:dyDescent="0.25">
      <c r="A4531">
        <v>245</v>
      </c>
      <c r="B4531">
        <v>1988</v>
      </c>
      <c r="C4531">
        <v>24</v>
      </c>
      <c r="D4531">
        <v>8664</v>
      </c>
      <c r="E4531">
        <v>1988</v>
      </c>
      <c r="F4531">
        <v>24</v>
      </c>
      <c r="G4531">
        <v>8770.8610720784709</v>
      </c>
    </row>
    <row r="4532" spans="1:7" x14ac:dyDescent="0.25">
      <c r="A4532">
        <v>245</v>
      </c>
      <c r="B4532">
        <v>1989</v>
      </c>
      <c r="C4532">
        <v>499</v>
      </c>
      <c r="D4532">
        <v>69620</v>
      </c>
      <c r="E4532">
        <v>1989</v>
      </c>
      <c r="F4532">
        <v>499</v>
      </c>
      <c r="G4532">
        <v>69622.870965860493</v>
      </c>
    </row>
    <row r="4533" spans="1:7" x14ac:dyDescent="0.25">
      <c r="A4533">
        <v>245</v>
      </c>
      <c r="B4533">
        <v>1990</v>
      </c>
      <c r="C4533">
        <v>3368</v>
      </c>
      <c r="D4533">
        <v>39603</v>
      </c>
      <c r="E4533">
        <v>1990</v>
      </c>
      <c r="F4533">
        <v>3368</v>
      </c>
      <c r="G4533">
        <v>39604.213911529703</v>
      </c>
    </row>
    <row r="4534" spans="1:7" x14ac:dyDescent="0.25">
      <c r="A4534">
        <v>245</v>
      </c>
      <c r="B4534">
        <v>1991</v>
      </c>
      <c r="C4534">
        <v>2610</v>
      </c>
      <c r="D4534">
        <v>34402</v>
      </c>
      <c r="E4534">
        <v>1991</v>
      </c>
      <c r="F4534">
        <v>2610</v>
      </c>
      <c r="G4534">
        <v>34413.282842662898</v>
      </c>
    </row>
    <row r="4535" spans="1:7" x14ac:dyDescent="0.25">
      <c r="A4535">
        <v>245</v>
      </c>
      <c r="B4535">
        <v>1992</v>
      </c>
      <c r="C4535">
        <v>1018</v>
      </c>
      <c r="D4535">
        <v>45115</v>
      </c>
      <c r="E4535">
        <v>1992</v>
      </c>
      <c r="F4535">
        <v>1018</v>
      </c>
      <c r="G4535">
        <v>45136.688763333899</v>
      </c>
    </row>
    <row r="4536" spans="1:7" x14ac:dyDescent="0.25">
      <c r="A4536">
        <v>245</v>
      </c>
      <c r="B4536">
        <v>1993</v>
      </c>
      <c r="C4536">
        <v>0</v>
      </c>
      <c r="D4536">
        <v>97746</v>
      </c>
      <c r="E4536">
        <v>1993</v>
      </c>
      <c r="F4536">
        <v>0</v>
      </c>
      <c r="G4536">
        <v>97840.367581920902</v>
      </c>
    </row>
    <row r="4537" spans="1:7" x14ac:dyDescent="0.25">
      <c r="A4537">
        <v>245</v>
      </c>
      <c r="B4537">
        <v>1994</v>
      </c>
      <c r="C4537">
        <v>4207</v>
      </c>
      <c r="D4537">
        <v>38671</v>
      </c>
      <c r="E4537">
        <v>1994</v>
      </c>
      <c r="F4537">
        <v>4207</v>
      </c>
      <c r="G4537">
        <v>38671</v>
      </c>
    </row>
    <row r="4538" spans="1:7" x14ac:dyDescent="0.25">
      <c r="A4538">
        <v>245</v>
      </c>
      <c r="B4538">
        <v>1995</v>
      </c>
      <c r="C4538">
        <v>0</v>
      </c>
      <c r="D4538">
        <v>41067</v>
      </c>
      <c r="E4538">
        <v>1995</v>
      </c>
      <c r="F4538">
        <v>0</v>
      </c>
      <c r="G4538">
        <v>41068.284234954597</v>
      </c>
    </row>
    <row r="4539" spans="1:7" x14ac:dyDescent="0.25">
      <c r="A4539">
        <v>245</v>
      </c>
      <c r="B4539">
        <v>1999</v>
      </c>
      <c r="C4539">
        <v>2888</v>
      </c>
      <c r="D4539">
        <v>44434</v>
      </c>
      <c r="E4539">
        <v>1999</v>
      </c>
      <c r="F4539">
        <v>2888</v>
      </c>
      <c r="G4539">
        <v>49438.6012772002</v>
      </c>
    </row>
    <row r="4540" spans="1:7" x14ac:dyDescent="0.25">
      <c r="A4540">
        <v>245</v>
      </c>
      <c r="B4540">
        <v>2000</v>
      </c>
      <c r="C4540">
        <v>1098</v>
      </c>
      <c r="D4540">
        <v>33022</v>
      </c>
      <c r="E4540">
        <v>2000</v>
      </c>
      <c r="F4540">
        <v>1098</v>
      </c>
      <c r="G4540">
        <v>33111.608238463603</v>
      </c>
    </row>
    <row r="4541" spans="1:7" x14ac:dyDescent="0.25">
      <c r="A4541">
        <v>245</v>
      </c>
      <c r="B4541">
        <v>2001</v>
      </c>
      <c r="C4541">
        <v>387</v>
      </c>
      <c r="D4541">
        <v>44507</v>
      </c>
      <c r="E4541">
        <v>2001</v>
      </c>
      <c r="F4541">
        <v>387</v>
      </c>
      <c r="G4541">
        <v>44717.338479751503</v>
      </c>
    </row>
    <row r="4542" spans="1:7" x14ac:dyDescent="0.25">
      <c r="A4542">
        <v>245</v>
      </c>
      <c r="B4542">
        <v>2002</v>
      </c>
      <c r="C4542">
        <v>502</v>
      </c>
      <c r="D4542">
        <v>26879</v>
      </c>
      <c r="E4542">
        <v>2002</v>
      </c>
      <c r="F4542">
        <v>502</v>
      </c>
      <c r="G4542">
        <v>27551.192359238699</v>
      </c>
    </row>
    <row r="4543" spans="1:7" x14ac:dyDescent="0.25">
      <c r="A4543">
        <v>245</v>
      </c>
      <c r="B4543">
        <v>2003</v>
      </c>
      <c r="C4543">
        <v>0</v>
      </c>
      <c r="D4543">
        <v>16007</v>
      </c>
      <c r="E4543">
        <v>2003</v>
      </c>
      <c r="F4543">
        <v>0</v>
      </c>
      <c r="G4543">
        <v>17447.915357292699</v>
      </c>
    </row>
    <row r="4544" spans="1:7" x14ac:dyDescent="0.25">
      <c r="A4544">
        <v>245</v>
      </c>
      <c r="B4544">
        <v>2004</v>
      </c>
      <c r="C4544">
        <v>1086</v>
      </c>
      <c r="D4544">
        <v>38326</v>
      </c>
      <c r="E4544">
        <v>2004</v>
      </c>
      <c r="F4544">
        <v>1086</v>
      </c>
      <c r="G4544">
        <v>44749.510968246897</v>
      </c>
    </row>
    <row r="4545" spans="1:7" x14ac:dyDescent="0.25">
      <c r="A4545">
        <v>245</v>
      </c>
      <c r="B4545">
        <v>2005</v>
      </c>
      <c r="C4545">
        <v>434</v>
      </c>
      <c r="D4545">
        <v>15981</v>
      </c>
      <c r="E4545">
        <v>2005</v>
      </c>
      <c r="F4545">
        <v>434</v>
      </c>
      <c r="G4545">
        <v>16924.9990493031</v>
      </c>
    </row>
    <row r="4546" spans="1:7" x14ac:dyDescent="0.25">
      <c r="A4546">
        <v>245</v>
      </c>
      <c r="B4546">
        <v>2006</v>
      </c>
      <c r="C4546">
        <v>0</v>
      </c>
      <c r="D4546">
        <v>25920</v>
      </c>
      <c r="E4546">
        <v>2006</v>
      </c>
      <c r="F4546">
        <v>0</v>
      </c>
      <c r="G4546">
        <v>26940.079144404401</v>
      </c>
    </row>
    <row r="4547" spans="1:7" x14ac:dyDescent="0.25">
      <c r="A4547">
        <v>245</v>
      </c>
      <c r="B4547">
        <v>2007</v>
      </c>
      <c r="C4547">
        <v>60</v>
      </c>
      <c r="D4547">
        <v>6620</v>
      </c>
      <c r="E4547">
        <v>2007</v>
      </c>
      <c r="F4547">
        <v>60</v>
      </c>
      <c r="G4547">
        <v>9303.0155283315908</v>
      </c>
    </row>
    <row r="4548" spans="1:7" x14ac:dyDescent="0.25">
      <c r="A4548">
        <v>245</v>
      </c>
      <c r="B4548">
        <v>2008</v>
      </c>
      <c r="C4548">
        <v>1822</v>
      </c>
      <c r="D4548">
        <v>25071</v>
      </c>
      <c r="E4548">
        <v>2008</v>
      </c>
      <c r="F4548">
        <v>1822</v>
      </c>
      <c r="G4548">
        <v>26964.008075796799</v>
      </c>
    </row>
    <row r="4549" spans="1:7" x14ac:dyDescent="0.25">
      <c r="A4549">
        <v>245</v>
      </c>
      <c r="B4549">
        <v>2009</v>
      </c>
      <c r="C4549">
        <v>483</v>
      </c>
      <c r="D4549">
        <v>96499</v>
      </c>
      <c r="E4549">
        <v>2009</v>
      </c>
      <c r="F4549">
        <v>483</v>
      </c>
      <c r="G4549">
        <v>96629.069353811996</v>
      </c>
    </row>
    <row r="4550" spans="1:7" x14ac:dyDescent="0.25">
      <c r="A4550">
        <v>245</v>
      </c>
      <c r="B4550">
        <v>2010</v>
      </c>
      <c r="C4550">
        <v>1343</v>
      </c>
      <c r="D4550">
        <v>40480</v>
      </c>
      <c r="E4550">
        <v>2010</v>
      </c>
      <c r="F4550">
        <v>1343</v>
      </c>
      <c r="G4550">
        <v>40655.220667050999</v>
      </c>
    </row>
    <row r="4551" spans="1:7" x14ac:dyDescent="0.25">
      <c r="A4551">
        <v>245</v>
      </c>
      <c r="B4551">
        <v>2011</v>
      </c>
      <c r="C4551">
        <v>1233</v>
      </c>
      <c r="D4551">
        <v>40524</v>
      </c>
      <c r="E4551">
        <v>2011</v>
      </c>
      <c r="F4551">
        <v>1233</v>
      </c>
      <c r="G4551">
        <v>40536.9985538865</v>
      </c>
    </row>
    <row r="4552" spans="1:7" x14ac:dyDescent="0.25">
      <c r="A4552">
        <v>245</v>
      </c>
      <c r="B4552">
        <v>2012</v>
      </c>
      <c r="C4552">
        <v>1160</v>
      </c>
      <c r="D4552">
        <v>67286</v>
      </c>
      <c r="E4552">
        <v>2012</v>
      </c>
      <c r="F4552">
        <v>1160</v>
      </c>
      <c r="G4552">
        <v>67750.693860217201</v>
      </c>
    </row>
    <row r="4553" spans="1:7" x14ac:dyDescent="0.25">
      <c r="A4553">
        <v>245</v>
      </c>
      <c r="B4553">
        <v>2013</v>
      </c>
      <c r="C4553">
        <v>1974</v>
      </c>
      <c r="D4553">
        <v>76565</v>
      </c>
      <c r="E4553">
        <v>2013</v>
      </c>
      <c r="F4553">
        <v>1974</v>
      </c>
      <c r="G4553">
        <v>77031.509514562495</v>
      </c>
    </row>
    <row r="4554" spans="1:7" x14ac:dyDescent="0.25">
      <c r="A4554">
        <v>245</v>
      </c>
      <c r="B4554">
        <v>2014</v>
      </c>
      <c r="C4554">
        <v>1309</v>
      </c>
      <c r="D4554">
        <v>37962</v>
      </c>
      <c r="E4554">
        <v>2014</v>
      </c>
      <c r="F4554">
        <v>1309</v>
      </c>
      <c r="G4554">
        <v>38096.500702395198</v>
      </c>
    </row>
    <row r="4555" spans="1:7" x14ac:dyDescent="0.25">
      <c r="A4555">
        <v>245</v>
      </c>
      <c r="B4555">
        <v>2015</v>
      </c>
      <c r="C4555">
        <v>6820</v>
      </c>
      <c r="D4555">
        <v>72978</v>
      </c>
      <c r="E4555">
        <v>2015</v>
      </c>
      <c r="F4555">
        <v>6820</v>
      </c>
      <c r="G4555">
        <v>76424.583859660401</v>
      </c>
    </row>
    <row r="4556" spans="1:7" x14ac:dyDescent="0.25">
      <c r="A4556">
        <v>245</v>
      </c>
      <c r="B4556">
        <v>2016</v>
      </c>
      <c r="C4556">
        <v>2363</v>
      </c>
      <c r="D4556">
        <v>41464</v>
      </c>
      <c r="E4556">
        <v>2016</v>
      </c>
      <c r="F4556">
        <v>2363</v>
      </c>
      <c r="G4556">
        <v>43101.705642266199</v>
      </c>
    </row>
    <row r="4557" spans="1:7" x14ac:dyDescent="0.25">
      <c r="A4557">
        <v>245</v>
      </c>
      <c r="B4557">
        <v>2017</v>
      </c>
      <c r="C4557">
        <v>590</v>
      </c>
      <c r="D4557">
        <v>54462</v>
      </c>
      <c r="E4557">
        <v>2017</v>
      </c>
      <c r="F4557">
        <v>590</v>
      </c>
      <c r="G4557">
        <v>54537.721847525703</v>
      </c>
    </row>
    <row r="4558" spans="1:7" x14ac:dyDescent="0.25">
      <c r="A4558">
        <v>245</v>
      </c>
      <c r="B4558">
        <v>2018</v>
      </c>
      <c r="C4558">
        <v>1951</v>
      </c>
      <c r="D4558">
        <v>51210</v>
      </c>
      <c r="E4558">
        <v>2018</v>
      </c>
      <c r="F4558">
        <v>1951</v>
      </c>
      <c r="G4558">
        <v>51241.2423034233</v>
      </c>
    </row>
    <row r="4559" spans="1:7" x14ac:dyDescent="0.25">
      <c r="A4559">
        <v>245</v>
      </c>
      <c r="B4559">
        <v>2019</v>
      </c>
      <c r="C4559">
        <v>1466</v>
      </c>
      <c r="D4559">
        <v>108362</v>
      </c>
      <c r="E4559">
        <v>2019</v>
      </c>
      <c r="F4559">
        <v>1466</v>
      </c>
      <c r="G4559">
        <v>108401.62183328001</v>
      </c>
    </row>
    <row r="4560" spans="1:7" x14ac:dyDescent="0.25">
      <c r="A4560">
        <v>245</v>
      </c>
      <c r="B4560">
        <v>2020</v>
      </c>
      <c r="C4560">
        <v>38</v>
      </c>
      <c r="D4560">
        <v>30643.526315800002</v>
      </c>
      <c r="E4560">
        <v>2020</v>
      </c>
      <c r="F4560">
        <v>38</v>
      </c>
      <c r="G4560">
        <v>30849.7361454036</v>
      </c>
    </row>
    <row r="4561" spans="1:7" x14ac:dyDescent="0.25">
      <c r="A4561">
        <v>245</v>
      </c>
      <c r="B4561">
        <v>2021</v>
      </c>
      <c r="C4561">
        <v>792</v>
      </c>
      <c r="D4561">
        <v>31955</v>
      </c>
      <c r="E4561">
        <v>2021</v>
      </c>
      <c r="F4561">
        <v>792</v>
      </c>
      <c r="G4561">
        <v>32218.021294306</v>
      </c>
    </row>
    <row r="4562" spans="1:7" x14ac:dyDescent="0.25">
      <c r="A4562">
        <v>246</v>
      </c>
      <c r="B4562">
        <v>1971</v>
      </c>
      <c r="C4562">
        <v>45</v>
      </c>
      <c r="D4562">
        <v>20267</v>
      </c>
      <c r="E4562">
        <v>1971</v>
      </c>
      <c r="F4562">
        <v>45</v>
      </c>
      <c r="G4562">
        <v>20267</v>
      </c>
    </row>
    <row r="4563" spans="1:7" x14ac:dyDescent="0.25">
      <c r="A4563">
        <v>246</v>
      </c>
      <c r="B4563">
        <v>1972</v>
      </c>
      <c r="C4563">
        <v>161</v>
      </c>
      <c r="D4563">
        <v>22796</v>
      </c>
      <c r="E4563">
        <v>1972</v>
      </c>
      <c r="F4563">
        <v>161</v>
      </c>
      <c r="G4563">
        <v>22796.695399555501</v>
      </c>
    </row>
    <row r="4564" spans="1:7" x14ac:dyDescent="0.25">
      <c r="A4564">
        <v>246</v>
      </c>
      <c r="B4564">
        <v>1973</v>
      </c>
      <c r="C4564">
        <v>303</v>
      </c>
      <c r="D4564">
        <v>22819</v>
      </c>
      <c r="E4564">
        <v>1973</v>
      </c>
      <c r="F4564">
        <v>303</v>
      </c>
      <c r="G4564">
        <v>22835.710123270099</v>
      </c>
    </row>
    <row r="4565" spans="1:7" x14ac:dyDescent="0.25">
      <c r="A4565">
        <v>246</v>
      </c>
      <c r="B4565">
        <v>1974</v>
      </c>
      <c r="C4565">
        <v>539</v>
      </c>
      <c r="D4565">
        <v>62328</v>
      </c>
      <c r="E4565">
        <v>1974</v>
      </c>
      <c r="F4565">
        <v>539</v>
      </c>
      <c r="G4565">
        <v>62328</v>
      </c>
    </row>
    <row r="4566" spans="1:7" x14ac:dyDescent="0.25">
      <c r="A4566">
        <v>246</v>
      </c>
      <c r="B4566">
        <v>1975</v>
      </c>
      <c r="C4566">
        <v>3290</v>
      </c>
      <c r="D4566">
        <v>16418</v>
      </c>
      <c r="E4566">
        <v>1975</v>
      </c>
      <c r="F4566">
        <v>3290</v>
      </c>
      <c r="G4566">
        <v>16418.839292315799</v>
      </c>
    </row>
    <row r="4567" spans="1:7" x14ac:dyDescent="0.25">
      <c r="A4567">
        <v>246</v>
      </c>
      <c r="B4567">
        <v>1976</v>
      </c>
      <c r="C4567">
        <v>1683</v>
      </c>
      <c r="D4567">
        <v>31506</v>
      </c>
      <c r="E4567">
        <v>1976</v>
      </c>
      <c r="F4567">
        <v>1683</v>
      </c>
      <c r="G4567">
        <v>31506.907217954798</v>
      </c>
    </row>
    <row r="4568" spans="1:7" x14ac:dyDescent="0.25">
      <c r="A4568">
        <v>246</v>
      </c>
      <c r="B4568">
        <v>1977</v>
      </c>
      <c r="C4568">
        <v>2356</v>
      </c>
      <c r="D4568">
        <v>26181</v>
      </c>
      <c r="E4568">
        <v>1977</v>
      </c>
      <c r="F4568">
        <v>2356</v>
      </c>
      <c r="G4568">
        <v>26181.628598523399</v>
      </c>
    </row>
    <row r="4569" spans="1:7" x14ac:dyDescent="0.25">
      <c r="A4569">
        <v>246</v>
      </c>
      <c r="B4569">
        <v>1978</v>
      </c>
      <c r="C4569">
        <v>215</v>
      </c>
      <c r="D4569">
        <v>32326</v>
      </c>
      <c r="E4569">
        <v>1978</v>
      </c>
      <c r="F4569">
        <v>215</v>
      </c>
      <c r="G4569">
        <v>32327.365509922001</v>
      </c>
    </row>
    <row r="4570" spans="1:7" x14ac:dyDescent="0.25">
      <c r="A4570">
        <v>246</v>
      </c>
      <c r="B4570">
        <v>1979</v>
      </c>
      <c r="C4570">
        <v>0</v>
      </c>
      <c r="D4570">
        <v>52170</v>
      </c>
      <c r="E4570">
        <v>1979</v>
      </c>
      <c r="F4570">
        <v>0</v>
      </c>
      <c r="G4570">
        <v>52187.627723326899</v>
      </c>
    </row>
    <row r="4571" spans="1:7" x14ac:dyDescent="0.25">
      <c r="A4571">
        <v>246</v>
      </c>
      <c r="B4571">
        <v>1980</v>
      </c>
      <c r="C4571">
        <v>1223</v>
      </c>
      <c r="D4571">
        <v>37123</v>
      </c>
      <c r="E4571">
        <v>1980</v>
      </c>
      <c r="F4571">
        <v>1223</v>
      </c>
      <c r="G4571">
        <v>37242.314827403599</v>
      </c>
    </row>
    <row r="4572" spans="1:7" x14ac:dyDescent="0.25">
      <c r="A4572">
        <v>246</v>
      </c>
      <c r="B4572">
        <v>1981</v>
      </c>
      <c r="C4572">
        <v>6572</v>
      </c>
      <c r="D4572">
        <v>17530</v>
      </c>
      <c r="E4572">
        <v>1981</v>
      </c>
      <c r="F4572">
        <v>6572</v>
      </c>
      <c r="G4572">
        <v>17557.189889612</v>
      </c>
    </row>
    <row r="4573" spans="1:7" x14ac:dyDescent="0.25">
      <c r="A4573">
        <v>246</v>
      </c>
      <c r="B4573">
        <v>1982</v>
      </c>
      <c r="C4573">
        <v>12</v>
      </c>
      <c r="D4573">
        <v>20495</v>
      </c>
      <c r="E4573">
        <v>1982</v>
      </c>
      <c r="F4573">
        <v>12</v>
      </c>
      <c r="G4573">
        <v>21757.108421851499</v>
      </c>
    </row>
    <row r="4574" spans="1:7" x14ac:dyDescent="0.25">
      <c r="A4574">
        <v>246</v>
      </c>
      <c r="B4574">
        <v>1983</v>
      </c>
      <c r="C4574">
        <v>890</v>
      </c>
      <c r="D4574">
        <v>71245</v>
      </c>
      <c r="E4574">
        <v>1983</v>
      </c>
      <c r="F4574">
        <v>890</v>
      </c>
      <c r="G4574">
        <v>72586.280369091706</v>
      </c>
    </row>
    <row r="4575" spans="1:7" x14ac:dyDescent="0.25">
      <c r="A4575">
        <v>246</v>
      </c>
      <c r="B4575">
        <v>1984</v>
      </c>
      <c r="C4575">
        <v>2378</v>
      </c>
      <c r="D4575">
        <v>39828</v>
      </c>
      <c r="E4575">
        <v>1984</v>
      </c>
      <c r="F4575">
        <v>2378</v>
      </c>
      <c r="G4575">
        <v>39862.073796140998</v>
      </c>
    </row>
    <row r="4576" spans="1:7" x14ac:dyDescent="0.25">
      <c r="A4576">
        <v>246</v>
      </c>
      <c r="B4576">
        <v>1985</v>
      </c>
      <c r="C4576">
        <v>151</v>
      </c>
      <c r="D4576">
        <v>13275</v>
      </c>
      <c r="E4576">
        <v>1985</v>
      </c>
      <c r="F4576">
        <v>151</v>
      </c>
      <c r="G4576">
        <v>13988.6471531351</v>
      </c>
    </row>
    <row r="4577" spans="1:7" x14ac:dyDescent="0.25">
      <c r="A4577">
        <v>246</v>
      </c>
      <c r="B4577">
        <v>1986</v>
      </c>
      <c r="C4577">
        <v>14</v>
      </c>
      <c r="D4577">
        <v>1704</v>
      </c>
      <c r="E4577">
        <v>1986</v>
      </c>
      <c r="F4577">
        <v>14</v>
      </c>
      <c r="G4577">
        <v>1732.0672652127</v>
      </c>
    </row>
    <row r="4578" spans="1:7" x14ac:dyDescent="0.25">
      <c r="A4578">
        <v>246</v>
      </c>
      <c r="B4578">
        <v>1987</v>
      </c>
      <c r="C4578">
        <v>413</v>
      </c>
      <c r="D4578">
        <v>23989</v>
      </c>
      <c r="E4578">
        <v>1987</v>
      </c>
      <c r="F4578">
        <v>413</v>
      </c>
      <c r="G4578">
        <v>24177.733847744101</v>
      </c>
    </row>
    <row r="4579" spans="1:7" x14ac:dyDescent="0.25">
      <c r="A4579">
        <v>246</v>
      </c>
      <c r="B4579">
        <v>1988</v>
      </c>
      <c r="C4579">
        <v>7</v>
      </c>
      <c r="D4579">
        <v>8671</v>
      </c>
      <c r="E4579">
        <v>1988</v>
      </c>
      <c r="F4579">
        <v>7</v>
      </c>
      <c r="G4579">
        <v>8777.8610720784709</v>
      </c>
    </row>
    <row r="4580" spans="1:7" x14ac:dyDescent="0.25">
      <c r="A4580">
        <v>246</v>
      </c>
      <c r="B4580">
        <v>1989</v>
      </c>
      <c r="C4580">
        <v>255</v>
      </c>
      <c r="D4580">
        <v>69875</v>
      </c>
      <c r="E4580">
        <v>1989</v>
      </c>
      <c r="F4580">
        <v>255</v>
      </c>
      <c r="G4580">
        <v>69877.870965860493</v>
      </c>
    </row>
    <row r="4581" spans="1:7" x14ac:dyDescent="0.25">
      <c r="A4581">
        <v>246</v>
      </c>
      <c r="B4581">
        <v>1990</v>
      </c>
      <c r="C4581">
        <v>4159</v>
      </c>
      <c r="D4581">
        <v>43762</v>
      </c>
      <c r="E4581">
        <v>1990</v>
      </c>
      <c r="F4581">
        <v>4159</v>
      </c>
      <c r="G4581">
        <v>43763.213911529703</v>
      </c>
    </row>
    <row r="4582" spans="1:7" x14ac:dyDescent="0.25">
      <c r="A4582">
        <v>246</v>
      </c>
      <c r="B4582">
        <v>1991</v>
      </c>
      <c r="C4582">
        <v>1524</v>
      </c>
      <c r="D4582">
        <v>35926</v>
      </c>
      <c r="E4582">
        <v>1991</v>
      </c>
      <c r="F4582">
        <v>1524</v>
      </c>
      <c r="G4582">
        <v>35937.282842662898</v>
      </c>
    </row>
    <row r="4583" spans="1:7" x14ac:dyDescent="0.25">
      <c r="A4583">
        <v>246</v>
      </c>
      <c r="B4583">
        <v>1992</v>
      </c>
      <c r="C4583">
        <v>850</v>
      </c>
      <c r="D4583">
        <v>45965</v>
      </c>
      <c r="E4583">
        <v>1992</v>
      </c>
      <c r="F4583">
        <v>850</v>
      </c>
      <c r="G4583">
        <v>45986.688763333899</v>
      </c>
    </row>
    <row r="4584" spans="1:7" x14ac:dyDescent="0.25">
      <c r="A4584">
        <v>246</v>
      </c>
      <c r="B4584">
        <v>1993</v>
      </c>
      <c r="C4584">
        <v>0</v>
      </c>
      <c r="D4584">
        <v>97746</v>
      </c>
      <c r="E4584">
        <v>1993</v>
      </c>
      <c r="F4584">
        <v>0</v>
      </c>
      <c r="G4584">
        <v>97840.367581920902</v>
      </c>
    </row>
    <row r="4585" spans="1:7" x14ac:dyDescent="0.25">
      <c r="A4585">
        <v>246</v>
      </c>
      <c r="B4585">
        <v>1994</v>
      </c>
      <c r="C4585">
        <v>3985</v>
      </c>
      <c r="D4585">
        <v>42656</v>
      </c>
      <c r="E4585">
        <v>1994</v>
      </c>
      <c r="F4585">
        <v>3985</v>
      </c>
      <c r="G4585">
        <v>42656</v>
      </c>
    </row>
    <row r="4586" spans="1:7" x14ac:dyDescent="0.25">
      <c r="A4586">
        <v>246</v>
      </c>
      <c r="B4586">
        <v>1995</v>
      </c>
      <c r="C4586">
        <v>0</v>
      </c>
      <c r="D4586">
        <v>41067</v>
      </c>
      <c r="E4586">
        <v>1995</v>
      </c>
      <c r="F4586">
        <v>0</v>
      </c>
      <c r="G4586">
        <v>41068.284234954597</v>
      </c>
    </row>
    <row r="4587" spans="1:7" x14ac:dyDescent="0.25">
      <c r="A4587">
        <v>246</v>
      </c>
      <c r="B4587">
        <v>1999</v>
      </c>
      <c r="C4587">
        <v>754</v>
      </c>
      <c r="D4587">
        <v>45188</v>
      </c>
      <c r="E4587">
        <v>1999</v>
      </c>
      <c r="F4587">
        <v>754</v>
      </c>
      <c r="G4587">
        <v>50192.6012772002</v>
      </c>
    </row>
    <row r="4588" spans="1:7" x14ac:dyDescent="0.25">
      <c r="A4588">
        <v>246</v>
      </c>
      <c r="B4588">
        <v>2000</v>
      </c>
      <c r="C4588">
        <v>291</v>
      </c>
      <c r="D4588">
        <v>33313</v>
      </c>
      <c r="E4588">
        <v>2000</v>
      </c>
      <c r="F4588">
        <v>291</v>
      </c>
      <c r="G4588">
        <v>33402.608238463603</v>
      </c>
    </row>
    <row r="4589" spans="1:7" x14ac:dyDescent="0.25">
      <c r="A4589">
        <v>246</v>
      </c>
      <c r="B4589">
        <v>2001</v>
      </c>
      <c r="C4589">
        <v>81</v>
      </c>
      <c r="D4589">
        <v>44588</v>
      </c>
      <c r="E4589">
        <v>2001</v>
      </c>
      <c r="F4589">
        <v>81</v>
      </c>
      <c r="G4589">
        <v>44798.338479751503</v>
      </c>
    </row>
    <row r="4590" spans="1:7" x14ac:dyDescent="0.25">
      <c r="A4590">
        <v>246</v>
      </c>
      <c r="B4590">
        <v>2002</v>
      </c>
      <c r="C4590">
        <v>1656</v>
      </c>
      <c r="D4590">
        <v>28535</v>
      </c>
      <c r="E4590">
        <v>2002</v>
      </c>
      <c r="F4590">
        <v>1656</v>
      </c>
      <c r="G4590">
        <v>29207.192359238699</v>
      </c>
    </row>
    <row r="4591" spans="1:7" x14ac:dyDescent="0.25">
      <c r="A4591">
        <v>246</v>
      </c>
      <c r="B4591">
        <v>2003</v>
      </c>
      <c r="C4591">
        <v>0</v>
      </c>
      <c r="D4591">
        <v>16007</v>
      </c>
      <c r="E4591">
        <v>2003</v>
      </c>
      <c r="F4591">
        <v>0</v>
      </c>
      <c r="G4591">
        <v>17447.915357292699</v>
      </c>
    </row>
    <row r="4592" spans="1:7" x14ac:dyDescent="0.25">
      <c r="A4592">
        <v>246</v>
      </c>
      <c r="B4592">
        <v>2004</v>
      </c>
      <c r="C4592">
        <v>1361</v>
      </c>
      <c r="D4592">
        <v>39687</v>
      </c>
      <c r="E4592">
        <v>2004</v>
      </c>
      <c r="F4592">
        <v>1361</v>
      </c>
      <c r="G4592">
        <v>46110.510968246897</v>
      </c>
    </row>
    <row r="4593" spans="1:7" x14ac:dyDescent="0.25">
      <c r="A4593">
        <v>246</v>
      </c>
      <c r="B4593">
        <v>2005</v>
      </c>
      <c r="C4593">
        <v>137</v>
      </c>
      <c r="D4593">
        <v>16118</v>
      </c>
      <c r="E4593">
        <v>2005</v>
      </c>
      <c r="F4593">
        <v>137</v>
      </c>
      <c r="G4593">
        <v>17061.9990493031</v>
      </c>
    </row>
    <row r="4594" spans="1:7" x14ac:dyDescent="0.25">
      <c r="A4594">
        <v>246</v>
      </c>
      <c r="B4594">
        <v>2006</v>
      </c>
      <c r="C4594">
        <v>0</v>
      </c>
      <c r="D4594">
        <v>25920</v>
      </c>
      <c r="E4594">
        <v>2006</v>
      </c>
      <c r="F4594">
        <v>0</v>
      </c>
      <c r="G4594">
        <v>26940.079144404401</v>
      </c>
    </row>
    <row r="4595" spans="1:7" x14ac:dyDescent="0.25">
      <c r="A4595">
        <v>246</v>
      </c>
      <c r="B4595">
        <v>2007</v>
      </c>
      <c r="C4595">
        <v>129</v>
      </c>
      <c r="D4595">
        <v>6749</v>
      </c>
      <c r="E4595">
        <v>2007</v>
      </c>
      <c r="F4595">
        <v>129</v>
      </c>
      <c r="G4595">
        <v>9432.0155283315908</v>
      </c>
    </row>
    <row r="4596" spans="1:7" x14ac:dyDescent="0.25">
      <c r="A4596">
        <v>246</v>
      </c>
      <c r="B4596">
        <v>2008</v>
      </c>
      <c r="C4596">
        <v>1176</v>
      </c>
      <c r="D4596">
        <v>26247</v>
      </c>
      <c r="E4596">
        <v>2008</v>
      </c>
      <c r="F4596">
        <v>1176</v>
      </c>
      <c r="G4596">
        <v>28140.008075796799</v>
      </c>
    </row>
    <row r="4597" spans="1:7" x14ac:dyDescent="0.25">
      <c r="A4597">
        <v>246</v>
      </c>
      <c r="B4597">
        <v>2009</v>
      </c>
      <c r="C4597">
        <v>852</v>
      </c>
      <c r="D4597">
        <v>97351</v>
      </c>
      <c r="E4597">
        <v>2009</v>
      </c>
      <c r="F4597">
        <v>852</v>
      </c>
      <c r="G4597">
        <v>97481.069353811996</v>
      </c>
    </row>
    <row r="4598" spans="1:7" x14ac:dyDescent="0.25">
      <c r="A4598">
        <v>246</v>
      </c>
      <c r="B4598">
        <v>2010</v>
      </c>
      <c r="C4598">
        <v>532</v>
      </c>
      <c r="D4598">
        <v>41012</v>
      </c>
      <c r="E4598">
        <v>2010</v>
      </c>
      <c r="F4598">
        <v>532</v>
      </c>
      <c r="G4598">
        <v>41187.220667050999</v>
      </c>
    </row>
    <row r="4599" spans="1:7" x14ac:dyDescent="0.25">
      <c r="A4599">
        <v>246</v>
      </c>
      <c r="B4599">
        <v>2011</v>
      </c>
      <c r="C4599">
        <v>1063</v>
      </c>
      <c r="D4599">
        <v>41587</v>
      </c>
      <c r="E4599">
        <v>2011</v>
      </c>
      <c r="F4599">
        <v>1063</v>
      </c>
      <c r="G4599">
        <v>41599.9985538865</v>
      </c>
    </row>
    <row r="4600" spans="1:7" x14ac:dyDescent="0.25">
      <c r="A4600">
        <v>246</v>
      </c>
      <c r="B4600">
        <v>2012</v>
      </c>
      <c r="C4600">
        <v>1159</v>
      </c>
      <c r="D4600">
        <v>68445</v>
      </c>
      <c r="E4600">
        <v>2012</v>
      </c>
      <c r="F4600">
        <v>1159</v>
      </c>
      <c r="G4600">
        <v>68909.693860217201</v>
      </c>
    </row>
    <row r="4601" spans="1:7" x14ac:dyDescent="0.25">
      <c r="A4601">
        <v>246</v>
      </c>
      <c r="B4601">
        <v>2013</v>
      </c>
      <c r="C4601">
        <v>1680</v>
      </c>
      <c r="D4601">
        <v>78245</v>
      </c>
      <c r="E4601">
        <v>2013</v>
      </c>
      <c r="F4601">
        <v>1680</v>
      </c>
      <c r="G4601">
        <v>78711.509514562495</v>
      </c>
    </row>
    <row r="4602" spans="1:7" x14ac:dyDescent="0.25">
      <c r="A4602">
        <v>246</v>
      </c>
      <c r="B4602">
        <v>2014</v>
      </c>
      <c r="C4602">
        <v>363</v>
      </c>
      <c r="D4602">
        <v>38325</v>
      </c>
      <c r="E4602">
        <v>2014</v>
      </c>
      <c r="F4602">
        <v>363</v>
      </c>
      <c r="G4602">
        <v>38459.500702395198</v>
      </c>
    </row>
    <row r="4603" spans="1:7" x14ac:dyDescent="0.25">
      <c r="A4603">
        <v>246</v>
      </c>
      <c r="B4603">
        <v>2015</v>
      </c>
      <c r="C4603">
        <v>5151</v>
      </c>
      <c r="D4603">
        <v>78129</v>
      </c>
      <c r="E4603">
        <v>2015</v>
      </c>
      <c r="F4603">
        <v>5151</v>
      </c>
      <c r="G4603">
        <v>81575.583859660401</v>
      </c>
    </row>
    <row r="4604" spans="1:7" x14ac:dyDescent="0.25">
      <c r="A4604">
        <v>246</v>
      </c>
      <c r="B4604">
        <v>2016</v>
      </c>
      <c r="C4604">
        <v>2213</v>
      </c>
      <c r="D4604">
        <v>43677</v>
      </c>
      <c r="E4604">
        <v>2016</v>
      </c>
      <c r="F4604">
        <v>2213</v>
      </c>
      <c r="G4604">
        <v>45314.705642266199</v>
      </c>
    </row>
    <row r="4605" spans="1:7" x14ac:dyDescent="0.25">
      <c r="A4605">
        <v>246</v>
      </c>
      <c r="B4605">
        <v>2017</v>
      </c>
      <c r="C4605">
        <v>488</v>
      </c>
      <c r="D4605">
        <v>54950</v>
      </c>
      <c r="E4605">
        <v>2017</v>
      </c>
      <c r="F4605">
        <v>488</v>
      </c>
      <c r="G4605">
        <v>55025.721847525703</v>
      </c>
    </row>
    <row r="4606" spans="1:7" x14ac:dyDescent="0.25">
      <c r="A4606">
        <v>246</v>
      </c>
      <c r="B4606">
        <v>2018</v>
      </c>
      <c r="C4606">
        <v>2228</v>
      </c>
      <c r="D4606">
        <v>53438</v>
      </c>
      <c r="E4606">
        <v>2018</v>
      </c>
      <c r="F4606">
        <v>2228</v>
      </c>
      <c r="G4606">
        <v>53469.2423034233</v>
      </c>
    </row>
    <row r="4607" spans="1:7" x14ac:dyDescent="0.25">
      <c r="A4607">
        <v>246</v>
      </c>
      <c r="B4607">
        <v>2019</v>
      </c>
      <c r="C4607">
        <v>982</v>
      </c>
      <c r="D4607">
        <v>109344</v>
      </c>
      <c r="E4607">
        <v>2019</v>
      </c>
      <c r="F4607">
        <v>982</v>
      </c>
      <c r="G4607">
        <v>109383.62183328001</v>
      </c>
    </row>
    <row r="4608" spans="1:7" x14ac:dyDescent="0.25">
      <c r="A4608">
        <v>246</v>
      </c>
      <c r="B4608">
        <v>2020</v>
      </c>
      <c r="C4608">
        <v>6</v>
      </c>
      <c r="D4608">
        <v>30649.526315800002</v>
      </c>
      <c r="E4608">
        <v>2020</v>
      </c>
      <c r="F4608">
        <v>6</v>
      </c>
      <c r="G4608">
        <v>30855.7361454036</v>
      </c>
    </row>
    <row r="4609" spans="1:7" x14ac:dyDescent="0.25">
      <c r="A4609">
        <v>246</v>
      </c>
      <c r="B4609">
        <v>2021</v>
      </c>
      <c r="C4609">
        <v>337</v>
      </c>
      <c r="D4609">
        <v>32292</v>
      </c>
      <c r="E4609">
        <v>2021</v>
      </c>
      <c r="F4609">
        <v>337</v>
      </c>
      <c r="G4609">
        <v>32555.021294306</v>
      </c>
    </row>
    <row r="4610" spans="1:7" x14ac:dyDescent="0.25">
      <c r="A4610">
        <v>247</v>
      </c>
      <c r="B4610">
        <v>1971</v>
      </c>
      <c r="C4610">
        <v>30</v>
      </c>
      <c r="D4610">
        <v>20297</v>
      </c>
      <c r="E4610">
        <v>1971</v>
      </c>
      <c r="F4610">
        <v>30</v>
      </c>
      <c r="G4610">
        <v>20297</v>
      </c>
    </row>
    <row r="4611" spans="1:7" x14ac:dyDescent="0.25">
      <c r="A4611">
        <v>247</v>
      </c>
      <c r="B4611">
        <v>1972</v>
      </c>
      <c r="C4611">
        <v>441</v>
      </c>
      <c r="D4611">
        <v>23237</v>
      </c>
      <c r="E4611">
        <v>1972</v>
      </c>
      <c r="F4611">
        <v>441</v>
      </c>
      <c r="G4611">
        <v>23237.695399555501</v>
      </c>
    </row>
    <row r="4612" spans="1:7" x14ac:dyDescent="0.25">
      <c r="A4612">
        <v>247</v>
      </c>
      <c r="B4612">
        <v>1973</v>
      </c>
      <c r="C4612">
        <v>731</v>
      </c>
      <c r="D4612">
        <v>23550</v>
      </c>
      <c r="E4612">
        <v>1973</v>
      </c>
      <c r="F4612">
        <v>731</v>
      </c>
      <c r="G4612">
        <v>23566.710123270099</v>
      </c>
    </row>
    <row r="4613" spans="1:7" x14ac:dyDescent="0.25">
      <c r="A4613">
        <v>247</v>
      </c>
      <c r="B4613">
        <v>1974</v>
      </c>
      <c r="C4613">
        <v>3</v>
      </c>
      <c r="D4613">
        <v>62331</v>
      </c>
      <c r="E4613">
        <v>1974</v>
      </c>
      <c r="F4613">
        <v>3</v>
      </c>
      <c r="G4613">
        <v>62331</v>
      </c>
    </row>
    <row r="4614" spans="1:7" x14ac:dyDescent="0.25">
      <c r="A4614">
        <v>247</v>
      </c>
      <c r="B4614">
        <v>1975</v>
      </c>
      <c r="C4614">
        <v>3216</v>
      </c>
      <c r="D4614">
        <v>19634</v>
      </c>
      <c r="E4614">
        <v>1975</v>
      </c>
      <c r="F4614">
        <v>3216</v>
      </c>
      <c r="G4614">
        <v>19634.839292315799</v>
      </c>
    </row>
    <row r="4615" spans="1:7" x14ac:dyDescent="0.25">
      <c r="A4615">
        <v>247</v>
      </c>
      <c r="B4615">
        <v>1976</v>
      </c>
      <c r="C4615">
        <v>18</v>
      </c>
      <c r="D4615">
        <v>31524</v>
      </c>
      <c r="E4615">
        <v>1976</v>
      </c>
      <c r="F4615">
        <v>18</v>
      </c>
      <c r="G4615">
        <v>31524.907217954798</v>
      </c>
    </row>
    <row r="4616" spans="1:7" x14ac:dyDescent="0.25">
      <c r="A4616">
        <v>247</v>
      </c>
      <c r="B4616">
        <v>1977</v>
      </c>
      <c r="C4616">
        <v>4053</v>
      </c>
      <c r="D4616">
        <v>30234</v>
      </c>
      <c r="E4616">
        <v>1977</v>
      </c>
      <c r="F4616">
        <v>4053</v>
      </c>
      <c r="G4616">
        <v>30234.628598523399</v>
      </c>
    </row>
    <row r="4617" spans="1:7" x14ac:dyDescent="0.25">
      <c r="A4617">
        <v>247</v>
      </c>
      <c r="B4617">
        <v>1978</v>
      </c>
      <c r="C4617">
        <v>1287</v>
      </c>
      <c r="D4617">
        <v>33613</v>
      </c>
      <c r="E4617">
        <v>1978</v>
      </c>
      <c r="F4617">
        <v>1287</v>
      </c>
      <c r="G4617">
        <v>33614.365509921998</v>
      </c>
    </row>
    <row r="4618" spans="1:7" x14ac:dyDescent="0.25">
      <c r="A4618">
        <v>247</v>
      </c>
      <c r="B4618">
        <v>1979</v>
      </c>
      <c r="C4618">
        <v>0</v>
      </c>
      <c r="D4618">
        <v>52170</v>
      </c>
      <c r="E4618">
        <v>1979</v>
      </c>
      <c r="F4618">
        <v>0</v>
      </c>
      <c r="G4618">
        <v>52187.627723326899</v>
      </c>
    </row>
    <row r="4619" spans="1:7" x14ac:dyDescent="0.25">
      <c r="A4619">
        <v>247</v>
      </c>
      <c r="B4619">
        <v>1980</v>
      </c>
      <c r="C4619">
        <v>839</v>
      </c>
      <c r="D4619">
        <v>37962</v>
      </c>
      <c r="E4619">
        <v>1980</v>
      </c>
      <c r="F4619">
        <v>839</v>
      </c>
      <c r="G4619">
        <v>38081.314827403599</v>
      </c>
    </row>
    <row r="4620" spans="1:7" x14ac:dyDescent="0.25">
      <c r="A4620">
        <v>247</v>
      </c>
      <c r="B4620">
        <v>1981</v>
      </c>
      <c r="C4620">
        <v>9343</v>
      </c>
      <c r="D4620">
        <v>26873</v>
      </c>
      <c r="E4620">
        <v>1981</v>
      </c>
      <c r="F4620">
        <v>9343</v>
      </c>
      <c r="G4620">
        <v>26900.189889612</v>
      </c>
    </row>
    <row r="4621" spans="1:7" x14ac:dyDescent="0.25">
      <c r="A4621">
        <v>247</v>
      </c>
      <c r="B4621">
        <v>1982</v>
      </c>
      <c r="C4621">
        <v>196</v>
      </c>
      <c r="D4621">
        <v>20691</v>
      </c>
      <c r="E4621">
        <v>1982</v>
      </c>
      <c r="F4621">
        <v>196</v>
      </c>
      <c r="G4621">
        <v>21953.108421851499</v>
      </c>
    </row>
    <row r="4622" spans="1:7" x14ac:dyDescent="0.25">
      <c r="A4622">
        <v>247</v>
      </c>
      <c r="B4622">
        <v>1983</v>
      </c>
      <c r="C4622">
        <v>7</v>
      </c>
      <c r="D4622">
        <v>71252</v>
      </c>
      <c r="E4622">
        <v>1983</v>
      </c>
      <c r="F4622">
        <v>7</v>
      </c>
      <c r="G4622">
        <v>72593.280369091706</v>
      </c>
    </row>
    <row r="4623" spans="1:7" x14ac:dyDescent="0.25">
      <c r="A4623">
        <v>247</v>
      </c>
      <c r="B4623">
        <v>1984</v>
      </c>
      <c r="C4623">
        <v>3755</v>
      </c>
      <c r="D4623">
        <v>43583</v>
      </c>
      <c r="E4623">
        <v>1984</v>
      </c>
      <c r="F4623">
        <v>3755</v>
      </c>
      <c r="G4623">
        <v>43617.073796140998</v>
      </c>
    </row>
    <row r="4624" spans="1:7" x14ac:dyDescent="0.25">
      <c r="A4624">
        <v>247</v>
      </c>
      <c r="B4624">
        <v>1985</v>
      </c>
      <c r="C4624">
        <v>551</v>
      </c>
      <c r="D4624">
        <v>13826</v>
      </c>
      <c r="E4624">
        <v>1985</v>
      </c>
      <c r="F4624">
        <v>551</v>
      </c>
      <c r="G4624">
        <v>14539.6471531351</v>
      </c>
    </row>
    <row r="4625" spans="1:7" x14ac:dyDescent="0.25">
      <c r="A4625">
        <v>247</v>
      </c>
      <c r="B4625">
        <v>1986</v>
      </c>
      <c r="C4625">
        <v>2</v>
      </c>
      <c r="D4625">
        <v>1706</v>
      </c>
      <c r="E4625">
        <v>1986</v>
      </c>
      <c r="F4625">
        <v>2</v>
      </c>
      <c r="G4625">
        <v>1734.0672652127</v>
      </c>
    </row>
    <row r="4626" spans="1:7" x14ac:dyDescent="0.25">
      <c r="A4626">
        <v>247</v>
      </c>
      <c r="B4626">
        <v>1987</v>
      </c>
      <c r="C4626">
        <v>2</v>
      </c>
      <c r="D4626">
        <v>23991</v>
      </c>
      <c r="E4626">
        <v>1987</v>
      </c>
      <c r="F4626">
        <v>2</v>
      </c>
      <c r="G4626">
        <v>24179.733847744101</v>
      </c>
    </row>
    <row r="4627" spans="1:7" x14ac:dyDescent="0.25">
      <c r="A4627">
        <v>247</v>
      </c>
      <c r="B4627">
        <v>1988</v>
      </c>
      <c r="C4627">
        <v>80</v>
      </c>
      <c r="D4627">
        <v>8751</v>
      </c>
      <c r="E4627">
        <v>1988</v>
      </c>
      <c r="F4627">
        <v>80</v>
      </c>
      <c r="G4627">
        <v>8857.8610720784709</v>
      </c>
    </row>
    <row r="4628" spans="1:7" x14ac:dyDescent="0.25">
      <c r="A4628">
        <v>247</v>
      </c>
      <c r="B4628">
        <v>1989</v>
      </c>
      <c r="C4628">
        <v>6283</v>
      </c>
      <c r="D4628">
        <v>76158</v>
      </c>
      <c r="E4628">
        <v>1989</v>
      </c>
      <c r="F4628">
        <v>6283</v>
      </c>
      <c r="G4628">
        <v>76160.870965860493</v>
      </c>
    </row>
    <row r="4629" spans="1:7" x14ac:dyDescent="0.25">
      <c r="A4629">
        <v>247</v>
      </c>
      <c r="B4629">
        <v>1990</v>
      </c>
      <c r="C4629">
        <v>1075</v>
      </c>
      <c r="D4629">
        <v>44837</v>
      </c>
      <c r="E4629">
        <v>1990</v>
      </c>
      <c r="F4629">
        <v>1075</v>
      </c>
      <c r="G4629">
        <v>44838.213911529703</v>
      </c>
    </row>
    <row r="4630" spans="1:7" x14ac:dyDescent="0.25">
      <c r="A4630">
        <v>247</v>
      </c>
      <c r="B4630">
        <v>1991</v>
      </c>
      <c r="C4630">
        <v>308</v>
      </c>
      <c r="D4630">
        <v>36234</v>
      </c>
      <c r="E4630">
        <v>1991</v>
      </c>
      <c r="F4630">
        <v>308</v>
      </c>
      <c r="G4630">
        <v>36245.282842662898</v>
      </c>
    </row>
    <row r="4631" spans="1:7" x14ac:dyDescent="0.25">
      <c r="A4631">
        <v>247</v>
      </c>
      <c r="B4631">
        <v>1992</v>
      </c>
      <c r="C4631">
        <v>534</v>
      </c>
      <c r="D4631">
        <v>46499</v>
      </c>
      <c r="E4631">
        <v>1992</v>
      </c>
      <c r="F4631">
        <v>534</v>
      </c>
      <c r="G4631">
        <v>46520.688763333899</v>
      </c>
    </row>
    <row r="4632" spans="1:7" x14ac:dyDescent="0.25">
      <c r="A4632">
        <v>247</v>
      </c>
      <c r="B4632">
        <v>1993</v>
      </c>
      <c r="C4632">
        <v>341</v>
      </c>
      <c r="D4632">
        <v>98087</v>
      </c>
      <c r="E4632">
        <v>1993</v>
      </c>
      <c r="F4632">
        <v>341</v>
      </c>
      <c r="G4632">
        <v>98181.367581920902</v>
      </c>
    </row>
    <row r="4633" spans="1:7" x14ac:dyDescent="0.25">
      <c r="A4633">
        <v>247</v>
      </c>
      <c r="B4633">
        <v>1994</v>
      </c>
      <c r="C4633">
        <v>950</v>
      </c>
      <c r="D4633">
        <v>43606</v>
      </c>
      <c r="E4633">
        <v>1994</v>
      </c>
      <c r="F4633">
        <v>950</v>
      </c>
      <c r="G4633">
        <v>43606</v>
      </c>
    </row>
    <row r="4634" spans="1:7" x14ac:dyDescent="0.25">
      <c r="A4634">
        <v>247</v>
      </c>
      <c r="B4634">
        <v>1995</v>
      </c>
      <c r="C4634">
        <v>0</v>
      </c>
      <c r="D4634">
        <v>41067</v>
      </c>
      <c r="E4634">
        <v>1995</v>
      </c>
      <c r="F4634">
        <v>0</v>
      </c>
      <c r="G4634">
        <v>41068.284234954597</v>
      </c>
    </row>
    <row r="4635" spans="1:7" x14ac:dyDescent="0.25">
      <c r="A4635">
        <v>247</v>
      </c>
      <c r="B4635">
        <v>1999</v>
      </c>
      <c r="C4635">
        <v>2904</v>
      </c>
      <c r="D4635">
        <v>48092</v>
      </c>
      <c r="E4635">
        <v>1999</v>
      </c>
      <c r="F4635">
        <v>2904</v>
      </c>
      <c r="G4635">
        <v>53096.6012772002</v>
      </c>
    </row>
    <row r="4636" spans="1:7" x14ac:dyDescent="0.25">
      <c r="A4636">
        <v>247</v>
      </c>
      <c r="B4636">
        <v>2000</v>
      </c>
      <c r="C4636">
        <v>2441</v>
      </c>
      <c r="D4636">
        <v>35754</v>
      </c>
      <c r="E4636">
        <v>2000</v>
      </c>
      <c r="F4636">
        <v>2441</v>
      </c>
      <c r="G4636">
        <v>35843.608238463603</v>
      </c>
    </row>
    <row r="4637" spans="1:7" x14ac:dyDescent="0.25">
      <c r="A4637">
        <v>247</v>
      </c>
      <c r="B4637">
        <v>2001</v>
      </c>
      <c r="C4637">
        <v>68</v>
      </c>
      <c r="D4637">
        <v>44656</v>
      </c>
      <c r="E4637">
        <v>2001</v>
      </c>
      <c r="F4637">
        <v>68</v>
      </c>
      <c r="G4637">
        <v>44866.338479751503</v>
      </c>
    </row>
    <row r="4638" spans="1:7" x14ac:dyDescent="0.25">
      <c r="A4638">
        <v>247</v>
      </c>
      <c r="B4638">
        <v>2002</v>
      </c>
      <c r="C4638">
        <v>316</v>
      </c>
      <c r="D4638">
        <v>28851</v>
      </c>
      <c r="E4638">
        <v>2002</v>
      </c>
      <c r="F4638">
        <v>316</v>
      </c>
      <c r="G4638">
        <v>29523.192359238699</v>
      </c>
    </row>
    <row r="4639" spans="1:7" x14ac:dyDescent="0.25">
      <c r="A4639">
        <v>247</v>
      </c>
      <c r="B4639">
        <v>2003</v>
      </c>
      <c r="C4639">
        <v>0</v>
      </c>
      <c r="D4639">
        <v>16007</v>
      </c>
      <c r="E4639">
        <v>2003</v>
      </c>
      <c r="F4639">
        <v>0</v>
      </c>
      <c r="G4639">
        <v>17447.915357292699</v>
      </c>
    </row>
    <row r="4640" spans="1:7" x14ac:dyDescent="0.25">
      <c r="A4640">
        <v>247</v>
      </c>
      <c r="B4640">
        <v>2004</v>
      </c>
      <c r="C4640">
        <v>1346</v>
      </c>
      <c r="D4640">
        <v>41033</v>
      </c>
      <c r="E4640">
        <v>2004</v>
      </c>
      <c r="F4640">
        <v>1346</v>
      </c>
      <c r="G4640">
        <v>47456.510968246897</v>
      </c>
    </row>
    <row r="4641" spans="1:7" x14ac:dyDescent="0.25">
      <c r="A4641">
        <v>247</v>
      </c>
      <c r="B4641">
        <v>2005</v>
      </c>
      <c r="C4641">
        <v>344</v>
      </c>
      <c r="D4641">
        <v>16462</v>
      </c>
      <c r="E4641">
        <v>2005</v>
      </c>
      <c r="F4641">
        <v>344</v>
      </c>
      <c r="G4641">
        <v>17405.9990493031</v>
      </c>
    </row>
    <row r="4642" spans="1:7" x14ac:dyDescent="0.25">
      <c r="A4642">
        <v>247</v>
      </c>
      <c r="B4642">
        <v>2006</v>
      </c>
      <c r="C4642">
        <v>588</v>
      </c>
      <c r="D4642">
        <v>26508</v>
      </c>
      <c r="E4642">
        <v>2006</v>
      </c>
      <c r="F4642">
        <v>588</v>
      </c>
      <c r="G4642">
        <v>27528.079144404401</v>
      </c>
    </row>
    <row r="4643" spans="1:7" x14ac:dyDescent="0.25">
      <c r="A4643">
        <v>247</v>
      </c>
      <c r="B4643">
        <v>2007</v>
      </c>
      <c r="C4643">
        <v>553</v>
      </c>
      <c r="D4643">
        <v>7302</v>
      </c>
      <c r="E4643">
        <v>2007</v>
      </c>
      <c r="F4643">
        <v>553</v>
      </c>
      <c r="G4643">
        <v>9985.0155283315908</v>
      </c>
    </row>
    <row r="4644" spans="1:7" x14ac:dyDescent="0.25">
      <c r="A4644">
        <v>247</v>
      </c>
      <c r="B4644">
        <v>2008</v>
      </c>
      <c r="C4644">
        <v>1822</v>
      </c>
      <c r="D4644">
        <v>28069</v>
      </c>
      <c r="E4644">
        <v>2008</v>
      </c>
      <c r="F4644">
        <v>1822</v>
      </c>
      <c r="G4644">
        <v>29962.008075796799</v>
      </c>
    </row>
    <row r="4645" spans="1:7" x14ac:dyDescent="0.25">
      <c r="A4645">
        <v>247</v>
      </c>
      <c r="B4645">
        <v>2009</v>
      </c>
      <c r="C4645">
        <v>745</v>
      </c>
      <c r="D4645">
        <v>98096</v>
      </c>
      <c r="E4645">
        <v>2009</v>
      </c>
      <c r="F4645">
        <v>745</v>
      </c>
      <c r="G4645">
        <v>98226.069353811996</v>
      </c>
    </row>
    <row r="4646" spans="1:7" x14ac:dyDescent="0.25">
      <c r="A4646">
        <v>247</v>
      </c>
      <c r="B4646">
        <v>2010</v>
      </c>
      <c r="C4646">
        <v>572</v>
      </c>
      <c r="D4646">
        <v>41584</v>
      </c>
      <c r="E4646">
        <v>2010</v>
      </c>
      <c r="F4646">
        <v>572</v>
      </c>
      <c r="G4646">
        <v>41759.220667050999</v>
      </c>
    </row>
    <row r="4647" spans="1:7" x14ac:dyDescent="0.25">
      <c r="A4647">
        <v>247</v>
      </c>
      <c r="B4647">
        <v>2011</v>
      </c>
      <c r="C4647">
        <v>220</v>
      </c>
      <c r="D4647">
        <v>41807</v>
      </c>
      <c r="E4647">
        <v>2011</v>
      </c>
      <c r="F4647">
        <v>220</v>
      </c>
      <c r="G4647">
        <v>41819.9985538865</v>
      </c>
    </row>
    <row r="4648" spans="1:7" x14ac:dyDescent="0.25">
      <c r="A4648">
        <v>247</v>
      </c>
      <c r="B4648">
        <v>2012</v>
      </c>
      <c r="C4648">
        <v>1497</v>
      </c>
      <c r="D4648">
        <v>69942</v>
      </c>
      <c r="E4648">
        <v>2012</v>
      </c>
      <c r="F4648">
        <v>1497</v>
      </c>
      <c r="G4648">
        <v>70406.693860217201</v>
      </c>
    </row>
    <row r="4649" spans="1:7" x14ac:dyDescent="0.25">
      <c r="A4649">
        <v>247</v>
      </c>
      <c r="B4649">
        <v>2013</v>
      </c>
      <c r="C4649">
        <v>2212</v>
      </c>
      <c r="D4649">
        <v>80457</v>
      </c>
      <c r="E4649">
        <v>2013</v>
      </c>
      <c r="F4649">
        <v>2212</v>
      </c>
      <c r="G4649">
        <v>80923.509514562495</v>
      </c>
    </row>
    <row r="4650" spans="1:7" x14ac:dyDescent="0.25">
      <c r="A4650">
        <v>247</v>
      </c>
      <c r="B4650">
        <v>2014</v>
      </c>
      <c r="C4650">
        <v>511</v>
      </c>
      <c r="D4650">
        <v>38836</v>
      </c>
      <c r="E4650">
        <v>2014</v>
      </c>
      <c r="F4650">
        <v>511</v>
      </c>
      <c r="G4650">
        <v>38970.500702395198</v>
      </c>
    </row>
    <row r="4651" spans="1:7" x14ac:dyDescent="0.25">
      <c r="A4651">
        <v>247</v>
      </c>
      <c r="B4651">
        <v>2015</v>
      </c>
      <c r="C4651">
        <v>4801</v>
      </c>
      <c r="D4651">
        <v>82930</v>
      </c>
      <c r="E4651">
        <v>2015</v>
      </c>
      <c r="F4651">
        <v>4801</v>
      </c>
      <c r="G4651">
        <v>86376.583859660401</v>
      </c>
    </row>
    <row r="4652" spans="1:7" x14ac:dyDescent="0.25">
      <c r="A4652">
        <v>247</v>
      </c>
      <c r="B4652">
        <v>2016</v>
      </c>
      <c r="C4652">
        <v>2732</v>
      </c>
      <c r="D4652">
        <v>46409</v>
      </c>
      <c r="E4652">
        <v>2016</v>
      </c>
      <c r="F4652">
        <v>2732</v>
      </c>
      <c r="G4652">
        <v>48046.705642266199</v>
      </c>
    </row>
    <row r="4653" spans="1:7" x14ac:dyDescent="0.25">
      <c r="A4653">
        <v>247</v>
      </c>
      <c r="B4653">
        <v>2017</v>
      </c>
      <c r="C4653">
        <v>434</v>
      </c>
      <c r="D4653">
        <v>55384</v>
      </c>
      <c r="E4653">
        <v>2017</v>
      </c>
      <c r="F4653">
        <v>434</v>
      </c>
      <c r="G4653">
        <v>55459.721847525703</v>
      </c>
    </row>
    <row r="4654" spans="1:7" x14ac:dyDescent="0.25">
      <c r="A4654">
        <v>247</v>
      </c>
      <c r="B4654">
        <v>2018</v>
      </c>
      <c r="C4654">
        <v>2938</v>
      </c>
      <c r="D4654">
        <v>56376</v>
      </c>
      <c r="E4654">
        <v>2018</v>
      </c>
      <c r="F4654">
        <v>2938</v>
      </c>
      <c r="G4654">
        <v>56407.2423034233</v>
      </c>
    </row>
    <row r="4655" spans="1:7" x14ac:dyDescent="0.25">
      <c r="A4655">
        <v>247</v>
      </c>
      <c r="B4655">
        <v>2019</v>
      </c>
      <c r="C4655">
        <v>1192</v>
      </c>
      <c r="D4655">
        <v>110536</v>
      </c>
      <c r="E4655">
        <v>2019</v>
      </c>
      <c r="F4655">
        <v>1192</v>
      </c>
      <c r="G4655">
        <v>110575.62183328001</v>
      </c>
    </row>
    <row r="4656" spans="1:7" x14ac:dyDescent="0.25">
      <c r="A4656">
        <v>247</v>
      </c>
      <c r="B4656">
        <v>2020</v>
      </c>
      <c r="C4656">
        <v>8</v>
      </c>
      <c r="D4656">
        <v>30657.526315800002</v>
      </c>
      <c r="E4656">
        <v>2020</v>
      </c>
      <c r="F4656">
        <v>8</v>
      </c>
      <c r="G4656">
        <v>30863.7361454036</v>
      </c>
    </row>
    <row r="4657" spans="1:7" x14ac:dyDescent="0.25">
      <c r="A4657">
        <v>247</v>
      </c>
      <c r="B4657">
        <v>2021</v>
      </c>
      <c r="C4657">
        <v>295</v>
      </c>
      <c r="D4657">
        <v>32587</v>
      </c>
      <c r="E4657">
        <v>2021</v>
      </c>
      <c r="F4657">
        <v>295</v>
      </c>
      <c r="G4657">
        <v>32850.021294306003</v>
      </c>
    </row>
    <row r="4658" spans="1:7" x14ac:dyDescent="0.25">
      <c r="A4658">
        <v>248</v>
      </c>
      <c r="B4658">
        <v>1971</v>
      </c>
      <c r="C4658">
        <v>189</v>
      </c>
      <c r="D4658">
        <v>20486</v>
      </c>
      <c r="E4658">
        <v>1971</v>
      </c>
      <c r="F4658">
        <v>189</v>
      </c>
      <c r="G4658">
        <v>20486</v>
      </c>
    </row>
    <row r="4659" spans="1:7" x14ac:dyDescent="0.25">
      <c r="A4659">
        <v>248</v>
      </c>
      <c r="B4659">
        <v>1972</v>
      </c>
      <c r="C4659">
        <v>5</v>
      </c>
      <c r="D4659">
        <v>23242</v>
      </c>
      <c r="E4659">
        <v>1972</v>
      </c>
      <c r="F4659">
        <v>5</v>
      </c>
      <c r="G4659">
        <v>23242.695399555501</v>
      </c>
    </row>
    <row r="4660" spans="1:7" x14ac:dyDescent="0.25">
      <c r="A4660">
        <v>248</v>
      </c>
      <c r="B4660">
        <v>1973</v>
      </c>
      <c r="C4660">
        <v>2178</v>
      </c>
      <c r="D4660">
        <v>25728</v>
      </c>
      <c r="E4660">
        <v>1973</v>
      </c>
      <c r="F4660">
        <v>2178</v>
      </c>
      <c r="G4660">
        <v>25744.710123270099</v>
      </c>
    </row>
    <row r="4661" spans="1:7" x14ac:dyDescent="0.25">
      <c r="A4661">
        <v>248</v>
      </c>
      <c r="B4661">
        <v>1974</v>
      </c>
      <c r="C4661">
        <v>1026</v>
      </c>
      <c r="D4661">
        <v>63357</v>
      </c>
      <c r="E4661">
        <v>1974</v>
      </c>
      <c r="F4661">
        <v>1026</v>
      </c>
      <c r="G4661">
        <v>63357</v>
      </c>
    </row>
    <row r="4662" spans="1:7" x14ac:dyDescent="0.25">
      <c r="A4662">
        <v>248</v>
      </c>
      <c r="B4662">
        <v>1975</v>
      </c>
      <c r="C4662">
        <v>3625</v>
      </c>
      <c r="D4662">
        <v>23259</v>
      </c>
      <c r="E4662">
        <v>1975</v>
      </c>
      <c r="F4662">
        <v>3625</v>
      </c>
      <c r="G4662">
        <v>23259.839292315799</v>
      </c>
    </row>
    <row r="4663" spans="1:7" x14ac:dyDescent="0.25">
      <c r="A4663">
        <v>248</v>
      </c>
      <c r="B4663">
        <v>1976</v>
      </c>
      <c r="C4663">
        <v>2244</v>
      </c>
      <c r="D4663">
        <v>33768</v>
      </c>
      <c r="E4663">
        <v>1976</v>
      </c>
      <c r="F4663">
        <v>2244</v>
      </c>
      <c r="G4663">
        <v>33768.907217954802</v>
      </c>
    </row>
    <row r="4664" spans="1:7" x14ac:dyDescent="0.25">
      <c r="A4664">
        <v>248</v>
      </c>
      <c r="B4664">
        <v>1977</v>
      </c>
      <c r="C4664">
        <v>3571</v>
      </c>
      <c r="D4664">
        <v>33805</v>
      </c>
      <c r="E4664">
        <v>1977</v>
      </c>
      <c r="F4664">
        <v>3571</v>
      </c>
      <c r="G4664">
        <v>33805.628598523399</v>
      </c>
    </row>
    <row r="4665" spans="1:7" x14ac:dyDescent="0.25">
      <c r="A4665">
        <v>248</v>
      </c>
      <c r="B4665">
        <v>1978</v>
      </c>
      <c r="C4665">
        <v>2244</v>
      </c>
      <c r="D4665">
        <v>35857</v>
      </c>
      <c r="E4665">
        <v>1978</v>
      </c>
      <c r="F4665">
        <v>2244</v>
      </c>
      <c r="G4665">
        <v>35858.365509921998</v>
      </c>
    </row>
    <row r="4666" spans="1:7" x14ac:dyDescent="0.25">
      <c r="A4666">
        <v>248</v>
      </c>
      <c r="B4666">
        <v>1979</v>
      </c>
      <c r="C4666">
        <v>956</v>
      </c>
      <c r="D4666">
        <v>53126</v>
      </c>
      <c r="E4666">
        <v>1979</v>
      </c>
      <c r="F4666">
        <v>956</v>
      </c>
      <c r="G4666">
        <v>53143.627723326899</v>
      </c>
    </row>
    <row r="4667" spans="1:7" x14ac:dyDescent="0.25">
      <c r="A4667">
        <v>248</v>
      </c>
      <c r="B4667">
        <v>1980</v>
      </c>
      <c r="C4667">
        <v>1292</v>
      </c>
      <c r="D4667">
        <v>39254</v>
      </c>
      <c r="E4667">
        <v>1980</v>
      </c>
      <c r="F4667">
        <v>1292</v>
      </c>
      <c r="G4667">
        <v>39373.314827403599</v>
      </c>
    </row>
    <row r="4668" spans="1:7" x14ac:dyDescent="0.25">
      <c r="A4668">
        <v>248</v>
      </c>
      <c r="B4668">
        <v>1981</v>
      </c>
      <c r="C4668">
        <v>2137</v>
      </c>
      <c r="D4668">
        <v>29010</v>
      </c>
      <c r="E4668">
        <v>1981</v>
      </c>
      <c r="F4668">
        <v>2137</v>
      </c>
      <c r="G4668">
        <v>29037.189889612</v>
      </c>
    </row>
    <row r="4669" spans="1:7" x14ac:dyDescent="0.25">
      <c r="A4669">
        <v>248</v>
      </c>
      <c r="B4669">
        <v>1982</v>
      </c>
      <c r="C4669">
        <v>5068</v>
      </c>
      <c r="D4669">
        <v>25759</v>
      </c>
      <c r="E4669">
        <v>1982</v>
      </c>
      <c r="F4669">
        <v>5068</v>
      </c>
      <c r="G4669">
        <v>27021.108421851499</v>
      </c>
    </row>
    <row r="4670" spans="1:7" x14ac:dyDescent="0.25">
      <c r="A4670">
        <v>248</v>
      </c>
      <c r="B4670">
        <v>1983</v>
      </c>
      <c r="C4670">
        <v>1685</v>
      </c>
      <c r="D4670">
        <v>72937</v>
      </c>
      <c r="E4670">
        <v>1983</v>
      </c>
      <c r="F4670">
        <v>1685</v>
      </c>
      <c r="G4670">
        <v>74278.280369091706</v>
      </c>
    </row>
    <row r="4671" spans="1:7" x14ac:dyDescent="0.25">
      <c r="A4671">
        <v>248</v>
      </c>
      <c r="B4671">
        <v>1984</v>
      </c>
      <c r="C4671">
        <v>478</v>
      </c>
      <c r="D4671">
        <v>44061</v>
      </c>
      <c r="E4671">
        <v>1984</v>
      </c>
      <c r="F4671">
        <v>478</v>
      </c>
      <c r="G4671">
        <v>44095.073796140998</v>
      </c>
    </row>
    <row r="4672" spans="1:7" x14ac:dyDescent="0.25">
      <c r="A4672">
        <v>248</v>
      </c>
      <c r="B4672">
        <v>1985</v>
      </c>
      <c r="C4672">
        <v>590</v>
      </c>
      <c r="D4672">
        <v>14416</v>
      </c>
      <c r="E4672">
        <v>1985</v>
      </c>
      <c r="F4672">
        <v>590</v>
      </c>
      <c r="G4672">
        <v>15129.6471531351</v>
      </c>
    </row>
    <row r="4673" spans="1:7" x14ac:dyDescent="0.25">
      <c r="A4673">
        <v>248</v>
      </c>
      <c r="B4673">
        <v>1986</v>
      </c>
      <c r="C4673">
        <v>535</v>
      </c>
      <c r="D4673">
        <v>2241</v>
      </c>
      <c r="E4673">
        <v>1986</v>
      </c>
      <c r="F4673">
        <v>535</v>
      </c>
      <c r="G4673">
        <v>2269.0672652127</v>
      </c>
    </row>
    <row r="4674" spans="1:7" x14ac:dyDescent="0.25">
      <c r="A4674">
        <v>248</v>
      </c>
      <c r="B4674">
        <v>1987</v>
      </c>
      <c r="C4674">
        <v>26</v>
      </c>
      <c r="D4674">
        <v>24017</v>
      </c>
      <c r="E4674">
        <v>1987</v>
      </c>
      <c r="F4674">
        <v>26</v>
      </c>
      <c r="G4674">
        <v>24205.733847744101</v>
      </c>
    </row>
    <row r="4675" spans="1:7" x14ac:dyDescent="0.25">
      <c r="A4675">
        <v>248</v>
      </c>
      <c r="B4675">
        <v>1988</v>
      </c>
      <c r="C4675">
        <v>940</v>
      </c>
      <c r="D4675">
        <v>9691</v>
      </c>
      <c r="E4675">
        <v>1988</v>
      </c>
      <c r="F4675">
        <v>940</v>
      </c>
      <c r="G4675">
        <v>9797.8610720784709</v>
      </c>
    </row>
    <row r="4676" spans="1:7" x14ac:dyDescent="0.25">
      <c r="A4676">
        <v>248</v>
      </c>
      <c r="B4676">
        <v>1989</v>
      </c>
      <c r="C4676">
        <v>895</v>
      </c>
      <c r="D4676">
        <v>77053</v>
      </c>
      <c r="E4676">
        <v>1989</v>
      </c>
      <c r="F4676">
        <v>895</v>
      </c>
      <c r="G4676">
        <v>77055.870965860493</v>
      </c>
    </row>
    <row r="4677" spans="1:7" x14ac:dyDescent="0.25">
      <c r="A4677">
        <v>248</v>
      </c>
      <c r="B4677">
        <v>1990</v>
      </c>
      <c r="C4677">
        <v>966</v>
      </c>
      <c r="D4677">
        <v>45803</v>
      </c>
      <c r="E4677">
        <v>1990</v>
      </c>
      <c r="F4677">
        <v>966</v>
      </c>
      <c r="G4677">
        <v>45804.213911529703</v>
      </c>
    </row>
    <row r="4678" spans="1:7" x14ac:dyDescent="0.25">
      <c r="A4678">
        <v>248</v>
      </c>
      <c r="B4678">
        <v>1991</v>
      </c>
      <c r="C4678">
        <v>0</v>
      </c>
      <c r="D4678">
        <v>36234</v>
      </c>
      <c r="E4678">
        <v>1991</v>
      </c>
      <c r="F4678">
        <v>0</v>
      </c>
      <c r="G4678">
        <v>36245.282842662898</v>
      </c>
    </row>
    <row r="4679" spans="1:7" x14ac:dyDescent="0.25">
      <c r="A4679">
        <v>248</v>
      </c>
      <c r="B4679">
        <v>1992</v>
      </c>
      <c r="C4679">
        <v>1261</v>
      </c>
      <c r="D4679">
        <v>47760</v>
      </c>
      <c r="E4679">
        <v>1992</v>
      </c>
      <c r="F4679">
        <v>1261</v>
      </c>
      <c r="G4679">
        <v>47781.688763333899</v>
      </c>
    </row>
    <row r="4680" spans="1:7" x14ac:dyDescent="0.25">
      <c r="A4680">
        <v>248</v>
      </c>
      <c r="B4680">
        <v>1993</v>
      </c>
      <c r="C4680">
        <v>38</v>
      </c>
      <c r="D4680">
        <v>98125</v>
      </c>
      <c r="E4680">
        <v>1993</v>
      </c>
      <c r="F4680">
        <v>38</v>
      </c>
      <c r="G4680">
        <v>98219.367581920902</v>
      </c>
    </row>
    <row r="4681" spans="1:7" x14ac:dyDescent="0.25">
      <c r="A4681">
        <v>248</v>
      </c>
      <c r="B4681">
        <v>1994</v>
      </c>
      <c r="C4681">
        <v>1768</v>
      </c>
      <c r="D4681">
        <v>45374</v>
      </c>
      <c r="E4681">
        <v>1994</v>
      </c>
      <c r="F4681">
        <v>1768</v>
      </c>
      <c r="G4681">
        <v>45374</v>
      </c>
    </row>
    <row r="4682" spans="1:7" x14ac:dyDescent="0.25">
      <c r="A4682">
        <v>248</v>
      </c>
      <c r="B4682">
        <v>1995</v>
      </c>
      <c r="C4682">
        <v>2695</v>
      </c>
      <c r="D4682">
        <v>43762</v>
      </c>
      <c r="E4682">
        <v>1995</v>
      </c>
      <c r="F4682">
        <v>2695</v>
      </c>
      <c r="G4682">
        <v>43763.284234954597</v>
      </c>
    </row>
    <row r="4683" spans="1:7" x14ac:dyDescent="0.25">
      <c r="A4683">
        <v>248</v>
      </c>
      <c r="B4683">
        <v>1999</v>
      </c>
      <c r="C4683">
        <v>37</v>
      </c>
      <c r="D4683">
        <v>48129</v>
      </c>
      <c r="E4683">
        <v>1999</v>
      </c>
      <c r="F4683">
        <v>37</v>
      </c>
      <c r="G4683">
        <v>53133.6012772002</v>
      </c>
    </row>
    <row r="4684" spans="1:7" x14ac:dyDescent="0.25">
      <c r="A4684">
        <v>248</v>
      </c>
      <c r="B4684">
        <v>2000</v>
      </c>
      <c r="C4684">
        <v>575</v>
      </c>
      <c r="D4684">
        <v>36329</v>
      </c>
      <c r="E4684">
        <v>2000</v>
      </c>
      <c r="F4684">
        <v>575</v>
      </c>
      <c r="G4684">
        <v>36418.608238463603</v>
      </c>
    </row>
    <row r="4685" spans="1:7" x14ac:dyDescent="0.25">
      <c r="A4685">
        <v>248</v>
      </c>
      <c r="B4685">
        <v>2001</v>
      </c>
      <c r="C4685">
        <v>639</v>
      </c>
      <c r="D4685">
        <v>45295</v>
      </c>
      <c r="E4685">
        <v>2001</v>
      </c>
      <c r="F4685">
        <v>639</v>
      </c>
      <c r="G4685">
        <v>45505.338479751503</v>
      </c>
    </row>
    <row r="4686" spans="1:7" x14ac:dyDescent="0.25">
      <c r="A4686">
        <v>248</v>
      </c>
      <c r="B4686">
        <v>2002</v>
      </c>
      <c r="C4686">
        <v>365</v>
      </c>
      <c r="D4686">
        <v>29216</v>
      </c>
      <c r="E4686">
        <v>2002</v>
      </c>
      <c r="F4686">
        <v>365</v>
      </c>
      <c r="G4686">
        <v>29888.192359238699</v>
      </c>
    </row>
    <row r="4687" spans="1:7" x14ac:dyDescent="0.25">
      <c r="A4687">
        <v>248</v>
      </c>
      <c r="B4687">
        <v>2003</v>
      </c>
      <c r="C4687">
        <v>0</v>
      </c>
      <c r="D4687">
        <v>16007</v>
      </c>
      <c r="E4687">
        <v>2003</v>
      </c>
      <c r="F4687">
        <v>0</v>
      </c>
      <c r="G4687">
        <v>17447.915357292699</v>
      </c>
    </row>
    <row r="4688" spans="1:7" x14ac:dyDescent="0.25">
      <c r="A4688">
        <v>248</v>
      </c>
      <c r="B4688">
        <v>2004</v>
      </c>
      <c r="C4688">
        <v>209</v>
      </c>
      <c r="D4688">
        <v>41242</v>
      </c>
      <c r="E4688">
        <v>2004</v>
      </c>
      <c r="F4688">
        <v>209</v>
      </c>
      <c r="G4688">
        <v>47665.510968246897</v>
      </c>
    </row>
    <row r="4689" spans="1:7" x14ac:dyDescent="0.25">
      <c r="A4689">
        <v>248</v>
      </c>
      <c r="B4689">
        <v>2005</v>
      </c>
      <c r="C4689">
        <v>502</v>
      </c>
      <c r="D4689">
        <v>16964</v>
      </c>
      <c r="E4689">
        <v>2005</v>
      </c>
      <c r="F4689">
        <v>502</v>
      </c>
      <c r="G4689">
        <v>17907.9990493031</v>
      </c>
    </row>
    <row r="4690" spans="1:7" x14ac:dyDescent="0.25">
      <c r="A4690">
        <v>248</v>
      </c>
      <c r="B4690">
        <v>2006</v>
      </c>
      <c r="C4690">
        <v>9</v>
      </c>
      <c r="D4690">
        <v>26517</v>
      </c>
      <c r="E4690">
        <v>2006</v>
      </c>
      <c r="F4690">
        <v>9</v>
      </c>
      <c r="G4690">
        <v>27537.079144404401</v>
      </c>
    </row>
    <row r="4691" spans="1:7" x14ac:dyDescent="0.25">
      <c r="A4691">
        <v>248</v>
      </c>
      <c r="B4691">
        <v>2007</v>
      </c>
      <c r="C4691">
        <v>573</v>
      </c>
      <c r="D4691">
        <v>7875</v>
      </c>
      <c r="E4691">
        <v>2007</v>
      </c>
      <c r="F4691">
        <v>573</v>
      </c>
      <c r="G4691">
        <v>10558.0155283315</v>
      </c>
    </row>
    <row r="4692" spans="1:7" x14ac:dyDescent="0.25">
      <c r="A4692">
        <v>248</v>
      </c>
      <c r="B4692">
        <v>2008</v>
      </c>
      <c r="C4692">
        <v>1598</v>
      </c>
      <c r="D4692">
        <v>29667</v>
      </c>
      <c r="E4692">
        <v>2008</v>
      </c>
      <c r="F4692">
        <v>1598</v>
      </c>
      <c r="G4692">
        <v>31560.008075796799</v>
      </c>
    </row>
    <row r="4693" spans="1:7" x14ac:dyDescent="0.25">
      <c r="A4693">
        <v>248</v>
      </c>
      <c r="B4693">
        <v>2009</v>
      </c>
      <c r="C4693">
        <v>943</v>
      </c>
      <c r="D4693">
        <v>99039</v>
      </c>
      <c r="E4693">
        <v>2009</v>
      </c>
      <c r="F4693">
        <v>943</v>
      </c>
      <c r="G4693">
        <v>99169.069353811996</v>
      </c>
    </row>
    <row r="4694" spans="1:7" x14ac:dyDescent="0.25">
      <c r="A4694">
        <v>248</v>
      </c>
      <c r="B4694">
        <v>2010</v>
      </c>
      <c r="C4694">
        <v>784</v>
      </c>
      <c r="D4694">
        <v>42368</v>
      </c>
      <c r="E4694">
        <v>2010</v>
      </c>
      <c r="F4694">
        <v>784</v>
      </c>
      <c r="G4694">
        <v>42543.220667050999</v>
      </c>
    </row>
    <row r="4695" spans="1:7" x14ac:dyDescent="0.25">
      <c r="A4695">
        <v>248</v>
      </c>
      <c r="B4695">
        <v>2011</v>
      </c>
      <c r="C4695">
        <v>475</v>
      </c>
      <c r="D4695">
        <v>42282</v>
      </c>
      <c r="E4695">
        <v>2011</v>
      </c>
      <c r="F4695">
        <v>475</v>
      </c>
      <c r="G4695">
        <v>42294.9985538865</v>
      </c>
    </row>
    <row r="4696" spans="1:7" x14ac:dyDescent="0.25">
      <c r="A4696">
        <v>248</v>
      </c>
      <c r="B4696">
        <v>2012</v>
      </c>
      <c r="C4696">
        <v>2245</v>
      </c>
      <c r="D4696">
        <v>72187</v>
      </c>
      <c r="E4696">
        <v>2012</v>
      </c>
      <c r="F4696">
        <v>2245</v>
      </c>
      <c r="G4696">
        <v>72651.693860217201</v>
      </c>
    </row>
    <row r="4697" spans="1:7" x14ac:dyDescent="0.25">
      <c r="A4697">
        <v>248</v>
      </c>
      <c r="B4697">
        <v>2013</v>
      </c>
      <c r="C4697">
        <v>1374</v>
      </c>
      <c r="D4697">
        <v>81831</v>
      </c>
      <c r="E4697">
        <v>2013</v>
      </c>
      <c r="F4697">
        <v>1374</v>
      </c>
      <c r="G4697">
        <v>82297.509514562495</v>
      </c>
    </row>
    <row r="4698" spans="1:7" x14ac:dyDescent="0.25">
      <c r="A4698">
        <v>248</v>
      </c>
      <c r="B4698">
        <v>2014</v>
      </c>
      <c r="C4698">
        <v>572</v>
      </c>
      <c r="D4698">
        <v>39408</v>
      </c>
      <c r="E4698">
        <v>2014</v>
      </c>
      <c r="F4698">
        <v>572</v>
      </c>
      <c r="G4698">
        <v>39542.500702395198</v>
      </c>
    </row>
    <row r="4699" spans="1:7" x14ac:dyDescent="0.25">
      <c r="A4699">
        <v>248</v>
      </c>
      <c r="B4699">
        <v>2015</v>
      </c>
      <c r="C4699">
        <v>3588</v>
      </c>
      <c r="D4699">
        <v>86518</v>
      </c>
      <c r="E4699">
        <v>2015</v>
      </c>
      <c r="F4699">
        <v>3588</v>
      </c>
      <c r="G4699">
        <v>89964.583859660401</v>
      </c>
    </row>
    <row r="4700" spans="1:7" x14ac:dyDescent="0.25">
      <c r="A4700">
        <v>248</v>
      </c>
      <c r="B4700">
        <v>2016</v>
      </c>
      <c r="C4700">
        <v>2471</v>
      </c>
      <c r="D4700">
        <v>48880</v>
      </c>
      <c r="E4700">
        <v>2016</v>
      </c>
      <c r="F4700">
        <v>2471</v>
      </c>
      <c r="G4700">
        <v>50517.705642266199</v>
      </c>
    </row>
    <row r="4701" spans="1:7" x14ac:dyDescent="0.25">
      <c r="A4701">
        <v>248</v>
      </c>
      <c r="B4701">
        <v>2017</v>
      </c>
      <c r="C4701">
        <v>125</v>
      </c>
      <c r="D4701">
        <v>55509</v>
      </c>
      <c r="E4701">
        <v>2017</v>
      </c>
      <c r="F4701">
        <v>125</v>
      </c>
      <c r="G4701">
        <v>55584.721847525703</v>
      </c>
    </row>
    <row r="4702" spans="1:7" x14ac:dyDescent="0.25">
      <c r="A4702">
        <v>248</v>
      </c>
      <c r="B4702">
        <v>2018</v>
      </c>
      <c r="C4702">
        <v>3113</v>
      </c>
      <c r="D4702">
        <v>59489</v>
      </c>
      <c r="E4702">
        <v>2018</v>
      </c>
      <c r="F4702">
        <v>3113</v>
      </c>
      <c r="G4702">
        <v>59520.2423034233</v>
      </c>
    </row>
    <row r="4703" spans="1:7" x14ac:dyDescent="0.25">
      <c r="A4703">
        <v>248</v>
      </c>
      <c r="B4703">
        <v>2019</v>
      </c>
      <c r="C4703">
        <v>613</v>
      </c>
      <c r="D4703">
        <v>111149</v>
      </c>
      <c r="E4703">
        <v>2019</v>
      </c>
      <c r="F4703">
        <v>613</v>
      </c>
      <c r="G4703">
        <v>111188.62183328001</v>
      </c>
    </row>
    <row r="4704" spans="1:7" x14ac:dyDescent="0.25">
      <c r="A4704">
        <v>248</v>
      </c>
      <c r="B4704">
        <v>2020</v>
      </c>
      <c r="C4704">
        <v>840</v>
      </c>
      <c r="D4704">
        <v>31497.526315800002</v>
      </c>
      <c r="E4704">
        <v>2020</v>
      </c>
      <c r="F4704">
        <v>840</v>
      </c>
      <c r="G4704">
        <v>31703.7361454036</v>
      </c>
    </row>
    <row r="4705" spans="1:7" x14ac:dyDescent="0.25">
      <c r="A4705">
        <v>248</v>
      </c>
      <c r="B4705">
        <v>2021</v>
      </c>
      <c r="C4705">
        <v>13</v>
      </c>
      <c r="D4705">
        <v>32600</v>
      </c>
      <c r="E4705">
        <v>2021</v>
      </c>
      <c r="F4705">
        <v>13</v>
      </c>
      <c r="G4705">
        <v>32863.021294306003</v>
      </c>
    </row>
    <row r="4706" spans="1:7" x14ac:dyDescent="0.25">
      <c r="A4706">
        <v>249</v>
      </c>
      <c r="B4706">
        <v>1971</v>
      </c>
      <c r="C4706">
        <v>455</v>
      </c>
      <c r="D4706">
        <v>20941</v>
      </c>
      <c r="E4706">
        <v>1971</v>
      </c>
      <c r="F4706">
        <v>455</v>
      </c>
      <c r="G4706">
        <v>20941</v>
      </c>
    </row>
    <row r="4707" spans="1:7" x14ac:dyDescent="0.25">
      <c r="A4707">
        <v>249</v>
      </c>
      <c r="B4707">
        <v>1972</v>
      </c>
      <c r="C4707">
        <v>31</v>
      </c>
      <c r="D4707">
        <v>23273</v>
      </c>
      <c r="E4707">
        <v>1972</v>
      </c>
      <c r="F4707">
        <v>31</v>
      </c>
      <c r="G4707">
        <v>23273.695399555501</v>
      </c>
    </row>
    <row r="4708" spans="1:7" x14ac:dyDescent="0.25">
      <c r="A4708">
        <v>249</v>
      </c>
      <c r="B4708">
        <v>1973</v>
      </c>
      <c r="C4708">
        <v>173</v>
      </c>
      <c r="D4708">
        <v>25901</v>
      </c>
      <c r="E4708">
        <v>1973</v>
      </c>
      <c r="F4708">
        <v>173</v>
      </c>
      <c r="G4708">
        <v>25917.710123270099</v>
      </c>
    </row>
    <row r="4709" spans="1:7" x14ac:dyDescent="0.25">
      <c r="A4709">
        <v>249</v>
      </c>
      <c r="B4709">
        <v>1974</v>
      </c>
      <c r="C4709">
        <v>339</v>
      </c>
      <c r="D4709">
        <v>63696</v>
      </c>
      <c r="E4709">
        <v>1974</v>
      </c>
      <c r="F4709">
        <v>339</v>
      </c>
      <c r="G4709">
        <v>63696</v>
      </c>
    </row>
    <row r="4710" spans="1:7" x14ac:dyDescent="0.25">
      <c r="A4710">
        <v>249</v>
      </c>
      <c r="B4710">
        <v>1975</v>
      </c>
      <c r="C4710">
        <v>1455</v>
      </c>
      <c r="D4710">
        <v>24714</v>
      </c>
      <c r="E4710">
        <v>1975</v>
      </c>
      <c r="F4710">
        <v>1455</v>
      </c>
      <c r="G4710">
        <v>24714.839292315799</v>
      </c>
    </row>
    <row r="4711" spans="1:7" x14ac:dyDescent="0.25">
      <c r="A4711">
        <v>249</v>
      </c>
      <c r="B4711">
        <v>1976</v>
      </c>
      <c r="C4711">
        <v>2890</v>
      </c>
      <c r="D4711">
        <v>36658</v>
      </c>
      <c r="E4711">
        <v>1976</v>
      </c>
      <c r="F4711">
        <v>2890</v>
      </c>
      <c r="G4711">
        <v>36658.907217954802</v>
      </c>
    </row>
    <row r="4712" spans="1:7" x14ac:dyDescent="0.25">
      <c r="A4712">
        <v>249</v>
      </c>
      <c r="B4712">
        <v>1977</v>
      </c>
      <c r="C4712">
        <v>1022</v>
      </c>
      <c r="D4712">
        <v>34827</v>
      </c>
      <c r="E4712">
        <v>1977</v>
      </c>
      <c r="F4712">
        <v>1022</v>
      </c>
      <c r="G4712">
        <v>34827.628598523399</v>
      </c>
    </row>
    <row r="4713" spans="1:7" x14ac:dyDescent="0.25">
      <c r="A4713">
        <v>249</v>
      </c>
      <c r="B4713">
        <v>1978</v>
      </c>
      <c r="C4713">
        <v>691</v>
      </c>
      <c r="D4713">
        <v>36548</v>
      </c>
      <c r="E4713">
        <v>1978</v>
      </c>
      <c r="F4713">
        <v>691</v>
      </c>
      <c r="G4713">
        <v>36549.365509921998</v>
      </c>
    </row>
    <row r="4714" spans="1:7" x14ac:dyDescent="0.25">
      <c r="A4714">
        <v>249</v>
      </c>
      <c r="B4714">
        <v>1979</v>
      </c>
      <c r="C4714">
        <v>222</v>
      </c>
      <c r="D4714">
        <v>53348</v>
      </c>
      <c r="E4714">
        <v>1979</v>
      </c>
      <c r="F4714">
        <v>222</v>
      </c>
      <c r="G4714">
        <v>53365.627723326899</v>
      </c>
    </row>
    <row r="4715" spans="1:7" x14ac:dyDescent="0.25">
      <c r="A4715">
        <v>249</v>
      </c>
      <c r="B4715">
        <v>1980</v>
      </c>
      <c r="C4715">
        <v>1779</v>
      </c>
      <c r="D4715">
        <v>41033</v>
      </c>
      <c r="E4715">
        <v>1980</v>
      </c>
      <c r="F4715">
        <v>1779</v>
      </c>
      <c r="G4715">
        <v>41152.314827403599</v>
      </c>
    </row>
    <row r="4716" spans="1:7" x14ac:dyDescent="0.25">
      <c r="A4716">
        <v>249</v>
      </c>
      <c r="B4716">
        <v>1981</v>
      </c>
      <c r="C4716">
        <v>150</v>
      </c>
      <c r="D4716">
        <v>29160</v>
      </c>
      <c r="E4716">
        <v>1981</v>
      </c>
      <c r="F4716">
        <v>150</v>
      </c>
      <c r="G4716">
        <v>29187.189889612</v>
      </c>
    </row>
    <row r="4717" spans="1:7" x14ac:dyDescent="0.25">
      <c r="A4717">
        <v>249</v>
      </c>
      <c r="B4717">
        <v>1982</v>
      </c>
      <c r="C4717">
        <v>1020</v>
      </c>
      <c r="D4717">
        <v>26779</v>
      </c>
      <c r="E4717">
        <v>1982</v>
      </c>
      <c r="F4717">
        <v>1020</v>
      </c>
      <c r="G4717">
        <v>28041.108421851499</v>
      </c>
    </row>
    <row r="4718" spans="1:7" x14ac:dyDescent="0.25">
      <c r="A4718">
        <v>249</v>
      </c>
      <c r="B4718">
        <v>1983</v>
      </c>
      <c r="C4718">
        <v>1522</v>
      </c>
      <c r="D4718">
        <v>74459</v>
      </c>
      <c r="E4718">
        <v>1983</v>
      </c>
      <c r="F4718">
        <v>1522</v>
      </c>
      <c r="G4718">
        <v>75800.280369091706</v>
      </c>
    </row>
    <row r="4719" spans="1:7" x14ac:dyDescent="0.25">
      <c r="A4719">
        <v>249</v>
      </c>
      <c r="B4719">
        <v>1984</v>
      </c>
      <c r="C4719">
        <v>3037</v>
      </c>
      <c r="D4719">
        <v>47098</v>
      </c>
      <c r="E4719">
        <v>1984</v>
      </c>
      <c r="F4719">
        <v>3037</v>
      </c>
      <c r="G4719">
        <v>47132.073796140998</v>
      </c>
    </row>
    <row r="4720" spans="1:7" x14ac:dyDescent="0.25">
      <c r="A4720">
        <v>249</v>
      </c>
      <c r="B4720">
        <v>1985</v>
      </c>
      <c r="C4720">
        <v>423</v>
      </c>
      <c r="D4720">
        <v>14839</v>
      </c>
      <c r="E4720">
        <v>1985</v>
      </c>
      <c r="F4720">
        <v>423</v>
      </c>
      <c r="G4720">
        <v>15552.6471531351</v>
      </c>
    </row>
    <row r="4721" spans="1:7" x14ac:dyDescent="0.25">
      <c r="A4721">
        <v>249</v>
      </c>
      <c r="B4721">
        <v>1986</v>
      </c>
      <c r="C4721">
        <v>434</v>
      </c>
      <c r="D4721">
        <v>2675</v>
      </c>
      <c r="E4721">
        <v>1986</v>
      </c>
      <c r="F4721">
        <v>434</v>
      </c>
      <c r="G4721">
        <v>2703.0672652127</v>
      </c>
    </row>
    <row r="4722" spans="1:7" x14ac:dyDescent="0.25">
      <c r="A4722">
        <v>249</v>
      </c>
      <c r="B4722">
        <v>1987</v>
      </c>
      <c r="C4722">
        <v>26</v>
      </c>
      <c r="D4722">
        <v>24043</v>
      </c>
      <c r="E4722">
        <v>1987</v>
      </c>
      <c r="F4722">
        <v>26</v>
      </c>
      <c r="G4722">
        <v>24231.733847744101</v>
      </c>
    </row>
    <row r="4723" spans="1:7" x14ac:dyDescent="0.25">
      <c r="A4723">
        <v>249</v>
      </c>
      <c r="B4723">
        <v>1988</v>
      </c>
      <c r="C4723">
        <v>467</v>
      </c>
      <c r="D4723">
        <v>10158</v>
      </c>
      <c r="E4723">
        <v>1988</v>
      </c>
      <c r="F4723">
        <v>467</v>
      </c>
      <c r="G4723">
        <v>10264.8610720784</v>
      </c>
    </row>
    <row r="4724" spans="1:7" x14ac:dyDescent="0.25">
      <c r="A4724">
        <v>249</v>
      </c>
      <c r="B4724">
        <v>1989</v>
      </c>
      <c r="C4724">
        <v>763</v>
      </c>
      <c r="D4724">
        <v>77816</v>
      </c>
      <c r="E4724">
        <v>1989</v>
      </c>
      <c r="F4724">
        <v>763</v>
      </c>
      <c r="G4724">
        <v>77818.870965860493</v>
      </c>
    </row>
    <row r="4725" spans="1:7" x14ac:dyDescent="0.25">
      <c r="A4725">
        <v>249</v>
      </c>
      <c r="B4725">
        <v>1990</v>
      </c>
      <c r="C4725">
        <v>0</v>
      </c>
      <c r="D4725">
        <v>45803</v>
      </c>
      <c r="E4725">
        <v>1990</v>
      </c>
      <c r="F4725">
        <v>0</v>
      </c>
      <c r="G4725">
        <v>45804.213911529703</v>
      </c>
    </row>
    <row r="4726" spans="1:7" x14ac:dyDescent="0.25">
      <c r="A4726">
        <v>249</v>
      </c>
      <c r="B4726">
        <v>1991</v>
      </c>
      <c r="C4726">
        <v>0</v>
      </c>
      <c r="D4726">
        <v>36234</v>
      </c>
      <c r="E4726">
        <v>1991</v>
      </c>
      <c r="F4726">
        <v>0</v>
      </c>
      <c r="G4726">
        <v>36245.282842662898</v>
      </c>
    </row>
    <row r="4727" spans="1:7" x14ac:dyDescent="0.25">
      <c r="A4727">
        <v>249</v>
      </c>
      <c r="B4727">
        <v>1992</v>
      </c>
      <c r="C4727">
        <v>4633</v>
      </c>
      <c r="D4727">
        <v>52393</v>
      </c>
      <c r="E4727">
        <v>1992</v>
      </c>
      <c r="F4727">
        <v>4633</v>
      </c>
      <c r="G4727">
        <v>52414.688763333899</v>
      </c>
    </row>
    <row r="4728" spans="1:7" x14ac:dyDescent="0.25">
      <c r="A4728">
        <v>249</v>
      </c>
      <c r="B4728">
        <v>1993</v>
      </c>
      <c r="C4728">
        <v>0</v>
      </c>
      <c r="D4728">
        <v>98125</v>
      </c>
      <c r="E4728">
        <v>1993</v>
      </c>
      <c r="F4728">
        <v>0</v>
      </c>
      <c r="G4728">
        <v>98219.367581920902</v>
      </c>
    </row>
    <row r="4729" spans="1:7" x14ac:dyDescent="0.25">
      <c r="A4729">
        <v>249</v>
      </c>
      <c r="B4729">
        <v>1994</v>
      </c>
      <c r="C4729">
        <v>3828</v>
      </c>
      <c r="D4729">
        <v>49202</v>
      </c>
      <c r="E4729">
        <v>1994</v>
      </c>
      <c r="F4729">
        <v>3828</v>
      </c>
      <c r="G4729">
        <v>49202</v>
      </c>
    </row>
    <row r="4730" spans="1:7" x14ac:dyDescent="0.25">
      <c r="A4730">
        <v>249</v>
      </c>
      <c r="B4730">
        <v>1995</v>
      </c>
      <c r="C4730">
        <v>873</v>
      </c>
      <c r="D4730">
        <v>44635</v>
      </c>
      <c r="E4730">
        <v>1995</v>
      </c>
      <c r="F4730">
        <v>873</v>
      </c>
      <c r="G4730">
        <v>44636.284234954597</v>
      </c>
    </row>
    <row r="4731" spans="1:7" x14ac:dyDescent="0.25">
      <c r="A4731">
        <v>249</v>
      </c>
      <c r="B4731">
        <v>1999</v>
      </c>
      <c r="C4731">
        <v>60</v>
      </c>
      <c r="D4731">
        <v>48189</v>
      </c>
      <c r="E4731">
        <v>1999</v>
      </c>
      <c r="F4731">
        <v>60</v>
      </c>
      <c r="G4731">
        <v>53193.6012772002</v>
      </c>
    </row>
    <row r="4732" spans="1:7" x14ac:dyDescent="0.25">
      <c r="A4732">
        <v>249</v>
      </c>
      <c r="B4732">
        <v>2000</v>
      </c>
      <c r="C4732">
        <v>512</v>
      </c>
      <c r="D4732">
        <v>36841</v>
      </c>
      <c r="E4732">
        <v>2000</v>
      </c>
      <c r="F4732">
        <v>512</v>
      </c>
      <c r="G4732">
        <v>36930.608238463603</v>
      </c>
    </row>
    <row r="4733" spans="1:7" x14ac:dyDescent="0.25">
      <c r="A4733">
        <v>249</v>
      </c>
      <c r="B4733">
        <v>2001</v>
      </c>
      <c r="C4733">
        <v>349</v>
      </c>
      <c r="D4733">
        <v>45644</v>
      </c>
      <c r="E4733">
        <v>2001</v>
      </c>
      <c r="F4733">
        <v>349</v>
      </c>
      <c r="G4733">
        <v>45854.338479751503</v>
      </c>
    </row>
    <row r="4734" spans="1:7" x14ac:dyDescent="0.25">
      <c r="A4734">
        <v>249</v>
      </c>
      <c r="B4734">
        <v>2002</v>
      </c>
      <c r="C4734">
        <v>1296</v>
      </c>
      <c r="D4734">
        <v>30512</v>
      </c>
      <c r="E4734">
        <v>2002</v>
      </c>
      <c r="F4734">
        <v>1296</v>
      </c>
      <c r="G4734">
        <v>31184.192359238699</v>
      </c>
    </row>
    <row r="4735" spans="1:7" x14ac:dyDescent="0.25">
      <c r="A4735">
        <v>249</v>
      </c>
      <c r="B4735">
        <v>2003</v>
      </c>
      <c r="C4735">
        <v>121</v>
      </c>
      <c r="D4735">
        <v>16128</v>
      </c>
      <c r="E4735">
        <v>2003</v>
      </c>
      <c r="F4735">
        <v>121</v>
      </c>
      <c r="G4735">
        <v>17568.915357292699</v>
      </c>
    </row>
    <row r="4736" spans="1:7" x14ac:dyDescent="0.25">
      <c r="A4736">
        <v>249</v>
      </c>
      <c r="B4736">
        <v>2004</v>
      </c>
      <c r="C4736">
        <v>1297</v>
      </c>
      <c r="D4736">
        <v>42539</v>
      </c>
      <c r="E4736">
        <v>2004</v>
      </c>
      <c r="F4736">
        <v>1297</v>
      </c>
      <c r="G4736">
        <v>48962.510968246897</v>
      </c>
    </row>
    <row r="4737" spans="1:7" x14ac:dyDescent="0.25">
      <c r="A4737">
        <v>249</v>
      </c>
      <c r="B4737">
        <v>2005</v>
      </c>
      <c r="C4737">
        <v>148</v>
      </c>
      <c r="D4737">
        <v>17112</v>
      </c>
      <c r="E4737">
        <v>2005</v>
      </c>
      <c r="F4737">
        <v>148</v>
      </c>
      <c r="G4737">
        <v>18055.9990493031</v>
      </c>
    </row>
    <row r="4738" spans="1:7" x14ac:dyDescent="0.25">
      <c r="A4738">
        <v>249</v>
      </c>
      <c r="B4738">
        <v>2006</v>
      </c>
      <c r="C4738">
        <v>150</v>
      </c>
      <c r="D4738">
        <v>26667</v>
      </c>
      <c r="E4738">
        <v>2006</v>
      </c>
      <c r="F4738">
        <v>150</v>
      </c>
      <c r="G4738">
        <v>27687.079144404401</v>
      </c>
    </row>
    <row r="4739" spans="1:7" x14ac:dyDescent="0.25">
      <c r="A4739">
        <v>249</v>
      </c>
      <c r="B4739">
        <v>2007</v>
      </c>
      <c r="C4739">
        <v>178</v>
      </c>
      <c r="D4739">
        <v>8053</v>
      </c>
      <c r="E4739">
        <v>2007</v>
      </c>
      <c r="F4739">
        <v>178</v>
      </c>
      <c r="G4739">
        <v>10736.0155283315</v>
      </c>
    </row>
    <row r="4740" spans="1:7" x14ac:dyDescent="0.25">
      <c r="A4740">
        <v>249</v>
      </c>
      <c r="B4740">
        <v>2008</v>
      </c>
      <c r="C4740">
        <v>641</v>
      </c>
      <c r="D4740">
        <v>30308</v>
      </c>
      <c r="E4740">
        <v>2008</v>
      </c>
      <c r="F4740">
        <v>641</v>
      </c>
      <c r="G4740">
        <v>32201.008075796799</v>
      </c>
    </row>
    <row r="4741" spans="1:7" x14ac:dyDescent="0.25">
      <c r="A4741">
        <v>249</v>
      </c>
      <c r="B4741">
        <v>2009</v>
      </c>
      <c r="C4741">
        <v>1911</v>
      </c>
      <c r="D4741">
        <v>100950</v>
      </c>
      <c r="E4741">
        <v>2009</v>
      </c>
      <c r="F4741">
        <v>1911</v>
      </c>
      <c r="G4741">
        <v>101080.069353812</v>
      </c>
    </row>
    <row r="4742" spans="1:7" x14ac:dyDescent="0.25">
      <c r="A4742">
        <v>249</v>
      </c>
      <c r="B4742">
        <v>2010</v>
      </c>
      <c r="C4742">
        <v>287</v>
      </c>
      <c r="D4742">
        <v>42655</v>
      </c>
      <c r="E4742">
        <v>2010</v>
      </c>
      <c r="F4742">
        <v>287</v>
      </c>
      <c r="G4742">
        <v>42830.220667050999</v>
      </c>
    </row>
    <row r="4743" spans="1:7" x14ac:dyDescent="0.25">
      <c r="A4743">
        <v>249</v>
      </c>
      <c r="B4743">
        <v>2011</v>
      </c>
      <c r="C4743">
        <v>19</v>
      </c>
      <c r="D4743">
        <v>42301</v>
      </c>
      <c r="E4743">
        <v>2011</v>
      </c>
      <c r="F4743">
        <v>19</v>
      </c>
      <c r="G4743">
        <v>42313.9985538865</v>
      </c>
    </row>
    <row r="4744" spans="1:7" x14ac:dyDescent="0.25">
      <c r="A4744">
        <v>249</v>
      </c>
      <c r="B4744">
        <v>2012</v>
      </c>
      <c r="C4744">
        <v>2056</v>
      </c>
      <c r="D4744">
        <v>74243</v>
      </c>
      <c r="E4744">
        <v>2012</v>
      </c>
      <c r="F4744">
        <v>2056</v>
      </c>
      <c r="G4744">
        <v>74707.693860217201</v>
      </c>
    </row>
    <row r="4745" spans="1:7" x14ac:dyDescent="0.25">
      <c r="A4745">
        <v>249</v>
      </c>
      <c r="B4745">
        <v>2013</v>
      </c>
      <c r="C4745">
        <v>1951</v>
      </c>
      <c r="D4745">
        <v>83782</v>
      </c>
      <c r="E4745">
        <v>2013</v>
      </c>
      <c r="F4745">
        <v>1951</v>
      </c>
      <c r="G4745">
        <v>84248.509514562495</v>
      </c>
    </row>
    <row r="4746" spans="1:7" x14ac:dyDescent="0.25">
      <c r="A4746">
        <v>249</v>
      </c>
      <c r="B4746">
        <v>2014</v>
      </c>
      <c r="C4746">
        <v>87</v>
      </c>
      <c r="D4746">
        <v>39495</v>
      </c>
      <c r="E4746">
        <v>2014</v>
      </c>
      <c r="F4746">
        <v>87</v>
      </c>
      <c r="G4746">
        <v>39629.500702395198</v>
      </c>
    </row>
    <row r="4747" spans="1:7" x14ac:dyDescent="0.25">
      <c r="A4747">
        <v>249</v>
      </c>
      <c r="B4747">
        <v>2015</v>
      </c>
      <c r="C4747">
        <v>2741</v>
      </c>
      <c r="D4747">
        <v>89259</v>
      </c>
      <c r="E4747">
        <v>2015</v>
      </c>
      <c r="F4747">
        <v>2741</v>
      </c>
      <c r="G4747">
        <v>92705.583859660401</v>
      </c>
    </row>
    <row r="4748" spans="1:7" x14ac:dyDescent="0.25">
      <c r="A4748">
        <v>249</v>
      </c>
      <c r="B4748">
        <v>2016</v>
      </c>
      <c r="C4748">
        <v>3462</v>
      </c>
      <c r="D4748">
        <v>52342</v>
      </c>
      <c r="E4748">
        <v>2016</v>
      </c>
      <c r="F4748">
        <v>3462</v>
      </c>
      <c r="G4748">
        <v>53979.705642266199</v>
      </c>
    </row>
    <row r="4749" spans="1:7" x14ac:dyDescent="0.25">
      <c r="A4749">
        <v>249</v>
      </c>
      <c r="B4749">
        <v>2017</v>
      </c>
      <c r="C4749">
        <v>31</v>
      </c>
      <c r="D4749">
        <v>55540</v>
      </c>
      <c r="E4749">
        <v>2017</v>
      </c>
      <c r="F4749">
        <v>31</v>
      </c>
      <c r="G4749">
        <v>55615.721847525703</v>
      </c>
    </row>
    <row r="4750" spans="1:7" x14ac:dyDescent="0.25">
      <c r="A4750">
        <v>249</v>
      </c>
      <c r="B4750">
        <v>2018</v>
      </c>
      <c r="C4750">
        <v>1971</v>
      </c>
      <c r="D4750">
        <v>61460</v>
      </c>
      <c r="E4750">
        <v>2018</v>
      </c>
      <c r="F4750">
        <v>1971</v>
      </c>
      <c r="G4750">
        <v>61491.2423034233</v>
      </c>
    </row>
    <row r="4751" spans="1:7" x14ac:dyDescent="0.25">
      <c r="A4751">
        <v>249</v>
      </c>
      <c r="B4751">
        <v>2019</v>
      </c>
      <c r="C4751">
        <v>817</v>
      </c>
      <c r="D4751">
        <v>111966</v>
      </c>
      <c r="E4751">
        <v>2019</v>
      </c>
      <c r="F4751">
        <v>817</v>
      </c>
      <c r="G4751">
        <v>112005.62183328001</v>
      </c>
    </row>
    <row r="4752" spans="1:7" x14ac:dyDescent="0.25">
      <c r="A4752">
        <v>249</v>
      </c>
      <c r="B4752">
        <v>2020</v>
      </c>
      <c r="C4752">
        <v>428</v>
      </c>
      <c r="D4752">
        <v>31925.526315800002</v>
      </c>
      <c r="E4752">
        <v>2020</v>
      </c>
      <c r="F4752">
        <v>428</v>
      </c>
      <c r="G4752">
        <v>32131.7361454036</v>
      </c>
    </row>
    <row r="4753" spans="1:7" x14ac:dyDescent="0.25">
      <c r="A4753">
        <v>249</v>
      </c>
      <c r="B4753">
        <v>2021</v>
      </c>
      <c r="C4753">
        <v>174</v>
      </c>
      <c r="D4753">
        <v>32774</v>
      </c>
      <c r="E4753">
        <v>2021</v>
      </c>
      <c r="F4753">
        <v>174</v>
      </c>
      <c r="G4753">
        <v>33037.021294306003</v>
      </c>
    </row>
    <row r="4754" spans="1:7" x14ac:dyDescent="0.25">
      <c r="A4754">
        <v>250</v>
      </c>
      <c r="B4754">
        <v>1971</v>
      </c>
      <c r="C4754">
        <v>59</v>
      </c>
      <c r="D4754">
        <v>21000</v>
      </c>
      <c r="E4754">
        <v>1971</v>
      </c>
      <c r="F4754">
        <v>59</v>
      </c>
      <c r="G4754">
        <v>21000</v>
      </c>
    </row>
    <row r="4755" spans="1:7" x14ac:dyDescent="0.25">
      <c r="A4755">
        <v>250</v>
      </c>
      <c r="B4755">
        <v>1972</v>
      </c>
      <c r="C4755">
        <v>54</v>
      </c>
      <c r="D4755">
        <v>23327</v>
      </c>
      <c r="E4755">
        <v>1972</v>
      </c>
      <c r="F4755">
        <v>54</v>
      </c>
      <c r="G4755">
        <v>23327.695399555501</v>
      </c>
    </row>
    <row r="4756" spans="1:7" x14ac:dyDescent="0.25">
      <c r="A4756">
        <v>250</v>
      </c>
      <c r="B4756">
        <v>1973</v>
      </c>
      <c r="C4756">
        <v>337</v>
      </c>
      <c r="D4756">
        <v>26238</v>
      </c>
      <c r="E4756">
        <v>1973</v>
      </c>
      <c r="F4756">
        <v>337</v>
      </c>
      <c r="G4756">
        <v>26254.710123270099</v>
      </c>
    </row>
    <row r="4757" spans="1:7" x14ac:dyDescent="0.25">
      <c r="A4757">
        <v>250</v>
      </c>
      <c r="B4757">
        <v>1974</v>
      </c>
      <c r="C4757">
        <v>34</v>
      </c>
      <c r="D4757">
        <v>63730</v>
      </c>
      <c r="E4757">
        <v>1974</v>
      </c>
      <c r="F4757">
        <v>34</v>
      </c>
      <c r="G4757">
        <v>63730</v>
      </c>
    </row>
    <row r="4758" spans="1:7" x14ac:dyDescent="0.25">
      <c r="A4758">
        <v>250</v>
      </c>
      <c r="B4758">
        <v>1975</v>
      </c>
      <c r="C4758">
        <v>1325</v>
      </c>
      <c r="D4758">
        <v>26039</v>
      </c>
      <c r="E4758">
        <v>1975</v>
      </c>
      <c r="F4758">
        <v>1325</v>
      </c>
      <c r="G4758">
        <v>26039.839292315799</v>
      </c>
    </row>
    <row r="4759" spans="1:7" x14ac:dyDescent="0.25">
      <c r="A4759">
        <v>250</v>
      </c>
      <c r="B4759">
        <v>1976</v>
      </c>
      <c r="C4759">
        <v>3800</v>
      </c>
      <c r="D4759">
        <v>40458</v>
      </c>
      <c r="E4759">
        <v>1976</v>
      </c>
      <c r="F4759">
        <v>3800</v>
      </c>
      <c r="G4759">
        <v>40458.907217954802</v>
      </c>
    </row>
    <row r="4760" spans="1:7" x14ac:dyDescent="0.25">
      <c r="A4760">
        <v>250</v>
      </c>
      <c r="B4760">
        <v>1977</v>
      </c>
      <c r="C4760">
        <v>18</v>
      </c>
      <c r="D4760">
        <v>34845</v>
      </c>
      <c r="E4760">
        <v>1977</v>
      </c>
      <c r="F4760">
        <v>18</v>
      </c>
      <c r="G4760">
        <v>34845.628598523399</v>
      </c>
    </row>
    <row r="4761" spans="1:7" x14ac:dyDescent="0.25">
      <c r="A4761">
        <v>250</v>
      </c>
      <c r="B4761">
        <v>1978</v>
      </c>
      <c r="C4761">
        <v>870</v>
      </c>
      <c r="D4761">
        <v>37418</v>
      </c>
      <c r="E4761">
        <v>1978</v>
      </c>
      <c r="F4761">
        <v>870</v>
      </c>
      <c r="G4761">
        <v>37419.365509921998</v>
      </c>
    </row>
    <row r="4762" spans="1:7" x14ac:dyDescent="0.25">
      <c r="A4762">
        <v>250</v>
      </c>
      <c r="B4762">
        <v>1979</v>
      </c>
      <c r="C4762">
        <v>188</v>
      </c>
      <c r="D4762">
        <v>53536</v>
      </c>
      <c r="E4762">
        <v>1979</v>
      </c>
      <c r="F4762">
        <v>188</v>
      </c>
      <c r="G4762">
        <v>53553.627723326899</v>
      </c>
    </row>
    <row r="4763" spans="1:7" x14ac:dyDescent="0.25">
      <c r="A4763">
        <v>250</v>
      </c>
      <c r="B4763">
        <v>1980</v>
      </c>
      <c r="C4763">
        <v>2795</v>
      </c>
      <c r="D4763">
        <v>43828</v>
      </c>
      <c r="E4763">
        <v>1980</v>
      </c>
      <c r="F4763">
        <v>2795</v>
      </c>
      <c r="G4763">
        <v>43947.314827403599</v>
      </c>
    </row>
    <row r="4764" spans="1:7" x14ac:dyDescent="0.25">
      <c r="A4764">
        <v>250</v>
      </c>
      <c r="B4764">
        <v>1981</v>
      </c>
      <c r="C4764">
        <v>150</v>
      </c>
      <c r="D4764">
        <v>29310</v>
      </c>
      <c r="E4764">
        <v>1981</v>
      </c>
      <c r="F4764">
        <v>150</v>
      </c>
      <c r="G4764">
        <v>29337.189889612</v>
      </c>
    </row>
    <row r="4765" spans="1:7" x14ac:dyDescent="0.25">
      <c r="A4765">
        <v>250</v>
      </c>
      <c r="B4765">
        <v>1982</v>
      </c>
      <c r="C4765">
        <v>0</v>
      </c>
      <c r="D4765">
        <v>26779</v>
      </c>
      <c r="E4765">
        <v>1982</v>
      </c>
      <c r="F4765">
        <v>0</v>
      </c>
      <c r="G4765">
        <v>28041.108421851499</v>
      </c>
    </row>
    <row r="4766" spans="1:7" x14ac:dyDescent="0.25">
      <c r="A4766">
        <v>250</v>
      </c>
      <c r="B4766">
        <v>1983</v>
      </c>
      <c r="C4766">
        <v>3243</v>
      </c>
      <c r="D4766">
        <v>77702</v>
      </c>
      <c r="E4766">
        <v>1983</v>
      </c>
      <c r="F4766">
        <v>3243</v>
      </c>
      <c r="G4766">
        <v>79043.280369091706</v>
      </c>
    </row>
    <row r="4767" spans="1:7" x14ac:dyDescent="0.25">
      <c r="A4767">
        <v>250</v>
      </c>
      <c r="B4767">
        <v>1984</v>
      </c>
      <c r="C4767">
        <v>3585</v>
      </c>
      <c r="D4767">
        <v>50683</v>
      </c>
      <c r="E4767">
        <v>1984</v>
      </c>
      <c r="F4767">
        <v>3585</v>
      </c>
      <c r="G4767">
        <v>50717.073796140998</v>
      </c>
    </row>
    <row r="4768" spans="1:7" x14ac:dyDescent="0.25">
      <c r="A4768">
        <v>250</v>
      </c>
      <c r="B4768">
        <v>1985</v>
      </c>
      <c r="C4768">
        <v>240</v>
      </c>
      <c r="D4768">
        <v>15079</v>
      </c>
      <c r="E4768">
        <v>1985</v>
      </c>
      <c r="F4768">
        <v>240</v>
      </c>
      <c r="G4768">
        <v>15792.6471531351</v>
      </c>
    </row>
    <row r="4769" spans="1:7" x14ac:dyDescent="0.25">
      <c r="A4769">
        <v>250</v>
      </c>
      <c r="B4769">
        <v>1986</v>
      </c>
      <c r="C4769">
        <v>348</v>
      </c>
      <c r="D4769">
        <v>3023</v>
      </c>
      <c r="E4769">
        <v>1986</v>
      </c>
      <c r="F4769">
        <v>348</v>
      </c>
      <c r="G4769">
        <v>3051.0672652127</v>
      </c>
    </row>
    <row r="4770" spans="1:7" x14ac:dyDescent="0.25">
      <c r="A4770">
        <v>250</v>
      </c>
      <c r="B4770">
        <v>1987</v>
      </c>
      <c r="C4770">
        <v>0</v>
      </c>
      <c r="D4770">
        <v>24043</v>
      </c>
      <c r="E4770">
        <v>1987</v>
      </c>
      <c r="F4770">
        <v>0</v>
      </c>
      <c r="G4770">
        <v>24231.733847744101</v>
      </c>
    </row>
    <row r="4771" spans="1:7" x14ac:dyDescent="0.25">
      <c r="A4771">
        <v>250</v>
      </c>
      <c r="B4771">
        <v>1988</v>
      </c>
      <c r="C4771">
        <v>3796</v>
      </c>
      <c r="D4771">
        <v>13954</v>
      </c>
      <c r="E4771">
        <v>1988</v>
      </c>
      <c r="F4771">
        <v>3796</v>
      </c>
      <c r="G4771">
        <v>14060.8610720784</v>
      </c>
    </row>
    <row r="4772" spans="1:7" x14ac:dyDescent="0.25">
      <c r="A4772">
        <v>250</v>
      </c>
      <c r="B4772">
        <v>1989</v>
      </c>
      <c r="C4772">
        <v>183</v>
      </c>
      <c r="D4772">
        <v>77999</v>
      </c>
      <c r="E4772">
        <v>1989</v>
      </c>
      <c r="F4772">
        <v>183</v>
      </c>
      <c r="G4772">
        <v>78001.870965860493</v>
      </c>
    </row>
    <row r="4773" spans="1:7" x14ac:dyDescent="0.25">
      <c r="A4773">
        <v>250</v>
      </c>
      <c r="B4773">
        <v>1990</v>
      </c>
      <c r="C4773">
        <v>60</v>
      </c>
      <c r="D4773">
        <v>45863</v>
      </c>
      <c r="E4773">
        <v>1990</v>
      </c>
      <c r="F4773">
        <v>60</v>
      </c>
      <c r="G4773">
        <v>45864.213911529703</v>
      </c>
    </row>
    <row r="4774" spans="1:7" x14ac:dyDescent="0.25">
      <c r="A4774">
        <v>250</v>
      </c>
      <c r="B4774">
        <v>1991</v>
      </c>
      <c r="C4774">
        <v>88</v>
      </c>
      <c r="D4774">
        <v>36322</v>
      </c>
      <c r="E4774">
        <v>1991</v>
      </c>
      <c r="F4774">
        <v>88</v>
      </c>
      <c r="G4774">
        <v>36333.282842662898</v>
      </c>
    </row>
    <row r="4775" spans="1:7" x14ac:dyDescent="0.25">
      <c r="A4775">
        <v>250</v>
      </c>
      <c r="B4775">
        <v>1992</v>
      </c>
      <c r="C4775">
        <v>3902</v>
      </c>
      <c r="D4775">
        <v>56295</v>
      </c>
      <c r="E4775">
        <v>1992</v>
      </c>
      <c r="F4775">
        <v>3902</v>
      </c>
      <c r="G4775">
        <v>56316.688763333899</v>
      </c>
    </row>
    <row r="4776" spans="1:7" x14ac:dyDescent="0.25">
      <c r="A4776">
        <v>250</v>
      </c>
      <c r="B4776">
        <v>1993</v>
      </c>
      <c r="C4776">
        <v>0</v>
      </c>
      <c r="D4776">
        <v>98125</v>
      </c>
      <c r="E4776">
        <v>1993</v>
      </c>
      <c r="F4776">
        <v>0</v>
      </c>
      <c r="G4776">
        <v>98219.367581920902</v>
      </c>
    </row>
    <row r="4777" spans="1:7" x14ac:dyDescent="0.25">
      <c r="A4777">
        <v>250</v>
      </c>
      <c r="B4777">
        <v>1994</v>
      </c>
      <c r="C4777">
        <v>468</v>
      </c>
      <c r="D4777">
        <v>49670</v>
      </c>
      <c r="E4777">
        <v>1994</v>
      </c>
      <c r="F4777">
        <v>468</v>
      </c>
      <c r="G4777">
        <v>49670</v>
      </c>
    </row>
    <row r="4778" spans="1:7" x14ac:dyDescent="0.25">
      <c r="A4778">
        <v>250</v>
      </c>
      <c r="B4778">
        <v>1995</v>
      </c>
      <c r="C4778">
        <v>5</v>
      </c>
      <c r="D4778">
        <v>44640</v>
      </c>
      <c r="E4778">
        <v>1995</v>
      </c>
      <c r="F4778">
        <v>5</v>
      </c>
      <c r="G4778">
        <v>44641.284234954597</v>
      </c>
    </row>
    <row r="4779" spans="1:7" x14ac:dyDescent="0.25">
      <c r="A4779">
        <v>250</v>
      </c>
      <c r="B4779">
        <v>1999</v>
      </c>
      <c r="C4779">
        <v>112</v>
      </c>
      <c r="D4779">
        <v>48301</v>
      </c>
      <c r="E4779">
        <v>1999</v>
      </c>
      <c r="F4779">
        <v>112</v>
      </c>
      <c r="G4779">
        <v>53305.6012772002</v>
      </c>
    </row>
    <row r="4780" spans="1:7" x14ac:dyDescent="0.25">
      <c r="A4780">
        <v>250</v>
      </c>
      <c r="B4780">
        <v>2000</v>
      </c>
      <c r="C4780">
        <v>58</v>
      </c>
      <c r="D4780">
        <v>36899</v>
      </c>
      <c r="E4780">
        <v>2000</v>
      </c>
      <c r="F4780">
        <v>58</v>
      </c>
      <c r="G4780">
        <v>36988.608238463603</v>
      </c>
    </row>
    <row r="4781" spans="1:7" x14ac:dyDescent="0.25">
      <c r="A4781">
        <v>250</v>
      </c>
      <c r="B4781">
        <v>2001</v>
      </c>
      <c r="C4781">
        <v>28</v>
      </c>
      <c r="D4781">
        <v>45672</v>
      </c>
      <c r="E4781">
        <v>2001</v>
      </c>
      <c r="F4781">
        <v>28</v>
      </c>
      <c r="G4781">
        <v>45882.338479751503</v>
      </c>
    </row>
    <row r="4782" spans="1:7" x14ac:dyDescent="0.25">
      <c r="A4782">
        <v>250</v>
      </c>
      <c r="B4782">
        <v>2002</v>
      </c>
      <c r="C4782">
        <v>273</v>
      </c>
      <c r="D4782">
        <v>30785</v>
      </c>
      <c r="E4782">
        <v>2002</v>
      </c>
      <c r="F4782">
        <v>273</v>
      </c>
      <c r="G4782">
        <v>31457.192359238699</v>
      </c>
    </row>
    <row r="4783" spans="1:7" x14ac:dyDescent="0.25">
      <c r="A4783">
        <v>250</v>
      </c>
      <c r="B4783">
        <v>2003</v>
      </c>
      <c r="C4783">
        <v>0</v>
      </c>
      <c r="D4783">
        <v>16128</v>
      </c>
      <c r="E4783">
        <v>2003</v>
      </c>
      <c r="F4783">
        <v>0</v>
      </c>
      <c r="G4783">
        <v>17568.915357292699</v>
      </c>
    </row>
    <row r="4784" spans="1:7" x14ac:dyDescent="0.25">
      <c r="A4784">
        <v>250</v>
      </c>
      <c r="B4784">
        <v>2004</v>
      </c>
      <c r="C4784">
        <v>1821</v>
      </c>
      <c r="D4784">
        <v>44360</v>
      </c>
      <c r="E4784">
        <v>2004</v>
      </c>
      <c r="F4784">
        <v>1821</v>
      </c>
      <c r="G4784">
        <v>50783.510968246897</v>
      </c>
    </row>
    <row r="4785" spans="1:7" x14ac:dyDescent="0.25">
      <c r="A4785">
        <v>250</v>
      </c>
      <c r="B4785">
        <v>2005</v>
      </c>
      <c r="C4785">
        <v>0</v>
      </c>
      <c r="D4785">
        <v>17112</v>
      </c>
      <c r="E4785">
        <v>2005</v>
      </c>
      <c r="F4785">
        <v>0</v>
      </c>
      <c r="G4785">
        <v>18055.9990493031</v>
      </c>
    </row>
    <row r="4786" spans="1:7" x14ac:dyDescent="0.25">
      <c r="A4786">
        <v>250</v>
      </c>
      <c r="B4786">
        <v>2006</v>
      </c>
      <c r="C4786">
        <v>129</v>
      </c>
      <c r="D4786">
        <v>26796</v>
      </c>
      <c r="E4786">
        <v>2006</v>
      </c>
      <c r="F4786">
        <v>129</v>
      </c>
      <c r="G4786">
        <v>27816.079144404401</v>
      </c>
    </row>
    <row r="4787" spans="1:7" x14ac:dyDescent="0.25">
      <c r="A4787">
        <v>250</v>
      </c>
      <c r="B4787">
        <v>2007</v>
      </c>
      <c r="C4787">
        <v>152</v>
      </c>
      <c r="D4787">
        <v>8205</v>
      </c>
      <c r="E4787">
        <v>2007</v>
      </c>
      <c r="F4787">
        <v>152</v>
      </c>
      <c r="G4787">
        <v>10888.0155283315</v>
      </c>
    </row>
    <row r="4788" spans="1:7" x14ac:dyDescent="0.25">
      <c r="A4788">
        <v>250</v>
      </c>
      <c r="B4788">
        <v>2008</v>
      </c>
      <c r="C4788">
        <v>1712</v>
      </c>
      <c r="D4788">
        <v>32020</v>
      </c>
      <c r="E4788">
        <v>2008</v>
      </c>
      <c r="F4788">
        <v>1712</v>
      </c>
      <c r="G4788">
        <v>33913.008075796803</v>
      </c>
    </row>
    <row r="4789" spans="1:7" x14ac:dyDescent="0.25">
      <c r="A4789">
        <v>250</v>
      </c>
      <c r="B4789">
        <v>2009</v>
      </c>
      <c r="C4789">
        <v>2102</v>
      </c>
      <c r="D4789">
        <v>103052</v>
      </c>
      <c r="E4789">
        <v>2009</v>
      </c>
      <c r="F4789">
        <v>2102</v>
      </c>
      <c r="G4789">
        <v>103182.069353812</v>
      </c>
    </row>
    <row r="4790" spans="1:7" x14ac:dyDescent="0.25">
      <c r="A4790">
        <v>250</v>
      </c>
      <c r="B4790">
        <v>2010</v>
      </c>
      <c r="C4790">
        <v>168</v>
      </c>
      <c r="D4790">
        <v>42823</v>
      </c>
      <c r="E4790">
        <v>2010</v>
      </c>
      <c r="F4790">
        <v>168</v>
      </c>
      <c r="G4790">
        <v>42998.220667050999</v>
      </c>
    </row>
    <row r="4791" spans="1:7" x14ac:dyDescent="0.25">
      <c r="A4791">
        <v>250</v>
      </c>
      <c r="B4791">
        <v>2011</v>
      </c>
      <c r="C4791">
        <v>128</v>
      </c>
      <c r="D4791">
        <v>42429</v>
      </c>
      <c r="E4791">
        <v>2011</v>
      </c>
      <c r="F4791">
        <v>128</v>
      </c>
      <c r="G4791">
        <v>42441.9985538865</v>
      </c>
    </row>
    <row r="4792" spans="1:7" x14ac:dyDescent="0.25">
      <c r="A4792">
        <v>250</v>
      </c>
      <c r="B4792">
        <v>2012</v>
      </c>
      <c r="C4792">
        <v>1721</v>
      </c>
      <c r="D4792">
        <v>75964</v>
      </c>
      <c r="E4792">
        <v>2012</v>
      </c>
      <c r="F4792">
        <v>1721</v>
      </c>
      <c r="G4792">
        <v>76428.693860217201</v>
      </c>
    </row>
    <row r="4793" spans="1:7" x14ac:dyDescent="0.25">
      <c r="A4793">
        <v>250</v>
      </c>
      <c r="B4793">
        <v>2013</v>
      </c>
      <c r="C4793">
        <v>1235</v>
      </c>
      <c r="D4793">
        <v>85017</v>
      </c>
      <c r="E4793">
        <v>2013</v>
      </c>
      <c r="F4793">
        <v>1235</v>
      </c>
      <c r="G4793">
        <v>85483.509514562495</v>
      </c>
    </row>
    <row r="4794" spans="1:7" x14ac:dyDescent="0.25">
      <c r="A4794">
        <v>250</v>
      </c>
      <c r="B4794">
        <v>2014</v>
      </c>
      <c r="C4794">
        <v>540</v>
      </c>
      <c r="D4794">
        <v>40035</v>
      </c>
      <c r="E4794">
        <v>2014</v>
      </c>
      <c r="F4794">
        <v>540</v>
      </c>
      <c r="G4794">
        <v>40169.500702395198</v>
      </c>
    </row>
    <row r="4795" spans="1:7" x14ac:dyDescent="0.25">
      <c r="A4795">
        <v>250</v>
      </c>
      <c r="B4795">
        <v>2015</v>
      </c>
      <c r="C4795">
        <v>2172</v>
      </c>
      <c r="D4795">
        <v>91431</v>
      </c>
      <c r="E4795">
        <v>2015</v>
      </c>
      <c r="F4795">
        <v>2172</v>
      </c>
      <c r="G4795">
        <v>94877.583859660401</v>
      </c>
    </row>
    <row r="4796" spans="1:7" x14ac:dyDescent="0.25">
      <c r="A4796">
        <v>250</v>
      </c>
      <c r="B4796">
        <v>2016</v>
      </c>
      <c r="C4796">
        <v>2160</v>
      </c>
      <c r="D4796">
        <v>54502</v>
      </c>
      <c r="E4796">
        <v>2016</v>
      </c>
      <c r="F4796">
        <v>2160</v>
      </c>
      <c r="G4796">
        <v>56139.705642266199</v>
      </c>
    </row>
    <row r="4797" spans="1:7" x14ac:dyDescent="0.25">
      <c r="A4797">
        <v>250</v>
      </c>
      <c r="B4797">
        <v>2017</v>
      </c>
      <c r="C4797">
        <v>-1</v>
      </c>
      <c r="D4797">
        <v>55539</v>
      </c>
      <c r="E4797">
        <v>2017</v>
      </c>
      <c r="F4797">
        <v>-1</v>
      </c>
      <c r="G4797">
        <v>55614.721847525703</v>
      </c>
    </row>
    <row r="4798" spans="1:7" x14ac:dyDescent="0.25">
      <c r="A4798">
        <v>250</v>
      </c>
      <c r="B4798">
        <v>2018</v>
      </c>
      <c r="C4798">
        <v>1078</v>
      </c>
      <c r="D4798">
        <v>62538</v>
      </c>
      <c r="E4798">
        <v>2018</v>
      </c>
      <c r="F4798">
        <v>1078</v>
      </c>
      <c r="G4798">
        <v>62569.2423034233</v>
      </c>
    </row>
    <row r="4799" spans="1:7" x14ac:dyDescent="0.25">
      <c r="A4799">
        <v>250</v>
      </c>
      <c r="B4799">
        <v>2019</v>
      </c>
      <c r="C4799">
        <v>1685</v>
      </c>
      <c r="D4799">
        <v>113651</v>
      </c>
      <c r="E4799">
        <v>2019</v>
      </c>
      <c r="F4799">
        <v>1685</v>
      </c>
      <c r="G4799">
        <v>113690.62183328001</v>
      </c>
    </row>
    <row r="4800" spans="1:7" x14ac:dyDescent="0.25">
      <c r="A4800">
        <v>250</v>
      </c>
      <c r="B4800">
        <v>2020</v>
      </c>
      <c r="C4800">
        <v>41</v>
      </c>
      <c r="D4800">
        <v>31966.526315800002</v>
      </c>
      <c r="E4800">
        <v>2020</v>
      </c>
      <c r="F4800">
        <v>41</v>
      </c>
      <c r="G4800">
        <v>32172.7361454036</v>
      </c>
    </row>
    <row r="4801" spans="1:7" x14ac:dyDescent="0.25">
      <c r="A4801">
        <v>250</v>
      </c>
      <c r="B4801">
        <v>2021</v>
      </c>
      <c r="C4801">
        <v>638</v>
      </c>
      <c r="D4801">
        <v>33412</v>
      </c>
      <c r="E4801">
        <v>2021</v>
      </c>
      <c r="F4801">
        <v>638</v>
      </c>
      <c r="G4801">
        <v>33675.021294306003</v>
      </c>
    </row>
    <row r="4802" spans="1:7" x14ac:dyDescent="0.25">
      <c r="A4802">
        <v>251</v>
      </c>
      <c r="B4802">
        <v>1971</v>
      </c>
      <c r="C4802">
        <v>5</v>
      </c>
      <c r="D4802">
        <v>21005</v>
      </c>
      <c r="E4802">
        <v>1971</v>
      </c>
      <c r="F4802">
        <v>5</v>
      </c>
      <c r="G4802">
        <v>21005</v>
      </c>
    </row>
    <row r="4803" spans="1:7" x14ac:dyDescent="0.25">
      <c r="A4803">
        <v>251</v>
      </c>
      <c r="B4803">
        <v>1972</v>
      </c>
      <c r="C4803">
        <v>7065</v>
      </c>
      <c r="D4803">
        <v>30392</v>
      </c>
      <c r="E4803">
        <v>1972</v>
      </c>
      <c r="F4803">
        <v>7065</v>
      </c>
      <c r="G4803">
        <v>30392.695399555501</v>
      </c>
    </row>
    <row r="4804" spans="1:7" x14ac:dyDescent="0.25">
      <c r="A4804">
        <v>251</v>
      </c>
      <c r="B4804">
        <v>1973</v>
      </c>
      <c r="C4804">
        <v>9</v>
      </c>
      <c r="D4804">
        <v>26247</v>
      </c>
      <c r="E4804">
        <v>1973</v>
      </c>
      <c r="F4804">
        <v>9</v>
      </c>
      <c r="G4804">
        <v>26263.710123270099</v>
      </c>
    </row>
    <row r="4805" spans="1:7" x14ac:dyDescent="0.25">
      <c r="A4805">
        <v>251</v>
      </c>
      <c r="B4805">
        <v>1974</v>
      </c>
      <c r="C4805">
        <v>6103</v>
      </c>
      <c r="D4805">
        <v>69833</v>
      </c>
      <c r="E4805">
        <v>1974</v>
      </c>
      <c r="F4805">
        <v>6103</v>
      </c>
      <c r="G4805">
        <v>69833</v>
      </c>
    </row>
    <row r="4806" spans="1:7" x14ac:dyDescent="0.25">
      <c r="A4806">
        <v>251</v>
      </c>
      <c r="B4806">
        <v>1975</v>
      </c>
      <c r="C4806">
        <v>214</v>
      </c>
      <c r="D4806">
        <v>26253</v>
      </c>
      <c r="E4806">
        <v>1975</v>
      </c>
      <c r="F4806">
        <v>214</v>
      </c>
      <c r="G4806">
        <v>26253.839292315799</v>
      </c>
    </row>
    <row r="4807" spans="1:7" x14ac:dyDescent="0.25">
      <c r="A4807">
        <v>251</v>
      </c>
      <c r="B4807">
        <v>1976</v>
      </c>
      <c r="C4807">
        <v>4267</v>
      </c>
      <c r="D4807">
        <v>44725</v>
      </c>
      <c r="E4807">
        <v>1976</v>
      </c>
      <c r="F4807">
        <v>4267</v>
      </c>
      <c r="G4807">
        <v>44725.907217954802</v>
      </c>
    </row>
    <row r="4808" spans="1:7" x14ac:dyDescent="0.25">
      <c r="A4808">
        <v>251</v>
      </c>
      <c r="B4808">
        <v>1977</v>
      </c>
      <c r="C4808">
        <v>0</v>
      </c>
      <c r="D4808">
        <v>34845</v>
      </c>
      <c r="E4808">
        <v>1977</v>
      </c>
      <c r="F4808">
        <v>0</v>
      </c>
      <c r="G4808">
        <v>34845.628598523399</v>
      </c>
    </row>
    <row r="4809" spans="1:7" x14ac:dyDescent="0.25">
      <c r="A4809">
        <v>251</v>
      </c>
      <c r="B4809">
        <v>1978</v>
      </c>
      <c r="C4809">
        <v>20</v>
      </c>
      <c r="D4809">
        <v>37438</v>
      </c>
      <c r="E4809">
        <v>1978</v>
      </c>
      <c r="F4809">
        <v>20</v>
      </c>
      <c r="G4809">
        <v>37439.365509921998</v>
      </c>
    </row>
    <row r="4810" spans="1:7" x14ac:dyDescent="0.25">
      <c r="A4810">
        <v>251</v>
      </c>
      <c r="B4810">
        <v>1979</v>
      </c>
      <c r="C4810">
        <v>369</v>
      </c>
      <c r="D4810">
        <v>53905</v>
      </c>
      <c r="E4810">
        <v>1979</v>
      </c>
      <c r="F4810">
        <v>369</v>
      </c>
      <c r="G4810">
        <v>53922.627723326899</v>
      </c>
    </row>
    <row r="4811" spans="1:7" x14ac:dyDescent="0.25">
      <c r="A4811">
        <v>251</v>
      </c>
      <c r="B4811">
        <v>1980</v>
      </c>
      <c r="C4811">
        <v>6604</v>
      </c>
      <c r="D4811">
        <v>50432</v>
      </c>
      <c r="E4811">
        <v>1980</v>
      </c>
      <c r="F4811">
        <v>6604</v>
      </c>
      <c r="G4811">
        <v>50551.314827403599</v>
      </c>
    </row>
    <row r="4812" spans="1:7" x14ac:dyDescent="0.25">
      <c r="A4812">
        <v>251</v>
      </c>
      <c r="B4812">
        <v>1981</v>
      </c>
      <c r="C4812">
        <v>150</v>
      </c>
      <c r="D4812">
        <v>29460</v>
      </c>
      <c r="E4812">
        <v>1981</v>
      </c>
      <c r="F4812">
        <v>150</v>
      </c>
      <c r="G4812">
        <v>29487.189889612</v>
      </c>
    </row>
    <row r="4813" spans="1:7" x14ac:dyDescent="0.25">
      <c r="A4813">
        <v>251</v>
      </c>
      <c r="B4813">
        <v>1982</v>
      </c>
      <c r="C4813">
        <v>2</v>
      </c>
      <c r="D4813">
        <v>26781</v>
      </c>
      <c r="E4813">
        <v>1982</v>
      </c>
      <c r="F4813">
        <v>2</v>
      </c>
      <c r="G4813">
        <v>28043.108421851499</v>
      </c>
    </row>
    <row r="4814" spans="1:7" x14ac:dyDescent="0.25">
      <c r="A4814">
        <v>251</v>
      </c>
      <c r="B4814">
        <v>1983</v>
      </c>
      <c r="C4814">
        <v>475</v>
      </c>
      <c r="D4814">
        <v>78177</v>
      </c>
      <c r="E4814">
        <v>1983</v>
      </c>
      <c r="F4814">
        <v>475</v>
      </c>
      <c r="G4814">
        <v>79518.280369091706</v>
      </c>
    </row>
    <row r="4815" spans="1:7" x14ac:dyDescent="0.25">
      <c r="A4815">
        <v>251</v>
      </c>
      <c r="B4815">
        <v>1984</v>
      </c>
      <c r="C4815">
        <v>1764</v>
      </c>
      <c r="D4815">
        <v>52447</v>
      </c>
      <c r="E4815">
        <v>1984</v>
      </c>
      <c r="F4815">
        <v>1764</v>
      </c>
      <c r="G4815">
        <v>52481.073796140998</v>
      </c>
    </row>
    <row r="4816" spans="1:7" x14ac:dyDescent="0.25">
      <c r="A4816">
        <v>251</v>
      </c>
      <c r="B4816">
        <v>1985</v>
      </c>
      <c r="C4816">
        <v>1603</v>
      </c>
      <c r="D4816">
        <v>16682</v>
      </c>
      <c r="E4816">
        <v>1985</v>
      </c>
      <c r="F4816">
        <v>1603</v>
      </c>
      <c r="G4816">
        <v>17395.647153135102</v>
      </c>
    </row>
    <row r="4817" spans="1:7" x14ac:dyDescent="0.25">
      <c r="A4817">
        <v>251</v>
      </c>
      <c r="B4817">
        <v>1986</v>
      </c>
      <c r="C4817">
        <v>1108</v>
      </c>
      <c r="D4817">
        <v>4131</v>
      </c>
      <c r="E4817">
        <v>1986</v>
      </c>
      <c r="F4817">
        <v>1108</v>
      </c>
      <c r="G4817">
        <v>4159.0672652126996</v>
      </c>
    </row>
    <row r="4818" spans="1:7" x14ac:dyDescent="0.25">
      <c r="A4818">
        <v>251</v>
      </c>
      <c r="B4818">
        <v>1987</v>
      </c>
      <c r="C4818">
        <v>0</v>
      </c>
      <c r="D4818">
        <v>24043</v>
      </c>
      <c r="E4818">
        <v>1987</v>
      </c>
      <c r="F4818">
        <v>0</v>
      </c>
      <c r="G4818">
        <v>24231.733847744101</v>
      </c>
    </row>
    <row r="4819" spans="1:7" x14ac:dyDescent="0.25">
      <c r="A4819">
        <v>251</v>
      </c>
      <c r="B4819">
        <v>1988</v>
      </c>
      <c r="C4819">
        <v>162</v>
      </c>
      <c r="D4819">
        <v>14116</v>
      </c>
      <c r="E4819">
        <v>1988</v>
      </c>
      <c r="F4819">
        <v>162</v>
      </c>
      <c r="G4819">
        <v>14222.8610720784</v>
      </c>
    </row>
    <row r="4820" spans="1:7" x14ac:dyDescent="0.25">
      <c r="A4820">
        <v>251</v>
      </c>
      <c r="B4820">
        <v>1989</v>
      </c>
      <c r="C4820">
        <v>0</v>
      </c>
      <c r="D4820">
        <v>77999</v>
      </c>
      <c r="E4820">
        <v>1989</v>
      </c>
      <c r="F4820">
        <v>0</v>
      </c>
      <c r="G4820">
        <v>78001.870965860493</v>
      </c>
    </row>
    <row r="4821" spans="1:7" x14ac:dyDescent="0.25">
      <c r="A4821">
        <v>251</v>
      </c>
      <c r="B4821">
        <v>1990</v>
      </c>
      <c r="C4821">
        <v>19</v>
      </c>
      <c r="D4821">
        <v>45882</v>
      </c>
      <c r="E4821">
        <v>1990</v>
      </c>
      <c r="F4821">
        <v>19</v>
      </c>
      <c r="G4821">
        <v>45883.213911529703</v>
      </c>
    </row>
    <row r="4822" spans="1:7" x14ac:dyDescent="0.25">
      <c r="A4822">
        <v>251</v>
      </c>
      <c r="B4822">
        <v>1991</v>
      </c>
      <c r="C4822">
        <v>0</v>
      </c>
      <c r="D4822">
        <v>36322</v>
      </c>
      <c r="E4822">
        <v>1991</v>
      </c>
      <c r="F4822">
        <v>0</v>
      </c>
      <c r="G4822">
        <v>36333.282842662898</v>
      </c>
    </row>
    <row r="4823" spans="1:7" x14ac:dyDescent="0.25">
      <c r="A4823">
        <v>251</v>
      </c>
      <c r="B4823">
        <v>1992</v>
      </c>
      <c r="C4823">
        <v>920</v>
      </c>
      <c r="D4823">
        <v>57215</v>
      </c>
      <c r="E4823">
        <v>1992</v>
      </c>
      <c r="F4823">
        <v>920</v>
      </c>
      <c r="G4823">
        <v>57236.688763333899</v>
      </c>
    </row>
    <row r="4824" spans="1:7" x14ac:dyDescent="0.25">
      <c r="A4824">
        <v>251</v>
      </c>
      <c r="B4824">
        <v>1993</v>
      </c>
      <c r="C4824">
        <v>0</v>
      </c>
      <c r="D4824">
        <v>98125</v>
      </c>
      <c r="E4824">
        <v>1993</v>
      </c>
      <c r="F4824">
        <v>0</v>
      </c>
      <c r="G4824">
        <v>98219.367581920902</v>
      </c>
    </row>
    <row r="4825" spans="1:7" x14ac:dyDescent="0.25">
      <c r="A4825">
        <v>251</v>
      </c>
      <c r="B4825">
        <v>1994</v>
      </c>
      <c r="C4825">
        <v>5024</v>
      </c>
      <c r="D4825">
        <v>54694</v>
      </c>
      <c r="E4825">
        <v>1994</v>
      </c>
      <c r="F4825">
        <v>5024</v>
      </c>
      <c r="G4825">
        <v>54694</v>
      </c>
    </row>
    <row r="4826" spans="1:7" x14ac:dyDescent="0.25">
      <c r="A4826">
        <v>251</v>
      </c>
      <c r="B4826">
        <v>1995</v>
      </c>
      <c r="C4826">
        <v>14</v>
      </c>
      <c r="D4826">
        <v>44654</v>
      </c>
      <c r="E4826">
        <v>1995</v>
      </c>
      <c r="F4826">
        <v>14</v>
      </c>
      <c r="G4826">
        <v>44655.284234954597</v>
      </c>
    </row>
    <row r="4827" spans="1:7" x14ac:dyDescent="0.25">
      <c r="A4827">
        <v>251</v>
      </c>
      <c r="B4827">
        <v>1999</v>
      </c>
      <c r="C4827">
        <v>1938</v>
      </c>
      <c r="D4827">
        <v>50239</v>
      </c>
      <c r="E4827">
        <v>1999</v>
      </c>
      <c r="F4827">
        <v>1938</v>
      </c>
      <c r="G4827">
        <v>55243.6012772002</v>
      </c>
    </row>
    <row r="4828" spans="1:7" x14ac:dyDescent="0.25">
      <c r="A4828">
        <v>251</v>
      </c>
      <c r="B4828">
        <v>2000</v>
      </c>
      <c r="C4828">
        <v>705</v>
      </c>
      <c r="D4828">
        <v>37604</v>
      </c>
      <c r="E4828">
        <v>2000</v>
      </c>
      <c r="F4828">
        <v>705</v>
      </c>
      <c r="G4828">
        <v>37693.608238463603</v>
      </c>
    </row>
    <row r="4829" spans="1:7" x14ac:dyDescent="0.25">
      <c r="A4829">
        <v>251</v>
      </c>
      <c r="B4829">
        <v>2001</v>
      </c>
      <c r="C4829">
        <v>220</v>
      </c>
      <c r="D4829">
        <v>45892</v>
      </c>
      <c r="E4829">
        <v>2001</v>
      </c>
      <c r="F4829">
        <v>220</v>
      </c>
      <c r="G4829">
        <v>46102.338479751503</v>
      </c>
    </row>
    <row r="4830" spans="1:7" x14ac:dyDescent="0.25">
      <c r="A4830">
        <v>251</v>
      </c>
      <c r="B4830">
        <v>2002</v>
      </c>
      <c r="C4830">
        <v>148</v>
      </c>
      <c r="D4830">
        <v>30933</v>
      </c>
      <c r="E4830">
        <v>2002</v>
      </c>
      <c r="F4830">
        <v>148</v>
      </c>
      <c r="G4830">
        <v>31605.192359238699</v>
      </c>
    </row>
    <row r="4831" spans="1:7" x14ac:dyDescent="0.25">
      <c r="A4831">
        <v>251</v>
      </c>
      <c r="B4831">
        <v>2003</v>
      </c>
      <c r="C4831">
        <v>39</v>
      </c>
      <c r="D4831">
        <v>16167</v>
      </c>
      <c r="E4831">
        <v>2003</v>
      </c>
      <c r="F4831">
        <v>39</v>
      </c>
      <c r="G4831">
        <v>17607.915357292699</v>
      </c>
    </row>
    <row r="4832" spans="1:7" x14ac:dyDescent="0.25">
      <c r="A4832">
        <v>251</v>
      </c>
      <c r="B4832">
        <v>2004</v>
      </c>
      <c r="C4832">
        <v>622</v>
      </c>
      <c r="D4832">
        <v>44982</v>
      </c>
      <c r="E4832">
        <v>2004</v>
      </c>
      <c r="F4832">
        <v>622</v>
      </c>
      <c r="G4832">
        <v>51405.510968246897</v>
      </c>
    </row>
    <row r="4833" spans="1:7" x14ac:dyDescent="0.25">
      <c r="A4833">
        <v>251</v>
      </c>
      <c r="B4833">
        <v>2005</v>
      </c>
      <c r="C4833">
        <v>380</v>
      </c>
      <c r="D4833">
        <v>17492</v>
      </c>
      <c r="E4833">
        <v>2005</v>
      </c>
      <c r="F4833">
        <v>380</v>
      </c>
      <c r="G4833">
        <v>18435.9990493031</v>
      </c>
    </row>
    <row r="4834" spans="1:7" x14ac:dyDescent="0.25">
      <c r="A4834">
        <v>251</v>
      </c>
      <c r="B4834">
        <v>2006</v>
      </c>
      <c r="C4834">
        <v>381</v>
      </c>
      <c r="D4834">
        <v>27177</v>
      </c>
      <c r="E4834">
        <v>2006</v>
      </c>
      <c r="F4834">
        <v>381</v>
      </c>
      <c r="G4834">
        <v>28197.079144404401</v>
      </c>
    </row>
    <row r="4835" spans="1:7" x14ac:dyDescent="0.25">
      <c r="A4835">
        <v>251</v>
      </c>
      <c r="B4835">
        <v>2007</v>
      </c>
      <c r="C4835">
        <v>156</v>
      </c>
      <c r="D4835">
        <v>8361</v>
      </c>
      <c r="E4835">
        <v>2007</v>
      </c>
      <c r="F4835">
        <v>156</v>
      </c>
      <c r="G4835">
        <v>11044.0155283315</v>
      </c>
    </row>
    <row r="4836" spans="1:7" x14ac:dyDescent="0.25">
      <c r="A4836">
        <v>251</v>
      </c>
      <c r="B4836">
        <v>2008</v>
      </c>
      <c r="C4836">
        <v>1302</v>
      </c>
      <c r="D4836">
        <v>33322</v>
      </c>
      <c r="E4836">
        <v>2008</v>
      </c>
      <c r="F4836">
        <v>1302</v>
      </c>
      <c r="G4836">
        <v>35215.008075796803</v>
      </c>
    </row>
    <row r="4837" spans="1:7" x14ac:dyDescent="0.25">
      <c r="A4837">
        <v>251</v>
      </c>
      <c r="B4837">
        <v>2009</v>
      </c>
      <c r="C4837">
        <v>1859</v>
      </c>
      <c r="D4837">
        <v>104911</v>
      </c>
      <c r="E4837">
        <v>2009</v>
      </c>
      <c r="F4837">
        <v>1859</v>
      </c>
      <c r="G4837">
        <v>105041.069353812</v>
      </c>
    </row>
    <row r="4838" spans="1:7" x14ac:dyDescent="0.25">
      <c r="A4838">
        <v>251</v>
      </c>
      <c r="B4838">
        <v>2010</v>
      </c>
      <c r="C4838">
        <v>372</v>
      </c>
      <c r="D4838">
        <v>43195</v>
      </c>
      <c r="E4838">
        <v>2010</v>
      </c>
      <c r="F4838">
        <v>372</v>
      </c>
      <c r="G4838">
        <v>43370.220667050999</v>
      </c>
    </row>
    <row r="4839" spans="1:7" x14ac:dyDescent="0.25">
      <c r="A4839">
        <v>251</v>
      </c>
      <c r="B4839">
        <v>2011</v>
      </c>
      <c r="C4839">
        <v>8</v>
      </c>
      <c r="D4839">
        <v>42437</v>
      </c>
      <c r="E4839">
        <v>2011</v>
      </c>
      <c r="F4839">
        <v>8</v>
      </c>
      <c r="G4839">
        <v>42449.9985538865</v>
      </c>
    </row>
    <row r="4840" spans="1:7" x14ac:dyDescent="0.25">
      <c r="A4840">
        <v>251</v>
      </c>
      <c r="B4840">
        <v>2012</v>
      </c>
      <c r="C4840">
        <v>1430</v>
      </c>
      <c r="D4840">
        <v>77394</v>
      </c>
      <c r="E4840">
        <v>2012</v>
      </c>
      <c r="F4840">
        <v>1430</v>
      </c>
      <c r="G4840">
        <v>77858.693860217201</v>
      </c>
    </row>
    <row r="4841" spans="1:7" x14ac:dyDescent="0.25">
      <c r="A4841">
        <v>251</v>
      </c>
      <c r="B4841">
        <v>2013</v>
      </c>
      <c r="C4841">
        <v>306</v>
      </c>
      <c r="D4841">
        <v>85323</v>
      </c>
      <c r="E4841">
        <v>2013</v>
      </c>
      <c r="F4841">
        <v>306</v>
      </c>
      <c r="G4841">
        <v>85789.509514562495</v>
      </c>
    </row>
    <row r="4842" spans="1:7" x14ac:dyDescent="0.25">
      <c r="A4842">
        <v>251</v>
      </c>
      <c r="B4842">
        <v>2014</v>
      </c>
      <c r="C4842">
        <v>546</v>
      </c>
      <c r="D4842">
        <v>40581</v>
      </c>
      <c r="E4842">
        <v>2014</v>
      </c>
      <c r="F4842">
        <v>546</v>
      </c>
      <c r="G4842">
        <v>40715.500702395198</v>
      </c>
    </row>
    <row r="4843" spans="1:7" x14ac:dyDescent="0.25">
      <c r="A4843">
        <v>251</v>
      </c>
      <c r="B4843">
        <v>2015</v>
      </c>
      <c r="C4843">
        <v>2125</v>
      </c>
      <c r="D4843">
        <v>93556</v>
      </c>
      <c r="E4843">
        <v>2015</v>
      </c>
      <c r="F4843">
        <v>2125</v>
      </c>
      <c r="G4843">
        <v>97002.583859660401</v>
      </c>
    </row>
    <row r="4844" spans="1:7" x14ac:dyDescent="0.25">
      <c r="A4844">
        <v>251</v>
      </c>
      <c r="B4844">
        <v>2016</v>
      </c>
      <c r="C4844">
        <v>2200</v>
      </c>
      <c r="D4844">
        <v>56702</v>
      </c>
      <c r="E4844">
        <v>2016</v>
      </c>
      <c r="F4844">
        <v>2200</v>
      </c>
      <c r="G4844">
        <v>58339.705642266199</v>
      </c>
    </row>
    <row r="4845" spans="1:7" x14ac:dyDescent="0.25">
      <c r="A4845">
        <v>251</v>
      </c>
      <c r="B4845">
        <v>2017</v>
      </c>
      <c r="C4845">
        <v>529</v>
      </c>
      <c r="D4845">
        <v>56068</v>
      </c>
      <c r="E4845">
        <v>2017</v>
      </c>
      <c r="F4845">
        <v>529</v>
      </c>
      <c r="G4845">
        <v>56143.721847525703</v>
      </c>
    </row>
    <row r="4846" spans="1:7" x14ac:dyDescent="0.25">
      <c r="A4846">
        <v>251</v>
      </c>
      <c r="B4846">
        <v>2018</v>
      </c>
      <c r="C4846">
        <v>2838</v>
      </c>
      <c r="D4846">
        <v>65376</v>
      </c>
      <c r="E4846">
        <v>2018</v>
      </c>
      <c r="F4846">
        <v>2838</v>
      </c>
      <c r="G4846">
        <v>65407.2423034233</v>
      </c>
    </row>
    <row r="4847" spans="1:7" x14ac:dyDescent="0.25">
      <c r="A4847">
        <v>251</v>
      </c>
      <c r="B4847">
        <v>2019</v>
      </c>
      <c r="C4847">
        <v>1150</v>
      </c>
      <c r="D4847">
        <v>114801</v>
      </c>
      <c r="E4847">
        <v>2019</v>
      </c>
      <c r="F4847">
        <v>1150</v>
      </c>
      <c r="G4847">
        <v>114840.62183328001</v>
      </c>
    </row>
    <row r="4848" spans="1:7" x14ac:dyDescent="0.25">
      <c r="A4848">
        <v>251</v>
      </c>
      <c r="B4848">
        <v>2020</v>
      </c>
      <c r="C4848">
        <v>1769</v>
      </c>
      <c r="D4848">
        <v>33735.526315800002</v>
      </c>
      <c r="E4848">
        <v>2020</v>
      </c>
      <c r="F4848">
        <v>1769</v>
      </c>
      <c r="G4848">
        <v>33941.7361454036</v>
      </c>
    </row>
    <row r="4849" spans="1:7" x14ac:dyDescent="0.25">
      <c r="A4849">
        <v>251</v>
      </c>
      <c r="B4849">
        <v>2021</v>
      </c>
      <c r="C4849">
        <v>803</v>
      </c>
      <c r="D4849">
        <v>34215</v>
      </c>
      <c r="E4849">
        <v>2021</v>
      </c>
      <c r="F4849">
        <v>803</v>
      </c>
      <c r="G4849">
        <v>34478.021294306003</v>
      </c>
    </row>
    <row r="4850" spans="1:7" x14ac:dyDescent="0.25">
      <c r="A4850">
        <v>252</v>
      </c>
      <c r="B4850">
        <v>1971</v>
      </c>
      <c r="C4850">
        <v>48</v>
      </c>
      <c r="D4850">
        <v>21053</v>
      </c>
      <c r="E4850">
        <v>1971</v>
      </c>
      <c r="F4850">
        <v>48</v>
      </c>
      <c r="G4850">
        <v>21053</v>
      </c>
    </row>
    <row r="4851" spans="1:7" x14ac:dyDescent="0.25">
      <c r="A4851">
        <v>252</v>
      </c>
      <c r="B4851">
        <v>1972</v>
      </c>
      <c r="C4851">
        <v>2</v>
      </c>
      <c r="D4851">
        <v>30394</v>
      </c>
      <c r="E4851">
        <v>1972</v>
      </c>
      <c r="F4851">
        <v>2</v>
      </c>
      <c r="G4851">
        <v>30394.695399555501</v>
      </c>
    </row>
    <row r="4852" spans="1:7" x14ac:dyDescent="0.25">
      <c r="A4852">
        <v>252</v>
      </c>
      <c r="B4852">
        <v>1973</v>
      </c>
      <c r="C4852">
        <v>474</v>
      </c>
      <c r="D4852">
        <v>26721</v>
      </c>
      <c r="E4852">
        <v>1973</v>
      </c>
      <c r="F4852">
        <v>474</v>
      </c>
      <c r="G4852">
        <v>26737.710123270099</v>
      </c>
    </row>
    <row r="4853" spans="1:7" x14ac:dyDescent="0.25">
      <c r="A4853">
        <v>252</v>
      </c>
      <c r="B4853">
        <v>1974</v>
      </c>
      <c r="C4853">
        <v>2091</v>
      </c>
      <c r="D4853">
        <v>71924</v>
      </c>
      <c r="E4853">
        <v>1974</v>
      </c>
      <c r="F4853">
        <v>2091</v>
      </c>
      <c r="G4853">
        <v>71924</v>
      </c>
    </row>
    <row r="4854" spans="1:7" x14ac:dyDescent="0.25">
      <c r="A4854">
        <v>252</v>
      </c>
      <c r="B4854">
        <v>1975</v>
      </c>
      <c r="C4854">
        <v>137</v>
      </c>
      <c r="D4854">
        <v>26390</v>
      </c>
      <c r="E4854">
        <v>1975</v>
      </c>
      <c r="F4854">
        <v>137</v>
      </c>
      <c r="G4854">
        <v>26390.839292315799</v>
      </c>
    </row>
    <row r="4855" spans="1:7" x14ac:dyDescent="0.25">
      <c r="A4855">
        <v>252</v>
      </c>
      <c r="B4855">
        <v>1976</v>
      </c>
      <c r="C4855">
        <v>2656</v>
      </c>
      <c r="D4855">
        <v>47381</v>
      </c>
      <c r="E4855">
        <v>1976</v>
      </c>
      <c r="F4855">
        <v>2656</v>
      </c>
      <c r="G4855">
        <v>47381.907217954802</v>
      </c>
    </row>
    <row r="4856" spans="1:7" x14ac:dyDescent="0.25">
      <c r="A4856">
        <v>252</v>
      </c>
      <c r="B4856">
        <v>1977</v>
      </c>
      <c r="C4856">
        <v>0</v>
      </c>
      <c r="D4856">
        <v>34845</v>
      </c>
      <c r="E4856">
        <v>1977</v>
      </c>
      <c r="F4856">
        <v>0</v>
      </c>
      <c r="G4856">
        <v>34845.628598523399</v>
      </c>
    </row>
    <row r="4857" spans="1:7" x14ac:dyDescent="0.25">
      <c r="A4857">
        <v>252</v>
      </c>
      <c r="B4857">
        <v>1978</v>
      </c>
      <c r="C4857">
        <v>343</v>
      </c>
      <c r="D4857">
        <v>37781</v>
      </c>
      <c r="E4857">
        <v>1978</v>
      </c>
      <c r="F4857">
        <v>343</v>
      </c>
      <c r="G4857">
        <v>37782.365509921998</v>
      </c>
    </row>
    <row r="4858" spans="1:7" x14ac:dyDescent="0.25">
      <c r="A4858">
        <v>252</v>
      </c>
      <c r="B4858">
        <v>1979</v>
      </c>
      <c r="C4858">
        <v>268</v>
      </c>
      <c r="D4858">
        <v>54173</v>
      </c>
      <c r="E4858">
        <v>1979</v>
      </c>
      <c r="F4858">
        <v>268</v>
      </c>
      <c r="G4858">
        <v>54190.627723326899</v>
      </c>
    </row>
    <row r="4859" spans="1:7" x14ac:dyDescent="0.25">
      <c r="A4859">
        <v>252</v>
      </c>
      <c r="B4859">
        <v>1980</v>
      </c>
      <c r="C4859">
        <v>3019</v>
      </c>
      <c r="D4859">
        <v>53451</v>
      </c>
      <c r="E4859">
        <v>1980</v>
      </c>
      <c r="F4859">
        <v>3019</v>
      </c>
      <c r="G4859">
        <v>53570.314827403599</v>
      </c>
    </row>
    <row r="4860" spans="1:7" x14ac:dyDescent="0.25">
      <c r="A4860">
        <v>252</v>
      </c>
      <c r="B4860">
        <v>1981</v>
      </c>
      <c r="C4860">
        <v>150</v>
      </c>
      <c r="D4860">
        <v>29610</v>
      </c>
      <c r="E4860">
        <v>1981</v>
      </c>
      <c r="F4860">
        <v>150</v>
      </c>
      <c r="G4860">
        <v>29637.189889612</v>
      </c>
    </row>
    <row r="4861" spans="1:7" x14ac:dyDescent="0.25">
      <c r="A4861">
        <v>252</v>
      </c>
      <c r="B4861">
        <v>1982</v>
      </c>
      <c r="C4861">
        <v>0</v>
      </c>
      <c r="D4861">
        <v>26781</v>
      </c>
      <c r="E4861">
        <v>1982</v>
      </c>
      <c r="F4861">
        <v>0</v>
      </c>
      <c r="G4861">
        <v>28043.108421851499</v>
      </c>
    </row>
    <row r="4862" spans="1:7" x14ac:dyDescent="0.25">
      <c r="A4862">
        <v>252</v>
      </c>
      <c r="B4862">
        <v>1983</v>
      </c>
      <c r="C4862">
        <v>3541</v>
      </c>
      <c r="D4862">
        <v>81718</v>
      </c>
      <c r="E4862">
        <v>1983</v>
      </c>
      <c r="F4862">
        <v>3541</v>
      </c>
      <c r="G4862">
        <v>83059.280369091706</v>
      </c>
    </row>
    <row r="4863" spans="1:7" x14ac:dyDescent="0.25">
      <c r="A4863">
        <v>252</v>
      </c>
      <c r="B4863">
        <v>1984</v>
      </c>
      <c r="C4863">
        <v>3018</v>
      </c>
      <c r="D4863">
        <v>55465</v>
      </c>
      <c r="E4863">
        <v>1984</v>
      </c>
      <c r="F4863">
        <v>3018</v>
      </c>
      <c r="G4863">
        <v>55499.073796140998</v>
      </c>
    </row>
    <row r="4864" spans="1:7" x14ac:dyDescent="0.25">
      <c r="A4864">
        <v>252</v>
      </c>
      <c r="B4864">
        <v>1985</v>
      </c>
      <c r="C4864">
        <v>668</v>
      </c>
      <c r="D4864">
        <v>17350</v>
      </c>
      <c r="E4864">
        <v>1985</v>
      </c>
      <c r="F4864">
        <v>668</v>
      </c>
      <c r="G4864">
        <v>18063.647153135102</v>
      </c>
    </row>
    <row r="4865" spans="1:7" x14ac:dyDescent="0.25">
      <c r="A4865">
        <v>252</v>
      </c>
      <c r="B4865">
        <v>1986</v>
      </c>
      <c r="C4865">
        <v>390</v>
      </c>
      <c r="D4865">
        <v>4521</v>
      </c>
      <c r="E4865">
        <v>1986</v>
      </c>
      <c r="F4865">
        <v>390</v>
      </c>
      <c r="G4865">
        <v>4549.0672652126996</v>
      </c>
    </row>
    <row r="4866" spans="1:7" x14ac:dyDescent="0.25">
      <c r="A4866">
        <v>252</v>
      </c>
      <c r="B4866">
        <v>1987</v>
      </c>
      <c r="C4866">
        <v>0</v>
      </c>
      <c r="D4866">
        <v>24043</v>
      </c>
      <c r="E4866">
        <v>1987</v>
      </c>
      <c r="F4866">
        <v>0</v>
      </c>
      <c r="G4866">
        <v>24231.733847744101</v>
      </c>
    </row>
    <row r="4867" spans="1:7" x14ac:dyDescent="0.25">
      <c r="A4867">
        <v>252</v>
      </c>
      <c r="B4867">
        <v>1988</v>
      </c>
      <c r="C4867">
        <v>1129</v>
      </c>
      <c r="D4867">
        <v>15245</v>
      </c>
      <c r="E4867">
        <v>1988</v>
      </c>
      <c r="F4867">
        <v>1129</v>
      </c>
      <c r="G4867">
        <v>15351.8610720784</v>
      </c>
    </row>
    <row r="4868" spans="1:7" x14ac:dyDescent="0.25">
      <c r="A4868">
        <v>252</v>
      </c>
      <c r="B4868">
        <v>1989</v>
      </c>
      <c r="C4868">
        <v>0</v>
      </c>
      <c r="D4868">
        <v>77999</v>
      </c>
      <c r="E4868">
        <v>1989</v>
      </c>
      <c r="F4868">
        <v>0</v>
      </c>
      <c r="G4868">
        <v>78001.870965860493</v>
      </c>
    </row>
    <row r="4869" spans="1:7" x14ac:dyDescent="0.25">
      <c r="A4869">
        <v>252</v>
      </c>
      <c r="B4869">
        <v>1990</v>
      </c>
      <c r="C4869">
        <v>0</v>
      </c>
      <c r="D4869">
        <v>45882</v>
      </c>
      <c r="E4869">
        <v>1990</v>
      </c>
      <c r="F4869">
        <v>0</v>
      </c>
      <c r="G4869">
        <v>45883.213911529703</v>
      </c>
    </row>
    <row r="4870" spans="1:7" x14ac:dyDescent="0.25">
      <c r="A4870">
        <v>252</v>
      </c>
      <c r="B4870">
        <v>1991</v>
      </c>
      <c r="C4870">
        <v>0</v>
      </c>
      <c r="D4870">
        <v>36322</v>
      </c>
      <c r="E4870">
        <v>1991</v>
      </c>
      <c r="F4870">
        <v>0</v>
      </c>
      <c r="G4870">
        <v>36333.282842662898</v>
      </c>
    </row>
    <row r="4871" spans="1:7" x14ac:dyDescent="0.25">
      <c r="A4871">
        <v>252</v>
      </c>
      <c r="B4871">
        <v>1992</v>
      </c>
      <c r="C4871">
        <v>810</v>
      </c>
      <c r="D4871">
        <v>58025</v>
      </c>
      <c r="E4871">
        <v>1992</v>
      </c>
      <c r="F4871">
        <v>810</v>
      </c>
      <c r="G4871">
        <v>58046.688763333899</v>
      </c>
    </row>
    <row r="4872" spans="1:7" x14ac:dyDescent="0.25">
      <c r="A4872">
        <v>252</v>
      </c>
      <c r="B4872">
        <v>1993</v>
      </c>
      <c r="C4872">
        <v>0</v>
      </c>
      <c r="D4872">
        <v>98125</v>
      </c>
      <c r="E4872">
        <v>1993</v>
      </c>
      <c r="F4872">
        <v>0</v>
      </c>
      <c r="G4872">
        <v>98219.367581920902</v>
      </c>
    </row>
    <row r="4873" spans="1:7" x14ac:dyDescent="0.25">
      <c r="A4873">
        <v>252</v>
      </c>
      <c r="B4873">
        <v>1994</v>
      </c>
      <c r="C4873">
        <v>3306</v>
      </c>
      <c r="D4873">
        <v>58000</v>
      </c>
      <c r="E4873">
        <v>1994</v>
      </c>
      <c r="F4873">
        <v>3306</v>
      </c>
      <c r="G4873">
        <v>58000</v>
      </c>
    </row>
    <row r="4874" spans="1:7" x14ac:dyDescent="0.25">
      <c r="A4874">
        <v>252</v>
      </c>
      <c r="B4874">
        <v>1995</v>
      </c>
      <c r="C4874">
        <v>0</v>
      </c>
      <c r="D4874">
        <v>44654</v>
      </c>
      <c r="E4874">
        <v>1995</v>
      </c>
      <c r="F4874">
        <v>0</v>
      </c>
      <c r="G4874">
        <v>44655.284234954597</v>
      </c>
    </row>
    <row r="4875" spans="1:7" x14ac:dyDescent="0.25">
      <c r="A4875">
        <v>252</v>
      </c>
      <c r="B4875">
        <v>1999</v>
      </c>
      <c r="C4875">
        <v>542</v>
      </c>
      <c r="D4875">
        <v>50781</v>
      </c>
      <c r="E4875">
        <v>1999</v>
      </c>
      <c r="F4875">
        <v>542</v>
      </c>
      <c r="G4875">
        <v>55785.6012772002</v>
      </c>
    </row>
    <row r="4876" spans="1:7" x14ac:dyDescent="0.25">
      <c r="A4876">
        <v>252</v>
      </c>
      <c r="B4876">
        <v>2000</v>
      </c>
      <c r="C4876">
        <v>73</v>
      </c>
      <c r="D4876">
        <v>37677</v>
      </c>
      <c r="E4876">
        <v>2000</v>
      </c>
      <c r="F4876">
        <v>73</v>
      </c>
      <c r="G4876">
        <v>37766.608238463603</v>
      </c>
    </row>
    <row r="4877" spans="1:7" x14ac:dyDescent="0.25">
      <c r="A4877">
        <v>252</v>
      </c>
      <c r="B4877">
        <v>2001</v>
      </c>
      <c r="C4877">
        <v>469</v>
      </c>
      <c r="D4877">
        <v>46361</v>
      </c>
      <c r="E4877">
        <v>2001</v>
      </c>
      <c r="F4877">
        <v>469</v>
      </c>
      <c r="G4877">
        <v>46571.338479751503</v>
      </c>
    </row>
    <row r="4878" spans="1:7" x14ac:dyDescent="0.25">
      <c r="A4878">
        <v>252</v>
      </c>
      <c r="B4878">
        <v>2002</v>
      </c>
      <c r="C4878">
        <v>415</v>
      </c>
      <c r="D4878">
        <v>31348</v>
      </c>
      <c r="E4878">
        <v>2002</v>
      </c>
      <c r="F4878">
        <v>415</v>
      </c>
      <c r="G4878">
        <v>32020.192359238699</v>
      </c>
    </row>
    <row r="4879" spans="1:7" x14ac:dyDescent="0.25">
      <c r="A4879">
        <v>252</v>
      </c>
      <c r="B4879">
        <v>2003</v>
      </c>
      <c r="C4879">
        <v>33</v>
      </c>
      <c r="D4879">
        <v>16200</v>
      </c>
      <c r="E4879">
        <v>2003</v>
      </c>
      <c r="F4879">
        <v>33</v>
      </c>
      <c r="G4879">
        <v>17640.915357292699</v>
      </c>
    </row>
    <row r="4880" spans="1:7" x14ac:dyDescent="0.25">
      <c r="A4880">
        <v>252</v>
      </c>
      <c r="B4880">
        <v>2004</v>
      </c>
      <c r="C4880">
        <v>2704</v>
      </c>
      <c r="D4880">
        <v>47686</v>
      </c>
      <c r="E4880">
        <v>2004</v>
      </c>
      <c r="F4880">
        <v>2704</v>
      </c>
      <c r="G4880">
        <v>54109.510968246897</v>
      </c>
    </row>
    <row r="4881" spans="1:7" x14ac:dyDescent="0.25">
      <c r="A4881">
        <v>252</v>
      </c>
      <c r="B4881">
        <v>2005</v>
      </c>
      <c r="C4881">
        <v>10</v>
      </c>
      <c r="D4881">
        <v>17502</v>
      </c>
      <c r="E4881">
        <v>2005</v>
      </c>
      <c r="F4881">
        <v>10</v>
      </c>
      <c r="G4881">
        <v>18445.9990493031</v>
      </c>
    </row>
    <row r="4882" spans="1:7" x14ac:dyDescent="0.25">
      <c r="A4882">
        <v>252</v>
      </c>
      <c r="B4882">
        <v>2006</v>
      </c>
      <c r="C4882">
        <v>204</v>
      </c>
      <c r="D4882">
        <v>27381</v>
      </c>
      <c r="E4882">
        <v>2006</v>
      </c>
      <c r="F4882">
        <v>204</v>
      </c>
      <c r="G4882">
        <v>28401.079144404401</v>
      </c>
    </row>
    <row r="4883" spans="1:7" x14ac:dyDescent="0.25">
      <c r="A4883">
        <v>252</v>
      </c>
      <c r="B4883">
        <v>2007</v>
      </c>
      <c r="C4883">
        <v>497</v>
      </c>
      <c r="D4883">
        <v>8858</v>
      </c>
      <c r="E4883">
        <v>2007</v>
      </c>
      <c r="F4883">
        <v>497</v>
      </c>
      <c r="G4883">
        <v>11541.0155283315</v>
      </c>
    </row>
    <row r="4884" spans="1:7" x14ac:dyDescent="0.25">
      <c r="A4884">
        <v>252</v>
      </c>
      <c r="B4884">
        <v>2008</v>
      </c>
      <c r="C4884">
        <v>1033</v>
      </c>
      <c r="D4884">
        <v>34355</v>
      </c>
      <c r="E4884">
        <v>2008</v>
      </c>
      <c r="F4884">
        <v>1033</v>
      </c>
      <c r="G4884">
        <v>36248.008075796803</v>
      </c>
    </row>
    <row r="4885" spans="1:7" x14ac:dyDescent="0.25">
      <c r="A4885">
        <v>252</v>
      </c>
      <c r="B4885">
        <v>2009</v>
      </c>
      <c r="C4885">
        <v>2146</v>
      </c>
      <c r="D4885">
        <v>107057</v>
      </c>
      <c r="E4885">
        <v>2009</v>
      </c>
      <c r="F4885">
        <v>2146</v>
      </c>
      <c r="G4885">
        <v>107187.069353812</v>
      </c>
    </row>
    <row r="4886" spans="1:7" x14ac:dyDescent="0.25">
      <c r="A4886">
        <v>252</v>
      </c>
      <c r="B4886">
        <v>2010</v>
      </c>
      <c r="C4886">
        <v>254</v>
      </c>
      <c r="D4886">
        <v>43449</v>
      </c>
      <c r="E4886">
        <v>2010</v>
      </c>
      <c r="F4886">
        <v>254</v>
      </c>
      <c r="G4886">
        <v>43624.220667050999</v>
      </c>
    </row>
    <row r="4887" spans="1:7" x14ac:dyDescent="0.25">
      <c r="A4887">
        <v>252</v>
      </c>
      <c r="B4887">
        <v>2011</v>
      </c>
      <c r="C4887">
        <v>2</v>
      </c>
      <c r="D4887">
        <v>42439</v>
      </c>
      <c r="E4887">
        <v>2011</v>
      </c>
      <c r="F4887">
        <v>2</v>
      </c>
      <c r="G4887">
        <v>42451.9985538865</v>
      </c>
    </row>
    <row r="4888" spans="1:7" x14ac:dyDescent="0.25">
      <c r="A4888">
        <v>252</v>
      </c>
      <c r="B4888">
        <v>2012</v>
      </c>
      <c r="C4888">
        <v>887</v>
      </c>
      <c r="D4888">
        <v>78281</v>
      </c>
      <c r="E4888">
        <v>2012</v>
      </c>
      <c r="F4888">
        <v>887</v>
      </c>
      <c r="G4888">
        <v>78745.693860217201</v>
      </c>
    </row>
    <row r="4889" spans="1:7" x14ac:dyDescent="0.25">
      <c r="A4889">
        <v>252</v>
      </c>
      <c r="B4889">
        <v>2013</v>
      </c>
      <c r="C4889">
        <v>666</v>
      </c>
      <c r="D4889">
        <v>85989</v>
      </c>
      <c r="E4889">
        <v>2013</v>
      </c>
      <c r="F4889">
        <v>666</v>
      </c>
      <c r="G4889">
        <v>86455.509514562495</v>
      </c>
    </row>
    <row r="4890" spans="1:7" x14ac:dyDescent="0.25">
      <c r="A4890">
        <v>252</v>
      </c>
      <c r="B4890">
        <v>2014</v>
      </c>
      <c r="C4890">
        <v>84</v>
      </c>
      <c r="D4890">
        <v>40665</v>
      </c>
      <c r="E4890">
        <v>2014</v>
      </c>
      <c r="F4890">
        <v>84</v>
      </c>
      <c r="G4890">
        <v>40799.500702395198</v>
      </c>
    </row>
    <row r="4891" spans="1:7" x14ac:dyDescent="0.25">
      <c r="A4891">
        <v>252</v>
      </c>
      <c r="B4891">
        <v>2015</v>
      </c>
      <c r="C4891">
        <v>1565</v>
      </c>
      <c r="D4891">
        <v>95121</v>
      </c>
      <c r="E4891">
        <v>2015</v>
      </c>
      <c r="F4891">
        <v>1565</v>
      </c>
      <c r="G4891">
        <v>98567.583859660401</v>
      </c>
    </row>
    <row r="4892" spans="1:7" x14ac:dyDescent="0.25">
      <c r="A4892">
        <v>252</v>
      </c>
      <c r="B4892">
        <v>2016</v>
      </c>
      <c r="C4892">
        <v>1436</v>
      </c>
      <c r="D4892">
        <v>58138</v>
      </c>
      <c r="E4892">
        <v>2016</v>
      </c>
      <c r="F4892">
        <v>1436</v>
      </c>
      <c r="G4892">
        <v>59775.705642266199</v>
      </c>
    </row>
    <row r="4893" spans="1:7" x14ac:dyDescent="0.25">
      <c r="A4893">
        <v>252</v>
      </c>
      <c r="B4893">
        <v>2017</v>
      </c>
      <c r="C4893">
        <v>310</v>
      </c>
      <c r="D4893">
        <v>56378</v>
      </c>
      <c r="E4893">
        <v>2017</v>
      </c>
      <c r="F4893">
        <v>310</v>
      </c>
      <c r="G4893">
        <v>56453.721847525703</v>
      </c>
    </row>
    <row r="4894" spans="1:7" x14ac:dyDescent="0.25">
      <c r="A4894">
        <v>252</v>
      </c>
      <c r="B4894">
        <v>2018</v>
      </c>
      <c r="C4894">
        <v>1216</v>
      </c>
      <c r="D4894">
        <v>66592</v>
      </c>
      <c r="E4894">
        <v>2018</v>
      </c>
      <c r="F4894">
        <v>1216</v>
      </c>
      <c r="G4894">
        <v>66623.242303423307</v>
      </c>
    </row>
    <row r="4895" spans="1:7" x14ac:dyDescent="0.25">
      <c r="A4895">
        <v>252</v>
      </c>
      <c r="B4895">
        <v>2019</v>
      </c>
      <c r="C4895">
        <v>859</v>
      </c>
      <c r="D4895">
        <v>115660</v>
      </c>
      <c r="E4895">
        <v>2019</v>
      </c>
      <c r="F4895">
        <v>859</v>
      </c>
      <c r="G4895">
        <v>115699.62183328001</v>
      </c>
    </row>
    <row r="4896" spans="1:7" x14ac:dyDescent="0.25">
      <c r="A4896">
        <v>252</v>
      </c>
      <c r="B4896">
        <v>2020</v>
      </c>
      <c r="C4896">
        <v>728</v>
      </c>
      <c r="D4896">
        <v>34463.526315800002</v>
      </c>
      <c r="E4896">
        <v>2020</v>
      </c>
      <c r="F4896">
        <v>728</v>
      </c>
      <c r="G4896">
        <v>34669.7361454036</v>
      </c>
    </row>
    <row r="4897" spans="1:7" x14ac:dyDescent="0.25">
      <c r="A4897">
        <v>252</v>
      </c>
      <c r="B4897">
        <v>2021</v>
      </c>
      <c r="C4897">
        <v>1269</v>
      </c>
      <c r="D4897">
        <v>35484</v>
      </c>
      <c r="E4897">
        <v>2021</v>
      </c>
      <c r="F4897">
        <v>1269</v>
      </c>
      <c r="G4897">
        <v>35747.021294306003</v>
      </c>
    </row>
    <row r="4898" spans="1:7" x14ac:dyDescent="0.25">
      <c r="A4898">
        <v>253</v>
      </c>
      <c r="B4898">
        <v>1971</v>
      </c>
      <c r="C4898">
        <v>176</v>
      </c>
      <c r="D4898">
        <v>21229</v>
      </c>
      <c r="E4898">
        <v>1971</v>
      </c>
      <c r="F4898">
        <v>176</v>
      </c>
      <c r="G4898">
        <v>21229</v>
      </c>
    </row>
    <row r="4899" spans="1:7" x14ac:dyDescent="0.25">
      <c r="A4899">
        <v>253</v>
      </c>
      <c r="B4899">
        <v>1972</v>
      </c>
      <c r="C4899">
        <v>1089</v>
      </c>
      <c r="D4899">
        <v>31483</v>
      </c>
      <c r="E4899">
        <v>1972</v>
      </c>
      <c r="F4899">
        <v>1089</v>
      </c>
      <c r="G4899">
        <v>31483.695399555501</v>
      </c>
    </row>
    <row r="4900" spans="1:7" x14ac:dyDescent="0.25">
      <c r="A4900">
        <v>253</v>
      </c>
      <c r="B4900">
        <v>1973</v>
      </c>
      <c r="C4900">
        <v>683</v>
      </c>
      <c r="D4900">
        <v>27404</v>
      </c>
      <c r="E4900">
        <v>1973</v>
      </c>
      <c r="F4900">
        <v>683</v>
      </c>
      <c r="G4900">
        <v>27420.710123270099</v>
      </c>
    </row>
    <row r="4901" spans="1:7" x14ac:dyDescent="0.25">
      <c r="A4901">
        <v>253</v>
      </c>
      <c r="B4901">
        <v>1974</v>
      </c>
      <c r="C4901">
        <v>4144</v>
      </c>
      <c r="D4901">
        <v>76068</v>
      </c>
      <c r="E4901">
        <v>1974</v>
      </c>
      <c r="F4901">
        <v>4144</v>
      </c>
      <c r="G4901">
        <v>76068</v>
      </c>
    </row>
    <row r="4902" spans="1:7" x14ac:dyDescent="0.25">
      <c r="A4902">
        <v>253</v>
      </c>
      <c r="B4902">
        <v>1975</v>
      </c>
      <c r="C4902">
        <v>5</v>
      </c>
      <c r="D4902">
        <v>26395</v>
      </c>
      <c r="E4902">
        <v>1975</v>
      </c>
      <c r="F4902">
        <v>5</v>
      </c>
      <c r="G4902">
        <v>26395.839292315799</v>
      </c>
    </row>
    <row r="4903" spans="1:7" x14ac:dyDescent="0.25">
      <c r="A4903">
        <v>253</v>
      </c>
      <c r="B4903">
        <v>1976</v>
      </c>
      <c r="C4903">
        <v>740</v>
      </c>
      <c r="D4903">
        <v>48121</v>
      </c>
      <c r="E4903">
        <v>1976</v>
      </c>
      <c r="F4903">
        <v>740</v>
      </c>
      <c r="G4903">
        <v>48121.907217954802</v>
      </c>
    </row>
    <row r="4904" spans="1:7" x14ac:dyDescent="0.25">
      <c r="A4904">
        <v>253</v>
      </c>
      <c r="B4904">
        <v>1977</v>
      </c>
      <c r="C4904">
        <v>0</v>
      </c>
      <c r="D4904">
        <v>34845</v>
      </c>
      <c r="E4904">
        <v>1977</v>
      </c>
      <c r="F4904">
        <v>0</v>
      </c>
      <c r="G4904">
        <v>34845.628598523399</v>
      </c>
    </row>
    <row r="4905" spans="1:7" x14ac:dyDescent="0.25">
      <c r="A4905">
        <v>253</v>
      </c>
      <c r="B4905">
        <v>1978</v>
      </c>
      <c r="C4905">
        <v>1962</v>
      </c>
      <c r="D4905">
        <v>39743</v>
      </c>
      <c r="E4905">
        <v>1978</v>
      </c>
      <c r="F4905">
        <v>1962</v>
      </c>
      <c r="G4905">
        <v>39744.365509921998</v>
      </c>
    </row>
    <row r="4906" spans="1:7" x14ac:dyDescent="0.25">
      <c r="A4906">
        <v>253</v>
      </c>
      <c r="B4906">
        <v>1979</v>
      </c>
      <c r="C4906">
        <v>4109</v>
      </c>
      <c r="D4906">
        <v>58282</v>
      </c>
      <c r="E4906">
        <v>1979</v>
      </c>
      <c r="F4906">
        <v>4109</v>
      </c>
      <c r="G4906">
        <v>58299.627723326899</v>
      </c>
    </row>
    <row r="4907" spans="1:7" x14ac:dyDescent="0.25">
      <c r="A4907">
        <v>253</v>
      </c>
      <c r="B4907">
        <v>1980</v>
      </c>
      <c r="C4907">
        <v>6189</v>
      </c>
      <c r="D4907">
        <v>59640</v>
      </c>
      <c r="E4907">
        <v>1980</v>
      </c>
      <c r="F4907">
        <v>6189</v>
      </c>
      <c r="G4907">
        <v>59759.314827403599</v>
      </c>
    </row>
    <row r="4908" spans="1:7" x14ac:dyDescent="0.25">
      <c r="A4908">
        <v>253</v>
      </c>
      <c r="B4908">
        <v>1981</v>
      </c>
      <c r="C4908">
        <v>150</v>
      </c>
      <c r="D4908">
        <v>29760</v>
      </c>
      <c r="E4908">
        <v>1981</v>
      </c>
      <c r="F4908">
        <v>150</v>
      </c>
      <c r="G4908">
        <v>29787.189889612</v>
      </c>
    </row>
    <row r="4909" spans="1:7" x14ac:dyDescent="0.25">
      <c r="A4909">
        <v>253</v>
      </c>
      <c r="B4909">
        <v>1982</v>
      </c>
      <c r="C4909">
        <v>1</v>
      </c>
      <c r="D4909">
        <v>26782</v>
      </c>
      <c r="E4909">
        <v>1982</v>
      </c>
      <c r="F4909">
        <v>1</v>
      </c>
      <c r="G4909">
        <v>28044.108421851499</v>
      </c>
    </row>
    <row r="4910" spans="1:7" x14ac:dyDescent="0.25">
      <c r="A4910">
        <v>253</v>
      </c>
      <c r="B4910">
        <v>1983</v>
      </c>
      <c r="C4910">
        <v>53</v>
      </c>
      <c r="D4910">
        <v>81771</v>
      </c>
      <c r="E4910">
        <v>1983</v>
      </c>
      <c r="F4910">
        <v>53</v>
      </c>
      <c r="G4910">
        <v>83112.280369091706</v>
      </c>
    </row>
    <row r="4911" spans="1:7" x14ac:dyDescent="0.25">
      <c r="A4911">
        <v>253</v>
      </c>
      <c r="B4911">
        <v>1984</v>
      </c>
      <c r="C4911">
        <v>1838</v>
      </c>
      <c r="D4911">
        <v>57303</v>
      </c>
      <c r="E4911">
        <v>1984</v>
      </c>
      <c r="F4911">
        <v>1838</v>
      </c>
      <c r="G4911">
        <v>57337.073796140998</v>
      </c>
    </row>
    <row r="4912" spans="1:7" x14ac:dyDescent="0.25">
      <c r="A4912">
        <v>253</v>
      </c>
      <c r="B4912">
        <v>1985</v>
      </c>
      <c r="C4912">
        <v>0</v>
      </c>
      <c r="D4912">
        <v>17350</v>
      </c>
      <c r="E4912">
        <v>1985</v>
      </c>
      <c r="F4912">
        <v>0</v>
      </c>
      <c r="G4912">
        <v>18063.647153135102</v>
      </c>
    </row>
    <row r="4913" spans="1:7" x14ac:dyDescent="0.25">
      <c r="A4913">
        <v>253</v>
      </c>
      <c r="B4913">
        <v>1986</v>
      </c>
      <c r="C4913">
        <v>1252</v>
      </c>
      <c r="D4913">
        <v>5773</v>
      </c>
      <c r="E4913">
        <v>1986</v>
      </c>
      <c r="F4913">
        <v>1252</v>
      </c>
      <c r="G4913">
        <v>5801.0672652126996</v>
      </c>
    </row>
    <row r="4914" spans="1:7" x14ac:dyDescent="0.25">
      <c r="A4914">
        <v>253</v>
      </c>
      <c r="B4914">
        <v>1987</v>
      </c>
      <c r="C4914">
        <v>0</v>
      </c>
      <c r="D4914">
        <v>24043</v>
      </c>
      <c r="E4914">
        <v>1987</v>
      </c>
      <c r="F4914">
        <v>0</v>
      </c>
      <c r="G4914">
        <v>24231.733847744101</v>
      </c>
    </row>
    <row r="4915" spans="1:7" x14ac:dyDescent="0.25">
      <c r="A4915">
        <v>253</v>
      </c>
      <c r="B4915">
        <v>1988</v>
      </c>
      <c r="C4915">
        <v>1459</v>
      </c>
      <c r="D4915">
        <v>16704</v>
      </c>
      <c r="E4915">
        <v>1988</v>
      </c>
      <c r="F4915">
        <v>1459</v>
      </c>
      <c r="G4915">
        <v>16810.861072078402</v>
      </c>
    </row>
    <row r="4916" spans="1:7" x14ac:dyDescent="0.25">
      <c r="A4916">
        <v>253</v>
      </c>
      <c r="B4916">
        <v>1989</v>
      </c>
      <c r="C4916">
        <v>0</v>
      </c>
      <c r="D4916">
        <v>77999</v>
      </c>
      <c r="E4916">
        <v>1989</v>
      </c>
      <c r="F4916">
        <v>0</v>
      </c>
      <c r="G4916">
        <v>78001.870965860493</v>
      </c>
    </row>
    <row r="4917" spans="1:7" x14ac:dyDescent="0.25">
      <c r="A4917">
        <v>253</v>
      </c>
      <c r="B4917">
        <v>1990</v>
      </c>
      <c r="C4917">
        <v>135</v>
      </c>
      <c r="D4917">
        <v>46017</v>
      </c>
      <c r="E4917">
        <v>1990</v>
      </c>
      <c r="F4917">
        <v>135</v>
      </c>
      <c r="G4917">
        <v>46018.213911529703</v>
      </c>
    </row>
    <row r="4918" spans="1:7" x14ac:dyDescent="0.25">
      <c r="A4918">
        <v>253</v>
      </c>
      <c r="B4918">
        <v>1991</v>
      </c>
      <c r="C4918">
        <v>0</v>
      </c>
      <c r="D4918">
        <v>36322</v>
      </c>
      <c r="E4918">
        <v>1991</v>
      </c>
      <c r="F4918">
        <v>0</v>
      </c>
      <c r="G4918">
        <v>36333.282842662898</v>
      </c>
    </row>
    <row r="4919" spans="1:7" x14ac:dyDescent="0.25">
      <c r="A4919">
        <v>253</v>
      </c>
      <c r="B4919">
        <v>1992</v>
      </c>
      <c r="C4919">
        <v>18</v>
      </c>
      <c r="D4919">
        <v>58043</v>
      </c>
      <c r="E4919">
        <v>1992</v>
      </c>
      <c r="F4919">
        <v>18</v>
      </c>
      <c r="G4919">
        <v>58064.688763333899</v>
      </c>
    </row>
    <row r="4920" spans="1:7" x14ac:dyDescent="0.25">
      <c r="A4920">
        <v>253</v>
      </c>
      <c r="B4920">
        <v>1993</v>
      </c>
      <c r="C4920">
        <v>349</v>
      </c>
      <c r="D4920">
        <v>98474</v>
      </c>
      <c r="E4920">
        <v>1993</v>
      </c>
      <c r="F4920">
        <v>349</v>
      </c>
      <c r="G4920">
        <v>98568.367581920902</v>
      </c>
    </row>
    <row r="4921" spans="1:7" x14ac:dyDescent="0.25">
      <c r="A4921">
        <v>253</v>
      </c>
      <c r="B4921">
        <v>1994</v>
      </c>
      <c r="C4921">
        <v>3121</v>
      </c>
      <c r="D4921">
        <v>61121</v>
      </c>
      <c r="E4921">
        <v>1994</v>
      </c>
      <c r="F4921">
        <v>3121</v>
      </c>
      <c r="G4921">
        <v>61121</v>
      </c>
    </row>
    <row r="4922" spans="1:7" x14ac:dyDescent="0.25">
      <c r="A4922">
        <v>253</v>
      </c>
      <c r="B4922">
        <v>1995</v>
      </c>
      <c r="C4922">
        <v>0</v>
      </c>
      <c r="D4922">
        <v>44654</v>
      </c>
      <c r="E4922">
        <v>1995</v>
      </c>
      <c r="F4922">
        <v>0</v>
      </c>
      <c r="G4922">
        <v>44655.284234954597</v>
      </c>
    </row>
    <row r="4923" spans="1:7" x14ac:dyDescent="0.25">
      <c r="A4923">
        <v>253</v>
      </c>
      <c r="B4923">
        <v>1999</v>
      </c>
      <c r="C4923">
        <v>583</v>
      </c>
      <c r="D4923">
        <v>51364</v>
      </c>
      <c r="E4923">
        <v>1999</v>
      </c>
      <c r="F4923">
        <v>583</v>
      </c>
      <c r="G4923">
        <v>56368.6012772002</v>
      </c>
    </row>
    <row r="4924" spans="1:7" x14ac:dyDescent="0.25">
      <c r="A4924">
        <v>253</v>
      </c>
      <c r="B4924">
        <v>2000</v>
      </c>
      <c r="C4924">
        <v>1324</v>
      </c>
      <c r="D4924">
        <v>39001</v>
      </c>
      <c r="E4924">
        <v>2000</v>
      </c>
      <c r="F4924">
        <v>1324</v>
      </c>
      <c r="G4924">
        <v>39090.608238463603</v>
      </c>
    </row>
    <row r="4925" spans="1:7" x14ac:dyDescent="0.25">
      <c r="A4925">
        <v>253</v>
      </c>
      <c r="B4925">
        <v>2001</v>
      </c>
      <c r="C4925">
        <v>1168</v>
      </c>
      <c r="D4925">
        <v>47529</v>
      </c>
      <c r="E4925">
        <v>2001</v>
      </c>
      <c r="F4925">
        <v>1168</v>
      </c>
      <c r="G4925">
        <v>47739.338479751503</v>
      </c>
    </row>
    <row r="4926" spans="1:7" x14ac:dyDescent="0.25">
      <c r="A4926">
        <v>253</v>
      </c>
      <c r="B4926">
        <v>2002</v>
      </c>
      <c r="C4926">
        <v>560</v>
      </c>
      <c r="D4926">
        <v>31908</v>
      </c>
      <c r="E4926">
        <v>2002</v>
      </c>
      <c r="F4926">
        <v>560</v>
      </c>
      <c r="G4926">
        <v>32580.192359238699</v>
      </c>
    </row>
    <row r="4927" spans="1:7" x14ac:dyDescent="0.25">
      <c r="A4927">
        <v>253</v>
      </c>
      <c r="B4927">
        <v>2003</v>
      </c>
      <c r="C4927">
        <v>363</v>
      </c>
      <c r="D4927">
        <v>16563</v>
      </c>
      <c r="E4927">
        <v>2003</v>
      </c>
      <c r="F4927">
        <v>363</v>
      </c>
      <c r="G4927">
        <v>18003.915357292699</v>
      </c>
    </row>
    <row r="4928" spans="1:7" x14ac:dyDescent="0.25">
      <c r="A4928">
        <v>253</v>
      </c>
      <c r="B4928">
        <v>2004</v>
      </c>
      <c r="C4928">
        <v>1965</v>
      </c>
      <c r="D4928">
        <v>49651</v>
      </c>
      <c r="E4928">
        <v>2004</v>
      </c>
      <c r="F4928">
        <v>1965</v>
      </c>
      <c r="G4928">
        <v>56074.510968246897</v>
      </c>
    </row>
    <row r="4929" spans="1:7" x14ac:dyDescent="0.25">
      <c r="A4929">
        <v>253</v>
      </c>
      <c r="B4929">
        <v>2005</v>
      </c>
      <c r="C4929">
        <v>188</v>
      </c>
      <c r="D4929">
        <v>17690</v>
      </c>
      <c r="E4929">
        <v>2005</v>
      </c>
      <c r="F4929">
        <v>188</v>
      </c>
      <c r="G4929">
        <v>18633.9990493031</v>
      </c>
    </row>
    <row r="4930" spans="1:7" x14ac:dyDescent="0.25">
      <c r="A4930">
        <v>253</v>
      </c>
      <c r="B4930">
        <v>2006</v>
      </c>
      <c r="C4930">
        <v>633</v>
      </c>
      <c r="D4930">
        <v>28014</v>
      </c>
      <c r="E4930">
        <v>2006</v>
      </c>
      <c r="F4930">
        <v>633</v>
      </c>
      <c r="G4930">
        <v>29034.079144404401</v>
      </c>
    </row>
    <row r="4931" spans="1:7" x14ac:dyDescent="0.25">
      <c r="A4931">
        <v>253</v>
      </c>
      <c r="B4931">
        <v>2007</v>
      </c>
      <c r="C4931">
        <v>307</v>
      </c>
      <c r="D4931">
        <v>9165</v>
      </c>
      <c r="E4931">
        <v>2007</v>
      </c>
      <c r="F4931">
        <v>307</v>
      </c>
      <c r="G4931">
        <v>11848.0155283315</v>
      </c>
    </row>
    <row r="4932" spans="1:7" x14ac:dyDescent="0.25">
      <c r="A4932">
        <v>253</v>
      </c>
      <c r="B4932">
        <v>2008</v>
      </c>
      <c r="C4932">
        <v>812</v>
      </c>
      <c r="D4932">
        <v>35167</v>
      </c>
      <c r="E4932">
        <v>2008</v>
      </c>
      <c r="F4932">
        <v>812</v>
      </c>
      <c r="G4932">
        <v>37060.008075796803</v>
      </c>
    </row>
    <row r="4933" spans="1:7" x14ac:dyDescent="0.25">
      <c r="A4933">
        <v>253</v>
      </c>
      <c r="B4933">
        <v>2009</v>
      </c>
      <c r="C4933">
        <v>539</v>
      </c>
      <c r="D4933">
        <v>107596</v>
      </c>
      <c r="E4933">
        <v>2009</v>
      </c>
      <c r="F4933">
        <v>539</v>
      </c>
      <c r="G4933">
        <v>107726.069353812</v>
      </c>
    </row>
    <row r="4934" spans="1:7" x14ac:dyDescent="0.25">
      <c r="A4934">
        <v>253</v>
      </c>
      <c r="B4934">
        <v>2010</v>
      </c>
      <c r="C4934">
        <v>266</v>
      </c>
      <c r="D4934">
        <v>43715</v>
      </c>
      <c r="E4934">
        <v>2010</v>
      </c>
      <c r="F4934">
        <v>266</v>
      </c>
      <c r="G4934">
        <v>43890.220667050999</v>
      </c>
    </row>
    <row r="4935" spans="1:7" x14ac:dyDescent="0.25">
      <c r="A4935">
        <v>253</v>
      </c>
      <c r="B4935">
        <v>2011</v>
      </c>
      <c r="C4935">
        <v>67</v>
      </c>
      <c r="D4935">
        <v>42506</v>
      </c>
      <c r="E4935">
        <v>2011</v>
      </c>
      <c r="F4935">
        <v>67</v>
      </c>
      <c r="G4935">
        <v>42518.9985538865</v>
      </c>
    </row>
    <row r="4936" spans="1:7" x14ac:dyDescent="0.25">
      <c r="A4936">
        <v>253</v>
      </c>
      <c r="B4936">
        <v>2012</v>
      </c>
      <c r="C4936">
        <v>1460</v>
      </c>
      <c r="D4936">
        <v>79741</v>
      </c>
      <c r="E4936">
        <v>2012</v>
      </c>
      <c r="F4936">
        <v>1460</v>
      </c>
      <c r="G4936">
        <v>80205.693860217201</v>
      </c>
    </row>
    <row r="4937" spans="1:7" x14ac:dyDescent="0.25">
      <c r="A4937">
        <v>253</v>
      </c>
      <c r="B4937">
        <v>2013</v>
      </c>
      <c r="C4937">
        <v>952</v>
      </c>
      <c r="D4937">
        <v>86941</v>
      </c>
      <c r="E4937">
        <v>2013</v>
      </c>
      <c r="F4937">
        <v>952</v>
      </c>
      <c r="G4937">
        <v>87407.509514562495</v>
      </c>
    </row>
    <row r="4938" spans="1:7" x14ac:dyDescent="0.25">
      <c r="A4938">
        <v>253</v>
      </c>
      <c r="B4938">
        <v>2014</v>
      </c>
      <c r="C4938">
        <v>456</v>
      </c>
      <c r="D4938">
        <v>41121</v>
      </c>
      <c r="E4938">
        <v>2014</v>
      </c>
      <c r="F4938">
        <v>456</v>
      </c>
      <c r="G4938">
        <v>41255.500702395198</v>
      </c>
    </row>
    <row r="4939" spans="1:7" x14ac:dyDescent="0.25">
      <c r="A4939">
        <v>253</v>
      </c>
      <c r="B4939">
        <v>2015</v>
      </c>
      <c r="C4939">
        <v>250</v>
      </c>
      <c r="D4939">
        <v>95371</v>
      </c>
      <c r="E4939">
        <v>2015</v>
      </c>
      <c r="F4939">
        <v>250</v>
      </c>
      <c r="G4939">
        <v>98817.583859660401</v>
      </c>
    </row>
    <row r="4940" spans="1:7" x14ac:dyDescent="0.25">
      <c r="A4940">
        <v>253</v>
      </c>
      <c r="B4940">
        <v>2016</v>
      </c>
      <c r="C4940">
        <v>1141</v>
      </c>
      <c r="D4940">
        <v>59279</v>
      </c>
      <c r="E4940">
        <v>2016</v>
      </c>
      <c r="F4940">
        <v>1141</v>
      </c>
      <c r="G4940">
        <v>60916.705642266199</v>
      </c>
    </row>
    <row r="4941" spans="1:7" x14ac:dyDescent="0.25">
      <c r="A4941">
        <v>253</v>
      </c>
      <c r="B4941">
        <v>2017</v>
      </c>
      <c r="C4941">
        <v>482</v>
      </c>
      <c r="D4941">
        <v>56860</v>
      </c>
      <c r="E4941">
        <v>2017</v>
      </c>
      <c r="F4941">
        <v>482</v>
      </c>
      <c r="G4941">
        <v>56935.721847525703</v>
      </c>
    </row>
    <row r="4942" spans="1:7" x14ac:dyDescent="0.25">
      <c r="A4942">
        <v>253</v>
      </c>
      <c r="B4942">
        <v>2018</v>
      </c>
      <c r="C4942">
        <v>2110</v>
      </c>
      <c r="D4942">
        <v>68702</v>
      </c>
      <c r="E4942">
        <v>2018</v>
      </c>
      <c r="F4942">
        <v>2110</v>
      </c>
      <c r="G4942">
        <v>68733.242303423307</v>
      </c>
    </row>
    <row r="4943" spans="1:7" x14ac:dyDescent="0.25">
      <c r="A4943">
        <v>253</v>
      </c>
      <c r="B4943">
        <v>2019</v>
      </c>
      <c r="C4943">
        <v>1229</v>
      </c>
      <c r="D4943">
        <v>116889</v>
      </c>
      <c r="E4943">
        <v>2019</v>
      </c>
      <c r="F4943">
        <v>1229</v>
      </c>
      <c r="G4943">
        <v>116928.62183328001</v>
      </c>
    </row>
    <row r="4944" spans="1:7" x14ac:dyDescent="0.25">
      <c r="A4944">
        <v>253</v>
      </c>
      <c r="B4944">
        <v>2020</v>
      </c>
      <c r="C4944">
        <v>1368</v>
      </c>
      <c r="D4944">
        <v>35831.526315800002</v>
      </c>
      <c r="E4944">
        <v>2020</v>
      </c>
      <c r="F4944">
        <v>1368</v>
      </c>
      <c r="G4944">
        <v>36037.7361454036</v>
      </c>
    </row>
    <row r="4945" spans="1:7" x14ac:dyDescent="0.25">
      <c r="A4945">
        <v>253</v>
      </c>
      <c r="B4945">
        <v>2021</v>
      </c>
      <c r="C4945">
        <v>1127</v>
      </c>
      <c r="D4945">
        <v>36611</v>
      </c>
      <c r="E4945">
        <v>2021</v>
      </c>
      <c r="F4945">
        <v>1127</v>
      </c>
      <c r="G4945">
        <v>36874.021294306003</v>
      </c>
    </row>
    <row r="4946" spans="1:7" x14ac:dyDescent="0.25">
      <c r="A4946">
        <v>254</v>
      </c>
      <c r="B4946">
        <v>1971</v>
      </c>
      <c r="C4946">
        <v>151</v>
      </c>
      <c r="D4946">
        <v>21380</v>
      </c>
      <c r="E4946">
        <v>1971</v>
      </c>
      <c r="F4946">
        <v>151</v>
      </c>
      <c r="G4946">
        <v>21380</v>
      </c>
    </row>
    <row r="4947" spans="1:7" x14ac:dyDescent="0.25">
      <c r="A4947">
        <v>254</v>
      </c>
      <c r="B4947">
        <v>1972</v>
      </c>
      <c r="C4947">
        <v>10</v>
      </c>
      <c r="D4947">
        <v>31493</v>
      </c>
      <c r="E4947">
        <v>1972</v>
      </c>
      <c r="F4947">
        <v>10</v>
      </c>
      <c r="G4947">
        <v>31493.695399555501</v>
      </c>
    </row>
    <row r="4948" spans="1:7" x14ac:dyDescent="0.25">
      <c r="A4948">
        <v>254</v>
      </c>
      <c r="B4948">
        <v>1973</v>
      </c>
      <c r="C4948">
        <v>4</v>
      </c>
      <c r="D4948">
        <v>27408</v>
      </c>
      <c r="E4948">
        <v>1973</v>
      </c>
      <c r="F4948">
        <v>4</v>
      </c>
      <c r="G4948">
        <v>27424.710123270099</v>
      </c>
    </row>
    <row r="4949" spans="1:7" x14ac:dyDescent="0.25">
      <c r="A4949">
        <v>254</v>
      </c>
      <c r="B4949">
        <v>1974</v>
      </c>
      <c r="C4949">
        <v>4667</v>
      </c>
      <c r="D4949">
        <v>80735</v>
      </c>
      <c r="E4949">
        <v>1974</v>
      </c>
      <c r="F4949">
        <v>4667</v>
      </c>
      <c r="G4949">
        <v>80735</v>
      </c>
    </row>
    <row r="4950" spans="1:7" x14ac:dyDescent="0.25">
      <c r="A4950">
        <v>254</v>
      </c>
      <c r="B4950">
        <v>1975</v>
      </c>
      <c r="C4950">
        <v>4</v>
      </c>
      <c r="D4950">
        <v>26399</v>
      </c>
      <c r="E4950">
        <v>1975</v>
      </c>
      <c r="F4950">
        <v>4</v>
      </c>
      <c r="G4950">
        <v>26399.839292315799</v>
      </c>
    </row>
    <row r="4951" spans="1:7" x14ac:dyDescent="0.25">
      <c r="A4951">
        <v>254</v>
      </c>
      <c r="B4951">
        <v>1976</v>
      </c>
      <c r="C4951">
        <v>600</v>
      </c>
      <c r="D4951">
        <v>48721</v>
      </c>
      <c r="E4951">
        <v>1976</v>
      </c>
      <c r="F4951">
        <v>600</v>
      </c>
      <c r="G4951">
        <v>48721.907217954802</v>
      </c>
    </row>
    <row r="4952" spans="1:7" x14ac:dyDescent="0.25">
      <c r="A4952">
        <v>254</v>
      </c>
      <c r="B4952">
        <v>1977</v>
      </c>
      <c r="C4952">
        <v>0</v>
      </c>
      <c r="D4952">
        <v>34845</v>
      </c>
      <c r="E4952">
        <v>1977</v>
      </c>
      <c r="F4952">
        <v>0</v>
      </c>
      <c r="G4952">
        <v>34845.628598523399</v>
      </c>
    </row>
    <row r="4953" spans="1:7" x14ac:dyDescent="0.25">
      <c r="A4953">
        <v>254</v>
      </c>
      <c r="B4953">
        <v>1978</v>
      </c>
      <c r="C4953">
        <v>1633</v>
      </c>
      <c r="D4953">
        <v>41376</v>
      </c>
      <c r="E4953">
        <v>1978</v>
      </c>
      <c r="F4953">
        <v>1633</v>
      </c>
      <c r="G4953">
        <v>41377.365509921998</v>
      </c>
    </row>
    <row r="4954" spans="1:7" x14ac:dyDescent="0.25">
      <c r="A4954">
        <v>254</v>
      </c>
      <c r="B4954">
        <v>1979</v>
      </c>
      <c r="C4954">
        <v>9113</v>
      </c>
      <c r="D4954">
        <v>67395</v>
      </c>
      <c r="E4954">
        <v>1979</v>
      </c>
      <c r="F4954">
        <v>9113</v>
      </c>
      <c r="G4954">
        <v>67412.627723326994</v>
      </c>
    </row>
    <row r="4955" spans="1:7" x14ac:dyDescent="0.25">
      <c r="A4955">
        <v>254</v>
      </c>
      <c r="B4955">
        <v>1980</v>
      </c>
      <c r="C4955">
        <v>5830</v>
      </c>
      <c r="D4955">
        <v>65470</v>
      </c>
      <c r="E4955">
        <v>1980</v>
      </c>
      <c r="F4955">
        <v>5830</v>
      </c>
      <c r="G4955">
        <v>65589.314827403607</v>
      </c>
    </row>
    <row r="4956" spans="1:7" x14ac:dyDescent="0.25">
      <c r="A4956">
        <v>254</v>
      </c>
      <c r="B4956">
        <v>1981</v>
      </c>
      <c r="C4956">
        <v>150</v>
      </c>
      <c r="D4956">
        <v>29910</v>
      </c>
      <c r="E4956">
        <v>1981</v>
      </c>
      <c r="F4956">
        <v>150</v>
      </c>
      <c r="G4956">
        <v>29937.189889612</v>
      </c>
    </row>
    <row r="4957" spans="1:7" x14ac:dyDescent="0.25">
      <c r="A4957">
        <v>254</v>
      </c>
      <c r="B4957">
        <v>1982</v>
      </c>
      <c r="C4957">
        <v>0</v>
      </c>
      <c r="D4957">
        <v>26782</v>
      </c>
      <c r="E4957">
        <v>1982</v>
      </c>
      <c r="F4957">
        <v>0</v>
      </c>
      <c r="G4957">
        <v>28044.108421851499</v>
      </c>
    </row>
    <row r="4958" spans="1:7" x14ac:dyDescent="0.25">
      <c r="A4958">
        <v>254</v>
      </c>
      <c r="B4958">
        <v>1983</v>
      </c>
      <c r="C4958">
        <v>5719</v>
      </c>
      <c r="D4958">
        <v>87490</v>
      </c>
      <c r="E4958">
        <v>1983</v>
      </c>
      <c r="F4958">
        <v>5719</v>
      </c>
      <c r="G4958">
        <v>88831.280369091706</v>
      </c>
    </row>
    <row r="4959" spans="1:7" x14ac:dyDescent="0.25">
      <c r="A4959">
        <v>254</v>
      </c>
      <c r="B4959">
        <v>1984</v>
      </c>
      <c r="C4959">
        <v>1619</v>
      </c>
      <c r="D4959">
        <v>58922</v>
      </c>
      <c r="E4959">
        <v>1984</v>
      </c>
      <c r="F4959">
        <v>1619</v>
      </c>
      <c r="G4959">
        <v>58956.073796140998</v>
      </c>
    </row>
    <row r="4960" spans="1:7" x14ac:dyDescent="0.25">
      <c r="A4960">
        <v>254</v>
      </c>
      <c r="B4960">
        <v>1985</v>
      </c>
      <c r="C4960">
        <v>0</v>
      </c>
      <c r="D4960">
        <v>17350</v>
      </c>
      <c r="E4960">
        <v>1985</v>
      </c>
      <c r="F4960">
        <v>0</v>
      </c>
      <c r="G4960">
        <v>18063.647153135102</v>
      </c>
    </row>
    <row r="4961" spans="1:7" x14ac:dyDescent="0.25">
      <c r="A4961">
        <v>254</v>
      </c>
      <c r="B4961">
        <v>1986</v>
      </c>
      <c r="C4961">
        <v>1241</v>
      </c>
      <c r="D4961">
        <v>7014</v>
      </c>
      <c r="E4961">
        <v>1986</v>
      </c>
      <c r="F4961">
        <v>1241</v>
      </c>
      <c r="G4961">
        <v>7042.0672652126996</v>
      </c>
    </row>
    <row r="4962" spans="1:7" x14ac:dyDescent="0.25">
      <c r="A4962">
        <v>254</v>
      </c>
      <c r="B4962">
        <v>1987</v>
      </c>
      <c r="C4962">
        <v>0</v>
      </c>
      <c r="D4962">
        <v>24043</v>
      </c>
      <c r="E4962">
        <v>1987</v>
      </c>
      <c r="F4962">
        <v>0</v>
      </c>
      <c r="G4962">
        <v>24231.733847744101</v>
      </c>
    </row>
    <row r="4963" spans="1:7" x14ac:dyDescent="0.25">
      <c r="A4963">
        <v>254</v>
      </c>
      <c r="B4963">
        <v>1988</v>
      </c>
      <c r="C4963">
        <v>106</v>
      </c>
      <c r="D4963">
        <v>16810</v>
      </c>
      <c r="E4963">
        <v>1988</v>
      </c>
      <c r="F4963">
        <v>106</v>
      </c>
      <c r="G4963">
        <v>16916.861072078402</v>
      </c>
    </row>
    <row r="4964" spans="1:7" x14ac:dyDescent="0.25">
      <c r="A4964">
        <v>254</v>
      </c>
      <c r="B4964">
        <v>1989</v>
      </c>
      <c r="C4964">
        <v>0</v>
      </c>
      <c r="D4964">
        <v>77999</v>
      </c>
      <c r="E4964">
        <v>1989</v>
      </c>
      <c r="F4964">
        <v>0</v>
      </c>
      <c r="G4964">
        <v>78001.870965860493</v>
      </c>
    </row>
    <row r="4965" spans="1:7" x14ac:dyDescent="0.25">
      <c r="A4965">
        <v>254</v>
      </c>
      <c r="B4965">
        <v>1990</v>
      </c>
      <c r="C4965">
        <v>26</v>
      </c>
      <c r="D4965">
        <v>46043</v>
      </c>
      <c r="E4965">
        <v>1990</v>
      </c>
      <c r="F4965">
        <v>26</v>
      </c>
      <c r="G4965">
        <v>46044.213911529703</v>
      </c>
    </row>
    <row r="4966" spans="1:7" x14ac:dyDescent="0.25">
      <c r="A4966">
        <v>254</v>
      </c>
      <c r="B4966">
        <v>1991</v>
      </c>
      <c r="C4966">
        <v>12</v>
      </c>
      <c r="D4966">
        <v>36334</v>
      </c>
      <c r="E4966">
        <v>1991</v>
      </c>
      <c r="F4966">
        <v>12</v>
      </c>
      <c r="G4966">
        <v>36345.282842662898</v>
      </c>
    </row>
    <row r="4967" spans="1:7" x14ac:dyDescent="0.25">
      <c r="A4967">
        <v>254</v>
      </c>
      <c r="B4967">
        <v>1992</v>
      </c>
      <c r="C4967">
        <v>46</v>
      </c>
      <c r="D4967">
        <v>58089</v>
      </c>
      <c r="E4967">
        <v>1992</v>
      </c>
      <c r="F4967">
        <v>46</v>
      </c>
      <c r="G4967">
        <v>58110.688763333899</v>
      </c>
    </row>
    <row r="4968" spans="1:7" x14ac:dyDescent="0.25">
      <c r="A4968">
        <v>254</v>
      </c>
      <c r="B4968">
        <v>1993</v>
      </c>
      <c r="C4968">
        <v>864</v>
      </c>
      <c r="D4968">
        <v>99338</v>
      </c>
      <c r="E4968">
        <v>1993</v>
      </c>
      <c r="F4968">
        <v>864</v>
      </c>
      <c r="G4968">
        <v>99432.367581920902</v>
      </c>
    </row>
    <row r="4969" spans="1:7" x14ac:dyDescent="0.25">
      <c r="A4969">
        <v>254</v>
      </c>
      <c r="B4969">
        <v>1994</v>
      </c>
      <c r="C4969">
        <v>2354</v>
      </c>
      <c r="D4969">
        <v>63475</v>
      </c>
      <c r="E4969">
        <v>1994</v>
      </c>
      <c r="F4969">
        <v>2354</v>
      </c>
      <c r="G4969">
        <v>63475</v>
      </c>
    </row>
    <row r="4970" spans="1:7" x14ac:dyDescent="0.25">
      <c r="A4970">
        <v>254</v>
      </c>
      <c r="B4970">
        <v>1995</v>
      </c>
      <c r="C4970">
        <v>0</v>
      </c>
      <c r="D4970">
        <v>44654</v>
      </c>
      <c r="E4970">
        <v>1995</v>
      </c>
      <c r="F4970">
        <v>0</v>
      </c>
      <c r="G4970">
        <v>44655.284234954597</v>
      </c>
    </row>
    <row r="4971" spans="1:7" x14ac:dyDescent="0.25">
      <c r="A4971">
        <v>254</v>
      </c>
      <c r="B4971">
        <v>1999</v>
      </c>
      <c r="C4971">
        <v>2992</v>
      </c>
      <c r="D4971">
        <v>54356</v>
      </c>
      <c r="E4971">
        <v>1999</v>
      </c>
      <c r="F4971">
        <v>2992</v>
      </c>
      <c r="G4971">
        <v>59360.6012772002</v>
      </c>
    </row>
    <row r="4972" spans="1:7" x14ac:dyDescent="0.25">
      <c r="A4972">
        <v>254</v>
      </c>
      <c r="B4972">
        <v>2000</v>
      </c>
      <c r="C4972">
        <v>179</v>
      </c>
      <c r="D4972">
        <v>39180</v>
      </c>
      <c r="E4972">
        <v>2000</v>
      </c>
      <c r="F4972">
        <v>179</v>
      </c>
      <c r="G4972">
        <v>39269.608238463603</v>
      </c>
    </row>
    <row r="4973" spans="1:7" x14ac:dyDescent="0.25">
      <c r="A4973">
        <v>254</v>
      </c>
      <c r="B4973">
        <v>2001</v>
      </c>
      <c r="C4973">
        <v>981</v>
      </c>
      <c r="D4973">
        <v>48510</v>
      </c>
      <c r="E4973">
        <v>2001</v>
      </c>
      <c r="F4973">
        <v>981</v>
      </c>
      <c r="G4973">
        <v>48720.338479751503</v>
      </c>
    </row>
    <row r="4974" spans="1:7" x14ac:dyDescent="0.25">
      <c r="A4974">
        <v>254</v>
      </c>
      <c r="B4974">
        <v>2002</v>
      </c>
      <c r="C4974">
        <v>953</v>
      </c>
      <c r="D4974">
        <v>32861</v>
      </c>
      <c r="E4974">
        <v>2002</v>
      </c>
      <c r="F4974">
        <v>953</v>
      </c>
      <c r="G4974">
        <v>33533.192359238601</v>
      </c>
    </row>
    <row r="4975" spans="1:7" x14ac:dyDescent="0.25">
      <c r="A4975">
        <v>254</v>
      </c>
      <c r="B4975">
        <v>2003</v>
      </c>
      <c r="C4975">
        <v>816</v>
      </c>
      <c r="D4975">
        <v>17379</v>
      </c>
      <c r="E4975">
        <v>2003</v>
      </c>
      <c r="F4975">
        <v>816</v>
      </c>
      <c r="G4975">
        <v>18819.915357292699</v>
      </c>
    </row>
    <row r="4976" spans="1:7" x14ac:dyDescent="0.25">
      <c r="A4976">
        <v>254</v>
      </c>
      <c r="B4976">
        <v>2004</v>
      </c>
      <c r="C4976">
        <v>1426</v>
      </c>
      <c r="D4976">
        <v>51077</v>
      </c>
      <c r="E4976">
        <v>2004</v>
      </c>
      <c r="F4976">
        <v>1426</v>
      </c>
      <c r="G4976">
        <v>57500.510968246897</v>
      </c>
    </row>
    <row r="4977" spans="1:7" x14ac:dyDescent="0.25">
      <c r="A4977">
        <v>254</v>
      </c>
      <c r="B4977">
        <v>2005</v>
      </c>
      <c r="C4977">
        <v>68</v>
      </c>
      <c r="D4977">
        <v>17758</v>
      </c>
      <c r="E4977">
        <v>2005</v>
      </c>
      <c r="F4977">
        <v>68</v>
      </c>
      <c r="G4977">
        <v>18701.9990493031</v>
      </c>
    </row>
    <row r="4978" spans="1:7" x14ac:dyDescent="0.25">
      <c r="A4978">
        <v>254</v>
      </c>
      <c r="B4978">
        <v>2006</v>
      </c>
      <c r="C4978">
        <v>426</v>
      </c>
      <c r="D4978">
        <v>28440</v>
      </c>
      <c r="E4978">
        <v>2006</v>
      </c>
      <c r="F4978">
        <v>426</v>
      </c>
      <c r="G4978">
        <v>29460.079144404401</v>
      </c>
    </row>
    <row r="4979" spans="1:7" x14ac:dyDescent="0.25">
      <c r="A4979">
        <v>254</v>
      </c>
      <c r="B4979">
        <v>2007</v>
      </c>
      <c r="C4979">
        <v>10</v>
      </c>
      <c r="D4979">
        <v>9175</v>
      </c>
      <c r="E4979">
        <v>2007</v>
      </c>
      <c r="F4979">
        <v>10</v>
      </c>
      <c r="G4979">
        <v>11858.0155283315</v>
      </c>
    </row>
    <row r="4980" spans="1:7" x14ac:dyDescent="0.25">
      <c r="A4980">
        <v>254</v>
      </c>
      <c r="B4980">
        <v>2008</v>
      </c>
      <c r="C4980">
        <v>749</v>
      </c>
      <c r="D4980">
        <v>35916</v>
      </c>
      <c r="E4980">
        <v>2008</v>
      </c>
      <c r="F4980">
        <v>749</v>
      </c>
      <c r="G4980">
        <v>37809.008075796803</v>
      </c>
    </row>
    <row r="4981" spans="1:7" x14ac:dyDescent="0.25">
      <c r="A4981">
        <v>254</v>
      </c>
      <c r="B4981">
        <v>2009</v>
      </c>
      <c r="C4981">
        <v>29</v>
      </c>
      <c r="D4981">
        <v>107625</v>
      </c>
      <c r="E4981">
        <v>2009</v>
      </c>
      <c r="F4981">
        <v>29</v>
      </c>
      <c r="G4981">
        <v>107755.069353812</v>
      </c>
    </row>
    <row r="4982" spans="1:7" x14ac:dyDescent="0.25">
      <c r="A4982">
        <v>254</v>
      </c>
      <c r="B4982">
        <v>2010</v>
      </c>
      <c r="C4982">
        <v>988</v>
      </c>
      <c r="D4982">
        <v>44703</v>
      </c>
      <c r="E4982">
        <v>2010</v>
      </c>
      <c r="F4982">
        <v>988</v>
      </c>
      <c r="G4982">
        <v>44878.220667050999</v>
      </c>
    </row>
    <row r="4983" spans="1:7" x14ac:dyDescent="0.25">
      <c r="A4983">
        <v>254</v>
      </c>
      <c r="B4983">
        <v>2011</v>
      </c>
      <c r="C4983">
        <v>582</v>
      </c>
      <c r="D4983">
        <v>43088</v>
      </c>
      <c r="E4983">
        <v>2011</v>
      </c>
      <c r="F4983">
        <v>582</v>
      </c>
      <c r="G4983">
        <v>43100.9985538865</v>
      </c>
    </row>
    <row r="4984" spans="1:7" x14ac:dyDescent="0.25">
      <c r="A4984">
        <v>254</v>
      </c>
      <c r="B4984">
        <v>2012</v>
      </c>
      <c r="C4984">
        <v>2422</v>
      </c>
      <c r="D4984">
        <v>82163</v>
      </c>
      <c r="E4984">
        <v>2012</v>
      </c>
      <c r="F4984">
        <v>2422</v>
      </c>
      <c r="G4984">
        <v>82627.693860217201</v>
      </c>
    </row>
    <row r="4985" spans="1:7" x14ac:dyDescent="0.25">
      <c r="A4985">
        <v>254</v>
      </c>
      <c r="B4985">
        <v>2013</v>
      </c>
      <c r="C4985">
        <v>408</v>
      </c>
      <c r="D4985">
        <v>87349</v>
      </c>
      <c r="E4985">
        <v>2013</v>
      </c>
      <c r="F4985">
        <v>408</v>
      </c>
      <c r="G4985">
        <v>87815.509514562495</v>
      </c>
    </row>
    <row r="4986" spans="1:7" x14ac:dyDescent="0.25">
      <c r="A4986">
        <v>254</v>
      </c>
      <c r="B4986">
        <v>2014</v>
      </c>
      <c r="C4986">
        <v>554</v>
      </c>
      <c r="D4986">
        <v>41675</v>
      </c>
      <c r="E4986">
        <v>2014</v>
      </c>
      <c r="F4986">
        <v>554</v>
      </c>
      <c r="G4986">
        <v>41809.500702395198</v>
      </c>
    </row>
    <row r="4987" spans="1:7" x14ac:dyDescent="0.25">
      <c r="A4987">
        <v>254</v>
      </c>
      <c r="B4987">
        <v>2015</v>
      </c>
      <c r="C4987">
        <v>67</v>
      </c>
      <c r="D4987">
        <v>95438</v>
      </c>
      <c r="E4987">
        <v>2015</v>
      </c>
      <c r="F4987">
        <v>67</v>
      </c>
      <c r="G4987">
        <v>98884.583859660401</v>
      </c>
    </row>
    <row r="4988" spans="1:7" x14ac:dyDescent="0.25">
      <c r="A4988">
        <v>254</v>
      </c>
      <c r="B4988">
        <v>2016</v>
      </c>
      <c r="C4988">
        <v>1253</v>
      </c>
      <c r="D4988">
        <v>60532</v>
      </c>
      <c r="E4988">
        <v>2016</v>
      </c>
      <c r="F4988">
        <v>1253</v>
      </c>
      <c r="G4988">
        <v>62169.705642266199</v>
      </c>
    </row>
    <row r="4989" spans="1:7" x14ac:dyDescent="0.25">
      <c r="A4989">
        <v>254</v>
      </c>
      <c r="B4989">
        <v>2017</v>
      </c>
      <c r="C4989">
        <v>50</v>
      </c>
      <c r="D4989">
        <v>56910</v>
      </c>
      <c r="E4989">
        <v>2017</v>
      </c>
      <c r="F4989">
        <v>50</v>
      </c>
      <c r="G4989">
        <v>56985.721847525703</v>
      </c>
    </row>
    <row r="4990" spans="1:7" x14ac:dyDescent="0.25">
      <c r="A4990">
        <v>254</v>
      </c>
      <c r="B4990">
        <v>2018</v>
      </c>
      <c r="C4990">
        <v>1356</v>
      </c>
      <c r="D4990">
        <v>70058</v>
      </c>
      <c r="E4990">
        <v>2018</v>
      </c>
      <c r="F4990">
        <v>1356</v>
      </c>
      <c r="G4990">
        <v>70089.242303423307</v>
      </c>
    </row>
    <row r="4991" spans="1:7" x14ac:dyDescent="0.25">
      <c r="A4991">
        <v>254</v>
      </c>
      <c r="B4991">
        <v>2019</v>
      </c>
      <c r="C4991">
        <v>184</v>
      </c>
      <c r="D4991">
        <v>117073</v>
      </c>
      <c r="E4991">
        <v>2019</v>
      </c>
      <c r="F4991">
        <v>184</v>
      </c>
      <c r="G4991">
        <v>117112.62183328001</v>
      </c>
    </row>
    <row r="4992" spans="1:7" x14ac:dyDescent="0.25">
      <c r="A4992">
        <v>254</v>
      </c>
      <c r="B4992">
        <v>2020</v>
      </c>
      <c r="C4992">
        <v>419</v>
      </c>
      <c r="D4992">
        <v>36250.526315800002</v>
      </c>
      <c r="E4992">
        <v>2020</v>
      </c>
      <c r="F4992">
        <v>419</v>
      </c>
      <c r="G4992">
        <v>36456.7361454036</v>
      </c>
    </row>
    <row r="4993" spans="1:7" x14ac:dyDescent="0.25">
      <c r="A4993">
        <v>254</v>
      </c>
      <c r="B4993">
        <v>2021</v>
      </c>
      <c r="C4993">
        <v>375</v>
      </c>
      <c r="D4993">
        <v>36986</v>
      </c>
      <c r="E4993">
        <v>2021</v>
      </c>
      <c r="F4993">
        <v>375</v>
      </c>
      <c r="G4993">
        <v>37249.021294306003</v>
      </c>
    </row>
    <row r="4994" spans="1:7" x14ac:dyDescent="0.25">
      <c r="A4994">
        <v>255</v>
      </c>
      <c r="B4994">
        <v>1971</v>
      </c>
      <c r="C4994">
        <v>35</v>
      </c>
      <c r="D4994">
        <v>21415</v>
      </c>
      <c r="E4994">
        <v>1971</v>
      </c>
      <c r="F4994">
        <v>35</v>
      </c>
      <c r="G4994">
        <v>21415</v>
      </c>
    </row>
    <row r="4995" spans="1:7" x14ac:dyDescent="0.25">
      <c r="A4995">
        <v>255</v>
      </c>
      <c r="B4995">
        <v>1972</v>
      </c>
      <c r="C4995">
        <v>569</v>
      </c>
      <c r="D4995">
        <v>32062</v>
      </c>
      <c r="E4995">
        <v>1972</v>
      </c>
      <c r="F4995">
        <v>569</v>
      </c>
      <c r="G4995">
        <v>32062.695399555501</v>
      </c>
    </row>
    <row r="4996" spans="1:7" x14ac:dyDescent="0.25">
      <c r="A4996">
        <v>255</v>
      </c>
      <c r="B4996">
        <v>1973</v>
      </c>
      <c r="C4996">
        <v>2575</v>
      </c>
      <c r="D4996">
        <v>29983</v>
      </c>
      <c r="E4996">
        <v>1973</v>
      </c>
      <c r="F4996">
        <v>2575</v>
      </c>
      <c r="G4996">
        <v>29999.710123270099</v>
      </c>
    </row>
    <row r="4997" spans="1:7" x14ac:dyDescent="0.25">
      <c r="A4997">
        <v>255</v>
      </c>
      <c r="B4997">
        <v>1974</v>
      </c>
      <c r="C4997">
        <v>33</v>
      </c>
      <c r="D4997">
        <v>80768</v>
      </c>
      <c r="E4997">
        <v>1974</v>
      </c>
      <c r="F4997">
        <v>33</v>
      </c>
      <c r="G4997">
        <v>80768</v>
      </c>
    </row>
    <row r="4998" spans="1:7" x14ac:dyDescent="0.25">
      <c r="A4998">
        <v>255</v>
      </c>
      <c r="B4998">
        <v>1975</v>
      </c>
      <c r="C4998">
        <v>8</v>
      </c>
      <c r="D4998">
        <v>26407</v>
      </c>
      <c r="E4998">
        <v>1975</v>
      </c>
      <c r="F4998">
        <v>8</v>
      </c>
      <c r="G4998">
        <v>26407.839292315799</v>
      </c>
    </row>
    <row r="4999" spans="1:7" x14ac:dyDescent="0.25">
      <c r="A4999">
        <v>255</v>
      </c>
      <c r="B4999">
        <v>1976</v>
      </c>
      <c r="C4999">
        <v>2530</v>
      </c>
      <c r="D4999">
        <v>51251</v>
      </c>
      <c r="E4999">
        <v>1976</v>
      </c>
      <c r="F4999">
        <v>2530</v>
      </c>
      <c r="G4999">
        <v>51251.907217954802</v>
      </c>
    </row>
    <row r="5000" spans="1:7" x14ac:dyDescent="0.25">
      <c r="A5000">
        <v>255</v>
      </c>
      <c r="B5000">
        <v>1977</v>
      </c>
      <c r="C5000">
        <v>0</v>
      </c>
      <c r="D5000">
        <v>34845</v>
      </c>
      <c r="E5000">
        <v>1977</v>
      </c>
      <c r="F5000">
        <v>0</v>
      </c>
      <c r="G5000">
        <v>34845.628598523399</v>
      </c>
    </row>
    <row r="5001" spans="1:7" x14ac:dyDescent="0.25">
      <c r="A5001">
        <v>255</v>
      </c>
      <c r="B5001">
        <v>1978</v>
      </c>
      <c r="C5001">
        <v>1478</v>
      </c>
      <c r="D5001">
        <v>42854</v>
      </c>
      <c r="E5001">
        <v>1978</v>
      </c>
      <c r="F5001">
        <v>1478</v>
      </c>
      <c r="G5001">
        <v>42855.365509921998</v>
      </c>
    </row>
    <row r="5002" spans="1:7" x14ac:dyDescent="0.25">
      <c r="A5002">
        <v>255</v>
      </c>
      <c r="B5002">
        <v>1979</v>
      </c>
      <c r="C5002">
        <v>5974</v>
      </c>
      <c r="D5002">
        <v>73369</v>
      </c>
      <c r="E5002">
        <v>1979</v>
      </c>
      <c r="F5002">
        <v>5974</v>
      </c>
      <c r="G5002">
        <v>73386.627723326994</v>
      </c>
    </row>
    <row r="5003" spans="1:7" x14ac:dyDescent="0.25">
      <c r="A5003">
        <v>255</v>
      </c>
      <c r="B5003">
        <v>1980</v>
      </c>
      <c r="C5003">
        <v>2600</v>
      </c>
      <c r="D5003">
        <v>68070</v>
      </c>
      <c r="E5003">
        <v>1980</v>
      </c>
      <c r="F5003">
        <v>2600</v>
      </c>
      <c r="G5003">
        <v>68189.314827403607</v>
      </c>
    </row>
    <row r="5004" spans="1:7" x14ac:dyDescent="0.25">
      <c r="A5004">
        <v>255</v>
      </c>
      <c r="B5004">
        <v>1981</v>
      </c>
      <c r="C5004">
        <v>150</v>
      </c>
      <c r="D5004">
        <v>30060</v>
      </c>
      <c r="E5004">
        <v>1981</v>
      </c>
      <c r="F5004">
        <v>150</v>
      </c>
      <c r="G5004">
        <v>30087.189889612</v>
      </c>
    </row>
    <row r="5005" spans="1:7" x14ac:dyDescent="0.25">
      <c r="A5005">
        <v>255</v>
      </c>
      <c r="B5005">
        <v>1982</v>
      </c>
      <c r="C5005">
        <v>4000</v>
      </c>
      <c r="D5005">
        <v>30782</v>
      </c>
      <c r="E5005">
        <v>1982</v>
      </c>
      <c r="F5005">
        <v>4000</v>
      </c>
      <c r="G5005">
        <v>32044.108421851499</v>
      </c>
    </row>
    <row r="5006" spans="1:7" x14ac:dyDescent="0.25">
      <c r="A5006">
        <v>255</v>
      </c>
      <c r="B5006">
        <v>1983</v>
      </c>
      <c r="C5006">
        <v>5871</v>
      </c>
      <c r="D5006">
        <v>93361</v>
      </c>
      <c r="E5006">
        <v>1983</v>
      </c>
      <c r="F5006">
        <v>5871</v>
      </c>
      <c r="G5006">
        <v>94702.280369091706</v>
      </c>
    </row>
    <row r="5007" spans="1:7" x14ac:dyDescent="0.25">
      <c r="A5007">
        <v>255</v>
      </c>
      <c r="B5007">
        <v>1984</v>
      </c>
      <c r="C5007">
        <v>2312</v>
      </c>
      <c r="D5007">
        <v>61234</v>
      </c>
      <c r="E5007">
        <v>1984</v>
      </c>
      <c r="F5007">
        <v>2312</v>
      </c>
      <c r="G5007">
        <v>61268.073796140998</v>
      </c>
    </row>
    <row r="5008" spans="1:7" x14ac:dyDescent="0.25">
      <c r="A5008">
        <v>255</v>
      </c>
      <c r="B5008">
        <v>1985</v>
      </c>
      <c r="C5008">
        <v>143</v>
      </c>
      <c r="D5008">
        <v>17493</v>
      </c>
      <c r="E5008">
        <v>1985</v>
      </c>
      <c r="F5008">
        <v>143</v>
      </c>
      <c r="G5008">
        <v>18206.647153135102</v>
      </c>
    </row>
    <row r="5009" spans="1:7" x14ac:dyDescent="0.25">
      <c r="A5009">
        <v>255</v>
      </c>
      <c r="B5009">
        <v>1986</v>
      </c>
      <c r="C5009">
        <v>62</v>
      </c>
      <c r="D5009">
        <v>7076</v>
      </c>
      <c r="E5009">
        <v>1986</v>
      </c>
      <c r="F5009">
        <v>62</v>
      </c>
      <c r="G5009">
        <v>7104.0672652126996</v>
      </c>
    </row>
    <row r="5010" spans="1:7" x14ac:dyDescent="0.25">
      <c r="A5010">
        <v>255</v>
      </c>
      <c r="B5010">
        <v>1987</v>
      </c>
      <c r="C5010">
        <v>1</v>
      </c>
      <c r="D5010">
        <v>24044</v>
      </c>
      <c r="E5010">
        <v>1987</v>
      </c>
      <c r="F5010">
        <v>1</v>
      </c>
      <c r="G5010">
        <v>24232.733847744101</v>
      </c>
    </row>
    <row r="5011" spans="1:7" x14ac:dyDescent="0.25">
      <c r="A5011">
        <v>255</v>
      </c>
      <c r="B5011">
        <v>1988</v>
      </c>
      <c r="C5011">
        <v>11</v>
      </c>
      <c r="D5011">
        <v>16821</v>
      </c>
      <c r="E5011">
        <v>1988</v>
      </c>
      <c r="F5011">
        <v>11</v>
      </c>
      <c r="G5011">
        <v>16927.861072078402</v>
      </c>
    </row>
    <row r="5012" spans="1:7" x14ac:dyDescent="0.25">
      <c r="A5012">
        <v>255</v>
      </c>
      <c r="B5012">
        <v>1989</v>
      </c>
      <c r="C5012">
        <v>270</v>
      </c>
      <c r="D5012">
        <v>78269</v>
      </c>
      <c r="E5012">
        <v>1989</v>
      </c>
      <c r="F5012">
        <v>270</v>
      </c>
      <c r="G5012">
        <v>78271.870965860493</v>
      </c>
    </row>
    <row r="5013" spans="1:7" x14ac:dyDescent="0.25">
      <c r="A5013">
        <v>255</v>
      </c>
      <c r="B5013">
        <v>1990</v>
      </c>
      <c r="C5013">
        <v>6</v>
      </c>
      <c r="D5013">
        <v>46049</v>
      </c>
      <c r="E5013">
        <v>1990</v>
      </c>
      <c r="F5013">
        <v>6</v>
      </c>
      <c r="G5013">
        <v>46050.213911529703</v>
      </c>
    </row>
    <row r="5014" spans="1:7" x14ac:dyDescent="0.25">
      <c r="A5014">
        <v>255</v>
      </c>
      <c r="B5014">
        <v>1991</v>
      </c>
      <c r="C5014">
        <v>1250</v>
      </c>
      <c r="D5014">
        <v>37584</v>
      </c>
      <c r="E5014">
        <v>1991</v>
      </c>
      <c r="F5014">
        <v>1250</v>
      </c>
      <c r="G5014">
        <v>37595.282842662898</v>
      </c>
    </row>
    <row r="5015" spans="1:7" x14ac:dyDescent="0.25">
      <c r="A5015">
        <v>255</v>
      </c>
      <c r="B5015">
        <v>1992</v>
      </c>
      <c r="C5015">
        <v>53</v>
      </c>
      <c r="D5015">
        <v>58142</v>
      </c>
      <c r="E5015">
        <v>1992</v>
      </c>
      <c r="F5015">
        <v>53</v>
      </c>
      <c r="G5015">
        <v>58163.688763333899</v>
      </c>
    </row>
    <row r="5016" spans="1:7" x14ac:dyDescent="0.25">
      <c r="A5016">
        <v>255</v>
      </c>
      <c r="B5016">
        <v>1993</v>
      </c>
      <c r="C5016">
        <v>2232</v>
      </c>
      <c r="D5016">
        <v>101570</v>
      </c>
      <c r="E5016">
        <v>1993</v>
      </c>
      <c r="F5016">
        <v>2232</v>
      </c>
      <c r="G5016">
        <v>101664.36758192</v>
      </c>
    </row>
    <row r="5017" spans="1:7" x14ac:dyDescent="0.25">
      <c r="A5017">
        <v>255</v>
      </c>
      <c r="B5017">
        <v>1994</v>
      </c>
      <c r="C5017">
        <v>382</v>
      </c>
      <c r="D5017">
        <v>63857</v>
      </c>
      <c r="E5017">
        <v>1994</v>
      </c>
      <c r="F5017">
        <v>382</v>
      </c>
      <c r="G5017">
        <v>63857</v>
      </c>
    </row>
    <row r="5018" spans="1:7" x14ac:dyDescent="0.25">
      <c r="A5018">
        <v>255</v>
      </c>
      <c r="B5018">
        <v>1995</v>
      </c>
      <c r="C5018">
        <v>0</v>
      </c>
      <c r="D5018">
        <v>44654</v>
      </c>
      <c r="E5018">
        <v>1995</v>
      </c>
      <c r="F5018">
        <v>0</v>
      </c>
      <c r="G5018">
        <v>44655.284234954597</v>
      </c>
    </row>
    <row r="5019" spans="1:7" x14ac:dyDescent="0.25">
      <c r="A5019">
        <v>255</v>
      </c>
      <c r="B5019">
        <v>1999</v>
      </c>
      <c r="C5019">
        <v>2669</v>
      </c>
      <c r="D5019">
        <v>57025</v>
      </c>
      <c r="E5019">
        <v>1999</v>
      </c>
      <c r="F5019">
        <v>2669</v>
      </c>
      <c r="G5019">
        <v>62029.6012772002</v>
      </c>
    </row>
    <row r="5020" spans="1:7" x14ac:dyDescent="0.25">
      <c r="A5020">
        <v>255</v>
      </c>
      <c r="B5020">
        <v>2000</v>
      </c>
      <c r="C5020">
        <v>153</v>
      </c>
      <c r="D5020">
        <v>39333</v>
      </c>
      <c r="E5020">
        <v>2000</v>
      </c>
      <c r="F5020">
        <v>153</v>
      </c>
      <c r="G5020">
        <v>39422.608238463603</v>
      </c>
    </row>
    <row r="5021" spans="1:7" x14ac:dyDescent="0.25">
      <c r="A5021">
        <v>255</v>
      </c>
      <c r="B5021">
        <v>2001</v>
      </c>
      <c r="C5021">
        <v>382</v>
      </c>
      <c r="D5021">
        <v>48892</v>
      </c>
      <c r="E5021">
        <v>2001</v>
      </c>
      <c r="F5021">
        <v>382</v>
      </c>
      <c r="G5021">
        <v>49102.338479751503</v>
      </c>
    </row>
    <row r="5022" spans="1:7" x14ac:dyDescent="0.25">
      <c r="A5022">
        <v>255</v>
      </c>
      <c r="B5022">
        <v>2002</v>
      </c>
      <c r="C5022">
        <v>1707</v>
      </c>
      <c r="D5022">
        <v>34568</v>
      </c>
      <c r="E5022">
        <v>2002</v>
      </c>
      <c r="F5022">
        <v>1707</v>
      </c>
      <c r="G5022">
        <v>35240.192359238601</v>
      </c>
    </row>
    <row r="5023" spans="1:7" x14ac:dyDescent="0.25">
      <c r="A5023">
        <v>255</v>
      </c>
      <c r="B5023">
        <v>2003</v>
      </c>
      <c r="C5023">
        <v>1143</v>
      </c>
      <c r="D5023">
        <v>18522</v>
      </c>
      <c r="E5023">
        <v>2003</v>
      </c>
      <c r="F5023">
        <v>1143</v>
      </c>
      <c r="G5023">
        <v>19962.915357292699</v>
      </c>
    </row>
    <row r="5024" spans="1:7" x14ac:dyDescent="0.25">
      <c r="A5024">
        <v>255</v>
      </c>
      <c r="B5024">
        <v>2004</v>
      </c>
      <c r="C5024">
        <v>1892</v>
      </c>
      <c r="D5024">
        <v>52969</v>
      </c>
      <c r="E5024">
        <v>2004</v>
      </c>
      <c r="F5024">
        <v>1892</v>
      </c>
      <c r="G5024">
        <v>59392.510968246897</v>
      </c>
    </row>
    <row r="5025" spans="1:7" x14ac:dyDescent="0.25">
      <c r="A5025">
        <v>255</v>
      </c>
      <c r="B5025">
        <v>2005</v>
      </c>
      <c r="C5025">
        <v>425</v>
      </c>
      <c r="D5025">
        <v>18183</v>
      </c>
      <c r="E5025">
        <v>2005</v>
      </c>
      <c r="F5025">
        <v>425</v>
      </c>
      <c r="G5025">
        <v>19126.9990493031</v>
      </c>
    </row>
    <row r="5026" spans="1:7" x14ac:dyDescent="0.25">
      <c r="A5026">
        <v>255</v>
      </c>
      <c r="B5026">
        <v>2006</v>
      </c>
      <c r="C5026">
        <v>588</v>
      </c>
      <c r="D5026">
        <v>29028</v>
      </c>
      <c r="E5026">
        <v>2006</v>
      </c>
      <c r="F5026">
        <v>588</v>
      </c>
      <c r="G5026">
        <v>30048.079144404401</v>
      </c>
    </row>
    <row r="5027" spans="1:7" x14ac:dyDescent="0.25">
      <c r="A5027">
        <v>255</v>
      </c>
      <c r="B5027">
        <v>2007</v>
      </c>
      <c r="C5027">
        <v>0</v>
      </c>
      <c r="D5027">
        <v>9175</v>
      </c>
      <c r="E5027">
        <v>2007</v>
      </c>
      <c r="F5027">
        <v>0</v>
      </c>
      <c r="G5027">
        <v>11858.0155283315</v>
      </c>
    </row>
    <row r="5028" spans="1:7" x14ac:dyDescent="0.25">
      <c r="A5028">
        <v>255</v>
      </c>
      <c r="B5028">
        <v>2008</v>
      </c>
      <c r="C5028">
        <v>217</v>
      </c>
      <c r="D5028">
        <v>36133</v>
      </c>
      <c r="E5028">
        <v>2008</v>
      </c>
      <c r="F5028">
        <v>217</v>
      </c>
      <c r="G5028">
        <v>38026.008075796803</v>
      </c>
    </row>
    <row r="5029" spans="1:7" x14ac:dyDescent="0.25">
      <c r="A5029">
        <v>255</v>
      </c>
      <c r="B5029">
        <v>2009</v>
      </c>
      <c r="C5029">
        <v>28</v>
      </c>
      <c r="D5029">
        <v>107653</v>
      </c>
      <c r="E5029">
        <v>2009</v>
      </c>
      <c r="F5029">
        <v>28</v>
      </c>
      <c r="G5029">
        <v>107783.069353812</v>
      </c>
    </row>
    <row r="5030" spans="1:7" x14ac:dyDescent="0.25">
      <c r="A5030">
        <v>255</v>
      </c>
      <c r="B5030">
        <v>2010</v>
      </c>
      <c r="C5030">
        <v>400</v>
      </c>
      <c r="D5030">
        <v>45103</v>
      </c>
      <c r="E5030">
        <v>2010</v>
      </c>
      <c r="F5030">
        <v>400</v>
      </c>
      <c r="G5030">
        <v>45278.220667050999</v>
      </c>
    </row>
    <row r="5031" spans="1:7" x14ac:dyDescent="0.25">
      <c r="A5031">
        <v>255</v>
      </c>
      <c r="B5031">
        <v>2011</v>
      </c>
      <c r="C5031">
        <v>712</v>
      </c>
      <c r="D5031">
        <v>43800</v>
      </c>
      <c r="E5031">
        <v>2011</v>
      </c>
      <c r="F5031">
        <v>712</v>
      </c>
      <c r="G5031">
        <v>43812.9985538865</v>
      </c>
    </row>
    <row r="5032" spans="1:7" x14ac:dyDescent="0.25">
      <c r="A5032">
        <v>255</v>
      </c>
      <c r="B5032">
        <v>2012</v>
      </c>
      <c r="C5032">
        <v>1224</v>
      </c>
      <c r="D5032">
        <v>83387</v>
      </c>
      <c r="E5032">
        <v>2012</v>
      </c>
      <c r="F5032">
        <v>1224</v>
      </c>
      <c r="G5032">
        <v>83851.693860217201</v>
      </c>
    </row>
    <row r="5033" spans="1:7" x14ac:dyDescent="0.25">
      <c r="A5033">
        <v>255</v>
      </c>
      <c r="B5033">
        <v>2013</v>
      </c>
      <c r="C5033">
        <v>245</v>
      </c>
      <c r="D5033">
        <v>87594</v>
      </c>
      <c r="E5033">
        <v>2013</v>
      </c>
      <c r="F5033">
        <v>245</v>
      </c>
      <c r="G5033">
        <v>88060.509514562495</v>
      </c>
    </row>
    <row r="5034" spans="1:7" x14ac:dyDescent="0.25">
      <c r="A5034">
        <v>255</v>
      </c>
      <c r="B5034">
        <v>2014</v>
      </c>
      <c r="C5034">
        <v>650</v>
      </c>
      <c r="D5034">
        <v>42325</v>
      </c>
      <c r="E5034">
        <v>2014</v>
      </c>
      <c r="F5034">
        <v>650</v>
      </c>
      <c r="G5034">
        <v>42459.500702395198</v>
      </c>
    </row>
    <row r="5035" spans="1:7" x14ac:dyDescent="0.25">
      <c r="A5035">
        <v>255</v>
      </c>
      <c r="B5035">
        <v>2015</v>
      </c>
      <c r="C5035">
        <v>145</v>
      </c>
      <c r="D5035">
        <v>95583</v>
      </c>
      <c r="E5035">
        <v>2015</v>
      </c>
      <c r="F5035">
        <v>145</v>
      </c>
      <c r="G5035">
        <v>99029.583859660401</v>
      </c>
    </row>
    <row r="5036" spans="1:7" x14ac:dyDescent="0.25">
      <c r="A5036">
        <v>255</v>
      </c>
      <c r="B5036">
        <v>2016</v>
      </c>
      <c r="C5036">
        <v>673</v>
      </c>
      <c r="D5036">
        <v>61205</v>
      </c>
      <c r="E5036">
        <v>2016</v>
      </c>
      <c r="F5036">
        <v>673</v>
      </c>
      <c r="G5036">
        <v>62842.705642266199</v>
      </c>
    </row>
    <row r="5037" spans="1:7" x14ac:dyDescent="0.25">
      <c r="A5037">
        <v>255</v>
      </c>
      <c r="B5037">
        <v>2017</v>
      </c>
      <c r="C5037">
        <v>1028</v>
      </c>
      <c r="D5037">
        <v>57938</v>
      </c>
      <c r="E5037">
        <v>2017</v>
      </c>
      <c r="F5037">
        <v>1028</v>
      </c>
      <c r="G5037">
        <v>58013.721847525703</v>
      </c>
    </row>
    <row r="5038" spans="1:7" x14ac:dyDescent="0.25">
      <c r="A5038">
        <v>255</v>
      </c>
      <c r="B5038">
        <v>2018</v>
      </c>
      <c r="C5038">
        <v>988</v>
      </c>
      <c r="D5038">
        <v>71046</v>
      </c>
      <c r="E5038">
        <v>2018</v>
      </c>
      <c r="F5038">
        <v>988</v>
      </c>
      <c r="G5038">
        <v>71077.242303423307</v>
      </c>
    </row>
    <row r="5039" spans="1:7" x14ac:dyDescent="0.25">
      <c r="A5039">
        <v>255</v>
      </c>
      <c r="B5039">
        <v>2019</v>
      </c>
      <c r="C5039">
        <v>106</v>
      </c>
      <c r="D5039">
        <v>117179</v>
      </c>
      <c r="E5039">
        <v>2019</v>
      </c>
      <c r="F5039">
        <v>106</v>
      </c>
      <c r="G5039">
        <v>117218.62183328001</v>
      </c>
    </row>
    <row r="5040" spans="1:7" x14ac:dyDescent="0.25">
      <c r="A5040">
        <v>255</v>
      </c>
      <c r="B5040">
        <v>2020</v>
      </c>
      <c r="C5040">
        <v>15</v>
      </c>
      <c r="D5040">
        <v>36265.526315800002</v>
      </c>
      <c r="E5040">
        <v>2020</v>
      </c>
      <c r="F5040">
        <v>15</v>
      </c>
      <c r="G5040">
        <v>36471.7361454036</v>
      </c>
    </row>
    <row r="5041" spans="1:7" x14ac:dyDescent="0.25">
      <c r="A5041">
        <v>255</v>
      </c>
      <c r="B5041">
        <v>2021</v>
      </c>
      <c r="C5041">
        <v>1710</v>
      </c>
      <c r="D5041">
        <v>38696</v>
      </c>
      <c r="E5041">
        <v>2021</v>
      </c>
      <c r="F5041">
        <v>1710</v>
      </c>
      <c r="G5041">
        <v>38959.021294306003</v>
      </c>
    </row>
    <row r="5042" spans="1:7" x14ac:dyDescent="0.25">
      <c r="A5042">
        <v>256</v>
      </c>
      <c r="B5042">
        <v>1971</v>
      </c>
      <c r="C5042">
        <v>3409</v>
      </c>
      <c r="D5042">
        <v>24824</v>
      </c>
      <c r="E5042">
        <v>1971</v>
      </c>
      <c r="F5042">
        <v>3409</v>
      </c>
      <c r="G5042">
        <v>24824</v>
      </c>
    </row>
    <row r="5043" spans="1:7" x14ac:dyDescent="0.25">
      <c r="A5043">
        <v>256</v>
      </c>
      <c r="B5043">
        <v>1972</v>
      </c>
      <c r="C5043">
        <v>99</v>
      </c>
      <c r="D5043">
        <v>32161</v>
      </c>
      <c r="E5043">
        <v>1972</v>
      </c>
      <c r="F5043">
        <v>99</v>
      </c>
      <c r="G5043">
        <v>32161.695399555501</v>
      </c>
    </row>
    <row r="5044" spans="1:7" x14ac:dyDescent="0.25">
      <c r="A5044">
        <v>256</v>
      </c>
      <c r="B5044">
        <v>1973</v>
      </c>
      <c r="C5044">
        <v>496</v>
      </c>
      <c r="D5044">
        <v>30479</v>
      </c>
      <c r="E5044">
        <v>1973</v>
      </c>
      <c r="F5044">
        <v>496</v>
      </c>
      <c r="G5044">
        <v>30495.710123270099</v>
      </c>
    </row>
    <row r="5045" spans="1:7" x14ac:dyDescent="0.25">
      <c r="A5045">
        <v>256</v>
      </c>
      <c r="B5045">
        <v>1974</v>
      </c>
      <c r="C5045">
        <v>681</v>
      </c>
      <c r="D5045">
        <v>81449</v>
      </c>
      <c r="E5045">
        <v>1974</v>
      </c>
      <c r="F5045">
        <v>681</v>
      </c>
      <c r="G5045">
        <v>81449</v>
      </c>
    </row>
    <row r="5046" spans="1:7" x14ac:dyDescent="0.25">
      <c r="A5046">
        <v>256</v>
      </c>
      <c r="B5046">
        <v>1975</v>
      </c>
      <c r="C5046">
        <v>0</v>
      </c>
      <c r="D5046">
        <v>26407</v>
      </c>
      <c r="E5046">
        <v>1975</v>
      </c>
      <c r="F5046">
        <v>0</v>
      </c>
      <c r="G5046">
        <v>26407.839292315799</v>
      </c>
    </row>
    <row r="5047" spans="1:7" x14ac:dyDescent="0.25">
      <c r="A5047">
        <v>256</v>
      </c>
      <c r="B5047">
        <v>1976</v>
      </c>
      <c r="C5047">
        <v>660</v>
      </c>
      <c r="D5047">
        <v>51911</v>
      </c>
      <c r="E5047">
        <v>1976</v>
      </c>
      <c r="F5047">
        <v>660</v>
      </c>
      <c r="G5047">
        <v>51911.907217954802</v>
      </c>
    </row>
    <row r="5048" spans="1:7" x14ac:dyDescent="0.25">
      <c r="A5048">
        <v>256</v>
      </c>
      <c r="B5048">
        <v>1977</v>
      </c>
      <c r="C5048">
        <v>0</v>
      </c>
      <c r="D5048">
        <v>34845</v>
      </c>
      <c r="E5048">
        <v>1977</v>
      </c>
      <c r="F5048">
        <v>0</v>
      </c>
      <c r="G5048">
        <v>34845.628598523399</v>
      </c>
    </row>
    <row r="5049" spans="1:7" x14ac:dyDescent="0.25">
      <c r="A5049">
        <v>256</v>
      </c>
      <c r="B5049">
        <v>1978</v>
      </c>
      <c r="C5049">
        <v>0</v>
      </c>
      <c r="D5049">
        <v>42854</v>
      </c>
      <c r="E5049">
        <v>1978</v>
      </c>
      <c r="F5049">
        <v>0</v>
      </c>
      <c r="G5049">
        <v>42855.365509921998</v>
      </c>
    </row>
    <row r="5050" spans="1:7" x14ac:dyDescent="0.25">
      <c r="A5050">
        <v>256</v>
      </c>
      <c r="B5050">
        <v>1979</v>
      </c>
      <c r="C5050">
        <v>0</v>
      </c>
      <c r="D5050">
        <v>73369</v>
      </c>
      <c r="E5050">
        <v>1979</v>
      </c>
      <c r="F5050">
        <v>0</v>
      </c>
      <c r="G5050">
        <v>73386.627723326994</v>
      </c>
    </row>
    <row r="5051" spans="1:7" x14ac:dyDescent="0.25">
      <c r="A5051">
        <v>256</v>
      </c>
      <c r="B5051">
        <v>1980</v>
      </c>
      <c r="C5051">
        <v>2830</v>
      </c>
      <c r="D5051">
        <v>70900</v>
      </c>
      <c r="E5051">
        <v>1980</v>
      </c>
      <c r="F5051">
        <v>2830</v>
      </c>
      <c r="G5051">
        <v>71019.314827403607</v>
      </c>
    </row>
    <row r="5052" spans="1:7" x14ac:dyDescent="0.25">
      <c r="A5052">
        <v>256</v>
      </c>
      <c r="B5052">
        <v>1981</v>
      </c>
      <c r="C5052">
        <v>150</v>
      </c>
      <c r="D5052">
        <v>30210</v>
      </c>
      <c r="E5052">
        <v>1981</v>
      </c>
      <c r="F5052">
        <v>150</v>
      </c>
      <c r="G5052">
        <v>30237.189889612</v>
      </c>
    </row>
    <row r="5053" spans="1:7" x14ac:dyDescent="0.25">
      <c r="A5053">
        <v>256</v>
      </c>
      <c r="B5053">
        <v>1982</v>
      </c>
      <c r="C5053">
        <v>12300</v>
      </c>
      <c r="D5053">
        <v>43082</v>
      </c>
      <c r="E5053">
        <v>1982</v>
      </c>
      <c r="F5053">
        <v>12300</v>
      </c>
      <c r="G5053">
        <v>44344.108421851502</v>
      </c>
    </row>
    <row r="5054" spans="1:7" x14ac:dyDescent="0.25">
      <c r="A5054">
        <v>256</v>
      </c>
      <c r="B5054">
        <v>1983</v>
      </c>
      <c r="C5054">
        <v>1636</v>
      </c>
      <c r="D5054">
        <v>94997</v>
      </c>
      <c r="E5054">
        <v>1983</v>
      </c>
      <c r="F5054">
        <v>1636</v>
      </c>
      <c r="G5054">
        <v>96338.280369091706</v>
      </c>
    </row>
    <row r="5055" spans="1:7" x14ac:dyDescent="0.25">
      <c r="A5055">
        <v>256</v>
      </c>
      <c r="B5055">
        <v>1984</v>
      </c>
      <c r="C5055">
        <v>4673</v>
      </c>
      <c r="D5055">
        <v>65907</v>
      </c>
      <c r="E5055">
        <v>1984</v>
      </c>
      <c r="F5055">
        <v>4673</v>
      </c>
      <c r="G5055">
        <v>65941.073796141005</v>
      </c>
    </row>
    <row r="5056" spans="1:7" x14ac:dyDescent="0.25">
      <c r="A5056">
        <v>256</v>
      </c>
      <c r="B5056">
        <v>1985</v>
      </c>
      <c r="C5056">
        <v>698</v>
      </c>
      <c r="D5056">
        <v>18191</v>
      </c>
      <c r="E5056">
        <v>1985</v>
      </c>
      <c r="F5056">
        <v>698</v>
      </c>
      <c r="G5056">
        <v>18904.647153135102</v>
      </c>
    </row>
    <row r="5057" spans="1:7" x14ac:dyDescent="0.25">
      <c r="A5057">
        <v>256</v>
      </c>
      <c r="B5057">
        <v>1986</v>
      </c>
      <c r="C5057">
        <v>963</v>
      </c>
      <c r="D5057">
        <v>8039</v>
      </c>
      <c r="E5057">
        <v>1986</v>
      </c>
      <c r="F5057">
        <v>963</v>
      </c>
      <c r="G5057">
        <v>8067.0672652126996</v>
      </c>
    </row>
    <row r="5058" spans="1:7" x14ac:dyDescent="0.25">
      <c r="A5058">
        <v>256</v>
      </c>
      <c r="B5058">
        <v>1987</v>
      </c>
      <c r="C5058">
        <v>0</v>
      </c>
      <c r="D5058">
        <v>24044</v>
      </c>
      <c r="E5058">
        <v>1987</v>
      </c>
      <c r="F5058">
        <v>0</v>
      </c>
      <c r="G5058">
        <v>24232.733847744101</v>
      </c>
    </row>
    <row r="5059" spans="1:7" x14ac:dyDescent="0.25">
      <c r="A5059">
        <v>256</v>
      </c>
      <c r="B5059">
        <v>1988</v>
      </c>
      <c r="C5059">
        <v>0</v>
      </c>
      <c r="D5059">
        <v>16821</v>
      </c>
      <c r="E5059">
        <v>1988</v>
      </c>
      <c r="F5059">
        <v>0</v>
      </c>
      <c r="G5059">
        <v>16927.861072078402</v>
      </c>
    </row>
    <row r="5060" spans="1:7" x14ac:dyDescent="0.25">
      <c r="A5060">
        <v>256</v>
      </c>
      <c r="B5060">
        <v>1989</v>
      </c>
      <c r="C5060">
        <v>423</v>
      </c>
      <c r="D5060">
        <v>78692</v>
      </c>
      <c r="E5060">
        <v>1989</v>
      </c>
      <c r="F5060">
        <v>423</v>
      </c>
      <c r="G5060">
        <v>78694.870965860493</v>
      </c>
    </row>
    <row r="5061" spans="1:7" x14ac:dyDescent="0.25">
      <c r="A5061">
        <v>256</v>
      </c>
      <c r="B5061">
        <v>1990</v>
      </c>
      <c r="C5061">
        <v>86</v>
      </c>
      <c r="D5061">
        <v>46135</v>
      </c>
      <c r="E5061">
        <v>1990</v>
      </c>
      <c r="F5061">
        <v>86</v>
      </c>
      <c r="G5061">
        <v>46136.213911529703</v>
      </c>
    </row>
    <row r="5062" spans="1:7" x14ac:dyDescent="0.25">
      <c r="A5062">
        <v>256</v>
      </c>
      <c r="B5062">
        <v>1991</v>
      </c>
      <c r="C5062">
        <v>743</v>
      </c>
      <c r="D5062">
        <v>38327</v>
      </c>
      <c r="E5062">
        <v>1991</v>
      </c>
      <c r="F5062">
        <v>743</v>
      </c>
      <c r="G5062">
        <v>38338.282842662898</v>
      </c>
    </row>
    <row r="5063" spans="1:7" x14ac:dyDescent="0.25">
      <c r="A5063">
        <v>256</v>
      </c>
      <c r="B5063">
        <v>1992</v>
      </c>
      <c r="C5063">
        <v>265</v>
      </c>
      <c r="D5063">
        <v>58407</v>
      </c>
      <c r="E5063">
        <v>1992</v>
      </c>
      <c r="F5063">
        <v>265</v>
      </c>
      <c r="G5063">
        <v>58428.688763333899</v>
      </c>
    </row>
    <row r="5064" spans="1:7" x14ac:dyDescent="0.25">
      <c r="A5064">
        <v>256</v>
      </c>
      <c r="B5064">
        <v>1993</v>
      </c>
      <c r="C5064">
        <v>20120</v>
      </c>
      <c r="D5064">
        <v>121690</v>
      </c>
      <c r="E5064">
        <v>1993</v>
      </c>
      <c r="F5064">
        <v>20120</v>
      </c>
      <c r="G5064">
        <v>121784.36758192</v>
      </c>
    </row>
    <row r="5065" spans="1:7" x14ac:dyDescent="0.25">
      <c r="A5065">
        <v>256</v>
      </c>
      <c r="B5065">
        <v>1994</v>
      </c>
      <c r="C5065">
        <v>4695</v>
      </c>
      <c r="D5065">
        <v>68552</v>
      </c>
      <c r="E5065">
        <v>1994</v>
      </c>
      <c r="F5065">
        <v>4695</v>
      </c>
      <c r="G5065">
        <v>68552</v>
      </c>
    </row>
    <row r="5066" spans="1:7" x14ac:dyDescent="0.25">
      <c r="A5066">
        <v>256</v>
      </c>
      <c r="B5066">
        <v>1995</v>
      </c>
      <c r="C5066">
        <v>25</v>
      </c>
      <c r="D5066">
        <v>44679</v>
      </c>
      <c r="E5066">
        <v>1995</v>
      </c>
      <c r="F5066">
        <v>25</v>
      </c>
      <c r="G5066">
        <v>44680.284234954597</v>
      </c>
    </row>
    <row r="5067" spans="1:7" x14ac:dyDescent="0.25">
      <c r="A5067">
        <v>256</v>
      </c>
      <c r="B5067">
        <v>1999</v>
      </c>
      <c r="C5067">
        <v>3404</v>
      </c>
      <c r="D5067">
        <v>60429</v>
      </c>
      <c r="E5067">
        <v>1999</v>
      </c>
      <c r="F5067">
        <v>3404</v>
      </c>
      <c r="G5067">
        <v>65433.6012772002</v>
      </c>
    </row>
    <row r="5068" spans="1:7" x14ac:dyDescent="0.25">
      <c r="A5068">
        <v>256</v>
      </c>
      <c r="B5068">
        <v>2000</v>
      </c>
      <c r="C5068">
        <v>246</v>
      </c>
      <c r="D5068">
        <v>39579</v>
      </c>
      <c r="E5068">
        <v>2000</v>
      </c>
      <c r="F5068">
        <v>246</v>
      </c>
      <c r="G5068">
        <v>39668.608238463603</v>
      </c>
    </row>
    <row r="5069" spans="1:7" x14ac:dyDescent="0.25">
      <c r="A5069">
        <v>256</v>
      </c>
      <c r="B5069">
        <v>2001</v>
      </c>
      <c r="C5069">
        <v>204</v>
      </c>
      <c r="D5069">
        <v>49096</v>
      </c>
      <c r="E5069">
        <v>2001</v>
      </c>
      <c r="F5069">
        <v>204</v>
      </c>
      <c r="G5069">
        <v>49306.338479751503</v>
      </c>
    </row>
    <row r="5070" spans="1:7" x14ac:dyDescent="0.25">
      <c r="A5070">
        <v>256</v>
      </c>
      <c r="B5070">
        <v>2002</v>
      </c>
      <c r="C5070">
        <v>921</v>
      </c>
      <c r="D5070">
        <v>35489</v>
      </c>
      <c r="E5070">
        <v>2002</v>
      </c>
      <c r="F5070">
        <v>921</v>
      </c>
      <c r="G5070">
        <v>36161.192359238601</v>
      </c>
    </row>
    <row r="5071" spans="1:7" x14ac:dyDescent="0.25">
      <c r="A5071">
        <v>256</v>
      </c>
      <c r="B5071">
        <v>2003</v>
      </c>
      <c r="C5071">
        <v>1479</v>
      </c>
      <c r="D5071">
        <v>20001</v>
      </c>
      <c r="E5071">
        <v>2003</v>
      </c>
      <c r="F5071">
        <v>1479</v>
      </c>
      <c r="G5071">
        <v>21441.915357292699</v>
      </c>
    </row>
    <row r="5072" spans="1:7" x14ac:dyDescent="0.25">
      <c r="A5072">
        <v>256</v>
      </c>
      <c r="B5072">
        <v>2004</v>
      </c>
      <c r="C5072">
        <v>1319</v>
      </c>
      <c r="D5072">
        <v>54288</v>
      </c>
      <c r="E5072">
        <v>2004</v>
      </c>
      <c r="F5072">
        <v>1319</v>
      </c>
      <c r="G5072">
        <v>60711.510968246897</v>
      </c>
    </row>
    <row r="5073" spans="1:7" x14ac:dyDescent="0.25">
      <c r="A5073">
        <v>256</v>
      </c>
      <c r="B5073">
        <v>2005</v>
      </c>
      <c r="C5073">
        <v>44</v>
      </c>
      <c r="D5073">
        <v>18227</v>
      </c>
      <c r="E5073">
        <v>2005</v>
      </c>
      <c r="F5073">
        <v>44</v>
      </c>
      <c r="G5073">
        <v>19170.9990493031</v>
      </c>
    </row>
    <row r="5074" spans="1:7" x14ac:dyDescent="0.25">
      <c r="A5074">
        <v>256</v>
      </c>
      <c r="B5074">
        <v>2006</v>
      </c>
      <c r="C5074">
        <v>539</v>
      </c>
      <c r="D5074">
        <v>29567</v>
      </c>
      <c r="E5074">
        <v>2006</v>
      </c>
      <c r="F5074">
        <v>539</v>
      </c>
      <c r="G5074">
        <v>30587.079144404401</v>
      </c>
    </row>
    <row r="5075" spans="1:7" x14ac:dyDescent="0.25">
      <c r="A5075">
        <v>256</v>
      </c>
      <c r="B5075">
        <v>2007</v>
      </c>
      <c r="C5075">
        <v>336</v>
      </c>
      <c r="D5075">
        <v>9511</v>
      </c>
      <c r="E5075">
        <v>2007</v>
      </c>
      <c r="F5075">
        <v>336</v>
      </c>
      <c r="G5075">
        <v>12194.0155283315</v>
      </c>
    </row>
    <row r="5076" spans="1:7" x14ac:dyDescent="0.25">
      <c r="A5076">
        <v>256</v>
      </c>
      <c r="B5076">
        <v>2008</v>
      </c>
      <c r="C5076">
        <v>632</v>
      </c>
      <c r="D5076">
        <v>36765</v>
      </c>
      <c r="E5076">
        <v>2008</v>
      </c>
      <c r="F5076">
        <v>632</v>
      </c>
      <c r="G5076">
        <v>38658.008075796803</v>
      </c>
    </row>
    <row r="5077" spans="1:7" x14ac:dyDescent="0.25">
      <c r="A5077">
        <v>256</v>
      </c>
      <c r="B5077">
        <v>2009</v>
      </c>
      <c r="C5077">
        <v>615</v>
      </c>
      <c r="D5077">
        <v>108268</v>
      </c>
      <c r="E5077">
        <v>2009</v>
      </c>
      <c r="F5077">
        <v>615</v>
      </c>
      <c r="G5077">
        <v>108398.069353812</v>
      </c>
    </row>
    <row r="5078" spans="1:7" x14ac:dyDescent="0.25">
      <c r="A5078">
        <v>256</v>
      </c>
      <c r="B5078">
        <v>2010</v>
      </c>
      <c r="C5078">
        <v>681</v>
      </c>
      <c r="D5078">
        <v>45784</v>
      </c>
      <c r="E5078">
        <v>2010</v>
      </c>
      <c r="F5078">
        <v>681</v>
      </c>
      <c r="G5078">
        <v>45959.220667050999</v>
      </c>
    </row>
    <row r="5079" spans="1:7" x14ac:dyDescent="0.25">
      <c r="A5079">
        <v>256</v>
      </c>
      <c r="B5079">
        <v>2011</v>
      </c>
      <c r="C5079">
        <v>1014</v>
      </c>
      <c r="D5079">
        <v>44814</v>
      </c>
      <c r="E5079">
        <v>2011</v>
      </c>
      <c r="F5079">
        <v>1014</v>
      </c>
      <c r="G5079">
        <v>44826.9985538865</v>
      </c>
    </row>
    <row r="5080" spans="1:7" x14ac:dyDescent="0.25">
      <c r="A5080">
        <v>256</v>
      </c>
      <c r="B5080">
        <v>2012</v>
      </c>
      <c r="C5080">
        <v>1694</v>
      </c>
      <c r="D5080">
        <v>85081</v>
      </c>
      <c r="E5080">
        <v>2012</v>
      </c>
      <c r="F5080">
        <v>1694</v>
      </c>
      <c r="G5080">
        <v>85545.693860217201</v>
      </c>
    </row>
    <row r="5081" spans="1:7" x14ac:dyDescent="0.25">
      <c r="A5081">
        <v>256</v>
      </c>
      <c r="B5081">
        <v>2013</v>
      </c>
      <c r="C5081">
        <v>570</v>
      </c>
      <c r="D5081">
        <v>88164</v>
      </c>
      <c r="E5081">
        <v>2013</v>
      </c>
      <c r="F5081">
        <v>570</v>
      </c>
      <c r="G5081">
        <v>88630.509514562495</v>
      </c>
    </row>
    <row r="5082" spans="1:7" x14ac:dyDescent="0.25">
      <c r="A5082">
        <v>256</v>
      </c>
      <c r="B5082">
        <v>2014</v>
      </c>
      <c r="C5082">
        <v>697</v>
      </c>
      <c r="D5082">
        <v>43022</v>
      </c>
      <c r="E5082">
        <v>2014</v>
      </c>
      <c r="F5082">
        <v>697</v>
      </c>
      <c r="G5082">
        <v>43156.500702395198</v>
      </c>
    </row>
    <row r="5083" spans="1:7" x14ac:dyDescent="0.25">
      <c r="A5083">
        <v>256</v>
      </c>
      <c r="B5083">
        <v>2015</v>
      </c>
      <c r="C5083">
        <v>144</v>
      </c>
      <c r="D5083">
        <v>95727</v>
      </c>
      <c r="E5083">
        <v>2015</v>
      </c>
      <c r="F5083">
        <v>144</v>
      </c>
      <c r="G5083">
        <v>99173.583859660401</v>
      </c>
    </row>
    <row r="5084" spans="1:7" x14ac:dyDescent="0.25">
      <c r="A5084">
        <v>256</v>
      </c>
      <c r="B5084">
        <v>2016</v>
      </c>
      <c r="C5084">
        <v>777</v>
      </c>
      <c r="D5084">
        <v>61982</v>
      </c>
      <c r="E5084">
        <v>2016</v>
      </c>
      <c r="F5084">
        <v>777</v>
      </c>
      <c r="G5084">
        <v>63619.705642266199</v>
      </c>
    </row>
    <row r="5085" spans="1:7" x14ac:dyDescent="0.25">
      <c r="A5085">
        <v>256</v>
      </c>
      <c r="B5085">
        <v>2017</v>
      </c>
      <c r="C5085">
        <v>2944</v>
      </c>
      <c r="D5085">
        <v>60882</v>
      </c>
      <c r="E5085">
        <v>2017</v>
      </c>
      <c r="F5085">
        <v>2944</v>
      </c>
      <c r="G5085">
        <v>60957.721847525703</v>
      </c>
    </row>
    <row r="5086" spans="1:7" x14ac:dyDescent="0.25">
      <c r="A5086">
        <v>256</v>
      </c>
      <c r="B5086">
        <v>2018</v>
      </c>
      <c r="C5086">
        <v>1172</v>
      </c>
      <c r="D5086">
        <v>72218</v>
      </c>
      <c r="E5086">
        <v>2018</v>
      </c>
      <c r="F5086">
        <v>1172</v>
      </c>
      <c r="G5086">
        <v>72249.242303423307</v>
      </c>
    </row>
    <row r="5087" spans="1:7" x14ac:dyDescent="0.25">
      <c r="A5087">
        <v>256</v>
      </c>
      <c r="B5087">
        <v>2019</v>
      </c>
      <c r="C5087">
        <v>141</v>
      </c>
      <c r="D5087">
        <v>117320</v>
      </c>
      <c r="E5087">
        <v>2019</v>
      </c>
      <c r="F5087">
        <v>141</v>
      </c>
      <c r="G5087">
        <v>117359.62183328001</v>
      </c>
    </row>
    <row r="5088" spans="1:7" x14ac:dyDescent="0.25">
      <c r="A5088">
        <v>256</v>
      </c>
      <c r="B5088">
        <v>2020</v>
      </c>
      <c r="C5088">
        <v>689</v>
      </c>
      <c r="D5088">
        <v>36954.526315800002</v>
      </c>
      <c r="E5088">
        <v>2020</v>
      </c>
      <c r="F5088">
        <v>689</v>
      </c>
      <c r="G5088">
        <v>37160.7361454036</v>
      </c>
    </row>
    <row r="5089" spans="1:7" x14ac:dyDescent="0.25">
      <c r="A5089">
        <v>256</v>
      </c>
      <c r="B5089">
        <v>2021</v>
      </c>
      <c r="C5089">
        <v>813</v>
      </c>
      <c r="D5089">
        <v>39509</v>
      </c>
      <c r="E5089">
        <v>2021</v>
      </c>
      <c r="F5089">
        <v>813</v>
      </c>
      <c r="G5089">
        <v>39772.021294306003</v>
      </c>
    </row>
    <row r="5090" spans="1:7" x14ac:dyDescent="0.25">
      <c r="A5090">
        <v>257</v>
      </c>
      <c r="B5090">
        <v>1971</v>
      </c>
      <c r="C5090">
        <v>87</v>
      </c>
      <c r="D5090">
        <v>24911</v>
      </c>
      <c r="E5090">
        <v>1971</v>
      </c>
      <c r="F5090">
        <v>87</v>
      </c>
      <c r="G5090">
        <v>24911</v>
      </c>
    </row>
    <row r="5091" spans="1:7" x14ac:dyDescent="0.25">
      <c r="A5091">
        <v>257</v>
      </c>
      <c r="B5091">
        <v>1972</v>
      </c>
      <c r="C5091">
        <v>226</v>
      </c>
      <c r="D5091">
        <v>32387</v>
      </c>
      <c r="E5091">
        <v>1972</v>
      </c>
      <c r="F5091">
        <v>226</v>
      </c>
      <c r="G5091">
        <v>32387.695399555501</v>
      </c>
    </row>
    <row r="5092" spans="1:7" x14ac:dyDescent="0.25">
      <c r="A5092">
        <v>257</v>
      </c>
      <c r="B5092">
        <v>1973</v>
      </c>
      <c r="C5092">
        <v>346</v>
      </c>
      <c r="D5092">
        <v>30825</v>
      </c>
      <c r="E5092">
        <v>1973</v>
      </c>
      <c r="F5092">
        <v>346</v>
      </c>
      <c r="G5092">
        <v>30841.710123270099</v>
      </c>
    </row>
    <row r="5093" spans="1:7" x14ac:dyDescent="0.25">
      <c r="A5093">
        <v>257</v>
      </c>
      <c r="B5093">
        <v>1974</v>
      </c>
      <c r="C5093">
        <v>0</v>
      </c>
      <c r="D5093">
        <v>81449</v>
      </c>
      <c r="E5093">
        <v>1974</v>
      </c>
      <c r="F5093">
        <v>0</v>
      </c>
      <c r="G5093">
        <v>81449</v>
      </c>
    </row>
    <row r="5094" spans="1:7" x14ac:dyDescent="0.25">
      <c r="A5094">
        <v>257</v>
      </c>
      <c r="B5094">
        <v>1975</v>
      </c>
      <c r="C5094">
        <v>0</v>
      </c>
      <c r="D5094">
        <v>26407</v>
      </c>
      <c r="E5094">
        <v>1975</v>
      </c>
      <c r="F5094">
        <v>0</v>
      </c>
      <c r="G5094">
        <v>26407.839292315799</v>
      </c>
    </row>
    <row r="5095" spans="1:7" x14ac:dyDescent="0.25">
      <c r="A5095">
        <v>257</v>
      </c>
      <c r="B5095">
        <v>1976</v>
      </c>
      <c r="C5095">
        <v>2650</v>
      </c>
      <c r="D5095">
        <v>54561</v>
      </c>
      <c r="E5095">
        <v>1976</v>
      </c>
      <c r="F5095">
        <v>2650</v>
      </c>
      <c r="G5095">
        <v>54561.907217954802</v>
      </c>
    </row>
    <row r="5096" spans="1:7" x14ac:dyDescent="0.25">
      <c r="A5096">
        <v>257</v>
      </c>
      <c r="B5096">
        <v>1977</v>
      </c>
      <c r="C5096">
        <v>0</v>
      </c>
      <c r="D5096">
        <v>34845</v>
      </c>
      <c r="E5096">
        <v>1977</v>
      </c>
      <c r="F5096">
        <v>0</v>
      </c>
      <c r="G5096">
        <v>34845.628598523399</v>
      </c>
    </row>
    <row r="5097" spans="1:7" x14ac:dyDescent="0.25">
      <c r="A5097">
        <v>257</v>
      </c>
      <c r="B5097">
        <v>1978</v>
      </c>
      <c r="C5097">
        <v>1032</v>
      </c>
      <c r="D5097">
        <v>43886</v>
      </c>
      <c r="E5097">
        <v>1978</v>
      </c>
      <c r="F5097">
        <v>1032</v>
      </c>
      <c r="G5097">
        <v>43887.365509921998</v>
      </c>
    </row>
    <row r="5098" spans="1:7" x14ac:dyDescent="0.25">
      <c r="A5098">
        <v>257</v>
      </c>
      <c r="B5098">
        <v>1979</v>
      </c>
      <c r="C5098">
        <v>0</v>
      </c>
      <c r="D5098">
        <v>73369</v>
      </c>
      <c r="E5098">
        <v>1979</v>
      </c>
      <c r="F5098">
        <v>0</v>
      </c>
      <c r="G5098">
        <v>73386.627723326994</v>
      </c>
    </row>
    <row r="5099" spans="1:7" x14ac:dyDescent="0.25">
      <c r="A5099">
        <v>257</v>
      </c>
      <c r="B5099">
        <v>1980</v>
      </c>
      <c r="C5099">
        <v>2541</v>
      </c>
      <c r="D5099">
        <v>73441</v>
      </c>
      <c r="E5099">
        <v>1980</v>
      </c>
      <c r="F5099">
        <v>2541</v>
      </c>
      <c r="G5099">
        <v>73560.314827403607</v>
      </c>
    </row>
    <row r="5100" spans="1:7" x14ac:dyDescent="0.25">
      <c r="A5100">
        <v>257</v>
      </c>
      <c r="B5100">
        <v>1981</v>
      </c>
      <c r="C5100">
        <v>150</v>
      </c>
      <c r="D5100">
        <v>30360</v>
      </c>
      <c r="E5100">
        <v>1981</v>
      </c>
      <c r="F5100">
        <v>150</v>
      </c>
      <c r="G5100">
        <v>30387.189889612</v>
      </c>
    </row>
    <row r="5101" spans="1:7" x14ac:dyDescent="0.25">
      <c r="A5101">
        <v>257</v>
      </c>
      <c r="B5101">
        <v>1982</v>
      </c>
      <c r="C5101">
        <v>1685</v>
      </c>
      <c r="D5101">
        <v>44767</v>
      </c>
      <c r="E5101">
        <v>1982</v>
      </c>
      <c r="F5101">
        <v>1685</v>
      </c>
      <c r="G5101">
        <v>46029.108421851502</v>
      </c>
    </row>
    <row r="5102" spans="1:7" x14ac:dyDescent="0.25">
      <c r="A5102">
        <v>257</v>
      </c>
      <c r="B5102">
        <v>1983</v>
      </c>
      <c r="C5102">
        <v>3781</v>
      </c>
      <c r="D5102">
        <v>98778</v>
      </c>
      <c r="E5102">
        <v>1983</v>
      </c>
      <c r="F5102">
        <v>3781</v>
      </c>
      <c r="G5102">
        <v>100119.28036909099</v>
      </c>
    </row>
    <row r="5103" spans="1:7" x14ac:dyDescent="0.25">
      <c r="A5103">
        <v>257</v>
      </c>
      <c r="B5103">
        <v>1984</v>
      </c>
      <c r="C5103">
        <v>2586</v>
      </c>
      <c r="D5103">
        <v>68493</v>
      </c>
      <c r="E5103">
        <v>1984</v>
      </c>
      <c r="F5103">
        <v>2586</v>
      </c>
      <c r="G5103">
        <v>68527.073796141005</v>
      </c>
    </row>
    <row r="5104" spans="1:7" x14ac:dyDescent="0.25">
      <c r="A5104">
        <v>257</v>
      </c>
      <c r="B5104">
        <v>1985</v>
      </c>
      <c r="C5104">
        <v>260</v>
      </c>
      <c r="D5104">
        <v>18451</v>
      </c>
      <c r="E5104">
        <v>1985</v>
      </c>
      <c r="F5104">
        <v>260</v>
      </c>
      <c r="G5104">
        <v>19164.647153135102</v>
      </c>
    </row>
    <row r="5105" spans="1:7" x14ac:dyDescent="0.25">
      <c r="A5105">
        <v>257</v>
      </c>
      <c r="B5105">
        <v>1986</v>
      </c>
      <c r="C5105">
        <v>383</v>
      </c>
      <c r="D5105">
        <v>8422</v>
      </c>
      <c r="E5105">
        <v>1986</v>
      </c>
      <c r="F5105">
        <v>383</v>
      </c>
      <c r="G5105">
        <v>8450.0672652126996</v>
      </c>
    </row>
    <row r="5106" spans="1:7" x14ac:dyDescent="0.25">
      <c r="A5106">
        <v>257</v>
      </c>
      <c r="B5106">
        <v>1987</v>
      </c>
      <c r="C5106">
        <v>0</v>
      </c>
      <c r="D5106">
        <v>24044</v>
      </c>
      <c r="E5106">
        <v>1987</v>
      </c>
      <c r="F5106">
        <v>0</v>
      </c>
      <c r="G5106">
        <v>24232.733847744101</v>
      </c>
    </row>
    <row r="5107" spans="1:7" x14ac:dyDescent="0.25">
      <c r="A5107">
        <v>257</v>
      </c>
      <c r="B5107">
        <v>1988</v>
      </c>
      <c r="C5107">
        <v>9</v>
      </c>
      <c r="D5107">
        <v>16830</v>
      </c>
      <c r="E5107">
        <v>1988</v>
      </c>
      <c r="F5107">
        <v>9</v>
      </c>
      <c r="G5107">
        <v>16936.861072078402</v>
      </c>
    </row>
    <row r="5108" spans="1:7" x14ac:dyDescent="0.25">
      <c r="A5108">
        <v>257</v>
      </c>
      <c r="B5108">
        <v>1989</v>
      </c>
      <c r="C5108">
        <v>1154</v>
      </c>
      <c r="D5108">
        <v>79846</v>
      </c>
      <c r="E5108">
        <v>1989</v>
      </c>
      <c r="F5108">
        <v>1154</v>
      </c>
      <c r="G5108">
        <v>79848.870965860493</v>
      </c>
    </row>
    <row r="5109" spans="1:7" x14ac:dyDescent="0.25">
      <c r="A5109">
        <v>257</v>
      </c>
      <c r="B5109">
        <v>1990</v>
      </c>
      <c r="C5109">
        <v>6</v>
      </c>
      <c r="D5109">
        <v>46141</v>
      </c>
      <c r="E5109">
        <v>1990</v>
      </c>
      <c r="F5109">
        <v>6</v>
      </c>
      <c r="G5109">
        <v>46142.213911529703</v>
      </c>
    </row>
    <row r="5110" spans="1:7" x14ac:dyDescent="0.25">
      <c r="A5110">
        <v>257</v>
      </c>
      <c r="B5110">
        <v>1991</v>
      </c>
      <c r="C5110">
        <v>255</v>
      </c>
      <c r="D5110">
        <v>38582</v>
      </c>
      <c r="E5110">
        <v>1991</v>
      </c>
      <c r="F5110">
        <v>255</v>
      </c>
      <c r="G5110">
        <v>38593.282842662898</v>
      </c>
    </row>
    <row r="5111" spans="1:7" x14ac:dyDescent="0.25">
      <c r="A5111">
        <v>257</v>
      </c>
      <c r="B5111">
        <v>1992</v>
      </c>
      <c r="C5111">
        <v>323</v>
      </c>
      <c r="D5111">
        <v>58730</v>
      </c>
      <c r="E5111">
        <v>1992</v>
      </c>
      <c r="F5111">
        <v>323</v>
      </c>
      <c r="G5111">
        <v>58751.688763333899</v>
      </c>
    </row>
    <row r="5112" spans="1:7" x14ac:dyDescent="0.25">
      <c r="A5112">
        <v>257</v>
      </c>
      <c r="B5112">
        <v>1993</v>
      </c>
      <c r="C5112">
        <v>20072</v>
      </c>
      <c r="D5112">
        <v>141762</v>
      </c>
      <c r="E5112">
        <v>1993</v>
      </c>
      <c r="F5112">
        <v>20072</v>
      </c>
      <c r="G5112">
        <v>141856.36758192</v>
      </c>
    </row>
    <row r="5113" spans="1:7" x14ac:dyDescent="0.25">
      <c r="A5113">
        <v>257</v>
      </c>
      <c r="B5113">
        <v>1994</v>
      </c>
      <c r="C5113">
        <v>2058</v>
      </c>
      <c r="D5113">
        <v>70610</v>
      </c>
      <c r="E5113">
        <v>1994</v>
      </c>
      <c r="F5113">
        <v>2058</v>
      </c>
      <c r="G5113">
        <v>70610</v>
      </c>
    </row>
    <row r="5114" spans="1:7" x14ac:dyDescent="0.25">
      <c r="A5114">
        <v>257</v>
      </c>
      <c r="B5114">
        <v>1995</v>
      </c>
      <c r="C5114">
        <v>38</v>
      </c>
      <c r="D5114">
        <v>44717</v>
      </c>
      <c r="E5114">
        <v>1995</v>
      </c>
      <c r="F5114">
        <v>38</v>
      </c>
      <c r="G5114">
        <v>44718.284234954597</v>
      </c>
    </row>
    <row r="5115" spans="1:7" x14ac:dyDescent="0.25">
      <c r="A5115">
        <v>257</v>
      </c>
      <c r="B5115">
        <v>1999</v>
      </c>
      <c r="C5115">
        <v>1958</v>
      </c>
      <c r="D5115">
        <v>62387</v>
      </c>
      <c r="E5115">
        <v>1999</v>
      </c>
      <c r="F5115">
        <v>1958</v>
      </c>
      <c r="G5115">
        <v>67391.6012772002</v>
      </c>
    </row>
    <row r="5116" spans="1:7" x14ac:dyDescent="0.25">
      <c r="A5116">
        <v>257</v>
      </c>
      <c r="B5116">
        <v>2000</v>
      </c>
      <c r="C5116">
        <v>2207</v>
      </c>
      <c r="D5116">
        <v>41786</v>
      </c>
      <c r="E5116">
        <v>2000</v>
      </c>
      <c r="F5116">
        <v>2207</v>
      </c>
      <c r="G5116">
        <v>41875.608238463603</v>
      </c>
    </row>
    <row r="5117" spans="1:7" x14ac:dyDescent="0.25">
      <c r="A5117">
        <v>257</v>
      </c>
      <c r="B5117">
        <v>2001</v>
      </c>
      <c r="C5117">
        <v>0</v>
      </c>
      <c r="D5117">
        <v>49096</v>
      </c>
      <c r="E5117">
        <v>2001</v>
      </c>
      <c r="F5117">
        <v>0</v>
      </c>
      <c r="G5117">
        <v>49306.338479751503</v>
      </c>
    </row>
    <row r="5118" spans="1:7" x14ac:dyDescent="0.25">
      <c r="A5118">
        <v>257</v>
      </c>
      <c r="B5118">
        <v>2002</v>
      </c>
      <c r="C5118">
        <v>1629</v>
      </c>
      <c r="D5118">
        <v>37118</v>
      </c>
      <c r="E5118">
        <v>2002</v>
      </c>
      <c r="F5118">
        <v>1629</v>
      </c>
      <c r="G5118">
        <v>37790.192359238601</v>
      </c>
    </row>
    <row r="5119" spans="1:7" x14ac:dyDescent="0.25">
      <c r="A5119">
        <v>257</v>
      </c>
      <c r="B5119">
        <v>2003</v>
      </c>
      <c r="C5119">
        <v>229</v>
      </c>
      <c r="D5119">
        <v>20230</v>
      </c>
      <c r="E5119">
        <v>2003</v>
      </c>
      <c r="F5119">
        <v>229</v>
      </c>
      <c r="G5119">
        <v>21670.915357292699</v>
      </c>
    </row>
    <row r="5120" spans="1:7" x14ac:dyDescent="0.25">
      <c r="A5120">
        <v>257</v>
      </c>
      <c r="B5120">
        <v>2004</v>
      </c>
      <c r="C5120">
        <v>604</v>
      </c>
      <c r="D5120">
        <v>54892</v>
      </c>
      <c r="E5120">
        <v>2004</v>
      </c>
      <c r="F5120">
        <v>604</v>
      </c>
      <c r="G5120">
        <v>61315.510968246897</v>
      </c>
    </row>
    <row r="5121" spans="1:7" x14ac:dyDescent="0.25">
      <c r="A5121">
        <v>257</v>
      </c>
      <c r="B5121">
        <v>2005</v>
      </c>
      <c r="C5121">
        <v>1470</v>
      </c>
      <c r="D5121">
        <v>19697</v>
      </c>
      <c r="E5121">
        <v>2005</v>
      </c>
      <c r="F5121">
        <v>1470</v>
      </c>
      <c r="G5121">
        <v>20640.9990493031</v>
      </c>
    </row>
    <row r="5122" spans="1:7" x14ac:dyDescent="0.25">
      <c r="A5122">
        <v>257</v>
      </c>
      <c r="B5122">
        <v>2006</v>
      </c>
      <c r="C5122">
        <v>605</v>
      </c>
      <c r="D5122">
        <v>30172</v>
      </c>
      <c r="E5122">
        <v>2006</v>
      </c>
      <c r="F5122">
        <v>605</v>
      </c>
      <c r="G5122">
        <v>31192.079144404401</v>
      </c>
    </row>
    <row r="5123" spans="1:7" x14ac:dyDescent="0.25">
      <c r="A5123">
        <v>257</v>
      </c>
      <c r="B5123">
        <v>2007</v>
      </c>
      <c r="C5123">
        <v>74</v>
      </c>
      <c r="D5123">
        <v>9585</v>
      </c>
      <c r="E5123">
        <v>2007</v>
      </c>
      <c r="F5123">
        <v>74</v>
      </c>
      <c r="G5123">
        <v>12268.0155283315</v>
      </c>
    </row>
    <row r="5124" spans="1:7" x14ac:dyDescent="0.25">
      <c r="A5124">
        <v>257</v>
      </c>
      <c r="B5124">
        <v>2008</v>
      </c>
      <c r="C5124">
        <v>578</v>
      </c>
      <c r="D5124">
        <v>37343</v>
      </c>
      <c r="E5124">
        <v>2008</v>
      </c>
      <c r="F5124">
        <v>578</v>
      </c>
      <c r="G5124">
        <v>39236.008075796803</v>
      </c>
    </row>
    <row r="5125" spans="1:7" x14ac:dyDescent="0.25">
      <c r="A5125">
        <v>257</v>
      </c>
      <c r="B5125">
        <v>2009</v>
      </c>
      <c r="C5125">
        <v>276</v>
      </c>
      <c r="D5125">
        <v>108544</v>
      </c>
      <c r="E5125">
        <v>2009</v>
      </c>
      <c r="F5125">
        <v>276</v>
      </c>
      <c r="G5125">
        <v>108674.069353812</v>
      </c>
    </row>
    <row r="5126" spans="1:7" x14ac:dyDescent="0.25">
      <c r="A5126">
        <v>257</v>
      </c>
      <c r="B5126">
        <v>2010</v>
      </c>
      <c r="C5126">
        <v>497</v>
      </c>
      <c r="D5126">
        <v>46281</v>
      </c>
      <c r="E5126">
        <v>2010</v>
      </c>
      <c r="F5126">
        <v>497</v>
      </c>
      <c r="G5126">
        <v>46456.220667050999</v>
      </c>
    </row>
    <row r="5127" spans="1:7" x14ac:dyDescent="0.25">
      <c r="A5127">
        <v>257</v>
      </c>
      <c r="B5127">
        <v>2011</v>
      </c>
      <c r="C5127">
        <v>832</v>
      </c>
      <c r="D5127">
        <v>45646</v>
      </c>
      <c r="E5127">
        <v>2011</v>
      </c>
      <c r="F5127">
        <v>832</v>
      </c>
      <c r="G5127">
        <v>45658.9985538865</v>
      </c>
    </row>
    <row r="5128" spans="1:7" x14ac:dyDescent="0.25">
      <c r="A5128">
        <v>257</v>
      </c>
      <c r="B5128">
        <v>2012</v>
      </c>
      <c r="C5128">
        <v>2191</v>
      </c>
      <c r="D5128">
        <v>87272</v>
      </c>
      <c r="E5128">
        <v>2012</v>
      </c>
      <c r="F5128">
        <v>2191</v>
      </c>
      <c r="G5128">
        <v>87736.693860217201</v>
      </c>
    </row>
    <row r="5129" spans="1:7" x14ac:dyDescent="0.25">
      <c r="A5129">
        <v>257</v>
      </c>
      <c r="B5129">
        <v>2013</v>
      </c>
      <c r="C5129">
        <v>915</v>
      </c>
      <c r="D5129">
        <v>89079</v>
      </c>
      <c r="E5129">
        <v>2013</v>
      </c>
      <c r="F5129">
        <v>915</v>
      </c>
      <c r="G5129">
        <v>89545.509514562495</v>
      </c>
    </row>
    <row r="5130" spans="1:7" x14ac:dyDescent="0.25">
      <c r="A5130">
        <v>257</v>
      </c>
      <c r="B5130">
        <v>2014</v>
      </c>
      <c r="C5130">
        <v>742</v>
      </c>
      <c r="D5130">
        <v>43764</v>
      </c>
      <c r="E5130">
        <v>2014</v>
      </c>
      <c r="F5130">
        <v>742</v>
      </c>
      <c r="G5130">
        <v>43898.500702395198</v>
      </c>
    </row>
    <row r="5131" spans="1:7" x14ac:dyDescent="0.25">
      <c r="A5131">
        <v>257</v>
      </c>
      <c r="B5131">
        <v>2015</v>
      </c>
      <c r="C5131">
        <v>839</v>
      </c>
      <c r="D5131">
        <v>96566</v>
      </c>
      <c r="E5131">
        <v>2015</v>
      </c>
      <c r="F5131">
        <v>839</v>
      </c>
      <c r="G5131">
        <v>100012.58385965999</v>
      </c>
    </row>
    <row r="5132" spans="1:7" x14ac:dyDescent="0.25">
      <c r="A5132">
        <v>257</v>
      </c>
      <c r="B5132">
        <v>2016</v>
      </c>
      <c r="C5132">
        <v>300</v>
      </c>
      <c r="D5132">
        <v>62282</v>
      </c>
      <c r="E5132">
        <v>2016</v>
      </c>
      <c r="F5132">
        <v>300</v>
      </c>
      <c r="G5132">
        <v>63919.705642266199</v>
      </c>
    </row>
    <row r="5133" spans="1:7" x14ac:dyDescent="0.25">
      <c r="A5133">
        <v>257</v>
      </c>
      <c r="B5133">
        <v>2017</v>
      </c>
      <c r="C5133">
        <v>4519</v>
      </c>
      <c r="D5133">
        <v>65401</v>
      </c>
      <c r="E5133">
        <v>2017</v>
      </c>
      <c r="F5133">
        <v>4519</v>
      </c>
      <c r="G5133">
        <v>65476.721847525703</v>
      </c>
    </row>
    <row r="5134" spans="1:7" x14ac:dyDescent="0.25">
      <c r="A5134">
        <v>257</v>
      </c>
      <c r="B5134">
        <v>2018</v>
      </c>
      <c r="C5134">
        <v>809</v>
      </c>
      <c r="D5134">
        <v>73027</v>
      </c>
      <c r="E5134">
        <v>2018</v>
      </c>
      <c r="F5134">
        <v>809</v>
      </c>
      <c r="G5134">
        <v>73058.242303423307</v>
      </c>
    </row>
    <row r="5135" spans="1:7" x14ac:dyDescent="0.25">
      <c r="A5135">
        <v>257</v>
      </c>
      <c r="B5135">
        <v>2019</v>
      </c>
      <c r="C5135">
        <v>-72</v>
      </c>
      <c r="D5135">
        <v>117248</v>
      </c>
      <c r="E5135">
        <v>2019</v>
      </c>
      <c r="F5135">
        <v>-72</v>
      </c>
      <c r="G5135">
        <v>117287.62183328001</v>
      </c>
    </row>
    <row r="5136" spans="1:7" x14ac:dyDescent="0.25">
      <c r="A5136">
        <v>257</v>
      </c>
      <c r="B5136">
        <v>2020</v>
      </c>
      <c r="C5136">
        <v>35</v>
      </c>
      <c r="D5136">
        <v>36989.526315800002</v>
      </c>
      <c r="E5136">
        <v>2020</v>
      </c>
      <c r="F5136">
        <v>35</v>
      </c>
      <c r="G5136">
        <v>37195.7361454036</v>
      </c>
    </row>
    <row r="5137" spans="1:7" x14ac:dyDescent="0.25">
      <c r="A5137">
        <v>257</v>
      </c>
      <c r="B5137">
        <v>2021</v>
      </c>
      <c r="C5137">
        <v>886</v>
      </c>
      <c r="D5137">
        <v>40395</v>
      </c>
      <c r="E5137">
        <v>2021</v>
      </c>
      <c r="F5137">
        <v>886</v>
      </c>
      <c r="G5137">
        <v>40658.021294306003</v>
      </c>
    </row>
    <row r="5138" spans="1:7" x14ac:dyDescent="0.25">
      <c r="A5138">
        <v>258</v>
      </c>
      <c r="B5138">
        <v>1971</v>
      </c>
      <c r="C5138">
        <v>0</v>
      </c>
      <c r="D5138">
        <v>24911</v>
      </c>
      <c r="E5138">
        <v>1971</v>
      </c>
      <c r="F5138">
        <v>0</v>
      </c>
      <c r="G5138">
        <v>24911</v>
      </c>
    </row>
    <row r="5139" spans="1:7" x14ac:dyDescent="0.25">
      <c r="A5139">
        <v>258</v>
      </c>
      <c r="B5139">
        <v>1972</v>
      </c>
      <c r="C5139">
        <v>69</v>
      </c>
      <c r="D5139">
        <v>32456</v>
      </c>
      <c r="E5139">
        <v>1972</v>
      </c>
      <c r="F5139">
        <v>69</v>
      </c>
      <c r="G5139">
        <v>32456.695399555501</v>
      </c>
    </row>
    <row r="5140" spans="1:7" x14ac:dyDescent="0.25">
      <c r="A5140">
        <v>258</v>
      </c>
      <c r="B5140">
        <v>1973</v>
      </c>
      <c r="C5140">
        <v>3998</v>
      </c>
      <c r="D5140">
        <v>34823</v>
      </c>
      <c r="E5140">
        <v>1973</v>
      </c>
      <c r="F5140">
        <v>3998</v>
      </c>
      <c r="G5140">
        <v>34839.710123270102</v>
      </c>
    </row>
    <row r="5141" spans="1:7" x14ac:dyDescent="0.25">
      <c r="A5141">
        <v>258</v>
      </c>
      <c r="B5141">
        <v>1974</v>
      </c>
      <c r="C5141">
        <v>0</v>
      </c>
      <c r="D5141">
        <v>81449</v>
      </c>
      <c r="E5141">
        <v>1974</v>
      </c>
      <c r="F5141">
        <v>0</v>
      </c>
      <c r="G5141">
        <v>81449</v>
      </c>
    </row>
    <row r="5142" spans="1:7" x14ac:dyDescent="0.25">
      <c r="A5142">
        <v>258</v>
      </c>
      <c r="B5142">
        <v>1975</v>
      </c>
      <c r="C5142">
        <v>0</v>
      </c>
      <c r="D5142">
        <v>26407</v>
      </c>
      <c r="E5142">
        <v>1975</v>
      </c>
      <c r="F5142">
        <v>0</v>
      </c>
      <c r="G5142">
        <v>26407.839292315799</v>
      </c>
    </row>
    <row r="5143" spans="1:7" x14ac:dyDescent="0.25">
      <c r="A5143">
        <v>258</v>
      </c>
      <c r="B5143">
        <v>1976</v>
      </c>
      <c r="C5143">
        <v>3</v>
      </c>
      <c r="D5143">
        <v>54564</v>
      </c>
      <c r="E5143">
        <v>1976</v>
      </c>
      <c r="F5143">
        <v>3</v>
      </c>
      <c r="G5143">
        <v>54564.907217954802</v>
      </c>
    </row>
    <row r="5144" spans="1:7" x14ac:dyDescent="0.25">
      <c r="A5144">
        <v>258</v>
      </c>
      <c r="B5144">
        <v>1977</v>
      </c>
      <c r="C5144">
        <v>0</v>
      </c>
      <c r="D5144">
        <v>34845</v>
      </c>
      <c r="E5144">
        <v>1977</v>
      </c>
      <c r="F5144">
        <v>0</v>
      </c>
      <c r="G5144">
        <v>34845.628598523399</v>
      </c>
    </row>
    <row r="5145" spans="1:7" x14ac:dyDescent="0.25">
      <c r="A5145">
        <v>258</v>
      </c>
      <c r="B5145">
        <v>1978</v>
      </c>
      <c r="C5145">
        <v>0</v>
      </c>
      <c r="D5145">
        <v>43886</v>
      </c>
      <c r="E5145">
        <v>1978</v>
      </c>
      <c r="F5145">
        <v>0</v>
      </c>
      <c r="G5145">
        <v>43887.365509921998</v>
      </c>
    </row>
    <row r="5146" spans="1:7" x14ac:dyDescent="0.25">
      <c r="A5146">
        <v>258</v>
      </c>
      <c r="B5146">
        <v>1979</v>
      </c>
      <c r="C5146">
        <v>0</v>
      </c>
      <c r="D5146">
        <v>73369</v>
      </c>
      <c r="E5146">
        <v>1979</v>
      </c>
      <c r="F5146">
        <v>0</v>
      </c>
      <c r="G5146">
        <v>73386.627723326994</v>
      </c>
    </row>
    <row r="5147" spans="1:7" x14ac:dyDescent="0.25">
      <c r="A5147">
        <v>258</v>
      </c>
      <c r="B5147">
        <v>1980</v>
      </c>
      <c r="C5147">
        <v>3062</v>
      </c>
      <c r="D5147">
        <v>76503</v>
      </c>
      <c r="E5147">
        <v>1980</v>
      </c>
      <c r="F5147">
        <v>3062</v>
      </c>
      <c r="G5147">
        <v>76622.314827403607</v>
      </c>
    </row>
    <row r="5148" spans="1:7" x14ac:dyDescent="0.25">
      <c r="A5148">
        <v>258</v>
      </c>
      <c r="B5148">
        <v>1981</v>
      </c>
      <c r="C5148">
        <v>150</v>
      </c>
      <c r="D5148">
        <v>30510</v>
      </c>
      <c r="E5148">
        <v>1981</v>
      </c>
      <c r="F5148">
        <v>150</v>
      </c>
      <c r="G5148">
        <v>30537.189889612</v>
      </c>
    </row>
    <row r="5149" spans="1:7" x14ac:dyDescent="0.25">
      <c r="A5149">
        <v>258</v>
      </c>
      <c r="B5149">
        <v>1982</v>
      </c>
      <c r="C5149">
        <v>150</v>
      </c>
      <c r="D5149">
        <v>44917</v>
      </c>
      <c r="E5149">
        <v>1982</v>
      </c>
      <c r="F5149">
        <v>150</v>
      </c>
      <c r="G5149">
        <v>46179.108421851502</v>
      </c>
    </row>
    <row r="5150" spans="1:7" x14ac:dyDescent="0.25">
      <c r="A5150">
        <v>258</v>
      </c>
      <c r="B5150">
        <v>1983</v>
      </c>
      <c r="C5150">
        <v>1754</v>
      </c>
      <c r="D5150">
        <v>100532</v>
      </c>
      <c r="E5150">
        <v>1983</v>
      </c>
      <c r="F5150">
        <v>1754</v>
      </c>
      <c r="G5150">
        <v>101873.28036909099</v>
      </c>
    </row>
    <row r="5151" spans="1:7" x14ac:dyDescent="0.25">
      <c r="A5151">
        <v>258</v>
      </c>
      <c r="B5151">
        <v>1984</v>
      </c>
      <c r="C5151">
        <v>2241</v>
      </c>
      <c r="D5151">
        <v>70734</v>
      </c>
      <c r="E5151">
        <v>1984</v>
      </c>
      <c r="F5151">
        <v>2241</v>
      </c>
      <c r="G5151">
        <v>70768.073796141005</v>
      </c>
    </row>
    <row r="5152" spans="1:7" x14ac:dyDescent="0.25">
      <c r="A5152">
        <v>258</v>
      </c>
      <c r="B5152">
        <v>1985</v>
      </c>
      <c r="C5152">
        <v>20</v>
      </c>
      <c r="D5152">
        <v>18471</v>
      </c>
      <c r="E5152">
        <v>1985</v>
      </c>
      <c r="F5152">
        <v>20</v>
      </c>
      <c r="G5152">
        <v>19184.647153135102</v>
      </c>
    </row>
    <row r="5153" spans="1:7" x14ac:dyDescent="0.25">
      <c r="A5153">
        <v>258</v>
      </c>
      <c r="B5153">
        <v>1986</v>
      </c>
      <c r="C5153">
        <v>1254</v>
      </c>
      <c r="D5153">
        <v>9676</v>
      </c>
      <c r="E5153">
        <v>1986</v>
      </c>
      <c r="F5153">
        <v>1254</v>
      </c>
      <c r="G5153">
        <v>9704.0672652126996</v>
      </c>
    </row>
    <row r="5154" spans="1:7" x14ac:dyDescent="0.25">
      <c r="A5154">
        <v>258</v>
      </c>
      <c r="B5154">
        <v>1987</v>
      </c>
      <c r="C5154">
        <v>0</v>
      </c>
      <c r="D5154">
        <v>24044</v>
      </c>
      <c r="E5154">
        <v>1987</v>
      </c>
      <c r="F5154">
        <v>0</v>
      </c>
      <c r="G5154">
        <v>24232.733847744101</v>
      </c>
    </row>
    <row r="5155" spans="1:7" x14ac:dyDescent="0.25">
      <c r="A5155">
        <v>258</v>
      </c>
      <c r="B5155">
        <v>1988</v>
      </c>
      <c r="C5155">
        <v>1158</v>
      </c>
      <c r="D5155">
        <v>17988</v>
      </c>
      <c r="E5155">
        <v>1988</v>
      </c>
      <c r="F5155">
        <v>1158</v>
      </c>
      <c r="G5155">
        <v>18094.861072078402</v>
      </c>
    </row>
    <row r="5156" spans="1:7" x14ac:dyDescent="0.25">
      <c r="A5156">
        <v>258</v>
      </c>
      <c r="B5156">
        <v>1989</v>
      </c>
      <c r="C5156">
        <v>9063</v>
      </c>
      <c r="D5156">
        <v>88909</v>
      </c>
      <c r="E5156">
        <v>1989</v>
      </c>
      <c r="F5156">
        <v>9063</v>
      </c>
      <c r="G5156">
        <v>88911.870965860493</v>
      </c>
    </row>
    <row r="5157" spans="1:7" x14ac:dyDescent="0.25">
      <c r="A5157">
        <v>258</v>
      </c>
      <c r="B5157">
        <v>1990</v>
      </c>
      <c r="C5157">
        <v>0</v>
      </c>
      <c r="D5157">
        <v>46141</v>
      </c>
      <c r="E5157">
        <v>1990</v>
      </c>
      <c r="F5157">
        <v>0</v>
      </c>
      <c r="G5157">
        <v>46142.213911529703</v>
      </c>
    </row>
    <row r="5158" spans="1:7" x14ac:dyDescent="0.25">
      <c r="A5158">
        <v>258</v>
      </c>
      <c r="B5158">
        <v>1991</v>
      </c>
      <c r="C5158">
        <v>1021</v>
      </c>
      <c r="D5158">
        <v>39603</v>
      </c>
      <c r="E5158">
        <v>1991</v>
      </c>
      <c r="F5158">
        <v>1021</v>
      </c>
      <c r="G5158">
        <v>39614.282842662898</v>
      </c>
    </row>
    <row r="5159" spans="1:7" x14ac:dyDescent="0.25">
      <c r="A5159">
        <v>258</v>
      </c>
      <c r="B5159">
        <v>1992</v>
      </c>
      <c r="C5159">
        <v>924</v>
      </c>
      <c r="D5159">
        <v>59654</v>
      </c>
      <c r="E5159">
        <v>1992</v>
      </c>
      <c r="F5159">
        <v>924</v>
      </c>
      <c r="G5159">
        <v>59675.688763333899</v>
      </c>
    </row>
    <row r="5160" spans="1:7" x14ac:dyDescent="0.25">
      <c r="A5160">
        <v>258</v>
      </c>
      <c r="B5160">
        <v>1993</v>
      </c>
      <c r="C5160">
        <v>7405</v>
      </c>
      <c r="D5160">
        <v>149167</v>
      </c>
      <c r="E5160">
        <v>1993</v>
      </c>
      <c r="F5160">
        <v>7405</v>
      </c>
      <c r="G5160">
        <v>149261.36758192</v>
      </c>
    </row>
    <row r="5161" spans="1:7" x14ac:dyDescent="0.25">
      <c r="A5161">
        <v>258</v>
      </c>
      <c r="B5161">
        <v>1994</v>
      </c>
      <c r="C5161">
        <v>0</v>
      </c>
      <c r="D5161">
        <v>70610</v>
      </c>
      <c r="E5161">
        <v>1994</v>
      </c>
      <c r="F5161">
        <v>0</v>
      </c>
      <c r="G5161">
        <v>70610</v>
      </c>
    </row>
    <row r="5162" spans="1:7" x14ac:dyDescent="0.25">
      <c r="A5162">
        <v>258</v>
      </c>
      <c r="B5162">
        <v>1995</v>
      </c>
      <c r="C5162">
        <v>28</v>
      </c>
      <c r="D5162">
        <v>44745</v>
      </c>
      <c r="E5162">
        <v>1995</v>
      </c>
      <c r="F5162">
        <v>28</v>
      </c>
      <c r="G5162">
        <v>44746.284234954597</v>
      </c>
    </row>
    <row r="5163" spans="1:7" x14ac:dyDescent="0.25">
      <c r="A5163">
        <v>258</v>
      </c>
      <c r="B5163">
        <v>1999</v>
      </c>
      <c r="C5163">
        <v>1155</v>
      </c>
      <c r="D5163">
        <v>63542</v>
      </c>
      <c r="E5163">
        <v>1999</v>
      </c>
      <c r="F5163">
        <v>1155</v>
      </c>
      <c r="G5163">
        <v>68546.6012772002</v>
      </c>
    </row>
    <row r="5164" spans="1:7" x14ac:dyDescent="0.25">
      <c r="A5164">
        <v>258</v>
      </c>
      <c r="B5164">
        <v>2000</v>
      </c>
      <c r="C5164">
        <v>17</v>
      </c>
      <c r="D5164">
        <v>41803</v>
      </c>
      <c r="E5164">
        <v>2000</v>
      </c>
      <c r="F5164">
        <v>17</v>
      </c>
      <c r="G5164">
        <v>41892.608238463603</v>
      </c>
    </row>
    <row r="5165" spans="1:7" x14ac:dyDescent="0.25">
      <c r="A5165">
        <v>258</v>
      </c>
      <c r="B5165">
        <v>2001</v>
      </c>
      <c r="C5165">
        <v>0</v>
      </c>
      <c r="D5165">
        <v>49096</v>
      </c>
      <c r="E5165">
        <v>2001</v>
      </c>
      <c r="F5165">
        <v>0</v>
      </c>
      <c r="G5165">
        <v>49306.338479751503</v>
      </c>
    </row>
    <row r="5166" spans="1:7" x14ac:dyDescent="0.25">
      <c r="A5166">
        <v>258</v>
      </c>
      <c r="B5166">
        <v>2002</v>
      </c>
      <c r="C5166">
        <v>866</v>
      </c>
      <c r="D5166">
        <v>37984</v>
      </c>
      <c r="E5166">
        <v>2002</v>
      </c>
      <c r="F5166">
        <v>866</v>
      </c>
      <c r="G5166">
        <v>38656.192359238601</v>
      </c>
    </row>
    <row r="5167" spans="1:7" x14ac:dyDescent="0.25">
      <c r="A5167">
        <v>258</v>
      </c>
      <c r="B5167">
        <v>2003</v>
      </c>
      <c r="C5167">
        <v>2840</v>
      </c>
      <c r="D5167">
        <v>23070</v>
      </c>
      <c r="E5167">
        <v>2003</v>
      </c>
      <c r="F5167">
        <v>2840</v>
      </c>
      <c r="G5167">
        <v>24510.915357292699</v>
      </c>
    </row>
    <row r="5168" spans="1:7" x14ac:dyDescent="0.25">
      <c r="A5168">
        <v>258</v>
      </c>
      <c r="B5168">
        <v>2004</v>
      </c>
      <c r="C5168">
        <v>2283</v>
      </c>
      <c r="D5168">
        <v>57175</v>
      </c>
      <c r="E5168">
        <v>2004</v>
      </c>
      <c r="F5168">
        <v>2283</v>
      </c>
      <c r="G5168">
        <v>63598.510968246897</v>
      </c>
    </row>
    <row r="5169" spans="1:7" x14ac:dyDescent="0.25">
      <c r="A5169">
        <v>258</v>
      </c>
      <c r="B5169">
        <v>2005</v>
      </c>
      <c r="C5169">
        <v>332</v>
      </c>
      <c r="D5169">
        <v>20029</v>
      </c>
      <c r="E5169">
        <v>2005</v>
      </c>
      <c r="F5169">
        <v>332</v>
      </c>
      <c r="G5169">
        <v>20972.9990493031</v>
      </c>
    </row>
    <row r="5170" spans="1:7" x14ac:dyDescent="0.25">
      <c r="A5170">
        <v>258</v>
      </c>
      <c r="B5170">
        <v>2006</v>
      </c>
      <c r="C5170">
        <v>852</v>
      </c>
      <c r="D5170">
        <v>31024</v>
      </c>
      <c r="E5170">
        <v>2006</v>
      </c>
      <c r="F5170">
        <v>852</v>
      </c>
      <c r="G5170">
        <v>32044.079144404401</v>
      </c>
    </row>
    <row r="5171" spans="1:7" x14ac:dyDescent="0.25">
      <c r="A5171">
        <v>258</v>
      </c>
      <c r="B5171">
        <v>2007</v>
      </c>
      <c r="C5171">
        <v>0</v>
      </c>
      <c r="D5171">
        <v>9585</v>
      </c>
      <c r="E5171">
        <v>2007</v>
      </c>
      <c r="F5171">
        <v>0</v>
      </c>
      <c r="G5171">
        <v>12268.0155283315</v>
      </c>
    </row>
    <row r="5172" spans="1:7" x14ac:dyDescent="0.25">
      <c r="A5172">
        <v>258</v>
      </c>
      <c r="B5172">
        <v>2008</v>
      </c>
      <c r="C5172">
        <v>668</v>
      </c>
      <c r="D5172">
        <v>38011</v>
      </c>
      <c r="E5172">
        <v>2008</v>
      </c>
      <c r="F5172">
        <v>668</v>
      </c>
      <c r="G5172">
        <v>39904.008075796803</v>
      </c>
    </row>
    <row r="5173" spans="1:7" x14ac:dyDescent="0.25">
      <c r="A5173">
        <v>258</v>
      </c>
      <c r="B5173">
        <v>2009</v>
      </c>
      <c r="C5173">
        <v>882</v>
      </c>
      <c r="D5173">
        <v>109426</v>
      </c>
      <c r="E5173">
        <v>2009</v>
      </c>
      <c r="F5173">
        <v>882</v>
      </c>
      <c r="G5173">
        <v>109556.069353812</v>
      </c>
    </row>
    <row r="5174" spans="1:7" x14ac:dyDescent="0.25">
      <c r="A5174">
        <v>258</v>
      </c>
      <c r="B5174">
        <v>2010</v>
      </c>
      <c r="C5174">
        <v>684</v>
      </c>
      <c r="D5174">
        <v>46965</v>
      </c>
      <c r="E5174">
        <v>2010</v>
      </c>
      <c r="F5174">
        <v>684</v>
      </c>
      <c r="G5174">
        <v>47140.220667050999</v>
      </c>
    </row>
    <row r="5175" spans="1:7" x14ac:dyDescent="0.25">
      <c r="A5175">
        <v>258</v>
      </c>
      <c r="B5175">
        <v>2011</v>
      </c>
      <c r="C5175">
        <v>196</v>
      </c>
      <c r="D5175">
        <v>45842</v>
      </c>
      <c r="E5175">
        <v>2011</v>
      </c>
      <c r="F5175">
        <v>196</v>
      </c>
      <c r="G5175">
        <v>45854.9985538865</v>
      </c>
    </row>
    <row r="5176" spans="1:7" x14ac:dyDescent="0.25">
      <c r="A5176">
        <v>258</v>
      </c>
      <c r="B5176">
        <v>2012</v>
      </c>
      <c r="C5176">
        <v>2575</v>
      </c>
      <c r="D5176">
        <v>89847</v>
      </c>
      <c r="E5176">
        <v>2012</v>
      </c>
      <c r="F5176">
        <v>2575</v>
      </c>
      <c r="G5176">
        <v>90311.693860217201</v>
      </c>
    </row>
    <row r="5177" spans="1:7" x14ac:dyDescent="0.25">
      <c r="A5177">
        <v>258</v>
      </c>
      <c r="B5177">
        <v>2013</v>
      </c>
      <c r="C5177">
        <v>689</v>
      </c>
      <c r="D5177">
        <v>89768</v>
      </c>
      <c r="E5177">
        <v>2013</v>
      </c>
      <c r="F5177">
        <v>689</v>
      </c>
      <c r="G5177">
        <v>90234.509514562495</v>
      </c>
    </row>
    <row r="5178" spans="1:7" x14ac:dyDescent="0.25">
      <c r="A5178">
        <v>258</v>
      </c>
      <c r="B5178">
        <v>2014</v>
      </c>
      <c r="C5178">
        <v>665</v>
      </c>
      <c r="D5178">
        <v>44429</v>
      </c>
      <c r="E5178">
        <v>2014</v>
      </c>
      <c r="F5178">
        <v>665</v>
      </c>
      <c r="G5178">
        <v>44563.500702395198</v>
      </c>
    </row>
    <row r="5179" spans="1:7" x14ac:dyDescent="0.25">
      <c r="A5179">
        <v>258</v>
      </c>
      <c r="B5179">
        <v>2015</v>
      </c>
      <c r="C5179">
        <v>1364</v>
      </c>
      <c r="D5179">
        <v>97930</v>
      </c>
      <c r="E5179">
        <v>2015</v>
      </c>
      <c r="F5179">
        <v>1364</v>
      </c>
      <c r="G5179">
        <v>101376.58385965999</v>
      </c>
    </row>
    <row r="5180" spans="1:7" x14ac:dyDescent="0.25">
      <c r="A5180">
        <v>258</v>
      </c>
      <c r="B5180">
        <v>2016</v>
      </c>
      <c r="C5180">
        <v>872</v>
      </c>
      <c r="D5180">
        <v>63154</v>
      </c>
      <c r="E5180">
        <v>2016</v>
      </c>
      <c r="F5180">
        <v>872</v>
      </c>
      <c r="G5180">
        <v>64791.705642266199</v>
      </c>
    </row>
    <row r="5181" spans="1:7" x14ac:dyDescent="0.25">
      <c r="A5181">
        <v>258</v>
      </c>
      <c r="B5181">
        <v>2017</v>
      </c>
      <c r="C5181">
        <v>5181</v>
      </c>
      <c r="D5181">
        <v>70582</v>
      </c>
      <c r="E5181">
        <v>2017</v>
      </c>
      <c r="F5181">
        <v>5181</v>
      </c>
      <c r="G5181">
        <v>70657.721847525696</v>
      </c>
    </row>
    <row r="5182" spans="1:7" x14ac:dyDescent="0.25">
      <c r="A5182">
        <v>258</v>
      </c>
      <c r="B5182">
        <v>2018</v>
      </c>
      <c r="C5182">
        <v>843</v>
      </c>
      <c r="D5182">
        <v>73870</v>
      </c>
      <c r="E5182">
        <v>2018</v>
      </c>
      <c r="F5182">
        <v>843</v>
      </c>
      <c r="G5182">
        <v>73901.242303423307</v>
      </c>
    </row>
    <row r="5183" spans="1:7" x14ac:dyDescent="0.25">
      <c r="A5183">
        <v>258</v>
      </c>
      <c r="B5183">
        <v>2019</v>
      </c>
      <c r="C5183">
        <v>-109</v>
      </c>
      <c r="D5183">
        <v>117139</v>
      </c>
      <c r="E5183">
        <v>2019</v>
      </c>
      <c r="F5183">
        <v>-109</v>
      </c>
      <c r="G5183">
        <v>117178.62183328001</v>
      </c>
    </row>
    <row r="5184" spans="1:7" x14ac:dyDescent="0.25">
      <c r="A5184">
        <v>258</v>
      </c>
      <c r="B5184">
        <v>2020</v>
      </c>
      <c r="C5184">
        <v>398</v>
      </c>
      <c r="D5184">
        <v>37387.526315800002</v>
      </c>
      <c r="E5184">
        <v>2020</v>
      </c>
      <c r="F5184">
        <v>398</v>
      </c>
      <c r="G5184">
        <v>37593.7361454036</v>
      </c>
    </row>
    <row r="5185" spans="1:7" x14ac:dyDescent="0.25">
      <c r="A5185">
        <v>258</v>
      </c>
      <c r="B5185">
        <v>2021</v>
      </c>
      <c r="C5185">
        <v>1471</v>
      </c>
      <c r="D5185">
        <v>41866</v>
      </c>
      <c r="E5185">
        <v>2021</v>
      </c>
      <c r="F5185">
        <v>1471</v>
      </c>
      <c r="G5185">
        <v>42129.021294306003</v>
      </c>
    </row>
    <row r="5186" spans="1:7" x14ac:dyDescent="0.25">
      <c r="A5186">
        <v>259</v>
      </c>
      <c r="B5186">
        <v>1971</v>
      </c>
      <c r="C5186">
        <v>11</v>
      </c>
      <c r="D5186">
        <v>24922</v>
      </c>
      <c r="E5186">
        <v>1971</v>
      </c>
      <c r="F5186">
        <v>11</v>
      </c>
      <c r="G5186">
        <v>24922</v>
      </c>
    </row>
    <row r="5187" spans="1:7" x14ac:dyDescent="0.25">
      <c r="A5187">
        <v>259</v>
      </c>
      <c r="B5187">
        <v>1972</v>
      </c>
      <c r="C5187">
        <v>42</v>
      </c>
      <c r="D5187">
        <v>32498</v>
      </c>
      <c r="E5187">
        <v>1972</v>
      </c>
      <c r="F5187">
        <v>42</v>
      </c>
      <c r="G5187">
        <v>32498.695399555501</v>
      </c>
    </row>
    <row r="5188" spans="1:7" x14ac:dyDescent="0.25">
      <c r="A5188">
        <v>259</v>
      </c>
      <c r="B5188">
        <v>1973</v>
      </c>
      <c r="C5188">
        <v>5</v>
      </c>
      <c r="D5188">
        <v>34828</v>
      </c>
      <c r="E5188">
        <v>1973</v>
      </c>
      <c r="F5188">
        <v>5</v>
      </c>
      <c r="G5188">
        <v>34844.710123270102</v>
      </c>
    </row>
    <row r="5189" spans="1:7" x14ac:dyDescent="0.25">
      <c r="A5189">
        <v>259</v>
      </c>
      <c r="B5189">
        <v>1974</v>
      </c>
      <c r="C5189">
        <v>0</v>
      </c>
      <c r="D5189">
        <v>81449</v>
      </c>
      <c r="E5189">
        <v>1974</v>
      </c>
      <c r="F5189">
        <v>0</v>
      </c>
      <c r="G5189">
        <v>81449</v>
      </c>
    </row>
    <row r="5190" spans="1:7" x14ac:dyDescent="0.25">
      <c r="A5190">
        <v>259</v>
      </c>
      <c r="B5190">
        <v>1975</v>
      </c>
      <c r="C5190">
        <v>10</v>
      </c>
      <c r="D5190">
        <v>26417</v>
      </c>
      <c r="E5190">
        <v>1975</v>
      </c>
      <c r="F5190">
        <v>10</v>
      </c>
      <c r="G5190">
        <v>26417.839292315799</v>
      </c>
    </row>
    <row r="5191" spans="1:7" x14ac:dyDescent="0.25">
      <c r="A5191">
        <v>259</v>
      </c>
      <c r="B5191">
        <v>1976</v>
      </c>
      <c r="C5191">
        <v>30</v>
      </c>
      <c r="D5191">
        <v>54594</v>
      </c>
      <c r="E5191">
        <v>1976</v>
      </c>
      <c r="F5191">
        <v>30</v>
      </c>
      <c r="G5191">
        <v>54594.907217954802</v>
      </c>
    </row>
    <row r="5192" spans="1:7" x14ac:dyDescent="0.25">
      <c r="A5192">
        <v>259</v>
      </c>
      <c r="B5192">
        <v>1977</v>
      </c>
      <c r="C5192">
        <v>0</v>
      </c>
      <c r="D5192">
        <v>34845</v>
      </c>
      <c r="E5192">
        <v>1977</v>
      </c>
      <c r="F5192">
        <v>0</v>
      </c>
      <c r="G5192">
        <v>34845.628598523399</v>
      </c>
    </row>
    <row r="5193" spans="1:7" x14ac:dyDescent="0.25">
      <c r="A5193">
        <v>259</v>
      </c>
      <c r="B5193">
        <v>1978</v>
      </c>
      <c r="C5193">
        <v>1</v>
      </c>
      <c r="D5193">
        <v>43887</v>
      </c>
      <c r="E5193">
        <v>1978</v>
      </c>
      <c r="F5193">
        <v>1</v>
      </c>
      <c r="G5193">
        <v>43888.365509921998</v>
      </c>
    </row>
    <row r="5194" spans="1:7" x14ac:dyDescent="0.25">
      <c r="A5194">
        <v>259</v>
      </c>
      <c r="B5194">
        <v>1979</v>
      </c>
      <c r="C5194">
        <v>0</v>
      </c>
      <c r="D5194">
        <v>73369</v>
      </c>
      <c r="E5194">
        <v>1979</v>
      </c>
      <c r="F5194">
        <v>0</v>
      </c>
      <c r="G5194">
        <v>73386.627723326994</v>
      </c>
    </row>
    <row r="5195" spans="1:7" x14ac:dyDescent="0.25">
      <c r="A5195">
        <v>259</v>
      </c>
      <c r="B5195">
        <v>1980</v>
      </c>
      <c r="C5195">
        <v>4169</v>
      </c>
      <c r="D5195">
        <v>80672</v>
      </c>
      <c r="E5195">
        <v>1980</v>
      </c>
      <c r="F5195">
        <v>4169</v>
      </c>
      <c r="G5195">
        <v>80791.314827403607</v>
      </c>
    </row>
    <row r="5196" spans="1:7" x14ac:dyDescent="0.25">
      <c r="A5196">
        <v>259</v>
      </c>
      <c r="B5196">
        <v>1981</v>
      </c>
      <c r="C5196">
        <v>213</v>
      </c>
      <c r="D5196">
        <v>30723</v>
      </c>
      <c r="E5196">
        <v>1981</v>
      </c>
      <c r="F5196">
        <v>213</v>
      </c>
      <c r="G5196">
        <v>30750.189889612</v>
      </c>
    </row>
    <row r="5197" spans="1:7" x14ac:dyDescent="0.25">
      <c r="A5197">
        <v>259</v>
      </c>
      <c r="B5197">
        <v>1982</v>
      </c>
      <c r="C5197">
        <v>178</v>
      </c>
      <c r="D5197">
        <v>45095</v>
      </c>
      <c r="E5197">
        <v>1982</v>
      </c>
      <c r="F5197">
        <v>178</v>
      </c>
      <c r="G5197">
        <v>46357.108421851502</v>
      </c>
    </row>
    <row r="5198" spans="1:7" x14ac:dyDescent="0.25">
      <c r="A5198">
        <v>259</v>
      </c>
      <c r="B5198">
        <v>1983</v>
      </c>
      <c r="C5198">
        <v>1185</v>
      </c>
      <c r="D5198">
        <v>101717</v>
      </c>
      <c r="E5198">
        <v>1983</v>
      </c>
      <c r="F5198">
        <v>1185</v>
      </c>
      <c r="G5198">
        <v>103058.28036909099</v>
      </c>
    </row>
    <row r="5199" spans="1:7" x14ac:dyDescent="0.25">
      <c r="A5199">
        <v>259</v>
      </c>
      <c r="B5199">
        <v>1984</v>
      </c>
      <c r="C5199">
        <v>3243</v>
      </c>
      <c r="D5199">
        <v>73977</v>
      </c>
      <c r="E5199">
        <v>1984</v>
      </c>
      <c r="F5199">
        <v>3243</v>
      </c>
      <c r="G5199">
        <v>74011.073796141005</v>
      </c>
    </row>
    <row r="5200" spans="1:7" x14ac:dyDescent="0.25">
      <c r="A5200">
        <v>259</v>
      </c>
      <c r="B5200">
        <v>1985</v>
      </c>
      <c r="C5200">
        <v>501</v>
      </c>
      <c r="D5200">
        <v>18972</v>
      </c>
      <c r="E5200">
        <v>1985</v>
      </c>
      <c r="F5200">
        <v>501</v>
      </c>
      <c r="G5200">
        <v>19685.647153135102</v>
      </c>
    </row>
    <row r="5201" spans="1:7" x14ac:dyDescent="0.25">
      <c r="A5201">
        <v>259</v>
      </c>
      <c r="B5201">
        <v>1986</v>
      </c>
      <c r="C5201">
        <v>485</v>
      </c>
      <c r="D5201">
        <v>10161</v>
      </c>
      <c r="E5201">
        <v>1986</v>
      </c>
      <c r="F5201">
        <v>485</v>
      </c>
      <c r="G5201">
        <v>10189.0672652127</v>
      </c>
    </row>
    <row r="5202" spans="1:7" x14ac:dyDescent="0.25">
      <c r="A5202">
        <v>259</v>
      </c>
      <c r="B5202">
        <v>1987</v>
      </c>
      <c r="C5202">
        <v>0</v>
      </c>
      <c r="D5202">
        <v>24044</v>
      </c>
      <c r="E5202">
        <v>1987</v>
      </c>
      <c r="F5202">
        <v>0</v>
      </c>
      <c r="G5202">
        <v>24232.733847744101</v>
      </c>
    </row>
    <row r="5203" spans="1:7" x14ac:dyDescent="0.25">
      <c r="A5203">
        <v>259</v>
      </c>
      <c r="B5203">
        <v>1988</v>
      </c>
      <c r="C5203">
        <v>808</v>
      </c>
      <c r="D5203">
        <v>18796</v>
      </c>
      <c r="E5203">
        <v>1988</v>
      </c>
      <c r="F5203">
        <v>808</v>
      </c>
      <c r="G5203">
        <v>18902.861072078402</v>
      </c>
    </row>
    <row r="5204" spans="1:7" x14ac:dyDescent="0.25">
      <c r="A5204">
        <v>259</v>
      </c>
      <c r="B5204">
        <v>1989</v>
      </c>
      <c r="C5204">
        <v>4109</v>
      </c>
      <c r="D5204">
        <v>93018</v>
      </c>
      <c r="E5204">
        <v>1989</v>
      </c>
      <c r="F5204">
        <v>4109</v>
      </c>
      <c r="G5204">
        <v>93020.870965860493</v>
      </c>
    </row>
    <row r="5205" spans="1:7" x14ac:dyDescent="0.25">
      <c r="A5205">
        <v>259</v>
      </c>
      <c r="B5205">
        <v>1990</v>
      </c>
      <c r="C5205">
        <v>0</v>
      </c>
      <c r="D5205">
        <v>46141</v>
      </c>
      <c r="E5205">
        <v>1990</v>
      </c>
      <c r="F5205">
        <v>0</v>
      </c>
      <c r="G5205">
        <v>46142.213911529703</v>
      </c>
    </row>
    <row r="5206" spans="1:7" x14ac:dyDescent="0.25">
      <c r="A5206">
        <v>259</v>
      </c>
      <c r="B5206">
        <v>1991</v>
      </c>
      <c r="C5206">
        <v>546</v>
      </c>
      <c r="D5206">
        <v>40149</v>
      </c>
      <c r="E5206">
        <v>1991</v>
      </c>
      <c r="F5206">
        <v>546</v>
      </c>
      <c r="G5206">
        <v>40160.282842662898</v>
      </c>
    </row>
    <row r="5207" spans="1:7" x14ac:dyDescent="0.25">
      <c r="A5207">
        <v>259</v>
      </c>
      <c r="B5207">
        <v>1992</v>
      </c>
      <c r="C5207">
        <v>484</v>
      </c>
      <c r="D5207">
        <v>60138</v>
      </c>
      <c r="E5207">
        <v>1992</v>
      </c>
      <c r="F5207">
        <v>484</v>
      </c>
      <c r="G5207">
        <v>60159.688763333899</v>
      </c>
    </row>
    <row r="5208" spans="1:7" x14ac:dyDescent="0.25">
      <c r="A5208">
        <v>259</v>
      </c>
      <c r="B5208">
        <v>1993</v>
      </c>
      <c r="C5208">
        <v>5556</v>
      </c>
      <c r="D5208">
        <v>154723</v>
      </c>
      <c r="E5208">
        <v>1993</v>
      </c>
      <c r="F5208">
        <v>5556</v>
      </c>
      <c r="G5208">
        <v>154817.36758192</v>
      </c>
    </row>
    <row r="5209" spans="1:7" x14ac:dyDescent="0.25">
      <c r="A5209">
        <v>259</v>
      </c>
      <c r="B5209">
        <v>1994</v>
      </c>
      <c r="C5209">
        <v>0</v>
      </c>
      <c r="D5209">
        <v>70610</v>
      </c>
      <c r="E5209">
        <v>1994</v>
      </c>
      <c r="F5209">
        <v>0</v>
      </c>
      <c r="G5209">
        <v>70610</v>
      </c>
    </row>
    <row r="5210" spans="1:7" x14ac:dyDescent="0.25">
      <c r="A5210">
        <v>259</v>
      </c>
      <c r="B5210">
        <v>1995</v>
      </c>
      <c r="C5210">
        <v>292</v>
      </c>
      <c r="D5210">
        <v>45037</v>
      </c>
      <c r="E5210">
        <v>1995</v>
      </c>
      <c r="F5210">
        <v>292</v>
      </c>
      <c r="G5210">
        <v>45038.284234954597</v>
      </c>
    </row>
    <row r="5211" spans="1:7" x14ac:dyDescent="0.25">
      <c r="A5211">
        <v>259</v>
      </c>
      <c r="B5211">
        <v>1999</v>
      </c>
      <c r="C5211">
        <v>2865</v>
      </c>
      <c r="D5211">
        <v>66407</v>
      </c>
      <c r="E5211">
        <v>1999</v>
      </c>
      <c r="F5211">
        <v>2865</v>
      </c>
      <c r="G5211">
        <v>71411.6012772002</v>
      </c>
    </row>
    <row r="5212" spans="1:7" x14ac:dyDescent="0.25">
      <c r="A5212">
        <v>259</v>
      </c>
      <c r="B5212">
        <v>2000</v>
      </c>
      <c r="C5212">
        <v>692</v>
      </c>
      <c r="D5212">
        <v>42495</v>
      </c>
      <c r="E5212">
        <v>2000</v>
      </c>
      <c r="F5212">
        <v>692</v>
      </c>
      <c r="G5212">
        <v>42584.608238463603</v>
      </c>
    </row>
    <row r="5213" spans="1:7" x14ac:dyDescent="0.25">
      <c r="A5213">
        <v>259</v>
      </c>
      <c r="B5213">
        <v>2001</v>
      </c>
      <c r="C5213">
        <v>0</v>
      </c>
      <c r="D5213">
        <v>49096</v>
      </c>
      <c r="E5213">
        <v>2001</v>
      </c>
      <c r="F5213">
        <v>0</v>
      </c>
      <c r="G5213">
        <v>49306.338479751503</v>
      </c>
    </row>
    <row r="5214" spans="1:7" x14ac:dyDescent="0.25">
      <c r="A5214">
        <v>259</v>
      </c>
      <c r="B5214">
        <v>2002</v>
      </c>
      <c r="C5214">
        <v>2774</v>
      </c>
      <c r="D5214">
        <v>40758</v>
      </c>
      <c r="E5214">
        <v>2002</v>
      </c>
      <c r="F5214">
        <v>2774</v>
      </c>
      <c r="G5214">
        <v>41430.192359238601</v>
      </c>
    </row>
    <row r="5215" spans="1:7" x14ac:dyDescent="0.25">
      <c r="A5215">
        <v>259</v>
      </c>
      <c r="B5215">
        <v>2003</v>
      </c>
      <c r="C5215">
        <v>3666</v>
      </c>
      <c r="D5215">
        <v>26736</v>
      </c>
      <c r="E5215">
        <v>2003</v>
      </c>
      <c r="F5215">
        <v>3666</v>
      </c>
      <c r="G5215">
        <v>28176.915357292699</v>
      </c>
    </row>
    <row r="5216" spans="1:7" x14ac:dyDescent="0.25">
      <c r="A5216">
        <v>259</v>
      </c>
      <c r="B5216">
        <v>2004</v>
      </c>
      <c r="C5216">
        <v>700</v>
      </c>
      <c r="D5216">
        <v>57875</v>
      </c>
      <c r="E5216">
        <v>2004</v>
      </c>
      <c r="F5216">
        <v>700</v>
      </c>
      <c r="G5216">
        <v>64298.510968246897</v>
      </c>
    </row>
    <row r="5217" spans="1:7" x14ac:dyDescent="0.25">
      <c r="A5217">
        <v>259</v>
      </c>
      <c r="B5217">
        <v>2005</v>
      </c>
      <c r="C5217">
        <v>334</v>
      </c>
      <c r="D5217">
        <v>20363</v>
      </c>
      <c r="E5217">
        <v>2005</v>
      </c>
      <c r="F5217">
        <v>334</v>
      </c>
      <c r="G5217">
        <v>21306.9990493031</v>
      </c>
    </row>
    <row r="5218" spans="1:7" x14ac:dyDescent="0.25">
      <c r="A5218">
        <v>259</v>
      </c>
      <c r="B5218">
        <v>2006</v>
      </c>
      <c r="C5218">
        <v>1660</v>
      </c>
      <c r="D5218">
        <v>32684</v>
      </c>
      <c r="E5218">
        <v>2006</v>
      </c>
      <c r="F5218">
        <v>1660</v>
      </c>
      <c r="G5218">
        <v>33704.079144404401</v>
      </c>
    </row>
    <row r="5219" spans="1:7" x14ac:dyDescent="0.25">
      <c r="A5219">
        <v>259</v>
      </c>
      <c r="B5219">
        <v>2007</v>
      </c>
      <c r="C5219">
        <v>0</v>
      </c>
      <c r="D5219">
        <v>9585</v>
      </c>
      <c r="E5219">
        <v>2007</v>
      </c>
      <c r="F5219">
        <v>0</v>
      </c>
      <c r="G5219">
        <v>12268.0155283315</v>
      </c>
    </row>
    <row r="5220" spans="1:7" x14ac:dyDescent="0.25">
      <c r="A5220">
        <v>259</v>
      </c>
      <c r="B5220">
        <v>2008</v>
      </c>
      <c r="C5220">
        <v>819</v>
      </c>
      <c r="D5220">
        <v>38830</v>
      </c>
      <c r="E5220">
        <v>2008</v>
      </c>
      <c r="F5220">
        <v>819</v>
      </c>
      <c r="G5220">
        <v>40723.008075796803</v>
      </c>
    </row>
    <row r="5221" spans="1:7" x14ac:dyDescent="0.25">
      <c r="A5221">
        <v>259</v>
      </c>
      <c r="B5221">
        <v>2009</v>
      </c>
      <c r="C5221">
        <v>1158</v>
      </c>
      <c r="D5221">
        <v>110584</v>
      </c>
      <c r="E5221">
        <v>2009</v>
      </c>
      <c r="F5221">
        <v>1158</v>
      </c>
      <c r="G5221">
        <v>110714.069353812</v>
      </c>
    </row>
    <row r="5222" spans="1:7" x14ac:dyDescent="0.25">
      <c r="A5222">
        <v>259</v>
      </c>
      <c r="B5222">
        <v>2010</v>
      </c>
      <c r="C5222">
        <v>246</v>
      </c>
      <c r="D5222">
        <v>47211</v>
      </c>
      <c r="E5222">
        <v>2010</v>
      </c>
      <c r="F5222">
        <v>246</v>
      </c>
      <c r="G5222">
        <v>47386.220667050999</v>
      </c>
    </row>
    <row r="5223" spans="1:7" x14ac:dyDescent="0.25">
      <c r="A5223">
        <v>259</v>
      </c>
      <c r="B5223">
        <v>2011</v>
      </c>
      <c r="C5223">
        <v>942</v>
      </c>
      <c r="D5223">
        <v>46784</v>
      </c>
      <c r="E5223">
        <v>2011</v>
      </c>
      <c r="F5223">
        <v>942</v>
      </c>
      <c r="G5223">
        <v>46796.9985538865</v>
      </c>
    </row>
    <row r="5224" spans="1:7" x14ac:dyDescent="0.25">
      <c r="A5224">
        <v>259</v>
      </c>
      <c r="B5224">
        <v>2012</v>
      </c>
      <c r="C5224">
        <v>2135</v>
      </c>
      <c r="D5224">
        <v>91982</v>
      </c>
      <c r="E5224">
        <v>2012</v>
      </c>
      <c r="F5224">
        <v>2135</v>
      </c>
      <c r="G5224">
        <v>92446.693860217201</v>
      </c>
    </row>
    <row r="5225" spans="1:7" x14ac:dyDescent="0.25">
      <c r="A5225">
        <v>259</v>
      </c>
      <c r="B5225">
        <v>2013</v>
      </c>
      <c r="C5225">
        <v>243</v>
      </c>
      <c r="D5225">
        <v>90011</v>
      </c>
      <c r="E5225">
        <v>2013</v>
      </c>
      <c r="F5225">
        <v>243</v>
      </c>
      <c r="G5225">
        <v>90477.509514562495</v>
      </c>
    </row>
    <row r="5226" spans="1:7" x14ac:dyDescent="0.25">
      <c r="A5226">
        <v>259</v>
      </c>
      <c r="B5226">
        <v>2014</v>
      </c>
      <c r="C5226">
        <v>0</v>
      </c>
      <c r="D5226">
        <v>44429</v>
      </c>
      <c r="E5226">
        <v>2014</v>
      </c>
      <c r="F5226">
        <v>0</v>
      </c>
      <c r="G5226">
        <v>44563.500702395198</v>
      </c>
    </row>
    <row r="5227" spans="1:7" x14ac:dyDescent="0.25">
      <c r="A5227">
        <v>259</v>
      </c>
      <c r="B5227">
        <v>2015</v>
      </c>
      <c r="C5227">
        <v>653</v>
      </c>
      <c r="D5227">
        <v>98583</v>
      </c>
      <c r="E5227">
        <v>2015</v>
      </c>
      <c r="F5227">
        <v>653</v>
      </c>
      <c r="G5227">
        <v>102029.58385965999</v>
      </c>
    </row>
    <row r="5228" spans="1:7" x14ac:dyDescent="0.25">
      <c r="A5228">
        <v>259</v>
      </c>
      <c r="B5228">
        <v>2016</v>
      </c>
      <c r="C5228">
        <v>246</v>
      </c>
      <c r="D5228">
        <v>63400</v>
      </c>
      <c r="E5228">
        <v>2016</v>
      </c>
      <c r="F5228">
        <v>246</v>
      </c>
      <c r="G5228">
        <v>65037.705642266199</v>
      </c>
    </row>
    <row r="5229" spans="1:7" x14ac:dyDescent="0.25">
      <c r="A5229">
        <v>259</v>
      </c>
      <c r="B5229">
        <v>2017</v>
      </c>
      <c r="C5229">
        <v>4818</v>
      </c>
      <c r="D5229">
        <v>75400</v>
      </c>
      <c r="E5229">
        <v>2017</v>
      </c>
      <c r="F5229">
        <v>4818</v>
      </c>
      <c r="G5229">
        <v>75475.721847525696</v>
      </c>
    </row>
    <row r="5230" spans="1:7" x14ac:dyDescent="0.25">
      <c r="A5230">
        <v>259</v>
      </c>
      <c r="B5230">
        <v>2018</v>
      </c>
      <c r="C5230">
        <v>1370</v>
      </c>
      <c r="D5230">
        <v>75240</v>
      </c>
      <c r="E5230">
        <v>2018</v>
      </c>
      <c r="F5230">
        <v>1370</v>
      </c>
      <c r="G5230">
        <v>75271.242303423307</v>
      </c>
    </row>
    <row r="5231" spans="1:7" x14ac:dyDescent="0.25">
      <c r="A5231">
        <v>259</v>
      </c>
      <c r="B5231">
        <v>2019</v>
      </c>
      <c r="C5231">
        <v>-143</v>
      </c>
      <c r="D5231">
        <v>116996</v>
      </c>
      <c r="E5231">
        <v>2019</v>
      </c>
      <c r="F5231">
        <v>-143</v>
      </c>
      <c r="G5231">
        <v>117035.62183328001</v>
      </c>
    </row>
    <row r="5232" spans="1:7" x14ac:dyDescent="0.25">
      <c r="A5232">
        <v>259</v>
      </c>
      <c r="B5232">
        <v>2020</v>
      </c>
      <c r="C5232">
        <v>1064</v>
      </c>
      <c r="D5232">
        <v>38451.526315800002</v>
      </c>
      <c r="E5232">
        <v>2020</v>
      </c>
      <c r="F5232">
        <v>1064</v>
      </c>
      <c r="G5232">
        <v>38657.7361454036</v>
      </c>
    </row>
    <row r="5233" spans="1:7" x14ac:dyDescent="0.25">
      <c r="A5233">
        <v>259</v>
      </c>
      <c r="B5233">
        <v>2021</v>
      </c>
      <c r="C5233">
        <v>1390</v>
      </c>
      <c r="D5233">
        <v>43256</v>
      </c>
      <c r="E5233">
        <v>2021</v>
      </c>
      <c r="F5233">
        <v>1390</v>
      </c>
      <c r="G5233">
        <v>43519.021294306003</v>
      </c>
    </row>
    <row r="5234" spans="1:7" x14ac:dyDescent="0.25">
      <c r="A5234">
        <v>260</v>
      </c>
      <c r="B5234">
        <v>1971</v>
      </c>
      <c r="C5234">
        <v>1481</v>
      </c>
      <c r="D5234">
        <v>26403</v>
      </c>
      <c r="E5234">
        <v>1971</v>
      </c>
      <c r="F5234">
        <v>1481</v>
      </c>
      <c r="G5234">
        <v>26403</v>
      </c>
    </row>
    <row r="5235" spans="1:7" x14ac:dyDescent="0.25">
      <c r="A5235">
        <v>260</v>
      </c>
      <c r="B5235">
        <v>1972</v>
      </c>
      <c r="C5235">
        <v>95</v>
      </c>
      <c r="D5235">
        <v>32593</v>
      </c>
      <c r="E5235">
        <v>1972</v>
      </c>
      <c r="F5235">
        <v>95</v>
      </c>
      <c r="G5235">
        <v>32593.695399555501</v>
      </c>
    </row>
    <row r="5236" spans="1:7" x14ac:dyDescent="0.25">
      <c r="A5236">
        <v>260</v>
      </c>
      <c r="B5236">
        <v>1973</v>
      </c>
      <c r="C5236">
        <v>3609</v>
      </c>
      <c r="D5236">
        <v>38437</v>
      </c>
      <c r="E5236">
        <v>1973</v>
      </c>
      <c r="F5236">
        <v>3609</v>
      </c>
      <c r="G5236">
        <v>38453.710123270102</v>
      </c>
    </row>
    <row r="5237" spans="1:7" x14ac:dyDescent="0.25">
      <c r="A5237">
        <v>260</v>
      </c>
      <c r="B5237">
        <v>1974</v>
      </c>
      <c r="C5237">
        <v>0</v>
      </c>
      <c r="D5237">
        <v>81449</v>
      </c>
      <c r="E5237">
        <v>1974</v>
      </c>
      <c r="F5237">
        <v>0</v>
      </c>
      <c r="G5237">
        <v>81449</v>
      </c>
    </row>
    <row r="5238" spans="1:7" x14ac:dyDescent="0.25">
      <c r="A5238">
        <v>260</v>
      </c>
      <c r="B5238">
        <v>1975</v>
      </c>
      <c r="C5238">
        <v>0</v>
      </c>
      <c r="D5238">
        <v>26417</v>
      </c>
      <c r="E5238">
        <v>1975</v>
      </c>
      <c r="F5238">
        <v>0</v>
      </c>
      <c r="G5238">
        <v>26417.839292315799</v>
      </c>
    </row>
    <row r="5239" spans="1:7" x14ac:dyDescent="0.25">
      <c r="A5239">
        <v>260</v>
      </c>
      <c r="B5239">
        <v>1976</v>
      </c>
      <c r="C5239">
        <v>22</v>
      </c>
      <c r="D5239">
        <v>54616</v>
      </c>
      <c r="E5239">
        <v>1976</v>
      </c>
      <c r="F5239">
        <v>22</v>
      </c>
      <c r="G5239">
        <v>54616.907217954802</v>
      </c>
    </row>
    <row r="5240" spans="1:7" x14ac:dyDescent="0.25">
      <c r="A5240">
        <v>260</v>
      </c>
      <c r="B5240">
        <v>1977</v>
      </c>
      <c r="C5240">
        <v>144</v>
      </c>
      <c r="D5240">
        <v>34989</v>
      </c>
      <c r="E5240">
        <v>1977</v>
      </c>
      <c r="F5240">
        <v>144</v>
      </c>
      <c r="G5240">
        <v>34989.628598523399</v>
      </c>
    </row>
    <row r="5241" spans="1:7" x14ac:dyDescent="0.25">
      <c r="A5241">
        <v>260</v>
      </c>
      <c r="B5241">
        <v>1978</v>
      </c>
      <c r="C5241">
        <v>0</v>
      </c>
      <c r="D5241">
        <v>43887</v>
      </c>
      <c r="E5241">
        <v>1978</v>
      </c>
      <c r="F5241">
        <v>0</v>
      </c>
      <c r="G5241">
        <v>43888.365509921998</v>
      </c>
    </row>
    <row r="5242" spans="1:7" x14ac:dyDescent="0.25">
      <c r="A5242">
        <v>260</v>
      </c>
      <c r="B5242">
        <v>1979</v>
      </c>
      <c r="C5242">
        <v>0</v>
      </c>
      <c r="D5242">
        <v>73369</v>
      </c>
      <c r="E5242">
        <v>1979</v>
      </c>
      <c r="F5242">
        <v>0</v>
      </c>
      <c r="G5242">
        <v>73386.627723326994</v>
      </c>
    </row>
    <row r="5243" spans="1:7" x14ac:dyDescent="0.25">
      <c r="A5243">
        <v>260</v>
      </c>
      <c r="B5243">
        <v>1980</v>
      </c>
      <c r="C5243">
        <v>657</v>
      </c>
      <c r="D5243">
        <v>81329</v>
      </c>
      <c r="E5243">
        <v>1980</v>
      </c>
      <c r="F5243">
        <v>657</v>
      </c>
      <c r="G5243">
        <v>81448.314827403607</v>
      </c>
    </row>
    <row r="5244" spans="1:7" x14ac:dyDescent="0.25">
      <c r="A5244">
        <v>260</v>
      </c>
      <c r="B5244">
        <v>1981</v>
      </c>
      <c r="C5244">
        <v>32</v>
      </c>
      <c r="D5244">
        <v>30755</v>
      </c>
      <c r="E5244">
        <v>1981</v>
      </c>
      <c r="F5244">
        <v>32</v>
      </c>
      <c r="G5244">
        <v>30782.189889612</v>
      </c>
    </row>
    <row r="5245" spans="1:7" x14ac:dyDescent="0.25">
      <c r="A5245">
        <v>260</v>
      </c>
      <c r="B5245">
        <v>1982</v>
      </c>
      <c r="C5245">
        <v>0</v>
      </c>
      <c r="D5245">
        <v>45095</v>
      </c>
      <c r="E5245">
        <v>1982</v>
      </c>
      <c r="F5245">
        <v>0</v>
      </c>
      <c r="G5245">
        <v>46357.108421851502</v>
      </c>
    </row>
    <row r="5246" spans="1:7" x14ac:dyDescent="0.25">
      <c r="A5246">
        <v>260</v>
      </c>
      <c r="B5246">
        <v>1983</v>
      </c>
      <c r="C5246">
        <v>1151</v>
      </c>
      <c r="D5246">
        <v>102868</v>
      </c>
      <c r="E5246">
        <v>1983</v>
      </c>
      <c r="F5246">
        <v>1151</v>
      </c>
      <c r="G5246">
        <v>104209.28036909099</v>
      </c>
    </row>
    <row r="5247" spans="1:7" x14ac:dyDescent="0.25">
      <c r="A5247">
        <v>260</v>
      </c>
      <c r="B5247">
        <v>1984</v>
      </c>
      <c r="C5247">
        <v>913</v>
      </c>
      <c r="D5247">
        <v>74890</v>
      </c>
      <c r="E5247">
        <v>1984</v>
      </c>
      <c r="F5247">
        <v>913</v>
      </c>
      <c r="G5247">
        <v>74924.073796141005</v>
      </c>
    </row>
    <row r="5248" spans="1:7" x14ac:dyDescent="0.25">
      <c r="A5248">
        <v>260</v>
      </c>
      <c r="B5248">
        <v>1985</v>
      </c>
      <c r="C5248">
        <v>1043</v>
      </c>
      <c r="D5248">
        <v>20015</v>
      </c>
      <c r="E5248">
        <v>1985</v>
      </c>
      <c r="F5248">
        <v>1043</v>
      </c>
      <c r="G5248">
        <v>20728.647153135102</v>
      </c>
    </row>
    <row r="5249" spans="1:7" x14ac:dyDescent="0.25">
      <c r="A5249">
        <v>260</v>
      </c>
      <c r="B5249">
        <v>1986</v>
      </c>
      <c r="C5249">
        <v>540</v>
      </c>
      <c r="D5249">
        <v>10701</v>
      </c>
      <c r="E5249">
        <v>1986</v>
      </c>
      <c r="F5249">
        <v>540</v>
      </c>
      <c r="G5249">
        <v>10729.0672652127</v>
      </c>
    </row>
    <row r="5250" spans="1:7" x14ac:dyDescent="0.25">
      <c r="A5250">
        <v>260</v>
      </c>
      <c r="B5250">
        <v>1987</v>
      </c>
      <c r="C5250">
        <v>0</v>
      </c>
      <c r="D5250">
        <v>24044</v>
      </c>
      <c r="E5250">
        <v>1987</v>
      </c>
      <c r="F5250">
        <v>0</v>
      </c>
      <c r="G5250">
        <v>24232.733847744101</v>
      </c>
    </row>
    <row r="5251" spans="1:7" x14ac:dyDescent="0.25">
      <c r="A5251">
        <v>260</v>
      </c>
      <c r="B5251">
        <v>1988</v>
      </c>
      <c r="C5251">
        <v>177</v>
      </c>
      <c r="D5251">
        <v>18973</v>
      </c>
      <c r="E5251">
        <v>1988</v>
      </c>
      <c r="F5251">
        <v>177</v>
      </c>
      <c r="G5251">
        <v>19079.861072078402</v>
      </c>
    </row>
    <row r="5252" spans="1:7" x14ac:dyDescent="0.25">
      <c r="A5252">
        <v>260</v>
      </c>
      <c r="B5252">
        <v>1989</v>
      </c>
      <c r="C5252">
        <v>9178</v>
      </c>
      <c r="D5252">
        <v>102196</v>
      </c>
      <c r="E5252">
        <v>1989</v>
      </c>
      <c r="F5252">
        <v>9178</v>
      </c>
      <c r="G5252">
        <v>102198.87096586</v>
      </c>
    </row>
    <row r="5253" spans="1:7" x14ac:dyDescent="0.25">
      <c r="A5253">
        <v>260</v>
      </c>
      <c r="B5253">
        <v>1990</v>
      </c>
      <c r="C5253">
        <v>138</v>
      </c>
      <c r="D5253">
        <v>46279</v>
      </c>
      <c r="E5253">
        <v>1990</v>
      </c>
      <c r="F5253">
        <v>138</v>
      </c>
      <c r="G5253">
        <v>46280.213911529703</v>
      </c>
    </row>
    <row r="5254" spans="1:7" x14ac:dyDescent="0.25">
      <c r="A5254">
        <v>260</v>
      </c>
      <c r="B5254">
        <v>1991</v>
      </c>
      <c r="C5254">
        <v>1591</v>
      </c>
      <c r="D5254">
        <v>41740</v>
      </c>
      <c r="E5254">
        <v>1991</v>
      </c>
      <c r="F5254">
        <v>1591</v>
      </c>
      <c r="G5254">
        <v>41751.282842662898</v>
      </c>
    </row>
    <row r="5255" spans="1:7" x14ac:dyDescent="0.25">
      <c r="A5255">
        <v>260</v>
      </c>
      <c r="B5255">
        <v>1992</v>
      </c>
      <c r="C5255">
        <v>579</v>
      </c>
      <c r="D5255">
        <v>60717</v>
      </c>
      <c r="E5255">
        <v>1992</v>
      </c>
      <c r="F5255">
        <v>579</v>
      </c>
      <c r="G5255">
        <v>60738.688763333899</v>
      </c>
    </row>
    <row r="5256" spans="1:7" x14ac:dyDescent="0.25">
      <c r="A5256">
        <v>260</v>
      </c>
      <c r="B5256">
        <v>1993</v>
      </c>
      <c r="C5256">
        <v>521</v>
      </c>
      <c r="D5256">
        <v>155244</v>
      </c>
      <c r="E5256">
        <v>1993</v>
      </c>
      <c r="F5256">
        <v>521</v>
      </c>
      <c r="G5256">
        <v>155338.36758192</v>
      </c>
    </row>
    <row r="5257" spans="1:7" x14ac:dyDescent="0.25">
      <c r="A5257">
        <v>260</v>
      </c>
      <c r="B5257">
        <v>1994</v>
      </c>
      <c r="C5257">
        <v>0</v>
      </c>
      <c r="D5257">
        <v>70610</v>
      </c>
      <c r="E5257">
        <v>1994</v>
      </c>
      <c r="F5257">
        <v>0</v>
      </c>
      <c r="G5257">
        <v>70610</v>
      </c>
    </row>
    <row r="5258" spans="1:7" x14ac:dyDescent="0.25">
      <c r="A5258">
        <v>260</v>
      </c>
      <c r="B5258">
        <v>1995</v>
      </c>
      <c r="C5258">
        <v>2268</v>
      </c>
      <c r="D5258">
        <v>47305</v>
      </c>
      <c r="E5258">
        <v>1995</v>
      </c>
      <c r="F5258">
        <v>2268</v>
      </c>
      <c r="G5258">
        <v>47306.284234954597</v>
      </c>
    </row>
    <row r="5259" spans="1:7" x14ac:dyDescent="0.25">
      <c r="A5259">
        <v>260</v>
      </c>
      <c r="B5259">
        <v>1999</v>
      </c>
      <c r="C5259">
        <v>1871</v>
      </c>
      <c r="D5259">
        <v>68278</v>
      </c>
      <c r="E5259">
        <v>1999</v>
      </c>
      <c r="F5259">
        <v>1871</v>
      </c>
      <c r="G5259">
        <v>73282.6012772002</v>
      </c>
    </row>
    <row r="5260" spans="1:7" x14ac:dyDescent="0.25">
      <c r="A5260">
        <v>260</v>
      </c>
      <c r="B5260">
        <v>2000</v>
      </c>
      <c r="C5260">
        <v>45</v>
      </c>
      <c r="D5260">
        <v>42540</v>
      </c>
      <c r="E5260">
        <v>2000</v>
      </c>
      <c r="F5260">
        <v>45</v>
      </c>
      <c r="G5260">
        <v>42629.608238463603</v>
      </c>
    </row>
    <row r="5261" spans="1:7" x14ac:dyDescent="0.25">
      <c r="A5261">
        <v>260</v>
      </c>
      <c r="B5261">
        <v>2001</v>
      </c>
      <c r="C5261">
        <v>18</v>
      </c>
      <c r="D5261">
        <v>49114</v>
      </c>
      <c r="E5261">
        <v>2001</v>
      </c>
      <c r="F5261">
        <v>18</v>
      </c>
      <c r="G5261">
        <v>49324.338479751503</v>
      </c>
    </row>
    <row r="5262" spans="1:7" x14ac:dyDescent="0.25">
      <c r="A5262">
        <v>260</v>
      </c>
      <c r="B5262">
        <v>2002</v>
      </c>
      <c r="C5262">
        <v>202</v>
      </c>
      <c r="D5262">
        <v>40960</v>
      </c>
      <c r="E5262">
        <v>2002</v>
      </c>
      <c r="F5262">
        <v>202</v>
      </c>
      <c r="G5262">
        <v>41632.192359238601</v>
      </c>
    </row>
    <row r="5263" spans="1:7" x14ac:dyDescent="0.25">
      <c r="A5263">
        <v>260</v>
      </c>
      <c r="B5263">
        <v>2003</v>
      </c>
      <c r="C5263">
        <v>3468</v>
      </c>
      <c r="D5263">
        <v>30204</v>
      </c>
      <c r="E5263">
        <v>2003</v>
      </c>
      <c r="F5263">
        <v>3468</v>
      </c>
      <c r="G5263">
        <v>31644.915357292699</v>
      </c>
    </row>
    <row r="5264" spans="1:7" x14ac:dyDescent="0.25">
      <c r="A5264">
        <v>260</v>
      </c>
      <c r="B5264">
        <v>2004</v>
      </c>
      <c r="C5264">
        <v>1978</v>
      </c>
      <c r="D5264">
        <v>59853</v>
      </c>
      <c r="E5264">
        <v>2004</v>
      </c>
      <c r="F5264">
        <v>1978</v>
      </c>
      <c r="G5264">
        <v>66276.510968246905</v>
      </c>
    </row>
    <row r="5265" spans="1:7" x14ac:dyDescent="0.25">
      <c r="A5265">
        <v>260</v>
      </c>
      <c r="B5265">
        <v>2005</v>
      </c>
      <c r="C5265">
        <v>0</v>
      </c>
      <c r="D5265">
        <v>20363</v>
      </c>
      <c r="E5265">
        <v>2005</v>
      </c>
      <c r="F5265">
        <v>0</v>
      </c>
      <c r="G5265">
        <v>21306.9990493031</v>
      </c>
    </row>
    <row r="5266" spans="1:7" x14ac:dyDescent="0.25">
      <c r="A5266">
        <v>260</v>
      </c>
      <c r="B5266">
        <v>2006</v>
      </c>
      <c r="C5266">
        <v>431</v>
      </c>
      <c r="D5266">
        <v>33115</v>
      </c>
      <c r="E5266">
        <v>2006</v>
      </c>
      <c r="F5266">
        <v>431</v>
      </c>
      <c r="G5266">
        <v>34135.079144404401</v>
      </c>
    </row>
    <row r="5267" spans="1:7" x14ac:dyDescent="0.25">
      <c r="A5267">
        <v>260</v>
      </c>
      <c r="B5267">
        <v>2007</v>
      </c>
      <c r="C5267">
        <v>108</v>
      </c>
      <c r="D5267">
        <v>9693</v>
      </c>
      <c r="E5267">
        <v>2007</v>
      </c>
      <c r="F5267">
        <v>108</v>
      </c>
      <c r="G5267">
        <v>12376.0155283315</v>
      </c>
    </row>
    <row r="5268" spans="1:7" x14ac:dyDescent="0.25">
      <c r="A5268">
        <v>260</v>
      </c>
      <c r="B5268">
        <v>2008</v>
      </c>
      <c r="C5268">
        <v>751</v>
      </c>
      <c r="D5268">
        <v>39581</v>
      </c>
      <c r="E5268">
        <v>2008</v>
      </c>
      <c r="F5268">
        <v>751</v>
      </c>
      <c r="G5268">
        <v>41474.008075796803</v>
      </c>
    </row>
    <row r="5269" spans="1:7" x14ac:dyDescent="0.25">
      <c r="A5269">
        <v>260</v>
      </c>
      <c r="B5269">
        <v>2009</v>
      </c>
      <c r="C5269">
        <v>674</v>
      </c>
      <c r="D5269">
        <v>111258</v>
      </c>
      <c r="E5269">
        <v>2009</v>
      </c>
      <c r="F5269">
        <v>674</v>
      </c>
      <c r="G5269">
        <v>111388.069353812</v>
      </c>
    </row>
    <row r="5270" spans="1:7" x14ac:dyDescent="0.25">
      <c r="A5270">
        <v>260</v>
      </c>
      <c r="B5270">
        <v>2010</v>
      </c>
      <c r="C5270">
        <v>579</v>
      </c>
      <c r="D5270">
        <v>47790</v>
      </c>
      <c r="E5270">
        <v>2010</v>
      </c>
      <c r="F5270">
        <v>579</v>
      </c>
      <c r="G5270">
        <v>47965.220667050999</v>
      </c>
    </row>
    <row r="5271" spans="1:7" x14ac:dyDescent="0.25">
      <c r="A5271">
        <v>260</v>
      </c>
      <c r="B5271">
        <v>2011</v>
      </c>
      <c r="C5271">
        <v>938</v>
      </c>
      <c r="D5271">
        <v>47722</v>
      </c>
      <c r="E5271">
        <v>2011</v>
      </c>
      <c r="F5271">
        <v>938</v>
      </c>
      <c r="G5271">
        <v>47734.9985538865</v>
      </c>
    </row>
    <row r="5272" spans="1:7" x14ac:dyDescent="0.25">
      <c r="A5272">
        <v>260</v>
      </c>
      <c r="B5272">
        <v>2012</v>
      </c>
      <c r="C5272">
        <v>2219</v>
      </c>
      <c r="D5272">
        <v>94201</v>
      </c>
      <c r="E5272">
        <v>2012</v>
      </c>
      <c r="F5272">
        <v>2219</v>
      </c>
      <c r="G5272">
        <v>94665.693860217201</v>
      </c>
    </row>
    <row r="5273" spans="1:7" x14ac:dyDescent="0.25">
      <c r="A5273">
        <v>260</v>
      </c>
      <c r="B5273">
        <v>2013</v>
      </c>
      <c r="C5273">
        <v>763</v>
      </c>
      <c r="D5273">
        <v>90774</v>
      </c>
      <c r="E5273">
        <v>2013</v>
      </c>
      <c r="F5273">
        <v>763</v>
      </c>
      <c r="G5273">
        <v>91240.509514562495</v>
      </c>
    </row>
    <row r="5274" spans="1:7" x14ac:dyDescent="0.25">
      <c r="A5274">
        <v>260</v>
      </c>
      <c r="B5274">
        <v>2014</v>
      </c>
      <c r="C5274">
        <v>678</v>
      </c>
      <c r="D5274">
        <v>45107</v>
      </c>
      <c r="E5274">
        <v>2014</v>
      </c>
      <c r="F5274">
        <v>678</v>
      </c>
      <c r="G5274">
        <v>45241.500702395198</v>
      </c>
    </row>
    <row r="5275" spans="1:7" x14ac:dyDescent="0.25">
      <c r="A5275">
        <v>260</v>
      </c>
      <c r="B5275">
        <v>2015</v>
      </c>
      <c r="C5275">
        <v>521</v>
      </c>
      <c r="D5275">
        <v>99104</v>
      </c>
      <c r="E5275">
        <v>2015</v>
      </c>
      <c r="F5275">
        <v>521</v>
      </c>
      <c r="G5275">
        <v>102550.58385965999</v>
      </c>
    </row>
    <row r="5276" spans="1:7" x14ac:dyDescent="0.25">
      <c r="A5276">
        <v>260</v>
      </c>
      <c r="B5276">
        <v>2016</v>
      </c>
      <c r="C5276">
        <v>12</v>
      </c>
      <c r="D5276">
        <v>63412</v>
      </c>
      <c r="E5276">
        <v>2016</v>
      </c>
      <c r="F5276">
        <v>12</v>
      </c>
      <c r="G5276">
        <v>65049.705642266199</v>
      </c>
    </row>
    <row r="5277" spans="1:7" x14ac:dyDescent="0.25">
      <c r="A5277">
        <v>260</v>
      </c>
      <c r="B5277">
        <v>2017</v>
      </c>
      <c r="C5277">
        <v>3147</v>
      </c>
      <c r="D5277">
        <v>78547</v>
      </c>
      <c r="E5277">
        <v>2017</v>
      </c>
      <c r="F5277">
        <v>3147</v>
      </c>
      <c r="G5277">
        <v>78622.721847525696</v>
      </c>
    </row>
    <row r="5278" spans="1:7" x14ac:dyDescent="0.25">
      <c r="A5278">
        <v>260</v>
      </c>
      <c r="B5278">
        <v>2018</v>
      </c>
      <c r="C5278">
        <v>1285</v>
      </c>
      <c r="D5278">
        <v>76525</v>
      </c>
      <c r="E5278">
        <v>2018</v>
      </c>
      <c r="F5278">
        <v>1285</v>
      </c>
      <c r="G5278">
        <v>76556.242303423307</v>
      </c>
    </row>
    <row r="5279" spans="1:7" x14ac:dyDescent="0.25">
      <c r="A5279">
        <v>260</v>
      </c>
      <c r="B5279">
        <v>2019</v>
      </c>
      <c r="C5279">
        <v>283</v>
      </c>
      <c r="D5279">
        <v>117279</v>
      </c>
      <c r="E5279">
        <v>2019</v>
      </c>
      <c r="F5279">
        <v>283</v>
      </c>
      <c r="G5279">
        <v>117318.62183328001</v>
      </c>
    </row>
    <row r="5280" spans="1:7" x14ac:dyDescent="0.25">
      <c r="A5280">
        <v>260</v>
      </c>
      <c r="B5280">
        <v>2020</v>
      </c>
      <c r="C5280">
        <v>1430</v>
      </c>
      <c r="D5280">
        <v>39881.526315800002</v>
      </c>
      <c r="E5280">
        <v>2020</v>
      </c>
      <c r="F5280">
        <v>1430</v>
      </c>
      <c r="G5280">
        <v>40087.7361454036</v>
      </c>
    </row>
    <row r="5281" spans="1:7" x14ac:dyDescent="0.25">
      <c r="A5281">
        <v>260</v>
      </c>
      <c r="B5281">
        <v>2021</v>
      </c>
      <c r="C5281">
        <v>1057</v>
      </c>
      <c r="D5281">
        <v>44313</v>
      </c>
      <c r="E5281">
        <v>2021</v>
      </c>
      <c r="F5281">
        <v>1057</v>
      </c>
      <c r="G5281">
        <v>44576.021294306003</v>
      </c>
    </row>
    <row r="5282" spans="1:7" x14ac:dyDescent="0.25">
      <c r="A5282">
        <v>261</v>
      </c>
      <c r="B5282">
        <v>1971</v>
      </c>
      <c r="C5282">
        <v>1303</v>
      </c>
      <c r="D5282">
        <v>27706</v>
      </c>
      <c r="E5282">
        <v>1971</v>
      </c>
      <c r="F5282">
        <v>1303</v>
      </c>
      <c r="G5282">
        <v>27706</v>
      </c>
    </row>
    <row r="5283" spans="1:7" x14ac:dyDescent="0.25">
      <c r="A5283">
        <v>261</v>
      </c>
      <c r="B5283">
        <v>1972</v>
      </c>
      <c r="C5283">
        <v>1385</v>
      </c>
      <c r="D5283">
        <v>33978</v>
      </c>
      <c r="E5283">
        <v>1972</v>
      </c>
      <c r="F5283">
        <v>1385</v>
      </c>
      <c r="G5283">
        <v>33978.695399555501</v>
      </c>
    </row>
    <row r="5284" spans="1:7" x14ac:dyDescent="0.25">
      <c r="A5284">
        <v>261</v>
      </c>
      <c r="B5284">
        <v>1973</v>
      </c>
      <c r="C5284">
        <v>523</v>
      </c>
      <c r="D5284">
        <v>38960</v>
      </c>
      <c r="E5284">
        <v>1973</v>
      </c>
      <c r="F5284">
        <v>523</v>
      </c>
      <c r="G5284">
        <v>38976.710123270102</v>
      </c>
    </row>
    <row r="5285" spans="1:7" x14ac:dyDescent="0.25">
      <c r="A5285">
        <v>261</v>
      </c>
      <c r="B5285">
        <v>1974</v>
      </c>
      <c r="C5285">
        <v>2</v>
      </c>
      <c r="D5285">
        <v>81451</v>
      </c>
      <c r="E5285">
        <v>1974</v>
      </c>
      <c r="F5285">
        <v>2</v>
      </c>
      <c r="G5285">
        <v>81451</v>
      </c>
    </row>
    <row r="5286" spans="1:7" x14ac:dyDescent="0.25">
      <c r="A5286">
        <v>261</v>
      </c>
      <c r="B5286">
        <v>1975</v>
      </c>
      <c r="C5286">
        <v>1</v>
      </c>
      <c r="D5286">
        <v>26418</v>
      </c>
      <c r="E5286">
        <v>1975</v>
      </c>
      <c r="F5286">
        <v>1</v>
      </c>
      <c r="G5286">
        <v>26418.839292315799</v>
      </c>
    </row>
    <row r="5287" spans="1:7" x14ac:dyDescent="0.25">
      <c r="A5287">
        <v>261</v>
      </c>
      <c r="B5287">
        <v>1976</v>
      </c>
      <c r="C5287">
        <v>5950</v>
      </c>
      <c r="D5287">
        <v>60566</v>
      </c>
      <c r="E5287">
        <v>1976</v>
      </c>
      <c r="F5287">
        <v>5950</v>
      </c>
      <c r="G5287">
        <v>60566.907217954802</v>
      </c>
    </row>
    <row r="5288" spans="1:7" x14ac:dyDescent="0.25">
      <c r="A5288">
        <v>261</v>
      </c>
      <c r="B5288">
        <v>1977</v>
      </c>
      <c r="C5288">
        <v>0</v>
      </c>
      <c r="D5288">
        <v>34989</v>
      </c>
      <c r="E5288">
        <v>1977</v>
      </c>
      <c r="F5288">
        <v>0</v>
      </c>
      <c r="G5288">
        <v>34989.628598523399</v>
      </c>
    </row>
    <row r="5289" spans="1:7" x14ac:dyDescent="0.25">
      <c r="A5289">
        <v>261</v>
      </c>
      <c r="B5289">
        <v>1978</v>
      </c>
      <c r="C5289">
        <v>0</v>
      </c>
      <c r="D5289">
        <v>43887</v>
      </c>
      <c r="E5289">
        <v>1978</v>
      </c>
      <c r="F5289">
        <v>0</v>
      </c>
      <c r="G5289">
        <v>43888.365509921998</v>
      </c>
    </row>
    <row r="5290" spans="1:7" x14ac:dyDescent="0.25">
      <c r="A5290">
        <v>261</v>
      </c>
      <c r="B5290">
        <v>1979</v>
      </c>
      <c r="C5290">
        <v>0</v>
      </c>
      <c r="D5290">
        <v>73369</v>
      </c>
      <c r="E5290">
        <v>1979</v>
      </c>
      <c r="F5290">
        <v>0</v>
      </c>
      <c r="G5290">
        <v>73386.627723326994</v>
      </c>
    </row>
    <row r="5291" spans="1:7" x14ac:dyDescent="0.25">
      <c r="A5291">
        <v>261</v>
      </c>
      <c r="B5291">
        <v>1980</v>
      </c>
      <c r="C5291">
        <v>792</v>
      </c>
      <c r="D5291">
        <v>82121</v>
      </c>
      <c r="E5291">
        <v>1980</v>
      </c>
      <c r="F5291">
        <v>792</v>
      </c>
      <c r="G5291">
        <v>82240.314827403607</v>
      </c>
    </row>
    <row r="5292" spans="1:7" x14ac:dyDescent="0.25">
      <c r="A5292">
        <v>261</v>
      </c>
      <c r="B5292">
        <v>1981</v>
      </c>
      <c r="C5292">
        <v>53</v>
      </c>
      <c r="D5292">
        <v>30808</v>
      </c>
      <c r="E5292">
        <v>1981</v>
      </c>
      <c r="F5292">
        <v>53</v>
      </c>
      <c r="G5292">
        <v>30835.189889612</v>
      </c>
    </row>
    <row r="5293" spans="1:7" x14ac:dyDescent="0.25">
      <c r="A5293">
        <v>261</v>
      </c>
      <c r="B5293">
        <v>1982</v>
      </c>
      <c r="C5293">
        <v>2065</v>
      </c>
      <c r="D5293">
        <v>47160</v>
      </c>
      <c r="E5293">
        <v>1982</v>
      </c>
      <c r="F5293">
        <v>2065</v>
      </c>
      <c r="G5293">
        <v>48422.108421851502</v>
      </c>
    </row>
    <row r="5294" spans="1:7" x14ac:dyDescent="0.25">
      <c r="A5294">
        <v>261</v>
      </c>
      <c r="B5294">
        <v>1983</v>
      </c>
      <c r="C5294">
        <v>594</v>
      </c>
      <c r="D5294">
        <v>103462</v>
      </c>
      <c r="E5294">
        <v>1983</v>
      </c>
      <c r="F5294">
        <v>594</v>
      </c>
      <c r="G5294">
        <v>104803.28036909099</v>
      </c>
    </row>
    <row r="5295" spans="1:7" x14ac:dyDescent="0.25">
      <c r="A5295">
        <v>261</v>
      </c>
      <c r="B5295">
        <v>1984</v>
      </c>
      <c r="C5295">
        <v>905</v>
      </c>
      <c r="D5295">
        <v>75795</v>
      </c>
      <c r="E5295">
        <v>1984</v>
      </c>
      <c r="F5295">
        <v>905</v>
      </c>
      <c r="G5295">
        <v>75829.073796141005</v>
      </c>
    </row>
    <row r="5296" spans="1:7" x14ac:dyDescent="0.25">
      <c r="A5296">
        <v>261</v>
      </c>
      <c r="B5296">
        <v>1985</v>
      </c>
      <c r="C5296">
        <v>912</v>
      </c>
      <c r="D5296">
        <v>20927</v>
      </c>
      <c r="E5296">
        <v>1985</v>
      </c>
      <c r="F5296">
        <v>912</v>
      </c>
      <c r="G5296">
        <v>21640.647153135102</v>
      </c>
    </row>
    <row r="5297" spans="1:7" x14ac:dyDescent="0.25">
      <c r="A5297">
        <v>261</v>
      </c>
      <c r="B5297">
        <v>1986</v>
      </c>
      <c r="C5297">
        <v>1649</v>
      </c>
      <c r="D5297">
        <v>12350</v>
      </c>
      <c r="E5297">
        <v>1986</v>
      </c>
      <c r="F5297">
        <v>1649</v>
      </c>
      <c r="G5297">
        <v>12378.0672652127</v>
      </c>
    </row>
    <row r="5298" spans="1:7" x14ac:dyDescent="0.25">
      <c r="A5298">
        <v>261</v>
      </c>
      <c r="B5298">
        <v>1987</v>
      </c>
      <c r="C5298">
        <v>156</v>
      </c>
      <c r="D5298">
        <v>24200</v>
      </c>
      <c r="E5298">
        <v>1987</v>
      </c>
      <c r="F5298">
        <v>156</v>
      </c>
      <c r="G5298">
        <v>24388.733847744101</v>
      </c>
    </row>
    <row r="5299" spans="1:7" x14ac:dyDescent="0.25">
      <c r="A5299">
        <v>261</v>
      </c>
      <c r="B5299">
        <v>1988</v>
      </c>
      <c r="C5299">
        <v>91</v>
      </c>
      <c r="D5299">
        <v>19064</v>
      </c>
      <c r="E5299">
        <v>1988</v>
      </c>
      <c r="F5299">
        <v>91</v>
      </c>
      <c r="G5299">
        <v>19170.861072078402</v>
      </c>
    </row>
    <row r="5300" spans="1:7" x14ac:dyDescent="0.25">
      <c r="A5300">
        <v>261</v>
      </c>
      <c r="B5300">
        <v>1989</v>
      </c>
      <c r="C5300">
        <v>10774</v>
      </c>
      <c r="D5300">
        <v>112970</v>
      </c>
      <c r="E5300">
        <v>1989</v>
      </c>
      <c r="F5300">
        <v>10774</v>
      </c>
      <c r="G5300">
        <v>112972.87096586</v>
      </c>
    </row>
    <row r="5301" spans="1:7" x14ac:dyDescent="0.25">
      <c r="A5301">
        <v>261</v>
      </c>
      <c r="B5301">
        <v>1990</v>
      </c>
      <c r="C5301">
        <v>410</v>
      </c>
      <c r="D5301">
        <v>46689</v>
      </c>
      <c r="E5301">
        <v>1990</v>
      </c>
      <c r="F5301">
        <v>410</v>
      </c>
      <c r="G5301">
        <v>46690.213911529703</v>
      </c>
    </row>
    <row r="5302" spans="1:7" x14ac:dyDescent="0.25">
      <c r="A5302">
        <v>261</v>
      </c>
      <c r="B5302">
        <v>1991</v>
      </c>
      <c r="C5302">
        <v>71</v>
      </c>
      <c r="D5302">
        <v>41811</v>
      </c>
      <c r="E5302">
        <v>1991</v>
      </c>
      <c r="F5302">
        <v>71</v>
      </c>
      <c r="G5302">
        <v>41822.282842662898</v>
      </c>
    </row>
    <row r="5303" spans="1:7" x14ac:dyDescent="0.25">
      <c r="A5303">
        <v>261</v>
      </c>
      <c r="B5303">
        <v>1992</v>
      </c>
      <c r="C5303">
        <v>1440</v>
      </c>
      <c r="D5303">
        <v>62157</v>
      </c>
      <c r="E5303">
        <v>1992</v>
      </c>
      <c r="F5303">
        <v>1440</v>
      </c>
      <c r="G5303">
        <v>62178.688763333899</v>
      </c>
    </row>
    <row r="5304" spans="1:7" x14ac:dyDescent="0.25">
      <c r="A5304">
        <v>261</v>
      </c>
      <c r="B5304">
        <v>1993</v>
      </c>
      <c r="C5304">
        <v>5316</v>
      </c>
      <c r="D5304">
        <v>160560</v>
      </c>
      <c r="E5304">
        <v>1993</v>
      </c>
      <c r="F5304">
        <v>5316</v>
      </c>
      <c r="G5304">
        <v>160654.36758192</v>
      </c>
    </row>
    <row r="5305" spans="1:7" x14ac:dyDescent="0.25">
      <c r="A5305">
        <v>261</v>
      </c>
      <c r="B5305">
        <v>1994</v>
      </c>
      <c r="C5305">
        <v>0</v>
      </c>
      <c r="D5305">
        <v>70610</v>
      </c>
      <c r="E5305">
        <v>1994</v>
      </c>
      <c r="F5305">
        <v>0</v>
      </c>
      <c r="G5305">
        <v>70610</v>
      </c>
    </row>
    <row r="5306" spans="1:7" x14ac:dyDescent="0.25">
      <c r="A5306">
        <v>261</v>
      </c>
      <c r="B5306">
        <v>1995</v>
      </c>
      <c r="C5306">
        <v>2839</v>
      </c>
      <c r="D5306">
        <v>50144</v>
      </c>
      <c r="E5306">
        <v>1995</v>
      </c>
      <c r="F5306">
        <v>2839</v>
      </c>
      <c r="G5306">
        <v>50145.284234954597</v>
      </c>
    </row>
    <row r="5307" spans="1:7" x14ac:dyDescent="0.25">
      <c r="A5307">
        <v>261</v>
      </c>
      <c r="B5307">
        <v>1999</v>
      </c>
      <c r="C5307">
        <v>1424</v>
      </c>
      <c r="D5307">
        <v>69702</v>
      </c>
      <c r="E5307">
        <v>1999</v>
      </c>
      <c r="F5307">
        <v>1424</v>
      </c>
      <c r="G5307">
        <v>74706.6012772002</v>
      </c>
    </row>
    <row r="5308" spans="1:7" x14ac:dyDescent="0.25">
      <c r="A5308">
        <v>261</v>
      </c>
      <c r="B5308">
        <v>2000</v>
      </c>
      <c r="C5308">
        <v>136</v>
      </c>
      <c r="D5308">
        <v>42676</v>
      </c>
      <c r="E5308">
        <v>2000</v>
      </c>
      <c r="F5308">
        <v>136</v>
      </c>
      <c r="G5308">
        <v>42765.608238463603</v>
      </c>
    </row>
    <row r="5309" spans="1:7" x14ac:dyDescent="0.25">
      <c r="A5309">
        <v>261</v>
      </c>
      <c r="B5309">
        <v>2001</v>
      </c>
      <c r="C5309">
        <v>50</v>
      </c>
      <c r="D5309">
        <v>49164</v>
      </c>
      <c r="E5309">
        <v>2001</v>
      </c>
      <c r="F5309">
        <v>50</v>
      </c>
      <c r="G5309">
        <v>49374.338479751503</v>
      </c>
    </row>
    <row r="5310" spans="1:7" x14ac:dyDescent="0.25">
      <c r="A5310">
        <v>261</v>
      </c>
      <c r="B5310">
        <v>2002</v>
      </c>
      <c r="C5310">
        <v>196</v>
      </c>
      <c r="D5310">
        <v>41156</v>
      </c>
      <c r="E5310">
        <v>2002</v>
      </c>
      <c r="F5310">
        <v>196</v>
      </c>
      <c r="G5310">
        <v>41828.192359238601</v>
      </c>
    </row>
    <row r="5311" spans="1:7" x14ac:dyDescent="0.25">
      <c r="A5311">
        <v>261</v>
      </c>
      <c r="B5311">
        <v>2003</v>
      </c>
      <c r="C5311">
        <v>2616</v>
      </c>
      <c r="D5311">
        <v>32820</v>
      </c>
      <c r="E5311">
        <v>2003</v>
      </c>
      <c r="F5311">
        <v>2616</v>
      </c>
      <c r="G5311">
        <v>34260.915357292703</v>
      </c>
    </row>
    <row r="5312" spans="1:7" x14ac:dyDescent="0.25">
      <c r="A5312">
        <v>261</v>
      </c>
      <c r="B5312">
        <v>2004</v>
      </c>
      <c r="C5312">
        <v>1303</v>
      </c>
      <c r="D5312">
        <v>61156</v>
      </c>
      <c r="E5312">
        <v>2004</v>
      </c>
      <c r="F5312">
        <v>1303</v>
      </c>
      <c r="G5312">
        <v>67579.510968246905</v>
      </c>
    </row>
    <row r="5313" spans="1:7" x14ac:dyDescent="0.25">
      <c r="A5313">
        <v>261</v>
      </c>
      <c r="B5313">
        <v>2005</v>
      </c>
      <c r="C5313">
        <v>0</v>
      </c>
      <c r="D5313">
        <v>20363</v>
      </c>
      <c r="E5313">
        <v>2005</v>
      </c>
      <c r="F5313">
        <v>0</v>
      </c>
      <c r="G5313">
        <v>21306.9990493031</v>
      </c>
    </row>
    <row r="5314" spans="1:7" x14ac:dyDescent="0.25">
      <c r="A5314">
        <v>261</v>
      </c>
      <c r="B5314">
        <v>2006</v>
      </c>
      <c r="C5314">
        <v>1430</v>
      </c>
      <c r="D5314">
        <v>34545</v>
      </c>
      <c r="E5314">
        <v>2006</v>
      </c>
      <c r="F5314">
        <v>1430</v>
      </c>
      <c r="G5314">
        <v>35565.079144404401</v>
      </c>
    </row>
    <row r="5315" spans="1:7" x14ac:dyDescent="0.25">
      <c r="A5315">
        <v>261</v>
      </c>
      <c r="B5315">
        <v>2007</v>
      </c>
      <c r="C5315">
        <v>39</v>
      </c>
      <c r="D5315">
        <v>9732</v>
      </c>
      <c r="E5315">
        <v>2007</v>
      </c>
      <c r="F5315">
        <v>39</v>
      </c>
      <c r="G5315">
        <v>12415.0155283315</v>
      </c>
    </row>
    <row r="5316" spans="1:7" x14ac:dyDescent="0.25">
      <c r="A5316">
        <v>261</v>
      </c>
      <c r="B5316">
        <v>2008</v>
      </c>
      <c r="C5316">
        <v>482</v>
      </c>
      <c r="D5316">
        <v>40063</v>
      </c>
      <c r="E5316">
        <v>2008</v>
      </c>
      <c r="F5316">
        <v>482</v>
      </c>
      <c r="G5316">
        <v>41956.008075796803</v>
      </c>
    </row>
    <row r="5317" spans="1:7" x14ac:dyDescent="0.25">
      <c r="A5317">
        <v>261</v>
      </c>
      <c r="B5317">
        <v>2009</v>
      </c>
      <c r="C5317">
        <v>42</v>
      </c>
      <c r="D5317">
        <v>111300</v>
      </c>
      <c r="E5317">
        <v>2009</v>
      </c>
      <c r="F5317">
        <v>42</v>
      </c>
      <c r="G5317">
        <v>111430.069353812</v>
      </c>
    </row>
    <row r="5318" spans="1:7" x14ac:dyDescent="0.25">
      <c r="A5318">
        <v>261</v>
      </c>
      <c r="B5318">
        <v>2010</v>
      </c>
      <c r="C5318">
        <v>479</v>
      </c>
      <c r="D5318">
        <v>48269</v>
      </c>
      <c r="E5318">
        <v>2010</v>
      </c>
      <c r="F5318">
        <v>479</v>
      </c>
      <c r="G5318">
        <v>48444.220667050999</v>
      </c>
    </row>
    <row r="5319" spans="1:7" x14ac:dyDescent="0.25">
      <c r="A5319">
        <v>261</v>
      </c>
      <c r="B5319">
        <v>2011</v>
      </c>
      <c r="C5319">
        <v>186</v>
      </c>
      <c r="D5319">
        <v>47908</v>
      </c>
      <c r="E5319">
        <v>2011</v>
      </c>
      <c r="F5319">
        <v>186</v>
      </c>
      <c r="G5319">
        <v>47920.9985538865</v>
      </c>
    </row>
    <row r="5320" spans="1:7" x14ac:dyDescent="0.25">
      <c r="A5320">
        <v>261</v>
      </c>
      <c r="B5320">
        <v>2012</v>
      </c>
      <c r="C5320">
        <v>1452</v>
      </c>
      <c r="D5320">
        <v>95653</v>
      </c>
      <c r="E5320">
        <v>2012</v>
      </c>
      <c r="F5320">
        <v>1452</v>
      </c>
      <c r="G5320">
        <v>96117.693860217201</v>
      </c>
    </row>
    <row r="5321" spans="1:7" x14ac:dyDescent="0.25">
      <c r="A5321">
        <v>261</v>
      </c>
      <c r="B5321">
        <v>2013</v>
      </c>
      <c r="C5321">
        <v>1185</v>
      </c>
      <c r="D5321">
        <v>91959</v>
      </c>
      <c r="E5321">
        <v>2013</v>
      </c>
      <c r="F5321">
        <v>1185</v>
      </c>
      <c r="G5321">
        <v>92425.509514562495</v>
      </c>
    </row>
    <row r="5322" spans="1:7" x14ac:dyDescent="0.25">
      <c r="A5322">
        <v>261</v>
      </c>
      <c r="B5322">
        <v>2014</v>
      </c>
      <c r="C5322">
        <v>441</v>
      </c>
      <c r="D5322">
        <v>45548</v>
      </c>
      <c r="E5322">
        <v>2014</v>
      </c>
      <c r="F5322">
        <v>441</v>
      </c>
      <c r="G5322">
        <v>45682.500702395198</v>
      </c>
    </row>
    <row r="5323" spans="1:7" x14ac:dyDescent="0.25">
      <c r="A5323">
        <v>261</v>
      </c>
      <c r="B5323">
        <v>2015</v>
      </c>
      <c r="C5323">
        <v>764</v>
      </c>
      <c r="D5323">
        <v>99868</v>
      </c>
      <c r="E5323">
        <v>2015</v>
      </c>
      <c r="F5323">
        <v>764</v>
      </c>
      <c r="G5323">
        <v>103314.58385965999</v>
      </c>
    </row>
    <row r="5324" spans="1:7" x14ac:dyDescent="0.25">
      <c r="A5324">
        <v>261</v>
      </c>
      <c r="B5324">
        <v>2016</v>
      </c>
      <c r="C5324">
        <v>75</v>
      </c>
      <c r="D5324">
        <v>63487</v>
      </c>
      <c r="E5324">
        <v>2016</v>
      </c>
      <c r="F5324">
        <v>75</v>
      </c>
      <c r="G5324">
        <v>65124.705642266199</v>
      </c>
    </row>
    <row r="5325" spans="1:7" x14ac:dyDescent="0.25">
      <c r="A5325">
        <v>261</v>
      </c>
      <c r="B5325">
        <v>2017</v>
      </c>
      <c r="C5325">
        <v>2271</v>
      </c>
      <c r="D5325">
        <v>80818</v>
      </c>
      <c r="E5325">
        <v>2017</v>
      </c>
      <c r="F5325">
        <v>2271</v>
      </c>
      <c r="G5325">
        <v>80893.721847525696</v>
      </c>
    </row>
    <row r="5326" spans="1:7" x14ac:dyDescent="0.25">
      <c r="A5326">
        <v>261</v>
      </c>
      <c r="B5326">
        <v>2018</v>
      </c>
      <c r="C5326">
        <v>2459</v>
      </c>
      <c r="D5326">
        <v>78984</v>
      </c>
      <c r="E5326">
        <v>2018</v>
      </c>
      <c r="F5326">
        <v>2459</v>
      </c>
      <c r="G5326">
        <v>79015.242303423307</v>
      </c>
    </row>
    <row r="5327" spans="1:7" x14ac:dyDescent="0.25">
      <c r="A5327">
        <v>261</v>
      </c>
      <c r="B5327">
        <v>2019</v>
      </c>
      <c r="C5327">
        <v>787</v>
      </c>
      <c r="D5327">
        <v>118066</v>
      </c>
      <c r="E5327">
        <v>2019</v>
      </c>
      <c r="F5327">
        <v>787</v>
      </c>
      <c r="G5327">
        <v>118105.62183328001</v>
      </c>
    </row>
    <row r="5328" spans="1:7" x14ac:dyDescent="0.25">
      <c r="A5328">
        <v>261</v>
      </c>
      <c r="B5328">
        <v>2020</v>
      </c>
      <c r="C5328">
        <v>2138</v>
      </c>
      <c r="D5328">
        <v>42019.526315800002</v>
      </c>
      <c r="E5328">
        <v>2020</v>
      </c>
      <c r="F5328">
        <v>2138</v>
      </c>
      <c r="G5328">
        <v>42225.7361454036</v>
      </c>
    </row>
    <row r="5329" spans="1:7" x14ac:dyDescent="0.25">
      <c r="A5329">
        <v>261</v>
      </c>
      <c r="B5329">
        <v>2021</v>
      </c>
      <c r="C5329">
        <v>783</v>
      </c>
      <c r="D5329">
        <v>45096</v>
      </c>
      <c r="E5329">
        <v>2021</v>
      </c>
      <c r="F5329">
        <v>783</v>
      </c>
      <c r="G5329">
        <v>45359.021294306003</v>
      </c>
    </row>
    <row r="5330" spans="1:7" x14ac:dyDescent="0.25">
      <c r="A5330">
        <v>262</v>
      </c>
      <c r="B5330">
        <v>1971</v>
      </c>
      <c r="C5330">
        <v>503</v>
      </c>
      <c r="D5330">
        <v>28209</v>
      </c>
      <c r="E5330">
        <v>1971</v>
      </c>
      <c r="F5330">
        <v>503</v>
      </c>
      <c r="G5330">
        <v>28209</v>
      </c>
    </row>
    <row r="5331" spans="1:7" x14ac:dyDescent="0.25">
      <c r="A5331">
        <v>262</v>
      </c>
      <c r="B5331">
        <v>1972</v>
      </c>
      <c r="C5331">
        <v>7068</v>
      </c>
      <c r="D5331">
        <v>41046</v>
      </c>
      <c r="E5331">
        <v>1972</v>
      </c>
      <c r="F5331">
        <v>7068</v>
      </c>
      <c r="G5331">
        <v>41046.695399555501</v>
      </c>
    </row>
    <row r="5332" spans="1:7" x14ac:dyDescent="0.25">
      <c r="A5332">
        <v>262</v>
      </c>
      <c r="B5332">
        <v>1973</v>
      </c>
      <c r="C5332">
        <v>296</v>
      </c>
      <c r="D5332">
        <v>39256</v>
      </c>
      <c r="E5332">
        <v>1973</v>
      </c>
      <c r="F5332">
        <v>296</v>
      </c>
      <c r="G5332">
        <v>39272.710123270102</v>
      </c>
    </row>
    <row r="5333" spans="1:7" x14ac:dyDescent="0.25">
      <c r="A5333">
        <v>262</v>
      </c>
      <c r="B5333">
        <v>1974</v>
      </c>
      <c r="C5333">
        <v>0</v>
      </c>
      <c r="D5333">
        <v>81451</v>
      </c>
      <c r="E5333">
        <v>1974</v>
      </c>
      <c r="F5333">
        <v>0</v>
      </c>
      <c r="G5333">
        <v>81451</v>
      </c>
    </row>
    <row r="5334" spans="1:7" x14ac:dyDescent="0.25">
      <c r="A5334">
        <v>262</v>
      </c>
      <c r="B5334">
        <v>1975</v>
      </c>
      <c r="C5334">
        <v>38</v>
      </c>
      <c r="D5334">
        <v>26456</v>
      </c>
      <c r="E5334">
        <v>1975</v>
      </c>
      <c r="F5334">
        <v>38</v>
      </c>
      <c r="G5334">
        <v>26456.839292315799</v>
      </c>
    </row>
    <row r="5335" spans="1:7" x14ac:dyDescent="0.25">
      <c r="A5335">
        <v>262</v>
      </c>
      <c r="B5335">
        <v>1976</v>
      </c>
      <c r="C5335">
        <v>340</v>
      </c>
      <c r="D5335">
        <v>60906</v>
      </c>
      <c r="E5335">
        <v>1976</v>
      </c>
      <c r="F5335">
        <v>340</v>
      </c>
      <c r="G5335">
        <v>60906.907217954802</v>
      </c>
    </row>
    <row r="5336" spans="1:7" x14ac:dyDescent="0.25">
      <c r="A5336">
        <v>262</v>
      </c>
      <c r="B5336">
        <v>1977</v>
      </c>
      <c r="C5336">
        <v>607</v>
      </c>
      <c r="D5336">
        <v>35596</v>
      </c>
      <c r="E5336">
        <v>1977</v>
      </c>
      <c r="F5336">
        <v>607</v>
      </c>
      <c r="G5336">
        <v>35596.628598523399</v>
      </c>
    </row>
    <row r="5337" spans="1:7" x14ac:dyDescent="0.25">
      <c r="A5337">
        <v>262</v>
      </c>
      <c r="B5337">
        <v>1978</v>
      </c>
      <c r="C5337">
        <v>0</v>
      </c>
      <c r="D5337">
        <v>43887</v>
      </c>
      <c r="E5337">
        <v>1978</v>
      </c>
      <c r="F5337">
        <v>0</v>
      </c>
      <c r="G5337">
        <v>43888.365509921998</v>
      </c>
    </row>
    <row r="5338" spans="1:7" x14ac:dyDescent="0.25">
      <c r="A5338">
        <v>262</v>
      </c>
      <c r="B5338">
        <v>1979</v>
      </c>
      <c r="C5338">
        <v>0</v>
      </c>
      <c r="D5338">
        <v>73369</v>
      </c>
      <c r="E5338">
        <v>1979</v>
      </c>
      <c r="F5338">
        <v>0</v>
      </c>
      <c r="G5338">
        <v>73386.627723326994</v>
      </c>
    </row>
    <row r="5339" spans="1:7" x14ac:dyDescent="0.25">
      <c r="A5339">
        <v>262</v>
      </c>
      <c r="B5339">
        <v>1980</v>
      </c>
      <c r="C5339">
        <v>651</v>
      </c>
      <c r="D5339">
        <v>82772</v>
      </c>
      <c r="E5339">
        <v>1980</v>
      </c>
      <c r="F5339">
        <v>651</v>
      </c>
      <c r="G5339">
        <v>82891.314827403607</v>
      </c>
    </row>
    <row r="5340" spans="1:7" x14ac:dyDescent="0.25">
      <c r="A5340">
        <v>262</v>
      </c>
      <c r="B5340">
        <v>1981</v>
      </c>
      <c r="C5340">
        <v>120</v>
      </c>
      <c r="D5340">
        <v>30928</v>
      </c>
      <c r="E5340">
        <v>1981</v>
      </c>
      <c r="F5340">
        <v>120</v>
      </c>
      <c r="G5340">
        <v>30955.189889612</v>
      </c>
    </row>
    <row r="5341" spans="1:7" x14ac:dyDescent="0.25">
      <c r="A5341">
        <v>262</v>
      </c>
      <c r="B5341">
        <v>1982</v>
      </c>
      <c r="C5341">
        <v>6529</v>
      </c>
      <c r="D5341">
        <v>53689</v>
      </c>
      <c r="E5341">
        <v>1982</v>
      </c>
      <c r="F5341">
        <v>6529</v>
      </c>
      <c r="G5341">
        <v>54951.108421851502</v>
      </c>
    </row>
    <row r="5342" spans="1:7" x14ac:dyDescent="0.25">
      <c r="A5342">
        <v>262</v>
      </c>
      <c r="B5342">
        <v>1983</v>
      </c>
      <c r="C5342">
        <v>4872</v>
      </c>
      <c r="D5342">
        <v>108334</v>
      </c>
      <c r="E5342">
        <v>1983</v>
      </c>
      <c r="F5342">
        <v>4872</v>
      </c>
      <c r="G5342">
        <v>109675.28036909099</v>
      </c>
    </row>
    <row r="5343" spans="1:7" x14ac:dyDescent="0.25">
      <c r="A5343">
        <v>262</v>
      </c>
      <c r="B5343">
        <v>1984</v>
      </c>
      <c r="C5343">
        <v>4553</v>
      </c>
      <c r="D5343">
        <v>80348</v>
      </c>
      <c r="E5343">
        <v>1984</v>
      </c>
      <c r="F5343">
        <v>4553</v>
      </c>
      <c r="G5343">
        <v>80382.073796141005</v>
      </c>
    </row>
    <row r="5344" spans="1:7" x14ac:dyDescent="0.25">
      <c r="A5344">
        <v>262</v>
      </c>
      <c r="B5344">
        <v>1985</v>
      </c>
      <c r="C5344">
        <v>0</v>
      </c>
      <c r="D5344">
        <v>20927</v>
      </c>
      <c r="E5344">
        <v>1985</v>
      </c>
      <c r="F5344">
        <v>0</v>
      </c>
      <c r="G5344">
        <v>21640.647153135102</v>
      </c>
    </row>
    <row r="5345" spans="1:7" x14ac:dyDescent="0.25">
      <c r="A5345">
        <v>262</v>
      </c>
      <c r="B5345">
        <v>1986</v>
      </c>
      <c r="C5345">
        <v>668</v>
      </c>
      <c r="D5345">
        <v>13018</v>
      </c>
      <c r="E5345">
        <v>1986</v>
      </c>
      <c r="F5345">
        <v>668</v>
      </c>
      <c r="G5345">
        <v>13046.0672652127</v>
      </c>
    </row>
    <row r="5346" spans="1:7" x14ac:dyDescent="0.25">
      <c r="A5346">
        <v>262</v>
      </c>
      <c r="B5346">
        <v>1987</v>
      </c>
      <c r="C5346">
        <v>103</v>
      </c>
      <c r="D5346">
        <v>24303</v>
      </c>
      <c r="E5346">
        <v>1987</v>
      </c>
      <c r="F5346">
        <v>103</v>
      </c>
      <c r="G5346">
        <v>24491.733847744101</v>
      </c>
    </row>
    <row r="5347" spans="1:7" x14ac:dyDescent="0.25">
      <c r="A5347">
        <v>262</v>
      </c>
      <c r="B5347">
        <v>1988</v>
      </c>
      <c r="C5347">
        <v>218</v>
      </c>
      <c r="D5347">
        <v>19282</v>
      </c>
      <c r="E5347">
        <v>1988</v>
      </c>
      <c r="F5347">
        <v>218</v>
      </c>
      <c r="G5347">
        <v>19388.861072078402</v>
      </c>
    </row>
    <row r="5348" spans="1:7" x14ac:dyDescent="0.25">
      <c r="A5348">
        <v>262</v>
      </c>
      <c r="B5348">
        <v>1989</v>
      </c>
      <c r="C5348">
        <v>7053</v>
      </c>
      <c r="D5348">
        <v>120023</v>
      </c>
      <c r="E5348">
        <v>1989</v>
      </c>
      <c r="F5348">
        <v>7053</v>
      </c>
      <c r="G5348">
        <v>120025.87096586</v>
      </c>
    </row>
    <row r="5349" spans="1:7" x14ac:dyDescent="0.25">
      <c r="A5349">
        <v>262</v>
      </c>
      <c r="B5349">
        <v>1990</v>
      </c>
      <c r="C5349">
        <v>116</v>
      </c>
      <c r="D5349">
        <v>46805</v>
      </c>
      <c r="E5349">
        <v>1990</v>
      </c>
      <c r="F5349">
        <v>116</v>
      </c>
      <c r="G5349">
        <v>46806.213911529703</v>
      </c>
    </row>
    <row r="5350" spans="1:7" x14ac:dyDescent="0.25">
      <c r="A5350">
        <v>262</v>
      </c>
      <c r="B5350">
        <v>1991</v>
      </c>
      <c r="C5350">
        <v>0</v>
      </c>
      <c r="D5350">
        <v>41811</v>
      </c>
      <c r="E5350">
        <v>1991</v>
      </c>
      <c r="F5350">
        <v>0</v>
      </c>
      <c r="G5350">
        <v>41822.282842662898</v>
      </c>
    </row>
    <row r="5351" spans="1:7" x14ac:dyDescent="0.25">
      <c r="A5351">
        <v>262</v>
      </c>
      <c r="B5351">
        <v>1992</v>
      </c>
      <c r="C5351">
        <v>840</v>
      </c>
      <c r="D5351">
        <v>62997</v>
      </c>
      <c r="E5351">
        <v>1992</v>
      </c>
      <c r="F5351">
        <v>840</v>
      </c>
      <c r="G5351">
        <v>63018.688763333899</v>
      </c>
    </row>
    <row r="5352" spans="1:7" x14ac:dyDescent="0.25">
      <c r="A5352">
        <v>262</v>
      </c>
      <c r="B5352">
        <v>1993</v>
      </c>
      <c r="C5352">
        <v>2510</v>
      </c>
      <c r="D5352">
        <v>163070</v>
      </c>
      <c r="E5352">
        <v>1993</v>
      </c>
      <c r="F5352">
        <v>2510</v>
      </c>
      <c r="G5352">
        <v>163164.36758192</v>
      </c>
    </row>
    <row r="5353" spans="1:7" x14ac:dyDescent="0.25">
      <c r="A5353">
        <v>262</v>
      </c>
      <c r="B5353">
        <v>1994</v>
      </c>
      <c r="C5353">
        <v>0</v>
      </c>
      <c r="D5353">
        <v>70610</v>
      </c>
      <c r="E5353">
        <v>1994</v>
      </c>
      <c r="F5353">
        <v>0</v>
      </c>
      <c r="G5353">
        <v>70610</v>
      </c>
    </row>
    <row r="5354" spans="1:7" x14ac:dyDescent="0.25">
      <c r="A5354">
        <v>262</v>
      </c>
      <c r="B5354">
        <v>1995</v>
      </c>
      <c r="C5354">
        <v>1972</v>
      </c>
      <c r="D5354">
        <v>52116</v>
      </c>
      <c r="E5354">
        <v>1995</v>
      </c>
      <c r="F5354">
        <v>1972</v>
      </c>
      <c r="G5354">
        <v>52117.284234954597</v>
      </c>
    </row>
    <row r="5355" spans="1:7" x14ac:dyDescent="0.25">
      <c r="A5355">
        <v>262</v>
      </c>
      <c r="B5355">
        <v>1999</v>
      </c>
      <c r="C5355">
        <v>107</v>
      </c>
      <c r="D5355">
        <v>69809</v>
      </c>
      <c r="E5355">
        <v>1999</v>
      </c>
      <c r="F5355">
        <v>107</v>
      </c>
      <c r="G5355">
        <v>74813.6012772002</v>
      </c>
    </row>
    <row r="5356" spans="1:7" x14ac:dyDescent="0.25">
      <c r="A5356">
        <v>262</v>
      </c>
      <c r="B5356">
        <v>2000</v>
      </c>
      <c r="C5356">
        <v>372</v>
      </c>
      <c r="D5356">
        <v>43048</v>
      </c>
      <c r="E5356">
        <v>2000</v>
      </c>
      <c r="F5356">
        <v>372</v>
      </c>
      <c r="G5356">
        <v>43137.608238463603</v>
      </c>
    </row>
    <row r="5357" spans="1:7" x14ac:dyDescent="0.25">
      <c r="A5357">
        <v>262</v>
      </c>
      <c r="B5357">
        <v>2001</v>
      </c>
      <c r="C5357">
        <v>31</v>
      </c>
      <c r="D5357">
        <v>49195</v>
      </c>
      <c r="E5357">
        <v>2001</v>
      </c>
      <c r="F5357">
        <v>31</v>
      </c>
      <c r="G5357">
        <v>49405.338479751503</v>
      </c>
    </row>
    <row r="5358" spans="1:7" x14ac:dyDescent="0.25">
      <c r="A5358">
        <v>262</v>
      </c>
      <c r="B5358">
        <v>2002</v>
      </c>
      <c r="C5358">
        <v>1061</v>
      </c>
      <c r="D5358">
        <v>42217</v>
      </c>
      <c r="E5358">
        <v>2002</v>
      </c>
      <c r="F5358">
        <v>1061</v>
      </c>
      <c r="G5358">
        <v>42889.192359238601</v>
      </c>
    </row>
    <row r="5359" spans="1:7" x14ac:dyDescent="0.25">
      <c r="A5359">
        <v>262</v>
      </c>
      <c r="B5359">
        <v>2003</v>
      </c>
      <c r="C5359">
        <v>4003</v>
      </c>
      <c r="D5359">
        <v>36823</v>
      </c>
      <c r="E5359">
        <v>2003</v>
      </c>
      <c r="F5359">
        <v>4003</v>
      </c>
      <c r="G5359">
        <v>38263.915357292703</v>
      </c>
    </row>
    <row r="5360" spans="1:7" x14ac:dyDescent="0.25">
      <c r="A5360">
        <v>262</v>
      </c>
      <c r="B5360">
        <v>2004</v>
      </c>
      <c r="C5360">
        <v>1333</v>
      </c>
      <c r="D5360">
        <v>62489</v>
      </c>
      <c r="E5360">
        <v>2004</v>
      </c>
      <c r="F5360">
        <v>1333</v>
      </c>
      <c r="G5360">
        <v>68912.510968246905</v>
      </c>
    </row>
    <row r="5361" spans="1:7" x14ac:dyDescent="0.25">
      <c r="A5361">
        <v>262</v>
      </c>
      <c r="B5361">
        <v>2005</v>
      </c>
      <c r="C5361">
        <v>0</v>
      </c>
      <c r="D5361">
        <v>20363</v>
      </c>
      <c r="E5361">
        <v>2005</v>
      </c>
      <c r="F5361">
        <v>0</v>
      </c>
      <c r="G5361">
        <v>21306.9990493031</v>
      </c>
    </row>
    <row r="5362" spans="1:7" x14ac:dyDescent="0.25">
      <c r="A5362">
        <v>262</v>
      </c>
      <c r="B5362">
        <v>2006</v>
      </c>
      <c r="C5362">
        <v>200</v>
      </c>
      <c r="D5362">
        <v>34745</v>
      </c>
      <c r="E5362">
        <v>2006</v>
      </c>
      <c r="F5362">
        <v>200</v>
      </c>
      <c r="G5362">
        <v>35765.079144404401</v>
      </c>
    </row>
    <row r="5363" spans="1:7" x14ac:dyDescent="0.25">
      <c r="A5363">
        <v>262</v>
      </c>
      <c r="B5363">
        <v>2007</v>
      </c>
      <c r="C5363">
        <v>667</v>
      </c>
      <c r="D5363">
        <v>10399</v>
      </c>
      <c r="E5363">
        <v>2007</v>
      </c>
      <c r="F5363">
        <v>667</v>
      </c>
      <c r="G5363">
        <v>13082.0155283315</v>
      </c>
    </row>
    <row r="5364" spans="1:7" x14ac:dyDescent="0.25">
      <c r="A5364">
        <v>262</v>
      </c>
      <c r="B5364">
        <v>2008</v>
      </c>
      <c r="C5364">
        <v>75</v>
      </c>
      <c r="D5364">
        <v>40138</v>
      </c>
      <c r="E5364">
        <v>2008</v>
      </c>
      <c r="F5364">
        <v>75</v>
      </c>
      <c r="G5364">
        <v>42031.008075796803</v>
      </c>
    </row>
    <row r="5365" spans="1:7" x14ac:dyDescent="0.25">
      <c r="A5365">
        <v>262</v>
      </c>
      <c r="B5365">
        <v>2009</v>
      </c>
      <c r="C5365">
        <v>953</v>
      </c>
      <c r="D5365">
        <v>112253</v>
      </c>
      <c r="E5365">
        <v>2009</v>
      </c>
      <c r="F5365">
        <v>953</v>
      </c>
      <c r="G5365">
        <v>112383.069353812</v>
      </c>
    </row>
    <row r="5366" spans="1:7" x14ac:dyDescent="0.25">
      <c r="A5366">
        <v>262</v>
      </c>
      <c r="B5366">
        <v>2010</v>
      </c>
      <c r="C5366">
        <v>374</v>
      </c>
      <c r="D5366">
        <v>48643</v>
      </c>
      <c r="E5366">
        <v>2010</v>
      </c>
      <c r="F5366">
        <v>374</v>
      </c>
      <c r="G5366">
        <v>48818.220667050999</v>
      </c>
    </row>
    <row r="5367" spans="1:7" x14ac:dyDescent="0.25">
      <c r="A5367">
        <v>262</v>
      </c>
      <c r="B5367">
        <v>2011</v>
      </c>
      <c r="C5367">
        <v>1105</v>
      </c>
      <c r="D5367">
        <v>49013</v>
      </c>
      <c r="E5367">
        <v>2011</v>
      </c>
      <c r="F5367">
        <v>1105</v>
      </c>
      <c r="G5367">
        <v>49025.9985538865</v>
      </c>
    </row>
    <row r="5368" spans="1:7" x14ac:dyDescent="0.25">
      <c r="A5368">
        <v>262</v>
      </c>
      <c r="B5368">
        <v>2012</v>
      </c>
      <c r="C5368">
        <v>537</v>
      </c>
      <c r="D5368">
        <v>96190</v>
      </c>
      <c r="E5368">
        <v>2012</v>
      </c>
      <c r="F5368">
        <v>537</v>
      </c>
      <c r="G5368">
        <v>96654.693860217201</v>
      </c>
    </row>
    <row r="5369" spans="1:7" x14ac:dyDescent="0.25">
      <c r="A5369">
        <v>262</v>
      </c>
      <c r="B5369">
        <v>2013</v>
      </c>
      <c r="C5369">
        <v>1216</v>
      </c>
      <c r="D5369">
        <v>93175</v>
      </c>
      <c r="E5369">
        <v>2013</v>
      </c>
      <c r="F5369">
        <v>1216</v>
      </c>
      <c r="G5369">
        <v>93641.509514562495</v>
      </c>
    </row>
    <row r="5370" spans="1:7" x14ac:dyDescent="0.25">
      <c r="A5370">
        <v>262</v>
      </c>
      <c r="B5370">
        <v>2014</v>
      </c>
      <c r="C5370">
        <v>379</v>
      </c>
      <c r="D5370">
        <v>45927</v>
      </c>
      <c r="E5370">
        <v>2014</v>
      </c>
      <c r="F5370">
        <v>379</v>
      </c>
      <c r="G5370">
        <v>46061.500702395198</v>
      </c>
    </row>
    <row r="5371" spans="1:7" x14ac:dyDescent="0.25">
      <c r="A5371">
        <v>262</v>
      </c>
      <c r="B5371">
        <v>2015</v>
      </c>
      <c r="C5371">
        <v>2785</v>
      </c>
      <c r="D5371">
        <v>102653</v>
      </c>
      <c r="E5371">
        <v>2015</v>
      </c>
      <c r="F5371">
        <v>2785</v>
      </c>
      <c r="G5371">
        <v>106099.58385965999</v>
      </c>
    </row>
    <row r="5372" spans="1:7" x14ac:dyDescent="0.25">
      <c r="A5372">
        <v>262</v>
      </c>
      <c r="B5372">
        <v>2016</v>
      </c>
      <c r="C5372">
        <v>886</v>
      </c>
      <c r="D5372">
        <v>64373</v>
      </c>
      <c r="E5372">
        <v>2016</v>
      </c>
      <c r="F5372">
        <v>886</v>
      </c>
      <c r="G5372">
        <v>66010.705642266199</v>
      </c>
    </row>
    <row r="5373" spans="1:7" x14ac:dyDescent="0.25">
      <c r="A5373">
        <v>262</v>
      </c>
      <c r="B5373">
        <v>2017</v>
      </c>
      <c r="C5373">
        <v>240</v>
      </c>
      <c r="D5373">
        <v>81058</v>
      </c>
      <c r="E5373">
        <v>2017</v>
      </c>
      <c r="F5373">
        <v>240</v>
      </c>
      <c r="G5373">
        <v>81133.721847525696</v>
      </c>
    </row>
    <row r="5374" spans="1:7" x14ac:dyDescent="0.25">
      <c r="A5374">
        <v>262</v>
      </c>
      <c r="B5374">
        <v>2018</v>
      </c>
      <c r="C5374">
        <v>1595</v>
      </c>
      <c r="D5374">
        <v>80579</v>
      </c>
      <c r="E5374">
        <v>2018</v>
      </c>
      <c r="F5374">
        <v>1595</v>
      </c>
      <c r="G5374">
        <v>80610.242303423307</v>
      </c>
    </row>
    <row r="5375" spans="1:7" x14ac:dyDescent="0.25">
      <c r="A5375">
        <v>262</v>
      </c>
      <c r="B5375">
        <v>2019</v>
      </c>
      <c r="C5375">
        <v>325</v>
      </c>
      <c r="D5375">
        <v>118391</v>
      </c>
      <c r="E5375">
        <v>2019</v>
      </c>
      <c r="F5375">
        <v>325</v>
      </c>
      <c r="G5375">
        <v>118430.62183328001</v>
      </c>
    </row>
    <row r="5376" spans="1:7" x14ac:dyDescent="0.25">
      <c r="A5376">
        <v>262</v>
      </c>
      <c r="B5376">
        <v>2020</v>
      </c>
      <c r="C5376">
        <v>1306</v>
      </c>
      <c r="D5376">
        <v>43325.526315800002</v>
      </c>
      <c r="E5376">
        <v>2020</v>
      </c>
      <c r="F5376">
        <v>1306</v>
      </c>
      <c r="G5376">
        <v>43531.7361454036</v>
      </c>
    </row>
    <row r="5377" spans="1:7" x14ac:dyDescent="0.25">
      <c r="A5377">
        <v>262</v>
      </c>
      <c r="B5377">
        <v>2021</v>
      </c>
      <c r="C5377">
        <v>1400</v>
      </c>
      <c r="D5377">
        <v>46496</v>
      </c>
      <c r="E5377">
        <v>2021</v>
      </c>
      <c r="F5377">
        <v>1400</v>
      </c>
      <c r="G5377">
        <v>46759.021294306003</v>
      </c>
    </row>
    <row r="5378" spans="1:7" x14ac:dyDescent="0.25">
      <c r="A5378">
        <v>263</v>
      </c>
      <c r="B5378">
        <v>1971</v>
      </c>
      <c r="C5378">
        <v>600</v>
      </c>
      <c r="D5378">
        <v>28809</v>
      </c>
      <c r="E5378">
        <v>1971</v>
      </c>
      <c r="F5378">
        <v>600</v>
      </c>
      <c r="G5378">
        <v>28809</v>
      </c>
    </row>
    <row r="5379" spans="1:7" x14ac:dyDescent="0.25">
      <c r="A5379">
        <v>263</v>
      </c>
      <c r="B5379">
        <v>1972</v>
      </c>
      <c r="C5379">
        <v>0</v>
      </c>
      <c r="D5379">
        <v>41046</v>
      </c>
      <c r="E5379">
        <v>1972</v>
      </c>
      <c r="F5379">
        <v>0</v>
      </c>
      <c r="G5379">
        <v>41046.695399555501</v>
      </c>
    </row>
    <row r="5380" spans="1:7" x14ac:dyDescent="0.25">
      <c r="A5380">
        <v>263</v>
      </c>
      <c r="B5380">
        <v>1973</v>
      </c>
      <c r="C5380">
        <v>3367</v>
      </c>
      <c r="D5380">
        <v>42623</v>
      </c>
      <c r="E5380">
        <v>1973</v>
      </c>
      <c r="F5380">
        <v>3367</v>
      </c>
      <c r="G5380">
        <v>42639.710123270102</v>
      </c>
    </row>
    <row r="5381" spans="1:7" x14ac:dyDescent="0.25">
      <c r="A5381">
        <v>263</v>
      </c>
      <c r="B5381">
        <v>1974</v>
      </c>
      <c r="C5381">
        <v>2</v>
      </c>
      <c r="D5381">
        <v>81453</v>
      </c>
      <c r="E5381">
        <v>1974</v>
      </c>
      <c r="F5381">
        <v>2</v>
      </c>
      <c r="G5381">
        <v>81453</v>
      </c>
    </row>
    <row r="5382" spans="1:7" x14ac:dyDescent="0.25">
      <c r="A5382">
        <v>263</v>
      </c>
      <c r="B5382">
        <v>1975</v>
      </c>
      <c r="C5382">
        <v>386</v>
      </c>
      <c r="D5382">
        <v>26842</v>
      </c>
      <c r="E5382">
        <v>1975</v>
      </c>
      <c r="F5382">
        <v>386</v>
      </c>
      <c r="G5382">
        <v>26842.839292315799</v>
      </c>
    </row>
    <row r="5383" spans="1:7" x14ac:dyDescent="0.25">
      <c r="A5383">
        <v>263</v>
      </c>
      <c r="B5383">
        <v>1976</v>
      </c>
      <c r="C5383">
        <v>14</v>
      </c>
      <c r="D5383">
        <v>60920</v>
      </c>
      <c r="E5383">
        <v>1976</v>
      </c>
      <c r="F5383">
        <v>14</v>
      </c>
      <c r="G5383">
        <v>60920.907217954802</v>
      </c>
    </row>
    <row r="5384" spans="1:7" x14ac:dyDescent="0.25">
      <c r="A5384">
        <v>263</v>
      </c>
      <c r="B5384">
        <v>1977</v>
      </c>
      <c r="C5384">
        <v>1482</v>
      </c>
      <c r="D5384">
        <v>37078</v>
      </c>
      <c r="E5384">
        <v>1977</v>
      </c>
      <c r="F5384">
        <v>1482</v>
      </c>
      <c r="G5384">
        <v>37078.628598523399</v>
      </c>
    </row>
    <row r="5385" spans="1:7" x14ac:dyDescent="0.25">
      <c r="A5385">
        <v>263</v>
      </c>
      <c r="B5385">
        <v>1978</v>
      </c>
      <c r="C5385">
        <v>347</v>
      </c>
      <c r="D5385">
        <v>44234</v>
      </c>
      <c r="E5385">
        <v>1978</v>
      </c>
      <c r="F5385">
        <v>347</v>
      </c>
      <c r="G5385">
        <v>44235.365509921998</v>
      </c>
    </row>
    <row r="5386" spans="1:7" x14ac:dyDescent="0.25">
      <c r="A5386">
        <v>263</v>
      </c>
      <c r="B5386">
        <v>1979</v>
      </c>
      <c r="C5386">
        <v>0</v>
      </c>
      <c r="D5386">
        <v>73369</v>
      </c>
      <c r="E5386">
        <v>1979</v>
      </c>
      <c r="F5386">
        <v>0</v>
      </c>
      <c r="G5386">
        <v>73386.627723326994</v>
      </c>
    </row>
    <row r="5387" spans="1:7" x14ac:dyDescent="0.25">
      <c r="A5387">
        <v>263</v>
      </c>
      <c r="B5387">
        <v>1980</v>
      </c>
      <c r="C5387">
        <v>704</v>
      </c>
      <c r="D5387">
        <v>83476</v>
      </c>
      <c r="E5387">
        <v>1980</v>
      </c>
      <c r="F5387">
        <v>704</v>
      </c>
      <c r="G5387">
        <v>83595.314827403607</v>
      </c>
    </row>
    <row r="5388" spans="1:7" x14ac:dyDescent="0.25">
      <c r="A5388">
        <v>263</v>
      </c>
      <c r="B5388">
        <v>1981</v>
      </c>
      <c r="C5388">
        <v>280</v>
      </c>
      <c r="D5388">
        <v>31208</v>
      </c>
      <c r="E5388">
        <v>1981</v>
      </c>
      <c r="F5388">
        <v>280</v>
      </c>
      <c r="G5388">
        <v>31235.189889612</v>
      </c>
    </row>
    <row r="5389" spans="1:7" x14ac:dyDescent="0.25">
      <c r="A5389">
        <v>263</v>
      </c>
      <c r="B5389">
        <v>1982</v>
      </c>
      <c r="C5389">
        <v>1479</v>
      </c>
      <c r="D5389">
        <v>55168</v>
      </c>
      <c r="E5389">
        <v>1982</v>
      </c>
      <c r="F5389">
        <v>1479</v>
      </c>
      <c r="G5389">
        <v>56430.108421851502</v>
      </c>
    </row>
    <row r="5390" spans="1:7" x14ac:dyDescent="0.25">
      <c r="A5390">
        <v>263</v>
      </c>
      <c r="B5390">
        <v>1983</v>
      </c>
      <c r="C5390">
        <v>3785</v>
      </c>
      <c r="D5390">
        <v>112119</v>
      </c>
      <c r="E5390">
        <v>1983</v>
      </c>
      <c r="F5390">
        <v>3785</v>
      </c>
      <c r="G5390">
        <v>113460.28036909099</v>
      </c>
    </row>
    <row r="5391" spans="1:7" x14ac:dyDescent="0.25">
      <c r="A5391">
        <v>263</v>
      </c>
      <c r="B5391">
        <v>1984</v>
      </c>
      <c r="C5391">
        <v>2058</v>
      </c>
      <c r="D5391">
        <v>82406</v>
      </c>
      <c r="E5391">
        <v>1984</v>
      </c>
      <c r="F5391">
        <v>2058</v>
      </c>
      <c r="G5391">
        <v>82440.073796141005</v>
      </c>
    </row>
    <row r="5392" spans="1:7" x14ac:dyDescent="0.25">
      <c r="A5392">
        <v>263</v>
      </c>
      <c r="B5392">
        <v>1985</v>
      </c>
      <c r="C5392">
        <v>2061</v>
      </c>
      <c r="D5392">
        <v>22988</v>
      </c>
      <c r="E5392">
        <v>1985</v>
      </c>
      <c r="F5392">
        <v>2061</v>
      </c>
      <c r="G5392">
        <v>23701.647153135102</v>
      </c>
    </row>
    <row r="5393" spans="1:7" x14ac:dyDescent="0.25">
      <c r="A5393">
        <v>263</v>
      </c>
      <c r="B5393">
        <v>1986</v>
      </c>
      <c r="C5393">
        <v>1964</v>
      </c>
      <c r="D5393">
        <v>14982</v>
      </c>
      <c r="E5393">
        <v>1986</v>
      </c>
      <c r="F5393">
        <v>1964</v>
      </c>
      <c r="G5393">
        <v>15010.0672652127</v>
      </c>
    </row>
    <row r="5394" spans="1:7" x14ac:dyDescent="0.25">
      <c r="A5394">
        <v>263</v>
      </c>
      <c r="B5394">
        <v>1987</v>
      </c>
      <c r="C5394">
        <v>765</v>
      </c>
      <c r="D5394">
        <v>25068</v>
      </c>
      <c r="E5394">
        <v>1987</v>
      </c>
      <c r="F5394">
        <v>765</v>
      </c>
      <c r="G5394">
        <v>25256.733847744101</v>
      </c>
    </row>
    <row r="5395" spans="1:7" x14ac:dyDescent="0.25">
      <c r="A5395">
        <v>263</v>
      </c>
      <c r="B5395">
        <v>1988</v>
      </c>
      <c r="C5395">
        <v>732</v>
      </c>
      <c r="D5395">
        <v>20014</v>
      </c>
      <c r="E5395">
        <v>1988</v>
      </c>
      <c r="F5395">
        <v>732</v>
      </c>
      <c r="G5395">
        <v>20120.861072078402</v>
      </c>
    </row>
    <row r="5396" spans="1:7" x14ac:dyDescent="0.25">
      <c r="A5396">
        <v>263</v>
      </c>
      <c r="B5396">
        <v>1989</v>
      </c>
      <c r="C5396">
        <v>5321</v>
      </c>
      <c r="D5396">
        <v>125344</v>
      </c>
      <c r="E5396">
        <v>1989</v>
      </c>
      <c r="F5396">
        <v>5321</v>
      </c>
      <c r="G5396">
        <v>125346.87096586</v>
      </c>
    </row>
    <row r="5397" spans="1:7" x14ac:dyDescent="0.25">
      <c r="A5397">
        <v>263</v>
      </c>
      <c r="B5397">
        <v>1990</v>
      </c>
      <c r="C5397">
        <v>0</v>
      </c>
      <c r="D5397">
        <v>46805</v>
      </c>
      <c r="E5397">
        <v>1990</v>
      </c>
      <c r="F5397">
        <v>0</v>
      </c>
      <c r="G5397">
        <v>46806.213911529703</v>
      </c>
    </row>
    <row r="5398" spans="1:7" x14ac:dyDescent="0.25">
      <c r="A5398">
        <v>263</v>
      </c>
      <c r="B5398">
        <v>1991</v>
      </c>
      <c r="C5398">
        <v>8</v>
      </c>
      <c r="D5398">
        <v>41819</v>
      </c>
      <c r="E5398">
        <v>1991</v>
      </c>
      <c r="F5398">
        <v>8</v>
      </c>
      <c r="G5398">
        <v>41830.282842662898</v>
      </c>
    </row>
    <row r="5399" spans="1:7" x14ac:dyDescent="0.25">
      <c r="A5399">
        <v>263</v>
      </c>
      <c r="B5399">
        <v>1992</v>
      </c>
      <c r="C5399">
        <v>4189</v>
      </c>
      <c r="D5399">
        <v>67186</v>
      </c>
      <c r="E5399">
        <v>1992</v>
      </c>
      <c r="F5399">
        <v>4189</v>
      </c>
      <c r="G5399">
        <v>67207.688763333907</v>
      </c>
    </row>
    <row r="5400" spans="1:7" x14ac:dyDescent="0.25">
      <c r="A5400">
        <v>263</v>
      </c>
      <c r="B5400">
        <v>1993</v>
      </c>
      <c r="C5400">
        <v>11637</v>
      </c>
      <c r="D5400">
        <v>174707</v>
      </c>
      <c r="E5400">
        <v>1993</v>
      </c>
      <c r="F5400">
        <v>11637</v>
      </c>
      <c r="G5400">
        <v>174801.36758192</v>
      </c>
    </row>
    <row r="5401" spans="1:7" x14ac:dyDescent="0.25">
      <c r="A5401">
        <v>263</v>
      </c>
      <c r="B5401">
        <v>1994</v>
      </c>
      <c r="C5401">
        <v>0</v>
      </c>
      <c r="D5401">
        <v>70610</v>
      </c>
      <c r="E5401">
        <v>1994</v>
      </c>
      <c r="F5401">
        <v>0</v>
      </c>
      <c r="G5401">
        <v>70610</v>
      </c>
    </row>
    <row r="5402" spans="1:7" x14ac:dyDescent="0.25">
      <c r="A5402">
        <v>263</v>
      </c>
      <c r="B5402">
        <v>1995</v>
      </c>
      <c r="C5402">
        <v>1983</v>
      </c>
      <c r="D5402">
        <v>54099</v>
      </c>
      <c r="E5402">
        <v>1995</v>
      </c>
      <c r="F5402">
        <v>1983</v>
      </c>
      <c r="G5402">
        <v>54100.284234954597</v>
      </c>
    </row>
    <row r="5403" spans="1:7" x14ac:dyDescent="0.25">
      <c r="A5403">
        <v>263</v>
      </c>
      <c r="B5403">
        <v>1999</v>
      </c>
      <c r="C5403">
        <v>1355</v>
      </c>
      <c r="D5403">
        <v>71164</v>
      </c>
      <c r="E5403">
        <v>1999</v>
      </c>
      <c r="F5403">
        <v>1355</v>
      </c>
      <c r="G5403">
        <v>76168.6012772002</v>
      </c>
    </row>
    <row r="5404" spans="1:7" x14ac:dyDescent="0.25">
      <c r="A5404">
        <v>263</v>
      </c>
      <c r="B5404">
        <v>2000</v>
      </c>
      <c r="C5404">
        <v>54</v>
      </c>
      <c r="D5404">
        <v>43102</v>
      </c>
      <c r="E5404">
        <v>2000</v>
      </c>
      <c r="F5404">
        <v>54</v>
      </c>
      <c r="G5404">
        <v>43191.608238463603</v>
      </c>
    </row>
    <row r="5405" spans="1:7" x14ac:dyDescent="0.25">
      <c r="A5405">
        <v>263</v>
      </c>
      <c r="B5405">
        <v>2001</v>
      </c>
      <c r="C5405">
        <v>12</v>
      </c>
      <c r="D5405">
        <v>49207</v>
      </c>
      <c r="E5405">
        <v>2001</v>
      </c>
      <c r="F5405">
        <v>12</v>
      </c>
      <c r="G5405">
        <v>49417.338479751503</v>
      </c>
    </row>
    <row r="5406" spans="1:7" x14ac:dyDescent="0.25">
      <c r="A5406">
        <v>263</v>
      </c>
      <c r="B5406">
        <v>2002</v>
      </c>
      <c r="C5406">
        <v>2760</v>
      </c>
      <c r="D5406">
        <v>44977</v>
      </c>
      <c r="E5406">
        <v>2002</v>
      </c>
      <c r="F5406">
        <v>2760</v>
      </c>
      <c r="G5406">
        <v>45649.192359238601</v>
      </c>
    </row>
    <row r="5407" spans="1:7" x14ac:dyDescent="0.25">
      <c r="A5407">
        <v>263</v>
      </c>
      <c r="B5407">
        <v>2003</v>
      </c>
      <c r="C5407">
        <v>883</v>
      </c>
      <c r="D5407">
        <v>37706</v>
      </c>
      <c r="E5407">
        <v>2003</v>
      </c>
      <c r="F5407">
        <v>883</v>
      </c>
      <c r="G5407">
        <v>39146.915357292703</v>
      </c>
    </row>
    <row r="5408" spans="1:7" x14ac:dyDescent="0.25">
      <c r="A5408">
        <v>263</v>
      </c>
      <c r="B5408">
        <v>2004</v>
      </c>
      <c r="C5408">
        <v>1636</v>
      </c>
      <c r="D5408">
        <v>64125</v>
      </c>
      <c r="E5408">
        <v>2004</v>
      </c>
      <c r="F5408">
        <v>1636</v>
      </c>
      <c r="G5408">
        <v>70548.510968246905</v>
      </c>
    </row>
    <row r="5409" spans="1:7" x14ac:dyDescent="0.25">
      <c r="A5409">
        <v>263</v>
      </c>
      <c r="B5409">
        <v>2005</v>
      </c>
      <c r="C5409">
        <v>0</v>
      </c>
      <c r="D5409">
        <v>20363</v>
      </c>
      <c r="E5409">
        <v>2005</v>
      </c>
      <c r="F5409">
        <v>0</v>
      </c>
      <c r="G5409">
        <v>21306.9990493031</v>
      </c>
    </row>
    <row r="5410" spans="1:7" x14ac:dyDescent="0.25">
      <c r="A5410">
        <v>263</v>
      </c>
      <c r="B5410">
        <v>2006</v>
      </c>
      <c r="C5410">
        <v>62</v>
      </c>
      <c r="D5410">
        <v>34807</v>
      </c>
      <c r="E5410">
        <v>2006</v>
      </c>
      <c r="F5410">
        <v>62</v>
      </c>
      <c r="G5410">
        <v>35827.079144404401</v>
      </c>
    </row>
    <row r="5411" spans="1:7" x14ac:dyDescent="0.25">
      <c r="A5411">
        <v>263</v>
      </c>
      <c r="B5411">
        <v>2007</v>
      </c>
      <c r="C5411">
        <v>789</v>
      </c>
      <c r="D5411">
        <v>11188</v>
      </c>
      <c r="E5411">
        <v>2007</v>
      </c>
      <c r="F5411">
        <v>789</v>
      </c>
      <c r="G5411">
        <v>13871.0155283315</v>
      </c>
    </row>
    <row r="5412" spans="1:7" x14ac:dyDescent="0.25">
      <c r="A5412">
        <v>263</v>
      </c>
      <c r="B5412">
        <v>2008</v>
      </c>
      <c r="C5412">
        <v>672</v>
      </c>
      <c r="D5412">
        <v>40810</v>
      </c>
      <c r="E5412">
        <v>2008</v>
      </c>
      <c r="F5412">
        <v>672</v>
      </c>
      <c r="G5412">
        <v>42703.008075796803</v>
      </c>
    </row>
    <row r="5413" spans="1:7" x14ac:dyDescent="0.25">
      <c r="A5413">
        <v>263</v>
      </c>
      <c r="B5413">
        <v>2009</v>
      </c>
      <c r="C5413">
        <v>1605</v>
      </c>
      <c r="D5413">
        <v>113858</v>
      </c>
      <c r="E5413">
        <v>2009</v>
      </c>
      <c r="F5413">
        <v>1605</v>
      </c>
      <c r="G5413">
        <v>113988.069353812</v>
      </c>
    </row>
    <row r="5414" spans="1:7" x14ac:dyDescent="0.25">
      <c r="A5414">
        <v>263</v>
      </c>
      <c r="B5414">
        <v>2010</v>
      </c>
      <c r="C5414">
        <v>119</v>
      </c>
      <c r="D5414">
        <v>48762</v>
      </c>
      <c r="E5414">
        <v>2010</v>
      </c>
      <c r="F5414">
        <v>119</v>
      </c>
      <c r="G5414">
        <v>48937.220667050999</v>
      </c>
    </row>
    <row r="5415" spans="1:7" x14ac:dyDescent="0.25">
      <c r="A5415">
        <v>263</v>
      </c>
      <c r="B5415">
        <v>2011</v>
      </c>
      <c r="C5415">
        <v>724</v>
      </c>
      <c r="D5415">
        <v>49737</v>
      </c>
      <c r="E5415">
        <v>2011</v>
      </c>
      <c r="F5415">
        <v>724</v>
      </c>
      <c r="G5415">
        <v>49749.9985538865</v>
      </c>
    </row>
    <row r="5416" spans="1:7" x14ac:dyDescent="0.25">
      <c r="A5416">
        <v>263</v>
      </c>
      <c r="B5416">
        <v>2012</v>
      </c>
      <c r="C5416">
        <v>1143</v>
      </c>
      <c r="D5416">
        <v>97333</v>
      </c>
      <c r="E5416">
        <v>2012</v>
      </c>
      <c r="F5416">
        <v>1143</v>
      </c>
      <c r="G5416">
        <v>97797.693860217201</v>
      </c>
    </row>
    <row r="5417" spans="1:7" x14ac:dyDescent="0.25">
      <c r="A5417">
        <v>263</v>
      </c>
      <c r="B5417">
        <v>2013</v>
      </c>
      <c r="C5417">
        <v>26</v>
      </c>
      <c r="D5417">
        <v>93201</v>
      </c>
      <c r="E5417">
        <v>2013</v>
      </c>
      <c r="F5417">
        <v>26</v>
      </c>
      <c r="G5417">
        <v>93667.509514562495</v>
      </c>
    </row>
    <row r="5418" spans="1:7" x14ac:dyDescent="0.25">
      <c r="A5418">
        <v>263</v>
      </c>
      <c r="B5418">
        <v>2014</v>
      </c>
      <c r="C5418">
        <v>296</v>
      </c>
      <c r="D5418">
        <v>46223</v>
      </c>
      <c r="E5418">
        <v>2014</v>
      </c>
      <c r="F5418">
        <v>296</v>
      </c>
      <c r="G5418">
        <v>46357.500702395198</v>
      </c>
    </row>
    <row r="5419" spans="1:7" x14ac:dyDescent="0.25">
      <c r="A5419">
        <v>263</v>
      </c>
      <c r="B5419">
        <v>2015</v>
      </c>
      <c r="C5419">
        <v>3381</v>
      </c>
      <c r="D5419">
        <v>106034</v>
      </c>
      <c r="E5419">
        <v>2015</v>
      </c>
      <c r="F5419">
        <v>3381</v>
      </c>
      <c r="G5419">
        <v>109480.58385965999</v>
      </c>
    </row>
    <row r="5420" spans="1:7" x14ac:dyDescent="0.25">
      <c r="A5420">
        <v>263</v>
      </c>
      <c r="B5420">
        <v>2016</v>
      </c>
      <c r="C5420">
        <v>663</v>
      </c>
      <c r="D5420">
        <v>65036</v>
      </c>
      <c r="E5420">
        <v>2016</v>
      </c>
      <c r="F5420">
        <v>663</v>
      </c>
      <c r="G5420">
        <v>66673.705642266199</v>
      </c>
    </row>
    <row r="5421" spans="1:7" x14ac:dyDescent="0.25">
      <c r="A5421">
        <v>263</v>
      </c>
      <c r="B5421">
        <v>2017</v>
      </c>
      <c r="C5421">
        <v>559</v>
      </c>
      <c r="D5421">
        <v>81617</v>
      </c>
      <c r="E5421">
        <v>2017</v>
      </c>
      <c r="F5421">
        <v>559</v>
      </c>
      <c r="G5421">
        <v>81692.721847525696</v>
      </c>
    </row>
    <row r="5422" spans="1:7" x14ac:dyDescent="0.25">
      <c r="A5422">
        <v>263</v>
      </c>
      <c r="B5422">
        <v>2018</v>
      </c>
      <c r="C5422">
        <v>2149</v>
      </c>
      <c r="D5422">
        <v>82728</v>
      </c>
      <c r="E5422">
        <v>2018</v>
      </c>
      <c r="F5422">
        <v>2149</v>
      </c>
      <c r="G5422">
        <v>82759.242303423307</v>
      </c>
    </row>
    <row r="5423" spans="1:7" x14ac:dyDescent="0.25">
      <c r="A5423">
        <v>263</v>
      </c>
      <c r="B5423">
        <v>2019</v>
      </c>
      <c r="C5423">
        <v>489</v>
      </c>
      <c r="D5423">
        <v>118880</v>
      </c>
      <c r="E5423">
        <v>2019</v>
      </c>
      <c r="F5423">
        <v>489</v>
      </c>
      <c r="G5423">
        <v>118919.62183328001</v>
      </c>
    </row>
    <row r="5424" spans="1:7" x14ac:dyDescent="0.25">
      <c r="A5424">
        <v>263</v>
      </c>
      <c r="B5424">
        <v>2020</v>
      </c>
      <c r="C5424">
        <v>797</v>
      </c>
      <c r="D5424">
        <v>44122.526315800002</v>
      </c>
      <c r="E5424">
        <v>2020</v>
      </c>
      <c r="F5424">
        <v>797</v>
      </c>
      <c r="G5424">
        <v>44328.7361454036</v>
      </c>
    </row>
    <row r="5425" spans="1:7" x14ac:dyDescent="0.25">
      <c r="A5425">
        <v>263</v>
      </c>
      <c r="B5425">
        <v>2021</v>
      </c>
      <c r="C5425">
        <v>1553</v>
      </c>
      <c r="D5425">
        <v>48049</v>
      </c>
      <c r="E5425">
        <v>2021</v>
      </c>
      <c r="F5425">
        <v>1553</v>
      </c>
      <c r="G5425">
        <v>48312.021294306003</v>
      </c>
    </row>
    <row r="5426" spans="1:7" x14ac:dyDescent="0.25">
      <c r="A5426">
        <v>264</v>
      </c>
      <c r="B5426">
        <v>1971</v>
      </c>
      <c r="C5426">
        <v>533</v>
      </c>
      <c r="D5426">
        <v>29342</v>
      </c>
      <c r="E5426">
        <v>1971</v>
      </c>
      <c r="F5426">
        <v>533</v>
      </c>
      <c r="G5426">
        <v>29342</v>
      </c>
    </row>
    <row r="5427" spans="1:7" x14ac:dyDescent="0.25">
      <c r="A5427">
        <v>264</v>
      </c>
      <c r="B5427">
        <v>1972</v>
      </c>
      <c r="C5427">
        <v>590</v>
      </c>
      <c r="D5427">
        <v>41636</v>
      </c>
      <c r="E5427">
        <v>1972</v>
      </c>
      <c r="F5427">
        <v>590</v>
      </c>
      <c r="G5427">
        <v>41636.695399555501</v>
      </c>
    </row>
    <row r="5428" spans="1:7" x14ac:dyDescent="0.25">
      <c r="A5428">
        <v>264</v>
      </c>
      <c r="B5428">
        <v>1973</v>
      </c>
      <c r="C5428">
        <v>91</v>
      </c>
      <c r="D5428">
        <v>42714</v>
      </c>
      <c r="E5428">
        <v>1973</v>
      </c>
      <c r="F5428">
        <v>91</v>
      </c>
      <c r="G5428">
        <v>42730.710123270102</v>
      </c>
    </row>
    <row r="5429" spans="1:7" x14ac:dyDescent="0.25">
      <c r="A5429">
        <v>264</v>
      </c>
      <c r="B5429">
        <v>1974</v>
      </c>
      <c r="C5429">
        <v>1</v>
      </c>
      <c r="D5429">
        <v>81454</v>
      </c>
      <c r="E5429">
        <v>1974</v>
      </c>
      <c r="F5429">
        <v>1</v>
      </c>
      <c r="G5429">
        <v>81454</v>
      </c>
    </row>
    <row r="5430" spans="1:7" x14ac:dyDescent="0.25">
      <c r="A5430">
        <v>264</v>
      </c>
      <c r="B5430">
        <v>1975</v>
      </c>
      <c r="C5430">
        <v>424</v>
      </c>
      <c r="D5430">
        <v>27266</v>
      </c>
      <c r="E5430">
        <v>1975</v>
      </c>
      <c r="F5430">
        <v>424</v>
      </c>
      <c r="G5430">
        <v>27266.839292315799</v>
      </c>
    </row>
    <row r="5431" spans="1:7" x14ac:dyDescent="0.25">
      <c r="A5431">
        <v>264</v>
      </c>
      <c r="B5431">
        <v>1976</v>
      </c>
      <c r="C5431">
        <v>0</v>
      </c>
      <c r="D5431">
        <v>60920</v>
      </c>
      <c r="E5431">
        <v>1976</v>
      </c>
      <c r="F5431">
        <v>0</v>
      </c>
      <c r="G5431">
        <v>60920.907217954802</v>
      </c>
    </row>
    <row r="5432" spans="1:7" x14ac:dyDescent="0.25">
      <c r="A5432">
        <v>264</v>
      </c>
      <c r="B5432">
        <v>1977</v>
      </c>
      <c r="C5432">
        <v>0</v>
      </c>
      <c r="D5432">
        <v>37078</v>
      </c>
      <c r="E5432">
        <v>1977</v>
      </c>
      <c r="F5432">
        <v>0</v>
      </c>
      <c r="G5432">
        <v>37078.628598523399</v>
      </c>
    </row>
    <row r="5433" spans="1:7" x14ac:dyDescent="0.25">
      <c r="A5433">
        <v>264</v>
      </c>
      <c r="B5433">
        <v>1978</v>
      </c>
      <c r="C5433">
        <v>3754</v>
      </c>
      <c r="D5433">
        <v>47988</v>
      </c>
      <c r="E5433">
        <v>1978</v>
      </c>
      <c r="F5433">
        <v>3754</v>
      </c>
      <c r="G5433">
        <v>47989.365509921998</v>
      </c>
    </row>
    <row r="5434" spans="1:7" x14ac:dyDescent="0.25">
      <c r="A5434">
        <v>264</v>
      </c>
      <c r="B5434">
        <v>1979</v>
      </c>
      <c r="C5434">
        <v>0</v>
      </c>
      <c r="D5434">
        <v>73369</v>
      </c>
      <c r="E5434">
        <v>1979</v>
      </c>
      <c r="F5434">
        <v>0</v>
      </c>
      <c r="G5434">
        <v>73386.627723326994</v>
      </c>
    </row>
    <row r="5435" spans="1:7" x14ac:dyDescent="0.25">
      <c r="A5435">
        <v>264</v>
      </c>
      <c r="B5435">
        <v>1980</v>
      </c>
      <c r="C5435">
        <v>704</v>
      </c>
      <c r="D5435">
        <v>84180</v>
      </c>
      <c r="E5435">
        <v>1980</v>
      </c>
      <c r="F5435">
        <v>704</v>
      </c>
      <c r="G5435">
        <v>84299.314827403607</v>
      </c>
    </row>
    <row r="5436" spans="1:7" x14ac:dyDescent="0.25">
      <c r="A5436">
        <v>264</v>
      </c>
      <c r="B5436">
        <v>1981</v>
      </c>
      <c r="C5436">
        <v>311</v>
      </c>
      <c r="D5436">
        <v>31519</v>
      </c>
      <c r="E5436">
        <v>1981</v>
      </c>
      <c r="F5436">
        <v>311</v>
      </c>
      <c r="G5436">
        <v>31546.189889612</v>
      </c>
    </row>
    <row r="5437" spans="1:7" x14ac:dyDescent="0.25">
      <c r="A5437">
        <v>264</v>
      </c>
      <c r="B5437">
        <v>1982</v>
      </c>
      <c r="C5437">
        <v>132</v>
      </c>
      <c r="D5437">
        <v>55300</v>
      </c>
      <c r="E5437">
        <v>1982</v>
      </c>
      <c r="F5437">
        <v>132</v>
      </c>
      <c r="G5437">
        <v>56562.108421851502</v>
      </c>
    </row>
    <row r="5438" spans="1:7" x14ac:dyDescent="0.25">
      <c r="A5438">
        <v>264</v>
      </c>
      <c r="B5438">
        <v>1983</v>
      </c>
      <c r="C5438">
        <v>12</v>
      </c>
      <c r="D5438">
        <v>112131</v>
      </c>
      <c r="E5438">
        <v>1983</v>
      </c>
      <c r="F5438">
        <v>12</v>
      </c>
      <c r="G5438">
        <v>113472.28036909099</v>
      </c>
    </row>
    <row r="5439" spans="1:7" x14ac:dyDescent="0.25">
      <c r="A5439">
        <v>264</v>
      </c>
      <c r="B5439">
        <v>1984</v>
      </c>
      <c r="C5439">
        <v>4210</v>
      </c>
      <c r="D5439">
        <v>86616</v>
      </c>
      <c r="E5439">
        <v>1984</v>
      </c>
      <c r="F5439">
        <v>4210</v>
      </c>
      <c r="G5439">
        <v>86650.073796141005</v>
      </c>
    </row>
    <row r="5440" spans="1:7" x14ac:dyDescent="0.25">
      <c r="A5440">
        <v>264</v>
      </c>
      <c r="B5440">
        <v>1985</v>
      </c>
      <c r="C5440">
        <v>8102</v>
      </c>
      <c r="D5440">
        <v>31090</v>
      </c>
      <c r="E5440">
        <v>1985</v>
      </c>
      <c r="F5440">
        <v>8102</v>
      </c>
      <c r="G5440">
        <v>31803.647153135102</v>
      </c>
    </row>
    <row r="5441" spans="1:7" x14ac:dyDescent="0.25">
      <c r="A5441">
        <v>264</v>
      </c>
      <c r="B5441">
        <v>1986</v>
      </c>
      <c r="C5441">
        <v>625</v>
      </c>
      <c r="D5441">
        <v>15607</v>
      </c>
      <c r="E5441">
        <v>1986</v>
      </c>
      <c r="F5441">
        <v>625</v>
      </c>
      <c r="G5441">
        <v>15635.0672652127</v>
      </c>
    </row>
    <row r="5442" spans="1:7" x14ac:dyDescent="0.25">
      <c r="A5442">
        <v>264</v>
      </c>
      <c r="B5442">
        <v>1987</v>
      </c>
      <c r="C5442">
        <v>1213</v>
      </c>
      <c r="D5442">
        <v>26281</v>
      </c>
      <c r="E5442">
        <v>1987</v>
      </c>
      <c r="F5442">
        <v>1213</v>
      </c>
      <c r="G5442">
        <v>26469.733847744101</v>
      </c>
    </row>
    <row r="5443" spans="1:7" x14ac:dyDescent="0.25">
      <c r="A5443">
        <v>264</v>
      </c>
      <c r="B5443">
        <v>1988</v>
      </c>
      <c r="C5443">
        <v>95</v>
      </c>
      <c r="D5443">
        <v>20109</v>
      </c>
      <c r="E5443">
        <v>1988</v>
      </c>
      <c r="F5443">
        <v>95</v>
      </c>
      <c r="G5443">
        <v>20215.861072078402</v>
      </c>
    </row>
    <row r="5444" spans="1:7" x14ac:dyDescent="0.25">
      <c r="A5444">
        <v>264</v>
      </c>
      <c r="B5444">
        <v>1989</v>
      </c>
      <c r="C5444">
        <v>1829</v>
      </c>
      <c r="D5444">
        <v>127173</v>
      </c>
      <c r="E5444">
        <v>1989</v>
      </c>
      <c r="F5444">
        <v>1829</v>
      </c>
      <c r="G5444">
        <v>127175.87096586</v>
      </c>
    </row>
    <row r="5445" spans="1:7" x14ac:dyDescent="0.25">
      <c r="A5445">
        <v>264</v>
      </c>
      <c r="B5445">
        <v>1990</v>
      </c>
      <c r="C5445">
        <v>48</v>
      </c>
      <c r="D5445">
        <v>46853</v>
      </c>
      <c r="E5445">
        <v>1990</v>
      </c>
      <c r="F5445">
        <v>48</v>
      </c>
      <c r="G5445">
        <v>46854.213911529703</v>
      </c>
    </row>
    <row r="5446" spans="1:7" x14ac:dyDescent="0.25">
      <c r="A5446">
        <v>264</v>
      </c>
      <c r="B5446">
        <v>1991</v>
      </c>
      <c r="C5446">
        <v>27</v>
      </c>
      <c r="D5446">
        <v>41846</v>
      </c>
      <c r="E5446">
        <v>1991</v>
      </c>
      <c r="F5446">
        <v>27</v>
      </c>
      <c r="G5446">
        <v>41857.282842662898</v>
      </c>
    </row>
    <row r="5447" spans="1:7" x14ac:dyDescent="0.25">
      <c r="A5447">
        <v>264</v>
      </c>
      <c r="B5447">
        <v>1992</v>
      </c>
      <c r="C5447">
        <v>10420</v>
      </c>
      <c r="D5447">
        <v>77606</v>
      </c>
      <c r="E5447">
        <v>1992</v>
      </c>
      <c r="F5447">
        <v>10420</v>
      </c>
      <c r="G5447">
        <v>77627.688763333907</v>
      </c>
    </row>
    <row r="5448" spans="1:7" x14ac:dyDescent="0.25">
      <c r="A5448">
        <v>264</v>
      </c>
      <c r="B5448">
        <v>1993</v>
      </c>
      <c r="C5448">
        <v>4355</v>
      </c>
      <c r="D5448">
        <v>179062</v>
      </c>
      <c r="E5448">
        <v>1993</v>
      </c>
      <c r="F5448">
        <v>4355</v>
      </c>
      <c r="G5448">
        <v>179156.36758192</v>
      </c>
    </row>
    <row r="5449" spans="1:7" x14ac:dyDescent="0.25">
      <c r="A5449">
        <v>264</v>
      </c>
      <c r="B5449">
        <v>1994</v>
      </c>
      <c r="C5449">
        <v>0</v>
      </c>
      <c r="D5449">
        <v>70610</v>
      </c>
      <c r="E5449">
        <v>1994</v>
      </c>
      <c r="F5449">
        <v>0</v>
      </c>
      <c r="G5449">
        <v>70610</v>
      </c>
    </row>
    <row r="5450" spans="1:7" x14ac:dyDescent="0.25">
      <c r="A5450">
        <v>264</v>
      </c>
      <c r="B5450">
        <v>1995</v>
      </c>
      <c r="C5450">
        <v>203</v>
      </c>
      <c r="D5450">
        <v>54302</v>
      </c>
      <c r="E5450">
        <v>1995</v>
      </c>
      <c r="F5450">
        <v>203</v>
      </c>
      <c r="G5450">
        <v>54303.284234954597</v>
      </c>
    </row>
    <row r="5451" spans="1:7" x14ac:dyDescent="0.25">
      <c r="A5451">
        <v>264</v>
      </c>
      <c r="B5451">
        <v>1999</v>
      </c>
      <c r="C5451">
        <v>1240</v>
      </c>
      <c r="D5451">
        <v>72404</v>
      </c>
      <c r="E5451">
        <v>1999</v>
      </c>
      <c r="F5451">
        <v>1240</v>
      </c>
      <c r="G5451">
        <v>77408.6012772002</v>
      </c>
    </row>
    <row r="5452" spans="1:7" x14ac:dyDescent="0.25">
      <c r="A5452">
        <v>264</v>
      </c>
      <c r="B5452">
        <v>2000</v>
      </c>
      <c r="C5452">
        <v>35</v>
      </c>
      <c r="D5452">
        <v>43137</v>
      </c>
      <c r="E5452">
        <v>2000</v>
      </c>
      <c r="F5452">
        <v>35</v>
      </c>
      <c r="G5452">
        <v>43226.608238463603</v>
      </c>
    </row>
    <row r="5453" spans="1:7" x14ac:dyDescent="0.25">
      <c r="A5453">
        <v>264</v>
      </c>
      <c r="B5453">
        <v>2001</v>
      </c>
      <c r="C5453">
        <v>16</v>
      </c>
      <c r="D5453">
        <v>49223</v>
      </c>
      <c r="E5453">
        <v>2001</v>
      </c>
      <c r="F5453">
        <v>16</v>
      </c>
      <c r="G5453">
        <v>49433.338479751503</v>
      </c>
    </row>
    <row r="5454" spans="1:7" x14ac:dyDescent="0.25">
      <c r="A5454">
        <v>264</v>
      </c>
      <c r="B5454">
        <v>2002</v>
      </c>
      <c r="C5454">
        <v>2777</v>
      </c>
      <c r="D5454">
        <v>47754</v>
      </c>
      <c r="E5454">
        <v>2002</v>
      </c>
      <c r="F5454">
        <v>2777</v>
      </c>
      <c r="G5454">
        <v>48426.192359238601</v>
      </c>
    </row>
    <row r="5455" spans="1:7" x14ac:dyDescent="0.25">
      <c r="A5455">
        <v>264</v>
      </c>
      <c r="B5455">
        <v>2003</v>
      </c>
      <c r="C5455">
        <v>310</v>
      </c>
      <c r="D5455">
        <v>38016</v>
      </c>
      <c r="E5455">
        <v>2003</v>
      </c>
      <c r="F5455">
        <v>310</v>
      </c>
      <c r="G5455">
        <v>39456.915357292703</v>
      </c>
    </row>
    <row r="5456" spans="1:7" x14ac:dyDescent="0.25">
      <c r="A5456">
        <v>264</v>
      </c>
      <c r="B5456">
        <v>2004</v>
      </c>
      <c r="C5456">
        <v>213</v>
      </c>
      <c r="D5456">
        <v>64338</v>
      </c>
      <c r="E5456">
        <v>2004</v>
      </c>
      <c r="F5456">
        <v>213</v>
      </c>
      <c r="G5456">
        <v>70761.510968246905</v>
      </c>
    </row>
    <row r="5457" spans="1:7" x14ac:dyDescent="0.25">
      <c r="A5457">
        <v>264</v>
      </c>
      <c r="B5457">
        <v>2005</v>
      </c>
      <c r="C5457">
        <v>197</v>
      </c>
      <c r="D5457">
        <v>20560</v>
      </c>
      <c r="E5457">
        <v>2005</v>
      </c>
      <c r="F5457">
        <v>197</v>
      </c>
      <c r="G5457">
        <v>21503.9990493031</v>
      </c>
    </row>
    <row r="5458" spans="1:7" x14ac:dyDescent="0.25">
      <c r="A5458">
        <v>264</v>
      </c>
      <c r="B5458">
        <v>2006</v>
      </c>
      <c r="C5458">
        <v>614</v>
      </c>
      <c r="D5458">
        <v>35421</v>
      </c>
      <c r="E5458">
        <v>2006</v>
      </c>
      <c r="F5458">
        <v>614</v>
      </c>
      <c r="G5458">
        <v>36441.079144404401</v>
      </c>
    </row>
    <row r="5459" spans="1:7" x14ac:dyDescent="0.25">
      <c r="A5459">
        <v>264</v>
      </c>
      <c r="B5459">
        <v>2007</v>
      </c>
      <c r="C5459">
        <v>708</v>
      </c>
      <c r="D5459">
        <v>11896</v>
      </c>
      <c r="E5459">
        <v>2007</v>
      </c>
      <c r="F5459">
        <v>708</v>
      </c>
      <c r="G5459">
        <v>14579.0155283315</v>
      </c>
    </row>
    <row r="5460" spans="1:7" x14ac:dyDescent="0.25">
      <c r="A5460">
        <v>264</v>
      </c>
      <c r="B5460">
        <v>2008</v>
      </c>
      <c r="C5460">
        <v>291</v>
      </c>
      <c r="D5460">
        <v>41101</v>
      </c>
      <c r="E5460">
        <v>2008</v>
      </c>
      <c r="F5460">
        <v>291</v>
      </c>
      <c r="G5460">
        <v>42994.008075796803</v>
      </c>
    </row>
    <row r="5461" spans="1:7" x14ac:dyDescent="0.25">
      <c r="A5461">
        <v>264</v>
      </c>
      <c r="B5461">
        <v>2009</v>
      </c>
      <c r="C5461">
        <v>65</v>
      </c>
      <c r="D5461">
        <v>113923</v>
      </c>
      <c r="E5461">
        <v>2009</v>
      </c>
      <c r="F5461">
        <v>65</v>
      </c>
      <c r="G5461">
        <v>114053.069353812</v>
      </c>
    </row>
    <row r="5462" spans="1:7" x14ac:dyDescent="0.25">
      <c r="A5462">
        <v>264</v>
      </c>
      <c r="B5462">
        <v>2010</v>
      </c>
      <c r="C5462">
        <v>262</v>
      </c>
      <c r="D5462">
        <v>49024</v>
      </c>
      <c r="E5462">
        <v>2010</v>
      </c>
      <c r="F5462">
        <v>262</v>
      </c>
      <c r="G5462">
        <v>49199.220667050999</v>
      </c>
    </row>
    <row r="5463" spans="1:7" x14ac:dyDescent="0.25">
      <c r="A5463">
        <v>264</v>
      </c>
      <c r="B5463">
        <v>2011</v>
      </c>
      <c r="C5463">
        <v>31</v>
      </c>
      <c r="D5463">
        <v>49768</v>
      </c>
      <c r="E5463">
        <v>2011</v>
      </c>
      <c r="F5463">
        <v>31</v>
      </c>
      <c r="G5463">
        <v>49780.9985538865</v>
      </c>
    </row>
    <row r="5464" spans="1:7" x14ac:dyDescent="0.25">
      <c r="A5464">
        <v>264</v>
      </c>
      <c r="B5464">
        <v>2012</v>
      </c>
      <c r="C5464">
        <v>830</v>
      </c>
      <c r="D5464">
        <v>98163</v>
      </c>
      <c r="E5464">
        <v>2012</v>
      </c>
      <c r="F5464">
        <v>830</v>
      </c>
      <c r="G5464">
        <v>98627.693860217201</v>
      </c>
    </row>
    <row r="5465" spans="1:7" x14ac:dyDescent="0.25">
      <c r="A5465">
        <v>264</v>
      </c>
      <c r="B5465">
        <v>2013</v>
      </c>
      <c r="C5465">
        <v>619</v>
      </c>
      <c r="D5465">
        <v>93820</v>
      </c>
      <c r="E5465">
        <v>2013</v>
      </c>
      <c r="F5465">
        <v>619</v>
      </c>
      <c r="G5465">
        <v>94286.509514562495</v>
      </c>
    </row>
    <row r="5466" spans="1:7" x14ac:dyDescent="0.25">
      <c r="A5466">
        <v>264</v>
      </c>
      <c r="B5466">
        <v>2014</v>
      </c>
      <c r="C5466">
        <v>193</v>
      </c>
      <c r="D5466">
        <v>46416</v>
      </c>
      <c r="E5466">
        <v>2014</v>
      </c>
      <c r="F5466">
        <v>193</v>
      </c>
      <c r="G5466">
        <v>46550.500702395198</v>
      </c>
    </row>
    <row r="5467" spans="1:7" x14ac:dyDescent="0.25">
      <c r="A5467">
        <v>264</v>
      </c>
      <c r="B5467">
        <v>2015</v>
      </c>
      <c r="C5467">
        <v>5995</v>
      </c>
      <c r="D5467">
        <v>112029</v>
      </c>
      <c r="E5467">
        <v>2015</v>
      </c>
      <c r="F5467">
        <v>5995</v>
      </c>
      <c r="G5467">
        <v>115475.58385965999</v>
      </c>
    </row>
    <row r="5468" spans="1:7" x14ac:dyDescent="0.25">
      <c r="A5468">
        <v>264</v>
      </c>
      <c r="B5468">
        <v>2016</v>
      </c>
      <c r="C5468">
        <v>263</v>
      </c>
      <c r="D5468">
        <v>65299</v>
      </c>
      <c r="E5468">
        <v>2016</v>
      </c>
      <c r="F5468">
        <v>263</v>
      </c>
      <c r="G5468">
        <v>66936.705642266199</v>
      </c>
    </row>
    <row r="5469" spans="1:7" x14ac:dyDescent="0.25">
      <c r="A5469">
        <v>264</v>
      </c>
      <c r="B5469">
        <v>2017</v>
      </c>
      <c r="C5469">
        <v>234</v>
      </c>
      <c r="D5469">
        <v>81851</v>
      </c>
      <c r="E5469">
        <v>2017</v>
      </c>
      <c r="F5469">
        <v>234</v>
      </c>
      <c r="G5469">
        <v>81926.721847525696</v>
      </c>
    </row>
    <row r="5470" spans="1:7" x14ac:dyDescent="0.25">
      <c r="A5470">
        <v>264</v>
      </c>
      <c r="B5470">
        <v>2018</v>
      </c>
      <c r="C5470">
        <v>2525</v>
      </c>
      <c r="D5470">
        <v>85253</v>
      </c>
      <c r="E5470">
        <v>2018</v>
      </c>
      <c r="F5470">
        <v>2525</v>
      </c>
      <c r="G5470">
        <v>85284.242303423307</v>
      </c>
    </row>
    <row r="5471" spans="1:7" x14ac:dyDescent="0.25">
      <c r="A5471">
        <v>264</v>
      </c>
      <c r="B5471">
        <v>2019</v>
      </c>
      <c r="C5471">
        <v>-18</v>
      </c>
      <c r="D5471">
        <v>118862</v>
      </c>
      <c r="E5471">
        <v>2019</v>
      </c>
      <c r="F5471">
        <v>-18</v>
      </c>
      <c r="G5471">
        <v>118901.62183328001</v>
      </c>
    </row>
    <row r="5472" spans="1:7" x14ac:dyDescent="0.25">
      <c r="A5472">
        <v>264</v>
      </c>
      <c r="B5472">
        <v>2020</v>
      </c>
      <c r="C5472">
        <v>1531</v>
      </c>
      <c r="D5472">
        <v>45653.526315800002</v>
      </c>
      <c r="E5472">
        <v>2020</v>
      </c>
      <c r="F5472">
        <v>1531</v>
      </c>
      <c r="G5472">
        <v>45859.7361454036</v>
      </c>
    </row>
    <row r="5473" spans="1:7" x14ac:dyDescent="0.25">
      <c r="A5473">
        <v>264</v>
      </c>
      <c r="B5473">
        <v>2021</v>
      </c>
      <c r="C5473">
        <v>209</v>
      </c>
      <c r="D5473">
        <v>48258</v>
      </c>
      <c r="E5473">
        <v>2021</v>
      </c>
      <c r="F5473">
        <v>209</v>
      </c>
      <c r="G5473">
        <v>48521.021294306003</v>
      </c>
    </row>
    <row r="5474" spans="1:7" x14ac:dyDescent="0.25">
      <c r="A5474">
        <v>265</v>
      </c>
      <c r="B5474">
        <v>1971</v>
      </c>
      <c r="C5474">
        <v>87</v>
      </c>
      <c r="D5474">
        <v>29429</v>
      </c>
      <c r="E5474">
        <v>1971</v>
      </c>
      <c r="F5474">
        <v>87</v>
      </c>
      <c r="G5474">
        <v>29429</v>
      </c>
    </row>
    <row r="5475" spans="1:7" x14ac:dyDescent="0.25">
      <c r="A5475">
        <v>265</v>
      </c>
      <c r="B5475">
        <v>1972</v>
      </c>
      <c r="C5475">
        <v>563</v>
      </c>
      <c r="D5475">
        <v>42199</v>
      </c>
      <c r="E5475">
        <v>1972</v>
      </c>
      <c r="F5475">
        <v>563</v>
      </c>
      <c r="G5475">
        <v>42199.695399555501</v>
      </c>
    </row>
    <row r="5476" spans="1:7" x14ac:dyDescent="0.25">
      <c r="A5476">
        <v>265</v>
      </c>
      <c r="B5476">
        <v>1973</v>
      </c>
      <c r="C5476">
        <v>1499</v>
      </c>
      <c r="D5476">
        <v>44213</v>
      </c>
      <c r="E5476">
        <v>1973</v>
      </c>
      <c r="F5476">
        <v>1499</v>
      </c>
      <c r="G5476">
        <v>44229.710123270102</v>
      </c>
    </row>
    <row r="5477" spans="1:7" x14ac:dyDescent="0.25">
      <c r="A5477">
        <v>265</v>
      </c>
      <c r="B5477">
        <v>1974</v>
      </c>
      <c r="C5477">
        <v>0</v>
      </c>
      <c r="D5477">
        <v>81454</v>
      </c>
      <c r="E5477">
        <v>1974</v>
      </c>
      <c r="F5477">
        <v>0</v>
      </c>
      <c r="G5477">
        <v>81454</v>
      </c>
    </row>
    <row r="5478" spans="1:7" x14ac:dyDescent="0.25">
      <c r="A5478">
        <v>265</v>
      </c>
      <c r="B5478">
        <v>1975</v>
      </c>
      <c r="C5478">
        <v>357</v>
      </c>
      <c r="D5478">
        <v>27623</v>
      </c>
      <c r="E5478">
        <v>1975</v>
      </c>
      <c r="F5478">
        <v>357</v>
      </c>
      <c r="G5478">
        <v>27623.839292315799</v>
      </c>
    </row>
    <row r="5479" spans="1:7" x14ac:dyDescent="0.25">
      <c r="A5479">
        <v>265</v>
      </c>
      <c r="B5479">
        <v>1976</v>
      </c>
      <c r="C5479">
        <v>2760</v>
      </c>
      <c r="D5479">
        <v>63680</v>
      </c>
      <c r="E5479">
        <v>1976</v>
      </c>
      <c r="F5479">
        <v>2760</v>
      </c>
      <c r="G5479">
        <v>63680.907217954802</v>
      </c>
    </row>
    <row r="5480" spans="1:7" x14ac:dyDescent="0.25">
      <c r="A5480">
        <v>265</v>
      </c>
      <c r="B5480">
        <v>1977</v>
      </c>
      <c r="C5480">
        <v>734</v>
      </c>
      <c r="D5480">
        <v>37812</v>
      </c>
      <c r="E5480">
        <v>1977</v>
      </c>
      <c r="F5480">
        <v>734</v>
      </c>
      <c r="G5480">
        <v>37812.628598523399</v>
      </c>
    </row>
    <row r="5481" spans="1:7" x14ac:dyDescent="0.25">
      <c r="A5481">
        <v>265</v>
      </c>
      <c r="B5481">
        <v>1978</v>
      </c>
      <c r="C5481">
        <v>3285</v>
      </c>
      <c r="D5481">
        <v>51273</v>
      </c>
      <c r="E5481">
        <v>1978</v>
      </c>
      <c r="F5481">
        <v>3285</v>
      </c>
      <c r="G5481">
        <v>51274.365509921998</v>
      </c>
    </row>
    <row r="5482" spans="1:7" x14ac:dyDescent="0.25">
      <c r="A5482">
        <v>265</v>
      </c>
      <c r="B5482">
        <v>1979</v>
      </c>
      <c r="C5482">
        <v>12</v>
      </c>
      <c r="D5482">
        <v>73381</v>
      </c>
      <c r="E5482">
        <v>1979</v>
      </c>
      <c r="F5482">
        <v>12</v>
      </c>
      <c r="G5482">
        <v>73398.627723326994</v>
      </c>
    </row>
    <row r="5483" spans="1:7" x14ac:dyDescent="0.25">
      <c r="A5483">
        <v>265</v>
      </c>
      <c r="B5483">
        <v>1980</v>
      </c>
      <c r="C5483">
        <v>704</v>
      </c>
      <c r="D5483">
        <v>84884</v>
      </c>
      <c r="E5483">
        <v>1980</v>
      </c>
      <c r="F5483">
        <v>704</v>
      </c>
      <c r="G5483">
        <v>85003.314827403607</v>
      </c>
    </row>
    <row r="5484" spans="1:7" x14ac:dyDescent="0.25">
      <c r="A5484">
        <v>265</v>
      </c>
      <c r="B5484">
        <v>1981</v>
      </c>
      <c r="C5484">
        <v>537</v>
      </c>
      <c r="D5484">
        <v>32056</v>
      </c>
      <c r="E5484">
        <v>1981</v>
      </c>
      <c r="F5484">
        <v>537</v>
      </c>
      <c r="G5484">
        <v>32083.189889612</v>
      </c>
    </row>
    <row r="5485" spans="1:7" x14ac:dyDescent="0.25">
      <c r="A5485">
        <v>265</v>
      </c>
      <c r="B5485">
        <v>1982</v>
      </c>
      <c r="C5485">
        <v>169</v>
      </c>
      <c r="D5485">
        <v>55469</v>
      </c>
      <c r="E5485">
        <v>1982</v>
      </c>
      <c r="F5485">
        <v>169</v>
      </c>
      <c r="G5485">
        <v>56731.108421851502</v>
      </c>
    </row>
    <row r="5486" spans="1:7" x14ac:dyDescent="0.25">
      <c r="A5486">
        <v>265</v>
      </c>
      <c r="B5486">
        <v>1983</v>
      </c>
      <c r="C5486">
        <v>175</v>
      </c>
      <c r="D5486">
        <v>112306</v>
      </c>
      <c r="E5486">
        <v>1983</v>
      </c>
      <c r="F5486">
        <v>175</v>
      </c>
      <c r="G5486">
        <v>113647.28036909099</v>
      </c>
    </row>
    <row r="5487" spans="1:7" x14ac:dyDescent="0.25">
      <c r="A5487">
        <v>265</v>
      </c>
      <c r="B5487">
        <v>1984</v>
      </c>
      <c r="C5487">
        <v>3657</v>
      </c>
      <c r="D5487">
        <v>90273</v>
      </c>
      <c r="E5487">
        <v>1984</v>
      </c>
      <c r="F5487">
        <v>3657</v>
      </c>
      <c r="G5487">
        <v>90307.073796141005</v>
      </c>
    </row>
    <row r="5488" spans="1:7" x14ac:dyDescent="0.25">
      <c r="A5488">
        <v>265</v>
      </c>
      <c r="B5488">
        <v>1985</v>
      </c>
      <c r="C5488">
        <v>12370</v>
      </c>
      <c r="D5488">
        <v>43460</v>
      </c>
      <c r="E5488">
        <v>1985</v>
      </c>
      <c r="F5488">
        <v>12370</v>
      </c>
      <c r="G5488">
        <v>44173.647153135098</v>
      </c>
    </row>
    <row r="5489" spans="1:7" x14ac:dyDescent="0.25">
      <c r="A5489">
        <v>265</v>
      </c>
      <c r="B5489">
        <v>1986</v>
      </c>
      <c r="C5489">
        <v>600</v>
      </c>
      <c r="D5489">
        <v>16207</v>
      </c>
      <c r="E5489">
        <v>1986</v>
      </c>
      <c r="F5489">
        <v>600</v>
      </c>
      <c r="G5489">
        <v>16235.0672652127</v>
      </c>
    </row>
    <row r="5490" spans="1:7" x14ac:dyDescent="0.25">
      <c r="A5490">
        <v>265</v>
      </c>
      <c r="B5490">
        <v>1987</v>
      </c>
      <c r="C5490">
        <v>2862</v>
      </c>
      <c r="D5490">
        <v>29143</v>
      </c>
      <c r="E5490">
        <v>1987</v>
      </c>
      <c r="F5490">
        <v>2862</v>
      </c>
      <c r="G5490">
        <v>29331.733847744101</v>
      </c>
    </row>
    <row r="5491" spans="1:7" x14ac:dyDescent="0.25">
      <c r="A5491">
        <v>265</v>
      </c>
      <c r="B5491">
        <v>1988</v>
      </c>
      <c r="C5491">
        <v>43</v>
      </c>
      <c r="D5491">
        <v>20152</v>
      </c>
      <c r="E5491">
        <v>1988</v>
      </c>
      <c r="F5491">
        <v>43</v>
      </c>
      <c r="G5491">
        <v>20258.861072078402</v>
      </c>
    </row>
    <row r="5492" spans="1:7" x14ac:dyDescent="0.25">
      <c r="A5492">
        <v>265</v>
      </c>
      <c r="B5492">
        <v>1989</v>
      </c>
      <c r="C5492">
        <v>0</v>
      </c>
      <c r="D5492">
        <v>127173</v>
      </c>
      <c r="E5492">
        <v>1989</v>
      </c>
      <c r="F5492">
        <v>0</v>
      </c>
      <c r="G5492">
        <v>127175.87096586</v>
      </c>
    </row>
    <row r="5493" spans="1:7" x14ac:dyDescent="0.25">
      <c r="A5493">
        <v>265</v>
      </c>
      <c r="B5493">
        <v>1990</v>
      </c>
      <c r="C5493">
        <v>0</v>
      </c>
      <c r="D5493">
        <v>46853</v>
      </c>
      <c r="E5493">
        <v>1990</v>
      </c>
      <c r="F5493">
        <v>0</v>
      </c>
      <c r="G5493">
        <v>46854.213911529703</v>
      </c>
    </row>
    <row r="5494" spans="1:7" x14ac:dyDescent="0.25">
      <c r="A5494">
        <v>265</v>
      </c>
      <c r="B5494">
        <v>1991</v>
      </c>
      <c r="C5494">
        <v>15</v>
      </c>
      <c r="D5494">
        <v>41861</v>
      </c>
      <c r="E5494">
        <v>1991</v>
      </c>
      <c r="F5494">
        <v>15</v>
      </c>
      <c r="G5494">
        <v>41872.282842662898</v>
      </c>
    </row>
    <row r="5495" spans="1:7" x14ac:dyDescent="0.25">
      <c r="A5495">
        <v>265</v>
      </c>
      <c r="B5495">
        <v>1992</v>
      </c>
      <c r="C5495">
        <v>6641</v>
      </c>
      <c r="D5495">
        <v>84247</v>
      </c>
      <c r="E5495">
        <v>1992</v>
      </c>
      <c r="F5495">
        <v>6641</v>
      </c>
      <c r="G5495">
        <v>84268.688763333907</v>
      </c>
    </row>
    <row r="5496" spans="1:7" x14ac:dyDescent="0.25">
      <c r="A5496">
        <v>265</v>
      </c>
      <c r="B5496">
        <v>1993</v>
      </c>
      <c r="C5496">
        <v>10183</v>
      </c>
      <c r="D5496">
        <v>189245</v>
      </c>
      <c r="E5496">
        <v>1993</v>
      </c>
      <c r="F5496">
        <v>10183</v>
      </c>
      <c r="G5496">
        <v>189339.36758192</v>
      </c>
    </row>
    <row r="5497" spans="1:7" x14ac:dyDescent="0.25">
      <c r="A5497">
        <v>265</v>
      </c>
      <c r="B5497">
        <v>1994</v>
      </c>
      <c r="C5497">
        <v>2</v>
      </c>
      <c r="D5497">
        <v>70612</v>
      </c>
      <c r="E5497">
        <v>1994</v>
      </c>
      <c r="F5497">
        <v>2</v>
      </c>
      <c r="G5497">
        <v>70612</v>
      </c>
    </row>
    <row r="5498" spans="1:7" x14ac:dyDescent="0.25">
      <c r="A5498">
        <v>265</v>
      </c>
      <c r="B5498">
        <v>1995</v>
      </c>
      <c r="C5498">
        <v>11</v>
      </c>
      <c r="D5498">
        <v>54313</v>
      </c>
      <c r="E5498">
        <v>1995</v>
      </c>
      <c r="F5498">
        <v>11</v>
      </c>
      <c r="G5498">
        <v>54314.284234954597</v>
      </c>
    </row>
    <row r="5499" spans="1:7" x14ac:dyDescent="0.25">
      <c r="A5499">
        <v>265</v>
      </c>
      <c r="B5499">
        <v>1999</v>
      </c>
      <c r="C5499">
        <v>0</v>
      </c>
      <c r="D5499">
        <v>72404</v>
      </c>
      <c r="E5499">
        <v>1999</v>
      </c>
      <c r="F5499">
        <v>0</v>
      </c>
      <c r="G5499">
        <v>77408.6012772002</v>
      </c>
    </row>
    <row r="5500" spans="1:7" x14ac:dyDescent="0.25">
      <c r="A5500">
        <v>265</v>
      </c>
      <c r="B5500">
        <v>2000</v>
      </c>
      <c r="C5500">
        <v>71</v>
      </c>
      <c r="D5500">
        <v>43208</v>
      </c>
      <c r="E5500">
        <v>2000</v>
      </c>
      <c r="F5500">
        <v>71</v>
      </c>
      <c r="G5500">
        <v>43297.608238463603</v>
      </c>
    </row>
    <row r="5501" spans="1:7" x14ac:dyDescent="0.25">
      <c r="A5501">
        <v>265</v>
      </c>
      <c r="B5501">
        <v>2001</v>
      </c>
      <c r="C5501">
        <v>79</v>
      </c>
      <c r="D5501">
        <v>49302</v>
      </c>
      <c r="E5501">
        <v>2001</v>
      </c>
      <c r="F5501">
        <v>79</v>
      </c>
      <c r="G5501">
        <v>49512.338479751503</v>
      </c>
    </row>
    <row r="5502" spans="1:7" x14ac:dyDescent="0.25">
      <c r="A5502">
        <v>265</v>
      </c>
      <c r="B5502">
        <v>2002</v>
      </c>
      <c r="C5502">
        <v>1979</v>
      </c>
      <c r="D5502">
        <v>49733</v>
      </c>
      <c r="E5502">
        <v>2002</v>
      </c>
      <c r="F5502">
        <v>1979</v>
      </c>
      <c r="G5502">
        <v>50405.192359238601</v>
      </c>
    </row>
    <row r="5503" spans="1:7" x14ac:dyDescent="0.25">
      <c r="A5503">
        <v>265</v>
      </c>
      <c r="B5503">
        <v>2003</v>
      </c>
      <c r="C5503">
        <v>3198</v>
      </c>
      <c r="D5503">
        <v>41214</v>
      </c>
      <c r="E5503">
        <v>2003</v>
      </c>
      <c r="F5503">
        <v>3198</v>
      </c>
      <c r="G5503">
        <v>42654.915357292703</v>
      </c>
    </row>
    <row r="5504" spans="1:7" x14ac:dyDescent="0.25">
      <c r="A5504">
        <v>265</v>
      </c>
      <c r="B5504">
        <v>2004</v>
      </c>
      <c r="C5504">
        <v>1226</v>
      </c>
      <c r="D5504">
        <v>65564</v>
      </c>
      <c r="E5504">
        <v>2004</v>
      </c>
      <c r="F5504">
        <v>1226</v>
      </c>
      <c r="G5504">
        <v>71987.510968246905</v>
      </c>
    </row>
    <row r="5505" spans="1:7" x14ac:dyDescent="0.25">
      <c r="A5505">
        <v>265</v>
      </c>
      <c r="B5505">
        <v>2005</v>
      </c>
      <c r="C5505">
        <v>1449</v>
      </c>
      <c r="D5505">
        <v>22009</v>
      </c>
      <c r="E5505">
        <v>2005</v>
      </c>
      <c r="F5505">
        <v>1449</v>
      </c>
      <c r="G5505">
        <v>22952.9990493031</v>
      </c>
    </row>
    <row r="5506" spans="1:7" x14ac:dyDescent="0.25">
      <c r="A5506">
        <v>265</v>
      </c>
      <c r="B5506">
        <v>2006</v>
      </c>
      <c r="C5506">
        <v>201</v>
      </c>
      <c r="D5506">
        <v>35622</v>
      </c>
      <c r="E5506">
        <v>2006</v>
      </c>
      <c r="F5506">
        <v>201</v>
      </c>
      <c r="G5506">
        <v>36642.079144404401</v>
      </c>
    </row>
    <row r="5507" spans="1:7" x14ac:dyDescent="0.25">
      <c r="A5507">
        <v>265</v>
      </c>
      <c r="B5507">
        <v>2007</v>
      </c>
      <c r="C5507">
        <v>1019</v>
      </c>
      <c r="D5507">
        <v>12915</v>
      </c>
      <c r="E5507">
        <v>2007</v>
      </c>
      <c r="F5507">
        <v>1019</v>
      </c>
      <c r="G5507">
        <v>15598.0155283315</v>
      </c>
    </row>
    <row r="5508" spans="1:7" x14ac:dyDescent="0.25">
      <c r="A5508">
        <v>265</v>
      </c>
      <c r="B5508">
        <v>2008</v>
      </c>
      <c r="C5508">
        <v>439</v>
      </c>
      <c r="D5508">
        <v>41540</v>
      </c>
      <c r="E5508">
        <v>2008</v>
      </c>
      <c r="F5508">
        <v>439</v>
      </c>
      <c r="G5508">
        <v>43433.008075796803</v>
      </c>
    </row>
    <row r="5509" spans="1:7" x14ac:dyDescent="0.25">
      <c r="A5509">
        <v>265</v>
      </c>
      <c r="B5509">
        <v>2009</v>
      </c>
      <c r="C5509">
        <v>343</v>
      </c>
      <c r="D5509">
        <v>114266</v>
      </c>
      <c r="E5509">
        <v>2009</v>
      </c>
      <c r="F5509">
        <v>343</v>
      </c>
      <c r="G5509">
        <v>114396.069353812</v>
      </c>
    </row>
    <row r="5510" spans="1:7" x14ac:dyDescent="0.25">
      <c r="A5510">
        <v>265</v>
      </c>
      <c r="B5510">
        <v>2010</v>
      </c>
      <c r="C5510">
        <v>307</v>
      </c>
      <c r="D5510">
        <v>49331</v>
      </c>
      <c r="E5510">
        <v>2010</v>
      </c>
      <c r="F5510">
        <v>307</v>
      </c>
      <c r="G5510">
        <v>49506.220667050999</v>
      </c>
    </row>
    <row r="5511" spans="1:7" x14ac:dyDescent="0.25">
      <c r="A5511">
        <v>265</v>
      </c>
      <c r="B5511">
        <v>2011</v>
      </c>
      <c r="C5511">
        <v>438</v>
      </c>
      <c r="D5511">
        <v>50206</v>
      </c>
      <c r="E5511">
        <v>2011</v>
      </c>
      <c r="F5511">
        <v>438</v>
      </c>
      <c r="G5511">
        <v>50218.9985538865</v>
      </c>
    </row>
    <row r="5512" spans="1:7" x14ac:dyDescent="0.25">
      <c r="A5512">
        <v>265</v>
      </c>
      <c r="B5512">
        <v>2012</v>
      </c>
      <c r="C5512">
        <v>2084</v>
      </c>
      <c r="D5512">
        <v>100247</v>
      </c>
      <c r="E5512">
        <v>2012</v>
      </c>
      <c r="F5512">
        <v>2084</v>
      </c>
      <c r="G5512">
        <v>100711.693860217</v>
      </c>
    </row>
    <row r="5513" spans="1:7" x14ac:dyDescent="0.25">
      <c r="A5513">
        <v>265</v>
      </c>
      <c r="B5513">
        <v>2013</v>
      </c>
      <c r="C5513">
        <v>556</v>
      </c>
      <c r="D5513">
        <v>94376</v>
      </c>
      <c r="E5513">
        <v>2013</v>
      </c>
      <c r="F5513">
        <v>556</v>
      </c>
      <c r="G5513">
        <v>94842.509514562495</v>
      </c>
    </row>
    <row r="5514" spans="1:7" x14ac:dyDescent="0.25">
      <c r="A5514">
        <v>265</v>
      </c>
      <c r="B5514">
        <v>2014</v>
      </c>
      <c r="C5514">
        <v>43</v>
      </c>
      <c r="D5514">
        <v>46459</v>
      </c>
      <c r="E5514">
        <v>2014</v>
      </c>
      <c r="F5514">
        <v>43</v>
      </c>
      <c r="G5514">
        <v>46593.500702395198</v>
      </c>
    </row>
    <row r="5515" spans="1:7" x14ac:dyDescent="0.25">
      <c r="A5515">
        <v>265</v>
      </c>
      <c r="B5515">
        <v>2015</v>
      </c>
      <c r="C5515">
        <v>5665</v>
      </c>
      <c r="D5515">
        <v>117694</v>
      </c>
      <c r="E5515">
        <v>2015</v>
      </c>
      <c r="F5515">
        <v>5665</v>
      </c>
      <c r="G5515">
        <v>121140.58385965999</v>
      </c>
    </row>
    <row r="5516" spans="1:7" x14ac:dyDescent="0.25">
      <c r="A5516">
        <v>265</v>
      </c>
      <c r="B5516">
        <v>2016</v>
      </c>
      <c r="C5516">
        <v>1026</v>
      </c>
      <c r="D5516">
        <v>66325</v>
      </c>
      <c r="E5516">
        <v>2016</v>
      </c>
      <c r="F5516">
        <v>1026</v>
      </c>
      <c r="G5516">
        <v>67962.705642266199</v>
      </c>
    </row>
    <row r="5517" spans="1:7" x14ac:dyDescent="0.25">
      <c r="A5517">
        <v>265</v>
      </c>
      <c r="B5517">
        <v>2017</v>
      </c>
      <c r="C5517">
        <v>183</v>
      </c>
      <c r="D5517">
        <v>82034</v>
      </c>
      <c r="E5517">
        <v>2017</v>
      </c>
      <c r="F5517">
        <v>183</v>
      </c>
      <c r="G5517">
        <v>82109.721847525696</v>
      </c>
    </row>
    <row r="5518" spans="1:7" x14ac:dyDescent="0.25">
      <c r="A5518">
        <v>265</v>
      </c>
      <c r="B5518">
        <v>2018</v>
      </c>
      <c r="C5518">
        <v>2991</v>
      </c>
      <c r="D5518">
        <v>88244</v>
      </c>
      <c r="E5518">
        <v>2018</v>
      </c>
      <c r="F5518">
        <v>2991</v>
      </c>
      <c r="G5518">
        <v>88275.242303423307</v>
      </c>
    </row>
    <row r="5519" spans="1:7" x14ac:dyDescent="0.25">
      <c r="A5519">
        <v>265</v>
      </c>
      <c r="B5519">
        <v>2019</v>
      </c>
      <c r="C5519">
        <v>194</v>
      </c>
      <c r="D5519">
        <v>119056</v>
      </c>
      <c r="E5519">
        <v>2019</v>
      </c>
      <c r="F5519">
        <v>194</v>
      </c>
      <c r="G5519">
        <v>119095.62183328001</v>
      </c>
    </row>
    <row r="5520" spans="1:7" x14ac:dyDescent="0.25">
      <c r="A5520">
        <v>265</v>
      </c>
      <c r="B5520">
        <v>2020</v>
      </c>
      <c r="C5520">
        <v>1101</v>
      </c>
      <c r="D5520">
        <v>46754.526315800002</v>
      </c>
      <c r="E5520">
        <v>2020</v>
      </c>
      <c r="F5520">
        <v>1101</v>
      </c>
      <c r="G5520">
        <v>46960.7361454036</v>
      </c>
    </row>
    <row r="5521" spans="1:7" x14ac:dyDescent="0.25">
      <c r="A5521">
        <v>265</v>
      </c>
      <c r="B5521">
        <v>2021</v>
      </c>
      <c r="C5521">
        <v>-3</v>
      </c>
      <c r="D5521">
        <v>48255</v>
      </c>
      <c r="E5521">
        <v>2021</v>
      </c>
      <c r="F5521">
        <v>-3</v>
      </c>
      <c r="G5521">
        <v>48518.021294306003</v>
      </c>
    </row>
    <row r="5522" spans="1:7" x14ac:dyDescent="0.25">
      <c r="A5522">
        <v>266</v>
      </c>
      <c r="B5522">
        <v>1971</v>
      </c>
      <c r="C5522">
        <v>170</v>
      </c>
      <c r="D5522">
        <v>29599</v>
      </c>
      <c r="E5522">
        <v>1971</v>
      </c>
      <c r="F5522">
        <v>170</v>
      </c>
      <c r="G5522">
        <v>29599</v>
      </c>
    </row>
    <row r="5523" spans="1:7" x14ac:dyDescent="0.25">
      <c r="A5523">
        <v>266</v>
      </c>
      <c r="B5523">
        <v>1972</v>
      </c>
      <c r="C5523">
        <v>1451</v>
      </c>
      <c r="D5523">
        <v>43650</v>
      </c>
      <c r="E5523">
        <v>1972</v>
      </c>
      <c r="F5523">
        <v>1451</v>
      </c>
      <c r="G5523">
        <v>43650.695399555501</v>
      </c>
    </row>
    <row r="5524" spans="1:7" x14ac:dyDescent="0.25">
      <c r="A5524">
        <v>266</v>
      </c>
      <c r="B5524">
        <v>1973</v>
      </c>
      <c r="C5524">
        <v>504</v>
      </c>
      <c r="D5524">
        <v>44717</v>
      </c>
      <c r="E5524">
        <v>1973</v>
      </c>
      <c r="F5524">
        <v>504</v>
      </c>
      <c r="G5524">
        <v>44733.710123270102</v>
      </c>
    </row>
    <row r="5525" spans="1:7" x14ac:dyDescent="0.25">
      <c r="A5525">
        <v>266</v>
      </c>
      <c r="B5525">
        <v>1974</v>
      </c>
      <c r="C5525">
        <v>536</v>
      </c>
      <c r="D5525">
        <v>81990</v>
      </c>
      <c r="E5525">
        <v>1974</v>
      </c>
      <c r="F5525">
        <v>536</v>
      </c>
      <c r="G5525">
        <v>81990</v>
      </c>
    </row>
    <row r="5526" spans="1:7" x14ac:dyDescent="0.25">
      <c r="A5526">
        <v>266</v>
      </c>
      <c r="B5526">
        <v>1975</v>
      </c>
      <c r="C5526">
        <v>578</v>
      </c>
      <c r="D5526">
        <v>28201</v>
      </c>
      <c r="E5526">
        <v>1975</v>
      </c>
      <c r="F5526">
        <v>578</v>
      </c>
      <c r="G5526">
        <v>28201.839292315799</v>
      </c>
    </row>
    <row r="5527" spans="1:7" x14ac:dyDescent="0.25">
      <c r="A5527">
        <v>266</v>
      </c>
      <c r="B5527">
        <v>1976</v>
      </c>
      <c r="C5527">
        <v>370</v>
      </c>
      <c r="D5527">
        <v>64050</v>
      </c>
      <c r="E5527">
        <v>1976</v>
      </c>
      <c r="F5527">
        <v>370</v>
      </c>
      <c r="G5527">
        <v>64050.907217954802</v>
      </c>
    </row>
    <row r="5528" spans="1:7" x14ac:dyDescent="0.25">
      <c r="A5528">
        <v>266</v>
      </c>
      <c r="B5528">
        <v>1977</v>
      </c>
      <c r="C5528">
        <v>1996</v>
      </c>
      <c r="D5528">
        <v>39808</v>
      </c>
      <c r="E5528">
        <v>1977</v>
      </c>
      <c r="F5528">
        <v>1996</v>
      </c>
      <c r="G5528">
        <v>39808.628598523399</v>
      </c>
    </row>
    <row r="5529" spans="1:7" x14ac:dyDescent="0.25">
      <c r="A5529">
        <v>266</v>
      </c>
      <c r="B5529">
        <v>1978</v>
      </c>
      <c r="C5529">
        <v>361</v>
      </c>
      <c r="D5529">
        <v>51634</v>
      </c>
      <c r="E5529">
        <v>1978</v>
      </c>
      <c r="F5529">
        <v>361</v>
      </c>
      <c r="G5529">
        <v>51635.365509921998</v>
      </c>
    </row>
    <row r="5530" spans="1:7" x14ac:dyDescent="0.25">
      <c r="A5530">
        <v>266</v>
      </c>
      <c r="B5530">
        <v>1979</v>
      </c>
      <c r="C5530">
        <v>68</v>
      </c>
      <c r="D5530">
        <v>73449</v>
      </c>
      <c r="E5530">
        <v>1979</v>
      </c>
      <c r="F5530">
        <v>68</v>
      </c>
      <c r="G5530">
        <v>73466.627723326994</v>
      </c>
    </row>
    <row r="5531" spans="1:7" x14ac:dyDescent="0.25">
      <c r="A5531">
        <v>266</v>
      </c>
      <c r="B5531">
        <v>1980</v>
      </c>
      <c r="C5531">
        <v>704</v>
      </c>
      <c r="D5531">
        <v>85588</v>
      </c>
      <c r="E5531">
        <v>1980</v>
      </c>
      <c r="F5531">
        <v>704</v>
      </c>
      <c r="G5531">
        <v>85707.314827403607</v>
      </c>
    </row>
    <row r="5532" spans="1:7" x14ac:dyDescent="0.25">
      <c r="A5532">
        <v>266</v>
      </c>
      <c r="B5532">
        <v>1981</v>
      </c>
      <c r="C5532">
        <v>4801</v>
      </c>
      <c r="D5532">
        <v>36857</v>
      </c>
      <c r="E5532">
        <v>1981</v>
      </c>
      <c r="F5532">
        <v>4801</v>
      </c>
      <c r="G5532">
        <v>36884.189889611996</v>
      </c>
    </row>
    <row r="5533" spans="1:7" x14ac:dyDescent="0.25">
      <c r="A5533">
        <v>266</v>
      </c>
      <c r="B5533">
        <v>1982</v>
      </c>
      <c r="C5533">
        <v>9104</v>
      </c>
      <c r="D5533">
        <v>64573</v>
      </c>
      <c r="E5533">
        <v>1982</v>
      </c>
      <c r="F5533">
        <v>9104</v>
      </c>
      <c r="G5533">
        <v>65835.108421851502</v>
      </c>
    </row>
    <row r="5534" spans="1:7" x14ac:dyDescent="0.25">
      <c r="A5534">
        <v>266</v>
      </c>
      <c r="B5534">
        <v>1983</v>
      </c>
      <c r="C5534">
        <v>17</v>
      </c>
      <c r="D5534">
        <v>112323</v>
      </c>
      <c r="E5534">
        <v>1983</v>
      </c>
      <c r="F5534">
        <v>17</v>
      </c>
      <c r="G5534">
        <v>113664.28036909099</v>
      </c>
    </row>
    <row r="5535" spans="1:7" x14ac:dyDescent="0.25">
      <c r="A5535">
        <v>266</v>
      </c>
      <c r="B5535">
        <v>1984</v>
      </c>
      <c r="C5535">
        <v>4810</v>
      </c>
      <c r="D5535">
        <v>95083</v>
      </c>
      <c r="E5535">
        <v>1984</v>
      </c>
      <c r="F5535">
        <v>4810</v>
      </c>
      <c r="G5535">
        <v>95117.073796141005</v>
      </c>
    </row>
    <row r="5536" spans="1:7" x14ac:dyDescent="0.25">
      <c r="A5536">
        <v>266</v>
      </c>
      <c r="B5536">
        <v>1985</v>
      </c>
      <c r="C5536">
        <v>115</v>
      </c>
      <c r="D5536">
        <v>43575</v>
      </c>
      <c r="E5536">
        <v>1985</v>
      </c>
      <c r="F5536">
        <v>115</v>
      </c>
      <c r="G5536">
        <v>44288.647153135098</v>
      </c>
    </row>
    <row r="5537" spans="1:7" x14ac:dyDescent="0.25">
      <c r="A5537">
        <v>266</v>
      </c>
      <c r="B5537">
        <v>1986</v>
      </c>
      <c r="C5537">
        <v>414</v>
      </c>
      <c r="D5537">
        <v>16621</v>
      </c>
      <c r="E5537">
        <v>1986</v>
      </c>
      <c r="F5537">
        <v>414</v>
      </c>
      <c r="G5537">
        <v>16649.0672652127</v>
      </c>
    </row>
    <row r="5538" spans="1:7" x14ac:dyDescent="0.25">
      <c r="A5538">
        <v>266</v>
      </c>
      <c r="B5538">
        <v>1987</v>
      </c>
      <c r="C5538">
        <v>6621</v>
      </c>
      <c r="D5538">
        <v>35764</v>
      </c>
      <c r="E5538">
        <v>1987</v>
      </c>
      <c r="F5538">
        <v>6621</v>
      </c>
      <c r="G5538">
        <v>35952.733847744101</v>
      </c>
    </row>
    <row r="5539" spans="1:7" x14ac:dyDescent="0.25">
      <c r="A5539">
        <v>266</v>
      </c>
      <c r="B5539">
        <v>1988</v>
      </c>
      <c r="C5539">
        <v>36</v>
      </c>
      <c r="D5539">
        <v>20188</v>
      </c>
      <c r="E5539">
        <v>1988</v>
      </c>
      <c r="F5539">
        <v>36</v>
      </c>
      <c r="G5539">
        <v>20294.861072078402</v>
      </c>
    </row>
    <row r="5540" spans="1:7" x14ac:dyDescent="0.25">
      <c r="A5540">
        <v>266</v>
      </c>
      <c r="B5540">
        <v>1989</v>
      </c>
      <c r="C5540">
        <v>0</v>
      </c>
      <c r="D5540">
        <v>127173</v>
      </c>
      <c r="E5540">
        <v>1989</v>
      </c>
      <c r="F5540">
        <v>0</v>
      </c>
      <c r="G5540">
        <v>127175.87096586</v>
      </c>
    </row>
    <row r="5541" spans="1:7" x14ac:dyDescent="0.25">
      <c r="A5541">
        <v>266</v>
      </c>
      <c r="B5541">
        <v>1990</v>
      </c>
      <c r="C5541">
        <v>0</v>
      </c>
      <c r="D5541">
        <v>46853</v>
      </c>
      <c r="E5541">
        <v>1990</v>
      </c>
      <c r="F5541">
        <v>0</v>
      </c>
      <c r="G5541">
        <v>46854.213911529703</v>
      </c>
    </row>
    <row r="5542" spans="1:7" x14ac:dyDescent="0.25">
      <c r="A5542">
        <v>266</v>
      </c>
      <c r="B5542">
        <v>1991</v>
      </c>
      <c r="C5542">
        <v>11</v>
      </c>
      <c r="D5542">
        <v>41872</v>
      </c>
      <c r="E5542">
        <v>1991</v>
      </c>
      <c r="F5542">
        <v>11</v>
      </c>
      <c r="G5542">
        <v>41883.282842662898</v>
      </c>
    </row>
    <row r="5543" spans="1:7" x14ac:dyDescent="0.25">
      <c r="A5543">
        <v>266</v>
      </c>
      <c r="B5543">
        <v>1992</v>
      </c>
      <c r="C5543">
        <v>2203</v>
      </c>
      <c r="D5543">
        <v>86450</v>
      </c>
      <c r="E5543">
        <v>1992</v>
      </c>
      <c r="F5543">
        <v>2203</v>
      </c>
      <c r="G5543">
        <v>86471.688763333907</v>
      </c>
    </row>
    <row r="5544" spans="1:7" x14ac:dyDescent="0.25">
      <c r="A5544">
        <v>266</v>
      </c>
      <c r="B5544">
        <v>1993</v>
      </c>
      <c r="C5544">
        <v>1539</v>
      </c>
      <c r="D5544">
        <v>190784</v>
      </c>
      <c r="E5544">
        <v>1993</v>
      </c>
      <c r="F5544">
        <v>1539</v>
      </c>
      <c r="G5544">
        <v>190878.36758192</v>
      </c>
    </row>
    <row r="5545" spans="1:7" x14ac:dyDescent="0.25">
      <c r="A5545">
        <v>266</v>
      </c>
      <c r="B5545">
        <v>1994</v>
      </c>
      <c r="C5545">
        <v>5</v>
      </c>
      <c r="D5545">
        <v>70617</v>
      </c>
      <c r="E5545">
        <v>1994</v>
      </c>
      <c r="F5545">
        <v>5</v>
      </c>
      <c r="G5545">
        <v>70617</v>
      </c>
    </row>
    <row r="5546" spans="1:7" x14ac:dyDescent="0.25">
      <c r="A5546">
        <v>266</v>
      </c>
      <c r="B5546">
        <v>1995</v>
      </c>
      <c r="C5546">
        <v>46</v>
      </c>
      <c r="D5546">
        <v>54359</v>
      </c>
      <c r="E5546">
        <v>1995</v>
      </c>
      <c r="F5546">
        <v>46</v>
      </c>
      <c r="G5546">
        <v>54360.284234954597</v>
      </c>
    </row>
    <row r="5547" spans="1:7" x14ac:dyDescent="0.25">
      <c r="A5547">
        <v>266</v>
      </c>
      <c r="B5547">
        <v>1999</v>
      </c>
      <c r="C5547">
        <v>0</v>
      </c>
      <c r="D5547">
        <v>72404</v>
      </c>
      <c r="E5547">
        <v>1999</v>
      </c>
      <c r="F5547">
        <v>0</v>
      </c>
      <c r="G5547">
        <v>77408.6012772002</v>
      </c>
    </row>
    <row r="5548" spans="1:7" x14ac:dyDescent="0.25">
      <c r="A5548">
        <v>266</v>
      </c>
      <c r="B5548">
        <v>2000</v>
      </c>
      <c r="C5548">
        <v>35</v>
      </c>
      <c r="D5548">
        <v>43243</v>
      </c>
      <c r="E5548">
        <v>2000</v>
      </c>
      <c r="F5548">
        <v>35</v>
      </c>
      <c r="G5548">
        <v>43332.608238463603</v>
      </c>
    </row>
    <row r="5549" spans="1:7" x14ac:dyDescent="0.25">
      <c r="A5549">
        <v>266</v>
      </c>
      <c r="B5549">
        <v>2001</v>
      </c>
      <c r="C5549">
        <v>87</v>
      </c>
      <c r="D5549">
        <v>49389</v>
      </c>
      <c r="E5549">
        <v>2001</v>
      </c>
      <c r="F5549">
        <v>87</v>
      </c>
      <c r="G5549">
        <v>49599.338479751503</v>
      </c>
    </row>
    <row r="5550" spans="1:7" x14ac:dyDescent="0.25">
      <c r="A5550">
        <v>266</v>
      </c>
      <c r="B5550">
        <v>2002</v>
      </c>
      <c r="C5550">
        <v>1512</v>
      </c>
      <c r="D5550">
        <v>51245</v>
      </c>
      <c r="E5550">
        <v>2002</v>
      </c>
      <c r="F5550">
        <v>1512</v>
      </c>
      <c r="G5550">
        <v>51917.192359238601</v>
      </c>
    </row>
    <row r="5551" spans="1:7" x14ac:dyDescent="0.25">
      <c r="A5551">
        <v>266</v>
      </c>
      <c r="B5551">
        <v>2003</v>
      </c>
      <c r="C5551">
        <v>1897</v>
      </c>
      <c r="D5551">
        <v>43111</v>
      </c>
      <c r="E5551">
        <v>2003</v>
      </c>
      <c r="F5551">
        <v>1897</v>
      </c>
      <c r="G5551">
        <v>44551.915357292703</v>
      </c>
    </row>
    <row r="5552" spans="1:7" x14ac:dyDescent="0.25">
      <c r="A5552">
        <v>266</v>
      </c>
      <c r="B5552">
        <v>2004</v>
      </c>
      <c r="C5552">
        <v>2147</v>
      </c>
      <c r="D5552">
        <v>67711</v>
      </c>
      <c r="E5552">
        <v>2004</v>
      </c>
      <c r="F5552">
        <v>2147</v>
      </c>
      <c r="G5552">
        <v>74134.510968246905</v>
      </c>
    </row>
    <row r="5553" spans="1:7" x14ac:dyDescent="0.25">
      <c r="A5553">
        <v>266</v>
      </c>
      <c r="B5553">
        <v>2005</v>
      </c>
      <c r="C5553">
        <v>771</v>
      </c>
      <c r="D5553">
        <v>22780</v>
      </c>
      <c r="E5553">
        <v>2005</v>
      </c>
      <c r="F5553">
        <v>771</v>
      </c>
      <c r="G5553">
        <v>23723.9990493031</v>
      </c>
    </row>
    <row r="5554" spans="1:7" x14ac:dyDescent="0.25">
      <c r="A5554">
        <v>266</v>
      </c>
      <c r="B5554">
        <v>2006</v>
      </c>
      <c r="C5554">
        <v>157</v>
      </c>
      <c r="D5554">
        <v>35779</v>
      </c>
      <c r="E5554">
        <v>2006</v>
      </c>
      <c r="F5554">
        <v>157</v>
      </c>
      <c r="G5554">
        <v>36799.079144404401</v>
      </c>
    </row>
    <row r="5555" spans="1:7" x14ac:dyDescent="0.25">
      <c r="A5555">
        <v>266</v>
      </c>
      <c r="B5555">
        <v>2007</v>
      </c>
      <c r="C5555">
        <v>306</v>
      </c>
      <c r="D5555">
        <v>13221</v>
      </c>
      <c r="E5555">
        <v>2007</v>
      </c>
      <c r="F5555">
        <v>306</v>
      </c>
      <c r="G5555">
        <v>15904.0155283315</v>
      </c>
    </row>
    <row r="5556" spans="1:7" x14ac:dyDescent="0.25">
      <c r="A5556">
        <v>266</v>
      </c>
      <c r="B5556">
        <v>2008</v>
      </c>
      <c r="C5556">
        <v>1377</v>
      </c>
      <c r="D5556">
        <v>42917</v>
      </c>
      <c r="E5556">
        <v>2008</v>
      </c>
      <c r="F5556">
        <v>1377</v>
      </c>
      <c r="G5556">
        <v>44810.008075796803</v>
      </c>
    </row>
    <row r="5557" spans="1:7" x14ac:dyDescent="0.25">
      <c r="A5557">
        <v>266</v>
      </c>
      <c r="B5557">
        <v>2009</v>
      </c>
      <c r="C5557">
        <v>222</v>
      </c>
      <c r="D5557">
        <v>114488</v>
      </c>
      <c r="E5557">
        <v>2009</v>
      </c>
      <c r="F5557">
        <v>222</v>
      </c>
      <c r="G5557">
        <v>114618.069353812</v>
      </c>
    </row>
    <row r="5558" spans="1:7" x14ac:dyDescent="0.25">
      <c r="A5558">
        <v>266</v>
      </c>
      <c r="B5558">
        <v>2010</v>
      </c>
      <c r="C5558">
        <v>577</v>
      </c>
      <c r="D5558">
        <v>49908</v>
      </c>
      <c r="E5558">
        <v>2010</v>
      </c>
      <c r="F5558">
        <v>577</v>
      </c>
      <c r="G5558">
        <v>50083.220667050999</v>
      </c>
    </row>
    <row r="5559" spans="1:7" x14ac:dyDescent="0.25">
      <c r="A5559">
        <v>266</v>
      </c>
      <c r="B5559">
        <v>2011</v>
      </c>
      <c r="C5559">
        <v>739</v>
      </c>
      <c r="D5559">
        <v>50945</v>
      </c>
      <c r="E5559">
        <v>2011</v>
      </c>
      <c r="F5559">
        <v>739</v>
      </c>
      <c r="G5559">
        <v>50957.9985538865</v>
      </c>
    </row>
    <row r="5560" spans="1:7" x14ac:dyDescent="0.25">
      <c r="A5560">
        <v>266</v>
      </c>
      <c r="B5560">
        <v>2012</v>
      </c>
      <c r="C5560">
        <v>2677</v>
      </c>
      <c r="D5560">
        <v>102924</v>
      </c>
      <c r="E5560">
        <v>2012</v>
      </c>
      <c r="F5560">
        <v>2677</v>
      </c>
      <c r="G5560">
        <v>103388.693860217</v>
      </c>
    </row>
    <row r="5561" spans="1:7" x14ac:dyDescent="0.25">
      <c r="A5561">
        <v>266</v>
      </c>
      <c r="B5561">
        <v>2013</v>
      </c>
      <c r="C5561">
        <v>1098</v>
      </c>
      <c r="D5561">
        <v>95474</v>
      </c>
      <c r="E5561">
        <v>2013</v>
      </c>
      <c r="F5561">
        <v>1098</v>
      </c>
      <c r="G5561">
        <v>95940.509514562495</v>
      </c>
    </row>
    <row r="5562" spans="1:7" x14ac:dyDescent="0.25">
      <c r="A5562">
        <v>266</v>
      </c>
      <c r="B5562">
        <v>2014</v>
      </c>
      <c r="C5562">
        <v>675</v>
      </c>
      <c r="D5562">
        <v>47134</v>
      </c>
      <c r="E5562">
        <v>2014</v>
      </c>
      <c r="F5562">
        <v>675</v>
      </c>
      <c r="G5562">
        <v>47268.500702395198</v>
      </c>
    </row>
    <row r="5563" spans="1:7" x14ac:dyDescent="0.25">
      <c r="A5563">
        <v>266</v>
      </c>
      <c r="B5563">
        <v>2015</v>
      </c>
      <c r="C5563">
        <v>4043</v>
      </c>
      <c r="D5563">
        <v>121737</v>
      </c>
      <c r="E5563">
        <v>2015</v>
      </c>
      <c r="F5563">
        <v>4043</v>
      </c>
      <c r="G5563">
        <v>125183.58385965999</v>
      </c>
    </row>
    <row r="5564" spans="1:7" x14ac:dyDescent="0.25">
      <c r="A5564">
        <v>266</v>
      </c>
      <c r="B5564">
        <v>2016</v>
      </c>
      <c r="C5564">
        <v>894</v>
      </c>
      <c r="D5564">
        <v>67219</v>
      </c>
      <c r="E5564">
        <v>2016</v>
      </c>
      <c r="F5564">
        <v>894</v>
      </c>
      <c r="G5564">
        <v>68856.705642266199</v>
      </c>
    </row>
    <row r="5565" spans="1:7" x14ac:dyDescent="0.25">
      <c r="A5565">
        <v>266</v>
      </c>
      <c r="B5565">
        <v>2017</v>
      </c>
      <c r="C5565">
        <v>13</v>
      </c>
      <c r="D5565">
        <v>82047</v>
      </c>
      <c r="E5565">
        <v>2017</v>
      </c>
      <c r="F5565">
        <v>13</v>
      </c>
      <c r="G5565">
        <v>82122.721847525696</v>
      </c>
    </row>
    <row r="5566" spans="1:7" x14ac:dyDescent="0.25">
      <c r="A5566">
        <v>266</v>
      </c>
      <c r="B5566">
        <v>2018</v>
      </c>
      <c r="C5566">
        <v>1263</v>
      </c>
      <c r="D5566">
        <v>89507</v>
      </c>
      <c r="E5566">
        <v>2018</v>
      </c>
      <c r="F5566">
        <v>1263</v>
      </c>
      <c r="G5566">
        <v>89538.242303423307</v>
      </c>
    </row>
    <row r="5567" spans="1:7" x14ac:dyDescent="0.25">
      <c r="A5567">
        <v>266</v>
      </c>
      <c r="B5567">
        <v>2019</v>
      </c>
      <c r="C5567">
        <v>1372</v>
      </c>
      <c r="D5567">
        <v>120428</v>
      </c>
      <c r="E5567">
        <v>2019</v>
      </c>
      <c r="F5567">
        <v>1372</v>
      </c>
      <c r="G5567">
        <v>120467.62183328001</v>
      </c>
    </row>
    <row r="5568" spans="1:7" x14ac:dyDescent="0.25">
      <c r="A5568">
        <v>266</v>
      </c>
      <c r="B5568">
        <v>2020</v>
      </c>
      <c r="C5568">
        <v>895</v>
      </c>
      <c r="D5568">
        <v>47649.526315800002</v>
      </c>
      <c r="E5568">
        <v>2020</v>
      </c>
      <c r="F5568">
        <v>895</v>
      </c>
      <c r="G5568">
        <v>47855.7361454036</v>
      </c>
    </row>
    <row r="5569" spans="1:7" x14ac:dyDescent="0.25">
      <c r="A5569">
        <v>266</v>
      </c>
      <c r="B5569">
        <v>2021</v>
      </c>
      <c r="C5569">
        <v>295</v>
      </c>
      <c r="D5569">
        <v>48550</v>
      </c>
      <c r="E5569">
        <v>2021</v>
      </c>
      <c r="F5569">
        <v>295</v>
      </c>
      <c r="G5569">
        <v>48813.021294306003</v>
      </c>
    </row>
    <row r="5570" spans="1:7" x14ac:dyDescent="0.25">
      <c r="A5570">
        <v>267</v>
      </c>
      <c r="B5570">
        <v>1971</v>
      </c>
      <c r="C5570">
        <v>59</v>
      </c>
      <c r="D5570">
        <v>29658</v>
      </c>
      <c r="E5570">
        <v>1971</v>
      </c>
      <c r="F5570">
        <v>59</v>
      </c>
      <c r="G5570">
        <v>29658</v>
      </c>
    </row>
    <row r="5571" spans="1:7" x14ac:dyDescent="0.25">
      <c r="A5571">
        <v>267</v>
      </c>
      <c r="B5571">
        <v>1972</v>
      </c>
      <c r="C5571">
        <v>54</v>
      </c>
      <c r="D5571">
        <v>43704</v>
      </c>
      <c r="E5571">
        <v>1972</v>
      </c>
      <c r="F5571">
        <v>54</v>
      </c>
      <c r="G5571">
        <v>43704.695399555501</v>
      </c>
    </row>
    <row r="5572" spans="1:7" x14ac:dyDescent="0.25">
      <c r="A5572">
        <v>267</v>
      </c>
      <c r="B5572">
        <v>1973</v>
      </c>
      <c r="C5572">
        <v>3432</v>
      </c>
      <c r="D5572">
        <v>48149</v>
      </c>
      <c r="E5572">
        <v>1973</v>
      </c>
      <c r="F5572">
        <v>3432</v>
      </c>
      <c r="G5572">
        <v>48165.710123270102</v>
      </c>
    </row>
    <row r="5573" spans="1:7" x14ac:dyDescent="0.25">
      <c r="A5573">
        <v>267</v>
      </c>
      <c r="B5573">
        <v>1974</v>
      </c>
      <c r="C5573">
        <v>172</v>
      </c>
      <c r="D5573">
        <v>82162</v>
      </c>
      <c r="E5573">
        <v>1974</v>
      </c>
      <c r="F5573">
        <v>172</v>
      </c>
      <c r="G5573">
        <v>82162</v>
      </c>
    </row>
    <row r="5574" spans="1:7" x14ac:dyDescent="0.25">
      <c r="A5574">
        <v>267</v>
      </c>
      <c r="B5574">
        <v>1975</v>
      </c>
      <c r="C5574">
        <v>15</v>
      </c>
      <c r="D5574">
        <v>28216</v>
      </c>
      <c r="E5574">
        <v>1975</v>
      </c>
      <c r="F5574">
        <v>15</v>
      </c>
      <c r="G5574">
        <v>28216.839292315799</v>
      </c>
    </row>
    <row r="5575" spans="1:7" x14ac:dyDescent="0.25">
      <c r="A5575">
        <v>267</v>
      </c>
      <c r="B5575">
        <v>1976</v>
      </c>
      <c r="C5575">
        <v>2440</v>
      </c>
      <c r="D5575">
        <v>66490</v>
      </c>
      <c r="E5575">
        <v>1976</v>
      </c>
      <c r="F5575">
        <v>2440</v>
      </c>
      <c r="G5575">
        <v>66490.907217954795</v>
      </c>
    </row>
    <row r="5576" spans="1:7" x14ac:dyDescent="0.25">
      <c r="A5576">
        <v>267</v>
      </c>
      <c r="B5576">
        <v>1977</v>
      </c>
      <c r="C5576">
        <v>1002</v>
      </c>
      <c r="D5576">
        <v>40810</v>
      </c>
      <c r="E5576">
        <v>1977</v>
      </c>
      <c r="F5576">
        <v>1002</v>
      </c>
      <c r="G5576">
        <v>40810.628598523399</v>
      </c>
    </row>
    <row r="5577" spans="1:7" x14ac:dyDescent="0.25">
      <c r="A5577">
        <v>267</v>
      </c>
      <c r="B5577">
        <v>1978</v>
      </c>
      <c r="C5577">
        <v>698</v>
      </c>
      <c r="D5577">
        <v>52332</v>
      </c>
      <c r="E5577">
        <v>1978</v>
      </c>
      <c r="F5577">
        <v>698</v>
      </c>
      <c r="G5577">
        <v>52333.365509921998</v>
      </c>
    </row>
    <row r="5578" spans="1:7" x14ac:dyDescent="0.25">
      <c r="A5578">
        <v>267</v>
      </c>
      <c r="B5578">
        <v>1979</v>
      </c>
      <c r="C5578">
        <v>18</v>
      </c>
      <c r="D5578">
        <v>73467</v>
      </c>
      <c r="E5578">
        <v>1979</v>
      </c>
      <c r="F5578">
        <v>18</v>
      </c>
      <c r="G5578">
        <v>73484.627723326994</v>
      </c>
    </row>
    <row r="5579" spans="1:7" x14ac:dyDescent="0.25">
      <c r="A5579">
        <v>267</v>
      </c>
      <c r="B5579">
        <v>1980</v>
      </c>
      <c r="C5579">
        <v>230</v>
      </c>
      <c r="D5579">
        <v>85818</v>
      </c>
      <c r="E5579">
        <v>1980</v>
      </c>
      <c r="F5579">
        <v>230</v>
      </c>
      <c r="G5579">
        <v>85937.314827403607</v>
      </c>
    </row>
    <row r="5580" spans="1:7" x14ac:dyDescent="0.25">
      <c r="A5580">
        <v>267</v>
      </c>
      <c r="B5580">
        <v>1981</v>
      </c>
      <c r="C5580">
        <v>2751</v>
      </c>
      <c r="D5580">
        <v>39608</v>
      </c>
      <c r="E5580">
        <v>1981</v>
      </c>
      <c r="F5580">
        <v>2751</v>
      </c>
      <c r="G5580">
        <v>39635.189889611996</v>
      </c>
    </row>
    <row r="5581" spans="1:7" x14ac:dyDescent="0.25">
      <c r="A5581">
        <v>267</v>
      </c>
      <c r="B5581">
        <v>1982</v>
      </c>
      <c r="C5581">
        <v>4832</v>
      </c>
      <c r="D5581">
        <v>69405</v>
      </c>
      <c r="E5581">
        <v>1982</v>
      </c>
      <c r="F5581">
        <v>4832</v>
      </c>
      <c r="G5581">
        <v>70667.108421851502</v>
      </c>
    </row>
    <row r="5582" spans="1:7" x14ac:dyDescent="0.25">
      <c r="A5582">
        <v>267</v>
      </c>
      <c r="B5582">
        <v>1983</v>
      </c>
      <c r="C5582">
        <v>0</v>
      </c>
      <c r="D5582">
        <v>112323</v>
      </c>
      <c r="E5582">
        <v>1983</v>
      </c>
      <c r="F5582">
        <v>0</v>
      </c>
      <c r="G5582">
        <v>113664.28036909099</v>
      </c>
    </row>
    <row r="5583" spans="1:7" x14ac:dyDescent="0.25">
      <c r="A5583">
        <v>267</v>
      </c>
      <c r="B5583">
        <v>1984</v>
      </c>
      <c r="C5583">
        <v>6619</v>
      </c>
      <c r="D5583">
        <v>101702</v>
      </c>
      <c r="E5583">
        <v>1984</v>
      </c>
      <c r="F5583">
        <v>6619</v>
      </c>
      <c r="G5583">
        <v>101736.07379614101</v>
      </c>
    </row>
    <row r="5584" spans="1:7" x14ac:dyDescent="0.25">
      <c r="A5584">
        <v>267</v>
      </c>
      <c r="B5584">
        <v>1985</v>
      </c>
      <c r="C5584">
        <v>2683</v>
      </c>
      <c r="D5584">
        <v>46258</v>
      </c>
      <c r="E5584">
        <v>1985</v>
      </c>
      <c r="F5584">
        <v>2683</v>
      </c>
      <c r="G5584">
        <v>46971.647153135098</v>
      </c>
    </row>
    <row r="5585" spans="1:7" x14ac:dyDescent="0.25">
      <c r="A5585">
        <v>267</v>
      </c>
      <c r="B5585">
        <v>1986</v>
      </c>
      <c r="C5585">
        <v>833</v>
      </c>
      <c r="D5585">
        <v>17454</v>
      </c>
      <c r="E5585">
        <v>1986</v>
      </c>
      <c r="F5585">
        <v>833</v>
      </c>
      <c r="G5585">
        <v>17482.0672652127</v>
      </c>
    </row>
    <row r="5586" spans="1:7" x14ac:dyDescent="0.25">
      <c r="A5586">
        <v>267</v>
      </c>
      <c r="B5586">
        <v>1987</v>
      </c>
      <c r="C5586">
        <v>4052</v>
      </c>
      <c r="D5586">
        <v>39816</v>
      </c>
      <c r="E5586">
        <v>1987</v>
      </c>
      <c r="F5586">
        <v>4052</v>
      </c>
      <c r="G5586">
        <v>40004.733847744101</v>
      </c>
    </row>
    <row r="5587" spans="1:7" x14ac:dyDescent="0.25">
      <c r="A5587">
        <v>267</v>
      </c>
      <c r="B5587">
        <v>1988</v>
      </c>
      <c r="C5587">
        <v>1609</v>
      </c>
      <c r="D5587">
        <v>21797</v>
      </c>
      <c r="E5587">
        <v>1988</v>
      </c>
      <c r="F5587">
        <v>1609</v>
      </c>
      <c r="G5587">
        <v>21903.861072078402</v>
      </c>
    </row>
    <row r="5588" spans="1:7" x14ac:dyDescent="0.25">
      <c r="A5588">
        <v>267</v>
      </c>
      <c r="B5588">
        <v>1989</v>
      </c>
      <c r="C5588">
        <v>0</v>
      </c>
      <c r="D5588">
        <v>127173</v>
      </c>
      <c r="E5588">
        <v>1989</v>
      </c>
      <c r="F5588">
        <v>0</v>
      </c>
      <c r="G5588">
        <v>127175.87096586</v>
      </c>
    </row>
    <row r="5589" spans="1:7" x14ac:dyDescent="0.25">
      <c r="A5589">
        <v>267</v>
      </c>
      <c r="B5589">
        <v>1990</v>
      </c>
      <c r="C5589">
        <v>0</v>
      </c>
      <c r="D5589">
        <v>46853</v>
      </c>
      <c r="E5589">
        <v>1990</v>
      </c>
      <c r="F5589">
        <v>0</v>
      </c>
      <c r="G5589">
        <v>46854.213911529703</v>
      </c>
    </row>
    <row r="5590" spans="1:7" x14ac:dyDescent="0.25">
      <c r="A5590">
        <v>267</v>
      </c>
      <c r="B5590">
        <v>1991</v>
      </c>
      <c r="C5590">
        <v>234</v>
      </c>
      <c r="D5590">
        <v>42106</v>
      </c>
      <c r="E5590">
        <v>1991</v>
      </c>
      <c r="F5590">
        <v>234</v>
      </c>
      <c r="G5590">
        <v>42117.282842662898</v>
      </c>
    </row>
    <row r="5591" spans="1:7" x14ac:dyDescent="0.25">
      <c r="A5591">
        <v>267</v>
      </c>
      <c r="B5591">
        <v>1992</v>
      </c>
      <c r="C5591">
        <v>206</v>
      </c>
      <c r="D5591">
        <v>86656</v>
      </c>
      <c r="E5591">
        <v>1992</v>
      </c>
      <c r="F5591">
        <v>206</v>
      </c>
      <c r="G5591">
        <v>86677.688763333907</v>
      </c>
    </row>
    <row r="5592" spans="1:7" x14ac:dyDescent="0.25">
      <c r="A5592">
        <v>267</v>
      </c>
      <c r="B5592">
        <v>1993</v>
      </c>
      <c r="C5592">
        <v>1626</v>
      </c>
      <c r="D5592">
        <v>192410</v>
      </c>
      <c r="E5592">
        <v>1993</v>
      </c>
      <c r="F5592">
        <v>1626</v>
      </c>
      <c r="G5592">
        <v>192504.36758192</v>
      </c>
    </row>
    <row r="5593" spans="1:7" x14ac:dyDescent="0.25">
      <c r="A5593">
        <v>267</v>
      </c>
      <c r="B5593">
        <v>1994</v>
      </c>
      <c r="C5593">
        <v>197</v>
      </c>
      <c r="D5593">
        <v>70814</v>
      </c>
      <c r="E5593">
        <v>1994</v>
      </c>
      <c r="F5593">
        <v>197</v>
      </c>
      <c r="G5593">
        <v>70814</v>
      </c>
    </row>
    <row r="5594" spans="1:7" x14ac:dyDescent="0.25">
      <c r="A5594">
        <v>267</v>
      </c>
      <c r="B5594">
        <v>1995</v>
      </c>
      <c r="C5594">
        <v>55</v>
      </c>
      <c r="D5594">
        <v>54414</v>
      </c>
      <c r="E5594">
        <v>1995</v>
      </c>
      <c r="F5594">
        <v>55</v>
      </c>
      <c r="G5594">
        <v>54415.284234954597</v>
      </c>
    </row>
    <row r="5595" spans="1:7" x14ac:dyDescent="0.25">
      <c r="A5595">
        <v>267</v>
      </c>
      <c r="B5595">
        <v>1999</v>
      </c>
      <c r="C5595">
        <v>880</v>
      </c>
      <c r="D5595">
        <v>73284</v>
      </c>
      <c r="E5595">
        <v>1999</v>
      </c>
      <c r="F5595">
        <v>880</v>
      </c>
      <c r="G5595">
        <v>78288.6012772002</v>
      </c>
    </row>
    <row r="5596" spans="1:7" x14ac:dyDescent="0.25">
      <c r="A5596">
        <v>267</v>
      </c>
      <c r="B5596">
        <v>2000</v>
      </c>
      <c r="C5596">
        <v>988</v>
      </c>
      <c r="D5596">
        <v>44231</v>
      </c>
      <c r="E5596">
        <v>2000</v>
      </c>
      <c r="F5596">
        <v>988</v>
      </c>
      <c r="G5596">
        <v>44320.608238463603</v>
      </c>
    </row>
    <row r="5597" spans="1:7" x14ac:dyDescent="0.25">
      <c r="A5597">
        <v>267</v>
      </c>
      <c r="B5597">
        <v>2001</v>
      </c>
      <c r="C5597">
        <v>26</v>
      </c>
      <c r="D5597">
        <v>49415</v>
      </c>
      <c r="E5597">
        <v>2001</v>
      </c>
      <c r="F5597">
        <v>26</v>
      </c>
      <c r="G5597">
        <v>49625.338479751503</v>
      </c>
    </row>
    <row r="5598" spans="1:7" x14ac:dyDescent="0.25">
      <c r="A5598">
        <v>267</v>
      </c>
      <c r="B5598">
        <v>2002</v>
      </c>
      <c r="C5598">
        <v>1604</v>
      </c>
      <c r="D5598">
        <v>52849</v>
      </c>
      <c r="E5598">
        <v>2002</v>
      </c>
      <c r="F5598">
        <v>1604</v>
      </c>
      <c r="G5598">
        <v>53521.192359238601</v>
      </c>
    </row>
    <row r="5599" spans="1:7" x14ac:dyDescent="0.25">
      <c r="A5599">
        <v>267</v>
      </c>
      <c r="B5599">
        <v>2003</v>
      </c>
      <c r="C5599">
        <v>8</v>
      </c>
      <c r="D5599">
        <v>43119</v>
      </c>
      <c r="E5599">
        <v>2003</v>
      </c>
      <c r="F5599">
        <v>8</v>
      </c>
      <c r="G5599">
        <v>44559.915357292703</v>
      </c>
    </row>
    <row r="5600" spans="1:7" x14ac:dyDescent="0.25">
      <c r="A5600">
        <v>267</v>
      </c>
      <c r="B5600">
        <v>2004</v>
      </c>
      <c r="C5600">
        <v>171</v>
      </c>
      <c r="D5600">
        <v>67882</v>
      </c>
      <c r="E5600">
        <v>2004</v>
      </c>
      <c r="F5600">
        <v>171</v>
      </c>
      <c r="G5600">
        <v>74305.510968246905</v>
      </c>
    </row>
    <row r="5601" spans="1:7" x14ac:dyDescent="0.25">
      <c r="A5601">
        <v>267</v>
      </c>
      <c r="B5601">
        <v>2005</v>
      </c>
      <c r="C5601">
        <v>677</v>
      </c>
      <c r="D5601">
        <v>23457</v>
      </c>
      <c r="E5601">
        <v>2005</v>
      </c>
      <c r="F5601">
        <v>677</v>
      </c>
      <c r="G5601">
        <v>24400.9990493031</v>
      </c>
    </row>
    <row r="5602" spans="1:7" x14ac:dyDescent="0.25">
      <c r="A5602">
        <v>267</v>
      </c>
      <c r="B5602">
        <v>2006</v>
      </c>
      <c r="C5602">
        <v>243</v>
      </c>
      <c r="D5602">
        <v>36022</v>
      </c>
      <c r="E5602">
        <v>2006</v>
      </c>
      <c r="F5602">
        <v>243</v>
      </c>
      <c r="G5602">
        <v>37042.079144404401</v>
      </c>
    </row>
    <row r="5603" spans="1:7" x14ac:dyDescent="0.25">
      <c r="A5603">
        <v>267</v>
      </c>
      <c r="B5603">
        <v>2007</v>
      </c>
      <c r="C5603">
        <v>381</v>
      </c>
      <c r="D5603">
        <v>13602</v>
      </c>
      <c r="E5603">
        <v>2007</v>
      </c>
      <c r="F5603">
        <v>381</v>
      </c>
      <c r="G5603">
        <v>16285.0155283315</v>
      </c>
    </row>
    <row r="5604" spans="1:7" x14ac:dyDescent="0.25">
      <c r="A5604">
        <v>267</v>
      </c>
      <c r="B5604">
        <v>2008</v>
      </c>
      <c r="C5604">
        <v>34</v>
      </c>
      <c r="D5604">
        <v>42951</v>
      </c>
      <c r="E5604">
        <v>2008</v>
      </c>
      <c r="F5604">
        <v>34</v>
      </c>
      <c r="G5604">
        <v>44844.008075796803</v>
      </c>
    </row>
    <row r="5605" spans="1:7" x14ac:dyDescent="0.25">
      <c r="A5605">
        <v>267</v>
      </c>
      <c r="B5605">
        <v>2009</v>
      </c>
      <c r="C5605">
        <v>531</v>
      </c>
      <c r="D5605">
        <v>115019</v>
      </c>
      <c r="E5605">
        <v>2009</v>
      </c>
      <c r="F5605">
        <v>531</v>
      </c>
      <c r="G5605">
        <v>115149.069353812</v>
      </c>
    </row>
    <row r="5606" spans="1:7" x14ac:dyDescent="0.25">
      <c r="A5606">
        <v>267</v>
      </c>
      <c r="B5606">
        <v>2010</v>
      </c>
      <c r="C5606">
        <v>1098</v>
      </c>
      <c r="D5606">
        <v>51006</v>
      </c>
      <c r="E5606">
        <v>2010</v>
      </c>
      <c r="F5606">
        <v>1098</v>
      </c>
      <c r="G5606">
        <v>51181.220667050999</v>
      </c>
    </row>
    <row r="5607" spans="1:7" x14ac:dyDescent="0.25">
      <c r="A5607">
        <v>267</v>
      </c>
      <c r="B5607">
        <v>2011</v>
      </c>
      <c r="C5607">
        <v>1363</v>
      </c>
      <c r="D5607">
        <v>52308</v>
      </c>
      <c r="E5607">
        <v>2011</v>
      </c>
      <c r="F5607">
        <v>1363</v>
      </c>
      <c r="G5607">
        <v>52320.9985538865</v>
      </c>
    </row>
    <row r="5608" spans="1:7" x14ac:dyDescent="0.25">
      <c r="A5608">
        <v>267</v>
      </c>
      <c r="B5608">
        <v>2012</v>
      </c>
      <c r="C5608">
        <v>1150</v>
      </c>
      <c r="D5608">
        <v>104074</v>
      </c>
      <c r="E5608">
        <v>2012</v>
      </c>
      <c r="F5608">
        <v>1150</v>
      </c>
      <c r="G5608">
        <v>104538.693860217</v>
      </c>
    </row>
    <row r="5609" spans="1:7" x14ac:dyDescent="0.25">
      <c r="A5609">
        <v>267</v>
      </c>
      <c r="B5609">
        <v>2013</v>
      </c>
      <c r="C5609">
        <v>1015</v>
      </c>
      <c r="D5609">
        <v>96489</v>
      </c>
      <c r="E5609">
        <v>2013</v>
      </c>
      <c r="F5609">
        <v>1015</v>
      </c>
      <c r="G5609">
        <v>96955.509514562495</v>
      </c>
    </row>
    <row r="5610" spans="1:7" x14ac:dyDescent="0.25">
      <c r="A5610">
        <v>267</v>
      </c>
      <c r="B5610">
        <v>2014</v>
      </c>
      <c r="C5610">
        <v>790</v>
      </c>
      <c r="D5610">
        <v>47924</v>
      </c>
      <c r="E5610">
        <v>2014</v>
      </c>
      <c r="F5610">
        <v>790</v>
      </c>
      <c r="G5610">
        <v>48058.500702395198</v>
      </c>
    </row>
    <row r="5611" spans="1:7" x14ac:dyDescent="0.25">
      <c r="A5611">
        <v>267</v>
      </c>
      <c r="B5611">
        <v>2015</v>
      </c>
      <c r="C5611">
        <v>4390</v>
      </c>
      <c r="D5611">
        <v>126127</v>
      </c>
      <c r="E5611">
        <v>2015</v>
      </c>
      <c r="F5611">
        <v>4390</v>
      </c>
      <c r="G5611">
        <v>129573.58385965999</v>
      </c>
    </row>
    <row r="5612" spans="1:7" x14ac:dyDescent="0.25">
      <c r="A5612">
        <v>267</v>
      </c>
      <c r="B5612">
        <v>2016</v>
      </c>
      <c r="C5612">
        <v>1598</v>
      </c>
      <c r="D5612">
        <v>68817</v>
      </c>
      <c r="E5612">
        <v>2016</v>
      </c>
      <c r="F5612">
        <v>1598</v>
      </c>
      <c r="G5612">
        <v>70454.705642266199</v>
      </c>
    </row>
    <row r="5613" spans="1:7" x14ac:dyDescent="0.25">
      <c r="A5613">
        <v>267</v>
      </c>
      <c r="B5613">
        <v>2017</v>
      </c>
      <c r="C5613">
        <v>324</v>
      </c>
      <c r="D5613">
        <v>82371</v>
      </c>
      <c r="E5613">
        <v>2017</v>
      </c>
      <c r="F5613">
        <v>324</v>
      </c>
      <c r="G5613">
        <v>82446.721847525696</v>
      </c>
    </row>
    <row r="5614" spans="1:7" x14ac:dyDescent="0.25">
      <c r="A5614">
        <v>267</v>
      </c>
      <c r="B5614">
        <v>2018</v>
      </c>
      <c r="C5614">
        <v>3878</v>
      </c>
      <c r="D5614">
        <v>93385</v>
      </c>
      <c r="E5614">
        <v>2018</v>
      </c>
      <c r="F5614">
        <v>3878</v>
      </c>
      <c r="G5614">
        <v>93416.242303423307</v>
      </c>
    </row>
    <row r="5615" spans="1:7" x14ac:dyDescent="0.25">
      <c r="A5615">
        <v>267</v>
      </c>
      <c r="B5615">
        <v>2019</v>
      </c>
      <c r="C5615">
        <v>1078</v>
      </c>
      <c r="D5615">
        <v>121506</v>
      </c>
      <c r="E5615">
        <v>2019</v>
      </c>
      <c r="F5615">
        <v>1078</v>
      </c>
      <c r="G5615">
        <v>121545.62183328001</v>
      </c>
    </row>
    <row r="5616" spans="1:7" x14ac:dyDescent="0.25">
      <c r="A5616">
        <v>267</v>
      </c>
      <c r="B5616">
        <v>2020</v>
      </c>
      <c r="C5616">
        <v>197</v>
      </c>
      <c r="D5616">
        <v>47846.526315800002</v>
      </c>
      <c r="E5616">
        <v>2020</v>
      </c>
      <c r="F5616">
        <v>197</v>
      </c>
      <c r="G5616">
        <v>48052.7361454036</v>
      </c>
    </row>
    <row r="5617" spans="1:7" x14ac:dyDescent="0.25">
      <c r="A5617">
        <v>267</v>
      </c>
      <c r="B5617">
        <v>2021</v>
      </c>
      <c r="C5617">
        <v>97</v>
      </c>
      <c r="D5617">
        <v>48647</v>
      </c>
      <c r="E5617">
        <v>2021</v>
      </c>
      <c r="F5617">
        <v>97</v>
      </c>
      <c r="G5617">
        <v>48910.021294306003</v>
      </c>
    </row>
    <row r="5618" spans="1:7" x14ac:dyDescent="0.25">
      <c r="A5618">
        <v>268</v>
      </c>
      <c r="B5618">
        <v>1971</v>
      </c>
      <c r="C5618">
        <v>3364</v>
      </c>
      <c r="D5618">
        <v>33022</v>
      </c>
      <c r="E5618">
        <v>1971</v>
      </c>
      <c r="F5618">
        <v>3364</v>
      </c>
      <c r="G5618">
        <v>33022</v>
      </c>
    </row>
    <row r="5619" spans="1:7" x14ac:dyDescent="0.25">
      <c r="A5619">
        <v>268</v>
      </c>
      <c r="B5619">
        <v>1972</v>
      </c>
      <c r="C5619">
        <v>246</v>
      </c>
      <c r="D5619">
        <v>43950</v>
      </c>
      <c r="E5619">
        <v>1972</v>
      </c>
      <c r="F5619">
        <v>246</v>
      </c>
      <c r="G5619">
        <v>43950.695399555501</v>
      </c>
    </row>
    <row r="5620" spans="1:7" x14ac:dyDescent="0.25">
      <c r="A5620">
        <v>268</v>
      </c>
      <c r="B5620">
        <v>1973</v>
      </c>
      <c r="C5620">
        <v>0</v>
      </c>
      <c r="D5620">
        <v>48149</v>
      </c>
      <c r="E5620">
        <v>1973</v>
      </c>
      <c r="F5620">
        <v>0</v>
      </c>
      <c r="G5620">
        <v>48165.710123270102</v>
      </c>
    </row>
    <row r="5621" spans="1:7" x14ac:dyDescent="0.25">
      <c r="A5621">
        <v>268</v>
      </c>
      <c r="B5621">
        <v>1974</v>
      </c>
      <c r="C5621">
        <v>1</v>
      </c>
      <c r="D5621">
        <v>82163</v>
      </c>
      <c r="E5621">
        <v>1974</v>
      </c>
      <c r="F5621">
        <v>1</v>
      </c>
      <c r="G5621">
        <v>82163</v>
      </c>
    </row>
    <row r="5622" spans="1:7" x14ac:dyDescent="0.25">
      <c r="A5622">
        <v>268</v>
      </c>
      <c r="B5622">
        <v>1975</v>
      </c>
      <c r="C5622">
        <v>690</v>
      </c>
      <c r="D5622">
        <v>28906</v>
      </c>
      <c r="E5622">
        <v>1975</v>
      </c>
      <c r="F5622">
        <v>690</v>
      </c>
      <c r="G5622">
        <v>28906.839292315799</v>
      </c>
    </row>
    <row r="5623" spans="1:7" x14ac:dyDescent="0.25">
      <c r="A5623">
        <v>268</v>
      </c>
      <c r="B5623">
        <v>1976</v>
      </c>
      <c r="C5623">
        <v>0</v>
      </c>
      <c r="D5623">
        <v>66490</v>
      </c>
      <c r="E5623">
        <v>1976</v>
      </c>
      <c r="F5623">
        <v>0</v>
      </c>
      <c r="G5623">
        <v>66490.907217954795</v>
      </c>
    </row>
    <row r="5624" spans="1:7" x14ac:dyDescent="0.25">
      <c r="A5624">
        <v>268</v>
      </c>
      <c r="B5624">
        <v>1977</v>
      </c>
      <c r="C5624">
        <v>187</v>
      </c>
      <c r="D5624">
        <v>40997</v>
      </c>
      <c r="E5624">
        <v>1977</v>
      </c>
      <c r="F5624">
        <v>187</v>
      </c>
      <c r="G5624">
        <v>40997.628598523399</v>
      </c>
    </row>
    <row r="5625" spans="1:7" x14ac:dyDescent="0.25">
      <c r="A5625">
        <v>268</v>
      </c>
      <c r="B5625">
        <v>1978</v>
      </c>
      <c r="C5625">
        <v>1859</v>
      </c>
      <c r="D5625">
        <v>54191</v>
      </c>
      <c r="E5625">
        <v>1978</v>
      </c>
      <c r="F5625">
        <v>1859</v>
      </c>
      <c r="G5625">
        <v>54192.365509921998</v>
      </c>
    </row>
    <row r="5626" spans="1:7" x14ac:dyDescent="0.25">
      <c r="A5626">
        <v>268</v>
      </c>
      <c r="B5626">
        <v>1979</v>
      </c>
      <c r="C5626">
        <v>0</v>
      </c>
      <c r="D5626">
        <v>73467</v>
      </c>
      <c r="E5626">
        <v>1979</v>
      </c>
      <c r="F5626">
        <v>0</v>
      </c>
      <c r="G5626">
        <v>73484.627723326994</v>
      </c>
    </row>
    <row r="5627" spans="1:7" x14ac:dyDescent="0.25">
      <c r="A5627">
        <v>268</v>
      </c>
      <c r="B5627">
        <v>1980</v>
      </c>
      <c r="C5627">
        <v>835</v>
      </c>
      <c r="D5627">
        <v>86653</v>
      </c>
      <c r="E5627">
        <v>1980</v>
      </c>
      <c r="F5627">
        <v>835</v>
      </c>
      <c r="G5627">
        <v>86772.314827403607</v>
      </c>
    </row>
    <row r="5628" spans="1:7" x14ac:dyDescent="0.25">
      <c r="A5628">
        <v>268</v>
      </c>
      <c r="B5628">
        <v>1981</v>
      </c>
      <c r="C5628">
        <v>7409</v>
      </c>
      <c r="D5628">
        <v>47017</v>
      </c>
      <c r="E5628">
        <v>1981</v>
      </c>
      <c r="F5628">
        <v>7409</v>
      </c>
      <c r="G5628">
        <v>47044.189889611996</v>
      </c>
    </row>
    <row r="5629" spans="1:7" x14ac:dyDescent="0.25">
      <c r="A5629">
        <v>268</v>
      </c>
      <c r="B5629">
        <v>1982</v>
      </c>
      <c r="C5629">
        <v>3271</v>
      </c>
      <c r="D5629">
        <v>72676</v>
      </c>
      <c r="E5629">
        <v>1982</v>
      </c>
      <c r="F5629">
        <v>3271</v>
      </c>
      <c r="G5629">
        <v>73938.108421851502</v>
      </c>
    </row>
    <row r="5630" spans="1:7" x14ac:dyDescent="0.25">
      <c r="A5630">
        <v>268</v>
      </c>
      <c r="B5630">
        <v>1983</v>
      </c>
      <c r="C5630">
        <v>891</v>
      </c>
      <c r="D5630">
        <v>113214</v>
      </c>
      <c r="E5630">
        <v>1983</v>
      </c>
      <c r="F5630">
        <v>891</v>
      </c>
      <c r="G5630">
        <v>114555.28036909099</v>
      </c>
    </row>
    <row r="5631" spans="1:7" x14ac:dyDescent="0.25">
      <c r="A5631">
        <v>268</v>
      </c>
      <c r="B5631">
        <v>1984</v>
      </c>
      <c r="C5631">
        <v>1922</v>
      </c>
      <c r="D5631">
        <v>103624</v>
      </c>
      <c r="E5631">
        <v>1984</v>
      </c>
      <c r="F5631">
        <v>1922</v>
      </c>
      <c r="G5631">
        <v>103658.07379614101</v>
      </c>
    </row>
    <row r="5632" spans="1:7" x14ac:dyDescent="0.25">
      <c r="A5632">
        <v>268</v>
      </c>
      <c r="B5632">
        <v>1985</v>
      </c>
      <c r="C5632">
        <v>1673</v>
      </c>
      <c r="D5632">
        <v>47931</v>
      </c>
      <c r="E5632">
        <v>1985</v>
      </c>
      <c r="F5632">
        <v>1673</v>
      </c>
      <c r="G5632">
        <v>48644.647153135098</v>
      </c>
    </row>
    <row r="5633" spans="1:7" x14ac:dyDescent="0.25">
      <c r="A5633">
        <v>268</v>
      </c>
      <c r="B5633">
        <v>1986</v>
      </c>
      <c r="C5633">
        <v>913</v>
      </c>
      <c r="D5633">
        <v>18367</v>
      </c>
      <c r="E5633">
        <v>1986</v>
      </c>
      <c r="F5633">
        <v>913</v>
      </c>
      <c r="G5633">
        <v>18395.0672652127</v>
      </c>
    </row>
    <row r="5634" spans="1:7" x14ac:dyDescent="0.25">
      <c r="A5634">
        <v>268</v>
      </c>
      <c r="B5634">
        <v>1987</v>
      </c>
      <c r="C5634">
        <v>2352</v>
      </c>
      <c r="D5634">
        <v>42168</v>
      </c>
      <c r="E5634">
        <v>1987</v>
      </c>
      <c r="F5634">
        <v>2352</v>
      </c>
      <c r="G5634">
        <v>42356.733847744101</v>
      </c>
    </row>
    <row r="5635" spans="1:7" x14ac:dyDescent="0.25">
      <c r="A5635">
        <v>268</v>
      </c>
      <c r="B5635">
        <v>1988</v>
      </c>
      <c r="C5635">
        <v>14</v>
      </c>
      <c r="D5635">
        <v>21811</v>
      </c>
      <c r="E5635">
        <v>1988</v>
      </c>
      <c r="F5635">
        <v>14</v>
      </c>
      <c r="G5635">
        <v>21917.861072078402</v>
      </c>
    </row>
    <row r="5636" spans="1:7" x14ac:dyDescent="0.25">
      <c r="A5636">
        <v>268</v>
      </c>
      <c r="B5636">
        <v>1989</v>
      </c>
      <c r="C5636">
        <v>0</v>
      </c>
      <c r="D5636">
        <v>127173</v>
      </c>
      <c r="E5636">
        <v>1989</v>
      </c>
      <c r="F5636">
        <v>0</v>
      </c>
      <c r="G5636">
        <v>127175.87096586</v>
      </c>
    </row>
    <row r="5637" spans="1:7" x14ac:dyDescent="0.25">
      <c r="A5637">
        <v>268</v>
      </c>
      <c r="B5637">
        <v>1990</v>
      </c>
      <c r="C5637">
        <v>893</v>
      </c>
      <c r="D5637">
        <v>47746</v>
      </c>
      <c r="E5637">
        <v>1990</v>
      </c>
      <c r="F5637">
        <v>893</v>
      </c>
      <c r="G5637">
        <v>47747.213911529703</v>
      </c>
    </row>
    <row r="5638" spans="1:7" x14ac:dyDescent="0.25">
      <c r="A5638">
        <v>268</v>
      </c>
      <c r="B5638">
        <v>1991</v>
      </c>
      <c r="C5638">
        <v>751</v>
      </c>
      <c r="D5638">
        <v>42857</v>
      </c>
      <c r="E5638">
        <v>1991</v>
      </c>
      <c r="F5638">
        <v>751</v>
      </c>
      <c r="G5638">
        <v>42868.282842662898</v>
      </c>
    </row>
    <row r="5639" spans="1:7" x14ac:dyDescent="0.25">
      <c r="A5639">
        <v>268</v>
      </c>
      <c r="B5639">
        <v>1992</v>
      </c>
      <c r="C5639">
        <v>206</v>
      </c>
      <c r="D5639">
        <v>86862</v>
      </c>
      <c r="E5639">
        <v>1992</v>
      </c>
      <c r="F5639">
        <v>206</v>
      </c>
      <c r="G5639">
        <v>86883.688763333907</v>
      </c>
    </row>
    <row r="5640" spans="1:7" x14ac:dyDescent="0.25">
      <c r="A5640">
        <v>268</v>
      </c>
      <c r="B5640">
        <v>1993</v>
      </c>
      <c r="C5640">
        <v>473</v>
      </c>
      <c r="D5640">
        <v>192883</v>
      </c>
      <c r="E5640">
        <v>1993</v>
      </c>
      <c r="F5640">
        <v>473</v>
      </c>
      <c r="G5640">
        <v>192977.36758192</v>
      </c>
    </row>
    <row r="5641" spans="1:7" x14ac:dyDescent="0.25">
      <c r="A5641">
        <v>268</v>
      </c>
      <c r="B5641">
        <v>1994</v>
      </c>
      <c r="C5641">
        <v>22</v>
      </c>
      <c r="D5641">
        <v>70836</v>
      </c>
      <c r="E5641">
        <v>1994</v>
      </c>
      <c r="F5641">
        <v>22</v>
      </c>
      <c r="G5641">
        <v>70836</v>
      </c>
    </row>
    <row r="5642" spans="1:7" x14ac:dyDescent="0.25">
      <c r="A5642">
        <v>268</v>
      </c>
      <c r="B5642">
        <v>1995</v>
      </c>
      <c r="C5642">
        <v>146</v>
      </c>
      <c r="D5642">
        <v>54560</v>
      </c>
      <c r="E5642">
        <v>1995</v>
      </c>
      <c r="F5642">
        <v>146</v>
      </c>
      <c r="G5642">
        <v>54561.284234954597</v>
      </c>
    </row>
    <row r="5643" spans="1:7" x14ac:dyDescent="0.25">
      <c r="A5643">
        <v>268</v>
      </c>
      <c r="B5643">
        <v>1999</v>
      </c>
      <c r="C5643">
        <v>750</v>
      </c>
      <c r="D5643">
        <v>74034</v>
      </c>
      <c r="E5643">
        <v>1999</v>
      </c>
      <c r="F5643">
        <v>750</v>
      </c>
      <c r="G5643">
        <v>79038.6012772002</v>
      </c>
    </row>
    <row r="5644" spans="1:7" x14ac:dyDescent="0.25">
      <c r="A5644">
        <v>268</v>
      </c>
      <c r="B5644">
        <v>2000</v>
      </c>
      <c r="C5644">
        <v>468</v>
      </c>
      <c r="D5644">
        <v>44699</v>
      </c>
      <c r="E5644">
        <v>2000</v>
      </c>
      <c r="F5644">
        <v>468</v>
      </c>
      <c r="G5644">
        <v>44788.608238463603</v>
      </c>
    </row>
    <row r="5645" spans="1:7" x14ac:dyDescent="0.25">
      <c r="A5645">
        <v>268</v>
      </c>
      <c r="B5645">
        <v>2001</v>
      </c>
      <c r="C5645">
        <v>3</v>
      </c>
      <c r="D5645">
        <v>49418</v>
      </c>
      <c r="E5645">
        <v>2001</v>
      </c>
      <c r="F5645">
        <v>3</v>
      </c>
      <c r="G5645">
        <v>49628.338479751503</v>
      </c>
    </row>
    <row r="5646" spans="1:7" x14ac:dyDescent="0.25">
      <c r="A5646">
        <v>268</v>
      </c>
      <c r="B5646">
        <v>2002</v>
      </c>
      <c r="C5646">
        <v>2586</v>
      </c>
      <c r="D5646">
        <v>55435</v>
      </c>
      <c r="E5646">
        <v>2002</v>
      </c>
      <c r="F5646">
        <v>2586</v>
      </c>
      <c r="G5646">
        <v>56107.192359238601</v>
      </c>
    </row>
    <row r="5647" spans="1:7" x14ac:dyDescent="0.25">
      <c r="A5647">
        <v>268</v>
      </c>
      <c r="B5647">
        <v>2003</v>
      </c>
      <c r="C5647">
        <v>1178</v>
      </c>
      <c r="D5647">
        <v>44297</v>
      </c>
      <c r="E5647">
        <v>2003</v>
      </c>
      <c r="F5647">
        <v>1178</v>
      </c>
      <c r="G5647">
        <v>45737.915357292703</v>
      </c>
    </row>
    <row r="5648" spans="1:7" x14ac:dyDescent="0.25">
      <c r="A5648">
        <v>268</v>
      </c>
      <c r="B5648">
        <v>2004</v>
      </c>
      <c r="C5648">
        <v>768</v>
      </c>
      <c r="D5648">
        <v>68650</v>
      </c>
      <c r="E5648">
        <v>2004</v>
      </c>
      <c r="F5648">
        <v>768</v>
      </c>
      <c r="G5648">
        <v>75073.510968246905</v>
      </c>
    </row>
    <row r="5649" spans="1:7" x14ac:dyDescent="0.25">
      <c r="A5649">
        <v>268</v>
      </c>
      <c r="B5649">
        <v>2005</v>
      </c>
      <c r="C5649">
        <v>1994</v>
      </c>
      <c r="D5649">
        <v>25451</v>
      </c>
      <c r="E5649">
        <v>2005</v>
      </c>
      <c r="F5649">
        <v>1994</v>
      </c>
      <c r="G5649">
        <v>26394.9990493031</v>
      </c>
    </row>
    <row r="5650" spans="1:7" x14ac:dyDescent="0.25">
      <c r="A5650">
        <v>268</v>
      </c>
      <c r="B5650">
        <v>2006</v>
      </c>
      <c r="C5650">
        <v>129</v>
      </c>
      <c r="D5650">
        <v>36151</v>
      </c>
      <c r="E5650">
        <v>2006</v>
      </c>
      <c r="F5650">
        <v>129</v>
      </c>
      <c r="G5650">
        <v>37171.079144404401</v>
      </c>
    </row>
    <row r="5651" spans="1:7" x14ac:dyDescent="0.25">
      <c r="A5651">
        <v>268</v>
      </c>
      <c r="B5651">
        <v>2007</v>
      </c>
      <c r="C5651">
        <v>145</v>
      </c>
      <c r="D5651">
        <v>13747</v>
      </c>
      <c r="E5651">
        <v>2007</v>
      </c>
      <c r="F5651">
        <v>145</v>
      </c>
      <c r="G5651">
        <v>16430.0155283315</v>
      </c>
    </row>
    <row r="5652" spans="1:7" x14ac:dyDescent="0.25">
      <c r="A5652">
        <v>268</v>
      </c>
      <c r="B5652">
        <v>2008</v>
      </c>
      <c r="C5652">
        <v>19</v>
      </c>
      <c r="D5652">
        <v>42970</v>
      </c>
      <c r="E5652">
        <v>2008</v>
      </c>
      <c r="F5652">
        <v>19</v>
      </c>
      <c r="G5652">
        <v>44863.008075796803</v>
      </c>
    </row>
    <row r="5653" spans="1:7" x14ac:dyDescent="0.25">
      <c r="A5653">
        <v>268</v>
      </c>
      <c r="B5653">
        <v>2009</v>
      </c>
      <c r="C5653">
        <v>731</v>
      </c>
      <c r="D5653">
        <v>115750</v>
      </c>
      <c r="E5653">
        <v>2009</v>
      </c>
      <c r="F5653">
        <v>731</v>
      </c>
      <c r="G5653">
        <v>115880.069353812</v>
      </c>
    </row>
    <row r="5654" spans="1:7" x14ac:dyDescent="0.25">
      <c r="A5654">
        <v>268</v>
      </c>
      <c r="B5654">
        <v>2010</v>
      </c>
      <c r="C5654">
        <v>302</v>
      </c>
      <c r="D5654">
        <v>51308</v>
      </c>
      <c r="E5654">
        <v>2010</v>
      </c>
      <c r="F5654">
        <v>302</v>
      </c>
      <c r="G5654">
        <v>51483.220667050999</v>
      </c>
    </row>
    <row r="5655" spans="1:7" x14ac:dyDescent="0.25">
      <c r="A5655">
        <v>268</v>
      </c>
      <c r="B5655">
        <v>2011</v>
      </c>
      <c r="C5655">
        <v>743</v>
      </c>
      <c r="D5655">
        <v>53051</v>
      </c>
      <c r="E5655">
        <v>2011</v>
      </c>
      <c r="F5655">
        <v>743</v>
      </c>
      <c r="G5655">
        <v>53063.9985538865</v>
      </c>
    </row>
    <row r="5656" spans="1:7" x14ac:dyDescent="0.25">
      <c r="A5656">
        <v>268</v>
      </c>
      <c r="B5656">
        <v>2012</v>
      </c>
      <c r="C5656">
        <v>602</v>
      </c>
      <c r="D5656">
        <v>104676</v>
      </c>
      <c r="E5656">
        <v>2012</v>
      </c>
      <c r="F5656">
        <v>602</v>
      </c>
      <c r="G5656">
        <v>105140.693860217</v>
      </c>
    </row>
    <row r="5657" spans="1:7" x14ac:dyDescent="0.25">
      <c r="A5657">
        <v>268</v>
      </c>
      <c r="B5657">
        <v>2013</v>
      </c>
      <c r="C5657">
        <v>1547</v>
      </c>
      <c r="D5657">
        <v>98036</v>
      </c>
      <c r="E5657">
        <v>2013</v>
      </c>
      <c r="F5657">
        <v>1547</v>
      </c>
      <c r="G5657">
        <v>98502.509514562495</v>
      </c>
    </row>
    <row r="5658" spans="1:7" x14ac:dyDescent="0.25">
      <c r="A5658">
        <v>268</v>
      </c>
      <c r="B5658">
        <v>2014</v>
      </c>
      <c r="C5658">
        <v>717</v>
      </c>
      <c r="D5658">
        <v>48641</v>
      </c>
      <c r="E5658">
        <v>2014</v>
      </c>
      <c r="F5658">
        <v>717</v>
      </c>
      <c r="G5658">
        <v>48775.500702395198</v>
      </c>
    </row>
    <row r="5659" spans="1:7" x14ac:dyDescent="0.25">
      <c r="A5659">
        <v>268</v>
      </c>
      <c r="B5659">
        <v>2015</v>
      </c>
      <c r="C5659">
        <v>2665</v>
      </c>
      <c r="D5659">
        <v>128792</v>
      </c>
      <c r="E5659">
        <v>2015</v>
      </c>
      <c r="F5659">
        <v>2665</v>
      </c>
      <c r="G5659">
        <v>132238.58385965999</v>
      </c>
    </row>
    <row r="5660" spans="1:7" x14ac:dyDescent="0.25">
      <c r="A5660">
        <v>268</v>
      </c>
      <c r="B5660">
        <v>2016</v>
      </c>
      <c r="C5660">
        <v>1925</v>
      </c>
      <c r="D5660">
        <v>70742</v>
      </c>
      <c r="E5660">
        <v>2016</v>
      </c>
      <c r="F5660">
        <v>1925</v>
      </c>
      <c r="G5660">
        <v>72379.705642266199</v>
      </c>
    </row>
    <row r="5661" spans="1:7" x14ac:dyDescent="0.25">
      <c r="A5661">
        <v>268</v>
      </c>
      <c r="B5661">
        <v>2017</v>
      </c>
      <c r="C5661">
        <v>696</v>
      </c>
      <c r="D5661">
        <v>83067</v>
      </c>
      <c r="E5661">
        <v>2017</v>
      </c>
      <c r="F5661">
        <v>696</v>
      </c>
      <c r="G5661">
        <v>83142.721847525696</v>
      </c>
    </row>
    <row r="5662" spans="1:7" x14ac:dyDescent="0.25">
      <c r="A5662">
        <v>268</v>
      </c>
      <c r="B5662">
        <v>2018</v>
      </c>
      <c r="C5662">
        <v>2901</v>
      </c>
      <c r="D5662">
        <v>96286</v>
      </c>
      <c r="E5662">
        <v>2018</v>
      </c>
      <c r="F5662">
        <v>2901</v>
      </c>
      <c r="G5662">
        <v>96317.242303423307</v>
      </c>
    </row>
    <row r="5663" spans="1:7" x14ac:dyDescent="0.25">
      <c r="A5663">
        <v>268</v>
      </c>
      <c r="B5663">
        <v>2019</v>
      </c>
      <c r="C5663">
        <v>1112</v>
      </c>
      <c r="D5663">
        <v>122618</v>
      </c>
      <c r="E5663">
        <v>2019</v>
      </c>
      <c r="F5663">
        <v>1112</v>
      </c>
      <c r="G5663">
        <v>122657.62183328001</v>
      </c>
    </row>
    <row r="5664" spans="1:7" x14ac:dyDescent="0.25">
      <c r="A5664">
        <v>268</v>
      </c>
      <c r="B5664">
        <v>2020</v>
      </c>
      <c r="C5664">
        <v>195</v>
      </c>
      <c r="D5664">
        <v>48041.526315800002</v>
      </c>
      <c r="E5664">
        <v>2020</v>
      </c>
      <c r="F5664">
        <v>195</v>
      </c>
      <c r="G5664">
        <v>48247.7361454036</v>
      </c>
    </row>
    <row r="5665" spans="1:7" x14ac:dyDescent="0.25">
      <c r="A5665">
        <v>268</v>
      </c>
      <c r="B5665">
        <v>2021</v>
      </c>
      <c r="C5665">
        <v>781</v>
      </c>
      <c r="D5665">
        <v>49428</v>
      </c>
      <c r="E5665">
        <v>2021</v>
      </c>
      <c r="F5665">
        <v>781</v>
      </c>
      <c r="G5665">
        <v>49691.021294306003</v>
      </c>
    </row>
    <row r="5666" spans="1:7" x14ac:dyDescent="0.25">
      <c r="A5666">
        <v>269</v>
      </c>
      <c r="B5666">
        <v>1971</v>
      </c>
      <c r="C5666">
        <v>35</v>
      </c>
      <c r="D5666">
        <v>33057</v>
      </c>
      <c r="E5666">
        <v>1971</v>
      </c>
      <c r="F5666">
        <v>35</v>
      </c>
      <c r="G5666">
        <v>33057</v>
      </c>
    </row>
    <row r="5667" spans="1:7" x14ac:dyDescent="0.25">
      <c r="A5667">
        <v>269</v>
      </c>
      <c r="B5667">
        <v>1972</v>
      </c>
      <c r="C5667">
        <v>1468</v>
      </c>
      <c r="D5667">
        <v>45418</v>
      </c>
      <c r="E5667">
        <v>1972</v>
      </c>
      <c r="F5667">
        <v>1468</v>
      </c>
      <c r="G5667">
        <v>45418.695399555501</v>
      </c>
    </row>
    <row r="5668" spans="1:7" x14ac:dyDescent="0.25">
      <c r="A5668">
        <v>269</v>
      </c>
      <c r="B5668">
        <v>1973</v>
      </c>
      <c r="C5668">
        <v>0</v>
      </c>
      <c r="D5668">
        <v>48149</v>
      </c>
      <c r="E5668">
        <v>1973</v>
      </c>
      <c r="F5668">
        <v>0</v>
      </c>
      <c r="G5668">
        <v>48165.710123270102</v>
      </c>
    </row>
    <row r="5669" spans="1:7" x14ac:dyDescent="0.25">
      <c r="A5669">
        <v>269</v>
      </c>
      <c r="B5669">
        <v>1974</v>
      </c>
      <c r="C5669">
        <v>0</v>
      </c>
      <c r="D5669">
        <v>82163</v>
      </c>
      <c r="E5669">
        <v>1974</v>
      </c>
      <c r="F5669">
        <v>0</v>
      </c>
      <c r="G5669">
        <v>82163</v>
      </c>
    </row>
    <row r="5670" spans="1:7" x14ac:dyDescent="0.25">
      <c r="A5670">
        <v>269</v>
      </c>
      <c r="B5670">
        <v>1975</v>
      </c>
      <c r="C5670">
        <v>15</v>
      </c>
      <c r="D5670">
        <v>28921</v>
      </c>
      <c r="E5670">
        <v>1975</v>
      </c>
      <c r="F5670">
        <v>15</v>
      </c>
      <c r="G5670">
        <v>28921.839292315799</v>
      </c>
    </row>
    <row r="5671" spans="1:7" x14ac:dyDescent="0.25">
      <c r="A5671">
        <v>269</v>
      </c>
      <c r="B5671">
        <v>1976</v>
      </c>
      <c r="C5671">
        <v>0</v>
      </c>
      <c r="D5671">
        <v>66490</v>
      </c>
      <c r="E5671">
        <v>1976</v>
      </c>
      <c r="F5671">
        <v>0</v>
      </c>
      <c r="G5671">
        <v>66490.907217954795</v>
      </c>
    </row>
    <row r="5672" spans="1:7" x14ac:dyDescent="0.25">
      <c r="A5672">
        <v>269</v>
      </c>
      <c r="B5672">
        <v>1977</v>
      </c>
      <c r="C5672">
        <v>47</v>
      </c>
      <c r="D5672">
        <v>41044</v>
      </c>
      <c r="E5672">
        <v>1977</v>
      </c>
      <c r="F5672">
        <v>47</v>
      </c>
      <c r="G5672">
        <v>41044.628598523399</v>
      </c>
    </row>
    <row r="5673" spans="1:7" x14ac:dyDescent="0.25">
      <c r="A5673">
        <v>269</v>
      </c>
      <c r="B5673">
        <v>1978</v>
      </c>
      <c r="C5673">
        <v>1077</v>
      </c>
      <c r="D5673">
        <v>55268</v>
      </c>
      <c r="E5673">
        <v>1978</v>
      </c>
      <c r="F5673">
        <v>1077</v>
      </c>
      <c r="G5673">
        <v>55269.365509921998</v>
      </c>
    </row>
    <row r="5674" spans="1:7" x14ac:dyDescent="0.25">
      <c r="A5674">
        <v>269</v>
      </c>
      <c r="B5674">
        <v>1979</v>
      </c>
      <c r="C5674">
        <v>1398</v>
      </c>
      <c r="D5674">
        <v>74865</v>
      </c>
      <c r="E5674">
        <v>1979</v>
      </c>
      <c r="F5674">
        <v>1398</v>
      </c>
      <c r="G5674">
        <v>74882.627723326994</v>
      </c>
    </row>
    <row r="5675" spans="1:7" x14ac:dyDescent="0.25">
      <c r="A5675">
        <v>269</v>
      </c>
      <c r="B5675">
        <v>1980</v>
      </c>
      <c r="C5675">
        <v>836</v>
      </c>
      <c r="D5675">
        <v>87489</v>
      </c>
      <c r="E5675">
        <v>1980</v>
      </c>
      <c r="F5675">
        <v>836</v>
      </c>
      <c r="G5675">
        <v>87608.314827403607</v>
      </c>
    </row>
    <row r="5676" spans="1:7" x14ac:dyDescent="0.25">
      <c r="A5676">
        <v>269</v>
      </c>
      <c r="B5676">
        <v>1981</v>
      </c>
      <c r="C5676">
        <v>5016</v>
      </c>
      <c r="D5676">
        <v>52033</v>
      </c>
      <c r="E5676">
        <v>1981</v>
      </c>
      <c r="F5676">
        <v>5016</v>
      </c>
      <c r="G5676">
        <v>52060.189889611996</v>
      </c>
    </row>
    <row r="5677" spans="1:7" x14ac:dyDescent="0.25">
      <c r="A5677">
        <v>269</v>
      </c>
      <c r="B5677">
        <v>1982</v>
      </c>
      <c r="C5677">
        <v>4086</v>
      </c>
      <c r="D5677">
        <v>76762</v>
      </c>
      <c r="E5677">
        <v>1982</v>
      </c>
      <c r="F5677">
        <v>4086</v>
      </c>
      <c r="G5677">
        <v>78024.108421851502</v>
      </c>
    </row>
    <row r="5678" spans="1:7" x14ac:dyDescent="0.25">
      <c r="A5678">
        <v>269</v>
      </c>
      <c r="B5678">
        <v>1983</v>
      </c>
      <c r="C5678">
        <v>1785</v>
      </c>
      <c r="D5678">
        <v>114999</v>
      </c>
      <c r="E5678">
        <v>1983</v>
      </c>
      <c r="F5678">
        <v>1785</v>
      </c>
      <c r="G5678">
        <v>116340.28036909099</v>
      </c>
    </row>
    <row r="5679" spans="1:7" x14ac:dyDescent="0.25">
      <c r="A5679">
        <v>269</v>
      </c>
      <c r="B5679">
        <v>1984</v>
      </c>
      <c r="C5679">
        <v>3097</v>
      </c>
      <c r="D5679">
        <v>106721</v>
      </c>
      <c r="E5679">
        <v>1984</v>
      </c>
      <c r="F5679">
        <v>3097</v>
      </c>
      <c r="G5679">
        <v>106755.07379614101</v>
      </c>
    </row>
    <row r="5680" spans="1:7" x14ac:dyDescent="0.25">
      <c r="A5680">
        <v>269</v>
      </c>
      <c r="B5680">
        <v>1985</v>
      </c>
      <c r="C5680">
        <v>127</v>
      </c>
      <c r="D5680">
        <v>48058</v>
      </c>
      <c r="E5680">
        <v>1985</v>
      </c>
      <c r="F5680">
        <v>127</v>
      </c>
      <c r="G5680">
        <v>48771.647153135098</v>
      </c>
    </row>
    <row r="5681" spans="1:7" x14ac:dyDescent="0.25">
      <c r="A5681">
        <v>269</v>
      </c>
      <c r="B5681">
        <v>1986</v>
      </c>
      <c r="C5681">
        <v>411</v>
      </c>
      <c r="D5681">
        <v>18778</v>
      </c>
      <c r="E5681">
        <v>1986</v>
      </c>
      <c r="F5681">
        <v>411</v>
      </c>
      <c r="G5681">
        <v>18806.0672652127</v>
      </c>
    </row>
    <row r="5682" spans="1:7" x14ac:dyDescent="0.25">
      <c r="A5682">
        <v>269</v>
      </c>
      <c r="B5682">
        <v>1987</v>
      </c>
      <c r="C5682">
        <v>178</v>
      </c>
      <c r="D5682">
        <v>42346</v>
      </c>
      <c r="E5682">
        <v>1987</v>
      </c>
      <c r="F5682">
        <v>178</v>
      </c>
      <c r="G5682">
        <v>42534.733847744101</v>
      </c>
    </row>
    <row r="5683" spans="1:7" x14ac:dyDescent="0.25">
      <c r="A5683">
        <v>269</v>
      </c>
      <c r="B5683">
        <v>1988</v>
      </c>
      <c r="C5683">
        <v>1343</v>
      </c>
      <c r="D5683">
        <v>23154</v>
      </c>
      <c r="E5683">
        <v>1988</v>
      </c>
      <c r="F5683">
        <v>1343</v>
      </c>
      <c r="G5683">
        <v>23260.861072078402</v>
      </c>
    </row>
    <row r="5684" spans="1:7" x14ac:dyDescent="0.25">
      <c r="A5684">
        <v>269</v>
      </c>
      <c r="B5684">
        <v>1989</v>
      </c>
      <c r="C5684">
        <v>0</v>
      </c>
      <c r="D5684">
        <v>127173</v>
      </c>
      <c r="E5684">
        <v>1989</v>
      </c>
      <c r="F5684">
        <v>0</v>
      </c>
      <c r="G5684">
        <v>127175.87096586</v>
      </c>
    </row>
    <row r="5685" spans="1:7" x14ac:dyDescent="0.25">
      <c r="A5685">
        <v>269</v>
      </c>
      <c r="B5685">
        <v>1990</v>
      </c>
      <c r="C5685">
        <v>893</v>
      </c>
      <c r="D5685">
        <v>48639</v>
      </c>
      <c r="E5685">
        <v>1990</v>
      </c>
      <c r="F5685">
        <v>893</v>
      </c>
      <c r="G5685">
        <v>48640.213911529703</v>
      </c>
    </row>
    <row r="5686" spans="1:7" x14ac:dyDescent="0.25">
      <c r="A5686">
        <v>269</v>
      </c>
      <c r="B5686">
        <v>1991</v>
      </c>
      <c r="C5686">
        <v>853</v>
      </c>
      <c r="D5686">
        <v>43710</v>
      </c>
      <c r="E5686">
        <v>1991</v>
      </c>
      <c r="F5686">
        <v>853</v>
      </c>
      <c r="G5686">
        <v>43721.282842662898</v>
      </c>
    </row>
    <row r="5687" spans="1:7" x14ac:dyDescent="0.25">
      <c r="A5687">
        <v>269</v>
      </c>
      <c r="B5687">
        <v>1992</v>
      </c>
      <c r="C5687">
        <v>254</v>
      </c>
      <c r="D5687">
        <v>87116</v>
      </c>
      <c r="E5687">
        <v>1992</v>
      </c>
      <c r="F5687">
        <v>254</v>
      </c>
      <c r="G5687">
        <v>87137.688763333907</v>
      </c>
    </row>
    <row r="5688" spans="1:7" x14ac:dyDescent="0.25">
      <c r="A5688">
        <v>269</v>
      </c>
      <c r="B5688">
        <v>1993</v>
      </c>
      <c r="C5688">
        <v>98</v>
      </c>
      <c r="D5688">
        <v>192981</v>
      </c>
      <c r="E5688">
        <v>1993</v>
      </c>
      <c r="F5688">
        <v>98</v>
      </c>
      <c r="G5688">
        <v>193075.36758192</v>
      </c>
    </row>
    <row r="5689" spans="1:7" x14ac:dyDescent="0.25">
      <c r="A5689">
        <v>269</v>
      </c>
      <c r="B5689">
        <v>1994</v>
      </c>
      <c r="C5689">
        <v>168</v>
      </c>
      <c r="D5689">
        <v>71004</v>
      </c>
      <c r="E5689">
        <v>1994</v>
      </c>
      <c r="F5689">
        <v>168</v>
      </c>
      <c r="G5689">
        <v>71004</v>
      </c>
    </row>
    <row r="5690" spans="1:7" x14ac:dyDescent="0.25">
      <c r="A5690">
        <v>269</v>
      </c>
      <c r="B5690">
        <v>1995</v>
      </c>
      <c r="C5690">
        <v>112</v>
      </c>
      <c r="D5690">
        <v>54672</v>
      </c>
      <c r="E5690">
        <v>1995</v>
      </c>
      <c r="F5690">
        <v>112</v>
      </c>
      <c r="G5690">
        <v>54673.284234954597</v>
      </c>
    </row>
    <row r="5691" spans="1:7" x14ac:dyDescent="0.25">
      <c r="A5691">
        <v>269</v>
      </c>
      <c r="B5691">
        <v>1999</v>
      </c>
      <c r="C5691">
        <v>551</v>
      </c>
      <c r="D5691">
        <v>74585</v>
      </c>
      <c r="E5691">
        <v>1999</v>
      </c>
      <c r="F5691">
        <v>551</v>
      </c>
      <c r="G5691">
        <v>79589.6012772002</v>
      </c>
    </row>
    <row r="5692" spans="1:7" x14ac:dyDescent="0.25">
      <c r="A5692">
        <v>269</v>
      </c>
      <c r="B5692">
        <v>2000</v>
      </c>
      <c r="C5692">
        <v>598</v>
      </c>
      <c r="D5692">
        <v>45297</v>
      </c>
      <c r="E5692">
        <v>2000</v>
      </c>
      <c r="F5692">
        <v>598</v>
      </c>
      <c r="G5692">
        <v>45386.608238463603</v>
      </c>
    </row>
    <row r="5693" spans="1:7" x14ac:dyDescent="0.25">
      <c r="A5693">
        <v>269</v>
      </c>
      <c r="B5693">
        <v>2001</v>
      </c>
      <c r="C5693">
        <v>60</v>
      </c>
      <c r="D5693">
        <v>49478</v>
      </c>
      <c r="E5693">
        <v>2001</v>
      </c>
      <c r="F5693">
        <v>60</v>
      </c>
      <c r="G5693">
        <v>49688.338479751503</v>
      </c>
    </row>
    <row r="5694" spans="1:7" x14ac:dyDescent="0.25">
      <c r="A5694">
        <v>269</v>
      </c>
      <c r="B5694">
        <v>2002</v>
      </c>
      <c r="C5694">
        <v>765</v>
      </c>
      <c r="D5694">
        <v>56200</v>
      </c>
      <c r="E5694">
        <v>2002</v>
      </c>
      <c r="F5694">
        <v>765</v>
      </c>
      <c r="G5694">
        <v>56872.192359238601</v>
      </c>
    </row>
    <row r="5695" spans="1:7" x14ac:dyDescent="0.25">
      <c r="A5695">
        <v>269</v>
      </c>
      <c r="B5695">
        <v>2003</v>
      </c>
      <c r="C5695">
        <v>1697</v>
      </c>
      <c r="D5695">
        <v>45994</v>
      </c>
      <c r="E5695">
        <v>2003</v>
      </c>
      <c r="F5695">
        <v>1697</v>
      </c>
      <c r="G5695">
        <v>47434.915357292703</v>
      </c>
    </row>
    <row r="5696" spans="1:7" x14ac:dyDescent="0.25">
      <c r="A5696">
        <v>269</v>
      </c>
      <c r="B5696">
        <v>2004</v>
      </c>
      <c r="C5696">
        <v>919</v>
      </c>
      <c r="D5696">
        <v>69569</v>
      </c>
      <c r="E5696">
        <v>2004</v>
      </c>
      <c r="F5696">
        <v>919</v>
      </c>
      <c r="G5696">
        <v>75992.510968246905</v>
      </c>
    </row>
    <row r="5697" spans="1:7" x14ac:dyDescent="0.25">
      <c r="A5697">
        <v>269</v>
      </c>
      <c r="B5697">
        <v>2005</v>
      </c>
      <c r="C5697">
        <v>585</v>
      </c>
      <c r="D5697">
        <v>26036</v>
      </c>
      <c r="E5697">
        <v>2005</v>
      </c>
      <c r="F5697">
        <v>585</v>
      </c>
      <c r="G5697">
        <v>26979.9990493031</v>
      </c>
    </row>
    <row r="5698" spans="1:7" x14ac:dyDescent="0.25">
      <c r="A5698">
        <v>269</v>
      </c>
      <c r="B5698">
        <v>2006</v>
      </c>
      <c r="C5698">
        <v>588</v>
      </c>
      <c r="D5698">
        <v>36739</v>
      </c>
      <c r="E5698">
        <v>2006</v>
      </c>
      <c r="F5698">
        <v>588</v>
      </c>
      <c r="G5698">
        <v>37759.079144404401</v>
      </c>
    </row>
    <row r="5699" spans="1:7" x14ac:dyDescent="0.25">
      <c r="A5699">
        <v>269</v>
      </c>
      <c r="B5699">
        <v>2007</v>
      </c>
      <c r="C5699">
        <v>1212</v>
      </c>
      <c r="D5699">
        <v>14959</v>
      </c>
      <c r="E5699">
        <v>2007</v>
      </c>
      <c r="F5699">
        <v>1212</v>
      </c>
      <c r="G5699">
        <v>17642.0155283315</v>
      </c>
    </row>
    <row r="5700" spans="1:7" x14ac:dyDescent="0.25">
      <c r="A5700">
        <v>269</v>
      </c>
      <c r="B5700">
        <v>2008</v>
      </c>
      <c r="C5700">
        <v>1803</v>
      </c>
      <c r="D5700">
        <v>44773</v>
      </c>
      <c r="E5700">
        <v>2008</v>
      </c>
      <c r="F5700">
        <v>1803</v>
      </c>
      <c r="G5700">
        <v>46666.008075796803</v>
      </c>
    </row>
    <row r="5701" spans="1:7" x14ac:dyDescent="0.25">
      <c r="A5701">
        <v>269</v>
      </c>
      <c r="B5701">
        <v>2009</v>
      </c>
      <c r="C5701">
        <v>539</v>
      </c>
      <c r="D5701">
        <v>116289</v>
      </c>
      <c r="E5701">
        <v>2009</v>
      </c>
      <c r="F5701">
        <v>539</v>
      </c>
      <c r="G5701">
        <v>116419.069353812</v>
      </c>
    </row>
    <row r="5702" spans="1:7" x14ac:dyDescent="0.25">
      <c r="A5702">
        <v>269</v>
      </c>
      <c r="B5702">
        <v>2010</v>
      </c>
      <c r="C5702">
        <v>549</v>
      </c>
      <c r="D5702">
        <v>51857</v>
      </c>
      <c r="E5702">
        <v>2010</v>
      </c>
      <c r="F5702">
        <v>549</v>
      </c>
      <c r="G5702">
        <v>52032.220667050999</v>
      </c>
    </row>
    <row r="5703" spans="1:7" x14ac:dyDescent="0.25">
      <c r="A5703">
        <v>269</v>
      </c>
      <c r="B5703">
        <v>2011</v>
      </c>
      <c r="C5703">
        <v>667</v>
      </c>
      <c r="D5703">
        <v>53718</v>
      </c>
      <c r="E5703">
        <v>2011</v>
      </c>
      <c r="F5703">
        <v>667</v>
      </c>
      <c r="G5703">
        <v>53730.9985538865</v>
      </c>
    </row>
    <row r="5704" spans="1:7" x14ac:dyDescent="0.25">
      <c r="A5704">
        <v>269</v>
      </c>
      <c r="B5704">
        <v>2012</v>
      </c>
      <c r="C5704">
        <v>228</v>
      </c>
      <c r="D5704">
        <v>104904</v>
      </c>
      <c r="E5704">
        <v>2012</v>
      </c>
      <c r="F5704">
        <v>228</v>
      </c>
      <c r="G5704">
        <v>105368.693860217</v>
      </c>
    </row>
    <row r="5705" spans="1:7" x14ac:dyDescent="0.25">
      <c r="A5705">
        <v>269</v>
      </c>
      <c r="B5705">
        <v>2013</v>
      </c>
      <c r="C5705">
        <v>2122</v>
      </c>
      <c r="D5705">
        <v>100158</v>
      </c>
      <c r="E5705">
        <v>2013</v>
      </c>
      <c r="F5705">
        <v>2122</v>
      </c>
      <c r="G5705">
        <v>100624.509514562</v>
      </c>
    </row>
    <row r="5706" spans="1:7" x14ac:dyDescent="0.25">
      <c r="A5706">
        <v>269</v>
      </c>
      <c r="B5706">
        <v>2014</v>
      </c>
      <c r="C5706">
        <v>2212</v>
      </c>
      <c r="D5706">
        <v>50853</v>
      </c>
      <c r="E5706">
        <v>2014</v>
      </c>
      <c r="F5706">
        <v>2212</v>
      </c>
      <c r="G5706">
        <v>50987.500702395198</v>
      </c>
    </row>
    <row r="5707" spans="1:7" x14ac:dyDescent="0.25">
      <c r="A5707">
        <v>269</v>
      </c>
      <c r="B5707">
        <v>2015</v>
      </c>
      <c r="C5707">
        <v>1877</v>
      </c>
      <c r="D5707">
        <v>130669</v>
      </c>
      <c r="E5707">
        <v>2015</v>
      </c>
      <c r="F5707">
        <v>1877</v>
      </c>
      <c r="G5707">
        <v>134115.58385965999</v>
      </c>
    </row>
    <row r="5708" spans="1:7" x14ac:dyDescent="0.25">
      <c r="A5708">
        <v>269</v>
      </c>
      <c r="B5708">
        <v>2016</v>
      </c>
      <c r="C5708">
        <v>1191</v>
      </c>
      <c r="D5708">
        <v>71933</v>
      </c>
      <c r="E5708">
        <v>2016</v>
      </c>
      <c r="F5708">
        <v>1191</v>
      </c>
      <c r="G5708">
        <v>73570.705642266199</v>
      </c>
    </row>
    <row r="5709" spans="1:7" x14ac:dyDescent="0.25">
      <c r="A5709">
        <v>269</v>
      </c>
      <c r="B5709">
        <v>2017</v>
      </c>
      <c r="C5709">
        <v>875</v>
      </c>
      <c r="D5709">
        <v>83942</v>
      </c>
      <c r="E5709">
        <v>2017</v>
      </c>
      <c r="F5709">
        <v>875</v>
      </c>
      <c r="G5709">
        <v>84017.721847525696</v>
      </c>
    </row>
    <row r="5710" spans="1:7" x14ac:dyDescent="0.25">
      <c r="A5710">
        <v>269</v>
      </c>
      <c r="B5710">
        <v>2018</v>
      </c>
      <c r="C5710">
        <v>1099</v>
      </c>
      <c r="D5710">
        <v>97385</v>
      </c>
      <c r="E5710">
        <v>2018</v>
      </c>
      <c r="F5710">
        <v>1099</v>
      </c>
      <c r="G5710">
        <v>97416.242303423307</v>
      </c>
    </row>
    <row r="5711" spans="1:7" x14ac:dyDescent="0.25">
      <c r="A5711">
        <v>269</v>
      </c>
      <c r="B5711">
        <v>2019</v>
      </c>
      <c r="C5711">
        <v>1549</v>
      </c>
      <c r="D5711">
        <v>124167</v>
      </c>
      <c r="E5711">
        <v>2019</v>
      </c>
      <c r="F5711">
        <v>1549</v>
      </c>
      <c r="G5711">
        <v>124206.62183328001</v>
      </c>
    </row>
    <row r="5712" spans="1:7" x14ac:dyDescent="0.25">
      <c r="A5712">
        <v>269</v>
      </c>
      <c r="B5712">
        <v>2020</v>
      </c>
      <c r="C5712">
        <v>165</v>
      </c>
      <c r="D5712">
        <v>48206.526315800002</v>
      </c>
      <c r="E5712">
        <v>2020</v>
      </c>
      <c r="F5712">
        <v>165</v>
      </c>
      <c r="G5712">
        <v>48412.7361454036</v>
      </c>
    </row>
    <row r="5713" spans="1:7" x14ac:dyDescent="0.25">
      <c r="A5713">
        <v>269</v>
      </c>
      <c r="B5713">
        <v>2021</v>
      </c>
      <c r="C5713">
        <v>498</v>
      </c>
      <c r="D5713">
        <v>49926</v>
      </c>
      <c r="E5713">
        <v>2021</v>
      </c>
      <c r="F5713">
        <v>498</v>
      </c>
      <c r="G5713">
        <v>50189.021294306003</v>
      </c>
    </row>
    <row r="5714" spans="1:7" x14ac:dyDescent="0.25">
      <c r="A5714">
        <v>270</v>
      </c>
      <c r="B5714">
        <v>1971</v>
      </c>
      <c r="C5714">
        <v>33</v>
      </c>
      <c r="D5714">
        <v>33090</v>
      </c>
      <c r="E5714">
        <v>1971</v>
      </c>
      <c r="F5714">
        <v>33</v>
      </c>
      <c r="G5714">
        <v>33090</v>
      </c>
    </row>
    <row r="5715" spans="1:7" x14ac:dyDescent="0.25">
      <c r="A5715">
        <v>270</v>
      </c>
      <c r="B5715">
        <v>1972</v>
      </c>
      <c r="C5715">
        <v>353</v>
      </c>
      <c r="D5715">
        <v>45771</v>
      </c>
      <c r="E5715">
        <v>1972</v>
      </c>
      <c r="F5715">
        <v>353</v>
      </c>
      <c r="G5715">
        <v>45771.695399555501</v>
      </c>
    </row>
    <row r="5716" spans="1:7" x14ac:dyDescent="0.25">
      <c r="A5716">
        <v>270</v>
      </c>
      <c r="B5716">
        <v>1973</v>
      </c>
      <c r="C5716">
        <v>95</v>
      </c>
      <c r="D5716">
        <v>48244</v>
      </c>
      <c r="E5716">
        <v>1973</v>
      </c>
      <c r="F5716">
        <v>95</v>
      </c>
      <c r="G5716">
        <v>48260.710123270102</v>
      </c>
    </row>
    <row r="5717" spans="1:7" x14ac:dyDescent="0.25">
      <c r="A5717">
        <v>270</v>
      </c>
      <c r="B5717">
        <v>1974</v>
      </c>
      <c r="C5717">
        <v>1521</v>
      </c>
      <c r="D5717">
        <v>83684</v>
      </c>
      <c r="E5717">
        <v>1974</v>
      </c>
      <c r="F5717">
        <v>1521</v>
      </c>
      <c r="G5717">
        <v>83684</v>
      </c>
    </row>
    <row r="5718" spans="1:7" x14ac:dyDescent="0.25">
      <c r="A5718">
        <v>270</v>
      </c>
      <c r="B5718">
        <v>1975</v>
      </c>
      <c r="C5718">
        <v>0</v>
      </c>
      <c r="D5718">
        <v>28921</v>
      </c>
      <c r="E5718">
        <v>1975</v>
      </c>
      <c r="F5718">
        <v>0</v>
      </c>
      <c r="G5718">
        <v>28921.839292315799</v>
      </c>
    </row>
    <row r="5719" spans="1:7" x14ac:dyDescent="0.25">
      <c r="A5719">
        <v>270</v>
      </c>
      <c r="B5719">
        <v>1976</v>
      </c>
      <c r="C5719">
        <v>0</v>
      </c>
      <c r="D5719">
        <v>66490</v>
      </c>
      <c r="E5719">
        <v>1976</v>
      </c>
      <c r="F5719">
        <v>0</v>
      </c>
      <c r="G5719">
        <v>66490.907217954795</v>
      </c>
    </row>
    <row r="5720" spans="1:7" x14ac:dyDescent="0.25">
      <c r="A5720">
        <v>270</v>
      </c>
      <c r="B5720">
        <v>1977</v>
      </c>
      <c r="C5720">
        <v>0</v>
      </c>
      <c r="D5720">
        <v>41044</v>
      </c>
      <c r="E5720">
        <v>1977</v>
      </c>
      <c r="F5720">
        <v>0</v>
      </c>
      <c r="G5720">
        <v>41044.628598523399</v>
      </c>
    </row>
    <row r="5721" spans="1:7" x14ac:dyDescent="0.25">
      <c r="A5721">
        <v>270</v>
      </c>
      <c r="B5721">
        <v>1978</v>
      </c>
      <c r="C5721">
        <v>3187</v>
      </c>
      <c r="D5721">
        <v>58455</v>
      </c>
      <c r="E5721">
        <v>1978</v>
      </c>
      <c r="F5721">
        <v>3187</v>
      </c>
      <c r="G5721">
        <v>58456.365509921998</v>
      </c>
    </row>
    <row r="5722" spans="1:7" x14ac:dyDescent="0.25">
      <c r="A5722">
        <v>270</v>
      </c>
      <c r="B5722">
        <v>1979</v>
      </c>
      <c r="C5722">
        <v>689</v>
      </c>
      <c r="D5722">
        <v>75554</v>
      </c>
      <c r="E5722">
        <v>1979</v>
      </c>
      <c r="F5722">
        <v>689</v>
      </c>
      <c r="G5722">
        <v>75571.627723326994</v>
      </c>
    </row>
    <row r="5723" spans="1:7" x14ac:dyDescent="0.25">
      <c r="A5723">
        <v>270</v>
      </c>
      <c r="B5723">
        <v>1980</v>
      </c>
      <c r="C5723">
        <v>1659</v>
      </c>
      <c r="D5723">
        <v>89148</v>
      </c>
      <c r="E5723">
        <v>1980</v>
      </c>
      <c r="F5723">
        <v>1659</v>
      </c>
      <c r="G5723">
        <v>89267.314827403607</v>
      </c>
    </row>
    <row r="5724" spans="1:7" x14ac:dyDescent="0.25">
      <c r="A5724">
        <v>270</v>
      </c>
      <c r="B5724">
        <v>1981</v>
      </c>
      <c r="C5724">
        <v>4281</v>
      </c>
      <c r="D5724">
        <v>56314</v>
      </c>
      <c r="E5724">
        <v>1981</v>
      </c>
      <c r="F5724">
        <v>4281</v>
      </c>
      <c r="G5724">
        <v>56341.189889611996</v>
      </c>
    </row>
    <row r="5725" spans="1:7" x14ac:dyDescent="0.25">
      <c r="A5725">
        <v>270</v>
      </c>
      <c r="B5725">
        <v>1982</v>
      </c>
      <c r="C5725">
        <v>1599</v>
      </c>
      <c r="D5725">
        <v>78361</v>
      </c>
      <c r="E5725">
        <v>1982</v>
      </c>
      <c r="F5725">
        <v>1599</v>
      </c>
      <c r="G5725">
        <v>79623.108421851502</v>
      </c>
    </row>
    <row r="5726" spans="1:7" x14ac:dyDescent="0.25">
      <c r="A5726">
        <v>270</v>
      </c>
      <c r="B5726">
        <v>1983</v>
      </c>
      <c r="C5726">
        <v>2195</v>
      </c>
      <c r="D5726">
        <v>117194</v>
      </c>
      <c r="E5726">
        <v>1983</v>
      </c>
      <c r="F5726">
        <v>2195</v>
      </c>
      <c r="G5726">
        <v>118535.28036909099</v>
      </c>
    </row>
    <row r="5727" spans="1:7" x14ac:dyDescent="0.25">
      <c r="A5727">
        <v>270</v>
      </c>
      <c r="B5727">
        <v>1984</v>
      </c>
      <c r="C5727">
        <v>1254</v>
      </c>
      <c r="D5727">
        <v>107975</v>
      </c>
      <c r="E5727">
        <v>1984</v>
      </c>
      <c r="F5727">
        <v>1254</v>
      </c>
      <c r="G5727">
        <v>108009.07379614101</v>
      </c>
    </row>
    <row r="5728" spans="1:7" x14ac:dyDescent="0.25">
      <c r="A5728">
        <v>270</v>
      </c>
      <c r="B5728">
        <v>1985</v>
      </c>
      <c r="C5728">
        <v>63</v>
      </c>
      <c r="D5728">
        <v>48121</v>
      </c>
      <c r="E5728">
        <v>1985</v>
      </c>
      <c r="F5728">
        <v>63</v>
      </c>
      <c r="G5728">
        <v>48834.647153135098</v>
      </c>
    </row>
    <row r="5729" spans="1:7" x14ac:dyDescent="0.25">
      <c r="A5729">
        <v>270</v>
      </c>
      <c r="B5729">
        <v>1986</v>
      </c>
      <c r="C5729">
        <v>0</v>
      </c>
      <c r="D5729">
        <v>18778</v>
      </c>
      <c r="E5729">
        <v>1986</v>
      </c>
      <c r="F5729">
        <v>0</v>
      </c>
      <c r="G5729">
        <v>18806.0672652127</v>
      </c>
    </row>
    <row r="5730" spans="1:7" x14ac:dyDescent="0.25">
      <c r="A5730">
        <v>270</v>
      </c>
      <c r="B5730">
        <v>1987</v>
      </c>
      <c r="C5730">
        <v>378</v>
      </c>
      <c r="D5730">
        <v>42724</v>
      </c>
      <c r="E5730">
        <v>1987</v>
      </c>
      <c r="F5730">
        <v>378</v>
      </c>
      <c r="G5730">
        <v>42912.733847744101</v>
      </c>
    </row>
    <row r="5731" spans="1:7" x14ac:dyDescent="0.25">
      <c r="A5731">
        <v>270</v>
      </c>
      <c r="B5731">
        <v>1988</v>
      </c>
      <c r="C5731">
        <v>565</v>
      </c>
      <c r="D5731">
        <v>23719</v>
      </c>
      <c r="E5731">
        <v>1988</v>
      </c>
      <c r="F5731">
        <v>565</v>
      </c>
      <c r="G5731">
        <v>23825.861072078402</v>
      </c>
    </row>
    <row r="5732" spans="1:7" x14ac:dyDescent="0.25">
      <c r="A5732">
        <v>270</v>
      </c>
      <c r="B5732">
        <v>1989</v>
      </c>
      <c r="C5732">
        <v>50</v>
      </c>
      <c r="D5732">
        <v>127223</v>
      </c>
      <c r="E5732">
        <v>1989</v>
      </c>
      <c r="F5732">
        <v>50</v>
      </c>
      <c r="G5732">
        <v>127225.87096586</v>
      </c>
    </row>
    <row r="5733" spans="1:7" x14ac:dyDescent="0.25">
      <c r="A5733">
        <v>270</v>
      </c>
      <c r="B5733">
        <v>1990</v>
      </c>
      <c r="C5733">
        <v>893</v>
      </c>
      <c r="D5733">
        <v>49532</v>
      </c>
      <c r="E5733">
        <v>1990</v>
      </c>
      <c r="F5733">
        <v>893</v>
      </c>
      <c r="G5733">
        <v>49533.213911529703</v>
      </c>
    </row>
    <row r="5734" spans="1:7" x14ac:dyDescent="0.25">
      <c r="A5734">
        <v>270</v>
      </c>
      <c r="B5734">
        <v>1991</v>
      </c>
      <c r="C5734">
        <v>0</v>
      </c>
      <c r="D5734">
        <v>43710</v>
      </c>
      <c r="E5734">
        <v>1991</v>
      </c>
      <c r="F5734">
        <v>0</v>
      </c>
      <c r="G5734">
        <v>43721.282842662898</v>
      </c>
    </row>
    <row r="5735" spans="1:7" x14ac:dyDescent="0.25">
      <c r="A5735">
        <v>270</v>
      </c>
      <c r="B5735">
        <v>1992</v>
      </c>
      <c r="C5735">
        <v>191</v>
      </c>
      <c r="D5735">
        <v>87307</v>
      </c>
      <c r="E5735">
        <v>1992</v>
      </c>
      <c r="F5735">
        <v>191</v>
      </c>
      <c r="G5735">
        <v>87328.688763333907</v>
      </c>
    </row>
    <row r="5736" spans="1:7" x14ac:dyDescent="0.25">
      <c r="A5736">
        <v>270</v>
      </c>
      <c r="B5736">
        <v>1993</v>
      </c>
      <c r="C5736">
        <v>14</v>
      </c>
      <c r="D5736">
        <v>192995</v>
      </c>
      <c r="E5736">
        <v>1993</v>
      </c>
      <c r="F5736">
        <v>14</v>
      </c>
      <c r="G5736">
        <v>193089.36758192</v>
      </c>
    </row>
    <row r="5737" spans="1:7" x14ac:dyDescent="0.25">
      <c r="A5737">
        <v>270</v>
      </c>
      <c r="B5737">
        <v>1994</v>
      </c>
      <c r="C5737">
        <v>184</v>
      </c>
      <c r="D5737">
        <v>71188</v>
      </c>
      <c r="E5737">
        <v>1994</v>
      </c>
      <c r="F5737">
        <v>184</v>
      </c>
      <c r="G5737">
        <v>71188</v>
      </c>
    </row>
    <row r="5738" spans="1:7" x14ac:dyDescent="0.25">
      <c r="A5738">
        <v>270</v>
      </c>
      <c r="B5738">
        <v>1995</v>
      </c>
      <c r="C5738">
        <v>267</v>
      </c>
      <c r="D5738">
        <v>54939</v>
      </c>
      <c r="E5738">
        <v>1995</v>
      </c>
      <c r="F5738">
        <v>267</v>
      </c>
      <c r="G5738">
        <v>54940.284234954597</v>
      </c>
    </row>
    <row r="5739" spans="1:7" x14ac:dyDescent="0.25">
      <c r="A5739">
        <v>270</v>
      </c>
      <c r="B5739">
        <v>1999</v>
      </c>
      <c r="C5739">
        <v>3778</v>
      </c>
      <c r="D5739">
        <v>78363</v>
      </c>
      <c r="E5739">
        <v>1999</v>
      </c>
      <c r="F5739">
        <v>3778</v>
      </c>
      <c r="G5739">
        <v>83367.6012772002</v>
      </c>
    </row>
    <row r="5740" spans="1:7" x14ac:dyDescent="0.25">
      <c r="A5740">
        <v>270</v>
      </c>
      <c r="B5740">
        <v>2000</v>
      </c>
      <c r="C5740">
        <v>331</v>
      </c>
      <c r="D5740">
        <v>45628</v>
      </c>
      <c r="E5740">
        <v>2000</v>
      </c>
      <c r="F5740">
        <v>331</v>
      </c>
      <c r="G5740">
        <v>45717.608238463603</v>
      </c>
    </row>
    <row r="5741" spans="1:7" x14ac:dyDescent="0.25">
      <c r="A5741">
        <v>270</v>
      </c>
      <c r="B5741">
        <v>2001</v>
      </c>
      <c r="C5741">
        <v>19</v>
      </c>
      <c r="D5741">
        <v>49497</v>
      </c>
      <c r="E5741">
        <v>2001</v>
      </c>
      <c r="F5741">
        <v>19</v>
      </c>
      <c r="G5741">
        <v>49707.338479751503</v>
      </c>
    </row>
    <row r="5742" spans="1:7" x14ac:dyDescent="0.25">
      <c r="A5742">
        <v>270</v>
      </c>
      <c r="B5742">
        <v>2002</v>
      </c>
      <c r="C5742">
        <v>1403</v>
      </c>
      <c r="D5742">
        <v>57603</v>
      </c>
      <c r="E5742">
        <v>2002</v>
      </c>
      <c r="F5742">
        <v>1403</v>
      </c>
      <c r="G5742">
        <v>58275.192359238601</v>
      </c>
    </row>
    <row r="5743" spans="1:7" x14ac:dyDescent="0.25">
      <c r="A5743">
        <v>270</v>
      </c>
      <c r="B5743">
        <v>2003</v>
      </c>
      <c r="C5743">
        <v>105</v>
      </c>
      <c r="D5743">
        <v>46099</v>
      </c>
      <c r="E5743">
        <v>2003</v>
      </c>
      <c r="F5743">
        <v>105</v>
      </c>
      <c r="G5743">
        <v>47539.915357292703</v>
      </c>
    </row>
    <row r="5744" spans="1:7" x14ac:dyDescent="0.25">
      <c r="A5744">
        <v>270</v>
      </c>
      <c r="B5744">
        <v>2004</v>
      </c>
      <c r="C5744">
        <v>0</v>
      </c>
      <c r="D5744">
        <v>69569</v>
      </c>
      <c r="E5744">
        <v>2004</v>
      </c>
      <c r="F5744">
        <v>0</v>
      </c>
      <c r="G5744">
        <v>75992.510968246905</v>
      </c>
    </row>
    <row r="5745" spans="1:7" x14ac:dyDescent="0.25">
      <c r="A5745">
        <v>270</v>
      </c>
      <c r="B5745">
        <v>2005</v>
      </c>
      <c r="C5745">
        <v>178</v>
      </c>
      <c r="D5745">
        <v>26214</v>
      </c>
      <c r="E5745">
        <v>2005</v>
      </c>
      <c r="F5745">
        <v>178</v>
      </c>
      <c r="G5745">
        <v>27157.9990493031</v>
      </c>
    </row>
    <row r="5746" spans="1:7" x14ac:dyDescent="0.25">
      <c r="A5746">
        <v>270</v>
      </c>
      <c r="B5746">
        <v>2006</v>
      </c>
      <c r="C5746">
        <v>79</v>
      </c>
      <c r="D5746">
        <v>36818</v>
      </c>
      <c r="E5746">
        <v>2006</v>
      </c>
      <c r="F5746">
        <v>79</v>
      </c>
      <c r="G5746">
        <v>37838.079144404401</v>
      </c>
    </row>
    <row r="5747" spans="1:7" x14ac:dyDescent="0.25">
      <c r="A5747">
        <v>270</v>
      </c>
      <c r="B5747">
        <v>2007</v>
      </c>
      <c r="C5747">
        <v>613</v>
      </c>
      <c r="D5747">
        <v>15572</v>
      </c>
      <c r="E5747">
        <v>2007</v>
      </c>
      <c r="F5747">
        <v>613</v>
      </c>
      <c r="G5747">
        <v>18255.0155283315</v>
      </c>
    </row>
    <row r="5748" spans="1:7" x14ac:dyDescent="0.25">
      <c r="A5748">
        <v>270</v>
      </c>
      <c r="B5748">
        <v>2008</v>
      </c>
      <c r="C5748">
        <v>3691</v>
      </c>
      <c r="D5748">
        <v>48464</v>
      </c>
      <c r="E5748">
        <v>2008</v>
      </c>
      <c r="F5748">
        <v>3691</v>
      </c>
      <c r="G5748">
        <v>50357.008075796803</v>
      </c>
    </row>
    <row r="5749" spans="1:7" x14ac:dyDescent="0.25">
      <c r="A5749">
        <v>270</v>
      </c>
      <c r="B5749">
        <v>2009</v>
      </c>
      <c r="C5749">
        <v>527</v>
      </c>
      <c r="D5749">
        <v>116816</v>
      </c>
      <c r="E5749">
        <v>2009</v>
      </c>
      <c r="F5749">
        <v>527</v>
      </c>
      <c r="G5749">
        <v>116946.069353812</v>
      </c>
    </row>
    <row r="5750" spans="1:7" x14ac:dyDescent="0.25">
      <c r="A5750">
        <v>270</v>
      </c>
      <c r="B5750">
        <v>2010</v>
      </c>
      <c r="C5750">
        <v>1243</v>
      </c>
      <c r="D5750">
        <v>53100</v>
      </c>
      <c r="E5750">
        <v>2010</v>
      </c>
      <c r="F5750">
        <v>1243</v>
      </c>
      <c r="G5750">
        <v>53275.220667050999</v>
      </c>
    </row>
    <row r="5751" spans="1:7" x14ac:dyDescent="0.25">
      <c r="A5751">
        <v>270</v>
      </c>
      <c r="B5751">
        <v>2011</v>
      </c>
      <c r="C5751">
        <v>1496</v>
      </c>
      <c r="D5751">
        <v>55214</v>
      </c>
      <c r="E5751">
        <v>2011</v>
      </c>
      <c r="F5751">
        <v>1496</v>
      </c>
      <c r="G5751">
        <v>55226.9985538865</v>
      </c>
    </row>
    <row r="5752" spans="1:7" x14ac:dyDescent="0.25">
      <c r="A5752">
        <v>270</v>
      </c>
      <c r="B5752">
        <v>2012</v>
      </c>
      <c r="C5752">
        <v>304</v>
      </c>
      <c r="D5752">
        <v>105208</v>
      </c>
      <c r="E5752">
        <v>2012</v>
      </c>
      <c r="F5752">
        <v>304</v>
      </c>
      <c r="G5752">
        <v>105672.693860217</v>
      </c>
    </row>
    <row r="5753" spans="1:7" x14ac:dyDescent="0.25">
      <c r="A5753">
        <v>270</v>
      </c>
      <c r="B5753">
        <v>2013</v>
      </c>
      <c r="C5753">
        <v>1552</v>
      </c>
      <c r="D5753">
        <v>101710</v>
      </c>
      <c r="E5753">
        <v>2013</v>
      </c>
      <c r="F5753">
        <v>1552</v>
      </c>
      <c r="G5753">
        <v>102176.509514562</v>
      </c>
    </row>
    <row r="5754" spans="1:7" x14ac:dyDescent="0.25">
      <c r="A5754">
        <v>270</v>
      </c>
      <c r="B5754">
        <v>2014</v>
      </c>
      <c r="C5754">
        <v>1439</v>
      </c>
      <c r="D5754">
        <v>52292</v>
      </c>
      <c r="E5754">
        <v>2014</v>
      </c>
      <c r="F5754">
        <v>1439</v>
      </c>
      <c r="G5754">
        <v>52426.500702395198</v>
      </c>
    </row>
    <row r="5755" spans="1:7" x14ac:dyDescent="0.25">
      <c r="A5755">
        <v>270</v>
      </c>
      <c r="B5755">
        <v>2015</v>
      </c>
      <c r="C5755">
        <v>1894</v>
      </c>
      <c r="D5755">
        <v>132563</v>
      </c>
      <c r="E5755">
        <v>2015</v>
      </c>
      <c r="F5755">
        <v>1894</v>
      </c>
      <c r="G5755">
        <v>136009.58385965999</v>
      </c>
    </row>
    <row r="5756" spans="1:7" x14ac:dyDescent="0.25">
      <c r="A5756">
        <v>270</v>
      </c>
      <c r="B5756">
        <v>2016</v>
      </c>
      <c r="C5756">
        <v>590</v>
      </c>
      <c r="D5756">
        <v>72523</v>
      </c>
      <c r="E5756">
        <v>2016</v>
      </c>
      <c r="F5756">
        <v>590</v>
      </c>
      <c r="G5756">
        <v>74160.705642266199</v>
      </c>
    </row>
    <row r="5757" spans="1:7" x14ac:dyDescent="0.25">
      <c r="A5757">
        <v>270</v>
      </c>
      <c r="B5757">
        <v>2017</v>
      </c>
      <c r="C5757">
        <v>411</v>
      </c>
      <c r="D5757">
        <v>84353</v>
      </c>
      <c r="E5757">
        <v>2017</v>
      </c>
      <c r="F5757">
        <v>411</v>
      </c>
      <c r="G5757">
        <v>84428.721847525696</v>
      </c>
    </row>
    <row r="5758" spans="1:7" x14ac:dyDescent="0.25">
      <c r="A5758">
        <v>270</v>
      </c>
      <c r="B5758">
        <v>2018</v>
      </c>
      <c r="C5758">
        <v>753</v>
      </c>
      <c r="D5758">
        <v>98138</v>
      </c>
      <c r="E5758">
        <v>2018</v>
      </c>
      <c r="F5758">
        <v>753</v>
      </c>
      <c r="G5758">
        <v>98169.242303423307</v>
      </c>
    </row>
    <row r="5759" spans="1:7" x14ac:dyDescent="0.25">
      <c r="A5759">
        <v>270</v>
      </c>
      <c r="B5759">
        <v>2019</v>
      </c>
      <c r="C5759">
        <v>1125</v>
      </c>
      <c r="D5759">
        <v>125292</v>
      </c>
      <c r="E5759">
        <v>2019</v>
      </c>
      <c r="F5759">
        <v>1125</v>
      </c>
      <c r="G5759">
        <v>125331.62183328001</v>
      </c>
    </row>
    <row r="5760" spans="1:7" x14ac:dyDescent="0.25">
      <c r="A5760">
        <v>270</v>
      </c>
      <c r="B5760">
        <v>2020</v>
      </c>
      <c r="C5760">
        <v>467</v>
      </c>
      <c r="D5760">
        <v>48673.526315800002</v>
      </c>
      <c r="E5760">
        <v>2020</v>
      </c>
      <c r="F5760">
        <v>467</v>
      </c>
      <c r="G5760">
        <v>48879.7361454036</v>
      </c>
    </row>
    <row r="5761" spans="1:7" x14ac:dyDescent="0.25">
      <c r="A5761">
        <v>270</v>
      </c>
      <c r="B5761">
        <v>2021</v>
      </c>
      <c r="C5761">
        <v>1314</v>
      </c>
      <c r="D5761">
        <v>51240</v>
      </c>
      <c r="E5761">
        <v>2021</v>
      </c>
      <c r="F5761">
        <v>1314</v>
      </c>
      <c r="G5761">
        <v>51503.021294306003</v>
      </c>
    </row>
    <row r="5762" spans="1:7" x14ac:dyDescent="0.25">
      <c r="A5762">
        <v>271</v>
      </c>
      <c r="B5762">
        <v>1971</v>
      </c>
      <c r="C5762">
        <v>1536</v>
      </c>
      <c r="D5762">
        <v>34626</v>
      </c>
      <c r="E5762">
        <v>1971</v>
      </c>
      <c r="F5762">
        <v>1536</v>
      </c>
      <c r="G5762">
        <v>34626</v>
      </c>
    </row>
    <row r="5763" spans="1:7" x14ac:dyDescent="0.25">
      <c r="A5763">
        <v>271</v>
      </c>
      <c r="B5763">
        <v>1972</v>
      </c>
      <c r="C5763">
        <v>1548</v>
      </c>
      <c r="D5763">
        <v>47319</v>
      </c>
      <c r="E5763">
        <v>1972</v>
      </c>
      <c r="F5763">
        <v>1548</v>
      </c>
      <c r="G5763">
        <v>47319.695399555501</v>
      </c>
    </row>
    <row r="5764" spans="1:7" x14ac:dyDescent="0.25">
      <c r="A5764">
        <v>271</v>
      </c>
      <c r="B5764">
        <v>1973</v>
      </c>
      <c r="C5764">
        <v>0</v>
      </c>
      <c r="D5764">
        <v>48244</v>
      </c>
      <c r="E5764">
        <v>1973</v>
      </c>
      <c r="F5764">
        <v>0</v>
      </c>
      <c r="G5764">
        <v>48260.710123270102</v>
      </c>
    </row>
    <row r="5765" spans="1:7" x14ac:dyDescent="0.25">
      <c r="A5765">
        <v>271</v>
      </c>
      <c r="B5765">
        <v>1974</v>
      </c>
      <c r="C5765">
        <v>770</v>
      </c>
      <c r="D5765">
        <v>84454</v>
      </c>
      <c r="E5765">
        <v>1974</v>
      </c>
      <c r="F5765">
        <v>770</v>
      </c>
      <c r="G5765">
        <v>84454</v>
      </c>
    </row>
    <row r="5766" spans="1:7" x14ac:dyDescent="0.25">
      <c r="A5766">
        <v>271</v>
      </c>
      <c r="B5766">
        <v>1975</v>
      </c>
      <c r="C5766">
        <v>77</v>
      </c>
      <c r="D5766">
        <v>28998</v>
      </c>
      <c r="E5766">
        <v>1975</v>
      </c>
      <c r="F5766">
        <v>77</v>
      </c>
      <c r="G5766">
        <v>28998.839292315799</v>
      </c>
    </row>
    <row r="5767" spans="1:7" x14ac:dyDescent="0.25">
      <c r="A5767">
        <v>271</v>
      </c>
      <c r="B5767">
        <v>1976</v>
      </c>
      <c r="C5767">
        <v>0</v>
      </c>
      <c r="D5767">
        <v>66490</v>
      </c>
      <c r="E5767">
        <v>1976</v>
      </c>
      <c r="F5767">
        <v>0</v>
      </c>
      <c r="G5767">
        <v>66490.907217954795</v>
      </c>
    </row>
    <row r="5768" spans="1:7" x14ac:dyDescent="0.25">
      <c r="A5768">
        <v>271</v>
      </c>
      <c r="B5768">
        <v>1977</v>
      </c>
      <c r="C5768" t="s">
        <v>40</v>
      </c>
      <c r="D5768" t="s">
        <v>40</v>
      </c>
      <c r="E5768">
        <v>1977</v>
      </c>
      <c r="F5768">
        <v>659.23169372992197</v>
      </c>
      <c r="G5768">
        <v>41703.860292253397</v>
      </c>
    </row>
    <row r="5769" spans="1:7" x14ac:dyDescent="0.25">
      <c r="A5769">
        <v>271</v>
      </c>
      <c r="B5769">
        <v>1978</v>
      </c>
      <c r="C5769">
        <v>1037</v>
      </c>
      <c r="D5769">
        <v>59492</v>
      </c>
      <c r="E5769">
        <v>1978</v>
      </c>
      <c r="F5769">
        <v>1037</v>
      </c>
      <c r="G5769">
        <v>59493.365509921998</v>
      </c>
    </row>
    <row r="5770" spans="1:7" x14ac:dyDescent="0.25">
      <c r="A5770">
        <v>271</v>
      </c>
      <c r="B5770">
        <v>1979</v>
      </c>
      <c r="C5770">
        <v>31</v>
      </c>
      <c r="D5770">
        <v>75585</v>
      </c>
      <c r="E5770">
        <v>1979</v>
      </c>
      <c r="F5770">
        <v>31</v>
      </c>
      <c r="G5770">
        <v>75602.627723326994</v>
      </c>
    </row>
    <row r="5771" spans="1:7" x14ac:dyDescent="0.25">
      <c r="A5771">
        <v>271</v>
      </c>
      <c r="B5771">
        <v>1980</v>
      </c>
      <c r="C5771">
        <v>2047</v>
      </c>
      <c r="D5771">
        <v>91195</v>
      </c>
      <c r="E5771">
        <v>1980</v>
      </c>
      <c r="F5771">
        <v>2047</v>
      </c>
      <c r="G5771">
        <v>91314.314827403607</v>
      </c>
    </row>
    <row r="5772" spans="1:7" x14ac:dyDescent="0.25">
      <c r="A5772">
        <v>271</v>
      </c>
      <c r="B5772">
        <v>1981</v>
      </c>
      <c r="C5772">
        <v>8441</v>
      </c>
      <c r="D5772">
        <v>64755</v>
      </c>
      <c r="E5772">
        <v>1981</v>
      </c>
      <c r="F5772">
        <v>8441</v>
      </c>
      <c r="G5772">
        <v>64782.189889611996</v>
      </c>
    </row>
    <row r="5773" spans="1:7" x14ac:dyDescent="0.25">
      <c r="A5773">
        <v>271</v>
      </c>
      <c r="B5773">
        <v>1982</v>
      </c>
      <c r="C5773">
        <v>240</v>
      </c>
      <c r="D5773">
        <v>78601</v>
      </c>
      <c r="E5773">
        <v>1982</v>
      </c>
      <c r="F5773">
        <v>240</v>
      </c>
      <c r="G5773">
        <v>79863.108421851502</v>
      </c>
    </row>
    <row r="5774" spans="1:7" x14ac:dyDescent="0.25">
      <c r="A5774">
        <v>271</v>
      </c>
      <c r="B5774">
        <v>1983</v>
      </c>
      <c r="C5774">
        <v>0</v>
      </c>
      <c r="D5774">
        <v>117194</v>
      </c>
      <c r="E5774">
        <v>1983</v>
      </c>
      <c r="F5774">
        <v>0</v>
      </c>
      <c r="G5774">
        <v>118535.28036909099</v>
      </c>
    </row>
    <row r="5775" spans="1:7" x14ac:dyDescent="0.25">
      <c r="A5775">
        <v>271</v>
      </c>
      <c r="B5775">
        <v>1984</v>
      </c>
      <c r="C5775">
        <v>1727</v>
      </c>
      <c r="D5775">
        <v>109702</v>
      </c>
      <c r="E5775">
        <v>1984</v>
      </c>
      <c r="F5775">
        <v>1727</v>
      </c>
      <c r="G5775">
        <v>109736.07379614101</v>
      </c>
    </row>
    <row r="5776" spans="1:7" x14ac:dyDescent="0.25">
      <c r="A5776">
        <v>271</v>
      </c>
      <c r="B5776">
        <v>1985</v>
      </c>
      <c r="C5776">
        <v>657</v>
      </c>
      <c r="D5776">
        <v>48778</v>
      </c>
      <c r="E5776">
        <v>1985</v>
      </c>
      <c r="F5776">
        <v>657</v>
      </c>
      <c r="G5776">
        <v>49491.647153135098</v>
      </c>
    </row>
    <row r="5777" spans="1:7" x14ac:dyDescent="0.25">
      <c r="A5777">
        <v>271</v>
      </c>
      <c r="B5777">
        <v>1986</v>
      </c>
      <c r="C5777">
        <v>108</v>
      </c>
      <c r="D5777">
        <v>18886</v>
      </c>
      <c r="E5777">
        <v>1986</v>
      </c>
      <c r="F5777">
        <v>108</v>
      </c>
      <c r="G5777">
        <v>18914.0672652127</v>
      </c>
    </row>
    <row r="5778" spans="1:7" x14ac:dyDescent="0.25">
      <c r="A5778">
        <v>271</v>
      </c>
      <c r="B5778">
        <v>1987</v>
      </c>
      <c r="C5778">
        <v>1502</v>
      </c>
      <c r="D5778">
        <v>44226</v>
      </c>
      <c r="E5778">
        <v>1987</v>
      </c>
      <c r="F5778">
        <v>1502</v>
      </c>
      <c r="G5778">
        <v>44414.733847744101</v>
      </c>
    </row>
    <row r="5779" spans="1:7" x14ac:dyDescent="0.25">
      <c r="A5779">
        <v>271</v>
      </c>
      <c r="B5779">
        <v>1988</v>
      </c>
      <c r="C5779">
        <v>1050</v>
      </c>
      <c r="D5779">
        <v>24769</v>
      </c>
      <c r="E5779">
        <v>1988</v>
      </c>
      <c r="F5779">
        <v>1050</v>
      </c>
      <c r="G5779">
        <v>24875.861072078402</v>
      </c>
    </row>
    <row r="5780" spans="1:7" x14ac:dyDescent="0.25">
      <c r="A5780">
        <v>271</v>
      </c>
      <c r="B5780">
        <v>1989</v>
      </c>
      <c r="C5780">
        <v>919</v>
      </c>
      <c r="D5780">
        <v>128142</v>
      </c>
      <c r="E5780">
        <v>1989</v>
      </c>
      <c r="F5780">
        <v>919</v>
      </c>
      <c r="G5780">
        <v>128144.87096586</v>
      </c>
    </row>
    <row r="5781" spans="1:7" x14ac:dyDescent="0.25">
      <c r="A5781">
        <v>271</v>
      </c>
      <c r="B5781">
        <v>1990</v>
      </c>
      <c r="C5781">
        <v>893</v>
      </c>
      <c r="D5781">
        <v>50425</v>
      </c>
      <c r="E5781">
        <v>1990</v>
      </c>
      <c r="F5781">
        <v>893</v>
      </c>
      <c r="G5781">
        <v>50426.213911529703</v>
      </c>
    </row>
    <row r="5782" spans="1:7" x14ac:dyDescent="0.25">
      <c r="A5782">
        <v>271</v>
      </c>
      <c r="B5782">
        <v>1991</v>
      </c>
      <c r="C5782">
        <v>9</v>
      </c>
      <c r="D5782">
        <v>43719</v>
      </c>
      <c r="E5782">
        <v>1991</v>
      </c>
      <c r="F5782">
        <v>9</v>
      </c>
      <c r="G5782">
        <v>43730.282842662898</v>
      </c>
    </row>
    <row r="5783" spans="1:7" x14ac:dyDescent="0.25">
      <c r="A5783">
        <v>271</v>
      </c>
      <c r="B5783">
        <v>1992</v>
      </c>
      <c r="C5783">
        <v>2448</v>
      </c>
      <c r="D5783">
        <v>89755</v>
      </c>
      <c r="E5783">
        <v>1992</v>
      </c>
      <c r="F5783">
        <v>2448</v>
      </c>
      <c r="G5783">
        <v>89776.688763333907</v>
      </c>
    </row>
    <row r="5784" spans="1:7" x14ac:dyDescent="0.25">
      <c r="A5784">
        <v>271</v>
      </c>
      <c r="B5784">
        <v>1993</v>
      </c>
      <c r="C5784">
        <v>84</v>
      </c>
      <c r="D5784">
        <v>193079</v>
      </c>
      <c r="E5784">
        <v>1993</v>
      </c>
      <c r="F5784">
        <v>84</v>
      </c>
      <c r="G5784">
        <v>193173.36758192</v>
      </c>
    </row>
    <row r="5785" spans="1:7" x14ac:dyDescent="0.25">
      <c r="A5785">
        <v>271</v>
      </c>
      <c r="B5785">
        <v>1994</v>
      </c>
      <c r="C5785">
        <v>80</v>
      </c>
      <c r="D5785">
        <v>71268</v>
      </c>
      <c r="E5785">
        <v>1994</v>
      </c>
      <c r="F5785">
        <v>80</v>
      </c>
      <c r="G5785">
        <v>71268</v>
      </c>
    </row>
    <row r="5786" spans="1:7" x14ac:dyDescent="0.25">
      <c r="A5786">
        <v>271</v>
      </c>
      <c r="B5786">
        <v>1995</v>
      </c>
      <c r="C5786">
        <v>147</v>
      </c>
      <c r="D5786">
        <v>55086</v>
      </c>
      <c r="E5786">
        <v>1995</v>
      </c>
      <c r="F5786">
        <v>147</v>
      </c>
      <c r="G5786">
        <v>55087.284234954597</v>
      </c>
    </row>
    <row r="5787" spans="1:7" x14ac:dyDescent="0.25">
      <c r="A5787">
        <v>271</v>
      </c>
      <c r="B5787">
        <v>1999</v>
      </c>
      <c r="C5787">
        <v>4422</v>
      </c>
      <c r="D5787">
        <v>82785</v>
      </c>
      <c r="E5787">
        <v>1999</v>
      </c>
      <c r="F5787">
        <v>4422</v>
      </c>
      <c r="G5787">
        <v>87789.6012772002</v>
      </c>
    </row>
    <row r="5788" spans="1:7" x14ac:dyDescent="0.25">
      <c r="A5788">
        <v>271</v>
      </c>
      <c r="B5788">
        <v>2000</v>
      </c>
      <c r="C5788">
        <v>799</v>
      </c>
      <c r="D5788">
        <v>46427</v>
      </c>
      <c r="E5788">
        <v>2000</v>
      </c>
      <c r="F5788">
        <v>799</v>
      </c>
      <c r="G5788">
        <v>46516.608238463603</v>
      </c>
    </row>
    <row r="5789" spans="1:7" x14ac:dyDescent="0.25">
      <c r="A5789">
        <v>271</v>
      </c>
      <c r="B5789">
        <v>2001</v>
      </c>
      <c r="C5789">
        <v>37</v>
      </c>
      <c r="D5789">
        <v>49534</v>
      </c>
      <c r="E5789">
        <v>2001</v>
      </c>
      <c r="F5789">
        <v>37</v>
      </c>
      <c r="G5789">
        <v>49744.338479751503</v>
      </c>
    </row>
    <row r="5790" spans="1:7" x14ac:dyDescent="0.25">
      <c r="A5790">
        <v>271</v>
      </c>
      <c r="B5790">
        <v>2002</v>
      </c>
      <c r="C5790">
        <v>2133</v>
      </c>
      <c r="D5790">
        <v>59736</v>
      </c>
      <c r="E5790">
        <v>2002</v>
      </c>
      <c r="F5790">
        <v>2133</v>
      </c>
      <c r="G5790">
        <v>60408.192359238601</v>
      </c>
    </row>
    <row r="5791" spans="1:7" x14ac:dyDescent="0.25">
      <c r="A5791">
        <v>271</v>
      </c>
      <c r="B5791">
        <v>2003</v>
      </c>
      <c r="C5791">
        <v>155</v>
      </c>
      <c r="D5791">
        <v>46254</v>
      </c>
      <c r="E5791">
        <v>2003</v>
      </c>
      <c r="F5791">
        <v>155</v>
      </c>
      <c r="G5791">
        <v>47694.915357292703</v>
      </c>
    </row>
    <row r="5792" spans="1:7" x14ac:dyDescent="0.25">
      <c r="A5792">
        <v>271</v>
      </c>
      <c r="B5792">
        <v>2004</v>
      </c>
      <c r="C5792">
        <v>0</v>
      </c>
      <c r="D5792">
        <v>69569</v>
      </c>
      <c r="E5792">
        <v>2004</v>
      </c>
      <c r="F5792">
        <v>0</v>
      </c>
      <c r="G5792">
        <v>75992.510968246905</v>
      </c>
    </row>
    <row r="5793" spans="1:7" x14ac:dyDescent="0.25">
      <c r="A5793">
        <v>271</v>
      </c>
      <c r="B5793">
        <v>2005</v>
      </c>
      <c r="C5793">
        <v>89</v>
      </c>
      <c r="D5793">
        <v>26303</v>
      </c>
      <c r="E5793">
        <v>2005</v>
      </c>
      <c r="F5793">
        <v>89</v>
      </c>
      <c r="G5793">
        <v>27246.9990493031</v>
      </c>
    </row>
    <row r="5794" spans="1:7" x14ac:dyDescent="0.25">
      <c r="A5794">
        <v>271</v>
      </c>
      <c r="B5794">
        <v>2006</v>
      </c>
      <c r="C5794">
        <v>0</v>
      </c>
      <c r="D5794">
        <v>36818</v>
      </c>
      <c r="E5794">
        <v>2006</v>
      </c>
      <c r="F5794">
        <v>0</v>
      </c>
      <c r="G5794">
        <v>37838.079144404401</v>
      </c>
    </row>
    <row r="5795" spans="1:7" x14ac:dyDescent="0.25">
      <c r="A5795">
        <v>271</v>
      </c>
      <c r="B5795">
        <v>2007</v>
      </c>
      <c r="C5795">
        <v>1382</v>
      </c>
      <c r="D5795">
        <v>16954</v>
      </c>
      <c r="E5795">
        <v>2007</v>
      </c>
      <c r="F5795">
        <v>1382</v>
      </c>
      <c r="G5795">
        <v>19637.0155283315</v>
      </c>
    </row>
    <row r="5796" spans="1:7" x14ac:dyDescent="0.25">
      <c r="A5796">
        <v>271</v>
      </c>
      <c r="B5796">
        <v>2008</v>
      </c>
      <c r="C5796">
        <v>3971</v>
      </c>
      <c r="D5796">
        <v>52435</v>
      </c>
      <c r="E5796">
        <v>2008</v>
      </c>
      <c r="F5796">
        <v>3971</v>
      </c>
      <c r="G5796">
        <v>54328.008075796803</v>
      </c>
    </row>
    <row r="5797" spans="1:7" x14ac:dyDescent="0.25">
      <c r="A5797">
        <v>271</v>
      </c>
      <c r="B5797">
        <v>2009</v>
      </c>
      <c r="C5797">
        <v>1292</v>
      </c>
      <c r="D5797">
        <v>118108</v>
      </c>
      <c r="E5797">
        <v>2009</v>
      </c>
      <c r="F5797">
        <v>1292</v>
      </c>
      <c r="G5797">
        <v>118238.069353812</v>
      </c>
    </row>
    <row r="5798" spans="1:7" x14ac:dyDescent="0.25">
      <c r="A5798">
        <v>271</v>
      </c>
      <c r="B5798">
        <v>2010</v>
      </c>
      <c r="C5798">
        <v>1062</v>
      </c>
      <c r="D5798">
        <v>54162</v>
      </c>
      <c r="E5798">
        <v>2010</v>
      </c>
      <c r="F5798">
        <v>1062</v>
      </c>
      <c r="G5798">
        <v>54337.220667050999</v>
      </c>
    </row>
    <row r="5799" spans="1:7" x14ac:dyDescent="0.25">
      <c r="A5799">
        <v>271</v>
      </c>
      <c r="B5799">
        <v>2011</v>
      </c>
      <c r="C5799">
        <v>2246</v>
      </c>
      <c r="D5799">
        <v>57460</v>
      </c>
      <c r="E5799">
        <v>2011</v>
      </c>
      <c r="F5799">
        <v>2246</v>
      </c>
      <c r="G5799">
        <v>57472.9985538865</v>
      </c>
    </row>
    <row r="5800" spans="1:7" x14ac:dyDescent="0.25">
      <c r="A5800">
        <v>271</v>
      </c>
      <c r="B5800">
        <v>2012</v>
      </c>
      <c r="C5800">
        <v>242</v>
      </c>
      <c r="D5800">
        <v>105450</v>
      </c>
      <c r="E5800">
        <v>2012</v>
      </c>
      <c r="F5800">
        <v>242</v>
      </c>
      <c r="G5800">
        <v>105914.693860217</v>
      </c>
    </row>
    <row r="5801" spans="1:7" x14ac:dyDescent="0.25">
      <c r="A5801">
        <v>271</v>
      </c>
      <c r="B5801">
        <v>2013</v>
      </c>
      <c r="C5801">
        <v>988</v>
      </c>
      <c r="D5801">
        <v>102698</v>
      </c>
      <c r="E5801">
        <v>2013</v>
      </c>
      <c r="F5801">
        <v>988</v>
      </c>
      <c r="G5801">
        <v>103164.509514562</v>
      </c>
    </row>
    <row r="5802" spans="1:7" x14ac:dyDescent="0.25">
      <c r="A5802">
        <v>271</v>
      </c>
      <c r="B5802">
        <v>2014</v>
      </c>
      <c r="C5802">
        <v>651</v>
      </c>
      <c r="D5802">
        <v>52943</v>
      </c>
      <c r="E5802">
        <v>2014</v>
      </c>
      <c r="F5802">
        <v>651</v>
      </c>
      <c r="G5802">
        <v>53077.500702395198</v>
      </c>
    </row>
    <row r="5803" spans="1:7" x14ac:dyDescent="0.25">
      <c r="A5803">
        <v>271</v>
      </c>
      <c r="B5803">
        <v>2015</v>
      </c>
      <c r="C5803">
        <v>1664</v>
      </c>
      <c r="D5803">
        <v>134227</v>
      </c>
      <c r="E5803">
        <v>2015</v>
      </c>
      <c r="F5803">
        <v>1664</v>
      </c>
      <c r="G5803">
        <v>137673.58385965999</v>
      </c>
    </row>
    <row r="5804" spans="1:7" x14ac:dyDescent="0.25">
      <c r="A5804">
        <v>271</v>
      </c>
      <c r="B5804">
        <v>2016</v>
      </c>
      <c r="C5804">
        <v>1539</v>
      </c>
      <c r="D5804">
        <v>74062</v>
      </c>
      <c r="E5804">
        <v>2016</v>
      </c>
      <c r="F5804">
        <v>1539</v>
      </c>
      <c r="G5804">
        <v>75699.705642266199</v>
      </c>
    </row>
    <row r="5805" spans="1:7" x14ac:dyDescent="0.25">
      <c r="A5805">
        <v>271</v>
      </c>
      <c r="B5805">
        <v>2017</v>
      </c>
      <c r="C5805">
        <v>50</v>
      </c>
      <c r="D5805">
        <v>84403</v>
      </c>
      <c r="E5805">
        <v>2017</v>
      </c>
      <c r="F5805">
        <v>50</v>
      </c>
      <c r="G5805">
        <v>84478.721847525696</v>
      </c>
    </row>
    <row r="5806" spans="1:7" x14ac:dyDescent="0.25">
      <c r="A5806">
        <v>271</v>
      </c>
      <c r="B5806">
        <v>2018</v>
      </c>
      <c r="C5806">
        <v>827</v>
      </c>
      <c r="D5806">
        <v>98965</v>
      </c>
      <c r="E5806">
        <v>2018</v>
      </c>
      <c r="F5806">
        <v>827</v>
      </c>
      <c r="G5806">
        <v>98996.242303423307</v>
      </c>
    </row>
    <row r="5807" spans="1:7" x14ac:dyDescent="0.25">
      <c r="A5807">
        <v>271</v>
      </c>
      <c r="B5807">
        <v>2019</v>
      </c>
      <c r="C5807">
        <v>1800</v>
      </c>
      <c r="D5807">
        <v>127092</v>
      </c>
      <c r="E5807">
        <v>2019</v>
      </c>
      <c r="F5807">
        <v>1800</v>
      </c>
      <c r="G5807">
        <v>127131.62183328001</v>
      </c>
    </row>
    <row r="5808" spans="1:7" x14ac:dyDescent="0.25">
      <c r="A5808">
        <v>271</v>
      </c>
      <c r="B5808">
        <v>2020</v>
      </c>
      <c r="C5808">
        <v>20</v>
      </c>
      <c r="D5808">
        <v>48693.526315800002</v>
      </c>
      <c r="E5808">
        <v>2020</v>
      </c>
      <c r="F5808">
        <v>20</v>
      </c>
      <c r="G5808">
        <v>48899.7361454036</v>
      </c>
    </row>
    <row r="5809" spans="1:7" x14ac:dyDescent="0.25">
      <c r="A5809">
        <v>271</v>
      </c>
      <c r="B5809">
        <v>2021</v>
      </c>
      <c r="C5809">
        <v>1509</v>
      </c>
      <c r="D5809">
        <v>52749</v>
      </c>
      <c r="E5809">
        <v>2021</v>
      </c>
      <c r="F5809">
        <v>1509</v>
      </c>
      <c r="G5809">
        <v>53012.021294306003</v>
      </c>
    </row>
    <row r="5810" spans="1:7" x14ac:dyDescent="0.25">
      <c r="A5810">
        <v>272</v>
      </c>
      <c r="B5810">
        <v>1971</v>
      </c>
      <c r="C5810">
        <v>0</v>
      </c>
      <c r="D5810">
        <v>34626</v>
      </c>
      <c r="E5810">
        <v>1971</v>
      </c>
      <c r="F5810">
        <v>0</v>
      </c>
      <c r="G5810">
        <v>34626</v>
      </c>
    </row>
    <row r="5811" spans="1:7" x14ac:dyDescent="0.25">
      <c r="A5811">
        <v>272</v>
      </c>
      <c r="B5811">
        <v>1972</v>
      </c>
      <c r="C5811">
        <v>675</v>
      </c>
      <c r="D5811">
        <v>47994</v>
      </c>
      <c r="E5811">
        <v>1972</v>
      </c>
      <c r="F5811">
        <v>675</v>
      </c>
      <c r="G5811">
        <v>47994.695399555501</v>
      </c>
    </row>
    <row r="5812" spans="1:7" x14ac:dyDescent="0.25">
      <c r="A5812">
        <v>272</v>
      </c>
      <c r="B5812">
        <v>1973</v>
      </c>
      <c r="C5812">
        <v>91</v>
      </c>
      <c r="D5812">
        <v>48335</v>
      </c>
      <c r="E5812">
        <v>1973</v>
      </c>
      <c r="F5812">
        <v>91</v>
      </c>
      <c r="G5812">
        <v>48351.710123270102</v>
      </c>
    </row>
    <row r="5813" spans="1:7" x14ac:dyDescent="0.25">
      <c r="A5813">
        <v>272</v>
      </c>
      <c r="B5813">
        <v>1974</v>
      </c>
      <c r="C5813">
        <v>0</v>
      </c>
      <c r="D5813">
        <v>84454</v>
      </c>
      <c r="E5813">
        <v>1974</v>
      </c>
      <c r="F5813">
        <v>0</v>
      </c>
      <c r="G5813">
        <v>84454</v>
      </c>
    </row>
    <row r="5814" spans="1:7" x14ac:dyDescent="0.25">
      <c r="A5814">
        <v>272</v>
      </c>
      <c r="B5814">
        <v>1975</v>
      </c>
      <c r="C5814">
        <v>1626</v>
      </c>
      <c r="D5814">
        <v>30624</v>
      </c>
      <c r="E5814">
        <v>1975</v>
      </c>
      <c r="F5814">
        <v>1626</v>
      </c>
      <c r="G5814">
        <v>30624.839292315799</v>
      </c>
    </row>
    <row r="5815" spans="1:7" x14ac:dyDescent="0.25">
      <c r="A5815">
        <v>272</v>
      </c>
      <c r="B5815">
        <v>1976</v>
      </c>
      <c r="C5815">
        <v>0</v>
      </c>
      <c r="D5815">
        <v>66490</v>
      </c>
      <c r="E5815">
        <v>1976</v>
      </c>
      <c r="F5815">
        <v>0</v>
      </c>
      <c r="G5815">
        <v>66490.907217954795</v>
      </c>
    </row>
    <row r="5816" spans="1:7" x14ac:dyDescent="0.25">
      <c r="A5816">
        <v>272</v>
      </c>
      <c r="B5816">
        <v>1977</v>
      </c>
      <c r="C5816" t="s">
        <v>40</v>
      </c>
      <c r="D5816" t="s">
        <v>40</v>
      </c>
      <c r="E5816">
        <v>1977</v>
      </c>
      <c r="F5816">
        <v>528.12752563680999</v>
      </c>
      <c r="G5816">
        <v>42231.9878178902</v>
      </c>
    </row>
    <row r="5817" spans="1:7" x14ac:dyDescent="0.25">
      <c r="A5817">
        <v>272</v>
      </c>
      <c r="B5817">
        <v>1978</v>
      </c>
      <c r="C5817">
        <v>1</v>
      </c>
      <c r="D5817">
        <v>59493</v>
      </c>
      <c r="E5817">
        <v>1978</v>
      </c>
      <c r="F5817">
        <v>1</v>
      </c>
      <c r="G5817">
        <v>59494.365509921998</v>
      </c>
    </row>
    <row r="5818" spans="1:7" x14ac:dyDescent="0.25">
      <c r="A5818">
        <v>272</v>
      </c>
      <c r="B5818">
        <v>1979</v>
      </c>
      <c r="C5818">
        <v>149</v>
      </c>
      <c r="D5818">
        <v>75734</v>
      </c>
      <c r="E5818">
        <v>1979</v>
      </c>
      <c r="F5818">
        <v>149</v>
      </c>
      <c r="G5818">
        <v>75751.627723326994</v>
      </c>
    </row>
    <row r="5819" spans="1:7" x14ac:dyDescent="0.25">
      <c r="A5819">
        <v>272</v>
      </c>
      <c r="B5819">
        <v>1980</v>
      </c>
      <c r="C5819">
        <v>884</v>
      </c>
      <c r="D5819">
        <v>92079</v>
      </c>
      <c r="E5819">
        <v>1980</v>
      </c>
      <c r="F5819">
        <v>884</v>
      </c>
      <c r="G5819">
        <v>92198.314827403607</v>
      </c>
    </row>
    <row r="5820" spans="1:7" x14ac:dyDescent="0.25">
      <c r="A5820">
        <v>272</v>
      </c>
      <c r="B5820">
        <v>1981</v>
      </c>
      <c r="C5820">
        <v>3597</v>
      </c>
      <c r="D5820">
        <v>68352</v>
      </c>
      <c r="E5820">
        <v>1981</v>
      </c>
      <c r="F5820">
        <v>3597</v>
      </c>
      <c r="G5820">
        <v>68379.189889611996</v>
      </c>
    </row>
    <row r="5821" spans="1:7" x14ac:dyDescent="0.25">
      <c r="A5821">
        <v>272</v>
      </c>
      <c r="B5821">
        <v>1982</v>
      </c>
      <c r="C5821">
        <v>1539</v>
      </c>
      <c r="D5821">
        <v>80140</v>
      </c>
      <c r="E5821">
        <v>1982</v>
      </c>
      <c r="F5821">
        <v>1539</v>
      </c>
      <c r="G5821">
        <v>81402.108421851502</v>
      </c>
    </row>
    <row r="5822" spans="1:7" x14ac:dyDescent="0.25">
      <c r="A5822">
        <v>272</v>
      </c>
      <c r="B5822">
        <v>1983</v>
      </c>
      <c r="C5822">
        <v>105</v>
      </c>
      <c r="D5822">
        <v>117299</v>
      </c>
      <c r="E5822">
        <v>1983</v>
      </c>
      <c r="F5822">
        <v>105</v>
      </c>
      <c r="G5822">
        <v>118640.28036909099</v>
      </c>
    </row>
    <row r="5823" spans="1:7" x14ac:dyDescent="0.25">
      <c r="A5823">
        <v>272</v>
      </c>
      <c r="B5823">
        <v>1984</v>
      </c>
      <c r="C5823">
        <v>1103</v>
      </c>
      <c r="D5823">
        <v>110805</v>
      </c>
      <c r="E5823">
        <v>1984</v>
      </c>
      <c r="F5823">
        <v>1103</v>
      </c>
      <c r="G5823">
        <v>110839.07379614101</v>
      </c>
    </row>
    <row r="5824" spans="1:7" x14ac:dyDescent="0.25">
      <c r="A5824">
        <v>272</v>
      </c>
      <c r="B5824">
        <v>1985</v>
      </c>
      <c r="C5824">
        <v>1571</v>
      </c>
      <c r="D5824">
        <v>50349</v>
      </c>
      <c r="E5824">
        <v>1985</v>
      </c>
      <c r="F5824">
        <v>1571</v>
      </c>
      <c r="G5824">
        <v>51062.647153135098</v>
      </c>
    </row>
    <row r="5825" spans="1:7" x14ac:dyDescent="0.25">
      <c r="A5825">
        <v>272</v>
      </c>
      <c r="B5825">
        <v>1986</v>
      </c>
      <c r="C5825">
        <v>111</v>
      </c>
      <c r="D5825">
        <v>18997</v>
      </c>
      <c r="E5825">
        <v>1986</v>
      </c>
      <c r="F5825">
        <v>111</v>
      </c>
      <c r="G5825">
        <v>19025.0672652127</v>
      </c>
    </row>
    <row r="5826" spans="1:7" x14ac:dyDescent="0.25">
      <c r="A5826">
        <v>272</v>
      </c>
      <c r="B5826">
        <v>1987</v>
      </c>
      <c r="C5826">
        <v>106</v>
      </c>
      <c r="D5826">
        <v>44332</v>
      </c>
      <c r="E5826">
        <v>1987</v>
      </c>
      <c r="F5826">
        <v>106</v>
      </c>
      <c r="G5826">
        <v>44520.733847744101</v>
      </c>
    </row>
    <row r="5827" spans="1:7" x14ac:dyDescent="0.25">
      <c r="A5827">
        <v>272</v>
      </c>
      <c r="B5827">
        <v>1988</v>
      </c>
      <c r="C5827">
        <v>1513</v>
      </c>
      <c r="D5827">
        <v>26282</v>
      </c>
      <c r="E5827">
        <v>1988</v>
      </c>
      <c r="F5827">
        <v>1513</v>
      </c>
      <c r="G5827">
        <v>26388.861072078402</v>
      </c>
    </row>
    <row r="5828" spans="1:7" x14ac:dyDescent="0.25">
      <c r="A5828">
        <v>272</v>
      </c>
      <c r="B5828">
        <v>1989</v>
      </c>
      <c r="C5828">
        <v>228</v>
      </c>
      <c r="D5828">
        <v>128370</v>
      </c>
      <c r="E5828">
        <v>1989</v>
      </c>
      <c r="F5828">
        <v>228</v>
      </c>
      <c r="G5828">
        <v>128372.87096586</v>
      </c>
    </row>
    <row r="5829" spans="1:7" x14ac:dyDescent="0.25">
      <c r="A5829">
        <v>272</v>
      </c>
      <c r="B5829">
        <v>1990</v>
      </c>
      <c r="C5829">
        <v>893</v>
      </c>
      <c r="D5829">
        <v>51318</v>
      </c>
      <c r="E5829">
        <v>1990</v>
      </c>
      <c r="F5829">
        <v>893</v>
      </c>
      <c r="G5829">
        <v>51319.213911529703</v>
      </c>
    </row>
    <row r="5830" spans="1:7" x14ac:dyDescent="0.25">
      <c r="A5830">
        <v>272</v>
      </c>
      <c r="B5830">
        <v>1991</v>
      </c>
      <c r="C5830">
        <v>30</v>
      </c>
      <c r="D5830">
        <v>43749</v>
      </c>
      <c r="E5830">
        <v>1991</v>
      </c>
      <c r="F5830">
        <v>30</v>
      </c>
      <c r="G5830">
        <v>43760.282842662898</v>
      </c>
    </row>
    <row r="5831" spans="1:7" x14ac:dyDescent="0.25">
      <c r="A5831">
        <v>272</v>
      </c>
      <c r="B5831">
        <v>1992</v>
      </c>
      <c r="C5831">
        <v>2027</v>
      </c>
      <c r="D5831">
        <v>91782</v>
      </c>
      <c r="E5831">
        <v>1992</v>
      </c>
      <c r="F5831">
        <v>2027</v>
      </c>
      <c r="G5831">
        <v>91803.688763333907</v>
      </c>
    </row>
    <row r="5832" spans="1:7" x14ac:dyDescent="0.25">
      <c r="A5832">
        <v>272</v>
      </c>
      <c r="B5832">
        <v>1993</v>
      </c>
      <c r="C5832">
        <v>0</v>
      </c>
      <c r="D5832">
        <v>193079</v>
      </c>
      <c r="E5832">
        <v>1993</v>
      </c>
      <c r="F5832">
        <v>0</v>
      </c>
      <c r="G5832">
        <v>193173.36758192</v>
      </c>
    </row>
    <row r="5833" spans="1:7" x14ac:dyDescent="0.25">
      <c r="A5833">
        <v>272</v>
      </c>
      <c r="B5833">
        <v>1994</v>
      </c>
      <c r="C5833">
        <v>293</v>
      </c>
      <c r="D5833">
        <v>71561</v>
      </c>
      <c r="E5833">
        <v>1994</v>
      </c>
      <c r="F5833">
        <v>293</v>
      </c>
      <c r="G5833">
        <v>71561</v>
      </c>
    </row>
    <row r="5834" spans="1:7" x14ac:dyDescent="0.25">
      <c r="A5834">
        <v>272</v>
      </c>
      <c r="B5834">
        <v>1995</v>
      </c>
      <c r="C5834">
        <v>195</v>
      </c>
      <c r="D5834">
        <v>55281</v>
      </c>
      <c r="E5834">
        <v>1995</v>
      </c>
      <c r="F5834">
        <v>195</v>
      </c>
      <c r="G5834">
        <v>55282.284234954597</v>
      </c>
    </row>
    <row r="5835" spans="1:7" x14ac:dyDescent="0.25">
      <c r="A5835">
        <v>272</v>
      </c>
      <c r="B5835">
        <v>1999</v>
      </c>
      <c r="C5835">
        <v>1204</v>
      </c>
      <c r="D5835">
        <v>83989</v>
      </c>
      <c r="E5835">
        <v>1999</v>
      </c>
      <c r="F5835">
        <v>1204</v>
      </c>
      <c r="G5835">
        <v>88993.6012772002</v>
      </c>
    </row>
    <row r="5836" spans="1:7" x14ac:dyDescent="0.25">
      <c r="A5836">
        <v>272</v>
      </c>
      <c r="B5836">
        <v>2000</v>
      </c>
      <c r="C5836">
        <v>133</v>
      </c>
      <c r="D5836">
        <v>46560</v>
      </c>
      <c r="E5836">
        <v>2000</v>
      </c>
      <c r="F5836">
        <v>133</v>
      </c>
      <c r="G5836">
        <v>46649.608238463603</v>
      </c>
    </row>
    <row r="5837" spans="1:7" x14ac:dyDescent="0.25">
      <c r="A5837">
        <v>272</v>
      </c>
      <c r="B5837">
        <v>2001</v>
      </c>
      <c r="C5837">
        <v>29</v>
      </c>
      <c r="D5837">
        <v>49563</v>
      </c>
      <c r="E5837">
        <v>2001</v>
      </c>
      <c r="F5837">
        <v>29</v>
      </c>
      <c r="G5837">
        <v>49773.338479751503</v>
      </c>
    </row>
    <row r="5838" spans="1:7" x14ac:dyDescent="0.25">
      <c r="A5838">
        <v>272</v>
      </c>
      <c r="B5838">
        <v>2002</v>
      </c>
      <c r="C5838">
        <v>1044</v>
      </c>
      <c r="D5838">
        <v>60780</v>
      </c>
      <c r="E5838">
        <v>2002</v>
      </c>
      <c r="F5838">
        <v>1044</v>
      </c>
      <c r="G5838">
        <v>61452.192359238601</v>
      </c>
    </row>
    <row r="5839" spans="1:7" x14ac:dyDescent="0.25">
      <c r="A5839">
        <v>272</v>
      </c>
      <c r="B5839">
        <v>2003</v>
      </c>
      <c r="C5839">
        <v>2203</v>
      </c>
      <c r="D5839">
        <v>48457</v>
      </c>
      <c r="E5839">
        <v>2003</v>
      </c>
      <c r="F5839">
        <v>2203</v>
      </c>
      <c r="G5839">
        <v>49897.915357292703</v>
      </c>
    </row>
    <row r="5840" spans="1:7" x14ac:dyDescent="0.25">
      <c r="A5840">
        <v>272</v>
      </c>
      <c r="B5840">
        <v>2004</v>
      </c>
      <c r="C5840">
        <v>0</v>
      </c>
      <c r="D5840">
        <v>69569</v>
      </c>
      <c r="E5840">
        <v>2004</v>
      </c>
      <c r="F5840">
        <v>0</v>
      </c>
      <c r="G5840">
        <v>75992.510968246905</v>
      </c>
    </row>
    <row r="5841" spans="1:7" x14ac:dyDescent="0.25">
      <c r="A5841">
        <v>272</v>
      </c>
      <c r="B5841">
        <v>2005</v>
      </c>
      <c r="C5841">
        <v>801</v>
      </c>
      <c r="D5841">
        <v>27104</v>
      </c>
      <c r="E5841">
        <v>2005</v>
      </c>
      <c r="F5841">
        <v>801</v>
      </c>
      <c r="G5841">
        <v>28047.9990493031</v>
      </c>
    </row>
    <row r="5842" spans="1:7" x14ac:dyDescent="0.25">
      <c r="A5842">
        <v>272</v>
      </c>
      <c r="B5842">
        <v>2006</v>
      </c>
      <c r="C5842">
        <v>0</v>
      </c>
      <c r="D5842">
        <v>36818</v>
      </c>
      <c r="E5842">
        <v>2006</v>
      </c>
      <c r="F5842">
        <v>0</v>
      </c>
      <c r="G5842">
        <v>37838.079144404401</v>
      </c>
    </row>
    <row r="5843" spans="1:7" x14ac:dyDescent="0.25">
      <c r="A5843">
        <v>272</v>
      </c>
      <c r="B5843">
        <v>2007</v>
      </c>
      <c r="C5843">
        <v>0</v>
      </c>
      <c r="D5843">
        <v>16954</v>
      </c>
      <c r="E5843">
        <v>2007</v>
      </c>
      <c r="F5843">
        <v>0</v>
      </c>
      <c r="G5843">
        <v>19637.0155283315</v>
      </c>
    </row>
    <row r="5844" spans="1:7" x14ac:dyDescent="0.25">
      <c r="A5844">
        <v>272</v>
      </c>
      <c r="B5844">
        <v>2008</v>
      </c>
      <c r="C5844">
        <v>2863</v>
      </c>
      <c r="D5844">
        <v>55298</v>
      </c>
      <c r="E5844">
        <v>2008</v>
      </c>
      <c r="F5844">
        <v>2863</v>
      </c>
      <c r="G5844">
        <v>57191.008075796803</v>
      </c>
    </row>
    <row r="5845" spans="1:7" x14ac:dyDescent="0.25">
      <c r="A5845">
        <v>272</v>
      </c>
      <c r="B5845">
        <v>2009</v>
      </c>
      <c r="C5845">
        <v>5724</v>
      </c>
      <c r="D5845">
        <v>123832</v>
      </c>
      <c r="E5845">
        <v>2009</v>
      </c>
      <c r="F5845">
        <v>5724</v>
      </c>
      <c r="G5845">
        <v>123962.069353812</v>
      </c>
    </row>
    <row r="5846" spans="1:7" x14ac:dyDescent="0.25">
      <c r="A5846">
        <v>272</v>
      </c>
      <c r="B5846">
        <v>2010</v>
      </c>
      <c r="C5846">
        <v>485</v>
      </c>
      <c r="D5846">
        <v>54647</v>
      </c>
      <c r="E5846">
        <v>2010</v>
      </c>
      <c r="F5846">
        <v>485</v>
      </c>
      <c r="G5846">
        <v>54822.220667050999</v>
      </c>
    </row>
    <row r="5847" spans="1:7" x14ac:dyDescent="0.25">
      <c r="A5847">
        <v>272</v>
      </c>
      <c r="B5847">
        <v>2011</v>
      </c>
      <c r="C5847">
        <v>1229</v>
      </c>
      <c r="D5847">
        <v>58689</v>
      </c>
      <c r="E5847">
        <v>2011</v>
      </c>
      <c r="F5847">
        <v>1229</v>
      </c>
      <c r="G5847">
        <v>58701.9985538865</v>
      </c>
    </row>
    <row r="5848" spans="1:7" x14ac:dyDescent="0.25">
      <c r="A5848">
        <v>272</v>
      </c>
      <c r="B5848">
        <v>2012</v>
      </c>
      <c r="C5848">
        <v>320</v>
      </c>
      <c r="D5848">
        <v>105770</v>
      </c>
      <c r="E5848">
        <v>2012</v>
      </c>
      <c r="F5848">
        <v>320</v>
      </c>
      <c r="G5848">
        <v>106234.693860217</v>
      </c>
    </row>
    <row r="5849" spans="1:7" x14ac:dyDescent="0.25">
      <c r="A5849">
        <v>272</v>
      </c>
      <c r="B5849">
        <v>2013</v>
      </c>
      <c r="C5849">
        <v>1811</v>
      </c>
      <c r="D5849">
        <v>104509</v>
      </c>
      <c r="E5849">
        <v>2013</v>
      </c>
      <c r="F5849">
        <v>1811</v>
      </c>
      <c r="G5849">
        <v>104975.509514562</v>
      </c>
    </row>
    <row r="5850" spans="1:7" x14ac:dyDescent="0.25">
      <c r="A5850">
        <v>272</v>
      </c>
      <c r="B5850">
        <v>2014</v>
      </c>
      <c r="C5850">
        <v>862</v>
      </c>
      <c r="D5850">
        <v>53805</v>
      </c>
      <c r="E5850">
        <v>2014</v>
      </c>
      <c r="F5850">
        <v>862</v>
      </c>
      <c r="G5850">
        <v>53939.500702395198</v>
      </c>
    </row>
    <row r="5851" spans="1:7" x14ac:dyDescent="0.25">
      <c r="A5851">
        <v>272</v>
      </c>
      <c r="B5851">
        <v>2015</v>
      </c>
      <c r="C5851">
        <v>883</v>
      </c>
      <c r="D5851">
        <v>135110</v>
      </c>
      <c r="E5851">
        <v>2015</v>
      </c>
      <c r="F5851">
        <v>883</v>
      </c>
      <c r="G5851">
        <v>138556.58385965999</v>
      </c>
    </row>
    <row r="5852" spans="1:7" x14ac:dyDescent="0.25">
      <c r="A5852">
        <v>272</v>
      </c>
      <c r="B5852">
        <v>2016</v>
      </c>
      <c r="C5852">
        <v>1839</v>
      </c>
      <c r="D5852">
        <v>75901</v>
      </c>
      <c r="E5852">
        <v>2016</v>
      </c>
      <c r="F5852">
        <v>1839</v>
      </c>
      <c r="G5852">
        <v>77538.705642266199</v>
      </c>
    </row>
    <row r="5853" spans="1:7" x14ac:dyDescent="0.25">
      <c r="A5853">
        <v>272</v>
      </c>
      <c r="B5853">
        <v>2017</v>
      </c>
      <c r="C5853">
        <v>103</v>
      </c>
      <c r="D5853">
        <v>84506</v>
      </c>
      <c r="E5853">
        <v>2017</v>
      </c>
      <c r="F5853">
        <v>103</v>
      </c>
      <c r="G5853">
        <v>84581.721847525696</v>
      </c>
    </row>
    <row r="5854" spans="1:7" x14ac:dyDescent="0.25">
      <c r="A5854">
        <v>272</v>
      </c>
      <c r="B5854">
        <v>2018</v>
      </c>
      <c r="C5854">
        <v>517</v>
      </c>
      <c r="D5854">
        <v>99482</v>
      </c>
      <c r="E5854">
        <v>2018</v>
      </c>
      <c r="F5854">
        <v>517</v>
      </c>
      <c r="G5854">
        <v>99513.242303423307</v>
      </c>
    </row>
    <row r="5855" spans="1:7" x14ac:dyDescent="0.25">
      <c r="A5855">
        <v>272</v>
      </c>
      <c r="B5855">
        <v>2019</v>
      </c>
      <c r="C5855">
        <v>1885</v>
      </c>
      <c r="D5855">
        <v>128977</v>
      </c>
      <c r="E5855">
        <v>2019</v>
      </c>
      <c r="F5855">
        <v>1885</v>
      </c>
      <c r="G5855">
        <v>129016.62183328001</v>
      </c>
    </row>
    <row r="5856" spans="1:7" x14ac:dyDescent="0.25">
      <c r="A5856">
        <v>272</v>
      </c>
      <c r="B5856">
        <v>2020</v>
      </c>
      <c r="C5856">
        <v>49</v>
      </c>
      <c r="D5856">
        <v>48742.526315800002</v>
      </c>
      <c r="E5856">
        <v>2020</v>
      </c>
      <c r="F5856">
        <v>49</v>
      </c>
      <c r="G5856">
        <v>48948.7361454036</v>
      </c>
    </row>
    <row r="5857" spans="1:7" x14ac:dyDescent="0.25">
      <c r="A5857">
        <v>272</v>
      </c>
      <c r="B5857">
        <v>2021</v>
      </c>
      <c r="C5857">
        <v>1121</v>
      </c>
      <c r="D5857">
        <v>53870</v>
      </c>
      <c r="E5857">
        <v>2021</v>
      </c>
      <c r="F5857">
        <v>1121</v>
      </c>
      <c r="G5857">
        <v>54133.021294306003</v>
      </c>
    </row>
    <row r="5858" spans="1:7" x14ac:dyDescent="0.25">
      <c r="A5858">
        <v>273</v>
      </c>
      <c r="B5858">
        <v>1971</v>
      </c>
      <c r="C5858">
        <v>15</v>
      </c>
      <c r="D5858">
        <v>34641</v>
      </c>
      <c r="E5858">
        <v>1971</v>
      </c>
      <c r="F5858">
        <v>15</v>
      </c>
      <c r="G5858">
        <v>34641</v>
      </c>
    </row>
    <row r="5859" spans="1:7" x14ac:dyDescent="0.25">
      <c r="A5859">
        <v>273</v>
      </c>
      <c r="B5859">
        <v>1972</v>
      </c>
      <c r="C5859">
        <v>1615</v>
      </c>
      <c r="D5859">
        <v>49609</v>
      </c>
      <c r="E5859">
        <v>1972</v>
      </c>
      <c r="F5859">
        <v>1615</v>
      </c>
      <c r="G5859">
        <v>49609.695399555501</v>
      </c>
    </row>
    <row r="5860" spans="1:7" x14ac:dyDescent="0.25">
      <c r="A5860">
        <v>273</v>
      </c>
      <c r="B5860">
        <v>1973</v>
      </c>
      <c r="C5860">
        <v>79</v>
      </c>
      <c r="D5860">
        <v>48414</v>
      </c>
      <c r="E5860">
        <v>1973</v>
      </c>
      <c r="F5860">
        <v>79</v>
      </c>
      <c r="G5860">
        <v>48430.710123270102</v>
      </c>
    </row>
    <row r="5861" spans="1:7" x14ac:dyDescent="0.25">
      <c r="A5861">
        <v>273</v>
      </c>
      <c r="B5861">
        <v>1974</v>
      </c>
      <c r="C5861">
        <v>2</v>
      </c>
      <c r="D5861">
        <v>84456</v>
      </c>
      <c r="E5861">
        <v>1974</v>
      </c>
      <c r="F5861">
        <v>2</v>
      </c>
      <c r="G5861">
        <v>84456</v>
      </c>
    </row>
    <row r="5862" spans="1:7" x14ac:dyDescent="0.25">
      <c r="A5862">
        <v>273</v>
      </c>
      <c r="B5862">
        <v>1975</v>
      </c>
      <c r="C5862">
        <v>1351</v>
      </c>
      <c r="D5862">
        <v>31975</v>
      </c>
      <c r="E5862">
        <v>1975</v>
      </c>
      <c r="F5862">
        <v>1351</v>
      </c>
      <c r="G5862">
        <v>31975.839292315799</v>
      </c>
    </row>
    <row r="5863" spans="1:7" x14ac:dyDescent="0.25">
      <c r="A5863">
        <v>273</v>
      </c>
      <c r="B5863">
        <v>1976</v>
      </c>
      <c r="C5863">
        <v>0</v>
      </c>
      <c r="D5863">
        <v>66490</v>
      </c>
      <c r="E5863">
        <v>1976</v>
      </c>
      <c r="F5863">
        <v>0</v>
      </c>
      <c r="G5863">
        <v>66490.907217954795</v>
      </c>
    </row>
    <row r="5864" spans="1:7" x14ac:dyDescent="0.25">
      <c r="A5864">
        <v>273</v>
      </c>
      <c r="B5864">
        <v>1977</v>
      </c>
      <c r="C5864" t="s">
        <v>40</v>
      </c>
      <c r="D5864" t="s">
        <v>40</v>
      </c>
      <c r="E5864">
        <v>1977</v>
      </c>
      <c r="F5864">
        <v>667.88041322603999</v>
      </c>
      <c r="G5864">
        <v>42899.868231116197</v>
      </c>
    </row>
    <row r="5865" spans="1:7" x14ac:dyDescent="0.25">
      <c r="A5865">
        <v>273</v>
      </c>
      <c r="B5865">
        <v>1978</v>
      </c>
      <c r="C5865">
        <v>1610</v>
      </c>
      <c r="D5865">
        <v>61103</v>
      </c>
      <c r="E5865">
        <v>1978</v>
      </c>
      <c r="F5865">
        <v>1610</v>
      </c>
      <c r="G5865">
        <v>61104.365509921998</v>
      </c>
    </row>
    <row r="5866" spans="1:7" x14ac:dyDescent="0.25">
      <c r="A5866">
        <v>273</v>
      </c>
      <c r="B5866">
        <v>1979</v>
      </c>
      <c r="C5866">
        <v>1219</v>
      </c>
      <c r="D5866">
        <v>76953</v>
      </c>
      <c r="E5866">
        <v>1979</v>
      </c>
      <c r="F5866">
        <v>1219</v>
      </c>
      <c r="G5866">
        <v>76970.627723326994</v>
      </c>
    </row>
    <row r="5867" spans="1:7" x14ac:dyDescent="0.25">
      <c r="A5867">
        <v>273</v>
      </c>
      <c r="B5867">
        <v>1980</v>
      </c>
      <c r="C5867">
        <v>575</v>
      </c>
      <c r="D5867">
        <v>92654</v>
      </c>
      <c r="E5867">
        <v>1980</v>
      </c>
      <c r="F5867">
        <v>575</v>
      </c>
      <c r="G5867">
        <v>92773.314827403607</v>
      </c>
    </row>
    <row r="5868" spans="1:7" x14ac:dyDescent="0.25">
      <c r="A5868">
        <v>273</v>
      </c>
      <c r="B5868">
        <v>1981</v>
      </c>
      <c r="C5868">
        <v>1021</v>
      </c>
      <c r="D5868">
        <v>69373</v>
      </c>
      <c r="E5868">
        <v>1981</v>
      </c>
      <c r="F5868">
        <v>1021</v>
      </c>
      <c r="G5868">
        <v>69400.189889611996</v>
      </c>
    </row>
    <row r="5869" spans="1:7" x14ac:dyDescent="0.25">
      <c r="A5869">
        <v>273</v>
      </c>
      <c r="B5869">
        <v>1982</v>
      </c>
      <c r="C5869">
        <v>0</v>
      </c>
      <c r="D5869">
        <v>80140</v>
      </c>
      <c r="E5869">
        <v>1982</v>
      </c>
      <c r="F5869">
        <v>0</v>
      </c>
      <c r="G5869">
        <v>81402.108421851502</v>
      </c>
    </row>
    <row r="5870" spans="1:7" x14ac:dyDescent="0.25">
      <c r="A5870">
        <v>273</v>
      </c>
      <c r="B5870">
        <v>1983</v>
      </c>
      <c r="C5870">
        <v>2589</v>
      </c>
      <c r="D5870">
        <v>119888</v>
      </c>
      <c r="E5870">
        <v>1983</v>
      </c>
      <c r="F5870">
        <v>2589</v>
      </c>
      <c r="G5870">
        <v>121229.28036909099</v>
      </c>
    </row>
    <row r="5871" spans="1:7" x14ac:dyDescent="0.25">
      <c r="A5871">
        <v>273</v>
      </c>
      <c r="B5871">
        <v>1984</v>
      </c>
      <c r="C5871">
        <v>1788</v>
      </c>
      <c r="D5871">
        <v>112593</v>
      </c>
      <c r="E5871">
        <v>1984</v>
      </c>
      <c r="F5871">
        <v>1788</v>
      </c>
      <c r="G5871">
        <v>112627.07379614101</v>
      </c>
    </row>
    <row r="5872" spans="1:7" x14ac:dyDescent="0.25">
      <c r="A5872">
        <v>273</v>
      </c>
      <c r="B5872">
        <v>1985</v>
      </c>
      <c r="C5872">
        <v>167</v>
      </c>
      <c r="D5872">
        <v>50516</v>
      </c>
      <c r="E5872">
        <v>1985</v>
      </c>
      <c r="F5872">
        <v>167</v>
      </c>
      <c r="G5872">
        <v>51229.647153135098</v>
      </c>
    </row>
    <row r="5873" spans="1:7" x14ac:dyDescent="0.25">
      <c r="A5873">
        <v>273</v>
      </c>
      <c r="B5873">
        <v>1986</v>
      </c>
      <c r="C5873">
        <v>2138</v>
      </c>
      <c r="D5873">
        <v>21135</v>
      </c>
      <c r="E5873">
        <v>1986</v>
      </c>
      <c r="F5873">
        <v>2138</v>
      </c>
      <c r="G5873">
        <v>21163.0672652127</v>
      </c>
    </row>
    <row r="5874" spans="1:7" x14ac:dyDescent="0.25">
      <c r="A5874">
        <v>273</v>
      </c>
      <c r="B5874">
        <v>1987</v>
      </c>
      <c r="C5874">
        <v>4179</v>
      </c>
      <c r="D5874">
        <v>48511</v>
      </c>
      <c r="E5874">
        <v>1987</v>
      </c>
      <c r="F5874">
        <v>4179</v>
      </c>
      <c r="G5874">
        <v>48699.733847744101</v>
      </c>
    </row>
    <row r="5875" spans="1:7" x14ac:dyDescent="0.25">
      <c r="A5875">
        <v>273</v>
      </c>
      <c r="B5875">
        <v>1988</v>
      </c>
      <c r="C5875">
        <v>54</v>
      </c>
      <c r="D5875">
        <v>26336</v>
      </c>
      <c r="E5875">
        <v>1988</v>
      </c>
      <c r="F5875">
        <v>54</v>
      </c>
      <c r="G5875">
        <v>26442.861072078402</v>
      </c>
    </row>
    <row r="5876" spans="1:7" x14ac:dyDescent="0.25">
      <c r="A5876">
        <v>273</v>
      </c>
      <c r="B5876">
        <v>1989</v>
      </c>
      <c r="C5876">
        <v>1516</v>
      </c>
      <c r="D5876">
        <v>129886</v>
      </c>
      <c r="E5876">
        <v>1989</v>
      </c>
      <c r="F5876">
        <v>1516</v>
      </c>
      <c r="G5876">
        <v>129888.87096586</v>
      </c>
    </row>
    <row r="5877" spans="1:7" x14ac:dyDescent="0.25">
      <c r="A5877">
        <v>273</v>
      </c>
      <c r="B5877">
        <v>1990</v>
      </c>
      <c r="C5877">
        <v>893</v>
      </c>
      <c r="D5877">
        <v>52211</v>
      </c>
      <c r="E5877">
        <v>1990</v>
      </c>
      <c r="F5877">
        <v>893</v>
      </c>
      <c r="G5877">
        <v>52212.213911529703</v>
      </c>
    </row>
    <row r="5878" spans="1:7" x14ac:dyDescent="0.25">
      <c r="A5878">
        <v>273</v>
      </c>
      <c r="B5878">
        <v>1991</v>
      </c>
      <c r="C5878">
        <v>13</v>
      </c>
      <c r="D5878">
        <v>43762</v>
      </c>
      <c r="E5878">
        <v>1991</v>
      </c>
      <c r="F5878">
        <v>13</v>
      </c>
      <c r="G5878">
        <v>43773.282842662898</v>
      </c>
    </row>
    <row r="5879" spans="1:7" x14ac:dyDescent="0.25">
      <c r="A5879">
        <v>273</v>
      </c>
      <c r="B5879">
        <v>1992</v>
      </c>
      <c r="C5879">
        <v>706</v>
      </c>
      <c r="D5879">
        <v>92488</v>
      </c>
      <c r="E5879">
        <v>1992</v>
      </c>
      <c r="F5879">
        <v>706</v>
      </c>
      <c r="G5879">
        <v>92509.688763333907</v>
      </c>
    </row>
    <row r="5880" spans="1:7" x14ac:dyDescent="0.25">
      <c r="A5880">
        <v>273</v>
      </c>
      <c r="B5880">
        <v>1993</v>
      </c>
      <c r="C5880">
        <v>0</v>
      </c>
      <c r="D5880">
        <v>193079</v>
      </c>
      <c r="E5880">
        <v>1993</v>
      </c>
      <c r="F5880">
        <v>0</v>
      </c>
      <c r="G5880">
        <v>193173.36758192</v>
      </c>
    </row>
    <row r="5881" spans="1:7" x14ac:dyDescent="0.25">
      <c r="A5881">
        <v>273</v>
      </c>
      <c r="B5881">
        <v>1994</v>
      </c>
      <c r="C5881">
        <v>4010</v>
      </c>
      <c r="D5881">
        <v>75571</v>
      </c>
      <c r="E5881">
        <v>1994</v>
      </c>
      <c r="F5881">
        <v>4010</v>
      </c>
      <c r="G5881">
        <v>75571</v>
      </c>
    </row>
    <row r="5882" spans="1:7" x14ac:dyDescent="0.25">
      <c r="A5882">
        <v>273</v>
      </c>
      <c r="B5882">
        <v>1995</v>
      </c>
      <c r="C5882">
        <v>164</v>
      </c>
      <c r="D5882">
        <v>55445</v>
      </c>
      <c r="E5882">
        <v>1995</v>
      </c>
      <c r="F5882">
        <v>164</v>
      </c>
      <c r="G5882">
        <v>55446.284234954597</v>
      </c>
    </row>
    <row r="5883" spans="1:7" x14ac:dyDescent="0.25">
      <c r="A5883">
        <v>273</v>
      </c>
      <c r="B5883">
        <v>1999</v>
      </c>
      <c r="C5883">
        <v>4126</v>
      </c>
      <c r="D5883">
        <v>88115</v>
      </c>
      <c r="E5883">
        <v>1999</v>
      </c>
      <c r="F5883">
        <v>4126</v>
      </c>
      <c r="G5883">
        <v>93119.6012772002</v>
      </c>
    </row>
    <row r="5884" spans="1:7" x14ac:dyDescent="0.25">
      <c r="A5884">
        <v>273</v>
      </c>
      <c r="B5884">
        <v>2000</v>
      </c>
      <c r="C5884">
        <v>0</v>
      </c>
      <c r="D5884">
        <v>46560</v>
      </c>
      <c r="E5884">
        <v>2000</v>
      </c>
      <c r="F5884">
        <v>0</v>
      </c>
      <c r="G5884">
        <v>46649.608238463603</v>
      </c>
    </row>
    <row r="5885" spans="1:7" x14ac:dyDescent="0.25">
      <c r="A5885">
        <v>273</v>
      </c>
      <c r="B5885">
        <v>2001</v>
      </c>
      <c r="C5885">
        <v>61</v>
      </c>
      <c r="D5885">
        <v>49624</v>
      </c>
      <c r="E5885">
        <v>2001</v>
      </c>
      <c r="F5885">
        <v>61</v>
      </c>
      <c r="G5885">
        <v>49834.338479751503</v>
      </c>
    </row>
    <row r="5886" spans="1:7" x14ac:dyDescent="0.25">
      <c r="A5886">
        <v>273</v>
      </c>
      <c r="B5886">
        <v>2002</v>
      </c>
      <c r="C5886">
        <v>167</v>
      </c>
      <c r="D5886">
        <v>60947</v>
      </c>
      <c r="E5886">
        <v>2002</v>
      </c>
      <c r="F5886">
        <v>167</v>
      </c>
      <c r="G5886">
        <v>61619.192359238601</v>
      </c>
    </row>
    <row r="5887" spans="1:7" x14ac:dyDescent="0.25">
      <c r="A5887">
        <v>273</v>
      </c>
      <c r="B5887">
        <v>2003</v>
      </c>
      <c r="C5887">
        <v>874</v>
      </c>
      <c r="D5887">
        <v>49331</v>
      </c>
      <c r="E5887">
        <v>2003</v>
      </c>
      <c r="F5887">
        <v>874</v>
      </c>
      <c r="G5887">
        <v>50771.915357292703</v>
      </c>
    </row>
    <row r="5888" spans="1:7" x14ac:dyDescent="0.25">
      <c r="A5888">
        <v>273</v>
      </c>
      <c r="B5888">
        <v>2004</v>
      </c>
      <c r="C5888">
        <v>55</v>
      </c>
      <c r="D5888">
        <v>69624</v>
      </c>
      <c r="E5888">
        <v>2004</v>
      </c>
      <c r="F5888">
        <v>55</v>
      </c>
      <c r="G5888">
        <v>76047.510968246905</v>
      </c>
    </row>
    <row r="5889" spans="1:7" x14ac:dyDescent="0.25">
      <c r="A5889">
        <v>273</v>
      </c>
      <c r="B5889">
        <v>2005</v>
      </c>
      <c r="C5889">
        <v>268</v>
      </c>
      <c r="D5889">
        <v>27372</v>
      </c>
      <c r="E5889">
        <v>2005</v>
      </c>
      <c r="F5889">
        <v>268</v>
      </c>
      <c r="G5889">
        <v>28315.9990493031</v>
      </c>
    </row>
    <row r="5890" spans="1:7" x14ac:dyDescent="0.25">
      <c r="A5890">
        <v>273</v>
      </c>
      <c r="B5890">
        <v>2006</v>
      </c>
      <c r="C5890">
        <v>0</v>
      </c>
      <c r="D5890">
        <v>36818</v>
      </c>
      <c r="E5890">
        <v>2006</v>
      </c>
      <c r="F5890">
        <v>0</v>
      </c>
      <c r="G5890">
        <v>37838.079144404401</v>
      </c>
    </row>
    <row r="5891" spans="1:7" x14ac:dyDescent="0.25">
      <c r="A5891">
        <v>273</v>
      </c>
      <c r="B5891">
        <v>2007</v>
      </c>
      <c r="C5891">
        <v>106</v>
      </c>
      <c r="D5891">
        <v>17060</v>
      </c>
      <c r="E5891">
        <v>2007</v>
      </c>
      <c r="F5891">
        <v>106</v>
      </c>
      <c r="G5891">
        <v>19743.0155283315</v>
      </c>
    </row>
    <row r="5892" spans="1:7" x14ac:dyDescent="0.25">
      <c r="A5892">
        <v>273</v>
      </c>
      <c r="B5892">
        <v>2008</v>
      </c>
      <c r="C5892">
        <v>3026</v>
      </c>
      <c r="D5892">
        <v>58324</v>
      </c>
      <c r="E5892">
        <v>2008</v>
      </c>
      <c r="F5892">
        <v>3026</v>
      </c>
      <c r="G5892">
        <v>60217.008075796803</v>
      </c>
    </row>
    <row r="5893" spans="1:7" x14ac:dyDescent="0.25">
      <c r="A5893">
        <v>273</v>
      </c>
      <c r="B5893">
        <v>2009</v>
      </c>
      <c r="C5893">
        <v>5483</v>
      </c>
      <c r="D5893">
        <v>129315</v>
      </c>
      <c r="E5893">
        <v>2009</v>
      </c>
      <c r="F5893">
        <v>5483</v>
      </c>
      <c r="G5893">
        <v>129445.069353812</v>
      </c>
    </row>
    <row r="5894" spans="1:7" x14ac:dyDescent="0.25">
      <c r="A5894">
        <v>273</v>
      </c>
      <c r="B5894">
        <v>2010</v>
      </c>
      <c r="C5894">
        <v>310</v>
      </c>
      <c r="D5894">
        <v>54957</v>
      </c>
      <c r="E5894">
        <v>2010</v>
      </c>
      <c r="F5894">
        <v>310</v>
      </c>
      <c r="G5894">
        <v>55132.220667050999</v>
      </c>
    </row>
    <row r="5895" spans="1:7" x14ac:dyDescent="0.25">
      <c r="A5895">
        <v>273</v>
      </c>
      <c r="B5895">
        <v>2011</v>
      </c>
      <c r="C5895">
        <v>1005</v>
      </c>
      <c r="D5895">
        <v>59694</v>
      </c>
      <c r="E5895">
        <v>2011</v>
      </c>
      <c r="F5895">
        <v>1005</v>
      </c>
      <c r="G5895">
        <v>59706.9985538865</v>
      </c>
    </row>
    <row r="5896" spans="1:7" x14ac:dyDescent="0.25">
      <c r="A5896">
        <v>273</v>
      </c>
      <c r="B5896">
        <v>2012</v>
      </c>
      <c r="C5896">
        <v>742</v>
      </c>
      <c r="D5896">
        <v>106512</v>
      </c>
      <c r="E5896">
        <v>2012</v>
      </c>
      <c r="F5896">
        <v>742</v>
      </c>
      <c r="G5896">
        <v>106976.693860217</v>
      </c>
    </row>
    <row r="5897" spans="1:7" x14ac:dyDescent="0.25">
      <c r="A5897">
        <v>273</v>
      </c>
      <c r="B5897">
        <v>2013</v>
      </c>
      <c r="C5897">
        <v>1068</v>
      </c>
      <c r="D5897">
        <v>105577</v>
      </c>
      <c r="E5897">
        <v>2013</v>
      </c>
      <c r="F5897">
        <v>1068</v>
      </c>
      <c r="G5897">
        <v>106043.509514562</v>
      </c>
    </row>
    <row r="5898" spans="1:7" x14ac:dyDescent="0.25">
      <c r="A5898">
        <v>273</v>
      </c>
      <c r="B5898">
        <v>2014</v>
      </c>
      <c r="C5898">
        <v>1184</v>
      </c>
      <c r="D5898">
        <v>54989</v>
      </c>
      <c r="E5898">
        <v>2014</v>
      </c>
      <c r="F5898">
        <v>1184</v>
      </c>
      <c r="G5898">
        <v>55123.500702395198</v>
      </c>
    </row>
    <row r="5899" spans="1:7" x14ac:dyDescent="0.25">
      <c r="A5899">
        <v>273</v>
      </c>
      <c r="B5899">
        <v>2015</v>
      </c>
      <c r="C5899" t="s">
        <v>40</v>
      </c>
      <c r="D5899" t="s">
        <v>40</v>
      </c>
      <c r="E5899">
        <v>2015</v>
      </c>
      <c r="F5899">
        <v>2191.2127475832999</v>
      </c>
      <c r="G5899">
        <v>140747.79660724301</v>
      </c>
    </row>
    <row r="5900" spans="1:7" x14ac:dyDescent="0.25">
      <c r="A5900">
        <v>273</v>
      </c>
      <c r="B5900">
        <v>2016</v>
      </c>
      <c r="C5900">
        <v>1477</v>
      </c>
      <c r="D5900">
        <v>77378</v>
      </c>
      <c r="E5900">
        <v>2016</v>
      </c>
      <c r="F5900">
        <v>1477</v>
      </c>
      <c r="G5900">
        <v>79015.705642266199</v>
      </c>
    </row>
    <row r="5901" spans="1:7" x14ac:dyDescent="0.25">
      <c r="A5901">
        <v>273</v>
      </c>
      <c r="B5901">
        <v>2017</v>
      </c>
      <c r="C5901">
        <v>360</v>
      </c>
      <c r="D5901">
        <v>84866</v>
      </c>
      <c r="E5901">
        <v>2017</v>
      </c>
      <c r="F5901">
        <v>360</v>
      </c>
      <c r="G5901">
        <v>84941.721847525696</v>
      </c>
    </row>
    <row r="5902" spans="1:7" x14ac:dyDescent="0.25">
      <c r="A5902">
        <v>273</v>
      </c>
      <c r="B5902">
        <v>2018</v>
      </c>
      <c r="C5902">
        <v>606</v>
      </c>
      <c r="D5902">
        <v>100088</v>
      </c>
      <c r="E5902">
        <v>2018</v>
      </c>
      <c r="F5902">
        <v>606</v>
      </c>
      <c r="G5902">
        <v>100119.242303423</v>
      </c>
    </row>
    <row r="5903" spans="1:7" x14ac:dyDescent="0.25">
      <c r="A5903">
        <v>273</v>
      </c>
      <c r="B5903">
        <v>2019</v>
      </c>
      <c r="C5903">
        <v>1517</v>
      </c>
      <c r="D5903">
        <v>130494</v>
      </c>
      <c r="E5903">
        <v>2019</v>
      </c>
      <c r="F5903">
        <v>1517</v>
      </c>
      <c r="G5903">
        <v>130533.62183328001</v>
      </c>
    </row>
    <row r="5904" spans="1:7" x14ac:dyDescent="0.25">
      <c r="A5904">
        <v>273</v>
      </c>
      <c r="B5904">
        <v>2020</v>
      </c>
      <c r="C5904">
        <v>427</v>
      </c>
      <c r="D5904">
        <v>49169.526315800002</v>
      </c>
      <c r="E5904">
        <v>2020</v>
      </c>
      <c r="F5904">
        <v>427</v>
      </c>
      <c r="G5904">
        <v>49375.7361454036</v>
      </c>
    </row>
    <row r="5905" spans="1:7" x14ac:dyDescent="0.25">
      <c r="A5905">
        <v>273</v>
      </c>
      <c r="B5905">
        <v>2021</v>
      </c>
      <c r="C5905">
        <v>2157</v>
      </c>
      <c r="D5905">
        <v>56027</v>
      </c>
      <c r="E5905">
        <v>2021</v>
      </c>
      <c r="F5905">
        <v>2157</v>
      </c>
      <c r="G5905">
        <v>56290.021294306003</v>
      </c>
    </row>
    <row r="5906" spans="1:7" x14ac:dyDescent="0.25">
      <c r="A5906">
        <v>274</v>
      </c>
      <c r="B5906">
        <v>1971</v>
      </c>
      <c r="C5906">
        <v>5398</v>
      </c>
      <c r="D5906">
        <v>40039</v>
      </c>
      <c r="E5906">
        <v>1971</v>
      </c>
      <c r="F5906">
        <v>5398</v>
      </c>
      <c r="G5906">
        <v>40039</v>
      </c>
    </row>
    <row r="5907" spans="1:7" x14ac:dyDescent="0.25">
      <c r="A5907">
        <v>274</v>
      </c>
      <c r="B5907">
        <v>1972</v>
      </c>
      <c r="C5907">
        <v>384</v>
      </c>
      <c r="D5907">
        <v>49993</v>
      </c>
      <c r="E5907">
        <v>1972</v>
      </c>
      <c r="F5907">
        <v>384</v>
      </c>
      <c r="G5907">
        <v>49993.695399555501</v>
      </c>
    </row>
    <row r="5908" spans="1:7" x14ac:dyDescent="0.25">
      <c r="A5908">
        <v>274</v>
      </c>
      <c r="B5908">
        <v>1973</v>
      </c>
      <c r="C5908">
        <v>0</v>
      </c>
      <c r="D5908">
        <v>48414</v>
      </c>
      <c r="E5908">
        <v>1973</v>
      </c>
      <c r="F5908">
        <v>0</v>
      </c>
      <c r="G5908">
        <v>48430.710123270102</v>
      </c>
    </row>
    <row r="5909" spans="1:7" x14ac:dyDescent="0.25">
      <c r="A5909">
        <v>274</v>
      </c>
      <c r="B5909">
        <v>1974</v>
      </c>
      <c r="C5909" t="s">
        <v>40</v>
      </c>
      <c r="D5909" t="s">
        <v>40</v>
      </c>
      <c r="E5909">
        <v>1974</v>
      </c>
      <c r="F5909">
        <v>1257.87418374515</v>
      </c>
      <c r="G5909">
        <v>85713.874183745094</v>
      </c>
    </row>
    <row r="5910" spans="1:7" x14ac:dyDescent="0.25">
      <c r="A5910">
        <v>274</v>
      </c>
      <c r="B5910">
        <v>1975</v>
      </c>
      <c r="C5910">
        <v>322</v>
      </c>
      <c r="D5910">
        <v>32297</v>
      </c>
      <c r="E5910">
        <v>1975</v>
      </c>
      <c r="F5910">
        <v>322</v>
      </c>
      <c r="G5910">
        <v>32297.839292315799</v>
      </c>
    </row>
    <row r="5911" spans="1:7" x14ac:dyDescent="0.25">
      <c r="A5911">
        <v>274</v>
      </c>
      <c r="B5911">
        <v>1976</v>
      </c>
      <c r="C5911">
        <v>0</v>
      </c>
      <c r="D5911">
        <v>66490</v>
      </c>
      <c r="E5911">
        <v>1976</v>
      </c>
      <c r="F5911">
        <v>0</v>
      </c>
      <c r="G5911">
        <v>66490.907217954795</v>
      </c>
    </row>
    <row r="5912" spans="1:7" x14ac:dyDescent="0.25">
      <c r="A5912">
        <v>274</v>
      </c>
      <c r="B5912">
        <v>1977</v>
      </c>
      <c r="C5912" t="s">
        <v>40</v>
      </c>
      <c r="D5912" t="s">
        <v>40</v>
      </c>
      <c r="E5912">
        <v>1977</v>
      </c>
      <c r="F5912">
        <v>638.94381187036402</v>
      </c>
      <c r="G5912">
        <v>43538.812042986603</v>
      </c>
    </row>
    <row r="5913" spans="1:7" x14ac:dyDescent="0.25">
      <c r="A5913">
        <v>274</v>
      </c>
      <c r="B5913">
        <v>1978</v>
      </c>
      <c r="C5913">
        <v>78</v>
      </c>
      <c r="D5913">
        <v>61181</v>
      </c>
      <c r="E5913">
        <v>1978</v>
      </c>
      <c r="F5913">
        <v>78</v>
      </c>
      <c r="G5913">
        <v>61182.365509921998</v>
      </c>
    </row>
    <row r="5914" spans="1:7" x14ac:dyDescent="0.25">
      <c r="A5914">
        <v>274</v>
      </c>
      <c r="B5914">
        <v>1979</v>
      </c>
      <c r="C5914">
        <v>133</v>
      </c>
      <c r="D5914">
        <v>77086</v>
      </c>
      <c r="E5914">
        <v>1979</v>
      </c>
      <c r="F5914">
        <v>133</v>
      </c>
      <c r="G5914">
        <v>77103.627723326994</v>
      </c>
    </row>
    <row r="5915" spans="1:7" x14ac:dyDescent="0.25">
      <c r="A5915">
        <v>274</v>
      </c>
      <c r="B5915">
        <v>1980</v>
      </c>
      <c r="C5915">
        <v>721</v>
      </c>
      <c r="D5915">
        <v>93375</v>
      </c>
      <c r="E5915">
        <v>1980</v>
      </c>
      <c r="F5915">
        <v>721</v>
      </c>
      <c r="G5915">
        <v>93494.314827403607</v>
      </c>
    </row>
    <row r="5916" spans="1:7" x14ac:dyDescent="0.25">
      <c r="A5916">
        <v>274</v>
      </c>
      <c r="B5916">
        <v>1981</v>
      </c>
      <c r="C5916">
        <v>3554</v>
      </c>
      <c r="D5916">
        <v>72927</v>
      </c>
      <c r="E5916">
        <v>1981</v>
      </c>
      <c r="F5916">
        <v>3554</v>
      </c>
      <c r="G5916">
        <v>72954.189889611996</v>
      </c>
    </row>
    <row r="5917" spans="1:7" x14ac:dyDescent="0.25">
      <c r="A5917">
        <v>274</v>
      </c>
      <c r="B5917">
        <v>1982</v>
      </c>
      <c r="C5917">
        <v>0</v>
      </c>
      <c r="D5917">
        <v>80140</v>
      </c>
      <c r="E5917">
        <v>1982</v>
      </c>
      <c r="F5917">
        <v>0</v>
      </c>
      <c r="G5917">
        <v>81402.108421851502</v>
      </c>
    </row>
    <row r="5918" spans="1:7" x14ac:dyDescent="0.25">
      <c r="A5918">
        <v>274</v>
      </c>
      <c r="B5918">
        <v>1983</v>
      </c>
      <c r="C5918">
        <v>1728</v>
      </c>
      <c r="D5918">
        <v>121616</v>
      </c>
      <c r="E5918">
        <v>1983</v>
      </c>
      <c r="F5918">
        <v>1728</v>
      </c>
      <c r="G5918">
        <v>122957.28036909099</v>
      </c>
    </row>
    <row r="5919" spans="1:7" x14ac:dyDescent="0.25">
      <c r="A5919">
        <v>274</v>
      </c>
      <c r="B5919">
        <v>1984</v>
      </c>
      <c r="C5919">
        <v>565</v>
      </c>
      <c r="D5919">
        <v>113158</v>
      </c>
      <c r="E5919">
        <v>1984</v>
      </c>
      <c r="F5919">
        <v>565</v>
      </c>
      <c r="G5919">
        <v>113192.07379614101</v>
      </c>
    </row>
    <row r="5920" spans="1:7" x14ac:dyDescent="0.25">
      <c r="A5920">
        <v>274</v>
      </c>
      <c r="B5920">
        <v>1985</v>
      </c>
      <c r="C5920">
        <v>2231</v>
      </c>
      <c r="D5920">
        <v>52747</v>
      </c>
      <c r="E5920">
        <v>1985</v>
      </c>
      <c r="F5920">
        <v>2231</v>
      </c>
      <c r="G5920">
        <v>53460.647153135098</v>
      </c>
    </row>
    <row r="5921" spans="1:7" x14ac:dyDescent="0.25">
      <c r="A5921">
        <v>274</v>
      </c>
      <c r="B5921">
        <v>1986</v>
      </c>
      <c r="C5921">
        <v>366</v>
      </c>
      <c r="D5921">
        <v>21501</v>
      </c>
      <c r="E5921">
        <v>1986</v>
      </c>
      <c r="F5921">
        <v>366</v>
      </c>
      <c r="G5921">
        <v>21529.0672652127</v>
      </c>
    </row>
    <row r="5922" spans="1:7" x14ac:dyDescent="0.25">
      <c r="A5922">
        <v>274</v>
      </c>
      <c r="B5922">
        <v>1987</v>
      </c>
      <c r="C5922">
        <v>0</v>
      </c>
      <c r="D5922">
        <v>48511</v>
      </c>
      <c r="E5922">
        <v>1987</v>
      </c>
      <c r="F5922">
        <v>0</v>
      </c>
      <c r="G5922">
        <v>48699.733847744101</v>
      </c>
    </row>
    <row r="5923" spans="1:7" x14ac:dyDescent="0.25">
      <c r="A5923">
        <v>274</v>
      </c>
      <c r="B5923">
        <v>1988</v>
      </c>
      <c r="C5923">
        <v>11</v>
      </c>
      <c r="D5923">
        <v>26347</v>
      </c>
      <c r="E5923">
        <v>1988</v>
      </c>
      <c r="F5923">
        <v>11</v>
      </c>
      <c r="G5923">
        <v>26453.861072078402</v>
      </c>
    </row>
    <row r="5924" spans="1:7" x14ac:dyDescent="0.25">
      <c r="A5924">
        <v>274</v>
      </c>
      <c r="B5924">
        <v>1989</v>
      </c>
      <c r="C5924">
        <v>0</v>
      </c>
      <c r="D5924">
        <v>129886</v>
      </c>
      <c r="E5924">
        <v>1989</v>
      </c>
      <c r="F5924">
        <v>0</v>
      </c>
      <c r="G5924">
        <v>129888.87096586</v>
      </c>
    </row>
    <row r="5925" spans="1:7" x14ac:dyDescent="0.25">
      <c r="A5925">
        <v>274</v>
      </c>
      <c r="B5925">
        <v>1990</v>
      </c>
      <c r="C5925">
        <v>893</v>
      </c>
      <c r="D5925">
        <v>53104</v>
      </c>
      <c r="E5925">
        <v>1990</v>
      </c>
      <c r="F5925">
        <v>893</v>
      </c>
      <c r="G5925">
        <v>53105.213911529703</v>
      </c>
    </row>
    <row r="5926" spans="1:7" x14ac:dyDescent="0.25">
      <c r="A5926">
        <v>274</v>
      </c>
      <c r="B5926">
        <v>1991</v>
      </c>
      <c r="C5926">
        <v>577</v>
      </c>
      <c r="D5926">
        <v>44339</v>
      </c>
      <c r="E5926">
        <v>1991</v>
      </c>
      <c r="F5926">
        <v>577</v>
      </c>
      <c r="G5926">
        <v>44350.282842662898</v>
      </c>
    </row>
    <row r="5927" spans="1:7" x14ac:dyDescent="0.25">
      <c r="A5927">
        <v>274</v>
      </c>
      <c r="B5927">
        <v>1992</v>
      </c>
      <c r="C5927">
        <v>768.5</v>
      </c>
      <c r="D5927">
        <v>93256.5</v>
      </c>
      <c r="E5927">
        <v>1992</v>
      </c>
      <c r="F5927">
        <v>768.5</v>
      </c>
      <c r="G5927">
        <v>93278.188763333907</v>
      </c>
    </row>
    <row r="5928" spans="1:7" x14ac:dyDescent="0.25">
      <c r="A5928">
        <v>274</v>
      </c>
      <c r="B5928">
        <v>1993</v>
      </c>
      <c r="C5928">
        <v>0</v>
      </c>
      <c r="D5928">
        <v>193079</v>
      </c>
      <c r="E5928">
        <v>1993</v>
      </c>
      <c r="F5928">
        <v>0</v>
      </c>
      <c r="G5928">
        <v>193173.36758192</v>
      </c>
    </row>
    <row r="5929" spans="1:7" x14ac:dyDescent="0.25">
      <c r="A5929">
        <v>274</v>
      </c>
      <c r="B5929">
        <v>1994</v>
      </c>
      <c r="C5929">
        <v>3274</v>
      </c>
      <c r="D5929">
        <v>78845</v>
      </c>
      <c r="E5929">
        <v>1994</v>
      </c>
      <c r="F5929">
        <v>3274</v>
      </c>
      <c r="G5929">
        <v>78845</v>
      </c>
    </row>
    <row r="5930" spans="1:7" x14ac:dyDescent="0.25">
      <c r="A5930">
        <v>274</v>
      </c>
      <c r="B5930">
        <v>1995</v>
      </c>
      <c r="C5930">
        <v>1343</v>
      </c>
      <c r="D5930">
        <v>56788</v>
      </c>
      <c r="E5930">
        <v>1995</v>
      </c>
      <c r="F5930">
        <v>1343</v>
      </c>
      <c r="G5930">
        <v>56789.284234954597</v>
      </c>
    </row>
    <row r="5931" spans="1:7" x14ac:dyDescent="0.25">
      <c r="A5931">
        <v>274</v>
      </c>
      <c r="B5931">
        <v>1999</v>
      </c>
      <c r="C5931">
        <v>6260</v>
      </c>
      <c r="D5931">
        <v>94375</v>
      </c>
      <c r="E5931">
        <v>1999</v>
      </c>
      <c r="F5931">
        <v>6260</v>
      </c>
      <c r="G5931">
        <v>99379.6012772002</v>
      </c>
    </row>
    <row r="5932" spans="1:7" x14ac:dyDescent="0.25">
      <c r="A5932">
        <v>274</v>
      </c>
      <c r="B5932">
        <v>2000</v>
      </c>
      <c r="C5932">
        <v>0</v>
      </c>
      <c r="D5932">
        <v>46560</v>
      </c>
      <c r="E5932">
        <v>2000</v>
      </c>
      <c r="F5932">
        <v>0</v>
      </c>
      <c r="G5932">
        <v>46649.608238463603</v>
      </c>
    </row>
    <row r="5933" spans="1:7" x14ac:dyDescent="0.25">
      <c r="A5933">
        <v>274</v>
      </c>
      <c r="B5933">
        <v>2001</v>
      </c>
      <c r="C5933">
        <v>134</v>
      </c>
      <c r="D5933">
        <v>49758</v>
      </c>
      <c r="E5933">
        <v>2001</v>
      </c>
      <c r="F5933">
        <v>134</v>
      </c>
      <c r="G5933">
        <v>49968.338479751503</v>
      </c>
    </row>
    <row r="5934" spans="1:7" x14ac:dyDescent="0.25">
      <c r="A5934">
        <v>274</v>
      </c>
      <c r="B5934">
        <v>2002</v>
      </c>
      <c r="C5934">
        <v>87</v>
      </c>
      <c r="D5934">
        <v>61034</v>
      </c>
      <c r="E5934">
        <v>2002</v>
      </c>
      <c r="F5934">
        <v>87</v>
      </c>
      <c r="G5934">
        <v>61706.192359238601</v>
      </c>
    </row>
    <row r="5935" spans="1:7" x14ac:dyDescent="0.25">
      <c r="A5935">
        <v>274</v>
      </c>
      <c r="B5935">
        <v>2003</v>
      </c>
      <c r="C5935">
        <v>88</v>
      </c>
      <c r="D5935">
        <v>49419</v>
      </c>
      <c r="E5935">
        <v>2003</v>
      </c>
      <c r="F5935">
        <v>88</v>
      </c>
      <c r="G5935">
        <v>50859.915357292703</v>
      </c>
    </row>
    <row r="5936" spans="1:7" x14ac:dyDescent="0.25">
      <c r="A5936">
        <v>274</v>
      </c>
      <c r="B5936">
        <v>2004</v>
      </c>
      <c r="C5936">
        <v>103</v>
      </c>
      <c r="D5936">
        <v>69727</v>
      </c>
      <c r="E5936">
        <v>2004</v>
      </c>
      <c r="F5936">
        <v>103</v>
      </c>
      <c r="G5936">
        <v>76150.510968246905</v>
      </c>
    </row>
    <row r="5937" spans="1:7" x14ac:dyDescent="0.25">
      <c r="A5937">
        <v>274</v>
      </c>
      <c r="B5937">
        <v>2005</v>
      </c>
      <c r="C5937">
        <v>1404</v>
      </c>
      <c r="D5937">
        <v>28776</v>
      </c>
      <c r="E5937">
        <v>2005</v>
      </c>
      <c r="F5937">
        <v>1404</v>
      </c>
      <c r="G5937">
        <v>29719.9990493031</v>
      </c>
    </row>
    <row r="5938" spans="1:7" x14ac:dyDescent="0.25">
      <c r="A5938">
        <v>274</v>
      </c>
      <c r="B5938">
        <v>2006</v>
      </c>
      <c r="C5938">
        <v>0</v>
      </c>
      <c r="D5938">
        <v>36818</v>
      </c>
      <c r="E5938">
        <v>2006</v>
      </c>
      <c r="F5938">
        <v>0</v>
      </c>
      <c r="G5938">
        <v>37838.079144404401</v>
      </c>
    </row>
    <row r="5939" spans="1:7" x14ac:dyDescent="0.25">
      <c r="A5939">
        <v>274</v>
      </c>
      <c r="B5939">
        <v>2007</v>
      </c>
      <c r="C5939">
        <v>1146</v>
      </c>
      <c r="D5939">
        <v>18206</v>
      </c>
      <c r="E5939">
        <v>2007</v>
      </c>
      <c r="F5939">
        <v>1146</v>
      </c>
      <c r="G5939">
        <v>20889.0155283315</v>
      </c>
    </row>
    <row r="5940" spans="1:7" x14ac:dyDescent="0.25">
      <c r="A5940">
        <v>274</v>
      </c>
      <c r="B5940">
        <v>2008</v>
      </c>
      <c r="C5940">
        <v>227</v>
      </c>
      <c r="D5940">
        <v>58551</v>
      </c>
      <c r="E5940">
        <v>2008</v>
      </c>
      <c r="F5940">
        <v>227</v>
      </c>
      <c r="G5940">
        <v>60444.008075796803</v>
      </c>
    </row>
    <row r="5941" spans="1:7" x14ac:dyDescent="0.25">
      <c r="A5941">
        <v>274</v>
      </c>
      <c r="B5941">
        <v>2009</v>
      </c>
      <c r="C5941">
        <v>4696</v>
      </c>
      <c r="D5941">
        <v>134011</v>
      </c>
      <c r="E5941">
        <v>2009</v>
      </c>
      <c r="F5941">
        <v>4696</v>
      </c>
      <c r="G5941">
        <v>134141.069353812</v>
      </c>
    </row>
    <row r="5942" spans="1:7" x14ac:dyDescent="0.25">
      <c r="A5942">
        <v>274</v>
      </c>
      <c r="B5942">
        <v>2010</v>
      </c>
      <c r="C5942">
        <v>885</v>
      </c>
      <c r="D5942">
        <v>55842</v>
      </c>
      <c r="E5942">
        <v>2010</v>
      </c>
      <c r="F5942">
        <v>885</v>
      </c>
      <c r="G5942">
        <v>56017.220667050999</v>
      </c>
    </row>
    <row r="5943" spans="1:7" x14ac:dyDescent="0.25">
      <c r="A5943">
        <v>274</v>
      </c>
      <c r="B5943">
        <v>2011</v>
      </c>
      <c r="C5943">
        <v>451</v>
      </c>
      <c r="D5943">
        <v>60145</v>
      </c>
      <c r="E5943">
        <v>2011</v>
      </c>
      <c r="F5943">
        <v>451</v>
      </c>
      <c r="G5943">
        <v>60157.9985538865</v>
      </c>
    </row>
    <row r="5944" spans="1:7" x14ac:dyDescent="0.25">
      <c r="A5944">
        <v>274</v>
      </c>
      <c r="B5944">
        <v>2012</v>
      </c>
      <c r="C5944">
        <v>832</v>
      </c>
      <c r="D5944">
        <v>107344</v>
      </c>
      <c r="E5944">
        <v>2012</v>
      </c>
      <c r="F5944">
        <v>832</v>
      </c>
      <c r="G5944">
        <v>107808.693860217</v>
      </c>
    </row>
    <row r="5945" spans="1:7" x14ac:dyDescent="0.25">
      <c r="A5945">
        <v>274</v>
      </c>
      <c r="B5945">
        <v>2013</v>
      </c>
      <c r="C5945">
        <v>2237</v>
      </c>
      <c r="D5945">
        <v>107814</v>
      </c>
      <c r="E5945">
        <v>2013</v>
      </c>
      <c r="F5945">
        <v>2237</v>
      </c>
      <c r="G5945">
        <v>108280.509514562</v>
      </c>
    </row>
    <row r="5946" spans="1:7" x14ac:dyDescent="0.25">
      <c r="A5946">
        <v>274</v>
      </c>
      <c r="B5946">
        <v>2014</v>
      </c>
      <c r="C5946">
        <v>1100</v>
      </c>
      <c r="D5946">
        <v>56089</v>
      </c>
      <c r="E5946">
        <v>2014</v>
      </c>
      <c r="F5946">
        <v>1100</v>
      </c>
      <c r="G5946">
        <v>56223.500702395198</v>
      </c>
    </row>
    <row r="5947" spans="1:7" x14ac:dyDescent="0.25">
      <c r="A5947">
        <v>274</v>
      </c>
      <c r="B5947">
        <v>2015</v>
      </c>
      <c r="C5947" t="s">
        <v>40</v>
      </c>
      <c r="D5947" t="s">
        <v>40</v>
      </c>
      <c r="E5947">
        <v>2015</v>
      </c>
      <c r="F5947">
        <v>2096.2762158362598</v>
      </c>
      <c r="G5947">
        <v>142844.07282308</v>
      </c>
    </row>
    <row r="5948" spans="1:7" x14ac:dyDescent="0.25">
      <c r="A5948">
        <v>274</v>
      </c>
      <c r="B5948">
        <v>2016</v>
      </c>
      <c r="C5948">
        <v>1592</v>
      </c>
      <c r="D5948">
        <v>78970</v>
      </c>
      <c r="E5948">
        <v>2016</v>
      </c>
      <c r="F5948">
        <v>1592</v>
      </c>
      <c r="G5948">
        <v>80607.705642266199</v>
      </c>
    </row>
    <row r="5949" spans="1:7" x14ac:dyDescent="0.25">
      <c r="A5949">
        <v>274</v>
      </c>
      <c r="B5949">
        <v>2017</v>
      </c>
      <c r="C5949">
        <v>16</v>
      </c>
      <c r="D5949">
        <v>84882</v>
      </c>
      <c r="E5949">
        <v>2017</v>
      </c>
      <c r="F5949">
        <v>16</v>
      </c>
      <c r="G5949">
        <v>84957.721847525696</v>
      </c>
    </row>
    <row r="5950" spans="1:7" x14ac:dyDescent="0.25">
      <c r="A5950">
        <v>274</v>
      </c>
      <c r="B5950">
        <v>2018</v>
      </c>
      <c r="C5950">
        <v>1165</v>
      </c>
      <c r="D5950">
        <v>101253</v>
      </c>
      <c r="E5950">
        <v>2018</v>
      </c>
      <c r="F5950">
        <v>1165</v>
      </c>
      <c r="G5950">
        <v>101284.242303423</v>
      </c>
    </row>
    <row r="5951" spans="1:7" x14ac:dyDescent="0.25">
      <c r="A5951">
        <v>274</v>
      </c>
      <c r="B5951">
        <v>2019</v>
      </c>
      <c r="C5951">
        <v>1003</v>
      </c>
      <c r="D5951">
        <v>131497</v>
      </c>
      <c r="E5951">
        <v>2019</v>
      </c>
      <c r="F5951">
        <v>1003</v>
      </c>
      <c r="G5951">
        <v>131536.62183327999</v>
      </c>
    </row>
    <row r="5952" spans="1:7" x14ac:dyDescent="0.25">
      <c r="A5952">
        <v>274</v>
      </c>
      <c r="B5952">
        <v>2020</v>
      </c>
      <c r="C5952">
        <v>149</v>
      </c>
      <c r="D5952">
        <v>49318.526315800002</v>
      </c>
      <c r="E5952">
        <v>2020</v>
      </c>
      <c r="F5952">
        <v>149</v>
      </c>
      <c r="G5952">
        <v>49524.7361454036</v>
      </c>
    </row>
    <row r="5953" spans="1:7" x14ac:dyDescent="0.25">
      <c r="A5953">
        <v>274</v>
      </c>
      <c r="B5953">
        <v>2021</v>
      </c>
      <c r="C5953">
        <v>1346</v>
      </c>
      <c r="D5953">
        <v>57373</v>
      </c>
      <c r="E5953">
        <v>2021</v>
      </c>
      <c r="F5953">
        <v>1346</v>
      </c>
      <c r="G5953">
        <v>57636.021294306003</v>
      </c>
    </row>
    <row r="5954" spans="1:7" x14ac:dyDescent="0.25">
      <c r="A5954">
        <v>275</v>
      </c>
      <c r="B5954">
        <v>1971</v>
      </c>
      <c r="C5954">
        <v>33</v>
      </c>
      <c r="D5954">
        <v>40072</v>
      </c>
      <c r="E5954">
        <v>1971</v>
      </c>
      <c r="F5954">
        <v>33</v>
      </c>
      <c r="G5954">
        <v>40072</v>
      </c>
    </row>
    <row r="5955" spans="1:7" x14ac:dyDescent="0.25">
      <c r="A5955">
        <v>275</v>
      </c>
      <c r="B5955">
        <v>1972</v>
      </c>
      <c r="C5955">
        <v>13</v>
      </c>
      <c r="D5955">
        <v>50006</v>
      </c>
      <c r="E5955">
        <v>1972</v>
      </c>
      <c r="F5955">
        <v>13</v>
      </c>
      <c r="G5955">
        <v>50006.695399555501</v>
      </c>
    </row>
    <row r="5956" spans="1:7" x14ac:dyDescent="0.25">
      <c r="A5956">
        <v>275</v>
      </c>
      <c r="B5956">
        <v>1973</v>
      </c>
      <c r="C5956">
        <v>0</v>
      </c>
      <c r="D5956">
        <v>48414</v>
      </c>
      <c r="E5956">
        <v>1973</v>
      </c>
      <c r="F5956">
        <v>0</v>
      </c>
      <c r="G5956">
        <v>48430.710123270102</v>
      </c>
    </row>
    <row r="5957" spans="1:7" x14ac:dyDescent="0.25">
      <c r="A5957">
        <v>275</v>
      </c>
      <c r="B5957">
        <v>1974</v>
      </c>
      <c r="C5957" t="s">
        <v>40</v>
      </c>
      <c r="D5957" t="s">
        <v>40</v>
      </c>
      <c r="E5957">
        <v>1974</v>
      </c>
      <c r="F5957">
        <v>882.50116238050805</v>
      </c>
      <c r="G5957">
        <v>86596.375346125598</v>
      </c>
    </row>
    <row r="5958" spans="1:7" x14ac:dyDescent="0.25">
      <c r="A5958">
        <v>275</v>
      </c>
      <c r="B5958">
        <v>1975</v>
      </c>
      <c r="C5958">
        <v>2000</v>
      </c>
      <c r="D5958">
        <v>34297</v>
      </c>
      <c r="E5958">
        <v>1975</v>
      </c>
      <c r="F5958">
        <v>2000</v>
      </c>
      <c r="G5958">
        <v>34297.839292315803</v>
      </c>
    </row>
    <row r="5959" spans="1:7" x14ac:dyDescent="0.25">
      <c r="A5959">
        <v>275</v>
      </c>
      <c r="B5959">
        <v>1976</v>
      </c>
      <c r="C5959">
        <v>0</v>
      </c>
      <c r="D5959">
        <v>66490</v>
      </c>
      <c r="E5959">
        <v>1976</v>
      </c>
      <c r="F5959">
        <v>0</v>
      </c>
      <c r="G5959">
        <v>66490.907217954795</v>
      </c>
    </row>
    <row r="5960" spans="1:7" x14ac:dyDescent="0.25">
      <c r="A5960">
        <v>275</v>
      </c>
      <c r="B5960">
        <v>1977</v>
      </c>
      <c r="C5960" t="s">
        <v>40</v>
      </c>
      <c r="D5960" t="s">
        <v>40</v>
      </c>
      <c r="E5960">
        <v>1977</v>
      </c>
      <c r="F5960">
        <v>448.27111006563001</v>
      </c>
      <c r="G5960">
        <v>43987.083153052197</v>
      </c>
    </row>
    <row r="5961" spans="1:7" x14ac:dyDescent="0.25">
      <c r="A5961">
        <v>275</v>
      </c>
      <c r="B5961">
        <v>1978</v>
      </c>
      <c r="C5961">
        <v>2</v>
      </c>
      <c r="D5961">
        <v>61183</v>
      </c>
      <c r="E5961">
        <v>1978</v>
      </c>
      <c r="F5961">
        <v>2</v>
      </c>
      <c r="G5961">
        <v>61184.365509921998</v>
      </c>
    </row>
    <row r="5962" spans="1:7" x14ac:dyDescent="0.25">
      <c r="A5962">
        <v>275</v>
      </c>
      <c r="B5962">
        <v>1979</v>
      </c>
      <c r="C5962">
        <v>0</v>
      </c>
      <c r="D5962">
        <v>77086</v>
      </c>
      <c r="E5962">
        <v>1979</v>
      </c>
      <c r="F5962">
        <v>0</v>
      </c>
      <c r="G5962">
        <v>77103.627723326994</v>
      </c>
    </row>
    <row r="5963" spans="1:7" x14ac:dyDescent="0.25">
      <c r="A5963">
        <v>275</v>
      </c>
      <c r="B5963">
        <v>1980</v>
      </c>
      <c r="C5963">
        <v>729</v>
      </c>
      <c r="D5963">
        <v>94104</v>
      </c>
      <c r="E5963">
        <v>1980</v>
      </c>
      <c r="F5963">
        <v>729</v>
      </c>
      <c r="G5963">
        <v>94223.314827403607</v>
      </c>
    </row>
    <row r="5964" spans="1:7" x14ac:dyDescent="0.25">
      <c r="A5964">
        <v>275</v>
      </c>
      <c r="B5964">
        <v>1981</v>
      </c>
      <c r="C5964">
        <v>1660</v>
      </c>
      <c r="D5964">
        <v>74587</v>
      </c>
      <c r="E5964">
        <v>1981</v>
      </c>
      <c r="F5964">
        <v>1660</v>
      </c>
      <c r="G5964">
        <v>74614.189889611996</v>
      </c>
    </row>
    <row r="5965" spans="1:7" x14ac:dyDescent="0.25">
      <c r="A5965">
        <v>275</v>
      </c>
      <c r="B5965">
        <v>1982</v>
      </c>
      <c r="C5965">
        <v>3</v>
      </c>
      <c r="D5965">
        <v>80143</v>
      </c>
      <c r="E5965">
        <v>1982</v>
      </c>
      <c r="F5965">
        <v>3</v>
      </c>
      <c r="G5965">
        <v>81405.108421851502</v>
      </c>
    </row>
    <row r="5966" spans="1:7" x14ac:dyDescent="0.25">
      <c r="A5966">
        <v>275</v>
      </c>
      <c r="B5966">
        <v>1983</v>
      </c>
      <c r="C5966">
        <v>2780</v>
      </c>
      <c r="D5966">
        <v>124396</v>
      </c>
      <c r="E5966">
        <v>1983</v>
      </c>
      <c r="F5966">
        <v>2780</v>
      </c>
      <c r="G5966">
        <v>125737.28036909099</v>
      </c>
    </row>
    <row r="5967" spans="1:7" x14ac:dyDescent="0.25">
      <c r="A5967">
        <v>275</v>
      </c>
      <c r="B5967">
        <v>1984</v>
      </c>
      <c r="C5967">
        <v>58</v>
      </c>
      <c r="D5967">
        <v>113216</v>
      </c>
      <c r="E5967">
        <v>1984</v>
      </c>
      <c r="F5967">
        <v>58</v>
      </c>
      <c r="G5967">
        <v>113250.07379614101</v>
      </c>
    </row>
    <row r="5968" spans="1:7" x14ac:dyDescent="0.25">
      <c r="A5968">
        <v>275</v>
      </c>
      <c r="B5968">
        <v>1985</v>
      </c>
      <c r="C5968">
        <v>63</v>
      </c>
      <c r="D5968">
        <v>52810</v>
      </c>
      <c r="E5968">
        <v>1985</v>
      </c>
      <c r="F5968">
        <v>63</v>
      </c>
      <c r="G5968">
        <v>53523.647153135098</v>
      </c>
    </row>
    <row r="5969" spans="1:7" x14ac:dyDescent="0.25">
      <c r="A5969">
        <v>275</v>
      </c>
      <c r="B5969">
        <v>1986</v>
      </c>
      <c r="C5969">
        <v>463</v>
      </c>
      <c r="D5969">
        <v>21964</v>
      </c>
      <c r="E5969">
        <v>1986</v>
      </c>
      <c r="F5969">
        <v>463</v>
      </c>
      <c r="G5969">
        <v>21992.0672652127</v>
      </c>
    </row>
    <row r="5970" spans="1:7" x14ac:dyDescent="0.25">
      <c r="A5970">
        <v>275</v>
      </c>
      <c r="B5970">
        <v>1987</v>
      </c>
      <c r="C5970">
        <v>0</v>
      </c>
      <c r="D5970">
        <v>48511</v>
      </c>
      <c r="E5970">
        <v>1987</v>
      </c>
      <c r="F5970">
        <v>0</v>
      </c>
      <c r="G5970">
        <v>48699.733847744101</v>
      </c>
    </row>
    <row r="5971" spans="1:7" x14ac:dyDescent="0.25">
      <c r="A5971">
        <v>275</v>
      </c>
      <c r="B5971">
        <v>1988</v>
      </c>
      <c r="C5971">
        <v>15</v>
      </c>
      <c r="D5971">
        <v>26362</v>
      </c>
      <c r="E5971">
        <v>1988</v>
      </c>
      <c r="F5971">
        <v>15</v>
      </c>
      <c r="G5971">
        <v>26468.861072078402</v>
      </c>
    </row>
    <row r="5972" spans="1:7" x14ac:dyDescent="0.25">
      <c r="A5972">
        <v>275</v>
      </c>
      <c r="B5972">
        <v>1989</v>
      </c>
      <c r="C5972">
        <v>83</v>
      </c>
      <c r="D5972">
        <v>129969</v>
      </c>
      <c r="E5972">
        <v>1989</v>
      </c>
      <c r="F5972">
        <v>83</v>
      </c>
      <c r="G5972">
        <v>129971.87096586</v>
      </c>
    </row>
    <row r="5973" spans="1:7" x14ac:dyDescent="0.25">
      <c r="A5973">
        <v>275</v>
      </c>
      <c r="B5973">
        <v>1990</v>
      </c>
      <c r="C5973">
        <v>716</v>
      </c>
      <c r="D5973">
        <v>53820</v>
      </c>
      <c r="E5973">
        <v>1990</v>
      </c>
      <c r="F5973">
        <v>716</v>
      </c>
      <c r="G5973">
        <v>53821.213911529703</v>
      </c>
    </row>
    <row r="5974" spans="1:7" x14ac:dyDescent="0.25">
      <c r="A5974">
        <v>275</v>
      </c>
      <c r="B5974">
        <v>1991</v>
      </c>
      <c r="C5974">
        <v>69</v>
      </c>
      <c r="D5974">
        <v>44408</v>
      </c>
      <c r="E5974">
        <v>1991</v>
      </c>
      <c r="F5974">
        <v>69</v>
      </c>
      <c r="G5974">
        <v>44419.282842662898</v>
      </c>
    </row>
    <row r="5975" spans="1:7" x14ac:dyDescent="0.25">
      <c r="A5975">
        <v>275</v>
      </c>
      <c r="B5975">
        <v>1992</v>
      </c>
      <c r="C5975">
        <v>194</v>
      </c>
      <c r="D5975">
        <v>93450.5</v>
      </c>
      <c r="E5975">
        <v>1992</v>
      </c>
      <c r="F5975">
        <v>194</v>
      </c>
      <c r="G5975">
        <v>93472.188763333907</v>
      </c>
    </row>
    <row r="5976" spans="1:7" x14ac:dyDescent="0.25">
      <c r="A5976">
        <v>275</v>
      </c>
      <c r="B5976">
        <v>1993</v>
      </c>
      <c r="C5976">
        <v>101</v>
      </c>
      <c r="D5976">
        <v>193180</v>
      </c>
      <c r="E5976">
        <v>1993</v>
      </c>
      <c r="F5976">
        <v>101</v>
      </c>
      <c r="G5976">
        <v>193274.36758192</v>
      </c>
    </row>
    <row r="5977" spans="1:7" x14ac:dyDescent="0.25">
      <c r="A5977">
        <v>275</v>
      </c>
      <c r="B5977">
        <v>1994</v>
      </c>
      <c r="C5977">
        <v>1682</v>
      </c>
      <c r="D5977">
        <v>80527</v>
      </c>
      <c r="E5977">
        <v>1994</v>
      </c>
      <c r="F5977">
        <v>1682</v>
      </c>
      <c r="G5977">
        <v>80527</v>
      </c>
    </row>
    <row r="5978" spans="1:7" x14ac:dyDescent="0.25">
      <c r="A5978">
        <v>275</v>
      </c>
      <c r="B5978">
        <v>1995</v>
      </c>
      <c r="C5978">
        <v>1007</v>
      </c>
      <c r="D5978">
        <v>57795</v>
      </c>
      <c r="E5978">
        <v>1995</v>
      </c>
      <c r="F5978">
        <v>1007</v>
      </c>
      <c r="G5978">
        <v>57796.284234954597</v>
      </c>
    </row>
    <row r="5979" spans="1:7" x14ac:dyDescent="0.25">
      <c r="A5979">
        <v>275</v>
      </c>
      <c r="B5979">
        <v>1999</v>
      </c>
      <c r="C5979">
        <v>4724</v>
      </c>
      <c r="D5979">
        <v>99099</v>
      </c>
      <c r="E5979">
        <v>1999</v>
      </c>
      <c r="F5979">
        <v>4724</v>
      </c>
      <c r="G5979">
        <v>104103.6012772</v>
      </c>
    </row>
    <row r="5980" spans="1:7" x14ac:dyDescent="0.25">
      <c r="A5980">
        <v>275</v>
      </c>
      <c r="B5980">
        <v>2000</v>
      </c>
      <c r="C5980">
        <v>0</v>
      </c>
      <c r="D5980">
        <v>46560</v>
      </c>
      <c r="E5980">
        <v>2000</v>
      </c>
      <c r="F5980">
        <v>0</v>
      </c>
      <c r="G5980">
        <v>46649.608238463603</v>
      </c>
    </row>
    <row r="5981" spans="1:7" x14ac:dyDescent="0.25">
      <c r="A5981">
        <v>275</v>
      </c>
      <c r="B5981">
        <v>2001</v>
      </c>
      <c r="C5981">
        <v>34</v>
      </c>
      <c r="D5981">
        <v>49792</v>
      </c>
      <c r="E5981">
        <v>2001</v>
      </c>
      <c r="F5981">
        <v>34</v>
      </c>
      <c r="G5981">
        <v>50002.338479751503</v>
      </c>
    </row>
    <row r="5982" spans="1:7" x14ac:dyDescent="0.25">
      <c r="A5982">
        <v>275</v>
      </c>
      <c r="B5982">
        <v>2002</v>
      </c>
      <c r="C5982">
        <v>174</v>
      </c>
      <c r="D5982">
        <v>61208</v>
      </c>
      <c r="E5982">
        <v>2002</v>
      </c>
      <c r="F5982">
        <v>174</v>
      </c>
      <c r="G5982">
        <v>61880.192359238601</v>
      </c>
    </row>
    <row r="5983" spans="1:7" x14ac:dyDescent="0.25">
      <c r="A5983">
        <v>275</v>
      </c>
      <c r="B5983">
        <v>2003</v>
      </c>
      <c r="C5983">
        <v>833</v>
      </c>
      <c r="D5983">
        <v>50252</v>
      </c>
      <c r="E5983">
        <v>2003</v>
      </c>
      <c r="F5983">
        <v>833</v>
      </c>
      <c r="G5983">
        <v>51692.915357292703</v>
      </c>
    </row>
    <row r="5984" spans="1:7" x14ac:dyDescent="0.25">
      <c r="A5984">
        <v>275</v>
      </c>
      <c r="B5984">
        <v>2004</v>
      </c>
      <c r="C5984">
        <v>458</v>
      </c>
      <c r="D5984">
        <v>70185</v>
      </c>
      <c r="E5984">
        <v>2004</v>
      </c>
      <c r="F5984">
        <v>458</v>
      </c>
      <c r="G5984">
        <v>76608.510968246905</v>
      </c>
    </row>
    <row r="5985" spans="1:7" x14ac:dyDescent="0.25">
      <c r="A5985">
        <v>275</v>
      </c>
      <c r="B5985">
        <v>2005</v>
      </c>
      <c r="C5985">
        <v>46</v>
      </c>
      <c r="D5985">
        <v>28822</v>
      </c>
      <c r="E5985">
        <v>2005</v>
      </c>
      <c r="F5985">
        <v>46</v>
      </c>
      <c r="G5985">
        <v>29765.9990493031</v>
      </c>
    </row>
    <row r="5986" spans="1:7" x14ac:dyDescent="0.25">
      <c r="A5986">
        <v>275</v>
      </c>
      <c r="B5986">
        <v>2006</v>
      </c>
      <c r="C5986">
        <v>12</v>
      </c>
      <c r="D5986">
        <v>36830</v>
      </c>
      <c r="E5986">
        <v>2006</v>
      </c>
      <c r="F5986">
        <v>12</v>
      </c>
      <c r="G5986">
        <v>37850.079144404401</v>
      </c>
    </row>
    <row r="5987" spans="1:7" x14ac:dyDescent="0.25">
      <c r="A5987">
        <v>275</v>
      </c>
      <c r="B5987">
        <v>2007</v>
      </c>
      <c r="C5987">
        <v>921</v>
      </c>
      <c r="D5987">
        <v>19127</v>
      </c>
      <c r="E5987">
        <v>2007</v>
      </c>
      <c r="F5987">
        <v>921</v>
      </c>
      <c r="G5987">
        <v>21810.0155283315</v>
      </c>
    </row>
    <row r="5988" spans="1:7" x14ac:dyDescent="0.25">
      <c r="A5988">
        <v>275</v>
      </c>
      <c r="B5988">
        <v>2008</v>
      </c>
      <c r="C5988">
        <v>33</v>
      </c>
      <c r="D5988">
        <v>58584</v>
      </c>
      <c r="E5988">
        <v>2008</v>
      </c>
      <c r="F5988">
        <v>33</v>
      </c>
      <c r="G5988">
        <v>60477.008075796803</v>
      </c>
    </row>
    <row r="5989" spans="1:7" x14ac:dyDescent="0.25">
      <c r="A5989">
        <v>275</v>
      </c>
      <c r="B5989">
        <v>2009</v>
      </c>
      <c r="C5989">
        <v>4606</v>
      </c>
      <c r="D5989">
        <v>138617</v>
      </c>
      <c r="E5989">
        <v>2009</v>
      </c>
      <c r="F5989">
        <v>4606</v>
      </c>
      <c r="G5989">
        <v>138747.069353812</v>
      </c>
    </row>
    <row r="5990" spans="1:7" x14ac:dyDescent="0.25">
      <c r="A5990">
        <v>275</v>
      </c>
      <c r="B5990">
        <v>2010</v>
      </c>
      <c r="C5990">
        <v>474</v>
      </c>
      <c r="D5990">
        <v>56316</v>
      </c>
      <c r="E5990">
        <v>2010</v>
      </c>
      <c r="F5990">
        <v>474</v>
      </c>
      <c r="G5990">
        <v>56491.220667050999</v>
      </c>
    </row>
    <row r="5991" spans="1:7" x14ac:dyDescent="0.25">
      <c r="A5991">
        <v>275</v>
      </c>
      <c r="B5991">
        <v>2011</v>
      </c>
      <c r="C5991">
        <v>2077</v>
      </c>
      <c r="D5991">
        <v>62222</v>
      </c>
      <c r="E5991">
        <v>2011</v>
      </c>
      <c r="F5991">
        <v>2077</v>
      </c>
      <c r="G5991">
        <v>62234.9985538865</v>
      </c>
    </row>
    <row r="5992" spans="1:7" x14ac:dyDescent="0.25">
      <c r="A5992">
        <v>275</v>
      </c>
      <c r="B5992">
        <v>2012</v>
      </c>
      <c r="C5992">
        <v>379</v>
      </c>
      <c r="D5992">
        <v>107723</v>
      </c>
      <c r="E5992">
        <v>2012</v>
      </c>
      <c r="F5992">
        <v>379</v>
      </c>
      <c r="G5992">
        <v>108187.693860217</v>
      </c>
    </row>
    <row r="5993" spans="1:7" x14ac:dyDescent="0.25">
      <c r="A5993">
        <v>275</v>
      </c>
      <c r="B5993">
        <v>2013</v>
      </c>
      <c r="C5993">
        <v>773</v>
      </c>
      <c r="D5993">
        <v>108587</v>
      </c>
      <c r="E5993">
        <v>2013</v>
      </c>
      <c r="F5993">
        <v>773</v>
      </c>
      <c r="G5993">
        <v>109053.509514562</v>
      </c>
    </row>
    <row r="5994" spans="1:7" x14ac:dyDescent="0.25">
      <c r="A5994">
        <v>275</v>
      </c>
      <c r="B5994">
        <v>2014</v>
      </c>
      <c r="C5994">
        <v>504</v>
      </c>
      <c r="D5994">
        <v>56593</v>
      </c>
      <c r="E5994">
        <v>2014</v>
      </c>
      <c r="F5994">
        <v>504</v>
      </c>
      <c r="G5994">
        <v>56727.500702395198</v>
      </c>
    </row>
    <row r="5995" spans="1:7" x14ac:dyDescent="0.25">
      <c r="A5995">
        <v>275</v>
      </c>
      <c r="B5995">
        <v>2015</v>
      </c>
      <c r="C5995" t="s">
        <v>40</v>
      </c>
      <c r="D5995" t="s">
        <v>40</v>
      </c>
      <c r="E5995">
        <v>2015</v>
      </c>
      <c r="F5995">
        <v>1470.7084545262701</v>
      </c>
      <c r="G5995">
        <v>144314.781277606</v>
      </c>
    </row>
    <row r="5996" spans="1:7" x14ac:dyDescent="0.25">
      <c r="A5996">
        <v>275</v>
      </c>
      <c r="B5996">
        <v>2016</v>
      </c>
      <c r="C5996">
        <v>1381</v>
      </c>
      <c r="D5996">
        <v>80351</v>
      </c>
      <c r="E5996">
        <v>2016</v>
      </c>
      <c r="F5996">
        <v>1381</v>
      </c>
      <c r="G5996">
        <v>81988.705642266199</v>
      </c>
    </row>
    <row r="5997" spans="1:7" x14ac:dyDescent="0.25">
      <c r="A5997">
        <v>275</v>
      </c>
      <c r="B5997">
        <v>2017</v>
      </c>
      <c r="C5997">
        <v>7</v>
      </c>
      <c r="D5997">
        <v>84889</v>
      </c>
      <c r="E5997">
        <v>2017</v>
      </c>
      <c r="F5997">
        <v>7</v>
      </c>
      <c r="G5997">
        <v>84964.721847525696</v>
      </c>
    </row>
    <row r="5998" spans="1:7" x14ac:dyDescent="0.25">
      <c r="A5998">
        <v>275</v>
      </c>
      <c r="B5998">
        <v>2018</v>
      </c>
      <c r="C5998">
        <v>1140</v>
      </c>
      <c r="D5998">
        <v>102393</v>
      </c>
      <c r="E5998">
        <v>2018</v>
      </c>
      <c r="F5998">
        <v>1140</v>
      </c>
      <c r="G5998">
        <v>102424.242303423</v>
      </c>
    </row>
    <row r="5999" spans="1:7" x14ac:dyDescent="0.25">
      <c r="A5999">
        <v>275</v>
      </c>
      <c r="B5999">
        <v>2019</v>
      </c>
      <c r="C5999">
        <v>1400</v>
      </c>
      <c r="D5999">
        <v>132897</v>
      </c>
      <c r="E5999">
        <v>2019</v>
      </c>
      <c r="F5999">
        <v>1400</v>
      </c>
      <c r="G5999">
        <v>132936.62183327999</v>
      </c>
    </row>
    <row r="6000" spans="1:7" x14ac:dyDescent="0.25">
      <c r="A6000">
        <v>275</v>
      </c>
      <c r="B6000">
        <v>2020</v>
      </c>
      <c r="C6000">
        <v>118</v>
      </c>
      <c r="D6000">
        <v>49436.526315800002</v>
      </c>
      <c r="E6000">
        <v>2020</v>
      </c>
      <c r="F6000">
        <v>118</v>
      </c>
      <c r="G6000">
        <v>49642.7361454036</v>
      </c>
    </row>
    <row r="6001" spans="1:7" x14ac:dyDescent="0.25">
      <c r="A6001">
        <v>275</v>
      </c>
      <c r="B6001">
        <v>2021</v>
      </c>
      <c r="C6001">
        <v>1397</v>
      </c>
      <c r="D6001">
        <v>58770</v>
      </c>
      <c r="E6001">
        <v>2021</v>
      </c>
      <c r="F6001">
        <v>1397</v>
      </c>
      <c r="G6001">
        <v>59033.021294306003</v>
      </c>
    </row>
    <row r="6002" spans="1:7" x14ac:dyDescent="0.25">
      <c r="A6002">
        <v>276</v>
      </c>
      <c r="B6002">
        <v>1971</v>
      </c>
      <c r="C6002">
        <v>5</v>
      </c>
      <c r="D6002">
        <v>40077</v>
      </c>
      <c r="E6002">
        <v>1971</v>
      </c>
      <c r="F6002">
        <v>5</v>
      </c>
      <c r="G6002">
        <v>40077</v>
      </c>
    </row>
    <row r="6003" spans="1:7" x14ac:dyDescent="0.25">
      <c r="A6003">
        <v>276</v>
      </c>
      <c r="B6003">
        <v>1972</v>
      </c>
      <c r="C6003">
        <v>648</v>
      </c>
      <c r="D6003">
        <v>50654</v>
      </c>
      <c r="E6003">
        <v>1972</v>
      </c>
      <c r="F6003">
        <v>648</v>
      </c>
      <c r="G6003">
        <v>50654.695399555501</v>
      </c>
    </row>
    <row r="6004" spans="1:7" x14ac:dyDescent="0.25">
      <c r="A6004">
        <v>276</v>
      </c>
      <c r="B6004">
        <v>1973</v>
      </c>
      <c r="C6004">
        <v>176</v>
      </c>
      <c r="D6004">
        <v>48590</v>
      </c>
      <c r="E6004">
        <v>1973</v>
      </c>
      <c r="F6004">
        <v>176</v>
      </c>
      <c r="G6004">
        <v>48606.710123270102</v>
      </c>
    </row>
    <row r="6005" spans="1:7" x14ac:dyDescent="0.25">
      <c r="A6005">
        <v>276</v>
      </c>
      <c r="B6005">
        <v>1974</v>
      </c>
      <c r="C6005" t="s">
        <v>40</v>
      </c>
      <c r="D6005" t="s">
        <v>40</v>
      </c>
      <c r="E6005">
        <v>1974</v>
      </c>
      <c r="F6005">
        <v>745.12866300129895</v>
      </c>
      <c r="G6005">
        <v>87341.504009126904</v>
      </c>
    </row>
    <row r="6006" spans="1:7" x14ac:dyDescent="0.25">
      <c r="A6006">
        <v>276</v>
      </c>
      <c r="B6006">
        <v>1975</v>
      </c>
      <c r="C6006">
        <v>105</v>
      </c>
      <c r="D6006">
        <v>34402</v>
      </c>
      <c r="E6006">
        <v>1975</v>
      </c>
      <c r="F6006">
        <v>105</v>
      </c>
      <c r="G6006">
        <v>34402.839292315803</v>
      </c>
    </row>
    <row r="6007" spans="1:7" x14ac:dyDescent="0.25">
      <c r="A6007">
        <v>276</v>
      </c>
      <c r="B6007">
        <v>1976</v>
      </c>
      <c r="C6007">
        <v>0</v>
      </c>
      <c r="D6007">
        <v>66490</v>
      </c>
      <c r="E6007">
        <v>1976</v>
      </c>
      <c r="F6007">
        <v>0</v>
      </c>
      <c r="G6007">
        <v>66490.907217954795</v>
      </c>
    </row>
    <row r="6008" spans="1:7" x14ac:dyDescent="0.25">
      <c r="A6008">
        <v>276</v>
      </c>
      <c r="B6008">
        <v>1977</v>
      </c>
      <c r="C6008" t="s">
        <v>40</v>
      </c>
      <c r="D6008" t="s">
        <v>40</v>
      </c>
      <c r="E6008">
        <v>1977</v>
      </c>
      <c r="F6008">
        <v>378.49202601102002</v>
      </c>
      <c r="G6008">
        <v>44365.575179063198</v>
      </c>
    </row>
    <row r="6009" spans="1:7" x14ac:dyDescent="0.25">
      <c r="A6009">
        <v>276</v>
      </c>
      <c r="B6009">
        <v>1978</v>
      </c>
      <c r="C6009">
        <v>877</v>
      </c>
      <c r="D6009">
        <v>62060</v>
      </c>
      <c r="E6009">
        <v>1978</v>
      </c>
      <c r="F6009">
        <v>877</v>
      </c>
      <c r="G6009">
        <v>62061.365509921998</v>
      </c>
    </row>
    <row r="6010" spans="1:7" x14ac:dyDescent="0.25">
      <c r="A6010">
        <v>276</v>
      </c>
      <c r="B6010">
        <v>1979</v>
      </c>
      <c r="C6010">
        <v>1</v>
      </c>
      <c r="D6010">
        <v>77087</v>
      </c>
      <c r="E6010">
        <v>1979</v>
      </c>
      <c r="F6010">
        <v>1</v>
      </c>
      <c r="G6010">
        <v>77104.627723326994</v>
      </c>
    </row>
    <row r="6011" spans="1:7" x14ac:dyDescent="0.25">
      <c r="A6011">
        <v>276</v>
      </c>
      <c r="B6011">
        <v>1980</v>
      </c>
      <c r="C6011">
        <v>173</v>
      </c>
      <c r="D6011">
        <v>94277</v>
      </c>
      <c r="E6011">
        <v>1980</v>
      </c>
      <c r="F6011">
        <v>173</v>
      </c>
      <c r="G6011">
        <v>94396.314827403607</v>
      </c>
    </row>
    <row r="6012" spans="1:7" x14ac:dyDescent="0.25">
      <c r="A6012">
        <v>276</v>
      </c>
      <c r="B6012">
        <v>1981</v>
      </c>
      <c r="C6012">
        <v>0</v>
      </c>
      <c r="D6012">
        <v>74587</v>
      </c>
      <c r="E6012">
        <v>1981</v>
      </c>
      <c r="F6012">
        <v>0</v>
      </c>
      <c r="G6012">
        <v>74614.189889611996</v>
      </c>
    </row>
    <row r="6013" spans="1:7" x14ac:dyDescent="0.25">
      <c r="A6013">
        <v>276</v>
      </c>
      <c r="B6013">
        <v>1982</v>
      </c>
      <c r="C6013">
        <v>26</v>
      </c>
      <c r="D6013">
        <v>80169</v>
      </c>
      <c r="E6013">
        <v>1982</v>
      </c>
      <c r="F6013">
        <v>26</v>
      </c>
      <c r="G6013">
        <v>81431.108421851502</v>
      </c>
    </row>
    <row r="6014" spans="1:7" x14ac:dyDescent="0.25">
      <c r="A6014">
        <v>276</v>
      </c>
      <c r="B6014">
        <v>1983</v>
      </c>
      <c r="C6014">
        <v>1083</v>
      </c>
      <c r="D6014">
        <v>125479</v>
      </c>
      <c r="E6014">
        <v>1983</v>
      </c>
      <c r="F6014">
        <v>1083</v>
      </c>
      <c r="G6014">
        <v>126820.28036909099</v>
      </c>
    </row>
    <row r="6015" spans="1:7" x14ac:dyDescent="0.25">
      <c r="A6015">
        <v>276</v>
      </c>
      <c r="B6015">
        <v>1984</v>
      </c>
      <c r="C6015">
        <v>323</v>
      </c>
      <c r="D6015">
        <v>113539</v>
      </c>
      <c r="E6015">
        <v>1984</v>
      </c>
      <c r="F6015">
        <v>323</v>
      </c>
      <c r="G6015">
        <v>113573.07379614101</v>
      </c>
    </row>
    <row r="6016" spans="1:7" x14ac:dyDescent="0.25">
      <c r="A6016">
        <v>276</v>
      </c>
      <c r="B6016">
        <v>1985</v>
      </c>
      <c r="C6016">
        <v>35</v>
      </c>
      <c r="D6016">
        <v>52845</v>
      </c>
      <c r="E6016">
        <v>1985</v>
      </c>
      <c r="F6016">
        <v>35</v>
      </c>
      <c r="G6016">
        <v>53558.647153135098</v>
      </c>
    </row>
    <row r="6017" spans="1:7" x14ac:dyDescent="0.25">
      <c r="A6017">
        <v>276</v>
      </c>
      <c r="B6017">
        <v>1986</v>
      </c>
      <c r="C6017">
        <v>567</v>
      </c>
      <c r="D6017">
        <v>22531</v>
      </c>
      <c r="E6017">
        <v>1986</v>
      </c>
      <c r="F6017">
        <v>567</v>
      </c>
      <c r="G6017">
        <v>22559.0672652127</v>
      </c>
    </row>
    <row r="6018" spans="1:7" x14ac:dyDescent="0.25">
      <c r="A6018">
        <v>276</v>
      </c>
      <c r="B6018">
        <v>1987</v>
      </c>
      <c r="C6018">
        <v>0</v>
      </c>
      <c r="D6018">
        <v>48511</v>
      </c>
      <c r="E6018">
        <v>1987</v>
      </c>
      <c r="F6018">
        <v>0</v>
      </c>
      <c r="G6018">
        <v>48699.733847744101</v>
      </c>
    </row>
    <row r="6019" spans="1:7" x14ac:dyDescent="0.25">
      <c r="A6019">
        <v>276</v>
      </c>
      <c r="B6019">
        <v>1988</v>
      </c>
      <c r="C6019">
        <v>158</v>
      </c>
      <c r="D6019">
        <v>26520</v>
      </c>
      <c r="E6019">
        <v>1988</v>
      </c>
      <c r="F6019">
        <v>158</v>
      </c>
      <c r="G6019">
        <v>26626.861072078402</v>
      </c>
    </row>
    <row r="6020" spans="1:7" x14ac:dyDescent="0.25">
      <c r="A6020">
        <v>276</v>
      </c>
      <c r="B6020">
        <v>1989</v>
      </c>
      <c r="C6020">
        <v>1573</v>
      </c>
      <c r="D6020">
        <v>131542</v>
      </c>
      <c r="E6020">
        <v>1989</v>
      </c>
      <c r="F6020">
        <v>1573</v>
      </c>
      <c r="G6020">
        <v>131544.87096586</v>
      </c>
    </row>
    <row r="6021" spans="1:7" x14ac:dyDescent="0.25">
      <c r="A6021">
        <v>276</v>
      </c>
      <c r="B6021">
        <v>1990</v>
      </c>
      <c r="C6021">
        <v>505</v>
      </c>
      <c r="D6021">
        <v>54325</v>
      </c>
      <c r="E6021">
        <v>1990</v>
      </c>
      <c r="F6021">
        <v>505</v>
      </c>
      <c r="G6021">
        <v>54326.213911529703</v>
      </c>
    </row>
    <row r="6022" spans="1:7" x14ac:dyDescent="0.25">
      <c r="A6022">
        <v>276</v>
      </c>
      <c r="B6022">
        <v>1991</v>
      </c>
      <c r="C6022">
        <v>340</v>
      </c>
      <c r="D6022">
        <v>44748</v>
      </c>
      <c r="E6022">
        <v>1991</v>
      </c>
      <c r="F6022">
        <v>340</v>
      </c>
      <c r="G6022">
        <v>44759.282842662898</v>
      </c>
    </row>
    <row r="6023" spans="1:7" x14ac:dyDescent="0.25">
      <c r="A6023">
        <v>276</v>
      </c>
      <c r="B6023">
        <v>1992</v>
      </c>
      <c r="C6023">
        <v>147</v>
      </c>
      <c r="D6023">
        <v>93597.5</v>
      </c>
      <c r="E6023">
        <v>1992</v>
      </c>
      <c r="F6023">
        <v>147</v>
      </c>
      <c r="G6023">
        <v>93619.188763333907</v>
      </c>
    </row>
    <row r="6024" spans="1:7" x14ac:dyDescent="0.25">
      <c r="A6024">
        <v>276</v>
      </c>
      <c r="B6024">
        <v>1993</v>
      </c>
      <c r="C6024">
        <v>0</v>
      </c>
      <c r="D6024">
        <v>193180</v>
      </c>
      <c r="E6024">
        <v>1993</v>
      </c>
      <c r="F6024">
        <v>0</v>
      </c>
      <c r="G6024">
        <v>193274.36758192</v>
      </c>
    </row>
    <row r="6025" spans="1:7" x14ac:dyDescent="0.25">
      <c r="A6025">
        <v>276</v>
      </c>
      <c r="B6025">
        <v>1994</v>
      </c>
      <c r="C6025">
        <v>228</v>
      </c>
      <c r="D6025">
        <v>80755</v>
      </c>
      <c r="E6025">
        <v>1994</v>
      </c>
      <c r="F6025">
        <v>228</v>
      </c>
      <c r="G6025">
        <v>80755</v>
      </c>
    </row>
    <row r="6026" spans="1:7" x14ac:dyDescent="0.25">
      <c r="A6026">
        <v>276</v>
      </c>
      <c r="B6026">
        <v>1995</v>
      </c>
      <c r="C6026">
        <v>41</v>
      </c>
      <c r="D6026">
        <v>57836</v>
      </c>
      <c r="E6026">
        <v>1995</v>
      </c>
      <c r="F6026">
        <v>41</v>
      </c>
      <c r="G6026">
        <v>57837.284234954597</v>
      </c>
    </row>
    <row r="6027" spans="1:7" x14ac:dyDescent="0.25">
      <c r="A6027">
        <v>276</v>
      </c>
      <c r="B6027">
        <v>1999</v>
      </c>
      <c r="C6027">
        <v>7697</v>
      </c>
      <c r="D6027">
        <v>106796</v>
      </c>
      <c r="E6027">
        <v>1999</v>
      </c>
      <c r="F6027">
        <v>7697</v>
      </c>
      <c r="G6027">
        <v>111800.6012772</v>
      </c>
    </row>
    <row r="6028" spans="1:7" x14ac:dyDescent="0.25">
      <c r="A6028">
        <v>276</v>
      </c>
      <c r="B6028">
        <v>2000</v>
      </c>
      <c r="C6028">
        <v>0</v>
      </c>
      <c r="D6028">
        <v>46560</v>
      </c>
      <c r="E6028">
        <v>2000</v>
      </c>
      <c r="F6028">
        <v>0</v>
      </c>
      <c r="G6028">
        <v>46649.608238463603</v>
      </c>
    </row>
    <row r="6029" spans="1:7" x14ac:dyDescent="0.25">
      <c r="A6029">
        <v>276</v>
      </c>
      <c r="B6029">
        <v>2001</v>
      </c>
      <c r="C6029">
        <v>173</v>
      </c>
      <c r="D6029">
        <v>49965</v>
      </c>
      <c r="E6029">
        <v>2001</v>
      </c>
      <c r="F6029">
        <v>173</v>
      </c>
      <c r="G6029">
        <v>50175.338479751503</v>
      </c>
    </row>
    <row r="6030" spans="1:7" x14ac:dyDescent="0.25">
      <c r="A6030">
        <v>276</v>
      </c>
      <c r="B6030">
        <v>2002</v>
      </c>
      <c r="C6030">
        <v>40</v>
      </c>
      <c r="D6030">
        <v>61248</v>
      </c>
      <c r="E6030">
        <v>2002</v>
      </c>
      <c r="F6030">
        <v>40</v>
      </c>
      <c r="G6030">
        <v>61920.192359238601</v>
      </c>
    </row>
    <row r="6031" spans="1:7" x14ac:dyDescent="0.25">
      <c r="A6031">
        <v>276</v>
      </c>
      <c r="B6031">
        <v>2003</v>
      </c>
      <c r="C6031">
        <v>150</v>
      </c>
      <c r="D6031">
        <v>50402</v>
      </c>
      <c r="E6031">
        <v>2003</v>
      </c>
      <c r="F6031">
        <v>150</v>
      </c>
      <c r="G6031">
        <v>51842.915357292703</v>
      </c>
    </row>
    <row r="6032" spans="1:7" x14ac:dyDescent="0.25">
      <c r="A6032">
        <v>276</v>
      </c>
      <c r="B6032">
        <v>2004</v>
      </c>
      <c r="C6032">
        <v>1095</v>
      </c>
      <c r="D6032">
        <v>71280</v>
      </c>
      <c r="E6032">
        <v>2004</v>
      </c>
      <c r="F6032">
        <v>1095</v>
      </c>
      <c r="G6032">
        <v>77703.510968246905</v>
      </c>
    </row>
    <row r="6033" spans="1:7" x14ac:dyDescent="0.25">
      <c r="A6033">
        <v>276</v>
      </c>
      <c r="B6033">
        <v>2005</v>
      </c>
      <c r="C6033">
        <v>116</v>
      </c>
      <c r="D6033">
        <v>28938</v>
      </c>
      <c r="E6033">
        <v>2005</v>
      </c>
      <c r="F6033">
        <v>116</v>
      </c>
      <c r="G6033">
        <v>29881.9990493031</v>
      </c>
    </row>
    <row r="6034" spans="1:7" x14ac:dyDescent="0.25">
      <c r="A6034">
        <v>276</v>
      </c>
      <c r="B6034">
        <v>2006</v>
      </c>
      <c r="C6034">
        <v>54</v>
      </c>
      <c r="D6034">
        <v>36884</v>
      </c>
      <c r="E6034">
        <v>2006</v>
      </c>
      <c r="F6034">
        <v>54</v>
      </c>
      <c r="G6034">
        <v>37904.079144404401</v>
      </c>
    </row>
    <row r="6035" spans="1:7" x14ac:dyDescent="0.25">
      <c r="A6035">
        <v>276</v>
      </c>
      <c r="B6035">
        <v>2007</v>
      </c>
      <c r="C6035">
        <v>600</v>
      </c>
      <c r="D6035">
        <v>19727</v>
      </c>
      <c r="E6035">
        <v>2007</v>
      </c>
      <c r="F6035">
        <v>600</v>
      </c>
      <c r="G6035">
        <v>22410.0155283315</v>
      </c>
    </row>
    <row r="6036" spans="1:7" x14ac:dyDescent="0.25">
      <c r="A6036">
        <v>276</v>
      </c>
      <c r="B6036">
        <v>2008</v>
      </c>
      <c r="C6036">
        <v>18</v>
      </c>
      <c r="D6036">
        <v>58602</v>
      </c>
      <c r="E6036">
        <v>2008</v>
      </c>
      <c r="F6036">
        <v>18</v>
      </c>
      <c r="G6036">
        <v>60495.008075796803</v>
      </c>
    </row>
    <row r="6037" spans="1:7" x14ac:dyDescent="0.25">
      <c r="A6037">
        <v>276</v>
      </c>
      <c r="B6037">
        <v>2009</v>
      </c>
      <c r="C6037">
        <v>4288</v>
      </c>
      <c r="D6037">
        <v>142905</v>
      </c>
      <c r="E6037">
        <v>2009</v>
      </c>
      <c r="F6037">
        <v>4288</v>
      </c>
      <c r="G6037">
        <v>143035.069353812</v>
      </c>
    </row>
    <row r="6038" spans="1:7" x14ac:dyDescent="0.25">
      <c r="A6038">
        <v>276</v>
      </c>
      <c r="B6038">
        <v>2010</v>
      </c>
      <c r="C6038">
        <v>515</v>
      </c>
      <c r="D6038">
        <v>56831</v>
      </c>
      <c r="E6038">
        <v>2010</v>
      </c>
      <c r="F6038">
        <v>515</v>
      </c>
      <c r="G6038">
        <v>57006.220667050999</v>
      </c>
    </row>
    <row r="6039" spans="1:7" x14ac:dyDescent="0.25">
      <c r="A6039">
        <v>276</v>
      </c>
      <c r="B6039">
        <v>2011</v>
      </c>
      <c r="C6039">
        <v>71</v>
      </c>
      <c r="D6039">
        <v>62293</v>
      </c>
      <c r="E6039">
        <v>2011</v>
      </c>
      <c r="F6039">
        <v>71</v>
      </c>
      <c r="G6039">
        <v>62305.9985538865</v>
      </c>
    </row>
    <row r="6040" spans="1:7" x14ac:dyDescent="0.25">
      <c r="A6040">
        <v>276</v>
      </c>
      <c r="B6040">
        <v>2012</v>
      </c>
      <c r="C6040" t="s">
        <v>40</v>
      </c>
      <c r="D6040" t="s">
        <v>40</v>
      </c>
      <c r="E6040">
        <v>2012</v>
      </c>
      <c r="F6040">
        <v>930.91408132312597</v>
      </c>
      <c r="G6040">
        <v>109118.60794154</v>
      </c>
    </row>
    <row r="6041" spans="1:7" x14ac:dyDescent="0.25">
      <c r="A6041">
        <v>276</v>
      </c>
      <c r="B6041">
        <v>2013</v>
      </c>
      <c r="C6041">
        <v>638</v>
      </c>
      <c r="D6041">
        <v>109225</v>
      </c>
      <c r="E6041">
        <v>2013</v>
      </c>
      <c r="F6041">
        <v>638</v>
      </c>
      <c r="G6041">
        <v>109691.509514562</v>
      </c>
    </row>
    <row r="6042" spans="1:7" x14ac:dyDescent="0.25">
      <c r="A6042">
        <v>276</v>
      </c>
      <c r="B6042">
        <v>2014</v>
      </c>
      <c r="C6042">
        <v>502</v>
      </c>
      <c r="D6042">
        <v>57095</v>
      </c>
      <c r="E6042">
        <v>2014</v>
      </c>
      <c r="F6042">
        <v>502</v>
      </c>
      <c r="G6042">
        <v>57229.500702395198</v>
      </c>
    </row>
    <row r="6043" spans="1:7" x14ac:dyDescent="0.25">
      <c r="A6043">
        <v>276</v>
      </c>
      <c r="B6043">
        <v>2015</v>
      </c>
      <c r="C6043" t="s">
        <v>40</v>
      </c>
      <c r="D6043" t="s">
        <v>40</v>
      </c>
      <c r="E6043">
        <v>2015</v>
      </c>
      <c r="F6043">
        <v>1241.77402950757</v>
      </c>
      <c r="G6043">
        <v>145556.55530711301</v>
      </c>
    </row>
    <row r="6044" spans="1:7" x14ac:dyDescent="0.25">
      <c r="A6044">
        <v>276</v>
      </c>
      <c r="B6044">
        <v>2016</v>
      </c>
      <c r="C6044">
        <v>1137</v>
      </c>
      <c r="D6044">
        <v>81488</v>
      </c>
      <c r="E6044">
        <v>2016</v>
      </c>
      <c r="F6044">
        <v>1137</v>
      </c>
      <c r="G6044">
        <v>83125.705642266199</v>
      </c>
    </row>
    <row r="6045" spans="1:7" x14ac:dyDescent="0.25">
      <c r="A6045">
        <v>276</v>
      </c>
      <c r="B6045">
        <v>2017</v>
      </c>
      <c r="C6045">
        <v>108</v>
      </c>
      <c r="D6045">
        <v>84997</v>
      </c>
      <c r="E6045">
        <v>2017</v>
      </c>
      <c r="F6045">
        <v>108</v>
      </c>
      <c r="G6045">
        <v>85072.721847525696</v>
      </c>
    </row>
    <row r="6046" spans="1:7" x14ac:dyDescent="0.25">
      <c r="A6046">
        <v>276</v>
      </c>
      <c r="B6046">
        <v>2018</v>
      </c>
      <c r="C6046">
        <v>877</v>
      </c>
      <c r="D6046">
        <v>103270</v>
      </c>
      <c r="E6046">
        <v>2018</v>
      </c>
      <c r="F6046">
        <v>877</v>
      </c>
      <c r="G6046">
        <v>103301.242303423</v>
      </c>
    </row>
    <row r="6047" spans="1:7" x14ac:dyDescent="0.25">
      <c r="A6047">
        <v>276</v>
      </c>
      <c r="B6047">
        <v>2019</v>
      </c>
      <c r="C6047">
        <v>1002</v>
      </c>
      <c r="D6047">
        <v>133899</v>
      </c>
      <c r="E6047">
        <v>2019</v>
      </c>
      <c r="F6047">
        <v>1002</v>
      </c>
      <c r="G6047">
        <v>133938.62183327999</v>
      </c>
    </row>
    <row r="6048" spans="1:7" x14ac:dyDescent="0.25">
      <c r="A6048">
        <v>276</v>
      </c>
      <c r="B6048">
        <v>2020</v>
      </c>
      <c r="C6048">
        <v>94</v>
      </c>
      <c r="D6048">
        <v>49530.526315800002</v>
      </c>
      <c r="E6048">
        <v>2020</v>
      </c>
      <c r="F6048">
        <v>94</v>
      </c>
      <c r="G6048">
        <v>49736.7361454036</v>
      </c>
    </row>
    <row r="6049" spans="1:7" x14ac:dyDescent="0.25">
      <c r="A6049">
        <v>276</v>
      </c>
      <c r="B6049">
        <v>2021</v>
      </c>
      <c r="C6049">
        <v>883</v>
      </c>
      <c r="D6049">
        <v>59653</v>
      </c>
      <c r="E6049">
        <v>2021</v>
      </c>
      <c r="F6049">
        <v>883</v>
      </c>
      <c r="G6049">
        <v>59916.021294306003</v>
      </c>
    </row>
    <row r="6050" spans="1:7" x14ac:dyDescent="0.25">
      <c r="A6050">
        <v>277</v>
      </c>
      <c r="B6050">
        <v>1971</v>
      </c>
      <c r="C6050">
        <v>0</v>
      </c>
      <c r="D6050">
        <v>40077</v>
      </c>
      <c r="E6050">
        <v>1971</v>
      </c>
      <c r="F6050">
        <v>0</v>
      </c>
      <c r="G6050">
        <v>40077</v>
      </c>
    </row>
    <row r="6051" spans="1:7" x14ac:dyDescent="0.25">
      <c r="A6051">
        <v>277</v>
      </c>
      <c r="B6051">
        <v>1972</v>
      </c>
      <c r="C6051">
        <v>0</v>
      </c>
      <c r="D6051">
        <v>50654</v>
      </c>
      <c r="E6051">
        <v>1972</v>
      </c>
      <c r="F6051">
        <v>0</v>
      </c>
      <c r="G6051">
        <v>50654.695399555501</v>
      </c>
    </row>
    <row r="6052" spans="1:7" x14ac:dyDescent="0.25">
      <c r="A6052">
        <v>277</v>
      </c>
      <c r="B6052">
        <v>1973</v>
      </c>
      <c r="C6052">
        <v>205</v>
      </c>
      <c r="D6052">
        <v>48795</v>
      </c>
      <c r="E6052">
        <v>1973</v>
      </c>
      <c r="F6052">
        <v>205</v>
      </c>
      <c r="G6052">
        <v>48811.710123270102</v>
      </c>
    </row>
    <row r="6053" spans="1:7" x14ac:dyDescent="0.25">
      <c r="A6053">
        <v>277</v>
      </c>
      <c r="B6053">
        <v>1974</v>
      </c>
      <c r="C6053" t="s">
        <v>40</v>
      </c>
      <c r="D6053" t="s">
        <v>40</v>
      </c>
      <c r="E6053">
        <v>1974</v>
      </c>
      <c r="F6053">
        <v>522.62783250474399</v>
      </c>
      <c r="G6053">
        <v>87864.131841631694</v>
      </c>
    </row>
    <row r="6054" spans="1:7" x14ac:dyDescent="0.25">
      <c r="A6054">
        <v>277</v>
      </c>
      <c r="B6054">
        <v>1975</v>
      </c>
      <c r="C6054">
        <v>0</v>
      </c>
      <c r="D6054">
        <v>34402</v>
      </c>
      <c r="E6054">
        <v>1975</v>
      </c>
      <c r="F6054">
        <v>0</v>
      </c>
      <c r="G6054">
        <v>34402.839292315803</v>
      </c>
    </row>
    <row r="6055" spans="1:7" x14ac:dyDescent="0.25">
      <c r="A6055">
        <v>277</v>
      </c>
      <c r="B6055">
        <v>1976</v>
      </c>
      <c r="C6055">
        <v>0</v>
      </c>
      <c r="D6055">
        <v>66490</v>
      </c>
      <c r="E6055">
        <v>1976</v>
      </c>
      <c r="F6055">
        <v>0</v>
      </c>
      <c r="G6055">
        <v>66490.907217954795</v>
      </c>
    </row>
    <row r="6056" spans="1:7" x14ac:dyDescent="0.25">
      <c r="A6056">
        <v>277</v>
      </c>
      <c r="B6056">
        <v>1977</v>
      </c>
      <c r="C6056" t="s">
        <v>40</v>
      </c>
      <c r="D6056" t="s">
        <v>40</v>
      </c>
      <c r="E6056">
        <v>1977</v>
      </c>
      <c r="F6056">
        <v>265.471558129953</v>
      </c>
      <c r="G6056">
        <v>44631.046737193203</v>
      </c>
    </row>
    <row r="6057" spans="1:7" x14ac:dyDescent="0.25">
      <c r="A6057">
        <v>277</v>
      </c>
      <c r="B6057">
        <v>1978</v>
      </c>
      <c r="C6057">
        <v>2183</v>
      </c>
      <c r="D6057">
        <v>64243</v>
      </c>
      <c r="E6057">
        <v>1978</v>
      </c>
      <c r="F6057">
        <v>2183</v>
      </c>
      <c r="G6057">
        <v>64244.365509921998</v>
      </c>
    </row>
    <row r="6058" spans="1:7" x14ac:dyDescent="0.25">
      <c r="A6058">
        <v>277</v>
      </c>
      <c r="B6058">
        <v>1979</v>
      </c>
      <c r="C6058">
        <v>29</v>
      </c>
      <c r="D6058">
        <v>77116</v>
      </c>
      <c r="E6058">
        <v>1979</v>
      </c>
      <c r="F6058">
        <v>29</v>
      </c>
      <c r="G6058">
        <v>77133.627723326994</v>
      </c>
    </row>
    <row r="6059" spans="1:7" x14ac:dyDescent="0.25">
      <c r="A6059">
        <v>277</v>
      </c>
      <c r="B6059">
        <v>1980</v>
      </c>
      <c r="C6059">
        <v>140</v>
      </c>
      <c r="D6059">
        <v>94417</v>
      </c>
      <c r="E6059">
        <v>1980</v>
      </c>
      <c r="F6059">
        <v>140</v>
      </c>
      <c r="G6059">
        <v>94536.314827403607</v>
      </c>
    </row>
    <row r="6060" spans="1:7" x14ac:dyDescent="0.25">
      <c r="A6060">
        <v>277</v>
      </c>
      <c r="B6060">
        <v>1981</v>
      </c>
      <c r="C6060">
        <v>0</v>
      </c>
      <c r="D6060">
        <v>74587</v>
      </c>
      <c r="E6060">
        <v>1981</v>
      </c>
      <c r="F6060">
        <v>0</v>
      </c>
      <c r="G6060">
        <v>74614.189889611996</v>
      </c>
    </row>
    <row r="6061" spans="1:7" x14ac:dyDescent="0.25">
      <c r="A6061">
        <v>277</v>
      </c>
      <c r="B6061">
        <v>1982</v>
      </c>
      <c r="C6061">
        <v>0</v>
      </c>
      <c r="D6061">
        <v>80169</v>
      </c>
      <c r="E6061">
        <v>1982</v>
      </c>
      <c r="F6061">
        <v>0</v>
      </c>
      <c r="G6061">
        <v>81431.108421851502</v>
      </c>
    </row>
    <row r="6062" spans="1:7" x14ac:dyDescent="0.25">
      <c r="A6062">
        <v>277</v>
      </c>
      <c r="B6062">
        <v>1983</v>
      </c>
      <c r="C6062">
        <v>1152</v>
      </c>
      <c r="D6062">
        <v>126631</v>
      </c>
      <c r="E6062">
        <v>1983</v>
      </c>
      <c r="F6062">
        <v>1152</v>
      </c>
      <c r="G6062">
        <v>127972.28036909099</v>
      </c>
    </row>
    <row r="6063" spans="1:7" x14ac:dyDescent="0.25">
      <c r="A6063">
        <v>277</v>
      </c>
      <c r="B6063">
        <v>1984</v>
      </c>
      <c r="C6063">
        <v>657</v>
      </c>
      <c r="D6063">
        <v>114196</v>
      </c>
      <c r="E6063">
        <v>1984</v>
      </c>
      <c r="F6063">
        <v>657</v>
      </c>
      <c r="G6063">
        <v>114230.07379614101</v>
      </c>
    </row>
    <row r="6064" spans="1:7" x14ac:dyDescent="0.25">
      <c r="A6064">
        <v>277</v>
      </c>
      <c r="B6064">
        <v>1985</v>
      </c>
      <c r="C6064">
        <v>1145</v>
      </c>
      <c r="D6064">
        <v>53990</v>
      </c>
      <c r="E6064">
        <v>1985</v>
      </c>
      <c r="F6064">
        <v>1145</v>
      </c>
      <c r="G6064">
        <v>54703.647153135098</v>
      </c>
    </row>
    <row r="6065" spans="1:7" x14ac:dyDescent="0.25">
      <c r="A6065">
        <v>277</v>
      </c>
      <c r="B6065">
        <v>1986</v>
      </c>
      <c r="C6065">
        <v>9</v>
      </c>
      <c r="D6065">
        <v>22540</v>
      </c>
      <c r="E6065">
        <v>1986</v>
      </c>
      <c r="F6065">
        <v>9</v>
      </c>
      <c r="G6065">
        <v>22568.0672652127</v>
      </c>
    </row>
    <row r="6066" spans="1:7" x14ac:dyDescent="0.25">
      <c r="A6066">
        <v>277</v>
      </c>
      <c r="B6066">
        <v>1987</v>
      </c>
      <c r="C6066">
        <v>0</v>
      </c>
      <c r="D6066">
        <v>48511</v>
      </c>
      <c r="E6066">
        <v>1987</v>
      </c>
      <c r="F6066">
        <v>0</v>
      </c>
      <c r="G6066">
        <v>48699.733847744101</v>
      </c>
    </row>
    <row r="6067" spans="1:7" x14ac:dyDescent="0.25">
      <c r="A6067">
        <v>277</v>
      </c>
      <c r="B6067">
        <v>1988</v>
      </c>
      <c r="C6067">
        <v>497</v>
      </c>
      <c r="D6067">
        <v>27017</v>
      </c>
      <c r="E6067">
        <v>1988</v>
      </c>
      <c r="F6067">
        <v>497</v>
      </c>
      <c r="G6067">
        <v>27123.861072078402</v>
      </c>
    </row>
    <row r="6068" spans="1:7" x14ac:dyDescent="0.25">
      <c r="A6068">
        <v>277</v>
      </c>
      <c r="B6068">
        <v>1989</v>
      </c>
      <c r="C6068">
        <v>651</v>
      </c>
      <c r="D6068">
        <v>132193</v>
      </c>
      <c r="E6068">
        <v>1989</v>
      </c>
      <c r="F6068">
        <v>651</v>
      </c>
      <c r="G6068">
        <v>132195.87096586</v>
      </c>
    </row>
    <row r="6069" spans="1:7" x14ac:dyDescent="0.25">
      <c r="A6069">
        <v>277</v>
      </c>
      <c r="B6069">
        <v>1990</v>
      </c>
      <c r="C6069">
        <v>175</v>
      </c>
      <c r="D6069">
        <v>54500</v>
      </c>
      <c r="E6069">
        <v>1990</v>
      </c>
      <c r="F6069">
        <v>175</v>
      </c>
      <c r="G6069">
        <v>54501.213911529703</v>
      </c>
    </row>
    <row r="6070" spans="1:7" x14ac:dyDescent="0.25">
      <c r="A6070">
        <v>277</v>
      </c>
      <c r="B6070">
        <v>1991</v>
      </c>
      <c r="C6070">
        <v>23</v>
      </c>
      <c r="D6070">
        <v>44771</v>
      </c>
      <c r="E6070">
        <v>1991</v>
      </c>
      <c r="F6070">
        <v>23</v>
      </c>
      <c r="G6070">
        <v>44782.282842662898</v>
      </c>
    </row>
    <row r="6071" spans="1:7" x14ac:dyDescent="0.25">
      <c r="A6071">
        <v>277</v>
      </c>
      <c r="B6071">
        <v>1992</v>
      </c>
      <c r="C6071">
        <v>49</v>
      </c>
      <c r="D6071">
        <v>93646.5</v>
      </c>
      <c r="E6071">
        <v>1992</v>
      </c>
      <c r="F6071">
        <v>49</v>
      </c>
      <c r="G6071">
        <v>93668.188763333907</v>
      </c>
    </row>
    <row r="6072" spans="1:7" x14ac:dyDescent="0.25">
      <c r="A6072">
        <v>277</v>
      </c>
      <c r="B6072">
        <v>1993</v>
      </c>
      <c r="C6072">
        <v>0</v>
      </c>
      <c r="D6072">
        <v>193180</v>
      </c>
      <c r="E6072">
        <v>1993</v>
      </c>
      <c r="F6072">
        <v>0</v>
      </c>
      <c r="G6072">
        <v>193274.36758192</v>
      </c>
    </row>
    <row r="6073" spans="1:7" x14ac:dyDescent="0.25">
      <c r="A6073">
        <v>277</v>
      </c>
      <c r="B6073">
        <v>1994</v>
      </c>
      <c r="C6073">
        <v>7</v>
      </c>
      <c r="D6073">
        <v>80762</v>
      </c>
      <c r="E6073">
        <v>1994</v>
      </c>
      <c r="F6073">
        <v>7</v>
      </c>
      <c r="G6073">
        <v>80762</v>
      </c>
    </row>
    <row r="6074" spans="1:7" x14ac:dyDescent="0.25">
      <c r="A6074">
        <v>277</v>
      </c>
      <c r="B6074">
        <v>1995</v>
      </c>
      <c r="C6074">
        <v>1110</v>
      </c>
      <c r="D6074">
        <v>58946</v>
      </c>
      <c r="E6074">
        <v>1995</v>
      </c>
      <c r="F6074">
        <v>1110</v>
      </c>
      <c r="G6074">
        <v>58947.284234954597</v>
      </c>
    </row>
    <row r="6075" spans="1:7" x14ac:dyDescent="0.25">
      <c r="A6075">
        <v>277</v>
      </c>
      <c r="B6075">
        <v>1999</v>
      </c>
      <c r="C6075">
        <v>3624</v>
      </c>
      <c r="D6075">
        <v>110420</v>
      </c>
      <c r="E6075">
        <v>1999</v>
      </c>
      <c r="F6075">
        <v>3624</v>
      </c>
      <c r="G6075">
        <v>115424.6012772</v>
      </c>
    </row>
    <row r="6076" spans="1:7" x14ac:dyDescent="0.25">
      <c r="A6076">
        <v>277</v>
      </c>
      <c r="B6076">
        <v>2000</v>
      </c>
      <c r="C6076">
        <v>0</v>
      </c>
      <c r="D6076">
        <v>46560</v>
      </c>
      <c r="E6076">
        <v>2000</v>
      </c>
      <c r="F6076">
        <v>0</v>
      </c>
      <c r="G6076">
        <v>46649.608238463603</v>
      </c>
    </row>
    <row r="6077" spans="1:7" x14ac:dyDescent="0.25">
      <c r="A6077">
        <v>277</v>
      </c>
      <c r="B6077">
        <v>2001</v>
      </c>
      <c r="C6077">
        <v>196</v>
      </c>
      <c r="D6077">
        <v>50161</v>
      </c>
      <c r="E6077">
        <v>2001</v>
      </c>
      <c r="F6077">
        <v>196</v>
      </c>
      <c r="G6077">
        <v>50371.338479751503</v>
      </c>
    </row>
    <row r="6078" spans="1:7" x14ac:dyDescent="0.25">
      <c r="A6078">
        <v>277</v>
      </c>
      <c r="B6078">
        <v>2002</v>
      </c>
      <c r="C6078">
        <v>588</v>
      </c>
      <c r="D6078">
        <v>61836</v>
      </c>
      <c r="E6078">
        <v>2002</v>
      </c>
      <c r="F6078">
        <v>588</v>
      </c>
      <c r="G6078">
        <v>62508.192359238601</v>
      </c>
    </row>
    <row r="6079" spans="1:7" x14ac:dyDescent="0.25">
      <c r="A6079">
        <v>277</v>
      </c>
      <c r="B6079">
        <v>2003</v>
      </c>
      <c r="C6079">
        <v>0</v>
      </c>
      <c r="D6079">
        <v>50402</v>
      </c>
      <c r="E6079">
        <v>2003</v>
      </c>
      <c r="F6079">
        <v>0</v>
      </c>
      <c r="G6079">
        <v>51842.915357292703</v>
      </c>
    </row>
    <row r="6080" spans="1:7" x14ac:dyDescent="0.25">
      <c r="A6080">
        <v>277</v>
      </c>
      <c r="B6080">
        <v>2004</v>
      </c>
      <c r="C6080">
        <v>930</v>
      </c>
      <c r="D6080">
        <v>72210</v>
      </c>
      <c r="E6080">
        <v>2004</v>
      </c>
      <c r="F6080">
        <v>930</v>
      </c>
      <c r="G6080">
        <v>78633.510968246905</v>
      </c>
    </row>
    <row r="6081" spans="1:7" x14ac:dyDescent="0.25">
      <c r="A6081">
        <v>277</v>
      </c>
      <c r="B6081">
        <v>2005</v>
      </c>
      <c r="C6081">
        <v>92</v>
      </c>
      <c r="D6081">
        <v>29030</v>
      </c>
      <c r="E6081">
        <v>2005</v>
      </c>
      <c r="F6081">
        <v>92</v>
      </c>
      <c r="G6081">
        <v>29973.9990493031</v>
      </c>
    </row>
    <row r="6082" spans="1:7" x14ac:dyDescent="0.25">
      <c r="A6082">
        <v>277</v>
      </c>
      <c r="B6082">
        <v>2006</v>
      </c>
      <c r="C6082">
        <v>0</v>
      </c>
      <c r="D6082">
        <v>36884</v>
      </c>
      <c r="E6082">
        <v>2006</v>
      </c>
      <c r="F6082">
        <v>0</v>
      </c>
      <c r="G6082">
        <v>37904.079144404401</v>
      </c>
    </row>
    <row r="6083" spans="1:7" x14ac:dyDescent="0.25">
      <c r="A6083">
        <v>277</v>
      </c>
      <c r="B6083">
        <v>2007</v>
      </c>
      <c r="C6083">
        <v>85</v>
      </c>
      <c r="D6083">
        <v>19812</v>
      </c>
      <c r="E6083">
        <v>2007</v>
      </c>
      <c r="F6083">
        <v>85</v>
      </c>
      <c r="G6083">
        <v>22495.0155283315</v>
      </c>
    </row>
    <row r="6084" spans="1:7" x14ac:dyDescent="0.25">
      <c r="A6084">
        <v>277</v>
      </c>
      <c r="B6084">
        <v>2008</v>
      </c>
      <c r="C6084">
        <v>12</v>
      </c>
      <c r="D6084">
        <v>58614</v>
      </c>
      <c r="E6084">
        <v>2008</v>
      </c>
      <c r="F6084">
        <v>12</v>
      </c>
      <c r="G6084">
        <v>60507.008075796803</v>
      </c>
    </row>
    <row r="6085" spans="1:7" x14ac:dyDescent="0.25">
      <c r="A6085">
        <v>277</v>
      </c>
      <c r="B6085">
        <v>2009</v>
      </c>
      <c r="C6085">
        <v>2230</v>
      </c>
      <c r="D6085">
        <v>145135</v>
      </c>
      <c r="E6085">
        <v>2009</v>
      </c>
      <c r="F6085">
        <v>2230</v>
      </c>
      <c r="G6085">
        <v>145265.069353812</v>
      </c>
    </row>
    <row r="6086" spans="1:7" x14ac:dyDescent="0.25">
      <c r="A6086">
        <v>277</v>
      </c>
      <c r="B6086">
        <v>2010</v>
      </c>
      <c r="C6086">
        <v>146</v>
      </c>
      <c r="D6086">
        <v>56977</v>
      </c>
      <c r="E6086">
        <v>2010</v>
      </c>
      <c r="F6086">
        <v>146</v>
      </c>
      <c r="G6086">
        <v>57152.220667050999</v>
      </c>
    </row>
    <row r="6087" spans="1:7" x14ac:dyDescent="0.25">
      <c r="A6087">
        <v>277</v>
      </c>
      <c r="B6087">
        <v>2011</v>
      </c>
      <c r="C6087">
        <v>146</v>
      </c>
      <c r="D6087">
        <v>62439</v>
      </c>
      <c r="E6087">
        <v>2011</v>
      </c>
      <c r="F6087">
        <v>146</v>
      </c>
      <c r="G6087">
        <v>62451.9985538865</v>
      </c>
    </row>
    <row r="6088" spans="1:7" x14ac:dyDescent="0.25">
      <c r="A6088">
        <v>277</v>
      </c>
      <c r="B6088">
        <v>2012</v>
      </c>
      <c r="C6088" t="s">
        <v>40</v>
      </c>
      <c r="D6088" t="s">
        <v>40</v>
      </c>
      <c r="E6088">
        <v>2012</v>
      </c>
      <c r="F6088">
        <v>652.93637551937104</v>
      </c>
      <c r="G6088">
        <v>109771.544317059</v>
      </c>
    </row>
    <row r="6089" spans="1:7" x14ac:dyDescent="0.25">
      <c r="A6089">
        <v>277</v>
      </c>
      <c r="B6089">
        <v>2013</v>
      </c>
      <c r="C6089">
        <v>437</v>
      </c>
      <c r="D6089">
        <v>109662</v>
      </c>
      <c r="E6089">
        <v>2013</v>
      </c>
      <c r="F6089">
        <v>437</v>
      </c>
      <c r="G6089">
        <v>110128.509514562</v>
      </c>
    </row>
    <row r="6090" spans="1:7" x14ac:dyDescent="0.25">
      <c r="A6090">
        <v>277</v>
      </c>
      <c r="B6090">
        <v>2014</v>
      </c>
      <c r="C6090">
        <v>320</v>
      </c>
      <c r="D6090">
        <v>57415</v>
      </c>
      <c r="E6090">
        <v>2014</v>
      </c>
      <c r="F6090">
        <v>320</v>
      </c>
      <c r="G6090">
        <v>57549.500702395198</v>
      </c>
    </row>
    <row r="6091" spans="1:7" x14ac:dyDescent="0.25">
      <c r="A6091">
        <v>277</v>
      </c>
      <c r="B6091">
        <v>2015</v>
      </c>
      <c r="C6091" t="s">
        <v>40</v>
      </c>
      <c r="D6091" t="s">
        <v>40</v>
      </c>
      <c r="E6091">
        <v>2015</v>
      </c>
      <c r="F6091">
        <v>870.97128542759003</v>
      </c>
      <c r="G6091">
        <v>146427.52659254099</v>
      </c>
    </row>
    <row r="6092" spans="1:7" x14ac:dyDescent="0.25">
      <c r="A6092">
        <v>277</v>
      </c>
      <c r="B6092">
        <v>2016</v>
      </c>
      <c r="C6092">
        <v>433</v>
      </c>
      <c r="D6092">
        <v>81921</v>
      </c>
      <c r="E6092">
        <v>2016</v>
      </c>
      <c r="F6092">
        <v>433</v>
      </c>
      <c r="G6092">
        <v>83558.705642266199</v>
      </c>
    </row>
    <row r="6093" spans="1:7" x14ac:dyDescent="0.25">
      <c r="A6093">
        <v>277</v>
      </c>
      <c r="B6093">
        <v>2017</v>
      </c>
      <c r="C6093">
        <v>216</v>
      </c>
      <c r="D6093">
        <v>85213</v>
      </c>
      <c r="E6093">
        <v>2017</v>
      </c>
      <c r="F6093">
        <v>216</v>
      </c>
      <c r="G6093">
        <v>85288.721847525696</v>
      </c>
    </row>
    <row r="6094" spans="1:7" x14ac:dyDescent="0.25">
      <c r="A6094">
        <v>277</v>
      </c>
      <c r="B6094">
        <v>2018</v>
      </c>
      <c r="C6094">
        <v>613</v>
      </c>
      <c r="D6094">
        <v>103883</v>
      </c>
      <c r="E6094">
        <v>2018</v>
      </c>
      <c r="F6094">
        <v>613</v>
      </c>
      <c r="G6094">
        <v>103914.242303423</v>
      </c>
    </row>
    <row r="6095" spans="1:7" x14ac:dyDescent="0.25">
      <c r="A6095">
        <v>277</v>
      </c>
      <c r="B6095">
        <v>2019</v>
      </c>
      <c r="C6095">
        <v>410</v>
      </c>
      <c r="D6095">
        <v>134309</v>
      </c>
      <c r="E6095">
        <v>2019</v>
      </c>
      <c r="F6095">
        <v>410</v>
      </c>
      <c r="G6095">
        <v>134348.62183327999</v>
      </c>
    </row>
    <row r="6096" spans="1:7" x14ac:dyDescent="0.25">
      <c r="A6096">
        <v>277</v>
      </c>
      <c r="B6096">
        <v>2020</v>
      </c>
      <c r="C6096">
        <v>51</v>
      </c>
      <c r="D6096">
        <v>49581.526315800002</v>
      </c>
      <c r="E6096">
        <v>2020</v>
      </c>
      <c r="F6096">
        <v>51</v>
      </c>
      <c r="G6096">
        <v>49787.7361454036</v>
      </c>
    </row>
    <row r="6097" spans="1:7" x14ac:dyDescent="0.25">
      <c r="A6097">
        <v>277</v>
      </c>
      <c r="B6097">
        <v>2021</v>
      </c>
      <c r="C6097">
        <v>425</v>
      </c>
      <c r="D6097">
        <v>60078</v>
      </c>
      <c r="E6097">
        <v>2021</v>
      </c>
      <c r="F6097">
        <v>425</v>
      </c>
      <c r="G6097">
        <v>60341.021294306003</v>
      </c>
    </row>
    <row r="6098" spans="1:7" x14ac:dyDescent="0.25">
      <c r="A6098">
        <v>278</v>
      </c>
      <c r="B6098">
        <v>1971</v>
      </c>
      <c r="C6098">
        <v>2604</v>
      </c>
      <c r="D6098">
        <v>42681</v>
      </c>
      <c r="E6098">
        <v>1971</v>
      </c>
      <c r="F6098">
        <v>2604</v>
      </c>
      <c r="G6098">
        <v>42681</v>
      </c>
    </row>
    <row r="6099" spans="1:7" x14ac:dyDescent="0.25">
      <c r="A6099">
        <v>278</v>
      </c>
      <c r="B6099">
        <v>1972</v>
      </c>
      <c r="C6099">
        <v>85</v>
      </c>
      <c r="D6099">
        <v>50739</v>
      </c>
      <c r="E6099">
        <v>1972</v>
      </c>
      <c r="F6099">
        <v>85</v>
      </c>
      <c r="G6099">
        <v>50739.695399555501</v>
      </c>
    </row>
    <row r="6100" spans="1:7" x14ac:dyDescent="0.25">
      <c r="A6100">
        <v>278</v>
      </c>
      <c r="B6100">
        <v>1973</v>
      </c>
      <c r="C6100">
        <v>0</v>
      </c>
      <c r="D6100">
        <v>48795</v>
      </c>
      <c r="E6100">
        <v>1973</v>
      </c>
      <c r="F6100">
        <v>0</v>
      </c>
      <c r="G6100">
        <v>48811.710123270102</v>
      </c>
    </row>
    <row r="6101" spans="1:7" x14ac:dyDescent="0.25">
      <c r="A6101">
        <v>278</v>
      </c>
      <c r="B6101">
        <v>1974</v>
      </c>
      <c r="C6101" t="s">
        <v>40</v>
      </c>
      <c r="D6101" t="s">
        <v>40</v>
      </c>
      <c r="E6101">
        <v>1974</v>
      </c>
      <c r="F6101">
        <v>560.64263488100198</v>
      </c>
      <c r="G6101">
        <v>88424.774476512699</v>
      </c>
    </row>
    <row r="6102" spans="1:7" x14ac:dyDescent="0.25">
      <c r="A6102">
        <v>278</v>
      </c>
      <c r="B6102">
        <v>1975</v>
      </c>
      <c r="C6102">
        <v>5</v>
      </c>
      <c r="D6102">
        <v>34407</v>
      </c>
      <c r="E6102">
        <v>1975</v>
      </c>
      <c r="F6102">
        <v>5</v>
      </c>
      <c r="G6102">
        <v>34407.839292315803</v>
      </c>
    </row>
    <row r="6103" spans="1:7" x14ac:dyDescent="0.25">
      <c r="A6103">
        <v>278</v>
      </c>
      <c r="B6103">
        <v>1976</v>
      </c>
      <c r="C6103">
        <v>0</v>
      </c>
      <c r="D6103">
        <v>66490</v>
      </c>
      <c r="E6103">
        <v>1976</v>
      </c>
      <c r="F6103">
        <v>0</v>
      </c>
      <c r="G6103">
        <v>66490.907217954795</v>
      </c>
    </row>
    <row r="6104" spans="1:7" x14ac:dyDescent="0.25">
      <c r="A6104">
        <v>278</v>
      </c>
      <c r="B6104">
        <v>1977</v>
      </c>
      <c r="C6104" t="s">
        <v>40</v>
      </c>
      <c r="D6104" t="s">
        <v>40</v>
      </c>
      <c r="E6104">
        <v>1977</v>
      </c>
      <c r="F6104">
        <v>284.78137706972598</v>
      </c>
      <c r="G6104">
        <v>44915.828114262898</v>
      </c>
    </row>
    <row r="6105" spans="1:7" x14ac:dyDescent="0.25">
      <c r="A6105">
        <v>278</v>
      </c>
      <c r="B6105">
        <v>1978</v>
      </c>
      <c r="C6105">
        <v>3194</v>
      </c>
      <c r="D6105">
        <v>67437</v>
      </c>
      <c r="E6105">
        <v>1978</v>
      </c>
      <c r="F6105">
        <v>3194</v>
      </c>
      <c r="G6105">
        <v>67438.365509922005</v>
      </c>
    </row>
    <row r="6106" spans="1:7" x14ac:dyDescent="0.25">
      <c r="A6106">
        <v>278</v>
      </c>
      <c r="B6106">
        <v>1979</v>
      </c>
      <c r="C6106">
        <v>30</v>
      </c>
      <c r="D6106">
        <v>77146</v>
      </c>
      <c r="E6106">
        <v>1979</v>
      </c>
      <c r="F6106">
        <v>30</v>
      </c>
      <c r="G6106">
        <v>77163.627723326994</v>
      </c>
    </row>
    <row r="6107" spans="1:7" x14ac:dyDescent="0.25">
      <c r="A6107">
        <v>278</v>
      </c>
      <c r="B6107">
        <v>1980</v>
      </c>
      <c r="C6107">
        <v>152</v>
      </c>
      <c r="D6107">
        <v>94569</v>
      </c>
      <c r="E6107">
        <v>1980</v>
      </c>
      <c r="F6107">
        <v>152</v>
      </c>
      <c r="G6107">
        <v>94688.314827403607</v>
      </c>
    </row>
    <row r="6108" spans="1:7" x14ac:dyDescent="0.25">
      <c r="A6108">
        <v>278</v>
      </c>
      <c r="B6108">
        <v>1981</v>
      </c>
      <c r="C6108">
        <v>1940</v>
      </c>
      <c r="D6108">
        <v>76527</v>
      </c>
      <c r="E6108">
        <v>1981</v>
      </c>
      <c r="F6108">
        <v>1940</v>
      </c>
      <c r="G6108">
        <v>76554.189889611996</v>
      </c>
    </row>
    <row r="6109" spans="1:7" x14ac:dyDescent="0.25">
      <c r="A6109">
        <v>278</v>
      </c>
      <c r="B6109">
        <v>1982</v>
      </c>
      <c r="C6109">
        <v>2</v>
      </c>
      <c r="D6109">
        <v>80171</v>
      </c>
      <c r="E6109">
        <v>1982</v>
      </c>
      <c r="F6109">
        <v>2</v>
      </c>
      <c r="G6109">
        <v>81433.108421851502</v>
      </c>
    </row>
    <row r="6110" spans="1:7" x14ac:dyDescent="0.25">
      <c r="A6110">
        <v>278</v>
      </c>
      <c r="B6110">
        <v>1983</v>
      </c>
      <c r="C6110">
        <v>1079</v>
      </c>
      <c r="D6110">
        <v>127710</v>
      </c>
      <c r="E6110">
        <v>1983</v>
      </c>
      <c r="F6110">
        <v>1079</v>
      </c>
      <c r="G6110">
        <v>129051.28036909099</v>
      </c>
    </row>
    <row r="6111" spans="1:7" x14ac:dyDescent="0.25">
      <c r="A6111">
        <v>278</v>
      </c>
      <c r="B6111">
        <v>1984</v>
      </c>
      <c r="C6111">
        <v>327</v>
      </c>
      <c r="D6111">
        <v>114523</v>
      </c>
      <c r="E6111">
        <v>1984</v>
      </c>
      <c r="F6111">
        <v>327</v>
      </c>
      <c r="G6111">
        <v>114557.07379614101</v>
      </c>
    </row>
    <row r="6112" spans="1:7" x14ac:dyDescent="0.25">
      <c r="A6112">
        <v>278</v>
      </c>
      <c r="B6112">
        <v>1985</v>
      </c>
      <c r="C6112">
        <v>46</v>
      </c>
      <c r="D6112">
        <v>54036</v>
      </c>
      <c r="E6112">
        <v>1985</v>
      </c>
      <c r="F6112">
        <v>46</v>
      </c>
      <c r="G6112">
        <v>54749.647153135098</v>
      </c>
    </row>
    <row r="6113" spans="1:7" x14ac:dyDescent="0.25">
      <c r="A6113">
        <v>278</v>
      </c>
      <c r="B6113">
        <v>1986</v>
      </c>
      <c r="C6113">
        <v>51</v>
      </c>
      <c r="D6113">
        <v>22591</v>
      </c>
      <c r="E6113">
        <v>1986</v>
      </c>
      <c r="F6113">
        <v>51</v>
      </c>
      <c r="G6113">
        <v>22619.0672652127</v>
      </c>
    </row>
    <row r="6114" spans="1:7" x14ac:dyDescent="0.25">
      <c r="A6114">
        <v>278</v>
      </c>
      <c r="B6114">
        <v>1987</v>
      </c>
      <c r="C6114">
        <v>0</v>
      </c>
      <c r="D6114">
        <v>48511</v>
      </c>
      <c r="E6114">
        <v>1987</v>
      </c>
      <c r="F6114">
        <v>0</v>
      </c>
      <c r="G6114">
        <v>48699.733847744101</v>
      </c>
    </row>
    <row r="6115" spans="1:7" x14ac:dyDescent="0.25">
      <c r="A6115">
        <v>278</v>
      </c>
      <c r="B6115">
        <v>1988</v>
      </c>
      <c r="C6115">
        <v>0</v>
      </c>
      <c r="D6115">
        <v>27017</v>
      </c>
      <c r="E6115">
        <v>1988</v>
      </c>
      <c r="F6115">
        <v>0</v>
      </c>
      <c r="G6115">
        <v>27123.861072078402</v>
      </c>
    </row>
    <row r="6116" spans="1:7" x14ac:dyDescent="0.25">
      <c r="A6116">
        <v>278</v>
      </c>
      <c r="B6116">
        <v>1989</v>
      </c>
      <c r="C6116">
        <v>569</v>
      </c>
      <c r="D6116">
        <v>132762</v>
      </c>
      <c r="E6116">
        <v>1989</v>
      </c>
      <c r="F6116">
        <v>569</v>
      </c>
      <c r="G6116">
        <v>132764.87096586</v>
      </c>
    </row>
    <row r="6117" spans="1:7" x14ac:dyDescent="0.25">
      <c r="A6117">
        <v>278</v>
      </c>
      <c r="B6117">
        <v>1990</v>
      </c>
      <c r="C6117">
        <v>248</v>
      </c>
      <c r="D6117">
        <v>54748</v>
      </c>
      <c r="E6117">
        <v>1990</v>
      </c>
      <c r="F6117">
        <v>248</v>
      </c>
      <c r="G6117">
        <v>54749.213911529703</v>
      </c>
    </row>
    <row r="6118" spans="1:7" x14ac:dyDescent="0.25">
      <c r="A6118">
        <v>278</v>
      </c>
      <c r="B6118">
        <v>1991</v>
      </c>
      <c r="C6118">
        <v>39</v>
      </c>
      <c r="D6118">
        <v>44810</v>
      </c>
      <c r="E6118">
        <v>1991</v>
      </c>
      <c r="F6118">
        <v>39</v>
      </c>
      <c r="G6118">
        <v>44821.282842662898</v>
      </c>
    </row>
    <row r="6119" spans="1:7" x14ac:dyDescent="0.25">
      <c r="A6119">
        <v>278</v>
      </c>
      <c r="B6119">
        <v>1992</v>
      </c>
      <c r="C6119">
        <v>313</v>
      </c>
      <c r="D6119">
        <v>93959.5</v>
      </c>
      <c r="E6119">
        <v>1992</v>
      </c>
      <c r="F6119">
        <v>313</v>
      </c>
      <c r="G6119">
        <v>93981.188763333907</v>
      </c>
    </row>
    <row r="6120" spans="1:7" x14ac:dyDescent="0.25">
      <c r="A6120">
        <v>278</v>
      </c>
      <c r="B6120">
        <v>1993</v>
      </c>
      <c r="C6120">
        <v>0</v>
      </c>
      <c r="D6120">
        <v>193180</v>
      </c>
      <c r="E6120">
        <v>1993</v>
      </c>
      <c r="F6120">
        <v>0</v>
      </c>
      <c r="G6120">
        <v>193274.36758192</v>
      </c>
    </row>
    <row r="6121" spans="1:7" x14ac:dyDescent="0.25">
      <c r="A6121">
        <v>278</v>
      </c>
      <c r="B6121">
        <v>1994</v>
      </c>
      <c r="C6121">
        <v>26</v>
      </c>
      <c r="D6121">
        <v>80788</v>
      </c>
      <c r="E6121">
        <v>1994</v>
      </c>
      <c r="F6121">
        <v>26</v>
      </c>
      <c r="G6121">
        <v>80788</v>
      </c>
    </row>
    <row r="6122" spans="1:7" x14ac:dyDescent="0.25">
      <c r="A6122">
        <v>278</v>
      </c>
      <c r="B6122">
        <v>1995</v>
      </c>
      <c r="C6122">
        <v>486</v>
      </c>
      <c r="D6122">
        <v>59432</v>
      </c>
      <c r="E6122">
        <v>1995</v>
      </c>
      <c r="F6122">
        <v>486</v>
      </c>
      <c r="G6122">
        <v>59433.284234954597</v>
      </c>
    </row>
    <row r="6123" spans="1:7" x14ac:dyDescent="0.25">
      <c r="A6123">
        <v>278</v>
      </c>
      <c r="B6123">
        <v>1999</v>
      </c>
      <c r="C6123">
        <v>2586</v>
      </c>
      <c r="D6123">
        <v>113006</v>
      </c>
      <c r="E6123">
        <v>1999</v>
      </c>
      <c r="F6123">
        <v>2586</v>
      </c>
      <c r="G6123">
        <v>118010.6012772</v>
      </c>
    </row>
    <row r="6124" spans="1:7" x14ac:dyDescent="0.25">
      <c r="A6124">
        <v>278</v>
      </c>
      <c r="B6124">
        <v>2000</v>
      </c>
      <c r="C6124">
        <v>17</v>
      </c>
      <c r="D6124">
        <v>46577</v>
      </c>
      <c r="E6124">
        <v>2000</v>
      </c>
      <c r="F6124">
        <v>17</v>
      </c>
      <c r="G6124">
        <v>46666.608238463603</v>
      </c>
    </row>
    <row r="6125" spans="1:7" x14ac:dyDescent="0.25">
      <c r="A6125">
        <v>278</v>
      </c>
      <c r="B6125">
        <v>2001</v>
      </c>
      <c r="C6125">
        <v>187</v>
      </c>
      <c r="D6125">
        <v>50348</v>
      </c>
      <c r="E6125">
        <v>2001</v>
      </c>
      <c r="F6125">
        <v>187</v>
      </c>
      <c r="G6125">
        <v>50558.338479751503</v>
      </c>
    </row>
    <row r="6126" spans="1:7" x14ac:dyDescent="0.25">
      <c r="A6126">
        <v>278</v>
      </c>
      <c r="B6126">
        <v>2002</v>
      </c>
      <c r="C6126">
        <v>447</v>
      </c>
      <c r="D6126">
        <v>62283</v>
      </c>
      <c r="E6126">
        <v>2002</v>
      </c>
      <c r="F6126">
        <v>447</v>
      </c>
      <c r="G6126">
        <v>62955.192359238601</v>
      </c>
    </row>
    <row r="6127" spans="1:7" x14ac:dyDescent="0.25">
      <c r="A6127">
        <v>278</v>
      </c>
      <c r="B6127">
        <v>2003</v>
      </c>
      <c r="C6127">
        <v>1560</v>
      </c>
      <c r="D6127">
        <v>51962</v>
      </c>
      <c r="E6127">
        <v>2003</v>
      </c>
      <c r="F6127">
        <v>1560</v>
      </c>
      <c r="G6127">
        <v>53402.915357292703</v>
      </c>
    </row>
    <row r="6128" spans="1:7" x14ac:dyDescent="0.25">
      <c r="A6128">
        <v>278</v>
      </c>
      <c r="B6128">
        <v>2004</v>
      </c>
      <c r="C6128">
        <v>31</v>
      </c>
      <c r="D6128">
        <v>72241</v>
      </c>
      <c r="E6128">
        <v>2004</v>
      </c>
      <c r="F6128">
        <v>31</v>
      </c>
      <c r="G6128">
        <v>78664.510968246905</v>
      </c>
    </row>
    <row r="6129" spans="1:7" x14ac:dyDescent="0.25">
      <c r="A6129">
        <v>278</v>
      </c>
      <c r="B6129">
        <v>2005</v>
      </c>
      <c r="C6129">
        <v>77</v>
      </c>
      <c r="D6129">
        <v>29107</v>
      </c>
      <c r="E6129">
        <v>2005</v>
      </c>
      <c r="F6129">
        <v>77</v>
      </c>
      <c r="G6129">
        <v>30050.9990493031</v>
      </c>
    </row>
    <row r="6130" spans="1:7" x14ac:dyDescent="0.25">
      <c r="A6130">
        <v>278</v>
      </c>
      <c r="B6130">
        <v>2006</v>
      </c>
      <c r="C6130">
        <v>0</v>
      </c>
      <c r="D6130">
        <v>36884</v>
      </c>
      <c r="E6130">
        <v>2006</v>
      </c>
      <c r="F6130">
        <v>0</v>
      </c>
      <c r="G6130">
        <v>37904.079144404401</v>
      </c>
    </row>
    <row r="6131" spans="1:7" x14ac:dyDescent="0.25">
      <c r="A6131">
        <v>278</v>
      </c>
      <c r="B6131">
        <v>2007</v>
      </c>
      <c r="C6131">
        <v>136</v>
      </c>
      <c r="D6131">
        <v>19948</v>
      </c>
      <c r="E6131">
        <v>2007</v>
      </c>
      <c r="F6131">
        <v>136</v>
      </c>
      <c r="G6131">
        <v>22631.0155283315</v>
      </c>
    </row>
    <row r="6132" spans="1:7" x14ac:dyDescent="0.25">
      <c r="A6132">
        <v>278</v>
      </c>
      <c r="B6132">
        <v>2008</v>
      </c>
      <c r="C6132">
        <v>96</v>
      </c>
      <c r="D6132">
        <v>58710</v>
      </c>
      <c r="E6132">
        <v>2008</v>
      </c>
      <c r="F6132">
        <v>96</v>
      </c>
      <c r="G6132">
        <v>60603.008075796803</v>
      </c>
    </row>
    <row r="6133" spans="1:7" x14ac:dyDescent="0.25">
      <c r="A6133">
        <v>278</v>
      </c>
      <c r="B6133">
        <v>2009</v>
      </c>
      <c r="C6133">
        <v>807</v>
      </c>
      <c r="D6133">
        <v>145942</v>
      </c>
      <c r="E6133">
        <v>2009</v>
      </c>
      <c r="F6133">
        <v>807</v>
      </c>
      <c r="G6133">
        <v>146072.069353812</v>
      </c>
    </row>
    <row r="6134" spans="1:7" x14ac:dyDescent="0.25">
      <c r="A6134">
        <v>278</v>
      </c>
      <c r="B6134">
        <v>2010</v>
      </c>
      <c r="C6134">
        <v>135</v>
      </c>
      <c r="D6134">
        <v>57112</v>
      </c>
      <c r="E6134">
        <v>2010</v>
      </c>
      <c r="F6134">
        <v>135</v>
      </c>
      <c r="G6134">
        <v>57287.220667050999</v>
      </c>
    </row>
    <row r="6135" spans="1:7" x14ac:dyDescent="0.25">
      <c r="A6135">
        <v>278</v>
      </c>
      <c r="B6135">
        <v>2011</v>
      </c>
      <c r="C6135">
        <v>260</v>
      </c>
      <c r="D6135">
        <v>62699</v>
      </c>
      <c r="E6135">
        <v>2011</v>
      </c>
      <c r="F6135">
        <v>260</v>
      </c>
      <c r="G6135">
        <v>62711.9985538865</v>
      </c>
    </row>
    <row r="6136" spans="1:7" x14ac:dyDescent="0.25">
      <c r="A6136">
        <v>278</v>
      </c>
      <c r="B6136">
        <v>2012</v>
      </c>
      <c r="C6136" t="s">
        <v>40</v>
      </c>
      <c r="D6136" t="s">
        <v>40</v>
      </c>
      <c r="E6136">
        <v>2012</v>
      </c>
      <c r="F6136">
        <v>700.42953548257196</v>
      </c>
      <c r="G6136">
        <v>110471.973852542</v>
      </c>
    </row>
    <row r="6137" spans="1:7" x14ac:dyDescent="0.25">
      <c r="A6137">
        <v>278</v>
      </c>
      <c r="B6137">
        <v>2013</v>
      </c>
      <c r="C6137">
        <v>394</v>
      </c>
      <c r="D6137">
        <v>110056</v>
      </c>
      <c r="E6137">
        <v>2013</v>
      </c>
      <c r="F6137">
        <v>394</v>
      </c>
      <c r="G6137">
        <v>110522.509514562</v>
      </c>
    </row>
    <row r="6138" spans="1:7" x14ac:dyDescent="0.25">
      <c r="A6138">
        <v>278</v>
      </c>
      <c r="B6138">
        <v>2014</v>
      </c>
      <c r="C6138">
        <v>278</v>
      </c>
      <c r="D6138">
        <v>57693</v>
      </c>
      <c r="E6138">
        <v>2014</v>
      </c>
      <c r="F6138">
        <v>278</v>
      </c>
      <c r="G6138">
        <v>57827.500702395198</v>
      </c>
    </row>
    <row r="6139" spans="1:7" x14ac:dyDescent="0.25">
      <c r="A6139">
        <v>278</v>
      </c>
      <c r="B6139">
        <v>2015</v>
      </c>
      <c r="C6139" t="s">
        <v>40</v>
      </c>
      <c r="D6139" t="s">
        <v>40</v>
      </c>
      <c r="E6139">
        <v>2015</v>
      </c>
      <c r="F6139">
        <v>934.323826545766</v>
      </c>
      <c r="G6139">
        <v>147361.85041908699</v>
      </c>
    </row>
    <row r="6140" spans="1:7" x14ac:dyDescent="0.25">
      <c r="A6140">
        <v>278</v>
      </c>
      <c r="B6140">
        <v>2016</v>
      </c>
      <c r="C6140">
        <v>749</v>
      </c>
      <c r="D6140">
        <v>82670</v>
      </c>
      <c r="E6140">
        <v>2016</v>
      </c>
      <c r="F6140">
        <v>749</v>
      </c>
      <c r="G6140">
        <v>84307.705642266199</v>
      </c>
    </row>
    <row r="6141" spans="1:7" x14ac:dyDescent="0.25">
      <c r="A6141">
        <v>278</v>
      </c>
      <c r="B6141">
        <v>2017</v>
      </c>
      <c r="C6141">
        <v>207</v>
      </c>
      <c r="D6141">
        <v>85420</v>
      </c>
      <c r="E6141">
        <v>2017</v>
      </c>
      <c r="F6141">
        <v>207</v>
      </c>
      <c r="G6141">
        <v>85495.721847525696</v>
      </c>
    </row>
    <row r="6142" spans="1:7" x14ac:dyDescent="0.25">
      <c r="A6142">
        <v>278</v>
      </c>
      <c r="B6142">
        <v>2018</v>
      </c>
      <c r="C6142">
        <v>725</v>
      </c>
      <c r="D6142">
        <v>104608</v>
      </c>
      <c r="E6142">
        <v>2018</v>
      </c>
      <c r="F6142">
        <v>725</v>
      </c>
      <c r="G6142">
        <v>104639.242303423</v>
      </c>
    </row>
    <row r="6143" spans="1:7" x14ac:dyDescent="0.25">
      <c r="A6143">
        <v>278</v>
      </c>
      <c r="B6143">
        <v>2019</v>
      </c>
      <c r="C6143">
        <v>212</v>
      </c>
      <c r="D6143">
        <v>134521</v>
      </c>
      <c r="E6143">
        <v>2019</v>
      </c>
      <c r="F6143">
        <v>212</v>
      </c>
      <c r="G6143">
        <v>134560.62183327999</v>
      </c>
    </row>
    <row r="6144" spans="1:7" x14ac:dyDescent="0.25">
      <c r="A6144">
        <v>278</v>
      </c>
      <c r="B6144">
        <v>2020</v>
      </c>
      <c r="C6144">
        <v>82</v>
      </c>
      <c r="D6144">
        <v>49663.526315800002</v>
      </c>
      <c r="E6144">
        <v>2020</v>
      </c>
      <c r="F6144">
        <v>82</v>
      </c>
      <c r="G6144">
        <v>49869.7361454036</v>
      </c>
    </row>
    <row r="6145" spans="1:7" x14ac:dyDescent="0.25">
      <c r="A6145">
        <v>278</v>
      </c>
      <c r="B6145">
        <v>2021</v>
      </c>
      <c r="C6145">
        <v>185</v>
      </c>
      <c r="D6145">
        <v>60263</v>
      </c>
      <c r="E6145">
        <v>2021</v>
      </c>
      <c r="F6145">
        <v>185</v>
      </c>
      <c r="G6145">
        <v>60526.021294306003</v>
      </c>
    </row>
    <row r="6146" spans="1:7" x14ac:dyDescent="0.25">
      <c r="A6146">
        <v>279</v>
      </c>
      <c r="B6146">
        <v>1971</v>
      </c>
      <c r="C6146">
        <v>49</v>
      </c>
      <c r="D6146">
        <v>42730</v>
      </c>
      <c r="E6146">
        <v>1971</v>
      </c>
      <c r="F6146">
        <v>49</v>
      </c>
      <c r="G6146">
        <v>42730</v>
      </c>
    </row>
    <row r="6147" spans="1:7" x14ac:dyDescent="0.25">
      <c r="A6147">
        <v>279</v>
      </c>
      <c r="B6147">
        <v>1972</v>
      </c>
      <c r="C6147">
        <v>87</v>
      </c>
      <c r="D6147">
        <v>50826</v>
      </c>
      <c r="E6147">
        <v>1972</v>
      </c>
      <c r="F6147">
        <v>87</v>
      </c>
      <c r="G6147">
        <v>50826.695399555501</v>
      </c>
    </row>
    <row r="6148" spans="1:7" x14ac:dyDescent="0.25">
      <c r="A6148">
        <v>279</v>
      </c>
      <c r="B6148">
        <v>1973</v>
      </c>
      <c r="C6148">
        <v>0</v>
      </c>
      <c r="D6148">
        <v>48795</v>
      </c>
      <c r="E6148">
        <v>1973</v>
      </c>
      <c r="F6148">
        <v>0</v>
      </c>
      <c r="G6148">
        <v>48811.710123270102</v>
      </c>
    </row>
    <row r="6149" spans="1:7" x14ac:dyDescent="0.25">
      <c r="A6149">
        <v>279</v>
      </c>
      <c r="B6149">
        <v>1974</v>
      </c>
      <c r="C6149" t="s">
        <v>40</v>
      </c>
      <c r="D6149" t="s">
        <v>40</v>
      </c>
      <c r="E6149">
        <v>1974</v>
      </c>
      <c r="F6149">
        <v>432.06396613055699</v>
      </c>
      <c r="G6149">
        <v>88856.838442643202</v>
      </c>
    </row>
    <row r="6150" spans="1:7" x14ac:dyDescent="0.25">
      <c r="A6150">
        <v>279</v>
      </c>
      <c r="B6150">
        <v>1975</v>
      </c>
      <c r="C6150">
        <v>0</v>
      </c>
      <c r="D6150">
        <v>34407</v>
      </c>
      <c r="E6150">
        <v>1975</v>
      </c>
      <c r="F6150">
        <v>0</v>
      </c>
      <c r="G6150">
        <v>34407.839292315803</v>
      </c>
    </row>
    <row r="6151" spans="1:7" x14ac:dyDescent="0.25">
      <c r="A6151">
        <v>279</v>
      </c>
      <c r="B6151">
        <v>1976</v>
      </c>
      <c r="C6151">
        <v>0</v>
      </c>
      <c r="D6151">
        <v>66490</v>
      </c>
      <c r="E6151">
        <v>1976</v>
      </c>
      <c r="F6151">
        <v>0</v>
      </c>
      <c r="G6151">
        <v>66490.907217954795</v>
      </c>
    </row>
    <row r="6152" spans="1:7" x14ac:dyDescent="0.25">
      <c r="A6152">
        <v>279</v>
      </c>
      <c r="B6152">
        <v>1977</v>
      </c>
      <c r="C6152" t="s">
        <v>40</v>
      </c>
      <c r="D6152" t="s">
        <v>40</v>
      </c>
      <c r="E6152">
        <v>1977</v>
      </c>
      <c r="F6152">
        <v>219.469165563644</v>
      </c>
      <c r="G6152">
        <v>45135.297279826598</v>
      </c>
    </row>
    <row r="6153" spans="1:7" x14ac:dyDescent="0.25">
      <c r="A6153">
        <v>279</v>
      </c>
      <c r="B6153">
        <v>1978</v>
      </c>
      <c r="C6153">
        <v>0</v>
      </c>
      <c r="D6153">
        <v>67437</v>
      </c>
      <c r="E6153">
        <v>1978</v>
      </c>
      <c r="F6153">
        <v>0</v>
      </c>
      <c r="G6153">
        <v>67438.365509922005</v>
      </c>
    </row>
    <row r="6154" spans="1:7" x14ac:dyDescent="0.25">
      <c r="A6154">
        <v>279</v>
      </c>
      <c r="B6154">
        <v>1979</v>
      </c>
      <c r="C6154">
        <v>1</v>
      </c>
      <c r="D6154">
        <v>77147</v>
      </c>
      <c r="E6154">
        <v>1979</v>
      </c>
      <c r="F6154">
        <v>1</v>
      </c>
      <c r="G6154">
        <v>77164.627723326994</v>
      </c>
    </row>
    <row r="6155" spans="1:7" x14ac:dyDescent="0.25">
      <c r="A6155">
        <v>279</v>
      </c>
      <c r="B6155">
        <v>1980</v>
      </c>
      <c r="C6155">
        <v>215</v>
      </c>
      <c r="D6155">
        <v>94784</v>
      </c>
      <c r="E6155">
        <v>1980</v>
      </c>
      <c r="F6155">
        <v>215</v>
      </c>
      <c r="G6155">
        <v>94903.314827403607</v>
      </c>
    </row>
    <row r="6156" spans="1:7" x14ac:dyDescent="0.25">
      <c r="A6156">
        <v>279</v>
      </c>
      <c r="B6156">
        <v>1981</v>
      </c>
      <c r="C6156">
        <v>844</v>
      </c>
      <c r="D6156">
        <v>77371</v>
      </c>
      <c r="E6156">
        <v>1981</v>
      </c>
      <c r="F6156">
        <v>844</v>
      </c>
      <c r="G6156">
        <v>77398.189889611996</v>
      </c>
    </row>
    <row r="6157" spans="1:7" x14ac:dyDescent="0.25">
      <c r="A6157">
        <v>279</v>
      </c>
      <c r="B6157">
        <v>1982</v>
      </c>
      <c r="C6157">
        <v>7</v>
      </c>
      <c r="D6157">
        <v>80178</v>
      </c>
      <c r="E6157">
        <v>1982</v>
      </c>
      <c r="F6157">
        <v>7</v>
      </c>
      <c r="G6157">
        <v>81440.108421851502</v>
      </c>
    </row>
    <row r="6158" spans="1:7" x14ac:dyDescent="0.25">
      <c r="A6158">
        <v>279</v>
      </c>
      <c r="B6158">
        <v>1983</v>
      </c>
      <c r="C6158">
        <v>0</v>
      </c>
      <c r="D6158">
        <v>127710</v>
      </c>
      <c r="E6158">
        <v>1983</v>
      </c>
      <c r="F6158">
        <v>0</v>
      </c>
      <c r="G6158">
        <v>129051.28036909099</v>
      </c>
    </row>
    <row r="6159" spans="1:7" x14ac:dyDescent="0.25">
      <c r="A6159">
        <v>279</v>
      </c>
      <c r="B6159">
        <v>1984</v>
      </c>
      <c r="C6159">
        <v>108</v>
      </c>
      <c r="D6159">
        <v>114631</v>
      </c>
      <c r="E6159">
        <v>1984</v>
      </c>
      <c r="F6159">
        <v>108</v>
      </c>
      <c r="G6159">
        <v>114665.07379614101</v>
      </c>
    </row>
    <row r="6160" spans="1:7" x14ac:dyDescent="0.25">
      <c r="A6160">
        <v>279</v>
      </c>
      <c r="B6160">
        <v>1985</v>
      </c>
      <c r="C6160">
        <v>1614</v>
      </c>
      <c r="D6160">
        <v>55650</v>
      </c>
      <c r="E6160">
        <v>1985</v>
      </c>
      <c r="F6160">
        <v>1614</v>
      </c>
      <c r="G6160">
        <v>56363.647153135098</v>
      </c>
    </row>
    <row r="6161" spans="1:7" x14ac:dyDescent="0.25">
      <c r="A6161">
        <v>279</v>
      </c>
      <c r="B6161">
        <v>1986</v>
      </c>
      <c r="C6161">
        <v>416</v>
      </c>
      <c r="D6161">
        <v>23007</v>
      </c>
      <c r="E6161">
        <v>1986</v>
      </c>
      <c r="F6161">
        <v>416</v>
      </c>
      <c r="G6161">
        <v>23035.0672652127</v>
      </c>
    </row>
    <row r="6162" spans="1:7" x14ac:dyDescent="0.25">
      <c r="A6162">
        <v>279</v>
      </c>
      <c r="B6162">
        <v>1987</v>
      </c>
      <c r="C6162">
        <v>0</v>
      </c>
      <c r="D6162">
        <v>48511</v>
      </c>
      <c r="E6162">
        <v>1987</v>
      </c>
      <c r="F6162">
        <v>0</v>
      </c>
      <c r="G6162">
        <v>48699.733847744101</v>
      </c>
    </row>
    <row r="6163" spans="1:7" x14ac:dyDescent="0.25">
      <c r="A6163">
        <v>279</v>
      </c>
      <c r="B6163">
        <v>1988</v>
      </c>
      <c r="C6163">
        <v>0</v>
      </c>
      <c r="D6163">
        <v>27017</v>
      </c>
      <c r="E6163">
        <v>1988</v>
      </c>
      <c r="F6163">
        <v>0</v>
      </c>
      <c r="G6163">
        <v>27123.861072078402</v>
      </c>
    </row>
    <row r="6164" spans="1:7" x14ac:dyDescent="0.25">
      <c r="A6164">
        <v>279</v>
      </c>
      <c r="B6164">
        <v>1989</v>
      </c>
      <c r="C6164">
        <v>60</v>
      </c>
      <c r="D6164">
        <v>132822</v>
      </c>
      <c r="E6164">
        <v>1989</v>
      </c>
      <c r="F6164">
        <v>60</v>
      </c>
      <c r="G6164">
        <v>132824.87096586</v>
      </c>
    </row>
    <row r="6165" spans="1:7" x14ac:dyDescent="0.25">
      <c r="A6165">
        <v>279</v>
      </c>
      <c r="B6165">
        <v>1990</v>
      </c>
      <c r="C6165">
        <v>122</v>
      </c>
      <c r="D6165">
        <v>54870</v>
      </c>
      <c r="E6165">
        <v>1990</v>
      </c>
      <c r="F6165">
        <v>122</v>
      </c>
      <c r="G6165">
        <v>54871.213911529703</v>
      </c>
    </row>
    <row r="6166" spans="1:7" x14ac:dyDescent="0.25">
      <c r="A6166">
        <v>279</v>
      </c>
      <c r="B6166">
        <v>1991</v>
      </c>
      <c r="C6166">
        <v>507</v>
      </c>
      <c r="D6166">
        <v>45317</v>
      </c>
      <c r="E6166">
        <v>1991</v>
      </c>
      <c r="F6166">
        <v>507</v>
      </c>
      <c r="G6166">
        <v>45328.282842662898</v>
      </c>
    </row>
    <row r="6167" spans="1:7" x14ac:dyDescent="0.25">
      <c r="A6167">
        <v>279</v>
      </c>
      <c r="B6167">
        <v>1992</v>
      </c>
      <c r="C6167">
        <v>627</v>
      </c>
      <c r="D6167">
        <v>94586.5</v>
      </c>
      <c r="E6167">
        <v>1992</v>
      </c>
      <c r="F6167">
        <v>627</v>
      </c>
      <c r="G6167">
        <v>94608.188763333907</v>
      </c>
    </row>
    <row r="6168" spans="1:7" x14ac:dyDescent="0.25">
      <c r="A6168">
        <v>279</v>
      </c>
      <c r="B6168">
        <v>1993</v>
      </c>
      <c r="C6168">
        <v>1293</v>
      </c>
      <c r="D6168">
        <v>194473</v>
      </c>
      <c r="E6168">
        <v>1993</v>
      </c>
      <c r="F6168">
        <v>1293</v>
      </c>
      <c r="G6168">
        <v>194567.36758192</v>
      </c>
    </row>
    <row r="6169" spans="1:7" x14ac:dyDescent="0.25">
      <c r="A6169">
        <v>279</v>
      </c>
      <c r="B6169">
        <v>1994</v>
      </c>
      <c r="C6169">
        <v>71</v>
      </c>
      <c r="D6169">
        <v>80859</v>
      </c>
      <c r="E6169">
        <v>1994</v>
      </c>
      <c r="F6169">
        <v>71</v>
      </c>
      <c r="G6169">
        <v>80859</v>
      </c>
    </row>
    <row r="6170" spans="1:7" x14ac:dyDescent="0.25">
      <c r="A6170">
        <v>279</v>
      </c>
      <c r="B6170">
        <v>1995</v>
      </c>
      <c r="C6170">
        <v>59</v>
      </c>
      <c r="D6170">
        <v>59491</v>
      </c>
      <c r="E6170">
        <v>1995</v>
      </c>
      <c r="F6170">
        <v>59</v>
      </c>
      <c r="G6170">
        <v>59492.284234954597</v>
      </c>
    </row>
    <row r="6171" spans="1:7" x14ac:dyDescent="0.25">
      <c r="A6171">
        <v>279</v>
      </c>
      <c r="B6171">
        <v>1999</v>
      </c>
      <c r="C6171">
        <v>1600</v>
      </c>
      <c r="D6171">
        <v>114606</v>
      </c>
      <c r="E6171">
        <v>1999</v>
      </c>
      <c r="F6171">
        <v>1600</v>
      </c>
      <c r="G6171">
        <v>119610.6012772</v>
      </c>
    </row>
    <row r="6172" spans="1:7" x14ac:dyDescent="0.25">
      <c r="A6172">
        <v>279</v>
      </c>
      <c r="B6172">
        <v>2000</v>
      </c>
      <c r="C6172">
        <v>3</v>
      </c>
      <c r="D6172">
        <v>46580</v>
      </c>
      <c r="E6172">
        <v>2000</v>
      </c>
      <c r="F6172">
        <v>3</v>
      </c>
      <c r="G6172">
        <v>46669.608238463603</v>
      </c>
    </row>
    <row r="6173" spans="1:7" x14ac:dyDescent="0.25">
      <c r="A6173">
        <v>279</v>
      </c>
      <c r="B6173">
        <v>2001</v>
      </c>
      <c r="C6173">
        <v>111</v>
      </c>
      <c r="D6173">
        <v>50459</v>
      </c>
      <c r="E6173">
        <v>2001</v>
      </c>
      <c r="F6173">
        <v>111</v>
      </c>
      <c r="G6173">
        <v>50669.338479751503</v>
      </c>
    </row>
    <row r="6174" spans="1:7" x14ac:dyDescent="0.25">
      <c r="A6174">
        <v>279</v>
      </c>
      <c r="B6174">
        <v>2002</v>
      </c>
      <c r="C6174">
        <v>189</v>
      </c>
      <c r="D6174">
        <v>62472</v>
      </c>
      <c r="E6174">
        <v>2002</v>
      </c>
      <c r="F6174">
        <v>189</v>
      </c>
      <c r="G6174">
        <v>63144.192359238601</v>
      </c>
    </row>
    <row r="6175" spans="1:7" x14ac:dyDescent="0.25">
      <c r="A6175">
        <v>279</v>
      </c>
      <c r="B6175">
        <v>2003</v>
      </c>
      <c r="C6175">
        <v>155</v>
      </c>
      <c r="D6175">
        <v>52117</v>
      </c>
      <c r="E6175">
        <v>2003</v>
      </c>
      <c r="F6175">
        <v>155</v>
      </c>
      <c r="G6175">
        <v>53557.915357292703</v>
      </c>
    </row>
    <row r="6176" spans="1:7" x14ac:dyDescent="0.25">
      <c r="A6176">
        <v>279</v>
      </c>
      <c r="B6176">
        <v>2004</v>
      </c>
      <c r="C6176">
        <v>199</v>
      </c>
      <c r="D6176">
        <v>72440</v>
      </c>
      <c r="E6176">
        <v>2004</v>
      </c>
      <c r="F6176">
        <v>199</v>
      </c>
      <c r="G6176">
        <v>78863.510968246905</v>
      </c>
    </row>
    <row r="6177" spans="1:7" x14ac:dyDescent="0.25">
      <c r="A6177">
        <v>279</v>
      </c>
      <c r="B6177">
        <v>2005</v>
      </c>
      <c r="C6177">
        <v>1</v>
      </c>
      <c r="D6177">
        <v>29108</v>
      </c>
      <c r="E6177">
        <v>2005</v>
      </c>
      <c r="F6177">
        <v>1</v>
      </c>
      <c r="G6177">
        <v>30051.9990493031</v>
      </c>
    </row>
    <row r="6178" spans="1:7" x14ac:dyDescent="0.25">
      <c r="A6178">
        <v>279</v>
      </c>
      <c r="B6178">
        <v>2006</v>
      </c>
      <c r="C6178">
        <v>11</v>
      </c>
      <c r="D6178">
        <v>36895</v>
      </c>
      <c r="E6178">
        <v>2006</v>
      </c>
      <c r="F6178">
        <v>11</v>
      </c>
      <c r="G6178">
        <v>37915.079144404401</v>
      </c>
    </row>
    <row r="6179" spans="1:7" x14ac:dyDescent="0.25">
      <c r="A6179">
        <v>279</v>
      </c>
      <c r="B6179">
        <v>2007</v>
      </c>
      <c r="C6179">
        <v>81</v>
      </c>
      <c r="D6179">
        <v>20029</v>
      </c>
      <c r="E6179">
        <v>2007</v>
      </c>
      <c r="F6179">
        <v>81</v>
      </c>
      <c r="G6179">
        <v>22712.0155283315</v>
      </c>
    </row>
    <row r="6180" spans="1:7" x14ac:dyDescent="0.25">
      <c r="A6180">
        <v>279</v>
      </c>
      <c r="B6180">
        <v>2008</v>
      </c>
      <c r="C6180">
        <v>140</v>
      </c>
      <c r="D6180">
        <v>58850</v>
      </c>
      <c r="E6180">
        <v>2008</v>
      </c>
      <c r="F6180">
        <v>140</v>
      </c>
      <c r="G6180">
        <v>60743.008075796803</v>
      </c>
    </row>
    <row r="6181" spans="1:7" x14ac:dyDescent="0.25">
      <c r="A6181">
        <v>279</v>
      </c>
      <c r="B6181">
        <v>2009</v>
      </c>
      <c r="C6181">
        <v>1286</v>
      </c>
      <c r="D6181">
        <v>147228</v>
      </c>
      <c r="E6181">
        <v>2009</v>
      </c>
      <c r="F6181">
        <v>1286</v>
      </c>
      <c r="G6181">
        <v>147358.069353812</v>
      </c>
    </row>
    <row r="6182" spans="1:7" x14ac:dyDescent="0.25">
      <c r="A6182">
        <v>279</v>
      </c>
      <c r="B6182">
        <v>2010</v>
      </c>
      <c r="C6182">
        <v>102</v>
      </c>
      <c r="D6182">
        <v>57214</v>
      </c>
      <c r="E6182">
        <v>2010</v>
      </c>
      <c r="F6182">
        <v>102</v>
      </c>
      <c r="G6182">
        <v>57389.220667050999</v>
      </c>
    </row>
    <row r="6183" spans="1:7" x14ac:dyDescent="0.25">
      <c r="A6183">
        <v>279</v>
      </c>
      <c r="B6183">
        <v>2011</v>
      </c>
      <c r="C6183">
        <v>375</v>
      </c>
      <c r="D6183">
        <v>63074</v>
      </c>
      <c r="E6183">
        <v>2011</v>
      </c>
      <c r="F6183">
        <v>375</v>
      </c>
      <c r="G6183">
        <v>63086.9985538865</v>
      </c>
    </row>
    <row r="6184" spans="1:7" x14ac:dyDescent="0.25">
      <c r="A6184">
        <v>279</v>
      </c>
      <c r="B6184">
        <v>2012</v>
      </c>
      <c r="C6184" t="s">
        <v>40</v>
      </c>
      <c r="D6184" t="s">
        <v>40</v>
      </c>
      <c r="E6184">
        <v>2012</v>
      </c>
      <c r="F6184">
        <v>539.79191777714198</v>
      </c>
      <c r="G6184">
        <v>111011.76577031901</v>
      </c>
    </row>
    <row r="6185" spans="1:7" x14ac:dyDescent="0.25">
      <c r="A6185">
        <v>279</v>
      </c>
      <c r="B6185">
        <v>2013</v>
      </c>
      <c r="C6185">
        <v>923</v>
      </c>
      <c r="D6185">
        <v>110979</v>
      </c>
      <c r="E6185">
        <v>2013</v>
      </c>
      <c r="F6185">
        <v>923</v>
      </c>
      <c r="G6185">
        <v>111445.509514562</v>
      </c>
    </row>
    <row r="6186" spans="1:7" x14ac:dyDescent="0.25">
      <c r="A6186">
        <v>279</v>
      </c>
      <c r="B6186">
        <v>2014</v>
      </c>
      <c r="C6186">
        <v>1683</v>
      </c>
      <c r="D6186">
        <v>59376</v>
      </c>
      <c r="E6186">
        <v>2014</v>
      </c>
      <c r="F6186">
        <v>1683</v>
      </c>
      <c r="G6186">
        <v>59510.500702395198</v>
      </c>
    </row>
    <row r="6187" spans="1:7" x14ac:dyDescent="0.25">
      <c r="A6187">
        <v>279</v>
      </c>
      <c r="B6187">
        <v>2015</v>
      </c>
      <c r="C6187" t="s">
        <v>40</v>
      </c>
      <c r="D6187" t="s">
        <v>40</v>
      </c>
      <c r="E6187">
        <v>2015</v>
      </c>
      <c r="F6187">
        <v>720.04452211557498</v>
      </c>
      <c r="G6187">
        <v>148081.89494120199</v>
      </c>
    </row>
    <row r="6188" spans="1:7" x14ac:dyDescent="0.25">
      <c r="A6188">
        <v>279</v>
      </c>
      <c r="B6188">
        <v>2016</v>
      </c>
      <c r="C6188">
        <v>682</v>
      </c>
      <c r="D6188">
        <v>83352</v>
      </c>
      <c r="E6188">
        <v>2016</v>
      </c>
      <c r="F6188">
        <v>682</v>
      </c>
      <c r="G6188">
        <v>84989.705642266199</v>
      </c>
    </row>
    <row r="6189" spans="1:7" x14ac:dyDescent="0.25">
      <c r="A6189">
        <v>279</v>
      </c>
      <c r="B6189">
        <v>2017</v>
      </c>
      <c r="C6189">
        <v>144</v>
      </c>
      <c r="D6189">
        <v>85564</v>
      </c>
      <c r="E6189">
        <v>2017</v>
      </c>
      <c r="F6189">
        <v>144</v>
      </c>
      <c r="G6189">
        <v>85639.721847525696</v>
      </c>
    </row>
    <row r="6190" spans="1:7" x14ac:dyDescent="0.25">
      <c r="A6190">
        <v>279</v>
      </c>
      <c r="B6190">
        <v>2018</v>
      </c>
      <c r="C6190">
        <v>1017</v>
      </c>
      <c r="D6190">
        <v>105625</v>
      </c>
      <c r="E6190">
        <v>2018</v>
      </c>
      <c r="F6190">
        <v>1017</v>
      </c>
      <c r="G6190">
        <v>105656.242303423</v>
      </c>
    </row>
    <row r="6191" spans="1:7" x14ac:dyDescent="0.25">
      <c r="A6191">
        <v>279</v>
      </c>
      <c r="B6191">
        <v>2019</v>
      </c>
      <c r="C6191">
        <v>254</v>
      </c>
      <c r="D6191">
        <v>134775</v>
      </c>
      <c r="E6191">
        <v>2019</v>
      </c>
      <c r="F6191">
        <v>254</v>
      </c>
      <c r="G6191">
        <v>134814.62183327999</v>
      </c>
    </row>
    <row r="6192" spans="1:7" x14ac:dyDescent="0.25">
      <c r="A6192">
        <v>279</v>
      </c>
      <c r="B6192">
        <v>2020</v>
      </c>
      <c r="C6192">
        <v>103</v>
      </c>
      <c r="D6192">
        <v>49766.526315800002</v>
      </c>
      <c r="E6192">
        <v>2020</v>
      </c>
      <c r="F6192">
        <v>103</v>
      </c>
      <c r="G6192">
        <v>49972.7361454036</v>
      </c>
    </row>
    <row r="6193" spans="1:7" x14ac:dyDescent="0.25">
      <c r="A6193">
        <v>279</v>
      </c>
      <c r="B6193">
        <v>2021</v>
      </c>
      <c r="C6193">
        <v>557</v>
      </c>
      <c r="D6193">
        <v>60820</v>
      </c>
      <c r="E6193">
        <v>2021</v>
      </c>
      <c r="F6193">
        <v>557</v>
      </c>
      <c r="G6193">
        <v>61083.021294306003</v>
      </c>
    </row>
    <row r="6194" spans="1:7" x14ac:dyDescent="0.25">
      <c r="A6194">
        <v>280</v>
      </c>
      <c r="B6194">
        <v>1971</v>
      </c>
      <c r="C6194">
        <v>7</v>
      </c>
      <c r="D6194">
        <v>42737</v>
      </c>
      <c r="E6194">
        <v>1971</v>
      </c>
      <c r="F6194">
        <v>7</v>
      </c>
      <c r="G6194">
        <v>42737</v>
      </c>
    </row>
    <row r="6195" spans="1:7" x14ac:dyDescent="0.25">
      <c r="A6195">
        <v>280</v>
      </c>
      <c r="B6195">
        <v>1972</v>
      </c>
      <c r="C6195">
        <v>100</v>
      </c>
      <c r="D6195">
        <v>50926</v>
      </c>
      <c r="E6195">
        <v>1972</v>
      </c>
      <c r="F6195">
        <v>100</v>
      </c>
      <c r="G6195">
        <v>50926.695399555501</v>
      </c>
    </row>
    <row r="6196" spans="1:7" x14ac:dyDescent="0.25">
      <c r="A6196">
        <v>280</v>
      </c>
      <c r="B6196">
        <v>1973</v>
      </c>
      <c r="C6196">
        <v>0</v>
      </c>
      <c r="D6196">
        <v>48795</v>
      </c>
      <c r="E6196">
        <v>1973</v>
      </c>
      <c r="F6196">
        <v>0</v>
      </c>
      <c r="G6196">
        <v>48811.710123270102</v>
      </c>
    </row>
    <row r="6197" spans="1:7" x14ac:dyDescent="0.25">
      <c r="A6197">
        <v>280</v>
      </c>
      <c r="B6197">
        <v>1974</v>
      </c>
      <c r="C6197" t="s">
        <v>40</v>
      </c>
      <c r="D6197" t="s">
        <v>40</v>
      </c>
      <c r="E6197">
        <v>1974</v>
      </c>
      <c r="F6197">
        <v>462.15656004462198</v>
      </c>
      <c r="G6197">
        <v>89318.995002687807</v>
      </c>
    </row>
    <row r="6198" spans="1:7" x14ac:dyDescent="0.25">
      <c r="A6198">
        <v>280</v>
      </c>
      <c r="B6198">
        <v>1975</v>
      </c>
      <c r="C6198">
        <v>881</v>
      </c>
      <c r="D6198">
        <v>35288</v>
      </c>
      <c r="E6198">
        <v>1975</v>
      </c>
      <c r="F6198">
        <v>881</v>
      </c>
      <c r="G6198">
        <v>35288.839292315803</v>
      </c>
    </row>
    <row r="6199" spans="1:7" x14ac:dyDescent="0.25">
      <c r="A6199">
        <v>280</v>
      </c>
      <c r="B6199">
        <v>1976</v>
      </c>
      <c r="C6199">
        <v>0</v>
      </c>
      <c r="D6199">
        <v>66490</v>
      </c>
      <c r="E6199">
        <v>1976</v>
      </c>
      <c r="F6199">
        <v>0</v>
      </c>
      <c r="G6199">
        <v>66490.907217954795</v>
      </c>
    </row>
    <row r="6200" spans="1:7" x14ac:dyDescent="0.25">
      <c r="A6200">
        <v>280</v>
      </c>
      <c r="B6200">
        <v>1977</v>
      </c>
      <c r="C6200" t="s">
        <v>40</v>
      </c>
      <c r="D6200" t="s">
        <v>40</v>
      </c>
      <c r="E6200">
        <v>1977</v>
      </c>
      <c r="F6200">
        <v>234.754857023455</v>
      </c>
      <c r="G6200">
        <v>45370.052136849998</v>
      </c>
    </row>
    <row r="6201" spans="1:7" x14ac:dyDescent="0.25">
      <c r="A6201">
        <v>280</v>
      </c>
      <c r="B6201">
        <v>1978</v>
      </c>
      <c r="C6201">
        <v>0</v>
      </c>
      <c r="D6201">
        <v>67437</v>
      </c>
      <c r="E6201">
        <v>1978</v>
      </c>
      <c r="F6201">
        <v>0</v>
      </c>
      <c r="G6201">
        <v>67438.365509922005</v>
      </c>
    </row>
    <row r="6202" spans="1:7" x14ac:dyDescent="0.25">
      <c r="A6202">
        <v>280</v>
      </c>
      <c r="B6202">
        <v>1979</v>
      </c>
      <c r="C6202">
        <v>130</v>
      </c>
      <c r="D6202">
        <v>77277</v>
      </c>
      <c r="E6202">
        <v>1979</v>
      </c>
      <c r="F6202">
        <v>130</v>
      </c>
      <c r="G6202">
        <v>77294.627723326994</v>
      </c>
    </row>
    <row r="6203" spans="1:7" x14ac:dyDescent="0.25">
      <c r="A6203">
        <v>280</v>
      </c>
      <c r="B6203">
        <v>1980</v>
      </c>
      <c r="C6203">
        <v>186</v>
      </c>
      <c r="D6203">
        <v>94970</v>
      </c>
      <c r="E6203">
        <v>1980</v>
      </c>
      <c r="F6203">
        <v>186</v>
      </c>
      <c r="G6203">
        <v>95089.314827403607</v>
      </c>
    </row>
    <row r="6204" spans="1:7" x14ac:dyDescent="0.25">
      <c r="A6204">
        <v>280</v>
      </c>
      <c r="B6204">
        <v>1981</v>
      </c>
      <c r="C6204">
        <v>2224</v>
      </c>
      <c r="D6204">
        <v>79595</v>
      </c>
      <c r="E6204">
        <v>1981</v>
      </c>
      <c r="F6204">
        <v>2224</v>
      </c>
      <c r="G6204">
        <v>79622.189889611996</v>
      </c>
    </row>
    <row r="6205" spans="1:7" x14ac:dyDescent="0.25">
      <c r="A6205">
        <v>280</v>
      </c>
      <c r="B6205">
        <v>1982</v>
      </c>
      <c r="C6205">
        <v>43</v>
      </c>
      <c r="D6205">
        <v>80221</v>
      </c>
      <c r="E6205">
        <v>1982</v>
      </c>
      <c r="F6205">
        <v>43</v>
      </c>
      <c r="G6205">
        <v>81483.108421851502</v>
      </c>
    </row>
    <row r="6206" spans="1:7" x14ac:dyDescent="0.25">
      <c r="A6206">
        <v>280</v>
      </c>
      <c r="B6206">
        <v>1983</v>
      </c>
      <c r="C6206">
        <v>44</v>
      </c>
      <c r="D6206">
        <v>127754</v>
      </c>
      <c r="E6206">
        <v>1983</v>
      </c>
      <c r="F6206">
        <v>44</v>
      </c>
      <c r="G6206">
        <v>129095.28036909099</v>
      </c>
    </row>
    <row r="6207" spans="1:7" x14ac:dyDescent="0.25">
      <c r="A6207">
        <v>280</v>
      </c>
      <c r="B6207">
        <v>1984</v>
      </c>
      <c r="C6207">
        <v>214</v>
      </c>
      <c r="D6207">
        <v>114845</v>
      </c>
      <c r="E6207">
        <v>1984</v>
      </c>
      <c r="F6207">
        <v>214</v>
      </c>
      <c r="G6207">
        <v>114879.07379614101</v>
      </c>
    </row>
    <row r="6208" spans="1:7" x14ac:dyDescent="0.25">
      <c r="A6208">
        <v>280</v>
      </c>
      <c r="B6208">
        <v>1985</v>
      </c>
      <c r="C6208">
        <v>0</v>
      </c>
      <c r="D6208">
        <v>55650</v>
      </c>
      <c r="E6208">
        <v>1985</v>
      </c>
      <c r="F6208">
        <v>0</v>
      </c>
      <c r="G6208">
        <v>56363.647153135098</v>
      </c>
    </row>
    <row r="6209" spans="1:7" x14ac:dyDescent="0.25">
      <c r="A6209">
        <v>280</v>
      </c>
      <c r="B6209">
        <v>1986</v>
      </c>
      <c r="C6209">
        <v>66</v>
      </c>
      <c r="D6209">
        <v>23073</v>
      </c>
      <c r="E6209">
        <v>1986</v>
      </c>
      <c r="F6209">
        <v>66</v>
      </c>
      <c r="G6209">
        <v>23101.0672652127</v>
      </c>
    </row>
    <row r="6210" spans="1:7" x14ac:dyDescent="0.25">
      <c r="A6210">
        <v>280</v>
      </c>
      <c r="B6210">
        <v>1987</v>
      </c>
      <c r="C6210">
        <v>0</v>
      </c>
      <c r="D6210">
        <v>48511</v>
      </c>
      <c r="E6210">
        <v>1987</v>
      </c>
      <c r="F6210">
        <v>0</v>
      </c>
      <c r="G6210">
        <v>48699.733847744101</v>
      </c>
    </row>
    <row r="6211" spans="1:7" x14ac:dyDescent="0.25">
      <c r="A6211">
        <v>280</v>
      </c>
      <c r="B6211">
        <v>1988</v>
      </c>
      <c r="C6211">
        <v>0</v>
      </c>
      <c r="D6211">
        <v>27017</v>
      </c>
      <c r="E6211">
        <v>1988</v>
      </c>
      <c r="F6211">
        <v>0</v>
      </c>
      <c r="G6211">
        <v>27123.861072078402</v>
      </c>
    </row>
    <row r="6212" spans="1:7" x14ac:dyDescent="0.25">
      <c r="A6212">
        <v>280</v>
      </c>
      <c r="B6212">
        <v>1989</v>
      </c>
      <c r="C6212">
        <v>0</v>
      </c>
      <c r="D6212">
        <v>132822</v>
      </c>
      <c r="E6212">
        <v>1989</v>
      </c>
      <c r="F6212">
        <v>0</v>
      </c>
      <c r="G6212">
        <v>132824.87096586</v>
      </c>
    </row>
    <row r="6213" spans="1:7" x14ac:dyDescent="0.25">
      <c r="A6213">
        <v>280</v>
      </c>
      <c r="B6213">
        <v>1990</v>
      </c>
      <c r="C6213">
        <v>111</v>
      </c>
      <c r="D6213">
        <v>54981</v>
      </c>
      <c r="E6213">
        <v>1990</v>
      </c>
      <c r="F6213">
        <v>111</v>
      </c>
      <c r="G6213">
        <v>54982.213911529703</v>
      </c>
    </row>
    <row r="6214" spans="1:7" x14ac:dyDescent="0.25">
      <c r="A6214">
        <v>280</v>
      </c>
      <c r="B6214">
        <v>1991</v>
      </c>
      <c r="C6214">
        <v>13</v>
      </c>
      <c r="D6214">
        <v>45330</v>
      </c>
      <c r="E6214">
        <v>1991</v>
      </c>
      <c r="F6214">
        <v>13</v>
      </c>
      <c r="G6214">
        <v>45341.282842662898</v>
      </c>
    </row>
    <row r="6215" spans="1:7" x14ac:dyDescent="0.25">
      <c r="A6215">
        <v>280</v>
      </c>
      <c r="B6215">
        <v>1992</v>
      </c>
      <c r="C6215">
        <v>6</v>
      </c>
      <c r="D6215">
        <v>94592.5</v>
      </c>
      <c r="E6215">
        <v>1992</v>
      </c>
      <c r="F6215">
        <v>6</v>
      </c>
      <c r="G6215">
        <v>94614.188763333907</v>
      </c>
    </row>
    <row r="6216" spans="1:7" x14ac:dyDescent="0.25">
      <c r="A6216">
        <v>280</v>
      </c>
      <c r="B6216">
        <v>1993</v>
      </c>
      <c r="C6216">
        <v>93</v>
      </c>
      <c r="D6216">
        <v>194566</v>
      </c>
      <c r="E6216">
        <v>1993</v>
      </c>
      <c r="F6216">
        <v>93</v>
      </c>
      <c r="G6216">
        <v>194660.36758192</v>
      </c>
    </row>
    <row r="6217" spans="1:7" x14ac:dyDescent="0.25">
      <c r="A6217">
        <v>280</v>
      </c>
      <c r="B6217">
        <v>1994</v>
      </c>
      <c r="C6217" t="s">
        <v>40</v>
      </c>
      <c r="D6217" t="s">
        <v>40</v>
      </c>
      <c r="E6217">
        <v>1994</v>
      </c>
      <c r="F6217">
        <v>420.55881239722999</v>
      </c>
      <c r="G6217">
        <v>81279.558812397197</v>
      </c>
    </row>
    <row r="6218" spans="1:7" x14ac:dyDescent="0.25">
      <c r="A6218">
        <v>280</v>
      </c>
      <c r="B6218">
        <v>1995</v>
      </c>
      <c r="C6218">
        <v>62</v>
      </c>
      <c r="D6218">
        <v>59553</v>
      </c>
      <c r="E6218">
        <v>1995</v>
      </c>
      <c r="F6218">
        <v>62</v>
      </c>
      <c r="G6218">
        <v>59554.284234954597</v>
      </c>
    </row>
    <row r="6219" spans="1:7" x14ac:dyDescent="0.25">
      <c r="A6219">
        <v>280</v>
      </c>
      <c r="B6219">
        <v>1999</v>
      </c>
      <c r="C6219">
        <v>1601</v>
      </c>
      <c r="D6219">
        <v>116207</v>
      </c>
      <c r="E6219">
        <v>1999</v>
      </c>
      <c r="F6219">
        <v>1601</v>
      </c>
      <c r="G6219">
        <v>121211.6012772</v>
      </c>
    </row>
    <row r="6220" spans="1:7" x14ac:dyDescent="0.25">
      <c r="A6220">
        <v>280</v>
      </c>
      <c r="B6220">
        <v>2000</v>
      </c>
      <c r="C6220">
        <v>81</v>
      </c>
      <c r="D6220">
        <v>46661</v>
      </c>
      <c r="E6220">
        <v>2000</v>
      </c>
      <c r="F6220">
        <v>81</v>
      </c>
      <c r="G6220">
        <v>46750.608238463603</v>
      </c>
    </row>
    <row r="6221" spans="1:7" x14ac:dyDescent="0.25">
      <c r="A6221">
        <v>280</v>
      </c>
      <c r="B6221">
        <v>2001</v>
      </c>
      <c r="C6221">
        <v>193</v>
      </c>
      <c r="D6221">
        <v>50652</v>
      </c>
      <c r="E6221">
        <v>2001</v>
      </c>
      <c r="F6221">
        <v>193</v>
      </c>
      <c r="G6221">
        <v>50862.338479751503</v>
      </c>
    </row>
    <row r="6222" spans="1:7" x14ac:dyDescent="0.25">
      <c r="A6222">
        <v>280</v>
      </c>
      <c r="B6222">
        <v>2002</v>
      </c>
      <c r="C6222">
        <v>91</v>
      </c>
      <c r="D6222">
        <v>62563</v>
      </c>
      <c r="E6222">
        <v>2002</v>
      </c>
      <c r="F6222">
        <v>91</v>
      </c>
      <c r="G6222">
        <v>63235.192359238601</v>
      </c>
    </row>
    <row r="6223" spans="1:7" x14ac:dyDescent="0.25">
      <c r="A6223">
        <v>280</v>
      </c>
      <c r="B6223">
        <v>2003</v>
      </c>
      <c r="C6223">
        <v>133</v>
      </c>
      <c r="D6223">
        <v>52250</v>
      </c>
      <c r="E6223">
        <v>2003</v>
      </c>
      <c r="F6223">
        <v>133</v>
      </c>
      <c r="G6223">
        <v>53690.915357292703</v>
      </c>
    </row>
    <row r="6224" spans="1:7" x14ac:dyDescent="0.25">
      <c r="A6224">
        <v>280</v>
      </c>
      <c r="B6224">
        <v>2004</v>
      </c>
      <c r="C6224">
        <v>809</v>
      </c>
      <c r="D6224">
        <v>73249</v>
      </c>
      <c r="E6224">
        <v>2004</v>
      </c>
      <c r="F6224">
        <v>809</v>
      </c>
      <c r="G6224">
        <v>79672.510968246905</v>
      </c>
    </row>
    <row r="6225" spans="1:7" x14ac:dyDescent="0.25">
      <c r="A6225">
        <v>280</v>
      </c>
      <c r="B6225">
        <v>2005</v>
      </c>
      <c r="C6225">
        <v>587</v>
      </c>
      <c r="D6225">
        <v>29695</v>
      </c>
      <c r="E6225">
        <v>2005</v>
      </c>
      <c r="F6225">
        <v>587</v>
      </c>
      <c r="G6225">
        <v>30638.9990493031</v>
      </c>
    </row>
    <row r="6226" spans="1:7" x14ac:dyDescent="0.25">
      <c r="A6226">
        <v>280</v>
      </c>
      <c r="B6226">
        <v>2006</v>
      </c>
      <c r="C6226">
        <v>64</v>
      </c>
      <c r="D6226">
        <v>36959</v>
      </c>
      <c r="E6226">
        <v>2006</v>
      </c>
      <c r="F6226">
        <v>64</v>
      </c>
      <c r="G6226">
        <v>37979.079144404401</v>
      </c>
    </row>
    <row r="6227" spans="1:7" x14ac:dyDescent="0.25">
      <c r="A6227">
        <v>280</v>
      </c>
      <c r="B6227">
        <v>2007</v>
      </c>
      <c r="C6227">
        <v>332</v>
      </c>
      <c r="D6227">
        <v>20361</v>
      </c>
      <c r="E6227">
        <v>2007</v>
      </c>
      <c r="F6227">
        <v>332</v>
      </c>
      <c r="G6227">
        <v>23044.0155283315</v>
      </c>
    </row>
    <row r="6228" spans="1:7" x14ac:dyDescent="0.25">
      <c r="A6228">
        <v>280</v>
      </c>
      <c r="B6228">
        <v>2008</v>
      </c>
      <c r="C6228">
        <v>140</v>
      </c>
      <c r="D6228">
        <v>58990</v>
      </c>
      <c r="E6228">
        <v>2008</v>
      </c>
      <c r="F6228">
        <v>140</v>
      </c>
      <c r="G6228">
        <v>60883.008075796803</v>
      </c>
    </row>
    <row r="6229" spans="1:7" x14ac:dyDescent="0.25">
      <c r="A6229">
        <v>280</v>
      </c>
      <c r="B6229">
        <v>2009</v>
      </c>
      <c r="C6229">
        <v>1356</v>
      </c>
      <c r="D6229">
        <v>148584</v>
      </c>
      <c r="E6229">
        <v>2009</v>
      </c>
      <c r="F6229">
        <v>1356</v>
      </c>
      <c r="G6229">
        <v>148714.069353812</v>
      </c>
    </row>
    <row r="6230" spans="1:7" x14ac:dyDescent="0.25">
      <c r="A6230">
        <v>280</v>
      </c>
      <c r="B6230">
        <v>2010</v>
      </c>
      <c r="C6230">
        <v>214</v>
      </c>
      <c r="D6230">
        <v>57428</v>
      </c>
      <c r="E6230">
        <v>2010</v>
      </c>
      <c r="F6230">
        <v>214</v>
      </c>
      <c r="G6230">
        <v>57603.220667050999</v>
      </c>
    </row>
    <row r="6231" spans="1:7" x14ac:dyDescent="0.25">
      <c r="A6231">
        <v>280</v>
      </c>
      <c r="B6231">
        <v>2011</v>
      </c>
      <c r="C6231">
        <v>121</v>
      </c>
      <c r="D6231">
        <v>63195</v>
      </c>
      <c r="E6231">
        <v>2011</v>
      </c>
      <c r="F6231">
        <v>121</v>
      </c>
      <c r="G6231">
        <v>63207.9985538865</v>
      </c>
    </row>
    <row r="6232" spans="1:7" x14ac:dyDescent="0.25">
      <c r="A6232">
        <v>280</v>
      </c>
      <c r="B6232">
        <v>2012</v>
      </c>
      <c r="C6232" t="s">
        <v>40</v>
      </c>
      <c r="D6232" t="s">
        <v>40</v>
      </c>
      <c r="E6232">
        <v>2012</v>
      </c>
      <c r="F6232">
        <v>577.38759876537495</v>
      </c>
      <c r="G6232">
        <v>111589.153369084</v>
      </c>
    </row>
    <row r="6233" spans="1:7" x14ac:dyDescent="0.25">
      <c r="A6233">
        <v>280</v>
      </c>
      <c r="B6233">
        <v>2013</v>
      </c>
      <c r="C6233" t="s">
        <v>40</v>
      </c>
      <c r="D6233" t="s">
        <v>40</v>
      </c>
      <c r="E6233">
        <v>2013</v>
      </c>
      <c r="F6233">
        <v>579.64357076646695</v>
      </c>
      <c r="G6233">
        <v>112025.153085328</v>
      </c>
    </row>
    <row r="6234" spans="1:7" x14ac:dyDescent="0.25">
      <c r="A6234">
        <v>280</v>
      </c>
      <c r="B6234">
        <v>2014</v>
      </c>
      <c r="C6234">
        <v>1710</v>
      </c>
      <c r="D6234">
        <v>61086</v>
      </c>
      <c r="E6234">
        <v>2014</v>
      </c>
      <c r="F6234">
        <v>1710</v>
      </c>
      <c r="G6234">
        <v>61220.500702395198</v>
      </c>
    </row>
    <row r="6235" spans="1:7" x14ac:dyDescent="0.25">
      <c r="A6235">
        <v>280</v>
      </c>
      <c r="B6235">
        <v>2015</v>
      </c>
      <c r="C6235" t="s">
        <v>40</v>
      </c>
      <c r="D6235" t="s">
        <v>40</v>
      </c>
      <c r="E6235">
        <v>2015</v>
      </c>
      <c r="F6235">
        <v>770.19452129836895</v>
      </c>
      <c r="G6235">
        <v>148852.089462501</v>
      </c>
    </row>
    <row r="6236" spans="1:7" x14ac:dyDescent="0.25">
      <c r="A6236">
        <v>280</v>
      </c>
      <c r="B6236">
        <v>2016</v>
      </c>
      <c r="C6236">
        <v>994</v>
      </c>
      <c r="D6236">
        <v>84346</v>
      </c>
      <c r="E6236">
        <v>2016</v>
      </c>
      <c r="F6236">
        <v>994</v>
      </c>
      <c r="G6236">
        <v>85983.705642266199</v>
      </c>
    </row>
    <row r="6237" spans="1:7" x14ac:dyDescent="0.25">
      <c r="A6237">
        <v>280</v>
      </c>
      <c r="B6237">
        <v>2017</v>
      </c>
      <c r="C6237">
        <v>1126</v>
      </c>
      <c r="D6237">
        <v>86690</v>
      </c>
      <c r="E6237">
        <v>2017</v>
      </c>
      <c r="F6237">
        <v>1126</v>
      </c>
      <c r="G6237">
        <v>86765.721847525696</v>
      </c>
    </row>
    <row r="6238" spans="1:7" x14ac:dyDescent="0.25">
      <c r="A6238">
        <v>280</v>
      </c>
      <c r="B6238">
        <v>2018</v>
      </c>
      <c r="C6238">
        <v>988</v>
      </c>
      <c r="D6238">
        <v>106613</v>
      </c>
      <c r="E6238">
        <v>2018</v>
      </c>
      <c r="F6238">
        <v>988</v>
      </c>
      <c r="G6238">
        <v>106644.242303423</v>
      </c>
    </row>
    <row r="6239" spans="1:7" x14ac:dyDescent="0.25">
      <c r="A6239">
        <v>280</v>
      </c>
      <c r="B6239">
        <v>2019</v>
      </c>
      <c r="C6239">
        <v>94</v>
      </c>
      <c r="D6239">
        <v>134869</v>
      </c>
      <c r="E6239">
        <v>2019</v>
      </c>
      <c r="F6239">
        <v>94</v>
      </c>
      <c r="G6239">
        <v>134908.62183327999</v>
      </c>
    </row>
    <row r="6240" spans="1:7" x14ac:dyDescent="0.25">
      <c r="A6240">
        <v>280</v>
      </c>
      <c r="B6240">
        <v>2020</v>
      </c>
      <c r="C6240">
        <v>99</v>
      </c>
      <c r="D6240">
        <v>49865.526315800002</v>
      </c>
      <c r="E6240">
        <v>2020</v>
      </c>
      <c r="F6240">
        <v>99</v>
      </c>
      <c r="G6240">
        <v>50071.7361454036</v>
      </c>
    </row>
    <row r="6241" spans="1:7" x14ac:dyDescent="0.25">
      <c r="A6241">
        <v>280</v>
      </c>
      <c r="B6241">
        <v>2021</v>
      </c>
      <c r="C6241">
        <v>876</v>
      </c>
      <c r="D6241">
        <v>61696</v>
      </c>
      <c r="E6241">
        <v>2021</v>
      </c>
      <c r="F6241">
        <v>876</v>
      </c>
      <c r="G6241">
        <v>61959.021294306003</v>
      </c>
    </row>
    <row r="6242" spans="1:7" x14ac:dyDescent="0.25">
      <c r="A6242">
        <v>281</v>
      </c>
      <c r="B6242">
        <v>1971</v>
      </c>
      <c r="C6242">
        <v>14</v>
      </c>
      <c r="D6242">
        <v>42751</v>
      </c>
      <c r="E6242">
        <v>1971</v>
      </c>
      <c r="F6242">
        <v>14</v>
      </c>
      <c r="G6242">
        <v>42751</v>
      </c>
    </row>
    <row r="6243" spans="1:7" x14ac:dyDescent="0.25">
      <c r="A6243">
        <v>281</v>
      </c>
      <c r="B6243">
        <v>1972</v>
      </c>
      <c r="C6243">
        <v>407</v>
      </c>
      <c r="D6243">
        <v>51333</v>
      </c>
      <c r="E6243">
        <v>1972</v>
      </c>
      <c r="F6243">
        <v>407</v>
      </c>
      <c r="G6243">
        <v>51333.695399555501</v>
      </c>
    </row>
    <row r="6244" spans="1:7" x14ac:dyDescent="0.25">
      <c r="A6244">
        <v>281</v>
      </c>
      <c r="B6244">
        <v>1973</v>
      </c>
      <c r="C6244">
        <v>1725</v>
      </c>
      <c r="D6244">
        <v>50520</v>
      </c>
      <c r="E6244">
        <v>1973</v>
      </c>
      <c r="F6244">
        <v>1725</v>
      </c>
      <c r="G6244">
        <v>50536.710123270102</v>
      </c>
    </row>
    <row r="6245" spans="1:7" x14ac:dyDescent="0.25">
      <c r="A6245">
        <v>281</v>
      </c>
      <c r="B6245">
        <v>1974</v>
      </c>
      <c r="C6245" t="s">
        <v>40</v>
      </c>
      <c r="D6245" t="s">
        <v>40</v>
      </c>
      <c r="E6245">
        <v>1974</v>
      </c>
      <c r="F6245">
        <v>581.77867486648904</v>
      </c>
      <c r="G6245">
        <v>89900.773677554302</v>
      </c>
    </row>
    <row r="6246" spans="1:7" x14ac:dyDescent="0.25">
      <c r="A6246">
        <v>281</v>
      </c>
      <c r="B6246">
        <v>1975</v>
      </c>
      <c r="C6246">
        <v>326</v>
      </c>
      <c r="D6246">
        <v>35614</v>
      </c>
      <c r="E6246">
        <v>1975</v>
      </c>
      <c r="F6246">
        <v>326</v>
      </c>
      <c r="G6246">
        <v>35614.839292315803</v>
      </c>
    </row>
    <row r="6247" spans="1:7" x14ac:dyDescent="0.25">
      <c r="A6247">
        <v>281</v>
      </c>
      <c r="B6247">
        <v>1976</v>
      </c>
      <c r="C6247">
        <v>3000</v>
      </c>
      <c r="D6247">
        <v>69490</v>
      </c>
      <c r="E6247">
        <v>1976</v>
      </c>
      <c r="F6247">
        <v>3000</v>
      </c>
      <c r="G6247">
        <v>69490.907217954795</v>
      </c>
    </row>
    <row r="6248" spans="1:7" x14ac:dyDescent="0.25">
      <c r="A6248">
        <v>281</v>
      </c>
      <c r="B6248">
        <v>1977</v>
      </c>
      <c r="C6248" t="s">
        <v>40</v>
      </c>
      <c r="D6248" t="s">
        <v>40</v>
      </c>
      <c r="E6248">
        <v>1977</v>
      </c>
      <c r="F6248">
        <v>295.51753982631698</v>
      </c>
      <c r="G6248">
        <v>45665.569676676299</v>
      </c>
    </row>
    <row r="6249" spans="1:7" x14ac:dyDescent="0.25">
      <c r="A6249">
        <v>281</v>
      </c>
      <c r="B6249">
        <v>1978</v>
      </c>
      <c r="C6249">
        <v>0</v>
      </c>
      <c r="D6249">
        <v>67437</v>
      </c>
      <c r="E6249">
        <v>1978</v>
      </c>
      <c r="F6249">
        <v>0</v>
      </c>
      <c r="G6249">
        <v>67438.365509922005</v>
      </c>
    </row>
    <row r="6250" spans="1:7" x14ac:dyDescent="0.25">
      <c r="A6250">
        <v>281</v>
      </c>
      <c r="B6250">
        <v>1979</v>
      </c>
      <c r="C6250">
        <v>1045</v>
      </c>
      <c r="D6250">
        <v>78322</v>
      </c>
      <c r="E6250">
        <v>1979</v>
      </c>
      <c r="F6250">
        <v>1045</v>
      </c>
      <c r="G6250">
        <v>78339.627723326994</v>
      </c>
    </row>
    <row r="6251" spans="1:7" x14ac:dyDescent="0.25">
      <c r="A6251">
        <v>281</v>
      </c>
      <c r="B6251">
        <v>1980</v>
      </c>
      <c r="C6251">
        <v>174</v>
      </c>
      <c r="D6251">
        <v>95144</v>
      </c>
      <c r="E6251">
        <v>1980</v>
      </c>
      <c r="F6251">
        <v>174</v>
      </c>
      <c r="G6251">
        <v>95263.314827403607</v>
      </c>
    </row>
    <row r="6252" spans="1:7" x14ac:dyDescent="0.25">
      <c r="A6252">
        <v>281</v>
      </c>
      <c r="B6252">
        <v>1981</v>
      </c>
      <c r="C6252">
        <v>324</v>
      </c>
      <c r="D6252">
        <v>79919</v>
      </c>
      <c r="E6252">
        <v>1981</v>
      </c>
      <c r="F6252">
        <v>324</v>
      </c>
      <c r="G6252">
        <v>79946.189889611996</v>
      </c>
    </row>
    <row r="6253" spans="1:7" x14ac:dyDescent="0.25">
      <c r="A6253">
        <v>281</v>
      </c>
      <c r="B6253">
        <v>1982</v>
      </c>
      <c r="C6253" t="s">
        <v>40</v>
      </c>
      <c r="D6253" t="s">
        <v>40</v>
      </c>
      <c r="E6253">
        <v>1982</v>
      </c>
      <c r="F6253">
        <v>530.73972848053597</v>
      </c>
      <c r="G6253">
        <v>82013.848150332007</v>
      </c>
    </row>
    <row r="6254" spans="1:7" x14ac:dyDescent="0.25">
      <c r="A6254">
        <v>281</v>
      </c>
      <c r="B6254">
        <v>1983</v>
      </c>
      <c r="C6254">
        <v>1167</v>
      </c>
      <c r="D6254">
        <v>128921</v>
      </c>
      <c r="E6254">
        <v>1983</v>
      </c>
      <c r="F6254">
        <v>1167</v>
      </c>
      <c r="G6254">
        <v>130262.28036909099</v>
      </c>
    </row>
    <row r="6255" spans="1:7" x14ac:dyDescent="0.25">
      <c r="A6255">
        <v>281</v>
      </c>
      <c r="B6255">
        <v>1984</v>
      </c>
      <c r="C6255">
        <v>424</v>
      </c>
      <c r="D6255">
        <v>115269</v>
      </c>
      <c r="E6255">
        <v>1984</v>
      </c>
      <c r="F6255">
        <v>424</v>
      </c>
      <c r="G6255">
        <v>115303.07379614101</v>
      </c>
    </row>
    <row r="6256" spans="1:7" x14ac:dyDescent="0.25">
      <c r="A6256">
        <v>281</v>
      </c>
      <c r="B6256">
        <v>1985</v>
      </c>
      <c r="C6256">
        <v>6</v>
      </c>
      <c r="D6256">
        <v>55656</v>
      </c>
      <c r="E6256">
        <v>1985</v>
      </c>
      <c r="F6256">
        <v>6</v>
      </c>
      <c r="G6256">
        <v>56369.647153135098</v>
      </c>
    </row>
    <row r="6257" spans="1:7" x14ac:dyDescent="0.25">
      <c r="A6257">
        <v>281</v>
      </c>
      <c r="B6257">
        <v>1986</v>
      </c>
      <c r="C6257">
        <v>38</v>
      </c>
      <c r="D6257">
        <v>23111</v>
      </c>
      <c r="E6257">
        <v>1986</v>
      </c>
      <c r="F6257">
        <v>38</v>
      </c>
      <c r="G6257">
        <v>23139.0672652127</v>
      </c>
    </row>
    <row r="6258" spans="1:7" x14ac:dyDescent="0.25">
      <c r="A6258">
        <v>281</v>
      </c>
      <c r="B6258">
        <v>1987</v>
      </c>
      <c r="C6258">
        <v>0</v>
      </c>
      <c r="D6258">
        <v>48511</v>
      </c>
      <c r="E6258">
        <v>1987</v>
      </c>
      <c r="F6258">
        <v>0</v>
      </c>
      <c r="G6258">
        <v>48699.733847744101</v>
      </c>
    </row>
    <row r="6259" spans="1:7" x14ac:dyDescent="0.25">
      <c r="A6259">
        <v>281</v>
      </c>
      <c r="B6259">
        <v>1988</v>
      </c>
      <c r="C6259">
        <v>0</v>
      </c>
      <c r="D6259">
        <v>27017</v>
      </c>
      <c r="E6259">
        <v>1988</v>
      </c>
      <c r="F6259">
        <v>0</v>
      </c>
      <c r="G6259">
        <v>27123.861072078402</v>
      </c>
    </row>
    <row r="6260" spans="1:7" x14ac:dyDescent="0.25">
      <c r="A6260">
        <v>281</v>
      </c>
      <c r="B6260">
        <v>1989</v>
      </c>
      <c r="C6260">
        <v>1000</v>
      </c>
      <c r="D6260">
        <v>133822</v>
      </c>
      <c r="E6260">
        <v>1989</v>
      </c>
      <c r="F6260">
        <v>1000</v>
      </c>
      <c r="G6260">
        <v>133824.87096586</v>
      </c>
    </row>
    <row r="6261" spans="1:7" x14ac:dyDescent="0.25">
      <c r="A6261">
        <v>281</v>
      </c>
      <c r="B6261">
        <v>1990</v>
      </c>
      <c r="C6261">
        <v>667</v>
      </c>
      <c r="D6261">
        <v>55648</v>
      </c>
      <c r="E6261">
        <v>1990</v>
      </c>
      <c r="F6261">
        <v>667</v>
      </c>
      <c r="G6261">
        <v>55649.213911529703</v>
      </c>
    </row>
    <row r="6262" spans="1:7" x14ac:dyDescent="0.25">
      <c r="A6262">
        <v>281</v>
      </c>
      <c r="B6262">
        <v>1991</v>
      </c>
      <c r="C6262">
        <v>106</v>
      </c>
      <c r="D6262">
        <v>45436</v>
      </c>
      <c r="E6262">
        <v>1991</v>
      </c>
      <c r="F6262">
        <v>106</v>
      </c>
      <c r="G6262">
        <v>45447.282842662898</v>
      </c>
    </row>
    <row r="6263" spans="1:7" x14ac:dyDescent="0.25">
      <c r="A6263">
        <v>281</v>
      </c>
      <c r="B6263">
        <v>1992</v>
      </c>
      <c r="C6263">
        <v>766</v>
      </c>
      <c r="D6263">
        <v>95358.5</v>
      </c>
      <c r="E6263">
        <v>1992</v>
      </c>
      <c r="F6263">
        <v>766</v>
      </c>
      <c r="G6263">
        <v>95380.188763333907</v>
      </c>
    </row>
    <row r="6264" spans="1:7" x14ac:dyDescent="0.25">
      <c r="A6264">
        <v>281</v>
      </c>
      <c r="B6264">
        <v>1993</v>
      </c>
      <c r="C6264">
        <v>6</v>
      </c>
      <c r="D6264">
        <v>194572</v>
      </c>
      <c r="E6264">
        <v>1993</v>
      </c>
      <c r="F6264">
        <v>6</v>
      </c>
      <c r="G6264">
        <v>194666.36758192</v>
      </c>
    </row>
    <row r="6265" spans="1:7" x14ac:dyDescent="0.25">
      <c r="A6265">
        <v>281</v>
      </c>
      <c r="B6265">
        <v>1994</v>
      </c>
      <c r="C6265" t="s">
        <v>40</v>
      </c>
      <c r="D6265" t="s">
        <v>40</v>
      </c>
      <c r="E6265">
        <v>1994</v>
      </c>
      <c r="F6265">
        <v>529.41399046489005</v>
      </c>
      <c r="G6265">
        <v>81808.972802862103</v>
      </c>
    </row>
    <row r="6266" spans="1:7" x14ac:dyDescent="0.25">
      <c r="A6266">
        <v>281</v>
      </c>
      <c r="B6266">
        <v>1995</v>
      </c>
      <c r="C6266">
        <v>105</v>
      </c>
      <c r="D6266">
        <v>59658</v>
      </c>
      <c r="E6266">
        <v>1995</v>
      </c>
      <c r="F6266">
        <v>105</v>
      </c>
      <c r="G6266">
        <v>59659.284234954597</v>
      </c>
    </row>
    <row r="6267" spans="1:7" x14ac:dyDescent="0.25">
      <c r="A6267">
        <v>281</v>
      </c>
      <c r="B6267">
        <v>1999</v>
      </c>
      <c r="C6267">
        <v>265</v>
      </c>
      <c r="D6267">
        <v>116472</v>
      </c>
      <c r="E6267">
        <v>1999</v>
      </c>
      <c r="F6267">
        <v>265</v>
      </c>
      <c r="G6267">
        <v>121476.6012772</v>
      </c>
    </row>
    <row r="6268" spans="1:7" x14ac:dyDescent="0.25">
      <c r="A6268">
        <v>281</v>
      </c>
      <c r="B6268">
        <v>2000</v>
      </c>
      <c r="C6268">
        <v>16</v>
      </c>
      <c r="D6268">
        <v>46677</v>
      </c>
      <c r="E6268">
        <v>2000</v>
      </c>
      <c r="F6268">
        <v>16</v>
      </c>
      <c r="G6268">
        <v>46766.608238463603</v>
      </c>
    </row>
    <row r="6269" spans="1:7" x14ac:dyDescent="0.25">
      <c r="A6269">
        <v>281</v>
      </c>
      <c r="B6269">
        <v>2001</v>
      </c>
      <c r="C6269">
        <v>381</v>
      </c>
      <c r="D6269">
        <v>51033</v>
      </c>
      <c r="E6269">
        <v>2001</v>
      </c>
      <c r="F6269">
        <v>381</v>
      </c>
      <c r="G6269">
        <v>51243.338479751503</v>
      </c>
    </row>
    <row r="6270" spans="1:7" x14ac:dyDescent="0.25">
      <c r="A6270">
        <v>281</v>
      </c>
      <c r="B6270">
        <v>2002</v>
      </c>
      <c r="C6270">
        <v>212</v>
      </c>
      <c r="D6270">
        <v>62775</v>
      </c>
      <c r="E6270">
        <v>2002</v>
      </c>
      <c r="F6270">
        <v>212</v>
      </c>
      <c r="G6270">
        <v>63447.192359238601</v>
      </c>
    </row>
    <row r="6271" spans="1:7" x14ac:dyDescent="0.25">
      <c r="A6271">
        <v>281</v>
      </c>
      <c r="B6271">
        <v>2003</v>
      </c>
      <c r="C6271">
        <v>79</v>
      </c>
      <c r="D6271">
        <v>52329</v>
      </c>
      <c r="E6271">
        <v>2003</v>
      </c>
      <c r="F6271">
        <v>79</v>
      </c>
      <c r="G6271">
        <v>53769.915357292703</v>
      </c>
    </row>
    <row r="6272" spans="1:7" x14ac:dyDescent="0.25">
      <c r="A6272">
        <v>281</v>
      </c>
      <c r="B6272">
        <v>2004</v>
      </c>
      <c r="C6272">
        <v>442</v>
      </c>
      <c r="D6272">
        <v>73691</v>
      </c>
      <c r="E6272">
        <v>2004</v>
      </c>
      <c r="F6272">
        <v>442</v>
      </c>
      <c r="G6272">
        <v>80114.510968246905</v>
      </c>
    </row>
    <row r="6273" spans="1:7" x14ac:dyDescent="0.25">
      <c r="A6273">
        <v>281</v>
      </c>
      <c r="B6273">
        <v>2005</v>
      </c>
      <c r="C6273">
        <v>139</v>
      </c>
      <c r="D6273">
        <v>29834</v>
      </c>
      <c r="E6273">
        <v>2005</v>
      </c>
      <c r="F6273">
        <v>139</v>
      </c>
      <c r="G6273">
        <v>30777.9990493031</v>
      </c>
    </row>
    <row r="6274" spans="1:7" x14ac:dyDescent="0.25">
      <c r="A6274">
        <v>281</v>
      </c>
      <c r="B6274">
        <v>2006</v>
      </c>
      <c r="C6274">
        <v>57</v>
      </c>
      <c r="D6274">
        <v>37016</v>
      </c>
      <c r="E6274">
        <v>2006</v>
      </c>
      <c r="F6274">
        <v>57</v>
      </c>
      <c r="G6274">
        <v>38036.079144404401</v>
      </c>
    </row>
    <row r="6275" spans="1:7" x14ac:dyDescent="0.25">
      <c r="A6275">
        <v>281</v>
      </c>
      <c r="B6275">
        <v>2007</v>
      </c>
      <c r="C6275">
        <v>242</v>
      </c>
      <c r="D6275">
        <v>20603</v>
      </c>
      <c r="E6275">
        <v>2007</v>
      </c>
      <c r="F6275">
        <v>242</v>
      </c>
      <c r="G6275">
        <v>23286.0155283315</v>
      </c>
    </row>
    <row r="6276" spans="1:7" x14ac:dyDescent="0.25">
      <c r="A6276">
        <v>281</v>
      </c>
      <c r="B6276">
        <v>2008</v>
      </c>
      <c r="C6276">
        <v>138</v>
      </c>
      <c r="D6276">
        <v>59128</v>
      </c>
      <c r="E6276">
        <v>2008</v>
      </c>
      <c r="F6276">
        <v>138</v>
      </c>
      <c r="G6276">
        <v>61021.008075796803</v>
      </c>
    </row>
    <row r="6277" spans="1:7" x14ac:dyDescent="0.25">
      <c r="A6277">
        <v>281</v>
      </c>
      <c r="B6277">
        <v>2009</v>
      </c>
      <c r="C6277">
        <v>1193</v>
      </c>
      <c r="D6277">
        <v>149777</v>
      </c>
      <c r="E6277">
        <v>2009</v>
      </c>
      <c r="F6277">
        <v>1193</v>
      </c>
      <c r="G6277">
        <v>149907.069353812</v>
      </c>
    </row>
    <row r="6278" spans="1:7" x14ac:dyDescent="0.25">
      <c r="A6278">
        <v>281</v>
      </c>
      <c r="B6278">
        <v>2010</v>
      </c>
      <c r="C6278">
        <v>592</v>
      </c>
      <c r="D6278">
        <v>58020</v>
      </c>
      <c r="E6278">
        <v>2010</v>
      </c>
      <c r="F6278">
        <v>592</v>
      </c>
      <c r="G6278">
        <v>58195.220667050999</v>
      </c>
    </row>
    <row r="6279" spans="1:7" x14ac:dyDescent="0.25">
      <c r="A6279">
        <v>281</v>
      </c>
      <c r="B6279">
        <v>2011</v>
      </c>
      <c r="C6279">
        <v>9</v>
      </c>
      <c r="D6279">
        <v>63204</v>
      </c>
      <c r="E6279">
        <v>2011</v>
      </c>
      <c r="F6279">
        <v>9</v>
      </c>
      <c r="G6279">
        <v>63216.9985538865</v>
      </c>
    </row>
    <row r="6280" spans="1:7" x14ac:dyDescent="0.25">
      <c r="A6280">
        <v>281</v>
      </c>
      <c r="B6280">
        <v>2012</v>
      </c>
      <c r="C6280" t="s">
        <v>40</v>
      </c>
      <c r="D6280" t="s">
        <v>40</v>
      </c>
      <c r="E6280">
        <v>2012</v>
      </c>
      <c r="F6280">
        <v>726.83549527920502</v>
      </c>
      <c r="G6280">
        <v>112315.988864364</v>
      </c>
    </row>
    <row r="6281" spans="1:7" x14ac:dyDescent="0.25">
      <c r="A6281">
        <v>281</v>
      </c>
      <c r="B6281">
        <v>2013</v>
      </c>
      <c r="C6281" t="s">
        <v>40</v>
      </c>
      <c r="D6281" t="s">
        <v>40</v>
      </c>
      <c r="E6281">
        <v>2013</v>
      </c>
      <c r="F6281">
        <v>729.67539093133303</v>
      </c>
      <c r="G6281">
        <v>112754.82847625999</v>
      </c>
    </row>
    <row r="6282" spans="1:7" x14ac:dyDescent="0.25">
      <c r="A6282">
        <v>281</v>
      </c>
      <c r="B6282">
        <v>2014</v>
      </c>
      <c r="C6282">
        <v>1575</v>
      </c>
      <c r="D6282">
        <v>62661</v>
      </c>
      <c r="E6282">
        <v>2014</v>
      </c>
      <c r="F6282">
        <v>1575</v>
      </c>
      <c r="G6282">
        <v>62795.500702395198</v>
      </c>
    </row>
    <row r="6283" spans="1:7" x14ac:dyDescent="0.25">
      <c r="A6283">
        <v>281</v>
      </c>
      <c r="B6283">
        <v>2015</v>
      </c>
      <c r="C6283" t="s">
        <v>40</v>
      </c>
      <c r="D6283" t="s">
        <v>40</v>
      </c>
      <c r="E6283">
        <v>2015</v>
      </c>
      <c r="F6283">
        <v>969.54752329126904</v>
      </c>
      <c r="G6283">
        <v>149821.63698579199</v>
      </c>
    </row>
    <row r="6284" spans="1:7" x14ac:dyDescent="0.25">
      <c r="A6284">
        <v>281</v>
      </c>
      <c r="B6284">
        <v>2016</v>
      </c>
      <c r="C6284">
        <v>683</v>
      </c>
      <c r="D6284">
        <v>85029</v>
      </c>
      <c r="E6284">
        <v>2016</v>
      </c>
      <c r="F6284">
        <v>683</v>
      </c>
      <c r="G6284">
        <v>86666.705642266199</v>
      </c>
    </row>
    <row r="6285" spans="1:7" x14ac:dyDescent="0.25">
      <c r="A6285">
        <v>281</v>
      </c>
      <c r="B6285">
        <v>2017</v>
      </c>
      <c r="C6285">
        <v>581</v>
      </c>
      <c r="D6285">
        <v>87271</v>
      </c>
      <c r="E6285">
        <v>2017</v>
      </c>
      <c r="F6285">
        <v>581</v>
      </c>
      <c r="G6285">
        <v>87346.721847525696</v>
      </c>
    </row>
    <row r="6286" spans="1:7" x14ac:dyDescent="0.25">
      <c r="A6286">
        <v>281</v>
      </c>
      <c r="B6286">
        <v>2018</v>
      </c>
      <c r="C6286">
        <v>637</v>
      </c>
      <c r="D6286">
        <v>107250</v>
      </c>
      <c r="E6286">
        <v>2018</v>
      </c>
      <c r="F6286">
        <v>637</v>
      </c>
      <c r="G6286">
        <v>107281.242303423</v>
      </c>
    </row>
    <row r="6287" spans="1:7" x14ac:dyDescent="0.25">
      <c r="A6287">
        <v>281</v>
      </c>
      <c r="B6287">
        <v>2019</v>
      </c>
      <c r="C6287">
        <v>81</v>
      </c>
      <c r="D6287">
        <v>134950</v>
      </c>
      <c r="E6287">
        <v>2019</v>
      </c>
      <c r="F6287">
        <v>81</v>
      </c>
      <c r="G6287">
        <v>134989.62183327999</v>
      </c>
    </row>
    <row r="6288" spans="1:7" x14ac:dyDescent="0.25">
      <c r="A6288">
        <v>281</v>
      </c>
      <c r="B6288">
        <v>2020</v>
      </c>
      <c r="C6288">
        <v>106</v>
      </c>
      <c r="D6288">
        <v>49971.526315800002</v>
      </c>
      <c r="E6288">
        <v>2020</v>
      </c>
      <c r="F6288">
        <v>106</v>
      </c>
      <c r="G6288">
        <v>50177.7361454036</v>
      </c>
    </row>
    <row r="6289" spans="1:7" x14ac:dyDescent="0.25">
      <c r="A6289">
        <v>281</v>
      </c>
      <c r="B6289">
        <v>2021</v>
      </c>
      <c r="C6289">
        <v>617</v>
      </c>
      <c r="D6289">
        <v>62313</v>
      </c>
      <c r="E6289">
        <v>2021</v>
      </c>
      <c r="F6289">
        <v>617</v>
      </c>
      <c r="G6289">
        <v>62576.021294306003</v>
      </c>
    </row>
    <row r="6290" spans="1:7" x14ac:dyDescent="0.25">
      <c r="A6290">
        <v>282</v>
      </c>
      <c r="B6290">
        <v>1971</v>
      </c>
      <c r="C6290">
        <v>1983</v>
      </c>
      <c r="D6290">
        <v>44734</v>
      </c>
      <c r="E6290">
        <v>1971</v>
      </c>
      <c r="F6290">
        <v>1983</v>
      </c>
      <c r="G6290">
        <v>44734</v>
      </c>
    </row>
    <row r="6291" spans="1:7" x14ac:dyDescent="0.25">
      <c r="A6291">
        <v>282</v>
      </c>
      <c r="B6291">
        <v>1972</v>
      </c>
      <c r="C6291">
        <v>0</v>
      </c>
      <c r="D6291">
        <v>51333</v>
      </c>
      <c r="E6291">
        <v>1972</v>
      </c>
      <c r="F6291">
        <v>0</v>
      </c>
      <c r="G6291">
        <v>51333.695399555501</v>
      </c>
    </row>
    <row r="6292" spans="1:7" x14ac:dyDescent="0.25">
      <c r="A6292">
        <v>282</v>
      </c>
      <c r="B6292">
        <v>1973</v>
      </c>
      <c r="C6292">
        <v>0</v>
      </c>
      <c r="D6292">
        <v>50520</v>
      </c>
      <c r="E6292">
        <v>1973</v>
      </c>
      <c r="F6292">
        <v>0</v>
      </c>
      <c r="G6292">
        <v>50536.710123270102</v>
      </c>
    </row>
    <row r="6293" spans="1:7" x14ac:dyDescent="0.25">
      <c r="A6293">
        <v>282</v>
      </c>
      <c r="B6293">
        <v>1974</v>
      </c>
      <c r="C6293" t="s">
        <v>40</v>
      </c>
      <c r="D6293" t="s">
        <v>40</v>
      </c>
      <c r="E6293">
        <v>1974</v>
      </c>
      <c r="F6293">
        <v>617.19325360269204</v>
      </c>
      <c r="G6293">
        <v>90517.966931157003</v>
      </c>
    </row>
    <row r="6294" spans="1:7" x14ac:dyDescent="0.25">
      <c r="A6294">
        <v>282</v>
      </c>
      <c r="B6294">
        <v>1975</v>
      </c>
      <c r="C6294">
        <v>1895</v>
      </c>
      <c r="D6294">
        <v>37509</v>
      </c>
      <c r="E6294">
        <v>1975</v>
      </c>
      <c r="F6294">
        <v>1895</v>
      </c>
      <c r="G6294">
        <v>37509.839292315803</v>
      </c>
    </row>
    <row r="6295" spans="1:7" x14ac:dyDescent="0.25">
      <c r="A6295">
        <v>282</v>
      </c>
      <c r="B6295">
        <v>1976</v>
      </c>
      <c r="C6295">
        <v>1</v>
      </c>
      <c r="D6295">
        <v>69491</v>
      </c>
      <c r="E6295">
        <v>1976</v>
      </c>
      <c r="F6295">
        <v>1</v>
      </c>
      <c r="G6295">
        <v>69491.907217954795</v>
      </c>
    </row>
    <row r="6296" spans="1:7" x14ac:dyDescent="0.25">
      <c r="A6296">
        <v>282</v>
      </c>
      <c r="B6296">
        <v>1977</v>
      </c>
      <c r="C6296" t="s">
        <v>40</v>
      </c>
      <c r="D6296" t="s">
        <v>40</v>
      </c>
      <c r="E6296">
        <v>1977</v>
      </c>
      <c r="F6296">
        <v>313.50656148864903</v>
      </c>
      <c r="G6296">
        <v>45979.076238164998</v>
      </c>
    </row>
    <row r="6297" spans="1:7" x14ac:dyDescent="0.25">
      <c r="A6297">
        <v>282</v>
      </c>
      <c r="B6297">
        <v>1978</v>
      </c>
      <c r="C6297">
        <v>40</v>
      </c>
      <c r="D6297">
        <v>67477</v>
      </c>
      <c r="E6297">
        <v>1978</v>
      </c>
      <c r="F6297">
        <v>40</v>
      </c>
      <c r="G6297">
        <v>67478.365509922005</v>
      </c>
    </row>
    <row r="6298" spans="1:7" x14ac:dyDescent="0.25">
      <c r="A6298">
        <v>282</v>
      </c>
      <c r="B6298">
        <v>1979</v>
      </c>
      <c r="C6298">
        <v>6</v>
      </c>
      <c r="D6298">
        <v>78328</v>
      </c>
      <c r="E6298">
        <v>1979</v>
      </c>
      <c r="F6298">
        <v>6</v>
      </c>
      <c r="G6298">
        <v>78345.627723326994</v>
      </c>
    </row>
    <row r="6299" spans="1:7" x14ac:dyDescent="0.25">
      <c r="A6299">
        <v>282</v>
      </c>
      <c r="B6299">
        <v>1980</v>
      </c>
      <c r="C6299">
        <v>203</v>
      </c>
      <c r="D6299">
        <v>95347</v>
      </c>
      <c r="E6299">
        <v>1980</v>
      </c>
      <c r="F6299">
        <v>203</v>
      </c>
      <c r="G6299">
        <v>95466.314827403607</v>
      </c>
    </row>
    <row r="6300" spans="1:7" x14ac:dyDescent="0.25">
      <c r="A6300">
        <v>282</v>
      </c>
      <c r="B6300">
        <v>1981</v>
      </c>
      <c r="C6300">
        <v>2244</v>
      </c>
      <c r="D6300">
        <v>82163</v>
      </c>
      <c r="E6300">
        <v>1981</v>
      </c>
      <c r="F6300">
        <v>2244</v>
      </c>
      <c r="G6300">
        <v>82190.189889611996</v>
      </c>
    </row>
    <row r="6301" spans="1:7" x14ac:dyDescent="0.25">
      <c r="A6301">
        <v>282</v>
      </c>
      <c r="B6301">
        <v>1982</v>
      </c>
      <c r="C6301" t="s">
        <v>40</v>
      </c>
      <c r="D6301" t="s">
        <v>40</v>
      </c>
      <c r="E6301">
        <v>1982</v>
      </c>
      <c r="F6301">
        <v>563.04741646406296</v>
      </c>
      <c r="G6301">
        <v>82576.895566796098</v>
      </c>
    </row>
    <row r="6302" spans="1:7" x14ac:dyDescent="0.25">
      <c r="A6302">
        <v>282</v>
      </c>
      <c r="B6302">
        <v>1983</v>
      </c>
      <c r="C6302">
        <v>1</v>
      </c>
      <c r="D6302">
        <v>128922</v>
      </c>
      <c r="E6302">
        <v>1983</v>
      </c>
      <c r="F6302">
        <v>1</v>
      </c>
      <c r="G6302">
        <v>130263.28036909099</v>
      </c>
    </row>
    <row r="6303" spans="1:7" x14ac:dyDescent="0.25">
      <c r="A6303">
        <v>282</v>
      </c>
      <c r="B6303">
        <v>1984</v>
      </c>
      <c r="C6303" t="s">
        <v>40</v>
      </c>
      <c r="D6303" t="s">
        <v>40</v>
      </c>
      <c r="E6303">
        <v>1984</v>
      </c>
      <c r="F6303">
        <v>791.58704880666301</v>
      </c>
      <c r="G6303">
        <v>116094.66084494699</v>
      </c>
    </row>
    <row r="6304" spans="1:7" x14ac:dyDescent="0.25">
      <c r="A6304">
        <v>282</v>
      </c>
      <c r="B6304">
        <v>1985</v>
      </c>
      <c r="C6304">
        <v>58</v>
      </c>
      <c r="D6304">
        <v>55714</v>
      </c>
      <c r="E6304">
        <v>1985</v>
      </c>
      <c r="F6304">
        <v>58</v>
      </c>
      <c r="G6304">
        <v>56427.647153135098</v>
      </c>
    </row>
    <row r="6305" spans="1:7" x14ac:dyDescent="0.25">
      <c r="A6305">
        <v>282</v>
      </c>
      <c r="B6305">
        <v>1986</v>
      </c>
      <c r="C6305">
        <v>223</v>
      </c>
      <c r="D6305">
        <v>23334</v>
      </c>
      <c r="E6305">
        <v>1986</v>
      </c>
      <c r="F6305">
        <v>223</v>
      </c>
      <c r="G6305">
        <v>23362.0672652127</v>
      </c>
    </row>
    <row r="6306" spans="1:7" x14ac:dyDescent="0.25">
      <c r="A6306">
        <v>282</v>
      </c>
      <c r="B6306">
        <v>1987</v>
      </c>
      <c r="C6306">
        <v>0</v>
      </c>
      <c r="D6306">
        <v>48511</v>
      </c>
      <c r="E6306">
        <v>1987</v>
      </c>
      <c r="F6306">
        <v>0</v>
      </c>
      <c r="G6306">
        <v>48699.733847744101</v>
      </c>
    </row>
    <row r="6307" spans="1:7" x14ac:dyDescent="0.25">
      <c r="A6307">
        <v>282</v>
      </c>
      <c r="B6307">
        <v>1988</v>
      </c>
      <c r="C6307">
        <v>0</v>
      </c>
      <c r="D6307">
        <v>27017</v>
      </c>
      <c r="E6307">
        <v>1988</v>
      </c>
      <c r="F6307">
        <v>0</v>
      </c>
      <c r="G6307">
        <v>27123.861072078402</v>
      </c>
    </row>
    <row r="6308" spans="1:7" x14ac:dyDescent="0.25">
      <c r="A6308">
        <v>282</v>
      </c>
      <c r="B6308">
        <v>1989</v>
      </c>
      <c r="C6308">
        <v>424</v>
      </c>
      <c r="D6308">
        <v>134246</v>
      </c>
      <c r="E6308">
        <v>1989</v>
      </c>
      <c r="F6308">
        <v>424</v>
      </c>
      <c r="G6308">
        <v>134248.87096586</v>
      </c>
    </row>
    <row r="6309" spans="1:7" x14ac:dyDescent="0.25">
      <c r="A6309">
        <v>282</v>
      </c>
      <c r="B6309">
        <v>1990</v>
      </c>
      <c r="C6309">
        <v>3191</v>
      </c>
      <c r="D6309">
        <v>58839</v>
      </c>
      <c r="E6309">
        <v>1990</v>
      </c>
      <c r="F6309">
        <v>3191</v>
      </c>
      <c r="G6309">
        <v>58840.213911529703</v>
      </c>
    </row>
    <row r="6310" spans="1:7" x14ac:dyDescent="0.25">
      <c r="A6310">
        <v>282</v>
      </c>
      <c r="B6310">
        <v>1991</v>
      </c>
      <c r="C6310">
        <v>192</v>
      </c>
      <c r="D6310">
        <v>45628</v>
      </c>
      <c r="E6310">
        <v>1991</v>
      </c>
      <c r="F6310">
        <v>192</v>
      </c>
      <c r="G6310">
        <v>45639.282842662898</v>
      </c>
    </row>
    <row r="6311" spans="1:7" x14ac:dyDescent="0.25">
      <c r="A6311">
        <v>282</v>
      </c>
      <c r="B6311">
        <v>1992</v>
      </c>
      <c r="C6311">
        <v>6</v>
      </c>
      <c r="D6311">
        <v>95364.5</v>
      </c>
      <c r="E6311">
        <v>1992</v>
      </c>
      <c r="F6311">
        <v>6</v>
      </c>
      <c r="G6311">
        <v>95386.188763333907</v>
      </c>
    </row>
    <row r="6312" spans="1:7" x14ac:dyDescent="0.25">
      <c r="A6312">
        <v>282</v>
      </c>
      <c r="B6312">
        <v>1993</v>
      </c>
      <c r="C6312">
        <v>1555</v>
      </c>
      <c r="D6312">
        <v>196127</v>
      </c>
      <c r="E6312">
        <v>1993</v>
      </c>
      <c r="F6312">
        <v>1555</v>
      </c>
      <c r="G6312">
        <v>196221.36758192</v>
      </c>
    </row>
    <row r="6313" spans="1:7" x14ac:dyDescent="0.25">
      <c r="A6313">
        <v>282</v>
      </c>
      <c r="B6313">
        <v>1994</v>
      </c>
      <c r="C6313" t="s">
        <v>40</v>
      </c>
      <c r="D6313" t="s">
        <v>40</v>
      </c>
      <c r="E6313">
        <v>1994</v>
      </c>
      <c r="F6313">
        <v>561.64097717414495</v>
      </c>
      <c r="G6313">
        <v>82370.613780036205</v>
      </c>
    </row>
    <row r="6314" spans="1:7" x14ac:dyDescent="0.25">
      <c r="A6314">
        <v>282</v>
      </c>
      <c r="B6314">
        <v>1995</v>
      </c>
      <c r="C6314">
        <v>40</v>
      </c>
      <c r="D6314">
        <v>59698</v>
      </c>
      <c r="E6314">
        <v>1995</v>
      </c>
      <c r="F6314">
        <v>40</v>
      </c>
      <c r="G6314">
        <v>59699.284234954597</v>
      </c>
    </row>
    <row r="6315" spans="1:7" x14ac:dyDescent="0.25">
      <c r="A6315">
        <v>282</v>
      </c>
      <c r="B6315">
        <v>1999</v>
      </c>
      <c r="C6315">
        <v>537</v>
      </c>
      <c r="D6315">
        <v>117009</v>
      </c>
      <c r="E6315">
        <v>1999</v>
      </c>
      <c r="F6315">
        <v>537</v>
      </c>
      <c r="G6315">
        <v>122013.6012772</v>
      </c>
    </row>
    <row r="6316" spans="1:7" x14ac:dyDescent="0.25">
      <c r="A6316">
        <v>282</v>
      </c>
      <c r="B6316">
        <v>2000</v>
      </c>
      <c r="C6316">
        <v>0</v>
      </c>
      <c r="D6316">
        <v>46677</v>
      </c>
      <c r="E6316">
        <v>2000</v>
      </c>
      <c r="F6316">
        <v>0</v>
      </c>
      <c r="G6316">
        <v>46766.608238463603</v>
      </c>
    </row>
    <row r="6317" spans="1:7" x14ac:dyDescent="0.25">
      <c r="A6317">
        <v>282</v>
      </c>
      <c r="B6317">
        <v>2001</v>
      </c>
      <c r="C6317">
        <v>179</v>
      </c>
      <c r="D6317">
        <v>51212</v>
      </c>
      <c r="E6317">
        <v>2001</v>
      </c>
      <c r="F6317">
        <v>179</v>
      </c>
      <c r="G6317">
        <v>51422.338479751503</v>
      </c>
    </row>
    <row r="6318" spans="1:7" x14ac:dyDescent="0.25">
      <c r="A6318">
        <v>282</v>
      </c>
      <c r="B6318">
        <v>2002</v>
      </c>
      <c r="C6318">
        <v>1180</v>
      </c>
      <c r="D6318">
        <v>63955</v>
      </c>
      <c r="E6318">
        <v>2002</v>
      </c>
      <c r="F6318">
        <v>1180</v>
      </c>
      <c r="G6318">
        <v>64627.192359238601</v>
      </c>
    </row>
    <row r="6319" spans="1:7" x14ac:dyDescent="0.25">
      <c r="A6319">
        <v>282</v>
      </c>
      <c r="B6319">
        <v>2003</v>
      </c>
      <c r="C6319">
        <v>13</v>
      </c>
      <c r="D6319">
        <v>52342</v>
      </c>
      <c r="E6319">
        <v>2003</v>
      </c>
      <c r="F6319">
        <v>13</v>
      </c>
      <c r="G6319">
        <v>53782.915357292703</v>
      </c>
    </row>
    <row r="6320" spans="1:7" x14ac:dyDescent="0.25">
      <c r="A6320">
        <v>282</v>
      </c>
      <c r="B6320">
        <v>2004</v>
      </c>
      <c r="C6320">
        <v>288</v>
      </c>
      <c r="D6320">
        <v>73979</v>
      </c>
      <c r="E6320">
        <v>2004</v>
      </c>
      <c r="F6320">
        <v>288</v>
      </c>
      <c r="G6320">
        <v>80402.510968246905</v>
      </c>
    </row>
    <row r="6321" spans="1:7" x14ac:dyDescent="0.25">
      <c r="A6321">
        <v>282</v>
      </c>
      <c r="B6321">
        <v>2005</v>
      </c>
      <c r="C6321">
        <v>33</v>
      </c>
      <c r="D6321">
        <v>29867</v>
      </c>
      <c r="E6321">
        <v>2005</v>
      </c>
      <c r="F6321">
        <v>33</v>
      </c>
      <c r="G6321">
        <v>30810.9990493031</v>
      </c>
    </row>
    <row r="6322" spans="1:7" x14ac:dyDescent="0.25">
      <c r="A6322">
        <v>282</v>
      </c>
      <c r="B6322">
        <v>2006</v>
      </c>
      <c r="C6322">
        <v>87</v>
      </c>
      <c r="D6322">
        <v>37103</v>
      </c>
      <c r="E6322">
        <v>2006</v>
      </c>
      <c r="F6322">
        <v>87</v>
      </c>
      <c r="G6322">
        <v>38123.079144404401</v>
      </c>
    </row>
    <row r="6323" spans="1:7" x14ac:dyDescent="0.25">
      <c r="A6323">
        <v>282</v>
      </c>
      <c r="B6323">
        <v>2007</v>
      </c>
      <c r="C6323">
        <v>87</v>
      </c>
      <c r="D6323">
        <v>20690</v>
      </c>
      <c r="E6323">
        <v>2007</v>
      </c>
      <c r="F6323">
        <v>87</v>
      </c>
      <c r="G6323">
        <v>23373.0155283315</v>
      </c>
    </row>
    <row r="6324" spans="1:7" x14ac:dyDescent="0.25">
      <c r="A6324">
        <v>282</v>
      </c>
      <c r="B6324">
        <v>2008</v>
      </c>
      <c r="C6324">
        <v>176</v>
      </c>
      <c r="D6324">
        <v>59304</v>
      </c>
      <c r="E6324">
        <v>2008</v>
      </c>
      <c r="F6324">
        <v>176</v>
      </c>
      <c r="G6324">
        <v>61197.008075796803</v>
      </c>
    </row>
    <row r="6325" spans="1:7" x14ac:dyDescent="0.25">
      <c r="A6325">
        <v>282</v>
      </c>
      <c r="B6325">
        <v>2009</v>
      </c>
      <c r="C6325">
        <v>795</v>
      </c>
      <c r="D6325">
        <v>150572</v>
      </c>
      <c r="E6325">
        <v>2009</v>
      </c>
      <c r="F6325">
        <v>795</v>
      </c>
      <c r="G6325">
        <v>150702.069353812</v>
      </c>
    </row>
    <row r="6326" spans="1:7" x14ac:dyDescent="0.25">
      <c r="A6326">
        <v>282</v>
      </c>
      <c r="B6326">
        <v>2010</v>
      </c>
      <c r="C6326">
        <v>243</v>
      </c>
      <c r="D6326">
        <v>58263</v>
      </c>
      <c r="E6326">
        <v>2010</v>
      </c>
      <c r="F6326">
        <v>243</v>
      </c>
      <c r="G6326">
        <v>58438.220667050999</v>
      </c>
    </row>
    <row r="6327" spans="1:7" x14ac:dyDescent="0.25">
      <c r="A6327">
        <v>282</v>
      </c>
      <c r="B6327">
        <v>2011</v>
      </c>
      <c r="C6327">
        <v>2</v>
      </c>
      <c r="D6327">
        <v>63206</v>
      </c>
      <c r="E6327">
        <v>2011</v>
      </c>
      <c r="F6327">
        <v>2</v>
      </c>
      <c r="G6327">
        <v>63218.9985538865</v>
      </c>
    </row>
    <row r="6328" spans="1:7" x14ac:dyDescent="0.25">
      <c r="A6328">
        <v>282</v>
      </c>
      <c r="B6328">
        <v>2012</v>
      </c>
      <c r="C6328" t="s">
        <v>40</v>
      </c>
      <c r="D6328" t="s">
        <v>40</v>
      </c>
      <c r="E6328">
        <v>2012</v>
      </c>
      <c r="F6328">
        <v>771.08010962845503</v>
      </c>
      <c r="G6328">
        <v>113087.06897399201</v>
      </c>
    </row>
    <row r="6329" spans="1:7" x14ac:dyDescent="0.25">
      <c r="A6329">
        <v>282</v>
      </c>
      <c r="B6329">
        <v>2013</v>
      </c>
      <c r="C6329" t="s">
        <v>40</v>
      </c>
      <c r="D6329" t="s">
        <v>40</v>
      </c>
      <c r="E6329">
        <v>2013</v>
      </c>
      <c r="F6329">
        <v>774.09287809375496</v>
      </c>
      <c r="G6329">
        <v>113528.921354354</v>
      </c>
    </row>
    <row r="6330" spans="1:7" x14ac:dyDescent="0.25">
      <c r="A6330">
        <v>282</v>
      </c>
      <c r="B6330">
        <v>2014</v>
      </c>
      <c r="C6330">
        <v>2018</v>
      </c>
      <c r="D6330">
        <v>64679</v>
      </c>
      <c r="E6330">
        <v>2014</v>
      </c>
      <c r="F6330">
        <v>2018</v>
      </c>
      <c r="G6330">
        <v>64813.500702395198</v>
      </c>
    </row>
    <row r="6331" spans="1:7" x14ac:dyDescent="0.25">
      <c r="A6331">
        <v>282</v>
      </c>
      <c r="B6331">
        <v>2015</v>
      </c>
      <c r="C6331" t="s">
        <v>40</v>
      </c>
      <c r="D6331" t="s">
        <v>40</v>
      </c>
      <c r="E6331">
        <v>2015</v>
      </c>
      <c r="F6331">
        <v>1028.5667326784901</v>
      </c>
      <c r="G6331">
        <v>150850.20371847</v>
      </c>
    </row>
    <row r="6332" spans="1:7" x14ac:dyDescent="0.25">
      <c r="A6332">
        <v>282</v>
      </c>
      <c r="B6332">
        <v>2016</v>
      </c>
      <c r="C6332">
        <v>328</v>
      </c>
      <c r="D6332">
        <v>85357</v>
      </c>
      <c r="E6332">
        <v>2016</v>
      </c>
      <c r="F6332">
        <v>328</v>
      </c>
      <c r="G6332">
        <v>86994.705642266199</v>
      </c>
    </row>
    <row r="6333" spans="1:7" x14ac:dyDescent="0.25">
      <c r="A6333">
        <v>282</v>
      </c>
      <c r="B6333">
        <v>2017</v>
      </c>
      <c r="C6333">
        <v>924</v>
      </c>
      <c r="D6333">
        <v>88195</v>
      </c>
      <c r="E6333">
        <v>2017</v>
      </c>
      <c r="F6333">
        <v>924</v>
      </c>
      <c r="G6333">
        <v>88270.721847525696</v>
      </c>
    </row>
    <row r="6334" spans="1:7" x14ac:dyDescent="0.25">
      <c r="A6334">
        <v>282</v>
      </c>
      <c r="B6334">
        <v>2018</v>
      </c>
      <c r="C6334">
        <v>312</v>
      </c>
      <c r="D6334">
        <v>107562</v>
      </c>
      <c r="E6334">
        <v>2018</v>
      </c>
      <c r="F6334">
        <v>312</v>
      </c>
      <c r="G6334">
        <v>107593.242303423</v>
      </c>
    </row>
    <row r="6335" spans="1:7" x14ac:dyDescent="0.25">
      <c r="A6335">
        <v>282</v>
      </c>
      <c r="B6335">
        <v>2019</v>
      </c>
      <c r="C6335">
        <v>8</v>
      </c>
      <c r="D6335">
        <v>134958</v>
      </c>
      <c r="E6335">
        <v>2019</v>
      </c>
      <c r="F6335">
        <v>8</v>
      </c>
      <c r="G6335">
        <v>134997.62183327999</v>
      </c>
    </row>
    <row r="6336" spans="1:7" x14ac:dyDescent="0.25">
      <c r="A6336">
        <v>282</v>
      </c>
      <c r="B6336">
        <v>2020</v>
      </c>
      <c r="C6336">
        <v>46</v>
      </c>
      <c r="D6336">
        <v>50017.526315800002</v>
      </c>
      <c r="E6336">
        <v>2020</v>
      </c>
      <c r="F6336">
        <v>46</v>
      </c>
      <c r="G6336">
        <v>50223.7361454036</v>
      </c>
    </row>
    <row r="6337" spans="1:7" x14ac:dyDescent="0.25">
      <c r="A6337">
        <v>282</v>
      </c>
      <c r="B6337">
        <v>2021</v>
      </c>
      <c r="C6337">
        <v>413</v>
      </c>
      <c r="D6337">
        <v>62726</v>
      </c>
      <c r="E6337">
        <v>2021</v>
      </c>
      <c r="F6337">
        <v>413</v>
      </c>
      <c r="G6337">
        <v>62989.021294306003</v>
      </c>
    </row>
    <row r="6338" spans="1:7" x14ac:dyDescent="0.25">
      <c r="A6338">
        <v>283</v>
      </c>
      <c r="B6338">
        <v>1971</v>
      </c>
      <c r="C6338">
        <v>4</v>
      </c>
      <c r="D6338">
        <v>44738</v>
      </c>
      <c r="E6338">
        <v>1971</v>
      </c>
      <c r="F6338">
        <v>4</v>
      </c>
      <c r="G6338">
        <v>44738</v>
      </c>
    </row>
    <row r="6339" spans="1:7" x14ac:dyDescent="0.25">
      <c r="A6339">
        <v>283</v>
      </c>
      <c r="B6339">
        <v>1972</v>
      </c>
      <c r="C6339">
        <v>500</v>
      </c>
      <c r="D6339">
        <v>51833</v>
      </c>
      <c r="E6339">
        <v>1972</v>
      </c>
      <c r="F6339">
        <v>500</v>
      </c>
      <c r="G6339">
        <v>51833.695399555501</v>
      </c>
    </row>
    <row r="6340" spans="1:7" x14ac:dyDescent="0.25">
      <c r="A6340">
        <v>283</v>
      </c>
      <c r="B6340">
        <v>1973</v>
      </c>
      <c r="C6340">
        <v>0</v>
      </c>
      <c r="D6340">
        <v>50520</v>
      </c>
      <c r="E6340">
        <v>1973</v>
      </c>
      <c r="F6340">
        <v>0</v>
      </c>
      <c r="G6340">
        <v>50536.710123270102</v>
      </c>
    </row>
    <row r="6341" spans="1:7" x14ac:dyDescent="0.25">
      <c r="A6341">
        <v>283</v>
      </c>
      <c r="B6341">
        <v>1974</v>
      </c>
      <c r="C6341" t="s">
        <v>40</v>
      </c>
      <c r="D6341" t="s">
        <v>40</v>
      </c>
      <c r="E6341">
        <v>1974</v>
      </c>
      <c r="F6341">
        <v>465.97526728091202</v>
      </c>
      <c r="G6341">
        <v>90983.942198437901</v>
      </c>
    </row>
    <row r="6342" spans="1:7" x14ac:dyDescent="0.25">
      <c r="A6342">
        <v>283</v>
      </c>
      <c r="B6342">
        <v>1975</v>
      </c>
      <c r="C6342">
        <v>2869</v>
      </c>
      <c r="D6342">
        <v>40378</v>
      </c>
      <c r="E6342">
        <v>1975</v>
      </c>
      <c r="F6342">
        <v>2869</v>
      </c>
      <c r="G6342">
        <v>40378.839292315803</v>
      </c>
    </row>
    <row r="6343" spans="1:7" x14ac:dyDescent="0.25">
      <c r="A6343">
        <v>283</v>
      </c>
      <c r="B6343">
        <v>1976</v>
      </c>
      <c r="C6343">
        <v>0</v>
      </c>
      <c r="D6343">
        <v>69491</v>
      </c>
      <c r="E6343">
        <v>1976</v>
      </c>
      <c r="F6343">
        <v>0</v>
      </c>
      <c r="G6343">
        <v>69491.907217954795</v>
      </c>
    </row>
    <row r="6344" spans="1:7" x14ac:dyDescent="0.25">
      <c r="A6344">
        <v>283</v>
      </c>
      <c r="B6344">
        <v>1977</v>
      </c>
      <c r="C6344" t="s">
        <v>40</v>
      </c>
      <c r="D6344" t="s">
        <v>40</v>
      </c>
      <c r="E6344">
        <v>1977</v>
      </c>
      <c r="F6344">
        <v>236.69458947526201</v>
      </c>
      <c r="G6344">
        <v>46215.770827640197</v>
      </c>
    </row>
    <row r="6345" spans="1:7" x14ac:dyDescent="0.25">
      <c r="A6345">
        <v>283</v>
      </c>
      <c r="B6345">
        <v>1978</v>
      </c>
      <c r="C6345">
        <v>40</v>
      </c>
      <c r="D6345">
        <v>67517</v>
      </c>
      <c r="E6345">
        <v>1978</v>
      </c>
      <c r="F6345">
        <v>40</v>
      </c>
      <c r="G6345">
        <v>67518.365509922005</v>
      </c>
    </row>
    <row r="6346" spans="1:7" x14ac:dyDescent="0.25">
      <c r="A6346">
        <v>283</v>
      </c>
      <c r="B6346">
        <v>1979</v>
      </c>
      <c r="C6346">
        <v>1</v>
      </c>
      <c r="D6346">
        <v>78329</v>
      </c>
      <c r="E6346">
        <v>1979</v>
      </c>
      <c r="F6346">
        <v>1</v>
      </c>
      <c r="G6346">
        <v>78346.627723326994</v>
      </c>
    </row>
    <row r="6347" spans="1:7" x14ac:dyDescent="0.25">
      <c r="A6347">
        <v>283</v>
      </c>
      <c r="B6347">
        <v>1980</v>
      </c>
      <c r="C6347" t="s">
        <v>40</v>
      </c>
      <c r="D6347" t="s">
        <v>40</v>
      </c>
      <c r="E6347">
        <v>1980</v>
      </c>
      <c r="F6347">
        <v>491.44877893555798</v>
      </c>
      <c r="G6347">
        <v>95957.763606339198</v>
      </c>
    </row>
    <row r="6348" spans="1:7" x14ac:dyDescent="0.25">
      <c r="A6348">
        <v>283</v>
      </c>
      <c r="B6348">
        <v>1981</v>
      </c>
      <c r="C6348">
        <v>612</v>
      </c>
      <c r="D6348">
        <v>82775</v>
      </c>
      <c r="E6348">
        <v>1981</v>
      </c>
      <c r="F6348">
        <v>612</v>
      </c>
      <c r="G6348">
        <v>82802.189889611996</v>
      </c>
    </row>
    <row r="6349" spans="1:7" x14ac:dyDescent="0.25">
      <c r="A6349">
        <v>283</v>
      </c>
      <c r="B6349">
        <v>1982</v>
      </c>
      <c r="C6349" t="s">
        <v>40</v>
      </c>
      <c r="D6349" t="s">
        <v>40</v>
      </c>
      <c r="E6349">
        <v>1982</v>
      </c>
      <c r="F6349">
        <v>425.09565519907898</v>
      </c>
      <c r="G6349">
        <v>83001.991221995195</v>
      </c>
    </row>
    <row r="6350" spans="1:7" x14ac:dyDescent="0.25">
      <c r="A6350">
        <v>283</v>
      </c>
      <c r="B6350">
        <v>1983</v>
      </c>
      <c r="C6350">
        <v>273</v>
      </c>
      <c r="D6350">
        <v>129195</v>
      </c>
      <c r="E6350">
        <v>1983</v>
      </c>
      <c r="F6350">
        <v>273</v>
      </c>
      <c r="G6350">
        <v>130536.28036909099</v>
      </c>
    </row>
    <row r="6351" spans="1:7" x14ac:dyDescent="0.25">
      <c r="A6351">
        <v>283</v>
      </c>
      <c r="B6351">
        <v>1984</v>
      </c>
      <c r="C6351" t="s">
        <v>40</v>
      </c>
      <c r="D6351" t="s">
        <v>40</v>
      </c>
      <c r="E6351">
        <v>1984</v>
      </c>
      <c r="F6351">
        <v>597.64098959752801</v>
      </c>
      <c r="G6351">
        <v>116692.301834545</v>
      </c>
    </row>
    <row r="6352" spans="1:7" x14ac:dyDescent="0.25">
      <c r="A6352">
        <v>283</v>
      </c>
      <c r="B6352">
        <v>1985</v>
      </c>
      <c r="C6352">
        <v>10</v>
      </c>
      <c r="D6352">
        <v>55724</v>
      </c>
      <c r="E6352">
        <v>1985</v>
      </c>
      <c r="F6352">
        <v>10</v>
      </c>
      <c r="G6352">
        <v>56437.647153135098</v>
      </c>
    </row>
    <row r="6353" spans="1:7" x14ac:dyDescent="0.25">
      <c r="A6353">
        <v>283</v>
      </c>
      <c r="B6353">
        <v>1986</v>
      </c>
      <c r="C6353">
        <v>17</v>
      </c>
      <c r="D6353">
        <v>23351</v>
      </c>
      <c r="E6353">
        <v>1986</v>
      </c>
      <c r="F6353">
        <v>17</v>
      </c>
      <c r="G6353">
        <v>23379.0672652127</v>
      </c>
    </row>
    <row r="6354" spans="1:7" x14ac:dyDescent="0.25">
      <c r="A6354">
        <v>283</v>
      </c>
      <c r="B6354">
        <v>1987</v>
      </c>
      <c r="C6354">
        <v>0</v>
      </c>
      <c r="D6354">
        <v>48511</v>
      </c>
      <c r="E6354">
        <v>1987</v>
      </c>
      <c r="F6354">
        <v>0</v>
      </c>
      <c r="G6354">
        <v>48699.733847744101</v>
      </c>
    </row>
    <row r="6355" spans="1:7" x14ac:dyDescent="0.25">
      <c r="A6355">
        <v>283</v>
      </c>
      <c r="B6355">
        <v>1988</v>
      </c>
      <c r="C6355">
        <v>0</v>
      </c>
      <c r="D6355">
        <v>27017</v>
      </c>
      <c r="E6355">
        <v>1988</v>
      </c>
      <c r="F6355">
        <v>0</v>
      </c>
      <c r="G6355">
        <v>27123.861072078402</v>
      </c>
    </row>
    <row r="6356" spans="1:7" x14ac:dyDescent="0.25">
      <c r="A6356">
        <v>283</v>
      </c>
      <c r="B6356">
        <v>1989</v>
      </c>
      <c r="C6356">
        <v>155</v>
      </c>
      <c r="D6356">
        <v>134401</v>
      </c>
      <c r="E6356">
        <v>1989</v>
      </c>
      <c r="F6356">
        <v>155</v>
      </c>
      <c r="G6356">
        <v>134403.87096586</v>
      </c>
    </row>
    <row r="6357" spans="1:7" x14ac:dyDescent="0.25">
      <c r="A6357">
        <v>283</v>
      </c>
      <c r="B6357">
        <v>1990</v>
      </c>
      <c r="C6357">
        <v>217</v>
      </c>
      <c r="D6357">
        <v>59056</v>
      </c>
      <c r="E6357">
        <v>1990</v>
      </c>
      <c r="F6357">
        <v>217</v>
      </c>
      <c r="G6357">
        <v>59057.213911529703</v>
      </c>
    </row>
    <row r="6358" spans="1:7" x14ac:dyDescent="0.25">
      <c r="A6358">
        <v>283</v>
      </c>
      <c r="B6358">
        <v>1991</v>
      </c>
      <c r="C6358">
        <v>10</v>
      </c>
      <c r="D6358">
        <v>45638</v>
      </c>
      <c r="E6358">
        <v>1991</v>
      </c>
      <c r="F6358">
        <v>10</v>
      </c>
      <c r="G6358">
        <v>45649.282842662898</v>
      </c>
    </row>
    <row r="6359" spans="1:7" x14ac:dyDescent="0.25">
      <c r="A6359">
        <v>283</v>
      </c>
      <c r="B6359">
        <v>1992</v>
      </c>
      <c r="C6359">
        <v>34</v>
      </c>
      <c r="D6359">
        <v>95398.5</v>
      </c>
      <c r="E6359">
        <v>1992</v>
      </c>
      <c r="F6359">
        <v>34</v>
      </c>
      <c r="G6359">
        <v>95420.188763333907</v>
      </c>
    </row>
    <row r="6360" spans="1:7" x14ac:dyDescent="0.25">
      <c r="A6360">
        <v>283</v>
      </c>
      <c r="B6360">
        <v>1993</v>
      </c>
      <c r="C6360">
        <v>2757</v>
      </c>
      <c r="D6360">
        <v>198884</v>
      </c>
      <c r="E6360">
        <v>1993</v>
      </c>
      <c r="F6360">
        <v>2757</v>
      </c>
      <c r="G6360">
        <v>198978.36758192</v>
      </c>
    </row>
    <row r="6361" spans="1:7" x14ac:dyDescent="0.25">
      <c r="A6361">
        <v>283</v>
      </c>
      <c r="B6361">
        <v>1994</v>
      </c>
      <c r="C6361" t="s">
        <v>40</v>
      </c>
      <c r="D6361" t="s">
        <v>40</v>
      </c>
      <c r="E6361">
        <v>1994</v>
      </c>
      <c r="F6361">
        <v>424.03380639940701</v>
      </c>
      <c r="G6361">
        <v>82794.647586435603</v>
      </c>
    </row>
    <row r="6362" spans="1:7" x14ac:dyDescent="0.25">
      <c r="A6362">
        <v>283</v>
      </c>
      <c r="B6362">
        <v>1995</v>
      </c>
      <c r="C6362" t="s">
        <v>40</v>
      </c>
      <c r="D6362" t="s">
        <v>40</v>
      </c>
      <c r="E6362">
        <v>1995</v>
      </c>
      <c r="F6362">
        <v>307.32458956126999</v>
      </c>
      <c r="G6362">
        <v>60006.608824515897</v>
      </c>
    </row>
    <row r="6363" spans="1:7" x14ac:dyDescent="0.25">
      <c r="A6363">
        <v>283</v>
      </c>
      <c r="B6363">
        <v>1999</v>
      </c>
      <c r="C6363">
        <v>1771</v>
      </c>
      <c r="D6363">
        <v>118780</v>
      </c>
      <c r="E6363">
        <v>1999</v>
      </c>
      <c r="F6363">
        <v>1771</v>
      </c>
      <c r="G6363">
        <v>123784.6012772</v>
      </c>
    </row>
    <row r="6364" spans="1:7" x14ac:dyDescent="0.25">
      <c r="A6364">
        <v>283</v>
      </c>
      <c r="B6364">
        <v>2000</v>
      </c>
      <c r="C6364">
        <v>0</v>
      </c>
      <c r="D6364">
        <v>46677</v>
      </c>
      <c r="E6364">
        <v>2000</v>
      </c>
      <c r="F6364">
        <v>0</v>
      </c>
      <c r="G6364">
        <v>46766.608238463603</v>
      </c>
    </row>
    <row r="6365" spans="1:7" x14ac:dyDescent="0.25">
      <c r="A6365">
        <v>283</v>
      </c>
      <c r="B6365">
        <v>2001</v>
      </c>
      <c r="C6365">
        <v>134</v>
      </c>
      <c r="D6365">
        <v>51346</v>
      </c>
      <c r="E6365">
        <v>2001</v>
      </c>
      <c r="F6365">
        <v>134</v>
      </c>
      <c r="G6365">
        <v>51556.338479751503</v>
      </c>
    </row>
    <row r="6366" spans="1:7" x14ac:dyDescent="0.25">
      <c r="A6366">
        <v>283</v>
      </c>
      <c r="B6366">
        <v>2002</v>
      </c>
      <c r="C6366">
        <v>125</v>
      </c>
      <c r="D6366">
        <v>64080</v>
      </c>
      <c r="E6366">
        <v>2002</v>
      </c>
      <c r="F6366">
        <v>125</v>
      </c>
      <c r="G6366">
        <v>64752.192359238601</v>
      </c>
    </row>
    <row r="6367" spans="1:7" x14ac:dyDescent="0.25">
      <c r="A6367">
        <v>283</v>
      </c>
      <c r="B6367">
        <v>2003</v>
      </c>
      <c r="C6367">
        <v>75</v>
      </c>
      <c r="D6367">
        <v>52417</v>
      </c>
      <c r="E6367">
        <v>2003</v>
      </c>
      <c r="F6367">
        <v>75</v>
      </c>
      <c r="G6367">
        <v>53857.915357292703</v>
      </c>
    </row>
    <row r="6368" spans="1:7" x14ac:dyDescent="0.25">
      <c r="A6368">
        <v>283</v>
      </c>
      <c r="B6368">
        <v>2004</v>
      </c>
      <c r="C6368">
        <v>146</v>
      </c>
      <c r="D6368">
        <v>74125</v>
      </c>
      <c r="E6368">
        <v>2004</v>
      </c>
      <c r="F6368">
        <v>146</v>
      </c>
      <c r="G6368">
        <v>80548.510968246905</v>
      </c>
    </row>
    <row r="6369" spans="1:7" x14ac:dyDescent="0.25">
      <c r="A6369">
        <v>283</v>
      </c>
      <c r="B6369">
        <v>2005</v>
      </c>
      <c r="C6369">
        <v>0</v>
      </c>
      <c r="D6369">
        <v>29867</v>
      </c>
      <c r="E6369">
        <v>2005</v>
      </c>
      <c r="F6369">
        <v>0</v>
      </c>
      <c r="G6369">
        <v>30810.9990493031</v>
      </c>
    </row>
    <row r="6370" spans="1:7" x14ac:dyDescent="0.25">
      <c r="A6370">
        <v>283</v>
      </c>
      <c r="B6370">
        <v>2006</v>
      </c>
      <c r="C6370">
        <v>5</v>
      </c>
      <c r="D6370">
        <v>37108</v>
      </c>
      <c r="E6370">
        <v>2006</v>
      </c>
      <c r="F6370">
        <v>5</v>
      </c>
      <c r="G6370">
        <v>38128.079144404401</v>
      </c>
    </row>
    <row r="6371" spans="1:7" x14ac:dyDescent="0.25">
      <c r="A6371">
        <v>283</v>
      </c>
      <c r="B6371">
        <v>2007</v>
      </c>
      <c r="C6371">
        <v>38</v>
      </c>
      <c r="D6371">
        <v>20728</v>
      </c>
      <c r="E6371">
        <v>2007</v>
      </c>
      <c r="F6371">
        <v>38</v>
      </c>
      <c r="G6371">
        <v>23411.0155283315</v>
      </c>
    </row>
    <row r="6372" spans="1:7" x14ac:dyDescent="0.25">
      <c r="A6372">
        <v>283</v>
      </c>
      <c r="B6372">
        <v>2008</v>
      </c>
      <c r="C6372">
        <v>95</v>
      </c>
      <c r="D6372">
        <v>59399</v>
      </c>
      <c r="E6372">
        <v>2008</v>
      </c>
      <c r="F6372">
        <v>95</v>
      </c>
      <c r="G6372">
        <v>61292.008075796803</v>
      </c>
    </row>
    <row r="6373" spans="1:7" x14ac:dyDescent="0.25">
      <c r="A6373">
        <v>283</v>
      </c>
      <c r="B6373">
        <v>2009</v>
      </c>
      <c r="C6373">
        <v>1195</v>
      </c>
      <c r="D6373">
        <v>151767</v>
      </c>
      <c r="E6373">
        <v>2009</v>
      </c>
      <c r="F6373">
        <v>1195</v>
      </c>
      <c r="G6373">
        <v>151897.069353812</v>
      </c>
    </row>
    <row r="6374" spans="1:7" x14ac:dyDescent="0.25">
      <c r="A6374">
        <v>283</v>
      </c>
      <c r="B6374">
        <v>2010</v>
      </c>
      <c r="C6374">
        <v>55</v>
      </c>
      <c r="D6374">
        <v>58318</v>
      </c>
      <c r="E6374">
        <v>2010</v>
      </c>
      <c r="F6374">
        <v>55</v>
      </c>
      <c r="G6374">
        <v>58493.220667050999</v>
      </c>
    </row>
    <row r="6375" spans="1:7" x14ac:dyDescent="0.25">
      <c r="A6375">
        <v>283</v>
      </c>
      <c r="B6375">
        <v>2011</v>
      </c>
      <c r="C6375">
        <v>61</v>
      </c>
      <c r="D6375">
        <v>63267</v>
      </c>
      <c r="E6375">
        <v>2011</v>
      </c>
      <c r="F6375">
        <v>61</v>
      </c>
      <c r="G6375">
        <v>63279.9985538865</v>
      </c>
    </row>
    <row r="6376" spans="1:7" x14ac:dyDescent="0.25">
      <c r="A6376">
        <v>283</v>
      </c>
      <c r="B6376">
        <v>2012</v>
      </c>
      <c r="C6376" t="s">
        <v>40</v>
      </c>
      <c r="D6376" t="s">
        <v>40</v>
      </c>
      <c r="E6376">
        <v>2012</v>
      </c>
      <c r="F6376">
        <v>582.15843801560197</v>
      </c>
      <c r="G6376">
        <v>113669.227412008</v>
      </c>
    </row>
    <row r="6377" spans="1:7" x14ac:dyDescent="0.25">
      <c r="A6377">
        <v>283</v>
      </c>
      <c r="B6377">
        <v>2013</v>
      </c>
      <c r="C6377" t="s">
        <v>40</v>
      </c>
      <c r="D6377" t="s">
        <v>40</v>
      </c>
      <c r="E6377">
        <v>2013</v>
      </c>
      <c r="F6377">
        <v>584.43305070097699</v>
      </c>
      <c r="G6377">
        <v>114113.354405055</v>
      </c>
    </row>
    <row r="6378" spans="1:7" x14ac:dyDescent="0.25">
      <c r="A6378">
        <v>283</v>
      </c>
      <c r="B6378">
        <v>2014</v>
      </c>
      <c r="C6378">
        <v>978</v>
      </c>
      <c r="D6378">
        <v>65657</v>
      </c>
      <c r="E6378">
        <v>2014</v>
      </c>
      <c r="F6378">
        <v>978</v>
      </c>
      <c r="G6378">
        <v>65791.500702395206</v>
      </c>
    </row>
    <row r="6379" spans="1:7" x14ac:dyDescent="0.25">
      <c r="A6379">
        <v>283</v>
      </c>
      <c r="B6379">
        <v>2015</v>
      </c>
      <c r="C6379" t="s">
        <v>40</v>
      </c>
      <c r="D6379" t="s">
        <v>40</v>
      </c>
      <c r="E6379">
        <v>2015</v>
      </c>
      <c r="F6379">
        <v>776.55848601786204</v>
      </c>
      <c r="G6379">
        <v>151626.76220448801</v>
      </c>
    </row>
    <row r="6380" spans="1:7" x14ac:dyDescent="0.25">
      <c r="A6380">
        <v>283</v>
      </c>
      <c r="B6380">
        <v>2016</v>
      </c>
      <c r="C6380">
        <v>294</v>
      </c>
      <c r="D6380">
        <v>85651</v>
      </c>
      <c r="E6380">
        <v>2016</v>
      </c>
      <c r="F6380">
        <v>294</v>
      </c>
      <c r="G6380">
        <v>87288.705642266199</v>
      </c>
    </row>
    <row r="6381" spans="1:7" x14ac:dyDescent="0.25">
      <c r="A6381">
        <v>283</v>
      </c>
      <c r="B6381">
        <v>2017</v>
      </c>
      <c r="C6381">
        <v>2</v>
      </c>
      <c r="D6381">
        <v>88197</v>
      </c>
      <c r="E6381">
        <v>2017</v>
      </c>
      <c r="F6381">
        <v>2</v>
      </c>
      <c r="G6381">
        <v>88272.721847525696</v>
      </c>
    </row>
    <row r="6382" spans="1:7" x14ac:dyDescent="0.25">
      <c r="A6382">
        <v>283</v>
      </c>
      <c r="B6382">
        <v>2018</v>
      </c>
      <c r="C6382">
        <v>117</v>
      </c>
      <c r="D6382">
        <v>107679</v>
      </c>
      <c r="E6382">
        <v>2018</v>
      </c>
      <c r="F6382">
        <v>117</v>
      </c>
      <c r="G6382">
        <v>107710.242303423</v>
      </c>
    </row>
    <row r="6383" spans="1:7" x14ac:dyDescent="0.25">
      <c r="A6383">
        <v>283</v>
      </c>
      <c r="B6383">
        <v>2019</v>
      </c>
      <c r="C6383" t="s">
        <v>40</v>
      </c>
      <c r="D6383" t="s">
        <v>40</v>
      </c>
      <c r="E6383">
        <v>2019</v>
      </c>
      <c r="F6383">
        <v>694.95137114912302</v>
      </c>
      <c r="G6383">
        <v>135692.57320442901</v>
      </c>
    </row>
    <row r="6384" spans="1:7" x14ac:dyDescent="0.25">
      <c r="A6384">
        <v>283</v>
      </c>
      <c r="B6384">
        <v>2020</v>
      </c>
      <c r="C6384">
        <v>80</v>
      </c>
      <c r="D6384">
        <v>50097.526315800002</v>
      </c>
      <c r="E6384">
        <v>2020</v>
      </c>
      <c r="F6384">
        <v>80</v>
      </c>
      <c r="G6384">
        <v>50303.7361454036</v>
      </c>
    </row>
    <row r="6385" spans="1:7" x14ac:dyDescent="0.25">
      <c r="A6385">
        <v>283</v>
      </c>
      <c r="B6385">
        <v>2021</v>
      </c>
      <c r="C6385">
        <v>733</v>
      </c>
      <c r="D6385">
        <v>63459</v>
      </c>
      <c r="E6385">
        <v>2021</v>
      </c>
      <c r="F6385">
        <v>733</v>
      </c>
      <c r="G6385">
        <v>63722.021294306003</v>
      </c>
    </row>
    <row r="6386" spans="1:7" x14ac:dyDescent="0.25">
      <c r="A6386">
        <v>284</v>
      </c>
      <c r="B6386">
        <v>1971</v>
      </c>
      <c r="C6386">
        <v>6</v>
      </c>
      <c r="D6386">
        <v>44744</v>
      </c>
      <c r="E6386">
        <v>1971</v>
      </c>
      <c r="F6386">
        <v>6</v>
      </c>
      <c r="G6386">
        <v>44744</v>
      </c>
    </row>
    <row r="6387" spans="1:7" x14ac:dyDescent="0.25">
      <c r="A6387">
        <v>284</v>
      </c>
      <c r="B6387">
        <v>1972</v>
      </c>
      <c r="C6387">
        <v>3</v>
      </c>
      <c r="D6387">
        <v>51836</v>
      </c>
      <c r="E6387">
        <v>1972</v>
      </c>
      <c r="F6387">
        <v>3</v>
      </c>
      <c r="G6387">
        <v>51836.695399555501</v>
      </c>
    </row>
    <row r="6388" spans="1:7" x14ac:dyDescent="0.25">
      <c r="A6388">
        <v>284</v>
      </c>
      <c r="B6388">
        <v>1973</v>
      </c>
      <c r="C6388">
        <v>0</v>
      </c>
      <c r="D6388">
        <v>50520</v>
      </c>
      <c r="E6388">
        <v>1973</v>
      </c>
      <c r="F6388">
        <v>0</v>
      </c>
      <c r="G6388">
        <v>50536.710123270102</v>
      </c>
    </row>
    <row r="6389" spans="1:7" x14ac:dyDescent="0.25">
      <c r="A6389">
        <v>284</v>
      </c>
      <c r="B6389">
        <v>1974</v>
      </c>
      <c r="C6389" t="s">
        <v>40</v>
      </c>
      <c r="D6389" t="s">
        <v>40</v>
      </c>
      <c r="E6389">
        <v>1974</v>
      </c>
      <c r="F6389">
        <v>465.60925321357701</v>
      </c>
      <c r="G6389">
        <v>91449.551451651496</v>
      </c>
    </row>
    <row r="6390" spans="1:7" x14ac:dyDescent="0.25">
      <c r="A6390">
        <v>284</v>
      </c>
      <c r="B6390">
        <v>1975</v>
      </c>
      <c r="C6390">
        <v>11</v>
      </c>
      <c r="D6390">
        <v>40389</v>
      </c>
      <c r="E6390">
        <v>1975</v>
      </c>
      <c r="F6390">
        <v>11</v>
      </c>
      <c r="G6390">
        <v>40389.839292315803</v>
      </c>
    </row>
    <row r="6391" spans="1:7" x14ac:dyDescent="0.25">
      <c r="A6391">
        <v>284</v>
      </c>
      <c r="B6391">
        <v>1976</v>
      </c>
      <c r="C6391">
        <v>0</v>
      </c>
      <c r="D6391">
        <v>69491</v>
      </c>
      <c r="E6391">
        <v>1976</v>
      </c>
      <c r="F6391">
        <v>0</v>
      </c>
      <c r="G6391">
        <v>69491.907217954795</v>
      </c>
    </row>
    <row r="6392" spans="1:7" x14ac:dyDescent="0.25">
      <c r="A6392">
        <v>284</v>
      </c>
      <c r="B6392">
        <v>1977</v>
      </c>
      <c r="C6392" t="s">
        <v>40</v>
      </c>
      <c r="D6392" t="s">
        <v>40</v>
      </c>
      <c r="E6392">
        <v>1977</v>
      </c>
      <c r="F6392">
        <v>236.50867070719801</v>
      </c>
      <c r="G6392">
        <v>46452.279498347401</v>
      </c>
    </row>
    <row r="6393" spans="1:7" x14ac:dyDescent="0.25">
      <c r="A6393">
        <v>284</v>
      </c>
      <c r="B6393">
        <v>1978</v>
      </c>
      <c r="C6393">
        <v>0</v>
      </c>
      <c r="D6393">
        <v>67517</v>
      </c>
      <c r="E6393">
        <v>1978</v>
      </c>
      <c r="F6393">
        <v>0</v>
      </c>
      <c r="G6393">
        <v>67518.365509922005</v>
      </c>
    </row>
    <row r="6394" spans="1:7" x14ac:dyDescent="0.25">
      <c r="A6394">
        <v>284</v>
      </c>
      <c r="B6394">
        <v>1979</v>
      </c>
      <c r="C6394">
        <v>31</v>
      </c>
      <c r="D6394">
        <v>78360</v>
      </c>
      <c r="E6394">
        <v>1979</v>
      </c>
      <c r="F6394">
        <v>31</v>
      </c>
      <c r="G6394">
        <v>78377.627723326994</v>
      </c>
    </row>
    <row r="6395" spans="1:7" x14ac:dyDescent="0.25">
      <c r="A6395">
        <v>284</v>
      </c>
      <c r="B6395">
        <v>1980</v>
      </c>
      <c r="C6395" t="s">
        <v>40</v>
      </c>
      <c r="D6395" t="s">
        <v>40</v>
      </c>
      <c r="E6395">
        <v>1980</v>
      </c>
      <c r="F6395">
        <v>491.06275594895402</v>
      </c>
      <c r="G6395">
        <v>96448.826362288106</v>
      </c>
    </row>
    <row r="6396" spans="1:7" x14ac:dyDescent="0.25">
      <c r="A6396">
        <v>284</v>
      </c>
      <c r="B6396">
        <v>1981</v>
      </c>
      <c r="C6396">
        <v>1058</v>
      </c>
      <c r="D6396">
        <v>83833</v>
      </c>
      <c r="E6396">
        <v>1981</v>
      </c>
      <c r="F6396">
        <v>1058</v>
      </c>
      <c r="G6396">
        <v>83860.189889611996</v>
      </c>
    </row>
    <row r="6397" spans="1:7" x14ac:dyDescent="0.25">
      <c r="A6397">
        <v>284</v>
      </c>
      <c r="B6397">
        <v>1982</v>
      </c>
      <c r="C6397" t="s">
        <v>40</v>
      </c>
      <c r="D6397" t="s">
        <v>40</v>
      </c>
      <c r="E6397">
        <v>1982</v>
      </c>
      <c r="F6397">
        <v>424.761751243839</v>
      </c>
      <c r="G6397">
        <v>83426.752973238996</v>
      </c>
    </row>
    <row r="6398" spans="1:7" x14ac:dyDescent="0.25">
      <c r="A6398">
        <v>284</v>
      </c>
      <c r="B6398">
        <v>1983</v>
      </c>
      <c r="C6398">
        <v>1014</v>
      </c>
      <c r="D6398">
        <v>130209</v>
      </c>
      <c r="E6398">
        <v>1983</v>
      </c>
      <c r="F6398">
        <v>1014</v>
      </c>
      <c r="G6398">
        <v>131550.28036909099</v>
      </c>
    </row>
    <row r="6399" spans="1:7" x14ac:dyDescent="0.25">
      <c r="A6399">
        <v>284</v>
      </c>
      <c r="B6399">
        <v>1984</v>
      </c>
      <c r="C6399" t="s">
        <v>40</v>
      </c>
      <c r="D6399" t="s">
        <v>40</v>
      </c>
      <c r="E6399">
        <v>1984</v>
      </c>
      <c r="F6399">
        <v>597.17155481120994</v>
      </c>
      <c r="G6399">
        <v>117289.473389356</v>
      </c>
    </row>
    <row r="6400" spans="1:7" x14ac:dyDescent="0.25">
      <c r="A6400">
        <v>284</v>
      </c>
      <c r="B6400">
        <v>1985</v>
      </c>
      <c r="C6400">
        <v>208</v>
      </c>
      <c r="D6400">
        <v>55932</v>
      </c>
      <c r="E6400">
        <v>1985</v>
      </c>
      <c r="F6400">
        <v>208</v>
      </c>
      <c r="G6400">
        <v>56645.647153135098</v>
      </c>
    </row>
    <row r="6401" spans="1:7" x14ac:dyDescent="0.25">
      <c r="A6401">
        <v>284</v>
      </c>
      <c r="B6401">
        <v>1986</v>
      </c>
      <c r="C6401">
        <v>20</v>
      </c>
      <c r="D6401">
        <v>23371</v>
      </c>
      <c r="E6401">
        <v>1986</v>
      </c>
      <c r="F6401">
        <v>20</v>
      </c>
      <c r="G6401">
        <v>23399.0672652127</v>
      </c>
    </row>
    <row r="6402" spans="1:7" x14ac:dyDescent="0.25">
      <c r="A6402">
        <v>284</v>
      </c>
      <c r="B6402">
        <v>1987</v>
      </c>
      <c r="C6402">
        <v>0</v>
      </c>
      <c r="D6402">
        <v>48511</v>
      </c>
      <c r="E6402">
        <v>1987</v>
      </c>
      <c r="F6402">
        <v>0</v>
      </c>
      <c r="G6402">
        <v>48699.733847744101</v>
      </c>
    </row>
    <row r="6403" spans="1:7" x14ac:dyDescent="0.25">
      <c r="A6403">
        <v>284</v>
      </c>
      <c r="B6403">
        <v>1988</v>
      </c>
      <c r="C6403">
        <v>0</v>
      </c>
      <c r="D6403">
        <v>27017</v>
      </c>
      <c r="E6403">
        <v>1988</v>
      </c>
      <c r="F6403">
        <v>0</v>
      </c>
      <c r="G6403">
        <v>27123.861072078402</v>
      </c>
    </row>
    <row r="6404" spans="1:7" x14ac:dyDescent="0.25">
      <c r="A6404">
        <v>284</v>
      </c>
      <c r="B6404">
        <v>1989</v>
      </c>
      <c r="C6404">
        <v>791</v>
      </c>
      <c r="D6404">
        <v>135192</v>
      </c>
      <c r="E6404">
        <v>1989</v>
      </c>
      <c r="F6404">
        <v>791</v>
      </c>
      <c r="G6404">
        <v>135194.87096586</v>
      </c>
    </row>
    <row r="6405" spans="1:7" x14ac:dyDescent="0.25">
      <c r="A6405">
        <v>284</v>
      </c>
      <c r="B6405">
        <v>1990</v>
      </c>
      <c r="C6405">
        <v>137</v>
      </c>
      <c r="D6405">
        <v>59193</v>
      </c>
      <c r="E6405">
        <v>1990</v>
      </c>
      <c r="F6405">
        <v>137</v>
      </c>
      <c r="G6405">
        <v>59194.213911529703</v>
      </c>
    </row>
    <row r="6406" spans="1:7" x14ac:dyDescent="0.25">
      <c r="A6406">
        <v>284</v>
      </c>
      <c r="B6406">
        <v>1991</v>
      </c>
      <c r="C6406">
        <v>82</v>
      </c>
      <c r="D6406">
        <v>45720</v>
      </c>
      <c r="E6406">
        <v>1991</v>
      </c>
      <c r="F6406">
        <v>82</v>
      </c>
      <c r="G6406">
        <v>45731.282842662898</v>
      </c>
    </row>
    <row r="6407" spans="1:7" x14ac:dyDescent="0.25">
      <c r="A6407">
        <v>284</v>
      </c>
      <c r="B6407">
        <v>1992</v>
      </c>
      <c r="C6407">
        <v>139</v>
      </c>
      <c r="D6407">
        <v>95537.5</v>
      </c>
      <c r="E6407">
        <v>1992</v>
      </c>
      <c r="F6407">
        <v>139</v>
      </c>
      <c r="G6407">
        <v>95559.188763333907</v>
      </c>
    </row>
    <row r="6408" spans="1:7" x14ac:dyDescent="0.25">
      <c r="A6408">
        <v>284</v>
      </c>
      <c r="B6408">
        <v>1993</v>
      </c>
      <c r="C6408">
        <v>3565</v>
      </c>
      <c r="D6408">
        <v>202449</v>
      </c>
      <c r="E6408">
        <v>1993</v>
      </c>
      <c r="F6408">
        <v>3565</v>
      </c>
      <c r="G6408">
        <v>202543.36758192</v>
      </c>
    </row>
    <row r="6409" spans="1:7" x14ac:dyDescent="0.25">
      <c r="A6409">
        <v>284</v>
      </c>
      <c r="B6409">
        <v>1994</v>
      </c>
      <c r="C6409" t="s">
        <v>40</v>
      </c>
      <c r="D6409" t="s">
        <v>40</v>
      </c>
      <c r="E6409">
        <v>1994</v>
      </c>
      <c r="F6409">
        <v>423.70073650985398</v>
      </c>
      <c r="G6409">
        <v>83218.348322945501</v>
      </c>
    </row>
    <row r="6410" spans="1:7" x14ac:dyDescent="0.25">
      <c r="A6410">
        <v>284</v>
      </c>
      <c r="B6410">
        <v>1995</v>
      </c>
      <c r="C6410" t="s">
        <v>40</v>
      </c>
      <c r="D6410" t="s">
        <v>40</v>
      </c>
      <c r="E6410">
        <v>1995</v>
      </c>
      <c r="F6410">
        <v>307.083192380372</v>
      </c>
      <c r="G6410">
        <v>60313.692016896202</v>
      </c>
    </row>
    <row r="6411" spans="1:7" x14ac:dyDescent="0.25">
      <c r="A6411">
        <v>284</v>
      </c>
      <c r="B6411">
        <v>1999</v>
      </c>
      <c r="C6411">
        <v>892</v>
      </c>
      <c r="D6411">
        <v>119672</v>
      </c>
      <c r="E6411">
        <v>1999</v>
      </c>
      <c r="F6411">
        <v>892</v>
      </c>
      <c r="G6411">
        <v>124676.6012772</v>
      </c>
    </row>
    <row r="6412" spans="1:7" x14ac:dyDescent="0.25">
      <c r="A6412">
        <v>284</v>
      </c>
      <c r="B6412">
        <v>2000</v>
      </c>
      <c r="C6412">
        <v>55</v>
      </c>
      <c r="D6412">
        <v>46732</v>
      </c>
      <c r="E6412">
        <v>2000</v>
      </c>
      <c r="F6412">
        <v>55</v>
      </c>
      <c r="G6412">
        <v>46821.608238463603</v>
      </c>
    </row>
    <row r="6413" spans="1:7" x14ac:dyDescent="0.25">
      <c r="A6413">
        <v>284</v>
      </c>
      <c r="B6413">
        <v>2001</v>
      </c>
      <c r="C6413">
        <v>196</v>
      </c>
      <c r="D6413">
        <v>51542</v>
      </c>
      <c r="E6413">
        <v>2001</v>
      </c>
      <c r="F6413">
        <v>196</v>
      </c>
      <c r="G6413">
        <v>51752.338479751503</v>
      </c>
    </row>
    <row r="6414" spans="1:7" x14ac:dyDescent="0.25">
      <c r="A6414">
        <v>284</v>
      </c>
      <c r="B6414">
        <v>2002</v>
      </c>
      <c r="C6414">
        <v>316</v>
      </c>
      <c r="D6414">
        <v>64396</v>
      </c>
      <c r="E6414">
        <v>2002</v>
      </c>
      <c r="F6414">
        <v>316</v>
      </c>
      <c r="G6414">
        <v>65068.192359238601</v>
      </c>
    </row>
    <row r="6415" spans="1:7" x14ac:dyDescent="0.25">
      <c r="A6415">
        <v>284</v>
      </c>
      <c r="B6415">
        <v>2003</v>
      </c>
      <c r="C6415" t="s">
        <v>40</v>
      </c>
      <c r="D6415" t="s">
        <v>40</v>
      </c>
      <c r="E6415">
        <v>2003</v>
      </c>
      <c r="F6415">
        <v>275.61733299179002</v>
      </c>
      <c r="G6415">
        <v>54133.532690284497</v>
      </c>
    </row>
    <row r="6416" spans="1:7" x14ac:dyDescent="0.25">
      <c r="A6416">
        <v>284</v>
      </c>
      <c r="B6416">
        <v>2004</v>
      </c>
      <c r="C6416">
        <v>340</v>
      </c>
      <c r="D6416">
        <v>74465</v>
      </c>
      <c r="E6416">
        <v>2004</v>
      </c>
      <c r="F6416">
        <v>340</v>
      </c>
      <c r="G6416">
        <v>80888.510968246905</v>
      </c>
    </row>
    <row r="6417" spans="1:7" x14ac:dyDescent="0.25">
      <c r="A6417">
        <v>284</v>
      </c>
      <c r="B6417">
        <v>2005</v>
      </c>
      <c r="C6417">
        <v>107</v>
      </c>
      <c r="D6417">
        <v>29974</v>
      </c>
      <c r="E6417">
        <v>2005</v>
      </c>
      <c r="F6417">
        <v>107</v>
      </c>
      <c r="G6417">
        <v>30917.9990493031</v>
      </c>
    </row>
    <row r="6418" spans="1:7" x14ac:dyDescent="0.25">
      <c r="A6418">
        <v>284</v>
      </c>
      <c r="B6418">
        <v>2006</v>
      </c>
      <c r="C6418" t="s">
        <v>40</v>
      </c>
      <c r="D6418" t="s">
        <v>40</v>
      </c>
      <c r="E6418">
        <v>2006</v>
      </c>
      <c r="F6418">
        <v>195.12006152309499</v>
      </c>
      <c r="G6418">
        <v>38323.1992059275</v>
      </c>
    </row>
    <row r="6419" spans="1:7" x14ac:dyDescent="0.25">
      <c r="A6419">
        <v>284</v>
      </c>
      <c r="B6419">
        <v>2007</v>
      </c>
      <c r="C6419">
        <v>273</v>
      </c>
      <c r="D6419">
        <v>21001</v>
      </c>
      <c r="E6419">
        <v>2007</v>
      </c>
      <c r="F6419">
        <v>273</v>
      </c>
      <c r="G6419">
        <v>23684.0155283315</v>
      </c>
    </row>
    <row r="6420" spans="1:7" x14ac:dyDescent="0.25">
      <c r="A6420">
        <v>284</v>
      </c>
      <c r="B6420">
        <v>2008</v>
      </c>
      <c r="C6420">
        <v>152</v>
      </c>
      <c r="D6420">
        <v>59551</v>
      </c>
      <c r="E6420">
        <v>2008</v>
      </c>
      <c r="F6420">
        <v>152</v>
      </c>
      <c r="G6420">
        <v>61444.008075796803</v>
      </c>
    </row>
    <row r="6421" spans="1:7" x14ac:dyDescent="0.25">
      <c r="A6421">
        <v>284</v>
      </c>
      <c r="B6421">
        <v>2009</v>
      </c>
      <c r="C6421">
        <v>1028</v>
      </c>
      <c r="D6421">
        <v>152795</v>
      </c>
      <c r="E6421">
        <v>2009</v>
      </c>
      <c r="F6421">
        <v>1028</v>
      </c>
      <c r="G6421">
        <v>152925.069353812</v>
      </c>
    </row>
    <row r="6422" spans="1:7" x14ac:dyDescent="0.25">
      <c r="A6422">
        <v>284</v>
      </c>
      <c r="B6422">
        <v>2010</v>
      </c>
      <c r="C6422">
        <v>294</v>
      </c>
      <c r="D6422">
        <v>58612</v>
      </c>
      <c r="E6422">
        <v>2010</v>
      </c>
      <c r="F6422">
        <v>294</v>
      </c>
      <c r="G6422">
        <v>58787.220667050999</v>
      </c>
    </row>
    <row r="6423" spans="1:7" x14ac:dyDescent="0.25">
      <c r="A6423">
        <v>284</v>
      </c>
      <c r="B6423">
        <v>2011</v>
      </c>
      <c r="C6423">
        <v>34</v>
      </c>
      <c r="D6423">
        <v>63301</v>
      </c>
      <c r="E6423">
        <v>2011</v>
      </c>
      <c r="F6423">
        <v>34</v>
      </c>
      <c r="G6423">
        <v>63313.9985538865</v>
      </c>
    </row>
    <row r="6424" spans="1:7" x14ac:dyDescent="0.25">
      <c r="A6424">
        <v>284</v>
      </c>
      <c r="B6424">
        <v>2012</v>
      </c>
      <c r="C6424" t="s">
        <v>40</v>
      </c>
      <c r="D6424" t="s">
        <v>40</v>
      </c>
      <c r="E6424">
        <v>2012</v>
      </c>
      <c r="F6424">
        <v>581.70116464353703</v>
      </c>
      <c r="G6424">
        <v>114250.928576651</v>
      </c>
    </row>
    <row r="6425" spans="1:7" x14ac:dyDescent="0.25">
      <c r="A6425">
        <v>284</v>
      </c>
      <c r="B6425">
        <v>2013</v>
      </c>
      <c r="C6425" t="s">
        <v>40</v>
      </c>
      <c r="D6425" t="s">
        <v>40</v>
      </c>
      <c r="E6425">
        <v>2013</v>
      </c>
      <c r="F6425">
        <v>583.97399067808101</v>
      </c>
      <c r="G6425">
        <v>114697.328395733</v>
      </c>
    </row>
    <row r="6426" spans="1:7" x14ac:dyDescent="0.25">
      <c r="A6426">
        <v>284</v>
      </c>
      <c r="B6426">
        <v>2014</v>
      </c>
      <c r="C6426">
        <v>535</v>
      </c>
      <c r="D6426">
        <v>66192</v>
      </c>
      <c r="E6426">
        <v>2014</v>
      </c>
      <c r="F6426">
        <v>535</v>
      </c>
      <c r="G6426">
        <v>66326.500702395206</v>
      </c>
    </row>
    <row r="6427" spans="1:7" x14ac:dyDescent="0.25">
      <c r="A6427">
        <v>284</v>
      </c>
      <c r="B6427">
        <v>2015</v>
      </c>
      <c r="C6427" t="s">
        <v>40</v>
      </c>
      <c r="D6427" t="s">
        <v>40</v>
      </c>
      <c r="E6427">
        <v>2015</v>
      </c>
      <c r="F6427">
        <v>775.94851547040798</v>
      </c>
      <c r="G6427">
        <v>152402.710719959</v>
      </c>
    </row>
    <row r="6428" spans="1:7" x14ac:dyDescent="0.25">
      <c r="A6428">
        <v>284</v>
      </c>
      <c r="B6428">
        <v>2016</v>
      </c>
      <c r="C6428">
        <v>203</v>
      </c>
      <c r="D6428">
        <v>85854</v>
      </c>
      <c r="E6428">
        <v>2016</v>
      </c>
      <c r="F6428">
        <v>203</v>
      </c>
      <c r="G6428">
        <v>87491.705642266199</v>
      </c>
    </row>
    <row r="6429" spans="1:7" x14ac:dyDescent="0.25">
      <c r="A6429">
        <v>284</v>
      </c>
      <c r="B6429">
        <v>2017</v>
      </c>
      <c r="C6429" t="s">
        <v>40</v>
      </c>
      <c r="D6429" t="s">
        <v>40</v>
      </c>
      <c r="E6429">
        <v>2017</v>
      </c>
      <c r="F6429">
        <v>451.73483246112198</v>
      </c>
      <c r="G6429">
        <v>88724.456679986804</v>
      </c>
    </row>
    <row r="6430" spans="1:7" x14ac:dyDescent="0.25">
      <c r="A6430">
        <v>284</v>
      </c>
      <c r="B6430">
        <v>2018</v>
      </c>
      <c r="C6430">
        <v>37</v>
      </c>
      <c r="D6430">
        <v>107716</v>
      </c>
      <c r="E6430">
        <v>2018</v>
      </c>
      <c r="F6430">
        <v>37</v>
      </c>
      <c r="G6430">
        <v>107747.242303423</v>
      </c>
    </row>
    <row r="6431" spans="1:7" x14ac:dyDescent="0.25">
      <c r="A6431">
        <v>284</v>
      </c>
      <c r="B6431">
        <v>2019</v>
      </c>
      <c r="C6431" t="s">
        <v>40</v>
      </c>
      <c r="D6431" t="s">
        <v>40</v>
      </c>
      <c r="E6431">
        <v>2019</v>
      </c>
      <c r="F6431">
        <v>694.40550141958499</v>
      </c>
      <c r="G6431">
        <v>136386.978705849</v>
      </c>
    </row>
    <row r="6432" spans="1:7" x14ac:dyDescent="0.25">
      <c r="A6432">
        <v>284</v>
      </c>
      <c r="B6432">
        <v>2020</v>
      </c>
      <c r="C6432">
        <v>210</v>
      </c>
      <c r="D6432">
        <v>50307.526315800002</v>
      </c>
      <c r="E6432">
        <v>2020</v>
      </c>
      <c r="F6432">
        <v>210</v>
      </c>
      <c r="G6432">
        <v>50513.7361454036</v>
      </c>
    </row>
    <row r="6433" spans="1:7" x14ac:dyDescent="0.25">
      <c r="A6433">
        <v>284</v>
      </c>
      <c r="B6433">
        <v>2021</v>
      </c>
      <c r="C6433">
        <v>733</v>
      </c>
      <c r="D6433">
        <v>64192</v>
      </c>
      <c r="E6433">
        <v>2021</v>
      </c>
      <c r="F6433">
        <v>733</v>
      </c>
      <c r="G6433">
        <v>64455.021294306003</v>
      </c>
    </row>
    <row r="6434" spans="1:7" x14ac:dyDescent="0.25">
      <c r="A6434">
        <v>285</v>
      </c>
      <c r="B6434">
        <v>1971</v>
      </c>
      <c r="C6434">
        <v>22</v>
      </c>
      <c r="D6434">
        <v>44766</v>
      </c>
      <c r="E6434">
        <v>1971</v>
      </c>
      <c r="F6434">
        <v>22</v>
      </c>
      <c r="G6434">
        <v>44766</v>
      </c>
    </row>
    <row r="6435" spans="1:7" x14ac:dyDescent="0.25">
      <c r="A6435">
        <v>285</v>
      </c>
      <c r="B6435">
        <v>1972</v>
      </c>
      <c r="C6435">
        <v>16</v>
      </c>
      <c r="D6435">
        <v>51852</v>
      </c>
      <c r="E6435">
        <v>1972</v>
      </c>
      <c r="F6435">
        <v>16</v>
      </c>
      <c r="G6435">
        <v>51852.695399555501</v>
      </c>
    </row>
    <row r="6436" spans="1:7" x14ac:dyDescent="0.25">
      <c r="A6436">
        <v>285</v>
      </c>
      <c r="B6436">
        <v>1973</v>
      </c>
      <c r="C6436">
        <v>1</v>
      </c>
      <c r="D6436">
        <v>50521</v>
      </c>
      <c r="E6436">
        <v>1973</v>
      </c>
      <c r="F6436">
        <v>1</v>
      </c>
      <c r="G6436">
        <v>50537.710123270102</v>
      </c>
    </row>
    <row r="6437" spans="1:7" x14ac:dyDescent="0.25">
      <c r="A6437">
        <v>285</v>
      </c>
      <c r="B6437">
        <v>1974</v>
      </c>
      <c r="C6437" t="s">
        <v>40</v>
      </c>
      <c r="D6437" t="s">
        <v>40</v>
      </c>
      <c r="E6437">
        <v>1974</v>
      </c>
      <c r="F6437">
        <v>455.30386803343401</v>
      </c>
      <c r="G6437">
        <v>91904.855319684895</v>
      </c>
    </row>
    <row r="6438" spans="1:7" x14ac:dyDescent="0.25">
      <c r="A6438">
        <v>285</v>
      </c>
      <c r="B6438">
        <v>1975</v>
      </c>
      <c r="C6438">
        <v>443</v>
      </c>
      <c r="D6438">
        <v>40832</v>
      </c>
      <c r="E6438">
        <v>1975</v>
      </c>
      <c r="F6438">
        <v>443</v>
      </c>
      <c r="G6438">
        <v>40832.839292315803</v>
      </c>
    </row>
    <row r="6439" spans="1:7" x14ac:dyDescent="0.25">
      <c r="A6439">
        <v>285</v>
      </c>
      <c r="B6439">
        <v>1976</v>
      </c>
      <c r="C6439">
        <v>0</v>
      </c>
      <c r="D6439">
        <v>69491</v>
      </c>
      <c r="E6439">
        <v>1976</v>
      </c>
      <c r="F6439">
        <v>0</v>
      </c>
      <c r="G6439">
        <v>69491.907217954795</v>
      </c>
    </row>
    <row r="6440" spans="1:7" x14ac:dyDescent="0.25">
      <c r="A6440">
        <v>285</v>
      </c>
      <c r="B6440">
        <v>1977</v>
      </c>
      <c r="C6440" t="s">
        <v>40</v>
      </c>
      <c r="D6440" t="s">
        <v>40</v>
      </c>
      <c r="E6440">
        <v>1977</v>
      </c>
      <c r="F6440">
        <v>231.27399606657801</v>
      </c>
      <c r="G6440">
        <v>46683.553494414002</v>
      </c>
    </row>
    <row r="6441" spans="1:7" x14ac:dyDescent="0.25">
      <c r="A6441">
        <v>285</v>
      </c>
      <c r="B6441">
        <v>1978</v>
      </c>
      <c r="C6441">
        <v>11</v>
      </c>
      <c r="D6441">
        <v>67528</v>
      </c>
      <c r="E6441">
        <v>1978</v>
      </c>
      <c r="F6441">
        <v>11</v>
      </c>
      <c r="G6441">
        <v>67529.365509922005</v>
      </c>
    </row>
    <row r="6442" spans="1:7" x14ac:dyDescent="0.25">
      <c r="A6442">
        <v>285</v>
      </c>
      <c r="B6442">
        <v>1979</v>
      </c>
      <c r="C6442">
        <v>114</v>
      </c>
      <c r="D6442">
        <v>78474</v>
      </c>
      <c r="E6442">
        <v>1979</v>
      </c>
      <c r="F6442">
        <v>114</v>
      </c>
      <c r="G6442">
        <v>78491.627723326994</v>
      </c>
    </row>
    <row r="6443" spans="1:7" x14ac:dyDescent="0.25">
      <c r="A6443">
        <v>285</v>
      </c>
      <c r="B6443">
        <v>1980</v>
      </c>
      <c r="C6443" t="s">
        <v>40</v>
      </c>
      <c r="D6443" t="s">
        <v>40</v>
      </c>
      <c r="E6443">
        <v>1980</v>
      </c>
      <c r="F6443">
        <v>480.19400534621201</v>
      </c>
      <c r="G6443">
        <v>96929.020367634395</v>
      </c>
    </row>
    <row r="6444" spans="1:7" x14ac:dyDescent="0.25">
      <c r="A6444">
        <v>285</v>
      </c>
      <c r="B6444">
        <v>1981</v>
      </c>
      <c r="C6444">
        <v>200</v>
      </c>
      <c r="D6444">
        <v>84033</v>
      </c>
      <c r="E6444">
        <v>1981</v>
      </c>
      <c r="F6444">
        <v>200</v>
      </c>
      <c r="G6444">
        <v>84060.189889611996</v>
      </c>
    </row>
    <row r="6445" spans="1:7" x14ac:dyDescent="0.25">
      <c r="A6445">
        <v>285</v>
      </c>
      <c r="B6445">
        <v>1982</v>
      </c>
      <c r="C6445" t="s">
        <v>40</v>
      </c>
      <c r="D6445" t="s">
        <v>40</v>
      </c>
      <c r="E6445">
        <v>1982</v>
      </c>
      <c r="F6445">
        <v>415.36044869252601</v>
      </c>
      <c r="G6445">
        <v>83842.113421931499</v>
      </c>
    </row>
    <row r="6446" spans="1:7" x14ac:dyDescent="0.25">
      <c r="A6446">
        <v>285</v>
      </c>
      <c r="B6446">
        <v>1983</v>
      </c>
      <c r="C6446">
        <v>685</v>
      </c>
      <c r="D6446">
        <v>130894</v>
      </c>
      <c r="E6446">
        <v>1983</v>
      </c>
      <c r="F6446">
        <v>685</v>
      </c>
      <c r="G6446">
        <v>132235.28036909099</v>
      </c>
    </row>
    <row r="6447" spans="1:7" x14ac:dyDescent="0.25">
      <c r="A6447">
        <v>285</v>
      </c>
      <c r="B6447">
        <v>1984</v>
      </c>
      <c r="C6447" t="s">
        <v>40</v>
      </c>
      <c r="D6447" t="s">
        <v>40</v>
      </c>
      <c r="E6447">
        <v>1984</v>
      </c>
      <c r="F6447">
        <v>583.95428548976702</v>
      </c>
      <c r="G6447">
        <v>117873.427674846</v>
      </c>
    </row>
    <row r="6448" spans="1:7" x14ac:dyDescent="0.25">
      <c r="A6448">
        <v>285</v>
      </c>
      <c r="B6448">
        <v>1985</v>
      </c>
      <c r="C6448">
        <v>113</v>
      </c>
      <c r="D6448">
        <v>56045</v>
      </c>
      <c r="E6448">
        <v>1985</v>
      </c>
      <c r="F6448">
        <v>113</v>
      </c>
      <c r="G6448">
        <v>56758.647153135098</v>
      </c>
    </row>
    <row r="6449" spans="1:7" x14ac:dyDescent="0.25">
      <c r="A6449">
        <v>285</v>
      </c>
      <c r="B6449">
        <v>1986</v>
      </c>
      <c r="C6449">
        <v>7</v>
      </c>
      <c r="D6449">
        <v>23378</v>
      </c>
      <c r="E6449">
        <v>1986</v>
      </c>
      <c r="F6449">
        <v>7</v>
      </c>
      <c r="G6449">
        <v>23406.0672652127</v>
      </c>
    </row>
    <row r="6450" spans="1:7" x14ac:dyDescent="0.25">
      <c r="A6450">
        <v>285</v>
      </c>
      <c r="B6450">
        <v>1987</v>
      </c>
      <c r="C6450">
        <v>22</v>
      </c>
      <c r="D6450">
        <v>48533</v>
      </c>
      <c r="E6450">
        <v>1987</v>
      </c>
      <c r="F6450">
        <v>22</v>
      </c>
      <c r="G6450">
        <v>48721.733847744101</v>
      </c>
    </row>
    <row r="6451" spans="1:7" x14ac:dyDescent="0.25">
      <c r="A6451">
        <v>285</v>
      </c>
      <c r="B6451">
        <v>1988</v>
      </c>
      <c r="C6451">
        <v>0</v>
      </c>
      <c r="D6451">
        <v>27017</v>
      </c>
      <c r="E6451">
        <v>1988</v>
      </c>
      <c r="F6451">
        <v>0</v>
      </c>
      <c r="G6451">
        <v>27123.861072078402</v>
      </c>
    </row>
    <row r="6452" spans="1:7" x14ac:dyDescent="0.25">
      <c r="A6452">
        <v>285</v>
      </c>
      <c r="B6452">
        <v>1989</v>
      </c>
      <c r="C6452">
        <v>355</v>
      </c>
      <c r="D6452">
        <v>135547</v>
      </c>
      <c r="E6452">
        <v>1989</v>
      </c>
      <c r="F6452">
        <v>355</v>
      </c>
      <c r="G6452">
        <v>135549.87096586</v>
      </c>
    </row>
    <row r="6453" spans="1:7" x14ac:dyDescent="0.25">
      <c r="A6453">
        <v>285</v>
      </c>
      <c r="B6453">
        <v>1990</v>
      </c>
      <c r="C6453">
        <v>74</v>
      </c>
      <c r="D6453">
        <v>59267</v>
      </c>
      <c r="E6453">
        <v>1990</v>
      </c>
      <c r="F6453">
        <v>74</v>
      </c>
      <c r="G6453">
        <v>59268.213911529703</v>
      </c>
    </row>
    <row r="6454" spans="1:7" x14ac:dyDescent="0.25">
      <c r="A6454">
        <v>285</v>
      </c>
      <c r="B6454">
        <v>1991</v>
      </c>
      <c r="C6454">
        <v>517</v>
      </c>
      <c r="D6454">
        <v>46237</v>
      </c>
      <c r="E6454">
        <v>1991</v>
      </c>
      <c r="F6454">
        <v>517</v>
      </c>
      <c r="G6454">
        <v>46248.282842662898</v>
      </c>
    </row>
    <row r="6455" spans="1:7" x14ac:dyDescent="0.25">
      <c r="A6455">
        <v>285</v>
      </c>
      <c r="B6455">
        <v>1992</v>
      </c>
      <c r="C6455">
        <v>137</v>
      </c>
      <c r="D6455">
        <v>95674.5</v>
      </c>
      <c r="E6455">
        <v>1992</v>
      </c>
      <c r="F6455">
        <v>137</v>
      </c>
      <c r="G6455">
        <v>95696.188763333907</v>
      </c>
    </row>
    <row r="6456" spans="1:7" x14ac:dyDescent="0.25">
      <c r="A6456">
        <v>285</v>
      </c>
      <c r="B6456">
        <v>1993</v>
      </c>
      <c r="C6456">
        <v>3991</v>
      </c>
      <c r="D6456">
        <v>206440</v>
      </c>
      <c r="E6456">
        <v>1993</v>
      </c>
      <c r="F6456">
        <v>3991</v>
      </c>
      <c r="G6456">
        <v>206534.36758192</v>
      </c>
    </row>
    <row r="6457" spans="1:7" x14ac:dyDescent="0.25">
      <c r="A6457">
        <v>285</v>
      </c>
      <c r="B6457">
        <v>1994</v>
      </c>
      <c r="C6457" t="s">
        <v>40</v>
      </c>
      <c r="D6457" t="s">
        <v>40</v>
      </c>
      <c r="E6457">
        <v>1994</v>
      </c>
      <c r="F6457">
        <v>414.32291751349601</v>
      </c>
      <c r="G6457">
        <v>83632.671240459007</v>
      </c>
    </row>
    <row r="6458" spans="1:7" x14ac:dyDescent="0.25">
      <c r="A6458">
        <v>285</v>
      </c>
      <c r="B6458">
        <v>1995</v>
      </c>
      <c r="C6458" t="s">
        <v>40</v>
      </c>
      <c r="D6458" t="s">
        <v>40</v>
      </c>
      <c r="E6458">
        <v>1995</v>
      </c>
      <c r="F6458">
        <v>300.28648341283201</v>
      </c>
      <c r="G6458">
        <v>60613.978500309102</v>
      </c>
    </row>
    <row r="6459" spans="1:7" x14ac:dyDescent="0.25">
      <c r="A6459">
        <v>285</v>
      </c>
      <c r="B6459">
        <v>1999</v>
      </c>
      <c r="C6459">
        <v>817</v>
      </c>
      <c r="D6459">
        <v>120489</v>
      </c>
      <c r="E6459">
        <v>1999</v>
      </c>
      <c r="F6459">
        <v>817</v>
      </c>
      <c r="G6459">
        <v>125493.6012772</v>
      </c>
    </row>
    <row r="6460" spans="1:7" x14ac:dyDescent="0.25">
      <c r="A6460">
        <v>285</v>
      </c>
      <c r="B6460">
        <v>2000</v>
      </c>
      <c r="C6460">
        <v>320</v>
      </c>
      <c r="D6460">
        <v>47052</v>
      </c>
      <c r="E6460">
        <v>2000</v>
      </c>
      <c r="F6460">
        <v>320</v>
      </c>
      <c r="G6460">
        <v>47141.608238463603</v>
      </c>
    </row>
    <row r="6461" spans="1:7" x14ac:dyDescent="0.25">
      <c r="A6461">
        <v>285</v>
      </c>
      <c r="B6461">
        <v>2001</v>
      </c>
      <c r="C6461">
        <v>170</v>
      </c>
      <c r="D6461">
        <v>51712</v>
      </c>
      <c r="E6461">
        <v>2001</v>
      </c>
      <c r="F6461">
        <v>170</v>
      </c>
      <c r="G6461">
        <v>51922.338479751503</v>
      </c>
    </row>
    <row r="6462" spans="1:7" x14ac:dyDescent="0.25">
      <c r="A6462">
        <v>285</v>
      </c>
      <c r="B6462">
        <v>2002</v>
      </c>
      <c r="C6462">
        <v>14</v>
      </c>
      <c r="D6462">
        <v>64410</v>
      </c>
      <c r="E6462">
        <v>2002</v>
      </c>
      <c r="F6462">
        <v>14</v>
      </c>
      <c r="G6462">
        <v>65082.192359238601</v>
      </c>
    </row>
    <row r="6463" spans="1:7" x14ac:dyDescent="0.25">
      <c r="A6463">
        <v>285</v>
      </c>
      <c r="B6463">
        <v>2003</v>
      </c>
      <c r="C6463" t="s">
        <v>40</v>
      </c>
      <c r="D6463" t="s">
        <v>40</v>
      </c>
      <c r="E6463">
        <v>2003</v>
      </c>
      <c r="F6463">
        <v>269.51706164538501</v>
      </c>
      <c r="G6463">
        <v>54403.049751929902</v>
      </c>
    </row>
    <row r="6464" spans="1:7" x14ac:dyDescent="0.25">
      <c r="A6464">
        <v>285</v>
      </c>
      <c r="B6464">
        <v>2004</v>
      </c>
      <c r="C6464">
        <v>576</v>
      </c>
      <c r="D6464">
        <v>75041</v>
      </c>
      <c r="E6464">
        <v>2004</v>
      </c>
      <c r="F6464">
        <v>576</v>
      </c>
      <c r="G6464">
        <v>81464.510968246905</v>
      </c>
    </row>
    <row r="6465" spans="1:7" x14ac:dyDescent="0.25">
      <c r="A6465">
        <v>285</v>
      </c>
      <c r="B6465">
        <v>2005</v>
      </c>
      <c r="C6465">
        <v>171</v>
      </c>
      <c r="D6465">
        <v>30145</v>
      </c>
      <c r="E6465">
        <v>2005</v>
      </c>
      <c r="F6465">
        <v>171</v>
      </c>
      <c r="G6465">
        <v>31088.9990493031</v>
      </c>
    </row>
    <row r="6466" spans="1:7" x14ac:dyDescent="0.25">
      <c r="A6466">
        <v>285</v>
      </c>
      <c r="B6466">
        <v>2006</v>
      </c>
      <c r="C6466" t="s">
        <v>40</v>
      </c>
      <c r="D6466" t="s">
        <v>40</v>
      </c>
      <c r="E6466">
        <v>2006</v>
      </c>
      <c r="F6466">
        <v>190.80144589856599</v>
      </c>
      <c r="G6466">
        <v>38514.0006518261</v>
      </c>
    </row>
    <row r="6467" spans="1:7" x14ac:dyDescent="0.25">
      <c r="A6467">
        <v>285</v>
      </c>
      <c r="B6467">
        <v>2007</v>
      </c>
      <c r="C6467">
        <v>123</v>
      </c>
      <c r="D6467">
        <v>21124</v>
      </c>
      <c r="E6467">
        <v>2007</v>
      </c>
      <c r="F6467">
        <v>123</v>
      </c>
      <c r="G6467">
        <v>23807.0155283315</v>
      </c>
    </row>
    <row r="6468" spans="1:7" x14ac:dyDescent="0.25">
      <c r="A6468">
        <v>285</v>
      </c>
      <c r="B6468">
        <v>2008</v>
      </c>
      <c r="C6468">
        <v>189</v>
      </c>
      <c r="D6468">
        <v>59740</v>
      </c>
      <c r="E6468">
        <v>2008</v>
      </c>
      <c r="F6468">
        <v>189</v>
      </c>
      <c r="G6468">
        <v>61633.008075796803</v>
      </c>
    </row>
    <row r="6469" spans="1:7" x14ac:dyDescent="0.25">
      <c r="A6469">
        <v>285</v>
      </c>
      <c r="B6469">
        <v>2009</v>
      </c>
      <c r="C6469">
        <v>238</v>
      </c>
      <c r="D6469">
        <v>153033</v>
      </c>
      <c r="E6469">
        <v>2009</v>
      </c>
      <c r="F6469">
        <v>238</v>
      </c>
      <c r="G6469">
        <v>153163.069353812</v>
      </c>
    </row>
    <row r="6470" spans="1:7" x14ac:dyDescent="0.25">
      <c r="A6470">
        <v>285</v>
      </c>
      <c r="B6470">
        <v>2010</v>
      </c>
      <c r="C6470">
        <v>479</v>
      </c>
      <c r="D6470">
        <v>59091</v>
      </c>
      <c r="E6470">
        <v>2010</v>
      </c>
      <c r="F6470">
        <v>479</v>
      </c>
      <c r="G6470">
        <v>59266.220667050999</v>
      </c>
    </row>
    <row r="6471" spans="1:7" x14ac:dyDescent="0.25">
      <c r="A6471">
        <v>285</v>
      </c>
      <c r="B6471">
        <v>2011</v>
      </c>
      <c r="C6471">
        <v>28</v>
      </c>
      <c r="D6471">
        <v>63329</v>
      </c>
      <c r="E6471">
        <v>2011</v>
      </c>
      <c r="F6471">
        <v>28</v>
      </c>
      <c r="G6471">
        <v>63341.9985538865</v>
      </c>
    </row>
    <row r="6472" spans="1:7" x14ac:dyDescent="0.25">
      <c r="A6472">
        <v>285</v>
      </c>
      <c r="B6472">
        <v>2012</v>
      </c>
      <c r="C6472" t="s">
        <v>40</v>
      </c>
      <c r="D6472" t="s">
        <v>40</v>
      </c>
      <c r="E6472">
        <v>2012</v>
      </c>
      <c r="F6472">
        <v>568.82630328942196</v>
      </c>
      <c r="G6472">
        <v>114819.754879941</v>
      </c>
    </row>
    <row r="6473" spans="1:7" x14ac:dyDescent="0.25">
      <c r="A6473">
        <v>285</v>
      </c>
      <c r="B6473">
        <v>2013</v>
      </c>
      <c r="C6473" t="s">
        <v>40</v>
      </c>
      <c r="D6473" t="s">
        <v>40</v>
      </c>
      <c r="E6473">
        <v>2013</v>
      </c>
      <c r="F6473">
        <v>571.04882459167197</v>
      </c>
      <c r="G6473">
        <v>115268.37722032399</v>
      </c>
    </row>
    <row r="6474" spans="1:7" x14ac:dyDescent="0.25">
      <c r="A6474">
        <v>285</v>
      </c>
      <c r="B6474">
        <v>2014</v>
      </c>
      <c r="C6474">
        <v>945</v>
      </c>
      <c r="D6474">
        <v>67137</v>
      </c>
      <c r="E6474">
        <v>2014</v>
      </c>
      <c r="F6474">
        <v>945</v>
      </c>
      <c r="G6474">
        <v>67271.500702395206</v>
      </c>
    </row>
    <row r="6475" spans="1:7" x14ac:dyDescent="0.25">
      <c r="A6475">
        <v>285</v>
      </c>
      <c r="B6475">
        <v>2015</v>
      </c>
      <c r="C6475" t="s">
        <v>40</v>
      </c>
      <c r="D6475" t="s">
        <v>40</v>
      </c>
      <c r="E6475">
        <v>2015</v>
      </c>
      <c r="F6475">
        <v>758.77435429496495</v>
      </c>
      <c r="G6475">
        <v>153161.48507425399</v>
      </c>
    </row>
    <row r="6476" spans="1:7" x14ac:dyDescent="0.25">
      <c r="A6476">
        <v>285</v>
      </c>
      <c r="B6476">
        <v>2016</v>
      </c>
      <c r="C6476">
        <v>81</v>
      </c>
      <c r="D6476">
        <v>85935</v>
      </c>
      <c r="E6476">
        <v>2016</v>
      </c>
      <c r="F6476">
        <v>81</v>
      </c>
      <c r="G6476">
        <v>87572.705642266199</v>
      </c>
    </row>
    <row r="6477" spans="1:7" x14ac:dyDescent="0.25">
      <c r="A6477">
        <v>285</v>
      </c>
      <c r="B6477">
        <v>2017</v>
      </c>
      <c r="C6477" t="s">
        <v>40</v>
      </c>
      <c r="D6477" t="s">
        <v>40</v>
      </c>
      <c r="E6477">
        <v>2017</v>
      </c>
      <c r="F6477">
        <v>441.736531453243</v>
      </c>
      <c r="G6477">
        <v>89166.193211440099</v>
      </c>
    </row>
    <row r="6478" spans="1:7" x14ac:dyDescent="0.25">
      <c r="A6478">
        <v>285</v>
      </c>
      <c r="B6478">
        <v>2018</v>
      </c>
      <c r="C6478">
        <v>331</v>
      </c>
      <c r="D6478">
        <v>108047</v>
      </c>
      <c r="E6478">
        <v>2018</v>
      </c>
      <c r="F6478">
        <v>331</v>
      </c>
      <c r="G6478">
        <v>108078.242303423</v>
      </c>
    </row>
    <row r="6479" spans="1:7" x14ac:dyDescent="0.25">
      <c r="A6479">
        <v>285</v>
      </c>
      <c r="B6479">
        <v>2019</v>
      </c>
      <c r="C6479" t="s">
        <v>40</v>
      </c>
      <c r="D6479" t="s">
        <v>40</v>
      </c>
      <c r="E6479">
        <v>2019</v>
      </c>
      <c r="F6479">
        <v>679.03614150466399</v>
      </c>
      <c r="G6479">
        <v>137066.01484735301</v>
      </c>
    </row>
    <row r="6480" spans="1:7" x14ac:dyDescent="0.25">
      <c r="A6480">
        <v>285</v>
      </c>
      <c r="B6480">
        <v>2020</v>
      </c>
      <c r="C6480">
        <v>438</v>
      </c>
      <c r="D6480">
        <v>50745.526315800002</v>
      </c>
      <c r="E6480">
        <v>2020</v>
      </c>
      <c r="F6480">
        <v>438</v>
      </c>
      <c r="G6480">
        <v>50951.7361454036</v>
      </c>
    </row>
    <row r="6481" spans="1:7" x14ac:dyDescent="0.25">
      <c r="A6481">
        <v>285</v>
      </c>
      <c r="B6481">
        <v>2021</v>
      </c>
      <c r="C6481">
        <v>566</v>
      </c>
      <c r="D6481">
        <v>64758</v>
      </c>
      <c r="E6481">
        <v>2021</v>
      </c>
      <c r="F6481">
        <v>566</v>
      </c>
      <c r="G6481">
        <v>65021.021294306003</v>
      </c>
    </row>
    <row r="6482" spans="1:7" x14ac:dyDescent="0.25">
      <c r="A6482">
        <v>286</v>
      </c>
      <c r="B6482">
        <v>1971</v>
      </c>
      <c r="C6482">
        <v>7</v>
      </c>
      <c r="D6482">
        <v>44773</v>
      </c>
      <c r="E6482">
        <v>1971</v>
      </c>
      <c r="F6482">
        <v>7</v>
      </c>
      <c r="G6482">
        <v>44773</v>
      </c>
    </row>
    <row r="6483" spans="1:7" x14ac:dyDescent="0.25">
      <c r="A6483">
        <v>286</v>
      </c>
      <c r="B6483">
        <v>1972</v>
      </c>
      <c r="C6483">
        <v>8</v>
      </c>
      <c r="D6483">
        <v>51860</v>
      </c>
      <c r="E6483">
        <v>1972</v>
      </c>
      <c r="F6483">
        <v>8</v>
      </c>
      <c r="G6483">
        <v>51860.695399555501</v>
      </c>
    </row>
    <row r="6484" spans="1:7" x14ac:dyDescent="0.25">
      <c r="A6484">
        <v>286</v>
      </c>
      <c r="B6484">
        <v>1973</v>
      </c>
      <c r="C6484">
        <v>1</v>
      </c>
      <c r="D6484">
        <v>50522</v>
      </c>
      <c r="E6484">
        <v>1973</v>
      </c>
      <c r="F6484">
        <v>1</v>
      </c>
      <c r="G6484">
        <v>50538.710123270102</v>
      </c>
    </row>
    <row r="6485" spans="1:7" x14ac:dyDescent="0.25">
      <c r="A6485">
        <v>286</v>
      </c>
      <c r="B6485">
        <v>1974</v>
      </c>
      <c r="C6485" t="s">
        <v>40</v>
      </c>
      <c r="D6485" t="s">
        <v>40</v>
      </c>
      <c r="E6485">
        <v>1974</v>
      </c>
      <c r="F6485">
        <v>384.537749603571</v>
      </c>
      <c r="G6485">
        <v>92289.393069288504</v>
      </c>
    </row>
    <row r="6486" spans="1:7" x14ac:dyDescent="0.25">
      <c r="A6486">
        <v>286</v>
      </c>
      <c r="B6486">
        <v>1975</v>
      </c>
      <c r="C6486">
        <v>0</v>
      </c>
      <c r="D6486">
        <v>40832</v>
      </c>
      <c r="E6486">
        <v>1975</v>
      </c>
      <c r="F6486">
        <v>0</v>
      </c>
      <c r="G6486">
        <v>40832.839292315803</v>
      </c>
    </row>
    <row r="6487" spans="1:7" x14ac:dyDescent="0.25">
      <c r="A6487">
        <v>286</v>
      </c>
      <c r="B6487">
        <v>1976</v>
      </c>
      <c r="C6487">
        <v>0</v>
      </c>
      <c r="D6487">
        <v>69491</v>
      </c>
      <c r="E6487">
        <v>1976</v>
      </c>
      <c r="F6487">
        <v>0</v>
      </c>
      <c r="G6487">
        <v>69491.907217954795</v>
      </c>
    </row>
    <row r="6488" spans="1:7" x14ac:dyDescent="0.25">
      <c r="A6488">
        <v>286</v>
      </c>
      <c r="B6488">
        <v>1977</v>
      </c>
      <c r="C6488" t="s">
        <v>40</v>
      </c>
      <c r="D6488" t="s">
        <v>40</v>
      </c>
      <c r="E6488">
        <v>1977</v>
      </c>
      <c r="F6488">
        <v>195.32797377168799</v>
      </c>
      <c r="G6488">
        <v>46878.881468185697</v>
      </c>
    </row>
    <row r="6489" spans="1:7" x14ac:dyDescent="0.25">
      <c r="A6489">
        <v>286</v>
      </c>
      <c r="B6489">
        <v>1978</v>
      </c>
      <c r="C6489">
        <v>0</v>
      </c>
      <c r="D6489">
        <v>67528</v>
      </c>
      <c r="E6489">
        <v>1978</v>
      </c>
      <c r="F6489">
        <v>0</v>
      </c>
      <c r="G6489">
        <v>67529.365509922005</v>
      </c>
    </row>
    <row r="6490" spans="1:7" x14ac:dyDescent="0.25">
      <c r="A6490">
        <v>286</v>
      </c>
      <c r="B6490">
        <v>1979</v>
      </c>
      <c r="C6490">
        <v>798</v>
      </c>
      <c r="D6490">
        <v>79272</v>
      </c>
      <c r="E6490">
        <v>1979</v>
      </c>
      <c r="F6490">
        <v>798</v>
      </c>
      <c r="G6490">
        <v>79289.627723326994</v>
      </c>
    </row>
    <row r="6491" spans="1:7" x14ac:dyDescent="0.25">
      <c r="A6491">
        <v>286</v>
      </c>
      <c r="B6491">
        <v>1980</v>
      </c>
      <c r="C6491" t="s">
        <v>40</v>
      </c>
      <c r="D6491" t="s">
        <v>40</v>
      </c>
      <c r="E6491">
        <v>1980</v>
      </c>
      <c r="F6491">
        <v>405.55930920748301</v>
      </c>
      <c r="G6491">
        <v>97334.579676841793</v>
      </c>
    </row>
    <row r="6492" spans="1:7" x14ac:dyDescent="0.25">
      <c r="A6492">
        <v>286</v>
      </c>
      <c r="B6492">
        <v>1981</v>
      </c>
      <c r="C6492">
        <v>0</v>
      </c>
      <c r="D6492">
        <v>84033</v>
      </c>
      <c r="E6492">
        <v>1981</v>
      </c>
      <c r="F6492">
        <v>0</v>
      </c>
      <c r="G6492">
        <v>84060.189889611996</v>
      </c>
    </row>
    <row r="6493" spans="1:7" x14ac:dyDescent="0.25">
      <c r="A6493">
        <v>286</v>
      </c>
      <c r="B6493">
        <v>1982</v>
      </c>
      <c r="C6493" t="s">
        <v>40</v>
      </c>
      <c r="D6493" t="s">
        <v>40</v>
      </c>
      <c r="E6493">
        <v>1982</v>
      </c>
      <c r="F6493">
        <v>350.80258140757098</v>
      </c>
      <c r="G6493">
        <v>84192.916003339094</v>
      </c>
    </row>
    <row r="6494" spans="1:7" x14ac:dyDescent="0.25">
      <c r="A6494">
        <v>286</v>
      </c>
      <c r="B6494">
        <v>1983</v>
      </c>
      <c r="C6494">
        <v>95</v>
      </c>
      <c r="D6494">
        <v>130989</v>
      </c>
      <c r="E6494">
        <v>1983</v>
      </c>
      <c r="F6494">
        <v>95</v>
      </c>
      <c r="G6494">
        <v>132330.28036909099</v>
      </c>
    </row>
    <row r="6495" spans="1:7" x14ac:dyDescent="0.25">
      <c r="A6495">
        <v>286</v>
      </c>
      <c r="B6495">
        <v>1984</v>
      </c>
      <c r="C6495" t="s">
        <v>40</v>
      </c>
      <c r="D6495" t="s">
        <v>40</v>
      </c>
      <c r="E6495">
        <v>1984</v>
      </c>
      <c r="F6495">
        <v>493.192530550436</v>
      </c>
      <c r="G6495">
        <v>118366.620205396</v>
      </c>
    </row>
    <row r="6496" spans="1:7" x14ac:dyDescent="0.25">
      <c r="A6496">
        <v>286</v>
      </c>
      <c r="B6496">
        <v>1985</v>
      </c>
      <c r="C6496">
        <v>87</v>
      </c>
      <c r="D6496">
        <v>56132</v>
      </c>
      <c r="E6496">
        <v>1985</v>
      </c>
      <c r="F6496">
        <v>87</v>
      </c>
      <c r="G6496">
        <v>56845.647153135098</v>
      </c>
    </row>
    <row r="6497" spans="1:7" x14ac:dyDescent="0.25">
      <c r="A6497">
        <v>286</v>
      </c>
      <c r="B6497">
        <v>1986</v>
      </c>
      <c r="C6497">
        <v>5</v>
      </c>
      <c r="D6497">
        <v>23383</v>
      </c>
      <c r="E6497">
        <v>1986</v>
      </c>
      <c r="F6497">
        <v>5</v>
      </c>
      <c r="G6497">
        <v>23411.0672652127</v>
      </c>
    </row>
    <row r="6498" spans="1:7" x14ac:dyDescent="0.25">
      <c r="A6498">
        <v>286</v>
      </c>
      <c r="B6498">
        <v>1987</v>
      </c>
      <c r="C6498">
        <v>0</v>
      </c>
      <c r="D6498">
        <v>48533</v>
      </c>
      <c r="E6498">
        <v>1987</v>
      </c>
      <c r="F6498">
        <v>0</v>
      </c>
      <c r="G6498">
        <v>48721.733847744101</v>
      </c>
    </row>
    <row r="6499" spans="1:7" x14ac:dyDescent="0.25">
      <c r="A6499">
        <v>286</v>
      </c>
      <c r="B6499">
        <v>1988</v>
      </c>
      <c r="C6499">
        <v>0</v>
      </c>
      <c r="D6499">
        <v>27017</v>
      </c>
      <c r="E6499">
        <v>1988</v>
      </c>
      <c r="F6499">
        <v>0</v>
      </c>
      <c r="G6499">
        <v>27123.861072078402</v>
      </c>
    </row>
    <row r="6500" spans="1:7" x14ac:dyDescent="0.25">
      <c r="A6500">
        <v>286</v>
      </c>
      <c r="B6500">
        <v>1989</v>
      </c>
      <c r="C6500">
        <v>1087</v>
      </c>
      <c r="D6500">
        <v>136634</v>
      </c>
      <c r="E6500">
        <v>1989</v>
      </c>
      <c r="F6500">
        <v>1087</v>
      </c>
      <c r="G6500">
        <v>136636.87096586</v>
      </c>
    </row>
    <row r="6501" spans="1:7" x14ac:dyDescent="0.25">
      <c r="A6501">
        <v>286</v>
      </c>
      <c r="B6501">
        <v>1990</v>
      </c>
      <c r="C6501">
        <v>48</v>
      </c>
      <c r="D6501">
        <v>59315</v>
      </c>
      <c r="E6501">
        <v>1990</v>
      </c>
      <c r="F6501">
        <v>48</v>
      </c>
      <c r="G6501">
        <v>59316.213911529703</v>
      </c>
    </row>
    <row r="6502" spans="1:7" x14ac:dyDescent="0.25">
      <c r="A6502">
        <v>286</v>
      </c>
      <c r="B6502">
        <v>1991</v>
      </c>
      <c r="C6502">
        <v>27</v>
      </c>
      <c r="D6502">
        <v>46264</v>
      </c>
      <c r="E6502">
        <v>1991</v>
      </c>
      <c r="F6502">
        <v>27</v>
      </c>
      <c r="G6502">
        <v>46275.282842662898</v>
      </c>
    </row>
    <row r="6503" spans="1:7" x14ac:dyDescent="0.25">
      <c r="A6503">
        <v>286</v>
      </c>
      <c r="B6503">
        <v>1992</v>
      </c>
      <c r="C6503">
        <v>25</v>
      </c>
      <c r="D6503">
        <v>95699.5</v>
      </c>
      <c r="E6503">
        <v>1992</v>
      </c>
      <c r="F6503">
        <v>25</v>
      </c>
      <c r="G6503">
        <v>95721.188763333907</v>
      </c>
    </row>
    <row r="6504" spans="1:7" x14ac:dyDescent="0.25">
      <c r="A6504">
        <v>286</v>
      </c>
      <c r="B6504">
        <v>1993</v>
      </c>
      <c r="C6504">
        <v>1182</v>
      </c>
      <c r="D6504">
        <v>207622</v>
      </c>
      <c r="E6504">
        <v>1993</v>
      </c>
      <c r="F6504">
        <v>1182</v>
      </c>
      <c r="G6504">
        <v>207716.36758192</v>
      </c>
    </row>
    <row r="6505" spans="1:7" x14ac:dyDescent="0.25">
      <c r="A6505">
        <v>286</v>
      </c>
      <c r="B6505">
        <v>1994</v>
      </c>
      <c r="C6505" t="s">
        <v>40</v>
      </c>
      <c r="D6505" t="s">
        <v>40</v>
      </c>
      <c r="E6505">
        <v>1994</v>
      </c>
      <c r="F6505">
        <v>349.92630971243898</v>
      </c>
      <c r="G6505">
        <v>83982.597550171398</v>
      </c>
    </row>
    <row r="6506" spans="1:7" x14ac:dyDescent="0.25">
      <c r="A6506">
        <v>286</v>
      </c>
      <c r="B6506">
        <v>1995</v>
      </c>
      <c r="C6506" t="s">
        <v>40</v>
      </c>
      <c r="D6506" t="s">
        <v>40</v>
      </c>
      <c r="E6506">
        <v>1995</v>
      </c>
      <c r="F6506">
        <v>253.61411729762199</v>
      </c>
      <c r="G6506">
        <v>60867.592617606701</v>
      </c>
    </row>
    <row r="6507" spans="1:7" x14ac:dyDescent="0.25">
      <c r="A6507">
        <v>286</v>
      </c>
      <c r="B6507">
        <v>1999</v>
      </c>
      <c r="C6507">
        <v>1144</v>
      </c>
      <c r="D6507">
        <v>121633</v>
      </c>
      <c r="E6507">
        <v>1999</v>
      </c>
      <c r="F6507">
        <v>1144</v>
      </c>
      <c r="G6507">
        <v>126637.6012772</v>
      </c>
    </row>
    <row r="6508" spans="1:7" x14ac:dyDescent="0.25">
      <c r="A6508">
        <v>286</v>
      </c>
      <c r="B6508">
        <v>2000</v>
      </c>
      <c r="C6508">
        <v>0</v>
      </c>
      <c r="D6508">
        <v>47052</v>
      </c>
      <c r="E6508">
        <v>2000</v>
      </c>
      <c r="F6508">
        <v>0</v>
      </c>
      <c r="G6508">
        <v>47141.608238463603</v>
      </c>
    </row>
    <row r="6509" spans="1:7" x14ac:dyDescent="0.25">
      <c r="A6509">
        <v>286</v>
      </c>
      <c r="B6509">
        <v>2001</v>
      </c>
      <c r="C6509">
        <v>267</v>
      </c>
      <c r="D6509">
        <v>51979</v>
      </c>
      <c r="E6509">
        <v>2001</v>
      </c>
      <c r="F6509">
        <v>267</v>
      </c>
      <c r="G6509">
        <v>52189.338479751503</v>
      </c>
    </row>
    <row r="6510" spans="1:7" x14ac:dyDescent="0.25">
      <c r="A6510">
        <v>286</v>
      </c>
      <c r="B6510">
        <v>2002</v>
      </c>
      <c r="C6510">
        <v>287</v>
      </c>
      <c r="D6510">
        <v>64697</v>
      </c>
      <c r="E6510">
        <v>2002</v>
      </c>
      <c r="F6510">
        <v>287</v>
      </c>
      <c r="G6510">
        <v>65369.192359238601</v>
      </c>
    </row>
    <row r="6511" spans="1:7" x14ac:dyDescent="0.25">
      <c r="A6511">
        <v>286</v>
      </c>
      <c r="B6511">
        <v>2003</v>
      </c>
      <c r="C6511" t="s">
        <v>40</v>
      </c>
      <c r="D6511" t="s">
        <v>40</v>
      </c>
      <c r="E6511">
        <v>2003</v>
      </c>
      <c r="F6511">
        <v>227.62706769404701</v>
      </c>
      <c r="G6511">
        <v>54630.676819623899</v>
      </c>
    </row>
    <row r="6512" spans="1:7" x14ac:dyDescent="0.25">
      <c r="A6512">
        <v>286</v>
      </c>
      <c r="B6512">
        <v>2004</v>
      </c>
      <c r="C6512">
        <v>261</v>
      </c>
      <c r="D6512">
        <v>75302</v>
      </c>
      <c r="E6512">
        <v>2004</v>
      </c>
      <c r="F6512">
        <v>261</v>
      </c>
      <c r="G6512">
        <v>81725.510968246905</v>
      </c>
    </row>
    <row r="6513" spans="1:7" x14ac:dyDescent="0.25">
      <c r="A6513">
        <v>286</v>
      </c>
      <c r="B6513">
        <v>2005</v>
      </c>
      <c r="C6513" t="s">
        <v>40</v>
      </c>
      <c r="D6513" t="s">
        <v>40</v>
      </c>
      <c r="E6513">
        <v>2005</v>
      </c>
      <c r="F6513">
        <v>130.079064895686</v>
      </c>
      <c r="G6513">
        <v>31219.078114198801</v>
      </c>
    </row>
    <row r="6514" spans="1:7" x14ac:dyDescent="0.25">
      <c r="A6514">
        <v>286</v>
      </c>
      <c r="B6514">
        <v>2006</v>
      </c>
      <c r="C6514" t="s">
        <v>40</v>
      </c>
      <c r="D6514" t="s">
        <v>40</v>
      </c>
      <c r="E6514">
        <v>2006</v>
      </c>
      <c r="F6514">
        <v>161.145915522606</v>
      </c>
      <c r="G6514">
        <v>38675.146567348696</v>
      </c>
    </row>
    <row r="6515" spans="1:7" x14ac:dyDescent="0.25">
      <c r="A6515">
        <v>286</v>
      </c>
      <c r="B6515">
        <v>2007</v>
      </c>
      <c r="C6515">
        <v>0</v>
      </c>
      <c r="D6515">
        <v>21124</v>
      </c>
      <c r="E6515">
        <v>2007</v>
      </c>
      <c r="F6515">
        <v>0</v>
      </c>
      <c r="G6515">
        <v>23807.0155283315</v>
      </c>
    </row>
    <row r="6516" spans="1:7" x14ac:dyDescent="0.25">
      <c r="A6516">
        <v>286</v>
      </c>
      <c r="B6516">
        <v>2008</v>
      </c>
      <c r="C6516">
        <v>1480</v>
      </c>
      <c r="D6516">
        <v>61220</v>
      </c>
      <c r="E6516">
        <v>2008</v>
      </c>
      <c r="F6516">
        <v>1480</v>
      </c>
      <c r="G6516">
        <v>63113.008075796803</v>
      </c>
    </row>
    <row r="6517" spans="1:7" x14ac:dyDescent="0.25">
      <c r="A6517">
        <v>286</v>
      </c>
      <c r="B6517">
        <v>2009</v>
      </c>
      <c r="C6517" t="s">
        <v>40</v>
      </c>
      <c r="D6517" t="s">
        <v>40</v>
      </c>
      <c r="E6517">
        <v>2009</v>
      </c>
      <c r="F6517">
        <v>640.84756511385297</v>
      </c>
      <c r="G6517">
        <v>153803.91691892501</v>
      </c>
    </row>
    <row r="6518" spans="1:7" x14ac:dyDescent="0.25">
      <c r="A6518">
        <v>286</v>
      </c>
      <c r="B6518">
        <v>2010</v>
      </c>
      <c r="C6518">
        <v>424</v>
      </c>
      <c r="D6518">
        <v>59515</v>
      </c>
      <c r="E6518">
        <v>2010</v>
      </c>
      <c r="F6518">
        <v>424</v>
      </c>
      <c r="G6518">
        <v>59690.220667050999</v>
      </c>
    </row>
    <row r="6519" spans="1:7" x14ac:dyDescent="0.25">
      <c r="A6519">
        <v>286</v>
      </c>
      <c r="B6519">
        <v>2011</v>
      </c>
      <c r="C6519">
        <v>10</v>
      </c>
      <c r="D6519">
        <v>63339</v>
      </c>
      <c r="E6519">
        <v>2011</v>
      </c>
      <c r="F6519">
        <v>10</v>
      </c>
      <c r="G6519">
        <v>63351.9985538865</v>
      </c>
    </row>
    <row r="6520" spans="1:7" x14ac:dyDescent="0.25">
      <c r="A6520">
        <v>286</v>
      </c>
      <c r="B6520">
        <v>2012</v>
      </c>
      <c r="C6520" t="s">
        <v>40</v>
      </c>
      <c r="D6520" t="s">
        <v>40</v>
      </c>
      <c r="E6520">
        <v>2012</v>
      </c>
      <c r="F6520">
        <v>480.41583246474499</v>
      </c>
      <c r="G6520">
        <v>115300.170712405</v>
      </c>
    </row>
    <row r="6521" spans="1:7" x14ac:dyDescent="0.25">
      <c r="A6521">
        <v>286</v>
      </c>
      <c r="B6521">
        <v>2013</v>
      </c>
      <c r="C6521" t="s">
        <v>40</v>
      </c>
      <c r="D6521" t="s">
        <v>40</v>
      </c>
      <c r="E6521">
        <v>2013</v>
      </c>
      <c r="F6521">
        <v>482.29291590888801</v>
      </c>
      <c r="G6521">
        <v>115750.67013623301</v>
      </c>
    </row>
    <row r="6522" spans="1:7" x14ac:dyDescent="0.25">
      <c r="A6522">
        <v>286</v>
      </c>
      <c r="B6522">
        <v>2014</v>
      </c>
      <c r="C6522">
        <v>1013</v>
      </c>
      <c r="D6522">
        <v>68150</v>
      </c>
      <c r="E6522">
        <v>2014</v>
      </c>
      <c r="F6522">
        <v>1013</v>
      </c>
      <c r="G6522">
        <v>68284.500702395206</v>
      </c>
    </row>
    <row r="6523" spans="1:7" x14ac:dyDescent="0.25">
      <c r="A6523">
        <v>286</v>
      </c>
      <c r="B6523">
        <v>2015</v>
      </c>
      <c r="C6523" t="s">
        <v>40</v>
      </c>
      <c r="D6523" t="s">
        <v>40</v>
      </c>
      <c r="E6523">
        <v>2015</v>
      </c>
      <c r="F6523">
        <v>640.84099311790999</v>
      </c>
      <c r="G6523">
        <v>153802.32606737199</v>
      </c>
    </row>
    <row r="6524" spans="1:7" x14ac:dyDescent="0.25">
      <c r="A6524">
        <v>286</v>
      </c>
      <c r="B6524">
        <v>2016</v>
      </c>
      <c r="C6524" t="s">
        <v>40</v>
      </c>
      <c r="D6524" t="s">
        <v>40</v>
      </c>
      <c r="E6524">
        <v>2016</v>
      </c>
      <c r="F6524">
        <v>366.41183619642601</v>
      </c>
      <c r="G6524">
        <v>87939.117478462693</v>
      </c>
    </row>
    <row r="6525" spans="1:7" x14ac:dyDescent="0.25">
      <c r="A6525">
        <v>286</v>
      </c>
      <c r="B6525">
        <v>2017</v>
      </c>
      <c r="C6525" t="s">
        <v>40</v>
      </c>
      <c r="D6525" t="s">
        <v>40</v>
      </c>
      <c r="E6525">
        <v>2017</v>
      </c>
      <c r="F6525">
        <v>373.07913214453299</v>
      </c>
      <c r="G6525">
        <v>89539.272343584598</v>
      </c>
    </row>
    <row r="6526" spans="1:7" x14ac:dyDescent="0.25">
      <c r="A6526">
        <v>286</v>
      </c>
      <c r="B6526">
        <v>2018</v>
      </c>
      <c r="C6526" t="s">
        <v>40</v>
      </c>
      <c r="D6526" t="s">
        <v>40</v>
      </c>
      <c r="E6526">
        <v>2018</v>
      </c>
      <c r="F6526">
        <v>452.20880180458101</v>
      </c>
      <c r="G6526">
        <v>108530.451105227</v>
      </c>
    </row>
    <row r="6527" spans="1:7" x14ac:dyDescent="0.25">
      <c r="A6527">
        <v>286</v>
      </c>
      <c r="B6527">
        <v>2019</v>
      </c>
      <c r="C6527" t="s">
        <v>40</v>
      </c>
      <c r="D6527" t="s">
        <v>40</v>
      </c>
      <c r="E6527">
        <v>2019</v>
      </c>
      <c r="F6527">
        <v>573.49618245269903</v>
      </c>
      <c r="G6527">
        <v>137639.51102980599</v>
      </c>
    </row>
    <row r="6528" spans="1:7" x14ac:dyDescent="0.25">
      <c r="A6528">
        <v>286</v>
      </c>
      <c r="B6528">
        <v>2020</v>
      </c>
      <c r="C6528" t="s">
        <v>40</v>
      </c>
      <c r="D6528" t="s">
        <v>40</v>
      </c>
      <c r="E6528">
        <v>2020</v>
      </c>
      <c r="F6528">
        <v>213.18652047545899</v>
      </c>
      <c r="G6528">
        <v>51164.922665879101</v>
      </c>
    </row>
    <row r="6529" spans="1:7" x14ac:dyDescent="0.25">
      <c r="A6529">
        <v>286</v>
      </c>
      <c r="B6529">
        <v>2021</v>
      </c>
      <c r="C6529">
        <v>240</v>
      </c>
      <c r="D6529">
        <v>64998</v>
      </c>
      <c r="E6529">
        <v>2021</v>
      </c>
      <c r="F6529">
        <v>240</v>
      </c>
      <c r="G6529">
        <v>65261.021294306003</v>
      </c>
    </row>
    <row r="6530" spans="1:7" x14ac:dyDescent="0.25">
      <c r="A6530">
        <v>287</v>
      </c>
      <c r="B6530">
        <v>1971</v>
      </c>
      <c r="C6530">
        <v>2000</v>
      </c>
      <c r="D6530">
        <v>46773</v>
      </c>
      <c r="E6530">
        <v>1971</v>
      </c>
      <c r="F6530">
        <v>2000</v>
      </c>
      <c r="G6530">
        <v>46773</v>
      </c>
    </row>
    <row r="6531" spans="1:7" x14ac:dyDescent="0.25">
      <c r="A6531">
        <v>287</v>
      </c>
      <c r="B6531">
        <v>1972</v>
      </c>
      <c r="C6531" t="s">
        <v>40</v>
      </c>
      <c r="D6531" t="s">
        <v>40</v>
      </c>
      <c r="E6531">
        <v>1972</v>
      </c>
      <c r="F6531">
        <v>251.490505821802</v>
      </c>
      <c r="G6531">
        <v>52112.185905377301</v>
      </c>
    </row>
    <row r="6532" spans="1:7" x14ac:dyDescent="0.25">
      <c r="A6532">
        <v>287</v>
      </c>
      <c r="B6532">
        <v>1973</v>
      </c>
      <c r="C6532">
        <v>1</v>
      </c>
      <c r="D6532">
        <v>50523</v>
      </c>
      <c r="E6532">
        <v>1973</v>
      </c>
      <c r="F6532">
        <v>1</v>
      </c>
      <c r="G6532">
        <v>50539.710123270102</v>
      </c>
    </row>
    <row r="6533" spans="1:7" x14ac:dyDescent="0.25">
      <c r="A6533">
        <v>287</v>
      </c>
      <c r="B6533">
        <v>1974</v>
      </c>
      <c r="C6533" t="s">
        <v>40</v>
      </c>
      <c r="D6533" t="s">
        <v>40</v>
      </c>
      <c r="E6533">
        <v>1974</v>
      </c>
      <c r="F6533">
        <v>447.54329531451799</v>
      </c>
      <c r="G6533">
        <v>92736.936364602996</v>
      </c>
    </row>
    <row r="6534" spans="1:7" x14ac:dyDescent="0.25">
      <c r="A6534">
        <v>287</v>
      </c>
      <c r="B6534">
        <v>1975</v>
      </c>
      <c r="C6534">
        <v>8</v>
      </c>
      <c r="D6534">
        <v>40840</v>
      </c>
      <c r="E6534">
        <v>1975</v>
      </c>
      <c r="F6534">
        <v>8</v>
      </c>
      <c r="G6534">
        <v>40840.839292315803</v>
      </c>
    </row>
    <row r="6535" spans="1:7" x14ac:dyDescent="0.25">
      <c r="A6535">
        <v>287</v>
      </c>
      <c r="B6535">
        <v>1976</v>
      </c>
      <c r="C6535">
        <v>0</v>
      </c>
      <c r="D6535">
        <v>69491</v>
      </c>
      <c r="E6535">
        <v>1976</v>
      </c>
      <c r="F6535">
        <v>0</v>
      </c>
      <c r="G6535">
        <v>69491.907217954795</v>
      </c>
    </row>
    <row r="6536" spans="1:7" x14ac:dyDescent="0.25">
      <c r="A6536">
        <v>287</v>
      </c>
      <c r="B6536">
        <v>1977</v>
      </c>
      <c r="C6536" t="s">
        <v>40</v>
      </c>
      <c r="D6536" t="s">
        <v>40</v>
      </c>
      <c r="E6536">
        <v>1977</v>
      </c>
      <c r="F6536">
        <v>227.33197232760199</v>
      </c>
      <c r="G6536">
        <v>47106.213440513297</v>
      </c>
    </row>
    <row r="6537" spans="1:7" x14ac:dyDescent="0.25">
      <c r="A6537">
        <v>287</v>
      </c>
      <c r="B6537">
        <v>1978</v>
      </c>
      <c r="C6537">
        <v>0</v>
      </c>
      <c r="D6537">
        <v>67528</v>
      </c>
      <c r="E6537">
        <v>1978</v>
      </c>
      <c r="F6537">
        <v>0</v>
      </c>
      <c r="G6537">
        <v>67529.365509922005</v>
      </c>
    </row>
    <row r="6538" spans="1:7" x14ac:dyDescent="0.25">
      <c r="A6538">
        <v>287</v>
      </c>
      <c r="B6538">
        <v>1979</v>
      </c>
      <c r="C6538">
        <v>126</v>
      </c>
      <c r="D6538">
        <v>79398</v>
      </c>
      <c r="E6538">
        <v>1979</v>
      </c>
      <c r="F6538">
        <v>126</v>
      </c>
      <c r="G6538">
        <v>79415.627723326994</v>
      </c>
    </row>
    <row r="6539" spans="1:7" x14ac:dyDescent="0.25">
      <c r="A6539">
        <v>287</v>
      </c>
      <c r="B6539">
        <v>1980</v>
      </c>
      <c r="C6539" t="s">
        <v>40</v>
      </c>
      <c r="D6539" t="s">
        <v>40</v>
      </c>
      <c r="E6539">
        <v>1980</v>
      </c>
      <c r="F6539">
        <v>472.00918474759601</v>
      </c>
      <c r="G6539">
        <v>97806.588861589393</v>
      </c>
    </row>
    <row r="6540" spans="1:7" x14ac:dyDescent="0.25">
      <c r="A6540">
        <v>287</v>
      </c>
      <c r="B6540">
        <v>1981</v>
      </c>
      <c r="C6540">
        <v>0</v>
      </c>
      <c r="D6540">
        <v>84033</v>
      </c>
      <c r="E6540">
        <v>1981</v>
      </c>
      <c r="F6540">
        <v>0</v>
      </c>
      <c r="G6540">
        <v>84060.189889611996</v>
      </c>
    </row>
    <row r="6541" spans="1:7" x14ac:dyDescent="0.25">
      <c r="A6541">
        <v>287</v>
      </c>
      <c r="B6541">
        <v>1982</v>
      </c>
      <c r="C6541" t="s">
        <v>40</v>
      </c>
      <c r="D6541" t="s">
        <v>40</v>
      </c>
      <c r="E6541">
        <v>1982</v>
      </c>
      <c r="F6541">
        <v>408.28070445920798</v>
      </c>
      <c r="G6541">
        <v>84601.196707798299</v>
      </c>
    </row>
    <row r="6542" spans="1:7" x14ac:dyDescent="0.25">
      <c r="A6542">
        <v>287</v>
      </c>
      <c r="B6542">
        <v>1983</v>
      </c>
      <c r="C6542">
        <v>0</v>
      </c>
      <c r="D6542">
        <v>130989</v>
      </c>
      <c r="E6542">
        <v>1983</v>
      </c>
      <c r="F6542">
        <v>0</v>
      </c>
      <c r="G6542">
        <v>132330.28036909099</v>
      </c>
    </row>
    <row r="6543" spans="1:7" x14ac:dyDescent="0.25">
      <c r="A6543">
        <v>287</v>
      </c>
      <c r="B6543">
        <v>1984</v>
      </c>
      <c r="C6543" t="s">
        <v>40</v>
      </c>
      <c r="D6543" t="s">
        <v>40</v>
      </c>
      <c r="E6543">
        <v>1984</v>
      </c>
      <c r="F6543">
        <v>574.00088962946802</v>
      </c>
      <c r="G6543">
        <v>118940.621095026</v>
      </c>
    </row>
    <row r="6544" spans="1:7" x14ac:dyDescent="0.25">
      <c r="A6544">
        <v>287</v>
      </c>
      <c r="B6544">
        <v>1985</v>
      </c>
      <c r="C6544">
        <v>7</v>
      </c>
      <c r="D6544">
        <v>56139</v>
      </c>
      <c r="E6544">
        <v>1985</v>
      </c>
      <c r="F6544">
        <v>7</v>
      </c>
      <c r="G6544">
        <v>56852.647153135098</v>
      </c>
    </row>
    <row r="6545" spans="1:7" x14ac:dyDescent="0.25">
      <c r="A6545">
        <v>287</v>
      </c>
      <c r="B6545">
        <v>1986</v>
      </c>
      <c r="C6545">
        <v>0</v>
      </c>
      <c r="D6545">
        <v>23383</v>
      </c>
      <c r="E6545">
        <v>1986</v>
      </c>
      <c r="F6545">
        <v>0</v>
      </c>
      <c r="G6545">
        <v>23411.0672652127</v>
      </c>
    </row>
    <row r="6546" spans="1:7" x14ac:dyDescent="0.25">
      <c r="A6546">
        <v>287</v>
      </c>
      <c r="B6546">
        <v>1987</v>
      </c>
      <c r="C6546">
        <v>10</v>
      </c>
      <c r="D6546">
        <v>48543</v>
      </c>
      <c r="E6546">
        <v>1987</v>
      </c>
      <c r="F6546">
        <v>10</v>
      </c>
      <c r="G6546">
        <v>48731.733847744101</v>
      </c>
    </row>
    <row r="6547" spans="1:7" x14ac:dyDescent="0.25">
      <c r="A6547">
        <v>287</v>
      </c>
      <c r="B6547">
        <v>1988</v>
      </c>
      <c r="C6547">
        <v>0</v>
      </c>
      <c r="D6547">
        <v>27017</v>
      </c>
      <c r="E6547">
        <v>1988</v>
      </c>
      <c r="F6547">
        <v>0</v>
      </c>
      <c r="G6547">
        <v>27123.861072078402</v>
      </c>
    </row>
    <row r="6548" spans="1:7" x14ac:dyDescent="0.25">
      <c r="A6548">
        <v>287</v>
      </c>
      <c r="B6548">
        <v>1989</v>
      </c>
      <c r="C6548">
        <v>241</v>
      </c>
      <c r="D6548">
        <v>136875</v>
      </c>
      <c r="E6548">
        <v>1989</v>
      </c>
      <c r="F6548">
        <v>241</v>
      </c>
      <c r="G6548">
        <v>136877.87096586</v>
      </c>
    </row>
    <row r="6549" spans="1:7" x14ac:dyDescent="0.25">
      <c r="A6549">
        <v>287</v>
      </c>
      <c r="B6549">
        <v>1990</v>
      </c>
      <c r="C6549">
        <v>30</v>
      </c>
      <c r="D6549">
        <v>59345</v>
      </c>
      <c r="E6549">
        <v>1990</v>
      </c>
      <c r="F6549">
        <v>30</v>
      </c>
      <c r="G6549">
        <v>59346.213911529703</v>
      </c>
    </row>
    <row r="6550" spans="1:7" x14ac:dyDescent="0.25">
      <c r="A6550">
        <v>287</v>
      </c>
      <c r="B6550">
        <v>1991</v>
      </c>
      <c r="C6550">
        <v>36</v>
      </c>
      <c r="D6550">
        <v>46300</v>
      </c>
      <c r="E6550">
        <v>1991</v>
      </c>
      <c r="F6550">
        <v>36</v>
      </c>
      <c r="G6550">
        <v>46311.282842662898</v>
      </c>
    </row>
    <row r="6551" spans="1:7" x14ac:dyDescent="0.25">
      <c r="A6551">
        <v>287</v>
      </c>
      <c r="B6551">
        <v>1992</v>
      </c>
      <c r="C6551">
        <v>140</v>
      </c>
      <c r="D6551">
        <v>95839.5</v>
      </c>
      <c r="E6551">
        <v>1992</v>
      </c>
      <c r="F6551">
        <v>140</v>
      </c>
      <c r="G6551">
        <v>95861.188763333907</v>
      </c>
    </row>
    <row r="6552" spans="1:7" x14ac:dyDescent="0.25">
      <c r="A6552">
        <v>287</v>
      </c>
      <c r="B6552">
        <v>1993</v>
      </c>
      <c r="C6552">
        <v>3135</v>
      </c>
      <c r="D6552">
        <v>210757</v>
      </c>
      <c r="E6552">
        <v>1993</v>
      </c>
      <c r="F6552">
        <v>3135</v>
      </c>
      <c r="G6552">
        <v>210851.36758192</v>
      </c>
    </row>
    <row r="6553" spans="1:7" x14ac:dyDescent="0.25">
      <c r="A6553">
        <v>287</v>
      </c>
      <c r="B6553">
        <v>1994</v>
      </c>
      <c r="C6553" t="s">
        <v>40</v>
      </c>
      <c r="D6553" t="s">
        <v>40</v>
      </c>
      <c r="E6553">
        <v>1994</v>
      </c>
      <c r="F6553">
        <v>407.26085786677203</v>
      </c>
      <c r="G6553">
        <v>84389.858408038199</v>
      </c>
    </row>
    <row r="6554" spans="1:7" x14ac:dyDescent="0.25">
      <c r="A6554">
        <v>287</v>
      </c>
      <c r="B6554">
        <v>1995</v>
      </c>
      <c r="C6554" t="s">
        <v>40</v>
      </c>
      <c r="D6554" t="s">
        <v>40</v>
      </c>
      <c r="E6554">
        <v>1995</v>
      </c>
      <c r="F6554">
        <v>295.16815430537201</v>
      </c>
      <c r="G6554">
        <v>61162.760771912101</v>
      </c>
    </row>
    <row r="6555" spans="1:7" x14ac:dyDescent="0.25">
      <c r="A6555">
        <v>287</v>
      </c>
      <c r="B6555">
        <v>1999</v>
      </c>
      <c r="C6555">
        <v>354</v>
      </c>
      <c r="D6555">
        <v>121987</v>
      </c>
      <c r="E6555">
        <v>1999</v>
      </c>
      <c r="F6555">
        <v>354</v>
      </c>
      <c r="G6555">
        <v>126991.6012772</v>
      </c>
    </row>
    <row r="6556" spans="1:7" x14ac:dyDescent="0.25">
      <c r="A6556">
        <v>287</v>
      </c>
      <c r="B6556">
        <v>2000</v>
      </c>
      <c r="C6556">
        <v>0</v>
      </c>
      <c r="D6556">
        <v>47052</v>
      </c>
      <c r="E6556">
        <v>2000</v>
      </c>
      <c r="F6556">
        <v>0</v>
      </c>
      <c r="G6556">
        <v>47141.608238463603</v>
      </c>
    </row>
    <row r="6557" spans="1:7" x14ac:dyDescent="0.25">
      <c r="A6557">
        <v>287</v>
      </c>
      <c r="B6557">
        <v>2001</v>
      </c>
      <c r="C6557" t="s">
        <v>40</v>
      </c>
      <c r="D6557" t="s">
        <v>40</v>
      </c>
      <c r="E6557">
        <v>2001</v>
      </c>
      <c r="F6557">
        <v>253.08428686543101</v>
      </c>
      <c r="G6557">
        <v>52442.422766616903</v>
      </c>
    </row>
    <row r="6558" spans="1:7" x14ac:dyDescent="0.25">
      <c r="A6558">
        <v>287</v>
      </c>
      <c r="B6558">
        <v>2002</v>
      </c>
      <c r="C6558">
        <v>71</v>
      </c>
      <c r="D6558">
        <v>64768</v>
      </c>
      <c r="E6558">
        <v>2002</v>
      </c>
      <c r="F6558">
        <v>71</v>
      </c>
      <c r="G6558">
        <v>65440.192359238601</v>
      </c>
    </row>
    <row r="6559" spans="1:7" x14ac:dyDescent="0.25">
      <c r="A6559">
        <v>287</v>
      </c>
      <c r="B6559">
        <v>2003</v>
      </c>
      <c r="C6559" t="s">
        <v>40</v>
      </c>
      <c r="D6559" t="s">
        <v>40</v>
      </c>
      <c r="E6559">
        <v>2003</v>
      </c>
      <c r="F6559">
        <v>264.92319186978801</v>
      </c>
      <c r="G6559">
        <v>54895.600011493698</v>
      </c>
    </row>
    <row r="6560" spans="1:7" x14ac:dyDescent="0.25">
      <c r="A6560">
        <v>287</v>
      </c>
      <c r="B6560">
        <v>2004</v>
      </c>
      <c r="C6560">
        <v>330</v>
      </c>
      <c r="D6560">
        <v>75632</v>
      </c>
      <c r="E6560">
        <v>2004</v>
      </c>
      <c r="F6560">
        <v>330</v>
      </c>
      <c r="G6560">
        <v>82055.510968246905</v>
      </c>
    </row>
    <row r="6561" spans="1:7" x14ac:dyDescent="0.25">
      <c r="A6561">
        <v>287</v>
      </c>
      <c r="B6561">
        <v>2005</v>
      </c>
      <c r="C6561" t="s">
        <v>40</v>
      </c>
      <c r="D6561" t="s">
        <v>40</v>
      </c>
      <c r="E6561">
        <v>2005</v>
      </c>
      <c r="F6561">
        <v>151.39219345611801</v>
      </c>
      <c r="G6561">
        <v>31370.470307654901</v>
      </c>
    </row>
    <row r="6562" spans="1:7" x14ac:dyDescent="0.25">
      <c r="A6562">
        <v>287</v>
      </c>
      <c r="B6562">
        <v>2006</v>
      </c>
      <c r="C6562" t="s">
        <v>40</v>
      </c>
      <c r="D6562" t="s">
        <v>40</v>
      </c>
      <c r="E6562">
        <v>2006</v>
      </c>
      <c r="F6562">
        <v>187.54926964843</v>
      </c>
      <c r="G6562">
        <v>38862.695836997103</v>
      </c>
    </row>
    <row r="6563" spans="1:7" x14ac:dyDescent="0.25">
      <c r="A6563">
        <v>287</v>
      </c>
      <c r="B6563">
        <v>2007</v>
      </c>
      <c r="C6563">
        <v>0</v>
      </c>
      <c r="D6563">
        <v>21124</v>
      </c>
      <c r="E6563">
        <v>2007</v>
      </c>
      <c r="F6563">
        <v>0</v>
      </c>
      <c r="G6563">
        <v>23807.0155283315</v>
      </c>
    </row>
    <row r="6564" spans="1:7" x14ac:dyDescent="0.25">
      <c r="A6564">
        <v>287</v>
      </c>
      <c r="B6564">
        <v>2008</v>
      </c>
      <c r="C6564">
        <v>1179</v>
      </c>
      <c r="D6564">
        <v>62399</v>
      </c>
      <c r="E6564">
        <v>2008</v>
      </c>
      <c r="F6564">
        <v>1179</v>
      </c>
      <c r="G6564">
        <v>64292.008075796803</v>
      </c>
    </row>
    <row r="6565" spans="1:7" x14ac:dyDescent="0.25">
      <c r="A6565">
        <v>287</v>
      </c>
      <c r="B6565">
        <v>2009</v>
      </c>
      <c r="C6565" t="s">
        <v>40</v>
      </c>
      <c r="D6565" t="s">
        <v>40</v>
      </c>
      <c r="E6565">
        <v>2009</v>
      </c>
      <c r="F6565">
        <v>745.84883150483802</v>
      </c>
      <c r="G6565">
        <v>154549.76575043</v>
      </c>
    </row>
    <row r="6566" spans="1:7" x14ac:dyDescent="0.25">
      <c r="A6566">
        <v>287</v>
      </c>
      <c r="B6566">
        <v>2010</v>
      </c>
      <c r="C6566">
        <v>374</v>
      </c>
      <c r="D6566">
        <v>59889</v>
      </c>
      <c r="E6566">
        <v>2010</v>
      </c>
      <c r="F6566">
        <v>374</v>
      </c>
      <c r="G6566">
        <v>60064.220667050999</v>
      </c>
    </row>
    <row r="6567" spans="1:7" x14ac:dyDescent="0.25">
      <c r="A6567">
        <v>287</v>
      </c>
      <c r="B6567">
        <v>2011</v>
      </c>
      <c r="C6567">
        <v>28</v>
      </c>
      <c r="D6567">
        <v>63367</v>
      </c>
      <c r="E6567">
        <v>2011</v>
      </c>
      <c r="F6567">
        <v>28</v>
      </c>
      <c r="G6567">
        <v>63379.9985538865</v>
      </c>
    </row>
    <row r="6568" spans="1:7" x14ac:dyDescent="0.25">
      <c r="A6568">
        <v>287</v>
      </c>
      <c r="B6568">
        <v>2012</v>
      </c>
      <c r="C6568" t="s">
        <v>40</v>
      </c>
      <c r="D6568" t="s">
        <v>40</v>
      </c>
      <c r="E6568">
        <v>2012</v>
      </c>
      <c r="F6568">
        <v>559.13076183037595</v>
      </c>
      <c r="G6568">
        <v>115859.301474236</v>
      </c>
    </row>
    <row r="6569" spans="1:7" x14ac:dyDescent="0.25">
      <c r="A6569">
        <v>287</v>
      </c>
      <c r="B6569">
        <v>2013</v>
      </c>
      <c r="C6569" t="s">
        <v>40</v>
      </c>
      <c r="D6569" t="s">
        <v>40</v>
      </c>
      <c r="E6569">
        <v>2013</v>
      </c>
      <c r="F6569">
        <v>561.31540071170298</v>
      </c>
      <c r="G6569">
        <v>116311.98553694499</v>
      </c>
    </row>
    <row r="6570" spans="1:7" x14ac:dyDescent="0.25">
      <c r="A6570">
        <v>287</v>
      </c>
      <c r="B6570">
        <v>2014</v>
      </c>
      <c r="C6570">
        <v>997</v>
      </c>
      <c r="D6570">
        <v>69147</v>
      </c>
      <c r="E6570">
        <v>2014</v>
      </c>
      <c r="F6570">
        <v>997</v>
      </c>
      <c r="G6570">
        <v>69281.500702395206</v>
      </c>
    </row>
    <row r="6571" spans="1:7" x14ac:dyDescent="0.25">
      <c r="A6571">
        <v>287</v>
      </c>
      <c r="B6571">
        <v>2015</v>
      </c>
      <c r="C6571" t="s">
        <v>40</v>
      </c>
      <c r="D6571" t="s">
        <v>40</v>
      </c>
      <c r="E6571">
        <v>2015</v>
      </c>
      <c r="F6571">
        <v>745.84118280317102</v>
      </c>
      <c r="G6571">
        <v>154548.167250175</v>
      </c>
    </row>
    <row r="6572" spans="1:7" x14ac:dyDescent="0.25">
      <c r="A6572">
        <v>287</v>
      </c>
      <c r="B6572">
        <v>2016</v>
      </c>
      <c r="C6572" t="s">
        <v>40</v>
      </c>
      <c r="D6572" t="s">
        <v>40</v>
      </c>
      <c r="E6572">
        <v>2016</v>
      </c>
      <c r="F6572">
        <v>426.44749672804301</v>
      </c>
      <c r="G6572">
        <v>88365.564975190704</v>
      </c>
    </row>
    <row r="6573" spans="1:7" x14ac:dyDescent="0.25">
      <c r="A6573">
        <v>287</v>
      </c>
      <c r="B6573">
        <v>2017</v>
      </c>
      <c r="C6573" t="s">
        <v>40</v>
      </c>
      <c r="D6573" t="s">
        <v>40</v>
      </c>
      <c r="E6573">
        <v>2017</v>
      </c>
      <c r="F6573">
        <v>434.207212411429</v>
      </c>
      <c r="G6573">
        <v>89973.479555996004</v>
      </c>
    </row>
    <row r="6574" spans="1:7" x14ac:dyDescent="0.25">
      <c r="A6574">
        <v>287</v>
      </c>
      <c r="B6574">
        <v>2018</v>
      </c>
      <c r="C6574" t="s">
        <v>40</v>
      </c>
      <c r="D6574" t="s">
        <v>40</v>
      </c>
      <c r="E6574">
        <v>2018</v>
      </c>
      <c r="F6574">
        <v>526.30208003564405</v>
      </c>
      <c r="G6574">
        <v>109056.75318526301</v>
      </c>
    </row>
    <row r="6575" spans="1:7" x14ac:dyDescent="0.25">
      <c r="A6575">
        <v>287</v>
      </c>
      <c r="B6575">
        <v>2019</v>
      </c>
      <c r="C6575" t="s">
        <v>40</v>
      </c>
      <c r="D6575" t="s">
        <v>40</v>
      </c>
      <c r="E6575">
        <v>2019</v>
      </c>
      <c r="F6575">
        <v>667.46209389200601</v>
      </c>
      <c r="G6575">
        <v>138306.973123698</v>
      </c>
    </row>
    <row r="6576" spans="1:7" x14ac:dyDescent="0.25">
      <c r="A6576">
        <v>287</v>
      </c>
      <c r="B6576">
        <v>2020</v>
      </c>
      <c r="C6576" t="s">
        <v>40</v>
      </c>
      <c r="D6576" t="s">
        <v>40</v>
      </c>
      <c r="E6576">
        <v>2020</v>
      </c>
      <c r="F6576">
        <v>248.116597296772</v>
      </c>
      <c r="G6576">
        <v>51413.0392631758</v>
      </c>
    </row>
    <row r="6577" spans="1:7" x14ac:dyDescent="0.25">
      <c r="A6577">
        <v>287</v>
      </c>
      <c r="B6577">
        <v>2021</v>
      </c>
      <c r="C6577" t="s">
        <v>40</v>
      </c>
      <c r="D6577" t="s">
        <v>40</v>
      </c>
      <c r="E6577">
        <v>2021</v>
      </c>
      <c r="F6577">
        <v>316.47351000344599</v>
      </c>
      <c r="G6577">
        <v>65577.494804309506</v>
      </c>
    </row>
    <row r="6578" spans="1:7" x14ac:dyDescent="0.25">
      <c r="A6578">
        <v>288</v>
      </c>
      <c r="B6578">
        <v>1971</v>
      </c>
      <c r="C6578">
        <v>1256</v>
      </c>
      <c r="D6578">
        <v>48029</v>
      </c>
      <c r="E6578">
        <v>1971</v>
      </c>
      <c r="F6578">
        <v>1256</v>
      </c>
      <c r="G6578">
        <v>48029</v>
      </c>
    </row>
    <row r="6579" spans="1:7" x14ac:dyDescent="0.25">
      <c r="A6579">
        <v>288</v>
      </c>
      <c r="B6579">
        <v>1972</v>
      </c>
      <c r="C6579" t="s">
        <v>40</v>
      </c>
      <c r="D6579" t="s">
        <v>40</v>
      </c>
      <c r="E6579">
        <v>1972</v>
      </c>
      <c r="F6579">
        <v>226.92430907327099</v>
      </c>
      <c r="G6579">
        <v>52339.1102144506</v>
      </c>
    </row>
    <row r="6580" spans="1:7" x14ac:dyDescent="0.25">
      <c r="A6580">
        <v>288</v>
      </c>
      <c r="B6580">
        <v>1973</v>
      </c>
      <c r="C6580">
        <v>4</v>
      </c>
      <c r="D6580">
        <v>50527</v>
      </c>
      <c r="E6580">
        <v>1973</v>
      </c>
      <c r="F6580">
        <v>4</v>
      </c>
      <c r="G6580">
        <v>50543.710123270102</v>
      </c>
    </row>
    <row r="6581" spans="1:7" x14ac:dyDescent="0.25">
      <c r="A6581">
        <v>288</v>
      </c>
      <c r="B6581">
        <v>1974</v>
      </c>
      <c r="C6581" t="s">
        <v>40</v>
      </c>
      <c r="D6581" t="s">
        <v>40</v>
      </c>
      <c r="E6581">
        <v>1974</v>
      </c>
      <c r="F6581">
        <v>403.826191129949</v>
      </c>
      <c r="G6581">
        <v>93140.762555733003</v>
      </c>
    </row>
    <row r="6582" spans="1:7" x14ac:dyDescent="0.25">
      <c r="A6582">
        <v>288</v>
      </c>
      <c r="B6582">
        <v>1975</v>
      </c>
      <c r="C6582">
        <v>676</v>
      </c>
      <c r="D6582">
        <v>41516</v>
      </c>
      <c r="E6582">
        <v>1975</v>
      </c>
      <c r="F6582">
        <v>676</v>
      </c>
      <c r="G6582">
        <v>41516.839292315803</v>
      </c>
    </row>
    <row r="6583" spans="1:7" x14ac:dyDescent="0.25">
      <c r="A6583">
        <v>288</v>
      </c>
      <c r="B6583">
        <v>1976</v>
      </c>
      <c r="C6583">
        <v>0</v>
      </c>
      <c r="D6583">
        <v>69491</v>
      </c>
      <c r="E6583">
        <v>1976</v>
      </c>
      <c r="F6583">
        <v>0</v>
      </c>
      <c r="G6583">
        <v>69491.907217954795</v>
      </c>
    </row>
    <row r="6584" spans="1:7" x14ac:dyDescent="0.25">
      <c r="A6584">
        <v>288</v>
      </c>
      <c r="B6584">
        <v>1977</v>
      </c>
      <c r="C6584" t="s">
        <v>40</v>
      </c>
      <c r="D6584" t="s">
        <v>40</v>
      </c>
      <c r="E6584">
        <v>1977</v>
      </c>
      <c r="F6584">
        <v>205.12563917255201</v>
      </c>
      <c r="G6584">
        <v>47311.339079685902</v>
      </c>
    </row>
    <row r="6585" spans="1:7" x14ac:dyDescent="0.25">
      <c r="A6585">
        <v>288</v>
      </c>
      <c r="B6585">
        <v>1978</v>
      </c>
      <c r="C6585">
        <v>0</v>
      </c>
      <c r="D6585">
        <v>67528</v>
      </c>
      <c r="E6585">
        <v>1978</v>
      </c>
      <c r="F6585">
        <v>0</v>
      </c>
      <c r="G6585">
        <v>67529.365509922005</v>
      </c>
    </row>
    <row r="6586" spans="1:7" x14ac:dyDescent="0.25">
      <c r="A6586">
        <v>288</v>
      </c>
      <c r="B6586">
        <v>1979</v>
      </c>
      <c r="C6586">
        <v>5</v>
      </c>
      <c r="D6586">
        <v>79403</v>
      </c>
      <c r="E6586">
        <v>1979</v>
      </c>
      <c r="F6586">
        <v>5</v>
      </c>
      <c r="G6586">
        <v>79420.627723326994</v>
      </c>
    </row>
    <row r="6587" spans="1:7" x14ac:dyDescent="0.25">
      <c r="A6587">
        <v>288</v>
      </c>
      <c r="B6587">
        <v>1980</v>
      </c>
      <c r="C6587" t="s">
        <v>40</v>
      </c>
      <c r="D6587" t="s">
        <v>40</v>
      </c>
      <c r="E6587">
        <v>1980</v>
      </c>
      <c r="F6587">
        <v>425.90219371623499</v>
      </c>
      <c r="G6587">
        <v>98232.491055305698</v>
      </c>
    </row>
    <row r="6588" spans="1:7" x14ac:dyDescent="0.25">
      <c r="A6588">
        <v>288</v>
      </c>
      <c r="B6588">
        <v>1981</v>
      </c>
      <c r="C6588">
        <v>0</v>
      </c>
      <c r="D6588">
        <v>84033</v>
      </c>
      <c r="E6588">
        <v>1981</v>
      </c>
      <c r="F6588">
        <v>0</v>
      </c>
      <c r="G6588">
        <v>84060.189889611996</v>
      </c>
    </row>
    <row r="6589" spans="1:7" x14ac:dyDescent="0.25">
      <c r="A6589">
        <v>288</v>
      </c>
      <c r="B6589">
        <v>1982</v>
      </c>
      <c r="C6589" t="s">
        <v>40</v>
      </c>
      <c r="D6589" t="s">
        <v>40</v>
      </c>
      <c r="E6589">
        <v>1982</v>
      </c>
      <c r="F6589">
        <v>368.39886447830202</v>
      </c>
      <c r="G6589">
        <v>84969.595572276594</v>
      </c>
    </row>
    <row r="6590" spans="1:7" x14ac:dyDescent="0.25">
      <c r="A6590">
        <v>288</v>
      </c>
      <c r="B6590">
        <v>1983</v>
      </c>
      <c r="C6590">
        <v>0</v>
      </c>
      <c r="D6590">
        <v>130989</v>
      </c>
      <c r="E6590">
        <v>1983</v>
      </c>
      <c r="F6590">
        <v>0</v>
      </c>
      <c r="G6590">
        <v>132330.28036909099</v>
      </c>
    </row>
    <row r="6591" spans="1:7" x14ac:dyDescent="0.25">
      <c r="A6591">
        <v>288</v>
      </c>
      <c r="B6591">
        <v>1984</v>
      </c>
      <c r="C6591" t="s">
        <v>40</v>
      </c>
      <c r="D6591" t="s">
        <v>40</v>
      </c>
      <c r="E6591">
        <v>1984</v>
      </c>
      <c r="F6591">
        <v>517.93110387468505</v>
      </c>
      <c r="G6591">
        <v>119458.5521989</v>
      </c>
    </row>
    <row r="6592" spans="1:7" x14ac:dyDescent="0.25">
      <c r="A6592">
        <v>288</v>
      </c>
      <c r="B6592">
        <v>1985</v>
      </c>
      <c r="C6592">
        <v>8</v>
      </c>
      <c r="D6592">
        <v>56147</v>
      </c>
      <c r="E6592">
        <v>1985</v>
      </c>
      <c r="F6592">
        <v>8</v>
      </c>
      <c r="G6592">
        <v>56860.647153135098</v>
      </c>
    </row>
    <row r="6593" spans="1:7" x14ac:dyDescent="0.25">
      <c r="A6593">
        <v>288</v>
      </c>
      <c r="B6593">
        <v>1986</v>
      </c>
      <c r="C6593">
        <v>0</v>
      </c>
      <c r="D6593">
        <v>23383</v>
      </c>
      <c r="E6593">
        <v>1986</v>
      </c>
      <c r="F6593">
        <v>0</v>
      </c>
      <c r="G6593">
        <v>23411.0672652127</v>
      </c>
    </row>
    <row r="6594" spans="1:7" x14ac:dyDescent="0.25">
      <c r="A6594">
        <v>288</v>
      </c>
      <c r="B6594">
        <v>1987</v>
      </c>
      <c r="C6594">
        <v>0</v>
      </c>
      <c r="D6594">
        <v>48543</v>
      </c>
      <c r="E6594">
        <v>1987</v>
      </c>
      <c r="F6594">
        <v>0</v>
      </c>
      <c r="G6594">
        <v>48731.733847744101</v>
      </c>
    </row>
    <row r="6595" spans="1:7" x14ac:dyDescent="0.25">
      <c r="A6595">
        <v>288</v>
      </c>
      <c r="B6595">
        <v>1988</v>
      </c>
      <c r="C6595">
        <v>12</v>
      </c>
      <c r="D6595">
        <v>27029</v>
      </c>
      <c r="E6595">
        <v>1988</v>
      </c>
      <c r="F6595">
        <v>12</v>
      </c>
      <c r="G6595">
        <v>27135.861072078402</v>
      </c>
    </row>
    <row r="6596" spans="1:7" x14ac:dyDescent="0.25">
      <c r="A6596">
        <v>288</v>
      </c>
      <c r="B6596">
        <v>1989</v>
      </c>
      <c r="C6596">
        <v>95</v>
      </c>
      <c r="D6596">
        <v>136970</v>
      </c>
      <c r="E6596">
        <v>1989</v>
      </c>
      <c r="F6596">
        <v>95</v>
      </c>
      <c r="G6596">
        <v>136972.87096586</v>
      </c>
    </row>
    <row r="6597" spans="1:7" x14ac:dyDescent="0.25">
      <c r="A6597">
        <v>288</v>
      </c>
      <c r="B6597">
        <v>1990</v>
      </c>
      <c r="C6597">
        <v>42</v>
      </c>
      <c r="D6597">
        <v>59387</v>
      </c>
      <c r="E6597">
        <v>1990</v>
      </c>
      <c r="F6597">
        <v>42</v>
      </c>
      <c r="G6597">
        <v>59388.213911529703</v>
      </c>
    </row>
    <row r="6598" spans="1:7" x14ac:dyDescent="0.25">
      <c r="A6598">
        <v>288</v>
      </c>
      <c r="B6598">
        <v>1991</v>
      </c>
      <c r="C6598">
        <v>41</v>
      </c>
      <c r="D6598">
        <v>46341</v>
      </c>
      <c r="E6598">
        <v>1991</v>
      </c>
      <c r="F6598">
        <v>41</v>
      </c>
      <c r="G6598">
        <v>46352.282842662898</v>
      </c>
    </row>
    <row r="6599" spans="1:7" x14ac:dyDescent="0.25">
      <c r="A6599">
        <v>288</v>
      </c>
      <c r="B6599">
        <v>1992</v>
      </c>
      <c r="C6599">
        <v>5</v>
      </c>
      <c r="D6599">
        <v>95844.5</v>
      </c>
      <c r="E6599">
        <v>1992</v>
      </c>
      <c r="F6599">
        <v>5</v>
      </c>
      <c r="G6599">
        <v>95866.188763333907</v>
      </c>
    </row>
    <row r="6600" spans="1:7" x14ac:dyDescent="0.25">
      <c r="A6600">
        <v>288</v>
      </c>
      <c r="B6600">
        <v>1993</v>
      </c>
      <c r="C6600">
        <v>2000</v>
      </c>
      <c r="D6600">
        <v>212757</v>
      </c>
      <c r="E6600">
        <v>1993</v>
      </c>
      <c r="F6600">
        <v>2000</v>
      </c>
      <c r="G6600">
        <v>212851.36758192</v>
      </c>
    </row>
    <row r="6601" spans="1:7" x14ac:dyDescent="0.25">
      <c r="A6601">
        <v>288</v>
      </c>
      <c r="B6601">
        <v>1994</v>
      </c>
      <c r="C6601" t="s">
        <v>40</v>
      </c>
      <c r="D6601" t="s">
        <v>40</v>
      </c>
      <c r="E6601">
        <v>1994</v>
      </c>
      <c r="F6601">
        <v>367.47863895732797</v>
      </c>
      <c r="G6601">
        <v>84757.337046995497</v>
      </c>
    </row>
    <row r="6602" spans="1:7" x14ac:dyDescent="0.25">
      <c r="A6602">
        <v>288</v>
      </c>
      <c r="B6602">
        <v>1995</v>
      </c>
      <c r="C6602" t="s">
        <v>40</v>
      </c>
      <c r="D6602" t="s">
        <v>40</v>
      </c>
      <c r="E6602">
        <v>1995</v>
      </c>
      <c r="F6602">
        <v>266.33541995025701</v>
      </c>
      <c r="G6602">
        <v>61429.0961918623</v>
      </c>
    </row>
    <row r="6603" spans="1:7" x14ac:dyDescent="0.25">
      <c r="A6603">
        <v>288</v>
      </c>
      <c r="B6603">
        <v>1999</v>
      </c>
      <c r="C6603">
        <v>1118</v>
      </c>
      <c r="D6603">
        <v>123105</v>
      </c>
      <c r="E6603">
        <v>1999</v>
      </c>
      <c r="F6603">
        <v>1118</v>
      </c>
      <c r="G6603">
        <v>128109.6012772</v>
      </c>
    </row>
    <row r="6604" spans="1:7" x14ac:dyDescent="0.25">
      <c r="A6604">
        <v>288</v>
      </c>
      <c r="B6604">
        <v>2000</v>
      </c>
      <c r="C6604">
        <v>12</v>
      </c>
      <c r="D6604">
        <v>47064</v>
      </c>
      <c r="E6604">
        <v>2000</v>
      </c>
      <c r="F6604">
        <v>12</v>
      </c>
      <c r="G6604">
        <v>47153.608238463603</v>
      </c>
    </row>
    <row r="6605" spans="1:7" x14ac:dyDescent="0.25">
      <c r="A6605">
        <v>288</v>
      </c>
      <c r="B6605">
        <v>2001</v>
      </c>
      <c r="C6605" t="s">
        <v>40</v>
      </c>
      <c r="D6605" t="s">
        <v>40</v>
      </c>
      <c r="E6605">
        <v>2001</v>
      </c>
      <c r="F6605">
        <v>228.36240577552499</v>
      </c>
      <c r="G6605">
        <v>52670.785172392498</v>
      </c>
    </row>
    <row r="6606" spans="1:7" x14ac:dyDescent="0.25">
      <c r="A6606">
        <v>288</v>
      </c>
      <c r="B6606">
        <v>2002</v>
      </c>
      <c r="C6606">
        <v>96</v>
      </c>
      <c r="D6606">
        <v>64864</v>
      </c>
      <c r="E6606">
        <v>2002</v>
      </c>
      <c r="F6606">
        <v>96</v>
      </c>
      <c r="G6606">
        <v>65536.192359238703</v>
      </c>
    </row>
    <row r="6607" spans="1:7" x14ac:dyDescent="0.25">
      <c r="A6607">
        <v>288</v>
      </c>
      <c r="B6607">
        <v>2003</v>
      </c>
      <c r="C6607" t="s">
        <v>40</v>
      </c>
      <c r="D6607" t="s">
        <v>40</v>
      </c>
      <c r="E6607">
        <v>2003</v>
      </c>
      <c r="F6607">
        <v>239.044858102511</v>
      </c>
      <c r="G6607">
        <v>55134.644869596297</v>
      </c>
    </row>
    <row r="6608" spans="1:7" x14ac:dyDescent="0.25">
      <c r="A6608">
        <v>288</v>
      </c>
      <c r="B6608">
        <v>2004</v>
      </c>
      <c r="C6608" t="s">
        <v>40</v>
      </c>
      <c r="D6608" t="s">
        <v>40</v>
      </c>
      <c r="E6608">
        <v>2004</v>
      </c>
      <c r="F6608">
        <v>357.313666994382</v>
      </c>
      <c r="G6608">
        <v>82412.824635241297</v>
      </c>
    </row>
    <row r="6609" spans="1:7" x14ac:dyDescent="0.25">
      <c r="A6609">
        <v>288</v>
      </c>
      <c r="B6609">
        <v>2005</v>
      </c>
      <c r="C6609" t="s">
        <v>40</v>
      </c>
      <c r="D6609" t="s">
        <v>40</v>
      </c>
      <c r="E6609">
        <v>2005</v>
      </c>
      <c r="F6609">
        <v>136.60384038407099</v>
      </c>
      <c r="G6609">
        <v>31507.074148038999</v>
      </c>
    </row>
    <row r="6610" spans="1:7" x14ac:dyDescent="0.25">
      <c r="A6610">
        <v>288</v>
      </c>
      <c r="B6610">
        <v>2006</v>
      </c>
      <c r="C6610" t="s">
        <v>40</v>
      </c>
      <c r="D6610" t="s">
        <v>40</v>
      </c>
      <c r="E6610">
        <v>2006</v>
      </c>
      <c r="F6610">
        <v>169.22900653252199</v>
      </c>
      <c r="G6610">
        <v>39031.924843529603</v>
      </c>
    </row>
    <row r="6611" spans="1:7" x14ac:dyDescent="0.25">
      <c r="A6611">
        <v>288</v>
      </c>
      <c r="B6611">
        <v>2007</v>
      </c>
      <c r="C6611">
        <v>22</v>
      </c>
      <c r="D6611">
        <v>21146</v>
      </c>
      <c r="E6611">
        <v>2007</v>
      </c>
      <c r="F6611">
        <v>22</v>
      </c>
      <c r="G6611">
        <v>23829.0155283315</v>
      </c>
    </row>
    <row r="6612" spans="1:7" x14ac:dyDescent="0.25">
      <c r="A6612">
        <v>288</v>
      </c>
      <c r="B6612">
        <v>2008</v>
      </c>
      <c r="C6612">
        <v>755</v>
      </c>
      <c r="D6612">
        <v>63154</v>
      </c>
      <c r="E6612">
        <v>2008</v>
      </c>
      <c r="F6612">
        <v>755</v>
      </c>
      <c r="G6612">
        <v>65047.008075796803</v>
      </c>
    </row>
    <row r="6613" spans="1:7" x14ac:dyDescent="0.25">
      <c r="A6613">
        <v>288</v>
      </c>
      <c r="B6613">
        <v>2009</v>
      </c>
      <c r="C6613" t="s">
        <v>40</v>
      </c>
      <c r="D6613" t="s">
        <v>40</v>
      </c>
      <c r="E6613">
        <v>2009</v>
      </c>
      <c r="F6613">
        <v>672.99252626263296</v>
      </c>
      <c r="G6613">
        <v>155222.758276693</v>
      </c>
    </row>
    <row r="6614" spans="1:7" x14ac:dyDescent="0.25">
      <c r="A6614">
        <v>288</v>
      </c>
      <c r="B6614">
        <v>2010</v>
      </c>
      <c r="C6614">
        <v>465</v>
      </c>
      <c r="D6614">
        <v>60354</v>
      </c>
      <c r="E6614">
        <v>2010</v>
      </c>
      <c r="F6614">
        <v>465</v>
      </c>
      <c r="G6614">
        <v>60529.220667050999</v>
      </c>
    </row>
    <row r="6615" spans="1:7" x14ac:dyDescent="0.25">
      <c r="A6615">
        <v>288</v>
      </c>
      <c r="B6615">
        <v>2011</v>
      </c>
      <c r="C6615">
        <v>210</v>
      </c>
      <c r="D6615">
        <v>63577</v>
      </c>
      <c r="E6615">
        <v>2011</v>
      </c>
      <c r="F6615">
        <v>210</v>
      </c>
      <c r="G6615">
        <v>63589.9985538865</v>
      </c>
    </row>
    <row r="6616" spans="1:7" x14ac:dyDescent="0.25">
      <c r="A6616">
        <v>288</v>
      </c>
      <c r="B6616">
        <v>2012</v>
      </c>
      <c r="C6616" t="s">
        <v>40</v>
      </c>
      <c r="D6616" t="s">
        <v>40</v>
      </c>
      <c r="E6616">
        <v>2012</v>
      </c>
      <c r="F6616">
        <v>504.513526107225</v>
      </c>
      <c r="G6616">
        <v>116363.81500034301</v>
      </c>
    </row>
    <row r="6617" spans="1:7" x14ac:dyDescent="0.25">
      <c r="A6617">
        <v>288</v>
      </c>
      <c r="B6617">
        <v>2013</v>
      </c>
      <c r="C6617" t="s">
        <v>40</v>
      </c>
      <c r="D6617" t="s">
        <v>40</v>
      </c>
      <c r="E6617">
        <v>2013</v>
      </c>
      <c r="F6617">
        <v>506.48476422566898</v>
      </c>
      <c r="G6617">
        <v>116818.47030117099</v>
      </c>
    </row>
    <row r="6618" spans="1:7" x14ac:dyDescent="0.25">
      <c r="A6618">
        <v>288</v>
      </c>
      <c r="B6618">
        <v>2014</v>
      </c>
      <c r="C6618">
        <v>1002</v>
      </c>
      <c r="D6618">
        <v>70149</v>
      </c>
      <c r="E6618">
        <v>2014</v>
      </c>
      <c r="F6618">
        <v>1002</v>
      </c>
      <c r="G6618">
        <v>70283.500702395206</v>
      </c>
    </row>
    <row r="6619" spans="1:7" x14ac:dyDescent="0.25">
      <c r="A6619">
        <v>288</v>
      </c>
      <c r="B6619">
        <v>2015</v>
      </c>
      <c r="C6619" t="s">
        <v>40</v>
      </c>
      <c r="D6619" t="s">
        <v>40</v>
      </c>
      <c r="E6619">
        <v>2015</v>
      </c>
      <c r="F6619">
        <v>672.98562475005394</v>
      </c>
      <c r="G6619">
        <v>155221.152874925</v>
      </c>
    </row>
    <row r="6620" spans="1:7" x14ac:dyDescent="0.25">
      <c r="A6620">
        <v>288</v>
      </c>
      <c r="B6620">
        <v>2016</v>
      </c>
      <c r="C6620" t="s">
        <v>40</v>
      </c>
      <c r="D6620" t="s">
        <v>40</v>
      </c>
      <c r="E6620">
        <v>2016</v>
      </c>
      <c r="F6620">
        <v>384.79108104101999</v>
      </c>
      <c r="G6620">
        <v>88750.3560562317</v>
      </c>
    </row>
    <row r="6621" spans="1:7" x14ac:dyDescent="0.25">
      <c r="A6621">
        <v>288</v>
      </c>
      <c r="B6621">
        <v>2017</v>
      </c>
      <c r="C6621" t="s">
        <v>40</v>
      </c>
      <c r="D6621" t="s">
        <v>40</v>
      </c>
      <c r="E6621">
        <v>2017</v>
      </c>
      <c r="F6621">
        <v>391.79280906601701</v>
      </c>
      <c r="G6621">
        <v>90365.272365062003</v>
      </c>
    </row>
    <row r="6622" spans="1:7" x14ac:dyDescent="0.25">
      <c r="A6622">
        <v>288</v>
      </c>
      <c r="B6622">
        <v>2018</v>
      </c>
      <c r="C6622" t="s">
        <v>40</v>
      </c>
      <c r="D6622" t="s">
        <v>40</v>
      </c>
      <c r="E6622">
        <v>2018</v>
      </c>
      <c r="F6622">
        <v>474.891628843587</v>
      </c>
      <c r="G6622">
        <v>109531.644814107</v>
      </c>
    </row>
    <row r="6623" spans="1:7" x14ac:dyDescent="0.25">
      <c r="A6623">
        <v>288</v>
      </c>
      <c r="B6623">
        <v>2019</v>
      </c>
      <c r="C6623" t="s">
        <v>40</v>
      </c>
      <c r="D6623" t="s">
        <v>40</v>
      </c>
      <c r="E6623">
        <v>2019</v>
      </c>
      <c r="F6623">
        <v>602.26279353587302</v>
      </c>
      <c r="G6623">
        <v>138909.23591723401</v>
      </c>
    </row>
    <row r="6624" spans="1:7" x14ac:dyDescent="0.25">
      <c r="A6624">
        <v>288</v>
      </c>
      <c r="B6624">
        <v>2020</v>
      </c>
      <c r="C6624" t="s">
        <v>40</v>
      </c>
      <c r="D6624" t="s">
        <v>40</v>
      </c>
      <c r="E6624">
        <v>2020</v>
      </c>
      <c r="F6624">
        <v>223.87997218361201</v>
      </c>
      <c r="G6624">
        <v>51636.919235359499</v>
      </c>
    </row>
    <row r="6625" spans="1:7" x14ac:dyDescent="0.25">
      <c r="A6625">
        <v>288</v>
      </c>
      <c r="B6625">
        <v>2021</v>
      </c>
      <c r="C6625" t="s">
        <v>40</v>
      </c>
      <c r="D6625" t="s">
        <v>40</v>
      </c>
      <c r="E6625">
        <v>2021</v>
      </c>
      <c r="F6625">
        <v>285.55961749029001</v>
      </c>
      <c r="G6625">
        <v>65863.054421799796</v>
      </c>
    </row>
    <row r="6626" spans="1:7" x14ac:dyDescent="0.25">
      <c r="A6626">
        <v>289</v>
      </c>
      <c r="B6626">
        <v>1971</v>
      </c>
      <c r="C6626">
        <v>15</v>
      </c>
      <c r="D6626">
        <v>48044</v>
      </c>
      <c r="E6626">
        <v>1971</v>
      </c>
      <c r="F6626">
        <v>15</v>
      </c>
      <c r="G6626">
        <v>48044</v>
      </c>
    </row>
    <row r="6627" spans="1:7" x14ac:dyDescent="0.25">
      <c r="A6627">
        <v>289</v>
      </c>
      <c r="B6627">
        <v>1972</v>
      </c>
      <c r="C6627" t="s">
        <v>40</v>
      </c>
      <c r="D6627" t="s">
        <v>40</v>
      </c>
      <c r="E6627">
        <v>1972</v>
      </c>
      <c r="F6627">
        <v>132.75154633935699</v>
      </c>
      <c r="G6627">
        <v>52471.8617607899</v>
      </c>
    </row>
    <row r="6628" spans="1:7" x14ac:dyDescent="0.25">
      <c r="A6628">
        <v>289</v>
      </c>
      <c r="B6628">
        <v>1973</v>
      </c>
      <c r="C6628" t="s">
        <v>40</v>
      </c>
      <c r="D6628" t="s">
        <v>40</v>
      </c>
      <c r="E6628">
        <v>1973</v>
      </c>
      <c r="F6628">
        <v>128.197741712468</v>
      </c>
      <c r="G6628">
        <v>50671.907864982597</v>
      </c>
    </row>
    <row r="6629" spans="1:7" x14ac:dyDescent="0.25">
      <c r="A6629">
        <v>289</v>
      </c>
      <c r="B6629">
        <v>1974</v>
      </c>
      <c r="C6629" t="s">
        <v>40</v>
      </c>
      <c r="D6629" t="s">
        <v>40</v>
      </c>
      <c r="E6629">
        <v>1974</v>
      </c>
      <c r="F6629">
        <v>236.239791008494</v>
      </c>
      <c r="G6629">
        <v>93377.002346741501</v>
      </c>
    </row>
    <row r="6630" spans="1:7" x14ac:dyDescent="0.25">
      <c r="A6630">
        <v>289</v>
      </c>
      <c r="B6630">
        <v>1975</v>
      </c>
      <c r="C6630">
        <v>0</v>
      </c>
      <c r="D6630">
        <v>41516</v>
      </c>
      <c r="E6630">
        <v>1975</v>
      </c>
      <c r="F6630">
        <v>0</v>
      </c>
      <c r="G6630">
        <v>41516.839292315803</v>
      </c>
    </row>
    <row r="6631" spans="1:7" x14ac:dyDescent="0.25">
      <c r="A6631">
        <v>289</v>
      </c>
      <c r="B6631">
        <v>1976</v>
      </c>
      <c r="C6631">
        <v>0</v>
      </c>
      <c r="D6631">
        <v>69491</v>
      </c>
      <c r="E6631">
        <v>1976</v>
      </c>
      <c r="F6631">
        <v>0</v>
      </c>
      <c r="G6631">
        <v>69491.907217954795</v>
      </c>
    </row>
    <row r="6632" spans="1:7" x14ac:dyDescent="0.25">
      <c r="A6632">
        <v>289</v>
      </c>
      <c r="B6632">
        <v>1977</v>
      </c>
      <c r="C6632" t="s">
        <v>40</v>
      </c>
      <c r="D6632" t="s">
        <v>40</v>
      </c>
      <c r="E6632">
        <v>1977</v>
      </c>
      <c r="F6632">
        <v>119.999245213905</v>
      </c>
      <c r="G6632">
        <v>47431.3383248998</v>
      </c>
    </row>
    <row r="6633" spans="1:7" x14ac:dyDescent="0.25">
      <c r="A6633">
        <v>289</v>
      </c>
      <c r="B6633">
        <v>1978</v>
      </c>
      <c r="C6633">
        <v>0</v>
      </c>
      <c r="D6633">
        <v>67528</v>
      </c>
      <c r="E6633">
        <v>1978</v>
      </c>
      <c r="F6633">
        <v>0</v>
      </c>
      <c r="G6633">
        <v>67529.365509922005</v>
      </c>
    </row>
    <row r="6634" spans="1:7" x14ac:dyDescent="0.25">
      <c r="A6634">
        <v>289</v>
      </c>
      <c r="B6634">
        <v>1979</v>
      </c>
      <c r="C6634">
        <v>0</v>
      </c>
      <c r="D6634">
        <v>79403</v>
      </c>
      <c r="E6634">
        <v>1979</v>
      </c>
      <c r="F6634">
        <v>0</v>
      </c>
      <c r="G6634">
        <v>79420.627723326994</v>
      </c>
    </row>
    <row r="6635" spans="1:7" x14ac:dyDescent="0.25">
      <c r="A6635">
        <v>289</v>
      </c>
      <c r="B6635">
        <v>1980</v>
      </c>
      <c r="C6635" t="s">
        <v>40</v>
      </c>
      <c r="D6635" t="s">
        <v>40</v>
      </c>
      <c r="E6635">
        <v>1980</v>
      </c>
      <c r="F6635">
        <v>249.15433287058099</v>
      </c>
      <c r="G6635">
        <v>98481.645388176199</v>
      </c>
    </row>
    <row r="6636" spans="1:7" x14ac:dyDescent="0.25">
      <c r="A6636">
        <v>289</v>
      </c>
      <c r="B6636">
        <v>1981</v>
      </c>
      <c r="C6636">
        <v>0</v>
      </c>
      <c r="D6636">
        <v>84033</v>
      </c>
      <c r="E6636">
        <v>1981</v>
      </c>
      <c r="F6636">
        <v>0</v>
      </c>
      <c r="G6636">
        <v>84060.189889611996</v>
      </c>
    </row>
    <row r="6637" spans="1:7" x14ac:dyDescent="0.25">
      <c r="A6637">
        <v>289</v>
      </c>
      <c r="B6637">
        <v>1982</v>
      </c>
      <c r="C6637" t="s">
        <v>40</v>
      </c>
      <c r="D6637" t="s">
        <v>40</v>
      </c>
      <c r="E6637">
        <v>1982</v>
      </c>
      <c r="F6637">
        <v>215.51467607513001</v>
      </c>
      <c r="G6637">
        <v>85185.110248351702</v>
      </c>
    </row>
    <row r="6638" spans="1:7" x14ac:dyDescent="0.25">
      <c r="A6638">
        <v>289</v>
      </c>
      <c r="B6638">
        <v>1983</v>
      </c>
      <c r="C6638">
        <v>25</v>
      </c>
      <c r="D6638">
        <v>131014</v>
      </c>
      <c r="E6638">
        <v>1983</v>
      </c>
      <c r="F6638">
        <v>25</v>
      </c>
      <c r="G6638">
        <v>132355.28036909099</v>
      </c>
    </row>
    <row r="6639" spans="1:7" x14ac:dyDescent="0.25">
      <c r="A6639">
        <v>289</v>
      </c>
      <c r="B6639">
        <v>1984</v>
      </c>
      <c r="C6639" t="s">
        <v>40</v>
      </c>
      <c r="D6639" t="s">
        <v>40</v>
      </c>
      <c r="E6639">
        <v>1984</v>
      </c>
      <c r="F6639">
        <v>302.99158019361602</v>
      </c>
      <c r="G6639">
        <v>119761.54377909401</v>
      </c>
    </row>
    <row r="6640" spans="1:7" x14ac:dyDescent="0.25">
      <c r="A6640">
        <v>289</v>
      </c>
      <c r="B6640">
        <v>1985</v>
      </c>
      <c r="C6640">
        <v>0</v>
      </c>
      <c r="D6640">
        <v>56147</v>
      </c>
      <c r="E6640">
        <v>1985</v>
      </c>
      <c r="F6640">
        <v>0</v>
      </c>
      <c r="G6640">
        <v>56860.647153135098</v>
      </c>
    </row>
    <row r="6641" spans="1:7" x14ac:dyDescent="0.25">
      <c r="A6641">
        <v>289</v>
      </c>
      <c r="B6641">
        <v>1986</v>
      </c>
      <c r="C6641">
        <v>9</v>
      </c>
      <c r="D6641">
        <v>23392</v>
      </c>
      <c r="E6641">
        <v>1986</v>
      </c>
      <c r="F6641">
        <v>9</v>
      </c>
      <c r="G6641">
        <v>23420.0672652127</v>
      </c>
    </row>
    <row r="6642" spans="1:7" x14ac:dyDescent="0.25">
      <c r="A6642">
        <v>289</v>
      </c>
      <c r="B6642">
        <v>1987</v>
      </c>
      <c r="C6642">
        <v>2</v>
      </c>
      <c r="D6642">
        <v>48545</v>
      </c>
      <c r="E6642">
        <v>1987</v>
      </c>
      <c r="F6642">
        <v>2</v>
      </c>
      <c r="G6642">
        <v>48733.733847744101</v>
      </c>
    </row>
    <row r="6643" spans="1:7" x14ac:dyDescent="0.25">
      <c r="A6643">
        <v>289</v>
      </c>
      <c r="B6643">
        <v>1988</v>
      </c>
      <c r="C6643">
        <v>36</v>
      </c>
      <c r="D6643">
        <v>27065</v>
      </c>
      <c r="E6643">
        <v>1988</v>
      </c>
      <c r="F6643">
        <v>36</v>
      </c>
      <c r="G6643">
        <v>27171.861072078402</v>
      </c>
    </row>
    <row r="6644" spans="1:7" x14ac:dyDescent="0.25">
      <c r="A6644">
        <v>289</v>
      </c>
      <c r="B6644">
        <v>1989</v>
      </c>
      <c r="C6644">
        <v>1073</v>
      </c>
      <c r="D6644">
        <v>138043</v>
      </c>
      <c r="E6644">
        <v>1989</v>
      </c>
      <c r="F6644">
        <v>1073</v>
      </c>
      <c r="G6644">
        <v>138045.87096586</v>
      </c>
    </row>
    <row r="6645" spans="1:7" x14ac:dyDescent="0.25">
      <c r="A6645">
        <v>289</v>
      </c>
      <c r="B6645">
        <v>1990</v>
      </c>
      <c r="C6645">
        <v>48</v>
      </c>
      <c r="D6645">
        <v>59435</v>
      </c>
      <c r="E6645">
        <v>1990</v>
      </c>
      <c r="F6645">
        <v>48</v>
      </c>
      <c r="G6645">
        <v>59436.213911529703</v>
      </c>
    </row>
    <row r="6646" spans="1:7" x14ac:dyDescent="0.25">
      <c r="A6646">
        <v>289</v>
      </c>
      <c r="B6646">
        <v>1991</v>
      </c>
      <c r="C6646">
        <v>130</v>
      </c>
      <c r="D6646">
        <v>46471</v>
      </c>
      <c r="E6646">
        <v>1991</v>
      </c>
      <c r="F6646">
        <v>130</v>
      </c>
      <c r="G6646">
        <v>46482.282842662898</v>
      </c>
    </row>
    <row r="6647" spans="1:7" x14ac:dyDescent="0.25">
      <c r="A6647">
        <v>289</v>
      </c>
      <c r="B6647">
        <v>1992</v>
      </c>
      <c r="C6647">
        <v>35</v>
      </c>
      <c r="D6647">
        <v>95879.5</v>
      </c>
      <c r="E6647">
        <v>1992</v>
      </c>
      <c r="F6647">
        <v>35</v>
      </c>
      <c r="G6647">
        <v>95901.188763333907</v>
      </c>
    </row>
    <row r="6648" spans="1:7" x14ac:dyDescent="0.25">
      <c r="A6648">
        <v>289</v>
      </c>
      <c r="B6648">
        <v>1993</v>
      </c>
      <c r="C6648" t="s">
        <v>40</v>
      </c>
      <c r="D6648" t="s">
        <v>40</v>
      </c>
      <c r="E6648">
        <v>1993</v>
      </c>
      <c r="F6648">
        <v>539.870744951863</v>
      </c>
      <c r="G6648">
        <v>213391.238326872</v>
      </c>
    </row>
    <row r="6649" spans="1:7" x14ac:dyDescent="0.25">
      <c r="A6649">
        <v>289</v>
      </c>
      <c r="B6649">
        <v>1994</v>
      </c>
      <c r="C6649" t="s">
        <v>40</v>
      </c>
      <c r="D6649" t="s">
        <v>40</v>
      </c>
      <c r="E6649">
        <v>1994</v>
      </c>
      <c r="F6649">
        <v>214.97634112502001</v>
      </c>
      <c r="G6649">
        <v>84972.313388120499</v>
      </c>
    </row>
    <row r="6650" spans="1:7" x14ac:dyDescent="0.25">
      <c r="A6650">
        <v>289</v>
      </c>
      <c r="B6650">
        <v>1995</v>
      </c>
      <c r="C6650" t="s">
        <v>40</v>
      </c>
      <c r="D6650" t="s">
        <v>40</v>
      </c>
      <c r="E6650">
        <v>1995</v>
      </c>
      <c r="F6650">
        <v>155.80718993650501</v>
      </c>
      <c r="G6650">
        <v>61584.903381798802</v>
      </c>
    </row>
    <row r="6651" spans="1:7" x14ac:dyDescent="0.25">
      <c r="A6651">
        <v>289</v>
      </c>
      <c r="B6651">
        <v>1999</v>
      </c>
      <c r="C6651">
        <v>983</v>
      </c>
      <c r="D6651">
        <v>124088</v>
      </c>
      <c r="E6651">
        <v>1999</v>
      </c>
      <c r="F6651">
        <v>983</v>
      </c>
      <c r="G6651">
        <v>129092.6012772</v>
      </c>
    </row>
    <row r="6652" spans="1:7" x14ac:dyDescent="0.25">
      <c r="A6652">
        <v>289</v>
      </c>
      <c r="B6652">
        <v>2000</v>
      </c>
      <c r="C6652">
        <v>0</v>
      </c>
      <c r="D6652">
        <v>47064</v>
      </c>
      <c r="E6652">
        <v>2000</v>
      </c>
      <c r="F6652">
        <v>0</v>
      </c>
      <c r="G6652">
        <v>47153.608238463603</v>
      </c>
    </row>
    <row r="6653" spans="1:7" x14ac:dyDescent="0.25">
      <c r="A6653">
        <v>289</v>
      </c>
      <c r="B6653">
        <v>2001</v>
      </c>
      <c r="C6653" t="s">
        <v>40</v>
      </c>
      <c r="D6653" t="s">
        <v>40</v>
      </c>
      <c r="E6653">
        <v>2001</v>
      </c>
      <c r="F6653">
        <v>133.592838457775</v>
      </c>
      <c r="G6653">
        <v>52804.378010850203</v>
      </c>
    </row>
    <row r="6654" spans="1:7" x14ac:dyDescent="0.25">
      <c r="A6654">
        <v>289</v>
      </c>
      <c r="B6654">
        <v>2002</v>
      </c>
      <c r="C6654">
        <v>5</v>
      </c>
      <c r="D6654">
        <v>64869</v>
      </c>
      <c r="E6654">
        <v>2002</v>
      </c>
      <c r="F6654">
        <v>5</v>
      </c>
      <c r="G6654">
        <v>65541.192359238703</v>
      </c>
    </row>
    <row r="6655" spans="1:7" x14ac:dyDescent="0.25">
      <c r="A6655">
        <v>289</v>
      </c>
      <c r="B6655">
        <v>2003</v>
      </c>
      <c r="C6655" t="s">
        <v>40</v>
      </c>
      <c r="D6655" t="s">
        <v>40</v>
      </c>
      <c r="E6655">
        <v>2003</v>
      </c>
      <c r="F6655">
        <v>139.84211195300099</v>
      </c>
      <c r="G6655">
        <v>55274.4869815493</v>
      </c>
    </row>
    <row r="6656" spans="1:7" x14ac:dyDescent="0.25">
      <c r="A6656">
        <v>289</v>
      </c>
      <c r="B6656">
        <v>2004</v>
      </c>
      <c r="C6656" t="s">
        <v>40</v>
      </c>
      <c r="D6656" t="s">
        <v>40</v>
      </c>
      <c r="E6656">
        <v>2004</v>
      </c>
      <c r="F6656">
        <v>209.02979558540699</v>
      </c>
      <c r="G6656">
        <v>82621.854430826701</v>
      </c>
    </row>
    <row r="6657" spans="1:7" x14ac:dyDescent="0.25">
      <c r="A6657">
        <v>289</v>
      </c>
      <c r="B6657">
        <v>2005</v>
      </c>
      <c r="C6657" t="s">
        <v>40</v>
      </c>
      <c r="D6657" t="s">
        <v>40</v>
      </c>
      <c r="E6657">
        <v>2005</v>
      </c>
      <c r="F6657">
        <v>79.913743781850002</v>
      </c>
      <c r="G6657">
        <v>31586.9878918209</v>
      </c>
    </row>
    <row r="6658" spans="1:7" x14ac:dyDescent="0.25">
      <c r="A6658">
        <v>289</v>
      </c>
      <c r="B6658">
        <v>2006</v>
      </c>
      <c r="C6658" t="s">
        <v>40</v>
      </c>
      <c r="D6658" t="s">
        <v>40</v>
      </c>
      <c r="E6658">
        <v>2006</v>
      </c>
      <c r="F6658">
        <v>98.999584718098006</v>
      </c>
      <c r="G6658">
        <v>39130.924428247701</v>
      </c>
    </row>
    <row r="6659" spans="1:7" x14ac:dyDescent="0.25">
      <c r="A6659">
        <v>289</v>
      </c>
      <c r="B6659">
        <v>2007</v>
      </c>
      <c r="C6659">
        <v>81</v>
      </c>
      <c r="D6659">
        <v>21227</v>
      </c>
      <c r="E6659">
        <v>2007</v>
      </c>
      <c r="F6659">
        <v>81</v>
      </c>
      <c r="G6659">
        <v>23910.0155283315</v>
      </c>
    </row>
    <row r="6660" spans="1:7" x14ac:dyDescent="0.25">
      <c r="A6660">
        <v>289</v>
      </c>
      <c r="B6660">
        <v>2008</v>
      </c>
      <c r="C6660">
        <v>790</v>
      </c>
      <c r="D6660">
        <v>63944</v>
      </c>
      <c r="E6660">
        <v>2008</v>
      </c>
      <c r="F6660">
        <v>790</v>
      </c>
      <c r="G6660">
        <v>65837.008075796795</v>
      </c>
    </row>
    <row r="6661" spans="1:7" x14ac:dyDescent="0.25">
      <c r="A6661">
        <v>289</v>
      </c>
      <c r="B6661">
        <v>2009</v>
      </c>
      <c r="C6661" t="s">
        <v>40</v>
      </c>
      <c r="D6661" t="s">
        <v>40</v>
      </c>
      <c r="E6661">
        <v>2009</v>
      </c>
      <c r="F6661">
        <v>393.70307718438198</v>
      </c>
      <c r="G6661">
        <v>155616.46135387701</v>
      </c>
    </row>
    <row r="6662" spans="1:7" x14ac:dyDescent="0.25">
      <c r="A6662">
        <v>289</v>
      </c>
      <c r="B6662">
        <v>2010</v>
      </c>
      <c r="C6662">
        <v>305</v>
      </c>
      <c r="D6662">
        <v>60659</v>
      </c>
      <c r="E6662">
        <v>2010</v>
      </c>
      <c r="F6662">
        <v>305</v>
      </c>
      <c r="G6662">
        <v>60834.220667050999</v>
      </c>
    </row>
    <row r="6663" spans="1:7" x14ac:dyDescent="0.25">
      <c r="A6663">
        <v>289</v>
      </c>
      <c r="B6663">
        <v>2011</v>
      </c>
      <c r="C6663">
        <v>51</v>
      </c>
      <c r="D6663">
        <v>63628</v>
      </c>
      <c r="E6663">
        <v>2011</v>
      </c>
      <c r="F6663">
        <v>51</v>
      </c>
      <c r="G6663">
        <v>63640.9985538865</v>
      </c>
    </row>
    <row r="6664" spans="1:7" x14ac:dyDescent="0.25">
      <c r="A6664">
        <v>289</v>
      </c>
      <c r="B6664">
        <v>2012</v>
      </c>
      <c r="C6664" t="s">
        <v>40</v>
      </c>
      <c r="D6664" t="s">
        <v>40</v>
      </c>
      <c r="E6664">
        <v>2012</v>
      </c>
      <c r="F6664">
        <v>295.14224896773402</v>
      </c>
      <c r="G6664">
        <v>116658.957249311</v>
      </c>
    </row>
    <row r="6665" spans="1:7" x14ac:dyDescent="0.25">
      <c r="A6665">
        <v>289</v>
      </c>
      <c r="B6665">
        <v>2013</v>
      </c>
      <c r="C6665" t="s">
        <v>40</v>
      </c>
      <c r="D6665" t="s">
        <v>40</v>
      </c>
      <c r="E6665">
        <v>2013</v>
      </c>
      <c r="F6665">
        <v>296.29543047493001</v>
      </c>
      <c r="G6665">
        <v>117114.765731646</v>
      </c>
    </row>
    <row r="6666" spans="1:7" x14ac:dyDescent="0.25">
      <c r="A6666">
        <v>289</v>
      </c>
      <c r="B6666">
        <v>2014</v>
      </c>
      <c r="C6666">
        <v>321</v>
      </c>
      <c r="D6666">
        <v>70470</v>
      </c>
      <c r="E6666">
        <v>2014</v>
      </c>
      <c r="F6666">
        <v>321</v>
      </c>
      <c r="G6666">
        <v>70604.500702395206</v>
      </c>
    </row>
    <row r="6667" spans="1:7" x14ac:dyDescent="0.25">
      <c r="A6667">
        <v>289</v>
      </c>
      <c r="B6667">
        <v>2015</v>
      </c>
      <c r="C6667" t="s">
        <v>40</v>
      </c>
      <c r="D6667" t="s">
        <v>40</v>
      </c>
      <c r="E6667">
        <v>2015</v>
      </c>
      <c r="F6667">
        <v>393.69903992357098</v>
      </c>
      <c r="G6667">
        <v>155614.851914848</v>
      </c>
    </row>
    <row r="6668" spans="1:7" x14ac:dyDescent="0.25">
      <c r="A6668">
        <v>289</v>
      </c>
      <c r="B6668">
        <v>2016</v>
      </c>
      <c r="C6668" t="s">
        <v>40</v>
      </c>
      <c r="D6668" t="s">
        <v>40</v>
      </c>
      <c r="E6668">
        <v>2016</v>
      </c>
      <c r="F6668">
        <v>225.10418295463501</v>
      </c>
      <c r="G6668">
        <v>88975.460239186403</v>
      </c>
    </row>
    <row r="6669" spans="1:7" x14ac:dyDescent="0.25">
      <c r="A6669">
        <v>289</v>
      </c>
      <c r="B6669">
        <v>2017</v>
      </c>
      <c r="C6669" t="s">
        <v>40</v>
      </c>
      <c r="D6669" t="s">
        <v>40</v>
      </c>
      <c r="E6669">
        <v>2017</v>
      </c>
      <c r="F6669">
        <v>229.20021935367501</v>
      </c>
      <c r="G6669">
        <v>90594.472584415693</v>
      </c>
    </row>
    <row r="6670" spans="1:7" x14ac:dyDescent="0.25">
      <c r="A6670">
        <v>289</v>
      </c>
      <c r="B6670">
        <v>2018</v>
      </c>
      <c r="C6670" t="s">
        <v>40</v>
      </c>
      <c r="D6670" t="s">
        <v>40</v>
      </c>
      <c r="E6670">
        <v>2018</v>
      </c>
      <c r="F6670">
        <v>277.81333141153999</v>
      </c>
      <c r="G6670">
        <v>109809.458145518</v>
      </c>
    </row>
    <row r="6671" spans="1:7" x14ac:dyDescent="0.25">
      <c r="A6671">
        <v>289</v>
      </c>
      <c r="B6671">
        <v>2019</v>
      </c>
      <c r="C6671" t="s">
        <v>40</v>
      </c>
      <c r="D6671" t="s">
        <v>40</v>
      </c>
      <c r="E6671">
        <v>2019</v>
      </c>
      <c r="F6671">
        <v>352.32592640710402</v>
      </c>
      <c r="G6671">
        <v>139261.56184364099</v>
      </c>
    </row>
    <row r="6672" spans="1:7" x14ac:dyDescent="0.25">
      <c r="A6672">
        <v>289</v>
      </c>
      <c r="B6672">
        <v>2020</v>
      </c>
      <c r="C6672" t="s">
        <v>40</v>
      </c>
      <c r="D6672" t="s">
        <v>40</v>
      </c>
      <c r="E6672">
        <v>2020</v>
      </c>
      <c r="F6672">
        <v>130.97059865028001</v>
      </c>
      <c r="G6672">
        <v>51767.8898340097</v>
      </c>
    </row>
    <row r="6673" spans="1:7" x14ac:dyDescent="0.25">
      <c r="A6673">
        <v>289</v>
      </c>
      <c r="B6673">
        <v>2021</v>
      </c>
      <c r="C6673" t="s">
        <v>40</v>
      </c>
      <c r="D6673" t="s">
        <v>40</v>
      </c>
      <c r="E6673">
        <v>2021</v>
      </c>
      <c r="F6673">
        <v>167.053415676871</v>
      </c>
      <c r="G6673">
        <v>66030.107837476593</v>
      </c>
    </row>
    <row r="6674" spans="1:7" x14ac:dyDescent="0.25">
      <c r="A6674">
        <v>290</v>
      </c>
      <c r="B6674">
        <v>1971</v>
      </c>
      <c r="C6674">
        <v>9</v>
      </c>
      <c r="D6674">
        <v>48053</v>
      </c>
      <c r="E6674">
        <v>1971</v>
      </c>
      <c r="F6674">
        <v>9</v>
      </c>
      <c r="G6674">
        <v>48053</v>
      </c>
    </row>
    <row r="6675" spans="1:7" x14ac:dyDescent="0.25">
      <c r="A6675">
        <v>290</v>
      </c>
      <c r="B6675">
        <v>1972</v>
      </c>
      <c r="C6675" t="s">
        <v>40</v>
      </c>
      <c r="D6675" t="s">
        <v>40</v>
      </c>
      <c r="E6675">
        <v>1972</v>
      </c>
      <c r="F6675">
        <v>142.618365345321</v>
      </c>
      <c r="G6675">
        <v>52614.480126135197</v>
      </c>
    </row>
    <row r="6676" spans="1:7" x14ac:dyDescent="0.25">
      <c r="A6676">
        <v>290</v>
      </c>
      <c r="B6676">
        <v>1973</v>
      </c>
      <c r="C6676" t="s">
        <v>40</v>
      </c>
      <c r="D6676" t="s">
        <v>40</v>
      </c>
      <c r="E6676">
        <v>1973</v>
      </c>
      <c r="F6676">
        <v>137.72609712716701</v>
      </c>
      <c r="G6676">
        <v>50809.633962109699</v>
      </c>
    </row>
    <row r="6677" spans="1:7" x14ac:dyDescent="0.25">
      <c r="A6677">
        <v>290</v>
      </c>
      <c r="B6677">
        <v>1974</v>
      </c>
      <c r="C6677" t="s">
        <v>40</v>
      </c>
      <c r="D6677" t="s">
        <v>40</v>
      </c>
      <c r="E6677">
        <v>1974</v>
      </c>
      <c r="F6677">
        <v>253.79842085272401</v>
      </c>
      <c r="G6677">
        <v>93630.800767594206</v>
      </c>
    </row>
    <row r="6678" spans="1:7" x14ac:dyDescent="0.25">
      <c r="A6678">
        <v>290</v>
      </c>
      <c r="B6678">
        <v>1975</v>
      </c>
      <c r="C6678">
        <v>0</v>
      </c>
      <c r="D6678">
        <v>41516</v>
      </c>
      <c r="E6678">
        <v>1975</v>
      </c>
      <c r="F6678">
        <v>0</v>
      </c>
      <c r="G6678">
        <v>41516.839292315803</v>
      </c>
    </row>
    <row r="6679" spans="1:7" x14ac:dyDescent="0.25">
      <c r="A6679">
        <v>290</v>
      </c>
      <c r="B6679">
        <v>1976</v>
      </c>
      <c r="C6679">
        <v>180</v>
      </c>
      <c r="D6679">
        <v>69671</v>
      </c>
      <c r="E6679">
        <v>1976</v>
      </c>
      <c r="F6679">
        <v>180</v>
      </c>
      <c r="G6679">
        <v>69671.907217954795</v>
      </c>
    </row>
    <row r="6680" spans="1:7" x14ac:dyDescent="0.25">
      <c r="A6680">
        <v>290</v>
      </c>
      <c r="B6680">
        <v>1977</v>
      </c>
      <c r="C6680" t="s">
        <v>40</v>
      </c>
      <c r="D6680" t="s">
        <v>40</v>
      </c>
      <c r="E6680">
        <v>1977</v>
      </c>
      <c r="F6680">
        <v>128.918243669172</v>
      </c>
      <c r="G6680">
        <v>47560.256568568897</v>
      </c>
    </row>
    <row r="6681" spans="1:7" x14ac:dyDescent="0.25">
      <c r="A6681">
        <v>290</v>
      </c>
      <c r="B6681">
        <v>1978</v>
      </c>
      <c r="C6681">
        <v>0</v>
      </c>
      <c r="D6681">
        <v>67528</v>
      </c>
      <c r="E6681">
        <v>1978</v>
      </c>
      <c r="F6681">
        <v>0</v>
      </c>
      <c r="G6681">
        <v>67529.365509922005</v>
      </c>
    </row>
    <row r="6682" spans="1:7" x14ac:dyDescent="0.25">
      <c r="A6682">
        <v>290</v>
      </c>
      <c r="B6682">
        <v>1979</v>
      </c>
      <c r="C6682">
        <v>2</v>
      </c>
      <c r="D6682">
        <v>79405</v>
      </c>
      <c r="E6682">
        <v>1979</v>
      </c>
      <c r="F6682">
        <v>2</v>
      </c>
      <c r="G6682">
        <v>79422.627723326994</v>
      </c>
    </row>
    <row r="6683" spans="1:7" x14ac:dyDescent="0.25">
      <c r="A6683">
        <v>290</v>
      </c>
      <c r="B6683">
        <v>1980</v>
      </c>
      <c r="C6683" t="s">
        <v>40</v>
      </c>
      <c r="D6683" t="s">
        <v>40</v>
      </c>
      <c r="E6683">
        <v>1980</v>
      </c>
      <c r="F6683">
        <v>267.67284194351799</v>
      </c>
      <c r="G6683">
        <v>98749.318230119796</v>
      </c>
    </row>
    <row r="6684" spans="1:7" x14ac:dyDescent="0.25">
      <c r="A6684">
        <v>290</v>
      </c>
      <c r="B6684">
        <v>1981</v>
      </c>
      <c r="C6684">
        <v>35</v>
      </c>
      <c r="D6684">
        <v>84068</v>
      </c>
      <c r="E6684">
        <v>1981</v>
      </c>
      <c r="F6684">
        <v>35</v>
      </c>
      <c r="G6684">
        <v>84095.189889611996</v>
      </c>
    </row>
    <row r="6685" spans="1:7" x14ac:dyDescent="0.25">
      <c r="A6685">
        <v>290</v>
      </c>
      <c r="B6685">
        <v>1982</v>
      </c>
      <c r="C6685" t="s">
        <v>40</v>
      </c>
      <c r="D6685" t="s">
        <v>40</v>
      </c>
      <c r="E6685">
        <v>1982</v>
      </c>
      <c r="F6685">
        <v>231.53290238403699</v>
      </c>
      <c r="G6685">
        <v>85416.643150735807</v>
      </c>
    </row>
    <row r="6686" spans="1:7" x14ac:dyDescent="0.25">
      <c r="A6686">
        <v>290</v>
      </c>
      <c r="B6686">
        <v>1983</v>
      </c>
      <c r="C6686">
        <v>32</v>
      </c>
      <c r="D6686">
        <v>131046</v>
      </c>
      <c r="E6686">
        <v>1983</v>
      </c>
      <c r="F6686">
        <v>32</v>
      </c>
      <c r="G6686">
        <v>132387.28036909099</v>
      </c>
    </row>
    <row r="6687" spans="1:7" x14ac:dyDescent="0.25">
      <c r="A6687">
        <v>290</v>
      </c>
      <c r="B6687">
        <v>1984</v>
      </c>
      <c r="C6687" t="s">
        <v>40</v>
      </c>
      <c r="D6687" t="s">
        <v>40</v>
      </c>
      <c r="E6687">
        <v>1984</v>
      </c>
      <c r="F6687">
        <v>325.51156720905198</v>
      </c>
      <c r="G6687">
        <v>120087.05534630299</v>
      </c>
    </row>
    <row r="6688" spans="1:7" x14ac:dyDescent="0.25">
      <c r="A6688">
        <v>290</v>
      </c>
      <c r="B6688">
        <v>1985</v>
      </c>
      <c r="C6688">
        <v>0</v>
      </c>
      <c r="D6688">
        <v>56147</v>
      </c>
      <c r="E6688">
        <v>1985</v>
      </c>
      <c r="F6688">
        <v>0</v>
      </c>
      <c r="G6688">
        <v>56860.647153135098</v>
      </c>
    </row>
    <row r="6689" spans="1:7" x14ac:dyDescent="0.25">
      <c r="A6689">
        <v>290</v>
      </c>
      <c r="B6689">
        <v>1986</v>
      </c>
      <c r="C6689">
        <v>2</v>
      </c>
      <c r="D6689">
        <v>23394</v>
      </c>
      <c r="E6689">
        <v>1986</v>
      </c>
      <c r="F6689">
        <v>2</v>
      </c>
      <c r="G6689">
        <v>23422.0672652127</v>
      </c>
    </row>
    <row r="6690" spans="1:7" x14ac:dyDescent="0.25">
      <c r="A6690">
        <v>290</v>
      </c>
      <c r="B6690">
        <v>1987</v>
      </c>
      <c r="C6690">
        <v>17</v>
      </c>
      <c r="D6690">
        <v>48562</v>
      </c>
      <c r="E6690">
        <v>1987</v>
      </c>
      <c r="F6690">
        <v>17</v>
      </c>
      <c r="G6690">
        <v>48750.733847744101</v>
      </c>
    </row>
    <row r="6691" spans="1:7" x14ac:dyDescent="0.25">
      <c r="A6691">
        <v>290</v>
      </c>
      <c r="B6691">
        <v>1988</v>
      </c>
      <c r="C6691">
        <v>22</v>
      </c>
      <c r="D6691">
        <v>27087</v>
      </c>
      <c r="E6691">
        <v>1988</v>
      </c>
      <c r="F6691">
        <v>22</v>
      </c>
      <c r="G6691">
        <v>27193.861072078402</v>
      </c>
    </row>
    <row r="6692" spans="1:7" x14ac:dyDescent="0.25">
      <c r="A6692">
        <v>290</v>
      </c>
      <c r="B6692">
        <v>1989</v>
      </c>
      <c r="C6692">
        <v>1051</v>
      </c>
      <c r="D6692">
        <v>139094</v>
      </c>
      <c r="E6692">
        <v>1989</v>
      </c>
      <c r="F6692">
        <v>1051</v>
      </c>
      <c r="G6692">
        <v>139096.87096586</v>
      </c>
    </row>
    <row r="6693" spans="1:7" x14ac:dyDescent="0.25">
      <c r="A6693">
        <v>290</v>
      </c>
      <c r="B6693">
        <v>1990</v>
      </c>
      <c r="C6693">
        <v>22</v>
      </c>
      <c r="D6693">
        <v>59457</v>
      </c>
      <c r="E6693">
        <v>1990</v>
      </c>
      <c r="F6693">
        <v>22</v>
      </c>
      <c r="G6693">
        <v>59458.213911529703</v>
      </c>
    </row>
    <row r="6694" spans="1:7" x14ac:dyDescent="0.25">
      <c r="A6694">
        <v>290</v>
      </c>
      <c r="B6694">
        <v>1991</v>
      </c>
      <c r="C6694">
        <v>2</v>
      </c>
      <c r="D6694">
        <v>46473</v>
      </c>
      <c r="E6694">
        <v>1991</v>
      </c>
      <c r="F6694">
        <v>2</v>
      </c>
      <c r="G6694">
        <v>46484.282842662898</v>
      </c>
    </row>
    <row r="6695" spans="1:7" x14ac:dyDescent="0.25">
      <c r="A6695">
        <v>290</v>
      </c>
      <c r="B6695">
        <v>1992</v>
      </c>
      <c r="C6695" t="s">
        <v>40</v>
      </c>
      <c r="D6695" t="s">
        <v>40</v>
      </c>
      <c r="E6695">
        <v>1992</v>
      </c>
      <c r="F6695">
        <v>260.65920170238701</v>
      </c>
      <c r="G6695">
        <v>96161.847965036301</v>
      </c>
    </row>
    <row r="6696" spans="1:7" x14ac:dyDescent="0.25">
      <c r="A6696">
        <v>290</v>
      </c>
      <c r="B6696">
        <v>1993</v>
      </c>
      <c r="C6696" t="s">
        <v>40</v>
      </c>
      <c r="D6696" t="s">
        <v>40</v>
      </c>
      <c r="E6696">
        <v>1993</v>
      </c>
      <c r="F6696">
        <v>579.99688410655904</v>
      </c>
      <c r="G6696">
        <v>213971.23521097901</v>
      </c>
    </row>
    <row r="6697" spans="1:7" x14ac:dyDescent="0.25">
      <c r="A6697">
        <v>290</v>
      </c>
      <c r="B6697">
        <v>1994</v>
      </c>
      <c r="C6697" t="s">
        <v>40</v>
      </c>
      <c r="D6697" t="s">
        <v>40</v>
      </c>
      <c r="E6697">
        <v>1994</v>
      </c>
      <c r="F6697">
        <v>230.95455569841201</v>
      </c>
      <c r="G6697">
        <v>85203.267943818995</v>
      </c>
    </row>
    <row r="6698" spans="1:7" x14ac:dyDescent="0.25">
      <c r="A6698">
        <v>290</v>
      </c>
      <c r="B6698">
        <v>1995</v>
      </c>
      <c r="C6698" t="s">
        <v>40</v>
      </c>
      <c r="D6698" t="s">
        <v>40</v>
      </c>
      <c r="E6698">
        <v>1995</v>
      </c>
      <c r="F6698">
        <v>167.38763038295701</v>
      </c>
      <c r="G6698">
        <v>61752.291012181799</v>
      </c>
    </row>
    <row r="6699" spans="1:7" x14ac:dyDescent="0.25">
      <c r="A6699">
        <v>290</v>
      </c>
      <c r="B6699">
        <v>1999</v>
      </c>
      <c r="C6699">
        <v>802</v>
      </c>
      <c r="D6699">
        <v>124890</v>
      </c>
      <c r="E6699">
        <v>1999</v>
      </c>
      <c r="F6699">
        <v>802</v>
      </c>
      <c r="G6699">
        <v>129894.6012772</v>
      </c>
    </row>
    <row r="6700" spans="1:7" x14ac:dyDescent="0.25">
      <c r="A6700">
        <v>290</v>
      </c>
      <c r="B6700">
        <v>2000</v>
      </c>
      <c r="C6700">
        <v>13</v>
      </c>
      <c r="D6700">
        <v>47077</v>
      </c>
      <c r="E6700">
        <v>2000</v>
      </c>
      <c r="F6700">
        <v>13</v>
      </c>
      <c r="G6700">
        <v>47166.608238463603</v>
      </c>
    </row>
    <row r="6701" spans="1:7" x14ac:dyDescent="0.25">
      <c r="A6701">
        <v>290</v>
      </c>
      <c r="B6701">
        <v>2001</v>
      </c>
      <c r="C6701" t="s">
        <v>40</v>
      </c>
      <c r="D6701" t="s">
        <v>40</v>
      </c>
      <c r="E6701">
        <v>2001</v>
      </c>
      <c r="F6701">
        <v>143.52218710796899</v>
      </c>
      <c r="G6701">
        <v>52947.900197958203</v>
      </c>
    </row>
    <row r="6702" spans="1:7" x14ac:dyDescent="0.25">
      <c r="A6702">
        <v>290</v>
      </c>
      <c r="B6702">
        <v>2002</v>
      </c>
      <c r="C6702">
        <v>216</v>
      </c>
      <c r="D6702">
        <v>65085</v>
      </c>
      <c r="E6702">
        <v>2002</v>
      </c>
      <c r="F6702">
        <v>216</v>
      </c>
      <c r="G6702">
        <v>65757.192359238703</v>
      </c>
    </row>
    <row r="6703" spans="1:7" x14ac:dyDescent="0.25">
      <c r="A6703">
        <v>290</v>
      </c>
      <c r="B6703">
        <v>2003</v>
      </c>
      <c r="C6703" t="s">
        <v>40</v>
      </c>
      <c r="D6703" t="s">
        <v>40</v>
      </c>
      <c r="E6703">
        <v>2003</v>
      </c>
      <c r="F6703">
        <v>150.23594071365801</v>
      </c>
      <c r="G6703">
        <v>55424.722922262903</v>
      </c>
    </row>
    <row r="6704" spans="1:7" x14ac:dyDescent="0.25">
      <c r="A6704">
        <v>290</v>
      </c>
      <c r="B6704">
        <v>2004</v>
      </c>
      <c r="C6704" t="s">
        <v>40</v>
      </c>
      <c r="D6704" t="s">
        <v>40</v>
      </c>
      <c r="E6704">
        <v>2004</v>
      </c>
      <c r="F6704">
        <v>224.566030504362</v>
      </c>
      <c r="G6704">
        <v>82846.420461331101</v>
      </c>
    </row>
    <row r="6705" spans="1:7" x14ac:dyDescent="0.25">
      <c r="A6705">
        <v>290</v>
      </c>
      <c r="B6705">
        <v>2005</v>
      </c>
      <c r="C6705" t="s">
        <v>40</v>
      </c>
      <c r="D6705" t="s">
        <v>40</v>
      </c>
      <c r="E6705">
        <v>2005</v>
      </c>
      <c r="F6705">
        <v>85.853369252835805</v>
      </c>
      <c r="G6705">
        <v>31672.8412610737</v>
      </c>
    </row>
    <row r="6706" spans="1:7" x14ac:dyDescent="0.25">
      <c r="A6706">
        <v>290</v>
      </c>
      <c r="B6706">
        <v>2006</v>
      </c>
      <c r="C6706" t="s">
        <v>40</v>
      </c>
      <c r="D6706" t="s">
        <v>40</v>
      </c>
      <c r="E6706">
        <v>2006</v>
      </c>
      <c r="F6706">
        <v>106.357774028717</v>
      </c>
      <c r="G6706">
        <v>39237.282202276503</v>
      </c>
    </row>
    <row r="6707" spans="1:7" x14ac:dyDescent="0.25">
      <c r="A6707">
        <v>290</v>
      </c>
      <c r="B6707">
        <v>2007</v>
      </c>
      <c r="C6707">
        <v>9</v>
      </c>
      <c r="D6707">
        <v>21236</v>
      </c>
      <c r="E6707">
        <v>2007</v>
      </c>
      <c r="F6707">
        <v>9</v>
      </c>
      <c r="G6707">
        <v>23919.0155283315</v>
      </c>
    </row>
    <row r="6708" spans="1:7" x14ac:dyDescent="0.25">
      <c r="A6708">
        <v>290</v>
      </c>
      <c r="B6708">
        <v>2008</v>
      </c>
      <c r="C6708">
        <v>853</v>
      </c>
      <c r="D6708">
        <v>64797</v>
      </c>
      <c r="E6708">
        <v>2008</v>
      </c>
      <c r="F6708">
        <v>853</v>
      </c>
      <c r="G6708">
        <v>66690.008075796795</v>
      </c>
    </row>
    <row r="6709" spans="1:7" x14ac:dyDescent="0.25">
      <c r="A6709">
        <v>290</v>
      </c>
      <c r="B6709">
        <v>2009</v>
      </c>
      <c r="C6709" t="s">
        <v>40</v>
      </c>
      <c r="D6709" t="s">
        <v>40</v>
      </c>
      <c r="E6709">
        <v>2009</v>
      </c>
      <c r="F6709">
        <v>422.96523806947903</v>
      </c>
      <c r="G6709">
        <v>156039.42659194701</v>
      </c>
    </row>
    <row r="6710" spans="1:7" x14ac:dyDescent="0.25">
      <c r="A6710">
        <v>290</v>
      </c>
      <c r="B6710">
        <v>2010</v>
      </c>
      <c r="C6710">
        <v>307</v>
      </c>
      <c r="D6710">
        <v>60966</v>
      </c>
      <c r="E6710">
        <v>2010</v>
      </c>
      <c r="F6710">
        <v>307</v>
      </c>
      <c r="G6710">
        <v>61141.220667050999</v>
      </c>
    </row>
    <row r="6711" spans="1:7" x14ac:dyDescent="0.25">
      <c r="A6711">
        <v>290</v>
      </c>
      <c r="B6711">
        <v>2011</v>
      </c>
      <c r="C6711" t="s">
        <v>40</v>
      </c>
      <c r="D6711" t="s">
        <v>40</v>
      </c>
      <c r="E6711">
        <v>2011</v>
      </c>
      <c r="F6711">
        <v>172.976115471779</v>
      </c>
      <c r="G6711">
        <v>63813.9746693583</v>
      </c>
    </row>
    <row r="6712" spans="1:7" x14ac:dyDescent="0.25">
      <c r="A6712">
        <v>290</v>
      </c>
      <c r="B6712">
        <v>2012</v>
      </c>
      <c r="C6712" t="s">
        <v>40</v>
      </c>
      <c r="D6712" t="s">
        <v>40</v>
      </c>
      <c r="E6712">
        <v>2012</v>
      </c>
      <c r="F6712">
        <v>317.07883147597101</v>
      </c>
      <c r="G6712">
        <v>116976.036080787</v>
      </c>
    </row>
    <row r="6713" spans="1:7" x14ac:dyDescent="0.25">
      <c r="A6713">
        <v>290</v>
      </c>
      <c r="B6713">
        <v>2013</v>
      </c>
      <c r="C6713" t="s">
        <v>40</v>
      </c>
      <c r="D6713" t="s">
        <v>40</v>
      </c>
      <c r="E6713">
        <v>2013</v>
      </c>
      <c r="F6713">
        <v>318.317723760744</v>
      </c>
      <c r="G6713">
        <v>117433.083455406</v>
      </c>
    </row>
    <row r="6714" spans="1:7" x14ac:dyDescent="0.25">
      <c r="A6714">
        <v>290</v>
      </c>
      <c r="B6714">
        <v>2014</v>
      </c>
      <c r="C6714" t="s">
        <v>40</v>
      </c>
      <c r="D6714" t="s">
        <v>40</v>
      </c>
      <c r="E6714">
        <v>2014</v>
      </c>
      <c r="F6714">
        <v>191.902910033219</v>
      </c>
      <c r="G6714">
        <v>70796.403612428403</v>
      </c>
    </row>
    <row r="6715" spans="1:7" x14ac:dyDescent="0.25">
      <c r="A6715">
        <v>290</v>
      </c>
      <c r="B6715">
        <v>2015</v>
      </c>
      <c r="C6715" t="s">
        <v>40</v>
      </c>
      <c r="D6715" t="s">
        <v>40</v>
      </c>
      <c r="E6715">
        <v>2015</v>
      </c>
      <c r="F6715">
        <v>422.96090120051298</v>
      </c>
      <c r="G6715">
        <v>156037.812816049</v>
      </c>
    </row>
    <row r="6716" spans="1:7" x14ac:dyDescent="0.25">
      <c r="A6716">
        <v>290</v>
      </c>
      <c r="B6716">
        <v>2016</v>
      </c>
      <c r="C6716" t="s">
        <v>40</v>
      </c>
      <c r="D6716" t="s">
        <v>40</v>
      </c>
      <c r="E6716">
        <v>2016</v>
      </c>
      <c r="F6716">
        <v>241.835154383006</v>
      </c>
      <c r="G6716">
        <v>89217.295393569395</v>
      </c>
    </row>
    <row r="6717" spans="1:7" x14ac:dyDescent="0.25">
      <c r="A6717">
        <v>290</v>
      </c>
      <c r="B6717">
        <v>2017</v>
      </c>
      <c r="C6717" t="s">
        <v>40</v>
      </c>
      <c r="D6717" t="s">
        <v>40</v>
      </c>
      <c r="E6717">
        <v>2017</v>
      </c>
      <c r="F6717">
        <v>246.23563058284901</v>
      </c>
      <c r="G6717">
        <v>90840.708214998594</v>
      </c>
    </row>
    <row r="6718" spans="1:7" x14ac:dyDescent="0.25">
      <c r="A6718">
        <v>290</v>
      </c>
      <c r="B6718">
        <v>2018</v>
      </c>
      <c r="C6718" t="s">
        <v>40</v>
      </c>
      <c r="D6718" t="s">
        <v>40</v>
      </c>
      <c r="E6718">
        <v>2018</v>
      </c>
      <c r="F6718">
        <v>298.46193447448599</v>
      </c>
      <c r="G6718">
        <v>110107.920079993</v>
      </c>
    </row>
    <row r="6719" spans="1:7" x14ac:dyDescent="0.25">
      <c r="A6719">
        <v>290</v>
      </c>
      <c r="B6719">
        <v>2019</v>
      </c>
      <c r="C6719" t="s">
        <v>40</v>
      </c>
      <c r="D6719" t="s">
        <v>40</v>
      </c>
      <c r="E6719">
        <v>2019</v>
      </c>
      <c r="F6719">
        <v>378.51271225032298</v>
      </c>
      <c r="G6719">
        <v>139640.07455589101</v>
      </c>
    </row>
    <row r="6720" spans="1:7" x14ac:dyDescent="0.25">
      <c r="A6720">
        <v>290</v>
      </c>
      <c r="B6720">
        <v>2020</v>
      </c>
      <c r="C6720" t="s">
        <v>40</v>
      </c>
      <c r="D6720" t="s">
        <v>40</v>
      </c>
      <c r="E6720">
        <v>2020</v>
      </c>
      <c r="F6720">
        <v>140.70504839705001</v>
      </c>
      <c r="G6720">
        <v>51908.594882406796</v>
      </c>
    </row>
    <row r="6721" spans="1:7" x14ac:dyDescent="0.25">
      <c r="A6721">
        <v>290</v>
      </c>
      <c r="B6721">
        <v>2021</v>
      </c>
      <c r="C6721" t="s">
        <v>40</v>
      </c>
      <c r="D6721" t="s">
        <v>40</v>
      </c>
      <c r="E6721">
        <v>2021</v>
      </c>
      <c r="F6721">
        <v>179.46973733862799</v>
      </c>
      <c r="G6721">
        <v>66209.577574815296</v>
      </c>
    </row>
    <row r="6722" spans="1:7" x14ac:dyDescent="0.25">
      <c r="A6722">
        <v>291</v>
      </c>
      <c r="B6722">
        <v>1971</v>
      </c>
      <c r="C6722">
        <v>4</v>
      </c>
      <c r="D6722">
        <v>48057</v>
      </c>
      <c r="E6722">
        <v>1971</v>
      </c>
      <c r="F6722">
        <v>4</v>
      </c>
      <c r="G6722">
        <v>48057</v>
      </c>
    </row>
    <row r="6723" spans="1:7" x14ac:dyDescent="0.25">
      <c r="A6723">
        <v>291</v>
      </c>
      <c r="B6723">
        <v>1972</v>
      </c>
      <c r="C6723" t="s">
        <v>40</v>
      </c>
      <c r="D6723" t="s">
        <v>40</v>
      </c>
      <c r="E6723">
        <v>1972</v>
      </c>
      <c r="F6723">
        <v>192.61742712797101</v>
      </c>
      <c r="G6723">
        <v>52807.0975532632</v>
      </c>
    </row>
    <row r="6724" spans="1:7" x14ac:dyDescent="0.25">
      <c r="A6724">
        <v>291</v>
      </c>
      <c r="B6724">
        <v>1973</v>
      </c>
      <c r="C6724" t="s">
        <v>40</v>
      </c>
      <c r="D6724" t="s">
        <v>40</v>
      </c>
      <c r="E6724">
        <v>1973</v>
      </c>
      <c r="F6724">
        <v>186.010030432262</v>
      </c>
      <c r="G6724">
        <v>50995.643992541998</v>
      </c>
    </row>
    <row r="6725" spans="1:7" x14ac:dyDescent="0.25">
      <c r="A6725">
        <v>291</v>
      </c>
      <c r="B6725">
        <v>1974</v>
      </c>
      <c r="C6725" t="s">
        <v>40</v>
      </c>
      <c r="D6725" t="s">
        <v>40</v>
      </c>
      <c r="E6725">
        <v>1974</v>
      </c>
      <c r="F6725">
        <v>342.774920464194</v>
      </c>
      <c r="G6725">
        <v>93973.575688058394</v>
      </c>
    </row>
    <row r="6726" spans="1:7" x14ac:dyDescent="0.25">
      <c r="A6726">
        <v>291</v>
      </c>
      <c r="B6726">
        <v>1975</v>
      </c>
      <c r="C6726">
        <v>0</v>
      </c>
      <c r="D6726">
        <v>41516</v>
      </c>
      <c r="E6726">
        <v>1975</v>
      </c>
      <c r="F6726">
        <v>0</v>
      </c>
      <c r="G6726">
        <v>41516.839292315803</v>
      </c>
    </row>
    <row r="6727" spans="1:7" x14ac:dyDescent="0.25">
      <c r="A6727">
        <v>291</v>
      </c>
      <c r="B6727">
        <v>1976</v>
      </c>
      <c r="C6727">
        <v>5</v>
      </c>
      <c r="D6727">
        <v>69676</v>
      </c>
      <c r="E6727">
        <v>1976</v>
      </c>
      <c r="F6727">
        <v>5</v>
      </c>
      <c r="G6727">
        <v>69676.907217954795</v>
      </c>
    </row>
    <row r="6728" spans="1:7" x14ac:dyDescent="0.25">
      <c r="A6728">
        <v>291</v>
      </c>
      <c r="B6728">
        <v>1977</v>
      </c>
      <c r="C6728" t="s">
        <v>40</v>
      </c>
      <c r="D6728" t="s">
        <v>40</v>
      </c>
      <c r="E6728">
        <v>1977</v>
      </c>
      <c r="F6728">
        <v>174.11432496253499</v>
      </c>
      <c r="G6728">
        <v>47734.370893531501</v>
      </c>
    </row>
    <row r="6729" spans="1:7" x14ac:dyDescent="0.25">
      <c r="A6729">
        <v>291</v>
      </c>
      <c r="B6729">
        <v>1978</v>
      </c>
      <c r="C6729">
        <v>0</v>
      </c>
      <c r="D6729">
        <v>67528</v>
      </c>
      <c r="E6729">
        <v>1978</v>
      </c>
      <c r="F6729">
        <v>0</v>
      </c>
      <c r="G6729">
        <v>67529.365509922005</v>
      </c>
    </row>
    <row r="6730" spans="1:7" x14ac:dyDescent="0.25">
      <c r="A6730">
        <v>291</v>
      </c>
      <c r="B6730">
        <v>1979</v>
      </c>
      <c r="C6730">
        <v>0</v>
      </c>
      <c r="D6730">
        <v>79405</v>
      </c>
      <c r="E6730">
        <v>1979</v>
      </c>
      <c r="F6730">
        <v>0</v>
      </c>
      <c r="G6730">
        <v>79422.627723326994</v>
      </c>
    </row>
    <row r="6731" spans="1:7" x14ac:dyDescent="0.25">
      <c r="A6731">
        <v>291</v>
      </c>
      <c r="B6731">
        <v>1980</v>
      </c>
      <c r="C6731" t="s">
        <v>40</v>
      </c>
      <c r="D6731" t="s">
        <v>40</v>
      </c>
      <c r="E6731">
        <v>1980</v>
      </c>
      <c r="F6731">
        <v>361.51342789585999</v>
      </c>
      <c r="G6731">
        <v>99110.831658015595</v>
      </c>
    </row>
    <row r="6732" spans="1:7" x14ac:dyDescent="0.25">
      <c r="A6732">
        <v>291</v>
      </c>
      <c r="B6732">
        <v>1981</v>
      </c>
      <c r="C6732">
        <v>0</v>
      </c>
      <c r="D6732">
        <v>84068</v>
      </c>
      <c r="E6732">
        <v>1981</v>
      </c>
      <c r="F6732">
        <v>0</v>
      </c>
      <c r="G6732">
        <v>84095.189889611996</v>
      </c>
    </row>
    <row r="6733" spans="1:7" x14ac:dyDescent="0.25">
      <c r="A6733">
        <v>291</v>
      </c>
      <c r="B6733">
        <v>1982</v>
      </c>
      <c r="C6733" t="s">
        <v>40</v>
      </c>
      <c r="D6733" t="s">
        <v>40</v>
      </c>
      <c r="E6733">
        <v>1982</v>
      </c>
      <c r="F6733">
        <v>312.70356981389398</v>
      </c>
      <c r="G6733">
        <v>85729.3467205497</v>
      </c>
    </row>
    <row r="6734" spans="1:7" x14ac:dyDescent="0.25">
      <c r="A6734">
        <v>291</v>
      </c>
      <c r="B6734">
        <v>1983</v>
      </c>
      <c r="C6734">
        <v>0</v>
      </c>
      <c r="D6734">
        <v>131046</v>
      </c>
      <c r="E6734">
        <v>1983</v>
      </c>
      <c r="F6734">
        <v>0</v>
      </c>
      <c r="G6734">
        <v>132387.28036909099</v>
      </c>
    </row>
    <row r="6735" spans="1:7" x14ac:dyDescent="0.25">
      <c r="A6735">
        <v>291</v>
      </c>
      <c r="B6735">
        <v>1984</v>
      </c>
      <c r="C6735" t="s">
        <v>40</v>
      </c>
      <c r="D6735" t="s">
        <v>40</v>
      </c>
      <c r="E6735">
        <v>1984</v>
      </c>
      <c r="F6735">
        <v>439.62921917520799</v>
      </c>
      <c r="G6735">
        <v>120526.684565478</v>
      </c>
    </row>
    <row r="6736" spans="1:7" x14ac:dyDescent="0.25">
      <c r="A6736">
        <v>291</v>
      </c>
      <c r="B6736">
        <v>1985</v>
      </c>
      <c r="C6736">
        <v>0</v>
      </c>
      <c r="D6736">
        <v>56147</v>
      </c>
      <c r="E6736">
        <v>1985</v>
      </c>
      <c r="F6736">
        <v>0</v>
      </c>
      <c r="G6736">
        <v>56860.647153135098</v>
      </c>
    </row>
    <row r="6737" spans="1:7" x14ac:dyDescent="0.25">
      <c r="A6737">
        <v>291</v>
      </c>
      <c r="B6737">
        <v>1986</v>
      </c>
      <c r="C6737">
        <v>1</v>
      </c>
      <c r="D6737">
        <v>23395</v>
      </c>
      <c r="E6737">
        <v>1986</v>
      </c>
      <c r="F6737">
        <v>1</v>
      </c>
      <c r="G6737">
        <v>23423.0672652127</v>
      </c>
    </row>
    <row r="6738" spans="1:7" x14ac:dyDescent="0.25">
      <c r="A6738">
        <v>291</v>
      </c>
      <c r="B6738">
        <v>1987</v>
      </c>
      <c r="C6738">
        <v>1</v>
      </c>
      <c r="D6738">
        <v>48563</v>
      </c>
      <c r="E6738">
        <v>1987</v>
      </c>
      <c r="F6738">
        <v>1</v>
      </c>
      <c r="G6738">
        <v>48751.733847744101</v>
      </c>
    </row>
    <row r="6739" spans="1:7" x14ac:dyDescent="0.25">
      <c r="A6739">
        <v>291</v>
      </c>
      <c r="B6739">
        <v>1988</v>
      </c>
      <c r="C6739">
        <v>25</v>
      </c>
      <c r="D6739">
        <v>27112</v>
      </c>
      <c r="E6739">
        <v>1988</v>
      </c>
      <c r="F6739">
        <v>25</v>
      </c>
      <c r="G6739">
        <v>27218.861072078402</v>
      </c>
    </row>
    <row r="6740" spans="1:7" x14ac:dyDescent="0.25">
      <c r="A6740">
        <v>291</v>
      </c>
      <c r="B6740">
        <v>1989</v>
      </c>
      <c r="C6740">
        <v>365</v>
      </c>
      <c r="D6740">
        <v>139459</v>
      </c>
      <c r="E6740">
        <v>1989</v>
      </c>
      <c r="F6740">
        <v>365</v>
      </c>
      <c r="G6740">
        <v>139461.87096586</v>
      </c>
    </row>
    <row r="6741" spans="1:7" x14ac:dyDescent="0.25">
      <c r="A6741">
        <v>291</v>
      </c>
      <c r="B6741">
        <v>1990</v>
      </c>
      <c r="C6741">
        <v>22</v>
      </c>
      <c r="D6741">
        <v>59479</v>
      </c>
      <c r="E6741">
        <v>1990</v>
      </c>
      <c r="F6741">
        <v>22</v>
      </c>
      <c r="G6741">
        <v>59480.213911529703</v>
      </c>
    </row>
    <row r="6742" spans="1:7" x14ac:dyDescent="0.25">
      <c r="A6742">
        <v>291</v>
      </c>
      <c r="B6742">
        <v>1991</v>
      </c>
      <c r="C6742">
        <v>11</v>
      </c>
      <c r="D6742">
        <v>46484</v>
      </c>
      <c r="E6742">
        <v>1991</v>
      </c>
      <c r="F6742">
        <v>11</v>
      </c>
      <c r="G6742">
        <v>46495.282842662898</v>
      </c>
    </row>
    <row r="6743" spans="1:7" x14ac:dyDescent="0.25">
      <c r="A6743">
        <v>291</v>
      </c>
      <c r="B6743">
        <v>1992</v>
      </c>
      <c r="C6743" t="s">
        <v>40</v>
      </c>
      <c r="D6743" t="s">
        <v>40</v>
      </c>
      <c r="E6743">
        <v>1992</v>
      </c>
      <c r="F6743">
        <v>352.04094990462897</v>
      </c>
      <c r="G6743">
        <v>96513.888914940893</v>
      </c>
    </row>
    <row r="6744" spans="1:7" x14ac:dyDescent="0.25">
      <c r="A6744">
        <v>291</v>
      </c>
      <c r="B6744">
        <v>1993</v>
      </c>
      <c r="C6744" t="s">
        <v>40</v>
      </c>
      <c r="D6744" t="s">
        <v>40</v>
      </c>
      <c r="E6744">
        <v>1993</v>
      </c>
      <c r="F6744">
        <v>783.33184750188002</v>
      </c>
      <c r="G6744">
        <v>214754.56705848101</v>
      </c>
    </row>
    <row r="6745" spans="1:7" x14ac:dyDescent="0.25">
      <c r="A6745">
        <v>291</v>
      </c>
      <c r="B6745">
        <v>1994</v>
      </c>
      <c r="C6745" t="s">
        <v>40</v>
      </c>
      <c r="D6745" t="s">
        <v>40</v>
      </c>
      <c r="E6745">
        <v>1994</v>
      </c>
      <c r="F6745">
        <v>311.92246681342198</v>
      </c>
      <c r="G6745">
        <v>85515.190410632393</v>
      </c>
    </row>
    <row r="6746" spans="1:7" x14ac:dyDescent="0.25">
      <c r="A6746">
        <v>291</v>
      </c>
      <c r="B6746">
        <v>1995</v>
      </c>
      <c r="C6746" t="s">
        <v>40</v>
      </c>
      <c r="D6746" t="s">
        <v>40</v>
      </c>
      <c r="E6746">
        <v>1995</v>
      </c>
      <c r="F6746">
        <v>226.07028654893401</v>
      </c>
      <c r="G6746">
        <v>61978.361298730699</v>
      </c>
    </row>
    <row r="6747" spans="1:7" x14ac:dyDescent="0.25">
      <c r="A6747">
        <v>291</v>
      </c>
      <c r="B6747">
        <v>1999</v>
      </c>
      <c r="C6747">
        <v>303</v>
      </c>
      <c r="D6747">
        <v>125193</v>
      </c>
      <c r="E6747">
        <v>1999</v>
      </c>
      <c r="F6747">
        <v>303</v>
      </c>
      <c r="G6747">
        <v>130197.6012772</v>
      </c>
    </row>
    <row r="6748" spans="1:7" x14ac:dyDescent="0.25">
      <c r="A6748">
        <v>291</v>
      </c>
      <c r="B6748">
        <v>2000</v>
      </c>
      <c r="C6748" t="s">
        <v>40</v>
      </c>
      <c r="D6748" t="s">
        <v>40</v>
      </c>
      <c r="E6748">
        <v>2000</v>
      </c>
      <c r="F6748">
        <v>172.67325265775</v>
      </c>
      <c r="G6748">
        <v>47339.281491121401</v>
      </c>
    </row>
    <row r="6749" spans="1:7" x14ac:dyDescent="0.25">
      <c r="A6749">
        <v>291</v>
      </c>
      <c r="B6749">
        <v>2001</v>
      </c>
      <c r="C6749" t="s">
        <v>40</v>
      </c>
      <c r="D6749" t="s">
        <v>40</v>
      </c>
      <c r="E6749">
        <v>2001</v>
      </c>
      <c r="F6749">
        <v>193.83811040289601</v>
      </c>
      <c r="G6749">
        <v>53141.738308361098</v>
      </c>
    </row>
    <row r="6750" spans="1:7" x14ac:dyDescent="0.25">
      <c r="A6750">
        <v>291</v>
      </c>
      <c r="B6750">
        <v>2002</v>
      </c>
      <c r="C6750" t="s">
        <v>40</v>
      </c>
      <c r="D6750" t="s">
        <v>40</v>
      </c>
      <c r="E6750">
        <v>2002</v>
      </c>
      <c r="F6750">
        <v>240.731926457377</v>
      </c>
      <c r="G6750">
        <v>65997.924285696005</v>
      </c>
    </row>
    <row r="6751" spans="1:7" x14ac:dyDescent="0.25">
      <c r="A6751">
        <v>291</v>
      </c>
      <c r="B6751">
        <v>2003</v>
      </c>
      <c r="C6751" t="s">
        <v>40</v>
      </c>
      <c r="D6751" t="s">
        <v>40</v>
      </c>
      <c r="E6751">
        <v>2003</v>
      </c>
      <c r="F6751">
        <v>202.90556787274599</v>
      </c>
      <c r="G6751">
        <v>55627.628490135699</v>
      </c>
    </row>
    <row r="6752" spans="1:7" x14ac:dyDescent="0.25">
      <c r="A6752">
        <v>291</v>
      </c>
      <c r="B6752">
        <v>2004</v>
      </c>
      <c r="C6752" t="s">
        <v>40</v>
      </c>
      <c r="D6752" t="s">
        <v>40</v>
      </c>
      <c r="E6752">
        <v>2004</v>
      </c>
      <c r="F6752">
        <v>303.29425655354203</v>
      </c>
      <c r="G6752">
        <v>83149.714717884606</v>
      </c>
    </row>
    <row r="6753" spans="1:7" x14ac:dyDescent="0.25">
      <c r="A6753">
        <v>291</v>
      </c>
      <c r="B6753">
        <v>2005</v>
      </c>
      <c r="C6753" t="s">
        <v>40</v>
      </c>
      <c r="D6753" t="s">
        <v>40</v>
      </c>
      <c r="E6753">
        <v>2005</v>
      </c>
      <c r="F6753">
        <v>115.95179263447</v>
      </c>
      <c r="G6753">
        <v>31788.793053708199</v>
      </c>
    </row>
    <row r="6754" spans="1:7" x14ac:dyDescent="0.25">
      <c r="A6754">
        <v>291</v>
      </c>
      <c r="B6754">
        <v>2006</v>
      </c>
      <c r="C6754" t="s">
        <v>40</v>
      </c>
      <c r="D6754" t="s">
        <v>40</v>
      </c>
      <c r="E6754">
        <v>2006</v>
      </c>
      <c r="F6754">
        <v>143.64461950497301</v>
      </c>
      <c r="G6754">
        <v>39380.926821781402</v>
      </c>
    </row>
    <row r="6755" spans="1:7" x14ac:dyDescent="0.25">
      <c r="A6755">
        <v>291</v>
      </c>
      <c r="B6755">
        <v>2007</v>
      </c>
      <c r="C6755" t="s">
        <v>40</v>
      </c>
      <c r="D6755" t="s">
        <v>40</v>
      </c>
      <c r="E6755">
        <v>2007</v>
      </c>
      <c r="F6755">
        <v>87.565644518176001</v>
      </c>
      <c r="G6755">
        <v>24006.581172849699</v>
      </c>
    </row>
    <row r="6756" spans="1:7" x14ac:dyDescent="0.25">
      <c r="A6756">
        <v>291</v>
      </c>
      <c r="B6756">
        <v>2008</v>
      </c>
      <c r="C6756">
        <v>3330</v>
      </c>
      <c r="D6756">
        <v>68127</v>
      </c>
      <c r="E6756">
        <v>2008</v>
      </c>
      <c r="F6756">
        <v>3330</v>
      </c>
      <c r="G6756">
        <v>70020.008075796795</v>
      </c>
    </row>
    <row r="6757" spans="1:7" x14ac:dyDescent="0.25">
      <c r="A6757">
        <v>291</v>
      </c>
      <c r="B6757">
        <v>2009</v>
      </c>
      <c r="C6757" t="s">
        <v>40</v>
      </c>
      <c r="D6757" t="s">
        <v>40</v>
      </c>
      <c r="E6757">
        <v>2009</v>
      </c>
      <c r="F6757">
        <v>571.24814103189703</v>
      </c>
      <c r="G6757">
        <v>156610.67473297901</v>
      </c>
    </row>
    <row r="6758" spans="1:7" x14ac:dyDescent="0.25">
      <c r="A6758">
        <v>291</v>
      </c>
      <c r="B6758">
        <v>2010</v>
      </c>
      <c r="C6758">
        <v>259</v>
      </c>
      <c r="D6758">
        <v>61225</v>
      </c>
      <c r="E6758">
        <v>2010</v>
      </c>
      <c r="F6758">
        <v>259</v>
      </c>
      <c r="G6758">
        <v>61400.220667050999</v>
      </c>
    </row>
    <row r="6759" spans="1:7" x14ac:dyDescent="0.25">
      <c r="A6759">
        <v>291</v>
      </c>
      <c r="B6759">
        <v>2011</v>
      </c>
      <c r="C6759" t="s">
        <v>40</v>
      </c>
      <c r="D6759" t="s">
        <v>40</v>
      </c>
      <c r="E6759">
        <v>2011</v>
      </c>
      <c r="F6759">
        <v>233.61797973945301</v>
      </c>
      <c r="G6759">
        <v>64047.5926490977</v>
      </c>
    </row>
    <row r="6760" spans="1:7" x14ac:dyDescent="0.25">
      <c r="A6760">
        <v>291</v>
      </c>
      <c r="B6760">
        <v>2012</v>
      </c>
      <c r="C6760" t="s">
        <v>40</v>
      </c>
      <c r="D6760" t="s">
        <v>40</v>
      </c>
      <c r="E6760">
        <v>2012</v>
      </c>
      <c r="F6760">
        <v>428.24014072267101</v>
      </c>
      <c r="G6760">
        <v>117404.276221509</v>
      </c>
    </row>
    <row r="6761" spans="1:7" x14ac:dyDescent="0.25">
      <c r="A6761">
        <v>291</v>
      </c>
      <c r="B6761">
        <v>2013</v>
      </c>
      <c r="C6761" t="s">
        <v>40</v>
      </c>
      <c r="D6761" t="s">
        <v>40</v>
      </c>
      <c r="E6761">
        <v>2013</v>
      </c>
      <c r="F6761">
        <v>429.913363170183</v>
      </c>
      <c r="G6761">
        <v>117862.99681857599</v>
      </c>
    </row>
    <row r="6762" spans="1:7" x14ac:dyDescent="0.25">
      <c r="A6762">
        <v>291</v>
      </c>
      <c r="B6762">
        <v>2014</v>
      </c>
      <c r="C6762" t="s">
        <v>40</v>
      </c>
      <c r="D6762" t="s">
        <v>40</v>
      </c>
      <c r="E6762">
        <v>2014</v>
      </c>
      <c r="F6762">
        <v>259.180118804247</v>
      </c>
      <c r="G6762">
        <v>71055.583731232706</v>
      </c>
    </row>
    <row r="6763" spans="1:7" x14ac:dyDescent="0.25">
      <c r="A6763">
        <v>291</v>
      </c>
      <c r="B6763">
        <v>2015</v>
      </c>
      <c r="C6763" t="s">
        <v>40</v>
      </c>
      <c r="D6763" t="s">
        <v>40</v>
      </c>
      <c r="E6763">
        <v>2015</v>
      </c>
      <c r="F6763">
        <v>571.24228397513798</v>
      </c>
      <c r="G6763">
        <v>156609.05510002401</v>
      </c>
    </row>
    <row r="6764" spans="1:7" x14ac:dyDescent="0.25">
      <c r="A6764">
        <v>291</v>
      </c>
      <c r="B6764">
        <v>2016</v>
      </c>
      <c r="C6764" t="s">
        <v>40</v>
      </c>
      <c r="D6764" t="s">
        <v>40</v>
      </c>
      <c r="E6764">
        <v>2016</v>
      </c>
      <c r="F6764">
        <v>326.61757992119499</v>
      </c>
      <c r="G6764">
        <v>89543.912973490602</v>
      </c>
    </row>
    <row r="6765" spans="1:7" x14ac:dyDescent="0.25">
      <c r="A6765">
        <v>291</v>
      </c>
      <c r="B6765">
        <v>2017</v>
      </c>
      <c r="C6765" t="s">
        <v>40</v>
      </c>
      <c r="D6765" t="s">
        <v>40</v>
      </c>
      <c r="E6765">
        <v>2017</v>
      </c>
      <c r="F6765">
        <v>332.56077248976402</v>
      </c>
      <c r="G6765">
        <v>91173.268987488307</v>
      </c>
    </row>
    <row r="6766" spans="1:7" x14ac:dyDescent="0.25">
      <c r="A6766">
        <v>291</v>
      </c>
      <c r="B6766">
        <v>2018</v>
      </c>
      <c r="C6766" t="s">
        <v>40</v>
      </c>
      <c r="D6766" t="s">
        <v>40</v>
      </c>
      <c r="E6766">
        <v>2018</v>
      </c>
      <c r="F6766">
        <v>403.09654317495199</v>
      </c>
      <c r="G6766">
        <v>110511.01662316801</v>
      </c>
    </row>
    <row r="6767" spans="1:7" x14ac:dyDescent="0.25">
      <c r="A6767">
        <v>291</v>
      </c>
      <c r="B6767">
        <v>2019</v>
      </c>
      <c r="C6767" t="s">
        <v>40</v>
      </c>
      <c r="D6767" t="s">
        <v>40</v>
      </c>
      <c r="E6767">
        <v>2019</v>
      </c>
      <c r="F6767">
        <v>511.21147538397503</v>
      </c>
      <c r="G6767">
        <v>140151.286031275</v>
      </c>
    </row>
    <row r="6768" spans="1:7" x14ac:dyDescent="0.25">
      <c r="A6768">
        <v>291</v>
      </c>
      <c r="B6768">
        <v>2020</v>
      </c>
      <c r="C6768" t="s">
        <v>40</v>
      </c>
      <c r="D6768" t="s">
        <v>40</v>
      </c>
      <c r="E6768">
        <v>2020</v>
      </c>
      <c r="F6768">
        <v>190.033341192113</v>
      </c>
      <c r="G6768">
        <v>52098.628223598898</v>
      </c>
    </row>
    <row r="6769" spans="1:7" x14ac:dyDescent="0.25">
      <c r="A6769">
        <v>291</v>
      </c>
      <c r="B6769">
        <v>2021</v>
      </c>
      <c r="C6769" t="s">
        <v>40</v>
      </c>
      <c r="D6769" t="s">
        <v>40</v>
      </c>
      <c r="E6769">
        <v>2021</v>
      </c>
      <c r="F6769">
        <v>242.38813190574001</v>
      </c>
      <c r="G6769">
        <v>66451.965706721006</v>
      </c>
    </row>
    <row r="6770" spans="1:7" x14ac:dyDescent="0.25">
      <c r="A6770">
        <v>292</v>
      </c>
      <c r="B6770">
        <v>1971</v>
      </c>
      <c r="C6770">
        <v>21</v>
      </c>
      <c r="D6770">
        <v>48078</v>
      </c>
      <c r="E6770">
        <v>1971</v>
      </c>
      <c r="F6770">
        <v>21</v>
      </c>
      <c r="G6770">
        <v>48078</v>
      </c>
    </row>
    <row r="6771" spans="1:7" x14ac:dyDescent="0.25">
      <c r="A6771">
        <v>292</v>
      </c>
      <c r="B6771">
        <v>1972</v>
      </c>
      <c r="C6771" t="s">
        <v>40</v>
      </c>
      <c r="D6771" t="s">
        <v>40</v>
      </c>
      <c r="E6771">
        <v>1972</v>
      </c>
      <c r="F6771">
        <v>225.833469837466</v>
      </c>
      <c r="G6771">
        <v>53032.931023100697</v>
      </c>
    </row>
    <row r="6772" spans="1:7" x14ac:dyDescent="0.25">
      <c r="A6772">
        <v>292</v>
      </c>
      <c r="B6772">
        <v>1973</v>
      </c>
      <c r="C6772" t="s">
        <v>40</v>
      </c>
      <c r="D6772" t="s">
        <v>40</v>
      </c>
      <c r="E6772">
        <v>1973</v>
      </c>
      <c r="F6772">
        <v>218.08665614188999</v>
      </c>
      <c r="G6772">
        <v>51213.730648683901</v>
      </c>
    </row>
    <row r="6773" spans="1:7" x14ac:dyDescent="0.25">
      <c r="A6773">
        <v>292</v>
      </c>
      <c r="B6773">
        <v>1974</v>
      </c>
      <c r="C6773" t="s">
        <v>40</v>
      </c>
      <c r="D6773" t="s">
        <v>40</v>
      </c>
      <c r="E6773">
        <v>1974</v>
      </c>
      <c r="F6773">
        <v>401.8849738376</v>
      </c>
      <c r="G6773">
        <v>94375.460661895995</v>
      </c>
    </row>
    <row r="6774" spans="1:7" x14ac:dyDescent="0.25">
      <c r="A6774">
        <v>292</v>
      </c>
      <c r="B6774">
        <v>1975</v>
      </c>
      <c r="C6774">
        <v>0</v>
      </c>
      <c r="D6774">
        <v>41516</v>
      </c>
      <c r="E6774">
        <v>1975</v>
      </c>
      <c r="F6774">
        <v>0</v>
      </c>
      <c r="G6774">
        <v>41516.839292315803</v>
      </c>
    </row>
    <row r="6775" spans="1:7" x14ac:dyDescent="0.25">
      <c r="A6775">
        <v>292</v>
      </c>
      <c r="B6775">
        <v>1976</v>
      </c>
      <c r="C6775">
        <v>0</v>
      </c>
      <c r="D6775">
        <v>69676</v>
      </c>
      <c r="E6775">
        <v>1976</v>
      </c>
      <c r="F6775">
        <v>0</v>
      </c>
      <c r="G6775">
        <v>69676.907217954795</v>
      </c>
    </row>
    <row r="6776" spans="1:7" x14ac:dyDescent="0.25">
      <c r="A6776">
        <v>292</v>
      </c>
      <c r="B6776">
        <v>1977</v>
      </c>
      <c r="C6776" t="s">
        <v>40</v>
      </c>
      <c r="D6776" t="s">
        <v>40</v>
      </c>
      <c r="E6776">
        <v>1977</v>
      </c>
      <c r="F6776">
        <v>204.13958768463701</v>
      </c>
      <c r="G6776">
        <v>47938.510481216101</v>
      </c>
    </row>
    <row r="6777" spans="1:7" x14ac:dyDescent="0.25">
      <c r="A6777">
        <v>292</v>
      </c>
      <c r="B6777">
        <v>1978</v>
      </c>
      <c r="C6777">
        <v>0</v>
      </c>
      <c r="D6777">
        <v>67528</v>
      </c>
      <c r="E6777">
        <v>1978</v>
      </c>
      <c r="F6777">
        <v>0</v>
      </c>
      <c r="G6777">
        <v>67529.365509922005</v>
      </c>
    </row>
    <row r="6778" spans="1:7" x14ac:dyDescent="0.25">
      <c r="A6778">
        <v>292</v>
      </c>
      <c r="B6778">
        <v>1979</v>
      </c>
      <c r="C6778">
        <v>1</v>
      </c>
      <c r="D6778">
        <v>79406</v>
      </c>
      <c r="E6778">
        <v>1979</v>
      </c>
      <c r="F6778">
        <v>1</v>
      </c>
      <c r="G6778">
        <v>79423.627723326994</v>
      </c>
    </row>
    <row r="6779" spans="1:7" x14ac:dyDescent="0.25">
      <c r="A6779">
        <v>292</v>
      </c>
      <c r="B6779">
        <v>1980</v>
      </c>
      <c r="C6779" t="s">
        <v>40</v>
      </c>
      <c r="D6779" t="s">
        <v>40</v>
      </c>
      <c r="E6779">
        <v>1980</v>
      </c>
      <c r="F6779">
        <v>423.85485587197297</v>
      </c>
      <c r="G6779">
        <v>99534.686513887602</v>
      </c>
    </row>
    <row r="6780" spans="1:7" x14ac:dyDescent="0.25">
      <c r="A6780">
        <v>292</v>
      </c>
      <c r="B6780">
        <v>1981</v>
      </c>
      <c r="C6780">
        <v>14</v>
      </c>
      <c r="D6780">
        <v>84082</v>
      </c>
      <c r="E6780">
        <v>1981</v>
      </c>
      <c r="F6780">
        <v>14</v>
      </c>
      <c r="G6780">
        <v>84109.189889611996</v>
      </c>
    </row>
    <row r="6781" spans="1:7" x14ac:dyDescent="0.25">
      <c r="A6781">
        <v>292</v>
      </c>
      <c r="B6781">
        <v>1982</v>
      </c>
      <c r="C6781" t="s">
        <v>40</v>
      </c>
      <c r="D6781" t="s">
        <v>40</v>
      </c>
      <c r="E6781">
        <v>1982</v>
      </c>
      <c r="F6781">
        <v>366.62794874652599</v>
      </c>
      <c r="G6781">
        <v>86095.974669296207</v>
      </c>
    </row>
    <row r="6782" spans="1:7" x14ac:dyDescent="0.25">
      <c r="A6782">
        <v>292</v>
      </c>
      <c r="B6782">
        <v>1983</v>
      </c>
      <c r="C6782">
        <v>555</v>
      </c>
      <c r="D6782">
        <v>131601</v>
      </c>
      <c r="E6782">
        <v>1983</v>
      </c>
      <c r="F6782">
        <v>555</v>
      </c>
      <c r="G6782">
        <v>132942.28036909099</v>
      </c>
    </row>
    <row r="6783" spans="1:7" x14ac:dyDescent="0.25">
      <c r="A6783">
        <v>292</v>
      </c>
      <c r="B6783">
        <v>1984</v>
      </c>
      <c r="C6783" t="s">
        <v>40</v>
      </c>
      <c r="D6783" t="s">
        <v>40</v>
      </c>
      <c r="E6783">
        <v>1984</v>
      </c>
      <c r="F6783">
        <v>515.44137769262795</v>
      </c>
      <c r="G6783">
        <v>121042.12594317101</v>
      </c>
    </row>
    <row r="6784" spans="1:7" x14ac:dyDescent="0.25">
      <c r="A6784">
        <v>292</v>
      </c>
      <c r="B6784">
        <v>1985</v>
      </c>
      <c r="C6784">
        <v>0</v>
      </c>
      <c r="D6784">
        <v>56147</v>
      </c>
      <c r="E6784">
        <v>1985</v>
      </c>
      <c r="F6784">
        <v>0</v>
      </c>
      <c r="G6784">
        <v>56860.647153135098</v>
      </c>
    </row>
    <row r="6785" spans="1:7" x14ac:dyDescent="0.25">
      <c r="A6785">
        <v>292</v>
      </c>
      <c r="B6785">
        <v>1986</v>
      </c>
      <c r="C6785">
        <v>10</v>
      </c>
      <c r="D6785">
        <v>23405</v>
      </c>
      <c r="E6785">
        <v>1986</v>
      </c>
      <c r="F6785">
        <v>10</v>
      </c>
      <c r="G6785">
        <v>23433.0672652127</v>
      </c>
    </row>
    <row r="6786" spans="1:7" x14ac:dyDescent="0.25">
      <c r="A6786">
        <v>292</v>
      </c>
      <c r="B6786">
        <v>1987</v>
      </c>
      <c r="C6786">
        <v>61</v>
      </c>
      <c r="D6786">
        <v>48624</v>
      </c>
      <c r="E6786">
        <v>1987</v>
      </c>
      <c r="F6786">
        <v>61</v>
      </c>
      <c r="G6786">
        <v>48812.733847744101</v>
      </c>
    </row>
    <row r="6787" spans="1:7" x14ac:dyDescent="0.25">
      <c r="A6787">
        <v>292</v>
      </c>
      <c r="B6787">
        <v>1988</v>
      </c>
      <c r="C6787">
        <v>3</v>
      </c>
      <c r="D6787">
        <v>27115</v>
      </c>
      <c r="E6787">
        <v>1988</v>
      </c>
      <c r="F6787">
        <v>3</v>
      </c>
      <c r="G6787">
        <v>27221.861072078402</v>
      </c>
    </row>
    <row r="6788" spans="1:7" x14ac:dyDescent="0.25">
      <c r="A6788">
        <v>292</v>
      </c>
      <c r="B6788">
        <v>1989</v>
      </c>
      <c r="C6788">
        <v>837</v>
      </c>
      <c r="D6788">
        <v>140296</v>
      </c>
      <c r="E6788">
        <v>1989</v>
      </c>
      <c r="F6788">
        <v>837</v>
      </c>
      <c r="G6788">
        <v>140298.87096586</v>
      </c>
    </row>
    <row r="6789" spans="1:7" x14ac:dyDescent="0.25">
      <c r="A6789">
        <v>292</v>
      </c>
      <c r="B6789">
        <v>1990</v>
      </c>
      <c r="C6789">
        <v>35</v>
      </c>
      <c r="D6789">
        <v>59514</v>
      </c>
      <c r="E6789">
        <v>1990</v>
      </c>
      <c r="F6789">
        <v>35</v>
      </c>
      <c r="G6789">
        <v>59515.213911529703</v>
      </c>
    </row>
    <row r="6790" spans="1:7" x14ac:dyDescent="0.25">
      <c r="A6790">
        <v>292</v>
      </c>
      <c r="B6790">
        <v>1991</v>
      </c>
      <c r="C6790">
        <v>707</v>
      </c>
      <c r="D6790">
        <v>47191</v>
      </c>
      <c r="E6790">
        <v>1991</v>
      </c>
      <c r="F6790">
        <v>707</v>
      </c>
      <c r="G6790">
        <v>47202.282842662898</v>
      </c>
    </row>
    <row r="6791" spans="1:7" x14ac:dyDescent="0.25">
      <c r="A6791">
        <v>292</v>
      </c>
      <c r="B6791">
        <v>1992</v>
      </c>
      <c r="C6791" t="s">
        <v>40</v>
      </c>
      <c r="D6791" t="s">
        <v>40</v>
      </c>
      <c r="E6791">
        <v>1992</v>
      </c>
      <c r="F6791">
        <v>412.74888998816903</v>
      </c>
      <c r="G6791">
        <v>96926.637804929094</v>
      </c>
    </row>
    <row r="6792" spans="1:7" x14ac:dyDescent="0.25">
      <c r="A6792">
        <v>292</v>
      </c>
      <c r="B6792">
        <v>1993</v>
      </c>
      <c r="C6792" t="s">
        <v>40</v>
      </c>
      <c r="D6792" t="s">
        <v>40</v>
      </c>
      <c r="E6792">
        <v>1993</v>
      </c>
      <c r="F6792">
        <v>918.41403858177398</v>
      </c>
      <c r="G6792">
        <v>215672.981097062</v>
      </c>
    </row>
    <row r="6793" spans="1:7" x14ac:dyDescent="0.25">
      <c r="A6793">
        <v>292</v>
      </c>
      <c r="B6793">
        <v>1994</v>
      </c>
      <c r="C6793" t="s">
        <v>40</v>
      </c>
      <c r="D6793" t="s">
        <v>40</v>
      </c>
      <c r="E6793">
        <v>1994</v>
      </c>
      <c r="F6793">
        <v>365.71214790165499</v>
      </c>
      <c r="G6793">
        <v>85880.902558533999</v>
      </c>
    </row>
    <row r="6794" spans="1:7" x14ac:dyDescent="0.25">
      <c r="A6794">
        <v>292</v>
      </c>
      <c r="B6794">
        <v>1995</v>
      </c>
      <c r="C6794" t="s">
        <v>40</v>
      </c>
      <c r="D6794" t="s">
        <v>40</v>
      </c>
      <c r="E6794">
        <v>1995</v>
      </c>
      <c r="F6794">
        <v>265.05513025376899</v>
      </c>
      <c r="G6794">
        <v>62243.416428984499</v>
      </c>
    </row>
    <row r="6795" spans="1:7" x14ac:dyDescent="0.25">
      <c r="A6795">
        <v>292</v>
      </c>
      <c r="B6795">
        <v>1999</v>
      </c>
      <c r="C6795">
        <v>13</v>
      </c>
      <c r="D6795">
        <v>125206</v>
      </c>
      <c r="E6795">
        <v>1999</v>
      </c>
      <c r="F6795">
        <v>13</v>
      </c>
      <c r="G6795">
        <v>130210.6012772</v>
      </c>
    </row>
    <row r="6796" spans="1:7" x14ac:dyDescent="0.25">
      <c r="A6796">
        <v>292</v>
      </c>
      <c r="B6796">
        <v>2000</v>
      </c>
      <c r="C6796" t="s">
        <v>40</v>
      </c>
      <c r="D6796" t="s">
        <v>40</v>
      </c>
      <c r="E6796">
        <v>2000</v>
      </c>
      <c r="F6796">
        <v>202.450008680655</v>
      </c>
      <c r="G6796">
        <v>47541.731499802001</v>
      </c>
    </row>
    <row r="6797" spans="1:7" x14ac:dyDescent="0.25">
      <c r="A6797">
        <v>292</v>
      </c>
      <c r="B6797">
        <v>2001</v>
      </c>
      <c r="C6797" t="s">
        <v>40</v>
      </c>
      <c r="D6797" t="s">
        <v>40</v>
      </c>
      <c r="E6797">
        <v>2001</v>
      </c>
      <c r="F6797">
        <v>227.264654656636</v>
      </c>
      <c r="G6797">
        <v>53369.002963017701</v>
      </c>
    </row>
    <row r="6798" spans="1:7" x14ac:dyDescent="0.25">
      <c r="A6798">
        <v>292</v>
      </c>
      <c r="B6798">
        <v>2002</v>
      </c>
      <c r="C6798" t="s">
        <v>40</v>
      </c>
      <c r="D6798" t="s">
        <v>40</v>
      </c>
      <c r="E6798">
        <v>2002</v>
      </c>
      <c r="F6798">
        <v>282.24510658578299</v>
      </c>
      <c r="G6798">
        <v>66280.169392281794</v>
      </c>
    </row>
    <row r="6799" spans="1:7" x14ac:dyDescent="0.25">
      <c r="A6799">
        <v>292</v>
      </c>
      <c r="B6799">
        <v>2003</v>
      </c>
      <c r="C6799" t="s">
        <v>40</v>
      </c>
      <c r="D6799" t="s">
        <v>40</v>
      </c>
      <c r="E6799">
        <v>2003</v>
      </c>
      <c r="F6799">
        <v>237.89575597181101</v>
      </c>
      <c r="G6799">
        <v>55865.524246107503</v>
      </c>
    </row>
    <row r="6800" spans="1:7" x14ac:dyDescent="0.25">
      <c r="A6800">
        <v>292</v>
      </c>
      <c r="B6800">
        <v>2004</v>
      </c>
      <c r="C6800" t="s">
        <v>40</v>
      </c>
      <c r="D6800" t="s">
        <v>40</v>
      </c>
      <c r="E6800">
        <v>2004</v>
      </c>
      <c r="F6800">
        <v>355.59604007471103</v>
      </c>
      <c r="G6800">
        <v>83505.310757959305</v>
      </c>
    </row>
    <row r="6801" spans="1:7" x14ac:dyDescent="0.25">
      <c r="A6801">
        <v>292</v>
      </c>
      <c r="B6801">
        <v>2005</v>
      </c>
      <c r="C6801" t="s">
        <v>40</v>
      </c>
      <c r="D6801" t="s">
        <v>40</v>
      </c>
      <c r="E6801">
        <v>2005</v>
      </c>
      <c r="F6801">
        <v>135.947178059988</v>
      </c>
      <c r="G6801">
        <v>31924.740231768199</v>
      </c>
    </row>
    <row r="6802" spans="1:7" x14ac:dyDescent="0.25">
      <c r="A6802">
        <v>292</v>
      </c>
      <c r="B6802">
        <v>2006</v>
      </c>
      <c r="C6802" t="s">
        <v>40</v>
      </c>
      <c r="D6802" t="s">
        <v>40</v>
      </c>
      <c r="E6802">
        <v>2006</v>
      </c>
      <c r="F6802">
        <v>168.41551321896301</v>
      </c>
      <c r="G6802">
        <v>39549.342335000401</v>
      </c>
    </row>
    <row r="6803" spans="1:7" x14ac:dyDescent="0.25">
      <c r="A6803">
        <v>292</v>
      </c>
      <c r="B6803">
        <v>2007</v>
      </c>
      <c r="C6803" t="s">
        <v>40</v>
      </c>
      <c r="D6803" t="s">
        <v>40</v>
      </c>
      <c r="E6803">
        <v>2007</v>
      </c>
      <c r="F6803">
        <v>102.665961403203</v>
      </c>
      <c r="G6803">
        <v>24109.247134252899</v>
      </c>
    </row>
    <row r="6804" spans="1:7" x14ac:dyDescent="0.25">
      <c r="A6804">
        <v>292</v>
      </c>
      <c r="B6804">
        <v>2008</v>
      </c>
      <c r="C6804">
        <v>2203</v>
      </c>
      <c r="D6804">
        <v>70330</v>
      </c>
      <c r="E6804">
        <v>2008</v>
      </c>
      <c r="F6804">
        <v>2203</v>
      </c>
      <c r="G6804">
        <v>72223.008075796795</v>
      </c>
    </row>
    <row r="6805" spans="1:7" x14ac:dyDescent="0.25">
      <c r="A6805">
        <v>292</v>
      </c>
      <c r="B6805">
        <v>2009</v>
      </c>
      <c r="C6805" t="s">
        <v>40</v>
      </c>
      <c r="D6805" t="s">
        <v>40</v>
      </c>
      <c r="E6805">
        <v>2009</v>
      </c>
      <c r="F6805">
        <v>669.75741366735599</v>
      </c>
      <c r="G6805">
        <v>157280.432146646</v>
      </c>
    </row>
    <row r="6806" spans="1:7" x14ac:dyDescent="0.25">
      <c r="A6806">
        <v>292</v>
      </c>
      <c r="B6806">
        <v>2010</v>
      </c>
      <c r="C6806">
        <v>612</v>
      </c>
      <c r="D6806">
        <v>61837</v>
      </c>
      <c r="E6806">
        <v>2010</v>
      </c>
      <c r="F6806">
        <v>612</v>
      </c>
      <c r="G6806">
        <v>62012.220667050999</v>
      </c>
    </row>
    <row r="6807" spans="1:7" x14ac:dyDescent="0.25">
      <c r="A6807">
        <v>292</v>
      </c>
      <c r="B6807">
        <v>2011</v>
      </c>
      <c r="C6807" t="s">
        <v>40</v>
      </c>
      <c r="D6807" t="s">
        <v>40</v>
      </c>
      <c r="E6807">
        <v>2011</v>
      </c>
      <c r="F6807">
        <v>273.90439050352501</v>
      </c>
      <c r="G6807">
        <v>64321.4970396012</v>
      </c>
    </row>
    <row r="6808" spans="1:7" x14ac:dyDescent="0.25">
      <c r="A6808">
        <v>292</v>
      </c>
      <c r="B6808">
        <v>2012</v>
      </c>
      <c r="C6808" t="s">
        <v>40</v>
      </c>
      <c r="D6808" t="s">
        <v>40</v>
      </c>
      <c r="E6808">
        <v>2012</v>
      </c>
      <c r="F6808">
        <v>502.08830187085999</v>
      </c>
      <c r="G6808">
        <v>117906.36452338001</v>
      </c>
    </row>
    <row r="6809" spans="1:7" x14ac:dyDescent="0.25">
      <c r="A6809">
        <v>292</v>
      </c>
      <c r="B6809">
        <v>2013</v>
      </c>
      <c r="C6809" t="s">
        <v>40</v>
      </c>
      <c r="D6809" t="s">
        <v>40</v>
      </c>
      <c r="E6809">
        <v>2013</v>
      </c>
      <c r="F6809">
        <v>504.05006429501202</v>
      </c>
      <c r="G6809">
        <v>118367.046882871</v>
      </c>
    </row>
    <row r="6810" spans="1:7" x14ac:dyDescent="0.25">
      <c r="A6810">
        <v>292</v>
      </c>
      <c r="B6810">
        <v>2014</v>
      </c>
      <c r="C6810" t="s">
        <v>40</v>
      </c>
      <c r="D6810" t="s">
        <v>40</v>
      </c>
      <c r="E6810">
        <v>2014</v>
      </c>
      <c r="F6810">
        <v>303.87460995249103</v>
      </c>
      <c r="G6810">
        <v>71359.458341185207</v>
      </c>
    </row>
    <row r="6811" spans="1:7" x14ac:dyDescent="0.25">
      <c r="A6811">
        <v>292</v>
      </c>
      <c r="B6811">
        <v>2015</v>
      </c>
      <c r="C6811" t="s">
        <v>40</v>
      </c>
      <c r="D6811" t="s">
        <v>40</v>
      </c>
      <c r="E6811">
        <v>2015</v>
      </c>
      <c r="F6811">
        <v>669.75054657900898</v>
      </c>
      <c r="G6811">
        <v>157278.805646603</v>
      </c>
    </row>
    <row r="6812" spans="1:7" x14ac:dyDescent="0.25">
      <c r="A6812">
        <v>292</v>
      </c>
      <c r="B6812">
        <v>2016</v>
      </c>
      <c r="C6812" t="s">
        <v>40</v>
      </c>
      <c r="D6812" t="s">
        <v>40</v>
      </c>
      <c r="E6812">
        <v>2016</v>
      </c>
      <c r="F6812">
        <v>382.941369730254</v>
      </c>
      <c r="G6812">
        <v>89926.854343220795</v>
      </c>
    </row>
    <row r="6813" spans="1:7" x14ac:dyDescent="0.25">
      <c r="A6813">
        <v>292</v>
      </c>
      <c r="B6813">
        <v>2017</v>
      </c>
      <c r="C6813" t="s">
        <v>40</v>
      </c>
      <c r="D6813" t="s">
        <v>40</v>
      </c>
      <c r="E6813">
        <v>2017</v>
      </c>
      <c r="F6813">
        <v>389.90944016626298</v>
      </c>
      <c r="G6813">
        <v>91563.178427654595</v>
      </c>
    </row>
    <row r="6814" spans="1:7" x14ac:dyDescent="0.25">
      <c r="A6814">
        <v>292</v>
      </c>
      <c r="B6814">
        <v>2018</v>
      </c>
      <c r="C6814" t="s">
        <v>40</v>
      </c>
      <c r="D6814" t="s">
        <v>40</v>
      </c>
      <c r="E6814">
        <v>2018</v>
      </c>
      <c r="F6814">
        <v>472.60879960452797</v>
      </c>
      <c r="G6814">
        <v>110983.62542277201</v>
      </c>
    </row>
    <row r="6815" spans="1:7" x14ac:dyDescent="0.25">
      <c r="A6815">
        <v>292</v>
      </c>
      <c r="B6815">
        <v>2019</v>
      </c>
      <c r="C6815" t="s">
        <v>40</v>
      </c>
      <c r="D6815" t="s">
        <v>40</v>
      </c>
      <c r="E6815">
        <v>2019</v>
      </c>
      <c r="F6815">
        <v>599.367684529847</v>
      </c>
      <c r="G6815">
        <v>140750.65371580501</v>
      </c>
    </row>
    <row r="6816" spans="1:7" x14ac:dyDescent="0.25">
      <c r="A6816">
        <v>292</v>
      </c>
      <c r="B6816">
        <v>2020</v>
      </c>
      <c r="C6816" t="s">
        <v>40</v>
      </c>
      <c r="D6816" t="s">
        <v>40</v>
      </c>
      <c r="E6816">
        <v>2020</v>
      </c>
      <c r="F6816">
        <v>222.803769433833</v>
      </c>
      <c r="G6816">
        <v>52321.431993032696</v>
      </c>
    </row>
    <row r="6817" spans="1:7" x14ac:dyDescent="0.25">
      <c r="A6817">
        <v>292</v>
      </c>
      <c r="B6817">
        <v>2021</v>
      </c>
      <c r="C6817" t="s">
        <v>40</v>
      </c>
      <c r="D6817" t="s">
        <v>40</v>
      </c>
      <c r="E6817">
        <v>2021</v>
      </c>
      <c r="F6817">
        <v>284.18691749444298</v>
      </c>
      <c r="G6817">
        <v>66736.152624215407</v>
      </c>
    </row>
    <row r="6818" spans="1:7" x14ac:dyDescent="0.25">
      <c r="A6818">
        <v>293</v>
      </c>
      <c r="B6818">
        <v>1971</v>
      </c>
      <c r="C6818">
        <v>50</v>
      </c>
      <c r="D6818">
        <v>48128</v>
      </c>
      <c r="E6818">
        <v>1971</v>
      </c>
      <c r="F6818">
        <v>50</v>
      </c>
      <c r="G6818">
        <v>48128</v>
      </c>
    </row>
    <row r="6819" spans="1:7" x14ac:dyDescent="0.25">
      <c r="A6819">
        <v>293</v>
      </c>
      <c r="B6819">
        <v>1972</v>
      </c>
      <c r="C6819" t="s">
        <v>40</v>
      </c>
      <c r="D6819" t="s">
        <v>40</v>
      </c>
      <c r="E6819">
        <v>1972</v>
      </c>
      <c r="F6819">
        <v>169.41962793713</v>
      </c>
      <c r="G6819">
        <v>53202.350651037799</v>
      </c>
    </row>
    <row r="6820" spans="1:7" x14ac:dyDescent="0.25">
      <c r="A6820">
        <v>293</v>
      </c>
      <c r="B6820">
        <v>1973</v>
      </c>
      <c r="C6820" t="s">
        <v>40</v>
      </c>
      <c r="D6820" t="s">
        <v>40</v>
      </c>
      <c r="E6820">
        <v>1973</v>
      </c>
      <c r="F6820">
        <v>163.60799029540399</v>
      </c>
      <c r="G6820">
        <v>51377.338638979301</v>
      </c>
    </row>
    <row r="6821" spans="1:7" x14ac:dyDescent="0.25">
      <c r="A6821">
        <v>293</v>
      </c>
      <c r="B6821">
        <v>1974</v>
      </c>
      <c r="C6821" t="s">
        <v>40</v>
      </c>
      <c r="D6821" t="s">
        <v>40</v>
      </c>
      <c r="E6821">
        <v>1974</v>
      </c>
      <c r="F6821">
        <v>301.49296643461702</v>
      </c>
      <c r="G6821">
        <v>94676.953628330593</v>
      </c>
    </row>
    <row r="6822" spans="1:7" x14ac:dyDescent="0.25">
      <c r="A6822">
        <v>293</v>
      </c>
      <c r="B6822">
        <v>1975</v>
      </c>
      <c r="C6822">
        <v>0</v>
      </c>
      <c r="D6822">
        <v>41516</v>
      </c>
      <c r="E6822">
        <v>1975</v>
      </c>
      <c r="F6822">
        <v>0</v>
      </c>
      <c r="G6822">
        <v>41516.839292315803</v>
      </c>
    </row>
    <row r="6823" spans="1:7" x14ac:dyDescent="0.25">
      <c r="A6823">
        <v>293</v>
      </c>
      <c r="B6823">
        <v>1976</v>
      </c>
      <c r="C6823">
        <v>33</v>
      </c>
      <c r="D6823">
        <v>69709</v>
      </c>
      <c r="E6823">
        <v>1976</v>
      </c>
      <c r="F6823">
        <v>33</v>
      </c>
      <c r="G6823">
        <v>69709.907217954795</v>
      </c>
    </row>
    <row r="6824" spans="1:7" x14ac:dyDescent="0.25">
      <c r="A6824">
        <v>293</v>
      </c>
      <c r="B6824">
        <v>1977</v>
      </c>
      <c r="C6824" t="s">
        <v>40</v>
      </c>
      <c r="D6824" t="s">
        <v>40</v>
      </c>
      <c r="E6824">
        <v>1977</v>
      </c>
      <c r="F6824">
        <v>153.14493913531001</v>
      </c>
      <c r="G6824">
        <v>48091.655420351402</v>
      </c>
    </row>
    <row r="6825" spans="1:7" x14ac:dyDescent="0.25">
      <c r="A6825">
        <v>293</v>
      </c>
      <c r="B6825">
        <v>1978</v>
      </c>
      <c r="C6825">
        <v>0</v>
      </c>
      <c r="D6825">
        <v>67528</v>
      </c>
      <c r="E6825">
        <v>1978</v>
      </c>
      <c r="F6825">
        <v>0</v>
      </c>
      <c r="G6825">
        <v>67529.365509922005</v>
      </c>
    </row>
    <row r="6826" spans="1:7" x14ac:dyDescent="0.25">
      <c r="A6826">
        <v>293</v>
      </c>
      <c r="B6826">
        <v>1979</v>
      </c>
      <c r="C6826">
        <v>2</v>
      </c>
      <c r="D6826">
        <v>79408</v>
      </c>
      <c r="E6826">
        <v>1979</v>
      </c>
      <c r="F6826">
        <v>2</v>
      </c>
      <c r="G6826">
        <v>79425.627723326994</v>
      </c>
    </row>
    <row r="6827" spans="1:7" x14ac:dyDescent="0.25">
      <c r="A6827">
        <v>293</v>
      </c>
      <c r="B6827">
        <v>1980</v>
      </c>
      <c r="C6827" t="s">
        <v>40</v>
      </c>
      <c r="D6827" t="s">
        <v>40</v>
      </c>
      <c r="E6827">
        <v>1980</v>
      </c>
      <c r="F6827">
        <v>317.97470956071498</v>
      </c>
      <c r="G6827">
        <v>99852.661223448304</v>
      </c>
    </row>
    <row r="6828" spans="1:7" x14ac:dyDescent="0.25">
      <c r="A6828">
        <v>293</v>
      </c>
      <c r="B6828">
        <v>1981</v>
      </c>
      <c r="C6828">
        <v>0</v>
      </c>
      <c r="D6828">
        <v>84082</v>
      </c>
      <c r="E6828">
        <v>1981</v>
      </c>
      <c r="F6828">
        <v>0</v>
      </c>
      <c r="G6828">
        <v>84109.189889611996</v>
      </c>
    </row>
    <row r="6829" spans="1:7" x14ac:dyDescent="0.25">
      <c r="A6829">
        <v>293</v>
      </c>
      <c r="B6829">
        <v>1982</v>
      </c>
      <c r="C6829" t="s">
        <v>40</v>
      </c>
      <c r="D6829" t="s">
        <v>40</v>
      </c>
      <c r="E6829">
        <v>1982</v>
      </c>
      <c r="F6829">
        <v>275.043246300737</v>
      </c>
      <c r="G6829">
        <v>86371.017915596894</v>
      </c>
    </row>
    <row r="6830" spans="1:7" x14ac:dyDescent="0.25">
      <c r="A6830">
        <v>293</v>
      </c>
      <c r="B6830">
        <v>1983</v>
      </c>
      <c r="C6830">
        <v>0</v>
      </c>
      <c r="D6830">
        <v>131601</v>
      </c>
      <c r="E6830">
        <v>1983</v>
      </c>
      <c r="F6830">
        <v>0</v>
      </c>
      <c r="G6830">
        <v>132942.28036909099</v>
      </c>
    </row>
    <row r="6831" spans="1:7" x14ac:dyDescent="0.25">
      <c r="A6831">
        <v>293</v>
      </c>
      <c r="B6831">
        <v>1984</v>
      </c>
      <c r="C6831" t="s">
        <v>40</v>
      </c>
      <c r="D6831" t="s">
        <v>40</v>
      </c>
      <c r="E6831">
        <v>1984</v>
      </c>
      <c r="F6831">
        <v>386.68265821576801</v>
      </c>
      <c r="G6831">
        <v>121428.80860138701</v>
      </c>
    </row>
    <row r="6832" spans="1:7" x14ac:dyDescent="0.25">
      <c r="A6832">
        <v>293</v>
      </c>
      <c r="B6832">
        <v>1985</v>
      </c>
      <c r="C6832">
        <v>1</v>
      </c>
      <c r="D6832">
        <v>56148</v>
      </c>
      <c r="E6832">
        <v>1985</v>
      </c>
      <c r="F6832">
        <v>1</v>
      </c>
      <c r="G6832">
        <v>56861.647153135098</v>
      </c>
    </row>
    <row r="6833" spans="1:7" x14ac:dyDescent="0.25">
      <c r="A6833">
        <v>293</v>
      </c>
      <c r="B6833">
        <v>1986</v>
      </c>
      <c r="C6833">
        <v>14</v>
      </c>
      <c r="D6833">
        <v>23419</v>
      </c>
      <c r="E6833">
        <v>1986</v>
      </c>
      <c r="F6833">
        <v>14</v>
      </c>
      <c r="G6833">
        <v>23447.0672652127</v>
      </c>
    </row>
    <row r="6834" spans="1:7" x14ac:dyDescent="0.25">
      <c r="A6834">
        <v>293</v>
      </c>
      <c r="B6834">
        <v>1987</v>
      </c>
      <c r="C6834">
        <v>60</v>
      </c>
      <c r="D6834">
        <v>48684</v>
      </c>
      <c r="E6834">
        <v>1987</v>
      </c>
      <c r="F6834">
        <v>60</v>
      </c>
      <c r="G6834">
        <v>48872.733847744101</v>
      </c>
    </row>
    <row r="6835" spans="1:7" x14ac:dyDescent="0.25">
      <c r="A6835">
        <v>293</v>
      </c>
      <c r="B6835">
        <v>1988</v>
      </c>
      <c r="C6835">
        <v>12</v>
      </c>
      <c r="D6835">
        <v>27127</v>
      </c>
      <c r="E6835">
        <v>1988</v>
      </c>
      <c r="F6835">
        <v>12</v>
      </c>
      <c r="G6835">
        <v>27233.861072078402</v>
      </c>
    </row>
    <row r="6836" spans="1:7" x14ac:dyDescent="0.25">
      <c r="A6836">
        <v>293</v>
      </c>
      <c r="B6836">
        <v>1989</v>
      </c>
      <c r="C6836">
        <v>187</v>
      </c>
      <c r="D6836">
        <v>140483</v>
      </c>
      <c r="E6836">
        <v>1989</v>
      </c>
      <c r="F6836">
        <v>187</v>
      </c>
      <c r="G6836">
        <v>140485.87096586</v>
      </c>
    </row>
    <row r="6837" spans="1:7" x14ac:dyDescent="0.25">
      <c r="A6837">
        <v>293</v>
      </c>
      <c r="B6837">
        <v>1990</v>
      </c>
      <c r="C6837">
        <v>18</v>
      </c>
      <c r="D6837">
        <v>59532</v>
      </c>
      <c r="E6837">
        <v>1990</v>
      </c>
      <c r="F6837">
        <v>18</v>
      </c>
      <c r="G6837">
        <v>59533.213911529703</v>
      </c>
    </row>
    <row r="6838" spans="1:7" x14ac:dyDescent="0.25">
      <c r="A6838">
        <v>293</v>
      </c>
      <c r="B6838">
        <v>1991</v>
      </c>
      <c r="C6838">
        <v>1037</v>
      </c>
      <c r="D6838">
        <v>48228</v>
      </c>
      <c r="E6838">
        <v>1991</v>
      </c>
      <c r="F6838">
        <v>1037</v>
      </c>
      <c r="G6838">
        <v>48239.282842662898</v>
      </c>
    </row>
    <row r="6839" spans="1:7" x14ac:dyDescent="0.25">
      <c r="A6839">
        <v>293</v>
      </c>
      <c r="B6839">
        <v>1992</v>
      </c>
      <c r="C6839" t="s">
        <v>40</v>
      </c>
      <c r="D6839" t="s">
        <v>40</v>
      </c>
      <c r="E6839">
        <v>1992</v>
      </c>
      <c r="F6839">
        <v>309.64304547839902</v>
      </c>
      <c r="G6839">
        <v>97236.280850407493</v>
      </c>
    </row>
    <row r="6840" spans="1:7" x14ac:dyDescent="0.25">
      <c r="A6840">
        <v>293</v>
      </c>
      <c r="B6840">
        <v>1993</v>
      </c>
      <c r="C6840" t="s">
        <v>40</v>
      </c>
      <c r="D6840" t="s">
        <v>40</v>
      </c>
      <c r="E6840">
        <v>1993</v>
      </c>
      <c r="F6840">
        <v>688.99160437324099</v>
      </c>
      <c r="G6840">
        <v>216361.972701436</v>
      </c>
    </row>
    <row r="6841" spans="1:7" x14ac:dyDescent="0.25">
      <c r="A6841">
        <v>293</v>
      </c>
      <c r="B6841">
        <v>1994</v>
      </c>
      <c r="C6841" t="s">
        <v>40</v>
      </c>
      <c r="D6841" t="s">
        <v>40</v>
      </c>
      <c r="E6841">
        <v>1994</v>
      </c>
      <c r="F6841">
        <v>274.35621510155897</v>
      </c>
      <c r="G6841">
        <v>86155.258773635607</v>
      </c>
    </row>
    <row r="6842" spans="1:7" x14ac:dyDescent="0.25">
      <c r="A6842">
        <v>293</v>
      </c>
      <c r="B6842">
        <v>1995</v>
      </c>
      <c r="C6842" t="s">
        <v>40</v>
      </c>
      <c r="D6842" t="s">
        <v>40</v>
      </c>
      <c r="E6842">
        <v>1995</v>
      </c>
      <c r="F6842">
        <v>198.84360622622799</v>
      </c>
      <c r="G6842">
        <v>62442.260035210697</v>
      </c>
    </row>
    <row r="6843" spans="1:7" x14ac:dyDescent="0.25">
      <c r="A6843">
        <v>293</v>
      </c>
      <c r="B6843">
        <v>1999</v>
      </c>
      <c r="C6843">
        <v>917</v>
      </c>
      <c r="D6843">
        <v>126123</v>
      </c>
      <c r="E6843">
        <v>1999</v>
      </c>
      <c r="F6843">
        <v>917</v>
      </c>
      <c r="G6843">
        <v>131127.60127720001</v>
      </c>
    </row>
    <row r="6844" spans="1:7" x14ac:dyDescent="0.25">
      <c r="A6844">
        <v>293</v>
      </c>
      <c r="B6844">
        <v>2000</v>
      </c>
      <c r="C6844" t="s">
        <v>40</v>
      </c>
      <c r="D6844" t="s">
        <v>40</v>
      </c>
      <c r="E6844">
        <v>2000</v>
      </c>
      <c r="F6844">
        <v>151.87742175675999</v>
      </c>
      <c r="G6844">
        <v>47693.6089215588</v>
      </c>
    </row>
    <row r="6845" spans="1:7" x14ac:dyDescent="0.25">
      <c r="A6845">
        <v>293</v>
      </c>
      <c r="B6845">
        <v>2001</v>
      </c>
      <c r="C6845" t="s">
        <v>40</v>
      </c>
      <c r="D6845" t="s">
        <v>40</v>
      </c>
      <c r="E6845">
        <v>2001</v>
      </c>
      <c r="F6845">
        <v>170.49329871923899</v>
      </c>
      <c r="G6845">
        <v>53539.496261736997</v>
      </c>
    </row>
    <row r="6846" spans="1:7" x14ac:dyDescent="0.25">
      <c r="A6846">
        <v>293</v>
      </c>
      <c r="B6846">
        <v>2002</v>
      </c>
      <c r="C6846" t="s">
        <v>40</v>
      </c>
      <c r="D6846" t="s">
        <v>40</v>
      </c>
      <c r="E6846">
        <v>2002</v>
      </c>
      <c r="F6846">
        <v>211.73947766666399</v>
      </c>
      <c r="G6846">
        <v>66491.9088699485</v>
      </c>
    </row>
    <row r="6847" spans="1:7" x14ac:dyDescent="0.25">
      <c r="A6847">
        <v>293</v>
      </c>
      <c r="B6847">
        <v>2003</v>
      </c>
      <c r="C6847" t="s">
        <v>40</v>
      </c>
      <c r="D6847" t="s">
        <v>40</v>
      </c>
      <c r="E6847">
        <v>2003</v>
      </c>
      <c r="F6847">
        <v>178.46872074416299</v>
      </c>
      <c r="G6847">
        <v>56043.992966851598</v>
      </c>
    </row>
    <row r="6848" spans="1:7" x14ac:dyDescent="0.25">
      <c r="A6848">
        <v>293</v>
      </c>
      <c r="B6848">
        <v>2004</v>
      </c>
      <c r="C6848" t="s">
        <v>40</v>
      </c>
      <c r="D6848" t="s">
        <v>40</v>
      </c>
      <c r="E6848">
        <v>2004</v>
      </c>
      <c r="F6848">
        <v>266.767139727075</v>
      </c>
      <c r="G6848">
        <v>83772.077897686395</v>
      </c>
    </row>
    <row r="6849" spans="1:7" x14ac:dyDescent="0.25">
      <c r="A6849">
        <v>293</v>
      </c>
      <c r="B6849">
        <v>2005</v>
      </c>
      <c r="C6849" t="s">
        <v>40</v>
      </c>
      <c r="D6849" t="s">
        <v>40</v>
      </c>
      <c r="E6849">
        <v>2005</v>
      </c>
      <c r="F6849">
        <v>101.98718702637299</v>
      </c>
      <c r="G6849">
        <v>32026.7274187945</v>
      </c>
    </row>
    <row r="6850" spans="1:7" x14ac:dyDescent="0.25">
      <c r="A6850">
        <v>293</v>
      </c>
      <c r="B6850">
        <v>2006</v>
      </c>
      <c r="C6850" t="s">
        <v>40</v>
      </c>
      <c r="D6850" t="s">
        <v>40</v>
      </c>
      <c r="E6850">
        <v>2006</v>
      </c>
      <c r="F6850">
        <v>126.344839884968</v>
      </c>
      <c r="G6850">
        <v>39675.687174885403</v>
      </c>
    </row>
    <row r="6851" spans="1:7" x14ac:dyDescent="0.25">
      <c r="A6851">
        <v>293</v>
      </c>
      <c r="B6851">
        <v>2007</v>
      </c>
      <c r="C6851" t="s">
        <v>40</v>
      </c>
      <c r="D6851" t="s">
        <v>40</v>
      </c>
      <c r="E6851">
        <v>2007</v>
      </c>
      <c r="F6851">
        <v>77.019712775882795</v>
      </c>
      <c r="G6851">
        <v>24186.266847028801</v>
      </c>
    </row>
    <row r="6852" spans="1:7" x14ac:dyDescent="0.25">
      <c r="A6852">
        <v>293</v>
      </c>
      <c r="B6852">
        <v>2008</v>
      </c>
      <c r="C6852">
        <v>1405</v>
      </c>
      <c r="D6852">
        <v>71735</v>
      </c>
      <c r="E6852">
        <v>2008</v>
      </c>
      <c r="F6852">
        <v>1405</v>
      </c>
      <c r="G6852">
        <v>73628.008075796795</v>
      </c>
    </row>
    <row r="6853" spans="1:7" x14ac:dyDescent="0.25">
      <c r="A6853">
        <v>293</v>
      </c>
      <c r="B6853">
        <v>2009</v>
      </c>
      <c r="C6853" t="s">
        <v>40</v>
      </c>
      <c r="D6853" t="s">
        <v>40</v>
      </c>
      <c r="E6853">
        <v>2009</v>
      </c>
      <c r="F6853">
        <v>502.45011028895999</v>
      </c>
      <c r="G6853">
        <v>157782.882256935</v>
      </c>
    </row>
    <row r="6854" spans="1:7" x14ac:dyDescent="0.25">
      <c r="A6854">
        <v>293</v>
      </c>
      <c r="B6854">
        <v>2010</v>
      </c>
      <c r="C6854">
        <v>69</v>
      </c>
      <c r="D6854">
        <v>61906</v>
      </c>
      <c r="E6854">
        <v>2010</v>
      </c>
      <c r="F6854">
        <v>69</v>
      </c>
      <c r="G6854">
        <v>62081.220667050999</v>
      </c>
    </row>
    <row r="6855" spans="1:7" x14ac:dyDescent="0.25">
      <c r="A6855">
        <v>293</v>
      </c>
      <c r="B6855">
        <v>2011</v>
      </c>
      <c r="C6855" t="s">
        <v>40</v>
      </c>
      <c r="D6855" t="s">
        <v>40</v>
      </c>
      <c r="E6855">
        <v>2011</v>
      </c>
      <c r="F6855">
        <v>205.482296138968</v>
      </c>
      <c r="G6855">
        <v>64526.979335740201</v>
      </c>
    </row>
    <row r="6856" spans="1:7" x14ac:dyDescent="0.25">
      <c r="A6856">
        <v>293</v>
      </c>
      <c r="B6856">
        <v>2012</v>
      </c>
      <c r="C6856" t="s">
        <v>40</v>
      </c>
      <c r="D6856" t="s">
        <v>40</v>
      </c>
      <c r="E6856">
        <v>2012</v>
      </c>
      <c r="F6856">
        <v>376.66521863139201</v>
      </c>
      <c r="G6856">
        <v>118283.029742012</v>
      </c>
    </row>
    <row r="6857" spans="1:7" x14ac:dyDescent="0.25">
      <c r="A6857">
        <v>293</v>
      </c>
      <c r="B6857">
        <v>2013</v>
      </c>
      <c r="C6857" t="s">
        <v>40</v>
      </c>
      <c r="D6857" t="s">
        <v>40</v>
      </c>
      <c r="E6857">
        <v>2013</v>
      </c>
      <c r="F6857">
        <v>378.13692723148699</v>
      </c>
      <c r="G6857">
        <v>118745.183810103</v>
      </c>
    </row>
    <row r="6858" spans="1:7" x14ac:dyDescent="0.25">
      <c r="A6858">
        <v>293</v>
      </c>
      <c r="B6858">
        <v>2014</v>
      </c>
      <c r="C6858" t="s">
        <v>40</v>
      </c>
      <c r="D6858" t="s">
        <v>40</v>
      </c>
      <c r="E6858">
        <v>2014</v>
      </c>
      <c r="F6858">
        <v>227.96586968274701</v>
      </c>
      <c r="G6858">
        <v>71587.424210867903</v>
      </c>
    </row>
    <row r="6859" spans="1:7" x14ac:dyDescent="0.25">
      <c r="A6859">
        <v>293</v>
      </c>
      <c r="B6859">
        <v>2015</v>
      </c>
      <c r="C6859" t="s">
        <v>40</v>
      </c>
      <c r="D6859" t="s">
        <v>40</v>
      </c>
      <c r="E6859">
        <v>2015</v>
      </c>
      <c r="F6859">
        <v>502.44495861501798</v>
      </c>
      <c r="G6859">
        <v>157781.250605218</v>
      </c>
    </row>
    <row r="6860" spans="1:7" x14ac:dyDescent="0.25">
      <c r="A6860">
        <v>293</v>
      </c>
      <c r="B6860">
        <v>2016</v>
      </c>
      <c r="C6860" t="s">
        <v>40</v>
      </c>
      <c r="D6860" t="s">
        <v>40</v>
      </c>
      <c r="E6860">
        <v>2016</v>
      </c>
      <c r="F6860">
        <v>287.28152839574398</v>
      </c>
      <c r="G6860">
        <v>90214.1358716166</v>
      </c>
    </row>
    <row r="6861" spans="1:7" x14ac:dyDescent="0.25">
      <c r="A6861">
        <v>293</v>
      </c>
      <c r="B6861">
        <v>2017</v>
      </c>
      <c r="C6861" t="s">
        <v>40</v>
      </c>
      <c r="D6861" t="s">
        <v>40</v>
      </c>
      <c r="E6861">
        <v>2017</v>
      </c>
      <c r="F6861">
        <v>292.50895505396301</v>
      </c>
      <c r="G6861">
        <v>91855.687382708595</v>
      </c>
    </row>
    <row r="6862" spans="1:7" x14ac:dyDescent="0.25">
      <c r="A6862">
        <v>293</v>
      </c>
      <c r="B6862">
        <v>2018</v>
      </c>
      <c r="C6862" t="s">
        <v>40</v>
      </c>
      <c r="D6862" t="s">
        <v>40</v>
      </c>
      <c r="E6862">
        <v>2018</v>
      </c>
      <c r="F6862">
        <v>354.54977971916702</v>
      </c>
      <c r="G6862">
        <v>111338.17520249099</v>
      </c>
    </row>
    <row r="6863" spans="1:7" x14ac:dyDescent="0.25">
      <c r="A6863">
        <v>293</v>
      </c>
      <c r="B6863">
        <v>2019</v>
      </c>
      <c r="C6863" t="s">
        <v>40</v>
      </c>
      <c r="D6863" t="s">
        <v>40</v>
      </c>
      <c r="E6863">
        <v>2019</v>
      </c>
      <c r="F6863">
        <v>449.64393531888101</v>
      </c>
      <c r="G6863">
        <v>141200.29765112401</v>
      </c>
    </row>
    <row r="6864" spans="1:7" x14ac:dyDescent="0.25">
      <c r="A6864">
        <v>293</v>
      </c>
      <c r="B6864">
        <v>2020</v>
      </c>
      <c r="C6864" t="s">
        <v>40</v>
      </c>
      <c r="D6864" t="s">
        <v>40</v>
      </c>
      <c r="E6864">
        <v>2020</v>
      </c>
      <c r="F6864">
        <v>167.14675528494101</v>
      </c>
      <c r="G6864">
        <v>52488.578748317697</v>
      </c>
    </row>
    <row r="6865" spans="1:7" x14ac:dyDescent="0.25">
      <c r="A6865">
        <v>293</v>
      </c>
      <c r="B6865">
        <v>2021</v>
      </c>
      <c r="C6865" t="s">
        <v>40</v>
      </c>
      <c r="D6865" t="s">
        <v>40</v>
      </c>
      <c r="E6865">
        <v>2021</v>
      </c>
      <c r="F6865">
        <v>213.19621869181299</v>
      </c>
      <c r="G6865">
        <v>66949.348842907202</v>
      </c>
    </row>
    <row r="6866" spans="1:7" x14ac:dyDescent="0.25">
      <c r="A6866">
        <v>294</v>
      </c>
      <c r="B6866">
        <v>1971</v>
      </c>
      <c r="C6866">
        <v>1000</v>
      </c>
      <c r="D6866">
        <v>49128</v>
      </c>
      <c r="E6866">
        <v>1971</v>
      </c>
      <c r="F6866">
        <v>1000</v>
      </c>
      <c r="G6866">
        <v>49128</v>
      </c>
    </row>
    <row r="6867" spans="1:7" x14ac:dyDescent="0.25">
      <c r="A6867">
        <v>294</v>
      </c>
      <c r="B6867">
        <v>1972</v>
      </c>
      <c r="C6867" t="s">
        <v>40</v>
      </c>
      <c r="D6867" t="s">
        <v>40</v>
      </c>
      <c r="E6867">
        <v>1972</v>
      </c>
      <c r="F6867">
        <v>246.933255922309</v>
      </c>
      <c r="G6867">
        <v>53449.283906960103</v>
      </c>
    </row>
    <row r="6868" spans="1:7" x14ac:dyDescent="0.25">
      <c r="A6868">
        <v>294</v>
      </c>
      <c r="B6868">
        <v>1973</v>
      </c>
      <c r="C6868" t="s">
        <v>40</v>
      </c>
      <c r="D6868" t="s">
        <v>40</v>
      </c>
      <c r="E6868">
        <v>1973</v>
      </c>
      <c r="F6868">
        <v>238.46265177372399</v>
      </c>
      <c r="G6868">
        <v>51615.801290752999</v>
      </c>
    </row>
    <row r="6869" spans="1:7" x14ac:dyDescent="0.25">
      <c r="A6869">
        <v>294</v>
      </c>
      <c r="B6869">
        <v>1974</v>
      </c>
      <c r="C6869" t="s">
        <v>40</v>
      </c>
      <c r="D6869" t="s">
        <v>40</v>
      </c>
      <c r="E6869">
        <v>1974</v>
      </c>
      <c r="F6869">
        <v>439.43338061323101</v>
      </c>
      <c r="G6869">
        <v>95116.387008943799</v>
      </c>
    </row>
    <row r="6870" spans="1:7" x14ac:dyDescent="0.25">
      <c r="A6870">
        <v>294</v>
      </c>
      <c r="B6870">
        <v>1975</v>
      </c>
      <c r="C6870">
        <v>0</v>
      </c>
      <c r="D6870">
        <v>41516</v>
      </c>
      <c r="E6870">
        <v>1975</v>
      </c>
      <c r="F6870">
        <v>0</v>
      </c>
      <c r="G6870">
        <v>41516.839292315803</v>
      </c>
    </row>
    <row r="6871" spans="1:7" x14ac:dyDescent="0.25">
      <c r="A6871">
        <v>294</v>
      </c>
      <c r="B6871">
        <v>1976</v>
      </c>
      <c r="C6871">
        <v>20</v>
      </c>
      <c r="D6871">
        <v>69729</v>
      </c>
      <c r="E6871">
        <v>1976</v>
      </c>
      <c r="F6871">
        <v>20</v>
      </c>
      <c r="G6871">
        <v>69729.907217954795</v>
      </c>
    </row>
    <row r="6872" spans="1:7" x14ac:dyDescent="0.25">
      <c r="A6872">
        <v>294</v>
      </c>
      <c r="B6872">
        <v>1977</v>
      </c>
      <c r="C6872" t="s">
        <v>40</v>
      </c>
      <c r="D6872" t="s">
        <v>40</v>
      </c>
      <c r="E6872">
        <v>1977</v>
      </c>
      <c r="F6872">
        <v>223.21249855181301</v>
      </c>
      <c r="G6872">
        <v>48314.867918903197</v>
      </c>
    </row>
    <row r="6873" spans="1:7" x14ac:dyDescent="0.25">
      <c r="A6873">
        <v>294</v>
      </c>
      <c r="B6873">
        <v>1978</v>
      </c>
      <c r="C6873">
        <v>0</v>
      </c>
      <c r="D6873">
        <v>67528</v>
      </c>
      <c r="E6873">
        <v>1978</v>
      </c>
      <c r="F6873">
        <v>0</v>
      </c>
      <c r="G6873">
        <v>67529.365509922005</v>
      </c>
    </row>
    <row r="6874" spans="1:7" x14ac:dyDescent="0.25">
      <c r="A6874">
        <v>294</v>
      </c>
      <c r="B6874">
        <v>1979</v>
      </c>
      <c r="C6874">
        <v>2</v>
      </c>
      <c r="D6874">
        <v>79410</v>
      </c>
      <c r="E6874">
        <v>1979</v>
      </c>
      <c r="F6874">
        <v>2</v>
      </c>
      <c r="G6874">
        <v>79427.627723326994</v>
      </c>
    </row>
    <row r="6875" spans="1:7" x14ac:dyDescent="0.25">
      <c r="A6875">
        <v>294</v>
      </c>
      <c r="B6875">
        <v>1980</v>
      </c>
      <c r="C6875" t="s">
        <v>40</v>
      </c>
      <c r="D6875" t="s">
        <v>40</v>
      </c>
      <c r="E6875">
        <v>1980</v>
      </c>
      <c r="F6875">
        <v>463.455924827861</v>
      </c>
      <c r="G6875">
        <v>100316.117148276</v>
      </c>
    </row>
    <row r="6876" spans="1:7" x14ac:dyDescent="0.25">
      <c r="A6876">
        <v>294</v>
      </c>
      <c r="B6876">
        <v>1981</v>
      </c>
      <c r="C6876">
        <v>0</v>
      </c>
      <c r="D6876">
        <v>84082</v>
      </c>
      <c r="E6876">
        <v>1981</v>
      </c>
      <c r="F6876">
        <v>0</v>
      </c>
      <c r="G6876">
        <v>84109.189889611996</v>
      </c>
    </row>
    <row r="6877" spans="1:7" x14ac:dyDescent="0.25">
      <c r="A6877">
        <v>294</v>
      </c>
      <c r="B6877">
        <v>1982</v>
      </c>
      <c r="C6877" t="s">
        <v>40</v>
      </c>
      <c r="D6877" t="s">
        <v>40</v>
      </c>
      <c r="E6877">
        <v>1982</v>
      </c>
      <c r="F6877">
        <v>400.88226598033299</v>
      </c>
      <c r="G6877">
        <v>86771.900181577294</v>
      </c>
    </row>
    <row r="6878" spans="1:7" x14ac:dyDescent="0.25">
      <c r="A6878">
        <v>294</v>
      </c>
      <c r="B6878">
        <v>1983</v>
      </c>
      <c r="C6878">
        <v>1085</v>
      </c>
      <c r="D6878">
        <v>132686</v>
      </c>
      <c r="E6878">
        <v>1983</v>
      </c>
      <c r="F6878">
        <v>1085</v>
      </c>
      <c r="G6878">
        <v>134027.28036909099</v>
      </c>
    </row>
    <row r="6879" spans="1:7" x14ac:dyDescent="0.25">
      <c r="A6879">
        <v>294</v>
      </c>
      <c r="B6879">
        <v>1984</v>
      </c>
      <c r="C6879" t="s">
        <v>40</v>
      </c>
      <c r="D6879" t="s">
        <v>40</v>
      </c>
      <c r="E6879">
        <v>1984</v>
      </c>
      <c r="F6879">
        <v>563.59944240391599</v>
      </c>
      <c r="G6879">
        <v>121992.40804379</v>
      </c>
    </row>
    <row r="6880" spans="1:7" x14ac:dyDescent="0.25">
      <c r="A6880">
        <v>294</v>
      </c>
      <c r="B6880">
        <v>1985</v>
      </c>
      <c r="C6880">
        <v>0</v>
      </c>
      <c r="D6880">
        <v>56148</v>
      </c>
      <c r="E6880">
        <v>1985</v>
      </c>
      <c r="F6880">
        <v>0</v>
      </c>
      <c r="G6880">
        <v>56861.647153135098</v>
      </c>
    </row>
    <row r="6881" spans="1:7" x14ac:dyDescent="0.25">
      <c r="A6881">
        <v>294</v>
      </c>
      <c r="B6881">
        <v>1986</v>
      </c>
      <c r="C6881">
        <v>16</v>
      </c>
      <c r="D6881">
        <v>23435</v>
      </c>
      <c r="E6881">
        <v>1986</v>
      </c>
      <c r="F6881">
        <v>16</v>
      </c>
      <c r="G6881">
        <v>23463.0672652127</v>
      </c>
    </row>
    <row r="6882" spans="1:7" x14ac:dyDescent="0.25">
      <c r="A6882">
        <v>294</v>
      </c>
      <c r="B6882">
        <v>1987</v>
      </c>
      <c r="C6882">
        <v>7</v>
      </c>
      <c r="D6882">
        <v>48691</v>
      </c>
      <c r="E6882">
        <v>1987</v>
      </c>
      <c r="F6882">
        <v>7</v>
      </c>
      <c r="G6882">
        <v>48879.733847744101</v>
      </c>
    </row>
    <row r="6883" spans="1:7" x14ac:dyDescent="0.25">
      <c r="A6883">
        <v>294</v>
      </c>
      <c r="B6883">
        <v>1988</v>
      </c>
      <c r="C6883">
        <v>34</v>
      </c>
      <c r="D6883">
        <v>27161</v>
      </c>
      <c r="E6883">
        <v>1988</v>
      </c>
      <c r="F6883">
        <v>34</v>
      </c>
      <c r="G6883">
        <v>27267.861072078402</v>
      </c>
    </row>
    <row r="6884" spans="1:7" x14ac:dyDescent="0.25">
      <c r="A6884">
        <v>294</v>
      </c>
      <c r="B6884">
        <v>1989</v>
      </c>
      <c r="C6884">
        <v>74</v>
      </c>
      <c r="D6884">
        <v>140557</v>
      </c>
      <c r="E6884">
        <v>1989</v>
      </c>
      <c r="F6884">
        <v>74</v>
      </c>
      <c r="G6884">
        <v>140559.87096586</v>
      </c>
    </row>
    <row r="6885" spans="1:7" x14ac:dyDescent="0.25">
      <c r="A6885">
        <v>294</v>
      </c>
      <c r="B6885">
        <v>1990</v>
      </c>
      <c r="C6885">
        <v>93</v>
      </c>
      <c r="D6885">
        <v>59625</v>
      </c>
      <c r="E6885">
        <v>1990</v>
      </c>
      <c r="F6885">
        <v>93</v>
      </c>
      <c r="G6885">
        <v>59626.213911529703</v>
      </c>
    </row>
    <row r="6886" spans="1:7" x14ac:dyDescent="0.25">
      <c r="A6886">
        <v>294</v>
      </c>
      <c r="B6886">
        <v>1991</v>
      </c>
      <c r="C6886">
        <v>2051</v>
      </c>
      <c r="D6886">
        <v>50279</v>
      </c>
      <c r="E6886">
        <v>1991</v>
      </c>
      <c r="F6886">
        <v>2051</v>
      </c>
      <c r="G6886">
        <v>50290.282842662898</v>
      </c>
    </row>
    <row r="6887" spans="1:7" x14ac:dyDescent="0.25">
      <c r="A6887">
        <v>294</v>
      </c>
      <c r="B6887">
        <v>1992</v>
      </c>
      <c r="C6887" t="s">
        <v>40</v>
      </c>
      <c r="D6887" t="s">
        <v>40</v>
      </c>
      <c r="E6887">
        <v>1992</v>
      </c>
      <c r="F6887">
        <v>451.31232054307299</v>
      </c>
      <c r="G6887">
        <v>97687.593170950495</v>
      </c>
    </row>
    <row r="6888" spans="1:7" x14ac:dyDescent="0.25">
      <c r="A6888">
        <v>294</v>
      </c>
      <c r="B6888">
        <v>1993</v>
      </c>
      <c r="C6888" t="s">
        <v>40</v>
      </c>
      <c r="D6888" t="s">
        <v>40</v>
      </c>
      <c r="E6888">
        <v>1993</v>
      </c>
      <c r="F6888">
        <v>1004.2221337493</v>
      </c>
      <c r="G6888">
        <v>217366.19483518499</v>
      </c>
    </row>
    <row r="6889" spans="1:7" x14ac:dyDescent="0.25">
      <c r="A6889">
        <v>294</v>
      </c>
      <c r="B6889">
        <v>1994</v>
      </c>
      <c r="C6889" t="s">
        <v>40</v>
      </c>
      <c r="D6889" t="s">
        <v>40</v>
      </c>
      <c r="E6889">
        <v>1994</v>
      </c>
      <c r="F6889">
        <v>399.88090136471197</v>
      </c>
      <c r="G6889">
        <v>86555.139675000304</v>
      </c>
    </row>
    <row r="6890" spans="1:7" x14ac:dyDescent="0.25">
      <c r="A6890">
        <v>294</v>
      </c>
      <c r="B6890">
        <v>1995</v>
      </c>
      <c r="C6890" t="s">
        <v>40</v>
      </c>
      <c r="D6890" t="s">
        <v>40</v>
      </c>
      <c r="E6890">
        <v>1995</v>
      </c>
      <c r="F6890">
        <v>289.81942495762598</v>
      </c>
      <c r="G6890">
        <v>62732.079460168301</v>
      </c>
    </row>
    <row r="6891" spans="1:7" x14ac:dyDescent="0.25">
      <c r="A6891">
        <v>294</v>
      </c>
      <c r="B6891">
        <v>1999</v>
      </c>
      <c r="C6891">
        <v>534</v>
      </c>
      <c r="D6891">
        <v>126657</v>
      </c>
      <c r="E6891">
        <v>1999</v>
      </c>
      <c r="F6891">
        <v>534</v>
      </c>
      <c r="G6891">
        <v>131661.60127720001</v>
      </c>
    </row>
    <row r="6892" spans="1:7" x14ac:dyDescent="0.25">
      <c r="A6892">
        <v>294</v>
      </c>
      <c r="B6892">
        <v>2000</v>
      </c>
      <c r="C6892" t="s">
        <v>40</v>
      </c>
      <c r="D6892" t="s">
        <v>40</v>
      </c>
      <c r="E6892">
        <v>2000</v>
      </c>
      <c r="F6892">
        <v>221.36506109099</v>
      </c>
      <c r="G6892">
        <v>47914.973982649797</v>
      </c>
    </row>
    <row r="6893" spans="1:7" x14ac:dyDescent="0.25">
      <c r="A6893">
        <v>294</v>
      </c>
      <c r="B6893">
        <v>2001</v>
      </c>
      <c r="C6893" t="s">
        <v>40</v>
      </c>
      <c r="D6893" t="s">
        <v>40</v>
      </c>
      <c r="E6893">
        <v>2001</v>
      </c>
      <c r="F6893">
        <v>248.498157603961</v>
      </c>
      <c r="G6893">
        <v>53787.994419340997</v>
      </c>
    </row>
    <row r="6894" spans="1:7" x14ac:dyDescent="0.25">
      <c r="A6894">
        <v>294</v>
      </c>
      <c r="B6894">
        <v>2002</v>
      </c>
      <c r="C6894" t="s">
        <v>40</v>
      </c>
      <c r="D6894" t="s">
        <v>40</v>
      </c>
      <c r="E6894">
        <v>2002</v>
      </c>
      <c r="F6894">
        <v>308.61547339327001</v>
      </c>
      <c r="G6894">
        <v>66800.524343341705</v>
      </c>
    </row>
    <row r="6895" spans="1:7" x14ac:dyDescent="0.25">
      <c r="A6895">
        <v>294</v>
      </c>
      <c r="B6895">
        <v>2003</v>
      </c>
      <c r="C6895" t="s">
        <v>40</v>
      </c>
      <c r="D6895" t="s">
        <v>40</v>
      </c>
      <c r="E6895">
        <v>2003</v>
      </c>
      <c r="F6895">
        <v>260.12253052009999</v>
      </c>
      <c r="G6895">
        <v>56304.115497371698</v>
      </c>
    </row>
    <row r="6896" spans="1:7" x14ac:dyDescent="0.25">
      <c r="A6896">
        <v>294</v>
      </c>
      <c r="B6896">
        <v>2004</v>
      </c>
      <c r="C6896" t="s">
        <v>40</v>
      </c>
      <c r="D6896" t="s">
        <v>40</v>
      </c>
      <c r="E6896">
        <v>2004</v>
      </c>
      <c r="F6896">
        <v>388.81963830692598</v>
      </c>
      <c r="G6896">
        <v>84160.897535993296</v>
      </c>
    </row>
    <row r="6897" spans="1:7" x14ac:dyDescent="0.25">
      <c r="A6897">
        <v>294</v>
      </c>
      <c r="B6897">
        <v>2005</v>
      </c>
      <c r="C6897" t="s">
        <v>40</v>
      </c>
      <c r="D6897" t="s">
        <v>40</v>
      </c>
      <c r="E6897">
        <v>2005</v>
      </c>
      <c r="F6897">
        <v>148.64882239606499</v>
      </c>
      <c r="G6897">
        <v>32175.376241190599</v>
      </c>
    </row>
    <row r="6898" spans="1:7" x14ac:dyDescent="0.25">
      <c r="A6898">
        <v>294</v>
      </c>
      <c r="B6898">
        <v>2006</v>
      </c>
      <c r="C6898" t="s">
        <v>40</v>
      </c>
      <c r="D6898" t="s">
        <v>40</v>
      </c>
      <c r="E6898">
        <v>2006</v>
      </c>
      <c r="F6898">
        <v>184.15069787534</v>
      </c>
      <c r="G6898">
        <v>39859.837872760698</v>
      </c>
    </row>
    <row r="6899" spans="1:7" x14ac:dyDescent="0.25">
      <c r="A6899">
        <v>294</v>
      </c>
      <c r="B6899">
        <v>2007</v>
      </c>
      <c r="C6899" t="s">
        <v>40</v>
      </c>
      <c r="D6899" t="s">
        <v>40</v>
      </c>
      <c r="E6899">
        <v>2007</v>
      </c>
      <c r="F6899">
        <v>112.25811731805101</v>
      </c>
      <c r="G6899">
        <v>24298.5249643469</v>
      </c>
    </row>
    <row r="6900" spans="1:7" x14ac:dyDescent="0.25">
      <c r="A6900">
        <v>294</v>
      </c>
      <c r="B6900">
        <v>2008</v>
      </c>
      <c r="C6900" t="s">
        <v>40</v>
      </c>
      <c r="D6900" t="s">
        <v>40</v>
      </c>
      <c r="E6900">
        <v>2008</v>
      </c>
      <c r="F6900">
        <v>341.73697210475598</v>
      </c>
      <c r="G6900">
        <v>73969.745047901495</v>
      </c>
    </row>
    <row r="6901" spans="1:7" x14ac:dyDescent="0.25">
      <c r="A6901">
        <v>294</v>
      </c>
      <c r="B6901">
        <v>2009</v>
      </c>
      <c r="C6901" t="s">
        <v>40</v>
      </c>
      <c r="D6901" t="s">
        <v>40</v>
      </c>
      <c r="E6901">
        <v>2009</v>
      </c>
      <c r="F6901">
        <v>732.33333943646096</v>
      </c>
      <c r="G6901">
        <v>158515.21559637101</v>
      </c>
    </row>
    <row r="6902" spans="1:7" x14ac:dyDescent="0.25">
      <c r="A6902">
        <v>294</v>
      </c>
      <c r="B6902">
        <v>2010</v>
      </c>
      <c r="C6902" t="s">
        <v>40</v>
      </c>
      <c r="D6902" t="s">
        <v>40</v>
      </c>
      <c r="E6902">
        <v>2010</v>
      </c>
      <c r="F6902">
        <v>288.14373319815297</v>
      </c>
      <c r="G6902">
        <v>62369.3644002492</v>
      </c>
    </row>
    <row r="6903" spans="1:7" x14ac:dyDescent="0.25">
      <c r="A6903">
        <v>294</v>
      </c>
      <c r="B6903">
        <v>2011</v>
      </c>
      <c r="C6903" t="s">
        <v>40</v>
      </c>
      <c r="D6903" t="s">
        <v>40</v>
      </c>
      <c r="E6903">
        <v>2011</v>
      </c>
      <c r="F6903">
        <v>299.49547852095299</v>
      </c>
      <c r="G6903">
        <v>64826.474814261201</v>
      </c>
    </row>
    <row r="6904" spans="1:7" x14ac:dyDescent="0.25">
      <c r="A6904">
        <v>294</v>
      </c>
      <c r="B6904">
        <v>2012</v>
      </c>
      <c r="C6904" t="s">
        <v>40</v>
      </c>
      <c r="D6904" t="s">
        <v>40</v>
      </c>
      <c r="E6904">
        <v>2012</v>
      </c>
      <c r="F6904">
        <v>548.99878005261701</v>
      </c>
      <c r="G6904">
        <v>118832.02852206401</v>
      </c>
    </row>
    <row r="6905" spans="1:7" x14ac:dyDescent="0.25">
      <c r="A6905">
        <v>294</v>
      </c>
      <c r="B6905">
        <v>2013</v>
      </c>
      <c r="C6905" t="s">
        <v>40</v>
      </c>
      <c r="D6905" t="s">
        <v>40</v>
      </c>
      <c r="E6905">
        <v>2013</v>
      </c>
      <c r="F6905">
        <v>551.14383143266298</v>
      </c>
      <c r="G6905">
        <v>119296.327641536</v>
      </c>
    </row>
    <row r="6906" spans="1:7" x14ac:dyDescent="0.25">
      <c r="A6906">
        <v>294</v>
      </c>
      <c r="B6906">
        <v>2014</v>
      </c>
      <c r="C6906" t="s">
        <v>40</v>
      </c>
      <c r="D6906" t="s">
        <v>40</v>
      </c>
      <c r="E6906">
        <v>2014</v>
      </c>
      <c r="F6906">
        <v>332.26583763018499</v>
      </c>
      <c r="G6906">
        <v>71919.690048498102</v>
      </c>
    </row>
    <row r="6907" spans="1:7" x14ac:dyDescent="0.25">
      <c r="A6907">
        <v>294</v>
      </c>
      <c r="B6907">
        <v>2015</v>
      </c>
      <c r="C6907" t="s">
        <v>40</v>
      </c>
      <c r="D6907" t="s">
        <v>40</v>
      </c>
      <c r="E6907">
        <v>2015</v>
      </c>
      <c r="F6907">
        <v>732.32583140767201</v>
      </c>
      <c r="G6907">
        <v>158513.576436626</v>
      </c>
    </row>
    <row r="6908" spans="1:7" x14ac:dyDescent="0.25">
      <c r="A6908">
        <v>294</v>
      </c>
      <c r="B6908">
        <v>2016</v>
      </c>
      <c r="C6908" t="s">
        <v>40</v>
      </c>
      <c r="D6908" t="s">
        <v>40</v>
      </c>
      <c r="E6908">
        <v>2016</v>
      </c>
      <c r="F6908">
        <v>418.71986284525298</v>
      </c>
      <c r="G6908">
        <v>90632.855734461802</v>
      </c>
    </row>
    <row r="6909" spans="1:7" x14ac:dyDescent="0.25">
      <c r="A6909">
        <v>294</v>
      </c>
      <c r="B6909">
        <v>2017</v>
      </c>
      <c r="C6909" t="s">
        <v>40</v>
      </c>
      <c r="D6909" t="s">
        <v>40</v>
      </c>
      <c r="E6909">
        <v>2017</v>
      </c>
      <c r="F6909">
        <v>426.33896524653602</v>
      </c>
      <c r="G6909">
        <v>92282.026347955107</v>
      </c>
    </row>
    <row r="6910" spans="1:7" x14ac:dyDescent="0.25">
      <c r="A6910">
        <v>294</v>
      </c>
      <c r="B6910">
        <v>2018</v>
      </c>
      <c r="C6910" t="s">
        <v>40</v>
      </c>
      <c r="D6910" t="s">
        <v>40</v>
      </c>
      <c r="E6910">
        <v>2018</v>
      </c>
      <c r="F6910">
        <v>516.76498655515104</v>
      </c>
      <c r="G6910">
        <v>111854.940189046</v>
      </c>
    </row>
    <row r="6911" spans="1:7" x14ac:dyDescent="0.25">
      <c r="A6911">
        <v>294</v>
      </c>
      <c r="B6911">
        <v>2019</v>
      </c>
      <c r="C6911" t="s">
        <v>40</v>
      </c>
      <c r="D6911" t="s">
        <v>40</v>
      </c>
      <c r="E6911">
        <v>2019</v>
      </c>
      <c r="F6911">
        <v>655.36704717721204</v>
      </c>
      <c r="G6911">
        <v>141855.664698301</v>
      </c>
    </row>
    <row r="6912" spans="1:7" x14ac:dyDescent="0.25">
      <c r="A6912">
        <v>294</v>
      </c>
      <c r="B6912">
        <v>2020</v>
      </c>
      <c r="C6912" t="s">
        <v>40</v>
      </c>
      <c r="D6912" t="s">
        <v>40</v>
      </c>
      <c r="E6912">
        <v>2020</v>
      </c>
      <c r="F6912">
        <v>243.62048915848899</v>
      </c>
      <c r="G6912">
        <v>52732.199237476198</v>
      </c>
    </row>
    <row r="6913" spans="1:7" x14ac:dyDescent="0.25">
      <c r="A6913">
        <v>294</v>
      </c>
      <c r="B6913">
        <v>2021</v>
      </c>
      <c r="C6913" t="s">
        <v>40</v>
      </c>
      <c r="D6913" t="s">
        <v>40</v>
      </c>
      <c r="E6913">
        <v>2021</v>
      </c>
      <c r="F6913">
        <v>310.73870981355799</v>
      </c>
      <c r="G6913">
        <v>67260.087552720797</v>
      </c>
    </row>
    <row r="6914" spans="1:7" x14ac:dyDescent="0.25">
      <c r="A6914">
        <v>295</v>
      </c>
      <c r="B6914">
        <v>1971</v>
      </c>
      <c r="C6914">
        <v>103</v>
      </c>
      <c r="D6914">
        <v>49231</v>
      </c>
      <c r="E6914">
        <v>1971</v>
      </c>
      <c r="F6914">
        <v>103</v>
      </c>
      <c r="G6914">
        <v>49231</v>
      </c>
    </row>
    <row r="6915" spans="1:7" x14ac:dyDescent="0.25">
      <c r="A6915">
        <v>295</v>
      </c>
      <c r="B6915">
        <v>1972</v>
      </c>
      <c r="C6915" t="s">
        <v>40</v>
      </c>
      <c r="D6915" t="s">
        <v>40</v>
      </c>
      <c r="E6915">
        <v>1972</v>
      </c>
      <c r="F6915">
        <v>87.509877592570803</v>
      </c>
      <c r="G6915">
        <v>53536.793784552698</v>
      </c>
    </row>
    <row r="6916" spans="1:7" x14ac:dyDescent="0.25">
      <c r="A6916">
        <v>295</v>
      </c>
      <c r="B6916">
        <v>1973</v>
      </c>
      <c r="C6916" t="s">
        <v>40</v>
      </c>
      <c r="D6916" t="s">
        <v>40</v>
      </c>
      <c r="E6916">
        <v>1973</v>
      </c>
      <c r="F6916">
        <v>84.508007599167499</v>
      </c>
      <c r="G6916">
        <v>51700.3092983522</v>
      </c>
    </row>
    <row r="6917" spans="1:7" x14ac:dyDescent="0.25">
      <c r="A6917">
        <v>295</v>
      </c>
      <c r="B6917">
        <v>1974</v>
      </c>
      <c r="C6917" t="s">
        <v>40</v>
      </c>
      <c r="D6917" t="s">
        <v>40</v>
      </c>
      <c r="E6917">
        <v>1974</v>
      </c>
      <c r="F6917">
        <v>155.729373945276</v>
      </c>
      <c r="G6917">
        <v>95272.1163828891</v>
      </c>
    </row>
    <row r="6918" spans="1:7" x14ac:dyDescent="0.25">
      <c r="A6918">
        <v>295</v>
      </c>
      <c r="B6918">
        <v>1975</v>
      </c>
      <c r="C6918">
        <v>0</v>
      </c>
      <c r="D6918">
        <v>41516</v>
      </c>
      <c r="E6918">
        <v>1975</v>
      </c>
      <c r="F6918">
        <v>0</v>
      </c>
      <c r="G6918">
        <v>41516.839292315803</v>
      </c>
    </row>
    <row r="6919" spans="1:7" x14ac:dyDescent="0.25">
      <c r="A6919">
        <v>295</v>
      </c>
      <c r="B6919">
        <v>1976</v>
      </c>
      <c r="C6919" t="s">
        <v>40</v>
      </c>
      <c r="D6919" t="s">
        <v>40</v>
      </c>
      <c r="E6919">
        <v>1976</v>
      </c>
      <c r="F6919">
        <v>114.16534378919</v>
      </c>
      <c r="G6919">
        <v>69844.072561744004</v>
      </c>
    </row>
    <row r="6920" spans="1:7" x14ac:dyDescent="0.25">
      <c r="A6920">
        <v>295</v>
      </c>
      <c r="B6920">
        <v>1977</v>
      </c>
      <c r="C6920" t="s">
        <v>40</v>
      </c>
      <c r="D6920" t="s">
        <v>40</v>
      </c>
      <c r="E6920">
        <v>1977</v>
      </c>
      <c r="F6920">
        <v>79.103555212478895</v>
      </c>
      <c r="G6920">
        <v>48393.9714741157</v>
      </c>
    </row>
    <row r="6921" spans="1:7" x14ac:dyDescent="0.25">
      <c r="A6921">
        <v>295</v>
      </c>
      <c r="B6921">
        <v>1978</v>
      </c>
      <c r="C6921">
        <v>0</v>
      </c>
      <c r="D6921">
        <v>67528</v>
      </c>
      <c r="E6921">
        <v>1978</v>
      </c>
      <c r="F6921">
        <v>0</v>
      </c>
      <c r="G6921">
        <v>67529.365509922005</v>
      </c>
    </row>
    <row r="6922" spans="1:7" x14ac:dyDescent="0.25">
      <c r="A6922">
        <v>295</v>
      </c>
      <c r="B6922">
        <v>1979</v>
      </c>
      <c r="C6922">
        <v>5</v>
      </c>
      <c r="D6922">
        <v>79415</v>
      </c>
      <c r="E6922">
        <v>1979</v>
      </c>
      <c r="F6922">
        <v>5</v>
      </c>
      <c r="G6922">
        <v>79432.627723326994</v>
      </c>
    </row>
    <row r="6923" spans="1:7" x14ac:dyDescent="0.25">
      <c r="A6923">
        <v>295</v>
      </c>
      <c r="B6923">
        <v>1980</v>
      </c>
      <c r="C6923" t="s">
        <v>40</v>
      </c>
      <c r="D6923" t="s">
        <v>40</v>
      </c>
      <c r="E6923">
        <v>1980</v>
      </c>
      <c r="F6923">
        <v>164.24264580568101</v>
      </c>
      <c r="G6923">
        <v>100480.359794081</v>
      </c>
    </row>
    <row r="6924" spans="1:7" x14ac:dyDescent="0.25">
      <c r="A6924">
        <v>295</v>
      </c>
      <c r="B6924">
        <v>1981</v>
      </c>
      <c r="C6924">
        <v>15</v>
      </c>
      <c r="D6924">
        <v>84097</v>
      </c>
      <c r="E6924">
        <v>1981</v>
      </c>
      <c r="F6924">
        <v>15</v>
      </c>
      <c r="G6924">
        <v>84124.189889611996</v>
      </c>
    </row>
    <row r="6925" spans="1:7" x14ac:dyDescent="0.25">
      <c r="A6925">
        <v>295</v>
      </c>
      <c r="B6925">
        <v>1982</v>
      </c>
      <c r="C6925" t="s">
        <v>40</v>
      </c>
      <c r="D6925" t="s">
        <v>40</v>
      </c>
      <c r="E6925">
        <v>1982</v>
      </c>
      <c r="F6925">
        <v>142.06736929894299</v>
      </c>
      <c r="G6925">
        <v>86913.967550876201</v>
      </c>
    </row>
    <row r="6926" spans="1:7" x14ac:dyDescent="0.25">
      <c r="A6926">
        <v>295</v>
      </c>
      <c r="B6926">
        <v>1983</v>
      </c>
      <c r="C6926">
        <v>0</v>
      </c>
      <c r="D6926">
        <v>132686</v>
      </c>
      <c r="E6926">
        <v>1983</v>
      </c>
      <c r="F6926">
        <v>0</v>
      </c>
      <c r="G6926">
        <v>134027.28036909099</v>
      </c>
    </row>
    <row r="6927" spans="1:7" x14ac:dyDescent="0.25">
      <c r="A6927">
        <v>295</v>
      </c>
      <c r="B6927">
        <v>1984</v>
      </c>
      <c r="C6927" t="s">
        <v>40</v>
      </c>
      <c r="D6927" t="s">
        <v>40</v>
      </c>
      <c r="E6927">
        <v>1984</v>
      </c>
      <c r="F6927">
        <v>199.73218303845999</v>
      </c>
      <c r="G6927">
        <v>122192.140226829</v>
      </c>
    </row>
    <row r="6928" spans="1:7" x14ac:dyDescent="0.25">
      <c r="A6928">
        <v>295</v>
      </c>
      <c r="B6928">
        <v>1985</v>
      </c>
      <c r="C6928">
        <v>1</v>
      </c>
      <c r="D6928">
        <v>56149</v>
      </c>
      <c r="E6928">
        <v>1985</v>
      </c>
      <c r="F6928">
        <v>1</v>
      </c>
      <c r="G6928">
        <v>56862.647153135098</v>
      </c>
    </row>
    <row r="6929" spans="1:7" x14ac:dyDescent="0.25">
      <c r="A6929">
        <v>295</v>
      </c>
      <c r="B6929">
        <v>1986</v>
      </c>
      <c r="C6929">
        <v>26</v>
      </c>
      <c r="D6929">
        <v>23461</v>
      </c>
      <c r="E6929">
        <v>1986</v>
      </c>
      <c r="F6929">
        <v>26</v>
      </c>
      <c r="G6929">
        <v>23489.0672652127</v>
      </c>
    </row>
    <row r="6930" spans="1:7" x14ac:dyDescent="0.25">
      <c r="A6930">
        <v>295</v>
      </c>
      <c r="B6930">
        <v>1987</v>
      </c>
      <c r="C6930">
        <v>11</v>
      </c>
      <c r="D6930">
        <v>48702</v>
      </c>
      <c r="E6930">
        <v>1987</v>
      </c>
      <c r="F6930">
        <v>11</v>
      </c>
      <c r="G6930">
        <v>48890.733847744101</v>
      </c>
    </row>
    <row r="6931" spans="1:7" x14ac:dyDescent="0.25">
      <c r="A6931">
        <v>295</v>
      </c>
      <c r="B6931">
        <v>1988</v>
      </c>
      <c r="C6931">
        <v>36</v>
      </c>
      <c r="D6931">
        <v>27197</v>
      </c>
      <c r="E6931">
        <v>1988</v>
      </c>
      <c r="F6931">
        <v>36</v>
      </c>
      <c r="G6931">
        <v>27303.861072078402</v>
      </c>
    </row>
    <row r="6932" spans="1:7" x14ac:dyDescent="0.25">
      <c r="A6932">
        <v>295</v>
      </c>
      <c r="B6932">
        <v>1989</v>
      </c>
      <c r="C6932">
        <v>565</v>
      </c>
      <c r="D6932">
        <v>141122</v>
      </c>
      <c r="E6932">
        <v>1989</v>
      </c>
      <c r="F6932">
        <v>565</v>
      </c>
      <c r="G6932">
        <v>141124.87096586</v>
      </c>
    </row>
    <row r="6933" spans="1:7" x14ac:dyDescent="0.25">
      <c r="A6933">
        <v>295</v>
      </c>
      <c r="B6933">
        <v>1990</v>
      </c>
      <c r="C6933">
        <v>114</v>
      </c>
      <c r="D6933">
        <v>59739</v>
      </c>
      <c r="E6933">
        <v>1990</v>
      </c>
      <c r="F6933">
        <v>114</v>
      </c>
      <c r="G6933">
        <v>59740.213911529703</v>
      </c>
    </row>
    <row r="6934" spans="1:7" x14ac:dyDescent="0.25">
      <c r="A6934">
        <v>295</v>
      </c>
      <c r="B6934">
        <v>1991</v>
      </c>
      <c r="C6934">
        <v>346</v>
      </c>
      <c r="D6934">
        <v>50625</v>
      </c>
      <c r="E6934">
        <v>1991</v>
      </c>
      <c r="F6934">
        <v>346</v>
      </c>
      <c r="G6934">
        <v>50636.282842662898</v>
      </c>
    </row>
    <row r="6935" spans="1:7" x14ac:dyDescent="0.25">
      <c r="A6935">
        <v>295</v>
      </c>
      <c r="B6935">
        <v>1992</v>
      </c>
      <c r="C6935" t="s">
        <v>40</v>
      </c>
      <c r="D6935" t="s">
        <v>40</v>
      </c>
      <c r="E6935">
        <v>1992</v>
      </c>
      <c r="F6935">
        <v>159.93911320639199</v>
      </c>
      <c r="G6935">
        <v>97847.5322841569</v>
      </c>
    </row>
    <row r="6936" spans="1:7" x14ac:dyDescent="0.25">
      <c r="A6936">
        <v>295</v>
      </c>
      <c r="B6936">
        <v>1993</v>
      </c>
      <c r="C6936" t="s">
        <v>40</v>
      </c>
      <c r="D6936" t="s">
        <v>40</v>
      </c>
      <c r="E6936">
        <v>1993</v>
      </c>
      <c r="F6936">
        <v>355.88303317958503</v>
      </c>
      <c r="G6936">
        <v>217722.07786836501</v>
      </c>
    </row>
    <row r="6937" spans="1:7" x14ac:dyDescent="0.25">
      <c r="A6937">
        <v>295</v>
      </c>
      <c r="B6937">
        <v>1994</v>
      </c>
      <c r="C6937" t="s">
        <v>40</v>
      </c>
      <c r="D6937" t="s">
        <v>40</v>
      </c>
      <c r="E6937">
        <v>1994</v>
      </c>
      <c r="F6937">
        <v>141.71249898775801</v>
      </c>
      <c r="G6937">
        <v>86696.852173988096</v>
      </c>
    </row>
    <row r="6938" spans="1:7" x14ac:dyDescent="0.25">
      <c r="A6938">
        <v>295</v>
      </c>
      <c r="B6938">
        <v>1995</v>
      </c>
      <c r="C6938" t="s">
        <v>40</v>
      </c>
      <c r="D6938" t="s">
        <v>40</v>
      </c>
      <c r="E6938">
        <v>1995</v>
      </c>
      <c r="F6938">
        <v>102.708168428268</v>
      </c>
      <c r="G6938">
        <v>62834.787628596598</v>
      </c>
    </row>
    <row r="6939" spans="1:7" x14ac:dyDescent="0.25">
      <c r="A6939">
        <v>295</v>
      </c>
      <c r="B6939">
        <v>1999</v>
      </c>
      <c r="C6939">
        <v>406</v>
      </c>
      <c r="D6939">
        <v>127063</v>
      </c>
      <c r="E6939">
        <v>1999</v>
      </c>
      <c r="F6939">
        <v>406</v>
      </c>
      <c r="G6939">
        <v>132067.60127720001</v>
      </c>
    </row>
    <row r="6940" spans="1:7" x14ac:dyDescent="0.25">
      <c r="A6940">
        <v>295</v>
      </c>
      <c r="B6940">
        <v>2000</v>
      </c>
      <c r="C6940" t="s">
        <v>40</v>
      </c>
      <c r="D6940" t="s">
        <v>40</v>
      </c>
      <c r="E6940">
        <v>2000</v>
      </c>
      <c r="F6940">
        <v>78.448847874678506</v>
      </c>
      <c r="G6940">
        <v>47993.422830524403</v>
      </c>
    </row>
    <row r="6941" spans="1:7" x14ac:dyDescent="0.25">
      <c r="A6941">
        <v>295</v>
      </c>
      <c r="B6941">
        <v>2001</v>
      </c>
      <c r="C6941" t="s">
        <v>40</v>
      </c>
      <c r="D6941" t="s">
        <v>40</v>
      </c>
      <c r="E6941">
        <v>2001</v>
      </c>
      <c r="F6941">
        <v>88.064458174519004</v>
      </c>
      <c r="G6941">
        <v>53876.058877515497</v>
      </c>
    </row>
    <row r="6942" spans="1:7" x14ac:dyDescent="0.25">
      <c r="A6942">
        <v>295</v>
      </c>
      <c r="B6942">
        <v>2002</v>
      </c>
      <c r="C6942" t="s">
        <v>40</v>
      </c>
      <c r="D6942" t="s">
        <v>40</v>
      </c>
      <c r="E6942">
        <v>2002</v>
      </c>
      <c r="F6942">
        <v>109.36923924021001</v>
      </c>
      <c r="G6942">
        <v>66909.893582581994</v>
      </c>
    </row>
    <row r="6943" spans="1:7" x14ac:dyDescent="0.25">
      <c r="A6943">
        <v>295</v>
      </c>
      <c r="B6943">
        <v>2003</v>
      </c>
      <c r="C6943" t="s">
        <v>40</v>
      </c>
      <c r="D6943" t="s">
        <v>40</v>
      </c>
      <c r="E6943">
        <v>2003</v>
      </c>
      <c r="F6943">
        <v>92.183982095725</v>
      </c>
      <c r="G6943">
        <v>56396.299479467503</v>
      </c>
    </row>
    <row r="6944" spans="1:7" x14ac:dyDescent="0.25">
      <c r="A6944">
        <v>295</v>
      </c>
      <c r="B6944">
        <v>2004</v>
      </c>
      <c r="C6944" t="s">
        <v>40</v>
      </c>
      <c r="D6944" t="s">
        <v>40</v>
      </c>
      <c r="E6944">
        <v>2004</v>
      </c>
      <c r="F6944">
        <v>137.79253379570099</v>
      </c>
      <c r="G6944">
        <v>84298.690069788994</v>
      </c>
    </row>
    <row r="6945" spans="1:7" x14ac:dyDescent="0.25">
      <c r="A6945">
        <v>295</v>
      </c>
      <c r="B6945">
        <v>2005</v>
      </c>
      <c r="C6945" t="s">
        <v>40</v>
      </c>
      <c r="D6945" t="s">
        <v>40</v>
      </c>
      <c r="E6945">
        <v>2005</v>
      </c>
      <c r="F6945">
        <v>52.679175296221601</v>
      </c>
      <c r="G6945">
        <v>32228.055416486801</v>
      </c>
    </row>
    <row r="6946" spans="1:7" x14ac:dyDescent="0.25">
      <c r="A6946">
        <v>295</v>
      </c>
      <c r="B6946">
        <v>2006</v>
      </c>
      <c r="C6946" t="s">
        <v>40</v>
      </c>
      <c r="D6946" t="s">
        <v>40</v>
      </c>
      <c r="E6946">
        <v>2006</v>
      </c>
      <c r="F6946">
        <v>65.260570101860196</v>
      </c>
      <c r="G6946">
        <v>39925.098442862603</v>
      </c>
    </row>
    <row r="6947" spans="1:7" x14ac:dyDescent="0.25">
      <c r="A6947">
        <v>295</v>
      </c>
      <c r="B6947">
        <v>2007</v>
      </c>
      <c r="C6947" t="s">
        <v>40</v>
      </c>
      <c r="D6947" t="s">
        <v>40</v>
      </c>
      <c r="E6947">
        <v>2007</v>
      </c>
      <c r="F6947">
        <v>39.782791048262503</v>
      </c>
      <c r="G6947">
        <v>24338.307755395101</v>
      </c>
    </row>
    <row r="6948" spans="1:7" x14ac:dyDescent="0.25">
      <c r="A6948">
        <v>295</v>
      </c>
      <c r="B6948">
        <v>2008</v>
      </c>
      <c r="C6948" t="s">
        <v>40</v>
      </c>
      <c r="D6948" t="s">
        <v>40</v>
      </c>
      <c r="E6948">
        <v>2008</v>
      </c>
      <c r="F6948">
        <v>121.107060047888</v>
      </c>
      <c r="G6948">
        <v>74090.852107949395</v>
      </c>
    </row>
    <row r="6949" spans="1:7" x14ac:dyDescent="0.25">
      <c r="A6949">
        <v>295</v>
      </c>
      <c r="B6949">
        <v>2009</v>
      </c>
      <c r="C6949" t="s">
        <v>40</v>
      </c>
      <c r="D6949" t="s">
        <v>40</v>
      </c>
      <c r="E6949">
        <v>2009</v>
      </c>
      <c r="F6949">
        <v>259.529243128411</v>
      </c>
      <c r="G6949">
        <v>158774.7448395</v>
      </c>
    </row>
    <row r="6950" spans="1:7" x14ac:dyDescent="0.25">
      <c r="A6950">
        <v>295</v>
      </c>
      <c r="B6950">
        <v>2010</v>
      </c>
      <c r="C6950" t="s">
        <v>40</v>
      </c>
      <c r="D6950" t="s">
        <v>40</v>
      </c>
      <c r="E6950">
        <v>2010</v>
      </c>
      <c r="F6950">
        <v>102.11432550023601</v>
      </c>
      <c r="G6950">
        <v>62471.478725749403</v>
      </c>
    </row>
    <row r="6951" spans="1:7" x14ac:dyDescent="0.25">
      <c r="A6951">
        <v>295</v>
      </c>
      <c r="B6951">
        <v>2011</v>
      </c>
      <c r="C6951" t="s">
        <v>40</v>
      </c>
      <c r="D6951" t="s">
        <v>40</v>
      </c>
      <c r="E6951">
        <v>2011</v>
      </c>
      <c r="F6951">
        <v>106.13723380891599</v>
      </c>
      <c r="G6951">
        <v>64932.612048070099</v>
      </c>
    </row>
    <row r="6952" spans="1:7" x14ac:dyDescent="0.25">
      <c r="A6952">
        <v>295</v>
      </c>
      <c r="B6952">
        <v>2012</v>
      </c>
      <c r="C6952" t="s">
        <v>40</v>
      </c>
      <c r="D6952" t="s">
        <v>40</v>
      </c>
      <c r="E6952">
        <v>2012</v>
      </c>
      <c r="F6952">
        <v>194.557901742078</v>
      </c>
      <c r="G6952">
        <v>119026.586423806</v>
      </c>
    </row>
    <row r="6953" spans="1:7" x14ac:dyDescent="0.25">
      <c r="A6953">
        <v>295</v>
      </c>
      <c r="B6953">
        <v>2013</v>
      </c>
      <c r="C6953" t="s">
        <v>40</v>
      </c>
      <c r="D6953" t="s">
        <v>40</v>
      </c>
      <c r="E6953">
        <v>2013</v>
      </c>
      <c r="F6953">
        <v>195.31807957909501</v>
      </c>
      <c r="G6953">
        <v>119491.645721115</v>
      </c>
    </row>
    <row r="6954" spans="1:7" x14ac:dyDescent="0.25">
      <c r="A6954">
        <v>295</v>
      </c>
      <c r="B6954">
        <v>2014</v>
      </c>
      <c r="C6954" t="s">
        <v>40</v>
      </c>
      <c r="D6954" t="s">
        <v>40</v>
      </c>
      <c r="E6954">
        <v>2014</v>
      </c>
      <c r="F6954">
        <v>117.75061539319699</v>
      </c>
      <c r="G6954">
        <v>72037.440663891306</v>
      </c>
    </row>
    <row r="6955" spans="1:7" x14ac:dyDescent="0.25">
      <c r="A6955">
        <v>295</v>
      </c>
      <c r="B6955">
        <v>2015</v>
      </c>
      <c r="C6955" t="s">
        <v>40</v>
      </c>
      <c r="D6955" t="s">
        <v>40</v>
      </c>
      <c r="E6955">
        <v>2015</v>
      </c>
      <c r="F6955">
        <v>259.52658249975201</v>
      </c>
      <c r="G6955">
        <v>158773.10301912599</v>
      </c>
    </row>
    <row r="6956" spans="1:7" x14ac:dyDescent="0.25">
      <c r="A6956">
        <v>295</v>
      </c>
      <c r="B6956">
        <v>2016</v>
      </c>
      <c r="C6956" t="s">
        <v>40</v>
      </c>
      <c r="D6956" t="s">
        <v>40</v>
      </c>
      <c r="E6956">
        <v>2016</v>
      </c>
      <c r="F6956">
        <v>148.38877775586101</v>
      </c>
      <c r="G6956">
        <v>90781.244512217701</v>
      </c>
    </row>
    <row r="6957" spans="1:7" x14ac:dyDescent="0.25">
      <c r="A6957">
        <v>295</v>
      </c>
      <c r="B6957">
        <v>2017</v>
      </c>
      <c r="C6957" t="s">
        <v>40</v>
      </c>
      <c r="D6957" t="s">
        <v>40</v>
      </c>
      <c r="E6957">
        <v>2017</v>
      </c>
      <c r="F6957">
        <v>151.088886820521</v>
      </c>
      <c r="G6957">
        <v>92433.1152347756</v>
      </c>
    </row>
    <row r="6958" spans="1:7" x14ac:dyDescent="0.25">
      <c r="A6958">
        <v>295</v>
      </c>
      <c r="B6958">
        <v>2018</v>
      </c>
      <c r="C6958" t="s">
        <v>40</v>
      </c>
      <c r="D6958" t="s">
        <v>40</v>
      </c>
      <c r="E6958">
        <v>2018</v>
      </c>
      <c r="F6958">
        <v>183.13467202476801</v>
      </c>
      <c r="G6958">
        <v>112038.074861071</v>
      </c>
    </row>
    <row r="6959" spans="1:7" x14ac:dyDescent="0.25">
      <c r="A6959">
        <v>295</v>
      </c>
      <c r="B6959">
        <v>2019</v>
      </c>
      <c r="C6959" t="s">
        <v>40</v>
      </c>
      <c r="D6959" t="s">
        <v>40</v>
      </c>
      <c r="E6959">
        <v>2019</v>
      </c>
      <c r="F6959">
        <v>232.25340797717001</v>
      </c>
      <c r="G6959">
        <v>142087.918106278</v>
      </c>
    </row>
    <row r="6960" spans="1:7" x14ac:dyDescent="0.25">
      <c r="A6960">
        <v>295</v>
      </c>
      <c r="B6960">
        <v>2020</v>
      </c>
      <c r="C6960" t="s">
        <v>40</v>
      </c>
      <c r="D6960" t="s">
        <v>40</v>
      </c>
      <c r="E6960">
        <v>2020</v>
      </c>
      <c r="F6960">
        <v>86.3358771390524</v>
      </c>
      <c r="G6960">
        <v>52818.535114615202</v>
      </c>
    </row>
    <row r="6961" spans="1:7" x14ac:dyDescent="0.25">
      <c r="A6961">
        <v>295</v>
      </c>
      <c r="B6961">
        <v>2021</v>
      </c>
      <c r="C6961" t="s">
        <v>40</v>
      </c>
      <c r="D6961" t="s">
        <v>40</v>
      </c>
      <c r="E6961">
        <v>2021</v>
      </c>
      <c r="F6961">
        <v>110.12168626098899</v>
      </c>
      <c r="G6961">
        <v>67370.209238981799</v>
      </c>
    </row>
    <row r="6962" spans="1:7" x14ac:dyDescent="0.25">
      <c r="A6962">
        <v>296</v>
      </c>
      <c r="B6962">
        <v>1971</v>
      </c>
      <c r="C6962">
        <v>7</v>
      </c>
      <c r="D6962">
        <v>49238</v>
      </c>
      <c r="E6962">
        <v>1971</v>
      </c>
      <c r="F6962">
        <v>7</v>
      </c>
      <c r="G6962">
        <v>49238</v>
      </c>
    </row>
    <row r="6963" spans="1:7" x14ac:dyDescent="0.25">
      <c r="A6963">
        <v>296</v>
      </c>
      <c r="B6963">
        <v>1972</v>
      </c>
      <c r="C6963" t="s">
        <v>40</v>
      </c>
      <c r="D6963" t="s">
        <v>40</v>
      </c>
      <c r="E6963">
        <v>1972</v>
      </c>
      <c r="F6963">
        <v>147.66079381757299</v>
      </c>
      <c r="G6963">
        <v>53684.4545783703</v>
      </c>
    </row>
    <row r="6964" spans="1:7" x14ac:dyDescent="0.25">
      <c r="A6964">
        <v>296</v>
      </c>
      <c r="B6964">
        <v>1973</v>
      </c>
      <c r="C6964" t="s">
        <v>40</v>
      </c>
      <c r="D6964" t="s">
        <v>40</v>
      </c>
      <c r="E6964">
        <v>1973</v>
      </c>
      <c r="F6964">
        <v>142.595554125006</v>
      </c>
      <c r="G6964">
        <v>51842.904852477201</v>
      </c>
    </row>
    <row r="6965" spans="1:7" x14ac:dyDescent="0.25">
      <c r="A6965">
        <v>296</v>
      </c>
      <c r="B6965">
        <v>1974</v>
      </c>
      <c r="C6965" t="s">
        <v>40</v>
      </c>
      <c r="D6965" t="s">
        <v>40</v>
      </c>
      <c r="E6965">
        <v>1974</v>
      </c>
      <c r="F6965">
        <v>262.771742032585</v>
      </c>
      <c r="G6965">
        <v>95534.888124921694</v>
      </c>
    </row>
    <row r="6966" spans="1:7" x14ac:dyDescent="0.25">
      <c r="A6966">
        <v>296</v>
      </c>
      <c r="B6966">
        <v>1975</v>
      </c>
      <c r="C6966">
        <v>0</v>
      </c>
      <c r="D6966">
        <v>41516</v>
      </c>
      <c r="E6966">
        <v>1975</v>
      </c>
      <c r="F6966">
        <v>0</v>
      </c>
      <c r="G6966">
        <v>41516.839292315803</v>
      </c>
    </row>
    <row r="6967" spans="1:7" x14ac:dyDescent="0.25">
      <c r="A6967">
        <v>296</v>
      </c>
      <c r="B6967">
        <v>1976</v>
      </c>
      <c r="C6967" t="s">
        <v>40</v>
      </c>
      <c r="D6967" t="s">
        <v>40</v>
      </c>
      <c r="E6967">
        <v>1976</v>
      </c>
      <c r="F6967">
        <v>192.63819991078699</v>
      </c>
      <c r="G6967">
        <v>70036.710761654802</v>
      </c>
    </row>
    <row r="6968" spans="1:7" x14ac:dyDescent="0.25">
      <c r="A6968">
        <v>296</v>
      </c>
      <c r="B6968">
        <v>1977</v>
      </c>
      <c r="C6968" t="s">
        <v>40</v>
      </c>
      <c r="D6968" t="s">
        <v>40</v>
      </c>
      <c r="E6968">
        <v>1977</v>
      </c>
      <c r="F6968">
        <v>133.47628954727799</v>
      </c>
      <c r="G6968">
        <v>48527.447763663004</v>
      </c>
    </row>
    <row r="6969" spans="1:7" x14ac:dyDescent="0.25">
      <c r="A6969">
        <v>296</v>
      </c>
      <c r="B6969">
        <v>1978</v>
      </c>
      <c r="C6969">
        <v>0</v>
      </c>
      <c r="D6969">
        <v>67528</v>
      </c>
      <c r="E6969">
        <v>1978</v>
      </c>
      <c r="F6969">
        <v>0</v>
      </c>
      <c r="G6969">
        <v>67529.365509922005</v>
      </c>
    </row>
    <row r="6970" spans="1:7" x14ac:dyDescent="0.25">
      <c r="A6970">
        <v>296</v>
      </c>
      <c r="B6970">
        <v>1979</v>
      </c>
      <c r="C6970">
        <v>8</v>
      </c>
      <c r="D6970">
        <v>79423</v>
      </c>
      <c r="E6970">
        <v>1979</v>
      </c>
      <c r="F6970">
        <v>8</v>
      </c>
      <c r="G6970">
        <v>79440.627723326994</v>
      </c>
    </row>
    <row r="6971" spans="1:7" x14ac:dyDescent="0.25">
      <c r="A6971">
        <v>296</v>
      </c>
      <c r="B6971">
        <v>1980</v>
      </c>
      <c r="C6971" t="s">
        <v>40</v>
      </c>
      <c r="D6971" t="s">
        <v>40</v>
      </c>
      <c r="E6971">
        <v>1980</v>
      </c>
      <c r="F6971">
        <v>277.13670883285101</v>
      </c>
      <c r="G6971">
        <v>100757.496502914</v>
      </c>
    </row>
    <row r="6972" spans="1:7" x14ac:dyDescent="0.25">
      <c r="A6972">
        <v>296</v>
      </c>
      <c r="B6972">
        <v>1981</v>
      </c>
      <c r="C6972" t="s">
        <v>40</v>
      </c>
      <c r="D6972" t="s">
        <v>40</v>
      </c>
      <c r="E6972">
        <v>1981</v>
      </c>
      <c r="F6972">
        <v>232.024462614079</v>
      </c>
      <c r="G6972">
        <v>84356.214352226001</v>
      </c>
    </row>
    <row r="6973" spans="1:7" x14ac:dyDescent="0.25">
      <c r="A6973">
        <v>296</v>
      </c>
      <c r="B6973">
        <v>1982</v>
      </c>
      <c r="C6973" t="s">
        <v>40</v>
      </c>
      <c r="D6973" t="s">
        <v>40</v>
      </c>
      <c r="E6973">
        <v>1982</v>
      </c>
      <c r="F6973">
        <v>239.71900238950599</v>
      </c>
      <c r="G6973">
        <v>87153.686553265696</v>
      </c>
    </row>
    <row r="6974" spans="1:7" x14ac:dyDescent="0.25">
      <c r="A6974">
        <v>296</v>
      </c>
      <c r="B6974">
        <v>1983</v>
      </c>
      <c r="C6974">
        <v>0</v>
      </c>
      <c r="D6974">
        <v>132686</v>
      </c>
      <c r="E6974">
        <v>1983</v>
      </c>
      <c r="F6974">
        <v>0</v>
      </c>
      <c r="G6974">
        <v>134027.28036909099</v>
      </c>
    </row>
    <row r="6975" spans="1:7" x14ac:dyDescent="0.25">
      <c r="A6975">
        <v>296</v>
      </c>
      <c r="B6975">
        <v>1984</v>
      </c>
      <c r="C6975" t="s">
        <v>40</v>
      </c>
      <c r="D6975" t="s">
        <v>40</v>
      </c>
      <c r="E6975">
        <v>1984</v>
      </c>
      <c r="F6975">
        <v>337.02038619789602</v>
      </c>
      <c r="G6975">
        <v>122529.16061302699</v>
      </c>
    </row>
    <row r="6976" spans="1:7" x14ac:dyDescent="0.25">
      <c r="A6976">
        <v>296</v>
      </c>
      <c r="B6976">
        <v>1985</v>
      </c>
      <c r="C6976">
        <v>1500</v>
      </c>
      <c r="D6976">
        <v>57649</v>
      </c>
      <c r="E6976">
        <v>1985</v>
      </c>
      <c r="F6976">
        <v>1500</v>
      </c>
      <c r="G6976">
        <v>58362.647153135098</v>
      </c>
    </row>
    <row r="6977" spans="1:7" x14ac:dyDescent="0.25">
      <c r="A6977">
        <v>296</v>
      </c>
      <c r="B6977">
        <v>1986</v>
      </c>
      <c r="C6977">
        <v>20</v>
      </c>
      <c r="D6977">
        <v>23481</v>
      </c>
      <c r="E6977">
        <v>1986</v>
      </c>
      <c r="F6977">
        <v>20</v>
      </c>
      <c r="G6977">
        <v>23509.0672652127</v>
      </c>
    </row>
    <row r="6978" spans="1:7" x14ac:dyDescent="0.25">
      <c r="A6978">
        <v>296</v>
      </c>
      <c r="B6978">
        <v>1987</v>
      </c>
      <c r="C6978">
        <v>4</v>
      </c>
      <c r="D6978">
        <v>48706</v>
      </c>
      <c r="E6978">
        <v>1987</v>
      </c>
      <c r="F6978">
        <v>4</v>
      </c>
      <c r="G6978">
        <v>48894.733847744101</v>
      </c>
    </row>
    <row r="6979" spans="1:7" x14ac:dyDescent="0.25">
      <c r="A6979">
        <v>296</v>
      </c>
      <c r="B6979">
        <v>1988</v>
      </c>
      <c r="C6979">
        <v>34</v>
      </c>
      <c r="D6979">
        <v>27231</v>
      </c>
      <c r="E6979">
        <v>1988</v>
      </c>
      <c r="F6979">
        <v>34</v>
      </c>
      <c r="G6979">
        <v>27337.861072078402</v>
      </c>
    </row>
    <row r="6980" spans="1:7" x14ac:dyDescent="0.25">
      <c r="A6980">
        <v>296</v>
      </c>
      <c r="B6980">
        <v>1989</v>
      </c>
      <c r="C6980">
        <v>68</v>
      </c>
      <c r="D6980">
        <v>141190</v>
      </c>
      <c r="E6980">
        <v>1989</v>
      </c>
      <c r="F6980">
        <v>68</v>
      </c>
      <c r="G6980">
        <v>141192.87096586</v>
      </c>
    </row>
    <row r="6981" spans="1:7" x14ac:dyDescent="0.25">
      <c r="A6981">
        <v>296</v>
      </c>
      <c r="B6981">
        <v>1990</v>
      </c>
      <c r="C6981">
        <v>135</v>
      </c>
      <c r="D6981">
        <v>59874</v>
      </c>
      <c r="E6981">
        <v>1990</v>
      </c>
      <c r="F6981">
        <v>135</v>
      </c>
      <c r="G6981">
        <v>59875.213911529703</v>
      </c>
    </row>
    <row r="6982" spans="1:7" x14ac:dyDescent="0.25">
      <c r="A6982">
        <v>296</v>
      </c>
      <c r="B6982">
        <v>1991</v>
      </c>
      <c r="C6982">
        <v>259</v>
      </c>
      <c r="D6982">
        <v>50884</v>
      </c>
      <c r="E6982">
        <v>1991</v>
      </c>
      <c r="F6982">
        <v>259</v>
      </c>
      <c r="G6982">
        <v>50895.282842662898</v>
      </c>
    </row>
    <row r="6983" spans="1:7" x14ac:dyDescent="0.25">
      <c r="A6983">
        <v>296</v>
      </c>
      <c r="B6983">
        <v>1992</v>
      </c>
      <c r="C6983" t="s">
        <v>40</v>
      </c>
      <c r="D6983" t="s">
        <v>40</v>
      </c>
      <c r="E6983">
        <v>1992</v>
      </c>
      <c r="F6983">
        <v>269.87509417616701</v>
      </c>
      <c r="G6983">
        <v>98117.407378333097</v>
      </c>
    </row>
    <row r="6984" spans="1:7" x14ac:dyDescent="0.25">
      <c r="A6984">
        <v>296</v>
      </c>
      <c r="B6984">
        <v>1993</v>
      </c>
      <c r="C6984" t="s">
        <v>40</v>
      </c>
      <c r="D6984" t="s">
        <v>40</v>
      </c>
      <c r="E6984">
        <v>1993</v>
      </c>
      <c r="F6984">
        <v>600.50331141172603</v>
      </c>
      <c r="G6984">
        <v>218322.581179776</v>
      </c>
    </row>
    <row r="6985" spans="1:7" x14ac:dyDescent="0.25">
      <c r="A6985">
        <v>296</v>
      </c>
      <c r="B6985">
        <v>1994</v>
      </c>
      <c r="C6985" t="s">
        <v>40</v>
      </c>
      <c r="D6985" t="s">
        <v>40</v>
      </c>
      <c r="E6985">
        <v>1994</v>
      </c>
      <c r="F6985">
        <v>239.12020803399301</v>
      </c>
      <c r="G6985">
        <v>86935.972382022097</v>
      </c>
    </row>
    <row r="6986" spans="1:7" x14ac:dyDescent="0.25">
      <c r="A6986">
        <v>296</v>
      </c>
      <c r="B6986">
        <v>1995</v>
      </c>
      <c r="C6986" t="s">
        <v>40</v>
      </c>
      <c r="D6986" t="s">
        <v>40</v>
      </c>
      <c r="E6986">
        <v>1995</v>
      </c>
      <c r="F6986">
        <v>173.30580420890601</v>
      </c>
      <c r="G6986">
        <v>63008.093432805501</v>
      </c>
    </row>
    <row r="6987" spans="1:7" x14ac:dyDescent="0.25">
      <c r="A6987">
        <v>296</v>
      </c>
      <c r="B6987">
        <v>1999</v>
      </c>
      <c r="C6987">
        <v>480</v>
      </c>
      <c r="D6987">
        <v>127543</v>
      </c>
      <c r="E6987">
        <v>1999</v>
      </c>
      <c r="F6987">
        <v>480</v>
      </c>
      <c r="G6987">
        <v>132547.60127720001</v>
      </c>
    </row>
    <row r="6988" spans="1:7" x14ac:dyDescent="0.25">
      <c r="A6988">
        <v>296</v>
      </c>
      <c r="B6988">
        <v>2000</v>
      </c>
      <c r="C6988" t="s">
        <v>40</v>
      </c>
      <c r="D6988" t="s">
        <v>40</v>
      </c>
      <c r="E6988">
        <v>2000</v>
      </c>
      <c r="F6988">
        <v>132.371561863892</v>
      </c>
      <c r="G6988">
        <v>48125.794392388299</v>
      </c>
    </row>
    <row r="6989" spans="1:7" x14ac:dyDescent="0.25">
      <c r="A6989">
        <v>296</v>
      </c>
      <c r="B6989">
        <v>2001</v>
      </c>
      <c r="C6989" t="s">
        <v>40</v>
      </c>
      <c r="D6989" t="s">
        <v>40</v>
      </c>
      <c r="E6989">
        <v>2001</v>
      </c>
      <c r="F6989">
        <v>148.596572029432</v>
      </c>
      <c r="G6989">
        <v>54024.655449544902</v>
      </c>
    </row>
    <row r="6990" spans="1:7" x14ac:dyDescent="0.25">
      <c r="A6990">
        <v>296</v>
      </c>
      <c r="B6990">
        <v>2002</v>
      </c>
      <c r="C6990" t="s">
        <v>40</v>
      </c>
      <c r="D6990" t="s">
        <v>40</v>
      </c>
      <c r="E6990">
        <v>2002</v>
      </c>
      <c r="F6990">
        <v>184.54543835658299</v>
      </c>
      <c r="G6990">
        <v>67094.439020938502</v>
      </c>
    </row>
    <row r="6991" spans="1:7" x14ac:dyDescent="0.25">
      <c r="A6991">
        <v>296</v>
      </c>
      <c r="B6991">
        <v>2003</v>
      </c>
      <c r="C6991" t="s">
        <v>40</v>
      </c>
      <c r="D6991" t="s">
        <v>40</v>
      </c>
      <c r="E6991">
        <v>2003</v>
      </c>
      <c r="F6991">
        <v>155.54769791464599</v>
      </c>
      <c r="G6991">
        <v>56551.8471773821</v>
      </c>
    </row>
    <row r="6992" spans="1:7" x14ac:dyDescent="0.25">
      <c r="A6992">
        <v>296</v>
      </c>
      <c r="B6992">
        <v>2004</v>
      </c>
      <c r="C6992" t="s">
        <v>40</v>
      </c>
      <c r="D6992" t="s">
        <v>40</v>
      </c>
      <c r="E6992">
        <v>2004</v>
      </c>
      <c r="F6992">
        <v>232.50580996522999</v>
      </c>
      <c r="G6992">
        <v>84531.195879754305</v>
      </c>
    </row>
    <row r="6993" spans="1:7" x14ac:dyDescent="0.25">
      <c r="A6993">
        <v>296</v>
      </c>
      <c r="B6993">
        <v>2005</v>
      </c>
      <c r="C6993" t="s">
        <v>40</v>
      </c>
      <c r="D6993" t="s">
        <v>40</v>
      </c>
      <c r="E6993">
        <v>2005</v>
      </c>
      <c r="F6993">
        <v>88.888809750431406</v>
      </c>
      <c r="G6993">
        <v>32316.944226237199</v>
      </c>
    </row>
    <row r="6994" spans="1:7" x14ac:dyDescent="0.25">
      <c r="A6994">
        <v>296</v>
      </c>
      <c r="B6994">
        <v>2006</v>
      </c>
      <c r="C6994" t="s">
        <v>40</v>
      </c>
      <c r="D6994" t="s">
        <v>40</v>
      </c>
      <c r="E6994">
        <v>2006</v>
      </c>
      <c r="F6994">
        <v>110.11817036924</v>
      </c>
      <c r="G6994">
        <v>40035.216613231802</v>
      </c>
    </row>
    <row r="6995" spans="1:7" x14ac:dyDescent="0.25">
      <c r="A6995">
        <v>296</v>
      </c>
      <c r="B6995">
        <v>2007</v>
      </c>
      <c r="C6995" t="s">
        <v>40</v>
      </c>
      <c r="D6995" t="s">
        <v>40</v>
      </c>
      <c r="E6995">
        <v>2007</v>
      </c>
      <c r="F6995">
        <v>67.127948097275294</v>
      </c>
      <c r="G6995">
        <v>24405.4357034924</v>
      </c>
    </row>
    <row r="6996" spans="1:7" x14ac:dyDescent="0.25">
      <c r="A6996">
        <v>296</v>
      </c>
      <c r="B6996">
        <v>2008</v>
      </c>
      <c r="C6996" t="s">
        <v>40</v>
      </c>
      <c r="D6996" t="s">
        <v>40</v>
      </c>
      <c r="E6996">
        <v>2008</v>
      </c>
      <c r="F6996">
        <v>204.35138478430599</v>
      </c>
      <c r="G6996">
        <v>74295.203492733694</v>
      </c>
    </row>
    <row r="6997" spans="1:7" x14ac:dyDescent="0.25">
      <c r="A6997">
        <v>296</v>
      </c>
      <c r="B6997">
        <v>2009</v>
      </c>
      <c r="C6997" t="s">
        <v>40</v>
      </c>
      <c r="D6997" t="s">
        <v>40</v>
      </c>
      <c r="E6997">
        <v>2009</v>
      </c>
      <c r="F6997">
        <v>437.919640757384</v>
      </c>
      <c r="G6997">
        <v>159212.66448025699</v>
      </c>
    </row>
    <row r="6998" spans="1:7" x14ac:dyDescent="0.25">
      <c r="A6998">
        <v>296</v>
      </c>
      <c r="B6998">
        <v>2010</v>
      </c>
      <c r="C6998" t="s">
        <v>40</v>
      </c>
      <c r="D6998" t="s">
        <v>40</v>
      </c>
      <c r="E6998">
        <v>2010</v>
      </c>
      <c r="F6998">
        <v>172.30377666654201</v>
      </c>
      <c r="G6998">
        <v>62643.782502415997</v>
      </c>
    </row>
    <row r="6999" spans="1:7" x14ac:dyDescent="0.25">
      <c r="A6999">
        <v>296</v>
      </c>
      <c r="B6999">
        <v>2011</v>
      </c>
      <c r="C6999" t="s">
        <v>40</v>
      </c>
      <c r="D6999" t="s">
        <v>40</v>
      </c>
      <c r="E6999">
        <v>2011</v>
      </c>
      <c r="F6999">
        <v>179.091877087765</v>
      </c>
      <c r="G6999">
        <v>65111.703925157803</v>
      </c>
    </row>
    <row r="7000" spans="1:7" x14ac:dyDescent="0.25">
      <c r="A7000">
        <v>296</v>
      </c>
      <c r="B7000">
        <v>2012</v>
      </c>
      <c r="C7000" t="s">
        <v>40</v>
      </c>
      <c r="D7000" t="s">
        <v>40</v>
      </c>
      <c r="E7000">
        <v>2012</v>
      </c>
      <c r="F7000">
        <v>328.28950385415999</v>
      </c>
      <c r="G7000">
        <v>119354.87592766</v>
      </c>
    </row>
    <row r="7001" spans="1:7" x14ac:dyDescent="0.25">
      <c r="A7001">
        <v>296</v>
      </c>
      <c r="B7001">
        <v>2013</v>
      </c>
      <c r="C7001" t="s">
        <v>40</v>
      </c>
      <c r="D7001" t="s">
        <v>40</v>
      </c>
      <c r="E7001">
        <v>2013</v>
      </c>
      <c r="F7001">
        <v>329.572198673814</v>
      </c>
      <c r="G7001">
        <v>119821.21791978899</v>
      </c>
    </row>
    <row r="7002" spans="1:7" x14ac:dyDescent="0.25">
      <c r="A7002">
        <v>296</v>
      </c>
      <c r="B7002">
        <v>2014</v>
      </c>
      <c r="C7002" t="s">
        <v>40</v>
      </c>
      <c r="D7002" t="s">
        <v>40</v>
      </c>
      <c r="E7002">
        <v>2014</v>
      </c>
      <c r="F7002">
        <v>198.687849576633</v>
      </c>
      <c r="G7002">
        <v>72236.128513467906</v>
      </c>
    </row>
    <row r="7003" spans="1:7" x14ac:dyDescent="0.25">
      <c r="A7003">
        <v>296</v>
      </c>
      <c r="B7003">
        <v>2015</v>
      </c>
      <c r="C7003" t="s">
        <v>40</v>
      </c>
      <c r="D7003" t="s">
        <v>40</v>
      </c>
      <c r="E7003">
        <v>2015</v>
      </c>
      <c r="F7003">
        <v>437.91515158114697</v>
      </c>
      <c r="G7003">
        <v>159211.01817070699</v>
      </c>
    </row>
    <row r="7004" spans="1:7" x14ac:dyDescent="0.25">
      <c r="A7004">
        <v>296</v>
      </c>
      <c r="B7004">
        <v>2016</v>
      </c>
      <c r="C7004" t="s">
        <v>40</v>
      </c>
      <c r="D7004" t="s">
        <v>40</v>
      </c>
      <c r="E7004">
        <v>2016</v>
      </c>
      <c r="F7004">
        <v>250.38550382155901</v>
      </c>
      <c r="G7004">
        <v>91031.630016039198</v>
      </c>
    </row>
    <row r="7005" spans="1:7" x14ac:dyDescent="0.25">
      <c r="A7005">
        <v>296</v>
      </c>
      <c r="B7005">
        <v>2017</v>
      </c>
      <c r="C7005" t="s">
        <v>40</v>
      </c>
      <c r="D7005" t="s">
        <v>40</v>
      </c>
      <c r="E7005">
        <v>2017</v>
      </c>
      <c r="F7005">
        <v>254.94156380283999</v>
      </c>
      <c r="G7005">
        <v>92688.056798578502</v>
      </c>
    </row>
    <row r="7006" spans="1:7" x14ac:dyDescent="0.25">
      <c r="A7006">
        <v>296</v>
      </c>
      <c r="B7006">
        <v>2018</v>
      </c>
      <c r="C7006" t="s">
        <v>40</v>
      </c>
      <c r="D7006" t="s">
        <v>40</v>
      </c>
      <c r="E7006">
        <v>2018</v>
      </c>
      <c r="F7006">
        <v>309.01438655997799</v>
      </c>
      <c r="G7006">
        <v>112347.089247631</v>
      </c>
    </row>
    <row r="7007" spans="1:7" x14ac:dyDescent="0.25">
      <c r="A7007">
        <v>296</v>
      </c>
      <c r="B7007">
        <v>2019</v>
      </c>
      <c r="C7007" t="s">
        <v>40</v>
      </c>
      <c r="D7007" t="s">
        <v>40</v>
      </c>
      <c r="E7007">
        <v>2019</v>
      </c>
      <c r="F7007">
        <v>391.89544834501601</v>
      </c>
      <c r="G7007">
        <v>142479.81355462299</v>
      </c>
    </row>
    <row r="7008" spans="1:7" x14ac:dyDescent="0.25">
      <c r="A7008">
        <v>296</v>
      </c>
      <c r="B7008">
        <v>2020</v>
      </c>
      <c r="C7008" t="s">
        <v>40</v>
      </c>
      <c r="D7008" t="s">
        <v>40</v>
      </c>
      <c r="E7008">
        <v>2020</v>
      </c>
      <c r="F7008">
        <v>145.67983126362199</v>
      </c>
      <c r="G7008">
        <v>52964.214945878797</v>
      </c>
    </row>
    <row r="7009" spans="1:7" x14ac:dyDescent="0.25">
      <c r="A7009">
        <v>296</v>
      </c>
      <c r="B7009">
        <v>2021</v>
      </c>
      <c r="C7009" t="s">
        <v>40</v>
      </c>
      <c r="D7009" t="s">
        <v>40</v>
      </c>
      <c r="E7009">
        <v>2021</v>
      </c>
      <c r="F7009">
        <v>185.81508876063199</v>
      </c>
      <c r="G7009">
        <v>67556.024327742402</v>
      </c>
    </row>
    <row r="7010" spans="1:7" x14ac:dyDescent="0.25">
      <c r="A7010">
        <v>297</v>
      </c>
      <c r="B7010">
        <v>1971</v>
      </c>
      <c r="C7010">
        <v>3</v>
      </c>
      <c r="D7010">
        <v>49241</v>
      </c>
      <c r="E7010">
        <v>1971</v>
      </c>
      <c r="F7010">
        <v>3</v>
      </c>
      <c r="G7010">
        <v>49241</v>
      </c>
    </row>
    <row r="7011" spans="1:7" x14ac:dyDescent="0.25">
      <c r="A7011">
        <v>297</v>
      </c>
      <c r="B7011">
        <v>1972</v>
      </c>
      <c r="C7011" t="s">
        <v>40</v>
      </c>
      <c r="D7011" t="s">
        <v>40</v>
      </c>
      <c r="E7011">
        <v>1972</v>
      </c>
      <c r="F7011">
        <v>33.050827883829299</v>
      </c>
      <c r="G7011">
        <v>53717.505406254102</v>
      </c>
    </row>
    <row r="7012" spans="1:7" x14ac:dyDescent="0.25">
      <c r="A7012">
        <v>297</v>
      </c>
      <c r="B7012">
        <v>1973</v>
      </c>
      <c r="C7012" t="s">
        <v>40</v>
      </c>
      <c r="D7012" t="s">
        <v>40</v>
      </c>
      <c r="E7012">
        <v>1973</v>
      </c>
      <c r="F7012">
        <v>31.917078289690402</v>
      </c>
      <c r="G7012">
        <v>51874.821930766899</v>
      </c>
    </row>
    <row r="7013" spans="1:7" x14ac:dyDescent="0.25">
      <c r="A7013">
        <v>297</v>
      </c>
      <c r="B7013">
        <v>1974</v>
      </c>
      <c r="C7013" t="s">
        <v>40</v>
      </c>
      <c r="D7013" t="s">
        <v>40</v>
      </c>
      <c r="E7013">
        <v>1974</v>
      </c>
      <c r="F7013">
        <v>58.8160431413732</v>
      </c>
      <c r="G7013">
        <v>95593.704168063094</v>
      </c>
    </row>
    <row r="7014" spans="1:7" x14ac:dyDescent="0.25">
      <c r="A7014">
        <v>297</v>
      </c>
      <c r="B7014">
        <v>1975</v>
      </c>
      <c r="C7014">
        <v>0</v>
      </c>
      <c r="D7014">
        <v>41516</v>
      </c>
      <c r="E7014">
        <v>1975</v>
      </c>
      <c r="F7014">
        <v>0</v>
      </c>
      <c r="G7014">
        <v>41516.839292315803</v>
      </c>
    </row>
    <row r="7015" spans="1:7" x14ac:dyDescent="0.25">
      <c r="A7015">
        <v>297</v>
      </c>
      <c r="B7015">
        <v>1976</v>
      </c>
      <c r="C7015" t="s">
        <v>40</v>
      </c>
      <c r="D7015" t="s">
        <v>40</v>
      </c>
      <c r="E7015">
        <v>1976</v>
      </c>
      <c r="F7015">
        <v>43.118094014973302</v>
      </c>
      <c r="G7015">
        <v>70079.828855669795</v>
      </c>
    </row>
    <row r="7016" spans="1:7" x14ac:dyDescent="0.25">
      <c r="A7016">
        <v>297</v>
      </c>
      <c r="B7016">
        <v>1977</v>
      </c>
      <c r="C7016" t="s">
        <v>40</v>
      </c>
      <c r="D7016" t="s">
        <v>40</v>
      </c>
      <c r="E7016">
        <v>1977</v>
      </c>
      <c r="F7016">
        <v>29.875918714606801</v>
      </c>
      <c r="G7016">
        <v>48557.323682377602</v>
      </c>
    </row>
    <row r="7017" spans="1:7" x14ac:dyDescent="0.25">
      <c r="A7017">
        <v>297</v>
      </c>
      <c r="B7017">
        <v>1978</v>
      </c>
      <c r="C7017">
        <v>0</v>
      </c>
      <c r="D7017">
        <v>67528</v>
      </c>
      <c r="E7017">
        <v>1978</v>
      </c>
      <c r="F7017">
        <v>0</v>
      </c>
      <c r="G7017">
        <v>67529.365509922005</v>
      </c>
    </row>
    <row r="7018" spans="1:7" x14ac:dyDescent="0.25">
      <c r="A7018">
        <v>297</v>
      </c>
      <c r="B7018">
        <v>1979</v>
      </c>
      <c r="C7018">
        <v>99</v>
      </c>
      <c r="D7018">
        <v>79522</v>
      </c>
      <c r="E7018">
        <v>1979</v>
      </c>
      <c r="F7018">
        <v>99</v>
      </c>
      <c r="G7018">
        <v>79539.627723326994</v>
      </c>
    </row>
    <row r="7019" spans="1:7" x14ac:dyDescent="0.25">
      <c r="A7019">
        <v>297</v>
      </c>
      <c r="B7019">
        <v>1980</v>
      </c>
      <c r="C7019" t="s">
        <v>40</v>
      </c>
      <c r="D7019" t="s">
        <v>40</v>
      </c>
      <c r="E7019">
        <v>1980</v>
      </c>
      <c r="F7019">
        <v>62.031345149575799</v>
      </c>
      <c r="G7019">
        <v>100819.527848064</v>
      </c>
    </row>
    <row r="7020" spans="1:7" x14ac:dyDescent="0.25">
      <c r="A7020">
        <v>297</v>
      </c>
      <c r="B7020">
        <v>1981</v>
      </c>
      <c r="C7020" t="s">
        <v>40</v>
      </c>
      <c r="D7020" t="s">
        <v>40</v>
      </c>
      <c r="E7020">
        <v>1981</v>
      </c>
      <c r="F7020">
        <v>51.933897841701103</v>
      </c>
      <c r="G7020">
        <v>84408.148250067694</v>
      </c>
    </row>
    <row r="7021" spans="1:7" x14ac:dyDescent="0.25">
      <c r="A7021">
        <v>297</v>
      </c>
      <c r="B7021">
        <v>1982</v>
      </c>
      <c r="C7021" t="s">
        <v>40</v>
      </c>
      <c r="D7021" t="s">
        <v>40</v>
      </c>
      <c r="E7021">
        <v>1982</v>
      </c>
      <c r="F7021">
        <v>53.656162119657999</v>
      </c>
      <c r="G7021">
        <v>87207.342715385399</v>
      </c>
    </row>
    <row r="7022" spans="1:7" x14ac:dyDescent="0.25">
      <c r="A7022">
        <v>297</v>
      </c>
      <c r="B7022">
        <v>1983</v>
      </c>
      <c r="C7022">
        <v>152</v>
      </c>
      <c r="D7022">
        <v>132838</v>
      </c>
      <c r="E7022">
        <v>1983</v>
      </c>
      <c r="F7022">
        <v>152</v>
      </c>
      <c r="G7022">
        <v>134179.28036909099</v>
      </c>
    </row>
    <row r="7023" spans="1:7" x14ac:dyDescent="0.25">
      <c r="A7023">
        <v>297</v>
      </c>
      <c r="B7023">
        <v>1984</v>
      </c>
      <c r="C7023" t="s">
        <v>40</v>
      </c>
      <c r="D7023" t="s">
        <v>40</v>
      </c>
      <c r="E7023">
        <v>1984</v>
      </c>
      <c r="F7023">
        <v>75.435073150102099</v>
      </c>
      <c r="G7023">
        <v>122604.595686177</v>
      </c>
    </row>
    <row r="7024" spans="1:7" x14ac:dyDescent="0.25">
      <c r="A7024">
        <v>297</v>
      </c>
      <c r="B7024">
        <v>1985</v>
      </c>
      <c r="C7024" t="s">
        <v>40</v>
      </c>
      <c r="D7024" t="s">
        <v>40</v>
      </c>
      <c r="E7024">
        <v>1985</v>
      </c>
      <c r="F7024">
        <v>35.930962219064597</v>
      </c>
      <c r="G7024">
        <v>58398.578115354198</v>
      </c>
    </row>
    <row r="7025" spans="1:7" x14ac:dyDescent="0.25">
      <c r="A7025">
        <v>297</v>
      </c>
      <c r="B7025">
        <v>1986</v>
      </c>
      <c r="C7025">
        <v>39</v>
      </c>
      <c r="D7025">
        <v>23520</v>
      </c>
      <c r="E7025">
        <v>1986</v>
      </c>
      <c r="F7025">
        <v>39</v>
      </c>
      <c r="G7025">
        <v>23548.0672652127</v>
      </c>
    </row>
    <row r="7026" spans="1:7" x14ac:dyDescent="0.25">
      <c r="A7026">
        <v>297</v>
      </c>
      <c r="B7026">
        <v>1987</v>
      </c>
      <c r="C7026">
        <v>11</v>
      </c>
      <c r="D7026">
        <v>48717</v>
      </c>
      <c r="E7026">
        <v>1987</v>
      </c>
      <c r="F7026">
        <v>11</v>
      </c>
      <c r="G7026">
        <v>48905.733847744101</v>
      </c>
    </row>
    <row r="7027" spans="1:7" x14ac:dyDescent="0.25">
      <c r="A7027">
        <v>297</v>
      </c>
      <c r="B7027">
        <v>1988</v>
      </c>
      <c r="C7027">
        <v>26</v>
      </c>
      <c r="D7027">
        <v>27257</v>
      </c>
      <c r="E7027">
        <v>1988</v>
      </c>
      <c r="F7027">
        <v>26</v>
      </c>
      <c r="G7027">
        <v>27363.861072078402</v>
      </c>
    </row>
    <row r="7028" spans="1:7" x14ac:dyDescent="0.25">
      <c r="A7028">
        <v>297</v>
      </c>
      <c r="B7028">
        <v>1989</v>
      </c>
      <c r="C7028">
        <v>26</v>
      </c>
      <c r="D7028">
        <v>141216</v>
      </c>
      <c r="E7028">
        <v>1989</v>
      </c>
      <c r="F7028">
        <v>26</v>
      </c>
      <c r="G7028">
        <v>141218.87096586</v>
      </c>
    </row>
    <row r="7029" spans="1:7" x14ac:dyDescent="0.25">
      <c r="A7029">
        <v>297</v>
      </c>
      <c r="B7029">
        <v>1990</v>
      </c>
      <c r="C7029">
        <v>50</v>
      </c>
      <c r="D7029">
        <v>59924</v>
      </c>
      <c r="E7029">
        <v>1990</v>
      </c>
      <c r="F7029">
        <v>50</v>
      </c>
      <c r="G7029">
        <v>59925.213911529703</v>
      </c>
    </row>
    <row r="7030" spans="1:7" x14ac:dyDescent="0.25">
      <c r="A7030">
        <v>297</v>
      </c>
      <c r="B7030">
        <v>1991</v>
      </c>
      <c r="C7030">
        <v>4</v>
      </c>
      <c r="D7030">
        <v>50888</v>
      </c>
      <c r="E7030">
        <v>1991</v>
      </c>
      <c r="F7030">
        <v>4</v>
      </c>
      <c r="G7030">
        <v>50899.282842662898</v>
      </c>
    </row>
    <row r="7031" spans="1:7" x14ac:dyDescent="0.25">
      <c r="A7031">
        <v>297</v>
      </c>
      <c r="B7031">
        <v>1992</v>
      </c>
      <c r="C7031" t="s">
        <v>40</v>
      </c>
      <c r="D7031" t="s">
        <v>40</v>
      </c>
      <c r="E7031">
        <v>1992</v>
      </c>
      <c r="F7031">
        <v>60.405982309169097</v>
      </c>
      <c r="G7031">
        <v>98177.813360642205</v>
      </c>
    </row>
    <row r="7032" spans="1:7" x14ac:dyDescent="0.25">
      <c r="A7032">
        <v>297</v>
      </c>
      <c r="B7032">
        <v>1993</v>
      </c>
      <c r="C7032" t="s">
        <v>40</v>
      </c>
      <c r="D7032" t="s">
        <v>40</v>
      </c>
      <c r="E7032">
        <v>1993</v>
      </c>
      <c r="F7032">
        <v>134.41030014048499</v>
      </c>
      <c r="G7032">
        <v>218456.99147991699</v>
      </c>
    </row>
    <row r="7033" spans="1:7" x14ac:dyDescent="0.25">
      <c r="A7033">
        <v>297</v>
      </c>
      <c r="B7033">
        <v>1994</v>
      </c>
      <c r="C7033" t="s">
        <v>40</v>
      </c>
      <c r="D7033" t="s">
        <v>40</v>
      </c>
      <c r="E7033">
        <v>1994</v>
      </c>
      <c r="F7033">
        <v>53.5221343938247</v>
      </c>
      <c r="G7033">
        <v>86989.4945164159</v>
      </c>
    </row>
    <row r="7034" spans="1:7" x14ac:dyDescent="0.25">
      <c r="A7034">
        <v>297</v>
      </c>
      <c r="B7034">
        <v>1995</v>
      </c>
      <c r="C7034" t="s">
        <v>40</v>
      </c>
      <c r="D7034" t="s">
        <v>40</v>
      </c>
      <c r="E7034">
        <v>1995</v>
      </c>
      <c r="F7034">
        <v>38.790935408660403</v>
      </c>
      <c r="G7034">
        <v>63046.884368214203</v>
      </c>
    </row>
    <row r="7035" spans="1:7" x14ac:dyDescent="0.25">
      <c r="A7035">
        <v>297</v>
      </c>
      <c r="B7035">
        <v>1999</v>
      </c>
      <c r="C7035">
        <v>117</v>
      </c>
      <c r="D7035">
        <v>127660</v>
      </c>
      <c r="E7035">
        <v>1999</v>
      </c>
      <c r="F7035">
        <v>117</v>
      </c>
      <c r="G7035">
        <v>132664.60127720001</v>
      </c>
    </row>
    <row r="7036" spans="1:7" x14ac:dyDescent="0.25">
      <c r="A7036">
        <v>297</v>
      </c>
      <c r="B7036">
        <v>2000</v>
      </c>
      <c r="C7036" t="s">
        <v>40</v>
      </c>
      <c r="D7036" t="s">
        <v>40</v>
      </c>
      <c r="E7036">
        <v>2000</v>
      </c>
      <c r="F7036">
        <v>29.628648214590999</v>
      </c>
      <c r="G7036">
        <v>48155.423040602902</v>
      </c>
    </row>
    <row r="7037" spans="1:7" x14ac:dyDescent="0.25">
      <c r="A7037">
        <v>297</v>
      </c>
      <c r="B7037">
        <v>2001</v>
      </c>
      <c r="C7037" t="s">
        <v>40</v>
      </c>
      <c r="D7037" t="s">
        <v>40</v>
      </c>
      <c r="E7037">
        <v>2001</v>
      </c>
      <c r="F7037">
        <v>33.260282622163103</v>
      </c>
      <c r="G7037">
        <v>54057.915732167101</v>
      </c>
    </row>
    <row r="7038" spans="1:7" x14ac:dyDescent="0.25">
      <c r="A7038">
        <v>297</v>
      </c>
      <c r="B7038">
        <v>2002</v>
      </c>
      <c r="C7038" t="s">
        <v>40</v>
      </c>
      <c r="D7038" t="s">
        <v>40</v>
      </c>
      <c r="E7038">
        <v>2002</v>
      </c>
      <c r="F7038">
        <v>41.306696061749399</v>
      </c>
      <c r="G7038">
        <v>67135.745717000304</v>
      </c>
    </row>
    <row r="7039" spans="1:7" x14ac:dyDescent="0.25">
      <c r="A7039">
        <v>297</v>
      </c>
      <c r="B7039">
        <v>2003</v>
      </c>
      <c r="C7039" t="s">
        <v>40</v>
      </c>
      <c r="D7039" t="s">
        <v>40</v>
      </c>
      <c r="E7039">
        <v>2003</v>
      </c>
      <c r="F7039">
        <v>34.816149011562501</v>
      </c>
      <c r="G7039">
        <v>56586.663326393696</v>
      </c>
    </row>
    <row r="7040" spans="1:7" x14ac:dyDescent="0.25">
      <c r="A7040">
        <v>297</v>
      </c>
      <c r="B7040">
        <v>2004</v>
      </c>
      <c r="C7040" t="s">
        <v>40</v>
      </c>
      <c r="D7040" t="s">
        <v>40</v>
      </c>
      <c r="E7040">
        <v>2004</v>
      </c>
      <c r="F7040">
        <v>52.041637611516201</v>
      </c>
      <c r="G7040">
        <v>84583.237517365793</v>
      </c>
    </row>
    <row r="7041" spans="1:7" x14ac:dyDescent="0.25">
      <c r="A7041">
        <v>297</v>
      </c>
      <c r="B7041">
        <v>2005</v>
      </c>
      <c r="C7041" t="s">
        <v>40</v>
      </c>
      <c r="D7041" t="s">
        <v>40</v>
      </c>
      <c r="E7041">
        <v>2005</v>
      </c>
      <c r="F7041">
        <v>19.895929593144299</v>
      </c>
      <c r="G7041">
        <v>32336.840155830399</v>
      </c>
    </row>
    <row r="7042" spans="1:7" x14ac:dyDescent="0.25">
      <c r="A7042">
        <v>297</v>
      </c>
      <c r="B7042">
        <v>2006</v>
      </c>
      <c r="C7042" t="s">
        <v>40</v>
      </c>
      <c r="D7042" t="s">
        <v>40</v>
      </c>
      <c r="E7042">
        <v>2006</v>
      </c>
      <c r="F7042">
        <v>24.647684796338002</v>
      </c>
      <c r="G7042">
        <v>40059.8642980281</v>
      </c>
    </row>
    <row r="7043" spans="1:7" x14ac:dyDescent="0.25">
      <c r="A7043">
        <v>297</v>
      </c>
      <c r="B7043">
        <v>2007</v>
      </c>
      <c r="C7043" t="s">
        <v>40</v>
      </c>
      <c r="D7043" t="s">
        <v>40</v>
      </c>
      <c r="E7043">
        <v>2007</v>
      </c>
      <c r="F7043">
        <v>15.0252088300543</v>
      </c>
      <c r="G7043">
        <v>24420.460912322498</v>
      </c>
    </row>
    <row r="7044" spans="1:7" x14ac:dyDescent="0.25">
      <c r="A7044">
        <v>297</v>
      </c>
      <c r="B7044">
        <v>2008</v>
      </c>
      <c r="C7044" t="s">
        <v>40</v>
      </c>
      <c r="D7044" t="s">
        <v>40</v>
      </c>
      <c r="E7044">
        <v>2008</v>
      </c>
      <c r="F7044">
        <v>45.7398493202612</v>
      </c>
      <c r="G7044">
        <v>74340.943342054001</v>
      </c>
    </row>
    <row r="7045" spans="1:7" x14ac:dyDescent="0.25">
      <c r="A7045">
        <v>297</v>
      </c>
      <c r="B7045">
        <v>2009</v>
      </c>
      <c r="C7045" t="s">
        <v>40</v>
      </c>
      <c r="D7045" t="s">
        <v>40</v>
      </c>
      <c r="E7045">
        <v>2009</v>
      </c>
      <c r="F7045">
        <v>98.019293605459396</v>
      </c>
      <c r="G7045">
        <v>159310.68377386301</v>
      </c>
    </row>
    <row r="7046" spans="1:7" x14ac:dyDescent="0.25">
      <c r="A7046">
        <v>297</v>
      </c>
      <c r="B7046">
        <v>2010</v>
      </c>
      <c r="C7046" t="s">
        <v>40</v>
      </c>
      <c r="D7046" t="s">
        <v>40</v>
      </c>
      <c r="E7046">
        <v>2010</v>
      </c>
      <c r="F7046">
        <v>38.566652199817902</v>
      </c>
      <c r="G7046">
        <v>62682.349154615797</v>
      </c>
    </row>
    <row r="7047" spans="1:7" x14ac:dyDescent="0.25">
      <c r="A7047">
        <v>297</v>
      </c>
      <c r="B7047">
        <v>2011</v>
      </c>
      <c r="C7047" t="s">
        <v>40</v>
      </c>
      <c r="D7047" t="s">
        <v>40</v>
      </c>
      <c r="E7047">
        <v>2011</v>
      </c>
      <c r="F7047">
        <v>40.086028695584403</v>
      </c>
      <c r="G7047">
        <v>65151.789953853397</v>
      </c>
    </row>
    <row r="7048" spans="1:7" x14ac:dyDescent="0.25">
      <c r="A7048">
        <v>297</v>
      </c>
      <c r="B7048">
        <v>2012</v>
      </c>
      <c r="C7048" t="s">
        <v>40</v>
      </c>
      <c r="D7048" t="s">
        <v>40</v>
      </c>
      <c r="E7048">
        <v>2012</v>
      </c>
      <c r="F7048">
        <v>73.4808450649235</v>
      </c>
      <c r="G7048">
        <v>119428.356772725</v>
      </c>
    </row>
    <row r="7049" spans="1:7" x14ac:dyDescent="0.25">
      <c r="A7049">
        <v>297</v>
      </c>
      <c r="B7049">
        <v>2013</v>
      </c>
      <c r="C7049" t="s">
        <v>40</v>
      </c>
      <c r="D7049" t="s">
        <v>40</v>
      </c>
      <c r="E7049">
        <v>2013</v>
      </c>
      <c r="F7049">
        <v>73.767949893199898</v>
      </c>
      <c r="G7049">
        <v>119894.985869682</v>
      </c>
    </row>
    <row r="7050" spans="1:7" x14ac:dyDescent="0.25">
      <c r="A7050">
        <v>297</v>
      </c>
      <c r="B7050">
        <v>2014</v>
      </c>
      <c r="C7050" t="s">
        <v>40</v>
      </c>
      <c r="D7050" t="s">
        <v>40</v>
      </c>
      <c r="E7050">
        <v>2014</v>
      </c>
      <c r="F7050">
        <v>44.472183613582402</v>
      </c>
      <c r="G7050">
        <v>72280.600697081507</v>
      </c>
    </row>
    <row r="7051" spans="1:7" x14ac:dyDescent="0.25">
      <c r="A7051">
        <v>297</v>
      </c>
      <c r="B7051">
        <v>2015</v>
      </c>
      <c r="C7051" t="s">
        <v>40</v>
      </c>
      <c r="D7051" t="s">
        <v>40</v>
      </c>
      <c r="E7051">
        <v>2015</v>
      </c>
      <c r="F7051">
        <v>98.018288843333494</v>
      </c>
      <c r="G7051">
        <v>159309.03645955</v>
      </c>
    </row>
    <row r="7052" spans="1:7" x14ac:dyDescent="0.25">
      <c r="A7052">
        <v>297</v>
      </c>
      <c r="B7052">
        <v>2016</v>
      </c>
      <c r="C7052" t="s">
        <v>40</v>
      </c>
      <c r="D7052" t="s">
        <v>40</v>
      </c>
      <c r="E7052">
        <v>2016</v>
      </c>
      <c r="F7052">
        <v>56.043638933828397</v>
      </c>
      <c r="G7052">
        <v>91087.673654973099</v>
      </c>
    </row>
    <row r="7053" spans="1:7" x14ac:dyDescent="0.25">
      <c r="A7053">
        <v>297</v>
      </c>
      <c r="B7053">
        <v>2017</v>
      </c>
      <c r="C7053" t="s">
        <v>40</v>
      </c>
      <c r="D7053" t="s">
        <v>40</v>
      </c>
      <c r="E7053">
        <v>2017</v>
      </c>
      <c r="F7053">
        <v>57.063419143539498</v>
      </c>
      <c r="G7053">
        <v>92745.120217721997</v>
      </c>
    </row>
    <row r="7054" spans="1:7" x14ac:dyDescent="0.25">
      <c r="A7054">
        <v>297</v>
      </c>
      <c r="B7054">
        <v>2018</v>
      </c>
      <c r="C7054" t="s">
        <v>40</v>
      </c>
      <c r="D7054" t="s">
        <v>40</v>
      </c>
      <c r="E7054">
        <v>2018</v>
      </c>
      <c r="F7054">
        <v>69.166507021973004</v>
      </c>
      <c r="G7054">
        <v>112416.255754653</v>
      </c>
    </row>
    <row r="7055" spans="1:7" x14ac:dyDescent="0.25">
      <c r="A7055">
        <v>297</v>
      </c>
      <c r="B7055">
        <v>2019</v>
      </c>
      <c r="C7055" t="s">
        <v>40</v>
      </c>
      <c r="D7055" t="s">
        <v>40</v>
      </c>
      <c r="E7055">
        <v>2019</v>
      </c>
      <c r="F7055">
        <v>87.717725973954302</v>
      </c>
      <c r="G7055">
        <v>142567.531280597</v>
      </c>
    </row>
    <row r="7056" spans="1:7" x14ac:dyDescent="0.25">
      <c r="A7056">
        <v>297</v>
      </c>
      <c r="B7056">
        <v>2020</v>
      </c>
      <c r="C7056" t="s">
        <v>40</v>
      </c>
      <c r="D7056" t="s">
        <v>40</v>
      </c>
      <c r="E7056">
        <v>2020</v>
      </c>
      <c r="F7056">
        <v>32.6074303085922</v>
      </c>
      <c r="G7056">
        <v>52996.822376187403</v>
      </c>
    </row>
    <row r="7057" spans="1:7" x14ac:dyDescent="0.25">
      <c r="A7057">
        <v>297</v>
      </c>
      <c r="B7057">
        <v>2021</v>
      </c>
      <c r="C7057" t="s">
        <v>40</v>
      </c>
      <c r="D7057" t="s">
        <v>40</v>
      </c>
      <c r="E7057">
        <v>2021</v>
      </c>
      <c r="F7057">
        <v>41.5908812135999</v>
      </c>
      <c r="G7057">
        <v>67597.615208956006</v>
      </c>
    </row>
    <row r="7058" spans="1:7" x14ac:dyDescent="0.25">
      <c r="A7058">
        <v>298</v>
      </c>
      <c r="B7058">
        <v>1971</v>
      </c>
      <c r="C7058">
        <v>9</v>
      </c>
      <c r="D7058">
        <v>49250</v>
      </c>
      <c r="E7058">
        <v>1971</v>
      </c>
      <c r="F7058">
        <v>9</v>
      </c>
      <c r="G7058">
        <v>49250</v>
      </c>
    </row>
    <row r="7059" spans="1:7" x14ac:dyDescent="0.25">
      <c r="A7059">
        <v>298</v>
      </c>
      <c r="B7059">
        <v>1972</v>
      </c>
      <c r="C7059" t="s">
        <v>40</v>
      </c>
      <c r="D7059" t="s">
        <v>40</v>
      </c>
      <c r="E7059">
        <v>1972</v>
      </c>
      <c r="F7059">
        <v>79.522675058237198</v>
      </c>
      <c r="G7059">
        <v>53797.028081312303</v>
      </c>
    </row>
    <row r="7060" spans="1:7" x14ac:dyDescent="0.25">
      <c r="A7060">
        <v>298</v>
      </c>
      <c r="B7060">
        <v>1973</v>
      </c>
      <c r="C7060" t="s">
        <v>40</v>
      </c>
      <c r="D7060" t="s">
        <v>40</v>
      </c>
      <c r="E7060">
        <v>1973</v>
      </c>
      <c r="F7060">
        <v>76.794791784287298</v>
      </c>
      <c r="G7060">
        <v>51951.616722551204</v>
      </c>
    </row>
    <row r="7061" spans="1:7" x14ac:dyDescent="0.25">
      <c r="A7061">
        <v>298</v>
      </c>
      <c r="B7061">
        <v>1974</v>
      </c>
      <c r="C7061" t="s">
        <v>40</v>
      </c>
      <c r="D7061" t="s">
        <v>40</v>
      </c>
      <c r="E7061">
        <v>1974</v>
      </c>
      <c r="F7061">
        <v>141.51564079970399</v>
      </c>
      <c r="G7061">
        <v>95735.219808862807</v>
      </c>
    </row>
    <row r="7062" spans="1:7" x14ac:dyDescent="0.25">
      <c r="A7062">
        <v>298</v>
      </c>
      <c r="B7062">
        <v>1975</v>
      </c>
      <c r="C7062">
        <v>0</v>
      </c>
      <c r="D7062">
        <v>41516</v>
      </c>
      <c r="E7062">
        <v>1975</v>
      </c>
      <c r="F7062">
        <v>0</v>
      </c>
      <c r="G7062">
        <v>41516.839292315803</v>
      </c>
    </row>
    <row r="7063" spans="1:7" x14ac:dyDescent="0.25">
      <c r="A7063">
        <v>298</v>
      </c>
      <c r="B7063">
        <v>1976</v>
      </c>
      <c r="C7063" t="s">
        <v>40</v>
      </c>
      <c r="D7063" t="s">
        <v>40</v>
      </c>
      <c r="E7063">
        <v>1976</v>
      </c>
      <c r="F7063">
        <v>103.745243281732</v>
      </c>
      <c r="G7063">
        <v>70183.574098951503</v>
      </c>
    </row>
    <row r="7064" spans="1:7" x14ac:dyDescent="0.25">
      <c r="A7064">
        <v>298</v>
      </c>
      <c r="B7064">
        <v>1977</v>
      </c>
      <c r="C7064" t="s">
        <v>40</v>
      </c>
      <c r="D7064" t="s">
        <v>40</v>
      </c>
      <c r="E7064">
        <v>1977</v>
      </c>
      <c r="F7064">
        <v>71.883614666262005</v>
      </c>
      <c r="G7064">
        <v>48629.207297043897</v>
      </c>
    </row>
    <row r="7065" spans="1:7" x14ac:dyDescent="0.25">
      <c r="A7065">
        <v>298</v>
      </c>
      <c r="B7065">
        <v>1978</v>
      </c>
      <c r="C7065">
        <v>0</v>
      </c>
      <c r="D7065">
        <v>67528</v>
      </c>
      <c r="E7065">
        <v>1978</v>
      </c>
      <c r="F7065">
        <v>0</v>
      </c>
      <c r="G7065">
        <v>67529.365509922005</v>
      </c>
    </row>
    <row r="7066" spans="1:7" x14ac:dyDescent="0.25">
      <c r="A7066">
        <v>298</v>
      </c>
      <c r="B7066">
        <v>1979</v>
      </c>
      <c r="C7066">
        <v>18</v>
      </c>
      <c r="D7066">
        <v>79540</v>
      </c>
      <c r="E7066">
        <v>1979</v>
      </c>
      <c r="F7066">
        <v>18</v>
      </c>
      <c r="G7066">
        <v>79557.627723326994</v>
      </c>
    </row>
    <row r="7067" spans="1:7" x14ac:dyDescent="0.25">
      <c r="A7067">
        <v>298</v>
      </c>
      <c r="B7067">
        <v>1980</v>
      </c>
      <c r="C7067" t="s">
        <v>40</v>
      </c>
      <c r="D7067" t="s">
        <v>40</v>
      </c>
      <c r="E7067">
        <v>1980</v>
      </c>
      <c r="F7067">
        <v>149.25188927397201</v>
      </c>
      <c r="G7067">
        <v>100968.779737338</v>
      </c>
    </row>
    <row r="7068" spans="1:7" x14ac:dyDescent="0.25">
      <c r="A7068">
        <v>298</v>
      </c>
      <c r="B7068">
        <v>1981</v>
      </c>
      <c r="C7068" t="s">
        <v>40</v>
      </c>
      <c r="D7068" t="s">
        <v>40</v>
      </c>
      <c r="E7068">
        <v>1981</v>
      </c>
      <c r="F7068">
        <v>124.95670296246401</v>
      </c>
      <c r="G7068">
        <v>84533.104953030197</v>
      </c>
    </row>
    <row r="7069" spans="1:7" x14ac:dyDescent="0.25">
      <c r="A7069">
        <v>298</v>
      </c>
      <c r="B7069">
        <v>1982</v>
      </c>
      <c r="C7069" t="s">
        <v>40</v>
      </c>
      <c r="D7069" t="s">
        <v>40</v>
      </c>
      <c r="E7069">
        <v>1982</v>
      </c>
      <c r="F7069">
        <v>129.10059500113701</v>
      </c>
      <c r="G7069">
        <v>87336.443310386501</v>
      </c>
    </row>
    <row r="7070" spans="1:7" x14ac:dyDescent="0.25">
      <c r="A7070">
        <v>298</v>
      </c>
      <c r="B7070">
        <v>1983</v>
      </c>
      <c r="C7070">
        <v>9</v>
      </c>
      <c r="D7070">
        <v>132847</v>
      </c>
      <c r="E7070">
        <v>1983</v>
      </c>
      <c r="F7070">
        <v>9</v>
      </c>
      <c r="G7070">
        <v>134188.28036909099</v>
      </c>
    </row>
    <row r="7071" spans="1:7" x14ac:dyDescent="0.25">
      <c r="A7071">
        <v>298</v>
      </c>
      <c r="B7071">
        <v>1984</v>
      </c>
      <c r="C7071" t="s">
        <v>40</v>
      </c>
      <c r="D7071" t="s">
        <v>40</v>
      </c>
      <c r="E7071">
        <v>1984</v>
      </c>
      <c r="F7071">
        <v>181.502225334272</v>
      </c>
      <c r="G7071">
        <v>122786.09791151099</v>
      </c>
    </row>
    <row r="7072" spans="1:7" x14ac:dyDescent="0.25">
      <c r="A7072">
        <v>298</v>
      </c>
      <c r="B7072">
        <v>1985</v>
      </c>
      <c r="C7072" t="s">
        <v>40</v>
      </c>
      <c r="D7072" t="s">
        <v>40</v>
      </c>
      <c r="E7072">
        <v>1985</v>
      </c>
      <c r="F7072">
        <v>86.452485943358397</v>
      </c>
      <c r="G7072">
        <v>58485.0306012976</v>
      </c>
    </row>
    <row r="7073" spans="1:7" x14ac:dyDescent="0.25">
      <c r="A7073">
        <v>298</v>
      </c>
      <c r="B7073">
        <v>1986</v>
      </c>
      <c r="C7073">
        <v>26</v>
      </c>
      <c r="D7073">
        <v>23546</v>
      </c>
      <c r="E7073">
        <v>1986</v>
      </c>
      <c r="F7073">
        <v>26</v>
      </c>
      <c r="G7073">
        <v>23574.0672652127</v>
      </c>
    </row>
    <row r="7074" spans="1:7" x14ac:dyDescent="0.25">
      <c r="A7074">
        <v>298</v>
      </c>
      <c r="B7074">
        <v>1987</v>
      </c>
      <c r="C7074">
        <v>7</v>
      </c>
      <c r="D7074">
        <v>48724</v>
      </c>
      <c r="E7074">
        <v>1987</v>
      </c>
      <c r="F7074">
        <v>7</v>
      </c>
      <c r="G7074">
        <v>48912.733847744101</v>
      </c>
    </row>
    <row r="7075" spans="1:7" x14ac:dyDescent="0.25">
      <c r="A7075">
        <v>298</v>
      </c>
      <c r="B7075">
        <v>1988</v>
      </c>
      <c r="C7075">
        <v>22</v>
      </c>
      <c r="D7075">
        <v>27279</v>
      </c>
      <c r="E7075">
        <v>1988</v>
      </c>
      <c r="F7075">
        <v>22</v>
      </c>
      <c r="G7075">
        <v>27385.861072078402</v>
      </c>
    </row>
    <row r="7076" spans="1:7" x14ac:dyDescent="0.25">
      <c r="A7076">
        <v>298</v>
      </c>
      <c r="B7076">
        <v>1989</v>
      </c>
      <c r="C7076">
        <v>76</v>
      </c>
      <c r="D7076">
        <v>141292</v>
      </c>
      <c r="E7076">
        <v>1989</v>
      </c>
      <c r="F7076">
        <v>76</v>
      </c>
      <c r="G7076">
        <v>141294.87096586</v>
      </c>
    </row>
    <row r="7077" spans="1:7" x14ac:dyDescent="0.25">
      <c r="A7077">
        <v>298</v>
      </c>
      <c r="B7077">
        <v>1990</v>
      </c>
      <c r="C7077">
        <v>29</v>
      </c>
      <c r="D7077">
        <v>59953</v>
      </c>
      <c r="E7077">
        <v>1990</v>
      </c>
      <c r="F7077">
        <v>29</v>
      </c>
      <c r="G7077">
        <v>59954.213911529703</v>
      </c>
    </row>
    <row r="7078" spans="1:7" x14ac:dyDescent="0.25">
      <c r="A7078">
        <v>298</v>
      </c>
      <c r="B7078">
        <v>1991</v>
      </c>
      <c r="C7078">
        <v>250</v>
      </c>
      <c r="D7078">
        <v>51138</v>
      </c>
      <c r="E7078">
        <v>1991</v>
      </c>
      <c r="F7078">
        <v>250</v>
      </c>
      <c r="G7078">
        <v>51149.282842662898</v>
      </c>
    </row>
    <row r="7079" spans="1:7" x14ac:dyDescent="0.25">
      <c r="A7079">
        <v>298</v>
      </c>
      <c r="B7079">
        <v>1992</v>
      </c>
      <c r="C7079" t="s">
        <v>40</v>
      </c>
      <c r="D7079" t="s">
        <v>40</v>
      </c>
      <c r="E7079">
        <v>1992</v>
      </c>
      <c r="F7079">
        <v>145.34114908008399</v>
      </c>
      <c r="G7079">
        <v>98323.154509722299</v>
      </c>
    </row>
    <row r="7080" spans="1:7" x14ac:dyDescent="0.25">
      <c r="A7080">
        <v>298</v>
      </c>
      <c r="B7080">
        <v>1993</v>
      </c>
      <c r="C7080" t="s">
        <v>40</v>
      </c>
      <c r="D7080" t="s">
        <v>40</v>
      </c>
      <c r="E7080">
        <v>1993</v>
      </c>
      <c r="F7080">
        <v>323.40087394999603</v>
      </c>
      <c r="G7080">
        <v>218780.39235386701</v>
      </c>
    </row>
    <row r="7081" spans="1:7" x14ac:dyDescent="0.25">
      <c r="A7081">
        <v>298</v>
      </c>
      <c r="B7081">
        <v>1994</v>
      </c>
      <c r="C7081" t="s">
        <v>40</v>
      </c>
      <c r="D7081" t="s">
        <v>40</v>
      </c>
      <c r="E7081">
        <v>1994</v>
      </c>
      <c r="F7081">
        <v>128.77811462737699</v>
      </c>
      <c r="G7081">
        <v>87118.272631043204</v>
      </c>
    </row>
    <row r="7082" spans="1:7" x14ac:dyDescent="0.25">
      <c r="A7082">
        <v>298</v>
      </c>
      <c r="B7082">
        <v>1995</v>
      </c>
      <c r="C7082" t="s">
        <v>40</v>
      </c>
      <c r="D7082" t="s">
        <v>40</v>
      </c>
      <c r="E7082">
        <v>1995</v>
      </c>
      <c r="F7082">
        <v>93.333787658697005</v>
      </c>
      <c r="G7082">
        <v>63140.218155872899</v>
      </c>
    </row>
    <row r="7083" spans="1:7" x14ac:dyDescent="0.25">
      <c r="A7083">
        <v>298</v>
      </c>
      <c r="B7083">
        <v>1999</v>
      </c>
      <c r="C7083">
        <v>822</v>
      </c>
      <c r="D7083">
        <v>128482</v>
      </c>
      <c r="E7083">
        <v>1999</v>
      </c>
      <c r="F7083">
        <v>822</v>
      </c>
      <c r="G7083">
        <v>133486.60127720001</v>
      </c>
    </row>
    <row r="7084" spans="1:7" x14ac:dyDescent="0.25">
      <c r="A7084">
        <v>298</v>
      </c>
      <c r="B7084">
        <v>2000</v>
      </c>
      <c r="C7084" t="s">
        <v>40</v>
      </c>
      <c r="D7084" t="s">
        <v>40</v>
      </c>
      <c r="E7084">
        <v>2000</v>
      </c>
      <c r="F7084">
        <v>71.288664012294802</v>
      </c>
      <c r="G7084">
        <v>48226.711704615198</v>
      </c>
    </row>
    <row r="7085" spans="1:7" x14ac:dyDescent="0.25">
      <c r="A7085">
        <v>298</v>
      </c>
      <c r="B7085">
        <v>2001</v>
      </c>
      <c r="C7085" t="s">
        <v>40</v>
      </c>
      <c r="D7085" t="s">
        <v>40</v>
      </c>
      <c r="E7085">
        <v>2001</v>
      </c>
      <c r="F7085">
        <v>80.026638260084795</v>
      </c>
      <c r="G7085">
        <v>54137.942370427103</v>
      </c>
    </row>
    <row r="7086" spans="1:7" x14ac:dyDescent="0.25">
      <c r="A7086">
        <v>298</v>
      </c>
      <c r="B7086">
        <v>2002</v>
      </c>
      <c r="C7086" t="s">
        <v>40</v>
      </c>
      <c r="D7086" t="s">
        <v>40</v>
      </c>
      <c r="E7086">
        <v>2002</v>
      </c>
      <c r="F7086">
        <v>99.386889191603501</v>
      </c>
      <c r="G7086">
        <v>67235.132606191895</v>
      </c>
    </row>
    <row r="7087" spans="1:7" x14ac:dyDescent="0.25">
      <c r="A7087">
        <v>298</v>
      </c>
      <c r="B7087">
        <v>2003</v>
      </c>
      <c r="C7087" t="s">
        <v>40</v>
      </c>
      <c r="D7087" t="s">
        <v>40</v>
      </c>
      <c r="E7087">
        <v>2003</v>
      </c>
      <c r="F7087">
        <v>83.770164980426401</v>
      </c>
      <c r="G7087">
        <v>56670.433491374097</v>
      </c>
    </row>
    <row r="7088" spans="1:7" x14ac:dyDescent="0.25">
      <c r="A7088">
        <v>298</v>
      </c>
      <c r="B7088">
        <v>2004</v>
      </c>
      <c r="C7088" t="s">
        <v>40</v>
      </c>
      <c r="D7088" t="s">
        <v>40</v>
      </c>
      <c r="E7088">
        <v>2004</v>
      </c>
      <c r="F7088">
        <v>125.21593261557901</v>
      </c>
      <c r="G7088">
        <v>84708.453449981404</v>
      </c>
    </row>
    <row r="7089" spans="1:7" x14ac:dyDescent="0.25">
      <c r="A7089">
        <v>298</v>
      </c>
      <c r="B7089">
        <v>2005</v>
      </c>
      <c r="C7089" t="s">
        <v>40</v>
      </c>
      <c r="D7089" t="s">
        <v>40</v>
      </c>
      <c r="E7089">
        <v>2005</v>
      </c>
      <c r="F7089">
        <v>47.871041219986999</v>
      </c>
      <c r="G7089">
        <v>32384.711197050401</v>
      </c>
    </row>
    <row r="7090" spans="1:7" x14ac:dyDescent="0.25">
      <c r="A7090">
        <v>298</v>
      </c>
      <c r="B7090">
        <v>2006</v>
      </c>
      <c r="C7090" t="s">
        <v>40</v>
      </c>
      <c r="D7090" t="s">
        <v>40</v>
      </c>
      <c r="E7090">
        <v>2006</v>
      </c>
      <c r="F7090">
        <v>59.304106869624803</v>
      </c>
      <c r="G7090">
        <v>40119.168404897799</v>
      </c>
    </row>
    <row r="7091" spans="1:7" x14ac:dyDescent="0.25">
      <c r="A7091">
        <v>298</v>
      </c>
      <c r="B7091">
        <v>2007</v>
      </c>
      <c r="C7091" t="s">
        <v>40</v>
      </c>
      <c r="D7091" t="s">
        <v>40</v>
      </c>
      <c r="E7091">
        <v>2007</v>
      </c>
      <c r="F7091">
        <v>36.151735855047001</v>
      </c>
      <c r="G7091">
        <v>24456.612648177499</v>
      </c>
    </row>
    <row r="7092" spans="1:7" x14ac:dyDescent="0.25">
      <c r="A7092">
        <v>298</v>
      </c>
      <c r="B7092">
        <v>2008</v>
      </c>
      <c r="C7092" t="s">
        <v>40</v>
      </c>
      <c r="D7092" t="s">
        <v>40</v>
      </c>
      <c r="E7092">
        <v>2008</v>
      </c>
      <c r="F7092">
        <v>110.053375588812</v>
      </c>
      <c r="G7092">
        <v>74450.996717642804</v>
      </c>
    </row>
    <row r="7093" spans="1:7" x14ac:dyDescent="0.25">
      <c r="A7093">
        <v>298</v>
      </c>
      <c r="B7093">
        <v>2009</v>
      </c>
      <c r="C7093" t="s">
        <v>40</v>
      </c>
      <c r="D7093" t="s">
        <v>40</v>
      </c>
      <c r="E7093">
        <v>2009</v>
      </c>
      <c r="F7093">
        <v>235.84148820811299</v>
      </c>
      <c r="G7093">
        <v>159546.52526207099</v>
      </c>
    </row>
    <row r="7094" spans="1:7" x14ac:dyDescent="0.25">
      <c r="A7094">
        <v>298</v>
      </c>
      <c r="B7094">
        <v>2010</v>
      </c>
      <c r="C7094" t="s">
        <v>40</v>
      </c>
      <c r="D7094" t="s">
        <v>40</v>
      </c>
      <c r="E7094">
        <v>2010</v>
      </c>
      <c r="F7094">
        <v>92.794146085168506</v>
      </c>
      <c r="G7094">
        <v>62775.143300700904</v>
      </c>
    </row>
    <row r="7095" spans="1:7" x14ac:dyDescent="0.25">
      <c r="A7095">
        <v>298</v>
      </c>
      <c r="B7095">
        <v>2011</v>
      </c>
      <c r="C7095" t="s">
        <v>40</v>
      </c>
      <c r="D7095" t="s">
        <v>40</v>
      </c>
      <c r="E7095">
        <v>2011</v>
      </c>
      <c r="F7095">
        <v>96.449875490310106</v>
      </c>
      <c r="G7095">
        <v>65248.2398293437</v>
      </c>
    </row>
    <row r="7096" spans="1:7" x14ac:dyDescent="0.25">
      <c r="A7096">
        <v>298</v>
      </c>
      <c r="B7096">
        <v>2012</v>
      </c>
      <c r="C7096" t="s">
        <v>40</v>
      </c>
      <c r="D7096" t="s">
        <v>40</v>
      </c>
      <c r="E7096">
        <v>2012</v>
      </c>
      <c r="F7096">
        <v>176.80021164613399</v>
      </c>
      <c r="G7096">
        <v>119605.156984371</v>
      </c>
    </row>
    <row r="7097" spans="1:7" x14ac:dyDescent="0.25">
      <c r="A7097">
        <v>298</v>
      </c>
      <c r="B7097">
        <v>2013</v>
      </c>
      <c r="C7097" t="s">
        <v>40</v>
      </c>
      <c r="D7097" t="s">
        <v>40</v>
      </c>
      <c r="E7097">
        <v>2013</v>
      </c>
      <c r="F7097">
        <v>177.49100656473101</v>
      </c>
      <c r="G7097">
        <v>120072.476876246</v>
      </c>
    </row>
    <row r="7098" spans="1:7" x14ac:dyDescent="0.25">
      <c r="A7098">
        <v>298</v>
      </c>
      <c r="B7098">
        <v>2014</v>
      </c>
      <c r="C7098" t="s">
        <v>40</v>
      </c>
      <c r="D7098" t="s">
        <v>40</v>
      </c>
      <c r="E7098">
        <v>2014</v>
      </c>
      <c r="F7098">
        <v>107.00328049134799</v>
      </c>
      <c r="G7098">
        <v>72387.6039775729</v>
      </c>
    </row>
    <row r="7099" spans="1:7" x14ac:dyDescent="0.25">
      <c r="A7099">
        <v>298</v>
      </c>
      <c r="B7099">
        <v>2015</v>
      </c>
      <c r="C7099" t="s">
        <v>40</v>
      </c>
      <c r="D7099" t="s">
        <v>40</v>
      </c>
      <c r="E7099">
        <v>2015</v>
      </c>
      <c r="F7099">
        <v>235.83907067651299</v>
      </c>
      <c r="G7099">
        <v>159544.87553022601</v>
      </c>
    </row>
    <row r="7100" spans="1:7" x14ac:dyDescent="0.25">
      <c r="A7100">
        <v>298</v>
      </c>
      <c r="B7100">
        <v>2016</v>
      </c>
      <c r="C7100" t="s">
        <v>40</v>
      </c>
      <c r="D7100" t="s">
        <v>40</v>
      </c>
      <c r="E7100">
        <v>2016</v>
      </c>
      <c r="F7100">
        <v>134.84503636441099</v>
      </c>
      <c r="G7100">
        <v>91222.518691337493</v>
      </c>
    </row>
    <row r="7101" spans="1:7" x14ac:dyDescent="0.25">
      <c r="A7101">
        <v>298</v>
      </c>
      <c r="B7101">
        <v>2017</v>
      </c>
      <c r="C7101" t="s">
        <v>40</v>
      </c>
      <c r="D7101" t="s">
        <v>40</v>
      </c>
      <c r="E7101">
        <v>2017</v>
      </c>
      <c r="F7101">
        <v>137.29870108124601</v>
      </c>
      <c r="G7101">
        <v>92882.418918803203</v>
      </c>
    </row>
    <row r="7102" spans="1:7" x14ac:dyDescent="0.25">
      <c r="A7102">
        <v>298</v>
      </c>
      <c r="B7102">
        <v>2018</v>
      </c>
      <c r="C7102" t="s">
        <v>40</v>
      </c>
      <c r="D7102" t="s">
        <v>40</v>
      </c>
      <c r="E7102">
        <v>2018</v>
      </c>
      <c r="F7102">
        <v>166.41960322332801</v>
      </c>
      <c r="G7102">
        <v>112582.675357877</v>
      </c>
    </row>
    <row r="7103" spans="1:7" x14ac:dyDescent="0.25">
      <c r="A7103">
        <v>298</v>
      </c>
      <c r="B7103">
        <v>2019</v>
      </c>
      <c r="C7103" t="s">
        <v>40</v>
      </c>
      <c r="D7103" t="s">
        <v>40</v>
      </c>
      <c r="E7103">
        <v>2019</v>
      </c>
      <c r="F7103">
        <v>211.055173677987</v>
      </c>
      <c r="G7103">
        <v>142778.58645427501</v>
      </c>
    </row>
    <row r="7104" spans="1:7" x14ac:dyDescent="0.25">
      <c r="A7104">
        <v>298</v>
      </c>
      <c r="B7104">
        <v>2020</v>
      </c>
      <c r="C7104" t="s">
        <v>40</v>
      </c>
      <c r="D7104" t="s">
        <v>40</v>
      </c>
      <c r="E7104">
        <v>2020</v>
      </c>
      <c r="F7104">
        <v>78.455828517554593</v>
      </c>
      <c r="G7104">
        <v>53075.278204704999</v>
      </c>
    </row>
    <row r="7105" spans="1:7" x14ac:dyDescent="0.25">
      <c r="A7105">
        <v>298</v>
      </c>
      <c r="B7105">
        <v>2021</v>
      </c>
      <c r="C7105" t="s">
        <v>40</v>
      </c>
      <c r="D7105" t="s">
        <v>40</v>
      </c>
      <c r="E7105">
        <v>2021</v>
      </c>
      <c r="F7105">
        <v>100.07065915668301</v>
      </c>
      <c r="G7105">
        <v>67697.685868112705</v>
      </c>
    </row>
    <row r="7106" spans="1:7" x14ac:dyDescent="0.25">
      <c r="A7106">
        <v>299</v>
      </c>
      <c r="B7106">
        <v>1971</v>
      </c>
      <c r="C7106">
        <v>58</v>
      </c>
      <c r="D7106">
        <v>49308</v>
      </c>
      <c r="E7106">
        <v>1971</v>
      </c>
      <c r="F7106">
        <v>58</v>
      </c>
      <c r="G7106">
        <v>49308</v>
      </c>
    </row>
    <row r="7107" spans="1:7" x14ac:dyDescent="0.25">
      <c r="A7107">
        <v>299</v>
      </c>
      <c r="B7107">
        <v>1972</v>
      </c>
      <c r="C7107" t="s">
        <v>40</v>
      </c>
      <c r="D7107" t="s">
        <v>40</v>
      </c>
      <c r="E7107">
        <v>1972</v>
      </c>
      <c r="F7107">
        <v>78.762974998372101</v>
      </c>
      <c r="G7107">
        <v>53875.7910563107</v>
      </c>
    </row>
    <row r="7108" spans="1:7" x14ac:dyDescent="0.25">
      <c r="A7108">
        <v>299</v>
      </c>
      <c r="B7108">
        <v>1973</v>
      </c>
      <c r="C7108" t="s">
        <v>40</v>
      </c>
      <c r="D7108" t="s">
        <v>40</v>
      </c>
      <c r="E7108">
        <v>1973</v>
      </c>
      <c r="F7108">
        <v>76.061151880730705</v>
      </c>
      <c r="G7108">
        <v>52027.677874431902</v>
      </c>
    </row>
    <row r="7109" spans="1:7" x14ac:dyDescent="0.25">
      <c r="A7109">
        <v>299</v>
      </c>
      <c r="B7109">
        <v>1974</v>
      </c>
      <c r="C7109" t="s">
        <v>40</v>
      </c>
      <c r="D7109" t="s">
        <v>40</v>
      </c>
      <c r="E7109">
        <v>1974</v>
      </c>
      <c r="F7109">
        <v>140.163706401817</v>
      </c>
      <c r="G7109">
        <v>95875.383515264606</v>
      </c>
    </row>
    <row r="7110" spans="1:7" x14ac:dyDescent="0.25">
      <c r="A7110">
        <v>299</v>
      </c>
      <c r="B7110">
        <v>1975</v>
      </c>
      <c r="C7110">
        <v>0</v>
      </c>
      <c r="D7110">
        <v>41516</v>
      </c>
      <c r="E7110">
        <v>1975</v>
      </c>
      <c r="F7110">
        <v>0</v>
      </c>
      <c r="G7110">
        <v>41516.839292315803</v>
      </c>
    </row>
    <row r="7111" spans="1:7" x14ac:dyDescent="0.25">
      <c r="A7111">
        <v>299</v>
      </c>
      <c r="B7111">
        <v>1976</v>
      </c>
      <c r="C7111" t="s">
        <v>40</v>
      </c>
      <c r="D7111" t="s">
        <v>40</v>
      </c>
      <c r="E7111">
        <v>1976</v>
      </c>
      <c r="F7111">
        <v>102.754138968587</v>
      </c>
      <c r="G7111">
        <v>70286.328237920097</v>
      </c>
    </row>
    <row r="7112" spans="1:7" x14ac:dyDescent="0.25">
      <c r="A7112">
        <v>299</v>
      </c>
      <c r="B7112">
        <v>1977</v>
      </c>
      <c r="C7112" t="s">
        <v>40</v>
      </c>
      <c r="D7112" t="s">
        <v>40</v>
      </c>
      <c r="E7112">
        <v>1977</v>
      </c>
      <c r="F7112">
        <v>71.196892481831895</v>
      </c>
      <c r="G7112">
        <v>48700.404189525703</v>
      </c>
    </row>
    <row r="7113" spans="1:7" x14ac:dyDescent="0.25">
      <c r="A7113">
        <v>299</v>
      </c>
      <c r="B7113">
        <v>1978</v>
      </c>
      <c r="C7113">
        <v>0</v>
      </c>
      <c r="D7113">
        <v>67528</v>
      </c>
      <c r="E7113">
        <v>1978</v>
      </c>
      <c r="F7113">
        <v>0</v>
      </c>
      <c r="G7113">
        <v>67529.365509922005</v>
      </c>
    </row>
    <row r="7114" spans="1:7" x14ac:dyDescent="0.25">
      <c r="A7114">
        <v>299</v>
      </c>
      <c r="B7114">
        <v>1979</v>
      </c>
      <c r="C7114">
        <v>10</v>
      </c>
      <c r="D7114">
        <v>79550</v>
      </c>
      <c r="E7114">
        <v>1979</v>
      </c>
      <c r="F7114">
        <v>10</v>
      </c>
      <c r="G7114">
        <v>79567.627723326994</v>
      </c>
    </row>
    <row r="7115" spans="1:7" x14ac:dyDescent="0.25">
      <c r="A7115">
        <v>299</v>
      </c>
      <c r="B7115">
        <v>1980</v>
      </c>
      <c r="C7115" t="s">
        <v>40</v>
      </c>
      <c r="D7115" t="s">
        <v>40</v>
      </c>
      <c r="E7115">
        <v>1980</v>
      </c>
      <c r="F7115">
        <v>147.82604857930599</v>
      </c>
      <c r="G7115">
        <v>101116.605785917</v>
      </c>
    </row>
    <row r="7116" spans="1:7" x14ac:dyDescent="0.25">
      <c r="A7116">
        <v>299</v>
      </c>
      <c r="B7116">
        <v>1981</v>
      </c>
      <c r="C7116" t="s">
        <v>40</v>
      </c>
      <c r="D7116" t="s">
        <v>40</v>
      </c>
      <c r="E7116">
        <v>1981</v>
      </c>
      <c r="F7116">
        <v>123.76296027962201</v>
      </c>
      <c r="G7116">
        <v>84656.867913309805</v>
      </c>
    </row>
    <row r="7117" spans="1:7" x14ac:dyDescent="0.25">
      <c r="A7117">
        <v>299</v>
      </c>
      <c r="B7117">
        <v>1982</v>
      </c>
      <c r="C7117" t="s">
        <v>40</v>
      </c>
      <c r="D7117" t="s">
        <v>40</v>
      </c>
      <c r="E7117">
        <v>1982</v>
      </c>
      <c r="F7117">
        <v>127.867264688558</v>
      </c>
      <c r="G7117">
        <v>87464.310575075098</v>
      </c>
    </row>
    <row r="7118" spans="1:7" x14ac:dyDescent="0.25">
      <c r="A7118">
        <v>299</v>
      </c>
      <c r="B7118">
        <v>1983</v>
      </c>
      <c r="C7118">
        <v>0</v>
      </c>
      <c r="D7118">
        <v>132847</v>
      </c>
      <c r="E7118">
        <v>1983</v>
      </c>
      <c r="F7118">
        <v>0</v>
      </c>
      <c r="G7118">
        <v>134188.28036909099</v>
      </c>
    </row>
    <row r="7119" spans="1:7" x14ac:dyDescent="0.25">
      <c r="A7119">
        <v>299</v>
      </c>
      <c r="B7119">
        <v>1984</v>
      </c>
      <c r="C7119" t="s">
        <v>40</v>
      </c>
      <c r="D7119" t="s">
        <v>40</v>
      </c>
      <c r="E7119">
        <v>1984</v>
      </c>
      <c r="F7119">
        <v>179.768289137143</v>
      </c>
      <c r="G7119">
        <v>122965.866200648</v>
      </c>
    </row>
    <row r="7120" spans="1:7" x14ac:dyDescent="0.25">
      <c r="A7120">
        <v>299</v>
      </c>
      <c r="B7120">
        <v>1985</v>
      </c>
      <c r="C7120" t="s">
        <v>40</v>
      </c>
      <c r="D7120" t="s">
        <v>40</v>
      </c>
      <c r="E7120">
        <v>1985</v>
      </c>
      <c r="F7120">
        <v>85.6265837101366</v>
      </c>
      <c r="G7120">
        <v>58570.657185007702</v>
      </c>
    </row>
    <row r="7121" spans="1:7" x14ac:dyDescent="0.25">
      <c r="A7121">
        <v>299</v>
      </c>
      <c r="B7121">
        <v>1986</v>
      </c>
      <c r="C7121">
        <v>14</v>
      </c>
      <c r="D7121">
        <v>23560</v>
      </c>
      <c r="E7121">
        <v>1986</v>
      </c>
      <c r="F7121">
        <v>14</v>
      </c>
      <c r="G7121">
        <v>23588.0672652127</v>
      </c>
    </row>
    <row r="7122" spans="1:7" x14ac:dyDescent="0.25">
      <c r="A7122">
        <v>299</v>
      </c>
      <c r="B7122">
        <v>1987</v>
      </c>
      <c r="C7122">
        <v>25</v>
      </c>
      <c r="D7122">
        <v>48749</v>
      </c>
      <c r="E7122">
        <v>1987</v>
      </c>
      <c r="F7122">
        <v>25</v>
      </c>
      <c r="G7122">
        <v>48937.733847744101</v>
      </c>
    </row>
    <row r="7123" spans="1:7" x14ac:dyDescent="0.25">
      <c r="A7123">
        <v>299</v>
      </c>
      <c r="B7123">
        <v>1988</v>
      </c>
      <c r="C7123">
        <v>31</v>
      </c>
      <c r="D7123">
        <v>27310</v>
      </c>
      <c r="E7123">
        <v>1988</v>
      </c>
      <c r="F7123">
        <v>31</v>
      </c>
      <c r="G7123">
        <v>27416.861072078402</v>
      </c>
    </row>
    <row r="7124" spans="1:7" x14ac:dyDescent="0.25">
      <c r="A7124">
        <v>299</v>
      </c>
      <c r="B7124">
        <v>1989</v>
      </c>
      <c r="C7124">
        <v>77</v>
      </c>
      <c r="D7124">
        <v>141369</v>
      </c>
      <c r="E7124">
        <v>1989</v>
      </c>
      <c r="F7124">
        <v>77</v>
      </c>
      <c r="G7124">
        <v>141371.87096586</v>
      </c>
    </row>
    <row r="7125" spans="1:7" x14ac:dyDescent="0.25">
      <c r="A7125">
        <v>299</v>
      </c>
      <c r="B7125">
        <v>1990</v>
      </c>
      <c r="C7125">
        <v>56</v>
      </c>
      <c r="D7125">
        <v>60009</v>
      </c>
      <c r="E7125">
        <v>1990</v>
      </c>
      <c r="F7125">
        <v>56</v>
      </c>
      <c r="G7125">
        <v>60010.213911529703</v>
      </c>
    </row>
    <row r="7126" spans="1:7" x14ac:dyDescent="0.25">
      <c r="A7126">
        <v>299</v>
      </c>
      <c r="B7126">
        <v>1991</v>
      </c>
      <c r="C7126" t="s">
        <v>40</v>
      </c>
      <c r="D7126" t="s">
        <v>40</v>
      </c>
      <c r="E7126">
        <v>1991</v>
      </c>
      <c r="F7126">
        <v>74.886487844973303</v>
      </c>
      <c r="G7126">
        <v>51224.169330507902</v>
      </c>
    </row>
    <row r="7127" spans="1:7" x14ac:dyDescent="0.25">
      <c r="A7127">
        <v>299</v>
      </c>
      <c r="B7127">
        <v>1992</v>
      </c>
      <c r="C7127" t="s">
        <v>40</v>
      </c>
      <c r="D7127" t="s">
        <v>40</v>
      </c>
      <c r="E7127">
        <v>1992</v>
      </c>
      <c r="F7127">
        <v>143.95266880655899</v>
      </c>
      <c r="G7127">
        <v>98467.107178528895</v>
      </c>
    </row>
    <row r="7128" spans="1:7" x14ac:dyDescent="0.25">
      <c r="A7128">
        <v>299</v>
      </c>
      <c r="B7128">
        <v>1993</v>
      </c>
      <c r="C7128" t="s">
        <v>40</v>
      </c>
      <c r="D7128" t="s">
        <v>40</v>
      </c>
      <c r="E7128">
        <v>1993</v>
      </c>
      <c r="F7128">
        <v>320.31134470665103</v>
      </c>
      <c r="G7128">
        <v>219100.70369857299</v>
      </c>
    </row>
    <row r="7129" spans="1:7" x14ac:dyDescent="0.25">
      <c r="A7129">
        <v>299</v>
      </c>
      <c r="B7129">
        <v>1994</v>
      </c>
      <c r="C7129" t="s">
        <v>40</v>
      </c>
      <c r="D7129" t="s">
        <v>40</v>
      </c>
      <c r="E7129">
        <v>1994</v>
      </c>
      <c r="F7129">
        <v>127.547865187703</v>
      </c>
      <c r="G7129">
        <v>87245.820496230997</v>
      </c>
    </row>
    <row r="7130" spans="1:7" x14ac:dyDescent="0.25">
      <c r="A7130">
        <v>299</v>
      </c>
      <c r="B7130">
        <v>1995</v>
      </c>
      <c r="C7130" t="s">
        <v>40</v>
      </c>
      <c r="D7130" t="s">
        <v>40</v>
      </c>
      <c r="E7130">
        <v>1995</v>
      </c>
      <c r="F7130">
        <v>92.442146718779398</v>
      </c>
      <c r="G7130">
        <v>63232.660302591699</v>
      </c>
    </row>
    <row r="7131" spans="1:7" x14ac:dyDescent="0.25">
      <c r="A7131">
        <v>299</v>
      </c>
      <c r="B7131">
        <v>1999</v>
      </c>
      <c r="C7131">
        <v>910</v>
      </c>
      <c r="D7131">
        <v>129392</v>
      </c>
      <c r="E7131">
        <v>1999</v>
      </c>
      <c r="F7131">
        <v>910</v>
      </c>
      <c r="G7131">
        <v>134396.60127720001</v>
      </c>
    </row>
    <row r="7132" spans="1:7" x14ac:dyDescent="0.25">
      <c r="A7132">
        <v>299</v>
      </c>
      <c r="B7132">
        <v>2000</v>
      </c>
      <c r="C7132" t="s">
        <v>40</v>
      </c>
      <c r="D7132" t="s">
        <v>40</v>
      </c>
      <c r="E7132">
        <v>2000</v>
      </c>
      <c r="F7132">
        <v>70.607625637355397</v>
      </c>
      <c r="G7132">
        <v>48297.319330252598</v>
      </c>
    </row>
    <row r="7133" spans="1:7" x14ac:dyDescent="0.25">
      <c r="A7133">
        <v>299</v>
      </c>
      <c r="B7133">
        <v>2001</v>
      </c>
      <c r="C7133" t="s">
        <v>40</v>
      </c>
      <c r="D7133" t="s">
        <v>40</v>
      </c>
      <c r="E7133">
        <v>2001</v>
      </c>
      <c r="F7133">
        <v>79.262123842348501</v>
      </c>
      <c r="G7133">
        <v>54217.204494269499</v>
      </c>
    </row>
    <row r="7134" spans="1:7" x14ac:dyDescent="0.25">
      <c r="A7134">
        <v>299</v>
      </c>
      <c r="B7134">
        <v>2002</v>
      </c>
      <c r="C7134" t="s">
        <v>40</v>
      </c>
      <c r="D7134" t="s">
        <v>40</v>
      </c>
      <c r="E7134">
        <v>2002</v>
      </c>
      <c r="F7134">
        <v>98.437421476300202</v>
      </c>
      <c r="G7134">
        <v>67333.570027668204</v>
      </c>
    </row>
    <row r="7135" spans="1:7" x14ac:dyDescent="0.25">
      <c r="A7135">
        <v>299</v>
      </c>
      <c r="B7135">
        <v>2003</v>
      </c>
      <c r="C7135" t="s">
        <v>40</v>
      </c>
      <c r="D7135" t="s">
        <v>40</v>
      </c>
      <c r="E7135">
        <v>2003</v>
      </c>
      <c r="F7135">
        <v>82.969887726920305</v>
      </c>
      <c r="G7135">
        <v>56753.403379101001</v>
      </c>
    </row>
    <row r="7136" spans="1:7" x14ac:dyDescent="0.25">
      <c r="A7136">
        <v>299</v>
      </c>
      <c r="B7136">
        <v>2004</v>
      </c>
      <c r="C7136" t="s">
        <v>40</v>
      </c>
      <c r="D7136" t="s">
        <v>40</v>
      </c>
      <c r="E7136">
        <v>2004</v>
      </c>
      <c r="F7136">
        <v>124.019713625045</v>
      </c>
      <c r="G7136">
        <v>84832.473163606395</v>
      </c>
    </row>
    <row r="7137" spans="1:7" x14ac:dyDescent="0.25">
      <c r="A7137">
        <v>299</v>
      </c>
      <c r="B7137">
        <v>2005</v>
      </c>
      <c r="C7137" t="s">
        <v>40</v>
      </c>
      <c r="D7137" t="s">
        <v>40</v>
      </c>
      <c r="E7137">
        <v>2005</v>
      </c>
      <c r="F7137">
        <v>47.413717243552099</v>
      </c>
      <c r="G7137">
        <v>32432.124914293901</v>
      </c>
    </row>
    <row r="7138" spans="1:7" x14ac:dyDescent="0.25">
      <c r="A7138">
        <v>299</v>
      </c>
      <c r="B7138">
        <v>2006</v>
      </c>
      <c r="C7138" t="s">
        <v>40</v>
      </c>
      <c r="D7138" t="s">
        <v>40</v>
      </c>
      <c r="E7138">
        <v>2006</v>
      </c>
      <c r="F7138">
        <v>58.7375599717409</v>
      </c>
      <c r="G7138">
        <v>40177.905964869497</v>
      </c>
    </row>
    <row r="7139" spans="1:7" x14ac:dyDescent="0.25">
      <c r="A7139">
        <v>299</v>
      </c>
      <c r="B7139">
        <v>2007</v>
      </c>
      <c r="C7139" t="s">
        <v>40</v>
      </c>
      <c r="D7139" t="s">
        <v>40</v>
      </c>
      <c r="E7139">
        <v>2007</v>
      </c>
      <c r="F7139">
        <v>35.806369322840503</v>
      </c>
      <c r="G7139">
        <v>24492.419017500299</v>
      </c>
    </row>
    <row r="7140" spans="1:7" x14ac:dyDescent="0.25">
      <c r="A7140">
        <v>299</v>
      </c>
      <c r="B7140">
        <v>2008</v>
      </c>
      <c r="C7140" t="s">
        <v>40</v>
      </c>
      <c r="D7140" t="s">
        <v>40</v>
      </c>
      <c r="E7140">
        <v>2008</v>
      </c>
      <c r="F7140">
        <v>109.00200829712399</v>
      </c>
      <c r="G7140">
        <v>74559.998725939906</v>
      </c>
    </row>
    <row r="7141" spans="1:7" x14ac:dyDescent="0.25">
      <c r="A7141">
        <v>299</v>
      </c>
      <c r="B7141">
        <v>2009</v>
      </c>
      <c r="C7141" t="s">
        <v>40</v>
      </c>
      <c r="D7141" t="s">
        <v>40</v>
      </c>
      <c r="E7141">
        <v>2009</v>
      </c>
      <c r="F7141">
        <v>233.58843577876499</v>
      </c>
      <c r="G7141">
        <v>159780.11369785</v>
      </c>
    </row>
    <row r="7142" spans="1:7" x14ac:dyDescent="0.25">
      <c r="A7142">
        <v>299</v>
      </c>
      <c r="B7142">
        <v>2010</v>
      </c>
      <c r="C7142" t="s">
        <v>40</v>
      </c>
      <c r="D7142" t="s">
        <v>40</v>
      </c>
      <c r="E7142">
        <v>2010</v>
      </c>
      <c r="F7142">
        <v>91.907660525738095</v>
      </c>
      <c r="G7142">
        <v>62867.050961226698</v>
      </c>
    </row>
    <row r="7143" spans="1:7" x14ac:dyDescent="0.25">
      <c r="A7143">
        <v>299</v>
      </c>
      <c r="B7143">
        <v>2011</v>
      </c>
      <c r="C7143" t="s">
        <v>40</v>
      </c>
      <c r="D7143" t="s">
        <v>40</v>
      </c>
      <c r="E7143">
        <v>2011</v>
      </c>
      <c r="F7143">
        <v>95.528465843213993</v>
      </c>
      <c r="G7143">
        <v>65343.768295186899</v>
      </c>
    </row>
    <row r="7144" spans="1:7" x14ac:dyDescent="0.25">
      <c r="A7144">
        <v>299</v>
      </c>
      <c r="B7144">
        <v>2012</v>
      </c>
      <c r="C7144" t="s">
        <v>40</v>
      </c>
      <c r="D7144" t="s">
        <v>40</v>
      </c>
      <c r="E7144">
        <v>2012</v>
      </c>
      <c r="F7144">
        <v>175.11119526405</v>
      </c>
      <c r="G7144">
        <v>119780.268179636</v>
      </c>
    </row>
    <row r="7145" spans="1:7" x14ac:dyDescent="0.25">
      <c r="A7145">
        <v>299</v>
      </c>
      <c r="B7145">
        <v>2013</v>
      </c>
      <c r="C7145" t="s">
        <v>40</v>
      </c>
      <c r="D7145" t="s">
        <v>40</v>
      </c>
      <c r="E7145">
        <v>2013</v>
      </c>
      <c r="F7145">
        <v>175.79539086318701</v>
      </c>
      <c r="G7145">
        <v>120248.27226711001</v>
      </c>
    </row>
    <row r="7146" spans="1:7" x14ac:dyDescent="0.25">
      <c r="A7146">
        <v>299</v>
      </c>
      <c r="B7146">
        <v>2014</v>
      </c>
      <c r="C7146" t="s">
        <v>40</v>
      </c>
      <c r="D7146" t="s">
        <v>40</v>
      </c>
      <c r="E7146">
        <v>2014</v>
      </c>
      <c r="F7146">
        <v>105.981051566611</v>
      </c>
      <c r="G7146">
        <v>72493.585029139504</v>
      </c>
    </row>
    <row r="7147" spans="1:7" x14ac:dyDescent="0.25">
      <c r="A7147">
        <v>299</v>
      </c>
      <c r="B7147">
        <v>2015</v>
      </c>
      <c r="C7147" t="s">
        <v>40</v>
      </c>
      <c r="D7147" t="s">
        <v>40</v>
      </c>
      <c r="E7147">
        <v>2015</v>
      </c>
      <c r="F7147">
        <v>233.586041450691</v>
      </c>
      <c r="G7147">
        <v>159778.46157167701</v>
      </c>
    </row>
    <row r="7148" spans="1:7" x14ac:dyDescent="0.25">
      <c r="A7148">
        <v>299</v>
      </c>
      <c r="B7148">
        <v>2016</v>
      </c>
      <c r="C7148" t="s">
        <v>40</v>
      </c>
      <c r="D7148" t="s">
        <v>40</v>
      </c>
      <c r="E7148">
        <v>2016</v>
      </c>
      <c r="F7148">
        <v>133.55682825207401</v>
      </c>
      <c r="G7148">
        <v>91356.075519589504</v>
      </c>
    </row>
    <row r="7149" spans="1:7" x14ac:dyDescent="0.25">
      <c r="A7149">
        <v>299</v>
      </c>
      <c r="B7149">
        <v>2017</v>
      </c>
      <c r="C7149" t="s">
        <v>40</v>
      </c>
      <c r="D7149" t="s">
        <v>40</v>
      </c>
      <c r="E7149">
        <v>2017</v>
      </c>
      <c r="F7149">
        <v>135.987052510186</v>
      </c>
      <c r="G7149">
        <v>93018.405971313405</v>
      </c>
    </row>
    <row r="7150" spans="1:7" x14ac:dyDescent="0.25">
      <c r="A7150">
        <v>299</v>
      </c>
      <c r="B7150">
        <v>2018</v>
      </c>
      <c r="C7150" t="s">
        <v>40</v>
      </c>
      <c r="D7150" t="s">
        <v>40</v>
      </c>
      <c r="E7150">
        <v>2018</v>
      </c>
      <c r="F7150">
        <v>164.829755457576</v>
      </c>
      <c r="G7150">
        <v>112747.505113334</v>
      </c>
    </row>
    <row r="7151" spans="1:7" x14ac:dyDescent="0.25">
      <c r="A7151">
        <v>299</v>
      </c>
      <c r="B7151">
        <v>2019</v>
      </c>
      <c r="C7151" t="s">
        <v>40</v>
      </c>
      <c r="D7151" t="s">
        <v>40</v>
      </c>
      <c r="E7151">
        <v>2019</v>
      </c>
      <c r="F7151">
        <v>209.03891124965</v>
      </c>
      <c r="G7151">
        <v>142987.62536552499</v>
      </c>
    </row>
    <row r="7152" spans="1:7" x14ac:dyDescent="0.25">
      <c r="A7152">
        <v>299</v>
      </c>
      <c r="B7152">
        <v>2020</v>
      </c>
      <c r="C7152" t="s">
        <v>40</v>
      </c>
      <c r="D7152" t="s">
        <v>40</v>
      </c>
      <c r="E7152">
        <v>2020</v>
      </c>
      <c r="F7152">
        <v>77.706320534507</v>
      </c>
      <c r="G7152">
        <v>53152.984525239503</v>
      </c>
    </row>
    <row r="7153" spans="1:7" x14ac:dyDescent="0.25">
      <c r="A7153">
        <v>299</v>
      </c>
      <c r="B7153">
        <v>2021</v>
      </c>
      <c r="C7153" t="s">
        <v>40</v>
      </c>
      <c r="D7153" t="s">
        <v>40</v>
      </c>
      <c r="E7153">
        <v>2021</v>
      </c>
      <c r="F7153">
        <v>99.114659341131201</v>
      </c>
      <c r="G7153">
        <v>67796.800527453801</v>
      </c>
    </row>
    <row r="7154" spans="1:7" x14ac:dyDescent="0.25">
      <c r="A7154">
        <v>300</v>
      </c>
      <c r="B7154">
        <v>1971</v>
      </c>
      <c r="C7154">
        <v>34</v>
      </c>
      <c r="D7154">
        <v>49342</v>
      </c>
      <c r="E7154">
        <v>1971</v>
      </c>
      <c r="F7154">
        <v>34</v>
      </c>
      <c r="G7154">
        <v>49342</v>
      </c>
    </row>
    <row r="7155" spans="1:7" x14ac:dyDescent="0.25">
      <c r="A7155">
        <v>300</v>
      </c>
      <c r="B7155">
        <v>1972</v>
      </c>
      <c r="C7155" t="s">
        <v>40</v>
      </c>
      <c r="D7155" t="s">
        <v>40</v>
      </c>
      <c r="E7155">
        <v>1972</v>
      </c>
      <c r="F7155">
        <v>24.142419097528499</v>
      </c>
      <c r="G7155">
        <v>53899.933475408201</v>
      </c>
    </row>
    <row r="7156" spans="1:7" x14ac:dyDescent="0.25">
      <c r="A7156">
        <v>300</v>
      </c>
      <c r="B7156">
        <v>1973</v>
      </c>
      <c r="C7156" t="s">
        <v>40</v>
      </c>
      <c r="D7156" t="s">
        <v>40</v>
      </c>
      <c r="E7156">
        <v>1973</v>
      </c>
      <c r="F7156">
        <v>23.3142565498968</v>
      </c>
      <c r="G7156">
        <v>52050.992130981802</v>
      </c>
    </row>
    <row r="7157" spans="1:7" x14ac:dyDescent="0.25">
      <c r="A7157">
        <v>300</v>
      </c>
      <c r="B7157">
        <v>1974</v>
      </c>
      <c r="C7157" t="s">
        <v>40</v>
      </c>
      <c r="D7157" t="s">
        <v>40</v>
      </c>
      <c r="E7157">
        <v>1974</v>
      </c>
      <c r="F7157">
        <v>42.962965051744099</v>
      </c>
      <c r="G7157">
        <v>95918.346480316293</v>
      </c>
    </row>
    <row r="7158" spans="1:7" x14ac:dyDescent="0.25">
      <c r="A7158">
        <v>300</v>
      </c>
      <c r="B7158">
        <v>1975</v>
      </c>
      <c r="C7158">
        <v>0</v>
      </c>
      <c r="D7158">
        <v>41516</v>
      </c>
      <c r="E7158">
        <v>1975</v>
      </c>
      <c r="F7158">
        <v>0</v>
      </c>
      <c r="G7158">
        <v>41516.839292315803</v>
      </c>
    </row>
    <row r="7159" spans="1:7" x14ac:dyDescent="0.25">
      <c r="A7159">
        <v>300</v>
      </c>
      <c r="B7159">
        <v>1976</v>
      </c>
      <c r="C7159" t="s">
        <v>40</v>
      </c>
      <c r="D7159" t="s">
        <v>40</v>
      </c>
      <c r="E7159">
        <v>1976</v>
      </c>
      <c r="F7159">
        <v>31.4961882411699</v>
      </c>
      <c r="G7159">
        <v>70317.8244261613</v>
      </c>
    </row>
    <row r="7160" spans="1:7" x14ac:dyDescent="0.25">
      <c r="A7160">
        <v>300</v>
      </c>
      <c r="B7160">
        <v>1977</v>
      </c>
      <c r="C7160" t="s">
        <v>40</v>
      </c>
      <c r="D7160" t="s">
        <v>40</v>
      </c>
      <c r="E7160">
        <v>1977</v>
      </c>
      <c r="F7160">
        <v>21.823264253055498</v>
      </c>
      <c r="G7160">
        <v>48722.227453778702</v>
      </c>
    </row>
    <row r="7161" spans="1:7" x14ac:dyDescent="0.25">
      <c r="A7161">
        <v>300</v>
      </c>
      <c r="B7161">
        <v>1978</v>
      </c>
      <c r="C7161">
        <v>0</v>
      </c>
      <c r="D7161">
        <v>67528</v>
      </c>
      <c r="E7161">
        <v>1978</v>
      </c>
      <c r="F7161">
        <v>0</v>
      </c>
      <c r="G7161">
        <v>67529.365509922005</v>
      </c>
    </row>
    <row r="7162" spans="1:7" x14ac:dyDescent="0.25">
      <c r="A7162">
        <v>300</v>
      </c>
      <c r="B7162">
        <v>1979</v>
      </c>
      <c r="C7162">
        <v>3</v>
      </c>
      <c r="D7162">
        <v>79553</v>
      </c>
      <c r="E7162">
        <v>1979</v>
      </c>
      <c r="F7162">
        <v>3</v>
      </c>
      <c r="G7162">
        <v>79570.627723326994</v>
      </c>
    </row>
    <row r="7163" spans="1:7" x14ac:dyDescent="0.25">
      <c r="A7163">
        <v>300</v>
      </c>
      <c r="B7163">
        <v>1980</v>
      </c>
      <c r="C7163" t="s">
        <v>40</v>
      </c>
      <c r="D7163" t="s">
        <v>40</v>
      </c>
      <c r="E7163">
        <v>1980</v>
      </c>
      <c r="F7163">
        <v>45.311625397712099</v>
      </c>
      <c r="G7163">
        <v>101161.91741131499</v>
      </c>
    </row>
    <row r="7164" spans="1:7" x14ac:dyDescent="0.25">
      <c r="A7164">
        <v>300</v>
      </c>
      <c r="B7164">
        <v>1981</v>
      </c>
      <c r="C7164" t="s">
        <v>40</v>
      </c>
      <c r="D7164" t="s">
        <v>40</v>
      </c>
      <c r="E7164">
        <v>1981</v>
      </c>
      <c r="F7164">
        <v>37.935810015812201</v>
      </c>
      <c r="G7164">
        <v>84694.803723325604</v>
      </c>
    </row>
    <row r="7165" spans="1:7" x14ac:dyDescent="0.25">
      <c r="A7165">
        <v>300</v>
      </c>
      <c r="B7165">
        <v>1982</v>
      </c>
      <c r="C7165" t="s">
        <v>40</v>
      </c>
      <c r="D7165" t="s">
        <v>40</v>
      </c>
      <c r="E7165">
        <v>1982</v>
      </c>
      <c r="F7165">
        <v>39.193860986533899</v>
      </c>
      <c r="G7165">
        <v>87503.504436061601</v>
      </c>
    </row>
    <row r="7166" spans="1:7" x14ac:dyDescent="0.25">
      <c r="A7166">
        <v>300</v>
      </c>
      <c r="B7166">
        <v>1983</v>
      </c>
      <c r="C7166">
        <v>41</v>
      </c>
      <c r="D7166">
        <v>132888</v>
      </c>
      <c r="E7166">
        <v>1983</v>
      </c>
      <c r="F7166">
        <v>41</v>
      </c>
      <c r="G7166">
        <v>134229.28036909099</v>
      </c>
    </row>
    <row r="7167" spans="1:7" x14ac:dyDescent="0.25">
      <c r="A7167">
        <v>300</v>
      </c>
      <c r="B7167">
        <v>1984</v>
      </c>
      <c r="C7167" t="s">
        <v>40</v>
      </c>
      <c r="D7167" t="s">
        <v>40</v>
      </c>
      <c r="E7167">
        <v>1984</v>
      </c>
      <c r="F7167">
        <v>55.102557729541097</v>
      </c>
      <c r="G7167">
        <v>123020.968758378</v>
      </c>
    </row>
    <row r="7168" spans="1:7" x14ac:dyDescent="0.25">
      <c r="A7168">
        <v>300</v>
      </c>
      <c r="B7168">
        <v>1985</v>
      </c>
      <c r="C7168" t="s">
        <v>40</v>
      </c>
      <c r="D7168" t="s">
        <v>40</v>
      </c>
      <c r="E7168">
        <v>1985</v>
      </c>
      <c r="F7168">
        <v>26.246251742786701</v>
      </c>
      <c r="G7168">
        <v>58596.903436750501</v>
      </c>
    </row>
    <row r="7169" spans="1:7" x14ac:dyDescent="0.25">
      <c r="A7169">
        <v>300</v>
      </c>
      <c r="B7169">
        <v>1986</v>
      </c>
      <c r="C7169">
        <v>1</v>
      </c>
      <c r="D7169">
        <v>23561</v>
      </c>
      <c r="E7169">
        <v>1986</v>
      </c>
      <c r="F7169">
        <v>1</v>
      </c>
      <c r="G7169">
        <v>23589.0672652127</v>
      </c>
    </row>
    <row r="7170" spans="1:7" x14ac:dyDescent="0.25">
      <c r="A7170">
        <v>300</v>
      </c>
      <c r="B7170">
        <v>1987</v>
      </c>
      <c r="C7170">
        <v>3</v>
      </c>
      <c r="D7170">
        <v>48752</v>
      </c>
      <c r="E7170">
        <v>1987</v>
      </c>
      <c r="F7170">
        <v>3</v>
      </c>
      <c r="G7170">
        <v>48940.733847744101</v>
      </c>
    </row>
    <row r="7171" spans="1:7" x14ac:dyDescent="0.25">
      <c r="A7171">
        <v>300</v>
      </c>
      <c r="B7171">
        <v>1988</v>
      </c>
      <c r="C7171">
        <v>8</v>
      </c>
      <c r="D7171">
        <v>27318</v>
      </c>
      <c r="E7171">
        <v>1988</v>
      </c>
      <c r="F7171">
        <v>8</v>
      </c>
      <c r="G7171">
        <v>27424.861072078402</v>
      </c>
    </row>
    <row r="7172" spans="1:7" x14ac:dyDescent="0.25">
      <c r="A7172">
        <v>300</v>
      </c>
      <c r="B7172">
        <v>1989</v>
      </c>
      <c r="C7172">
        <v>106</v>
      </c>
      <c r="D7172">
        <v>141475</v>
      </c>
      <c r="E7172">
        <v>1989</v>
      </c>
      <c r="F7172">
        <v>106</v>
      </c>
      <c r="G7172">
        <v>141477.87096586</v>
      </c>
    </row>
    <row r="7173" spans="1:7" x14ac:dyDescent="0.25">
      <c r="A7173">
        <v>300</v>
      </c>
      <c r="B7173">
        <v>1990</v>
      </c>
      <c r="C7173">
        <v>25</v>
      </c>
      <c r="D7173">
        <v>60034</v>
      </c>
      <c r="E7173">
        <v>1990</v>
      </c>
      <c r="F7173">
        <v>25</v>
      </c>
      <c r="G7173">
        <v>60035.213911529703</v>
      </c>
    </row>
    <row r="7174" spans="1:7" x14ac:dyDescent="0.25">
      <c r="A7174">
        <v>300</v>
      </c>
      <c r="B7174">
        <v>1991</v>
      </c>
      <c r="C7174" t="s">
        <v>40</v>
      </c>
      <c r="D7174" t="s">
        <v>40</v>
      </c>
      <c r="E7174">
        <v>1991</v>
      </c>
      <c r="F7174">
        <v>22.954198648897201</v>
      </c>
      <c r="G7174">
        <v>51247.123529156801</v>
      </c>
    </row>
    <row r="7175" spans="1:7" x14ac:dyDescent="0.25">
      <c r="A7175">
        <v>300</v>
      </c>
      <c r="B7175">
        <v>1992</v>
      </c>
      <c r="C7175" t="s">
        <v>40</v>
      </c>
      <c r="D7175" t="s">
        <v>40</v>
      </c>
      <c r="E7175">
        <v>1992</v>
      </c>
      <c r="F7175">
        <v>44.1243574230595</v>
      </c>
      <c r="G7175">
        <v>98511.231535952</v>
      </c>
    </row>
    <row r="7176" spans="1:7" x14ac:dyDescent="0.25">
      <c r="A7176">
        <v>300</v>
      </c>
      <c r="B7176">
        <v>1993</v>
      </c>
      <c r="C7176" t="s">
        <v>40</v>
      </c>
      <c r="D7176" t="s">
        <v>40</v>
      </c>
      <c r="E7176">
        <v>1993</v>
      </c>
      <c r="F7176">
        <v>98.181800849379599</v>
      </c>
      <c r="G7176">
        <v>219198.88549942299</v>
      </c>
    </row>
    <row r="7177" spans="1:7" x14ac:dyDescent="0.25">
      <c r="A7177">
        <v>300</v>
      </c>
      <c r="B7177">
        <v>1994</v>
      </c>
      <c r="C7177" t="s">
        <v>40</v>
      </c>
      <c r="D7177" t="s">
        <v>40</v>
      </c>
      <c r="E7177">
        <v>1994</v>
      </c>
      <c r="F7177">
        <v>39.095958683921999</v>
      </c>
      <c r="G7177">
        <v>87284.916454914899</v>
      </c>
    </row>
    <row r="7178" spans="1:7" x14ac:dyDescent="0.25">
      <c r="A7178">
        <v>300</v>
      </c>
      <c r="B7178">
        <v>1995</v>
      </c>
      <c r="C7178" t="s">
        <v>40</v>
      </c>
      <c r="D7178" t="s">
        <v>40</v>
      </c>
      <c r="E7178">
        <v>1995</v>
      </c>
      <c r="F7178">
        <v>28.335357424064899</v>
      </c>
      <c r="G7178">
        <v>63260.995660015702</v>
      </c>
    </row>
    <row r="7179" spans="1:7" x14ac:dyDescent="0.25">
      <c r="A7179">
        <v>300</v>
      </c>
      <c r="B7179">
        <v>1999</v>
      </c>
      <c r="C7179">
        <v>141</v>
      </c>
      <c r="D7179">
        <v>129533</v>
      </c>
      <c r="E7179">
        <v>1999</v>
      </c>
      <c r="F7179">
        <v>141</v>
      </c>
      <c r="G7179">
        <v>134537.60127720001</v>
      </c>
    </row>
    <row r="7180" spans="1:7" x14ac:dyDescent="0.25">
      <c r="A7180">
        <v>300</v>
      </c>
      <c r="B7180">
        <v>2000</v>
      </c>
      <c r="C7180" t="s">
        <v>40</v>
      </c>
      <c r="D7180" t="s">
        <v>40</v>
      </c>
      <c r="E7180">
        <v>2000</v>
      </c>
      <c r="F7180">
        <v>21.6426422396062</v>
      </c>
      <c r="G7180">
        <v>48318.961972492201</v>
      </c>
    </row>
    <row r="7181" spans="1:7" x14ac:dyDescent="0.25">
      <c r="A7181">
        <v>300</v>
      </c>
      <c r="B7181">
        <v>2001</v>
      </c>
      <c r="C7181" t="s">
        <v>40</v>
      </c>
      <c r="D7181" t="s">
        <v>40</v>
      </c>
      <c r="E7181">
        <v>2001</v>
      </c>
      <c r="F7181">
        <v>24.295418150480899</v>
      </c>
      <c r="G7181">
        <v>54241.499912419997</v>
      </c>
    </row>
    <row r="7182" spans="1:7" x14ac:dyDescent="0.25">
      <c r="A7182">
        <v>300</v>
      </c>
      <c r="B7182">
        <v>2002</v>
      </c>
      <c r="C7182" t="s">
        <v>40</v>
      </c>
      <c r="D7182" t="s">
        <v>40</v>
      </c>
      <c r="E7182">
        <v>2002</v>
      </c>
      <c r="F7182">
        <v>30.1730284338358</v>
      </c>
      <c r="G7182">
        <v>67363.743056102001</v>
      </c>
    </row>
    <row r="7183" spans="1:7" x14ac:dyDescent="0.25">
      <c r="A7183">
        <v>300</v>
      </c>
      <c r="B7183">
        <v>2003</v>
      </c>
      <c r="C7183" t="s">
        <v>40</v>
      </c>
      <c r="D7183" t="s">
        <v>40</v>
      </c>
      <c r="E7183">
        <v>2003</v>
      </c>
      <c r="F7183">
        <v>25.431921559849599</v>
      </c>
      <c r="G7183">
        <v>56778.835300660903</v>
      </c>
    </row>
    <row r="7184" spans="1:7" x14ac:dyDescent="0.25">
      <c r="A7184">
        <v>300</v>
      </c>
      <c r="B7184">
        <v>2004</v>
      </c>
      <c r="C7184" t="s">
        <v>40</v>
      </c>
      <c r="D7184" t="s">
        <v>40</v>
      </c>
      <c r="E7184">
        <v>2004</v>
      </c>
      <c r="F7184">
        <v>38.0145100252427</v>
      </c>
      <c r="G7184">
        <v>84870.487673631695</v>
      </c>
    </row>
    <row r="7185" spans="1:7" x14ac:dyDescent="0.25">
      <c r="A7185">
        <v>300</v>
      </c>
      <c r="B7185">
        <v>2005</v>
      </c>
      <c r="C7185" t="s">
        <v>40</v>
      </c>
      <c r="D7185" t="s">
        <v>40</v>
      </c>
      <c r="E7185">
        <v>2005</v>
      </c>
      <c r="F7185">
        <v>14.533247794281101</v>
      </c>
      <c r="G7185">
        <v>32446.658162088199</v>
      </c>
    </row>
    <row r="7186" spans="1:7" x14ac:dyDescent="0.25">
      <c r="A7186">
        <v>300</v>
      </c>
      <c r="B7186">
        <v>2006</v>
      </c>
      <c r="C7186" t="s">
        <v>40</v>
      </c>
      <c r="D7186" t="s">
        <v>40</v>
      </c>
      <c r="E7186">
        <v>2006</v>
      </c>
      <c r="F7186">
        <v>18.004230917309201</v>
      </c>
      <c r="G7186">
        <v>40195.910195786797</v>
      </c>
    </row>
    <row r="7187" spans="1:7" x14ac:dyDescent="0.25">
      <c r="A7187">
        <v>300</v>
      </c>
      <c r="B7187">
        <v>2007</v>
      </c>
      <c r="C7187" t="s">
        <v>40</v>
      </c>
      <c r="D7187" t="s">
        <v>40</v>
      </c>
      <c r="E7187">
        <v>2007</v>
      </c>
      <c r="F7187">
        <v>10.9753646884426</v>
      </c>
      <c r="G7187">
        <v>24503.394382188799</v>
      </c>
    </row>
    <row r="7188" spans="1:7" x14ac:dyDescent="0.25">
      <c r="A7188">
        <v>300</v>
      </c>
      <c r="B7188">
        <v>2008</v>
      </c>
      <c r="C7188" t="s">
        <v>40</v>
      </c>
      <c r="D7188" t="s">
        <v>40</v>
      </c>
      <c r="E7188">
        <v>2008</v>
      </c>
      <c r="F7188">
        <v>33.4112845132505</v>
      </c>
      <c r="G7188">
        <v>74593.410010453197</v>
      </c>
    </row>
    <row r="7189" spans="1:7" x14ac:dyDescent="0.25">
      <c r="A7189">
        <v>300</v>
      </c>
      <c r="B7189">
        <v>2009</v>
      </c>
      <c r="C7189" t="s">
        <v>40</v>
      </c>
      <c r="D7189" t="s">
        <v>40</v>
      </c>
      <c r="E7189">
        <v>2009</v>
      </c>
      <c r="F7189">
        <v>71.599503612274901</v>
      </c>
      <c r="G7189">
        <v>159851.713201462</v>
      </c>
    </row>
    <row r="7190" spans="1:7" x14ac:dyDescent="0.25">
      <c r="A7190">
        <v>300</v>
      </c>
      <c r="B7190">
        <v>2010</v>
      </c>
      <c r="C7190" t="s">
        <v>40</v>
      </c>
      <c r="D7190" t="s">
        <v>40</v>
      </c>
      <c r="E7190">
        <v>2010</v>
      </c>
      <c r="F7190">
        <v>28.1715267704304</v>
      </c>
      <c r="G7190">
        <v>62895.222487997104</v>
      </c>
    </row>
    <row r="7191" spans="1:7" x14ac:dyDescent="0.25">
      <c r="A7191">
        <v>300</v>
      </c>
      <c r="B7191">
        <v>2011</v>
      </c>
      <c r="C7191" t="s">
        <v>40</v>
      </c>
      <c r="D7191" t="s">
        <v>40</v>
      </c>
      <c r="E7191">
        <v>2011</v>
      </c>
      <c r="F7191">
        <v>29.281375648639901</v>
      </c>
      <c r="G7191">
        <v>65373.0496708356</v>
      </c>
    </row>
    <row r="7192" spans="1:7" x14ac:dyDescent="0.25">
      <c r="A7192">
        <v>300</v>
      </c>
      <c r="B7192">
        <v>2012</v>
      </c>
      <c r="C7192" t="s">
        <v>40</v>
      </c>
      <c r="D7192" t="s">
        <v>40</v>
      </c>
      <c r="E7192">
        <v>2012</v>
      </c>
      <c r="F7192">
        <v>53.675065788554598</v>
      </c>
      <c r="G7192">
        <v>119833.943245424</v>
      </c>
    </row>
    <row r="7193" spans="1:7" x14ac:dyDescent="0.25">
      <c r="A7193">
        <v>300</v>
      </c>
      <c r="B7193">
        <v>2013</v>
      </c>
      <c r="C7193" t="s">
        <v>40</v>
      </c>
      <c r="D7193" t="s">
        <v>40</v>
      </c>
      <c r="E7193">
        <v>2013</v>
      </c>
      <c r="F7193">
        <v>53.884785354110001</v>
      </c>
      <c r="G7193">
        <v>120302.157052464</v>
      </c>
    </row>
    <row r="7194" spans="1:7" x14ac:dyDescent="0.25">
      <c r="A7194">
        <v>300</v>
      </c>
      <c r="B7194">
        <v>2014</v>
      </c>
      <c r="C7194" t="s">
        <v>40</v>
      </c>
      <c r="D7194" t="s">
        <v>40</v>
      </c>
      <c r="E7194">
        <v>2014</v>
      </c>
      <c r="F7194">
        <v>32.485301163049698</v>
      </c>
      <c r="G7194">
        <v>72526.070330302493</v>
      </c>
    </row>
    <row r="7195" spans="1:7" x14ac:dyDescent="0.25">
      <c r="A7195">
        <v>300</v>
      </c>
      <c r="B7195">
        <v>2015</v>
      </c>
      <c r="C7195" t="s">
        <v>40</v>
      </c>
      <c r="D7195" t="s">
        <v>40</v>
      </c>
      <c r="E7195">
        <v>2015</v>
      </c>
      <c r="F7195">
        <v>71.598769703193796</v>
      </c>
      <c r="G7195">
        <v>159850.06034138001</v>
      </c>
    </row>
    <row r="7196" spans="1:7" x14ac:dyDescent="0.25">
      <c r="A7196">
        <v>300</v>
      </c>
      <c r="B7196">
        <v>2016</v>
      </c>
      <c r="C7196" t="s">
        <v>40</v>
      </c>
      <c r="D7196" t="s">
        <v>40</v>
      </c>
      <c r="E7196">
        <v>2016</v>
      </c>
      <c r="F7196">
        <v>40.937825432179501</v>
      </c>
      <c r="G7196">
        <v>91397.013345021696</v>
      </c>
    </row>
    <row r="7197" spans="1:7" x14ac:dyDescent="0.25">
      <c r="A7197">
        <v>300</v>
      </c>
      <c r="B7197">
        <v>2017</v>
      </c>
      <c r="C7197" t="s">
        <v>40</v>
      </c>
      <c r="D7197" t="s">
        <v>40</v>
      </c>
      <c r="E7197">
        <v>2017</v>
      </c>
      <c r="F7197">
        <v>41.682737524972701</v>
      </c>
      <c r="G7197">
        <v>93060.088708838404</v>
      </c>
    </row>
    <row r="7198" spans="1:7" x14ac:dyDescent="0.25">
      <c r="A7198">
        <v>300</v>
      </c>
      <c r="B7198">
        <v>2018</v>
      </c>
      <c r="C7198" t="s">
        <v>40</v>
      </c>
      <c r="D7198" t="s">
        <v>40</v>
      </c>
      <c r="E7198">
        <v>2018</v>
      </c>
      <c r="F7198">
        <v>50.523599903222802</v>
      </c>
      <c r="G7198">
        <v>112798.028713237</v>
      </c>
    </row>
    <row r="7199" spans="1:7" x14ac:dyDescent="0.25">
      <c r="A7199">
        <v>300</v>
      </c>
      <c r="B7199">
        <v>2019</v>
      </c>
      <c r="C7199" t="s">
        <v>40</v>
      </c>
      <c r="D7199" t="s">
        <v>40</v>
      </c>
      <c r="E7199">
        <v>2019</v>
      </c>
      <c r="F7199">
        <v>64.074585846865702</v>
      </c>
      <c r="G7199">
        <v>143051.69995137199</v>
      </c>
    </row>
    <row r="7200" spans="1:7" x14ac:dyDescent="0.25">
      <c r="A7200">
        <v>300</v>
      </c>
      <c r="B7200">
        <v>2020</v>
      </c>
      <c r="C7200" t="s">
        <v>40</v>
      </c>
      <c r="D7200" t="s">
        <v>40</v>
      </c>
      <c r="E7200">
        <v>2020</v>
      </c>
      <c r="F7200">
        <v>23.8185334786079</v>
      </c>
      <c r="G7200">
        <v>53176.803058718098</v>
      </c>
    </row>
    <row r="7201" spans="1:7" x14ac:dyDescent="0.25">
      <c r="A7201">
        <v>300</v>
      </c>
      <c r="B7201">
        <v>2021</v>
      </c>
      <c r="C7201" t="s">
        <v>40</v>
      </c>
      <c r="D7201" t="s">
        <v>40</v>
      </c>
      <c r="E7201">
        <v>2021</v>
      </c>
      <c r="F7201">
        <v>30.3806153154441</v>
      </c>
      <c r="G7201">
        <v>67827.181142769303</v>
      </c>
    </row>
    <row r="7202" spans="1:7" x14ac:dyDescent="0.25">
      <c r="A7202">
        <v>301</v>
      </c>
      <c r="B7202">
        <v>1971</v>
      </c>
      <c r="C7202">
        <v>0</v>
      </c>
      <c r="D7202">
        <v>49342</v>
      </c>
      <c r="E7202">
        <v>1971</v>
      </c>
      <c r="F7202">
        <v>0</v>
      </c>
      <c r="G7202">
        <v>49342</v>
      </c>
    </row>
    <row r="7203" spans="1:7" x14ac:dyDescent="0.25">
      <c r="A7203">
        <v>301</v>
      </c>
      <c r="B7203">
        <v>1972</v>
      </c>
      <c r="C7203" t="s">
        <v>40</v>
      </c>
      <c r="D7203" t="s">
        <v>40</v>
      </c>
      <c r="E7203">
        <v>1972</v>
      </c>
      <c r="F7203">
        <v>20.9628641170838</v>
      </c>
      <c r="G7203">
        <v>53920.896339525301</v>
      </c>
    </row>
    <row r="7204" spans="1:7" x14ac:dyDescent="0.25">
      <c r="A7204">
        <v>301</v>
      </c>
      <c r="B7204">
        <v>1973</v>
      </c>
      <c r="C7204" t="s">
        <v>40</v>
      </c>
      <c r="D7204" t="s">
        <v>40</v>
      </c>
      <c r="E7204">
        <v>1973</v>
      </c>
      <c r="F7204">
        <v>20.2437705244438</v>
      </c>
      <c r="G7204">
        <v>52071.235901506203</v>
      </c>
    </row>
    <row r="7205" spans="1:7" x14ac:dyDescent="0.25">
      <c r="A7205">
        <v>301</v>
      </c>
      <c r="B7205">
        <v>1974</v>
      </c>
      <c r="C7205" t="s">
        <v>40</v>
      </c>
      <c r="D7205" t="s">
        <v>40</v>
      </c>
      <c r="E7205">
        <v>1974</v>
      </c>
      <c r="F7205">
        <v>37.304745438279198</v>
      </c>
      <c r="G7205">
        <v>95955.651225754598</v>
      </c>
    </row>
    <row r="7206" spans="1:7" x14ac:dyDescent="0.25">
      <c r="A7206">
        <v>301</v>
      </c>
      <c r="B7206">
        <v>1975</v>
      </c>
      <c r="C7206">
        <v>4</v>
      </c>
      <c r="D7206">
        <v>41520</v>
      </c>
      <c r="E7206">
        <v>1975</v>
      </c>
      <c r="F7206">
        <v>4</v>
      </c>
      <c r="G7206">
        <v>41520.839292315803</v>
      </c>
    </row>
    <row r="7207" spans="1:7" x14ac:dyDescent="0.25">
      <c r="A7207">
        <v>301</v>
      </c>
      <c r="B7207">
        <v>1976</v>
      </c>
      <c r="C7207" t="s">
        <v>40</v>
      </c>
      <c r="D7207" t="s">
        <v>40</v>
      </c>
      <c r="E7207">
        <v>1976</v>
      </c>
      <c r="F7207">
        <v>27.3481423707922</v>
      </c>
      <c r="G7207">
        <v>70345.1725685321</v>
      </c>
    </row>
    <row r="7208" spans="1:7" x14ac:dyDescent="0.25">
      <c r="A7208">
        <v>301</v>
      </c>
      <c r="B7208">
        <v>1977</v>
      </c>
      <c r="C7208" t="s">
        <v>40</v>
      </c>
      <c r="D7208" t="s">
        <v>40</v>
      </c>
      <c r="E7208">
        <v>1977</v>
      </c>
      <c r="F7208">
        <v>18.949141824044901</v>
      </c>
      <c r="G7208">
        <v>48741.176595602803</v>
      </c>
    </row>
    <row r="7209" spans="1:7" x14ac:dyDescent="0.25">
      <c r="A7209">
        <v>301</v>
      </c>
      <c r="B7209">
        <v>1978</v>
      </c>
      <c r="C7209">
        <v>0</v>
      </c>
      <c r="D7209">
        <v>67528</v>
      </c>
      <c r="E7209">
        <v>1978</v>
      </c>
      <c r="F7209">
        <v>0</v>
      </c>
      <c r="G7209">
        <v>67529.365509922005</v>
      </c>
    </row>
    <row r="7210" spans="1:7" x14ac:dyDescent="0.25">
      <c r="A7210">
        <v>301</v>
      </c>
      <c r="B7210">
        <v>1979</v>
      </c>
      <c r="C7210">
        <v>8</v>
      </c>
      <c r="D7210">
        <v>79561</v>
      </c>
      <c r="E7210">
        <v>1979</v>
      </c>
      <c r="F7210">
        <v>8</v>
      </c>
      <c r="G7210">
        <v>79578.627723326994</v>
      </c>
    </row>
    <row r="7211" spans="1:7" x14ac:dyDescent="0.25">
      <c r="A7211">
        <v>301</v>
      </c>
      <c r="B7211">
        <v>1980</v>
      </c>
      <c r="C7211" t="s">
        <v>40</v>
      </c>
      <c r="D7211" t="s">
        <v>40</v>
      </c>
      <c r="E7211">
        <v>1980</v>
      </c>
      <c r="F7211">
        <v>39.344087396423703</v>
      </c>
      <c r="G7211">
        <v>101201.261498711</v>
      </c>
    </row>
    <row r="7212" spans="1:7" x14ac:dyDescent="0.25">
      <c r="A7212">
        <v>301</v>
      </c>
      <c r="B7212">
        <v>1981</v>
      </c>
      <c r="C7212" t="s">
        <v>40</v>
      </c>
      <c r="D7212" t="s">
        <v>40</v>
      </c>
      <c r="E7212">
        <v>1981</v>
      </c>
      <c r="F7212">
        <v>32.939666410315702</v>
      </c>
      <c r="G7212">
        <v>84727.743389736002</v>
      </c>
    </row>
    <row r="7213" spans="1:7" x14ac:dyDescent="0.25">
      <c r="A7213">
        <v>301</v>
      </c>
      <c r="B7213">
        <v>1982</v>
      </c>
      <c r="C7213" t="s">
        <v>40</v>
      </c>
      <c r="D7213" t="s">
        <v>40</v>
      </c>
      <c r="E7213">
        <v>1982</v>
      </c>
      <c r="F7213">
        <v>34.032032161092602</v>
      </c>
      <c r="G7213">
        <v>87537.536468222694</v>
      </c>
    </row>
    <row r="7214" spans="1:7" x14ac:dyDescent="0.25">
      <c r="A7214">
        <v>301</v>
      </c>
      <c r="B7214">
        <v>1983</v>
      </c>
      <c r="C7214">
        <v>134</v>
      </c>
      <c r="D7214">
        <v>133022</v>
      </c>
      <c r="E7214">
        <v>1983</v>
      </c>
      <c r="F7214">
        <v>134</v>
      </c>
      <c r="G7214">
        <v>134363.28036909099</v>
      </c>
    </row>
    <row r="7215" spans="1:7" x14ac:dyDescent="0.25">
      <c r="A7215">
        <v>301</v>
      </c>
      <c r="B7215">
        <v>1984</v>
      </c>
      <c r="C7215" t="s">
        <v>40</v>
      </c>
      <c r="D7215" t="s">
        <v>40</v>
      </c>
      <c r="E7215">
        <v>1984</v>
      </c>
      <c r="F7215">
        <v>47.845554636262897</v>
      </c>
      <c r="G7215">
        <v>123068.81431301399</v>
      </c>
    </row>
    <row r="7216" spans="1:7" x14ac:dyDescent="0.25">
      <c r="A7216">
        <v>301</v>
      </c>
      <c r="B7216">
        <v>1985</v>
      </c>
      <c r="C7216" t="s">
        <v>40</v>
      </c>
      <c r="D7216" t="s">
        <v>40</v>
      </c>
      <c r="E7216">
        <v>1985</v>
      </c>
      <c r="F7216">
        <v>22.7896221863611</v>
      </c>
      <c r="G7216">
        <v>58619.6930589369</v>
      </c>
    </row>
    <row r="7217" spans="1:7" x14ac:dyDescent="0.25">
      <c r="A7217">
        <v>301</v>
      </c>
      <c r="B7217">
        <v>1986</v>
      </c>
      <c r="C7217">
        <v>39</v>
      </c>
      <c r="D7217">
        <v>23600</v>
      </c>
      <c r="E7217">
        <v>1986</v>
      </c>
      <c r="F7217">
        <v>39</v>
      </c>
      <c r="G7217">
        <v>23628.0672652127</v>
      </c>
    </row>
    <row r="7218" spans="1:7" x14ac:dyDescent="0.25">
      <c r="A7218">
        <v>301</v>
      </c>
      <c r="B7218">
        <v>1987</v>
      </c>
      <c r="C7218">
        <v>3</v>
      </c>
      <c r="D7218">
        <v>48755</v>
      </c>
      <c r="E7218">
        <v>1987</v>
      </c>
      <c r="F7218">
        <v>3</v>
      </c>
      <c r="G7218">
        <v>48943.733847744101</v>
      </c>
    </row>
    <row r="7219" spans="1:7" x14ac:dyDescent="0.25">
      <c r="A7219">
        <v>301</v>
      </c>
      <c r="B7219">
        <v>1988</v>
      </c>
      <c r="C7219">
        <v>31</v>
      </c>
      <c r="D7219">
        <v>27349</v>
      </c>
      <c r="E7219">
        <v>1988</v>
      </c>
      <c r="F7219">
        <v>31</v>
      </c>
      <c r="G7219">
        <v>27455.861072078402</v>
      </c>
    </row>
    <row r="7220" spans="1:7" x14ac:dyDescent="0.25">
      <c r="A7220">
        <v>301</v>
      </c>
      <c r="B7220">
        <v>1989</v>
      </c>
      <c r="C7220">
        <v>0</v>
      </c>
      <c r="D7220">
        <v>141475</v>
      </c>
      <c r="E7220">
        <v>1989</v>
      </c>
      <c r="F7220">
        <v>0</v>
      </c>
      <c r="G7220">
        <v>141477.87096586</v>
      </c>
    </row>
    <row r="7221" spans="1:7" x14ac:dyDescent="0.25">
      <c r="A7221">
        <v>301</v>
      </c>
      <c r="B7221">
        <v>1990</v>
      </c>
      <c r="C7221">
        <v>43</v>
      </c>
      <c r="D7221">
        <v>60077</v>
      </c>
      <c r="E7221">
        <v>1990</v>
      </c>
      <c r="F7221">
        <v>43</v>
      </c>
      <c r="G7221">
        <v>60078.213911529703</v>
      </c>
    </row>
    <row r="7222" spans="1:7" x14ac:dyDescent="0.25">
      <c r="A7222">
        <v>301</v>
      </c>
      <c r="B7222">
        <v>1991</v>
      </c>
      <c r="C7222" t="s">
        <v>40</v>
      </c>
      <c r="D7222" t="s">
        <v>40</v>
      </c>
      <c r="E7222">
        <v>1991</v>
      </c>
      <c r="F7222">
        <v>19.9311322624303</v>
      </c>
      <c r="G7222">
        <v>51267.054661419199</v>
      </c>
    </row>
    <row r="7223" spans="1:7" x14ac:dyDescent="0.25">
      <c r="A7223">
        <v>301</v>
      </c>
      <c r="B7223">
        <v>1992</v>
      </c>
      <c r="C7223" t="s">
        <v>40</v>
      </c>
      <c r="D7223" t="s">
        <v>40</v>
      </c>
      <c r="E7223">
        <v>1992</v>
      </c>
      <c r="F7223">
        <v>38.313182584292299</v>
      </c>
      <c r="G7223">
        <v>98549.544718536199</v>
      </c>
    </row>
    <row r="7224" spans="1:7" x14ac:dyDescent="0.25">
      <c r="A7224">
        <v>301</v>
      </c>
      <c r="B7224">
        <v>1993</v>
      </c>
      <c r="C7224" t="s">
        <v>40</v>
      </c>
      <c r="D7224" t="s">
        <v>40</v>
      </c>
      <c r="E7224">
        <v>1993</v>
      </c>
      <c r="F7224">
        <v>85.251264450019704</v>
      </c>
      <c r="G7224">
        <v>219284.13676387299</v>
      </c>
    </row>
    <row r="7225" spans="1:7" x14ac:dyDescent="0.25">
      <c r="A7225">
        <v>301</v>
      </c>
      <c r="B7225">
        <v>1994</v>
      </c>
      <c r="C7225" t="s">
        <v>40</v>
      </c>
      <c r="D7225" t="s">
        <v>40</v>
      </c>
      <c r="E7225">
        <v>1994</v>
      </c>
      <c r="F7225">
        <v>33.947023641395702</v>
      </c>
      <c r="G7225">
        <v>87318.863478556304</v>
      </c>
    </row>
    <row r="7226" spans="1:7" x14ac:dyDescent="0.25">
      <c r="A7226">
        <v>301</v>
      </c>
      <c r="B7226">
        <v>1995</v>
      </c>
      <c r="C7226" t="s">
        <v>40</v>
      </c>
      <c r="D7226" t="s">
        <v>40</v>
      </c>
      <c r="E7226">
        <v>1995</v>
      </c>
      <c r="F7226">
        <v>24.6035928254447</v>
      </c>
      <c r="G7226">
        <v>63285.599252841203</v>
      </c>
    </row>
    <row r="7227" spans="1:7" x14ac:dyDescent="0.25">
      <c r="A7227">
        <v>301</v>
      </c>
      <c r="B7227">
        <v>1999</v>
      </c>
      <c r="C7227" t="s">
        <v>40</v>
      </c>
      <c r="D7227" t="s">
        <v>40</v>
      </c>
      <c r="E7227">
        <v>1999</v>
      </c>
      <c r="F7227">
        <v>52.324633202045398</v>
      </c>
      <c r="G7227">
        <v>134589.925910402</v>
      </c>
    </row>
    <row r="7228" spans="1:7" x14ac:dyDescent="0.25">
      <c r="A7228">
        <v>301</v>
      </c>
      <c r="B7228">
        <v>2000</v>
      </c>
      <c r="C7228" t="s">
        <v>40</v>
      </c>
      <c r="D7228" t="s">
        <v>40</v>
      </c>
      <c r="E7228">
        <v>2000</v>
      </c>
      <c r="F7228">
        <v>18.7923078031126</v>
      </c>
      <c r="G7228">
        <v>48337.754280295303</v>
      </c>
    </row>
    <row r="7229" spans="1:7" x14ac:dyDescent="0.25">
      <c r="A7229">
        <v>301</v>
      </c>
      <c r="B7229">
        <v>2001</v>
      </c>
      <c r="C7229" t="s">
        <v>40</v>
      </c>
      <c r="D7229" t="s">
        <v>40</v>
      </c>
      <c r="E7229">
        <v>2001</v>
      </c>
      <c r="F7229">
        <v>21.0957133186992</v>
      </c>
      <c r="G7229">
        <v>54262.595625738701</v>
      </c>
    </row>
    <row r="7230" spans="1:7" x14ac:dyDescent="0.25">
      <c r="A7230">
        <v>301</v>
      </c>
      <c r="B7230">
        <v>2002</v>
      </c>
      <c r="C7230" t="s">
        <v>40</v>
      </c>
      <c r="D7230" t="s">
        <v>40</v>
      </c>
      <c r="E7230">
        <v>2002</v>
      </c>
      <c r="F7230">
        <v>26.199242751998799</v>
      </c>
      <c r="G7230">
        <v>67389.942298854003</v>
      </c>
    </row>
    <row r="7231" spans="1:7" x14ac:dyDescent="0.25">
      <c r="A7231">
        <v>301</v>
      </c>
      <c r="B7231">
        <v>2003</v>
      </c>
      <c r="C7231" t="s">
        <v>40</v>
      </c>
      <c r="D7231" t="s">
        <v>40</v>
      </c>
      <c r="E7231">
        <v>2003</v>
      </c>
      <c r="F7231">
        <v>22.0825393172831</v>
      </c>
      <c r="G7231">
        <v>56800.917839978101</v>
      </c>
    </row>
    <row r="7232" spans="1:7" x14ac:dyDescent="0.25">
      <c r="A7232">
        <v>301</v>
      </c>
      <c r="B7232">
        <v>2004</v>
      </c>
      <c r="C7232" t="s">
        <v>40</v>
      </c>
      <c r="D7232" t="s">
        <v>40</v>
      </c>
      <c r="E7232">
        <v>2004</v>
      </c>
      <c r="F7232">
        <v>33.008001790445903</v>
      </c>
      <c r="G7232">
        <v>84903.495675422106</v>
      </c>
    </row>
    <row r="7233" spans="1:7" x14ac:dyDescent="0.25">
      <c r="A7233">
        <v>301</v>
      </c>
      <c r="B7233">
        <v>2005</v>
      </c>
      <c r="C7233" t="s">
        <v>40</v>
      </c>
      <c r="D7233" t="s">
        <v>40</v>
      </c>
      <c r="E7233">
        <v>2005</v>
      </c>
      <c r="F7233">
        <v>12.619220108332</v>
      </c>
      <c r="G7233">
        <v>32459.277382196498</v>
      </c>
    </row>
    <row r="7234" spans="1:7" x14ac:dyDescent="0.25">
      <c r="A7234">
        <v>301</v>
      </c>
      <c r="B7234">
        <v>2006</v>
      </c>
      <c r="C7234" t="s">
        <v>40</v>
      </c>
      <c r="D7234" t="s">
        <v>40</v>
      </c>
      <c r="E7234">
        <v>2006</v>
      </c>
      <c r="F7234">
        <v>15.6330750057848</v>
      </c>
      <c r="G7234">
        <v>40211.543270792601</v>
      </c>
    </row>
    <row r="7235" spans="1:7" x14ac:dyDescent="0.25">
      <c r="A7235">
        <v>301</v>
      </c>
      <c r="B7235">
        <v>2007</v>
      </c>
      <c r="C7235" t="s">
        <v>40</v>
      </c>
      <c r="D7235" t="s">
        <v>40</v>
      </c>
      <c r="E7235">
        <v>2007</v>
      </c>
      <c r="F7235">
        <v>9.5299099526093105</v>
      </c>
      <c r="G7235">
        <v>24512.924292141401</v>
      </c>
    </row>
    <row r="7236" spans="1:7" x14ac:dyDescent="0.25">
      <c r="A7236">
        <v>301</v>
      </c>
      <c r="B7236">
        <v>2008</v>
      </c>
      <c r="C7236" t="s">
        <v>40</v>
      </c>
      <c r="D7236" t="s">
        <v>40</v>
      </c>
      <c r="E7236">
        <v>2008</v>
      </c>
      <c r="F7236">
        <v>29.011020760650599</v>
      </c>
      <c r="G7236">
        <v>74622.421031213802</v>
      </c>
    </row>
    <row r="7237" spans="1:7" x14ac:dyDescent="0.25">
      <c r="A7237">
        <v>301</v>
      </c>
      <c r="B7237">
        <v>2009</v>
      </c>
      <c r="C7237" t="s">
        <v>40</v>
      </c>
      <c r="D7237" t="s">
        <v>40</v>
      </c>
      <c r="E7237">
        <v>2009</v>
      </c>
      <c r="F7237">
        <v>62.1698541796884</v>
      </c>
      <c r="G7237">
        <v>159913.88305564201</v>
      </c>
    </row>
    <row r="7238" spans="1:7" x14ac:dyDescent="0.25">
      <c r="A7238">
        <v>301</v>
      </c>
      <c r="B7238">
        <v>2010</v>
      </c>
      <c r="C7238" t="s">
        <v>40</v>
      </c>
      <c r="D7238" t="s">
        <v>40</v>
      </c>
      <c r="E7238">
        <v>2010</v>
      </c>
      <c r="F7238">
        <v>24.4613387480528</v>
      </c>
      <c r="G7238">
        <v>62919.683826745197</v>
      </c>
    </row>
    <row r="7239" spans="1:7" x14ac:dyDescent="0.25">
      <c r="A7239">
        <v>301</v>
      </c>
      <c r="B7239">
        <v>2011</v>
      </c>
      <c r="C7239" t="s">
        <v>40</v>
      </c>
      <c r="D7239" t="s">
        <v>40</v>
      </c>
      <c r="E7239">
        <v>2011</v>
      </c>
      <c r="F7239">
        <v>25.425020613980099</v>
      </c>
      <c r="G7239">
        <v>65398.474691449599</v>
      </c>
    </row>
    <row r="7240" spans="1:7" x14ac:dyDescent="0.25">
      <c r="A7240">
        <v>301</v>
      </c>
      <c r="B7240">
        <v>2012</v>
      </c>
      <c r="C7240" t="s">
        <v>40</v>
      </c>
      <c r="D7240" t="s">
        <v>40</v>
      </c>
      <c r="E7240">
        <v>2012</v>
      </c>
      <c r="F7240">
        <v>46.606063551599</v>
      </c>
      <c r="G7240">
        <v>119880.549308976</v>
      </c>
    </row>
    <row r="7241" spans="1:7" x14ac:dyDescent="0.25">
      <c r="A7241">
        <v>301</v>
      </c>
      <c r="B7241">
        <v>2013</v>
      </c>
      <c r="C7241" t="s">
        <v>40</v>
      </c>
      <c r="D7241" t="s">
        <v>40</v>
      </c>
      <c r="E7241">
        <v>2013</v>
      </c>
      <c r="F7241">
        <v>46.788163080007799</v>
      </c>
      <c r="G7241">
        <v>120348.94521554399</v>
      </c>
    </row>
    <row r="7242" spans="1:7" x14ac:dyDescent="0.25">
      <c r="A7242">
        <v>301</v>
      </c>
      <c r="B7242">
        <v>2014</v>
      </c>
      <c r="C7242" t="s">
        <v>40</v>
      </c>
      <c r="D7242" t="s">
        <v>40</v>
      </c>
      <c r="E7242">
        <v>2014</v>
      </c>
      <c r="F7242">
        <v>28.2069893940733</v>
      </c>
      <c r="G7242">
        <v>72554.277319696601</v>
      </c>
    </row>
    <row r="7243" spans="1:7" x14ac:dyDescent="0.25">
      <c r="A7243">
        <v>301</v>
      </c>
      <c r="B7243">
        <v>2015</v>
      </c>
      <c r="C7243" t="s">
        <v>40</v>
      </c>
      <c r="D7243" t="s">
        <v>40</v>
      </c>
      <c r="E7243">
        <v>2015</v>
      </c>
      <c r="F7243">
        <v>62.169217021672502</v>
      </c>
      <c r="G7243">
        <v>159912.229558402</v>
      </c>
    </row>
    <row r="7244" spans="1:7" x14ac:dyDescent="0.25">
      <c r="A7244">
        <v>301</v>
      </c>
      <c r="B7244">
        <v>2016</v>
      </c>
      <c r="C7244" t="s">
        <v>40</v>
      </c>
      <c r="D7244" t="s">
        <v>40</v>
      </c>
      <c r="E7244">
        <v>2016</v>
      </c>
      <c r="F7244">
        <v>35.546316860922303</v>
      </c>
      <c r="G7244">
        <v>91432.559661882595</v>
      </c>
    </row>
    <row r="7245" spans="1:7" x14ac:dyDescent="0.25">
      <c r="A7245">
        <v>301</v>
      </c>
      <c r="B7245">
        <v>2017</v>
      </c>
      <c r="C7245" t="s">
        <v>40</v>
      </c>
      <c r="D7245" t="s">
        <v>40</v>
      </c>
      <c r="E7245">
        <v>2017</v>
      </c>
      <c r="F7245">
        <v>36.193124094772898</v>
      </c>
      <c r="G7245">
        <v>93096.281832933193</v>
      </c>
    </row>
    <row r="7246" spans="1:7" x14ac:dyDescent="0.25">
      <c r="A7246">
        <v>301</v>
      </c>
      <c r="B7246">
        <v>2018</v>
      </c>
      <c r="C7246" t="s">
        <v>40</v>
      </c>
      <c r="D7246" t="s">
        <v>40</v>
      </c>
      <c r="E7246">
        <v>2018</v>
      </c>
      <c r="F7246">
        <v>43.869645566054103</v>
      </c>
      <c r="G7246">
        <v>112841.898358803</v>
      </c>
    </row>
    <row r="7247" spans="1:7" x14ac:dyDescent="0.25">
      <c r="A7247">
        <v>301</v>
      </c>
      <c r="B7247">
        <v>2019</v>
      </c>
      <c r="C7247" t="s">
        <v>40</v>
      </c>
      <c r="D7247" t="s">
        <v>40</v>
      </c>
      <c r="E7247">
        <v>2019</v>
      </c>
      <c r="F7247">
        <v>55.635967687997301</v>
      </c>
      <c r="G7247">
        <v>143107.33591905999</v>
      </c>
    </row>
    <row r="7248" spans="1:7" x14ac:dyDescent="0.25">
      <c r="A7248">
        <v>301</v>
      </c>
      <c r="B7248">
        <v>2020</v>
      </c>
      <c r="C7248" t="s">
        <v>40</v>
      </c>
      <c r="D7248" t="s">
        <v>40</v>
      </c>
      <c r="E7248">
        <v>2020</v>
      </c>
      <c r="F7248">
        <v>20.681634410216599</v>
      </c>
      <c r="G7248">
        <v>53197.484693128303</v>
      </c>
    </row>
    <row r="7249" spans="1:7" x14ac:dyDescent="0.25">
      <c r="A7249">
        <v>301</v>
      </c>
      <c r="B7249">
        <v>2021</v>
      </c>
      <c r="C7249" t="s">
        <v>40</v>
      </c>
      <c r="D7249" t="s">
        <v>40</v>
      </c>
      <c r="E7249">
        <v>2021</v>
      </c>
      <c r="F7249">
        <v>26.379490566040499</v>
      </c>
      <c r="G7249">
        <v>67853.560633335306</v>
      </c>
    </row>
    <row r="7250" spans="1:7" x14ac:dyDescent="0.25">
      <c r="A7250">
        <v>302</v>
      </c>
      <c r="B7250">
        <v>1971</v>
      </c>
      <c r="C7250" t="s">
        <v>40</v>
      </c>
      <c r="D7250" t="s">
        <v>40</v>
      </c>
      <c r="E7250">
        <v>1971</v>
      </c>
      <c r="F7250">
        <v>102.442764549304</v>
      </c>
      <c r="G7250">
        <v>49444.442764549298</v>
      </c>
    </row>
    <row r="7251" spans="1:7" x14ac:dyDescent="0.25">
      <c r="A7251">
        <v>302</v>
      </c>
      <c r="B7251">
        <v>1972</v>
      </c>
      <c r="C7251" t="s">
        <v>40</v>
      </c>
      <c r="D7251" t="s">
        <v>40</v>
      </c>
      <c r="E7251">
        <v>1972</v>
      </c>
      <c r="F7251">
        <v>111.949368350624</v>
      </c>
      <c r="G7251">
        <v>54032.845707875902</v>
      </c>
    </row>
    <row r="7252" spans="1:7" x14ac:dyDescent="0.25">
      <c r="A7252">
        <v>302</v>
      </c>
      <c r="B7252">
        <v>1973</v>
      </c>
      <c r="C7252" t="s">
        <v>40</v>
      </c>
      <c r="D7252" t="s">
        <v>40</v>
      </c>
      <c r="E7252">
        <v>1973</v>
      </c>
      <c r="F7252">
        <v>108.10914536625801</v>
      </c>
      <c r="G7252">
        <v>52179.345046872499</v>
      </c>
    </row>
    <row r="7253" spans="1:7" x14ac:dyDescent="0.25">
      <c r="A7253">
        <v>302</v>
      </c>
      <c r="B7253">
        <v>1974</v>
      </c>
      <c r="C7253" t="s">
        <v>40</v>
      </c>
      <c r="D7253" t="s">
        <v>40</v>
      </c>
      <c r="E7253">
        <v>1974</v>
      </c>
      <c r="F7253">
        <v>199.22099710053701</v>
      </c>
      <c r="G7253">
        <v>96154.872222855105</v>
      </c>
    </row>
    <row r="7254" spans="1:7" x14ac:dyDescent="0.25">
      <c r="A7254">
        <v>302</v>
      </c>
      <c r="B7254">
        <v>1975</v>
      </c>
      <c r="C7254">
        <v>0</v>
      </c>
      <c r="D7254">
        <v>41520</v>
      </c>
      <c r="E7254">
        <v>1975</v>
      </c>
      <c r="F7254">
        <v>0</v>
      </c>
      <c r="G7254">
        <v>41520.839292315803</v>
      </c>
    </row>
    <row r="7255" spans="1:7" x14ac:dyDescent="0.25">
      <c r="A7255">
        <v>302</v>
      </c>
      <c r="B7255">
        <v>1976</v>
      </c>
      <c r="C7255" t="s">
        <v>40</v>
      </c>
      <c r="D7255" t="s">
        <v>40</v>
      </c>
      <c r="E7255">
        <v>1976</v>
      </c>
      <c r="F7255">
        <v>146.04909192391699</v>
      </c>
      <c r="G7255">
        <v>70491.221660455994</v>
      </c>
    </row>
    <row r="7256" spans="1:7" x14ac:dyDescent="0.25">
      <c r="A7256">
        <v>302</v>
      </c>
      <c r="B7256">
        <v>1977</v>
      </c>
      <c r="C7256" t="s">
        <v>40</v>
      </c>
      <c r="D7256" t="s">
        <v>40</v>
      </c>
      <c r="E7256">
        <v>1977</v>
      </c>
      <c r="F7256">
        <v>101.19535433233899</v>
      </c>
      <c r="G7256">
        <v>48842.371949935099</v>
      </c>
    </row>
    <row r="7257" spans="1:7" x14ac:dyDescent="0.25">
      <c r="A7257">
        <v>302</v>
      </c>
      <c r="B7257">
        <v>1978</v>
      </c>
      <c r="C7257">
        <v>0</v>
      </c>
      <c r="D7257">
        <v>67528</v>
      </c>
      <c r="E7257">
        <v>1978</v>
      </c>
      <c r="F7257">
        <v>0</v>
      </c>
      <c r="G7257">
        <v>67529.365509922005</v>
      </c>
    </row>
    <row r="7258" spans="1:7" x14ac:dyDescent="0.25">
      <c r="A7258">
        <v>302</v>
      </c>
      <c r="B7258">
        <v>1979</v>
      </c>
      <c r="C7258">
        <v>20</v>
      </c>
      <c r="D7258">
        <v>79581</v>
      </c>
      <c r="E7258">
        <v>1979</v>
      </c>
      <c r="F7258">
        <v>20</v>
      </c>
      <c r="G7258">
        <v>79598.627723326994</v>
      </c>
    </row>
    <row r="7259" spans="1:7" x14ac:dyDescent="0.25">
      <c r="A7259">
        <v>302</v>
      </c>
      <c r="B7259">
        <v>1980</v>
      </c>
      <c r="C7259" t="s">
        <v>40</v>
      </c>
      <c r="D7259" t="s">
        <v>40</v>
      </c>
      <c r="E7259">
        <v>1980</v>
      </c>
      <c r="F7259">
        <v>210.11183004084899</v>
      </c>
      <c r="G7259">
        <v>101411.373328752</v>
      </c>
    </row>
    <row r="7260" spans="1:7" x14ac:dyDescent="0.25">
      <c r="A7260">
        <v>302</v>
      </c>
      <c r="B7260">
        <v>1981</v>
      </c>
      <c r="C7260" t="s">
        <v>40</v>
      </c>
      <c r="D7260" t="s">
        <v>40</v>
      </c>
      <c r="E7260">
        <v>1981</v>
      </c>
      <c r="F7260">
        <v>175.90987753001099</v>
      </c>
      <c r="G7260">
        <v>84903.653267265996</v>
      </c>
    </row>
    <row r="7261" spans="1:7" x14ac:dyDescent="0.25">
      <c r="A7261">
        <v>302</v>
      </c>
      <c r="B7261">
        <v>1982</v>
      </c>
      <c r="C7261" t="s">
        <v>40</v>
      </c>
      <c r="D7261" t="s">
        <v>40</v>
      </c>
      <c r="E7261">
        <v>1982</v>
      </c>
      <c r="F7261">
        <v>181.74351065454999</v>
      </c>
      <c r="G7261">
        <v>87719.279978877195</v>
      </c>
    </row>
    <row r="7262" spans="1:7" x14ac:dyDescent="0.25">
      <c r="A7262">
        <v>302</v>
      </c>
      <c r="B7262">
        <v>1983</v>
      </c>
      <c r="C7262">
        <v>857</v>
      </c>
      <c r="D7262">
        <v>133879</v>
      </c>
      <c r="E7262">
        <v>1983</v>
      </c>
      <c r="F7262">
        <v>857</v>
      </c>
      <c r="G7262">
        <v>135220.28036909099</v>
      </c>
    </row>
    <row r="7263" spans="1:7" x14ac:dyDescent="0.25">
      <c r="A7263">
        <v>302</v>
      </c>
      <c r="B7263">
        <v>1984</v>
      </c>
      <c r="C7263" t="s">
        <v>40</v>
      </c>
      <c r="D7263" t="s">
        <v>40</v>
      </c>
      <c r="E7263">
        <v>1984</v>
      </c>
      <c r="F7263">
        <v>255.51277787652199</v>
      </c>
      <c r="G7263">
        <v>123324.32709089101</v>
      </c>
    </row>
    <row r="7264" spans="1:7" x14ac:dyDescent="0.25">
      <c r="A7264">
        <v>302</v>
      </c>
      <c r="B7264">
        <v>1985</v>
      </c>
      <c r="C7264" t="s">
        <v>40</v>
      </c>
      <c r="D7264" t="s">
        <v>40</v>
      </c>
      <c r="E7264">
        <v>1985</v>
      </c>
      <c r="F7264">
        <v>121.704925797063</v>
      </c>
      <c r="G7264">
        <v>58741.3979847339</v>
      </c>
    </row>
    <row r="7265" spans="1:7" x14ac:dyDescent="0.25">
      <c r="A7265">
        <v>302</v>
      </c>
      <c r="B7265">
        <v>1986</v>
      </c>
      <c r="C7265">
        <v>38</v>
      </c>
      <c r="D7265">
        <v>23638</v>
      </c>
      <c r="E7265">
        <v>1986</v>
      </c>
      <c r="F7265">
        <v>38</v>
      </c>
      <c r="G7265">
        <v>23666.0672652127</v>
      </c>
    </row>
    <row r="7266" spans="1:7" x14ac:dyDescent="0.25">
      <c r="A7266">
        <v>302</v>
      </c>
      <c r="B7266">
        <v>1987</v>
      </c>
      <c r="C7266">
        <v>5</v>
      </c>
      <c r="D7266">
        <v>48760</v>
      </c>
      <c r="E7266">
        <v>1987</v>
      </c>
      <c r="F7266">
        <v>5</v>
      </c>
      <c r="G7266">
        <v>48948.733847744101</v>
      </c>
    </row>
    <row r="7267" spans="1:7" x14ac:dyDescent="0.25">
      <c r="A7267">
        <v>302</v>
      </c>
      <c r="B7267">
        <v>1988</v>
      </c>
      <c r="C7267">
        <v>57</v>
      </c>
      <c r="D7267">
        <v>27406</v>
      </c>
      <c r="E7267">
        <v>1988</v>
      </c>
      <c r="F7267">
        <v>57</v>
      </c>
      <c r="G7267">
        <v>27512.861072078402</v>
      </c>
    </row>
    <row r="7268" spans="1:7" x14ac:dyDescent="0.25">
      <c r="A7268">
        <v>302</v>
      </c>
      <c r="B7268">
        <v>1989</v>
      </c>
      <c r="C7268" t="s">
        <v>40</v>
      </c>
      <c r="D7268" t="s">
        <v>40</v>
      </c>
      <c r="E7268">
        <v>1989</v>
      </c>
      <c r="F7268">
        <v>293.73326839387897</v>
      </c>
      <c r="G7268">
        <v>141771.60423425399</v>
      </c>
    </row>
    <row r="7269" spans="1:7" x14ac:dyDescent="0.25">
      <c r="A7269">
        <v>302</v>
      </c>
      <c r="B7269">
        <v>1990</v>
      </c>
      <c r="C7269">
        <v>26</v>
      </c>
      <c r="D7269">
        <v>60103</v>
      </c>
      <c r="E7269">
        <v>1990</v>
      </c>
      <c r="F7269">
        <v>26</v>
      </c>
      <c r="G7269">
        <v>60104.213911529703</v>
      </c>
    </row>
    <row r="7270" spans="1:7" x14ac:dyDescent="0.25">
      <c r="A7270">
        <v>302</v>
      </c>
      <c r="B7270">
        <v>1991</v>
      </c>
      <c r="C7270" t="s">
        <v>40</v>
      </c>
      <c r="D7270" t="s">
        <v>40</v>
      </c>
      <c r="E7270">
        <v>1991</v>
      </c>
      <c r="F7270">
        <v>106.439543482025</v>
      </c>
      <c r="G7270">
        <v>51373.494204901202</v>
      </c>
    </row>
    <row r="7271" spans="1:7" x14ac:dyDescent="0.25">
      <c r="A7271">
        <v>302</v>
      </c>
      <c r="B7271">
        <v>1992</v>
      </c>
      <c r="C7271" t="s">
        <v>40</v>
      </c>
      <c r="D7271" t="s">
        <v>40</v>
      </c>
      <c r="E7271">
        <v>1992</v>
      </c>
      <c r="F7271">
        <v>204.60642232520101</v>
      </c>
      <c r="G7271">
        <v>98754.151140861402</v>
      </c>
    </row>
    <row r="7272" spans="1:7" x14ac:dyDescent="0.25">
      <c r="A7272">
        <v>302</v>
      </c>
      <c r="B7272">
        <v>1993</v>
      </c>
      <c r="C7272" t="s">
        <v>40</v>
      </c>
      <c r="D7272" t="s">
        <v>40</v>
      </c>
      <c r="E7272">
        <v>1993</v>
      </c>
      <c r="F7272">
        <v>455.27296490396498</v>
      </c>
      <c r="G7272">
        <v>219739.40972877701</v>
      </c>
    </row>
    <row r="7273" spans="1:7" x14ac:dyDescent="0.25">
      <c r="A7273">
        <v>302</v>
      </c>
      <c r="B7273">
        <v>1994</v>
      </c>
      <c r="C7273" t="s">
        <v>40</v>
      </c>
      <c r="D7273" t="s">
        <v>40</v>
      </c>
      <c r="E7273">
        <v>1994</v>
      </c>
      <c r="F7273">
        <v>181.28953543035399</v>
      </c>
      <c r="G7273">
        <v>87500.153013986594</v>
      </c>
    </row>
    <row r="7274" spans="1:7" x14ac:dyDescent="0.25">
      <c r="A7274">
        <v>302</v>
      </c>
      <c r="B7274">
        <v>1995</v>
      </c>
      <c r="C7274" t="s">
        <v>40</v>
      </c>
      <c r="D7274" t="s">
        <v>40</v>
      </c>
      <c r="E7274">
        <v>1995</v>
      </c>
      <c r="F7274">
        <v>131.39219399981101</v>
      </c>
      <c r="G7274">
        <v>63416.991446840999</v>
      </c>
    </row>
    <row r="7275" spans="1:7" x14ac:dyDescent="0.25">
      <c r="A7275">
        <v>302</v>
      </c>
      <c r="B7275">
        <v>1999</v>
      </c>
      <c r="C7275" t="s">
        <v>40</v>
      </c>
      <c r="D7275" t="s">
        <v>40</v>
      </c>
      <c r="E7275">
        <v>1999</v>
      </c>
      <c r="F7275">
        <v>279.432699464319</v>
      </c>
      <c r="G7275">
        <v>134869.358609866</v>
      </c>
    </row>
    <row r="7276" spans="1:7" x14ac:dyDescent="0.25">
      <c r="A7276">
        <v>302</v>
      </c>
      <c r="B7276">
        <v>2000</v>
      </c>
      <c r="C7276" t="s">
        <v>40</v>
      </c>
      <c r="D7276" t="s">
        <v>40</v>
      </c>
      <c r="E7276">
        <v>2000</v>
      </c>
      <c r="F7276">
        <v>100.357804388647</v>
      </c>
      <c r="G7276">
        <v>48438.112084683897</v>
      </c>
    </row>
    <row r="7277" spans="1:7" x14ac:dyDescent="0.25">
      <c r="A7277">
        <v>302</v>
      </c>
      <c r="B7277">
        <v>2001</v>
      </c>
      <c r="C7277" t="s">
        <v>40</v>
      </c>
      <c r="D7277" t="s">
        <v>40</v>
      </c>
      <c r="E7277">
        <v>2001</v>
      </c>
      <c r="F7277">
        <v>112.65883326213699</v>
      </c>
      <c r="G7277">
        <v>54375.254459000796</v>
      </c>
    </row>
    <row r="7278" spans="1:7" x14ac:dyDescent="0.25">
      <c r="A7278">
        <v>302</v>
      </c>
      <c r="B7278">
        <v>2002</v>
      </c>
      <c r="C7278" t="s">
        <v>40</v>
      </c>
      <c r="D7278" t="s">
        <v>40</v>
      </c>
      <c r="E7278">
        <v>2002</v>
      </c>
      <c r="F7278">
        <v>139.91354913362099</v>
      </c>
      <c r="G7278">
        <v>67529.855847987696</v>
      </c>
    </row>
    <row r="7279" spans="1:7" x14ac:dyDescent="0.25">
      <c r="A7279">
        <v>302</v>
      </c>
      <c r="B7279">
        <v>2003</v>
      </c>
      <c r="C7279" t="s">
        <v>40</v>
      </c>
      <c r="D7279" t="s">
        <v>40</v>
      </c>
      <c r="E7279">
        <v>2003</v>
      </c>
      <c r="F7279">
        <v>117.928845519828</v>
      </c>
      <c r="G7279">
        <v>56918.846685498</v>
      </c>
    </row>
    <row r="7280" spans="1:7" x14ac:dyDescent="0.25">
      <c r="A7280">
        <v>302</v>
      </c>
      <c r="B7280">
        <v>2004</v>
      </c>
      <c r="C7280" t="s">
        <v>40</v>
      </c>
      <c r="D7280" t="s">
        <v>40</v>
      </c>
      <c r="E7280">
        <v>2004</v>
      </c>
      <c r="F7280">
        <v>176.274815577022</v>
      </c>
      <c r="G7280">
        <v>85079.770490999101</v>
      </c>
    </row>
    <row r="7281" spans="1:7" x14ac:dyDescent="0.25">
      <c r="A7281">
        <v>302</v>
      </c>
      <c r="B7281">
        <v>2005</v>
      </c>
      <c r="C7281" t="s">
        <v>40</v>
      </c>
      <c r="D7281" t="s">
        <v>40</v>
      </c>
      <c r="E7281">
        <v>2005</v>
      </c>
      <c r="F7281">
        <v>67.391255998404006</v>
      </c>
      <c r="G7281">
        <v>32526.6686381949</v>
      </c>
    </row>
    <row r="7282" spans="1:7" x14ac:dyDescent="0.25">
      <c r="A7282">
        <v>302</v>
      </c>
      <c r="B7282">
        <v>2006</v>
      </c>
      <c r="C7282" t="s">
        <v>40</v>
      </c>
      <c r="D7282" t="s">
        <v>40</v>
      </c>
      <c r="E7282">
        <v>2006</v>
      </c>
      <c r="F7282">
        <v>83.486344714983403</v>
      </c>
      <c r="G7282">
        <v>40295.029615507599</v>
      </c>
    </row>
    <row r="7283" spans="1:7" x14ac:dyDescent="0.25">
      <c r="A7283">
        <v>302</v>
      </c>
      <c r="B7283">
        <v>2007</v>
      </c>
      <c r="C7283" t="s">
        <v>40</v>
      </c>
      <c r="D7283" t="s">
        <v>40</v>
      </c>
      <c r="E7283">
        <v>2007</v>
      </c>
      <c r="F7283">
        <v>50.893208619395701</v>
      </c>
      <c r="G7283">
        <v>24563.817500760801</v>
      </c>
    </row>
    <row r="7284" spans="1:7" x14ac:dyDescent="0.25">
      <c r="A7284">
        <v>302</v>
      </c>
      <c r="B7284">
        <v>2008</v>
      </c>
      <c r="C7284" t="s">
        <v>40</v>
      </c>
      <c r="D7284" t="s">
        <v>40</v>
      </c>
      <c r="E7284">
        <v>2008</v>
      </c>
      <c r="F7284">
        <v>154.929473565889</v>
      </c>
      <c r="G7284">
        <v>74777.350504779693</v>
      </c>
    </row>
    <row r="7285" spans="1:7" x14ac:dyDescent="0.25">
      <c r="A7285">
        <v>302</v>
      </c>
      <c r="B7285">
        <v>2009</v>
      </c>
      <c r="C7285" t="s">
        <v>40</v>
      </c>
      <c r="D7285" t="s">
        <v>40</v>
      </c>
      <c r="E7285">
        <v>2009</v>
      </c>
      <c r="F7285">
        <v>332.00978566948498</v>
      </c>
      <c r="G7285">
        <v>160245.892841311</v>
      </c>
    </row>
    <row r="7286" spans="1:7" x14ac:dyDescent="0.25">
      <c r="A7286">
        <v>302</v>
      </c>
      <c r="B7286">
        <v>2010</v>
      </c>
      <c r="C7286" t="s">
        <v>40</v>
      </c>
      <c r="D7286" t="s">
        <v>40</v>
      </c>
      <c r="E7286">
        <v>2010</v>
      </c>
      <c r="F7286">
        <v>130.63250591846099</v>
      </c>
      <c r="G7286">
        <v>63050.316332663599</v>
      </c>
    </row>
    <row r="7287" spans="1:7" x14ac:dyDescent="0.25">
      <c r="A7287">
        <v>302</v>
      </c>
      <c r="B7287">
        <v>2011</v>
      </c>
      <c r="C7287" t="s">
        <v>40</v>
      </c>
      <c r="D7287" t="s">
        <v>40</v>
      </c>
      <c r="E7287">
        <v>2011</v>
      </c>
      <c r="F7287">
        <v>135.778920013841</v>
      </c>
      <c r="G7287">
        <v>65534.253611463399</v>
      </c>
    </row>
    <row r="7288" spans="1:7" x14ac:dyDescent="0.25">
      <c r="A7288">
        <v>302</v>
      </c>
      <c r="B7288">
        <v>2012</v>
      </c>
      <c r="C7288" t="s">
        <v>40</v>
      </c>
      <c r="D7288" t="s">
        <v>40</v>
      </c>
      <c r="E7288">
        <v>2012</v>
      </c>
      <c r="F7288">
        <v>248.89344532386099</v>
      </c>
      <c r="G7288">
        <v>120129.44275430001</v>
      </c>
    </row>
    <row r="7289" spans="1:7" x14ac:dyDescent="0.25">
      <c r="A7289">
        <v>302</v>
      </c>
      <c r="B7289">
        <v>2013</v>
      </c>
      <c r="C7289" t="s">
        <v>40</v>
      </c>
      <c r="D7289" t="s">
        <v>40</v>
      </c>
      <c r="E7289">
        <v>2013</v>
      </c>
      <c r="F7289">
        <v>249.86592369622301</v>
      </c>
      <c r="G7289">
        <v>120598.81113924</v>
      </c>
    </row>
    <row r="7290" spans="1:7" x14ac:dyDescent="0.25">
      <c r="A7290">
        <v>302</v>
      </c>
      <c r="B7290">
        <v>2014</v>
      </c>
      <c r="C7290" t="s">
        <v>40</v>
      </c>
      <c r="D7290" t="s">
        <v>40</v>
      </c>
      <c r="E7290">
        <v>2014</v>
      </c>
      <c r="F7290">
        <v>150.635652302463</v>
      </c>
      <c r="G7290">
        <v>72704.912971999103</v>
      </c>
    </row>
    <row r="7291" spans="1:7" x14ac:dyDescent="0.25">
      <c r="A7291">
        <v>302</v>
      </c>
      <c r="B7291">
        <v>2015</v>
      </c>
      <c r="C7291" t="s">
        <v>40</v>
      </c>
      <c r="D7291" t="s">
        <v>40</v>
      </c>
      <c r="E7291">
        <v>2015</v>
      </c>
      <c r="F7291">
        <v>332.00638441501502</v>
      </c>
      <c r="G7291">
        <v>160244.235942817</v>
      </c>
    </row>
    <row r="7292" spans="1:7" x14ac:dyDescent="0.25">
      <c r="A7292">
        <v>302</v>
      </c>
      <c r="B7292">
        <v>2016</v>
      </c>
      <c r="C7292" t="s">
        <v>40</v>
      </c>
      <c r="D7292" t="s">
        <v>40</v>
      </c>
      <c r="E7292">
        <v>2016</v>
      </c>
      <c r="F7292">
        <v>189.83034882629201</v>
      </c>
      <c r="G7292">
        <v>91622.390010708899</v>
      </c>
    </row>
    <row r="7293" spans="1:7" x14ac:dyDescent="0.25">
      <c r="A7293">
        <v>302</v>
      </c>
      <c r="B7293">
        <v>2017</v>
      </c>
      <c r="C7293" t="s">
        <v>40</v>
      </c>
      <c r="D7293" t="s">
        <v>40</v>
      </c>
      <c r="E7293">
        <v>2017</v>
      </c>
      <c r="F7293">
        <v>193.28453643451101</v>
      </c>
      <c r="G7293">
        <v>93289.566369367705</v>
      </c>
    </row>
    <row r="7294" spans="1:7" x14ac:dyDescent="0.25">
      <c r="A7294">
        <v>302</v>
      </c>
      <c r="B7294">
        <v>2018</v>
      </c>
      <c r="C7294" t="s">
        <v>40</v>
      </c>
      <c r="D7294" t="s">
        <v>40</v>
      </c>
      <c r="E7294">
        <v>2018</v>
      </c>
      <c r="F7294">
        <v>234.27997235313501</v>
      </c>
      <c r="G7294">
        <v>113076.178331157</v>
      </c>
    </row>
    <row r="7295" spans="1:7" x14ac:dyDescent="0.25">
      <c r="A7295">
        <v>302</v>
      </c>
      <c r="B7295">
        <v>2019</v>
      </c>
      <c r="C7295" t="s">
        <v>40</v>
      </c>
      <c r="D7295" t="s">
        <v>40</v>
      </c>
      <c r="E7295">
        <v>2019</v>
      </c>
      <c r="F7295">
        <v>297.116441536487</v>
      </c>
      <c r="G7295">
        <v>143404.45236059601</v>
      </c>
    </row>
    <row r="7296" spans="1:7" x14ac:dyDescent="0.25">
      <c r="A7296">
        <v>302</v>
      </c>
      <c r="B7296">
        <v>2020</v>
      </c>
      <c r="C7296" t="s">
        <v>40</v>
      </c>
      <c r="D7296" t="s">
        <v>40</v>
      </c>
      <c r="E7296">
        <v>2020</v>
      </c>
      <c r="F7296">
        <v>110.44750154638101</v>
      </c>
      <c r="G7296">
        <v>53307.9321946747</v>
      </c>
    </row>
    <row r="7297" spans="1:7" x14ac:dyDescent="0.25">
      <c r="A7297">
        <v>302</v>
      </c>
      <c r="B7297">
        <v>2021</v>
      </c>
      <c r="C7297" t="s">
        <v>40</v>
      </c>
      <c r="D7297" t="s">
        <v>40</v>
      </c>
      <c r="E7297">
        <v>2021</v>
      </c>
      <c r="F7297">
        <v>140.876140075546</v>
      </c>
      <c r="G7297">
        <v>67994.436773410896</v>
      </c>
    </row>
    <row r="7298" spans="1:7" x14ac:dyDescent="0.25">
      <c r="A7298">
        <v>303</v>
      </c>
      <c r="B7298">
        <v>1971</v>
      </c>
      <c r="C7298" t="s">
        <v>40</v>
      </c>
      <c r="D7298" t="s">
        <v>40</v>
      </c>
      <c r="E7298">
        <v>1971</v>
      </c>
      <c r="F7298">
        <v>18.180271289829498</v>
      </c>
      <c r="G7298">
        <v>49462.623035839097</v>
      </c>
    </row>
    <row r="7299" spans="1:7" x14ac:dyDescent="0.25">
      <c r="A7299">
        <v>303</v>
      </c>
      <c r="B7299">
        <v>1972</v>
      </c>
      <c r="C7299" t="s">
        <v>40</v>
      </c>
      <c r="D7299" t="s">
        <v>40</v>
      </c>
      <c r="E7299">
        <v>1972</v>
      </c>
      <c r="F7299">
        <v>19.867385425431099</v>
      </c>
      <c r="G7299">
        <v>54052.713093301398</v>
      </c>
    </row>
    <row r="7300" spans="1:7" x14ac:dyDescent="0.25">
      <c r="A7300">
        <v>303</v>
      </c>
      <c r="B7300">
        <v>1973</v>
      </c>
      <c r="C7300" t="s">
        <v>40</v>
      </c>
      <c r="D7300" t="s">
        <v>40</v>
      </c>
      <c r="E7300">
        <v>1973</v>
      </c>
      <c r="F7300">
        <v>19.185870279139699</v>
      </c>
      <c r="G7300">
        <v>52198.530917151598</v>
      </c>
    </row>
    <row r="7301" spans="1:7" x14ac:dyDescent="0.25">
      <c r="A7301">
        <v>303</v>
      </c>
      <c r="B7301">
        <v>1974</v>
      </c>
      <c r="C7301" t="s">
        <v>40</v>
      </c>
      <c r="D7301" t="s">
        <v>40</v>
      </c>
      <c r="E7301">
        <v>1974</v>
      </c>
      <c r="F7301">
        <v>35.355271696242397</v>
      </c>
      <c r="G7301">
        <v>96190.227494551393</v>
      </c>
    </row>
    <row r="7302" spans="1:7" x14ac:dyDescent="0.25">
      <c r="A7302">
        <v>303</v>
      </c>
      <c r="B7302">
        <v>1975</v>
      </c>
      <c r="C7302">
        <v>0</v>
      </c>
      <c r="D7302">
        <v>41520</v>
      </c>
      <c r="E7302">
        <v>1975</v>
      </c>
      <c r="F7302">
        <v>0</v>
      </c>
      <c r="G7302">
        <v>41520.839292315803</v>
      </c>
    </row>
    <row r="7303" spans="1:7" x14ac:dyDescent="0.25">
      <c r="A7303">
        <v>303</v>
      </c>
      <c r="B7303">
        <v>1976</v>
      </c>
      <c r="C7303" t="s">
        <v>40</v>
      </c>
      <c r="D7303" t="s">
        <v>40</v>
      </c>
      <c r="E7303">
        <v>1976</v>
      </c>
      <c r="F7303">
        <v>25.918981438142801</v>
      </c>
      <c r="G7303">
        <v>70517.140641894104</v>
      </c>
    </row>
    <row r="7304" spans="1:7" x14ac:dyDescent="0.25">
      <c r="A7304">
        <v>303</v>
      </c>
      <c r="B7304">
        <v>1977</v>
      </c>
      <c r="C7304" t="s">
        <v>40</v>
      </c>
      <c r="D7304" t="s">
        <v>40</v>
      </c>
      <c r="E7304">
        <v>1977</v>
      </c>
      <c r="F7304">
        <v>17.958896395987299</v>
      </c>
      <c r="G7304">
        <v>48860.330846331097</v>
      </c>
    </row>
    <row r="7305" spans="1:7" x14ac:dyDescent="0.25">
      <c r="A7305">
        <v>303</v>
      </c>
      <c r="B7305">
        <v>1978</v>
      </c>
      <c r="C7305">
        <v>0</v>
      </c>
      <c r="D7305">
        <v>67528</v>
      </c>
      <c r="E7305">
        <v>1978</v>
      </c>
      <c r="F7305">
        <v>0</v>
      </c>
      <c r="G7305">
        <v>67529.365509922005</v>
      </c>
    </row>
    <row r="7306" spans="1:7" x14ac:dyDescent="0.25">
      <c r="A7306">
        <v>303</v>
      </c>
      <c r="B7306">
        <v>1979</v>
      </c>
      <c r="C7306">
        <v>29</v>
      </c>
      <c r="D7306">
        <v>79610</v>
      </c>
      <c r="E7306">
        <v>1979</v>
      </c>
      <c r="F7306">
        <v>29</v>
      </c>
      <c r="G7306">
        <v>79627.627723326994</v>
      </c>
    </row>
    <row r="7307" spans="1:7" x14ac:dyDescent="0.25">
      <c r="A7307">
        <v>303</v>
      </c>
      <c r="B7307">
        <v>1980</v>
      </c>
      <c r="C7307" t="s">
        <v>40</v>
      </c>
      <c r="D7307" t="s">
        <v>40</v>
      </c>
      <c r="E7307">
        <v>1980</v>
      </c>
      <c r="F7307">
        <v>37.288041651232398</v>
      </c>
      <c r="G7307">
        <v>101448.661370403</v>
      </c>
    </row>
    <row r="7308" spans="1:7" x14ac:dyDescent="0.25">
      <c r="A7308">
        <v>303</v>
      </c>
      <c r="B7308">
        <v>1981</v>
      </c>
      <c r="C7308" t="s">
        <v>40</v>
      </c>
      <c r="D7308" t="s">
        <v>40</v>
      </c>
      <c r="E7308">
        <v>1981</v>
      </c>
      <c r="F7308">
        <v>31.218303314576399</v>
      </c>
      <c r="G7308">
        <v>84934.871570580595</v>
      </c>
    </row>
    <row r="7309" spans="1:7" x14ac:dyDescent="0.25">
      <c r="A7309">
        <v>303</v>
      </c>
      <c r="B7309">
        <v>1982</v>
      </c>
      <c r="C7309" t="s">
        <v>40</v>
      </c>
      <c r="D7309" t="s">
        <v>40</v>
      </c>
      <c r="E7309">
        <v>1982</v>
      </c>
      <c r="F7309">
        <v>32.253584169159701</v>
      </c>
      <c r="G7309">
        <v>87751.533563046396</v>
      </c>
    </row>
    <row r="7310" spans="1:7" x14ac:dyDescent="0.25">
      <c r="A7310">
        <v>303</v>
      </c>
      <c r="B7310">
        <v>1983</v>
      </c>
      <c r="C7310">
        <v>29</v>
      </c>
      <c r="D7310">
        <v>133908</v>
      </c>
      <c r="E7310">
        <v>1983</v>
      </c>
      <c r="F7310">
        <v>29</v>
      </c>
      <c r="G7310">
        <v>135249.28036909099</v>
      </c>
    </row>
    <row r="7311" spans="1:7" x14ac:dyDescent="0.25">
      <c r="A7311">
        <v>303</v>
      </c>
      <c r="B7311">
        <v>1984</v>
      </c>
      <c r="C7311" t="s">
        <v>40</v>
      </c>
      <c r="D7311" t="s">
        <v>40</v>
      </c>
      <c r="E7311">
        <v>1984</v>
      </c>
      <c r="F7311">
        <v>45.345238781024598</v>
      </c>
      <c r="G7311">
        <v>123369.672329672</v>
      </c>
    </row>
    <row r="7312" spans="1:7" x14ac:dyDescent="0.25">
      <c r="A7312">
        <v>303</v>
      </c>
      <c r="B7312">
        <v>1985</v>
      </c>
      <c r="C7312" t="s">
        <v>40</v>
      </c>
      <c r="D7312" t="s">
        <v>40</v>
      </c>
      <c r="E7312">
        <v>1985</v>
      </c>
      <c r="F7312">
        <v>21.598680766400999</v>
      </c>
      <c r="G7312">
        <v>58762.996665500301</v>
      </c>
    </row>
    <row r="7313" spans="1:7" x14ac:dyDescent="0.25">
      <c r="A7313">
        <v>303</v>
      </c>
      <c r="B7313">
        <v>1986</v>
      </c>
      <c r="C7313">
        <v>57</v>
      </c>
      <c r="D7313">
        <v>23695</v>
      </c>
      <c r="E7313">
        <v>1986</v>
      </c>
      <c r="F7313">
        <v>57</v>
      </c>
      <c r="G7313">
        <v>23723.0672652127</v>
      </c>
    </row>
    <row r="7314" spans="1:7" x14ac:dyDescent="0.25">
      <c r="A7314">
        <v>303</v>
      </c>
      <c r="B7314">
        <v>1987</v>
      </c>
      <c r="C7314">
        <v>6</v>
      </c>
      <c r="D7314">
        <v>48766</v>
      </c>
      <c r="E7314">
        <v>1987</v>
      </c>
      <c r="F7314">
        <v>6</v>
      </c>
      <c r="G7314">
        <v>48954.733847744101</v>
      </c>
    </row>
    <row r="7315" spans="1:7" x14ac:dyDescent="0.25">
      <c r="A7315">
        <v>303</v>
      </c>
      <c r="B7315">
        <v>1988</v>
      </c>
      <c r="C7315">
        <v>38</v>
      </c>
      <c r="D7315">
        <v>27444</v>
      </c>
      <c r="E7315">
        <v>1988</v>
      </c>
      <c r="F7315">
        <v>38</v>
      </c>
      <c r="G7315">
        <v>27550.861072078402</v>
      </c>
    </row>
    <row r="7316" spans="1:7" x14ac:dyDescent="0.25">
      <c r="A7316">
        <v>303</v>
      </c>
      <c r="B7316">
        <v>1989</v>
      </c>
      <c r="C7316" t="s">
        <v>40</v>
      </c>
      <c r="D7316" t="s">
        <v>40</v>
      </c>
      <c r="E7316">
        <v>1989</v>
      </c>
      <c r="F7316">
        <v>52.128137402509097</v>
      </c>
      <c r="G7316">
        <v>141823.73237165599</v>
      </c>
    </row>
    <row r="7317" spans="1:7" x14ac:dyDescent="0.25">
      <c r="A7317">
        <v>303</v>
      </c>
      <c r="B7317">
        <v>1990</v>
      </c>
      <c r="C7317">
        <v>19</v>
      </c>
      <c r="D7317">
        <v>60122</v>
      </c>
      <c r="E7317">
        <v>1990</v>
      </c>
      <c r="F7317">
        <v>19</v>
      </c>
      <c r="G7317">
        <v>60123.213911529703</v>
      </c>
    </row>
    <row r="7318" spans="1:7" x14ac:dyDescent="0.25">
      <c r="A7318">
        <v>303</v>
      </c>
      <c r="B7318">
        <v>1991</v>
      </c>
      <c r="C7318" t="s">
        <v>40</v>
      </c>
      <c r="D7318" t="s">
        <v>40</v>
      </c>
      <c r="E7318">
        <v>1991</v>
      </c>
      <c r="F7318">
        <v>18.889570044423198</v>
      </c>
      <c r="G7318">
        <v>51392.3837749456</v>
      </c>
    </row>
    <row r="7319" spans="1:7" x14ac:dyDescent="0.25">
      <c r="A7319">
        <v>303</v>
      </c>
      <c r="B7319">
        <v>1992</v>
      </c>
      <c r="C7319" t="s">
        <v>40</v>
      </c>
      <c r="D7319" t="s">
        <v>40</v>
      </c>
      <c r="E7319">
        <v>1992</v>
      </c>
      <c r="F7319">
        <v>36.311010171831498</v>
      </c>
      <c r="G7319">
        <v>98790.462151033295</v>
      </c>
    </row>
    <row r="7320" spans="1:7" x14ac:dyDescent="0.25">
      <c r="A7320">
        <v>303</v>
      </c>
      <c r="B7320">
        <v>1993</v>
      </c>
      <c r="C7320" t="s">
        <v>40</v>
      </c>
      <c r="D7320" t="s">
        <v>40</v>
      </c>
      <c r="E7320">
        <v>1993</v>
      </c>
      <c r="F7320">
        <v>80.796199218728603</v>
      </c>
      <c r="G7320">
        <v>219820.20592799599</v>
      </c>
    </row>
    <row r="7321" spans="1:7" x14ac:dyDescent="0.25">
      <c r="A7321">
        <v>303</v>
      </c>
      <c r="B7321">
        <v>1994</v>
      </c>
      <c r="C7321" t="s">
        <v>40</v>
      </c>
      <c r="D7321" t="s">
        <v>40</v>
      </c>
      <c r="E7321">
        <v>1994</v>
      </c>
      <c r="F7321">
        <v>32.173018277216897</v>
      </c>
      <c r="G7321">
        <v>87532.326032263794</v>
      </c>
    </row>
    <row r="7322" spans="1:7" x14ac:dyDescent="0.25">
      <c r="A7322">
        <v>303</v>
      </c>
      <c r="B7322">
        <v>1995</v>
      </c>
      <c r="C7322" t="s">
        <v>40</v>
      </c>
      <c r="D7322" t="s">
        <v>40</v>
      </c>
      <c r="E7322">
        <v>1995</v>
      </c>
      <c r="F7322">
        <v>23.317856979493101</v>
      </c>
      <c r="G7322">
        <v>63440.309303820497</v>
      </c>
    </row>
    <row r="7323" spans="1:7" x14ac:dyDescent="0.25">
      <c r="A7323">
        <v>303</v>
      </c>
      <c r="B7323">
        <v>1999</v>
      </c>
      <c r="C7323" t="s">
        <v>40</v>
      </c>
      <c r="D7323" t="s">
        <v>40</v>
      </c>
      <c r="E7323">
        <v>1999</v>
      </c>
      <c r="F7323">
        <v>49.590249794479703</v>
      </c>
      <c r="G7323">
        <v>134918.948859661</v>
      </c>
    </row>
    <row r="7324" spans="1:7" x14ac:dyDescent="0.25">
      <c r="A7324">
        <v>303</v>
      </c>
      <c r="B7324">
        <v>2000</v>
      </c>
      <c r="C7324" t="s">
        <v>40</v>
      </c>
      <c r="D7324" t="s">
        <v>40</v>
      </c>
      <c r="E7324">
        <v>2000</v>
      </c>
      <c r="F7324">
        <v>17.810258420058801</v>
      </c>
      <c r="G7324">
        <v>48455.922343104001</v>
      </c>
    </row>
    <row r="7325" spans="1:7" x14ac:dyDescent="0.25">
      <c r="A7325">
        <v>303</v>
      </c>
      <c r="B7325">
        <v>2001</v>
      </c>
      <c r="C7325" t="s">
        <v>40</v>
      </c>
      <c r="D7325" t="s">
        <v>40</v>
      </c>
      <c r="E7325">
        <v>2001</v>
      </c>
      <c r="F7325">
        <v>19.993292459182602</v>
      </c>
      <c r="G7325">
        <v>54395.247751460003</v>
      </c>
    </row>
    <row r="7326" spans="1:7" x14ac:dyDescent="0.25">
      <c r="A7326">
        <v>303</v>
      </c>
      <c r="B7326">
        <v>2002</v>
      </c>
      <c r="C7326" t="s">
        <v>40</v>
      </c>
      <c r="D7326" t="s">
        <v>40</v>
      </c>
      <c r="E7326">
        <v>2002</v>
      </c>
      <c r="F7326">
        <v>24.830121401337699</v>
      </c>
      <c r="G7326">
        <v>67554.685969389</v>
      </c>
    </row>
    <row r="7327" spans="1:7" x14ac:dyDescent="0.25">
      <c r="A7327">
        <v>303</v>
      </c>
      <c r="B7327">
        <v>2003</v>
      </c>
      <c r="C7327" t="s">
        <v>40</v>
      </c>
      <c r="D7327" t="s">
        <v>40</v>
      </c>
      <c r="E7327">
        <v>2003</v>
      </c>
      <c r="F7327">
        <v>20.928548872613501</v>
      </c>
      <c r="G7327">
        <v>56939.775234370602</v>
      </c>
    </row>
    <row r="7328" spans="1:7" x14ac:dyDescent="0.25">
      <c r="A7328">
        <v>303</v>
      </c>
      <c r="B7328">
        <v>2004</v>
      </c>
      <c r="C7328" t="s">
        <v>40</v>
      </c>
      <c r="D7328" t="s">
        <v>40</v>
      </c>
      <c r="E7328">
        <v>2004</v>
      </c>
      <c r="F7328">
        <v>31.283067993732701</v>
      </c>
      <c r="G7328">
        <v>85111.053558992804</v>
      </c>
    </row>
    <row r="7329" spans="1:7" x14ac:dyDescent="0.25">
      <c r="A7329">
        <v>303</v>
      </c>
      <c r="B7329">
        <v>2005</v>
      </c>
      <c r="C7329" t="s">
        <v>40</v>
      </c>
      <c r="D7329" t="s">
        <v>40</v>
      </c>
      <c r="E7329">
        <v>2005</v>
      </c>
      <c r="F7329">
        <v>11.9597642844306</v>
      </c>
      <c r="G7329">
        <v>32538.6284024794</v>
      </c>
    </row>
    <row r="7330" spans="1:7" x14ac:dyDescent="0.25">
      <c r="A7330">
        <v>303</v>
      </c>
      <c r="B7330">
        <v>2006</v>
      </c>
      <c r="C7330" t="s">
        <v>40</v>
      </c>
      <c r="D7330" t="s">
        <v>40</v>
      </c>
      <c r="E7330">
        <v>2006</v>
      </c>
      <c r="F7330">
        <v>14.816121008105901</v>
      </c>
      <c r="G7330">
        <v>40309.845736515701</v>
      </c>
    </row>
    <row r="7331" spans="1:7" x14ac:dyDescent="0.25">
      <c r="A7331">
        <v>303</v>
      </c>
      <c r="B7331">
        <v>2007</v>
      </c>
      <c r="C7331" t="s">
        <v>40</v>
      </c>
      <c r="D7331" t="s">
        <v>40</v>
      </c>
      <c r="E7331">
        <v>2007</v>
      </c>
      <c r="F7331">
        <v>9.0318954551284598</v>
      </c>
      <c r="G7331">
        <v>24572.849396215901</v>
      </c>
    </row>
    <row r="7332" spans="1:7" x14ac:dyDescent="0.25">
      <c r="A7332">
        <v>303</v>
      </c>
      <c r="B7332">
        <v>2008</v>
      </c>
      <c r="C7332" t="s">
        <v>40</v>
      </c>
      <c r="D7332" t="s">
        <v>40</v>
      </c>
      <c r="E7332">
        <v>2008</v>
      </c>
      <c r="F7332">
        <v>27.4949614324306</v>
      </c>
      <c r="G7332">
        <v>74804.845466212093</v>
      </c>
    </row>
    <row r="7333" spans="1:7" x14ac:dyDescent="0.25">
      <c r="A7333">
        <v>303</v>
      </c>
      <c r="B7333">
        <v>2009</v>
      </c>
      <c r="C7333" t="s">
        <v>40</v>
      </c>
      <c r="D7333" t="s">
        <v>40</v>
      </c>
      <c r="E7333">
        <v>2009</v>
      </c>
      <c r="F7333">
        <v>58.920978959551398</v>
      </c>
      <c r="G7333">
        <v>160304.813820271</v>
      </c>
    </row>
    <row r="7334" spans="1:7" x14ac:dyDescent="0.25">
      <c r="A7334">
        <v>303</v>
      </c>
      <c r="B7334">
        <v>2010</v>
      </c>
      <c r="C7334" t="s">
        <v>40</v>
      </c>
      <c r="D7334" t="s">
        <v>40</v>
      </c>
      <c r="E7334">
        <v>2010</v>
      </c>
      <c r="F7334">
        <v>23.183036961225699</v>
      </c>
      <c r="G7334">
        <v>63073.4993696249</v>
      </c>
    </row>
    <row r="7335" spans="1:7" x14ac:dyDescent="0.25">
      <c r="A7335">
        <v>303</v>
      </c>
      <c r="B7335">
        <v>2011</v>
      </c>
      <c r="C7335" t="s">
        <v>40</v>
      </c>
      <c r="D7335" t="s">
        <v>40</v>
      </c>
      <c r="E7335">
        <v>2011</v>
      </c>
      <c r="F7335">
        <v>24.096358705742599</v>
      </c>
      <c r="G7335">
        <v>65558.349970169205</v>
      </c>
    </row>
    <row r="7336" spans="1:7" x14ac:dyDescent="0.25">
      <c r="A7336">
        <v>303</v>
      </c>
      <c r="B7336">
        <v>2012</v>
      </c>
      <c r="C7336" t="s">
        <v>40</v>
      </c>
      <c r="D7336" t="s">
        <v>40</v>
      </c>
      <c r="E7336">
        <v>2012</v>
      </c>
      <c r="F7336">
        <v>44.170521738088098</v>
      </c>
      <c r="G7336">
        <v>120173.613276038</v>
      </c>
    </row>
    <row r="7337" spans="1:7" x14ac:dyDescent="0.25">
      <c r="A7337">
        <v>303</v>
      </c>
      <c r="B7337">
        <v>2013</v>
      </c>
      <c r="C7337" t="s">
        <v>40</v>
      </c>
      <c r="D7337" t="s">
        <v>40</v>
      </c>
      <c r="E7337">
        <v>2013</v>
      </c>
      <c r="F7337">
        <v>44.343105138365502</v>
      </c>
      <c r="G7337">
        <v>120643.15424437801</v>
      </c>
    </row>
    <row r="7338" spans="1:7" x14ac:dyDescent="0.25">
      <c r="A7338">
        <v>303</v>
      </c>
      <c r="B7338">
        <v>2014</v>
      </c>
      <c r="C7338" t="s">
        <v>40</v>
      </c>
      <c r="D7338" t="s">
        <v>40</v>
      </c>
      <c r="E7338">
        <v>2014</v>
      </c>
      <c r="F7338">
        <v>26.732947289603999</v>
      </c>
      <c r="G7338">
        <v>72731.645919288698</v>
      </c>
    </row>
    <row r="7339" spans="1:7" x14ac:dyDescent="0.25">
      <c r="A7339">
        <v>303</v>
      </c>
      <c r="B7339">
        <v>2015</v>
      </c>
      <c r="C7339" t="s">
        <v>40</v>
      </c>
      <c r="D7339" t="s">
        <v>40</v>
      </c>
      <c r="E7339">
        <v>2015</v>
      </c>
      <c r="F7339">
        <v>58.920375347673897</v>
      </c>
      <c r="G7339">
        <v>160303.15631816501</v>
      </c>
    </row>
    <row r="7340" spans="1:7" x14ac:dyDescent="0.25">
      <c r="A7340">
        <v>303</v>
      </c>
      <c r="B7340">
        <v>2016</v>
      </c>
      <c r="C7340" t="s">
        <v>40</v>
      </c>
      <c r="D7340" t="s">
        <v>40</v>
      </c>
      <c r="E7340">
        <v>2016</v>
      </c>
      <c r="F7340">
        <v>33.688735910735197</v>
      </c>
      <c r="G7340">
        <v>91656.078746619707</v>
      </c>
    </row>
    <row r="7341" spans="1:7" x14ac:dyDescent="0.25">
      <c r="A7341">
        <v>303</v>
      </c>
      <c r="B7341">
        <v>2017</v>
      </c>
      <c r="C7341" t="s">
        <v>40</v>
      </c>
      <c r="D7341" t="s">
        <v>40</v>
      </c>
      <c r="E7341">
        <v>2017</v>
      </c>
      <c r="F7341">
        <v>34.301742286411901</v>
      </c>
      <c r="G7341">
        <v>93323.868111654097</v>
      </c>
    </row>
    <row r="7342" spans="1:7" x14ac:dyDescent="0.25">
      <c r="A7342">
        <v>303</v>
      </c>
      <c r="B7342">
        <v>2018</v>
      </c>
      <c r="C7342" t="s">
        <v>40</v>
      </c>
      <c r="D7342" t="s">
        <v>40</v>
      </c>
      <c r="E7342">
        <v>2018</v>
      </c>
      <c r="F7342">
        <v>41.577103801349502</v>
      </c>
      <c r="G7342">
        <v>113117.755434958</v>
      </c>
    </row>
    <row r="7343" spans="1:7" x14ac:dyDescent="0.25">
      <c r="A7343">
        <v>303</v>
      </c>
      <c r="B7343">
        <v>2019</v>
      </c>
      <c r="C7343" t="s">
        <v>40</v>
      </c>
      <c r="D7343" t="s">
        <v>40</v>
      </c>
      <c r="E7343">
        <v>2019</v>
      </c>
      <c r="F7343">
        <v>52.728541013525202</v>
      </c>
      <c r="G7343">
        <v>143457.18090161</v>
      </c>
    </row>
    <row r="7344" spans="1:7" x14ac:dyDescent="0.25">
      <c r="A7344">
        <v>303</v>
      </c>
      <c r="B7344">
        <v>2020</v>
      </c>
      <c r="C7344" t="s">
        <v>40</v>
      </c>
      <c r="D7344" t="s">
        <v>40</v>
      </c>
      <c r="E7344">
        <v>2020</v>
      </c>
      <c r="F7344">
        <v>19.6008527330969</v>
      </c>
      <c r="G7344">
        <v>53327.5330474078</v>
      </c>
    </row>
    <row r="7345" spans="1:7" x14ac:dyDescent="0.25">
      <c r="A7345">
        <v>303</v>
      </c>
      <c r="B7345">
        <v>2021</v>
      </c>
      <c r="C7345" t="s">
        <v>40</v>
      </c>
      <c r="D7345" t="s">
        <v>40</v>
      </c>
      <c r="E7345">
        <v>2021</v>
      </c>
      <c r="F7345">
        <v>25.000950103610201</v>
      </c>
      <c r="G7345">
        <v>68019.437723514493</v>
      </c>
    </row>
    <row r="7346" spans="1:7" x14ac:dyDescent="0.25">
      <c r="A7346">
        <v>304</v>
      </c>
      <c r="B7346">
        <v>1971</v>
      </c>
      <c r="C7346" t="s">
        <v>40</v>
      </c>
      <c r="D7346" t="s">
        <v>40</v>
      </c>
      <c r="E7346">
        <v>1971</v>
      </c>
      <c r="F7346">
        <v>9.1922720013687407</v>
      </c>
      <c r="G7346">
        <v>49471.815307840501</v>
      </c>
    </row>
    <row r="7347" spans="1:7" x14ac:dyDescent="0.25">
      <c r="A7347">
        <v>304</v>
      </c>
      <c r="B7347">
        <v>1972</v>
      </c>
      <c r="C7347" t="s">
        <v>40</v>
      </c>
      <c r="D7347" t="s">
        <v>40</v>
      </c>
      <c r="E7347">
        <v>1972</v>
      </c>
      <c r="F7347">
        <v>10.0453072385596</v>
      </c>
      <c r="G7347">
        <v>54062.758400539897</v>
      </c>
    </row>
    <row r="7348" spans="1:7" x14ac:dyDescent="0.25">
      <c r="A7348">
        <v>304</v>
      </c>
      <c r="B7348">
        <v>1973</v>
      </c>
      <c r="C7348" t="s">
        <v>40</v>
      </c>
      <c r="D7348" t="s">
        <v>40</v>
      </c>
      <c r="E7348">
        <v>1973</v>
      </c>
      <c r="F7348">
        <v>9.7007209286030207</v>
      </c>
      <c r="G7348">
        <v>52208.2316380802</v>
      </c>
    </row>
    <row r="7349" spans="1:7" x14ac:dyDescent="0.25">
      <c r="A7349">
        <v>304</v>
      </c>
      <c r="B7349">
        <v>1974</v>
      </c>
      <c r="C7349" t="s">
        <v>40</v>
      </c>
      <c r="D7349" t="s">
        <v>40</v>
      </c>
      <c r="E7349">
        <v>1974</v>
      </c>
      <c r="F7349">
        <v>17.8762609717724</v>
      </c>
      <c r="G7349">
        <v>96208.103755523203</v>
      </c>
    </row>
    <row r="7350" spans="1:7" x14ac:dyDescent="0.25">
      <c r="A7350">
        <v>304</v>
      </c>
      <c r="B7350">
        <v>1975</v>
      </c>
      <c r="C7350">
        <v>0</v>
      </c>
      <c r="D7350">
        <v>41520</v>
      </c>
      <c r="E7350">
        <v>1975</v>
      </c>
      <c r="F7350">
        <v>0</v>
      </c>
      <c r="G7350">
        <v>41520.839292315803</v>
      </c>
    </row>
    <row r="7351" spans="1:7" x14ac:dyDescent="0.25">
      <c r="A7351">
        <v>304</v>
      </c>
      <c r="B7351">
        <v>1976</v>
      </c>
      <c r="C7351" t="s">
        <v>40</v>
      </c>
      <c r="D7351" t="s">
        <v>40</v>
      </c>
      <c r="E7351">
        <v>1976</v>
      </c>
      <c r="F7351">
        <v>13.105102975620399</v>
      </c>
      <c r="G7351">
        <v>70530.245744869695</v>
      </c>
    </row>
    <row r="7352" spans="1:7" x14ac:dyDescent="0.25">
      <c r="A7352">
        <v>304</v>
      </c>
      <c r="B7352">
        <v>1977</v>
      </c>
      <c r="C7352" t="s">
        <v>40</v>
      </c>
      <c r="D7352" t="s">
        <v>40</v>
      </c>
      <c r="E7352">
        <v>1977</v>
      </c>
      <c r="F7352">
        <v>9.0803408752743699</v>
      </c>
      <c r="G7352">
        <v>48869.411187206402</v>
      </c>
    </row>
    <row r="7353" spans="1:7" x14ac:dyDescent="0.25">
      <c r="A7353">
        <v>304</v>
      </c>
      <c r="B7353">
        <v>1978</v>
      </c>
      <c r="C7353">
        <v>0</v>
      </c>
      <c r="D7353">
        <v>67528</v>
      </c>
      <c r="E7353">
        <v>1978</v>
      </c>
      <c r="F7353">
        <v>0</v>
      </c>
      <c r="G7353">
        <v>67529.365509922005</v>
      </c>
    </row>
    <row r="7354" spans="1:7" x14ac:dyDescent="0.25">
      <c r="A7354">
        <v>304</v>
      </c>
      <c r="B7354">
        <v>1979</v>
      </c>
      <c r="C7354">
        <v>5</v>
      </c>
      <c r="D7354">
        <v>79615</v>
      </c>
      <c r="E7354">
        <v>1979</v>
      </c>
      <c r="F7354">
        <v>5</v>
      </c>
      <c r="G7354">
        <v>79632.627723326994</v>
      </c>
    </row>
    <row r="7355" spans="1:7" x14ac:dyDescent="0.25">
      <c r="A7355">
        <v>304</v>
      </c>
      <c r="B7355">
        <v>1980</v>
      </c>
      <c r="C7355" t="s">
        <v>40</v>
      </c>
      <c r="D7355" t="s">
        <v>40</v>
      </c>
      <c r="E7355">
        <v>1980</v>
      </c>
      <c r="F7355">
        <v>18.853504207525901</v>
      </c>
      <c r="G7355">
        <v>101467.51487461101</v>
      </c>
    </row>
    <row r="7356" spans="1:7" x14ac:dyDescent="0.25">
      <c r="A7356">
        <v>304</v>
      </c>
      <c r="B7356">
        <v>1981</v>
      </c>
      <c r="C7356" t="s">
        <v>40</v>
      </c>
      <c r="D7356" t="s">
        <v>40</v>
      </c>
      <c r="E7356">
        <v>1981</v>
      </c>
      <c r="F7356">
        <v>15.784535385314101</v>
      </c>
      <c r="G7356">
        <v>84950.6561059659</v>
      </c>
    </row>
    <row r="7357" spans="1:7" x14ac:dyDescent="0.25">
      <c r="A7357">
        <v>304</v>
      </c>
      <c r="B7357">
        <v>1982</v>
      </c>
      <c r="C7357" t="s">
        <v>40</v>
      </c>
      <c r="D7357" t="s">
        <v>40</v>
      </c>
      <c r="E7357">
        <v>1982</v>
      </c>
      <c r="F7357">
        <v>16.307991997245701</v>
      </c>
      <c r="G7357">
        <v>87767.841555043604</v>
      </c>
    </row>
    <row r="7358" spans="1:7" x14ac:dyDescent="0.25">
      <c r="A7358">
        <v>304</v>
      </c>
      <c r="B7358">
        <v>1983</v>
      </c>
      <c r="C7358">
        <v>4</v>
      </c>
      <c r="D7358">
        <v>133912</v>
      </c>
      <c r="E7358">
        <v>1983</v>
      </c>
      <c r="F7358">
        <v>4</v>
      </c>
      <c r="G7358">
        <v>135253.28036909099</v>
      </c>
    </row>
    <row r="7359" spans="1:7" x14ac:dyDescent="0.25">
      <c r="A7359">
        <v>304</v>
      </c>
      <c r="B7359">
        <v>1984</v>
      </c>
      <c r="C7359" t="s">
        <v>40</v>
      </c>
      <c r="D7359" t="s">
        <v>40</v>
      </c>
      <c r="E7359">
        <v>1984</v>
      </c>
      <c r="F7359">
        <v>22.927367925237</v>
      </c>
      <c r="G7359">
        <v>123392.599697597</v>
      </c>
    </row>
    <row r="7360" spans="1:7" x14ac:dyDescent="0.25">
      <c r="A7360">
        <v>304</v>
      </c>
      <c r="B7360">
        <v>1985</v>
      </c>
      <c r="C7360" t="s">
        <v>40</v>
      </c>
      <c r="D7360" t="s">
        <v>40</v>
      </c>
      <c r="E7360">
        <v>1985</v>
      </c>
      <c r="F7360">
        <v>10.920681287448501</v>
      </c>
      <c r="G7360">
        <v>58773.917346787799</v>
      </c>
    </row>
    <row r="7361" spans="1:7" x14ac:dyDescent="0.25">
      <c r="A7361">
        <v>304</v>
      </c>
      <c r="B7361">
        <v>1986</v>
      </c>
      <c r="C7361">
        <v>13</v>
      </c>
      <c r="D7361">
        <v>23708</v>
      </c>
      <c r="E7361">
        <v>1986</v>
      </c>
      <c r="F7361">
        <v>13</v>
      </c>
      <c r="G7361">
        <v>23736.0672652127</v>
      </c>
    </row>
    <row r="7362" spans="1:7" x14ac:dyDescent="0.25">
      <c r="A7362">
        <v>304</v>
      </c>
      <c r="B7362">
        <v>1987</v>
      </c>
      <c r="C7362">
        <v>7</v>
      </c>
      <c r="D7362">
        <v>48773</v>
      </c>
      <c r="E7362">
        <v>1987</v>
      </c>
      <c r="F7362">
        <v>7</v>
      </c>
      <c r="G7362">
        <v>48961.733847744101</v>
      </c>
    </row>
    <row r="7363" spans="1:7" x14ac:dyDescent="0.25">
      <c r="A7363">
        <v>304</v>
      </c>
      <c r="B7363">
        <v>1988</v>
      </c>
      <c r="C7363">
        <v>49</v>
      </c>
      <c r="D7363">
        <v>27493</v>
      </c>
      <c r="E7363">
        <v>1988</v>
      </c>
      <c r="F7363">
        <v>49</v>
      </c>
      <c r="G7363">
        <v>27599.861072078402</v>
      </c>
    </row>
    <row r="7364" spans="1:7" x14ac:dyDescent="0.25">
      <c r="A7364">
        <v>304</v>
      </c>
      <c r="B7364">
        <v>1989</v>
      </c>
      <c r="C7364" t="s">
        <v>40</v>
      </c>
      <c r="D7364" t="s">
        <v>40</v>
      </c>
      <c r="E7364">
        <v>1989</v>
      </c>
      <c r="F7364">
        <v>26.356923408332701</v>
      </c>
      <c r="G7364">
        <v>141850.089295065</v>
      </c>
    </row>
    <row r="7365" spans="1:7" x14ac:dyDescent="0.25">
      <c r="A7365">
        <v>304</v>
      </c>
      <c r="B7365">
        <v>1990</v>
      </c>
      <c r="C7365">
        <v>12</v>
      </c>
      <c r="D7365">
        <v>60134</v>
      </c>
      <c r="E7365">
        <v>1990</v>
      </c>
      <c r="F7365">
        <v>12</v>
      </c>
      <c r="G7365">
        <v>60135.213911529703</v>
      </c>
    </row>
    <row r="7366" spans="1:7" x14ac:dyDescent="0.25">
      <c r="A7366">
        <v>304</v>
      </c>
      <c r="B7366">
        <v>1991</v>
      </c>
      <c r="C7366" t="s">
        <v>40</v>
      </c>
      <c r="D7366" t="s">
        <v>40</v>
      </c>
      <c r="E7366">
        <v>1991</v>
      </c>
      <c r="F7366">
        <v>9.5509062031682994</v>
      </c>
      <c r="G7366">
        <v>51401.934681148799</v>
      </c>
    </row>
    <row r="7367" spans="1:7" x14ac:dyDescent="0.25">
      <c r="A7367">
        <v>304</v>
      </c>
      <c r="B7367">
        <v>1992</v>
      </c>
      <c r="C7367" t="s">
        <v>40</v>
      </c>
      <c r="D7367" t="s">
        <v>40</v>
      </c>
      <c r="E7367">
        <v>1992</v>
      </c>
      <c r="F7367">
        <v>18.359499526881098</v>
      </c>
      <c r="G7367">
        <v>98808.821650560203</v>
      </c>
    </row>
    <row r="7368" spans="1:7" x14ac:dyDescent="0.25">
      <c r="A7368">
        <v>304</v>
      </c>
      <c r="B7368">
        <v>1993</v>
      </c>
      <c r="C7368" t="s">
        <v>40</v>
      </c>
      <c r="D7368" t="s">
        <v>40</v>
      </c>
      <c r="E7368">
        <v>1993</v>
      </c>
      <c r="F7368">
        <v>40.852010844934803</v>
      </c>
      <c r="G7368">
        <v>219861.057938841</v>
      </c>
    </row>
    <row r="7369" spans="1:7" x14ac:dyDescent="0.25">
      <c r="A7369">
        <v>304</v>
      </c>
      <c r="B7369">
        <v>1994</v>
      </c>
      <c r="C7369" t="s">
        <v>40</v>
      </c>
      <c r="D7369" t="s">
        <v>40</v>
      </c>
      <c r="E7369">
        <v>1994</v>
      </c>
      <c r="F7369">
        <v>16.267256433902499</v>
      </c>
      <c r="G7369">
        <v>87548.593288697695</v>
      </c>
    </row>
    <row r="7370" spans="1:7" x14ac:dyDescent="0.25">
      <c r="A7370">
        <v>304</v>
      </c>
      <c r="B7370">
        <v>1995</v>
      </c>
      <c r="C7370" t="s">
        <v>40</v>
      </c>
      <c r="D7370" t="s">
        <v>40</v>
      </c>
      <c r="E7370">
        <v>1995</v>
      </c>
      <c r="F7370">
        <v>11.789927687421301</v>
      </c>
      <c r="G7370">
        <v>63452.099231507898</v>
      </c>
    </row>
    <row r="7371" spans="1:7" x14ac:dyDescent="0.25">
      <c r="A7371">
        <v>304</v>
      </c>
      <c r="B7371">
        <v>1999</v>
      </c>
      <c r="C7371" t="s">
        <v>40</v>
      </c>
      <c r="D7371" t="s">
        <v>40</v>
      </c>
      <c r="E7371">
        <v>1999</v>
      </c>
      <c r="F7371">
        <v>25.073721808657702</v>
      </c>
      <c r="G7371">
        <v>134944.02258146901</v>
      </c>
    </row>
    <row r="7372" spans="1:7" x14ac:dyDescent="0.25">
      <c r="A7372">
        <v>304</v>
      </c>
      <c r="B7372">
        <v>2000</v>
      </c>
      <c r="C7372" t="s">
        <v>40</v>
      </c>
      <c r="D7372" t="s">
        <v>40</v>
      </c>
      <c r="E7372">
        <v>2000</v>
      </c>
      <c r="F7372">
        <v>9.0051868424887598</v>
      </c>
      <c r="G7372">
        <v>48464.927529946501</v>
      </c>
    </row>
    <row r="7373" spans="1:7" x14ac:dyDescent="0.25">
      <c r="A7373">
        <v>304</v>
      </c>
      <c r="B7373">
        <v>2001</v>
      </c>
      <c r="C7373" t="s">
        <v>40</v>
      </c>
      <c r="D7373" t="s">
        <v>40</v>
      </c>
      <c r="E7373">
        <v>2001</v>
      </c>
      <c r="F7373">
        <v>10.108968098335501</v>
      </c>
      <c r="G7373">
        <v>54405.356719558302</v>
      </c>
    </row>
    <row r="7374" spans="1:7" x14ac:dyDescent="0.25">
      <c r="A7374">
        <v>304</v>
      </c>
      <c r="B7374">
        <v>2002</v>
      </c>
      <c r="C7374" t="s">
        <v>40</v>
      </c>
      <c r="D7374" t="s">
        <v>40</v>
      </c>
      <c r="E7374">
        <v>2002</v>
      </c>
      <c r="F7374">
        <v>12.554555765957801</v>
      </c>
      <c r="G7374">
        <v>67567.240525154994</v>
      </c>
    </row>
    <row r="7375" spans="1:7" x14ac:dyDescent="0.25">
      <c r="A7375">
        <v>304</v>
      </c>
      <c r="B7375">
        <v>2003</v>
      </c>
      <c r="C7375" t="s">
        <v>40</v>
      </c>
      <c r="D7375" t="s">
        <v>40</v>
      </c>
      <c r="E7375">
        <v>2003</v>
      </c>
      <c r="F7375">
        <v>10.5818505546137</v>
      </c>
      <c r="G7375">
        <v>56950.357084925199</v>
      </c>
    </row>
    <row r="7376" spans="1:7" x14ac:dyDescent="0.25">
      <c r="A7376">
        <v>304</v>
      </c>
      <c r="B7376">
        <v>2004</v>
      </c>
      <c r="C7376" t="s">
        <v>40</v>
      </c>
      <c r="D7376" t="s">
        <v>40</v>
      </c>
      <c r="E7376">
        <v>2004</v>
      </c>
      <c r="F7376">
        <v>15.8172815714286</v>
      </c>
      <c r="G7376">
        <v>85126.870840564297</v>
      </c>
    </row>
    <row r="7377" spans="1:7" x14ac:dyDescent="0.25">
      <c r="A7377">
        <v>304</v>
      </c>
      <c r="B7377">
        <v>2005</v>
      </c>
      <c r="C7377" t="s">
        <v>40</v>
      </c>
      <c r="D7377" t="s">
        <v>40</v>
      </c>
      <c r="E7377">
        <v>2005</v>
      </c>
      <c r="F7377">
        <v>6.0470718298039898</v>
      </c>
      <c r="G7377">
        <v>32544.675474309199</v>
      </c>
    </row>
    <row r="7378" spans="1:7" x14ac:dyDescent="0.25">
      <c r="A7378">
        <v>304</v>
      </c>
      <c r="B7378">
        <v>2006</v>
      </c>
      <c r="C7378" t="s">
        <v>40</v>
      </c>
      <c r="D7378" t="s">
        <v>40</v>
      </c>
      <c r="E7378">
        <v>2006</v>
      </c>
      <c r="F7378">
        <v>7.4912971396705803</v>
      </c>
      <c r="G7378">
        <v>40317.3370336554</v>
      </c>
    </row>
    <row r="7379" spans="1:7" x14ac:dyDescent="0.25">
      <c r="A7379">
        <v>304</v>
      </c>
      <c r="B7379">
        <v>2007</v>
      </c>
      <c r="C7379" t="s">
        <v>40</v>
      </c>
      <c r="D7379" t="s">
        <v>40</v>
      </c>
      <c r="E7379">
        <v>2007</v>
      </c>
      <c r="F7379">
        <v>4.5666887137191701</v>
      </c>
      <c r="G7379">
        <v>24577.416084929599</v>
      </c>
    </row>
    <row r="7380" spans="1:7" x14ac:dyDescent="0.25">
      <c r="A7380">
        <v>304</v>
      </c>
      <c r="B7380">
        <v>2008</v>
      </c>
      <c r="C7380" t="s">
        <v>40</v>
      </c>
      <c r="D7380" t="s">
        <v>40</v>
      </c>
      <c r="E7380">
        <v>2008</v>
      </c>
      <c r="F7380">
        <v>13.9019467930496</v>
      </c>
      <c r="G7380">
        <v>74818.7474130052</v>
      </c>
    </row>
    <row r="7381" spans="1:7" x14ac:dyDescent="0.25">
      <c r="A7381">
        <v>304</v>
      </c>
      <c r="B7381">
        <v>2009</v>
      </c>
      <c r="C7381" t="s">
        <v>40</v>
      </c>
      <c r="D7381" t="s">
        <v>40</v>
      </c>
      <c r="E7381">
        <v>2009</v>
      </c>
      <c r="F7381">
        <v>29.7915062184479</v>
      </c>
      <c r="G7381">
        <v>160334.60532648899</v>
      </c>
    </row>
    <row r="7382" spans="1:7" x14ac:dyDescent="0.25">
      <c r="A7382">
        <v>304</v>
      </c>
      <c r="B7382">
        <v>2010</v>
      </c>
      <c r="C7382" t="s">
        <v>40</v>
      </c>
      <c r="D7382" t="s">
        <v>40</v>
      </c>
      <c r="E7382">
        <v>2010</v>
      </c>
      <c r="F7382">
        <v>11.721760262451101</v>
      </c>
      <c r="G7382">
        <v>63085.221129887301</v>
      </c>
    </row>
    <row r="7383" spans="1:7" x14ac:dyDescent="0.25">
      <c r="A7383">
        <v>304</v>
      </c>
      <c r="B7383">
        <v>2011</v>
      </c>
      <c r="C7383" t="s">
        <v>40</v>
      </c>
      <c r="D7383" t="s">
        <v>40</v>
      </c>
      <c r="E7383">
        <v>2011</v>
      </c>
      <c r="F7383">
        <v>12.1835521557937</v>
      </c>
      <c r="G7383">
        <v>65570.533522325</v>
      </c>
    </row>
    <row r="7384" spans="1:7" x14ac:dyDescent="0.25">
      <c r="A7384">
        <v>304</v>
      </c>
      <c r="B7384">
        <v>2012</v>
      </c>
      <c r="C7384" t="s">
        <v>40</v>
      </c>
      <c r="D7384" t="s">
        <v>40</v>
      </c>
      <c r="E7384">
        <v>2012</v>
      </c>
      <c r="F7384">
        <v>22.3334098697872</v>
      </c>
      <c r="G7384">
        <v>120195.94668590699</v>
      </c>
    </row>
    <row r="7385" spans="1:7" x14ac:dyDescent="0.25">
      <c r="A7385">
        <v>304</v>
      </c>
      <c r="B7385">
        <v>2013</v>
      </c>
      <c r="C7385" t="s">
        <v>40</v>
      </c>
      <c r="D7385" t="s">
        <v>40</v>
      </c>
      <c r="E7385">
        <v>2013</v>
      </c>
      <c r="F7385">
        <v>22.420671139598898</v>
      </c>
      <c r="G7385">
        <v>120665.57491551799</v>
      </c>
    </row>
    <row r="7386" spans="1:7" x14ac:dyDescent="0.25">
      <c r="A7386">
        <v>304</v>
      </c>
      <c r="B7386">
        <v>2014</v>
      </c>
      <c r="C7386" t="s">
        <v>40</v>
      </c>
      <c r="D7386" t="s">
        <v>40</v>
      </c>
      <c r="E7386">
        <v>2014</v>
      </c>
      <c r="F7386">
        <v>13.516658743273499</v>
      </c>
      <c r="G7386">
        <v>72745.162578031901</v>
      </c>
    </row>
    <row r="7387" spans="1:7" x14ac:dyDescent="0.25">
      <c r="A7387">
        <v>304</v>
      </c>
      <c r="B7387">
        <v>2015</v>
      </c>
      <c r="C7387" t="s">
        <v>40</v>
      </c>
      <c r="D7387" t="s">
        <v>40</v>
      </c>
      <c r="E7387">
        <v>2015</v>
      </c>
      <c r="F7387">
        <v>29.791201021448</v>
      </c>
      <c r="G7387">
        <v>160332.94751918601</v>
      </c>
    </row>
    <row r="7388" spans="1:7" x14ac:dyDescent="0.25">
      <c r="A7388">
        <v>304</v>
      </c>
      <c r="B7388">
        <v>2016</v>
      </c>
      <c r="C7388" t="s">
        <v>40</v>
      </c>
      <c r="D7388" t="s">
        <v>40</v>
      </c>
      <c r="E7388">
        <v>2016</v>
      </c>
      <c r="F7388">
        <v>17.033630518354599</v>
      </c>
      <c r="G7388">
        <v>91673.112377137993</v>
      </c>
    </row>
    <row r="7389" spans="1:7" x14ac:dyDescent="0.25">
      <c r="A7389">
        <v>304</v>
      </c>
      <c r="B7389">
        <v>2017</v>
      </c>
      <c r="C7389" t="s">
        <v>40</v>
      </c>
      <c r="D7389" t="s">
        <v>40</v>
      </c>
      <c r="E7389">
        <v>2017</v>
      </c>
      <c r="F7389">
        <v>17.343577562267601</v>
      </c>
      <c r="G7389">
        <v>93341.211689216405</v>
      </c>
    </row>
    <row r="7390" spans="1:7" x14ac:dyDescent="0.25">
      <c r="A7390">
        <v>304</v>
      </c>
      <c r="B7390">
        <v>2018</v>
      </c>
      <c r="C7390" t="s">
        <v>40</v>
      </c>
      <c r="D7390" t="s">
        <v>40</v>
      </c>
      <c r="E7390">
        <v>2018</v>
      </c>
      <c r="F7390">
        <v>21.022131137601601</v>
      </c>
      <c r="G7390">
        <v>113138.777566095</v>
      </c>
    </row>
    <row r="7391" spans="1:7" x14ac:dyDescent="0.25">
      <c r="A7391">
        <v>304</v>
      </c>
      <c r="B7391">
        <v>2019</v>
      </c>
      <c r="C7391" t="s">
        <v>40</v>
      </c>
      <c r="D7391" t="s">
        <v>40</v>
      </c>
      <c r="E7391">
        <v>2019</v>
      </c>
      <c r="F7391">
        <v>26.660498267915301</v>
      </c>
      <c r="G7391">
        <v>143483.841399878</v>
      </c>
    </row>
    <row r="7392" spans="1:7" x14ac:dyDescent="0.25">
      <c r="A7392">
        <v>304</v>
      </c>
      <c r="B7392">
        <v>2020</v>
      </c>
      <c r="C7392" t="s">
        <v>40</v>
      </c>
      <c r="D7392" t="s">
        <v>40</v>
      </c>
      <c r="E7392">
        <v>2020</v>
      </c>
      <c r="F7392">
        <v>9.9105435177194607</v>
      </c>
      <c r="G7392">
        <v>53337.443590925497</v>
      </c>
    </row>
    <row r="7393" spans="1:7" x14ac:dyDescent="0.25">
      <c r="A7393">
        <v>304</v>
      </c>
      <c r="B7393">
        <v>2021</v>
      </c>
      <c r="C7393" t="s">
        <v>40</v>
      </c>
      <c r="D7393" t="s">
        <v>40</v>
      </c>
      <c r="E7393">
        <v>2021</v>
      </c>
      <c r="F7393">
        <v>12.6409298289246</v>
      </c>
      <c r="G7393">
        <v>68032.0786533434</v>
      </c>
    </row>
    <row r="7394" spans="1:7" x14ac:dyDescent="0.25">
      <c r="A7394">
        <v>305</v>
      </c>
      <c r="B7394">
        <v>1971</v>
      </c>
      <c r="C7394" t="s">
        <v>40</v>
      </c>
      <c r="D7394" t="s">
        <v>40</v>
      </c>
      <c r="E7394">
        <v>1971</v>
      </c>
      <c r="F7394">
        <v>5.0046814232018102</v>
      </c>
      <c r="G7394">
        <v>49476.819989263699</v>
      </c>
    </row>
    <row r="7395" spans="1:7" x14ac:dyDescent="0.25">
      <c r="A7395">
        <v>305</v>
      </c>
      <c r="B7395">
        <v>1972</v>
      </c>
      <c r="C7395" t="s">
        <v>40</v>
      </c>
      <c r="D7395" t="s">
        <v>40</v>
      </c>
      <c r="E7395">
        <v>1972</v>
      </c>
      <c r="F7395">
        <v>5.4691117190291196</v>
      </c>
      <c r="G7395">
        <v>54068.227512258898</v>
      </c>
    </row>
    <row r="7396" spans="1:7" x14ac:dyDescent="0.25">
      <c r="A7396">
        <v>305</v>
      </c>
      <c r="B7396">
        <v>1973</v>
      </c>
      <c r="C7396" t="s">
        <v>40</v>
      </c>
      <c r="D7396" t="s">
        <v>40</v>
      </c>
      <c r="E7396">
        <v>1973</v>
      </c>
      <c r="F7396">
        <v>5.2815036169326799</v>
      </c>
      <c r="G7396">
        <v>52213.5131416972</v>
      </c>
    </row>
    <row r="7397" spans="1:7" x14ac:dyDescent="0.25">
      <c r="A7397">
        <v>305</v>
      </c>
      <c r="B7397">
        <v>1974</v>
      </c>
      <c r="C7397" t="s">
        <v>40</v>
      </c>
      <c r="D7397" t="s">
        <v>40</v>
      </c>
      <c r="E7397">
        <v>1974</v>
      </c>
      <c r="F7397">
        <v>9.7326309739831007</v>
      </c>
      <c r="G7397">
        <v>96217.836386497103</v>
      </c>
    </row>
    <row r="7398" spans="1:7" x14ac:dyDescent="0.25">
      <c r="A7398">
        <v>305</v>
      </c>
      <c r="B7398">
        <v>1975</v>
      </c>
      <c r="C7398">
        <v>0</v>
      </c>
      <c r="D7398">
        <v>41520</v>
      </c>
      <c r="E7398">
        <v>1975</v>
      </c>
      <c r="F7398">
        <v>0</v>
      </c>
      <c r="G7398">
        <v>41520.839292315803</v>
      </c>
    </row>
    <row r="7399" spans="1:7" x14ac:dyDescent="0.25">
      <c r="A7399">
        <v>305</v>
      </c>
      <c r="B7399">
        <v>1976</v>
      </c>
      <c r="C7399" t="s">
        <v>40</v>
      </c>
      <c r="D7399" t="s">
        <v>40</v>
      </c>
      <c r="E7399">
        <v>1976</v>
      </c>
      <c r="F7399">
        <v>7.1350005092842501</v>
      </c>
      <c r="G7399">
        <v>70537.380745379007</v>
      </c>
    </row>
    <row r="7400" spans="1:7" x14ac:dyDescent="0.25">
      <c r="A7400">
        <v>305</v>
      </c>
      <c r="B7400">
        <v>1977</v>
      </c>
      <c r="C7400" t="s">
        <v>40</v>
      </c>
      <c r="D7400" t="s">
        <v>40</v>
      </c>
      <c r="E7400">
        <v>1977</v>
      </c>
      <c r="F7400">
        <v>4.9437411434407803</v>
      </c>
      <c r="G7400">
        <v>48874.3549283498</v>
      </c>
    </row>
    <row r="7401" spans="1:7" x14ac:dyDescent="0.25">
      <c r="A7401">
        <v>305</v>
      </c>
      <c r="B7401">
        <v>1978</v>
      </c>
      <c r="C7401">
        <v>0</v>
      </c>
      <c r="D7401">
        <v>67528</v>
      </c>
      <c r="E7401">
        <v>1978</v>
      </c>
      <c r="F7401">
        <v>0</v>
      </c>
      <c r="G7401">
        <v>67529.365509922005</v>
      </c>
    </row>
    <row r="7402" spans="1:7" x14ac:dyDescent="0.25">
      <c r="A7402">
        <v>305</v>
      </c>
      <c r="B7402">
        <v>1979</v>
      </c>
      <c r="C7402">
        <v>6</v>
      </c>
      <c r="D7402">
        <v>79621</v>
      </c>
      <c r="E7402">
        <v>1979</v>
      </c>
      <c r="F7402">
        <v>6</v>
      </c>
      <c r="G7402">
        <v>79638.627723326994</v>
      </c>
    </row>
    <row r="7403" spans="1:7" x14ac:dyDescent="0.25">
      <c r="A7403">
        <v>305</v>
      </c>
      <c r="B7403">
        <v>1980</v>
      </c>
      <c r="C7403" t="s">
        <v>40</v>
      </c>
      <c r="D7403" t="s">
        <v>40</v>
      </c>
      <c r="E7403">
        <v>1980</v>
      </c>
      <c r="F7403">
        <v>10.2646856245817</v>
      </c>
      <c r="G7403">
        <v>101477.77956023499</v>
      </c>
    </row>
    <row r="7404" spans="1:7" x14ac:dyDescent="0.25">
      <c r="A7404">
        <v>305</v>
      </c>
      <c r="B7404">
        <v>1981</v>
      </c>
      <c r="C7404" t="s">
        <v>40</v>
      </c>
      <c r="D7404" t="s">
        <v>40</v>
      </c>
      <c r="E7404">
        <v>1981</v>
      </c>
      <c r="F7404">
        <v>8.5938025990744702</v>
      </c>
      <c r="G7404">
        <v>84959.249908564903</v>
      </c>
    </row>
    <row r="7405" spans="1:7" x14ac:dyDescent="0.25">
      <c r="A7405">
        <v>305</v>
      </c>
      <c r="B7405">
        <v>1982</v>
      </c>
      <c r="C7405" t="s">
        <v>40</v>
      </c>
      <c r="D7405" t="s">
        <v>40</v>
      </c>
      <c r="E7405">
        <v>1982</v>
      </c>
      <c r="F7405">
        <v>8.8787956433650894</v>
      </c>
      <c r="G7405">
        <v>87776.720350686999</v>
      </c>
    </row>
    <row r="7406" spans="1:7" x14ac:dyDescent="0.25">
      <c r="A7406">
        <v>305</v>
      </c>
      <c r="B7406">
        <v>1983</v>
      </c>
      <c r="C7406">
        <v>0</v>
      </c>
      <c r="D7406">
        <v>133912</v>
      </c>
      <c r="E7406">
        <v>1983</v>
      </c>
      <c r="F7406">
        <v>0</v>
      </c>
      <c r="G7406">
        <v>135253.28036909099</v>
      </c>
    </row>
    <row r="7407" spans="1:7" x14ac:dyDescent="0.25">
      <c r="A7407">
        <v>305</v>
      </c>
      <c r="B7407">
        <v>1984</v>
      </c>
      <c r="C7407" t="s">
        <v>40</v>
      </c>
      <c r="D7407" t="s">
        <v>40</v>
      </c>
      <c r="E7407">
        <v>1984</v>
      </c>
      <c r="F7407">
        <v>12.4826780932178</v>
      </c>
      <c r="G7407">
        <v>123405.08237569001</v>
      </c>
    </row>
    <row r="7408" spans="1:7" x14ac:dyDescent="0.25">
      <c r="A7408">
        <v>305</v>
      </c>
      <c r="B7408">
        <v>1985</v>
      </c>
      <c r="C7408" t="s">
        <v>40</v>
      </c>
      <c r="D7408" t="s">
        <v>40</v>
      </c>
      <c r="E7408">
        <v>1985</v>
      </c>
      <c r="F7408">
        <v>5.9457042567788898</v>
      </c>
      <c r="G7408">
        <v>58779.8630510445</v>
      </c>
    </row>
    <row r="7409" spans="1:7" x14ac:dyDescent="0.25">
      <c r="A7409">
        <v>305</v>
      </c>
      <c r="B7409">
        <v>1986</v>
      </c>
      <c r="C7409">
        <v>6</v>
      </c>
      <c r="D7409">
        <v>23714</v>
      </c>
      <c r="E7409">
        <v>1986</v>
      </c>
      <c r="F7409">
        <v>6</v>
      </c>
      <c r="G7409">
        <v>23742.0672652127</v>
      </c>
    </row>
    <row r="7410" spans="1:7" x14ac:dyDescent="0.25">
      <c r="A7410">
        <v>305</v>
      </c>
      <c r="B7410">
        <v>1987</v>
      </c>
      <c r="C7410">
        <v>5</v>
      </c>
      <c r="D7410">
        <v>48778</v>
      </c>
      <c r="E7410">
        <v>1987</v>
      </c>
      <c r="F7410">
        <v>5</v>
      </c>
      <c r="G7410">
        <v>48966.733847744101</v>
      </c>
    </row>
    <row r="7411" spans="1:7" x14ac:dyDescent="0.25">
      <c r="A7411">
        <v>305</v>
      </c>
      <c r="B7411">
        <v>1988</v>
      </c>
      <c r="C7411">
        <v>20</v>
      </c>
      <c r="D7411">
        <v>27513</v>
      </c>
      <c r="E7411">
        <v>1988</v>
      </c>
      <c r="F7411">
        <v>20</v>
      </c>
      <c r="G7411">
        <v>27619.861072078402</v>
      </c>
    </row>
    <row r="7412" spans="1:7" x14ac:dyDescent="0.25">
      <c r="A7412">
        <v>305</v>
      </c>
      <c r="B7412">
        <v>1989</v>
      </c>
      <c r="C7412" t="s">
        <v>40</v>
      </c>
      <c r="D7412" t="s">
        <v>40</v>
      </c>
      <c r="E7412">
        <v>1989</v>
      </c>
      <c r="F7412">
        <v>14.349880522987201</v>
      </c>
      <c r="G7412">
        <v>141864.43917558799</v>
      </c>
    </row>
    <row r="7413" spans="1:7" x14ac:dyDescent="0.25">
      <c r="A7413">
        <v>305</v>
      </c>
      <c r="B7413">
        <v>1990</v>
      </c>
      <c r="C7413">
        <v>12</v>
      </c>
      <c r="D7413">
        <v>60146</v>
      </c>
      <c r="E7413">
        <v>1990</v>
      </c>
      <c r="F7413">
        <v>12</v>
      </c>
      <c r="G7413">
        <v>60147.213911529703</v>
      </c>
    </row>
    <row r="7414" spans="1:7" x14ac:dyDescent="0.25">
      <c r="A7414">
        <v>305</v>
      </c>
      <c r="B7414">
        <v>1991</v>
      </c>
      <c r="C7414" t="s">
        <v>40</v>
      </c>
      <c r="D7414" t="s">
        <v>40</v>
      </c>
      <c r="E7414">
        <v>1991</v>
      </c>
      <c r="F7414">
        <v>5.1999378219688399</v>
      </c>
      <c r="G7414">
        <v>51407.134618970798</v>
      </c>
    </row>
    <row r="7415" spans="1:7" x14ac:dyDescent="0.25">
      <c r="A7415">
        <v>305</v>
      </c>
      <c r="B7415">
        <v>1992</v>
      </c>
      <c r="C7415" t="s">
        <v>40</v>
      </c>
      <c r="D7415" t="s">
        <v>40</v>
      </c>
      <c r="E7415">
        <v>1992</v>
      </c>
      <c r="F7415">
        <v>9.9957275206613403</v>
      </c>
      <c r="G7415">
        <v>98818.817378080799</v>
      </c>
    </row>
    <row r="7416" spans="1:7" x14ac:dyDescent="0.25">
      <c r="A7416">
        <v>305</v>
      </c>
      <c r="B7416">
        <v>1993</v>
      </c>
      <c r="C7416" t="s">
        <v>40</v>
      </c>
      <c r="D7416" t="s">
        <v>40</v>
      </c>
      <c r="E7416">
        <v>1993</v>
      </c>
      <c r="F7416">
        <v>22.241650349956799</v>
      </c>
      <c r="G7416">
        <v>219883.29958918999</v>
      </c>
    </row>
    <row r="7417" spans="1:7" x14ac:dyDescent="0.25">
      <c r="A7417">
        <v>305</v>
      </c>
      <c r="B7417">
        <v>1994</v>
      </c>
      <c r="C7417" t="s">
        <v>40</v>
      </c>
      <c r="D7417" t="s">
        <v>40</v>
      </c>
      <c r="E7417">
        <v>1994</v>
      </c>
      <c r="F7417">
        <v>8.85661739221033</v>
      </c>
      <c r="G7417">
        <v>87557.449906089998</v>
      </c>
    </row>
    <row r="7418" spans="1:7" x14ac:dyDescent="0.25">
      <c r="A7418">
        <v>305</v>
      </c>
      <c r="B7418">
        <v>1995</v>
      </c>
      <c r="C7418" t="s">
        <v>40</v>
      </c>
      <c r="D7418" t="s">
        <v>40</v>
      </c>
      <c r="E7418">
        <v>1995</v>
      </c>
      <c r="F7418">
        <v>6.4189606301217896</v>
      </c>
      <c r="G7418">
        <v>63458.518192137999</v>
      </c>
    </row>
    <row r="7419" spans="1:7" x14ac:dyDescent="0.25">
      <c r="A7419">
        <v>305</v>
      </c>
      <c r="B7419">
        <v>1999</v>
      </c>
      <c r="C7419" t="s">
        <v>40</v>
      </c>
      <c r="D7419" t="s">
        <v>40</v>
      </c>
      <c r="E7419">
        <v>1999</v>
      </c>
      <c r="F7419">
        <v>13.651248540912301</v>
      </c>
      <c r="G7419">
        <v>134957.67383001</v>
      </c>
    </row>
    <row r="7420" spans="1:7" x14ac:dyDescent="0.25">
      <c r="A7420">
        <v>305</v>
      </c>
      <c r="B7420">
        <v>2000</v>
      </c>
      <c r="C7420" t="s">
        <v>40</v>
      </c>
      <c r="D7420" t="s">
        <v>40</v>
      </c>
      <c r="E7420">
        <v>2000</v>
      </c>
      <c r="F7420">
        <v>4.9028239478087698</v>
      </c>
      <c r="G7420">
        <v>48469.8303538943</v>
      </c>
    </row>
    <row r="7421" spans="1:7" x14ac:dyDescent="0.25">
      <c r="A7421">
        <v>305</v>
      </c>
      <c r="B7421">
        <v>2001</v>
      </c>
      <c r="C7421" t="s">
        <v>40</v>
      </c>
      <c r="D7421" t="s">
        <v>40</v>
      </c>
      <c r="E7421">
        <v>2001</v>
      </c>
      <c r="F7421">
        <v>5.5037715204651496</v>
      </c>
      <c r="G7421">
        <v>54410.860491078798</v>
      </c>
    </row>
    <row r="7422" spans="1:7" x14ac:dyDescent="0.25">
      <c r="A7422">
        <v>305</v>
      </c>
      <c r="B7422">
        <v>2002</v>
      </c>
      <c r="C7422" t="s">
        <v>40</v>
      </c>
      <c r="D7422" t="s">
        <v>40</v>
      </c>
      <c r="E7422">
        <v>2002</v>
      </c>
      <c r="F7422">
        <v>6.8352581395667498</v>
      </c>
      <c r="G7422">
        <v>67574.075783294495</v>
      </c>
    </row>
    <row r="7423" spans="1:7" x14ac:dyDescent="0.25">
      <c r="A7423">
        <v>305</v>
      </c>
      <c r="B7423">
        <v>2003</v>
      </c>
      <c r="C7423" t="s">
        <v>40</v>
      </c>
      <c r="D7423" t="s">
        <v>40</v>
      </c>
      <c r="E7423">
        <v>2003</v>
      </c>
      <c r="F7423">
        <v>5.76122974667385</v>
      </c>
      <c r="G7423">
        <v>56956.118314671898</v>
      </c>
    </row>
    <row r="7424" spans="1:7" x14ac:dyDescent="0.25">
      <c r="A7424">
        <v>305</v>
      </c>
      <c r="B7424">
        <v>2004</v>
      </c>
      <c r="C7424" t="s">
        <v>40</v>
      </c>
      <c r="D7424" t="s">
        <v>40</v>
      </c>
      <c r="E7424">
        <v>2004</v>
      </c>
      <c r="F7424">
        <v>8.6116310781863099</v>
      </c>
      <c r="G7424">
        <v>85135.482471642506</v>
      </c>
    </row>
    <row r="7425" spans="1:7" x14ac:dyDescent="0.25">
      <c r="A7425">
        <v>305</v>
      </c>
      <c r="B7425">
        <v>2005</v>
      </c>
      <c r="C7425" t="s">
        <v>40</v>
      </c>
      <c r="D7425" t="s">
        <v>40</v>
      </c>
      <c r="E7425">
        <v>2005</v>
      </c>
      <c r="F7425">
        <v>3.2922946630493599</v>
      </c>
      <c r="G7425">
        <v>32547.967768972201</v>
      </c>
    </row>
    <row r="7426" spans="1:7" x14ac:dyDescent="0.25">
      <c r="A7426">
        <v>305</v>
      </c>
      <c r="B7426">
        <v>2006</v>
      </c>
      <c r="C7426" t="s">
        <v>40</v>
      </c>
      <c r="D7426" t="s">
        <v>40</v>
      </c>
      <c r="E7426">
        <v>2006</v>
      </c>
      <c r="F7426">
        <v>4.0785951095696502</v>
      </c>
      <c r="G7426">
        <v>40321.415628764902</v>
      </c>
    </row>
    <row r="7427" spans="1:7" x14ac:dyDescent="0.25">
      <c r="A7427">
        <v>305</v>
      </c>
      <c r="B7427">
        <v>2007</v>
      </c>
      <c r="C7427" t="s">
        <v>40</v>
      </c>
      <c r="D7427" t="s">
        <v>40</v>
      </c>
      <c r="E7427">
        <v>2007</v>
      </c>
      <c r="F7427">
        <v>2.4863082998095898</v>
      </c>
      <c r="G7427">
        <v>24579.9023932294</v>
      </c>
    </row>
    <row r="7428" spans="1:7" x14ac:dyDescent="0.25">
      <c r="A7428">
        <v>305</v>
      </c>
      <c r="B7428">
        <v>2008</v>
      </c>
      <c r="C7428" t="s">
        <v>40</v>
      </c>
      <c r="D7428" t="s">
        <v>40</v>
      </c>
      <c r="E7428">
        <v>2008</v>
      </c>
      <c r="F7428">
        <v>7.5688376987961501</v>
      </c>
      <c r="G7428">
        <v>74826.316250703996</v>
      </c>
    </row>
    <row r="7429" spans="1:7" x14ac:dyDescent="0.25">
      <c r="A7429">
        <v>305</v>
      </c>
      <c r="B7429">
        <v>2009</v>
      </c>
      <c r="C7429" t="s">
        <v>40</v>
      </c>
      <c r="D7429" t="s">
        <v>40</v>
      </c>
      <c r="E7429">
        <v>2009</v>
      </c>
      <c r="F7429">
        <v>16.219820053034798</v>
      </c>
      <c r="G7429">
        <v>160350.82514654199</v>
      </c>
    </row>
    <row r="7430" spans="1:7" x14ac:dyDescent="0.25">
      <c r="A7430">
        <v>305</v>
      </c>
      <c r="B7430">
        <v>2010</v>
      </c>
      <c r="C7430" t="s">
        <v>40</v>
      </c>
      <c r="D7430" t="s">
        <v>40</v>
      </c>
      <c r="E7430">
        <v>2010</v>
      </c>
      <c r="F7430">
        <v>6.3818472543031302</v>
      </c>
      <c r="G7430">
        <v>63091.6029771416</v>
      </c>
    </row>
    <row r="7431" spans="1:7" x14ac:dyDescent="0.25">
      <c r="A7431">
        <v>305</v>
      </c>
      <c r="B7431">
        <v>2011</v>
      </c>
      <c r="C7431" t="s">
        <v>40</v>
      </c>
      <c r="D7431" t="s">
        <v>40</v>
      </c>
      <c r="E7431">
        <v>2011</v>
      </c>
      <c r="F7431">
        <v>6.63326728513539</v>
      </c>
      <c r="G7431">
        <v>65577.166789610099</v>
      </c>
    </row>
    <row r="7432" spans="1:7" x14ac:dyDescent="0.25">
      <c r="A7432">
        <v>305</v>
      </c>
      <c r="B7432">
        <v>2012</v>
      </c>
      <c r="C7432" t="s">
        <v>40</v>
      </c>
      <c r="D7432" t="s">
        <v>40</v>
      </c>
      <c r="E7432">
        <v>2012</v>
      </c>
      <c r="F7432">
        <v>12.1593009296842</v>
      </c>
      <c r="G7432">
        <v>120208.10598683701</v>
      </c>
    </row>
    <row r="7433" spans="1:7" x14ac:dyDescent="0.25">
      <c r="A7433">
        <v>305</v>
      </c>
      <c r="B7433">
        <v>2013</v>
      </c>
      <c r="C7433" t="s">
        <v>40</v>
      </c>
      <c r="D7433" t="s">
        <v>40</v>
      </c>
      <c r="E7433">
        <v>2013</v>
      </c>
      <c r="F7433">
        <v>12.206809843250401</v>
      </c>
      <c r="G7433">
        <v>120677.781725361</v>
      </c>
    </row>
    <row r="7434" spans="1:7" x14ac:dyDescent="0.25">
      <c r="A7434">
        <v>305</v>
      </c>
      <c r="B7434">
        <v>2014</v>
      </c>
      <c r="C7434" t="s">
        <v>40</v>
      </c>
      <c r="D7434" t="s">
        <v>40</v>
      </c>
      <c r="E7434">
        <v>2014</v>
      </c>
      <c r="F7434">
        <v>7.3590697605757898</v>
      </c>
      <c r="G7434">
        <v>72752.521647792499</v>
      </c>
    </row>
    <row r="7435" spans="1:7" x14ac:dyDescent="0.25">
      <c r="A7435">
        <v>305</v>
      </c>
      <c r="B7435">
        <v>2015</v>
      </c>
      <c r="C7435" t="s">
        <v>40</v>
      </c>
      <c r="D7435" t="s">
        <v>40</v>
      </c>
      <c r="E7435">
        <v>2015</v>
      </c>
      <c r="F7435">
        <v>16.2196538902272</v>
      </c>
      <c r="G7435">
        <v>160349.16717307601</v>
      </c>
    </row>
    <row r="7436" spans="1:7" x14ac:dyDescent="0.25">
      <c r="A7436">
        <v>305</v>
      </c>
      <c r="B7436">
        <v>2016</v>
      </c>
      <c r="C7436" t="s">
        <v>40</v>
      </c>
      <c r="D7436" t="s">
        <v>40</v>
      </c>
      <c r="E7436">
        <v>2016</v>
      </c>
      <c r="F7436">
        <v>9.2738655048781595</v>
      </c>
      <c r="G7436">
        <v>91682.386242642897</v>
      </c>
    </row>
    <row r="7437" spans="1:7" x14ac:dyDescent="0.25">
      <c r="A7437">
        <v>305</v>
      </c>
      <c r="B7437">
        <v>2017</v>
      </c>
      <c r="C7437" t="s">
        <v>40</v>
      </c>
      <c r="D7437" t="s">
        <v>40</v>
      </c>
      <c r="E7437">
        <v>2017</v>
      </c>
      <c r="F7437">
        <v>9.4426144510167092</v>
      </c>
      <c r="G7437">
        <v>93350.654303667397</v>
      </c>
    </row>
    <row r="7438" spans="1:7" x14ac:dyDescent="0.25">
      <c r="A7438">
        <v>305</v>
      </c>
      <c r="B7438">
        <v>2018</v>
      </c>
      <c r="C7438" t="s">
        <v>40</v>
      </c>
      <c r="D7438" t="s">
        <v>40</v>
      </c>
      <c r="E7438">
        <v>2018</v>
      </c>
      <c r="F7438">
        <v>11.445382508793699</v>
      </c>
      <c r="G7438">
        <v>113150.222948604</v>
      </c>
    </row>
    <row r="7439" spans="1:7" x14ac:dyDescent="0.25">
      <c r="A7439">
        <v>305</v>
      </c>
      <c r="B7439">
        <v>2019</v>
      </c>
      <c r="C7439" t="s">
        <v>40</v>
      </c>
      <c r="D7439" t="s">
        <v>40</v>
      </c>
      <c r="E7439">
        <v>2019</v>
      </c>
      <c r="F7439">
        <v>14.5151601687775</v>
      </c>
      <c r="G7439">
        <v>143498.35656004699</v>
      </c>
    </row>
    <row r="7440" spans="1:7" x14ac:dyDescent="0.25">
      <c r="A7440">
        <v>305</v>
      </c>
      <c r="B7440">
        <v>2020</v>
      </c>
      <c r="C7440" t="s">
        <v>40</v>
      </c>
      <c r="D7440" t="s">
        <v>40</v>
      </c>
      <c r="E7440">
        <v>2020</v>
      </c>
      <c r="F7440">
        <v>5.3957403599037796</v>
      </c>
      <c r="G7440">
        <v>53342.839331285402</v>
      </c>
    </row>
    <row r="7441" spans="1:7" x14ac:dyDescent="0.25">
      <c r="A7441">
        <v>305</v>
      </c>
      <c r="B7441">
        <v>2021</v>
      </c>
      <c r="C7441" t="s">
        <v>40</v>
      </c>
      <c r="D7441" t="s">
        <v>40</v>
      </c>
      <c r="E7441">
        <v>2021</v>
      </c>
      <c r="F7441">
        <v>6.8822840182972502</v>
      </c>
      <c r="G7441">
        <v>68038.960937361699</v>
      </c>
    </row>
    <row r="7442" spans="1:7" x14ac:dyDescent="0.25">
      <c r="A7442">
        <v>306</v>
      </c>
      <c r="B7442">
        <v>1971</v>
      </c>
      <c r="C7442" t="s">
        <v>40</v>
      </c>
      <c r="D7442" t="s">
        <v>40</v>
      </c>
      <c r="E7442">
        <v>1971</v>
      </c>
      <c r="F7442">
        <v>6.4345904012703796</v>
      </c>
      <c r="G7442">
        <v>49483.254579664899</v>
      </c>
    </row>
    <row r="7443" spans="1:7" x14ac:dyDescent="0.25">
      <c r="A7443">
        <v>306</v>
      </c>
      <c r="B7443">
        <v>1972</v>
      </c>
      <c r="C7443" t="s">
        <v>40</v>
      </c>
      <c r="D7443" t="s">
        <v>40</v>
      </c>
      <c r="E7443">
        <v>1972</v>
      </c>
      <c r="F7443">
        <v>7.0317150673356803</v>
      </c>
      <c r="G7443">
        <v>54075.2592273263</v>
      </c>
    </row>
    <row r="7444" spans="1:7" x14ac:dyDescent="0.25">
      <c r="A7444">
        <v>306</v>
      </c>
      <c r="B7444">
        <v>1973</v>
      </c>
      <c r="C7444" t="s">
        <v>40</v>
      </c>
      <c r="D7444" t="s">
        <v>40</v>
      </c>
      <c r="E7444">
        <v>1973</v>
      </c>
      <c r="F7444">
        <v>6.7905046503534603</v>
      </c>
      <c r="G7444">
        <v>52220.3036463475</v>
      </c>
    </row>
    <row r="7445" spans="1:7" x14ac:dyDescent="0.25">
      <c r="A7445">
        <v>306</v>
      </c>
      <c r="B7445">
        <v>1974</v>
      </c>
      <c r="C7445" t="s">
        <v>40</v>
      </c>
      <c r="D7445" t="s">
        <v>40</v>
      </c>
      <c r="E7445">
        <v>1974</v>
      </c>
      <c r="F7445">
        <v>12.5133826808583</v>
      </c>
      <c r="G7445">
        <v>96230.349769178007</v>
      </c>
    </row>
    <row r="7446" spans="1:7" x14ac:dyDescent="0.25">
      <c r="A7446">
        <v>306</v>
      </c>
      <c r="B7446">
        <v>1975</v>
      </c>
      <c r="C7446">
        <v>0</v>
      </c>
      <c r="D7446">
        <v>41520</v>
      </c>
      <c r="E7446">
        <v>1975</v>
      </c>
      <c r="F7446">
        <v>0</v>
      </c>
      <c r="G7446">
        <v>41520.839292315803</v>
      </c>
    </row>
    <row r="7447" spans="1:7" x14ac:dyDescent="0.25">
      <c r="A7447">
        <v>306</v>
      </c>
      <c r="B7447">
        <v>1976</v>
      </c>
      <c r="C7447" t="s">
        <v>40</v>
      </c>
      <c r="D7447" t="s">
        <v>40</v>
      </c>
      <c r="E7447">
        <v>1976</v>
      </c>
      <c r="F7447">
        <v>9.1735720833782501</v>
      </c>
      <c r="G7447">
        <v>70546.554317462404</v>
      </c>
    </row>
    <row r="7448" spans="1:7" x14ac:dyDescent="0.25">
      <c r="A7448">
        <v>306</v>
      </c>
      <c r="B7448">
        <v>1977</v>
      </c>
      <c r="C7448" t="s">
        <v>40</v>
      </c>
      <c r="D7448" t="s">
        <v>40</v>
      </c>
      <c r="E7448">
        <v>1977</v>
      </c>
      <c r="F7448">
        <v>6.3562386130059201</v>
      </c>
      <c r="G7448">
        <v>48880.711166962799</v>
      </c>
    </row>
    <row r="7449" spans="1:7" x14ac:dyDescent="0.25">
      <c r="A7449">
        <v>306</v>
      </c>
      <c r="B7449">
        <v>1978</v>
      </c>
      <c r="C7449">
        <v>0</v>
      </c>
      <c r="D7449">
        <v>67528</v>
      </c>
      <c r="E7449">
        <v>1978</v>
      </c>
      <c r="F7449">
        <v>0</v>
      </c>
      <c r="G7449">
        <v>67529.365509922005</v>
      </c>
    </row>
    <row r="7450" spans="1:7" x14ac:dyDescent="0.25">
      <c r="A7450">
        <v>306</v>
      </c>
      <c r="B7450">
        <v>1979</v>
      </c>
      <c r="C7450">
        <v>0</v>
      </c>
      <c r="D7450">
        <v>79621</v>
      </c>
      <c r="E7450">
        <v>1979</v>
      </c>
      <c r="F7450">
        <v>0</v>
      </c>
      <c r="G7450">
        <v>79638.627723326994</v>
      </c>
    </row>
    <row r="7451" spans="1:7" x14ac:dyDescent="0.25">
      <c r="A7451">
        <v>306</v>
      </c>
      <c r="B7451">
        <v>1980</v>
      </c>
      <c r="C7451" t="s">
        <v>40</v>
      </c>
      <c r="D7451" t="s">
        <v>40</v>
      </c>
      <c r="E7451">
        <v>1980</v>
      </c>
      <c r="F7451">
        <v>13.197452945907999</v>
      </c>
      <c r="G7451">
        <v>101490.97701318099</v>
      </c>
    </row>
    <row r="7452" spans="1:7" x14ac:dyDescent="0.25">
      <c r="A7452">
        <v>306</v>
      </c>
      <c r="B7452">
        <v>1981</v>
      </c>
      <c r="C7452" t="s">
        <v>40</v>
      </c>
      <c r="D7452" t="s">
        <v>40</v>
      </c>
      <c r="E7452">
        <v>1981</v>
      </c>
      <c r="F7452">
        <v>11.04917477025</v>
      </c>
      <c r="G7452">
        <v>84970.299083335194</v>
      </c>
    </row>
    <row r="7453" spans="1:7" x14ac:dyDescent="0.25">
      <c r="A7453">
        <v>306</v>
      </c>
      <c r="B7453">
        <v>1982</v>
      </c>
      <c r="C7453" t="s">
        <v>40</v>
      </c>
      <c r="D7453" t="s">
        <v>40</v>
      </c>
      <c r="E7453">
        <v>1982</v>
      </c>
      <c r="F7453">
        <v>11.415594398625</v>
      </c>
      <c r="G7453">
        <v>87788.135945085596</v>
      </c>
    </row>
    <row r="7454" spans="1:7" x14ac:dyDescent="0.25">
      <c r="A7454">
        <v>306</v>
      </c>
      <c r="B7454">
        <v>1983</v>
      </c>
      <c r="C7454">
        <v>0</v>
      </c>
      <c r="D7454">
        <v>133912</v>
      </c>
      <c r="E7454">
        <v>1983</v>
      </c>
      <c r="F7454">
        <v>0</v>
      </c>
      <c r="G7454">
        <v>135253.28036909099</v>
      </c>
    </row>
    <row r="7455" spans="1:7" x14ac:dyDescent="0.25">
      <c r="A7455">
        <v>306</v>
      </c>
      <c r="B7455">
        <v>1984</v>
      </c>
      <c r="C7455" t="s">
        <v>40</v>
      </c>
      <c r="D7455" t="s">
        <v>40</v>
      </c>
      <c r="E7455">
        <v>1984</v>
      </c>
      <c r="F7455">
        <v>16.0491575484373</v>
      </c>
      <c r="G7455">
        <v>123421.13153323899</v>
      </c>
    </row>
    <row r="7456" spans="1:7" x14ac:dyDescent="0.25">
      <c r="A7456">
        <v>306</v>
      </c>
      <c r="B7456">
        <v>1985</v>
      </c>
      <c r="C7456" t="s">
        <v>40</v>
      </c>
      <c r="D7456" t="s">
        <v>40</v>
      </c>
      <c r="E7456">
        <v>1985</v>
      </c>
      <c r="F7456">
        <v>7.6444769015774403</v>
      </c>
      <c r="G7456">
        <v>58787.507527946102</v>
      </c>
    </row>
    <row r="7457" spans="1:7" x14ac:dyDescent="0.25">
      <c r="A7457">
        <v>306</v>
      </c>
      <c r="B7457">
        <v>1986</v>
      </c>
      <c r="C7457">
        <v>8</v>
      </c>
      <c r="D7457">
        <v>23722</v>
      </c>
      <c r="E7457">
        <v>1986</v>
      </c>
      <c r="F7457">
        <v>8</v>
      </c>
      <c r="G7457">
        <v>23750.0672652127</v>
      </c>
    </row>
    <row r="7458" spans="1:7" x14ac:dyDescent="0.25">
      <c r="A7458">
        <v>306</v>
      </c>
      <c r="B7458">
        <v>1987</v>
      </c>
      <c r="C7458">
        <v>6</v>
      </c>
      <c r="D7458">
        <v>48784</v>
      </c>
      <c r="E7458">
        <v>1987</v>
      </c>
      <c r="F7458">
        <v>6</v>
      </c>
      <c r="G7458">
        <v>48972.733847744101</v>
      </c>
    </row>
    <row r="7459" spans="1:7" x14ac:dyDescent="0.25">
      <c r="A7459">
        <v>306</v>
      </c>
      <c r="B7459">
        <v>1988</v>
      </c>
      <c r="C7459">
        <v>36</v>
      </c>
      <c r="D7459">
        <v>27549</v>
      </c>
      <c r="E7459">
        <v>1988</v>
      </c>
      <c r="F7459">
        <v>36</v>
      </c>
      <c r="G7459">
        <v>27655.861072078402</v>
      </c>
    </row>
    <row r="7460" spans="1:7" x14ac:dyDescent="0.25">
      <c r="A7460">
        <v>306</v>
      </c>
      <c r="B7460">
        <v>1989</v>
      </c>
      <c r="C7460" t="s">
        <v>40</v>
      </c>
      <c r="D7460" t="s">
        <v>40</v>
      </c>
      <c r="E7460">
        <v>1989</v>
      </c>
      <c r="F7460">
        <v>18.4498463867067</v>
      </c>
      <c r="G7460">
        <v>141882.88902197499</v>
      </c>
    </row>
    <row r="7461" spans="1:7" x14ac:dyDescent="0.25">
      <c r="A7461">
        <v>306</v>
      </c>
      <c r="B7461">
        <v>1990</v>
      </c>
      <c r="C7461">
        <v>13</v>
      </c>
      <c r="D7461">
        <v>60159</v>
      </c>
      <c r="E7461">
        <v>1990</v>
      </c>
      <c r="F7461">
        <v>13</v>
      </c>
      <c r="G7461">
        <v>60160.213911529703</v>
      </c>
    </row>
    <row r="7462" spans="1:7" x14ac:dyDescent="0.25">
      <c r="A7462">
        <v>306</v>
      </c>
      <c r="B7462">
        <v>1991</v>
      </c>
      <c r="C7462" t="s">
        <v>40</v>
      </c>
      <c r="D7462" t="s">
        <v>40</v>
      </c>
      <c r="E7462">
        <v>1991</v>
      </c>
      <c r="F7462">
        <v>6.6856343425333096</v>
      </c>
      <c r="G7462">
        <v>51413.820253313301</v>
      </c>
    </row>
    <row r="7463" spans="1:7" x14ac:dyDescent="0.25">
      <c r="A7463">
        <v>306</v>
      </c>
      <c r="B7463">
        <v>1992</v>
      </c>
      <c r="C7463" t="s">
        <v>40</v>
      </c>
      <c r="D7463" t="s">
        <v>40</v>
      </c>
      <c r="E7463">
        <v>1992</v>
      </c>
      <c r="F7463">
        <v>12.8516496694258</v>
      </c>
      <c r="G7463">
        <v>98831.669027750293</v>
      </c>
    </row>
    <row r="7464" spans="1:7" x14ac:dyDescent="0.25">
      <c r="A7464">
        <v>306</v>
      </c>
      <c r="B7464">
        <v>1993</v>
      </c>
      <c r="C7464" t="s">
        <v>40</v>
      </c>
      <c r="D7464" t="s">
        <v>40</v>
      </c>
      <c r="E7464">
        <v>1993</v>
      </c>
      <c r="F7464">
        <v>28.596407592807399</v>
      </c>
      <c r="G7464">
        <v>219911.89599678299</v>
      </c>
    </row>
    <row r="7465" spans="1:7" x14ac:dyDescent="0.25">
      <c r="A7465">
        <v>306</v>
      </c>
      <c r="B7465">
        <v>1994</v>
      </c>
      <c r="C7465" t="s">
        <v>40</v>
      </c>
      <c r="D7465" t="s">
        <v>40</v>
      </c>
      <c r="E7465">
        <v>1994</v>
      </c>
      <c r="F7465">
        <v>11.387079504270501</v>
      </c>
      <c r="G7465">
        <v>87568.8369855942</v>
      </c>
    </row>
    <row r="7466" spans="1:7" x14ac:dyDescent="0.25">
      <c r="A7466">
        <v>306</v>
      </c>
      <c r="B7466">
        <v>1995</v>
      </c>
      <c r="C7466" t="s">
        <v>40</v>
      </c>
      <c r="D7466" t="s">
        <v>40</v>
      </c>
      <c r="E7466">
        <v>1995</v>
      </c>
      <c r="F7466">
        <v>8.2529493815841395</v>
      </c>
      <c r="G7466">
        <v>63466.771141519603</v>
      </c>
    </row>
    <row r="7467" spans="1:7" x14ac:dyDescent="0.25">
      <c r="A7467">
        <v>306</v>
      </c>
      <c r="B7467">
        <v>1999</v>
      </c>
      <c r="C7467" t="s">
        <v>40</v>
      </c>
      <c r="D7467" t="s">
        <v>40</v>
      </c>
      <c r="E7467">
        <v>1999</v>
      </c>
      <c r="F7467">
        <v>17.5516052668819</v>
      </c>
      <c r="G7467">
        <v>134975.22543527701</v>
      </c>
    </row>
    <row r="7468" spans="1:7" x14ac:dyDescent="0.25">
      <c r="A7468">
        <v>306</v>
      </c>
      <c r="B7468">
        <v>2000</v>
      </c>
      <c r="C7468" t="s">
        <v>40</v>
      </c>
      <c r="D7468" t="s">
        <v>40</v>
      </c>
      <c r="E7468">
        <v>2000</v>
      </c>
      <c r="F7468">
        <v>6.3036307900372197</v>
      </c>
      <c r="G7468">
        <v>48476.133984684297</v>
      </c>
    </row>
    <row r="7469" spans="1:7" x14ac:dyDescent="0.25">
      <c r="A7469">
        <v>306</v>
      </c>
      <c r="B7469">
        <v>2001</v>
      </c>
      <c r="C7469" t="s">
        <v>40</v>
      </c>
      <c r="D7469" t="s">
        <v>40</v>
      </c>
      <c r="E7469">
        <v>2001</v>
      </c>
      <c r="F7469">
        <v>7.0762776691663198</v>
      </c>
      <c r="G7469">
        <v>54417.936768747997</v>
      </c>
    </row>
    <row r="7470" spans="1:7" x14ac:dyDescent="0.25">
      <c r="A7470">
        <v>306</v>
      </c>
      <c r="B7470">
        <v>2002</v>
      </c>
      <c r="C7470" t="s">
        <v>40</v>
      </c>
      <c r="D7470" t="s">
        <v>40</v>
      </c>
      <c r="E7470">
        <v>2002</v>
      </c>
      <c r="F7470">
        <v>8.7881890365811497</v>
      </c>
      <c r="G7470">
        <v>67582.863972331106</v>
      </c>
    </row>
    <row r="7471" spans="1:7" x14ac:dyDescent="0.25">
      <c r="A7471">
        <v>306</v>
      </c>
      <c r="B7471">
        <v>2003</v>
      </c>
      <c r="C7471" t="s">
        <v>40</v>
      </c>
      <c r="D7471" t="s">
        <v>40</v>
      </c>
      <c r="E7471">
        <v>2003</v>
      </c>
      <c r="F7471">
        <v>7.4072953885765997</v>
      </c>
      <c r="G7471">
        <v>56963.525610060497</v>
      </c>
    </row>
    <row r="7472" spans="1:7" x14ac:dyDescent="0.25">
      <c r="A7472">
        <v>306</v>
      </c>
      <c r="B7472">
        <v>2004</v>
      </c>
      <c r="C7472" t="s">
        <v>40</v>
      </c>
      <c r="D7472" t="s">
        <v>40</v>
      </c>
      <c r="E7472">
        <v>2004</v>
      </c>
      <c r="F7472">
        <v>11.072097100518601</v>
      </c>
      <c r="G7472">
        <v>85146.554568742999</v>
      </c>
    </row>
    <row r="7473" spans="1:7" x14ac:dyDescent="0.25">
      <c r="A7473">
        <v>306</v>
      </c>
      <c r="B7473">
        <v>2005</v>
      </c>
      <c r="C7473" t="s">
        <v>40</v>
      </c>
      <c r="D7473" t="s">
        <v>40</v>
      </c>
      <c r="E7473">
        <v>2005</v>
      </c>
      <c r="F7473">
        <v>4.2329502810603801</v>
      </c>
      <c r="G7473">
        <v>32552.200719253298</v>
      </c>
    </row>
    <row r="7474" spans="1:7" x14ac:dyDescent="0.25">
      <c r="A7474">
        <v>306</v>
      </c>
      <c r="B7474">
        <v>2006</v>
      </c>
      <c r="C7474" t="s">
        <v>40</v>
      </c>
      <c r="D7474" t="s">
        <v>40</v>
      </c>
      <c r="E7474">
        <v>2006</v>
      </c>
      <c r="F7474">
        <v>5.2439079980141496</v>
      </c>
      <c r="G7474">
        <v>40326.659536762898</v>
      </c>
    </row>
    <row r="7475" spans="1:7" x14ac:dyDescent="0.25">
      <c r="A7475">
        <v>306</v>
      </c>
      <c r="B7475">
        <v>2007</v>
      </c>
      <c r="C7475" t="s">
        <v>40</v>
      </c>
      <c r="D7475" t="s">
        <v>40</v>
      </c>
      <c r="E7475">
        <v>2007</v>
      </c>
      <c r="F7475">
        <v>3.1966820997526901</v>
      </c>
      <c r="G7475">
        <v>24583.099075329199</v>
      </c>
    </row>
    <row r="7476" spans="1:7" x14ac:dyDescent="0.25">
      <c r="A7476">
        <v>306</v>
      </c>
      <c r="B7476">
        <v>2008</v>
      </c>
      <c r="C7476" t="s">
        <v>40</v>
      </c>
      <c r="D7476" t="s">
        <v>40</v>
      </c>
      <c r="E7476">
        <v>2008</v>
      </c>
      <c r="F7476">
        <v>9.7313627555862094</v>
      </c>
      <c r="G7476">
        <v>74836.047613459596</v>
      </c>
    </row>
    <row r="7477" spans="1:7" x14ac:dyDescent="0.25">
      <c r="A7477">
        <v>306</v>
      </c>
      <c r="B7477">
        <v>2009</v>
      </c>
      <c r="C7477" t="s">
        <v>40</v>
      </c>
      <c r="D7477" t="s">
        <v>40</v>
      </c>
      <c r="E7477">
        <v>2009</v>
      </c>
      <c r="F7477">
        <v>20.854054353882098</v>
      </c>
      <c r="G7477">
        <v>160371.679200896</v>
      </c>
    </row>
    <row r="7478" spans="1:7" x14ac:dyDescent="0.25">
      <c r="A7478">
        <v>306</v>
      </c>
      <c r="B7478">
        <v>2010</v>
      </c>
      <c r="C7478" t="s">
        <v>40</v>
      </c>
      <c r="D7478" t="s">
        <v>40</v>
      </c>
      <c r="E7478">
        <v>2010</v>
      </c>
      <c r="F7478">
        <v>8.2052321840942302</v>
      </c>
      <c r="G7478">
        <v>63099.808209325704</v>
      </c>
    </row>
    <row r="7479" spans="1:7" x14ac:dyDescent="0.25">
      <c r="A7479">
        <v>306</v>
      </c>
      <c r="B7479">
        <v>2011</v>
      </c>
      <c r="C7479" t="s">
        <v>40</v>
      </c>
      <c r="D7479" t="s">
        <v>40</v>
      </c>
      <c r="E7479">
        <v>2011</v>
      </c>
      <c r="F7479">
        <v>8.5284865094492908</v>
      </c>
      <c r="G7479">
        <v>65585.695276119499</v>
      </c>
    </row>
    <row r="7480" spans="1:7" x14ac:dyDescent="0.25">
      <c r="A7480">
        <v>306</v>
      </c>
      <c r="B7480">
        <v>2012</v>
      </c>
      <c r="C7480" t="s">
        <v>40</v>
      </c>
      <c r="D7480" t="s">
        <v>40</v>
      </c>
      <c r="E7480">
        <v>2012</v>
      </c>
      <c r="F7480">
        <v>15.6333869095746</v>
      </c>
      <c r="G7480">
        <v>120223.739373747</v>
      </c>
    </row>
    <row r="7481" spans="1:7" x14ac:dyDescent="0.25">
      <c r="A7481">
        <v>306</v>
      </c>
      <c r="B7481">
        <v>2013</v>
      </c>
      <c r="C7481" t="s">
        <v>40</v>
      </c>
      <c r="D7481" t="s">
        <v>40</v>
      </c>
      <c r="E7481">
        <v>2013</v>
      </c>
      <c r="F7481">
        <v>15.694469798442899</v>
      </c>
      <c r="G7481">
        <v>120693.47619515999</v>
      </c>
    </row>
    <row r="7482" spans="1:7" x14ac:dyDescent="0.25">
      <c r="A7482">
        <v>306</v>
      </c>
      <c r="B7482">
        <v>2014</v>
      </c>
      <c r="C7482" t="s">
        <v>40</v>
      </c>
      <c r="D7482" t="s">
        <v>40</v>
      </c>
      <c r="E7482">
        <v>2014</v>
      </c>
      <c r="F7482">
        <v>9.4616611207253705</v>
      </c>
      <c r="G7482">
        <v>72761.983308913201</v>
      </c>
    </row>
    <row r="7483" spans="1:7" x14ac:dyDescent="0.25">
      <c r="A7483">
        <v>306</v>
      </c>
      <c r="B7483">
        <v>2015</v>
      </c>
      <c r="C7483" t="s">
        <v>40</v>
      </c>
      <c r="D7483" t="s">
        <v>40</v>
      </c>
      <c r="E7483">
        <v>2015</v>
      </c>
      <c r="F7483">
        <v>20.8538407159736</v>
      </c>
      <c r="G7483">
        <v>160370.02101379199</v>
      </c>
    </row>
    <row r="7484" spans="1:7" x14ac:dyDescent="0.25">
      <c r="A7484">
        <v>306</v>
      </c>
      <c r="B7484">
        <v>2016</v>
      </c>
      <c r="C7484" t="s">
        <v>40</v>
      </c>
      <c r="D7484" t="s">
        <v>40</v>
      </c>
      <c r="E7484">
        <v>2016</v>
      </c>
      <c r="F7484">
        <v>11.923541363393101</v>
      </c>
      <c r="G7484">
        <v>91694.309784006298</v>
      </c>
    </row>
    <row r="7485" spans="1:7" x14ac:dyDescent="0.25">
      <c r="A7485">
        <v>306</v>
      </c>
      <c r="B7485">
        <v>2017</v>
      </c>
      <c r="C7485" t="s">
        <v>40</v>
      </c>
      <c r="D7485" t="s">
        <v>40</v>
      </c>
      <c r="E7485">
        <v>2017</v>
      </c>
      <c r="F7485">
        <v>12.140504294141101</v>
      </c>
      <c r="G7485">
        <v>93362.794807961502</v>
      </c>
    </row>
    <row r="7486" spans="1:7" x14ac:dyDescent="0.25">
      <c r="A7486">
        <v>306</v>
      </c>
      <c r="B7486">
        <v>2018</v>
      </c>
      <c r="C7486" t="s">
        <v>40</v>
      </c>
      <c r="D7486" t="s">
        <v>40</v>
      </c>
      <c r="E7486">
        <v>2018</v>
      </c>
      <c r="F7486">
        <v>14.715491796990801</v>
      </c>
      <c r="G7486">
        <v>113164.93844040101</v>
      </c>
    </row>
    <row r="7487" spans="1:7" x14ac:dyDescent="0.25">
      <c r="A7487">
        <v>306</v>
      </c>
      <c r="B7487">
        <v>2019</v>
      </c>
      <c r="C7487" t="s">
        <v>40</v>
      </c>
      <c r="D7487" t="s">
        <v>40</v>
      </c>
      <c r="E7487">
        <v>2019</v>
      </c>
      <c r="F7487">
        <v>18.6623487883883</v>
      </c>
      <c r="G7487">
        <v>143517.01890883499</v>
      </c>
    </row>
    <row r="7488" spans="1:7" x14ac:dyDescent="0.25">
      <c r="A7488">
        <v>306</v>
      </c>
      <c r="B7488">
        <v>2020</v>
      </c>
      <c r="C7488" t="s">
        <v>40</v>
      </c>
      <c r="D7488" t="s">
        <v>40</v>
      </c>
      <c r="E7488">
        <v>2020</v>
      </c>
      <c r="F7488">
        <v>6.9373804627174298</v>
      </c>
      <c r="G7488">
        <v>53349.776711748098</v>
      </c>
    </row>
    <row r="7489" spans="1:7" x14ac:dyDescent="0.25">
      <c r="A7489">
        <v>306</v>
      </c>
      <c r="B7489">
        <v>2021</v>
      </c>
      <c r="C7489" t="s">
        <v>40</v>
      </c>
      <c r="D7489" t="s">
        <v>40</v>
      </c>
      <c r="E7489">
        <v>2021</v>
      </c>
      <c r="F7489">
        <v>8.8486508806469395</v>
      </c>
      <c r="G7489">
        <v>68047.809588242395</v>
      </c>
    </row>
    <row r="7490" spans="1:7" x14ac:dyDescent="0.25">
      <c r="A7490">
        <v>307</v>
      </c>
      <c r="B7490">
        <v>1971</v>
      </c>
      <c r="C7490" t="s">
        <v>40</v>
      </c>
      <c r="D7490" t="s">
        <v>40</v>
      </c>
      <c r="E7490">
        <v>1971</v>
      </c>
      <c r="F7490">
        <v>16.954635024662</v>
      </c>
      <c r="G7490">
        <v>49500.209214689603</v>
      </c>
    </row>
    <row r="7491" spans="1:7" x14ac:dyDescent="0.25">
      <c r="A7491">
        <v>307</v>
      </c>
      <c r="B7491">
        <v>1972</v>
      </c>
      <c r="C7491" t="s">
        <v>40</v>
      </c>
      <c r="D7491" t="s">
        <v>40</v>
      </c>
      <c r="E7491">
        <v>1972</v>
      </c>
      <c r="F7491">
        <v>18.528011128812199</v>
      </c>
      <c r="G7491">
        <v>54093.787238455101</v>
      </c>
    </row>
    <row r="7492" spans="1:7" x14ac:dyDescent="0.25">
      <c r="A7492">
        <v>307</v>
      </c>
      <c r="B7492">
        <v>1973</v>
      </c>
      <c r="C7492" t="s">
        <v>40</v>
      </c>
      <c r="D7492" t="s">
        <v>40</v>
      </c>
      <c r="E7492">
        <v>1973</v>
      </c>
      <c r="F7492">
        <v>17.892440823776202</v>
      </c>
      <c r="G7492">
        <v>52238.196087171302</v>
      </c>
    </row>
    <row r="7493" spans="1:7" x14ac:dyDescent="0.25">
      <c r="A7493">
        <v>307</v>
      </c>
      <c r="B7493">
        <v>1974</v>
      </c>
      <c r="C7493" t="s">
        <v>40</v>
      </c>
      <c r="D7493" t="s">
        <v>40</v>
      </c>
      <c r="E7493">
        <v>1974</v>
      </c>
      <c r="F7493">
        <v>32.971770236674601</v>
      </c>
      <c r="G7493">
        <v>96263.321539414697</v>
      </c>
    </row>
    <row r="7494" spans="1:7" x14ac:dyDescent="0.25">
      <c r="A7494">
        <v>307</v>
      </c>
      <c r="B7494">
        <v>1975</v>
      </c>
      <c r="C7494">
        <v>0</v>
      </c>
      <c r="D7494">
        <v>41520</v>
      </c>
      <c r="E7494">
        <v>1975</v>
      </c>
      <c r="F7494">
        <v>0</v>
      </c>
      <c r="G7494">
        <v>41520.839292315803</v>
      </c>
    </row>
    <row r="7495" spans="1:7" x14ac:dyDescent="0.25">
      <c r="A7495">
        <v>307</v>
      </c>
      <c r="B7495">
        <v>1976</v>
      </c>
      <c r="C7495" t="s">
        <v>40</v>
      </c>
      <c r="D7495" t="s">
        <v>40</v>
      </c>
      <c r="E7495">
        <v>1976</v>
      </c>
      <c r="F7495">
        <v>24.171634377099899</v>
      </c>
      <c r="G7495">
        <v>70570.7259518395</v>
      </c>
    </row>
    <row r="7496" spans="1:7" x14ac:dyDescent="0.25">
      <c r="A7496">
        <v>307</v>
      </c>
      <c r="B7496">
        <v>1977</v>
      </c>
      <c r="C7496" t="s">
        <v>40</v>
      </c>
      <c r="D7496" t="s">
        <v>40</v>
      </c>
      <c r="E7496">
        <v>1977</v>
      </c>
      <c r="F7496">
        <v>16.7481842809722</v>
      </c>
      <c r="G7496">
        <v>48897.4593512438</v>
      </c>
    </row>
    <row r="7497" spans="1:7" x14ac:dyDescent="0.25">
      <c r="A7497">
        <v>307</v>
      </c>
      <c r="B7497">
        <v>1978</v>
      </c>
      <c r="C7497">
        <v>0</v>
      </c>
      <c r="D7497">
        <v>67528</v>
      </c>
      <c r="E7497">
        <v>1978</v>
      </c>
      <c r="F7497">
        <v>0</v>
      </c>
      <c r="G7497">
        <v>67529.365509922005</v>
      </c>
    </row>
    <row r="7498" spans="1:7" x14ac:dyDescent="0.25">
      <c r="A7498">
        <v>307</v>
      </c>
      <c r="B7498">
        <v>1979</v>
      </c>
      <c r="C7498">
        <v>120</v>
      </c>
      <c r="D7498">
        <v>79741</v>
      </c>
      <c r="E7498">
        <v>1979</v>
      </c>
      <c r="F7498">
        <v>120</v>
      </c>
      <c r="G7498">
        <v>79758.627723326994</v>
      </c>
    </row>
    <row r="7499" spans="1:7" x14ac:dyDescent="0.25">
      <c r="A7499">
        <v>307</v>
      </c>
      <c r="B7499">
        <v>1980</v>
      </c>
      <c r="C7499" t="s">
        <v>40</v>
      </c>
      <c r="D7499" t="s">
        <v>40</v>
      </c>
      <c r="E7499">
        <v>1980</v>
      </c>
      <c r="F7499">
        <v>34.774241093641798</v>
      </c>
      <c r="G7499">
        <v>101525.751254275</v>
      </c>
    </row>
    <row r="7500" spans="1:7" x14ac:dyDescent="0.25">
      <c r="A7500">
        <v>307</v>
      </c>
      <c r="B7500">
        <v>1981</v>
      </c>
      <c r="C7500" t="s">
        <v>40</v>
      </c>
      <c r="D7500" t="s">
        <v>40</v>
      </c>
      <c r="E7500">
        <v>1981</v>
      </c>
      <c r="F7500">
        <v>29.113698599343799</v>
      </c>
      <c r="G7500">
        <v>84999.412781934501</v>
      </c>
    </row>
    <row r="7501" spans="1:7" x14ac:dyDescent="0.25">
      <c r="A7501">
        <v>307</v>
      </c>
      <c r="B7501">
        <v>1982</v>
      </c>
      <c r="C7501" t="s">
        <v>40</v>
      </c>
      <c r="D7501" t="s">
        <v>40</v>
      </c>
      <c r="E7501">
        <v>1982</v>
      </c>
      <c r="F7501">
        <v>30.079185239129199</v>
      </c>
      <c r="G7501">
        <v>87818.215130324796</v>
      </c>
    </row>
    <row r="7502" spans="1:7" x14ac:dyDescent="0.25">
      <c r="A7502">
        <v>307</v>
      </c>
      <c r="B7502">
        <v>1983</v>
      </c>
      <c r="C7502">
        <v>10</v>
      </c>
      <c r="D7502">
        <v>133922</v>
      </c>
      <c r="E7502">
        <v>1983</v>
      </c>
      <c r="F7502">
        <v>10</v>
      </c>
      <c r="G7502">
        <v>135263.28036909099</v>
      </c>
    </row>
    <row r="7503" spans="1:7" x14ac:dyDescent="0.25">
      <c r="A7503">
        <v>307</v>
      </c>
      <c r="B7503">
        <v>1984</v>
      </c>
      <c r="C7503" t="s">
        <v>40</v>
      </c>
      <c r="D7503" t="s">
        <v>40</v>
      </c>
      <c r="E7503">
        <v>1984</v>
      </c>
      <c r="F7503">
        <v>42.288256395066099</v>
      </c>
      <c r="G7503">
        <v>123463.419789634</v>
      </c>
    </row>
    <row r="7504" spans="1:7" x14ac:dyDescent="0.25">
      <c r="A7504">
        <v>307</v>
      </c>
      <c r="B7504">
        <v>1985</v>
      </c>
      <c r="C7504" t="s">
        <v>40</v>
      </c>
      <c r="D7504" t="s">
        <v>40</v>
      </c>
      <c r="E7504">
        <v>1985</v>
      </c>
      <c r="F7504">
        <v>20.142589929979501</v>
      </c>
      <c r="G7504">
        <v>58807.650117876103</v>
      </c>
    </row>
    <row r="7505" spans="1:7" x14ac:dyDescent="0.25">
      <c r="A7505">
        <v>307</v>
      </c>
      <c r="B7505">
        <v>1986</v>
      </c>
      <c r="C7505">
        <v>11</v>
      </c>
      <c r="D7505">
        <v>23733</v>
      </c>
      <c r="E7505">
        <v>1986</v>
      </c>
      <c r="F7505">
        <v>11</v>
      </c>
      <c r="G7505">
        <v>23761.0672652127</v>
      </c>
    </row>
    <row r="7506" spans="1:7" x14ac:dyDescent="0.25">
      <c r="A7506">
        <v>307</v>
      </c>
      <c r="B7506">
        <v>1987</v>
      </c>
      <c r="C7506">
        <v>5</v>
      </c>
      <c r="D7506">
        <v>48789</v>
      </c>
      <c r="E7506">
        <v>1987</v>
      </c>
      <c r="F7506">
        <v>5</v>
      </c>
      <c r="G7506">
        <v>48977.733847744101</v>
      </c>
    </row>
    <row r="7507" spans="1:7" x14ac:dyDescent="0.25">
      <c r="A7507">
        <v>307</v>
      </c>
      <c r="B7507">
        <v>1988</v>
      </c>
      <c r="C7507">
        <v>17</v>
      </c>
      <c r="D7507">
        <v>27566</v>
      </c>
      <c r="E7507">
        <v>1988</v>
      </c>
      <c r="F7507">
        <v>17</v>
      </c>
      <c r="G7507">
        <v>27672.861072078402</v>
      </c>
    </row>
    <row r="7508" spans="1:7" x14ac:dyDescent="0.25">
      <c r="A7508">
        <v>307</v>
      </c>
      <c r="B7508">
        <v>1989</v>
      </c>
      <c r="C7508" t="s">
        <v>40</v>
      </c>
      <c r="D7508" t="s">
        <v>40</v>
      </c>
      <c r="E7508">
        <v>1989</v>
      </c>
      <c r="F7508">
        <v>48.613880952630197</v>
      </c>
      <c r="G7508">
        <v>141931.50290292699</v>
      </c>
    </row>
    <row r="7509" spans="1:7" x14ac:dyDescent="0.25">
      <c r="A7509">
        <v>307</v>
      </c>
      <c r="B7509">
        <v>1990</v>
      </c>
      <c r="C7509">
        <v>3</v>
      </c>
      <c r="D7509">
        <v>60162</v>
      </c>
      <c r="E7509">
        <v>1990</v>
      </c>
      <c r="F7509">
        <v>3</v>
      </c>
      <c r="G7509">
        <v>60163.213911529703</v>
      </c>
    </row>
    <row r="7510" spans="1:7" x14ac:dyDescent="0.25">
      <c r="A7510">
        <v>307</v>
      </c>
      <c r="B7510">
        <v>1991</v>
      </c>
      <c r="C7510" t="s">
        <v>40</v>
      </c>
      <c r="D7510" t="s">
        <v>40</v>
      </c>
      <c r="E7510">
        <v>1991</v>
      </c>
      <c r="F7510">
        <v>17.616115885641101</v>
      </c>
      <c r="G7510">
        <v>51431.436369199</v>
      </c>
    </row>
    <row r="7511" spans="1:7" x14ac:dyDescent="0.25">
      <c r="A7511">
        <v>307</v>
      </c>
      <c r="B7511">
        <v>1992</v>
      </c>
      <c r="C7511" t="s">
        <v>40</v>
      </c>
      <c r="D7511" t="s">
        <v>40</v>
      </c>
      <c r="E7511">
        <v>1992</v>
      </c>
      <c r="F7511">
        <v>33.863076904748802</v>
      </c>
      <c r="G7511">
        <v>98865.532104654994</v>
      </c>
    </row>
    <row r="7512" spans="1:7" x14ac:dyDescent="0.25">
      <c r="A7512">
        <v>307</v>
      </c>
      <c r="B7512">
        <v>1993</v>
      </c>
      <c r="C7512" t="s">
        <v>40</v>
      </c>
      <c r="D7512" t="s">
        <v>40</v>
      </c>
      <c r="E7512">
        <v>1993</v>
      </c>
      <c r="F7512">
        <v>75.349264446421401</v>
      </c>
      <c r="G7512">
        <v>219987.24526123001</v>
      </c>
    </row>
    <row r="7513" spans="1:7" x14ac:dyDescent="0.25">
      <c r="A7513">
        <v>307</v>
      </c>
      <c r="B7513">
        <v>1994</v>
      </c>
      <c r="C7513" t="s">
        <v>40</v>
      </c>
      <c r="D7513" t="s">
        <v>40</v>
      </c>
      <c r="E7513">
        <v>1994</v>
      </c>
      <c r="F7513">
        <v>30.0040507554763</v>
      </c>
      <c r="G7513">
        <v>87598.841036349695</v>
      </c>
    </row>
    <row r="7514" spans="1:7" x14ac:dyDescent="0.25">
      <c r="A7514">
        <v>307</v>
      </c>
      <c r="B7514">
        <v>1995</v>
      </c>
      <c r="C7514" t="s">
        <v>40</v>
      </c>
      <c r="D7514" t="s">
        <v>40</v>
      </c>
      <c r="E7514">
        <v>1995</v>
      </c>
      <c r="F7514">
        <v>21.745866623171601</v>
      </c>
      <c r="G7514">
        <v>63488.5170081428</v>
      </c>
    </row>
    <row r="7515" spans="1:7" x14ac:dyDescent="0.25">
      <c r="A7515">
        <v>307</v>
      </c>
      <c r="B7515">
        <v>1999</v>
      </c>
      <c r="C7515" t="s">
        <v>40</v>
      </c>
      <c r="D7515" t="s">
        <v>40</v>
      </c>
      <c r="E7515">
        <v>1999</v>
      </c>
      <c r="F7515">
        <v>46.247086890861702</v>
      </c>
      <c r="G7515">
        <v>135021.47252216801</v>
      </c>
    </row>
    <row r="7516" spans="1:7" x14ac:dyDescent="0.25">
      <c r="A7516">
        <v>307</v>
      </c>
      <c r="B7516">
        <v>2000</v>
      </c>
      <c r="C7516" t="s">
        <v>40</v>
      </c>
      <c r="D7516" t="s">
        <v>40</v>
      </c>
      <c r="E7516">
        <v>2000</v>
      </c>
      <c r="F7516">
        <v>16.609566842565499</v>
      </c>
      <c r="G7516">
        <v>48492.743551526903</v>
      </c>
    </row>
    <row r="7517" spans="1:7" x14ac:dyDescent="0.25">
      <c r="A7517">
        <v>307</v>
      </c>
      <c r="B7517">
        <v>2001</v>
      </c>
      <c r="C7517" t="s">
        <v>40</v>
      </c>
      <c r="D7517" t="s">
        <v>40</v>
      </c>
      <c r="E7517">
        <v>2001</v>
      </c>
      <c r="F7517">
        <v>18.645430047760701</v>
      </c>
      <c r="G7517">
        <v>54436.582198795702</v>
      </c>
    </row>
    <row r="7518" spans="1:7" x14ac:dyDescent="0.25">
      <c r="A7518">
        <v>307</v>
      </c>
      <c r="B7518">
        <v>2002</v>
      </c>
      <c r="C7518" t="s">
        <v>40</v>
      </c>
      <c r="D7518" t="s">
        <v>40</v>
      </c>
      <c r="E7518">
        <v>2002</v>
      </c>
      <c r="F7518">
        <v>23.156180634631799</v>
      </c>
      <c r="G7518">
        <v>67606.020152965706</v>
      </c>
    </row>
    <row r="7519" spans="1:7" x14ac:dyDescent="0.25">
      <c r="A7519">
        <v>307</v>
      </c>
      <c r="B7519">
        <v>2003</v>
      </c>
      <c r="C7519" t="s">
        <v>40</v>
      </c>
      <c r="D7519" t="s">
        <v>40</v>
      </c>
      <c r="E7519">
        <v>2003</v>
      </c>
      <c r="F7519">
        <v>19.517635467095499</v>
      </c>
      <c r="G7519">
        <v>56983.0432455275</v>
      </c>
    </row>
    <row r="7520" spans="1:7" x14ac:dyDescent="0.25">
      <c r="A7520">
        <v>307</v>
      </c>
      <c r="B7520">
        <v>2004</v>
      </c>
      <c r="C7520" t="s">
        <v>40</v>
      </c>
      <c r="D7520" t="s">
        <v>40</v>
      </c>
      <c r="E7520">
        <v>2004</v>
      </c>
      <c r="F7520">
        <v>29.1740971201747</v>
      </c>
      <c r="G7520">
        <v>85175.728665863193</v>
      </c>
    </row>
    <row r="7521" spans="1:7" x14ac:dyDescent="0.25">
      <c r="A7521">
        <v>307</v>
      </c>
      <c r="B7521">
        <v>2005</v>
      </c>
      <c r="C7521" t="s">
        <v>40</v>
      </c>
      <c r="D7521" t="s">
        <v>40</v>
      </c>
      <c r="E7521">
        <v>2005</v>
      </c>
      <c r="F7521">
        <v>11.153488041456001</v>
      </c>
      <c r="G7521">
        <v>32563.354207294698</v>
      </c>
    </row>
    <row r="7522" spans="1:7" x14ac:dyDescent="0.25">
      <c r="A7522">
        <v>307</v>
      </c>
      <c r="B7522">
        <v>2006</v>
      </c>
      <c r="C7522" t="s">
        <v>40</v>
      </c>
      <c r="D7522" t="s">
        <v>40</v>
      </c>
      <c r="E7522">
        <v>2006</v>
      </c>
      <c r="F7522">
        <v>13.8172813907199</v>
      </c>
      <c r="G7522">
        <v>40340.4768181537</v>
      </c>
    </row>
    <row r="7523" spans="1:7" x14ac:dyDescent="0.25">
      <c r="A7523">
        <v>307</v>
      </c>
      <c r="B7523">
        <v>2007</v>
      </c>
      <c r="C7523" t="s">
        <v>40</v>
      </c>
      <c r="D7523" t="s">
        <v>40</v>
      </c>
      <c r="E7523">
        <v>2007</v>
      </c>
      <c r="F7523">
        <v>8.4230036273863895</v>
      </c>
      <c r="G7523">
        <v>24591.522078956601</v>
      </c>
    </row>
    <row r="7524" spans="1:7" x14ac:dyDescent="0.25">
      <c r="A7524">
        <v>307</v>
      </c>
      <c r="B7524">
        <v>2008</v>
      </c>
      <c r="C7524" t="s">
        <v>40</v>
      </c>
      <c r="D7524" t="s">
        <v>40</v>
      </c>
      <c r="E7524">
        <v>2008</v>
      </c>
      <c r="F7524">
        <v>25.641368528962399</v>
      </c>
      <c r="G7524">
        <v>74861.688981988496</v>
      </c>
    </row>
    <row r="7525" spans="1:7" x14ac:dyDescent="0.25">
      <c r="A7525">
        <v>307</v>
      </c>
      <c r="B7525">
        <v>2009</v>
      </c>
      <c r="C7525" t="s">
        <v>40</v>
      </c>
      <c r="D7525" t="s">
        <v>40</v>
      </c>
      <c r="E7525">
        <v>2009</v>
      </c>
      <c r="F7525">
        <v>54.948778135292599</v>
      </c>
      <c r="G7525">
        <v>160426.62797903101</v>
      </c>
    </row>
    <row r="7526" spans="1:7" x14ac:dyDescent="0.25">
      <c r="A7526">
        <v>307</v>
      </c>
      <c r="B7526">
        <v>2010</v>
      </c>
      <c r="C7526" t="s">
        <v>40</v>
      </c>
      <c r="D7526" t="s">
        <v>40</v>
      </c>
      <c r="E7526">
        <v>2010</v>
      </c>
      <c r="F7526">
        <v>21.620135594787701</v>
      </c>
      <c r="G7526">
        <v>63121.428344920503</v>
      </c>
    </row>
    <row r="7527" spans="1:7" x14ac:dyDescent="0.25">
      <c r="A7527">
        <v>307</v>
      </c>
      <c r="B7527">
        <v>2011</v>
      </c>
      <c r="C7527" t="s">
        <v>40</v>
      </c>
      <c r="D7527" t="s">
        <v>40</v>
      </c>
      <c r="E7527">
        <v>2011</v>
      </c>
      <c r="F7527">
        <v>22.4718850869329</v>
      </c>
      <c r="G7527">
        <v>65608.167161206497</v>
      </c>
    </row>
    <row r="7528" spans="1:7" x14ac:dyDescent="0.25">
      <c r="A7528">
        <v>307</v>
      </c>
      <c r="B7528">
        <v>2012</v>
      </c>
      <c r="C7528" t="s">
        <v>40</v>
      </c>
      <c r="D7528" t="s">
        <v>40</v>
      </c>
      <c r="E7528">
        <v>2012</v>
      </c>
      <c r="F7528">
        <v>41.1927337590568</v>
      </c>
      <c r="G7528">
        <v>120264.932107506</v>
      </c>
    </row>
    <row r="7529" spans="1:7" x14ac:dyDescent="0.25">
      <c r="A7529">
        <v>307</v>
      </c>
      <c r="B7529">
        <v>2013</v>
      </c>
      <c r="C7529" t="s">
        <v>40</v>
      </c>
      <c r="D7529" t="s">
        <v>40</v>
      </c>
      <c r="E7529">
        <v>2013</v>
      </c>
      <c r="F7529">
        <v>41.353682323343399</v>
      </c>
      <c r="G7529">
        <v>120734.829877483</v>
      </c>
    </row>
    <row r="7530" spans="1:7" x14ac:dyDescent="0.25">
      <c r="A7530">
        <v>307</v>
      </c>
      <c r="B7530">
        <v>2014</v>
      </c>
      <c r="C7530" t="s">
        <v>40</v>
      </c>
      <c r="D7530" t="s">
        <v>40</v>
      </c>
      <c r="E7530">
        <v>2014</v>
      </c>
      <c r="F7530">
        <v>24.930726125975902</v>
      </c>
      <c r="G7530">
        <v>72786.914035039197</v>
      </c>
    </row>
    <row r="7531" spans="1:7" x14ac:dyDescent="0.25">
      <c r="A7531">
        <v>307</v>
      </c>
      <c r="B7531">
        <v>2015</v>
      </c>
      <c r="C7531" t="s">
        <v>40</v>
      </c>
      <c r="D7531" t="s">
        <v>40</v>
      </c>
      <c r="E7531">
        <v>2015</v>
      </c>
      <c r="F7531">
        <v>54.948215216220198</v>
      </c>
      <c r="G7531">
        <v>160424.969229009</v>
      </c>
    </row>
    <row r="7532" spans="1:7" x14ac:dyDescent="0.25">
      <c r="A7532">
        <v>307</v>
      </c>
      <c r="B7532">
        <v>2016</v>
      </c>
      <c r="C7532" t="s">
        <v>40</v>
      </c>
      <c r="D7532" t="s">
        <v>40</v>
      </c>
      <c r="E7532">
        <v>2016</v>
      </c>
      <c r="F7532">
        <v>31.417585177625501</v>
      </c>
      <c r="G7532">
        <v>91725.727369183893</v>
      </c>
    </row>
    <row r="7533" spans="1:7" x14ac:dyDescent="0.25">
      <c r="A7533">
        <v>307</v>
      </c>
      <c r="B7533">
        <v>2017</v>
      </c>
      <c r="C7533" t="s">
        <v>40</v>
      </c>
      <c r="D7533" t="s">
        <v>40</v>
      </c>
      <c r="E7533">
        <v>2017</v>
      </c>
      <c r="F7533">
        <v>31.989265280815701</v>
      </c>
      <c r="G7533">
        <v>93394.784073242394</v>
      </c>
    </row>
    <row r="7534" spans="1:7" x14ac:dyDescent="0.25">
      <c r="A7534">
        <v>307</v>
      </c>
      <c r="B7534">
        <v>2018</v>
      </c>
      <c r="C7534" t="s">
        <v>40</v>
      </c>
      <c r="D7534" t="s">
        <v>40</v>
      </c>
      <c r="E7534">
        <v>2018</v>
      </c>
      <c r="F7534">
        <v>38.7741529862638</v>
      </c>
      <c r="G7534">
        <v>113203.712593388</v>
      </c>
    </row>
    <row r="7535" spans="1:7" x14ac:dyDescent="0.25">
      <c r="A7535">
        <v>307</v>
      </c>
      <c r="B7535">
        <v>2019</v>
      </c>
      <c r="C7535" t="s">
        <v>40</v>
      </c>
      <c r="D7535" t="s">
        <v>40</v>
      </c>
      <c r="E7535">
        <v>2019</v>
      </c>
      <c r="F7535">
        <v>49.173807915249697</v>
      </c>
      <c r="G7535">
        <v>143566.19271675</v>
      </c>
    </row>
    <row r="7536" spans="1:7" x14ac:dyDescent="0.25">
      <c r="A7536">
        <v>307</v>
      </c>
      <c r="B7536">
        <v>2020</v>
      </c>
      <c r="C7536" t="s">
        <v>40</v>
      </c>
      <c r="D7536" t="s">
        <v>40</v>
      </c>
      <c r="E7536">
        <v>2020</v>
      </c>
      <c r="F7536">
        <v>18.2794469322493</v>
      </c>
      <c r="G7536">
        <v>53368.056158680403</v>
      </c>
    </row>
    <row r="7537" spans="1:7" x14ac:dyDescent="0.25">
      <c r="A7537">
        <v>307</v>
      </c>
      <c r="B7537">
        <v>2021</v>
      </c>
      <c r="C7537" t="s">
        <v>40</v>
      </c>
      <c r="D7537" t="s">
        <v>40</v>
      </c>
      <c r="E7537">
        <v>2021</v>
      </c>
      <c r="F7537">
        <v>23.315492795012901</v>
      </c>
      <c r="G7537">
        <v>68071.125081037404</v>
      </c>
    </row>
    <row r="7538" spans="1:7" x14ac:dyDescent="0.25">
      <c r="A7538">
        <v>308</v>
      </c>
      <c r="B7538">
        <v>1971</v>
      </c>
      <c r="C7538" t="s">
        <v>40</v>
      </c>
      <c r="D7538" t="s">
        <v>40</v>
      </c>
      <c r="E7538">
        <v>1971</v>
      </c>
      <c r="F7538">
        <v>10.009362846699499</v>
      </c>
      <c r="G7538">
        <v>49510.218577536303</v>
      </c>
    </row>
    <row r="7539" spans="1:7" x14ac:dyDescent="0.25">
      <c r="A7539">
        <v>308</v>
      </c>
      <c r="B7539">
        <v>1972</v>
      </c>
      <c r="C7539" t="s">
        <v>40</v>
      </c>
      <c r="D7539" t="s">
        <v>40</v>
      </c>
      <c r="E7539">
        <v>1972</v>
      </c>
      <c r="F7539">
        <v>10.938223438387601</v>
      </c>
      <c r="G7539">
        <v>54104.725461893497</v>
      </c>
    </row>
    <row r="7540" spans="1:7" x14ac:dyDescent="0.25">
      <c r="A7540">
        <v>308</v>
      </c>
      <c r="B7540">
        <v>1973</v>
      </c>
      <c r="C7540" t="s">
        <v>40</v>
      </c>
      <c r="D7540" t="s">
        <v>40</v>
      </c>
      <c r="E7540">
        <v>1973</v>
      </c>
      <c r="F7540">
        <v>10.5630072341784</v>
      </c>
      <c r="G7540">
        <v>52248.759094405497</v>
      </c>
    </row>
    <row r="7541" spans="1:7" x14ac:dyDescent="0.25">
      <c r="A7541">
        <v>308</v>
      </c>
      <c r="B7541">
        <v>1974</v>
      </c>
      <c r="C7541" t="s">
        <v>40</v>
      </c>
      <c r="D7541" t="s">
        <v>40</v>
      </c>
      <c r="E7541">
        <v>1974</v>
      </c>
      <c r="F7541">
        <v>19.465261948560599</v>
      </c>
      <c r="G7541">
        <v>96282.786801363298</v>
      </c>
    </row>
    <row r="7542" spans="1:7" x14ac:dyDescent="0.25">
      <c r="A7542">
        <v>308</v>
      </c>
      <c r="B7542">
        <v>1975</v>
      </c>
      <c r="C7542">
        <v>0</v>
      </c>
      <c r="D7542">
        <v>41520</v>
      </c>
      <c r="E7542">
        <v>1975</v>
      </c>
      <c r="F7542">
        <v>0</v>
      </c>
      <c r="G7542">
        <v>41520.839292315803</v>
      </c>
    </row>
    <row r="7543" spans="1:7" x14ac:dyDescent="0.25">
      <c r="A7543">
        <v>308</v>
      </c>
      <c r="B7543">
        <v>1976</v>
      </c>
      <c r="C7543" t="s">
        <v>40</v>
      </c>
      <c r="D7543" t="s">
        <v>40</v>
      </c>
      <c r="E7543">
        <v>1976</v>
      </c>
      <c r="F7543">
        <v>14.2700010189706</v>
      </c>
      <c r="G7543">
        <v>70584.995952858502</v>
      </c>
    </row>
    <row r="7544" spans="1:7" x14ac:dyDescent="0.25">
      <c r="A7544">
        <v>308</v>
      </c>
      <c r="B7544">
        <v>1977</v>
      </c>
      <c r="C7544" t="s">
        <v>40</v>
      </c>
      <c r="D7544" t="s">
        <v>40</v>
      </c>
      <c r="E7544">
        <v>1977</v>
      </c>
      <c r="F7544">
        <v>9.8874822871766792</v>
      </c>
      <c r="G7544">
        <v>48907.346833531003</v>
      </c>
    </row>
    <row r="7545" spans="1:7" x14ac:dyDescent="0.25">
      <c r="A7545">
        <v>308</v>
      </c>
      <c r="B7545">
        <v>1978</v>
      </c>
      <c r="C7545">
        <v>0</v>
      </c>
      <c r="D7545">
        <v>67528</v>
      </c>
      <c r="E7545">
        <v>1978</v>
      </c>
      <c r="F7545">
        <v>0</v>
      </c>
      <c r="G7545">
        <v>67529.365509922005</v>
      </c>
    </row>
    <row r="7546" spans="1:7" x14ac:dyDescent="0.25">
      <c r="A7546">
        <v>308</v>
      </c>
      <c r="B7546">
        <v>1979</v>
      </c>
      <c r="C7546">
        <v>3</v>
      </c>
      <c r="D7546">
        <v>79744</v>
      </c>
      <c r="E7546">
        <v>1979</v>
      </c>
      <c r="F7546">
        <v>3</v>
      </c>
      <c r="G7546">
        <v>79761.627723326994</v>
      </c>
    </row>
    <row r="7547" spans="1:7" x14ac:dyDescent="0.25">
      <c r="A7547">
        <v>308</v>
      </c>
      <c r="B7547">
        <v>1980</v>
      </c>
      <c r="C7547" t="s">
        <v>40</v>
      </c>
      <c r="D7547" t="s">
        <v>40</v>
      </c>
      <c r="E7547">
        <v>1980</v>
      </c>
      <c r="F7547">
        <v>20.529371249734901</v>
      </c>
      <c r="G7547">
        <v>101546.280625525</v>
      </c>
    </row>
    <row r="7548" spans="1:7" x14ac:dyDescent="0.25">
      <c r="A7548">
        <v>308</v>
      </c>
      <c r="B7548">
        <v>1981</v>
      </c>
      <c r="C7548" t="s">
        <v>40</v>
      </c>
      <c r="D7548" t="s">
        <v>40</v>
      </c>
      <c r="E7548">
        <v>1981</v>
      </c>
      <c r="F7548">
        <v>17.187605198602899</v>
      </c>
      <c r="G7548">
        <v>85016.600387133105</v>
      </c>
    </row>
    <row r="7549" spans="1:7" x14ac:dyDescent="0.25">
      <c r="A7549">
        <v>308</v>
      </c>
      <c r="B7549">
        <v>1982</v>
      </c>
      <c r="C7549" t="s">
        <v>40</v>
      </c>
      <c r="D7549" t="s">
        <v>40</v>
      </c>
      <c r="E7549">
        <v>1982</v>
      </c>
      <c r="F7549">
        <v>17.757591287209301</v>
      </c>
      <c r="G7549">
        <v>87835.972721611994</v>
      </c>
    </row>
    <row r="7550" spans="1:7" x14ac:dyDescent="0.25">
      <c r="A7550">
        <v>308</v>
      </c>
      <c r="B7550">
        <v>1983</v>
      </c>
      <c r="C7550">
        <v>60</v>
      </c>
      <c r="D7550">
        <v>133982</v>
      </c>
      <c r="E7550">
        <v>1983</v>
      </c>
      <c r="F7550">
        <v>60</v>
      </c>
      <c r="G7550">
        <v>135323.28036909099</v>
      </c>
    </row>
    <row r="7551" spans="1:7" x14ac:dyDescent="0.25">
      <c r="A7551">
        <v>308</v>
      </c>
      <c r="B7551">
        <v>1984</v>
      </c>
      <c r="C7551" t="s">
        <v>40</v>
      </c>
      <c r="D7551" t="s">
        <v>40</v>
      </c>
      <c r="E7551">
        <v>1984</v>
      </c>
      <c r="F7551">
        <v>24.965356187081198</v>
      </c>
      <c r="G7551">
        <v>123488.385145821</v>
      </c>
    </row>
    <row r="7552" spans="1:7" x14ac:dyDescent="0.25">
      <c r="A7552">
        <v>308</v>
      </c>
      <c r="B7552">
        <v>1985</v>
      </c>
      <c r="C7552" t="s">
        <v>40</v>
      </c>
      <c r="D7552" t="s">
        <v>40</v>
      </c>
      <c r="E7552">
        <v>1985</v>
      </c>
      <c r="F7552">
        <v>11.891408513846899</v>
      </c>
      <c r="G7552">
        <v>58819.541526389999</v>
      </c>
    </row>
    <row r="7553" spans="1:7" x14ac:dyDescent="0.25">
      <c r="A7553">
        <v>308</v>
      </c>
      <c r="B7553">
        <v>1986</v>
      </c>
      <c r="C7553">
        <v>24</v>
      </c>
      <c r="D7553">
        <v>23757</v>
      </c>
      <c r="E7553">
        <v>1986</v>
      </c>
      <c r="F7553">
        <v>24</v>
      </c>
      <c r="G7553">
        <v>23785.0672652127</v>
      </c>
    </row>
    <row r="7554" spans="1:7" x14ac:dyDescent="0.25">
      <c r="A7554">
        <v>308</v>
      </c>
      <c r="B7554">
        <v>1987</v>
      </c>
      <c r="C7554">
        <v>0</v>
      </c>
      <c r="D7554">
        <v>48789</v>
      </c>
      <c r="E7554">
        <v>1987</v>
      </c>
      <c r="F7554">
        <v>0</v>
      </c>
      <c r="G7554">
        <v>48977.733847744101</v>
      </c>
    </row>
    <row r="7555" spans="1:7" x14ac:dyDescent="0.25">
      <c r="A7555">
        <v>308</v>
      </c>
      <c r="B7555">
        <v>1988</v>
      </c>
      <c r="C7555">
        <v>3</v>
      </c>
      <c r="D7555">
        <v>27569</v>
      </c>
      <c r="E7555">
        <v>1988</v>
      </c>
      <c r="F7555">
        <v>3</v>
      </c>
      <c r="G7555">
        <v>27675.861072078402</v>
      </c>
    </row>
    <row r="7556" spans="1:7" x14ac:dyDescent="0.25">
      <c r="A7556">
        <v>308</v>
      </c>
      <c r="B7556">
        <v>1989</v>
      </c>
      <c r="C7556" t="s">
        <v>40</v>
      </c>
      <c r="D7556" t="s">
        <v>40</v>
      </c>
      <c r="E7556">
        <v>1989</v>
      </c>
      <c r="F7556">
        <v>28.6997610466548</v>
      </c>
      <c r="G7556">
        <v>141960.20266397399</v>
      </c>
    </row>
    <row r="7557" spans="1:7" x14ac:dyDescent="0.25">
      <c r="A7557">
        <v>308</v>
      </c>
      <c r="B7557">
        <v>1990</v>
      </c>
      <c r="C7557">
        <v>8</v>
      </c>
      <c r="D7557">
        <v>60170</v>
      </c>
      <c r="E7557">
        <v>1990</v>
      </c>
      <c r="F7557">
        <v>8</v>
      </c>
      <c r="G7557">
        <v>60171.213911529703</v>
      </c>
    </row>
    <row r="7558" spans="1:7" x14ac:dyDescent="0.25">
      <c r="A7558">
        <v>308</v>
      </c>
      <c r="B7558">
        <v>1991</v>
      </c>
      <c r="C7558" t="s">
        <v>40</v>
      </c>
      <c r="D7558" t="s">
        <v>40</v>
      </c>
      <c r="E7558">
        <v>1991</v>
      </c>
      <c r="F7558">
        <v>10.3998756441748</v>
      </c>
      <c r="G7558">
        <v>51441.8362448431</v>
      </c>
    </row>
    <row r="7559" spans="1:7" x14ac:dyDescent="0.25">
      <c r="A7559">
        <v>308</v>
      </c>
      <c r="B7559">
        <v>1992</v>
      </c>
      <c r="C7559" t="s">
        <v>40</v>
      </c>
      <c r="D7559" t="s">
        <v>40</v>
      </c>
      <c r="E7559">
        <v>1992</v>
      </c>
      <c r="F7559">
        <v>19.991455041782402</v>
      </c>
      <c r="G7559">
        <v>98885.523559696798</v>
      </c>
    </row>
    <row r="7560" spans="1:7" x14ac:dyDescent="0.25">
      <c r="A7560">
        <v>308</v>
      </c>
      <c r="B7560">
        <v>1993</v>
      </c>
      <c r="C7560" t="s">
        <v>40</v>
      </c>
      <c r="D7560" t="s">
        <v>40</v>
      </c>
      <c r="E7560">
        <v>1993</v>
      </c>
      <c r="F7560">
        <v>44.483300700912899</v>
      </c>
      <c r="G7560">
        <v>220031.728561931</v>
      </c>
    </row>
    <row r="7561" spans="1:7" x14ac:dyDescent="0.25">
      <c r="A7561">
        <v>308</v>
      </c>
      <c r="B7561">
        <v>1994</v>
      </c>
      <c r="C7561" t="s">
        <v>40</v>
      </c>
      <c r="D7561" t="s">
        <v>40</v>
      </c>
      <c r="E7561">
        <v>1994</v>
      </c>
      <c r="F7561">
        <v>17.713234784803301</v>
      </c>
      <c r="G7561">
        <v>87616.554271134504</v>
      </c>
    </row>
    <row r="7562" spans="1:7" x14ac:dyDescent="0.25">
      <c r="A7562">
        <v>308</v>
      </c>
      <c r="B7562">
        <v>1995</v>
      </c>
      <c r="C7562" t="s">
        <v>40</v>
      </c>
      <c r="D7562" t="s">
        <v>40</v>
      </c>
      <c r="E7562">
        <v>1995</v>
      </c>
      <c r="F7562">
        <v>12.8379212605128</v>
      </c>
      <c r="G7562">
        <v>63501.3549294033</v>
      </c>
    </row>
    <row r="7563" spans="1:7" x14ac:dyDescent="0.25">
      <c r="A7563">
        <v>308</v>
      </c>
      <c r="B7563">
        <v>1999</v>
      </c>
      <c r="C7563" t="s">
        <v>40</v>
      </c>
      <c r="D7563" t="s">
        <v>40</v>
      </c>
      <c r="E7563">
        <v>1999</v>
      </c>
      <c r="F7563">
        <v>27.302497082370898</v>
      </c>
      <c r="G7563">
        <v>135048.77501925</v>
      </c>
    </row>
    <row r="7564" spans="1:7" x14ac:dyDescent="0.25">
      <c r="A7564">
        <v>308</v>
      </c>
      <c r="B7564">
        <v>2000</v>
      </c>
      <c r="C7564" t="s">
        <v>40</v>
      </c>
      <c r="D7564" t="s">
        <v>40</v>
      </c>
      <c r="E7564">
        <v>2000</v>
      </c>
      <c r="F7564">
        <v>9.8056478958089706</v>
      </c>
      <c r="G7564">
        <v>48502.549199422698</v>
      </c>
    </row>
    <row r="7565" spans="1:7" x14ac:dyDescent="0.25">
      <c r="A7565">
        <v>308</v>
      </c>
      <c r="B7565">
        <v>2001</v>
      </c>
      <c r="C7565" t="s">
        <v>40</v>
      </c>
      <c r="D7565" t="s">
        <v>40</v>
      </c>
      <c r="E7565">
        <v>2001</v>
      </c>
      <c r="F7565">
        <v>11.007543041143901</v>
      </c>
      <c r="G7565">
        <v>54447.589741836899</v>
      </c>
    </row>
    <row r="7566" spans="1:7" x14ac:dyDescent="0.25">
      <c r="A7566">
        <v>308</v>
      </c>
      <c r="B7566">
        <v>2002</v>
      </c>
      <c r="C7566" t="s">
        <v>40</v>
      </c>
      <c r="D7566" t="s">
        <v>40</v>
      </c>
      <c r="E7566">
        <v>2002</v>
      </c>
      <c r="F7566">
        <v>13.6705162793931</v>
      </c>
      <c r="G7566">
        <v>67619.690669245101</v>
      </c>
    </row>
    <row r="7567" spans="1:7" x14ac:dyDescent="0.25">
      <c r="A7567">
        <v>308</v>
      </c>
      <c r="B7567">
        <v>2003</v>
      </c>
      <c r="C7567" t="s">
        <v>40</v>
      </c>
      <c r="D7567" t="s">
        <v>40</v>
      </c>
      <c r="E7567">
        <v>2003</v>
      </c>
      <c r="F7567">
        <v>11.522459493566201</v>
      </c>
      <c r="G7567">
        <v>56994.565705021101</v>
      </c>
    </row>
    <row r="7568" spans="1:7" x14ac:dyDescent="0.25">
      <c r="A7568">
        <v>308</v>
      </c>
      <c r="B7568">
        <v>2004</v>
      </c>
      <c r="C7568" t="s">
        <v>40</v>
      </c>
      <c r="D7568" t="s">
        <v>40</v>
      </c>
      <c r="E7568">
        <v>2004</v>
      </c>
      <c r="F7568">
        <v>17.223262156695402</v>
      </c>
      <c r="G7568">
        <v>85192.951928019902</v>
      </c>
    </row>
    <row r="7569" spans="1:7" x14ac:dyDescent="0.25">
      <c r="A7569">
        <v>308</v>
      </c>
      <c r="B7569">
        <v>2005</v>
      </c>
      <c r="C7569" t="s">
        <v>40</v>
      </c>
      <c r="D7569" t="s">
        <v>40</v>
      </c>
      <c r="E7569">
        <v>2005</v>
      </c>
      <c r="F7569">
        <v>6.5845893262179098</v>
      </c>
      <c r="G7569">
        <v>32569.938796621002</v>
      </c>
    </row>
    <row r="7570" spans="1:7" x14ac:dyDescent="0.25">
      <c r="A7570">
        <v>308</v>
      </c>
      <c r="B7570">
        <v>2006</v>
      </c>
      <c r="C7570" t="s">
        <v>40</v>
      </c>
      <c r="D7570" t="s">
        <v>40</v>
      </c>
      <c r="E7570">
        <v>2006</v>
      </c>
      <c r="F7570">
        <v>8.1571902192858907</v>
      </c>
      <c r="G7570">
        <v>40348.634008373003</v>
      </c>
    </row>
    <row r="7571" spans="1:7" x14ac:dyDescent="0.25">
      <c r="A7571">
        <v>308</v>
      </c>
      <c r="B7571">
        <v>2007</v>
      </c>
      <c r="C7571" t="s">
        <v>40</v>
      </c>
      <c r="D7571" t="s">
        <v>40</v>
      </c>
      <c r="E7571">
        <v>2007</v>
      </c>
      <c r="F7571">
        <v>4.9726165997080596</v>
      </c>
      <c r="G7571">
        <v>24596.494695556299</v>
      </c>
    </row>
    <row r="7572" spans="1:7" x14ac:dyDescent="0.25">
      <c r="A7572">
        <v>308</v>
      </c>
      <c r="B7572">
        <v>2008</v>
      </c>
      <c r="C7572" t="s">
        <v>40</v>
      </c>
      <c r="D7572" t="s">
        <v>40</v>
      </c>
      <c r="E7572">
        <v>2008</v>
      </c>
      <c r="F7572">
        <v>15.1376753978524</v>
      </c>
      <c r="G7572">
        <v>74876.826657386395</v>
      </c>
    </row>
    <row r="7573" spans="1:7" x14ac:dyDescent="0.25">
      <c r="A7573">
        <v>308</v>
      </c>
      <c r="B7573">
        <v>2009</v>
      </c>
      <c r="C7573" t="s">
        <v>40</v>
      </c>
      <c r="D7573" t="s">
        <v>40</v>
      </c>
      <c r="E7573">
        <v>2009</v>
      </c>
      <c r="F7573">
        <v>32.439640106621603</v>
      </c>
      <c r="G7573">
        <v>160459.06761913799</v>
      </c>
    </row>
    <row r="7574" spans="1:7" x14ac:dyDescent="0.25">
      <c r="A7574">
        <v>308</v>
      </c>
      <c r="B7574">
        <v>2010</v>
      </c>
      <c r="C7574" t="s">
        <v>40</v>
      </c>
      <c r="D7574" t="s">
        <v>40</v>
      </c>
      <c r="E7574">
        <v>2010</v>
      </c>
      <c r="F7574">
        <v>12.763694508807999</v>
      </c>
      <c r="G7574">
        <v>63134.192039429297</v>
      </c>
    </row>
    <row r="7575" spans="1:7" x14ac:dyDescent="0.25">
      <c r="A7575">
        <v>308</v>
      </c>
      <c r="B7575">
        <v>2011</v>
      </c>
      <c r="C7575" t="s">
        <v>40</v>
      </c>
      <c r="D7575" t="s">
        <v>40</v>
      </c>
      <c r="E7575">
        <v>2011</v>
      </c>
      <c r="F7575">
        <v>13.2665345704786</v>
      </c>
      <c r="G7575">
        <v>65621.433695776897</v>
      </c>
    </row>
    <row r="7576" spans="1:7" x14ac:dyDescent="0.25">
      <c r="A7576">
        <v>308</v>
      </c>
      <c r="B7576">
        <v>2012</v>
      </c>
      <c r="C7576" t="s">
        <v>40</v>
      </c>
      <c r="D7576" t="s">
        <v>40</v>
      </c>
      <c r="E7576">
        <v>2012</v>
      </c>
      <c r="F7576">
        <v>24.318601859749801</v>
      </c>
      <c r="G7576">
        <v>120289.25070936501</v>
      </c>
    </row>
    <row r="7577" spans="1:7" x14ac:dyDescent="0.25">
      <c r="A7577">
        <v>308</v>
      </c>
      <c r="B7577">
        <v>2013</v>
      </c>
      <c r="C7577" t="s">
        <v>40</v>
      </c>
      <c r="D7577" t="s">
        <v>40</v>
      </c>
      <c r="E7577">
        <v>2013</v>
      </c>
      <c r="F7577">
        <v>24.413619686865101</v>
      </c>
      <c r="G7577">
        <v>120759.24349717</v>
      </c>
    </row>
    <row r="7578" spans="1:7" x14ac:dyDescent="0.25">
      <c r="A7578">
        <v>308</v>
      </c>
      <c r="B7578">
        <v>2014</v>
      </c>
      <c r="C7578" t="s">
        <v>40</v>
      </c>
      <c r="D7578" t="s">
        <v>40</v>
      </c>
      <c r="E7578">
        <v>2014</v>
      </c>
      <c r="F7578">
        <v>14.718139521357701</v>
      </c>
      <c r="G7578">
        <v>72801.632174560596</v>
      </c>
    </row>
    <row r="7579" spans="1:7" x14ac:dyDescent="0.25">
      <c r="A7579">
        <v>308</v>
      </c>
      <c r="B7579">
        <v>2015</v>
      </c>
      <c r="C7579" t="s">
        <v>40</v>
      </c>
      <c r="D7579" t="s">
        <v>40</v>
      </c>
      <c r="E7579">
        <v>2015</v>
      </c>
      <c r="F7579">
        <v>32.439307780911903</v>
      </c>
      <c r="G7579">
        <v>160457.40853679</v>
      </c>
    </row>
    <row r="7580" spans="1:7" x14ac:dyDescent="0.25">
      <c r="A7580">
        <v>308</v>
      </c>
      <c r="B7580">
        <v>2016</v>
      </c>
      <c r="C7580" t="s">
        <v>40</v>
      </c>
      <c r="D7580" t="s">
        <v>40</v>
      </c>
      <c r="E7580">
        <v>2016</v>
      </c>
      <c r="F7580">
        <v>18.547731009995601</v>
      </c>
      <c r="G7580">
        <v>91744.275100193903</v>
      </c>
    </row>
    <row r="7581" spans="1:7" x14ac:dyDescent="0.25">
      <c r="A7581">
        <v>308</v>
      </c>
      <c r="B7581">
        <v>2017</v>
      </c>
      <c r="C7581" t="s">
        <v>40</v>
      </c>
      <c r="D7581" t="s">
        <v>40</v>
      </c>
      <c r="E7581">
        <v>2017</v>
      </c>
      <c r="F7581">
        <v>18.8852289022681</v>
      </c>
      <c r="G7581">
        <v>93413.669302144597</v>
      </c>
    </row>
    <row r="7582" spans="1:7" x14ac:dyDescent="0.25">
      <c r="A7582">
        <v>308</v>
      </c>
      <c r="B7582">
        <v>2018</v>
      </c>
      <c r="C7582" t="s">
        <v>40</v>
      </c>
      <c r="D7582" t="s">
        <v>40</v>
      </c>
      <c r="E7582">
        <v>2018</v>
      </c>
      <c r="F7582">
        <v>22.890765017859799</v>
      </c>
      <c r="G7582">
        <v>113226.603358405</v>
      </c>
    </row>
    <row r="7583" spans="1:7" x14ac:dyDescent="0.25">
      <c r="A7583">
        <v>308</v>
      </c>
      <c r="B7583">
        <v>2019</v>
      </c>
      <c r="C7583" t="s">
        <v>40</v>
      </c>
      <c r="D7583" t="s">
        <v>40</v>
      </c>
      <c r="E7583">
        <v>2019</v>
      </c>
      <c r="F7583">
        <v>29.030320337884401</v>
      </c>
      <c r="G7583">
        <v>143595.223037088</v>
      </c>
    </row>
    <row r="7584" spans="1:7" x14ac:dyDescent="0.25">
      <c r="A7584">
        <v>308</v>
      </c>
      <c r="B7584">
        <v>2020</v>
      </c>
      <c r="C7584" t="s">
        <v>40</v>
      </c>
      <c r="D7584" t="s">
        <v>40</v>
      </c>
      <c r="E7584">
        <v>2020</v>
      </c>
      <c r="F7584">
        <v>10.7914807199212</v>
      </c>
      <c r="G7584">
        <v>53378.847639400301</v>
      </c>
    </row>
    <row r="7585" spans="1:7" x14ac:dyDescent="0.25">
      <c r="A7585">
        <v>308</v>
      </c>
      <c r="B7585">
        <v>2021</v>
      </c>
      <c r="C7585" t="s">
        <v>40</v>
      </c>
      <c r="D7585" t="s">
        <v>40</v>
      </c>
      <c r="E7585">
        <v>2021</v>
      </c>
      <c r="F7585">
        <v>13.764568036735399</v>
      </c>
      <c r="G7585">
        <v>68084.889649074103</v>
      </c>
    </row>
    <row r="7586" spans="1:7" x14ac:dyDescent="0.25">
      <c r="A7586">
        <v>309</v>
      </c>
      <c r="B7586">
        <v>1971</v>
      </c>
      <c r="C7586" t="s">
        <v>40</v>
      </c>
      <c r="D7586" t="s">
        <v>40</v>
      </c>
      <c r="E7586">
        <v>1971</v>
      </c>
      <c r="F7586">
        <v>6.7409994684732499</v>
      </c>
      <c r="G7586">
        <v>49516.959577004804</v>
      </c>
    </row>
    <row r="7587" spans="1:7" x14ac:dyDescent="0.25">
      <c r="A7587">
        <v>309</v>
      </c>
      <c r="B7587">
        <v>1972</v>
      </c>
      <c r="C7587" t="s">
        <v>40</v>
      </c>
      <c r="D7587" t="s">
        <v>40</v>
      </c>
      <c r="E7587">
        <v>1972</v>
      </c>
      <c r="F7587">
        <v>7.3665586424962202</v>
      </c>
      <c r="G7587">
        <v>54112.092020536002</v>
      </c>
    </row>
    <row r="7588" spans="1:7" x14ac:dyDescent="0.25">
      <c r="A7588">
        <v>309</v>
      </c>
      <c r="B7588">
        <v>1973</v>
      </c>
      <c r="C7588" t="s">
        <v>40</v>
      </c>
      <c r="D7588" t="s">
        <v>40</v>
      </c>
      <c r="E7588">
        <v>1973</v>
      </c>
      <c r="F7588">
        <v>7.1138620151604304</v>
      </c>
      <c r="G7588">
        <v>52255.872956420601</v>
      </c>
    </row>
    <row r="7589" spans="1:7" x14ac:dyDescent="0.25">
      <c r="A7589">
        <v>309</v>
      </c>
      <c r="B7589">
        <v>1974</v>
      </c>
      <c r="C7589" t="s">
        <v>40</v>
      </c>
      <c r="D7589" t="s">
        <v>40</v>
      </c>
      <c r="E7589">
        <v>1974</v>
      </c>
      <c r="F7589">
        <v>13.1092580475585</v>
      </c>
      <c r="G7589">
        <v>96295.896059410807</v>
      </c>
    </row>
    <row r="7590" spans="1:7" x14ac:dyDescent="0.25">
      <c r="A7590">
        <v>309</v>
      </c>
      <c r="B7590">
        <v>1975</v>
      </c>
      <c r="C7590">
        <v>0</v>
      </c>
      <c r="D7590">
        <v>41520</v>
      </c>
      <c r="E7590">
        <v>1975</v>
      </c>
      <c r="F7590">
        <v>0</v>
      </c>
      <c r="G7590">
        <v>41520.839292315803</v>
      </c>
    </row>
    <row r="7591" spans="1:7" x14ac:dyDescent="0.25">
      <c r="A7591">
        <v>309</v>
      </c>
      <c r="B7591">
        <v>1976</v>
      </c>
      <c r="C7591" t="s">
        <v>40</v>
      </c>
      <c r="D7591" t="s">
        <v>40</v>
      </c>
      <c r="E7591">
        <v>1976</v>
      </c>
      <c r="F7591">
        <v>9.6104088499216793</v>
      </c>
      <c r="G7591">
        <v>70594.6063617084</v>
      </c>
    </row>
    <row r="7592" spans="1:7" x14ac:dyDescent="0.25">
      <c r="A7592">
        <v>309</v>
      </c>
      <c r="B7592">
        <v>1977</v>
      </c>
      <c r="C7592" t="s">
        <v>40</v>
      </c>
      <c r="D7592" t="s">
        <v>40</v>
      </c>
      <c r="E7592">
        <v>1977</v>
      </c>
      <c r="F7592">
        <v>6.6589166426738604</v>
      </c>
      <c r="G7592">
        <v>48914.005750173703</v>
      </c>
    </row>
    <row r="7593" spans="1:7" x14ac:dyDescent="0.25">
      <c r="A7593">
        <v>309</v>
      </c>
      <c r="B7593">
        <v>1978</v>
      </c>
      <c r="C7593">
        <v>0</v>
      </c>
      <c r="D7593">
        <v>67528</v>
      </c>
      <c r="E7593">
        <v>1978</v>
      </c>
      <c r="F7593">
        <v>0</v>
      </c>
      <c r="G7593">
        <v>67529.365509922005</v>
      </c>
    </row>
    <row r="7594" spans="1:7" x14ac:dyDescent="0.25">
      <c r="A7594">
        <v>309</v>
      </c>
      <c r="B7594">
        <v>1979</v>
      </c>
      <c r="C7594">
        <v>6</v>
      </c>
      <c r="D7594">
        <v>79750</v>
      </c>
      <c r="E7594">
        <v>1979</v>
      </c>
      <c r="F7594">
        <v>6</v>
      </c>
      <c r="G7594">
        <v>79767.627723326994</v>
      </c>
    </row>
    <row r="7595" spans="1:7" x14ac:dyDescent="0.25">
      <c r="A7595">
        <v>309</v>
      </c>
      <c r="B7595">
        <v>1980</v>
      </c>
      <c r="C7595" t="s">
        <v>40</v>
      </c>
      <c r="D7595" t="s">
        <v>40</v>
      </c>
      <c r="E7595">
        <v>1980</v>
      </c>
      <c r="F7595">
        <v>13.825903087148999</v>
      </c>
      <c r="G7595">
        <v>101560.106528612</v>
      </c>
    </row>
    <row r="7596" spans="1:7" x14ac:dyDescent="0.25">
      <c r="A7596">
        <v>309</v>
      </c>
      <c r="B7596">
        <v>1981</v>
      </c>
      <c r="C7596" t="s">
        <v>40</v>
      </c>
      <c r="D7596" t="s">
        <v>40</v>
      </c>
      <c r="E7596">
        <v>1981</v>
      </c>
      <c r="F7596">
        <v>11.575325950572401</v>
      </c>
      <c r="G7596">
        <v>85028.175713083707</v>
      </c>
    </row>
    <row r="7597" spans="1:7" x14ac:dyDescent="0.25">
      <c r="A7597">
        <v>309</v>
      </c>
      <c r="B7597">
        <v>1982</v>
      </c>
      <c r="C7597" t="s">
        <v>40</v>
      </c>
      <c r="D7597" t="s">
        <v>40</v>
      </c>
      <c r="E7597">
        <v>1982</v>
      </c>
      <c r="F7597">
        <v>11.959194132715901</v>
      </c>
      <c r="G7597">
        <v>87847.931915744703</v>
      </c>
    </row>
    <row r="7598" spans="1:7" x14ac:dyDescent="0.25">
      <c r="A7598">
        <v>309</v>
      </c>
      <c r="B7598">
        <v>1983</v>
      </c>
      <c r="C7598">
        <v>1</v>
      </c>
      <c r="D7598">
        <v>133983</v>
      </c>
      <c r="E7598">
        <v>1983</v>
      </c>
      <c r="F7598">
        <v>1</v>
      </c>
      <c r="G7598">
        <v>135324.28036909099</v>
      </c>
    </row>
    <row r="7599" spans="1:7" x14ac:dyDescent="0.25">
      <c r="A7599">
        <v>309</v>
      </c>
      <c r="B7599">
        <v>1984</v>
      </c>
      <c r="C7599" t="s">
        <v>40</v>
      </c>
      <c r="D7599" t="s">
        <v>40</v>
      </c>
      <c r="E7599">
        <v>1984</v>
      </c>
      <c r="F7599">
        <v>16.813403147120098</v>
      </c>
      <c r="G7599">
        <v>123505.19854896799</v>
      </c>
    </row>
    <row r="7600" spans="1:7" x14ac:dyDescent="0.25">
      <c r="A7600">
        <v>309</v>
      </c>
      <c r="B7600">
        <v>1985</v>
      </c>
      <c r="C7600" t="s">
        <v>40</v>
      </c>
      <c r="D7600" t="s">
        <v>40</v>
      </c>
      <c r="E7600">
        <v>1985</v>
      </c>
      <c r="F7600">
        <v>8.0084996117061191</v>
      </c>
      <c r="G7600">
        <v>58827.5500260017</v>
      </c>
    </row>
    <row r="7601" spans="1:7" x14ac:dyDescent="0.25">
      <c r="A7601">
        <v>309</v>
      </c>
      <c r="B7601">
        <v>1986</v>
      </c>
      <c r="C7601">
        <v>32</v>
      </c>
      <c r="D7601">
        <v>23789</v>
      </c>
      <c r="E7601">
        <v>1986</v>
      </c>
      <c r="F7601">
        <v>32</v>
      </c>
      <c r="G7601">
        <v>23817.0672652127</v>
      </c>
    </row>
    <row r="7602" spans="1:7" x14ac:dyDescent="0.25">
      <c r="A7602">
        <v>309</v>
      </c>
      <c r="B7602">
        <v>1987</v>
      </c>
      <c r="C7602">
        <v>1</v>
      </c>
      <c r="D7602">
        <v>48790</v>
      </c>
      <c r="E7602">
        <v>1987</v>
      </c>
      <c r="F7602">
        <v>1</v>
      </c>
      <c r="G7602">
        <v>48978.733847744101</v>
      </c>
    </row>
    <row r="7603" spans="1:7" x14ac:dyDescent="0.25">
      <c r="A7603">
        <v>309</v>
      </c>
      <c r="B7603">
        <v>1988</v>
      </c>
      <c r="C7603">
        <v>13</v>
      </c>
      <c r="D7603">
        <v>27582</v>
      </c>
      <c r="E7603">
        <v>1988</v>
      </c>
      <c r="F7603">
        <v>13</v>
      </c>
      <c r="G7603">
        <v>27688.861072078402</v>
      </c>
    </row>
    <row r="7604" spans="1:7" x14ac:dyDescent="0.25">
      <c r="A7604">
        <v>309</v>
      </c>
      <c r="B7604">
        <v>1989</v>
      </c>
      <c r="C7604" t="s">
        <v>40</v>
      </c>
      <c r="D7604" t="s">
        <v>40</v>
      </c>
      <c r="E7604">
        <v>1989</v>
      </c>
      <c r="F7604">
        <v>19.3284105016265</v>
      </c>
      <c r="G7604">
        <v>141979.531074475</v>
      </c>
    </row>
    <row r="7605" spans="1:7" x14ac:dyDescent="0.25">
      <c r="A7605">
        <v>309</v>
      </c>
      <c r="B7605">
        <v>1990</v>
      </c>
      <c r="C7605">
        <v>13</v>
      </c>
      <c r="D7605">
        <v>60183</v>
      </c>
      <c r="E7605">
        <v>1990</v>
      </c>
      <c r="F7605">
        <v>13</v>
      </c>
      <c r="G7605">
        <v>60184.213911529703</v>
      </c>
    </row>
    <row r="7606" spans="1:7" x14ac:dyDescent="0.25">
      <c r="A7606">
        <v>309</v>
      </c>
      <c r="B7606">
        <v>1991</v>
      </c>
      <c r="C7606" t="s">
        <v>40</v>
      </c>
      <c r="D7606" t="s">
        <v>40</v>
      </c>
      <c r="E7606">
        <v>1991</v>
      </c>
      <c r="F7606">
        <v>7.0039978831077603</v>
      </c>
      <c r="G7606">
        <v>51448.840242726197</v>
      </c>
    </row>
    <row r="7607" spans="1:7" x14ac:dyDescent="0.25">
      <c r="A7607">
        <v>309</v>
      </c>
      <c r="B7607">
        <v>1992</v>
      </c>
      <c r="C7607" t="s">
        <v>40</v>
      </c>
      <c r="D7607" t="s">
        <v>40</v>
      </c>
      <c r="E7607">
        <v>1992</v>
      </c>
      <c r="F7607">
        <v>13.4636329878943</v>
      </c>
      <c r="G7607">
        <v>98898.987192684697</v>
      </c>
    </row>
    <row r="7608" spans="1:7" x14ac:dyDescent="0.25">
      <c r="A7608">
        <v>309</v>
      </c>
      <c r="B7608">
        <v>1993</v>
      </c>
      <c r="C7608" t="s">
        <v>40</v>
      </c>
      <c r="D7608" t="s">
        <v>40</v>
      </c>
      <c r="E7608">
        <v>1993</v>
      </c>
      <c r="F7608">
        <v>29.9581412896414</v>
      </c>
      <c r="G7608">
        <v>220061.68670322001</v>
      </c>
    </row>
    <row r="7609" spans="1:7" x14ac:dyDescent="0.25">
      <c r="A7609">
        <v>309</v>
      </c>
      <c r="B7609">
        <v>1994</v>
      </c>
      <c r="C7609" t="s">
        <v>40</v>
      </c>
      <c r="D7609" t="s">
        <v>40</v>
      </c>
      <c r="E7609">
        <v>1994</v>
      </c>
      <c r="F7609">
        <v>11.9293213861914</v>
      </c>
      <c r="G7609">
        <v>87628.483592520701</v>
      </c>
    </row>
    <row r="7610" spans="1:7" x14ac:dyDescent="0.25">
      <c r="A7610">
        <v>309</v>
      </c>
      <c r="B7610">
        <v>1995</v>
      </c>
      <c r="C7610" t="s">
        <v>40</v>
      </c>
      <c r="D7610" t="s">
        <v>40</v>
      </c>
      <c r="E7610">
        <v>1995</v>
      </c>
      <c r="F7610">
        <v>8.6459469717330695</v>
      </c>
      <c r="G7610">
        <v>63510.000876375001</v>
      </c>
    </row>
    <row r="7611" spans="1:7" x14ac:dyDescent="0.25">
      <c r="A7611">
        <v>309</v>
      </c>
      <c r="B7611">
        <v>1999</v>
      </c>
      <c r="C7611" t="s">
        <v>40</v>
      </c>
      <c r="D7611" t="s">
        <v>40</v>
      </c>
      <c r="E7611">
        <v>1999</v>
      </c>
      <c r="F7611">
        <v>18.3873959950269</v>
      </c>
      <c r="G7611">
        <v>135067.16241524499</v>
      </c>
    </row>
    <row r="7612" spans="1:7" x14ac:dyDescent="0.25">
      <c r="A7612">
        <v>309</v>
      </c>
      <c r="B7612">
        <v>2000</v>
      </c>
      <c r="C7612" t="s">
        <v>40</v>
      </c>
      <c r="D7612" t="s">
        <v>40</v>
      </c>
      <c r="E7612">
        <v>2000</v>
      </c>
      <c r="F7612">
        <v>6.6038036852121103</v>
      </c>
      <c r="G7612">
        <v>48509.153003107902</v>
      </c>
    </row>
    <row r="7613" spans="1:7" x14ac:dyDescent="0.25">
      <c r="A7613">
        <v>309</v>
      </c>
      <c r="B7613">
        <v>2001</v>
      </c>
      <c r="C7613" t="s">
        <v>40</v>
      </c>
      <c r="D7613" t="s">
        <v>40</v>
      </c>
      <c r="E7613">
        <v>2001</v>
      </c>
      <c r="F7613">
        <v>7.4132432729212798</v>
      </c>
      <c r="G7613">
        <v>54455.002985109801</v>
      </c>
    </row>
    <row r="7614" spans="1:7" x14ac:dyDescent="0.25">
      <c r="A7614">
        <v>309</v>
      </c>
      <c r="B7614">
        <v>2002</v>
      </c>
      <c r="C7614" t="s">
        <v>40</v>
      </c>
      <c r="D7614" t="s">
        <v>40</v>
      </c>
      <c r="E7614">
        <v>2002</v>
      </c>
      <c r="F7614">
        <v>9.2066742293686499</v>
      </c>
      <c r="G7614">
        <v>67628.897343474498</v>
      </c>
    </row>
    <row r="7615" spans="1:7" x14ac:dyDescent="0.25">
      <c r="A7615">
        <v>309</v>
      </c>
      <c r="B7615">
        <v>2003</v>
      </c>
      <c r="C7615" t="s">
        <v>40</v>
      </c>
      <c r="D7615" t="s">
        <v>40</v>
      </c>
      <c r="E7615">
        <v>2003</v>
      </c>
      <c r="F7615">
        <v>7.7600237408943098</v>
      </c>
      <c r="G7615">
        <v>57002.325728762</v>
      </c>
    </row>
    <row r="7616" spans="1:7" x14ac:dyDescent="0.25">
      <c r="A7616">
        <v>309</v>
      </c>
      <c r="B7616">
        <v>2004</v>
      </c>
      <c r="C7616" t="s">
        <v>40</v>
      </c>
      <c r="D7616" t="s">
        <v>40</v>
      </c>
      <c r="E7616">
        <v>2004</v>
      </c>
      <c r="F7616">
        <v>11.599339820307801</v>
      </c>
      <c r="G7616">
        <v>85204.551267840201</v>
      </c>
    </row>
    <row r="7617" spans="1:7" x14ac:dyDescent="0.25">
      <c r="A7617">
        <v>309</v>
      </c>
      <c r="B7617">
        <v>2005</v>
      </c>
      <c r="C7617" t="s">
        <v>40</v>
      </c>
      <c r="D7617" t="s">
        <v>40</v>
      </c>
      <c r="E7617">
        <v>2005</v>
      </c>
      <c r="F7617">
        <v>4.4345193423346796</v>
      </c>
      <c r="G7617">
        <v>32574.373315963301</v>
      </c>
    </row>
    <row r="7618" spans="1:7" x14ac:dyDescent="0.25">
      <c r="A7618">
        <v>309</v>
      </c>
      <c r="B7618">
        <v>2006</v>
      </c>
      <c r="C7618" t="s">
        <v>40</v>
      </c>
      <c r="D7618" t="s">
        <v>40</v>
      </c>
      <c r="E7618">
        <v>2006</v>
      </c>
      <c r="F7618">
        <v>5.4936179030172498</v>
      </c>
      <c r="G7618">
        <v>40354.127626276</v>
      </c>
    </row>
    <row r="7619" spans="1:7" x14ac:dyDescent="0.25">
      <c r="A7619">
        <v>309</v>
      </c>
      <c r="B7619">
        <v>2007</v>
      </c>
      <c r="C7619" t="s">
        <v>40</v>
      </c>
      <c r="D7619" t="s">
        <v>40</v>
      </c>
      <c r="E7619">
        <v>2007</v>
      </c>
      <c r="F7619">
        <v>3.3489050570883201</v>
      </c>
      <c r="G7619">
        <v>24599.8436006134</v>
      </c>
    </row>
    <row r="7620" spans="1:7" x14ac:dyDescent="0.25">
      <c r="A7620">
        <v>309</v>
      </c>
      <c r="B7620">
        <v>2008</v>
      </c>
      <c r="C7620" t="s">
        <v>40</v>
      </c>
      <c r="D7620" t="s">
        <v>40</v>
      </c>
      <c r="E7620">
        <v>2008</v>
      </c>
      <c r="F7620">
        <v>10.1947609826576</v>
      </c>
      <c r="G7620">
        <v>74887.021418368997</v>
      </c>
    </row>
    <row r="7621" spans="1:7" x14ac:dyDescent="0.25">
      <c r="A7621">
        <v>309</v>
      </c>
      <c r="B7621">
        <v>2009</v>
      </c>
      <c r="C7621" t="s">
        <v>40</v>
      </c>
      <c r="D7621" t="s">
        <v>40</v>
      </c>
      <c r="E7621">
        <v>2009</v>
      </c>
      <c r="F7621">
        <v>21.847104562526301</v>
      </c>
      <c r="G7621">
        <v>160480.9147237</v>
      </c>
    </row>
    <row r="7622" spans="1:7" x14ac:dyDescent="0.25">
      <c r="A7622">
        <v>309</v>
      </c>
      <c r="B7622">
        <v>2010</v>
      </c>
      <c r="C7622" t="s">
        <v>40</v>
      </c>
      <c r="D7622" t="s">
        <v>40</v>
      </c>
      <c r="E7622">
        <v>2010</v>
      </c>
      <c r="F7622">
        <v>8.59595752670233</v>
      </c>
      <c r="G7622">
        <v>63142.787996956002</v>
      </c>
    </row>
    <row r="7623" spans="1:7" x14ac:dyDescent="0.25">
      <c r="A7623">
        <v>309</v>
      </c>
      <c r="B7623">
        <v>2011</v>
      </c>
      <c r="C7623" t="s">
        <v>40</v>
      </c>
      <c r="D7623" t="s">
        <v>40</v>
      </c>
      <c r="E7623">
        <v>2011</v>
      </c>
      <c r="F7623">
        <v>8.9346049151890998</v>
      </c>
      <c r="G7623">
        <v>65630.368300692106</v>
      </c>
    </row>
    <row r="7624" spans="1:7" x14ac:dyDescent="0.25">
      <c r="A7624">
        <v>309</v>
      </c>
      <c r="B7624">
        <v>2012</v>
      </c>
      <c r="C7624" t="s">
        <v>40</v>
      </c>
      <c r="D7624" t="s">
        <v>40</v>
      </c>
      <c r="E7624">
        <v>2012</v>
      </c>
      <c r="F7624">
        <v>16.377833906238699</v>
      </c>
      <c r="G7624">
        <v>120305.628543272</v>
      </c>
    </row>
    <row r="7625" spans="1:7" x14ac:dyDescent="0.25">
      <c r="A7625">
        <v>309</v>
      </c>
      <c r="B7625">
        <v>2013</v>
      </c>
      <c r="C7625" t="s">
        <v>40</v>
      </c>
      <c r="D7625" t="s">
        <v>40</v>
      </c>
      <c r="E7625">
        <v>2013</v>
      </c>
      <c r="F7625">
        <v>16.441825504093401</v>
      </c>
      <c r="G7625">
        <v>120775.68532267401</v>
      </c>
    </row>
    <row r="7626" spans="1:7" x14ac:dyDescent="0.25">
      <c r="A7626">
        <v>309</v>
      </c>
      <c r="B7626">
        <v>2014</v>
      </c>
      <c r="C7626" t="s">
        <v>40</v>
      </c>
      <c r="D7626" t="s">
        <v>40</v>
      </c>
      <c r="E7626">
        <v>2014</v>
      </c>
      <c r="F7626">
        <v>9.91221641276044</v>
      </c>
      <c r="G7626">
        <v>72811.5443909733</v>
      </c>
    </row>
    <row r="7627" spans="1:7" x14ac:dyDescent="0.25">
      <c r="A7627">
        <v>309</v>
      </c>
      <c r="B7627">
        <v>2015</v>
      </c>
      <c r="C7627" t="s">
        <v>40</v>
      </c>
      <c r="D7627" t="s">
        <v>40</v>
      </c>
      <c r="E7627">
        <v>2015</v>
      </c>
      <c r="F7627">
        <v>21.846880751333501</v>
      </c>
      <c r="G7627">
        <v>160479.25541754099</v>
      </c>
    </row>
    <row r="7628" spans="1:7" x14ac:dyDescent="0.25">
      <c r="A7628">
        <v>309</v>
      </c>
      <c r="B7628">
        <v>2016</v>
      </c>
      <c r="C7628" t="s">
        <v>40</v>
      </c>
      <c r="D7628" t="s">
        <v>40</v>
      </c>
      <c r="E7628">
        <v>2016</v>
      </c>
      <c r="F7628">
        <v>12.491329048074</v>
      </c>
      <c r="G7628">
        <v>91756.766429241994</v>
      </c>
    </row>
    <row r="7629" spans="1:7" x14ac:dyDescent="0.25">
      <c r="A7629">
        <v>309</v>
      </c>
      <c r="B7629">
        <v>2017</v>
      </c>
      <c r="C7629" t="s">
        <v>40</v>
      </c>
      <c r="D7629" t="s">
        <v>40</v>
      </c>
      <c r="E7629">
        <v>2017</v>
      </c>
      <c r="F7629">
        <v>12.7186235469606</v>
      </c>
      <c r="G7629">
        <v>93426.387925691597</v>
      </c>
    </row>
    <row r="7630" spans="1:7" x14ac:dyDescent="0.25">
      <c r="A7630">
        <v>309</v>
      </c>
      <c r="B7630">
        <v>2018</v>
      </c>
      <c r="C7630" t="s">
        <v>40</v>
      </c>
      <c r="D7630" t="s">
        <v>40</v>
      </c>
      <c r="E7630">
        <v>2018</v>
      </c>
      <c r="F7630">
        <v>15.416229502472</v>
      </c>
      <c r="G7630">
        <v>113242.019587908</v>
      </c>
    </row>
    <row r="7631" spans="1:7" x14ac:dyDescent="0.25">
      <c r="A7631">
        <v>309</v>
      </c>
      <c r="B7631">
        <v>2019</v>
      </c>
      <c r="C7631" t="s">
        <v>40</v>
      </c>
      <c r="D7631" t="s">
        <v>40</v>
      </c>
      <c r="E7631">
        <v>2019</v>
      </c>
      <c r="F7631">
        <v>19.551032065111102</v>
      </c>
      <c r="G7631">
        <v>143614.77406915301</v>
      </c>
    </row>
    <row r="7632" spans="1:7" x14ac:dyDescent="0.25">
      <c r="A7632">
        <v>309</v>
      </c>
      <c r="B7632">
        <v>2020</v>
      </c>
      <c r="C7632" t="s">
        <v>40</v>
      </c>
      <c r="D7632" t="s">
        <v>40</v>
      </c>
      <c r="E7632">
        <v>2020</v>
      </c>
      <c r="F7632">
        <v>7.2677319137211898</v>
      </c>
      <c r="G7632">
        <v>53386.115371314001</v>
      </c>
    </row>
    <row r="7633" spans="1:7" x14ac:dyDescent="0.25">
      <c r="A7633">
        <v>309</v>
      </c>
      <c r="B7633">
        <v>2021</v>
      </c>
      <c r="C7633" t="s">
        <v>40</v>
      </c>
      <c r="D7633" t="s">
        <v>40</v>
      </c>
      <c r="E7633">
        <v>2021</v>
      </c>
      <c r="F7633">
        <v>9.27001520880229</v>
      </c>
      <c r="G7633">
        <v>68094.159664282895</v>
      </c>
    </row>
    <row r="7634" spans="1:7" x14ac:dyDescent="0.25">
      <c r="A7634">
        <v>310</v>
      </c>
      <c r="B7634">
        <v>1971</v>
      </c>
      <c r="C7634" t="s">
        <v>40</v>
      </c>
      <c r="D7634" t="s">
        <v>40</v>
      </c>
      <c r="E7634">
        <v>1971</v>
      </c>
      <c r="F7634">
        <v>13.1718358942754</v>
      </c>
      <c r="G7634">
        <v>49530.131412898998</v>
      </c>
    </row>
    <row r="7635" spans="1:7" x14ac:dyDescent="0.25">
      <c r="A7635">
        <v>310</v>
      </c>
      <c r="B7635">
        <v>1972</v>
      </c>
      <c r="C7635" t="s">
        <v>40</v>
      </c>
      <c r="D7635" t="s">
        <v>40</v>
      </c>
      <c r="E7635">
        <v>1972</v>
      </c>
      <c r="F7635">
        <v>14.394171371853099</v>
      </c>
      <c r="G7635">
        <v>54126.486191907803</v>
      </c>
    </row>
    <row r="7636" spans="1:7" x14ac:dyDescent="0.25">
      <c r="A7636">
        <v>310</v>
      </c>
      <c r="B7636">
        <v>1973</v>
      </c>
      <c r="C7636" t="s">
        <v>40</v>
      </c>
      <c r="D7636" t="s">
        <v>40</v>
      </c>
      <c r="E7636">
        <v>1973</v>
      </c>
      <c r="F7636">
        <v>13.900405054383199</v>
      </c>
      <c r="G7636">
        <v>52269.773361475003</v>
      </c>
    </row>
    <row r="7637" spans="1:7" x14ac:dyDescent="0.25">
      <c r="A7637">
        <v>310</v>
      </c>
      <c r="B7637">
        <v>1974</v>
      </c>
      <c r="C7637" t="s">
        <v>40</v>
      </c>
      <c r="D7637" t="s">
        <v>40</v>
      </c>
      <c r="E7637">
        <v>1974</v>
      </c>
      <c r="F7637">
        <v>25.6153403705659</v>
      </c>
      <c r="G7637">
        <v>96321.511399781404</v>
      </c>
    </row>
    <row r="7638" spans="1:7" x14ac:dyDescent="0.25">
      <c r="A7638">
        <v>310</v>
      </c>
      <c r="B7638">
        <v>1975</v>
      </c>
      <c r="C7638">
        <v>0</v>
      </c>
      <c r="D7638">
        <v>41520</v>
      </c>
      <c r="E7638">
        <v>1975</v>
      </c>
      <c r="F7638">
        <v>0</v>
      </c>
      <c r="G7638">
        <v>41520.839292315803</v>
      </c>
    </row>
    <row r="7639" spans="1:7" x14ac:dyDescent="0.25">
      <c r="A7639">
        <v>310</v>
      </c>
      <c r="B7639">
        <v>1976</v>
      </c>
      <c r="C7639" t="s">
        <v>40</v>
      </c>
      <c r="D7639" t="s">
        <v>40</v>
      </c>
      <c r="E7639">
        <v>1976</v>
      </c>
      <c r="F7639">
        <v>18.7786290427266</v>
      </c>
      <c r="G7639">
        <v>70613.384990751103</v>
      </c>
    </row>
    <row r="7640" spans="1:7" x14ac:dyDescent="0.25">
      <c r="A7640">
        <v>310</v>
      </c>
      <c r="B7640">
        <v>1977</v>
      </c>
      <c r="C7640" t="s">
        <v>40</v>
      </c>
      <c r="D7640" t="s">
        <v>40</v>
      </c>
      <c r="E7640">
        <v>1977</v>
      </c>
      <c r="F7640">
        <v>13.011447010502801</v>
      </c>
      <c r="G7640">
        <v>48927.017197184199</v>
      </c>
    </row>
    <row r="7641" spans="1:7" x14ac:dyDescent="0.25">
      <c r="A7641">
        <v>310</v>
      </c>
      <c r="B7641">
        <v>1978</v>
      </c>
      <c r="C7641" t="s">
        <v>40</v>
      </c>
      <c r="D7641" t="s">
        <v>40</v>
      </c>
      <c r="E7641">
        <v>1978</v>
      </c>
      <c r="F7641">
        <v>17.963255202818502</v>
      </c>
      <c r="G7641">
        <v>67547.328765124796</v>
      </c>
    </row>
    <row r="7642" spans="1:7" x14ac:dyDescent="0.25">
      <c r="A7642">
        <v>310</v>
      </c>
      <c r="B7642">
        <v>1979</v>
      </c>
      <c r="C7642">
        <v>56</v>
      </c>
      <c r="D7642">
        <v>79806</v>
      </c>
      <c r="E7642">
        <v>1979</v>
      </c>
      <c r="F7642">
        <v>56</v>
      </c>
      <c r="G7642">
        <v>79823.627723326994</v>
      </c>
    </row>
    <row r="7643" spans="1:7" x14ac:dyDescent="0.25">
      <c r="A7643">
        <v>310</v>
      </c>
      <c r="B7643">
        <v>1980</v>
      </c>
      <c r="C7643" t="s">
        <v>40</v>
      </c>
      <c r="D7643" t="s">
        <v>40</v>
      </c>
      <c r="E7643">
        <v>1980</v>
      </c>
      <c r="F7643">
        <v>27.015656663097499</v>
      </c>
      <c r="G7643">
        <v>101587.122185275</v>
      </c>
    </row>
    <row r="7644" spans="1:7" x14ac:dyDescent="0.25">
      <c r="A7644">
        <v>310</v>
      </c>
      <c r="B7644">
        <v>1981</v>
      </c>
      <c r="C7644" t="s">
        <v>40</v>
      </c>
      <c r="D7644" t="s">
        <v>40</v>
      </c>
      <c r="E7644">
        <v>1981</v>
      </c>
      <c r="F7644">
        <v>22.618054662957299</v>
      </c>
      <c r="G7644">
        <v>85050.793767746698</v>
      </c>
    </row>
    <row r="7645" spans="1:7" x14ac:dyDescent="0.25">
      <c r="A7645">
        <v>310</v>
      </c>
      <c r="B7645">
        <v>1982</v>
      </c>
      <c r="C7645" t="s">
        <v>40</v>
      </c>
      <c r="D7645" t="s">
        <v>40</v>
      </c>
      <c r="E7645">
        <v>1982</v>
      </c>
      <c r="F7645">
        <v>23.368128714412801</v>
      </c>
      <c r="G7645">
        <v>87871.300044459102</v>
      </c>
    </row>
    <row r="7646" spans="1:7" x14ac:dyDescent="0.25">
      <c r="A7646">
        <v>310</v>
      </c>
      <c r="B7646">
        <v>1983</v>
      </c>
      <c r="C7646">
        <v>1</v>
      </c>
      <c r="D7646">
        <v>133984</v>
      </c>
      <c r="E7646">
        <v>1983</v>
      </c>
      <c r="F7646">
        <v>1</v>
      </c>
      <c r="G7646">
        <v>135325.28036909099</v>
      </c>
    </row>
    <row r="7647" spans="1:7" x14ac:dyDescent="0.25">
      <c r="A7647">
        <v>310</v>
      </c>
      <c r="B7647">
        <v>1984</v>
      </c>
      <c r="C7647" t="s">
        <v>40</v>
      </c>
      <c r="D7647" t="s">
        <v>40</v>
      </c>
      <c r="E7647">
        <v>1984</v>
      </c>
      <c r="F7647">
        <v>32.853197687670402</v>
      </c>
      <c r="G7647">
        <v>123538.051746656</v>
      </c>
    </row>
    <row r="7648" spans="1:7" x14ac:dyDescent="0.25">
      <c r="A7648">
        <v>310</v>
      </c>
      <c r="B7648">
        <v>1985</v>
      </c>
      <c r="C7648" t="s">
        <v>40</v>
      </c>
      <c r="D7648" t="s">
        <v>40</v>
      </c>
      <c r="E7648">
        <v>1985</v>
      </c>
      <c r="F7648">
        <v>15.6485167679346</v>
      </c>
      <c r="G7648">
        <v>58843.198542769598</v>
      </c>
    </row>
    <row r="7649" spans="1:7" x14ac:dyDescent="0.25">
      <c r="A7649">
        <v>310</v>
      </c>
      <c r="B7649">
        <v>1986</v>
      </c>
      <c r="C7649">
        <v>23</v>
      </c>
      <c r="D7649">
        <v>23812</v>
      </c>
      <c r="E7649">
        <v>1986</v>
      </c>
      <c r="F7649">
        <v>23</v>
      </c>
      <c r="G7649">
        <v>23840.0672652127</v>
      </c>
    </row>
    <row r="7650" spans="1:7" x14ac:dyDescent="0.25">
      <c r="A7650">
        <v>310</v>
      </c>
      <c r="B7650">
        <v>1987</v>
      </c>
      <c r="C7650">
        <v>8</v>
      </c>
      <c r="D7650">
        <v>48798</v>
      </c>
      <c r="E7650">
        <v>1987</v>
      </c>
      <c r="F7650">
        <v>8</v>
      </c>
      <c r="G7650">
        <v>48986.733847744101</v>
      </c>
    </row>
    <row r="7651" spans="1:7" x14ac:dyDescent="0.25">
      <c r="A7651">
        <v>310</v>
      </c>
      <c r="B7651">
        <v>1988</v>
      </c>
      <c r="C7651">
        <v>9</v>
      </c>
      <c r="D7651">
        <v>27591</v>
      </c>
      <c r="E7651">
        <v>1988</v>
      </c>
      <c r="F7651">
        <v>9</v>
      </c>
      <c r="G7651">
        <v>27697.861072078402</v>
      </c>
    </row>
    <row r="7652" spans="1:7" x14ac:dyDescent="0.25">
      <c r="A7652">
        <v>310</v>
      </c>
      <c r="B7652">
        <v>1989</v>
      </c>
      <c r="C7652" t="s">
        <v>40</v>
      </c>
      <c r="D7652" t="s">
        <v>40</v>
      </c>
      <c r="E7652">
        <v>1989</v>
      </c>
      <c r="F7652">
        <v>37.767493360612001</v>
      </c>
      <c r="G7652">
        <v>142017.298567836</v>
      </c>
    </row>
    <row r="7653" spans="1:7" x14ac:dyDescent="0.25">
      <c r="A7653">
        <v>310</v>
      </c>
      <c r="B7653">
        <v>1990</v>
      </c>
      <c r="C7653">
        <v>14</v>
      </c>
      <c r="D7653">
        <v>60197</v>
      </c>
      <c r="E7653">
        <v>1990</v>
      </c>
      <c r="F7653">
        <v>14</v>
      </c>
      <c r="G7653">
        <v>60198.213911529703</v>
      </c>
    </row>
    <row r="7654" spans="1:7" x14ac:dyDescent="0.25">
      <c r="A7654">
        <v>310</v>
      </c>
      <c r="B7654">
        <v>1991</v>
      </c>
      <c r="C7654" t="s">
        <v>40</v>
      </c>
      <c r="D7654" t="s">
        <v>40</v>
      </c>
      <c r="E7654">
        <v>1991</v>
      </c>
      <c r="F7654">
        <v>13.6857318762654</v>
      </c>
      <c r="G7654">
        <v>51462.525974602497</v>
      </c>
    </row>
    <row r="7655" spans="1:7" x14ac:dyDescent="0.25">
      <c r="A7655">
        <v>310</v>
      </c>
      <c r="B7655">
        <v>1992</v>
      </c>
      <c r="C7655" t="s">
        <v>40</v>
      </c>
      <c r="D7655" t="s">
        <v>40</v>
      </c>
      <c r="E7655">
        <v>1992</v>
      </c>
      <c r="F7655">
        <v>26.307785106623701</v>
      </c>
      <c r="G7655">
        <v>98925.294977791302</v>
      </c>
    </row>
    <row r="7656" spans="1:7" x14ac:dyDescent="0.25">
      <c r="A7656">
        <v>310</v>
      </c>
      <c r="B7656">
        <v>1993</v>
      </c>
      <c r="C7656" t="s">
        <v>40</v>
      </c>
      <c r="D7656" t="s">
        <v>40</v>
      </c>
      <c r="E7656">
        <v>1993</v>
      </c>
      <c r="F7656">
        <v>58.537865990993502</v>
      </c>
      <c r="G7656">
        <v>220120.22456921099</v>
      </c>
    </row>
    <row r="7657" spans="1:7" x14ac:dyDescent="0.25">
      <c r="A7657">
        <v>310</v>
      </c>
      <c r="B7657">
        <v>1994</v>
      </c>
      <c r="C7657" t="s">
        <v>40</v>
      </c>
      <c r="D7657" t="s">
        <v>40</v>
      </c>
      <c r="E7657">
        <v>1994</v>
      </c>
      <c r="F7657">
        <v>23.309757792285801</v>
      </c>
      <c r="G7657">
        <v>87651.793350313004</v>
      </c>
    </row>
    <row r="7658" spans="1:7" x14ac:dyDescent="0.25">
      <c r="A7658">
        <v>310</v>
      </c>
      <c r="B7658">
        <v>1995</v>
      </c>
      <c r="C7658" t="s">
        <v>40</v>
      </c>
      <c r="D7658" t="s">
        <v>40</v>
      </c>
      <c r="E7658">
        <v>1995</v>
      </c>
      <c r="F7658">
        <v>16.894081679248099</v>
      </c>
      <c r="G7658">
        <v>63526.894958054298</v>
      </c>
    </row>
    <row r="7659" spans="1:7" x14ac:dyDescent="0.25">
      <c r="A7659">
        <v>310</v>
      </c>
      <c r="B7659">
        <v>1999</v>
      </c>
      <c r="C7659" t="s">
        <v>40</v>
      </c>
      <c r="D7659" t="s">
        <v>40</v>
      </c>
      <c r="E7659">
        <v>1999</v>
      </c>
      <c r="F7659">
        <v>35.928761871176903</v>
      </c>
      <c r="G7659">
        <v>135103.09117711699</v>
      </c>
    </row>
    <row r="7660" spans="1:7" x14ac:dyDescent="0.25">
      <c r="A7660">
        <v>310</v>
      </c>
      <c r="B7660">
        <v>2000</v>
      </c>
      <c r="C7660" t="s">
        <v>40</v>
      </c>
      <c r="D7660" t="s">
        <v>40</v>
      </c>
      <c r="E7660">
        <v>2000</v>
      </c>
      <c r="F7660">
        <v>12.9037570224531</v>
      </c>
      <c r="G7660">
        <v>48522.056760130399</v>
      </c>
    </row>
    <row r="7661" spans="1:7" x14ac:dyDescent="0.25">
      <c r="A7661">
        <v>310</v>
      </c>
      <c r="B7661">
        <v>2001</v>
      </c>
      <c r="C7661" t="s">
        <v>40</v>
      </c>
      <c r="D7661" t="s">
        <v>40</v>
      </c>
      <c r="E7661">
        <v>2001</v>
      </c>
      <c r="F7661">
        <v>14.4853927407556</v>
      </c>
      <c r="G7661">
        <v>54469.488377850503</v>
      </c>
    </row>
    <row r="7662" spans="1:7" x14ac:dyDescent="0.25">
      <c r="A7662">
        <v>310</v>
      </c>
      <c r="B7662">
        <v>2002</v>
      </c>
      <c r="C7662" t="s">
        <v>40</v>
      </c>
      <c r="D7662" t="s">
        <v>40</v>
      </c>
      <c r="E7662">
        <v>2002</v>
      </c>
      <c r="F7662">
        <v>17.989736363924798</v>
      </c>
      <c r="G7662">
        <v>67646.887079838401</v>
      </c>
    </row>
    <row r="7663" spans="1:7" x14ac:dyDescent="0.25">
      <c r="A7663">
        <v>310</v>
      </c>
      <c r="B7663">
        <v>2003</v>
      </c>
      <c r="C7663" t="s">
        <v>40</v>
      </c>
      <c r="D7663" t="s">
        <v>40</v>
      </c>
      <c r="E7663">
        <v>2003</v>
      </c>
      <c r="F7663">
        <v>15.1629978254173</v>
      </c>
      <c r="G7663">
        <v>57017.488726587399</v>
      </c>
    </row>
    <row r="7664" spans="1:7" x14ac:dyDescent="0.25">
      <c r="A7664">
        <v>310</v>
      </c>
      <c r="B7664">
        <v>2004</v>
      </c>
      <c r="C7664" t="s">
        <v>40</v>
      </c>
      <c r="D7664" t="s">
        <v>40</v>
      </c>
      <c r="E7664">
        <v>2004</v>
      </c>
      <c r="F7664">
        <v>22.6649776327484</v>
      </c>
      <c r="G7664">
        <v>85227.216245472897</v>
      </c>
    </row>
    <row r="7665" spans="1:7" x14ac:dyDescent="0.25">
      <c r="A7665">
        <v>310</v>
      </c>
      <c r="B7665">
        <v>2005</v>
      </c>
      <c r="C7665" t="s">
        <v>40</v>
      </c>
      <c r="D7665" t="s">
        <v>40</v>
      </c>
      <c r="E7665">
        <v>2005</v>
      </c>
      <c r="F7665">
        <v>8.6650001898174391</v>
      </c>
      <c r="G7665">
        <v>32583.038316153099</v>
      </c>
    </row>
    <row r="7666" spans="1:7" x14ac:dyDescent="0.25">
      <c r="A7666">
        <v>310</v>
      </c>
      <c r="B7666">
        <v>2006</v>
      </c>
      <c r="C7666" t="s">
        <v>40</v>
      </c>
      <c r="D7666" t="s">
        <v>40</v>
      </c>
      <c r="E7666">
        <v>2006</v>
      </c>
      <c r="F7666">
        <v>10.7344666929275</v>
      </c>
      <c r="G7666">
        <v>40364.862092968899</v>
      </c>
    </row>
    <row r="7667" spans="1:7" x14ac:dyDescent="0.25">
      <c r="A7667">
        <v>310</v>
      </c>
      <c r="B7667">
        <v>2007</v>
      </c>
      <c r="C7667" t="s">
        <v>40</v>
      </c>
      <c r="D7667" t="s">
        <v>40</v>
      </c>
      <c r="E7667">
        <v>2007</v>
      </c>
      <c r="F7667">
        <v>6.5437222672329698</v>
      </c>
      <c r="G7667">
        <v>24606.387322880601</v>
      </c>
    </row>
    <row r="7668" spans="1:7" x14ac:dyDescent="0.25">
      <c r="A7668">
        <v>310</v>
      </c>
      <c r="B7668">
        <v>2008</v>
      </c>
      <c r="C7668" t="s">
        <v>40</v>
      </c>
      <c r="D7668" t="s">
        <v>40</v>
      </c>
      <c r="E7668">
        <v>2008</v>
      </c>
      <c r="F7668">
        <v>19.920446630020599</v>
      </c>
      <c r="G7668">
        <v>74906.941864999098</v>
      </c>
    </row>
    <row r="7669" spans="1:7" x14ac:dyDescent="0.25">
      <c r="A7669">
        <v>310</v>
      </c>
      <c r="B7669">
        <v>2009</v>
      </c>
      <c r="C7669" t="s">
        <v>40</v>
      </c>
      <c r="D7669" t="s">
        <v>40</v>
      </c>
      <c r="E7669">
        <v>2009</v>
      </c>
      <c r="F7669">
        <v>42.688993037278998</v>
      </c>
      <c r="G7669">
        <v>160523.603716738</v>
      </c>
    </row>
    <row r="7670" spans="1:7" x14ac:dyDescent="0.25">
      <c r="A7670">
        <v>310</v>
      </c>
      <c r="B7670">
        <v>2010</v>
      </c>
      <c r="C7670" t="s">
        <v>40</v>
      </c>
      <c r="D7670" t="s">
        <v>40</v>
      </c>
      <c r="E7670">
        <v>2010</v>
      </c>
      <c r="F7670">
        <v>16.796402938497401</v>
      </c>
      <c r="G7670">
        <v>63159.584399894498</v>
      </c>
    </row>
    <row r="7671" spans="1:7" x14ac:dyDescent="0.25">
      <c r="A7671">
        <v>310</v>
      </c>
      <c r="B7671">
        <v>2011</v>
      </c>
      <c r="C7671" t="s">
        <v>40</v>
      </c>
      <c r="D7671" t="s">
        <v>40</v>
      </c>
      <c r="E7671">
        <v>2011</v>
      </c>
      <c r="F7671">
        <v>17.4581160770386</v>
      </c>
      <c r="G7671">
        <v>65647.826416769196</v>
      </c>
    </row>
    <row r="7672" spans="1:7" x14ac:dyDescent="0.25">
      <c r="A7672">
        <v>310</v>
      </c>
      <c r="B7672">
        <v>2012</v>
      </c>
      <c r="C7672" t="s">
        <v>40</v>
      </c>
      <c r="D7672" t="s">
        <v>40</v>
      </c>
      <c r="E7672">
        <v>2012</v>
      </c>
      <c r="F7672">
        <v>32.002100621589101</v>
      </c>
      <c r="G7672">
        <v>120337.630643893</v>
      </c>
    </row>
    <row r="7673" spans="1:7" x14ac:dyDescent="0.25">
      <c r="A7673">
        <v>310</v>
      </c>
      <c r="B7673">
        <v>2013</v>
      </c>
      <c r="C7673" t="s">
        <v>40</v>
      </c>
      <c r="D7673" t="s">
        <v>40</v>
      </c>
      <c r="E7673">
        <v>2013</v>
      </c>
      <c r="F7673">
        <v>32.127139491185403</v>
      </c>
      <c r="G7673">
        <v>120807.81246216501</v>
      </c>
    </row>
    <row r="7674" spans="1:7" x14ac:dyDescent="0.25">
      <c r="A7674">
        <v>310</v>
      </c>
      <c r="B7674">
        <v>2014</v>
      </c>
      <c r="C7674" t="s">
        <v>40</v>
      </c>
      <c r="D7674" t="s">
        <v>40</v>
      </c>
      <c r="E7674">
        <v>2014</v>
      </c>
      <c r="F7674">
        <v>19.3683578172616</v>
      </c>
      <c r="G7674">
        <v>72830.912748790593</v>
      </c>
    </row>
    <row r="7675" spans="1:7" x14ac:dyDescent="0.25">
      <c r="A7675">
        <v>310</v>
      </c>
      <c r="B7675">
        <v>2015</v>
      </c>
      <c r="C7675" t="s">
        <v>40</v>
      </c>
      <c r="D7675" t="s">
        <v>40</v>
      </c>
      <c r="E7675">
        <v>2015</v>
      </c>
      <c r="F7675">
        <v>42.688555828580299</v>
      </c>
      <c r="G7675">
        <v>160521.94397336899</v>
      </c>
    </row>
    <row r="7676" spans="1:7" x14ac:dyDescent="0.25">
      <c r="A7676">
        <v>310</v>
      </c>
      <c r="B7676">
        <v>2016</v>
      </c>
      <c r="C7676" t="s">
        <v>40</v>
      </c>
      <c r="D7676" t="s">
        <v>40</v>
      </c>
      <c r="E7676">
        <v>2016</v>
      </c>
      <c r="F7676">
        <v>24.407914516252699</v>
      </c>
      <c r="G7676">
        <v>91781.174343758204</v>
      </c>
    </row>
    <row r="7677" spans="1:7" x14ac:dyDescent="0.25">
      <c r="A7677">
        <v>310</v>
      </c>
      <c r="B7677">
        <v>2017</v>
      </c>
      <c r="C7677" t="s">
        <v>40</v>
      </c>
      <c r="D7677" t="s">
        <v>40</v>
      </c>
      <c r="E7677">
        <v>2017</v>
      </c>
      <c r="F7677">
        <v>24.852045385348202</v>
      </c>
      <c r="G7677">
        <v>93451.239971076895</v>
      </c>
    </row>
    <row r="7678" spans="1:7" x14ac:dyDescent="0.25">
      <c r="A7678">
        <v>310</v>
      </c>
      <c r="B7678">
        <v>2018</v>
      </c>
      <c r="C7678" t="s">
        <v>40</v>
      </c>
      <c r="D7678" t="s">
        <v>40</v>
      </c>
      <c r="E7678">
        <v>2018</v>
      </c>
      <c r="F7678">
        <v>30.123136675266899</v>
      </c>
      <c r="G7678">
        <v>113272.142724583</v>
      </c>
    </row>
    <row r="7679" spans="1:7" x14ac:dyDescent="0.25">
      <c r="A7679">
        <v>310</v>
      </c>
      <c r="B7679">
        <v>2019</v>
      </c>
      <c r="C7679" t="s">
        <v>40</v>
      </c>
      <c r="D7679" t="s">
        <v>40</v>
      </c>
      <c r="E7679">
        <v>2019</v>
      </c>
      <c r="F7679">
        <v>38.202493757844103</v>
      </c>
      <c r="G7679">
        <v>143652.976562911</v>
      </c>
    </row>
    <row r="7680" spans="1:7" x14ac:dyDescent="0.25">
      <c r="A7680">
        <v>310</v>
      </c>
      <c r="B7680">
        <v>2020</v>
      </c>
      <c r="C7680" t="s">
        <v>40</v>
      </c>
      <c r="D7680" t="s">
        <v>40</v>
      </c>
      <c r="E7680">
        <v>2020</v>
      </c>
      <c r="F7680">
        <v>14.201065310558</v>
      </c>
      <c r="G7680">
        <v>53400.316436624598</v>
      </c>
    </row>
    <row r="7681" spans="1:7" x14ac:dyDescent="0.25">
      <c r="A7681">
        <v>310</v>
      </c>
      <c r="B7681">
        <v>2021</v>
      </c>
      <c r="C7681" t="s">
        <v>40</v>
      </c>
      <c r="D7681" t="s">
        <v>40</v>
      </c>
      <c r="E7681">
        <v>2021</v>
      </c>
      <c r="F7681">
        <v>18.11350404833</v>
      </c>
      <c r="G7681">
        <v>68112.273168331201</v>
      </c>
    </row>
    <row r="7682" spans="1:7" x14ac:dyDescent="0.25">
      <c r="A7682">
        <v>311</v>
      </c>
      <c r="B7682">
        <v>1971</v>
      </c>
      <c r="C7682" t="s">
        <v>40</v>
      </c>
      <c r="D7682" t="s">
        <v>40</v>
      </c>
      <c r="E7682">
        <v>1971</v>
      </c>
      <c r="F7682">
        <v>4.5092771535444101</v>
      </c>
      <c r="G7682">
        <v>49534.640690052598</v>
      </c>
    </row>
    <row r="7683" spans="1:7" x14ac:dyDescent="0.25">
      <c r="A7683">
        <v>311</v>
      </c>
      <c r="B7683">
        <v>1972</v>
      </c>
      <c r="C7683" t="s">
        <v>40</v>
      </c>
      <c r="D7683" t="s">
        <v>40</v>
      </c>
      <c r="E7683">
        <v>1972</v>
      </c>
      <c r="F7683">
        <v>4.9277343441198997</v>
      </c>
      <c r="G7683">
        <v>54131.413926251997</v>
      </c>
    </row>
    <row r="7684" spans="1:7" x14ac:dyDescent="0.25">
      <c r="A7684">
        <v>311</v>
      </c>
      <c r="B7684">
        <v>1973</v>
      </c>
      <c r="C7684" t="s">
        <v>40</v>
      </c>
      <c r="D7684" t="s">
        <v>40</v>
      </c>
      <c r="E7684">
        <v>1973</v>
      </c>
      <c r="F7684">
        <v>4.7586972264070297</v>
      </c>
      <c r="G7684">
        <v>52274.532058701399</v>
      </c>
    </row>
    <row r="7685" spans="1:7" x14ac:dyDescent="0.25">
      <c r="A7685">
        <v>311</v>
      </c>
      <c r="B7685">
        <v>1974</v>
      </c>
      <c r="C7685" t="s">
        <v>40</v>
      </c>
      <c r="D7685" t="s">
        <v>40</v>
      </c>
      <c r="E7685">
        <v>1974</v>
      </c>
      <c r="F7685">
        <v>8.7692156234344996</v>
      </c>
      <c r="G7685">
        <v>96330.280615404801</v>
      </c>
    </row>
    <row r="7686" spans="1:7" x14ac:dyDescent="0.25">
      <c r="A7686">
        <v>311</v>
      </c>
      <c r="B7686">
        <v>1975</v>
      </c>
      <c r="C7686">
        <v>0</v>
      </c>
      <c r="D7686">
        <v>41520</v>
      </c>
      <c r="E7686">
        <v>1975</v>
      </c>
      <c r="F7686">
        <v>0</v>
      </c>
      <c r="G7686">
        <v>41520.839292315803</v>
      </c>
    </row>
    <row r="7687" spans="1:7" x14ac:dyDescent="0.25">
      <c r="A7687">
        <v>311</v>
      </c>
      <c r="B7687">
        <v>1976</v>
      </c>
      <c r="C7687" t="s">
        <v>40</v>
      </c>
      <c r="D7687" t="s">
        <v>40</v>
      </c>
      <c r="E7687">
        <v>1976</v>
      </c>
      <c r="F7687">
        <v>6.4287198532516703</v>
      </c>
      <c r="G7687">
        <v>70619.813710604401</v>
      </c>
    </row>
    <row r="7688" spans="1:7" x14ac:dyDescent="0.25">
      <c r="A7688">
        <v>311</v>
      </c>
      <c r="B7688">
        <v>1977</v>
      </c>
      <c r="C7688" t="s">
        <v>40</v>
      </c>
      <c r="D7688" t="s">
        <v>40</v>
      </c>
      <c r="E7688">
        <v>1977</v>
      </c>
      <c r="F7688">
        <v>4.4543692473888399</v>
      </c>
      <c r="G7688">
        <v>48931.471566431501</v>
      </c>
    </row>
    <row r="7689" spans="1:7" x14ac:dyDescent="0.25">
      <c r="A7689">
        <v>311</v>
      </c>
      <c r="B7689">
        <v>1978</v>
      </c>
      <c r="C7689" t="s">
        <v>40</v>
      </c>
      <c r="D7689" t="s">
        <v>40</v>
      </c>
      <c r="E7689">
        <v>1978</v>
      </c>
      <c r="F7689">
        <v>6.14958286297896</v>
      </c>
      <c r="G7689">
        <v>67553.478347987795</v>
      </c>
    </row>
    <row r="7690" spans="1:7" x14ac:dyDescent="0.25">
      <c r="A7690">
        <v>311</v>
      </c>
      <c r="B7690">
        <v>1979</v>
      </c>
      <c r="C7690">
        <v>0</v>
      </c>
      <c r="D7690">
        <v>79806</v>
      </c>
      <c r="E7690">
        <v>1979</v>
      </c>
      <c r="F7690">
        <v>0</v>
      </c>
      <c r="G7690">
        <v>79823.627723326994</v>
      </c>
    </row>
    <row r="7691" spans="1:7" x14ac:dyDescent="0.25">
      <c r="A7691">
        <v>311</v>
      </c>
      <c r="B7691">
        <v>1980</v>
      </c>
      <c r="C7691" t="s">
        <v>40</v>
      </c>
      <c r="D7691" t="s">
        <v>40</v>
      </c>
      <c r="E7691">
        <v>1980</v>
      </c>
      <c r="F7691">
        <v>9.2486031830988793</v>
      </c>
      <c r="G7691">
        <v>101596.37078845801</v>
      </c>
    </row>
    <row r="7692" spans="1:7" x14ac:dyDescent="0.25">
      <c r="A7692">
        <v>311</v>
      </c>
      <c r="B7692">
        <v>1981</v>
      </c>
      <c r="C7692" t="s">
        <v>40</v>
      </c>
      <c r="D7692" t="s">
        <v>40</v>
      </c>
      <c r="E7692">
        <v>1981</v>
      </c>
      <c r="F7692">
        <v>7.7431178134948802</v>
      </c>
      <c r="G7692">
        <v>85058.536885560199</v>
      </c>
    </row>
    <row r="7693" spans="1:7" x14ac:dyDescent="0.25">
      <c r="A7693">
        <v>311</v>
      </c>
      <c r="B7693">
        <v>1982</v>
      </c>
      <c r="C7693" t="s">
        <v>40</v>
      </c>
      <c r="D7693" t="s">
        <v>40</v>
      </c>
      <c r="E7693">
        <v>1982</v>
      </c>
      <c r="F7693">
        <v>7.9998999212371098</v>
      </c>
      <c r="G7693">
        <v>87879.299944380298</v>
      </c>
    </row>
    <row r="7694" spans="1:7" x14ac:dyDescent="0.25">
      <c r="A7694">
        <v>311</v>
      </c>
      <c r="B7694">
        <v>1983</v>
      </c>
      <c r="C7694">
        <v>0</v>
      </c>
      <c r="D7694">
        <v>133984</v>
      </c>
      <c r="E7694">
        <v>1983</v>
      </c>
      <c r="F7694">
        <v>0</v>
      </c>
      <c r="G7694">
        <v>135325.28036909099</v>
      </c>
    </row>
    <row r="7695" spans="1:7" x14ac:dyDescent="0.25">
      <c r="A7695">
        <v>311</v>
      </c>
      <c r="B7695">
        <v>1984</v>
      </c>
      <c r="C7695" t="s">
        <v>40</v>
      </c>
      <c r="D7695" t="s">
        <v>40</v>
      </c>
      <c r="E7695">
        <v>1984</v>
      </c>
      <c r="F7695">
        <v>11.2470406512204</v>
      </c>
      <c r="G7695">
        <v>123549.29878730699</v>
      </c>
    </row>
    <row r="7696" spans="1:7" x14ac:dyDescent="0.25">
      <c r="A7696">
        <v>311</v>
      </c>
      <c r="B7696">
        <v>1985</v>
      </c>
      <c r="C7696" t="s">
        <v>40</v>
      </c>
      <c r="D7696" t="s">
        <v>40</v>
      </c>
      <c r="E7696">
        <v>1985</v>
      </c>
      <c r="F7696">
        <v>5.3571498851781101</v>
      </c>
      <c r="G7696">
        <v>58848.555692654802</v>
      </c>
    </row>
    <row r="7697" spans="1:7" x14ac:dyDescent="0.25">
      <c r="A7697">
        <v>311</v>
      </c>
      <c r="B7697">
        <v>1986</v>
      </c>
      <c r="C7697">
        <v>7</v>
      </c>
      <c r="D7697">
        <v>23819</v>
      </c>
      <c r="E7697">
        <v>1986</v>
      </c>
      <c r="F7697">
        <v>7</v>
      </c>
      <c r="G7697">
        <v>23847.0672652127</v>
      </c>
    </row>
    <row r="7698" spans="1:7" x14ac:dyDescent="0.25">
      <c r="A7698">
        <v>311</v>
      </c>
      <c r="B7698">
        <v>1987</v>
      </c>
      <c r="C7698">
        <v>7</v>
      </c>
      <c r="D7698">
        <v>48805</v>
      </c>
      <c r="E7698">
        <v>1987</v>
      </c>
      <c r="F7698">
        <v>7</v>
      </c>
      <c r="G7698">
        <v>48993.733847744101</v>
      </c>
    </row>
    <row r="7699" spans="1:7" x14ac:dyDescent="0.25">
      <c r="A7699">
        <v>311</v>
      </c>
      <c r="B7699">
        <v>1988</v>
      </c>
      <c r="C7699">
        <v>10</v>
      </c>
      <c r="D7699">
        <v>27601</v>
      </c>
      <c r="E7699">
        <v>1988</v>
      </c>
      <c r="F7699">
        <v>10</v>
      </c>
      <c r="G7699">
        <v>27707.861072078402</v>
      </c>
    </row>
    <row r="7700" spans="1:7" x14ac:dyDescent="0.25">
      <c r="A7700">
        <v>311</v>
      </c>
      <c r="B7700">
        <v>1989</v>
      </c>
      <c r="C7700" t="s">
        <v>40</v>
      </c>
      <c r="D7700" t="s">
        <v>40</v>
      </c>
      <c r="E7700">
        <v>1989</v>
      </c>
      <c r="F7700">
        <v>12.9294121430632</v>
      </c>
      <c r="G7700">
        <v>142030.22797997901</v>
      </c>
    </row>
    <row r="7701" spans="1:7" x14ac:dyDescent="0.25">
      <c r="A7701">
        <v>311</v>
      </c>
      <c r="B7701">
        <v>1990</v>
      </c>
      <c r="C7701">
        <v>14</v>
      </c>
      <c r="D7701">
        <v>60211</v>
      </c>
      <c r="E7701">
        <v>1990</v>
      </c>
      <c r="F7701">
        <v>14</v>
      </c>
      <c r="G7701">
        <v>60212.213911529703</v>
      </c>
    </row>
    <row r="7702" spans="1:7" x14ac:dyDescent="0.25">
      <c r="A7702">
        <v>311</v>
      </c>
      <c r="B7702">
        <v>1991</v>
      </c>
      <c r="C7702" t="s">
        <v>40</v>
      </c>
      <c r="D7702" t="s">
        <v>40</v>
      </c>
      <c r="E7702">
        <v>1991</v>
      </c>
      <c r="F7702">
        <v>4.68520550776796</v>
      </c>
      <c r="G7702">
        <v>51467.211180110302</v>
      </c>
    </row>
    <row r="7703" spans="1:7" x14ac:dyDescent="0.25">
      <c r="A7703">
        <v>311</v>
      </c>
      <c r="B7703">
        <v>1992</v>
      </c>
      <c r="C7703" t="s">
        <v>40</v>
      </c>
      <c r="D7703" t="s">
        <v>40</v>
      </c>
      <c r="E7703">
        <v>1992</v>
      </c>
      <c r="F7703">
        <v>9.00626877635443</v>
      </c>
      <c r="G7703">
        <v>98934.3012465676</v>
      </c>
    </row>
    <row r="7704" spans="1:7" x14ac:dyDescent="0.25">
      <c r="A7704">
        <v>311</v>
      </c>
      <c r="B7704">
        <v>1993</v>
      </c>
      <c r="C7704" t="s">
        <v>40</v>
      </c>
      <c r="D7704" t="s">
        <v>40</v>
      </c>
      <c r="E7704">
        <v>1993</v>
      </c>
      <c r="F7704">
        <v>20.039990161561001</v>
      </c>
      <c r="G7704">
        <v>220140.264559373</v>
      </c>
    </row>
    <row r="7705" spans="1:7" x14ac:dyDescent="0.25">
      <c r="A7705">
        <v>311</v>
      </c>
      <c r="B7705">
        <v>1994</v>
      </c>
      <c r="C7705" t="s">
        <v>40</v>
      </c>
      <c r="D7705" t="s">
        <v>40</v>
      </c>
      <c r="E7705">
        <v>1994</v>
      </c>
      <c r="F7705">
        <v>7.9799170830365096</v>
      </c>
      <c r="G7705">
        <v>87659.773267395998</v>
      </c>
    </row>
    <row r="7706" spans="1:7" x14ac:dyDescent="0.25">
      <c r="A7706">
        <v>311</v>
      </c>
      <c r="B7706">
        <v>1995</v>
      </c>
      <c r="C7706" t="s">
        <v>40</v>
      </c>
      <c r="D7706" t="s">
        <v>40</v>
      </c>
      <c r="E7706">
        <v>1995</v>
      </c>
      <c r="F7706">
        <v>5.78355949451658</v>
      </c>
      <c r="G7706">
        <v>63532.678517548797</v>
      </c>
    </row>
    <row r="7707" spans="1:7" x14ac:dyDescent="0.25">
      <c r="A7707">
        <v>311</v>
      </c>
      <c r="B7707">
        <v>1999</v>
      </c>
      <c r="C7707" t="s">
        <v>40</v>
      </c>
      <c r="D7707" t="s">
        <v>40</v>
      </c>
      <c r="E7707">
        <v>1999</v>
      </c>
      <c r="F7707">
        <v>12.299936497967799</v>
      </c>
      <c r="G7707">
        <v>135115.39111361399</v>
      </c>
    </row>
    <row r="7708" spans="1:7" x14ac:dyDescent="0.25">
      <c r="A7708">
        <v>311</v>
      </c>
      <c r="B7708">
        <v>2000</v>
      </c>
      <c r="C7708" t="s">
        <v>40</v>
      </c>
      <c r="D7708" t="s">
        <v>40</v>
      </c>
      <c r="E7708">
        <v>2000</v>
      </c>
      <c r="F7708">
        <v>4.4175024046336198</v>
      </c>
      <c r="G7708">
        <v>48526.474262534997</v>
      </c>
    </row>
    <row r="7709" spans="1:7" x14ac:dyDescent="0.25">
      <c r="A7709">
        <v>311</v>
      </c>
      <c r="B7709">
        <v>2001</v>
      </c>
      <c r="C7709" t="s">
        <v>40</v>
      </c>
      <c r="D7709" t="s">
        <v>40</v>
      </c>
      <c r="E7709">
        <v>2001</v>
      </c>
      <c r="F7709">
        <v>4.9589632812378097</v>
      </c>
      <c r="G7709">
        <v>54474.447341131803</v>
      </c>
    </row>
    <row r="7710" spans="1:7" x14ac:dyDescent="0.25">
      <c r="A7710">
        <v>311</v>
      </c>
      <c r="B7710">
        <v>2002</v>
      </c>
      <c r="C7710" t="s">
        <v>40</v>
      </c>
      <c r="D7710" t="s">
        <v>40</v>
      </c>
      <c r="E7710">
        <v>2002</v>
      </c>
      <c r="F7710">
        <v>6.1586484857158803</v>
      </c>
      <c r="G7710">
        <v>67653.045728324098</v>
      </c>
    </row>
    <row r="7711" spans="1:7" x14ac:dyDescent="0.25">
      <c r="A7711">
        <v>311</v>
      </c>
      <c r="B7711">
        <v>2003</v>
      </c>
      <c r="C7711" t="s">
        <v>40</v>
      </c>
      <c r="D7711" t="s">
        <v>40</v>
      </c>
      <c r="E7711">
        <v>2003</v>
      </c>
      <c r="F7711">
        <v>5.1909361931344504</v>
      </c>
      <c r="G7711">
        <v>57022.679662780603</v>
      </c>
    </row>
    <row r="7712" spans="1:7" x14ac:dyDescent="0.25">
      <c r="A7712">
        <v>311</v>
      </c>
      <c r="B7712">
        <v>2004</v>
      </c>
      <c r="C7712" t="s">
        <v>40</v>
      </c>
      <c r="D7712" t="s">
        <v>40</v>
      </c>
      <c r="E7712">
        <v>2004</v>
      </c>
      <c r="F7712">
        <v>7.7591815329033302</v>
      </c>
      <c r="G7712">
        <v>85234.975427005804</v>
      </c>
    </row>
    <row r="7713" spans="1:7" x14ac:dyDescent="0.25">
      <c r="A7713">
        <v>311</v>
      </c>
      <c r="B7713">
        <v>2005</v>
      </c>
      <c r="C7713" t="s">
        <v>40</v>
      </c>
      <c r="D7713" t="s">
        <v>40</v>
      </c>
      <c r="E7713">
        <v>2005</v>
      </c>
      <c r="F7713">
        <v>2.9663964617504801</v>
      </c>
      <c r="G7713">
        <v>32586.0047126149</v>
      </c>
    </row>
    <row r="7714" spans="1:7" x14ac:dyDescent="0.25">
      <c r="A7714">
        <v>311</v>
      </c>
      <c r="B7714">
        <v>2006</v>
      </c>
      <c r="C7714" t="s">
        <v>40</v>
      </c>
      <c r="D7714" t="s">
        <v>40</v>
      </c>
      <c r="E7714">
        <v>2006</v>
      </c>
      <c r="F7714">
        <v>3.6748624719132099</v>
      </c>
      <c r="G7714">
        <v>40368.536955440803</v>
      </c>
    </row>
    <row r="7715" spans="1:7" x14ac:dyDescent="0.25">
      <c r="A7715">
        <v>311</v>
      </c>
      <c r="B7715">
        <v>2007</v>
      </c>
      <c r="C7715" t="s">
        <v>40</v>
      </c>
      <c r="D7715" t="s">
        <v>40</v>
      </c>
      <c r="E7715">
        <v>2007</v>
      </c>
      <c r="F7715">
        <v>2.2401932088832801</v>
      </c>
      <c r="G7715">
        <v>24608.627516089498</v>
      </c>
    </row>
    <row r="7716" spans="1:7" x14ac:dyDescent="0.25">
      <c r="A7716">
        <v>311</v>
      </c>
      <c r="B7716">
        <v>2008</v>
      </c>
      <c r="C7716" t="s">
        <v>40</v>
      </c>
      <c r="D7716" t="s">
        <v>40</v>
      </c>
      <c r="E7716">
        <v>2008</v>
      </c>
      <c r="F7716">
        <v>6.8196123606807797</v>
      </c>
      <c r="G7716">
        <v>74913.761477359702</v>
      </c>
    </row>
    <row r="7717" spans="1:7" x14ac:dyDescent="0.25">
      <c r="A7717">
        <v>311</v>
      </c>
      <c r="B7717">
        <v>2009</v>
      </c>
      <c r="C7717" t="s">
        <v>40</v>
      </c>
      <c r="D7717" t="s">
        <v>40</v>
      </c>
      <c r="E7717">
        <v>2009</v>
      </c>
      <c r="F7717">
        <v>14.614249870451101</v>
      </c>
      <c r="G7717">
        <v>160538.217966608</v>
      </c>
    </row>
    <row r="7718" spans="1:7" x14ac:dyDescent="0.25">
      <c r="A7718">
        <v>311</v>
      </c>
      <c r="B7718">
        <v>2010</v>
      </c>
      <c r="C7718" t="s">
        <v>40</v>
      </c>
      <c r="D7718" t="s">
        <v>40</v>
      </c>
      <c r="E7718">
        <v>2010</v>
      </c>
      <c r="F7718">
        <v>5.7501199256126503</v>
      </c>
      <c r="G7718">
        <v>63165.334519820099</v>
      </c>
    </row>
    <row r="7719" spans="1:7" x14ac:dyDescent="0.25">
      <c r="A7719">
        <v>311</v>
      </c>
      <c r="B7719">
        <v>2011</v>
      </c>
      <c r="C7719" t="s">
        <v>40</v>
      </c>
      <c r="D7719" t="s">
        <v>40</v>
      </c>
      <c r="E7719">
        <v>2011</v>
      </c>
      <c r="F7719">
        <v>5.9766523514490499</v>
      </c>
      <c r="G7719">
        <v>65653.803069120593</v>
      </c>
    </row>
    <row r="7720" spans="1:7" x14ac:dyDescent="0.25">
      <c r="A7720">
        <v>311</v>
      </c>
      <c r="B7720">
        <v>2012</v>
      </c>
      <c r="C7720" t="s">
        <v>40</v>
      </c>
      <c r="D7720" t="s">
        <v>40</v>
      </c>
      <c r="E7720">
        <v>2012</v>
      </c>
      <c r="F7720">
        <v>10.9556740880499</v>
      </c>
      <c r="G7720">
        <v>120348.586317981</v>
      </c>
    </row>
    <row r="7721" spans="1:7" x14ac:dyDescent="0.25">
      <c r="A7721">
        <v>311</v>
      </c>
      <c r="B7721">
        <v>2013</v>
      </c>
      <c r="C7721" t="s">
        <v>40</v>
      </c>
      <c r="D7721" t="s">
        <v>40</v>
      </c>
      <c r="E7721">
        <v>2013</v>
      </c>
      <c r="F7721">
        <v>10.998480187558</v>
      </c>
      <c r="G7721">
        <v>120818.810942353</v>
      </c>
    </row>
    <row r="7722" spans="1:7" x14ac:dyDescent="0.25">
      <c r="A7722">
        <v>311</v>
      </c>
      <c r="B7722">
        <v>2014</v>
      </c>
      <c r="C7722" t="s">
        <v>40</v>
      </c>
      <c r="D7722" t="s">
        <v>40</v>
      </c>
      <c r="E7722">
        <v>2014</v>
      </c>
      <c r="F7722">
        <v>6.6306089833219897</v>
      </c>
      <c r="G7722">
        <v>72837.543357773902</v>
      </c>
    </row>
    <row r="7723" spans="1:7" x14ac:dyDescent="0.25">
      <c r="A7723">
        <v>311</v>
      </c>
      <c r="B7723">
        <v>2015</v>
      </c>
      <c r="C7723" t="s">
        <v>40</v>
      </c>
      <c r="D7723" t="s">
        <v>40</v>
      </c>
      <c r="E7723">
        <v>2015</v>
      </c>
      <c r="F7723">
        <v>14.6141001954153</v>
      </c>
      <c r="G7723">
        <v>160536.55807356499</v>
      </c>
    </row>
    <row r="7724" spans="1:7" x14ac:dyDescent="0.25">
      <c r="A7724">
        <v>311</v>
      </c>
      <c r="B7724">
        <v>2016</v>
      </c>
      <c r="C7724" t="s">
        <v>40</v>
      </c>
      <c r="D7724" t="s">
        <v>40</v>
      </c>
      <c r="E7724">
        <v>2016</v>
      </c>
      <c r="F7724">
        <v>8.3558626282422104</v>
      </c>
      <c r="G7724">
        <v>91789.530206386495</v>
      </c>
    </row>
    <row r="7725" spans="1:7" x14ac:dyDescent="0.25">
      <c r="A7725">
        <v>311</v>
      </c>
      <c r="B7725">
        <v>2017</v>
      </c>
      <c r="C7725" t="s">
        <v>40</v>
      </c>
      <c r="D7725" t="s">
        <v>40</v>
      </c>
      <c r="E7725">
        <v>2017</v>
      </c>
      <c r="F7725">
        <v>8.5079074302951305</v>
      </c>
      <c r="G7725">
        <v>93459.747878507202</v>
      </c>
    </row>
    <row r="7726" spans="1:7" x14ac:dyDescent="0.25">
      <c r="A7726">
        <v>311</v>
      </c>
      <c r="B7726">
        <v>2018</v>
      </c>
      <c r="C7726" t="s">
        <v>40</v>
      </c>
      <c r="D7726" t="s">
        <v>40</v>
      </c>
      <c r="E7726">
        <v>2018</v>
      </c>
      <c r="F7726">
        <v>10.312425169415601</v>
      </c>
      <c r="G7726">
        <v>113282.455149753</v>
      </c>
    </row>
    <row r="7727" spans="1:7" x14ac:dyDescent="0.25">
      <c r="A7727">
        <v>311</v>
      </c>
      <c r="B7727">
        <v>2019</v>
      </c>
      <c r="C7727" t="s">
        <v>40</v>
      </c>
      <c r="D7727" t="s">
        <v>40</v>
      </c>
      <c r="E7727">
        <v>2019</v>
      </c>
      <c r="F7727">
        <v>13.078331198037599</v>
      </c>
      <c r="G7727">
        <v>143666.05489410899</v>
      </c>
    </row>
    <row r="7728" spans="1:7" x14ac:dyDescent="0.25">
      <c r="A7728">
        <v>311</v>
      </c>
      <c r="B7728">
        <v>2020</v>
      </c>
      <c r="C7728" t="s">
        <v>40</v>
      </c>
      <c r="D7728" t="s">
        <v>40</v>
      </c>
      <c r="E7728">
        <v>2020</v>
      </c>
      <c r="F7728">
        <v>4.8616259627901801</v>
      </c>
      <c r="G7728">
        <v>53405.178062587402</v>
      </c>
    </row>
    <row r="7729" spans="1:7" x14ac:dyDescent="0.25">
      <c r="A7729">
        <v>311</v>
      </c>
      <c r="B7729">
        <v>2021</v>
      </c>
      <c r="C7729" t="s">
        <v>40</v>
      </c>
      <c r="D7729" t="s">
        <v>40</v>
      </c>
      <c r="E7729">
        <v>2021</v>
      </c>
      <c r="F7729">
        <v>6.2010194047203004</v>
      </c>
      <c r="G7729">
        <v>68118.474187735905</v>
      </c>
    </row>
    <row r="7730" spans="1:7" x14ac:dyDescent="0.25">
      <c r="A7730">
        <v>312</v>
      </c>
      <c r="B7730">
        <v>1971</v>
      </c>
      <c r="C7730" t="s">
        <v>40</v>
      </c>
      <c r="D7730" t="s">
        <v>40</v>
      </c>
      <c r="E7730">
        <v>1971</v>
      </c>
      <c r="F7730">
        <v>5.7979771384601104</v>
      </c>
      <c r="G7730">
        <v>49540.438667191003</v>
      </c>
    </row>
    <row r="7731" spans="1:7" x14ac:dyDescent="0.25">
      <c r="A7731">
        <v>312</v>
      </c>
      <c r="B7731">
        <v>1972</v>
      </c>
      <c r="C7731" t="s">
        <v>40</v>
      </c>
      <c r="D7731" t="s">
        <v>40</v>
      </c>
      <c r="E7731">
        <v>1972</v>
      </c>
      <c r="F7731">
        <v>6.3360246231500099</v>
      </c>
      <c r="G7731">
        <v>54137.749950875099</v>
      </c>
    </row>
    <row r="7732" spans="1:7" x14ac:dyDescent="0.25">
      <c r="A7732">
        <v>312</v>
      </c>
      <c r="B7732">
        <v>1973</v>
      </c>
      <c r="C7732" t="s">
        <v>40</v>
      </c>
      <c r="D7732" t="s">
        <v>40</v>
      </c>
      <c r="E7732">
        <v>1973</v>
      </c>
      <c r="F7732">
        <v>6.1186786262838897</v>
      </c>
      <c r="G7732">
        <v>52280.650737327698</v>
      </c>
    </row>
    <row r="7733" spans="1:7" x14ac:dyDescent="0.25">
      <c r="A7733">
        <v>312</v>
      </c>
      <c r="B7733">
        <v>1974</v>
      </c>
      <c r="C7733" t="s">
        <v>40</v>
      </c>
      <c r="D7733" t="s">
        <v>40</v>
      </c>
      <c r="E7733">
        <v>1974</v>
      </c>
      <c r="F7733">
        <v>11.2753574482996</v>
      </c>
      <c r="G7733">
        <v>96341.555972853093</v>
      </c>
    </row>
    <row r="7734" spans="1:7" x14ac:dyDescent="0.25">
      <c r="A7734">
        <v>312</v>
      </c>
      <c r="B7734">
        <v>1975</v>
      </c>
      <c r="C7734" t="s">
        <v>40</v>
      </c>
      <c r="D7734" t="s">
        <v>40</v>
      </c>
      <c r="E7734">
        <v>1975</v>
      </c>
      <c r="F7734">
        <v>4.8599704000484802</v>
      </c>
      <c r="G7734">
        <v>41525.699262715898</v>
      </c>
    </row>
    <row r="7735" spans="1:7" x14ac:dyDescent="0.25">
      <c r="A7735">
        <v>312</v>
      </c>
      <c r="B7735">
        <v>1976</v>
      </c>
      <c r="C7735" t="s">
        <v>40</v>
      </c>
      <c r="D7735" t="s">
        <v>40</v>
      </c>
      <c r="E7735">
        <v>1976</v>
      </c>
      <c r="F7735">
        <v>8.2659746912366696</v>
      </c>
      <c r="G7735">
        <v>70628.079685295597</v>
      </c>
    </row>
    <row r="7736" spans="1:7" x14ac:dyDescent="0.25">
      <c r="A7736">
        <v>312</v>
      </c>
      <c r="B7736">
        <v>1977</v>
      </c>
      <c r="C7736" t="s">
        <v>40</v>
      </c>
      <c r="D7736" t="s">
        <v>40</v>
      </c>
      <c r="E7736">
        <v>1977</v>
      </c>
      <c r="F7736">
        <v>5.7273771941399696</v>
      </c>
      <c r="G7736">
        <v>48937.198943625699</v>
      </c>
    </row>
    <row r="7737" spans="1:7" x14ac:dyDescent="0.25">
      <c r="A7737">
        <v>312</v>
      </c>
      <c r="B7737">
        <v>1978</v>
      </c>
      <c r="C7737" t="s">
        <v>40</v>
      </c>
      <c r="D7737" t="s">
        <v>40</v>
      </c>
      <c r="E7737">
        <v>1978</v>
      </c>
      <c r="F7737">
        <v>7.9070635355617798</v>
      </c>
      <c r="G7737">
        <v>67561.385411523399</v>
      </c>
    </row>
    <row r="7738" spans="1:7" x14ac:dyDescent="0.25">
      <c r="A7738">
        <v>312</v>
      </c>
      <c r="B7738">
        <v>1979</v>
      </c>
      <c r="C7738">
        <v>14</v>
      </c>
      <c r="D7738">
        <v>79820</v>
      </c>
      <c r="E7738">
        <v>1979</v>
      </c>
      <c r="F7738">
        <v>14</v>
      </c>
      <c r="G7738">
        <v>79837.627723326994</v>
      </c>
    </row>
    <row r="7739" spans="1:7" x14ac:dyDescent="0.25">
      <c r="A7739">
        <v>312</v>
      </c>
      <c r="B7739">
        <v>1980</v>
      </c>
      <c r="C7739" t="s">
        <v>40</v>
      </c>
      <c r="D7739" t="s">
        <v>40</v>
      </c>
      <c r="E7739">
        <v>1980</v>
      </c>
      <c r="F7739">
        <v>11.8917485354125</v>
      </c>
      <c r="G7739">
        <v>101608.262536993</v>
      </c>
    </row>
    <row r="7740" spans="1:7" x14ac:dyDescent="0.25">
      <c r="A7740">
        <v>312</v>
      </c>
      <c r="B7740">
        <v>1981</v>
      </c>
      <c r="C7740" t="s">
        <v>40</v>
      </c>
      <c r="D7740" t="s">
        <v>40</v>
      </c>
      <c r="E7740">
        <v>1981</v>
      </c>
      <c r="F7740">
        <v>9.9560126143949095</v>
      </c>
      <c r="G7740">
        <v>85068.492898174503</v>
      </c>
    </row>
    <row r="7741" spans="1:7" x14ac:dyDescent="0.25">
      <c r="A7741">
        <v>312</v>
      </c>
      <c r="B7741">
        <v>1982</v>
      </c>
      <c r="C7741" t="s">
        <v>40</v>
      </c>
      <c r="D7741" t="s">
        <v>40</v>
      </c>
      <c r="E7741">
        <v>1982</v>
      </c>
      <c r="F7741">
        <v>10.286180124839801</v>
      </c>
      <c r="G7741">
        <v>87889.586124505193</v>
      </c>
    </row>
    <row r="7742" spans="1:7" x14ac:dyDescent="0.25">
      <c r="A7742">
        <v>312</v>
      </c>
      <c r="B7742">
        <v>1983</v>
      </c>
      <c r="C7742">
        <v>2</v>
      </c>
      <c r="D7742">
        <v>133986</v>
      </c>
      <c r="E7742">
        <v>1983</v>
      </c>
      <c r="F7742">
        <v>2</v>
      </c>
      <c r="G7742">
        <v>135327.28036909099</v>
      </c>
    </row>
    <row r="7743" spans="1:7" x14ac:dyDescent="0.25">
      <c r="A7743">
        <v>312</v>
      </c>
      <c r="B7743">
        <v>1984</v>
      </c>
      <c r="C7743" t="s">
        <v>40</v>
      </c>
      <c r="D7743" t="s">
        <v>40</v>
      </c>
      <c r="E7743">
        <v>1984</v>
      </c>
      <c r="F7743">
        <v>14.4613166652587</v>
      </c>
      <c r="G7743">
        <v>123563.760103972</v>
      </c>
    </row>
    <row r="7744" spans="1:7" x14ac:dyDescent="0.25">
      <c r="A7744">
        <v>312</v>
      </c>
      <c r="B7744">
        <v>1985</v>
      </c>
      <c r="C7744" t="s">
        <v>40</v>
      </c>
      <c r="D7744" t="s">
        <v>40</v>
      </c>
      <c r="E7744">
        <v>1985</v>
      </c>
      <c r="F7744">
        <v>6.8881622601295298</v>
      </c>
      <c r="G7744">
        <v>58855.443854914898</v>
      </c>
    </row>
    <row r="7745" spans="1:7" x14ac:dyDescent="0.25">
      <c r="A7745">
        <v>312</v>
      </c>
      <c r="B7745">
        <v>1986</v>
      </c>
      <c r="C7745">
        <v>4</v>
      </c>
      <c r="D7745">
        <v>23823</v>
      </c>
      <c r="E7745">
        <v>1986</v>
      </c>
      <c r="F7745">
        <v>4</v>
      </c>
      <c r="G7745">
        <v>23851.0672652127</v>
      </c>
    </row>
    <row r="7746" spans="1:7" x14ac:dyDescent="0.25">
      <c r="A7746">
        <v>312</v>
      </c>
      <c r="B7746">
        <v>1987</v>
      </c>
      <c r="C7746">
        <v>1</v>
      </c>
      <c r="D7746">
        <v>48806</v>
      </c>
      <c r="E7746">
        <v>1987</v>
      </c>
      <c r="F7746">
        <v>1</v>
      </c>
      <c r="G7746">
        <v>48994.733847744101</v>
      </c>
    </row>
    <row r="7747" spans="1:7" x14ac:dyDescent="0.25">
      <c r="A7747">
        <v>312</v>
      </c>
      <c r="B7747">
        <v>1988</v>
      </c>
      <c r="C7747">
        <v>15</v>
      </c>
      <c r="D7747">
        <v>27616</v>
      </c>
      <c r="E7747">
        <v>1988</v>
      </c>
      <c r="F7747">
        <v>15</v>
      </c>
      <c r="G7747">
        <v>27722.861072078402</v>
      </c>
    </row>
    <row r="7748" spans="1:7" x14ac:dyDescent="0.25">
      <c r="A7748">
        <v>312</v>
      </c>
      <c r="B7748">
        <v>1989</v>
      </c>
      <c r="C7748" t="s">
        <v>40</v>
      </c>
      <c r="D7748" t="s">
        <v>40</v>
      </c>
      <c r="E7748">
        <v>1989</v>
      </c>
      <c r="F7748">
        <v>16.6244907646273</v>
      </c>
      <c r="G7748">
        <v>142046.85247074399</v>
      </c>
    </row>
    <row r="7749" spans="1:7" x14ac:dyDescent="0.25">
      <c r="A7749">
        <v>312</v>
      </c>
      <c r="B7749">
        <v>1990</v>
      </c>
      <c r="C7749">
        <v>8</v>
      </c>
      <c r="D7749">
        <v>60219</v>
      </c>
      <c r="E7749">
        <v>1990</v>
      </c>
      <c r="F7749">
        <v>8</v>
      </c>
      <c r="G7749">
        <v>60220.213911529703</v>
      </c>
    </row>
    <row r="7750" spans="1:7" x14ac:dyDescent="0.25">
      <c r="A7750">
        <v>312</v>
      </c>
      <c r="B7750">
        <v>1991</v>
      </c>
      <c r="C7750" t="s">
        <v>40</v>
      </c>
      <c r="D7750" t="s">
        <v>40</v>
      </c>
      <c r="E7750">
        <v>1991</v>
      </c>
      <c r="F7750">
        <v>6.0241838435875197</v>
      </c>
      <c r="G7750">
        <v>51473.2353639539</v>
      </c>
    </row>
    <row r="7751" spans="1:7" x14ac:dyDescent="0.25">
      <c r="A7751">
        <v>312</v>
      </c>
      <c r="B7751">
        <v>1992</v>
      </c>
      <c r="C7751" t="s">
        <v>40</v>
      </c>
      <c r="D7751" t="s">
        <v>40</v>
      </c>
      <c r="E7751">
        <v>1992</v>
      </c>
      <c r="F7751">
        <v>11.5801577486674</v>
      </c>
      <c r="G7751">
        <v>98945.8814043163</v>
      </c>
    </row>
    <row r="7752" spans="1:7" x14ac:dyDescent="0.25">
      <c r="A7752">
        <v>312</v>
      </c>
      <c r="B7752">
        <v>1993</v>
      </c>
      <c r="C7752" t="s">
        <v>40</v>
      </c>
      <c r="D7752" t="s">
        <v>40</v>
      </c>
      <c r="E7752">
        <v>1993</v>
      </c>
      <c r="F7752">
        <v>25.767190965384401</v>
      </c>
      <c r="G7752">
        <v>220166.03175033801</v>
      </c>
    </row>
    <row r="7753" spans="1:7" x14ac:dyDescent="0.25">
      <c r="A7753">
        <v>312</v>
      </c>
      <c r="B7753">
        <v>1994</v>
      </c>
      <c r="C7753" t="s">
        <v>40</v>
      </c>
      <c r="D7753" t="s">
        <v>40</v>
      </c>
      <c r="E7753">
        <v>1994</v>
      </c>
      <c r="F7753">
        <v>10.260486451966299</v>
      </c>
      <c r="G7753">
        <v>87670.033753847994</v>
      </c>
    </row>
    <row r="7754" spans="1:7" x14ac:dyDescent="0.25">
      <c r="A7754">
        <v>312</v>
      </c>
      <c r="B7754">
        <v>1995</v>
      </c>
      <c r="C7754" t="s">
        <v>40</v>
      </c>
      <c r="D7754" t="s">
        <v>40</v>
      </c>
      <c r="E7754">
        <v>1995</v>
      </c>
      <c r="F7754">
        <v>7.4364348953983299</v>
      </c>
      <c r="G7754">
        <v>63540.114952444201</v>
      </c>
    </row>
    <row r="7755" spans="1:7" x14ac:dyDescent="0.25">
      <c r="A7755">
        <v>312</v>
      </c>
      <c r="B7755">
        <v>1999</v>
      </c>
      <c r="C7755" t="s">
        <v>40</v>
      </c>
      <c r="D7755" t="s">
        <v>40</v>
      </c>
      <c r="E7755">
        <v>1999</v>
      </c>
      <c r="F7755">
        <v>15.8151181975173</v>
      </c>
      <c r="G7755">
        <v>135131.20623181199</v>
      </c>
    </row>
    <row r="7756" spans="1:7" x14ac:dyDescent="0.25">
      <c r="A7756">
        <v>312</v>
      </c>
      <c r="B7756">
        <v>2000</v>
      </c>
      <c r="C7756" t="s">
        <v>40</v>
      </c>
      <c r="D7756" t="s">
        <v>40</v>
      </c>
      <c r="E7756">
        <v>2000</v>
      </c>
      <c r="F7756">
        <v>5.6799742597671798</v>
      </c>
      <c r="G7756">
        <v>48532.154236794799</v>
      </c>
    </row>
    <row r="7757" spans="1:7" x14ac:dyDescent="0.25">
      <c r="A7757">
        <v>312</v>
      </c>
      <c r="B7757">
        <v>2001</v>
      </c>
      <c r="C7757" t="s">
        <v>40</v>
      </c>
      <c r="D7757" t="s">
        <v>40</v>
      </c>
      <c r="E7757">
        <v>2001</v>
      </c>
      <c r="F7757">
        <v>6.3761784868591604</v>
      </c>
      <c r="G7757">
        <v>54480.8235196186</v>
      </c>
    </row>
    <row r="7758" spans="1:7" x14ac:dyDescent="0.25">
      <c r="A7758">
        <v>312</v>
      </c>
      <c r="B7758">
        <v>2002</v>
      </c>
      <c r="C7758" t="s">
        <v>40</v>
      </c>
      <c r="D7758" t="s">
        <v>40</v>
      </c>
      <c r="E7758">
        <v>2002</v>
      </c>
      <c r="F7758">
        <v>7.9187200558514599</v>
      </c>
      <c r="G7758">
        <v>67660.964448379993</v>
      </c>
    </row>
    <row r="7759" spans="1:7" x14ac:dyDescent="0.25">
      <c r="A7759">
        <v>312</v>
      </c>
      <c r="B7759">
        <v>2003</v>
      </c>
      <c r="C7759" t="s">
        <v>40</v>
      </c>
      <c r="D7759" t="s">
        <v>40</v>
      </c>
      <c r="E7759">
        <v>2003</v>
      </c>
      <c r="F7759">
        <v>6.6744466172665797</v>
      </c>
      <c r="G7759">
        <v>57029.354109397798</v>
      </c>
    </row>
    <row r="7760" spans="1:7" x14ac:dyDescent="0.25">
      <c r="A7760">
        <v>312</v>
      </c>
      <c r="B7760">
        <v>2004</v>
      </c>
      <c r="C7760" t="s">
        <v>40</v>
      </c>
      <c r="D7760" t="s">
        <v>40</v>
      </c>
      <c r="E7760">
        <v>2004</v>
      </c>
      <c r="F7760">
        <v>9.97666721764414</v>
      </c>
      <c r="G7760">
        <v>85244.952094223496</v>
      </c>
    </row>
    <row r="7761" spans="1:7" x14ac:dyDescent="0.25">
      <c r="A7761">
        <v>312</v>
      </c>
      <c r="B7761">
        <v>2005</v>
      </c>
      <c r="C7761" t="s">
        <v>40</v>
      </c>
      <c r="D7761" t="s">
        <v>40</v>
      </c>
      <c r="E7761">
        <v>2005</v>
      </c>
      <c r="F7761">
        <v>3.8141587768148901</v>
      </c>
      <c r="G7761">
        <v>32589.818871391701</v>
      </c>
    </row>
    <row r="7762" spans="1:7" x14ac:dyDescent="0.25">
      <c r="A7762">
        <v>312</v>
      </c>
      <c r="B7762">
        <v>2006</v>
      </c>
      <c r="C7762" t="s">
        <v>40</v>
      </c>
      <c r="D7762" t="s">
        <v>40</v>
      </c>
      <c r="E7762">
        <v>2006</v>
      </c>
      <c r="F7762">
        <v>4.7250963023327097</v>
      </c>
      <c r="G7762">
        <v>40373.262051743099</v>
      </c>
    </row>
    <row r="7763" spans="1:7" x14ac:dyDescent="0.25">
      <c r="A7763">
        <v>312</v>
      </c>
      <c r="B7763">
        <v>2007</v>
      </c>
      <c r="C7763" t="s">
        <v>40</v>
      </c>
      <c r="D7763" t="s">
        <v>40</v>
      </c>
      <c r="E7763">
        <v>2007</v>
      </c>
      <c r="F7763">
        <v>2.8804149081557799</v>
      </c>
      <c r="G7763">
        <v>24611.507930997701</v>
      </c>
    </row>
    <row r="7764" spans="1:7" x14ac:dyDescent="0.25">
      <c r="A7764">
        <v>312</v>
      </c>
      <c r="B7764">
        <v>2008</v>
      </c>
      <c r="C7764" t="s">
        <v>40</v>
      </c>
      <c r="D7764" t="s">
        <v>40</v>
      </c>
      <c r="E7764">
        <v>2008</v>
      </c>
      <c r="F7764">
        <v>8.7685798865886504</v>
      </c>
      <c r="G7764">
        <v>74922.530057246302</v>
      </c>
    </row>
    <row r="7765" spans="1:7" x14ac:dyDescent="0.25">
      <c r="A7765">
        <v>312</v>
      </c>
      <c r="B7765">
        <v>2009</v>
      </c>
      <c r="C7765" t="s">
        <v>40</v>
      </c>
      <c r="D7765" t="s">
        <v>40</v>
      </c>
      <c r="E7765">
        <v>2009</v>
      </c>
      <c r="F7765">
        <v>18.790836008359602</v>
      </c>
      <c r="G7765">
        <v>160557.00880261601</v>
      </c>
    </row>
    <row r="7766" spans="1:7" x14ac:dyDescent="0.25">
      <c r="A7766">
        <v>312</v>
      </c>
      <c r="B7766">
        <v>2010</v>
      </c>
      <c r="C7766" t="s">
        <v>40</v>
      </c>
      <c r="D7766" t="s">
        <v>40</v>
      </c>
      <c r="E7766">
        <v>2010</v>
      </c>
      <c r="F7766">
        <v>7.3934387038619898</v>
      </c>
      <c r="G7766">
        <v>63172.727958524003</v>
      </c>
    </row>
    <row r="7767" spans="1:7" x14ac:dyDescent="0.25">
      <c r="A7767">
        <v>312</v>
      </c>
      <c r="B7767">
        <v>2011</v>
      </c>
      <c r="C7767" t="s">
        <v>40</v>
      </c>
      <c r="D7767" t="s">
        <v>40</v>
      </c>
      <c r="E7767">
        <v>2011</v>
      </c>
      <c r="F7767">
        <v>7.6847115186364796</v>
      </c>
      <c r="G7767">
        <v>65661.487780639305</v>
      </c>
    </row>
    <row r="7768" spans="1:7" x14ac:dyDescent="0.25">
      <c r="A7768">
        <v>312</v>
      </c>
      <c r="B7768">
        <v>2012</v>
      </c>
      <c r="C7768" t="s">
        <v>40</v>
      </c>
      <c r="D7768" t="s">
        <v>40</v>
      </c>
      <c r="E7768">
        <v>2012</v>
      </c>
      <c r="F7768">
        <v>14.086680959542299</v>
      </c>
      <c r="G7768">
        <v>120362.67299894099</v>
      </c>
    </row>
    <row r="7769" spans="1:7" x14ac:dyDescent="0.25">
      <c r="A7769">
        <v>312</v>
      </c>
      <c r="B7769">
        <v>2013</v>
      </c>
      <c r="C7769" t="s">
        <v>40</v>
      </c>
      <c r="D7769" t="s">
        <v>40</v>
      </c>
      <c r="E7769">
        <v>2013</v>
      </c>
      <c r="F7769">
        <v>14.141720561533401</v>
      </c>
      <c r="G7769">
        <v>120832.952662914</v>
      </c>
    </row>
    <row r="7770" spans="1:7" x14ac:dyDescent="0.25">
      <c r="A7770">
        <v>312</v>
      </c>
      <c r="B7770">
        <v>2014</v>
      </c>
      <c r="C7770" t="s">
        <v>40</v>
      </c>
      <c r="D7770" t="s">
        <v>40</v>
      </c>
      <c r="E7770">
        <v>2014</v>
      </c>
      <c r="F7770">
        <v>8.5255615176884092</v>
      </c>
      <c r="G7770">
        <v>72846.068919291603</v>
      </c>
    </row>
    <row r="7771" spans="1:7" x14ac:dyDescent="0.25">
      <c r="A7771">
        <v>312</v>
      </c>
      <c r="B7771">
        <v>2015</v>
      </c>
      <c r="C7771" t="s">
        <v>40</v>
      </c>
      <c r="D7771" t="s">
        <v>40</v>
      </c>
      <c r="E7771">
        <v>2015</v>
      </c>
      <c r="F7771">
        <v>18.790643603205702</v>
      </c>
      <c r="G7771">
        <v>160555.348717168</v>
      </c>
    </row>
    <row r="7772" spans="1:7" x14ac:dyDescent="0.25">
      <c r="A7772">
        <v>312</v>
      </c>
      <c r="B7772">
        <v>2016</v>
      </c>
      <c r="C7772" t="s">
        <v>40</v>
      </c>
      <c r="D7772" t="s">
        <v>40</v>
      </c>
      <c r="E7772">
        <v>2016</v>
      </c>
      <c r="F7772">
        <v>10.7438730161546</v>
      </c>
      <c r="G7772">
        <v>91800.274079402603</v>
      </c>
    </row>
    <row r="7773" spans="1:7" x14ac:dyDescent="0.25">
      <c r="A7773">
        <v>312</v>
      </c>
      <c r="B7773">
        <v>2017</v>
      </c>
      <c r="C7773" t="s">
        <v>40</v>
      </c>
      <c r="D7773" t="s">
        <v>40</v>
      </c>
      <c r="E7773">
        <v>2017</v>
      </c>
      <c r="F7773">
        <v>10.9393704952313</v>
      </c>
      <c r="G7773">
        <v>93470.687249002498</v>
      </c>
    </row>
    <row r="7774" spans="1:7" x14ac:dyDescent="0.25">
      <c r="A7774">
        <v>312</v>
      </c>
      <c r="B7774">
        <v>2018</v>
      </c>
      <c r="C7774" t="s">
        <v>40</v>
      </c>
      <c r="D7774" t="s">
        <v>40</v>
      </c>
      <c r="E7774">
        <v>2018</v>
      </c>
      <c r="F7774">
        <v>13.2595988612537</v>
      </c>
      <c r="G7774">
        <v>113295.714748614</v>
      </c>
    </row>
    <row r="7775" spans="1:7" x14ac:dyDescent="0.25">
      <c r="A7775">
        <v>312</v>
      </c>
      <c r="B7775">
        <v>2019</v>
      </c>
      <c r="C7775" t="s">
        <v>40</v>
      </c>
      <c r="D7775" t="s">
        <v>40</v>
      </c>
      <c r="E7775">
        <v>2019</v>
      </c>
      <c r="F7775">
        <v>16.8159693466399</v>
      </c>
      <c r="G7775">
        <v>143682.87086345599</v>
      </c>
    </row>
    <row r="7776" spans="1:7" x14ac:dyDescent="0.25">
      <c r="A7776">
        <v>312</v>
      </c>
      <c r="B7776">
        <v>2020</v>
      </c>
      <c r="C7776" t="s">
        <v>40</v>
      </c>
      <c r="D7776" t="s">
        <v>40</v>
      </c>
      <c r="E7776">
        <v>2020</v>
      </c>
      <c r="F7776">
        <v>6.2510233128084502</v>
      </c>
      <c r="G7776">
        <v>53411.429085900199</v>
      </c>
    </row>
    <row r="7777" spans="1:7" x14ac:dyDescent="0.25">
      <c r="A7777">
        <v>312</v>
      </c>
      <c r="B7777">
        <v>2021</v>
      </c>
      <c r="C7777" t="s">
        <v>40</v>
      </c>
      <c r="D7777" t="s">
        <v>40</v>
      </c>
      <c r="E7777">
        <v>2021</v>
      </c>
      <c r="F7777">
        <v>7.9732001529815104</v>
      </c>
      <c r="G7777">
        <v>68126.447387888897</v>
      </c>
    </row>
    <row r="7778" spans="1:7" x14ac:dyDescent="0.25">
      <c r="A7778">
        <v>313</v>
      </c>
      <c r="B7778">
        <v>1971</v>
      </c>
      <c r="C7778" t="s">
        <v>40</v>
      </c>
      <c r="D7778" t="s">
        <v>40</v>
      </c>
      <c r="E7778">
        <v>1971</v>
      </c>
      <c r="F7778">
        <v>64.963698336784503</v>
      </c>
      <c r="G7778">
        <v>49605.4023655278</v>
      </c>
    </row>
    <row r="7779" spans="1:7" x14ac:dyDescent="0.25">
      <c r="A7779">
        <v>313</v>
      </c>
      <c r="B7779">
        <v>1972</v>
      </c>
      <c r="C7779" t="s">
        <v>40</v>
      </c>
      <c r="D7779" t="s">
        <v>40</v>
      </c>
      <c r="E7779">
        <v>1972</v>
      </c>
      <c r="F7779">
        <v>70.992275830465204</v>
      </c>
      <c r="G7779">
        <v>54208.742226705603</v>
      </c>
    </row>
    <row r="7780" spans="1:7" x14ac:dyDescent="0.25">
      <c r="A7780">
        <v>313</v>
      </c>
      <c r="B7780">
        <v>1973</v>
      </c>
      <c r="C7780" t="s">
        <v>40</v>
      </c>
      <c r="D7780" t="s">
        <v>40</v>
      </c>
      <c r="E7780">
        <v>1973</v>
      </c>
      <c r="F7780">
        <v>68.557012731197901</v>
      </c>
      <c r="G7780">
        <v>52349.2077500589</v>
      </c>
    </row>
    <row r="7781" spans="1:7" x14ac:dyDescent="0.25">
      <c r="A7781">
        <v>313</v>
      </c>
      <c r="B7781">
        <v>1974</v>
      </c>
      <c r="C7781" t="s">
        <v>40</v>
      </c>
      <c r="D7781" t="s">
        <v>40</v>
      </c>
      <c r="E7781">
        <v>1974</v>
      </c>
      <c r="F7781">
        <v>126.335254937304</v>
      </c>
      <c r="G7781">
        <v>96467.891227790402</v>
      </c>
    </row>
    <row r="7782" spans="1:7" x14ac:dyDescent="0.25">
      <c r="A7782">
        <v>313</v>
      </c>
      <c r="B7782">
        <v>1975</v>
      </c>
      <c r="C7782" t="s">
        <v>40</v>
      </c>
      <c r="D7782" t="s">
        <v>40</v>
      </c>
      <c r="E7782">
        <v>1975</v>
      </c>
      <c r="F7782">
        <v>54.4537592081928</v>
      </c>
      <c r="G7782">
        <v>41580.153021924103</v>
      </c>
    </row>
    <row r="7783" spans="1:7" x14ac:dyDescent="0.25">
      <c r="A7783">
        <v>313</v>
      </c>
      <c r="B7783">
        <v>1976</v>
      </c>
      <c r="C7783" t="s">
        <v>40</v>
      </c>
      <c r="D7783" t="s">
        <v>40</v>
      </c>
      <c r="E7783">
        <v>1976</v>
      </c>
      <c r="F7783">
        <v>92.616489074231794</v>
      </c>
      <c r="G7783">
        <v>70720.696174369805</v>
      </c>
    </row>
    <row r="7784" spans="1:7" x14ac:dyDescent="0.25">
      <c r="A7784">
        <v>313</v>
      </c>
      <c r="B7784">
        <v>1977</v>
      </c>
      <c r="C7784" t="s">
        <v>40</v>
      </c>
      <c r="D7784" t="s">
        <v>40</v>
      </c>
      <c r="E7784">
        <v>1977</v>
      </c>
      <c r="F7784">
        <v>64.172658051650203</v>
      </c>
      <c r="G7784">
        <v>49001.371601677303</v>
      </c>
    </row>
    <row r="7785" spans="1:7" x14ac:dyDescent="0.25">
      <c r="A7785">
        <v>313</v>
      </c>
      <c r="B7785">
        <v>1978</v>
      </c>
      <c r="C7785" t="s">
        <v>40</v>
      </c>
      <c r="D7785" t="s">
        <v>40</v>
      </c>
      <c r="E7785">
        <v>1978</v>
      </c>
      <c r="F7785">
        <v>88.595052719510306</v>
      </c>
      <c r="G7785">
        <v>67649.980464242894</v>
      </c>
    </row>
    <row r="7786" spans="1:7" x14ac:dyDescent="0.25">
      <c r="A7786">
        <v>313</v>
      </c>
      <c r="B7786">
        <v>1979</v>
      </c>
      <c r="C7786">
        <v>466</v>
      </c>
      <c r="D7786">
        <v>80286</v>
      </c>
      <c r="E7786">
        <v>1979</v>
      </c>
      <c r="F7786">
        <v>466</v>
      </c>
      <c r="G7786">
        <v>80303.627723326994</v>
      </c>
    </row>
    <row r="7787" spans="1:7" x14ac:dyDescent="0.25">
      <c r="A7787">
        <v>313</v>
      </c>
      <c r="B7787">
        <v>1980</v>
      </c>
      <c r="C7787" t="s">
        <v>40</v>
      </c>
      <c r="D7787" t="s">
        <v>40</v>
      </c>
      <c r="E7787">
        <v>1980</v>
      </c>
      <c r="F7787">
        <v>133.241636883545</v>
      </c>
      <c r="G7787">
        <v>101741.50417387699</v>
      </c>
    </row>
    <row r="7788" spans="1:7" x14ac:dyDescent="0.25">
      <c r="A7788">
        <v>313</v>
      </c>
      <c r="B7788">
        <v>1981</v>
      </c>
      <c r="C7788" t="s">
        <v>40</v>
      </c>
      <c r="D7788" t="s">
        <v>40</v>
      </c>
      <c r="E7788">
        <v>1981</v>
      </c>
      <c r="F7788">
        <v>111.552595786998</v>
      </c>
      <c r="G7788">
        <v>85180.045493961501</v>
      </c>
    </row>
    <row r="7789" spans="1:7" x14ac:dyDescent="0.25">
      <c r="A7789">
        <v>313</v>
      </c>
      <c r="B7789">
        <v>1982</v>
      </c>
      <c r="C7789" t="s">
        <v>40</v>
      </c>
      <c r="D7789" t="s">
        <v>40</v>
      </c>
      <c r="E7789">
        <v>1982</v>
      </c>
      <c r="F7789">
        <v>115.251972661953</v>
      </c>
      <c r="G7789">
        <v>88004.838097167099</v>
      </c>
    </row>
    <row r="7790" spans="1:7" x14ac:dyDescent="0.25">
      <c r="A7790">
        <v>313</v>
      </c>
      <c r="B7790">
        <v>1983</v>
      </c>
      <c r="C7790">
        <v>0</v>
      </c>
      <c r="D7790">
        <v>133986</v>
      </c>
      <c r="E7790">
        <v>1983</v>
      </c>
      <c r="F7790">
        <v>0</v>
      </c>
      <c r="G7790">
        <v>135327.28036909099</v>
      </c>
    </row>
    <row r="7791" spans="1:7" x14ac:dyDescent="0.25">
      <c r="A7791">
        <v>313</v>
      </c>
      <c r="B7791">
        <v>1984</v>
      </c>
      <c r="C7791" t="s">
        <v>40</v>
      </c>
      <c r="D7791" t="s">
        <v>40</v>
      </c>
      <c r="E7791">
        <v>1984</v>
      </c>
      <c r="F7791">
        <v>162.03247976685</v>
      </c>
      <c r="G7791">
        <v>123725.79258373901</v>
      </c>
    </row>
    <row r="7792" spans="1:7" x14ac:dyDescent="0.25">
      <c r="A7792">
        <v>313</v>
      </c>
      <c r="B7792">
        <v>1985</v>
      </c>
      <c r="C7792" t="s">
        <v>40</v>
      </c>
      <c r="D7792" t="s">
        <v>40</v>
      </c>
      <c r="E7792">
        <v>1985</v>
      </c>
      <c r="F7792">
        <v>77.178727074199699</v>
      </c>
      <c r="G7792">
        <v>58932.622581989097</v>
      </c>
    </row>
    <row r="7793" spans="1:7" x14ac:dyDescent="0.25">
      <c r="A7793">
        <v>313</v>
      </c>
      <c r="B7793">
        <v>1986</v>
      </c>
      <c r="C7793">
        <v>17</v>
      </c>
      <c r="D7793">
        <v>23840</v>
      </c>
      <c r="E7793">
        <v>1986</v>
      </c>
      <c r="F7793">
        <v>17</v>
      </c>
      <c r="G7793">
        <v>23868.0672652127</v>
      </c>
    </row>
    <row r="7794" spans="1:7" x14ac:dyDescent="0.25">
      <c r="A7794">
        <v>313</v>
      </c>
      <c r="B7794">
        <v>1987</v>
      </c>
      <c r="C7794">
        <v>5</v>
      </c>
      <c r="D7794">
        <v>48811</v>
      </c>
      <c r="E7794">
        <v>1987</v>
      </c>
      <c r="F7794">
        <v>5</v>
      </c>
      <c r="G7794">
        <v>48999.733847744101</v>
      </c>
    </row>
    <row r="7795" spans="1:7" x14ac:dyDescent="0.25">
      <c r="A7795">
        <v>313</v>
      </c>
      <c r="B7795">
        <v>1988</v>
      </c>
      <c r="C7795">
        <v>5</v>
      </c>
      <c r="D7795">
        <v>27621</v>
      </c>
      <c r="E7795">
        <v>1988</v>
      </c>
      <c r="F7795">
        <v>5</v>
      </c>
      <c r="G7795">
        <v>27727.861072078402</v>
      </c>
    </row>
    <row r="7796" spans="1:7" x14ac:dyDescent="0.25">
      <c r="A7796">
        <v>313</v>
      </c>
      <c r="B7796">
        <v>1989</v>
      </c>
      <c r="C7796" t="s">
        <v>40</v>
      </c>
      <c r="D7796" t="s">
        <v>40</v>
      </c>
      <c r="E7796">
        <v>1989</v>
      </c>
      <c r="F7796">
        <v>186.26986226725199</v>
      </c>
      <c r="G7796">
        <v>142233.12233301101</v>
      </c>
    </row>
    <row r="7797" spans="1:7" x14ac:dyDescent="0.25">
      <c r="A7797">
        <v>313</v>
      </c>
      <c r="B7797">
        <v>1990</v>
      </c>
      <c r="C7797">
        <v>0</v>
      </c>
      <c r="D7797">
        <v>60219</v>
      </c>
      <c r="E7797">
        <v>1990</v>
      </c>
      <c r="F7797">
        <v>0</v>
      </c>
      <c r="G7797">
        <v>60220.213911529703</v>
      </c>
    </row>
    <row r="7798" spans="1:7" x14ac:dyDescent="0.25">
      <c r="A7798">
        <v>313</v>
      </c>
      <c r="B7798">
        <v>1991</v>
      </c>
      <c r="C7798" t="s">
        <v>40</v>
      </c>
      <c r="D7798" t="s">
        <v>40</v>
      </c>
      <c r="E7798">
        <v>1991</v>
      </c>
      <c r="F7798">
        <v>67.498241642467505</v>
      </c>
      <c r="G7798">
        <v>51540.733605596302</v>
      </c>
    </row>
    <row r="7799" spans="1:7" x14ac:dyDescent="0.25">
      <c r="A7799">
        <v>313</v>
      </c>
      <c r="B7799">
        <v>1992</v>
      </c>
      <c r="C7799" t="s">
        <v>40</v>
      </c>
      <c r="D7799" t="s">
        <v>40</v>
      </c>
      <c r="E7799">
        <v>1992</v>
      </c>
      <c r="F7799">
        <v>129.75040375113801</v>
      </c>
      <c r="G7799">
        <v>99075.631808067497</v>
      </c>
    </row>
    <row r="7800" spans="1:7" x14ac:dyDescent="0.25">
      <c r="A7800">
        <v>313</v>
      </c>
      <c r="B7800">
        <v>1993</v>
      </c>
      <c r="C7800" t="s">
        <v>40</v>
      </c>
      <c r="D7800" t="s">
        <v>40</v>
      </c>
      <c r="E7800">
        <v>1993</v>
      </c>
      <c r="F7800">
        <v>288.70966215189299</v>
      </c>
      <c r="G7800">
        <v>220454.74141249</v>
      </c>
    </row>
    <row r="7801" spans="1:7" x14ac:dyDescent="0.25">
      <c r="A7801">
        <v>313</v>
      </c>
      <c r="B7801">
        <v>1994</v>
      </c>
      <c r="C7801" t="s">
        <v>40</v>
      </c>
      <c r="D7801" t="s">
        <v>40</v>
      </c>
      <c r="E7801">
        <v>1994</v>
      </c>
      <c r="F7801">
        <v>114.964086734387</v>
      </c>
      <c r="G7801">
        <v>87784.997840582393</v>
      </c>
    </row>
    <row r="7802" spans="1:7" x14ac:dyDescent="0.25">
      <c r="A7802">
        <v>313</v>
      </c>
      <c r="B7802">
        <v>1995</v>
      </c>
      <c r="C7802" t="s">
        <v>40</v>
      </c>
      <c r="D7802" t="s">
        <v>40</v>
      </c>
      <c r="E7802">
        <v>1995</v>
      </c>
      <c r="F7802">
        <v>83.321872730855404</v>
      </c>
      <c r="G7802">
        <v>63623.436825174998</v>
      </c>
    </row>
    <row r="7803" spans="1:7" x14ac:dyDescent="0.25">
      <c r="A7803">
        <v>313</v>
      </c>
      <c r="B7803">
        <v>1999</v>
      </c>
      <c r="C7803" t="s">
        <v>40</v>
      </c>
      <c r="D7803" t="s">
        <v>40</v>
      </c>
      <c r="E7803">
        <v>1999</v>
      </c>
      <c r="F7803">
        <v>177.20121055457301</v>
      </c>
      <c r="G7803">
        <v>135308.407442367</v>
      </c>
    </row>
    <row r="7804" spans="1:7" x14ac:dyDescent="0.25">
      <c r="A7804">
        <v>313</v>
      </c>
      <c r="B7804">
        <v>2000</v>
      </c>
      <c r="C7804" t="s">
        <v>40</v>
      </c>
      <c r="D7804" t="s">
        <v>40</v>
      </c>
      <c r="E7804">
        <v>2000</v>
      </c>
      <c r="F7804">
        <v>63.641529717084097</v>
      </c>
      <c r="G7804">
        <v>48595.795766511903</v>
      </c>
    </row>
    <row r="7805" spans="1:7" x14ac:dyDescent="0.25">
      <c r="A7805">
        <v>313</v>
      </c>
      <c r="B7805">
        <v>2001</v>
      </c>
      <c r="C7805" t="s">
        <v>40</v>
      </c>
      <c r="D7805" t="s">
        <v>40</v>
      </c>
      <c r="E7805">
        <v>2001</v>
      </c>
      <c r="F7805">
        <v>71.442181618104101</v>
      </c>
      <c r="G7805">
        <v>54552.265701236698</v>
      </c>
    </row>
    <row r="7806" spans="1:7" x14ac:dyDescent="0.25">
      <c r="A7806">
        <v>313</v>
      </c>
      <c r="B7806">
        <v>2002</v>
      </c>
      <c r="C7806" t="s">
        <v>40</v>
      </c>
      <c r="D7806" t="s">
        <v>40</v>
      </c>
      <c r="E7806">
        <v>2002</v>
      </c>
      <c r="F7806">
        <v>88.725658727759296</v>
      </c>
      <c r="G7806">
        <v>67749.690107107701</v>
      </c>
    </row>
    <row r="7807" spans="1:7" x14ac:dyDescent="0.25">
      <c r="A7807">
        <v>313</v>
      </c>
      <c r="B7807">
        <v>2003</v>
      </c>
      <c r="C7807" t="s">
        <v>40</v>
      </c>
      <c r="D7807" t="s">
        <v>40</v>
      </c>
      <c r="E7807">
        <v>2003</v>
      </c>
      <c r="F7807">
        <v>74.784140439688997</v>
      </c>
      <c r="G7807">
        <v>57104.138249837502</v>
      </c>
    </row>
    <row r="7808" spans="1:7" x14ac:dyDescent="0.25">
      <c r="A7808">
        <v>313</v>
      </c>
      <c r="B7808">
        <v>2004</v>
      </c>
      <c r="C7808" t="s">
        <v>40</v>
      </c>
      <c r="D7808" t="s">
        <v>40</v>
      </c>
      <c r="E7808">
        <v>2004</v>
      </c>
      <c r="F7808">
        <v>111.78402122406099</v>
      </c>
      <c r="G7808">
        <v>85356.736115447493</v>
      </c>
    </row>
    <row r="7809" spans="1:7" x14ac:dyDescent="0.25">
      <c r="A7809">
        <v>313</v>
      </c>
      <c r="B7809">
        <v>2005</v>
      </c>
      <c r="C7809" t="s">
        <v>40</v>
      </c>
      <c r="D7809" t="s">
        <v>40</v>
      </c>
      <c r="E7809">
        <v>2005</v>
      </c>
      <c r="F7809">
        <v>42.735915347014597</v>
      </c>
      <c r="G7809">
        <v>32632.554786738699</v>
      </c>
    </row>
    <row r="7810" spans="1:7" x14ac:dyDescent="0.25">
      <c r="A7810">
        <v>313</v>
      </c>
      <c r="B7810">
        <v>2006</v>
      </c>
      <c r="C7810" t="s">
        <v>40</v>
      </c>
      <c r="D7810" t="s">
        <v>40</v>
      </c>
      <c r="E7810">
        <v>2006</v>
      </c>
      <c r="F7810">
        <v>52.942556248658498</v>
      </c>
      <c r="G7810">
        <v>40426.2046079918</v>
      </c>
    </row>
    <row r="7811" spans="1:7" x14ac:dyDescent="0.25">
      <c r="A7811">
        <v>313</v>
      </c>
      <c r="B7811">
        <v>2007</v>
      </c>
      <c r="C7811" t="s">
        <v>40</v>
      </c>
      <c r="D7811" t="s">
        <v>40</v>
      </c>
      <c r="E7811">
        <v>2007</v>
      </c>
      <c r="F7811">
        <v>32.273739737133603</v>
      </c>
      <c r="G7811">
        <v>24643.781670734799</v>
      </c>
    </row>
    <row r="7812" spans="1:7" x14ac:dyDescent="0.25">
      <c r="A7812">
        <v>313</v>
      </c>
      <c r="B7812">
        <v>2008</v>
      </c>
      <c r="C7812" t="s">
        <v>40</v>
      </c>
      <c r="D7812" t="s">
        <v>40</v>
      </c>
      <c r="E7812">
        <v>2008</v>
      </c>
      <c r="F7812">
        <v>98.2479518219927</v>
      </c>
      <c r="G7812">
        <v>75020.778009068294</v>
      </c>
    </row>
    <row r="7813" spans="1:7" x14ac:dyDescent="0.25">
      <c r="A7813">
        <v>313</v>
      </c>
      <c r="B7813">
        <v>2009</v>
      </c>
      <c r="C7813" t="s">
        <v>40</v>
      </c>
      <c r="D7813" t="s">
        <v>40</v>
      </c>
      <c r="E7813">
        <v>2009</v>
      </c>
      <c r="F7813">
        <v>210.54277599329299</v>
      </c>
      <c r="G7813">
        <v>160767.55157861</v>
      </c>
    </row>
    <row r="7814" spans="1:7" x14ac:dyDescent="0.25">
      <c r="A7814">
        <v>313</v>
      </c>
      <c r="B7814">
        <v>2010</v>
      </c>
      <c r="C7814" t="s">
        <v>40</v>
      </c>
      <c r="D7814" t="s">
        <v>40</v>
      </c>
      <c r="E7814">
        <v>2010</v>
      </c>
      <c r="F7814">
        <v>82.840119947257193</v>
      </c>
      <c r="G7814">
        <v>63255.568078471202</v>
      </c>
    </row>
    <row r="7815" spans="1:7" x14ac:dyDescent="0.25">
      <c r="A7815">
        <v>313</v>
      </c>
      <c r="B7815">
        <v>2011</v>
      </c>
      <c r="C7815" t="s">
        <v>40</v>
      </c>
      <c r="D7815" t="s">
        <v>40</v>
      </c>
      <c r="E7815">
        <v>2011</v>
      </c>
      <c r="F7815">
        <v>86.103699436981103</v>
      </c>
      <c r="G7815">
        <v>65747.591480076197</v>
      </c>
    </row>
    <row r="7816" spans="1:7" x14ac:dyDescent="0.25">
      <c r="A7816">
        <v>313</v>
      </c>
      <c r="B7816">
        <v>2012</v>
      </c>
      <c r="C7816" t="s">
        <v>40</v>
      </c>
      <c r="D7816" t="s">
        <v>40</v>
      </c>
      <c r="E7816">
        <v>2012</v>
      </c>
      <c r="F7816">
        <v>157.834856970488</v>
      </c>
      <c r="G7816">
        <v>120520.507855911</v>
      </c>
    </row>
    <row r="7817" spans="1:7" x14ac:dyDescent="0.25">
      <c r="A7817">
        <v>313</v>
      </c>
      <c r="B7817">
        <v>2013</v>
      </c>
      <c r="C7817" t="s">
        <v>40</v>
      </c>
      <c r="D7817" t="s">
        <v>40</v>
      </c>
      <c r="E7817">
        <v>2013</v>
      </c>
      <c r="F7817">
        <v>158.451550691818</v>
      </c>
      <c r="G7817">
        <v>120991.404213606</v>
      </c>
    </row>
    <row r="7818" spans="1:7" x14ac:dyDescent="0.25">
      <c r="A7818">
        <v>313</v>
      </c>
      <c r="B7818">
        <v>2014</v>
      </c>
      <c r="C7818" t="s">
        <v>40</v>
      </c>
      <c r="D7818" t="s">
        <v>40</v>
      </c>
      <c r="E7818">
        <v>2014</v>
      </c>
      <c r="F7818">
        <v>95.525041462577803</v>
      </c>
      <c r="G7818">
        <v>72941.593960754195</v>
      </c>
    </row>
    <row r="7819" spans="1:7" x14ac:dyDescent="0.25">
      <c r="A7819">
        <v>313</v>
      </c>
      <c r="B7819">
        <v>2015</v>
      </c>
      <c r="C7819" t="s">
        <v>40</v>
      </c>
      <c r="D7819" t="s">
        <v>40</v>
      </c>
      <c r="E7819">
        <v>2015</v>
      </c>
      <c r="F7819">
        <v>210.540620178278</v>
      </c>
      <c r="G7819">
        <v>160765.88933734599</v>
      </c>
    </row>
    <row r="7820" spans="1:7" x14ac:dyDescent="0.25">
      <c r="A7820">
        <v>313</v>
      </c>
      <c r="B7820">
        <v>2016</v>
      </c>
      <c r="C7820" t="s">
        <v>40</v>
      </c>
      <c r="D7820" t="s">
        <v>40</v>
      </c>
      <c r="E7820">
        <v>2016</v>
      </c>
      <c r="F7820">
        <v>120.380213456029</v>
      </c>
      <c r="G7820">
        <v>91920.654292858701</v>
      </c>
    </row>
    <row r="7821" spans="1:7" x14ac:dyDescent="0.25">
      <c r="A7821">
        <v>313</v>
      </c>
      <c r="B7821">
        <v>2017</v>
      </c>
      <c r="C7821" t="s">
        <v>40</v>
      </c>
      <c r="D7821" t="s">
        <v>40</v>
      </c>
      <c r="E7821">
        <v>2017</v>
      </c>
      <c r="F7821">
        <v>122.570673844335</v>
      </c>
      <c r="G7821">
        <v>93593.257922846795</v>
      </c>
    </row>
    <row r="7822" spans="1:7" x14ac:dyDescent="0.25">
      <c r="A7822">
        <v>313</v>
      </c>
      <c r="B7822">
        <v>2018</v>
      </c>
      <c r="C7822" t="s">
        <v>40</v>
      </c>
      <c r="D7822" t="s">
        <v>40</v>
      </c>
      <c r="E7822">
        <v>2018</v>
      </c>
      <c r="F7822">
        <v>148.56777801198001</v>
      </c>
      <c r="G7822">
        <v>113444.282526626</v>
      </c>
    </row>
    <row r="7823" spans="1:7" x14ac:dyDescent="0.25">
      <c r="A7823">
        <v>313</v>
      </c>
      <c r="B7823">
        <v>2019</v>
      </c>
      <c r="C7823" t="s">
        <v>40</v>
      </c>
      <c r="D7823" t="s">
        <v>40</v>
      </c>
      <c r="E7823">
        <v>2019</v>
      </c>
      <c r="F7823">
        <v>188.41529273125599</v>
      </c>
      <c r="G7823">
        <v>143871.28615618701</v>
      </c>
    </row>
    <row r="7824" spans="1:7" x14ac:dyDescent="0.25">
      <c r="A7824">
        <v>313</v>
      </c>
      <c r="B7824">
        <v>2020</v>
      </c>
      <c r="C7824" t="s">
        <v>40</v>
      </c>
      <c r="D7824" t="s">
        <v>40</v>
      </c>
      <c r="E7824">
        <v>2020</v>
      </c>
      <c r="F7824">
        <v>70.039874780375897</v>
      </c>
      <c r="G7824">
        <v>53481.468960680599</v>
      </c>
    </row>
    <row r="7825" spans="1:7" x14ac:dyDescent="0.25">
      <c r="A7825">
        <v>313</v>
      </c>
      <c r="B7825">
        <v>2021</v>
      </c>
      <c r="C7825" t="s">
        <v>40</v>
      </c>
      <c r="D7825" t="s">
        <v>40</v>
      </c>
      <c r="E7825">
        <v>2021</v>
      </c>
      <c r="F7825">
        <v>89.3360834487452</v>
      </c>
      <c r="G7825">
        <v>68215.783471337694</v>
      </c>
    </row>
    <row r="7826" spans="1:7" x14ac:dyDescent="0.25">
      <c r="A7826">
        <v>314</v>
      </c>
      <c r="B7826">
        <v>1971</v>
      </c>
      <c r="C7826" t="s">
        <v>40</v>
      </c>
      <c r="D7826" t="s">
        <v>40</v>
      </c>
      <c r="E7826">
        <v>1971</v>
      </c>
      <c r="F7826">
        <v>4.6120272704524501</v>
      </c>
      <c r="G7826">
        <v>49610.014392798301</v>
      </c>
    </row>
    <row r="7827" spans="1:7" x14ac:dyDescent="0.25">
      <c r="A7827">
        <v>314</v>
      </c>
      <c r="B7827">
        <v>1972</v>
      </c>
      <c r="C7827" t="s">
        <v>40</v>
      </c>
      <c r="D7827" t="s">
        <v>40</v>
      </c>
      <c r="E7827">
        <v>1972</v>
      </c>
      <c r="F7827">
        <v>5.0400195879406198</v>
      </c>
      <c r="G7827">
        <v>54213.7822462935</v>
      </c>
    </row>
    <row r="7828" spans="1:7" x14ac:dyDescent="0.25">
      <c r="A7828">
        <v>314</v>
      </c>
      <c r="B7828">
        <v>1973</v>
      </c>
      <c r="C7828" t="s">
        <v>40</v>
      </c>
      <c r="D7828" t="s">
        <v>40</v>
      </c>
      <c r="E7828">
        <v>1973</v>
      </c>
      <c r="F7828">
        <v>4.8671307267461001</v>
      </c>
      <c r="G7828">
        <v>52354.0748807856</v>
      </c>
    </row>
    <row r="7829" spans="1:7" x14ac:dyDescent="0.25">
      <c r="A7829">
        <v>314</v>
      </c>
      <c r="B7829">
        <v>1974</v>
      </c>
      <c r="C7829" t="s">
        <v>40</v>
      </c>
      <c r="D7829" t="s">
        <v>40</v>
      </c>
      <c r="E7829">
        <v>1974</v>
      </c>
      <c r="F7829">
        <v>8.9690343362789609</v>
      </c>
      <c r="G7829">
        <v>96476.860262126705</v>
      </c>
    </row>
    <row r="7830" spans="1:7" x14ac:dyDescent="0.25">
      <c r="A7830">
        <v>314</v>
      </c>
      <c r="B7830">
        <v>1975</v>
      </c>
      <c r="C7830" t="s">
        <v>40</v>
      </c>
      <c r="D7830" t="s">
        <v>40</v>
      </c>
      <c r="E7830">
        <v>1975</v>
      </c>
      <c r="F7830">
        <v>3.8658855465046198</v>
      </c>
      <c r="G7830">
        <v>41584.0189074706</v>
      </c>
    </row>
    <row r="7831" spans="1:7" x14ac:dyDescent="0.25">
      <c r="A7831">
        <v>314</v>
      </c>
      <c r="B7831">
        <v>1976</v>
      </c>
      <c r="C7831" t="s">
        <v>40</v>
      </c>
      <c r="D7831" t="s">
        <v>40</v>
      </c>
      <c r="E7831">
        <v>1976</v>
      </c>
      <c r="F7831">
        <v>6.5752071424810499</v>
      </c>
      <c r="G7831">
        <v>70727.271381512299</v>
      </c>
    </row>
    <row r="7832" spans="1:7" x14ac:dyDescent="0.25">
      <c r="A7832">
        <v>314</v>
      </c>
      <c r="B7832">
        <v>1977</v>
      </c>
      <c r="C7832" t="s">
        <v>40</v>
      </c>
      <c r="D7832" t="s">
        <v>40</v>
      </c>
      <c r="E7832">
        <v>1977</v>
      </c>
      <c r="F7832">
        <v>4.5558682238262103</v>
      </c>
      <c r="G7832">
        <v>49005.927469901202</v>
      </c>
    </row>
    <row r="7833" spans="1:7" x14ac:dyDescent="0.25">
      <c r="A7833">
        <v>314</v>
      </c>
      <c r="B7833">
        <v>1978</v>
      </c>
      <c r="C7833" t="s">
        <v>40</v>
      </c>
      <c r="D7833" t="s">
        <v>40</v>
      </c>
      <c r="E7833">
        <v>1978</v>
      </c>
      <c r="F7833">
        <v>6.2897096321946702</v>
      </c>
      <c r="G7833">
        <v>67656.270173875106</v>
      </c>
    </row>
    <row r="7834" spans="1:7" x14ac:dyDescent="0.25">
      <c r="A7834">
        <v>314</v>
      </c>
      <c r="B7834">
        <v>1979</v>
      </c>
      <c r="C7834">
        <v>2</v>
      </c>
      <c r="D7834">
        <v>80288</v>
      </c>
      <c r="E7834">
        <v>1979</v>
      </c>
      <c r="F7834">
        <v>2</v>
      </c>
      <c r="G7834">
        <v>80305.627723326994</v>
      </c>
    </row>
    <row r="7835" spans="1:7" x14ac:dyDescent="0.25">
      <c r="A7835">
        <v>314</v>
      </c>
      <c r="B7835">
        <v>1980</v>
      </c>
      <c r="C7835" t="s">
        <v>40</v>
      </c>
      <c r="D7835" t="s">
        <v>40</v>
      </c>
      <c r="E7835">
        <v>1980</v>
      </c>
      <c r="F7835">
        <v>9.4593454283698293</v>
      </c>
      <c r="G7835">
        <v>101750.96351930501</v>
      </c>
    </row>
    <row r="7836" spans="1:7" x14ac:dyDescent="0.25">
      <c r="A7836">
        <v>314</v>
      </c>
      <c r="B7836">
        <v>1981</v>
      </c>
      <c r="C7836" t="s">
        <v>40</v>
      </c>
      <c r="D7836" t="s">
        <v>40</v>
      </c>
      <c r="E7836">
        <v>1981</v>
      </c>
      <c r="F7836">
        <v>7.9195554907683103</v>
      </c>
      <c r="G7836">
        <v>85187.965049452294</v>
      </c>
    </row>
    <row r="7837" spans="1:7" x14ac:dyDescent="0.25">
      <c r="A7837">
        <v>314</v>
      </c>
      <c r="B7837">
        <v>1982</v>
      </c>
      <c r="C7837" t="s">
        <v>40</v>
      </c>
      <c r="D7837" t="s">
        <v>40</v>
      </c>
      <c r="E7837">
        <v>1982</v>
      </c>
      <c r="F7837">
        <v>8.1821887377945703</v>
      </c>
      <c r="G7837">
        <v>88013.020285904902</v>
      </c>
    </row>
    <row r="7838" spans="1:7" x14ac:dyDescent="0.25">
      <c r="A7838">
        <v>314</v>
      </c>
      <c r="B7838">
        <v>1983</v>
      </c>
      <c r="C7838">
        <v>0</v>
      </c>
      <c r="D7838">
        <v>133986</v>
      </c>
      <c r="E7838">
        <v>1983</v>
      </c>
      <c r="F7838">
        <v>0</v>
      </c>
      <c r="G7838">
        <v>135327.28036909099</v>
      </c>
    </row>
    <row r="7839" spans="1:7" x14ac:dyDescent="0.25">
      <c r="A7839">
        <v>314</v>
      </c>
      <c r="B7839">
        <v>1984</v>
      </c>
      <c r="C7839" t="s">
        <v>40</v>
      </c>
      <c r="D7839" t="s">
        <v>40</v>
      </c>
      <c r="E7839">
        <v>1984</v>
      </c>
      <c r="F7839">
        <v>11.5033200775979</v>
      </c>
      <c r="G7839">
        <v>123737.295903816</v>
      </c>
    </row>
    <row r="7840" spans="1:7" x14ac:dyDescent="0.25">
      <c r="A7840">
        <v>314</v>
      </c>
      <c r="B7840">
        <v>1985</v>
      </c>
      <c r="C7840" t="s">
        <v>40</v>
      </c>
      <c r="D7840" t="s">
        <v>40</v>
      </c>
      <c r="E7840">
        <v>1985</v>
      </c>
      <c r="F7840">
        <v>5.4792199810394502</v>
      </c>
      <c r="G7840">
        <v>58938.1018019701</v>
      </c>
    </row>
    <row r="7841" spans="1:7" x14ac:dyDescent="0.25">
      <c r="A7841">
        <v>314</v>
      </c>
      <c r="B7841">
        <v>1986</v>
      </c>
      <c r="C7841">
        <v>16</v>
      </c>
      <c r="D7841">
        <v>23856</v>
      </c>
      <c r="E7841">
        <v>1986</v>
      </c>
      <c r="F7841">
        <v>16</v>
      </c>
      <c r="G7841">
        <v>23884.0672652127</v>
      </c>
    </row>
    <row r="7842" spans="1:7" x14ac:dyDescent="0.25">
      <c r="A7842">
        <v>314</v>
      </c>
      <c r="B7842">
        <v>1987</v>
      </c>
      <c r="C7842">
        <v>9</v>
      </c>
      <c r="D7842">
        <v>48820</v>
      </c>
      <c r="E7842">
        <v>1987</v>
      </c>
      <c r="F7842">
        <v>9</v>
      </c>
      <c r="G7842">
        <v>49008.733847744101</v>
      </c>
    </row>
    <row r="7843" spans="1:7" x14ac:dyDescent="0.25">
      <c r="A7843">
        <v>314</v>
      </c>
      <c r="B7843">
        <v>1988</v>
      </c>
      <c r="C7843">
        <v>6</v>
      </c>
      <c r="D7843">
        <v>27627</v>
      </c>
      <c r="E7843">
        <v>1988</v>
      </c>
      <c r="F7843">
        <v>6</v>
      </c>
      <c r="G7843">
        <v>27733.861072078402</v>
      </c>
    </row>
    <row r="7844" spans="1:7" x14ac:dyDescent="0.25">
      <c r="A7844">
        <v>314</v>
      </c>
      <c r="B7844">
        <v>1989</v>
      </c>
      <c r="C7844" t="s">
        <v>40</v>
      </c>
      <c r="D7844" t="s">
        <v>40</v>
      </c>
      <c r="E7844">
        <v>1989</v>
      </c>
      <c r="F7844">
        <v>13.2240267479289</v>
      </c>
      <c r="G7844">
        <v>142246.34635975899</v>
      </c>
    </row>
    <row r="7845" spans="1:7" x14ac:dyDescent="0.25">
      <c r="A7845">
        <v>314</v>
      </c>
      <c r="B7845">
        <v>1990</v>
      </c>
      <c r="C7845">
        <v>2</v>
      </c>
      <c r="D7845">
        <v>60221</v>
      </c>
      <c r="E7845">
        <v>1990</v>
      </c>
      <c r="F7845">
        <v>2</v>
      </c>
      <c r="G7845">
        <v>60222.213911529703</v>
      </c>
    </row>
    <row r="7846" spans="1:7" x14ac:dyDescent="0.25">
      <c r="A7846">
        <v>314</v>
      </c>
      <c r="B7846">
        <v>1991</v>
      </c>
      <c r="C7846" t="s">
        <v>40</v>
      </c>
      <c r="D7846" t="s">
        <v>40</v>
      </c>
      <c r="E7846">
        <v>1991</v>
      </c>
      <c r="F7846">
        <v>4.7919644222365303</v>
      </c>
      <c r="G7846">
        <v>51545.525570018603</v>
      </c>
    </row>
    <row r="7847" spans="1:7" x14ac:dyDescent="0.25">
      <c r="A7847">
        <v>314</v>
      </c>
      <c r="B7847">
        <v>1992</v>
      </c>
      <c r="C7847" t="s">
        <v>40</v>
      </c>
      <c r="D7847" t="s">
        <v>40</v>
      </c>
      <c r="E7847">
        <v>1992</v>
      </c>
      <c r="F7847">
        <v>9.2114891205724199</v>
      </c>
      <c r="G7847">
        <v>99084.843297187996</v>
      </c>
    </row>
    <row r="7848" spans="1:7" x14ac:dyDescent="0.25">
      <c r="A7848">
        <v>314</v>
      </c>
      <c r="B7848">
        <v>1993</v>
      </c>
      <c r="C7848" t="s">
        <v>40</v>
      </c>
      <c r="D7848" t="s">
        <v>40</v>
      </c>
      <c r="E7848">
        <v>1993</v>
      </c>
      <c r="F7848">
        <v>20.496629182138001</v>
      </c>
      <c r="G7848">
        <v>220475.23804167201</v>
      </c>
    </row>
    <row r="7849" spans="1:7" x14ac:dyDescent="0.25">
      <c r="A7849">
        <v>314</v>
      </c>
      <c r="B7849">
        <v>1994</v>
      </c>
      <c r="C7849" t="s">
        <v>40</v>
      </c>
      <c r="D7849" t="s">
        <v>40</v>
      </c>
      <c r="E7849">
        <v>1994</v>
      </c>
      <c r="F7849">
        <v>8.1617505888203503</v>
      </c>
      <c r="G7849">
        <v>87793.159591171207</v>
      </c>
    </row>
    <row r="7850" spans="1:7" x14ac:dyDescent="0.25">
      <c r="A7850">
        <v>314</v>
      </c>
      <c r="B7850">
        <v>1995</v>
      </c>
      <c r="C7850" t="s">
        <v>40</v>
      </c>
      <c r="D7850" t="s">
        <v>40</v>
      </c>
      <c r="E7850">
        <v>1995</v>
      </c>
      <c r="F7850">
        <v>5.9153459409839098</v>
      </c>
      <c r="G7850">
        <v>63629.352171115999</v>
      </c>
    </row>
    <row r="7851" spans="1:7" x14ac:dyDescent="0.25">
      <c r="A7851">
        <v>314</v>
      </c>
      <c r="B7851">
        <v>1999</v>
      </c>
      <c r="C7851" t="s">
        <v>40</v>
      </c>
      <c r="D7851" t="s">
        <v>40</v>
      </c>
      <c r="E7851">
        <v>1999</v>
      </c>
      <c r="F7851">
        <v>12.580207660198299</v>
      </c>
      <c r="G7851">
        <v>135320.987650027</v>
      </c>
    </row>
    <row r="7852" spans="1:7" x14ac:dyDescent="0.25">
      <c r="A7852">
        <v>314</v>
      </c>
      <c r="B7852">
        <v>2000</v>
      </c>
      <c r="C7852" t="s">
        <v>40</v>
      </c>
      <c r="D7852" t="s">
        <v>40</v>
      </c>
      <c r="E7852">
        <v>2000</v>
      </c>
      <c r="F7852">
        <v>4.51816134409958</v>
      </c>
      <c r="G7852">
        <v>48600.313927855997</v>
      </c>
    </row>
    <row r="7853" spans="1:7" x14ac:dyDescent="0.25">
      <c r="A7853">
        <v>314</v>
      </c>
      <c r="B7853">
        <v>2001</v>
      </c>
      <c r="C7853" t="s">
        <v>40</v>
      </c>
      <c r="D7853" t="s">
        <v>40</v>
      </c>
      <c r="E7853">
        <v>2001</v>
      </c>
      <c r="F7853">
        <v>5.07196016123891</v>
      </c>
      <c r="G7853">
        <v>54557.337661398</v>
      </c>
    </row>
    <row r="7854" spans="1:7" x14ac:dyDescent="0.25">
      <c r="A7854">
        <v>314</v>
      </c>
      <c r="B7854">
        <v>2002</v>
      </c>
      <c r="C7854" t="s">
        <v>40</v>
      </c>
      <c r="D7854" t="s">
        <v>40</v>
      </c>
      <c r="E7854">
        <v>2002</v>
      </c>
      <c r="F7854">
        <v>6.2989818641399502</v>
      </c>
      <c r="G7854">
        <v>67755.989088971895</v>
      </c>
    </row>
    <row r="7855" spans="1:7" x14ac:dyDescent="0.25">
      <c r="A7855">
        <v>314</v>
      </c>
      <c r="B7855">
        <v>2003</v>
      </c>
      <c r="C7855" t="s">
        <v>40</v>
      </c>
      <c r="D7855" t="s">
        <v>40</v>
      </c>
      <c r="E7855">
        <v>2003</v>
      </c>
      <c r="F7855">
        <v>5.3092189013892996</v>
      </c>
      <c r="G7855">
        <v>57109.447468738901</v>
      </c>
    </row>
    <row r="7856" spans="1:7" x14ac:dyDescent="0.25">
      <c r="A7856">
        <v>314</v>
      </c>
      <c r="B7856">
        <v>2004</v>
      </c>
      <c r="C7856" t="s">
        <v>40</v>
      </c>
      <c r="D7856" t="s">
        <v>40</v>
      </c>
      <c r="E7856">
        <v>2004</v>
      </c>
      <c r="F7856">
        <v>7.9359852886885998</v>
      </c>
      <c r="G7856">
        <v>85364.672100736207</v>
      </c>
    </row>
    <row r="7857" spans="1:7" x14ac:dyDescent="0.25">
      <c r="A7857">
        <v>314</v>
      </c>
      <c r="B7857">
        <v>2005</v>
      </c>
      <c r="C7857" t="s">
        <v>40</v>
      </c>
      <c r="D7857" t="s">
        <v>40</v>
      </c>
      <c r="E7857">
        <v>2005</v>
      </c>
      <c r="F7857">
        <v>3.0339899368349199</v>
      </c>
      <c r="G7857">
        <v>32635.5887766755</v>
      </c>
    </row>
    <row r="7858" spans="1:7" x14ac:dyDescent="0.25">
      <c r="A7858">
        <v>314</v>
      </c>
      <c r="B7858">
        <v>2006</v>
      </c>
      <c r="C7858" t="s">
        <v>40</v>
      </c>
      <c r="D7858" t="s">
        <v>40</v>
      </c>
      <c r="E7858">
        <v>2006</v>
      </c>
      <c r="F7858">
        <v>3.7585993323071101</v>
      </c>
      <c r="G7858">
        <v>40429.963207324101</v>
      </c>
    </row>
    <row r="7859" spans="1:7" x14ac:dyDescent="0.25">
      <c r="A7859">
        <v>314</v>
      </c>
      <c r="B7859">
        <v>2007</v>
      </c>
      <c r="C7859" t="s">
        <v>40</v>
      </c>
      <c r="D7859" t="s">
        <v>40</v>
      </c>
      <c r="E7859">
        <v>2007</v>
      </c>
      <c r="F7859">
        <v>2.2912391320395602</v>
      </c>
      <c r="G7859">
        <v>24646.072909866802</v>
      </c>
    </row>
    <row r="7860" spans="1:7" x14ac:dyDescent="0.25">
      <c r="A7860">
        <v>314</v>
      </c>
      <c r="B7860">
        <v>2008</v>
      </c>
      <c r="C7860" t="s">
        <v>40</v>
      </c>
      <c r="D7860" t="s">
        <v>40</v>
      </c>
      <c r="E7860">
        <v>2008</v>
      </c>
      <c r="F7860">
        <v>6.9750067296370899</v>
      </c>
      <c r="G7860">
        <v>75027.753015797905</v>
      </c>
    </row>
    <row r="7861" spans="1:7" x14ac:dyDescent="0.25">
      <c r="A7861">
        <v>314</v>
      </c>
      <c r="B7861">
        <v>2009</v>
      </c>
      <c r="C7861" t="s">
        <v>40</v>
      </c>
      <c r="D7861" t="s">
        <v>40</v>
      </c>
      <c r="E7861">
        <v>2009</v>
      </c>
      <c r="F7861">
        <v>14.9472559193131</v>
      </c>
      <c r="G7861">
        <v>160782.49883452899</v>
      </c>
    </row>
    <row r="7862" spans="1:7" x14ac:dyDescent="0.25">
      <c r="A7862">
        <v>314</v>
      </c>
      <c r="B7862">
        <v>2010</v>
      </c>
      <c r="C7862" t="s">
        <v>40</v>
      </c>
      <c r="D7862" t="s">
        <v>40</v>
      </c>
      <c r="E7862">
        <v>2010</v>
      </c>
      <c r="F7862">
        <v>5.8811444249166396</v>
      </c>
      <c r="G7862">
        <v>63261.449222896103</v>
      </c>
    </row>
    <row r="7863" spans="1:7" x14ac:dyDescent="0.25">
      <c r="A7863">
        <v>314</v>
      </c>
      <c r="B7863">
        <v>2011</v>
      </c>
      <c r="C7863" t="s">
        <v>40</v>
      </c>
      <c r="D7863" t="s">
        <v>40</v>
      </c>
      <c r="E7863">
        <v>2011</v>
      </c>
      <c r="F7863">
        <v>6.11283870944977</v>
      </c>
      <c r="G7863">
        <v>65753.704318785705</v>
      </c>
    </row>
    <row r="7864" spans="1:7" x14ac:dyDescent="0.25">
      <c r="A7864">
        <v>314</v>
      </c>
      <c r="B7864">
        <v>2012</v>
      </c>
      <c r="C7864" t="s">
        <v>40</v>
      </c>
      <c r="D7864" t="s">
        <v>40</v>
      </c>
      <c r="E7864">
        <v>2012</v>
      </c>
      <c r="F7864">
        <v>11.205314402283999</v>
      </c>
      <c r="G7864">
        <v>120531.713170314</v>
      </c>
    </row>
    <row r="7865" spans="1:7" x14ac:dyDescent="0.25">
      <c r="A7865">
        <v>314</v>
      </c>
      <c r="B7865">
        <v>2013</v>
      </c>
      <c r="C7865" t="s">
        <v>40</v>
      </c>
      <c r="D7865" t="s">
        <v>40</v>
      </c>
      <c r="E7865">
        <v>2013</v>
      </c>
      <c r="F7865">
        <v>11.2490959038597</v>
      </c>
      <c r="G7865">
        <v>121002.65330951</v>
      </c>
    </row>
    <row r="7866" spans="1:7" x14ac:dyDescent="0.25">
      <c r="A7866">
        <v>314</v>
      </c>
      <c r="B7866">
        <v>2014</v>
      </c>
      <c r="C7866" t="s">
        <v>40</v>
      </c>
      <c r="D7866" t="s">
        <v>40</v>
      </c>
      <c r="E7866">
        <v>2014</v>
      </c>
      <c r="F7866">
        <v>6.7816966633754703</v>
      </c>
      <c r="G7866">
        <v>72948.375657417593</v>
      </c>
    </row>
    <row r="7867" spans="1:7" x14ac:dyDescent="0.25">
      <c r="A7867">
        <v>314</v>
      </c>
      <c r="B7867">
        <v>2015</v>
      </c>
      <c r="C7867" t="s">
        <v>40</v>
      </c>
      <c r="D7867" t="s">
        <v>40</v>
      </c>
      <c r="E7867">
        <v>2015</v>
      </c>
      <c r="F7867">
        <v>14.9471028696698</v>
      </c>
      <c r="G7867">
        <v>160780.83644021599</v>
      </c>
    </row>
    <row r="7868" spans="1:7" x14ac:dyDescent="0.25">
      <c r="A7868">
        <v>314</v>
      </c>
      <c r="B7868">
        <v>2016</v>
      </c>
      <c r="C7868" t="s">
        <v>40</v>
      </c>
      <c r="D7868" t="s">
        <v>40</v>
      </c>
      <c r="E7868">
        <v>2016</v>
      </c>
      <c r="F7868">
        <v>8.5462626284555991</v>
      </c>
      <c r="G7868">
        <v>91929.200555487099</v>
      </c>
    </row>
    <row r="7869" spans="1:7" x14ac:dyDescent="0.25">
      <c r="A7869">
        <v>314</v>
      </c>
      <c r="B7869">
        <v>2017</v>
      </c>
      <c r="C7869" t="s">
        <v>40</v>
      </c>
      <c r="D7869" t="s">
        <v>40</v>
      </c>
      <c r="E7869">
        <v>2017</v>
      </c>
      <c r="F7869">
        <v>8.7017719868391499</v>
      </c>
      <c r="G7869">
        <v>93601.959694833597</v>
      </c>
    </row>
    <row r="7870" spans="1:7" x14ac:dyDescent="0.25">
      <c r="A7870">
        <v>314</v>
      </c>
      <c r="B7870">
        <v>2018</v>
      </c>
      <c r="C7870" t="s">
        <v>40</v>
      </c>
      <c r="D7870" t="s">
        <v>40</v>
      </c>
      <c r="E7870">
        <v>2018</v>
      </c>
      <c r="F7870">
        <v>10.5474081874956</v>
      </c>
      <c r="G7870">
        <v>113454.82993481299</v>
      </c>
    </row>
    <row r="7871" spans="1:7" x14ac:dyDescent="0.25">
      <c r="A7871">
        <v>314</v>
      </c>
      <c r="B7871">
        <v>2019</v>
      </c>
      <c r="C7871" t="s">
        <v>40</v>
      </c>
      <c r="D7871" t="s">
        <v>40</v>
      </c>
      <c r="E7871">
        <v>2019</v>
      </c>
      <c r="F7871">
        <v>13.3763392560468</v>
      </c>
      <c r="G7871">
        <v>143884.66249544299</v>
      </c>
    </row>
    <row r="7872" spans="1:7" x14ac:dyDescent="0.25">
      <c r="A7872">
        <v>314</v>
      </c>
      <c r="B7872">
        <v>2020</v>
      </c>
      <c r="C7872" t="s">
        <v>40</v>
      </c>
      <c r="D7872" t="s">
        <v>40</v>
      </c>
      <c r="E7872">
        <v>2020</v>
      </c>
      <c r="F7872">
        <v>4.9724049090362099</v>
      </c>
      <c r="G7872">
        <v>53486.441365589599</v>
      </c>
    </row>
    <row r="7873" spans="1:7" x14ac:dyDescent="0.25">
      <c r="A7873">
        <v>314</v>
      </c>
      <c r="B7873">
        <v>2021</v>
      </c>
      <c r="C7873" t="s">
        <v>40</v>
      </c>
      <c r="D7873" t="s">
        <v>40</v>
      </c>
      <c r="E7873">
        <v>2021</v>
      </c>
      <c r="F7873">
        <v>6.3423183049330598</v>
      </c>
      <c r="G7873">
        <v>68222.125789642596</v>
      </c>
    </row>
    <row r="7874" spans="1:7" x14ac:dyDescent="0.25">
      <c r="A7874">
        <v>315</v>
      </c>
      <c r="B7874">
        <v>1971</v>
      </c>
      <c r="C7874" t="s">
        <v>40</v>
      </c>
      <c r="D7874" t="s">
        <v>40</v>
      </c>
      <c r="E7874">
        <v>1971</v>
      </c>
      <c r="F7874">
        <v>45.329639431626902</v>
      </c>
      <c r="G7874">
        <v>49655.344032229899</v>
      </c>
    </row>
    <row r="7875" spans="1:7" x14ac:dyDescent="0.25">
      <c r="A7875">
        <v>315</v>
      </c>
      <c r="B7875">
        <v>1972</v>
      </c>
      <c r="C7875" t="s">
        <v>40</v>
      </c>
      <c r="D7875" t="s">
        <v>40</v>
      </c>
      <c r="E7875">
        <v>1972</v>
      </c>
      <c r="F7875">
        <v>49.536192492439</v>
      </c>
      <c r="G7875">
        <v>54263.3184387859</v>
      </c>
    </row>
    <row r="7876" spans="1:7" x14ac:dyDescent="0.25">
      <c r="A7876">
        <v>315</v>
      </c>
      <c r="B7876">
        <v>1973</v>
      </c>
      <c r="C7876" t="s">
        <v>40</v>
      </c>
      <c r="D7876" t="s">
        <v>40</v>
      </c>
      <c r="E7876">
        <v>1973</v>
      </c>
      <c r="F7876">
        <v>47.836941971931303</v>
      </c>
      <c r="G7876">
        <v>52401.911822757596</v>
      </c>
    </row>
    <row r="7877" spans="1:7" x14ac:dyDescent="0.25">
      <c r="A7877">
        <v>315</v>
      </c>
      <c r="B7877">
        <v>1974</v>
      </c>
      <c r="C7877" t="s">
        <v>40</v>
      </c>
      <c r="D7877" t="s">
        <v>40</v>
      </c>
      <c r="E7877">
        <v>1974</v>
      </c>
      <c r="F7877">
        <v>88.152794567601404</v>
      </c>
      <c r="G7877">
        <v>96565.013056694297</v>
      </c>
    </row>
    <row r="7878" spans="1:7" x14ac:dyDescent="0.25">
      <c r="A7878">
        <v>315</v>
      </c>
      <c r="B7878">
        <v>1975</v>
      </c>
      <c r="C7878" t="s">
        <v>40</v>
      </c>
      <c r="D7878" t="s">
        <v>40</v>
      </c>
      <c r="E7878">
        <v>1975</v>
      </c>
      <c r="F7878">
        <v>37.996132206082699</v>
      </c>
      <c r="G7878">
        <v>41622.015039676699</v>
      </c>
    </row>
    <row r="7879" spans="1:7" x14ac:dyDescent="0.25">
      <c r="A7879">
        <v>315</v>
      </c>
      <c r="B7879">
        <v>1976</v>
      </c>
      <c r="C7879" t="s">
        <v>40</v>
      </c>
      <c r="D7879" t="s">
        <v>40</v>
      </c>
      <c r="E7879">
        <v>1976</v>
      </c>
      <c r="F7879">
        <v>64.624893019352697</v>
      </c>
      <c r="G7879">
        <v>70791.896274531697</v>
      </c>
    </row>
    <row r="7880" spans="1:7" x14ac:dyDescent="0.25">
      <c r="A7880">
        <v>315</v>
      </c>
      <c r="B7880">
        <v>1977</v>
      </c>
      <c r="C7880" t="s">
        <v>40</v>
      </c>
      <c r="D7880" t="s">
        <v>40</v>
      </c>
      <c r="E7880">
        <v>1977</v>
      </c>
      <c r="F7880">
        <v>44.777676230542099</v>
      </c>
      <c r="G7880">
        <v>49050.705146131702</v>
      </c>
    </row>
    <row r="7881" spans="1:7" x14ac:dyDescent="0.25">
      <c r="A7881">
        <v>315</v>
      </c>
      <c r="B7881">
        <v>1978</v>
      </c>
      <c r="C7881" t="s">
        <v>40</v>
      </c>
      <c r="D7881" t="s">
        <v>40</v>
      </c>
      <c r="E7881">
        <v>1978</v>
      </c>
      <c r="F7881">
        <v>61.818860348342497</v>
      </c>
      <c r="G7881">
        <v>67718.089034223405</v>
      </c>
    </row>
    <row r="7882" spans="1:7" x14ac:dyDescent="0.25">
      <c r="A7882">
        <v>315</v>
      </c>
      <c r="B7882">
        <v>1979</v>
      </c>
      <c r="C7882">
        <v>300</v>
      </c>
      <c r="D7882">
        <v>80588</v>
      </c>
      <c r="E7882">
        <v>1979</v>
      </c>
      <c r="F7882">
        <v>300</v>
      </c>
      <c r="G7882">
        <v>80605.627723326994</v>
      </c>
    </row>
    <row r="7883" spans="1:7" x14ac:dyDescent="0.25">
      <c r="A7883">
        <v>315</v>
      </c>
      <c r="B7883">
        <v>1980</v>
      </c>
      <c r="C7883" t="s">
        <v>40</v>
      </c>
      <c r="D7883" t="s">
        <v>40</v>
      </c>
      <c r="E7883">
        <v>1980</v>
      </c>
      <c r="F7883">
        <v>92.971852155038704</v>
      </c>
      <c r="G7883">
        <v>101843.93537146</v>
      </c>
    </row>
    <row r="7884" spans="1:7" x14ac:dyDescent="0.25">
      <c r="A7884">
        <v>315</v>
      </c>
      <c r="B7884">
        <v>1981</v>
      </c>
      <c r="C7884" t="s">
        <v>40</v>
      </c>
      <c r="D7884" t="s">
        <v>40</v>
      </c>
      <c r="E7884">
        <v>1981</v>
      </c>
      <c r="F7884">
        <v>77.837916777164295</v>
      </c>
      <c r="G7884">
        <v>85265.802966229501</v>
      </c>
    </row>
    <row r="7885" spans="1:7" x14ac:dyDescent="0.25">
      <c r="A7885">
        <v>315</v>
      </c>
      <c r="B7885">
        <v>1982</v>
      </c>
      <c r="C7885" t="s">
        <v>40</v>
      </c>
      <c r="D7885" t="s">
        <v>40</v>
      </c>
      <c r="E7885">
        <v>1982</v>
      </c>
      <c r="F7885">
        <v>80.419226403435999</v>
      </c>
      <c r="G7885">
        <v>88093.439512308396</v>
      </c>
    </row>
    <row r="7886" spans="1:7" x14ac:dyDescent="0.25">
      <c r="A7886">
        <v>315</v>
      </c>
      <c r="B7886">
        <v>1983</v>
      </c>
      <c r="C7886">
        <v>15</v>
      </c>
      <c r="D7886">
        <v>134001</v>
      </c>
      <c r="E7886">
        <v>1983</v>
      </c>
      <c r="F7886">
        <v>15</v>
      </c>
      <c r="G7886">
        <v>135342.28036909099</v>
      </c>
    </row>
    <row r="7887" spans="1:7" x14ac:dyDescent="0.25">
      <c r="A7887">
        <v>315</v>
      </c>
      <c r="B7887">
        <v>1984</v>
      </c>
      <c r="C7887" t="s">
        <v>40</v>
      </c>
      <c r="D7887" t="s">
        <v>40</v>
      </c>
      <c r="E7887">
        <v>1984</v>
      </c>
      <c r="F7887">
        <v>113.061202980678</v>
      </c>
      <c r="G7887">
        <v>123850.357106797</v>
      </c>
    </row>
    <row r="7888" spans="1:7" x14ac:dyDescent="0.25">
      <c r="A7888">
        <v>315</v>
      </c>
      <c r="B7888">
        <v>1985</v>
      </c>
      <c r="C7888" t="s">
        <v>40</v>
      </c>
      <c r="D7888" t="s">
        <v>40</v>
      </c>
      <c r="E7888">
        <v>1985</v>
      </c>
      <c r="F7888">
        <v>53.8529049241262</v>
      </c>
      <c r="G7888">
        <v>58991.954706894299</v>
      </c>
    </row>
    <row r="7889" spans="1:7" x14ac:dyDescent="0.25">
      <c r="A7889">
        <v>315</v>
      </c>
      <c r="B7889">
        <v>1986</v>
      </c>
      <c r="C7889">
        <v>16</v>
      </c>
      <c r="D7889">
        <v>23872</v>
      </c>
      <c r="E7889">
        <v>1986</v>
      </c>
      <c r="F7889">
        <v>16</v>
      </c>
      <c r="G7889">
        <v>23900.0672652127</v>
      </c>
    </row>
    <row r="7890" spans="1:7" x14ac:dyDescent="0.25">
      <c r="A7890">
        <v>315</v>
      </c>
      <c r="B7890">
        <v>1987</v>
      </c>
      <c r="C7890">
        <v>4</v>
      </c>
      <c r="D7890">
        <v>48824</v>
      </c>
      <c r="E7890">
        <v>1987</v>
      </c>
      <c r="F7890">
        <v>4</v>
      </c>
      <c r="G7890">
        <v>49012.733847744101</v>
      </c>
    </row>
    <row r="7891" spans="1:7" x14ac:dyDescent="0.25">
      <c r="A7891">
        <v>315</v>
      </c>
      <c r="B7891">
        <v>1988</v>
      </c>
      <c r="C7891">
        <v>9</v>
      </c>
      <c r="D7891">
        <v>27636</v>
      </c>
      <c r="E7891">
        <v>1988</v>
      </c>
      <c r="F7891">
        <v>9</v>
      </c>
      <c r="G7891">
        <v>27742.861072078402</v>
      </c>
    </row>
    <row r="7892" spans="1:7" x14ac:dyDescent="0.25">
      <c r="A7892">
        <v>315</v>
      </c>
      <c r="B7892">
        <v>1989</v>
      </c>
      <c r="C7892" t="s">
        <v>40</v>
      </c>
      <c r="D7892" t="s">
        <v>40</v>
      </c>
      <c r="E7892">
        <v>1989</v>
      </c>
      <c r="F7892">
        <v>129.973291387085</v>
      </c>
      <c r="G7892">
        <v>142376.31965114601</v>
      </c>
    </row>
    <row r="7893" spans="1:7" x14ac:dyDescent="0.25">
      <c r="A7893">
        <v>315</v>
      </c>
      <c r="B7893">
        <v>1990</v>
      </c>
      <c r="C7893">
        <v>0</v>
      </c>
      <c r="D7893">
        <v>60221</v>
      </c>
      <c r="E7893">
        <v>1990</v>
      </c>
      <c r="F7893">
        <v>0</v>
      </c>
      <c r="G7893">
        <v>60222.213911529703</v>
      </c>
    </row>
    <row r="7894" spans="1:7" x14ac:dyDescent="0.25">
      <c r="A7894">
        <v>315</v>
      </c>
      <c r="B7894">
        <v>1991</v>
      </c>
      <c r="C7894" t="s">
        <v>40</v>
      </c>
      <c r="D7894" t="s">
        <v>40</v>
      </c>
      <c r="E7894">
        <v>1991</v>
      </c>
      <c r="F7894">
        <v>47.098164578648301</v>
      </c>
      <c r="G7894">
        <v>51592.623734597197</v>
      </c>
    </row>
    <row r="7895" spans="1:7" x14ac:dyDescent="0.25">
      <c r="A7895">
        <v>315</v>
      </c>
      <c r="B7895">
        <v>1992</v>
      </c>
      <c r="C7895" t="s">
        <v>40</v>
      </c>
      <c r="D7895" t="s">
        <v>40</v>
      </c>
      <c r="E7895">
        <v>1992</v>
      </c>
      <c r="F7895">
        <v>90.535778730244999</v>
      </c>
      <c r="G7895">
        <v>99175.379075918303</v>
      </c>
    </row>
    <row r="7896" spans="1:7" x14ac:dyDescent="0.25">
      <c r="A7896">
        <v>315</v>
      </c>
      <c r="B7896">
        <v>1993</v>
      </c>
      <c r="C7896" t="s">
        <v>40</v>
      </c>
      <c r="D7896" t="s">
        <v>40</v>
      </c>
      <c r="E7896">
        <v>1993</v>
      </c>
      <c r="F7896">
        <v>201.45258383929701</v>
      </c>
      <c r="G7896">
        <v>220676.69062551099</v>
      </c>
    </row>
    <row r="7897" spans="1:7" x14ac:dyDescent="0.25">
      <c r="A7897">
        <v>315</v>
      </c>
      <c r="B7897">
        <v>1994</v>
      </c>
      <c r="C7897" t="s">
        <v>40</v>
      </c>
      <c r="D7897" t="s">
        <v>40</v>
      </c>
      <c r="E7897">
        <v>1994</v>
      </c>
      <c r="F7897">
        <v>80.218348595424203</v>
      </c>
      <c r="G7897">
        <v>87873.377939766593</v>
      </c>
    </row>
    <row r="7898" spans="1:7" x14ac:dyDescent="0.25">
      <c r="A7898">
        <v>315</v>
      </c>
      <c r="B7898">
        <v>1995</v>
      </c>
      <c r="C7898" t="s">
        <v>40</v>
      </c>
      <c r="D7898" t="s">
        <v>40</v>
      </c>
      <c r="E7898">
        <v>1995</v>
      </c>
      <c r="F7898">
        <v>58.1394000700856</v>
      </c>
      <c r="G7898">
        <v>63687.491571186103</v>
      </c>
    </row>
    <row r="7899" spans="1:7" x14ac:dyDescent="0.25">
      <c r="A7899">
        <v>315</v>
      </c>
      <c r="B7899">
        <v>1999</v>
      </c>
      <c r="C7899" t="s">
        <v>40</v>
      </c>
      <c r="D7899" t="s">
        <v>40</v>
      </c>
      <c r="E7899">
        <v>1999</v>
      </c>
      <c r="F7899">
        <v>123.645469498702</v>
      </c>
      <c r="G7899">
        <v>135444.63311952501</v>
      </c>
    </row>
    <row r="7900" spans="1:7" x14ac:dyDescent="0.25">
      <c r="A7900">
        <v>315</v>
      </c>
      <c r="B7900">
        <v>2000</v>
      </c>
      <c r="C7900" t="s">
        <v>40</v>
      </c>
      <c r="D7900" t="s">
        <v>40</v>
      </c>
      <c r="E7900">
        <v>2000</v>
      </c>
      <c r="F7900">
        <v>44.407071468969697</v>
      </c>
      <c r="G7900">
        <v>48644.720999324898</v>
      </c>
    </row>
    <row r="7901" spans="1:7" x14ac:dyDescent="0.25">
      <c r="A7901">
        <v>315</v>
      </c>
      <c r="B7901">
        <v>2001</v>
      </c>
      <c r="C7901" t="s">
        <v>40</v>
      </c>
      <c r="D7901" t="s">
        <v>40</v>
      </c>
      <c r="E7901">
        <v>2001</v>
      </c>
      <c r="F7901">
        <v>49.850122696895902</v>
      </c>
      <c r="G7901">
        <v>54607.187784094902</v>
      </c>
    </row>
    <row r="7902" spans="1:7" x14ac:dyDescent="0.25">
      <c r="A7902">
        <v>315</v>
      </c>
      <c r="B7902">
        <v>2002</v>
      </c>
      <c r="C7902" t="s">
        <v>40</v>
      </c>
      <c r="D7902" t="s">
        <v>40</v>
      </c>
      <c r="E7902">
        <v>2002</v>
      </c>
      <c r="F7902">
        <v>61.909993140782298</v>
      </c>
      <c r="G7902">
        <v>67817.899082112694</v>
      </c>
    </row>
    <row r="7903" spans="1:7" x14ac:dyDescent="0.25">
      <c r="A7903">
        <v>315</v>
      </c>
      <c r="B7903">
        <v>2003</v>
      </c>
      <c r="C7903" t="s">
        <v>40</v>
      </c>
      <c r="D7903" t="s">
        <v>40</v>
      </c>
      <c r="E7903">
        <v>2003</v>
      </c>
      <c r="F7903">
        <v>52.182037169981903</v>
      </c>
      <c r="G7903">
        <v>57161.629505908903</v>
      </c>
    </row>
    <row r="7904" spans="1:7" x14ac:dyDescent="0.25">
      <c r="A7904">
        <v>315</v>
      </c>
      <c r="B7904">
        <v>2004</v>
      </c>
      <c r="C7904" t="s">
        <v>40</v>
      </c>
      <c r="D7904" t="s">
        <v>40</v>
      </c>
      <c r="E7904">
        <v>2004</v>
      </c>
      <c r="F7904">
        <v>77.999398217701696</v>
      </c>
      <c r="G7904">
        <v>85442.671498953903</v>
      </c>
    </row>
    <row r="7905" spans="1:7" x14ac:dyDescent="0.25">
      <c r="A7905">
        <v>315</v>
      </c>
      <c r="B7905">
        <v>2005</v>
      </c>
      <c r="C7905" t="s">
        <v>40</v>
      </c>
      <c r="D7905" t="s">
        <v>40</v>
      </c>
      <c r="E7905">
        <v>2005</v>
      </c>
      <c r="F7905">
        <v>29.819786789255598</v>
      </c>
      <c r="G7905">
        <v>32665.4085634648</v>
      </c>
    </row>
    <row r="7906" spans="1:7" x14ac:dyDescent="0.25">
      <c r="A7906">
        <v>315</v>
      </c>
      <c r="B7906">
        <v>2006</v>
      </c>
      <c r="C7906" t="s">
        <v>40</v>
      </c>
      <c r="D7906" t="s">
        <v>40</v>
      </c>
      <c r="E7906">
        <v>2006</v>
      </c>
      <c r="F7906">
        <v>36.941661986032898</v>
      </c>
      <c r="G7906">
        <v>40466.904869310099</v>
      </c>
    </row>
    <row r="7907" spans="1:7" x14ac:dyDescent="0.25">
      <c r="A7907">
        <v>315</v>
      </c>
      <c r="B7907">
        <v>2007</v>
      </c>
      <c r="C7907" t="s">
        <v>40</v>
      </c>
      <c r="D7907" t="s">
        <v>40</v>
      </c>
      <c r="E7907">
        <v>2007</v>
      </c>
      <c r="F7907">
        <v>22.519607455197999</v>
      </c>
      <c r="G7907">
        <v>24668.592517321998</v>
      </c>
    </row>
    <row r="7908" spans="1:7" x14ac:dyDescent="0.25">
      <c r="A7908">
        <v>315</v>
      </c>
      <c r="B7908">
        <v>2008</v>
      </c>
      <c r="C7908" t="s">
        <v>40</v>
      </c>
      <c r="D7908" t="s">
        <v>40</v>
      </c>
      <c r="E7908">
        <v>2008</v>
      </c>
      <c r="F7908">
        <v>68.554351814381207</v>
      </c>
      <c r="G7908">
        <v>75096.307367612302</v>
      </c>
    </row>
    <row r="7909" spans="1:7" x14ac:dyDescent="0.25">
      <c r="A7909">
        <v>315</v>
      </c>
      <c r="B7909">
        <v>2009</v>
      </c>
      <c r="C7909" t="s">
        <v>40</v>
      </c>
      <c r="D7909" t="s">
        <v>40</v>
      </c>
      <c r="E7909">
        <v>2009</v>
      </c>
      <c r="F7909">
        <v>146.910172372603</v>
      </c>
      <c r="G7909">
        <v>160929.40900690199</v>
      </c>
    </row>
    <row r="7910" spans="1:7" x14ac:dyDescent="0.25">
      <c r="A7910">
        <v>315</v>
      </c>
      <c r="B7910">
        <v>2010</v>
      </c>
      <c r="C7910" t="s">
        <v>40</v>
      </c>
      <c r="D7910" t="s">
        <v>40</v>
      </c>
      <c r="E7910">
        <v>2010</v>
      </c>
      <c r="F7910">
        <v>57.803248025890298</v>
      </c>
      <c r="G7910">
        <v>63319.252470922002</v>
      </c>
    </row>
    <row r="7911" spans="1:7" x14ac:dyDescent="0.25">
      <c r="A7911">
        <v>315</v>
      </c>
      <c r="B7911">
        <v>2011</v>
      </c>
      <c r="C7911" t="s">
        <v>40</v>
      </c>
      <c r="D7911" t="s">
        <v>40</v>
      </c>
      <c r="E7911">
        <v>2011</v>
      </c>
      <c r="F7911">
        <v>60.080471849537197</v>
      </c>
      <c r="G7911">
        <v>65813.784790635196</v>
      </c>
    </row>
    <row r="7912" spans="1:7" x14ac:dyDescent="0.25">
      <c r="A7912">
        <v>315</v>
      </c>
      <c r="B7912">
        <v>2012</v>
      </c>
      <c r="C7912" t="s">
        <v>40</v>
      </c>
      <c r="D7912" t="s">
        <v>40</v>
      </c>
      <c r="E7912">
        <v>2012</v>
      </c>
      <c r="F7912">
        <v>110.13223291337501</v>
      </c>
      <c r="G7912">
        <v>120641.84540322699</v>
      </c>
    </row>
    <row r="7913" spans="1:7" x14ac:dyDescent="0.25">
      <c r="A7913">
        <v>315</v>
      </c>
      <c r="B7913">
        <v>2013</v>
      </c>
      <c r="C7913" t="s">
        <v>40</v>
      </c>
      <c r="D7913" t="s">
        <v>40</v>
      </c>
      <c r="E7913">
        <v>2013</v>
      </c>
      <c r="F7913">
        <v>110.56254252839101</v>
      </c>
      <c r="G7913">
        <v>121113.215852038</v>
      </c>
    </row>
    <row r="7914" spans="1:7" x14ac:dyDescent="0.25">
      <c r="A7914">
        <v>315</v>
      </c>
      <c r="B7914">
        <v>2014</v>
      </c>
      <c r="C7914" t="s">
        <v>40</v>
      </c>
      <c r="D7914" t="s">
        <v>40</v>
      </c>
      <c r="E7914">
        <v>2014</v>
      </c>
      <c r="F7914">
        <v>66.654390020842598</v>
      </c>
      <c r="G7914">
        <v>73015.030047438398</v>
      </c>
    </row>
    <row r="7915" spans="1:7" x14ac:dyDescent="0.25">
      <c r="A7915">
        <v>315</v>
      </c>
      <c r="B7915">
        <v>2015</v>
      </c>
      <c r="C7915" t="s">
        <v>40</v>
      </c>
      <c r="D7915" t="s">
        <v>40</v>
      </c>
      <c r="E7915">
        <v>2015</v>
      </c>
      <c r="F7915">
        <v>146.90866811193601</v>
      </c>
      <c r="G7915">
        <v>160927.745108328</v>
      </c>
    </row>
    <row r="7916" spans="1:7" x14ac:dyDescent="0.25">
      <c r="A7916">
        <v>315</v>
      </c>
      <c r="B7916">
        <v>2016</v>
      </c>
      <c r="C7916" t="s">
        <v>40</v>
      </c>
      <c r="D7916" t="s">
        <v>40</v>
      </c>
      <c r="E7916">
        <v>2016</v>
      </c>
      <c r="F7916">
        <v>83.997552637833905</v>
      </c>
      <c r="G7916">
        <v>92013.198108124998</v>
      </c>
    </row>
    <row r="7917" spans="1:7" x14ac:dyDescent="0.25">
      <c r="A7917">
        <v>315</v>
      </c>
      <c r="B7917">
        <v>2017</v>
      </c>
      <c r="C7917" t="s">
        <v>40</v>
      </c>
      <c r="D7917" t="s">
        <v>40</v>
      </c>
      <c r="E7917">
        <v>2017</v>
      </c>
      <c r="F7917">
        <v>85.525987473436601</v>
      </c>
      <c r="G7917">
        <v>93687.485682307102</v>
      </c>
    </row>
    <row r="7918" spans="1:7" x14ac:dyDescent="0.25">
      <c r="A7918">
        <v>315</v>
      </c>
      <c r="B7918">
        <v>2018</v>
      </c>
      <c r="C7918" t="s">
        <v>40</v>
      </c>
      <c r="D7918" t="s">
        <v>40</v>
      </c>
      <c r="E7918">
        <v>2018</v>
      </c>
      <c r="F7918">
        <v>103.66595469107899</v>
      </c>
      <c r="G7918">
        <v>113558.495889504</v>
      </c>
    </row>
    <row r="7919" spans="1:7" x14ac:dyDescent="0.25">
      <c r="A7919">
        <v>315</v>
      </c>
      <c r="B7919">
        <v>2019</v>
      </c>
      <c r="C7919" t="s">
        <v>40</v>
      </c>
      <c r="D7919" t="s">
        <v>40</v>
      </c>
      <c r="E7919">
        <v>2019</v>
      </c>
      <c r="F7919">
        <v>131.47030574692499</v>
      </c>
      <c r="G7919">
        <v>144016.13280118999</v>
      </c>
    </row>
    <row r="7920" spans="1:7" x14ac:dyDescent="0.25">
      <c r="A7920">
        <v>315</v>
      </c>
      <c r="B7920">
        <v>2020</v>
      </c>
      <c r="C7920" t="s">
        <v>40</v>
      </c>
      <c r="D7920" t="s">
        <v>40</v>
      </c>
      <c r="E7920">
        <v>2020</v>
      </c>
      <c r="F7920">
        <v>48.8716367889417</v>
      </c>
      <c r="G7920">
        <v>53535.313002378498</v>
      </c>
    </row>
    <row r="7921" spans="1:7" x14ac:dyDescent="0.25">
      <c r="A7921">
        <v>315</v>
      </c>
      <c r="B7921">
        <v>2021</v>
      </c>
      <c r="C7921" t="s">
        <v>40</v>
      </c>
      <c r="D7921" t="s">
        <v>40</v>
      </c>
      <c r="E7921">
        <v>2021</v>
      </c>
      <c r="F7921">
        <v>62.335928442801801</v>
      </c>
      <c r="G7921">
        <v>68284.461718085397</v>
      </c>
    </row>
    <row r="7922" spans="1:7" x14ac:dyDescent="0.25">
      <c r="A7922">
        <v>316</v>
      </c>
      <c r="B7922">
        <v>1971</v>
      </c>
      <c r="C7922" t="s">
        <v>40</v>
      </c>
      <c r="D7922" t="s">
        <v>40</v>
      </c>
      <c r="E7922">
        <v>1971</v>
      </c>
      <c r="F7922">
        <v>14.9189803729838</v>
      </c>
      <c r="G7922">
        <v>49670.263012602903</v>
      </c>
    </row>
    <row r="7923" spans="1:7" x14ac:dyDescent="0.25">
      <c r="A7923">
        <v>316</v>
      </c>
      <c r="B7923">
        <v>1972</v>
      </c>
      <c r="C7923" t="s">
        <v>40</v>
      </c>
      <c r="D7923" t="s">
        <v>40</v>
      </c>
      <c r="E7923">
        <v>1972</v>
      </c>
      <c r="F7923">
        <v>16.3034494369168</v>
      </c>
      <c r="G7923">
        <v>54279.6218882229</v>
      </c>
    </row>
    <row r="7924" spans="1:7" x14ac:dyDescent="0.25">
      <c r="A7924">
        <v>316</v>
      </c>
      <c r="B7924">
        <v>1973</v>
      </c>
      <c r="C7924" t="s">
        <v>40</v>
      </c>
      <c r="D7924" t="s">
        <v>40</v>
      </c>
      <c r="E7924">
        <v>1973</v>
      </c>
      <c r="F7924">
        <v>15.744188773361399</v>
      </c>
      <c r="G7924">
        <v>52417.656011530897</v>
      </c>
    </row>
    <row r="7925" spans="1:7" x14ac:dyDescent="0.25">
      <c r="A7925">
        <v>316</v>
      </c>
      <c r="B7925">
        <v>1974</v>
      </c>
      <c r="C7925" t="s">
        <v>40</v>
      </c>
      <c r="D7925" t="s">
        <v>40</v>
      </c>
      <c r="E7925">
        <v>1974</v>
      </c>
      <c r="F7925">
        <v>29.013021802382301</v>
      </c>
      <c r="G7925">
        <v>96594.026078496696</v>
      </c>
    </row>
    <row r="7926" spans="1:7" x14ac:dyDescent="0.25">
      <c r="A7926">
        <v>316</v>
      </c>
      <c r="B7926">
        <v>1975</v>
      </c>
      <c r="C7926" t="s">
        <v>40</v>
      </c>
      <c r="D7926" t="s">
        <v>40</v>
      </c>
      <c r="E7926">
        <v>1975</v>
      </c>
      <c r="F7926">
        <v>12.5053620836424</v>
      </c>
      <c r="G7926">
        <v>41634.520401760303</v>
      </c>
    </row>
    <row r="7927" spans="1:7" x14ac:dyDescent="0.25">
      <c r="A7927">
        <v>316</v>
      </c>
      <c r="B7927">
        <v>1976</v>
      </c>
      <c r="C7927" t="s">
        <v>40</v>
      </c>
      <c r="D7927" t="s">
        <v>40</v>
      </c>
      <c r="E7927">
        <v>1976</v>
      </c>
      <c r="F7927">
        <v>21.2694724630868</v>
      </c>
      <c r="G7927">
        <v>70813.165746994797</v>
      </c>
    </row>
    <row r="7928" spans="1:7" x14ac:dyDescent="0.25">
      <c r="A7928">
        <v>316</v>
      </c>
      <c r="B7928">
        <v>1977</v>
      </c>
      <c r="C7928" t="s">
        <v>40</v>
      </c>
      <c r="D7928" t="s">
        <v>40</v>
      </c>
      <c r="E7928">
        <v>1977</v>
      </c>
      <c r="F7928">
        <v>14.7373172894848</v>
      </c>
      <c r="G7928">
        <v>49065.442463421197</v>
      </c>
    </row>
    <row r="7929" spans="1:7" x14ac:dyDescent="0.25">
      <c r="A7929">
        <v>316</v>
      </c>
      <c r="B7929">
        <v>1978</v>
      </c>
      <c r="C7929" t="s">
        <v>40</v>
      </c>
      <c r="D7929" t="s">
        <v>40</v>
      </c>
      <c r="E7929">
        <v>1978</v>
      </c>
      <c r="F7929">
        <v>20.345945507356699</v>
      </c>
      <c r="G7929">
        <v>67738.434979730795</v>
      </c>
    </row>
    <row r="7930" spans="1:7" x14ac:dyDescent="0.25">
      <c r="A7930">
        <v>316</v>
      </c>
      <c r="B7930">
        <v>1979</v>
      </c>
      <c r="C7930" t="s">
        <v>40</v>
      </c>
      <c r="D7930" t="s">
        <v>40</v>
      </c>
      <c r="E7930">
        <v>1979</v>
      </c>
      <c r="F7930">
        <v>24.218015517124201</v>
      </c>
      <c r="G7930">
        <v>80629.845738844102</v>
      </c>
    </row>
    <row r="7931" spans="1:7" x14ac:dyDescent="0.25">
      <c r="A7931">
        <v>316</v>
      </c>
      <c r="B7931">
        <v>1980</v>
      </c>
      <c r="C7931" t="s">
        <v>40</v>
      </c>
      <c r="D7931" t="s">
        <v>40</v>
      </c>
      <c r="E7931">
        <v>1980</v>
      </c>
      <c r="F7931">
        <v>30.5990799368053</v>
      </c>
      <c r="G7931">
        <v>101874.534451397</v>
      </c>
    </row>
    <row r="7932" spans="1:7" x14ac:dyDescent="0.25">
      <c r="A7932">
        <v>316</v>
      </c>
      <c r="B7932">
        <v>1981</v>
      </c>
      <c r="C7932" t="s">
        <v>40</v>
      </c>
      <c r="D7932" t="s">
        <v>40</v>
      </c>
      <c r="E7932">
        <v>1981</v>
      </c>
      <c r="F7932">
        <v>25.6181692452767</v>
      </c>
      <c r="G7932">
        <v>85291.421135474797</v>
      </c>
    </row>
    <row r="7933" spans="1:7" x14ac:dyDescent="0.25">
      <c r="A7933">
        <v>316</v>
      </c>
      <c r="B7933">
        <v>1982</v>
      </c>
      <c r="C7933" t="s">
        <v>40</v>
      </c>
      <c r="D7933" t="s">
        <v>40</v>
      </c>
      <c r="E7933">
        <v>1982</v>
      </c>
      <c r="F7933">
        <v>26.467735034546099</v>
      </c>
      <c r="G7933">
        <v>88119.907247342897</v>
      </c>
    </row>
    <row r="7934" spans="1:7" x14ac:dyDescent="0.25">
      <c r="A7934">
        <v>316</v>
      </c>
      <c r="B7934">
        <v>1983</v>
      </c>
      <c r="C7934">
        <v>21</v>
      </c>
      <c r="D7934">
        <v>134022</v>
      </c>
      <c r="E7934">
        <v>1983</v>
      </c>
      <c r="F7934">
        <v>21</v>
      </c>
      <c r="G7934">
        <v>135363.28036909099</v>
      </c>
    </row>
    <row r="7935" spans="1:7" x14ac:dyDescent="0.25">
      <c r="A7935">
        <v>316</v>
      </c>
      <c r="B7935">
        <v>1984</v>
      </c>
      <c r="C7935" t="s">
        <v>40</v>
      </c>
      <c r="D7935" t="s">
        <v>40</v>
      </c>
      <c r="E7935">
        <v>1984</v>
      </c>
      <c r="F7935">
        <v>37.210927081416301</v>
      </c>
      <c r="G7935">
        <v>123887.568033879</v>
      </c>
    </row>
    <row r="7936" spans="1:7" x14ac:dyDescent="0.25">
      <c r="A7936">
        <v>316</v>
      </c>
      <c r="B7936">
        <v>1985</v>
      </c>
      <c r="C7936" t="s">
        <v>40</v>
      </c>
      <c r="D7936" t="s">
        <v>40</v>
      </c>
      <c r="E7936">
        <v>1985</v>
      </c>
      <c r="F7936">
        <v>17.7241747964304</v>
      </c>
      <c r="G7936">
        <v>59009.678881690699</v>
      </c>
    </row>
    <row r="7937" spans="1:7" x14ac:dyDescent="0.25">
      <c r="A7937">
        <v>316</v>
      </c>
      <c r="B7937">
        <v>1986</v>
      </c>
      <c r="C7937">
        <v>31</v>
      </c>
      <c r="D7937">
        <v>23903</v>
      </c>
      <c r="E7937">
        <v>1986</v>
      </c>
      <c r="F7937">
        <v>31</v>
      </c>
      <c r="G7937">
        <v>23931.0672652127</v>
      </c>
    </row>
    <row r="7938" spans="1:7" x14ac:dyDescent="0.25">
      <c r="A7938">
        <v>316</v>
      </c>
      <c r="B7938">
        <v>1987</v>
      </c>
      <c r="C7938">
        <v>22</v>
      </c>
      <c r="D7938">
        <v>48846</v>
      </c>
      <c r="E7938">
        <v>1987</v>
      </c>
      <c r="F7938">
        <v>22</v>
      </c>
      <c r="G7938">
        <v>49034.733847744101</v>
      </c>
    </row>
    <row r="7939" spans="1:7" x14ac:dyDescent="0.25">
      <c r="A7939">
        <v>316</v>
      </c>
      <c r="B7939">
        <v>1988</v>
      </c>
      <c r="C7939">
        <v>8</v>
      </c>
      <c r="D7939">
        <v>27644</v>
      </c>
      <c r="E7939">
        <v>1988</v>
      </c>
      <c r="F7939">
        <v>8</v>
      </c>
      <c r="G7939">
        <v>27750.861072078402</v>
      </c>
    </row>
    <row r="7940" spans="1:7" x14ac:dyDescent="0.25">
      <c r="A7940">
        <v>316</v>
      </c>
      <c r="B7940">
        <v>1989</v>
      </c>
      <c r="C7940" t="s">
        <v>40</v>
      </c>
      <c r="D7940" t="s">
        <v>40</v>
      </c>
      <c r="E7940">
        <v>1989</v>
      </c>
      <c r="F7940">
        <v>42.777067309015301</v>
      </c>
      <c r="G7940">
        <v>142419.096718455</v>
      </c>
    </row>
    <row r="7941" spans="1:7" x14ac:dyDescent="0.25">
      <c r="A7941">
        <v>316</v>
      </c>
      <c r="B7941">
        <v>1990</v>
      </c>
      <c r="C7941">
        <v>7</v>
      </c>
      <c r="D7941">
        <v>60228</v>
      </c>
      <c r="E7941">
        <v>1990</v>
      </c>
      <c r="F7941">
        <v>7</v>
      </c>
      <c r="G7941">
        <v>60229.213911529703</v>
      </c>
    </row>
    <row r="7942" spans="1:7" x14ac:dyDescent="0.25">
      <c r="A7942">
        <v>316</v>
      </c>
      <c r="B7942">
        <v>1991</v>
      </c>
      <c r="C7942" t="s">
        <v>40</v>
      </c>
      <c r="D7942" t="s">
        <v>40</v>
      </c>
      <c r="E7942">
        <v>1991</v>
      </c>
      <c r="F7942">
        <v>15.501041343148801</v>
      </c>
      <c r="G7942">
        <v>51608.1247759404</v>
      </c>
    </row>
    <row r="7943" spans="1:7" x14ac:dyDescent="0.25">
      <c r="A7943">
        <v>316</v>
      </c>
      <c r="B7943">
        <v>1992</v>
      </c>
      <c r="C7943" t="s">
        <v>40</v>
      </c>
      <c r="D7943" t="s">
        <v>40</v>
      </c>
      <c r="E7943">
        <v>1992</v>
      </c>
      <c r="F7943">
        <v>29.797315106529801</v>
      </c>
      <c r="G7943">
        <v>99205.176391024797</v>
      </c>
    </row>
    <row r="7944" spans="1:7" x14ac:dyDescent="0.25">
      <c r="A7944">
        <v>316</v>
      </c>
      <c r="B7944">
        <v>1993</v>
      </c>
      <c r="C7944" t="s">
        <v>40</v>
      </c>
      <c r="D7944" t="s">
        <v>40</v>
      </c>
      <c r="E7944">
        <v>1993</v>
      </c>
      <c r="F7944">
        <v>66.3024742073694</v>
      </c>
      <c r="G7944">
        <v>220742.99309971899</v>
      </c>
    </row>
    <row r="7945" spans="1:7" x14ac:dyDescent="0.25">
      <c r="A7945">
        <v>316</v>
      </c>
      <c r="B7945">
        <v>1994</v>
      </c>
      <c r="C7945" t="s">
        <v>40</v>
      </c>
      <c r="D7945" t="s">
        <v>40</v>
      </c>
      <c r="E7945">
        <v>1994</v>
      </c>
      <c r="F7945">
        <v>26.401622236379701</v>
      </c>
      <c r="G7945">
        <v>87899.779562002994</v>
      </c>
    </row>
    <row r="7946" spans="1:7" x14ac:dyDescent="0.25">
      <c r="A7946">
        <v>316</v>
      </c>
      <c r="B7946">
        <v>1995</v>
      </c>
      <c r="C7946" t="s">
        <v>40</v>
      </c>
      <c r="D7946" t="s">
        <v>40</v>
      </c>
      <c r="E7946">
        <v>1995</v>
      </c>
      <c r="F7946">
        <v>19.134954880227699</v>
      </c>
      <c r="G7946">
        <v>63706.626526066299</v>
      </c>
    </row>
    <row r="7947" spans="1:7" x14ac:dyDescent="0.25">
      <c r="A7947">
        <v>316</v>
      </c>
      <c r="B7947">
        <v>1999</v>
      </c>
      <c r="C7947" t="s">
        <v>40</v>
      </c>
      <c r="D7947" t="s">
        <v>40</v>
      </c>
      <c r="E7947">
        <v>1999</v>
      </c>
      <c r="F7947">
        <v>40.694442680161202</v>
      </c>
      <c r="G7947">
        <v>135485.32756220599</v>
      </c>
    </row>
    <row r="7948" spans="1:7" x14ac:dyDescent="0.25">
      <c r="A7948">
        <v>316</v>
      </c>
      <c r="B7948">
        <v>2000</v>
      </c>
      <c r="C7948" t="s">
        <v>40</v>
      </c>
      <c r="D7948" t="s">
        <v>40</v>
      </c>
      <c r="E7948">
        <v>2000</v>
      </c>
      <c r="F7948">
        <v>14.615343673093401</v>
      </c>
      <c r="G7948">
        <v>48659.336342998002</v>
      </c>
    </row>
    <row r="7949" spans="1:7" x14ac:dyDescent="0.25">
      <c r="A7949">
        <v>316</v>
      </c>
      <c r="B7949">
        <v>2001</v>
      </c>
      <c r="C7949" t="s">
        <v>40</v>
      </c>
      <c r="D7949" t="s">
        <v>40</v>
      </c>
      <c r="E7949">
        <v>2001</v>
      </c>
      <c r="F7949">
        <v>16.4067715367181</v>
      </c>
      <c r="G7949">
        <v>54623.5945556316</v>
      </c>
    </row>
    <row r="7950" spans="1:7" x14ac:dyDescent="0.25">
      <c r="A7950">
        <v>316</v>
      </c>
      <c r="B7950">
        <v>2002</v>
      </c>
      <c r="C7950" t="s">
        <v>40</v>
      </c>
      <c r="D7950" t="s">
        <v>40</v>
      </c>
      <c r="E7950">
        <v>2002</v>
      </c>
      <c r="F7950">
        <v>20.375940111462899</v>
      </c>
      <c r="G7950">
        <v>67838.275022224101</v>
      </c>
    </row>
    <row r="7951" spans="1:7" x14ac:dyDescent="0.25">
      <c r="A7951">
        <v>316</v>
      </c>
      <c r="B7951">
        <v>2003</v>
      </c>
      <c r="C7951" t="s">
        <v>40</v>
      </c>
      <c r="D7951" t="s">
        <v>40</v>
      </c>
      <c r="E7951">
        <v>2003</v>
      </c>
      <c r="F7951">
        <v>17.174255916436898</v>
      </c>
      <c r="G7951">
        <v>57178.8037618253</v>
      </c>
    </row>
    <row r="7952" spans="1:7" x14ac:dyDescent="0.25">
      <c r="A7952">
        <v>316</v>
      </c>
      <c r="B7952">
        <v>2004</v>
      </c>
      <c r="C7952" t="s">
        <v>40</v>
      </c>
      <c r="D7952" t="s">
        <v>40</v>
      </c>
      <c r="E7952">
        <v>2004</v>
      </c>
      <c r="F7952">
        <v>25.671317196235499</v>
      </c>
      <c r="G7952">
        <v>85468.342816150194</v>
      </c>
    </row>
    <row r="7953" spans="1:7" x14ac:dyDescent="0.25">
      <c r="A7953">
        <v>316</v>
      </c>
      <c r="B7953">
        <v>2005</v>
      </c>
      <c r="C7953" t="s">
        <v>40</v>
      </c>
      <c r="D7953" t="s">
        <v>40</v>
      </c>
      <c r="E7953">
        <v>2005</v>
      </c>
      <c r="F7953">
        <v>9.8143476030962997</v>
      </c>
      <c r="G7953">
        <v>32675.2229110679</v>
      </c>
    </row>
    <row r="7954" spans="1:7" x14ac:dyDescent="0.25">
      <c r="A7954">
        <v>316</v>
      </c>
      <c r="B7954">
        <v>2006</v>
      </c>
      <c r="C7954" t="s">
        <v>40</v>
      </c>
      <c r="D7954" t="s">
        <v>40</v>
      </c>
      <c r="E7954">
        <v>2006</v>
      </c>
      <c r="F7954">
        <v>12.158313357817001</v>
      </c>
      <c r="G7954">
        <v>40479.063182667996</v>
      </c>
    </row>
    <row r="7955" spans="1:7" x14ac:dyDescent="0.25">
      <c r="A7955">
        <v>316</v>
      </c>
      <c r="B7955">
        <v>2007</v>
      </c>
      <c r="C7955" t="s">
        <v>40</v>
      </c>
      <c r="D7955" t="s">
        <v>40</v>
      </c>
      <c r="E7955">
        <v>2007</v>
      </c>
      <c r="F7955">
        <v>7.41169805789061</v>
      </c>
      <c r="G7955">
        <v>24676.0042153799</v>
      </c>
    </row>
    <row r="7956" spans="1:7" x14ac:dyDescent="0.25">
      <c r="A7956">
        <v>316</v>
      </c>
      <c r="B7956">
        <v>2008</v>
      </c>
      <c r="C7956" t="s">
        <v>40</v>
      </c>
      <c r="D7956" t="s">
        <v>40</v>
      </c>
      <c r="E7956">
        <v>2008</v>
      </c>
      <c r="F7956">
        <v>22.562744821764699</v>
      </c>
      <c r="G7956">
        <v>75118.870112434102</v>
      </c>
    </row>
    <row r="7957" spans="1:7" x14ac:dyDescent="0.25">
      <c r="A7957">
        <v>316</v>
      </c>
      <c r="B7957">
        <v>2009</v>
      </c>
      <c r="C7957" t="s">
        <v>40</v>
      </c>
      <c r="D7957" t="s">
        <v>40</v>
      </c>
      <c r="E7957">
        <v>2009</v>
      </c>
      <c r="F7957">
        <v>48.351368645583499</v>
      </c>
      <c r="G7957">
        <v>160977.76037554699</v>
      </c>
    </row>
    <row r="7958" spans="1:7" x14ac:dyDescent="0.25">
      <c r="A7958">
        <v>316</v>
      </c>
      <c r="B7958">
        <v>2010</v>
      </c>
      <c r="C7958" t="s">
        <v>40</v>
      </c>
      <c r="D7958" t="s">
        <v>40</v>
      </c>
      <c r="E7958">
        <v>2010</v>
      </c>
      <c r="F7958">
        <v>19.024320233648101</v>
      </c>
      <c r="G7958">
        <v>63338.276791155702</v>
      </c>
    </row>
    <row r="7959" spans="1:7" x14ac:dyDescent="0.25">
      <c r="A7959">
        <v>316</v>
      </c>
      <c r="B7959">
        <v>2011</v>
      </c>
      <c r="C7959" t="s">
        <v>40</v>
      </c>
      <c r="D7959" t="s">
        <v>40</v>
      </c>
      <c r="E7959">
        <v>2011</v>
      </c>
      <c r="F7959">
        <v>19.7738047079804</v>
      </c>
      <c r="G7959">
        <v>65833.558595343202</v>
      </c>
    </row>
    <row r="7960" spans="1:7" x14ac:dyDescent="0.25">
      <c r="A7960">
        <v>316</v>
      </c>
      <c r="B7960">
        <v>2012</v>
      </c>
      <c r="C7960" t="s">
        <v>40</v>
      </c>
      <c r="D7960" t="s">
        <v>40</v>
      </c>
      <c r="E7960">
        <v>2012</v>
      </c>
      <c r="F7960">
        <v>36.2469401786934</v>
      </c>
      <c r="G7960">
        <v>120678.092343406</v>
      </c>
    </row>
    <row r="7961" spans="1:7" x14ac:dyDescent="0.25">
      <c r="A7961">
        <v>316</v>
      </c>
      <c r="B7961">
        <v>2013</v>
      </c>
      <c r="C7961" t="s">
        <v>40</v>
      </c>
      <c r="D7961" t="s">
        <v>40</v>
      </c>
      <c r="E7961">
        <v>2013</v>
      </c>
      <c r="F7961">
        <v>36.388564640070697</v>
      </c>
      <c r="G7961">
        <v>121149.604416678</v>
      </c>
    </row>
    <row r="7962" spans="1:7" x14ac:dyDescent="0.25">
      <c r="A7962">
        <v>316</v>
      </c>
      <c r="B7962">
        <v>2014</v>
      </c>
      <c r="C7962" t="s">
        <v>40</v>
      </c>
      <c r="D7962" t="s">
        <v>40</v>
      </c>
      <c r="E7962">
        <v>2014</v>
      </c>
      <c r="F7962">
        <v>21.9374259237416</v>
      </c>
      <c r="G7962">
        <v>73036.967473362107</v>
      </c>
    </row>
    <row r="7963" spans="1:7" x14ac:dyDescent="0.25">
      <c r="A7963">
        <v>316</v>
      </c>
      <c r="B7963">
        <v>2015</v>
      </c>
      <c r="C7963" t="s">
        <v>40</v>
      </c>
      <c r="D7963" t="s">
        <v>40</v>
      </c>
      <c r="E7963">
        <v>2015</v>
      </c>
      <c r="F7963">
        <v>48.350874244260702</v>
      </c>
      <c r="G7963">
        <v>160976.09598257201</v>
      </c>
    </row>
    <row r="7964" spans="1:7" x14ac:dyDescent="0.25">
      <c r="A7964">
        <v>316</v>
      </c>
      <c r="B7964">
        <v>2016</v>
      </c>
      <c r="C7964" t="s">
        <v>40</v>
      </c>
      <c r="D7964" t="s">
        <v>40</v>
      </c>
      <c r="E7964">
        <v>2016</v>
      </c>
      <c r="F7964">
        <v>27.6454423809963</v>
      </c>
      <c r="G7964">
        <v>92040.843550506004</v>
      </c>
    </row>
    <row r="7965" spans="1:7" x14ac:dyDescent="0.25">
      <c r="A7965">
        <v>316</v>
      </c>
      <c r="B7965">
        <v>2017</v>
      </c>
      <c r="C7965" t="s">
        <v>40</v>
      </c>
      <c r="D7965" t="s">
        <v>40</v>
      </c>
      <c r="E7965">
        <v>2017</v>
      </c>
      <c r="F7965">
        <v>28.148483968197802</v>
      </c>
      <c r="G7965">
        <v>93715.634166275297</v>
      </c>
    </row>
    <row r="7966" spans="1:7" x14ac:dyDescent="0.25">
      <c r="A7966">
        <v>316</v>
      </c>
      <c r="B7966">
        <v>2018</v>
      </c>
      <c r="C7966" t="s">
        <v>40</v>
      </c>
      <c r="D7966" t="s">
        <v>40</v>
      </c>
      <c r="E7966">
        <v>2018</v>
      </c>
      <c r="F7966">
        <v>34.118746315182499</v>
      </c>
      <c r="G7966">
        <v>113592.61463582001</v>
      </c>
    </row>
    <row r="7967" spans="1:7" x14ac:dyDescent="0.25">
      <c r="A7967">
        <v>316</v>
      </c>
      <c r="B7967">
        <v>2019</v>
      </c>
      <c r="C7967" t="s">
        <v>40</v>
      </c>
      <c r="D7967" t="s">
        <v>40</v>
      </c>
      <c r="E7967">
        <v>2019</v>
      </c>
      <c r="F7967">
        <v>43.269770049590001</v>
      </c>
      <c r="G7967">
        <v>144059.40257124</v>
      </c>
    </row>
    <row r="7968" spans="1:7" x14ac:dyDescent="0.25">
      <c r="A7968">
        <v>316</v>
      </c>
      <c r="B7968">
        <v>2020</v>
      </c>
      <c r="C7968" t="s">
        <v>40</v>
      </c>
      <c r="D7968" t="s">
        <v>40</v>
      </c>
      <c r="E7968">
        <v>2020</v>
      </c>
      <c r="F7968">
        <v>16.084730926591401</v>
      </c>
      <c r="G7968">
        <v>53551.397733305101</v>
      </c>
    </row>
    <row r="7969" spans="1:7" x14ac:dyDescent="0.25">
      <c r="A7969">
        <v>316</v>
      </c>
      <c r="B7969">
        <v>2021</v>
      </c>
      <c r="C7969" t="s">
        <v>40</v>
      </c>
      <c r="D7969" t="s">
        <v>40</v>
      </c>
      <c r="E7969">
        <v>2021</v>
      </c>
      <c r="F7969">
        <v>20.516125572302499</v>
      </c>
      <c r="G7969">
        <v>68304.977843657703</v>
      </c>
    </row>
    <row r="7970" spans="1:7" x14ac:dyDescent="0.25">
      <c r="A7970">
        <v>317</v>
      </c>
      <c r="B7970">
        <v>1971</v>
      </c>
      <c r="C7970" t="s">
        <v>40</v>
      </c>
      <c r="D7970" t="s">
        <v>40</v>
      </c>
      <c r="E7970">
        <v>1971</v>
      </c>
      <c r="F7970">
        <v>10.7978165869396</v>
      </c>
      <c r="G7970">
        <v>49681.060829189802</v>
      </c>
    </row>
    <row r="7971" spans="1:7" x14ac:dyDescent="0.25">
      <c r="A7971">
        <v>317</v>
      </c>
      <c r="B7971">
        <v>1972</v>
      </c>
      <c r="C7971" t="s">
        <v>40</v>
      </c>
      <c r="D7971" t="s">
        <v>40</v>
      </c>
      <c r="E7971">
        <v>1972</v>
      </c>
      <c r="F7971">
        <v>11.7998492180295</v>
      </c>
      <c r="G7971">
        <v>54291.421737440898</v>
      </c>
    </row>
    <row r="7972" spans="1:7" x14ac:dyDescent="0.25">
      <c r="A7972">
        <v>317</v>
      </c>
      <c r="B7972">
        <v>1973</v>
      </c>
      <c r="C7972" t="s">
        <v>40</v>
      </c>
      <c r="D7972" t="s">
        <v>40</v>
      </c>
      <c r="E7972">
        <v>1973</v>
      </c>
      <c r="F7972">
        <v>11.395080892818999</v>
      </c>
      <c r="G7972">
        <v>52429.051092423797</v>
      </c>
    </row>
    <row r="7973" spans="1:7" x14ac:dyDescent="0.25">
      <c r="A7973">
        <v>317</v>
      </c>
      <c r="B7973">
        <v>1974</v>
      </c>
      <c r="C7973" t="s">
        <v>40</v>
      </c>
      <c r="D7973" t="s">
        <v>40</v>
      </c>
      <c r="E7973">
        <v>1974</v>
      </c>
      <c r="F7973">
        <v>20.99859560961</v>
      </c>
      <c r="G7973">
        <v>96615.024674106302</v>
      </c>
    </row>
    <row r="7974" spans="1:7" x14ac:dyDescent="0.25">
      <c r="A7974">
        <v>317</v>
      </c>
      <c r="B7974">
        <v>1975</v>
      </c>
      <c r="C7974" t="s">
        <v>40</v>
      </c>
      <c r="D7974" t="s">
        <v>40</v>
      </c>
      <c r="E7974">
        <v>1975</v>
      </c>
      <c r="F7974">
        <v>9.0509434962558792</v>
      </c>
      <c r="G7974">
        <v>41643.571345256598</v>
      </c>
    </row>
    <row r="7975" spans="1:7" x14ac:dyDescent="0.25">
      <c r="A7975">
        <v>317</v>
      </c>
      <c r="B7975">
        <v>1976</v>
      </c>
      <c r="C7975" t="s">
        <v>40</v>
      </c>
      <c r="D7975" t="s">
        <v>40</v>
      </c>
      <c r="E7975">
        <v>1976</v>
      </c>
      <c r="F7975">
        <v>15.394104450506999</v>
      </c>
      <c r="G7975">
        <v>70828.559851445301</v>
      </c>
    </row>
    <row r="7976" spans="1:7" x14ac:dyDescent="0.25">
      <c r="A7976">
        <v>317</v>
      </c>
      <c r="B7976">
        <v>1977</v>
      </c>
      <c r="C7976" t="s">
        <v>40</v>
      </c>
      <c r="D7976" t="s">
        <v>40</v>
      </c>
      <c r="E7976">
        <v>1977</v>
      </c>
      <c r="F7976">
        <v>10.666363047504699</v>
      </c>
      <c r="G7976">
        <v>49076.108826468699</v>
      </c>
    </row>
    <row r="7977" spans="1:7" x14ac:dyDescent="0.25">
      <c r="A7977">
        <v>317</v>
      </c>
      <c r="B7977">
        <v>1978</v>
      </c>
      <c r="C7977" t="s">
        <v>40</v>
      </c>
      <c r="D7977" t="s">
        <v>40</v>
      </c>
      <c r="E7977">
        <v>1978</v>
      </c>
      <c r="F7977">
        <v>14.7257002167922</v>
      </c>
      <c r="G7977">
        <v>67753.160679947599</v>
      </c>
    </row>
    <row r="7978" spans="1:7" x14ac:dyDescent="0.25">
      <c r="A7978">
        <v>317</v>
      </c>
      <c r="B7978">
        <v>1979</v>
      </c>
      <c r="C7978" t="s">
        <v>40</v>
      </c>
      <c r="D7978" t="s">
        <v>40</v>
      </c>
      <c r="E7978">
        <v>1979</v>
      </c>
      <c r="F7978">
        <v>17.528180559455699</v>
      </c>
      <c r="G7978">
        <v>80647.373919403501</v>
      </c>
    </row>
    <row r="7979" spans="1:7" x14ac:dyDescent="0.25">
      <c r="A7979">
        <v>317</v>
      </c>
      <c r="B7979">
        <v>1980</v>
      </c>
      <c r="C7979" t="s">
        <v>40</v>
      </c>
      <c r="D7979" t="s">
        <v>40</v>
      </c>
      <c r="E7979">
        <v>1980</v>
      </c>
      <c r="F7979">
        <v>22.1465917334795</v>
      </c>
      <c r="G7979">
        <v>101896.681043131</v>
      </c>
    </row>
    <row r="7980" spans="1:7" x14ac:dyDescent="0.25">
      <c r="A7980">
        <v>317</v>
      </c>
      <c r="B7980">
        <v>1981</v>
      </c>
      <c r="C7980" t="s">
        <v>40</v>
      </c>
      <c r="D7980" t="s">
        <v>40</v>
      </c>
      <c r="E7980">
        <v>1981</v>
      </c>
      <c r="F7980">
        <v>18.5415882516652</v>
      </c>
      <c r="G7980">
        <v>85309.962723726407</v>
      </c>
    </row>
    <row r="7981" spans="1:7" x14ac:dyDescent="0.25">
      <c r="A7981">
        <v>317</v>
      </c>
      <c r="B7981">
        <v>1982</v>
      </c>
      <c r="C7981" t="s">
        <v>40</v>
      </c>
      <c r="D7981" t="s">
        <v>40</v>
      </c>
      <c r="E7981">
        <v>1982</v>
      </c>
      <c r="F7981">
        <v>19.156487472996901</v>
      </c>
      <c r="G7981">
        <v>88139.063734815907</v>
      </c>
    </row>
    <row r="7982" spans="1:7" x14ac:dyDescent="0.25">
      <c r="A7982">
        <v>317</v>
      </c>
      <c r="B7982">
        <v>1983</v>
      </c>
      <c r="C7982" t="s">
        <v>40</v>
      </c>
      <c r="D7982" t="s">
        <v>40</v>
      </c>
      <c r="E7982">
        <v>1983</v>
      </c>
      <c r="F7982">
        <v>29.426797058957</v>
      </c>
      <c r="G7982">
        <v>135392.70716615001</v>
      </c>
    </row>
    <row r="7983" spans="1:7" x14ac:dyDescent="0.25">
      <c r="A7983">
        <v>317</v>
      </c>
      <c r="B7983">
        <v>1984</v>
      </c>
      <c r="C7983" t="s">
        <v>40</v>
      </c>
      <c r="D7983" t="s">
        <v>40</v>
      </c>
      <c r="E7983">
        <v>1984</v>
      </c>
      <c r="F7983">
        <v>26.9321033994371</v>
      </c>
      <c r="G7983">
        <v>123914.500137278</v>
      </c>
    </row>
    <row r="7984" spans="1:7" x14ac:dyDescent="0.25">
      <c r="A7984">
        <v>317</v>
      </c>
      <c r="B7984">
        <v>1985</v>
      </c>
      <c r="C7984" t="s">
        <v>40</v>
      </c>
      <c r="D7984" t="s">
        <v>40</v>
      </c>
      <c r="E7984">
        <v>1985</v>
      </c>
      <c r="F7984">
        <v>12.8282135745707</v>
      </c>
      <c r="G7984">
        <v>59022.507095265297</v>
      </c>
    </row>
    <row r="7985" spans="1:7" x14ac:dyDescent="0.25">
      <c r="A7985">
        <v>317</v>
      </c>
      <c r="B7985">
        <v>1986</v>
      </c>
      <c r="C7985">
        <v>28</v>
      </c>
      <c r="D7985">
        <v>23931</v>
      </c>
      <c r="E7985">
        <v>1986</v>
      </c>
      <c r="F7985">
        <v>28</v>
      </c>
      <c r="G7985">
        <v>23959.0672652127</v>
      </c>
    </row>
    <row r="7986" spans="1:7" x14ac:dyDescent="0.25">
      <c r="A7986">
        <v>317</v>
      </c>
      <c r="B7986">
        <v>1987</v>
      </c>
      <c r="C7986">
        <v>4</v>
      </c>
      <c r="D7986">
        <v>48850</v>
      </c>
      <c r="E7986">
        <v>1987</v>
      </c>
      <c r="F7986">
        <v>4</v>
      </c>
      <c r="G7986">
        <v>49038.733847744101</v>
      </c>
    </row>
    <row r="7987" spans="1:7" x14ac:dyDescent="0.25">
      <c r="A7987">
        <v>317</v>
      </c>
      <c r="B7987">
        <v>1988</v>
      </c>
      <c r="C7987">
        <v>1</v>
      </c>
      <c r="D7987">
        <v>27645</v>
      </c>
      <c r="E7987">
        <v>1988</v>
      </c>
      <c r="F7987">
        <v>1</v>
      </c>
      <c r="G7987">
        <v>27751.861072078402</v>
      </c>
    </row>
    <row r="7988" spans="1:7" x14ac:dyDescent="0.25">
      <c r="A7988">
        <v>317</v>
      </c>
      <c r="B7988">
        <v>1989</v>
      </c>
      <c r="C7988" t="s">
        <v>40</v>
      </c>
      <c r="D7988" t="s">
        <v>40</v>
      </c>
      <c r="E7988">
        <v>1989</v>
      </c>
      <c r="F7988">
        <v>30.960740719052598</v>
      </c>
      <c r="G7988">
        <v>142450.05745917399</v>
      </c>
    </row>
    <row r="7989" spans="1:7" x14ac:dyDescent="0.25">
      <c r="A7989">
        <v>317</v>
      </c>
      <c r="B7989">
        <v>1990</v>
      </c>
      <c r="C7989">
        <v>2</v>
      </c>
      <c r="D7989">
        <v>60230</v>
      </c>
      <c r="E7989">
        <v>1990</v>
      </c>
      <c r="F7989">
        <v>2</v>
      </c>
      <c r="G7989">
        <v>60231.213911529703</v>
      </c>
    </row>
    <row r="7990" spans="1:7" x14ac:dyDescent="0.25">
      <c r="A7990">
        <v>317</v>
      </c>
      <c r="B7990">
        <v>1991</v>
      </c>
      <c r="C7990" t="s">
        <v>40</v>
      </c>
      <c r="D7990" t="s">
        <v>40</v>
      </c>
      <c r="E7990">
        <v>1991</v>
      </c>
      <c r="F7990">
        <v>11.219193507005601</v>
      </c>
      <c r="G7990">
        <v>51619.3439694474</v>
      </c>
    </row>
    <row r="7991" spans="1:7" x14ac:dyDescent="0.25">
      <c r="A7991">
        <v>317</v>
      </c>
      <c r="B7991">
        <v>1992</v>
      </c>
      <c r="C7991" t="s">
        <v>40</v>
      </c>
      <c r="D7991" t="s">
        <v>40</v>
      </c>
      <c r="E7991">
        <v>1992</v>
      </c>
      <c r="F7991">
        <v>21.566419702260202</v>
      </c>
      <c r="G7991">
        <v>99226.742810727097</v>
      </c>
    </row>
    <row r="7992" spans="1:7" x14ac:dyDescent="0.25">
      <c r="A7992">
        <v>317</v>
      </c>
      <c r="B7992">
        <v>1993</v>
      </c>
      <c r="C7992" t="s">
        <v>40</v>
      </c>
      <c r="D7992" t="s">
        <v>40</v>
      </c>
      <c r="E7992">
        <v>1993</v>
      </c>
      <c r="F7992">
        <v>47.987812339271102</v>
      </c>
      <c r="G7992">
        <v>220790.980912058</v>
      </c>
    </row>
    <row r="7993" spans="1:7" x14ac:dyDescent="0.25">
      <c r="A7993">
        <v>317</v>
      </c>
      <c r="B7993">
        <v>1994</v>
      </c>
      <c r="C7993" t="s">
        <v>40</v>
      </c>
      <c r="D7993" t="s">
        <v>40</v>
      </c>
      <c r="E7993">
        <v>1994</v>
      </c>
      <c r="F7993">
        <v>19.1087592963441</v>
      </c>
      <c r="G7993">
        <v>87918.888321299295</v>
      </c>
    </row>
    <row r="7994" spans="1:7" x14ac:dyDescent="0.25">
      <c r="A7994">
        <v>317</v>
      </c>
      <c r="B7994">
        <v>1995</v>
      </c>
      <c r="C7994" t="s">
        <v>40</v>
      </c>
      <c r="D7994" t="s">
        <v>40</v>
      </c>
      <c r="E7994">
        <v>1995</v>
      </c>
      <c r="F7994">
        <v>13.849356077466901</v>
      </c>
      <c r="G7994">
        <v>63720.475882143801</v>
      </c>
    </row>
    <row r="7995" spans="1:7" x14ac:dyDescent="0.25">
      <c r="A7995">
        <v>317</v>
      </c>
      <c r="B7995">
        <v>1999</v>
      </c>
      <c r="C7995" t="s">
        <v>40</v>
      </c>
      <c r="D7995" t="s">
        <v>40</v>
      </c>
      <c r="E7995">
        <v>1999</v>
      </c>
      <c r="F7995">
        <v>29.453535498711901</v>
      </c>
      <c r="G7995">
        <v>135514.78109770399</v>
      </c>
    </row>
    <row r="7996" spans="1:7" x14ac:dyDescent="0.25">
      <c r="A7996">
        <v>317</v>
      </c>
      <c r="B7996">
        <v>2000</v>
      </c>
      <c r="C7996" t="s">
        <v>40</v>
      </c>
      <c r="D7996" t="s">
        <v>40</v>
      </c>
      <c r="E7996">
        <v>2000</v>
      </c>
      <c r="F7996">
        <v>10.5781997258579</v>
      </c>
      <c r="G7996">
        <v>48669.914542723898</v>
      </c>
    </row>
    <row r="7997" spans="1:7" x14ac:dyDescent="0.25">
      <c r="A7997">
        <v>317</v>
      </c>
      <c r="B7997">
        <v>2001</v>
      </c>
      <c r="C7997" t="s">
        <v>40</v>
      </c>
      <c r="D7997" t="s">
        <v>40</v>
      </c>
      <c r="E7997">
        <v>2001</v>
      </c>
      <c r="F7997">
        <v>11.874791836527301</v>
      </c>
      <c r="G7997">
        <v>54635.469347468097</v>
      </c>
    </row>
    <row r="7998" spans="1:7" x14ac:dyDescent="0.25">
      <c r="A7998">
        <v>317</v>
      </c>
      <c r="B7998">
        <v>2002</v>
      </c>
      <c r="C7998" t="s">
        <v>40</v>
      </c>
      <c r="D7998" t="s">
        <v>40</v>
      </c>
      <c r="E7998">
        <v>2002</v>
      </c>
      <c r="F7998">
        <v>14.747577654399899</v>
      </c>
      <c r="G7998">
        <v>67853.022599878503</v>
      </c>
    </row>
    <row r="7999" spans="1:7" x14ac:dyDescent="0.25">
      <c r="A7999">
        <v>317</v>
      </c>
      <c r="B7999">
        <v>2003</v>
      </c>
      <c r="C7999" t="s">
        <v>40</v>
      </c>
      <c r="D7999" t="s">
        <v>40</v>
      </c>
      <c r="E7999">
        <v>2003</v>
      </c>
      <c r="F7999">
        <v>12.430287302722601</v>
      </c>
      <c r="G7999">
        <v>57191.234049127997</v>
      </c>
    </row>
    <row r="8000" spans="1:7" x14ac:dyDescent="0.25">
      <c r="A8000">
        <v>317</v>
      </c>
      <c r="B8000">
        <v>2004</v>
      </c>
      <c r="C8000" t="s">
        <v>40</v>
      </c>
      <c r="D8000" t="s">
        <v>40</v>
      </c>
      <c r="E8000">
        <v>2004</v>
      </c>
      <c r="F8000">
        <v>18.580250210721299</v>
      </c>
      <c r="G8000">
        <v>85486.923066360905</v>
      </c>
    </row>
    <row r="8001" spans="1:7" x14ac:dyDescent="0.25">
      <c r="A8001">
        <v>317</v>
      </c>
      <c r="B8001">
        <v>2005</v>
      </c>
      <c r="C8001" t="s">
        <v>40</v>
      </c>
      <c r="D8001" t="s">
        <v>40</v>
      </c>
      <c r="E8001">
        <v>2005</v>
      </c>
      <c r="F8001">
        <v>7.1033807284163997</v>
      </c>
      <c r="G8001">
        <v>32682.3262917963</v>
      </c>
    </row>
    <row r="8002" spans="1:7" x14ac:dyDescent="0.25">
      <c r="A8002">
        <v>317</v>
      </c>
      <c r="B8002">
        <v>2006</v>
      </c>
      <c r="C8002" t="s">
        <v>40</v>
      </c>
      <c r="D8002" t="s">
        <v>40</v>
      </c>
      <c r="E8002">
        <v>2006</v>
      </c>
      <c r="F8002">
        <v>8.7998867980979707</v>
      </c>
      <c r="G8002">
        <v>40487.863069466097</v>
      </c>
    </row>
    <row r="8003" spans="1:7" x14ac:dyDescent="0.25">
      <c r="A8003">
        <v>317</v>
      </c>
      <c r="B8003">
        <v>2007</v>
      </c>
      <c r="C8003" t="s">
        <v>40</v>
      </c>
      <c r="D8003" t="s">
        <v>40</v>
      </c>
      <c r="E8003">
        <v>2007</v>
      </c>
      <c r="F8003">
        <v>5.3644053937613796</v>
      </c>
      <c r="G8003">
        <v>24681.368620773701</v>
      </c>
    </row>
    <row r="8004" spans="1:7" x14ac:dyDescent="0.25">
      <c r="A8004">
        <v>317</v>
      </c>
      <c r="B8004">
        <v>2008</v>
      </c>
      <c r="C8004" t="s">
        <v>40</v>
      </c>
      <c r="D8004" t="s">
        <v>40</v>
      </c>
      <c r="E8004">
        <v>2008</v>
      </c>
      <c r="F8004">
        <v>16.3303644140261</v>
      </c>
      <c r="G8004">
        <v>75135.200476848098</v>
      </c>
    </row>
    <row r="8005" spans="1:7" x14ac:dyDescent="0.25">
      <c r="A8005">
        <v>317</v>
      </c>
      <c r="B8005">
        <v>2009</v>
      </c>
      <c r="C8005" t="s">
        <v>40</v>
      </c>
      <c r="D8005" t="s">
        <v>40</v>
      </c>
      <c r="E8005">
        <v>2009</v>
      </c>
      <c r="F8005">
        <v>34.995559136573902</v>
      </c>
      <c r="G8005">
        <v>161012.75593468401</v>
      </c>
    </row>
    <row r="8006" spans="1:7" x14ac:dyDescent="0.25">
      <c r="A8006">
        <v>317</v>
      </c>
      <c r="B8006">
        <v>2010</v>
      </c>
      <c r="C8006" t="s">
        <v>40</v>
      </c>
      <c r="D8006" t="s">
        <v>40</v>
      </c>
      <c r="E8006">
        <v>2010</v>
      </c>
      <c r="F8006">
        <v>13.7693609397364</v>
      </c>
      <c r="G8006">
        <v>63352.046152095398</v>
      </c>
    </row>
    <row r="8007" spans="1:7" x14ac:dyDescent="0.25">
      <c r="A8007">
        <v>317</v>
      </c>
      <c r="B8007">
        <v>2011</v>
      </c>
      <c r="C8007" t="s">
        <v>40</v>
      </c>
      <c r="D8007" t="s">
        <v>40</v>
      </c>
      <c r="E8007">
        <v>2011</v>
      </c>
      <c r="F8007">
        <v>14.3118264820751</v>
      </c>
      <c r="G8007">
        <v>65847.870421825297</v>
      </c>
    </row>
    <row r="8008" spans="1:7" x14ac:dyDescent="0.25">
      <c r="A8008">
        <v>317</v>
      </c>
      <c r="B8008">
        <v>2012</v>
      </c>
      <c r="C8008" t="s">
        <v>40</v>
      </c>
      <c r="D8008" t="s">
        <v>40</v>
      </c>
      <c r="E8008">
        <v>2012</v>
      </c>
      <c r="F8008">
        <v>26.2347158431831</v>
      </c>
      <c r="G8008">
        <v>120704.327059249</v>
      </c>
    </row>
    <row r="8009" spans="1:7" x14ac:dyDescent="0.25">
      <c r="A8009">
        <v>317</v>
      </c>
      <c r="B8009">
        <v>2013</v>
      </c>
      <c r="C8009" t="s">
        <v>40</v>
      </c>
      <c r="D8009" t="s">
        <v>40</v>
      </c>
      <c r="E8009">
        <v>2013</v>
      </c>
      <c r="F8009">
        <v>26.337241737274201</v>
      </c>
      <c r="G8009">
        <v>121175.94165841601</v>
      </c>
    </row>
    <row r="8010" spans="1:7" x14ac:dyDescent="0.25">
      <c r="A8010">
        <v>317</v>
      </c>
      <c r="B8010">
        <v>2014</v>
      </c>
      <c r="C8010" t="s">
        <v>40</v>
      </c>
      <c r="D8010" t="s">
        <v>40</v>
      </c>
      <c r="E8010">
        <v>2014</v>
      </c>
      <c r="F8010">
        <v>15.877838642193099</v>
      </c>
      <c r="G8010">
        <v>73052.845312004298</v>
      </c>
    </row>
    <row r="8011" spans="1:7" x14ac:dyDescent="0.25">
      <c r="A8011">
        <v>317</v>
      </c>
      <c r="B8011">
        <v>2015</v>
      </c>
      <c r="C8011" t="s">
        <v>40</v>
      </c>
      <c r="D8011" t="s">
        <v>40</v>
      </c>
      <c r="E8011">
        <v>2015</v>
      </c>
      <c r="F8011">
        <v>34.995343399014601</v>
      </c>
      <c r="G8011">
        <v>161011.09132597101</v>
      </c>
    </row>
    <row r="8012" spans="1:7" x14ac:dyDescent="0.25">
      <c r="A8012">
        <v>317</v>
      </c>
      <c r="B8012">
        <v>2016</v>
      </c>
      <c r="C8012" t="s">
        <v>40</v>
      </c>
      <c r="D8012" t="s">
        <v>40</v>
      </c>
      <c r="E8012">
        <v>2016</v>
      </c>
      <c r="F8012">
        <v>20.009209800947801</v>
      </c>
      <c r="G8012">
        <v>92060.852760306894</v>
      </c>
    </row>
    <row r="8013" spans="1:7" x14ac:dyDescent="0.25">
      <c r="A8013">
        <v>317</v>
      </c>
      <c r="B8013">
        <v>2017</v>
      </c>
      <c r="C8013" t="s">
        <v>40</v>
      </c>
      <c r="D8013" t="s">
        <v>40</v>
      </c>
      <c r="E8013">
        <v>2017</v>
      </c>
      <c r="F8013">
        <v>20.373313533242001</v>
      </c>
      <c r="G8013">
        <v>93736.007479808497</v>
      </c>
    </row>
    <row r="8014" spans="1:7" x14ac:dyDescent="0.25">
      <c r="A8014">
        <v>317</v>
      </c>
      <c r="B8014">
        <v>2018</v>
      </c>
      <c r="C8014" t="s">
        <v>40</v>
      </c>
      <c r="D8014" t="s">
        <v>40</v>
      </c>
      <c r="E8014">
        <v>2018</v>
      </c>
      <c r="F8014">
        <v>24.6944861533477</v>
      </c>
      <c r="G8014">
        <v>113617.309121973</v>
      </c>
    </row>
    <row r="8015" spans="1:7" x14ac:dyDescent="0.25">
      <c r="A8015">
        <v>317</v>
      </c>
      <c r="B8015">
        <v>2019</v>
      </c>
      <c r="C8015" t="s">
        <v>40</v>
      </c>
      <c r="D8015" t="s">
        <v>40</v>
      </c>
      <c r="E8015">
        <v>2019</v>
      </c>
      <c r="F8015">
        <v>31.317842981664199</v>
      </c>
      <c r="G8015">
        <v>144090.720414221</v>
      </c>
    </row>
    <row r="8016" spans="1:7" x14ac:dyDescent="0.25">
      <c r="A8016">
        <v>317</v>
      </c>
      <c r="B8016">
        <v>2020</v>
      </c>
      <c r="C8016" t="s">
        <v>40</v>
      </c>
      <c r="D8016" t="s">
        <v>40</v>
      </c>
      <c r="E8016">
        <v>2020</v>
      </c>
      <c r="F8016">
        <v>11.64183575773</v>
      </c>
      <c r="G8016">
        <v>53563.039569062901</v>
      </c>
    </row>
    <row r="8017" spans="1:7" x14ac:dyDescent="0.25">
      <c r="A8017">
        <v>317</v>
      </c>
      <c r="B8017">
        <v>2021</v>
      </c>
      <c r="C8017" t="s">
        <v>40</v>
      </c>
      <c r="D8017" t="s">
        <v>40</v>
      </c>
      <c r="E8017">
        <v>2021</v>
      </c>
      <c r="F8017">
        <v>14.849203849971801</v>
      </c>
      <c r="G8017">
        <v>68319.827047507701</v>
      </c>
    </row>
    <row r="8018" spans="1:7" x14ac:dyDescent="0.25">
      <c r="A8018">
        <v>318</v>
      </c>
      <c r="B8018">
        <v>1971</v>
      </c>
      <c r="C8018" t="s">
        <v>40</v>
      </c>
      <c r="D8018" t="s">
        <v>40</v>
      </c>
      <c r="E8018">
        <v>1971</v>
      </c>
      <c r="F8018">
        <v>10.774619287956799</v>
      </c>
      <c r="G8018">
        <v>49691.835448477803</v>
      </c>
    </row>
    <row r="8019" spans="1:7" x14ac:dyDescent="0.25">
      <c r="A8019">
        <v>318</v>
      </c>
      <c r="B8019">
        <v>1972</v>
      </c>
      <c r="C8019" t="s">
        <v>40</v>
      </c>
      <c r="D8019" t="s">
        <v>40</v>
      </c>
      <c r="E8019">
        <v>1972</v>
      </c>
      <c r="F8019">
        <v>11.7745474547706</v>
      </c>
      <c r="G8019">
        <v>54303.196284895697</v>
      </c>
    </row>
    <row r="8020" spans="1:7" x14ac:dyDescent="0.25">
      <c r="A8020">
        <v>318</v>
      </c>
      <c r="B8020">
        <v>1973</v>
      </c>
      <c r="C8020" t="s">
        <v>40</v>
      </c>
      <c r="D8020" t="s">
        <v>40</v>
      </c>
      <c r="E8020">
        <v>1973</v>
      </c>
      <c r="F8020">
        <v>11.3706979234187</v>
      </c>
      <c r="G8020">
        <v>52440.421790347202</v>
      </c>
    </row>
    <row r="8021" spans="1:7" x14ac:dyDescent="0.25">
      <c r="A8021">
        <v>318</v>
      </c>
      <c r="B8021">
        <v>1974</v>
      </c>
      <c r="C8021" t="s">
        <v>40</v>
      </c>
      <c r="D8021" t="s">
        <v>40</v>
      </c>
      <c r="E8021">
        <v>1974</v>
      </c>
      <c r="F8021">
        <v>20.953753697098001</v>
      </c>
      <c r="G8021">
        <v>96635.978427803406</v>
      </c>
    </row>
    <row r="8022" spans="1:7" x14ac:dyDescent="0.25">
      <c r="A8022">
        <v>318</v>
      </c>
      <c r="B8022">
        <v>1975</v>
      </c>
      <c r="C8022" t="s">
        <v>40</v>
      </c>
      <c r="D8022" t="s">
        <v>40</v>
      </c>
      <c r="E8022">
        <v>1975</v>
      </c>
      <c r="F8022">
        <v>9.0316872709405391</v>
      </c>
      <c r="G8022">
        <v>41652.603032527499</v>
      </c>
    </row>
    <row r="8023" spans="1:7" x14ac:dyDescent="0.25">
      <c r="A8023">
        <v>318</v>
      </c>
      <c r="B8023">
        <v>1976</v>
      </c>
      <c r="C8023" t="s">
        <v>40</v>
      </c>
      <c r="D8023" t="s">
        <v>40</v>
      </c>
      <c r="E8023">
        <v>1976</v>
      </c>
      <c r="F8023">
        <v>15.3614054915259</v>
      </c>
      <c r="G8023">
        <v>70843.921256936796</v>
      </c>
    </row>
    <row r="8024" spans="1:7" x14ac:dyDescent="0.25">
      <c r="A8024">
        <v>318</v>
      </c>
      <c r="B8024">
        <v>1977</v>
      </c>
      <c r="C8024" t="s">
        <v>40</v>
      </c>
      <c r="D8024" t="s">
        <v>40</v>
      </c>
      <c r="E8024">
        <v>1977</v>
      </c>
      <c r="F8024">
        <v>10.6437683234728</v>
      </c>
      <c r="G8024">
        <v>49086.752594792197</v>
      </c>
    </row>
    <row r="8025" spans="1:7" x14ac:dyDescent="0.25">
      <c r="A8025">
        <v>318</v>
      </c>
      <c r="B8025">
        <v>1978</v>
      </c>
      <c r="C8025" t="s">
        <v>40</v>
      </c>
      <c r="D8025" t="s">
        <v>40</v>
      </c>
      <c r="E8025">
        <v>1978</v>
      </c>
      <c r="F8025">
        <v>14.694565728499301</v>
      </c>
      <c r="G8025">
        <v>67767.855245676095</v>
      </c>
    </row>
    <row r="8026" spans="1:7" x14ac:dyDescent="0.25">
      <c r="A8026">
        <v>318</v>
      </c>
      <c r="B8026">
        <v>1979</v>
      </c>
      <c r="C8026" t="s">
        <v>40</v>
      </c>
      <c r="D8026" t="s">
        <v>40</v>
      </c>
      <c r="E8026">
        <v>1979</v>
      </c>
      <c r="F8026">
        <v>17.491218012308099</v>
      </c>
      <c r="G8026">
        <v>80664.865137415807</v>
      </c>
    </row>
    <row r="8027" spans="1:7" x14ac:dyDescent="0.25">
      <c r="A8027">
        <v>318</v>
      </c>
      <c r="B8027">
        <v>1980</v>
      </c>
      <c r="C8027" t="s">
        <v>40</v>
      </c>
      <c r="D8027" t="s">
        <v>40</v>
      </c>
      <c r="E8027">
        <v>1980</v>
      </c>
      <c r="F8027">
        <v>22.1000361940497</v>
      </c>
      <c r="G8027">
        <v>101918.781079325</v>
      </c>
    </row>
    <row r="8028" spans="1:7" x14ac:dyDescent="0.25">
      <c r="A8028">
        <v>318</v>
      </c>
      <c r="B8028">
        <v>1981</v>
      </c>
      <c r="C8028" t="s">
        <v>40</v>
      </c>
      <c r="D8028" t="s">
        <v>40</v>
      </c>
      <c r="E8028">
        <v>1981</v>
      </c>
      <c r="F8028">
        <v>18.5027653562015</v>
      </c>
      <c r="G8028">
        <v>85328.465489082606</v>
      </c>
    </row>
    <row r="8029" spans="1:7" x14ac:dyDescent="0.25">
      <c r="A8029">
        <v>318</v>
      </c>
      <c r="B8029">
        <v>1982</v>
      </c>
      <c r="C8029" t="s">
        <v>40</v>
      </c>
      <c r="D8029" t="s">
        <v>40</v>
      </c>
      <c r="E8029">
        <v>1982</v>
      </c>
      <c r="F8029">
        <v>19.116510445819699</v>
      </c>
      <c r="G8029">
        <v>88158.180245261698</v>
      </c>
    </row>
    <row r="8030" spans="1:7" x14ac:dyDescent="0.25">
      <c r="A8030">
        <v>318</v>
      </c>
      <c r="B8030">
        <v>1983</v>
      </c>
      <c r="C8030" t="s">
        <v>40</v>
      </c>
      <c r="D8030" t="s">
        <v>40</v>
      </c>
      <c r="E8030">
        <v>1983</v>
      </c>
      <c r="F8030">
        <v>29.365598699371901</v>
      </c>
      <c r="G8030">
        <v>135422.07276484999</v>
      </c>
    </row>
    <row r="8031" spans="1:7" x14ac:dyDescent="0.25">
      <c r="A8031">
        <v>318</v>
      </c>
      <c r="B8031">
        <v>1984</v>
      </c>
      <c r="C8031" t="s">
        <v>40</v>
      </c>
      <c r="D8031" t="s">
        <v>40</v>
      </c>
      <c r="E8031">
        <v>1984</v>
      </c>
      <c r="F8031">
        <v>26.876390132172201</v>
      </c>
      <c r="G8031">
        <v>123941.37652741</v>
      </c>
    </row>
    <row r="8032" spans="1:7" x14ac:dyDescent="0.25">
      <c r="A8032">
        <v>318</v>
      </c>
      <c r="B8032">
        <v>1985</v>
      </c>
      <c r="C8032" t="s">
        <v>40</v>
      </c>
      <c r="D8032" t="s">
        <v>40</v>
      </c>
      <c r="E8032">
        <v>1985</v>
      </c>
      <c r="F8032">
        <v>12.801805631773901</v>
      </c>
      <c r="G8032">
        <v>59035.308900896998</v>
      </c>
    </row>
    <row r="8033" spans="1:7" x14ac:dyDescent="0.25">
      <c r="A8033">
        <v>318</v>
      </c>
      <c r="B8033">
        <v>1986</v>
      </c>
      <c r="C8033">
        <v>16</v>
      </c>
      <c r="D8033">
        <v>23947</v>
      </c>
      <c r="E8033">
        <v>1986</v>
      </c>
      <c r="F8033">
        <v>16</v>
      </c>
      <c r="G8033">
        <v>23975.0672652127</v>
      </c>
    </row>
    <row r="8034" spans="1:7" x14ac:dyDescent="0.25">
      <c r="A8034">
        <v>318</v>
      </c>
      <c r="B8034">
        <v>1987</v>
      </c>
      <c r="C8034">
        <v>2</v>
      </c>
      <c r="D8034">
        <v>48852</v>
      </c>
      <c r="E8034">
        <v>1987</v>
      </c>
      <c r="F8034">
        <v>2</v>
      </c>
      <c r="G8034">
        <v>49040.733847744101</v>
      </c>
    </row>
    <row r="8035" spans="1:7" x14ac:dyDescent="0.25">
      <c r="A8035">
        <v>318</v>
      </c>
      <c r="B8035">
        <v>1988</v>
      </c>
      <c r="C8035">
        <v>4</v>
      </c>
      <c r="D8035">
        <v>27649</v>
      </c>
      <c r="E8035">
        <v>1988</v>
      </c>
      <c r="F8035">
        <v>4</v>
      </c>
      <c r="G8035">
        <v>27755.861072078402</v>
      </c>
    </row>
    <row r="8036" spans="1:7" x14ac:dyDescent="0.25">
      <c r="A8036">
        <v>318</v>
      </c>
      <c r="B8036">
        <v>1989</v>
      </c>
      <c r="C8036" t="s">
        <v>40</v>
      </c>
      <c r="D8036" t="s">
        <v>40</v>
      </c>
      <c r="E8036">
        <v>1989</v>
      </c>
      <c r="F8036">
        <v>30.897153788091501</v>
      </c>
      <c r="G8036">
        <v>142480.954612962</v>
      </c>
    </row>
    <row r="8037" spans="1:7" x14ac:dyDescent="0.25">
      <c r="A8037">
        <v>318</v>
      </c>
      <c r="B8037">
        <v>1990</v>
      </c>
      <c r="C8037" t="s">
        <v>40</v>
      </c>
      <c r="D8037" t="s">
        <v>40</v>
      </c>
      <c r="E8037">
        <v>1990</v>
      </c>
      <c r="F8037">
        <v>13.0642033183629</v>
      </c>
      <c r="G8037">
        <v>60244.278114848101</v>
      </c>
    </row>
    <row r="8038" spans="1:7" x14ac:dyDescent="0.25">
      <c r="A8038">
        <v>318</v>
      </c>
      <c r="B8038">
        <v>1991</v>
      </c>
      <c r="C8038" t="s">
        <v>40</v>
      </c>
      <c r="D8038" t="s">
        <v>40</v>
      </c>
      <c r="E8038">
        <v>1991</v>
      </c>
      <c r="F8038">
        <v>11.1963406474261</v>
      </c>
      <c r="G8038">
        <v>51630.540310094802</v>
      </c>
    </row>
    <row r="8039" spans="1:7" x14ac:dyDescent="0.25">
      <c r="A8039">
        <v>318</v>
      </c>
      <c r="B8039">
        <v>1992</v>
      </c>
      <c r="C8039" t="s">
        <v>40</v>
      </c>
      <c r="D8039" t="s">
        <v>40</v>
      </c>
      <c r="E8039">
        <v>1992</v>
      </c>
      <c r="F8039">
        <v>21.5225801879849</v>
      </c>
      <c r="G8039">
        <v>99248.265390915098</v>
      </c>
    </row>
    <row r="8040" spans="1:7" x14ac:dyDescent="0.25">
      <c r="A8040">
        <v>318</v>
      </c>
      <c r="B8040">
        <v>1993</v>
      </c>
      <c r="C8040" t="s">
        <v>40</v>
      </c>
      <c r="D8040" t="s">
        <v>40</v>
      </c>
      <c r="E8040">
        <v>1993</v>
      </c>
      <c r="F8040">
        <v>47.890649233969697</v>
      </c>
      <c r="G8040">
        <v>220838.87156129201</v>
      </c>
    </row>
    <row r="8041" spans="1:7" x14ac:dyDescent="0.25">
      <c r="A8041">
        <v>318</v>
      </c>
      <c r="B8041">
        <v>1994</v>
      </c>
      <c r="C8041" t="s">
        <v>40</v>
      </c>
      <c r="D8041" t="s">
        <v>40</v>
      </c>
      <c r="E8041">
        <v>1994</v>
      </c>
      <c r="F8041">
        <v>19.070409587980802</v>
      </c>
      <c r="G8041">
        <v>87937.958730887301</v>
      </c>
    </row>
    <row r="8042" spans="1:7" x14ac:dyDescent="0.25">
      <c r="A8042">
        <v>318</v>
      </c>
      <c r="B8042">
        <v>1995</v>
      </c>
      <c r="C8042" t="s">
        <v>40</v>
      </c>
      <c r="D8042" t="s">
        <v>40</v>
      </c>
      <c r="E8042">
        <v>1995</v>
      </c>
      <c r="F8042">
        <v>13.8216596062143</v>
      </c>
      <c r="G8042">
        <v>63734.297541749998</v>
      </c>
    </row>
    <row r="8043" spans="1:7" x14ac:dyDescent="0.25">
      <c r="A8043">
        <v>318</v>
      </c>
      <c r="B8043">
        <v>1999</v>
      </c>
      <c r="C8043" t="s">
        <v>40</v>
      </c>
      <c r="D8043" t="s">
        <v>40</v>
      </c>
      <c r="E8043">
        <v>1999</v>
      </c>
      <c r="F8043">
        <v>29.3947841553017</v>
      </c>
      <c r="G8043">
        <v>135544.17588185999</v>
      </c>
    </row>
    <row r="8044" spans="1:7" x14ac:dyDescent="0.25">
      <c r="A8044">
        <v>318</v>
      </c>
      <c r="B8044">
        <v>2000</v>
      </c>
      <c r="C8044" t="s">
        <v>40</v>
      </c>
      <c r="D8044" t="s">
        <v>40</v>
      </c>
      <c r="E8044">
        <v>2000</v>
      </c>
      <c r="F8044">
        <v>10.5572144699071</v>
      </c>
      <c r="G8044">
        <v>48680.471757193802</v>
      </c>
    </row>
    <row r="8045" spans="1:7" x14ac:dyDescent="0.25">
      <c r="A8045">
        <v>318</v>
      </c>
      <c r="B8045">
        <v>2001</v>
      </c>
      <c r="C8045" t="s">
        <v>40</v>
      </c>
      <c r="D8045" t="s">
        <v>40</v>
      </c>
      <c r="E8045">
        <v>2001</v>
      </c>
      <c r="F8045">
        <v>11.8512807466381</v>
      </c>
      <c r="G8045">
        <v>54647.320628214802</v>
      </c>
    </row>
    <row r="8046" spans="1:7" x14ac:dyDescent="0.25">
      <c r="A8046">
        <v>318</v>
      </c>
      <c r="B8046">
        <v>2002</v>
      </c>
      <c r="C8046" t="s">
        <v>40</v>
      </c>
      <c r="D8046" t="s">
        <v>40</v>
      </c>
      <c r="E8046">
        <v>2002</v>
      </c>
      <c r="F8046">
        <v>14.7184433016236</v>
      </c>
      <c r="G8046">
        <v>67867.741043180198</v>
      </c>
    </row>
    <row r="8047" spans="1:7" x14ac:dyDescent="0.25">
      <c r="A8047">
        <v>318</v>
      </c>
      <c r="B8047">
        <v>2003</v>
      </c>
      <c r="C8047" t="s">
        <v>40</v>
      </c>
      <c r="D8047" t="s">
        <v>40</v>
      </c>
      <c r="E8047">
        <v>2003</v>
      </c>
      <c r="F8047">
        <v>12.4057984259139</v>
      </c>
      <c r="G8047">
        <v>57203.639847553997</v>
      </c>
    </row>
    <row r="8048" spans="1:7" x14ac:dyDescent="0.25">
      <c r="A8048">
        <v>318</v>
      </c>
      <c r="B8048">
        <v>2004</v>
      </c>
      <c r="C8048" t="s">
        <v>40</v>
      </c>
      <c r="D8048" t="s">
        <v>40</v>
      </c>
      <c r="E8048">
        <v>2004</v>
      </c>
      <c r="F8048">
        <v>18.543730389661501</v>
      </c>
      <c r="G8048">
        <v>85505.466796750494</v>
      </c>
    </row>
    <row r="8049" spans="1:7" x14ac:dyDescent="0.25">
      <c r="A8049">
        <v>318</v>
      </c>
      <c r="B8049">
        <v>2005</v>
      </c>
      <c r="C8049" t="s">
        <v>40</v>
      </c>
      <c r="D8049" t="s">
        <v>40</v>
      </c>
      <c r="E8049">
        <v>2005</v>
      </c>
      <c r="F8049">
        <v>7.0894674899770997</v>
      </c>
      <c r="G8049">
        <v>32689.415759286301</v>
      </c>
    </row>
    <row r="8050" spans="1:7" x14ac:dyDescent="0.25">
      <c r="A8050">
        <v>318</v>
      </c>
      <c r="B8050">
        <v>2006</v>
      </c>
      <c r="C8050" t="s">
        <v>40</v>
      </c>
      <c r="D8050" t="s">
        <v>40</v>
      </c>
      <c r="E8050">
        <v>2006</v>
      </c>
      <c r="F8050">
        <v>8.7826736365621301</v>
      </c>
      <c r="G8050">
        <v>40496.645743102599</v>
      </c>
    </row>
    <row r="8051" spans="1:7" x14ac:dyDescent="0.25">
      <c r="A8051">
        <v>318</v>
      </c>
      <c r="B8051">
        <v>2007</v>
      </c>
      <c r="C8051" t="s">
        <v>40</v>
      </c>
      <c r="D8051" t="s">
        <v>40</v>
      </c>
      <c r="E8051">
        <v>2007</v>
      </c>
      <c r="F8051">
        <v>5.3539296137418804</v>
      </c>
      <c r="G8051">
        <v>24686.7225503874</v>
      </c>
    </row>
    <row r="8052" spans="1:7" x14ac:dyDescent="0.25">
      <c r="A8052">
        <v>318</v>
      </c>
      <c r="B8052">
        <v>2008</v>
      </c>
      <c r="C8052" t="s">
        <v>40</v>
      </c>
      <c r="D8052" t="s">
        <v>40</v>
      </c>
      <c r="E8052">
        <v>2008</v>
      </c>
      <c r="F8052">
        <v>16.298506148727402</v>
      </c>
      <c r="G8052">
        <v>75151.498982996898</v>
      </c>
    </row>
    <row r="8053" spans="1:7" x14ac:dyDescent="0.25">
      <c r="A8053">
        <v>318</v>
      </c>
      <c r="B8053">
        <v>2009</v>
      </c>
      <c r="C8053" t="s">
        <v>40</v>
      </c>
      <c r="D8053" t="s">
        <v>40</v>
      </c>
      <c r="E8053">
        <v>2009</v>
      </c>
      <c r="F8053">
        <v>34.927497579076402</v>
      </c>
      <c r="G8053">
        <v>161047.683432263</v>
      </c>
    </row>
    <row r="8054" spans="1:7" x14ac:dyDescent="0.25">
      <c r="A8054">
        <v>318</v>
      </c>
      <c r="B8054">
        <v>2010</v>
      </c>
      <c r="C8054" t="s">
        <v>40</v>
      </c>
      <c r="D8054" t="s">
        <v>40</v>
      </c>
      <c r="E8054">
        <v>2010</v>
      </c>
      <c r="F8054">
        <v>13.742758242104999</v>
      </c>
      <c r="G8054">
        <v>63365.788910337498</v>
      </c>
    </row>
    <row r="8055" spans="1:7" x14ac:dyDescent="0.25">
      <c r="A8055">
        <v>318</v>
      </c>
      <c r="B8055">
        <v>2011</v>
      </c>
      <c r="C8055" t="s">
        <v>40</v>
      </c>
      <c r="D8055" t="s">
        <v>40</v>
      </c>
      <c r="E8055">
        <v>2011</v>
      </c>
      <c r="F8055">
        <v>14.284247897115399</v>
      </c>
      <c r="G8055">
        <v>65862.154669722397</v>
      </c>
    </row>
    <row r="8056" spans="1:7" x14ac:dyDescent="0.25">
      <c r="A8056">
        <v>318</v>
      </c>
      <c r="B8056">
        <v>2012</v>
      </c>
      <c r="C8056" t="s">
        <v>40</v>
      </c>
      <c r="D8056" t="s">
        <v>40</v>
      </c>
      <c r="E8056">
        <v>2012</v>
      </c>
      <c r="F8056">
        <v>26.184299496850699</v>
      </c>
      <c r="G8056">
        <v>120730.51135874599</v>
      </c>
    </row>
    <row r="8057" spans="1:7" x14ac:dyDescent="0.25">
      <c r="A8057">
        <v>318</v>
      </c>
      <c r="B8057">
        <v>2013</v>
      </c>
      <c r="C8057" t="s">
        <v>40</v>
      </c>
      <c r="D8057" t="s">
        <v>40</v>
      </c>
      <c r="E8057">
        <v>2013</v>
      </c>
      <c r="F8057">
        <v>26.286880991776499</v>
      </c>
      <c r="G8057">
        <v>121202.22853940701</v>
      </c>
    </row>
    <row r="8058" spans="1:7" x14ac:dyDescent="0.25">
      <c r="A8058">
        <v>318</v>
      </c>
      <c r="B8058">
        <v>2014</v>
      </c>
      <c r="C8058" t="s">
        <v>40</v>
      </c>
      <c r="D8058" t="s">
        <v>40</v>
      </c>
      <c r="E8058">
        <v>2014</v>
      </c>
      <c r="F8058">
        <v>15.847630507619501</v>
      </c>
      <c r="G8058">
        <v>73068.692942512003</v>
      </c>
    </row>
    <row r="8059" spans="1:7" x14ac:dyDescent="0.25">
      <c r="A8059">
        <v>318</v>
      </c>
      <c r="B8059">
        <v>2015</v>
      </c>
      <c r="C8059" t="s">
        <v>40</v>
      </c>
      <c r="D8059" t="s">
        <v>40</v>
      </c>
      <c r="E8059">
        <v>2015</v>
      </c>
      <c r="F8059">
        <v>34.928966104340297</v>
      </c>
      <c r="G8059">
        <v>161046.02029207599</v>
      </c>
    </row>
    <row r="8060" spans="1:7" x14ac:dyDescent="0.25">
      <c r="A8060">
        <v>318</v>
      </c>
      <c r="B8060">
        <v>2016</v>
      </c>
      <c r="C8060" t="s">
        <v>40</v>
      </c>
      <c r="D8060" t="s">
        <v>40</v>
      </c>
      <c r="E8060">
        <v>2016</v>
      </c>
      <c r="F8060">
        <v>19.971512424886299</v>
      </c>
      <c r="G8060">
        <v>92080.824272731799</v>
      </c>
    </row>
    <row r="8061" spans="1:7" x14ac:dyDescent="0.25">
      <c r="A8061">
        <v>318</v>
      </c>
      <c r="B8061">
        <v>2017</v>
      </c>
      <c r="C8061" t="s">
        <v>40</v>
      </c>
      <c r="D8061" t="s">
        <v>40</v>
      </c>
      <c r="E8061">
        <v>2017</v>
      </c>
      <c r="F8061">
        <v>20.3350783555723</v>
      </c>
      <c r="G8061">
        <v>93756.342558164106</v>
      </c>
    </row>
    <row r="8062" spans="1:7" x14ac:dyDescent="0.25">
      <c r="A8062">
        <v>318</v>
      </c>
      <c r="B8062">
        <v>2018</v>
      </c>
      <c r="C8062" t="s">
        <v>40</v>
      </c>
      <c r="D8062" t="s">
        <v>40</v>
      </c>
      <c r="E8062">
        <v>2018</v>
      </c>
      <c r="F8062">
        <v>24.648323964236798</v>
      </c>
      <c r="G8062">
        <v>113641.95744593701</v>
      </c>
    </row>
    <row r="8063" spans="1:7" x14ac:dyDescent="0.25">
      <c r="A8063">
        <v>318</v>
      </c>
      <c r="B8063">
        <v>2019</v>
      </c>
      <c r="C8063" t="s">
        <v>40</v>
      </c>
      <c r="D8063" t="s">
        <v>40</v>
      </c>
      <c r="E8063">
        <v>2019</v>
      </c>
      <c r="F8063">
        <v>31.2595799931252</v>
      </c>
      <c r="G8063">
        <v>144121.97999421399</v>
      </c>
    </row>
    <row r="8064" spans="1:7" x14ac:dyDescent="0.25">
      <c r="A8064">
        <v>318</v>
      </c>
      <c r="B8064">
        <v>2020</v>
      </c>
      <c r="C8064" t="s">
        <v>40</v>
      </c>
      <c r="D8064" t="s">
        <v>40</v>
      </c>
      <c r="E8064">
        <v>2020</v>
      </c>
      <c r="F8064">
        <v>11.620309585007</v>
      </c>
      <c r="G8064">
        <v>53574.659878647901</v>
      </c>
    </row>
    <row r="8065" spans="1:7" x14ac:dyDescent="0.25">
      <c r="A8065">
        <v>318</v>
      </c>
      <c r="B8065">
        <v>2021</v>
      </c>
      <c r="C8065" t="s">
        <v>40</v>
      </c>
      <c r="D8065" t="s">
        <v>40</v>
      </c>
      <c r="E8065">
        <v>2021</v>
      </c>
      <c r="F8065">
        <v>14.8218096270797</v>
      </c>
      <c r="G8065">
        <v>68334.648857134802</v>
      </c>
    </row>
    <row r="8066" spans="1:7" x14ac:dyDescent="0.25">
      <c r="A8066">
        <v>319</v>
      </c>
      <c r="B8066">
        <v>1971</v>
      </c>
      <c r="C8066" t="s">
        <v>40</v>
      </c>
      <c r="D8066" t="s">
        <v>40</v>
      </c>
      <c r="E8066">
        <v>1971</v>
      </c>
      <c r="F8066">
        <v>10.120588095735499</v>
      </c>
      <c r="G8066">
        <v>49701.956036573501</v>
      </c>
    </row>
    <row r="8067" spans="1:7" x14ac:dyDescent="0.25">
      <c r="A8067">
        <v>319</v>
      </c>
      <c r="B8067">
        <v>1972</v>
      </c>
      <c r="C8067" t="s">
        <v>40</v>
      </c>
      <c r="D8067" t="s">
        <v>40</v>
      </c>
      <c r="E8067">
        <v>1972</v>
      </c>
      <c r="F8067">
        <v>11.059895058348101</v>
      </c>
      <c r="G8067">
        <v>54314.256179953998</v>
      </c>
    </row>
    <row r="8068" spans="1:7" x14ac:dyDescent="0.25">
      <c r="A8068">
        <v>319</v>
      </c>
      <c r="B8068">
        <v>1973</v>
      </c>
      <c r="C8068" t="s">
        <v>40</v>
      </c>
      <c r="D8068" t="s">
        <v>40</v>
      </c>
      <c r="E8068">
        <v>1973</v>
      </c>
      <c r="F8068">
        <v>10.680636722531601</v>
      </c>
      <c r="G8068">
        <v>52451.102427069702</v>
      </c>
    </row>
    <row r="8069" spans="1:7" x14ac:dyDescent="0.25">
      <c r="A8069">
        <v>319</v>
      </c>
      <c r="B8069">
        <v>1974</v>
      </c>
      <c r="C8069" t="s">
        <v>40</v>
      </c>
      <c r="D8069" t="s">
        <v>40</v>
      </c>
      <c r="E8069">
        <v>1974</v>
      </c>
      <c r="F8069">
        <v>19.682260867944098</v>
      </c>
      <c r="G8069">
        <v>96655.660688671298</v>
      </c>
    </row>
    <row r="8070" spans="1:7" x14ac:dyDescent="0.25">
      <c r="A8070">
        <v>319</v>
      </c>
      <c r="B8070">
        <v>1975</v>
      </c>
      <c r="C8070" t="s">
        <v>40</v>
      </c>
      <c r="D8070" t="s">
        <v>40</v>
      </c>
      <c r="E8070">
        <v>1975</v>
      </c>
      <c r="F8070">
        <v>8.4837488012559206</v>
      </c>
      <c r="G8070">
        <v>41661.086781328799</v>
      </c>
    </row>
    <row r="8071" spans="1:7" x14ac:dyDescent="0.25">
      <c r="A8071">
        <v>319</v>
      </c>
      <c r="B8071">
        <v>1976</v>
      </c>
      <c r="C8071" t="s">
        <v>40</v>
      </c>
      <c r="D8071" t="s">
        <v>40</v>
      </c>
      <c r="E8071">
        <v>1976</v>
      </c>
      <c r="F8071">
        <v>14.4295352577142</v>
      </c>
      <c r="G8071">
        <v>70858.350792194498</v>
      </c>
    </row>
    <row r="8072" spans="1:7" x14ac:dyDescent="0.25">
      <c r="A8072">
        <v>319</v>
      </c>
      <c r="B8072">
        <v>1977</v>
      </c>
      <c r="C8072" t="s">
        <v>40</v>
      </c>
      <c r="D8072" t="s">
        <v>40</v>
      </c>
      <c r="E8072">
        <v>1977</v>
      </c>
      <c r="F8072">
        <v>9.9981816210557106</v>
      </c>
      <c r="G8072">
        <v>49096.750776413202</v>
      </c>
    </row>
    <row r="8073" spans="1:7" x14ac:dyDescent="0.25">
      <c r="A8073">
        <v>319</v>
      </c>
      <c r="B8073">
        <v>1978</v>
      </c>
      <c r="C8073" t="s">
        <v>40</v>
      </c>
      <c r="D8073" t="s">
        <v>40</v>
      </c>
      <c r="E8073">
        <v>1978</v>
      </c>
      <c r="F8073">
        <v>13.8033749629734</v>
      </c>
      <c r="G8073">
        <v>67781.658620639006</v>
      </c>
    </row>
    <row r="8074" spans="1:7" x14ac:dyDescent="0.25">
      <c r="A8074">
        <v>319</v>
      </c>
      <c r="B8074">
        <v>1979</v>
      </c>
      <c r="C8074" t="s">
        <v>40</v>
      </c>
      <c r="D8074" t="s">
        <v>40</v>
      </c>
      <c r="E8074">
        <v>1979</v>
      </c>
      <c r="F8074">
        <v>16.430569389217901</v>
      </c>
      <c r="G8074">
        <v>80681.295706805002</v>
      </c>
    </row>
    <row r="8075" spans="1:7" x14ac:dyDescent="0.25">
      <c r="A8075">
        <v>319</v>
      </c>
      <c r="B8075">
        <v>1980</v>
      </c>
      <c r="C8075" t="s">
        <v>40</v>
      </c>
      <c r="D8075" t="s">
        <v>40</v>
      </c>
      <c r="E8075">
        <v>1980</v>
      </c>
      <c r="F8075">
        <v>20.760143042374501</v>
      </c>
      <c r="G8075">
        <v>101939.541222367</v>
      </c>
    </row>
    <row r="8076" spans="1:7" x14ac:dyDescent="0.25">
      <c r="A8076">
        <v>319</v>
      </c>
      <c r="B8076">
        <v>1981</v>
      </c>
      <c r="C8076" t="s">
        <v>40</v>
      </c>
      <c r="D8076" t="s">
        <v>40</v>
      </c>
      <c r="E8076">
        <v>1981</v>
      </c>
      <c r="F8076">
        <v>17.381211861066799</v>
      </c>
      <c r="G8076">
        <v>85345.846700943701</v>
      </c>
    </row>
    <row r="8077" spans="1:7" x14ac:dyDescent="0.25">
      <c r="A8077">
        <v>319</v>
      </c>
      <c r="B8077">
        <v>1982</v>
      </c>
      <c r="C8077" t="s">
        <v>40</v>
      </c>
      <c r="D8077" t="s">
        <v>40</v>
      </c>
      <c r="E8077">
        <v>1982</v>
      </c>
      <c r="F8077">
        <v>17.957963966886101</v>
      </c>
      <c r="G8077">
        <v>88176.138209228593</v>
      </c>
    </row>
    <row r="8078" spans="1:7" x14ac:dyDescent="0.25">
      <c r="A8078">
        <v>319</v>
      </c>
      <c r="B8078">
        <v>1983</v>
      </c>
      <c r="C8078" t="s">
        <v>40</v>
      </c>
      <c r="D8078" t="s">
        <v>40</v>
      </c>
      <c r="E8078">
        <v>1983</v>
      </c>
      <c r="F8078">
        <v>27.5862435844206</v>
      </c>
      <c r="G8078">
        <v>135449.65900843401</v>
      </c>
    </row>
    <row r="8079" spans="1:7" x14ac:dyDescent="0.25">
      <c r="A8079">
        <v>319</v>
      </c>
      <c r="B8079">
        <v>1984</v>
      </c>
      <c r="C8079" t="s">
        <v>40</v>
      </c>
      <c r="D8079" t="s">
        <v>40</v>
      </c>
      <c r="E8079">
        <v>1984</v>
      </c>
      <c r="F8079">
        <v>25.248330789964601</v>
      </c>
      <c r="G8079">
        <v>123966.6248582</v>
      </c>
    </row>
    <row r="8080" spans="1:7" x14ac:dyDescent="0.25">
      <c r="A8080">
        <v>319</v>
      </c>
      <c r="B8080">
        <v>1985</v>
      </c>
      <c r="C8080" t="s">
        <v>40</v>
      </c>
      <c r="D8080" t="s">
        <v>40</v>
      </c>
      <c r="E8080">
        <v>1985</v>
      </c>
      <c r="F8080">
        <v>12.0265290053713</v>
      </c>
      <c r="G8080">
        <v>59047.335429902399</v>
      </c>
    </row>
    <row r="8081" spans="1:7" x14ac:dyDescent="0.25">
      <c r="A8081">
        <v>319</v>
      </c>
      <c r="B8081">
        <v>1986</v>
      </c>
      <c r="C8081" t="s">
        <v>40</v>
      </c>
      <c r="D8081" t="s">
        <v>40</v>
      </c>
      <c r="E8081">
        <v>1986</v>
      </c>
      <c r="F8081">
        <v>4.8842069449385104</v>
      </c>
      <c r="G8081">
        <v>23979.951472157602</v>
      </c>
    </row>
    <row r="8082" spans="1:7" x14ac:dyDescent="0.25">
      <c r="A8082">
        <v>319</v>
      </c>
      <c r="B8082">
        <v>1987</v>
      </c>
      <c r="C8082">
        <v>3</v>
      </c>
      <c r="D8082">
        <v>48855</v>
      </c>
      <c r="E8082">
        <v>1987</v>
      </c>
      <c r="F8082">
        <v>3</v>
      </c>
      <c r="G8082">
        <v>49043.733847744101</v>
      </c>
    </row>
    <row r="8083" spans="1:7" x14ac:dyDescent="0.25">
      <c r="A8083">
        <v>319</v>
      </c>
      <c r="B8083">
        <v>1988</v>
      </c>
      <c r="C8083">
        <v>13</v>
      </c>
      <c r="D8083">
        <v>27662</v>
      </c>
      <c r="E8083">
        <v>1988</v>
      </c>
      <c r="F8083">
        <v>13</v>
      </c>
      <c r="G8083">
        <v>27768.861072078402</v>
      </c>
    </row>
    <row r="8084" spans="1:7" x14ac:dyDescent="0.25">
      <c r="A8084">
        <v>319</v>
      </c>
      <c r="B8084">
        <v>1989</v>
      </c>
      <c r="C8084" t="s">
        <v>40</v>
      </c>
      <c r="D8084" t="s">
        <v>40</v>
      </c>
      <c r="E8084">
        <v>1989</v>
      </c>
      <c r="F8084">
        <v>29.026413443537201</v>
      </c>
      <c r="G8084">
        <v>142509.98102640599</v>
      </c>
    </row>
    <row r="8085" spans="1:7" x14ac:dyDescent="0.25">
      <c r="A8085">
        <v>319</v>
      </c>
      <c r="B8085">
        <v>1990</v>
      </c>
      <c r="C8085" t="s">
        <v>40</v>
      </c>
      <c r="D8085" t="s">
        <v>40</v>
      </c>
      <c r="E8085">
        <v>1990</v>
      </c>
      <c r="F8085">
        <v>12.2734385930343</v>
      </c>
      <c r="G8085">
        <v>60256.551553441102</v>
      </c>
    </row>
    <row r="8086" spans="1:7" x14ac:dyDescent="0.25">
      <c r="A8086">
        <v>319</v>
      </c>
      <c r="B8086">
        <v>1991</v>
      </c>
      <c r="C8086" t="s">
        <v>40</v>
      </c>
      <c r="D8086" t="s">
        <v>40</v>
      </c>
      <c r="E8086">
        <v>1991</v>
      </c>
      <c r="F8086">
        <v>10.5187221440627</v>
      </c>
      <c r="G8086">
        <v>51641.059032238802</v>
      </c>
    </row>
    <row r="8087" spans="1:7" x14ac:dyDescent="0.25">
      <c r="A8087">
        <v>319</v>
      </c>
      <c r="B8087">
        <v>1992</v>
      </c>
      <c r="C8087" t="s">
        <v>40</v>
      </c>
      <c r="D8087" t="s">
        <v>40</v>
      </c>
      <c r="E8087">
        <v>1992</v>
      </c>
      <c r="F8087">
        <v>20.220144781335701</v>
      </c>
      <c r="G8087">
        <v>99268.485535696396</v>
      </c>
    </row>
    <row r="8088" spans="1:7" x14ac:dyDescent="0.25">
      <c r="A8088">
        <v>319</v>
      </c>
      <c r="B8088">
        <v>1993</v>
      </c>
      <c r="C8088" t="s">
        <v>40</v>
      </c>
      <c r="D8088" t="s">
        <v>40</v>
      </c>
      <c r="E8088">
        <v>1993</v>
      </c>
      <c r="F8088">
        <v>44.993160901911203</v>
      </c>
      <c r="G8088">
        <v>220883.864722194</v>
      </c>
    </row>
    <row r="8089" spans="1:7" x14ac:dyDescent="0.25">
      <c r="A8089">
        <v>319</v>
      </c>
      <c r="B8089">
        <v>1994</v>
      </c>
      <c r="C8089" t="s">
        <v>40</v>
      </c>
      <c r="D8089" t="s">
        <v>40</v>
      </c>
      <c r="E8089">
        <v>1994</v>
      </c>
      <c r="F8089">
        <v>17.917145284687798</v>
      </c>
      <c r="G8089">
        <v>87955.875876171995</v>
      </c>
    </row>
    <row r="8090" spans="1:7" x14ac:dyDescent="0.25">
      <c r="A8090">
        <v>319</v>
      </c>
      <c r="B8090">
        <v>1995</v>
      </c>
      <c r="C8090" t="s">
        <v>40</v>
      </c>
      <c r="D8090" t="s">
        <v>40</v>
      </c>
      <c r="E8090">
        <v>1995</v>
      </c>
      <c r="F8090">
        <v>12.985962988963999</v>
      </c>
      <c r="G8090">
        <v>63747.283504739004</v>
      </c>
    </row>
    <row r="8091" spans="1:7" x14ac:dyDescent="0.25">
      <c r="A8091">
        <v>319</v>
      </c>
      <c r="B8091">
        <v>1999</v>
      </c>
      <c r="C8091" t="s">
        <v>40</v>
      </c>
      <c r="D8091" t="s">
        <v>40</v>
      </c>
      <c r="E8091">
        <v>1999</v>
      </c>
      <c r="F8091">
        <v>27.617730653709199</v>
      </c>
      <c r="G8091">
        <v>135571.79361251299</v>
      </c>
    </row>
    <row r="8092" spans="1:7" x14ac:dyDescent="0.25">
      <c r="A8092">
        <v>319</v>
      </c>
      <c r="B8092">
        <v>2000</v>
      </c>
      <c r="C8092" t="s">
        <v>40</v>
      </c>
      <c r="D8092" t="s">
        <v>40</v>
      </c>
      <c r="E8092">
        <v>2000</v>
      </c>
      <c r="F8092">
        <v>9.9191628933038292</v>
      </c>
      <c r="G8092">
        <v>48690.390920087098</v>
      </c>
    </row>
    <row r="8093" spans="1:7" x14ac:dyDescent="0.25">
      <c r="A8093">
        <v>319</v>
      </c>
      <c r="B8093">
        <v>2001</v>
      </c>
      <c r="C8093" t="s">
        <v>40</v>
      </c>
      <c r="D8093" t="s">
        <v>40</v>
      </c>
      <c r="E8093">
        <v>2001</v>
      </c>
      <c r="F8093">
        <v>11.135092301506701</v>
      </c>
      <c r="G8093">
        <v>54658.4557205163</v>
      </c>
    </row>
    <row r="8094" spans="1:7" x14ac:dyDescent="0.25">
      <c r="A8094">
        <v>319</v>
      </c>
      <c r="B8094">
        <v>2002</v>
      </c>
      <c r="C8094" t="s">
        <v>40</v>
      </c>
      <c r="D8094" t="s">
        <v>40</v>
      </c>
      <c r="E8094">
        <v>2002</v>
      </c>
      <c r="F8094">
        <v>13.829090547661</v>
      </c>
      <c r="G8094">
        <v>67881.570133727801</v>
      </c>
    </row>
    <row r="8095" spans="1:7" x14ac:dyDescent="0.25">
      <c r="A8095">
        <v>319</v>
      </c>
      <c r="B8095">
        <v>2003</v>
      </c>
      <c r="C8095" t="s">
        <v>40</v>
      </c>
      <c r="D8095" t="s">
        <v>40</v>
      </c>
      <c r="E8095">
        <v>2003</v>
      </c>
      <c r="F8095">
        <v>11.6562926111934</v>
      </c>
      <c r="G8095">
        <v>57215.296140165097</v>
      </c>
    </row>
    <row r="8096" spans="1:7" x14ac:dyDescent="0.25">
      <c r="A8096">
        <v>319</v>
      </c>
      <c r="B8096">
        <v>2004</v>
      </c>
      <c r="C8096" t="s">
        <v>40</v>
      </c>
      <c r="D8096" t="s">
        <v>40</v>
      </c>
      <c r="E8096">
        <v>2004</v>
      </c>
      <c r="F8096">
        <v>17.423531216382699</v>
      </c>
      <c r="G8096">
        <v>85522.890327966903</v>
      </c>
    </row>
    <row r="8097" spans="1:7" x14ac:dyDescent="0.25">
      <c r="A8097">
        <v>319</v>
      </c>
      <c r="B8097">
        <v>2005</v>
      </c>
      <c r="C8097" t="s">
        <v>40</v>
      </c>
      <c r="D8097" t="s">
        <v>40</v>
      </c>
      <c r="E8097">
        <v>2005</v>
      </c>
      <c r="F8097">
        <v>6.6612801305157099</v>
      </c>
      <c r="G8097">
        <v>32696.077039416799</v>
      </c>
    </row>
    <row r="8098" spans="1:7" x14ac:dyDescent="0.25">
      <c r="A8098">
        <v>319</v>
      </c>
      <c r="B8098">
        <v>2006</v>
      </c>
      <c r="C8098" t="s">
        <v>40</v>
      </c>
      <c r="D8098" t="s">
        <v>40</v>
      </c>
      <c r="E8098">
        <v>2006</v>
      </c>
      <c r="F8098">
        <v>8.2522569231478702</v>
      </c>
      <c r="G8098">
        <v>40504.898000025802</v>
      </c>
    </row>
    <row r="8099" spans="1:7" x14ac:dyDescent="0.25">
      <c r="A8099">
        <v>319</v>
      </c>
      <c r="B8099">
        <v>2007</v>
      </c>
      <c r="C8099" t="s">
        <v>40</v>
      </c>
      <c r="D8099" t="s">
        <v>40</v>
      </c>
      <c r="E8099">
        <v>2007</v>
      </c>
      <c r="F8099">
        <v>5.0306143278655</v>
      </c>
      <c r="G8099">
        <v>24691.753164715301</v>
      </c>
    </row>
    <row r="8100" spans="1:7" x14ac:dyDescent="0.25">
      <c r="A8100">
        <v>319</v>
      </c>
      <c r="B8100">
        <v>2008</v>
      </c>
      <c r="C8100" t="s">
        <v>40</v>
      </c>
      <c r="D8100" t="s">
        <v>40</v>
      </c>
      <c r="E8100">
        <v>2008</v>
      </c>
      <c r="F8100">
        <v>15.314316239469701</v>
      </c>
      <c r="G8100">
        <v>75166.813299236295</v>
      </c>
    </row>
    <row r="8101" spans="1:7" x14ac:dyDescent="0.25">
      <c r="A8101">
        <v>319</v>
      </c>
      <c r="B8101">
        <v>2009</v>
      </c>
      <c r="C8101" t="s">
        <v>40</v>
      </c>
      <c r="D8101" t="s">
        <v>40</v>
      </c>
      <c r="E8101">
        <v>2009</v>
      </c>
      <c r="F8101">
        <v>32.818722929833903</v>
      </c>
      <c r="G8101">
        <v>161080.50215519301</v>
      </c>
    </row>
    <row r="8102" spans="1:7" x14ac:dyDescent="0.25">
      <c r="A8102">
        <v>319</v>
      </c>
      <c r="B8102">
        <v>2010</v>
      </c>
      <c r="C8102" t="s">
        <v>40</v>
      </c>
      <c r="D8102" t="s">
        <v>40</v>
      </c>
      <c r="E8102">
        <v>2010</v>
      </c>
      <c r="F8102">
        <v>12.9133085175964</v>
      </c>
      <c r="G8102">
        <v>63378.702218855098</v>
      </c>
    </row>
    <row r="8103" spans="1:7" x14ac:dyDescent="0.25">
      <c r="A8103">
        <v>319</v>
      </c>
      <c r="B8103">
        <v>2011</v>
      </c>
      <c r="C8103" t="s">
        <v>40</v>
      </c>
      <c r="D8103" t="s">
        <v>40</v>
      </c>
      <c r="E8103">
        <v>2011</v>
      </c>
      <c r="F8103">
        <v>13.4222306763709</v>
      </c>
      <c r="G8103">
        <v>65875.576900398795</v>
      </c>
    </row>
    <row r="8104" spans="1:7" x14ac:dyDescent="0.25">
      <c r="A8104">
        <v>319</v>
      </c>
      <c r="B8104">
        <v>2012</v>
      </c>
      <c r="C8104" t="s">
        <v>40</v>
      </c>
      <c r="D8104" t="s">
        <v>40</v>
      </c>
      <c r="E8104">
        <v>2012</v>
      </c>
      <c r="F8104">
        <v>24.6043628269456</v>
      </c>
      <c r="G8104">
        <v>120755.11572157301</v>
      </c>
    </row>
    <row r="8105" spans="1:7" x14ac:dyDescent="0.25">
      <c r="A8105">
        <v>319</v>
      </c>
      <c r="B8105">
        <v>2013</v>
      </c>
      <c r="C8105" t="s">
        <v>40</v>
      </c>
      <c r="D8105" t="s">
        <v>40</v>
      </c>
      <c r="E8105">
        <v>2013</v>
      </c>
      <c r="F8105">
        <v>24.7011551038633</v>
      </c>
      <c r="G8105">
        <v>121226.929694511</v>
      </c>
    </row>
    <row r="8106" spans="1:7" x14ac:dyDescent="0.25">
      <c r="A8106">
        <v>319</v>
      </c>
      <c r="B8106">
        <v>2014</v>
      </c>
      <c r="C8106" t="s">
        <v>40</v>
      </c>
      <c r="D8106" t="s">
        <v>40</v>
      </c>
      <c r="E8106">
        <v>2014</v>
      </c>
      <c r="F8106">
        <v>14.891882541012601</v>
      </c>
      <c r="G8106">
        <v>73083.584825052996</v>
      </c>
    </row>
    <row r="8107" spans="1:7" x14ac:dyDescent="0.25">
      <c r="A8107">
        <v>319</v>
      </c>
      <c r="B8107">
        <v>2015</v>
      </c>
      <c r="C8107" t="s">
        <v>40</v>
      </c>
      <c r="D8107" t="s">
        <v>40</v>
      </c>
      <c r="E8107">
        <v>2015</v>
      </c>
      <c r="F8107">
        <v>32.822771455831997</v>
      </c>
      <c r="G8107">
        <v>161078.84306353101</v>
      </c>
    </row>
    <row r="8108" spans="1:7" x14ac:dyDescent="0.25">
      <c r="A8108">
        <v>319</v>
      </c>
      <c r="B8108">
        <v>2016</v>
      </c>
      <c r="C8108" t="s">
        <v>40</v>
      </c>
      <c r="D8108" t="s">
        <v>40</v>
      </c>
      <c r="E8108">
        <v>2016</v>
      </c>
      <c r="F8108">
        <v>18.7676476276967</v>
      </c>
      <c r="G8108">
        <v>92099.591920359497</v>
      </c>
    </row>
    <row r="8109" spans="1:7" x14ac:dyDescent="0.25">
      <c r="A8109">
        <v>319</v>
      </c>
      <c r="B8109">
        <v>2017</v>
      </c>
      <c r="C8109" t="s">
        <v>40</v>
      </c>
      <c r="D8109" t="s">
        <v>40</v>
      </c>
      <c r="E8109">
        <v>2017</v>
      </c>
      <c r="F8109">
        <v>19.109533503917302</v>
      </c>
      <c r="G8109">
        <v>93775.452091668005</v>
      </c>
    </row>
    <row r="8110" spans="1:7" x14ac:dyDescent="0.25">
      <c r="A8110">
        <v>319</v>
      </c>
      <c r="B8110">
        <v>2018</v>
      </c>
      <c r="C8110" t="s">
        <v>40</v>
      </c>
      <c r="D8110" t="s">
        <v>40</v>
      </c>
      <c r="E8110">
        <v>2018</v>
      </c>
      <c r="F8110">
        <v>23.163120747253</v>
      </c>
      <c r="G8110">
        <v>113665.120566684</v>
      </c>
    </row>
    <row r="8111" spans="1:7" x14ac:dyDescent="0.25">
      <c r="A8111">
        <v>319</v>
      </c>
      <c r="B8111">
        <v>2019</v>
      </c>
      <c r="C8111" t="s">
        <v>40</v>
      </c>
      <c r="D8111" t="s">
        <v>40</v>
      </c>
      <c r="E8111">
        <v>2019</v>
      </c>
      <c r="F8111">
        <v>29.376456470112899</v>
      </c>
      <c r="G8111">
        <v>144151.35645068501</v>
      </c>
    </row>
    <row r="8112" spans="1:7" x14ac:dyDescent="0.25">
      <c r="A8112">
        <v>319</v>
      </c>
      <c r="B8112">
        <v>2020</v>
      </c>
      <c r="C8112" t="s">
        <v>40</v>
      </c>
      <c r="D8112" t="s">
        <v>40</v>
      </c>
      <c r="E8112">
        <v>2020</v>
      </c>
      <c r="F8112">
        <v>10.920494889734501</v>
      </c>
      <c r="G8112">
        <v>53585.580373537603</v>
      </c>
    </row>
    <row r="8113" spans="1:7" x14ac:dyDescent="0.25">
      <c r="A8113">
        <v>319</v>
      </c>
      <c r="B8113">
        <v>2021</v>
      </c>
      <c r="C8113" t="s">
        <v>40</v>
      </c>
      <c r="D8113" t="s">
        <v>40</v>
      </c>
      <c r="E8113">
        <v>2021</v>
      </c>
      <c r="F8113">
        <v>13.9292891367707</v>
      </c>
      <c r="G8113">
        <v>68348.578146271495</v>
      </c>
    </row>
    <row r="8114" spans="1:7" x14ac:dyDescent="0.25">
      <c r="A8114">
        <v>320</v>
      </c>
      <c r="B8114">
        <v>1971</v>
      </c>
      <c r="C8114" t="s">
        <v>40</v>
      </c>
      <c r="D8114" t="s">
        <v>40</v>
      </c>
      <c r="E8114">
        <v>1971</v>
      </c>
      <c r="F8114">
        <v>0</v>
      </c>
      <c r="G8114">
        <v>49701.956036573501</v>
      </c>
    </row>
    <row r="8115" spans="1:7" x14ac:dyDescent="0.25">
      <c r="A8115">
        <v>320</v>
      </c>
      <c r="B8115">
        <v>1972</v>
      </c>
      <c r="C8115" t="s">
        <v>40</v>
      </c>
      <c r="D8115" t="s">
        <v>40</v>
      </c>
      <c r="E8115">
        <v>1972</v>
      </c>
      <c r="F8115">
        <v>0</v>
      </c>
      <c r="G8115">
        <v>54314.256179953998</v>
      </c>
    </row>
    <row r="8116" spans="1:7" x14ac:dyDescent="0.25">
      <c r="A8116">
        <v>320</v>
      </c>
      <c r="B8116">
        <v>1973</v>
      </c>
      <c r="C8116" t="s">
        <v>40</v>
      </c>
      <c r="D8116" t="s">
        <v>40</v>
      </c>
      <c r="E8116">
        <v>1973</v>
      </c>
      <c r="F8116">
        <v>0</v>
      </c>
      <c r="G8116">
        <v>52451.102427069702</v>
      </c>
    </row>
    <row r="8117" spans="1:7" x14ac:dyDescent="0.25">
      <c r="A8117">
        <v>320</v>
      </c>
      <c r="B8117">
        <v>1974</v>
      </c>
      <c r="C8117" t="s">
        <v>40</v>
      </c>
      <c r="D8117" t="s">
        <v>40</v>
      </c>
      <c r="E8117">
        <v>1974</v>
      </c>
      <c r="F8117">
        <v>0</v>
      </c>
      <c r="G8117">
        <v>96655.660688671298</v>
      </c>
    </row>
    <row r="8118" spans="1:7" x14ac:dyDescent="0.25">
      <c r="A8118">
        <v>320</v>
      </c>
      <c r="B8118">
        <v>1975</v>
      </c>
      <c r="C8118" t="s">
        <v>40</v>
      </c>
      <c r="D8118" t="s">
        <v>40</v>
      </c>
      <c r="E8118">
        <v>1975</v>
      </c>
      <c r="F8118">
        <v>0</v>
      </c>
      <c r="G8118">
        <v>41661.086781328799</v>
      </c>
    </row>
    <row r="8119" spans="1:7" x14ac:dyDescent="0.25">
      <c r="A8119">
        <v>320</v>
      </c>
      <c r="B8119">
        <v>1976</v>
      </c>
      <c r="C8119" t="s">
        <v>40</v>
      </c>
      <c r="D8119" t="s">
        <v>40</v>
      </c>
      <c r="E8119">
        <v>1976</v>
      </c>
      <c r="F8119">
        <v>0</v>
      </c>
      <c r="G8119">
        <v>70858.350792194498</v>
      </c>
    </row>
    <row r="8120" spans="1:7" x14ac:dyDescent="0.25">
      <c r="A8120">
        <v>320</v>
      </c>
      <c r="B8120">
        <v>1977</v>
      </c>
      <c r="C8120" t="s">
        <v>40</v>
      </c>
      <c r="D8120" t="s">
        <v>40</v>
      </c>
      <c r="E8120">
        <v>1977</v>
      </c>
      <c r="F8120">
        <v>0</v>
      </c>
      <c r="G8120">
        <v>49096.750776413202</v>
      </c>
    </row>
    <row r="8121" spans="1:7" x14ac:dyDescent="0.25">
      <c r="A8121">
        <v>320</v>
      </c>
      <c r="B8121">
        <v>1978</v>
      </c>
      <c r="C8121" t="s">
        <v>40</v>
      </c>
      <c r="D8121" t="s">
        <v>40</v>
      </c>
      <c r="E8121">
        <v>1978</v>
      </c>
      <c r="F8121">
        <v>0</v>
      </c>
      <c r="G8121">
        <v>67781.658620639006</v>
      </c>
    </row>
    <row r="8122" spans="1:7" x14ac:dyDescent="0.25">
      <c r="A8122">
        <v>320</v>
      </c>
      <c r="B8122">
        <v>1979</v>
      </c>
      <c r="C8122" t="s">
        <v>40</v>
      </c>
      <c r="D8122" t="s">
        <v>40</v>
      </c>
      <c r="E8122">
        <v>1979</v>
      </c>
      <c r="F8122">
        <v>0</v>
      </c>
      <c r="G8122">
        <v>80681.295706805002</v>
      </c>
    </row>
    <row r="8123" spans="1:7" x14ac:dyDescent="0.25">
      <c r="A8123">
        <v>320</v>
      </c>
      <c r="B8123">
        <v>1980</v>
      </c>
      <c r="C8123" t="s">
        <v>40</v>
      </c>
      <c r="D8123" t="s">
        <v>40</v>
      </c>
      <c r="E8123">
        <v>1980</v>
      </c>
      <c r="F8123">
        <v>0</v>
      </c>
      <c r="G8123">
        <v>101939.541222367</v>
      </c>
    </row>
    <row r="8124" spans="1:7" x14ac:dyDescent="0.25">
      <c r="A8124">
        <v>320</v>
      </c>
      <c r="B8124">
        <v>1981</v>
      </c>
      <c r="C8124" t="s">
        <v>40</v>
      </c>
      <c r="D8124" t="s">
        <v>40</v>
      </c>
      <c r="E8124">
        <v>1981</v>
      </c>
      <c r="F8124">
        <v>0</v>
      </c>
      <c r="G8124">
        <v>85345.846700943701</v>
      </c>
    </row>
    <row r="8125" spans="1:7" x14ac:dyDescent="0.25">
      <c r="A8125">
        <v>320</v>
      </c>
      <c r="B8125">
        <v>1982</v>
      </c>
      <c r="C8125" t="s">
        <v>40</v>
      </c>
      <c r="D8125" t="s">
        <v>40</v>
      </c>
      <c r="E8125">
        <v>1982</v>
      </c>
      <c r="F8125">
        <v>0</v>
      </c>
      <c r="G8125">
        <v>88176.138209228593</v>
      </c>
    </row>
    <row r="8126" spans="1:7" x14ac:dyDescent="0.25">
      <c r="A8126">
        <v>320</v>
      </c>
      <c r="B8126">
        <v>1983</v>
      </c>
      <c r="C8126" t="s">
        <v>40</v>
      </c>
      <c r="D8126" t="s">
        <v>40</v>
      </c>
      <c r="E8126">
        <v>1983</v>
      </c>
      <c r="F8126">
        <v>0</v>
      </c>
      <c r="G8126">
        <v>135449.65900843401</v>
      </c>
    </row>
    <row r="8127" spans="1:7" x14ac:dyDescent="0.25">
      <c r="A8127">
        <v>320</v>
      </c>
      <c r="B8127">
        <v>1984</v>
      </c>
      <c r="C8127" t="s">
        <v>40</v>
      </c>
      <c r="D8127" t="s">
        <v>40</v>
      </c>
      <c r="E8127">
        <v>1984</v>
      </c>
      <c r="F8127">
        <v>0</v>
      </c>
      <c r="G8127">
        <v>123966.6248582</v>
      </c>
    </row>
    <row r="8128" spans="1:7" x14ac:dyDescent="0.25">
      <c r="A8128">
        <v>320</v>
      </c>
      <c r="B8128">
        <v>1985</v>
      </c>
      <c r="C8128" t="s">
        <v>40</v>
      </c>
      <c r="D8128" t="s">
        <v>40</v>
      </c>
      <c r="E8128">
        <v>1985</v>
      </c>
      <c r="F8128">
        <v>0</v>
      </c>
      <c r="G8128">
        <v>59047.335429902399</v>
      </c>
    </row>
    <row r="8129" spans="1:7" x14ac:dyDescent="0.25">
      <c r="A8129">
        <v>320</v>
      </c>
      <c r="B8129">
        <v>1986</v>
      </c>
      <c r="C8129" t="s">
        <v>40</v>
      </c>
      <c r="D8129" t="s">
        <v>40</v>
      </c>
      <c r="E8129">
        <v>1986</v>
      </c>
      <c r="F8129">
        <v>0</v>
      </c>
      <c r="G8129">
        <v>23979.951472157602</v>
      </c>
    </row>
    <row r="8130" spans="1:7" x14ac:dyDescent="0.25">
      <c r="A8130">
        <v>320</v>
      </c>
      <c r="B8130">
        <v>1987</v>
      </c>
      <c r="C8130">
        <v>0</v>
      </c>
      <c r="D8130">
        <v>48855</v>
      </c>
      <c r="E8130">
        <v>1987</v>
      </c>
      <c r="F8130">
        <v>0</v>
      </c>
      <c r="G8130">
        <v>49043.733847744101</v>
      </c>
    </row>
    <row r="8131" spans="1:7" x14ac:dyDescent="0.25">
      <c r="A8131">
        <v>320</v>
      </c>
      <c r="B8131">
        <v>1988</v>
      </c>
      <c r="C8131" t="s">
        <v>40</v>
      </c>
      <c r="D8131" t="s">
        <v>40</v>
      </c>
      <c r="E8131">
        <v>1988</v>
      </c>
      <c r="F8131">
        <v>0</v>
      </c>
      <c r="G8131">
        <v>27768.861072078402</v>
      </c>
    </row>
    <row r="8132" spans="1:7" x14ac:dyDescent="0.25">
      <c r="A8132">
        <v>320</v>
      </c>
      <c r="B8132">
        <v>1989</v>
      </c>
      <c r="C8132" t="s">
        <v>40</v>
      </c>
      <c r="D8132" t="s">
        <v>40</v>
      </c>
      <c r="E8132">
        <v>1989</v>
      </c>
      <c r="F8132">
        <v>0</v>
      </c>
      <c r="G8132">
        <v>142509.98102640599</v>
      </c>
    </row>
    <row r="8133" spans="1:7" x14ac:dyDescent="0.25">
      <c r="A8133">
        <v>320</v>
      </c>
      <c r="B8133">
        <v>1990</v>
      </c>
      <c r="C8133" t="s">
        <v>40</v>
      </c>
      <c r="D8133" t="s">
        <v>40</v>
      </c>
      <c r="E8133">
        <v>1990</v>
      </c>
      <c r="F8133">
        <v>0</v>
      </c>
      <c r="G8133">
        <v>60256.551553441102</v>
      </c>
    </row>
    <row r="8134" spans="1:7" x14ac:dyDescent="0.25">
      <c r="A8134">
        <v>320</v>
      </c>
      <c r="B8134">
        <v>1991</v>
      </c>
      <c r="C8134" t="s">
        <v>40</v>
      </c>
      <c r="D8134" t="s">
        <v>40</v>
      </c>
      <c r="E8134">
        <v>1991</v>
      </c>
      <c r="F8134">
        <v>0</v>
      </c>
      <c r="G8134">
        <v>51641.059032238802</v>
      </c>
    </row>
    <row r="8135" spans="1:7" x14ac:dyDescent="0.25">
      <c r="A8135">
        <v>320</v>
      </c>
      <c r="B8135">
        <v>1992</v>
      </c>
      <c r="C8135" t="s">
        <v>40</v>
      </c>
      <c r="D8135" t="s">
        <v>40</v>
      </c>
      <c r="E8135">
        <v>1992</v>
      </c>
      <c r="F8135">
        <v>0</v>
      </c>
      <c r="G8135">
        <v>99268.485535696396</v>
      </c>
    </row>
    <row r="8136" spans="1:7" x14ac:dyDescent="0.25">
      <c r="A8136">
        <v>320</v>
      </c>
      <c r="B8136">
        <v>1993</v>
      </c>
      <c r="C8136" t="s">
        <v>40</v>
      </c>
      <c r="D8136" t="s">
        <v>40</v>
      </c>
      <c r="E8136">
        <v>1993</v>
      </c>
      <c r="F8136">
        <v>0</v>
      </c>
      <c r="G8136">
        <v>220883.864722194</v>
      </c>
    </row>
    <row r="8137" spans="1:7" x14ac:dyDescent="0.25">
      <c r="A8137">
        <v>320</v>
      </c>
      <c r="B8137">
        <v>1994</v>
      </c>
      <c r="C8137" t="s">
        <v>40</v>
      </c>
      <c r="D8137" t="s">
        <v>40</v>
      </c>
      <c r="E8137">
        <v>1994</v>
      </c>
      <c r="F8137">
        <v>0</v>
      </c>
      <c r="G8137">
        <v>87955.875876171995</v>
      </c>
    </row>
    <row r="8138" spans="1:7" x14ac:dyDescent="0.25">
      <c r="A8138">
        <v>320</v>
      </c>
      <c r="B8138">
        <v>1995</v>
      </c>
      <c r="C8138" t="s">
        <v>40</v>
      </c>
      <c r="D8138" t="s">
        <v>40</v>
      </c>
      <c r="E8138">
        <v>1995</v>
      </c>
      <c r="F8138">
        <v>0</v>
      </c>
      <c r="G8138">
        <v>63747.283504739004</v>
      </c>
    </row>
    <row r="8139" spans="1:7" x14ac:dyDescent="0.25">
      <c r="A8139">
        <v>320</v>
      </c>
      <c r="B8139">
        <v>1999</v>
      </c>
      <c r="C8139" t="s">
        <v>40</v>
      </c>
      <c r="D8139" t="s">
        <v>40</v>
      </c>
      <c r="E8139">
        <v>1999</v>
      </c>
      <c r="F8139">
        <v>0</v>
      </c>
      <c r="G8139">
        <v>135571.79361251299</v>
      </c>
    </row>
    <row r="8140" spans="1:7" x14ac:dyDescent="0.25">
      <c r="A8140">
        <v>320</v>
      </c>
      <c r="B8140">
        <v>2000</v>
      </c>
      <c r="C8140" t="s">
        <v>40</v>
      </c>
      <c r="D8140" t="s">
        <v>40</v>
      </c>
      <c r="E8140">
        <v>2000</v>
      </c>
      <c r="F8140">
        <v>0</v>
      </c>
      <c r="G8140">
        <v>48690.390920087098</v>
      </c>
    </row>
    <row r="8141" spans="1:7" x14ac:dyDescent="0.25">
      <c r="A8141">
        <v>320</v>
      </c>
      <c r="B8141">
        <v>2001</v>
      </c>
      <c r="C8141" t="s">
        <v>40</v>
      </c>
      <c r="D8141" t="s">
        <v>40</v>
      </c>
      <c r="E8141">
        <v>2001</v>
      </c>
      <c r="F8141">
        <v>0</v>
      </c>
      <c r="G8141">
        <v>54658.4557205163</v>
      </c>
    </row>
    <row r="8142" spans="1:7" x14ac:dyDescent="0.25">
      <c r="A8142">
        <v>320</v>
      </c>
      <c r="B8142">
        <v>2002</v>
      </c>
      <c r="C8142" t="s">
        <v>40</v>
      </c>
      <c r="D8142" t="s">
        <v>40</v>
      </c>
      <c r="E8142">
        <v>2002</v>
      </c>
      <c r="F8142">
        <v>0</v>
      </c>
      <c r="G8142">
        <v>67881.570133727801</v>
      </c>
    </row>
    <row r="8143" spans="1:7" x14ac:dyDescent="0.25">
      <c r="A8143">
        <v>320</v>
      </c>
      <c r="B8143">
        <v>2003</v>
      </c>
      <c r="C8143" t="s">
        <v>40</v>
      </c>
      <c r="D8143" t="s">
        <v>40</v>
      </c>
      <c r="E8143">
        <v>2003</v>
      </c>
      <c r="F8143">
        <v>0</v>
      </c>
      <c r="G8143">
        <v>57215.296140165097</v>
      </c>
    </row>
    <row r="8144" spans="1:7" x14ac:dyDescent="0.25">
      <c r="A8144">
        <v>320</v>
      </c>
      <c r="B8144">
        <v>2004</v>
      </c>
      <c r="C8144" t="s">
        <v>40</v>
      </c>
      <c r="D8144" t="s">
        <v>40</v>
      </c>
      <c r="E8144">
        <v>2004</v>
      </c>
      <c r="F8144">
        <v>0</v>
      </c>
      <c r="G8144">
        <v>85522.890327966903</v>
      </c>
    </row>
    <row r="8145" spans="1:7" x14ac:dyDescent="0.25">
      <c r="A8145">
        <v>320</v>
      </c>
      <c r="B8145">
        <v>2005</v>
      </c>
      <c r="C8145" t="s">
        <v>40</v>
      </c>
      <c r="D8145" t="s">
        <v>40</v>
      </c>
      <c r="E8145">
        <v>2005</v>
      </c>
      <c r="F8145">
        <v>0</v>
      </c>
      <c r="G8145">
        <v>32696.077039416799</v>
      </c>
    </row>
    <row r="8146" spans="1:7" x14ac:dyDescent="0.25">
      <c r="A8146">
        <v>320</v>
      </c>
      <c r="B8146">
        <v>2006</v>
      </c>
      <c r="C8146" t="s">
        <v>40</v>
      </c>
      <c r="D8146" t="s">
        <v>40</v>
      </c>
      <c r="E8146">
        <v>2006</v>
      </c>
      <c r="F8146">
        <v>0</v>
      </c>
      <c r="G8146">
        <v>40504.898000025802</v>
      </c>
    </row>
    <row r="8147" spans="1:7" x14ac:dyDescent="0.25">
      <c r="A8147">
        <v>320</v>
      </c>
      <c r="B8147">
        <v>2007</v>
      </c>
      <c r="C8147" t="s">
        <v>40</v>
      </c>
      <c r="D8147" t="s">
        <v>40</v>
      </c>
      <c r="E8147">
        <v>2007</v>
      </c>
      <c r="F8147">
        <v>0</v>
      </c>
      <c r="G8147">
        <v>24691.753164715301</v>
      </c>
    </row>
    <row r="8148" spans="1:7" x14ac:dyDescent="0.25">
      <c r="A8148">
        <v>320</v>
      </c>
      <c r="B8148">
        <v>2008</v>
      </c>
      <c r="C8148" t="s">
        <v>40</v>
      </c>
      <c r="D8148" t="s">
        <v>40</v>
      </c>
      <c r="E8148">
        <v>2008</v>
      </c>
      <c r="F8148">
        <v>0</v>
      </c>
      <c r="G8148">
        <v>75166.813299236295</v>
      </c>
    </row>
    <row r="8149" spans="1:7" x14ac:dyDescent="0.25">
      <c r="A8149">
        <v>320</v>
      </c>
      <c r="B8149">
        <v>2009</v>
      </c>
      <c r="C8149" t="s">
        <v>40</v>
      </c>
      <c r="D8149" t="s">
        <v>40</v>
      </c>
      <c r="E8149">
        <v>2009</v>
      </c>
      <c r="F8149">
        <v>0</v>
      </c>
      <c r="G8149">
        <v>161080.50215519301</v>
      </c>
    </row>
    <row r="8150" spans="1:7" x14ac:dyDescent="0.25">
      <c r="A8150">
        <v>320</v>
      </c>
      <c r="B8150">
        <v>2010</v>
      </c>
      <c r="C8150" t="s">
        <v>40</v>
      </c>
      <c r="D8150" t="s">
        <v>40</v>
      </c>
      <c r="E8150">
        <v>2010</v>
      </c>
      <c r="F8150">
        <v>0</v>
      </c>
      <c r="G8150">
        <v>63378.702218855098</v>
      </c>
    </row>
    <row r="8151" spans="1:7" x14ac:dyDescent="0.25">
      <c r="A8151">
        <v>320</v>
      </c>
      <c r="B8151">
        <v>2011</v>
      </c>
      <c r="C8151" t="s">
        <v>40</v>
      </c>
      <c r="D8151" t="s">
        <v>40</v>
      </c>
      <c r="E8151">
        <v>2011</v>
      </c>
      <c r="F8151">
        <v>0</v>
      </c>
      <c r="G8151">
        <v>65875.576900398795</v>
      </c>
    </row>
    <row r="8152" spans="1:7" x14ac:dyDescent="0.25">
      <c r="A8152">
        <v>320</v>
      </c>
      <c r="B8152">
        <v>2012</v>
      </c>
      <c r="C8152" t="s">
        <v>40</v>
      </c>
      <c r="D8152" t="s">
        <v>40</v>
      </c>
      <c r="E8152">
        <v>2012</v>
      </c>
      <c r="F8152">
        <v>0</v>
      </c>
      <c r="G8152">
        <v>120755.11572157301</v>
      </c>
    </row>
    <row r="8153" spans="1:7" x14ac:dyDescent="0.25">
      <c r="A8153">
        <v>320</v>
      </c>
      <c r="B8153">
        <v>2013</v>
      </c>
      <c r="C8153" t="s">
        <v>40</v>
      </c>
      <c r="D8153" t="s">
        <v>40</v>
      </c>
      <c r="E8153">
        <v>2013</v>
      </c>
      <c r="F8153">
        <v>0</v>
      </c>
      <c r="G8153">
        <v>121226.929694511</v>
      </c>
    </row>
    <row r="8154" spans="1:7" x14ac:dyDescent="0.25">
      <c r="A8154">
        <v>320</v>
      </c>
      <c r="B8154">
        <v>2014</v>
      </c>
      <c r="C8154" t="s">
        <v>40</v>
      </c>
      <c r="D8154" t="s">
        <v>40</v>
      </c>
      <c r="E8154">
        <v>2014</v>
      </c>
      <c r="F8154">
        <v>0</v>
      </c>
      <c r="G8154">
        <v>73083.584825052996</v>
      </c>
    </row>
    <row r="8155" spans="1:7" x14ac:dyDescent="0.25">
      <c r="A8155">
        <v>320</v>
      </c>
      <c r="B8155">
        <v>2015</v>
      </c>
      <c r="C8155" t="s">
        <v>40</v>
      </c>
      <c r="D8155" t="s">
        <v>40</v>
      </c>
      <c r="E8155">
        <v>2015</v>
      </c>
      <c r="F8155">
        <v>0</v>
      </c>
      <c r="G8155">
        <v>161078.84306353101</v>
      </c>
    </row>
    <row r="8156" spans="1:7" x14ac:dyDescent="0.25">
      <c r="A8156">
        <v>320</v>
      </c>
      <c r="B8156">
        <v>2016</v>
      </c>
      <c r="C8156" t="s">
        <v>40</v>
      </c>
      <c r="D8156" t="s">
        <v>40</v>
      </c>
      <c r="E8156">
        <v>2016</v>
      </c>
      <c r="F8156">
        <v>0</v>
      </c>
      <c r="G8156">
        <v>92099.591920359497</v>
      </c>
    </row>
    <row r="8157" spans="1:7" x14ac:dyDescent="0.25">
      <c r="A8157">
        <v>320</v>
      </c>
      <c r="B8157">
        <v>2017</v>
      </c>
      <c r="C8157" t="s">
        <v>40</v>
      </c>
      <c r="D8157" t="s">
        <v>40</v>
      </c>
      <c r="E8157">
        <v>2017</v>
      </c>
      <c r="F8157">
        <v>0</v>
      </c>
      <c r="G8157">
        <v>93775.452091668005</v>
      </c>
    </row>
    <row r="8158" spans="1:7" x14ac:dyDescent="0.25">
      <c r="A8158">
        <v>320</v>
      </c>
      <c r="B8158">
        <v>2018</v>
      </c>
      <c r="C8158" t="s">
        <v>40</v>
      </c>
      <c r="D8158" t="s">
        <v>40</v>
      </c>
      <c r="E8158">
        <v>2018</v>
      </c>
      <c r="F8158">
        <v>0</v>
      </c>
      <c r="G8158">
        <v>113665.120566684</v>
      </c>
    </row>
    <row r="8159" spans="1:7" x14ac:dyDescent="0.25">
      <c r="A8159">
        <v>320</v>
      </c>
      <c r="B8159">
        <v>2019</v>
      </c>
      <c r="C8159" t="s">
        <v>40</v>
      </c>
      <c r="D8159" t="s">
        <v>40</v>
      </c>
      <c r="E8159">
        <v>2019</v>
      </c>
      <c r="F8159">
        <v>0</v>
      </c>
      <c r="G8159">
        <v>144151.35645068501</v>
      </c>
    </row>
    <row r="8160" spans="1:7" x14ac:dyDescent="0.25">
      <c r="A8160">
        <v>320</v>
      </c>
      <c r="B8160">
        <v>2020</v>
      </c>
      <c r="C8160" t="s">
        <v>40</v>
      </c>
      <c r="D8160" t="s">
        <v>40</v>
      </c>
      <c r="E8160">
        <v>2020</v>
      </c>
      <c r="F8160">
        <v>0</v>
      </c>
      <c r="G8160">
        <v>53585.580373537603</v>
      </c>
    </row>
    <row r="8161" spans="1:7" x14ac:dyDescent="0.25">
      <c r="A8161">
        <v>320</v>
      </c>
      <c r="B8161">
        <v>2021</v>
      </c>
      <c r="C8161" t="s">
        <v>40</v>
      </c>
      <c r="D8161" t="s">
        <v>40</v>
      </c>
      <c r="E8161">
        <v>2021</v>
      </c>
      <c r="F8161">
        <v>0</v>
      </c>
      <c r="G8161">
        <v>68348.578146271495</v>
      </c>
    </row>
    <row r="8162" spans="1:7" x14ac:dyDescent="0.25">
      <c r="A8162">
        <v>321</v>
      </c>
      <c r="B8162">
        <v>1971</v>
      </c>
      <c r="C8162" t="s">
        <v>40</v>
      </c>
      <c r="D8162" t="s">
        <v>40</v>
      </c>
      <c r="E8162">
        <v>1971</v>
      </c>
      <c r="F8162">
        <v>1.8466158023146</v>
      </c>
      <c r="G8162">
        <v>49703.802652375802</v>
      </c>
    </row>
    <row r="8163" spans="1:7" x14ac:dyDescent="0.25">
      <c r="A8163">
        <v>321</v>
      </c>
      <c r="B8163">
        <v>1972</v>
      </c>
      <c r="C8163" t="s">
        <v>40</v>
      </c>
      <c r="D8163" t="s">
        <v>40</v>
      </c>
      <c r="E8163">
        <v>1972</v>
      </c>
      <c r="F8163">
        <v>2.0180415019379998</v>
      </c>
      <c r="G8163">
        <v>54316.274221455998</v>
      </c>
    </row>
    <row r="8164" spans="1:7" x14ac:dyDescent="0.25">
      <c r="A8164">
        <v>321</v>
      </c>
      <c r="B8164">
        <v>1973</v>
      </c>
      <c r="C8164" t="s">
        <v>40</v>
      </c>
      <c r="D8164" t="s">
        <v>40</v>
      </c>
      <c r="E8164">
        <v>1973</v>
      </c>
      <c r="F8164">
        <v>1.94888084553132</v>
      </c>
      <c r="G8164">
        <v>52453.051307915201</v>
      </c>
    </row>
    <row r="8165" spans="1:7" x14ac:dyDescent="0.25">
      <c r="A8165">
        <v>321</v>
      </c>
      <c r="B8165">
        <v>1974</v>
      </c>
      <c r="C8165" t="s">
        <v>40</v>
      </c>
      <c r="D8165" t="s">
        <v>40</v>
      </c>
      <c r="E8165">
        <v>1974</v>
      </c>
      <c r="F8165">
        <v>3.59146691633326</v>
      </c>
      <c r="G8165">
        <v>96659.252155587703</v>
      </c>
    </row>
    <row r="8166" spans="1:7" x14ac:dyDescent="0.25">
      <c r="A8166">
        <v>321</v>
      </c>
      <c r="B8166">
        <v>1975</v>
      </c>
      <c r="C8166" t="s">
        <v>40</v>
      </c>
      <c r="D8166" t="s">
        <v>40</v>
      </c>
      <c r="E8166">
        <v>1975</v>
      </c>
      <c r="F8166">
        <v>1.5481063590047699</v>
      </c>
      <c r="G8166">
        <v>41662.634887687796</v>
      </c>
    </row>
    <row r="8167" spans="1:7" x14ac:dyDescent="0.25">
      <c r="A8167">
        <v>321</v>
      </c>
      <c r="B8167">
        <v>1976</v>
      </c>
      <c r="C8167" t="s">
        <v>40</v>
      </c>
      <c r="D8167" t="s">
        <v>40</v>
      </c>
      <c r="E8167">
        <v>1976</v>
      </c>
      <c r="F8167">
        <v>2.6331298526918401</v>
      </c>
      <c r="G8167">
        <v>70860.983922047206</v>
      </c>
    </row>
    <row r="8168" spans="1:7" x14ac:dyDescent="0.25">
      <c r="A8168">
        <v>321</v>
      </c>
      <c r="B8168">
        <v>1977</v>
      </c>
      <c r="C8168" t="s">
        <v>40</v>
      </c>
      <c r="D8168" t="s">
        <v>40</v>
      </c>
      <c r="E8168">
        <v>1977</v>
      </c>
      <c r="F8168">
        <v>1.8245373365417501</v>
      </c>
      <c r="G8168">
        <v>49098.575313749803</v>
      </c>
    </row>
    <row r="8169" spans="1:7" x14ac:dyDescent="0.25">
      <c r="A8169">
        <v>321</v>
      </c>
      <c r="B8169">
        <v>1978</v>
      </c>
      <c r="C8169" t="s">
        <v>40</v>
      </c>
      <c r="D8169" t="s">
        <v>40</v>
      </c>
      <c r="E8169">
        <v>1978</v>
      </c>
      <c r="F8169">
        <v>2.5189827436550498</v>
      </c>
      <c r="G8169">
        <v>67784.177603382705</v>
      </c>
    </row>
    <row r="8170" spans="1:7" x14ac:dyDescent="0.25">
      <c r="A8170">
        <v>321</v>
      </c>
      <c r="B8170">
        <v>1979</v>
      </c>
      <c r="C8170" t="s">
        <v>40</v>
      </c>
      <c r="D8170" t="s">
        <v>40</v>
      </c>
      <c r="E8170">
        <v>1979</v>
      </c>
      <c r="F8170">
        <v>2.9984982644188101</v>
      </c>
      <c r="G8170">
        <v>80684.294205069498</v>
      </c>
    </row>
    <row r="8171" spans="1:7" x14ac:dyDescent="0.25">
      <c r="A8171">
        <v>321</v>
      </c>
      <c r="B8171">
        <v>1980</v>
      </c>
      <c r="C8171" t="s">
        <v>40</v>
      </c>
      <c r="D8171" t="s">
        <v>40</v>
      </c>
      <c r="E8171">
        <v>1980</v>
      </c>
      <c r="F8171">
        <v>3.78874130804367</v>
      </c>
      <c r="G8171">
        <v>101943.329963675</v>
      </c>
    </row>
    <row r="8172" spans="1:7" x14ac:dyDescent="0.25">
      <c r="A8172">
        <v>321</v>
      </c>
      <c r="B8172">
        <v>1981</v>
      </c>
      <c r="C8172" t="s">
        <v>40</v>
      </c>
      <c r="D8172" t="s">
        <v>40</v>
      </c>
      <c r="E8172">
        <v>1981</v>
      </c>
      <c r="F8172">
        <v>3.1722077234297101</v>
      </c>
      <c r="G8172">
        <v>85349.018908667102</v>
      </c>
    </row>
    <row r="8173" spans="1:7" x14ac:dyDescent="0.25">
      <c r="A8173">
        <v>321</v>
      </c>
      <c r="B8173">
        <v>1982</v>
      </c>
      <c r="C8173" t="s">
        <v>40</v>
      </c>
      <c r="D8173" t="s">
        <v>40</v>
      </c>
      <c r="E8173">
        <v>1982</v>
      </c>
      <c r="F8173">
        <v>3.27757657802906</v>
      </c>
      <c r="G8173">
        <v>88179.415785806603</v>
      </c>
    </row>
    <row r="8174" spans="1:7" x14ac:dyDescent="0.25">
      <c r="A8174">
        <v>321</v>
      </c>
      <c r="B8174">
        <v>1983</v>
      </c>
      <c r="C8174" t="s">
        <v>40</v>
      </c>
      <c r="D8174" t="s">
        <v>40</v>
      </c>
      <c r="E8174">
        <v>1983</v>
      </c>
      <c r="F8174">
        <v>5.0350405123221798</v>
      </c>
      <c r="G8174">
        <v>135454.694048946</v>
      </c>
    </row>
    <row r="8175" spans="1:7" x14ac:dyDescent="0.25">
      <c r="A8175">
        <v>321</v>
      </c>
      <c r="B8175">
        <v>1984</v>
      </c>
      <c r="C8175" t="s">
        <v>40</v>
      </c>
      <c r="D8175" t="s">
        <v>40</v>
      </c>
      <c r="E8175">
        <v>1984</v>
      </c>
      <c r="F8175">
        <v>4.60856343229697</v>
      </c>
      <c r="G8175">
        <v>123971.233421632</v>
      </c>
    </row>
    <row r="8176" spans="1:7" x14ac:dyDescent="0.25">
      <c r="A8176">
        <v>321</v>
      </c>
      <c r="B8176">
        <v>1985</v>
      </c>
      <c r="C8176" t="s">
        <v>40</v>
      </c>
      <c r="D8176" t="s">
        <v>40</v>
      </c>
      <c r="E8176">
        <v>1985</v>
      </c>
      <c r="F8176">
        <v>2.1952994859546799</v>
      </c>
      <c r="G8176">
        <v>59049.530729388403</v>
      </c>
    </row>
    <row r="8177" spans="1:7" x14ac:dyDescent="0.25">
      <c r="A8177">
        <v>321</v>
      </c>
      <c r="B8177">
        <v>1986</v>
      </c>
      <c r="C8177" t="s">
        <v>40</v>
      </c>
      <c r="D8177" t="s">
        <v>40</v>
      </c>
      <c r="E8177">
        <v>1986</v>
      </c>
      <c r="F8177">
        <v>0.89157385344504203</v>
      </c>
      <c r="G8177">
        <v>23980.843046010999</v>
      </c>
    </row>
    <row r="8178" spans="1:7" x14ac:dyDescent="0.25">
      <c r="A8178">
        <v>321</v>
      </c>
      <c r="B8178">
        <v>1987</v>
      </c>
      <c r="C8178">
        <v>2</v>
      </c>
      <c r="D8178">
        <v>48857</v>
      </c>
      <c r="E8178">
        <v>1987</v>
      </c>
      <c r="F8178">
        <v>2</v>
      </c>
      <c r="G8178">
        <v>49045.733847744101</v>
      </c>
    </row>
    <row r="8179" spans="1:7" x14ac:dyDescent="0.25">
      <c r="A8179">
        <v>321</v>
      </c>
      <c r="B8179">
        <v>1988</v>
      </c>
      <c r="C8179" t="s">
        <v>40</v>
      </c>
      <c r="D8179" t="s">
        <v>40</v>
      </c>
      <c r="E8179">
        <v>1988</v>
      </c>
      <c r="F8179">
        <v>1.0324604040299199</v>
      </c>
      <c r="G8179">
        <v>27769.8935324825</v>
      </c>
    </row>
    <row r="8180" spans="1:7" x14ac:dyDescent="0.25">
      <c r="A8180">
        <v>321</v>
      </c>
      <c r="B8180">
        <v>1989</v>
      </c>
      <c r="C8180" t="s">
        <v>40</v>
      </c>
      <c r="D8180" t="s">
        <v>40</v>
      </c>
      <c r="E8180">
        <v>1989</v>
      </c>
      <c r="F8180">
        <v>5.2986828851682004</v>
      </c>
      <c r="G8180">
        <v>142515.279709291</v>
      </c>
    </row>
    <row r="8181" spans="1:7" x14ac:dyDescent="0.25">
      <c r="A8181">
        <v>321</v>
      </c>
      <c r="B8181">
        <v>1990</v>
      </c>
      <c r="C8181" t="s">
        <v>40</v>
      </c>
      <c r="D8181" t="s">
        <v>40</v>
      </c>
      <c r="E8181">
        <v>1990</v>
      </c>
      <c r="F8181">
        <v>2.24060048935505</v>
      </c>
      <c r="G8181">
        <v>60258.792153930503</v>
      </c>
    </row>
    <row r="8182" spans="1:7" x14ac:dyDescent="0.25">
      <c r="A8182">
        <v>321</v>
      </c>
      <c r="B8182">
        <v>1991</v>
      </c>
      <c r="C8182" t="s">
        <v>40</v>
      </c>
      <c r="D8182" t="s">
        <v>40</v>
      </c>
      <c r="E8182">
        <v>1991</v>
      </c>
      <c r="F8182">
        <v>1.92030908371571</v>
      </c>
      <c r="G8182">
        <v>51642.9793413226</v>
      </c>
    </row>
    <row r="8183" spans="1:7" x14ac:dyDescent="0.25">
      <c r="A8183">
        <v>321</v>
      </c>
      <c r="B8183">
        <v>1992</v>
      </c>
      <c r="C8183" t="s">
        <v>40</v>
      </c>
      <c r="D8183" t="s">
        <v>40</v>
      </c>
      <c r="E8183">
        <v>1992</v>
      </c>
      <c r="F8183">
        <v>3.6914837848044</v>
      </c>
      <c r="G8183">
        <v>99272.177019481198</v>
      </c>
    </row>
    <row r="8184" spans="1:7" x14ac:dyDescent="0.25">
      <c r="A8184">
        <v>321</v>
      </c>
      <c r="B8184">
        <v>1993</v>
      </c>
      <c r="C8184" t="s">
        <v>40</v>
      </c>
      <c r="D8184" t="s">
        <v>40</v>
      </c>
      <c r="E8184">
        <v>1993</v>
      </c>
      <c r="F8184">
        <v>8.2144717785811103</v>
      </c>
      <c r="G8184">
        <v>220892.07919397301</v>
      </c>
    </row>
    <row r="8185" spans="1:7" x14ac:dyDescent="0.25">
      <c r="A8185">
        <v>321</v>
      </c>
      <c r="B8185">
        <v>1994</v>
      </c>
      <c r="C8185" t="s">
        <v>40</v>
      </c>
      <c r="D8185" t="s">
        <v>40</v>
      </c>
      <c r="E8185">
        <v>1994</v>
      </c>
      <c r="F8185">
        <v>3.2714365238848</v>
      </c>
      <c r="G8185">
        <v>87959.147312695903</v>
      </c>
    </row>
    <row r="8186" spans="1:7" x14ac:dyDescent="0.25">
      <c r="A8186">
        <v>321</v>
      </c>
      <c r="B8186">
        <v>1995</v>
      </c>
      <c r="C8186" t="s">
        <v>40</v>
      </c>
      <c r="D8186" t="s">
        <v>40</v>
      </c>
      <c r="E8186">
        <v>1995</v>
      </c>
      <c r="F8186">
        <v>2.3711464638722801</v>
      </c>
      <c r="G8186">
        <v>63749.6546512028</v>
      </c>
    </row>
    <row r="8187" spans="1:7" x14ac:dyDescent="0.25">
      <c r="A8187">
        <v>321</v>
      </c>
      <c r="B8187">
        <v>1999</v>
      </c>
      <c r="C8187" t="s">
        <v>40</v>
      </c>
      <c r="D8187" t="s">
        <v>40</v>
      </c>
      <c r="E8187">
        <v>1999</v>
      </c>
      <c r="F8187">
        <v>5.0429276966153704</v>
      </c>
      <c r="G8187">
        <v>135576.83654021</v>
      </c>
    </row>
    <row r="8188" spans="1:7" x14ac:dyDescent="0.25">
      <c r="A8188">
        <v>321</v>
      </c>
      <c r="B8188">
        <v>2000</v>
      </c>
      <c r="C8188" t="s">
        <v>40</v>
      </c>
      <c r="D8188" t="s">
        <v>40</v>
      </c>
      <c r="E8188">
        <v>2000</v>
      </c>
      <c r="F8188">
        <v>1.8113074106829099</v>
      </c>
      <c r="G8188">
        <v>48692.202227497801</v>
      </c>
    </row>
    <row r="8189" spans="1:7" x14ac:dyDescent="0.25">
      <c r="A8189">
        <v>321</v>
      </c>
      <c r="B8189">
        <v>2001</v>
      </c>
      <c r="C8189" t="s">
        <v>40</v>
      </c>
      <c r="D8189" t="s">
        <v>40</v>
      </c>
      <c r="E8189">
        <v>2001</v>
      </c>
      <c r="F8189">
        <v>2.0333821143472499</v>
      </c>
      <c r="G8189">
        <v>54660.4891026306</v>
      </c>
    </row>
    <row r="8190" spans="1:7" x14ac:dyDescent="0.25">
      <c r="A8190">
        <v>321</v>
      </c>
      <c r="B8190">
        <v>2002</v>
      </c>
      <c r="C8190" t="s">
        <v>40</v>
      </c>
      <c r="D8190" t="s">
        <v>40</v>
      </c>
      <c r="E8190">
        <v>2002</v>
      </c>
      <c r="F8190">
        <v>2.5253862820845501</v>
      </c>
      <c r="G8190">
        <v>67884.095520009898</v>
      </c>
    </row>
    <row r="8191" spans="1:7" x14ac:dyDescent="0.25">
      <c r="A8191">
        <v>321</v>
      </c>
      <c r="B8191">
        <v>2003</v>
      </c>
      <c r="C8191" t="s">
        <v>40</v>
      </c>
      <c r="D8191" t="s">
        <v>40</v>
      </c>
      <c r="E8191">
        <v>2003</v>
      </c>
      <c r="F8191">
        <v>2.1286577276664498</v>
      </c>
      <c r="G8191">
        <v>57217.424797892803</v>
      </c>
    </row>
    <row r="8192" spans="1:7" x14ac:dyDescent="0.25">
      <c r="A8192">
        <v>321</v>
      </c>
      <c r="B8192">
        <v>2004</v>
      </c>
      <c r="C8192" t="s">
        <v>40</v>
      </c>
      <c r="D8192" t="s">
        <v>40</v>
      </c>
      <c r="E8192">
        <v>2004</v>
      </c>
      <c r="F8192">
        <v>3.1819328300799201</v>
      </c>
      <c r="G8192">
        <v>85526.072260796995</v>
      </c>
    </row>
    <row r="8193" spans="1:7" x14ac:dyDescent="0.25">
      <c r="A8193">
        <v>321</v>
      </c>
      <c r="B8193">
        <v>2005</v>
      </c>
      <c r="C8193" t="s">
        <v>40</v>
      </c>
      <c r="D8193" t="s">
        <v>40</v>
      </c>
      <c r="E8193">
        <v>2005</v>
      </c>
      <c r="F8193">
        <v>1.21654065358644</v>
      </c>
      <c r="G8193">
        <v>32697.2935800704</v>
      </c>
    </row>
    <row r="8194" spans="1:7" x14ac:dyDescent="0.25">
      <c r="A8194">
        <v>321</v>
      </c>
      <c r="B8194">
        <v>2006</v>
      </c>
      <c r="C8194" t="s">
        <v>40</v>
      </c>
      <c r="D8194" t="s">
        <v>40</v>
      </c>
      <c r="E8194">
        <v>2006</v>
      </c>
      <c r="F8194">
        <v>1.50711730852221</v>
      </c>
      <c r="G8194">
        <v>40506.405117334303</v>
      </c>
    </row>
    <row r="8195" spans="1:7" x14ac:dyDescent="0.25">
      <c r="A8195">
        <v>321</v>
      </c>
      <c r="B8195">
        <v>2007</v>
      </c>
      <c r="C8195" t="s">
        <v>40</v>
      </c>
      <c r="D8195" t="s">
        <v>40</v>
      </c>
      <c r="E8195">
        <v>2007</v>
      </c>
      <c r="F8195">
        <v>0.91875986225864903</v>
      </c>
      <c r="G8195">
        <v>24692.671924577498</v>
      </c>
    </row>
    <row r="8196" spans="1:7" x14ac:dyDescent="0.25">
      <c r="A8196">
        <v>321</v>
      </c>
      <c r="B8196">
        <v>2008</v>
      </c>
      <c r="C8196" t="s">
        <v>40</v>
      </c>
      <c r="D8196" t="s">
        <v>40</v>
      </c>
      <c r="E8196">
        <v>2008</v>
      </c>
      <c r="F8196">
        <v>2.7969369028607201</v>
      </c>
      <c r="G8196">
        <v>75169.610236139197</v>
      </c>
    </row>
    <row r="8197" spans="1:7" x14ac:dyDescent="0.25">
      <c r="A8197">
        <v>321</v>
      </c>
      <c r="B8197">
        <v>2009</v>
      </c>
      <c r="C8197" t="s">
        <v>40</v>
      </c>
      <c r="D8197" t="s">
        <v>40</v>
      </c>
      <c r="E8197">
        <v>2009</v>
      </c>
      <c r="F8197">
        <v>5.9940328127679399</v>
      </c>
      <c r="G8197">
        <v>161086.496188005</v>
      </c>
    </row>
    <row r="8198" spans="1:7" x14ac:dyDescent="0.25">
      <c r="A8198">
        <v>321</v>
      </c>
      <c r="B8198">
        <v>2010</v>
      </c>
      <c r="C8198" t="s">
        <v>40</v>
      </c>
      <c r="D8198" t="s">
        <v>40</v>
      </c>
      <c r="E8198">
        <v>2010</v>
      </c>
      <c r="F8198">
        <v>2.3586390586686998</v>
      </c>
      <c r="G8198">
        <v>63381.060857913799</v>
      </c>
    </row>
    <row r="8199" spans="1:7" x14ac:dyDescent="0.25">
      <c r="A8199">
        <v>321</v>
      </c>
      <c r="B8199">
        <v>2011</v>
      </c>
      <c r="C8199" t="s">
        <v>40</v>
      </c>
      <c r="D8199" t="s">
        <v>40</v>
      </c>
      <c r="E8199">
        <v>2011</v>
      </c>
      <c r="F8199">
        <v>2.45165346754484</v>
      </c>
      <c r="G8199">
        <v>65878.028553866301</v>
      </c>
    </row>
    <row r="8200" spans="1:7" x14ac:dyDescent="0.25">
      <c r="A8200">
        <v>321</v>
      </c>
      <c r="B8200">
        <v>2012</v>
      </c>
      <c r="C8200" t="s">
        <v>40</v>
      </c>
      <c r="D8200" t="s">
        <v>40</v>
      </c>
      <c r="E8200">
        <v>2012</v>
      </c>
      <c r="F8200">
        <v>4.4942511959028097</v>
      </c>
      <c r="G8200">
        <v>120759.609972769</v>
      </c>
    </row>
    <row r="8201" spans="1:7" x14ac:dyDescent="0.25">
      <c r="A8201">
        <v>321</v>
      </c>
      <c r="B8201">
        <v>2013</v>
      </c>
      <c r="C8201" t="s">
        <v>40</v>
      </c>
      <c r="D8201" t="s">
        <v>40</v>
      </c>
      <c r="E8201">
        <v>2013</v>
      </c>
      <c r="F8201">
        <v>4.5121376035956899</v>
      </c>
      <c r="G8201">
        <v>121231.441832115</v>
      </c>
    </row>
    <row r="8202" spans="1:7" x14ac:dyDescent="0.25">
      <c r="A8202">
        <v>321</v>
      </c>
      <c r="B8202">
        <v>2014</v>
      </c>
      <c r="C8202" t="s">
        <v>40</v>
      </c>
      <c r="D8202" t="s">
        <v>40</v>
      </c>
      <c r="E8202">
        <v>2014</v>
      </c>
      <c r="F8202">
        <v>2.7204114459097499</v>
      </c>
      <c r="G8202">
        <v>73086.305236498898</v>
      </c>
    </row>
    <row r="8203" spans="1:7" x14ac:dyDescent="0.25">
      <c r="A8203">
        <v>321</v>
      </c>
      <c r="B8203">
        <v>2015</v>
      </c>
      <c r="C8203" t="s">
        <v>40</v>
      </c>
      <c r="D8203" t="s">
        <v>40</v>
      </c>
      <c r="E8203">
        <v>2015</v>
      </c>
      <c r="F8203">
        <v>5.9961465854244098</v>
      </c>
      <c r="G8203">
        <v>161084.839210117</v>
      </c>
    </row>
    <row r="8204" spans="1:7" x14ac:dyDescent="0.25">
      <c r="A8204">
        <v>321</v>
      </c>
      <c r="B8204">
        <v>2016</v>
      </c>
      <c r="C8204" t="s">
        <v>40</v>
      </c>
      <c r="D8204" t="s">
        <v>40</v>
      </c>
      <c r="E8204">
        <v>2016</v>
      </c>
      <c r="F8204">
        <v>3.42872989308791</v>
      </c>
      <c r="G8204">
        <v>92103.020650252598</v>
      </c>
    </row>
    <row r="8205" spans="1:7" x14ac:dyDescent="0.25">
      <c r="A8205">
        <v>321</v>
      </c>
      <c r="B8205">
        <v>2017</v>
      </c>
      <c r="C8205" t="s">
        <v>40</v>
      </c>
      <c r="D8205" t="s">
        <v>40</v>
      </c>
      <c r="E8205">
        <v>2017</v>
      </c>
      <c r="F8205">
        <v>3.49131170578088</v>
      </c>
      <c r="G8205">
        <v>93778.943403373807</v>
      </c>
    </row>
    <row r="8206" spans="1:7" x14ac:dyDescent="0.25">
      <c r="A8206">
        <v>321</v>
      </c>
      <c r="B8206">
        <v>2018</v>
      </c>
      <c r="C8206" t="s">
        <v>40</v>
      </c>
      <c r="D8206" t="s">
        <v>40</v>
      </c>
      <c r="E8206">
        <v>2018</v>
      </c>
      <c r="F8206">
        <v>4.2320518928194799</v>
      </c>
      <c r="G8206">
        <v>113669.352618577</v>
      </c>
    </row>
    <row r="8207" spans="1:7" x14ac:dyDescent="0.25">
      <c r="A8207">
        <v>321</v>
      </c>
      <c r="B8207">
        <v>2019</v>
      </c>
      <c r="C8207" t="s">
        <v>40</v>
      </c>
      <c r="D8207" t="s">
        <v>40</v>
      </c>
      <c r="E8207">
        <v>2019</v>
      </c>
      <c r="F8207">
        <v>5.3674986894598398</v>
      </c>
      <c r="G8207">
        <v>144156.72394937399</v>
      </c>
    </row>
    <row r="8208" spans="1:7" x14ac:dyDescent="0.25">
      <c r="A8208">
        <v>321</v>
      </c>
      <c r="B8208">
        <v>2020</v>
      </c>
      <c r="C8208" t="s">
        <v>40</v>
      </c>
      <c r="D8208" t="s">
        <v>40</v>
      </c>
      <c r="E8208">
        <v>2020</v>
      </c>
      <c r="F8208">
        <v>1.9954390508041999</v>
      </c>
      <c r="G8208">
        <v>53587.575812588402</v>
      </c>
    </row>
    <row r="8209" spans="1:7" x14ac:dyDescent="0.25">
      <c r="A8209">
        <v>321</v>
      </c>
      <c r="B8209">
        <v>2021</v>
      </c>
      <c r="C8209" t="s">
        <v>40</v>
      </c>
      <c r="D8209" t="s">
        <v>40</v>
      </c>
      <c r="E8209">
        <v>2021</v>
      </c>
      <c r="F8209">
        <v>2.5452700684216598</v>
      </c>
      <c r="G8209">
        <v>68351.123416339993</v>
      </c>
    </row>
    <row r="8210" spans="1:7" x14ac:dyDescent="0.25">
      <c r="A8210">
        <v>322</v>
      </c>
      <c r="B8210">
        <v>1971</v>
      </c>
      <c r="C8210" t="s">
        <v>40</v>
      </c>
      <c r="D8210" t="s">
        <v>40</v>
      </c>
      <c r="E8210">
        <v>1971</v>
      </c>
      <c r="F8210">
        <v>1.84661607645596</v>
      </c>
      <c r="G8210">
        <v>49705.649268452296</v>
      </c>
    </row>
    <row r="8211" spans="1:7" x14ac:dyDescent="0.25">
      <c r="A8211">
        <v>322</v>
      </c>
      <c r="B8211">
        <v>1972</v>
      </c>
      <c r="C8211" t="s">
        <v>40</v>
      </c>
      <c r="D8211" t="s">
        <v>40</v>
      </c>
      <c r="E8211">
        <v>1972</v>
      </c>
      <c r="F8211">
        <v>2.0180418014265098</v>
      </c>
      <c r="G8211">
        <v>54318.292263257397</v>
      </c>
    </row>
    <row r="8212" spans="1:7" x14ac:dyDescent="0.25">
      <c r="A8212">
        <v>322</v>
      </c>
      <c r="B8212">
        <v>1973</v>
      </c>
      <c r="C8212" t="s">
        <v>40</v>
      </c>
      <c r="D8212" t="s">
        <v>40</v>
      </c>
      <c r="E8212">
        <v>1973</v>
      </c>
      <c r="F8212">
        <v>1.94888113464821</v>
      </c>
      <c r="G8212">
        <v>52455.000189049897</v>
      </c>
    </row>
    <row r="8213" spans="1:7" x14ac:dyDescent="0.25">
      <c r="A8213">
        <v>322</v>
      </c>
      <c r="B8213">
        <v>1974</v>
      </c>
      <c r="C8213" t="s">
        <v>40</v>
      </c>
      <c r="D8213" t="s">
        <v>40</v>
      </c>
      <c r="E8213">
        <v>1974</v>
      </c>
      <c r="F8213">
        <v>3.5914674489366898</v>
      </c>
      <c r="G8213">
        <v>96662.843623036606</v>
      </c>
    </row>
    <row r="8214" spans="1:7" x14ac:dyDescent="0.25">
      <c r="A8214">
        <v>322</v>
      </c>
      <c r="B8214">
        <v>1975</v>
      </c>
      <c r="C8214" t="s">
        <v>40</v>
      </c>
      <c r="D8214" t="s">
        <v>40</v>
      </c>
      <c r="E8214">
        <v>1975</v>
      </c>
      <c r="F8214">
        <v>1.5481065884317</v>
      </c>
      <c r="G8214">
        <v>41664.182994276198</v>
      </c>
    </row>
    <row r="8215" spans="1:7" x14ac:dyDescent="0.25">
      <c r="A8215">
        <v>322</v>
      </c>
      <c r="B8215">
        <v>1976</v>
      </c>
      <c r="C8215" t="s">
        <v>40</v>
      </c>
      <c r="D8215" t="s">
        <v>40</v>
      </c>
      <c r="E8215">
        <v>1976</v>
      </c>
      <c r="F8215">
        <v>2.6331302428060899</v>
      </c>
      <c r="G8215">
        <v>70863.617052290007</v>
      </c>
    </row>
    <row r="8216" spans="1:7" x14ac:dyDescent="0.25">
      <c r="A8216">
        <v>322</v>
      </c>
      <c r="B8216">
        <v>1977</v>
      </c>
      <c r="C8216" t="s">
        <v>40</v>
      </c>
      <c r="D8216" t="s">
        <v>40</v>
      </c>
      <c r="E8216">
        <v>1977</v>
      </c>
      <c r="F8216">
        <v>1.8245376067269199</v>
      </c>
      <c r="G8216">
        <v>49100.399851356502</v>
      </c>
    </row>
    <row r="8217" spans="1:7" x14ac:dyDescent="0.25">
      <c r="A8217">
        <v>322</v>
      </c>
      <c r="B8217">
        <v>1978</v>
      </c>
      <c r="C8217" t="s">
        <v>40</v>
      </c>
      <c r="D8217" t="s">
        <v>40</v>
      </c>
      <c r="E8217">
        <v>1978</v>
      </c>
      <c r="F8217">
        <v>2.5189831165505501</v>
      </c>
      <c r="G8217">
        <v>67786.696586499194</v>
      </c>
    </row>
    <row r="8218" spans="1:7" x14ac:dyDescent="0.25">
      <c r="A8218">
        <v>322</v>
      </c>
      <c r="B8218">
        <v>1979</v>
      </c>
      <c r="C8218" t="s">
        <v>40</v>
      </c>
      <c r="D8218" t="s">
        <v>40</v>
      </c>
      <c r="E8218">
        <v>1979</v>
      </c>
      <c r="F8218">
        <v>2.9984987080925198</v>
      </c>
      <c r="G8218">
        <v>80687.292703777595</v>
      </c>
    </row>
    <row r="8219" spans="1:7" x14ac:dyDescent="0.25">
      <c r="A8219">
        <v>322</v>
      </c>
      <c r="B8219">
        <v>1980</v>
      </c>
      <c r="C8219" t="s">
        <v>40</v>
      </c>
      <c r="D8219" t="s">
        <v>40</v>
      </c>
      <c r="E8219">
        <v>1980</v>
      </c>
      <c r="F8219">
        <v>3.7887418683359599</v>
      </c>
      <c r="G8219">
        <v>101947.118705544</v>
      </c>
    </row>
    <row r="8220" spans="1:7" x14ac:dyDescent="0.25">
      <c r="A8220">
        <v>322</v>
      </c>
      <c r="B8220">
        <v>1981</v>
      </c>
      <c r="C8220" t="s">
        <v>40</v>
      </c>
      <c r="D8220" t="s">
        <v>40</v>
      </c>
      <c r="E8220">
        <v>1981</v>
      </c>
      <c r="F8220">
        <v>3.1722081922185899</v>
      </c>
      <c r="G8220">
        <v>85352.191116859307</v>
      </c>
    </row>
    <row r="8221" spans="1:7" x14ac:dyDescent="0.25">
      <c r="A8221">
        <v>322</v>
      </c>
      <c r="B8221">
        <v>1982</v>
      </c>
      <c r="C8221" t="s">
        <v>40</v>
      </c>
      <c r="D8221" t="s">
        <v>40</v>
      </c>
      <c r="E8221">
        <v>1982</v>
      </c>
      <c r="F8221">
        <v>3.2775770621059599</v>
      </c>
      <c r="G8221">
        <v>88182.693362868697</v>
      </c>
    </row>
    <row r="8222" spans="1:7" x14ac:dyDescent="0.25">
      <c r="A8222">
        <v>322</v>
      </c>
      <c r="B8222">
        <v>1983</v>
      </c>
      <c r="C8222" t="s">
        <v>40</v>
      </c>
      <c r="D8222" t="s">
        <v>40</v>
      </c>
      <c r="E8222">
        <v>1983</v>
      </c>
      <c r="F8222">
        <v>5.0350412555147397</v>
      </c>
      <c r="G8222">
        <v>135459.72909020199</v>
      </c>
    </row>
    <row r="8223" spans="1:7" x14ac:dyDescent="0.25">
      <c r="A8223">
        <v>322</v>
      </c>
      <c r="B8223">
        <v>1984</v>
      </c>
      <c r="C8223" t="s">
        <v>40</v>
      </c>
      <c r="D8223" t="s">
        <v>40</v>
      </c>
      <c r="E8223">
        <v>1984</v>
      </c>
      <c r="F8223">
        <v>4.6085641119080201</v>
      </c>
      <c r="G8223">
        <v>123975.841985744</v>
      </c>
    </row>
    <row r="8224" spans="1:7" x14ac:dyDescent="0.25">
      <c r="A8224">
        <v>322</v>
      </c>
      <c r="B8224">
        <v>1985</v>
      </c>
      <c r="C8224" t="s">
        <v>40</v>
      </c>
      <c r="D8224" t="s">
        <v>40</v>
      </c>
      <c r="E8224">
        <v>1985</v>
      </c>
      <c r="F8224">
        <v>2.1952998094134601</v>
      </c>
      <c r="G8224">
        <v>59051.726029197802</v>
      </c>
    </row>
    <row r="8225" spans="1:7" x14ac:dyDescent="0.25">
      <c r="A8225">
        <v>322</v>
      </c>
      <c r="B8225">
        <v>1986</v>
      </c>
      <c r="C8225" t="s">
        <v>40</v>
      </c>
      <c r="D8225" t="s">
        <v>40</v>
      </c>
      <c r="E8225">
        <v>1986</v>
      </c>
      <c r="F8225">
        <v>0.89157398475494298</v>
      </c>
      <c r="G8225">
        <v>23981.734619995801</v>
      </c>
    </row>
    <row r="8226" spans="1:7" x14ac:dyDescent="0.25">
      <c r="A8226">
        <v>322</v>
      </c>
      <c r="B8226">
        <v>1987</v>
      </c>
      <c r="C8226">
        <v>2</v>
      </c>
      <c r="D8226">
        <v>48859</v>
      </c>
      <c r="E8226">
        <v>1987</v>
      </c>
      <c r="F8226">
        <v>2</v>
      </c>
      <c r="G8226">
        <v>49047.733847744101</v>
      </c>
    </row>
    <row r="8227" spans="1:7" x14ac:dyDescent="0.25">
      <c r="A8227">
        <v>322</v>
      </c>
      <c r="B8227">
        <v>1988</v>
      </c>
      <c r="C8227" t="s">
        <v>40</v>
      </c>
      <c r="D8227" t="s">
        <v>40</v>
      </c>
      <c r="E8227">
        <v>1988</v>
      </c>
      <c r="F8227">
        <v>1.03246055605747</v>
      </c>
      <c r="G8227">
        <v>27770.925993038501</v>
      </c>
    </row>
    <row r="8228" spans="1:7" x14ac:dyDescent="0.25">
      <c r="A8228">
        <v>322</v>
      </c>
      <c r="B8228">
        <v>1989</v>
      </c>
      <c r="C8228" t="s">
        <v>40</v>
      </c>
      <c r="D8228" t="s">
        <v>40</v>
      </c>
      <c r="E8228">
        <v>1989</v>
      </c>
      <c r="F8228">
        <v>5.29868366529083</v>
      </c>
      <c r="G8228">
        <v>142520.578392956</v>
      </c>
    </row>
    <row r="8229" spans="1:7" x14ac:dyDescent="0.25">
      <c r="A8229">
        <v>322</v>
      </c>
      <c r="B8229">
        <v>1990</v>
      </c>
      <c r="C8229" t="s">
        <v>40</v>
      </c>
      <c r="D8229" t="s">
        <v>40</v>
      </c>
      <c r="E8229">
        <v>1990</v>
      </c>
      <c r="F8229">
        <v>2.2406008189145199</v>
      </c>
      <c r="G8229">
        <v>60261.032754749402</v>
      </c>
    </row>
    <row r="8230" spans="1:7" x14ac:dyDescent="0.25">
      <c r="A8230">
        <v>322</v>
      </c>
      <c r="B8230">
        <v>1991</v>
      </c>
      <c r="C8230" t="s">
        <v>40</v>
      </c>
      <c r="D8230" t="s">
        <v>40</v>
      </c>
      <c r="E8230">
        <v>1991</v>
      </c>
      <c r="F8230">
        <v>1.92030936604872</v>
      </c>
      <c r="G8230">
        <v>51644.899650688603</v>
      </c>
    </row>
    <row r="8231" spans="1:7" x14ac:dyDescent="0.25">
      <c r="A8231">
        <v>322</v>
      </c>
      <c r="B8231">
        <v>1992</v>
      </c>
      <c r="C8231" t="s">
        <v>40</v>
      </c>
      <c r="D8231" t="s">
        <v>40</v>
      </c>
      <c r="E8231">
        <v>1992</v>
      </c>
      <c r="F8231">
        <v>3.6914843273517799</v>
      </c>
      <c r="G8231">
        <v>99275.868503808495</v>
      </c>
    </row>
    <row r="8232" spans="1:7" x14ac:dyDescent="0.25">
      <c r="A8232">
        <v>322</v>
      </c>
      <c r="B8232">
        <v>1993</v>
      </c>
      <c r="C8232" t="s">
        <v>40</v>
      </c>
      <c r="D8232" t="s">
        <v>40</v>
      </c>
      <c r="E8232">
        <v>1993</v>
      </c>
      <c r="F8232">
        <v>8.2144729850619793</v>
      </c>
      <c r="G8232">
        <v>220900.29366695799</v>
      </c>
    </row>
    <row r="8233" spans="1:7" x14ac:dyDescent="0.25">
      <c r="A8233">
        <v>322</v>
      </c>
      <c r="B8233">
        <v>1994</v>
      </c>
      <c r="C8233" t="s">
        <v>40</v>
      </c>
      <c r="D8233" t="s">
        <v>40</v>
      </c>
      <c r="E8233">
        <v>1994</v>
      </c>
      <c r="F8233">
        <v>3.2714370036411</v>
      </c>
      <c r="G8233">
        <v>87962.4187496995</v>
      </c>
    </row>
    <row r="8234" spans="1:7" x14ac:dyDescent="0.25">
      <c r="A8234">
        <v>322</v>
      </c>
      <c r="B8234">
        <v>1995</v>
      </c>
      <c r="C8234" t="s">
        <v>40</v>
      </c>
      <c r="D8234" t="s">
        <v>40</v>
      </c>
      <c r="E8234">
        <v>1995</v>
      </c>
      <c r="F8234">
        <v>2.3711468113911298</v>
      </c>
      <c r="G8234">
        <v>63752.025798014198</v>
      </c>
    </row>
    <row r="8235" spans="1:7" x14ac:dyDescent="0.25">
      <c r="A8235">
        <v>322</v>
      </c>
      <c r="B8235">
        <v>1999</v>
      </c>
      <c r="C8235" t="s">
        <v>40</v>
      </c>
      <c r="D8235" t="s">
        <v>40</v>
      </c>
      <c r="E8235">
        <v>1999</v>
      </c>
      <c r="F8235">
        <v>5.0429284353910697</v>
      </c>
      <c r="G8235">
        <v>135581.879468645</v>
      </c>
    </row>
    <row r="8236" spans="1:7" x14ac:dyDescent="0.25">
      <c r="A8236">
        <v>322</v>
      </c>
      <c r="B8236">
        <v>2000</v>
      </c>
      <c r="C8236" t="s">
        <v>40</v>
      </c>
      <c r="D8236" t="s">
        <v>40</v>
      </c>
      <c r="E8236">
        <v>2000</v>
      </c>
      <c r="F8236">
        <v>1.8113076757878901</v>
      </c>
      <c r="G8236">
        <v>48694.013535173603</v>
      </c>
    </row>
    <row r="8237" spans="1:7" x14ac:dyDescent="0.25">
      <c r="A8237">
        <v>322</v>
      </c>
      <c r="B8237">
        <v>2001</v>
      </c>
      <c r="C8237" t="s">
        <v>40</v>
      </c>
      <c r="D8237" t="s">
        <v>40</v>
      </c>
      <c r="E8237">
        <v>2001</v>
      </c>
      <c r="F8237">
        <v>2.0333824118559298</v>
      </c>
      <c r="G8237">
        <v>54662.5224850425</v>
      </c>
    </row>
    <row r="8238" spans="1:7" x14ac:dyDescent="0.25">
      <c r="A8238">
        <v>322</v>
      </c>
      <c r="B8238">
        <v>2002</v>
      </c>
      <c r="C8238" t="s">
        <v>40</v>
      </c>
      <c r="D8238" t="s">
        <v>40</v>
      </c>
      <c r="E8238">
        <v>2002</v>
      </c>
      <c r="F8238">
        <v>2.5253866514408601</v>
      </c>
      <c r="G8238">
        <v>67886.620906661294</v>
      </c>
    </row>
    <row r="8239" spans="1:7" x14ac:dyDescent="0.25">
      <c r="A8239">
        <v>322</v>
      </c>
      <c r="B8239">
        <v>2003</v>
      </c>
      <c r="C8239" t="s">
        <v>40</v>
      </c>
      <c r="D8239" t="s">
        <v>40</v>
      </c>
      <c r="E8239">
        <v>2003</v>
      </c>
      <c r="F8239">
        <v>2.1286580388533198</v>
      </c>
      <c r="G8239">
        <v>57219.553455931702</v>
      </c>
    </row>
    <row r="8240" spans="1:7" x14ac:dyDescent="0.25">
      <c r="A8240">
        <v>322</v>
      </c>
      <c r="B8240">
        <v>2004</v>
      </c>
      <c r="C8240" t="s">
        <v>40</v>
      </c>
      <c r="D8240" t="s">
        <v>40</v>
      </c>
      <c r="E8240">
        <v>2004</v>
      </c>
      <c r="F8240">
        <v>3.1819332950616901</v>
      </c>
      <c r="G8240">
        <v>85529.254194092093</v>
      </c>
    </row>
    <row r="8241" spans="1:7" x14ac:dyDescent="0.25">
      <c r="A8241">
        <v>322</v>
      </c>
      <c r="B8241">
        <v>2005</v>
      </c>
      <c r="C8241" t="s">
        <v>40</v>
      </c>
      <c r="D8241" t="s">
        <v>40</v>
      </c>
      <c r="E8241">
        <v>2005</v>
      </c>
      <c r="F8241">
        <v>1.2165408312574499</v>
      </c>
      <c r="G8241">
        <v>32698.510120901599</v>
      </c>
    </row>
    <row r="8242" spans="1:7" x14ac:dyDescent="0.25">
      <c r="A8242">
        <v>322</v>
      </c>
      <c r="B8242">
        <v>2006</v>
      </c>
      <c r="C8242" t="s">
        <v>40</v>
      </c>
      <c r="D8242" t="s">
        <v>40</v>
      </c>
      <c r="E8242">
        <v>2006</v>
      </c>
      <c r="F8242">
        <v>1.50711752858143</v>
      </c>
      <c r="G8242">
        <v>40507.912234862903</v>
      </c>
    </row>
    <row r="8243" spans="1:7" x14ac:dyDescent="0.25">
      <c r="A8243">
        <v>322</v>
      </c>
      <c r="B8243">
        <v>2007</v>
      </c>
      <c r="C8243" t="s">
        <v>40</v>
      </c>
      <c r="D8243" t="s">
        <v>40</v>
      </c>
      <c r="E8243">
        <v>2007</v>
      </c>
      <c r="F8243">
        <v>0.91875999637255901</v>
      </c>
      <c r="G8243">
        <v>24693.590684573901</v>
      </c>
    </row>
    <row r="8244" spans="1:7" x14ac:dyDescent="0.25">
      <c r="A8244">
        <v>322</v>
      </c>
      <c r="B8244">
        <v>2008</v>
      </c>
      <c r="C8244" t="s">
        <v>40</v>
      </c>
      <c r="D8244" t="s">
        <v>40</v>
      </c>
      <c r="E8244">
        <v>2008</v>
      </c>
      <c r="F8244">
        <v>2.7969373110680298</v>
      </c>
      <c r="G8244">
        <v>75172.407173450294</v>
      </c>
    </row>
    <row r="8245" spans="1:7" x14ac:dyDescent="0.25">
      <c r="A8245">
        <v>322</v>
      </c>
      <c r="B8245">
        <v>2009</v>
      </c>
      <c r="C8245" t="s">
        <v>40</v>
      </c>
      <c r="D8245" t="s">
        <v>40</v>
      </c>
      <c r="E8245">
        <v>2009</v>
      </c>
      <c r="F8245">
        <v>5.9940336871338502</v>
      </c>
      <c r="G8245">
        <v>161092.49022169301</v>
      </c>
    </row>
    <row r="8246" spans="1:7" x14ac:dyDescent="0.25">
      <c r="A8246">
        <v>322</v>
      </c>
      <c r="B8246">
        <v>2010</v>
      </c>
      <c r="C8246" t="s">
        <v>40</v>
      </c>
      <c r="D8246" t="s">
        <v>40</v>
      </c>
      <c r="E8246">
        <v>2010</v>
      </c>
      <c r="F8246">
        <v>2.3586394023494699</v>
      </c>
      <c r="G8246">
        <v>63383.419497316099</v>
      </c>
    </row>
    <row r="8247" spans="1:7" x14ac:dyDescent="0.25">
      <c r="A8247">
        <v>322</v>
      </c>
      <c r="B8247">
        <v>2011</v>
      </c>
      <c r="C8247" t="s">
        <v>40</v>
      </c>
      <c r="D8247" t="s">
        <v>40</v>
      </c>
      <c r="E8247">
        <v>2011</v>
      </c>
      <c r="F8247">
        <v>2.4516538246235502</v>
      </c>
      <c r="G8247">
        <v>65880.480207690896</v>
      </c>
    </row>
    <row r="8248" spans="1:7" x14ac:dyDescent="0.25">
      <c r="A8248">
        <v>322</v>
      </c>
      <c r="B8248">
        <v>2012</v>
      </c>
      <c r="C8248" t="s">
        <v>40</v>
      </c>
      <c r="D8248" t="s">
        <v>40</v>
      </c>
      <c r="E8248">
        <v>2012</v>
      </c>
      <c r="F8248">
        <v>4.4942518501862398</v>
      </c>
      <c r="G8248">
        <v>120764.104224619</v>
      </c>
    </row>
    <row r="8249" spans="1:7" x14ac:dyDescent="0.25">
      <c r="A8249">
        <v>322</v>
      </c>
      <c r="B8249">
        <v>2013</v>
      </c>
      <c r="C8249" t="s">
        <v>40</v>
      </c>
      <c r="D8249" t="s">
        <v>40</v>
      </c>
      <c r="E8249">
        <v>2013</v>
      </c>
      <c r="F8249">
        <v>4.5121382599387196</v>
      </c>
      <c r="G8249">
        <v>121235.95397037501</v>
      </c>
    </row>
    <row r="8250" spans="1:7" x14ac:dyDescent="0.25">
      <c r="A8250">
        <v>322</v>
      </c>
      <c r="B8250">
        <v>2014</v>
      </c>
      <c r="C8250" t="s">
        <v>40</v>
      </c>
      <c r="D8250" t="s">
        <v>40</v>
      </c>
      <c r="E8250">
        <v>2014</v>
      </c>
      <c r="F8250">
        <v>2.7204118412960998</v>
      </c>
      <c r="G8250">
        <v>73089.025648340204</v>
      </c>
    </row>
    <row r="8251" spans="1:7" x14ac:dyDescent="0.25">
      <c r="A8251">
        <v>322</v>
      </c>
      <c r="B8251">
        <v>2015</v>
      </c>
      <c r="C8251" t="s">
        <v>40</v>
      </c>
      <c r="D8251" t="s">
        <v>40</v>
      </c>
      <c r="E8251">
        <v>2015</v>
      </c>
      <c r="F8251">
        <v>5.9961474564713404</v>
      </c>
      <c r="G8251">
        <v>161090.835357573</v>
      </c>
    </row>
    <row r="8252" spans="1:7" x14ac:dyDescent="0.25">
      <c r="A8252">
        <v>322</v>
      </c>
      <c r="B8252">
        <v>2016</v>
      </c>
      <c r="C8252" t="s">
        <v>40</v>
      </c>
      <c r="D8252" t="s">
        <v>40</v>
      </c>
      <c r="E8252">
        <v>2016</v>
      </c>
      <c r="F8252">
        <v>3.42873039062128</v>
      </c>
      <c r="G8252">
        <v>92106.4493806432</v>
      </c>
    </row>
    <row r="8253" spans="1:7" x14ac:dyDescent="0.25">
      <c r="A8253">
        <v>322</v>
      </c>
      <c r="B8253">
        <v>2017</v>
      </c>
      <c r="C8253" t="s">
        <v>40</v>
      </c>
      <c r="D8253" t="s">
        <v>40</v>
      </c>
      <c r="E8253">
        <v>2017</v>
      </c>
      <c r="F8253">
        <v>3.4913122120751399</v>
      </c>
      <c r="G8253">
        <v>93782.434715585798</v>
      </c>
    </row>
    <row r="8254" spans="1:7" x14ac:dyDescent="0.25">
      <c r="A8254">
        <v>322</v>
      </c>
      <c r="B8254">
        <v>2018</v>
      </c>
      <c r="C8254" t="s">
        <v>40</v>
      </c>
      <c r="D8254" t="s">
        <v>40</v>
      </c>
      <c r="E8254">
        <v>2018</v>
      </c>
      <c r="F8254">
        <v>4.2320525061376104</v>
      </c>
      <c r="G8254">
        <v>113673.58467108299</v>
      </c>
    </row>
    <row r="8255" spans="1:7" x14ac:dyDescent="0.25">
      <c r="A8255">
        <v>322</v>
      </c>
      <c r="B8255">
        <v>2019</v>
      </c>
      <c r="C8255" t="s">
        <v>40</v>
      </c>
      <c r="D8255" t="s">
        <v>40</v>
      </c>
      <c r="E8255">
        <v>2019</v>
      </c>
      <c r="F8255">
        <v>5.3674994667226601</v>
      </c>
      <c r="G8255">
        <v>144162.09144884101</v>
      </c>
    </row>
    <row r="8256" spans="1:7" x14ac:dyDescent="0.25">
      <c r="A8256">
        <v>322</v>
      </c>
      <c r="B8256">
        <v>2020</v>
      </c>
      <c r="C8256" t="s">
        <v>40</v>
      </c>
      <c r="D8256" t="s">
        <v>40</v>
      </c>
      <c r="E8256">
        <v>2020</v>
      </c>
      <c r="F8256">
        <v>1.99543933947615</v>
      </c>
      <c r="G8256">
        <v>53589.571251927897</v>
      </c>
    </row>
    <row r="8257" spans="1:7" x14ac:dyDescent="0.25">
      <c r="A8257">
        <v>322</v>
      </c>
      <c r="B8257">
        <v>2021</v>
      </c>
      <c r="C8257" t="s">
        <v>40</v>
      </c>
      <c r="D8257" t="s">
        <v>40</v>
      </c>
      <c r="E8257">
        <v>2021</v>
      </c>
      <c r="F8257">
        <v>2.5452704364999899</v>
      </c>
      <c r="G8257">
        <v>68353.668686776495</v>
      </c>
    </row>
    <row r="8258" spans="1:7" x14ac:dyDescent="0.25">
      <c r="A8258">
        <v>323</v>
      </c>
      <c r="B8258">
        <v>1971</v>
      </c>
      <c r="C8258" t="s">
        <v>40</v>
      </c>
      <c r="D8258" t="s">
        <v>40</v>
      </c>
      <c r="E8258">
        <v>1971</v>
      </c>
      <c r="F8258">
        <v>0</v>
      </c>
      <c r="G8258">
        <v>49705.649268452296</v>
      </c>
    </row>
    <row r="8259" spans="1:7" x14ac:dyDescent="0.25">
      <c r="A8259">
        <v>323</v>
      </c>
      <c r="B8259">
        <v>1972</v>
      </c>
      <c r="C8259" t="s">
        <v>40</v>
      </c>
      <c r="D8259" t="s">
        <v>40</v>
      </c>
      <c r="E8259">
        <v>1972</v>
      </c>
      <c r="F8259">
        <v>0</v>
      </c>
      <c r="G8259">
        <v>54318.292263257397</v>
      </c>
    </row>
    <row r="8260" spans="1:7" x14ac:dyDescent="0.25">
      <c r="A8260">
        <v>323</v>
      </c>
      <c r="B8260">
        <v>1973</v>
      </c>
      <c r="C8260" t="s">
        <v>40</v>
      </c>
      <c r="D8260" t="s">
        <v>40</v>
      </c>
      <c r="E8260">
        <v>1973</v>
      </c>
      <c r="F8260">
        <v>0</v>
      </c>
      <c r="G8260">
        <v>52455.000189049897</v>
      </c>
    </row>
    <row r="8261" spans="1:7" x14ac:dyDescent="0.25">
      <c r="A8261">
        <v>323</v>
      </c>
      <c r="B8261">
        <v>1974</v>
      </c>
      <c r="C8261" t="s">
        <v>40</v>
      </c>
      <c r="D8261" t="s">
        <v>40</v>
      </c>
      <c r="E8261">
        <v>1974</v>
      </c>
      <c r="F8261">
        <v>0</v>
      </c>
      <c r="G8261">
        <v>96662.843623036606</v>
      </c>
    </row>
    <row r="8262" spans="1:7" x14ac:dyDescent="0.25">
      <c r="A8262">
        <v>323</v>
      </c>
      <c r="B8262">
        <v>1975</v>
      </c>
      <c r="C8262" t="s">
        <v>40</v>
      </c>
      <c r="D8262" t="s">
        <v>40</v>
      </c>
      <c r="E8262">
        <v>1975</v>
      </c>
      <c r="F8262">
        <v>0</v>
      </c>
      <c r="G8262">
        <v>41664.182994276198</v>
      </c>
    </row>
    <row r="8263" spans="1:7" x14ac:dyDescent="0.25">
      <c r="A8263">
        <v>323</v>
      </c>
      <c r="B8263">
        <v>1976</v>
      </c>
      <c r="C8263" t="s">
        <v>40</v>
      </c>
      <c r="D8263" t="s">
        <v>40</v>
      </c>
      <c r="E8263">
        <v>1976</v>
      </c>
      <c r="F8263">
        <v>0</v>
      </c>
      <c r="G8263">
        <v>70863.617052290007</v>
      </c>
    </row>
    <row r="8264" spans="1:7" x14ac:dyDescent="0.25">
      <c r="A8264">
        <v>323</v>
      </c>
      <c r="B8264">
        <v>1977</v>
      </c>
      <c r="C8264" t="s">
        <v>40</v>
      </c>
      <c r="D8264" t="s">
        <v>40</v>
      </c>
      <c r="E8264">
        <v>1977</v>
      </c>
      <c r="F8264">
        <v>0</v>
      </c>
      <c r="G8264">
        <v>49100.399851356502</v>
      </c>
    </row>
    <row r="8265" spans="1:7" x14ac:dyDescent="0.25">
      <c r="A8265">
        <v>323</v>
      </c>
      <c r="B8265">
        <v>1978</v>
      </c>
      <c r="C8265" t="s">
        <v>40</v>
      </c>
      <c r="D8265" t="s">
        <v>40</v>
      </c>
      <c r="E8265">
        <v>1978</v>
      </c>
      <c r="F8265">
        <v>0</v>
      </c>
      <c r="G8265">
        <v>67786.696586499194</v>
      </c>
    </row>
    <row r="8266" spans="1:7" x14ac:dyDescent="0.25">
      <c r="A8266">
        <v>323</v>
      </c>
      <c r="B8266">
        <v>1979</v>
      </c>
      <c r="C8266" t="s">
        <v>40</v>
      </c>
      <c r="D8266" t="s">
        <v>40</v>
      </c>
      <c r="E8266">
        <v>1979</v>
      </c>
      <c r="F8266">
        <v>0</v>
      </c>
      <c r="G8266">
        <v>80687.292703777595</v>
      </c>
    </row>
    <row r="8267" spans="1:7" x14ac:dyDescent="0.25">
      <c r="A8267">
        <v>323</v>
      </c>
      <c r="B8267">
        <v>1980</v>
      </c>
      <c r="C8267" t="s">
        <v>40</v>
      </c>
      <c r="D8267" t="s">
        <v>40</v>
      </c>
      <c r="E8267">
        <v>1980</v>
      </c>
      <c r="F8267">
        <v>0</v>
      </c>
      <c r="G8267">
        <v>101947.118705544</v>
      </c>
    </row>
    <row r="8268" spans="1:7" x14ac:dyDescent="0.25">
      <c r="A8268">
        <v>323</v>
      </c>
      <c r="B8268">
        <v>1981</v>
      </c>
      <c r="C8268" t="s">
        <v>40</v>
      </c>
      <c r="D8268" t="s">
        <v>40</v>
      </c>
      <c r="E8268">
        <v>1981</v>
      </c>
      <c r="F8268">
        <v>0</v>
      </c>
      <c r="G8268">
        <v>85352.191116859307</v>
      </c>
    </row>
    <row r="8269" spans="1:7" x14ac:dyDescent="0.25">
      <c r="A8269">
        <v>323</v>
      </c>
      <c r="B8269">
        <v>1982</v>
      </c>
      <c r="C8269" t="s">
        <v>40</v>
      </c>
      <c r="D8269" t="s">
        <v>40</v>
      </c>
      <c r="E8269">
        <v>1982</v>
      </c>
      <c r="F8269">
        <v>0</v>
      </c>
      <c r="G8269">
        <v>88182.693362868697</v>
      </c>
    </row>
    <row r="8270" spans="1:7" x14ac:dyDescent="0.25">
      <c r="A8270">
        <v>323</v>
      </c>
      <c r="B8270">
        <v>1983</v>
      </c>
      <c r="C8270" t="s">
        <v>40</v>
      </c>
      <c r="D8270" t="s">
        <v>40</v>
      </c>
      <c r="E8270">
        <v>1983</v>
      </c>
      <c r="F8270">
        <v>0</v>
      </c>
      <c r="G8270">
        <v>135459.72909020199</v>
      </c>
    </row>
    <row r="8271" spans="1:7" x14ac:dyDescent="0.25">
      <c r="A8271">
        <v>323</v>
      </c>
      <c r="B8271">
        <v>1984</v>
      </c>
      <c r="C8271" t="s">
        <v>40</v>
      </c>
      <c r="D8271" t="s">
        <v>40</v>
      </c>
      <c r="E8271">
        <v>1984</v>
      </c>
      <c r="F8271">
        <v>0</v>
      </c>
      <c r="G8271">
        <v>123975.841985744</v>
      </c>
    </row>
    <row r="8272" spans="1:7" x14ac:dyDescent="0.25">
      <c r="A8272">
        <v>323</v>
      </c>
      <c r="B8272">
        <v>1985</v>
      </c>
      <c r="C8272" t="s">
        <v>40</v>
      </c>
      <c r="D8272" t="s">
        <v>40</v>
      </c>
      <c r="E8272">
        <v>1985</v>
      </c>
      <c r="F8272">
        <v>0</v>
      </c>
      <c r="G8272">
        <v>59051.726029197802</v>
      </c>
    </row>
    <row r="8273" spans="1:7" x14ac:dyDescent="0.25">
      <c r="A8273">
        <v>323</v>
      </c>
      <c r="B8273">
        <v>1986</v>
      </c>
      <c r="C8273" t="s">
        <v>40</v>
      </c>
      <c r="D8273" t="s">
        <v>40</v>
      </c>
      <c r="E8273">
        <v>1986</v>
      </c>
      <c r="F8273">
        <v>0</v>
      </c>
      <c r="G8273">
        <v>23981.734619995801</v>
      </c>
    </row>
    <row r="8274" spans="1:7" x14ac:dyDescent="0.25">
      <c r="A8274">
        <v>323</v>
      </c>
      <c r="B8274">
        <v>1987</v>
      </c>
      <c r="C8274">
        <v>0</v>
      </c>
      <c r="D8274">
        <v>48859</v>
      </c>
      <c r="E8274">
        <v>1987</v>
      </c>
      <c r="F8274">
        <v>0</v>
      </c>
      <c r="G8274">
        <v>49047.733847744101</v>
      </c>
    </row>
    <row r="8275" spans="1:7" x14ac:dyDescent="0.25">
      <c r="A8275">
        <v>323</v>
      </c>
      <c r="B8275">
        <v>1988</v>
      </c>
      <c r="C8275" t="s">
        <v>40</v>
      </c>
      <c r="D8275" t="s">
        <v>40</v>
      </c>
      <c r="E8275">
        <v>1988</v>
      </c>
      <c r="F8275">
        <v>0</v>
      </c>
      <c r="G8275">
        <v>27770.925993038501</v>
      </c>
    </row>
    <row r="8276" spans="1:7" x14ac:dyDescent="0.25">
      <c r="A8276">
        <v>323</v>
      </c>
      <c r="B8276">
        <v>1989</v>
      </c>
      <c r="C8276" t="s">
        <v>40</v>
      </c>
      <c r="D8276" t="s">
        <v>40</v>
      </c>
      <c r="E8276">
        <v>1989</v>
      </c>
      <c r="F8276">
        <v>0</v>
      </c>
      <c r="G8276">
        <v>142520.578392956</v>
      </c>
    </row>
    <row r="8277" spans="1:7" x14ac:dyDescent="0.25">
      <c r="A8277">
        <v>323</v>
      </c>
      <c r="B8277">
        <v>1990</v>
      </c>
      <c r="C8277" t="s">
        <v>40</v>
      </c>
      <c r="D8277" t="s">
        <v>40</v>
      </c>
      <c r="E8277">
        <v>1990</v>
      </c>
      <c r="F8277">
        <v>0</v>
      </c>
      <c r="G8277">
        <v>60261.032754749402</v>
      </c>
    </row>
    <row r="8278" spans="1:7" x14ac:dyDescent="0.25">
      <c r="A8278">
        <v>323</v>
      </c>
      <c r="B8278">
        <v>1991</v>
      </c>
      <c r="C8278" t="s">
        <v>40</v>
      </c>
      <c r="D8278" t="s">
        <v>40</v>
      </c>
      <c r="E8278">
        <v>1991</v>
      </c>
      <c r="F8278">
        <v>0</v>
      </c>
      <c r="G8278">
        <v>51644.899650688603</v>
      </c>
    </row>
    <row r="8279" spans="1:7" x14ac:dyDescent="0.25">
      <c r="A8279">
        <v>323</v>
      </c>
      <c r="B8279">
        <v>1992</v>
      </c>
      <c r="C8279" t="s">
        <v>40</v>
      </c>
      <c r="D8279" t="s">
        <v>40</v>
      </c>
      <c r="E8279">
        <v>1992</v>
      </c>
      <c r="F8279">
        <v>0</v>
      </c>
      <c r="G8279">
        <v>99275.868503808495</v>
      </c>
    </row>
    <row r="8280" spans="1:7" x14ac:dyDescent="0.25">
      <c r="A8280">
        <v>323</v>
      </c>
      <c r="B8280">
        <v>1993</v>
      </c>
      <c r="C8280" t="s">
        <v>40</v>
      </c>
      <c r="D8280" t="s">
        <v>40</v>
      </c>
      <c r="E8280">
        <v>1993</v>
      </c>
      <c r="F8280">
        <v>0</v>
      </c>
      <c r="G8280">
        <v>220900.29366695799</v>
      </c>
    </row>
    <row r="8281" spans="1:7" x14ac:dyDescent="0.25">
      <c r="A8281">
        <v>323</v>
      </c>
      <c r="B8281">
        <v>1994</v>
      </c>
      <c r="C8281" t="s">
        <v>40</v>
      </c>
      <c r="D8281" t="s">
        <v>40</v>
      </c>
      <c r="E8281">
        <v>1994</v>
      </c>
      <c r="F8281">
        <v>0</v>
      </c>
      <c r="G8281">
        <v>87962.4187496995</v>
      </c>
    </row>
    <row r="8282" spans="1:7" x14ac:dyDescent="0.25">
      <c r="A8282">
        <v>323</v>
      </c>
      <c r="B8282">
        <v>1995</v>
      </c>
      <c r="C8282" t="s">
        <v>40</v>
      </c>
      <c r="D8282" t="s">
        <v>40</v>
      </c>
      <c r="E8282">
        <v>1995</v>
      </c>
      <c r="F8282">
        <v>0</v>
      </c>
      <c r="G8282">
        <v>63752.025798014198</v>
      </c>
    </row>
    <row r="8283" spans="1:7" x14ac:dyDescent="0.25">
      <c r="A8283">
        <v>323</v>
      </c>
      <c r="B8283">
        <v>1999</v>
      </c>
      <c r="C8283" t="s">
        <v>40</v>
      </c>
      <c r="D8283" t="s">
        <v>40</v>
      </c>
      <c r="E8283">
        <v>1999</v>
      </c>
      <c r="F8283">
        <v>0</v>
      </c>
      <c r="G8283">
        <v>135581.879468645</v>
      </c>
    </row>
    <row r="8284" spans="1:7" x14ac:dyDescent="0.25">
      <c r="A8284">
        <v>323</v>
      </c>
      <c r="B8284">
        <v>2000</v>
      </c>
      <c r="C8284" t="s">
        <v>40</v>
      </c>
      <c r="D8284" t="s">
        <v>40</v>
      </c>
      <c r="E8284">
        <v>2000</v>
      </c>
      <c r="F8284">
        <v>0</v>
      </c>
      <c r="G8284">
        <v>48694.013535173603</v>
      </c>
    </row>
    <row r="8285" spans="1:7" x14ac:dyDescent="0.25">
      <c r="A8285">
        <v>323</v>
      </c>
      <c r="B8285">
        <v>2001</v>
      </c>
      <c r="C8285" t="s">
        <v>40</v>
      </c>
      <c r="D8285" t="s">
        <v>40</v>
      </c>
      <c r="E8285">
        <v>2001</v>
      </c>
      <c r="F8285">
        <v>0</v>
      </c>
      <c r="G8285">
        <v>54662.5224850425</v>
      </c>
    </row>
    <row r="8286" spans="1:7" x14ac:dyDescent="0.25">
      <c r="A8286">
        <v>323</v>
      </c>
      <c r="B8286">
        <v>2002</v>
      </c>
      <c r="C8286" t="s">
        <v>40</v>
      </c>
      <c r="D8286" t="s">
        <v>40</v>
      </c>
      <c r="E8286">
        <v>2002</v>
      </c>
      <c r="F8286">
        <v>0</v>
      </c>
      <c r="G8286">
        <v>67886.620906661294</v>
      </c>
    </row>
    <row r="8287" spans="1:7" x14ac:dyDescent="0.25">
      <c r="A8287">
        <v>323</v>
      </c>
      <c r="B8287">
        <v>2003</v>
      </c>
      <c r="C8287" t="s">
        <v>40</v>
      </c>
      <c r="D8287" t="s">
        <v>40</v>
      </c>
      <c r="E8287">
        <v>2003</v>
      </c>
      <c r="F8287">
        <v>0</v>
      </c>
      <c r="G8287">
        <v>57219.553455931702</v>
      </c>
    </row>
    <row r="8288" spans="1:7" x14ac:dyDescent="0.25">
      <c r="A8288">
        <v>323</v>
      </c>
      <c r="B8288">
        <v>2004</v>
      </c>
      <c r="C8288" t="s">
        <v>40</v>
      </c>
      <c r="D8288" t="s">
        <v>40</v>
      </c>
      <c r="E8288">
        <v>2004</v>
      </c>
      <c r="F8288">
        <v>0</v>
      </c>
      <c r="G8288">
        <v>85529.254194092093</v>
      </c>
    </row>
    <row r="8289" spans="1:7" x14ac:dyDescent="0.25">
      <c r="A8289">
        <v>323</v>
      </c>
      <c r="B8289">
        <v>2005</v>
      </c>
      <c r="C8289" t="s">
        <v>40</v>
      </c>
      <c r="D8289" t="s">
        <v>40</v>
      </c>
      <c r="E8289">
        <v>2005</v>
      </c>
      <c r="F8289">
        <v>0</v>
      </c>
      <c r="G8289">
        <v>32698.510120901599</v>
      </c>
    </row>
    <row r="8290" spans="1:7" x14ac:dyDescent="0.25">
      <c r="A8290">
        <v>323</v>
      </c>
      <c r="B8290">
        <v>2006</v>
      </c>
      <c r="C8290" t="s">
        <v>40</v>
      </c>
      <c r="D8290" t="s">
        <v>40</v>
      </c>
      <c r="E8290">
        <v>2006</v>
      </c>
      <c r="F8290">
        <v>0</v>
      </c>
      <c r="G8290">
        <v>40507.912234862903</v>
      </c>
    </row>
    <row r="8291" spans="1:7" x14ac:dyDescent="0.25">
      <c r="A8291">
        <v>323</v>
      </c>
      <c r="B8291">
        <v>2007</v>
      </c>
      <c r="C8291" t="s">
        <v>40</v>
      </c>
      <c r="D8291" t="s">
        <v>40</v>
      </c>
      <c r="E8291">
        <v>2007</v>
      </c>
      <c r="F8291">
        <v>0</v>
      </c>
      <c r="G8291">
        <v>24693.590684573901</v>
      </c>
    </row>
    <row r="8292" spans="1:7" x14ac:dyDescent="0.25">
      <c r="A8292">
        <v>323</v>
      </c>
      <c r="B8292">
        <v>2008</v>
      </c>
      <c r="C8292" t="s">
        <v>40</v>
      </c>
      <c r="D8292" t="s">
        <v>40</v>
      </c>
      <c r="E8292">
        <v>2008</v>
      </c>
      <c r="F8292">
        <v>0</v>
      </c>
      <c r="G8292">
        <v>75172.407173450294</v>
      </c>
    </row>
    <row r="8293" spans="1:7" x14ac:dyDescent="0.25">
      <c r="A8293">
        <v>323</v>
      </c>
      <c r="B8293">
        <v>2009</v>
      </c>
      <c r="C8293" t="s">
        <v>40</v>
      </c>
      <c r="D8293" t="s">
        <v>40</v>
      </c>
      <c r="E8293">
        <v>2009</v>
      </c>
      <c r="F8293">
        <v>0</v>
      </c>
      <c r="G8293">
        <v>161092.49022169301</v>
      </c>
    </row>
    <row r="8294" spans="1:7" x14ac:dyDescent="0.25">
      <c r="A8294">
        <v>323</v>
      </c>
      <c r="B8294">
        <v>2010</v>
      </c>
      <c r="C8294" t="s">
        <v>40</v>
      </c>
      <c r="D8294" t="s">
        <v>40</v>
      </c>
      <c r="E8294">
        <v>2010</v>
      </c>
      <c r="F8294">
        <v>0</v>
      </c>
      <c r="G8294">
        <v>63383.419497316099</v>
      </c>
    </row>
    <row r="8295" spans="1:7" x14ac:dyDescent="0.25">
      <c r="A8295">
        <v>323</v>
      </c>
      <c r="B8295">
        <v>2011</v>
      </c>
      <c r="C8295" t="s">
        <v>40</v>
      </c>
      <c r="D8295" t="s">
        <v>40</v>
      </c>
      <c r="E8295">
        <v>2011</v>
      </c>
      <c r="F8295">
        <v>0</v>
      </c>
      <c r="G8295">
        <v>65880.480207690896</v>
      </c>
    </row>
    <row r="8296" spans="1:7" x14ac:dyDescent="0.25">
      <c r="A8296">
        <v>323</v>
      </c>
      <c r="B8296">
        <v>2012</v>
      </c>
      <c r="C8296" t="s">
        <v>40</v>
      </c>
      <c r="D8296" t="s">
        <v>40</v>
      </c>
      <c r="E8296">
        <v>2012</v>
      </c>
      <c r="F8296">
        <v>0</v>
      </c>
      <c r="G8296">
        <v>120764.104224619</v>
      </c>
    </row>
    <row r="8297" spans="1:7" x14ac:dyDescent="0.25">
      <c r="A8297">
        <v>323</v>
      </c>
      <c r="B8297">
        <v>2013</v>
      </c>
      <c r="C8297" t="s">
        <v>40</v>
      </c>
      <c r="D8297" t="s">
        <v>40</v>
      </c>
      <c r="E8297">
        <v>2013</v>
      </c>
      <c r="F8297">
        <v>0</v>
      </c>
      <c r="G8297">
        <v>121235.95397037501</v>
      </c>
    </row>
    <row r="8298" spans="1:7" x14ac:dyDescent="0.25">
      <c r="A8298">
        <v>323</v>
      </c>
      <c r="B8298">
        <v>2014</v>
      </c>
      <c r="C8298" t="s">
        <v>40</v>
      </c>
      <c r="D8298" t="s">
        <v>40</v>
      </c>
      <c r="E8298">
        <v>2014</v>
      </c>
      <c r="F8298">
        <v>0</v>
      </c>
      <c r="G8298">
        <v>73089.025648340204</v>
      </c>
    </row>
    <row r="8299" spans="1:7" x14ac:dyDescent="0.25">
      <c r="A8299">
        <v>323</v>
      </c>
      <c r="B8299">
        <v>2015</v>
      </c>
      <c r="C8299" t="s">
        <v>40</v>
      </c>
      <c r="D8299" t="s">
        <v>40</v>
      </c>
      <c r="E8299">
        <v>2015</v>
      </c>
      <c r="F8299">
        <v>0</v>
      </c>
      <c r="G8299">
        <v>161090.835357573</v>
      </c>
    </row>
    <row r="8300" spans="1:7" x14ac:dyDescent="0.25">
      <c r="A8300">
        <v>323</v>
      </c>
      <c r="B8300">
        <v>2016</v>
      </c>
      <c r="C8300" t="s">
        <v>40</v>
      </c>
      <c r="D8300" t="s">
        <v>40</v>
      </c>
      <c r="E8300">
        <v>2016</v>
      </c>
      <c r="F8300">
        <v>0</v>
      </c>
      <c r="G8300">
        <v>92106.4493806432</v>
      </c>
    </row>
    <row r="8301" spans="1:7" x14ac:dyDescent="0.25">
      <c r="A8301">
        <v>323</v>
      </c>
      <c r="B8301">
        <v>2017</v>
      </c>
      <c r="C8301" t="s">
        <v>40</v>
      </c>
      <c r="D8301" t="s">
        <v>40</v>
      </c>
      <c r="E8301">
        <v>2017</v>
      </c>
      <c r="F8301">
        <v>0</v>
      </c>
      <c r="G8301">
        <v>93782.434715585798</v>
      </c>
    </row>
    <row r="8302" spans="1:7" x14ac:dyDescent="0.25">
      <c r="A8302">
        <v>323</v>
      </c>
      <c r="B8302">
        <v>2018</v>
      </c>
      <c r="C8302" t="s">
        <v>40</v>
      </c>
      <c r="D8302" t="s">
        <v>40</v>
      </c>
      <c r="E8302">
        <v>2018</v>
      </c>
      <c r="F8302">
        <v>0</v>
      </c>
      <c r="G8302">
        <v>113673.58467108299</v>
      </c>
    </row>
    <row r="8303" spans="1:7" x14ac:dyDescent="0.25">
      <c r="A8303">
        <v>323</v>
      </c>
      <c r="B8303">
        <v>2019</v>
      </c>
      <c r="C8303" t="s">
        <v>40</v>
      </c>
      <c r="D8303" t="s">
        <v>40</v>
      </c>
      <c r="E8303">
        <v>2019</v>
      </c>
      <c r="F8303">
        <v>0</v>
      </c>
      <c r="G8303">
        <v>144162.09144884101</v>
      </c>
    </row>
    <row r="8304" spans="1:7" x14ac:dyDescent="0.25">
      <c r="A8304">
        <v>323</v>
      </c>
      <c r="B8304">
        <v>2020</v>
      </c>
      <c r="C8304" t="s">
        <v>40</v>
      </c>
      <c r="D8304" t="s">
        <v>40</v>
      </c>
      <c r="E8304">
        <v>2020</v>
      </c>
      <c r="F8304">
        <v>0</v>
      </c>
      <c r="G8304">
        <v>53589.571251927897</v>
      </c>
    </row>
    <row r="8305" spans="1:7" x14ac:dyDescent="0.25">
      <c r="A8305">
        <v>323</v>
      </c>
      <c r="B8305">
        <v>2021</v>
      </c>
      <c r="C8305" t="s">
        <v>40</v>
      </c>
      <c r="D8305" t="s">
        <v>40</v>
      </c>
      <c r="E8305">
        <v>2021</v>
      </c>
      <c r="F8305">
        <v>0</v>
      </c>
      <c r="G8305">
        <v>68353.668686776495</v>
      </c>
    </row>
    <row r="8306" spans="1:7" x14ac:dyDescent="0.25">
      <c r="A8306">
        <v>324</v>
      </c>
      <c r="B8306">
        <v>1971</v>
      </c>
      <c r="C8306" t="s">
        <v>40</v>
      </c>
      <c r="D8306" t="s">
        <v>40</v>
      </c>
      <c r="E8306">
        <v>1971</v>
      </c>
      <c r="F8306">
        <v>1.8466163505972599</v>
      </c>
      <c r="G8306">
        <v>49707.495884802898</v>
      </c>
    </row>
    <row r="8307" spans="1:7" x14ac:dyDescent="0.25">
      <c r="A8307">
        <v>324</v>
      </c>
      <c r="B8307">
        <v>1972</v>
      </c>
      <c r="C8307" t="s">
        <v>40</v>
      </c>
      <c r="D8307" t="s">
        <v>40</v>
      </c>
      <c r="E8307">
        <v>1972</v>
      </c>
      <c r="F8307">
        <v>2.0180421009149501</v>
      </c>
      <c r="G8307">
        <v>54320.310305358304</v>
      </c>
    </row>
    <row r="8308" spans="1:7" x14ac:dyDescent="0.25">
      <c r="A8308">
        <v>324</v>
      </c>
      <c r="B8308">
        <v>1973</v>
      </c>
      <c r="C8308" t="s">
        <v>40</v>
      </c>
      <c r="D8308" t="s">
        <v>40</v>
      </c>
      <c r="E8308">
        <v>1973</v>
      </c>
      <c r="F8308">
        <v>1.94888142376503</v>
      </c>
      <c r="G8308">
        <v>52456.949070473704</v>
      </c>
    </row>
    <row r="8309" spans="1:7" x14ac:dyDescent="0.25">
      <c r="A8309">
        <v>324</v>
      </c>
      <c r="B8309">
        <v>1974</v>
      </c>
      <c r="C8309" t="s">
        <v>40</v>
      </c>
      <c r="D8309" t="s">
        <v>40</v>
      </c>
      <c r="E8309">
        <v>1974</v>
      </c>
      <c r="F8309">
        <v>3.5914679815400099</v>
      </c>
      <c r="G8309">
        <v>96666.435091018095</v>
      </c>
    </row>
    <row r="8310" spans="1:7" x14ac:dyDescent="0.25">
      <c r="A8310">
        <v>324</v>
      </c>
      <c r="B8310">
        <v>1975</v>
      </c>
      <c r="C8310" t="s">
        <v>40</v>
      </c>
      <c r="D8310" t="s">
        <v>40</v>
      </c>
      <c r="E8310">
        <v>1975</v>
      </c>
      <c r="F8310">
        <v>1.54810681785858</v>
      </c>
      <c r="G8310">
        <v>41665.731101094098</v>
      </c>
    </row>
    <row r="8311" spans="1:7" x14ac:dyDescent="0.25">
      <c r="A8311">
        <v>324</v>
      </c>
      <c r="B8311">
        <v>1976</v>
      </c>
      <c r="C8311" t="s">
        <v>40</v>
      </c>
      <c r="D8311" t="s">
        <v>40</v>
      </c>
      <c r="E8311">
        <v>1976</v>
      </c>
      <c r="F8311">
        <v>2.63313063292025</v>
      </c>
      <c r="G8311">
        <v>70866.2501829229</v>
      </c>
    </row>
    <row r="8312" spans="1:7" x14ac:dyDescent="0.25">
      <c r="A8312">
        <v>324</v>
      </c>
      <c r="B8312">
        <v>1977</v>
      </c>
      <c r="C8312" t="s">
        <v>40</v>
      </c>
      <c r="D8312" t="s">
        <v>40</v>
      </c>
      <c r="E8312">
        <v>1977</v>
      </c>
      <c r="F8312">
        <v>1.82453787691203</v>
      </c>
      <c r="G8312">
        <v>49102.224389233401</v>
      </c>
    </row>
    <row r="8313" spans="1:7" x14ac:dyDescent="0.25">
      <c r="A8313">
        <v>324</v>
      </c>
      <c r="B8313">
        <v>1978</v>
      </c>
      <c r="C8313" t="s">
        <v>40</v>
      </c>
      <c r="D8313" t="s">
        <v>40</v>
      </c>
      <c r="E8313">
        <v>1978</v>
      </c>
      <c r="F8313">
        <v>2.5189834894459699</v>
      </c>
      <c r="G8313">
        <v>67789.215569988693</v>
      </c>
    </row>
    <row r="8314" spans="1:7" x14ac:dyDescent="0.25">
      <c r="A8314">
        <v>324</v>
      </c>
      <c r="B8314">
        <v>1979</v>
      </c>
      <c r="C8314" t="s">
        <v>40</v>
      </c>
      <c r="D8314" t="s">
        <v>40</v>
      </c>
      <c r="E8314">
        <v>1979</v>
      </c>
      <c r="F8314">
        <v>2.9984991517661399</v>
      </c>
      <c r="G8314">
        <v>80690.291202929293</v>
      </c>
    </row>
    <row r="8315" spans="1:7" x14ac:dyDescent="0.25">
      <c r="A8315">
        <v>324</v>
      </c>
      <c r="B8315">
        <v>1980</v>
      </c>
      <c r="C8315" t="s">
        <v>40</v>
      </c>
      <c r="D8315" t="s">
        <v>40</v>
      </c>
      <c r="E8315">
        <v>1980</v>
      </c>
      <c r="F8315">
        <v>3.7887424286281401</v>
      </c>
      <c r="G8315">
        <v>101950.907447972</v>
      </c>
    </row>
    <row r="8316" spans="1:7" x14ac:dyDescent="0.25">
      <c r="A8316">
        <v>324</v>
      </c>
      <c r="B8316">
        <v>1981</v>
      </c>
      <c r="C8316" t="s">
        <v>40</v>
      </c>
      <c r="D8316" t="s">
        <v>40</v>
      </c>
      <c r="E8316">
        <v>1981</v>
      </c>
      <c r="F8316">
        <v>3.1722086610073701</v>
      </c>
      <c r="G8316">
        <v>85355.363325520302</v>
      </c>
    </row>
    <row r="8317" spans="1:7" x14ac:dyDescent="0.25">
      <c r="A8317">
        <v>324</v>
      </c>
      <c r="B8317">
        <v>1982</v>
      </c>
      <c r="C8317" t="s">
        <v>40</v>
      </c>
      <c r="D8317" t="s">
        <v>40</v>
      </c>
      <c r="E8317">
        <v>1982</v>
      </c>
      <c r="F8317">
        <v>3.2775775461827501</v>
      </c>
      <c r="G8317">
        <v>88185.970940414903</v>
      </c>
    </row>
    <row r="8318" spans="1:7" x14ac:dyDescent="0.25">
      <c r="A8318">
        <v>324</v>
      </c>
      <c r="B8318">
        <v>1983</v>
      </c>
      <c r="C8318" t="s">
        <v>40</v>
      </c>
      <c r="D8318" t="s">
        <v>40</v>
      </c>
      <c r="E8318">
        <v>1983</v>
      </c>
      <c r="F8318">
        <v>5.0350419987071398</v>
      </c>
      <c r="G8318">
        <v>135464.764132201</v>
      </c>
    </row>
    <row r="8319" spans="1:7" x14ac:dyDescent="0.25">
      <c r="A8319">
        <v>324</v>
      </c>
      <c r="B8319">
        <v>1984</v>
      </c>
      <c r="C8319" t="s">
        <v>40</v>
      </c>
      <c r="D8319" t="s">
        <v>40</v>
      </c>
      <c r="E8319">
        <v>1984</v>
      </c>
      <c r="F8319">
        <v>4.6085647915189201</v>
      </c>
      <c r="G8319">
        <v>123980.450550536</v>
      </c>
    </row>
    <row r="8320" spans="1:7" x14ac:dyDescent="0.25">
      <c r="A8320">
        <v>324</v>
      </c>
      <c r="B8320">
        <v>1985</v>
      </c>
      <c r="C8320" t="s">
        <v>40</v>
      </c>
      <c r="D8320" t="s">
        <v>40</v>
      </c>
      <c r="E8320">
        <v>1985</v>
      </c>
      <c r="F8320">
        <v>2.19530013287216</v>
      </c>
      <c r="G8320">
        <v>59053.921329330697</v>
      </c>
    </row>
    <row r="8321" spans="1:7" x14ac:dyDescent="0.25">
      <c r="A8321">
        <v>324</v>
      </c>
      <c r="B8321">
        <v>1986</v>
      </c>
      <c r="C8321" t="s">
        <v>40</v>
      </c>
      <c r="D8321" t="s">
        <v>40</v>
      </c>
      <c r="E8321">
        <v>1986</v>
      </c>
      <c r="F8321">
        <v>0.89157411606481596</v>
      </c>
      <c r="G8321">
        <v>23982.626194111901</v>
      </c>
    </row>
    <row r="8322" spans="1:7" x14ac:dyDescent="0.25">
      <c r="A8322">
        <v>324</v>
      </c>
      <c r="B8322">
        <v>1987</v>
      </c>
      <c r="C8322">
        <v>2</v>
      </c>
      <c r="D8322">
        <v>48861</v>
      </c>
      <c r="E8322">
        <v>1987</v>
      </c>
      <c r="F8322">
        <v>2</v>
      </c>
      <c r="G8322">
        <v>49049.733847744101</v>
      </c>
    </row>
    <row r="8323" spans="1:7" x14ac:dyDescent="0.25">
      <c r="A8323">
        <v>324</v>
      </c>
      <c r="B8323">
        <v>1988</v>
      </c>
      <c r="C8323" t="s">
        <v>40</v>
      </c>
      <c r="D8323" t="s">
        <v>40</v>
      </c>
      <c r="E8323">
        <v>1988</v>
      </c>
      <c r="F8323">
        <v>1.0324607080849899</v>
      </c>
      <c r="G8323">
        <v>27771.9584537466</v>
      </c>
    </row>
    <row r="8324" spans="1:7" x14ac:dyDescent="0.25">
      <c r="A8324">
        <v>324</v>
      </c>
      <c r="B8324">
        <v>1989</v>
      </c>
      <c r="C8324" t="s">
        <v>40</v>
      </c>
      <c r="D8324" t="s">
        <v>40</v>
      </c>
      <c r="E8324">
        <v>1989</v>
      </c>
      <c r="F8324">
        <v>5.2986844454132997</v>
      </c>
      <c r="G8324">
        <v>142525.87707740199</v>
      </c>
    </row>
    <row r="8325" spans="1:7" x14ac:dyDescent="0.25">
      <c r="A8325">
        <v>324</v>
      </c>
      <c r="B8325">
        <v>1990</v>
      </c>
      <c r="C8325" t="s">
        <v>40</v>
      </c>
      <c r="D8325" t="s">
        <v>40</v>
      </c>
      <c r="E8325">
        <v>1990</v>
      </c>
      <c r="F8325">
        <v>2.2406011484739201</v>
      </c>
      <c r="G8325">
        <v>60263.273355897902</v>
      </c>
    </row>
    <row r="8326" spans="1:7" x14ac:dyDescent="0.25">
      <c r="A8326">
        <v>324</v>
      </c>
      <c r="B8326">
        <v>1991</v>
      </c>
      <c r="C8326" t="s">
        <v>40</v>
      </c>
      <c r="D8326" t="s">
        <v>40</v>
      </c>
      <c r="E8326">
        <v>1991</v>
      </c>
      <c r="F8326">
        <v>1.92030964838167</v>
      </c>
      <c r="G8326">
        <v>51646.819960337001</v>
      </c>
    </row>
    <row r="8327" spans="1:7" x14ac:dyDescent="0.25">
      <c r="A8327">
        <v>324</v>
      </c>
      <c r="B8327">
        <v>1992</v>
      </c>
      <c r="C8327" t="s">
        <v>40</v>
      </c>
      <c r="D8327" t="s">
        <v>40</v>
      </c>
      <c r="E8327">
        <v>1992</v>
      </c>
      <c r="F8327">
        <v>3.6914848698990301</v>
      </c>
      <c r="G8327">
        <v>99279.559988678404</v>
      </c>
    </row>
    <row r="8328" spans="1:7" x14ac:dyDescent="0.25">
      <c r="A8328">
        <v>324</v>
      </c>
      <c r="B8328">
        <v>1993</v>
      </c>
      <c r="C8328" t="s">
        <v>40</v>
      </c>
      <c r="D8328" t="s">
        <v>40</v>
      </c>
      <c r="E8328">
        <v>1993</v>
      </c>
      <c r="F8328">
        <v>8.2144741915425996</v>
      </c>
      <c r="G8328">
        <v>220908.50814114901</v>
      </c>
    </row>
    <row r="8329" spans="1:7" x14ac:dyDescent="0.25">
      <c r="A8329">
        <v>324</v>
      </c>
      <c r="B8329">
        <v>1994</v>
      </c>
      <c r="C8329" t="s">
        <v>40</v>
      </c>
      <c r="D8329" t="s">
        <v>40</v>
      </c>
      <c r="E8329">
        <v>1994</v>
      </c>
      <c r="F8329">
        <v>3.2714374833973001</v>
      </c>
      <c r="G8329">
        <v>87965.690187182903</v>
      </c>
    </row>
    <row r="8330" spans="1:7" x14ac:dyDescent="0.25">
      <c r="A8330">
        <v>324</v>
      </c>
      <c r="B8330">
        <v>1995</v>
      </c>
      <c r="C8330" t="s">
        <v>40</v>
      </c>
      <c r="D8330" t="s">
        <v>40</v>
      </c>
      <c r="E8330">
        <v>1995</v>
      </c>
      <c r="F8330">
        <v>2.3711471589099</v>
      </c>
      <c r="G8330">
        <v>63754.396945173103</v>
      </c>
    </row>
    <row r="8331" spans="1:7" x14ac:dyDescent="0.25">
      <c r="A8331">
        <v>324</v>
      </c>
      <c r="B8331">
        <v>1999</v>
      </c>
      <c r="C8331" t="s">
        <v>40</v>
      </c>
      <c r="D8331" t="s">
        <v>40</v>
      </c>
      <c r="E8331">
        <v>1999</v>
      </c>
      <c r="F8331">
        <v>5.04292917416661</v>
      </c>
      <c r="G8331">
        <v>135586.92239781999</v>
      </c>
    </row>
    <row r="8332" spans="1:7" x14ac:dyDescent="0.25">
      <c r="A8332">
        <v>324</v>
      </c>
      <c r="B8332">
        <v>2000</v>
      </c>
      <c r="C8332" t="s">
        <v>40</v>
      </c>
      <c r="D8332" t="s">
        <v>40</v>
      </c>
      <c r="E8332">
        <v>2000</v>
      </c>
      <c r="F8332">
        <v>1.8113079408928201</v>
      </c>
      <c r="G8332">
        <v>48695.824843114497</v>
      </c>
    </row>
    <row r="8333" spans="1:7" x14ac:dyDescent="0.25">
      <c r="A8333">
        <v>324</v>
      </c>
      <c r="B8333">
        <v>2001</v>
      </c>
      <c r="C8333" t="s">
        <v>40</v>
      </c>
      <c r="D8333" t="s">
        <v>40</v>
      </c>
      <c r="E8333">
        <v>2001</v>
      </c>
      <c r="F8333">
        <v>2.03338270936454</v>
      </c>
      <c r="G8333">
        <v>54664.555867751798</v>
      </c>
    </row>
    <row r="8334" spans="1:7" x14ac:dyDescent="0.25">
      <c r="A8334">
        <v>324</v>
      </c>
      <c r="B8334">
        <v>2002</v>
      </c>
      <c r="C8334" t="s">
        <v>40</v>
      </c>
      <c r="D8334" t="s">
        <v>40</v>
      </c>
      <c r="E8334">
        <v>2002</v>
      </c>
      <c r="F8334">
        <v>2.5253870207970799</v>
      </c>
      <c r="G8334">
        <v>67889.146293682104</v>
      </c>
    </row>
    <row r="8335" spans="1:7" x14ac:dyDescent="0.25">
      <c r="A8335">
        <v>324</v>
      </c>
      <c r="B8335">
        <v>2003</v>
      </c>
      <c r="C8335" t="s">
        <v>40</v>
      </c>
      <c r="D8335" t="s">
        <v>40</v>
      </c>
      <c r="E8335">
        <v>2003</v>
      </c>
      <c r="F8335">
        <v>2.1286583500401299</v>
      </c>
      <c r="G8335">
        <v>57221.682114281699</v>
      </c>
    </row>
    <row r="8336" spans="1:7" x14ac:dyDescent="0.25">
      <c r="A8336">
        <v>324</v>
      </c>
      <c r="B8336">
        <v>2004</v>
      </c>
      <c r="C8336" t="s">
        <v>40</v>
      </c>
      <c r="D8336" t="s">
        <v>40</v>
      </c>
      <c r="E8336">
        <v>2004</v>
      </c>
      <c r="F8336">
        <v>3.1819337600433601</v>
      </c>
      <c r="G8336">
        <v>85532.436127852096</v>
      </c>
    </row>
    <row r="8337" spans="1:7" x14ac:dyDescent="0.25">
      <c r="A8337">
        <v>324</v>
      </c>
      <c r="B8337">
        <v>2005</v>
      </c>
      <c r="C8337" t="s">
        <v>40</v>
      </c>
      <c r="D8337" t="s">
        <v>40</v>
      </c>
      <c r="E8337">
        <v>2005</v>
      </c>
      <c r="F8337">
        <v>1.2165410089284201</v>
      </c>
      <c r="G8337">
        <v>32699.726661910601</v>
      </c>
    </row>
    <row r="8338" spans="1:7" x14ac:dyDescent="0.25">
      <c r="A8338">
        <v>324</v>
      </c>
      <c r="B8338">
        <v>2006</v>
      </c>
      <c r="C8338" t="s">
        <v>40</v>
      </c>
      <c r="D8338" t="s">
        <v>40</v>
      </c>
      <c r="E8338">
        <v>2006</v>
      </c>
      <c r="F8338">
        <v>1.5071177486406</v>
      </c>
      <c r="G8338">
        <v>40509.419352611498</v>
      </c>
    </row>
    <row r="8339" spans="1:7" x14ac:dyDescent="0.25">
      <c r="A8339">
        <v>324</v>
      </c>
      <c r="B8339">
        <v>2007</v>
      </c>
      <c r="C8339" t="s">
        <v>40</v>
      </c>
      <c r="D8339" t="s">
        <v>40</v>
      </c>
      <c r="E8339">
        <v>2007</v>
      </c>
      <c r="F8339">
        <v>0.91876013048644001</v>
      </c>
      <c r="G8339">
        <v>24694.509444704399</v>
      </c>
    </row>
    <row r="8340" spans="1:7" x14ac:dyDescent="0.25">
      <c r="A8340">
        <v>324</v>
      </c>
      <c r="B8340">
        <v>2008</v>
      </c>
      <c r="C8340" t="s">
        <v>40</v>
      </c>
      <c r="D8340" t="s">
        <v>40</v>
      </c>
      <c r="E8340">
        <v>2008</v>
      </c>
      <c r="F8340">
        <v>2.79693771927526</v>
      </c>
      <c r="G8340">
        <v>75175.2041111695</v>
      </c>
    </row>
    <row r="8341" spans="1:7" x14ac:dyDescent="0.25">
      <c r="A8341">
        <v>324</v>
      </c>
      <c r="B8341">
        <v>2009</v>
      </c>
      <c r="C8341" t="s">
        <v>40</v>
      </c>
      <c r="D8341" t="s">
        <v>40</v>
      </c>
      <c r="E8341">
        <v>2009</v>
      </c>
      <c r="F8341">
        <v>5.9940345614995696</v>
      </c>
      <c r="G8341">
        <v>161098.48425625401</v>
      </c>
    </row>
    <row r="8342" spans="1:7" x14ac:dyDescent="0.25">
      <c r="A8342">
        <v>324</v>
      </c>
      <c r="B8342">
        <v>2010</v>
      </c>
      <c r="C8342" t="s">
        <v>40</v>
      </c>
      <c r="D8342" t="s">
        <v>40</v>
      </c>
      <c r="E8342">
        <v>2010</v>
      </c>
      <c r="F8342">
        <v>2.3586397460301698</v>
      </c>
      <c r="G8342">
        <v>63385.778137062203</v>
      </c>
    </row>
    <row r="8343" spans="1:7" x14ac:dyDescent="0.25">
      <c r="A8343">
        <v>324</v>
      </c>
      <c r="B8343">
        <v>2011</v>
      </c>
      <c r="C8343" t="s">
        <v>40</v>
      </c>
      <c r="D8343" t="s">
        <v>40</v>
      </c>
      <c r="E8343">
        <v>2011</v>
      </c>
      <c r="F8343">
        <v>2.45165418170218</v>
      </c>
      <c r="G8343">
        <v>65882.931861872596</v>
      </c>
    </row>
    <row r="8344" spans="1:7" x14ac:dyDescent="0.25">
      <c r="A8344">
        <v>324</v>
      </c>
      <c r="B8344">
        <v>2012</v>
      </c>
      <c r="C8344" t="s">
        <v>40</v>
      </c>
      <c r="D8344" t="s">
        <v>40</v>
      </c>
      <c r="E8344">
        <v>2012</v>
      </c>
      <c r="F8344">
        <v>4.4942525044695403</v>
      </c>
      <c r="G8344">
        <v>120768.598477123</v>
      </c>
    </row>
    <row r="8345" spans="1:7" x14ac:dyDescent="0.25">
      <c r="A8345">
        <v>324</v>
      </c>
      <c r="B8345">
        <v>2013</v>
      </c>
      <c r="C8345" t="s">
        <v>40</v>
      </c>
      <c r="D8345" t="s">
        <v>40</v>
      </c>
      <c r="E8345">
        <v>2013</v>
      </c>
      <c r="F8345">
        <v>4.5121389162816197</v>
      </c>
      <c r="G8345">
        <v>121240.466109291</v>
      </c>
    </row>
    <row r="8346" spans="1:7" x14ac:dyDescent="0.25">
      <c r="A8346">
        <v>324</v>
      </c>
      <c r="B8346">
        <v>2014</v>
      </c>
      <c r="C8346" t="s">
        <v>40</v>
      </c>
      <c r="D8346" t="s">
        <v>40</v>
      </c>
      <c r="E8346">
        <v>2014</v>
      </c>
      <c r="F8346">
        <v>2.72041223668236</v>
      </c>
      <c r="G8346">
        <v>73091.746060576901</v>
      </c>
    </row>
    <row r="8347" spans="1:7" x14ac:dyDescent="0.25">
      <c r="A8347">
        <v>324</v>
      </c>
      <c r="B8347">
        <v>2015</v>
      </c>
      <c r="C8347" t="s">
        <v>40</v>
      </c>
      <c r="D8347" t="s">
        <v>40</v>
      </c>
      <c r="E8347">
        <v>2015</v>
      </c>
      <c r="F8347">
        <v>5.99614832751808</v>
      </c>
      <c r="G8347">
        <v>161096.83150590101</v>
      </c>
    </row>
    <row r="8348" spans="1:7" x14ac:dyDescent="0.25">
      <c r="A8348">
        <v>324</v>
      </c>
      <c r="B8348">
        <v>2016</v>
      </c>
      <c r="C8348" t="s">
        <v>40</v>
      </c>
      <c r="D8348" t="s">
        <v>40</v>
      </c>
      <c r="E8348">
        <v>2016</v>
      </c>
      <c r="F8348">
        <v>3.4287308881545502</v>
      </c>
      <c r="G8348">
        <v>92109.878111531303</v>
      </c>
    </row>
    <row r="8349" spans="1:7" x14ac:dyDescent="0.25">
      <c r="A8349">
        <v>324</v>
      </c>
      <c r="B8349">
        <v>2017</v>
      </c>
      <c r="C8349" t="s">
        <v>40</v>
      </c>
      <c r="D8349" t="s">
        <v>40</v>
      </c>
      <c r="E8349">
        <v>2017</v>
      </c>
      <c r="F8349">
        <v>3.4913127183692998</v>
      </c>
      <c r="G8349">
        <v>93785.926028304195</v>
      </c>
    </row>
    <row r="8350" spans="1:7" x14ac:dyDescent="0.25">
      <c r="A8350">
        <v>324</v>
      </c>
      <c r="B8350">
        <v>2018</v>
      </c>
      <c r="C8350" t="s">
        <v>40</v>
      </c>
      <c r="D8350" t="s">
        <v>40</v>
      </c>
      <c r="E8350">
        <v>2018</v>
      </c>
      <c r="F8350">
        <v>4.2320531194555997</v>
      </c>
      <c r="G8350">
        <v>113677.816724203</v>
      </c>
    </row>
    <row r="8351" spans="1:7" x14ac:dyDescent="0.25">
      <c r="A8351">
        <v>324</v>
      </c>
      <c r="B8351">
        <v>2019</v>
      </c>
      <c r="C8351" t="s">
        <v>40</v>
      </c>
      <c r="D8351" t="s">
        <v>40</v>
      </c>
      <c r="E8351">
        <v>2019</v>
      </c>
      <c r="F8351">
        <v>5.3675002439853099</v>
      </c>
      <c r="G8351">
        <v>144167.458949085</v>
      </c>
    </row>
    <row r="8352" spans="1:7" x14ac:dyDescent="0.25">
      <c r="A8352">
        <v>324</v>
      </c>
      <c r="B8352">
        <v>2020</v>
      </c>
      <c r="C8352" t="s">
        <v>40</v>
      </c>
      <c r="D8352" t="s">
        <v>40</v>
      </c>
      <c r="E8352">
        <v>2020</v>
      </c>
      <c r="F8352">
        <v>1.99543962814803</v>
      </c>
      <c r="G8352">
        <v>53591.566691556</v>
      </c>
    </row>
    <row r="8353" spans="1:7" x14ac:dyDescent="0.25">
      <c r="A8353">
        <v>324</v>
      </c>
      <c r="B8353">
        <v>2021</v>
      </c>
      <c r="C8353" t="s">
        <v>40</v>
      </c>
      <c r="D8353" t="s">
        <v>40</v>
      </c>
      <c r="E8353">
        <v>2021</v>
      </c>
      <c r="F8353">
        <v>2.54527080457824</v>
      </c>
      <c r="G8353">
        <v>68356.213957581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23BF2-3B68-4589-9BE2-294461855608}">
  <dimension ref="A3:AX179"/>
  <sheetViews>
    <sheetView workbookViewId="0">
      <selection activeCell="A5" sqref="A5:A178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10" width="6" bestFit="1" customWidth="1"/>
    <col min="11" max="11" width="7" bestFit="1" customWidth="1"/>
    <col min="12" max="13" width="6" bestFit="1" customWidth="1"/>
    <col min="14" max="15" width="7" bestFit="1" customWidth="1"/>
    <col min="16" max="19" width="6" bestFit="1" customWidth="1"/>
    <col min="20" max="20" width="7" bestFit="1" customWidth="1"/>
    <col min="21" max="23" width="6" bestFit="1" customWidth="1"/>
    <col min="24" max="24" width="7" bestFit="1" customWidth="1"/>
    <col min="25" max="26" width="6" bestFit="1" customWidth="1"/>
    <col min="27" max="27" width="7" bestFit="1" customWidth="1"/>
    <col min="28" max="36" width="6" bestFit="1" customWidth="1"/>
    <col min="37" max="37" width="7" bestFit="1" customWidth="1"/>
    <col min="38" max="39" width="6" bestFit="1" customWidth="1"/>
    <col min="40" max="41" width="7" bestFit="1" customWidth="1"/>
    <col min="42" max="42" width="6" bestFit="1" customWidth="1"/>
    <col min="43" max="43" width="7" bestFit="1" customWidth="1"/>
    <col min="44" max="45" width="6" bestFit="1" customWidth="1"/>
    <col min="46" max="47" width="7" bestFit="1" customWidth="1"/>
    <col min="48" max="49" width="6" bestFit="1" customWidth="1"/>
    <col min="50" max="50" width="11.28515625" bestFit="1" customWidth="1"/>
  </cols>
  <sheetData>
    <row r="3" spans="1:50" x14ac:dyDescent="0.25">
      <c r="A3" s="45" t="s">
        <v>44</v>
      </c>
      <c r="B3" s="45" t="s">
        <v>43</v>
      </c>
    </row>
    <row r="4" spans="1:50" x14ac:dyDescent="0.25">
      <c r="A4" s="45" t="s">
        <v>41</v>
      </c>
      <c r="B4">
        <v>1971</v>
      </c>
      <c r="C4">
        <v>1972</v>
      </c>
      <c r="D4">
        <v>1973</v>
      </c>
      <c r="E4">
        <v>1974</v>
      </c>
      <c r="F4">
        <v>1975</v>
      </c>
      <c r="G4">
        <v>1976</v>
      </c>
      <c r="H4">
        <v>1977</v>
      </c>
      <c r="I4">
        <v>1978</v>
      </c>
      <c r="J4">
        <v>1979</v>
      </c>
      <c r="K4">
        <v>1980</v>
      </c>
      <c r="L4">
        <v>1981</v>
      </c>
      <c r="M4">
        <v>1982</v>
      </c>
      <c r="N4">
        <v>1983</v>
      </c>
      <c r="O4">
        <v>1984</v>
      </c>
      <c r="P4">
        <v>1985</v>
      </c>
      <c r="Q4">
        <v>1986</v>
      </c>
      <c r="R4">
        <v>1987</v>
      </c>
      <c r="S4">
        <v>1988</v>
      </c>
      <c r="T4">
        <v>1989</v>
      </c>
      <c r="U4">
        <v>1990</v>
      </c>
      <c r="V4">
        <v>1991</v>
      </c>
      <c r="W4">
        <v>1992</v>
      </c>
      <c r="X4">
        <v>1993</v>
      </c>
      <c r="Y4">
        <v>1994</v>
      </c>
      <c r="Z4">
        <v>1995</v>
      </c>
      <c r="AA4">
        <v>1999</v>
      </c>
      <c r="AB4">
        <v>2000</v>
      </c>
      <c r="AC4">
        <v>2001</v>
      </c>
      <c r="AD4">
        <v>2002</v>
      </c>
      <c r="AE4">
        <v>2003</v>
      </c>
      <c r="AF4">
        <v>2004</v>
      </c>
      <c r="AG4">
        <v>2005</v>
      </c>
      <c r="AH4">
        <v>2006</v>
      </c>
      <c r="AI4">
        <v>2007</v>
      </c>
      <c r="AJ4">
        <v>2008</v>
      </c>
      <c r="AK4">
        <v>2009</v>
      </c>
      <c r="AL4">
        <v>2010</v>
      </c>
      <c r="AM4">
        <v>2011</v>
      </c>
      <c r="AN4">
        <v>2012</v>
      </c>
      <c r="AO4">
        <v>2013</v>
      </c>
      <c r="AP4">
        <v>2014</v>
      </c>
      <c r="AQ4">
        <v>2015</v>
      </c>
      <c r="AR4">
        <v>2016</v>
      </c>
      <c r="AS4">
        <v>2017</v>
      </c>
      <c r="AT4">
        <v>2018</v>
      </c>
      <c r="AU4">
        <v>2019</v>
      </c>
      <c r="AV4">
        <v>2020</v>
      </c>
      <c r="AW4">
        <v>2021</v>
      </c>
      <c r="AX4" t="s">
        <v>42</v>
      </c>
    </row>
    <row r="5" spans="1:50" x14ac:dyDescent="0.25">
      <c r="A5" s="46">
        <v>151</v>
      </c>
      <c r="B5" s="14">
        <v>1</v>
      </c>
      <c r="C5" s="14">
        <v>0.23179985189035901</v>
      </c>
      <c r="D5" s="14">
        <v>0.223848375114165</v>
      </c>
      <c r="E5" s="14">
        <v>0</v>
      </c>
      <c r="F5" s="14">
        <v>0.17779925280092901</v>
      </c>
      <c r="G5" s="14">
        <v>0.30240598501639698</v>
      </c>
      <c r="H5" s="14">
        <v>0.20953284120605201</v>
      </c>
      <c r="I5" s="14">
        <v>0.289275432191195</v>
      </c>
      <c r="J5" s="14">
        <v>0.34432791519426498</v>
      </c>
      <c r="K5" s="14">
        <v>0.43505288578498102</v>
      </c>
      <c r="L5" s="14">
        <v>0.36423509187674802</v>
      </c>
      <c r="M5" s="14">
        <v>0.37631408976088598</v>
      </c>
      <c r="N5" s="14">
        <v>0.57806587755932004</v>
      </c>
      <c r="O5" s="14">
        <v>0.52905912954134005</v>
      </c>
      <c r="P5" s="14">
        <v>0.25199954576511602</v>
      </c>
      <c r="Q5" s="14">
        <v>0.10234056194602099</v>
      </c>
      <c r="R5" s="14">
        <v>0.20930900400102601</v>
      </c>
      <c r="S5" s="14">
        <v>0.118510723353972</v>
      </c>
      <c r="T5" s="14">
        <v>0.60819767014725201</v>
      </c>
      <c r="U5" s="14">
        <v>0.25716020648140098</v>
      </c>
      <c r="V5" s="14">
        <v>0.22039139677790001</v>
      </c>
      <c r="W5" s="14">
        <v>0.423653599029784</v>
      </c>
      <c r="X5" s="14">
        <v>0.94267829955217397</v>
      </c>
      <c r="Y5" s="14">
        <v>0</v>
      </c>
      <c r="Z5" s="14">
        <v>0.27205783168122399</v>
      </c>
      <c r="AA5" s="14">
        <v>0.57858730511228096</v>
      </c>
      <c r="AB5" s="14">
        <v>0.20779870559913499</v>
      </c>
      <c r="AC5" s="14">
        <v>0.23326895308179399</v>
      </c>
      <c r="AD5" s="14">
        <v>0.289701984039064</v>
      </c>
      <c r="AE5" s="14">
        <v>0.244180933202477</v>
      </c>
      <c r="AF5" s="14">
        <v>0.36499084930443798</v>
      </c>
      <c r="AG5" s="14">
        <v>0.13953889065314001</v>
      </c>
      <c r="AH5" s="14">
        <v>0.17286503765392899</v>
      </c>
      <c r="AI5" s="14">
        <v>0.105378388857454</v>
      </c>
      <c r="AJ5" s="14">
        <v>0.32079365507676999</v>
      </c>
      <c r="AK5" s="14">
        <v>0.68745237337097598</v>
      </c>
      <c r="AL5" s="14">
        <v>0.27048488689188499</v>
      </c>
      <c r="AM5" s="14">
        <v>0.28114094602768802</v>
      </c>
      <c r="AN5" s="14">
        <v>0.51535348482104804</v>
      </c>
      <c r="AO5" s="14">
        <v>0.51736709099417399</v>
      </c>
      <c r="AP5" s="14">
        <v>0.31190300010215799</v>
      </c>
      <c r="AQ5" s="14">
        <v>0.68744541709305895</v>
      </c>
      <c r="AR5" s="14">
        <v>0.39305872975898198</v>
      </c>
      <c r="AS5" s="14">
        <v>0.40021090554387001</v>
      </c>
      <c r="AT5" s="14">
        <v>0.48509520428159902</v>
      </c>
      <c r="AU5" s="14">
        <v>0.61520309556997099</v>
      </c>
      <c r="AV5" s="14">
        <v>0.228690295597306</v>
      </c>
      <c r="AW5" s="14">
        <v>0.29169520373312202</v>
      </c>
      <c r="AX5" s="14">
        <v>16.810220903038832</v>
      </c>
    </row>
    <row r="6" spans="1:50" x14ac:dyDescent="0.25">
      <c r="A6" s="46">
        <v>152</v>
      </c>
      <c r="B6" s="14">
        <v>0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</row>
    <row r="7" spans="1:50" x14ac:dyDescent="0.25">
      <c r="A7" s="46">
        <v>153</v>
      </c>
      <c r="B7" s="14">
        <v>0</v>
      </c>
      <c r="C7" s="14">
        <v>0.46359970363897302</v>
      </c>
      <c r="D7" s="14">
        <v>0.44769675009163101</v>
      </c>
      <c r="E7" s="14">
        <v>0</v>
      </c>
      <c r="F7" s="14">
        <v>0.35559850549341798</v>
      </c>
      <c r="G7" s="14">
        <v>0.60481196984854901</v>
      </c>
      <c r="H7" s="14">
        <v>0.419065682284673</v>
      </c>
      <c r="I7" s="14">
        <v>0.57855086420666502</v>
      </c>
      <c r="J7" s="14">
        <v>0.68865583017971399</v>
      </c>
      <c r="K7" s="14">
        <v>0.870105771306664</v>
      </c>
      <c r="L7" s="14">
        <v>0.72847018353360904</v>
      </c>
      <c r="M7" s="14">
        <v>0.75262817929507897</v>
      </c>
      <c r="N7" s="14">
        <v>1.15613175477116</v>
      </c>
      <c r="O7" s="14">
        <v>1.0581182587657401</v>
      </c>
      <c r="P7" s="14">
        <v>0.50399909137972798</v>
      </c>
      <c r="Q7" s="14">
        <v>0.20468112383093301</v>
      </c>
      <c r="R7" s="14">
        <v>0.41861800787632297</v>
      </c>
      <c r="S7" s="14">
        <v>0.23702144663712699</v>
      </c>
      <c r="T7" s="14">
        <v>1.2163953399327501</v>
      </c>
      <c r="U7" s="14">
        <v>0.514320412810372</v>
      </c>
      <c r="V7" s="14">
        <v>0.44078279342537302</v>
      </c>
      <c r="W7" s="14">
        <v>0.84730719780917596</v>
      </c>
      <c r="X7" s="14">
        <v>1.8853565985485701</v>
      </c>
      <c r="Y7" s="14">
        <v>2</v>
      </c>
      <c r="Z7" s="14">
        <v>0.54411566320293103</v>
      </c>
      <c r="AA7" s="14">
        <v>1.15717460988585</v>
      </c>
      <c r="AB7" s="14">
        <v>0.41559741107703202</v>
      </c>
      <c r="AC7" s="14">
        <v>0.46653790602765499</v>
      </c>
      <c r="AD7" s="14">
        <v>0.57940396790953896</v>
      </c>
      <c r="AE7" s="14">
        <v>0.48836186626309602</v>
      </c>
      <c r="AF7" s="14">
        <v>0.729981698397136</v>
      </c>
      <c r="AG7" s="14">
        <v>0.27907778122550198</v>
      </c>
      <c r="AH7" s="14">
        <v>0.34573007520787002</v>
      </c>
      <c r="AI7" s="14">
        <v>0.21075677765401801</v>
      </c>
      <c r="AJ7" s="14">
        <v>0.64158730996828595</v>
      </c>
      <c r="AK7" s="14">
        <v>1.3749047463457</v>
      </c>
      <c r="AL7" s="14">
        <v>0.54096977362848697</v>
      </c>
      <c r="AM7" s="14">
        <v>0.56228189189423206</v>
      </c>
      <c r="AN7" s="14">
        <v>1.03070696934719</v>
      </c>
      <c r="AO7" s="14">
        <v>1.0347341816931801</v>
      </c>
      <c r="AP7" s="14">
        <v>0.623806000026907</v>
      </c>
      <c r="AQ7" s="14">
        <v>1.3748908337958201</v>
      </c>
      <c r="AR7" s="14">
        <v>0.78611745929569898</v>
      </c>
      <c r="AS7" s="14">
        <v>0.80042181086195097</v>
      </c>
      <c r="AT7" s="14">
        <v>0.97019040829016101</v>
      </c>
      <c r="AU7" s="14">
        <v>1.23040619079466</v>
      </c>
      <c r="AV7" s="14">
        <v>0.45738059106672102</v>
      </c>
      <c r="AW7" s="14">
        <v>0.58339040730333702</v>
      </c>
      <c r="AX7" s="14">
        <v>33.620441796829191</v>
      </c>
    </row>
    <row r="8" spans="1:50" x14ac:dyDescent="0.25">
      <c r="A8" s="46">
        <v>154</v>
      </c>
      <c r="B8" s="14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</row>
    <row r="9" spans="1:50" x14ac:dyDescent="0.25">
      <c r="A9" s="46">
        <v>155</v>
      </c>
      <c r="B9" s="14">
        <v>0</v>
      </c>
      <c r="C9" s="14">
        <v>3</v>
      </c>
      <c r="D9" s="14">
        <v>0.38511973192675802</v>
      </c>
      <c r="E9" s="14">
        <v>0</v>
      </c>
      <c r="F9" s="14">
        <v>0.30589455758505002</v>
      </c>
      <c r="G9" s="14">
        <v>0</v>
      </c>
      <c r="H9" s="14">
        <v>0</v>
      </c>
      <c r="I9" s="14">
        <v>0.49768362564327201</v>
      </c>
      <c r="J9" s="14">
        <v>0.59239860448204895</v>
      </c>
      <c r="K9" s="14">
        <v>0.748486270954283</v>
      </c>
      <c r="L9" s="14">
        <v>0.62664785745437301</v>
      </c>
      <c r="M9" s="14">
        <v>0.64742914218807901</v>
      </c>
      <c r="N9" s="14">
        <v>0.99453275138969199</v>
      </c>
      <c r="O9" s="14">
        <v>0.91021911966074298</v>
      </c>
      <c r="P9" s="14">
        <v>0.433552291062968</v>
      </c>
      <c r="Q9" s="14">
        <v>0.17607168427606301</v>
      </c>
      <c r="R9" s="14">
        <v>0.36010539664743402</v>
      </c>
      <c r="S9" s="14">
        <v>0.20389161342453699</v>
      </c>
      <c r="T9" s="14">
        <v>1.04637285048811</v>
      </c>
      <c r="U9" s="14">
        <v>0.44243091048592798</v>
      </c>
      <c r="V9" s="14">
        <v>0.37917205873705301</v>
      </c>
      <c r="W9" s="14">
        <v>0.72887421051301904</v>
      </c>
      <c r="X9" s="14">
        <v>1.6218294532798501</v>
      </c>
      <c r="Y9" s="14">
        <v>0</v>
      </c>
      <c r="Z9" s="14">
        <v>0.468061459759266</v>
      </c>
      <c r="AA9" s="14">
        <v>0.99542958507009704</v>
      </c>
      <c r="AB9" s="14">
        <v>0.35750693245498899</v>
      </c>
      <c r="AC9" s="14">
        <v>0.40132717212596702</v>
      </c>
      <c r="AD9" s="14">
        <v>0.49841727744626702</v>
      </c>
      <c r="AE9" s="14">
        <v>0.420100657510035</v>
      </c>
      <c r="AF9" s="14">
        <v>0.62794785692784105</v>
      </c>
      <c r="AG9" s="14">
        <v>0.240069431179116</v>
      </c>
      <c r="AH9" s="14">
        <v>0.29740533801912999</v>
      </c>
      <c r="AI9" s="14">
        <v>0.18129805474510899</v>
      </c>
      <c r="AJ9" s="14">
        <v>0.55190884899580706</v>
      </c>
      <c r="AK9" s="14">
        <v>1.18272614012771</v>
      </c>
      <c r="AL9" s="14">
        <v>0.46535519635536798</v>
      </c>
      <c r="AM9" s="14">
        <v>0.48368838539548598</v>
      </c>
      <c r="AN9" s="14">
        <v>0.88663887168824196</v>
      </c>
      <c r="AO9" s="14">
        <v>0.89010315151510599</v>
      </c>
      <c r="AP9" s="14">
        <v>0.53661286237337502</v>
      </c>
      <c r="AQ9" s="14">
        <v>1.1827140062052099</v>
      </c>
      <c r="AR9" s="14">
        <v>0.67623703093471599</v>
      </c>
      <c r="AS9" s="14">
        <v>0.68854196164320403</v>
      </c>
      <c r="AT9" s="14">
        <v>0.834580946676028</v>
      </c>
      <c r="AU9" s="14">
        <v>1.0584247466041199</v>
      </c>
      <c r="AV9" s="14">
        <v>0.393449678701636</v>
      </c>
      <c r="AW9" s="14">
        <v>0.50184631798795398</v>
      </c>
      <c r="AX9" s="14">
        <v>28.921104040641033</v>
      </c>
    </row>
    <row r="10" spans="1:50" x14ac:dyDescent="0.25">
      <c r="A10" s="46">
        <v>156</v>
      </c>
      <c r="B10" s="14">
        <v>0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</row>
    <row r="11" spans="1:50" x14ac:dyDescent="0.25">
      <c r="A11" s="46">
        <v>157</v>
      </c>
      <c r="B11" s="14">
        <v>0</v>
      </c>
      <c r="C11" s="14">
        <v>0</v>
      </c>
      <c r="D11" s="14">
        <v>9.2929724808187402</v>
      </c>
      <c r="E11" s="14">
        <v>0</v>
      </c>
      <c r="F11" s="14">
        <v>2</v>
      </c>
      <c r="G11" s="14">
        <v>0</v>
      </c>
      <c r="H11" s="14">
        <v>0</v>
      </c>
      <c r="I11" s="14">
        <v>0</v>
      </c>
      <c r="J11" s="14">
        <v>14.294629627819299</v>
      </c>
      <c r="K11" s="14">
        <v>18.061038538743801</v>
      </c>
      <c r="L11" s="14">
        <v>15.1210670713781</v>
      </c>
      <c r="M11" s="14">
        <v>15.6225212733888</v>
      </c>
      <c r="N11" s="14">
        <v>23.9981614278555</v>
      </c>
      <c r="O11" s="14">
        <v>21.963666195407001</v>
      </c>
      <c r="P11" s="14">
        <v>10.461654336746699</v>
      </c>
      <c r="Q11" s="14">
        <v>4.2486249928446798</v>
      </c>
      <c r="R11" s="14">
        <v>8.6893744135199604</v>
      </c>
      <c r="S11" s="14">
        <v>4.9199222933823199</v>
      </c>
      <c r="T11" s="14">
        <v>7</v>
      </c>
      <c r="U11" s="14">
        <v>0</v>
      </c>
      <c r="V11" s="14">
        <v>9.1494546272284794</v>
      </c>
      <c r="W11" s="14">
        <v>17.587797847424898</v>
      </c>
      <c r="X11" s="14">
        <v>39.134885223343602</v>
      </c>
      <c r="Y11" s="14">
        <v>128</v>
      </c>
      <c r="Z11" s="14">
        <v>2</v>
      </c>
      <c r="AA11" s="14">
        <v>24.019802142237999</v>
      </c>
      <c r="AB11" s="14">
        <v>8.6266732596993894</v>
      </c>
      <c r="AC11" s="14">
        <v>9.6840594407405902</v>
      </c>
      <c r="AD11" s="14">
        <v>12.0268520963273</v>
      </c>
      <c r="AE11" s="14">
        <v>10.137065271370901</v>
      </c>
      <c r="AF11" s="14">
        <v>15.1524362062601</v>
      </c>
      <c r="AG11" s="14">
        <v>5.7928961795994898</v>
      </c>
      <c r="AH11" s="14">
        <v>7.1764165808561096</v>
      </c>
      <c r="AI11" s="14">
        <v>4.3747377732968804</v>
      </c>
      <c r="AJ11" s="14">
        <v>13.317608358148901</v>
      </c>
      <c r="AK11" s="14">
        <v>28.539284266290998</v>
      </c>
      <c r="AL11" s="14">
        <v>11.2290612218035</v>
      </c>
      <c r="AM11" s="14">
        <v>11.6714426632117</v>
      </c>
      <c r="AN11" s="14">
        <v>21.394672824798999</v>
      </c>
      <c r="AO11" s="14">
        <v>21.478266200364502</v>
      </c>
      <c r="AP11" s="14">
        <v>12.9485148846275</v>
      </c>
      <c r="AQ11" s="14">
        <v>28.5389914941547</v>
      </c>
      <c r="AR11" s="14">
        <v>16.317658179655599</v>
      </c>
      <c r="AS11" s="14">
        <v>16.6145772261732</v>
      </c>
      <c r="AT11" s="14">
        <v>20.138510597787</v>
      </c>
      <c r="AU11" s="14">
        <v>25.539880899739298</v>
      </c>
      <c r="AV11" s="14">
        <v>9.4939748603035792</v>
      </c>
      <c r="AW11" s="14">
        <v>12.109595165348299</v>
      </c>
      <c r="AX11" s="14">
        <v>697.86874814269834</v>
      </c>
    </row>
    <row r="12" spans="1:50" x14ac:dyDescent="0.25">
      <c r="A12" s="46">
        <v>158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</row>
    <row r="13" spans="1:50" x14ac:dyDescent="0.25">
      <c r="A13" s="46">
        <v>159</v>
      </c>
      <c r="B13" s="14">
        <v>0</v>
      </c>
      <c r="C13" s="14">
        <v>0</v>
      </c>
      <c r="D13" s="14">
        <v>1.11018718129551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1.7077113493129401</v>
      </c>
      <c r="K13" s="14">
        <v>2.1576662912295599</v>
      </c>
      <c r="L13" s="14">
        <v>1.80644189635465</v>
      </c>
      <c r="M13" s="14">
        <v>1.8663482426384399</v>
      </c>
      <c r="N13" s="14">
        <v>2.8669460981676198</v>
      </c>
      <c r="O13" s="14">
        <v>2.6238946384118198</v>
      </c>
      <c r="P13" s="14">
        <v>1.2498040390721401</v>
      </c>
      <c r="Q13" s="14">
        <v>0.50756300157004897</v>
      </c>
      <c r="R13" s="14">
        <v>1.0380781938114401</v>
      </c>
      <c r="S13" s="14">
        <v>0.58775969422593399</v>
      </c>
      <c r="T13" s="14">
        <v>2</v>
      </c>
      <c r="U13" s="14">
        <v>0</v>
      </c>
      <c r="V13" s="14">
        <v>1.0930417867695801</v>
      </c>
      <c r="W13" s="14">
        <v>2.10113047913288</v>
      </c>
      <c r="X13" s="14">
        <v>4.6752584294668198</v>
      </c>
      <c r="Y13" s="14">
        <v>0</v>
      </c>
      <c r="Z13" s="14">
        <v>0</v>
      </c>
      <c r="AA13" s="14">
        <v>2.8695314117866602</v>
      </c>
      <c r="AB13" s="14">
        <v>1.03058758569604</v>
      </c>
      <c r="AC13" s="14">
        <v>1.15690847890355</v>
      </c>
      <c r="AD13" s="14">
        <v>1.4367907642522599</v>
      </c>
      <c r="AE13" s="14">
        <v>1.21102692891632</v>
      </c>
      <c r="AF13" s="14">
        <v>1.8101894180875</v>
      </c>
      <c r="AG13" s="14">
        <v>0.69204972862738001</v>
      </c>
      <c r="AH13" s="14">
        <v>0.85733232451568198</v>
      </c>
      <c r="AI13" s="14">
        <v>0.52262909519016099</v>
      </c>
      <c r="AJ13" s="14">
        <v>1.59099127011383</v>
      </c>
      <c r="AK13" s="14">
        <v>3.4094524258877801</v>
      </c>
      <c r="AL13" s="14">
        <v>1.3414824866396799</v>
      </c>
      <c r="AM13" s="14">
        <v>16</v>
      </c>
      <c r="AN13" s="14">
        <v>2.5559197104924598</v>
      </c>
      <c r="AO13" s="14">
        <v>2.5659062131818899</v>
      </c>
      <c r="AP13" s="14">
        <v>1.54689743040089</v>
      </c>
      <c r="AQ13" s="14">
        <v>3.40941745077299</v>
      </c>
      <c r="AR13" s="14">
        <v>1.94939294076964</v>
      </c>
      <c r="AS13" s="14">
        <v>1.9848644457815801</v>
      </c>
      <c r="AT13" s="14">
        <v>2.40585198968403</v>
      </c>
      <c r="AU13" s="14">
        <v>3.0511279859585501</v>
      </c>
      <c r="AV13" s="14">
        <v>1.1341999795875799</v>
      </c>
      <c r="AW13" s="14">
        <v>1.4466756855379099</v>
      </c>
      <c r="AX13" s="14">
        <v>83.371057072243744</v>
      </c>
    </row>
    <row r="14" spans="1:50" x14ac:dyDescent="0.25">
      <c r="A14" s="46">
        <v>160</v>
      </c>
      <c r="B14" s="14">
        <v>0</v>
      </c>
      <c r="C14" s="14">
        <v>1</v>
      </c>
      <c r="D14" s="14">
        <v>2.9570239341701599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5.7470226397005799</v>
      </c>
      <c r="L14" s="14">
        <v>4.8115236901953802</v>
      </c>
      <c r="M14" s="14">
        <v>4.9710864223353699</v>
      </c>
      <c r="N14" s="14">
        <v>7.6362152018201197</v>
      </c>
      <c r="O14" s="14">
        <v>6.9888387992239496</v>
      </c>
      <c r="P14" s="14">
        <v>3.3288985129056301</v>
      </c>
      <c r="Q14" s="14">
        <v>1.3519125145380999</v>
      </c>
      <c r="R14" s="14">
        <v>2.7649590236723598</v>
      </c>
      <c r="S14" s="14">
        <v>1.5655193221561401</v>
      </c>
      <c r="T14" s="14">
        <v>28</v>
      </c>
      <c r="U14" s="14">
        <v>0</v>
      </c>
      <c r="V14" s="14">
        <v>1</v>
      </c>
      <c r="W14" s="14">
        <v>0</v>
      </c>
      <c r="X14" s="14">
        <v>12.4527208657857</v>
      </c>
      <c r="Y14" s="14">
        <v>12</v>
      </c>
      <c r="Z14" s="14">
        <v>0</v>
      </c>
      <c r="AA14" s="14">
        <v>7.6431012802090796</v>
      </c>
      <c r="AB14" s="14">
        <v>2.7450075170390398</v>
      </c>
      <c r="AC14" s="14">
        <v>3.0814678104150399</v>
      </c>
      <c r="AD14" s="14">
        <v>3.82694445680879</v>
      </c>
      <c r="AE14" s="14">
        <v>3.2256142703656399</v>
      </c>
      <c r="AF14" s="14">
        <v>4.8215053519201199</v>
      </c>
      <c r="AG14" s="14">
        <v>1.84329962216468</v>
      </c>
      <c r="AH14" s="14">
        <v>2.2835358276784099</v>
      </c>
      <c r="AI14" s="14">
        <v>1.3920416031602201</v>
      </c>
      <c r="AJ14" s="14">
        <v>4.2376631126211297</v>
      </c>
      <c r="AK14" s="14">
        <v>9.0812005389082895</v>
      </c>
      <c r="AL14" s="14">
        <v>3.5730873932576799</v>
      </c>
      <c r="AM14" s="14">
        <v>19</v>
      </c>
      <c r="AN14" s="14">
        <v>6.8077851084642598</v>
      </c>
      <c r="AO14" s="14">
        <v>6.8343845216917796</v>
      </c>
      <c r="AP14" s="14">
        <v>4.1202175671202603</v>
      </c>
      <c r="AQ14" s="14">
        <v>9.0811073820245891</v>
      </c>
      <c r="AR14" s="14">
        <v>5.1922789980523598</v>
      </c>
      <c r="AS14" s="14">
        <v>5.2867586418265997</v>
      </c>
      <c r="AT14" s="14">
        <v>6.4080742766070298</v>
      </c>
      <c r="AU14" s="14">
        <v>8.1267903618204507</v>
      </c>
      <c r="AV14" s="14">
        <v>3.02098289716848</v>
      </c>
      <c r="AW14" s="14">
        <v>3.85327330492236</v>
      </c>
      <c r="AX14" s="14">
        <v>222.06184277074976</v>
      </c>
    </row>
    <row r="15" spans="1:50" x14ac:dyDescent="0.25">
      <c r="A15" s="46">
        <v>161</v>
      </c>
      <c r="B15" s="14">
        <v>3</v>
      </c>
      <c r="C15" s="14">
        <v>0</v>
      </c>
      <c r="D15" s="14">
        <v>2.2932748167192001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4.4570157646851003</v>
      </c>
      <c r="L15" s="14">
        <v>3.7315038212137601</v>
      </c>
      <c r="M15" s="14">
        <v>3.8552502649551199</v>
      </c>
      <c r="N15" s="14">
        <v>5.9221502465380897</v>
      </c>
      <c r="O15" s="14">
        <v>0</v>
      </c>
      <c r="P15" s="14">
        <v>2.5816764757491102</v>
      </c>
      <c r="Q15" s="14">
        <v>1.04845513392101</v>
      </c>
      <c r="R15" s="14">
        <v>2.1443218050291999</v>
      </c>
      <c r="S15" s="14">
        <v>1.2141146360945601</v>
      </c>
      <c r="T15" s="14">
        <v>25</v>
      </c>
      <c r="U15" s="14">
        <v>0</v>
      </c>
      <c r="V15" s="14">
        <v>2</v>
      </c>
      <c r="W15" s="14">
        <v>0</v>
      </c>
      <c r="X15" s="14">
        <v>9.6575177635032201</v>
      </c>
      <c r="Y15" s="14">
        <v>0</v>
      </c>
      <c r="Z15" s="14">
        <v>0</v>
      </c>
      <c r="AA15" s="14">
        <v>5.9274906413622297</v>
      </c>
      <c r="AB15" s="14">
        <v>2.1288487189281202</v>
      </c>
      <c r="AC15" s="14">
        <v>2.3897853685600801</v>
      </c>
      <c r="AD15" s="14">
        <v>2.9679284133862902</v>
      </c>
      <c r="AE15" s="14">
        <v>2.50157595754757</v>
      </c>
      <c r="AF15" s="14">
        <v>3.7392449490206499</v>
      </c>
      <c r="AG15" s="14">
        <v>1.42954291221728</v>
      </c>
      <c r="AH15" s="14">
        <v>1.77096138797047</v>
      </c>
      <c r="AI15" s="14">
        <v>1.07957663717056</v>
      </c>
      <c r="AJ15" s="14">
        <v>3.2864550041212302</v>
      </c>
      <c r="AK15" s="14">
        <v>7.0427865931447897</v>
      </c>
      <c r="AL15" s="14">
        <v>2.7710534398963902</v>
      </c>
      <c r="AM15" s="14">
        <v>25</v>
      </c>
      <c r="AN15" s="14">
        <v>5.2796739254625704</v>
      </c>
      <c r="AO15" s="14">
        <v>5.3003026951351702</v>
      </c>
      <c r="AP15" s="14">
        <v>3.1953719033183599</v>
      </c>
      <c r="AQ15" s="14">
        <v>7.0427143489539796</v>
      </c>
      <c r="AR15" s="14">
        <v>4.0267927983268503</v>
      </c>
      <c r="AS15" s="14">
        <v>4.1000650455262804</v>
      </c>
      <c r="AT15" s="14">
        <v>0</v>
      </c>
      <c r="AU15" s="14">
        <v>9</v>
      </c>
      <c r="AV15" s="14">
        <v>2.3428772201761801</v>
      </c>
      <c r="AW15" s="14">
        <v>2.98834735474771</v>
      </c>
      <c r="AX15" s="14">
        <v>172.21667604338114</v>
      </c>
    </row>
    <row r="16" spans="1:50" x14ac:dyDescent="0.25">
      <c r="A16" s="46">
        <v>162</v>
      </c>
      <c r="B16" s="14">
        <v>5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5.8557193396796103</v>
      </c>
      <c r="L16" s="14">
        <v>0</v>
      </c>
      <c r="M16" s="14">
        <v>5.0651074006055303</v>
      </c>
      <c r="N16" s="14">
        <v>7.7806432733215196</v>
      </c>
      <c r="O16" s="14">
        <v>0</v>
      </c>
      <c r="P16" s="14">
        <v>3.3918598597571501</v>
      </c>
      <c r="Q16" s="14">
        <v>1.37748200321598</v>
      </c>
      <c r="R16" s="14">
        <v>2.81725426286848</v>
      </c>
      <c r="S16" s="14">
        <v>1.59512887764906</v>
      </c>
      <c r="T16" s="14">
        <v>54</v>
      </c>
      <c r="U16" s="14">
        <v>0</v>
      </c>
      <c r="V16" s="14">
        <v>2</v>
      </c>
      <c r="W16" s="14">
        <v>0</v>
      </c>
      <c r="X16" s="14">
        <v>12.688246243923301</v>
      </c>
      <c r="Y16" s="14">
        <v>0</v>
      </c>
      <c r="Z16" s="14">
        <v>0</v>
      </c>
      <c r="AA16" s="14">
        <v>7.7876595939459001</v>
      </c>
      <c r="AB16" s="14">
        <v>2.7969254028223398</v>
      </c>
      <c r="AC16" s="14">
        <v>3.1397493608447</v>
      </c>
      <c r="AD16" s="14">
        <v>3.8993256304566102</v>
      </c>
      <c r="AE16" s="14">
        <v>3.2866221448416102</v>
      </c>
      <c r="AF16" s="14">
        <v>4.9126972208444704</v>
      </c>
      <c r="AG16" s="14">
        <v>1.8781629948348499</v>
      </c>
      <c r="AH16" s="14">
        <v>2.3267256377765801</v>
      </c>
      <c r="AI16" s="14">
        <v>1.41837007667281</v>
      </c>
      <c r="AJ16" s="14">
        <v>4.3178124420917996</v>
      </c>
      <c r="AK16" s="14">
        <v>9.2529584432283407</v>
      </c>
      <c r="AL16" s="14">
        <v>3.6406672250885901</v>
      </c>
      <c r="AM16" s="14">
        <v>19</v>
      </c>
      <c r="AN16" s="14">
        <v>6.9365446161142303</v>
      </c>
      <c r="AO16" s="14">
        <v>6.9636471195704202</v>
      </c>
      <c r="AP16" s="14">
        <v>4.19814558339871</v>
      </c>
      <c r="AQ16" s="14">
        <v>9.2528635268727406</v>
      </c>
      <c r="AR16" s="14">
        <v>5.2904835220117503</v>
      </c>
      <c r="AS16" s="14">
        <v>5.3867501132336297</v>
      </c>
      <c r="AT16" s="14">
        <v>2</v>
      </c>
      <c r="AU16" s="14">
        <v>10</v>
      </c>
      <c r="AV16" s="14">
        <v>3.07812046658657</v>
      </c>
      <c r="AW16" s="14">
        <v>3.9261524567571402</v>
      </c>
      <c r="AX16" s="14">
        <v>226.26182483901442</v>
      </c>
    </row>
    <row r="17" spans="1:50" x14ac:dyDescent="0.25">
      <c r="A17" s="46">
        <v>163</v>
      </c>
      <c r="B17" s="14">
        <v>4</v>
      </c>
      <c r="C17" s="14">
        <v>7</v>
      </c>
      <c r="D17" s="14">
        <v>3</v>
      </c>
      <c r="E17" s="14">
        <v>0</v>
      </c>
      <c r="F17" s="14">
        <v>4</v>
      </c>
      <c r="G17" s="14">
        <v>0</v>
      </c>
      <c r="H17" s="14">
        <v>0</v>
      </c>
      <c r="I17" s="14">
        <v>0</v>
      </c>
      <c r="J17" s="14">
        <v>0</v>
      </c>
      <c r="K17" s="14">
        <v>5.2192281071064004</v>
      </c>
      <c r="L17" s="14">
        <v>0</v>
      </c>
      <c r="M17" s="14">
        <v>4.5145522483662504</v>
      </c>
      <c r="N17" s="14">
        <v>6.9349211783946298</v>
      </c>
      <c r="O17" s="14">
        <v>0</v>
      </c>
      <c r="P17" s="14">
        <v>3.0231794402180099</v>
      </c>
      <c r="Q17" s="14">
        <v>1.2277556985123099</v>
      </c>
      <c r="R17" s="14">
        <v>2.5110309733467902</v>
      </c>
      <c r="S17" s="14">
        <v>1.4217453039689001</v>
      </c>
      <c r="T17" s="14">
        <v>19</v>
      </c>
      <c r="U17" s="14">
        <v>0</v>
      </c>
      <c r="V17" s="14">
        <v>4</v>
      </c>
      <c r="W17" s="14">
        <v>5</v>
      </c>
      <c r="X17" s="14">
        <v>11.309089043494501</v>
      </c>
      <c r="Y17" s="14">
        <v>30</v>
      </c>
      <c r="Z17" s="14">
        <v>3</v>
      </c>
      <c r="AA17" s="14">
        <v>6.9411748554711297</v>
      </c>
      <c r="AB17" s="14">
        <v>2.4929117720798999</v>
      </c>
      <c r="AC17" s="14">
        <v>2.7984722564040698</v>
      </c>
      <c r="AD17" s="14">
        <v>3.4754858880143602</v>
      </c>
      <c r="AE17" s="14">
        <v>2.9293806073577602</v>
      </c>
      <c r="AF17" s="14">
        <v>4.3787083924901999</v>
      </c>
      <c r="AG17" s="14">
        <v>1.6740148432216799</v>
      </c>
      <c r="AH17" s="14">
        <v>2.0738206771478298</v>
      </c>
      <c r="AI17" s="14">
        <v>1.2641994161643699</v>
      </c>
      <c r="AJ17" s="14">
        <v>3.84848500273216</v>
      </c>
      <c r="AK17" s="14">
        <v>8.24720209069962</v>
      </c>
      <c r="AL17" s="14">
        <v>3.2449425267076002</v>
      </c>
      <c r="AM17" s="14">
        <v>0</v>
      </c>
      <c r="AN17" s="14">
        <v>6.1825723752289701</v>
      </c>
      <c r="AO17" s="14">
        <v>6.2067289543961497</v>
      </c>
      <c r="AP17" s="14">
        <v>3.74182541128777</v>
      </c>
      <c r="AQ17" s="14">
        <v>8.2471174913380896</v>
      </c>
      <c r="AR17" s="14">
        <v>4.7154309652680899</v>
      </c>
      <c r="AS17" s="14">
        <v>4.8012337965743699</v>
      </c>
      <c r="AT17" s="14">
        <v>3</v>
      </c>
      <c r="AU17" s="14">
        <v>0</v>
      </c>
      <c r="AV17" s="14">
        <v>2.7435421549988299</v>
      </c>
      <c r="AW17" s="14">
        <v>3.49939675493279</v>
      </c>
      <c r="AX17" s="14">
        <v>201.66814822592355</v>
      </c>
    </row>
    <row r="18" spans="1:50" x14ac:dyDescent="0.25">
      <c r="A18" s="46">
        <v>164</v>
      </c>
      <c r="B18" s="14">
        <v>93</v>
      </c>
      <c r="C18" s="14">
        <v>6</v>
      </c>
      <c r="D18" s="14">
        <v>3</v>
      </c>
      <c r="E18" s="14">
        <v>59</v>
      </c>
      <c r="F18" s="14">
        <v>0</v>
      </c>
      <c r="G18" s="14">
        <v>1</v>
      </c>
      <c r="H18" s="14">
        <v>0</v>
      </c>
      <c r="I18" s="14">
        <v>0</v>
      </c>
      <c r="J18" s="14">
        <v>0</v>
      </c>
      <c r="K18" s="14">
        <v>23.8282379140736</v>
      </c>
      <c r="L18" s="14">
        <v>0</v>
      </c>
      <c r="M18" s="14">
        <v>20.6110602645299</v>
      </c>
      <c r="N18" s="14">
        <v>31.6611859769082</v>
      </c>
      <c r="O18" s="14">
        <v>0</v>
      </c>
      <c r="P18" s="14">
        <v>13.8022400019314</v>
      </c>
      <c r="Q18" s="14">
        <v>5.6052838244153502</v>
      </c>
      <c r="R18" s="14">
        <v>11.4640406998231</v>
      </c>
      <c r="S18" s="14">
        <v>6.49093786685967</v>
      </c>
      <c r="T18" s="14">
        <v>12</v>
      </c>
      <c r="U18" s="14">
        <v>0</v>
      </c>
      <c r="V18" s="14">
        <v>9</v>
      </c>
      <c r="W18" s="14">
        <v>2</v>
      </c>
      <c r="X18" s="14">
        <v>0</v>
      </c>
      <c r="Y18" s="14">
        <v>39</v>
      </c>
      <c r="Z18" s="14">
        <v>8</v>
      </c>
      <c r="AA18" s="14">
        <v>31.689736964183599</v>
      </c>
      <c r="AB18" s="14">
        <v>11.3813180012553</v>
      </c>
      <c r="AC18" s="14">
        <v>12.776345727348399</v>
      </c>
      <c r="AD18" s="14">
        <v>15.867232263691401</v>
      </c>
      <c r="AE18" s="14">
        <v>13.3740040913664</v>
      </c>
      <c r="AF18" s="14">
        <v>19.990868994309398</v>
      </c>
      <c r="AG18" s="14">
        <v>7.64266729496061</v>
      </c>
      <c r="AH18" s="14">
        <v>9.4679694920522692</v>
      </c>
      <c r="AI18" s="14">
        <v>5.7716665843018804</v>
      </c>
      <c r="AJ18" s="14">
        <v>17.570149144557401</v>
      </c>
      <c r="AK18" s="14">
        <v>37.652367270844998</v>
      </c>
      <c r="AL18" s="14">
        <v>14.8146930856362</v>
      </c>
      <c r="AM18" s="14">
        <v>107</v>
      </c>
      <c r="AN18" s="14">
        <v>28.2263588538347</v>
      </c>
      <c r="AO18" s="14">
        <v>28.336645031087301</v>
      </c>
      <c r="AP18" s="14">
        <v>17.083197804735001</v>
      </c>
      <c r="AQ18" s="14">
        <v>37.651981035435298</v>
      </c>
      <c r="AR18" s="14">
        <v>21.528166352117399</v>
      </c>
      <c r="AS18" s="14">
        <v>21.9198967453137</v>
      </c>
      <c r="AT18" s="14">
        <v>1</v>
      </c>
      <c r="AU18" s="14">
        <v>86</v>
      </c>
      <c r="AV18" s="14">
        <v>12.5255639075634</v>
      </c>
      <c r="AW18" s="14">
        <v>15.9763966491399</v>
      </c>
      <c r="AX18" s="14">
        <v>920.71021184227584</v>
      </c>
    </row>
    <row r="19" spans="1:50" x14ac:dyDescent="0.25">
      <c r="A19" s="46">
        <v>165</v>
      </c>
      <c r="B19" s="14">
        <v>2</v>
      </c>
      <c r="C19" s="14">
        <v>0</v>
      </c>
      <c r="D19" s="14">
        <v>11</v>
      </c>
      <c r="E19" s="14">
        <v>59</v>
      </c>
      <c r="F19" s="14">
        <v>0</v>
      </c>
      <c r="G19" s="14">
        <v>0</v>
      </c>
      <c r="H19" s="14">
        <v>13</v>
      </c>
      <c r="I19" s="14">
        <v>0</v>
      </c>
      <c r="J19" s="14">
        <v>2</v>
      </c>
      <c r="K19" s="14">
        <v>14.934599819384699</v>
      </c>
      <c r="L19" s="14">
        <v>0</v>
      </c>
      <c r="M19" s="14">
        <v>12.9181997432608</v>
      </c>
      <c r="N19" s="14">
        <v>19.843982760158099</v>
      </c>
      <c r="O19" s="14">
        <v>0</v>
      </c>
      <c r="P19" s="14">
        <v>8.6506997195126107</v>
      </c>
      <c r="Q19" s="14">
        <v>3.5131708476221801</v>
      </c>
      <c r="R19" s="14">
        <v>7.1852086067067704</v>
      </c>
      <c r="S19" s="14">
        <v>4.0682638740318797</v>
      </c>
      <c r="T19" s="14">
        <v>107</v>
      </c>
      <c r="U19" s="14">
        <v>1</v>
      </c>
      <c r="V19" s="14">
        <v>12</v>
      </c>
      <c r="W19" s="14">
        <v>3</v>
      </c>
      <c r="X19" s="14">
        <v>3</v>
      </c>
      <c r="Y19" s="14">
        <v>0</v>
      </c>
      <c r="Z19" s="14">
        <v>8</v>
      </c>
      <c r="AA19" s="14">
        <v>19.861877392996</v>
      </c>
      <c r="AB19" s="14">
        <v>7.1333612824591004</v>
      </c>
      <c r="AC19" s="14">
        <v>8.0077096459942307</v>
      </c>
      <c r="AD19" s="14">
        <v>9.9449554328511507</v>
      </c>
      <c r="AE19" s="14">
        <v>8.3822983389337402</v>
      </c>
      <c r="AF19" s="14">
        <v>12.5294883133027</v>
      </c>
      <c r="AG19" s="14">
        <v>4.7901224595044702</v>
      </c>
      <c r="AH19" s="14">
        <v>5.9341498928896703</v>
      </c>
      <c r="AI19" s="14">
        <v>3.6174530000102498</v>
      </c>
      <c r="AJ19" s="14">
        <v>11.012276576485201</v>
      </c>
      <c r="AK19" s="14">
        <v>23.5990189232052</v>
      </c>
      <c r="AL19" s="14">
        <v>9.2852653846283104</v>
      </c>
      <c r="AM19" s="14">
        <v>16</v>
      </c>
      <c r="AN19" s="14">
        <v>17.691168577345898</v>
      </c>
      <c r="AO19" s="14">
        <v>17.760291603930099</v>
      </c>
      <c r="AP19" s="14">
        <v>10.7070746803928</v>
      </c>
      <c r="AQ19" s="14">
        <v>23.598776846068201</v>
      </c>
      <c r="AR19" s="14">
        <v>13.493005671344299</v>
      </c>
      <c r="AS19" s="14">
        <v>13.7385268332746</v>
      </c>
      <c r="AT19" s="14">
        <v>16</v>
      </c>
      <c r="AU19" s="14">
        <v>14</v>
      </c>
      <c r="AV19" s="14">
        <v>7.8505294913248198</v>
      </c>
      <c r="AW19" s="14">
        <v>10.0133753645559</v>
      </c>
      <c r="AX19" s="14">
        <v>577.06485108217362</v>
      </c>
    </row>
    <row r="20" spans="1:50" x14ac:dyDescent="0.25">
      <c r="A20" s="46">
        <v>166</v>
      </c>
      <c r="B20" s="14">
        <v>0</v>
      </c>
      <c r="C20" s="14">
        <v>0</v>
      </c>
      <c r="D20" s="14">
        <v>1</v>
      </c>
      <c r="E20" s="14">
        <v>257</v>
      </c>
      <c r="F20" s="14">
        <v>8</v>
      </c>
      <c r="G20" s="14">
        <v>0</v>
      </c>
      <c r="H20" s="14">
        <v>0</v>
      </c>
      <c r="I20" s="14">
        <v>0</v>
      </c>
      <c r="J20" s="14">
        <v>4</v>
      </c>
      <c r="K20" s="14">
        <v>37.000654061022303</v>
      </c>
      <c r="L20" s="14">
        <v>0</v>
      </c>
      <c r="M20" s="14">
        <v>32.004998164216303</v>
      </c>
      <c r="N20" s="14">
        <v>49.163710458450701</v>
      </c>
      <c r="O20" s="14">
        <v>0</v>
      </c>
      <c r="P20" s="14">
        <v>21.4322145623</v>
      </c>
      <c r="Q20" s="14">
        <v>8.7039238260084506</v>
      </c>
      <c r="R20" s="14">
        <v>17.801442370843802</v>
      </c>
      <c r="S20" s="14">
        <v>10.079173601055199</v>
      </c>
      <c r="T20" s="14">
        <v>164</v>
      </c>
      <c r="U20" s="14">
        <v>0</v>
      </c>
      <c r="V20" s="14">
        <v>14</v>
      </c>
      <c r="W20" s="14">
        <v>1</v>
      </c>
      <c r="X20" s="14">
        <v>17</v>
      </c>
      <c r="Y20" s="14">
        <v>23</v>
      </c>
      <c r="Z20" s="14">
        <v>7</v>
      </c>
      <c r="AA20" s="14">
        <v>49.208044633986901</v>
      </c>
      <c r="AB20" s="14">
        <v>17.672989991985698</v>
      </c>
      <c r="AC20" s="14">
        <v>19.8391987774339</v>
      </c>
      <c r="AD20" s="14">
        <v>24.638748954415199</v>
      </c>
      <c r="AE20" s="14">
        <v>20.767246855122</v>
      </c>
      <c r="AF20" s="14">
        <v>31.0419608385365</v>
      </c>
      <c r="AG20" s="14">
        <v>11.8675870940988</v>
      </c>
      <c r="AH20" s="14">
        <v>14.701929079932899</v>
      </c>
      <c r="AI20" s="14">
        <v>8.9622841378436302</v>
      </c>
      <c r="AJ20" s="14">
        <v>27.283050169066101</v>
      </c>
      <c r="AK20" s="14">
        <v>93</v>
      </c>
      <c r="AL20" s="14">
        <v>23.004358782956999</v>
      </c>
      <c r="AM20" s="14">
        <v>92</v>
      </c>
      <c r="AN20" s="14">
        <v>43.830086959347398</v>
      </c>
      <c r="AO20" s="14">
        <v>44.001340106018297</v>
      </c>
      <c r="AP20" s="14">
        <v>26.526908739551502</v>
      </c>
      <c r="AQ20" s="14">
        <v>58.4662588482161</v>
      </c>
      <c r="AR20" s="14">
        <v>33.429086913929403</v>
      </c>
      <c r="AS20" s="14">
        <v>6</v>
      </c>
      <c r="AT20" s="14">
        <v>19</v>
      </c>
      <c r="AU20" s="14">
        <v>48</v>
      </c>
      <c r="AV20" s="14">
        <v>19.4497830315306</v>
      </c>
      <c r="AW20" s="14">
        <v>24.808260190782399</v>
      </c>
      <c r="AX20" s="14">
        <v>1429.6852411486511</v>
      </c>
    </row>
    <row r="21" spans="1:50" x14ac:dyDescent="0.25">
      <c r="A21" s="46">
        <v>167</v>
      </c>
      <c r="B21" s="14">
        <v>1</v>
      </c>
      <c r="C21" s="14">
        <v>31</v>
      </c>
      <c r="D21" s="14">
        <v>2</v>
      </c>
      <c r="E21" s="14">
        <v>8</v>
      </c>
      <c r="F21" s="14">
        <v>4</v>
      </c>
      <c r="G21" s="14">
        <v>0</v>
      </c>
      <c r="H21" s="14">
        <v>0</v>
      </c>
      <c r="I21" s="14">
        <v>22</v>
      </c>
      <c r="J21" s="14">
        <v>0</v>
      </c>
      <c r="K21" s="14">
        <v>13</v>
      </c>
      <c r="L21" s="14">
        <v>1</v>
      </c>
      <c r="M21" s="14">
        <v>59.071035164426902</v>
      </c>
      <c r="N21" s="14">
        <v>90.740554161226399</v>
      </c>
      <c r="O21" s="14">
        <v>0</v>
      </c>
      <c r="P21" s="14">
        <v>39.557043359835802</v>
      </c>
      <c r="Q21" s="14">
        <v>0</v>
      </c>
      <c r="R21" s="14">
        <v>32.8557940627378</v>
      </c>
      <c r="S21" s="14">
        <v>18.602944935398899</v>
      </c>
      <c r="T21" s="14">
        <v>318</v>
      </c>
      <c r="U21" s="14">
        <v>1</v>
      </c>
      <c r="V21" s="14">
        <v>10</v>
      </c>
      <c r="W21" s="14">
        <v>0</v>
      </c>
      <c r="X21" s="14">
        <v>41</v>
      </c>
      <c r="Y21" s="14">
        <v>11</v>
      </c>
      <c r="Z21" s="14">
        <v>0</v>
      </c>
      <c r="AA21" s="14">
        <v>90.822380984119206</v>
      </c>
      <c r="AB21" s="14">
        <v>32.618711882562501</v>
      </c>
      <c r="AC21" s="14">
        <v>36.616843510985603</v>
      </c>
      <c r="AD21" s="14">
        <v>45.475284808643998</v>
      </c>
      <c r="AE21" s="14">
        <v>38.329724743213099</v>
      </c>
      <c r="AF21" s="14">
        <v>57.293574961746899</v>
      </c>
      <c r="AG21" s="14">
        <v>21.9037867594079</v>
      </c>
      <c r="AH21" s="14">
        <v>27.135079520993902</v>
      </c>
      <c r="AI21" s="14">
        <v>16.5415226430292</v>
      </c>
      <c r="AJ21" s="14">
        <v>50.355822824082999</v>
      </c>
      <c r="AK21" s="14">
        <v>889</v>
      </c>
      <c r="AL21" s="14">
        <v>42.458720996850701</v>
      </c>
      <c r="AM21" s="14">
        <v>22</v>
      </c>
      <c r="AN21" s="14">
        <v>80.896383639912798</v>
      </c>
      <c r="AO21" s="14">
        <v>81.212462417996704</v>
      </c>
      <c r="AP21" s="14">
        <v>48.960226527922899</v>
      </c>
      <c r="AQ21" s="14">
        <v>107.910096332451</v>
      </c>
      <c r="AR21" s="14">
        <v>61.699449568954201</v>
      </c>
      <c r="AS21" s="14">
        <v>59</v>
      </c>
      <c r="AT21" s="14">
        <v>17</v>
      </c>
      <c r="AU21" s="14">
        <v>26</v>
      </c>
      <c r="AV21" s="14">
        <v>35.8981060532616</v>
      </c>
      <c r="AW21" s="14">
        <v>45.788148581934102</v>
      </c>
      <c r="AX21" s="14">
        <v>2638.743698441695</v>
      </c>
    </row>
    <row r="22" spans="1:50" x14ac:dyDescent="0.25">
      <c r="A22" s="46">
        <v>168</v>
      </c>
      <c r="B22" s="14">
        <v>0</v>
      </c>
      <c r="C22" s="14">
        <v>19</v>
      </c>
      <c r="D22" s="14">
        <v>5</v>
      </c>
      <c r="E22" s="14">
        <v>17</v>
      </c>
      <c r="F22" s="14">
        <v>0</v>
      </c>
      <c r="G22" s="14">
        <v>0</v>
      </c>
      <c r="H22" s="14">
        <v>92</v>
      </c>
      <c r="I22" s="14">
        <v>0</v>
      </c>
      <c r="J22" s="14">
        <v>0</v>
      </c>
      <c r="K22" s="14">
        <v>0</v>
      </c>
      <c r="L22" s="14">
        <v>2</v>
      </c>
      <c r="M22" s="14">
        <v>81.500623430912697</v>
      </c>
      <c r="N22" s="14">
        <v>125.195228322086</v>
      </c>
      <c r="O22" s="14">
        <v>0</v>
      </c>
      <c r="P22" s="14">
        <v>54.577064477974297</v>
      </c>
      <c r="Q22" s="14">
        <v>0</v>
      </c>
      <c r="R22" s="14">
        <v>45.331314933540803</v>
      </c>
      <c r="S22" s="14">
        <v>25.6665827070487</v>
      </c>
      <c r="T22" s="14">
        <v>15</v>
      </c>
      <c r="U22" s="14">
        <v>200</v>
      </c>
      <c r="V22" s="14">
        <v>10</v>
      </c>
      <c r="W22" s="14">
        <v>6</v>
      </c>
      <c r="X22" s="14">
        <v>0</v>
      </c>
      <c r="Y22" s="14">
        <v>330</v>
      </c>
      <c r="Z22" s="14">
        <v>12</v>
      </c>
      <c r="AA22" s="14">
        <v>125.308125229872</v>
      </c>
      <c r="AB22" s="14">
        <v>2</v>
      </c>
      <c r="AC22" s="14">
        <v>50.520455009231</v>
      </c>
      <c r="AD22" s="14">
        <v>62.742493888782697</v>
      </c>
      <c r="AE22" s="14">
        <v>52.883726415141098</v>
      </c>
      <c r="AF22" s="14">
        <v>79.048252079347193</v>
      </c>
      <c r="AG22" s="14">
        <v>30.220771847712601</v>
      </c>
      <c r="AH22" s="14">
        <v>37.438414475204397</v>
      </c>
      <c r="AI22" s="14">
        <v>22.8224273410815</v>
      </c>
      <c r="AJ22" s="14">
        <v>69.476198316501595</v>
      </c>
      <c r="AK22" s="14">
        <v>1249</v>
      </c>
      <c r="AL22" s="14">
        <v>58.580524650732102</v>
      </c>
      <c r="AM22" s="14">
        <v>115</v>
      </c>
      <c r="AN22" s="14">
        <v>111.613173565577</v>
      </c>
      <c r="AO22" s="14">
        <v>112.049269148569</v>
      </c>
      <c r="AP22" s="14">
        <v>24</v>
      </c>
      <c r="AQ22" s="14">
        <v>148.884137598921</v>
      </c>
      <c r="AR22" s="14">
        <v>85.127060874707993</v>
      </c>
      <c r="AS22" s="14">
        <v>41</v>
      </c>
      <c r="AT22" s="14">
        <v>7</v>
      </c>
      <c r="AU22" s="14">
        <v>3</v>
      </c>
      <c r="AV22" s="14">
        <v>49.5288091003302</v>
      </c>
      <c r="AW22" s="14">
        <v>63.174153723174001</v>
      </c>
      <c r="AX22" s="14">
        <v>3640.6888071364478</v>
      </c>
    </row>
    <row r="23" spans="1:50" x14ac:dyDescent="0.25">
      <c r="A23" s="46">
        <v>169</v>
      </c>
      <c r="B23" s="14">
        <v>1</v>
      </c>
      <c r="C23" s="14">
        <v>12</v>
      </c>
      <c r="D23" s="14">
        <v>2</v>
      </c>
      <c r="E23" s="14">
        <v>107</v>
      </c>
      <c r="F23" s="14">
        <v>2</v>
      </c>
      <c r="G23" s="14">
        <v>0</v>
      </c>
      <c r="H23" s="14">
        <v>109</v>
      </c>
      <c r="I23" s="14">
        <v>2</v>
      </c>
      <c r="J23" s="14">
        <v>0</v>
      </c>
      <c r="K23" s="14">
        <v>4</v>
      </c>
      <c r="L23" s="14">
        <v>0</v>
      </c>
      <c r="M23" s="14">
        <v>95.5451504697308</v>
      </c>
      <c r="N23" s="14">
        <v>146.769391749075</v>
      </c>
      <c r="O23" s="14">
        <v>0</v>
      </c>
      <c r="P23" s="14">
        <v>63.982011649122697</v>
      </c>
      <c r="Q23" s="14">
        <v>0</v>
      </c>
      <c r="R23" s="14">
        <v>53.142995989688202</v>
      </c>
      <c r="S23" s="14">
        <v>30.089555183189599</v>
      </c>
      <c r="T23" s="14">
        <v>34</v>
      </c>
      <c r="U23" s="14">
        <v>11</v>
      </c>
      <c r="V23" s="14">
        <v>11</v>
      </c>
      <c r="W23" s="14">
        <v>22</v>
      </c>
      <c r="X23" s="14">
        <v>8</v>
      </c>
      <c r="Y23" s="14">
        <v>0</v>
      </c>
      <c r="Z23" s="14">
        <v>4</v>
      </c>
      <c r="AA23" s="14">
        <v>146.90174352356701</v>
      </c>
      <c r="AB23" s="14">
        <v>76</v>
      </c>
      <c r="AC23" s="14">
        <v>59.226350333466002</v>
      </c>
      <c r="AD23" s="14">
        <v>73.5545418816764</v>
      </c>
      <c r="AE23" s="14">
        <v>61.996870515970997</v>
      </c>
      <c r="AF23" s="14">
        <v>92.670176269637295</v>
      </c>
      <c r="AG23" s="14">
        <v>35.4285411817498</v>
      </c>
      <c r="AH23" s="14">
        <v>43.889958062604002</v>
      </c>
      <c r="AI23" s="14">
        <v>26.755283121077301</v>
      </c>
      <c r="AJ23" s="14">
        <v>81.448626316261596</v>
      </c>
      <c r="AK23" s="14">
        <v>1356</v>
      </c>
      <c r="AL23" s="14">
        <v>74</v>
      </c>
      <c r="AM23" s="14">
        <v>106</v>
      </c>
      <c r="AN23" s="14">
        <v>130.846820734837</v>
      </c>
      <c r="AO23" s="14">
        <v>131.35806612638001</v>
      </c>
      <c r="AP23" s="14">
        <v>613</v>
      </c>
      <c r="AQ23" s="14">
        <v>174.54047260253299</v>
      </c>
      <c r="AR23" s="14">
        <v>99.796510736590704</v>
      </c>
      <c r="AS23" s="14">
        <v>28</v>
      </c>
      <c r="AT23" s="14">
        <v>4</v>
      </c>
      <c r="AU23" s="14">
        <v>2</v>
      </c>
      <c r="AV23" s="14">
        <v>58.063819875467303</v>
      </c>
      <c r="AW23" s="14">
        <v>74.060587145205005</v>
      </c>
      <c r="AX23" s="14">
        <v>4268.0674734678305</v>
      </c>
    </row>
    <row r="24" spans="1:50" x14ac:dyDescent="0.25">
      <c r="A24" s="46">
        <v>170</v>
      </c>
      <c r="B24" s="14">
        <v>4</v>
      </c>
      <c r="C24" s="14">
        <v>8</v>
      </c>
      <c r="D24" s="14">
        <v>12</v>
      </c>
      <c r="E24" s="14">
        <v>312</v>
      </c>
      <c r="F24" s="14">
        <v>14</v>
      </c>
      <c r="G24" s="14">
        <v>0</v>
      </c>
      <c r="H24" s="14">
        <v>0</v>
      </c>
      <c r="I24" s="14">
        <v>0</v>
      </c>
      <c r="J24" s="14">
        <v>17</v>
      </c>
      <c r="K24" s="14">
        <v>0</v>
      </c>
      <c r="L24" s="14">
        <v>0</v>
      </c>
      <c r="M24" s="14">
        <v>104.05189791690999</v>
      </c>
      <c r="N24" s="14">
        <v>159.836827897614</v>
      </c>
      <c r="O24" s="14">
        <v>16</v>
      </c>
      <c r="P24" s="14">
        <v>69.678573081828304</v>
      </c>
      <c r="Q24" s="14">
        <v>0</v>
      </c>
      <c r="R24" s="14">
        <v>0</v>
      </c>
      <c r="S24" s="14">
        <v>0</v>
      </c>
      <c r="T24" s="14">
        <v>102</v>
      </c>
      <c r="U24" s="14">
        <v>129</v>
      </c>
      <c r="V24" s="14">
        <v>37</v>
      </c>
      <c r="W24" s="14">
        <v>8</v>
      </c>
      <c r="X24" s="14">
        <v>6</v>
      </c>
      <c r="Y24" s="14">
        <v>0</v>
      </c>
      <c r="Z24" s="14">
        <v>4</v>
      </c>
      <c r="AA24" s="14">
        <v>159.98096495224499</v>
      </c>
      <c r="AB24" s="14">
        <v>104</v>
      </c>
      <c r="AC24" s="14">
        <v>48</v>
      </c>
      <c r="AD24" s="14">
        <v>80.103382778493298</v>
      </c>
      <c r="AE24" s="14">
        <v>67.516687944359404</v>
      </c>
      <c r="AF24" s="14">
        <v>100.920954913446</v>
      </c>
      <c r="AG24" s="14">
        <v>38.582879111472003</v>
      </c>
      <c r="AH24" s="14">
        <v>47.7976481625562</v>
      </c>
      <c r="AI24" s="14">
        <v>29.137407865736701</v>
      </c>
      <c r="AJ24" s="14">
        <v>88.700307693618896</v>
      </c>
      <c r="AK24" s="14">
        <v>1516</v>
      </c>
      <c r="AL24" s="14">
        <v>94</v>
      </c>
      <c r="AM24" s="14">
        <v>251</v>
      </c>
      <c r="AN24" s="14">
        <v>76</v>
      </c>
      <c r="AO24" s="14">
        <v>80</v>
      </c>
      <c r="AP24" s="14">
        <v>405</v>
      </c>
      <c r="AQ24" s="14">
        <v>190.080475673888</v>
      </c>
      <c r="AR24" s="14">
        <v>108.681774252672</v>
      </c>
      <c r="AS24" s="14">
        <v>126</v>
      </c>
      <c r="AT24" s="14">
        <v>0</v>
      </c>
      <c r="AU24" s="14">
        <v>36</v>
      </c>
      <c r="AV24" s="14">
        <v>-2</v>
      </c>
      <c r="AW24" s="14">
        <v>0</v>
      </c>
      <c r="AX24" s="14">
        <v>4648.0697822448401</v>
      </c>
    </row>
    <row r="25" spans="1:50" x14ac:dyDescent="0.25">
      <c r="A25" s="46">
        <v>171</v>
      </c>
      <c r="B25" s="14">
        <v>458</v>
      </c>
      <c r="C25" s="14">
        <v>16</v>
      </c>
      <c r="D25" s="14">
        <v>37</v>
      </c>
      <c r="E25" s="14">
        <v>1498</v>
      </c>
      <c r="F25" s="14">
        <v>20</v>
      </c>
      <c r="G25" s="14">
        <v>0</v>
      </c>
      <c r="H25" s="14">
        <v>29</v>
      </c>
      <c r="I25" s="14">
        <v>6</v>
      </c>
      <c r="J25" s="14">
        <v>0</v>
      </c>
      <c r="K25" s="14">
        <v>0</v>
      </c>
      <c r="L25" s="14">
        <v>0</v>
      </c>
      <c r="M25" s="14">
        <v>227.51988610541</v>
      </c>
      <c r="N25" s="14">
        <v>349.499217280859</v>
      </c>
      <c r="O25" s="14">
        <v>12</v>
      </c>
      <c r="P25" s="14">
        <v>152.35917199832599</v>
      </c>
      <c r="Q25" s="14">
        <v>0</v>
      </c>
      <c r="R25" s="14">
        <v>0</v>
      </c>
      <c r="S25" s="14">
        <v>0</v>
      </c>
      <c r="T25" s="14">
        <v>287</v>
      </c>
      <c r="U25" s="14">
        <v>313</v>
      </c>
      <c r="V25" s="14">
        <v>59</v>
      </c>
      <c r="W25" s="14">
        <v>12</v>
      </c>
      <c r="X25" s="14">
        <v>38</v>
      </c>
      <c r="Y25" s="14">
        <v>267</v>
      </c>
      <c r="Z25" s="14">
        <v>0</v>
      </c>
      <c r="AA25" s="14">
        <v>349.81438737089201</v>
      </c>
      <c r="AB25" s="14">
        <v>687</v>
      </c>
      <c r="AC25" s="14">
        <v>0</v>
      </c>
      <c r="AD25" s="14">
        <v>175.154061493017</v>
      </c>
      <c r="AE25" s="14">
        <v>147.63199382869701</v>
      </c>
      <c r="AF25" s="14">
        <v>220.67376594718101</v>
      </c>
      <c r="AG25" s="14">
        <v>84.3653257334432</v>
      </c>
      <c r="AH25" s="14">
        <v>104.514340282261</v>
      </c>
      <c r="AI25" s="14">
        <v>63.711857752195002</v>
      </c>
      <c r="AJ25" s="14">
        <v>193.95209801724201</v>
      </c>
      <c r="AK25" s="14">
        <v>2329</v>
      </c>
      <c r="AL25" s="14">
        <v>40</v>
      </c>
      <c r="AM25" s="14">
        <v>284</v>
      </c>
      <c r="AN25" s="14">
        <v>149</v>
      </c>
      <c r="AO25" s="14">
        <v>53</v>
      </c>
      <c r="AP25" s="14">
        <v>713</v>
      </c>
      <c r="AQ25" s="14">
        <v>415.629979281467</v>
      </c>
      <c r="AR25" s="14">
        <v>237.64357396871699</v>
      </c>
      <c r="AS25" s="14">
        <v>125</v>
      </c>
      <c r="AT25" s="14">
        <v>3</v>
      </c>
      <c r="AU25" s="14">
        <v>1</v>
      </c>
      <c r="AV25" s="14">
        <v>5</v>
      </c>
      <c r="AW25" s="14">
        <v>0</v>
      </c>
      <c r="AX25" s="14">
        <v>10163.469659059707</v>
      </c>
    </row>
    <row r="26" spans="1:50" x14ac:dyDescent="0.25">
      <c r="A26" s="46">
        <v>172</v>
      </c>
      <c r="B26" s="14">
        <v>28</v>
      </c>
      <c r="C26" s="14">
        <v>45</v>
      </c>
      <c r="D26" s="14">
        <v>5</v>
      </c>
      <c r="E26" s="14">
        <v>1234</v>
      </c>
      <c r="F26" s="14">
        <v>0</v>
      </c>
      <c r="G26" s="14">
        <v>18</v>
      </c>
      <c r="H26" s="14">
        <v>243</v>
      </c>
      <c r="I26" s="14">
        <v>86</v>
      </c>
      <c r="J26" s="14">
        <v>0</v>
      </c>
      <c r="K26" s="14">
        <v>16</v>
      </c>
      <c r="L26" s="14">
        <v>0</v>
      </c>
      <c r="M26" s="14">
        <v>202.26368050835899</v>
      </c>
      <c r="N26" s="14">
        <v>310.70250267555701</v>
      </c>
      <c r="O26" s="14">
        <v>49</v>
      </c>
      <c r="P26" s="14">
        <v>135.44630060612201</v>
      </c>
      <c r="Q26" s="14">
        <v>0</v>
      </c>
      <c r="R26" s="14">
        <v>0</v>
      </c>
      <c r="S26" s="14">
        <v>0</v>
      </c>
      <c r="T26" s="14">
        <v>337</v>
      </c>
      <c r="U26" s="14">
        <v>0</v>
      </c>
      <c r="V26" s="14">
        <v>85</v>
      </c>
      <c r="W26" s="14">
        <v>4</v>
      </c>
      <c r="X26" s="14">
        <v>47</v>
      </c>
      <c r="Y26" s="14">
        <v>72</v>
      </c>
      <c r="Z26" s="14">
        <v>18</v>
      </c>
      <c r="AA26" s="14">
        <v>310.982686806895</v>
      </c>
      <c r="AB26" s="14">
        <v>718</v>
      </c>
      <c r="AC26" s="14">
        <v>49</v>
      </c>
      <c r="AD26" s="14">
        <v>155.71080725848699</v>
      </c>
      <c r="AE26" s="14">
        <v>131.24387034086499</v>
      </c>
      <c r="AF26" s="14">
        <v>196.177524766076</v>
      </c>
      <c r="AG26" s="14">
        <v>75.000219021963602</v>
      </c>
      <c r="AH26" s="14">
        <v>92.912560272341494</v>
      </c>
      <c r="AI26" s="14">
        <v>56.639421992015997</v>
      </c>
      <c r="AJ26" s="14">
        <v>172.42213794064301</v>
      </c>
      <c r="AK26" s="14">
        <v>2091</v>
      </c>
      <c r="AL26" s="14">
        <v>310</v>
      </c>
      <c r="AM26" s="14">
        <v>166</v>
      </c>
      <c r="AN26" s="14">
        <v>198</v>
      </c>
      <c r="AO26" s="14">
        <v>304</v>
      </c>
      <c r="AP26" s="14">
        <v>221</v>
      </c>
      <c r="AQ26" s="14">
        <v>369.492314608279</v>
      </c>
      <c r="AR26" s="14">
        <v>211.26357234616901</v>
      </c>
      <c r="AS26" s="14">
        <v>150</v>
      </c>
      <c r="AT26" s="14">
        <v>6</v>
      </c>
      <c r="AU26" s="14">
        <v>59</v>
      </c>
      <c r="AV26" s="14">
        <v>24</v>
      </c>
      <c r="AW26" s="14">
        <v>32</v>
      </c>
      <c r="AX26" s="14">
        <v>9035.2575991437734</v>
      </c>
    </row>
    <row r="27" spans="1:50" x14ac:dyDescent="0.25">
      <c r="A27" s="46">
        <v>173</v>
      </c>
      <c r="B27" s="14">
        <v>222</v>
      </c>
      <c r="C27" s="14">
        <v>4</v>
      </c>
      <c r="D27" s="14">
        <v>49</v>
      </c>
      <c r="E27" s="14">
        <v>1811</v>
      </c>
      <c r="F27" s="14">
        <v>0</v>
      </c>
      <c r="G27" s="14">
        <v>20</v>
      </c>
      <c r="H27" s="14">
        <v>0</v>
      </c>
      <c r="I27" s="14">
        <v>371</v>
      </c>
      <c r="J27" s="14">
        <v>1</v>
      </c>
      <c r="K27" s="14">
        <v>39</v>
      </c>
      <c r="L27" s="14">
        <v>0</v>
      </c>
      <c r="M27" s="14">
        <v>192.540586470703</v>
      </c>
      <c r="N27" s="14">
        <v>12</v>
      </c>
      <c r="O27" s="14">
        <v>150</v>
      </c>
      <c r="P27" s="14">
        <v>128.93521008558599</v>
      </c>
      <c r="Q27" s="14">
        <v>0</v>
      </c>
      <c r="R27" s="14">
        <v>0</v>
      </c>
      <c r="S27" s="14">
        <v>22</v>
      </c>
      <c r="T27" s="14">
        <v>501</v>
      </c>
      <c r="U27" s="14">
        <v>116</v>
      </c>
      <c r="V27" s="14">
        <v>93</v>
      </c>
      <c r="W27" s="14">
        <v>50</v>
      </c>
      <c r="X27" s="14">
        <v>64</v>
      </c>
      <c r="Y27" s="14">
        <v>0</v>
      </c>
      <c r="Z27" s="14">
        <v>45</v>
      </c>
      <c r="AA27" s="14">
        <v>296.03332003949998</v>
      </c>
      <c r="AB27" s="14">
        <v>546</v>
      </c>
      <c r="AC27" s="14">
        <v>22</v>
      </c>
      <c r="AD27" s="14">
        <v>7</v>
      </c>
      <c r="AE27" s="14">
        <v>124.934796409621</v>
      </c>
      <c r="AF27" s="14">
        <v>186.74700047168</v>
      </c>
      <c r="AG27" s="14">
        <v>71.394855009314497</v>
      </c>
      <c r="AH27" s="14">
        <v>88.446125299879697</v>
      </c>
      <c r="AI27" s="14">
        <v>53.916686825619401</v>
      </c>
      <c r="AJ27" s="14">
        <v>164.13356785987099</v>
      </c>
      <c r="AK27" s="14">
        <v>1176</v>
      </c>
      <c r="AL27" s="14">
        <v>139</v>
      </c>
      <c r="AM27" s="14">
        <v>19</v>
      </c>
      <c r="AN27" s="14">
        <v>605</v>
      </c>
      <c r="AO27" s="14">
        <v>7</v>
      </c>
      <c r="AP27" s="14">
        <v>360</v>
      </c>
      <c r="AQ27" s="14">
        <v>351.730309207358</v>
      </c>
      <c r="AR27" s="14">
        <v>201.107840906636</v>
      </c>
      <c r="AS27" s="14">
        <v>151</v>
      </c>
      <c r="AT27" s="14">
        <v>6</v>
      </c>
      <c r="AU27" s="14">
        <v>112</v>
      </c>
      <c r="AV27" s="14">
        <v>21</v>
      </c>
      <c r="AW27" s="14">
        <v>0</v>
      </c>
      <c r="AX27" s="14">
        <v>8600.9202985857701</v>
      </c>
    </row>
    <row r="28" spans="1:50" x14ac:dyDescent="0.25">
      <c r="A28" s="46">
        <v>174</v>
      </c>
      <c r="B28" s="14">
        <v>68</v>
      </c>
      <c r="C28" s="14">
        <v>6</v>
      </c>
      <c r="D28" s="14">
        <v>345</v>
      </c>
      <c r="E28" s="14">
        <v>389</v>
      </c>
      <c r="F28" s="14">
        <v>0</v>
      </c>
      <c r="G28" s="14">
        <v>1</v>
      </c>
      <c r="H28" s="14">
        <v>0</v>
      </c>
      <c r="I28" s="14">
        <v>8</v>
      </c>
      <c r="J28" s="14">
        <v>26</v>
      </c>
      <c r="K28" s="14">
        <v>28</v>
      </c>
      <c r="L28" s="14">
        <v>0</v>
      </c>
      <c r="M28" s="14">
        <v>196.410066349522</v>
      </c>
      <c r="N28" s="14">
        <v>26</v>
      </c>
      <c r="O28" s="14">
        <v>0</v>
      </c>
      <c r="P28" s="14">
        <v>0</v>
      </c>
      <c r="Q28" s="14">
        <v>3</v>
      </c>
      <c r="R28" s="14">
        <v>0</v>
      </c>
      <c r="S28" s="14">
        <v>0</v>
      </c>
      <c r="T28" s="14">
        <v>2205</v>
      </c>
      <c r="U28" s="14">
        <v>70</v>
      </c>
      <c r="V28" s="14">
        <v>109</v>
      </c>
      <c r="W28" s="14">
        <v>54</v>
      </c>
      <c r="X28" s="14">
        <v>255</v>
      </c>
      <c r="Y28" s="14">
        <v>40</v>
      </c>
      <c r="Z28" s="14">
        <v>1</v>
      </c>
      <c r="AA28" s="14">
        <v>301.98268885733</v>
      </c>
      <c r="AB28" s="14">
        <v>314</v>
      </c>
      <c r="AC28" s="14">
        <v>233</v>
      </c>
      <c r="AD28" s="14">
        <v>107</v>
      </c>
      <c r="AE28" s="14">
        <v>127.44560560345199</v>
      </c>
      <c r="AF28" s="14">
        <v>190.50004685329299</v>
      </c>
      <c r="AG28" s="14">
        <v>72.829674318209598</v>
      </c>
      <c r="AH28" s="14">
        <v>90.223623249064801</v>
      </c>
      <c r="AI28" s="14">
        <v>55.000248145246097</v>
      </c>
      <c r="AJ28" s="14">
        <v>167.432153062678</v>
      </c>
      <c r="AK28" s="14">
        <v>1131</v>
      </c>
      <c r="AL28" s="14">
        <v>188</v>
      </c>
      <c r="AM28" s="14">
        <v>136</v>
      </c>
      <c r="AN28" s="14">
        <v>468</v>
      </c>
      <c r="AO28" s="14">
        <v>530</v>
      </c>
      <c r="AP28" s="14">
        <v>20</v>
      </c>
      <c r="AQ28" s="14">
        <v>358.79901799044899</v>
      </c>
      <c r="AR28" s="14">
        <v>205.149496468054</v>
      </c>
      <c r="AS28" s="14">
        <v>90</v>
      </c>
      <c r="AT28" s="14">
        <v>13</v>
      </c>
      <c r="AU28" s="14">
        <v>103</v>
      </c>
      <c r="AV28" s="14">
        <v>19</v>
      </c>
      <c r="AW28" s="14">
        <v>22</v>
      </c>
      <c r="AX28" s="14">
        <v>8773.7726208972963</v>
      </c>
    </row>
    <row r="29" spans="1:50" x14ac:dyDescent="0.25">
      <c r="A29" s="46">
        <v>175</v>
      </c>
      <c r="B29" s="14">
        <v>103</v>
      </c>
      <c r="C29" s="14">
        <v>23</v>
      </c>
      <c r="D29" s="14">
        <v>48</v>
      </c>
      <c r="E29" s="14">
        <v>970</v>
      </c>
      <c r="F29" s="14">
        <v>0</v>
      </c>
      <c r="G29" s="14">
        <v>82</v>
      </c>
      <c r="H29" s="14">
        <v>16</v>
      </c>
      <c r="I29" s="14">
        <v>3</v>
      </c>
      <c r="J29" s="14">
        <v>0</v>
      </c>
      <c r="K29" s="14">
        <v>23</v>
      </c>
      <c r="L29" s="14">
        <v>0</v>
      </c>
      <c r="M29" s="14">
        <v>0</v>
      </c>
      <c r="N29" s="14">
        <v>226</v>
      </c>
      <c r="O29" s="14">
        <v>75</v>
      </c>
      <c r="P29" s="14">
        <v>0</v>
      </c>
      <c r="Q29" s="14">
        <v>0</v>
      </c>
      <c r="R29" s="14">
        <v>38</v>
      </c>
      <c r="S29" s="14">
        <v>0</v>
      </c>
      <c r="T29" s="14">
        <v>2336</v>
      </c>
      <c r="U29" s="14">
        <v>118</v>
      </c>
      <c r="V29" s="14">
        <v>115</v>
      </c>
      <c r="W29" s="14">
        <v>16</v>
      </c>
      <c r="X29" s="14">
        <v>323</v>
      </c>
      <c r="Y29" s="14">
        <v>416</v>
      </c>
      <c r="Z29" s="14">
        <v>80</v>
      </c>
      <c r="AA29" s="14">
        <v>470.217793381646</v>
      </c>
      <c r="AB29" s="14">
        <v>246</v>
      </c>
      <c r="AC29" s="14">
        <v>150</v>
      </c>
      <c r="AD29" s="14">
        <v>280</v>
      </c>
      <c r="AE29" s="14">
        <v>198.44578399085501</v>
      </c>
      <c r="AF29" s="14">
        <v>296.62796899751299</v>
      </c>
      <c r="AG29" s="14">
        <v>113.40321817414799</v>
      </c>
      <c r="AH29" s="14">
        <v>140.487367649443</v>
      </c>
      <c r="AI29" s="14">
        <v>85.640986292715596</v>
      </c>
      <c r="AJ29" s="14">
        <v>260.70890966623699</v>
      </c>
      <c r="AK29" s="14">
        <v>917</v>
      </c>
      <c r="AL29" s="14">
        <v>289</v>
      </c>
      <c r="AM29" s="14">
        <v>550</v>
      </c>
      <c r="AN29" s="14">
        <v>258</v>
      </c>
      <c r="AO29" s="14">
        <v>312</v>
      </c>
      <c r="AP29" s="14">
        <v>2787</v>
      </c>
      <c r="AQ29" s="14">
        <v>558.68660264571702</v>
      </c>
      <c r="AR29" s="14">
        <v>319.43865358231199</v>
      </c>
      <c r="AS29" s="14">
        <v>195</v>
      </c>
      <c r="AT29" s="14">
        <v>19</v>
      </c>
      <c r="AU29" s="14">
        <v>132</v>
      </c>
      <c r="AV29" s="14">
        <v>54</v>
      </c>
      <c r="AW29" s="14">
        <v>18</v>
      </c>
      <c r="AX29" s="14">
        <v>13661.657284380586</v>
      </c>
    </row>
    <row r="30" spans="1:50" x14ac:dyDescent="0.25">
      <c r="A30" s="46">
        <v>176</v>
      </c>
      <c r="B30" s="14">
        <v>4</v>
      </c>
      <c r="C30" s="14">
        <v>221</v>
      </c>
      <c r="D30" s="14">
        <v>89</v>
      </c>
      <c r="E30" s="14">
        <v>434</v>
      </c>
      <c r="F30" s="14">
        <v>0</v>
      </c>
      <c r="G30" s="14">
        <v>0</v>
      </c>
      <c r="H30" s="14">
        <v>17</v>
      </c>
      <c r="I30" s="14">
        <v>15</v>
      </c>
      <c r="J30" s="14">
        <v>0</v>
      </c>
      <c r="K30" s="14">
        <v>12</v>
      </c>
      <c r="L30" s="14">
        <v>1</v>
      </c>
      <c r="M30" s="14">
        <v>8</v>
      </c>
      <c r="N30" s="14">
        <v>104</v>
      </c>
      <c r="O30" s="14">
        <v>71</v>
      </c>
      <c r="P30" s="14">
        <v>0</v>
      </c>
      <c r="Q30" s="14">
        <v>0</v>
      </c>
      <c r="R30" s="14">
        <v>0</v>
      </c>
      <c r="S30" s="14">
        <v>24</v>
      </c>
      <c r="T30" s="14">
        <v>2707</v>
      </c>
      <c r="U30" s="14">
        <v>307</v>
      </c>
      <c r="V30" s="14">
        <v>135</v>
      </c>
      <c r="W30" s="14">
        <v>27</v>
      </c>
      <c r="X30" s="14">
        <v>812</v>
      </c>
      <c r="Y30" s="14">
        <v>2706</v>
      </c>
      <c r="Z30" s="14">
        <v>58</v>
      </c>
      <c r="AA30" s="14">
        <v>490.08875679594399</v>
      </c>
      <c r="AB30" s="14">
        <v>280</v>
      </c>
      <c r="AC30" s="14">
        <v>413</v>
      </c>
      <c r="AD30" s="14">
        <v>92</v>
      </c>
      <c r="AE30" s="14">
        <v>206.831916902899</v>
      </c>
      <c r="AF30" s="14">
        <v>309.1631890626</v>
      </c>
      <c r="AG30" s="14">
        <v>118.19553192840399</v>
      </c>
      <c r="AH30" s="14">
        <v>146.424232185611</v>
      </c>
      <c r="AI30" s="14">
        <v>89.260094137474596</v>
      </c>
      <c r="AJ30" s="14">
        <v>271.72622393254699</v>
      </c>
      <c r="AK30" s="14">
        <v>1232</v>
      </c>
      <c r="AL30" s="14">
        <v>229</v>
      </c>
      <c r="AM30" s="14">
        <v>487</v>
      </c>
      <c r="AN30" s="14">
        <v>308</v>
      </c>
      <c r="AO30" s="14">
        <v>637</v>
      </c>
      <c r="AP30" s="14">
        <v>24</v>
      </c>
      <c r="AQ30" s="14">
        <v>582.29617503848897</v>
      </c>
      <c r="AR30" s="14">
        <v>115</v>
      </c>
      <c r="AS30" s="14">
        <v>213</v>
      </c>
      <c r="AT30" s="14">
        <v>0</v>
      </c>
      <c r="AU30" s="14">
        <v>157</v>
      </c>
      <c r="AV30" s="14">
        <v>49</v>
      </c>
      <c r="AW30" s="14">
        <v>37</v>
      </c>
      <c r="AX30" s="14">
        <v>14238.986119983967</v>
      </c>
    </row>
    <row r="31" spans="1:50" x14ac:dyDescent="0.25">
      <c r="A31" s="46">
        <v>177</v>
      </c>
      <c r="B31" s="14">
        <v>183</v>
      </c>
      <c r="C31" s="14">
        <v>65</v>
      </c>
      <c r="D31" s="14">
        <v>1130</v>
      </c>
      <c r="E31" s="14">
        <v>566</v>
      </c>
      <c r="F31" s="14">
        <v>0</v>
      </c>
      <c r="G31" s="14">
        <v>0</v>
      </c>
      <c r="H31" s="14">
        <v>189</v>
      </c>
      <c r="I31" s="14">
        <v>2</v>
      </c>
      <c r="J31" s="14">
        <v>0</v>
      </c>
      <c r="K31" s="14">
        <v>540</v>
      </c>
      <c r="L31" s="14">
        <v>1</v>
      </c>
      <c r="M31" s="14">
        <v>23</v>
      </c>
      <c r="N31" s="14">
        <v>189</v>
      </c>
      <c r="O31" s="14">
        <v>0</v>
      </c>
      <c r="P31" s="14">
        <v>0</v>
      </c>
      <c r="Q31" s="14">
        <v>0</v>
      </c>
      <c r="R31" s="14">
        <v>33</v>
      </c>
      <c r="S31" s="14">
        <v>13</v>
      </c>
      <c r="T31" s="14">
        <v>2520</v>
      </c>
      <c r="U31" s="14">
        <v>318</v>
      </c>
      <c r="V31" s="14">
        <v>136</v>
      </c>
      <c r="W31" s="14">
        <v>123</v>
      </c>
      <c r="X31" s="14">
        <v>206</v>
      </c>
      <c r="Y31" s="14">
        <v>454</v>
      </c>
      <c r="Z31" s="14">
        <v>60</v>
      </c>
      <c r="AA31" s="14">
        <v>513.44017082634105</v>
      </c>
      <c r="AB31" s="14">
        <v>345</v>
      </c>
      <c r="AC31" s="14">
        <v>615</v>
      </c>
      <c r="AD31" s="14">
        <v>249</v>
      </c>
      <c r="AE31" s="14">
        <v>216.68690267490399</v>
      </c>
      <c r="AF31" s="14">
        <v>323.89398532840499</v>
      </c>
      <c r="AG31" s="14">
        <v>123.827231825571</v>
      </c>
      <c r="AH31" s="14">
        <v>153.40095389281399</v>
      </c>
      <c r="AI31" s="14">
        <v>93.513098076957206</v>
      </c>
      <c r="AJ31" s="14">
        <v>284.67324927314002</v>
      </c>
      <c r="AK31" s="14">
        <v>1426</v>
      </c>
      <c r="AL31" s="14">
        <v>293</v>
      </c>
      <c r="AM31" s="14">
        <v>310</v>
      </c>
      <c r="AN31" s="14">
        <v>417</v>
      </c>
      <c r="AO31" s="14">
        <v>1329</v>
      </c>
      <c r="AP31" s="14">
        <v>212</v>
      </c>
      <c r="AQ31" s="14">
        <v>32</v>
      </c>
      <c r="AR31" s="14">
        <v>428</v>
      </c>
      <c r="AS31" s="14">
        <v>686</v>
      </c>
      <c r="AT31" s="14">
        <v>0</v>
      </c>
      <c r="AU31" s="14">
        <v>17</v>
      </c>
      <c r="AV31" s="14">
        <v>86</v>
      </c>
      <c r="AW31" s="14">
        <v>12</v>
      </c>
      <c r="AX31" s="14">
        <v>14917.435591898135</v>
      </c>
    </row>
    <row r="32" spans="1:50" x14ac:dyDescent="0.25">
      <c r="A32" s="46">
        <v>178</v>
      </c>
      <c r="B32" s="14">
        <v>305</v>
      </c>
      <c r="C32" s="14">
        <v>549</v>
      </c>
      <c r="D32" s="14">
        <v>329</v>
      </c>
      <c r="E32" s="14">
        <v>1566</v>
      </c>
      <c r="F32" s="14">
        <v>0</v>
      </c>
      <c r="G32" s="14">
        <v>312</v>
      </c>
      <c r="H32" s="14">
        <v>92</v>
      </c>
      <c r="I32" s="14">
        <v>0</v>
      </c>
      <c r="J32" s="14">
        <v>0</v>
      </c>
      <c r="K32" s="14">
        <v>8</v>
      </c>
      <c r="L32" s="14">
        <v>2</v>
      </c>
      <c r="M32" s="14">
        <v>0</v>
      </c>
      <c r="N32" s="14">
        <v>230</v>
      </c>
      <c r="O32" s="14">
        <v>0</v>
      </c>
      <c r="P32" s="14">
        <v>0</v>
      </c>
      <c r="Q32" s="14">
        <v>0</v>
      </c>
      <c r="R32" s="14">
        <v>17</v>
      </c>
      <c r="S32" s="14">
        <v>0</v>
      </c>
      <c r="T32" s="14">
        <v>1136</v>
      </c>
      <c r="U32" s="14">
        <v>838</v>
      </c>
      <c r="V32" s="14">
        <v>138</v>
      </c>
      <c r="W32" s="14">
        <v>142</v>
      </c>
      <c r="X32" s="14">
        <v>1033</v>
      </c>
      <c r="Y32" s="14">
        <v>173</v>
      </c>
      <c r="Z32" s="14">
        <v>93</v>
      </c>
      <c r="AA32" s="14">
        <v>499.967417469113</v>
      </c>
      <c r="AB32" s="14">
        <v>2180</v>
      </c>
      <c r="AC32" s="14">
        <v>364</v>
      </c>
      <c r="AD32" s="14">
        <v>167</v>
      </c>
      <c r="AE32" s="14">
        <v>9</v>
      </c>
      <c r="AF32" s="14">
        <v>315.394954573794</v>
      </c>
      <c r="AG32" s="14">
        <v>120.57798515950201</v>
      </c>
      <c r="AH32" s="14">
        <v>21</v>
      </c>
      <c r="AI32" s="14">
        <v>91.0592991937242</v>
      </c>
      <c r="AJ32" s="14">
        <v>0</v>
      </c>
      <c r="AK32" s="14">
        <v>1128</v>
      </c>
      <c r="AL32" s="14">
        <v>94</v>
      </c>
      <c r="AM32" s="14">
        <v>553</v>
      </c>
      <c r="AN32" s="14">
        <v>285</v>
      </c>
      <c r="AO32" s="14">
        <v>341</v>
      </c>
      <c r="AP32" s="14">
        <v>43</v>
      </c>
      <c r="AQ32" s="14">
        <v>2</v>
      </c>
      <c r="AR32" s="14">
        <v>467</v>
      </c>
      <c r="AS32" s="14">
        <v>536</v>
      </c>
      <c r="AT32" s="14">
        <v>55</v>
      </c>
      <c r="AU32" s="14">
        <v>211</v>
      </c>
      <c r="AV32" s="14">
        <v>26</v>
      </c>
      <c r="AW32" s="14">
        <v>54</v>
      </c>
      <c r="AX32" s="14">
        <v>14525.999656396134</v>
      </c>
    </row>
    <row r="33" spans="1:50" x14ac:dyDescent="0.25">
      <c r="A33" s="46">
        <v>179</v>
      </c>
      <c r="B33" s="14">
        <v>37</v>
      </c>
      <c r="C33" s="14">
        <v>53</v>
      </c>
      <c r="D33" s="14">
        <v>178</v>
      </c>
      <c r="E33" s="14">
        <v>513</v>
      </c>
      <c r="F33" s="14">
        <v>210</v>
      </c>
      <c r="G33" s="14">
        <v>24</v>
      </c>
      <c r="H33" s="14">
        <v>33</v>
      </c>
      <c r="I33" s="14">
        <v>1</v>
      </c>
      <c r="J33" s="14">
        <v>0</v>
      </c>
      <c r="K33" s="14">
        <v>199</v>
      </c>
      <c r="L33" s="14">
        <v>0</v>
      </c>
      <c r="M33" s="14">
        <v>65</v>
      </c>
      <c r="N33" s="14">
        <v>211</v>
      </c>
      <c r="O33" s="14">
        <v>231</v>
      </c>
      <c r="P33" s="14">
        <v>0</v>
      </c>
      <c r="Q33" s="14">
        <v>1</v>
      </c>
      <c r="R33" s="14">
        <v>153</v>
      </c>
      <c r="S33" s="14">
        <v>23</v>
      </c>
      <c r="T33" s="14">
        <v>1774</v>
      </c>
      <c r="U33" s="14">
        <v>348</v>
      </c>
      <c r="V33" s="14">
        <v>133</v>
      </c>
      <c r="W33" s="14">
        <v>604</v>
      </c>
      <c r="X33" s="14">
        <v>686</v>
      </c>
      <c r="Y33" s="14">
        <v>466</v>
      </c>
      <c r="Z33" s="14">
        <v>1645</v>
      </c>
      <c r="AA33" s="14">
        <v>551.339450603567</v>
      </c>
      <c r="AB33" s="14">
        <v>2079</v>
      </c>
      <c r="AC33" s="14">
        <v>430</v>
      </c>
      <c r="AD33" s="14">
        <v>139</v>
      </c>
      <c r="AE33" s="14">
        <v>0</v>
      </c>
      <c r="AF33" s="14">
        <v>347.80202649477002</v>
      </c>
      <c r="AG33" s="14">
        <v>219</v>
      </c>
      <c r="AH33" s="14">
        <v>0</v>
      </c>
      <c r="AI33" s="14">
        <v>100.41571156810301</v>
      </c>
      <c r="AJ33" s="14">
        <v>34</v>
      </c>
      <c r="AK33" s="14">
        <v>1927</v>
      </c>
      <c r="AL33" s="14">
        <v>88</v>
      </c>
      <c r="AM33" s="14">
        <v>535</v>
      </c>
      <c r="AN33" s="14">
        <v>231</v>
      </c>
      <c r="AO33" s="14">
        <v>461</v>
      </c>
      <c r="AP33" s="14">
        <v>229</v>
      </c>
      <c r="AQ33" s="14">
        <v>280</v>
      </c>
      <c r="AR33" s="14">
        <v>377</v>
      </c>
      <c r="AS33" s="14">
        <v>186</v>
      </c>
      <c r="AT33" s="14">
        <v>6</v>
      </c>
      <c r="AU33" s="14">
        <v>25</v>
      </c>
      <c r="AV33" s="14">
        <v>110</v>
      </c>
      <c r="AW33" s="14">
        <v>75</v>
      </c>
      <c r="AX33" s="14">
        <v>16018.55718866644</v>
      </c>
    </row>
    <row r="34" spans="1:50" x14ac:dyDescent="0.25">
      <c r="A34" s="46">
        <v>180</v>
      </c>
      <c r="B34" s="14">
        <v>252</v>
      </c>
      <c r="C34" s="14">
        <v>98</v>
      </c>
      <c r="D34" s="14">
        <v>29</v>
      </c>
      <c r="E34" s="14">
        <v>1749</v>
      </c>
      <c r="F34" s="14">
        <v>87</v>
      </c>
      <c r="G34" s="14">
        <v>420</v>
      </c>
      <c r="H34" s="14">
        <v>27</v>
      </c>
      <c r="I34" s="14">
        <v>887</v>
      </c>
      <c r="J34" s="14">
        <v>0</v>
      </c>
      <c r="K34" s="14">
        <v>77</v>
      </c>
      <c r="L34" s="14">
        <v>0</v>
      </c>
      <c r="M34" s="14">
        <v>41</v>
      </c>
      <c r="N34" s="14">
        <v>145</v>
      </c>
      <c r="O34" s="14">
        <v>37</v>
      </c>
      <c r="P34" s="14">
        <v>7</v>
      </c>
      <c r="Q34" s="14">
        <v>2</v>
      </c>
      <c r="R34" s="14">
        <v>501</v>
      </c>
      <c r="S34" s="14">
        <v>493</v>
      </c>
      <c r="T34" s="14">
        <v>0</v>
      </c>
      <c r="U34" s="14">
        <v>594</v>
      </c>
      <c r="V34" s="14">
        <v>135</v>
      </c>
      <c r="W34" s="14">
        <v>153</v>
      </c>
      <c r="X34" s="14">
        <v>670</v>
      </c>
      <c r="Y34" s="14">
        <v>791</v>
      </c>
      <c r="Z34" s="14">
        <v>0</v>
      </c>
      <c r="AA34" s="14">
        <v>539.04177994300198</v>
      </c>
      <c r="AB34" s="14">
        <v>1386</v>
      </c>
      <c r="AC34" s="14">
        <v>302</v>
      </c>
      <c r="AD34" s="14">
        <v>203</v>
      </c>
      <c r="AE34" s="14">
        <v>166</v>
      </c>
      <c r="AF34" s="14">
        <v>340.04427440111999</v>
      </c>
      <c r="AG34" s="14">
        <v>224</v>
      </c>
      <c r="AH34" s="14">
        <v>0</v>
      </c>
      <c r="AI34" s="14">
        <v>98.175931068226902</v>
      </c>
      <c r="AJ34" s="14">
        <v>31</v>
      </c>
      <c r="AK34" s="14">
        <v>1902</v>
      </c>
      <c r="AL34" s="14">
        <v>111</v>
      </c>
      <c r="AM34" s="14">
        <v>284</v>
      </c>
      <c r="AN34" s="14">
        <v>127</v>
      </c>
      <c r="AO34" s="14">
        <v>702</v>
      </c>
      <c r="AP34" s="14">
        <v>276</v>
      </c>
      <c r="AQ34" s="14">
        <v>407</v>
      </c>
      <c r="AR34" s="14">
        <v>637</v>
      </c>
      <c r="AS34" s="14">
        <v>245</v>
      </c>
      <c r="AT34" s="14">
        <v>194</v>
      </c>
      <c r="AU34" s="14">
        <v>51</v>
      </c>
      <c r="AV34" s="14">
        <v>182</v>
      </c>
      <c r="AW34" s="14">
        <v>59</v>
      </c>
      <c r="AX34" s="14">
        <v>15661.261985412348</v>
      </c>
    </row>
    <row r="35" spans="1:50" x14ac:dyDescent="0.25">
      <c r="A35" s="46">
        <v>181</v>
      </c>
      <c r="B35" s="14">
        <v>231</v>
      </c>
      <c r="C35" s="14">
        <v>41</v>
      </c>
      <c r="D35" s="14">
        <v>62</v>
      </c>
      <c r="E35" s="14">
        <v>198</v>
      </c>
      <c r="F35" s="14">
        <v>133</v>
      </c>
      <c r="G35" s="14">
        <v>334</v>
      </c>
      <c r="H35" s="14">
        <v>116</v>
      </c>
      <c r="I35" s="14">
        <v>379</v>
      </c>
      <c r="J35" s="14">
        <v>698</v>
      </c>
      <c r="K35" s="14">
        <v>8</v>
      </c>
      <c r="L35" s="14">
        <v>1</v>
      </c>
      <c r="M35" s="14">
        <v>79</v>
      </c>
      <c r="N35" s="14">
        <v>25</v>
      </c>
      <c r="O35" s="14">
        <v>411</v>
      </c>
      <c r="P35" s="14">
        <v>8</v>
      </c>
      <c r="Q35" s="14">
        <v>0</v>
      </c>
      <c r="R35" s="14">
        <v>262</v>
      </c>
      <c r="S35" s="14">
        <v>575</v>
      </c>
      <c r="T35" s="14">
        <v>1145</v>
      </c>
      <c r="U35" s="14">
        <v>1092</v>
      </c>
      <c r="V35" s="14">
        <v>141</v>
      </c>
      <c r="W35" s="14">
        <v>351</v>
      </c>
      <c r="X35" s="14">
        <v>423</v>
      </c>
      <c r="Y35" s="14">
        <v>1871</v>
      </c>
      <c r="Z35" s="14">
        <v>127</v>
      </c>
      <c r="AA35" s="14">
        <v>121</v>
      </c>
      <c r="AB35" s="14">
        <v>530</v>
      </c>
      <c r="AC35" s="14">
        <v>621</v>
      </c>
      <c r="AD35" s="14">
        <v>0</v>
      </c>
      <c r="AE35" s="14">
        <v>230</v>
      </c>
      <c r="AF35" s="14">
        <v>372.45501349694899</v>
      </c>
      <c r="AG35" s="14">
        <v>471</v>
      </c>
      <c r="AH35" s="14">
        <v>0</v>
      </c>
      <c r="AI35" s="14">
        <v>107.533402216873</v>
      </c>
      <c r="AJ35" s="14">
        <v>40</v>
      </c>
      <c r="AK35" s="14">
        <v>2018</v>
      </c>
      <c r="AL35" s="14">
        <v>484</v>
      </c>
      <c r="AM35" s="14">
        <v>208</v>
      </c>
      <c r="AN35" s="14">
        <v>339</v>
      </c>
      <c r="AO35" s="14">
        <v>220</v>
      </c>
      <c r="AP35" s="14">
        <v>1087</v>
      </c>
      <c r="AQ35" s="14">
        <v>380</v>
      </c>
      <c r="AR35" s="14">
        <v>502</v>
      </c>
      <c r="AS35" s="14">
        <v>333</v>
      </c>
      <c r="AT35" s="14">
        <v>188</v>
      </c>
      <c r="AU35" s="14">
        <v>-12</v>
      </c>
      <c r="AV35" s="14">
        <v>167</v>
      </c>
      <c r="AW35" s="14">
        <v>36</v>
      </c>
      <c r="AX35" s="14">
        <v>17153.988415713822</v>
      </c>
    </row>
    <row r="36" spans="1:50" x14ac:dyDescent="0.25">
      <c r="A36" s="46">
        <v>182</v>
      </c>
      <c r="B36" s="14">
        <v>154</v>
      </c>
      <c r="C36" s="14">
        <v>47</v>
      </c>
      <c r="D36" s="14">
        <v>225</v>
      </c>
      <c r="E36" s="14">
        <v>1674</v>
      </c>
      <c r="F36" s="14">
        <v>8</v>
      </c>
      <c r="G36" s="14">
        <v>159</v>
      </c>
      <c r="H36" s="14">
        <v>79</v>
      </c>
      <c r="I36" s="14">
        <v>18</v>
      </c>
      <c r="J36" s="14">
        <v>73</v>
      </c>
      <c r="K36" s="14">
        <v>92</v>
      </c>
      <c r="L36" s="14">
        <v>0</v>
      </c>
      <c r="M36" s="14">
        <v>1</v>
      </c>
      <c r="N36" s="14">
        <v>44</v>
      </c>
      <c r="O36" s="14">
        <v>691</v>
      </c>
      <c r="P36" s="14">
        <v>0</v>
      </c>
      <c r="Q36" s="14">
        <v>0</v>
      </c>
      <c r="R36" s="14">
        <v>261</v>
      </c>
      <c r="S36" s="14">
        <v>503</v>
      </c>
      <c r="T36" s="14">
        <v>1408</v>
      </c>
      <c r="U36" s="14">
        <v>0</v>
      </c>
      <c r="V36" s="14">
        <v>162</v>
      </c>
      <c r="W36" s="14">
        <v>131</v>
      </c>
      <c r="X36" s="14">
        <v>71</v>
      </c>
      <c r="Y36" s="14">
        <v>1011</v>
      </c>
      <c r="Z36" s="14">
        <v>163</v>
      </c>
      <c r="AA36" s="14">
        <v>870</v>
      </c>
      <c r="AB36" s="14">
        <v>277</v>
      </c>
      <c r="AC36" s="14">
        <v>1003</v>
      </c>
      <c r="AD36" s="14">
        <v>13</v>
      </c>
      <c r="AE36" s="14">
        <v>21</v>
      </c>
      <c r="AF36" s="14">
        <v>430.06335463109002</v>
      </c>
      <c r="AG36" s="14">
        <v>175</v>
      </c>
      <c r="AH36" s="14">
        <v>0</v>
      </c>
      <c r="AI36" s="14">
        <v>124.16580262383501</v>
      </c>
      <c r="AJ36" s="14">
        <v>372</v>
      </c>
      <c r="AK36" s="14">
        <v>2570</v>
      </c>
      <c r="AL36" s="14">
        <v>447</v>
      </c>
      <c r="AM36" s="14">
        <v>396</v>
      </c>
      <c r="AN36" s="14">
        <v>280</v>
      </c>
      <c r="AO36" s="14">
        <v>1150</v>
      </c>
      <c r="AP36" s="14">
        <v>2235</v>
      </c>
      <c r="AQ36" s="14">
        <v>228</v>
      </c>
      <c r="AR36" s="14">
        <v>685</v>
      </c>
      <c r="AS36" s="14">
        <v>455</v>
      </c>
      <c r="AT36" s="14">
        <v>573</v>
      </c>
      <c r="AU36" s="14">
        <v>31</v>
      </c>
      <c r="AV36" s="14">
        <v>299</v>
      </c>
      <c r="AW36" s="14">
        <v>198</v>
      </c>
      <c r="AX36" s="14">
        <v>19807.229157254922</v>
      </c>
    </row>
    <row r="37" spans="1:50" x14ac:dyDescent="0.25">
      <c r="A37" s="46">
        <v>183</v>
      </c>
      <c r="B37" s="14">
        <v>27</v>
      </c>
      <c r="C37" s="14">
        <v>252</v>
      </c>
      <c r="D37" s="14">
        <v>29</v>
      </c>
      <c r="E37" s="14">
        <v>146</v>
      </c>
      <c r="F37" s="14">
        <v>6</v>
      </c>
      <c r="G37" s="14">
        <v>0</v>
      </c>
      <c r="H37" s="14">
        <v>36</v>
      </c>
      <c r="I37" s="14">
        <v>85</v>
      </c>
      <c r="J37" s="14">
        <v>1533</v>
      </c>
      <c r="K37" s="14">
        <v>0</v>
      </c>
      <c r="L37" s="14">
        <v>0</v>
      </c>
      <c r="M37" s="14">
        <v>8</v>
      </c>
      <c r="N37" s="14">
        <v>404</v>
      </c>
      <c r="O37" s="14">
        <v>366</v>
      </c>
      <c r="P37" s="14">
        <v>0</v>
      </c>
      <c r="Q37" s="14">
        <v>0</v>
      </c>
      <c r="R37" s="14">
        <v>18</v>
      </c>
      <c r="S37" s="14">
        <v>154</v>
      </c>
      <c r="T37" s="14">
        <v>863</v>
      </c>
      <c r="U37" s="14">
        <v>0</v>
      </c>
      <c r="V37" s="14">
        <v>211</v>
      </c>
      <c r="W37" s="14">
        <v>317</v>
      </c>
      <c r="X37" s="14">
        <v>451</v>
      </c>
      <c r="Y37" s="14">
        <v>294</v>
      </c>
      <c r="Z37" s="14">
        <v>208</v>
      </c>
      <c r="AA37" s="14">
        <v>488</v>
      </c>
      <c r="AB37" s="14">
        <v>216</v>
      </c>
      <c r="AC37" s="14">
        <v>657</v>
      </c>
      <c r="AD37" s="14">
        <v>683</v>
      </c>
      <c r="AE37" s="14">
        <v>0</v>
      </c>
      <c r="AF37" s="14">
        <v>389.92291688344801</v>
      </c>
      <c r="AG37" s="14">
        <v>82</v>
      </c>
      <c r="AH37" s="14">
        <v>0</v>
      </c>
      <c r="AI37" s="14">
        <v>112.57665042771499</v>
      </c>
      <c r="AJ37" s="14">
        <v>1175</v>
      </c>
      <c r="AK37" s="14">
        <v>3046</v>
      </c>
      <c r="AL37" s="14">
        <v>459</v>
      </c>
      <c r="AM37" s="14">
        <v>504</v>
      </c>
      <c r="AN37" s="14">
        <v>428</v>
      </c>
      <c r="AO37" s="14">
        <v>1260</v>
      </c>
      <c r="AP37" s="14">
        <v>582</v>
      </c>
      <c r="AQ37" s="14">
        <v>467</v>
      </c>
      <c r="AR37" s="14">
        <v>630</v>
      </c>
      <c r="AS37" s="14">
        <v>155</v>
      </c>
      <c r="AT37" s="14">
        <v>763</v>
      </c>
      <c r="AU37" s="14">
        <v>94</v>
      </c>
      <c r="AV37" s="14">
        <v>169</v>
      </c>
      <c r="AW37" s="14">
        <v>190</v>
      </c>
      <c r="AX37" s="14">
        <v>17958.499567311163</v>
      </c>
    </row>
    <row r="38" spans="1:50" x14ac:dyDescent="0.25">
      <c r="A38" s="46">
        <v>184</v>
      </c>
      <c r="B38" s="14">
        <v>305</v>
      </c>
      <c r="C38" s="14">
        <v>1543</v>
      </c>
      <c r="D38" s="14">
        <v>43</v>
      </c>
      <c r="E38" s="14">
        <v>422</v>
      </c>
      <c r="F38" s="14">
        <v>0</v>
      </c>
      <c r="G38" s="14">
        <v>5</v>
      </c>
      <c r="H38" s="14">
        <v>61</v>
      </c>
      <c r="I38" s="14">
        <v>786</v>
      </c>
      <c r="J38" s="14">
        <v>2866</v>
      </c>
      <c r="K38" s="14">
        <v>256</v>
      </c>
      <c r="L38" s="14">
        <v>0</v>
      </c>
      <c r="M38" s="14">
        <v>338</v>
      </c>
      <c r="N38" s="14">
        <v>134</v>
      </c>
      <c r="O38" s="14">
        <v>2176</v>
      </c>
      <c r="P38" s="14">
        <v>0</v>
      </c>
      <c r="Q38" s="14">
        <v>0</v>
      </c>
      <c r="R38" s="14">
        <v>568</v>
      </c>
      <c r="S38" s="14">
        <v>267</v>
      </c>
      <c r="T38" s="14">
        <v>2507</v>
      </c>
      <c r="U38" s="14">
        <v>447</v>
      </c>
      <c r="V38" s="14">
        <v>257</v>
      </c>
      <c r="W38" s="14">
        <v>167</v>
      </c>
      <c r="X38" s="14">
        <v>223</v>
      </c>
      <c r="Y38" s="14">
        <v>125</v>
      </c>
      <c r="Z38" s="14">
        <v>118</v>
      </c>
      <c r="AA38" s="14">
        <v>1194</v>
      </c>
      <c r="AB38" s="14">
        <v>807</v>
      </c>
      <c r="AC38" s="14">
        <v>1901</v>
      </c>
      <c r="AD38" s="14">
        <v>162</v>
      </c>
      <c r="AE38" s="14">
        <v>41</v>
      </c>
      <c r="AF38" s="14">
        <v>563.10533983104494</v>
      </c>
      <c r="AG38" s="14">
        <v>47</v>
      </c>
      <c r="AH38" s="14">
        <v>0</v>
      </c>
      <c r="AI38" s="14">
        <v>162.57703830944499</v>
      </c>
      <c r="AJ38" s="14">
        <v>389</v>
      </c>
      <c r="AK38" s="14">
        <v>2213</v>
      </c>
      <c r="AL38" s="14">
        <v>332</v>
      </c>
      <c r="AM38" s="14">
        <v>424</v>
      </c>
      <c r="AN38" s="14">
        <v>285</v>
      </c>
      <c r="AO38" s="14">
        <v>1170</v>
      </c>
      <c r="AP38" s="14">
        <v>311</v>
      </c>
      <c r="AQ38" s="14">
        <v>594</v>
      </c>
      <c r="AR38" s="14">
        <v>614</v>
      </c>
      <c r="AS38" s="14">
        <v>72</v>
      </c>
      <c r="AT38" s="14">
        <v>517</v>
      </c>
      <c r="AU38" s="14">
        <v>73</v>
      </c>
      <c r="AV38" s="14">
        <v>250</v>
      </c>
      <c r="AW38" s="14">
        <v>199</v>
      </c>
      <c r="AX38" s="14">
        <v>25934.682378140489</v>
      </c>
    </row>
    <row r="39" spans="1:50" x14ac:dyDescent="0.25">
      <c r="A39" s="46">
        <v>185</v>
      </c>
      <c r="B39" s="14">
        <v>161</v>
      </c>
      <c r="C39" s="14">
        <v>837</v>
      </c>
      <c r="D39" s="14">
        <v>159</v>
      </c>
      <c r="E39" s="14">
        <v>1172</v>
      </c>
      <c r="F39" s="14">
        <v>0</v>
      </c>
      <c r="G39" s="14">
        <v>2</v>
      </c>
      <c r="H39" s="14">
        <v>43</v>
      </c>
      <c r="I39" s="14">
        <v>1030</v>
      </c>
      <c r="J39" s="14">
        <v>1708</v>
      </c>
      <c r="K39" s="14">
        <v>3</v>
      </c>
      <c r="L39" s="14">
        <v>0</v>
      </c>
      <c r="M39" s="14">
        <v>2</v>
      </c>
      <c r="N39" s="14">
        <v>2606</v>
      </c>
      <c r="O39" s="14">
        <v>374</v>
      </c>
      <c r="P39" s="14">
        <v>0</v>
      </c>
      <c r="Q39" s="14">
        <v>0</v>
      </c>
      <c r="R39" s="14">
        <v>14</v>
      </c>
      <c r="S39" s="14">
        <v>491</v>
      </c>
      <c r="T39" s="14">
        <v>454</v>
      </c>
      <c r="U39" s="14">
        <v>145</v>
      </c>
      <c r="V39" s="14">
        <v>299</v>
      </c>
      <c r="W39" s="14">
        <v>332</v>
      </c>
      <c r="X39" s="14">
        <v>222</v>
      </c>
      <c r="Y39" s="14">
        <v>387</v>
      </c>
      <c r="Z39" s="14">
        <v>80</v>
      </c>
      <c r="AA39" s="14">
        <v>0</v>
      </c>
      <c r="AB39" s="14">
        <v>2104</v>
      </c>
      <c r="AC39" s="14">
        <v>52</v>
      </c>
      <c r="AD39" s="14">
        <v>239</v>
      </c>
      <c r="AE39" s="14">
        <v>14</v>
      </c>
      <c r="AF39" s="14">
        <v>470.65054190548102</v>
      </c>
      <c r="AG39" s="14">
        <v>37</v>
      </c>
      <c r="AH39" s="14">
        <v>58</v>
      </c>
      <c r="AI39" s="14">
        <v>135.883938170981</v>
      </c>
      <c r="AJ39" s="14">
        <v>857</v>
      </c>
      <c r="AK39" s="14">
        <v>2077</v>
      </c>
      <c r="AL39" s="14">
        <v>282</v>
      </c>
      <c r="AM39" s="14">
        <v>259</v>
      </c>
      <c r="AN39" s="14">
        <v>976</v>
      </c>
      <c r="AO39" s="14">
        <v>1222</v>
      </c>
      <c r="AP39" s="14">
        <v>38</v>
      </c>
      <c r="AQ39" s="14">
        <v>452</v>
      </c>
      <c r="AR39" s="14">
        <v>510</v>
      </c>
      <c r="AS39" s="14">
        <v>107</v>
      </c>
      <c r="AT39" s="14">
        <v>574</v>
      </c>
      <c r="AU39" s="14">
        <v>372</v>
      </c>
      <c r="AV39" s="14">
        <v>109</v>
      </c>
      <c r="AW39" s="14">
        <v>210</v>
      </c>
      <c r="AX39" s="14">
        <v>21676.534480076461</v>
      </c>
    </row>
    <row r="40" spans="1:50" x14ac:dyDescent="0.25">
      <c r="A40" s="46">
        <v>186</v>
      </c>
      <c r="B40" s="14">
        <v>793</v>
      </c>
      <c r="C40" s="14">
        <v>841</v>
      </c>
      <c r="D40" s="14">
        <v>9</v>
      </c>
      <c r="E40" s="14">
        <v>209</v>
      </c>
      <c r="F40" s="14">
        <v>81</v>
      </c>
      <c r="G40" s="14">
        <v>73</v>
      </c>
      <c r="H40" s="14">
        <v>93</v>
      </c>
      <c r="I40" s="14">
        <v>2435</v>
      </c>
      <c r="J40" s="14">
        <v>668</v>
      </c>
      <c r="K40" s="14">
        <v>312</v>
      </c>
      <c r="L40" s="14">
        <v>4</v>
      </c>
      <c r="M40" s="14">
        <v>18</v>
      </c>
      <c r="N40" s="14">
        <v>2818</v>
      </c>
      <c r="O40" s="14">
        <v>985</v>
      </c>
      <c r="P40" s="14">
        <v>90</v>
      </c>
      <c r="Q40" s="14">
        <v>0</v>
      </c>
      <c r="R40" s="14">
        <v>67</v>
      </c>
      <c r="S40" s="14">
        <v>5</v>
      </c>
      <c r="T40" s="14">
        <v>980</v>
      </c>
      <c r="U40" s="14">
        <v>221</v>
      </c>
      <c r="V40" s="14">
        <v>279</v>
      </c>
      <c r="W40" s="14">
        <v>202</v>
      </c>
      <c r="X40" s="14">
        <v>248</v>
      </c>
      <c r="Y40" s="14">
        <v>275</v>
      </c>
      <c r="Z40" s="14">
        <v>46</v>
      </c>
      <c r="AA40" s="14">
        <v>0</v>
      </c>
      <c r="AB40" s="14">
        <v>201</v>
      </c>
      <c r="AC40" s="14">
        <v>2239</v>
      </c>
      <c r="AD40" s="14">
        <v>340</v>
      </c>
      <c r="AE40" s="14">
        <v>146</v>
      </c>
      <c r="AF40" s="14">
        <v>518.56442006833697</v>
      </c>
      <c r="AG40" s="14">
        <v>151</v>
      </c>
      <c r="AH40" s="14">
        <v>79</v>
      </c>
      <c r="AI40" s="14">
        <v>149.71740032136</v>
      </c>
      <c r="AJ40" s="14">
        <v>309</v>
      </c>
      <c r="AK40" s="14">
        <v>645</v>
      </c>
      <c r="AL40" s="14">
        <v>324</v>
      </c>
      <c r="AM40" s="14">
        <v>409</v>
      </c>
      <c r="AN40" s="14">
        <v>704</v>
      </c>
      <c r="AO40" s="14">
        <v>1444</v>
      </c>
      <c r="AP40" s="14">
        <v>2437</v>
      </c>
      <c r="AQ40" s="14">
        <v>148</v>
      </c>
      <c r="AR40" s="14">
        <v>720</v>
      </c>
      <c r="AS40" s="14">
        <v>1</v>
      </c>
      <c r="AT40" s="14">
        <v>553</v>
      </c>
      <c r="AU40" s="14">
        <v>306</v>
      </c>
      <c r="AV40" s="14">
        <v>65</v>
      </c>
      <c r="AW40" s="14">
        <v>242</v>
      </c>
      <c r="AX40" s="14">
        <v>23883.281820389697</v>
      </c>
    </row>
    <row r="41" spans="1:50" x14ac:dyDescent="0.25">
      <c r="A41" s="46">
        <v>187</v>
      </c>
      <c r="B41" s="14">
        <v>1042</v>
      </c>
      <c r="C41" s="14">
        <v>1499</v>
      </c>
      <c r="D41" s="14">
        <v>56</v>
      </c>
      <c r="E41" s="14">
        <v>36</v>
      </c>
      <c r="F41" s="14">
        <v>9</v>
      </c>
      <c r="G41" s="14">
        <v>10</v>
      </c>
      <c r="H41" s="14">
        <v>36</v>
      </c>
      <c r="I41" s="14">
        <v>2454</v>
      </c>
      <c r="J41" s="14">
        <v>27</v>
      </c>
      <c r="K41" s="14">
        <v>481</v>
      </c>
      <c r="L41" s="14">
        <v>8</v>
      </c>
      <c r="M41" s="14">
        <v>90</v>
      </c>
      <c r="N41" s="14">
        <v>866</v>
      </c>
      <c r="O41" s="14">
        <v>1491</v>
      </c>
      <c r="P41" s="14">
        <v>0</v>
      </c>
      <c r="Q41" s="14">
        <v>1</v>
      </c>
      <c r="R41" s="14">
        <v>24</v>
      </c>
      <c r="S41" s="14">
        <v>0</v>
      </c>
      <c r="T41" s="14">
        <v>1380</v>
      </c>
      <c r="U41" s="14">
        <v>355</v>
      </c>
      <c r="V41" s="14">
        <v>251</v>
      </c>
      <c r="W41" s="14">
        <v>305</v>
      </c>
      <c r="X41" s="14">
        <v>620</v>
      </c>
      <c r="Y41" s="14">
        <v>800</v>
      </c>
      <c r="Z41" s="14">
        <v>106</v>
      </c>
      <c r="AA41" s="14">
        <v>17</v>
      </c>
      <c r="AB41" s="14">
        <v>1107</v>
      </c>
      <c r="AC41" s="14">
        <v>585</v>
      </c>
      <c r="AD41" s="14">
        <v>288</v>
      </c>
      <c r="AE41" s="14">
        <v>213</v>
      </c>
      <c r="AF41" s="14">
        <v>521.69166622061596</v>
      </c>
      <c r="AG41" s="14">
        <v>585</v>
      </c>
      <c r="AH41" s="14">
        <v>10</v>
      </c>
      <c r="AI41" s="14">
        <v>150.62028363844701</v>
      </c>
      <c r="AJ41" s="14">
        <v>287</v>
      </c>
      <c r="AK41" s="14">
        <v>393</v>
      </c>
      <c r="AL41" s="14">
        <v>747</v>
      </c>
      <c r="AM41" s="14">
        <v>549</v>
      </c>
      <c r="AN41" s="14">
        <v>574</v>
      </c>
      <c r="AO41" s="14">
        <v>1008</v>
      </c>
      <c r="AP41" s="14">
        <v>2038</v>
      </c>
      <c r="AQ41" s="14">
        <v>641</v>
      </c>
      <c r="AR41" s="14">
        <v>753</v>
      </c>
      <c r="AS41" s="14">
        <v>-4</v>
      </c>
      <c r="AT41" s="14">
        <v>216</v>
      </c>
      <c r="AU41" s="14">
        <v>494</v>
      </c>
      <c r="AV41" s="14">
        <v>311</v>
      </c>
      <c r="AW41" s="14">
        <v>596</v>
      </c>
      <c r="AX41" s="14">
        <v>24027.311949859064</v>
      </c>
    </row>
    <row r="42" spans="1:50" x14ac:dyDescent="0.25">
      <c r="A42" s="46">
        <v>188</v>
      </c>
      <c r="B42" s="14">
        <v>807</v>
      </c>
      <c r="C42" s="14">
        <v>401</v>
      </c>
      <c r="D42" s="14">
        <v>12</v>
      </c>
      <c r="E42" s="14">
        <v>136</v>
      </c>
      <c r="F42" s="14">
        <v>0</v>
      </c>
      <c r="G42" s="14">
        <v>595</v>
      </c>
      <c r="H42" s="14">
        <v>341</v>
      </c>
      <c r="I42" s="14">
        <v>813</v>
      </c>
      <c r="J42" s="14">
        <v>55</v>
      </c>
      <c r="K42" s="14">
        <v>621</v>
      </c>
      <c r="L42" s="14">
        <v>83</v>
      </c>
      <c r="M42" s="14">
        <v>440</v>
      </c>
      <c r="N42" s="14">
        <v>68</v>
      </c>
      <c r="O42" s="14">
        <v>3</v>
      </c>
      <c r="P42" s="14">
        <v>0</v>
      </c>
      <c r="Q42" s="14">
        <v>3</v>
      </c>
      <c r="R42" s="14">
        <v>662</v>
      </c>
      <c r="S42" s="14">
        <v>0</v>
      </c>
      <c r="T42" s="14">
        <v>1661</v>
      </c>
      <c r="U42" s="14">
        <v>442</v>
      </c>
      <c r="V42" s="14">
        <v>199</v>
      </c>
      <c r="W42" s="14">
        <v>30</v>
      </c>
      <c r="X42" s="14">
        <v>644</v>
      </c>
      <c r="Y42" s="14">
        <v>1133</v>
      </c>
      <c r="Z42" s="14">
        <v>134</v>
      </c>
      <c r="AA42" s="14">
        <v>0</v>
      </c>
      <c r="AB42" s="14">
        <v>334</v>
      </c>
      <c r="AC42" s="14">
        <v>720</v>
      </c>
      <c r="AD42" s="14">
        <v>1100</v>
      </c>
      <c r="AE42" s="14">
        <v>0</v>
      </c>
      <c r="AF42" s="14">
        <v>58</v>
      </c>
      <c r="AG42" s="14">
        <v>80</v>
      </c>
      <c r="AH42" s="14">
        <v>49</v>
      </c>
      <c r="AI42" s="14">
        <v>116.702736141031</v>
      </c>
      <c r="AJ42" s="14">
        <v>127</v>
      </c>
      <c r="AK42" s="14">
        <v>27</v>
      </c>
      <c r="AL42" s="14">
        <v>90</v>
      </c>
      <c r="AM42" s="14">
        <v>425</v>
      </c>
      <c r="AN42" s="14">
        <v>531</v>
      </c>
      <c r="AO42" s="14">
        <v>799</v>
      </c>
      <c r="AP42" s="14">
        <v>627</v>
      </c>
      <c r="AQ42" s="14">
        <v>88</v>
      </c>
      <c r="AR42" s="14">
        <v>784</v>
      </c>
      <c r="AS42" s="14">
        <v>1597</v>
      </c>
      <c r="AT42" s="14">
        <v>370</v>
      </c>
      <c r="AU42" s="14">
        <v>655</v>
      </c>
      <c r="AV42" s="14">
        <v>143</v>
      </c>
      <c r="AW42" s="14">
        <v>613</v>
      </c>
      <c r="AX42" s="14">
        <v>18616.702736141029</v>
      </c>
    </row>
    <row r="43" spans="1:50" x14ac:dyDescent="0.25">
      <c r="A43" s="46">
        <v>189</v>
      </c>
      <c r="B43" s="14">
        <v>25</v>
      </c>
      <c r="C43" s="14">
        <v>757</v>
      </c>
      <c r="D43" s="14">
        <v>15</v>
      </c>
      <c r="E43" s="14">
        <v>1027</v>
      </c>
      <c r="F43" s="14">
        <v>39</v>
      </c>
      <c r="G43" s="14">
        <v>496</v>
      </c>
      <c r="H43" s="14">
        <v>133</v>
      </c>
      <c r="I43" s="14">
        <v>1019</v>
      </c>
      <c r="J43" s="14">
        <v>165</v>
      </c>
      <c r="K43" s="14">
        <v>241</v>
      </c>
      <c r="L43" s="14">
        <v>46</v>
      </c>
      <c r="M43" s="14">
        <v>8</v>
      </c>
      <c r="N43" s="14">
        <v>2747</v>
      </c>
      <c r="O43" s="14">
        <v>41</v>
      </c>
      <c r="P43" s="14">
        <v>192</v>
      </c>
      <c r="Q43" s="14">
        <v>2</v>
      </c>
      <c r="R43" s="14">
        <v>56</v>
      </c>
      <c r="S43" s="14">
        <v>0</v>
      </c>
      <c r="T43" s="14">
        <v>0</v>
      </c>
      <c r="U43" s="14">
        <v>572</v>
      </c>
      <c r="V43" s="14">
        <v>198</v>
      </c>
      <c r="W43" s="14">
        <v>101</v>
      </c>
      <c r="X43" s="14">
        <v>588</v>
      </c>
      <c r="Y43" s="14">
        <v>1433</v>
      </c>
      <c r="Z43" s="14">
        <v>165</v>
      </c>
      <c r="AA43" s="14">
        <v>0</v>
      </c>
      <c r="AB43" s="14">
        <v>622</v>
      </c>
      <c r="AC43" s="14">
        <v>699</v>
      </c>
      <c r="AD43" s="14">
        <v>162</v>
      </c>
      <c r="AE43" s="14">
        <v>3</v>
      </c>
      <c r="AF43" s="14">
        <v>82</v>
      </c>
      <c r="AG43" s="14">
        <v>138</v>
      </c>
      <c r="AH43" s="14">
        <v>10</v>
      </c>
      <c r="AI43" s="14">
        <v>121.250988726779</v>
      </c>
      <c r="AJ43" s="14">
        <v>122</v>
      </c>
      <c r="AK43" s="14">
        <v>27</v>
      </c>
      <c r="AL43" s="14">
        <v>1043</v>
      </c>
      <c r="AM43" s="14">
        <v>985</v>
      </c>
      <c r="AN43" s="14">
        <v>1808</v>
      </c>
      <c r="AO43" s="14">
        <v>639</v>
      </c>
      <c r="AP43" s="14">
        <v>6</v>
      </c>
      <c r="AQ43" s="14">
        <v>68</v>
      </c>
      <c r="AR43" s="14">
        <v>95</v>
      </c>
      <c r="AS43" s="14">
        <v>1107</v>
      </c>
      <c r="AT43" s="14">
        <v>465</v>
      </c>
      <c r="AU43" s="14">
        <v>236</v>
      </c>
      <c r="AV43" s="14">
        <v>150</v>
      </c>
      <c r="AW43" s="14">
        <v>688</v>
      </c>
      <c r="AX43" s="14">
        <v>19342.250988726781</v>
      </c>
    </row>
    <row r="44" spans="1:50" x14ac:dyDescent="0.25">
      <c r="A44" s="46">
        <v>190</v>
      </c>
      <c r="B44" s="14">
        <v>551</v>
      </c>
      <c r="C44" s="14">
        <v>14</v>
      </c>
      <c r="D44" s="14">
        <v>546</v>
      </c>
      <c r="E44" s="14">
        <v>1100</v>
      </c>
      <c r="F44" s="14">
        <v>16</v>
      </c>
      <c r="G44" s="14">
        <v>699</v>
      </c>
      <c r="H44" s="14">
        <v>66</v>
      </c>
      <c r="I44" s="14">
        <v>554</v>
      </c>
      <c r="J44" s="14">
        <v>0</v>
      </c>
      <c r="K44" s="14">
        <v>207</v>
      </c>
      <c r="L44" s="14">
        <v>103</v>
      </c>
      <c r="M44" s="14">
        <v>35</v>
      </c>
      <c r="N44" s="14">
        <v>1905</v>
      </c>
      <c r="O44" s="14">
        <v>0</v>
      </c>
      <c r="P44" s="14">
        <v>623</v>
      </c>
      <c r="Q44" s="14">
        <v>79</v>
      </c>
      <c r="R44" s="14">
        <v>1026</v>
      </c>
      <c r="S44" s="14">
        <v>0</v>
      </c>
      <c r="T44" s="14">
        <v>30</v>
      </c>
      <c r="U44" s="14">
        <v>366</v>
      </c>
      <c r="V44" s="14">
        <v>205</v>
      </c>
      <c r="W44" s="14">
        <v>105</v>
      </c>
      <c r="X44" s="14">
        <v>1418</v>
      </c>
      <c r="Y44" s="14">
        <v>3408</v>
      </c>
      <c r="Z44" s="14">
        <v>992</v>
      </c>
      <c r="AA44" s="14">
        <v>0</v>
      </c>
      <c r="AB44" s="14">
        <v>1000</v>
      </c>
      <c r="AC44" s="14">
        <v>599</v>
      </c>
      <c r="AD44" s="14">
        <v>1600</v>
      </c>
      <c r="AE44" s="14">
        <v>0</v>
      </c>
      <c r="AF44" s="14">
        <v>0</v>
      </c>
      <c r="AG44" s="14">
        <v>316</v>
      </c>
      <c r="AH44" s="14">
        <v>29</v>
      </c>
      <c r="AI44" s="14">
        <v>157.479302985564</v>
      </c>
      <c r="AJ44" s="14">
        <v>179</v>
      </c>
      <c r="AK44" s="14">
        <v>0</v>
      </c>
      <c r="AL44" s="14">
        <v>668</v>
      </c>
      <c r="AM44" s="14">
        <v>694</v>
      </c>
      <c r="AN44" s="14">
        <v>794</v>
      </c>
      <c r="AO44" s="14">
        <v>59</v>
      </c>
      <c r="AP44" s="14">
        <v>1249</v>
      </c>
      <c r="AQ44" s="14">
        <v>213</v>
      </c>
      <c r="AR44" s="14">
        <v>1415</v>
      </c>
      <c r="AS44" s="14">
        <v>502</v>
      </c>
      <c r="AT44" s="14">
        <v>480</v>
      </c>
      <c r="AU44" s="14">
        <v>514</v>
      </c>
      <c r="AV44" s="14">
        <v>200</v>
      </c>
      <c r="AW44" s="14">
        <v>405</v>
      </c>
      <c r="AX44" s="14">
        <v>25121.479302985565</v>
      </c>
    </row>
    <row r="45" spans="1:50" x14ac:dyDescent="0.25">
      <c r="A45" s="46">
        <v>191</v>
      </c>
      <c r="B45" s="14">
        <v>19</v>
      </c>
      <c r="C45" s="14">
        <v>500</v>
      </c>
      <c r="D45" s="14">
        <v>134</v>
      </c>
      <c r="E45" s="14">
        <v>2659</v>
      </c>
      <c r="F45" s="14">
        <v>7</v>
      </c>
      <c r="G45" s="14">
        <v>7</v>
      </c>
      <c r="H45" s="14">
        <v>0</v>
      </c>
      <c r="I45" s="14">
        <v>834</v>
      </c>
      <c r="J45" s="14">
        <v>382</v>
      </c>
      <c r="K45" s="14">
        <v>331</v>
      </c>
      <c r="L45" s="14">
        <v>37</v>
      </c>
      <c r="M45" s="14">
        <v>12</v>
      </c>
      <c r="N45" s="14">
        <v>777</v>
      </c>
      <c r="O45" s="14">
        <v>0</v>
      </c>
      <c r="P45" s="14">
        <v>289</v>
      </c>
      <c r="Q45" s="14">
        <v>3</v>
      </c>
      <c r="R45" s="14">
        <v>240</v>
      </c>
      <c r="S45" s="14">
        <v>0</v>
      </c>
      <c r="T45" s="14">
        <v>578</v>
      </c>
      <c r="U45" s="14">
        <v>0</v>
      </c>
      <c r="V45" s="14">
        <v>126</v>
      </c>
      <c r="W45" s="14">
        <v>8</v>
      </c>
      <c r="X45" s="14">
        <v>527</v>
      </c>
      <c r="Y45" s="14">
        <v>204</v>
      </c>
      <c r="Z45" s="14">
        <v>80</v>
      </c>
      <c r="AA45" s="14">
        <v>0</v>
      </c>
      <c r="AB45" s="14">
        <v>764</v>
      </c>
      <c r="AC45" s="14">
        <v>632</v>
      </c>
      <c r="AD45" s="14">
        <v>1162</v>
      </c>
      <c r="AE45" s="14">
        <v>0</v>
      </c>
      <c r="AF45" s="14">
        <v>30</v>
      </c>
      <c r="AG45" s="14">
        <v>471</v>
      </c>
      <c r="AH45" s="14">
        <v>109</v>
      </c>
      <c r="AI45" s="14">
        <v>118.172559804842</v>
      </c>
      <c r="AJ45" s="14">
        <v>43</v>
      </c>
      <c r="AK45" s="14">
        <v>476</v>
      </c>
      <c r="AL45" s="14">
        <v>1063</v>
      </c>
      <c r="AM45" s="14">
        <v>657</v>
      </c>
      <c r="AN45" s="14">
        <v>747</v>
      </c>
      <c r="AO45" s="14">
        <v>813</v>
      </c>
      <c r="AP45" s="14">
        <v>933</v>
      </c>
      <c r="AQ45" s="14">
        <v>385</v>
      </c>
      <c r="AR45" s="14">
        <v>311</v>
      </c>
      <c r="AS45" s="14">
        <v>946</v>
      </c>
      <c r="AT45" s="14">
        <v>451</v>
      </c>
      <c r="AU45" s="14">
        <v>265</v>
      </c>
      <c r="AV45" s="14">
        <v>90</v>
      </c>
      <c r="AW45" s="14">
        <v>631</v>
      </c>
      <c r="AX45" s="14">
        <v>18851.172559804843</v>
      </c>
    </row>
    <row r="46" spans="1:50" x14ac:dyDescent="0.25">
      <c r="A46" s="46">
        <v>192</v>
      </c>
      <c r="B46" s="14">
        <v>1346</v>
      </c>
      <c r="C46" s="14">
        <v>500</v>
      </c>
      <c r="D46" s="14">
        <v>319</v>
      </c>
      <c r="E46" s="14">
        <v>1444</v>
      </c>
      <c r="F46" s="14">
        <v>2</v>
      </c>
      <c r="G46" s="14">
        <v>557</v>
      </c>
      <c r="H46" s="14">
        <v>177</v>
      </c>
      <c r="I46" s="14">
        <v>922</v>
      </c>
      <c r="J46" s="14">
        <v>11</v>
      </c>
      <c r="K46" s="14">
        <v>463</v>
      </c>
      <c r="L46" s="14">
        <v>79</v>
      </c>
      <c r="M46" s="14">
        <v>249</v>
      </c>
      <c r="N46" s="14">
        <v>1599</v>
      </c>
      <c r="O46" s="14">
        <v>0</v>
      </c>
      <c r="P46" s="14">
        <v>201</v>
      </c>
      <c r="Q46" s="14">
        <v>420</v>
      </c>
      <c r="R46" s="14">
        <v>122</v>
      </c>
      <c r="S46" s="14">
        <v>0</v>
      </c>
      <c r="T46" s="14">
        <v>745</v>
      </c>
      <c r="U46" s="14">
        <v>671</v>
      </c>
      <c r="V46" s="14">
        <v>578</v>
      </c>
      <c r="W46" s="14">
        <v>202</v>
      </c>
      <c r="X46" s="14">
        <v>651</v>
      </c>
      <c r="Y46" s="14">
        <v>588</v>
      </c>
      <c r="Z46" s="14">
        <v>47</v>
      </c>
      <c r="AA46" s="14">
        <v>114</v>
      </c>
      <c r="AB46" s="14">
        <v>243</v>
      </c>
      <c r="AC46" s="14">
        <v>707</v>
      </c>
      <c r="AD46" s="14">
        <v>523</v>
      </c>
      <c r="AE46" s="14">
        <v>0</v>
      </c>
      <c r="AF46" s="14">
        <v>878</v>
      </c>
      <c r="AG46" s="14">
        <v>297</v>
      </c>
      <c r="AH46" s="14">
        <v>559</v>
      </c>
      <c r="AI46" s="14">
        <v>148.237707946005</v>
      </c>
      <c r="AJ46" s="14">
        <v>7</v>
      </c>
      <c r="AK46" s="14">
        <v>757</v>
      </c>
      <c r="AL46" s="14">
        <v>594</v>
      </c>
      <c r="AM46" s="14">
        <v>341</v>
      </c>
      <c r="AN46" s="14">
        <v>606</v>
      </c>
      <c r="AO46" s="14">
        <v>737</v>
      </c>
      <c r="AP46" s="14">
        <v>533</v>
      </c>
      <c r="AQ46" s="14">
        <v>642</v>
      </c>
      <c r="AR46" s="14">
        <v>-127</v>
      </c>
      <c r="AS46" s="14">
        <v>843</v>
      </c>
      <c r="AT46" s="14">
        <v>29</v>
      </c>
      <c r="AU46" s="14">
        <v>2434</v>
      </c>
      <c r="AV46" s="14">
        <v>322</v>
      </c>
      <c r="AW46" s="14">
        <v>567</v>
      </c>
      <c r="AX46" s="14">
        <v>23647.237707946006</v>
      </c>
    </row>
    <row r="47" spans="1:50" x14ac:dyDescent="0.25">
      <c r="A47" s="46">
        <v>193</v>
      </c>
      <c r="B47" s="14">
        <v>749</v>
      </c>
      <c r="C47" s="14">
        <v>12</v>
      </c>
      <c r="D47" s="14">
        <v>75</v>
      </c>
      <c r="E47" s="14">
        <v>1079</v>
      </c>
      <c r="F47" s="14">
        <v>2</v>
      </c>
      <c r="G47" s="14">
        <v>0</v>
      </c>
      <c r="H47" s="14">
        <v>0</v>
      </c>
      <c r="I47" s="14">
        <v>92</v>
      </c>
      <c r="J47" s="14">
        <v>720</v>
      </c>
      <c r="K47" s="14">
        <v>831</v>
      </c>
      <c r="L47" s="14">
        <v>78</v>
      </c>
      <c r="M47" s="14">
        <v>111</v>
      </c>
      <c r="N47" s="14">
        <v>2126</v>
      </c>
      <c r="O47" s="14">
        <v>0</v>
      </c>
      <c r="P47" s="14">
        <v>12</v>
      </c>
      <c r="Q47" s="14">
        <v>94</v>
      </c>
      <c r="R47" s="14">
        <v>193</v>
      </c>
      <c r="S47" s="14">
        <v>0</v>
      </c>
      <c r="T47" s="14">
        <v>87</v>
      </c>
      <c r="U47" s="14">
        <v>610</v>
      </c>
      <c r="V47" s="14">
        <v>452</v>
      </c>
      <c r="W47" s="14">
        <v>1011</v>
      </c>
      <c r="X47" s="14">
        <v>607</v>
      </c>
      <c r="Y47" s="14">
        <v>205</v>
      </c>
      <c r="Z47" s="14">
        <v>793</v>
      </c>
      <c r="AA47" s="14">
        <v>178</v>
      </c>
      <c r="AB47" s="14">
        <v>348</v>
      </c>
      <c r="AC47" s="14">
        <v>1279</v>
      </c>
      <c r="AD47" s="14">
        <v>897</v>
      </c>
      <c r="AE47" s="14">
        <v>32</v>
      </c>
      <c r="AF47" s="14">
        <v>500</v>
      </c>
      <c r="AG47" s="14">
        <v>558</v>
      </c>
      <c r="AH47" s="14">
        <v>486</v>
      </c>
      <c r="AI47" s="14">
        <v>166.60734945045101</v>
      </c>
      <c r="AJ47" s="14">
        <v>80</v>
      </c>
      <c r="AK47" s="14">
        <v>1622</v>
      </c>
      <c r="AL47" s="14">
        <v>800</v>
      </c>
      <c r="AM47" s="14">
        <v>563</v>
      </c>
      <c r="AN47" s="14">
        <v>579</v>
      </c>
      <c r="AO47" s="14">
        <v>741</v>
      </c>
      <c r="AP47" s="14">
        <v>850</v>
      </c>
      <c r="AQ47" s="14">
        <v>1071</v>
      </c>
      <c r="AR47" s="14">
        <v>541</v>
      </c>
      <c r="AS47" s="14">
        <v>854</v>
      </c>
      <c r="AT47" s="14">
        <v>0</v>
      </c>
      <c r="AU47" s="14">
        <v>3214</v>
      </c>
      <c r="AV47" s="14">
        <v>505</v>
      </c>
      <c r="AW47" s="14">
        <v>774</v>
      </c>
      <c r="AX47" s="14">
        <v>26577.607349450453</v>
      </c>
    </row>
    <row r="48" spans="1:50" x14ac:dyDescent="0.25">
      <c r="A48" s="46">
        <v>194</v>
      </c>
      <c r="B48" s="14">
        <v>571</v>
      </c>
      <c r="C48" s="14">
        <v>47</v>
      </c>
      <c r="D48" s="14">
        <v>85</v>
      </c>
      <c r="E48" s="14">
        <v>1755</v>
      </c>
      <c r="F48" s="14">
        <v>4</v>
      </c>
      <c r="G48" s="14">
        <v>216</v>
      </c>
      <c r="H48" s="14">
        <v>0</v>
      </c>
      <c r="I48" s="14">
        <v>11</v>
      </c>
      <c r="J48" s="14">
        <v>175</v>
      </c>
      <c r="K48" s="14">
        <v>866</v>
      </c>
      <c r="L48" s="14">
        <v>50</v>
      </c>
      <c r="M48" s="14">
        <v>30</v>
      </c>
      <c r="N48" s="14">
        <v>1474</v>
      </c>
      <c r="O48" s="14">
        <v>143</v>
      </c>
      <c r="P48" s="14">
        <v>0</v>
      </c>
      <c r="Q48" s="14">
        <v>1</v>
      </c>
      <c r="R48" s="14">
        <v>101</v>
      </c>
      <c r="S48" s="14">
        <v>3</v>
      </c>
      <c r="T48" s="14">
        <v>149</v>
      </c>
      <c r="U48" s="14">
        <v>928</v>
      </c>
      <c r="V48" s="14">
        <v>213</v>
      </c>
      <c r="W48" s="14">
        <v>908</v>
      </c>
      <c r="X48" s="14">
        <v>1059</v>
      </c>
      <c r="Y48" s="14">
        <v>37</v>
      </c>
      <c r="Z48" s="14">
        <v>420</v>
      </c>
      <c r="AA48" s="14">
        <v>849</v>
      </c>
      <c r="AB48" s="14">
        <v>197</v>
      </c>
      <c r="AC48" s="14">
        <v>681</v>
      </c>
      <c r="AD48" s="14">
        <v>246</v>
      </c>
      <c r="AE48" s="14">
        <v>89</v>
      </c>
      <c r="AF48" s="14">
        <v>526</v>
      </c>
      <c r="AG48" s="14">
        <v>369</v>
      </c>
      <c r="AH48" s="14">
        <v>112</v>
      </c>
      <c r="AI48" s="14">
        <v>77</v>
      </c>
      <c r="AJ48" s="14">
        <v>162</v>
      </c>
      <c r="AK48" s="14">
        <v>252</v>
      </c>
      <c r="AL48" s="14">
        <v>408</v>
      </c>
      <c r="AM48" s="14">
        <v>777</v>
      </c>
      <c r="AN48" s="14">
        <v>525</v>
      </c>
      <c r="AO48" s="14">
        <v>1837</v>
      </c>
      <c r="AP48" s="14">
        <v>533</v>
      </c>
      <c r="AQ48" s="14">
        <v>525</v>
      </c>
      <c r="AR48" s="14">
        <v>364</v>
      </c>
      <c r="AS48" s="14">
        <v>424</v>
      </c>
      <c r="AT48" s="14">
        <v>170</v>
      </c>
      <c r="AU48" s="14">
        <v>2763</v>
      </c>
      <c r="AV48" s="14">
        <v>660</v>
      </c>
      <c r="AW48" s="14">
        <v>611</v>
      </c>
      <c r="AX48" s="14">
        <v>22403</v>
      </c>
    </row>
    <row r="49" spans="1:50" x14ac:dyDescent="0.25">
      <c r="A49" s="46">
        <v>195</v>
      </c>
      <c r="B49" s="14">
        <v>35</v>
      </c>
      <c r="C49" s="14">
        <v>17</v>
      </c>
      <c r="D49" s="14">
        <v>336</v>
      </c>
      <c r="E49" s="14">
        <v>172</v>
      </c>
      <c r="F49" s="14">
        <v>0</v>
      </c>
      <c r="G49" s="14">
        <v>7</v>
      </c>
      <c r="H49" s="14">
        <v>30</v>
      </c>
      <c r="I49" s="14">
        <v>214</v>
      </c>
      <c r="J49" s="14">
        <v>628</v>
      </c>
      <c r="K49" s="14">
        <v>1177</v>
      </c>
      <c r="L49" s="14">
        <v>62</v>
      </c>
      <c r="M49" s="14">
        <v>39</v>
      </c>
      <c r="N49" s="14">
        <v>4401</v>
      </c>
      <c r="O49" s="14">
        <v>309</v>
      </c>
      <c r="P49" s="14">
        <v>0</v>
      </c>
      <c r="Q49" s="14">
        <v>50</v>
      </c>
      <c r="R49" s="14">
        <v>177</v>
      </c>
      <c r="S49" s="14">
        <v>2</v>
      </c>
      <c r="T49" s="14">
        <v>101</v>
      </c>
      <c r="U49" s="14">
        <v>1206</v>
      </c>
      <c r="V49" s="14">
        <v>40</v>
      </c>
      <c r="W49" s="14">
        <v>1604</v>
      </c>
      <c r="X49" s="14">
        <v>38</v>
      </c>
      <c r="Y49" s="14">
        <v>18</v>
      </c>
      <c r="Z49" s="14">
        <v>398</v>
      </c>
      <c r="AA49" s="14">
        <v>64</v>
      </c>
      <c r="AB49" s="14">
        <v>190</v>
      </c>
      <c r="AC49" s="14">
        <v>1280</v>
      </c>
      <c r="AD49" s="14">
        <v>1084</v>
      </c>
      <c r="AE49" s="14">
        <v>102</v>
      </c>
      <c r="AF49" s="14">
        <v>243</v>
      </c>
      <c r="AG49" s="14">
        <v>393</v>
      </c>
      <c r="AH49" s="14">
        <v>67</v>
      </c>
      <c r="AI49" s="14">
        <v>46</v>
      </c>
      <c r="AJ49" s="14">
        <v>64</v>
      </c>
      <c r="AK49" s="14">
        <v>2498</v>
      </c>
      <c r="AL49" s="14">
        <v>448</v>
      </c>
      <c r="AM49" s="14">
        <v>522</v>
      </c>
      <c r="AN49" s="14">
        <v>528</v>
      </c>
      <c r="AO49" s="14">
        <v>2139</v>
      </c>
      <c r="AP49" s="14">
        <v>568</v>
      </c>
      <c r="AQ49" s="14">
        <v>396</v>
      </c>
      <c r="AR49" s="14">
        <v>14</v>
      </c>
      <c r="AS49" s="14">
        <v>1426</v>
      </c>
      <c r="AT49" s="14">
        <v>411</v>
      </c>
      <c r="AU49" s="14">
        <v>2118</v>
      </c>
      <c r="AV49" s="14">
        <v>843</v>
      </c>
      <c r="AW49" s="14">
        <v>727</v>
      </c>
      <c r="AX49" s="14">
        <v>27232</v>
      </c>
    </row>
    <row r="50" spans="1:50" x14ac:dyDescent="0.25">
      <c r="A50" s="46">
        <v>196</v>
      </c>
      <c r="B50" s="14">
        <v>49</v>
      </c>
      <c r="C50" s="14">
        <v>11</v>
      </c>
      <c r="D50" s="14">
        <v>107</v>
      </c>
      <c r="E50" s="14">
        <v>757</v>
      </c>
      <c r="F50" s="14">
        <v>0</v>
      </c>
      <c r="G50" s="14">
        <v>230</v>
      </c>
      <c r="H50" s="14">
        <v>0</v>
      </c>
      <c r="I50" s="14">
        <v>124</v>
      </c>
      <c r="J50" s="14">
        <v>2102</v>
      </c>
      <c r="K50" s="14">
        <v>994</v>
      </c>
      <c r="L50" s="14">
        <v>140</v>
      </c>
      <c r="M50" s="14">
        <v>1</v>
      </c>
      <c r="N50" s="14">
        <v>1609</v>
      </c>
      <c r="O50" s="14">
        <v>171</v>
      </c>
      <c r="P50" s="14">
        <v>320</v>
      </c>
      <c r="Q50" s="14">
        <v>43</v>
      </c>
      <c r="R50" s="14">
        <v>851</v>
      </c>
      <c r="S50" s="14">
        <v>3</v>
      </c>
      <c r="T50" s="14">
        <v>605</v>
      </c>
      <c r="U50" s="14">
        <v>3097</v>
      </c>
      <c r="V50" s="14">
        <v>292</v>
      </c>
      <c r="W50" s="14">
        <v>485</v>
      </c>
      <c r="X50" s="14">
        <v>522</v>
      </c>
      <c r="Y50" s="14">
        <v>827</v>
      </c>
      <c r="Z50" s="14">
        <v>62</v>
      </c>
      <c r="AA50" s="14">
        <v>101</v>
      </c>
      <c r="AB50" s="14">
        <v>1039</v>
      </c>
      <c r="AC50" s="14">
        <v>485</v>
      </c>
      <c r="AD50" s="14">
        <v>661</v>
      </c>
      <c r="AE50" s="14">
        <v>368</v>
      </c>
      <c r="AF50" s="14">
        <v>1918</v>
      </c>
      <c r="AG50" s="14">
        <v>126</v>
      </c>
      <c r="AH50" s="14">
        <v>79</v>
      </c>
      <c r="AI50" s="14">
        <v>160</v>
      </c>
      <c r="AJ50" s="14">
        <v>482</v>
      </c>
      <c r="AK50" s="14">
        <v>2532</v>
      </c>
      <c r="AL50" s="14">
        <v>464</v>
      </c>
      <c r="AM50" s="14">
        <v>93</v>
      </c>
      <c r="AN50" s="14">
        <v>839</v>
      </c>
      <c r="AO50" s="14">
        <v>965</v>
      </c>
      <c r="AP50" s="14">
        <v>556</v>
      </c>
      <c r="AQ50" s="14">
        <v>470</v>
      </c>
      <c r="AR50" s="14">
        <v>112</v>
      </c>
      <c r="AS50" s="14">
        <v>215</v>
      </c>
      <c r="AT50" s="14">
        <v>1689</v>
      </c>
      <c r="AU50" s="14">
        <v>2327</v>
      </c>
      <c r="AV50" s="14">
        <v>281</v>
      </c>
      <c r="AW50" s="14">
        <v>775</v>
      </c>
      <c r="AX50" s="14">
        <v>30139</v>
      </c>
    </row>
    <row r="51" spans="1:50" x14ac:dyDescent="0.25">
      <c r="A51" s="46">
        <v>197</v>
      </c>
      <c r="B51" s="14">
        <v>35</v>
      </c>
      <c r="C51" s="14">
        <v>77</v>
      </c>
      <c r="D51" s="14">
        <v>1143</v>
      </c>
      <c r="E51" s="14">
        <v>358</v>
      </c>
      <c r="F51" s="14">
        <v>27</v>
      </c>
      <c r="G51" s="14">
        <v>479</v>
      </c>
      <c r="H51" s="14">
        <v>0</v>
      </c>
      <c r="I51" s="14">
        <v>5</v>
      </c>
      <c r="J51" s="14">
        <v>2025</v>
      </c>
      <c r="K51" s="14">
        <v>602</v>
      </c>
      <c r="L51" s="14">
        <v>116</v>
      </c>
      <c r="M51" s="14">
        <v>0</v>
      </c>
      <c r="N51" s="14">
        <v>3298</v>
      </c>
      <c r="O51" s="14">
        <v>3</v>
      </c>
      <c r="P51" s="14">
        <v>48</v>
      </c>
      <c r="Q51" s="14">
        <v>40</v>
      </c>
      <c r="R51" s="14">
        <v>248</v>
      </c>
      <c r="S51" s="14">
        <v>0</v>
      </c>
      <c r="T51" s="14">
        <v>164</v>
      </c>
      <c r="U51" s="14">
        <v>1843</v>
      </c>
      <c r="V51" s="14">
        <v>0</v>
      </c>
      <c r="W51" s="14">
        <v>786</v>
      </c>
      <c r="X51" s="14">
        <v>420</v>
      </c>
      <c r="Y51" s="14">
        <v>134</v>
      </c>
      <c r="Z51" s="14">
        <v>598</v>
      </c>
      <c r="AA51" s="14">
        <v>410</v>
      </c>
      <c r="AB51" s="14">
        <v>213</v>
      </c>
      <c r="AC51" s="14">
        <v>2201</v>
      </c>
      <c r="AD51" s="14">
        <v>321</v>
      </c>
      <c r="AE51" s="14">
        <v>244</v>
      </c>
      <c r="AF51" s="14">
        <v>188</v>
      </c>
      <c r="AG51" s="14">
        <v>236</v>
      </c>
      <c r="AH51" s="14">
        <v>54</v>
      </c>
      <c r="AI51" s="14">
        <v>0</v>
      </c>
      <c r="AJ51" s="14">
        <v>741</v>
      </c>
      <c r="AK51" s="14">
        <v>2067</v>
      </c>
      <c r="AL51" s="14">
        <v>278</v>
      </c>
      <c r="AM51" s="14">
        <v>396</v>
      </c>
      <c r="AN51" s="14">
        <v>2029</v>
      </c>
      <c r="AO51" s="14">
        <v>1274</v>
      </c>
      <c r="AP51" s="14">
        <v>211</v>
      </c>
      <c r="AQ51" s="14">
        <v>1431</v>
      </c>
      <c r="AR51" s="14">
        <v>591</v>
      </c>
      <c r="AS51" s="14">
        <v>806</v>
      </c>
      <c r="AT51" s="14">
        <v>629</v>
      </c>
      <c r="AU51" s="14">
        <v>2477</v>
      </c>
      <c r="AV51" s="14">
        <v>215</v>
      </c>
      <c r="AW51" s="14">
        <v>237</v>
      </c>
      <c r="AX51" s="14">
        <v>29698</v>
      </c>
    </row>
    <row r="52" spans="1:50" x14ac:dyDescent="0.25">
      <c r="A52" s="46">
        <v>198</v>
      </c>
      <c r="B52" s="14">
        <v>51</v>
      </c>
      <c r="C52" s="14">
        <v>111</v>
      </c>
      <c r="D52" s="14">
        <v>1018</v>
      </c>
      <c r="E52" s="14">
        <v>218</v>
      </c>
      <c r="F52" s="14">
        <v>0</v>
      </c>
      <c r="G52" s="14">
        <v>42</v>
      </c>
      <c r="H52" s="14">
        <v>0</v>
      </c>
      <c r="I52" s="14">
        <v>1777</v>
      </c>
      <c r="J52" s="14">
        <v>1462</v>
      </c>
      <c r="K52" s="14">
        <v>399</v>
      </c>
      <c r="L52" s="14">
        <v>110</v>
      </c>
      <c r="M52" s="14">
        <v>31</v>
      </c>
      <c r="N52" s="14">
        <v>10</v>
      </c>
      <c r="O52" s="14">
        <v>3</v>
      </c>
      <c r="P52" s="14">
        <v>53</v>
      </c>
      <c r="Q52" s="14">
        <v>0</v>
      </c>
      <c r="R52" s="14">
        <v>2223</v>
      </c>
      <c r="S52" s="14">
        <v>1</v>
      </c>
      <c r="T52" s="14">
        <v>834</v>
      </c>
      <c r="U52" s="14">
        <v>2228</v>
      </c>
      <c r="V52" s="14">
        <v>86</v>
      </c>
      <c r="W52" s="14">
        <v>781</v>
      </c>
      <c r="X52" s="14">
        <v>255</v>
      </c>
      <c r="Y52" s="14">
        <v>39</v>
      </c>
      <c r="Z52" s="14">
        <v>1230</v>
      </c>
      <c r="AA52" s="14">
        <v>771</v>
      </c>
      <c r="AB52" s="14">
        <v>123</v>
      </c>
      <c r="AC52" s="14">
        <v>621</v>
      </c>
      <c r="AD52" s="14">
        <v>516</v>
      </c>
      <c r="AE52" s="14">
        <v>54</v>
      </c>
      <c r="AF52" s="14">
        <v>128</v>
      </c>
      <c r="AG52" s="14">
        <v>299</v>
      </c>
      <c r="AH52" s="14">
        <v>0</v>
      </c>
      <c r="AI52" s="14">
        <v>10</v>
      </c>
      <c r="AJ52" s="14">
        <v>70</v>
      </c>
      <c r="AK52" s="14">
        <v>2576</v>
      </c>
      <c r="AL52" s="14">
        <v>977</v>
      </c>
      <c r="AM52" s="14">
        <v>194</v>
      </c>
      <c r="AN52" s="14">
        <v>1323</v>
      </c>
      <c r="AO52" s="14">
        <v>641</v>
      </c>
      <c r="AP52" s="14">
        <v>540</v>
      </c>
      <c r="AQ52" s="14">
        <v>1143</v>
      </c>
      <c r="AR52" s="14">
        <v>478</v>
      </c>
      <c r="AS52" s="14">
        <v>395</v>
      </c>
      <c r="AT52" s="14">
        <v>1251</v>
      </c>
      <c r="AU52" s="14">
        <v>1133</v>
      </c>
      <c r="AV52" s="14">
        <v>611</v>
      </c>
      <c r="AW52" s="14">
        <v>674</v>
      </c>
      <c r="AX52" s="14">
        <v>27490</v>
      </c>
    </row>
    <row r="53" spans="1:50" x14ac:dyDescent="0.25">
      <c r="A53" s="46">
        <v>199</v>
      </c>
      <c r="B53" s="14">
        <v>420</v>
      </c>
      <c r="C53" s="14">
        <v>844</v>
      </c>
      <c r="D53" s="14">
        <v>535</v>
      </c>
      <c r="E53" s="14">
        <v>23</v>
      </c>
      <c r="F53" s="14">
        <v>11</v>
      </c>
      <c r="G53" s="14">
        <v>166</v>
      </c>
      <c r="H53" s="14">
        <v>6</v>
      </c>
      <c r="I53" s="14">
        <v>1382</v>
      </c>
      <c r="J53" s="14">
        <v>17</v>
      </c>
      <c r="K53" s="14">
        <v>847</v>
      </c>
      <c r="L53" s="14">
        <v>131</v>
      </c>
      <c r="M53" s="14">
        <v>223</v>
      </c>
      <c r="N53" s="14">
        <v>0</v>
      </c>
      <c r="O53" s="14">
        <v>267</v>
      </c>
      <c r="P53" s="14">
        <v>340</v>
      </c>
      <c r="Q53" s="14">
        <v>5</v>
      </c>
      <c r="R53" s="14">
        <v>2008</v>
      </c>
      <c r="S53" s="14">
        <v>18</v>
      </c>
      <c r="T53" s="14">
        <v>1007</v>
      </c>
      <c r="U53" s="14">
        <v>1136</v>
      </c>
      <c r="V53" s="14">
        <v>23</v>
      </c>
      <c r="W53" s="14">
        <v>1207</v>
      </c>
      <c r="X53" s="14">
        <v>129</v>
      </c>
      <c r="Y53" s="14">
        <v>12</v>
      </c>
      <c r="Z53" s="14">
        <v>1358</v>
      </c>
      <c r="AA53" s="14">
        <v>60</v>
      </c>
      <c r="AB53" s="14">
        <v>410</v>
      </c>
      <c r="AC53" s="14">
        <v>467</v>
      </c>
      <c r="AD53" s="14">
        <v>406</v>
      </c>
      <c r="AE53" s="14">
        <v>355</v>
      </c>
      <c r="AF53" s="14">
        <v>1626</v>
      </c>
      <c r="AG53" s="14">
        <v>174</v>
      </c>
      <c r="AH53" s="14">
        <v>494</v>
      </c>
      <c r="AI53" s="14">
        <v>0</v>
      </c>
      <c r="AJ53" s="14">
        <v>17</v>
      </c>
      <c r="AK53" s="14">
        <v>3039</v>
      </c>
      <c r="AL53" s="14">
        <v>485</v>
      </c>
      <c r="AM53" s="14">
        <v>715</v>
      </c>
      <c r="AN53" s="14">
        <v>685</v>
      </c>
      <c r="AO53" s="14">
        <v>710</v>
      </c>
      <c r="AP53" s="14">
        <v>806</v>
      </c>
      <c r="AQ53" s="14">
        <v>1675</v>
      </c>
      <c r="AR53" s="14">
        <v>330</v>
      </c>
      <c r="AS53" s="14">
        <v>1376</v>
      </c>
      <c r="AT53" s="14">
        <v>1509</v>
      </c>
      <c r="AU53" s="14">
        <v>1713</v>
      </c>
      <c r="AV53" s="14">
        <v>634</v>
      </c>
      <c r="AW53" s="14">
        <v>476</v>
      </c>
      <c r="AX53" s="14">
        <v>30277</v>
      </c>
    </row>
    <row r="54" spans="1:50" x14ac:dyDescent="0.25">
      <c r="A54" s="46">
        <v>200</v>
      </c>
      <c r="B54" s="14">
        <v>45</v>
      </c>
      <c r="C54" s="14">
        <v>155</v>
      </c>
      <c r="D54" s="14">
        <v>377</v>
      </c>
      <c r="E54" s="14">
        <v>116</v>
      </c>
      <c r="F54" s="14">
        <v>366</v>
      </c>
      <c r="G54" s="14">
        <v>139</v>
      </c>
      <c r="H54" s="14">
        <v>201</v>
      </c>
      <c r="I54" s="14">
        <v>4067</v>
      </c>
      <c r="J54" s="14">
        <v>2246</v>
      </c>
      <c r="K54" s="14">
        <v>121</v>
      </c>
      <c r="L54" s="14">
        <v>335</v>
      </c>
      <c r="M54" s="14">
        <v>1174</v>
      </c>
      <c r="N54" s="14">
        <v>4591</v>
      </c>
      <c r="O54" s="14">
        <v>670</v>
      </c>
      <c r="P54" s="14">
        <v>344</v>
      </c>
      <c r="Q54" s="14">
        <v>0</v>
      </c>
      <c r="R54" s="14">
        <v>1279</v>
      </c>
      <c r="S54" s="14">
        <v>48</v>
      </c>
      <c r="T54" s="14">
        <v>2613</v>
      </c>
      <c r="U54" s="14">
        <v>1093</v>
      </c>
      <c r="V54" s="14">
        <v>40</v>
      </c>
      <c r="W54" s="14">
        <v>758</v>
      </c>
      <c r="X54" s="14">
        <v>373</v>
      </c>
      <c r="Y54" s="14">
        <v>0</v>
      </c>
      <c r="Z54" s="14">
        <v>1076</v>
      </c>
      <c r="AA54" s="14">
        <v>604</v>
      </c>
      <c r="AB54" s="14">
        <v>740</v>
      </c>
      <c r="AC54" s="14">
        <v>697</v>
      </c>
      <c r="AD54" s="14">
        <v>784</v>
      </c>
      <c r="AE54" s="14">
        <v>961</v>
      </c>
      <c r="AF54" s="14">
        <v>1717</v>
      </c>
      <c r="AG54" s="14">
        <v>537</v>
      </c>
      <c r="AH54" s="14">
        <v>559</v>
      </c>
      <c r="AI54" s="14">
        <v>12</v>
      </c>
      <c r="AJ54" s="14">
        <v>267</v>
      </c>
      <c r="AK54" s="14">
        <v>3338</v>
      </c>
      <c r="AL54" s="14">
        <v>849</v>
      </c>
      <c r="AM54" s="14">
        <v>298</v>
      </c>
      <c r="AN54" s="14">
        <v>1043</v>
      </c>
      <c r="AO54" s="14">
        <v>1959</v>
      </c>
      <c r="AP54" s="14">
        <v>1886</v>
      </c>
      <c r="AQ54" s="14">
        <v>183</v>
      </c>
      <c r="AR54" s="14">
        <v>59</v>
      </c>
      <c r="AS54" s="14">
        <v>108</v>
      </c>
      <c r="AT54" s="14">
        <v>1125</v>
      </c>
      <c r="AU54" s="14">
        <v>705</v>
      </c>
      <c r="AV54" s="14">
        <v>549</v>
      </c>
      <c r="AW54" s="14">
        <v>359</v>
      </c>
      <c r="AX54" s="14">
        <v>41566</v>
      </c>
    </row>
    <row r="55" spans="1:50" x14ac:dyDescent="0.25">
      <c r="A55" s="46">
        <v>201</v>
      </c>
      <c r="B55" s="14">
        <v>549</v>
      </c>
      <c r="C55" s="14">
        <v>23</v>
      </c>
      <c r="D55" s="14">
        <v>46</v>
      </c>
      <c r="E55" s="14">
        <v>239</v>
      </c>
      <c r="F55" s="14">
        <v>72</v>
      </c>
      <c r="G55" s="14">
        <v>178</v>
      </c>
      <c r="H55" s="14">
        <v>122</v>
      </c>
      <c r="I55" s="14">
        <v>1765</v>
      </c>
      <c r="J55" s="14">
        <v>659</v>
      </c>
      <c r="K55" s="14">
        <v>215</v>
      </c>
      <c r="L55" s="14">
        <v>116</v>
      </c>
      <c r="M55" s="14">
        <v>525</v>
      </c>
      <c r="N55" s="14">
        <v>1408</v>
      </c>
      <c r="O55" s="14">
        <v>572</v>
      </c>
      <c r="P55" s="14">
        <v>36</v>
      </c>
      <c r="Q55" s="14">
        <v>0</v>
      </c>
      <c r="R55" s="14">
        <v>560</v>
      </c>
      <c r="S55" s="14">
        <v>169</v>
      </c>
      <c r="T55" s="14">
        <v>845</v>
      </c>
      <c r="U55" s="14">
        <v>142</v>
      </c>
      <c r="V55" s="14">
        <v>22</v>
      </c>
      <c r="W55" s="14">
        <v>2252</v>
      </c>
      <c r="X55" s="14">
        <v>1716</v>
      </c>
      <c r="Y55" s="14">
        <v>0</v>
      </c>
      <c r="Z55" s="14">
        <v>1324</v>
      </c>
      <c r="AA55" s="14">
        <v>131</v>
      </c>
      <c r="AB55" s="14">
        <v>176</v>
      </c>
      <c r="AC55" s="14">
        <v>1247</v>
      </c>
      <c r="AD55" s="14">
        <v>1148</v>
      </c>
      <c r="AE55" s="14">
        <v>41</v>
      </c>
      <c r="AF55" s="14">
        <v>1340</v>
      </c>
      <c r="AG55" s="14">
        <v>550</v>
      </c>
      <c r="AH55" s="14">
        <v>215</v>
      </c>
      <c r="AI55" s="14">
        <v>46</v>
      </c>
      <c r="AJ55" s="14">
        <v>259</v>
      </c>
      <c r="AK55" s="14">
        <v>2959</v>
      </c>
      <c r="AL55" s="14">
        <v>1137</v>
      </c>
      <c r="AM55" s="14">
        <v>516</v>
      </c>
      <c r="AN55" s="14">
        <v>757</v>
      </c>
      <c r="AO55" s="14">
        <v>837</v>
      </c>
      <c r="AP55" s="14">
        <v>842</v>
      </c>
      <c r="AQ55" s="14">
        <v>332</v>
      </c>
      <c r="AR55" s="14">
        <v>787</v>
      </c>
      <c r="AS55" s="14">
        <v>378</v>
      </c>
      <c r="AT55" s="14">
        <v>1411</v>
      </c>
      <c r="AU55" s="14">
        <v>2106</v>
      </c>
      <c r="AV55" s="14">
        <v>448</v>
      </c>
      <c r="AW55" s="14">
        <v>326</v>
      </c>
      <c r="AX55" s="14">
        <v>31544</v>
      </c>
    </row>
    <row r="56" spans="1:50" x14ac:dyDescent="0.25">
      <c r="A56" s="46">
        <v>202</v>
      </c>
      <c r="B56" s="14">
        <v>63</v>
      </c>
      <c r="C56" s="14">
        <v>249</v>
      </c>
      <c r="D56" s="14">
        <v>1179</v>
      </c>
      <c r="E56" s="14">
        <v>519</v>
      </c>
      <c r="F56" s="14">
        <v>6</v>
      </c>
      <c r="G56" s="14">
        <v>1111</v>
      </c>
      <c r="H56" s="14">
        <v>70</v>
      </c>
      <c r="I56" s="14">
        <v>1779</v>
      </c>
      <c r="J56" s="14">
        <v>65</v>
      </c>
      <c r="K56" s="14">
        <v>745</v>
      </c>
      <c r="L56" s="14">
        <v>26</v>
      </c>
      <c r="M56" s="14">
        <v>179</v>
      </c>
      <c r="N56" s="14">
        <v>806</v>
      </c>
      <c r="O56" s="14">
        <v>1070</v>
      </c>
      <c r="P56" s="14">
        <v>123</v>
      </c>
      <c r="Q56" s="14">
        <v>0</v>
      </c>
      <c r="R56" s="14">
        <v>703</v>
      </c>
      <c r="S56" s="14">
        <v>168</v>
      </c>
      <c r="T56" s="14">
        <v>1604</v>
      </c>
      <c r="U56" s="14">
        <v>28</v>
      </c>
      <c r="V56" s="14">
        <v>37</v>
      </c>
      <c r="W56" s="14">
        <v>819</v>
      </c>
      <c r="X56" s="14">
        <v>765</v>
      </c>
      <c r="Y56" s="14">
        <v>15</v>
      </c>
      <c r="Z56" s="14">
        <v>1585</v>
      </c>
      <c r="AA56" s="14">
        <v>1127</v>
      </c>
      <c r="AB56" s="14">
        <v>242</v>
      </c>
      <c r="AC56" s="14">
        <v>565</v>
      </c>
      <c r="AD56" s="14">
        <v>480</v>
      </c>
      <c r="AE56" s="14">
        <v>313</v>
      </c>
      <c r="AF56" s="14">
        <v>211</v>
      </c>
      <c r="AG56" s="14">
        <v>326</v>
      </c>
      <c r="AH56" s="14">
        <v>740</v>
      </c>
      <c r="AI56" s="14">
        <v>34</v>
      </c>
      <c r="AJ56" s="14">
        <v>181</v>
      </c>
      <c r="AK56" s="14">
        <v>1645</v>
      </c>
      <c r="AL56" s="14">
        <v>937</v>
      </c>
      <c r="AM56" s="14">
        <v>519</v>
      </c>
      <c r="AN56" s="14">
        <v>784</v>
      </c>
      <c r="AO56" s="14">
        <v>791</v>
      </c>
      <c r="AP56" s="14">
        <v>128</v>
      </c>
      <c r="AQ56" s="14">
        <v>113</v>
      </c>
      <c r="AR56" s="14">
        <v>855</v>
      </c>
      <c r="AS56" s="14">
        <v>702</v>
      </c>
      <c r="AT56" s="14">
        <v>876</v>
      </c>
      <c r="AU56" s="14">
        <v>608</v>
      </c>
      <c r="AV56" s="14">
        <v>415</v>
      </c>
      <c r="AW56" s="14">
        <v>400</v>
      </c>
      <c r="AX56" s="14">
        <v>26706</v>
      </c>
    </row>
    <row r="57" spans="1:50" x14ac:dyDescent="0.25">
      <c r="A57" s="46">
        <v>203</v>
      </c>
      <c r="B57" s="14">
        <v>609</v>
      </c>
      <c r="C57" s="14">
        <v>551</v>
      </c>
      <c r="D57" s="14">
        <v>81</v>
      </c>
      <c r="E57" s="14">
        <v>63</v>
      </c>
      <c r="F57" s="14">
        <v>0</v>
      </c>
      <c r="G57" s="14">
        <v>45</v>
      </c>
      <c r="H57" s="14">
        <v>91</v>
      </c>
      <c r="I57" s="14">
        <v>1041</v>
      </c>
      <c r="J57" s="14">
        <v>45</v>
      </c>
      <c r="K57" s="14">
        <v>282</v>
      </c>
      <c r="L57" s="14">
        <v>237</v>
      </c>
      <c r="M57" s="14">
        <v>335</v>
      </c>
      <c r="N57" s="14">
        <v>1588</v>
      </c>
      <c r="O57" s="14">
        <v>695</v>
      </c>
      <c r="P57" s="14">
        <v>37</v>
      </c>
      <c r="Q57" s="14">
        <v>0</v>
      </c>
      <c r="R57" s="14">
        <v>0</v>
      </c>
      <c r="S57" s="14">
        <v>106</v>
      </c>
      <c r="T57" s="14">
        <v>1059</v>
      </c>
      <c r="U57" s="14">
        <v>3</v>
      </c>
      <c r="V57" s="14">
        <v>34</v>
      </c>
      <c r="W57" s="14">
        <v>286</v>
      </c>
      <c r="X57" s="14">
        <v>1720</v>
      </c>
      <c r="Y57" s="14">
        <v>46</v>
      </c>
      <c r="Z57" s="14">
        <v>19</v>
      </c>
      <c r="AA57" s="14">
        <v>1269</v>
      </c>
      <c r="AB57" s="14">
        <v>325</v>
      </c>
      <c r="AC57" s="14">
        <v>1001</v>
      </c>
      <c r="AD57" s="14">
        <v>1597</v>
      </c>
      <c r="AE57" s="14">
        <v>619</v>
      </c>
      <c r="AF57" s="14">
        <v>2320</v>
      </c>
      <c r="AG57" s="14">
        <v>0</v>
      </c>
      <c r="AH57" s="14">
        <v>203</v>
      </c>
      <c r="AI57" s="14">
        <v>0</v>
      </c>
      <c r="AJ57" s="14">
        <v>179</v>
      </c>
      <c r="AK57" s="14">
        <v>2549</v>
      </c>
      <c r="AL57" s="14">
        <v>564</v>
      </c>
      <c r="AM57" s="14">
        <v>1471</v>
      </c>
      <c r="AN57" s="14">
        <v>1067</v>
      </c>
      <c r="AO57" s="14">
        <v>814</v>
      </c>
      <c r="AP57" s="14">
        <v>148</v>
      </c>
      <c r="AQ57" s="14">
        <v>199</v>
      </c>
      <c r="AR57" s="14">
        <v>671</v>
      </c>
      <c r="AS57" s="14">
        <v>504</v>
      </c>
      <c r="AT57" s="14">
        <v>995</v>
      </c>
      <c r="AU57" s="14">
        <v>1410</v>
      </c>
      <c r="AV57" s="14">
        <v>159</v>
      </c>
      <c r="AW57" s="14">
        <v>262</v>
      </c>
      <c r="AX57" s="14">
        <v>27299</v>
      </c>
    </row>
    <row r="58" spans="1:50" x14ac:dyDescent="0.25">
      <c r="A58" s="46">
        <v>204</v>
      </c>
      <c r="B58" s="14">
        <v>249</v>
      </c>
      <c r="C58" s="14">
        <v>299</v>
      </c>
      <c r="D58" s="14">
        <v>13</v>
      </c>
      <c r="E58" s="14">
        <v>1416</v>
      </c>
      <c r="F58" s="14">
        <v>40</v>
      </c>
      <c r="G58" s="14">
        <v>491</v>
      </c>
      <c r="H58" s="14">
        <v>52</v>
      </c>
      <c r="I58" s="14">
        <v>636</v>
      </c>
      <c r="J58" s="14">
        <v>39</v>
      </c>
      <c r="K58" s="14">
        <v>1009</v>
      </c>
      <c r="L58" s="14">
        <v>417</v>
      </c>
      <c r="M58" s="14">
        <v>50</v>
      </c>
      <c r="N58" s="14">
        <v>532</v>
      </c>
      <c r="O58" s="14">
        <v>931</v>
      </c>
      <c r="P58" s="14">
        <v>0</v>
      </c>
      <c r="Q58" s="14">
        <v>0</v>
      </c>
      <c r="R58" s="14">
        <v>0</v>
      </c>
      <c r="S58" s="14">
        <v>164</v>
      </c>
      <c r="T58" s="14">
        <v>3048</v>
      </c>
      <c r="U58" s="14">
        <v>0</v>
      </c>
      <c r="V58" s="14">
        <v>54</v>
      </c>
      <c r="W58" s="14">
        <v>431</v>
      </c>
      <c r="X58" s="14">
        <v>1812</v>
      </c>
      <c r="Y58" s="14">
        <v>145</v>
      </c>
      <c r="Z58" s="14">
        <v>10</v>
      </c>
      <c r="AA58" s="14">
        <v>40</v>
      </c>
      <c r="AB58" s="14">
        <v>165</v>
      </c>
      <c r="AC58" s="14">
        <v>9</v>
      </c>
      <c r="AD58" s="14">
        <v>152</v>
      </c>
      <c r="AE58" s="14">
        <v>85</v>
      </c>
      <c r="AF58" s="14">
        <v>1463</v>
      </c>
      <c r="AG58" s="14">
        <v>0</v>
      </c>
      <c r="AH58" s="14">
        <v>0</v>
      </c>
      <c r="AI58" s="14">
        <v>87</v>
      </c>
      <c r="AJ58" s="14">
        <v>206</v>
      </c>
      <c r="AK58" s="14">
        <v>1777</v>
      </c>
      <c r="AL58" s="14">
        <v>702</v>
      </c>
      <c r="AM58" s="14">
        <v>859</v>
      </c>
      <c r="AN58" s="14">
        <v>1331</v>
      </c>
      <c r="AO58" s="14">
        <v>937</v>
      </c>
      <c r="AP58" s="14">
        <v>201</v>
      </c>
      <c r="AQ58" s="14">
        <v>1595</v>
      </c>
      <c r="AR58" s="14">
        <v>263</v>
      </c>
      <c r="AS58" s="14">
        <v>1055</v>
      </c>
      <c r="AT58" s="14">
        <v>431</v>
      </c>
      <c r="AU58" s="14">
        <v>1913</v>
      </c>
      <c r="AV58" s="14">
        <v>152</v>
      </c>
      <c r="AW58" s="14">
        <v>337</v>
      </c>
      <c r="AX58" s="14">
        <v>25598</v>
      </c>
    </row>
    <row r="59" spans="1:50" x14ac:dyDescent="0.25">
      <c r="A59" s="46">
        <v>205</v>
      </c>
      <c r="B59" s="14">
        <v>302</v>
      </c>
      <c r="C59" s="14">
        <v>168</v>
      </c>
      <c r="D59" s="14">
        <v>547</v>
      </c>
      <c r="E59" s="14">
        <v>239</v>
      </c>
      <c r="F59" s="14">
        <v>270</v>
      </c>
      <c r="G59" s="14">
        <v>83</v>
      </c>
      <c r="H59" s="14">
        <v>27</v>
      </c>
      <c r="I59" s="14">
        <v>30</v>
      </c>
      <c r="J59" s="14">
        <v>103</v>
      </c>
      <c r="K59" s="14">
        <v>327</v>
      </c>
      <c r="L59" s="14">
        <v>258</v>
      </c>
      <c r="M59" s="14">
        <v>29</v>
      </c>
      <c r="N59" s="14">
        <v>1879</v>
      </c>
      <c r="O59" s="14">
        <v>588</v>
      </c>
      <c r="P59" s="14">
        <v>53</v>
      </c>
      <c r="Q59" s="14">
        <v>0</v>
      </c>
      <c r="R59" s="14">
        <v>0</v>
      </c>
      <c r="S59" s="14">
        <v>50</v>
      </c>
      <c r="T59" s="14">
        <v>3402</v>
      </c>
      <c r="U59" s="14">
        <v>27</v>
      </c>
      <c r="V59" s="14">
        <v>4</v>
      </c>
      <c r="W59" s="14">
        <v>608</v>
      </c>
      <c r="X59" s="14">
        <v>1100</v>
      </c>
      <c r="Y59" s="14">
        <v>1129</v>
      </c>
      <c r="Z59" s="14">
        <v>251</v>
      </c>
      <c r="AA59" s="14">
        <v>693</v>
      </c>
      <c r="AB59" s="14">
        <v>139</v>
      </c>
      <c r="AC59" s="14">
        <v>542</v>
      </c>
      <c r="AD59" s="14">
        <v>69</v>
      </c>
      <c r="AE59" s="14">
        <v>354</v>
      </c>
      <c r="AF59" s="14">
        <v>972</v>
      </c>
      <c r="AG59" s="14">
        <v>438</v>
      </c>
      <c r="AH59" s="14">
        <v>501</v>
      </c>
      <c r="AI59" s="14">
        <v>0</v>
      </c>
      <c r="AJ59" s="14">
        <v>308</v>
      </c>
      <c r="AK59" s="14">
        <v>1212</v>
      </c>
      <c r="AL59" s="14">
        <v>562</v>
      </c>
      <c r="AM59" s="14">
        <v>630</v>
      </c>
      <c r="AN59" s="14">
        <v>825</v>
      </c>
      <c r="AO59" s="14">
        <v>1537</v>
      </c>
      <c r="AP59" s="14">
        <v>244</v>
      </c>
      <c r="AQ59" s="14">
        <v>788</v>
      </c>
      <c r="AR59" s="14">
        <v>195</v>
      </c>
      <c r="AS59" s="14">
        <v>1233</v>
      </c>
      <c r="AT59" s="14">
        <v>706</v>
      </c>
      <c r="AU59" s="14">
        <v>3096</v>
      </c>
      <c r="AV59" s="14">
        <v>317</v>
      </c>
      <c r="AW59" s="14">
        <v>431</v>
      </c>
      <c r="AX59" s="14">
        <v>27266</v>
      </c>
    </row>
    <row r="60" spans="1:50" x14ac:dyDescent="0.25">
      <c r="A60" s="46">
        <v>206</v>
      </c>
      <c r="B60" s="14">
        <v>656</v>
      </c>
      <c r="C60" s="14">
        <v>247</v>
      </c>
      <c r="D60" s="14">
        <v>200</v>
      </c>
      <c r="E60" s="14">
        <v>103</v>
      </c>
      <c r="F60" s="14">
        <v>52</v>
      </c>
      <c r="G60" s="14">
        <v>8</v>
      </c>
      <c r="H60" s="14">
        <v>177</v>
      </c>
      <c r="I60" s="14">
        <v>193</v>
      </c>
      <c r="J60" s="14">
        <v>336</v>
      </c>
      <c r="K60" s="14">
        <v>1194</v>
      </c>
      <c r="L60" s="14">
        <v>55</v>
      </c>
      <c r="M60" s="14">
        <v>503</v>
      </c>
      <c r="N60" s="14">
        <v>3062</v>
      </c>
      <c r="O60" s="14">
        <v>1603</v>
      </c>
      <c r="P60" s="14">
        <v>1</v>
      </c>
      <c r="Q60" s="14">
        <v>2</v>
      </c>
      <c r="R60" s="14">
        <v>0</v>
      </c>
      <c r="S60" s="14">
        <v>30</v>
      </c>
      <c r="T60" s="14">
        <v>4218</v>
      </c>
      <c r="U60" s="14">
        <v>67</v>
      </c>
      <c r="V60" s="14">
        <v>923</v>
      </c>
      <c r="W60" s="14">
        <v>441</v>
      </c>
      <c r="X60" s="14">
        <v>446</v>
      </c>
      <c r="Y60" s="14">
        <v>54</v>
      </c>
      <c r="Z60" s="14">
        <v>13</v>
      </c>
      <c r="AA60" s="14">
        <v>887</v>
      </c>
      <c r="AB60" s="14">
        <v>132</v>
      </c>
      <c r="AC60" s="14">
        <v>146</v>
      </c>
      <c r="AD60" s="14">
        <v>0</v>
      </c>
      <c r="AE60" s="14">
        <v>770</v>
      </c>
      <c r="AF60" s="14">
        <v>400</v>
      </c>
      <c r="AG60" s="14">
        <v>1381</v>
      </c>
      <c r="AH60" s="14">
        <v>279</v>
      </c>
      <c r="AI60" s="14">
        <v>13</v>
      </c>
      <c r="AJ60" s="14">
        <v>155</v>
      </c>
      <c r="AK60" s="14">
        <v>1798</v>
      </c>
      <c r="AL60" s="14">
        <v>527</v>
      </c>
      <c r="AM60" s="14">
        <v>273</v>
      </c>
      <c r="AN60" s="14">
        <v>529</v>
      </c>
      <c r="AO60" s="14">
        <v>657</v>
      </c>
      <c r="AP60" s="14">
        <v>78</v>
      </c>
      <c r="AQ60" s="14">
        <v>1690</v>
      </c>
      <c r="AR60" s="14">
        <v>96</v>
      </c>
      <c r="AS60" s="14">
        <v>167</v>
      </c>
      <c r="AT60" s="14">
        <v>514</v>
      </c>
      <c r="AU60" s="14">
        <v>2618</v>
      </c>
      <c r="AV60" s="14">
        <v>0</v>
      </c>
      <c r="AW60" s="14">
        <v>406</v>
      </c>
      <c r="AX60" s="14">
        <v>28100</v>
      </c>
    </row>
    <row r="61" spans="1:50" x14ac:dyDescent="0.25">
      <c r="A61" s="46">
        <v>207</v>
      </c>
      <c r="B61" s="14">
        <v>652</v>
      </c>
      <c r="C61" s="14">
        <v>919</v>
      </c>
      <c r="D61" s="14">
        <v>583</v>
      </c>
      <c r="E61" s="14">
        <v>97</v>
      </c>
      <c r="F61" s="14">
        <v>794</v>
      </c>
      <c r="G61" s="14">
        <v>451</v>
      </c>
      <c r="H61" s="14">
        <v>329</v>
      </c>
      <c r="I61" s="14">
        <v>432</v>
      </c>
      <c r="J61" s="14">
        <v>453</v>
      </c>
      <c r="K61" s="14">
        <v>473</v>
      </c>
      <c r="L61" s="14">
        <v>5</v>
      </c>
      <c r="M61" s="14">
        <v>0</v>
      </c>
      <c r="N61" s="14">
        <v>1127</v>
      </c>
      <c r="O61" s="14">
        <v>731</v>
      </c>
      <c r="P61" s="14">
        <v>92</v>
      </c>
      <c r="Q61" s="14">
        <v>18</v>
      </c>
      <c r="R61" s="14">
        <v>0</v>
      </c>
      <c r="S61" s="14">
        <v>193</v>
      </c>
      <c r="T61" s="14">
        <v>1368</v>
      </c>
      <c r="U61" s="14">
        <v>250</v>
      </c>
      <c r="V61" s="14">
        <v>1246</v>
      </c>
      <c r="W61" s="14">
        <v>197</v>
      </c>
      <c r="X61" s="14">
        <v>959</v>
      </c>
      <c r="Y61" s="14">
        <v>53</v>
      </c>
      <c r="Z61" s="14">
        <v>61</v>
      </c>
      <c r="AA61" s="14">
        <v>1039</v>
      </c>
      <c r="AB61" s="14">
        <v>73</v>
      </c>
      <c r="AC61" s="14">
        <v>61</v>
      </c>
      <c r="AD61" s="14">
        <v>0</v>
      </c>
      <c r="AE61" s="14">
        <v>421</v>
      </c>
      <c r="AF61" s="14">
        <v>1903</v>
      </c>
      <c r="AG61" s="14">
        <v>514</v>
      </c>
      <c r="AH61" s="14">
        <v>62</v>
      </c>
      <c r="AI61" s="14">
        <v>18</v>
      </c>
      <c r="AJ61" s="14">
        <v>249</v>
      </c>
      <c r="AK61" s="14">
        <v>1520</v>
      </c>
      <c r="AL61" s="14">
        <v>146</v>
      </c>
      <c r="AM61" s="14">
        <v>232</v>
      </c>
      <c r="AN61" s="14">
        <v>470</v>
      </c>
      <c r="AO61" s="14">
        <v>1265</v>
      </c>
      <c r="AP61" s="14">
        <v>2</v>
      </c>
      <c r="AQ61" s="14">
        <v>2183</v>
      </c>
      <c r="AR61" s="14">
        <v>13</v>
      </c>
      <c r="AS61" s="14">
        <v>796</v>
      </c>
      <c r="AT61" s="14">
        <v>325</v>
      </c>
      <c r="AU61" s="14">
        <v>1815</v>
      </c>
      <c r="AV61" s="14">
        <v>182</v>
      </c>
      <c r="AW61" s="14">
        <v>415</v>
      </c>
      <c r="AX61" s="14">
        <v>25187</v>
      </c>
    </row>
    <row r="62" spans="1:50" x14ac:dyDescent="0.25">
      <c r="A62" s="46">
        <v>208</v>
      </c>
      <c r="B62" s="14">
        <v>89</v>
      </c>
      <c r="C62" s="14">
        <v>48</v>
      </c>
      <c r="D62" s="14">
        <v>647</v>
      </c>
      <c r="E62" s="14">
        <v>74</v>
      </c>
      <c r="F62" s="14">
        <v>10</v>
      </c>
      <c r="G62" s="14">
        <v>25</v>
      </c>
      <c r="H62" s="14">
        <v>64</v>
      </c>
      <c r="I62" s="14">
        <v>0</v>
      </c>
      <c r="J62" s="14">
        <v>1166</v>
      </c>
      <c r="K62" s="14">
        <v>545</v>
      </c>
      <c r="L62" s="14">
        <v>204</v>
      </c>
      <c r="M62" s="14">
        <v>1240</v>
      </c>
      <c r="N62" s="14">
        <v>1436</v>
      </c>
      <c r="O62" s="14">
        <v>1328</v>
      </c>
      <c r="P62" s="14">
        <v>28</v>
      </c>
      <c r="Q62" s="14">
        <v>0</v>
      </c>
      <c r="R62" s="14">
        <v>0</v>
      </c>
      <c r="S62" s="14">
        <v>75</v>
      </c>
      <c r="T62" s="14">
        <v>2314</v>
      </c>
      <c r="U62" s="14">
        <v>1431</v>
      </c>
      <c r="V62" s="14">
        <v>514</v>
      </c>
      <c r="W62" s="14">
        <v>334</v>
      </c>
      <c r="X62" s="14">
        <v>3404</v>
      </c>
      <c r="Y62" s="14">
        <v>17</v>
      </c>
      <c r="Z62" s="14">
        <v>38</v>
      </c>
      <c r="AA62" s="14">
        <v>1466</v>
      </c>
      <c r="AB62" s="14">
        <v>177</v>
      </c>
      <c r="AC62" s="14">
        <v>573</v>
      </c>
      <c r="AD62" s="14">
        <v>508</v>
      </c>
      <c r="AE62" s="14">
        <v>288</v>
      </c>
      <c r="AF62" s="14">
        <v>2165</v>
      </c>
      <c r="AG62" s="14">
        <v>65</v>
      </c>
      <c r="AH62" s="14">
        <v>1128</v>
      </c>
      <c r="AI62" s="14">
        <v>132</v>
      </c>
      <c r="AJ62" s="14">
        <v>6</v>
      </c>
      <c r="AK62" s="14">
        <v>616</v>
      </c>
      <c r="AL62" s="14">
        <v>624</v>
      </c>
      <c r="AM62" s="14">
        <v>547</v>
      </c>
      <c r="AN62" s="14">
        <v>792</v>
      </c>
      <c r="AO62" s="14">
        <v>770</v>
      </c>
      <c r="AP62" s="14">
        <v>41</v>
      </c>
      <c r="AQ62" s="14">
        <v>559</v>
      </c>
      <c r="AR62" s="14">
        <v>141</v>
      </c>
      <c r="AS62" s="14">
        <v>1197</v>
      </c>
      <c r="AT62" s="14">
        <v>472</v>
      </c>
      <c r="AU62" s="14">
        <v>3216</v>
      </c>
      <c r="AV62" s="14">
        <v>604</v>
      </c>
      <c r="AW62" s="14">
        <v>320</v>
      </c>
      <c r="AX62" s="14">
        <v>31438</v>
      </c>
    </row>
    <row r="63" spans="1:50" x14ac:dyDescent="0.25">
      <c r="A63" s="46">
        <v>209</v>
      </c>
      <c r="B63" s="14">
        <v>0</v>
      </c>
      <c r="C63" s="14">
        <v>374</v>
      </c>
      <c r="D63" s="14">
        <v>616</v>
      </c>
      <c r="E63" s="14">
        <v>95</v>
      </c>
      <c r="F63" s="14">
        <v>121</v>
      </c>
      <c r="G63" s="14">
        <v>72</v>
      </c>
      <c r="H63" s="14">
        <v>14</v>
      </c>
      <c r="I63" s="14">
        <v>16</v>
      </c>
      <c r="J63" s="14">
        <v>1926</v>
      </c>
      <c r="K63" s="14">
        <v>300</v>
      </c>
      <c r="L63" s="14">
        <v>10</v>
      </c>
      <c r="M63" s="14">
        <v>0</v>
      </c>
      <c r="N63" s="14">
        <v>0</v>
      </c>
      <c r="O63" s="14">
        <v>670</v>
      </c>
      <c r="P63" s="14">
        <v>192</v>
      </c>
      <c r="Q63" s="14">
        <v>1</v>
      </c>
      <c r="R63" s="14">
        <v>1</v>
      </c>
      <c r="S63" s="14">
        <v>153</v>
      </c>
      <c r="T63" s="14">
        <v>1460</v>
      </c>
      <c r="U63" s="14">
        <v>602</v>
      </c>
      <c r="V63" s="14">
        <v>123</v>
      </c>
      <c r="W63" s="14">
        <v>1201</v>
      </c>
      <c r="X63" s="14">
        <v>479</v>
      </c>
      <c r="Y63" s="14">
        <v>505</v>
      </c>
      <c r="Z63" s="14">
        <v>42</v>
      </c>
      <c r="AA63" s="14">
        <v>788</v>
      </c>
      <c r="AB63" s="14">
        <v>58</v>
      </c>
      <c r="AC63" s="14">
        <v>1732</v>
      </c>
      <c r="AD63" s="14">
        <v>127</v>
      </c>
      <c r="AE63" s="14">
        <v>1040</v>
      </c>
      <c r="AF63" s="14">
        <v>1267</v>
      </c>
      <c r="AG63" s="14">
        <v>110</v>
      </c>
      <c r="AH63" s="14">
        <v>232</v>
      </c>
      <c r="AI63" s="14">
        <v>178</v>
      </c>
      <c r="AJ63" s="14">
        <v>256</v>
      </c>
      <c r="AK63" s="14">
        <v>990</v>
      </c>
      <c r="AL63" s="14">
        <v>1161</v>
      </c>
      <c r="AM63" s="14">
        <v>306</v>
      </c>
      <c r="AN63" s="14">
        <v>1019</v>
      </c>
      <c r="AO63" s="14">
        <v>495</v>
      </c>
      <c r="AP63" s="14">
        <v>125</v>
      </c>
      <c r="AQ63" s="14">
        <v>838</v>
      </c>
      <c r="AR63" s="14">
        <v>1018</v>
      </c>
      <c r="AS63" s="14">
        <v>1119</v>
      </c>
      <c r="AT63" s="14">
        <v>794</v>
      </c>
      <c r="AU63" s="14">
        <v>1541</v>
      </c>
      <c r="AV63" s="14">
        <v>93</v>
      </c>
      <c r="AW63" s="14">
        <v>650</v>
      </c>
      <c r="AX63" s="14">
        <v>24910</v>
      </c>
    </row>
    <row r="64" spans="1:50" x14ac:dyDescent="0.25">
      <c r="A64" s="46">
        <v>210</v>
      </c>
      <c r="B64" s="14">
        <v>182</v>
      </c>
      <c r="C64" s="14">
        <v>414</v>
      </c>
      <c r="D64" s="14">
        <v>2</v>
      </c>
      <c r="E64" s="14">
        <v>71</v>
      </c>
      <c r="F64" s="14">
        <v>143</v>
      </c>
      <c r="G64" s="14">
        <v>563</v>
      </c>
      <c r="H64" s="14">
        <v>0</v>
      </c>
      <c r="I64" s="14">
        <v>3</v>
      </c>
      <c r="J64" s="14">
        <v>605</v>
      </c>
      <c r="K64" s="14">
        <v>300</v>
      </c>
      <c r="L64" s="14">
        <v>53</v>
      </c>
      <c r="M64" s="14">
        <v>0</v>
      </c>
      <c r="N64" s="14">
        <v>1714</v>
      </c>
      <c r="O64" s="14">
        <v>160</v>
      </c>
      <c r="P64" s="14">
        <v>134</v>
      </c>
      <c r="Q64" s="14">
        <v>5</v>
      </c>
      <c r="R64" s="14">
        <v>0</v>
      </c>
      <c r="S64" s="14">
        <v>253</v>
      </c>
      <c r="T64" s="14">
        <v>0</v>
      </c>
      <c r="U64" s="14">
        <v>256</v>
      </c>
      <c r="V64" s="14">
        <v>336</v>
      </c>
      <c r="W64" s="14">
        <v>138</v>
      </c>
      <c r="X64" s="14">
        <v>4</v>
      </c>
      <c r="Y64" s="14">
        <v>434</v>
      </c>
      <c r="Z64" s="14">
        <v>97</v>
      </c>
      <c r="AA64" s="14">
        <v>2138</v>
      </c>
      <c r="AB64" s="14">
        <v>55</v>
      </c>
      <c r="AC64" s="14">
        <v>1510</v>
      </c>
      <c r="AD64" s="14">
        <v>669</v>
      </c>
      <c r="AE64" s="14">
        <v>546</v>
      </c>
      <c r="AF64" s="14">
        <v>1110</v>
      </c>
      <c r="AG64" s="14">
        <v>74</v>
      </c>
      <c r="AH64" s="14">
        <v>376</v>
      </c>
      <c r="AI64" s="14">
        <v>145</v>
      </c>
      <c r="AJ64" s="14">
        <v>243</v>
      </c>
      <c r="AK64" s="14">
        <v>230</v>
      </c>
      <c r="AL64" s="14">
        <v>954</v>
      </c>
      <c r="AM64" s="14">
        <v>501</v>
      </c>
      <c r="AN64" s="14">
        <v>1463</v>
      </c>
      <c r="AO64" s="14">
        <v>561</v>
      </c>
      <c r="AP64" s="14">
        <v>474</v>
      </c>
      <c r="AQ64" s="14">
        <v>859</v>
      </c>
      <c r="AR64" s="14">
        <v>580</v>
      </c>
      <c r="AS64" s="14">
        <v>1393</v>
      </c>
      <c r="AT64" s="14">
        <v>491</v>
      </c>
      <c r="AU64" s="14">
        <v>1615</v>
      </c>
      <c r="AV64" s="14">
        <v>899</v>
      </c>
      <c r="AW64" s="14">
        <v>762</v>
      </c>
      <c r="AX64" s="14">
        <v>23515</v>
      </c>
    </row>
    <row r="65" spans="1:50" x14ac:dyDescent="0.25">
      <c r="A65" s="46">
        <v>211</v>
      </c>
      <c r="B65" s="14">
        <v>125</v>
      </c>
      <c r="C65" s="14">
        <v>503</v>
      </c>
      <c r="D65" s="14">
        <v>1</v>
      </c>
      <c r="E65" s="14">
        <v>2797</v>
      </c>
      <c r="F65" s="14">
        <v>854</v>
      </c>
      <c r="G65" s="14">
        <v>1702</v>
      </c>
      <c r="H65" s="14">
        <v>100</v>
      </c>
      <c r="I65" s="14">
        <v>10</v>
      </c>
      <c r="J65" s="14">
        <v>284</v>
      </c>
      <c r="K65" s="14">
        <v>300</v>
      </c>
      <c r="L65" s="14">
        <v>48</v>
      </c>
      <c r="M65" s="14">
        <v>0</v>
      </c>
      <c r="N65" s="14">
        <v>1532</v>
      </c>
      <c r="O65" s="14">
        <v>0</v>
      </c>
      <c r="P65" s="14">
        <v>321</v>
      </c>
      <c r="Q65" s="14">
        <v>0</v>
      </c>
      <c r="R65" s="14">
        <v>0</v>
      </c>
      <c r="S65" s="14">
        <v>881</v>
      </c>
      <c r="T65" s="14">
        <v>0</v>
      </c>
      <c r="U65" s="14">
        <v>0</v>
      </c>
      <c r="V65" s="14">
        <v>353</v>
      </c>
      <c r="W65" s="14">
        <v>257</v>
      </c>
      <c r="X65" s="14">
        <v>0</v>
      </c>
      <c r="Y65" s="14">
        <v>424</v>
      </c>
      <c r="Z65" s="14">
        <v>1704</v>
      </c>
      <c r="AA65" s="14">
        <v>1971</v>
      </c>
      <c r="AB65" s="14">
        <v>81</v>
      </c>
      <c r="AC65" s="14">
        <v>775</v>
      </c>
      <c r="AD65" s="14">
        <v>754</v>
      </c>
      <c r="AE65" s="14">
        <v>429</v>
      </c>
      <c r="AF65" s="14">
        <v>4</v>
      </c>
      <c r="AG65" s="14">
        <v>658</v>
      </c>
      <c r="AH65" s="14">
        <v>230</v>
      </c>
      <c r="AI65" s="14">
        <v>91</v>
      </c>
      <c r="AJ65" s="14">
        <v>20</v>
      </c>
      <c r="AK65" s="14">
        <v>41</v>
      </c>
      <c r="AL65" s="14">
        <v>506</v>
      </c>
      <c r="AM65" s="14">
        <v>976</v>
      </c>
      <c r="AN65" s="14">
        <v>1150</v>
      </c>
      <c r="AO65" s="14">
        <v>280</v>
      </c>
      <c r="AP65" s="14">
        <v>207</v>
      </c>
      <c r="AQ65" s="14">
        <v>1082</v>
      </c>
      <c r="AR65" s="14">
        <v>641</v>
      </c>
      <c r="AS65" s="14">
        <v>654</v>
      </c>
      <c r="AT65" s="14">
        <v>342</v>
      </c>
      <c r="AU65" s="14">
        <v>2306</v>
      </c>
      <c r="AV65" s="14">
        <v>1307</v>
      </c>
      <c r="AW65" s="14">
        <v>153</v>
      </c>
      <c r="AX65" s="14">
        <v>26854</v>
      </c>
    </row>
    <row r="66" spans="1:50" x14ac:dyDescent="0.25">
      <c r="A66" s="46">
        <v>212</v>
      </c>
      <c r="B66" s="14">
        <v>0</v>
      </c>
      <c r="C66" s="14">
        <v>197</v>
      </c>
      <c r="D66" s="14">
        <v>3</v>
      </c>
      <c r="E66" s="14">
        <v>499</v>
      </c>
      <c r="F66" s="14">
        <v>16</v>
      </c>
      <c r="G66" s="14">
        <v>3</v>
      </c>
      <c r="H66" s="14">
        <v>0</v>
      </c>
      <c r="I66" s="14">
        <v>1050</v>
      </c>
      <c r="J66" s="14">
        <v>143</v>
      </c>
      <c r="K66" s="14">
        <v>300</v>
      </c>
      <c r="L66" s="14">
        <v>0</v>
      </c>
      <c r="M66" s="14">
        <v>0</v>
      </c>
      <c r="N66" s="14">
        <v>664</v>
      </c>
      <c r="O66" s="14">
        <v>174</v>
      </c>
      <c r="P66" s="14">
        <v>17</v>
      </c>
      <c r="Q66" s="14">
        <v>0</v>
      </c>
      <c r="R66" s="14">
        <v>0</v>
      </c>
      <c r="S66" s="14">
        <v>384</v>
      </c>
      <c r="T66" s="14">
        <v>138</v>
      </c>
      <c r="U66" s="14">
        <v>0</v>
      </c>
      <c r="V66" s="14">
        <v>446</v>
      </c>
      <c r="W66" s="14">
        <v>140</v>
      </c>
      <c r="X66" s="14">
        <v>44</v>
      </c>
      <c r="Y66" s="14">
        <v>261</v>
      </c>
      <c r="Z66" s="14">
        <v>97</v>
      </c>
      <c r="AA66" s="14">
        <v>3007</v>
      </c>
      <c r="AB66" s="14">
        <v>18</v>
      </c>
      <c r="AC66" s="14">
        <v>1283</v>
      </c>
      <c r="AD66" s="14">
        <v>985</v>
      </c>
      <c r="AE66" s="14">
        <v>506</v>
      </c>
      <c r="AF66" s="14">
        <v>0</v>
      </c>
      <c r="AG66" s="14">
        <v>508</v>
      </c>
      <c r="AH66" s="14">
        <v>40</v>
      </c>
      <c r="AI66" s="14">
        <v>47</v>
      </c>
      <c r="AJ66" s="14">
        <v>424</v>
      </c>
      <c r="AK66" s="14">
        <v>6</v>
      </c>
      <c r="AL66" s="14">
        <v>426</v>
      </c>
      <c r="AM66" s="14">
        <v>1537</v>
      </c>
      <c r="AN66" s="14">
        <v>839</v>
      </c>
      <c r="AO66" s="14">
        <v>1042</v>
      </c>
      <c r="AP66" s="14">
        <v>834</v>
      </c>
      <c r="AQ66" s="14">
        <v>1190</v>
      </c>
      <c r="AR66" s="14">
        <v>16</v>
      </c>
      <c r="AS66" s="14">
        <v>1282</v>
      </c>
      <c r="AT66" s="14">
        <v>682</v>
      </c>
      <c r="AU66" s="14">
        <v>3923</v>
      </c>
      <c r="AV66" s="14">
        <v>755</v>
      </c>
      <c r="AW66" s="14">
        <v>67</v>
      </c>
      <c r="AX66" s="14">
        <v>23993</v>
      </c>
    </row>
    <row r="67" spans="1:50" x14ac:dyDescent="0.25">
      <c r="A67" s="46">
        <v>213</v>
      </c>
      <c r="B67" s="14">
        <v>186</v>
      </c>
      <c r="C67" s="14">
        <v>275</v>
      </c>
      <c r="D67" s="14">
        <v>4</v>
      </c>
      <c r="E67" s="14">
        <v>192</v>
      </c>
      <c r="F67" s="14">
        <v>31</v>
      </c>
      <c r="G67" s="14">
        <v>0</v>
      </c>
      <c r="H67" s="14">
        <v>377</v>
      </c>
      <c r="I67" s="14">
        <v>754</v>
      </c>
      <c r="J67" s="14">
        <v>31</v>
      </c>
      <c r="K67" s="14">
        <v>300</v>
      </c>
      <c r="L67" s="14">
        <v>0</v>
      </c>
      <c r="M67" s="14">
        <v>2</v>
      </c>
      <c r="N67" s="14">
        <v>1356</v>
      </c>
      <c r="O67" s="14">
        <v>121</v>
      </c>
      <c r="P67" s="14">
        <v>12</v>
      </c>
      <c r="Q67" s="14">
        <v>8</v>
      </c>
      <c r="R67" s="14">
        <v>0</v>
      </c>
      <c r="S67" s="14">
        <v>623</v>
      </c>
      <c r="T67" s="14">
        <v>784</v>
      </c>
      <c r="U67" s="14">
        <v>25</v>
      </c>
      <c r="V67" s="14">
        <v>58</v>
      </c>
      <c r="W67" s="14">
        <v>40</v>
      </c>
      <c r="X67" s="14">
        <v>772</v>
      </c>
      <c r="Y67" s="14">
        <v>27</v>
      </c>
      <c r="Z67" s="14">
        <v>303</v>
      </c>
      <c r="AA67" s="14">
        <v>492</v>
      </c>
      <c r="AB67" s="14">
        <v>30</v>
      </c>
      <c r="AC67" s="14">
        <v>207</v>
      </c>
      <c r="AD67" s="14">
        <v>522</v>
      </c>
      <c r="AE67" s="14">
        <v>54</v>
      </c>
      <c r="AF67" s="14">
        <v>56</v>
      </c>
      <c r="AG67" s="14">
        <v>489</v>
      </c>
      <c r="AH67" s="14">
        <v>0</v>
      </c>
      <c r="AI67" s="14">
        <v>74</v>
      </c>
      <c r="AJ67" s="14">
        <v>210</v>
      </c>
      <c r="AK67" s="14">
        <v>639</v>
      </c>
      <c r="AL67" s="14">
        <v>43</v>
      </c>
      <c r="AM67" s="14">
        <v>831</v>
      </c>
      <c r="AN67" s="14">
        <v>1414</v>
      </c>
      <c r="AO67" s="14">
        <v>11</v>
      </c>
      <c r="AP67" s="14">
        <v>203</v>
      </c>
      <c r="AQ67" s="14">
        <v>1653</v>
      </c>
      <c r="AR67" s="14">
        <v>-1</v>
      </c>
      <c r="AS67" s="14">
        <v>104</v>
      </c>
      <c r="AT67" s="14">
        <v>936</v>
      </c>
      <c r="AU67" s="14">
        <v>2555</v>
      </c>
      <c r="AV67" s="14">
        <v>379</v>
      </c>
      <c r="AW67" s="14">
        <v>189</v>
      </c>
      <c r="AX67" s="14">
        <v>17371</v>
      </c>
    </row>
    <row r="68" spans="1:50" x14ac:dyDescent="0.25">
      <c r="A68" s="46">
        <v>214</v>
      </c>
      <c r="B68" s="14">
        <v>432</v>
      </c>
      <c r="C68" s="14">
        <v>980</v>
      </c>
      <c r="D68" s="14">
        <v>661</v>
      </c>
      <c r="E68" s="14">
        <v>86</v>
      </c>
      <c r="F68" s="14">
        <v>573</v>
      </c>
      <c r="G68" s="14">
        <v>0</v>
      </c>
      <c r="H68" s="14">
        <v>65</v>
      </c>
      <c r="I68" s="14">
        <v>0</v>
      </c>
      <c r="J68" s="14">
        <v>350</v>
      </c>
      <c r="K68" s="14">
        <v>300</v>
      </c>
      <c r="L68" s="14">
        <v>6</v>
      </c>
      <c r="M68" s="14">
        <v>341</v>
      </c>
      <c r="N68" s="14">
        <v>1081</v>
      </c>
      <c r="O68" s="14">
        <v>126</v>
      </c>
      <c r="P68" s="14">
        <v>136</v>
      </c>
      <c r="Q68" s="14">
        <v>10</v>
      </c>
      <c r="R68" s="14">
        <v>0</v>
      </c>
      <c r="S68" s="14">
        <v>1060</v>
      </c>
      <c r="T68" s="14">
        <v>193</v>
      </c>
      <c r="U68" s="14">
        <v>571</v>
      </c>
      <c r="V68" s="14">
        <v>918</v>
      </c>
      <c r="W68" s="14">
        <v>153</v>
      </c>
      <c r="X68" s="14">
        <v>328</v>
      </c>
      <c r="Y68" s="14">
        <v>730</v>
      </c>
      <c r="Z68" s="14">
        <v>284</v>
      </c>
      <c r="AA68" s="14">
        <v>2127</v>
      </c>
      <c r="AB68" s="14">
        <v>37</v>
      </c>
      <c r="AC68" s="14">
        <v>892</v>
      </c>
      <c r="AD68" s="14">
        <v>749</v>
      </c>
      <c r="AE68" s="14">
        <v>480</v>
      </c>
      <c r="AF68" s="14">
        <v>418</v>
      </c>
      <c r="AG68" s="14">
        <v>173</v>
      </c>
      <c r="AH68" s="14">
        <v>62</v>
      </c>
      <c r="AI68" s="14">
        <v>1</v>
      </c>
      <c r="AJ68" s="14">
        <v>562</v>
      </c>
      <c r="AK68" s="14">
        <v>516</v>
      </c>
      <c r="AL68" s="14">
        <v>201</v>
      </c>
      <c r="AM68" s="14">
        <v>789</v>
      </c>
      <c r="AN68" s="14">
        <v>719</v>
      </c>
      <c r="AO68" s="14">
        <v>47</v>
      </c>
      <c r="AP68" s="14">
        <v>224</v>
      </c>
      <c r="AQ68" s="14">
        <v>1485</v>
      </c>
      <c r="AR68" s="14">
        <v>680</v>
      </c>
      <c r="AS68" s="14">
        <v>695</v>
      </c>
      <c r="AT68" s="14">
        <v>670</v>
      </c>
      <c r="AU68" s="14">
        <v>1924</v>
      </c>
      <c r="AV68" s="14">
        <v>89</v>
      </c>
      <c r="AW68" s="14">
        <v>16</v>
      </c>
      <c r="AX68" s="14">
        <v>22940</v>
      </c>
    </row>
    <row r="69" spans="1:50" x14ac:dyDescent="0.25">
      <c r="A69" s="46">
        <v>215</v>
      </c>
      <c r="B69" s="14">
        <v>53</v>
      </c>
      <c r="C69" s="14">
        <v>27</v>
      </c>
      <c r="D69" s="14">
        <v>8</v>
      </c>
      <c r="E69" s="14">
        <v>712</v>
      </c>
      <c r="F69" s="14">
        <v>45</v>
      </c>
      <c r="G69" s="14">
        <v>0</v>
      </c>
      <c r="H69" s="14">
        <v>0</v>
      </c>
      <c r="I69" s="14">
        <v>0</v>
      </c>
      <c r="J69" s="14">
        <v>0</v>
      </c>
      <c r="K69" s="14">
        <v>300</v>
      </c>
      <c r="L69" s="14">
        <v>47</v>
      </c>
      <c r="M69" s="14">
        <v>477</v>
      </c>
      <c r="N69" s="14">
        <v>298</v>
      </c>
      <c r="O69" s="14">
        <v>156</v>
      </c>
      <c r="P69" s="14">
        <v>0</v>
      </c>
      <c r="Q69" s="14">
        <v>1</v>
      </c>
      <c r="R69" s="14">
        <v>0</v>
      </c>
      <c r="S69" s="14">
        <v>58</v>
      </c>
      <c r="T69" s="14">
        <v>225</v>
      </c>
      <c r="U69" s="14">
        <v>119</v>
      </c>
      <c r="V69" s="14">
        <v>0</v>
      </c>
      <c r="W69" s="14">
        <v>721</v>
      </c>
      <c r="X69" s="14">
        <v>0</v>
      </c>
      <c r="Y69" s="14">
        <v>566</v>
      </c>
      <c r="Z69" s="14">
        <v>199</v>
      </c>
      <c r="AA69" s="14">
        <v>66</v>
      </c>
      <c r="AB69" s="14">
        <v>39</v>
      </c>
      <c r="AC69" s="14">
        <v>942</v>
      </c>
      <c r="AD69" s="14">
        <v>403</v>
      </c>
      <c r="AE69" s="14">
        <v>26</v>
      </c>
      <c r="AF69" s="14">
        <v>378</v>
      </c>
      <c r="AG69" s="14">
        <v>464</v>
      </c>
      <c r="AH69" s="14">
        <v>995</v>
      </c>
      <c r="AI69" s="14">
        <v>31</v>
      </c>
      <c r="AJ69" s="14">
        <v>512</v>
      </c>
      <c r="AK69" s="14">
        <v>497</v>
      </c>
      <c r="AL69" s="14">
        <v>437</v>
      </c>
      <c r="AM69" s="14">
        <v>300</v>
      </c>
      <c r="AN69" s="14">
        <v>586</v>
      </c>
      <c r="AO69" s="14">
        <v>521</v>
      </c>
      <c r="AP69" s="14">
        <v>0</v>
      </c>
      <c r="AQ69" s="14">
        <v>1297</v>
      </c>
      <c r="AR69" s="14">
        <v>265</v>
      </c>
      <c r="AS69" s="14">
        <v>665</v>
      </c>
      <c r="AT69" s="14">
        <v>471</v>
      </c>
      <c r="AU69" s="14">
        <v>1332</v>
      </c>
      <c r="AV69" s="14">
        <v>277</v>
      </c>
      <c r="AW69" s="14">
        <v>433</v>
      </c>
      <c r="AX69" s="14">
        <v>14949</v>
      </c>
    </row>
    <row r="70" spans="1:50" x14ac:dyDescent="0.25">
      <c r="A70" s="46">
        <v>216</v>
      </c>
      <c r="B70" s="14">
        <v>305</v>
      </c>
      <c r="C70" s="14">
        <v>102</v>
      </c>
      <c r="D70" s="14">
        <v>0</v>
      </c>
      <c r="E70" s="14">
        <v>251</v>
      </c>
      <c r="F70" s="14">
        <v>36</v>
      </c>
      <c r="G70" s="14">
        <v>0</v>
      </c>
      <c r="H70" s="14">
        <v>255</v>
      </c>
      <c r="I70" s="14">
        <v>0</v>
      </c>
      <c r="J70" s="14">
        <v>0</v>
      </c>
      <c r="K70" s="14">
        <v>300</v>
      </c>
      <c r="L70" s="14">
        <v>165</v>
      </c>
      <c r="M70" s="14">
        <v>729</v>
      </c>
      <c r="N70" s="14">
        <v>2640</v>
      </c>
      <c r="O70" s="14">
        <v>352</v>
      </c>
      <c r="P70" s="14">
        <v>23</v>
      </c>
      <c r="Q70" s="14">
        <v>0</v>
      </c>
      <c r="R70" s="14">
        <v>0</v>
      </c>
      <c r="S70" s="14">
        <v>58</v>
      </c>
      <c r="T70" s="14">
        <v>895</v>
      </c>
      <c r="U70" s="14">
        <v>478</v>
      </c>
      <c r="V70" s="14">
        <v>0</v>
      </c>
      <c r="W70" s="14">
        <v>774</v>
      </c>
      <c r="X70" s="14">
        <v>1600</v>
      </c>
      <c r="Y70" s="14">
        <v>211</v>
      </c>
      <c r="Z70" s="14">
        <v>1800</v>
      </c>
      <c r="AA70" s="14">
        <v>261</v>
      </c>
      <c r="AB70" s="14">
        <v>70</v>
      </c>
      <c r="AC70" s="14">
        <v>872</v>
      </c>
      <c r="AD70" s="14">
        <v>86</v>
      </c>
      <c r="AE70" s="14">
        <v>93</v>
      </c>
      <c r="AF70" s="14">
        <v>142</v>
      </c>
      <c r="AG70" s="14">
        <v>195</v>
      </c>
      <c r="AH70" s="14">
        <v>1097</v>
      </c>
      <c r="AI70" s="14">
        <v>65</v>
      </c>
      <c r="AJ70" s="14">
        <v>193</v>
      </c>
      <c r="AK70" s="14">
        <v>797</v>
      </c>
      <c r="AL70" s="14">
        <v>547</v>
      </c>
      <c r="AM70" s="14">
        <v>964</v>
      </c>
      <c r="AN70" s="14">
        <v>449</v>
      </c>
      <c r="AO70" s="14">
        <v>537</v>
      </c>
      <c r="AP70" s="14">
        <v>223</v>
      </c>
      <c r="AQ70" s="14">
        <v>1048</v>
      </c>
      <c r="AR70" s="14">
        <v>548</v>
      </c>
      <c r="AS70" s="14">
        <v>2266</v>
      </c>
      <c r="AT70" s="14">
        <v>360</v>
      </c>
      <c r="AU70" s="14">
        <v>1767</v>
      </c>
      <c r="AV70" s="14">
        <v>711</v>
      </c>
      <c r="AW70" s="14">
        <v>433</v>
      </c>
      <c r="AX70" s="14">
        <v>24698</v>
      </c>
    </row>
    <row r="71" spans="1:50" x14ac:dyDescent="0.25">
      <c r="A71" s="46">
        <v>217</v>
      </c>
      <c r="B71" s="14">
        <v>297</v>
      </c>
      <c r="C71" s="14">
        <v>0</v>
      </c>
      <c r="D71" s="14">
        <v>64</v>
      </c>
      <c r="E71" s="14">
        <v>883</v>
      </c>
      <c r="F71" s="14">
        <v>507</v>
      </c>
      <c r="G71" s="14">
        <v>10</v>
      </c>
      <c r="H71" s="14">
        <v>45</v>
      </c>
      <c r="I71" s="14">
        <v>0</v>
      </c>
      <c r="J71" s="14">
        <v>32</v>
      </c>
      <c r="K71" s="14">
        <v>300</v>
      </c>
      <c r="L71" s="14">
        <v>0</v>
      </c>
      <c r="M71" s="14">
        <v>467</v>
      </c>
      <c r="N71" s="14">
        <v>612</v>
      </c>
      <c r="O71" s="14">
        <v>0</v>
      </c>
      <c r="P71" s="14">
        <v>35</v>
      </c>
      <c r="Q71" s="14">
        <v>0</v>
      </c>
      <c r="R71" s="14">
        <v>8</v>
      </c>
      <c r="S71" s="14">
        <v>90</v>
      </c>
      <c r="T71" s="14">
        <v>926</v>
      </c>
      <c r="U71" s="14">
        <v>143</v>
      </c>
      <c r="V71" s="14">
        <v>13</v>
      </c>
      <c r="W71" s="14">
        <v>54</v>
      </c>
      <c r="X71" s="14">
        <v>469</v>
      </c>
      <c r="Y71" s="14">
        <v>34</v>
      </c>
      <c r="Z71" s="14">
        <v>173</v>
      </c>
      <c r="AA71" s="14">
        <v>2567</v>
      </c>
      <c r="AB71" s="14">
        <v>18</v>
      </c>
      <c r="AC71" s="14">
        <v>189</v>
      </c>
      <c r="AD71" s="14">
        <v>993</v>
      </c>
      <c r="AE71" s="14">
        <v>645</v>
      </c>
      <c r="AF71" s="14">
        <v>1150</v>
      </c>
      <c r="AG71" s="14">
        <v>35</v>
      </c>
      <c r="AH71" s="14">
        <v>1384</v>
      </c>
      <c r="AI71" s="14">
        <v>102</v>
      </c>
      <c r="AJ71" s="14">
        <v>997</v>
      </c>
      <c r="AK71" s="14">
        <v>1541</v>
      </c>
      <c r="AL71" s="14">
        <v>447</v>
      </c>
      <c r="AM71" s="14">
        <v>398</v>
      </c>
      <c r="AN71" s="14">
        <v>1377</v>
      </c>
      <c r="AO71" s="14">
        <v>1671</v>
      </c>
      <c r="AP71" s="14">
        <v>55</v>
      </c>
      <c r="AQ71" s="14">
        <v>2111</v>
      </c>
      <c r="AR71" s="14">
        <v>1638</v>
      </c>
      <c r="AS71" s="14">
        <v>205</v>
      </c>
      <c r="AT71" s="14">
        <v>396</v>
      </c>
      <c r="AU71" s="14">
        <v>2124</v>
      </c>
      <c r="AV71" s="14">
        <v>788</v>
      </c>
      <c r="AW71" s="14">
        <v>42</v>
      </c>
      <c r="AX71" s="14">
        <v>26035</v>
      </c>
    </row>
    <row r="72" spans="1:50" x14ac:dyDescent="0.25">
      <c r="A72" s="46">
        <v>218</v>
      </c>
      <c r="B72" s="14">
        <v>97</v>
      </c>
      <c r="C72" s="14">
        <v>7</v>
      </c>
      <c r="D72" s="14">
        <v>133</v>
      </c>
      <c r="E72" s="14">
        <v>642</v>
      </c>
      <c r="F72" s="14">
        <v>2</v>
      </c>
      <c r="G72" s="14">
        <v>0</v>
      </c>
      <c r="H72" s="14">
        <v>442</v>
      </c>
      <c r="I72" s="14">
        <v>3</v>
      </c>
      <c r="J72" s="14">
        <v>8</v>
      </c>
      <c r="K72" s="14">
        <v>300</v>
      </c>
      <c r="L72" s="14">
        <v>0</v>
      </c>
      <c r="M72" s="14">
        <v>32</v>
      </c>
      <c r="N72" s="14">
        <v>114</v>
      </c>
      <c r="O72" s="14">
        <v>0</v>
      </c>
      <c r="P72" s="14">
        <v>598</v>
      </c>
      <c r="Q72" s="14">
        <v>0</v>
      </c>
      <c r="R72" s="14">
        <v>13</v>
      </c>
      <c r="S72" s="14">
        <v>47</v>
      </c>
      <c r="T72" s="14">
        <v>600</v>
      </c>
      <c r="U72" s="14">
        <v>978</v>
      </c>
      <c r="V72" s="14">
        <v>458</v>
      </c>
      <c r="W72" s="14">
        <v>5</v>
      </c>
      <c r="X72" s="14">
        <v>0</v>
      </c>
      <c r="Y72" s="14">
        <v>28</v>
      </c>
      <c r="Z72" s="14">
        <v>803</v>
      </c>
      <c r="AA72" s="14">
        <v>0</v>
      </c>
      <c r="AB72" s="14">
        <v>16</v>
      </c>
      <c r="AC72" s="14">
        <v>190</v>
      </c>
      <c r="AD72" s="14">
        <v>249</v>
      </c>
      <c r="AE72" s="14">
        <v>321</v>
      </c>
      <c r="AF72" s="14">
        <v>330</v>
      </c>
      <c r="AG72" s="14">
        <v>532</v>
      </c>
      <c r="AH72" s="14">
        <v>1653</v>
      </c>
      <c r="AI72" s="14">
        <v>0</v>
      </c>
      <c r="AJ72" s="14">
        <v>134</v>
      </c>
      <c r="AK72" s="14">
        <v>1839</v>
      </c>
      <c r="AL72" s="14">
        <v>576</v>
      </c>
      <c r="AM72" s="14">
        <v>786</v>
      </c>
      <c r="AN72" s="14">
        <v>2154</v>
      </c>
      <c r="AO72" s="14">
        <v>258</v>
      </c>
      <c r="AP72" s="14">
        <v>686</v>
      </c>
      <c r="AQ72" s="14">
        <v>975</v>
      </c>
      <c r="AR72" s="14">
        <v>993</v>
      </c>
      <c r="AS72" s="14">
        <v>158</v>
      </c>
      <c r="AT72" s="14">
        <v>1146</v>
      </c>
      <c r="AU72" s="14">
        <v>1317</v>
      </c>
      <c r="AV72" s="14">
        <v>220</v>
      </c>
      <c r="AW72" s="14">
        <v>54</v>
      </c>
      <c r="AX72" s="14">
        <v>19897</v>
      </c>
    </row>
    <row r="73" spans="1:50" x14ac:dyDescent="0.25">
      <c r="A73" s="46">
        <v>219</v>
      </c>
      <c r="B73" s="14">
        <v>424</v>
      </c>
      <c r="C73" s="14">
        <v>18</v>
      </c>
      <c r="D73" s="14">
        <v>1037</v>
      </c>
      <c r="E73" s="14">
        <v>44</v>
      </c>
      <c r="F73" s="14">
        <v>8</v>
      </c>
      <c r="G73" s="14">
        <v>0</v>
      </c>
      <c r="H73" s="14">
        <v>107</v>
      </c>
      <c r="I73" s="14">
        <v>3</v>
      </c>
      <c r="J73" s="14">
        <v>4</v>
      </c>
      <c r="K73" s="14">
        <v>300</v>
      </c>
      <c r="L73" s="14">
        <v>0</v>
      </c>
      <c r="M73" s="14">
        <v>1448</v>
      </c>
      <c r="N73" s="14">
        <v>476</v>
      </c>
      <c r="O73" s="14">
        <v>0</v>
      </c>
      <c r="P73" s="14">
        <v>63</v>
      </c>
      <c r="Q73" s="14">
        <v>0</v>
      </c>
      <c r="R73" s="14">
        <v>2</v>
      </c>
      <c r="S73" s="14">
        <v>29</v>
      </c>
      <c r="T73" s="14">
        <v>1118</v>
      </c>
      <c r="U73" s="14">
        <v>523</v>
      </c>
      <c r="V73" s="14">
        <v>103</v>
      </c>
      <c r="W73" s="14">
        <v>924</v>
      </c>
      <c r="X73" s="14">
        <v>3321</v>
      </c>
      <c r="Y73" s="14">
        <v>0</v>
      </c>
      <c r="Z73" s="14">
        <v>511</v>
      </c>
      <c r="AA73" s="14">
        <v>358</v>
      </c>
      <c r="AB73" s="14">
        <v>29</v>
      </c>
      <c r="AC73" s="14">
        <v>36</v>
      </c>
      <c r="AD73" s="14">
        <v>0</v>
      </c>
      <c r="AE73" s="14">
        <v>46</v>
      </c>
      <c r="AF73" s="14">
        <v>352</v>
      </c>
      <c r="AG73" s="14">
        <v>20</v>
      </c>
      <c r="AH73" s="14">
        <v>1563</v>
      </c>
      <c r="AI73" s="14">
        <v>0</v>
      </c>
      <c r="AJ73" s="14">
        <v>0</v>
      </c>
      <c r="AK73" s="14">
        <v>1628</v>
      </c>
      <c r="AL73" s="14">
        <v>325</v>
      </c>
      <c r="AM73" s="14">
        <v>832</v>
      </c>
      <c r="AN73" s="14">
        <v>1413</v>
      </c>
      <c r="AO73" s="14">
        <v>1132</v>
      </c>
      <c r="AP73" s="14">
        <v>546</v>
      </c>
      <c r="AQ73" s="14">
        <v>896</v>
      </c>
      <c r="AR73" s="14">
        <v>785</v>
      </c>
      <c r="AS73" s="14">
        <v>624</v>
      </c>
      <c r="AT73" s="14">
        <v>707</v>
      </c>
      <c r="AU73" s="14">
        <v>409</v>
      </c>
      <c r="AV73" s="14">
        <v>549</v>
      </c>
      <c r="AW73" s="14">
        <v>332</v>
      </c>
      <c r="AX73" s="14">
        <v>23045</v>
      </c>
    </row>
    <row r="74" spans="1:50" x14ac:dyDescent="0.25">
      <c r="A74" s="46">
        <v>220</v>
      </c>
      <c r="B74" s="14">
        <v>259</v>
      </c>
      <c r="C74" s="14">
        <v>133</v>
      </c>
      <c r="D74" s="14">
        <v>213</v>
      </c>
      <c r="E74" s="14">
        <v>193</v>
      </c>
      <c r="F74" s="14">
        <v>0</v>
      </c>
      <c r="G74" s="14">
        <v>300</v>
      </c>
      <c r="H74" s="14">
        <v>20</v>
      </c>
      <c r="I74" s="14">
        <v>0</v>
      </c>
      <c r="J74" s="14">
        <v>393</v>
      </c>
      <c r="K74" s="14">
        <v>300</v>
      </c>
      <c r="L74" s="14">
        <v>0</v>
      </c>
      <c r="M74" s="14">
        <v>6</v>
      </c>
      <c r="N74" s="14">
        <v>933</v>
      </c>
      <c r="O74" s="14">
        <v>0</v>
      </c>
      <c r="P74" s="14">
        <v>820</v>
      </c>
      <c r="Q74" s="14">
        <v>0</v>
      </c>
      <c r="R74" s="14">
        <v>100</v>
      </c>
      <c r="S74" s="14">
        <v>84</v>
      </c>
      <c r="T74" s="14">
        <v>142</v>
      </c>
      <c r="U74" s="14">
        <v>281</v>
      </c>
      <c r="V74" s="14">
        <v>2095</v>
      </c>
      <c r="W74" s="14">
        <v>1081</v>
      </c>
      <c r="X74" s="14">
        <v>923</v>
      </c>
      <c r="Y74" s="14">
        <v>0</v>
      </c>
      <c r="Z74" s="14">
        <v>1463</v>
      </c>
      <c r="AA74" s="14">
        <v>296</v>
      </c>
      <c r="AB74" s="14">
        <v>9</v>
      </c>
      <c r="AC74" s="14">
        <v>578</v>
      </c>
      <c r="AD74" s="14">
        <v>738</v>
      </c>
      <c r="AE74" s="14">
        <v>12</v>
      </c>
      <c r="AF74" s="14">
        <v>84</v>
      </c>
      <c r="AG74" s="14">
        <v>0</v>
      </c>
      <c r="AH74" s="14">
        <v>407</v>
      </c>
      <c r="AI74" s="14">
        <v>9</v>
      </c>
      <c r="AJ74" s="14">
        <v>71</v>
      </c>
      <c r="AK74" s="14">
        <v>1425</v>
      </c>
      <c r="AL74" s="14">
        <v>284</v>
      </c>
      <c r="AM74" s="14">
        <v>503</v>
      </c>
      <c r="AN74" s="14">
        <v>925</v>
      </c>
      <c r="AO74" s="14">
        <v>2119</v>
      </c>
      <c r="AP74" s="14">
        <v>368</v>
      </c>
      <c r="AQ74" s="14">
        <v>613</v>
      </c>
      <c r="AR74" s="14">
        <v>632</v>
      </c>
      <c r="AS74" s="14">
        <v>241</v>
      </c>
      <c r="AT74" s="14">
        <v>26</v>
      </c>
      <c r="AU74" s="14">
        <v>779</v>
      </c>
      <c r="AV74" s="14">
        <v>635</v>
      </c>
      <c r="AW74" s="14">
        <v>91</v>
      </c>
      <c r="AX74" s="14">
        <v>20584</v>
      </c>
    </row>
    <row r="75" spans="1:50" x14ac:dyDescent="0.25">
      <c r="A75" s="46">
        <v>221</v>
      </c>
      <c r="B75" s="14">
        <v>300</v>
      </c>
      <c r="C75" s="14">
        <v>84</v>
      </c>
      <c r="D75" s="14">
        <v>76</v>
      </c>
      <c r="E75" s="14">
        <v>971</v>
      </c>
      <c r="F75" s="14">
        <v>0</v>
      </c>
      <c r="G75" s="14">
        <v>4</v>
      </c>
      <c r="H75" s="14">
        <v>143</v>
      </c>
      <c r="I75" s="14">
        <v>0</v>
      </c>
      <c r="J75" s="14">
        <v>87</v>
      </c>
      <c r="K75" s="14">
        <v>300</v>
      </c>
      <c r="L75" s="14">
        <v>0</v>
      </c>
      <c r="M75" s="14">
        <v>0</v>
      </c>
      <c r="N75" s="14">
        <v>152</v>
      </c>
      <c r="O75" s="14">
        <v>20</v>
      </c>
      <c r="P75" s="14">
        <v>327</v>
      </c>
      <c r="Q75" s="14">
        <v>0</v>
      </c>
      <c r="R75" s="14">
        <v>568</v>
      </c>
      <c r="S75" s="14">
        <v>28</v>
      </c>
      <c r="T75" s="14">
        <v>1034</v>
      </c>
      <c r="U75" s="14">
        <v>0</v>
      </c>
      <c r="V75" s="14">
        <v>125</v>
      </c>
      <c r="W75" s="14">
        <v>20</v>
      </c>
      <c r="X75" s="14">
        <v>3104</v>
      </c>
      <c r="Y75" s="14">
        <v>0</v>
      </c>
      <c r="Z75" s="14">
        <v>87</v>
      </c>
      <c r="AA75" s="14">
        <v>48</v>
      </c>
      <c r="AB75" s="14">
        <v>17</v>
      </c>
      <c r="AC75" s="14">
        <v>420</v>
      </c>
      <c r="AD75" s="14">
        <v>428</v>
      </c>
      <c r="AE75" s="14">
        <v>291</v>
      </c>
      <c r="AF75" s="14">
        <v>167</v>
      </c>
      <c r="AG75" s="14">
        <v>0</v>
      </c>
      <c r="AH75" s="14">
        <v>128</v>
      </c>
      <c r="AI75" s="14">
        <v>116</v>
      </c>
      <c r="AJ75" s="14">
        <v>558</v>
      </c>
      <c r="AK75" s="14">
        <v>994</v>
      </c>
      <c r="AL75" s="14">
        <v>337</v>
      </c>
      <c r="AM75" s="14">
        <v>475</v>
      </c>
      <c r="AN75" s="14">
        <v>1504</v>
      </c>
      <c r="AO75" s="14">
        <v>1193</v>
      </c>
      <c r="AP75" s="14">
        <v>441</v>
      </c>
      <c r="AQ75" s="14">
        <v>1820</v>
      </c>
      <c r="AR75" s="14">
        <v>305</v>
      </c>
      <c r="AS75" s="14">
        <v>636</v>
      </c>
      <c r="AT75" s="14">
        <v>258</v>
      </c>
      <c r="AU75" s="14">
        <v>847</v>
      </c>
      <c r="AV75" s="14">
        <v>686</v>
      </c>
      <c r="AW75" s="14">
        <v>107</v>
      </c>
      <c r="AX75" s="14">
        <v>19206</v>
      </c>
    </row>
    <row r="76" spans="1:50" x14ac:dyDescent="0.25">
      <c r="A76" s="46">
        <v>222</v>
      </c>
      <c r="B76" s="14">
        <v>221</v>
      </c>
      <c r="C76" s="14">
        <v>227</v>
      </c>
      <c r="D76" s="14">
        <v>1155</v>
      </c>
      <c r="E76" s="14">
        <v>22</v>
      </c>
      <c r="F76" s="14">
        <v>1</v>
      </c>
      <c r="G76" s="14">
        <v>349</v>
      </c>
      <c r="H76" s="14">
        <v>317</v>
      </c>
      <c r="I76" s="14">
        <v>0</v>
      </c>
      <c r="J76" s="14">
        <v>321</v>
      </c>
      <c r="K76" s="14">
        <v>300</v>
      </c>
      <c r="L76" s="14">
        <v>33</v>
      </c>
      <c r="M76" s="14">
        <v>30</v>
      </c>
      <c r="N76" s="14">
        <v>9</v>
      </c>
      <c r="O76" s="14">
        <v>71</v>
      </c>
      <c r="P76" s="14">
        <v>161</v>
      </c>
      <c r="Q76" s="14">
        <v>0</v>
      </c>
      <c r="R76" s="14">
        <v>839</v>
      </c>
      <c r="S76" s="14">
        <v>24</v>
      </c>
      <c r="T76" s="14">
        <v>306</v>
      </c>
      <c r="U76" s="14">
        <v>0</v>
      </c>
      <c r="V76" s="14">
        <v>930</v>
      </c>
      <c r="W76" s="14">
        <v>28</v>
      </c>
      <c r="X76" s="14">
        <v>1361</v>
      </c>
      <c r="Y76" s="14">
        <v>9</v>
      </c>
      <c r="Z76" s="14">
        <v>108</v>
      </c>
      <c r="AA76" s="14">
        <v>1272</v>
      </c>
      <c r="AB76" s="14">
        <v>25</v>
      </c>
      <c r="AC76" s="14">
        <v>113</v>
      </c>
      <c r="AD76" s="14">
        <v>135</v>
      </c>
      <c r="AE76" s="14">
        <v>937</v>
      </c>
      <c r="AF76" s="14">
        <v>1963</v>
      </c>
      <c r="AG76" s="14">
        <v>0</v>
      </c>
      <c r="AH76" s="14">
        <v>4</v>
      </c>
      <c r="AI76" s="14">
        <v>33</v>
      </c>
      <c r="AJ76" s="14">
        <v>680</v>
      </c>
      <c r="AK76" s="14">
        <v>2156</v>
      </c>
      <c r="AL76" s="14">
        <v>567</v>
      </c>
      <c r="AM76" s="14">
        <v>569</v>
      </c>
      <c r="AN76" s="14">
        <v>759</v>
      </c>
      <c r="AO76" s="14">
        <v>1354</v>
      </c>
      <c r="AP76" s="14">
        <v>70</v>
      </c>
      <c r="AQ76" s="14">
        <v>2295</v>
      </c>
      <c r="AR76" s="14">
        <v>422</v>
      </c>
      <c r="AS76" s="14">
        <v>711</v>
      </c>
      <c r="AT76" s="14">
        <v>673</v>
      </c>
      <c r="AU76" s="14">
        <v>499</v>
      </c>
      <c r="AV76" s="14">
        <v>303</v>
      </c>
      <c r="AW76" s="14">
        <v>204</v>
      </c>
      <c r="AX76" s="14">
        <v>22566</v>
      </c>
    </row>
    <row r="77" spans="1:50" x14ac:dyDescent="0.25">
      <c r="A77" s="46">
        <v>223</v>
      </c>
      <c r="B77" s="14">
        <v>32</v>
      </c>
      <c r="C77" s="14">
        <v>71</v>
      </c>
      <c r="D77" s="14">
        <v>83</v>
      </c>
      <c r="E77" s="14">
        <v>1068</v>
      </c>
      <c r="F77" s="14">
        <v>2</v>
      </c>
      <c r="G77" s="14">
        <v>1001</v>
      </c>
      <c r="H77" s="14">
        <v>137</v>
      </c>
      <c r="I77" s="14">
        <v>34</v>
      </c>
      <c r="J77" s="14">
        <v>1211</v>
      </c>
      <c r="K77" s="14">
        <v>300</v>
      </c>
      <c r="L77" s="14">
        <v>142</v>
      </c>
      <c r="M77" s="14">
        <v>7</v>
      </c>
      <c r="N77" s="14">
        <v>1459</v>
      </c>
      <c r="O77" s="14">
        <v>3</v>
      </c>
      <c r="P77" s="14">
        <v>0</v>
      </c>
      <c r="Q77" s="14">
        <v>0</v>
      </c>
      <c r="R77" s="14">
        <v>7</v>
      </c>
      <c r="S77" s="14">
        <v>11</v>
      </c>
      <c r="T77" s="14">
        <v>1140</v>
      </c>
      <c r="U77" s="14">
        <v>0</v>
      </c>
      <c r="V77" s="14">
        <v>720</v>
      </c>
      <c r="W77" s="14">
        <v>662</v>
      </c>
      <c r="X77" s="14">
        <v>3012</v>
      </c>
      <c r="Y77" s="14">
        <v>0</v>
      </c>
      <c r="Z77" s="14">
        <v>81</v>
      </c>
      <c r="AA77" s="14">
        <v>432</v>
      </c>
      <c r="AB77" s="14">
        <v>9</v>
      </c>
      <c r="AC77" s="14">
        <v>786</v>
      </c>
      <c r="AD77" s="14">
        <v>222</v>
      </c>
      <c r="AE77" s="14">
        <v>530</v>
      </c>
      <c r="AF77" s="14">
        <v>1286</v>
      </c>
      <c r="AG77" s="14">
        <v>5</v>
      </c>
      <c r="AH77" s="14">
        <v>0</v>
      </c>
      <c r="AI77" s="14">
        <v>0</v>
      </c>
      <c r="AJ77" s="14">
        <v>554</v>
      </c>
      <c r="AK77" s="14">
        <v>1273</v>
      </c>
      <c r="AL77" s="14">
        <v>205</v>
      </c>
      <c r="AM77" s="14">
        <v>628</v>
      </c>
      <c r="AN77" s="14">
        <v>338</v>
      </c>
      <c r="AO77" s="14">
        <v>2294</v>
      </c>
      <c r="AP77" s="14">
        <v>0</v>
      </c>
      <c r="AQ77" s="14">
        <v>140</v>
      </c>
      <c r="AR77" s="14">
        <v>4</v>
      </c>
      <c r="AS77" s="14">
        <v>1547</v>
      </c>
      <c r="AT77" s="14">
        <v>629</v>
      </c>
      <c r="AU77" s="14">
        <v>682</v>
      </c>
      <c r="AV77" s="14">
        <v>237</v>
      </c>
      <c r="AW77" s="14">
        <v>208</v>
      </c>
      <c r="AX77" s="14">
        <v>23192</v>
      </c>
    </row>
    <row r="78" spans="1:50" x14ac:dyDescent="0.25">
      <c r="A78" s="46">
        <v>224</v>
      </c>
      <c r="B78" s="14">
        <v>113</v>
      </c>
      <c r="C78" s="14">
        <v>134</v>
      </c>
      <c r="D78" s="14">
        <v>50</v>
      </c>
      <c r="E78" s="14">
        <v>2417</v>
      </c>
      <c r="F78" s="14">
        <v>208</v>
      </c>
      <c r="G78" s="14">
        <v>197</v>
      </c>
      <c r="H78" s="14">
        <v>0</v>
      </c>
      <c r="I78" s="14">
        <v>0</v>
      </c>
      <c r="J78" s="14">
        <v>1104</v>
      </c>
      <c r="K78" s="14">
        <v>300</v>
      </c>
      <c r="L78" s="14">
        <v>554</v>
      </c>
      <c r="M78" s="14">
        <v>34</v>
      </c>
      <c r="N78" s="14">
        <v>133</v>
      </c>
      <c r="O78" s="14">
        <v>47</v>
      </c>
      <c r="P78" s="14">
        <v>0</v>
      </c>
      <c r="Q78" s="14">
        <v>0</v>
      </c>
      <c r="R78" s="14">
        <v>247</v>
      </c>
      <c r="S78" s="14">
        <v>19</v>
      </c>
      <c r="T78" s="14">
        <v>0</v>
      </c>
      <c r="U78" s="14">
        <v>0</v>
      </c>
      <c r="V78" s="14">
        <v>905</v>
      </c>
      <c r="W78" s="14">
        <v>183</v>
      </c>
      <c r="X78" s="14">
        <v>1327</v>
      </c>
      <c r="Y78" s="14">
        <v>0</v>
      </c>
      <c r="Z78" s="14">
        <v>5</v>
      </c>
      <c r="AA78" s="14">
        <v>635</v>
      </c>
      <c r="AB78" s="14">
        <v>3</v>
      </c>
      <c r="AC78" s="14">
        <v>199</v>
      </c>
      <c r="AD78" s="14">
        <v>202</v>
      </c>
      <c r="AE78" s="14">
        <v>399</v>
      </c>
      <c r="AF78" s="14">
        <v>638</v>
      </c>
      <c r="AG78" s="14">
        <v>0</v>
      </c>
      <c r="AH78" s="14">
        <v>197</v>
      </c>
      <c r="AI78" s="14">
        <v>0</v>
      </c>
      <c r="AJ78" s="14">
        <v>221</v>
      </c>
      <c r="AK78" s="14">
        <v>1465</v>
      </c>
      <c r="AL78" s="14">
        <v>416</v>
      </c>
      <c r="AM78" s="14">
        <v>461</v>
      </c>
      <c r="AN78" s="14">
        <v>699</v>
      </c>
      <c r="AO78" s="14">
        <v>299</v>
      </c>
      <c r="AP78" s="14">
        <v>0</v>
      </c>
      <c r="AQ78" s="14">
        <v>91</v>
      </c>
      <c r="AR78" s="14">
        <v>250</v>
      </c>
      <c r="AS78" s="14">
        <v>2043</v>
      </c>
      <c r="AT78" s="14">
        <v>1138</v>
      </c>
      <c r="AU78" s="14">
        <v>949</v>
      </c>
      <c r="AV78" s="14">
        <v>953</v>
      </c>
      <c r="AW78" s="14">
        <v>347</v>
      </c>
      <c r="AX78" s="14">
        <v>19582</v>
      </c>
    </row>
    <row r="79" spans="1:50" x14ac:dyDescent="0.25">
      <c r="A79" s="46">
        <v>225</v>
      </c>
      <c r="B79" s="14">
        <v>0</v>
      </c>
      <c r="C79" s="14">
        <v>15</v>
      </c>
      <c r="D79" s="14">
        <v>140</v>
      </c>
      <c r="E79" s="14">
        <v>1883</v>
      </c>
      <c r="F79" s="14">
        <v>369</v>
      </c>
      <c r="G79" s="14">
        <v>0</v>
      </c>
      <c r="H79" s="14">
        <v>1</v>
      </c>
      <c r="I79" s="14">
        <v>0</v>
      </c>
      <c r="J79" s="14">
        <v>1361</v>
      </c>
      <c r="K79" s="14">
        <v>300</v>
      </c>
      <c r="L79" s="14">
        <v>422</v>
      </c>
      <c r="M79" s="14">
        <v>17</v>
      </c>
      <c r="N79" s="14">
        <v>1092</v>
      </c>
      <c r="O79" s="14">
        <v>38</v>
      </c>
      <c r="P79" s="14">
        <v>15</v>
      </c>
      <c r="Q79" s="14">
        <v>0</v>
      </c>
      <c r="R79" s="14">
        <v>113</v>
      </c>
      <c r="S79" s="14">
        <v>27</v>
      </c>
      <c r="T79" s="14">
        <v>0</v>
      </c>
      <c r="U79" s="14">
        <v>0</v>
      </c>
      <c r="V79" s="14">
        <v>0</v>
      </c>
      <c r="W79" s="14">
        <v>44</v>
      </c>
      <c r="X79" s="14">
        <v>1808</v>
      </c>
      <c r="Y79" s="14">
        <v>66</v>
      </c>
      <c r="Z79" s="14">
        <v>0</v>
      </c>
      <c r="AA79" s="14">
        <v>30</v>
      </c>
      <c r="AB79" s="14">
        <v>21</v>
      </c>
      <c r="AC79" s="14">
        <v>51</v>
      </c>
      <c r="AD79" s="14">
        <v>0</v>
      </c>
      <c r="AE79" s="14">
        <v>396</v>
      </c>
      <c r="AF79" s="14">
        <v>1264</v>
      </c>
      <c r="AG79" s="14">
        <v>0</v>
      </c>
      <c r="AH79" s="14">
        <v>0</v>
      </c>
      <c r="AI79" s="14">
        <v>2</v>
      </c>
      <c r="AJ79" s="14">
        <v>449</v>
      </c>
      <c r="AK79" s="14">
        <v>1419</v>
      </c>
      <c r="AL79" s="14">
        <v>560</v>
      </c>
      <c r="AM79" s="14">
        <v>988</v>
      </c>
      <c r="AN79" s="14">
        <v>854</v>
      </c>
      <c r="AO79" s="14">
        <v>199</v>
      </c>
      <c r="AP79" s="14">
        <v>0</v>
      </c>
      <c r="AQ79" s="14">
        <v>1097</v>
      </c>
      <c r="AR79" s="14">
        <v>124</v>
      </c>
      <c r="AS79" s="14">
        <v>1349</v>
      </c>
      <c r="AT79" s="14">
        <v>1083</v>
      </c>
      <c r="AU79" s="14">
        <v>4131</v>
      </c>
      <c r="AV79" s="14">
        <v>702</v>
      </c>
      <c r="AW79" s="14">
        <v>13</v>
      </c>
      <c r="AX79" s="14">
        <v>22443</v>
      </c>
    </row>
    <row r="80" spans="1:50" x14ac:dyDescent="0.25">
      <c r="A80" s="46">
        <v>226</v>
      </c>
      <c r="B80" s="14">
        <v>571</v>
      </c>
      <c r="C80" s="14">
        <v>570</v>
      </c>
      <c r="D80" s="14">
        <v>861</v>
      </c>
      <c r="E80" s="14">
        <v>192</v>
      </c>
      <c r="F80" s="14">
        <v>3</v>
      </c>
      <c r="G80" s="14">
        <v>567</v>
      </c>
      <c r="H80" s="14">
        <v>0</v>
      </c>
      <c r="I80" s="14">
        <v>683</v>
      </c>
      <c r="J80" s="14">
        <v>1246</v>
      </c>
      <c r="K80" s="14">
        <v>300</v>
      </c>
      <c r="L80" s="14">
        <v>1022</v>
      </c>
      <c r="M80" s="14">
        <v>415</v>
      </c>
      <c r="N80" s="14">
        <v>1044</v>
      </c>
      <c r="O80" s="14">
        <v>92</v>
      </c>
      <c r="P80" s="14">
        <v>0</v>
      </c>
      <c r="Q80" s="14">
        <v>0</v>
      </c>
      <c r="R80" s="14">
        <v>2</v>
      </c>
      <c r="S80" s="14">
        <v>7</v>
      </c>
      <c r="T80" s="14">
        <v>0</v>
      </c>
      <c r="U80" s="14">
        <v>0</v>
      </c>
      <c r="V80" s="14">
        <v>0</v>
      </c>
      <c r="W80" s="14">
        <v>0</v>
      </c>
      <c r="X80" s="14">
        <v>4002</v>
      </c>
      <c r="Y80" s="14">
        <v>214</v>
      </c>
      <c r="Z80" s="14">
        <v>4</v>
      </c>
      <c r="AA80" s="14">
        <v>153</v>
      </c>
      <c r="AB80" s="14">
        <v>27</v>
      </c>
      <c r="AC80" s="14">
        <v>1835</v>
      </c>
      <c r="AD80" s="14">
        <v>0</v>
      </c>
      <c r="AE80" s="14">
        <v>809</v>
      </c>
      <c r="AF80" s="14">
        <v>304</v>
      </c>
      <c r="AG80" s="14">
        <v>0</v>
      </c>
      <c r="AH80" s="14">
        <v>566</v>
      </c>
      <c r="AI80" s="14">
        <v>30</v>
      </c>
      <c r="AJ80" s="14">
        <v>494</v>
      </c>
      <c r="AK80" s="14">
        <v>2044</v>
      </c>
      <c r="AL80" s="14">
        <v>300</v>
      </c>
      <c r="AM80" s="14">
        <v>746</v>
      </c>
      <c r="AN80" s="14">
        <v>1483</v>
      </c>
      <c r="AO80" s="14">
        <v>1348</v>
      </c>
      <c r="AP80" s="14">
        <v>0</v>
      </c>
      <c r="AQ80" s="14">
        <v>2240</v>
      </c>
      <c r="AR80" s="14">
        <v>46</v>
      </c>
      <c r="AS80" s="14">
        <v>66</v>
      </c>
      <c r="AT80" s="14">
        <v>774</v>
      </c>
      <c r="AU80" s="14">
        <v>3379</v>
      </c>
      <c r="AV80" s="14">
        <v>1088</v>
      </c>
      <c r="AW80" s="14">
        <v>43</v>
      </c>
      <c r="AX80" s="14">
        <v>29570</v>
      </c>
    </row>
    <row r="81" spans="1:50" x14ac:dyDescent="0.25">
      <c r="A81" s="46">
        <v>227</v>
      </c>
      <c r="B81" s="14">
        <v>353</v>
      </c>
      <c r="C81" s="14">
        <v>315</v>
      </c>
      <c r="D81" s="14">
        <v>470</v>
      </c>
      <c r="E81" s="14">
        <v>0</v>
      </c>
      <c r="F81" s="14">
        <v>78</v>
      </c>
      <c r="G81" s="14">
        <v>622</v>
      </c>
      <c r="H81" s="14">
        <v>154</v>
      </c>
      <c r="I81" s="14">
        <v>138</v>
      </c>
      <c r="J81" s="14">
        <v>1768</v>
      </c>
      <c r="K81" s="14">
        <v>300</v>
      </c>
      <c r="L81" s="14">
        <v>6</v>
      </c>
      <c r="M81" s="14">
        <v>90</v>
      </c>
      <c r="N81" s="14">
        <v>721</v>
      </c>
      <c r="O81" s="14">
        <v>218</v>
      </c>
      <c r="P81" s="14">
        <v>112</v>
      </c>
      <c r="Q81" s="14">
        <v>3</v>
      </c>
      <c r="R81" s="14">
        <v>0</v>
      </c>
      <c r="S81" s="14">
        <v>28</v>
      </c>
      <c r="T81" s="14">
        <v>0</v>
      </c>
      <c r="U81" s="14">
        <v>3</v>
      </c>
      <c r="V81" s="14">
        <v>0</v>
      </c>
      <c r="W81" s="14">
        <v>129</v>
      </c>
      <c r="X81" s="14">
        <v>2003</v>
      </c>
      <c r="Y81" s="14">
        <v>105</v>
      </c>
      <c r="Z81" s="14">
        <v>75</v>
      </c>
      <c r="AA81" s="14">
        <v>1330</v>
      </c>
      <c r="AB81" s="14">
        <v>130</v>
      </c>
      <c r="AC81" s="14">
        <v>14</v>
      </c>
      <c r="AD81" s="14">
        <v>0</v>
      </c>
      <c r="AE81" s="14">
        <v>0</v>
      </c>
      <c r="AF81" s="14">
        <v>447</v>
      </c>
      <c r="AG81" s="14">
        <v>0</v>
      </c>
      <c r="AH81" s="14">
        <v>1440</v>
      </c>
      <c r="AI81" s="14">
        <v>287</v>
      </c>
      <c r="AJ81" s="14">
        <v>128</v>
      </c>
      <c r="AK81" s="14">
        <v>1435</v>
      </c>
      <c r="AL81" s="14">
        <v>157</v>
      </c>
      <c r="AM81" s="14">
        <v>505</v>
      </c>
      <c r="AN81" s="14">
        <v>960</v>
      </c>
      <c r="AO81" s="14">
        <v>821</v>
      </c>
      <c r="AP81" s="14">
        <v>0</v>
      </c>
      <c r="AQ81" s="14">
        <v>1251</v>
      </c>
      <c r="AR81" s="14">
        <v>77</v>
      </c>
      <c r="AS81" s="14">
        <v>1684</v>
      </c>
      <c r="AT81" s="14">
        <v>997</v>
      </c>
      <c r="AU81" s="14">
        <v>744</v>
      </c>
      <c r="AV81" s="14">
        <v>806</v>
      </c>
      <c r="AW81" s="14">
        <v>150</v>
      </c>
      <c r="AX81" s="14">
        <v>21054</v>
      </c>
    </row>
    <row r="82" spans="1:50" x14ac:dyDescent="0.25">
      <c r="A82" s="46">
        <v>228</v>
      </c>
      <c r="B82" s="14">
        <v>104</v>
      </c>
      <c r="C82" s="14">
        <v>1015</v>
      </c>
      <c r="D82" s="14">
        <v>539</v>
      </c>
      <c r="E82" s="14">
        <v>0</v>
      </c>
      <c r="F82" s="14">
        <v>1012</v>
      </c>
      <c r="G82" s="14">
        <v>257</v>
      </c>
      <c r="H82" s="14">
        <v>21</v>
      </c>
      <c r="I82" s="14">
        <v>241</v>
      </c>
      <c r="J82" s="14">
        <v>246</v>
      </c>
      <c r="K82" s="14">
        <v>300</v>
      </c>
      <c r="L82" s="14">
        <v>0</v>
      </c>
      <c r="M82" s="14">
        <v>2085</v>
      </c>
      <c r="N82" s="14">
        <v>866</v>
      </c>
      <c r="O82" s="14">
        <v>158</v>
      </c>
      <c r="P82" s="14">
        <v>0</v>
      </c>
      <c r="Q82" s="14">
        <v>0</v>
      </c>
      <c r="R82" s="14">
        <v>20</v>
      </c>
      <c r="S82" s="14">
        <v>11</v>
      </c>
      <c r="T82" s="14">
        <v>0</v>
      </c>
      <c r="U82" s="14">
        <v>47</v>
      </c>
      <c r="V82" s="14">
        <v>0</v>
      </c>
      <c r="W82" s="14">
        <v>151</v>
      </c>
      <c r="X82" s="14">
        <v>103</v>
      </c>
      <c r="Y82" s="14">
        <v>176</v>
      </c>
      <c r="Z82" s="14">
        <v>185</v>
      </c>
      <c r="AA82" s="14">
        <v>130</v>
      </c>
      <c r="AB82" s="14">
        <v>10</v>
      </c>
      <c r="AC82" s="14">
        <v>394</v>
      </c>
      <c r="AD82" s="14">
        <v>10</v>
      </c>
      <c r="AE82" s="14">
        <v>0</v>
      </c>
      <c r="AF82" s="14">
        <v>1548</v>
      </c>
      <c r="AG82" s="14">
        <v>18</v>
      </c>
      <c r="AH82" s="14">
        <v>1413</v>
      </c>
      <c r="AI82" s="14">
        <v>421</v>
      </c>
      <c r="AJ82" s="14">
        <v>6</v>
      </c>
      <c r="AK82" s="14">
        <v>785</v>
      </c>
      <c r="AL82" s="14">
        <v>126</v>
      </c>
      <c r="AM82" s="14">
        <v>56</v>
      </c>
      <c r="AN82" s="14">
        <v>1389</v>
      </c>
      <c r="AO82" s="14">
        <v>1178</v>
      </c>
      <c r="AP82" s="14">
        <v>0</v>
      </c>
      <c r="AQ82" s="14">
        <v>851</v>
      </c>
      <c r="AR82" s="14">
        <v>101</v>
      </c>
      <c r="AS82" s="14">
        <v>1148</v>
      </c>
      <c r="AT82" s="14">
        <v>1137</v>
      </c>
      <c r="AU82" s="14">
        <v>2943</v>
      </c>
      <c r="AV82" s="14">
        <v>836</v>
      </c>
      <c r="AW82" s="14">
        <v>493</v>
      </c>
      <c r="AX82" s="14">
        <v>22530</v>
      </c>
    </row>
    <row r="83" spans="1:50" x14ac:dyDescent="0.25">
      <c r="A83" s="46">
        <v>229</v>
      </c>
      <c r="B83" s="14">
        <v>222</v>
      </c>
      <c r="C83" s="14">
        <v>606</v>
      </c>
      <c r="D83" s="14">
        <v>0</v>
      </c>
      <c r="E83" s="14">
        <v>7</v>
      </c>
      <c r="F83" s="14">
        <v>0</v>
      </c>
      <c r="G83" s="14">
        <v>126</v>
      </c>
      <c r="H83" s="14">
        <v>360</v>
      </c>
      <c r="I83" s="14">
        <v>0</v>
      </c>
      <c r="J83" s="14">
        <v>18</v>
      </c>
      <c r="K83" s="14">
        <v>300</v>
      </c>
      <c r="L83" s="14">
        <v>0</v>
      </c>
      <c r="M83" s="14">
        <v>696</v>
      </c>
      <c r="N83" s="14">
        <v>994</v>
      </c>
      <c r="O83" s="14">
        <v>910</v>
      </c>
      <c r="P83" s="14">
        <v>30</v>
      </c>
      <c r="Q83" s="14">
        <v>0</v>
      </c>
      <c r="R83" s="14">
        <v>58</v>
      </c>
      <c r="S83" s="14">
        <v>8</v>
      </c>
      <c r="T83" s="14">
        <v>0</v>
      </c>
      <c r="U83" s="14">
        <v>7</v>
      </c>
      <c r="V83" s="14">
        <v>196</v>
      </c>
      <c r="W83" s="14">
        <v>163</v>
      </c>
      <c r="X83" s="14">
        <v>546</v>
      </c>
      <c r="Y83" s="14">
        <v>174</v>
      </c>
      <c r="Z83" s="14">
        <v>119</v>
      </c>
      <c r="AA83" s="14">
        <v>181</v>
      </c>
      <c r="AB83" s="14">
        <v>47</v>
      </c>
      <c r="AC83" s="14">
        <v>248</v>
      </c>
      <c r="AD83" s="14">
        <v>18</v>
      </c>
      <c r="AE83" s="14">
        <v>0</v>
      </c>
      <c r="AF83" s="14">
        <v>155</v>
      </c>
      <c r="AG83" s="14">
        <v>128</v>
      </c>
      <c r="AH83" s="14">
        <v>754</v>
      </c>
      <c r="AI83" s="14">
        <v>420</v>
      </c>
      <c r="AJ83" s="14">
        <v>0</v>
      </c>
      <c r="AK83" s="14">
        <v>39</v>
      </c>
      <c r="AL83" s="14">
        <v>789</v>
      </c>
      <c r="AM83" s="14">
        <v>557</v>
      </c>
      <c r="AN83" s="14">
        <v>1162</v>
      </c>
      <c r="AO83" s="14">
        <v>1841</v>
      </c>
      <c r="AP83" s="14">
        <v>0</v>
      </c>
      <c r="AQ83" s="14">
        <v>14</v>
      </c>
      <c r="AR83" s="14">
        <v>488</v>
      </c>
      <c r="AS83" s="14">
        <v>1718</v>
      </c>
      <c r="AT83" s="14">
        <v>1580</v>
      </c>
      <c r="AU83" s="14">
        <v>4548</v>
      </c>
      <c r="AV83" s="14">
        <v>560</v>
      </c>
      <c r="AW83" s="14">
        <v>622</v>
      </c>
      <c r="AX83" s="14">
        <v>21409</v>
      </c>
    </row>
    <row r="84" spans="1:50" x14ac:dyDescent="0.25">
      <c r="A84" s="46">
        <v>230</v>
      </c>
      <c r="B84" s="14">
        <v>1</v>
      </c>
      <c r="C84" s="14">
        <v>254</v>
      </c>
      <c r="D84" s="14">
        <v>1264</v>
      </c>
      <c r="E84" s="14">
        <v>57</v>
      </c>
      <c r="F84" s="14">
        <v>0</v>
      </c>
      <c r="G84" s="14">
        <v>3916</v>
      </c>
      <c r="H84" s="14">
        <v>155</v>
      </c>
      <c r="I84" s="14">
        <v>16</v>
      </c>
      <c r="J84" s="14">
        <v>152</v>
      </c>
      <c r="K84" s="14">
        <v>300</v>
      </c>
      <c r="L84" s="14">
        <v>0</v>
      </c>
      <c r="M84" s="14">
        <v>1</v>
      </c>
      <c r="N84" s="14">
        <v>221</v>
      </c>
      <c r="O84" s="14">
        <v>1513</v>
      </c>
      <c r="P84" s="14">
        <v>18</v>
      </c>
      <c r="Q84" s="14">
        <v>0</v>
      </c>
      <c r="R84" s="14">
        <v>78</v>
      </c>
      <c r="S84" s="14">
        <v>38</v>
      </c>
      <c r="T84" s="14">
        <v>6</v>
      </c>
      <c r="U84" s="14">
        <v>323</v>
      </c>
      <c r="V84" s="14">
        <v>0</v>
      </c>
      <c r="W84" s="14">
        <v>0</v>
      </c>
      <c r="X84" s="14">
        <v>0</v>
      </c>
      <c r="Y84" s="14">
        <v>251</v>
      </c>
      <c r="Z84" s="14">
        <v>959</v>
      </c>
      <c r="AA84" s="14">
        <v>9</v>
      </c>
      <c r="AB84" s="14">
        <v>19</v>
      </c>
      <c r="AC84" s="14">
        <v>812</v>
      </c>
      <c r="AD84" s="14">
        <v>19</v>
      </c>
      <c r="AE84" s="14">
        <v>0</v>
      </c>
      <c r="AF84" s="14">
        <v>0</v>
      </c>
      <c r="AG84" s="14">
        <v>91</v>
      </c>
      <c r="AH84" s="14">
        <v>709</v>
      </c>
      <c r="AI84" s="14">
        <v>1046</v>
      </c>
      <c r="AJ84" s="14">
        <v>622</v>
      </c>
      <c r="AK84" s="14">
        <v>58</v>
      </c>
      <c r="AL84" s="14">
        <v>221</v>
      </c>
      <c r="AM84" s="14">
        <v>778</v>
      </c>
      <c r="AN84" s="14">
        <v>769</v>
      </c>
      <c r="AO84" s="14">
        <v>1457</v>
      </c>
      <c r="AP84" s="14">
        <v>0</v>
      </c>
      <c r="AQ84" s="14">
        <v>472</v>
      </c>
      <c r="AR84" s="14">
        <v>1114</v>
      </c>
      <c r="AS84" s="14">
        <v>2897</v>
      </c>
      <c r="AT84" s="14">
        <v>1218</v>
      </c>
      <c r="AU84" s="14">
        <v>3554</v>
      </c>
      <c r="AV84" s="14">
        <v>1044</v>
      </c>
      <c r="AW84" s="14">
        <v>1038</v>
      </c>
      <c r="AX84" s="14">
        <v>27470</v>
      </c>
    </row>
    <row r="85" spans="1:50" x14ac:dyDescent="0.25">
      <c r="A85" s="46">
        <v>231</v>
      </c>
      <c r="B85" s="14">
        <v>1</v>
      </c>
      <c r="C85" s="14">
        <v>22</v>
      </c>
      <c r="D85" s="14">
        <v>485</v>
      </c>
      <c r="E85" s="14">
        <v>89</v>
      </c>
      <c r="F85" s="14">
        <v>218</v>
      </c>
      <c r="G85" s="14">
        <v>2240</v>
      </c>
      <c r="H85" s="14">
        <v>155</v>
      </c>
      <c r="I85" s="14">
        <v>0</v>
      </c>
      <c r="J85" s="14">
        <v>834</v>
      </c>
      <c r="K85" s="14">
        <v>300</v>
      </c>
      <c r="L85" s="14">
        <v>0</v>
      </c>
      <c r="M85" s="14">
        <v>6</v>
      </c>
      <c r="N85" s="14">
        <v>1047</v>
      </c>
      <c r="O85" s="14">
        <v>42</v>
      </c>
      <c r="P85" s="14">
        <v>112</v>
      </c>
      <c r="Q85" s="14">
        <v>0</v>
      </c>
      <c r="R85" s="14">
        <v>277</v>
      </c>
      <c r="S85" s="14">
        <v>189</v>
      </c>
      <c r="T85" s="14">
        <v>5</v>
      </c>
      <c r="U85" s="14">
        <v>0</v>
      </c>
      <c r="V85" s="14">
        <v>315</v>
      </c>
      <c r="W85" s="14">
        <v>646</v>
      </c>
      <c r="X85" s="14">
        <v>920</v>
      </c>
      <c r="Y85" s="14">
        <v>133</v>
      </c>
      <c r="Z85" s="14">
        <v>2655</v>
      </c>
      <c r="AA85" s="14">
        <v>1657</v>
      </c>
      <c r="AB85" s="14">
        <v>101</v>
      </c>
      <c r="AC85" s="14">
        <v>1494</v>
      </c>
      <c r="AD85" s="14">
        <v>92</v>
      </c>
      <c r="AE85" s="14">
        <v>0</v>
      </c>
      <c r="AF85" s="14">
        <v>0</v>
      </c>
      <c r="AG85" s="14">
        <v>193</v>
      </c>
      <c r="AH85" s="14">
        <v>188</v>
      </c>
      <c r="AI85" s="14">
        <v>353</v>
      </c>
      <c r="AJ85" s="14">
        <v>442</v>
      </c>
      <c r="AK85" s="14">
        <v>757</v>
      </c>
      <c r="AL85" s="14">
        <v>215</v>
      </c>
      <c r="AM85" s="14">
        <v>437</v>
      </c>
      <c r="AN85" s="14">
        <v>474</v>
      </c>
      <c r="AO85" s="14">
        <v>822</v>
      </c>
      <c r="AP85" s="14">
        <v>0</v>
      </c>
      <c r="AQ85" s="14">
        <v>820</v>
      </c>
      <c r="AR85" s="14">
        <v>837</v>
      </c>
      <c r="AS85" s="14">
        <v>1693</v>
      </c>
      <c r="AT85" s="14">
        <v>1064</v>
      </c>
      <c r="AU85" s="14">
        <v>2148</v>
      </c>
      <c r="AV85" s="14">
        <v>1021</v>
      </c>
      <c r="AW85" s="14">
        <v>1402</v>
      </c>
      <c r="AX85" s="14">
        <v>26901</v>
      </c>
    </row>
    <row r="86" spans="1:50" x14ac:dyDescent="0.25">
      <c r="A86" s="46">
        <v>232</v>
      </c>
      <c r="B86" s="14">
        <v>0</v>
      </c>
      <c r="C86" s="14">
        <v>4</v>
      </c>
      <c r="D86" s="14">
        <v>654</v>
      </c>
      <c r="E86" s="14">
        <v>64</v>
      </c>
      <c r="F86" s="14">
        <v>0</v>
      </c>
      <c r="G86" s="14">
        <v>1810</v>
      </c>
      <c r="H86" s="14">
        <v>123</v>
      </c>
      <c r="I86" s="14">
        <v>301</v>
      </c>
      <c r="J86" s="14">
        <v>3370</v>
      </c>
      <c r="K86" s="14">
        <v>300</v>
      </c>
      <c r="L86" s="14">
        <v>9</v>
      </c>
      <c r="M86" s="14">
        <v>82</v>
      </c>
      <c r="N86" s="14">
        <v>696</v>
      </c>
      <c r="O86" s="14">
        <v>56</v>
      </c>
      <c r="P86" s="14">
        <v>274</v>
      </c>
      <c r="Q86" s="14">
        <v>0</v>
      </c>
      <c r="R86" s="14">
        <v>947</v>
      </c>
      <c r="S86" s="14">
        <v>282</v>
      </c>
      <c r="T86" s="14">
        <v>19</v>
      </c>
      <c r="U86" s="14">
        <v>51</v>
      </c>
      <c r="V86" s="14">
        <v>10</v>
      </c>
      <c r="W86" s="14">
        <v>247</v>
      </c>
      <c r="X86" s="14">
        <v>1508</v>
      </c>
      <c r="Y86" s="14">
        <v>35</v>
      </c>
      <c r="Z86" s="14">
        <v>2053</v>
      </c>
      <c r="AA86" s="14">
        <v>450</v>
      </c>
      <c r="AB86" s="14">
        <v>429</v>
      </c>
      <c r="AC86" s="14">
        <v>442</v>
      </c>
      <c r="AD86" s="14">
        <v>106</v>
      </c>
      <c r="AE86" s="14">
        <v>0</v>
      </c>
      <c r="AF86" s="14">
        <v>102</v>
      </c>
      <c r="AG86" s="14">
        <v>278</v>
      </c>
      <c r="AH86" s="14">
        <v>1177</v>
      </c>
      <c r="AI86" s="14">
        <v>102</v>
      </c>
      <c r="AJ86" s="14">
        <v>36</v>
      </c>
      <c r="AK86" s="14">
        <v>474</v>
      </c>
      <c r="AL86" s="14">
        <v>259</v>
      </c>
      <c r="AM86" s="14">
        <v>356</v>
      </c>
      <c r="AN86" s="14">
        <v>1012</v>
      </c>
      <c r="AO86" s="14">
        <v>2488</v>
      </c>
      <c r="AP86" s="14">
        <v>123</v>
      </c>
      <c r="AQ86" s="14">
        <v>1928</v>
      </c>
      <c r="AR86" s="14">
        <v>884</v>
      </c>
      <c r="AS86" s="14">
        <v>1004</v>
      </c>
      <c r="AT86" s="14">
        <v>2987</v>
      </c>
      <c r="AU86" s="14">
        <v>2350</v>
      </c>
      <c r="AV86" s="14">
        <v>1038</v>
      </c>
      <c r="AW86" s="14">
        <v>1551</v>
      </c>
      <c r="AX86" s="14">
        <v>32471</v>
      </c>
    </row>
    <row r="87" spans="1:50" x14ac:dyDescent="0.25">
      <c r="A87" s="46">
        <v>233</v>
      </c>
      <c r="B87" s="14">
        <v>116</v>
      </c>
      <c r="C87" s="14">
        <v>18</v>
      </c>
      <c r="D87" s="14">
        <v>816</v>
      </c>
      <c r="E87" s="14">
        <v>1817</v>
      </c>
      <c r="F87" s="14">
        <v>2</v>
      </c>
      <c r="G87" s="14">
        <v>450</v>
      </c>
      <c r="H87" s="14">
        <v>0</v>
      </c>
      <c r="I87" s="14">
        <v>899</v>
      </c>
      <c r="J87" s="14">
        <v>4</v>
      </c>
      <c r="K87" s="14">
        <v>300</v>
      </c>
      <c r="L87" s="14">
        <v>0</v>
      </c>
      <c r="M87" s="14">
        <v>1113</v>
      </c>
      <c r="N87" s="14">
        <v>1417</v>
      </c>
      <c r="O87" s="14">
        <v>7</v>
      </c>
      <c r="P87" s="14">
        <v>0</v>
      </c>
      <c r="Q87" s="14">
        <v>57</v>
      </c>
      <c r="R87" s="14">
        <v>440</v>
      </c>
      <c r="S87" s="14">
        <v>10</v>
      </c>
      <c r="T87" s="14">
        <v>19</v>
      </c>
      <c r="U87" s="14">
        <v>263</v>
      </c>
      <c r="V87" s="14">
        <v>17</v>
      </c>
      <c r="W87" s="14">
        <v>1222</v>
      </c>
      <c r="X87" s="14">
        <v>1563</v>
      </c>
      <c r="Y87" s="14">
        <v>46</v>
      </c>
      <c r="Z87" s="14">
        <v>235</v>
      </c>
      <c r="AA87" s="14">
        <v>78</v>
      </c>
      <c r="AB87" s="14">
        <v>16</v>
      </c>
      <c r="AC87" s="14">
        <v>55</v>
      </c>
      <c r="AD87" s="14">
        <v>0</v>
      </c>
      <c r="AE87" s="14">
        <v>0</v>
      </c>
      <c r="AF87" s="14">
        <v>590</v>
      </c>
      <c r="AG87" s="14">
        <v>104</v>
      </c>
      <c r="AH87" s="14">
        <v>90</v>
      </c>
      <c r="AI87" s="14">
        <v>69</v>
      </c>
      <c r="AJ87" s="14">
        <v>32</v>
      </c>
      <c r="AK87" s="14">
        <v>920</v>
      </c>
      <c r="AL87" s="14">
        <v>257</v>
      </c>
      <c r="AM87" s="14">
        <v>3</v>
      </c>
      <c r="AN87" s="14">
        <v>1520</v>
      </c>
      <c r="AO87" s="14">
        <v>2425</v>
      </c>
      <c r="AP87" s="14">
        <v>87</v>
      </c>
      <c r="AQ87" s="14">
        <v>1575</v>
      </c>
      <c r="AR87" s="14">
        <v>1099</v>
      </c>
      <c r="AS87" s="14">
        <v>2373</v>
      </c>
      <c r="AT87" s="14">
        <v>1106</v>
      </c>
      <c r="AU87" s="14">
        <v>2733</v>
      </c>
      <c r="AV87" s="14">
        <v>1499</v>
      </c>
      <c r="AW87" s="14">
        <v>1960</v>
      </c>
      <c r="AX87" s="14">
        <v>29422</v>
      </c>
    </row>
    <row r="88" spans="1:50" x14ac:dyDescent="0.25">
      <c r="A88" s="46">
        <v>234</v>
      </c>
      <c r="B88" s="14">
        <v>8</v>
      </c>
      <c r="C88" s="14">
        <v>93</v>
      </c>
      <c r="D88" s="14">
        <v>20</v>
      </c>
      <c r="E88" s="14">
        <v>59</v>
      </c>
      <c r="F88" s="14">
        <v>1</v>
      </c>
      <c r="G88" s="14">
        <v>1011</v>
      </c>
      <c r="H88" s="14">
        <v>1</v>
      </c>
      <c r="I88" s="14">
        <v>428</v>
      </c>
      <c r="J88" s="14">
        <v>187</v>
      </c>
      <c r="K88" s="14">
        <v>1439</v>
      </c>
      <c r="L88" s="14">
        <v>10</v>
      </c>
      <c r="M88" s="14">
        <v>206</v>
      </c>
      <c r="N88" s="14">
        <v>16</v>
      </c>
      <c r="O88" s="14">
        <v>567</v>
      </c>
      <c r="P88" s="14">
        <v>0</v>
      </c>
      <c r="Q88" s="14">
        <v>26</v>
      </c>
      <c r="R88" s="14">
        <v>55</v>
      </c>
      <c r="S88" s="14">
        <v>11</v>
      </c>
      <c r="T88" s="14">
        <v>219</v>
      </c>
      <c r="U88" s="14">
        <v>289</v>
      </c>
      <c r="V88" s="14">
        <v>811</v>
      </c>
      <c r="W88" s="14">
        <v>1651</v>
      </c>
      <c r="X88" s="14">
        <v>2444</v>
      </c>
      <c r="Y88" s="14">
        <v>35</v>
      </c>
      <c r="Z88" s="14">
        <v>403</v>
      </c>
      <c r="AA88" s="14">
        <v>431</v>
      </c>
      <c r="AB88" s="14">
        <v>11</v>
      </c>
      <c r="AC88" s="14">
        <v>44</v>
      </c>
      <c r="AD88" s="14">
        <v>0</v>
      </c>
      <c r="AE88" s="14">
        <v>0</v>
      </c>
      <c r="AF88" s="14">
        <v>85</v>
      </c>
      <c r="AG88" s="14">
        <v>824</v>
      </c>
      <c r="AH88" s="14">
        <v>152</v>
      </c>
      <c r="AI88" s="14">
        <v>47</v>
      </c>
      <c r="AJ88" s="14">
        <v>400</v>
      </c>
      <c r="AK88" s="14">
        <v>385</v>
      </c>
      <c r="AL88" s="14">
        <v>379</v>
      </c>
      <c r="AM88" s="14">
        <v>144</v>
      </c>
      <c r="AN88" s="14">
        <v>1567</v>
      </c>
      <c r="AO88" s="14">
        <v>2608</v>
      </c>
      <c r="AP88" s="14">
        <v>576</v>
      </c>
      <c r="AQ88" s="14">
        <v>738</v>
      </c>
      <c r="AR88" s="14">
        <v>449</v>
      </c>
      <c r="AS88" s="14">
        <v>728</v>
      </c>
      <c r="AT88" s="14">
        <v>149</v>
      </c>
      <c r="AU88" s="14">
        <v>2675</v>
      </c>
      <c r="AV88" s="14">
        <v>176</v>
      </c>
      <c r="AW88" s="14">
        <v>1560</v>
      </c>
      <c r="AX88" s="14">
        <v>24118</v>
      </c>
    </row>
    <row r="89" spans="1:50" x14ac:dyDescent="0.25">
      <c r="A89" s="46">
        <v>235</v>
      </c>
      <c r="B89" s="14">
        <v>68</v>
      </c>
      <c r="C89" s="14">
        <v>395</v>
      </c>
      <c r="D89" s="14">
        <v>237</v>
      </c>
      <c r="E89" s="14">
        <v>126</v>
      </c>
      <c r="F89" s="14">
        <v>0</v>
      </c>
      <c r="G89" s="14">
        <v>517</v>
      </c>
      <c r="H89" s="14">
        <v>0</v>
      </c>
      <c r="I89" s="14">
        <v>6</v>
      </c>
      <c r="J89" s="14">
        <v>71</v>
      </c>
      <c r="K89" s="14">
        <v>1418</v>
      </c>
      <c r="L89" s="14">
        <v>205</v>
      </c>
      <c r="M89" s="14">
        <v>621</v>
      </c>
      <c r="N89" s="14">
        <v>0</v>
      </c>
      <c r="O89" s="14">
        <v>637</v>
      </c>
      <c r="P89" s="14">
        <v>635</v>
      </c>
      <c r="Q89" s="14">
        <v>55</v>
      </c>
      <c r="R89" s="14">
        <v>423</v>
      </c>
      <c r="S89" s="14">
        <v>45</v>
      </c>
      <c r="T89" s="14">
        <v>0</v>
      </c>
      <c r="U89" s="14">
        <v>404</v>
      </c>
      <c r="V89" s="14">
        <v>107</v>
      </c>
      <c r="W89" s="14">
        <v>1839</v>
      </c>
      <c r="X89" s="14">
        <v>1988</v>
      </c>
      <c r="Y89" s="14">
        <v>175</v>
      </c>
      <c r="Z89" s="14">
        <v>255</v>
      </c>
      <c r="AA89" s="14">
        <v>1243</v>
      </c>
      <c r="AB89" s="14">
        <v>118</v>
      </c>
      <c r="AC89" s="14">
        <v>84</v>
      </c>
      <c r="AD89" s="14">
        <v>0</v>
      </c>
      <c r="AE89" s="14">
        <v>0</v>
      </c>
      <c r="AF89" s="14">
        <v>0</v>
      </c>
      <c r="AG89" s="14">
        <v>123</v>
      </c>
      <c r="AH89" s="14">
        <v>929</v>
      </c>
      <c r="AI89" s="14">
        <v>388</v>
      </c>
      <c r="AJ89" s="14">
        <v>593</v>
      </c>
      <c r="AK89" s="14">
        <v>451</v>
      </c>
      <c r="AL89" s="14">
        <v>560</v>
      </c>
      <c r="AM89" s="14">
        <v>284</v>
      </c>
      <c r="AN89" s="14">
        <v>2803</v>
      </c>
      <c r="AO89" s="14">
        <v>1891</v>
      </c>
      <c r="AP89" s="14">
        <v>581</v>
      </c>
      <c r="AQ89" s="14">
        <v>72</v>
      </c>
      <c r="AR89" s="14">
        <v>1962</v>
      </c>
      <c r="AS89" s="14">
        <v>3</v>
      </c>
      <c r="AT89" s="14">
        <v>414</v>
      </c>
      <c r="AU89" s="14">
        <v>1568</v>
      </c>
      <c r="AV89" s="14">
        <v>4</v>
      </c>
      <c r="AW89" s="14">
        <v>1002</v>
      </c>
      <c r="AX89" s="14">
        <v>25300</v>
      </c>
    </row>
    <row r="90" spans="1:50" x14ac:dyDescent="0.25">
      <c r="A90" s="46">
        <v>236</v>
      </c>
      <c r="B90" s="14">
        <v>43</v>
      </c>
      <c r="C90" s="14">
        <v>500</v>
      </c>
      <c r="D90" s="14">
        <v>14</v>
      </c>
      <c r="E90" s="14">
        <v>3727</v>
      </c>
      <c r="F90" s="14">
        <v>0</v>
      </c>
      <c r="G90" s="14">
        <v>32</v>
      </c>
      <c r="H90" s="14">
        <v>64</v>
      </c>
      <c r="I90" s="14">
        <v>0</v>
      </c>
      <c r="J90" s="14">
        <v>5</v>
      </c>
      <c r="K90" s="14">
        <v>1609</v>
      </c>
      <c r="L90" s="14">
        <v>140</v>
      </c>
      <c r="M90" s="14">
        <v>1006</v>
      </c>
      <c r="N90" s="14">
        <v>0</v>
      </c>
      <c r="O90" s="14">
        <v>135</v>
      </c>
      <c r="P90" s="14">
        <v>516</v>
      </c>
      <c r="Q90" s="14">
        <v>12</v>
      </c>
      <c r="R90" s="14">
        <v>2130</v>
      </c>
      <c r="S90" s="14">
        <v>0</v>
      </c>
      <c r="T90" s="14">
        <v>693</v>
      </c>
      <c r="U90" s="14">
        <v>811</v>
      </c>
      <c r="V90" s="14">
        <v>3035</v>
      </c>
      <c r="W90" s="14">
        <v>5606</v>
      </c>
      <c r="X90" s="14">
        <v>3943</v>
      </c>
      <c r="Y90" s="14">
        <v>269</v>
      </c>
      <c r="Z90" s="14">
        <v>117</v>
      </c>
      <c r="AA90" s="14">
        <v>387</v>
      </c>
      <c r="AB90" s="14">
        <v>472</v>
      </c>
      <c r="AC90" s="14">
        <v>754</v>
      </c>
      <c r="AD90" s="14">
        <v>0</v>
      </c>
      <c r="AE90" s="14">
        <v>10</v>
      </c>
      <c r="AF90" s="14">
        <v>0</v>
      </c>
      <c r="AG90" s="14">
        <v>0</v>
      </c>
      <c r="AH90" s="14">
        <v>755</v>
      </c>
      <c r="AI90" s="14">
        <v>237</v>
      </c>
      <c r="AJ90" s="14">
        <v>140</v>
      </c>
      <c r="AK90" s="14">
        <v>452</v>
      </c>
      <c r="AL90" s="14">
        <v>591</v>
      </c>
      <c r="AM90" s="14">
        <v>228</v>
      </c>
      <c r="AN90" s="14">
        <v>1600</v>
      </c>
      <c r="AO90" s="14">
        <v>1379</v>
      </c>
      <c r="AP90" s="14">
        <v>671</v>
      </c>
      <c r="AQ90" s="14">
        <v>971</v>
      </c>
      <c r="AR90" s="14">
        <v>1526</v>
      </c>
      <c r="AS90" s="14">
        <v>1123</v>
      </c>
      <c r="AT90" s="14">
        <v>221</v>
      </c>
      <c r="AU90" s="14">
        <v>2082</v>
      </c>
      <c r="AV90" s="14">
        <v>128</v>
      </c>
      <c r="AW90" s="14">
        <v>770</v>
      </c>
      <c r="AX90" s="14">
        <v>38904</v>
      </c>
    </row>
    <row r="91" spans="1:50" x14ac:dyDescent="0.25">
      <c r="A91" s="46">
        <v>237</v>
      </c>
      <c r="B91" s="14">
        <v>0</v>
      </c>
      <c r="C91" s="14">
        <v>500</v>
      </c>
      <c r="D91" s="14">
        <v>3</v>
      </c>
      <c r="E91" s="14">
        <v>1150</v>
      </c>
      <c r="F91" s="14">
        <v>254</v>
      </c>
      <c r="G91" s="14">
        <v>535</v>
      </c>
      <c r="H91" s="14">
        <v>29</v>
      </c>
      <c r="I91" s="14">
        <v>0</v>
      </c>
      <c r="J91" s="14">
        <v>2816</v>
      </c>
      <c r="K91" s="14">
        <v>1359</v>
      </c>
      <c r="L91" s="14">
        <v>379</v>
      </c>
      <c r="M91" s="14">
        <v>16</v>
      </c>
      <c r="N91" s="14">
        <v>0</v>
      </c>
      <c r="O91" s="14">
        <v>15</v>
      </c>
      <c r="P91" s="14">
        <v>534</v>
      </c>
      <c r="Q91" s="14">
        <v>92</v>
      </c>
      <c r="R91" s="14">
        <v>121</v>
      </c>
      <c r="S91" s="14">
        <v>31</v>
      </c>
      <c r="T91" s="14">
        <v>579</v>
      </c>
      <c r="U91" s="14">
        <v>1130</v>
      </c>
      <c r="V91" s="14">
        <v>1040</v>
      </c>
      <c r="W91" s="14">
        <v>2238</v>
      </c>
      <c r="X91" s="14">
        <v>4630</v>
      </c>
      <c r="Y91" s="14">
        <v>544</v>
      </c>
      <c r="Z91" s="14">
        <v>398</v>
      </c>
      <c r="AA91" s="14">
        <v>265</v>
      </c>
      <c r="AB91" s="14">
        <v>690</v>
      </c>
      <c r="AC91" s="14">
        <v>172</v>
      </c>
      <c r="AD91" s="14">
        <v>330</v>
      </c>
      <c r="AE91" s="14">
        <v>186</v>
      </c>
      <c r="AF91" s="14">
        <v>1011</v>
      </c>
      <c r="AG91" s="14">
        <v>0</v>
      </c>
      <c r="AH91" s="14">
        <v>0</v>
      </c>
      <c r="AI91" s="14">
        <v>141</v>
      </c>
      <c r="AJ91" s="14">
        <v>313</v>
      </c>
      <c r="AK91" s="14">
        <v>1112</v>
      </c>
      <c r="AL91" s="14">
        <v>698</v>
      </c>
      <c r="AM91" s="14">
        <v>51</v>
      </c>
      <c r="AN91" s="14">
        <v>870</v>
      </c>
      <c r="AO91" s="14">
        <v>785</v>
      </c>
      <c r="AP91" s="14">
        <v>307</v>
      </c>
      <c r="AQ91" s="14">
        <v>1650</v>
      </c>
      <c r="AR91" s="14">
        <v>2132</v>
      </c>
      <c r="AS91" s="14">
        <v>43</v>
      </c>
      <c r="AT91" s="14">
        <v>233</v>
      </c>
      <c r="AU91" s="14">
        <v>2253</v>
      </c>
      <c r="AV91" s="14">
        <v>238</v>
      </c>
      <c r="AW91" s="14">
        <v>515</v>
      </c>
      <c r="AX91" s="14">
        <v>32388</v>
      </c>
    </row>
    <row r="92" spans="1:50" x14ac:dyDescent="0.25">
      <c r="A92" s="46">
        <v>238</v>
      </c>
      <c r="B92" s="14">
        <v>341</v>
      </c>
      <c r="C92" s="14">
        <v>254</v>
      </c>
      <c r="D92" s="14">
        <v>304</v>
      </c>
      <c r="E92" s="14">
        <v>3428</v>
      </c>
      <c r="F92" s="14">
        <v>2555</v>
      </c>
      <c r="G92" s="14">
        <v>1371</v>
      </c>
      <c r="H92" s="14">
        <v>448</v>
      </c>
      <c r="I92" s="14">
        <v>0</v>
      </c>
      <c r="J92" s="14">
        <v>1677</v>
      </c>
      <c r="K92" s="14">
        <v>894</v>
      </c>
      <c r="L92" s="14">
        <v>32</v>
      </c>
      <c r="M92" s="14">
        <v>145</v>
      </c>
      <c r="N92" s="14">
        <v>0</v>
      </c>
      <c r="O92" s="14">
        <v>0</v>
      </c>
      <c r="P92" s="14">
        <v>244</v>
      </c>
      <c r="Q92" s="14">
        <v>393</v>
      </c>
      <c r="R92" s="14">
        <v>1021</v>
      </c>
      <c r="S92" s="14">
        <v>8</v>
      </c>
      <c r="T92" s="14">
        <v>1678</v>
      </c>
      <c r="U92" s="14">
        <v>1252</v>
      </c>
      <c r="V92" s="14">
        <v>1608</v>
      </c>
      <c r="W92" s="14">
        <v>0</v>
      </c>
      <c r="X92" s="14">
        <v>3808</v>
      </c>
      <c r="Y92" s="14">
        <v>1847</v>
      </c>
      <c r="Z92" s="14">
        <v>1919</v>
      </c>
      <c r="AA92" s="14">
        <v>807</v>
      </c>
      <c r="AB92" s="14">
        <v>122</v>
      </c>
      <c r="AC92" s="14">
        <v>512</v>
      </c>
      <c r="AD92" s="14">
        <v>636</v>
      </c>
      <c r="AE92" s="14">
        <v>795</v>
      </c>
      <c r="AF92" s="14">
        <v>345</v>
      </c>
      <c r="AG92" s="14">
        <v>0</v>
      </c>
      <c r="AH92" s="14">
        <v>0</v>
      </c>
      <c r="AI92" s="14">
        <v>423</v>
      </c>
      <c r="AJ92" s="14">
        <v>15</v>
      </c>
      <c r="AK92" s="14">
        <v>738</v>
      </c>
      <c r="AL92" s="14">
        <v>1102</v>
      </c>
      <c r="AM92" s="14">
        <v>175</v>
      </c>
      <c r="AN92" s="14">
        <v>887</v>
      </c>
      <c r="AO92" s="14">
        <v>271</v>
      </c>
      <c r="AP92" s="14">
        <v>440</v>
      </c>
      <c r="AQ92" s="14">
        <v>2112</v>
      </c>
      <c r="AR92" s="14">
        <v>1117</v>
      </c>
      <c r="AS92" s="14">
        <v>405</v>
      </c>
      <c r="AT92" s="14">
        <v>1094</v>
      </c>
      <c r="AU92" s="14">
        <v>1604</v>
      </c>
      <c r="AV92" s="14">
        <v>517</v>
      </c>
      <c r="AW92" s="14">
        <v>370</v>
      </c>
      <c r="AX92" s="14">
        <v>39714</v>
      </c>
    </row>
    <row r="93" spans="1:50" x14ac:dyDescent="0.25">
      <c r="A93" s="46">
        <v>239</v>
      </c>
      <c r="B93" s="14">
        <v>347</v>
      </c>
      <c r="C93" s="14">
        <v>100</v>
      </c>
      <c r="D93" s="14">
        <v>10</v>
      </c>
      <c r="E93" s="14">
        <v>3175</v>
      </c>
      <c r="F93" s="14">
        <v>0</v>
      </c>
      <c r="G93" s="14">
        <v>407</v>
      </c>
      <c r="H93" s="14">
        <v>727</v>
      </c>
      <c r="I93" s="14">
        <v>9</v>
      </c>
      <c r="J93" s="14">
        <v>2940</v>
      </c>
      <c r="K93" s="14">
        <v>817</v>
      </c>
      <c r="L93" s="14">
        <v>34</v>
      </c>
      <c r="M93" s="14">
        <v>3135</v>
      </c>
      <c r="N93" s="14">
        <v>0</v>
      </c>
      <c r="O93" s="14">
        <v>0</v>
      </c>
      <c r="P93" s="14">
        <v>1475</v>
      </c>
      <c r="Q93" s="14">
        <v>135</v>
      </c>
      <c r="R93" s="14">
        <v>337</v>
      </c>
      <c r="S93" s="14">
        <v>165</v>
      </c>
      <c r="T93" s="14">
        <v>2313</v>
      </c>
      <c r="U93" s="14">
        <v>86</v>
      </c>
      <c r="V93" s="14">
        <v>1410</v>
      </c>
      <c r="W93" s="14">
        <v>0</v>
      </c>
      <c r="X93" s="14">
        <v>2120</v>
      </c>
      <c r="Y93" s="14">
        <v>216</v>
      </c>
      <c r="Z93" s="14">
        <v>3227</v>
      </c>
      <c r="AA93" s="14">
        <v>1653</v>
      </c>
      <c r="AB93" s="14">
        <v>461</v>
      </c>
      <c r="AC93" s="14">
        <v>36</v>
      </c>
      <c r="AD93" s="14">
        <v>349</v>
      </c>
      <c r="AE93" s="14">
        <v>415</v>
      </c>
      <c r="AF93" s="14">
        <v>578</v>
      </c>
      <c r="AG93" s="14">
        <v>0</v>
      </c>
      <c r="AH93" s="14">
        <v>0</v>
      </c>
      <c r="AI93" s="14">
        <v>297</v>
      </c>
      <c r="AJ93" s="14">
        <v>1102</v>
      </c>
      <c r="AK93" s="14">
        <v>786</v>
      </c>
      <c r="AL93" s="14">
        <v>1137</v>
      </c>
      <c r="AM93" s="14">
        <v>70</v>
      </c>
      <c r="AN93" s="14">
        <v>824</v>
      </c>
      <c r="AO93" s="14">
        <v>1229</v>
      </c>
      <c r="AP93" s="14">
        <v>245</v>
      </c>
      <c r="AQ93" s="14">
        <v>910</v>
      </c>
      <c r="AR93" s="14">
        <v>1258</v>
      </c>
      <c r="AS93" s="14">
        <v>15</v>
      </c>
      <c r="AT93" s="14">
        <v>607</v>
      </c>
      <c r="AU93" s="14">
        <v>631</v>
      </c>
      <c r="AV93" s="14">
        <v>536</v>
      </c>
      <c r="AW93" s="14">
        <v>160</v>
      </c>
      <c r="AX93" s="14">
        <v>36484</v>
      </c>
    </row>
    <row r="94" spans="1:50" x14ac:dyDescent="0.25">
      <c r="A94" s="46">
        <v>240</v>
      </c>
      <c r="B94" s="14">
        <v>256</v>
      </c>
      <c r="C94" s="14">
        <v>184</v>
      </c>
      <c r="D94" s="14">
        <v>388</v>
      </c>
      <c r="E94" s="14">
        <v>3086</v>
      </c>
      <c r="F94" s="14">
        <v>2</v>
      </c>
      <c r="G94" s="14">
        <v>695</v>
      </c>
      <c r="H94" s="14">
        <v>695</v>
      </c>
      <c r="I94" s="14">
        <v>0</v>
      </c>
      <c r="J94" s="14">
        <v>499</v>
      </c>
      <c r="K94" s="14">
        <v>765</v>
      </c>
      <c r="L94" s="14">
        <v>31</v>
      </c>
      <c r="M94" s="14">
        <v>22</v>
      </c>
      <c r="N94" s="14">
        <v>0</v>
      </c>
      <c r="O94" s="14">
        <v>0</v>
      </c>
      <c r="P94" s="14">
        <v>346</v>
      </c>
      <c r="Q94" s="14">
        <v>68</v>
      </c>
      <c r="R94" s="14">
        <v>753</v>
      </c>
      <c r="S94" s="14">
        <v>20</v>
      </c>
      <c r="T94" s="14">
        <v>1305</v>
      </c>
      <c r="U94" s="14">
        <v>79</v>
      </c>
      <c r="V94" s="14">
        <v>843</v>
      </c>
      <c r="W94" s="14">
        <v>141</v>
      </c>
      <c r="X94" s="14">
        <v>4660</v>
      </c>
      <c r="Y94" s="14">
        <v>938</v>
      </c>
      <c r="Z94" s="14">
        <v>194</v>
      </c>
      <c r="AA94" s="14">
        <v>1121</v>
      </c>
      <c r="AB94" s="14">
        <v>362</v>
      </c>
      <c r="AC94" s="14">
        <v>229</v>
      </c>
      <c r="AD94" s="14">
        <v>60</v>
      </c>
      <c r="AE94" s="14">
        <v>228</v>
      </c>
      <c r="AF94" s="14">
        <v>323</v>
      </c>
      <c r="AG94" s="14">
        <v>0</v>
      </c>
      <c r="AH94" s="14">
        <v>1044</v>
      </c>
      <c r="AI94" s="14">
        <v>231</v>
      </c>
      <c r="AJ94" s="14">
        <v>470</v>
      </c>
      <c r="AK94" s="14">
        <v>114</v>
      </c>
      <c r="AL94" s="14">
        <v>1120</v>
      </c>
      <c r="AM94" s="14">
        <v>151</v>
      </c>
      <c r="AN94" s="14">
        <v>1157</v>
      </c>
      <c r="AO94" s="14">
        <v>1298</v>
      </c>
      <c r="AP94" s="14">
        <v>336</v>
      </c>
      <c r="AQ94" s="14">
        <v>274</v>
      </c>
      <c r="AR94" s="14">
        <v>766</v>
      </c>
      <c r="AS94" s="14">
        <v>79</v>
      </c>
      <c r="AT94" s="14">
        <v>770</v>
      </c>
      <c r="AU94" s="14">
        <v>1157</v>
      </c>
      <c r="AV94" s="14">
        <v>306.52631580000002</v>
      </c>
      <c r="AW94" s="14">
        <v>50</v>
      </c>
      <c r="AX94" s="14">
        <v>27616.526315800002</v>
      </c>
    </row>
    <row r="95" spans="1:50" x14ac:dyDescent="0.25">
      <c r="A95" s="46">
        <v>241</v>
      </c>
      <c r="B95" s="14">
        <v>603</v>
      </c>
      <c r="C95" s="14">
        <v>300</v>
      </c>
      <c r="D95" s="14">
        <v>588</v>
      </c>
      <c r="E95" s="14">
        <v>2936</v>
      </c>
      <c r="F95" s="14">
        <v>2244</v>
      </c>
      <c r="G95" s="14">
        <v>726</v>
      </c>
      <c r="H95" s="14">
        <v>2050</v>
      </c>
      <c r="I95" s="14">
        <v>28</v>
      </c>
      <c r="J95" s="14">
        <v>2053</v>
      </c>
      <c r="K95" s="14">
        <v>707</v>
      </c>
      <c r="L95" s="14">
        <v>801</v>
      </c>
      <c r="M95" s="14">
        <v>54</v>
      </c>
      <c r="N95" s="14">
        <v>578</v>
      </c>
      <c r="O95" s="14">
        <v>432</v>
      </c>
      <c r="P95" s="14">
        <v>1727</v>
      </c>
      <c r="Q95" s="14">
        <v>36</v>
      </c>
      <c r="R95" s="14">
        <v>1408</v>
      </c>
      <c r="S95" s="14">
        <v>42</v>
      </c>
      <c r="T95" s="14">
        <v>780</v>
      </c>
      <c r="U95" s="14">
        <v>21</v>
      </c>
      <c r="V95" s="14">
        <v>1786</v>
      </c>
      <c r="W95" s="14">
        <v>616</v>
      </c>
      <c r="X95" s="14">
        <v>3191</v>
      </c>
      <c r="Y95" s="14">
        <v>244</v>
      </c>
      <c r="Z95" s="14">
        <v>4696</v>
      </c>
      <c r="AA95" s="14">
        <v>338</v>
      </c>
      <c r="AB95" s="14">
        <v>1035</v>
      </c>
      <c r="AC95" s="14">
        <v>350</v>
      </c>
      <c r="AD95" s="14">
        <v>80</v>
      </c>
      <c r="AE95" s="14">
        <v>801</v>
      </c>
      <c r="AF95" s="14">
        <v>1471</v>
      </c>
      <c r="AG95" s="14">
        <v>211</v>
      </c>
      <c r="AH95" s="14">
        <v>1030</v>
      </c>
      <c r="AI95" s="14">
        <v>331</v>
      </c>
      <c r="AJ95" s="14">
        <v>500</v>
      </c>
      <c r="AK95" s="14">
        <v>19</v>
      </c>
      <c r="AL95" s="14">
        <v>925</v>
      </c>
      <c r="AM95" s="14">
        <v>7</v>
      </c>
      <c r="AN95" s="14">
        <v>1200</v>
      </c>
      <c r="AO95" s="14">
        <v>682</v>
      </c>
      <c r="AP95" s="14">
        <v>537</v>
      </c>
      <c r="AQ95" s="14">
        <v>2846</v>
      </c>
      <c r="AR95" s="14">
        <v>354</v>
      </c>
      <c r="AS95" s="14">
        <v>626</v>
      </c>
      <c r="AT95" s="14">
        <v>1337</v>
      </c>
      <c r="AU95" s="14">
        <v>1713</v>
      </c>
      <c r="AV95" s="14">
        <v>292</v>
      </c>
      <c r="AW95" s="14">
        <v>459</v>
      </c>
      <c r="AX95" s="14">
        <v>45791</v>
      </c>
    </row>
    <row r="96" spans="1:50" x14ac:dyDescent="0.25">
      <c r="A96" s="46">
        <v>242</v>
      </c>
      <c r="B96" s="14">
        <v>788</v>
      </c>
      <c r="C96" s="14">
        <v>8</v>
      </c>
      <c r="D96" s="14">
        <v>20</v>
      </c>
      <c r="E96" s="14">
        <v>0</v>
      </c>
      <c r="F96" s="14">
        <v>1513</v>
      </c>
      <c r="G96" s="14">
        <v>329</v>
      </c>
      <c r="H96" s="14">
        <v>2443</v>
      </c>
      <c r="I96" s="14">
        <v>452</v>
      </c>
      <c r="J96" s="14">
        <v>734</v>
      </c>
      <c r="K96" s="14">
        <v>1056</v>
      </c>
      <c r="L96" s="14">
        <v>166</v>
      </c>
      <c r="M96" s="14">
        <v>29</v>
      </c>
      <c r="N96" s="14">
        <v>767</v>
      </c>
      <c r="O96" s="14">
        <v>661</v>
      </c>
      <c r="P96" s="14">
        <v>11</v>
      </c>
      <c r="Q96" s="14">
        <v>0</v>
      </c>
      <c r="R96" s="14">
        <v>135</v>
      </c>
      <c r="S96" s="14">
        <v>234</v>
      </c>
      <c r="T96" s="14">
        <v>454</v>
      </c>
      <c r="U96" s="14">
        <v>2612</v>
      </c>
      <c r="V96" s="14">
        <v>1462</v>
      </c>
      <c r="W96" s="14">
        <v>1756</v>
      </c>
      <c r="X96" s="14">
        <v>11790</v>
      </c>
      <c r="Y96" s="14">
        <v>938</v>
      </c>
      <c r="Z96" s="14">
        <v>1965</v>
      </c>
      <c r="AA96" s="14">
        <v>114</v>
      </c>
      <c r="AB96" s="14">
        <v>866</v>
      </c>
      <c r="AC96" s="14">
        <v>79</v>
      </c>
      <c r="AD96" s="14">
        <v>187</v>
      </c>
      <c r="AE96" s="14">
        <v>73</v>
      </c>
      <c r="AF96" s="14">
        <v>897</v>
      </c>
      <c r="AG96" s="14">
        <v>240</v>
      </c>
      <c r="AH96" s="14">
        <v>1322</v>
      </c>
      <c r="AI96" s="14">
        <v>91</v>
      </c>
      <c r="AJ96" s="14">
        <v>794</v>
      </c>
      <c r="AK96" s="14">
        <v>36</v>
      </c>
      <c r="AL96" s="14">
        <v>1498</v>
      </c>
      <c r="AM96" s="14">
        <v>908</v>
      </c>
      <c r="AN96" s="14">
        <v>827</v>
      </c>
      <c r="AO96" s="14">
        <v>1716</v>
      </c>
      <c r="AP96" s="14">
        <v>836</v>
      </c>
      <c r="AQ96" s="14">
        <v>1843</v>
      </c>
      <c r="AR96" s="14">
        <v>398</v>
      </c>
      <c r="AS96" s="14">
        <v>803</v>
      </c>
      <c r="AT96" s="14">
        <v>1667</v>
      </c>
      <c r="AU96" s="14">
        <v>509</v>
      </c>
      <c r="AV96" s="14">
        <v>553</v>
      </c>
      <c r="AW96" s="14">
        <v>857</v>
      </c>
      <c r="AX96" s="14">
        <v>47437</v>
      </c>
    </row>
    <row r="97" spans="1:50" x14ac:dyDescent="0.25">
      <c r="A97" s="46">
        <v>243</v>
      </c>
      <c r="B97" s="14">
        <v>577</v>
      </c>
      <c r="C97" s="14">
        <v>17</v>
      </c>
      <c r="D97" s="14">
        <v>636</v>
      </c>
      <c r="E97" s="14">
        <v>26</v>
      </c>
      <c r="F97" s="14">
        <v>2</v>
      </c>
      <c r="G97" s="14">
        <v>315</v>
      </c>
      <c r="H97" s="14">
        <v>2866</v>
      </c>
      <c r="I97" s="14">
        <v>4</v>
      </c>
      <c r="J97" s="14">
        <v>1661</v>
      </c>
      <c r="K97" s="14">
        <v>1312</v>
      </c>
      <c r="L97" s="14">
        <v>771</v>
      </c>
      <c r="M97" s="14">
        <v>254</v>
      </c>
      <c r="N97" s="14">
        <v>705</v>
      </c>
      <c r="O97" s="14">
        <v>3785</v>
      </c>
      <c r="P97" s="14">
        <v>93</v>
      </c>
      <c r="Q97" s="14">
        <v>0</v>
      </c>
      <c r="R97" s="14">
        <v>435</v>
      </c>
      <c r="S97" s="14">
        <v>15</v>
      </c>
      <c r="T97" s="14">
        <v>1024</v>
      </c>
      <c r="U97" s="14">
        <v>723</v>
      </c>
      <c r="V97" s="14">
        <v>2583</v>
      </c>
      <c r="W97" s="14">
        <v>4675</v>
      </c>
      <c r="X97" s="14">
        <v>3033</v>
      </c>
      <c r="Y97" s="14">
        <v>1653</v>
      </c>
      <c r="Z97" s="14">
        <v>246</v>
      </c>
      <c r="AA97" s="14">
        <v>419</v>
      </c>
      <c r="AB97" s="14">
        <v>178</v>
      </c>
      <c r="AC97" s="14">
        <v>53</v>
      </c>
      <c r="AD97" s="14">
        <v>674</v>
      </c>
      <c r="AE97" s="14">
        <v>0</v>
      </c>
      <c r="AF97" s="14">
        <v>9</v>
      </c>
      <c r="AG97" s="14">
        <v>165</v>
      </c>
      <c r="AH97" s="14">
        <v>80</v>
      </c>
      <c r="AI97" s="14">
        <v>51</v>
      </c>
      <c r="AJ97" s="14">
        <v>1792</v>
      </c>
      <c r="AK97" s="14">
        <v>1058</v>
      </c>
      <c r="AL97" s="14">
        <v>1083</v>
      </c>
      <c r="AM97" s="14">
        <v>1859</v>
      </c>
      <c r="AN97" s="14">
        <v>1100</v>
      </c>
      <c r="AO97" s="14">
        <v>1651</v>
      </c>
      <c r="AP97" s="14">
        <v>945</v>
      </c>
      <c r="AQ97" s="14">
        <v>2648</v>
      </c>
      <c r="AR97" s="14">
        <v>356</v>
      </c>
      <c r="AS97" s="14">
        <v>1090</v>
      </c>
      <c r="AT97" s="14">
        <v>1558</v>
      </c>
      <c r="AU97" s="14">
        <v>591</v>
      </c>
      <c r="AV97" s="14">
        <v>505</v>
      </c>
      <c r="AW97" s="14">
        <v>875</v>
      </c>
      <c r="AX97" s="14">
        <v>46151</v>
      </c>
    </row>
    <row r="98" spans="1:50" x14ac:dyDescent="0.25">
      <c r="A98" s="46">
        <v>244</v>
      </c>
      <c r="B98" s="14">
        <v>314</v>
      </c>
      <c r="C98" s="14">
        <v>1066</v>
      </c>
      <c r="D98" s="14">
        <v>99</v>
      </c>
      <c r="E98" s="14">
        <v>0</v>
      </c>
      <c r="F98" s="14">
        <v>2</v>
      </c>
      <c r="G98" s="14">
        <v>780</v>
      </c>
      <c r="H98" s="14">
        <v>5931</v>
      </c>
      <c r="I98" s="14">
        <v>715</v>
      </c>
      <c r="J98" s="14">
        <v>1648</v>
      </c>
      <c r="K98" s="14">
        <v>941</v>
      </c>
      <c r="L98" s="14">
        <v>1300</v>
      </c>
      <c r="M98" s="14">
        <v>167</v>
      </c>
      <c r="N98" s="14">
        <v>2069</v>
      </c>
      <c r="O98" s="14">
        <v>5209</v>
      </c>
      <c r="P98" s="14">
        <v>242</v>
      </c>
      <c r="Q98" s="14">
        <v>8</v>
      </c>
      <c r="R98" s="14">
        <v>23</v>
      </c>
      <c r="S98" s="14">
        <v>67</v>
      </c>
      <c r="T98" s="14">
        <v>1207</v>
      </c>
      <c r="U98" s="14">
        <v>2394</v>
      </c>
      <c r="V98" s="14">
        <v>850</v>
      </c>
      <c r="W98" s="14">
        <v>201</v>
      </c>
      <c r="X98" s="14">
        <v>1322</v>
      </c>
      <c r="Y98" s="14">
        <v>2956</v>
      </c>
      <c r="Z98" s="14">
        <v>55</v>
      </c>
      <c r="AA98" s="14">
        <v>1799</v>
      </c>
      <c r="AB98" s="14">
        <v>4438</v>
      </c>
      <c r="AC98" s="14">
        <v>842</v>
      </c>
      <c r="AD98" s="14">
        <v>169</v>
      </c>
      <c r="AE98" s="14">
        <v>0</v>
      </c>
      <c r="AF98" s="14">
        <v>98</v>
      </c>
      <c r="AG98" s="14">
        <v>650</v>
      </c>
      <c r="AH98" s="14">
        <v>0</v>
      </c>
      <c r="AI98" s="14">
        <v>66</v>
      </c>
      <c r="AJ98" s="14">
        <v>1888</v>
      </c>
      <c r="AK98" s="14">
        <v>286</v>
      </c>
      <c r="AL98" s="14">
        <v>1338</v>
      </c>
      <c r="AM98" s="14">
        <v>1564</v>
      </c>
      <c r="AN98" s="14">
        <v>1560</v>
      </c>
      <c r="AO98" s="14">
        <v>1537</v>
      </c>
      <c r="AP98" s="14">
        <v>876</v>
      </c>
      <c r="AQ98" s="14">
        <v>4073</v>
      </c>
      <c r="AR98" s="14">
        <v>811</v>
      </c>
      <c r="AS98" s="14">
        <v>95</v>
      </c>
      <c r="AT98" s="14">
        <v>1480</v>
      </c>
      <c r="AU98" s="14">
        <v>1218</v>
      </c>
      <c r="AV98" s="14">
        <v>451</v>
      </c>
      <c r="AW98" s="14">
        <v>771</v>
      </c>
      <c r="AX98" s="14">
        <v>55576</v>
      </c>
    </row>
    <row r="99" spans="1:50" x14ac:dyDescent="0.25">
      <c r="A99" s="46">
        <v>245</v>
      </c>
      <c r="B99" s="14">
        <v>124</v>
      </c>
      <c r="C99" s="14">
        <v>676</v>
      </c>
      <c r="D99" s="14">
        <v>3</v>
      </c>
      <c r="E99" s="14">
        <v>24</v>
      </c>
      <c r="F99" s="14">
        <v>20</v>
      </c>
      <c r="G99" s="14">
        <v>1430</v>
      </c>
      <c r="H99" s="14">
        <v>2370</v>
      </c>
      <c r="I99" s="14">
        <v>38</v>
      </c>
      <c r="J99" s="14">
        <v>1904</v>
      </c>
      <c r="K99" s="14">
        <v>1482</v>
      </c>
      <c r="L99" s="14">
        <v>1864</v>
      </c>
      <c r="M99" s="14">
        <v>863</v>
      </c>
      <c r="N99" s="14">
        <v>466</v>
      </c>
      <c r="O99" s="14">
        <v>4812</v>
      </c>
      <c r="P99" s="14">
        <v>1004</v>
      </c>
      <c r="Q99" s="14">
        <v>13</v>
      </c>
      <c r="R99" s="14">
        <v>610</v>
      </c>
      <c r="S99" s="14">
        <v>24</v>
      </c>
      <c r="T99" s="14">
        <v>499</v>
      </c>
      <c r="U99" s="14">
        <v>3368</v>
      </c>
      <c r="V99" s="14">
        <v>2610</v>
      </c>
      <c r="W99" s="14">
        <v>1018</v>
      </c>
      <c r="X99" s="14">
        <v>0</v>
      </c>
      <c r="Y99" s="14">
        <v>4207</v>
      </c>
      <c r="Z99" s="14">
        <v>0</v>
      </c>
      <c r="AA99" s="14">
        <v>2888</v>
      </c>
      <c r="AB99" s="14">
        <v>1098</v>
      </c>
      <c r="AC99" s="14">
        <v>387</v>
      </c>
      <c r="AD99" s="14">
        <v>502</v>
      </c>
      <c r="AE99" s="14">
        <v>0</v>
      </c>
      <c r="AF99" s="14">
        <v>1086</v>
      </c>
      <c r="AG99" s="14">
        <v>434</v>
      </c>
      <c r="AH99" s="14">
        <v>0</v>
      </c>
      <c r="AI99" s="14">
        <v>60</v>
      </c>
      <c r="AJ99" s="14">
        <v>1822</v>
      </c>
      <c r="AK99" s="14">
        <v>483</v>
      </c>
      <c r="AL99" s="14">
        <v>1343</v>
      </c>
      <c r="AM99" s="14">
        <v>1233</v>
      </c>
      <c r="AN99" s="14">
        <v>1160</v>
      </c>
      <c r="AO99" s="14">
        <v>1974</v>
      </c>
      <c r="AP99" s="14">
        <v>1309</v>
      </c>
      <c r="AQ99" s="14">
        <v>6820</v>
      </c>
      <c r="AR99" s="14">
        <v>2363</v>
      </c>
      <c r="AS99" s="14">
        <v>590</v>
      </c>
      <c r="AT99" s="14">
        <v>1951</v>
      </c>
      <c r="AU99" s="14">
        <v>1466</v>
      </c>
      <c r="AV99" s="14">
        <v>38</v>
      </c>
      <c r="AW99" s="14">
        <v>792</v>
      </c>
      <c r="AX99" s="14">
        <v>59228</v>
      </c>
    </row>
    <row r="100" spans="1:50" x14ac:dyDescent="0.25">
      <c r="A100" s="46">
        <v>246</v>
      </c>
      <c r="B100" s="14">
        <v>45</v>
      </c>
      <c r="C100" s="14">
        <v>161</v>
      </c>
      <c r="D100" s="14">
        <v>303</v>
      </c>
      <c r="E100" s="14">
        <v>539</v>
      </c>
      <c r="F100" s="14">
        <v>3290</v>
      </c>
      <c r="G100" s="14">
        <v>1683</v>
      </c>
      <c r="H100" s="14">
        <v>2356</v>
      </c>
      <c r="I100" s="14">
        <v>215</v>
      </c>
      <c r="J100" s="14">
        <v>0</v>
      </c>
      <c r="K100" s="14">
        <v>1223</v>
      </c>
      <c r="L100" s="14">
        <v>6572</v>
      </c>
      <c r="M100" s="14">
        <v>12</v>
      </c>
      <c r="N100" s="14">
        <v>890</v>
      </c>
      <c r="O100" s="14">
        <v>2378</v>
      </c>
      <c r="P100" s="14">
        <v>151</v>
      </c>
      <c r="Q100" s="14">
        <v>14</v>
      </c>
      <c r="R100" s="14">
        <v>413</v>
      </c>
      <c r="S100" s="14">
        <v>7</v>
      </c>
      <c r="T100" s="14">
        <v>255</v>
      </c>
      <c r="U100" s="14">
        <v>4159</v>
      </c>
      <c r="V100" s="14">
        <v>1524</v>
      </c>
      <c r="W100" s="14">
        <v>850</v>
      </c>
      <c r="X100" s="14">
        <v>0</v>
      </c>
      <c r="Y100" s="14">
        <v>3985</v>
      </c>
      <c r="Z100" s="14">
        <v>0</v>
      </c>
      <c r="AA100" s="14">
        <v>754</v>
      </c>
      <c r="AB100" s="14">
        <v>291</v>
      </c>
      <c r="AC100" s="14">
        <v>81</v>
      </c>
      <c r="AD100" s="14">
        <v>1656</v>
      </c>
      <c r="AE100" s="14">
        <v>0</v>
      </c>
      <c r="AF100" s="14">
        <v>1361</v>
      </c>
      <c r="AG100" s="14">
        <v>137</v>
      </c>
      <c r="AH100" s="14">
        <v>0</v>
      </c>
      <c r="AI100" s="14">
        <v>129</v>
      </c>
      <c r="AJ100" s="14">
        <v>1176</v>
      </c>
      <c r="AK100" s="14">
        <v>852</v>
      </c>
      <c r="AL100" s="14">
        <v>532</v>
      </c>
      <c r="AM100" s="14">
        <v>1063</v>
      </c>
      <c r="AN100" s="14">
        <v>1159</v>
      </c>
      <c r="AO100" s="14">
        <v>1680</v>
      </c>
      <c r="AP100" s="14">
        <v>363</v>
      </c>
      <c r="AQ100" s="14">
        <v>5151</v>
      </c>
      <c r="AR100" s="14">
        <v>2213</v>
      </c>
      <c r="AS100" s="14">
        <v>488</v>
      </c>
      <c r="AT100" s="14">
        <v>2228</v>
      </c>
      <c r="AU100" s="14">
        <v>982</v>
      </c>
      <c r="AV100" s="14">
        <v>6</v>
      </c>
      <c r="AW100" s="14">
        <v>337</v>
      </c>
      <c r="AX100" s="14">
        <v>53664</v>
      </c>
    </row>
    <row r="101" spans="1:50" x14ac:dyDescent="0.25">
      <c r="A101" s="46">
        <v>247</v>
      </c>
      <c r="B101" s="14">
        <v>30</v>
      </c>
      <c r="C101" s="14">
        <v>441</v>
      </c>
      <c r="D101" s="14">
        <v>731</v>
      </c>
      <c r="E101" s="14">
        <v>3</v>
      </c>
      <c r="F101" s="14">
        <v>3216</v>
      </c>
      <c r="G101" s="14">
        <v>18</v>
      </c>
      <c r="H101" s="14">
        <v>4053</v>
      </c>
      <c r="I101" s="14">
        <v>1287</v>
      </c>
      <c r="J101" s="14">
        <v>0</v>
      </c>
      <c r="K101" s="14">
        <v>839</v>
      </c>
      <c r="L101" s="14">
        <v>9343</v>
      </c>
      <c r="M101" s="14">
        <v>196</v>
      </c>
      <c r="N101" s="14">
        <v>7</v>
      </c>
      <c r="O101" s="14">
        <v>3755</v>
      </c>
      <c r="P101" s="14">
        <v>551</v>
      </c>
      <c r="Q101" s="14">
        <v>2</v>
      </c>
      <c r="R101" s="14">
        <v>2</v>
      </c>
      <c r="S101" s="14">
        <v>80</v>
      </c>
      <c r="T101" s="14">
        <v>6283</v>
      </c>
      <c r="U101" s="14">
        <v>1075</v>
      </c>
      <c r="V101" s="14">
        <v>308</v>
      </c>
      <c r="W101" s="14">
        <v>534</v>
      </c>
      <c r="X101" s="14">
        <v>341</v>
      </c>
      <c r="Y101" s="14">
        <v>950</v>
      </c>
      <c r="Z101" s="14">
        <v>0</v>
      </c>
      <c r="AA101" s="14">
        <v>2904</v>
      </c>
      <c r="AB101" s="14">
        <v>2441</v>
      </c>
      <c r="AC101" s="14">
        <v>68</v>
      </c>
      <c r="AD101" s="14">
        <v>316</v>
      </c>
      <c r="AE101" s="14">
        <v>0</v>
      </c>
      <c r="AF101" s="14">
        <v>1346</v>
      </c>
      <c r="AG101" s="14">
        <v>344</v>
      </c>
      <c r="AH101" s="14">
        <v>588</v>
      </c>
      <c r="AI101" s="14">
        <v>553</v>
      </c>
      <c r="AJ101" s="14">
        <v>1822</v>
      </c>
      <c r="AK101" s="14">
        <v>745</v>
      </c>
      <c r="AL101" s="14">
        <v>572</v>
      </c>
      <c r="AM101" s="14">
        <v>220</v>
      </c>
      <c r="AN101" s="14">
        <v>1497</v>
      </c>
      <c r="AO101" s="14">
        <v>2212</v>
      </c>
      <c r="AP101" s="14">
        <v>511</v>
      </c>
      <c r="AQ101" s="14">
        <v>4801</v>
      </c>
      <c r="AR101" s="14">
        <v>2732</v>
      </c>
      <c r="AS101" s="14">
        <v>434</v>
      </c>
      <c r="AT101" s="14">
        <v>2938</v>
      </c>
      <c r="AU101" s="14">
        <v>1192</v>
      </c>
      <c r="AV101" s="14">
        <v>8</v>
      </c>
      <c r="AW101" s="14">
        <v>295</v>
      </c>
      <c r="AX101" s="14">
        <v>62584</v>
      </c>
    </row>
    <row r="102" spans="1:50" x14ac:dyDescent="0.25">
      <c r="A102" s="46">
        <v>248</v>
      </c>
      <c r="B102" s="14">
        <v>189</v>
      </c>
      <c r="C102" s="14">
        <v>5</v>
      </c>
      <c r="D102" s="14">
        <v>2178</v>
      </c>
      <c r="E102" s="14">
        <v>1026</v>
      </c>
      <c r="F102" s="14">
        <v>3625</v>
      </c>
      <c r="G102" s="14">
        <v>2244</v>
      </c>
      <c r="H102" s="14">
        <v>3571</v>
      </c>
      <c r="I102" s="14">
        <v>2244</v>
      </c>
      <c r="J102" s="14">
        <v>956</v>
      </c>
      <c r="K102" s="14">
        <v>1292</v>
      </c>
      <c r="L102" s="14">
        <v>2137</v>
      </c>
      <c r="M102" s="14">
        <v>5068</v>
      </c>
      <c r="N102" s="14">
        <v>1685</v>
      </c>
      <c r="O102" s="14">
        <v>478</v>
      </c>
      <c r="P102" s="14">
        <v>590</v>
      </c>
      <c r="Q102" s="14">
        <v>535</v>
      </c>
      <c r="R102" s="14">
        <v>26</v>
      </c>
      <c r="S102" s="14">
        <v>940</v>
      </c>
      <c r="T102" s="14">
        <v>895</v>
      </c>
      <c r="U102" s="14">
        <v>966</v>
      </c>
      <c r="V102" s="14">
        <v>0</v>
      </c>
      <c r="W102" s="14">
        <v>1261</v>
      </c>
      <c r="X102" s="14">
        <v>38</v>
      </c>
      <c r="Y102" s="14">
        <v>1768</v>
      </c>
      <c r="Z102" s="14">
        <v>2695</v>
      </c>
      <c r="AA102" s="14">
        <v>37</v>
      </c>
      <c r="AB102" s="14">
        <v>575</v>
      </c>
      <c r="AC102" s="14">
        <v>639</v>
      </c>
      <c r="AD102" s="14">
        <v>365</v>
      </c>
      <c r="AE102" s="14">
        <v>0</v>
      </c>
      <c r="AF102" s="14">
        <v>209</v>
      </c>
      <c r="AG102" s="14">
        <v>502</v>
      </c>
      <c r="AH102" s="14">
        <v>9</v>
      </c>
      <c r="AI102" s="14">
        <v>573</v>
      </c>
      <c r="AJ102" s="14">
        <v>1598</v>
      </c>
      <c r="AK102" s="14">
        <v>943</v>
      </c>
      <c r="AL102" s="14">
        <v>784</v>
      </c>
      <c r="AM102" s="14">
        <v>475</v>
      </c>
      <c r="AN102" s="14">
        <v>2245</v>
      </c>
      <c r="AO102" s="14">
        <v>1374</v>
      </c>
      <c r="AP102" s="14">
        <v>572</v>
      </c>
      <c r="AQ102" s="14">
        <v>3588</v>
      </c>
      <c r="AR102" s="14">
        <v>2471</v>
      </c>
      <c r="AS102" s="14">
        <v>125</v>
      </c>
      <c r="AT102" s="14">
        <v>3113</v>
      </c>
      <c r="AU102" s="14">
        <v>613</v>
      </c>
      <c r="AV102" s="14">
        <v>840</v>
      </c>
      <c r="AW102" s="14">
        <v>13</v>
      </c>
      <c r="AX102" s="14">
        <v>58075</v>
      </c>
    </row>
    <row r="103" spans="1:50" x14ac:dyDescent="0.25">
      <c r="A103" s="46">
        <v>249</v>
      </c>
      <c r="B103" s="14">
        <v>455</v>
      </c>
      <c r="C103" s="14">
        <v>31</v>
      </c>
      <c r="D103" s="14">
        <v>173</v>
      </c>
      <c r="E103" s="14">
        <v>339</v>
      </c>
      <c r="F103" s="14">
        <v>1455</v>
      </c>
      <c r="G103" s="14">
        <v>2890</v>
      </c>
      <c r="H103" s="14">
        <v>1022</v>
      </c>
      <c r="I103" s="14">
        <v>691</v>
      </c>
      <c r="J103" s="14">
        <v>222</v>
      </c>
      <c r="K103" s="14">
        <v>1779</v>
      </c>
      <c r="L103" s="14">
        <v>150</v>
      </c>
      <c r="M103" s="14">
        <v>1020</v>
      </c>
      <c r="N103" s="14">
        <v>1522</v>
      </c>
      <c r="O103" s="14">
        <v>3037</v>
      </c>
      <c r="P103" s="14">
        <v>423</v>
      </c>
      <c r="Q103" s="14">
        <v>434</v>
      </c>
      <c r="R103" s="14">
        <v>26</v>
      </c>
      <c r="S103" s="14">
        <v>467</v>
      </c>
      <c r="T103" s="14">
        <v>763</v>
      </c>
      <c r="U103" s="14">
        <v>0</v>
      </c>
      <c r="V103" s="14">
        <v>0</v>
      </c>
      <c r="W103" s="14">
        <v>4633</v>
      </c>
      <c r="X103" s="14">
        <v>0</v>
      </c>
      <c r="Y103" s="14">
        <v>3828</v>
      </c>
      <c r="Z103" s="14">
        <v>873</v>
      </c>
      <c r="AA103" s="14">
        <v>60</v>
      </c>
      <c r="AB103" s="14">
        <v>512</v>
      </c>
      <c r="AC103" s="14">
        <v>349</v>
      </c>
      <c r="AD103" s="14">
        <v>1296</v>
      </c>
      <c r="AE103" s="14">
        <v>121</v>
      </c>
      <c r="AF103" s="14">
        <v>1297</v>
      </c>
      <c r="AG103" s="14">
        <v>148</v>
      </c>
      <c r="AH103" s="14">
        <v>150</v>
      </c>
      <c r="AI103" s="14">
        <v>178</v>
      </c>
      <c r="AJ103" s="14">
        <v>641</v>
      </c>
      <c r="AK103" s="14">
        <v>1911</v>
      </c>
      <c r="AL103" s="14">
        <v>287</v>
      </c>
      <c r="AM103" s="14">
        <v>19</v>
      </c>
      <c r="AN103" s="14">
        <v>2056</v>
      </c>
      <c r="AO103" s="14">
        <v>1951</v>
      </c>
      <c r="AP103" s="14">
        <v>87</v>
      </c>
      <c r="AQ103" s="14">
        <v>2741</v>
      </c>
      <c r="AR103" s="14">
        <v>3462</v>
      </c>
      <c r="AS103" s="14">
        <v>31</v>
      </c>
      <c r="AT103" s="14">
        <v>1971</v>
      </c>
      <c r="AU103" s="14">
        <v>817</v>
      </c>
      <c r="AV103" s="14">
        <v>428</v>
      </c>
      <c r="AW103" s="14">
        <v>174</v>
      </c>
      <c r="AX103" s="14">
        <v>46920</v>
      </c>
    </row>
    <row r="104" spans="1:50" x14ac:dyDescent="0.25">
      <c r="A104" s="46">
        <v>250</v>
      </c>
      <c r="B104" s="14">
        <v>59</v>
      </c>
      <c r="C104" s="14">
        <v>54</v>
      </c>
      <c r="D104" s="14">
        <v>337</v>
      </c>
      <c r="E104" s="14">
        <v>34</v>
      </c>
      <c r="F104" s="14">
        <v>1325</v>
      </c>
      <c r="G104" s="14">
        <v>3800</v>
      </c>
      <c r="H104" s="14">
        <v>18</v>
      </c>
      <c r="I104" s="14">
        <v>870</v>
      </c>
      <c r="J104" s="14">
        <v>188</v>
      </c>
      <c r="K104" s="14">
        <v>2795</v>
      </c>
      <c r="L104" s="14">
        <v>150</v>
      </c>
      <c r="M104" s="14">
        <v>0</v>
      </c>
      <c r="N104" s="14">
        <v>3243</v>
      </c>
      <c r="O104" s="14">
        <v>3585</v>
      </c>
      <c r="P104" s="14">
        <v>240</v>
      </c>
      <c r="Q104" s="14">
        <v>348</v>
      </c>
      <c r="R104" s="14">
        <v>0</v>
      </c>
      <c r="S104" s="14">
        <v>3796</v>
      </c>
      <c r="T104" s="14">
        <v>183</v>
      </c>
      <c r="U104" s="14">
        <v>60</v>
      </c>
      <c r="V104" s="14">
        <v>88</v>
      </c>
      <c r="W104" s="14">
        <v>3902</v>
      </c>
      <c r="X104" s="14">
        <v>0</v>
      </c>
      <c r="Y104" s="14">
        <v>468</v>
      </c>
      <c r="Z104" s="14">
        <v>5</v>
      </c>
      <c r="AA104" s="14">
        <v>112</v>
      </c>
      <c r="AB104" s="14">
        <v>58</v>
      </c>
      <c r="AC104" s="14">
        <v>28</v>
      </c>
      <c r="AD104" s="14">
        <v>273</v>
      </c>
      <c r="AE104" s="14">
        <v>0</v>
      </c>
      <c r="AF104" s="14">
        <v>1821</v>
      </c>
      <c r="AG104" s="14">
        <v>0</v>
      </c>
      <c r="AH104" s="14">
        <v>129</v>
      </c>
      <c r="AI104" s="14">
        <v>152</v>
      </c>
      <c r="AJ104" s="14">
        <v>1712</v>
      </c>
      <c r="AK104" s="14">
        <v>2102</v>
      </c>
      <c r="AL104" s="14">
        <v>168</v>
      </c>
      <c r="AM104" s="14">
        <v>128</v>
      </c>
      <c r="AN104" s="14">
        <v>1721</v>
      </c>
      <c r="AO104" s="14">
        <v>1235</v>
      </c>
      <c r="AP104" s="14">
        <v>540</v>
      </c>
      <c r="AQ104" s="14">
        <v>2172</v>
      </c>
      <c r="AR104" s="14">
        <v>2160</v>
      </c>
      <c r="AS104" s="14">
        <v>-1</v>
      </c>
      <c r="AT104" s="14">
        <v>1078</v>
      </c>
      <c r="AU104" s="14">
        <v>1685</v>
      </c>
      <c r="AV104" s="14">
        <v>41</v>
      </c>
      <c r="AW104" s="14">
        <v>638</v>
      </c>
      <c r="AX104" s="14">
        <v>43500</v>
      </c>
    </row>
    <row r="105" spans="1:50" x14ac:dyDescent="0.25">
      <c r="A105" s="46">
        <v>251</v>
      </c>
      <c r="B105" s="14">
        <v>5</v>
      </c>
      <c r="C105" s="14">
        <v>7065</v>
      </c>
      <c r="D105" s="14">
        <v>9</v>
      </c>
      <c r="E105" s="14">
        <v>6103</v>
      </c>
      <c r="F105" s="14">
        <v>214</v>
      </c>
      <c r="G105" s="14">
        <v>4267</v>
      </c>
      <c r="H105" s="14">
        <v>0</v>
      </c>
      <c r="I105" s="14">
        <v>20</v>
      </c>
      <c r="J105" s="14">
        <v>369</v>
      </c>
      <c r="K105" s="14">
        <v>6604</v>
      </c>
      <c r="L105" s="14">
        <v>150</v>
      </c>
      <c r="M105" s="14">
        <v>2</v>
      </c>
      <c r="N105" s="14">
        <v>475</v>
      </c>
      <c r="O105" s="14">
        <v>1764</v>
      </c>
      <c r="P105" s="14">
        <v>1603</v>
      </c>
      <c r="Q105" s="14">
        <v>1108</v>
      </c>
      <c r="R105" s="14">
        <v>0</v>
      </c>
      <c r="S105" s="14">
        <v>162</v>
      </c>
      <c r="T105" s="14">
        <v>0</v>
      </c>
      <c r="U105" s="14">
        <v>19</v>
      </c>
      <c r="V105" s="14">
        <v>0</v>
      </c>
      <c r="W105" s="14">
        <v>920</v>
      </c>
      <c r="X105" s="14">
        <v>0</v>
      </c>
      <c r="Y105" s="14">
        <v>5024</v>
      </c>
      <c r="Z105" s="14">
        <v>14</v>
      </c>
      <c r="AA105" s="14">
        <v>1938</v>
      </c>
      <c r="AB105" s="14">
        <v>705</v>
      </c>
      <c r="AC105" s="14">
        <v>220</v>
      </c>
      <c r="AD105" s="14">
        <v>148</v>
      </c>
      <c r="AE105" s="14">
        <v>39</v>
      </c>
      <c r="AF105" s="14">
        <v>622</v>
      </c>
      <c r="AG105" s="14">
        <v>380</v>
      </c>
      <c r="AH105" s="14">
        <v>381</v>
      </c>
      <c r="AI105" s="14">
        <v>156</v>
      </c>
      <c r="AJ105" s="14">
        <v>1302</v>
      </c>
      <c r="AK105" s="14">
        <v>1859</v>
      </c>
      <c r="AL105" s="14">
        <v>372</v>
      </c>
      <c r="AM105" s="14">
        <v>8</v>
      </c>
      <c r="AN105" s="14">
        <v>1430</v>
      </c>
      <c r="AO105" s="14">
        <v>306</v>
      </c>
      <c r="AP105" s="14">
        <v>546</v>
      </c>
      <c r="AQ105" s="14">
        <v>2125</v>
      </c>
      <c r="AR105" s="14">
        <v>2200</v>
      </c>
      <c r="AS105" s="14">
        <v>529</v>
      </c>
      <c r="AT105" s="14">
        <v>2838</v>
      </c>
      <c r="AU105" s="14">
        <v>1150</v>
      </c>
      <c r="AV105" s="14">
        <v>1769</v>
      </c>
      <c r="AW105" s="14">
        <v>803</v>
      </c>
      <c r="AX105" s="14">
        <v>57723</v>
      </c>
    </row>
    <row r="106" spans="1:50" x14ac:dyDescent="0.25">
      <c r="A106" s="46">
        <v>252</v>
      </c>
      <c r="B106" s="14">
        <v>48</v>
      </c>
      <c r="C106" s="14">
        <v>2</v>
      </c>
      <c r="D106" s="14">
        <v>474</v>
      </c>
      <c r="E106" s="14">
        <v>2091</v>
      </c>
      <c r="F106" s="14">
        <v>137</v>
      </c>
      <c r="G106" s="14">
        <v>2656</v>
      </c>
      <c r="H106" s="14">
        <v>0</v>
      </c>
      <c r="I106" s="14">
        <v>343</v>
      </c>
      <c r="J106" s="14">
        <v>268</v>
      </c>
      <c r="K106" s="14">
        <v>3019</v>
      </c>
      <c r="L106" s="14">
        <v>150</v>
      </c>
      <c r="M106" s="14">
        <v>0</v>
      </c>
      <c r="N106" s="14">
        <v>3541</v>
      </c>
      <c r="O106" s="14">
        <v>3018</v>
      </c>
      <c r="P106" s="14">
        <v>668</v>
      </c>
      <c r="Q106" s="14">
        <v>390</v>
      </c>
      <c r="R106" s="14">
        <v>0</v>
      </c>
      <c r="S106" s="14">
        <v>1129</v>
      </c>
      <c r="T106" s="14">
        <v>0</v>
      </c>
      <c r="U106" s="14">
        <v>0</v>
      </c>
      <c r="V106" s="14">
        <v>0</v>
      </c>
      <c r="W106" s="14">
        <v>810</v>
      </c>
      <c r="X106" s="14">
        <v>0</v>
      </c>
      <c r="Y106" s="14">
        <v>3306</v>
      </c>
      <c r="Z106" s="14">
        <v>0</v>
      </c>
      <c r="AA106" s="14">
        <v>542</v>
      </c>
      <c r="AB106" s="14">
        <v>73</v>
      </c>
      <c r="AC106" s="14">
        <v>469</v>
      </c>
      <c r="AD106" s="14">
        <v>415</v>
      </c>
      <c r="AE106" s="14">
        <v>33</v>
      </c>
      <c r="AF106" s="14">
        <v>2704</v>
      </c>
      <c r="AG106" s="14">
        <v>10</v>
      </c>
      <c r="AH106" s="14">
        <v>204</v>
      </c>
      <c r="AI106" s="14">
        <v>497</v>
      </c>
      <c r="AJ106" s="14">
        <v>1033</v>
      </c>
      <c r="AK106" s="14">
        <v>2146</v>
      </c>
      <c r="AL106" s="14">
        <v>254</v>
      </c>
      <c r="AM106" s="14">
        <v>2</v>
      </c>
      <c r="AN106" s="14">
        <v>887</v>
      </c>
      <c r="AO106" s="14">
        <v>666</v>
      </c>
      <c r="AP106" s="14">
        <v>84</v>
      </c>
      <c r="AQ106" s="14">
        <v>1565</v>
      </c>
      <c r="AR106" s="14">
        <v>1436</v>
      </c>
      <c r="AS106" s="14">
        <v>310</v>
      </c>
      <c r="AT106" s="14">
        <v>1216</v>
      </c>
      <c r="AU106" s="14">
        <v>859</v>
      </c>
      <c r="AV106" s="14">
        <v>728</v>
      </c>
      <c r="AW106" s="14">
        <v>1269</v>
      </c>
      <c r="AX106" s="14">
        <v>39452</v>
      </c>
    </row>
    <row r="107" spans="1:50" x14ac:dyDescent="0.25">
      <c r="A107" s="46">
        <v>253</v>
      </c>
      <c r="B107" s="14">
        <v>176</v>
      </c>
      <c r="C107" s="14">
        <v>1089</v>
      </c>
      <c r="D107" s="14">
        <v>683</v>
      </c>
      <c r="E107" s="14">
        <v>4144</v>
      </c>
      <c r="F107" s="14">
        <v>5</v>
      </c>
      <c r="G107" s="14">
        <v>740</v>
      </c>
      <c r="H107" s="14">
        <v>0</v>
      </c>
      <c r="I107" s="14">
        <v>1962</v>
      </c>
      <c r="J107" s="14">
        <v>4109</v>
      </c>
      <c r="K107" s="14">
        <v>6189</v>
      </c>
      <c r="L107" s="14">
        <v>150</v>
      </c>
      <c r="M107" s="14">
        <v>1</v>
      </c>
      <c r="N107" s="14">
        <v>53</v>
      </c>
      <c r="O107" s="14">
        <v>1838</v>
      </c>
      <c r="P107" s="14">
        <v>0</v>
      </c>
      <c r="Q107" s="14">
        <v>1252</v>
      </c>
      <c r="R107" s="14">
        <v>0</v>
      </c>
      <c r="S107" s="14">
        <v>1459</v>
      </c>
      <c r="T107" s="14">
        <v>0</v>
      </c>
      <c r="U107" s="14">
        <v>135</v>
      </c>
      <c r="V107" s="14">
        <v>0</v>
      </c>
      <c r="W107" s="14">
        <v>18</v>
      </c>
      <c r="X107" s="14">
        <v>349</v>
      </c>
      <c r="Y107" s="14">
        <v>3121</v>
      </c>
      <c r="Z107" s="14">
        <v>0</v>
      </c>
      <c r="AA107" s="14">
        <v>583</v>
      </c>
      <c r="AB107" s="14">
        <v>1324</v>
      </c>
      <c r="AC107" s="14">
        <v>1168</v>
      </c>
      <c r="AD107" s="14">
        <v>560</v>
      </c>
      <c r="AE107" s="14">
        <v>363</v>
      </c>
      <c r="AF107" s="14">
        <v>1965</v>
      </c>
      <c r="AG107" s="14">
        <v>188</v>
      </c>
      <c r="AH107" s="14">
        <v>633</v>
      </c>
      <c r="AI107" s="14">
        <v>307</v>
      </c>
      <c r="AJ107" s="14">
        <v>812</v>
      </c>
      <c r="AK107" s="14">
        <v>539</v>
      </c>
      <c r="AL107" s="14">
        <v>266</v>
      </c>
      <c r="AM107" s="14">
        <v>67</v>
      </c>
      <c r="AN107" s="14">
        <v>1460</v>
      </c>
      <c r="AO107" s="14">
        <v>952</v>
      </c>
      <c r="AP107" s="14">
        <v>456</v>
      </c>
      <c r="AQ107" s="14">
        <v>250</v>
      </c>
      <c r="AR107" s="14">
        <v>1141</v>
      </c>
      <c r="AS107" s="14">
        <v>482</v>
      </c>
      <c r="AT107" s="14">
        <v>2110</v>
      </c>
      <c r="AU107" s="14">
        <v>1229</v>
      </c>
      <c r="AV107" s="14">
        <v>1368</v>
      </c>
      <c r="AW107" s="14">
        <v>1127</v>
      </c>
      <c r="AX107" s="14">
        <v>46823</v>
      </c>
    </row>
    <row r="108" spans="1:50" x14ac:dyDescent="0.25">
      <c r="A108" s="46">
        <v>254</v>
      </c>
      <c r="B108" s="14">
        <v>151</v>
      </c>
      <c r="C108" s="14">
        <v>10</v>
      </c>
      <c r="D108" s="14">
        <v>4</v>
      </c>
      <c r="E108" s="14">
        <v>4667</v>
      </c>
      <c r="F108" s="14">
        <v>4</v>
      </c>
      <c r="G108" s="14">
        <v>600</v>
      </c>
      <c r="H108" s="14">
        <v>0</v>
      </c>
      <c r="I108" s="14">
        <v>1633</v>
      </c>
      <c r="J108" s="14">
        <v>9113</v>
      </c>
      <c r="K108" s="14">
        <v>5830</v>
      </c>
      <c r="L108" s="14">
        <v>150</v>
      </c>
      <c r="M108" s="14">
        <v>0</v>
      </c>
      <c r="N108" s="14">
        <v>5719</v>
      </c>
      <c r="O108" s="14">
        <v>1619</v>
      </c>
      <c r="P108" s="14">
        <v>0</v>
      </c>
      <c r="Q108" s="14">
        <v>1241</v>
      </c>
      <c r="R108" s="14">
        <v>0</v>
      </c>
      <c r="S108" s="14">
        <v>106</v>
      </c>
      <c r="T108" s="14">
        <v>0</v>
      </c>
      <c r="U108" s="14">
        <v>26</v>
      </c>
      <c r="V108" s="14">
        <v>12</v>
      </c>
      <c r="W108" s="14">
        <v>46</v>
      </c>
      <c r="X108" s="14">
        <v>864</v>
      </c>
      <c r="Y108" s="14">
        <v>2354</v>
      </c>
      <c r="Z108" s="14">
        <v>0</v>
      </c>
      <c r="AA108" s="14">
        <v>2992</v>
      </c>
      <c r="AB108" s="14">
        <v>179</v>
      </c>
      <c r="AC108" s="14">
        <v>981</v>
      </c>
      <c r="AD108" s="14">
        <v>953</v>
      </c>
      <c r="AE108" s="14">
        <v>816</v>
      </c>
      <c r="AF108" s="14">
        <v>1426</v>
      </c>
      <c r="AG108" s="14">
        <v>68</v>
      </c>
      <c r="AH108" s="14">
        <v>426</v>
      </c>
      <c r="AI108" s="14">
        <v>10</v>
      </c>
      <c r="AJ108" s="14">
        <v>749</v>
      </c>
      <c r="AK108" s="14">
        <v>29</v>
      </c>
      <c r="AL108" s="14">
        <v>988</v>
      </c>
      <c r="AM108" s="14">
        <v>582</v>
      </c>
      <c r="AN108" s="14">
        <v>2422</v>
      </c>
      <c r="AO108" s="14">
        <v>408</v>
      </c>
      <c r="AP108" s="14">
        <v>554</v>
      </c>
      <c r="AQ108" s="14">
        <v>67</v>
      </c>
      <c r="AR108" s="14">
        <v>1253</v>
      </c>
      <c r="AS108" s="14">
        <v>50</v>
      </c>
      <c r="AT108" s="14">
        <v>1356</v>
      </c>
      <c r="AU108" s="14">
        <v>184</v>
      </c>
      <c r="AV108" s="14">
        <v>419</v>
      </c>
      <c r="AW108" s="14">
        <v>375</v>
      </c>
      <c r="AX108" s="14">
        <v>51436</v>
      </c>
    </row>
    <row r="109" spans="1:50" x14ac:dyDescent="0.25">
      <c r="A109" s="46">
        <v>255</v>
      </c>
      <c r="B109" s="14">
        <v>35</v>
      </c>
      <c r="C109" s="14">
        <v>569</v>
      </c>
      <c r="D109" s="14">
        <v>2575</v>
      </c>
      <c r="E109" s="14">
        <v>33</v>
      </c>
      <c r="F109" s="14">
        <v>8</v>
      </c>
      <c r="G109" s="14">
        <v>2530</v>
      </c>
      <c r="H109" s="14">
        <v>0</v>
      </c>
      <c r="I109" s="14">
        <v>1478</v>
      </c>
      <c r="J109" s="14">
        <v>5974</v>
      </c>
      <c r="K109" s="14">
        <v>2600</v>
      </c>
      <c r="L109" s="14">
        <v>150</v>
      </c>
      <c r="M109" s="14">
        <v>4000</v>
      </c>
      <c r="N109" s="14">
        <v>5871</v>
      </c>
      <c r="O109" s="14">
        <v>2312</v>
      </c>
      <c r="P109" s="14">
        <v>143</v>
      </c>
      <c r="Q109" s="14">
        <v>62</v>
      </c>
      <c r="R109" s="14">
        <v>1</v>
      </c>
      <c r="S109" s="14">
        <v>11</v>
      </c>
      <c r="T109" s="14">
        <v>270</v>
      </c>
      <c r="U109" s="14">
        <v>6</v>
      </c>
      <c r="V109" s="14">
        <v>1250</v>
      </c>
      <c r="W109" s="14">
        <v>53</v>
      </c>
      <c r="X109" s="14">
        <v>2232</v>
      </c>
      <c r="Y109" s="14">
        <v>382</v>
      </c>
      <c r="Z109" s="14">
        <v>0</v>
      </c>
      <c r="AA109" s="14">
        <v>2669</v>
      </c>
      <c r="AB109" s="14">
        <v>153</v>
      </c>
      <c r="AC109" s="14">
        <v>382</v>
      </c>
      <c r="AD109" s="14">
        <v>1707</v>
      </c>
      <c r="AE109" s="14">
        <v>1143</v>
      </c>
      <c r="AF109" s="14">
        <v>1892</v>
      </c>
      <c r="AG109" s="14">
        <v>425</v>
      </c>
      <c r="AH109" s="14">
        <v>588</v>
      </c>
      <c r="AI109" s="14">
        <v>0</v>
      </c>
      <c r="AJ109" s="14">
        <v>217</v>
      </c>
      <c r="AK109" s="14">
        <v>28</v>
      </c>
      <c r="AL109" s="14">
        <v>400</v>
      </c>
      <c r="AM109" s="14">
        <v>712</v>
      </c>
      <c r="AN109" s="14">
        <v>1224</v>
      </c>
      <c r="AO109" s="14">
        <v>245</v>
      </c>
      <c r="AP109" s="14">
        <v>650</v>
      </c>
      <c r="AQ109" s="14">
        <v>145</v>
      </c>
      <c r="AR109" s="14">
        <v>673</v>
      </c>
      <c r="AS109" s="14">
        <v>1028</v>
      </c>
      <c r="AT109" s="14">
        <v>988</v>
      </c>
      <c r="AU109" s="14">
        <v>106</v>
      </c>
      <c r="AV109" s="14">
        <v>15</v>
      </c>
      <c r="AW109" s="14">
        <v>1710</v>
      </c>
      <c r="AX109" s="14">
        <v>49645</v>
      </c>
    </row>
    <row r="110" spans="1:50" x14ac:dyDescent="0.25">
      <c r="A110" s="46">
        <v>256</v>
      </c>
      <c r="B110" s="14">
        <v>3409</v>
      </c>
      <c r="C110" s="14">
        <v>99</v>
      </c>
      <c r="D110" s="14">
        <v>496</v>
      </c>
      <c r="E110" s="14">
        <v>681</v>
      </c>
      <c r="F110" s="14">
        <v>0</v>
      </c>
      <c r="G110" s="14">
        <v>660</v>
      </c>
      <c r="H110" s="14">
        <v>0</v>
      </c>
      <c r="I110" s="14">
        <v>0</v>
      </c>
      <c r="J110" s="14">
        <v>0</v>
      </c>
      <c r="K110" s="14">
        <v>2830</v>
      </c>
      <c r="L110" s="14">
        <v>150</v>
      </c>
      <c r="M110" s="14">
        <v>12300</v>
      </c>
      <c r="N110" s="14">
        <v>1636</v>
      </c>
      <c r="O110" s="14">
        <v>4673</v>
      </c>
      <c r="P110" s="14">
        <v>698</v>
      </c>
      <c r="Q110" s="14">
        <v>963</v>
      </c>
      <c r="R110" s="14">
        <v>0</v>
      </c>
      <c r="S110" s="14">
        <v>0</v>
      </c>
      <c r="T110" s="14">
        <v>423</v>
      </c>
      <c r="U110" s="14">
        <v>86</v>
      </c>
      <c r="V110" s="14">
        <v>743</v>
      </c>
      <c r="W110" s="14">
        <v>265</v>
      </c>
      <c r="X110" s="14">
        <v>20120</v>
      </c>
      <c r="Y110" s="14">
        <v>4695</v>
      </c>
      <c r="Z110" s="14">
        <v>25</v>
      </c>
      <c r="AA110" s="14">
        <v>3404</v>
      </c>
      <c r="AB110" s="14">
        <v>246</v>
      </c>
      <c r="AC110" s="14">
        <v>204</v>
      </c>
      <c r="AD110" s="14">
        <v>921</v>
      </c>
      <c r="AE110" s="14">
        <v>1479</v>
      </c>
      <c r="AF110" s="14">
        <v>1319</v>
      </c>
      <c r="AG110" s="14">
        <v>44</v>
      </c>
      <c r="AH110" s="14">
        <v>539</v>
      </c>
      <c r="AI110" s="14">
        <v>336</v>
      </c>
      <c r="AJ110" s="14">
        <v>632</v>
      </c>
      <c r="AK110" s="14">
        <v>615</v>
      </c>
      <c r="AL110" s="14">
        <v>681</v>
      </c>
      <c r="AM110" s="14">
        <v>1014</v>
      </c>
      <c r="AN110" s="14">
        <v>1694</v>
      </c>
      <c r="AO110" s="14">
        <v>570</v>
      </c>
      <c r="AP110" s="14">
        <v>697</v>
      </c>
      <c r="AQ110" s="14">
        <v>144</v>
      </c>
      <c r="AR110" s="14">
        <v>777</v>
      </c>
      <c r="AS110" s="14">
        <v>2944</v>
      </c>
      <c r="AT110" s="14">
        <v>1172</v>
      </c>
      <c r="AU110" s="14">
        <v>141</v>
      </c>
      <c r="AV110" s="14">
        <v>689</v>
      </c>
      <c r="AW110" s="14">
        <v>813</v>
      </c>
      <c r="AX110" s="14">
        <v>76027</v>
      </c>
    </row>
    <row r="111" spans="1:50" x14ac:dyDescent="0.25">
      <c r="A111" s="46">
        <v>257</v>
      </c>
      <c r="B111" s="14">
        <v>87</v>
      </c>
      <c r="C111" s="14">
        <v>226</v>
      </c>
      <c r="D111" s="14">
        <v>346</v>
      </c>
      <c r="E111" s="14">
        <v>0</v>
      </c>
      <c r="F111" s="14">
        <v>0</v>
      </c>
      <c r="G111" s="14">
        <v>2650</v>
      </c>
      <c r="H111" s="14">
        <v>0</v>
      </c>
      <c r="I111" s="14">
        <v>1032</v>
      </c>
      <c r="J111" s="14">
        <v>0</v>
      </c>
      <c r="K111" s="14">
        <v>2541</v>
      </c>
      <c r="L111" s="14">
        <v>150</v>
      </c>
      <c r="M111" s="14">
        <v>1685</v>
      </c>
      <c r="N111" s="14">
        <v>3781</v>
      </c>
      <c r="O111" s="14">
        <v>2586</v>
      </c>
      <c r="P111" s="14">
        <v>260</v>
      </c>
      <c r="Q111" s="14">
        <v>383</v>
      </c>
      <c r="R111" s="14">
        <v>0</v>
      </c>
      <c r="S111" s="14">
        <v>9</v>
      </c>
      <c r="T111" s="14">
        <v>1154</v>
      </c>
      <c r="U111" s="14">
        <v>6</v>
      </c>
      <c r="V111" s="14">
        <v>255</v>
      </c>
      <c r="W111" s="14">
        <v>323</v>
      </c>
      <c r="X111" s="14">
        <v>20072</v>
      </c>
      <c r="Y111" s="14">
        <v>2058</v>
      </c>
      <c r="Z111" s="14">
        <v>38</v>
      </c>
      <c r="AA111" s="14">
        <v>1958</v>
      </c>
      <c r="AB111" s="14">
        <v>2207</v>
      </c>
      <c r="AC111" s="14">
        <v>0</v>
      </c>
      <c r="AD111" s="14">
        <v>1629</v>
      </c>
      <c r="AE111" s="14">
        <v>229</v>
      </c>
      <c r="AF111" s="14">
        <v>604</v>
      </c>
      <c r="AG111" s="14">
        <v>1470</v>
      </c>
      <c r="AH111" s="14">
        <v>605</v>
      </c>
      <c r="AI111" s="14">
        <v>74</v>
      </c>
      <c r="AJ111" s="14">
        <v>578</v>
      </c>
      <c r="AK111" s="14">
        <v>276</v>
      </c>
      <c r="AL111" s="14">
        <v>497</v>
      </c>
      <c r="AM111" s="14">
        <v>832</v>
      </c>
      <c r="AN111" s="14">
        <v>2191</v>
      </c>
      <c r="AO111" s="14">
        <v>915</v>
      </c>
      <c r="AP111" s="14">
        <v>742</v>
      </c>
      <c r="AQ111" s="14">
        <v>839</v>
      </c>
      <c r="AR111" s="14">
        <v>300</v>
      </c>
      <c r="AS111" s="14">
        <v>4519</v>
      </c>
      <c r="AT111" s="14">
        <v>809</v>
      </c>
      <c r="AU111" s="14">
        <v>-72</v>
      </c>
      <c r="AV111" s="14">
        <v>35</v>
      </c>
      <c r="AW111" s="14">
        <v>886</v>
      </c>
      <c r="AX111" s="14">
        <v>61765</v>
      </c>
    </row>
    <row r="112" spans="1:50" x14ac:dyDescent="0.25">
      <c r="A112" s="46">
        <v>258</v>
      </c>
      <c r="B112" s="14">
        <v>0</v>
      </c>
      <c r="C112" s="14">
        <v>69</v>
      </c>
      <c r="D112" s="14">
        <v>3998</v>
      </c>
      <c r="E112" s="14">
        <v>0</v>
      </c>
      <c r="F112" s="14">
        <v>0</v>
      </c>
      <c r="G112" s="14">
        <v>3</v>
      </c>
      <c r="H112" s="14">
        <v>0</v>
      </c>
      <c r="I112" s="14">
        <v>0</v>
      </c>
      <c r="J112" s="14">
        <v>0</v>
      </c>
      <c r="K112" s="14">
        <v>3062</v>
      </c>
      <c r="L112" s="14">
        <v>150</v>
      </c>
      <c r="M112" s="14">
        <v>150</v>
      </c>
      <c r="N112" s="14">
        <v>1754</v>
      </c>
      <c r="O112" s="14">
        <v>2241</v>
      </c>
      <c r="P112" s="14">
        <v>20</v>
      </c>
      <c r="Q112" s="14">
        <v>1254</v>
      </c>
      <c r="R112" s="14">
        <v>0</v>
      </c>
      <c r="S112" s="14">
        <v>1158</v>
      </c>
      <c r="T112" s="14">
        <v>9063</v>
      </c>
      <c r="U112" s="14">
        <v>0</v>
      </c>
      <c r="V112" s="14">
        <v>1021</v>
      </c>
      <c r="W112" s="14">
        <v>924</v>
      </c>
      <c r="X112" s="14">
        <v>7405</v>
      </c>
      <c r="Y112" s="14">
        <v>0</v>
      </c>
      <c r="Z112" s="14">
        <v>28</v>
      </c>
      <c r="AA112" s="14">
        <v>1155</v>
      </c>
      <c r="AB112" s="14">
        <v>17</v>
      </c>
      <c r="AC112" s="14">
        <v>0</v>
      </c>
      <c r="AD112" s="14">
        <v>866</v>
      </c>
      <c r="AE112" s="14">
        <v>2840</v>
      </c>
      <c r="AF112" s="14">
        <v>2283</v>
      </c>
      <c r="AG112" s="14">
        <v>332</v>
      </c>
      <c r="AH112" s="14">
        <v>852</v>
      </c>
      <c r="AI112" s="14">
        <v>0</v>
      </c>
      <c r="AJ112" s="14">
        <v>668</v>
      </c>
      <c r="AK112" s="14">
        <v>882</v>
      </c>
      <c r="AL112" s="14">
        <v>684</v>
      </c>
      <c r="AM112" s="14">
        <v>196</v>
      </c>
      <c r="AN112" s="14">
        <v>2575</v>
      </c>
      <c r="AO112" s="14">
        <v>689</v>
      </c>
      <c r="AP112" s="14">
        <v>665</v>
      </c>
      <c r="AQ112" s="14">
        <v>1364</v>
      </c>
      <c r="AR112" s="14">
        <v>872</v>
      </c>
      <c r="AS112" s="14">
        <v>5181</v>
      </c>
      <c r="AT112" s="14">
        <v>843</v>
      </c>
      <c r="AU112" s="14">
        <v>-109</v>
      </c>
      <c r="AV112" s="14">
        <v>398</v>
      </c>
      <c r="AW112" s="14">
        <v>1471</v>
      </c>
      <c r="AX112" s="14">
        <v>57024</v>
      </c>
    </row>
    <row r="113" spans="1:50" x14ac:dyDescent="0.25">
      <c r="A113" s="46">
        <v>259</v>
      </c>
      <c r="B113" s="14">
        <v>11</v>
      </c>
      <c r="C113" s="14">
        <v>42</v>
      </c>
      <c r="D113" s="14">
        <v>5</v>
      </c>
      <c r="E113" s="14">
        <v>0</v>
      </c>
      <c r="F113" s="14">
        <v>10</v>
      </c>
      <c r="G113" s="14">
        <v>30</v>
      </c>
      <c r="H113" s="14">
        <v>0</v>
      </c>
      <c r="I113" s="14">
        <v>1</v>
      </c>
      <c r="J113" s="14">
        <v>0</v>
      </c>
      <c r="K113" s="14">
        <v>4169</v>
      </c>
      <c r="L113" s="14">
        <v>213</v>
      </c>
      <c r="M113" s="14">
        <v>178</v>
      </c>
      <c r="N113" s="14">
        <v>1185</v>
      </c>
      <c r="O113" s="14">
        <v>3243</v>
      </c>
      <c r="P113" s="14">
        <v>501</v>
      </c>
      <c r="Q113" s="14">
        <v>485</v>
      </c>
      <c r="R113" s="14">
        <v>0</v>
      </c>
      <c r="S113" s="14">
        <v>808</v>
      </c>
      <c r="T113" s="14">
        <v>4109</v>
      </c>
      <c r="U113" s="14">
        <v>0</v>
      </c>
      <c r="V113" s="14">
        <v>546</v>
      </c>
      <c r="W113" s="14">
        <v>484</v>
      </c>
      <c r="X113" s="14">
        <v>5556</v>
      </c>
      <c r="Y113" s="14">
        <v>0</v>
      </c>
      <c r="Z113" s="14">
        <v>292</v>
      </c>
      <c r="AA113" s="14">
        <v>2865</v>
      </c>
      <c r="AB113" s="14">
        <v>692</v>
      </c>
      <c r="AC113" s="14">
        <v>0</v>
      </c>
      <c r="AD113" s="14">
        <v>2774</v>
      </c>
      <c r="AE113" s="14">
        <v>3666</v>
      </c>
      <c r="AF113" s="14">
        <v>700</v>
      </c>
      <c r="AG113" s="14">
        <v>334</v>
      </c>
      <c r="AH113" s="14">
        <v>1660</v>
      </c>
      <c r="AI113" s="14">
        <v>0</v>
      </c>
      <c r="AJ113" s="14">
        <v>819</v>
      </c>
      <c r="AK113" s="14">
        <v>1158</v>
      </c>
      <c r="AL113" s="14">
        <v>246</v>
      </c>
      <c r="AM113" s="14">
        <v>942</v>
      </c>
      <c r="AN113" s="14">
        <v>2135</v>
      </c>
      <c r="AO113" s="14">
        <v>243</v>
      </c>
      <c r="AP113" s="14">
        <v>0</v>
      </c>
      <c r="AQ113" s="14">
        <v>653</v>
      </c>
      <c r="AR113" s="14">
        <v>246</v>
      </c>
      <c r="AS113" s="14">
        <v>4818</v>
      </c>
      <c r="AT113" s="14">
        <v>1370</v>
      </c>
      <c r="AU113" s="14">
        <v>-143</v>
      </c>
      <c r="AV113" s="14">
        <v>1064</v>
      </c>
      <c r="AW113" s="14">
        <v>1390</v>
      </c>
      <c r="AX113" s="14">
        <v>49500</v>
      </c>
    </row>
    <row r="114" spans="1:50" x14ac:dyDescent="0.25">
      <c r="A114" s="46">
        <v>260</v>
      </c>
      <c r="B114" s="14">
        <v>1481</v>
      </c>
      <c r="C114" s="14">
        <v>95</v>
      </c>
      <c r="D114" s="14">
        <v>3609</v>
      </c>
      <c r="E114" s="14">
        <v>0</v>
      </c>
      <c r="F114" s="14">
        <v>0</v>
      </c>
      <c r="G114" s="14">
        <v>22</v>
      </c>
      <c r="H114" s="14">
        <v>144</v>
      </c>
      <c r="I114" s="14">
        <v>0</v>
      </c>
      <c r="J114" s="14">
        <v>0</v>
      </c>
      <c r="K114" s="14">
        <v>657</v>
      </c>
      <c r="L114" s="14">
        <v>32</v>
      </c>
      <c r="M114" s="14">
        <v>0</v>
      </c>
      <c r="N114" s="14">
        <v>1151</v>
      </c>
      <c r="O114" s="14">
        <v>913</v>
      </c>
      <c r="P114" s="14">
        <v>1043</v>
      </c>
      <c r="Q114" s="14">
        <v>540</v>
      </c>
      <c r="R114" s="14">
        <v>0</v>
      </c>
      <c r="S114" s="14">
        <v>177</v>
      </c>
      <c r="T114" s="14">
        <v>9178</v>
      </c>
      <c r="U114" s="14">
        <v>138</v>
      </c>
      <c r="V114" s="14">
        <v>1591</v>
      </c>
      <c r="W114" s="14">
        <v>579</v>
      </c>
      <c r="X114" s="14">
        <v>521</v>
      </c>
      <c r="Y114" s="14">
        <v>0</v>
      </c>
      <c r="Z114" s="14">
        <v>2268</v>
      </c>
      <c r="AA114" s="14">
        <v>1871</v>
      </c>
      <c r="AB114" s="14">
        <v>45</v>
      </c>
      <c r="AC114" s="14">
        <v>18</v>
      </c>
      <c r="AD114" s="14">
        <v>202</v>
      </c>
      <c r="AE114" s="14">
        <v>3468</v>
      </c>
      <c r="AF114" s="14">
        <v>1978</v>
      </c>
      <c r="AG114" s="14">
        <v>0</v>
      </c>
      <c r="AH114" s="14">
        <v>431</v>
      </c>
      <c r="AI114" s="14">
        <v>108</v>
      </c>
      <c r="AJ114" s="14">
        <v>751</v>
      </c>
      <c r="AK114" s="14">
        <v>674</v>
      </c>
      <c r="AL114" s="14">
        <v>579</v>
      </c>
      <c r="AM114" s="14">
        <v>938</v>
      </c>
      <c r="AN114" s="14">
        <v>2219</v>
      </c>
      <c r="AO114" s="14">
        <v>763</v>
      </c>
      <c r="AP114" s="14">
        <v>678</v>
      </c>
      <c r="AQ114" s="14">
        <v>521</v>
      </c>
      <c r="AR114" s="14">
        <v>12</v>
      </c>
      <c r="AS114" s="14">
        <v>3147</v>
      </c>
      <c r="AT114" s="14">
        <v>1285</v>
      </c>
      <c r="AU114" s="14">
        <v>283</v>
      </c>
      <c r="AV114" s="14">
        <v>1430</v>
      </c>
      <c r="AW114" s="14">
        <v>1057</v>
      </c>
      <c r="AX114" s="14">
        <v>46597</v>
      </c>
    </row>
    <row r="115" spans="1:50" x14ac:dyDescent="0.25">
      <c r="A115" s="46">
        <v>261</v>
      </c>
      <c r="B115" s="14">
        <v>1303</v>
      </c>
      <c r="C115" s="14">
        <v>1385</v>
      </c>
      <c r="D115" s="14">
        <v>523</v>
      </c>
      <c r="E115" s="14">
        <v>2</v>
      </c>
      <c r="F115" s="14">
        <v>1</v>
      </c>
      <c r="G115" s="14">
        <v>5950</v>
      </c>
      <c r="H115" s="14">
        <v>0</v>
      </c>
      <c r="I115" s="14">
        <v>0</v>
      </c>
      <c r="J115" s="14">
        <v>0</v>
      </c>
      <c r="K115" s="14">
        <v>792</v>
      </c>
      <c r="L115" s="14">
        <v>53</v>
      </c>
      <c r="M115" s="14">
        <v>2065</v>
      </c>
      <c r="N115" s="14">
        <v>594</v>
      </c>
      <c r="O115" s="14">
        <v>905</v>
      </c>
      <c r="P115" s="14">
        <v>912</v>
      </c>
      <c r="Q115" s="14">
        <v>1649</v>
      </c>
      <c r="R115" s="14">
        <v>156</v>
      </c>
      <c r="S115" s="14">
        <v>91</v>
      </c>
      <c r="T115" s="14">
        <v>10774</v>
      </c>
      <c r="U115" s="14">
        <v>410</v>
      </c>
      <c r="V115" s="14">
        <v>71</v>
      </c>
      <c r="W115" s="14">
        <v>1440</v>
      </c>
      <c r="X115" s="14">
        <v>5316</v>
      </c>
      <c r="Y115" s="14">
        <v>0</v>
      </c>
      <c r="Z115" s="14">
        <v>2839</v>
      </c>
      <c r="AA115" s="14">
        <v>1424</v>
      </c>
      <c r="AB115" s="14">
        <v>136</v>
      </c>
      <c r="AC115" s="14">
        <v>50</v>
      </c>
      <c r="AD115" s="14">
        <v>196</v>
      </c>
      <c r="AE115" s="14">
        <v>2616</v>
      </c>
      <c r="AF115" s="14">
        <v>1303</v>
      </c>
      <c r="AG115" s="14">
        <v>0</v>
      </c>
      <c r="AH115" s="14">
        <v>1430</v>
      </c>
      <c r="AI115" s="14">
        <v>39</v>
      </c>
      <c r="AJ115" s="14">
        <v>482</v>
      </c>
      <c r="AK115" s="14">
        <v>42</v>
      </c>
      <c r="AL115" s="14">
        <v>479</v>
      </c>
      <c r="AM115" s="14">
        <v>186</v>
      </c>
      <c r="AN115" s="14">
        <v>1452</v>
      </c>
      <c r="AO115" s="14">
        <v>1185</v>
      </c>
      <c r="AP115" s="14">
        <v>441</v>
      </c>
      <c r="AQ115" s="14">
        <v>764</v>
      </c>
      <c r="AR115" s="14">
        <v>75</v>
      </c>
      <c r="AS115" s="14">
        <v>2271</v>
      </c>
      <c r="AT115" s="14">
        <v>2459</v>
      </c>
      <c r="AU115" s="14">
        <v>787</v>
      </c>
      <c r="AV115" s="14">
        <v>2138</v>
      </c>
      <c r="AW115" s="14">
        <v>783</v>
      </c>
      <c r="AX115" s="14">
        <v>57969</v>
      </c>
    </row>
    <row r="116" spans="1:50" x14ac:dyDescent="0.25">
      <c r="A116" s="46">
        <v>262</v>
      </c>
      <c r="B116" s="14">
        <v>503</v>
      </c>
      <c r="C116" s="14">
        <v>7068</v>
      </c>
      <c r="D116" s="14">
        <v>296</v>
      </c>
      <c r="E116" s="14">
        <v>0</v>
      </c>
      <c r="F116" s="14">
        <v>38</v>
      </c>
      <c r="G116" s="14">
        <v>340</v>
      </c>
      <c r="H116" s="14">
        <v>607</v>
      </c>
      <c r="I116" s="14">
        <v>0</v>
      </c>
      <c r="J116" s="14">
        <v>0</v>
      </c>
      <c r="K116" s="14">
        <v>651</v>
      </c>
      <c r="L116" s="14">
        <v>120</v>
      </c>
      <c r="M116" s="14">
        <v>6529</v>
      </c>
      <c r="N116" s="14">
        <v>4872</v>
      </c>
      <c r="O116" s="14">
        <v>4553</v>
      </c>
      <c r="P116" s="14">
        <v>0</v>
      </c>
      <c r="Q116" s="14">
        <v>668</v>
      </c>
      <c r="R116" s="14">
        <v>103</v>
      </c>
      <c r="S116" s="14">
        <v>218</v>
      </c>
      <c r="T116" s="14">
        <v>7053</v>
      </c>
      <c r="U116" s="14">
        <v>116</v>
      </c>
      <c r="V116" s="14">
        <v>0</v>
      </c>
      <c r="W116" s="14">
        <v>840</v>
      </c>
      <c r="X116" s="14">
        <v>2510</v>
      </c>
      <c r="Y116" s="14">
        <v>0</v>
      </c>
      <c r="Z116" s="14">
        <v>1972</v>
      </c>
      <c r="AA116" s="14">
        <v>107</v>
      </c>
      <c r="AB116" s="14">
        <v>372</v>
      </c>
      <c r="AC116" s="14">
        <v>31</v>
      </c>
      <c r="AD116" s="14">
        <v>1061</v>
      </c>
      <c r="AE116" s="14">
        <v>4003</v>
      </c>
      <c r="AF116" s="14">
        <v>1333</v>
      </c>
      <c r="AG116" s="14">
        <v>0</v>
      </c>
      <c r="AH116" s="14">
        <v>200</v>
      </c>
      <c r="AI116" s="14">
        <v>667</v>
      </c>
      <c r="AJ116" s="14">
        <v>75</v>
      </c>
      <c r="AK116" s="14">
        <v>953</v>
      </c>
      <c r="AL116" s="14">
        <v>374</v>
      </c>
      <c r="AM116" s="14">
        <v>1105</v>
      </c>
      <c r="AN116" s="14">
        <v>537</v>
      </c>
      <c r="AO116" s="14">
        <v>1216</v>
      </c>
      <c r="AP116" s="14">
        <v>379</v>
      </c>
      <c r="AQ116" s="14">
        <v>2785</v>
      </c>
      <c r="AR116" s="14">
        <v>886</v>
      </c>
      <c r="AS116" s="14">
        <v>240</v>
      </c>
      <c r="AT116" s="14">
        <v>1595</v>
      </c>
      <c r="AU116" s="14">
        <v>325</v>
      </c>
      <c r="AV116" s="14">
        <v>1306</v>
      </c>
      <c r="AW116" s="14">
        <v>1400</v>
      </c>
      <c r="AX116" s="14">
        <v>60007</v>
      </c>
    </row>
    <row r="117" spans="1:50" x14ac:dyDescent="0.25">
      <c r="A117" s="46">
        <v>263</v>
      </c>
      <c r="B117" s="14">
        <v>600</v>
      </c>
      <c r="C117" s="14">
        <v>0</v>
      </c>
      <c r="D117" s="14">
        <v>3367</v>
      </c>
      <c r="E117" s="14">
        <v>2</v>
      </c>
      <c r="F117" s="14">
        <v>386</v>
      </c>
      <c r="G117" s="14">
        <v>14</v>
      </c>
      <c r="H117" s="14">
        <v>1482</v>
      </c>
      <c r="I117" s="14">
        <v>347</v>
      </c>
      <c r="J117" s="14">
        <v>0</v>
      </c>
      <c r="K117" s="14">
        <v>704</v>
      </c>
      <c r="L117" s="14">
        <v>280</v>
      </c>
      <c r="M117" s="14">
        <v>1479</v>
      </c>
      <c r="N117" s="14">
        <v>3785</v>
      </c>
      <c r="O117" s="14">
        <v>2058</v>
      </c>
      <c r="P117" s="14">
        <v>2061</v>
      </c>
      <c r="Q117" s="14">
        <v>1964</v>
      </c>
      <c r="R117" s="14">
        <v>765</v>
      </c>
      <c r="S117" s="14">
        <v>732</v>
      </c>
      <c r="T117" s="14">
        <v>5321</v>
      </c>
      <c r="U117" s="14">
        <v>0</v>
      </c>
      <c r="V117" s="14">
        <v>8</v>
      </c>
      <c r="W117" s="14">
        <v>4189</v>
      </c>
      <c r="X117" s="14">
        <v>11637</v>
      </c>
      <c r="Y117" s="14">
        <v>0</v>
      </c>
      <c r="Z117" s="14">
        <v>1983</v>
      </c>
      <c r="AA117" s="14">
        <v>1355</v>
      </c>
      <c r="AB117" s="14">
        <v>54</v>
      </c>
      <c r="AC117" s="14">
        <v>12</v>
      </c>
      <c r="AD117" s="14">
        <v>2760</v>
      </c>
      <c r="AE117" s="14">
        <v>883</v>
      </c>
      <c r="AF117" s="14">
        <v>1636</v>
      </c>
      <c r="AG117" s="14">
        <v>0</v>
      </c>
      <c r="AH117" s="14">
        <v>62</v>
      </c>
      <c r="AI117" s="14">
        <v>789</v>
      </c>
      <c r="AJ117" s="14">
        <v>672</v>
      </c>
      <c r="AK117" s="14">
        <v>1605</v>
      </c>
      <c r="AL117" s="14">
        <v>119</v>
      </c>
      <c r="AM117" s="14">
        <v>724</v>
      </c>
      <c r="AN117" s="14">
        <v>1143</v>
      </c>
      <c r="AO117" s="14">
        <v>26</v>
      </c>
      <c r="AP117" s="14">
        <v>296</v>
      </c>
      <c r="AQ117" s="14">
        <v>3381</v>
      </c>
      <c r="AR117" s="14">
        <v>663</v>
      </c>
      <c r="AS117" s="14">
        <v>559</v>
      </c>
      <c r="AT117" s="14">
        <v>2149</v>
      </c>
      <c r="AU117" s="14">
        <v>489</v>
      </c>
      <c r="AV117" s="14">
        <v>797</v>
      </c>
      <c r="AW117" s="14">
        <v>1553</v>
      </c>
      <c r="AX117" s="14">
        <v>64891</v>
      </c>
    </row>
    <row r="118" spans="1:50" x14ac:dyDescent="0.25">
      <c r="A118" s="46">
        <v>264</v>
      </c>
      <c r="B118" s="14">
        <v>533</v>
      </c>
      <c r="C118" s="14">
        <v>590</v>
      </c>
      <c r="D118" s="14">
        <v>91</v>
      </c>
      <c r="E118" s="14">
        <v>1</v>
      </c>
      <c r="F118" s="14">
        <v>424</v>
      </c>
      <c r="G118" s="14">
        <v>0</v>
      </c>
      <c r="H118" s="14">
        <v>0</v>
      </c>
      <c r="I118" s="14">
        <v>3754</v>
      </c>
      <c r="J118" s="14">
        <v>0</v>
      </c>
      <c r="K118" s="14">
        <v>704</v>
      </c>
      <c r="L118" s="14">
        <v>311</v>
      </c>
      <c r="M118" s="14">
        <v>132</v>
      </c>
      <c r="N118" s="14">
        <v>12</v>
      </c>
      <c r="O118" s="14">
        <v>4210</v>
      </c>
      <c r="P118" s="14">
        <v>8102</v>
      </c>
      <c r="Q118" s="14">
        <v>625</v>
      </c>
      <c r="R118" s="14">
        <v>1213</v>
      </c>
      <c r="S118" s="14">
        <v>95</v>
      </c>
      <c r="T118" s="14">
        <v>1829</v>
      </c>
      <c r="U118" s="14">
        <v>48</v>
      </c>
      <c r="V118" s="14">
        <v>27</v>
      </c>
      <c r="W118" s="14">
        <v>10420</v>
      </c>
      <c r="X118" s="14">
        <v>4355</v>
      </c>
      <c r="Y118" s="14">
        <v>0</v>
      </c>
      <c r="Z118" s="14">
        <v>203</v>
      </c>
      <c r="AA118" s="14">
        <v>1240</v>
      </c>
      <c r="AB118" s="14">
        <v>35</v>
      </c>
      <c r="AC118" s="14">
        <v>16</v>
      </c>
      <c r="AD118" s="14">
        <v>2777</v>
      </c>
      <c r="AE118" s="14">
        <v>310</v>
      </c>
      <c r="AF118" s="14">
        <v>213</v>
      </c>
      <c r="AG118" s="14">
        <v>197</v>
      </c>
      <c r="AH118" s="14">
        <v>614</v>
      </c>
      <c r="AI118" s="14">
        <v>708</v>
      </c>
      <c r="AJ118" s="14">
        <v>291</v>
      </c>
      <c r="AK118" s="14">
        <v>65</v>
      </c>
      <c r="AL118" s="14">
        <v>262</v>
      </c>
      <c r="AM118" s="14">
        <v>31</v>
      </c>
      <c r="AN118" s="14">
        <v>830</v>
      </c>
      <c r="AO118" s="14">
        <v>619</v>
      </c>
      <c r="AP118" s="14">
        <v>193</v>
      </c>
      <c r="AQ118" s="14">
        <v>5995</v>
      </c>
      <c r="AR118" s="14">
        <v>263</v>
      </c>
      <c r="AS118" s="14">
        <v>234</v>
      </c>
      <c r="AT118" s="14">
        <v>2525</v>
      </c>
      <c r="AU118" s="14">
        <v>-18</v>
      </c>
      <c r="AV118" s="14">
        <v>1531</v>
      </c>
      <c r="AW118" s="14">
        <v>209</v>
      </c>
      <c r="AX118" s="14">
        <v>56819</v>
      </c>
    </row>
    <row r="119" spans="1:50" x14ac:dyDescent="0.25">
      <c r="A119" s="46">
        <v>265</v>
      </c>
      <c r="B119" s="14">
        <v>87</v>
      </c>
      <c r="C119" s="14">
        <v>563</v>
      </c>
      <c r="D119" s="14">
        <v>1499</v>
      </c>
      <c r="E119" s="14">
        <v>0</v>
      </c>
      <c r="F119" s="14">
        <v>357</v>
      </c>
      <c r="G119" s="14">
        <v>2760</v>
      </c>
      <c r="H119" s="14">
        <v>734</v>
      </c>
      <c r="I119" s="14">
        <v>3285</v>
      </c>
      <c r="J119" s="14">
        <v>12</v>
      </c>
      <c r="K119" s="14">
        <v>704</v>
      </c>
      <c r="L119" s="14">
        <v>537</v>
      </c>
      <c r="M119" s="14">
        <v>169</v>
      </c>
      <c r="N119" s="14">
        <v>175</v>
      </c>
      <c r="O119" s="14">
        <v>3657</v>
      </c>
      <c r="P119" s="14">
        <v>12370</v>
      </c>
      <c r="Q119" s="14">
        <v>600</v>
      </c>
      <c r="R119" s="14">
        <v>2862</v>
      </c>
      <c r="S119" s="14">
        <v>43</v>
      </c>
      <c r="T119" s="14">
        <v>0</v>
      </c>
      <c r="U119" s="14">
        <v>0</v>
      </c>
      <c r="V119" s="14">
        <v>15</v>
      </c>
      <c r="W119" s="14">
        <v>6641</v>
      </c>
      <c r="X119" s="14">
        <v>10183</v>
      </c>
      <c r="Y119" s="14">
        <v>2</v>
      </c>
      <c r="Z119" s="14">
        <v>11</v>
      </c>
      <c r="AA119" s="14">
        <v>0</v>
      </c>
      <c r="AB119" s="14">
        <v>71</v>
      </c>
      <c r="AC119" s="14">
        <v>79</v>
      </c>
      <c r="AD119" s="14">
        <v>1979</v>
      </c>
      <c r="AE119" s="14">
        <v>3198</v>
      </c>
      <c r="AF119" s="14">
        <v>1226</v>
      </c>
      <c r="AG119" s="14">
        <v>1449</v>
      </c>
      <c r="AH119" s="14">
        <v>201</v>
      </c>
      <c r="AI119" s="14">
        <v>1019</v>
      </c>
      <c r="AJ119" s="14">
        <v>439</v>
      </c>
      <c r="AK119" s="14">
        <v>343</v>
      </c>
      <c r="AL119" s="14">
        <v>307</v>
      </c>
      <c r="AM119" s="14">
        <v>438</v>
      </c>
      <c r="AN119" s="14">
        <v>2084</v>
      </c>
      <c r="AO119" s="14">
        <v>556</v>
      </c>
      <c r="AP119" s="14">
        <v>43</v>
      </c>
      <c r="AQ119" s="14">
        <v>5665</v>
      </c>
      <c r="AR119" s="14">
        <v>1026</v>
      </c>
      <c r="AS119" s="14">
        <v>183</v>
      </c>
      <c r="AT119" s="14">
        <v>2991</v>
      </c>
      <c r="AU119" s="14">
        <v>194</v>
      </c>
      <c r="AV119" s="14">
        <v>1101</v>
      </c>
      <c r="AW119" s="14">
        <v>-3</v>
      </c>
      <c r="AX119" s="14">
        <v>71855</v>
      </c>
    </row>
    <row r="120" spans="1:50" x14ac:dyDescent="0.25">
      <c r="A120" s="46">
        <v>266</v>
      </c>
      <c r="B120" s="14">
        <v>170</v>
      </c>
      <c r="C120" s="14">
        <v>1451</v>
      </c>
      <c r="D120" s="14">
        <v>504</v>
      </c>
      <c r="E120" s="14">
        <v>536</v>
      </c>
      <c r="F120" s="14">
        <v>578</v>
      </c>
      <c r="G120" s="14">
        <v>370</v>
      </c>
      <c r="H120" s="14">
        <v>1996</v>
      </c>
      <c r="I120" s="14">
        <v>361</v>
      </c>
      <c r="J120" s="14">
        <v>68</v>
      </c>
      <c r="K120" s="14">
        <v>704</v>
      </c>
      <c r="L120" s="14">
        <v>4801</v>
      </c>
      <c r="M120" s="14">
        <v>9104</v>
      </c>
      <c r="N120" s="14">
        <v>17</v>
      </c>
      <c r="O120" s="14">
        <v>4810</v>
      </c>
      <c r="P120" s="14">
        <v>115</v>
      </c>
      <c r="Q120" s="14">
        <v>414</v>
      </c>
      <c r="R120" s="14">
        <v>6621</v>
      </c>
      <c r="S120" s="14">
        <v>36</v>
      </c>
      <c r="T120" s="14">
        <v>0</v>
      </c>
      <c r="U120" s="14">
        <v>0</v>
      </c>
      <c r="V120" s="14">
        <v>11</v>
      </c>
      <c r="W120" s="14">
        <v>2203</v>
      </c>
      <c r="X120" s="14">
        <v>1539</v>
      </c>
      <c r="Y120" s="14">
        <v>5</v>
      </c>
      <c r="Z120" s="14">
        <v>46</v>
      </c>
      <c r="AA120" s="14">
        <v>0</v>
      </c>
      <c r="AB120" s="14">
        <v>35</v>
      </c>
      <c r="AC120" s="14">
        <v>87</v>
      </c>
      <c r="AD120" s="14">
        <v>1512</v>
      </c>
      <c r="AE120" s="14">
        <v>1897</v>
      </c>
      <c r="AF120" s="14">
        <v>2147</v>
      </c>
      <c r="AG120" s="14">
        <v>771</v>
      </c>
      <c r="AH120" s="14">
        <v>157</v>
      </c>
      <c r="AI120" s="14">
        <v>306</v>
      </c>
      <c r="AJ120" s="14">
        <v>1377</v>
      </c>
      <c r="AK120" s="14">
        <v>222</v>
      </c>
      <c r="AL120" s="14">
        <v>577</v>
      </c>
      <c r="AM120" s="14">
        <v>739</v>
      </c>
      <c r="AN120" s="14">
        <v>2677</v>
      </c>
      <c r="AO120" s="14">
        <v>1098</v>
      </c>
      <c r="AP120" s="14">
        <v>675</v>
      </c>
      <c r="AQ120" s="14">
        <v>4043</v>
      </c>
      <c r="AR120" s="14">
        <v>894</v>
      </c>
      <c r="AS120" s="14">
        <v>13</v>
      </c>
      <c r="AT120" s="14">
        <v>1263</v>
      </c>
      <c r="AU120" s="14">
        <v>1372</v>
      </c>
      <c r="AV120" s="14">
        <v>895</v>
      </c>
      <c r="AW120" s="14">
        <v>295</v>
      </c>
      <c r="AX120" s="14">
        <v>59512</v>
      </c>
    </row>
    <row r="121" spans="1:50" x14ac:dyDescent="0.25">
      <c r="A121" s="46">
        <v>267</v>
      </c>
      <c r="B121" s="14">
        <v>59</v>
      </c>
      <c r="C121" s="14">
        <v>54</v>
      </c>
      <c r="D121" s="14">
        <v>3432</v>
      </c>
      <c r="E121" s="14">
        <v>172</v>
      </c>
      <c r="F121" s="14">
        <v>15</v>
      </c>
      <c r="G121" s="14">
        <v>2440</v>
      </c>
      <c r="H121" s="14">
        <v>1002</v>
      </c>
      <c r="I121" s="14">
        <v>698</v>
      </c>
      <c r="J121" s="14">
        <v>18</v>
      </c>
      <c r="K121" s="14">
        <v>230</v>
      </c>
      <c r="L121" s="14">
        <v>2751</v>
      </c>
      <c r="M121" s="14">
        <v>4832</v>
      </c>
      <c r="N121" s="14">
        <v>0</v>
      </c>
      <c r="O121" s="14">
        <v>6619</v>
      </c>
      <c r="P121" s="14">
        <v>2683</v>
      </c>
      <c r="Q121" s="14">
        <v>833</v>
      </c>
      <c r="R121" s="14">
        <v>4052</v>
      </c>
      <c r="S121" s="14">
        <v>1609</v>
      </c>
      <c r="T121" s="14">
        <v>0</v>
      </c>
      <c r="U121" s="14">
        <v>0</v>
      </c>
      <c r="V121" s="14">
        <v>234</v>
      </c>
      <c r="W121" s="14">
        <v>206</v>
      </c>
      <c r="X121" s="14">
        <v>1626</v>
      </c>
      <c r="Y121" s="14">
        <v>197</v>
      </c>
      <c r="Z121" s="14">
        <v>55</v>
      </c>
      <c r="AA121" s="14">
        <v>880</v>
      </c>
      <c r="AB121" s="14">
        <v>988</v>
      </c>
      <c r="AC121" s="14">
        <v>26</v>
      </c>
      <c r="AD121" s="14">
        <v>1604</v>
      </c>
      <c r="AE121" s="14">
        <v>8</v>
      </c>
      <c r="AF121" s="14">
        <v>171</v>
      </c>
      <c r="AG121" s="14">
        <v>677</v>
      </c>
      <c r="AH121" s="14">
        <v>243</v>
      </c>
      <c r="AI121" s="14">
        <v>381</v>
      </c>
      <c r="AJ121" s="14">
        <v>34</v>
      </c>
      <c r="AK121" s="14">
        <v>531</v>
      </c>
      <c r="AL121" s="14">
        <v>1098</v>
      </c>
      <c r="AM121" s="14">
        <v>1363</v>
      </c>
      <c r="AN121" s="14">
        <v>1150</v>
      </c>
      <c r="AO121" s="14">
        <v>1015</v>
      </c>
      <c r="AP121" s="14">
        <v>790</v>
      </c>
      <c r="AQ121" s="14">
        <v>4390</v>
      </c>
      <c r="AR121" s="14">
        <v>1598</v>
      </c>
      <c r="AS121" s="14">
        <v>324</v>
      </c>
      <c r="AT121" s="14">
        <v>3878</v>
      </c>
      <c r="AU121" s="14">
        <v>1078</v>
      </c>
      <c r="AV121" s="14">
        <v>197</v>
      </c>
      <c r="AW121" s="14">
        <v>97</v>
      </c>
      <c r="AX121" s="14">
        <v>56338</v>
      </c>
    </row>
    <row r="122" spans="1:50" x14ac:dyDescent="0.25">
      <c r="A122" s="46">
        <v>268</v>
      </c>
      <c r="B122" s="14">
        <v>3364</v>
      </c>
      <c r="C122" s="14">
        <v>246</v>
      </c>
      <c r="D122" s="14">
        <v>0</v>
      </c>
      <c r="E122" s="14">
        <v>1</v>
      </c>
      <c r="F122" s="14">
        <v>690</v>
      </c>
      <c r="G122" s="14">
        <v>0</v>
      </c>
      <c r="H122" s="14">
        <v>187</v>
      </c>
      <c r="I122" s="14">
        <v>1859</v>
      </c>
      <c r="J122" s="14">
        <v>0</v>
      </c>
      <c r="K122" s="14">
        <v>835</v>
      </c>
      <c r="L122" s="14">
        <v>7409</v>
      </c>
      <c r="M122" s="14">
        <v>3271</v>
      </c>
      <c r="N122" s="14">
        <v>891</v>
      </c>
      <c r="O122" s="14">
        <v>1922</v>
      </c>
      <c r="P122" s="14">
        <v>1673</v>
      </c>
      <c r="Q122" s="14">
        <v>913</v>
      </c>
      <c r="R122" s="14">
        <v>2352</v>
      </c>
      <c r="S122" s="14">
        <v>14</v>
      </c>
      <c r="T122" s="14">
        <v>0</v>
      </c>
      <c r="U122" s="14">
        <v>893</v>
      </c>
      <c r="V122" s="14">
        <v>751</v>
      </c>
      <c r="W122" s="14">
        <v>206</v>
      </c>
      <c r="X122" s="14">
        <v>473</v>
      </c>
      <c r="Y122" s="14">
        <v>22</v>
      </c>
      <c r="Z122" s="14">
        <v>146</v>
      </c>
      <c r="AA122" s="14">
        <v>750</v>
      </c>
      <c r="AB122" s="14">
        <v>468</v>
      </c>
      <c r="AC122" s="14">
        <v>3</v>
      </c>
      <c r="AD122" s="14">
        <v>2586</v>
      </c>
      <c r="AE122" s="14">
        <v>1178</v>
      </c>
      <c r="AF122" s="14">
        <v>768</v>
      </c>
      <c r="AG122" s="14">
        <v>1994</v>
      </c>
      <c r="AH122" s="14">
        <v>129</v>
      </c>
      <c r="AI122" s="14">
        <v>145</v>
      </c>
      <c r="AJ122" s="14">
        <v>19</v>
      </c>
      <c r="AK122" s="14">
        <v>731</v>
      </c>
      <c r="AL122" s="14">
        <v>302</v>
      </c>
      <c r="AM122" s="14">
        <v>743</v>
      </c>
      <c r="AN122" s="14">
        <v>602</v>
      </c>
      <c r="AO122" s="14">
        <v>1547</v>
      </c>
      <c r="AP122" s="14">
        <v>717</v>
      </c>
      <c r="AQ122" s="14">
        <v>2665</v>
      </c>
      <c r="AR122" s="14">
        <v>1925</v>
      </c>
      <c r="AS122" s="14">
        <v>696</v>
      </c>
      <c r="AT122" s="14">
        <v>2901</v>
      </c>
      <c r="AU122" s="14">
        <v>1112</v>
      </c>
      <c r="AV122" s="14">
        <v>195</v>
      </c>
      <c r="AW122" s="14">
        <v>781</v>
      </c>
      <c r="AX122" s="14">
        <v>51075</v>
      </c>
    </row>
    <row r="123" spans="1:50" x14ac:dyDescent="0.25">
      <c r="A123" s="46">
        <v>269</v>
      </c>
      <c r="B123" s="14">
        <v>35</v>
      </c>
      <c r="C123" s="14">
        <v>1468</v>
      </c>
      <c r="D123" s="14">
        <v>0</v>
      </c>
      <c r="E123" s="14">
        <v>0</v>
      </c>
      <c r="F123" s="14">
        <v>15</v>
      </c>
      <c r="G123" s="14">
        <v>0</v>
      </c>
      <c r="H123" s="14">
        <v>47</v>
      </c>
      <c r="I123" s="14">
        <v>1077</v>
      </c>
      <c r="J123" s="14">
        <v>1398</v>
      </c>
      <c r="K123" s="14">
        <v>836</v>
      </c>
      <c r="L123" s="14">
        <v>5016</v>
      </c>
      <c r="M123" s="14">
        <v>4086</v>
      </c>
      <c r="N123" s="14">
        <v>1785</v>
      </c>
      <c r="O123" s="14">
        <v>3097</v>
      </c>
      <c r="P123" s="14">
        <v>127</v>
      </c>
      <c r="Q123" s="14">
        <v>411</v>
      </c>
      <c r="R123" s="14">
        <v>178</v>
      </c>
      <c r="S123" s="14">
        <v>1343</v>
      </c>
      <c r="T123" s="14">
        <v>0</v>
      </c>
      <c r="U123" s="14">
        <v>893</v>
      </c>
      <c r="V123" s="14">
        <v>853</v>
      </c>
      <c r="W123" s="14">
        <v>254</v>
      </c>
      <c r="X123" s="14">
        <v>98</v>
      </c>
      <c r="Y123" s="14">
        <v>168</v>
      </c>
      <c r="Z123" s="14">
        <v>112</v>
      </c>
      <c r="AA123" s="14">
        <v>551</v>
      </c>
      <c r="AB123" s="14">
        <v>598</v>
      </c>
      <c r="AC123" s="14">
        <v>60</v>
      </c>
      <c r="AD123" s="14">
        <v>765</v>
      </c>
      <c r="AE123" s="14">
        <v>1697</v>
      </c>
      <c r="AF123" s="14">
        <v>919</v>
      </c>
      <c r="AG123" s="14">
        <v>585</v>
      </c>
      <c r="AH123" s="14">
        <v>588</v>
      </c>
      <c r="AI123" s="14">
        <v>1212</v>
      </c>
      <c r="AJ123" s="14">
        <v>1803</v>
      </c>
      <c r="AK123" s="14">
        <v>539</v>
      </c>
      <c r="AL123" s="14">
        <v>549</v>
      </c>
      <c r="AM123" s="14">
        <v>667</v>
      </c>
      <c r="AN123" s="14">
        <v>228</v>
      </c>
      <c r="AO123" s="14">
        <v>2122</v>
      </c>
      <c r="AP123" s="14">
        <v>2212</v>
      </c>
      <c r="AQ123" s="14">
        <v>1877</v>
      </c>
      <c r="AR123" s="14">
        <v>1191</v>
      </c>
      <c r="AS123" s="14">
        <v>875</v>
      </c>
      <c r="AT123" s="14">
        <v>1099</v>
      </c>
      <c r="AU123" s="14">
        <v>1549</v>
      </c>
      <c r="AV123" s="14">
        <v>165</v>
      </c>
      <c r="AW123" s="14">
        <v>498</v>
      </c>
      <c r="AX123" s="14">
        <v>45646</v>
      </c>
    </row>
    <row r="124" spans="1:50" x14ac:dyDescent="0.25">
      <c r="A124" s="46">
        <v>270</v>
      </c>
      <c r="B124" s="14">
        <v>33</v>
      </c>
      <c r="C124" s="14">
        <v>353</v>
      </c>
      <c r="D124" s="14">
        <v>95</v>
      </c>
      <c r="E124" s="14">
        <v>1521</v>
      </c>
      <c r="F124" s="14">
        <v>0</v>
      </c>
      <c r="G124" s="14">
        <v>0</v>
      </c>
      <c r="H124" s="14">
        <v>0</v>
      </c>
      <c r="I124" s="14">
        <v>3187</v>
      </c>
      <c r="J124" s="14">
        <v>689</v>
      </c>
      <c r="K124" s="14">
        <v>1659</v>
      </c>
      <c r="L124" s="14">
        <v>4281</v>
      </c>
      <c r="M124" s="14">
        <v>1599</v>
      </c>
      <c r="N124" s="14">
        <v>2195</v>
      </c>
      <c r="O124" s="14">
        <v>1254</v>
      </c>
      <c r="P124" s="14">
        <v>63</v>
      </c>
      <c r="Q124" s="14">
        <v>0</v>
      </c>
      <c r="R124" s="14">
        <v>378</v>
      </c>
      <c r="S124" s="14">
        <v>565</v>
      </c>
      <c r="T124" s="14">
        <v>50</v>
      </c>
      <c r="U124" s="14">
        <v>893</v>
      </c>
      <c r="V124" s="14">
        <v>0</v>
      </c>
      <c r="W124" s="14">
        <v>191</v>
      </c>
      <c r="X124" s="14">
        <v>14</v>
      </c>
      <c r="Y124" s="14">
        <v>184</v>
      </c>
      <c r="Z124" s="14">
        <v>267</v>
      </c>
      <c r="AA124" s="14">
        <v>3778</v>
      </c>
      <c r="AB124" s="14">
        <v>331</v>
      </c>
      <c r="AC124" s="14">
        <v>19</v>
      </c>
      <c r="AD124" s="14">
        <v>1403</v>
      </c>
      <c r="AE124" s="14">
        <v>105</v>
      </c>
      <c r="AF124" s="14">
        <v>0</v>
      </c>
      <c r="AG124" s="14">
        <v>178</v>
      </c>
      <c r="AH124" s="14">
        <v>79</v>
      </c>
      <c r="AI124" s="14">
        <v>613</v>
      </c>
      <c r="AJ124" s="14">
        <v>3691</v>
      </c>
      <c r="AK124" s="14">
        <v>527</v>
      </c>
      <c r="AL124" s="14">
        <v>1243</v>
      </c>
      <c r="AM124" s="14">
        <v>1496</v>
      </c>
      <c r="AN124" s="14">
        <v>304</v>
      </c>
      <c r="AO124" s="14">
        <v>1552</v>
      </c>
      <c r="AP124" s="14">
        <v>1439</v>
      </c>
      <c r="AQ124" s="14">
        <v>1894</v>
      </c>
      <c r="AR124" s="14">
        <v>590</v>
      </c>
      <c r="AS124" s="14">
        <v>411</v>
      </c>
      <c r="AT124" s="14">
        <v>753</v>
      </c>
      <c r="AU124" s="14">
        <v>1125</v>
      </c>
      <c r="AV124" s="14">
        <v>467</v>
      </c>
      <c r="AW124" s="14">
        <v>1314</v>
      </c>
      <c r="AX124" s="14">
        <v>42783</v>
      </c>
    </row>
    <row r="125" spans="1:50" x14ac:dyDescent="0.25">
      <c r="A125" s="46">
        <v>271</v>
      </c>
      <c r="B125" s="14">
        <v>1536</v>
      </c>
      <c r="C125" s="14">
        <v>1548</v>
      </c>
      <c r="D125" s="14">
        <v>0</v>
      </c>
      <c r="E125" s="14">
        <v>770</v>
      </c>
      <c r="F125" s="14">
        <v>77</v>
      </c>
      <c r="G125" s="14">
        <v>0</v>
      </c>
      <c r="H125" s="14">
        <v>659.23169372992197</v>
      </c>
      <c r="I125" s="14">
        <v>1037</v>
      </c>
      <c r="J125" s="14">
        <v>31</v>
      </c>
      <c r="K125" s="14">
        <v>2047</v>
      </c>
      <c r="L125" s="14">
        <v>8441</v>
      </c>
      <c r="M125" s="14">
        <v>240</v>
      </c>
      <c r="N125" s="14">
        <v>0</v>
      </c>
      <c r="O125" s="14">
        <v>1727</v>
      </c>
      <c r="P125" s="14">
        <v>657</v>
      </c>
      <c r="Q125" s="14">
        <v>108</v>
      </c>
      <c r="R125" s="14">
        <v>1502</v>
      </c>
      <c r="S125" s="14">
        <v>1050</v>
      </c>
      <c r="T125" s="14">
        <v>919</v>
      </c>
      <c r="U125" s="14">
        <v>893</v>
      </c>
      <c r="V125" s="14">
        <v>9</v>
      </c>
      <c r="W125" s="14">
        <v>2448</v>
      </c>
      <c r="X125" s="14">
        <v>84</v>
      </c>
      <c r="Y125" s="14">
        <v>80</v>
      </c>
      <c r="Z125" s="14">
        <v>147</v>
      </c>
      <c r="AA125" s="14">
        <v>4422</v>
      </c>
      <c r="AB125" s="14">
        <v>799</v>
      </c>
      <c r="AC125" s="14">
        <v>37</v>
      </c>
      <c r="AD125" s="14">
        <v>2133</v>
      </c>
      <c r="AE125" s="14">
        <v>155</v>
      </c>
      <c r="AF125" s="14">
        <v>0</v>
      </c>
      <c r="AG125" s="14">
        <v>89</v>
      </c>
      <c r="AH125" s="14">
        <v>0</v>
      </c>
      <c r="AI125" s="14">
        <v>1382</v>
      </c>
      <c r="AJ125" s="14">
        <v>3971</v>
      </c>
      <c r="AK125" s="14">
        <v>1292</v>
      </c>
      <c r="AL125" s="14">
        <v>1062</v>
      </c>
      <c r="AM125" s="14">
        <v>2246</v>
      </c>
      <c r="AN125" s="14">
        <v>242</v>
      </c>
      <c r="AO125" s="14">
        <v>988</v>
      </c>
      <c r="AP125" s="14">
        <v>651</v>
      </c>
      <c r="AQ125" s="14">
        <v>1664</v>
      </c>
      <c r="AR125" s="14">
        <v>1539</v>
      </c>
      <c r="AS125" s="14">
        <v>50</v>
      </c>
      <c r="AT125" s="14">
        <v>827</v>
      </c>
      <c r="AU125" s="14">
        <v>1800</v>
      </c>
      <c r="AV125" s="14">
        <v>20</v>
      </c>
      <c r="AW125" s="14">
        <v>1509</v>
      </c>
      <c r="AX125" s="14">
        <v>52888.231693729918</v>
      </c>
    </row>
    <row r="126" spans="1:50" x14ac:dyDescent="0.25">
      <c r="A126" s="46">
        <v>272</v>
      </c>
      <c r="B126" s="14">
        <v>0</v>
      </c>
      <c r="C126" s="14">
        <v>675</v>
      </c>
      <c r="D126" s="14">
        <v>91</v>
      </c>
      <c r="E126" s="14">
        <v>0</v>
      </c>
      <c r="F126" s="14">
        <v>1626</v>
      </c>
      <c r="G126" s="14">
        <v>0</v>
      </c>
      <c r="H126" s="14">
        <v>528.12752563680999</v>
      </c>
      <c r="I126" s="14">
        <v>1</v>
      </c>
      <c r="J126" s="14">
        <v>149</v>
      </c>
      <c r="K126" s="14">
        <v>884</v>
      </c>
      <c r="L126" s="14">
        <v>3597</v>
      </c>
      <c r="M126" s="14">
        <v>1539</v>
      </c>
      <c r="N126" s="14">
        <v>105</v>
      </c>
      <c r="O126" s="14">
        <v>1103</v>
      </c>
      <c r="P126" s="14">
        <v>1571</v>
      </c>
      <c r="Q126" s="14">
        <v>111</v>
      </c>
      <c r="R126" s="14">
        <v>106</v>
      </c>
      <c r="S126" s="14">
        <v>1513</v>
      </c>
      <c r="T126" s="14">
        <v>228</v>
      </c>
      <c r="U126" s="14">
        <v>893</v>
      </c>
      <c r="V126" s="14">
        <v>30</v>
      </c>
      <c r="W126" s="14">
        <v>2027</v>
      </c>
      <c r="X126" s="14">
        <v>0</v>
      </c>
      <c r="Y126" s="14">
        <v>293</v>
      </c>
      <c r="Z126" s="14">
        <v>195</v>
      </c>
      <c r="AA126" s="14">
        <v>1204</v>
      </c>
      <c r="AB126" s="14">
        <v>133</v>
      </c>
      <c r="AC126" s="14">
        <v>29</v>
      </c>
      <c r="AD126" s="14">
        <v>1044</v>
      </c>
      <c r="AE126" s="14">
        <v>2203</v>
      </c>
      <c r="AF126" s="14">
        <v>0</v>
      </c>
      <c r="AG126" s="14">
        <v>801</v>
      </c>
      <c r="AH126" s="14">
        <v>0</v>
      </c>
      <c r="AI126" s="14">
        <v>0</v>
      </c>
      <c r="AJ126" s="14">
        <v>2863</v>
      </c>
      <c r="AK126" s="14">
        <v>5724</v>
      </c>
      <c r="AL126" s="14">
        <v>485</v>
      </c>
      <c r="AM126" s="14">
        <v>1229</v>
      </c>
      <c r="AN126" s="14">
        <v>320</v>
      </c>
      <c r="AO126" s="14">
        <v>1811</v>
      </c>
      <c r="AP126" s="14">
        <v>862</v>
      </c>
      <c r="AQ126" s="14">
        <v>883</v>
      </c>
      <c r="AR126" s="14">
        <v>1839</v>
      </c>
      <c r="AS126" s="14">
        <v>103</v>
      </c>
      <c r="AT126" s="14">
        <v>517</v>
      </c>
      <c r="AU126" s="14">
        <v>1885</v>
      </c>
      <c r="AV126" s="14">
        <v>49</v>
      </c>
      <c r="AW126" s="14">
        <v>1121</v>
      </c>
      <c r="AX126" s="14">
        <v>42370.12752563681</v>
      </c>
    </row>
    <row r="127" spans="1:50" x14ac:dyDescent="0.25">
      <c r="A127" s="46">
        <v>273</v>
      </c>
      <c r="B127" s="14">
        <v>15</v>
      </c>
      <c r="C127" s="14">
        <v>1615</v>
      </c>
      <c r="D127" s="14">
        <v>79</v>
      </c>
      <c r="E127" s="14">
        <v>2</v>
      </c>
      <c r="F127" s="14">
        <v>1351</v>
      </c>
      <c r="G127" s="14">
        <v>0</v>
      </c>
      <c r="H127" s="14">
        <v>667.88041322603999</v>
      </c>
      <c r="I127" s="14">
        <v>1610</v>
      </c>
      <c r="J127" s="14">
        <v>1219</v>
      </c>
      <c r="K127" s="14">
        <v>575</v>
      </c>
      <c r="L127" s="14">
        <v>1021</v>
      </c>
      <c r="M127" s="14">
        <v>0</v>
      </c>
      <c r="N127" s="14">
        <v>2589</v>
      </c>
      <c r="O127" s="14">
        <v>1788</v>
      </c>
      <c r="P127" s="14">
        <v>167</v>
      </c>
      <c r="Q127" s="14">
        <v>2138</v>
      </c>
      <c r="R127" s="14">
        <v>4179</v>
      </c>
      <c r="S127" s="14">
        <v>54</v>
      </c>
      <c r="T127" s="14">
        <v>1516</v>
      </c>
      <c r="U127" s="14">
        <v>893</v>
      </c>
      <c r="V127" s="14">
        <v>13</v>
      </c>
      <c r="W127" s="14">
        <v>706</v>
      </c>
      <c r="X127" s="14">
        <v>0</v>
      </c>
      <c r="Y127" s="14">
        <v>4010</v>
      </c>
      <c r="Z127" s="14">
        <v>164</v>
      </c>
      <c r="AA127" s="14">
        <v>4126</v>
      </c>
      <c r="AB127" s="14">
        <v>0</v>
      </c>
      <c r="AC127" s="14">
        <v>61</v>
      </c>
      <c r="AD127" s="14">
        <v>167</v>
      </c>
      <c r="AE127" s="14">
        <v>874</v>
      </c>
      <c r="AF127" s="14">
        <v>55</v>
      </c>
      <c r="AG127" s="14">
        <v>268</v>
      </c>
      <c r="AH127" s="14">
        <v>0</v>
      </c>
      <c r="AI127" s="14">
        <v>106</v>
      </c>
      <c r="AJ127" s="14">
        <v>3026</v>
      </c>
      <c r="AK127" s="14">
        <v>5483</v>
      </c>
      <c r="AL127" s="14">
        <v>310</v>
      </c>
      <c r="AM127" s="14">
        <v>1005</v>
      </c>
      <c r="AN127" s="14">
        <v>742</v>
      </c>
      <c r="AO127" s="14">
        <v>1068</v>
      </c>
      <c r="AP127" s="14">
        <v>1184</v>
      </c>
      <c r="AQ127" s="14">
        <v>2191.2127475832999</v>
      </c>
      <c r="AR127" s="14">
        <v>1477</v>
      </c>
      <c r="AS127" s="14">
        <v>360</v>
      </c>
      <c r="AT127" s="14">
        <v>606</v>
      </c>
      <c r="AU127" s="14">
        <v>1517</v>
      </c>
      <c r="AV127" s="14">
        <v>427</v>
      </c>
      <c r="AW127" s="14">
        <v>2157</v>
      </c>
      <c r="AX127" s="14">
        <v>53582.093160809338</v>
      </c>
    </row>
    <row r="128" spans="1:50" x14ac:dyDescent="0.25">
      <c r="A128" s="46">
        <v>274</v>
      </c>
      <c r="B128" s="14">
        <v>5398</v>
      </c>
      <c r="C128" s="14">
        <v>384</v>
      </c>
      <c r="D128" s="14">
        <v>0</v>
      </c>
      <c r="E128" s="14">
        <v>1257.87418374515</v>
      </c>
      <c r="F128" s="14">
        <v>322</v>
      </c>
      <c r="G128" s="14">
        <v>0</v>
      </c>
      <c r="H128" s="14">
        <v>638.94381187036402</v>
      </c>
      <c r="I128" s="14">
        <v>78</v>
      </c>
      <c r="J128" s="14">
        <v>133</v>
      </c>
      <c r="K128" s="14">
        <v>721</v>
      </c>
      <c r="L128" s="14">
        <v>3554</v>
      </c>
      <c r="M128" s="14">
        <v>0</v>
      </c>
      <c r="N128" s="14">
        <v>1728</v>
      </c>
      <c r="O128" s="14">
        <v>565</v>
      </c>
      <c r="P128" s="14">
        <v>2231</v>
      </c>
      <c r="Q128" s="14">
        <v>366</v>
      </c>
      <c r="R128" s="14">
        <v>0</v>
      </c>
      <c r="S128" s="14">
        <v>11</v>
      </c>
      <c r="T128" s="14">
        <v>0</v>
      </c>
      <c r="U128" s="14">
        <v>893</v>
      </c>
      <c r="V128" s="14">
        <v>577</v>
      </c>
      <c r="W128" s="14">
        <v>768.5</v>
      </c>
      <c r="X128" s="14">
        <v>0</v>
      </c>
      <c r="Y128" s="14">
        <v>3274</v>
      </c>
      <c r="Z128" s="14">
        <v>1343</v>
      </c>
      <c r="AA128" s="14">
        <v>6260</v>
      </c>
      <c r="AB128" s="14">
        <v>0</v>
      </c>
      <c r="AC128" s="14">
        <v>134</v>
      </c>
      <c r="AD128" s="14">
        <v>87</v>
      </c>
      <c r="AE128" s="14">
        <v>88</v>
      </c>
      <c r="AF128" s="14">
        <v>103</v>
      </c>
      <c r="AG128" s="14">
        <v>1404</v>
      </c>
      <c r="AH128" s="14">
        <v>0</v>
      </c>
      <c r="AI128" s="14">
        <v>1146</v>
      </c>
      <c r="AJ128" s="14">
        <v>227</v>
      </c>
      <c r="AK128" s="14">
        <v>4696</v>
      </c>
      <c r="AL128" s="14">
        <v>885</v>
      </c>
      <c r="AM128" s="14">
        <v>451</v>
      </c>
      <c r="AN128" s="14">
        <v>832</v>
      </c>
      <c r="AO128" s="14">
        <v>2237</v>
      </c>
      <c r="AP128" s="14">
        <v>1100</v>
      </c>
      <c r="AQ128" s="14">
        <v>2096.2762158362598</v>
      </c>
      <c r="AR128" s="14">
        <v>1592</v>
      </c>
      <c r="AS128" s="14">
        <v>16</v>
      </c>
      <c r="AT128" s="14">
        <v>1165</v>
      </c>
      <c r="AU128" s="14">
        <v>1003</v>
      </c>
      <c r="AV128" s="14">
        <v>149</v>
      </c>
      <c r="AW128" s="14">
        <v>1346</v>
      </c>
      <c r="AX128" s="14">
        <v>51260.594211451775</v>
      </c>
    </row>
    <row r="129" spans="1:50" x14ac:dyDescent="0.25">
      <c r="A129" s="46">
        <v>275</v>
      </c>
      <c r="B129" s="14">
        <v>33</v>
      </c>
      <c r="C129" s="14">
        <v>13</v>
      </c>
      <c r="D129" s="14">
        <v>0</v>
      </c>
      <c r="E129" s="14">
        <v>882.50116238050805</v>
      </c>
      <c r="F129" s="14">
        <v>2000</v>
      </c>
      <c r="G129" s="14">
        <v>0</v>
      </c>
      <c r="H129" s="14">
        <v>448.27111006563001</v>
      </c>
      <c r="I129" s="14">
        <v>2</v>
      </c>
      <c r="J129" s="14">
        <v>0</v>
      </c>
      <c r="K129" s="14">
        <v>729</v>
      </c>
      <c r="L129" s="14">
        <v>1660</v>
      </c>
      <c r="M129" s="14">
        <v>3</v>
      </c>
      <c r="N129" s="14">
        <v>2780</v>
      </c>
      <c r="O129" s="14">
        <v>58</v>
      </c>
      <c r="P129" s="14">
        <v>63</v>
      </c>
      <c r="Q129" s="14">
        <v>463</v>
      </c>
      <c r="R129" s="14">
        <v>0</v>
      </c>
      <c r="S129" s="14">
        <v>15</v>
      </c>
      <c r="T129" s="14">
        <v>83</v>
      </c>
      <c r="U129" s="14">
        <v>716</v>
      </c>
      <c r="V129" s="14">
        <v>69</v>
      </c>
      <c r="W129" s="14">
        <v>194</v>
      </c>
      <c r="X129" s="14">
        <v>101</v>
      </c>
      <c r="Y129" s="14">
        <v>1682</v>
      </c>
      <c r="Z129" s="14">
        <v>1007</v>
      </c>
      <c r="AA129" s="14">
        <v>4724</v>
      </c>
      <c r="AB129" s="14">
        <v>0</v>
      </c>
      <c r="AC129" s="14">
        <v>34</v>
      </c>
      <c r="AD129" s="14">
        <v>174</v>
      </c>
      <c r="AE129" s="14">
        <v>833</v>
      </c>
      <c r="AF129" s="14">
        <v>458</v>
      </c>
      <c r="AG129" s="14">
        <v>46</v>
      </c>
      <c r="AH129" s="14">
        <v>12</v>
      </c>
      <c r="AI129" s="14">
        <v>921</v>
      </c>
      <c r="AJ129" s="14">
        <v>33</v>
      </c>
      <c r="AK129" s="14">
        <v>4606</v>
      </c>
      <c r="AL129" s="14">
        <v>474</v>
      </c>
      <c r="AM129" s="14">
        <v>2077</v>
      </c>
      <c r="AN129" s="14">
        <v>379</v>
      </c>
      <c r="AO129" s="14">
        <v>773</v>
      </c>
      <c r="AP129" s="14">
        <v>504</v>
      </c>
      <c r="AQ129" s="14">
        <v>1470.7084545262701</v>
      </c>
      <c r="AR129" s="14">
        <v>1381</v>
      </c>
      <c r="AS129" s="14">
        <v>7</v>
      </c>
      <c r="AT129" s="14">
        <v>1140</v>
      </c>
      <c r="AU129" s="14">
        <v>1400</v>
      </c>
      <c r="AV129" s="14">
        <v>118</v>
      </c>
      <c r="AW129" s="14">
        <v>1397</v>
      </c>
      <c r="AX129" s="14">
        <v>35963.480726972412</v>
      </c>
    </row>
    <row r="130" spans="1:50" x14ac:dyDescent="0.25">
      <c r="A130" s="46">
        <v>276</v>
      </c>
      <c r="B130" s="14">
        <v>5</v>
      </c>
      <c r="C130" s="14">
        <v>648</v>
      </c>
      <c r="D130" s="14">
        <v>176</v>
      </c>
      <c r="E130" s="14">
        <v>745.12866300129895</v>
      </c>
      <c r="F130" s="14">
        <v>105</v>
      </c>
      <c r="G130" s="14">
        <v>0</v>
      </c>
      <c r="H130" s="14">
        <v>378.49202601102002</v>
      </c>
      <c r="I130" s="14">
        <v>877</v>
      </c>
      <c r="J130" s="14">
        <v>1</v>
      </c>
      <c r="K130" s="14">
        <v>173</v>
      </c>
      <c r="L130" s="14">
        <v>0</v>
      </c>
      <c r="M130" s="14">
        <v>26</v>
      </c>
      <c r="N130" s="14">
        <v>1083</v>
      </c>
      <c r="O130" s="14">
        <v>323</v>
      </c>
      <c r="P130" s="14">
        <v>35</v>
      </c>
      <c r="Q130" s="14">
        <v>567</v>
      </c>
      <c r="R130" s="14">
        <v>0</v>
      </c>
      <c r="S130" s="14">
        <v>158</v>
      </c>
      <c r="T130" s="14">
        <v>1573</v>
      </c>
      <c r="U130" s="14">
        <v>505</v>
      </c>
      <c r="V130" s="14">
        <v>340</v>
      </c>
      <c r="W130" s="14">
        <v>147</v>
      </c>
      <c r="X130" s="14">
        <v>0</v>
      </c>
      <c r="Y130" s="14">
        <v>228</v>
      </c>
      <c r="Z130" s="14">
        <v>41</v>
      </c>
      <c r="AA130" s="14">
        <v>7697</v>
      </c>
      <c r="AB130" s="14">
        <v>0</v>
      </c>
      <c r="AC130" s="14">
        <v>173</v>
      </c>
      <c r="AD130" s="14">
        <v>40</v>
      </c>
      <c r="AE130" s="14">
        <v>150</v>
      </c>
      <c r="AF130" s="14">
        <v>1095</v>
      </c>
      <c r="AG130" s="14">
        <v>116</v>
      </c>
      <c r="AH130" s="14">
        <v>54</v>
      </c>
      <c r="AI130" s="14">
        <v>600</v>
      </c>
      <c r="AJ130" s="14">
        <v>18</v>
      </c>
      <c r="AK130" s="14">
        <v>4288</v>
      </c>
      <c r="AL130" s="14">
        <v>515</v>
      </c>
      <c r="AM130" s="14">
        <v>71</v>
      </c>
      <c r="AN130" s="14">
        <v>930.91408132312597</v>
      </c>
      <c r="AO130" s="14">
        <v>638</v>
      </c>
      <c r="AP130" s="14">
        <v>502</v>
      </c>
      <c r="AQ130" s="14">
        <v>1241.77402950757</v>
      </c>
      <c r="AR130" s="14">
        <v>1137</v>
      </c>
      <c r="AS130" s="14">
        <v>108</v>
      </c>
      <c r="AT130" s="14">
        <v>877</v>
      </c>
      <c r="AU130" s="14">
        <v>1002</v>
      </c>
      <c r="AV130" s="14">
        <v>94</v>
      </c>
      <c r="AW130" s="14">
        <v>883</v>
      </c>
      <c r="AX130" s="14">
        <v>30365.308799843016</v>
      </c>
    </row>
    <row r="131" spans="1:50" x14ac:dyDescent="0.25">
      <c r="A131" s="46">
        <v>277</v>
      </c>
      <c r="B131" s="14">
        <v>0</v>
      </c>
      <c r="C131" s="14">
        <v>0</v>
      </c>
      <c r="D131" s="14">
        <v>205</v>
      </c>
      <c r="E131" s="14">
        <v>522.62783250474399</v>
      </c>
      <c r="F131" s="14">
        <v>0</v>
      </c>
      <c r="G131" s="14">
        <v>0</v>
      </c>
      <c r="H131" s="14">
        <v>265.471558129953</v>
      </c>
      <c r="I131" s="14">
        <v>2183</v>
      </c>
      <c r="J131" s="14">
        <v>29</v>
      </c>
      <c r="K131" s="14">
        <v>140</v>
      </c>
      <c r="L131" s="14">
        <v>0</v>
      </c>
      <c r="M131" s="14">
        <v>0</v>
      </c>
      <c r="N131" s="14">
        <v>1152</v>
      </c>
      <c r="O131" s="14">
        <v>657</v>
      </c>
      <c r="P131" s="14">
        <v>1145</v>
      </c>
      <c r="Q131" s="14">
        <v>9</v>
      </c>
      <c r="R131" s="14">
        <v>0</v>
      </c>
      <c r="S131" s="14">
        <v>497</v>
      </c>
      <c r="T131" s="14">
        <v>651</v>
      </c>
      <c r="U131" s="14">
        <v>175</v>
      </c>
      <c r="V131" s="14">
        <v>23</v>
      </c>
      <c r="W131" s="14">
        <v>49</v>
      </c>
      <c r="X131" s="14">
        <v>0</v>
      </c>
      <c r="Y131" s="14">
        <v>7</v>
      </c>
      <c r="Z131" s="14">
        <v>1110</v>
      </c>
      <c r="AA131" s="14">
        <v>3624</v>
      </c>
      <c r="AB131" s="14">
        <v>0</v>
      </c>
      <c r="AC131" s="14">
        <v>196</v>
      </c>
      <c r="AD131" s="14">
        <v>588</v>
      </c>
      <c r="AE131" s="14">
        <v>0</v>
      </c>
      <c r="AF131" s="14">
        <v>930</v>
      </c>
      <c r="AG131" s="14">
        <v>92</v>
      </c>
      <c r="AH131" s="14">
        <v>0</v>
      </c>
      <c r="AI131" s="14">
        <v>85</v>
      </c>
      <c r="AJ131" s="14">
        <v>12</v>
      </c>
      <c r="AK131" s="14">
        <v>2230</v>
      </c>
      <c r="AL131" s="14">
        <v>146</v>
      </c>
      <c r="AM131" s="14">
        <v>146</v>
      </c>
      <c r="AN131" s="14">
        <v>652.93637551937104</v>
      </c>
      <c r="AO131" s="14">
        <v>437</v>
      </c>
      <c r="AP131" s="14">
        <v>320</v>
      </c>
      <c r="AQ131" s="14">
        <v>870.97128542759003</v>
      </c>
      <c r="AR131" s="14">
        <v>433</v>
      </c>
      <c r="AS131" s="14">
        <v>216</v>
      </c>
      <c r="AT131" s="14">
        <v>613</v>
      </c>
      <c r="AU131" s="14">
        <v>410</v>
      </c>
      <c r="AV131" s="14">
        <v>51</v>
      </c>
      <c r="AW131" s="14">
        <v>425</v>
      </c>
      <c r="AX131" s="14">
        <v>21298.007051581659</v>
      </c>
    </row>
    <row r="132" spans="1:50" x14ac:dyDescent="0.25">
      <c r="A132" s="46">
        <v>278</v>
      </c>
      <c r="B132" s="14">
        <v>2604</v>
      </c>
      <c r="C132" s="14">
        <v>85</v>
      </c>
      <c r="D132" s="14">
        <v>0</v>
      </c>
      <c r="E132" s="14">
        <v>560.64263488100198</v>
      </c>
      <c r="F132" s="14">
        <v>5</v>
      </c>
      <c r="G132" s="14">
        <v>0</v>
      </c>
      <c r="H132" s="14">
        <v>284.78137706972598</v>
      </c>
      <c r="I132" s="14">
        <v>3194</v>
      </c>
      <c r="J132" s="14">
        <v>30</v>
      </c>
      <c r="K132" s="14">
        <v>152</v>
      </c>
      <c r="L132" s="14">
        <v>1940</v>
      </c>
      <c r="M132" s="14">
        <v>2</v>
      </c>
      <c r="N132" s="14">
        <v>1079</v>
      </c>
      <c r="O132" s="14">
        <v>327</v>
      </c>
      <c r="P132" s="14">
        <v>46</v>
      </c>
      <c r="Q132" s="14">
        <v>51</v>
      </c>
      <c r="R132" s="14">
        <v>0</v>
      </c>
      <c r="S132" s="14">
        <v>0</v>
      </c>
      <c r="T132" s="14">
        <v>569</v>
      </c>
      <c r="U132" s="14">
        <v>248</v>
      </c>
      <c r="V132" s="14">
        <v>39</v>
      </c>
      <c r="W132" s="14">
        <v>313</v>
      </c>
      <c r="X132" s="14">
        <v>0</v>
      </c>
      <c r="Y132" s="14">
        <v>26</v>
      </c>
      <c r="Z132" s="14">
        <v>486</v>
      </c>
      <c r="AA132" s="14">
        <v>2586</v>
      </c>
      <c r="AB132" s="14">
        <v>17</v>
      </c>
      <c r="AC132" s="14">
        <v>187</v>
      </c>
      <c r="AD132" s="14">
        <v>447</v>
      </c>
      <c r="AE132" s="14">
        <v>1560</v>
      </c>
      <c r="AF132" s="14">
        <v>31</v>
      </c>
      <c r="AG132" s="14">
        <v>77</v>
      </c>
      <c r="AH132" s="14">
        <v>0</v>
      </c>
      <c r="AI132" s="14">
        <v>136</v>
      </c>
      <c r="AJ132" s="14">
        <v>96</v>
      </c>
      <c r="AK132" s="14">
        <v>807</v>
      </c>
      <c r="AL132" s="14">
        <v>135</v>
      </c>
      <c r="AM132" s="14">
        <v>260</v>
      </c>
      <c r="AN132" s="14">
        <v>700.42953548257196</v>
      </c>
      <c r="AO132" s="14">
        <v>394</v>
      </c>
      <c r="AP132" s="14">
        <v>278</v>
      </c>
      <c r="AQ132" s="14">
        <v>934.323826545766</v>
      </c>
      <c r="AR132" s="14">
        <v>749</v>
      </c>
      <c r="AS132" s="14">
        <v>207</v>
      </c>
      <c r="AT132" s="14">
        <v>725</v>
      </c>
      <c r="AU132" s="14">
        <v>212</v>
      </c>
      <c r="AV132" s="14">
        <v>82</v>
      </c>
      <c r="AW132" s="14">
        <v>185</v>
      </c>
      <c r="AX132" s="14">
        <v>22847.177373979066</v>
      </c>
    </row>
    <row r="133" spans="1:50" x14ac:dyDescent="0.25">
      <c r="A133" s="46">
        <v>279</v>
      </c>
      <c r="B133" s="14">
        <v>49</v>
      </c>
      <c r="C133" s="14">
        <v>87</v>
      </c>
      <c r="D133" s="14">
        <v>0</v>
      </c>
      <c r="E133" s="14">
        <v>432.06396613055699</v>
      </c>
      <c r="F133" s="14">
        <v>0</v>
      </c>
      <c r="G133" s="14">
        <v>0</v>
      </c>
      <c r="H133" s="14">
        <v>219.469165563644</v>
      </c>
      <c r="I133" s="14">
        <v>0</v>
      </c>
      <c r="J133" s="14">
        <v>1</v>
      </c>
      <c r="K133" s="14">
        <v>215</v>
      </c>
      <c r="L133" s="14">
        <v>844</v>
      </c>
      <c r="M133" s="14">
        <v>7</v>
      </c>
      <c r="N133" s="14">
        <v>0</v>
      </c>
      <c r="O133" s="14">
        <v>108</v>
      </c>
      <c r="P133" s="14">
        <v>1614</v>
      </c>
      <c r="Q133" s="14">
        <v>416</v>
      </c>
      <c r="R133" s="14">
        <v>0</v>
      </c>
      <c r="S133" s="14">
        <v>0</v>
      </c>
      <c r="T133" s="14">
        <v>60</v>
      </c>
      <c r="U133" s="14">
        <v>122</v>
      </c>
      <c r="V133" s="14">
        <v>507</v>
      </c>
      <c r="W133" s="14">
        <v>627</v>
      </c>
      <c r="X133" s="14">
        <v>1293</v>
      </c>
      <c r="Y133" s="14">
        <v>71</v>
      </c>
      <c r="Z133" s="14">
        <v>59</v>
      </c>
      <c r="AA133" s="14">
        <v>1600</v>
      </c>
      <c r="AB133" s="14">
        <v>3</v>
      </c>
      <c r="AC133" s="14">
        <v>111</v>
      </c>
      <c r="AD133" s="14">
        <v>189</v>
      </c>
      <c r="AE133" s="14">
        <v>155</v>
      </c>
      <c r="AF133" s="14">
        <v>199</v>
      </c>
      <c r="AG133" s="14">
        <v>1</v>
      </c>
      <c r="AH133" s="14">
        <v>11</v>
      </c>
      <c r="AI133" s="14">
        <v>81</v>
      </c>
      <c r="AJ133" s="14">
        <v>140</v>
      </c>
      <c r="AK133" s="14">
        <v>1286</v>
      </c>
      <c r="AL133" s="14">
        <v>102</v>
      </c>
      <c r="AM133" s="14">
        <v>375</v>
      </c>
      <c r="AN133" s="14">
        <v>539.79191777714198</v>
      </c>
      <c r="AO133" s="14">
        <v>923</v>
      </c>
      <c r="AP133" s="14">
        <v>1683</v>
      </c>
      <c r="AQ133" s="14">
        <v>720.04452211557498</v>
      </c>
      <c r="AR133" s="14">
        <v>682</v>
      </c>
      <c r="AS133" s="14">
        <v>144</v>
      </c>
      <c r="AT133" s="14">
        <v>1017</v>
      </c>
      <c r="AU133" s="14">
        <v>254</v>
      </c>
      <c r="AV133" s="14">
        <v>103</v>
      </c>
      <c r="AW133" s="14">
        <v>557</v>
      </c>
      <c r="AX133" s="14">
        <v>17607.369571586918</v>
      </c>
    </row>
    <row r="134" spans="1:50" x14ac:dyDescent="0.25">
      <c r="A134" s="46">
        <v>280</v>
      </c>
      <c r="B134" s="14">
        <v>7</v>
      </c>
      <c r="C134" s="14">
        <v>100</v>
      </c>
      <c r="D134" s="14">
        <v>0</v>
      </c>
      <c r="E134" s="14">
        <v>462.15656004462198</v>
      </c>
      <c r="F134" s="14">
        <v>881</v>
      </c>
      <c r="G134" s="14">
        <v>0</v>
      </c>
      <c r="H134" s="14">
        <v>234.754857023455</v>
      </c>
      <c r="I134" s="14">
        <v>0</v>
      </c>
      <c r="J134" s="14">
        <v>130</v>
      </c>
      <c r="K134" s="14">
        <v>186</v>
      </c>
      <c r="L134" s="14">
        <v>2224</v>
      </c>
      <c r="M134" s="14">
        <v>43</v>
      </c>
      <c r="N134" s="14">
        <v>44</v>
      </c>
      <c r="O134" s="14">
        <v>214</v>
      </c>
      <c r="P134" s="14">
        <v>0</v>
      </c>
      <c r="Q134" s="14">
        <v>66</v>
      </c>
      <c r="R134" s="14">
        <v>0</v>
      </c>
      <c r="S134" s="14">
        <v>0</v>
      </c>
      <c r="T134" s="14">
        <v>0</v>
      </c>
      <c r="U134" s="14">
        <v>111</v>
      </c>
      <c r="V134" s="14">
        <v>13</v>
      </c>
      <c r="W134" s="14">
        <v>6</v>
      </c>
      <c r="X134" s="14">
        <v>93</v>
      </c>
      <c r="Y134" s="14">
        <v>420.55881239722999</v>
      </c>
      <c r="Z134" s="14">
        <v>62</v>
      </c>
      <c r="AA134" s="14">
        <v>1601</v>
      </c>
      <c r="AB134" s="14">
        <v>81</v>
      </c>
      <c r="AC134" s="14">
        <v>193</v>
      </c>
      <c r="AD134" s="14">
        <v>91</v>
      </c>
      <c r="AE134" s="14">
        <v>133</v>
      </c>
      <c r="AF134" s="14">
        <v>809</v>
      </c>
      <c r="AG134" s="14">
        <v>587</v>
      </c>
      <c r="AH134" s="14">
        <v>64</v>
      </c>
      <c r="AI134" s="14">
        <v>332</v>
      </c>
      <c r="AJ134" s="14">
        <v>140</v>
      </c>
      <c r="AK134" s="14">
        <v>1356</v>
      </c>
      <c r="AL134" s="14">
        <v>214</v>
      </c>
      <c r="AM134" s="14">
        <v>121</v>
      </c>
      <c r="AN134" s="14">
        <v>577.38759876537495</v>
      </c>
      <c r="AO134" s="14">
        <v>579.64357076646695</v>
      </c>
      <c r="AP134" s="14">
        <v>1710</v>
      </c>
      <c r="AQ134" s="14">
        <v>770.19452129836895</v>
      </c>
      <c r="AR134" s="14">
        <v>994</v>
      </c>
      <c r="AS134" s="14">
        <v>1126</v>
      </c>
      <c r="AT134" s="14">
        <v>988</v>
      </c>
      <c r="AU134" s="14">
        <v>94</v>
      </c>
      <c r="AV134" s="14">
        <v>99</v>
      </c>
      <c r="AW134" s="14">
        <v>876</v>
      </c>
      <c r="AX134" s="14">
        <v>18833.695920295519</v>
      </c>
    </row>
    <row r="135" spans="1:50" x14ac:dyDescent="0.25">
      <c r="A135" s="46">
        <v>281</v>
      </c>
      <c r="B135" s="14">
        <v>14</v>
      </c>
      <c r="C135" s="14">
        <v>407</v>
      </c>
      <c r="D135" s="14">
        <v>1725</v>
      </c>
      <c r="E135" s="14">
        <v>581.77867486648904</v>
      </c>
      <c r="F135" s="14">
        <v>326</v>
      </c>
      <c r="G135" s="14">
        <v>3000</v>
      </c>
      <c r="H135" s="14">
        <v>295.51753982631698</v>
      </c>
      <c r="I135" s="14">
        <v>0</v>
      </c>
      <c r="J135" s="14">
        <v>1045</v>
      </c>
      <c r="K135" s="14">
        <v>174</v>
      </c>
      <c r="L135" s="14">
        <v>324</v>
      </c>
      <c r="M135" s="14">
        <v>530.73972848053597</v>
      </c>
      <c r="N135" s="14">
        <v>1167</v>
      </c>
      <c r="O135" s="14">
        <v>424</v>
      </c>
      <c r="P135" s="14">
        <v>6</v>
      </c>
      <c r="Q135" s="14">
        <v>38</v>
      </c>
      <c r="R135" s="14">
        <v>0</v>
      </c>
      <c r="S135" s="14">
        <v>0</v>
      </c>
      <c r="T135" s="14">
        <v>1000</v>
      </c>
      <c r="U135" s="14">
        <v>667</v>
      </c>
      <c r="V135" s="14">
        <v>106</v>
      </c>
      <c r="W135" s="14">
        <v>766</v>
      </c>
      <c r="X135" s="14">
        <v>6</v>
      </c>
      <c r="Y135" s="14">
        <v>529.41399046489005</v>
      </c>
      <c r="Z135" s="14">
        <v>105</v>
      </c>
      <c r="AA135" s="14">
        <v>265</v>
      </c>
      <c r="AB135" s="14">
        <v>16</v>
      </c>
      <c r="AC135" s="14">
        <v>381</v>
      </c>
      <c r="AD135" s="14">
        <v>212</v>
      </c>
      <c r="AE135" s="14">
        <v>79</v>
      </c>
      <c r="AF135" s="14">
        <v>442</v>
      </c>
      <c r="AG135" s="14">
        <v>139</v>
      </c>
      <c r="AH135" s="14">
        <v>57</v>
      </c>
      <c r="AI135" s="14">
        <v>242</v>
      </c>
      <c r="AJ135" s="14">
        <v>138</v>
      </c>
      <c r="AK135" s="14">
        <v>1193</v>
      </c>
      <c r="AL135" s="14">
        <v>592</v>
      </c>
      <c r="AM135" s="14">
        <v>9</v>
      </c>
      <c r="AN135" s="14">
        <v>726.83549527920502</v>
      </c>
      <c r="AO135" s="14">
        <v>729.67539093133303</v>
      </c>
      <c r="AP135" s="14">
        <v>1575</v>
      </c>
      <c r="AQ135" s="14">
        <v>969.54752329126904</v>
      </c>
      <c r="AR135" s="14">
        <v>683</v>
      </c>
      <c r="AS135" s="14">
        <v>581</v>
      </c>
      <c r="AT135" s="14">
        <v>637</v>
      </c>
      <c r="AU135" s="14">
        <v>81</v>
      </c>
      <c r="AV135" s="14">
        <v>106</v>
      </c>
      <c r="AW135" s="14">
        <v>617</v>
      </c>
      <c r="AX135" s="14">
        <v>23708.508343140038</v>
      </c>
    </row>
    <row r="136" spans="1:50" x14ac:dyDescent="0.25">
      <c r="A136" s="46">
        <v>282</v>
      </c>
      <c r="B136" s="14">
        <v>1983</v>
      </c>
      <c r="C136" s="14">
        <v>0</v>
      </c>
      <c r="D136" s="14">
        <v>0</v>
      </c>
      <c r="E136" s="14">
        <v>617.19325360269204</v>
      </c>
      <c r="F136" s="14">
        <v>1895</v>
      </c>
      <c r="G136" s="14">
        <v>1</v>
      </c>
      <c r="H136" s="14">
        <v>313.50656148864903</v>
      </c>
      <c r="I136" s="14">
        <v>40</v>
      </c>
      <c r="J136" s="14">
        <v>6</v>
      </c>
      <c r="K136" s="14">
        <v>203</v>
      </c>
      <c r="L136" s="14">
        <v>2244</v>
      </c>
      <c r="M136" s="14">
        <v>563.04741646406296</v>
      </c>
      <c r="N136" s="14">
        <v>1</v>
      </c>
      <c r="O136" s="14">
        <v>791.58704880666301</v>
      </c>
      <c r="P136" s="14">
        <v>58</v>
      </c>
      <c r="Q136" s="14">
        <v>223</v>
      </c>
      <c r="R136" s="14">
        <v>0</v>
      </c>
      <c r="S136" s="14">
        <v>0</v>
      </c>
      <c r="T136" s="14">
        <v>424</v>
      </c>
      <c r="U136" s="14">
        <v>3191</v>
      </c>
      <c r="V136" s="14">
        <v>192</v>
      </c>
      <c r="W136" s="14">
        <v>6</v>
      </c>
      <c r="X136" s="14">
        <v>1555</v>
      </c>
      <c r="Y136" s="14">
        <v>561.64097717414495</v>
      </c>
      <c r="Z136" s="14">
        <v>40</v>
      </c>
      <c r="AA136" s="14">
        <v>537</v>
      </c>
      <c r="AB136" s="14">
        <v>0</v>
      </c>
      <c r="AC136" s="14">
        <v>179</v>
      </c>
      <c r="AD136" s="14">
        <v>1180</v>
      </c>
      <c r="AE136" s="14">
        <v>13</v>
      </c>
      <c r="AF136" s="14">
        <v>288</v>
      </c>
      <c r="AG136" s="14">
        <v>33</v>
      </c>
      <c r="AH136" s="14">
        <v>87</v>
      </c>
      <c r="AI136" s="14">
        <v>87</v>
      </c>
      <c r="AJ136" s="14">
        <v>176</v>
      </c>
      <c r="AK136" s="14">
        <v>795</v>
      </c>
      <c r="AL136" s="14">
        <v>243</v>
      </c>
      <c r="AM136" s="14">
        <v>2</v>
      </c>
      <c r="AN136" s="14">
        <v>771.08010962845503</v>
      </c>
      <c r="AO136" s="14">
        <v>774.09287809375496</v>
      </c>
      <c r="AP136" s="14">
        <v>2018</v>
      </c>
      <c r="AQ136" s="14">
        <v>1028.5667326784901</v>
      </c>
      <c r="AR136" s="14">
        <v>328</v>
      </c>
      <c r="AS136" s="14">
        <v>924</v>
      </c>
      <c r="AT136" s="14">
        <v>312</v>
      </c>
      <c r="AU136" s="14">
        <v>8</v>
      </c>
      <c r="AV136" s="14">
        <v>46</v>
      </c>
      <c r="AW136" s="14">
        <v>413</v>
      </c>
      <c r="AX136" s="14">
        <v>25151.714977936914</v>
      </c>
    </row>
    <row r="137" spans="1:50" x14ac:dyDescent="0.25">
      <c r="A137" s="46">
        <v>283</v>
      </c>
      <c r="B137" s="14">
        <v>4</v>
      </c>
      <c r="C137" s="14">
        <v>500</v>
      </c>
      <c r="D137" s="14">
        <v>0</v>
      </c>
      <c r="E137" s="14">
        <v>465.97526728091202</v>
      </c>
      <c r="F137" s="14">
        <v>2869</v>
      </c>
      <c r="G137" s="14">
        <v>0</v>
      </c>
      <c r="H137" s="14">
        <v>236.69458947526201</v>
      </c>
      <c r="I137" s="14">
        <v>40</v>
      </c>
      <c r="J137" s="14">
        <v>1</v>
      </c>
      <c r="K137" s="14">
        <v>491.44877893555798</v>
      </c>
      <c r="L137" s="14">
        <v>612</v>
      </c>
      <c r="M137" s="14">
        <v>425.09565519907898</v>
      </c>
      <c r="N137" s="14">
        <v>273</v>
      </c>
      <c r="O137" s="14">
        <v>597.64098959752801</v>
      </c>
      <c r="P137" s="14">
        <v>10</v>
      </c>
      <c r="Q137" s="14">
        <v>17</v>
      </c>
      <c r="R137" s="14">
        <v>0</v>
      </c>
      <c r="S137" s="14">
        <v>0</v>
      </c>
      <c r="T137" s="14">
        <v>155</v>
      </c>
      <c r="U137" s="14">
        <v>217</v>
      </c>
      <c r="V137" s="14">
        <v>10</v>
      </c>
      <c r="W137" s="14">
        <v>34</v>
      </c>
      <c r="X137" s="14">
        <v>2757</v>
      </c>
      <c r="Y137" s="14">
        <v>424.03380639940701</v>
      </c>
      <c r="Z137" s="14">
        <v>307.32458956126999</v>
      </c>
      <c r="AA137" s="14">
        <v>1771</v>
      </c>
      <c r="AB137" s="14">
        <v>0</v>
      </c>
      <c r="AC137" s="14">
        <v>134</v>
      </c>
      <c r="AD137" s="14">
        <v>125</v>
      </c>
      <c r="AE137" s="14">
        <v>75</v>
      </c>
      <c r="AF137" s="14">
        <v>146</v>
      </c>
      <c r="AG137" s="14">
        <v>0</v>
      </c>
      <c r="AH137" s="14">
        <v>5</v>
      </c>
      <c r="AI137" s="14">
        <v>38</v>
      </c>
      <c r="AJ137" s="14">
        <v>95</v>
      </c>
      <c r="AK137" s="14">
        <v>1195</v>
      </c>
      <c r="AL137" s="14">
        <v>55</v>
      </c>
      <c r="AM137" s="14">
        <v>61</v>
      </c>
      <c r="AN137" s="14">
        <v>582.15843801560197</v>
      </c>
      <c r="AO137" s="14">
        <v>584.43305070097699</v>
      </c>
      <c r="AP137" s="14">
        <v>978</v>
      </c>
      <c r="AQ137" s="14">
        <v>776.55848601786204</v>
      </c>
      <c r="AR137" s="14">
        <v>294</v>
      </c>
      <c r="AS137" s="14">
        <v>2</v>
      </c>
      <c r="AT137" s="14">
        <v>117</v>
      </c>
      <c r="AU137" s="14">
        <v>694.95137114912302</v>
      </c>
      <c r="AV137" s="14">
        <v>80</v>
      </c>
      <c r="AW137" s="14">
        <v>733</v>
      </c>
      <c r="AX137" s="14">
        <v>18989.315022332583</v>
      </c>
    </row>
    <row r="138" spans="1:50" x14ac:dyDescent="0.25">
      <c r="A138" s="46">
        <v>284</v>
      </c>
      <c r="B138" s="14">
        <v>6</v>
      </c>
      <c r="C138" s="14">
        <v>3</v>
      </c>
      <c r="D138" s="14">
        <v>0</v>
      </c>
      <c r="E138" s="14">
        <v>465.60925321357701</v>
      </c>
      <c r="F138" s="14">
        <v>11</v>
      </c>
      <c r="G138" s="14">
        <v>0</v>
      </c>
      <c r="H138" s="14">
        <v>236.50867070719801</v>
      </c>
      <c r="I138" s="14">
        <v>0</v>
      </c>
      <c r="J138" s="14">
        <v>31</v>
      </c>
      <c r="K138" s="14">
        <v>491.06275594895402</v>
      </c>
      <c r="L138" s="14">
        <v>1058</v>
      </c>
      <c r="M138" s="14">
        <v>424.761751243839</v>
      </c>
      <c r="N138" s="14">
        <v>1014</v>
      </c>
      <c r="O138" s="14">
        <v>597.17155481120994</v>
      </c>
      <c r="P138" s="14">
        <v>208</v>
      </c>
      <c r="Q138" s="14">
        <v>20</v>
      </c>
      <c r="R138" s="14">
        <v>0</v>
      </c>
      <c r="S138" s="14">
        <v>0</v>
      </c>
      <c r="T138" s="14">
        <v>791</v>
      </c>
      <c r="U138" s="14">
        <v>137</v>
      </c>
      <c r="V138" s="14">
        <v>82</v>
      </c>
      <c r="W138" s="14">
        <v>139</v>
      </c>
      <c r="X138" s="14">
        <v>3565</v>
      </c>
      <c r="Y138" s="14">
        <v>423.70073650985398</v>
      </c>
      <c r="Z138" s="14">
        <v>307.083192380372</v>
      </c>
      <c r="AA138" s="14">
        <v>892</v>
      </c>
      <c r="AB138" s="14">
        <v>55</v>
      </c>
      <c r="AC138" s="14">
        <v>196</v>
      </c>
      <c r="AD138" s="14">
        <v>316</v>
      </c>
      <c r="AE138" s="14">
        <v>275.61733299179002</v>
      </c>
      <c r="AF138" s="14">
        <v>340</v>
      </c>
      <c r="AG138" s="14">
        <v>107</v>
      </c>
      <c r="AH138" s="14">
        <v>195.12006152309499</v>
      </c>
      <c r="AI138" s="14">
        <v>273</v>
      </c>
      <c r="AJ138" s="14">
        <v>152</v>
      </c>
      <c r="AK138" s="14">
        <v>1028</v>
      </c>
      <c r="AL138" s="14">
        <v>294</v>
      </c>
      <c r="AM138" s="14">
        <v>34</v>
      </c>
      <c r="AN138" s="14">
        <v>581.70116464353703</v>
      </c>
      <c r="AO138" s="14">
        <v>583.97399067808101</v>
      </c>
      <c r="AP138" s="14">
        <v>535</v>
      </c>
      <c r="AQ138" s="14">
        <v>775.94851547040798</v>
      </c>
      <c r="AR138" s="14">
        <v>203</v>
      </c>
      <c r="AS138" s="14">
        <v>451.73483246112198</v>
      </c>
      <c r="AT138" s="14">
        <v>37</v>
      </c>
      <c r="AU138" s="14">
        <v>694.40550141958499</v>
      </c>
      <c r="AV138" s="14">
        <v>210</v>
      </c>
      <c r="AW138" s="14">
        <v>733</v>
      </c>
      <c r="AX138" s="14">
        <v>18974.399314002621</v>
      </c>
    </row>
    <row r="139" spans="1:50" x14ac:dyDescent="0.25">
      <c r="A139" s="46">
        <v>285</v>
      </c>
      <c r="B139" s="14">
        <v>22</v>
      </c>
      <c r="C139" s="14">
        <v>16</v>
      </c>
      <c r="D139" s="14">
        <v>1</v>
      </c>
      <c r="E139" s="14">
        <v>455.30386803343401</v>
      </c>
      <c r="F139" s="14">
        <v>443</v>
      </c>
      <c r="G139" s="14">
        <v>0</v>
      </c>
      <c r="H139" s="14">
        <v>231.27399606657801</v>
      </c>
      <c r="I139" s="14">
        <v>11</v>
      </c>
      <c r="J139" s="14">
        <v>114</v>
      </c>
      <c r="K139" s="14">
        <v>480.19400534621201</v>
      </c>
      <c r="L139" s="14">
        <v>200</v>
      </c>
      <c r="M139" s="14">
        <v>415.36044869252601</v>
      </c>
      <c r="N139" s="14">
        <v>685</v>
      </c>
      <c r="O139" s="14">
        <v>583.95428548976702</v>
      </c>
      <c r="P139" s="14">
        <v>113</v>
      </c>
      <c r="Q139" s="14">
        <v>7</v>
      </c>
      <c r="R139" s="14">
        <v>22</v>
      </c>
      <c r="S139" s="14">
        <v>0</v>
      </c>
      <c r="T139" s="14">
        <v>355</v>
      </c>
      <c r="U139" s="14">
        <v>74</v>
      </c>
      <c r="V139" s="14">
        <v>517</v>
      </c>
      <c r="W139" s="14">
        <v>137</v>
      </c>
      <c r="X139" s="14">
        <v>3991</v>
      </c>
      <c r="Y139" s="14">
        <v>414.32291751349601</v>
      </c>
      <c r="Z139" s="14">
        <v>300.28648341283201</v>
      </c>
      <c r="AA139" s="14">
        <v>817</v>
      </c>
      <c r="AB139" s="14">
        <v>320</v>
      </c>
      <c r="AC139" s="14">
        <v>170</v>
      </c>
      <c r="AD139" s="14">
        <v>14</v>
      </c>
      <c r="AE139" s="14">
        <v>269.51706164538501</v>
      </c>
      <c r="AF139" s="14">
        <v>576</v>
      </c>
      <c r="AG139" s="14">
        <v>171</v>
      </c>
      <c r="AH139" s="14">
        <v>190.80144589856599</v>
      </c>
      <c r="AI139" s="14">
        <v>123</v>
      </c>
      <c r="AJ139" s="14">
        <v>189</v>
      </c>
      <c r="AK139" s="14">
        <v>238</v>
      </c>
      <c r="AL139" s="14">
        <v>479</v>
      </c>
      <c r="AM139" s="14">
        <v>28</v>
      </c>
      <c r="AN139" s="14">
        <v>568.82630328942196</v>
      </c>
      <c r="AO139" s="14">
        <v>571.04882459167197</v>
      </c>
      <c r="AP139" s="14">
        <v>945</v>
      </c>
      <c r="AQ139" s="14">
        <v>758.77435429496495</v>
      </c>
      <c r="AR139" s="14">
        <v>81</v>
      </c>
      <c r="AS139" s="14">
        <v>441.736531453243</v>
      </c>
      <c r="AT139" s="14">
        <v>331</v>
      </c>
      <c r="AU139" s="14">
        <v>679.03614150466399</v>
      </c>
      <c r="AV139" s="14">
        <v>438</v>
      </c>
      <c r="AW139" s="14">
        <v>566</v>
      </c>
      <c r="AX139" s="14">
        <v>18554.436667232763</v>
      </c>
    </row>
    <row r="140" spans="1:50" x14ac:dyDescent="0.25">
      <c r="A140" s="46">
        <v>286</v>
      </c>
      <c r="B140" s="14">
        <v>7</v>
      </c>
      <c r="C140" s="14">
        <v>8</v>
      </c>
      <c r="D140" s="14">
        <v>1</v>
      </c>
      <c r="E140" s="14">
        <v>384.537749603571</v>
      </c>
      <c r="F140" s="14">
        <v>0</v>
      </c>
      <c r="G140" s="14">
        <v>0</v>
      </c>
      <c r="H140" s="14">
        <v>195.32797377168799</v>
      </c>
      <c r="I140" s="14">
        <v>0</v>
      </c>
      <c r="J140" s="14">
        <v>798</v>
      </c>
      <c r="K140" s="14">
        <v>405.55930920748301</v>
      </c>
      <c r="L140" s="14">
        <v>0</v>
      </c>
      <c r="M140" s="14">
        <v>350.80258140757098</v>
      </c>
      <c r="N140" s="14">
        <v>95</v>
      </c>
      <c r="O140" s="14">
        <v>493.192530550436</v>
      </c>
      <c r="P140" s="14">
        <v>87</v>
      </c>
      <c r="Q140" s="14">
        <v>5</v>
      </c>
      <c r="R140" s="14">
        <v>0</v>
      </c>
      <c r="S140" s="14">
        <v>0</v>
      </c>
      <c r="T140" s="14">
        <v>1087</v>
      </c>
      <c r="U140" s="14">
        <v>48</v>
      </c>
      <c r="V140" s="14">
        <v>27</v>
      </c>
      <c r="W140" s="14">
        <v>25</v>
      </c>
      <c r="X140" s="14">
        <v>1182</v>
      </c>
      <c r="Y140" s="14">
        <v>349.92630971243898</v>
      </c>
      <c r="Z140" s="14">
        <v>253.61411729762199</v>
      </c>
      <c r="AA140" s="14">
        <v>1144</v>
      </c>
      <c r="AB140" s="14">
        <v>0</v>
      </c>
      <c r="AC140" s="14">
        <v>267</v>
      </c>
      <c r="AD140" s="14">
        <v>287</v>
      </c>
      <c r="AE140" s="14">
        <v>227.62706769404701</v>
      </c>
      <c r="AF140" s="14">
        <v>261</v>
      </c>
      <c r="AG140" s="14">
        <v>130.079064895686</v>
      </c>
      <c r="AH140" s="14">
        <v>161.145915522606</v>
      </c>
      <c r="AI140" s="14">
        <v>0</v>
      </c>
      <c r="AJ140" s="14">
        <v>1480</v>
      </c>
      <c r="AK140" s="14">
        <v>640.84756511385297</v>
      </c>
      <c r="AL140" s="14">
        <v>424</v>
      </c>
      <c r="AM140" s="14">
        <v>10</v>
      </c>
      <c r="AN140" s="14">
        <v>480.41583246474499</v>
      </c>
      <c r="AO140" s="14">
        <v>482.29291590888801</v>
      </c>
      <c r="AP140" s="14">
        <v>1013</v>
      </c>
      <c r="AQ140" s="14">
        <v>640.84099311790999</v>
      </c>
      <c r="AR140" s="14">
        <v>366.41183619642601</v>
      </c>
      <c r="AS140" s="14">
        <v>373.07913214453299</v>
      </c>
      <c r="AT140" s="14">
        <v>452.20880180458101</v>
      </c>
      <c r="AU140" s="14">
        <v>573.49618245269903</v>
      </c>
      <c r="AV140" s="14">
        <v>213.18652047545899</v>
      </c>
      <c r="AW140" s="14">
        <v>240</v>
      </c>
      <c r="AX140" s="14">
        <v>15670.592399342242</v>
      </c>
    </row>
    <row r="141" spans="1:50" x14ac:dyDescent="0.25">
      <c r="A141" s="46">
        <v>287</v>
      </c>
      <c r="B141" s="14">
        <v>2000</v>
      </c>
      <c r="C141" s="14">
        <v>251.490505821802</v>
      </c>
      <c r="D141" s="14">
        <v>1</v>
      </c>
      <c r="E141" s="14">
        <v>447.54329531451799</v>
      </c>
      <c r="F141" s="14">
        <v>8</v>
      </c>
      <c r="G141" s="14">
        <v>0</v>
      </c>
      <c r="H141" s="14">
        <v>227.33197232760199</v>
      </c>
      <c r="I141" s="14">
        <v>0</v>
      </c>
      <c r="J141" s="14">
        <v>126</v>
      </c>
      <c r="K141" s="14">
        <v>472.00918474759601</v>
      </c>
      <c r="L141" s="14">
        <v>0</v>
      </c>
      <c r="M141" s="14">
        <v>408.28070445920798</v>
      </c>
      <c r="N141" s="14">
        <v>0</v>
      </c>
      <c r="O141" s="14">
        <v>574.00088962946802</v>
      </c>
      <c r="P141" s="14">
        <v>7</v>
      </c>
      <c r="Q141" s="14">
        <v>0</v>
      </c>
      <c r="R141" s="14">
        <v>10</v>
      </c>
      <c r="S141" s="14">
        <v>0</v>
      </c>
      <c r="T141" s="14">
        <v>241</v>
      </c>
      <c r="U141" s="14">
        <v>30</v>
      </c>
      <c r="V141" s="14">
        <v>36</v>
      </c>
      <c r="W141" s="14">
        <v>140</v>
      </c>
      <c r="X141" s="14">
        <v>3135</v>
      </c>
      <c r="Y141" s="14">
        <v>407.26085786677203</v>
      </c>
      <c r="Z141" s="14">
        <v>295.16815430537201</v>
      </c>
      <c r="AA141" s="14">
        <v>354</v>
      </c>
      <c r="AB141" s="14">
        <v>0</v>
      </c>
      <c r="AC141" s="14">
        <v>253.08428686543101</v>
      </c>
      <c r="AD141" s="14">
        <v>71</v>
      </c>
      <c r="AE141" s="14">
        <v>264.92319186978801</v>
      </c>
      <c r="AF141" s="14">
        <v>330</v>
      </c>
      <c r="AG141" s="14">
        <v>151.39219345611801</v>
      </c>
      <c r="AH141" s="14">
        <v>187.54926964843</v>
      </c>
      <c r="AI141" s="14">
        <v>0</v>
      </c>
      <c r="AJ141" s="14">
        <v>1179</v>
      </c>
      <c r="AK141" s="14">
        <v>745.84883150483802</v>
      </c>
      <c r="AL141" s="14">
        <v>374</v>
      </c>
      <c r="AM141" s="14">
        <v>28</v>
      </c>
      <c r="AN141" s="14">
        <v>559.13076183037595</v>
      </c>
      <c r="AO141" s="14">
        <v>561.31540071170298</v>
      </c>
      <c r="AP141" s="14">
        <v>997</v>
      </c>
      <c r="AQ141" s="14">
        <v>745.84118280317102</v>
      </c>
      <c r="AR141" s="14">
        <v>426.44749672804301</v>
      </c>
      <c r="AS141" s="14">
        <v>434.207212411429</v>
      </c>
      <c r="AT141" s="14">
        <v>526.30208003564405</v>
      </c>
      <c r="AU141" s="14">
        <v>667.46209389200601</v>
      </c>
      <c r="AV141" s="14">
        <v>248.116597296772</v>
      </c>
      <c r="AW141" s="14">
        <v>316.47351000344599</v>
      </c>
      <c r="AX141" s="14">
        <v>18238.179673529528</v>
      </c>
    </row>
    <row r="142" spans="1:50" x14ac:dyDescent="0.25">
      <c r="A142" s="46">
        <v>288</v>
      </c>
      <c r="B142" s="14">
        <v>1256</v>
      </c>
      <c r="C142" s="14">
        <v>226.92430907327099</v>
      </c>
      <c r="D142" s="14">
        <v>4</v>
      </c>
      <c r="E142" s="14">
        <v>403.826191129949</v>
      </c>
      <c r="F142" s="14">
        <v>676</v>
      </c>
      <c r="G142" s="14">
        <v>0</v>
      </c>
      <c r="H142" s="14">
        <v>205.12563917255201</v>
      </c>
      <c r="I142" s="14">
        <v>0</v>
      </c>
      <c r="J142" s="14">
        <v>5</v>
      </c>
      <c r="K142" s="14">
        <v>425.90219371623499</v>
      </c>
      <c r="L142" s="14">
        <v>0</v>
      </c>
      <c r="M142" s="14">
        <v>368.39886447830202</v>
      </c>
      <c r="N142" s="14">
        <v>0</v>
      </c>
      <c r="O142" s="14">
        <v>517.93110387468505</v>
      </c>
      <c r="P142" s="14">
        <v>8</v>
      </c>
      <c r="Q142" s="14">
        <v>0</v>
      </c>
      <c r="R142" s="14">
        <v>0</v>
      </c>
      <c r="S142" s="14">
        <v>12</v>
      </c>
      <c r="T142" s="14">
        <v>95</v>
      </c>
      <c r="U142" s="14">
        <v>42</v>
      </c>
      <c r="V142" s="14">
        <v>41</v>
      </c>
      <c r="W142" s="14">
        <v>5</v>
      </c>
      <c r="X142" s="14">
        <v>2000</v>
      </c>
      <c r="Y142" s="14">
        <v>367.47863895732797</v>
      </c>
      <c r="Z142" s="14">
        <v>266.33541995025701</v>
      </c>
      <c r="AA142" s="14">
        <v>1118</v>
      </c>
      <c r="AB142" s="14">
        <v>12</v>
      </c>
      <c r="AC142" s="14">
        <v>228.36240577552499</v>
      </c>
      <c r="AD142" s="14">
        <v>96</v>
      </c>
      <c r="AE142" s="14">
        <v>239.044858102511</v>
      </c>
      <c r="AF142" s="14">
        <v>357.313666994382</v>
      </c>
      <c r="AG142" s="14">
        <v>136.60384038407099</v>
      </c>
      <c r="AH142" s="14">
        <v>169.22900653252199</v>
      </c>
      <c r="AI142" s="14">
        <v>22</v>
      </c>
      <c r="AJ142" s="14">
        <v>755</v>
      </c>
      <c r="AK142" s="14">
        <v>672.99252626263296</v>
      </c>
      <c r="AL142" s="14">
        <v>465</v>
      </c>
      <c r="AM142" s="14">
        <v>210</v>
      </c>
      <c r="AN142" s="14">
        <v>504.513526107225</v>
      </c>
      <c r="AO142" s="14">
        <v>506.48476422566898</v>
      </c>
      <c r="AP142" s="14">
        <v>1002</v>
      </c>
      <c r="AQ142" s="14">
        <v>672.98562475005394</v>
      </c>
      <c r="AR142" s="14">
        <v>384.79108104101999</v>
      </c>
      <c r="AS142" s="14">
        <v>391.79280906601701</v>
      </c>
      <c r="AT142" s="14">
        <v>474.891628843587</v>
      </c>
      <c r="AU142" s="14">
        <v>602.26279353587302</v>
      </c>
      <c r="AV142" s="14">
        <v>223.87997218361201</v>
      </c>
      <c r="AW142" s="14">
        <v>285.55961749029001</v>
      </c>
      <c r="AX142" s="14">
        <v>16456.630481647564</v>
      </c>
    </row>
    <row r="143" spans="1:50" x14ac:dyDescent="0.25">
      <c r="A143" s="46">
        <v>289</v>
      </c>
      <c r="B143" s="14">
        <v>15</v>
      </c>
      <c r="C143" s="14">
        <v>132.75154633935699</v>
      </c>
      <c r="D143" s="14">
        <v>128.197741712468</v>
      </c>
      <c r="E143" s="14">
        <v>236.239791008494</v>
      </c>
      <c r="F143" s="14">
        <v>0</v>
      </c>
      <c r="G143" s="14">
        <v>0</v>
      </c>
      <c r="H143" s="14">
        <v>119.999245213905</v>
      </c>
      <c r="I143" s="14">
        <v>0</v>
      </c>
      <c r="J143" s="14">
        <v>0</v>
      </c>
      <c r="K143" s="14">
        <v>249.15433287058099</v>
      </c>
      <c r="L143" s="14">
        <v>0</v>
      </c>
      <c r="M143" s="14">
        <v>215.51467607513001</v>
      </c>
      <c r="N143" s="14">
        <v>25</v>
      </c>
      <c r="O143" s="14">
        <v>302.99158019361602</v>
      </c>
      <c r="P143" s="14">
        <v>0</v>
      </c>
      <c r="Q143" s="14">
        <v>9</v>
      </c>
      <c r="R143" s="14">
        <v>2</v>
      </c>
      <c r="S143" s="14">
        <v>36</v>
      </c>
      <c r="T143" s="14">
        <v>1073</v>
      </c>
      <c r="U143" s="14">
        <v>48</v>
      </c>
      <c r="V143" s="14">
        <v>130</v>
      </c>
      <c r="W143" s="14">
        <v>35</v>
      </c>
      <c r="X143" s="14">
        <v>539.870744951863</v>
      </c>
      <c r="Y143" s="14">
        <v>214.97634112502001</v>
      </c>
      <c r="Z143" s="14">
        <v>155.80718993650501</v>
      </c>
      <c r="AA143" s="14">
        <v>983</v>
      </c>
      <c r="AB143" s="14">
        <v>0</v>
      </c>
      <c r="AC143" s="14">
        <v>133.592838457775</v>
      </c>
      <c r="AD143" s="14">
        <v>5</v>
      </c>
      <c r="AE143" s="14">
        <v>139.84211195300099</v>
      </c>
      <c r="AF143" s="14">
        <v>209.02979558540699</v>
      </c>
      <c r="AG143" s="14">
        <v>79.913743781850002</v>
      </c>
      <c r="AH143" s="14">
        <v>98.999584718098006</v>
      </c>
      <c r="AI143" s="14">
        <v>81</v>
      </c>
      <c r="AJ143" s="14">
        <v>790</v>
      </c>
      <c r="AK143" s="14">
        <v>393.70307718438198</v>
      </c>
      <c r="AL143" s="14">
        <v>305</v>
      </c>
      <c r="AM143" s="14">
        <v>51</v>
      </c>
      <c r="AN143" s="14">
        <v>295.14224896773402</v>
      </c>
      <c r="AO143" s="14">
        <v>296.29543047493001</v>
      </c>
      <c r="AP143" s="14">
        <v>321</v>
      </c>
      <c r="AQ143" s="14">
        <v>393.69903992357098</v>
      </c>
      <c r="AR143" s="14">
        <v>225.10418295463501</v>
      </c>
      <c r="AS143" s="14">
        <v>229.20021935367501</v>
      </c>
      <c r="AT143" s="14">
        <v>277.81333141153999</v>
      </c>
      <c r="AU143" s="14">
        <v>352.32592640710402</v>
      </c>
      <c r="AV143" s="14">
        <v>130.97059865028001</v>
      </c>
      <c r="AW143" s="14">
        <v>167.053415676871</v>
      </c>
      <c r="AX143" s="14">
        <v>9627.1887349277931</v>
      </c>
    </row>
    <row r="144" spans="1:50" x14ac:dyDescent="0.25">
      <c r="A144" s="46">
        <v>290</v>
      </c>
      <c r="B144" s="14">
        <v>9</v>
      </c>
      <c r="C144" s="14">
        <v>142.618365345321</v>
      </c>
      <c r="D144" s="14">
        <v>137.72609712716701</v>
      </c>
      <c r="E144" s="14">
        <v>253.79842085272401</v>
      </c>
      <c r="F144" s="14">
        <v>0</v>
      </c>
      <c r="G144" s="14">
        <v>180</v>
      </c>
      <c r="H144" s="14">
        <v>128.918243669172</v>
      </c>
      <c r="I144" s="14">
        <v>0</v>
      </c>
      <c r="J144" s="14">
        <v>2</v>
      </c>
      <c r="K144" s="14">
        <v>267.67284194351799</v>
      </c>
      <c r="L144" s="14">
        <v>35</v>
      </c>
      <c r="M144" s="14">
        <v>231.53290238403699</v>
      </c>
      <c r="N144" s="14">
        <v>32</v>
      </c>
      <c r="O144" s="14">
        <v>325.51156720905198</v>
      </c>
      <c r="P144" s="14">
        <v>0</v>
      </c>
      <c r="Q144" s="14">
        <v>2</v>
      </c>
      <c r="R144" s="14">
        <v>17</v>
      </c>
      <c r="S144" s="14">
        <v>22</v>
      </c>
      <c r="T144" s="14">
        <v>1051</v>
      </c>
      <c r="U144" s="14">
        <v>22</v>
      </c>
      <c r="V144" s="14">
        <v>2</v>
      </c>
      <c r="W144" s="14">
        <v>260.65920170238701</v>
      </c>
      <c r="X144" s="14">
        <v>579.99688410655904</v>
      </c>
      <c r="Y144" s="14">
        <v>230.95455569841201</v>
      </c>
      <c r="Z144" s="14">
        <v>167.38763038295701</v>
      </c>
      <c r="AA144" s="14">
        <v>802</v>
      </c>
      <c r="AB144" s="14">
        <v>13</v>
      </c>
      <c r="AC144" s="14">
        <v>143.52218710796899</v>
      </c>
      <c r="AD144" s="14">
        <v>216</v>
      </c>
      <c r="AE144" s="14">
        <v>150.23594071365801</v>
      </c>
      <c r="AF144" s="14">
        <v>224.566030504362</v>
      </c>
      <c r="AG144" s="14">
        <v>85.853369252835805</v>
      </c>
      <c r="AH144" s="14">
        <v>106.357774028717</v>
      </c>
      <c r="AI144" s="14">
        <v>9</v>
      </c>
      <c r="AJ144" s="14">
        <v>853</v>
      </c>
      <c r="AK144" s="14">
        <v>422.96523806947903</v>
      </c>
      <c r="AL144" s="14">
        <v>307</v>
      </c>
      <c r="AM144" s="14">
        <v>172.976115471779</v>
      </c>
      <c r="AN144" s="14">
        <v>317.07883147597101</v>
      </c>
      <c r="AO144" s="14">
        <v>318.317723760744</v>
      </c>
      <c r="AP144" s="14">
        <v>191.902910033219</v>
      </c>
      <c r="AQ144" s="14">
        <v>422.96090120051298</v>
      </c>
      <c r="AR144" s="14">
        <v>241.835154383006</v>
      </c>
      <c r="AS144" s="14">
        <v>246.23563058284901</v>
      </c>
      <c r="AT144" s="14">
        <v>298.46193447448599</v>
      </c>
      <c r="AU144" s="14">
        <v>378.51271225032298</v>
      </c>
      <c r="AV144" s="14">
        <v>140.70504839705001</v>
      </c>
      <c r="AW144" s="14">
        <v>179.46973733862799</v>
      </c>
      <c r="AX144" s="14">
        <v>10342.733949466898</v>
      </c>
    </row>
    <row r="145" spans="1:50" x14ac:dyDescent="0.25">
      <c r="A145" s="46">
        <v>291</v>
      </c>
      <c r="B145" s="14">
        <v>4</v>
      </c>
      <c r="C145" s="14">
        <v>192.61742712797101</v>
      </c>
      <c r="D145" s="14">
        <v>186.010030432262</v>
      </c>
      <c r="E145" s="14">
        <v>342.774920464194</v>
      </c>
      <c r="F145" s="14">
        <v>0</v>
      </c>
      <c r="G145" s="14">
        <v>5</v>
      </c>
      <c r="H145" s="14">
        <v>174.11432496253499</v>
      </c>
      <c r="I145" s="14">
        <v>0</v>
      </c>
      <c r="J145" s="14">
        <v>0</v>
      </c>
      <c r="K145" s="14">
        <v>361.51342789585999</v>
      </c>
      <c r="L145" s="14">
        <v>0</v>
      </c>
      <c r="M145" s="14">
        <v>312.70356981389398</v>
      </c>
      <c r="N145" s="14">
        <v>0</v>
      </c>
      <c r="O145" s="14">
        <v>439.62921917520799</v>
      </c>
      <c r="P145" s="14">
        <v>0</v>
      </c>
      <c r="Q145" s="14">
        <v>1</v>
      </c>
      <c r="R145" s="14">
        <v>1</v>
      </c>
      <c r="S145" s="14">
        <v>25</v>
      </c>
      <c r="T145" s="14">
        <v>365</v>
      </c>
      <c r="U145" s="14">
        <v>22</v>
      </c>
      <c r="V145" s="14">
        <v>11</v>
      </c>
      <c r="W145" s="14">
        <v>352.04094990462897</v>
      </c>
      <c r="X145" s="14">
        <v>783.33184750188002</v>
      </c>
      <c r="Y145" s="14">
        <v>311.92246681342198</v>
      </c>
      <c r="Z145" s="14">
        <v>226.07028654893401</v>
      </c>
      <c r="AA145" s="14">
        <v>303</v>
      </c>
      <c r="AB145" s="14">
        <v>172.67325265775</v>
      </c>
      <c r="AC145" s="14">
        <v>193.83811040289601</v>
      </c>
      <c r="AD145" s="14">
        <v>240.731926457377</v>
      </c>
      <c r="AE145" s="14">
        <v>202.90556787274599</v>
      </c>
      <c r="AF145" s="14">
        <v>303.29425655354203</v>
      </c>
      <c r="AG145" s="14">
        <v>115.95179263447</v>
      </c>
      <c r="AH145" s="14">
        <v>143.64461950497301</v>
      </c>
      <c r="AI145" s="14">
        <v>87.565644518176001</v>
      </c>
      <c r="AJ145" s="14">
        <v>3330</v>
      </c>
      <c r="AK145" s="14">
        <v>571.24814103189703</v>
      </c>
      <c r="AL145" s="14">
        <v>259</v>
      </c>
      <c r="AM145" s="14">
        <v>233.61797973945301</v>
      </c>
      <c r="AN145" s="14">
        <v>428.24014072267101</v>
      </c>
      <c r="AO145" s="14">
        <v>429.913363170183</v>
      </c>
      <c r="AP145" s="14">
        <v>259.180118804247</v>
      </c>
      <c r="AQ145" s="14">
        <v>571.24228397513798</v>
      </c>
      <c r="AR145" s="14">
        <v>326.61757992119499</v>
      </c>
      <c r="AS145" s="14">
        <v>332.56077248976402</v>
      </c>
      <c r="AT145" s="14">
        <v>403.09654317495199</v>
      </c>
      <c r="AU145" s="14">
        <v>511.21147538397503</v>
      </c>
      <c r="AV145" s="14">
        <v>190.033341192113</v>
      </c>
      <c r="AW145" s="14">
        <v>242.38813190574001</v>
      </c>
      <c r="AX145" s="14">
        <v>13968.683512754045</v>
      </c>
    </row>
    <row r="146" spans="1:50" x14ac:dyDescent="0.25">
      <c r="A146" s="46">
        <v>292</v>
      </c>
      <c r="B146" s="14">
        <v>21</v>
      </c>
      <c r="C146" s="14">
        <v>225.833469837466</v>
      </c>
      <c r="D146" s="14">
        <v>218.08665614188999</v>
      </c>
      <c r="E146" s="14">
        <v>401.8849738376</v>
      </c>
      <c r="F146" s="14">
        <v>0</v>
      </c>
      <c r="G146" s="14">
        <v>0</v>
      </c>
      <c r="H146" s="14">
        <v>204.13958768463701</v>
      </c>
      <c r="I146" s="14">
        <v>0</v>
      </c>
      <c r="J146" s="14">
        <v>1</v>
      </c>
      <c r="K146" s="14">
        <v>423.85485587197297</v>
      </c>
      <c r="L146" s="14">
        <v>14</v>
      </c>
      <c r="M146" s="14">
        <v>366.62794874652599</v>
      </c>
      <c r="N146" s="14">
        <v>555</v>
      </c>
      <c r="O146" s="14">
        <v>515.44137769262795</v>
      </c>
      <c r="P146" s="14">
        <v>0</v>
      </c>
      <c r="Q146" s="14">
        <v>10</v>
      </c>
      <c r="R146" s="14">
        <v>61</v>
      </c>
      <c r="S146" s="14">
        <v>3</v>
      </c>
      <c r="T146" s="14">
        <v>837</v>
      </c>
      <c r="U146" s="14">
        <v>35</v>
      </c>
      <c r="V146" s="14">
        <v>707</v>
      </c>
      <c r="W146" s="14">
        <v>412.74888998816903</v>
      </c>
      <c r="X146" s="14">
        <v>918.41403858177398</v>
      </c>
      <c r="Y146" s="14">
        <v>365.71214790165499</v>
      </c>
      <c r="Z146" s="14">
        <v>265.05513025376899</v>
      </c>
      <c r="AA146" s="14">
        <v>13</v>
      </c>
      <c r="AB146" s="14">
        <v>202.450008680655</v>
      </c>
      <c r="AC146" s="14">
        <v>227.264654656636</v>
      </c>
      <c r="AD146" s="14">
        <v>282.24510658578299</v>
      </c>
      <c r="AE146" s="14">
        <v>237.89575597181101</v>
      </c>
      <c r="AF146" s="14">
        <v>355.59604007471103</v>
      </c>
      <c r="AG146" s="14">
        <v>135.947178059988</v>
      </c>
      <c r="AH146" s="14">
        <v>168.41551321896301</v>
      </c>
      <c r="AI146" s="14">
        <v>102.665961403203</v>
      </c>
      <c r="AJ146" s="14">
        <v>2203</v>
      </c>
      <c r="AK146" s="14">
        <v>669.75741366735599</v>
      </c>
      <c r="AL146" s="14">
        <v>612</v>
      </c>
      <c r="AM146" s="14">
        <v>273.90439050352501</v>
      </c>
      <c r="AN146" s="14">
        <v>502.08830187085999</v>
      </c>
      <c r="AO146" s="14">
        <v>504.05006429501202</v>
      </c>
      <c r="AP146" s="14">
        <v>303.87460995249103</v>
      </c>
      <c r="AQ146" s="14">
        <v>669.75054657900898</v>
      </c>
      <c r="AR146" s="14">
        <v>382.941369730254</v>
      </c>
      <c r="AS146" s="14">
        <v>389.90944016626298</v>
      </c>
      <c r="AT146" s="14">
        <v>472.60879960452797</v>
      </c>
      <c r="AU146" s="14">
        <v>599.367684529847</v>
      </c>
      <c r="AV146" s="14">
        <v>222.803769433833</v>
      </c>
      <c r="AW146" s="14">
        <v>284.18691749444298</v>
      </c>
      <c r="AX146" s="14">
        <v>16377.522603017253</v>
      </c>
    </row>
    <row r="147" spans="1:50" x14ac:dyDescent="0.25">
      <c r="A147" s="46">
        <v>293</v>
      </c>
      <c r="B147" s="14">
        <v>50</v>
      </c>
      <c r="C147" s="14">
        <v>169.41962793713</v>
      </c>
      <c r="D147" s="14">
        <v>163.60799029540399</v>
      </c>
      <c r="E147" s="14">
        <v>301.49296643461702</v>
      </c>
      <c r="F147" s="14">
        <v>0</v>
      </c>
      <c r="G147" s="14">
        <v>33</v>
      </c>
      <c r="H147" s="14">
        <v>153.14493913531001</v>
      </c>
      <c r="I147" s="14">
        <v>0</v>
      </c>
      <c r="J147" s="14">
        <v>2</v>
      </c>
      <c r="K147" s="14">
        <v>317.97470956071498</v>
      </c>
      <c r="L147" s="14">
        <v>0</v>
      </c>
      <c r="M147" s="14">
        <v>275.043246300737</v>
      </c>
      <c r="N147" s="14">
        <v>0</v>
      </c>
      <c r="O147" s="14">
        <v>386.68265821576801</v>
      </c>
      <c r="P147" s="14">
        <v>1</v>
      </c>
      <c r="Q147" s="14">
        <v>14</v>
      </c>
      <c r="R147" s="14">
        <v>60</v>
      </c>
      <c r="S147" s="14">
        <v>12</v>
      </c>
      <c r="T147" s="14">
        <v>187</v>
      </c>
      <c r="U147" s="14">
        <v>18</v>
      </c>
      <c r="V147" s="14">
        <v>1037</v>
      </c>
      <c r="W147" s="14">
        <v>309.64304547839902</v>
      </c>
      <c r="X147" s="14">
        <v>688.99160437324099</v>
      </c>
      <c r="Y147" s="14">
        <v>274.35621510155897</v>
      </c>
      <c r="Z147" s="14">
        <v>198.84360622622799</v>
      </c>
      <c r="AA147" s="14">
        <v>917</v>
      </c>
      <c r="AB147" s="14">
        <v>151.87742175675999</v>
      </c>
      <c r="AC147" s="14">
        <v>170.49329871923899</v>
      </c>
      <c r="AD147" s="14">
        <v>211.73947766666399</v>
      </c>
      <c r="AE147" s="14">
        <v>178.46872074416299</v>
      </c>
      <c r="AF147" s="14">
        <v>266.767139727075</v>
      </c>
      <c r="AG147" s="14">
        <v>101.98718702637299</v>
      </c>
      <c r="AH147" s="14">
        <v>126.344839884968</v>
      </c>
      <c r="AI147" s="14">
        <v>77.019712775882795</v>
      </c>
      <c r="AJ147" s="14">
        <v>1405</v>
      </c>
      <c r="AK147" s="14">
        <v>502.45011028895999</v>
      </c>
      <c r="AL147" s="14">
        <v>69</v>
      </c>
      <c r="AM147" s="14">
        <v>205.482296138968</v>
      </c>
      <c r="AN147" s="14">
        <v>376.66521863139201</v>
      </c>
      <c r="AO147" s="14">
        <v>378.13692723148699</v>
      </c>
      <c r="AP147" s="14">
        <v>227.96586968274701</v>
      </c>
      <c r="AQ147" s="14">
        <v>502.44495861501798</v>
      </c>
      <c r="AR147" s="14">
        <v>287.28152839574398</v>
      </c>
      <c r="AS147" s="14">
        <v>292.50895505396301</v>
      </c>
      <c r="AT147" s="14">
        <v>354.54977971916702</v>
      </c>
      <c r="AU147" s="14">
        <v>449.64393531888101</v>
      </c>
      <c r="AV147" s="14">
        <v>167.14675528494101</v>
      </c>
      <c r="AW147" s="14">
        <v>213.19621869181299</v>
      </c>
      <c r="AX147" s="14">
        <v>12286.370960413316</v>
      </c>
    </row>
    <row r="148" spans="1:50" x14ac:dyDescent="0.25">
      <c r="A148" s="46">
        <v>294</v>
      </c>
      <c r="B148" s="14">
        <v>1000</v>
      </c>
      <c r="C148" s="14">
        <v>246.933255922309</v>
      </c>
      <c r="D148" s="14">
        <v>238.46265177372399</v>
      </c>
      <c r="E148" s="14">
        <v>439.43338061323101</v>
      </c>
      <c r="F148" s="14">
        <v>0</v>
      </c>
      <c r="G148" s="14">
        <v>20</v>
      </c>
      <c r="H148" s="14">
        <v>223.21249855181301</v>
      </c>
      <c r="I148" s="14">
        <v>0</v>
      </c>
      <c r="J148" s="14">
        <v>2</v>
      </c>
      <c r="K148" s="14">
        <v>463.455924827861</v>
      </c>
      <c r="L148" s="14">
        <v>0</v>
      </c>
      <c r="M148" s="14">
        <v>400.88226598033299</v>
      </c>
      <c r="N148" s="14">
        <v>1085</v>
      </c>
      <c r="O148" s="14">
        <v>563.59944240391599</v>
      </c>
      <c r="P148" s="14">
        <v>0</v>
      </c>
      <c r="Q148" s="14">
        <v>16</v>
      </c>
      <c r="R148" s="14">
        <v>7</v>
      </c>
      <c r="S148" s="14">
        <v>34</v>
      </c>
      <c r="T148" s="14">
        <v>74</v>
      </c>
      <c r="U148" s="14">
        <v>93</v>
      </c>
      <c r="V148" s="14">
        <v>2051</v>
      </c>
      <c r="W148" s="14">
        <v>451.31232054307299</v>
      </c>
      <c r="X148" s="14">
        <v>1004.2221337493</v>
      </c>
      <c r="Y148" s="14">
        <v>399.88090136471197</v>
      </c>
      <c r="Z148" s="14">
        <v>289.81942495762598</v>
      </c>
      <c r="AA148" s="14">
        <v>534</v>
      </c>
      <c r="AB148" s="14">
        <v>221.36506109099</v>
      </c>
      <c r="AC148" s="14">
        <v>248.498157603961</v>
      </c>
      <c r="AD148" s="14">
        <v>308.61547339327001</v>
      </c>
      <c r="AE148" s="14">
        <v>260.12253052009999</v>
      </c>
      <c r="AF148" s="14">
        <v>388.81963830692598</v>
      </c>
      <c r="AG148" s="14">
        <v>148.64882239606499</v>
      </c>
      <c r="AH148" s="14">
        <v>184.15069787534</v>
      </c>
      <c r="AI148" s="14">
        <v>112.25811731805101</v>
      </c>
      <c r="AJ148" s="14">
        <v>341.73697210475598</v>
      </c>
      <c r="AK148" s="14">
        <v>732.33333943646096</v>
      </c>
      <c r="AL148" s="14">
        <v>288.14373319815297</v>
      </c>
      <c r="AM148" s="14">
        <v>299.49547852095299</v>
      </c>
      <c r="AN148" s="14">
        <v>548.99878005261701</v>
      </c>
      <c r="AO148" s="14">
        <v>551.14383143266298</v>
      </c>
      <c r="AP148" s="14">
        <v>332.26583763018499</v>
      </c>
      <c r="AQ148" s="14">
        <v>732.32583140767201</v>
      </c>
      <c r="AR148" s="14">
        <v>418.71986284525298</v>
      </c>
      <c r="AS148" s="14">
        <v>426.33896524653602</v>
      </c>
      <c r="AT148" s="14">
        <v>516.76498655515104</v>
      </c>
      <c r="AU148" s="14">
        <v>655.36704717721204</v>
      </c>
      <c r="AV148" s="14">
        <v>243.62048915848899</v>
      </c>
      <c r="AW148" s="14">
        <v>310.73870981355799</v>
      </c>
      <c r="AX148" s="14">
        <v>17907.686563772266</v>
      </c>
    </row>
    <row r="149" spans="1:50" x14ac:dyDescent="0.25">
      <c r="A149" s="46">
        <v>295</v>
      </c>
      <c r="B149" s="14">
        <v>103</v>
      </c>
      <c r="C149" s="14">
        <v>87.509877592570803</v>
      </c>
      <c r="D149" s="14">
        <v>84.508007599167499</v>
      </c>
      <c r="E149" s="14">
        <v>155.729373945276</v>
      </c>
      <c r="F149" s="14">
        <v>0</v>
      </c>
      <c r="G149" s="14">
        <v>114.16534378919</v>
      </c>
      <c r="H149" s="14">
        <v>79.103555212478895</v>
      </c>
      <c r="I149" s="14">
        <v>0</v>
      </c>
      <c r="J149" s="14">
        <v>5</v>
      </c>
      <c r="K149" s="14">
        <v>164.24264580568101</v>
      </c>
      <c r="L149" s="14">
        <v>15</v>
      </c>
      <c r="M149" s="14">
        <v>142.06736929894299</v>
      </c>
      <c r="N149" s="14">
        <v>0</v>
      </c>
      <c r="O149" s="14">
        <v>199.73218303845999</v>
      </c>
      <c r="P149" s="14">
        <v>1</v>
      </c>
      <c r="Q149" s="14">
        <v>26</v>
      </c>
      <c r="R149" s="14">
        <v>11</v>
      </c>
      <c r="S149" s="14">
        <v>36</v>
      </c>
      <c r="T149" s="14">
        <v>565</v>
      </c>
      <c r="U149" s="14">
        <v>114</v>
      </c>
      <c r="V149" s="14">
        <v>346</v>
      </c>
      <c r="W149" s="14">
        <v>159.93911320639199</v>
      </c>
      <c r="X149" s="14">
        <v>355.88303317958503</v>
      </c>
      <c r="Y149" s="14">
        <v>141.71249898775801</v>
      </c>
      <c r="Z149" s="14">
        <v>102.708168428268</v>
      </c>
      <c r="AA149" s="14">
        <v>406</v>
      </c>
      <c r="AB149" s="14">
        <v>78.448847874678506</v>
      </c>
      <c r="AC149" s="14">
        <v>88.064458174519004</v>
      </c>
      <c r="AD149" s="14">
        <v>109.36923924021001</v>
      </c>
      <c r="AE149" s="14">
        <v>92.183982095725</v>
      </c>
      <c r="AF149" s="14">
        <v>137.79253379570099</v>
      </c>
      <c r="AG149" s="14">
        <v>52.679175296221601</v>
      </c>
      <c r="AH149" s="14">
        <v>65.260570101860196</v>
      </c>
      <c r="AI149" s="14">
        <v>39.782791048262503</v>
      </c>
      <c r="AJ149" s="14">
        <v>121.107060047888</v>
      </c>
      <c r="AK149" s="14">
        <v>259.529243128411</v>
      </c>
      <c r="AL149" s="14">
        <v>102.11432550023601</v>
      </c>
      <c r="AM149" s="14">
        <v>106.13723380891599</v>
      </c>
      <c r="AN149" s="14">
        <v>194.557901742078</v>
      </c>
      <c r="AO149" s="14">
        <v>195.31807957909501</v>
      </c>
      <c r="AP149" s="14">
        <v>117.75061539319699</v>
      </c>
      <c r="AQ149" s="14">
        <v>259.52658249975201</v>
      </c>
      <c r="AR149" s="14">
        <v>148.38877775586101</v>
      </c>
      <c r="AS149" s="14">
        <v>151.088886820521</v>
      </c>
      <c r="AT149" s="14">
        <v>183.13467202476801</v>
      </c>
      <c r="AU149" s="14">
        <v>232.25340797717001</v>
      </c>
      <c r="AV149" s="14">
        <v>86.3358771390524</v>
      </c>
      <c r="AW149" s="14">
        <v>110.12168626098899</v>
      </c>
      <c r="AX149" s="14">
        <v>6346.2471173888835</v>
      </c>
    </row>
    <row r="150" spans="1:50" x14ac:dyDescent="0.25">
      <c r="A150" s="46">
        <v>296</v>
      </c>
      <c r="B150" s="14">
        <v>7</v>
      </c>
      <c r="C150" s="14">
        <v>147.66079381757299</v>
      </c>
      <c r="D150" s="14">
        <v>142.595554125006</v>
      </c>
      <c r="E150" s="14">
        <v>262.771742032585</v>
      </c>
      <c r="F150" s="14">
        <v>0</v>
      </c>
      <c r="G150" s="14">
        <v>192.63819991078699</v>
      </c>
      <c r="H150" s="14">
        <v>133.47628954727799</v>
      </c>
      <c r="I150" s="14">
        <v>0</v>
      </c>
      <c r="J150" s="14">
        <v>8</v>
      </c>
      <c r="K150" s="14">
        <v>277.13670883285101</v>
      </c>
      <c r="L150" s="14">
        <v>232.024462614079</v>
      </c>
      <c r="M150" s="14">
        <v>239.71900238950599</v>
      </c>
      <c r="N150" s="14">
        <v>0</v>
      </c>
      <c r="O150" s="14">
        <v>337.02038619789602</v>
      </c>
      <c r="P150" s="14">
        <v>1500</v>
      </c>
      <c r="Q150" s="14">
        <v>20</v>
      </c>
      <c r="R150" s="14">
        <v>4</v>
      </c>
      <c r="S150" s="14">
        <v>34</v>
      </c>
      <c r="T150" s="14">
        <v>68</v>
      </c>
      <c r="U150" s="14">
        <v>135</v>
      </c>
      <c r="V150" s="14">
        <v>259</v>
      </c>
      <c r="W150" s="14">
        <v>269.87509417616701</v>
      </c>
      <c r="X150" s="14">
        <v>600.50331141172603</v>
      </c>
      <c r="Y150" s="14">
        <v>239.12020803399301</v>
      </c>
      <c r="Z150" s="14">
        <v>173.30580420890601</v>
      </c>
      <c r="AA150" s="14">
        <v>480</v>
      </c>
      <c r="AB150" s="14">
        <v>132.371561863892</v>
      </c>
      <c r="AC150" s="14">
        <v>148.596572029432</v>
      </c>
      <c r="AD150" s="14">
        <v>184.54543835658299</v>
      </c>
      <c r="AE150" s="14">
        <v>155.54769791464599</v>
      </c>
      <c r="AF150" s="14">
        <v>232.50580996522999</v>
      </c>
      <c r="AG150" s="14">
        <v>88.888809750431406</v>
      </c>
      <c r="AH150" s="14">
        <v>110.11817036924</v>
      </c>
      <c r="AI150" s="14">
        <v>67.127948097275294</v>
      </c>
      <c r="AJ150" s="14">
        <v>204.35138478430599</v>
      </c>
      <c r="AK150" s="14">
        <v>437.919640757384</v>
      </c>
      <c r="AL150" s="14">
        <v>172.30377666654201</v>
      </c>
      <c r="AM150" s="14">
        <v>179.091877087765</v>
      </c>
      <c r="AN150" s="14">
        <v>328.28950385415999</v>
      </c>
      <c r="AO150" s="14">
        <v>329.572198673814</v>
      </c>
      <c r="AP150" s="14">
        <v>198.687849576633</v>
      </c>
      <c r="AQ150" s="14">
        <v>437.91515158114697</v>
      </c>
      <c r="AR150" s="14">
        <v>250.38550382155901</v>
      </c>
      <c r="AS150" s="14">
        <v>254.94156380283999</v>
      </c>
      <c r="AT150" s="14">
        <v>309.01438655997799</v>
      </c>
      <c r="AU150" s="14">
        <v>391.89544834501601</v>
      </c>
      <c r="AV150" s="14">
        <v>145.67983126362199</v>
      </c>
      <c r="AW150" s="14">
        <v>185.81508876063199</v>
      </c>
      <c r="AX150" s="14">
        <v>10708.412771180478</v>
      </c>
    </row>
    <row r="151" spans="1:50" x14ac:dyDescent="0.25">
      <c r="A151" s="46">
        <v>297</v>
      </c>
      <c r="B151" s="14">
        <v>3</v>
      </c>
      <c r="C151" s="14">
        <v>33.050827883829299</v>
      </c>
      <c r="D151" s="14">
        <v>31.917078289690402</v>
      </c>
      <c r="E151" s="14">
        <v>58.8160431413732</v>
      </c>
      <c r="F151" s="14">
        <v>0</v>
      </c>
      <c r="G151" s="14">
        <v>43.118094014973302</v>
      </c>
      <c r="H151" s="14">
        <v>29.875918714606801</v>
      </c>
      <c r="I151" s="14">
        <v>0</v>
      </c>
      <c r="J151" s="14">
        <v>99</v>
      </c>
      <c r="K151" s="14">
        <v>62.031345149575799</v>
      </c>
      <c r="L151" s="14">
        <v>51.933897841701103</v>
      </c>
      <c r="M151" s="14">
        <v>53.656162119657999</v>
      </c>
      <c r="N151" s="14">
        <v>152</v>
      </c>
      <c r="O151" s="14">
        <v>75.435073150102099</v>
      </c>
      <c r="P151" s="14">
        <v>35.930962219064597</v>
      </c>
      <c r="Q151" s="14">
        <v>39</v>
      </c>
      <c r="R151" s="14">
        <v>11</v>
      </c>
      <c r="S151" s="14">
        <v>26</v>
      </c>
      <c r="T151" s="14">
        <v>26</v>
      </c>
      <c r="U151" s="14">
        <v>50</v>
      </c>
      <c r="V151" s="14">
        <v>4</v>
      </c>
      <c r="W151" s="14">
        <v>60.405982309169097</v>
      </c>
      <c r="X151" s="14">
        <v>134.41030014048499</v>
      </c>
      <c r="Y151" s="14">
        <v>53.5221343938247</v>
      </c>
      <c r="Z151" s="14">
        <v>38.790935408660403</v>
      </c>
      <c r="AA151" s="14">
        <v>117</v>
      </c>
      <c r="AB151" s="14">
        <v>29.628648214590999</v>
      </c>
      <c r="AC151" s="14">
        <v>33.260282622163103</v>
      </c>
      <c r="AD151" s="14">
        <v>41.306696061749399</v>
      </c>
      <c r="AE151" s="14">
        <v>34.816149011562501</v>
      </c>
      <c r="AF151" s="14">
        <v>52.041637611516201</v>
      </c>
      <c r="AG151" s="14">
        <v>19.895929593144299</v>
      </c>
      <c r="AH151" s="14">
        <v>24.647684796338002</v>
      </c>
      <c r="AI151" s="14">
        <v>15.0252088300543</v>
      </c>
      <c r="AJ151" s="14">
        <v>45.7398493202612</v>
      </c>
      <c r="AK151" s="14">
        <v>98.019293605459396</v>
      </c>
      <c r="AL151" s="14">
        <v>38.566652199817902</v>
      </c>
      <c r="AM151" s="14">
        <v>40.086028695584403</v>
      </c>
      <c r="AN151" s="14">
        <v>73.4808450649235</v>
      </c>
      <c r="AO151" s="14">
        <v>73.767949893199898</v>
      </c>
      <c r="AP151" s="14">
        <v>44.472183613582402</v>
      </c>
      <c r="AQ151" s="14">
        <v>98.018288843333494</v>
      </c>
      <c r="AR151" s="14">
        <v>56.043638933828397</v>
      </c>
      <c r="AS151" s="14">
        <v>57.063419143539498</v>
      </c>
      <c r="AT151" s="14">
        <v>69.166507021973004</v>
      </c>
      <c r="AU151" s="14">
        <v>87.717725973954302</v>
      </c>
      <c r="AV151" s="14">
        <v>32.6074303085922</v>
      </c>
      <c r="AW151" s="14">
        <v>41.5908812135999</v>
      </c>
      <c r="AX151" s="14">
        <v>2396.8576853494815</v>
      </c>
    </row>
    <row r="152" spans="1:50" x14ac:dyDescent="0.25">
      <c r="A152" s="46">
        <v>298</v>
      </c>
      <c r="B152" s="14">
        <v>9</v>
      </c>
      <c r="C152" s="14">
        <v>79.522675058237198</v>
      </c>
      <c r="D152" s="14">
        <v>76.794791784287298</v>
      </c>
      <c r="E152" s="14">
        <v>141.51564079970399</v>
      </c>
      <c r="F152" s="14">
        <v>0</v>
      </c>
      <c r="G152" s="14">
        <v>103.745243281732</v>
      </c>
      <c r="H152" s="14">
        <v>71.883614666262005</v>
      </c>
      <c r="I152" s="14">
        <v>0</v>
      </c>
      <c r="J152" s="14">
        <v>18</v>
      </c>
      <c r="K152" s="14">
        <v>149.25188927397201</v>
      </c>
      <c r="L152" s="14">
        <v>124.95670296246401</v>
      </c>
      <c r="M152" s="14">
        <v>129.10059500113701</v>
      </c>
      <c r="N152" s="14">
        <v>9</v>
      </c>
      <c r="O152" s="14">
        <v>181.502225334272</v>
      </c>
      <c r="P152" s="14">
        <v>86.452485943358397</v>
      </c>
      <c r="Q152" s="14">
        <v>26</v>
      </c>
      <c r="R152" s="14">
        <v>7</v>
      </c>
      <c r="S152" s="14">
        <v>22</v>
      </c>
      <c r="T152" s="14">
        <v>76</v>
      </c>
      <c r="U152" s="14">
        <v>29</v>
      </c>
      <c r="V152" s="14">
        <v>250</v>
      </c>
      <c r="W152" s="14">
        <v>145.34114908008399</v>
      </c>
      <c r="X152" s="14">
        <v>323.40087394999603</v>
      </c>
      <c r="Y152" s="14">
        <v>128.77811462737699</v>
      </c>
      <c r="Z152" s="14">
        <v>93.333787658697005</v>
      </c>
      <c r="AA152" s="14">
        <v>822</v>
      </c>
      <c r="AB152" s="14">
        <v>71.288664012294802</v>
      </c>
      <c r="AC152" s="14">
        <v>80.026638260084795</v>
      </c>
      <c r="AD152" s="14">
        <v>99.386889191603501</v>
      </c>
      <c r="AE152" s="14">
        <v>83.770164980426401</v>
      </c>
      <c r="AF152" s="14">
        <v>125.21593261557901</v>
      </c>
      <c r="AG152" s="14">
        <v>47.871041219986999</v>
      </c>
      <c r="AH152" s="14">
        <v>59.304106869624803</v>
      </c>
      <c r="AI152" s="14">
        <v>36.151735855047001</v>
      </c>
      <c r="AJ152" s="14">
        <v>110.053375588812</v>
      </c>
      <c r="AK152" s="14">
        <v>235.84148820811299</v>
      </c>
      <c r="AL152" s="14">
        <v>92.794146085168506</v>
      </c>
      <c r="AM152" s="14">
        <v>96.449875490310106</v>
      </c>
      <c r="AN152" s="14">
        <v>176.80021164613399</v>
      </c>
      <c r="AO152" s="14">
        <v>177.49100656473101</v>
      </c>
      <c r="AP152" s="14">
        <v>107.00328049134799</v>
      </c>
      <c r="AQ152" s="14">
        <v>235.83907067651299</v>
      </c>
      <c r="AR152" s="14">
        <v>134.84503636441099</v>
      </c>
      <c r="AS152" s="14">
        <v>137.29870108124601</v>
      </c>
      <c r="AT152" s="14">
        <v>166.41960322332801</v>
      </c>
      <c r="AU152" s="14">
        <v>211.055173677987</v>
      </c>
      <c r="AV152" s="14">
        <v>78.455828517554593</v>
      </c>
      <c r="AW152" s="14">
        <v>100.07065915668301</v>
      </c>
      <c r="AX152" s="14">
        <v>5767.0124191985642</v>
      </c>
    </row>
    <row r="153" spans="1:50" x14ac:dyDescent="0.25">
      <c r="A153" s="46">
        <v>299</v>
      </c>
      <c r="B153" s="14">
        <v>58</v>
      </c>
      <c r="C153" s="14">
        <v>78.762974998372101</v>
      </c>
      <c r="D153" s="14">
        <v>76.061151880730705</v>
      </c>
      <c r="E153" s="14">
        <v>140.163706401817</v>
      </c>
      <c r="F153" s="14">
        <v>0</v>
      </c>
      <c r="G153" s="14">
        <v>102.754138968587</v>
      </c>
      <c r="H153" s="14">
        <v>71.196892481831895</v>
      </c>
      <c r="I153" s="14">
        <v>0</v>
      </c>
      <c r="J153" s="14">
        <v>10</v>
      </c>
      <c r="K153" s="14">
        <v>147.82604857930599</v>
      </c>
      <c r="L153" s="14">
        <v>123.76296027962201</v>
      </c>
      <c r="M153" s="14">
        <v>127.867264688558</v>
      </c>
      <c r="N153" s="14">
        <v>0</v>
      </c>
      <c r="O153" s="14">
        <v>179.768289137143</v>
      </c>
      <c r="P153" s="14">
        <v>85.6265837101366</v>
      </c>
      <c r="Q153" s="14">
        <v>14</v>
      </c>
      <c r="R153" s="14">
        <v>25</v>
      </c>
      <c r="S153" s="14">
        <v>31</v>
      </c>
      <c r="T153" s="14">
        <v>77</v>
      </c>
      <c r="U153" s="14">
        <v>56</v>
      </c>
      <c r="V153" s="14">
        <v>74.886487844973303</v>
      </c>
      <c r="W153" s="14">
        <v>143.95266880655899</v>
      </c>
      <c r="X153" s="14">
        <v>320.31134470665103</v>
      </c>
      <c r="Y153" s="14">
        <v>127.547865187703</v>
      </c>
      <c r="Z153" s="14">
        <v>92.442146718779398</v>
      </c>
      <c r="AA153" s="14">
        <v>910</v>
      </c>
      <c r="AB153" s="14">
        <v>70.607625637355397</v>
      </c>
      <c r="AC153" s="14">
        <v>79.262123842348501</v>
      </c>
      <c r="AD153" s="14">
        <v>98.437421476300202</v>
      </c>
      <c r="AE153" s="14">
        <v>82.969887726920305</v>
      </c>
      <c r="AF153" s="14">
        <v>124.019713625045</v>
      </c>
      <c r="AG153" s="14">
        <v>47.413717243552099</v>
      </c>
      <c r="AH153" s="14">
        <v>58.7375599717409</v>
      </c>
      <c r="AI153" s="14">
        <v>35.806369322840503</v>
      </c>
      <c r="AJ153" s="14">
        <v>109.00200829712399</v>
      </c>
      <c r="AK153" s="14">
        <v>233.58843577876499</v>
      </c>
      <c r="AL153" s="14">
        <v>91.907660525738095</v>
      </c>
      <c r="AM153" s="14">
        <v>95.528465843213993</v>
      </c>
      <c r="AN153" s="14">
        <v>175.11119526405</v>
      </c>
      <c r="AO153" s="14">
        <v>175.79539086318701</v>
      </c>
      <c r="AP153" s="14">
        <v>105.981051566611</v>
      </c>
      <c r="AQ153" s="14">
        <v>233.586041450691</v>
      </c>
      <c r="AR153" s="14">
        <v>133.55682825207401</v>
      </c>
      <c r="AS153" s="14">
        <v>135.987052510186</v>
      </c>
      <c r="AT153" s="14">
        <v>164.829755457576</v>
      </c>
      <c r="AU153" s="14">
        <v>209.03891124965</v>
      </c>
      <c r="AV153" s="14">
        <v>77.706320534507</v>
      </c>
      <c r="AW153" s="14">
        <v>99.114659341131201</v>
      </c>
      <c r="AX153" s="14">
        <v>5711.9187201713767</v>
      </c>
    </row>
    <row r="154" spans="1:50" x14ac:dyDescent="0.25">
      <c r="A154" s="46">
        <v>300</v>
      </c>
      <c r="B154" s="14">
        <v>34</v>
      </c>
      <c r="C154" s="14">
        <v>24.142419097528499</v>
      </c>
      <c r="D154" s="14">
        <v>23.3142565498968</v>
      </c>
      <c r="E154" s="14">
        <v>42.962965051744099</v>
      </c>
      <c r="F154" s="14">
        <v>0</v>
      </c>
      <c r="G154" s="14">
        <v>31.4961882411699</v>
      </c>
      <c r="H154" s="14">
        <v>21.823264253055498</v>
      </c>
      <c r="I154" s="14">
        <v>0</v>
      </c>
      <c r="J154" s="14">
        <v>3</v>
      </c>
      <c r="K154" s="14">
        <v>45.311625397712099</v>
      </c>
      <c r="L154" s="14">
        <v>37.935810015812201</v>
      </c>
      <c r="M154" s="14">
        <v>39.193860986533899</v>
      </c>
      <c r="N154" s="14">
        <v>41</v>
      </c>
      <c r="O154" s="14">
        <v>55.102557729541097</v>
      </c>
      <c r="P154" s="14">
        <v>26.246251742786701</v>
      </c>
      <c r="Q154" s="14">
        <v>1</v>
      </c>
      <c r="R154" s="14">
        <v>3</v>
      </c>
      <c r="S154" s="14">
        <v>8</v>
      </c>
      <c r="T154" s="14">
        <v>106</v>
      </c>
      <c r="U154" s="14">
        <v>25</v>
      </c>
      <c r="V154" s="14">
        <v>22.954198648897201</v>
      </c>
      <c r="W154" s="14">
        <v>44.1243574230595</v>
      </c>
      <c r="X154" s="14">
        <v>98.181800849379599</v>
      </c>
      <c r="Y154" s="14">
        <v>39.095958683921999</v>
      </c>
      <c r="Z154" s="14">
        <v>28.335357424064899</v>
      </c>
      <c r="AA154" s="14">
        <v>141</v>
      </c>
      <c r="AB154" s="14">
        <v>21.6426422396062</v>
      </c>
      <c r="AC154" s="14">
        <v>24.295418150480899</v>
      </c>
      <c r="AD154" s="14">
        <v>30.1730284338358</v>
      </c>
      <c r="AE154" s="14">
        <v>25.431921559849599</v>
      </c>
      <c r="AF154" s="14">
        <v>38.0145100252427</v>
      </c>
      <c r="AG154" s="14">
        <v>14.533247794281101</v>
      </c>
      <c r="AH154" s="14">
        <v>18.004230917309201</v>
      </c>
      <c r="AI154" s="14">
        <v>10.9753646884426</v>
      </c>
      <c r="AJ154" s="14">
        <v>33.4112845132505</v>
      </c>
      <c r="AK154" s="14">
        <v>71.599503612274901</v>
      </c>
      <c r="AL154" s="14">
        <v>28.1715267704304</v>
      </c>
      <c r="AM154" s="14">
        <v>29.281375648639901</v>
      </c>
      <c r="AN154" s="14">
        <v>53.675065788554598</v>
      </c>
      <c r="AO154" s="14">
        <v>53.884785354110001</v>
      </c>
      <c r="AP154" s="14">
        <v>32.485301163049698</v>
      </c>
      <c r="AQ154" s="14">
        <v>71.598769703193796</v>
      </c>
      <c r="AR154" s="14">
        <v>40.937825432179501</v>
      </c>
      <c r="AS154" s="14">
        <v>41.682737524972701</v>
      </c>
      <c r="AT154" s="14">
        <v>50.523599903222802</v>
      </c>
      <c r="AU154" s="14">
        <v>64.074585846865702</v>
      </c>
      <c r="AV154" s="14">
        <v>23.8185334786079</v>
      </c>
      <c r="AW154" s="14">
        <v>30.3806153154441</v>
      </c>
      <c r="AX154" s="14">
        <v>1750.8167459589481</v>
      </c>
    </row>
    <row r="155" spans="1:50" x14ac:dyDescent="0.25">
      <c r="A155" s="46">
        <v>301</v>
      </c>
      <c r="B155" s="14">
        <v>0</v>
      </c>
      <c r="C155" s="14">
        <v>20.9628641170838</v>
      </c>
      <c r="D155" s="14">
        <v>20.2437705244438</v>
      </c>
      <c r="E155" s="14">
        <v>37.304745438279198</v>
      </c>
      <c r="F155" s="14">
        <v>4</v>
      </c>
      <c r="G155" s="14">
        <v>27.3481423707922</v>
      </c>
      <c r="H155" s="14">
        <v>18.949141824044901</v>
      </c>
      <c r="I155" s="14">
        <v>0</v>
      </c>
      <c r="J155" s="14">
        <v>8</v>
      </c>
      <c r="K155" s="14">
        <v>39.344087396423703</v>
      </c>
      <c r="L155" s="14">
        <v>32.939666410315702</v>
      </c>
      <c r="M155" s="14">
        <v>34.032032161092602</v>
      </c>
      <c r="N155" s="14">
        <v>134</v>
      </c>
      <c r="O155" s="14">
        <v>47.845554636262897</v>
      </c>
      <c r="P155" s="14">
        <v>22.7896221863611</v>
      </c>
      <c r="Q155" s="14">
        <v>39</v>
      </c>
      <c r="R155" s="14">
        <v>3</v>
      </c>
      <c r="S155" s="14">
        <v>31</v>
      </c>
      <c r="T155" s="14">
        <v>0</v>
      </c>
      <c r="U155" s="14">
        <v>43</v>
      </c>
      <c r="V155" s="14">
        <v>19.9311322624303</v>
      </c>
      <c r="W155" s="14">
        <v>38.313182584292299</v>
      </c>
      <c r="X155" s="14">
        <v>85.251264450019704</v>
      </c>
      <c r="Y155" s="14">
        <v>33.947023641395702</v>
      </c>
      <c r="Z155" s="14">
        <v>24.6035928254447</v>
      </c>
      <c r="AA155" s="14">
        <v>52.324633202045398</v>
      </c>
      <c r="AB155" s="14">
        <v>18.7923078031126</v>
      </c>
      <c r="AC155" s="14">
        <v>21.0957133186992</v>
      </c>
      <c r="AD155" s="14">
        <v>26.199242751998799</v>
      </c>
      <c r="AE155" s="14">
        <v>22.0825393172831</v>
      </c>
      <c r="AF155" s="14">
        <v>33.008001790445903</v>
      </c>
      <c r="AG155" s="14">
        <v>12.619220108332</v>
      </c>
      <c r="AH155" s="14">
        <v>15.6330750057848</v>
      </c>
      <c r="AI155" s="14">
        <v>9.5299099526093105</v>
      </c>
      <c r="AJ155" s="14">
        <v>29.011020760650599</v>
      </c>
      <c r="AK155" s="14">
        <v>62.1698541796884</v>
      </c>
      <c r="AL155" s="14">
        <v>24.4613387480528</v>
      </c>
      <c r="AM155" s="14">
        <v>25.425020613980099</v>
      </c>
      <c r="AN155" s="14">
        <v>46.606063551599</v>
      </c>
      <c r="AO155" s="14">
        <v>46.788163080007799</v>
      </c>
      <c r="AP155" s="14">
        <v>28.2069893940733</v>
      </c>
      <c r="AQ155" s="14">
        <v>62.169217021672502</v>
      </c>
      <c r="AR155" s="14">
        <v>35.546316860922303</v>
      </c>
      <c r="AS155" s="14">
        <v>36.193124094772898</v>
      </c>
      <c r="AT155" s="14">
        <v>43.869645566054103</v>
      </c>
      <c r="AU155" s="14">
        <v>55.635967687997301</v>
      </c>
      <c r="AV155" s="14">
        <v>20.681634410216599</v>
      </c>
      <c r="AW155" s="14">
        <v>26.379490566040499</v>
      </c>
      <c r="AX155" s="14">
        <v>1520.2343126147218</v>
      </c>
    </row>
    <row r="156" spans="1:50" x14ac:dyDescent="0.25">
      <c r="A156" s="46">
        <v>302</v>
      </c>
      <c r="B156" s="14">
        <v>102.442764549304</v>
      </c>
      <c r="C156" s="14">
        <v>111.949368350624</v>
      </c>
      <c r="D156" s="14">
        <v>108.10914536625801</v>
      </c>
      <c r="E156" s="14">
        <v>199.22099710053701</v>
      </c>
      <c r="F156" s="14">
        <v>0</v>
      </c>
      <c r="G156" s="14">
        <v>146.04909192391699</v>
      </c>
      <c r="H156" s="14">
        <v>101.19535433233899</v>
      </c>
      <c r="I156" s="14">
        <v>0</v>
      </c>
      <c r="J156" s="14">
        <v>20</v>
      </c>
      <c r="K156" s="14">
        <v>210.11183004084899</v>
      </c>
      <c r="L156" s="14">
        <v>175.90987753001099</v>
      </c>
      <c r="M156" s="14">
        <v>181.74351065454999</v>
      </c>
      <c r="N156" s="14">
        <v>857</v>
      </c>
      <c r="O156" s="14">
        <v>255.51277787652199</v>
      </c>
      <c r="P156" s="14">
        <v>121.704925797063</v>
      </c>
      <c r="Q156" s="14">
        <v>38</v>
      </c>
      <c r="R156" s="14">
        <v>5</v>
      </c>
      <c r="S156" s="14">
        <v>57</v>
      </c>
      <c r="T156" s="14">
        <v>293.73326839387897</v>
      </c>
      <c r="U156" s="14">
        <v>26</v>
      </c>
      <c r="V156" s="14">
        <v>106.439543482025</v>
      </c>
      <c r="W156" s="14">
        <v>204.60642232520101</v>
      </c>
      <c r="X156" s="14">
        <v>455.27296490396498</v>
      </c>
      <c r="Y156" s="14">
        <v>181.28953543035399</v>
      </c>
      <c r="Z156" s="14">
        <v>131.39219399981101</v>
      </c>
      <c r="AA156" s="14">
        <v>279.432699464319</v>
      </c>
      <c r="AB156" s="14">
        <v>100.357804388647</v>
      </c>
      <c r="AC156" s="14">
        <v>112.65883326213699</v>
      </c>
      <c r="AD156" s="14">
        <v>139.91354913362099</v>
      </c>
      <c r="AE156" s="14">
        <v>117.928845519828</v>
      </c>
      <c r="AF156" s="14">
        <v>176.274815577022</v>
      </c>
      <c r="AG156" s="14">
        <v>67.391255998404006</v>
      </c>
      <c r="AH156" s="14">
        <v>83.486344714983403</v>
      </c>
      <c r="AI156" s="14">
        <v>50.893208619395701</v>
      </c>
      <c r="AJ156" s="14">
        <v>154.929473565889</v>
      </c>
      <c r="AK156" s="14">
        <v>332.00978566948498</v>
      </c>
      <c r="AL156" s="14">
        <v>130.63250591846099</v>
      </c>
      <c r="AM156" s="14">
        <v>135.778920013841</v>
      </c>
      <c r="AN156" s="14">
        <v>248.89344532386099</v>
      </c>
      <c r="AO156" s="14">
        <v>249.86592369622301</v>
      </c>
      <c r="AP156" s="14">
        <v>150.635652302463</v>
      </c>
      <c r="AQ156" s="14">
        <v>332.00638441501502</v>
      </c>
      <c r="AR156" s="14">
        <v>189.83034882629201</v>
      </c>
      <c r="AS156" s="14">
        <v>193.28453643451101</v>
      </c>
      <c r="AT156" s="14">
        <v>234.27997235313501</v>
      </c>
      <c r="AU156" s="14">
        <v>297.116441536487</v>
      </c>
      <c r="AV156" s="14">
        <v>110.44750154638101</v>
      </c>
      <c r="AW156" s="14">
        <v>140.876140075546</v>
      </c>
      <c r="AX156" s="14">
        <v>8118.6079604131573</v>
      </c>
    </row>
    <row r="157" spans="1:50" x14ac:dyDescent="0.25">
      <c r="A157" s="46">
        <v>303</v>
      </c>
      <c r="B157" s="14">
        <v>18.180271289829498</v>
      </c>
      <c r="C157" s="14">
        <v>19.867385425431099</v>
      </c>
      <c r="D157" s="14">
        <v>19.185870279139699</v>
      </c>
      <c r="E157" s="14">
        <v>35.355271696242397</v>
      </c>
      <c r="F157" s="14">
        <v>0</v>
      </c>
      <c r="G157" s="14">
        <v>25.918981438142801</v>
      </c>
      <c r="H157" s="14">
        <v>17.958896395987299</v>
      </c>
      <c r="I157" s="14">
        <v>0</v>
      </c>
      <c r="J157" s="14">
        <v>29</v>
      </c>
      <c r="K157" s="14">
        <v>37.288041651232398</v>
      </c>
      <c r="L157" s="14">
        <v>31.218303314576399</v>
      </c>
      <c r="M157" s="14">
        <v>32.253584169159701</v>
      </c>
      <c r="N157" s="14">
        <v>29</v>
      </c>
      <c r="O157" s="14">
        <v>45.345238781024598</v>
      </c>
      <c r="P157" s="14">
        <v>21.598680766400999</v>
      </c>
      <c r="Q157" s="14">
        <v>57</v>
      </c>
      <c r="R157" s="14">
        <v>6</v>
      </c>
      <c r="S157" s="14">
        <v>38</v>
      </c>
      <c r="T157" s="14">
        <v>52.128137402509097</v>
      </c>
      <c r="U157" s="14">
        <v>19</v>
      </c>
      <c r="V157" s="14">
        <v>18.889570044423198</v>
      </c>
      <c r="W157" s="14">
        <v>36.311010171831498</v>
      </c>
      <c r="X157" s="14">
        <v>80.796199218728603</v>
      </c>
      <c r="Y157" s="14">
        <v>32.173018277216897</v>
      </c>
      <c r="Z157" s="14">
        <v>23.317856979493101</v>
      </c>
      <c r="AA157" s="14">
        <v>49.590249794479703</v>
      </c>
      <c r="AB157" s="14">
        <v>17.810258420058801</v>
      </c>
      <c r="AC157" s="14">
        <v>19.993292459182602</v>
      </c>
      <c r="AD157" s="14">
        <v>24.830121401337699</v>
      </c>
      <c r="AE157" s="14">
        <v>20.928548872613501</v>
      </c>
      <c r="AF157" s="14">
        <v>31.283067993732701</v>
      </c>
      <c r="AG157" s="14">
        <v>11.9597642844306</v>
      </c>
      <c r="AH157" s="14">
        <v>14.816121008105901</v>
      </c>
      <c r="AI157" s="14">
        <v>9.0318954551284598</v>
      </c>
      <c r="AJ157" s="14">
        <v>27.4949614324306</v>
      </c>
      <c r="AK157" s="14">
        <v>58.920978959551398</v>
      </c>
      <c r="AL157" s="14">
        <v>23.183036961225699</v>
      </c>
      <c r="AM157" s="14">
        <v>24.096358705742599</v>
      </c>
      <c r="AN157" s="14">
        <v>44.170521738088098</v>
      </c>
      <c r="AO157" s="14">
        <v>44.343105138365502</v>
      </c>
      <c r="AP157" s="14">
        <v>26.732947289603999</v>
      </c>
      <c r="AQ157" s="14">
        <v>58.920375347673897</v>
      </c>
      <c r="AR157" s="14">
        <v>33.688735910735197</v>
      </c>
      <c r="AS157" s="14">
        <v>34.301742286411901</v>
      </c>
      <c r="AT157" s="14">
        <v>41.577103801349502</v>
      </c>
      <c r="AU157" s="14">
        <v>52.728541013525202</v>
      </c>
      <c r="AV157" s="14">
        <v>19.6008527330969</v>
      </c>
      <c r="AW157" s="14">
        <v>25.000950103610201</v>
      </c>
      <c r="AX157" s="14">
        <v>1440.7898484118498</v>
      </c>
    </row>
    <row r="158" spans="1:50" x14ac:dyDescent="0.25">
      <c r="A158" s="46">
        <v>304</v>
      </c>
      <c r="B158" s="14">
        <v>9.1922720013687407</v>
      </c>
      <c r="C158" s="14">
        <v>10.0453072385596</v>
      </c>
      <c r="D158" s="14">
        <v>9.7007209286030207</v>
      </c>
      <c r="E158" s="14">
        <v>17.8762609717724</v>
      </c>
      <c r="F158" s="14">
        <v>0</v>
      </c>
      <c r="G158" s="14">
        <v>13.105102975620399</v>
      </c>
      <c r="H158" s="14">
        <v>9.0803408752743699</v>
      </c>
      <c r="I158" s="14">
        <v>0</v>
      </c>
      <c r="J158" s="14">
        <v>5</v>
      </c>
      <c r="K158" s="14">
        <v>18.853504207525901</v>
      </c>
      <c r="L158" s="14">
        <v>15.784535385314101</v>
      </c>
      <c r="M158" s="14">
        <v>16.307991997245701</v>
      </c>
      <c r="N158" s="14">
        <v>4</v>
      </c>
      <c r="O158" s="14">
        <v>22.927367925237</v>
      </c>
      <c r="P158" s="14">
        <v>10.920681287448501</v>
      </c>
      <c r="Q158" s="14">
        <v>13</v>
      </c>
      <c r="R158" s="14">
        <v>7</v>
      </c>
      <c r="S158" s="14">
        <v>49</v>
      </c>
      <c r="T158" s="14">
        <v>26.356923408332701</v>
      </c>
      <c r="U158" s="14">
        <v>12</v>
      </c>
      <c r="V158" s="14">
        <v>9.5509062031682994</v>
      </c>
      <c r="W158" s="14">
        <v>18.359499526881098</v>
      </c>
      <c r="X158" s="14">
        <v>40.852010844934803</v>
      </c>
      <c r="Y158" s="14">
        <v>16.267256433902499</v>
      </c>
      <c r="Z158" s="14">
        <v>11.789927687421301</v>
      </c>
      <c r="AA158" s="14">
        <v>25.073721808657702</v>
      </c>
      <c r="AB158" s="14">
        <v>9.0051868424887598</v>
      </c>
      <c r="AC158" s="14">
        <v>10.108968098335501</v>
      </c>
      <c r="AD158" s="14">
        <v>12.554555765957801</v>
      </c>
      <c r="AE158" s="14">
        <v>10.5818505546137</v>
      </c>
      <c r="AF158" s="14">
        <v>15.8172815714286</v>
      </c>
      <c r="AG158" s="14">
        <v>6.0470718298039898</v>
      </c>
      <c r="AH158" s="14">
        <v>7.4912971396705803</v>
      </c>
      <c r="AI158" s="14">
        <v>4.5666887137191701</v>
      </c>
      <c r="AJ158" s="14">
        <v>13.9019467930496</v>
      </c>
      <c r="AK158" s="14">
        <v>29.7915062184479</v>
      </c>
      <c r="AL158" s="14">
        <v>11.721760262451101</v>
      </c>
      <c r="AM158" s="14">
        <v>12.1835521557937</v>
      </c>
      <c r="AN158" s="14">
        <v>22.3334098697872</v>
      </c>
      <c r="AO158" s="14">
        <v>22.420671139598898</v>
      </c>
      <c r="AP158" s="14">
        <v>13.516658743273499</v>
      </c>
      <c r="AQ158" s="14">
        <v>29.791201021448</v>
      </c>
      <c r="AR158" s="14">
        <v>17.033630518354599</v>
      </c>
      <c r="AS158" s="14">
        <v>17.343577562267601</v>
      </c>
      <c r="AT158" s="14">
        <v>21.022131137601601</v>
      </c>
      <c r="AU158" s="14">
        <v>26.660498267915301</v>
      </c>
      <c r="AV158" s="14">
        <v>9.9105435177194607</v>
      </c>
      <c r="AW158" s="14">
        <v>12.6409298289246</v>
      </c>
      <c r="AX158" s="14">
        <v>728.48924925991923</v>
      </c>
    </row>
    <row r="159" spans="1:50" x14ac:dyDescent="0.25">
      <c r="A159" s="46">
        <v>305</v>
      </c>
      <c r="B159" s="14">
        <v>5.0046814232018102</v>
      </c>
      <c r="C159" s="14">
        <v>5.4691117190291196</v>
      </c>
      <c r="D159" s="14">
        <v>5.2815036169326799</v>
      </c>
      <c r="E159" s="14">
        <v>9.7326309739831007</v>
      </c>
      <c r="F159" s="14">
        <v>0</v>
      </c>
      <c r="G159" s="14">
        <v>7.1350005092842501</v>
      </c>
      <c r="H159" s="14">
        <v>4.9437411434407803</v>
      </c>
      <c r="I159" s="14">
        <v>0</v>
      </c>
      <c r="J159" s="14">
        <v>6</v>
      </c>
      <c r="K159" s="14">
        <v>10.2646856245817</v>
      </c>
      <c r="L159" s="14">
        <v>8.5938025990744702</v>
      </c>
      <c r="M159" s="14">
        <v>8.8787956433650894</v>
      </c>
      <c r="N159" s="14">
        <v>0</v>
      </c>
      <c r="O159" s="14">
        <v>12.4826780932178</v>
      </c>
      <c r="P159" s="14">
        <v>5.9457042567788898</v>
      </c>
      <c r="Q159" s="14">
        <v>6</v>
      </c>
      <c r="R159" s="14">
        <v>5</v>
      </c>
      <c r="S159" s="14">
        <v>20</v>
      </c>
      <c r="T159" s="14">
        <v>14.349880522987201</v>
      </c>
      <c r="U159" s="14">
        <v>12</v>
      </c>
      <c r="V159" s="14">
        <v>5.1999378219688399</v>
      </c>
      <c r="W159" s="14">
        <v>9.9957275206613403</v>
      </c>
      <c r="X159" s="14">
        <v>22.241650349956799</v>
      </c>
      <c r="Y159" s="14">
        <v>8.85661739221033</v>
      </c>
      <c r="Z159" s="14">
        <v>6.4189606301217896</v>
      </c>
      <c r="AA159" s="14">
        <v>13.651248540912301</v>
      </c>
      <c r="AB159" s="14">
        <v>4.9028239478087698</v>
      </c>
      <c r="AC159" s="14">
        <v>5.5037715204651496</v>
      </c>
      <c r="AD159" s="14">
        <v>6.8352581395667498</v>
      </c>
      <c r="AE159" s="14">
        <v>5.76122974667385</v>
      </c>
      <c r="AF159" s="14">
        <v>8.6116310781863099</v>
      </c>
      <c r="AG159" s="14">
        <v>3.2922946630493599</v>
      </c>
      <c r="AH159" s="14">
        <v>4.0785951095696502</v>
      </c>
      <c r="AI159" s="14">
        <v>2.4863082998095898</v>
      </c>
      <c r="AJ159" s="14">
        <v>7.5688376987961501</v>
      </c>
      <c r="AK159" s="14">
        <v>16.219820053034798</v>
      </c>
      <c r="AL159" s="14">
        <v>6.3818472543031302</v>
      </c>
      <c r="AM159" s="14">
        <v>6.63326728513539</v>
      </c>
      <c r="AN159" s="14">
        <v>12.1593009296842</v>
      </c>
      <c r="AO159" s="14">
        <v>12.206809843250401</v>
      </c>
      <c r="AP159" s="14">
        <v>7.3590697605757898</v>
      </c>
      <c r="AQ159" s="14">
        <v>16.2196538902272</v>
      </c>
      <c r="AR159" s="14">
        <v>9.2738655048781595</v>
      </c>
      <c r="AS159" s="14">
        <v>9.4426144510167092</v>
      </c>
      <c r="AT159" s="14">
        <v>11.445382508793699</v>
      </c>
      <c r="AU159" s="14">
        <v>14.5151601687775</v>
      </c>
      <c r="AV159" s="14">
        <v>5.3957403599037796</v>
      </c>
      <c r="AW159" s="14">
        <v>6.8822840182972502</v>
      </c>
      <c r="AX159" s="14">
        <v>396.62192461351185</v>
      </c>
    </row>
    <row r="160" spans="1:50" x14ac:dyDescent="0.25">
      <c r="A160" s="46">
        <v>306</v>
      </c>
      <c r="B160" s="14">
        <v>6.4345904012703796</v>
      </c>
      <c r="C160" s="14">
        <v>7.0317150673356803</v>
      </c>
      <c r="D160" s="14">
        <v>6.7905046503534603</v>
      </c>
      <c r="E160" s="14">
        <v>12.5133826808583</v>
      </c>
      <c r="F160" s="14">
        <v>0</v>
      </c>
      <c r="G160" s="14">
        <v>9.1735720833782501</v>
      </c>
      <c r="H160" s="14">
        <v>6.3562386130059201</v>
      </c>
      <c r="I160" s="14">
        <v>0</v>
      </c>
      <c r="J160" s="14">
        <v>0</v>
      </c>
      <c r="K160" s="14">
        <v>13.197452945907999</v>
      </c>
      <c r="L160" s="14">
        <v>11.04917477025</v>
      </c>
      <c r="M160" s="14">
        <v>11.415594398625</v>
      </c>
      <c r="N160" s="14">
        <v>0</v>
      </c>
      <c r="O160" s="14">
        <v>16.0491575484373</v>
      </c>
      <c r="P160" s="14">
        <v>7.6444769015774403</v>
      </c>
      <c r="Q160" s="14">
        <v>8</v>
      </c>
      <c r="R160" s="14">
        <v>6</v>
      </c>
      <c r="S160" s="14">
        <v>36</v>
      </c>
      <c r="T160" s="14">
        <v>18.4498463867067</v>
      </c>
      <c r="U160" s="14">
        <v>13</v>
      </c>
      <c r="V160" s="14">
        <v>6.6856343425333096</v>
      </c>
      <c r="W160" s="14">
        <v>12.8516496694258</v>
      </c>
      <c r="X160" s="14">
        <v>28.596407592807399</v>
      </c>
      <c r="Y160" s="14">
        <v>11.387079504270501</v>
      </c>
      <c r="Z160" s="14">
        <v>8.2529493815841395</v>
      </c>
      <c r="AA160" s="14">
        <v>17.5516052668819</v>
      </c>
      <c r="AB160" s="14">
        <v>6.3036307900372197</v>
      </c>
      <c r="AC160" s="14">
        <v>7.0762776691663198</v>
      </c>
      <c r="AD160" s="14">
        <v>8.7881890365811497</v>
      </c>
      <c r="AE160" s="14">
        <v>7.4072953885765997</v>
      </c>
      <c r="AF160" s="14">
        <v>11.072097100518601</v>
      </c>
      <c r="AG160" s="14">
        <v>4.2329502810603801</v>
      </c>
      <c r="AH160" s="14">
        <v>5.2439079980141496</v>
      </c>
      <c r="AI160" s="14">
        <v>3.1966820997526901</v>
      </c>
      <c r="AJ160" s="14">
        <v>9.7313627555862094</v>
      </c>
      <c r="AK160" s="14">
        <v>20.854054353882098</v>
      </c>
      <c r="AL160" s="14">
        <v>8.2052321840942302</v>
      </c>
      <c r="AM160" s="14">
        <v>8.5284865094492908</v>
      </c>
      <c r="AN160" s="14">
        <v>15.6333869095746</v>
      </c>
      <c r="AO160" s="14">
        <v>15.694469798442899</v>
      </c>
      <c r="AP160" s="14">
        <v>9.4616611207253705</v>
      </c>
      <c r="AQ160" s="14">
        <v>20.8538407159736</v>
      </c>
      <c r="AR160" s="14">
        <v>11.923541363393101</v>
      </c>
      <c r="AS160" s="14">
        <v>12.140504294141101</v>
      </c>
      <c r="AT160" s="14">
        <v>14.715491796990801</v>
      </c>
      <c r="AU160" s="14">
        <v>18.6623487883883</v>
      </c>
      <c r="AV160" s="14">
        <v>6.9373804627174298</v>
      </c>
      <c r="AW160" s="14">
        <v>8.8486508806469395</v>
      </c>
      <c r="AX160" s="14">
        <v>509.94247450292255</v>
      </c>
    </row>
    <row r="161" spans="1:50" x14ac:dyDescent="0.25">
      <c r="A161" s="46">
        <v>307</v>
      </c>
      <c r="B161" s="14">
        <v>16.954635024662</v>
      </c>
      <c r="C161" s="14">
        <v>18.528011128812199</v>
      </c>
      <c r="D161" s="14">
        <v>17.892440823776202</v>
      </c>
      <c r="E161" s="14">
        <v>32.971770236674601</v>
      </c>
      <c r="F161" s="14">
        <v>0</v>
      </c>
      <c r="G161" s="14">
        <v>24.171634377099899</v>
      </c>
      <c r="H161" s="14">
        <v>16.7481842809722</v>
      </c>
      <c r="I161" s="14">
        <v>0</v>
      </c>
      <c r="J161" s="14">
        <v>120</v>
      </c>
      <c r="K161" s="14">
        <v>34.774241093641798</v>
      </c>
      <c r="L161" s="14">
        <v>29.113698599343799</v>
      </c>
      <c r="M161" s="14">
        <v>30.079185239129199</v>
      </c>
      <c r="N161" s="14">
        <v>10</v>
      </c>
      <c r="O161" s="14">
        <v>42.288256395066099</v>
      </c>
      <c r="P161" s="14">
        <v>20.142589929979501</v>
      </c>
      <c r="Q161" s="14">
        <v>11</v>
      </c>
      <c r="R161" s="14">
        <v>5</v>
      </c>
      <c r="S161" s="14">
        <v>17</v>
      </c>
      <c r="T161" s="14">
        <v>48.613880952630197</v>
      </c>
      <c r="U161" s="14">
        <v>3</v>
      </c>
      <c r="V161" s="14">
        <v>17.616115885641101</v>
      </c>
      <c r="W161" s="14">
        <v>33.863076904748802</v>
      </c>
      <c r="X161" s="14">
        <v>75.349264446421401</v>
      </c>
      <c r="Y161" s="14">
        <v>30.0040507554763</v>
      </c>
      <c r="Z161" s="14">
        <v>21.745866623171601</v>
      </c>
      <c r="AA161" s="14">
        <v>46.247086890861702</v>
      </c>
      <c r="AB161" s="14">
        <v>16.609566842565499</v>
      </c>
      <c r="AC161" s="14">
        <v>18.645430047760701</v>
      </c>
      <c r="AD161" s="14">
        <v>23.156180634631799</v>
      </c>
      <c r="AE161" s="14">
        <v>19.517635467095499</v>
      </c>
      <c r="AF161" s="14">
        <v>29.1740971201747</v>
      </c>
      <c r="AG161" s="14">
        <v>11.153488041456001</v>
      </c>
      <c r="AH161" s="14">
        <v>13.8172813907199</v>
      </c>
      <c r="AI161" s="14">
        <v>8.4230036273863895</v>
      </c>
      <c r="AJ161" s="14">
        <v>25.641368528962399</v>
      </c>
      <c r="AK161" s="14">
        <v>54.948778135292599</v>
      </c>
      <c r="AL161" s="14">
        <v>21.620135594787701</v>
      </c>
      <c r="AM161" s="14">
        <v>22.4718850869329</v>
      </c>
      <c r="AN161" s="14">
        <v>41.1927337590568</v>
      </c>
      <c r="AO161" s="14">
        <v>41.353682323343399</v>
      </c>
      <c r="AP161" s="14">
        <v>24.930726125975902</v>
      </c>
      <c r="AQ161" s="14">
        <v>54.948215216220198</v>
      </c>
      <c r="AR161" s="14">
        <v>31.417585177625501</v>
      </c>
      <c r="AS161" s="14">
        <v>31.989265280815701</v>
      </c>
      <c r="AT161" s="14">
        <v>38.7741529862638</v>
      </c>
      <c r="AU161" s="14">
        <v>49.173807915249697</v>
      </c>
      <c r="AV161" s="14">
        <v>18.2794469322493</v>
      </c>
      <c r="AW161" s="14">
        <v>23.315492795012901</v>
      </c>
      <c r="AX161" s="14">
        <v>1343.6579486176884</v>
      </c>
    </row>
    <row r="162" spans="1:50" x14ac:dyDescent="0.25">
      <c r="A162" s="46">
        <v>308</v>
      </c>
      <c r="B162" s="14">
        <v>10.009362846699499</v>
      </c>
      <c r="C162" s="14">
        <v>10.938223438387601</v>
      </c>
      <c r="D162" s="14">
        <v>10.5630072341784</v>
      </c>
      <c r="E162" s="14">
        <v>19.465261948560599</v>
      </c>
      <c r="F162" s="14">
        <v>0</v>
      </c>
      <c r="G162" s="14">
        <v>14.2700010189706</v>
      </c>
      <c r="H162" s="14">
        <v>9.8874822871766792</v>
      </c>
      <c r="I162" s="14">
        <v>0</v>
      </c>
      <c r="J162" s="14">
        <v>3</v>
      </c>
      <c r="K162" s="14">
        <v>20.529371249734901</v>
      </c>
      <c r="L162" s="14">
        <v>17.187605198602899</v>
      </c>
      <c r="M162" s="14">
        <v>17.757591287209301</v>
      </c>
      <c r="N162" s="14">
        <v>60</v>
      </c>
      <c r="O162" s="14">
        <v>24.965356187081198</v>
      </c>
      <c r="P162" s="14">
        <v>11.891408513846899</v>
      </c>
      <c r="Q162" s="14">
        <v>24</v>
      </c>
      <c r="R162" s="14">
        <v>0</v>
      </c>
      <c r="S162" s="14">
        <v>3</v>
      </c>
      <c r="T162" s="14">
        <v>28.6997610466548</v>
      </c>
      <c r="U162" s="14">
        <v>8</v>
      </c>
      <c r="V162" s="14">
        <v>10.3998756441748</v>
      </c>
      <c r="W162" s="14">
        <v>19.991455041782402</v>
      </c>
      <c r="X162" s="14">
        <v>44.483300700912899</v>
      </c>
      <c r="Y162" s="14">
        <v>17.713234784803301</v>
      </c>
      <c r="Z162" s="14">
        <v>12.8379212605128</v>
      </c>
      <c r="AA162" s="14">
        <v>27.302497082370898</v>
      </c>
      <c r="AB162" s="14">
        <v>9.8056478958089706</v>
      </c>
      <c r="AC162" s="14">
        <v>11.007543041143901</v>
      </c>
      <c r="AD162" s="14">
        <v>13.6705162793931</v>
      </c>
      <c r="AE162" s="14">
        <v>11.522459493566201</v>
      </c>
      <c r="AF162" s="14">
        <v>17.223262156695402</v>
      </c>
      <c r="AG162" s="14">
        <v>6.5845893262179098</v>
      </c>
      <c r="AH162" s="14">
        <v>8.1571902192858907</v>
      </c>
      <c r="AI162" s="14">
        <v>4.9726165997080596</v>
      </c>
      <c r="AJ162" s="14">
        <v>15.1376753978524</v>
      </c>
      <c r="AK162" s="14">
        <v>32.439640106621603</v>
      </c>
      <c r="AL162" s="14">
        <v>12.763694508807999</v>
      </c>
      <c r="AM162" s="14">
        <v>13.2665345704786</v>
      </c>
      <c r="AN162" s="14">
        <v>24.318601859749801</v>
      </c>
      <c r="AO162" s="14">
        <v>24.413619686865101</v>
      </c>
      <c r="AP162" s="14">
        <v>14.718139521357701</v>
      </c>
      <c r="AQ162" s="14">
        <v>32.439307780911903</v>
      </c>
      <c r="AR162" s="14">
        <v>18.547731009995601</v>
      </c>
      <c r="AS162" s="14">
        <v>18.8852289022681</v>
      </c>
      <c r="AT162" s="14">
        <v>22.890765017859799</v>
      </c>
      <c r="AU162" s="14">
        <v>29.030320337884401</v>
      </c>
      <c r="AV162" s="14">
        <v>10.7914807199212</v>
      </c>
      <c r="AW162" s="14">
        <v>13.764568036735399</v>
      </c>
      <c r="AX162" s="14">
        <v>793.24384924078959</v>
      </c>
    </row>
    <row r="163" spans="1:50" x14ac:dyDescent="0.25">
      <c r="A163" s="46">
        <v>309</v>
      </c>
      <c r="B163" s="14">
        <v>6.7409994684732499</v>
      </c>
      <c r="C163" s="14">
        <v>7.3665586424962202</v>
      </c>
      <c r="D163" s="14">
        <v>7.1138620151604304</v>
      </c>
      <c r="E163" s="14">
        <v>13.1092580475585</v>
      </c>
      <c r="F163" s="14">
        <v>0</v>
      </c>
      <c r="G163" s="14">
        <v>9.6104088499216793</v>
      </c>
      <c r="H163" s="14">
        <v>6.6589166426738604</v>
      </c>
      <c r="I163" s="14">
        <v>0</v>
      </c>
      <c r="J163" s="14">
        <v>6</v>
      </c>
      <c r="K163" s="14">
        <v>13.825903087148999</v>
      </c>
      <c r="L163" s="14">
        <v>11.575325950572401</v>
      </c>
      <c r="M163" s="14">
        <v>11.959194132715901</v>
      </c>
      <c r="N163" s="14">
        <v>1</v>
      </c>
      <c r="O163" s="14">
        <v>16.813403147120098</v>
      </c>
      <c r="P163" s="14">
        <v>8.0084996117061191</v>
      </c>
      <c r="Q163" s="14">
        <v>32</v>
      </c>
      <c r="R163" s="14">
        <v>1</v>
      </c>
      <c r="S163" s="14">
        <v>13</v>
      </c>
      <c r="T163" s="14">
        <v>19.3284105016265</v>
      </c>
      <c r="U163" s="14">
        <v>13</v>
      </c>
      <c r="V163" s="14">
        <v>7.0039978831077603</v>
      </c>
      <c r="W163" s="14">
        <v>13.4636329878943</v>
      </c>
      <c r="X163" s="14">
        <v>29.9581412896414</v>
      </c>
      <c r="Y163" s="14">
        <v>11.9293213861914</v>
      </c>
      <c r="Z163" s="14">
        <v>8.6459469717330695</v>
      </c>
      <c r="AA163" s="14">
        <v>18.3873959950269</v>
      </c>
      <c r="AB163" s="14">
        <v>6.6038036852121103</v>
      </c>
      <c r="AC163" s="14">
        <v>7.4132432729212798</v>
      </c>
      <c r="AD163" s="14">
        <v>9.2066742293686499</v>
      </c>
      <c r="AE163" s="14">
        <v>7.7600237408943098</v>
      </c>
      <c r="AF163" s="14">
        <v>11.599339820307801</v>
      </c>
      <c r="AG163" s="14">
        <v>4.4345193423346796</v>
      </c>
      <c r="AH163" s="14">
        <v>5.4936179030172498</v>
      </c>
      <c r="AI163" s="14">
        <v>3.3489050570883201</v>
      </c>
      <c r="AJ163" s="14">
        <v>10.1947609826576</v>
      </c>
      <c r="AK163" s="14">
        <v>21.847104562526301</v>
      </c>
      <c r="AL163" s="14">
        <v>8.59595752670233</v>
      </c>
      <c r="AM163" s="14">
        <v>8.9346049151890998</v>
      </c>
      <c r="AN163" s="14">
        <v>16.377833906238699</v>
      </c>
      <c r="AO163" s="14">
        <v>16.441825504093401</v>
      </c>
      <c r="AP163" s="14">
        <v>9.91221641276044</v>
      </c>
      <c r="AQ163" s="14">
        <v>21.846880751333501</v>
      </c>
      <c r="AR163" s="14">
        <v>12.491329048074</v>
      </c>
      <c r="AS163" s="14">
        <v>12.7186235469606</v>
      </c>
      <c r="AT163" s="14">
        <v>15.416229502472</v>
      </c>
      <c r="AU163" s="14">
        <v>19.551032065111102</v>
      </c>
      <c r="AV163" s="14">
        <v>7.2677319137211898</v>
      </c>
      <c r="AW163" s="14">
        <v>9.27001520880229</v>
      </c>
      <c r="AX163" s="14">
        <v>534.2254495085557</v>
      </c>
    </row>
    <row r="164" spans="1:50" x14ac:dyDescent="0.25">
      <c r="A164" s="46">
        <v>310</v>
      </c>
      <c r="B164" s="14">
        <v>13.1718358942754</v>
      </c>
      <c r="C164" s="14">
        <v>14.394171371853099</v>
      </c>
      <c r="D164" s="14">
        <v>13.900405054383199</v>
      </c>
      <c r="E164" s="14">
        <v>25.6153403705659</v>
      </c>
      <c r="F164" s="14">
        <v>0</v>
      </c>
      <c r="G164" s="14">
        <v>18.7786290427266</v>
      </c>
      <c r="H164" s="14">
        <v>13.011447010502801</v>
      </c>
      <c r="I164" s="14">
        <v>17.963255202818502</v>
      </c>
      <c r="J164" s="14">
        <v>56</v>
      </c>
      <c r="K164" s="14">
        <v>27.015656663097499</v>
      </c>
      <c r="L164" s="14">
        <v>22.618054662957299</v>
      </c>
      <c r="M164" s="14">
        <v>23.368128714412801</v>
      </c>
      <c r="N164" s="14">
        <v>1</v>
      </c>
      <c r="O164" s="14">
        <v>32.853197687670402</v>
      </c>
      <c r="P164" s="14">
        <v>15.6485167679346</v>
      </c>
      <c r="Q164" s="14">
        <v>23</v>
      </c>
      <c r="R164" s="14">
        <v>8</v>
      </c>
      <c r="S164" s="14">
        <v>9</v>
      </c>
      <c r="T164" s="14">
        <v>37.767493360612001</v>
      </c>
      <c r="U164" s="14">
        <v>14</v>
      </c>
      <c r="V164" s="14">
        <v>13.6857318762654</v>
      </c>
      <c r="W164" s="14">
        <v>26.307785106623701</v>
      </c>
      <c r="X164" s="14">
        <v>58.537865990993502</v>
      </c>
      <c r="Y164" s="14">
        <v>23.309757792285801</v>
      </c>
      <c r="Z164" s="14">
        <v>16.894081679248099</v>
      </c>
      <c r="AA164" s="14">
        <v>35.928761871176903</v>
      </c>
      <c r="AB164" s="14">
        <v>12.9037570224531</v>
      </c>
      <c r="AC164" s="14">
        <v>14.4853927407556</v>
      </c>
      <c r="AD164" s="14">
        <v>17.989736363924798</v>
      </c>
      <c r="AE164" s="14">
        <v>15.1629978254173</v>
      </c>
      <c r="AF164" s="14">
        <v>22.6649776327484</v>
      </c>
      <c r="AG164" s="14">
        <v>8.6650001898174391</v>
      </c>
      <c r="AH164" s="14">
        <v>10.7344666929275</v>
      </c>
      <c r="AI164" s="14">
        <v>6.5437222672329698</v>
      </c>
      <c r="AJ164" s="14">
        <v>19.920446630020599</v>
      </c>
      <c r="AK164" s="14">
        <v>42.688993037278998</v>
      </c>
      <c r="AL164" s="14">
        <v>16.796402938497401</v>
      </c>
      <c r="AM164" s="14">
        <v>17.4581160770386</v>
      </c>
      <c r="AN164" s="14">
        <v>32.002100621589101</v>
      </c>
      <c r="AO164" s="14">
        <v>32.127139491185403</v>
      </c>
      <c r="AP164" s="14">
        <v>19.3683578172616</v>
      </c>
      <c r="AQ164" s="14">
        <v>42.688555828580299</v>
      </c>
      <c r="AR164" s="14">
        <v>24.407914516252699</v>
      </c>
      <c r="AS164" s="14">
        <v>24.852045385348202</v>
      </c>
      <c r="AT164" s="14">
        <v>30.123136675266899</v>
      </c>
      <c r="AU164" s="14">
        <v>38.202493757844103</v>
      </c>
      <c r="AV164" s="14">
        <v>14.201065310558</v>
      </c>
      <c r="AW164" s="14">
        <v>18.11350404833</v>
      </c>
      <c r="AX164" s="14">
        <v>1043.8704389907327</v>
      </c>
    </row>
    <row r="165" spans="1:50" x14ac:dyDescent="0.25">
      <c r="A165" s="46">
        <v>311</v>
      </c>
      <c r="B165" s="14">
        <v>4.5092771535444101</v>
      </c>
      <c r="C165" s="14">
        <v>4.9277343441198997</v>
      </c>
      <c r="D165" s="14">
        <v>4.7586972264070297</v>
      </c>
      <c r="E165" s="14">
        <v>8.7692156234344996</v>
      </c>
      <c r="F165" s="14">
        <v>0</v>
      </c>
      <c r="G165" s="14">
        <v>6.4287198532516703</v>
      </c>
      <c r="H165" s="14">
        <v>4.4543692473888399</v>
      </c>
      <c r="I165" s="14">
        <v>6.14958286297896</v>
      </c>
      <c r="J165" s="14">
        <v>0</v>
      </c>
      <c r="K165" s="14">
        <v>9.2486031830988793</v>
      </c>
      <c r="L165" s="14">
        <v>7.7431178134948802</v>
      </c>
      <c r="M165" s="14">
        <v>7.9998999212371098</v>
      </c>
      <c r="N165" s="14">
        <v>0</v>
      </c>
      <c r="O165" s="14">
        <v>11.2470406512204</v>
      </c>
      <c r="P165" s="14">
        <v>5.3571498851781101</v>
      </c>
      <c r="Q165" s="14">
        <v>7</v>
      </c>
      <c r="R165" s="14">
        <v>7</v>
      </c>
      <c r="S165" s="14">
        <v>10</v>
      </c>
      <c r="T165" s="14">
        <v>12.9294121430632</v>
      </c>
      <c r="U165" s="14">
        <v>14</v>
      </c>
      <c r="V165" s="14">
        <v>4.68520550776796</v>
      </c>
      <c r="W165" s="14">
        <v>9.00626877635443</v>
      </c>
      <c r="X165" s="14">
        <v>20.039990161561001</v>
      </c>
      <c r="Y165" s="14">
        <v>7.9799170830365096</v>
      </c>
      <c r="Z165" s="14">
        <v>5.78355949451658</v>
      </c>
      <c r="AA165" s="14">
        <v>12.299936497967799</v>
      </c>
      <c r="AB165" s="14">
        <v>4.4175024046336198</v>
      </c>
      <c r="AC165" s="14">
        <v>4.9589632812378097</v>
      </c>
      <c r="AD165" s="14">
        <v>6.1586484857158803</v>
      </c>
      <c r="AE165" s="14">
        <v>5.1909361931344504</v>
      </c>
      <c r="AF165" s="14">
        <v>7.7591815329033302</v>
      </c>
      <c r="AG165" s="14">
        <v>2.9663964617504801</v>
      </c>
      <c r="AH165" s="14">
        <v>3.6748624719132099</v>
      </c>
      <c r="AI165" s="14">
        <v>2.2401932088832801</v>
      </c>
      <c r="AJ165" s="14">
        <v>6.8196123606807797</v>
      </c>
      <c r="AK165" s="14">
        <v>14.614249870451101</v>
      </c>
      <c r="AL165" s="14">
        <v>5.7501199256126503</v>
      </c>
      <c r="AM165" s="14">
        <v>5.9766523514490499</v>
      </c>
      <c r="AN165" s="14">
        <v>10.9556740880499</v>
      </c>
      <c r="AO165" s="14">
        <v>10.998480187558</v>
      </c>
      <c r="AP165" s="14">
        <v>6.6306089833219897</v>
      </c>
      <c r="AQ165" s="14">
        <v>14.6141001954153</v>
      </c>
      <c r="AR165" s="14">
        <v>8.3558626282422104</v>
      </c>
      <c r="AS165" s="14">
        <v>8.5079074302951305</v>
      </c>
      <c r="AT165" s="14">
        <v>10.312425169415601</v>
      </c>
      <c r="AU165" s="14">
        <v>13.078331198037599</v>
      </c>
      <c r="AV165" s="14">
        <v>4.8616259627901801</v>
      </c>
      <c r="AW165" s="14">
        <v>6.2010194047203004</v>
      </c>
      <c r="AX165" s="14">
        <v>357.36105122583388</v>
      </c>
    </row>
    <row r="166" spans="1:50" x14ac:dyDescent="0.25">
      <c r="A166" s="46">
        <v>312</v>
      </c>
      <c r="B166" s="14">
        <v>5.7979771384601104</v>
      </c>
      <c r="C166" s="14">
        <v>6.3360246231500099</v>
      </c>
      <c r="D166" s="14">
        <v>6.1186786262838897</v>
      </c>
      <c r="E166" s="14">
        <v>11.2753574482996</v>
      </c>
      <c r="F166" s="14">
        <v>4.8599704000484802</v>
      </c>
      <c r="G166" s="14">
        <v>8.2659746912366696</v>
      </c>
      <c r="H166" s="14">
        <v>5.7273771941399696</v>
      </c>
      <c r="I166" s="14">
        <v>7.9070635355617798</v>
      </c>
      <c r="J166" s="14">
        <v>14</v>
      </c>
      <c r="K166" s="14">
        <v>11.8917485354125</v>
      </c>
      <c r="L166" s="14">
        <v>9.9560126143949095</v>
      </c>
      <c r="M166" s="14">
        <v>10.286180124839801</v>
      </c>
      <c r="N166" s="14">
        <v>2</v>
      </c>
      <c r="O166" s="14">
        <v>14.4613166652587</v>
      </c>
      <c r="P166" s="14">
        <v>6.8881622601295298</v>
      </c>
      <c r="Q166" s="14">
        <v>4</v>
      </c>
      <c r="R166" s="14">
        <v>1</v>
      </c>
      <c r="S166" s="14">
        <v>15</v>
      </c>
      <c r="T166" s="14">
        <v>16.6244907646273</v>
      </c>
      <c r="U166" s="14">
        <v>8</v>
      </c>
      <c r="V166" s="14">
        <v>6.0241838435875197</v>
      </c>
      <c r="W166" s="14">
        <v>11.5801577486674</v>
      </c>
      <c r="X166" s="14">
        <v>25.767190965384401</v>
      </c>
      <c r="Y166" s="14">
        <v>10.260486451966299</v>
      </c>
      <c r="Z166" s="14">
        <v>7.4364348953983299</v>
      </c>
      <c r="AA166" s="14">
        <v>15.8151181975173</v>
      </c>
      <c r="AB166" s="14">
        <v>5.6799742597671798</v>
      </c>
      <c r="AC166" s="14">
        <v>6.3761784868591604</v>
      </c>
      <c r="AD166" s="14">
        <v>7.9187200558514599</v>
      </c>
      <c r="AE166" s="14">
        <v>6.6744466172665797</v>
      </c>
      <c r="AF166" s="14">
        <v>9.97666721764414</v>
      </c>
      <c r="AG166" s="14">
        <v>3.8141587768148901</v>
      </c>
      <c r="AH166" s="14">
        <v>4.7250963023327097</v>
      </c>
      <c r="AI166" s="14">
        <v>2.8804149081557799</v>
      </c>
      <c r="AJ166" s="14">
        <v>8.7685798865886504</v>
      </c>
      <c r="AK166" s="14">
        <v>18.790836008359602</v>
      </c>
      <c r="AL166" s="14">
        <v>7.3934387038619898</v>
      </c>
      <c r="AM166" s="14">
        <v>7.6847115186364796</v>
      </c>
      <c r="AN166" s="14">
        <v>14.086680959542299</v>
      </c>
      <c r="AO166" s="14">
        <v>14.141720561533401</v>
      </c>
      <c r="AP166" s="14">
        <v>8.5255615176884092</v>
      </c>
      <c r="AQ166" s="14">
        <v>18.790643603205702</v>
      </c>
      <c r="AR166" s="14">
        <v>10.7438730161546</v>
      </c>
      <c r="AS166" s="14">
        <v>10.9393704952313</v>
      </c>
      <c r="AT166" s="14">
        <v>13.2595988612537</v>
      </c>
      <c r="AU166" s="14">
        <v>16.8159693466399</v>
      </c>
      <c r="AV166" s="14">
        <v>6.2510233128084502</v>
      </c>
      <c r="AW166" s="14">
        <v>7.9732001529815104</v>
      </c>
      <c r="AX166" s="14">
        <v>459.49077129354254</v>
      </c>
    </row>
    <row r="167" spans="1:50" x14ac:dyDescent="0.25">
      <c r="A167" s="46">
        <v>313</v>
      </c>
      <c r="B167" s="14">
        <v>64.963698336784503</v>
      </c>
      <c r="C167" s="14">
        <v>70.992275830465204</v>
      </c>
      <c r="D167" s="14">
        <v>68.557012731197901</v>
      </c>
      <c r="E167" s="14">
        <v>126.335254937304</v>
      </c>
      <c r="F167" s="14">
        <v>54.4537592081928</v>
      </c>
      <c r="G167" s="14">
        <v>92.616489074231794</v>
      </c>
      <c r="H167" s="14">
        <v>64.172658051650203</v>
      </c>
      <c r="I167" s="14">
        <v>88.595052719510306</v>
      </c>
      <c r="J167" s="14">
        <v>466</v>
      </c>
      <c r="K167" s="14">
        <v>133.241636883545</v>
      </c>
      <c r="L167" s="14">
        <v>111.552595786998</v>
      </c>
      <c r="M167" s="14">
        <v>115.251972661953</v>
      </c>
      <c r="N167" s="14">
        <v>0</v>
      </c>
      <c r="O167" s="14">
        <v>162.03247976685</v>
      </c>
      <c r="P167" s="14">
        <v>77.178727074199699</v>
      </c>
      <c r="Q167" s="14">
        <v>17</v>
      </c>
      <c r="R167" s="14">
        <v>5</v>
      </c>
      <c r="S167" s="14">
        <v>5</v>
      </c>
      <c r="T167" s="14">
        <v>186.26986226725199</v>
      </c>
      <c r="U167" s="14">
        <v>0</v>
      </c>
      <c r="V167" s="14">
        <v>67.498241642467505</v>
      </c>
      <c r="W167" s="14">
        <v>129.75040375113801</v>
      </c>
      <c r="X167" s="14">
        <v>288.70966215189299</v>
      </c>
      <c r="Y167" s="14">
        <v>114.964086734387</v>
      </c>
      <c r="Z167" s="14">
        <v>83.321872730855404</v>
      </c>
      <c r="AA167" s="14">
        <v>177.20121055457301</v>
      </c>
      <c r="AB167" s="14">
        <v>63.641529717084097</v>
      </c>
      <c r="AC167" s="14">
        <v>71.442181618104101</v>
      </c>
      <c r="AD167" s="14">
        <v>88.725658727759296</v>
      </c>
      <c r="AE167" s="14">
        <v>74.784140439688997</v>
      </c>
      <c r="AF167" s="14">
        <v>111.78402122406099</v>
      </c>
      <c r="AG167" s="14">
        <v>42.735915347014597</v>
      </c>
      <c r="AH167" s="14">
        <v>52.942556248658498</v>
      </c>
      <c r="AI167" s="14">
        <v>32.273739737133603</v>
      </c>
      <c r="AJ167" s="14">
        <v>98.2479518219927</v>
      </c>
      <c r="AK167" s="14">
        <v>210.54277599329299</v>
      </c>
      <c r="AL167" s="14">
        <v>82.840119947257193</v>
      </c>
      <c r="AM167" s="14">
        <v>86.103699436981103</v>
      </c>
      <c r="AN167" s="14">
        <v>157.834856970488</v>
      </c>
      <c r="AO167" s="14">
        <v>158.451550691818</v>
      </c>
      <c r="AP167" s="14">
        <v>95.525041462577803</v>
      </c>
      <c r="AQ167" s="14">
        <v>210.540620178278</v>
      </c>
      <c r="AR167" s="14">
        <v>120.380213456029</v>
      </c>
      <c r="AS167" s="14">
        <v>122.570673844335</v>
      </c>
      <c r="AT167" s="14">
        <v>148.56777801198001</v>
      </c>
      <c r="AU167" s="14">
        <v>188.41529273125599</v>
      </c>
      <c r="AV167" s="14">
        <v>70.039874780375897</v>
      </c>
      <c r="AW167" s="14">
        <v>89.3360834487452</v>
      </c>
      <c r="AX167" s="14">
        <v>5148.3852287303598</v>
      </c>
    </row>
    <row r="168" spans="1:50" x14ac:dyDescent="0.25">
      <c r="A168" s="46">
        <v>314</v>
      </c>
      <c r="B168" s="14">
        <v>4.6120272704524501</v>
      </c>
      <c r="C168" s="14">
        <v>5.0400195879406198</v>
      </c>
      <c r="D168" s="14">
        <v>4.8671307267461001</v>
      </c>
      <c r="E168" s="14">
        <v>8.9690343362789609</v>
      </c>
      <c r="F168" s="14">
        <v>3.8658855465046198</v>
      </c>
      <c r="G168" s="14">
        <v>6.5752071424810499</v>
      </c>
      <c r="H168" s="14">
        <v>4.5558682238262103</v>
      </c>
      <c r="I168" s="14">
        <v>6.2897096321946702</v>
      </c>
      <c r="J168" s="14">
        <v>2</v>
      </c>
      <c r="K168" s="14">
        <v>9.4593454283698293</v>
      </c>
      <c r="L168" s="14">
        <v>7.9195554907683103</v>
      </c>
      <c r="M168" s="14">
        <v>8.1821887377945703</v>
      </c>
      <c r="N168" s="14">
        <v>0</v>
      </c>
      <c r="O168" s="14">
        <v>11.5033200775979</v>
      </c>
      <c r="P168" s="14">
        <v>5.4792199810394502</v>
      </c>
      <c r="Q168" s="14">
        <v>16</v>
      </c>
      <c r="R168" s="14">
        <v>9</v>
      </c>
      <c r="S168" s="14">
        <v>6</v>
      </c>
      <c r="T168" s="14">
        <v>13.2240267479289</v>
      </c>
      <c r="U168" s="14">
        <v>2</v>
      </c>
      <c r="V168" s="14">
        <v>4.7919644222365303</v>
      </c>
      <c r="W168" s="14">
        <v>9.2114891205724199</v>
      </c>
      <c r="X168" s="14">
        <v>20.496629182138001</v>
      </c>
      <c r="Y168" s="14">
        <v>8.1617505888203503</v>
      </c>
      <c r="Z168" s="14">
        <v>5.9153459409839098</v>
      </c>
      <c r="AA168" s="14">
        <v>12.580207660198299</v>
      </c>
      <c r="AB168" s="14">
        <v>4.51816134409958</v>
      </c>
      <c r="AC168" s="14">
        <v>5.07196016123891</v>
      </c>
      <c r="AD168" s="14">
        <v>6.2989818641399502</v>
      </c>
      <c r="AE168" s="14">
        <v>5.3092189013892996</v>
      </c>
      <c r="AF168" s="14">
        <v>7.9359852886885998</v>
      </c>
      <c r="AG168" s="14">
        <v>3.0339899368349199</v>
      </c>
      <c r="AH168" s="14">
        <v>3.7585993323071101</v>
      </c>
      <c r="AI168" s="14">
        <v>2.2912391320395602</v>
      </c>
      <c r="AJ168" s="14">
        <v>6.9750067296370899</v>
      </c>
      <c r="AK168" s="14">
        <v>14.9472559193131</v>
      </c>
      <c r="AL168" s="14">
        <v>5.8811444249166396</v>
      </c>
      <c r="AM168" s="14">
        <v>6.11283870944977</v>
      </c>
      <c r="AN168" s="14">
        <v>11.205314402283999</v>
      </c>
      <c r="AO168" s="14">
        <v>11.2490959038597</v>
      </c>
      <c r="AP168" s="14">
        <v>6.7816966633754703</v>
      </c>
      <c r="AQ168" s="14">
        <v>14.9471028696698</v>
      </c>
      <c r="AR168" s="14">
        <v>8.5462626284555991</v>
      </c>
      <c r="AS168" s="14">
        <v>8.7017719868391499</v>
      </c>
      <c r="AT168" s="14">
        <v>10.5474081874956</v>
      </c>
      <c r="AU168" s="14">
        <v>13.3763392560468</v>
      </c>
      <c r="AV168" s="14">
        <v>4.9724049090362099</v>
      </c>
      <c r="AW168" s="14">
        <v>6.3423183049330598</v>
      </c>
      <c r="AX168" s="14">
        <v>365.50402270092314</v>
      </c>
    </row>
    <row r="169" spans="1:50" x14ac:dyDescent="0.25">
      <c r="A169" s="46">
        <v>315</v>
      </c>
      <c r="B169" s="14">
        <v>45.329639431626902</v>
      </c>
      <c r="C169" s="14">
        <v>49.536192492439</v>
      </c>
      <c r="D169" s="14">
        <v>47.836941971931303</v>
      </c>
      <c r="E169" s="14">
        <v>88.152794567601404</v>
      </c>
      <c r="F169" s="14">
        <v>37.996132206082699</v>
      </c>
      <c r="G169" s="14">
        <v>64.624893019352697</v>
      </c>
      <c r="H169" s="14">
        <v>44.777676230542099</v>
      </c>
      <c r="I169" s="14">
        <v>61.818860348342497</v>
      </c>
      <c r="J169" s="14">
        <v>300</v>
      </c>
      <c r="K169" s="14">
        <v>92.971852155038704</v>
      </c>
      <c r="L169" s="14">
        <v>77.837916777164295</v>
      </c>
      <c r="M169" s="14">
        <v>80.419226403435999</v>
      </c>
      <c r="N169" s="14">
        <v>15</v>
      </c>
      <c r="O169" s="14">
        <v>113.061202980678</v>
      </c>
      <c r="P169" s="14">
        <v>53.8529049241262</v>
      </c>
      <c r="Q169" s="14">
        <v>16</v>
      </c>
      <c r="R169" s="14">
        <v>4</v>
      </c>
      <c r="S169" s="14">
        <v>9</v>
      </c>
      <c r="T169" s="14">
        <v>129.973291387085</v>
      </c>
      <c r="U169" s="14">
        <v>0</v>
      </c>
      <c r="V169" s="14">
        <v>47.098164578648301</v>
      </c>
      <c r="W169" s="14">
        <v>90.535778730244999</v>
      </c>
      <c r="X169" s="14">
        <v>201.45258383929701</v>
      </c>
      <c r="Y169" s="14">
        <v>80.218348595424203</v>
      </c>
      <c r="Z169" s="14">
        <v>58.1394000700856</v>
      </c>
      <c r="AA169" s="14">
        <v>123.645469498702</v>
      </c>
      <c r="AB169" s="14">
        <v>44.407071468969697</v>
      </c>
      <c r="AC169" s="14">
        <v>49.850122696895902</v>
      </c>
      <c r="AD169" s="14">
        <v>61.909993140782298</v>
      </c>
      <c r="AE169" s="14">
        <v>52.182037169981903</v>
      </c>
      <c r="AF169" s="14">
        <v>77.999398217701696</v>
      </c>
      <c r="AG169" s="14">
        <v>29.819786789255598</v>
      </c>
      <c r="AH169" s="14">
        <v>36.941661986032898</v>
      </c>
      <c r="AI169" s="14">
        <v>22.519607455197999</v>
      </c>
      <c r="AJ169" s="14">
        <v>68.554351814381207</v>
      </c>
      <c r="AK169" s="14">
        <v>146.910172372603</v>
      </c>
      <c r="AL169" s="14">
        <v>57.803248025890298</v>
      </c>
      <c r="AM169" s="14">
        <v>60.080471849537197</v>
      </c>
      <c r="AN169" s="14">
        <v>110.13223291337501</v>
      </c>
      <c r="AO169" s="14">
        <v>110.56254252839101</v>
      </c>
      <c r="AP169" s="14">
        <v>66.654390020842598</v>
      </c>
      <c r="AQ169" s="14">
        <v>146.90866811193601</v>
      </c>
      <c r="AR169" s="14">
        <v>83.997552637833905</v>
      </c>
      <c r="AS169" s="14">
        <v>85.525987473436601</v>
      </c>
      <c r="AT169" s="14">
        <v>103.66595469107899</v>
      </c>
      <c r="AU169" s="14">
        <v>131.47030574692499</v>
      </c>
      <c r="AV169" s="14">
        <v>48.8716367889417</v>
      </c>
      <c r="AW169" s="14">
        <v>62.335928442801801</v>
      </c>
      <c r="AX169" s="14">
        <v>3592.3823925506422</v>
      </c>
    </row>
    <row r="170" spans="1:50" x14ac:dyDescent="0.25">
      <c r="A170" s="46">
        <v>316</v>
      </c>
      <c r="B170" s="14">
        <v>14.9189803729838</v>
      </c>
      <c r="C170" s="14">
        <v>16.3034494369168</v>
      </c>
      <c r="D170" s="14">
        <v>15.744188773361399</v>
      </c>
      <c r="E170" s="14">
        <v>29.013021802382301</v>
      </c>
      <c r="F170" s="14">
        <v>12.5053620836424</v>
      </c>
      <c r="G170" s="14">
        <v>21.2694724630868</v>
      </c>
      <c r="H170" s="14">
        <v>14.7373172894848</v>
      </c>
      <c r="I170" s="14">
        <v>20.345945507356699</v>
      </c>
      <c r="J170" s="14">
        <v>24.218015517124201</v>
      </c>
      <c r="K170" s="14">
        <v>30.5990799368053</v>
      </c>
      <c r="L170" s="14">
        <v>25.6181692452767</v>
      </c>
      <c r="M170" s="14">
        <v>26.467735034546099</v>
      </c>
      <c r="N170" s="14">
        <v>21</v>
      </c>
      <c r="O170" s="14">
        <v>37.210927081416301</v>
      </c>
      <c r="P170" s="14">
        <v>17.7241747964304</v>
      </c>
      <c r="Q170" s="14">
        <v>31</v>
      </c>
      <c r="R170" s="14">
        <v>22</v>
      </c>
      <c r="S170" s="14">
        <v>8</v>
      </c>
      <c r="T170" s="14">
        <v>42.777067309015301</v>
      </c>
      <c r="U170" s="14">
        <v>7</v>
      </c>
      <c r="V170" s="14">
        <v>15.501041343148801</v>
      </c>
      <c r="W170" s="14">
        <v>29.797315106529801</v>
      </c>
      <c r="X170" s="14">
        <v>66.3024742073694</v>
      </c>
      <c r="Y170" s="14">
        <v>26.401622236379701</v>
      </c>
      <c r="Z170" s="14">
        <v>19.134954880227699</v>
      </c>
      <c r="AA170" s="14">
        <v>40.694442680161202</v>
      </c>
      <c r="AB170" s="14">
        <v>14.615343673093401</v>
      </c>
      <c r="AC170" s="14">
        <v>16.4067715367181</v>
      </c>
      <c r="AD170" s="14">
        <v>20.375940111462899</v>
      </c>
      <c r="AE170" s="14">
        <v>17.174255916436898</v>
      </c>
      <c r="AF170" s="14">
        <v>25.671317196235499</v>
      </c>
      <c r="AG170" s="14">
        <v>9.8143476030962997</v>
      </c>
      <c r="AH170" s="14">
        <v>12.158313357817001</v>
      </c>
      <c r="AI170" s="14">
        <v>7.41169805789061</v>
      </c>
      <c r="AJ170" s="14">
        <v>22.562744821764699</v>
      </c>
      <c r="AK170" s="14">
        <v>48.351368645583499</v>
      </c>
      <c r="AL170" s="14">
        <v>19.024320233648101</v>
      </c>
      <c r="AM170" s="14">
        <v>19.7738047079804</v>
      </c>
      <c r="AN170" s="14">
        <v>36.2469401786934</v>
      </c>
      <c r="AO170" s="14">
        <v>36.388564640070697</v>
      </c>
      <c r="AP170" s="14">
        <v>21.9374259237416</v>
      </c>
      <c r="AQ170" s="14">
        <v>48.350874244260702</v>
      </c>
      <c r="AR170" s="14">
        <v>27.6454423809963</v>
      </c>
      <c r="AS170" s="14">
        <v>28.148483968197802</v>
      </c>
      <c r="AT170" s="14">
        <v>34.118746315182499</v>
      </c>
      <c r="AU170" s="14">
        <v>43.269770049590001</v>
      </c>
      <c r="AV170" s="14">
        <v>16.084730926591401</v>
      </c>
      <c r="AW170" s="14">
        <v>20.516125572302499</v>
      </c>
      <c r="AX170" s="14">
        <v>1182.3320871650003</v>
      </c>
    </row>
    <row r="171" spans="1:50" x14ac:dyDescent="0.25">
      <c r="A171" s="46">
        <v>317</v>
      </c>
      <c r="B171" s="14">
        <v>10.7978165869396</v>
      </c>
      <c r="C171" s="14">
        <v>11.7998492180295</v>
      </c>
      <c r="D171" s="14">
        <v>11.395080892818999</v>
      </c>
      <c r="E171" s="14">
        <v>20.99859560961</v>
      </c>
      <c r="F171" s="14">
        <v>9.0509434962558792</v>
      </c>
      <c r="G171" s="14">
        <v>15.394104450506999</v>
      </c>
      <c r="H171" s="14">
        <v>10.666363047504699</v>
      </c>
      <c r="I171" s="14">
        <v>14.7257002167922</v>
      </c>
      <c r="J171" s="14">
        <v>17.528180559455699</v>
      </c>
      <c r="K171" s="14">
        <v>22.1465917334795</v>
      </c>
      <c r="L171" s="14">
        <v>18.5415882516652</v>
      </c>
      <c r="M171" s="14">
        <v>19.156487472996901</v>
      </c>
      <c r="N171" s="14">
        <v>29.426797058957</v>
      </c>
      <c r="O171" s="14">
        <v>26.9321033994371</v>
      </c>
      <c r="P171" s="14">
        <v>12.8282135745707</v>
      </c>
      <c r="Q171" s="14">
        <v>28</v>
      </c>
      <c r="R171" s="14">
        <v>4</v>
      </c>
      <c r="S171" s="14">
        <v>1</v>
      </c>
      <c r="T171" s="14">
        <v>30.960740719052598</v>
      </c>
      <c r="U171" s="14">
        <v>2</v>
      </c>
      <c r="V171" s="14">
        <v>11.219193507005601</v>
      </c>
      <c r="W171" s="14">
        <v>21.566419702260202</v>
      </c>
      <c r="X171" s="14">
        <v>47.987812339271102</v>
      </c>
      <c r="Y171" s="14">
        <v>19.1087592963441</v>
      </c>
      <c r="Z171" s="14">
        <v>13.849356077466901</v>
      </c>
      <c r="AA171" s="14">
        <v>29.453535498711901</v>
      </c>
      <c r="AB171" s="14">
        <v>10.5781997258579</v>
      </c>
      <c r="AC171" s="14">
        <v>11.874791836527301</v>
      </c>
      <c r="AD171" s="14">
        <v>14.747577654399899</v>
      </c>
      <c r="AE171" s="14">
        <v>12.430287302722601</v>
      </c>
      <c r="AF171" s="14">
        <v>18.580250210721299</v>
      </c>
      <c r="AG171" s="14">
        <v>7.1033807284163997</v>
      </c>
      <c r="AH171" s="14">
        <v>8.7998867980979707</v>
      </c>
      <c r="AI171" s="14">
        <v>5.3644053937613796</v>
      </c>
      <c r="AJ171" s="14">
        <v>16.3303644140261</v>
      </c>
      <c r="AK171" s="14">
        <v>34.995559136573902</v>
      </c>
      <c r="AL171" s="14">
        <v>13.7693609397364</v>
      </c>
      <c r="AM171" s="14">
        <v>14.3118264820751</v>
      </c>
      <c r="AN171" s="14">
        <v>26.2347158431831</v>
      </c>
      <c r="AO171" s="14">
        <v>26.337241737274201</v>
      </c>
      <c r="AP171" s="14">
        <v>15.877838642193099</v>
      </c>
      <c r="AQ171" s="14">
        <v>34.995343399014601</v>
      </c>
      <c r="AR171" s="14">
        <v>20.009209800947801</v>
      </c>
      <c r="AS171" s="14">
        <v>20.373313533242001</v>
      </c>
      <c r="AT171" s="14">
        <v>24.6944861533477</v>
      </c>
      <c r="AU171" s="14">
        <v>31.317842981664199</v>
      </c>
      <c r="AV171" s="14">
        <v>11.64183575773</v>
      </c>
      <c r="AW171" s="14">
        <v>14.849203849971801</v>
      </c>
      <c r="AX171" s="14">
        <v>855.75115503061704</v>
      </c>
    </row>
    <row r="172" spans="1:50" x14ac:dyDescent="0.25">
      <c r="A172" s="46">
        <v>318</v>
      </c>
      <c r="B172" s="14">
        <v>10.774619287956799</v>
      </c>
      <c r="C172" s="14">
        <v>11.7745474547706</v>
      </c>
      <c r="D172" s="14">
        <v>11.3706979234187</v>
      </c>
      <c r="E172" s="14">
        <v>20.953753697098001</v>
      </c>
      <c r="F172" s="14">
        <v>9.0316872709405391</v>
      </c>
      <c r="G172" s="14">
        <v>15.3614054915259</v>
      </c>
      <c r="H172" s="14">
        <v>10.6437683234728</v>
      </c>
      <c r="I172" s="14">
        <v>14.694565728499301</v>
      </c>
      <c r="J172" s="14">
        <v>17.491218012308099</v>
      </c>
      <c r="K172" s="14">
        <v>22.1000361940497</v>
      </c>
      <c r="L172" s="14">
        <v>18.5027653562015</v>
      </c>
      <c r="M172" s="14">
        <v>19.116510445819699</v>
      </c>
      <c r="N172" s="14">
        <v>29.365598699371901</v>
      </c>
      <c r="O172" s="14">
        <v>26.876390132172201</v>
      </c>
      <c r="P172" s="14">
        <v>12.801805631773901</v>
      </c>
      <c r="Q172" s="14">
        <v>16</v>
      </c>
      <c r="R172" s="14">
        <v>2</v>
      </c>
      <c r="S172" s="14">
        <v>4</v>
      </c>
      <c r="T172" s="14">
        <v>30.897153788091501</v>
      </c>
      <c r="U172" s="14">
        <v>13.0642033183629</v>
      </c>
      <c r="V172" s="14">
        <v>11.1963406474261</v>
      </c>
      <c r="W172" s="14">
        <v>21.5225801879849</v>
      </c>
      <c r="X172" s="14">
        <v>47.890649233969697</v>
      </c>
      <c r="Y172" s="14">
        <v>19.070409587980802</v>
      </c>
      <c r="Z172" s="14">
        <v>13.8216596062143</v>
      </c>
      <c r="AA172" s="14">
        <v>29.3947841553017</v>
      </c>
      <c r="AB172" s="14">
        <v>10.5572144699071</v>
      </c>
      <c r="AC172" s="14">
        <v>11.8512807466381</v>
      </c>
      <c r="AD172" s="14">
        <v>14.7184433016236</v>
      </c>
      <c r="AE172" s="14">
        <v>12.4057984259139</v>
      </c>
      <c r="AF172" s="14">
        <v>18.543730389661501</v>
      </c>
      <c r="AG172" s="14">
        <v>7.0894674899770997</v>
      </c>
      <c r="AH172" s="14">
        <v>8.7826736365621301</v>
      </c>
      <c r="AI172" s="14">
        <v>5.3539296137418804</v>
      </c>
      <c r="AJ172" s="14">
        <v>16.298506148727402</v>
      </c>
      <c r="AK172" s="14">
        <v>34.927497579076402</v>
      </c>
      <c r="AL172" s="14">
        <v>13.742758242104999</v>
      </c>
      <c r="AM172" s="14">
        <v>14.284247897115399</v>
      </c>
      <c r="AN172" s="14">
        <v>26.184299496850699</v>
      </c>
      <c r="AO172" s="14">
        <v>26.286880991776499</v>
      </c>
      <c r="AP172" s="14">
        <v>15.847630507619501</v>
      </c>
      <c r="AQ172" s="14">
        <v>34.928966104340297</v>
      </c>
      <c r="AR172" s="14">
        <v>19.971512424886299</v>
      </c>
      <c r="AS172" s="14">
        <v>20.3350783555723</v>
      </c>
      <c r="AT172" s="14">
        <v>24.648323964236798</v>
      </c>
      <c r="AU172" s="14">
        <v>31.2595799931252</v>
      </c>
      <c r="AV172" s="14">
        <v>11.620309585007</v>
      </c>
      <c r="AW172" s="14">
        <v>14.8218096270797</v>
      </c>
      <c r="AX172" s="14">
        <v>854.1770891662552</v>
      </c>
    </row>
    <row r="173" spans="1:50" x14ac:dyDescent="0.25">
      <c r="A173" s="46">
        <v>319</v>
      </c>
      <c r="B173" s="14">
        <v>10.120588095735499</v>
      </c>
      <c r="C173" s="14">
        <v>11.059895058348101</v>
      </c>
      <c r="D173" s="14">
        <v>10.680636722531601</v>
      </c>
      <c r="E173" s="14">
        <v>19.682260867944098</v>
      </c>
      <c r="F173" s="14">
        <v>8.4837488012559206</v>
      </c>
      <c r="G173" s="14">
        <v>14.4295352577142</v>
      </c>
      <c r="H173" s="14">
        <v>9.9981816210557106</v>
      </c>
      <c r="I173" s="14">
        <v>13.8033749629734</v>
      </c>
      <c r="J173" s="14">
        <v>16.430569389217901</v>
      </c>
      <c r="K173" s="14">
        <v>20.760143042374501</v>
      </c>
      <c r="L173" s="14">
        <v>17.381211861066799</v>
      </c>
      <c r="M173" s="14">
        <v>17.957963966886101</v>
      </c>
      <c r="N173" s="14">
        <v>27.5862435844206</v>
      </c>
      <c r="O173" s="14">
        <v>25.248330789964601</v>
      </c>
      <c r="P173" s="14">
        <v>12.0265290053713</v>
      </c>
      <c r="Q173" s="14">
        <v>4.8842069449385104</v>
      </c>
      <c r="R173" s="14">
        <v>3</v>
      </c>
      <c r="S173" s="14">
        <v>13</v>
      </c>
      <c r="T173" s="14">
        <v>29.026413443537201</v>
      </c>
      <c r="U173" s="14">
        <v>12.2734385930343</v>
      </c>
      <c r="V173" s="14">
        <v>10.5187221440627</v>
      </c>
      <c r="W173" s="14">
        <v>20.220144781335701</v>
      </c>
      <c r="X173" s="14">
        <v>44.993160901911203</v>
      </c>
      <c r="Y173" s="14">
        <v>17.917145284687798</v>
      </c>
      <c r="Z173" s="14">
        <v>12.985962988963999</v>
      </c>
      <c r="AA173" s="14">
        <v>27.617730653709199</v>
      </c>
      <c r="AB173" s="14">
        <v>9.9191628933038292</v>
      </c>
      <c r="AC173" s="14">
        <v>11.135092301506701</v>
      </c>
      <c r="AD173" s="14">
        <v>13.829090547661</v>
      </c>
      <c r="AE173" s="14">
        <v>11.6562926111934</v>
      </c>
      <c r="AF173" s="14">
        <v>17.423531216382699</v>
      </c>
      <c r="AG173" s="14">
        <v>6.6612801305157099</v>
      </c>
      <c r="AH173" s="14">
        <v>8.2522569231478702</v>
      </c>
      <c r="AI173" s="14">
        <v>5.0306143278655</v>
      </c>
      <c r="AJ173" s="14">
        <v>15.314316239469701</v>
      </c>
      <c r="AK173" s="14">
        <v>32.818722929833903</v>
      </c>
      <c r="AL173" s="14">
        <v>12.9133085175964</v>
      </c>
      <c r="AM173" s="14">
        <v>13.4222306763709</v>
      </c>
      <c r="AN173" s="14">
        <v>24.6043628269456</v>
      </c>
      <c r="AO173" s="14">
        <v>24.7011551038633</v>
      </c>
      <c r="AP173" s="14">
        <v>14.891882541012601</v>
      </c>
      <c r="AQ173" s="14">
        <v>32.822771455831997</v>
      </c>
      <c r="AR173" s="14">
        <v>18.7676476276967</v>
      </c>
      <c r="AS173" s="14">
        <v>19.109533503917302</v>
      </c>
      <c r="AT173" s="14">
        <v>23.163120747253</v>
      </c>
      <c r="AU173" s="14">
        <v>29.376456470112899</v>
      </c>
      <c r="AV173" s="14">
        <v>10.920494889734501</v>
      </c>
      <c r="AW173" s="14">
        <v>13.9292891367707</v>
      </c>
      <c r="AX173" s="14">
        <v>802.74875238102709</v>
      </c>
    </row>
    <row r="174" spans="1:50" x14ac:dyDescent="0.25">
      <c r="A174" s="46">
        <v>320</v>
      </c>
      <c r="B174" s="14">
        <v>0</v>
      </c>
      <c r="C174" s="14">
        <v>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</row>
    <row r="175" spans="1:50" x14ac:dyDescent="0.25">
      <c r="A175" s="46">
        <v>321</v>
      </c>
      <c r="B175" s="14">
        <v>1.8466158023146</v>
      </c>
      <c r="C175" s="14">
        <v>2.0180415019379998</v>
      </c>
      <c r="D175" s="14">
        <v>1.94888084553132</v>
      </c>
      <c r="E175" s="14">
        <v>3.59146691633326</v>
      </c>
      <c r="F175" s="14">
        <v>1.5481063590047699</v>
      </c>
      <c r="G175" s="14">
        <v>2.6331298526918401</v>
      </c>
      <c r="H175" s="14">
        <v>1.8245373365417501</v>
      </c>
      <c r="I175" s="14">
        <v>2.5189827436550498</v>
      </c>
      <c r="J175" s="14">
        <v>2.9984982644188101</v>
      </c>
      <c r="K175" s="14">
        <v>3.78874130804367</v>
      </c>
      <c r="L175" s="14">
        <v>3.1722077234297101</v>
      </c>
      <c r="M175" s="14">
        <v>3.27757657802906</v>
      </c>
      <c r="N175" s="14">
        <v>5.0350405123221798</v>
      </c>
      <c r="O175" s="14">
        <v>4.60856343229697</v>
      </c>
      <c r="P175" s="14">
        <v>2.1952994859546799</v>
      </c>
      <c r="Q175" s="14">
        <v>0.89157385344504203</v>
      </c>
      <c r="R175" s="14">
        <v>2</v>
      </c>
      <c r="S175" s="14">
        <v>1.0324604040299199</v>
      </c>
      <c r="T175" s="14">
        <v>5.2986828851682004</v>
      </c>
      <c r="U175" s="14">
        <v>2.24060048935505</v>
      </c>
      <c r="V175" s="14">
        <v>1.92030908371571</v>
      </c>
      <c r="W175" s="14">
        <v>3.6914837848044</v>
      </c>
      <c r="X175" s="14">
        <v>8.2144717785811103</v>
      </c>
      <c r="Y175" s="14">
        <v>3.2714365238848</v>
      </c>
      <c r="Z175" s="14">
        <v>2.3711464638722801</v>
      </c>
      <c r="AA175" s="14">
        <v>5.0429276966153704</v>
      </c>
      <c r="AB175" s="14">
        <v>1.8113074106829099</v>
      </c>
      <c r="AC175" s="14">
        <v>2.0333821143472499</v>
      </c>
      <c r="AD175" s="14">
        <v>2.5253862820845501</v>
      </c>
      <c r="AE175" s="14">
        <v>2.1286577276664498</v>
      </c>
      <c r="AF175" s="14">
        <v>3.1819328300799201</v>
      </c>
      <c r="AG175" s="14">
        <v>1.21654065358644</v>
      </c>
      <c r="AH175" s="14">
        <v>1.50711730852221</v>
      </c>
      <c r="AI175" s="14">
        <v>0.91875986225864903</v>
      </c>
      <c r="AJ175" s="14">
        <v>2.7969369028607201</v>
      </c>
      <c r="AK175" s="14">
        <v>5.9940328127679399</v>
      </c>
      <c r="AL175" s="14">
        <v>2.3586390586686998</v>
      </c>
      <c r="AM175" s="14">
        <v>2.45165346754484</v>
      </c>
      <c r="AN175" s="14">
        <v>4.4942511959028097</v>
      </c>
      <c r="AO175" s="14">
        <v>4.5121376035956899</v>
      </c>
      <c r="AP175" s="14">
        <v>2.7204114459097499</v>
      </c>
      <c r="AQ175" s="14">
        <v>5.9961465854244098</v>
      </c>
      <c r="AR175" s="14">
        <v>3.42872989308791</v>
      </c>
      <c r="AS175" s="14">
        <v>3.49131170578088</v>
      </c>
      <c r="AT175" s="14">
        <v>4.2320518928194799</v>
      </c>
      <c r="AU175" s="14">
        <v>5.3674986894598398</v>
      </c>
      <c r="AV175" s="14">
        <v>1.9954390508041999</v>
      </c>
      <c r="AW175" s="14">
        <v>2.5452700684216598</v>
      </c>
      <c r="AX175" s="14">
        <v>146.68837618825475</v>
      </c>
    </row>
    <row r="176" spans="1:50" x14ac:dyDescent="0.25">
      <c r="A176" s="46">
        <v>322</v>
      </c>
      <c r="B176" s="14">
        <v>1.84661607645596</v>
      </c>
      <c r="C176" s="14">
        <v>2.0180418014265098</v>
      </c>
      <c r="D176" s="14">
        <v>1.94888113464821</v>
      </c>
      <c r="E176" s="14">
        <v>3.5914674489366898</v>
      </c>
      <c r="F176" s="14">
        <v>1.5481065884317</v>
      </c>
      <c r="G176" s="14">
        <v>2.6331302428060899</v>
      </c>
      <c r="H176" s="14">
        <v>1.8245376067269199</v>
      </c>
      <c r="I176" s="14">
        <v>2.5189831165505501</v>
      </c>
      <c r="J176" s="14">
        <v>2.9984987080925198</v>
      </c>
      <c r="K176" s="14">
        <v>3.7887418683359599</v>
      </c>
      <c r="L176" s="14">
        <v>3.1722081922185899</v>
      </c>
      <c r="M176" s="14">
        <v>3.2775770621059599</v>
      </c>
      <c r="N176" s="14">
        <v>5.0350412555147397</v>
      </c>
      <c r="O176" s="14">
        <v>4.6085641119080201</v>
      </c>
      <c r="P176" s="14">
        <v>2.1952998094134601</v>
      </c>
      <c r="Q176" s="14">
        <v>0.89157398475494298</v>
      </c>
      <c r="R176" s="14">
        <v>2</v>
      </c>
      <c r="S176" s="14">
        <v>1.03246055605747</v>
      </c>
      <c r="T176" s="14">
        <v>5.29868366529083</v>
      </c>
      <c r="U176" s="14">
        <v>2.2406008189145199</v>
      </c>
      <c r="V176" s="14">
        <v>1.92030936604872</v>
      </c>
      <c r="W176" s="14">
        <v>3.6914843273517799</v>
      </c>
      <c r="X176" s="14">
        <v>8.2144729850619793</v>
      </c>
      <c r="Y176" s="14">
        <v>3.2714370036411</v>
      </c>
      <c r="Z176" s="14">
        <v>2.3711468113911298</v>
      </c>
      <c r="AA176" s="14">
        <v>5.0429284353910697</v>
      </c>
      <c r="AB176" s="14">
        <v>1.8113076757878901</v>
      </c>
      <c r="AC176" s="14">
        <v>2.0333824118559298</v>
      </c>
      <c r="AD176" s="14">
        <v>2.5253866514408601</v>
      </c>
      <c r="AE176" s="14">
        <v>2.1286580388533198</v>
      </c>
      <c r="AF176" s="14">
        <v>3.1819332950616901</v>
      </c>
      <c r="AG176" s="14">
        <v>1.2165408312574499</v>
      </c>
      <c r="AH176" s="14">
        <v>1.50711752858143</v>
      </c>
      <c r="AI176" s="14">
        <v>0.91875999637255901</v>
      </c>
      <c r="AJ176" s="14">
        <v>2.7969373110680298</v>
      </c>
      <c r="AK176" s="14">
        <v>5.9940336871338502</v>
      </c>
      <c r="AL176" s="14">
        <v>2.3586394023494699</v>
      </c>
      <c r="AM176" s="14">
        <v>2.4516538246235502</v>
      </c>
      <c r="AN176" s="14">
        <v>4.4942518501862398</v>
      </c>
      <c r="AO176" s="14">
        <v>4.5121382599387196</v>
      </c>
      <c r="AP176" s="14">
        <v>2.7204118412960998</v>
      </c>
      <c r="AQ176" s="14">
        <v>5.9961474564713404</v>
      </c>
      <c r="AR176" s="14">
        <v>3.42873039062128</v>
      </c>
      <c r="AS176" s="14">
        <v>3.4913122120751399</v>
      </c>
      <c r="AT176" s="14">
        <v>4.2320525061376104</v>
      </c>
      <c r="AU176" s="14">
        <v>5.3674994667226601</v>
      </c>
      <c r="AV176" s="14">
        <v>1.99543933947615</v>
      </c>
      <c r="AW176" s="14">
        <v>2.5452704364999899</v>
      </c>
      <c r="AX176" s="14">
        <v>146.68839739128666</v>
      </c>
    </row>
    <row r="177" spans="1:50" x14ac:dyDescent="0.25">
      <c r="A177" s="46">
        <v>323</v>
      </c>
      <c r="B177" s="14">
        <v>0</v>
      </c>
      <c r="C177" s="14">
        <v>0</v>
      </c>
      <c r="D177" s="14">
        <v>0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0</v>
      </c>
      <c r="AP177" s="14">
        <v>0</v>
      </c>
      <c r="AQ177" s="14">
        <v>0</v>
      </c>
      <c r="AR177" s="14">
        <v>0</v>
      </c>
      <c r="AS177" s="14">
        <v>0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</row>
    <row r="178" spans="1:50" x14ac:dyDescent="0.25">
      <c r="A178" s="46">
        <v>324</v>
      </c>
      <c r="B178" s="14">
        <v>1.8466163505972599</v>
      </c>
      <c r="C178" s="14">
        <v>2.0180421009149501</v>
      </c>
      <c r="D178" s="14">
        <v>1.94888142376503</v>
      </c>
      <c r="E178" s="14">
        <v>3.5914679815400099</v>
      </c>
      <c r="F178" s="14">
        <v>1.54810681785858</v>
      </c>
      <c r="G178" s="14">
        <v>2.63313063292025</v>
      </c>
      <c r="H178" s="14">
        <v>1.82453787691203</v>
      </c>
      <c r="I178" s="14">
        <v>2.5189834894459699</v>
      </c>
      <c r="J178" s="14">
        <v>2.9984991517661399</v>
      </c>
      <c r="K178" s="14">
        <v>3.7887424286281401</v>
      </c>
      <c r="L178" s="14">
        <v>3.1722086610073701</v>
      </c>
      <c r="M178" s="14">
        <v>3.2775775461827501</v>
      </c>
      <c r="N178" s="14">
        <v>5.0350419987071398</v>
      </c>
      <c r="O178" s="14">
        <v>4.6085647915189201</v>
      </c>
      <c r="P178" s="14">
        <v>2.19530013287216</v>
      </c>
      <c r="Q178" s="14">
        <v>0.89157411606481596</v>
      </c>
      <c r="R178" s="14">
        <v>2</v>
      </c>
      <c r="S178" s="14">
        <v>1.0324607080849899</v>
      </c>
      <c r="T178" s="14">
        <v>5.2986844454132997</v>
      </c>
      <c r="U178" s="14">
        <v>2.2406011484739201</v>
      </c>
      <c r="V178" s="14">
        <v>1.92030964838167</v>
      </c>
      <c r="W178" s="14">
        <v>3.6914848698990301</v>
      </c>
      <c r="X178" s="14">
        <v>8.2144741915425996</v>
      </c>
      <c r="Y178" s="14">
        <v>3.2714374833973001</v>
      </c>
      <c r="Z178" s="14">
        <v>2.3711471589099</v>
      </c>
      <c r="AA178" s="14">
        <v>5.04292917416661</v>
      </c>
      <c r="AB178" s="14">
        <v>1.8113079408928201</v>
      </c>
      <c r="AC178" s="14">
        <v>2.03338270936454</v>
      </c>
      <c r="AD178" s="14">
        <v>2.5253870207970799</v>
      </c>
      <c r="AE178" s="14">
        <v>2.1286583500401299</v>
      </c>
      <c r="AF178" s="14">
        <v>3.1819337600433601</v>
      </c>
      <c r="AG178" s="14">
        <v>1.2165410089284201</v>
      </c>
      <c r="AH178" s="14">
        <v>1.5071177486406</v>
      </c>
      <c r="AI178" s="14">
        <v>0.91876013048644001</v>
      </c>
      <c r="AJ178" s="14">
        <v>2.79693771927526</v>
      </c>
      <c r="AK178" s="14">
        <v>5.9940345614995696</v>
      </c>
      <c r="AL178" s="14">
        <v>2.3586397460301698</v>
      </c>
      <c r="AM178" s="14">
        <v>2.45165418170218</v>
      </c>
      <c r="AN178" s="14">
        <v>4.4942525044695403</v>
      </c>
      <c r="AO178" s="14">
        <v>4.5121389162816197</v>
      </c>
      <c r="AP178" s="14">
        <v>2.72041223668236</v>
      </c>
      <c r="AQ178" s="14">
        <v>5.99614832751808</v>
      </c>
      <c r="AR178" s="14">
        <v>3.4287308881545502</v>
      </c>
      <c r="AS178" s="14">
        <v>3.4913127183692998</v>
      </c>
      <c r="AT178" s="14">
        <v>4.2320531194555997</v>
      </c>
      <c r="AU178" s="14">
        <v>5.3675002439853099</v>
      </c>
      <c r="AV178" s="14">
        <v>1.99543962814803</v>
      </c>
      <c r="AW178" s="14">
        <v>2.54527080457824</v>
      </c>
      <c r="AX178" s="14">
        <v>146.6884185943141</v>
      </c>
    </row>
    <row r="179" spans="1:50" x14ac:dyDescent="0.25">
      <c r="A179" s="46" t="s">
        <v>42</v>
      </c>
      <c r="B179" s="14">
        <v>49707.495884802935</v>
      </c>
      <c r="C179" s="14">
        <v>54320.310305358362</v>
      </c>
      <c r="D179" s="14">
        <v>52456.949070473682</v>
      </c>
      <c r="E179" s="14">
        <v>96666.435091018182</v>
      </c>
      <c r="F179" s="14">
        <v>41665.731101094098</v>
      </c>
      <c r="G179" s="14">
        <v>70866.250182923002</v>
      </c>
      <c r="H179" s="14">
        <v>49102.224389233459</v>
      </c>
      <c r="I179" s="14">
        <v>67789.215569988708</v>
      </c>
      <c r="J179" s="14">
        <v>80690.291202929395</v>
      </c>
      <c r="K179" s="14">
        <v>101950.90744797268</v>
      </c>
      <c r="L179" s="14">
        <v>85355.363325520404</v>
      </c>
      <c r="M179" s="14">
        <v>88185.970940414889</v>
      </c>
      <c r="N179" s="14">
        <v>135464.76413220106</v>
      </c>
      <c r="O179" s="14">
        <v>123980.4505505363</v>
      </c>
      <c r="P179" s="14">
        <v>59053.921329330711</v>
      </c>
      <c r="Q179" s="14">
        <v>23982.626194111905</v>
      </c>
      <c r="R179" s="14">
        <v>49049.733847744115</v>
      </c>
      <c r="S179" s="14">
        <v>27771.958453746647</v>
      </c>
      <c r="T179" s="14">
        <v>142525.87707740196</v>
      </c>
      <c r="U179" s="14">
        <v>60263.273355897909</v>
      </c>
      <c r="V179" s="14">
        <v>51646.819960337052</v>
      </c>
      <c r="W179" s="14">
        <v>99279.559988678462</v>
      </c>
      <c r="X179" s="14">
        <v>220908.50814114977</v>
      </c>
      <c r="Y179" s="14">
        <v>87965.69018718299</v>
      </c>
      <c r="Z179" s="14">
        <v>63754.396945173161</v>
      </c>
      <c r="AA179" s="14">
        <v>135586.92239781999</v>
      </c>
      <c r="AB179" s="14">
        <v>48695.824843114489</v>
      </c>
      <c r="AC179" s="14">
        <v>54664.5558677519</v>
      </c>
      <c r="AD179" s="14">
        <v>67889.146293682192</v>
      </c>
      <c r="AE179" s="14">
        <v>57221.682114281764</v>
      </c>
      <c r="AF179" s="14">
        <v>85532.436127852139</v>
      </c>
      <c r="AG179" s="14">
        <v>32699.726661910619</v>
      </c>
      <c r="AH179" s="14">
        <v>40509.419352611556</v>
      </c>
      <c r="AI179" s="14">
        <v>24694.509444704461</v>
      </c>
      <c r="AJ179" s="14">
        <v>75175.204111169543</v>
      </c>
      <c r="AK179" s="14">
        <v>161098.48425625463</v>
      </c>
      <c r="AL179" s="14">
        <v>63385.778137062232</v>
      </c>
      <c r="AM179" s="14">
        <v>65882.931861872683</v>
      </c>
      <c r="AN179" s="14">
        <v>120768.59847712374</v>
      </c>
      <c r="AO179" s="14">
        <v>121240.46610929153</v>
      </c>
      <c r="AP179" s="14">
        <v>73091.746060576887</v>
      </c>
      <c r="AQ179" s="14">
        <v>161096.83150590127</v>
      </c>
      <c r="AR179" s="14">
        <v>92109.878111531376</v>
      </c>
      <c r="AS179" s="14">
        <v>93785.926028304253</v>
      </c>
      <c r="AT179" s="14">
        <v>113677.81672420324</v>
      </c>
      <c r="AU179" s="14">
        <v>144167.45894908518</v>
      </c>
      <c r="AV179" s="14">
        <v>53591.56669155608</v>
      </c>
      <c r="AW179" s="14">
        <v>68356.213957581087</v>
      </c>
      <c r="AX179" s="14">
        <v>3939327.8487604661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6847E-533F-413A-B0CE-8191A4E78CCF}">
  <dimension ref="A1:BB187"/>
  <sheetViews>
    <sheetView zoomScale="85" zoomScaleNormal="85" workbookViewId="0">
      <pane xSplit="1" ySplit="4" topLeftCell="L170" activePane="bottomRight" state="frozen"/>
      <selection pane="topRight" activeCell="B1" sqref="B1"/>
      <selection pane="bottomLeft" activeCell="A5" sqref="A5"/>
      <selection pane="bottomRight" activeCell="A185" sqref="A185:XFD185"/>
    </sheetView>
  </sheetViews>
  <sheetFormatPr defaultRowHeight="12.75" x14ac:dyDescent="0.2"/>
  <cols>
    <col min="1" max="1" width="9" style="6" customWidth="1"/>
    <col min="2" max="6" width="6.5703125" style="28" bestFit="1" customWidth="1"/>
    <col min="7" max="7" width="6.7109375" style="28" bestFit="1" customWidth="1"/>
    <col min="8" max="10" width="6.5703125" style="28" bestFit="1" customWidth="1"/>
    <col min="11" max="11" width="7.7109375" style="28" customWidth="1"/>
    <col min="12" max="13" width="6.5703125" style="28" bestFit="1" customWidth="1"/>
    <col min="14" max="15" width="7.5703125" style="28" bestFit="1" customWidth="1"/>
    <col min="16" max="19" width="6.5703125" style="28" bestFit="1" customWidth="1"/>
    <col min="20" max="20" width="7.5703125" style="28" bestFit="1" customWidth="1"/>
    <col min="21" max="23" width="6.5703125" style="28" bestFit="1" customWidth="1"/>
    <col min="24" max="24" width="7.5703125" style="28" bestFit="1" customWidth="1"/>
    <col min="25" max="26" width="6.5703125" style="28" bestFit="1" customWidth="1"/>
    <col min="27" max="27" width="7.5703125" style="28" bestFit="1" customWidth="1"/>
    <col min="28" max="36" width="6.5703125" style="28" bestFit="1" customWidth="1"/>
    <col min="37" max="37" width="7.5703125" style="28" bestFit="1" customWidth="1"/>
    <col min="38" max="39" width="6.5703125" style="28" bestFit="1" customWidth="1"/>
    <col min="40" max="41" width="7.5703125" style="28" bestFit="1" customWidth="1"/>
    <col min="42" max="42" width="6.5703125" style="28" bestFit="1" customWidth="1"/>
    <col min="43" max="43" width="7.5703125" style="28" bestFit="1" customWidth="1"/>
    <col min="44" max="45" width="6.5703125" style="28" bestFit="1" customWidth="1"/>
    <col min="46" max="47" width="7.5703125" style="28" bestFit="1" customWidth="1"/>
    <col min="48" max="49" width="6.5703125" style="28" bestFit="1" customWidth="1"/>
    <col min="50" max="16384" width="9.140625" style="6"/>
  </cols>
  <sheetData>
    <row r="1" spans="1:54" ht="18.75" x14ac:dyDescent="0.3">
      <c r="A1" s="7" t="s">
        <v>4</v>
      </c>
    </row>
    <row r="2" spans="1:54" ht="18.75" x14ac:dyDescent="0.3">
      <c r="A2" s="32" t="s">
        <v>31</v>
      </c>
    </row>
    <row r="4" spans="1:54" x14ac:dyDescent="0.2">
      <c r="A4" s="26" t="s">
        <v>25</v>
      </c>
      <c r="B4" s="26">
        <v>1971</v>
      </c>
      <c r="C4" s="26">
        <v>1972</v>
      </c>
      <c r="D4" s="26">
        <v>1973</v>
      </c>
      <c r="E4" s="26">
        <v>1974</v>
      </c>
      <c r="F4" s="26">
        <v>1975</v>
      </c>
      <c r="G4" s="26">
        <v>1976</v>
      </c>
      <c r="H4" s="26">
        <v>1977</v>
      </c>
      <c r="I4" s="26">
        <v>1978</v>
      </c>
      <c r="J4" s="26">
        <v>1979</v>
      </c>
      <c r="K4" s="26">
        <v>1980</v>
      </c>
      <c r="L4" s="26">
        <v>1981</v>
      </c>
      <c r="M4" s="26">
        <v>1982</v>
      </c>
      <c r="N4" s="26">
        <v>1983</v>
      </c>
      <c r="O4" s="26">
        <v>1984</v>
      </c>
      <c r="P4" s="26">
        <v>1985</v>
      </c>
      <c r="Q4" s="26">
        <v>1986</v>
      </c>
      <c r="R4" s="26">
        <v>1987</v>
      </c>
      <c r="S4" s="26">
        <v>1988</v>
      </c>
      <c r="T4" s="26">
        <v>1989</v>
      </c>
      <c r="U4" s="26">
        <v>1990</v>
      </c>
      <c r="V4" s="26">
        <v>1991</v>
      </c>
      <c r="W4" s="26">
        <v>1992</v>
      </c>
      <c r="X4" s="26">
        <v>1993</v>
      </c>
      <c r="Y4" s="26">
        <v>1994</v>
      </c>
      <c r="Z4" s="26">
        <v>1995</v>
      </c>
      <c r="AA4" s="26">
        <v>1999</v>
      </c>
      <c r="AB4" s="26">
        <v>2000</v>
      </c>
      <c r="AC4" s="26">
        <v>2001</v>
      </c>
      <c r="AD4" s="26">
        <v>2002</v>
      </c>
      <c r="AE4" s="26">
        <v>2003</v>
      </c>
      <c r="AF4" s="26">
        <v>2004</v>
      </c>
      <c r="AG4" s="26">
        <v>2005</v>
      </c>
      <c r="AH4" s="26">
        <v>2006</v>
      </c>
      <c r="AI4" s="26">
        <v>2007</v>
      </c>
      <c r="AJ4" s="26">
        <v>2008</v>
      </c>
      <c r="AK4" s="26">
        <v>2009</v>
      </c>
      <c r="AL4" s="26">
        <v>2010</v>
      </c>
      <c r="AM4" s="26">
        <v>2011</v>
      </c>
      <c r="AN4" s="26">
        <v>2012</v>
      </c>
      <c r="AO4" s="26">
        <v>2013</v>
      </c>
      <c r="AP4" s="26">
        <v>2014</v>
      </c>
      <c r="AQ4" s="26">
        <v>2015</v>
      </c>
      <c r="AR4" s="26">
        <v>2016</v>
      </c>
      <c r="AS4" s="26">
        <v>2017</v>
      </c>
      <c r="AT4" s="26">
        <v>2018</v>
      </c>
      <c r="AU4" s="26">
        <v>2019</v>
      </c>
      <c r="AV4" s="26">
        <v>2020</v>
      </c>
      <c r="AW4" s="26">
        <v>2021</v>
      </c>
    </row>
    <row r="5" spans="1:54" ht="15" x14ac:dyDescent="0.25">
      <c r="A5" s="46">
        <v>151</v>
      </c>
      <c r="B5" s="3">
        <v>1</v>
      </c>
      <c r="C5" s="9">
        <v>0.23179985189035901</v>
      </c>
      <c r="D5" s="9">
        <v>0.223848375114165</v>
      </c>
      <c r="E5" s="3">
        <v>0</v>
      </c>
      <c r="F5" s="9">
        <v>0.17779925280092901</v>
      </c>
      <c r="G5" s="9">
        <v>0.30240598501639698</v>
      </c>
      <c r="H5" s="9">
        <v>0.20953284120605201</v>
      </c>
      <c r="I5" s="9">
        <v>0.289275432191195</v>
      </c>
      <c r="J5" s="9">
        <v>0.34432791519426498</v>
      </c>
      <c r="K5" s="9">
        <v>0.43505288578498102</v>
      </c>
      <c r="L5" s="9">
        <v>0.36423509187674802</v>
      </c>
      <c r="M5" s="9">
        <v>0.37631408976088598</v>
      </c>
      <c r="N5" s="9">
        <v>0.57806587755932004</v>
      </c>
      <c r="O5" s="9">
        <v>0.52905912954134005</v>
      </c>
      <c r="P5" s="9">
        <v>0.25199954576511602</v>
      </c>
      <c r="Q5" s="9">
        <v>0.10234056194602099</v>
      </c>
      <c r="R5" s="9">
        <v>0.20930900400102601</v>
      </c>
      <c r="S5" s="9">
        <v>0.118510723353972</v>
      </c>
      <c r="T5" s="9">
        <v>0.60819767014725201</v>
      </c>
      <c r="U5" s="9">
        <v>0.25716020648140098</v>
      </c>
      <c r="V5" s="9">
        <v>0.22039139677790001</v>
      </c>
      <c r="W5" s="9">
        <v>0.423653599029784</v>
      </c>
      <c r="X5" s="9">
        <v>0.94267829955217397</v>
      </c>
      <c r="Y5" s="3">
        <v>0</v>
      </c>
      <c r="Z5" s="9">
        <v>0.27205783168122399</v>
      </c>
      <c r="AA5" s="9">
        <v>0.57858730511228096</v>
      </c>
      <c r="AB5" s="9">
        <v>0.20779870559913499</v>
      </c>
      <c r="AC5" s="9">
        <v>0.23326895308179399</v>
      </c>
      <c r="AD5" s="9">
        <v>0.289701984039064</v>
      </c>
      <c r="AE5" s="9">
        <v>0.244180933202477</v>
      </c>
      <c r="AF5" s="9">
        <v>0.36499084930443798</v>
      </c>
      <c r="AG5" s="9">
        <v>0.13953889065314001</v>
      </c>
      <c r="AH5" s="9">
        <v>0.17286503765392899</v>
      </c>
      <c r="AI5" s="9">
        <v>0.105378388857454</v>
      </c>
      <c r="AJ5" s="9">
        <v>0.32079365507676999</v>
      </c>
      <c r="AK5" s="9">
        <v>0.68745237337097598</v>
      </c>
      <c r="AL5" s="9">
        <v>0.27048488689188499</v>
      </c>
      <c r="AM5" s="9">
        <v>0.28114094602768802</v>
      </c>
      <c r="AN5" s="9">
        <v>0.51535348482104804</v>
      </c>
      <c r="AO5" s="9">
        <v>0.51736709099417399</v>
      </c>
      <c r="AP5" s="9">
        <v>0.31190300010215799</v>
      </c>
      <c r="AQ5" s="9">
        <v>0.68744541709305895</v>
      </c>
      <c r="AR5" s="9">
        <v>0.39305872975898198</v>
      </c>
      <c r="AS5" s="10">
        <v>0.40021090554387001</v>
      </c>
      <c r="AT5" s="10">
        <v>0.48509520428159902</v>
      </c>
      <c r="AU5" s="10">
        <v>0.61520309556997099</v>
      </c>
      <c r="AV5" s="10">
        <v>0.228690295597306</v>
      </c>
      <c r="AW5" s="10">
        <v>0.29169520373312202</v>
      </c>
      <c r="AX5" s="1"/>
      <c r="AY5" s="1"/>
      <c r="AZ5" s="1"/>
      <c r="BA5" s="1"/>
      <c r="BB5" s="1"/>
    </row>
    <row r="6" spans="1:54" ht="15" x14ac:dyDescent="0.25">
      <c r="A6" s="46">
        <v>152</v>
      </c>
      <c r="B6" s="3">
        <v>0</v>
      </c>
      <c r="C6" s="9">
        <v>0</v>
      </c>
      <c r="D6" s="9">
        <v>0</v>
      </c>
      <c r="E6" s="3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3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"/>
      <c r="AY6" s="1"/>
      <c r="AZ6" s="1"/>
      <c r="BA6" s="1"/>
      <c r="BB6" s="1"/>
    </row>
    <row r="7" spans="1:54" ht="15" x14ac:dyDescent="0.25">
      <c r="A7" s="46">
        <v>153</v>
      </c>
      <c r="B7" s="3">
        <v>0</v>
      </c>
      <c r="C7" s="9">
        <v>0.46359970363897302</v>
      </c>
      <c r="D7" s="9">
        <v>0.44769675009163101</v>
      </c>
      <c r="E7" s="3">
        <v>0</v>
      </c>
      <c r="F7" s="9">
        <v>0.35559850549341798</v>
      </c>
      <c r="G7" s="9">
        <v>0.60481196984854901</v>
      </c>
      <c r="H7" s="9">
        <v>0.419065682284673</v>
      </c>
      <c r="I7" s="9">
        <v>0.57855086420666502</v>
      </c>
      <c r="J7" s="9">
        <v>0.68865583017971399</v>
      </c>
      <c r="K7" s="9">
        <v>0.870105771306664</v>
      </c>
      <c r="L7" s="9">
        <v>0.72847018353360904</v>
      </c>
      <c r="M7" s="9">
        <v>0.75262817929507897</v>
      </c>
      <c r="N7" s="9">
        <v>1.15613175477116</v>
      </c>
      <c r="O7" s="9">
        <v>1.0581182587657401</v>
      </c>
      <c r="P7" s="9">
        <v>0.50399909137972798</v>
      </c>
      <c r="Q7" s="9">
        <v>0.20468112383093301</v>
      </c>
      <c r="R7" s="9">
        <v>0.41861800787632297</v>
      </c>
      <c r="S7" s="9">
        <v>0.23702144663712699</v>
      </c>
      <c r="T7" s="9">
        <v>1.2163953399327501</v>
      </c>
      <c r="U7" s="9">
        <v>0.514320412810372</v>
      </c>
      <c r="V7" s="9">
        <v>0.44078279342537302</v>
      </c>
      <c r="W7" s="9">
        <v>0.84730719780917596</v>
      </c>
      <c r="X7" s="9">
        <v>1.8853565985485701</v>
      </c>
      <c r="Y7" s="3">
        <v>2</v>
      </c>
      <c r="Z7" s="9">
        <v>0.54411566320293103</v>
      </c>
      <c r="AA7" s="9">
        <v>1.15717460988585</v>
      </c>
      <c r="AB7" s="9">
        <v>0.41559741107703202</v>
      </c>
      <c r="AC7" s="9">
        <v>0.46653790602765499</v>
      </c>
      <c r="AD7" s="9">
        <v>0.57940396790953896</v>
      </c>
      <c r="AE7" s="9">
        <v>0.48836186626309602</v>
      </c>
      <c r="AF7" s="9">
        <v>0.729981698397136</v>
      </c>
      <c r="AG7" s="9">
        <v>0.27907778122550198</v>
      </c>
      <c r="AH7" s="9">
        <v>0.34573007520787002</v>
      </c>
      <c r="AI7" s="9">
        <v>0.21075677765401801</v>
      </c>
      <c r="AJ7" s="9">
        <v>0.64158730996828595</v>
      </c>
      <c r="AK7" s="9">
        <v>1.3749047463457</v>
      </c>
      <c r="AL7" s="9">
        <v>0.54096977362848697</v>
      </c>
      <c r="AM7" s="9">
        <v>0.56228189189423206</v>
      </c>
      <c r="AN7" s="9">
        <v>1.03070696934719</v>
      </c>
      <c r="AO7" s="9">
        <v>1.0347341816931801</v>
      </c>
      <c r="AP7" s="9">
        <v>0.623806000026907</v>
      </c>
      <c r="AQ7" s="9">
        <v>1.3748908337958201</v>
      </c>
      <c r="AR7" s="9">
        <v>0.78611745929569898</v>
      </c>
      <c r="AS7" s="10">
        <v>0.80042181086195097</v>
      </c>
      <c r="AT7" s="10">
        <v>0.97019040829016101</v>
      </c>
      <c r="AU7" s="10">
        <v>1.23040619079466</v>
      </c>
      <c r="AV7" s="10">
        <v>0.45738059106672102</v>
      </c>
      <c r="AW7" s="10">
        <v>0.58339040730333702</v>
      </c>
      <c r="AX7" s="1"/>
      <c r="AY7" s="1"/>
      <c r="AZ7" s="1"/>
      <c r="BA7" s="1"/>
      <c r="BB7" s="1"/>
    </row>
    <row r="8" spans="1:54" ht="15" x14ac:dyDescent="0.25">
      <c r="A8" s="46">
        <v>154</v>
      </c>
      <c r="B8" s="3">
        <v>0</v>
      </c>
      <c r="C8" s="3">
        <v>0</v>
      </c>
      <c r="D8" s="9">
        <v>0</v>
      </c>
      <c r="E8" s="3">
        <v>0</v>
      </c>
      <c r="F8" s="9">
        <v>0</v>
      </c>
      <c r="G8" s="3">
        <v>0</v>
      </c>
      <c r="H8" s="3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3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"/>
      <c r="AY8" s="1"/>
      <c r="AZ8" s="1"/>
      <c r="BA8" s="1"/>
      <c r="BB8" s="1"/>
    </row>
    <row r="9" spans="1:54" ht="15" x14ac:dyDescent="0.25">
      <c r="A9" s="46">
        <v>155</v>
      </c>
      <c r="B9" s="3">
        <v>0</v>
      </c>
      <c r="C9" s="3">
        <v>3</v>
      </c>
      <c r="D9" s="9">
        <v>0.38511973192675802</v>
      </c>
      <c r="E9" s="3">
        <v>0</v>
      </c>
      <c r="F9" s="3">
        <v>0.30589455758505002</v>
      </c>
      <c r="G9" s="3">
        <v>0</v>
      </c>
      <c r="H9" s="3">
        <v>0</v>
      </c>
      <c r="I9" s="9">
        <v>0.49768362564327201</v>
      </c>
      <c r="J9" s="9">
        <v>0.59239860448204895</v>
      </c>
      <c r="K9" s="9">
        <v>0.748486270954283</v>
      </c>
      <c r="L9" s="9">
        <v>0.62664785745437301</v>
      </c>
      <c r="M9" s="9">
        <v>0.64742914218807901</v>
      </c>
      <c r="N9" s="9">
        <v>0.99453275138969199</v>
      </c>
      <c r="O9" s="9">
        <v>0.91021911966074298</v>
      </c>
      <c r="P9" s="9">
        <v>0.433552291062968</v>
      </c>
      <c r="Q9" s="9">
        <v>0.17607168427606301</v>
      </c>
      <c r="R9" s="9">
        <v>0.36010539664743402</v>
      </c>
      <c r="S9" s="9">
        <v>0.20389161342453699</v>
      </c>
      <c r="T9" s="9">
        <v>1.04637285048811</v>
      </c>
      <c r="U9" s="9">
        <v>0.44243091048592798</v>
      </c>
      <c r="V9" s="9">
        <v>0.37917205873705301</v>
      </c>
      <c r="W9" s="9">
        <v>0.72887421051301904</v>
      </c>
      <c r="X9" s="9">
        <v>1.6218294532798501</v>
      </c>
      <c r="Y9" s="3">
        <v>0</v>
      </c>
      <c r="Z9" s="9">
        <v>0.468061459759266</v>
      </c>
      <c r="AA9" s="9">
        <v>0.99542958507009704</v>
      </c>
      <c r="AB9" s="9">
        <v>0.35750693245498899</v>
      </c>
      <c r="AC9" s="9">
        <v>0.40132717212596702</v>
      </c>
      <c r="AD9" s="9">
        <v>0.49841727744626702</v>
      </c>
      <c r="AE9" s="9">
        <v>0.420100657510035</v>
      </c>
      <c r="AF9" s="9">
        <v>0.62794785692784105</v>
      </c>
      <c r="AG9" s="9">
        <v>0.240069431179116</v>
      </c>
      <c r="AH9" s="9">
        <v>0.29740533801912999</v>
      </c>
      <c r="AI9" s="9">
        <v>0.18129805474510899</v>
      </c>
      <c r="AJ9" s="9">
        <v>0.55190884899580706</v>
      </c>
      <c r="AK9" s="9">
        <v>1.18272614012771</v>
      </c>
      <c r="AL9" s="9">
        <v>0.46535519635536798</v>
      </c>
      <c r="AM9" s="9">
        <v>0.48368838539548598</v>
      </c>
      <c r="AN9" s="9">
        <v>0.88663887168824196</v>
      </c>
      <c r="AO9" s="9">
        <v>0.89010315151510599</v>
      </c>
      <c r="AP9" s="9">
        <v>0.53661286237337502</v>
      </c>
      <c r="AQ9" s="9">
        <v>1.1827140062052099</v>
      </c>
      <c r="AR9" s="9">
        <v>0.67623703093471599</v>
      </c>
      <c r="AS9" s="10">
        <v>0.68854196164320403</v>
      </c>
      <c r="AT9" s="10">
        <v>0.834580946676028</v>
      </c>
      <c r="AU9" s="10">
        <v>1.0584247466041199</v>
      </c>
      <c r="AV9" s="10">
        <v>0.393449678701636</v>
      </c>
      <c r="AW9" s="10">
        <v>0.50184631798795398</v>
      </c>
      <c r="AX9" s="1"/>
      <c r="AY9" s="1"/>
      <c r="AZ9" s="1"/>
      <c r="BA9" s="1"/>
      <c r="BB9" s="1"/>
    </row>
    <row r="10" spans="1:54" ht="15" x14ac:dyDescent="0.25">
      <c r="A10" s="46">
        <v>156</v>
      </c>
      <c r="B10" s="3">
        <v>0</v>
      </c>
      <c r="C10" s="3">
        <v>0</v>
      </c>
      <c r="D10" s="9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3">
        <v>0</v>
      </c>
      <c r="U10" s="9">
        <v>0</v>
      </c>
      <c r="V10" s="9">
        <v>0</v>
      </c>
      <c r="W10" s="9">
        <v>0</v>
      </c>
      <c r="X10" s="9">
        <v>0</v>
      </c>
      <c r="Y10" s="3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"/>
      <c r="AY10" s="1"/>
      <c r="AZ10" s="1"/>
      <c r="BA10" s="1"/>
      <c r="BB10" s="1"/>
    </row>
    <row r="11" spans="1:54" ht="15" x14ac:dyDescent="0.25">
      <c r="A11" s="46">
        <v>157</v>
      </c>
      <c r="B11" s="3">
        <v>0</v>
      </c>
      <c r="C11" s="3">
        <v>0</v>
      </c>
      <c r="D11" s="9">
        <v>9.2929724808187402</v>
      </c>
      <c r="E11" s="3">
        <v>0</v>
      </c>
      <c r="F11" s="3">
        <v>2</v>
      </c>
      <c r="G11" s="3">
        <v>0</v>
      </c>
      <c r="H11" s="3">
        <v>0</v>
      </c>
      <c r="I11" s="3">
        <v>0</v>
      </c>
      <c r="J11" s="9">
        <v>14.294629627819299</v>
      </c>
      <c r="K11" s="9">
        <v>18.061038538743801</v>
      </c>
      <c r="L11" s="9">
        <v>15.1210670713781</v>
      </c>
      <c r="M11" s="9">
        <v>15.6225212733888</v>
      </c>
      <c r="N11" s="9">
        <v>23.9981614278555</v>
      </c>
      <c r="O11" s="9">
        <v>21.963666195407001</v>
      </c>
      <c r="P11" s="9">
        <v>10.461654336746699</v>
      </c>
      <c r="Q11" s="9">
        <v>4.2486249928446798</v>
      </c>
      <c r="R11" s="9">
        <v>8.6893744135199604</v>
      </c>
      <c r="S11" s="9">
        <v>4.9199222933823199</v>
      </c>
      <c r="T11" s="3">
        <v>7</v>
      </c>
      <c r="U11" s="3">
        <v>0</v>
      </c>
      <c r="V11" s="9">
        <v>9.1494546272284794</v>
      </c>
      <c r="W11" s="9">
        <v>17.587797847424898</v>
      </c>
      <c r="X11" s="9">
        <v>39.134885223343602</v>
      </c>
      <c r="Y11" s="3">
        <v>128</v>
      </c>
      <c r="Z11" s="3">
        <v>2</v>
      </c>
      <c r="AA11" s="9">
        <v>24.019802142237999</v>
      </c>
      <c r="AB11" s="9">
        <v>8.6266732596993894</v>
      </c>
      <c r="AC11" s="9">
        <v>9.6840594407405902</v>
      </c>
      <c r="AD11" s="9">
        <v>12.0268520963273</v>
      </c>
      <c r="AE11" s="9">
        <v>10.137065271370901</v>
      </c>
      <c r="AF11" s="9">
        <v>15.1524362062601</v>
      </c>
      <c r="AG11" s="9">
        <v>5.7928961795994898</v>
      </c>
      <c r="AH11" s="9">
        <v>7.1764165808561096</v>
      </c>
      <c r="AI11" s="9">
        <v>4.3747377732968804</v>
      </c>
      <c r="AJ11" s="9">
        <v>13.317608358148901</v>
      </c>
      <c r="AK11" s="9">
        <v>28.539284266290998</v>
      </c>
      <c r="AL11" s="9">
        <v>11.2290612218035</v>
      </c>
      <c r="AM11" s="9">
        <v>11.6714426632117</v>
      </c>
      <c r="AN11" s="9">
        <v>21.394672824798999</v>
      </c>
      <c r="AO11" s="9">
        <v>21.478266200364502</v>
      </c>
      <c r="AP11" s="9">
        <v>12.9485148846275</v>
      </c>
      <c r="AQ11" s="9">
        <v>28.5389914941547</v>
      </c>
      <c r="AR11" s="9">
        <v>16.317658179655599</v>
      </c>
      <c r="AS11" s="10">
        <v>16.6145772261732</v>
      </c>
      <c r="AT11" s="10">
        <v>20.138510597787</v>
      </c>
      <c r="AU11" s="10">
        <v>25.539880899739298</v>
      </c>
      <c r="AV11" s="10">
        <v>9.4939748603035792</v>
      </c>
      <c r="AW11" s="10">
        <v>12.109595165348299</v>
      </c>
      <c r="AX11" s="1"/>
      <c r="AY11" s="1"/>
      <c r="AZ11" s="1"/>
      <c r="BA11" s="1"/>
      <c r="BB11" s="1"/>
    </row>
    <row r="12" spans="1:54" ht="15" x14ac:dyDescent="0.25">
      <c r="A12" s="46">
        <v>158</v>
      </c>
      <c r="B12" s="3">
        <v>0</v>
      </c>
      <c r="C12" s="3">
        <v>0</v>
      </c>
      <c r="D12" s="9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3">
        <v>0</v>
      </c>
      <c r="U12" s="3">
        <v>0</v>
      </c>
      <c r="V12" s="9">
        <v>0</v>
      </c>
      <c r="W12" s="9">
        <v>0</v>
      </c>
      <c r="X12" s="9">
        <v>0</v>
      </c>
      <c r="Y12" s="3">
        <v>0</v>
      </c>
      <c r="Z12" s="3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"/>
      <c r="AY12" s="1"/>
      <c r="AZ12" s="1"/>
      <c r="BA12" s="1"/>
      <c r="BB12" s="1"/>
    </row>
    <row r="13" spans="1:54" ht="15" x14ac:dyDescent="0.25">
      <c r="A13" s="46">
        <v>159</v>
      </c>
      <c r="B13" s="3">
        <v>0</v>
      </c>
      <c r="C13" s="3">
        <v>0</v>
      </c>
      <c r="D13" s="9">
        <v>1.11018718129551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9">
        <v>1.7077113493129401</v>
      </c>
      <c r="K13" s="9">
        <v>2.1576662912295599</v>
      </c>
      <c r="L13" s="9">
        <v>1.80644189635465</v>
      </c>
      <c r="M13" s="9">
        <v>1.8663482426384399</v>
      </c>
      <c r="N13" s="9">
        <v>2.8669460981676198</v>
      </c>
      <c r="O13" s="9">
        <v>2.6238946384118198</v>
      </c>
      <c r="P13" s="9">
        <v>1.2498040390721401</v>
      </c>
      <c r="Q13" s="9">
        <v>0.50756300157004897</v>
      </c>
      <c r="R13" s="9">
        <v>1.0380781938114401</v>
      </c>
      <c r="S13" s="9">
        <v>0.58775969422593399</v>
      </c>
      <c r="T13" s="3">
        <v>2</v>
      </c>
      <c r="U13" s="3">
        <v>0</v>
      </c>
      <c r="V13" s="9">
        <v>1.0930417867695801</v>
      </c>
      <c r="W13" s="3">
        <v>2.10113047913288</v>
      </c>
      <c r="X13" s="9">
        <v>4.6752584294668198</v>
      </c>
      <c r="Y13" s="3">
        <v>0</v>
      </c>
      <c r="Z13" s="3">
        <v>0</v>
      </c>
      <c r="AA13" s="9">
        <v>2.8695314117866602</v>
      </c>
      <c r="AB13" s="9">
        <v>1.03058758569604</v>
      </c>
      <c r="AC13" s="9">
        <v>1.15690847890355</v>
      </c>
      <c r="AD13" s="9">
        <v>1.4367907642522599</v>
      </c>
      <c r="AE13" s="9">
        <v>1.21102692891632</v>
      </c>
      <c r="AF13" s="9">
        <v>1.8101894180875</v>
      </c>
      <c r="AG13" s="9">
        <v>0.69204972862738001</v>
      </c>
      <c r="AH13" s="9">
        <v>0.85733232451568198</v>
      </c>
      <c r="AI13" s="9">
        <v>0.52262909519016099</v>
      </c>
      <c r="AJ13" s="9">
        <v>1.59099127011383</v>
      </c>
      <c r="AK13" s="9">
        <v>3.4094524258877801</v>
      </c>
      <c r="AL13" s="9">
        <v>1.3414824866396799</v>
      </c>
      <c r="AM13" s="3">
        <v>16</v>
      </c>
      <c r="AN13" s="9">
        <v>2.5559197104924598</v>
      </c>
      <c r="AO13" s="9">
        <v>2.5659062131818899</v>
      </c>
      <c r="AP13" s="9">
        <v>1.54689743040089</v>
      </c>
      <c r="AQ13" s="9">
        <v>3.40941745077299</v>
      </c>
      <c r="AR13" s="9">
        <v>1.94939294076964</v>
      </c>
      <c r="AS13" s="10">
        <v>1.9848644457815801</v>
      </c>
      <c r="AT13" s="10">
        <v>2.40585198968403</v>
      </c>
      <c r="AU13" s="10">
        <v>3.0511279859585501</v>
      </c>
      <c r="AV13" s="10">
        <v>1.1341999795875799</v>
      </c>
      <c r="AW13" s="10">
        <v>1.4466756855379099</v>
      </c>
      <c r="AX13" s="1"/>
      <c r="AY13" s="1"/>
      <c r="AZ13" s="1"/>
      <c r="BA13" s="1"/>
      <c r="BB13" s="1"/>
    </row>
    <row r="14" spans="1:54" ht="15" x14ac:dyDescent="0.25">
      <c r="A14" s="46">
        <v>160</v>
      </c>
      <c r="B14" s="3">
        <v>0</v>
      </c>
      <c r="C14" s="3">
        <v>1</v>
      </c>
      <c r="D14" s="9">
        <v>2.9570239341701599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9">
        <v>5.7470226397005799</v>
      </c>
      <c r="L14" s="9">
        <v>4.8115236901953802</v>
      </c>
      <c r="M14" s="9">
        <v>4.9710864223353699</v>
      </c>
      <c r="N14" s="9">
        <v>7.6362152018201197</v>
      </c>
      <c r="O14" s="3">
        <v>6.9888387992239496</v>
      </c>
      <c r="P14" s="9">
        <v>3.3288985129056301</v>
      </c>
      <c r="Q14" s="9">
        <v>1.3519125145380999</v>
      </c>
      <c r="R14" s="9">
        <v>2.7649590236723598</v>
      </c>
      <c r="S14" s="9">
        <v>1.5655193221561401</v>
      </c>
      <c r="T14" s="3">
        <v>28</v>
      </c>
      <c r="U14" s="3">
        <v>0</v>
      </c>
      <c r="V14" s="3">
        <v>1</v>
      </c>
      <c r="W14" s="3">
        <v>0</v>
      </c>
      <c r="X14" s="9">
        <v>12.4527208657857</v>
      </c>
      <c r="Y14" s="3">
        <v>12</v>
      </c>
      <c r="Z14" s="3">
        <v>0</v>
      </c>
      <c r="AA14" s="9">
        <v>7.6431012802090796</v>
      </c>
      <c r="AB14" s="9">
        <v>2.7450075170390398</v>
      </c>
      <c r="AC14" s="9">
        <v>3.0814678104150399</v>
      </c>
      <c r="AD14" s="9">
        <v>3.82694445680879</v>
      </c>
      <c r="AE14" s="9">
        <v>3.2256142703656399</v>
      </c>
      <c r="AF14" s="9">
        <v>4.8215053519201199</v>
      </c>
      <c r="AG14" s="9">
        <v>1.84329962216468</v>
      </c>
      <c r="AH14" s="9">
        <v>2.2835358276784099</v>
      </c>
      <c r="AI14" s="9">
        <v>1.3920416031602201</v>
      </c>
      <c r="AJ14" s="9">
        <v>4.2376631126211297</v>
      </c>
      <c r="AK14" s="9">
        <v>9.0812005389082895</v>
      </c>
      <c r="AL14" s="9">
        <v>3.5730873932576799</v>
      </c>
      <c r="AM14" s="3">
        <v>19</v>
      </c>
      <c r="AN14" s="9">
        <v>6.8077851084642598</v>
      </c>
      <c r="AO14" s="9">
        <v>6.8343845216917796</v>
      </c>
      <c r="AP14" s="9">
        <v>4.1202175671202603</v>
      </c>
      <c r="AQ14" s="9">
        <v>9.0811073820245891</v>
      </c>
      <c r="AR14" s="9">
        <v>5.1922789980523598</v>
      </c>
      <c r="AS14" s="10">
        <v>5.2867586418265997</v>
      </c>
      <c r="AT14" s="10">
        <v>6.4080742766070298</v>
      </c>
      <c r="AU14" s="10">
        <v>8.1267903618204507</v>
      </c>
      <c r="AV14" s="10">
        <v>3.02098289716848</v>
      </c>
      <c r="AW14" s="10">
        <v>3.85327330492236</v>
      </c>
      <c r="AX14" s="1"/>
      <c r="AY14" s="1"/>
      <c r="AZ14" s="1"/>
      <c r="BA14" s="1"/>
      <c r="BB14" s="1"/>
    </row>
    <row r="15" spans="1:54" ht="15" x14ac:dyDescent="0.25">
      <c r="A15" s="46">
        <v>161</v>
      </c>
      <c r="B15" s="3">
        <v>3</v>
      </c>
      <c r="C15" s="3">
        <v>0</v>
      </c>
      <c r="D15" s="9">
        <v>2.2932748167192001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9">
        <v>4.4570157646851003</v>
      </c>
      <c r="L15" s="9">
        <v>3.7315038212137601</v>
      </c>
      <c r="M15" s="9">
        <v>3.8552502649551199</v>
      </c>
      <c r="N15" s="9">
        <v>5.9221502465380897</v>
      </c>
      <c r="O15" s="3">
        <v>0</v>
      </c>
      <c r="P15" s="9">
        <v>2.5816764757491102</v>
      </c>
      <c r="Q15" s="9">
        <v>1.04845513392101</v>
      </c>
      <c r="R15" s="9">
        <v>2.1443218050291999</v>
      </c>
      <c r="S15" s="9">
        <v>1.2141146360945601</v>
      </c>
      <c r="T15" s="3">
        <v>25</v>
      </c>
      <c r="U15" s="3">
        <v>0</v>
      </c>
      <c r="V15" s="3">
        <v>2</v>
      </c>
      <c r="W15" s="3">
        <v>0</v>
      </c>
      <c r="X15" s="9">
        <v>9.6575177635032201</v>
      </c>
      <c r="Y15" s="3">
        <v>0</v>
      </c>
      <c r="Z15" s="3">
        <v>0</v>
      </c>
      <c r="AA15" s="9">
        <v>5.9274906413622297</v>
      </c>
      <c r="AB15" s="9">
        <v>2.1288487189281202</v>
      </c>
      <c r="AC15" s="9">
        <v>2.3897853685600801</v>
      </c>
      <c r="AD15" s="9">
        <v>2.9679284133862902</v>
      </c>
      <c r="AE15" s="9">
        <v>2.50157595754757</v>
      </c>
      <c r="AF15" s="9">
        <v>3.7392449490206499</v>
      </c>
      <c r="AG15" s="9">
        <v>1.42954291221728</v>
      </c>
      <c r="AH15" s="9">
        <v>1.77096138797047</v>
      </c>
      <c r="AI15" s="9">
        <v>1.07957663717056</v>
      </c>
      <c r="AJ15" s="9">
        <v>3.2864550041212302</v>
      </c>
      <c r="AK15" s="9">
        <v>7.0427865931447897</v>
      </c>
      <c r="AL15" s="9">
        <v>2.7710534398963902</v>
      </c>
      <c r="AM15" s="3">
        <v>25</v>
      </c>
      <c r="AN15" s="9">
        <v>5.2796739254625704</v>
      </c>
      <c r="AO15" s="9">
        <v>5.3003026951351702</v>
      </c>
      <c r="AP15" s="9">
        <v>3.1953719033183599</v>
      </c>
      <c r="AQ15" s="9">
        <v>7.0427143489539796</v>
      </c>
      <c r="AR15" s="9">
        <v>4.0267927983268503</v>
      </c>
      <c r="AS15" s="10">
        <v>4.1000650455262804</v>
      </c>
      <c r="AT15" s="4">
        <v>0</v>
      </c>
      <c r="AU15" s="4">
        <v>9</v>
      </c>
      <c r="AV15" s="10">
        <v>2.3428772201761801</v>
      </c>
      <c r="AW15" s="10">
        <v>2.98834735474771</v>
      </c>
      <c r="AX15" s="1"/>
      <c r="AY15" s="1"/>
      <c r="AZ15" s="1"/>
      <c r="BA15" s="1"/>
      <c r="BB15" s="1"/>
    </row>
    <row r="16" spans="1:54" ht="15" x14ac:dyDescent="0.25">
      <c r="A16" s="46">
        <v>162</v>
      </c>
      <c r="B16" s="3">
        <v>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9">
        <v>5.8557193396796103</v>
      </c>
      <c r="L16" s="3">
        <v>0</v>
      </c>
      <c r="M16" s="9">
        <v>5.0651074006055303</v>
      </c>
      <c r="N16" s="9">
        <v>7.7806432733215196</v>
      </c>
      <c r="O16" s="3">
        <v>0</v>
      </c>
      <c r="P16" s="9">
        <v>3.3918598597571501</v>
      </c>
      <c r="Q16" s="9">
        <v>1.37748200321598</v>
      </c>
      <c r="R16" s="9">
        <v>2.81725426286848</v>
      </c>
      <c r="S16" s="9">
        <v>1.59512887764906</v>
      </c>
      <c r="T16" s="3">
        <v>54</v>
      </c>
      <c r="U16" s="3">
        <v>0</v>
      </c>
      <c r="V16" s="3">
        <v>2</v>
      </c>
      <c r="W16" s="3">
        <v>0</v>
      </c>
      <c r="X16" s="9">
        <v>12.688246243923301</v>
      </c>
      <c r="Y16" s="3">
        <v>0</v>
      </c>
      <c r="Z16" s="3">
        <v>0</v>
      </c>
      <c r="AA16" s="9">
        <v>7.7876595939459001</v>
      </c>
      <c r="AB16" s="9">
        <v>2.7969254028223398</v>
      </c>
      <c r="AC16" s="9">
        <v>3.1397493608447</v>
      </c>
      <c r="AD16" s="9">
        <v>3.8993256304566102</v>
      </c>
      <c r="AE16" s="9">
        <v>3.2866221448416102</v>
      </c>
      <c r="AF16" s="9">
        <v>4.9126972208444704</v>
      </c>
      <c r="AG16" s="9">
        <v>1.8781629948348499</v>
      </c>
      <c r="AH16" s="9">
        <v>2.3267256377765801</v>
      </c>
      <c r="AI16" s="9">
        <v>1.41837007667281</v>
      </c>
      <c r="AJ16" s="9">
        <v>4.3178124420917996</v>
      </c>
      <c r="AK16" s="9">
        <v>9.2529584432283407</v>
      </c>
      <c r="AL16" s="9">
        <v>3.6406672250885901</v>
      </c>
      <c r="AM16" s="3">
        <v>19</v>
      </c>
      <c r="AN16" s="9">
        <v>6.9365446161142303</v>
      </c>
      <c r="AO16" s="9">
        <v>6.9636471195704202</v>
      </c>
      <c r="AP16" s="9">
        <v>4.19814558339871</v>
      </c>
      <c r="AQ16" s="9">
        <v>9.2528635268727406</v>
      </c>
      <c r="AR16" s="9">
        <v>5.2904835220117503</v>
      </c>
      <c r="AS16" s="10">
        <v>5.3867501132336297</v>
      </c>
      <c r="AT16" s="4">
        <v>2</v>
      </c>
      <c r="AU16" s="4">
        <v>10</v>
      </c>
      <c r="AV16" s="10">
        <v>3.07812046658657</v>
      </c>
      <c r="AW16" s="10">
        <v>3.9261524567571402</v>
      </c>
      <c r="AX16" s="1"/>
      <c r="AY16" s="1"/>
      <c r="AZ16" s="1"/>
      <c r="BA16" s="1"/>
      <c r="BB16" s="1"/>
    </row>
    <row r="17" spans="1:54" ht="15" x14ac:dyDescent="0.25">
      <c r="A17" s="46">
        <v>163</v>
      </c>
      <c r="B17" s="3">
        <v>4</v>
      </c>
      <c r="C17" s="3">
        <v>7</v>
      </c>
      <c r="D17" s="3">
        <v>3</v>
      </c>
      <c r="E17" s="3">
        <v>0</v>
      </c>
      <c r="F17" s="3">
        <v>4</v>
      </c>
      <c r="G17" s="3">
        <v>0</v>
      </c>
      <c r="H17" s="3">
        <v>0</v>
      </c>
      <c r="I17" s="3">
        <v>0</v>
      </c>
      <c r="J17" s="3">
        <v>0</v>
      </c>
      <c r="K17" s="9">
        <v>5.2192281071064004</v>
      </c>
      <c r="L17" s="3">
        <v>0</v>
      </c>
      <c r="M17" s="9">
        <v>4.5145522483662504</v>
      </c>
      <c r="N17" s="9">
        <v>6.9349211783946298</v>
      </c>
      <c r="O17" s="3">
        <v>0</v>
      </c>
      <c r="P17" s="9">
        <v>3.0231794402180099</v>
      </c>
      <c r="Q17" s="9">
        <v>1.2277556985123099</v>
      </c>
      <c r="R17" s="9">
        <v>2.5110309733467902</v>
      </c>
      <c r="S17" s="9">
        <v>1.4217453039689001</v>
      </c>
      <c r="T17" s="3">
        <v>19</v>
      </c>
      <c r="U17" s="3">
        <v>0</v>
      </c>
      <c r="V17" s="3">
        <v>4</v>
      </c>
      <c r="W17" s="3">
        <v>5</v>
      </c>
      <c r="X17" s="9">
        <v>11.309089043494501</v>
      </c>
      <c r="Y17" s="3">
        <v>30</v>
      </c>
      <c r="Z17" s="3">
        <v>3</v>
      </c>
      <c r="AA17" s="9">
        <v>6.9411748554711297</v>
      </c>
      <c r="AB17" s="9">
        <v>2.4929117720798999</v>
      </c>
      <c r="AC17" s="9">
        <v>2.7984722564040698</v>
      </c>
      <c r="AD17" s="9">
        <v>3.4754858880143602</v>
      </c>
      <c r="AE17" s="9">
        <v>2.9293806073577602</v>
      </c>
      <c r="AF17" s="9">
        <v>4.3787083924901999</v>
      </c>
      <c r="AG17" s="9">
        <v>1.6740148432216799</v>
      </c>
      <c r="AH17" s="9">
        <v>2.0738206771478298</v>
      </c>
      <c r="AI17" s="9">
        <v>1.2641994161643699</v>
      </c>
      <c r="AJ17" s="9">
        <v>3.84848500273216</v>
      </c>
      <c r="AK17" s="9">
        <v>8.24720209069962</v>
      </c>
      <c r="AL17" s="9">
        <v>3.2449425267076002</v>
      </c>
      <c r="AM17" s="3">
        <v>0</v>
      </c>
      <c r="AN17" s="9">
        <v>6.1825723752289701</v>
      </c>
      <c r="AO17" s="9">
        <v>6.2067289543961497</v>
      </c>
      <c r="AP17" s="9">
        <v>3.74182541128777</v>
      </c>
      <c r="AQ17" s="9">
        <v>8.2471174913380896</v>
      </c>
      <c r="AR17" s="9">
        <v>4.7154309652680899</v>
      </c>
      <c r="AS17" s="10">
        <v>4.8012337965743699</v>
      </c>
      <c r="AT17" s="4">
        <v>3</v>
      </c>
      <c r="AU17" s="4">
        <v>0</v>
      </c>
      <c r="AV17" s="10">
        <v>2.7435421549988299</v>
      </c>
      <c r="AW17" s="10">
        <v>3.49939675493279</v>
      </c>
      <c r="AX17" s="1"/>
      <c r="AY17" s="1"/>
      <c r="AZ17" s="1"/>
      <c r="BA17" s="1"/>
      <c r="BB17" s="1"/>
    </row>
    <row r="18" spans="1:54" ht="15" x14ac:dyDescent="0.25">
      <c r="A18" s="46">
        <v>164</v>
      </c>
      <c r="B18" s="3">
        <v>93</v>
      </c>
      <c r="C18" s="3">
        <v>6</v>
      </c>
      <c r="D18" s="3">
        <v>3</v>
      </c>
      <c r="E18" s="3">
        <v>59</v>
      </c>
      <c r="F18" s="3">
        <v>0</v>
      </c>
      <c r="G18" s="3">
        <v>1</v>
      </c>
      <c r="H18" s="3">
        <v>0</v>
      </c>
      <c r="I18" s="3">
        <v>0</v>
      </c>
      <c r="J18" s="3">
        <v>0</v>
      </c>
      <c r="K18" s="9">
        <v>23.8282379140736</v>
      </c>
      <c r="L18" s="3">
        <v>0</v>
      </c>
      <c r="M18" s="9">
        <v>20.6110602645299</v>
      </c>
      <c r="N18" s="9">
        <v>31.6611859769082</v>
      </c>
      <c r="O18" s="3">
        <v>0</v>
      </c>
      <c r="P18" s="9">
        <v>13.8022400019314</v>
      </c>
      <c r="Q18" s="9">
        <v>5.6052838244153502</v>
      </c>
      <c r="R18" s="9">
        <v>11.4640406998231</v>
      </c>
      <c r="S18" s="9">
        <v>6.49093786685967</v>
      </c>
      <c r="T18" s="3">
        <v>12</v>
      </c>
      <c r="U18" s="3">
        <v>0</v>
      </c>
      <c r="V18" s="3">
        <v>9</v>
      </c>
      <c r="W18" s="3">
        <v>2</v>
      </c>
      <c r="X18" s="3">
        <v>0</v>
      </c>
      <c r="Y18" s="3">
        <v>39</v>
      </c>
      <c r="Z18" s="3">
        <v>8</v>
      </c>
      <c r="AA18" s="9">
        <v>31.689736964183599</v>
      </c>
      <c r="AB18" s="9">
        <v>11.3813180012553</v>
      </c>
      <c r="AC18" s="9">
        <v>12.776345727348399</v>
      </c>
      <c r="AD18" s="9">
        <v>15.867232263691401</v>
      </c>
      <c r="AE18" s="9">
        <v>13.3740040913664</v>
      </c>
      <c r="AF18" s="9">
        <v>19.990868994309398</v>
      </c>
      <c r="AG18" s="9">
        <v>7.64266729496061</v>
      </c>
      <c r="AH18" s="9">
        <v>9.4679694920522692</v>
      </c>
      <c r="AI18" s="9">
        <v>5.7716665843018804</v>
      </c>
      <c r="AJ18" s="9">
        <v>17.570149144557401</v>
      </c>
      <c r="AK18" s="9">
        <v>37.652367270844998</v>
      </c>
      <c r="AL18" s="9">
        <v>14.8146930856362</v>
      </c>
      <c r="AM18" s="3">
        <v>107</v>
      </c>
      <c r="AN18" s="9">
        <v>28.2263588538347</v>
      </c>
      <c r="AO18" s="9">
        <v>28.336645031087301</v>
      </c>
      <c r="AP18" s="9">
        <v>17.083197804735001</v>
      </c>
      <c r="AQ18" s="9">
        <v>37.651981035435298</v>
      </c>
      <c r="AR18" s="9">
        <v>21.528166352117399</v>
      </c>
      <c r="AS18" s="10">
        <v>21.9198967453137</v>
      </c>
      <c r="AT18" s="4">
        <v>1</v>
      </c>
      <c r="AU18" s="4">
        <v>86</v>
      </c>
      <c r="AV18" s="10">
        <v>12.5255639075634</v>
      </c>
      <c r="AW18" s="10">
        <v>15.9763966491399</v>
      </c>
      <c r="AX18" s="1"/>
      <c r="AY18" s="1"/>
      <c r="AZ18" s="1"/>
      <c r="BA18" s="1"/>
      <c r="BB18" s="1"/>
    </row>
    <row r="19" spans="1:54" ht="15" x14ac:dyDescent="0.25">
      <c r="A19" s="46">
        <v>165</v>
      </c>
      <c r="B19" s="3">
        <v>2</v>
      </c>
      <c r="C19" s="3">
        <v>0</v>
      </c>
      <c r="D19" s="3">
        <v>11</v>
      </c>
      <c r="E19" s="3">
        <v>59</v>
      </c>
      <c r="F19" s="3">
        <v>0</v>
      </c>
      <c r="G19" s="3">
        <v>0</v>
      </c>
      <c r="H19" s="3">
        <v>13</v>
      </c>
      <c r="I19" s="3">
        <v>0</v>
      </c>
      <c r="J19" s="3">
        <v>2</v>
      </c>
      <c r="K19" s="9">
        <v>14.934599819384699</v>
      </c>
      <c r="L19" s="3">
        <v>0</v>
      </c>
      <c r="M19" s="9">
        <v>12.9181997432608</v>
      </c>
      <c r="N19" s="9">
        <v>19.843982760158099</v>
      </c>
      <c r="O19" s="3">
        <v>0</v>
      </c>
      <c r="P19" s="9">
        <v>8.6506997195126107</v>
      </c>
      <c r="Q19" s="9">
        <v>3.5131708476221801</v>
      </c>
      <c r="R19" s="9">
        <v>7.1852086067067704</v>
      </c>
      <c r="S19" s="9">
        <v>4.0682638740318797</v>
      </c>
      <c r="T19" s="3">
        <v>107</v>
      </c>
      <c r="U19" s="3">
        <v>1</v>
      </c>
      <c r="V19" s="3">
        <v>12</v>
      </c>
      <c r="W19" s="3">
        <v>3</v>
      </c>
      <c r="X19" s="3">
        <v>3</v>
      </c>
      <c r="Y19" s="3">
        <v>0</v>
      </c>
      <c r="Z19" s="3">
        <v>8</v>
      </c>
      <c r="AA19" s="9">
        <v>19.861877392996</v>
      </c>
      <c r="AB19" s="9">
        <v>7.1333612824591004</v>
      </c>
      <c r="AC19" s="9">
        <v>8.0077096459942307</v>
      </c>
      <c r="AD19" s="9">
        <v>9.9449554328511507</v>
      </c>
      <c r="AE19" s="9">
        <v>8.3822983389337402</v>
      </c>
      <c r="AF19" s="9">
        <v>12.5294883133027</v>
      </c>
      <c r="AG19" s="9">
        <v>4.7901224595044702</v>
      </c>
      <c r="AH19" s="9">
        <v>5.9341498928896703</v>
      </c>
      <c r="AI19" s="9">
        <v>3.6174530000102498</v>
      </c>
      <c r="AJ19" s="9">
        <v>11.012276576485201</v>
      </c>
      <c r="AK19" s="9">
        <v>23.5990189232052</v>
      </c>
      <c r="AL19" s="9">
        <v>9.2852653846283104</v>
      </c>
      <c r="AM19" s="3">
        <v>16</v>
      </c>
      <c r="AN19" s="9">
        <v>17.691168577345898</v>
      </c>
      <c r="AO19" s="9">
        <v>17.760291603930099</v>
      </c>
      <c r="AP19" s="9">
        <v>10.7070746803928</v>
      </c>
      <c r="AQ19" s="9">
        <v>23.598776846068201</v>
      </c>
      <c r="AR19" s="9">
        <v>13.493005671344299</v>
      </c>
      <c r="AS19" s="10">
        <v>13.7385268332746</v>
      </c>
      <c r="AT19" s="4">
        <v>16</v>
      </c>
      <c r="AU19" s="4">
        <v>14</v>
      </c>
      <c r="AV19" s="10">
        <v>7.8505294913248198</v>
      </c>
      <c r="AW19" s="10">
        <v>10.0133753645559</v>
      </c>
      <c r="AX19" s="1"/>
      <c r="AY19" s="1"/>
      <c r="AZ19" s="1"/>
      <c r="BA19" s="1"/>
      <c r="BB19" s="1"/>
    </row>
    <row r="20" spans="1:54" ht="15" x14ac:dyDescent="0.25">
      <c r="A20" s="46">
        <v>166</v>
      </c>
      <c r="B20" s="3">
        <v>0</v>
      </c>
      <c r="C20" s="3">
        <v>0</v>
      </c>
      <c r="D20" s="3">
        <v>1</v>
      </c>
      <c r="E20" s="3">
        <v>257</v>
      </c>
      <c r="F20" s="3">
        <v>8</v>
      </c>
      <c r="G20" s="3">
        <v>0</v>
      </c>
      <c r="H20" s="3">
        <v>0</v>
      </c>
      <c r="I20" s="3">
        <v>0</v>
      </c>
      <c r="J20" s="3">
        <v>4</v>
      </c>
      <c r="K20" s="3">
        <v>37.000654061022303</v>
      </c>
      <c r="L20" s="3">
        <v>0</v>
      </c>
      <c r="M20" s="9">
        <v>32.004998164216303</v>
      </c>
      <c r="N20" s="9">
        <v>49.163710458450701</v>
      </c>
      <c r="O20" s="3">
        <v>0</v>
      </c>
      <c r="P20" s="9">
        <v>21.4322145623</v>
      </c>
      <c r="Q20" s="9">
        <v>8.7039238260084506</v>
      </c>
      <c r="R20" s="9">
        <v>17.801442370843802</v>
      </c>
      <c r="S20" s="9">
        <v>10.079173601055199</v>
      </c>
      <c r="T20" s="3">
        <v>164</v>
      </c>
      <c r="U20" s="3">
        <v>0</v>
      </c>
      <c r="V20" s="3">
        <v>14</v>
      </c>
      <c r="W20" s="3">
        <v>1</v>
      </c>
      <c r="X20" s="3">
        <v>17</v>
      </c>
      <c r="Y20" s="3">
        <v>23</v>
      </c>
      <c r="Z20" s="3">
        <v>7</v>
      </c>
      <c r="AA20" s="9">
        <v>49.208044633986901</v>
      </c>
      <c r="AB20" s="9">
        <v>17.672989991985698</v>
      </c>
      <c r="AC20" s="9">
        <v>19.8391987774339</v>
      </c>
      <c r="AD20" s="9">
        <v>24.638748954415199</v>
      </c>
      <c r="AE20" s="9">
        <v>20.767246855122</v>
      </c>
      <c r="AF20" s="9">
        <v>31.0419608385365</v>
      </c>
      <c r="AG20" s="9">
        <v>11.8675870940988</v>
      </c>
      <c r="AH20" s="9">
        <v>14.701929079932899</v>
      </c>
      <c r="AI20" s="9">
        <v>8.9622841378436302</v>
      </c>
      <c r="AJ20" s="9">
        <v>27.283050169066101</v>
      </c>
      <c r="AK20" s="3">
        <v>93</v>
      </c>
      <c r="AL20" s="9">
        <v>23.004358782956999</v>
      </c>
      <c r="AM20" s="3">
        <v>92</v>
      </c>
      <c r="AN20" s="9">
        <v>43.830086959347398</v>
      </c>
      <c r="AO20" s="9">
        <v>44.001340106018297</v>
      </c>
      <c r="AP20" s="9">
        <v>26.526908739551502</v>
      </c>
      <c r="AQ20" s="9">
        <v>58.4662588482161</v>
      </c>
      <c r="AR20" s="9">
        <v>33.429086913929403</v>
      </c>
      <c r="AS20" s="4">
        <v>6</v>
      </c>
      <c r="AT20" s="4">
        <v>19</v>
      </c>
      <c r="AU20" s="4">
        <v>48</v>
      </c>
      <c r="AV20" s="10">
        <v>19.4497830315306</v>
      </c>
      <c r="AW20" s="10">
        <v>24.808260190782399</v>
      </c>
      <c r="AX20" s="1"/>
      <c r="AY20" s="1"/>
      <c r="AZ20" s="1"/>
      <c r="BA20" s="1"/>
      <c r="BB20" s="1"/>
    </row>
    <row r="21" spans="1:54" ht="15" x14ac:dyDescent="0.25">
      <c r="A21" s="46">
        <v>167</v>
      </c>
      <c r="B21" s="3">
        <v>1</v>
      </c>
      <c r="C21" s="3">
        <v>31</v>
      </c>
      <c r="D21" s="3">
        <v>2</v>
      </c>
      <c r="E21" s="3">
        <v>8</v>
      </c>
      <c r="F21" s="3">
        <v>4</v>
      </c>
      <c r="G21" s="3">
        <v>0</v>
      </c>
      <c r="H21" s="3">
        <v>0</v>
      </c>
      <c r="I21" s="3">
        <v>22</v>
      </c>
      <c r="J21" s="3">
        <v>0</v>
      </c>
      <c r="K21" s="3">
        <v>13</v>
      </c>
      <c r="L21" s="3">
        <v>1</v>
      </c>
      <c r="M21" s="9">
        <v>59.071035164426902</v>
      </c>
      <c r="N21" s="9">
        <v>90.740554161226399</v>
      </c>
      <c r="O21" s="3">
        <v>0</v>
      </c>
      <c r="P21" s="9">
        <v>39.557043359835802</v>
      </c>
      <c r="Q21" s="3">
        <v>0</v>
      </c>
      <c r="R21" s="9">
        <v>32.8557940627378</v>
      </c>
      <c r="S21" s="9">
        <v>18.602944935398899</v>
      </c>
      <c r="T21" s="3">
        <v>318</v>
      </c>
      <c r="U21" s="3">
        <v>1</v>
      </c>
      <c r="V21" s="3">
        <v>10</v>
      </c>
      <c r="W21" s="3">
        <v>0</v>
      </c>
      <c r="X21" s="3">
        <v>41</v>
      </c>
      <c r="Y21" s="3">
        <v>11</v>
      </c>
      <c r="Z21" s="3">
        <v>0</v>
      </c>
      <c r="AA21" s="9">
        <v>90.822380984119206</v>
      </c>
      <c r="AB21" s="3">
        <v>32.618711882562501</v>
      </c>
      <c r="AC21" s="9">
        <v>36.616843510985603</v>
      </c>
      <c r="AD21" s="9">
        <v>45.475284808643998</v>
      </c>
      <c r="AE21" s="9">
        <v>38.329724743213099</v>
      </c>
      <c r="AF21" s="9">
        <v>57.293574961746899</v>
      </c>
      <c r="AG21" s="9">
        <v>21.9037867594079</v>
      </c>
      <c r="AH21" s="9">
        <v>27.135079520993902</v>
      </c>
      <c r="AI21" s="9">
        <v>16.5415226430292</v>
      </c>
      <c r="AJ21" s="9">
        <v>50.355822824082999</v>
      </c>
      <c r="AK21" s="3">
        <v>889</v>
      </c>
      <c r="AL21" s="9">
        <v>42.458720996850701</v>
      </c>
      <c r="AM21" s="3">
        <v>22</v>
      </c>
      <c r="AN21" s="9">
        <v>80.896383639912798</v>
      </c>
      <c r="AO21" s="9">
        <v>81.212462417996704</v>
      </c>
      <c r="AP21" s="9">
        <v>48.960226527922899</v>
      </c>
      <c r="AQ21" s="9">
        <v>107.910096332451</v>
      </c>
      <c r="AR21" s="9">
        <v>61.699449568954201</v>
      </c>
      <c r="AS21" s="4">
        <v>59</v>
      </c>
      <c r="AT21" s="4">
        <v>17</v>
      </c>
      <c r="AU21" s="4">
        <v>26</v>
      </c>
      <c r="AV21" s="10">
        <v>35.8981060532616</v>
      </c>
      <c r="AW21" s="10">
        <v>45.788148581934102</v>
      </c>
      <c r="AX21" s="1"/>
      <c r="AY21" s="1"/>
      <c r="AZ21" s="1"/>
      <c r="BA21" s="1"/>
      <c r="BB21" s="1"/>
    </row>
    <row r="22" spans="1:54" ht="15" x14ac:dyDescent="0.25">
      <c r="A22" s="46">
        <v>168</v>
      </c>
      <c r="B22" s="3">
        <v>0</v>
      </c>
      <c r="C22" s="3">
        <v>19</v>
      </c>
      <c r="D22" s="3">
        <v>5</v>
      </c>
      <c r="E22" s="3">
        <v>17</v>
      </c>
      <c r="F22" s="3">
        <v>0</v>
      </c>
      <c r="G22" s="3">
        <v>0</v>
      </c>
      <c r="H22" s="3">
        <v>92</v>
      </c>
      <c r="I22" s="3">
        <v>0</v>
      </c>
      <c r="J22" s="3">
        <v>0</v>
      </c>
      <c r="K22" s="3">
        <v>0</v>
      </c>
      <c r="L22" s="3">
        <v>2</v>
      </c>
      <c r="M22" s="9">
        <v>81.500623430912697</v>
      </c>
      <c r="N22" s="9">
        <v>125.195228322086</v>
      </c>
      <c r="O22" s="3">
        <v>0</v>
      </c>
      <c r="P22" s="9">
        <v>54.577064477974297</v>
      </c>
      <c r="Q22" s="3">
        <v>0</v>
      </c>
      <c r="R22" s="9">
        <v>45.331314933540803</v>
      </c>
      <c r="S22" s="9">
        <v>25.6665827070487</v>
      </c>
      <c r="T22" s="3">
        <v>15</v>
      </c>
      <c r="U22" s="3">
        <v>200</v>
      </c>
      <c r="V22" s="3">
        <v>10</v>
      </c>
      <c r="W22" s="3">
        <v>6</v>
      </c>
      <c r="X22" s="3">
        <v>0</v>
      </c>
      <c r="Y22" s="3">
        <v>330</v>
      </c>
      <c r="Z22" s="3">
        <v>12</v>
      </c>
      <c r="AA22" s="9">
        <v>125.308125229872</v>
      </c>
      <c r="AB22" s="3">
        <v>2</v>
      </c>
      <c r="AC22" s="9">
        <v>50.520455009231</v>
      </c>
      <c r="AD22" s="9">
        <v>62.742493888782697</v>
      </c>
      <c r="AE22" s="9">
        <v>52.883726415141098</v>
      </c>
      <c r="AF22" s="9">
        <v>79.048252079347193</v>
      </c>
      <c r="AG22" s="9">
        <v>30.220771847712601</v>
      </c>
      <c r="AH22" s="9">
        <v>37.438414475204397</v>
      </c>
      <c r="AI22" s="9">
        <v>22.8224273410815</v>
      </c>
      <c r="AJ22" s="9">
        <v>69.476198316501595</v>
      </c>
      <c r="AK22" s="3">
        <v>1249</v>
      </c>
      <c r="AL22" s="9">
        <v>58.580524650732102</v>
      </c>
      <c r="AM22" s="3">
        <v>115</v>
      </c>
      <c r="AN22" s="9">
        <v>111.613173565577</v>
      </c>
      <c r="AO22" s="9">
        <v>112.049269148569</v>
      </c>
      <c r="AP22" s="3">
        <v>24</v>
      </c>
      <c r="AQ22" s="9">
        <v>148.884137598921</v>
      </c>
      <c r="AR22" s="9">
        <v>85.127060874707993</v>
      </c>
      <c r="AS22" s="4">
        <v>41</v>
      </c>
      <c r="AT22" s="4">
        <v>7</v>
      </c>
      <c r="AU22" s="4">
        <v>3</v>
      </c>
      <c r="AV22" s="10">
        <v>49.5288091003302</v>
      </c>
      <c r="AW22" s="10">
        <v>63.174153723174001</v>
      </c>
      <c r="AX22" s="1"/>
      <c r="AY22" s="1"/>
      <c r="AZ22" s="1"/>
      <c r="BA22" s="1"/>
      <c r="BB22" s="1"/>
    </row>
    <row r="23" spans="1:54" ht="15" x14ac:dyDescent="0.25">
      <c r="A23" s="46">
        <v>169</v>
      </c>
      <c r="B23" s="3">
        <v>1</v>
      </c>
      <c r="C23" s="3">
        <v>12</v>
      </c>
      <c r="D23" s="3">
        <v>2</v>
      </c>
      <c r="E23" s="3">
        <v>107</v>
      </c>
      <c r="F23" s="3">
        <v>2</v>
      </c>
      <c r="G23" s="3">
        <v>0</v>
      </c>
      <c r="H23" s="3">
        <v>109</v>
      </c>
      <c r="I23" s="3">
        <v>2</v>
      </c>
      <c r="J23" s="3">
        <v>0</v>
      </c>
      <c r="K23" s="3">
        <v>4</v>
      </c>
      <c r="L23" s="3">
        <v>0</v>
      </c>
      <c r="M23" s="9">
        <v>95.5451504697308</v>
      </c>
      <c r="N23" s="9">
        <v>146.769391749075</v>
      </c>
      <c r="O23" s="3">
        <v>0</v>
      </c>
      <c r="P23" s="9">
        <v>63.982011649122697</v>
      </c>
      <c r="Q23" s="3">
        <v>0</v>
      </c>
      <c r="R23" s="9">
        <v>53.142995989688202</v>
      </c>
      <c r="S23" s="3">
        <v>30.089555183189599</v>
      </c>
      <c r="T23" s="3">
        <v>34</v>
      </c>
      <c r="U23" s="3">
        <v>11</v>
      </c>
      <c r="V23" s="3">
        <v>11</v>
      </c>
      <c r="W23" s="3">
        <v>22</v>
      </c>
      <c r="X23" s="3">
        <v>8</v>
      </c>
      <c r="Y23" s="3">
        <v>0</v>
      </c>
      <c r="Z23" s="3">
        <v>4</v>
      </c>
      <c r="AA23" s="9">
        <v>146.90174352356701</v>
      </c>
      <c r="AB23" s="3">
        <v>76</v>
      </c>
      <c r="AC23" s="9">
        <v>59.226350333466002</v>
      </c>
      <c r="AD23" s="9">
        <v>73.5545418816764</v>
      </c>
      <c r="AE23" s="9">
        <v>61.996870515970997</v>
      </c>
      <c r="AF23" s="9">
        <v>92.670176269637295</v>
      </c>
      <c r="AG23" s="9">
        <v>35.4285411817498</v>
      </c>
      <c r="AH23" s="9">
        <v>43.889958062604002</v>
      </c>
      <c r="AI23" s="9">
        <v>26.755283121077301</v>
      </c>
      <c r="AJ23" s="9">
        <v>81.448626316261596</v>
      </c>
      <c r="AK23" s="3">
        <v>1356</v>
      </c>
      <c r="AL23" s="3">
        <v>74</v>
      </c>
      <c r="AM23" s="3">
        <v>106</v>
      </c>
      <c r="AN23" s="3">
        <v>130.846820734837</v>
      </c>
      <c r="AO23" s="9">
        <v>131.35806612638001</v>
      </c>
      <c r="AP23" s="3">
        <v>613</v>
      </c>
      <c r="AQ23" s="9">
        <v>174.54047260253299</v>
      </c>
      <c r="AR23" s="9">
        <v>99.796510736590704</v>
      </c>
      <c r="AS23" s="4">
        <v>28</v>
      </c>
      <c r="AT23" s="4">
        <v>4</v>
      </c>
      <c r="AU23" s="4">
        <v>2</v>
      </c>
      <c r="AV23" s="4">
        <v>58.063819875467303</v>
      </c>
      <c r="AW23" s="10">
        <v>74.060587145205005</v>
      </c>
      <c r="AX23" s="1"/>
      <c r="AY23" s="1"/>
      <c r="AZ23" s="1"/>
      <c r="BA23" s="1"/>
      <c r="BB23" s="1"/>
    </row>
    <row r="24" spans="1:54" ht="15" x14ac:dyDescent="0.25">
      <c r="A24" s="46">
        <v>170</v>
      </c>
      <c r="B24" s="3">
        <v>4</v>
      </c>
      <c r="C24" s="3">
        <v>8</v>
      </c>
      <c r="D24" s="3">
        <v>12</v>
      </c>
      <c r="E24" s="3">
        <v>312</v>
      </c>
      <c r="F24" s="3">
        <v>14</v>
      </c>
      <c r="G24" s="3">
        <v>0</v>
      </c>
      <c r="H24" s="3">
        <v>0</v>
      </c>
      <c r="I24" s="3">
        <v>0</v>
      </c>
      <c r="J24" s="3">
        <v>17</v>
      </c>
      <c r="K24" s="3">
        <v>0</v>
      </c>
      <c r="L24" s="3">
        <v>0</v>
      </c>
      <c r="M24" s="9">
        <v>104.05189791690999</v>
      </c>
      <c r="N24" s="9">
        <v>159.836827897614</v>
      </c>
      <c r="O24" s="3">
        <v>16</v>
      </c>
      <c r="P24" s="9">
        <v>69.678573081828304</v>
      </c>
      <c r="Q24" s="3">
        <v>0</v>
      </c>
      <c r="R24" s="3">
        <v>0</v>
      </c>
      <c r="S24" s="3">
        <v>0</v>
      </c>
      <c r="T24" s="3">
        <v>102</v>
      </c>
      <c r="U24" s="3">
        <v>129</v>
      </c>
      <c r="V24" s="3">
        <v>37</v>
      </c>
      <c r="W24" s="3">
        <v>8</v>
      </c>
      <c r="X24" s="3">
        <v>6</v>
      </c>
      <c r="Y24" s="3">
        <v>0</v>
      </c>
      <c r="Z24" s="3">
        <v>4</v>
      </c>
      <c r="AA24" s="9">
        <v>159.98096495224499</v>
      </c>
      <c r="AB24" s="3">
        <v>104</v>
      </c>
      <c r="AC24" s="3">
        <v>48</v>
      </c>
      <c r="AD24" s="9">
        <v>80.103382778493298</v>
      </c>
      <c r="AE24" s="9">
        <v>67.516687944359404</v>
      </c>
      <c r="AF24" s="9">
        <v>100.920954913446</v>
      </c>
      <c r="AG24" s="9">
        <v>38.582879111472003</v>
      </c>
      <c r="AH24" s="9">
        <v>47.7976481625562</v>
      </c>
      <c r="AI24" s="9">
        <v>29.137407865736701</v>
      </c>
      <c r="AJ24" s="9">
        <v>88.700307693618896</v>
      </c>
      <c r="AK24" s="3">
        <v>1516</v>
      </c>
      <c r="AL24" s="3">
        <v>94</v>
      </c>
      <c r="AM24" s="3">
        <v>251</v>
      </c>
      <c r="AN24" s="3">
        <v>76</v>
      </c>
      <c r="AO24" s="3">
        <v>80</v>
      </c>
      <c r="AP24" s="3">
        <v>405</v>
      </c>
      <c r="AQ24" s="9">
        <v>190.080475673888</v>
      </c>
      <c r="AR24" s="9">
        <v>108.681774252672</v>
      </c>
      <c r="AS24" s="4">
        <v>126</v>
      </c>
      <c r="AT24" s="4">
        <v>0</v>
      </c>
      <c r="AU24" s="4">
        <v>36</v>
      </c>
      <c r="AV24" s="4">
        <v>-2</v>
      </c>
      <c r="AW24" s="4">
        <v>0</v>
      </c>
      <c r="AX24" s="1"/>
      <c r="AY24" s="1"/>
      <c r="AZ24" s="1"/>
      <c r="BA24" s="1"/>
      <c r="BB24" s="1"/>
    </row>
    <row r="25" spans="1:54" ht="15" x14ac:dyDescent="0.25">
      <c r="A25" s="46">
        <v>171</v>
      </c>
      <c r="B25" s="3">
        <v>458</v>
      </c>
      <c r="C25" s="3">
        <v>16</v>
      </c>
      <c r="D25" s="3">
        <v>37</v>
      </c>
      <c r="E25" s="3">
        <v>1498</v>
      </c>
      <c r="F25" s="3">
        <v>20</v>
      </c>
      <c r="G25" s="3">
        <v>0</v>
      </c>
      <c r="H25" s="3">
        <v>29</v>
      </c>
      <c r="I25" s="3">
        <v>6</v>
      </c>
      <c r="J25" s="3">
        <v>0</v>
      </c>
      <c r="K25" s="3">
        <v>0</v>
      </c>
      <c r="L25" s="3">
        <v>0</v>
      </c>
      <c r="M25" s="9">
        <v>227.51988610541</v>
      </c>
      <c r="N25" s="9">
        <v>349.499217280859</v>
      </c>
      <c r="O25" s="3">
        <v>12</v>
      </c>
      <c r="P25" s="9">
        <v>152.35917199832599</v>
      </c>
      <c r="Q25" s="3">
        <v>0</v>
      </c>
      <c r="R25" s="3">
        <v>0</v>
      </c>
      <c r="S25" s="3">
        <v>0</v>
      </c>
      <c r="T25" s="3">
        <v>287</v>
      </c>
      <c r="U25" s="3">
        <v>313</v>
      </c>
      <c r="V25" s="3">
        <v>59</v>
      </c>
      <c r="W25" s="3">
        <v>12</v>
      </c>
      <c r="X25" s="3">
        <v>38</v>
      </c>
      <c r="Y25" s="3">
        <v>267</v>
      </c>
      <c r="Z25" s="3">
        <v>0</v>
      </c>
      <c r="AA25" s="9">
        <v>349.81438737089201</v>
      </c>
      <c r="AB25" s="3">
        <v>687</v>
      </c>
      <c r="AC25" s="3">
        <v>0</v>
      </c>
      <c r="AD25" s="9">
        <v>175.154061493017</v>
      </c>
      <c r="AE25" s="9">
        <v>147.63199382869701</v>
      </c>
      <c r="AF25" s="9">
        <v>220.67376594718101</v>
      </c>
      <c r="AG25" s="9">
        <v>84.3653257334432</v>
      </c>
      <c r="AH25" s="9">
        <v>104.514340282261</v>
      </c>
      <c r="AI25" s="9">
        <v>63.711857752195002</v>
      </c>
      <c r="AJ25" s="9">
        <v>193.95209801724201</v>
      </c>
      <c r="AK25" s="3">
        <v>2329</v>
      </c>
      <c r="AL25" s="3">
        <v>40</v>
      </c>
      <c r="AM25" s="3">
        <v>284</v>
      </c>
      <c r="AN25" s="3">
        <v>149</v>
      </c>
      <c r="AO25" s="3">
        <v>53</v>
      </c>
      <c r="AP25" s="3">
        <v>713</v>
      </c>
      <c r="AQ25" s="9">
        <v>415.629979281467</v>
      </c>
      <c r="AR25" s="9">
        <v>237.64357396871699</v>
      </c>
      <c r="AS25" s="4">
        <v>125</v>
      </c>
      <c r="AT25" s="4">
        <v>3</v>
      </c>
      <c r="AU25" s="4">
        <v>1</v>
      </c>
      <c r="AV25" s="4">
        <v>5</v>
      </c>
      <c r="AW25" s="4">
        <v>0</v>
      </c>
      <c r="AX25" s="1"/>
      <c r="AY25" s="1"/>
      <c r="AZ25" s="1"/>
      <c r="BA25" s="1"/>
      <c r="BB25" s="1"/>
    </row>
    <row r="26" spans="1:54" ht="15" x14ac:dyDescent="0.25">
      <c r="A26" s="46">
        <v>172</v>
      </c>
      <c r="B26" s="3">
        <v>28</v>
      </c>
      <c r="C26" s="3">
        <v>45</v>
      </c>
      <c r="D26" s="3">
        <v>5</v>
      </c>
      <c r="E26" s="3">
        <v>1234</v>
      </c>
      <c r="F26" s="3">
        <v>0</v>
      </c>
      <c r="G26" s="3">
        <v>18</v>
      </c>
      <c r="H26" s="3">
        <v>243</v>
      </c>
      <c r="I26" s="3">
        <v>86</v>
      </c>
      <c r="J26" s="3">
        <v>0</v>
      </c>
      <c r="K26" s="3">
        <v>16</v>
      </c>
      <c r="L26" s="3">
        <v>0</v>
      </c>
      <c r="M26" s="9">
        <v>202.26368050835899</v>
      </c>
      <c r="N26" s="9">
        <v>310.70250267555701</v>
      </c>
      <c r="O26" s="3">
        <v>49</v>
      </c>
      <c r="P26" s="9">
        <v>135.44630060612201</v>
      </c>
      <c r="Q26" s="3">
        <v>0</v>
      </c>
      <c r="R26" s="3">
        <v>0</v>
      </c>
      <c r="S26" s="3">
        <v>0</v>
      </c>
      <c r="T26" s="3">
        <v>337</v>
      </c>
      <c r="U26" s="3">
        <v>0</v>
      </c>
      <c r="V26" s="3">
        <v>85</v>
      </c>
      <c r="W26" s="3">
        <v>4</v>
      </c>
      <c r="X26" s="3">
        <v>47</v>
      </c>
      <c r="Y26" s="3">
        <v>72</v>
      </c>
      <c r="Z26" s="3">
        <v>18</v>
      </c>
      <c r="AA26" s="9">
        <v>310.982686806895</v>
      </c>
      <c r="AB26" s="3">
        <v>718</v>
      </c>
      <c r="AC26" s="3">
        <v>49</v>
      </c>
      <c r="AD26" s="9">
        <v>155.71080725848699</v>
      </c>
      <c r="AE26" s="9">
        <v>131.24387034086499</v>
      </c>
      <c r="AF26" s="9">
        <v>196.177524766076</v>
      </c>
      <c r="AG26" s="9">
        <v>75.000219021963602</v>
      </c>
      <c r="AH26" s="9">
        <v>92.912560272341494</v>
      </c>
      <c r="AI26" s="9">
        <v>56.639421992015997</v>
      </c>
      <c r="AJ26" s="9">
        <v>172.42213794064301</v>
      </c>
      <c r="AK26" s="3">
        <v>2091</v>
      </c>
      <c r="AL26" s="3">
        <v>310</v>
      </c>
      <c r="AM26" s="3">
        <v>166</v>
      </c>
      <c r="AN26" s="3">
        <v>198</v>
      </c>
      <c r="AO26" s="3">
        <v>304</v>
      </c>
      <c r="AP26" s="3">
        <v>221</v>
      </c>
      <c r="AQ26" s="9">
        <v>369.492314608279</v>
      </c>
      <c r="AR26" s="9">
        <v>211.26357234616901</v>
      </c>
      <c r="AS26" s="4">
        <v>150</v>
      </c>
      <c r="AT26" s="4">
        <v>6</v>
      </c>
      <c r="AU26" s="4">
        <v>59</v>
      </c>
      <c r="AV26" s="4">
        <v>24</v>
      </c>
      <c r="AW26" s="4">
        <v>32</v>
      </c>
      <c r="AX26" s="1"/>
      <c r="AY26" s="1"/>
      <c r="AZ26" s="1"/>
      <c r="BA26" s="1"/>
      <c r="BB26" s="1"/>
    </row>
    <row r="27" spans="1:54" ht="15" x14ac:dyDescent="0.25">
      <c r="A27" s="46">
        <v>173</v>
      </c>
      <c r="B27" s="3">
        <v>222</v>
      </c>
      <c r="C27" s="3">
        <v>4</v>
      </c>
      <c r="D27" s="3">
        <v>49</v>
      </c>
      <c r="E27" s="3">
        <v>1811</v>
      </c>
      <c r="F27" s="3">
        <v>0</v>
      </c>
      <c r="G27" s="3">
        <v>20</v>
      </c>
      <c r="H27" s="3">
        <v>0</v>
      </c>
      <c r="I27" s="3">
        <v>371</v>
      </c>
      <c r="J27" s="3">
        <v>1</v>
      </c>
      <c r="K27" s="3">
        <v>39</v>
      </c>
      <c r="L27" s="3">
        <v>0</v>
      </c>
      <c r="M27" s="9">
        <v>192.540586470703</v>
      </c>
      <c r="N27" s="3">
        <v>12</v>
      </c>
      <c r="O27" s="3">
        <v>150</v>
      </c>
      <c r="P27" s="9">
        <v>128.93521008558599</v>
      </c>
      <c r="Q27" s="3">
        <v>0</v>
      </c>
      <c r="R27" s="3">
        <v>0</v>
      </c>
      <c r="S27" s="3">
        <v>22</v>
      </c>
      <c r="T27" s="3">
        <v>501</v>
      </c>
      <c r="U27" s="3">
        <v>116</v>
      </c>
      <c r="V27" s="3">
        <v>93</v>
      </c>
      <c r="W27" s="3">
        <v>50</v>
      </c>
      <c r="X27" s="3">
        <v>64</v>
      </c>
      <c r="Y27" s="3">
        <v>0</v>
      </c>
      <c r="Z27" s="3">
        <v>45</v>
      </c>
      <c r="AA27" s="9">
        <v>296.03332003949998</v>
      </c>
      <c r="AB27" s="3">
        <v>546</v>
      </c>
      <c r="AC27" s="3">
        <v>22</v>
      </c>
      <c r="AD27" s="3">
        <v>7</v>
      </c>
      <c r="AE27" s="9">
        <v>124.934796409621</v>
      </c>
      <c r="AF27" s="9">
        <v>186.74700047168</v>
      </c>
      <c r="AG27" s="9">
        <v>71.394855009314497</v>
      </c>
      <c r="AH27" s="9">
        <v>88.446125299879697</v>
      </c>
      <c r="AI27" s="9">
        <v>53.916686825619401</v>
      </c>
      <c r="AJ27" s="9">
        <v>164.13356785987099</v>
      </c>
      <c r="AK27" s="3">
        <v>1176</v>
      </c>
      <c r="AL27" s="3">
        <v>139</v>
      </c>
      <c r="AM27" s="3">
        <v>19</v>
      </c>
      <c r="AN27" s="3">
        <v>605</v>
      </c>
      <c r="AO27" s="3">
        <v>7</v>
      </c>
      <c r="AP27" s="3">
        <v>360</v>
      </c>
      <c r="AQ27" s="9">
        <v>351.730309207358</v>
      </c>
      <c r="AR27" s="9">
        <v>201.107840906636</v>
      </c>
      <c r="AS27" s="4">
        <v>151</v>
      </c>
      <c r="AT27" s="4">
        <v>6</v>
      </c>
      <c r="AU27" s="4">
        <v>112</v>
      </c>
      <c r="AV27" s="4">
        <v>21</v>
      </c>
      <c r="AW27" s="4">
        <v>0</v>
      </c>
      <c r="AX27" s="1"/>
      <c r="AY27" s="1"/>
      <c r="AZ27" s="1"/>
      <c r="BA27" s="1"/>
      <c r="BB27" s="1"/>
    </row>
    <row r="28" spans="1:54" ht="15" x14ac:dyDescent="0.25">
      <c r="A28" s="46">
        <v>174</v>
      </c>
      <c r="B28" s="3">
        <v>68</v>
      </c>
      <c r="C28" s="3">
        <v>6</v>
      </c>
      <c r="D28" s="3">
        <v>345</v>
      </c>
      <c r="E28" s="3">
        <v>389</v>
      </c>
      <c r="F28" s="3">
        <v>0</v>
      </c>
      <c r="G28" s="3">
        <v>1</v>
      </c>
      <c r="H28" s="3">
        <v>0</v>
      </c>
      <c r="I28" s="3">
        <v>8</v>
      </c>
      <c r="J28" s="3">
        <v>26</v>
      </c>
      <c r="K28" s="3">
        <v>28</v>
      </c>
      <c r="L28" s="3">
        <v>0</v>
      </c>
      <c r="M28" s="9">
        <v>196.410066349522</v>
      </c>
      <c r="N28" s="3">
        <v>26</v>
      </c>
      <c r="O28" s="3">
        <v>0</v>
      </c>
      <c r="P28" s="3">
        <v>0</v>
      </c>
      <c r="Q28" s="3">
        <v>3</v>
      </c>
      <c r="R28" s="3">
        <v>0</v>
      </c>
      <c r="S28" s="3">
        <v>0</v>
      </c>
      <c r="T28" s="3">
        <v>2205</v>
      </c>
      <c r="U28" s="3">
        <v>70</v>
      </c>
      <c r="V28" s="3">
        <v>109</v>
      </c>
      <c r="W28" s="3">
        <v>54</v>
      </c>
      <c r="X28" s="3">
        <v>255</v>
      </c>
      <c r="Y28" s="3">
        <v>40</v>
      </c>
      <c r="Z28" s="3">
        <v>1</v>
      </c>
      <c r="AA28" s="9">
        <v>301.98268885733</v>
      </c>
      <c r="AB28" s="3">
        <v>314</v>
      </c>
      <c r="AC28" s="3">
        <v>233</v>
      </c>
      <c r="AD28" s="3">
        <v>107</v>
      </c>
      <c r="AE28" s="9">
        <v>127.44560560345199</v>
      </c>
      <c r="AF28" s="9">
        <v>190.50004685329299</v>
      </c>
      <c r="AG28" s="9">
        <v>72.829674318209598</v>
      </c>
      <c r="AH28" s="9">
        <v>90.223623249064801</v>
      </c>
      <c r="AI28" s="9">
        <v>55.000248145246097</v>
      </c>
      <c r="AJ28" s="9">
        <v>167.432153062678</v>
      </c>
      <c r="AK28" s="3">
        <v>1131</v>
      </c>
      <c r="AL28" s="3">
        <v>188</v>
      </c>
      <c r="AM28" s="3">
        <v>136</v>
      </c>
      <c r="AN28" s="3">
        <v>468</v>
      </c>
      <c r="AO28" s="3">
        <v>530</v>
      </c>
      <c r="AP28" s="3">
        <v>20</v>
      </c>
      <c r="AQ28" s="9">
        <v>358.79901799044899</v>
      </c>
      <c r="AR28" s="9">
        <v>205.149496468054</v>
      </c>
      <c r="AS28" s="4">
        <v>90</v>
      </c>
      <c r="AT28" s="4">
        <v>13</v>
      </c>
      <c r="AU28" s="4">
        <v>103</v>
      </c>
      <c r="AV28" s="4">
        <v>19</v>
      </c>
      <c r="AW28" s="4">
        <v>22</v>
      </c>
      <c r="AX28" s="1"/>
      <c r="AY28" s="1"/>
      <c r="AZ28" s="1"/>
      <c r="BA28" s="1"/>
      <c r="BB28" s="1"/>
    </row>
    <row r="29" spans="1:54" ht="15" x14ac:dyDescent="0.25">
      <c r="A29" s="46">
        <v>175</v>
      </c>
      <c r="B29" s="3">
        <v>103</v>
      </c>
      <c r="C29" s="3">
        <v>23</v>
      </c>
      <c r="D29" s="3">
        <v>48</v>
      </c>
      <c r="E29" s="3">
        <v>970</v>
      </c>
      <c r="F29" s="3">
        <v>0</v>
      </c>
      <c r="G29" s="3">
        <v>82</v>
      </c>
      <c r="H29" s="3">
        <v>16</v>
      </c>
      <c r="I29" s="3">
        <v>3</v>
      </c>
      <c r="J29" s="3">
        <v>0</v>
      </c>
      <c r="K29" s="3">
        <v>23</v>
      </c>
      <c r="L29" s="3">
        <v>0</v>
      </c>
      <c r="M29" s="3">
        <v>0</v>
      </c>
      <c r="N29" s="3">
        <v>226</v>
      </c>
      <c r="O29" s="3">
        <v>75</v>
      </c>
      <c r="P29" s="3">
        <v>0</v>
      </c>
      <c r="Q29" s="3">
        <v>0</v>
      </c>
      <c r="R29" s="3">
        <v>38</v>
      </c>
      <c r="S29" s="3">
        <v>0</v>
      </c>
      <c r="T29" s="3">
        <v>2336</v>
      </c>
      <c r="U29" s="3">
        <v>118</v>
      </c>
      <c r="V29" s="3">
        <v>115</v>
      </c>
      <c r="W29" s="3">
        <v>16</v>
      </c>
      <c r="X29" s="3">
        <v>323</v>
      </c>
      <c r="Y29" s="3">
        <v>416</v>
      </c>
      <c r="Z29" s="3">
        <v>80</v>
      </c>
      <c r="AA29" s="9">
        <v>470.217793381646</v>
      </c>
      <c r="AB29" s="3">
        <v>246</v>
      </c>
      <c r="AC29" s="3">
        <v>150</v>
      </c>
      <c r="AD29" s="3">
        <v>280</v>
      </c>
      <c r="AE29" s="9">
        <v>198.44578399085501</v>
      </c>
      <c r="AF29" s="9">
        <v>296.62796899751299</v>
      </c>
      <c r="AG29" s="9">
        <v>113.40321817414799</v>
      </c>
      <c r="AH29" s="9">
        <v>140.487367649443</v>
      </c>
      <c r="AI29" s="9">
        <v>85.640986292715596</v>
      </c>
      <c r="AJ29" s="9">
        <v>260.70890966623699</v>
      </c>
      <c r="AK29" s="3">
        <v>917</v>
      </c>
      <c r="AL29" s="3">
        <v>289</v>
      </c>
      <c r="AM29" s="3">
        <v>550</v>
      </c>
      <c r="AN29" s="3">
        <v>258</v>
      </c>
      <c r="AO29" s="3">
        <v>312</v>
      </c>
      <c r="AP29" s="3">
        <v>2787</v>
      </c>
      <c r="AQ29" s="9">
        <v>558.68660264571702</v>
      </c>
      <c r="AR29" s="3">
        <v>319.43865358231199</v>
      </c>
      <c r="AS29" s="4">
        <v>195</v>
      </c>
      <c r="AT29" s="4">
        <v>19</v>
      </c>
      <c r="AU29" s="4">
        <v>132</v>
      </c>
      <c r="AV29" s="4">
        <v>54</v>
      </c>
      <c r="AW29" s="4">
        <v>18</v>
      </c>
      <c r="AX29" s="1"/>
      <c r="AY29" s="1"/>
      <c r="AZ29" s="1"/>
      <c r="BA29" s="1"/>
      <c r="BB29" s="1"/>
    </row>
    <row r="30" spans="1:54" ht="15" x14ac:dyDescent="0.25">
      <c r="A30" s="46">
        <v>176</v>
      </c>
      <c r="B30" s="3">
        <v>4</v>
      </c>
      <c r="C30" s="3">
        <v>221</v>
      </c>
      <c r="D30" s="3">
        <v>89</v>
      </c>
      <c r="E30" s="3">
        <v>434</v>
      </c>
      <c r="F30" s="3">
        <v>0</v>
      </c>
      <c r="G30" s="3">
        <v>0</v>
      </c>
      <c r="H30" s="3">
        <v>17</v>
      </c>
      <c r="I30" s="3">
        <v>15</v>
      </c>
      <c r="J30" s="3">
        <v>0</v>
      </c>
      <c r="K30" s="3">
        <v>12</v>
      </c>
      <c r="L30" s="3">
        <v>1</v>
      </c>
      <c r="M30" s="3">
        <v>8</v>
      </c>
      <c r="N30" s="3">
        <v>104</v>
      </c>
      <c r="O30" s="3">
        <v>71</v>
      </c>
      <c r="P30" s="3">
        <v>0</v>
      </c>
      <c r="Q30" s="3">
        <v>0</v>
      </c>
      <c r="R30" s="3">
        <v>0</v>
      </c>
      <c r="S30" s="3">
        <v>24</v>
      </c>
      <c r="T30" s="3">
        <v>2707</v>
      </c>
      <c r="U30" s="3">
        <v>307</v>
      </c>
      <c r="V30" s="3">
        <v>135</v>
      </c>
      <c r="W30" s="3">
        <v>27</v>
      </c>
      <c r="X30" s="3">
        <v>812</v>
      </c>
      <c r="Y30" s="3">
        <v>2706</v>
      </c>
      <c r="Z30" s="3">
        <v>58</v>
      </c>
      <c r="AA30" s="9">
        <v>490.08875679594399</v>
      </c>
      <c r="AB30" s="3">
        <v>280</v>
      </c>
      <c r="AC30" s="3">
        <v>413</v>
      </c>
      <c r="AD30" s="3">
        <v>92</v>
      </c>
      <c r="AE30" s="9">
        <v>206.831916902899</v>
      </c>
      <c r="AF30" s="9">
        <v>309.1631890626</v>
      </c>
      <c r="AG30" s="9">
        <v>118.19553192840399</v>
      </c>
      <c r="AH30" s="9">
        <v>146.424232185611</v>
      </c>
      <c r="AI30" s="9">
        <v>89.260094137474596</v>
      </c>
      <c r="AJ30" s="9">
        <v>271.72622393254699</v>
      </c>
      <c r="AK30" s="3">
        <v>1232</v>
      </c>
      <c r="AL30" s="3">
        <v>229</v>
      </c>
      <c r="AM30" s="3">
        <v>487</v>
      </c>
      <c r="AN30" s="3">
        <v>308</v>
      </c>
      <c r="AO30" s="3">
        <v>637</v>
      </c>
      <c r="AP30" s="3">
        <v>24</v>
      </c>
      <c r="AQ30" s="9">
        <v>582.29617503848897</v>
      </c>
      <c r="AR30" s="3">
        <v>115</v>
      </c>
      <c r="AS30" s="4">
        <v>213</v>
      </c>
      <c r="AT30" s="4">
        <v>0</v>
      </c>
      <c r="AU30" s="4">
        <v>157</v>
      </c>
      <c r="AV30" s="4">
        <v>49</v>
      </c>
      <c r="AW30" s="4">
        <v>37</v>
      </c>
      <c r="AX30" s="1"/>
      <c r="AY30" s="1"/>
      <c r="AZ30" s="1"/>
      <c r="BA30" s="1"/>
      <c r="BB30" s="1"/>
    </row>
    <row r="31" spans="1:54" ht="15" x14ac:dyDescent="0.25">
      <c r="A31" s="46">
        <v>177</v>
      </c>
      <c r="B31" s="3">
        <v>183</v>
      </c>
      <c r="C31" s="3">
        <v>65</v>
      </c>
      <c r="D31" s="3">
        <v>1130</v>
      </c>
      <c r="E31" s="3">
        <v>566</v>
      </c>
      <c r="F31" s="3">
        <v>0</v>
      </c>
      <c r="G31" s="3">
        <v>0</v>
      </c>
      <c r="H31" s="3">
        <v>189</v>
      </c>
      <c r="I31" s="3">
        <v>2</v>
      </c>
      <c r="J31" s="3">
        <v>0</v>
      </c>
      <c r="K31" s="3">
        <v>540</v>
      </c>
      <c r="L31" s="3">
        <v>1</v>
      </c>
      <c r="M31" s="3">
        <v>23</v>
      </c>
      <c r="N31" s="3">
        <v>189</v>
      </c>
      <c r="O31" s="3">
        <v>0</v>
      </c>
      <c r="P31" s="3">
        <v>0</v>
      </c>
      <c r="Q31" s="3">
        <v>0</v>
      </c>
      <c r="R31" s="3">
        <v>33</v>
      </c>
      <c r="S31" s="3">
        <v>13</v>
      </c>
      <c r="T31" s="3">
        <v>2520</v>
      </c>
      <c r="U31" s="3">
        <v>318</v>
      </c>
      <c r="V31" s="3">
        <v>136</v>
      </c>
      <c r="W31" s="3">
        <v>123</v>
      </c>
      <c r="X31" s="3">
        <v>206</v>
      </c>
      <c r="Y31" s="3">
        <v>454</v>
      </c>
      <c r="Z31" s="3">
        <v>60</v>
      </c>
      <c r="AA31" s="9">
        <v>513.44017082634105</v>
      </c>
      <c r="AB31" s="3">
        <v>345</v>
      </c>
      <c r="AC31" s="3">
        <v>615</v>
      </c>
      <c r="AD31" s="3">
        <v>249</v>
      </c>
      <c r="AE31" s="9">
        <v>216.68690267490399</v>
      </c>
      <c r="AF31" s="9">
        <v>323.89398532840499</v>
      </c>
      <c r="AG31" s="9">
        <v>123.827231825571</v>
      </c>
      <c r="AH31" s="9">
        <v>153.40095389281399</v>
      </c>
      <c r="AI31" s="9">
        <v>93.513098076957206</v>
      </c>
      <c r="AJ31" s="3">
        <v>284.67324927314002</v>
      </c>
      <c r="AK31" s="3">
        <v>1426</v>
      </c>
      <c r="AL31" s="3">
        <v>293</v>
      </c>
      <c r="AM31" s="3">
        <v>310</v>
      </c>
      <c r="AN31" s="3">
        <v>417</v>
      </c>
      <c r="AO31" s="3">
        <v>1329</v>
      </c>
      <c r="AP31" s="3">
        <v>212</v>
      </c>
      <c r="AQ31" s="3">
        <v>32</v>
      </c>
      <c r="AR31" s="3">
        <v>428</v>
      </c>
      <c r="AS31" s="4">
        <v>686</v>
      </c>
      <c r="AT31" s="4">
        <v>0</v>
      </c>
      <c r="AU31" s="4">
        <v>17</v>
      </c>
      <c r="AV31" s="4">
        <v>86</v>
      </c>
      <c r="AW31" s="4">
        <v>12</v>
      </c>
      <c r="AX31" s="1"/>
      <c r="AY31" s="1"/>
      <c r="AZ31" s="1"/>
      <c r="BA31" s="1"/>
      <c r="BB31" s="1"/>
    </row>
    <row r="32" spans="1:54" ht="15" x14ac:dyDescent="0.25">
      <c r="A32" s="46">
        <v>178</v>
      </c>
      <c r="B32" s="3">
        <v>305</v>
      </c>
      <c r="C32" s="3">
        <v>549</v>
      </c>
      <c r="D32" s="3">
        <v>329</v>
      </c>
      <c r="E32" s="3">
        <v>1566</v>
      </c>
      <c r="F32" s="3">
        <v>0</v>
      </c>
      <c r="G32" s="3">
        <v>312</v>
      </c>
      <c r="H32" s="3">
        <v>92</v>
      </c>
      <c r="I32" s="3">
        <v>0</v>
      </c>
      <c r="J32" s="3">
        <v>0</v>
      </c>
      <c r="K32" s="3">
        <v>8</v>
      </c>
      <c r="L32" s="3">
        <v>2</v>
      </c>
      <c r="M32" s="3">
        <v>0</v>
      </c>
      <c r="N32" s="3">
        <v>230</v>
      </c>
      <c r="O32" s="3">
        <v>0</v>
      </c>
      <c r="P32" s="3">
        <v>0</v>
      </c>
      <c r="Q32" s="3">
        <v>0</v>
      </c>
      <c r="R32" s="3">
        <v>17</v>
      </c>
      <c r="S32" s="3">
        <v>0</v>
      </c>
      <c r="T32" s="3">
        <v>1136</v>
      </c>
      <c r="U32" s="3">
        <v>838</v>
      </c>
      <c r="V32" s="3">
        <v>138</v>
      </c>
      <c r="W32" s="3">
        <v>142</v>
      </c>
      <c r="X32" s="3">
        <v>1033</v>
      </c>
      <c r="Y32" s="3">
        <v>173</v>
      </c>
      <c r="Z32" s="3">
        <v>93</v>
      </c>
      <c r="AA32" s="9">
        <v>499.967417469113</v>
      </c>
      <c r="AB32" s="3">
        <v>2180</v>
      </c>
      <c r="AC32" s="3">
        <v>364</v>
      </c>
      <c r="AD32" s="3">
        <v>167</v>
      </c>
      <c r="AE32" s="3">
        <v>9</v>
      </c>
      <c r="AF32" s="9">
        <v>315.394954573794</v>
      </c>
      <c r="AG32" s="9">
        <v>120.57798515950201</v>
      </c>
      <c r="AH32" s="3">
        <v>21</v>
      </c>
      <c r="AI32" s="9">
        <v>91.0592991937242</v>
      </c>
      <c r="AJ32" s="3">
        <v>0</v>
      </c>
      <c r="AK32" s="3">
        <v>1128</v>
      </c>
      <c r="AL32" s="3">
        <v>94</v>
      </c>
      <c r="AM32" s="3">
        <v>553</v>
      </c>
      <c r="AN32" s="3">
        <v>285</v>
      </c>
      <c r="AO32" s="3">
        <v>341</v>
      </c>
      <c r="AP32" s="3">
        <v>43</v>
      </c>
      <c r="AQ32" s="3">
        <v>2</v>
      </c>
      <c r="AR32" s="3">
        <v>467</v>
      </c>
      <c r="AS32" s="4">
        <v>536</v>
      </c>
      <c r="AT32" s="4">
        <v>55</v>
      </c>
      <c r="AU32" s="4">
        <v>211</v>
      </c>
      <c r="AV32" s="4">
        <v>26</v>
      </c>
      <c r="AW32" s="4">
        <v>54</v>
      </c>
      <c r="AX32" s="1"/>
      <c r="AY32" s="1"/>
      <c r="AZ32" s="1"/>
      <c r="BA32" s="1"/>
      <c r="BB32" s="1"/>
    </row>
    <row r="33" spans="1:54" ht="15" x14ac:dyDescent="0.25">
      <c r="A33" s="46">
        <v>179</v>
      </c>
      <c r="B33" s="3">
        <v>37</v>
      </c>
      <c r="C33" s="3">
        <v>53</v>
      </c>
      <c r="D33" s="3">
        <v>178</v>
      </c>
      <c r="E33" s="3">
        <v>513</v>
      </c>
      <c r="F33" s="3">
        <v>210</v>
      </c>
      <c r="G33" s="3">
        <v>24</v>
      </c>
      <c r="H33" s="3">
        <v>33</v>
      </c>
      <c r="I33" s="3">
        <v>1</v>
      </c>
      <c r="J33" s="3">
        <v>0</v>
      </c>
      <c r="K33" s="3">
        <v>199</v>
      </c>
      <c r="L33" s="3">
        <v>0</v>
      </c>
      <c r="M33" s="3">
        <v>65</v>
      </c>
      <c r="N33" s="3">
        <v>211</v>
      </c>
      <c r="O33" s="3">
        <v>231</v>
      </c>
      <c r="P33" s="3">
        <v>0</v>
      </c>
      <c r="Q33" s="3">
        <v>1</v>
      </c>
      <c r="R33" s="3">
        <v>153</v>
      </c>
      <c r="S33" s="3">
        <v>23</v>
      </c>
      <c r="T33" s="3">
        <v>1774</v>
      </c>
      <c r="U33" s="3">
        <v>348</v>
      </c>
      <c r="V33" s="3">
        <v>133</v>
      </c>
      <c r="W33" s="3">
        <v>604</v>
      </c>
      <c r="X33" s="3">
        <v>686</v>
      </c>
      <c r="Y33" s="3">
        <v>466</v>
      </c>
      <c r="Z33" s="3">
        <v>1645</v>
      </c>
      <c r="AA33" s="9">
        <v>551.339450603567</v>
      </c>
      <c r="AB33" s="3">
        <v>2079</v>
      </c>
      <c r="AC33" s="3">
        <v>430</v>
      </c>
      <c r="AD33" s="3">
        <v>139</v>
      </c>
      <c r="AE33" s="3">
        <v>0</v>
      </c>
      <c r="AF33" s="9">
        <v>347.80202649477002</v>
      </c>
      <c r="AG33" s="3">
        <v>219</v>
      </c>
      <c r="AH33" s="3">
        <v>0</v>
      </c>
      <c r="AI33" s="9">
        <v>100.41571156810301</v>
      </c>
      <c r="AJ33" s="3">
        <v>34</v>
      </c>
      <c r="AK33" s="3">
        <v>1927</v>
      </c>
      <c r="AL33" s="3">
        <v>88</v>
      </c>
      <c r="AM33" s="3">
        <v>535</v>
      </c>
      <c r="AN33" s="3">
        <v>231</v>
      </c>
      <c r="AO33" s="3">
        <v>461</v>
      </c>
      <c r="AP33" s="3">
        <v>229</v>
      </c>
      <c r="AQ33" s="3">
        <v>280</v>
      </c>
      <c r="AR33" s="3">
        <v>377</v>
      </c>
      <c r="AS33" s="4">
        <v>186</v>
      </c>
      <c r="AT33" s="4">
        <v>6</v>
      </c>
      <c r="AU33" s="4">
        <v>25</v>
      </c>
      <c r="AV33" s="4">
        <v>110</v>
      </c>
      <c r="AW33" s="4">
        <v>75</v>
      </c>
      <c r="AX33" s="1"/>
      <c r="AY33" s="1"/>
      <c r="AZ33" s="1"/>
      <c r="BA33" s="1"/>
      <c r="BB33" s="1"/>
    </row>
    <row r="34" spans="1:54" ht="15" x14ac:dyDescent="0.25">
      <c r="A34" s="46">
        <v>180</v>
      </c>
      <c r="B34" s="3">
        <v>252</v>
      </c>
      <c r="C34" s="3">
        <v>98</v>
      </c>
      <c r="D34" s="3">
        <v>29</v>
      </c>
      <c r="E34" s="3">
        <v>1749</v>
      </c>
      <c r="F34" s="3">
        <v>87</v>
      </c>
      <c r="G34" s="3">
        <v>420</v>
      </c>
      <c r="H34" s="3">
        <v>27</v>
      </c>
      <c r="I34" s="3">
        <v>887</v>
      </c>
      <c r="J34" s="3">
        <v>0</v>
      </c>
      <c r="K34" s="3">
        <v>77</v>
      </c>
      <c r="L34" s="3">
        <v>0</v>
      </c>
      <c r="M34" s="3">
        <v>41</v>
      </c>
      <c r="N34" s="3">
        <v>145</v>
      </c>
      <c r="O34" s="3">
        <v>37</v>
      </c>
      <c r="P34" s="3">
        <v>7</v>
      </c>
      <c r="Q34" s="3">
        <v>2</v>
      </c>
      <c r="R34" s="3">
        <v>501</v>
      </c>
      <c r="S34" s="3">
        <v>493</v>
      </c>
      <c r="T34" s="3">
        <v>0</v>
      </c>
      <c r="U34" s="3">
        <v>594</v>
      </c>
      <c r="V34" s="3">
        <v>135</v>
      </c>
      <c r="W34" s="3">
        <v>153</v>
      </c>
      <c r="X34" s="3">
        <v>670</v>
      </c>
      <c r="Y34" s="3">
        <v>791</v>
      </c>
      <c r="Z34" s="3">
        <v>0</v>
      </c>
      <c r="AA34" s="9">
        <v>539.04177994300198</v>
      </c>
      <c r="AB34" s="3">
        <v>1386</v>
      </c>
      <c r="AC34" s="3">
        <v>302</v>
      </c>
      <c r="AD34" s="3">
        <v>203</v>
      </c>
      <c r="AE34" s="3">
        <v>166</v>
      </c>
      <c r="AF34" s="9">
        <v>340.04427440111999</v>
      </c>
      <c r="AG34" s="3">
        <v>224</v>
      </c>
      <c r="AH34" s="3">
        <v>0</v>
      </c>
      <c r="AI34" s="9">
        <v>98.175931068226902</v>
      </c>
      <c r="AJ34" s="3">
        <v>31</v>
      </c>
      <c r="AK34" s="3">
        <v>1902</v>
      </c>
      <c r="AL34" s="3">
        <v>111</v>
      </c>
      <c r="AM34" s="3">
        <v>284</v>
      </c>
      <c r="AN34" s="3">
        <v>127</v>
      </c>
      <c r="AO34" s="3">
        <v>702</v>
      </c>
      <c r="AP34" s="3">
        <v>276</v>
      </c>
      <c r="AQ34" s="3">
        <v>407</v>
      </c>
      <c r="AR34" s="3">
        <v>637</v>
      </c>
      <c r="AS34" s="4">
        <v>245</v>
      </c>
      <c r="AT34" s="4">
        <v>194</v>
      </c>
      <c r="AU34" s="4">
        <v>51</v>
      </c>
      <c r="AV34" s="4">
        <v>182</v>
      </c>
      <c r="AW34" s="4">
        <v>59</v>
      </c>
      <c r="AX34" s="1"/>
      <c r="AY34" s="1"/>
      <c r="AZ34" s="1"/>
      <c r="BA34" s="1"/>
      <c r="BB34" s="1"/>
    </row>
    <row r="35" spans="1:54" ht="15" x14ac:dyDescent="0.25">
      <c r="A35" s="46">
        <v>181</v>
      </c>
      <c r="B35" s="3">
        <v>231</v>
      </c>
      <c r="C35" s="3">
        <v>41</v>
      </c>
      <c r="D35" s="3">
        <v>62</v>
      </c>
      <c r="E35" s="3">
        <v>198</v>
      </c>
      <c r="F35" s="3">
        <v>133</v>
      </c>
      <c r="G35" s="3">
        <v>334</v>
      </c>
      <c r="H35" s="3">
        <v>116</v>
      </c>
      <c r="I35" s="3">
        <v>379</v>
      </c>
      <c r="J35" s="3">
        <v>698</v>
      </c>
      <c r="K35" s="3">
        <v>8</v>
      </c>
      <c r="L35" s="3">
        <v>1</v>
      </c>
      <c r="M35" s="3">
        <v>79</v>
      </c>
      <c r="N35" s="3">
        <v>25</v>
      </c>
      <c r="O35" s="3">
        <v>411</v>
      </c>
      <c r="P35" s="3">
        <v>8</v>
      </c>
      <c r="Q35" s="3">
        <v>0</v>
      </c>
      <c r="R35" s="3">
        <v>262</v>
      </c>
      <c r="S35" s="3">
        <v>575</v>
      </c>
      <c r="T35" s="3">
        <v>1145</v>
      </c>
      <c r="U35" s="3">
        <v>1092</v>
      </c>
      <c r="V35" s="3">
        <v>141</v>
      </c>
      <c r="W35" s="3">
        <v>351</v>
      </c>
      <c r="X35" s="3">
        <v>423</v>
      </c>
      <c r="Y35" s="3">
        <v>1871</v>
      </c>
      <c r="Z35" s="3">
        <v>127</v>
      </c>
      <c r="AA35" s="3">
        <v>121</v>
      </c>
      <c r="AB35" s="3">
        <v>530</v>
      </c>
      <c r="AC35" s="3">
        <v>621</v>
      </c>
      <c r="AD35" s="3">
        <v>0</v>
      </c>
      <c r="AE35" s="3">
        <v>230</v>
      </c>
      <c r="AF35" s="9">
        <v>372.45501349694899</v>
      </c>
      <c r="AG35" s="3">
        <v>471</v>
      </c>
      <c r="AH35" s="3">
        <v>0</v>
      </c>
      <c r="AI35" s="9">
        <v>107.533402216873</v>
      </c>
      <c r="AJ35" s="3">
        <v>40</v>
      </c>
      <c r="AK35" s="3">
        <v>2018</v>
      </c>
      <c r="AL35" s="3">
        <v>484</v>
      </c>
      <c r="AM35" s="3">
        <v>208</v>
      </c>
      <c r="AN35" s="3">
        <v>339</v>
      </c>
      <c r="AO35" s="3">
        <v>220</v>
      </c>
      <c r="AP35" s="3">
        <v>1087</v>
      </c>
      <c r="AQ35" s="3">
        <v>380</v>
      </c>
      <c r="AR35" s="3">
        <v>502</v>
      </c>
      <c r="AS35" s="4">
        <v>333</v>
      </c>
      <c r="AT35" s="4">
        <v>188</v>
      </c>
      <c r="AU35" s="4">
        <v>-12</v>
      </c>
      <c r="AV35" s="4">
        <v>167</v>
      </c>
      <c r="AW35" s="4">
        <v>36</v>
      </c>
      <c r="AX35" s="1"/>
      <c r="AY35" s="1"/>
      <c r="AZ35" s="1"/>
      <c r="BA35" s="1"/>
      <c r="BB35" s="1"/>
    </row>
    <row r="36" spans="1:54" ht="15" x14ac:dyDescent="0.25">
      <c r="A36" s="46">
        <v>182</v>
      </c>
      <c r="B36" s="3">
        <v>154</v>
      </c>
      <c r="C36" s="3">
        <v>47</v>
      </c>
      <c r="D36" s="3">
        <v>225</v>
      </c>
      <c r="E36" s="3">
        <v>1674</v>
      </c>
      <c r="F36" s="3">
        <v>8</v>
      </c>
      <c r="G36" s="3">
        <v>159</v>
      </c>
      <c r="H36" s="3">
        <v>79</v>
      </c>
      <c r="I36" s="3">
        <v>18</v>
      </c>
      <c r="J36" s="3">
        <v>73</v>
      </c>
      <c r="K36" s="3">
        <v>92</v>
      </c>
      <c r="L36" s="3">
        <v>0</v>
      </c>
      <c r="M36" s="3">
        <v>1</v>
      </c>
      <c r="N36" s="3">
        <v>44</v>
      </c>
      <c r="O36" s="3">
        <v>691</v>
      </c>
      <c r="P36" s="3">
        <v>0</v>
      </c>
      <c r="Q36" s="3">
        <v>0</v>
      </c>
      <c r="R36" s="3">
        <v>261</v>
      </c>
      <c r="S36" s="3">
        <v>503</v>
      </c>
      <c r="T36" s="3">
        <v>1408</v>
      </c>
      <c r="U36" s="3">
        <v>0</v>
      </c>
      <c r="V36" s="3">
        <v>162</v>
      </c>
      <c r="W36" s="3">
        <v>131</v>
      </c>
      <c r="X36" s="3">
        <v>71</v>
      </c>
      <c r="Y36" s="3">
        <v>1011</v>
      </c>
      <c r="Z36" s="3">
        <v>163</v>
      </c>
      <c r="AA36" s="3">
        <v>870</v>
      </c>
      <c r="AB36" s="3">
        <v>277</v>
      </c>
      <c r="AC36" s="3">
        <v>1003</v>
      </c>
      <c r="AD36" s="3">
        <v>13</v>
      </c>
      <c r="AE36" s="3">
        <v>21</v>
      </c>
      <c r="AF36" s="9">
        <v>430.06335463109002</v>
      </c>
      <c r="AG36" s="3">
        <v>175</v>
      </c>
      <c r="AH36" s="3">
        <v>0</v>
      </c>
      <c r="AI36" s="9">
        <v>124.16580262383501</v>
      </c>
      <c r="AJ36" s="3">
        <v>372</v>
      </c>
      <c r="AK36" s="3">
        <v>2570</v>
      </c>
      <c r="AL36" s="3">
        <v>447</v>
      </c>
      <c r="AM36" s="3">
        <v>396</v>
      </c>
      <c r="AN36" s="3">
        <v>280</v>
      </c>
      <c r="AO36" s="3">
        <v>1150</v>
      </c>
      <c r="AP36" s="3">
        <v>2235</v>
      </c>
      <c r="AQ36" s="3">
        <v>228</v>
      </c>
      <c r="AR36" s="3">
        <v>685</v>
      </c>
      <c r="AS36" s="4">
        <v>455</v>
      </c>
      <c r="AT36" s="4">
        <v>573</v>
      </c>
      <c r="AU36" s="4">
        <v>31</v>
      </c>
      <c r="AV36" s="4">
        <v>299</v>
      </c>
      <c r="AW36" s="4">
        <v>198</v>
      </c>
      <c r="AX36" s="1"/>
      <c r="AY36" s="1"/>
      <c r="AZ36" s="1"/>
      <c r="BA36" s="1"/>
      <c r="BB36" s="1"/>
    </row>
    <row r="37" spans="1:54" ht="15" x14ac:dyDescent="0.25">
      <c r="A37" s="46">
        <v>183</v>
      </c>
      <c r="B37" s="3">
        <v>27</v>
      </c>
      <c r="C37" s="3">
        <v>252</v>
      </c>
      <c r="D37" s="3">
        <v>29</v>
      </c>
      <c r="E37" s="3">
        <v>146</v>
      </c>
      <c r="F37" s="3">
        <v>6</v>
      </c>
      <c r="G37" s="3">
        <v>0</v>
      </c>
      <c r="H37" s="3">
        <v>36</v>
      </c>
      <c r="I37" s="3">
        <v>85</v>
      </c>
      <c r="J37" s="3">
        <v>1533</v>
      </c>
      <c r="K37" s="3">
        <v>0</v>
      </c>
      <c r="L37" s="3">
        <v>0</v>
      </c>
      <c r="M37" s="3">
        <v>8</v>
      </c>
      <c r="N37" s="3">
        <v>404</v>
      </c>
      <c r="O37" s="3">
        <v>366</v>
      </c>
      <c r="P37" s="3">
        <v>0</v>
      </c>
      <c r="Q37" s="3">
        <v>0</v>
      </c>
      <c r="R37" s="3">
        <v>18</v>
      </c>
      <c r="S37" s="3">
        <v>154</v>
      </c>
      <c r="T37" s="3">
        <v>863</v>
      </c>
      <c r="U37" s="3">
        <v>0</v>
      </c>
      <c r="V37" s="3">
        <v>211</v>
      </c>
      <c r="W37" s="3">
        <v>317</v>
      </c>
      <c r="X37" s="3">
        <v>451</v>
      </c>
      <c r="Y37" s="3">
        <v>294</v>
      </c>
      <c r="Z37" s="3">
        <v>208</v>
      </c>
      <c r="AA37" s="3">
        <v>488</v>
      </c>
      <c r="AB37" s="3">
        <v>216</v>
      </c>
      <c r="AC37" s="3">
        <v>657</v>
      </c>
      <c r="AD37" s="3">
        <v>683</v>
      </c>
      <c r="AE37" s="3">
        <v>0</v>
      </c>
      <c r="AF37" s="9">
        <v>389.92291688344801</v>
      </c>
      <c r="AG37" s="3">
        <v>82</v>
      </c>
      <c r="AH37" s="3">
        <v>0</v>
      </c>
      <c r="AI37" s="9">
        <v>112.57665042771499</v>
      </c>
      <c r="AJ37" s="3">
        <v>1175</v>
      </c>
      <c r="AK37" s="3">
        <v>3046</v>
      </c>
      <c r="AL37" s="3">
        <v>459</v>
      </c>
      <c r="AM37" s="3">
        <v>504</v>
      </c>
      <c r="AN37" s="3">
        <v>428</v>
      </c>
      <c r="AO37" s="3">
        <v>1260</v>
      </c>
      <c r="AP37" s="3">
        <v>582</v>
      </c>
      <c r="AQ37" s="3">
        <v>467</v>
      </c>
      <c r="AR37" s="3">
        <v>630</v>
      </c>
      <c r="AS37" s="4">
        <v>155</v>
      </c>
      <c r="AT37" s="4">
        <v>763</v>
      </c>
      <c r="AU37" s="4">
        <v>94</v>
      </c>
      <c r="AV37" s="4">
        <v>169</v>
      </c>
      <c r="AW37" s="4">
        <v>190</v>
      </c>
      <c r="AX37" s="1"/>
      <c r="AY37" s="1"/>
      <c r="AZ37" s="1"/>
      <c r="BA37" s="1"/>
      <c r="BB37" s="1"/>
    </row>
    <row r="38" spans="1:54" ht="15" x14ac:dyDescent="0.25">
      <c r="A38" s="46">
        <v>184</v>
      </c>
      <c r="B38" s="3">
        <v>305</v>
      </c>
      <c r="C38" s="3">
        <v>1543</v>
      </c>
      <c r="D38" s="3">
        <v>43</v>
      </c>
      <c r="E38" s="3">
        <v>422</v>
      </c>
      <c r="F38" s="3">
        <v>0</v>
      </c>
      <c r="G38" s="3">
        <v>5</v>
      </c>
      <c r="H38" s="3">
        <v>61</v>
      </c>
      <c r="I38" s="3">
        <v>786</v>
      </c>
      <c r="J38" s="3">
        <v>2866</v>
      </c>
      <c r="K38" s="3">
        <v>256</v>
      </c>
      <c r="L38" s="3">
        <v>0</v>
      </c>
      <c r="M38" s="3">
        <v>338</v>
      </c>
      <c r="N38" s="3">
        <v>134</v>
      </c>
      <c r="O38" s="3">
        <v>2176</v>
      </c>
      <c r="P38" s="3">
        <v>0</v>
      </c>
      <c r="Q38" s="3">
        <v>0</v>
      </c>
      <c r="R38" s="3">
        <v>568</v>
      </c>
      <c r="S38" s="3">
        <v>267</v>
      </c>
      <c r="T38" s="3">
        <v>2507</v>
      </c>
      <c r="U38" s="3">
        <v>447</v>
      </c>
      <c r="V38" s="3">
        <v>257</v>
      </c>
      <c r="W38" s="3">
        <v>167</v>
      </c>
      <c r="X38" s="3">
        <v>223</v>
      </c>
      <c r="Y38" s="3">
        <v>125</v>
      </c>
      <c r="Z38" s="3">
        <v>118</v>
      </c>
      <c r="AA38" s="3">
        <v>1194</v>
      </c>
      <c r="AB38" s="3">
        <v>807</v>
      </c>
      <c r="AC38" s="3">
        <v>1901</v>
      </c>
      <c r="AD38" s="3">
        <v>162</v>
      </c>
      <c r="AE38" s="3">
        <v>41</v>
      </c>
      <c r="AF38" s="9">
        <v>563.10533983104494</v>
      </c>
      <c r="AG38" s="3">
        <v>47</v>
      </c>
      <c r="AH38" s="3">
        <v>0</v>
      </c>
      <c r="AI38" s="9">
        <v>162.57703830944499</v>
      </c>
      <c r="AJ38" s="3">
        <v>389</v>
      </c>
      <c r="AK38" s="3">
        <v>2213</v>
      </c>
      <c r="AL38" s="3">
        <v>332</v>
      </c>
      <c r="AM38" s="3">
        <v>424</v>
      </c>
      <c r="AN38" s="3">
        <v>285</v>
      </c>
      <c r="AO38" s="3">
        <v>1170</v>
      </c>
      <c r="AP38" s="3">
        <v>311</v>
      </c>
      <c r="AQ38" s="3">
        <v>594</v>
      </c>
      <c r="AR38" s="3">
        <v>614</v>
      </c>
      <c r="AS38" s="4">
        <v>72</v>
      </c>
      <c r="AT38" s="4">
        <v>517</v>
      </c>
      <c r="AU38" s="4">
        <v>73</v>
      </c>
      <c r="AV38" s="4">
        <v>250</v>
      </c>
      <c r="AW38" s="4">
        <v>199</v>
      </c>
      <c r="AX38" s="1"/>
      <c r="AY38" s="1"/>
      <c r="AZ38" s="1"/>
      <c r="BA38" s="1"/>
      <c r="BB38" s="1"/>
    </row>
    <row r="39" spans="1:54" ht="15" x14ac:dyDescent="0.25">
      <c r="A39" s="46">
        <v>185</v>
      </c>
      <c r="B39" s="3">
        <v>161</v>
      </c>
      <c r="C39" s="3">
        <v>837</v>
      </c>
      <c r="D39" s="3">
        <v>159</v>
      </c>
      <c r="E39" s="3">
        <v>1172</v>
      </c>
      <c r="F39" s="3">
        <v>0</v>
      </c>
      <c r="G39" s="3">
        <v>2</v>
      </c>
      <c r="H39" s="3">
        <v>43</v>
      </c>
      <c r="I39" s="3">
        <v>1030</v>
      </c>
      <c r="J39" s="3">
        <v>1708</v>
      </c>
      <c r="K39" s="3">
        <v>3</v>
      </c>
      <c r="L39" s="3">
        <v>0</v>
      </c>
      <c r="M39" s="3">
        <v>2</v>
      </c>
      <c r="N39" s="3">
        <v>2606</v>
      </c>
      <c r="O39" s="3">
        <v>374</v>
      </c>
      <c r="P39" s="3">
        <v>0</v>
      </c>
      <c r="Q39" s="3">
        <v>0</v>
      </c>
      <c r="R39" s="3">
        <v>14</v>
      </c>
      <c r="S39" s="3">
        <v>491</v>
      </c>
      <c r="T39" s="3">
        <v>454</v>
      </c>
      <c r="U39" s="3">
        <v>145</v>
      </c>
      <c r="V39" s="3">
        <v>299</v>
      </c>
      <c r="W39" s="3">
        <v>332</v>
      </c>
      <c r="X39" s="3">
        <v>222</v>
      </c>
      <c r="Y39" s="3">
        <v>387</v>
      </c>
      <c r="Z39" s="3">
        <v>80</v>
      </c>
      <c r="AA39" s="3">
        <v>0</v>
      </c>
      <c r="AB39" s="3">
        <v>2104</v>
      </c>
      <c r="AC39" s="3">
        <v>52</v>
      </c>
      <c r="AD39" s="3">
        <v>239</v>
      </c>
      <c r="AE39" s="3">
        <v>14</v>
      </c>
      <c r="AF39" s="9">
        <v>470.65054190548102</v>
      </c>
      <c r="AG39" s="3">
        <v>37</v>
      </c>
      <c r="AH39" s="3">
        <v>58</v>
      </c>
      <c r="AI39" s="9">
        <v>135.883938170981</v>
      </c>
      <c r="AJ39" s="3">
        <v>857</v>
      </c>
      <c r="AK39" s="3">
        <v>2077</v>
      </c>
      <c r="AL39" s="3">
        <v>282</v>
      </c>
      <c r="AM39" s="3">
        <v>259</v>
      </c>
      <c r="AN39" s="3">
        <v>976</v>
      </c>
      <c r="AO39" s="3">
        <v>1222</v>
      </c>
      <c r="AP39" s="3">
        <v>38</v>
      </c>
      <c r="AQ39" s="3">
        <v>452</v>
      </c>
      <c r="AR39" s="3">
        <v>510</v>
      </c>
      <c r="AS39" s="4">
        <v>107</v>
      </c>
      <c r="AT39" s="4">
        <v>574</v>
      </c>
      <c r="AU39" s="4">
        <v>372</v>
      </c>
      <c r="AV39" s="4">
        <v>109</v>
      </c>
      <c r="AW39" s="4">
        <v>210</v>
      </c>
      <c r="AX39" s="1"/>
      <c r="AY39" s="1"/>
      <c r="AZ39" s="1"/>
      <c r="BA39" s="1"/>
      <c r="BB39" s="1"/>
    </row>
    <row r="40" spans="1:54" ht="15" x14ac:dyDescent="0.25">
      <c r="A40" s="46">
        <v>186</v>
      </c>
      <c r="B40" s="3">
        <v>793</v>
      </c>
      <c r="C40" s="3">
        <v>841</v>
      </c>
      <c r="D40" s="3">
        <v>9</v>
      </c>
      <c r="E40" s="3">
        <v>209</v>
      </c>
      <c r="F40" s="3">
        <v>81</v>
      </c>
      <c r="G40" s="3">
        <v>73</v>
      </c>
      <c r="H40" s="3">
        <v>93</v>
      </c>
      <c r="I40" s="3">
        <v>2435</v>
      </c>
      <c r="J40" s="3">
        <v>668</v>
      </c>
      <c r="K40" s="3">
        <v>312</v>
      </c>
      <c r="L40" s="3">
        <v>4</v>
      </c>
      <c r="M40" s="3">
        <v>18</v>
      </c>
      <c r="N40" s="3">
        <v>2818</v>
      </c>
      <c r="O40" s="3">
        <v>985</v>
      </c>
      <c r="P40" s="3">
        <v>90</v>
      </c>
      <c r="Q40" s="3">
        <v>0</v>
      </c>
      <c r="R40" s="3">
        <v>67</v>
      </c>
      <c r="S40" s="3">
        <v>5</v>
      </c>
      <c r="T40" s="3">
        <v>980</v>
      </c>
      <c r="U40" s="3">
        <v>221</v>
      </c>
      <c r="V40" s="3">
        <v>279</v>
      </c>
      <c r="W40" s="3">
        <v>202</v>
      </c>
      <c r="X40" s="3">
        <v>248</v>
      </c>
      <c r="Y40" s="3">
        <v>275</v>
      </c>
      <c r="Z40" s="3">
        <v>46</v>
      </c>
      <c r="AA40" s="3">
        <v>0</v>
      </c>
      <c r="AB40" s="3">
        <v>201</v>
      </c>
      <c r="AC40" s="3">
        <v>2239</v>
      </c>
      <c r="AD40" s="3">
        <v>340</v>
      </c>
      <c r="AE40" s="3">
        <v>146</v>
      </c>
      <c r="AF40" s="9">
        <v>518.56442006833697</v>
      </c>
      <c r="AG40" s="3">
        <v>151</v>
      </c>
      <c r="AH40" s="3">
        <v>79</v>
      </c>
      <c r="AI40" s="9">
        <v>149.71740032136</v>
      </c>
      <c r="AJ40" s="3">
        <v>309</v>
      </c>
      <c r="AK40" s="3">
        <v>645</v>
      </c>
      <c r="AL40" s="3">
        <v>324</v>
      </c>
      <c r="AM40" s="3">
        <v>409</v>
      </c>
      <c r="AN40" s="3">
        <v>704</v>
      </c>
      <c r="AO40" s="3">
        <v>1444</v>
      </c>
      <c r="AP40" s="3">
        <v>2437</v>
      </c>
      <c r="AQ40" s="3">
        <v>148</v>
      </c>
      <c r="AR40" s="3">
        <v>720</v>
      </c>
      <c r="AS40" s="4">
        <v>1</v>
      </c>
      <c r="AT40" s="4">
        <v>553</v>
      </c>
      <c r="AU40" s="4">
        <v>306</v>
      </c>
      <c r="AV40" s="4">
        <v>65</v>
      </c>
      <c r="AW40" s="4">
        <v>242</v>
      </c>
      <c r="AX40" s="1"/>
      <c r="AY40" s="1"/>
      <c r="AZ40" s="1"/>
      <c r="BA40" s="1"/>
      <c r="BB40" s="1"/>
    </row>
    <row r="41" spans="1:54" ht="15" x14ac:dyDescent="0.25">
      <c r="A41" s="46">
        <v>187</v>
      </c>
      <c r="B41" s="3">
        <v>1042</v>
      </c>
      <c r="C41" s="3">
        <v>1499</v>
      </c>
      <c r="D41" s="3">
        <v>56</v>
      </c>
      <c r="E41" s="3">
        <v>36</v>
      </c>
      <c r="F41" s="3">
        <v>9</v>
      </c>
      <c r="G41" s="3">
        <v>10</v>
      </c>
      <c r="H41" s="3">
        <v>36</v>
      </c>
      <c r="I41" s="3">
        <v>2454</v>
      </c>
      <c r="J41" s="3">
        <v>27</v>
      </c>
      <c r="K41" s="3">
        <v>481</v>
      </c>
      <c r="L41" s="3">
        <v>8</v>
      </c>
      <c r="M41" s="3">
        <v>90</v>
      </c>
      <c r="N41" s="3">
        <v>866</v>
      </c>
      <c r="O41" s="3">
        <v>1491</v>
      </c>
      <c r="P41" s="3">
        <v>0</v>
      </c>
      <c r="Q41" s="3">
        <v>1</v>
      </c>
      <c r="R41" s="3">
        <v>24</v>
      </c>
      <c r="S41" s="3">
        <v>0</v>
      </c>
      <c r="T41" s="3">
        <v>1380</v>
      </c>
      <c r="U41" s="3">
        <v>355</v>
      </c>
      <c r="V41" s="3">
        <v>251</v>
      </c>
      <c r="W41" s="3">
        <v>305</v>
      </c>
      <c r="X41" s="3">
        <v>620</v>
      </c>
      <c r="Y41" s="3">
        <v>800</v>
      </c>
      <c r="Z41" s="3">
        <v>106</v>
      </c>
      <c r="AA41" s="3">
        <v>17</v>
      </c>
      <c r="AB41" s="3">
        <v>1107</v>
      </c>
      <c r="AC41" s="3">
        <v>585</v>
      </c>
      <c r="AD41" s="3">
        <v>288</v>
      </c>
      <c r="AE41" s="3">
        <v>213</v>
      </c>
      <c r="AF41" s="3">
        <v>521.69166622061596</v>
      </c>
      <c r="AG41" s="3">
        <v>585</v>
      </c>
      <c r="AH41" s="3">
        <v>10</v>
      </c>
      <c r="AI41" s="9">
        <v>150.62028363844701</v>
      </c>
      <c r="AJ41" s="3">
        <v>287</v>
      </c>
      <c r="AK41" s="3">
        <v>393</v>
      </c>
      <c r="AL41" s="3">
        <v>747</v>
      </c>
      <c r="AM41" s="3">
        <v>549</v>
      </c>
      <c r="AN41" s="3">
        <v>574</v>
      </c>
      <c r="AO41" s="3">
        <v>1008</v>
      </c>
      <c r="AP41" s="3">
        <v>2038</v>
      </c>
      <c r="AQ41" s="3">
        <v>641</v>
      </c>
      <c r="AR41" s="3">
        <v>753</v>
      </c>
      <c r="AS41" s="4">
        <v>-4</v>
      </c>
      <c r="AT41" s="4">
        <v>216</v>
      </c>
      <c r="AU41" s="4">
        <v>494</v>
      </c>
      <c r="AV41" s="4">
        <v>311</v>
      </c>
      <c r="AW41" s="4">
        <v>596</v>
      </c>
      <c r="AX41" s="1"/>
      <c r="AY41" s="1"/>
      <c r="AZ41" s="1"/>
      <c r="BA41" s="1"/>
      <c r="BB41" s="1"/>
    </row>
    <row r="42" spans="1:54" ht="15" x14ac:dyDescent="0.25">
      <c r="A42" s="46">
        <v>188</v>
      </c>
      <c r="B42" s="3">
        <v>807</v>
      </c>
      <c r="C42" s="3">
        <v>401</v>
      </c>
      <c r="D42" s="3">
        <v>12</v>
      </c>
      <c r="E42" s="3">
        <v>136</v>
      </c>
      <c r="F42" s="3">
        <v>0</v>
      </c>
      <c r="G42" s="3">
        <v>595</v>
      </c>
      <c r="H42" s="3">
        <v>341</v>
      </c>
      <c r="I42" s="3">
        <v>813</v>
      </c>
      <c r="J42" s="3">
        <v>55</v>
      </c>
      <c r="K42" s="3">
        <v>621</v>
      </c>
      <c r="L42" s="3">
        <v>83</v>
      </c>
      <c r="M42" s="3">
        <v>440</v>
      </c>
      <c r="N42" s="3">
        <v>68</v>
      </c>
      <c r="O42" s="3">
        <v>3</v>
      </c>
      <c r="P42" s="3">
        <v>0</v>
      </c>
      <c r="Q42" s="3">
        <v>3</v>
      </c>
      <c r="R42" s="3">
        <v>662</v>
      </c>
      <c r="S42" s="3">
        <v>0</v>
      </c>
      <c r="T42" s="3">
        <v>1661</v>
      </c>
      <c r="U42" s="3">
        <v>442</v>
      </c>
      <c r="V42" s="3">
        <v>199</v>
      </c>
      <c r="W42" s="3">
        <v>30</v>
      </c>
      <c r="X42" s="3">
        <v>644</v>
      </c>
      <c r="Y42" s="3">
        <v>1133</v>
      </c>
      <c r="Z42" s="3">
        <v>134</v>
      </c>
      <c r="AA42" s="3">
        <v>0</v>
      </c>
      <c r="AB42" s="3">
        <v>334</v>
      </c>
      <c r="AC42" s="3">
        <v>720</v>
      </c>
      <c r="AD42" s="3">
        <v>1100</v>
      </c>
      <c r="AE42" s="3">
        <v>0</v>
      </c>
      <c r="AF42" s="3">
        <v>58</v>
      </c>
      <c r="AG42" s="3">
        <v>80</v>
      </c>
      <c r="AH42" s="3">
        <v>49</v>
      </c>
      <c r="AI42" s="9">
        <v>116.702736141031</v>
      </c>
      <c r="AJ42" s="3">
        <v>127</v>
      </c>
      <c r="AK42" s="3">
        <v>27</v>
      </c>
      <c r="AL42" s="3">
        <v>90</v>
      </c>
      <c r="AM42" s="3">
        <v>425</v>
      </c>
      <c r="AN42" s="3">
        <v>531</v>
      </c>
      <c r="AO42" s="3">
        <v>799</v>
      </c>
      <c r="AP42" s="3">
        <v>627</v>
      </c>
      <c r="AQ42" s="3">
        <v>88</v>
      </c>
      <c r="AR42" s="3">
        <v>784</v>
      </c>
      <c r="AS42" s="4">
        <v>1597</v>
      </c>
      <c r="AT42" s="4">
        <v>370</v>
      </c>
      <c r="AU42" s="4">
        <v>655</v>
      </c>
      <c r="AV42" s="4">
        <v>143</v>
      </c>
      <c r="AW42" s="4">
        <v>613</v>
      </c>
      <c r="AX42" s="1"/>
      <c r="AY42" s="1"/>
      <c r="AZ42" s="1"/>
      <c r="BA42" s="1"/>
      <c r="BB42" s="1"/>
    </row>
    <row r="43" spans="1:54" ht="15" x14ac:dyDescent="0.25">
      <c r="A43" s="46">
        <v>189</v>
      </c>
      <c r="B43" s="3">
        <v>25</v>
      </c>
      <c r="C43" s="3">
        <v>757</v>
      </c>
      <c r="D43" s="3">
        <v>15</v>
      </c>
      <c r="E43" s="3">
        <v>1027</v>
      </c>
      <c r="F43" s="3">
        <v>39</v>
      </c>
      <c r="G43" s="3">
        <v>496</v>
      </c>
      <c r="H43" s="3">
        <v>133</v>
      </c>
      <c r="I43" s="3">
        <v>1019</v>
      </c>
      <c r="J43" s="3">
        <v>165</v>
      </c>
      <c r="K43" s="3">
        <v>241</v>
      </c>
      <c r="L43" s="3">
        <v>46</v>
      </c>
      <c r="M43" s="3">
        <v>8</v>
      </c>
      <c r="N43" s="3">
        <v>2747</v>
      </c>
      <c r="O43" s="3">
        <v>41</v>
      </c>
      <c r="P43" s="3">
        <v>192</v>
      </c>
      <c r="Q43" s="3">
        <v>2</v>
      </c>
      <c r="R43" s="3">
        <v>56</v>
      </c>
      <c r="S43" s="3">
        <v>0</v>
      </c>
      <c r="T43" s="3">
        <v>0</v>
      </c>
      <c r="U43" s="3">
        <v>572</v>
      </c>
      <c r="V43" s="3">
        <v>198</v>
      </c>
      <c r="W43" s="3">
        <v>101</v>
      </c>
      <c r="X43" s="3">
        <v>588</v>
      </c>
      <c r="Y43" s="3">
        <v>1433</v>
      </c>
      <c r="Z43" s="3">
        <v>165</v>
      </c>
      <c r="AA43" s="3">
        <v>0</v>
      </c>
      <c r="AB43" s="3">
        <v>622</v>
      </c>
      <c r="AC43" s="3">
        <v>699</v>
      </c>
      <c r="AD43" s="3">
        <v>162</v>
      </c>
      <c r="AE43" s="3">
        <v>3</v>
      </c>
      <c r="AF43" s="3">
        <v>82</v>
      </c>
      <c r="AG43" s="3">
        <v>138</v>
      </c>
      <c r="AH43" s="3">
        <v>10</v>
      </c>
      <c r="AI43" s="9">
        <v>121.250988726779</v>
      </c>
      <c r="AJ43" s="3">
        <v>122</v>
      </c>
      <c r="AK43" s="3">
        <v>27</v>
      </c>
      <c r="AL43" s="3">
        <v>1043</v>
      </c>
      <c r="AM43" s="3">
        <v>985</v>
      </c>
      <c r="AN43" s="3">
        <v>1808</v>
      </c>
      <c r="AO43" s="3">
        <v>639</v>
      </c>
      <c r="AP43" s="3">
        <v>6</v>
      </c>
      <c r="AQ43" s="3">
        <v>68</v>
      </c>
      <c r="AR43" s="3">
        <v>95</v>
      </c>
      <c r="AS43" s="4">
        <v>1107</v>
      </c>
      <c r="AT43" s="4">
        <v>465</v>
      </c>
      <c r="AU43" s="4">
        <v>236</v>
      </c>
      <c r="AV43" s="4">
        <v>150</v>
      </c>
      <c r="AW43" s="4">
        <v>688</v>
      </c>
      <c r="AX43" s="1"/>
      <c r="AY43" s="1"/>
      <c r="AZ43" s="1"/>
      <c r="BA43" s="1"/>
      <c r="BB43" s="1"/>
    </row>
    <row r="44" spans="1:54" ht="15" x14ac:dyDescent="0.25">
      <c r="A44" s="46">
        <v>190</v>
      </c>
      <c r="B44" s="3">
        <v>551</v>
      </c>
      <c r="C44" s="3">
        <v>14</v>
      </c>
      <c r="D44" s="3">
        <v>546</v>
      </c>
      <c r="E44" s="3">
        <v>1100</v>
      </c>
      <c r="F44" s="3">
        <v>16</v>
      </c>
      <c r="G44" s="3">
        <v>699</v>
      </c>
      <c r="H44" s="3">
        <v>66</v>
      </c>
      <c r="I44" s="3">
        <v>554</v>
      </c>
      <c r="J44" s="3">
        <v>0</v>
      </c>
      <c r="K44" s="3">
        <v>207</v>
      </c>
      <c r="L44" s="3">
        <v>103</v>
      </c>
      <c r="M44" s="3">
        <v>35</v>
      </c>
      <c r="N44" s="3">
        <v>1905</v>
      </c>
      <c r="O44" s="3">
        <v>0</v>
      </c>
      <c r="P44" s="3">
        <v>623</v>
      </c>
      <c r="Q44" s="3">
        <v>79</v>
      </c>
      <c r="R44" s="3">
        <v>1026</v>
      </c>
      <c r="S44" s="3">
        <v>0</v>
      </c>
      <c r="T44" s="3">
        <v>30</v>
      </c>
      <c r="U44" s="3">
        <v>366</v>
      </c>
      <c r="V44" s="3">
        <v>205</v>
      </c>
      <c r="W44" s="3">
        <v>105</v>
      </c>
      <c r="X44" s="3">
        <v>1418</v>
      </c>
      <c r="Y44" s="3">
        <v>3408</v>
      </c>
      <c r="Z44" s="3">
        <v>992</v>
      </c>
      <c r="AA44" s="3">
        <v>0</v>
      </c>
      <c r="AB44" s="3">
        <v>1000</v>
      </c>
      <c r="AC44" s="3">
        <v>599</v>
      </c>
      <c r="AD44" s="3">
        <v>1600</v>
      </c>
      <c r="AE44" s="3">
        <v>0</v>
      </c>
      <c r="AF44" s="3">
        <v>0</v>
      </c>
      <c r="AG44" s="3">
        <v>316</v>
      </c>
      <c r="AH44" s="3">
        <v>29</v>
      </c>
      <c r="AI44" s="9">
        <v>157.479302985564</v>
      </c>
      <c r="AJ44" s="3">
        <v>179</v>
      </c>
      <c r="AK44" s="3">
        <v>0</v>
      </c>
      <c r="AL44" s="3">
        <v>668</v>
      </c>
      <c r="AM44" s="3">
        <v>694</v>
      </c>
      <c r="AN44" s="3">
        <v>794</v>
      </c>
      <c r="AO44" s="3">
        <v>59</v>
      </c>
      <c r="AP44" s="3">
        <v>1249</v>
      </c>
      <c r="AQ44" s="3">
        <v>213</v>
      </c>
      <c r="AR44" s="3">
        <v>1415</v>
      </c>
      <c r="AS44" s="4">
        <v>502</v>
      </c>
      <c r="AT44" s="4">
        <v>480</v>
      </c>
      <c r="AU44" s="4">
        <v>514</v>
      </c>
      <c r="AV44" s="4">
        <v>200</v>
      </c>
      <c r="AW44" s="4">
        <v>405</v>
      </c>
      <c r="AX44" s="1"/>
      <c r="AY44" s="1"/>
      <c r="AZ44" s="1"/>
      <c r="BA44" s="1"/>
      <c r="BB44" s="1"/>
    </row>
    <row r="45" spans="1:54" ht="15" x14ac:dyDescent="0.25">
      <c r="A45" s="46">
        <v>191</v>
      </c>
      <c r="B45" s="3">
        <v>19</v>
      </c>
      <c r="C45" s="3">
        <v>500</v>
      </c>
      <c r="D45" s="3">
        <v>134</v>
      </c>
      <c r="E45" s="3">
        <v>2659</v>
      </c>
      <c r="F45" s="3">
        <v>7</v>
      </c>
      <c r="G45" s="3">
        <v>7</v>
      </c>
      <c r="H45" s="3">
        <v>0</v>
      </c>
      <c r="I45" s="3">
        <v>834</v>
      </c>
      <c r="J45" s="3">
        <v>382</v>
      </c>
      <c r="K45" s="3">
        <v>331</v>
      </c>
      <c r="L45" s="3">
        <v>37</v>
      </c>
      <c r="M45" s="3">
        <v>12</v>
      </c>
      <c r="N45" s="3">
        <v>777</v>
      </c>
      <c r="O45" s="3">
        <v>0</v>
      </c>
      <c r="P45" s="3">
        <v>289</v>
      </c>
      <c r="Q45" s="3">
        <v>3</v>
      </c>
      <c r="R45" s="3">
        <v>240</v>
      </c>
      <c r="S45" s="3">
        <v>0</v>
      </c>
      <c r="T45" s="3">
        <v>578</v>
      </c>
      <c r="U45" s="3">
        <v>0</v>
      </c>
      <c r="V45" s="3">
        <v>126</v>
      </c>
      <c r="W45" s="3">
        <v>8</v>
      </c>
      <c r="X45" s="3">
        <v>527</v>
      </c>
      <c r="Y45" s="3">
        <v>204</v>
      </c>
      <c r="Z45" s="3">
        <v>80</v>
      </c>
      <c r="AA45" s="3">
        <v>0</v>
      </c>
      <c r="AB45" s="3">
        <v>764</v>
      </c>
      <c r="AC45" s="3">
        <v>632</v>
      </c>
      <c r="AD45" s="3">
        <v>1162</v>
      </c>
      <c r="AE45" s="3">
        <v>0</v>
      </c>
      <c r="AF45" s="3">
        <v>30</v>
      </c>
      <c r="AG45" s="3">
        <v>471</v>
      </c>
      <c r="AH45" s="3">
        <v>109</v>
      </c>
      <c r="AI45" s="9">
        <v>118.172559804842</v>
      </c>
      <c r="AJ45" s="3">
        <v>43</v>
      </c>
      <c r="AK45" s="3">
        <v>476</v>
      </c>
      <c r="AL45" s="3">
        <v>1063</v>
      </c>
      <c r="AM45" s="3">
        <v>657</v>
      </c>
      <c r="AN45" s="3">
        <v>747</v>
      </c>
      <c r="AO45" s="3">
        <v>813</v>
      </c>
      <c r="AP45" s="3">
        <v>933</v>
      </c>
      <c r="AQ45" s="3">
        <v>385</v>
      </c>
      <c r="AR45" s="3">
        <v>311</v>
      </c>
      <c r="AS45" s="4">
        <v>946</v>
      </c>
      <c r="AT45" s="4">
        <v>451</v>
      </c>
      <c r="AU45" s="4">
        <v>265</v>
      </c>
      <c r="AV45" s="4">
        <v>90</v>
      </c>
      <c r="AW45" s="4">
        <v>631</v>
      </c>
      <c r="AX45" s="1"/>
      <c r="AY45" s="1"/>
      <c r="AZ45" s="1"/>
      <c r="BA45" s="1"/>
      <c r="BB45" s="1"/>
    </row>
    <row r="46" spans="1:54" ht="15" x14ac:dyDescent="0.25">
      <c r="A46" s="46">
        <v>192</v>
      </c>
      <c r="B46" s="3">
        <v>1346</v>
      </c>
      <c r="C46" s="3">
        <v>500</v>
      </c>
      <c r="D46" s="3">
        <v>319</v>
      </c>
      <c r="E46" s="3">
        <v>1444</v>
      </c>
      <c r="F46" s="3">
        <v>2</v>
      </c>
      <c r="G46" s="3">
        <v>557</v>
      </c>
      <c r="H46" s="3">
        <v>177</v>
      </c>
      <c r="I46" s="3">
        <v>922</v>
      </c>
      <c r="J46" s="3">
        <v>11</v>
      </c>
      <c r="K46" s="3">
        <v>463</v>
      </c>
      <c r="L46" s="3">
        <v>79</v>
      </c>
      <c r="M46" s="3">
        <v>249</v>
      </c>
      <c r="N46" s="3">
        <v>1599</v>
      </c>
      <c r="O46" s="3">
        <v>0</v>
      </c>
      <c r="P46" s="3">
        <v>201</v>
      </c>
      <c r="Q46" s="3">
        <v>420</v>
      </c>
      <c r="R46" s="3">
        <v>122</v>
      </c>
      <c r="S46" s="3">
        <v>0</v>
      </c>
      <c r="T46" s="3">
        <v>745</v>
      </c>
      <c r="U46" s="3">
        <v>671</v>
      </c>
      <c r="V46" s="3">
        <v>578</v>
      </c>
      <c r="W46" s="3">
        <v>202</v>
      </c>
      <c r="X46" s="3">
        <v>651</v>
      </c>
      <c r="Y46" s="3">
        <v>588</v>
      </c>
      <c r="Z46" s="3">
        <v>47</v>
      </c>
      <c r="AA46" s="3">
        <v>114</v>
      </c>
      <c r="AB46" s="3">
        <v>243</v>
      </c>
      <c r="AC46" s="3">
        <v>707</v>
      </c>
      <c r="AD46" s="3">
        <v>523</v>
      </c>
      <c r="AE46" s="3">
        <v>0</v>
      </c>
      <c r="AF46" s="3">
        <v>878</v>
      </c>
      <c r="AG46" s="3">
        <v>297</v>
      </c>
      <c r="AH46" s="3">
        <v>559</v>
      </c>
      <c r="AI46" s="9">
        <v>148.237707946005</v>
      </c>
      <c r="AJ46" s="3">
        <v>7</v>
      </c>
      <c r="AK46" s="3">
        <v>757</v>
      </c>
      <c r="AL46" s="3">
        <v>594</v>
      </c>
      <c r="AM46" s="3">
        <v>341</v>
      </c>
      <c r="AN46" s="3">
        <v>606</v>
      </c>
      <c r="AO46" s="3">
        <v>737</v>
      </c>
      <c r="AP46" s="3">
        <v>533</v>
      </c>
      <c r="AQ46" s="3">
        <v>642</v>
      </c>
      <c r="AR46" s="3">
        <v>-127</v>
      </c>
      <c r="AS46" s="4">
        <v>843</v>
      </c>
      <c r="AT46" s="4">
        <v>29</v>
      </c>
      <c r="AU46" s="4">
        <v>2434</v>
      </c>
      <c r="AV46" s="4">
        <v>322</v>
      </c>
      <c r="AW46" s="4">
        <v>567</v>
      </c>
      <c r="AX46" s="1"/>
      <c r="AY46" s="1"/>
      <c r="AZ46" s="1"/>
      <c r="BA46" s="1"/>
      <c r="BB46" s="1"/>
    </row>
    <row r="47" spans="1:54" ht="15" x14ac:dyDescent="0.25">
      <c r="A47" s="46">
        <v>193</v>
      </c>
      <c r="B47" s="3">
        <v>749</v>
      </c>
      <c r="C47" s="3">
        <v>12</v>
      </c>
      <c r="D47" s="3">
        <v>75</v>
      </c>
      <c r="E47" s="3">
        <v>1079</v>
      </c>
      <c r="F47" s="3">
        <v>2</v>
      </c>
      <c r="G47" s="3">
        <v>0</v>
      </c>
      <c r="H47" s="3">
        <v>0</v>
      </c>
      <c r="I47" s="3">
        <v>92</v>
      </c>
      <c r="J47" s="3">
        <v>720</v>
      </c>
      <c r="K47" s="3">
        <v>831</v>
      </c>
      <c r="L47" s="3">
        <v>78</v>
      </c>
      <c r="M47" s="3">
        <v>111</v>
      </c>
      <c r="N47" s="3">
        <v>2126</v>
      </c>
      <c r="O47" s="3">
        <v>0</v>
      </c>
      <c r="P47" s="3">
        <v>12</v>
      </c>
      <c r="Q47" s="3">
        <v>94</v>
      </c>
      <c r="R47" s="3">
        <v>193</v>
      </c>
      <c r="S47" s="3">
        <v>0</v>
      </c>
      <c r="T47" s="3">
        <v>87</v>
      </c>
      <c r="U47" s="3">
        <v>610</v>
      </c>
      <c r="V47" s="3">
        <v>452</v>
      </c>
      <c r="W47" s="3">
        <v>1011</v>
      </c>
      <c r="X47" s="3">
        <v>607</v>
      </c>
      <c r="Y47" s="3">
        <v>205</v>
      </c>
      <c r="Z47" s="3">
        <v>793</v>
      </c>
      <c r="AA47" s="3">
        <v>178</v>
      </c>
      <c r="AB47" s="3">
        <v>348</v>
      </c>
      <c r="AC47" s="3">
        <v>1279</v>
      </c>
      <c r="AD47" s="3">
        <v>897</v>
      </c>
      <c r="AE47" s="3">
        <v>32</v>
      </c>
      <c r="AF47" s="3">
        <v>500</v>
      </c>
      <c r="AG47" s="3">
        <v>558</v>
      </c>
      <c r="AH47" s="3">
        <v>486</v>
      </c>
      <c r="AI47" s="9">
        <v>166.60734945045101</v>
      </c>
      <c r="AJ47" s="3">
        <v>80</v>
      </c>
      <c r="AK47" s="3">
        <v>1622</v>
      </c>
      <c r="AL47" s="3">
        <v>800</v>
      </c>
      <c r="AM47" s="3">
        <v>563</v>
      </c>
      <c r="AN47" s="3">
        <v>579</v>
      </c>
      <c r="AO47" s="3">
        <v>741</v>
      </c>
      <c r="AP47" s="3">
        <v>850</v>
      </c>
      <c r="AQ47" s="3">
        <v>1071</v>
      </c>
      <c r="AR47" s="3">
        <v>541</v>
      </c>
      <c r="AS47" s="4">
        <v>854</v>
      </c>
      <c r="AT47" s="4">
        <v>0</v>
      </c>
      <c r="AU47" s="4">
        <v>3214</v>
      </c>
      <c r="AV47" s="4">
        <v>505</v>
      </c>
      <c r="AW47" s="4">
        <v>774</v>
      </c>
      <c r="AX47" s="1"/>
      <c r="AY47" s="1"/>
      <c r="AZ47" s="1"/>
      <c r="BA47" s="1"/>
      <c r="BB47" s="1"/>
    </row>
    <row r="48" spans="1:54" ht="15" x14ac:dyDescent="0.25">
      <c r="A48" s="46">
        <v>194</v>
      </c>
      <c r="B48" s="3">
        <v>571</v>
      </c>
      <c r="C48" s="3">
        <v>47</v>
      </c>
      <c r="D48" s="3">
        <v>85</v>
      </c>
      <c r="E48" s="3">
        <v>1755</v>
      </c>
      <c r="F48" s="3">
        <v>4</v>
      </c>
      <c r="G48" s="3">
        <v>216</v>
      </c>
      <c r="H48" s="3">
        <v>0</v>
      </c>
      <c r="I48" s="3">
        <v>11</v>
      </c>
      <c r="J48" s="3">
        <v>175</v>
      </c>
      <c r="K48" s="3">
        <v>866</v>
      </c>
      <c r="L48" s="3">
        <v>50</v>
      </c>
      <c r="M48" s="3">
        <v>30</v>
      </c>
      <c r="N48" s="3">
        <v>1474</v>
      </c>
      <c r="O48" s="3">
        <v>143</v>
      </c>
      <c r="P48" s="3">
        <v>0</v>
      </c>
      <c r="Q48" s="3">
        <v>1</v>
      </c>
      <c r="R48" s="3">
        <v>101</v>
      </c>
      <c r="S48" s="3">
        <v>3</v>
      </c>
      <c r="T48" s="3">
        <v>149</v>
      </c>
      <c r="U48" s="3">
        <v>928</v>
      </c>
      <c r="V48" s="3">
        <v>213</v>
      </c>
      <c r="W48" s="3">
        <v>908</v>
      </c>
      <c r="X48" s="3">
        <v>1059</v>
      </c>
      <c r="Y48" s="3">
        <v>37</v>
      </c>
      <c r="Z48" s="3">
        <v>420</v>
      </c>
      <c r="AA48" s="3">
        <v>849</v>
      </c>
      <c r="AB48" s="3">
        <v>197</v>
      </c>
      <c r="AC48" s="3">
        <v>681</v>
      </c>
      <c r="AD48" s="3">
        <v>246</v>
      </c>
      <c r="AE48" s="3">
        <v>89</v>
      </c>
      <c r="AF48" s="3">
        <v>526</v>
      </c>
      <c r="AG48" s="3">
        <v>369</v>
      </c>
      <c r="AH48" s="3">
        <v>112</v>
      </c>
      <c r="AI48" s="3">
        <v>77</v>
      </c>
      <c r="AJ48" s="3">
        <v>162</v>
      </c>
      <c r="AK48" s="3">
        <v>252</v>
      </c>
      <c r="AL48" s="3">
        <v>408</v>
      </c>
      <c r="AM48" s="3">
        <v>777</v>
      </c>
      <c r="AN48" s="3">
        <v>525</v>
      </c>
      <c r="AO48" s="3">
        <v>1837</v>
      </c>
      <c r="AP48" s="3">
        <v>533</v>
      </c>
      <c r="AQ48" s="3">
        <v>525</v>
      </c>
      <c r="AR48" s="3">
        <v>364</v>
      </c>
      <c r="AS48" s="4">
        <v>424</v>
      </c>
      <c r="AT48" s="4">
        <v>170</v>
      </c>
      <c r="AU48" s="4">
        <v>2763</v>
      </c>
      <c r="AV48" s="4">
        <v>660</v>
      </c>
      <c r="AW48" s="4">
        <v>611</v>
      </c>
      <c r="AX48" s="1"/>
      <c r="AY48" s="1"/>
      <c r="AZ48" s="1"/>
      <c r="BA48" s="1"/>
      <c r="BB48" s="1"/>
    </row>
    <row r="49" spans="1:54" ht="15" x14ac:dyDescent="0.25">
      <c r="A49" s="46">
        <v>195</v>
      </c>
      <c r="B49" s="3">
        <v>35</v>
      </c>
      <c r="C49" s="3">
        <v>17</v>
      </c>
      <c r="D49" s="3">
        <v>336</v>
      </c>
      <c r="E49" s="3">
        <v>172</v>
      </c>
      <c r="F49" s="3">
        <v>0</v>
      </c>
      <c r="G49" s="3">
        <v>7</v>
      </c>
      <c r="H49" s="3">
        <v>30</v>
      </c>
      <c r="I49" s="3">
        <v>214</v>
      </c>
      <c r="J49" s="3">
        <v>628</v>
      </c>
      <c r="K49" s="3">
        <v>1177</v>
      </c>
      <c r="L49" s="3">
        <v>62</v>
      </c>
      <c r="M49" s="3">
        <v>39</v>
      </c>
      <c r="N49" s="3">
        <v>4401</v>
      </c>
      <c r="O49" s="3">
        <v>309</v>
      </c>
      <c r="P49" s="3">
        <v>0</v>
      </c>
      <c r="Q49" s="3">
        <v>50</v>
      </c>
      <c r="R49" s="3">
        <v>177</v>
      </c>
      <c r="S49" s="3">
        <v>2</v>
      </c>
      <c r="T49" s="3">
        <v>101</v>
      </c>
      <c r="U49" s="3">
        <v>1206</v>
      </c>
      <c r="V49" s="3">
        <v>40</v>
      </c>
      <c r="W49" s="3">
        <v>1604</v>
      </c>
      <c r="X49" s="3">
        <v>38</v>
      </c>
      <c r="Y49" s="3">
        <v>18</v>
      </c>
      <c r="Z49" s="3">
        <v>398</v>
      </c>
      <c r="AA49" s="3">
        <v>64</v>
      </c>
      <c r="AB49" s="3">
        <v>190</v>
      </c>
      <c r="AC49" s="3">
        <v>1280</v>
      </c>
      <c r="AD49" s="3">
        <v>1084</v>
      </c>
      <c r="AE49" s="3">
        <v>102</v>
      </c>
      <c r="AF49" s="3">
        <v>243</v>
      </c>
      <c r="AG49" s="3">
        <v>393</v>
      </c>
      <c r="AH49" s="3">
        <v>67</v>
      </c>
      <c r="AI49" s="3">
        <v>46</v>
      </c>
      <c r="AJ49" s="3">
        <v>64</v>
      </c>
      <c r="AK49" s="3">
        <v>2498</v>
      </c>
      <c r="AL49" s="3">
        <v>448</v>
      </c>
      <c r="AM49" s="3">
        <v>522</v>
      </c>
      <c r="AN49" s="3">
        <v>528</v>
      </c>
      <c r="AO49" s="3">
        <v>2139</v>
      </c>
      <c r="AP49" s="3">
        <v>568</v>
      </c>
      <c r="AQ49" s="3">
        <v>396</v>
      </c>
      <c r="AR49" s="3">
        <v>14</v>
      </c>
      <c r="AS49" s="4">
        <v>1426</v>
      </c>
      <c r="AT49" s="4">
        <v>411</v>
      </c>
      <c r="AU49" s="4">
        <v>2118</v>
      </c>
      <c r="AV49" s="4">
        <v>843</v>
      </c>
      <c r="AW49" s="4">
        <v>727</v>
      </c>
      <c r="AX49" s="1"/>
      <c r="AY49" s="1"/>
      <c r="AZ49" s="1"/>
      <c r="BA49" s="1"/>
      <c r="BB49" s="1"/>
    </row>
    <row r="50" spans="1:54" ht="15" x14ac:dyDescent="0.25">
      <c r="A50" s="46">
        <v>196</v>
      </c>
      <c r="B50" s="3">
        <v>49</v>
      </c>
      <c r="C50" s="3">
        <v>11</v>
      </c>
      <c r="D50" s="3">
        <v>107</v>
      </c>
      <c r="E50" s="3">
        <v>757</v>
      </c>
      <c r="F50" s="3">
        <v>0</v>
      </c>
      <c r="G50" s="3">
        <v>230</v>
      </c>
      <c r="H50" s="3">
        <v>0</v>
      </c>
      <c r="I50" s="3">
        <v>124</v>
      </c>
      <c r="J50" s="3">
        <v>2102</v>
      </c>
      <c r="K50" s="3">
        <v>994</v>
      </c>
      <c r="L50" s="3">
        <v>140</v>
      </c>
      <c r="M50" s="3">
        <v>1</v>
      </c>
      <c r="N50" s="3">
        <v>1609</v>
      </c>
      <c r="O50" s="3">
        <v>171</v>
      </c>
      <c r="P50" s="3">
        <v>320</v>
      </c>
      <c r="Q50" s="3">
        <v>43</v>
      </c>
      <c r="R50" s="3">
        <v>851</v>
      </c>
      <c r="S50" s="3">
        <v>3</v>
      </c>
      <c r="T50" s="3">
        <v>605</v>
      </c>
      <c r="U50" s="3">
        <v>3097</v>
      </c>
      <c r="V50" s="3">
        <v>292</v>
      </c>
      <c r="W50" s="3">
        <v>485</v>
      </c>
      <c r="X50" s="3">
        <v>522</v>
      </c>
      <c r="Y50" s="3">
        <v>827</v>
      </c>
      <c r="Z50" s="3">
        <v>62</v>
      </c>
      <c r="AA50" s="3">
        <v>101</v>
      </c>
      <c r="AB50" s="3">
        <v>1039</v>
      </c>
      <c r="AC50" s="3">
        <v>485</v>
      </c>
      <c r="AD50" s="3">
        <v>661</v>
      </c>
      <c r="AE50" s="3">
        <v>368</v>
      </c>
      <c r="AF50" s="3">
        <v>1918</v>
      </c>
      <c r="AG50" s="3">
        <v>126</v>
      </c>
      <c r="AH50" s="3">
        <v>79</v>
      </c>
      <c r="AI50" s="3">
        <v>160</v>
      </c>
      <c r="AJ50" s="3">
        <v>482</v>
      </c>
      <c r="AK50" s="3">
        <v>2532</v>
      </c>
      <c r="AL50" s="3">
        <v>464</v>
      </c>
      <c r="AM50" s="3">
        <v>93</v>
      </c>
      <c r="AN50" s="3">
        <v>839</v>
      </c>
      <c r="AO50" s="3">
        <v>965</v>
      </c>
      <c r="AP50" s="3">
        <v>556</v>
      </c>
      <c r="AQ50" s="3">
        <v>470</v>
      </c>
      <c r="AR50" s="3">
        <v>112</v>
      </c>
      <c r="AS50" s="4">
        <v>215</v>
      </c>
      <c r="AT50" s="4">
        <v>1689</v>
      </c>
      <c r="AU50" s="4">
        <v>2327</v>
      </c>
      <c r="AV50" s="4">
        <v>281</v>
      </c>
      <c r="AW50" s="4">
        <v>775</v>
      </c>
      <c r="AX50" s="1"/>
      <c r="AY50" s="1"/>
      <c r="AZ50" s="1"/>
      <c r="BA50" s="1"/>
      <c r="BB50" s="1"/>
    </row>
    <row r="51" spans="1:54" ht="15" x14ac:dyDescent="0.25">
      <c r="A51" s="46">
        <v>197</v>
      </c>
      <c r="B51" s="3">
        <v>35</v>
      </c>
      <c r="C51" s="3">
        <v>77</v>
      </c>
      <c r="D51" s="3">
        <v>1143</v>
      </c>
      <c r="E51" s="3">
        <v>358</v>
      </c>
      <c r="F51" s="3">
        <v>27</v>
      </c>
      <c r="G51" s="3">
        <v>479</v>
      </c>
      <c r="H51" s="3">
        <v>0</v>
      </c>
      <c r="I51" s="3">
        <v>5</v>
      </c>
      <c r="J51" s="3">
        <v>2025</v>
      </c>
      <c r="K51" s="3">
        <v>602</v>
      </c>
      <c r="L51" s="3">
        <v>116</v>
      </c>
      <c r="M51" s="3">
        <v>0</v>
      </c>
      <c r="N51" s="3">
        <v>3298</v>
      </c>
      <c r="O51" s="3">
        <v>3</v>
      </c>
      <c r="P51" s="3">
        <v>48</v>
      </c>
      <c r="Q51" s="3">
        <v>40</v>
      </c>
      <c r="R51" s="3">
        <v>248</v>
      </c>
      <c r="S51" s="3">
        <v>0</v>
      </c>
      <c r="T51" s="3">
        <v>164</v>
      </c>
      <c r="U51" s="3">
        <v>1843</v>
      </c>
      <c r="V51" s="3">
        <v>0</v>
      </c>
      <c r="W51" s="3">
        <v>786</v>
      </c>
      <c r="X51" s="3">
        <v>420</v>
      </c>
      <c r="Y51" s="3">
        <v>134</v>
      </c>
      <c r="Z51" s="3">
        <v>598</v>
      </c>
      <c r="AA51" s="3">
        <v>410</v>
      </c>
      <c r="AB51" s="3">
        <v>213</v>
      </c>
      <c r="AC51" s="3">
        <v>2201</v>
      </c>
      <c r="AD51" s="3">
        <v>321</v>
      </c>
      <c r="AE51" s="3">
        <v>244</v>
      </c>
      <c r="AF51" s="3">
        <v>188</v>
      </c>
      <c r="AG51" s="3">
        <v>236</v>
      </c>
      <c r="AH51" s="3">
        <v>54</v>
      </c>
      <c r="AI51" s="3">
        <v>0</v>
      </c>
      <c r="AJ51" s="3">
        <v>741</v>
      </c>
      <c r="AK51" s="3">
        <v>2067</v>
      </c>
      <c r="AL51" s="3">
        <v>278</v>
      </c>
      <c r="AM51" s="3">
        <v>396</v>
      </c>
      <c r="AN51" s="3">
        <v>2029</v>
      </c>
      <c r="AO51" s="3">
        <v>1274</v>
      </c>
      <c r="AP51" s="3">
        <v>211</v>
      </c>
      <c r="AQ51" s="3">
        <v>1431</v>
      </c>
      <c r="AR51" s="3">
        <v>591</v>
      </c>
      <c r="AS51" s="4">
        <v>806</v>
      </c>
      <c r="AT51" s="4">
        <v>629</v>
      </c>
      <c r="AU51" s="4">
        <v>2477</v>
      </c>
      <c r="AV51" s="4">
        <v>215</v>
      </c>
      <c r="AW51" s="4">
        <v>237</v>
      </c>
      <c r="AX51" s="1"/>
      <c r="AY51" s="1"/>
      <c r="AZ51" s="1"/>
      <c r="BA51" s="1"/>
      <c r="BB51" s="1"/>
    </row>
    <row r="52" spans="1:54" ht="15" x14ac:dyDescent="0.25">
      <c r="A52" s="46">
        <v>198</v>
      </c>
      <c r="B52" s="3">
        <v>51</v>
      </c>
      <c r="C52" s="3">
        <v>111</v>
      </c>
      <c r="D52" s="3">
        <v>1018</v>
      </c>
      <c r="E52" s="3">
        <v>218</v>
      </c>
      <c r="F52" s="3">
        <v>0</v>
      </c>
      <c r="G52" s="3">
        <v>42</v>
      </c>
      <c r="H52" s="3">
        <v>0</v>
      </c>
      <c r="I52" s="3">
        <v>1777</v>
      </c>
      <c r="J52" s="3">
        <v>1462</v>
      </c>
      <c r="K52" s="3">
        <v>399</v>
      </c>
      <c r="L52" s="3">
        <v>110</v>
      </c>
      <c r="M52" s="3">
        <v>31</v>
      </c>
      <c r="N52" s="3">
        <v>10</v>
      </c>
      <c r="O52" s="3">
        <v>3</v>
      </c>
      <c r="P52" s="3">
        <v>53</v>
      </c>
      <c r="Q52" s="3">
        <v>0</v>
      </c>
      <c r="R52" s="3">
        <v>2223</v>
      </c>
      <c r="S52" s="3">
        <v>1</v>
      </c>
      <c r="T52" s="3">
        <v>834</v>
      </c>
      <c r="U52" s="3">
        <v>2228</v>
      </c>
      <c r="V52" s="3">
        <v>86</v>
      </c>
      <c r="W52" s="3">
        <v>781</v>
      </c>
      <c r="X52" s="3">
        <v>255</v>
      </c>
      <c r="Y52" s="3">
        <v>39</v>
      </c>
      <c r="Z52" s="3">
        <v>1230</v>
      </c>
      <c r="AA52" s="3">
        <v>771</v>
      </c>
      <c r="AB52" s="3">
        <v>123</v>
      </c>
      <c r="AC52" s="3">
        <v>621</v>
      </c>
      <c r="AD52" s="3">
        <v>516</v>
      </c>
      <c r="AE52" s="3">
        <v>54</v>
      </c>
      <c r="AF52" s="3">
        <v>128</v>
      </c>
      <c r="AG52" s="3">
        <v>299</v>
      </c>
      <c r="AH52" s="3">
        <v>0</v>
      </c>
      <c r="AI52" s="3">
        <v>10</v>
      </c>
      <c r="AJ52" s="3">
        <v>70</v>
      </c>
      <c r="AK52" s="3">
        <v>2576</v>
      </c>
      <c r="AL52" s="3">
        <v>977</v>
      </c>
      <c r="AM52" s="3">
        <v>194</v>
      </c>
      <c r="AN52" s="3">
        <v>1323</v>
      </c>
      <c r="AO52" s="3">
        <v>641</v>
      </c>
      <c r="AP52" s="3">
        <v>540</v>
      </c>
      <c r="AQ52" s="3">
        <v>1143</v>
      </c>
      <c r="AR52" s="3">
        <v>478</v>
      </c>
      <c r="AS52" s="4">
        <v>395</v>
      </c>
      <c r="AT52" s="4">
        <v>1251</v>
      </c>
      <c r="AU52" s="4">
        <v>1133</v>
      </c>
      <c r="AV52" s="4">
        <v>611</v>
      </c>
      <c r="AW52" s="4">
        <v>674</v>
      </c>
      <c r="AX52" s="1"/>
      <c r="AY52" s="1"/>
      <c r="AZ52" s="1"/>
      <c r="BA52" s="1"/>
      <c r="BB52" s="1"/>
    </row>
    <row r="53" spans="1:54" ht="15" x14ac:dyDescent="0.25">
      <c r="A53" s="46">
        <v>199</v>
      </c>
      <c r="B53" s="3">
        <v>420</v>
      </c>
      <c r="C53" s="3">
        <v>844</v>
      </c>
      <c r="D53" s="3">
        <v>535</v>
      </c>
      <c r="E53" s="3">
        <v>23</v>
      </c>
      <c r="F53" s="3">
        <v>11</v>
      </c>
      <c r="G53" s="3">
        <v>166</v>
      </c>
      <c r="H53" s="3">
        <v>6</v>
      </c>
      <c r="I53" s="3">
        <v>1382</v>
      </c>
      <c r="J53" s="3">
        <v>17</v>
      </c>
      <c r="K53" s="3">
        <v>847</v>
      </c>
      <c r="L53" s="3">
        <v>131</v>
      </c>
      <c r="M53" s="3">
        <v>223</v>
      </c>
      <c r="N53" s="3">
        <v>0</v>
      </c>
      <c r="O53" s="3">
        <v>267</v>
      </c>
      <c r="P53" s="3">
        <v>340</v>
      </c>
      <c r="Q53" s="3">
        <v>5</v>
      </c>
      <c r="R53" s="3">
        <v>2008</v>
      </c>
      <c r="S53" s="3">
        <v>18</v>
      </c>
      <c r="T53" s="3">
        <v>1007</v>
      </c>
      <c r="U53" s="3">
        <v>1136</v>
      </c>
      <c r="V53" s="3">
        <v>23</v>
      </c>
      <c r="W53" s="3">
        <v>1207</v>
      </c>
      <c r="X53" s="3">
        <v>129</v>
      </c>
      <c r="Y53" s="3">
        <v>12</v>
      </c>
      <c r="Z53" s="3">
        <v>1358</v>
      </c>
      <c r="AA53" s="3">
        <v>60</v>
      </c>
      <c r="AB53" s="3">
        <v>410</v>
      </c>
      <c r="AC53" s="3">
        <v>467</v>
      </c>
      <c r="AD53" s="3">
        <v>406</v>
      </c>
      <c r="AE53" s="3">
        <v>355</v>
      </c>
      <c r="AF53" s="3">
        <v>1626</v>
      </c>
      <c r="AG53" s="3">
        <v>174</v>
      </c>
      <c r="AH53" s="3">
        <v>494</v>
      </c>
      <c r="AI53" s="3">
        <v>0</v>
      </c>
      <c r="AJ53" s="3">
        <v>17</v>
      </c>
      <c r="AK53" s="3">
        <v>3039</v>
      </c>
      <c r="AL53" s="3">
        <v>485</v>
      </c>
      <c r="AM53" s="3">
        <v>715</v>
      </c>
      <c r="AN53" s="3">
        <v>685</v>
      </c>
      <c r="AO53" s="3">
        <v>710</v>
      </c>
      <c r="AP53" s="3">
        <v>806</v>
      </c>
      <c r="AQ53" s="3">
        <v>1675</v>
      </c>
      <c r="AR53" s="3">
        <v>330</v>
      </c>
      <c r="AS53" s="4">
        <v>1376</v>
      </c>
      <c r="AT53" s="4">
        <v>1509</v>
      </c>
      <c r="AU53" s="4">
        <v>1713</v>
      </c>
      <c r="AV53" s="4">
        <v>634</v>
      </c>
      <c r="AW53" s="4">
        <v>476</v>
      </c>
      <c r="AX53" s="1"/>
      <c r="AY53" s="1"/>
      <c r="AZ53" s="1"/>
      <c r="BA53" s="1"/>
      <c r="BB53" s="1"/>
    </row>
    <row r="54" spans="1:54" ht="15" x14ac:dyDescent="0.25">
      <c r="A54" s="46">
        <v>200</v>
      </c>
      <c r="B54" s="3">
        <v>45</v>
      </c>
      <c r="C54" s="3">
        <v>155</v>
      </c>
      <c r="D54" s="3">
        <v>377</v>
      </c>
      <c r="E54" s="3">
        <v>116</v>
      </c>
      <c r="F54" s="3">
        <v>366</v>
      </c>
      <c r="G54" s="3">
        <v>139</v>
      </c>
      <c r="H54" s="3">
        <v>201</v>
      </c>
      <c r="I54" s="3">
        <v>4067</v>
      </c>
      <c r="J54" s="3">
        <v>2246</v>
      </c>
      <c r="K54" s="3">
        <v>121</v>
      </c>
      <c r="L54" s="3">
        <v>335</v>
      </c>
      <c r="M54" s="3">
        <v>1174</v>
      </c>
      <c r="N54" s="3">
        <v>4591</v>
      </c>
      <c r="O54" s="3">
        <v>670</v>
      </c>
      <c r="P54" s="3">
        <v>344</v>
      </c>
      <c r="Q54" s="3">
        <v>0</v>
      </c>
      <c r="R54" s="3">
        <v>1279</v>
      </c>
      <c r="S54" s="3">
        <v>48</v>
      </c>
      <c r="T54" s="3">
        <v>2613</v>
      </c>
      <c r="U54" s="3">
        <v>1093</v>
      </c>
      <c r="V54" s="3">
        <v>40</v>
      </c>
      <c r="W54" s="3">
        <v>758</v>
      </c>
      <c r="X54" s="3">
        <v>373</v>
      </c>
      <c r="Y54" s="3">
        <v>0</v>
      </c>
      <c r="Z54" s="3">
        <v>1076</v>
      </c>
      <c r="AA54" s="3">
        <v>604</v>
      </c>
      <c r="AB54" s="3">
        <v>740</v>
      </c>
      <c r="AC54" s="3">
        <v>697</v>
      </c>
      <c r="AD54" s="3">
        <v>784</v>
      </c>
      <c r="AE54" s="3">
        <v>961</v>
      </c>
      <c r="AF54" s="3">
        <v>1717</v>
      </c>
      <c r="AG54" s="3">
        <v>537</v>
      </c>
      <c r="AH54" s="3">
        <v>559</v>
      </c>
      <c r="AI54" s="3">
        <v>12</v>
      </c>
      <c r="AJ54" s="3">
        <v>267</v>
      </c>
      <c r="AK54" s="3">
        <v>3338</v>
      </c>
      <c r="AL54" s="3">
        <v>849</v>
      </c>
      <c r="AM54" s="3">
        <v>298</v>
      </c>
      <c r="AN54" s="3">
        <v>1043</v>
      </c>
      <c r="AO54" s="3">
        <v>1959</v>
      </c>
      <c r="AP54" s="3">
        <v>1886</v>
      </c>
      <c r="AQ54" s="3">
        <v>183</v>
      </c>
      <c r="AR54" s="3">
        <v>59</v>
      </c>
      <c r="AS54" s="4">
        <v>108</v>
      </c>
      <c r="AT54" s="4">
        <v>1125</v>
      </c>
      <c r="AU54" s="4">
        <v>705</v>
      </c>
      <c r="AV54" s="4">
        <v>549</v>
      </c>
      <c r="AW54" s="4">
        <v>359</v>
      </c>
      <c r="AX54" s="1"/>
      <c r="AY54" s="1"/>
      <c r="AZ54" s="1"/>
      <c r="BA54" s="1"/>
      <c r="BB54" s="1"/>
    </row>
    <row r="55" spans="1:54" ht="15" x14ac:dyDescent="0.25">
      <c r="A55" s="46">
        <v>201</v>
      </c>
      <c r="B55" s="3">
        <v>549</v>
      </c>
      <c r="C55" s="3">
        <v>23</v>
      </c>
      <c r="D55" s="3">
        <v>46</v>
      </c>
      <c r="E55" s="3">
        <v>239</v>
      </c>
      <c r="F55" s="3">
        <v>72</v>
      </c>
      <c r="G55" s="3">
        <v>178</v>
      </c>
      <c r="H55" s="3">
        <v>122</v>
      </c>
      <c r="I55" s="3">
        <v>1765</v>
      </c>
      <c r="J55" s="3">
        <v>659</v>
      </c>
      <c r="K55" s="3">
        <v>215</v>
      </c>
      <c r="L55" s="3">
        <v>116</v>
      </c>
      <c r="M55" s="3">
        <v>525</v>
      </c>
      <c r="N55" s="3">
        <v>1408</v>
      </c>
      <c r="O55" s="3">
        <v>572</v>
      </c>
      <c r="P55" s="3">
        <v>36</v>
      </c>
      <c r="Q55" s="3">
        <v>0</v>
      </c>
      <c r="R55" s="3">
        <v>560</v>
      </c>
      <c r="S55" s="3">
        <v>169</v>
      </c>
      <c r="T55" s="3">
        <v>845</v>
      </c>
      <c r="U55" s="3">
        <v>142</v>
      </c>
      <c r="V55" s="3">
        <v>22</v>
      </c>
      <c r="W55" s="3">
        <v>2252</v>
      </c>
      <c r="X55" s="3">
        <v>1716</v>
      </c>
      <c r="Y55" s="3">
        <v>0</v>
      </c>
      <c r="Z55" s="3">
        <v>1324</v>
      </c>
      <c r="AA55" s="3">
        <v>131</v>
      </c>
      <c r="AB55" s="3">
        <v>176</v>
      </c>
      <c r="AC55" s="3">
        <v>1247</v>
      </c>
      <c r="AD55" s="3">
        <v>1148</v>
      </c>
      <c r="AE55" s="3">
        <v>41</v>
      </c>
      <c r="AF55" s="3">
        <v>1340</v>
      </c>
      <c r="AG55" s="3">
        <v>550</v>
      </c>
      <c r="AH55" s="3">
        <v>215</v>
      </c>
      <c r="AI55" s="3">
        <v>46</v>
      </c>
      <c r="AJ55" s="3">
        <v>259</v>
      </c>
      <c r="AK55" s="3">
        <v>2959</v>
      </c>
      <c r="AL55" s="3">
        <v>1137</v>
      </c>
      <c r="AM55" s="3">
        <v>516</v>
      </c>
      <c r="AN55" s="3">
        <v>757</v>
      </c>
      <c r="AO55" s="3">
        <v>837</v>
      </c>
      <c r="AP55" s="3">
        <v>842</v>
      </c>
      <c r="AQ55" s="3">
        <v>332</v>
      </c>
      <c r="AR55" s="3">
        <v>787</v>
      </c>
      <c r="AS55" s="4">
        <v>378</v>
      </c>
      <c r="AT55" s="4">
        <v>1411</v>
      </c>
      <c r="AU55" s="4">
        <v>2106</v>
      </c>
      <c r="AV55" s="4">
        <v>448</v>
      </c>
      <c r="AW55" s="4">
        <v>326</v>
      </c>
      <c r="AX55" s="1"/>
      <c r="AY55" s="1"/>
      <c r="AZ55" s="1"/>
      <c r="BA55" s="1"/>
      <c r="BB55" s="1"/>
    </row>
    <row r="56" spans="1:54" ht="15" x14ac:dyDescent="0.25">
      <c r="A56" s="46">
        <v>202</v>
      </c>
      <c r="B56" s="3">
        <v>63</v>
      </c>
      <c r="C56" s="3">
        <v>249</v>
      </c>
      <c r="D56" s="3">
        <v>1179</v>
      </c>
      <c r="E56" s="3">
        <v>519</v>
      </c>
      <c r="F56" s="3">
        <v>6</v>
      </c>
      <c r="G56" s="3">
        <v>1111</v>
      </c>
      <c r="H56" s="3">
        <v>70</v>
      </c>
      <c r="I56" s="3">
        <v>1779</v>
      </c>
      <c r="J56" s="3">
        <v>65</v>
      </c>
      <c r="K56" s="3">
        <v>745</v>
      </c>
      <c r="L56" s="3">
        <v>26</v>
      </c>
      <c r="M56" s="3">
        <v>179</v>
      </c>
      <c r="N56" s="3">
        <v>806</v>
      </c>
      <c r="O56" s="3">
        <v>1070</v>
      </c>
      <c r="P56" s="3">
        <v>123</v>
      </c>
      <c r="Q56" s="3">
        <v>0</v>
      </c>
      <c r="R56" s="3">
        <v>703</v>
      </c>
      <c r="S56" s="3">
        <v>168</v>
      </c>
      <c r="T56" s="3">
        <v>1604</v>
      </c>
      <c r="U56" s="3">
        <v>28</v>
      </c>
      <c r="V56" s="3">
        <v>37</v>
      </c>
      <c r="W56" s="3">
        <v>819</v>
      </c>
      <c r="X56" s="3">
        <v>765</v>
      </c>
      <c r="Y56" s="3">
        <v>15</v>
      </c>
      <c r="Z56" s="3">
        <v>1585</v>
      </c>
      <c r="AA56" s="3">
        <v>1127</v>
      </c>
      <c r="AB56" s="3">
        <v>242</v>
      </c>
      <c r="AC56" s="3">
        <v>565</v>
      </c>
      <c r="AD56" s="3">
        <v>480</v>
      </c>
      <c r="AE56" s="3">
        <v>313</v>
      </c>
      <c r="AF56" s="3">
        <v>211</v>
      </c>
      <c r="AG56" s="3">
        <v>326</v>
      </c>
      <c r="AH56" s="3">
        <v>740</v>
      </c>
      <c r="AI56" s="3">
        <v>34</v>
      </c>
      <c r="AJ56" s="3">
        <v>181</v>
      </c>
      <c r="AK56" s="3">
        <v>1645</v>
      </c>
      <c r="AL56" s="3">
        <v>937</v>
      </c>
      <c r="AM56" s="3">
        <v>519</v>
      </c>
      <c r="AN56" s="3">
        <v>784</v>
      </c>
      <c r="AO56" s="3">
        <v>791</v>
      </c>
      <c r="AP56" s="3">
        <v>128</v>
      </c>
      <c r="AQ56" s="3">
        <v>113</v>
      </c>
      <c r="AR56" s="3">
        <v>855</v>
      </c>
      <c r="AS56" s="4">
        <v>702</v>
      </c>
      <c r="AT56" s="4">
        <v>876</v>
      </c>
      <c r="AU56" s="4">
        <v>608</v>
      </c>
      <c r="AV56" s="4">
        <v>415</v>
      </c>
      <c r="AW56" s="4">
        <v>400</v>
      </c>
      <c r="AX56" s="1"/>
      <c r="AY56" s="1"/>
      <c r="AZ56" s="1"/>
      <c r="BA56" s="1"/>
      <c r="BB56" s="1"/>
    </row>
    <row r="57" spans="1:54" ht="15" x14ac:dyDescent="0.25">
      <c r="A57" s="46">
        <v>203</v>
      </c>
      <c r="B57" s="3">
        <v>609</v>
      </c>
      <c r="C57" s="3">
        <v>551</v>
      </c>
      <c r="D57" s="3">
        <v>81</v>
      </c>
      <c r="E57" s="3">
        <v>63</v>
      </c>
      <c r="F57" s="3">
        <v>0</v>
      </c>
      <c r="G57" s="3">
        <v>45</v>
      </c>
      <c r="H57" s="3">
        <v>91</v>
      </c>
      <c r="I57" s="3">
        <v>1041</v>
      </c>
      <c r="J57" s="3">
        <v>45</v>
      </c>
      <c r="K57" s="3">
        <v>282</v>
      </c>
      <c r="L57" s="3">
        <v>237</v>
      </c>
      <c r="M57" s="3">
        <v>335</v>
      </c>
      <c r="N57" s="3">
        <v>1588</v>
      </c>
      <c r="O57" s="3">
        <v>695</v>
      </c>
      <c r="P57" s="3">
        <v>37</v>
      </c>
      <c r="Q57" s="3">
        <v>0</v>
      </c>
      <c r="R57" s="3">
        <v>0</v>
      </c>
      <c r="S57" s="3">
        <v>106</v>
      </c>
      <c r="T57" s="3">
        <v>1059</v>
      </c>
      <c r="U57" s="3">
        <v>3</v>
      </c>
      <c r="V57" s="3">
        <v>34</v>
      </c>
      <c r="W57" s="3">
        <v>286</v>
      </c>
      <c r="X57" s="3">
        <v>1720</v>
      </c>
      <c r="Y57" s="3">
        <v>46</v>
      </c>
      <c r="Z57" s="3">
        <v>19</v>
      </c>
      <c r="AA57" s="3">
        <v>1269</v>
      </c>
      <c r="AB57" s="3">
        <v>325</v>
      </c>
      <c r="AC57" s="3">
        <v>1001</v>
      </c>
      <c r="AD57" s="3">
        <v>1597</v>
      </c>
      <c r="AE57" s="3">
        <v>619</v>
      </c>
      <c r="AF57" s="3">
        <v>2320</v>
      </c>
      <c r="AG57" s="3">
        <v>0</v>
      </c>
      <c r="AH57" s="3">
        <v>203</v>
      </c>
      <c r="AI57" s="3">
        <v>0</v>
      </c>
      <c r="AJ57" s="3">
        <v>179</v>
      </c>
      <c r="AK57" s="3">
        <v>2549</v>
      </c>
      <c r="AL57" s="3">
        <v>564</v>
      </c>
      <c r="AM57" s="3">
        <v>1471</v>
      </c>
      <c r="AN57" s="3">
        <v>1067</v>
      </c>
      <c r="AO57" s="3">
        <v>814</v>
      </c>
      <c r="AP57" s="3">
        <v>148</v>
      </c>
      <c r="AQ57" s="3">
        <v>199</v>
      </c>
      <c r="AR57" s="3">
        <v>671</v>
      </c>
      <c r="AS57" s="4">
        <v>504</v>
      </c>
      <c r="AT57" s="4">
        <v>995</v>
      </c>
      <c r="AU57" s="4">
        <v>1410</v>
      </c>
      <c r="AV57" s="4">
        <v>159</v>
      </c>
      <c r="AW57" s="4">
        <v>262</v>
      </c>
      <c r="AX57" s="1"/>
      <c r="AY57" s="1"/>
      <c r="AZ57" s="1"/>
      <c r="BA57" s="1"/>
      <c r="BB57" s="1"/>
    </row>
    <row r="58" spans="1:54" ht="15" x14ac:dyDescent="0.25">
      <c r="A58" s="46">
        <v>204</v>
      </c>
      <c r="B58" s="3">
        <v>249</v>
      </c>
      <c r="C58" s="3">
        <v>299</v>
      </c>
      <c r="D58" s="3">
        <v>13</v>
      </c>
      <c r="E58" s="3">
        <v>1416</v>
      </c>
      <c r="F58" s="3">
        <v>40</v>
      </c>
      <c r="G58" s="3">
        <v>491</v>
      </c>
      <c r="H58" s="3">
        <v>52</v>
      </c>
      <c r="I58" s="3">
        <v>636</v>
      </c>
      <c r="J58" s="3">
        <v>39</v>
      </c>
      <c r="K58" s="3">
        <v>1009</v>
      </c>
      <c r="L58" s="3">
        <v>417</v>
      </c>
      <c r="M58" s="3">
        <v>50</v>
      </c>
      <c r="N58" s="3">
        <v>532</v>
      </c>
      <c r="O58" s="3">
        <v>931</v>
      </c>
      <c r="P58" s="3">
        <v>0</v>
      </c>
      <c r="Q58" s="3">
        <v>0</v>
      </c>
      <c r="R58" s="3">
        <v>0</v>
      </c>
      <c r="S58" s="3">
        <v>164</v>
      </c>
      <c r="T58" s="3">
        <v>3048</v>
      </c>
      <c r="U58" s="3">
        <v>0</v>
      </c>
      <c r="V58" s="3">
        <v>54</v>
      </c>
      <c r="W58" s="3">
        <v>431</v>
      </c>
      <c r="X58" s="3">
        <v>1812</v>
      </c>
      <c r="Y58" s="3">
        <v>145</v>
      </c>
      <c r="Z58" s="3">
        <v>10</v>
      </c>
      <c r="AA58" s="3">
        <v>40</v>
      </c>
      <c r="AB58" s="3">
        <v>165</v>
      </c>
      <c r="AC58" s="3">
        <v>9</v>
      </c>
      <c r="AD58" s="3">
        <v>152</v>
      </c>
      <c r="AE58" s="3">
        <v>85</v>
      </c>
      <c r="AF58" s="3">
        <v>1463</v>
      </c>
      <c r="AG58" s="3">
        <v>0</v>
      </c>
      <c r="AH58" s="3">
        <v>0</v>
      </c>
      <c r="AI58" s="3">
        <v>87</v>
      </c>
      <c r="AJ58" s="3">
        <v>206</v>
      </c>
      <c r="AK58" s="3">
        <v>1777</v>
      </c>
      <c r="AL58" s="3">
        <v>702</v>
      </c>
      <c r="AM58" s="3">
        <v>859</v>
      </c>
      <c r="AN58" s="3">
        <v>1331</v>
      </c>
      <c r="AO58" s="3">
        <v>937</v>
      </c>
      <c r="AP58" s="3">
        <v>201</v>
      </c>
      <c r="AQ58" s="3">
        <v>1595</v>
      </c>
      <c r="AR58" s="3">
        <v>263</v>
      </c>
      <c r="AS58" s="4">
        <v>1055</v>
      </c>
      <c r="AT58" s="4">
        <v>431</v>
      </c>
      <c r="AU58" s="4">
        <v>1913</v>
      </c>
      <c r="AV58" s="4">
        <v>152</v>
      </c>
      <c r="AW58" s="4">
        <v>337</v>
      </c>
      <c r="AX58" s="1"/>
      <c r="AY58" s="1"/>
      <c r="AZ58" s="1"/>
      <c r="BA58" s="1"/>
      <c r="BB58" s="1"/>
    </row>
    <row r="59" spans="1:54" ht="15" x14ac:dyDescent="0.25">
      <c r="A59" s="46">
        <v>205</v>
      </c>
      <c r="B59" s="3">
        <v>302</v>
      </c>
      <c r="C59" s="3">
        <v>168</v>
      </c>
      <c r="D59" s="3">
        <v>547</v>
      </c>
      <c r="E59" s="3">
        <v>239</v>
      </c>
      <c r="F59" s="3">
        <v>270</v>
      </c>
      <c r="G59" s="3">
        <v>83</v>
      </c>
      <c r="H59" s="3">
        <v>27</v>
      </c>
      <c r="I59" s="3">
        <v>30</v>
      </c>
      <c r="J59" s="3">
        <v>103</v>
      </c>
      <c r="K59" s="3">
        <v>327</v>
      </c>
      <c r="L59" s="3">
        <v>258</v>
      </c>
      <c r="M59" s="3">
        <v>29</v>
      </c>
      <c r="N59" s="3">
        <v>1879</v>
      </c>
      <c r="O59" s="3">
        <v>588</v>
      </c>
      <c r="P59" s="3">
        <v>53</v>
      </c>
      <c r="Q59" s="3">
        <v>0</v>
      </c>
      <c r="R59" s="3">
        <v>0</v>
      </c>
      <c r="S59" s="3">
        <v>50</v>
      </c>
      <c r="T59" s="3">
        <v>3402</v>
      </c>
      <c r="U59" s="3">
        <v>27</v>
      </c>
      <c r="V59" s="3">
        <v>4</v>
      </c>
      <c r="W59" s="3">
        <v>608</v>
      </c>
      <c r="X59" s="3">
        <v>1100</v>
      </c>
      <c r="Y59" s="3">
        <v>1129</v>
      </c>
      <c r="Z59" s="3">
        <v>251</v>
      </c>
      <c r="AA59" s="3">
        <v>693</v>
      </c>
      <c r="AB59" s="3">
        <v>139</v>
      </c>
      <c r="AC59" s="3">
        <v>542</v>
      </c>
      <c r="AD59" s="3">
        <v>69</v>
      </c>
      <c r="AE59" s="3">
        <v>354</v>
      </c>
      <c r="AF59" s="3">
        <v>972</v>
      </c>
      <c r="AG59" s="3">
        <v>438</v>
      </c>
      <c r="AH59" s="3">
        <v>501</v>
      </c>
      <c r="AI59" s="3">
        <v>0</v>
      </c>
      <c r="AJ59" s="3">
        <v>308</v>
      </c>
      <c r="AK59" s="3">
        <v>1212</v>
      </c>
      <c r="AL59" s="3">
        <v>562</v>
      </c>
      <c r="AM59" s="3">
        <v>630</v>
      </c>
      <c r="AN59" s="3">
        <v>825</v>
      </c>
      <c r="AO59" s="3">
        <v>1537</v>
      </c>
      <c r="AP59" s="3">
        <v>244</v>
      </c>
      <c r="AQ59" s="3">
        <v>788</v>
      </c>
      <c r="AR59" s="3">
        <v>195</v>
      </c>
      <c r="AS59" s="4">
        <v>1233</v>
      </c>
      <c r="AT59" s="4">
        <v>706</v>
      </c>
      <c r="AU59" s="4">
        <v>3096</v>
      </c>
      <c r="AV59" s="4">
        <v>317</v>
      </c>
      <c r="AW59" s="4">
        <v>431</v>
      </c>
      <c r="AX59" s="1"/>
      <c r="AY59" s="1"/>
      <c r="AZ59" s="1"/>
      <c r="BA59" s="1"/>
      <c r="BB59" s="1"/>
    </row>
    <row r="60" spans="1:54" ht="15" x14ac:dyDescent="0.25">
      <c r="A60" s="46">
        <v>206</v>
      </c>
      <c r="B60" s="3">
        <v>656</v>
      </c>
      <c r="C60" s="3">
        <v>247</v>
      </c>
      <c r="D60" s="3">
        <v>200</v>
      </c>
      <c r="E60" s="3">
        <v>103</v>
      </c>
      <c r="F60" s="3">
        <v>52</v>
      </c>
      <c r="G60" s="3">
        <v>8</v>
      </c>
      <c r="H60" s="3">
        <v>177</v>
      </c>
      <c r="I60" s="3">
        <v>193</v>
      </c>
      <c r="J60" s="3">
        <v>336</v>
      </c>
      <c r="K60" s="3">
        <v>1194</v>
      </c>
      <c r="L60" s="3">
        <v>55</v>
      </c>
      <c r="M60" s="3">
        <v>503</v>
      </c>
      <c r="N60" s="3">
        <v>3062</v>
      </c>
      <c r="O60" s="3">
        <v>1603</v>
      </c>
      <c r="P60" s="3">
        <v>1</v>
      </c>
      <c r="Q60" s="3">
        <v>2</v>
      </c>
      <c r="R60" s="3">
        <v>0</v>
      </c>
      <c r="S60" s="3">
        <v>30</v>
      </c>
      <c r="T60" s="3">
        <v>4218</v>
      </c>
      <c r="U60" s="3">
        <v>67</v>
      </c>
      <c r="V60" s="3">
        <v>923</v>
      </c>
      <c r="W60" s="3">
        <v>441</v>
      </c>
      <c r="X60" s="3">
        <v>446</v>
      </c>
      <c r="Y60" s="3">
        <v>54</v>
      </c>
      <c r="Z60" s="3">
        <v>13</v>
      </c>
      <c r="AA60" s="3">
        <v>887</v>
      </c>
      <c r="AB60" s="3">
        <v>132</v>
      </c>
      <c r="AC60" s="3">
        <v>146</v>
      </c>
      <c r="AD60" s="3">
        <v>0</v>
      </c>
      <c r="AE60" s="3">
        <v>770</v>
      </c>
      <c r="AF60" s="3">
        <v>400</v>
      </c>
      <c r="AG60" s="3">
        <v>1381</v>
      </c>
      <c r="AH60" s="3">
        <v>279</v>
      </c>
      <c r="AI60" s="3">
        <v>13</v>
      </c>
      <c r="AJ60" s="3">
        <v>155</v>
      </c>
      <c r="AK60" s="3">
        <v>1798</v>
      </c>
      <c r="AL60" s="3">
        <v>527</v>
      </c>
      <c r="AM60" s="3">
        <v>273</v>
      </c>
      <c r="AN60" s="3">
        <v>529</v>
      </c>
      <c r="AO60" s="3">
        <v>657</v>
      </c>
      <c r="AP60" s="3">
        <v>78</v>
      </c>
      <c r="AQ60" s="3">
        <v>1690</v>
      </c>
      <c r="AR60" s="3">
        <v>96</v>
      </c>
      <c r="AS60" s="4">
        <v>167</v>
      </c>
      <c r="AT60" s="4">
        <v>514</v>
      </c>
      <c r="AU60" s="4">
        <v>2618</v>
      </c>
      <c r="AV60" s="4">
        <v>0</v>
      </c>
      <c r="AW60" s="4">
        <v>406</v>
      </c>
      <c r="AX60" s="1"/>
      <c r="AY60" s="1"/>
      <c r="AZ60" s="1"/>
      <c r="BA60" s="1"/>
      <c r="BB60" s="1"/>
    </row>
    <row r="61" spans="1:54" ht="15" x14ac:dyDescent="0.25">
      <c r="A61" s="46">
        <v>207</v>
      </c>
      <c r="B61" s="3">
        <v>652</v>
      </c>
      <c r="C61" s="3">
        <v>919</v>
      </c>
      <c r="D61" s="3">
        <v>583</v>
      </c>
      <c r="E61" s="3">
        <v>97</v>
      </c>
      <c r="F61" s="3">
        <v>794</v>
      </c>
      <c r="G61" s="3">
        <v>451</v>
      </c>
      <c r="H61" s="3">
        <v>329</v>
      </c>
      <c r="I61" s="3">
        <v>432</v>
      </c>
      <c r="J61" s="3">
        <v>453</v>
      </c>
      <c r="K61" s="3">
        <v>473</v>
      </c>
      <c r="L61" s="3">
        <v>5</v>
      </c>
      <c r="M61" s="3">
        <v>0</v>
      </c>
      <c r="N61" s="3">
        <v>1127</v>
      </c>
      <c r="O61" s="3">
        <v>731</v>
      </c>
      <c r="P61" s="3">
        <v>92</v>
      </c>
      <c r="Q61" s="3">
        <v>18</v>
      </c>
      <c r="R61" s="3">
        <v>0</v>
      </c>
      <c r="S61" s="3">
        <v>193</v>
      </c>
      <c r="T61" s="3">
        <v>1368</v>
      </c>
      <c r="U61" s="3">
        <v>250</v>
      </c>
      <c r="V61" s="3">
        <v>1246</v>
      </c>
      <c r="W61" s="3">
        <v>197</v>
      </c>
      <c r="X61" s="3">
        <v>959</v>
      </c>
      <c r="Y61" s="3">
        <v>53</v>
      </c>
      <c r="Z61" s="3">
        <v>61</v>
      </c>
      <c r="AA61" s="3">
        <v>1039</v>
      </c>
      <c r="AB61" s="3">
        <v>73</v>
      </c>
      <c r="AC61" s="3">
        <v>61</v>
      </c>
      <c r="AD61" s="3">
        <v>0</v>
      </c>
      <c r="AE61" s="3">
        <v>421</v>
      </c>
      <c r="AF61" s="3">
        <v>1903</v>
      </c>
      <c r="AG61" s="3">
        <v>514</v>
      </c>
      <c r="AH61" s="3">
        <v>62</v>
      </c>
      <c r="AI61" s="3">
        <v>18</v>
      </c>
      <c r="AJ61" s="3">
        <v>249</v>
      </c>
      <c r="AK61" s="3">
        <v>1520</v>
      </c>
      <c r="AL61" s="3">
        <v>146</v>
      </c>
      <c r="AM61" s="3">
        <v>232</v>
      </c>
      <c r="AN61" s="3">
        <v>470</v>
      </c>
      <c r="AO61" s="3">
        <v>1265</v>
      </c>
      <c r="AP61" s="3">
        <v>2</v>
      </c>
      <c r="AQ61" s="3">
        <v>2183</v>
      </c>
      <c r="AR61" s="3">
        <v>13</v>
      </c>
      <c r="AS61" s="4">
        <v>796</v>
      </c>
      <c r="AT61" s="4">
        <v>325</v>
      </c>
      <c r="AU61" s="4">
        <v>1815</v>
      </c>
      <c r="AV61" s="4">
        <v>182</v>
      </c>
      <c r="AW61" s="4">
        <v>415</v>
      </c>
      <c r="AX61" s="1"/>
      <c r="AY61" s="1"/>
      <c r="AZ61" s="1"/>
      <c r="BA61" s="1"/>
      <c r="BB61" s="1"/>
    </row>
    <row r="62" spans="1:54" ht="15" x14ac:dyDescent="0.25">
      <c r="A62" s="46">
        <v>208</v>
      </c>
      <c r="B62" s="3">
        <v>89</v>
      </c>
      <c r="C62" s="3">
        <v>48</v>
      </c>
      <c r="D62" s="3">
        <v>647</v>
      </c>
      <c r="E62" s="3">
        <v>74</v>
      </c>
      <c r="F62" s="3">
        <v>10</v>
      </c>
      <c r="G62" s="3">
        <v>25</v>
      </c>
      <c r="H62" s="3">
        <v>64</v>
      </c>
      <c r="I62" s="3">
        <v>0</v>
      </c>
      <c r="J62" s="3">
        <v>1166</v>
      </c>
      <c r="K62" s="3">
        <v>545</v>
      </c>
      <c r="L62" s="3">
        <v>204</v>
      </c>
      <c r="M62" s="3">
        <v>1240</v>
      </c>
      <c r="N62" s="3">
        <v>1436</v>
      </c>
      <c r="O62" s="3">
        <v>1328</v>
      </c>
      <c r="P62" s="3">
        <v>28</v>
      </c>
      <c r="Q62" s="3">
        <v>0</v>
      </c>
      <c r="R62" s="3">
        <v>0</v>
      </c>
      <c r="S62" s="3">
        <v>75</v>
      </c>
      <c r="T62" s="3">
        <v>2314</v>
      </c>
      <c r="U62" s="3">
        <v>1431</v>
      </c>
      <c r="V62" s="3">
        <v>514</v>
      </c>
      <c r="W62" s="3">
        <v>334</v>
      </c>
      <c r="X62" s="3">
        <v>3404</v>
      </c>
      <c r="Y62" s="3">
        <v>17</v>
      </c>
      <c r="Z62" s="3">
        <v>38</v>
      </c>
      <c r="AA62" s="3">
        <v>1466</v>
      </c>
      <c r="AB62" s="3">
        <v>177</v>
      </c>
      <c r="AC62" s="3">
        <v>573</v>
      </c>
      <c r="AD62" s="3">
        <v>508</v>
      </c>
      <c r="AE62" s="3">
        <v>288</v>
      </c>
      <c r="AF62" s="3">
        <v>2165</v>
      </c>
      <c r="AG62" s="3">
        <v>65</v>
      </c>
      <c r="AH62" s="3">
        <v>1128</v>
      </c>
      <c r="AI62" s="3">
        <v>132</v>
      </c>
      <c r="AJ62" s="3">
        <v>6</v>
      </c>
      <c r="AK62" s="3">
        <v>616</v>
      </c>
      <c r="AL62" s="3">
        <v>624</v>
      </c>
      <c r="AM62" s="3">
        <v>547</v>
      </c>
      <c r="AN62" s="3">
        <v>792</v>
      </c>
      <c r="AO62" s="3">
        <v>770</v>
      </c>
      <c r="AP62" s="3">
        <v>41</v>
      </c>
      <c r="AQ62" s="3">
        <v>559</v>
      </c>
      <c r="AR62" s="3">
        <v>141</v>
      </c>
      <c r="AS62" s="4">
        <v>1197</v>
      </c>
      <c r="AT62" s="4">
        <v>472</v>
      </c>
      <c r="AU62" s="4">
        <v>3216</v>
      </c>
      <c r="AV62" s="4">
        <v>604</v>
      </c>
      <c r="AW62" s="4">
        <v>320</v>
      </c>
      <c r="AX62" s="1"/>
      <c r="AY62" s="1"/>
      <c r="AZ62" s="1"/>
      <c r="BA62" s="1"/>
      <c r="BB62" s="1"/>
    </row>
    <row r="63" spans="1:54" ht="15" x14ac:dyDescent="0.25">
      <c r="A63" s="46">
        <v>209</v>
      </c>
      <c r="B63" s="3">
        <v>0</v>
      </c>
      <c r="C63" s="3">
        <v>374</v>
      </c>
      <c r="D63" s="3">
        <v>616</v>
      </c>
      <c r="E63" s="3">
        <v>95</v>
      </c>
      <c r="F63" s="3">
        <v>121</v>
      </c>
      <c r="G63" s="3">
        <v>72</v>
      </c>
      <c r="H63" s="3">
        <v>14</v>
      </c>
      <c r="I63" s="3">
        <v>16</v>
      </c>
      <c r="J63" s="3">
        <v>1926</v>
      </c>
      <c r="K63" s="3">
        <v>300</v>
      </c>
      <c r="L63" s="3">
        <v>10</v>
      </c>
      <c r="M63" s="3">
        <v>0</v>
      </c>
      <c r="N63" s="3">
        <v>0</v>
      </c>
      <c r="O63" s="3">
        <v>670</v>
      </c>
      <c r="P63" s="3">
        <v>192</v>
      </c>
      <c r="Q63" s="3">
        <v>1</v>
      </c>
      <c r="R63" s="3">
        <v>1</v>
      </c>
      <c r="S63" s="3">
        <v>153</v>
      </c>
      <c r="T63" s="3">
        <v>1460</v>
      </c>
      <c r="U63" s="3">
        <v>602</v>
      </c>
      <c r="V63" s="3">
        <v>123</v>
      </c>
      <c r="W63" s="3">
        <v>1201</v>
      </c>
      <c r="X63" s="3">
        <v>479</v>
      </c>
      <c r="Y63" s="3">
        <v>505</v>
      </c>
      <c r="Z63" s="3">
        <v>42</v>
      </c>
      <c r="AA63" s="3">
        <v>788</v>
      </c>
      <c r="AB63" s="3">
        <v>58</v>
      </c>
      <c r="AC63" s="3">
        <v>1732</v>
      </c>
      <c r="AD63" s="3">
        <v>127</v>
      </c>
      <c r="AE63" s="3">
        <v>1040</v>
      </c>
      <c r="AF63" s="3">
        <v>1267</v>
      </c>
      <c r="AG63" s="3">
        <v>110</v>
      </c>
      <c r="AH63" s="3">
        <v>232</v>
      </c>
      <c r="AI63" s="3">
        <v>178</v>
      </c>
      <c r="AJ63" s="3">
        <v>256</v>
      </c>
      <c r="AK63" s="3">
        <v>990</v>
      </c>
      <c r="AL63" s="3">
        <v>1161</v>
      </c>
      <c r="AM63" s="3">
        <v>306</v>
      </c>
      <c r="AN63" s="3">
        <v>1019</v>
      </c>
      <c r="AO63" s="3">
        <v>495</v>
      </c>
      <c r="AP63" s="3">
        <v>125</v>
      </c>
      <c r="AQ63" s="3">
        <v>838</v>
      </c>
      <c r="AR63" s="3">
        <v>1018</v>
      </c>
      <c r="AS63" s="4">
        <v>1119</v>
      </c>
      <c r="AT63" s="4">
        <v>794</v>
      </c>
      <c r="AU63" s="4">
        <v>1541</v>
      </c>
      <c r="AV63" s="4">
        <v>93</v>
      </c>
      <c r="AW63" s="4">
        <v>650</v>
      </c>
      <c r="AX63" s="1"/>
      <c r="AY63" s="1"/>
      <c r="AZ63" s="1"/>
      <c r="BA63" s="1"/>
      <c r="BB63" s="1"/>
    </row>
    <row r="64" spans="1:54" ht="15" x14ac:dyDescent="0.25">
      <c r="A64" s="46">
        <v>210</v>
      </c>
      <c r="B64" s="3">
        <v>182</v>
      </c>
      <c r="C64" s="3">
        <v>414</v>
      </c>
      <c r="D64" s="3">
        <v>2</v>
      </c>
      <c r="E64" s="3">
        <v>71</v>
      </c>
      <c r="F64" s="3">
        <v>143</v>
      </c>
      <c r="G64" s="3">
        <v>563</v>
      </c>
      <c r="H64" s="3">
        <v>0</v>
      </c>
      <c r="I64" s="3">
        <v>3</v>
      </c>
      <c r="J64" s="3">
        <v>605</v>
      </c>
      <c r="K64" s="3">
        <v>300</v>
      </c>
      <c r="L64" s="3">
        <v>53</v>
      </c>
      <c r="M64" s="3">
        <v>0</v>
      </c>
      <c r="N64" s="3">
        <v>1714</v>
      </c>
      <c r="O64" s="3">
        <v>160</v>
      </c>
      <c r="P64" s="3">
        <v>134</v>
      </c>
      <c r="Q64" s="3">
        <v>5</v>
      </c>
      <c r="R64" s="3">
        <v>0</v>
      </c>
      <c r="S64" s="3">
        <v>253</v>
      </c>
      <c r="T64" s="3">
        <v>0</v>
      </c>
      <c r="U64" s="3">
        <v>256</v>
      </c>
      <c r="V64" s="3">
        <v>336</v>
      </c>
      <c r="W64" s="3">
        <v>138</v>
      </c>
      <c r="X64" s="3">
        <v>4</v>
      </c>
      <c r="Y64" s="3">
        <v>434</v>
      </c>
      <c r="Z64" s="3">
        <v>97</v>
      </c>
      <c r="AA64" s="3">
        <v>2138</v>
      </c>
      <c r="AB64" s="3">
        <v>55</v>
      </c>
      <c r="AC64" s="3">
        <v>1510</v>
      </c>
      <c r="AD64" s="3">
        <v>669</v>
      </c>
      <c r="AE64" s="3">
        <v>546</v>
      </c>
      <c r="AF64" s="3">
        <v>1110</v>
      </c>
      <c r="AG64" s="3">
        <v>74</v>
      </c>
      <c r="AH64" s="3">
        <v>376</v>
      </c>
      <c r="AI64" s="3">
        <v>145</v>
      </c>
      <c r="AJ64" s="3">
        <v>243</v>
      </c>
      <c r="AK64" s="3">
        <v>230</v>
      </c>
      <c r="AL64" s="3">
        <v>954</v>
      </c>
      <c r="AM64" s="3">
        <v>501</v>
      </c>
      <c r="AN64" s="3">
        <v>1463</v>
      </c>
      <c r="AO64" s="3">
        <v>561</v>
      </c>
      <c r="AP64" s="3">
        <v>474</v>
      </c>
      <c r="AQ64" s="3">
        <v>859</v>
      </c>
      <c r="AR64" s="3">
        <v>580</v>
      </c>
      <c r="AS64" s="4">
        <v>1393</v>
      </c>
      <c r="AT64" s="4">
        <v>491</v>
      </c>
      <c r="AU64" s="4">
        <v>1615</v>
      </c>
      <c r="AV64" s="4">
        <v>899</v>
      </c>
      <c r="AW64" s="4">
        <v>762</v>
      </c>
      <c r="AX64" s="1"/>
      <c r="AY64" s="1"/>
      <c r="AZ64" s="1"/>
      <c r="BA64" s="1"/>
      <c r="BB64" s="1"/>
    </row>
    <row r="65" spans="1:54" ht="15" x14ac:dyDescent="0.25">
      <c r="A65" s="46">
        <v>211</v>
      </c>
      <c r="B65" s="3">
        <v>125</v>
      </c>
      <c r="C65" s="3">
        <v>503</v>
      </c>
      <c r="D65" s="3">
        <v>1</v>
      </c>
      <c r="E65" s="3">
        <v>2797</v>
      </c>
      <c r="F65" s="3">
        <v>854</v>
      </c>
      <c r="G65" s="3">
        <v>1702</v>
      </c>
      <c r="H65" s="3">
        <v>100</v>
      </c>
      <c r="I65" s="3">
        <v>10</v>
      </c>
      <c r="J65" s="3">
        <v>284</v>
      </c>
      <c r="K65" s="3">
        <v>300</v>
      </c>
      <c r="L65" s="3">
        <v>48</v>
      </c>
      <c r="M65" s="3">
        <v>0</v>
      </c>
      <c r="N65" s="3">
        <v>1532</v>
      </c>
      <c r="O65" s="3">
        <v>0</v>
      </c>
      <c r="P65" s="3">
        <v>321</v>
      </c>
      <c r="Q65" s="3">
        <v>0</v>
      </c>
      <c r="R65" s="3">
        <v>0</v>
      </c>
      <c r="S65" s="3">
        <v>881</v>
      </c>
      <c r="T65" s="3">
        <v>0</v>
      </c>
      <c r="U65" s="3">
        <v>0</v>
      </c>
      <c r="V65" s="3">
        <v>353</v>
      </c>
      <c r="W65" s="3">
        <v>257</v>
      </c>
      <c r="X65" s="3">
        <v>0</v>
      </c>
      <c r="Y65" s="3">
        <v>424</v>
      </c>
      <c r="Z65" s="3">
        <v>1704</v>
      </c>
      <c r="AA65" s="3">
        <v>1971</v>
      </c>
      <c r="AB65" s="3">
        <v>81</v>
      </c>
      <c r="AC65" s="3">
        <v>775</v>
      </c>
      <c r="AD65" s="3">
        <v>754</v>
      </c>
      <c r="AE65" s="3">
        <v>429</v>
      </c>
      <c r="AF65" s="3">
        <v>4</v>
      </c>
      <c r="AG65" s="3">
        <v>658</v>
      </c>
      <c r="AH65" s="3">
        <v>230</v>
      </c>
      <c r="AI65" s="3">
        <v>91</v>
      </c>
      <c r="AJ65" s="3">
        <v>20</v>
      </c>
      <c r="AK65" s="3">
        <v>41</v>
      </c>
      <c r="AL65" s="3">
        <v>506</v>
      </c>
      <c r="AM65" s="3">
        <v>976</v>
      </c>
      <c r="AN65" s="3">
        <v>1150</v>
      </c>
      <c r="AO65" s="3">
        <v>280</v>
      </c>
      <c r="AP65" s="3">
        <v>207</v>
      </c>
      <c r="AQ65" s="3">
        <v>1082</v>
      </c>
      <c r="AR65" s="3">
        <v>641</v>
      </c>
      <c r="AS65" s="4">
        <v>654</v>
      </c>
      <c r="AT65" s="4">
        <v>342</v>
      </c>
      <c r="AU65" s="4">
        <v>2306</v>
      </c>
      <c r="AV65" s="4">
        <v>1307</v>
      </c>
      <c r="AW65" s="4">
        <v>153</v>
      </c>
      <c r="AX65" s="1"/>
      <c r="AY65" s="1"/>
      <c r="AZ65" s="1"/>
      <c r="BA65" s="1"/>
      <c r="BB65" s="1"/>
    </row>
    <row r="66" spans="1:54" ht="15" x14ac:dyDescent="0.25">
      <c r="A66" s="46">
        <v>212</v>
      </c>
      <c r="B66" s="3">
        <v>0</v>
      </c>
      <c r="C66" s="3">
        <v>197</v>
      </c>
      <c r="D66" s="3">
        <v>3</v>
      </c>
      <c r="E66" s="3">
        <v>499</v>
      </c>
      <c r="F66" s="3">
        <v>16</v>
      </c>
      <c r="G66" s="3">
        <v>3</v>
      </c>
      <c r="H66" s="3">
        <v>0</v>
      </c>
      <c r="I66" s="3">
        <v>1050</v>
      </c>
      <c r="J66" s="3">
        <v>143</v>
      </c>
      <c r="K66" s="3">
        <v>300</v>
      </c>
      <c r="L66" s="3">
        <v>0</v>
      </c>
      <c r="M66" s="3">
        <v>0</v>
      </c>
      <c r="N66" s="3">
        <v>664</v>
      </c>
      <c r="O66" s="3">
        <v>174</v>
      </c>
      <c r="P66" s="3">
        <v>17</v>
      </c>
      <c r="Q66" s="3">
        <v>0</v>
      </c>
      <c r="R66" s="3">
        <v>0</v>
      </c>
      <c r="S66" s="3">
        <v>384</v>
      </c>
      <c r="T66" s="3">
        <v>138</v>
      </c>
      <c r="U66" s="3">
        <v>0</v>
      </c>
      <c r="V66" s="3">
        <v>446</v>
      </c>
      <c r="W66" s="3">
        <v>140</v>
      </c>
      <c r="X66" s="3">
        <v>44</v>
      </c>
      <c r="Y66" s="3">
        <v>261</v>
      </c>
      <c r="Z66" s="3">
        <v>97</v>
      </c>
      <c r="AA66" s="3">
        <v>3007</v>
      </c>
      <c r="AB66" s="3">
        <v>18</v>
      </c>
      <c r="AC66" s="3">
        <v>1283</v>
      </c>
      <c r="AD66" s="3">
        <v>985</v>
      </c>
      <c r="AE66" s="3">
        <v>506</v>
      </c>
      <c r="AF66" s="3">
        <v>0</v>
      </c>
      <c r="AG66" s="3">
        <v>508</v>
      </c>
      <c r="AH66" s="3">
        <v>40</v>
      </c>
      <c r="AI66" s="3">
        <v>47</v>
      </c>
      <c r="AJ66" s="3">
        <v>424</v>
      </c>
      <c r="AK66" s="3">
        <v>6</v>
      </c>
      <c r="AL66" s="3">
        <v>426</v>
      </c>
      <c r="AM66" s="3">
        <v>1537</v>
      </c>
      <c r="AN66" s="3">
        <v>839</v>
      </c>
      <c r="AO66" s="3">
        <v>1042</v>
      </c>
      <c r="AP66" s="3">
        <v>834</v>
      </c>
      <c r="AQ66" s="3">
        <v>1190</v>
      </c>
      <c r="AR66" s="3">
        <v>16</v>
      </c>
      <c r="AS66" s="4">
        <v>1282</v>
      </c>
      <c r="AT66" s="4">
        <v>682</v>
      </c>
      <c r="AU66" s="4">
        <v>3923</v>
      </c>
      <c r="AV66" s="4">
        <v>755</v>
      </c>
      <c r="AW66" s="4">
        <v>67</v>
      </c>
      <c r="AX66" s="1"/>
      <c r="AY66" s="1"/>
      <c r="AZ66" s="1"/>
      <c r="BA66" s="1"/>
      <c r="BB66" s="1"/>
    </row>
    <row r="67" spans="1:54" ht="15" x14ac:dyDescent="0.25">
      <c r="A67" s="46">
        <v>213</v>
      </c>
      <c r="B67" s="3">
        <v>186</v>
      </c>
      <c r="C67" s="3">
        <v>275</v>
      </c>
      <c r="D67" s="3">
        <v>4</v>
      </c>
      <c r="E67" s="3">
        <v>192</v>
      </c>
      <c r="F67" s="3">
        <v>31</v>
      </c>
      <c r="G67" s="3">
        <v>0</v>
      </c>
      <c r="H67" s="3">
        <v>377</v>
      </c>
      <c r="I67" s="3">
        <v>754</v>
      </c>
      <c r="J67" s="3">
        <v>31</v>
      </c>
      <c r="K67" s="3">
        <v>300</v>
      </c>
      <c r="L67" s="3">
        <v>0</v>
      </c>
      <c r="M67" s="3">
        <v>2</v>
      </c>
      <c r="N67" s="3">
        <v>1356</v>
      </c>
      <c r="O67" s="3">
        <v>121</v>
      </c>
      <c r="P67" s="3">
        <v>12</v>
      </c>
      <c r="Q67" s="3">
        <v>8</v>
      </c>
      <c r="R67" s="3">
        <v>0</v>
      </c>
      <c r="S67" s="3">
        <v>623</v>
      </c>
      <c r="T67" s="3">
        <v>784</v>
      </c>
      <c r="U67" s="3">
        <v>25</v>
      </c>
      <c r="V67" s="3">
        <v>58</v>
      </c>
      <c r="W67" s="3">
        <v>40</v>
      </c>
      <c r="X67" s="3">
        <v>772</v>
      </c>
      <c r="Y67" s="3">
        <v>27</v>
      </c>
      <c r="Z67" s="3">
        <v>303</v>
      </c>
      <c r="AA67" s="3">
        <v>492</v>
      </c>
      <c r="AB67" s="3">
        <v>30</v>
      </c>
      <c r="AC67" s="3">
        <v>207</v>
      </c>
      <c r="AD67" s="3">
        <v>522</v>
      </c>
      <c r="AE67" s="3">
        <v>54</v>
      </c>
      <c r="AF67" s="3">
        <v>56</v>
      </c>
      <c r="AG67" s="3">
        <v>489</v>
      </c>
      <c r="AH67" s="3">
        <v>0</v>
      </c>
      <c r="AI67" s="3">
        <v>74</v>
      </c>
      <c r="AJ67" s="3">
        <v>210</v>
      </c>
      <c r="AK67" s="3">
        <v>639</v>
      </c>
      <c r="AL67" s="3">
        <v>43</v>
      </c>
      <c r="AM67" s="3">
        <v>831</v>
      </c>
      <c r="AN67" s="3">
        <v>1414</v>
      </c>
      <c r="AO67" s="3">
        <v>11</v>
      </c>
      <c r="AP67" s="3">
        <v>203</v>
      </c>
      <c r="AQ67" s="3">
        <v>1653</v>
      </c>
      <c r="AR67" s="3">
        <v>-1</v>
      </c>
      <c r="AS67" s="4">
        <v>104</v>
      </c>
      <c r="AT67" s="4">
        <v>936</v>
      </c>
      <c r="AU67" s="4">
        <v>2555</v>
      </c>
      <c r="AV67" s="4">
        <v>379</v>
      </c>
      <c r="AW67" s="4">
        <v>189</v>
      </c>
      <c r="AX67" s="1"/>
      <c r="AY67" s="1"/>
      <c r="AZ67" s="1"/>
      <c r="BA67" s="1"/>
      <c r="BB67" s="1"/>
    </row>
    <row r="68" spans="1:54" ht="15" x14ac:dyDescent="0.25">
      <c r="A68" s="46">
        <v>214</v>
      </c>
      <c r="B68" s="3">
        <v>432</v>
      </c>
      <c r="C68" s="3">
        <v>980</v>
      </c>
      <c r="D68" s="3">
        <v>661</v>
      </c>
      <c r="E68" s="3">
        <v>86</v>
      </c>
      <c r="F68" s="3">
        <v>573</v>
      </c>
      <c r="G68" s="3">
        <v>0</v>
      </c>
      <c r="H68" s="3">
        <v>65</v>
      </c>
      <c r="I68" s="3">
        <v>0</v>
      </c>
      <c r="J68" s="3">
        <v>350</v>
      </c>
      <c r="K68" s="3">
        <v>300</v>
      </c>
      <c r="L68" s="3">
        <v>6</v>
      </c>
      <c r="M68" s="3">
        <v>341</v>
      </c>
      <c r="N68" s="3">
        <v>1081</v>
      </c>
      <c r="O68" s="3">
        <v>126</v>
      </c>
      <c r="P68" s="3">
        <v>136</v>
      </c>
      <c r="Q68" s="3">
        <v>10</v>
      </c>
      <c r="R68" s="3">
        <v>0</v>
      </c>
      <c r="S68" s="3">
        <v>1060</v>
      </c>
      <c r="T68" s="3">
        <v>193</v>
      </c>
      <c r="U68" s="3">
        <v>571</v>
      </c>
      <c r="V68" s="3">
        <v>918</v>
      </c>
      <c r="W68" s="3">
        <v>153</v>
      </c>
      <c r="X68" s="3">
        <v>328</v>
      </c>
      <c r="Y68" s="3">
        <v>730</v>
      </c>
      <c r="Z68" s="3">
        <v>284</v>
      </c>
      <c r="AA68" s="3">
        <v>2127</v>
      </c>
      <c r="AB68" s="3">
        <v>37</v>
      </c>
      <c r="AC68" s="3">
        <v>892</v>
      </c>
      <c r="AD68" s="3">
        <v>749</v>
      </c>
      <c r="AE68" s="3">
        <v>480</v>
      </c>
      <c r="AF68" s="3">
        <v>418</v>
      </c>
      <c r="AG68" s="3">
        <v>173</v>
      </c>
      <c r="AH68" s="3">
        <v>62</v>
      </c>
      <c r="AI68" s="3">
        <v>1</v>
      </c>
      <c r="AJ68" s="3">
        <v>562</v>
      </c>
      <c r="AK68" s="3">
        <v>516</v>
      </c>
      <c r="AL68" s="3">
        <v>201</v>
      </c>
      <c r="AM68" s="3">
        <v>789</v>
      </c>
      <c r="AN68" s="3">
        <v>719</v>
      </c>
      <c r="AO68" s="3">
        <v>47</v>
      </c>
      <c r="AP68" s="3">
        <v>224</v>
      </c>
      <c r="AQ68" s="3">
        <v>1485</v>
      </c>
      <c r="AR68" s="3">
        <v>680</v>
      </c>
      <c r="AS68" s="4">
        <v>695</v>
      </c>
      <c r="AT68" s="4">
        <v>670</v>
      </c>
      <c r="AU68" s="4">
        <v>1924</v>
      </c>
      <c r="AV68" s="4">
        <v>89</v>
      </c>
      <c r="AW68" s="4">
        <v>16</v>
      </c>
      <c r="AX68" s="1"/>
      <c r="AY68" s="1"/>
      <c r="AZ68" s="1"/>
      <c r="BA68" s="1"/>
      <c r="BB68" s="1"/>
    </row>
    <row r="69" spans="1:54" ht="15" x14ac:dyDescent="0.25">
      <c r="A69" s="46">
        <v>215</v>
      </c>
      <c r="B69" s="3">
        <v>53</v>
      </c>
      <c r="C69" s="3">
        <v>27</v>
      </c>
      <c r="D69" s="3">
        <v>8</v>
      </c>
      <c r="E69" s="3">
        <v>712</v>
      </c>
      <c r="F69" s="3">
        <v>45</v>
      </c>
      <c r="G69" s="3">
        <v>0</v>
      </c>
      <c r="H69" s="3">
        <v>0</v>
      </c>
      <c r="I69" s="3">
        <v>0</v>
      </c>
      <c r="J69" s="3">
        <v>0</v>
      </c>
      <c r="K69" s="3">
        <v>300</v>
      </c>
      <c r="L69" s="3">
        <v>47</v>
      </c>
      <c r="M69" s="3">
        <v>477</v>
      </c>
      <c r="N69" s="3">
        <v>298</v>
      </c>
      <c r="O69" s="3">
        <v>156</v>
      </c>
      <c r="P69" s="3">
        <v>0</v>
      </c>
      <c r="Q69" s="3">
        <v>1</v>
      </c>
      <c r="R69" s="3">
        <v>0</v>
      </c>
      <c r="S69" s="3">
        <v>58</v>
      </c>
      <c r="T69" s="3">
        <v>225</v>
      </c>
      <c r="U69" s="3">
        <v>119</v>
      </c>
      <c r="V69" s="3">
        <v>0</v>
      </c>
      <c r="W69" s="3">
        <v>721</v>
      </c>
      <c r="X69" s="3">
        <v>0</v>
      </c>
      <c r="Y69" s="3">
        <v>566</v>
      </c>
      <c r="Z69" s="3">
        <v>199</v>
      </c>
      <c r="AA69" s="3">
        <v>66</v>
      </c>
      <c r="AB69" s="3">
        <v>39</v>
      </c>
      <c r="AC69" s="3">
        <v>942</v>
      </c>
      <c r="AD69" s="3">
        <v>403</v>
      </c>
      <c r="AE69" s="3">
        <v>26</v>
      </c>
      <c r="AF69" s="3">
        <v>378</v>
      </c>
      <c r="AG69" s="3">
        <v>464</v>
      </c>
      <c r="AH69" s="3">
        <v>995</v>
      </c>
      <c r="AI69" s="3">
        <v>31</v>
      </c>
      <c r="AJ69" s="3">
        <v>512</v>
      </c>
      <c r="AK69" s="3">
        <v>497</v>
      </c>
      <c r="AL69" s="3">
        <v>437</v>
      </c>
      <c r="AM69" s="3">
        <v>300</v>
      </c>
      <c r="AN69" s="3">
        <v>586</v>
      </c>
      <c r="AO69" s="3">
        <v>521</v>
      </c>
      <c r="AP69" s="3">
        <v>0</v>
      </c>
      <c r="AQ69" s="3">
        <v>1297</v>
      </c>
      <c r="AR69" s="3">
        <v>265</v>
      </c>
      <c r="AS69" s="4">
        <v>665</v>
      </c>
      <c r="AT69" s="4">
        <v>471</v>
      </c>
      <c r="AU69" s="4">
        <v>1332</v>
      </c>
      <c r="AV69" s="4">
        <v>277</v>
      </c>
      <c r="AW69" s="4">
        <v>433</v>
      </c>
      <c r="AX69" s="1"/>
      <c r="AY69" s="1"/>
      <c r="AZ69" s="1"/>
      <c r="BA69" s="1"/>
      <c r="BB69" s="1"/>
    </row>
    <row r="70" spans="1:54" ht="15" x14ac:dyDescent="0.25">
      <c r="A70" s="46">
        <v>216</v>
      </c>
      <c r="B70" s="3">
        <v>305</v>
      </c>
      <c r="C70" s="3">
        <v>102</v>
      </c>
      <c r="D70" s="3">
        <v>0</v>
      </c>
      <c r="E70" s="3">
        <v>251</v>
      </c>
      <c r="F70" s="3">
        <v>36</v>
      </c>
      <c r="G70" s="3">
        <v>0</v>
      </c>
      <c r="H70" s="3">
        <v>255</v>
      </c>
      <c r="I70" s="3">
        <v>0</v>
      </c>
      <c r="J70" s="3">
        <v>0</v>
      </c>
      <c r="K70" s="3">
        <v>300</v>
      </c>
      <c r="L70" s="3">
        <v>165</v>
      </c>
      <c r="M70" s="3">
        <v>729</v>
      </c>
      <c r="N70" s="3">
        <v>2640</v>
      </c>
      <c r="O70" s="3">
        <v>352</v>
      </c>
      <c r="P70" s="3">
        <v>23</v>
      </c>
      <c r="Q70" s="3">
        <v>0</v>
      </c>
      <c r="R70" s="3">
        <v>0</v>
      </c>
      <c r="S70" s="3">
        <v>58</v>
      </c>
      <c r="T70" s="3">
        <v>895</v>
      </c>
      <c r="U70" s="3">
        <v>478</v>
      </c>
      <c r="V70" s="3">
        <v>0</v>
      </c>
      <c r="W70" s="3">
        <v>774</v>
      </c>
      <c r="X70" s="3">
        <v>1600</v>
      </c>
      <c r="Y70" s="3">
        <v>211</v>
      </c>
      <c r="Z70" s="3">
        <v>1800</v>
      </c>
      <c r="AA70" s="3">
        <v>261</v>
      </c>
      <c r="AB70" s="3">
        <v>70</v>
      </c>
      <c r="AC70" s="3">
        <v>872</v>
      </c>
      <c r="AD70" s="3">
        <v>86</v>
      </c>
      <c r="AE70" s="3">
        <v>93</v>
      </c>
      <c r="AF70" s="3">
        <v>142</v>
      </c>
      <c r="AG70" s="3">
        <v>195</v>
      </c>
      <c r="AH70" s="3">
        <v>1097</v>
      </c>
      <c r="AI70" s="3">
        <v>65</v>
      </c>
      <c r="AJ70" s="3">
        <v>193</v>
      </c>
      <c r="AK70" s="3">
        <v>797</v>
      </c>
      <c r="AL70" s="3">
        <v>547</v>
      </c>
      <c r="AM70" s="3">
        <v>964</v>
      </c>
      <c r="AN70" s="3">
        <v>449</v>
      </c>
      <c r="AO70" s="3">
        <v>537</v>
      </c>
      <c r="AP70" s="3">
        <v>223</v>
      </c>
      <c r="AQ70" s="3">
        <v>1048</v>
      </c>
      <c r="AR70" s="3">
        <v>548</v>
      </c>
      <c r="AS70" s="4">
        <v>2266</v>
      </c>
      <c r="AT70" s="4">
        <v>360</v>
      </c>
      <c r="AU70" s="4">
        <v>1767</v>
      </c>
      <c r="AV70" s="4">
        <v>711</v>
      </c>
      <c r="AW70" s="4">
        <v>433</v>
      </c>
      <c r="AX70" s="1"/>
      <c r="AY70" s="1"/>
      <c r="AZ70" s="1"/>
      <c r="BA70" s="1"/>
      <c r="BB70" s="1"/>
    </row>
    <row r="71" spans="1:54" ht="15" x14ac:dyDescent="0.25">
      <c r="A71" s="46">
        <v>217</v>
      </c>
      <c r="B71" s="3">
        <v>297</v>
      </c>
      <c r="C71" s="3">
        <v>0</v>
      </c>
      <c r="D71" s="3">
        <v>64</v>
      </c>
      <c r="E71" s="3">
        <v>883</v>
      </c>
      <c r="F71" s="3">
        <v>507</v>
      </c>
      <c r="G71" s="3">
        <v>10</v>
      </c>
      <c r="H71" s="3">
        <v>45</v>
      </c>
      <c r="I71" s="3">
        <v>0</v>
      </c>
      <c r="J71" s="3">
        <v>32</v>
      </c>
      <c r="K71" s="3">
        <v>300</v>
      </c>
      <c r="L71" s="3">
        <v>0</v>
      </c>
      <c r="M71" s="3">
        <v>467</v>
      </c>
      <c r="N71" s="3">
        <v>612</v>
      </c>
      <c r="O71" s="3">
        <v>0</v>
      </c>
      <c r="P71" s="3">
        <v>35</v>
      </c>
      <c r="Q71" s="3">
        <v>0</v>
      </c>
      <c r="R71" s="3">
        <v>8</v>
      </c>
      <c r="S71" s="3">
        <v>90</v>
      </c>
      <c r="T71" s="3">
        <v>926</v>
      </c>
      <c r="U71" s="3">
        <v>143</v>
      </c>
      <c r="V71" s="3">
        <v>13</v>
      </c>
      <c r="W71" s="3">
        <v>54</v>
      </c>
      <c r="X71" s="3">
        <v>469</v>
      </c>
      <c r="Y71" s="3">
        <v>34</v>
      </c>
      <c r="Z71" s="3">
        <v>173</v>
      </c>
      <c r="AA71" s="3">
        <v>2567</v>
      </c>
      <c r="AB71" s="3">
        <v>18</v>
      </c>
      <c r="AC71" s="3">
        <v>189</v>
      </c>
      <c r="AD71" s="3">
        <v>993</v>
      </c>
      <c r="AE71" s="3">
        <v>645</v>
      </c>
      <c r="AF71" s="3">
        <v>1150</v>
      </c>
      <c r="AG71" s="3">
        <v>35</v>
      </c>
      <c r="AH71" s="3">
        <v>1384</v>
      </c>
      <c r="AI71" s="3">
        <v>102</v>
      </c>
      <c r="AJ71" s="3">
        <v>997</v>
      </c>
      <c r="AK71" s="3">
        <v>1541</v>
      </c>
      <c r="AL71" s="3">
        <v>447</v>
      </c>
      <c r="AM71" s="3">
        <v>398</v>
      </c>
      <c r="AN71" s="3">
        <v>1377</v>
      </c>
      <c r="AO71" s="3">
        <v>1671</v>
      </c>
      <c r="AP71" s="3">
        <v>55</v>
      </c>
      <c r="AQ71" s="3">
        <v>2111</v>
      </c>
      <c r="AR71" s="4">
        <v>1638</v>
      </c>
      <c r="AS71" s="4">
        <v>205</v>
      </c>
      <c r="AT71" s="4">
        <v>396</v>
      </c>
      <c r="AU71" s="4">
        <v>2124</v>
      </c>
      <c r="AV71" s="4">
        <v>788</v>
      </c>
      <c r="AW71" s="4">
        <v>42</v>
      </c>
      <c r="AX71" s="1"/>
      <c r="AY71" s="1"/>
      <c r="AZ71" s="1"/>
      <c r="BA71" s="1"/>
      <c r="BB71" s="1"/>
    </row>
    <row r="72" spans="1:54" ht="15" x14ac:dyDescent="0.25">
      <c r="A72" s="46">
        <v>218</v>
      </c>
      <c r="B72" s="3">
        <v>97</v>
      </c>
      <c r="C72" s="3">
        <v>7</v>
      </c>
      <c r="D72" s="3">
        <v>133</v>
      </c>
      <c r="E72" s="3">
        <v>642</v>
      </c>
      <c r="F72" s="3">
        <v>2</v>
      </c>
      <c r="G72" s="3">
        <v>0</v>
      </c>
      <c r="H72" s="3">
        <v>442</v>
      </c>
      <c r="I72" s="3">
        <v>3</v>
      </c>
      <c r="J72" s="3">
        <v>8</v>
      </c>
      <c r="K72" s="3">
        <v>300</v>
      </c>
      <c r="L72" s="3">
        <v>0</v>
      </c>
      <c r="M72" s="3">
        <v>32</v>
      </c>
      <c r="N72" s="3">
        <v>114</v>
      </c>
      <c r="O72" s="3">
        <v>0</v>
      </c>
      <c r="P72" s="3">
        <v>598</v>
      </c>
      <c r="Q72" s="3">
        <v>0</v>
      </c>
      <c r="R72" s="3">
        <v>13</v>
      </c>
      <c r="S72" s="3">
        <v>47</v>
      </c>
      <c r="T72" s="3">
        <v>600</v>
      </c>
      <c r="U72" s="3">
        <v>978</v>
      </c>
      <c r="V72" s="3">
        <v>458</v>
      </c>
      <c r="W72" s="3">
        <v>5</v>
      </c>
      <c r="X72" s="3">
        <v>0</v>
      </c>
      <c r="Y72" s="3">
        <v>28</v>
      </c>
      <c r="Z72" s="3">
        <v>803</v>
      </c>
      <c r="AA72" s="3">
        <v>0</v>
      </c>
      <c r="AB72" s="3">
        <v>16</v>
      </c>
      <c r="AC72" s="3">
        <v>190</v>
      </c>
      <c r="AD72" s="3">
        <v>249</v>
      </c>
      <c r="AE72" s="3">
        <v>321</v>
      </c>
      <c r="AF72" s="3">
        <v>330</v>
      </c>
      <c r="AG72" s="3">
        <v>532</v>
      </c>
      <c r="AH72" s="3">
        <v>1653</v>
      </c>
      <c r="AI72" s="3">
        <v>0</v>
      </c>
      <c r="AJ72" s="3">
        <v>134</v>
      </c>
      <c r="AK72" s="3">
        <v>1839</v>
      </c>
      <c r="AL72" s="3">
        <v>576</v>
      </c>
      <c r="AM72" s="3">
        <v>786</v>
      </c>
      <c r="AN72" s="3">
        <v>2154</v>
      </c>
      <c r="AO72" s="3">
        <v>258</v>
      </c>
      <c r="AP72" s="3">
        <v>686</v>
      </c>
      <c r="AQ72" s="3">
        <v>975</v>
      </c>
      <c r="AR72" s="4">
        <v>993</v>
      </c>
      <c r="AS72" s="4">
        <v>158</v>
      </c>
      <c r="AT72" s="4">
        <v>1146</v>
      </c>
      <c r="AU72" s="4">
        <v>1317</v>
      </c>
      <c r="AV72" s="4">
        <v>220</v>
      </c>
      <c r="AW72" s="4">
        <v>54</v>
      </c>
      <c r="AX72" s="1"/>
      <c r="AY72" s="1"/>
      <c r="AZ72" s="1"/>
      <c r="BA72" s="1"/>
      <c r="BB72" s="1"/>
    </row>
    <row r="73" spans="1:54" ht="15" x14ac:dyDescent="0.25">
      <c r="A73" s="46">
        <v>219</v>
      </c>
      <c r="B73" s="3">
        <v>424</v>
      </c>
      <c r="C73" s="3">
        <v>18</v>
      </c>
      <c r="D73" s="3">
        <v>1037</v>
      </c>
      <c r="E73" s="3">
        <v>44</v>
      </c>
      <c r="F73" s="3">
        <v>8</v>
      </c>
      <c r="G73" s="3">
        <v>0</v>
      </c>
      <c r="H73" s="3">
        <v>107</v>
      </c>
      <c r="I73" s="3">
        <v>3</v>
      </c>
      <c r="J73" s="3">
        <v>4</v>
      </c>
      <c r="K73" s="3">
        <v>300</v>
      </c>
      <c r="L73" s="3">
        <v>0</v>
      </c>
      <c r="M73" s="3">
        <v>1448</v>
      </c>
      <c r="N73" s="3">
        <v>476</v>
      </c>
      <c r="O73" s="3">
        <v>0</v>
      </c>
      <c r="P73" s="3">
        <v>63</v>
      </c>
      <c r="Q73" s="3">
        <v>0</v>
      </c>
      <c r="R73" s="3">
        <v>2</v>
      </c>
      <c r="S73" s="3">
        <v>29</v>
      </c>
      <c r="T73" s="3">
        <v>1118</v>
      </c>
      <c r="U73" s="3">
        <v>523</v>
      </c>
      <c r="V73" s="3">
        <v>103</v>
      </c>
      <c r="W73" s="3">
        <v>924</v>
      </c>
      <c r="X73" s="3">
        <v>3321</v>
      </c>
      <c r="Y73" s="3">
        <v>0</v>
      </c>
      <c r="Z73" s="3">
        <v>511</v>
      </c>
      <c r="AA73" s="3">
        <v>358</v>
      </c>
      <c r="AB73" s="3">
        <v>29</v>
      </c>
      <c r="AC73" s="3">
        <v>36</v>
      </c>
      <c r="AD73" s="3">
        <v>0</v>
      </c>
      <c r="AE73" s="3">
        <v>46</v>
      </c>
      <c r="AF73" s="3">
        <v>352</v>
      </c>
      <c r="AG73" s="3">
        <v>20</v>
      </c>
      <c r="AH73" s="3">
        <v>1563</v>
      </c>
      <c r="AI73" s="3">
        <v>0</v>
      </c>
      <c r="AJ73" s="3">
        <v>0</v>
      </c>
      <c r="AK73" s="3">
        <v>1628</v>
      </c>
      <c r="AL73" s="3">
        <v>325</v>
      </c>
      <c r="AM73" s="3">
        <v>832</v>
      </c>
      <c r="AN73" s="3">
        <v>1413</v>
      </c>
      <c r="AO73" s="3">
        <v>1132</v>
      </c>
      <c r="AP73" s="3">
        <v>546</v>
      </c>
      <c r="AQ73" s="3">
        <v>896</v>
      </c>
      <c r="AR73" s="4">
        <v>785</v>
      </c>
      <c r="AS73" s="4">
        <v>624</v>
      </c>
      <c r="AT73" s="4">
        <v>707</v>
      </c>
      <c r="AU73" s="4">
        <v>409</v>
      </c>
      <c r="AV73" s="4">
        <v>549</v>
      </c>
      <c r="AW73" s="4">
        <v>332</v>
      </c>
      <c r="AX73" s="1"/>
      <c r="AY73" s="1"/>
      <c r="AZ73" s="1"/>
      <c r="BA73" s="1"/>
      <c r="BB73" s="1"/>
    </row>
    <row r="74" spans="1:54" ht="15" x14ac:dyDescent="0.25">
      <c r="A74" s="46">
        <v>220</v>
      </c>
      <c r="B74" s="3">
        <v>259</v>
      </c>
      <c r="C74" s="3">
        <v>133</v>
      </c>
      <c r="D74" s="3">
        <v>213</v>
      </c>
      <c r="E74" s="3">
        <v>193</v>
      </c>
      <c r="F74" s="3">
        <v>0</v>
      </c>
      <c r="G74" s="3">
        <v>300</v>
      </c>
      <c r="H74" s="3">
        <v>20</v>
      </c>
      <c r="I74" s="3">
        <v>0</v>
      </c>
      <c r="J74" s="3">
        <v>393</v>
      </c>
      <c r="K74" s="3">
        <v>300</v>
      </c>
      <c r="L74" s="3">
        <v>0</v>
      </c>
      <c r="M74" s="3">
        <v>6</v>
      </c>
      <c r="N74" s="3">
        <v>933</v>
      </c>
      <c r="O74" s="3">
        <v>0</v>
      </c>
      <c r="P74" s="3">
        <v>820</v>
      </c>
      <c r="Q74" s="3">
        <v>0</v>
      </c>
      <c r="R74" s="3">
        <v>100</v>
      </c>
      <c r="S74" s="3">
        <v>84</v>
      </c>
      <c r="T74" s="3">
        <v>142</v>
      </c>
      <c r="U74" s="3">
        <v>281</v>
      </c>
      <c r="V74" s="3">
        <v>2095</v>
      </c>
      <c r="W74" s="3">
        <v>1081</v>
      </c>
      <c r="X74" s="3">
        <v>923</v>
      </c>
      <c r="Y74" s="3">
        <v>0</v>
      </c>
      <c r="Z74" s="3">
        <v>1463</v>
      </c>
      <c r="AA74" s="3">
        <v>296</v>
      </c>
      <c r="AB74" s="3">
        <v>9</v>
      </c>
      <c r="AC74" s="3">
        <v>578</v>
      </c>
      <c r="AD74" s="3">
        <v>738</v>
      </c>
      <c r="AE74" s="3">
        <v>12</v>
      </c>
      <c r="AF74" s="3">
        <v>84</v>
      </c>
      <c r="AG74" s="3">
        <v>0</v>
      </c>
      <c r="AH74" s="3">
        <v>407</v>
      </c>
      <c r="AI74" s="3">
        <v>9</v>
      </c>
      <c r="AJ74" s="3">
        <v>71</v>
      </c>
      <c r="AK74" s="3">
        <v>1425</v>
      </c>
      <c r="AL74" s="3">
        <v>284</v>
      </c>
      <c r="AM74" s="3">
        <v>503</v>
      </c>
      <c r="AN74" s="3">
        <v>925</v>
      </c>
      <c r="AO74" s="3">
        <v>2119</v>
      </c>
      <c r="AP74" s="3">
        <v>368</v>
      </c>
      <c r="AQ74" s="3">
        <v>613</v>
      </c>
      <c r="AR74" s="4">
        <v>632</v>
      </c>
      <c r="AS74" s="4">
        <v>241</v>
      </c>
      <c r="AT74" s="4">
        <v>26</v>
      </c>
      <c r="AU74" s="4">
        <v>779</v>
      </c>
      <c r="AV74" s="4">
        <v>635</v>
      </c>
      <c r="AW74" s="4">
        <v>91</v>
      </c>
      <c r="AX74" s="1"/>
      <c r="AY74" s="1"/>
      <c r="AZ74" s="1"/>
      <c r="BA74" s="1"/>
      <c r="BB74" s="1"/>
    </row>
    <row r="75" spans="1:54" ht="15" x14ac:dyDescent="0.25">
      <c r="A75" s="46">
        <v>221</v>
      </c>
      <c r="B75" s="3">
        <v>300</v>
      </c>
      <c r="C75" s="3">
        <v>84</v>
      </c>
      <c r="D75" s="3">
        <v>76</v>
      </c>
      <c r="E75" s="3">
        <v>971</v>
      </c>
      <c r="F75" s="3">
        <v>0</v>
      </c>
      <c r="G75" s="3">
        <v>4</v>
      </c>
      <c r="H75" s="3">
        <v>143</v>
      </c>
      <c r="I75" s="3">
        <v>0</v>
      </c>
      <c r="J75" s="3">
        <v>87</v>
      </c>
      <c r="K75" s="3">
        <v>300</v>
      </c>
      <c r="L75" s="3">
        <v>0</v>
      </c>
      <c r="M75" s="3">
        <v>0</v>
      </c>
      <c r="N75" s="3">
        <v>152</v>
      </c>
      <c r="O75" s="3">
        <v>20</v>
      </c>
      <c r="P75" s="3">
        <v>327</v>
      </c>
      <c r="Q75" s="3">
        <v>0</v>
      </c>
      <c r="R75" s="3">
        <v>568</v>
      </c>
      <c r="S75" s="3">
        <v>28</v>
      </c>
      <c r="T75" s="3">
        <v>1034</v>
      </c>
      <c r="U75" s="3">
        <v>0</v>
      </c>
      <c r="V75" s="3">
        <v>125</v>
      </c>
      <c r="W75" s="3">
        <v>20</v>
      </c>
      <c r="X75" s="3">
        <v>3104</v>
      </c>
      <c r="Y75" s="3">
        <v>0</v>
      </c>
      <c r="Z75" s="3">
        <v>87</v>
      </c>
      <c r="AA75" s="3">
        <v>48</v>
      </c>
      <c r="AB75" s="3">
        <v>17</v>
      </c>
      <c r="AC75" s="3">
        <v>420</v>
      </c>
      <c r="AD75" s="3">
        <v>428</v>
      </c>
      <c r="AE75" s="3">
        <v>291</v>
      </c>
      <c r="AF75" s="3">
        <v>167</v>
      </c>
      <c r="AG75" s="3">
        <v>0</v>
      </c>
      <c r="AH75" s="3">
        <v>128</v>
      </c>
      <c r="AI75" s="3">
        <v>116</v>
      </c>
      <c r="AJ75" s="3">
        <v>558</v>
      </c>
      <c r="AK75" s="3">
        <v>994</v>
      </c>
      <c r="AL75" s="3">
        <v>337</v>
      </c>
      <c r="AM75" s="3">
        <v>475</v>
      </c>
      <c r="AN75" s="3">
        <v>1504</v>
      </c>
      <c r="AO75" s="3">
        <v>1193</v>
      </c>
      <c r="AP75" s="3">
        <v>441</v>
      </c>
      <c r="AQ75" s="3">
        <v>1820</v>
      </c>
      <c r="AR75" s="4">
        <v>305</v>
      </c>
      <c r="AS75" s="4">
        <v>636</v>
      </c>
      <c r="AT75" s="4">
        <v>258</v>
      </c>
      <c r="AU75" s="4">
        <v>847</v>
      </c>
      <c r="AV75" s="4">
        <v>686</v>
      </c>
      <c r="AW75" s="4">
        <v>107</v>
      </c>
      <c r="AX75" s="1"/>
      <c r="AY75" s="1"/>
      <c r="AZ75" s="1"/>
      <c r="BA75" s="1"/>
      <c r="BB75" s="1"/>
    </row>
    <row r="76" spans="1:54" ht="15" x14ac:dyDescent="0.25">
      <c r="A76" s="46">
        <v>222</v>
      </c>
      <c r="B76" s="3">
        <v>221</v>
      </c>
      <c r="C76" s="3">
        <v>227</v>
      </c>
      <c r="D76" s="3">
        <v>1155</v>
      </c>
      <c r="E76" s="3">
        <v>22</v>
      </c>
      <c r="F76" s="3">
        <v>1</v>
      </c>
      <c r="G76" s="3">
        <v>349</v>
      </c>
      <c r="H76" s="3">
        <v>317</v>
      </c>
      <c r="I76" s="3">
        <v>0</v>
      </c>
      <c r="J76" s="3">
        <v>321</v>
      </c>
      <c r="K76" s="3">
        <v>300</v>
      </c>
      <c r="L76" s="3">
        <v>33</v>
      </c>
      <c r="M76" s="3">
        <v>30</v>
      </c>
      <c r="N76" s="3">
        <v>9</v>
      </c>
      <c r="O76" s="3">
        <v>71</v>
      </c>
      <c r="P76" s="3">
        <v>161</v>
      </c>
      <c r="Q76" s="3">
        <v>0</v>
      </c>
      <c r="R76" s="3">
        <v>839</v>
      </c>
      <c r="S76" s="3">
        <v>24</v>
      </c>
      <c r="T76" s="3">
        <v>306</v>
      </c>
      <c r="U76" s="3">
        <v>0</v>
      </c>
      <c r="V76" s="3">
        <v>930</v>
      </c>
      <c r="W76" s="3">
        <v>28</v>
      </c>
      <c r="X76" s="3">
        <v>1361</v>
      </c>
      <c r="Y76" s="3">
        <v>9</v>
      </c>
      <c r="Z76" s="3">
        <v>108</v>
      </c>
      <c r="AA76" s="3">
        <v>1272</v>
      </c>
      <c r="AB76" s="3">
        <v>25</v>
      </c>
      <c r="AC76" s="3">
        <v>113</v>
      </c>
      <c r="AD76" s="3">
        <v>135</v>
      </c>
      <c r="AE76" s="3">
        <v>937</v>
      </c>
      <c r="AF76" s="3">
        <v>1963</v>
      </c>
      <c r="AG76" s="3">
        <v>0</v>
      </c>
      <c r="AH76" s="3">
        <v>4</v>
      </c>
      <c r="AI76" s="3">
        <v>33</v>
      </c>
      <c r="AJ76" s="3">
        <v>680</v>
      </c>
      <c r="AK76" s="3">
        <v>2156</v>
      </c>
      <c r="AL76" s="3">
        <v>567</v>
      </c>
      <c r="AM76" s="3">
        <v>569</v>
      </c>
      <c r="AN76" s="3">
        <v>759</v>
      </c>
      <c r="AO76" s="3">
        <v>1354</v>
      </c>
      <c r="AP76" s="3">
        <v>70</v>
      </c>
      <c r="AQ76" s="3">
        <v>2295</v>
      </c>
      <c r="AR76" s="4">
        <v>422</v>
      </c>
      <c r="AS76" s="4">
        <v>711</v>
      </c>
      <c r="AT76" s="4">
        <v>673</v>
      </c>
      <c r="AU76" s="4">
        <v>499</v>
      </c>
      <c r="AV76" s="4">
        <v>303</v>
      </c>
      <c r="AW76" s="4">
        <v>204</v>
      </c>
      <c r="AX76" s="1"/>
      <c r="AY76" s="1"/>
      <c r="AZ76" s="1"/>
      <c r="BA76" s="1"/>
      <c r="BB76" s="1"/>
    </row>
    <row r="77" spans="1:54" ht="15" x14ac:dyDescent="0.25">
      <c r="A77" s="46">
        <v>223</v>
      </c>
      <c r="B77" s="3">
        <v>32</v>
      </c>
      <c r="C77" s="3">
        <v>71</v>
      </c>
      <c r="D77" s="3">
        <v>83</v>
      </c>
      <c r="E77" s="3">
        <v>1068</v>
      </c>
      <c r="F77" s="3">
        <v>2</v>
      </c>
      <c r="G77" s="3">
        <v>1001</v>
      </c>
      <c r="H77" s="3">
        <v>137</v>
      </c>
      <c r="I77" s="3">
        <v>34</v>
      </c>
      <c r="J77" s="3">
        <v>1211</v>
      </c>
      <c r="K77" s="3">
        <v>300</v>
      </c>
      <c r="L77" s="3">
        <v>142</v>
      </c>
      <c r="M77" s="3">
        <v>7</v>
      </c>
      <c r="N77" s="3">
        <v>1459</v>
      </c>
      <c r="O77" s="3">
        <v>3</v>
      </c>
      <c r="P77" s="3">
        <v>0</v>
      </c>
      <c r="Q77" s="3">
        <v>0</v>
      </c>
      <c r="R77" s="3">
        <v>7</v>
      </c>
      <c r="S77" s="3">
        <v>11</v>
      </c>
      <c r="T77" s="3">
        <v>1140</v>
      </c>
      <c r="U77" s="3">
        <v>0</v>
      </c>
      <c r="V77" s="3">
        <v>720</v>
      </c>
      <c r="W77" s="3">
        <v>662</v>
      </c>
      <c r="X77" s="3">
        <v>3012</v>
      </c>
      <c r="Y77" s="3">
        <v>0</v>
      </c>
      <c r="Z77" s="3">
        <v>81</v>
      </c>
      <c r="AA77" s="3">
        <v>432</v>
      </c>
      <c r="AB77" s="3">
        <v>9</v>
      </c>
      <c r="AC77" s="3">
        <v>786</v>
      </c>
      <c r="AD77" s="3">
        <v>222</v>
      </c>
      <c r="AE77" s="3">
        <v>530</v>
      </c>
      <c r="AF77" s="3">
        <v>1286</v>
      </c>
      <c r="AG77" s="3">
        <v>5</v>
      </c>
      <c r="AH77" s="3">
        <v>0</v>
      </c>
      <c r="AI77" s="3">
        <v>0</v>
      </c>
      <c r="AJ77" s="3">
        <v>554</v>
      </c>
      <c r="AK77" s="3">
        <v>1273</v>
      </c>
      <c r="AL77" s="3">
        <v>205</v>
      </c>
      <c r="AM77" s="3">
        <v>628</v>
      </c>
      <c r="AN77" s="3">
        <v>338</v>
      </c>
      <c r="AO77" s="3">
        <v>2294</v>
      </c>
      <c r="AP77" s="3">
        <v>0</v>
      </c>
      <c r="AQ77" s="3">
        <v>140</v>
      </c>
      <c r="AR77" s="4">
        <v>4</v>
      </c>
      <c r="AS77" s="4">
        <v>1547</v>
      </c>
      <c r="AT77" s="4">
        <v>629</v>
      </c>
      <c r="AU77" s="4">
        <v>682</v>
      </c>
      <c r="AV77" s="4">
        <v>237</v>
      </c>
      <c r="AW77" s="4">
        <v>208</v>
      </c>
      <c r="AX77" s="1"/>
      <c r="AY77" s="1"/>
      <c r="AZ77" s="1"/>
      <c r="BA77" s="1"/>
      <c r="BB77" s="1"/>
    </row>
    <row r="78" spans="1:54" ht="15" x14ac:dyDescent="0.25">
      <c r="A78" s="46">
        <v>224</v>
      </c>
      <c r="B78" s="3">
        <v>113</v>
      </c>
      <c r="C78" s="3">
        <v>134</v>
      </c>
      <c r="D78" s="3">
        <v>50</v>
      </c>
      <c r="E78" s="3">
        <v>2417</v>
      </c>
      <c r="F78" s="3">
        <v>208</v>
      </c>
      <c r="G78" s="3">
        <v>197</v>
      </c>
      <c r="H78" s="3">
        <v>0</v>
      </c>
      <c r="I78" s="3">
        <v>0</v>
      </c>
      <c r="J78" s="3">
        <v>1104</v>
      </c>
      <c r="K78" s="3">
        <v>300</v>
      </c>
      <c r="L78" s="3">
        <v>554</v>
      </c>
      <c r="M78" s="3">
        <v>34</v>
      </c>
      <c r="N78" s="3">
        <v>133</v>
      </c>
      <c r="O78" s="3">
        <v>47</v>
      </c>
      <c r="P78" s="3">
        <v>0</v>
      </c>
      <c r="Q78" s="3">
        <v>0</v>
      </c>
      <c r="R78" s="3">
        <v>247</v>
      </c>
      <c r="S78" s="3">
        <v>19</v>
      </c>
      <c r="T78" s="3">
        <v>0</v>
      </c>
      <c r="U78" s="3">
        <v>0</v>
      </c>
      <c r="V78" s="3">
        <v>905</v>
      </c>
      <c r="W78" s="3">
        <v>183</v>
      </c>
      <c r="X78" s="3">
        <v>1327</v>
      </c>
      <c r="Y78" s="3">
        <v>0</v>
      </c>
      <c r="Z78" s="3">
        <v>5</v>
      </c>
      <c r="AA78" s="3">
        <v>635</v>
      </c>
      <c r="AB78" s="3">
        <v>3</v>
      </c>
      <c r="AC78" s="3">
        <v>199</v>
      </c>
      <c r="AD78" s="3">
        <v>202</v>
      </c>
      <c r="AE78" s="3">
        <v>399</v>
      </c>
      <c r="AF78" s="3">
        <v>638</v>
      </c>
      <c r="AG78" s="3">
        <v>0</v>
      </c>
      <c r="AH78" s="3">
        <v>197</v>
      </c>
      <c r="AI78" s="3">
        <v>0</v>
      </c>
      <c r="AJ78" s="3">
        <v>221</v>
      </c>
      <c r="AK78" s="3">
        <v>1465</v>
      </c>
      <c r="AL78" s="3">
        <v>416</v>
      </c>
      <c r="AM78" s="3">
        <v>461</v>
      </c>
      <c r="AN78" s="3">
        <v>699</v>
      </c>
      <c r="AO78" s="3">
        <v>299</v>
      </c>
      <c r="AP78" s="3">
        <v>0</v>
      </c>
      <c r="AQ78" s="3">
        <v>91</v>
      </c>
      <c r="AR78" s="4">
        <v>250</v>
      </c>
      <c r="AS78" s="4">
        <v>2043</v>
      </c>
      <c r="AT78" s="4">
        <v>1138</v>
      </c>
      <c r="AU78" s="4">
        <v>949</v>
      </c>
      <c r="AV78" s="4">
        <v>953</v>
      </c>
      <c r="AW78" s="4">
        <v>347</v>
      </c>
      <c r="AX78" s="1"/>
      <c r="AY78" s="1"/>
      <c r="AZ78" s="1"/>
      <c r="BA78" s="1"/>
      <c r="BB78" s="1"/>
    </row>
    <row r="79" spans="1:54" ht="15" x14ac:dyDescent="0.25">
      <c r="A79" s="46">
        <v>225</v>
      </c>
      <c r="B79" s="3">
        <v>0</v>
      </c>
      <c r="C79" s="3">
        <v>15</v>
      </c>
      <c r="D79" s="3">
        <v>140</v>
      </c>
      <c r="E79" s="3">
        <v>1883</v>
      </c>
      <c r="F79" s="3">
        <v>369</v>
      </c>
      <c r="G79" s="3">
        <v>0</v>
      </c>
      <c r="H79" s="3">
        <v>1</v>
      </c>
      <c r="I79" s="3">
        <v>0</v>
      </c>
      <c r="J79" s="3">
        <v>1361</v>
      </c>
      <c r="K79" s="3">
        <v>300</v>
      </c>
      <c r="L79" s="3">
        <v>422</v>
      </c>
      <c r="M79" s="3">
        <v>17</v>
      </c>
      <c r="N79" s="3">
        <v>1092</v>
      </c>
      <c r="O79" s="3">
        <v>38</v>
      </c>
      <c r="P79" s="3">
        <v>15</v>
      </c>
      <c r="Q79" s="3">
        <v>0</v>
      </c>
      <c r="R79" s="3">
        <v>113</v>
      </c>
      <c r="S79" s="3">
        <v>27</v>
      </c>
      <c r="T79" s="3">
        <v>0</v>
      </c>
      <c r="U79" s="3">
        <v>0</v>
      </c>
      <c r="V79" s="3">
        <v>0</v>
      </c>
      <c r="W79" s="3">
        <v>44</v>
      </c>
      <c r="X79" s="3">
        <v>1808</v>
      </c>
      <c r="Y79" s="3">
        <v>66</v>
      </c>
      <c r="Z79" s="3">
        <v>0</v>
      </c>
      <c r="AA79" s="3">
        <v>30</v>
      </c>
      <c r="AB79" s="3">
        <v>21</v>
      </c>
      <c r="AC79" s="3">
        <v>51</v>
      </c>
      <c r="AD79" s="3">
        <v>0</v>
      </c>
      <c r="AE79" s="3">
        <v>396</v>
      </c>
      <c r="AF79" s="3">
        <v>1264</v>
      </c>
      <c r="AG79" s="3">
        <v>0</v>
      </c>
      <c r="AH79" s="3">
        <v>0</v>
      </c>
      <c r="AI79" s="3">
        <v>2</v>
      </c>
      <c r="AJ79" s="3">
        <v>449</v>
      </c>
      <c r="AK79" s="3">
        <v>1419</v>
      </c>
      <c r="AL79" s="3">
        <v>560</v>
      </c>
      <c r="AM79" s="3">
        <v>988</v>
      </c>
      <c r="AN79" s="3">
        <v>854</v>
      </c>
      <c r="AO79" s="3">
        <v>199</v>
      </c>
      <c r="AP79" s="3">
        <v>0</v>
      </c>
      <c r="AQ79" s="3">
        <v>1097</v>
      </c>
      <c r="AR79" s="4">
        <v>124</v>
      </c>
      <c r="AS79" s="4">
        <v>1349</v>
      </c>
      <c r="AT79" s="4">
        <v>1083</v>
      </c>
      <c r="AU79" s="4">
        <v>4131</v>
      </c>
      <c r="AV79" s="4">
        <v>702</v>
      </c>
      <c r="AW79" s="4">
        <v>13</v>
      </c>
      <c r="AX79" s="1"/>
      <c r="AY79" s="1"/>
      <c r="AZ79" s="1"/>
      <c r="BA79" s="1"/>
      <c r="BB79" s="1"/>
    </row>
    <row r="80" spans="1:54" ht="15" x14ac:dyDescent="0.25">
      <c r="A80" s="46">
        <v>226</v>
      </c>
      <c r="B80" s="3">
        <v>571</v>
      </c>
      <c r="C80" s="3">
        <v>570</v>
      </c>
      <c r="D80" s="3">
        <v>861</v>
      </c>
      <c r="E80" s="3">
        <v>192</v>
      </c>
      <c r="F80" s="3">
        <v>3</v>
      </c>
      <c r="G80" s="3">
        <v>567</v>
      </c>
      <c r="H80" s="3">
        <v>0</v>
      </c>
      <c r="I80" s="3">
        <v>683</v>
      </c>
      <c r="J80" s="3">
        <v>1246</v>
      </c>
      <c r="K80" s="3">
        <v>300</v>
      </c>
      <c r="L80" s="3">
        <v>1022</v>
      </c>
      <c r="M80" s="3">
        <v>415</v>
      </c>
      <c r="N80" s="3">
        <v>1044</v>
      </c>
      <c r="O80" s="3">
        <v>92</v>
      </c>
      <c r="P80" s="3">
        <v>0</v>
      </c>
      <c r="Q80" s="3">
        <v>0</v>
      </c>
      <c r="R80" s="3">
        <v>2</v>
      </c>
      <c r="S80" s="3">
        <v>7</v>
      </c>
      <c r="T80" s="3">
        <v>0</v>
      </c>
      <c r="U80" s="3">
        <v>0</v>
      </c>
      <c r="V80" s="3">
        <v>0</v>
      </c>
      <c r="W80" s="3">
        <v>0</v>
      </c>
      <c r="X80" s="3">
        <v>4002</v>
      </c>
      <c r="Y80" s="3">
        <v>214</v>
      </c>
      <c r="Z80" s="3">
        <v>4</v>
      </c>
      <c r="AA80" s="3">
        <v>153</v>
      </c>
      <c r="AB80" s="3">
        <v>27</v>
      </c>
      <c r="AC80" s="3">
        <v>1835</v>
      </c>
      <c r="AD80" s="3">
        <v>0</v>
      </c>
      <c r="AE80" s="3">
        <v>809</v>
      </c>
      <c r="AF80" s="3">
        <v>304</v>
      </c>
      <c r="AG80" s="3">
        <v>0</v>
      </c>
      <c r="AH80" s="3">
        <v>566</v>
      </c>
      <c r="AI80" s="3">
        <v>30</v>
      </c>
      <c r="AJ80" s="3">
        <v>494</v>
      </c>
      <c r="AK80" s="3">
        <v>2044</v>
      </c>
      <c r="AL80" s="3">
        <v>300</v>
      </c>
      <c r="AM80" s="3">
        <v>746</v>
      </c>
      <c r="AN80" s="3">
        <v>1483</v>
      </c>
      <c r="AO80" s="3">
        <v>1348</v>
      </c>
      <c r="AP80" s="3">
        <v>0</v>
      </c>
      <c r="AQ80" s="3">
        <v>2240</v>
      </c>
      <c r="AR80" s="4">
        <v>46</v>
      </c>
      <c r="AS80" s="4">
        <v>66</v>
      </c>
      <c r="AT80" s="4">
        <v>774</v>
      </c>
      <c r="AU80" s="4">
        <v>3379</v>
      </c>
      <c r="AV80" s="4">
        <v>1088</v>
      </c>
      <c r="AW80" s="4">
        <v>43</v>
      </c>
      <c r="AX80" s="1"/>
      <c r="AY80" s="1"/>
      <c r="AZ80" s="1"/>
      <c r="BA80" s="1"/>
      <c r="BB80" s="1"/>
    </row>
    <row r="81" spans="1:54" ht="15" x14ac:dyDescent="0.25">
      <c r="A81" s="46">
        <v>227</v>
      </c>
      <c r="B81" s="3">
        <v>353</v>
      </c>
      <c r="C81" s="3">
        <v>315</v>
      </c>
      <c r="D81" s="3">
        <v>470</v>
      </c>
      <c r="E81" s="3">
        <v>0</v>
      </c>
      <c r="F81" s="3">
        <v>78</v>
      </c>
      <c r="G81" s="3">
        <v>622</v>
      </c>
      <c r="H81" s="3">
        <v>154</v>
      </c>
      <c r="I81" s="3">
        <v>138</v>
      </c>
      <c r="J81" s="3">
        <v>1768</v>
      </c>
      <c r="K81" s="3">
        <v>300</v>
      </c>
      <c r="L81" s="3">
        <v>6</v>
      </c>
      <c r="M81" s="3">
        <v>90</v>
      </c>
      <c r="N81" s="3">
        <v>721</v>
      </c>
      <c r="O81" s="3">
        <v>218</v>
      </c>
      <c r="P81" s="3">
        <v>112</v>
      </c>
      <c r="Q81" s="3">
        <v>3</v>
      </c>
      <c r="R81" s="3">
        <v>0</v>
      </c>
      <c r="S81" s="3">
        <v>28</v>
      </c>
      <c r="T81" s="3">
        <v>0</v>
      </c>
      <c r="U81" s="3">
        <v>3</v>
      </c>
      <c r="V81" s="3">
        <v>0</v>
      </c>
      <c r="W81" s="3">
        <v>129</v>
      </c>
      <c r="X81" s="3">
        <v>2003</v>
      </c>
      <c r="Y81" s="3">
        <v>105</v>
      </c>
      <c r="Z81" s="3">
        <v>75</v>
      </c>
      <c r="AA81" s="3">
        <v>1330</v>
      </c>
      <c r="AB81" s="3">
        <v>130</v>
      </c>
      <c r="AC81" s="3">
        <v>14</v>
      </c>
      <c r="AD81" s="3">
        <v>0</v>
      </c>
      <c r="AE81" s="3">
        <v>0</v>
      </c>
      <c r="AF81" s="3">
        <v>447</v>
      </c>
      <c r="AG81" s="3">
        <v>0</v>
      </c>
      <c r="AH81" s="3">
        <v>1440</v>
      </c>
      <c r="AI81" s="3">
        <v>287</v>
      </c>
      <c r="AJ81" s="3">
        <v>128</v>
      </c>
      <c r="AK81" s="3">
        <v>1435</v>
      </c>
      <c r="AL81" s="3">
        <v>157</v>
      </c>
      <c r="AM81" s="3">
        <v>505</v>
      </c>
      <c r="AN81" s="3">
        <v>960</v>
      </c>
      <c r="AO81" s="3">
        <v>821</v>
      </c>
      <c r="AP81" s="3">
        <v>0</v>
      </c>
      <c r="AQ81" s="3">
        <v>1251</v>
      </c>
      <c r="AR81" s="4">
        <v>77</v>
      </c>
      <c r="AS81" s="4">
        <v>1684</v>
      </c>
      <c r="AT81" s="4">
        <v>997</v>
      </c>
      <c r="AU81" s="4">
        <v>744</v>
      </c>
      <c r="AV81" s="4">
        <v>806</v>
      </c>
      <c r="AW81" s="4">
        <v>150</v>
      </c>
      <c r="AX81" s="1"/>
      <c r="AY81" s="1"/>
      <c r="AZ81" s="1"/>
      <c r="BA81" s="1"/>
      <c r="BB81" s="1"/>
    </row>
    <row r="82" spans="1:54" ht="15" x14ac:dyDescent="0.25">
      <c r="A82" s="46">
        <v>228</v>
      </c>
      <c r="B82" s="3">
        <v>104</v>
      </c>
      <c r="C82" s="3">
        <v>1015</v>
      </c>
      <c r="D82" s="3">
        <v>539</v>
      </c>
      <c r="E82" s="3">
        <v>0</v>
      </c>
      <c r="F82" s="3">
        <v>1012</v>
      </c>
      <c r="G82" s="3">
        <v>257</v>
      </c>
      <c r="H82" s="3">
        <v>21</v>
      </c>
      <c r="I82" s="3">
        <v>241</v>
      </c>
      <c r="J82" s="3">
        <v>246</v>
      </c>
      <c r="K82" s="3">
        <v>300</v>
      </c>
      <c r="L82" s="3">
        <v>0</v>
      </c>
      <c r="M82" s="3">
        <v>2085</v>
      </c>
      <c r="N82" s="3">
        <v>866</v>
      </c>
      <c r="O82" s="3">
        <v>158</v>
      </c>
      <c r="P82" s="3">
        <v>0</v>
      </c>
      <c r="Q82" s="3">
        <v>0</v>
      </c>
      <c r="R82" s="3">
        <v>20</v>
      </c>
      <c r="S82" s="3">
        <v>11</v>
      </c>
      <c r="T82" s="3">
        <v>0</v>
      </c>
      <c r="U82" s="3">
        <v>47</v>
      </c>
      <c r="V82" s="3">
        <v>0</v>
      </c>
      <c r="W82" s="3">
        <v>151</v>
      </c>
      <c r="X82" s="3">
        <v>103</v>
      </c>
      <c r="Y82" s="3">
        <v>176</v>
      </c>
      <c r="Z82" s="3">
        <v>185</v>
      </c>
      <c r="AA82" s="3">
        <v>130</v>
      </c>
      <c r="AB82" s="3">
        <v>10</v>
      </c>
      <c r="AC82" s="3">
        <v>394</v>
      </c>
      <c r="AD82" s="3">
        <v>10</v>
      </c>
      <c r="AE82" s="3">
        <v>0</v>
      </c>
      <c r="AF82" s="3">
        <v>1548</v>
      </c>
      <c r="AG82" s="3">
        <v>18</v>
      </c>
      <c r="AH82" s="3">
        <v>1413</v>
      </c>
      <c r="AI82" s="3">
        <v>421</v>
      </c>
      <c r="AJ82" s="3">
        <v>6</v>
      </c>
      <c r="AK82" s="3">
        <v>785</v>
      </c>
      <c r="AL82" s="3">
        <v>126</v>
      </c>
      <c r="AM82" s="3">
        <v>56</v>
      </c>
      <c r="AN82" s="3">
        <v>1389</v>
      </c>
      <c r="AO82" s="3">
        <v>1178</v>
      </c>
      <c r="AP82" s="3">
        <v>0</v>
      </c>
      <c r="AQ82" s="3">
        <v>851</v>
      </c>
      <c r="AR82" s="4">
        <v>101</v>
      </c>
      <c r="AS82" s="4">
        <v>1148</v>
      </c>
      <c r="AT82" s="4">
        <v>1137</v>
      </c>
      <c r="AU82" s="4">
        <v>2943</v>
      </c>
      <c r="AV82" s="4">
        <v>836</v>
      </c>
      <c r="AW82" s="4">
        <v>493</v>
      </c>
      <c r="AX82" s="1"/>
      <c r="AY82" s="1"/>
      <c r="AZ82" s="1"/>
      <c r="BA82" s="1"/>
      <c r="BB82" s="1"/>
    </row>
    <row r="83" spans="1:54" ht="15" x14ac:dyDescent="0.25">
      <c r="A83" s="46">
        <v>229</v>
      </c>
      <c r="B83" s="3">
        <v>222</v>
      </c>
      <c r="C83" s="3">
        <v>606</v>
      </c>
      <c r="D83" s="3">
        <v>0</v>
      </c>
      <c r="E83" s="3">
        <v>7</v>
      </c>
      <c r="F83" s="3">
        <v>0</v>
      </c>
      <c r="G83" s="3">
        <v>126</v>
      </c>
      <c r="H83" s="3">
        <v>360</v>
      </c>
      <c r="I83" s="3">
        <v>0</v>
      </c>
      <c r="J83" s="3">
        <v>18</v>
      </c>
      <c r="K83" s="3">
        <v>300</v>
      </c>
      <c r="L83" s="3">
        <v>0</v>
      </c>
      <c r="M83" s="3">
        <v>696</v>
      </c>
      <c r="N83" s="3">
        <v>994</v>
      </c>
      <c r="O83" s="3">
        <v>910</v>
      </c>
      <c r="P83" s="3">
        <v>30</v>
      </c>
      <c r="Q83" s="3">
        <v>0</v>
      </c>
      <c r="R83" s="3">
        <v>58</v>
      </c>
      <c r="S83" s="3">
        <v>8</v>
      </c>
      <c r="T83" s="3">
        <v>0</v>
      </c>
      <c r="U83" s="3">
        <v>7</v>
      </c>
      <c r="V83" s="3">
        <v>196</v>
      </c>
      <c r="W83" s="3">
        <v>163</v>
      </c>
      <c r="X83" s="3">
        <v>546</v>
      </c>
      <c r="Y83" s="3">
        <v>174</v>
      </c>
      <c r="Z83" s="3">
        <v>119</v>
      </c>
      <c r="AA83" s="3">
        <v>181</v>
      </c>
      <c r="AB83" s="3">
        <v>47</v>
      </c>
      <c r="AC83" s="3">
        <v>248</v>
      </c>
      <c r="AD83" s="3">
        <v>18</v>
      </c>
      <c r="AE83" s="3">
        <v>0</v>
      </c>
      <c r="AF83" s="3">
        <v>155</v>
      </c>
      <c r="AG83" s="3">
        <v>128</v>
      </c>
      <c r="AH83" s="3">
        <v>754</v>
      </c>
      <c r="AI83" s="3">
        <v>420</v>
      </c>
      <c r="AJ83" s="3">
        <v>0</v>
      </c>
      <c r="AK83" s="3">
        <v>39</v>
      </c>
      <c r="AL83" s="3">
        <v>789</v>
      </c>
      <c r="AM83" s="3">
        <v>557</v>
      </c>
      <c r="AN83" s="3">
        <v>1162</v>
      </c>
      <c r="AO83" s="3">
        <v>1841</v>
      </c>
      <c r="AP83" s="3">
        <v>0</v>
      </c>
      <c r="AQ83" s="3">
        <v>14</v>
      </c>
      <c r="AR83" s="3">
        <v>488</v>
      </c>
      <c r="AS83" s="4">
        <v>1718</v>
      </c>
      <c r="AT83" s="4">
        <v>1580</v>
      </c>
      <c r="AU83" s="4">
        <v>4548</v>
      </c>
      <c r="AV83" s="4">
        <v>560</v>
      </c>
      <c r="AW83" s="4">
        <v>622</v>
      </c>
      <c r="AX83" s="1"/>
      <c r="AY83" s="1"/>
      <c r="AZ83" s="1"/>
      <c r="BA83" s="1"/>
      <c r="BB83" s="1"/>
    </row>
    <row r="84" spans="1:54" ht="15" x14ac:dyDescent="0.25">
      <c r="A84" s="46">
        <v>230</v>
      </c>
      <c r="B84" s="3">
        <v>1</v>
      </c>
      <c r="C84" s="3">
        <v>254</v>
      </c>
      <c r="D84" s="3">
        <v>1264</v>
      </c>
      <c r="E84" s="3">
        <v>57</v>
      </c>
      <c r="F84" s="3">
        <v>0</v>
      </c>
      <c r="G84" s="3">
        <v>3916</v>
      </c>
      <c r="H84" s="3">
        <v>155</v>
      </c>
      <c r="I84" s="3">
        <v>16</v>
      </c>
      <c r="J84" s="3">
        <v>152</v>
      </c>
      <c r="K84" s="3">
        <v>300</v>
      </c>
      <c r="L84" s="3">
        <v>0</v>
      </c>
      <c r="M84" s="3">
        <v>1</v>
      </c>
      <c r="N84" s="3">
        <v>221</v>
      </c>
      <c r="O84" s="3">
        <v>1513</v>
      </c>
      <c r="P84" s="3">
        <v>18</v>
      </c>
      <c r="Q84" s="3">
        <v>0</v>
      </c>
      <c r="R84" s="3">
        <v>78</v>
      </c>
      <c r="S84" s="3">
        <v>38</v>
      </c>
      <c r="T84" s="3">
        <v>6</v>
      </c>
      <c r="U84" s="3">
        <v>323</v>
      </c>
      <c r="V84" s="3">
        <v>0</v>
      </c>
      <c r="W84" s="3">
        <v>0</v>
      </c>
      <c r="X84" s="3">
        <v>0</v>
      </c>
      <c r="Y84" s="3">
        <v>251</v>
      </c>
      <c r="Z84" s="3">
        <v>959</v>
      </c>
      <c r="AA84" s="3">
        <v>9</v>
      </c>
      <c r="AB84" s="3">
        <v>19</v>
      </c>
      <c r="AC84" s="3">
        <v>812</v>
      </c>
      <c r="AD84" s="3">
        <v>19</v>
      </c>
      <c r="AE84" s="3">
        <v>0</v>
      </c>
      <c r="AF84" s="3">
        <v>0</v>
      </c>
      <c r="AG84" s="3">
        <v>91</v>
      </c>
      <c r="AH84" s="3">
        <v>709</v>
      </c>
      <c r="AI84" s="3">
        <v>1046</v>
      </c>
      <c r="AJ84" s="3">
        <v>622</v>
      </c>
      <c r="AK84" s="3">
        <v>58</v>
      </c>
      <c r="AL84" s="3">
        <v>221</v>
      </c>
      <c r="AM84" s="3">
        <v>778</v>
      </c>
      <c r="AN84" s="3">
        <v>769</v>
      </c>
      <c r="AO84" s="3">
        <v>1457</v>
      </c>
      <c r="AP84" s="3">
        <v>0</v>
      </c>
      <c r="AQ84" s="3">
        <v>472</v>
      </c>
      <c r="AR84" s="3">
        <v>1114</v>
      </c>
      <c r="AS84" s="4">
        <v>2897</v>
      </c>
      <c r="AT84" s="4">
        <v>1218</v>
      </c>
      <c r="AU84" s="4">
        <v>3554</v>
      </c>
      <c r="AV84" s="4">
        <v>1044</v>
      </c>
      <c r="AW84" s="4">
        <v>1038</v>
      </c>
      <c r="AX84" s="1"/>
      <c r="AY84" s="1"/>
      <c r="AZ84" s="1"/>
      <c r="BA84" s="1"/>
      <c r="BB84" s="1"/>
    </row>
    <row r="85" spans="1:54" ht="15" x14ac:dyDescent="0.25">
      <c r="A85" s="46">
        <v>231</v>
      </c>
      <c r="B85" s="3">
        <v>1</v>
      </c>
      <c r="C85" s="3">
        <v>22</v>
      </c>
      <c r="D85" s="3">
        <v>485</v>
      </c>
      <c r="E85" s="3">
        <v>89</v>
      </c>
      <c r="F85" s="3">
        <v>218</v>
      </c>
      <c r="G85" s="3">
        <v>2240</v>
      </c>
      <c r="H85" s="3">
        <v>155</v>
      </c>
      <c r="I85" s="3">
        <v>0</v>
      </c>
      <c r="J85" s="3">
        <v>834</v>
      </c>
      <c r="K85" s="3">
        <v>300</v>
      </c>
      <c r="L85" s="3">
        <v>0</v>
      </c>
      <c r="M85" s="3">
        <v>6</v>
      </c>
      <c r="N85" s="3">
        <v>1047</v>
      </c>
      <c r="O85" s="3">
        <v>42</v>
      </c>
      <c r="P85" s="3">
        <v>112</v>
      </c>
      <c r="Q85" s="3">
        <v>0</v>
      </c>
      <c r="R85" s="3">
        <v>277</v>
      </c>
      <c r="S85" s="3">
        <v>189</v>
      </c>
      <c r="T85" s="3">
        <v>5</v>
      </c>
      <c r="U85" s="3">
        <v>0</v>
      </c>
      <c r="V85" s="3">
        <v>315</v>
      </c>
      <c r="W85" s="3">
        <v>646</v>
      </c>
      <c r="X85" s="3">
        <v>920</v>
      </c>
      <c r="Y85" s="3">
        <v>133</v>
      </c>
      <c r="Z85" s="3">
        <v>2655</v>
      </c>
      <c r="AA85" s="3">
        <v>1657</v>
      </c>
      <c r="AB85" s="3">
        <v>101</v>
      </c>
      <c r="AC85" s="3">
        <v>1494</v>
      </c>
      <c r="AD85" s="3">
        <v>92</v>
      </c>
      <c r="AE85" s="3">
        <v>0</v>
      </c>
      <c r="AF85" s="3">
        <v>0</v>
      </c>
      <c r="AG85" s="3">
        <v>193</v>
      </c>
      <c r="AH85" s="3">
        <v>188</v>
      </c>
      <c r="AI85" s="3">
        <v>353</v>
      </c>
      <c r="AJ85" s="3">
        <v>442</v>
      </c>
      <c r="AK85" s="3">
        <v>757</v>
      </c>
      <c r="AL85" s="3">
        <v>215</v>
      </c>
      <c r="AM85" s="3">
        <v>437</v>
      </c>
      <c r="AN85" s="3">
        <v>474</v>
      </c>
      <c r="AO85" s="3">
        <v>822</v>
      </c>
      <c r="AP85" s="3">
        <v>0</v>
      </c>
      <c r="AQ85" s="3">
        <v>820</v>
      </c>
      <c r="AR85" s="3">
        <v>837</v>
      </c>
      <c r="AS85" s="4">
        <v>1693</v>
      </c>
      <c r="AT85" s="4">
        <v>1064</v>
      </c>
      <c r="AU85" s="4">
        <v>2148</v>
      </c>
      <c r="AV85" s="4">
        <v>1021</v>
      </c>
      <c r="AW85" s="4">
        <v>1402</v>
      </c>
      <c r="AX85" s="1"/>
      <c r="AY85" s="1"/>
      <c r="AZ85" s="1"/>
      <c r="BA85" s="1"/>
      <c r="BB85" s="1"/>
    </row>
    <row r="86" spans="1:54" ht="15" x14ac:dyDescent="0.25">
      <c r="A86" s="46">
        <v>232</v>
      </c>
      <c r="B86" s="3">
        <v>0</v>
      </c>
      <c r="C86" s="3">
        <v>4</v>
      </c>
      <c r="D86" s="3">
        <v>654</v>
      </c>
      <c r="E86" s="3">
        <v>64</v>
      </c>
      <c r="F86" s="3">
        <v>0</v>
      </c>
      <c r="G86" s="3">
        <v>1810</v>
      </c>
      <c r="H86" s="3">
        <v>123</v>
      </c>
      <c r="I86" s="3">
        <v>301</v>
      </c>
      <c r="J86" s="3">
        <v>3370</v>
      </c>
      <c r="K86" s="3">
        <v>300</v>
      </c>
      <c r="L86" s="3">
        <v>9</v>
      </c>
      <c r="M86" s="3">
        <v>82</v>
      </c>
      <c r="N86" s="3">
        <v>696</v>
      </c>
      <c r="O86" s="3">
        <v>56</v>
      </c>
      <c r="P86" s="3">
        <v>274</v>
      </c>
      <c r="Q86" s="3">
        <v>0</v>
      </c>
      <c r="R86" s="3">
        <v>947</v>
      </c>
      <c r="S86" s="3">
        <v>282</v>
      </c>
      <c r="T86" s="3">
        <v>19</v>
      </c>
      <c r="U86" s="3">
        <v>51</v>
      </c>
      <c r="V86" s="3">
        <v>10</v>
      </c>
      <c r="W86" s="3">
        <v>247</v>
      </c>
      <c r="X86" s="3">
        <v>1508</v>
      </c>
      <c r="Y86" s="3">
        <v>35</v>
      </c>
      <c r="Z86" s="3">
        <v>2053</v>
      </c>
      <c r="AA86" s="3">
        <v>450</v>
      </c>
      <c r="AB86" s="3">
        <v>429</v>
      </c>
      <c r="AC86" s="3">
        <v>442</v>
      </c>
      <c r="AD86" s="3">
        <v>106</v>
      </c>
      <c r="AE86" s="3">
        <v>0</v>
      </c>
      <c r="AF86" s="3">
        <v>102</v>
      </c>
      <c r="AG86" s="3">
        <v>278</v>
      </c>
      <c r="AH86" s="3">
        <v>1177</v>
      </c>
      <c r="AI86" s="3">
        <v>102</v>
      </c>
      <c r="AJ86" s="3">
        <v>36</v>
      </c>
      <c r="AK86" s="3">
        <v>474</v>
      </c>
      <c r="AL86" s="3">
        <v>259</v>
      </c>
      <c r="AM86" s="3">
        <v>356</v>
      </c>
      <c r="AN86" s="3">
        <v>1012</v>
      </c>
      <c r="AO86" s="3">
        <v>2488</v>
      </c>
      <c r="AP86" s="3">
        <v>123</v>
      </c>
      <c r="AQ86" s="3">
        <v>1928</v>
      </c>
      <c r="AR86" s="3">
        <v>884</v>
      </c>
      <c r="AS86" s="4">
        <v>1004</v>
      </c>
      <c r="AT86" s="4">
        <v>2987</v>
      </c>
      <c r="AU86" s="4">
        <v>2350</v>
      </c>
      <c r="AV86" s="4">
        <v>1038</v>
      </c>
      <c r="AW86" s="4">
        <v>1551</v>
      </c>
      <c r="AX86" s="1"/>
      <c r="AY86" s="1"/>
      <c r="AZ86" s="1"/>
      <c r="BA86" s="1"/>
      <c r="BB86" s="1"/>
    </row>
    <row r="87" spans="1:54" ht="15" x14ac:dyDescent="0.25">
      <c r="A87" s="46">
        <v>233</v>
      </c>
      <c r="B87" s="3">
        <v>116</v>
      </c>
      <c r="C87" s="3">
        <v>18</v>
      </c>
      <c r="D87" s="3">
        <v>816</v>
      </c>
      <c r="E87" s="3">
        <v>1817</v>
      </c>
      <c r="F87" s="3">
        <v>2</v>
      </c>
      <c r="G87" s="3">
        <v>450</v>
      </c>
      <c r="H87" s="3">
        <v>0</v>
      </c>
      <c r="I87" s="3">
        <v>899</v>
      </c>
      <c r="J87" s="3">
        <v>4</v>
      </c>
      <c r="K87" s="3">
        <v>300</v>
      </c>
      <c r="L87" s="3">
        <v>0</v>
      </c>
      <c r="M87" s="3">
        <v>1113</v>
      </c>
      <c r="N87" s="3">
        <v>1417</v>
      </c>
      <c r="O87" s="3">
        <v>7</v>
      </c>
      <c r="P87" s="3">
        <v>0</v>
      </c>
      <c r="Q87" s="3">
        <v>57</v>
      </c>
      <c r="R87" s="3">
        <v>440</v>
      </c>
      <c r="S87" s="3">
        <v>10</v>
      </c>
      <c r="T87" s="3">
        <v>19</v>
      </c>
      <c r="U87" s="3">
        <v>263</v>
      </c>
      <c r="V87" s="3">
        <v>17</v>
      </c>
      <c r="W87" s="3">
        <v>1222</v>
      </c>
      <c r="X87" s="3">
        <v>1563</v>
      </c>
      <c r="Y87" s="3">
        <v>46</v>
      </c>
      <c r="Z87" s="3">
        <v>235</v>
      </c>
      <c r="AA87" s="3">
        <v>78</v>
      </c>
      <c r="AB87" s="3">
        <v>16</v>
      </c>
      <c r="AC87" s="3">
        <v>55</v>
      </c>
      <c r="AD87" s="3">
        <v>0</v>
      </c>
      <c r="AE87" s="3">
        <v>0</v>
      </c>
      <c r="AF87" s="3">
        <v>590</v>
      </c>
      <c r="AG87" s="3">
        <v>104</v>
      </c>
      <c r="AH87" s="3">
        <v>90</v>
      </c>
      <c r="AI87" s="3">
        <v>69</v>
      </c>
      <c r="AJ87" s="3">
        <v>32</v>
      </c>
      <c r="AK87" s="3">
        <v>920</v>
      </c>
      <c r="AL87" s="3">
        <v>257</v>
      </c>
      <c r="AM87" s="3">
        <v>3</v>
      </c>
      <c r="AN87" s="3">
        <v>1520</v>
      </c>
      <c r="AO87" s="3">
        <v>2425</v>
      </c>
      <c r="AP87" s="3">
        <v>87</v>
      </c>
      <c r="AQ87" s="3">
        <v>1575</v>
      </c>
      <c r="AR87" s="3">
        <v>1099</v>
      </c>
      <c r="AS87" s="4">
        <v>2373</v>
      </c>
      <c r="AT87" s="4">
        <v>1106</v>
      </c>
      <c r="AU87" s="4">
        <v>2733</v>
      </c>
      <c r="AV87" s="4">
        <v>1499</v>
      </c>
      <c r="AW87" s="4">
        <v>1960</v>
      </c>
      <c r="AX87" s="1"/>
      <c r="AY87" s="1"/>
      <c r="AZ87" s="1"/>
      <c r="BA87" s="1"/>
      <c r="BB87" s="1"/>
    </row>
    <row r="88" spans="1:54" ht="15" x14ac:dyDescent="0.25">
      <c r="A88" s="46">
        <v>234</v>
      </c>
      <c r="B88" s="3">
        <v>8</v>
      </c>
      <c r="C88" s="3">
        <v>93</v>
      </c>
      <c r="D88" s="3">
        <v>20</v>
      </c>
      <c r="E88" s="3">
        <v>59</v>
      </c>
      <c r="F88" s="3">
        <v>1</v>
      </c>
      <c r="G88" s="3">
        <v>1011</v>
      </c>
      <c r="H88" s="3">
        <v>1</v>
      </c>
      <c r="I88" s="3">
        <v>428</v>
      </c>
      <c r="J88" s="3">
        <v>187</v>
      </c>
      <c r="K88" s="3">
        <v>1439</v>
      </c>
      <c r="L88" s="3">
        <v>10</v>
      </c>
      <c r="M88" s="3">
        <v>206</v>
      </c>
      <c r="N88" s="3">
        <v>16</v>
      </c>
      <c r="O88" s="3">
        <v>567</v>
      </c>
      <c r="P88" s="3">
        <v>0</v>
      </c>
      <c r="Q88" s="3">
        <v>26</v>
      </c>
      <c r="R88" s="3">
        <v>55</v>
      </c>
      <c r="S88" s="3">
        <v>11</v>
      </c>
      <c r="T88" s="3">
        <v>219</v>
      </c>
      <c r="U88" s="3">
        <v>289</v>
      </c>
      <c r="V88" s="3">
        <v>811</v>
      </c>
      <c r="W88" s="3">
        <v>1651</v>
      </c>
      <c r="X88" s="3">
        <v>2444</v>
      </c>
      <c r="Y88" s="3">
        <v>35</v>
      </c>
      <c r="Z88" s="3">
        <v>403</v>
      </c>
      <c r="AA88" s="3">
        <v>431</v>
      </c>
      <c r="AB88" s="3">
        <v>11</v>
      </c>
      <c r="AC88" s="3">
        <v>44</v>
      </c>
      <c r="AD88" s="3">
        <v>0</v>
      </c>
      <c r="AE88" s="3">
        <v>0</v>
      </c>
      <c r="AF88" s="3">
        <v>85</v>
      </c>
      <c r="AG88" s="3">
        <v>824</v>
      </c>
      <c r="AH88" s="3">
        <v>152</v>
      </c>
      <c r="AI88" s="3">
        <v>47</v>
      </c>
      <c r="AJ88" s="3">
        <v>400</v>
      </c>
      <c r="AK88" s="3">
        <v>385</v>
      </c>
      <c r="AL88" s="3">
        <v>379</v>
      </c>
      <c r="AM88" s="3">
        <v>144</v>
      </c>
      <c r="AN88" s="3">
        <v>1567</v>
      </c>
      <c r="AO88" s="3">
        <v>2608</v>
      </c>
      <c r="AP88" s="3">
        <v>576</v>
      </c>
      <c r="AQ88" s="3">
        <v>738</v>
      </c>
      <c r="AR88" s="3">
        <v>449</v>
      </c>
      <c r="AS88" s="4">
        <v>728</v>
      </c>
      <c r="AT88" s="4">
        <v>149</v>
      </c>
      <c r="AU88" s="4">
        <v>2675</v>
      </c>
      <c r="AV88" s="4">
        <v>176</v>
      </c>
      <c r="AW88" s="4">
        <v>1560</v>
      </c>
      <c r="AX88" s="1"/>
      <c r="AY88" s="1"/>
      <c r="AZ88" s="1"/>
      <c r="BA88" s="1"/>
      <c r="BB88" s="1"/>
    </row>
    <row r="89" spans="1:54" ht="15" x14ac:dyDescent="0.25">
      <c r="A89" s="46">
        <v>235</v>
      </c>
      <c r="B89" s="3">
        <v>68</v>
      </c>
      <c r="C89" s="3">
        <v>395</v>
      </c>
      <c r="D89" s="3">
        <v>237</v>
      </c>
      <c r="E89" s="3">
        <v>126</v>
      </c>
      <c r="F89" s="3">
        <v>0</v>
      </c>
      <c r="G89" s="3">
        <v>517</v>
      </c>
      <c r="H89" s="3">
        <v>0</v>
      </c>
      <c r="I89" s="3">
        <v>6</v>
      </c>
      <c r="J89" s="3">
        <v>71</v>
      </c>
      <c r="K89" s="3">
        <v>1418</v>
      </c>
      <c r="L89" s="3">
        <v>205</v>
      </c>
      <c r="M89" s="3">
        <v>621</v>
      </c>
      <c r="N89" s="3">
        <v>0</v>
      </c>
      <c r="O89" s="3">
        <v>637</v>
      </c>
      <c r="P89" s="3">
        <v>635</v>
      </c>
      <c r="Q89" s="3">
        <v>55</v>
      </c>
      <c r="R89" s="3">
        <v>423</v>
      </c>
      <c r="S89" s="3">
        <v>45</v>
      </c>
      <c r="T89" s="3">
        <v>0</v>
      </c>
      <c r="U89" s="3">
        <v>404</v>
      </c>
      <c r="V89" s="3">
        <v>107</v>
      </c>
      <c r="W89" s="3">
        <v>1839</v>
      </c>
      <c r="X89" s="3">
        <v>1988</v>
      </c>
      <c r="Y89" s="3">
        <v>175</v>
      </c>
      <c r="Z89" s="3">
        <v>255</v>
      </c>
      <c r="AA89" s="3">
        <v>1243</v>
      </c>
      <c r="AB89" s="3">
        <v>118</v>
      </c>
      <c r="AC89" s="3">
        <v>84</v>
      </c>
      <c r="AD89" s="3">
        <v>0</v>
      </c>
      <c r="AE89" s="3">
        <v>0</v>
      </c>
      <c r="AF89" s="3">
        <v>0</v>
      </c>
      <c r="AG89" s="3">
        <v>123</v>
      </c>
      <c r="AH89" s="3">
        <v>929</v>
      </c>
      <c r="AI89" s="3">
        <v>388</v>
      </c>
      <c r="AJ89" s="3">
        <v>593</v>
      </c>
      <c r="AK89" s="3">
        <v>451</v>
      </c>
      <c r="AL89" s="3">
        <v>560</v>
      </c>
      <c r="AM89" s="3">
        <v>284</v>
      </c>
      <c r="AN89" s="3">
        <v>2803</v>
      </c>
      <c r="AO89" s="3">
        <v>1891</v>
      </c>
      <c r="AP89" s="3">
        <v>581</v>
      </c>
      <c r="AQ89" s="3">
        <v>72</v>
      </c>
      <c r="AR89" s="3">
        <v>1962</v>
      </c>
      <c r="AS89" s="4">
        <v>3</v>
      </c>
      <c r="AT89" s="4">
        <v>414</v>
      </c>
      <c r="AU89" s="4">
        <v>1568</v>
      </c>
      <c r="AV89" s="4">
        <v>4</v>
      </c>
      <c r="AW89" s="4">
        <v>1002</v>
      </c>
      <c r="AX89" s="1"/>
      <c r="AY89" s="1"/>
      <c r="AZ89" s="1"/>
      <c r="BA89" s="1"/>
      <c r="BB89" s="1"/>
    </row>
    <row r="90" spans="1:54" ht="15" x14ac:dyDescent="0.25">
      <c r="A90" s="46">
        <v>236</v>
      </c>
      <c r="B90" s="3">
        <v>43</v>
      </c>
      <c r="C90" s="3">
        <v>500</v>
      </c>
      <c r="D90" s="3">
        <v>14</v>
      </c>
      <c r="E90" s="3">
        <v>3727</v>
      </c>
      <c r="F90" s="3">
        <v>0</v>
      </c>
      <c r="G90" s="3">
        <v>32</v>
      </c>
      <c r="H90" s="3">
        <v>64</v>
      </c>
      <c r="I90" s="3">
        <v>0</v>
      </c>
      <c r="J90" s="3">
        <v>5</v>
      </c>
      <c r="K90" s="3">
        <v>1609</v>
      </c>
      <c r="L90" s="3">
        <v>140</v>
      </c>
      <c r="M90" s="3">
        <v>1006</v>
      </c>
      <c r="N90" s="3">
        <v>0</v>
      </c>
      <c r="O90" s="3">
        <v>135</v>
      </c>
      <c r="P90" s="3">
        <v>516</v>
      </c>
      <c r="Q90" s="3">
        <v>12</v>
      </c>
      <c r="R90" s="3">
        <v>2130</v>
      </c>
      <c r="S90" s="3">
        <v>0</v>
      </c>
      <c r="T90" s="3">
        <v>693</v>
      </c>
      <c r="U90" s="3">
        <v>811</v>
      </c>
      <c r="V90" s="3">
        <v>3035</v>
      </c>
      <c r="W90" s="3">
        <v>5606</v>
      </c>
      <c r="X90" s="3">
        <v>3943</v>
      </c>
      <c r="Y90" s="3">
        <v>269</v>
      </c>
      <c r="Z90" s="3">
        <v>117</v>
      </c>
      <c r="AA90" s="3">
        <v>387</v>
      </c>
      <c r="AB90" s="3">
        <v>472</v>
      </c>
      <c r="AC90" s="3">
        <v>754</v>
      </c>
      <c r="AD90" s="3">
        <v>0</v>
      </c>
      <c r="AE90" s="3">
        <v>10</v>
      </c>
      <c r="AF90" s="3">
        <v>0</v>
      </c>
      <c r="AG90" s="3">
        <v>0</v>
      </c>
      <c r="AH90" s="3">
        <v>755</v>
      </c>
      <c r="AI90" s="3">
        <v>237</v>
      </c>
      <c r="AJ90" s="3">
        <v>140</v>
      </c>
      <c r="AK90" s="3">
        <v>452</v>
      </c>
      <c r="AL90" s="3">
        <v>591</v>
      </c>
      <c r="AM90" s="3">
        <v>228</v>
      </c>
      <c r="AN90" s="3">
        <v>1600</v>
      </c>
      <c r="AO90" s="3">
        <v>1379</v>
      </c>
      <c r="AP90" s="3">
        <v>671</v>
      </c>
      <c r="AQ90" s="3">
        <v>971</v>
      </c>
      <c r="AR90" s="3">
        <v>1526</v>
      </c>
      <c r="AS90" s="4">
        <v>1123</v>
      </c>
      <c r="AT90" s="4">
        <v>221</v>
      </c>
      <c r="AU90" s="4">
        <v>2082</v>
      </c>
      <c r="AV90" s="4">
        <v>128</v>
      </c>
      <c r="AW90" s="4">
        <v>770</v>
      </c>
      <c r="AX90" s="1"/>
      <c r="AY90" s="1"/>
      <c r="AZ90" s="1"/>
      <c r="BA90" s="1"/>
      <c r="BB90" s="1"/>
    </row>
    <row r="91" spans="1:54" ht="15" x14ac:dyDescent="0.25">
      <c r="A91" s="46">
        <v>237</v>
      </c>
      <c r="B91" s="3">
        <v>0</v>
      </c>
      <c r="C91" s="3">
        <v>500</v>
      </c>
      <c r="D91" s="3">
        <v>3</v>
      </c>
      <c r="E91" s="3">
        <v>1150</v>
      </c>
      <c r="F91" s="3">
        <v>254</v>
      </c>
      <c r="G91" s="3">
        <v>535</v>
      </c>
      <c r="H91" s="3">
        <v>29</v>
      </c>
      <c r="I91" s="3">
        <v>0</v>
      </c>
      <c r="J91" s="3">
        <v>2816</v>
      </c>
      <c r="K91" s="3">
        <v>1359</v>
      </c>
      <c r="L91" s="3">
        <v>379</v>
      </c>
      <c r="M91" s="3">
        <v>16</v>
      </c>
      <c r="N91" s="3">
        <v>0</v>
      </c>
      <c r="O91" s="3">
        <v>15</v>
      </c>
      <c r="P91" s="3">
        <v>534</v>
      </c>
      <c r="Q91" s="3">
        <v>92</v>
      </c>
      <c r="R91" s="3">
        <v>121</v>
      </c>
      <c r="S91" s="3">
        <v>31</v>
      </c>
      <c r="T91" s="3">
        <v>579</v>
      </c>
      <c r="U91" s="3">
        <v>1130</v>
      </c>
      <c r="V91" s="3">
        <v>1040</v>
      </c>
      <c r="W91" s="3">
        <v>2238</v>
      </c>
      <c r="X91" s="3">
        <v>4630</v>
      </c>
      <c r="Y91" s="3">
        <v>544</v>
      </c>
      <c r="Z91" s="3">
        <v>398</v>
      </c>
      <c r="AA91" s="3">
        <v>265</v>
      </c>
      <c r="AB91" s="3">
        <v>690</v>
      </c>
      <c r="AC91" s="3">
        <v>172</v>
      </c>
      <c r="AD91" s="3">
        <v>330</v>
      </c>
      <c r="AE91" s="3">
        <v>186</v>
      </c>
      <c r="AF91" s="3">
        <v>1011</v>
      </c>
      <c r="AG91" s="3">
        <v>0</v>
      </c>
      <c r="AH91" s="3">
        <v>0</v>
      </c>
      <c r="AI91" s="3">
        <v>141</v>
      </c>
      <c r="AJ91" s="3">
        <v>313</v>
      </c>
      <c r="AK91" s="3">
        <v>1112</v>
      </c>
      <c r="AL91" s="3">
        <v>698</v>
      </c>
      <c r="AM91" s="3">
        <v>51</v>
      </c>
      <c r="AN91" s="3">
        <v>870</v>
      </c>
      <c r="AO91" s="3">
        <v>785</v>
      </c>
      <c r="AP91" s="3">
        <v>307</v>
      </c>
      <c r="AQ91" s="3">
        <v>1650</v>
      </c>
      <c r="AR91" s="3">
        <v>2132</v>
      </c>
      <c r="AS91" s="4">
        <v>43</v>
      </c>
      <c r="AT91" s="4">
        <v>233</v>
      </c>
      <c r="AU91" s="4">
        <v>2253</v>
      </c>
      <c r="AV91" s="4">
        <v>238</v>
      </c>
      <c r="AW91" s="4">
        <v>515</v>
      </c>
      <c r="AX91" s="1"/>
      <c r="AY91" s="1"/>
      <c r="AZ91" s="1"/>
      <c r="BA91" s="1"/>
      <c r="BB91" s="1"/>
    </row>
    <row r="92" spans="1:54" ht="15" x14ac:dyDescent="0.25">
      <c r="A92" s="46">
        <v>238</v>
      </c>
      <c r="B92" s="3">
        <v>341</v>
      </c>
      <c r="C92" s="3">
        <v>254</v>
      </c>
      <c r="D92" s="3">
        <v>304</v>
      </c>
      <c r="E92" s="3">
        <v>3428</v>
      </c>
      <c r="F92" s="3">
        <v>2555</v>
      </c>
      <c r="G92" s="3">
        <v>1371</v>
      </c>
      <c r="H92" s="3">
        <v>448</v>
      </c>
      <c r="I92" s="3">
        <v>0</v>
      </c>
      <c r="J92" s="3">
        <v>1677</v>
      </c>
      <c r="K92" s="3">
        <v>894</v>
      </c>
      <c r="L92" s="3">
        <v>32</v>
      </c>
      <c r="M92" s="3">
        <v>145</v>
      </c>
      <c r="N92" s="3">
        <v>0</v>
      </c>
      <c r="O92" s="3">
        <v>0</v>
      </c>
      <c r="P92" s="3">
        <v>244</v>
      </c>
      <c r="Q92" s="3">
        <v>393</v>
      </c>
      <c r="R92" s="3">
        <v>1021</v>
      </c>
      <c r="S92" s="3">
        <v>8</v>
      </c>
      <c r="T92" s="3">
        <v>1678</v>
      </c>
      <c r="U92" s="3">
        <v>1252</v>
      </c>
      <c r="V92" s="3">
        <v>1608</v>
      </c>
      <c r="W92" s="3">
        <v>0</v>
      </c>
      <c r="X92" s="3">
        <v>3808</v>
      </c>
      <c r="Y92" s="3">
        <v>1847</v>
      </c>
      <c r="Z92" s="3">
        <v>1919</v>
      </c>
      <c r="AA92" s="3">
        <v>807</v>
      </c>
      <c r="AB92" s="3">
        <v>122</v>
      </c>
      <c r="AC92" s="3">
        <v>512</v>
      </c>
      <c r="AD92" s="3">
        <v>636</v>
      </c>
      <c r="AE92" s="3">
        <v>795</v>
      </c>
      <c r="AF92" s="3">
        <v>345</v>
      </c>
      <c r="AG92" s="3">
        <v>0</v>
      </c>
      <c r="AH92" s="3">
        <v>0</v>
      </c>
      <c r="AI92" s="3">
        <v>423</v>
      </c>
      <c r="AJ92" s="3">
        <v>15</v>
      </c>
      <c r="AK92" s="3">
        <v>738</v>
      </c>
      <c r="AL92" s="3">
        <v>1102</v>
      </c>
      <c r="AM92" s="3">
        <v>175</v>
      </c>
      <c r="AN92" s="3">
        <v>887</v>
      </c>
      <c r="AO92" s="3">
        <v>271</v>
      </c>
      <c r="AP92" s="3">
        <v>440</v>
      </c>
      <c r="AQ92" s="3">
        <v>2112</v>
      </c>
      <c r="AR92" s="3">
        <v>1117</v>
      </c>
      <c r="AS92" s="4">
        <v>405</v>
      </c>
      <c r="AT92" s="4">
        <v>1094</v>
      </c>
      <c r="AU92" s="4">
        <v>1604</v>
      </c>
      <c r="AV92" s="4">
        <v>517</v>
      </c>
      <c r="AW92" s="4">
        <v>370</v>
      </c>
      <c r="AX92" s="1"/>
      <c r="AY92" s="1"/>
      <c r="AZ92" s="1"/>
      <c r="BA92" s="1"/>
      <c r="BB92" s="1"/>
    </row>
    <row r="93" spans="1:54" ht="15" x14ac:dyDescent="0.25">
      <c r="A93" s="46">
        <v>239</v>
      </c>
      <c r="B93" s="3">
        <v>347</v>
      </c>
      <c r="C93" s="3">
        <v>100</v>
      </c>
      <c r="D93" s="3">
        <v>10</v>
      </c>
      <c r="E93" s="3">
        <v>3175</v>
      </c>
      <c r="F93" s="3">
        <v>0</v>
      </c>
      <c r="G93" s="3">
        <v>407</v>
      </c>
      <c r="H93" s="3">
        <v>727</v>
      </c>
      <c r="I93" s="3">
        <v>9</v>
      </c>
      <c r="J93" s="3">
        <v>2940</v>
      </c>
      <c r="K93" s="3">
        <v>817</v>
      </c>
      <c r="L93" s="3">
        <v>34</v>
      </c>
      <c r="M93" s="3">
        <v>3135</v>
      </c>
      <c r="N93" s="3">
        <v>0</v>
      </c>
      <c r="O93" s="3">
        <v>0</v>
      </c>
      <c r="P93" s="3">
        <v>1475</v>
      </c>
      <c r="Q93" s="3">
        <v>135</v>
      </c>
      <c r="R93" s="3">
        <v>337</v>
      </c>
      <c r="S93" s="3">
        <v>165</v>
      </c>
      <c r="T93" s="3">
        <v>2313</v>
      </c>
      <c r="U93" s="3">
        <v>86</v>
      </c>
      <c r="V93" s="3">
        <v>1410</v>
      </c>
      <c r="W93" s="3">
        <v>0</v>
      </c>
      <c r="X93" s="3">
        <v>2120</v>
      </c>
      <c r="Y93" s="3">
        <v>216</v>
      </c>
      <c r="Z93" s="3">
        <v>3227</v>
      </c>
      <c r="AA93" s="3">
        <v>1653</v>
      </c>
      <c r="AB93" s="3">
        <v>461</v>
      </c>
      <c r="AC93" s="3">
        <v>36</v>
      </c>
      <c r="AD93" s="3">
        <v>349</v>
      </c>
      <c r="AE93" s="3">
        <v>415</v>
      </c>
      <c r="AF93" s="3">
        <v>578</v>
      </c>
      <c r="AG93" s="3">
        <v>0</v>
      </c>
      <c r="AH93" s="3">
        <v>0</v>
      </c>
      <c r="AI93" s="3">
        <v>297</v>
      </c>
      <c r="AJ93" s="3">
        <v>1102</v>
      </c>
      <c r="AK93" s="3">
        <v>786</v>
      </c>
      <c r="AL93" s="3">
        <v>1137</v>
      </c>
      <c r="AM93" s="3">
        <v>70</v>
      </c>
      <c r="AN93" s="3">
        <v>824</v>
      </c>
      <c r="AO93" s="3">
        <v>1229</v>
      </c>
      <c r="AP93" s="3">
        <v>245</v>
      </c>
      <c r="AQ93" s="3">
        <v>910</v>
      </c>
      <c r="AR93" s="3">
        <v>1258</v>
      </c>
      <c r="AS93" s="4">
        <v>15</v>
      </c>
      <c r="AT93" s="4">
        <v>607</v>
      </c>
      <c r="AU93" s="4">
        <v>631</v>
      </c>
      <c r="AV93" s="4">
        <v>536</v>
      </c>
      <c r="AW93" s="4">
        <v>160</v>
      </c>
      <c r="AX93" s="1"/>
      <c r="AY93" s="1"/>
      <c r="AZ93" s="1"/>
      <c r="BA93" s="1"/>
      <c r="BB93" s="1"/>
    </row>
    <row r="94" spans="1:54" ht="15" x14ac:dyDescent="0.25">
      <c r="A94" s="46">
        <v>240</v>
      </c>
      <c r="B94" s="3">
        <v>256</v>
      </c>
      <c r="C94" s="3">
        <v>184</v>
      </c>
      <c r="D94" s="3">
        <v>388</v>
      </c>
      <c r="E94" s="3">
        <v>3086</v>
      </c>
      <c r="F94" s="3">
        <v>2</v>
      </c>
      <c r="G94" s="3">
        <v>695</v>
      </c>
      <c r="H94" s="3">
        <v>695</v>
      </c>
      <c r="I94" s="3">
        <v>0</v>
      </c>
      <c r="J94" s="3">
        <v>499</v>
      </c>
      <c r="K94" s="3">
        <v>765</v>
      </c>
      <c r="L94" s="3">
        <v>31</v>
      </c>
      <c r="M94" s="3">
        <v>22</v>
      </c>
      <c r="N94" s="3">
        <v>0</v>
      </c>
      <c r="O94" s="3">
        <v>0</v>
      </c>
      <c r="P94" s="3">
        <v>346</v>
      </c>
      <c r="Q94" s="3">
        <v>68</v>
      </c>
      <c r="R94" s="3">
        <v>753</v>
      </c>
      <c r="S94" s="3">
        <v>20</v>
      </c>
      <c r="T94" s="3">
        <v>1305</v>
      </c>
      <c r="U94" s="3">
        <v>79</v>
      </c>
      <c r="V94" s="3">
        <v>843</v>
      </c>
      <c r="W94" s="3">
        <v>141</v>
      </c>
      <c r="X94" s="3">
        <v>4660</v>
      </c>
      <c r="Y94" s="3">
        <v>938</v>
      </c>
      <c r="Z94" s="3">
        <v>194</v>
      </c>
      <c r="AA94" s="3">
        <v>1121</v>
      </c>
      <c r="AB94" s="3">
        <v>362</v>
      </c>
      <c r="AC94" s="3">
        <v>229</v>
      </c>
      <c r="AD94" s="3">
        <v>60</v>
      </c>
      <c r="AE94" s="3">
        <v>228</v>
      </c>
      <c r="AF94" s="3">
        <v>323</v>
      </c>
      <c r="AG94" s="3">
        <v>0</v>
      </c>
      <c r="AH94" s="3">
        <v>1044</v>
      </c>
      <c r="AI94" s="3">
        <v>231</v>
      </c>
      <c r="AJ94" s="3">
        <v>470</v>
      </c>
      <c r="AK94" s="3">
        <v>114</v>
      </c>
      <c r="AL94" s="3">
        <v>1120</v>
      </c>
      <c r="AM94" s="3">
        <v>151</v>
      </c>
      <c r="AN94" s="3">
        <v>1157</v>
      </c>
      <c r="AO94" s="3">
        <v>1298</v>
      </c>
      <c r="AP94" s="3">
        <v>336</v>
      </c>
      <c r="AQ94" s="3">
        <v>274</v>
      </c>
      <c r="AR94" s="3">
        <v>766</v>
      </c>
      <c r="AS94" s="4">
        <v>79</v>
      </c>
      <c r="AT94" s="4">
        <v>770</v>
      </c>
      <c r="AU94" s="4">
        <v>1157</v>
      </c>
      <c r="AV94" s="4">
        <v>306.52631580000002</v>
      </c>
      <c r="AW94" s="4">
        <v>50</v>
      </c>
      <c r="AX94" s="1"/>
      <c r="AY94" s="1"/>
      <c r="AZ94" s="1"/>
      <c r="BA94" s="1"/>
      <c r="BB94" s="1"/>
    </row>
    <row r="95" spans="1:54" ht="15" x14ac:dyDescent="0.25">
      <c r="A95" s="46">
        <v>241</v>
      </c>
      <c r="B95" s="3">
        <v>603</v>
      </c>
      <c r="C95" s="3">
        <v>300</v>
      </c>
      <c r="D95" s="3">
        <v>588</v>
      </c>
      <c r="E95" s="3">
        <v>2936</v>
      </c>
      <c r="F95" s="3">
        <v>2244</v>
      </c>
      <c r="G95" s="3">
        <v>726</v>
      </c>
      <c r="H95" s="3">
        <v>2050</v>
      </c>
      <c r="I95" s="3">
        <v>28</v>
      </c>
      <c r="J95" s="3">
        <v>2053</v>
      </c>
      <c r="K95" s="3">
        <v>707</v>
      </c>
      <c r="L95" s="3">
        <v>801</v>
      </c>
      <c r="M95" s="3">
        <v>54</v>
      </c>
      <c r="N95" s="3">
        <v>578</v>
      </c>
      <c r="O95" s="3">
        <v>432</v>
      </c>
      <c r="P95" s="3">
        <v>1727</v>
      </c>
      <c r="Q95" s="3">
        <v>36</v>
      </c>
      <c r="R95" s="3">
        <v>1408</v>
      </c>
      <c r="S95" s="3">
        <v>42</v>
      </c>
      <c r="T95" s="3">
        <v>780</v>
      </c>
      <c r="U95" s="3">
        <v>21</v>
      </c>
      <c r="V95" s="3">
        <v>1786</v>
      </c>
      <c r="W95" s="3">
        <v>616</v>
      </c>
      <c r="X95" s="3">
        <v>3191</v>
      </c>
      <c r="Y95" s="3">
        <v>244</v>
      </c>
      <c r="Z95" s="3">
        <v>4696</v>
      </c>
      <c r="AA95" s="3">
        <v>338</v>
      </c>
      <c r="AB95" s="3">
        <v>1035</v>
      </c>
      <c r="AC95" s="3">
        <v>350</v>
      </c>
      <c r="AD95" s="3">
        <v>80</v>
      </c>
      <c r="AE95" s="3">
        <v>801</v>
      </c>
      <c r="AF95" s="3">
        <v>1471</v>
      </c>
      <c r="AG95" s="3">
        <v>211</v>
      </c>
      <c r="AH95" s="3">
        <v>1030</v>
      </c>
      <c r="AI95" s="3">
        <v>331</v>
      </c>
      <c r="AJ95" s="3">
        <v>500</v>
      </c>
      <c r="AK95" s="3">
        <v>19</v>
      </c>
      <c r="AL95" s="3">
        <v>925</v>
      </c>
      <c r="AM95" s="3">
        <v>7</v>
      </c>
      <c r="AN95" s="3">
        <v>1200</v>
      </c>
      <c r="AO95" s="3">
        <v>682</v>
      </c>
      <c r="AP95" s="3">
        <v>537</v>
      </c>
      <c r="AQ95" s="3">
        <v>2846</v>
      </c>
      <c r="AR95" s="3">
        <v>354</v>
      </c>
      <c r="AS95" s="4">
        <v>626</v>
      </c>
      <c r="AT95" s="4">
        <v>1337</v>
      </c>
      <c r="AU95" s="4">
        <v>1713</v>
      </c>
      <c r="AV95" s="4">
        <v>292</v>
      </c>
      <c r="AW95" s="4">
        <v>459</v>
      </c>
      <c r="AX95" s="1"/>
      <c r="AY95" s="1"/>
      <c r="AZ95" s="1"/>
      <c r="BA95" s="1"/>
      <c r="BB95" s="1"/>
    </row>
    <row r="96" spans="1:54" ht="15" x14ac:dyDescent="0.25">
      <c r="A96" s="46">
        <v>242</v>
      </c>
      <c r="B96" s="3">
        <v>788</v>
      </c>
      <c r="C96" s="3">
        <v>8</v>
      </c>
      <c r="D96" s="3">
        <v>20</v>
      </c>
      <c r="E96" s="3">
        <v>0</v>
      </c>
      <c r="F96" s="3">
        <v>1513</v>
      </c>
      <c r="G96" s="3">
        <v>329</v>
      </c>
      <c r="H96" s="3">
        <v>2443</v>
      </c>
      <c r="I96" s="3">
        <v>452</v>
      </c>
      <c r="J96" s="3">
        <v>734</v>
      </c>
      <c r="K96" s="3">
        <v>1056</v>
      </c>
      <c r="L96" s="3">
        <v>166</v>
      </c>
      <c r="M96" s="3">
        <v>29</v>
      </c>
      <c r="N96" s="3">
        <v>767</v>
      </c>
      <c r="O96" s="3">
        <v>661</v>
      </c>
      <c r="P96" s="3">
        <v>11</v>
      </c>
      <c r="Q96" s="3">
        <v>0</v>
      </c>
      <c r="R96" s="3">
        <v>135</v>
      </c>
      <c r="S96" s="3">
        <v>234</v>
      </c>
      <c r="T96" s="3">
        <v>454</v>
      </c>
      <c r="U96" s="3">
        <v>2612</v>
      </c>
      <c r="V96" s="3">
        <v>1462</v>
      </c>
      <c r="W96" s="3">
        <v>1756</v>
      </c>
      <c r="X96" s="3">
        <v>11790</v>
      </c>
      <c r="Y96" s="3">
        <v>938</v>
      </c>
      <c r="Z96" s="3">
        <v>1965</v>
      </c>
      <c r="AA96" s="3">
        <v>114</v>
      </c>
      <c r="AB96" s="3">
        <v>866</v>
      </c>
      <c r="AC96" s="3">
        <v>79</v>
      </c>
      <c r="AD96" s="3">
        <v>187</v>
      </c>
      <c r="AE96" s="3">
        <v>73</v>
      </c>
      <c r="AF96" s="3">
        <v>897</v>
      </c>
      <c r="AG96" s="3">
        <v>240</v>
      </c>
      <c r="AH96" s="3">
        <v>1322</v>
      </c>
      <c r="AI96" s="3">
        <v>91</v>
      </c>
      <c r="AJ96" s="3">
        <v>794</v>
      </c>
      <c r="AK96" s="3">
        <v>36</v>
      </c>
      <c r="AL96" s="3">
        <v>1498</v>
      </c>
      <c r="AM96" s="3">
        <v>908</v>
      </c>
      <c r="AN96" s="3">
        <v>827</v>
      </c>
      <c r="AO96" s="3">
        <v>1716</v>
      </c>
      <c r="AP96" s="3">
        <v>836</v>
      </c>
      <c r="AQ96" s="3">
        <v>1843</v>
      </c>
      <c r="AR96" s="3">
        <v>398</v>
      </c>
      <c r="AS96" s="4">
        <v>803</v>
      </c>
      <c r="AT96" s="4">
        <v>1667</v>
      </c>
      <c r="AU96" s="4">
        <v>509</v>
      </c>
      <c r="AV96" s="4">
        <v>553</v>
      </c>
      <c r="AW96" s="4">
        <v>857</v>
      </c>
      <c r="AX96" s="1"/>
      <c r="AY96" s="1"/>
      <c r="AZ96" s="1"/>
      <c r="BA96" s="1"/>
      <c r="BB96" s="1"/>
    </row>
    <row r="97" spans="1:54" ht="15" x14ac:dyDescent="0.25">
      <c r="A97" s="46">
        <v>243</v>
      </c>
      <c r="B97" s="3">
        <v>577</v>
      </c>
      <c r="C97" s="3">
        <v>17</v>
      </c>
      <c r="D97" s="3">
        <v>636</v>
      </c>
      <c r="E97" s="3">
        <v>26</v>
      </c>
      <c r="F97" s="3">
        <v>2</v>
      </c>
      <c r="G97" s="3">
        <v>315</v>
      </c>
      <c r="H97" s="3">
        <v>2866</v>
      </c>
      <c r="I97" s="3">
        <v>4</v>
      </c>
      <c r="J97" s="3">
        <v>1661</v>
      </c>
      <c r="K97" s="3">
        <v>1312</v>
      </c>
      <c r="L97" s="3">
        <v>771</v>
      </c>
      <c r="M97" s="3">
        <v>254</v>
      </c>
      <c r="N97" s="3">
        <v>705</v>
      </c>
      <c r="O97" s="3">
        <v>3785</v>
      </c>
      <c r="P97" s="3">
        <v>93</v>
      </c>
      <c r="Q97" s="3">
        <v>0</v>
      </c>
      <c r="R97" s="3">
        <v>435</v>
      </c>
      <c r="S97" s="3">
        <v>15</v>
      </c>
      <c r="T97" s="3">
        <v>1024</v>
      </c>
      <c r="U97" s="3">
        <v>723</v>
      </c>
      <c r="V97" s="3">
        <v>2583</v>
      </c>
      <c r="W97" s="3">
        <v>4675</v>
      </c>
      <c r="X97" s="3">
        <v>3033</v>
      </c>
      <c r="Y97" s="3">
        <v>1653</v>
      </c>
      <c r="Z97" s="3">
        <v>246</v>
      </c>
      <c r="AA97" s="3">
        <v>419</v>
      </c>
      <c r="AB97" s="3">
        <v>178</v>
      </c>
      <c r="AC97" s="3">
        <v>53</v>
      </c>
      <c r="AD97" s="3">
        <v>674</v>
      </c>
      <c r="AE97" s="3">
        <v>0</v>
      </c>
      <c r="AF97" s="3">
        <v>9</v>
      </c>
      <c r="AG97" s="3">
        <v>165</v>
      </c>
      <c r="AH97" s="3">
        <v>80</v>
      </c>
      <c r="AI97" s="3">
        <v>51</v>
      </c>
      <c r="AJ97" s="3">
        <v>1792</v>
      </c>
      <c r="AK97" s="3">
        <v>1058</v>
      </c>
      <c r="AL97" s="3">
        <v>1083</v>
      </c>
      <c r="AM97" s="3">
        <v>1859</v>
      </c>
      <c r="AN97" s="3">
        <v>1100</v>
      </c>
      <c r="AO97" s="3">
        <v>1651</v>
      </c>
      <c r="AP97" s="3">
        <v>945</v>
      </c>
      <c r="AQ97" s="3">
        <v>2648</v>
      </c>
      <c r="AR97" s="3">
        <v>356</v>
      </c>
      <c r="AS97" s="4">
        <v>1090</v>
      </c>
      <c r="AT97" s="4">
        <v>1558</v>
      </c>
      <c r="AU97" s="4">
        <v>591</v>
      </c>
      <c r="AV97" s="4">
        <v>505</v>
      </c>
      <c r="AW97" s="4">
        <v>875</v>
      </c>
      <c r="AX97" s="1"/>
      <c r="AY97" s="1"/>
      <c r="AZ97" s="1"/>
      <c r="BA97" s="1"/>
      <c r="BB97" s="1"/>
    </row>
    <row r="98" spans="1:54" ht="15" x14ac:dyDescent="0.25">
      <c r="A98" s="46">
        <v>244</v>
      </c>
      <c r="B98" s="3">
        <v>314</v>
      </c>
      <c r="C98" s="3">
        <v>1066</v>
      </c>
      <c r="D98" s="3">
        <v>99</v>
      </c>
      <c r="E98" s="3">
        <v>0</v>
      </c>
      <c r="F98" s="3">
        <v>2</v>
      </c>
      <c r="G98" s="3">
        <v>780</v>
      </c>
      <c r="H98" s="3">
        <v>5931</v>
      </c>
      <c r="I98" s="3">
        <v>715</v>
      </c>
      <c r="J98" s="3">
        <v>1648</v>
      </c>
      <c r="K98" s="3">
        <v>941</v>
      </c>
      <c r="L98" s="3">
        <v>1300</v>
      </c>
      <c r="M98" s="3">
        <v>167</v>
      </c>
      <c r="N98" s="3">
        <v>2069</v>
      </c>
      <c r="O98" s="3">
        <v>5209</v>
      </c>
      <c r="P98" s="3">
        <v>242</v>
      </c>
      <c r="Q98" s="3">
        <v>8</v>
      </c>
      <c r="R98" s="3">
        <v>23</v>
      </c>
      <c r="S98" s="3">
        <v>67</v>
      </c>
      <c r="T98" s="3">
        <v>1207</v>
      </c>
      <c r="U98" s="3">
        <v>2394</v>
      </c>
      <c r="V98" s="3">
        <v>850</v>
      </c>
      <c r="W98" s="3">
        <v>201</v>
      </c>
      <c r="X98" s="3">
        <v>1322</v>
      </c>
      <c r="Y98" s="3">
        <v>2956</v>
      </c>
      <c r="Z98" s="3">
        <v>55</v>
      </c>
      <c r="AA98" s="3">
        <v>1799</v>
      </c>
      <c r="AB98" s="3">
        <v>4438</v>
      </c>
      <c r="AC98" s="3">
        <v>842</v>
      </c>
      <c r="AD98" s="3">
        <v>169</v>
      </c>
      <c r="AE98" s="3">
        <v>0</v>
      </c>
      <c r="AF98" s="3">
        <v>98</v>
      </c>
      <c r="AG98" s="3">
        <v>650</v>
      </c>
      <c r="AH98" s="3">
        <v>0</v>
      </c>
      <c r="AI98" s="3">
        <v>66</v>
      </c>
      <c r="AJ98" s="3">
        <v>1888</v>
      </c>
      <c r="AK98" s="3">
        <v>286</v>
      </c>
      <c r="AL98" s="3">
        <v>1338</v>
      </c>
      <c r="AM98" s="3">
        <v>1564</v>
      </c>
      <c r="AN98" s="3">
        <v>1560</v>
      </c>
      <c r="AO98" s="3">
        <v>1537</v>
      </c>
      <c r="AP98" s="3">
        <v>876</v>
      </c>
      <c r="AQ98" s="3">
        <v>4073</v>
      </c>
      <c r="AR98" s="3">
        <v>811</v>
      </c>
      <c r="AS98" s="4">
        <v>95</v>
      </c>
      <c r="AT98" s="4">
        <v>1480</v>
      </c>
      <c r="AU98" s="4">
        <v>1218</v>
      </c>
      <c r="AV98" s="4">
        <v>451</v>
      </c>
      <c r="AW98" s="4">
        <v>771</v>
      </c>
      <c r="AX98" s="1"/>
      <c r="AY98" s="1"/>
      <c r="AZ98" s="1"/>
      <c r="BA98" s="1"/>
      <c r="BB98" s="1"/>
    </row>
    <row r="99" spans="1:54" ht="15" x14ac:dyDescent="0.25">
      <c r="A99" s="46">
        <v>245</v>
      </c>
      <c r="B99" s="3">
        <v>124</v>
      </c>
      <c r="C99" s="3">
        <v>676</v>
      </c>
      <c r="D99" s="3">
        <v>3</v>
      </c>
      <c r="E99" s="3">
        <v>24</v>
      </c>
      <c r="F99" s="3">
        <v>20</v>
      </c>
      <c r="G99" s="3">
        <v>1430</v>
      </c>
      <c r="H99" s="3">
        <v>2370</v>
      </c>
      <c r="I99" s="3">
        <v>38</v>
      </c>
      <c r="J99" s="3">
        <v>1904</v>
      </c>
      <c r="K99" s="3">
        <v>1482</v>
      </c>
      <c r="L99" s="3">
        <v>1864</v>
      </c>
      <c r="M99" s="3">
        <v>863</v>
      </c>
      <c r="N99" s="3">
        <v>466</v>
      </c>
      <c r="O99" s="3">
        <v>4812</v>
      </c>
      <c r="P99" s="3">
        <v>1004</v>
      </c>
      <c r="Q99" s="3">
        <v>13</v>
      </c>
      <c r="R99" s="3">
        <v>610</v>
      </c>
      <c r="S99" s="3">
        <v>24</v>
      </c>
      <c r="T99" s="3">
        <v>499</v>
      </c>
      <c r="U99" s="3">
        <v>3368</v>
      </c>
      <c r="V99" s="3">
        <v>2610</v>
      </c>
      <c r="W99" s="3">
        <v>1018</v>
      </c>
      <c r="X99" s="3">
        <v>0</v>
      </c>
      <c r="Y99" s="3">
        <v>4207</v>
      </c>
      <c r="Z99" s="3">
        <v>0</v>
      </c>
      <c r="AA99" s="3">
        <v>2888</v>
      </c>
      <c r="AB99" s="3">
        <v>1098</v>
      </c>
      <c r="AC99" s="3">
        <v>387</v>
      </c>
      <c r="AD99" s="3">
        <v>502</v>
      </c>
      <c r="AE99" s="3">
        <v>0</v>
      </c>
      <c r="AF99" s="3">
        <v>1086</v>
      </c>
      <c r="AG99" s="3">
        <v>434</v>
      </c>
      <c r="AH99" s="3">
        <v>0</v>
      </c>
      <c r="AI99" s="3">
        <v>60</v>
      </c>
      <c r="AJ99" s="3">
        <v>1822</v>
      </c>
      <c r="AK99" s="3">
        <v>483</v>
      </c>
      <c r="AL99" s="3">
        <v>1343</v>
      </c>
      <c r="AM99" s="3">
        <v>1233</v>
      </c>
      <c r="AN99" s="3">
        <v>1160</v>
      </c>
      <c r="AO99" s="3">
        <v>1974</v>
      </c>
      <c r="AP99" s="3">
        <v>1309</v>
      </c>
      <c r="AQ99" s="3">
        <v>6820</v>
      </c>
      <c r="AR99" s="3">
        <v>2363</v>
      </c>
      <c r="AS99" s="4">
        <v>590</v>
      </c>
      <c r="AT99" s="4">
        <v>1951</v>
      </c>
      <c r="AU99" s="4">
        <v>1466</v>
      </c>
      <c r="AV99" s="4">
        <v>38</v>
      </c>
      <c r="AW99" s="4">
        <v>792</v>
      </c>
      <c r="AX99" s="1"/>
      <c r="AY99" s="1"/>
      <c r="AZ99" s="1"/>
      <c r="BA99" s="1"/>
      <c r="BB99" s="1"/>
    </row>
    <row r="100" spans="1:54" ht="15" x14ac:dyDescent="0.25">
      <c r="A100" s="46">
        <v>246</v>
      </c>
      <c r="B100" s="3">
        <v>45</v>
      </c>
      <c r="C100" s="3">
        <v>161</v>
      </c>
      <c r="D100" s="3">
        <v>303</v>
      </c>
      <c r="E100" s="3">
        <v>539</v>
      </c>
      <c r="F100" s="3">
        <v>3290</v>
      </c>
      <c r="G100" s="3">
        <v>1683</v>
      </c>
      <c r="H100" s="3">
        <v>2356</v>
      </c>
      <c r="I100" s="3">
        <v>215</v>
      </c>
      <c r="J100" s="3">
        <v>0</v>
      </c>
      <c r="K100" s="3">
        <v>1223</v>
      </c>
      <c r="L100" s="3">
        <v>6572</v>
      </c>
      <c r="M100" s="3">
        <v>12</v>
      </c>
      <c r="N100" s="3">
        <v>890</v>
      </c>
      <c r="O100" s="3">
        <v>2378</v>
      </c>
      <c r="P100" s="3">
        <v>151</v>
      </c>
      <c r="Q100" s="3">
        <v>14</v>
      </c>
      <c r="R100" s="3">
        <v>413</v>
      </c>
      <c r="S100" s="3">
        <v>7</v>
      </c>
      <c r="T100" s="3">
        <v>255</v>
      </c>
      <c r="U100" s="3">
        <v>4159</v>
      </c>
      <c r="V100" s="3">
        <v>1524</v>
      </c>
      <c r="W100" s="3">
        <v>850</v>
      </c>
      <c r="X100" s="3">
        <v>0</v>
      </c>
      <c r="Y100" s="3">
        <v>3985</v>
      </c>
      <c r="Z100" s="3">
        <v>0</v>
      </c>
      <c r="AA100" s="3">
        <v>754</v>
      </c>
      <c r="AB100" s="3">
        <v>291</v>
      </c>
      <c r="AC100" s="3">
        <v>81</v>
      </c>
      <c r="AD100" s="3">
        <v>1656</v>
      </c>
      <c r="AE100" s="3">
        <v>0</v>
      </c>
      <c r="AF100" s="3">
        <v>1361</v>
      </c>
      <c r="AG100" s="3">
        <v>137</v>
      </c>
      <c r="AH100" s="3">
        <v>0</v>
      </c>
      <c r="AI100" s="3">
        <v>129</v>
      </c>
      <c r="AJ100" s="3">
        <v>1176</v>
      </c>
      <c r="AK100" s="3">
        <v>852</v>
      </c>
      <c r="AL100" s="3">
        <v>532</v>
      </c>
      <c r="AM100" s="3">
        <v>1063</v>
      </c>
      <c r="AN100" s="3">
        <v>1159</v>
      </c>
      <c r="AO100" s="3">
        <v>1680</v>
      </c>
      <c r="AP100" s="3">
        <v>363</v>
      </c>
      <c r="AQ100" s="3">
        <v>5151</v>
      </c>
      <c r="AR100" s="3">
        <v>2213</v>
      </c>
      <c r="AS100" s="4">
        <v>488</v>
      </c>
      <c r="AT100" s="4">
        <v>2228</v>
      </c>
      <c r="AU100" s="4">
        <v>982</v>
      </c>
      <c r="AV100" s="4">
        <v>6</v>
      </c>
      <c r="AW100" s="4">
        <v>337</v>
      </c>
      <c r="AX100" s="1"/>
      <c r="AY100" s="1"/>
      <c r="AZ100" s="1"/>
      <c r="BA100" s="1"/>
      <c r="BB100" s="1"/>
    </row>
    <row r="101" spans="1:54" ht="15" x14ac:dyDescent="0.25">
      <c r="A101" s="46">
        <v>247</v>
      </c>
      <c r="B101" s="3">
        <v>30</v>
      </c>
      <c r="C101" s="3">
        <v>441</v>
      </c>
      <c r="D101" s="3">
        <v>731</v>
      </c>
      <c r="E101" s="3">
        <v>3</v>
      </c>
      <c r="F101" s="3">
        <v>3216</v>
      </c>
      <c r="G101" s="3">
        <v>18</v>
      </c>
      <c r="H101" s="3">
        <v>4053</v>
      </c>
      <c r="I101" s="3">
        <v>1287</v>
      </c>
      <c r="J101" s="3">
        <v>0</v>
      </c>
      <c r="K101" s="3">
        <v>839</v>
      </c>
      <c r="L101" s="3">
        <v>9343</v>
      </c>
      <c r="M101" s="3">
        <v>196</v>
      </c>
      <c r="N101" s="3">
        <v>7</v>
      </c>
      <c r="O101" s="3">
        <v>3755</v>
      </c>
      <c r="P101" s="3">
        <v>551</v>
      </c>
      <c r="Q101" s="3">
        <v>2</v>
      </c>
      <c r="R101" s="3">
        <v>2</v>
      </c>
      <c r="S101" s="3">
        <v>80</v>
      </c>
      <c r="T101" s="3">
        <v>6283</v>
      </c>
      <c r="U101" s="3">
        <v>1075</v>
      </c>
      <c r="V101" s="3">
        <v>308</v>
      </c>
      <c r="W101" s="3">
        <v>534</v>
      </c>
      <c r="X101" s="3">
        <v>341</v>
      </c>
      <c r="Y101" s="3">
        <v>950</v>
      </c>
      <c r="Z101" s="3">
        <v>0</v>
      </c>
      <c r="AA101" s="3">
        <v>2904</v>
      </c>
      <c r="AB101" s="3">
        <v>2441</v>
      </c>
      <c r="AC101" s="3">
        <v>68</v>
      </c>
      <c r="AD101" s="3">
        <v>316</v>
      </c>
      <c r="AE101" s="3">
        <v>0</v>
      </c>
      <c r="AF101" s="3">
        <v>1346</v>
      </c>
      <c r="AG101" s="3">
        <v>344</v>
      </c>
      <c r="AH101" s="3">
        <v>588</v>
      </c>
      <c r="AI101" s="3">
        <v>553</v>
      </c>
      <c r="AJ101" s="3">
        <v>1822</v>
      </c>
      <c r="AK101" s="3">
        <v>745</v>
      </c>
      <c r="AL101" s="3">
        <v>572</v>
      </c>
      <c r="AM101" s="3">
        <v>220</v>
      </c>
      <c r="AN101" s="3">
        <v>1497</v>
      </c>
      <c r="AO101" s="3">
        <v>2212</v>
      </c>
      <c r="AP101" s="3">
        <v>511</v>
      </c>
      <c r="AQ101" s="3">
        <v>4801</v>
      </c>
      <c r="AR101" s="3">
        <v>2732</v>
      </c>
      <c r="AS101" s="4">
        <v>434</v>
      </c>
      <c r="AT101" s="4">
        <v>2938</v>
      </c>
      <c r="AU101" s="4">
        <v>1192</v>
      </c>
      <c r="AV101" s="4">
        <v>8</v>
      </c>
      <c r="AW101" s="4">
        <v>295</v>
      </c>
      <c r="AX101" s="1"/>
      <c r="AY101" s="1"/>
      <c r="AZ101" s="1"/>
      <c r="BA101" s="1"/>
      <c r="BB101" s="1"/>
    </row>
    <row r="102" spans="1:54" ht="15" x14ac:dyDescent="0.25">
      <c r="A102" s="46">
        <v>248</v>
      </c>
      <c r="B102" s="3">
        <v>189</v>
      </c>
      <c r="C102" s="3">
        <v>5</v>
      </c>
      <c r="D102" s="3">
        <v>2178</v>
      </c>
      <c r="E102" s="3">
        <v>1026</v>
      </c>
      <c r="F102" s="3">
        <v>3625</v>
      </c>
      <c r="G102" s="3">
        <v>2244</v>
      </c>
      <c r="H102" s="3">
        <v>3571</v>
      </c>
      <c r="I102" s="3">
        <v>2244</v>
      </c>
      <c r="J102" s="3">
        <v>956</v>
      </c>
      <c r="K102" s="3">
        <v>1292</v>
      </c>
      <c r="L102" s="3">
        <v>2137</v>
      </c>
      <c r="M102" s="3">
        <v>5068</v>
      </c>
      <c r="N102" s="3">
        <v>1685</v>
      </c>
      <c r="O102" s="3">
        <v>478</v>
      </c>
      <c r="P102" s="3">
        <v>590</v>
      </c>
      <c r="Q102" s="3">
        <v>535</v>
      </c>
      <c r="R102" s="3">
        <v>26</v>
      </c>
      <c r="S102" s="3">
        <v>940</v>
      </c>
      <c r="T102" s="3">
        <v>895</v>
      </c>
      <c r="U102" s="3">
        <v>966</v>
      </c>
      <c r="V102" s="3">
        <v>0</v>
      </c>
      <c r="W102" s="3">
        <v>1261</v>
      </c>
      <c r="X102" s="3">
        <v>38</v>
      </c>
      <c r="Y102" s="3">
        <v>1768</v>
      </c>
      <c r="Z102" s="3">
        <v>2695</v>
      </c>
      <c r="AA102" s="3">
        <v>37</v>
      </c>
      <c r="AB102" s="3">
        <v>575</v>
      </c>
      <c r="AC102" s="3">
        <v>639</v>
      </c>
      <c r="AD102" s="3">
        <v>365</v>
      </c>
      <c r="AE102" s="3">
        <v>0</v>
      </c>
      <c r="AF102" s="3">
        <v>209</v>
      </c>
      <c r="AG102" s="3">
        <v>502</v>
      </c>
      <c r="AH102" s="3">
        <v>9</v>
      </c>
      <c r="AI102" s="3">
        <v>573</v>
      </c>
      <c r="AJ102" s="3">
        <v>1598</v>
      </c>
      <c r="AK102" s="3">
        <v>943</v>
      </c>
      <c r="AL102" s="3">
        <v>784</v>
      </c>
      <c r="AM102" s="3">
        <v>475</v>
      </c>
      <c r="AN102" s="3">
        <v>2245</v>
      </c>
      <c r="AO102" s="3">
        <v>1374</v>
      </c>
      <c r="AP102" s="3">
        <v>572</v>
      </c>
      <c r="AQ102" s="3">
        <v>3588</v>
      </c>
      <c r="AR102" s="3">
        <v>2471</v>
      </c>
      <c r="AS102" s="4">
        <v>125</v>
      </c>
      <c r="AT102" s="4">
        <v>3113</v>
      </c>
      <c r="AU102" s="4">
        <v>613</v>
      </c>
      <c r="AV102" s="4">
        <v>840</v>
      </c>
      <c r="AW102" s="4">
        <v>13</v>
      </c>
      <c r="AX102" s="1"/>
      <c r="AY102" s="1"/>
      <c r="AZ102" s="1"/>
      <c r="BA102" s="1"/>
      <c r="BB102" s="1"/>
    </row>
    <row r="103" spans="1:54" ht="15" x14ac:dyDescent="0.25">
      <c r="A103" s="46">
        <v>249</v>
      </c>
      <c r="B103" s="3">
        <v>455</v>
      </c>
      <c r="C103" s="3">
        <v>31</v>
      </c>
      <c r="D103" s="3">
        <v>173</v>
      </c>
      <c r="E103" s="3">
        <v>339</v>
      </c>
      <c r="F103" s="3">
        <v>1455</v>
      </c>
      <c r="G103" s="3">
        <v>2890</v>
      </c>
      <c r="H103" s="3">
        <v>1022</v>
      </c>
      <c r="I103" s="3">
        <v>691</v>
      </c>
      <c r="J103" s="3">
        <v>222</v>
      </c>
      <c r="K103" s="3">
        <v>1779</v>
      </c>
      <c r="L103" s="3">
        <v>150</v>
      </c>
      <c r="M103" s="3">
        <v>1020</v>
      </c>
      <c r="N103" s="3">
        <v>1522</v>
      </c>
      <c r="O103" s="3">
        <v>3037</v>
      </c>
      <c r="P103" s="3">
        <v>423</v>
      </c>
      <c r="Q103" s="3">
        <v>434</v>
      </c>
      <c r="R103" s="3">
        <v>26</v>
      </c>
      <c r="S103" s="3">
        <v>467</v>
      </c>
      <c r="T103" s="3">
        <v>763</v>
      </c>
      <c r="U103" s="3">
        <v>0</v>
      </c>
      <c r="V103" s="3">
        <v>0</v>
      </c>
      <c r="W103" s="3">
        <v>4633</v>
      </c>
      <c r="X103" s="3">
        <v>0</v>
      </c>
      <c r="Y103" s="3">
        <v>3828</v>
      </c>
      <c r="Z103" s="3">
        <v>873</v>
      </c>
      <c r="AA103" s="3">
        <v>60</v>
      </c>
      <c r="AB103" s="3">
        <v>512</v>
      </c>
      <c r="AC103" s="3">
        <v>349</v>
      </c>
      <c r="AD103" s="3">
        <v>1296</v>
      </c>
      <c r="AE103" s="3">
        <v>121</v>
      </c>
      <c r="AF103" s="3">
        <v>1297</v>
      </c>
      <c r="AG103" s="3">
        <v>148</v>
      </c>
      <c r="AH103" s="3">
        <v>150</v>
      </c>
      <c r="AI103" s="3">
        <v>178</v>
      </c>
      <c r="AJ103" s="3">
        <v>641</v>
      </c>
      <c r="AK103" s="3">
        <v>1911</v>
      </c>
      <c r="AL103" s="3">
        <v>287</v>
      </c>
      <c r="AM103" s="3">
        <v>19</v>
      </c>
      <c r="AN103" s="3">
        <v>2056</v>
      </c>
      <c r="AO103" s="3">
        <v>1951</v>
      </c>
      <c r="AP103" s="3">
        <v>87</v>
      </c>
      <c r="AQ103" s="3">
        <v>2741</v>
      </c>
      <c r="AR103" s="3">
        <v>3462</v>
      </c>
      <c r="AS103" s="4">
        <v>31</v>
      </c>
      <c r="AT103" s="4">
        <v>1971</v>
      </c>
      <c r="AU103" s="4">
        <v>817</v>
      </c>
      <c r="AV103" s="4">
        <v>428</v>
      </c>
      <c r="AW103" s="4">
        <v>174</v>
      </c>
      <c r="AX103" s="1"/>
      <c r="AY103" s="1"/>
      <c r="AZ103" s="1"/>
      <c r="BA103" s="1"/>
      <c r="BB103" s="1"/>
    </row>
    <row r="104" spans="1:54" ht="15" x14ac:dyDescent="0.25">
      <c r="A104" s="46">
        <v>250</v>
      </c>
      <c r="B104" s="3">
        <v>59</v>
      </c>
      <c r="C104" s="3">
        <v>54</v>
      </c>
      <c r="D104" s="3">
        <v>337</v>
      </c>
      <c r="E104" s="3">
        <v>34</v>
      </c>
      <c r="F104" s="3">
        <v>1325</v>
      </c>
      <c r="G104" s="3">
        <v>3800</v>
      </c>
      <c r="H104" s="3">
        <v>18</v>
      </c>
      <c r="I104" s="3">
        <v>870</v>
      </c>
      <c r="J104" s="3">
        <v>188</v>
      </c>
      <c r="K104" s="3">
        <v>2795</v>
      </c>
      <c r="L104" s="3">
        <v>150</v>
      </c>
      <c r="M104" s="3">
        <v>0</v>
      </c>
      <c r="N104" s="3">
        <v>3243</v>
      </c>
      <c r="O104" s="3">
        <v>3585</v>
      </c>
      <c r="P104" s="3">
        <v>240</v>
      </c>
      <c r="Q104" s="3">
        <v>348</v>
      </c>
      <c r="R104" s="3">
        <v>0</v>
      </c>
      <c r="S104" s="3">
        <v>3796</v>
      </c>
      <c r="T104" s="3">
        <v>183</v>
      </c>
      <c r="U104" s="3">
        <v>60</v>
      </c>
      <c r="V104" s="3">
        <v>88</v>
      </c>
      <c r="W104" s="3">
        <v>3902</v>
      </c>
      <c r="X104" s="3">
        <v>0</v>
      </c>
      <c r="Y104" s="3">
        <v>468</v>
      </c>
      <c r="Z104" s="3">
        <v>5</v>
      </c>
      <c r="AA104" s="3">
        <v>112</v>
      </c>
      <c r="AB104" s="3">
        <v>58</v>
      </c>
      <c r="AC104" s="3">
        <v>28</v>
      </c>
      <c r="AD104" s="3">
        <v>273</v>
      </c>
      <c r="AE104" s="3">
        <v>0</v>
      </c>
      <c r="AF104" s="3">
        <v>1821</v>
      </c>
      <c r="AG104" s="3">
        <v>0</v>
      </c>
      <c r="AH104" s="3">
        <v>129</v>
      </c>
      <c r="AI104" s="3">
        <v>152</v>
      </c>
      <c r="AJ104" s="3">
        <v>1712</v>
      </c>
      <c r="AK104" s="3">
        <v>2102</v>
      </c>
      <c r="AL104" s="3">
        <v>168</v>
      </c>
      <c r="AM104" s="3">
        <v>128</v>
      </c>
      <c r="AN104" s="3">
        <v>1721</v>
      </c>
      <c r="AO104" s="3">
        <v>1235</v>
      </c>
      <c r="AP104" s="3">
        <v>540</v>
      </c>
      <c r="AQ104" s="3">
        <v>2172</v>
      </c>
      <c r="AR104" s="3">
        <v>2160</v>
      </c>
      <c r="AS104" s="4">
        <v>-1</v>
      </c>
      <c r="AT104" s="4">
        <v>1078</v>
      </c>
      <c r="AU104" s="4">
        <v>1685</v>
      </c>
      <c r="AV104" s="4">
        <v>41</v>
      </c>
      <c r="AW104" s="4">
        <v>638</v>
      </c>
      <c r="AX104" s="1"/>
      <c r="AY104" s="1"/>
      <c r="AZ104" s="1"/>
      <c r="BA104" s="1"/>
      <c r="BB104" s="1"/>
    </row>
    <row r="105" spans="1:54" ht="15" x14ac:dyDescent="0.25">
      <c r="A105" s="46">
        <v>251</v>
      </c>
      <c r="B105" s="3">
        <v>5</v>
      </c>
      <c r="C105" s="3">
        <v>7065</v>
      </c>
      <c r="D105" s="3">
        <v>9</v>
      </c>
      <c r="E105" s="3">
        <v>6103</v>
      </c>
      <c r="F105" s="3">
        <v>214</v>
      </c>
      <c r="G105" s="3">
        <v>4267</v>
      </c>
      <c r="H105" s="3">
        <v>0</v>
      </c>
      <c r="I105" s="3">
        <v>20</v>
      </c>
      <c r="J105" s="3">
        <v>369</v>
      </c>
      <c r="K105" s="3">
        <v>6604</v>
      </c>
      <c r="L105" s="3">
        <v>150</v>
      </c>
      <c r="M105" s="3">
        <v>2</v>
      </c>
      <c r="N105" s="3">
        <v>475</v>
      </c>
      <c r="O105" s="3">
        <v>1764</v>
      </c>
      <c r="P105" s="3">
        <v>1603</v>
      </c>
      <c r="Q105" s="3">
        <v>1108</v>
      </c>
      <c r="R105" s="3">
        <v>0</v>
      </c>
      <c r="S105" s="3">
        <v>162</v>
      </c>
      <c r="T105" s="3">
        <v>0</v>
      </c>
      <c r="U105" s="3">
        <v>19</v>
      </c>
      <c r="V105" s="3">
        <v>0</v>
      </c>
      <c r="W105" s="3">
        <v>920</v>
      </c>
      <c r="X105" s="3">
        <v>0</v>
      </c>
      <c r="Y105" s="3">
        <v>5024</v>
      </c>
      <c r="Z105" s="3">
        <v>14</v>
      </c>
      <c r="AA105" s="3">
        <v>1938</v>
      </c>
      <c r="AB105" s="3">
        <v>705</v>
      </c>
      <c r="AC105" s="3">
        <v>220</v>
      </c>
      <c r="AD105" s="3">
        <v>148</v>
      </c>
      <c r="AE105" s="3">
        <v>39</v>
      </c>
      <c r="AF105" s="3">
        <v>622</v>
      </c>
      <c r="AG105" s="3">
        <v>380</v>
      </c>
      <c r="AH105" s="3">
        <v>381</v>
      </c>
      <c r="AI105" s="3">
        <v>156</v>
      </c>
      <c r="AJ105" s="3">
        <v>1302</v>
      </c>
      <c r="AK105" s="3">
        <v>1859</v>
      </c>
      <c r="AL105" s="3">
        <v>372</v>
      </c>
      <c r="AM105" s="3">
        <v>8</v>
      </c>
      <c r="AN105" s="3">
        <v>1430</v>
      </c>
      <c r="AO105" s="3">
        <v>306</v>
      </c>
      <c r="AP105" s="3">
        <v>546</v>
      </c>
      <c r="AQ105" s="3">
        <v>2125</v>
      </c>
      <c r="AR105" s="3">
        <v>2200</v>
      </c>
      <c r="AS105" s="4">
        <v>529</v>
      </c>
      <c r="AT105" s="4">
        <v>2838</v>
      </c>
      <c r="AU105" s="4">
        <v>1150</v>
      </c>
      <c r="AV105" s="4">
        <v>1769</v>
      </c>
      <c r="AW105" s="4">
        <v>803</v>
      </c>
      <c r="AX105" s="1"/>
      <c r="AY105" s="1"/>
      <c r="AZ105" s="1"/>
      <c r="BA105" s="1"/>
      <c r="BB105" s="1"/>
    </row>
    <row r="106" spans="1:54" ht="15" x14ac:dyDescent="0.25">
      <c r="A106" s="46">
        <v>252</v>
      </c>
      <c r="B106" s="3">
        <v>48</v>
      </c>
      <c r="C106" s="3">
        <v>2</v>
      </c>
      <c r="D106" s="3">
        <v>474</v>
      </c>
      <c r="E106" s="3">
        <v>2091</v>
      </c>
      <c r="F106" s="3">
        <v>137</v>
      </c>
      <c r="G106" s="3">
        <v>2656</v>
      </c>
      <c r="H106" s="3">
        <v>0</v>
      </c>
      <c r="I106" s="3">
        <v>343</v>
      </c>
      <c r="J106" s="3">
        <v>268</v>
      </c>
      <c r="K106" s="3">
        <v>3019</v>
      </c>
      <c r="L106" s="3">
        <v>150</v>
      </c>
      <c r="M106" s="3">
        <v>0</v>
      </c>
      <c r="N106" s="3">
        <v>3541</v>
      </c>
      <c r="O106" s="3">
        <v>3018</v>
      </c>
      <c r="P106" s="3">
        <v>668</v>
      </c>
      <c r="Q106" s="3">
        <v>390</v>
      </c>
      <c r="R106" s="3">
        <v>0</v>
      </c>
      <c r="S106" s="3">
        <v>1129</v>
      </c>
      <c r="T106" s="3">
        <v>0</v>
      </c>
      <c r="U106" s="3">
        <v>0</v>
      </c>
      <c r="V106" s="3">
        <v>0</v>
      </c>
      <c r="W106" s="3">
        <v>810</v>
      </c>
      <c r="X106" s="3">
        <v>0</v>
      </c>
      <c r="Y106" s="3">
        <v>3306</v>
      </c>
      <c r="Z106" s="3">
        <v>0</v>
      </c>
      <c r="AA106" s="3">
        <v>542</v>
      </c>
      <c r="AB106" s="3">
        <v>73</v>
      </c>
      <c r="AC106" s="3">
        <v>469</v>
      </c>
      <c r="AD106" s="3">
        <v>415</v>
      </c>
      <c r="AE106" s="3">
        <v>33</v>
      </c>
      <c r="AF106" s="3">
        <v>2704</v>
      </c>
      <c r="AG106" s="3">
        <v>10</v>
      </c>
      <c r="AH106" s="3">
        <v>204</v>
      </c>
      <c r="AI106" s="3">
        <v>497</v>
      </c>
      <c r="AJ106" s="3">
        <v>1033</v>
      </c>
      <c r="AK106" s="3">
        <v>2146</v>
      </c>
      <c r="AL106" s="3">
        <v>254</v>
      </c>
      <c r="AM106" s="3">
        <v>2</v>
      </c>
      <c r="AN106" s="3">
        <v>887</v>
      </c>
      <c r="AO106" s="3">
        <v>666</v>
      </c>
      <c r="AP106" s="3">
        <v>84</v>
      </c>
      <c r="AQ106" s="3">
        <v>1565</v>
      </c>
      <c r="AR106" s="3">
        <v>1436</v>
      </c>
      <c r="AS106" s="4">
        <v>310</v>
      </c>
      <c r="AT106" s="4">
        <v>1216</v>
      </c>
      <c r="AU106" s="4">
        <v>859</v>
      </c>
      <c r="AV106" s="4">
        <v>728</v>
      </c>
      <c r="AW106" s="4">
        <v>1269</v>
      </c>
      <c r="AX106" s="1"/>
      <c r="AY106" s="1"/>
      <c r="AZ106" s="1"/>
      <c r="BA106" s="1"/>
      <c r="BB106" s="1"/>
    </row>
    <row r="107" spans="1:54" ht="15" x14ac:dyDescent="0.25">
      <c r="A107" s="46">
        <v>253</v>
      </c>
      <c r="B107" s="3">
        <v>176</v>
      </c>
      <c r="C107" s="3">
        <v>1089</v>
      </c>
      <c r="D107" s="3">
        <v>683</v>
      </c>
      <c r="E107" s="3">
        <v>4144</v>
      </c>
      <c r="F107" s="3">
        <v>5</v>
      </c>
      <c r="G107" s="3">
        <v>740</v>
      </c>
      <c r="H107" s="3">
        <v>0</v>
      </c>
      <c r="I107" s="3">
        <v>1962</v>
      </c>
      <c r="J107" s="3">
        <v>4109</v>
      </c>
      <c r="K107" s="3">
        <v>6189</v>
      </c>
      <c r="L107" s="3">
        <v>150</v>
      </c>
      <c r="M107" s="3">
        <v>1</v>
      </c>
      <c r="N107" s="3">
        <v>53</v>
      </c>
      <c r="O107" s="3">
        <v>1838</v>
      </c>
      <c r="P107" s="3">
        <v>0</v>
      </c>
      <c r="Q107" s="3">
        <v>1252</v>
      </c>
      <c r="R107" s="3">
        <v>0</v>
      </c>
      <c r="S107" s="3">
        <v>1459</v>
      </c>
      <c r="T107" s="3">
        <v>0</v>
      </c>
      <c r="U107" s="3">
        <v>135</v>
      </c>
      <c r="V107" s="3">
        <v>0</v>
      </c>
      <c r="W107" s="3">
        <v>18</v>
      </c>
      <c r="X107" s="3">
        <v>349</v>
      </c>
      <c r="Y107" s="3">
        <v>3121</v>
      </c>
      <c r="Z107" s="3">
        <v>0</v>
      </c>
      <c r="AA107" s="3">
        <v>583</v>
      </c>
      <c r="AB107" s="3">
        <v>1324</v>
      </c>
      <c r="AC107" s="3">
        <v>1168</v>
      </c>
      <c r="AD107" s="3">
        <v>560</v>
      </c>
      <c r="AE107" s="3">
        <v>363</v>
      </c>
      <c r="AF107" s="3">
        <v>1965</v>
      </c>
      <c r="AG107" s="3">
        <v>188</v>
      </c>
      <c r="AH107" s="3">
        <v>633</v>
      </c>
      <c r="AI107" s="3">
        <v>307</v>
      </c>
      <c r="AJ107" s="3">
        <v>812</v>
      </c>
      <c r="AK107" s="3">
        <v>539</v>
      </c>
      <c r="AL107" s="3">
        <v>266</v>
      </c>
      <c r="AM107" s="3">
        <v>67</v>
      </c>
      <c r="AN107" s="3">
        <v>1460</v>
      </c>
      <c r="AO107" s="3">
        <v>952</v>
      </c>
      <c r="AP107" s="3">
        <v>456</v>
      </c>
      <c r="AQ107" s="3">
        <v>250</v>
      </c>
      <c r="AR107" s="3">
        <v>1141</v>
      </c>
      <c r="AS107" s="4">
        <v>482</v>
      </c>
      <c r="AT107" s="4">
        <v>2110</v>
      </c>
      <c r="AU107" s="4">
        <v>1229</v>
      </c>
      <c r="AV107" s="4">
        <v>1368</v>
      </c>
      <c r="AW107" s="4">
        <v>1127</v>
      </c>
      <c r="AX107" s="1"/>
      <c r="AY107" s="1"/>
      <c r="AZ107" s="1"/>
      <c r="BA107" s="1"/>
      <c r="BB107" s="1"/>
    </row>
    <row r="108" spans="1:54" ht="15" x14ac:dyDescent="0.25">
      <c r="A108" s="46">
        <v>254</v>
      </c>
      <c r="B108" s="3">
        <v>151</v>
      </c>
      <c r="C108" s="3">
        <v>10</v>
      </c>
      <c r="D108" s="3">
        <v>4</v>
      </c>
      <c r="E108" s="3">
        <v>4667</v>
      </c>
      <c r="F108" s="3">
        <v>4</v>
      </c>
      <c r="G108" s="3">
        <v>600</v>
      </c>
      <c r="H108" s="3">
        <v>0</v>
      </c>
      <c r="I108" s="3">
        <v>1633</v>
      </c>
      <c r="J108" s="3">
        <v>9113</v>
      </c>
      <c r="K108" s="3">
        <v>5830</v>
      </c>
      <c r="L108" s="3">
        <v>150</v>
      </c>
      <c r="M108" s="3">
        <v>0</v>
      </c>
      <c r="N108" s="3">
        <v>5719</v>
      </c>
      <c r="O108" s="3">
        <v>1619</v>
      </c>
      <c r="P108" s="3">
        <v>0</v>
      </c>
      <c r="Q108" s="3">
        <v>1241</v>
      </c>
      <c r="R108" s="3">
        <v>0</v>
      </c>
      <c r="S108" s="3">
        <v>106</v>
      </c>
      <c r="T108" s="3">
        <v>0</v>
      </c>
      <c r="U108" s="3">
        <v>26</v>
      </c>
      <c r="V108" s="3">
        <v>12</v>
      </c>
      <c r="W108" s="3">
        <v>46</v>
      </c>
      <c r="X108" s="3">
        <v>864</v>
      </c>
      <c r="Y108" s="3">
        <v>2354</v>
      </c>
      <c r="Z108" s="3">
        <v>0</v>
      </c>
      <c r="AA108" s="3">
        <v>2992</v>
      </c>
      <c r="AB108" s="3">
        <v>179</v>
      </c>
      <c r="AC108" s="3">
        <v>981</v>
      </c>
      <c r="AD108" s="3">
        <v>953</v>
      </c>
      <c r="AE108" s="3">
        <v>816</v>
      </c>
      <c r="AF108" s="3">
        <v>1426</v>
      </c>
      <c r="AG108" s="3">
        <v>68</v>
      </c>
      <c r="AH108" s="3">
        <v>426</v>
      </c>
      <c r="AI108" s="3">
        <v>10</v>
      </c>
      <c r="AJ108" s="3">
        <v>749</v>
      </c>
      <c r="AK108" s="3">
        <v>29</v>
      </c>
      <c r="AL108" s="3">
        <v>988</v>
      </c>
      <c r="AM108" s="3">
        <v>582</v>
      </c>
      <c r="AN108" s="3">
        <v>2422</v>
      </c>
      <c r="AO108" s="3">
        <v>408</v>
      </c>
      <c r="AP108" s="3">
        <v>554</v>
      </c>
      <c r="AQ108" s="3">
        <v>67</v>
      </c>
      <c r="AR108" s="3">
        <v>1253</v>
      </c>
      <c r="AS108" s="4">
        <v>50</v>
      </c>
      <c r="AT108" s="4">
        <v>1356</v>
      </c>
      <c r="AU108" s="4">
        <v>184</v>
      </c>
      <c r="AV108" s="4">
        <v>419</v>
      </c>
      <c r="AW108" s="4">
        <v>375</v>
      </c>
      <c r="AX108" s="1"/>
      <c r="AY108" s="1"/>
      <c r="AZ108" s="1"/>
      <c r="BA108" s="1"/>
      <c r="BB108" s="1"/>
    </row>
    <row r="109" spans="1:54" ht="15" x14ac:dyDescent="0.25">
      <c r="A109" s="46">
        <v>255</v>
      </c>
      <c r="B109" s="3">
        <v>35</v>
      </c>
      <c r="C109" s="3">
        <v>569</v>
      </c>
      <c r="D109" s="3">
        <v>2575</v>
      </c>
      <c r="E109" s="3">
        <v>33</v>
      </c>
      <c r="F109" s="3">
        <v>8</v>
      </c>
      <c r="G109" s="3">
        <v>2530</v>
      </c>
      <c r="H109" s="3">
        <v>0</v>
      </c>
      <c r="I109" s="3">
        <v>1478</v>
      </c>
      <c r="J109" s="3">
        <v>5974</v>
      </c>
      <c r="K109" s="3">
        <v>2600</v>
      </c>
      <c r="L109" s="3">
        <v>150</v>
      </c>
      <c r="M109" s="3">
        <v>4000</v>
      </c>
      <c r="N109" s="3">
        <v>5871</v>
      </c>
      <c r="O109" s="3">
        <v>2312</v>
      </c>
      <c r="P109" s="3">
        <v>143</v>
      </c>
      <c r="Q109" s="3">
        <v>62</v>
      </c>
      <c r="R109" s="3">
        <v>1</v>
      </c>
      <c r="S109" s="3">
        <v>11</v>
      </c>
      <c r="T109" s="3">
        <v>270</v>
      </c>
      <c r="U109" s="3">
        <v>6</v>
      </c>
      <c r="V109" s="3">
        <v>1250</v>
      </c>
      <c r="W109" s="3">
        <v>53</v>
      </c>
      <c r="X109" s="3">
        <v>2232</v>
      </c>
      <c r="Y109" s="3">
        <v>382</v>
      </c>
      <c r="Z109" s="3">
        <v>0</v>
      </c>
      <c r="AA109" s="3">
        <v>2669</v>
      </c>
      <c r="AB109" s="3">
        <v>153</v>
      </c>
      <c r="AC109" s="3">
        <v>382</v>
      </c>
      <c r="AD109" s="3">
        <v>1707</v>
      </c>
      <c r="AE109" s="3">
        <v>1143</v>
      </c>
      <c r="AF109" s="3">
        <v>1892</v>
      </c>
      <c r="AG109" s="3">
        <v>425</v>
      </c>
      <c r="AH109" s="3">
        <v>588</v>
      </c>
      <c r="AI109" s="3">
        <v>0</v>
      </c>
      <c r="AJ109" s="3">
        <v>217</v>
      </c>
      <c r="AK109" s="3">
        <v>28</v>
      </c>
      <c r="AL109" s="3">
        <v>400</v>
      </c>
      <c r="AM109" s="3">
        <v>712</v>
      </c>
      <c r="AN109" s="3">
        <v>1224</v>
      </c>
      <c r="AO109" s="3">
        <v>245</v>
      </c>
      <c r="AP109" s="3">
        <v>650</v>
      </c>
      <c r="AQ109" s="3">
        <v>145</v>
      </c>
      <c r="AR109" s="3">
        <v>673</v>
      </c>
      <c r="AS109" s="4">
        <v>1028</v>
      </c>
      <c r="AT109" s="4">
        <v>988</v>
      </c>
      <c r="AU109" s="4">
        <v>106</v>
      </c>
      <c r="AV109" s="4">
        <v>15</v>
      </c>
      <c r="AW109" s="4">
        <v>1710</v>
      </c>
      <c r="AX109" s="1"/>
      <c r="AY109" s="1"/>
      <c r="AZ109" s="1"/>
      <c r="BA109" s="1"/>
      <c r="BB109" s="1"/>
    </row>
    <row r="110" spans="1:54" ht="15" x14ac:dyDescent="0.25">
      <c r="A110" s="46">
        <v>256</v>
      </c>
      <c r="B110" s="3">
        <v>3409</v>
      </c>
      <c r="C110" s="3">
        <v>99</v>
      </c>
      <c r="D110" s="3">
        <v>496</v>
      </c>
      <c r="E110" s="3">
        <v>681</v>
      </c>
      <c r="F110" s="3">
        <v>0</v>
      </c>
      <c r="G110" s="3">
        <v>660</v>
      </c>
      <c r="H110" s="3">
        <v>0</v>
      </c>
      <c r="I110" s="3">
        <v>0</v>
      </c>
      <c r="J110" s="3">
        <v>0</v>
      </c>
      <c r="K110" s="3">
        <v>2830</v>
      </c>
      <c r="L110" s="3">
        <v>150</v>
      </c>
      <c r="M110" s="3">
        <v>12300</v>
      </c>
      <c r="N110" s="3">
        <v>1636</v>
      </c>
      <c r="O110" s="3">
        <v>4673</v>
      </c>
      <c r="P110" s="3">
        <v>698</v>
      </c>
      <c r="Q110" s="3">
        <v>963</v>
      </c>
      <c r="R110" s="3">
        <v>0</v>
      </c>
      <c r="S110" s="3">
        <v>0</v>
      </c>
      <c r="T110" s="3">
        <v>423</v>
      </c>
      <c r="U110" s="3">
        <v>86</v>
      </c>
      <c r="V110" s="3">
        <v>743</v>
      </c>
      <c r="W110" s="3">
        <v>265</v>
      </c>
      <c r="X110" s="3">
        <v>20120</v>
      </c>
      <c r="Y110" s="3">
        <v>4695</v>
      </c>
      <c r="Z110" s="3">
        <v>25</v>
      </c>
      <c r="AA110" s="3">
        <v>3404</v>
      </c>
      <c r="AB110" s="3">
        <v>246</v>
      </c>
      <c r="AC110" s="3">
        <v>204</v>
      </c>
      <c r="AD110" s="3">
        <v>921</v>
      </c>
      <c r="AE110" s="3">
        <v>1479</v>
      </c>
      <c r="AF110" s="3">
        <v>1319</v>
      </c>
      <c r="AG110" s="3">
        <v>44</v>
      </c>
      <c r="AH110" s="3">
        <v>539</v>
      </c>
      <c r="AI110" s="3">
        <v>336</v>
      </c>
      <c r="AJ110" s="3">
        <v>632</v>
      </c>
      <c r="AK110" s="3">
        <v>615</v>
      </c>
      <c r="AL110" s="3">
        <v>681</v>
      </c>
      <c r="AM110" s="3">
        <v>1014</v>
      </c>
      <c r="AN110" s="3">
        <v>1694</v>
      </c>
      <c r="AO110" s="3">
        <v>570</v>
      </c>
      <c r="AP110" s="3">
        <v>697</v>
      </c>
      <c r="AQ110" s="3">
        <v>144</v>
      </c>
      <c r="AR110" s="3">
        <v>777</v>
      </c>
      <c r="AS110" s="4">
        <v>2944</v>
      </c>
      <c r="AT110" s="4">
        <v>1172</v>
      </c>
      <c r="AU110" s="4">
        <v>141</v>
      </c>
      <c r="AV110" s="4">
        <v>689</v>
      </c>
      <c r="AW110" s="4">
        <v>813</v>
      </c>
      <c r="AX110" s="1"/>
      <c r="AY110" s="1"/>
      <c r="AZ110" s="1"/>
      <c r="BA110" s="1"/>
      <c r="BB110" s="1"/>
    </row>
    <row r="111" spans="1:54" ht="15" x14ac:dyDescent="0.25">
      <c r="A111" s="46">
        <v>257</v>
      </c>
      <c r="B111" s="3">
        <v>87</v>
      </c>
      <c r="C111" s="3">
        <v>226</v>
      </c>
      <c r="D111" s="3">
        <v>346</v>
      </c>
      <c r="E111" s="3">
        <v>0</v>
      </c>
      <c r="F111" s="3">
        <v>0</v>
      </c>
      <c r="G111" s="3">
        <v>2650</v>
      </c>
      <c r="H111" s="3">
        <v>0</v>
      </c>
      <c r="I111" s="3">
        <v>1032</v>
      </c>
      <c r="J111" s="3">
        <v>0</v>
      </c>
      <c r="K111" s="3">
        <v>2541</v>
      </c>
      <c r="L111" s="3">
        <v>150</v>
      </c>
      <c r="M111" s="3">
        <v>1685</v>
      </c>
      <c r="N111" s="3">
        <v>3781</v>
      </c>
      <c r="O111" s="3">
        <v>2586</v>
      </c>
      <c r="P111" s="3">
        <v>260</v>
      </c>
      <c r="Q111" s="3">
        <v>383</v>
      </c>
      <c r="R111" s="3">
        <v>0</v>
      </c>
      <c r="S111" s="3">
        <v>9</v>
      </c>
      <c r="T111" s="3">
        <v>1154</v>
      </c>
      <c r="U111" s="3">
        <v>6</v>
      </c>
      <c r="V111" s="3">
        <v>255</v>
      </c>
      <c r="W111" s="3">
        <v>323</v>
      </c>
      <c r="X111" s="3">
        <v>20072</v>
      </c>
      <c r="Y111" s="3">
        <v>2058</v>
      </c>
      <c r="Z111" s="3">
        <v>38</v>
      </c>
      <c r="AA111" s="3">
        <v>1958</v>
      </c>
      <c r="AB111" s="3">
        <v>2207</v>
      </c>
      <c r="AC111" s="3">
        <v>0</v>
      </c>
      <c r="AD111" s="3">
        <v>1629</v>
      </c>
      <c r="AE111" s="3">
        <v>229</v>
      </c>
      <c r="AF111" s="3">
        <v>604</v>
      </c>
      <c r="AG111" s="3">
        <v>1470</v>
      </c>
      <c r="AH111" s="3">
        <v>605</v>
      </c>
      <c r="AI111" s="3">
        <v>74</v>
      </c>
      <c r="AJ111" s="3">
        <v>578</v>
      </c>
      <c r="AK111" s="3">
        <v>276</v>
      </c>
      <c r="AL111" s="3">
        <v>497</v>
      </c>
      <c r="AM111" s="3">
        <v>832</v>
      </c>
      <c r="AN111" s="3">
        <v>2191</v>
      </c>
      <c r="AO111" s="3">
        <v>915</v>
      </c>
      <c r="AP111" s="3">
        <v>742</v>
      </c>
      <c r="AQ111" s="3">
        <v>839</v>
      </c>
      <c r="AR111" s="3">
        <v>300</v>
      </c>
      <c r="AS111" s="4">
        <v>4519</v>
      </c>
      <c r="AT111" s="4">
        <v>809</v>
      </c>
      <c r="AU111" s="4">
        <v>-72</v>
      </c>
      <c r="AV111" s="4">
        <v>35</v>
      </c>
      <c r="AW111" s="4">
        <v>886</v>
      </c>
      <c r="AX111" s="1"/>
      <c r="AY111" s="1"/>
      <c r="AZ111" s="1"/>
      <c r="BA111" s="1"/>
      <c r="BB111" s="1"/>
    </row>
    <row r="112" spans="1:54" ht="15" x14ac:dyDescent="0.25">
      <c r="A112" s="46">
        <v>258</v>
      </c>
      <c r="B112" s="3">
        <v>0</v>
      </c>
      <c r="C112" s="3">
        <v>69</v>
      </c>
      <c r="D112" s="3">
        <v>3998</v>
      </c>
      <c r="E112" s="3">
        <v>0</v>
      </c>
      <c r="F112" s="3">
        <v>0</v>
      </c>
      <c r="G112" s="3">
        <v>3</v>
      </c>
      <c r="H112" s="3">
        <v>0</v>
      </c>
      <c r="I112" s="3">
        <v>0</v>
      </c>
      <c r="J112" s="3">
        <v>0</v>
      </c>
      <c r="K112" s="3">
        <v>3062</v>
      </c>
      <c r="L112" s="3">
        <v>150</v>
      </c>
      <c r="M112" s="3">
        <v>150</v>
      </c>
      <c r="N112" s="3">
        <v>1754</v>
      </c>
      <c r="O112" s="3">
        <v>2241</v>
      </c>
      <c r="P112" s="3">
        <v>20</v>
      </c>
      <c r="Q112" s="3">
        <v>1254</v>
      </c>
      <c r="R112" s="3">
        <v>0</v>
      </c>
      <c r="S112" s="3">
        <v>1158</v>
      </c>
      <c r="T112" s="3">
        <v>9063</v>
      </c>
      <c r="U112" s="3">
        <v>0</v>
      </c>
      <c r="V112" s="3">
        <v>1021</v>
      </c>
      <c r="W112" s="3">
        <v>924</v>
      </c>
      <c r="X112" s="3">
        <v>7405</v>
      </c>
      <c r="Y112" s="3">
        <v>0</v>
      </c>
      <c r="Z112" s="3">
        <v>28</v>
      </c>
      <c r="AA112" s="3">
        <v>1155</v>
      </c>
      <c r="AB112" s="3">
        <v>17</v>
      </c>
      <c r="AC112" s="3">
        <v>0</v>
      </c>
      <c r="AD112" s="3">
        <v>866</v>
      </c>
      <c r="AE112" s="3">
        <v>2840</v>
      </c>
      <c r="AF112" s="3">
        <v>2283</v>
      </c>
      <c r="AG112" s="3">
        <v>332</v>
      </c>
      <c r="AH112" s="3">
        <v>852</v>
      </c>
      <c r="AI112" s="3">
        <v>0</v>
      </c>
      <c r="AJ112" s="3">
        <v>668</v>
      </c>
      <c r="AK112" s="3">
        <v>882</v>
      </c>
      <c r="AL112" s="3">
        <v>684</v>
      </c>
      <c r="AM112" s="3">
        <v>196</v>
      </c>
      <c r="AN112" s="3">
        <v>2575</v>
      </c>
      <c r="AO112" s="3">
        <v>689</v>
      </c>
      <c r="AP112" s="3">
        <v>665</v>
      </c>
      <c r="AQ112" s="3">
        <v>1364</v>
      </c>
      <c r="AR112" s="3">
        <v>872</v>
      </c>
      <c r="AS112" s="4">
        <v>5181</v>
      </c>
      <c r="AT112" s="4">
        <v>843</v>
      </c>
      <c r="AU112" s="4">
        <v>-109</v>
      </c>
      <c r="AV112" s="4">
        <v>398</v>
      </c>
      <c r="AW112" s="4">
        <v>1471</v>
      </c>
      <c r="AX112" s="1"/>
      <c r="AY112" s="1"/>
      <c r="AZ112" s="1"/>
      <c r="BA112" s="1"/>
      <c r="BB112" s="1"/>
    </row>
    <row r="113" spans="1:54" ht="15" x14ac:dyDescent="0.25">
      <c r="A113" s="46">
        <v>259</v>
      </c>
      <c r="B113" s="3">
        <v>11</v>
      </c>
      <c r="C113" s="3">
        <v>42</v>
      </c>
      <c r="D113" s="3">
        <v>5</v>
      </c>
      <c r="E113" s="3">
        <v>0</v>
      </c>
      <c r="F113" s="3">
        <v>10</v>
      </c>
      <c r="G113" s="3">
        <v>30</v>
      </c>
      <c r="H113" s="3">
        <v>0</v>
      </c>
      <c r="I113" s="3">
        <v>1</v>
      </c>
      <c r="J113" s="3">
        <v>0</v>
      </c>
      <c r="K113" s="3">
        <v>4169</v>
      </c>
      <c r="L113" s="3">
        <v>213</v>
      </c>
      <c r="M113" s="3">
        <v>178</v>
      </c>
      <c r="N113" s="3">
        <v>1185</v>
      </c>
      <c r="O113" s="3">
        <v>3243</v>
      </c>
      <c r="P113" s="3">
        <v>501</v>
      </c>
      <c r="Q113" s="3">
        <v>485</v>
      </c>
      <c r="R113" s="3">
        <v>0</v>
      </c>
      <c r="S113" s="3">
        <v>808</v>
      </c>
      <c r="T113" s="3">
        <v>4109</v>
      </c>
      <c r="U113" s="3">
        <v>0</v>
      </c>
      <c r="V113" s="3">
        <v>546</v>
      </c>
      <c r="W113" s="3">
        <v>484</v>
      </c>
      <c r="X113" s="3">
        <v>5556</v>
      </c>
      <c r="Y113" s="3">
        <v>0</v>
      </c>
      <c r="Z113" s="3">
        <v>292</v>
      </c>
      <c r="AA113" s="3">
        <v>2865</v>
      </c>
      <c r="AB113" s="3">
        <v>692</v>
      </c>
      <c r="AC113" s="3">
        <v>0</v>
      </c>
      <c r="AD113" s="3">
        <v>2774</v>
      </c>
      <c r="AE113" s="3">
        <v>3666</v>
      </c>
      <c r="AF113" s="3">
        <v>700</v>
      </c>
      <c r="AG113" s="3">
        <v>334</v>
      </c>
      <c r="AH113" s="3">
        <v>1660</v>
      </c>
      <c r="AI113" s="3">
        <v>0</v>
      </c>
      <c r="AJ113" s="3">
        <v>819</v>
      </c>
      <c r="AK113" s="3">
        <v>1158</v>
      </c>
      <c r="AL113" s="3">
        <v>246</v>
      </c>
      <c r="AM113" s="3">
        <v>942</v>
      </c>
      <c r="AN113" s="3">
        <v>2135</v>
      </c>
      <c r="AO113" s="3">
        <v>243</v>
      </c>
      <c r="AP113" s="3">
        <v>0</v>
      </c>
      <c r="AQ113" s="3">
        <v>653</v>
      </c>
      <c r="AR113" s="3">
        <v>246</v>
      </c>
      <c r="AS113" s="4">
        <v>4818</v>
      </c>
      <c r="AT113" s="4">
        <v>1370</v>
      </c>
      <c r="AU113" s="4">
        <v>-143</v>
      </c>
      <c r="AV113" s="4">
        <v>1064</v>
      </c>
      <c r="AW113" s="4">
        <v>1390</v>
      </c>
      <c r="AX113" s="1"/>
      <c r="AY113" s="1"/>
      <c r="AZ113" s="1"/>
      <c r="BA113" s="1"/>
      <c r="BB113" s="1"/>
    </row>
    <row r="114" spans="1:54" ht="15" x14ac:dyDescent="0.25">
      <c r="A114" s="46">
        <v>260</v>
      </c>
      <c r="B114" s="3">
        <v>1481</v>
      </c>
      <c r="C114" s="3">
        <v>95</v>
      </c>
      <c r="D114" s="3">
        <v>3609</v>
      </c>
      <c r="E114" s="3">
        <v>0</v>
      </c>
      <c r="F114" s="3">
        <v>0</v>
      </c>
      <c r="G114" s="3">
        <v>22</v>
      </c>
      <c r="H114" s="3">
        <v>144</v>
      </c>
      <c r="I114" s="3">
        <v>0</v>
      </c>
      <c r="J114" s="3">
        <v>0</v>
      </c>
      <c r="K114" s="3">
        <v>657</v>
      </c>
      <c r="L114" s="3">
        <v>32</v>
      </c>
      <c r="M114" s="3">
        <v>0</v>
      </c>
      <c r="N114" s="3">
        <v>1151</v>
      </c>
      <c r="O114" s="3">
        <v>913</v>
      </c>
      <c r="P114" s="3">
        <v>1043</v>
      </c>
      <c r="Q114" s="3">
        <v>540</v>
      </c>
      <c r="R114" s="3">
        <v>0</v>
      </c>
      <c r="S114" s="3">
        <v>177</v>
      </c>
      <c r="T114" s="3">
        <v>9178</v>
      </c>
      <c r="U114" s="3">
        <v>138</v>
      </c>
      <c r="V114" s="3">
        <v>1591</v>
      </c>
      <c r="W114" s="3">
        <v>579</v>
      </c>
      <c r="X114" s="3">
        <v>521</v>
      </c>
      <c r="Y114" s="3">
        <v>0</v>
      </c>
      <c r="Z114" s="3">
        <v>2268</v>
      </c>
      <c r="AA114" s="3">
        <v>1871</v>
      </c>
      <c r="AB114" s="3">
        <v>45</v>
      </c>
      <c r="AC114" s="3">
        <v>18</v>
      </c>
      <c r="AD114" s="3">
        <v>202</v>
      </c>
      <c r="AE114" s="3">
        <v>3468</v>
      </c>
      <c r="AF114" s="3">
        <v>1978</v>
      </c>
      <c r="AG114" s="3">
        <v>0</v>
      </c>
      <c r="AH114" s="3">
        <v>431</v>
      </c>
      <c r="AI114" s="3">
        <v>108</v>
      </c>
      <c r="AJ114" s="3">
        <v>751</v>
      </c>
      <c r="AK114" s="3">
        <v>674</v>
      </c>
      <c r="AL114" s="3">
        <v>579</v>
      </c>
      <c r="AM114" s="3">
        <v>938</v>
      </c>
      <c r="AN114" s="3">
        <v>2219</v>
      </c>
      <c r="AO114" s="3">
        <v>763</v>
      </c>
      <c r="AP114" s="3">
        <v>678</v>
      </c>
      <c r="AQ114" s="3">
        <v>521</v>
      </c>
      <c r="AR114" s="3">
        <v>12</v>
      </c>
      <c r="AS114" s="4">
        <v>3147</v>
      </c>
      <c r="AT114" s="4">
        <v>1285</v>
      </c>
      <c r="AU114" s="4">
        <v>283</v>
      </c>
      <c r="AV114" s="4">
        <v>1430</v>
      </c>
      <c r="AW114" s="4">
        <v>1057</v>
      </c>
      <c r="AX114" s="1"/>
      <c r="AY114" s="1"/>
      <c r="AZ114" s="1"/>
      <c r="BA114" s="1"/>
      <c r="BB114" s="1"/>
    </row>
    <row r="115" spans="1:54" ht="15" x14ac:dyDescent="0.25">
      <c r="A115" s="46">
        <v>261</v>
      </c>
      <c r="B115" s="3">
        <v>1303</v>
      </c>
      <c r="C115" s="3">
        <v>1385</v>
      </c>
      <c r="D115" s="3">
        <v>523</v>
      </c>
      <c r="E115" s="3">
        <v>2</v>
      </c>
      <c r="F115" s="3">
        <v>1</v>
      </c>
      <c r="G115" s="3">
        <v>5950</v>
      </c>
      <c r="H115" s="3">
        <v>0</v>
      </c>
      <c r="I115" s="3">
        <v>0</v>
      </c>
      <c r="J115" s="3">
        <v>0</v>
      </c>
      <c r="K115" s="3">
        <v>792</v>
      </c>
      <c r="L115" s="3">
        <v>53</v>
      </c>
      <c r="M115" s="3">
        <v>2065</v>
      </c>
      <c r="N115" s="3">
        <v>594</v>
      </c>
      <c r="O115" s="3">
        <v>905</v>
      </c>
      <c r="P115" s="3">
        <v>912</v>
      </c>
      <c r="Q115" s="3">
        <v>1649</v>
      </c>
      <c r="R115" s="3">
        <v>156</v>
      </c>
      <c r="S115" s="3">
        <v>91</v>
      </c>
      <c r="T115" s="3">
        <v>10774</v>
      </c>
      <c r="U115" s="3">
        <v>410</v>
      </c>
      <c r="V115" s="3">
        <v>71</v>
      </c>
      <c r="W115" s="3">
        <v>1440</v>
      </c>
      <c r="X115" s="3">
        <v>5316</v>
      </c>
      <c r="Y115" s="3">
        <v>0</v>
      </c>
      <c r="Z115" s="3">
        <v>2839</v>
      </c>
      <c r="AA115" s="3">
        <v>1424</v>
      </c>
      <c r="AB115" s="3">
        <v>136</v>
      </c>
      <c r="AC115" s="3">
        <v>50</v>
      </c>
      <c r="AD115" s="3">
        <v>196</v>
      </c>
      <c r="AE115" s="3">
        <v>2616</v>
      </c>
      <c r="AF115" s="3">
        <v>1303</v>
      </c>
      <c r="AG115" s="3">
        <v>0</v>
      </c>
      <c r="AH115" s="3">
        <v>1430</v>
      </c>
      <c r="AI115" s="3">
        <v>39</v>
      </c>
      <c r="AJ115" s="3">
        <v>482</v>
      </c>
      <c r="AK115" s="3">
        <v>42</v>
      </c>
      <c r="AL115" s="3">
        <v>479</v>
      </c>
      <c r="AM115" s="3">
        <v>186</v>
      </c>
      <c r="AN115" s="3">
        <v>1452</v>
      </c>
      <c r="AO115" s="3">
        <v>1185</v>
      </c>
      <c r="AP115" s="3">
        <v>441</v>
      </c>
      <c r="AQ115" s="3">
        <v>764</v>
      </c>
      <c r="AR115" s="3">
        <v>75</v>
      </c>
      <c r="AS115" s="4">
        <v>2271</v>
      </c>
      <c r="AT115" s="4">
        <v>2459</v>
      </c>
      <c r="AU115" s="4">
        <v>787</v>
      </c>
      <c r="AV115" s="4">
        <v>2138</v>
      </c>
      <c r="AW115" s="4">
        <v>783</v>
      </c>
      <c r="AX115" s="1"/>
      <c r="AY115" s="1"/>
      <c r="AZ115" s="1"/>
      <c r="BA115" s="1"/>
      <c r="BB115" s="1"/>
    </row>
    <row r="116" spans="1:54" ht="15" x14ac:dyDescent="0.25">
      <c r="A116" s="46">
        <v>262</v>
      </c>
      <c r="B116" s="3">
        <v>503</v>
      </c>
      <c r="C116" s="3">
        <v>7068</v>
      </c>
      <c r="D116" s="3">
        <v>296</v>
      </c>
      <c r="E116" s="3">
        <v>0</v>
      </c>
      <c r="F116" s="3">
        <v>38</v>
      </c>
      <c r="G116" s="3">
        <v>340</v>
      </c>
      <c r="H116" s="3">
        <v>607</v>
      </c>
      <c r="I116" s="3">
        <v>0</v>
      </c>
      <c r="J116" s="3">
        <v>0</v>
      </c>
      <c r="K116" s="3">
        <v>651</v>
      </c>
      <c r="L116" s="3">
        <v>120</v>
      </c>
      <c r="M116" s="3">
        <v>6529</v>
      </c>
      <c r="N116" s="3">
        <v>4872</v>
      </c>
      <c r="O116" s="3">
        <v>4553</v>
      </c>
      <c r="P116" s="3">
        <v>0</v>
      </c>
      <c r="Q116" s="3">
        <v>668</v>
      </c>
      <c r="R116" s="3">
        <v>103</v>
      </c>
      <c r="S116" s="3">
        <v>218</v>
      </c>
      <c r="T116" s="3">
        <v>7053</v>
      </c>
      <c r="U116" s="3">
        <v>116</v>
      </c>
      <c r="V116" s="3">
        <v>0</v>
      </c>
      <c r="W116" s="3">
        <v>840</v>
      </c>
      <c r="X116" s="3">
        <v>2510</v>
      </c>
      <c r="Y116" s="3">
        <v>0</v>
      </c>
      <c r="Z116" s="3">
        <v>1972</v>
      </c>
      <c r="AA116" s="3">
        <v>107</v>
      </c>
      <c r="AB116" s="3">
        <v>372</v>
      </c>
      <c r="AC116" s="3">
        <v>31</v>
      </c>
      <c r="AD116" s="3">
        <v>1061</v>
      </c>
      <c r="AE116" s="3">
        <v>4003</v>
      </c>
      <c r="AF116" s="3">
        <v>1333</v>
      </c>
      <c r="AG116" s="3">
        <v>0</v>
      </c>
      <c r="AH116" s="3">
        <v>200</v>
      </c>
      <c r="AI116" s="3">
        <v>667</v>
      </c>
      <c r="AJ116" s="3">
        <v>75</v>
      </c>
      <c r="AK116" s="3">
        <v>953</v>
      </c>
      <c r="AL116" s="3">
        <v>374</v>
      </c>
      <c r="AM116" s="3">
        <v>1105</v>
      </c>
      <c r="AN116" s="3">
        <v>537</v>
      </c>
      <c r="AO116" s="3">
        <v>1216</v>
      </c>
      <c r="AP116" s="3">
        <v>379</v>
      </c>
      <c r="AQ116" s="3">
        <v>2785</v>
      </c>
      <c r="AR116" s="3">
        <v>886</v>
      </c>
      <c r="AS116" s="4">
        <v>240</v>
      </c>
      <c r="AT116" s="4">
        <v>1595</v>
      </c>
      <c r="AU116" s="4">
        <v>325</v>
      </c>
      <c r="AV116" s="4">
        <v>1306</v>
      </c>
      <c r="AW116" s="4">
        <v>1400</v>
      </c>
      <c r="AX116" s="1"/>
      <c r="AY116" s="1"/>
      <c r="AZ116" s="1"/>
      <c r="BA116" s="1"/>
      <c r="BB116" s="1"/>
    </row>
    <row r="117" spans="1:54" ht="15" x14ac:dyDescent="0.25">
      <c r="A117" s="46">
        <v>263</v>
      </c>
      <c r="B117" s="3">
        <v>600</v>
      </c>
      <c r="C117" s="3">
        <v>0</v>
      </c>
      <c r="D117" s="3">
        <v>3367</v>
      </c>
      <c r="E117" s="3">
        <v>2</v>
      </c>
      <c r="F117" s="3">
        <v>386</v>
      </c>
      <c r="G117" s="3">
        <v>14</v>
      </c>
      <c r="H117" s="3">
        <v>1482</v>
      </c>
      <c r="I117" s="3">
        <v>347</v>
      </c>
      <c r="J117" s="3">
        <v>0</v>
      </c>
      <c r="K117" s="3">
        <v>704</v>
      </c>
      <c r="L117" s="3">
        <v>280</v>
      </c>
      <c r="M117" s="3">
        <v>1479</v>
      </c>
      <c r="N117" s="3">
        <v>3785</v>
      </c>
      <c r="O117" s="3">
        <v>2058</v>
      </c>
      <c r="P117" s="3">
        <v>2061</v>
      </c>
      <c r="Q117" s="3">
        <v>1964</v>
      </c>
      <c r="R117" s="3">
        <v>765</v>
      </c>
      <c r="S117" s="3">
        <v>732</v>
      </c>
      <c r="T117" s="3">
        <v>5321</v>
      </c>
      <c r="U117" s="3">
        <v>0</v>
      </c>
      <c r="V117" s="3">
        <v>8</v>
      </c>
      <c r="W117" s="3">
        <v>4189</v>
      </c>
      <c r="X117" s="3">
        <v>11637</v>
      </c>
      <c r="Y117" s="3">
        <v>0</v>
      </c>
      <c r="Z117" s="3">
        <v>1983</v>
      </c>
      <c r="AA117" s="3">
        <v>1355</v>
      </c>
      <c r="AB117" s="3">
        <v>54</v>
      </c>
      <c r="AC117" s="3">
        <v>12</v>
      </c>
      <c r="AD117" s="3">
        <v>2760</v>
      </c>
      <c r="AE117" s="3">
        <v>883</v>
      </c>
      <c r="AF117" s="3">
        <v>1636</v>
      </c>
      <c r="AG117" s="3">
        <v>0</v>
      </c>
      <c r="AH117" s="3">
        <v>62</v>
      </c>
      <c r="AI117" s="3">
        <v>789</v>
      </c>
      <c r="AJ117" s="3">
        <v>672</v>
      </c>
      <c r="AK117" s="3">
        <v>1605</v>
      </c>
      <c r="AL117" s="3">
        <v>119</v>
      </c>
      <c r="AM117" s="3">
        <v>724</v>
      </c>
      <c r="AN117" s="3">
        <v>1143</v>
      </c>
      <c r="AO117" s="3">
        <v>26</v>
      </c>
      <c r="AP117" s="3">
        <v>296</v>
      </c>
      <c r="AQ117" s="3">
        <v>3381</v>
      </c>
      <c r="AR117" s="3">
        <v>663</v>
      </c>
      <c r="AS117" s="4">
        <v>559</v>
      </c>
      <c r="AT117" s="4">
        <v>2149</v>
      </c>
      <c r="AU117" s="4">
        <v>489</v>
      </c>
      <c r="AV117" s="4">
        <v>797</v>
      </c>
      <c r="AW117" s="4">
        <v>1553</v>
      </c>
      <c r="AX117" s="1"/>
      <c r="AY117" s="1"/>
      <c r="AZ117" s="1"/>
      <c r="BA117" s="1"/>
      <c r="BB117" s="1"/>
    </row>
    <row r="118" spans="1:54" ht="15" x14ac:dyDescent="0.25">
      <c r="A118" s="46">
        <v>264</v>
      </c>
      <c r="B118" s="3">
        <v>533</v>
      </c>
      <c r="C118" s="3">
        <v>590</v>
      </c>
      <c r="D118" s="3">
        <v>91</v>
      </c>
      <c r="E118" s="3">
        <v>1</v>
      </c>
      <c r="F118" s="3">
        <v>424</v>
      </c>
      <c r="G118" s="3">
        <v>0</v>
      </c>
      <c r="H118" s="3">
        <v>0</v>
      </c>
      <c r="I118" s="3">
        <v>3754</v>
      </c>
      <c r="J118" s="3">
        <v>0</v>
      </c>
      <c r="K118" s="3">
        <v>704</v>
      </c>
      <c r="L118" s="3">
        <v>311</v>
      </c>
      <c r="M118" s="3">
        <v>132</v>
      </c>
      <c r="N118" s="3">
        <v>12</v>
      </c>
      <c r="O118" s="3">
        <v>4210</v>
      </c>
      <c r="P118" s="3">
        <v>8102</v>
      </c>
      <c r="Q118" s="3">
        <v>625</v>
      </c>
      <c r="R118" s="3">
        <v>1213</v>
      </c>
      <c r="S118" s="3">
        <v>95</v>
      </c>
      <c r="T118" s="3">
        <v>1829</v>
      </c>
      <c r="U118" s="3">
        <v>48</v>
      </c>
      <c r="V118" s="3">
        <v>27</v>
      </c>
      <c r="W118" s="3">
        <v>10420</v>
      </c>
      <c r="X118" s="3">
        <v>4355</v>
      </c>
      <c r="Y118" s="3">
        <v>0</v>
      </c>
      <c r="Z118" s="3">
        <v>203</v>
      </c>
      <c r="AA118" s="3">
        <v>1240</v>
      </c>
      <c r="AB118" s="3">
        <v>35</v>
      </c>
      <c r="AC118" s="3">
        <v>16</v>
      </c>
      <c r="AD118" s="3">
        <v>2777</v>
      </c>
      <c r="AE118" s="3">
        <v>310</v>
      </c>
      <c r="AF118" s="3">
        <v>213</v>
      </c>
      <c r="AG118" s="3">
        <v>197</v>
      </c>
      <c r="AH118" s="3">
        <v>614</v>
      </c>
      <c r="AI118" s="3">
        <v>708</v>
      </c>
      <c r="AJ118" s="3">
        <v>291</v>
      </c>
      <c r="AK118" s="3">
        <v>65</v>
      </c>
      <c r="AL118" s="3">
        <v>262</v>
      </c>
      <c r="AM118" s="3">
        <v>31</v>
      </c>
      <c r="AN118" s="3">
        <v>830</v>
      </c>
      <c r="AO118" s="3">
        <v>619</v>
      </c>
      <c r="AP118" s="3">
        <v>193</v>
      </c>
      <c r="AQ118" s="3">
        <v>5995</v>
      </c>
      <c r="AR118" s="3">
        <v>263</v>
      </c>
      <c r="AS118" s="4">
        <v>234</v>
      </c>
      <c r="AT118" s="4">
        <v>2525</v>
      </c>
      <c r="AU118" s="4">
        <v>-18</v>
      </c>
      <c r="AV118" s="4">
        <v>1531</v>
      </c>
      <c r="AW118" s="4">
        <v>209</v>
      </c>
      <c r="AX118" s="1"/>
      <c r="AY118" s="1"/>
      <c r="AZ118" s="1"/>
      <c r="BA118" s="1"/>
      <c r="BB118" s="1"/>
    </row>
    <row r="119" spans="1:54" ht="15" x14ac:dyDescent="0.25">
      <c r="A119" s="46">
        <v>265</v>
      </c>
      <c r="B119" s="3">
        <v>87</v>
      </c>
      <c r="C119" s="3">
        <v>563</v>
      </c>
      <c r="D119" s="3">
        <v>1499</v>
      </c>
      <c r="E119" s="3">
        <v>0</v>
      </c>
      <c r="F119" s="3">
        <v>357</v>
      </c>
      <c r="G119" s="3">
        <v>2760</v>
      </c>
      <c r="H119" s="3">
        <v>734</v>
      </c>
      <c r="I119" s="3">
        <v>3285</v>
      </c>
      <c r="J119" s="3">
        <v>12</v>
      </c>
      <c r="K119" s="3">
        <v>704</v>
      </c>
      <c r="L119" s="3">
        <v>537</v>
      </c>
      <c r="M119" s="3">
        <v>169</v>
      </c>
      <c r="N119" s="3">
        <v>175</v>
      </c>
      <c r="O119" s="3">
        <v>3657</v>
      </c>
      <c r="P119" s="3">
        <v>12370</v>
      </c>
      <c r="Q119" s="3">
        <v>600</v>
      </c>
      <c r="R119" s="3">
        <v>2862</v>
      </c>
      <c r="S119" s="3">
        <v>43</v>
      </c>
      <c r="T119" s="3">
        <v>0</v>
      </c>
      <c r="U119" s="3">
        <v>0</v>
      </c>
      <c r="V119" s="3">
        <v>15</v>
      </c>
      <c r="W119" s="3">
        <v>6641</v>
      </c>
      <c r="X119" s="3">
        <v>10183</v>
      </c>
      <c r="Y119" s="3">
        <v>2</v>
      </c>
      <c r="Z119" s="3">
        <v>11</v>
      </c>
      <c r="AA119" s="3">
        <v>0</v>
      </c>
      <c r="AB119" s="3">
        <v>71</v>
      </c>
      <c r="AC119" s="3">
        <v>79</v>
      </c>
      <c r="AD119" s="3">
        <v>1979</v>
      </c>
      <c r="AE119" s="3">
        <v>3198</v>
      </c>
      <c r="AF119" s="3">
        <v>1226</v>
      </c>
      <c r="AG119" s="3">
        <v>1449</v>
      </c>
      <c r="AH119" s="3">
        <v>201</v>
      </c>
      <c r="AI119" s="3">
        <v>1019</v>
      </c>
      <c r="AJ119" s="3">
        <v>439</v>
      </c>
      <c r="AK119" s="3">
        <v>343</v>
      </c>
      <c r="AL119" s="3">
        <v>307</v>
      </c>
      <c r="AM119" s="3">
        <v>438</v>
      </c>
      <c r="AN119" s="3">
        <v>2084</v>
      </c>
      <c r="AO119" s="3">
        <v>556</v>
      </c>
      <c r="AP119" s="3">
        <v>43</v>
      </c>
      <c r="AQ119" s="3">
        <v>5665</v>
      </c>
      <c r="AR119" s="3">
        <v>1026</v>
      </c>
      <c r="AS119" s="4">
        <v>183</v>
      </c>
      <c r="AT119" s="4">
        <v>2991</v>
      </c>
      <c r="AU119" s="4">
        <v>194</v>
      </c>
      <c r="AV119" s="4">
        <v>1101</v>
      </c>
      <c r="AW119" s="4">
        <v>-3</v>
      </c>
      <c r="AX119" s="1"/>
      <c r="AY119" s="1"/>
      <c r="AZ119" s="1"/>
      <c r="BA119" s="1"/>
      <c r="BB119" s="1"/>
    </row>
    <row r="120" spans="1:54" ht="15" x14ac:dyDescent="0.25">
      <c r="A120" s="46">
        <v>266</v>
      </c>
      <c r="B120" s="3">
        <v>170</v>
      </c>
      <c r="C120" s="3">
        <v>1451</v>
      </c>
      <c r="D120" s="3">
        <v>504</v>
      </c>
      <c r="E120" s="3">
        <v>536</v>
      </c>
      <c r="F120" s="3">
        <v>578</v>
      </c>
      <c r="G120" s="3">
        <v>370</v>
      </c>
      <c r="H120" s="3">
        <v>1996</v>
      </c>
      <c r="I120" s="3">
        <v>361</v>
      </c>
      <c r="J120" s="3">
        <v>68</v>
      </c>
      <c r="K120" s="3">
        <v>704</v>
      </c>
      <c r="L120" s="3">
        <v>4801</v>
      </c>
      <c r="M120" s="3">
        <v>9104</v>
      </c>
      <c r="N120" s="3">
        <v>17</v>
      </c>
      <c r="O120" s="3">
        <v>4810</v>
      </c>
      <c r="P120" s="3">
        <v>115</v>
      </c>
      <c r="Q120" s="3">
        <v>414</v>
      </c>
      <c r="R120" s="3">
        <v>6621</v>
      </c>
      <c r="S120" s="3">
        <v>36</v>
      </c>
      <c r="T120" s="3">
        <v>0</v>
      </c>
      <c r="U120" s="3">
        <v>0</v>
      </c>
      <c r="V120" s="3">
        <v>11</v>
      </c>
      <c r="W120" s="3">
        <v>2203</v>
      </c>
      <c r="X120" s="3">
        <v>1539</v>
      </c>
      <c r="Y120" s="3">
        <v>5</v>
      </c>
      <c r="Z120" s="3">
        <v>46</v>
      </c>
      <c r="AA120" s="3">
        <v>0</v>
      </c>
      <c r="AB120" s="3">
        <v>35</v>
      </c>
      <c r="AC120" s="3">
        <v>87</v>
      </c>
      <c r="AD120" s="3">
        <v>1512</v>
      </c>
      <c r="AE120" s="3">
        <v>1897</v>
      </c>
      <c r="AF120" s="3">
        <v>2147</v>
      </c>
      <c r="AG120" s="3">
        <v>771</v>
      </c>
      <c r="AH120" s="3">
        <v>157</v>
      </c>
      <c r="AI120" s="3">
        <v>306</v>
      </c>
      <c r="AJ120" s="3">
        <v>1377</v>
      </c>
      <c r="AK120" s="3">
        <v>222</v>
      </c>
      <c r="AL120" s="3">
        <v>577</v>
      </c>
      <c r="AM120" s="3">
        <v>739</v>
      </c>
      <c r="AN120" s="3">
        <v>2677</v>
      </c>
      <c r="AO120" s="3">
        <v>1098</v>
      </c>
      <c r="AP120" s="3">
        <v>675</v>
      </c>
      <c r="AQ120" s="3">
        <v>4043</v>
      </c>
      <c r="AR120" s="3">
        <v>894</v>
      </c>
      <c r="AS120" s="4">
        <v>13</v>
      </c>
      <c r="AT120" s="4">
        <v>1263</v>
      </c>
      <c r="AU120" s="4">
        <v>1372</v>
      </c>
      <c r="AV120" s="4">
        <v>895</v>
      </c>
      <c r="AW120" s="4">
        <v>295</v>
      </c>
      <c r="AX120" s="1"/>
      <c r="AY120" s="1"/>
      <c r="AZ120" s="1"/>
      <c r="BA120" s="1"/>
      <c r="BB120" s="1"/>
    </row>
    <row r="121" spans="1:54" ht="15" x14ac:dyDescent="0.25">
      <c r="A121" s="46">
        <v>267</v>
      </c>
      <c r="B121" s="3">
        <v>59</v>
      </c>
      <c r="C121" s="3">
        <v>54</v>
      </c>
      <c r="D121" s="3">
        <v>3432</v>
      </c>
      <c r="E121" s="3">
        <v>172</v>
      </c>
      <c r="F121" s="3">
        <v>15</v>
      </c>
      <c r="G121" s="3">
        <v>2440</v>
      </c>
      <c r="H121" s="3">
        <v>1002</v>
      </c>
      <c r="I121" s="3">
        <v>698</v>
      </c>
      <c r="J121" s="3">
        <v>18</v>
      </c>
      <c r="K121" s="3">
        <v>230</v>
      </c>
      <c r="L121" s="3">
        <v>2751</v>
      </c>
      <c r="M121" s="3">
        <v>4832</v>
      </c>
      <c r="N121" s="3">
        <v>0</v>
      </c>
      <c r="O121" s="3">
        <v>6619</v>
      </c>
      <c r="P121" s="3">
        <v>2683</v>
      </c>
      <c r="Q121" s="3">
        <v>833</v>
      </c>
      <c r="R121" s="3">
        <v>4052</v>
      </c>
      <c r="S121" s="3">
        <v>1609</v>
      </c>
      <c r="T121" s="3">
        <v>0</v>
      </c>
      <c r="U121" s="3">
        <v>0</v>
      </c>
      <c r="V121" s="3">
        <v>234</v>
      </c>
      <c r="W121" s="3">
        <v>206</v>
      </c>
      <c r="X121" s="3">
        <v>1626</v>
      </c>
      <c r="Y121" s="3">
        <v>197</v>
      </c>
      <c r="Z121" s="3">
        <v>55</v>
      </c>
      <c r="AA121" s="3">
        <v>880</v>
      </c>
      <c r="AB121" s="3">
        <v>988</v>
      </c>
      <c r="AC121" s="3">
        <v>26</v>
      </c>
      <c r="AD121" s="3">
        <v>1604</v>
      </c>
      <c r="AE121" s="3">
        <v>8</v>
      </c>
      <c r="AF121" s="3">
        <v>171</v>
      </c>
      <c r="AG121" s="3">
        <v>677</v>
      </c>
      <c r="AH121" s="3">
        <v>243</v>
      </c>
      <c r="AI121" s="3">
        <v>381</v>
      </c>
      <c r="AJ121" s="3">
        <v>34</v>
      </c>
      <c r="AK121" s="3">
        <v>531</v>
      </c>
      <c r="AL121" s="3">
        <v>1098</v>
      </c>
      <c r="AM121" s="3">
        <v>1363</v>
      </c>
      <c r="AN121" s="3">
        <v>1150</v>
      </c>
      <c r="AO121" s="3">
        <v>1015</v>
      </c>
      <c r="AP121" s="3">
        <v>790</v>
      </c>
      <c r="AQ121" s="3">
        <v>4390</v>
      </c>
      <c r="AR121" s="3">
        <v>1598</v>
      </c>
      <c r="AS121" s="4">
        <v>324</v>
      </c>
      <c r="AT121" s="4">
        <v>3878</v>
      </c>
      <c r="AU121" s="4">
        <v>1078</v>
      </c>
      <c r="AV121" s="4">
        <v>197</v>
      </c>
      <c r="AW121" s="4">
        <v>97</v>
      </c>
      <c r="AX121" s="1"/>
      <c r="AY121" s="1"/>
      <c r="AZ121" s="1"/>
      <c r="BA121" s="1"/>
      <c r="BB121" s="1"/>
    </row>
    <row r="122" spans="1:54" ht="15" x14ac:dyDescent="0.25">
      <c r="A122" s="46">
        <v>268</v>
      </c>
      <c r="B122" s="3">
        <v>3364</v>
      </c>
      <c r="C122" s="3">
        <v>246</v>
      </c>
      <c r="D122" s="3">
        <v>0</v>
      </c>
      <c r="E122" s="3">
        <v>1</v>
      </c>
      <c r="F122" s="3">
        <v>690</v>
      </c>
      <c r="G122" s="3">
        <v>0</v>
      </c>
      <c r="H122" s="3">
        <v>187</v>
      </c>
      <c r="I122" s="3">
        <v>1859</v>
      </c>
      <c r="J122" s="3">
        <v>0</v>
      </c>
      <c r="K122" s="3">
        <v>835</v>
      </c>
      <c r="L122" s="3">
        <v>7409</v>
      </c>
      <c r="M122" s="3">
        <v>3271</v>
      </c>
      <c r="N122" s="3">
        <v>891</v>
      </c>
      <c r="O122" s="3">
        <v>1922</v>
      </c>
      <c r="P122" s="3">
        <v>1673</v>
      </c>
      <c r="Q122" s="3">
        <v>913</v>
      </c>
      <c r="R122" s="3">
        <v>2352</v>
      </c>
      <c r="S122" s="3">
        <v>14</v>
      </c>
      <c r="T122" s="3">
        <v>0</v>
      </c>
      <c r="U122" s="3">
        <v>893</v>
      </c>
      <c r="V122" s="3">
        <v>751</v>
      </c>
      <c r="W122" s="3">
        <v>206</v>
      </c>
      <c r="X122" s="3">
        <v>473</v>
      </c>
      <c r="Y122" s="3">
        <v>22</v>
      </c>
      <c r="Z122" s="3">
        <v>146</v>
      </c>
      <c r="AA122" s="3">
        <v>750</v>
      </c>
      <c r="AB122" s="3">
        <v>468</v>
      </c>
      <c r="AC122" s="3">
        <v>3</v>
      </c>
      <c r="AD122" s="3">
        <v>2586</v>
      </c>
      <c r="AE122" s="3">
        <v>1178</v>
      </c>
      <c r="AF122" s="3">
        <v>768</v>
      </c>
      <c r="AG122" s="3">
        <v>1994</v>
      </c>
      <c r="AH122" s="3">
        <v>129</v>
      </c>
      <c r="AI122" s="3">
        <v>145</v>
      </c>
      <c r="AJ122" s="3">
        <v>19</v>
      </c>
      <c r="AK122" s="3">
        <v>731</v>
      </c>
      <c r="AL122" s="3">
        <v>302</v>
      </c>
      <c r="AM122" s="3">
        <v>743</v>
      </c>
      <c r="AN122" s="3">
        <v>602</v>
      </c>
      <c r="AO122" s="3">
        <v>1547</v>
      </c>
      <c r="AP122" s="3">
        <v>717</v>
      </c>
      <c r="AQ122" s="3">
        <v>2665</v>
      </c>
      <c r="AR122" s="3">
        <v>1925</v>
      </c>
      <c r="AS122" s="4">
        <v>696</v>
      </c>
      <c r="AT122" s="4">
        <v>2901</v>
      </c>
      <c r="AU122" s="4">
        <v>1112</v>
      </c>
      <c r="AV122" s="4">
        <v>195</v>
      </c>
      <c r="AW122" s="4">
        <v>781</v>
      </c>
      <c r="AX122" s="1"/>
      <c r="AY122" s="1"/>
      <c r="AZ122" s="1"/>
      <c r="BA122" s="1"/>
      <c r="BB122" s="1"/>
    </row>
    <row r="123" spans="1:54" ht="15" x14ac:dyDescent="0.25">
      <c r="A123" s="46">
        <v>269</v>
      </c>
      <c r="B123" s="3">
        <v>35</v>
      </c>
      <c r="C123" s="3">
        <v>1468</v>
      </c>
      <c r="D123" s="3">
        <v>0</v>
      </c>
      <c r="E123" s="3">
        <v>0</v>
      </c>
      <c r="F123" s="3">
        <v>15</v>
      </c>
      <c r="G123" s="3">
        <v>0</v>
      </c>
      <c r="H123" s="3">
        <v>47</v>
      </c>
      <c r="I123" s="3">
        <v>1077</v>
      </c>
      <c r="J123" s="3">
        <v>1398</v>
      </c>
      <c r="K123" s="3">
        <v>836</v>
      </c>
      <c r="L123" s="3">
        <v>5016</v>
      </c>
      <c r="M123" s="3">
        <v>4086</v>
      </c>
      <c r="N123" s="3">
        <v>1785</v>
      </c>
      <c r="O123" s="3">
        <v>3097</v>
      </c>
      <c r="P123" s="3">
        <v>127</v>
      </c>
      <c r="Q123" s="3">
        <v>411</v>
      </c>
      <c r="R123" s="3">
        <v>178</v>
      </c>
      <c r="S123" s="3">
        <v>1343</v>
      </c>
      <c r="T123" s="3">
        <v>0</v>
      </c>
      <c r="U123" s="3">
        <v>893</v>
      </c>
      <c r="V123" s="3">
        <v>853</v>
      </c>
      <c r="W123" s="3">
        <v>254</v>
      </c>
      <c r="X123" s="3">
        <v>98</v>
      </c>
      <c r="Y123" s="3">
        <v>168</v>
      </c>
      <c r="Z123" s="3">
        <v>112</v>
      </c>
      <c r="AA123" s="3">
        <v>551</v>
      </c>
      <c r="AB123" s="3">
        <v>598</v>
      </c>
      <c r="AC123" s="3">
        <v>60</v>
      </c>
      <c r="AD123" s="3">
        <v>765</v>
      </c>
      <c r="AE123" s="3">
        <v>1697</v>
      </c>
      <c r="AF123" s="3">
        <v>919</v>
      </c>
      <c r="AG123" s="3">
        <v>585</v>
      </c>
      <c r="AH123" s="3">
        <v>588</v>
      </c>
      <c r="AI123" s="3">
        <v>1212</v>
      </c>
      <c r="AJ123" s="3">
        <v>1803</v>
      </c>
      <c r="AK123" s="3">
        <v>539</v>
      </c>
      <c r="AL123" s="3">
        <v>549</v>
      </c>
      <c r="AM123" s="3">
        <v>667</v>
      </c>
      <c r="AN123" s="3">
        <v>228</v>
      </c>
      <c r="AO123" s="3">
        <v>2122</v>
      </c>
      <c r="AP123" s="3">
        <v>2212</v>
      </c>
      <c r="AQ123" s="3">
        <v>1877</v>
      </c>
      <c r="AR123" s="3">
        <v>1191</v>
      </c>
      <c r="AS123" s="4">
        <v>875</v>
      </c>
      <c r="AT123" s="4">
        <v>1099</v>
      </c>
      <c r="AU123" s="4">
        <v>1549</v>
      </c>
      <c r="AV123" s="4">
        <v>165</v>
      </c>
      <c r="AW123" s="4">
        <v>498</v>
      </c>
      <c r="AX123" s="1"/>
      <c r="AY123" s="1"/>
      <c r="AZ123" s="1"/>
      <c r="BA123" s="1"/>
      <c r="BB123" s="1"/>
    </row>
    <row r="124" spans="1:54" ht="15" x14ac:dyDescent="0.25">
      <c r="A124" s="46">
        <v>270</v>
      </c>
      <c r="B124" s="3">
        <v>33</v>
      </c>
      <c r="C124" s="3">
        <v>353</v>
      </c>
      <c r="D124" s="3">
        <v>95</v>
      </c>
      <c r="E124" s="3">
        <v>1521</v>
      </c>
      <c r="F124" s="3">
        <v>0</v>
      </c>
      <c r="G124" s="3">
        <v>0</v>
      </c>
      <c r="H124" s="3">
        <v>0</v>
      </c>
      <c r="I124" s="3">
        <v>3187</v>
      </c>
      <c r="J124" s="3">
        <v>689</v>
      </c>
      <c r="K124" s="3">
        <v>1659</v>
      </c>
      <c r="L124" s="3">
        <v>4281</v>
      </c>
      <c r="M124" s="3">
        <v>1599</v>
      </c>
      <c r="N124" s="3">
        <v>2195</v>
      </c>
      <c r="O124" s="3">
        <v>1254</v>
      </c>
      <c r="P124" s="3">
        <v>63</v>
      </c>
      <c r="Q124" s="3">
        <v>0</v>
      </c>
      <c r="R124" s="3">
        <v>378</v>
      </c>
      <c r="S124" s="3">
        <v>565</v>
      </c>
      <c r="T124" s="3">
        <v>50</v>
      </c>
      <c r="U124" s="3">
        <v>893</v>
      </c>
      <c r="V124" s="3">
        <v>0</v>
      </c>
      <c r="W124" s="3">
        <v>191</v>
      </c>
      <c r="X124" s="3">
        <v>14</v>
      </c>
      <c r="Y124" s="3">
        <v>184</v>
      </c>
      <c r="Z124" s="3">
        <v>267</v>
      </c>
      <c r="AA124" s="3">
        <v>3778</v>
      </c>
      <c r="AB124" s="3">
        <v>331</v>
      </c>
      <c r="AC124" s="3">
        <v>19</v>
      </c>
      <c r="AD124" s="3">
        <v>1403</v>
      </c>
      <c r="AE124" s="3">
        <v>105</v>
      </c>
      <c r="AF124" s="3">
        <v>0</v>
      </c>
      <c r="AG124" s="3">
        <v>178</v>
      </c>
      <c r="AH124" s="3">
        <v>79</v>
      </c>
      <c r="AI124" s="3">
        <v>613</v>
      </c>
      <c r="AJ124" s="3">
        <v>3691</v>
      </c>
      <c r="AK124" s="3">
        <v>527</v>
      </c>
      <c r="AL124" s="3">
        <v>1243</v>
      </c>
      <c r="AM124" s="3">
        <v>1496</v>
      </c>
      <c r="AN124" s="3">
        <v>304</v>
      </c>
      <c r="AO124" s="3">
        <v>1552</v>
      </c>
      <c r="AP124" s="3">
        <v>1439</v>
      </c>
      <c r="AQ124" s="3">
        <v>1894</v>
      </c>
      <c r="AR124" s="3">
        <v>590</v>
      </c>
      <c r="AS124" s="4">
        <v>411</v>
      </c>
      <c r="AT124" s="4">
        <v>753</v>
      </c>
      <c r="AU124" s="4">
        <v>1125</v>
      </c>
      <c r="AV124" s="4">
        <v>467</v>
      </c>
      <c r="AW124" s="4">
        <v>1314</v>
      </c>
      <c r="AX124" s="1"/>
      <c r="AY124" s="1"/>
      <c r="AZ124" s="1"/>
      <c r="BA124" s="1"/>
      <c r="BB124" s="1"/>
    </row>
    <row r="125" spans="1:54" ht="15" x14ac:dyDescent="0.25">
      <c r="A125" s="46">
        <v>271</v>
      </c>
      <c r="B125" s="3">
        <v>1536</v>
      </c>
      <c r="C125" s="3">
        <v>1548</v>
      </c>
      <c r="D125" s="3">
        <v>0</v>
      </c>
      <c r="E125" s="3">
        <v>770</v>
      </c>
      <c r="F125" s="3">
        <v>77</v>
      </c>
      <c r="G125" s="3">
        <v>0</v>
      </c>
      <c r="H125" s="9">
        <v>659.23169372992197</v>
      </c>
      <c r="I125" s="3">
        <v>1037</v>
      </c>
      <c r="J125" s="3">
        <v>31</v>
      </c>
      <c r="K125" s="3">
        <v>2047</v>
      </c>
      <c r="L125" s="3">
        <v>8441</v>
      </c>
      <c r="M125" s="3">
        <v>240</v>
      </c>
      <c r="N125" s="3">
        <v>0</v>
      </c>
      <c r="O125" s="3">
        <v>1727</v>
      </c>
      <c r="P125" s="3">
        <v>657</v>
      </c>
      <c r="Q125" s="3">
        <v>108</v>
      </c>
      <c r="R125" s="3">
        <v>1502</v>
      </c>
      <c r="S125" s="3">
        <v>1050</v>
      </c>
      <c r="T125" s="3">
        <v>919</v>
      </c>
      <c r="U125" s="3">
        <v>893</v>
      </c>
      <c r="V125" s="3">
        <v>9</v>
      </c>
      <c r="W125" s="3">
        <v>2448</v>
      </c>
      <c r="X125" s="3">
        <v>84</v>
      </c>
      <c r="Y125" s="3">
        <v>80</v>
      </c>
      <c r="Z125" s="3">
        <v>147</v>
      </c>
      <c r="AA125" s="3">
        <v>4422</v>
      </c>
      <c r="AB125" s="3">
        <v>799</v>
      </c>
      <c r="AC125" s="3">
        <v>37</v>
      </c>
      <c r="AD125" s="3">
        <v>2133</v>
      </c>
      <c r="AE125" s="3">
        <v>155</v>
      </c>
      <c r="AF125" s="3">
        <v>0</v>
      </c>
      <c r="AG125" s="3">
        <v>89</v>
      </c>
      <c r="AH125" s="3">
        <v>0</v>
      </c>
      <c r="AI125" s="3">
        <v>1382</v>
      </c>
      <c r="AJ125" s="3">
        <v>3971</v>
      </c>
      <c r="AK125" s="3">
        <v>1292</v>
      </c>
      <c r="AL125" s="3">
        <v>1062</v>
      </c>
      <c r="AM125" s="3">
        <v>2246</v>
      </c>
      <c r="AN125" s="3">
        <v>242</v>
      </c>
      <c r="AO125" s="3">
        <v>988</v>
      </c>
      <c r="AP125" s="3">
        <v>651</v>
      </c>
      <c r="AQ125" s="3">
        <v>1664</v>
      </c>
      <c r="AR125" s="3">
        <v>1539</v>
      </c>
      <c r="AS125" s="4">
        <v>50</v>
      </c>
      <c r="AT125" s="4">
        <v>827</v>
      </c>
      <c r="AU125" s="4">
        <v>1800</v>
      </c>
      <c r="AV125" s="4">
        <v>20</v>
      </c>
      <c r="AW125" s="4">
        <v>1509</v>
      </c>
      <c r="AX125" s="1"/>
      <c r="AY125" s="1"/>
      <c r="AZ125" s="1"/>
      <c r="BA125" s="1"/>
      <c r="BB125" s="1"/>
    </row>
    <row r="126" spans="1:54" ht="15" x14ac:dyDescent="0.25">
      <c r="A126" s="46">
        <v>272</v>
      </c>
      <c r="B126" s="3">
        <v>0</v>
      </c>
      <c r="C126" s="3">
        <v>675</v>
      </c>
      <c r="D126" s="3">
        <v>91</v>
      </c>
      <c r="E126" s="3">
        <v>0</v>
      </c>
      <c r="F126" s="3">
        <v>1626</v>
      </c>
      <c r="G126" s="3">
        <v>0</v>
      </c>
      <c r="H126" s="9">
        <v>528.12752563680999</v>
      </c>
      <c r="I126" s="3">
        <v>1</v>
      </c>
      <c r="J126" s="3">
        <v>149</v>
      </c>
      <c r="K126" s="3">
        <v>884</v>
      </c>
      <c r="L126" s="3">
        <v>3597</v>
      </c>
      <c r="M126" s="3">
        <v>1539</v>
      </c>
      <c r="N126" s="3">
        <v>105</v>
      </c>
      <c r="O126" s="3">
        <v>1103</v>
      </c>
      <c r="P126" s="3">
        <v>1571</v>
      </c>
      <c r="Q126" s="3">
        <v>111</v>
      </c>
      <c r="R126" s="3">
        <v>106</v>
      </c>
      <c r="S126" s="3">
        <v>1513</v>
      </c>
      <c r="T126" s="3">
        <v>228</v>
      </c>
      <c r="U126" s="3">
        <v>893</v>
      </c>
      <c r="V126" s="3">
        <v>30</v>
      </c>
      <c r="W126" s="3">
        <v>2027</v>
      </c>
      <c r="X126" s="3">
        <v>0</v>
      </c>
      <c r="Y126" s="3">
        <v>293</v>
      </c>
      <c r="Z126" s="3">
        <v>195</v>
      </c>
      <c r="AA126" s="3">
        <v>1204</v>
      </c>
      <c r="AB126" s="3">
        <v>133</v>
      </c>
      <c r="AC126" s="3">
        <v>29</v>
      </c>
      <c r="AD126" s="3">
        <v>1044</v>
      </c>
      <c r="AE126" s="3">
        <v>2203</v>
      </c>
      <c r="AF126" s="3">
        <v>0</v>
      </c>
      <c r="AG126" s="3">
        <v>801</v>
      </c>
      <c r="AH126" s="3">
        <v>0</v>
      </c>
      <c r="AI126" s="3">
        <v>0</v>
      </c>
      <c r="AJ126" s="3">
        <v>2863</v>
      </c>
      <c r="AK126" s="3">
        <v>5724</v>
      </c>
      <c r="AL126" s="3">
        <v>485</v>
      </c>
      <c r="AM126" s="3">
        <v>1229</v>
      </c>
      <c r="AN126" s="3">
        <v>320</v>
      </c>
      <c r="AO126" s="3">
        <v>1811</v>
      </c>
      <c r="AP126" s="3">
        <v>862</v>
      </c>
      <c r="AQ126" s="3">
        <v>883</v>
      </c>
      <c r="AR126" s="3">
        <v>1839</v>
      </c>
      <c r="AS126" s="4">
        <v>103</v>
      </c>
      <c r="AT126" s="4">
        <v>517</v>
      </c>
      <c r="AU126" s="4">
        <v>1885</v>
      </c>
      <c r="AV126" s="4">
        <v>49</v>
      </c>
      <c r="AW126" s="4">
        <v>1121</v>
      </c>
      <c r="AX126" s="1"/>
      <c r="AY126" s="1"/>
      <c r="AZ126" s="1"/>
      <c r="BA126" s="1"/>
      <c r="BB126" s="1"/>
    </row>
    <row r="127" spans="1:54" ht="15" x14ac:dyDescent="0.25">
      <c r="A127" s="46">
        <v>273</v>
      </c>
      <c r="B127" s="3">
        <v>15</v>
      </c>
      <c r="C127" s="3">
        <v>1615</v>
      </c>
      <c r="D127" s="3">
        <v>79</v>
      </c>
      <c r="E127" s="3">
        <v>2</v>
      </c>
      <c r="F127" s="3">
        <v>1351</v>
      </c>
      <c r="G127" s="3">
        <v>0</v>
      </c>
      <c r="H127" s="9">
        <v>667.88041322603999</v>
      </c>
      <c r="I127" s="3">
        <v>1610</v>
      </c>
      <c r="J127" s="3">
        <v>1219</v>
      </c>
      <c r="K127" s="3">
        <v>575</v>
      </c>
      <c r="L127" s="3">
        <v>1021</v>
      </c>
      <c r="M127" s="3">
        <v>0</v>
      </c>
      <c r="N127" s="3">
        <v>2589</v>
      </c>
      <c r="O127" s="3">
        <v>1788</v>
      </c>
      <c r="P127" s="3">
        <v>167</v>
      </c>
      <c r="Q127" s="3">
        <v>2138</v>
      </c>
      <c r="R127" s="3">
        <v>4179</v>
      </c>
      <c r="S127" s="3">
        <v>54</v>
      </c>
      <c r="T127" s="3">
        <v>1516</v>
      </c>
      <c r="U127" s="3">
        <v>893</v>
      </c>
      <c r="V127" s="3">
        <v>13</v>
      </c>
      <c r="W127" s="3">
        <v>706</v>
      </c>
      <c r="X127" s="3">
        <v>0</v>
      </c>
      <c r="Y127" s="3">
        <v>4010</v>
      </c>
      <c r="Z127" s="3">
        <v>164</v>
      </c>
      <c r="AA127" s="3">
        <v>4126</v>
      </c>
      <c r="AB127" s="3">
        <v>0</v>
      </c>
      <c r="AC127" s="3">
        <v>61</v>
      </c>
      <c r="AD127" s="3">
        <v>167</v>
      </c>
      <c r="AE127" s="3">
        <v>874</v>
      </c>
      <c r="AF127" s="3">
        <v>55</v>
      </c>
      <c r="AG127" s="3">
        <v>268</v>
      </c>
      <c r="AH127" s="3">
        <v>0</v>
      </c>
      <c r="AI127" s="3">
        <v>106</v>
      </c>
      <c r="AJ127" s="3">
        <v>3026</v>
      </c>
      <c r="AK127" s="3">
        <v>5483</v>
      </c>
      <c r="AL127" s="3">
        <v>310</v>
      </c>
      <c r="AM127" s="3">
        <v>1005</v>
      </c>
      <c r="AN127" s="3">
        <v>742</v>
      </c>
      <c r="AO127" s="3">
        <v>1068</v>
      </c>
      <c r="AP127" s="3">
        <v>1184</v>
      </c>
      <c r="AQ127" s="9">
        <v>2191.2127475832999</v>
      </c>
      <c r="AR127" s="3">
        <v>1477</v>
      </c>
      <c r="AS127" s="4">
        <v>360</v>
      </c>
      <c r="AT127" s="4">
        <v>606</v>
      </c>
      <c r="AU127" s="4">
        <v>1517</v>
      </c>
      <c r="AV127" s="4">
        <v>427</v>
      </c>
      <c r="AW127" s="4">
        <v>2157</v>
      </c>
      <c r="AX127" s="1"/>
      <c r="AY127" s="1"/>
      <c r="AZ127" s="1"/>
      <c r="BA127" s="1"/>
      <c r="BB127" s="1"/>
    </row>
    <row r="128" spans="1:54" ht="15" x14ac:dyDescent="0.25">
      <c r="A128" s="46">
        <v>274</v>
      </c>
      <c r="B128" s="3">
        <v>5398</v>
      </c>
      <c r="C128" s="3">
        <v>384</v>
      </c>
      <c r="D128" s="3">
        <v>0</v>
      </c>
      <c r="E128" s="9">
        <v>1257.87418374515</v>
      </c>
      <c r="F128" s="3">
        <v>322</v>
      </c>
      <c r="G128" s="3">
        <v>0</v>
      </c>
      <c r="H128" s="9">
        <v>638.94381187036402</v>
      </c>
      <c r="I128" s="3">
        <v>78</v>
      </c>
      <c r="J128" s="3">
        <v>133</v>
      </c>
      <c r="K128" s="3">
        <v>721</v>
      </c>
      <c r="L128" s="3">
        <v>3554</v>
      </c>
      <c r="M128" s="3">
        <v>0</v>
      </c>
      <c r="N128" s="3">
        <v>1728</v>
      </c>
      <c r="O128" s="3">
        <v>565</v>
      </c>
      <c r="P128" s="3">
        <v>2231</v>
      </c>
      <c r="Q128" s="3">
        <v>366</v>
      </c>
      <c r="R128" s="3">
        <v>0</v>
      </c>
      <c r="S128" s="3">
        <v>11</v>
      </c>
      <c r="T128" s="3">
        <v>0</v>
      </c>
      <c r="U128" s="3">
        <v>893</v>
      </c>
      <c r="V128" s="3">
        <v>577</v>
      </c>
      <c r="W128" s="3">
        <v>768.5</v>
      </c>
      <c r="X128" s="3">
        <v>0</v>
      </c>
      <c r="Y128" s="3">
        <v>3274</v>
      </c>
      <c r="Z128" s="3">
        <v>1343</v>
      </c>
      <c r="AA128" s="3">
        <v>6260</v>
      </c>
      <c r="AB128" s="3">
        <v>0</v>
      </c>
      <c r="AC128" s="3">
        <v>134</v>
      </c>
      <c r="AD128" s="3">
        <v>87</v>
      </c>
      <c r="AE128" s="3">
        <v>88</v>
      </c>
      <c r="AF128" s="3">
        <v>103</v>
      </c>
      <c r="AG128" s="3">
        <v>1404</v>
      </c>
      <c r="AH128" s="3">
        <v>0</v>
      </c>
      <c r="AI128" s="3">
        <v>1146</v>
      </c>
      <c r="AJ128" s="3">
        <v>227</v>
      </c>
      <c r="AK128" s="3">
        <v>4696</v>
      </c>
      <c r="AL128" s="3">
        <v>885</v>
      </c>
      <c r="AM128" s="3">
        <v>451</v>
      </c>
      <c r="AN128" s="3">
        <v>832</v>
      </c>
      <c r="AO128" s="3">
        <v>2237</v>
      </c>
      <c r="AP128" s="3">
        <v>1100</v>
      </c>
      <c r="AQ128" s="9">
        <v>2096.2762158362598</v>
      </c>
      <c r="AR128" s="3">
        <v>1592</v>
      </c>
      <c r="AS128" s="4">
        <v>16</v>
      </c>
      <c r="AT128" s="4">
        <v>1165</v>
      </c>
      <c r="AU128" s="4">
        <v>1003</v>
      </c>
      <c r="AV128" s="4">
        <v>149</v>
      </c>
      <c r="AW128" s="4">
        <v>1346</v>
      </c>
      <c r="AX128" s="1"/>
      <c r="AY128" s="1"/>
      <c r="AZ128" s="1"/>
      <c r="BA128" s="1"/>
      <c r="BB128" s="1"/>
    </row>
    <row r="129" spans="1:54" ht="15" x14ac:dyDescent="0.25">
      <c r="A129" s="46">
        <v>275</v>
      </c>
      <c r="B129" s="3">
        <v>33</v>
      </c>
      <c r="C129" s="3">
        <v>13</v>
      </c>
      <c r="D129" s="3">
        <v>0</v>
      </c>
      <c r="E129" s="9">
        <v>882.50116238050805</v>
      </c>
      <c r="F129" s="3">
        <v>2000</v>
      </c>
      <c r="G129" s="3">
        <v>0</v>
      </c>
      <c r="H129" s="9">
        <v>448.27111006563001</v>
      </c>
      <c r="I129" s="3">
        <v>2</v>
      </c>
      <c r="J129" s="3">
        <v>0</v>
      </c>
      <c r="K129" s="3">
        <v>729</v>
      </c>
      <c r="L129" s="3">
        <v>1660</v>
      </c>
      <c r="M129" s="3">
        <v>3</v>
      </c>
      <c r="N129" s="3">
        <v>2780</v>
      </c>
      <c r="O129" s="3">
        <v>58</v>
      </c>
      <c r="P129" s="3">
        <v>63</v>
      </c>
      <c r="Q129" s="3">
        <v>463</v>
      </c>
      <c r="R129" s="3">
        <v>0</v>
      </c>
      <c r="S129" s="3">
        <v>15</v>
      </c>
      <c r="T129" s="3">
        <v>83</v>
      </c>
      <c r="U129" s="3">
        <v>716</v>
      </c>
      <c r="V129" s="3">
        <v>69</v>
      </c>
      <c r="W129" s="3">
        <v>194</v>
      </c>
      <c r="X129" s="3">
        <v>101</v>
      </c>
      <c r="Y129" s="3">
        <v>1682</v>
      </c>
      <c r="Z129" s="3">
        <v>1007</v>
      </c>
      <c r="AA129" s="3">
        <v>4724</v>
      </c>
      <c r="AB129" s="3">
        <v>0</v>
      </c>
      <c r="AC129" s="3">
        <v>34</v>
      </c>
      <c r="AD129" s="3">
        <v>174</v>
      </c>
      <c r="AE129" s="3">
        <v>833</v>
      </c>
      <c r="AF129" s="3">
        <v>458</v>
      </c>
      <c r="AG129" s="3">
        <v>46</v>
      </c>
      <c r="AH129" s="3">
        <v>12</v>
      </c>
      <c r="AI129" s="3">
        <v>921</v>
      </c>
      <c r="AJ129" s="3">
        <v>33</v>
      </c>
      <c r="AK129" s="3">
        <v>4606</v>
      </c>
      <c r="AL129" s="3">
        <v>474</v>
      </c>
      <c r="AM129" s="3">
        <v>2077</v>
      </c>
      <c r="AN129" s="9">
        <v>379</v>
      </c>
      <c r="AO129" s="3">
        <v>773</v>
      </c>
      <c r="AP129" s="3">
        <v>504</v>
      </c>
      <c r="AQ129" s="9">
        <v>1470.7084545262701</v>
      </c>
      <c r="AR129" s="3">
        <v>1381</v>
      </c>
      <c r="AS129" s="4">
        <v>7</v>
      </c>
      <c r="AT129" s="4">
        <v>1140</v>
      </c>
      <c r="AU129" s="4">
        <v>1400</v>
      </c>
      <c r="AV129" s="4">
        <v>118</v>
      </c>
      <c r="AW129" s="4">
        <v>1397</v>
      </c>
      <c r="AX129" s="1"/>
      <c r="AY129" s="1"/>
      <c r="AZ129" s="1"/>
      <c r="BA129" s="1"/>
      <c r="BB129" s="1"/>
    </row>
    <row r="130" spans="1:54" ht="15" x14ac:dyDescent="0.25">
      <c r="A130" s="46">
        <v>276</v>
      </c>
      <c r="B130" s="3">
        <v>5</v>
      </c>
      <c r="C130" s="3">
        <v>648</v>
      </c>
      <c r="D130" s="3">
        <v>176</v>
      </c>
      <c r="E130" s="9">
        <v>745.12866300129895</v>
      </c>
      <c r="F130" s="3">
        <v>105</v>
      </c>
      <c r="G130" s="3">
        <v>0</v>
      </c>
      <c r="H130" s="9">
        <v>378.49202601102002</v>
      </c>
      <c r="I130" s="3">
        <v>877</v>
      </c>
      <c r="J130" s="3">
        <v>1</v>
      </c>
      <c r="K130" s="3">
        <v>173</v>
      </c>
      <c r="L130" s="3">
        <v>0</v>
      </c>
      <c r="M130" s="3">
        <v>26</v>
      </c>
      <c r="N130" s="3">
        <v>1083</v>
      </c>
      <c r="O130" s="3">
        <v>323</v>
      </c>
      <c r="P130" s="3">
        <v>35</v>
      </c>
      <c r="Q130" s="3">
        <v>567</v>
      </c>
      <c r="R130" s="3">
        <v>0</v>
      </c>
      <c r="S130" s="3">
        <v>158</v>
      </c>
      <c r="T130" s="3">
        <v>1573</v>
      </c>
      <c r="U130" s="3">
        <v>505</v>
      </c>
      <c r="V130" s="3">
        <v>340</v>
      </c>
      <c r="W130" s="3">
        <v>147</v>
      </c>
      <c r="X130" s="3">
        <v>0</v>
      </c>
      <c r="Y130" s="3">
        <v>228</v>
      </c>
      <c r="Z130" s="3">
        <v>41</v>
      </c>
      <c r="AA130" s="3">
        <v>7697</v>
      </c>
      <c r="AB130" s="3">
        <v>0</v>
      </c>
      <c r="AC130" s="3">
        <v>173</v>
      </c>
      <c r="AD130" s="3">
        <v>40</v>
      </c>
      <c r="AE130" s="3">
        <v>150</v>
      </c>
      <c r="AF130" s="3">
        <v>1095</v>
      </c>
      <c r="AG130" s="3">
        <v>116</v>
      </c>
      <c r="AH130" s="3">
        <v>54</v>
      </c>
      <c r="AI130" s="3">
        <v>600</v>
      </c>
      <c r="AJ130" s="3">
        <v>18</v>
      </c>
      <c r="AK130" s="3">
        <v>4288</v>
      </c>
      <c r="AL130" s="3">
        <v>515</v>
      </c>
      <c r="AM130" s="3">
        <v>71</v>
      </c>
      <c r="AN130" s="9">
        <v>930.91408132312597</v>
      </c>
      <c r="AO130" s="3">
        <v>638</v>
      </c>
      <c r="AP130" s="3">
        <v>502</v>
      </c>
      <c r="AQ130" s="9">
        <v>1241.77402950757</v>
      </c>
      <c r="AR130" s="3">
        <v>1137</v>
      </c>
      <c r="AS130" s="4">
        <v>108</v>
      </c>
      <c r="AT130" s="4">
        <v>877</v>
      </c>
      <c r="AU130" s="4">
        <v>1002</v>
      </c>
      <c r="AV130" s="4">
        <v>94</v>
      </c>
      <c r="AW130" s="4">
        <v>883</v>
      </c>
      <c r="AX130" s="1"/>
      <c r="AY130" s="1"/>
      <c r="AZ130" s="1"/>
      <c r="BA130" s="1"/>
      <c r="BB130" s="1"/>
    </row>
    <row r="131" spans="1:54" ht="15" x14ac:dyDescent="0.25">
      <c r="A131" s="46">
        <v>277</v>
      </c>
      <c r="B131" s="3">
        <v>0</v>
      </c>
      <c r="C131" s="3">
        <v>0</v>
      </c>
      <c r="D131" s="3">
        <v>205</v>
      </c>
      <c r="E131" s="9">
        <v>522.62783250474399</v>
      </c>
      <c r="F131" s="3">
        <v>0</v>
      </c>
      <c r="G131" s="3">
        <v>0</v>
      </c>
      <c r="H131" s="9">
        <v>265.471558129953</v>
      </c>
      <c r="I131" s="3">
        <v>2183</v>
      </c>
      <c r="J131" s="3">
        <v>29</v>
      </c>
      <c r="K131" s="3">
        <v>140</v>
      </c>
      <c r="L131" s="3">
        <v>0</v>
      </c>
      <c r="M131" s="3">
        <v>0</v>
      </c>
      <c r="N131" s="3">
        <v>1152</v>
      </c>
      <c r="O131" s="3">
        <v>657</v>
      </c>
      <c r="P131" s="3">
        <v>1145</v>
      </c>
      <c r="Q131" s="3">
        <v>9</v>
      </c>
      <c r="R131" s="3">
        <v>0</v>
      </c>
      <c r="S131" s="3">
        <v>497</v>
      </c>
      <c r="T131" s="3">
        <v>651</v>
      </c>
      <c r="U131" s="3">
        <v>175</v>
      </c>
      <c r="V131" s="3">
        <v>23</v>
      </c>
      <c r="W131" s="3">
        <v>49</v>
      </c>
      <c r="X131" s="3">
        <v>0</v>
      </c>
      <c r="Y131" s="3">
        <v>7</v>
      </c>
      <c r="Z131" s="3">
        <v>1110</v>
      </c>
      <c r="AA131" s="3">
        <v>3624</v>
      </c>
      <c r="AB131" s="3">
        <v>0</v>
      </c>
      <c r="AC131" s="3">
        <v>196</v>
      </c>
      <c r="AD131" s="3">
        <v>588</v>
      </c>
      <c r="AE131" s="3">
        <v>0</v>
      </c>
      <c r="AF131" s="3">
        <v>930</v>
      </c>
      <c r="AG131" s="3">
        <v>92</v>
      </c>
      <c r="AH131" s="3">
        <v>0</v>
      </c>
      <c r="AI131" s="3">
        <v>85</v>
      </c>
      <c r="AJ131" s="3">
        <v>12</v>
      </c>
      <c r="AK131" s="3">
        <v>2230</v>
      </c>
      <c r="AL131" s="3">
        <v>146</v>
      </c>
      <c r="AM131" s="3">
        <v>146</v>
      </c>
      <c r="AN131" s="9">
        <v>652.93637551937104</v>
      </c>
      <c r="AO131" s="3">
        <v>437</v>
      </c>
      <c r="AP131" s="3">
        <v>320</v>
      </c>
      <c r="AQ131" s="9">
        <v>870.97128542759003</v>
      </c>
      <c r="AR131" s="3">
        <v>433</v>
      </c>
      <c r="AS131" s="3">
        <v>216</v>
      </c>
      <c r="AT131" s="4">
        <v>613</v>
      </c>
      <c r="AU131" s="4">
        <v>410</v>
      </c>
      <c r="AV131" s="4">
        <v>51</v>
      </c>
      <c r="AW131" s="4">
        <v>425</v>
      </c>
      <c r="AX131" s="1"/>
      <c r="AY131" s="1"/>
      <c r="AZ131" s="1"/>
      <c r="BA131" s="1"/>
      <c r="BB131" s="1"/>
    </row>
    <row r="132" spans="1:54" ht="15" x14ac:dyDescent="0.25">
      <c r="A132" s="46">
        <v>278</v>
      </c>
      <c r="B132" s="3">
        <v>2604</v>
      </c>
      <c r="C132" s="3">
        <v>85</v>
      </c>
      <c r="D132" s="3">
        <v>0</v>
      </c>
      <c r="E132" s="9">
        <v>560.64263488100198</v>
      </c>
      <c r="F132" s="3">
        <v>5</v>
      </c>
      <c r="G132" s="3">
        <v>0</v>
      </c>
      <c r="H132" s="9">
        <v>284.78137706972598</v>
      </c>
      <c r="I132" s="3">
        <v>3194</v>
      </c>
      <c r="J132" s="3">
        <v>30</v>
      </c>
      <c r="K132" s="3">
        <v>152</v>
      </c>
      <c r="L132" s="3">
        <v>1940</v>
      </c>
      <c r="M132" s="3">
        <v>2</v>
      </c>
      <c r="N132" s="3">
        <v>1079</v>
      </c>
      <c r="O132" s="3">
        <v>327</v>
      </c>
      <c r="P132" s="3">
        <v>46</v>
      </c>
      <c r="Q132" s="3">
        <v>51</v>
      </c>
      <c r="R132" s="3">
        <v>0</v>
      </c>
      <c r="S132" s="3">
        <v>0</v>
      </c>
      <c r="T132" s="3">
        <v>569</v>
      </c>
      <c r="U132" s="3">
        <v>248</v>
      </c>
      <c r="V132" s="3">
        <v>39</v>
      </c>
      <c r="W132" s="3">
        <v>313</v>
      </c>
      <c r="X132" s="3">
        <v>0</v>
      </c>
      <c r="Y132" s="3">
        <v>26</v>
      </c>
      <c r="Z132" s="3">
        <v>486</v>
      </c>
      <c r="AA132" s="3">
        <v>2586</v>
      </c>
      <c r="AB132" s="3">
        <v>17</v>
      </c>
      <c r="AC132" s="3">
        <v>187</v>
      </c>
      <c r="AD132" s="3">
        <v>447</v>
      </c>
      <c r="AE132" s="3">
        <v>1560</v>
      </c>
      <c r="AF132" s="3">
        <v>31</v>
      </c>
      <c r="AG132" s="3">
        <v>77</v>
      </c>
      <c r="AH132" s="3">
        <v>0</v>
      </c>
      <c r="AI132" s="3">
        <v>136</v>
      </c>
      <c r="AJ132" s="3">
        <v>96</v>
      </c>
      <c r="AK132" s="3">
        <v>807</v>
      </c>
      <c r="AL132" s="3">
        <v>135</v>
      </c>
      <c r="AM132" s="3">
        <v>260</v>
      </c>
      <c r="AN132" s="9">
        <v>700.42953548257196</v>
      </c>
      <c r="AO132" s="3">
        <v>394</v>
      </c>
      <c r="AP132" s="3">
        <v>278</v>
      </c>
      <c r="AQ132" s="9">
        <v>934.323826545766</v>
      </c>
      <c r="AR132" s="3">
        <v>749</v>
      </c>
      <c r="AS132" s="4">
        <v>207</v>
      </c>
      <c r="AT132" s="4">
        <v>725</v>
      </c>
      <c r="AU132" s="4">
        <v>212</v>
      </c>
      <c r="AV132" s="4">
        <v>82</v>
      </c>
      <c r="AW132" s="4">
        <v>185</v>
      </c>
      <c r="AX132" s="1"/>
      <c r="AY132" s="1"/>
      <c r="AZ132" s="1"/>
      <c r="BA132" s="1"/>
      <c r="BB132" s="1"/>
    </row>
    <row r="133" spans="1:54" ht="15" x14ac:dyDescent="0.25">
      <c r="A133" s="46">
        <v>279</v>
      </c>
      <c r="B133" s="3">
        <v>49</v>
      </c>
      <c r="C133" s="3">
        <v>87</v>
      </c>
      <c r="D133" s="3">
        <v>0</v>
      </c>
      <c r="E133" s="9">
        <v>432.06396613055699</v>
      </c>
      <c r="F133" s="3">
        <v>0</v>
      </c>
      <c r="G133" s="3">
        <v>0</v>
      </c>
      <c r="H133" s="9">
        <v>219.469165563644</v>
      </c>
      <c r="I133" s="3">
        <v>0</v>
      </c>
      <c r="J133" s="3">
        <v>1</v>
      </c>
      <c r="K133" s="3">
        <v>215</v>
      </c>
      <c r="L133" s="3">
        <v>844</v>
      </c>
      <c r="M133" s="3">
        <v>7</v>
      </c>
      <c r="N133" s="3">
        <v>0</v>
      </c>
      <c r="O133" s="3">
        <v>108</v>
      </c>
      <c r="P133" s="3">
        <v>1614</v>
      </c>
      <c r="Q133" s="3">
        <v>416</v>
      </c>
      <c r="R133" s="3">
        <v>0</v>
      </c>
      <c r="S133" s="3">
        <v>0</v>
      </c>
      <c r="T133" s="3">
        <v>60</v>
      </c>
      <c r="U133" s="3">
        <v>122</v>
      </c>
      <c r="V133" s="3">
        <v>507</v>
      </c>
      <c r="W133" s="3">
        <v>627</v>
      </c>
      <c r="X133" s="3">
        <v>1293</v>
      </c>
      <c r="Y133" s="3">
        <v>71</v>
      </c>
      <c r="Z133" s="3">
        <v>59</v>
      </c>
      <c r="AA133" s="3">
        <v>1600</v>
      </c>
      <c r="AB133" s="3">
        <v>3</v>
      </c>
      <c r="AC133" s="3">
        <v>111</v>
      </c>
      <c r="AD133" s="3">
        <v>189</v>
      </c>
      <c r="AE133" s="3">
        <v>155</v>
      </c>
      <c r="AF133" s="3">
        <v>199</v>
      </c>
      <c r="AG133" s="3">
        <v>1</v>
      </c>
      <c r="AH133" s="3">
        <v>11</v>
      </c>
      <c r="AI133" s="3">
        <v>81</v>
      </c>
      <c r="AJ133" s="3">
        <v>140</v>
      </c>
      <c r="AK133" s="3">
        <v>1286</v>
      </c>
      <c r="AL133" s="3">
        <v>102</v>
      </c>
      <c r="AM133" s="3">
        <v>375</v>
      </c>
      <c r="AN133" s="9">
        <v>539.79191777714198</v>
      </c>
      <c r="AO133" s="3">
        <v>923</v>
      </c>
      <c r="AP133" s="3">
        <v>1683</v>
      </c>
      <c r="AQ133" s="9">
        <v>720.04452211557498</v>
      </c>
      <c r="AR133" s="3">
        <v>682</v>
      </c>
      <c r="AS133" s="4">
        <v>144</v>
      </c>
      <c r="AT133" s="4">
        <v>1017</v>
      </c>
      <c r="AU133" s="4">
        <v>254</v>
      </c>
      <c r="AV133" s="4">
        <v>103</v>
      </c>
      <c r="AW133" s="4">
        <v>557</v>
      </c>
      <c r="AX133" s="1"/>
      <c r="AY133" s="1"/>
      <c r="AZ133" s="1"/>
      <c r="BA133" s="1"/>
      <c r="BB133" s="1"/>
    </row>
    <row r="134" spans="1:54" ht="15" x14ac:dyDescent="0.25">
      <c r="A134" s="46">
        <v>280</v>
      </c>
      <c r="B134" s="3">
        <v>7</v>
      </c>
      <c r="C134" s="3">
        <v>100</v>
      </c>
      <c r="D134" s="3">
        <v>0</v>
      </c>
      <c r="E134" s="9">
        <v>462.15656004462198</v>
      </c>
      <c r="F134" s="3">
        <v>881</v>
      </c>
      <c r="G134" s="3">
        <v>0</v>
      </c>
      <c r="H134" s="9">
        <v>234.754857023455</v>
      </c>
      <c r="I134" s="3">
        <v>0</v>
      </c>
      <c r="J134" s="3">
        <v>130</v>
      </c>
      <c r="K134" s="3">
        <v>186</v>
      </c>
      <c r="L134" s="3">
        <v>2224</v>
      </c>
      <c r="M134" s="3">
        <v>43</v>
      </c>
      <c r="N134" s="3">
        <v>44</v>
      </c>
      <c r="O134" s="3">
        <v>214</v>
      </c>
      <c r="P134" s="3">
        <v>0</v>
      </c>
      <c r="Q134" s="3">
        <v>66</v>
      </c>
      <c r="R134" s="3">
        <v>0</v>
      </c>
      <c r="S134" s="3">
        <v>0</v>
      </c>
      <c r="T134" s="3">
        <v>0</v>
      </c>
      <c r="U134" s="3">
        <v>111</v>
      </c>
      <c r="V134" s="3">
        <v>13</v>
      </c>
      <c r="W134" s="3">
        <v>6</v>
      </c>
      <c r="X134" s="3">
        <v>93</v>
      </c>
      <c r="Y134" s="9">
        <v>420.55881239722999</v>
      </c>
      <c r="Z134" s="3">
        <v>62</v>
      </c>
      <c r="AA134" s="3">
        <v>1601</v>
      </c>
      <c r="AB134" s="3">
        <v>81</v>
      </c>
      <c r="AC134" s="3">
        <v>193</v>
      </c>
      <c r="AD134" s="3">
        <v>91</v>
      </c>
      <c r="AE134" s="3">
        <v>133</v>
      </c>
      <c r="AF134" s="3">
        <v>809</v>
      </c>
      <c r="AG134" s="3">
        <v>587</v>
      </c>
      <c r="AH134" s="3">
        <v>64</v>
      </c>
      <c r="AI134" s="3">
        <v>332</v>
      </c>
      <c r="AJ134" s="3">
        <v>140</v>
      </c>
      <c r="AK134" s="3">
        <v>1356</v>
      </c>
      <c r="AL134" s="3">
        <v>214</v>
      </c>
      <c r="AM134" s="3">
        <v>121</v>
      </c>
      <c r="AN134" s="9">
        <v>577.38759876537495</v>
      </c>
      <c r="AO134" s="9">
        <v>579.64357076646695</v>
      </c>
      <c r="AP134" s="3">
        <v>1710</v>
      </c>
      <c r="AQ134" s="9">
        <v>770.19452129836895</v>
      </c>
      <c r="AR134" s="3">
        <v>994</v>
      </c>
      <c r="AS134" s="4">
        <v>1126</v>
      </c>
      <c r="AT134" s="4">
        <v>988</v>
      </c>
      <c r="AU134" s="4">
        <v>94</v>
      </c>
      <c r="AV134" s="4">
        <v>99</v>
      </c>
      <c r="AW134" s="4">
        <v>876</v>
      </c>
      <c r="AX134" s="1"/>
      <c r="AY134" s="1"/>
      <c r="AZ134" s="1"/>
      <c r="BA134" s="1"/>
      <c r="BB134" s="1"/>
    </row>
    <row r="135" spans="1:54" ht="15" x14ac:dyDescent="0.25">
      <c r="A135" s="46">
        <v>281</v>
      </c>
      <c r="B135" s="3">
        <v>14</v>
      </c>
      <c r="C135" s="3">
        <v>407</v>
      </c>
      <c r="D135" s="3">
        <v>1725</v>
      </c>
      <c r="E135" s="9">
        <v>581.77867486648904</v>
      </c>
      <c r="F135" s="3">
        <v>326</v>
      </c>
      <c r="G135" s="3">
        <v>3000</v>
      </c>
      <c r="H135" s="9">
        <v>295.51753982631698</v>
      </c>
      <c r="I135" s="3">
        <v>0</v>
      </c>
      <c r="J135" s="3">
        <v>1045</v>
      </c>
      <c r="K135" s="3">
        <v>174</v>
      </c>
      <c r="L135" s="3">
        <v>324</v>
      </c>
      <c r="M135" s="9">
        <v>530.73972848053597</v>
      </c>
      <c r="N135" s="3">
        <v>1167</v>
      </c>
      <c r="O135" s="9">
        <v>424</v>
      </c>
      <c r="P135" s="3">
        <v>6</v>
      </c>
      <c r="Q135" s="3">
        <v>38</v>
      </c>
      <c r="R135" s="3">
        <v>0</v>
      </c>
      <c r="S135" s="3">
        <v>0</v>
      </c>
      <c r="T135" s="3">
        <v>1000</v>
      </c>
      <c r="U135" s="3">
        <v>667</v>
      </c>
      <c r="V135" s="3">
        <v>106</v>
      </c>
      <c r="W135" s="3">
        <v>766</v>
      </c>
      <c r="X135" s="3">
        <v>6</v>
      </c>
      <c r="Y135" s="9">
        <v>529.41399046489005</v>
      </c>
      <c r="Z135" s="3">
        <v>105</v>
      </c>
      <c r="AA135" s="3">
        <v>265</v>
      </c>
      <c r="AB135" s="3">
        <v>16</v>
      </c>
      <c r="AC135" s="3">
        <v>381</v>
      </c>
      <c r="AD135" s="3">
        <v>212</v>
      </c>
      <c r="AE135" s="3">
        <v>79</v>
      </c>
      <c r="AF135" s="3">
        <v>442</v>
      </c>
      <c r="AG135" s="3">
        <v>139</v>
      </c>
      <c r="AH135" s="3">
        <v>57</v>
      </c>
      <c r="AI135" s="3">
        <v>242</v>
      </c>
      <c r="AJ135" s="3">
        <v>138</v>
      </c>
      <c r="AK135" s="3">
        <v>1193</v>
      </c>
      <c r="AL135" s="3">
        <v>592</v>
      </c>
      <c r="AM135" s="3">
        <v>9</v>
      </c>
      <c r="AN135" s="9">
        <v>726.83549527920502</v>
      </c>
      <c r="AO135" s="9">
        <v>729.67539093133303</v>
      </c>
      <c r="AP135" s="3">
        <v>1575</v>
      </c>
      <c r="AQ135" s="9">
        <v>969.54752329126904</v>
      </c>
      <c r="AR135" s="3">
        <v>683</v>
      </c>
      <c r="AS135" s="4">
        <v>581</v>
      </c>
      <c r="AT135" s="4">
        <v>637</v>
      </c>
      <c r="AU135" s="4">
        <v>81</v>
      </c>
      <c r="AV135" s="4">
        <v>106</v>
      </c>
      <c r="AW135" s="4">
        <v>617</v>
      </c>
      <c r="AX135" s="1"/>
      <c r="AY135" s="1"/>
      <c r="AZ135" s="1"/>
      <c r="BA135" s="1"/>
      <c r="BB135" s="1"/>
    </row>
    <row r="136" spans="1:54" ht="15" x14ac:dyDescent="0.25">
      <c r="A136" s="46">
        <v>282</v>
      </c>
      <c r="B136" s="3">
        <v>1983</v>
      </c>
      <c r="C136" s="3">
        <v>0</v>
      </c>
      <c r="D136" s="3">
        <v>0</v>
      </c>
      <c r="E136" s="9">
        <v>617.19325360269204</v>
      </c>
      <c r="F136" s="3">
        <v>1895</v>
      </c>
      <c r="G136" s="3">
        <v>1</v>
      </c>
      <c r="H136" s="9">
        <v>313.50656148864903</v>
      </c>
      <c r="I136" s="3">
        <v>40</v>
      </c>
      <c r="J136" s="3">
        <v>6</v>
      </c>
      <c r="K136" s="9">
        <v>203</v>
      </c>
      <c r="L136" s="3">
        <v>2244</v>
      </c>
      <c r="M136" s="9">
        <v>563.04741646406296</v>
      </c>
      <c r="N136" s="3">
        <v>1</v>
      </c>
      <c r="O136" s="9">
        <v>791.58704880666301</v>
      </c>
      <c r="P136" s="3">
        <v>58</v>
      </c>
      <c r="Q136" s="3">
        <v>223</v>
      </c>
      <c r="R136" s="3">
        <v>0</v>
      </c>
      <c r="S136" s="3">
        <v>0</v>
      </c>
      <c r="T136" s="3">
        <v>424</v>
      </c>
      <c r="U136" s="3">
        <v>3191</v>
      </c>
      <c r="V136" s="3">
        <v>192</v>
      </c>
      <c r="W136" s="3">
        <v>6</v>
      </c>
      <c r="X136" s="3">
        <v>1555</v>
      </c>
      <c r="Y136" s="9">
        <v>561.64097717414495</v>
      </c>
      <c r="Z136" s="3">
        <v>40</v>
      </c>
      <c r="AA136" s="3">
        <v>537</v>
      </c>
      <c r="AB136" s="3">
        <v>0</v>
      </c>
      <c r="AC136" s="3">
        <v>179</v>
      </c>
      <c r="AD136" s="3">
        <v>1180</v>
      </c>
      <c r="AE136" s="3">
        <v>13</v>
      </c>
      <c r="AF136" s="3">
        <v>288</v>
      </c>
      <c r="AG136" s="3">
        <v>33</v>
      </c>
      <c r="AH136" s="3">
        <v>87</v>
      </c>
      <c r="AI136" s="3">
        <v>87</v>
      </c>
      <c r="AJ136" s="3">
        <v>176</v>
      </c>
      <c r="AK136" s="3">
        <v>795</v>
      </c>
      <c r="AL136" s="3">
        <v>243</v>
      </c>
      <c r="AM136" s="3">
        <v>2</v>
      </c>
      <c r="AN136" s="9">
        <v>771.08010962845503</v>
      </c>
      <c r="AO136" s="9">
        <v>774.09287809375496</v>
      </c>
      <c r="AP136" s="3">
        <v>2018</v>
      </c>
      <c r="AQ136" s="9">
        <v>1028.5667326784901</v>
      </c>
      <c r="AR136" s="3">
        <v>328</v>
      </c>
      <c r="AS136" s="4">
        <v>924</v>
      </c>
      <c r="AT136" s="4">
        <v>312</v>
      </c>
      <c r="AU136" s="4">
        <v>8</v>
      </c>
      <c r="AV136" s="4">
        <v>46</v>
      </c>
      <c r="AW136" s="4">
        <v>413</v>
      </c>
      <c r="AX136" s="1"/>
      <c r="AY136" s="1"/>
      <c r="AZ136" s="1"/>
      <c r="BA136" s="1"/>
      <c r="BB136" s="1"/>
    </row>
    <row r="137" spans="1:54" ht="15" x14ac:dyDescent="0.25">
      <c r="A137" s="46">
        <v>283</v>
      </c>
      <c r="B137" s="3">
        <v>4</v>
      </c>
      <c r="C137" s="3">
        <v>500</v>
      </c>
      <c r="D137" s="3">
        <v>0</v>
      </c>
      <c r="E137" s="9">
        <v>465.97526728091202</v>
      </c>
      <c r="F137" s="3">
        <v>2869</v>
      </c>
      <c r="G137" s="3">
        <v>0</v>
      </c>
      <c r="H137" s="9">
        <v>236.69458947526201</v>
      </c>
      <c r="I137" s="3">
        <v>40</v>
      </c>
      <c r="J137" s="3">
        <v>1</v>
      </c>
      <c r="K137" s="9">
        <v>491.44877893555798</v>
      </c>
      <c r="L137" s="3">
        <v>612</v>
      </c>
      <c r="M137" s="9">
        <v>425.09565519907898</v>
      </c>
      <c r="N137" s="3">
        <v>273</v>
      </c>
      <c r="O137" s="9">
        <v>597.64098959752801</v>
      </c>
      <c r="P137" s="3">
        <v>10</v>
      </c>
      <c r="Q137" s="3">
        <v>17</v>
      </c>
      <c r="R137" s="3">
        <v>0</v>
      </c>
      <c r="S137" s="3">
        <v>0</v>
      </c>
      <c r="T137" s="3">
        <v>155</v>
      </c>
      <c r="U137" s="3">
        <v>217</v>
      </c>
      <c r="V137" s="3">
        <v>10</v>
      </c>
      <c r="W137" s="3">
        <v>34</v>
      </c>
      <c r="X137" s="3">
        <v>2757</v>
      </c>
      <c r="Y137" s="9">
        <v>424.03380639940701</v>
      </c>
      <c r="Z137" s="9">
        <v>307.32458956126999</v>
      </c>
      <c r="AA137" s="3">
        <v>1771</v>
      </c>
      <c r="AB137" s="3">
        <v>0</v>
      </c>
      <c r="AC137" s="3">
        <v>134</v>
      </c>
      <c r="AD137" s="3">
        <v>125</v>
      </c>
      <c r="AE137" s="3">
        <v>75</v>
      </c>
      <c r="AF137" s="3">
        <v>146</v>
      </c>
      <c r="AG137" s="3">
        <v>0</v>
      </c>
      <c r="AH137" s="3">
        <v>5</v>
      </c>
      <c r="AI137" s="3">
        <v>38</v>
      </c>
      <c r="AJ137" s="3">
        <v>95</v>
      </c>
      <c r="AK137" s="3">
        <v>1195</v>
      </c>
      <c r="AL137" s="3">
        <v>55</v>
      </c>
      <c r="AM137" s="3">
        <v>61</v>
      </c>
      <c r="AN137" s="9">
        <v>582.15843801560197</v>
      </c>
      <c r="AO137" s="9">
        <v>584.43305070097699</v>
      </c>
      <c r="AP137" s="3">
        <v>978</v>
      </c>
      <c r="AQ137" s="9">
        <v>776.55848601786204</v>
      </c>
      <c r="AR137" s="3">
        <v>294</v>
      </c>
      <c r="AS137" s="4">
        <v>2</v>
      </c>
      <c r="AT137" s="4">
        <v>117</v>
      </c>
      <c r="AU137" s="10">
        <v>694.95137114912302</v>
      </c>
      <c r="AV137" s="4">
        <v>80</v>
      </c>
      <c r="AW137" s="4">
        <v>733</v>
      </c>
      <c r="AX137" s="1"/>
      <c r="AY137" s="1"/>
      <c r="AZ137" s="1"/>
      <c r="BA137" s="1"/>
      <c r="BB137" s="1"/>
    </row>
    <row r="138" spans="1:54" ht="15" x14ac:dyDescent="0.25">
      <c r="A138" s="46">
        <v>284</v>
      </c>
      <c r="B138" s="3">
        <v>6</v>
      </c>
      <c r="C138" s="3">
        <v>3</v>
      </c>
      <c r="D138" s="3">
        <v>0</v>
      </c>
      <c r="E138" s="9">
        <v>465.60925321357701</v>
      </c>
      <c r="F138" s="3">
        <v>11</v>
      </c>
      <c r="G138" s="3">
        <v>0</v>
      </c>
      <c r="H138" s="9">
        <v>236.50867070719801</v>
      </c>
      <c r="I138" s="3">
        <v>0</v>
      </c>
      <c r="J138" s="3">
        <v>31</v>
      </c>
      <c r="K138" s="9">
        <v>491.06275594895402</v>
      </c>
      <c r="L138" s="3">
        <v>1058</v>
      </c>
      <c r="M138" s="9">
        <v>424.761751243839</v>
      </c>
      <c r="N138" s="3">
        <v>1014</v>
      </c>
      <c r="O138" s="9">
        <v>597.17155481120994</v>
      </c>
      <c r="P138" s="3">
        <v>208</v>
      </c>
      <c r="Q138" s="3">
        <v>20</v>
      </c>
      <c r="R138" s="3">
        <v>0</v>
      </c>
      <c r="S138" s="3">
        <v>0</v>
      </c>
      <c r="T138" s="3">
        <v>791</v>
      </c>
      <c r="U138" s="3">
        <v>137</v>
      </c>
      <c r="V138" s="3">
        <v>82</v>
      </c>
      <c r="W138" s="3">
        <v>139</v>
      </c>
      <c r="X138" s="3">
        <v>3565</v>
      </c>
      <c r="Y138" s="9">
        <v>423.70073650985398</v>
      </c>
      <c r="Z138" s="9">
        <v>307.083192380372</v>
      </c>
      <c r="AA138" s="3">
        <v>892</v>
      </c>
      <c r="AB138" s="3">
        <v>55</v>
      </c>
      <c r="AC138" s="3">
        <v>196</v>
      </c>
      <c r="AD138" s="3">
        <v>316</v>
      </c>
      <c r="AE138" s="9">
        <v>275.61733299179002</v>
      </c>
      <c r="AF138" s="3">
        <v>340</v>
      </c>
      <c r="AG138" s="3">
        <v>107</v>
      </c>
      <c r="AH138" s="9">
        <v>195.12006152309499</v>
      </c>
      <c r="AI138" s="3">
        <v>273</v>
      </c>
      <c r="AJ138" s="3">
        <v>152</v>
      </c>
      <c r="AK138" s="3">
        <v>1028</v>
      </c>
      <c r="AL138" s="3">
        <v>294</v>
      </c>
      <c r="AM138" s="3">
        <v>34</v>
      </c>
      <c r="AN138" s="9">
        <v>581.70116464353703</v>
      </c>
      <c r="AO138" s="9">
        <v>583.97399067808101</v>
      </c>
      <c r="AP138" s="3">
        <v>535</v>
      </c>
      <c r="AQ138" s="9">
        <v>775.94851547040798</v>
      </c>
      <c r="AR138" s="4">
        <v>203</v>
      </c>
      <c r="AS138" s="10">
        <v>451.73483246112198</v>
      </c>
      <c r="AT138" s="4">
        <v>37</v>
      </c>
      <c r="AU138" s="10">
        <v>694.40550141958499</v>
      </c>
      <c r="AV138" s="4">
        <v>210</v>
      </c>
      <c r="AW138" s="4">
        <v>733</v>
      </c>
      <c r="AX138" s="1"/>
      <c r="AY138" s="1"/>
      <c r="AZ138" s="1"/>
      <c r="BA138" s="1"/>
      <c r="BB138" s="1"/>
    </row>
    <row r="139" spans="1:54" ht="15" x14ac:dyDescent="0.25">
      <c r="A139" s="46">
        <v>285</v>
      </c>
      <c r="B139" s="3">
        <v>22</v>
      </c>
      <c r="C139" s="3">
        <v>16</v>
      </c>
      <c r="D139" s="3">
        <v>1</v>
      </c>
      <c r="E139" s="9">
        <v>455.30386803343401</v>
      </c>
      <c r="F139" s="3">
        <v>443</v>
      </c>
      <c r="G139" s="3">
        <v>0</v>
      </c>
      <c r="H139" s="9">
        <v>231.27399606657801</v>
      </c>
      <c r="I139" s="3">
        <v>11</v>
      </c>
      <c r="J139" s="3">
        <v>114</v>
      </c>
      <c r="K139" s="9">
        <v>480.19400534621201</v>
      </c>
      <c r="L139" s="3">
        <v>200</v>
      </c>
      <c r="M139" s="9">
        <v>415.36044869252601</v>
      </c>
      <c r="N139" s="3">
        <v>685</v>
      </c>
      <c r="O139" s="9">
        <v>583.95428548976702</v>
      </c>
      <c r="P139" s="3">
        <v>113</v>
      </c>
      <c r="Q139" s="3">
        <v>7</v>
      </c>
      <c r="R139" s="3">
        <v>22</v>
      </c>
      <c r="S139" s="3">
        <v>0</v>
      </c>
      <c r="T139" s="3">
        <v>355</v>
      </c>
      <c r="U139" s="3">
        <v>74</v>
      </c>
      <c r="V139" s="3">
        <v>517</v>
      </c>
      <c r="W139" s="3">
        <v>137</v>
      </c>
      <c r="X139" s="3">
        <v>3991</v>
      </c>
      <c r="Y139" s="9">
        <v>414.32291751349601</v>
      </c>
      <c r="Z139" s="9">
        <v>300.28648341283201</v>
      </c>
      <c r="AA139" s="3">
        <v>817</v>
      </c>
      <c r="AB139" s="3">
        <v>320</v>
      </c>
      <c r="AC139" s="3">
        <v>170</v>
      </c>
      <c r="AD139" s="3">
        <v>14</v>
      </c>
      <c r="AE139" s="9">
        <v>269.51706164538501</v>
      </c>
      <c r="AF139" s="3">
        <v>576</v>
      </c>
      <c r="AG139" s="3">
        <v>171</v>
      </c>
      <c r="AH139" s="9">
        <v>190.80144589856599</v>
      </c>
      <c r="AI139" s="3">
        <v>123</v>
      </c>
      <c r="AJ139" s="3">
        <v>189</v>
      </c>
      <c r="AK139" s="3">
        <v>238</v>
      </c>
      <c r="AL139" s="3">
        <v>479</v>
      </c>
      <c r="AM139" s="3">
        <v>28</v>
      </c>
      <c r="AN139" s="9">
        <v>568.82630328942196</v>
      </c>
      <c r="AO139" s="9">
        <v>571.04882459167197</v>
      </c>
      <c r="AP139" s="3">
        <v>945</v>
      </c>
      <c r="AQ139" s="9">
        <v>758.77435429496495</v>
      </c>
      <c r="AR139" s="10">
        <v>81</v>
      </c>
      <c r="AS139" s="10">
        <v>441.736531453243</v>
      </c>
      <c r="AT139" s="4">
        <v>331</v>
      </c>
      <c r="AU139" s="10">
        <v>679.03614150466399</v>
      </c>
      <c r="AV139" s="10">
        <v>438</v>
      </c>
      <c r="AW139" s="4">
        <v>566</v>
      </c>
      <c r="AX139" s="1"/>
      <c r="AY139" s="1"/>
      <c r="AZ139" s="1"/>
      <c r="BA139" s="1"/>
      <c r="BB139" s="1"/>
    </row>
    <row r="140" spans="1:54" ht="15" x14ac:dyDescent="0.25">
      <c r="A140" s="46">
        <v>286</v>
      </c>
      <c r="B140" s="3">
        <v>7</v>
      </c>
      <c r="C140" s="9">
        <v>8</v>
      </c>
      <c r="D140" s="3">
        <v>1</v>
      </c>
      <c r="E140" s="9">
        <v>384.537749603571</v>
      </c>
      <c r="F140" s="3">
        <v>0</v>
      </c>
      <c r="G140" s="3">
        <v>0</v>
      </c>
      <c r="H140" s="9">
        <v>195.32797377168799</v>
      </c>
      <c r="I140" s="3">
        <v>0</v>
      </c>
      <c r="J140" s="3">
        <v>798</v>
      </c>
      <c r="K140" s="9">
        <v>405.55930920748301</v>
      </c>
      <c r="L140" s="3">
        <v>0</v>
      </c>
      <c r="M140" s="9">
        <v>350.80258140757098</v>
      </c>
      <c r="N140" s="3">
        <v>95</v>
      </c>
      <c r="O140" s="9">
        <v>493.192530550436</v>
      </c>
      <c r="P140" s="3">
        <v>87</v>
      </c>
      <c r="Q140" s="3">
        <v>5</v>
      </c>
      <c r="R140" s="3">
        <v>0</v>
      </c>
      <c r="S140" s="3">
        <v>0</v>
      </c>
      <c r="T140" s="3">
        <v>1087</v>
      </c>
      <c r="U140" s="3">
        <v>48</v>
      </c>
      <c r="V140" s="3">
        <v>27</v>
      </c>
      <c r="W140" s="3">
        <v>25</v>
      </c>
      <c r="X140" s="3">
        <v>1182</v>
      </c>
      <c r="Y140" s="9">
        <v>349.92630971243898</v>
      </c>
      <c r="Z140" s="9">
        <v>253.61411729762199</v>
      </c>
      <c r="AA140" s="3">
        <v>1144</v>
      </c>
      <c r="AB140" s="3">
        <v>0</v>
      </c>
      <c r="AC140" s="3">
        <v>267</v>
      </c>
      <c r="AD140" s="3">
        <v>287</v>
      </c>
      <c r="AE140" s="9">
        <v>227.62706769404701</v>
      </c>
      <c r="AF140" s="3">
        <v>261</v>
      </c>
      <c r="AG140" s="9">
        <v>130.079064895686</v>
      </c>
      <c r="AH140" s="9">
        <v>161.145915522606</v>
      </c>
      <c r="AI140" s="3">
        <v>0</v>
      </c>
      <c r="AJ140" s="3">
        <v>1480</v>
      </c>
      <c r="AK140" s="9">
        <v>640.84756511385297</v>
      </c>
      <c r="AL140" s="3">
        <v>424</v>
      </c>
      <c r="AM140" s="3">
        <v>10</v>
      </c>
      <c r="AN140" s="9">
        <v>480.41583246474499</v>
      </c>
      <c r="AO140" s="9">
        <v>482.29291590888801</v>
      </c>
      <c r="AP140" s="3">
        <v>1013</v>
      </c>
      <c r="AQ140" s="9">
        <v>640.84099311790999</v>
      </c>
      <c r="AR140" s="10">
        <v>366.41183619642601</v>
      </c>
      <c r="AS140" s="10">
        <v>373.07913214453299</v>
      </c>
      <c r="AT140" s="10">
        <v>452.20880180458101</v>
      </c>
      <c r="AU140" s="10">
        <v>573.49618245269903</v>
      </c>
      <c r="AV140" s="10">
        <v>213.18652047545899</v>
      </c>
      <c r="AW140" s="4">
        <v>240</v>
      </c>
      <c r="AX140" s="1"/>
      <c r="AY140" s="1"/>
      <c r="AZ140" s="1"/>
      <c r="BA140" s="1"/>
      <c r="BB140" s="1"/>
    </row>
    <row r="141" spans="1:54" ht="15" x14ac:dyDescent="0.25">
      <c r="A141" s="46">
        <v>287</v>
      </c>
      <c r="B141" s="3">
        <v>2000</v>
      </c>
      <c r="C141" s="9">
        <v>251.490505821802</v>
      </c>
      <c r="D141" s="3">
        <v>1</v>
      </c>
      <c r="E141" s="9">
        <v>447.54329531451799</v>
      </c>
      <c r="F141" s="3">
        <v>8</v>
      </c>
      <c r="G141" s="3">
        <v>0</v>
      </c>
      <c r="H141" s="9">
        <v>227.33197232760199</v>
      </c>
      <c r="I141" s="3">
        <v>0</v>
      </c>
      <c r="J141" s="3">
        <v>126</v>
      </c>
      <c r="K141" s="9">
        <v>472.00918474759601</v>
      </c>
      <c r="L141" s="3">
        <v>0</v>
      </c>
      <c r="M141" s="9">
        <v>408.28070445920798</v>
      </c>
      <c r="N141" s="3">
        <v>0</v>
      </c>
      <c r="O141" s="9">
        <v>574.00088962946802</v>
      </c>
      <c r="P141" s="3">
        <v>7</v>
      </c>
      <c r="Q141" s="3">
        <v>0</v>
      </c>
      <c r="R141" s="3">
        <v>10</v>
      </c>
      <c r="S141" s="3">
        <v>0</v>
      </c>
      <c r="T141" s="3">
        <v>241</v>
      </c>
      <c r="U141" s="3">
        <v>30</v>
      </c>
      <c r="V141" s="3">
        <v>36</v>
      </c>
      <c r="W141" s="3">
        <v>140</v>
      </c>
      <c r="X141" s="3">
        <v>3135</v>
      </c>
      <c r="Y141" s="9">
        <v>407.26085786677203</v>
      </c>
      <c r="Z141" s="9">
        <v>295.16815430537201</v>
      </c>
      <c r="AA141" s="3">
        <v>354</v>
      </c>
      <c r="AB141" s="3">
        <v>0</v>
      </c>
      <c r="AC141" s="9">
        <v>253.08428686543101</v>
      </c>
      <c r="AD141" s="3">
        <v>71</v>
      </c>
      <c r="AE141" s="9">
        <v>264.92319186978801</v>
      </c>
      <c r="AF141" s="9">
        <v>330</v>
      </c>
      <c r="AG141" s="9">
        <v>151.39219345611801</v>
      </c>
      <c r="AH141" s="9">
        <v>187.54926964843</v>
      </c>
      <c r="AI141" s="3">
        <v>0</v>
      </c>
      <c r="AJ141" s="3">
        <v>1179</v>
      </c>
      <c r="AK141" s="9">
        <v>745.84883150483802</v>
      </c>
      <c r="AL141" s="3">
        <v>374</v>
      </c>
      <c r="AM141" s="3">
        <v>28</v>
      </c>
      <c r="AN141" s="9">
        <v>559.13076183037595</v>
      </c>
      <c r="AO141" s="9">
        <v>561.31540071170298</v>
      </c>
      <c r="AP141" s="3">
        <v>997</v>
      </c>
      <c r="AQ141" s="9">
        <v>745.84118280317102</v>
      </c>
      <c r="AR141" s="10">
        <v>426.44749672804301</v>
      </c>
      <c r="AS141" s="10">
        <v>434.207212411429</v>
      </c>
      <c r="AT141" s="10">
        <v>526.30208003564405</v>
      </c>
      <c r="AU141" s="10">
        <v>667.46209389200601</v>
      </c>
      <c r="AV141" s="10">
        <v>248.116597296772</v>
      </c>
      <c r="AW141" s="10">
        <v>316.47351000344599</v>
      </c>
      <c r="AX141" s="1"/>
      <c r="AY141" s="1"/>
      <c r="AZ141" s="1"/>
      <c r="BA141" s="1"/>
      <c r="BB141" s="1"/>
    </row>
    <row r="142" spans="1:54" ht="15" x14ac:dyDescent="0.25">
      <c r="A142" s="46">
        <v>288</v>
      </c>
      <c r="B142" s="3">
        <v>1256</v>
      </c>
      <c r="C142" s="9">
        <v>226.92430907327099</v>
      </c>
      <c r="D142" s="3">
        <v>4</v>
      </c>
      <c r="E142" s="9">
        <v>403.826191129949</v>
      </c>
      <c r="F142" s="3">
        <v>676</v>
      </c>
      <c r="G142" s="3">
        <v>0</v>
      </c>
      <c r="H142" s="9">
        <v>205.12563917255201</v>
      </c>
      <c r="I142" s="3">
        <v>0</v>
      </c>
      <c r="J142" s="3">
        <v>5</v>
      </c>
      <c r="K142" s="9">
        <v>425.90219371623499</v>
      </c>
      <c r="L142" s="3">
        <v>0</v>
      </c>
      <c r="M142" s="9">
        <v>368.39886447830202</v>
      </c>
      <c r="N142" s="3">
        <v>0</v>
      </c>
      <c r="O142" s="9">
        <v>517.93110387468505</v>
      </c>
      <c r="P142" s="3">
        <v>8</v>
      </c>
      <c r="Q142" s="3">
        <v>0</v>
      </c>
      <c r="R142" s="3">
        <v>0</v>
      </c>
      <c r="S142" s="3">
        <v>12</v>
      </c>
      <c r="T142" s="3">
        <v>95</v>
      </c>
      <c r="U142" s="3">
        <v>42</v>
      </c>
      <c r="V142" s="3">
        <v>41</v>
      </c>
      <c r="W142" s="3">
        <v>5</v>
      </c>
      <c r="X142" s="3">
        <v>2000</v>
      </c>
      <c r="Y142" s="9">
        <v>367.47863895732797</v>
      </c>
      <c r="Z142" s="9">
        <v>266.33541995025701</v>
      </c>
      <c r="AA142" s="3">
        <v>1118</v>
      </c>
      <c r="AB142" s="3">
        <v>12</v>
      </c>
      <c r="AC142" s="9">
        <v>228.36240577552499</v>
      </c>
      <c r="AD142" s="3">
        <v>96</v>
      </c>
      <c r="AE142" s="9">
        <v>239.044858102511</v>
      </c>
      <c r="AF142" s="9">
        <v>357.313666994382</v>
      </c>
      <c r="AG142" s="9">
        <v>136.60384038407099</v>
      </c>
      <c r="AH142" s="9">
        <v>169.22900653252199</v>
      </c>
      <c r="AI142" s="3">
        <v>22</v>
      </c>
      <c r="AJ142" s="3">
        <v>755</v>
      </c>
      <c r="AK142" s="9">
        <v>672.99252626263296</v>
      </c>
      <c r="AL142" s="3">
        <v>465</v>
      </c>
      <c r="AM142" s="3">
        <v>210</v>
      </c>
      <c r="AN142" s="9">
        <v>504.513526107225</v>
      </c>
      <c r="AO142" s="9">
        <v>506.48476422566898</v>
      </c>
      <c r="AP142" s="3">
        <v>1002</v>
      </c>
      <c r="AQ142" s="9">
        <v>672.98562475005394</v>
      </c>
      <c r="AR142" s="10">
        <v>384.79108104101999</v>
      </c>
      <c r="AS142" s="10">
        <v>391.79280906601701</v>
      </c>
      <c r="AT142" s="10">
        <v>474.891628843587</v>
      </c>
      <c r="AU142" s="10">
        <v>602.26279353587302</v>
      </c>
      <c r="AV142" s="10">
        <v>223.87997218361201</v>
      </c>
      <c r="AW142" s="10">
        <v>285.55961749029001</v>
      </c>
      <c r="AX142" s="1"/>
      <c r="AY142" s="1"/>
      <c r="AZ142" s="1"/>
      <c r="BA142" s="1"/>
      <c r="BB142" s="1"/>
    </row>
    <row r="143" spans="1:54" ht="15" x14ac:dyDescent="0.25">
      <c r="A143" s="46">
        <v>289</v>
      </c>
      <c r="B143" s="3">
        <v>15</v>
      </c>
      <c r="C143" s="9">
        <v>132.75154633935699</v>
      </c>
      <c r="D143" s="9">
        <v>128.197741712468</v>
      </c>
      <c r="E143" s="9">
        <v>236.239791008494</v>
      </c>
      <c r="F143" s="3">
        <v>0</v>
      </c>
      <c r="G143" s="3">
        <v>0</v>
      </c>
      <c r="H143" s="9">
        <v>119.999245213905</v>
      </c>
      <c r="I143" s="3">
        <v>0</v>
      </c>
      <c r="J143" s="3">
        <v>0</v>
      </c>
      <c r="K143" s="9">
        <v>249.15433287058099</v>
      </c>
      <c r="L143" s="3">
        <v>0</v>
      </c>
      <c r="M143" s="9">
        <v>215.51467607513001</v>
      </c>
      <c r="N143" s="3">
        <v>25</v>
      </c>
      <c r="O143" s="9">
        <v>302.99158019361602</v>
      </c>
      <c r="P143" s="3">
        <v>0</v>
      </c>
      <c r="Q143" s="3">
        <v>9</v>
      </c>
      <c r="R143" s="3">
        <v>2</v>
      </c>
      <c r="S143" s="3">
        <v>36</v>
      </c>
      <c r="T143" s="3">
        <v>1073</v>
      </c>
      <c r="U143" s="3">
        <v>48</v>
      </c>
      <c r="V143" s="3">
        <v>130</v>
      </c>
      <c r="W143" s="9">
        <v>35</v>
      </c>
      <c r="X143" s="9">
        <v>539.870744951863</v>
      </c>
      <c r="Y143" s="9">
        <v>214.97634112502001</v>
      </c>
      <c r="Z143" s="9">
        <v>155.80718993650501</v>
      </c>
      <c r="AA143" s="3">
        <v>983</v>
      </c>
      <c r="AB143" s="3">
        <v>0</v>
      </c>
      <c r="AC143" s="9">
        <v>133.592838457775</v>
      </c>
      <c r="AD143" s="3">
        <v>5</v>
      </c>
      <c r="AE143" s="9">
        <v>139.84211195300099</v>
      </c>
      <c r="AF143" s="9">
        <v>209.02979558540699</v>
      </c>
      <c r="AG143" s="9">
        <v>79.913743781850002</v>
      </c>
      <c r="AH143" s="9">
        <v>98.999584718098006</v>
      </c>
      <c r="AI143" s="3">
        <v>81</v>
      </c>
      <c r="AJ143" s="3">
        <v>790</v>
      </c>
      <c r="AK143" s="9">
        <v>393.70307718438198</v>
      </c>
      <c r="AL143" s="3">
        <v>305</v>
      </c>
      <c r="AM143" s="3">
        <v>51</v>
      </c>
      <c r="AN143" s="9">
        <v>295.14224896773402</v>
      </c>
      <c r="AO143" s="9">
        <v>296.29543047493001</v>
      </c>
      <c r="AP143" s="3">
        <v>321</v>
      </c>
      <c r="AQ143" s="9">
        <v>393.69903992357098</v>
      </c>
      <c r="AR143" s="10">
        <v>225.10418295463501</v>
      </c>
      <c r="AS143" s="10">
        <v>229.20021935367501</v>
      </c>
      <c r="AT143" s="10">
        <v>277.81333141153999</v>
      </c>
      <c r="AU143" s="10">
        <v>352.32592640710402</v>
      </c>
      <c r="AV143" s="10">
        <v>130.97059865028001</v>
      </c>
      <c r="AW143" s="10">
        <v>167.053415676871</v>
      </c>
      <c r="AX143" s="1"/>
      <c r="AY143" s="1"/>
      <c r="AZ143" s="1"/>
      <c r="BA143" s="1"/>
      <c r="BB143" s="1"/>
    </row>
    <row r="144" spans="1:54" ht="15" x14ac:dyDescent="0.25">
      <c r="A144" s="46">
        <v>290</v>
      </c>
      <c r="B144" s="3">
        <v>9</v>
      </c>
      <c r="C144" s="9">
        <v>142.618365345321</v>
      </c>
      <c r="D144" s="9">
        <v>137.72609712716701</v>
      </c>
      <c r="E144" s="9">
        <v>253.79842085272401</v>
      </c>
      <c r="F144" s="3">
        <v>0</v>
      </c>
      <c r="G144" s="3">
        <v>180</v>
      </c>
      <c r="H144" s="9">
        <v>128.918243669172</v>
      </c>
      <c r="I144" s="3">
        <v>0</v>
      </c>
      <c r="J144" s="3">
        <v>2</v>
      </c>
      <c r="K144" s="9">
        <v>267.67284194351799</v>
      </c>
      <c r="L144" s="3">
        <v>35</v>
      </c>
      <c r="M144" s="9">
        <v>231.53290238403699</v>
      </c>
      <c r="N144" s="3">
        <v>32</v>
      </c>
      <c r="O144" s="9">
        <v>325.51156720905198</v>
      </c>
      <c r="P144" s="3">
        <v>0</v>
      </c>
      <c r="Q144" s="3">
        <v>2</v>
      </c>
      <c r="R144" s="3">
        <v>17</v>
      </c>
      <c r="S144" s="3">
        <v>22</v>
      </c>
      <c r="T144" s="3">
        <v>1051</v>
      </c>
      <c r="U144" s="3">
        <v>22</v>
      </c>
      <c r="V144" s="3">
        <v>2</v>
      </c>
      <c r="W144" s="9">
        <v>260.65920170238701</v>
      </c>
      <c r="X144" s="9">
        <v>579.99688410655904</v>
      </c>
      <c r="Y144" s="9">
        <v>230.95455569841201</v>
      </c>
      <c r="Z144" s="9">
        <v>167.38763038295701</v>
      </c>
      <c r="AA144" s="3">
        <v>802</v>
      </c>
      <c r="AB144" s="9">
        <v>13</v>
      </c>
      <c r="AC144" s="9">
        <v>143.52218710796899</v>
      </c>
      <c r="AD144" s="3">
        <v>216</v>
      </c>
      <c r="AE144" s="9">
        <v>150.23594071365801</v>
      </c>
      <c r="AF144" s="9">
        <v>224.566030504362</v>
      </c>
      <c r="AG144" s="9">
        <v>85.853369252835805</v>
      </c>
      <c r="AH144" s="9">
        <v>106.357774028717</v>
      </c>
      <c r="AI144" s="3">
        <v>9</v>
      </c>
      <c r="AJ144" s="3">
        <v>853</v>
      </c>
      <c r="AK144" s="9">
        <v>422.96523806947903</v>
      </c>
      <c r="AL144" s="3">
        <v>307</v>
      </c>
      <c r="AM144" s="9">
        <v>172.976115471779</v>
      </c>
      <c r="AN144" s="9">
        <v>317.07883147597101</v>
      </c>
      <c r="AO144" s="9">
        <v>318.317723760744</v>
      </c>
      <c r="AP144" s="9">
        <v>191.902910033219</v>
      </c>
      <c r="AQ144" s="9">
        <v>422.96090120051298</v>
      </c>
      <c r="AR144" s="10">
        <v>241.835154383006</v>
      </c>
      <c r="AS144" s="10">
        <v>246.23563058284901</v>
      </c>
      <c r="AT144" s="9">
        <v>298.46193447448599</v>
      </c>
      <c r="AU144" s="9">
        <v>378.51271225032298</v>
      </c>
      <c r="AV144" s="9">
        <v>140.70504839705001</v>
      </c>
      <c r="AW144" s="9">
        <v>179.46973733862799</v>
      </c>
      <c r="AX144" s="1"/>
      <c r="AY144" s="1"/>
      <c r="AZ144" s="1"/>
      <c r="BA144" s="1"/>
      <c r="BB144" s="1"/>
    </row>
    <row r="145" spans="1:54" ht="15" x14ac:dyDescent="0.25">
      <c r="A145" s="46">
        <v>291</v>
      </c>
      <c r="B145" s="3">
        <v>4</v>
      </c>
      <c r="C145" s="9">
        <v>192.61742712797101</v>
      </c>
      <c r="D145" s="9">
        <v>186.010030432262</v>
      </c>
      <c r="E145" s="9">
        <v>342.774920464194</v>
      </c>
      <c r="F145" s="3">
        <v>0</v>
      </c>
      <c r="G145" s="3">
        <v>5</v>
      </c>
      <c r="H145" s="9">
        <v>174.11432496253499</v>
      </c>
      <c r="I145" s="3">
        <v>0</v>
      </c>
      <c r="J145" s="3">
        <v>0</v>
      </c>
      <c r="K145" s="9">
        <v>361.51342789585999</v>
      </c>
      <c r="L145" s="3">
        <v>0</v>
      </c>
      <c r="M145" s="9">
        <v>312.70356981389398</v>
      </c>
      <c r="N145" s="3">
        <v>0</v>
      </c>
      <c r="O145" s="9">
        <v>439.62921917520799</v>
      </c>
      <c r="P145" s="3">
        <v>0</v>
      </c>
      <c r="Q145" s="3">
        <v>1</v>
      </c>
      <c r="R145" s="3">
        <v>1</v>
      </c>
      <c r="S145" s="3">
        <v>25</v>
      </c>
      <c r="T145" s="3">
        <v>365</v>
      </c>
      <c r="U145" s="3">
        <v>22</v>
      </c>
      <c r="V145" s="3">
        <v>11</v>
      </c>
      <c r="W145" s="9">
        <v>352.04094990462897</v>
      </c>
      <c r="X145" s="9">
        <v>783.33184750188002</v>
      </c>
      <c r="Y145" s="9">
        <v>311.92246681342198</v>
      </c>
      <c r="Z145" s="9">
        <v>226.07028654893401</v>
      </c>
      <c r="AA145" s="3">
        <v>303</v>
      </c>
      <c r="AB145" s="9">
        <v>172.67325265775</v>
      </c>
      <c r="AC145" s="9">
        <v>193.83811040289601</v>
      </c>
      <c r="AD145" s="9">
        <v>240.731926457377</v>
      </c>
      <c r="AE145" s="9">
        <v>202.90556787274599</v>
      </c>
      <c r="AF145" s="9">
        <v>303.29425655354203</v>
      </c>
      <c r="AG145" s="9">
        <v>115.95179263447</v>
      </c>
      <c r="AH145" s="9">
        <v>143.64461950497301</v>
      </c>
      <c r="AI145" s="9">
        <v>87.565644518176001</v>
      </c>
      <c r="AJ145" s="3">
        <v>3330</v>
      </c>
      <c r="AK145" s="9">
        <v>571.24814103189703</v>
      </c>
      <c r="AL145" s="3">
        <v>259</v>
      </c>
      <c r="AM145" s="9">
        <v>233.61797973945301</v>
      </c>
      <c r="AN145" s="9">
        <v>428.24014072267101</v>
      </c>
      <c r="AO145" s="9">
        <v>429.913363170183</v>
      </c>
      <c r="AP145" s="9">
        <v>259.180118804247</v>
      </c>
      <c r="AQ145" s="9">
        <v>571.24228397513798</v>
      </c>
      <c r="AR145" s="10">
        <v>326.61757992119499</v>
      </c>
      <c r="AS145" s="10">
        <v>332.56077248976402</v>
      </c>
      <c r="AT145" s="9">
        <v>403.09654317495199</v>
      </c>
      <c r="AU145" s="9">
        <v>511.21147538397503</v>
      </c>
      <c r="AV145" s="9">
        <v>190.033341192113</v>
      </c>
      <c r="AW145" s="9">
        <v>242.38813190574001</v>
      </c>
      <c r="AX145" s="1"/>
      <c r="AY145" s="1"/>
      <c r="AZ145" s="1"/>
      <c r="BA145" s="1"/>
      <c r="BB145" s="1"/>
    </row>
    <row r="146" spans="1:54" ht="15" x14ac:dyDescent="0.25">
      <c r="A146" s="46">
        <v>292</v>
      </c>
      <c r="B146" s="3">
        <v>21</v>
      </c>
      <c r="C146" s="9">
        <v>225.833469837466</v>
      </c>
      <c r="D146" s="9">
        <v>218.08665614188999</v>
      </c>
      <c r="E146" s="9">
        <v>401.8849738376</v>
      </c>
      <c r="F146" s="3">
        <v>0</v>
      </c>
      <c r="G146" s="3">
        <v>0</v>
      </c>
      <c r="H146" s="9">
        <v>204.13958768463701</v>
      </c>
      <c r="I146" s="3">
        <v>0</v>
      </c>
      <c r="J146" s="3">
        <v>1</v>
      </c>
      <c r="K146" s="9">
        <v>423.85485587197297</v>
      </c>
      <c r="L146" s="3">
        <v>14</v>
      </c>
      <c r="M146" s="9">
        <v>366.62794874652599</v>
      </c>
      <c r="N146" s="3">
        <v>555</v>
      </c>
      <c r="O146" s="9">
        <v>515.44137769262795</v>
      </c>
      <c r="P146" s="3">
        <v>0</v>
      </c>
      <c r="Q146" s="3">
        <v>10</v>
      </c>
      <c r="R146" s="3">
        <v>61</v>
      </c>
      <c r="S146" s="3">
        <v>3</v>
      </c>
      <c r="T146" s="3">
        <v>837</v>
      </c>
      <c r="U146" s="3">
        <v>35</v>
      </c>
      <c r="V146" s="3">
        <v>707</v>
      </c>
      <c r="W146" s="9">
        <v>412.74888998816903</v>
      </c>
      <c r="X146" s="9">
        <v>918.41403858177398</v>
      </c>
      <c r="Y146" s="9">
        <v>365.71214790165499</v>
      </c>
      <c r="Z146" s="9">
        <v>265.05513025376899</v>
      </c>
      <c r="AA146" s="3">
        <v>13</v>
      </c>
      <c r="AB146" s="9">
        <v>202.450008680655</v>
      </c>
      <c r="AC146" s="9">
        <v>227.264654656636</v>
      </c>
      <c r="AD146" s="9">
        <v>282.24510658578299</v>
      </c>
      <c r="AE146" s="9">
        <v>237.89575597181101</v>
      </c>
      <c r="AF146" s="9">
        <v>355.59604007471103</v>
      </c>
      <c r="AG146" s="9">
        <v>135.947178059988</v>
      </c>
      <c r="AH146" s="9">
        <v>168.41551321896301</v>
      </c>
      <c r="AI146" s="9">
        <v>102.665961403203</v>
      </c>
      <c r="AJ146" s="3">
        <v>2203</v>
      </c>
      <c r="AK146" s="9">
        <v>669.75741366735599</v>
      </c>
      <c r="AL146" s="3">
        <v>612</v>
      </c>
      <c r="AM146" s="9">
        <v>273.90439050352501</v>
      </c>
      <c r="AN146" s="9">
        <v>502.08830187085999</v>
      </c>
      <c r="AO146" s="9">
        <v>504.05006429501202</v>
      </c>
      <c r="AP146" s="9">
        <v>303.87460995249103</v>
      </c>
      <c r="AQ146" s="9">
        <v>669.75054657900898</v>
      </c>
      <c r="AR146" s="10">
        <v>382.941369730254</v>
      </c>
      <c r="AS146" s="10">
        <v>389.90944016626298</v>
      </c>
      <c r="AT146" s="9">
        <v>472.60879960452797</v>
      </c>
      <c r="AU146" s="9">
        <v>599.367684529847</v>
      </c>
      <c r="AV146" s="9">
        <v>222.803769433833</v>
      </c>
      <c r="AW146" s="9">
        <v>284.18691749444298</v>
      </c>
      <c r="AX146" s="1"/>
      <c r="AY146" s="1"/>
      <c r="AZ146" s="1"/>
      <c r="BA146" s="1"/>
      <c r="BB146" s="1"/>
    </row>
    <row r="147" spans="1:54" ht="15" x14ac:dyDescent="0.25">
      <c r="A147" s="46">
        <v>293</v>
      </c>
      <c r="B147" s="3">
        <v>50</v>
      </c>
      <c r="C147" s="9">
        <v>169.41962793713</v>
      </c>
      <c r="D147" s="9">
        <v>163.60799029540399</v>
      </c>
      <c r="E147" s="9">
        <v>301.49296643461702</v>
      </c>
      <c r="F147" s="3">
        <v>0</v>
      </c>
      <c r="G147" s="3">
        <v>33</v>
      </c>
      <c r="H147" s="9">
        <v>153.14493913531001</v>
      </c>
      <c r="I147" s="3">
        <v>0</v>
      </c>
      <c r="J147" s="3">
        <v>2</v>
      </c>
      <c r="K147" s="9">
        <v>317.97470956071498</v>
      </c>
      <c r="L147" s="3">
        <v>0</v>
      </c>
      <c r="M147" s="9">
        <v>275.043246300737</v>
      </c>
      <c r="N147" s="3">
        <v>0</v>
      </c>
      <c r="O147" s="9">
        <v>386.68265821576801</v>
      </c>
      <c r="P147" s="3">
        <v>1</v>
      </c>
      <c r="Q147" s="3">
        <v>14</v>
      </c>
      <c r="R147" s="3">
        <v>60</v>
      </c>
      <c r="S147" s="3">
        <v>12</v>
      </c>
      <c r="T147" s="3">
        <v>187</v>
      </c>
      <c r="U147" s="3">
        <v>18</v>
      </c>
      <c r="V147" s="3">
        <v>1037</v>
      </c>
      <c r="W147" s="9">
        <v>309.64304547839902</v>
      </c>
      <c r="X147" s="9">
        <v>688.99160437324099</v>
      </c>
      <c r="Y147" s="9">
        <v>274.35621510155897</v>
      </c>
      <c r="Z147" s="9">
        <v>198.84360622622799</v>
      </c>
      <c r="AA147" s="3">
        <v>917</v>
      </c>
      <c r="AB147" s="9">
        <v>151.87742175675999</v>
      </c>
      <c r="AC147" s="9">
        <v>170.49329871923899</v>
      </c>
      <c r="AD147" s="9">
        <v>211.73947766666399</v>
      </c>
      <c r="AE147" s="9">
        <v>178.46872074416299</v>
      </c>
      <c r="AF147" s="9">
        <v>266.767139727075</v>
      </c>
      <c r="AG147" s="9">
        <v>101.98718702637299</v>
      </c>
      <c r="AH147" s="9">
        <v>126.344839884968</v>
      </c>
      <c r="AI147" s="9">
        <v>77.019712775882795</v>
      </c>
      <c r="AJ147" s="9">
        <v>1405</v>
      </c>
      <c r="AK147" s="9">
        <v>502.45011028895999</v>
      </c>
      <c r="AL147" s="3">
        <v>69</v>
      </c>
      <c r="AM147" s="9">
        <v>205.482296138968</v>
      </c>
      <c r="AN147" s="9">
        <v>376.66521863139201</v>
      </c>
      <c r="AO147" s="9">
        <v>378.13692723148699</v>
      </c>
      <c r="AP147" s="9">
        <v>227.96586968274701</v>
      </c>
      <c r="AQ147" s="9">
        <v>502.44495861501798</v>
      </c>
      <c r="AR147" s="10">
        <v>287.28152839574398</v>
      </c>
      <c r="AS147" s="10">
        <v>292.50895505396301</v>
      </c>
      <c r="AT147" s="9">
        <v>354.54977971916702</v>
      </c>
      <c r="AU147" s="9">
        <v>449.64393531888101</v>
      </c>
      <c r="AV147" s="9">
        <v>167.14675528494101</v>
      </c>
      <c r="AW147" s="9">
        <v>213.19621869181299</v>
      </c>
      <c r="AX147" s="1"/>
      <c r="AY147" s="1"/>
      <c r="AZ147" s="1"/>
      <c r="BA147" s="1"/>
      <c r="BB147" s="1"/>
    </row>
    <row r="148" spans="1:54" ht="15" x14ac:dyDescent="0.25">
      <c r="A148" s="46">
        <v>294</v>
      </c>
      <c r="B148" s="3">
        <v>1000</v>
      </c>
      <c r="C148" s="9">
        <v>246.933255922309</v>
      </c>
      <c r="D148" s="9">
        <v>238.46265177372399</v>
      </c>
      <c r="E148" s="9">
        <v>439.43338061323101</v>
      </c>
      <c r="F148" s="3">
        <v>0</v>
      </c>
      <c r="G148" s="9">
        <v>20</v>
      </c>
      <c r="H148" s="9">
        <v>223.21249855181301</v>
      </c>
      <c r="I148" s="3">
        <v>0</v>
      </c>
      <c r="J148" s="3">
        <v>2</v>
      </c>
      <c r="K148" s="9">
        <v>463.455924827861</v>
      </c>
      <c r="L148" s="3">
        <v>0</v>
      </c>
      <c r="M148" s="9">
        <v>400.88226598033299</v>
      </c>
      <c r="N148" s="3">
        <v>1085</v>
      </c>
      <c r="O148" s="9">
        <v>563.59944240391599</v>
      </c>
      <c r="P148" s="3">
        <v>0</v>
      </c>
      <c r="Q148" s="3">
        <v>16</v>
      </c>
      <c r="R148" s="3">
        <v>7</v>
      </c>
      <c r="S148" s="3">
        <v>34</v>
      </c>
      <c r="T148" s="3">
        <v>74</v>
      </c>
      <c r="U148" s="3">
        <v>93</v>
      </c>
      <c r="V148" s="3">
        <v>2051</v>
      </c>
      <c r="W148" s="9">
        <v>451.31232054307299</v>
      </c>
      <c r="X148" s="9">
        <v>1004.2221337493</v>
      </c>
      <c r="Y148" s="9">
        <v>399.88090136471197</v>
      </c>
      <c r="Z148" s="9">
        <v>289.81942495762598</v>
      </c>
      <c r="AA148" s="3">
        <v>534</v>
      </c>
      <c r="AB148" s="9">
        <v>221.36506109099</v>
      </c>
      <c r="AC148" s="9">
        <v>248.498157603961</v>
      </c>
      <c r="AD148" s="9">
        <v>308.61547339327001</v>
      </c>
      <c r="AE148" s="9">
        <v>260.12253052009999</v>
      </c>
      <c r="AF148" s="9">
        <v>388.81963830692598</v>
      </c>
      <c r="AG148" s="9">
        <v>148.64882239606499</v>
      </c>
      <c r="AH148" s="9">
        <v>184.15069787534</v>
      </c>
      <c r="AI148" s="9">
        <v>112.25811731805101</v>
      </c>
      <c r="AJ148" s="10">
        <v>341.73697210475598</v>
      </c>
      <c r="AK148" s="10">
        <v>732.33333943646096</v>
      </c>
      <c r="AL148" s="10">
        <v>288.14373319815297</v>
      </c>
      <c r="AM148" s="10">
        <v>299.49547852095299</v>
      </c>
      <c r="AN148" s="10">
        <v>548.99878005261701</v>
      </c>
      <c r="AO148" s="10">
        <v>551.14383143266298</v>
      </c>
      <c r="AP148" s="10">
        <v>332.26583763018499</v>
      </c>
      <c r="AQ148" s="10">
        <v>732.32583140767201</v>
      </c>
      <c r="AR148" s="10">
        <v>418.71986284525298</v>
      </c>
      <c r="AS148" s="10">
        <v>426.33896524653602</v>
      </c>
      <c r="AT148" s="10">
        <v>516.76498655515104</v>
      </c>
      <c r="AU148" s="10">
        <v>655.36704717721204</v>
      </c>
      <c r="AV148" s="10">
        <v>243.62048915848899</v>
      </c>
      <c r="AW148" s="10">
        <v>310.73870981355799</v>
      </c>
      <c r="AX148" s="1"/>
      <c r="AY148" s="1"/>
      <c r="AZ148" s="1"/>
      <c r="BA148" s="1"/>
      <c r="BB148" s="1"/>
    </row>
    <row r="149" spans="1:54" ht="15" x14ac:dyDescent="0.25">
      <c r="A149" s="46">
        <v>295</v>
      </c>
      <c r="B149" s="3">
        <v>103</v>
      </c>
      <c r="C149" s="9">
        <v>87.509877592570803</v>
      </c>
      <c r="D149" s="9">
        <v>84.508007599167499</v>
      </c>
      <c r="E149" s="9">
        <v>155.729373945276</v>
      </c>
      <c r="F149" s="3">
        <v>0</v>
      </c>
      <c r="G149" s="9">
        <v>114.16534378919</v>
      </c>
      <c r="H149" s="9">
        <v>79.103555212478895</v>
      </c>
      <c r="I149" s="3">
        <v>0</v>
      </c>
      <c r="J149" s="3">
        <v>5</v>
      </c>
      <c r="K149" s="9">
        <v>164.24264580568101</v>
      </c>
      <c r="L149" s="3">
        <v>15</v>
      </c>
      <c r="M149" s="9">
        <v>142.06736929894299</v>
      </c>
      <c r="N149" s="3">
        <v>0</v>
      </c>
      <c r="O149" s="9">
        <v>199.73218303845999</v>
      </c>
      <c r="P149" s="3">
        <v>1</v>
      </c>
      <c r="Q149" s="3">
        <v>26</v>
      </c>
      <c r="R149" s="3">
        <v>11</v>
      </c>
      <c r="S149" s="3">
        <v>36</v>
      </c>
      <c r="T149" s="3">
        <v>565</v>
      </c>
      <c r="U149" s="3">
        <v>114</v>
      </c>
      <c r="V149" s="3">
        <v>346</v>
      </c>
      <c r="W149" s="9">
        <v>159.93911320639199</v>
      </c>
      <c r="X149" s="9">
        <v>355.88303317958503</v>
      </c>
      <c r="Y149" s="9">
        <v>141.71249898775801</v>
      </c>
      <c r="Z149" s="9">
        <v>102.708168428268</v>
      </c>
      <c r="AA149" s="3">
        <v>406</v>
      </c>
      <c r="AB149" s="9">
        <v>78.448847874678506</v>
      </c>
      <c r="AC149" s="9">
        <v>88.064458174519004</v>
      </c>
      <c r="AD149" s="9">
        <v>109.36923924021001</v>
      </c>
      <c r="AE149" s="9">
        <v>92.183982095725</v>
      </c>
      <c r="AF149" s="9">
        <v>137.79253379570099</v>
      </c>
      <c r="AG149" s="9">
        <v>52.679175296221601</v>
      </c>
      <c r="AH149" s="9">
        <v>65.260570101860196</v>
      </c>
      <c r="AI149" s="9">
        <v>39.782791048262503</v>
      </c>
      <c r="AJ149" s="10">
        <v>121.107060047888</v>
      </c>
      <c r="AK149" s="10">
        <v>259.529243128411</v>
      </c>
      <c r="AL149" s="10">
        <v>102.11432550023601</v>
      </c>
      <c r="AM149" s="10">
        <v>106.13723380891599</v>
      </c>
      <c r="AN149" s="10">
        <v>194.557901742078</v>
      </c>
      <c r="AO149" s="10">
        <v>195.31807957909501</v>
      </c>
      <c r="AP149" s="10">
        <v>117.75061539319699</v>
      </c>
      <c r="AQ149" s="10">
        <v>259.52658249975201</v>
      </c>
      <c r="AR149" s="10">
        <v>148.38877775586101</v>
      </c>
      <c r="AS149" s="10">
        <v>151.088886820521</v>
      </c>
      <c r="AT149" s="10">
        <v>183.13467202476801</v>
      </c>
      <c r="AU149" s="10">
        <v>232.25340797717001</v>
      </c>
      <c r="AV149" s="10">
        <v>86.3358771390524</v>
      </c>
      <c r="AW149" s="10">
        <v>110.12168626098899</v>
      </c>
      <c r="AX149" s="1"/>
      <c r="AY149" s="1"/>
      <c r="AZ149" s="1"/>
      <c r="BA149" s="1"/>
      <c r="BB149" s="1"/>
    </row>
    <row r="150" spans="1:54" ht="15" x14ac:dyDescent="0.25">
      <c r="A150" s="46">
        <v>296</v>
      </c>
      <c r="B150" s="3">
        <v>7</v>
      </c>
      <c r="C150" s="9">
        <v>147.66079381757299</v>
      </c>
      <c r="D150" s="9">
        <v>142.595554125006</v>
      </c>
      <c r="E150" s="9">
        <v>262.771742032585</v>
      </c>
      <c r="F150" s="3">
        <v>0</v>
      </c>
      <c r="G150" s="9">
        <v>192.63819991078699</v>
      </c>
      <c r="H150" s="9">
        <v>133.47628954727799</v>
      </c>
      <c r="I150" s="3">
        <v>0</v>
      </c>
      <c r="J150" s="3">
        <v>8</v>
      </c>
      <c r="K150" s="9">
        <v>277.13670883285101</v>
      </c>
      <c r="L150" s="9">
        <v>232.024462614079</v>
      </c>
      <c r="M150" s="9">
        <v>239.71900238950599</v>
      </c>
      <c r="N150" s="3">
        <v>0</v>
      </c>
      <c r="O150" s="9">
        <v>337.02038619789602</v>
      </c>
      <c r="P150" s="3">
        <v>1500</v>
      </c>
      <c r="Q150" s="3">
        <v>20</v>
      </c>
      <c r="R150" s="3">
        <v>4</v>
      </c>
      <c r="S150" s="3">
        <v>34</v>
      </c>
      <c r="T150" s="3">
        <v>68</v>
      </c>
      <c r="U150" s="3">
        <v>135</v>
      </c>
      <c r="V150" s="3">
        <v>259</v>
      </c>
      <c r="W150" s="9">
        <v>269.87509417616701</v>
      </c>
      <c r="X150" s="9">
        <v>600.50331141172603</v>
      </c>
      <c r="Y150" s="9">
        <v>239.12020803399301</v>
      </c>
      <c r="Z150" s="9">
        <v>173.30580420890601</v>
      </c>
      <c r="AA150" s="3">
        <v>480</v>
      </c>
      <c r="AB150" s="9">
        <v>132.371561863892</v>
      </c>
      <c r="AC150" s="9">
        <v>148.596572029432</v>
      </c>
      <c r="AD150" s="9">
        <v>184.54543835658299</v>
      </c>
      <c r="AE150" s="9">
        <v>155.54769791464599</v>
      </c>
      <c r="AF150" s="9">
        <v>232.50580996522999</v>
      </c>
      <c r="AG150" s="9">
        <v>88.888809750431406</v>
      </c>
      <c r="AH150" s="9">
        <v>110.11817036924</v>
      </c>
      <c r="AI150" s="9">
        <v>67.127948097275294</v>
      </c>
      <c r="AJ150" s="10">
        <v>204.35138478430599</v>
      </c>
      <c r="AK150" s="10">
        <v>437.919640757384</v>
      </c>
      <c r="AL150" s="10">
        <v>172.30377666654201</v>
      </c>
      <c r="AM150" s="10">
        <v>179.091877087765</v>
      </c>
      <c r="AN150" s="10">
        <v>328.28950385415999</v>
      </c>
      <c r="AO150" s="10">
        <v>329.572198673814</v>
      </c>
      <c r="AP150" s="10">
        <v>198.687849576633</v>
      </c>
      <c r="AQ150" s="10">
        <v>437.91515158114697</v>
      </c>
      <c r="AR150" s="10">
        <v>250.38550382155901</v>
      </c>
      <c r="AS150" s="10">
        <v>254.94156380283999</v>
      </c>
      <c r="AT150" s="10">
        <v>309.01438655997799</v>
      </c>
      <c r="AU150" s="10">
        <v>391.89544834501601</v>
      </c>
      <c r="AV150" s="10">
        <v>145.67983126362199</v>
      </c>
      <c r="AW150" s="10">
        <v>185.81508876063199</v>
      </c>
      <c r="AX150" s="1"/>
      <c r="AY150" s="1"/>
      <c r="AZ150" s="1"/>
      <c r="BA150" s="1"/>
      <c r="BB150" s="1"/>
    </row>
    <row r="151" spans="1:54" ht="15" x14ac:dyDescent="0.25">
      <c r="A151" s="46">
        <v>297</v>
      </c>
      <c r="B151" s="3">
        <v>3</v>
      </c>
      <c r="C151" s="9">
        <v>33.050827883829299</v>
      </c>
      <c r="D151" s="9">
        <v>31.917078289690402</v>
      </c>
      <c r="E151" s="9">
        <v>58.8160431413732</v>
      </c>
      <c r="F151" s="3">
        <v>0</v>
      </c>
      <c r="G151" s="9">
        <v>43.118094014973302</v>
      </c>
      <c r="H151" s="9">
        <v>29.875918714606801</v>
      </c>
      <c r="I151" s="3">
        <v>0</v>
      </c>
      <c r="J151" s="3">
        <v>99</v>
      </c>
      <c r="K151" s="9">
        <v>62.031345149575799</v>
      </c>
      <c r="L151" s="9">
        <v>51.933897841701103</v>
      </c>
      <c r="M151" s="9">
        <v>53.656162119657999</v>
      </c>
      <c r="N151" s="3">
        <v>152</v>
      </c>
      <c r="O151" s="9">
        <v>75.435073150102099</v>
      </c>
      <c r="P151" s="9">
        <v>35.930962219064597</v>
      </c>
      <c r="Q151" s="3">
        <v>39</v>
      </c>
      <c r="R151" s="3">
        <v>11</v>
      </c>
      <c r="S151" s="3">
        <v>26</v>
      </c>
      <c r="T151" s="3">
        <v>26</v>
      </c>
      <c r="U151" s="3">
        <v>50</v>
      </c>
      <c r="V151" s="3">
        <v>4</v>
      </c>
      <c r="W151" s="9">
        <v>60.405982309169097</v>
      </c>
      <c r="X151" s="9">
        <v>134.41030014048499</v>
      </c>
      <c r="Y151" s="9">
        <v>53.5221343938247</v>
      </c>
      <c r="Z151" s="9">
        <v>38.790935408660403</v>
      </c>
      <c r="AA151" s="3">
        <v>117</v>
      </c>
      <c r="AB151" s="9">
        <v>29.628648214590999</v>
      </c>
      <c r="AC151" s="9">
        <v>33.260282622163103</v>
      </c>
      <c r="AD151" s="9">
        <v>41.306696061749399</v>
      </c>
      <c r="AE151" s="9">
        <v>34.816149011562501</v>
      </c>
      <c r="AF151" s="9">
        <v>52.041637611516201</v>
      </c>
      <c r="AG151" s="9">
        <v>19.895929593144299</v>
      </c>
      <c r="AH151" s="9">
        <v>24.647684796338002</v>
      </c>
      <c r="AI151" s="9">
        <v>15.0252088300543</v>
      </c>
      <c r="AJ151" s="10">
        <v>45.7398493202612</v>
      </c>
      <c r="AK151" s="10">
        <v>98.019293605459396</v>
      </c>
      <c r="AL151" s="10">
        <v>38.566652199817902</v>
      </c>
      <c r="AM151" s="10">
        <v>40.086028695584403</v>
      </c>
      <c r="AN151" s="10">
        <v>73.4808450649235</v>
      </c>
      <c r="AO151" s="10">
        <v>73.767949893199898</v>
      </c>
      <c r="AP151" s="10">
        <v>44.472183613582402</v>
      </c>
      <c r="AQ151" s="10">
        <v>98.018288843333494</v>
      </c>
      <c r="AR151" s="10">
        <v>56.043638933828397</v>
      </c>
      <c r="AS151" s="10">
        <v>57.063419143539498</v>
      </c>
      <c r="AT151" s="10">
        <v>69.166507021973004</v>
      </c>
      <c r="AU151" s="10">
        <v>87.717725973954302</v>
      </c>
      <c r="AV151" s="10">
        <v>32.6074303085922</v>
      </c>
      <c r="AW151" s="10">
        <v>41.5908812135999</v>
      </c>
      <c r="AX151" s="1"/>
      <c r="AY151" s="1"/>
      <c r="AZ151" s="1"/>
      <c r="BA151" s="1"/>
      <c r="BB151" s="1"/>
    </row>
    <row r="152" spans="1:54" ht="15" x14ac:dyDescent="0.25">
      <c r="A152" s="46">
        <v>298</v>
      </c>
      <c r="B152" s="3">
        <v>9</v>
      </c>
      <c r="C152" s="9">
        <v>79.522675058237198</v>
      </c>
      <c r="D152" s="9">
        <v>76.794791784287298</v>
      </c>
      <c r="E152" s="9">
        <v>141.51564079970399</v>
      </c>
      <c r="F152" s="3">
        <v>0</v>
      </c>
      <c r="G152" s="9">
        <v>103.745243281732</v>
      </c>
      <c r="H152" s="9">
        <v>71.883614666262005</v>
      </c>
      <c r="I152" s="3">
        <v>0</v>
      </c>
      <c r="J152" s="3">
        <v>18</v>
      </c>
      <c r="K152" s="9">
        <v>149.25188927397201</v>
      </c>
      <c r="L152" s="9">
        <v>124.95670296246401</v>
      </c>
      <c r="M152" s="9">
        <v>129.10059500113701</v>
      </c>
      <c r="N152" s="3">
        <v>9</v>
      </c>
      <c r="O152" s="9">
        <v>181.502225334272</v>
      </c>
      <c r="P152" s="9">
        <v>86.452485943358397</v>
      </c>
      <c r="Q152" s="3">
        <v>26</v>
      </c>
      <c r="R152" s="3">
        <v>7</v>
      </c>
      <c r="S152" s="3">
        <v>22</v>
      </c>
      <c r="T152" s="3">
        <v>76</v>
      </c>
      <c r="U152" s="3">
        <v>29</v>
      </c>
      <c r="V152" s="3">
        <v>250</v>
      </c>
      <c r="W152" s="9">
        <v>145.34114908008399</v>
      </c>
      <c r="X152" s="9">
        <v>323.40087394999603</v>
      </c>
      <c r="Y152" s="9">
        <v>128.77811462737699</v>
      </c>
      <c r="Z152" s="9">
        <v>93.333787658697005</v>
      </c>
      <c r="AA152" s="3">
        <v>822</v>
      </c>
      <c r="AB152" s="9">
        <v>71.288664012294802</v>
      </c>
      <c r="AC152" s="9">
        <v>80.026638260084795</v>
      </c>
      <c r="AD152" s="9">
        <v>99.386889191603501</v>
      </c>
      <c r="AE152" s="9">
        <v>83.770164980426401</v>
      </c>
      <c r="AF152" s="9">
        <v>125.21593261557901</v>
      </c>
      <c r="AG152" s="9">
        <v>47.871041219986999</v>
      </c>
      <c r="AH152" s="9">
        <v>59.304106869624803</v>
      </c>
      <c r="AI152" s="9">
        <v>36.151735855047001</v>
      </c>
      <c r="AJ152" s="10">
        <v>110.053375588812</v>
      </c>
      <c r="AK152" s="10">
        <v>235.84148820811299</v>
      </c>
      <c r="AL152" s="10">
        <v>92.794146085168506</v>
      </c>
      <c r="AM152" s="10">
        <v>96.449875490310106</v>
      </c>
      <c r="AN152" s="10">
        <v>176.80021164613399</v>
      </c>
      <c r="AO152" s="10">
        <v>177.49100656473101</v>
      </c>
      <c r="AP152" s="10">
        <v>107.00328049134799</v>
      </c>
      <c r="AQ152" s="10">
        <v>235.83907067651299</v>
      </c>
      <c r="AR152" s="10">
        <v>134.84503636441099</v>
      </c>
      <c r="AS152" s="10">
        <v>137.29870108124601</v>
      </c>
      <c r="AT152" s="10">
        <v>166.41960322332801</v>
      </c>
      <c r="AU152" s="10">
        <v>211.055173677987</v>
      </c>
      <c r="AV152" s="10">
        <v>78.455828517554593</v>
      </c>
      <c r="AW152" s="10">
        <v>100.07065915668301</v>
      </c>
      <c r="AX152" s="1"/>
      <c r="AY152" s="1"/>
      <c r="AZ152" s="1"/>
      <c r="BA152" s="1"/>
      <c r="BB152" s="1"/>
    </row>
    <row r="153" spans="1:54" ht="15" x14ac:dyDescent="0.25">
      <c r="A153" s="46">
        <v>299</v>
      </c>
      <c r="B153" s="3">
        <v>58</v>
      </c>
      <c r="C153" s="9">
        <v>78.762974998372101</v>
      </c>
      <c r="D153" s="9">
        <v>76.061151880730705</v>
      </c>
      <c r="E153" s="9">
        <v>140.163706401817</v>
      </c>
      <c r="F153" s="3">
        <v>0</v>
      </c>
      <c r="G153" s="9">
        <v>102.754138968587</v>
      </c>
      <c r="H153" s="9">
        <v>71.196892481831895</v>
      </c>
      <c r="I153" s="3">
        <v>0</v>
      </c>
      <c r="J153" s="3">
        <v>10</v>
      </c>
      <c r="K153" s="9">
        <v>147.82604857930599</v>
      </c>
      <c r="L153" s="9">
        <v>123.76296027962201</v>
      </c>
      <c r="M153" s="9">
        <v>127.867264688558</v>
      </c>
      <c r="N153" s="3">
        <v>0</v>
      </c>
      <c r="O153" s="9">
        <v>179.768289137143</v>
      </c>
      <c r="P153" s="9">
        <v>85.6265837101366</v>
      </c>
      <c r="Q153" s="3">
        <v>14</v>
      </c>
      <c r="R153" s="3">
        <v>25</v>
      </c>
      <c r="S153" s="3">
        <v>31</v>
      </c>
      <c r="T153" s="3">
        <v>77</v>
      </c>
      <c r="U153" s="3">
        <v>56</v>
      </c>
      <c r="V153" s="9">
        <v>74.886487844973303</v>
      </c>
      <c r="W153" s="9">
        <v>143.95266880655899</v>
      </c>
      <c r="X153" s="9">
        <v>320.31134470665103</v>
      </c>
      <c r="Y153" s="9">
        <v>127.547865187703</v>
      </c>
      <c r="Z153" s="9">
        <v>92.442146718779398</v>
      </c>
      <c r="AA153" s="3">
        <v>910</v>
      </c>
      <c r="AB153" s="9">
        <v>70.607625637355397</v>
      </c>
      <c r="AC153" s="9">
        <v>79.262123842348501</v>
      </c>
      <c r="AD153" s="9">
        <v>98.437421476300202</v>
      </c>
      <c r="AE153" s="9">
        <v>82.969887726920305</v>
      </c>
      <c r="AF153" s="9">
        <v>124.019713625045</v>
      </c>
      <c r="AG153" s="9">
        <v>47.413717243552099</v>
      </c>
      <c r="AH153" s="9">
        <v>58.7375599717409</v>
      </c>
      <c r="AI153" s="9">
        <v>35.806369322840503</v>
      </c>
      <c r="AJ153" s="10">
        <v>109.00200829712399</v>
      </c>
      <c r="AK153" s="10">
        <v>233.58843577876499</v>
      </c>
      <c r="AL153" s="10">
        <v>91.907660525738095</v>
      </c>
      <c r="AM153" s="10">
        <v>95.528465843213993</v>
      </c>
      <c r="AN153" s="10">
        <v>175.11119526405</v>
      </c>
      <c r="AO153" s="10">
        <v>175.79539086318701</v>
      </c>
      <c r="AP153" s="10">
        <v>105.981051566611</v>
      </c>
      <c r="AQ153" s="10">
        <v>233.586041450691</v>
      </c>
      <c r="AR153" s="10">
        <v>133.55682825207401</v>
      </c>
      <c r="AS153" s="10">
        <v>135.987052510186</v>
      </c>
      <c r="AT153" s="10">
        <v>164.829755457576</v>
      </c>
      <c r="AU153" s="10">
        <v>209.03891124965</v>
      </c>
      <c r="AV153" s="10">
        <v>77.706320534507</v>
      </c>
      <c r="AW153" s="10">
        <v>99.114659341131201</v>
      </c>
      <c r="AX153" s="1"/>
      <c r="AY153" s="1"/>
      <c r="AZ153" s="1"/>
      <c r="BA153" s="1"/>
      <c r="BB153" s="1"/>
    </row>
    <row r="154" spans="1:54" ht="15" x14ac:dyDescent="0.25">
      <c r="A154" s="46">
        <v>300</v>
      </c>
      <c r="B154" s="3">
        <v>34</v>
      </c>
      <c r="C154" s="9">
        <v>24.142419097528499</v>
      </c>
      <c r="D154" s="9">
        <v>23.3142565498968</v>
      </c>
      <c r="E154" s="9">
        <v>42.962965051744099</v>
      </c>
      <c r="F154" s="3">
        <v>0</v>
      </c>
      <c r="G154" s="9">
        <v>31.4961882411699</v>
      </c>
      <c r="H154" s="9">
        <v>21.823264253055498</v>
      </c>
      <c r="I154" s="3">
        <v>0</v>
      </c>
      <c r="J154" s="3">
        <v>3</v>
      </c>
      <c r="K154" s="9">
        <v>45.311625397712099</v>
      </c>
      <c r="L154" s="9">
        <v>37.935810015812201</v>
      </c>
      <c r="M154" s="9">
        <v>39.193860986533899</v>
      </c>
      <c r="N154" s="3">
        <v>41</v>
      </c>
      <c r="O154" s="9">
        <v>55.102557729541097</v>
      </c>
      <c r="P154" s="9">
        <v>26.246251742786701</v>
      </c>
      <c r="Q154" s="3">
        <v>1</v>
      </c>
      <c r="R154" s="3">
        <v>3</v>
      </c>
      <c r="S154" s="3">
        <v>8</v>
      </c>
      <c r="T154" s="3">
        <v>106</v>
      </c>
      <c r="U154" s="3">
        <v>25</v>
      </c>
      <c r="V154" s="9">
        <v>22.954198648897201</v>
      </c>
      <c r="W154" s="9">
        <v>44.1243574230595</v>
      </c>
      <c r="X154" s="9">
        <v>98.181800849379599</v>
      </c>
      <c r="Y154" s="9">
        <v>39.095958683921999</v>
      </c>
      <c r="Z154" s="9">
        <v>28.335357424064899</v>
      </c>
      <c r="AA154" s="3">
        <v>141</v>
      </c>
      <c r="AB154" s="9">
        <v>21.6426422396062</v>
      </c>
      <c r="AC154" s="9">
        <v>24.295418150480899</v>
      </c>
      <c r="AD154" s="9">
        <v>30.1730284338358</v>
      </c>
      <c r="AE154" s="9">
        <v>25.431921559849599</v>
      </c>
      <c r="AF154" s="9">
        <v>38.0145100252427</v>
      </c>
      <c r="AG154" s="9">
        <v>14.533247794281101</v>
      </c>
      <c r="AH154" s="9">
        <v>18.004230917309201</v>
      </c>
      <c r="AI154" s="9">
        <v>10.9753646884426</v>
      </c>
      <c r="AJ154" s="10">
        <v>33.4112845132505</v>
      </c>
      <c r="AK154" s="10">
        <v>71.599503612274901</v>
      </c>
      <c r="AL154" s="10">
        <v>28.1715267704304</v>
      </c>
      <c r="AM154" s="10">
        <v>29.281375648639901</v>
      </c>
      <c r="AN154" s="10">
        <v>53.675065788554598</v>
      </c>
      <c r="AO154" s="10">
        <v>53.884785354110001</v>
      </c>
      <c r="AP154" s="10">
        <v>32.485301163049698</v>
      </c>
      <c r="AQ154" s="10">
        <v>71.598769703193796</v>
      </c>
      <c r="AR154" s="10">
        <v>40.937825432179501</v>
      </c>
      <c r="AS154" s="10">
        <v>41.682737524972701</v>
      </c>
      <c r="AT154" s="10">
        <v>50.523599903222802</v>
      </c>
      <c r="AU154" s="10">
        <v>64.074585846865702</v>
      </c>
      <c r="AV154" s="10">
        <v>23.8185334786079</v>
      </c>
      <c r="AW154" s="10">
        <v>30.3806153154441</v>
      </c>
      <c r="AX154" s="1"/>
      <c r="AY154" s="1"/>
      <c r="AZ154" s="1"/>
      <c r="BA154" s="1"/>
      <c r="BB154" s="1"/>
    </row>
    <row r="155" spans="1:54" ht="15" x14ac:dyDescent="0.25">
      <c r="A155" s="46">
        <v>301</v>
      </c>
      <c r="B155" s="3">
        <v>0</v>
      </c>
      <c r="C155" s="9">
        <v>20.9628641170838</v>
      </c>
      <c r="D155" s="9">
        <v>20.2437705244438</v>
      </c>
      <c r="E155" s="9">
        <v>37.304745438279198</v>
      </c>
      <c r="F155" s="3">
        <v>4</v>
      </c>
      <c r="G155" s="9">
        <v>27.3481423707922</v>
      </c>
      <c r="H155" s="9">
        <v>18.949141824044901</v>
      </c>
      <c r="I155" s="3">
        <v>0</v>
      </c>
      <c r="J155" s="3">
        <v>8</v>
      </c>
      <c r="K155" s="9">
        <v>39.344087396423703</v>
      </c>
      <c r="L155" s="9">
        <v>32.939666410315702</v>
      </c>
      <c r="M155" s="9">
        <v>34.032032161092602</v>
      </c>
      <c r="N155" s="3">
        <v>134</v>
      </c>
      <c r="O155" s="9">
        <v>47.845554636262897</v>
      </c>
      <c r="P155" s="9">
        <v>22.7896221863611</v>
      </c>
      <c r="Q155" s="3">
        <v>39</v>
      </c>
      <c r="R155" s="3">
        <v>3</v>
      </c>
      <c r="S155" s="3">
        <v>31</v>
      </c>
      <c r="T155" s="3">
        <v>0</v>
      </c>
      <c r="U155" s="3">
        <v>43</v>
      </c>
      <c r="V155" s="9">
        <v>19.9311322624303</v>
      </c>
      <c r="W155" s="9">
        <v>38.313182584292299</v>
      </c>
      <c r="X155" s="9">
        <v>85.251264450019704</v>
      </c>
      <c r="Y155" s="9">
        <v>33.947023641395702</v>
      </c>
      <c r="Z155" s="9">
        <v>24.6035928254447</v>
      </c>
      <c r="AA155" s="9">
        <v>52.324633202045398</v>
      </c>
      <c r="AB155" s="9">
        <v>18.7923078031126</v>
      </c>
      <c r="AC155" s="9">
        <v>21.0957133186992</v>
      </c>
      <c r="AD155" s="9">
        <v>26.199242751998799</v>
      </c>
      <c r="AE155" s="9">
        <v>22.0825393172831</v>
      </c>
      <c r="AF155" s="9">
        <v>33.008001790445903</v>
      </c>
      <c r="AG155" s="9">
        <v>12.619220108332</v>
      </c>
      <c r="AH155" s="9">
        <v>15.6330750057848</v>
      </c>
      <c r="AI155" s="9">
        <v>9.5299099526093105</v>
      </c>
      <c r="AJ155" s="10">
        <v>29.011020760650599</v>
      </c>
      <c r="AK155" s="10">
        <v>62.1698541796884</v>
      </c>
      <c r="AL155" s="10">
        <v>24.4613387480528</v>
      </c>
      <c r="AM155" s="10">
        <v>25.425020613980099</v>
      </c>
      <c r="AN155" s="10">
        <v>46.606063551599</v>
      </c>
      <c r="AO155" s="10">
        <v>46.788163080007799</v>
      </c>
      <c r="AP155" s="10">
        <v>28.2069893940733</v>
      </c>
      <c r="AQ155" s="10">
        <v>62.169217021672502</v>
      </c>
      <c r="AR155" s="10">
        <v>35.546316860922303</v>
      </c>
      <c r="AS155" s="10">
        <v>36.193124094772898</v>
      </c>
      <c r="AT155" s="10">
        <v>43.869645566054103</v>
      </c>
      <c r="AU155" s="10">
        <v>55.635967687997301</v>
      </c>
      <c r="AV155" s="10">
        <v>20.681634410216599</v>
      </c>
      <c r="AW155" s="10">
        <v>26.379490566040499</v>
      </c>
      <c r="AX155" s="1"/>
      <c r="AY155" s="1"/>
      <c r="AZ155" s="1"/>
      <c r="BA155" s="1"/>
      <c r="BB155" s="1"/>
    </row>
    <row r="156" spans="1:54" ht="15" x14ac:dyDescent="0.25">
      <c r="A156" s="46">
        <v>302</v>
      </c>
      <c r="B156" s="9">
        <v>102.442764549304</v>
      </c>
      <c r="C156" s="9">
        <v>111.949368350624</v>
      </c>
      <c r="D156" s="9">
        <v>108.10914536625801</v>
      </c>
      <c r="E156" s="9">
        <v>199.22099710053701</v>
      </c>
      <c r="F156" s="3">
        <v>0</v>
      </c>
      <c r="G156" s="9">
        <v>146.04909192391699</v>
      </c>
      <c r="H156" s="9">
        <v>101.19535433233899</v>
      </c>
      <c r="I156" s="3">
        <v>0</v>
      </c>
      <c r="J156" s="3">
        <v>20</v>
      </c>
      <c r="K156" s="9">
        <v>210.11183004084899</v>
      </c>
      <c r="L156" s="9">
        <v>175.90987753001099</v>
      </c>
      <c r="M156" s="9">
        <v>181.74351065454999</v>
      </c>
      <c r="N156" s="3">
        <v>857</v>
      </c>
      <c r="O156" s="9">
        <v>255.51277787652199</v>
      </c>
      <c r="P156" s="9">
        <v>121.704925797063</v>
      </c>
      <c r="Q156" s="3">
        <v>38</v>
      </c>
      <c r="R156" s="3">
        <v>5</v>
      </c>
      <c r="S156" s="3">
        <v>57</v>
      </c>
      <c r="T156" s="9">
        <v>293.73326839387897</v>
      </c>
      <c r="U156" s="3">
        <v>26</v>
      </c>
      <c r="V156" s="9">
        <v>106.439543482025</v>
      </c>
      <c r="W156" s="9">
        <v>204.60642232520101</v>
      </c>
      <c r="X156" s="9">
        <v>455.27296490396498</v>
      </c>
      <c r="Y156" s="9">
        <v>181.28953543035399</v>
      </c>
      <c r="Z156" s="9">
        <v>131.39219399981101</v>
      </c>
      <c r="AA156" s="9">
        <v>279.432699464319</v>
      </c>
      <c r="AB156" s="9">
        <v>100.357804388647</v>
      </c>
      <c r="AC156" s="9">
        <v>112.65883326213699</v>
      </c>
      <c r="AD156" s="9">
        <v>139.91354913362099</v>
      </c>
      <c r="AE156" s="9">
        <v>117.928845519828</v>
      </c>
      <c r="AF156" s="9">
        <v>176.274815577022</v>
      </c>
      <c r="AG156" s="9">
        <v>67.391255998404006</v>
      </c>
      <c r="AH156" s="9">
        <v>83.486344714983403</v>
      </c>
      <c r="AI156" s="9">
        <v>50.893208619395701</v>
      </c>
      <c r="AJ156" s="10">
        <v>154.929473565889</v>
      </c>
      <c r="AK156" s="10">
        <v>332.00978566948498</v>
      </c>
      <c r="AL156" s="10">
        <v>130.63250591846099</v>
      </c>
      <c r="AM156" s="10">
        <v>135.778920013841</v>
      </c>
      <c r="AN156" s="10">
        <v>248.89344532386099</v>
      </c>
      <c r="AO156" s="10">
        <v>249.86592369622301</v>
      </c>
      <c r="AP156" s="10">
        <v>150.635652302463</v>
      </c>
      <c r="AQ156" s="10">
        <v>332.00638441501502</v>
      </c>
      <c r="AR156" s="10">
        <v>189.83034882629201</v>
      </c>
      <c r="AS156" s="10">
        <v>193.28453643451101</v>
      </c>
      <c r="AT156" s="10">
        <v>234.27997235313501</v>
      </c>
      <c r="AU156" s="10">
        <v>297.116441536487</v>
      </c>
      <c r="AV156" s="10">
        <v>110.44750154638101</v>
      </c>
      <c r="AW156" s="10">
        <v>140.876140075546</v>
      </c>
      <c r="AX156" s="1"/>
      <c r="AY156" s="1"/>
      <c r="AZ156" s="1"/>
      <c r="BA156" s="1"/>
      <c r="BB156" s="1"/>
    </row>
    <row r="157" spans="1:54" ht="15" x14ac:dyDescent="0.25">
      <c r="A157" s="46">
        <v>303</v>
      </c>
      <c r="B157" s="9">
        <v>18.180271289829498</v>
      </c>
      <c r="C157" s="9">
        <v>19.867385425431099</v>
      </c>
      <c r="D157" s="9">
        <v>19.185870279139699</v>
      </c>
      <c r="E157" s="9">
        <v>35.355271696242397</v>
      </c>
      <c r="F157" s="3">
        <v>0</v>
      </c>
      <c r="G157" s="9">
        <v>25.918981438142801</v>
      </c>
      <c r="H157" s="9">
        <v>17.958896395987299</v>
      </c>
      <c r="I157" s="3">
        <v>0</v>
      </c>
      <c r="J157" s="3">
        <v>29</v>
      </c>
      <c r="K157" s="9">
        <v>37.288041651232398</v>
      </c>
      <c r="L157" s="9">
        <v>31.218303314576399</v>
      </c>
      <c r="M157" s="9">
        <v>32.253584169159701</v>
      </c>
      <c r="N157" s="3">
        <v>29</v>
      </c>
      <c r="O157" s="9">
        <v>45.345238781024598</v>
      </c>
      <c r="P157" s="9">
        <v>21.598680766400999</v>
      </c>
      <c r="Q157" s="3">
        <v>57</v>
      </c>
      <c r="R157" s="3">
        <v>6</v>
      </c>
      <c r="S157" s="3">
        <v>38</v>
      </c>
      <c r="T157" s="9">
        <v>52.128137402509097</v>
      </c>
      <c r="U157" s="3">
        <v>19</v>
      </c>
      <c r="V157" s="9">
        <v>18.889570044423198</v>
      </c>
      <c r="W157" s="9">
        <v>36.311010171831498</v>
      </c>
      <c r="X157" s="9">
        <v>80.796199218728603</v>
      </c>
      <c r="Y157" s="9">
        <v>32.173018277216897</v>
      </c>
      <c r="Z157" s="9">
        <v>23.317856979493101</v>
      </c>
      <c r="AA157" s="9">
        <v>49.590249794479703</v>
      </c>
      <c r="AB157" s="9">
        <v>17.810258420058801</v>
      </c>
      <c r="AC157" s="9">
        <v>19.993292459182602</v>
      </c>
      <c r="AD157" s="9">
        <v>24.830121401337699</v>
      </c>
      <c r="AE157" s="9">
        <v>20.928548872613501</v>
      </c>
      <c r="AF157" s="9">
        <v>31.283067993732701</v>
      </c>
      <c r="AG157" s="9">
        <v>11.9597642844306</v>
      </c>
      <c r="AH157" s="9">
        <v>14.816121008105901</v>
      </c>
      <c r="AI157" s="9">
        <v>9.0318954551284598</v>
      </c>
      <c r="AJ157" s="10">
        <v>27.4949614324306</v>
      </c>
      <c r="AK157" s="10">
        <v>58.920978959551398</v>
      </c>
      <c r="AL157" s="10">
        <v>23.183036961225699</v>
      </c>
      <c r="AM157" s="10">
        <v>24.096358705742599</v>
      </c>
      <c r="AN157" s="10">
        <v>44.170521738088098</v>
      </c>
      <c r="AO157" s="10">
        <v>44.343105138365502</v>
      </c>
      <c r="AP157" s="10">
        <v>26.732947289603999</v>
      </c>
      <c r="AQ157" s="10">
        <v>58.920375347673897</v>
      </c>
      <c r="AR157" s="10">
        <v>33.688735910735197</v>
      </c>
      <c r="AS157" s="10">
        <v>34.301742286411901</v>
      </c>
      <c r="AT157" s="10">
        <v>41.577103801349502</v>
      </c>
      <c r="AU157" s="10">
        <v>52.728541013525202</v>
      </c>
      <c r="AV157" s="10">
        <v>19.6008527330969</v>
      </c>
      <c r="AW157" s="10">
        <v>25.000950103610201</v>
      </c>
      <c r="AX157" s="1"/>
      <c r="AY157" s="1"/>
      <c r="AZ157" s="1"/>
      <c r="BA157" s="1"/>
      <c r="BB157" s="1"/>
    </row>
    <row r="158" spans="1:54" ht="15" x14ac:dyDescent="0.25">
      <c r="A158" s="46">
        <v>304</v>
      </c>
      <c r="B158" s="9">
        <v>9.1922720013687407</v>
      </c>
      <c r="C158" s="9">
        <v>10.0453072385596</v>
      </c>
      <c r="D158" s="9">
        <v>9.7007209286030207</v>
      </c>
      <c r="E158" s="9">
        <v>17.8762609717724</v>
      </c>
      <c r="F158" s="3">
        <v>0</v>
      </c>
      <c r="G158" s="9">
        <v>13.105102975620399</v>
      </c>
      <c r="H158" s="9">
        <v>9.0803408752743699</v>
      </c>
      <c r="I158" s="3">
        <v>0</v>
      </c>
      <c r="J158" s="3">
        <v>5</v>
      </c>
      <c r="K158" s="9">
        <v>18.853504207525901</v>
      </c>
      <c r="L158" s="9">
        <v>15.784535385314101</v>
      </c>
      <c r="M158" s="9">
        <v>16.307991997245701</v>
      </c>
      <c r="N158" s="3">
        <v>4</v>
      </c>
      <c r="O158" s="9">
        <v>22.927367925237</v>
      </c>
      <c r="P158" s="9">
        <v>10.920681287448501</v>
      </c>
      <c r="Q158" s="3">
        <v>13</v>
      </c>
      <c r="R158" s="3">
        <v>7</v>
      </c>
      <c r="S158" s="3">
        <v>49</v>
      </c>
      <c r="T158" s="9">
        <v>26.356923408332701</v>
      </c>
      <c r="U158" s="3">
        <v>12</v>
      </c>
      <c r="V158" s="9">
        <v>9.5509062031682994</v>
      </c>
      <c r="W158" s="9">
        <v>18.359499526881098</v>
      </c>
      <c r="X158" s="9">
        <v>40.852010844934803</v>
      </c>
      <c r="Y158" s="9">
        <v>16.267256433902499</v>
      </c>
      <c r="Z158" s="9">
        <v>11.789927687421301</v>
      </c>
      <c r="AA158" s="9">
        <v>25.073721808657702</v>
      </c>
      <c r="AB158" s="9">
        <v>9.0051868424887598</v>
      </c>
      <c r="AC158" s="9">
        <v>10.108968098335501</v>
      </c>
      <c r="AD158" s="9">
        <v>12.554555765957801</v>
      </c>
      <c r="AE158" s="9">
        <v>10.5818505546137</v>
      </c>
      <c r="AF158" s="9">
        <v>15.8172815714286</v>
      </c>
      <c r="AG158" s="9">
        <v>6.0470718298039898</v>
      </c>
      <c r="AH158" s="9">
        <v>7.4912971396705803</v>
      </c>
      <c r="AI158" s="9">
        <v>4.5666887137191701</v>
      </c>
      <c r="AJ158" s="10">
        <v>13.9019467930496</v>
      </c>
      <c r="AK158" s="10">
        <v>29.7915062184479</v>
      </c>
      <c r="AL158" s="10">
        <v>11.721760262451101</v>
      </c>
      <c r="AM158" s="10">
        <v>12.1835521557937</v>
      </c>
      <c r="AN158" s="10">
        <v>22.3334098697872</v>
      </c>
      <c r="AO158" s="10">
        <v>22.420671139598898</v>
      </c>
      <c r="AP158" s="10">
        <v>13.516658743273499</v>
      </c>
      <c r="AQ158" s="10">
        <v>29.791201021448</v>
      </c>
      <c r="AR158" s="10">
        <v>17.033630518354599</v>
      </c>
      <c r="AS158" s="10">
        <v>17.343577562267601</v>
      </c>
      <c r="AT158" s="10">
        <v>21.022131137601601</v>
      </c>
      <c r="AU158" s="10">
        <v>26.660498267915301</v>
      </c>
      <c r="AV158" s="10">
        <v>9.9105435177194607</v>
      </c>
      <c r="AW158" s="10">
        <v>12.6409298289246</v>
      </c>
      <c r="AX158" s="1"/>
      <c r="AY158" s="1"/>
      <c r="AZ158" s="1"/>
      <c r="BA158" s="1"/>
      <c r="BB158" s="1"/>
    </row>
    <row r="159" spans="1:54" ht="15" x14ac:dyDescent="0.25">
      <c r="A159" s="46">
        <v>305</v>
      </c>
      <c r="B159" s="9">
        <v>5.0046814232018102</v>
      </c>
      <c r="C159" s="9">
        <v>5.4691117190291196</v>
      </c>
      <c r="D159" s="9">
        <v>5.2815036169326799</v>
      </c>
      <c r="E159" s="9">
        <v>9.7326309739831007</v>
      </c>
      <c r="F159" s="3">
        <v>0</v>
      </c>
      <c r="G159" s="9">
        <v>7.1350005092842501</v>
      </c>
      <c r="H159" s="9">
        <v>4.9437411434407803</v>
      </c>
      <c r="I159" s="3">
        <v>0</v>
      </c>
      <c r="J159" s="3">
        <v>6</v>
      </c>
      <c r="K159" s="9">
        <v>10.2646856245817</v>
      </c>
      <c r="L159" s="9">
        <v>8.5938025990744702</v>
      </c>
      <c r="M159" s="9">
        <v>8.8787956433650894</v>
      </c>
      <c r="N159" s="3">
        <v>0</v>
      </c>
      <c r="O159" s="9">
        <v>12.4826780932178</v>
      </c>
      <c r="P159" s="9">
        <v>5.9457042567788898</v>
      </c>
      <c r="Q159" s="3">
        <v>6</v>
      </c>
      <c r="R159" s="3">
        <v>5</v>
      </c>
      <c r="S159" s="3">
        <v>20</v>
      </c>
      <c r="T159" s="9">
        <v>14.349880522987201</v>
      </c>
      <c r="U159" s="3">
        <v>12</v>
      </c>
      <c r="V159" s="9">
        <v>5.1999378219688399</v>
      </c>
      <c r="W159" s="9">
        <v>9.9957275206613403</v>
      </c>
      <c r="X159" s="9">
        <v>22.241650349956799</v>
      </c>
      <c r="Y159" s="9">
        <v>8.85661739221033</v>
      </c>
      <c r="Z159" s="9">
        <v>6.4189606301217896</v>
      </c>
      <c r="AA159" s="9">
        <v>13.651248540912301</v>
      </c>
      <c r="AB159" s="9">
        <v>4.9028239478087698</v>
      </c>
      <c r="AC159" s="9">
        <v>5.5037715204651496</v>
      </c>
      <c r="AD159" s="9">
        <v>6.8352581395667498</v>
      </c>
      <c r="AE159" s="9">
        <v>5.76122974667385</v>
      </c>
      <c r="AF159" s="9">
        <v>8.6116310781863099</v>
      </c>
      <c r="AG159" s="9">
        <v>3.2922946630493599</v>
      </c>
      <c r="AH159" s="9">
        <v>4.0785951095696502</v>
      </c>
      <c r="AI159" s="9">
        <v>2.4863082998095898</v>
      </c>
      <c r="AJ159" s="10">
        <v>7.5688376987961501</v>
      </c>
      <c r="AK159" s="10">
        <v>16.219820053034798</v>
      </c>
      <c r="AL159" s="10">
        <v>6.3818472543031302</v>
      </c>
      <c r="AM159" s="10">
        <v>6.63326728513539</v>
      </c>
      <c r="AN159" s="10">
        <v>12.1593009296842</v>
      </c>
      <c r="AO159" s="10">
        <v>12.206809843250401</v>
      </c>
      <c r="AP159" s="10">
        <v>7.3590697605757898</v>
      </c>
      <c r="AQ159" s="10">
        <v>16.2196538902272</v>
      </c>
      <c r="AR159" s="10">
        <v>9.2738655048781595</v>
      </c>
      <c r="AS159" s="10">
        <v>9.4426144510167092</v>
      </c>
      <c r="AT159" s="10">
        <v>11.445382508793699</v>
      </c>
      <c r="AU159" s="10">
        <v>14.5151601687775</v>
      </c>
      <c r="AV159" s="10">
        <v>5.3957403599037796</v>
      </c>
      <c r="AW159" s="10">
        <v>6.8822840182972502</v>
      </c>
      <c r="AX159" s="1"/>
      <c r="AY159" s="1"/>
      <c r="AZ159" s="1"/>
      <c r="BA159" s="1"/>
      <c r="BB159" s="1"/>
    </row>
    <row r="160" spans="1:54" ht="15" x14ac:dyDescent="0.25">
      <c r="A160" s="46">
        <v>306</v>
      </c>
      <c r="B160" s="9">
        <v>6.4345904012703796</v>
      </c>
      <c r="C160" s="9">
        <v>7.0317150673356803</v>
      </c>
      <c r="D160" s="9">
        <v>6.7905046503534603</v>
      </c>
      <c r="E160" s="9">
        <v>12.5133826808583</v>
      </c>
      <c r="F160" s="3">
        <v>0</v>
      </c>
      <c r="G160" s="9">
        <v>9.1735720833782501</v>
      </c>
      <c r="H160" s="9">
        <v>6.3562386130059201</v>
      </c>
      <c r="I160" s="3">
        <v>0</v>
      </c>
      <c r="J160" s="3">
        <v>0</v>
      </c>
      <c r="K160" s="9">
        <v>13.197452945907999</v>
      </c>
      <c r="L160" s="9">
        <v>11.04917477025</v>
      </c>
      <c r="M160" s="9">
        <v>11.415594398625</v>
      </c>
      <c r="N160" s="3">
        <v>0</v>
      </c>
      <c r="O160" s="9">
        <v>16.0491575484373</v>
      </c>
      <c r="P160" s="9">
        <v>7.6444769015774403</v>
      </c>
      <c r="Q160" s="3">
        <v>8</v>
      </c>
      <c r="R160" s="3">
        <v>6</v>
      </c>
      <c r="S160" s="3">
        <v>36</v>
      </c>
      <c r="T160" s="9">
        <v>18.4498463867067</v>
      </c>
      <c r="U160" s="3">
        <v>13</v>
      </c>
      <c r="V160" s="9">
        <v>6.6856343425333096</v>
      </c>
      <c r="W160" s="9">
        <v>12.8516496694258</v>
      </c>
      <c r="X160" s="9">
        <v>28.596407592807399</v>
      </c>
      <c r="Y160" s="9">
        <v>11.387079504270501</v>
      </c>
      <c r="Z160" s="9">
        <v>8.2529493815841395</v>
      </c>
      <c r="AA160" s="9">
        <v>17.5516052668819</v>
      </c>
      <c r="AB160" s="9">
        <v>6.3036307900372197</v>
      </c>
      <c r="AC160" s="9">
        <v>7.0762776691663198</v>
      </c>
      <c r="AD160" s="9">
        <v>8.7881890365811497</v>
      </c>
      <c r="AE160" s="9">
        <v>7.4072953885765997</v>
      </c>
      <c r="AF160" s="9">
        <v>11.072097100518601</v>
      </c>
      <c r="AG160" s="9">
        <v>4.2329502810603801</v>
      </c>
      <c r="AH160" s="9">
        <v>5.2439079980141496</v>
      </c>
      <c r="AI160" s="9">
        <v>3.1966820997526901</v>
      </c>
      <c r="AJ160" s="10">
        <v>9.7313627555862094</v>
      </c>
      <c r="AK160" s="10">
        <v>20.854054353882098</v>
      </c>
      <c r="AL160" s="10">
        <v>8.2052321840942302</v>
      </c>
      <c r="AM160" s="10">
        <v>8.5284865094492908</v>
      </c>
      <c r="AN160" s="10">
        <v>15.6333869095746</v>
      </c>
      <c r="AO160" s="10">
        <v>15.694469798442899</v>
      </c>
      <c r="AP160" s="10">
        <v>9.4616611207253705</v>
      </c>
      <c r="AQ160" s="10">
        <v>20.8538407159736</v>
      </c>
      <c r="AR160" s="10">
        <v>11.923541363393101</v>
      </c>
      <c r="AS160" s="10">
        <v>12.140504294141101</v>
      </c>
      <c r="AT160" s="10">
        <v>14.715491796990801</v>
      </c>
      <c r="AU160" s="10">
        <v>18.6623487883883</v>
      </c>
      <c r="AV160" s="10">
        <v>6.9373804627174298</v>
      </c>
      <c r="AW160" s="10">
        <v>8.8486508806469395</v>
      </c>
      <c r="AX160" s="1"/>
      <c r="AY160" s="1"/>
      <c r="AZ160" s="1"/>
      <c r="BA160" s="1"/>
      <c r="BB160" s="1"/>
    </row>
    <row r="161" spans="1:54" ht="15" x14ac:dyDescent="0.25">
      <c r="A161" s="46">
        <v>307</v>
      </c>
      <c r="B161" s="9">
        <v>16.954635024662</v>
      </c>
      <c r="C161" s="9">
        <v>18.528011128812199</v>
      </c>
      <c r="D161" s="9">
        <v>17.892440823776202</v>
      </c>
      <c r="E161" s="9">
        <v>32.971770236674601</v>
      </c>
      <c r="F161" s="3">
        <v>0</v>
      </c>
      <c r="G161" s="9">
        <v>24.171634377099899</v>
      </c>
      <c r="H161" s="9">
        <v>16.7481842809722</v>
      </c>
      <c r="I161" s="3">
        <v>0</v>
      </c>
      <c r="J161" s="3">
        <v>120</v>
      </c>
      <c r="K161" s="9">
        <v>34.774241093641798</v>
      </c>
      <c r="L161" s="9">
        <v>29.113698599343799</v>
      </c>
      <c r="M161" s="9">
        <v>30.079185239129199</v>
      </c>
      <c r="N161" s="3">
        <v>10</v>
      </c>
      <c r="O161" s="9">
        <v>42.288256395066099</v>
      </c>
      <c r="P161" s="9">
        <v>20.142589929979501</v>
      </c>
      <c r="Q161" s="3">
        <v>11</v>
      </c>
      <c r="R161" s="3">
        <v>5</v>
      </c>
      <c r="S161" s="3">
        <v>17</v>
      </c>
      <c r="T161" s="9">
        <v>48.613880952630197</v>
      </c>
      <c r="U161" s="3">
        <v>3</v>
      </c>
      <c r="V161" s="9">
        <v>17.616115885641101</v>
      </c>
      <c r="W161" s="9">
        <v>33.863076904748802</v>
      </c>
      <c r="X161" s="9">
        <v>75.349264446421401</v>
      </c>
      <c r="Y161" s="9">
        <v>30.0040507554763</v>
      </c>
      <c r="Z161" s="9">
        <v>21.745866623171601</v>
      </c>
      <c r="AA161" s="9">
        <v>46.247086890861702</v>
      </c>
      <c r="AB161" s="9">
        <v>16.609566842565499</v>
      </c>
      <c r="AC161" s="9">
        <v>18.645430047760701</v>
      </c>
      <c r="AD161" s="9">
        <v>23.156180634631799</v>
      </c>
      <c r="AE161" s="9">
        <v>19.517635467095499</v>
      </c>
      <c r="AF161" s="9">
        <v>29.1740971201747</v>
      </c>
      <c r="AG161" s="9">
        <v>11.153488041456001</v>
      </c>
      <c r="AH161" s="9">
        <v>13.8172813907199</v>
      </c>
      <c r="AI161" s="9">
        <v>8.4230036273863895</v>
      </c>
      <c r="AJ161" s="10">
        <v>25.641368528962399</v>
      </c>
      <c r="AK161" s="10">
        <v>54.948778135292599</v>
      </c>
      <c r="AL161" s="10">
        <v>21.620135594787701</v>
      </c>
      <c r="AM161" s="10">
        <v>22.4718850869329</v>
      </c>
      <c r="AN161" s="10">
        <v>41.1927337590568</v>
      </c>
      <c r="AO161" s="10">
        <v>41.353682323343399</v>
      </c>
      <c r="AP161" s="10">
        <v>24.930726125975902</v>
      </c>
      <c r="AQ161" s="10">
        <v>54.948215216220198</v>
      </c>
      <c r="AR161" s="10">
        <v>31.417585177625501</v>
      </c>
      <c r="AS161" s="10">
        <v>31.989265280815701</v>
      </c>
      <c r="AT161" s="10">
        <v>38.7741529862638</v>
      </c>
      <c r="AU161" s="10">
        <v>49.173807915249697</v>
      </c>
      <c r="AV161" s="10">
        <v>18.2794469322493</v>
      </c>
      <c r="AW161" s="10">
        <v>23.315492795012901</v>
      </c>
      <c r="AX161" s="1"/>
      <c r="AY161" s="1"/>
      <c r="AZ161" s="1"/>
      <c r="BA161" s="1"/>
      <c r="BB161" s="1"/>
    </row>
    <row r="162" spans="1:54" ht="15" x14ac:dyDescent="0.25">
      <c r="A162" s="46">
        <v>308</v>
      </c>
      <c r="B162" s="9">
        <v>10.009362846699499</v>
      </c>
      <c r="C162" s="9">
        <v>10.938223438387601</v>
      </c>
      <c r="D162" s="9">
        <v>10.5630072341784</v>
      </c>
      <c r="E162" s="9">
        <v>19.465261948560599</v>
      </c>
      <c r="F162" s="3">
        <v>0</v>
      </c>
      <c r="G162" s="9">
        <v>14.2700010189706</v>
      </c>
      <c r="H162" s="9">
        <v>9.8874822871766792</v>
      </c>
      <c r="I162" s="3">
        <v>0</v>
      </c>
      <c r="J162" s="3">
        <v>3</v>
      </c>
      <c r="K162" s="9">
        <v>20.529371249734901</v>
      </c>
      <c r="L162" s="9">
        <v>17.187605198602899</v>
      </c>
      <c r="M162" s="9">
        <v>17.757591287209301</v>
      </c>
      <c r="N162" s="3">
        <v>60</v>
      </c>
      <c r="O162" s="9">
        <v>24.965356187081198</v>
      </c>
      <c r="P162" s="9">
        <v>11.891408513846899</v>
      </c>
      <c r="Q162" s="3">
        <v>24</v>
      </c>
      <c r="R162" s="3">
        <v>0</v>
      </c>
      <c r="S162" s="3">
        <v>3</v>
      </c>
      <c r="T162" s="9">
        <v>28.6997610466548</v>
      </c>
      <c r="U162" s="3">
        <v>8</v>
      </c>
      <c r="V162" s="9">
        <v>10.3998756441748</v>
      </c>
      <c r="W162" s="9">
        <v>19.991455041782402</v>
      </c>
      <c r="X162" s="9">
        <v>44.483300700912899</v>
      </c>
      <c r="Y162" s="9">
        <v>17.713234784803301</v>
      </c>
      <c r="Z162" s="9">
        <v>12.8379212605128</v>
      </c>
      <c r="AA162" s="9">
        <v>27.302497082370898</v>
      </c>
      <c r="AB162" s="9">
        <v>9.8056478958089706</v>
      </c>
      <c r="AC162" s="9">
        <v>11.007543041143901</v>
      </c>
      <c r="AD162" s="9">
        <v>13.6705162793931</v>
      </c>
      <c r="AE162" s="9">
        <v>11.522459493566201</v>
      </c>
      <c r="AF162" s="9">
        <v>17.223262156695402</v>
      </c>
      <c r="AG162" s="9">
        <v>6.5845893262179098</v>
      </c>
      <c r="AH162" s="9">
        <v>8.1571902192858907</v>
      </c>
      <c r="AI162" s="9">
        <v>4.9726165997080596</v>
      </c>
      <c r="AJ162" s="10">
        <v>15.1376753978524</v>
      </c>
      <c r="AK162" s="10">
        <v>32.439640106621603</v>
      </c>
      <c r="AL162" s="10">
        <v>12.763694508807999</v>
      </c>
      <c r="AM162" s="10">
        <v>13.2665345704786</v>
      </c>
      <c r="AN162" s="10">
        <v>24.318601859749801</v>
      </c>
      <c r="AO162" s="10">
        <v>24.413619686865101</v>
      </c>
      <c r="AP162" s="10">
        <v>14.718139521357701</v>
      </c>
      <c r="AQ162" s="10">
        <v>32.439307780911903</v>
      </c>
      <c r="AR162" s="10">
        <v>18.547731009995601</v>
      </c>
      <c r="AS162" s="10">
        <v>18.8852289022681</v>
      </c>
      <c r="AT162" s="10">
        <v>22.890765017859799</v>
      </c>
      <c r="AU162" s="10">
        <v>29.030320337884401</v>
      </c>
      <c r="AV162" s="10">
        <v>10.7914807199212</v>
      </c>
      <c r="AW162" s="10">
        <v>13.764568036735399</v>
      </c>
      <c r="AX162" s="1"/>
      <c r="AY162" s="1"/>
      <c r="AZ162" s="1"/>
      <c r="BA162" s="1"/>
      <c r="BB162" s="1"/>
    </row>
    <row r="163" spans="1:54" ht="15" x14ac:dyDescent="0.25">
      <c r="A163" s="46">
        <v>309</v>
      </c>
      <c r="B163" s="9">
        <v>6.7409994684732499</v>
      </c>
      <c r="C163" s="9">
        <v>7.3665586424962202</v>
      </c>
      <c r="D163" s="9">
        <v>7.1138620151604304</v>
      </c>
      <c r="E163" s="9">
        <v>13.1092580475585</v>
      </c>
      <c r="F163" s="3">
        <v>0</v>
      </c>
      <c r="G163" s="9">
        <v>9.6104088499216793</v>
      </c>
      <c r="H163" s="9">
        <v>6.6589166426738604</v>
      </c>
      <c r="I163" s="3">
        <v>0</v>
      </c>
      <c r="J163" s="3">
        <v>6</v>
      </c>
      <c r="K163" s="9">
        <v>13.825903087148999</v>
      </c>
      <c r="L163" s="9">
        <v>11.575325950572401</v>
      </c>
      <c r="M163" s="9">
        <v>11.959194132715901</v>
      </c>
      <c r="N163" s="3">
        <v>1</v>
      </c>
      <c r="O163" s="9">
        <v>16.813403147120098</v>
      </c>
      <c r="P163" s="9">
        <v>8.0084996117061191</v>
      </c>
      <c r="Q163" s="3">
        <v>32</v>
      </c>
      <c r="R163" s="3">
        <v>1</v>
      </c>
      <c r="S163" s="3">
        <v>13</v>
      </c>
      <c r="T163" s="9">
        <v>19.3284105016265</v>
      </c>
      <c r="U163" s="3">
        <v>13</v>
      </c>
      <c r="V163" s="9">
        <v>7.0039978831077603</v>
      </c>
      <c r="W163" s="9">
        <v>13.4636329878943</v>
      </c>
      <c r="X163" s="9">
        <v>29.9581412896414</v>
      </c>
      <c r="Y163" s="9">
        <v>11.9293213861914</v>
      </c>
      <c r="Z163" s="9">
        <v>8.6459469717330695</v>
      </c>
      <c r="AA163" s="9">
        <v>18.3873959950269</v>
      </c>
      <c r="AB163" s="9">
        <v>6.6038036852121103</v>
      </c>
      <c r="AC163" s="9">
        <v>7.4132432729212798</v>
      </c>
      <c r="AD163" s="9">
        <v>9.2066742293686499</v>
      </c>
      <c r="AE163" s="9">
        <v>7.7600237408943098</v>
      </c>
      <c r="AF163" s="9">
        <v>11.599339820307801</v>
      </c>
      <c r="AG163" s="9">
        <v>4.4345193423346796</v>
      </c>
      <c r="AH163" s="9">
        <v>5.4936179030172498</v>
      </c>
      <c r="AI163" s="9">
        <v>3.3489050570883201</v>
      </c>
      <c r="AJ163" s="10">
        <v>10.1947609826576</v>
      </c>
      <c r="AK163" s="10">
        <v>21.847104562526301</v>
      </c>
      <c r="AL163" s="10">
        <v>8.59595752670233</v>
      </c>
      <c r="AM163" s="10">
        <v>8.9346049151890998</v>
      </c>
      <c r="AN163" s="10">
        <v>16.377833906238699</v>
      </c>
      <c r="AO163" s="10">
        <v>16.441825504093401</v>
      </c>
      <c r="AP163" s="10">
        <v>9.91221641276044</v>
      </c>
      <c r="AQ163" s="10">
        <v>21.846880751333501</v>
      </c>
      <c r="AR163" s="10">
        <v>12.491329048074</v>
      </c>
      <c r="AS163" s="10">
        <v>12.7186235469606</v>
      </c>
      <c r="AT163" s="10">
        <v>15.416229502472</v>
      </c>
      <c r="AU163" s="10">
        <v>19.551032065111102</v>
      </c>
      <c r="AV163" s="10">
        <v>7.2677319137211898</v>
      </c>
      <c r="AW163" s="10">
        <v>9.27001520880229</v>
      </c>
      <c r="AX163" s="1"/>
      <c r="AY163" s="1"/>
      <c r="AZ163" s="1"/>
      <c r="BA163" s="1"/>
      <c r="BB163" s="1"/>
    </row>
    <row r="164" spans="1:54" ht="15" x14ac:dyDescent="0.25">
      <c r="A164" s="46">
        <v>310</v>
      </c>
      <c r="B164" s="9">
        <v>13.1718358942754</v>
      </c>
      <c r="C164" s="9">
        <v>14.394171371853099</v>
      </c>
      <c r="D164" s="9">
        <v>13.900405054383199</v>
      </c>
      <c r="E164" s="9">
        <v>25.6153403705659</v>
      </c>
      <c r="F164" s="3">
        <v>0</v>
      </c>
      <c r="G164" s="9">
        <v>18.7786290427266</v>
      </c>
      <c r="H164" s="9">
        <v>13.011447010502801</v>
      </c>
      <c r="I164" s="9">
        <v>17.963255202818502</v>
      </c>
      <c r="J164" s="3">
        <v>56</v>
      </c>
      <c r="K164" s="9">
        <v>27.015656663097499</v>
      </c>
      <c r="L164" s="9">
        <v>22.618054662957299</v>
      </c>
      <c r="M164" s="9">
        <v>23.368128714412801</v>
      </c>
      <c r="N164" s="3">
        <v>1</v>
      </c>
      <c r="O164" s="9">
        <v>32.853197687670402</v>
      </c>
      <c r="P164" s="9">
        <v>15.6485167679346</v>
      </c>
      <c r="Q164" s="3">
        <v>23</v>
      </c>
      <c r="R164" s="3">
        <v>8</v>
      </c>
      <c r="S164" s="3">
        <v>9</v>
      </c>
      <c r="T164" s="9">
        <v>37.767493360612001</v>
      </c>
      <c r="U164" s="3">
        <v>14</v>
      </c>
      <c r="V164" s="9">
        <v>13.6857318762654</v>
      </c>
      <c r="W164" s="9">
        <v>26.307785106623701</v>
      </c>
      <c r="X164" s="9">
        <v>58.537865990993502</v>
      </c>
      <c r="Y164" s="9">
        <v>23.309757792285801</v>
      </c>
      <c r="Z164" s="9">
        <v>16.894081679248099</v>
      </c>
      <c r="AA164" s="9">
        <v>35.928761871176903</v>
      </c>
      <c r="AB164" s="9">
        <v>12.9037570224531</v>
      </c>
      <c r="AC164" s="9">
        <v>14.4853927407556</v>
      </c>
      <c r="AD164" s="9">
        <v>17.989736363924798</v>
      </c>
      <c r="AE164" s="9">
        <v>15.1629978254173</v>
      </c>
      <c r="AF164" s="9">
        <v>22.6649776327484</v>
      </c>
      <c r="AG164" s="9">
        <v>8.6650001898174391</v>
      </c>
      <c r="AH164" s="9">
        <v>10.7344666929275</v>
      </c>
      <c r="AI164" s="9">
        <v>6.5437222672329698</v>
      </c>
      <c r="AJ164" s="10">
        <v>19.920446630020599</v>
      </c>
      <c r="AK164" s="10">
        <v>42.688993037278998</v>
      </c>
      <c r="AL164" s="10">
        <v>16.796402938497401</v>
      </c>
      <c r="AM164" s="10">
        <v>17.4581160770386</v>
      </c>
      <c r="AN164" s="10">
        <v>32.002100621589101</v>
      </c>
      <c r="AO164" s="10">
        <v>32.127139491185403</v>
      </c>
      <c r="AP164" s="10">
        <v>19.3683578172616</v>
      </c>
      <c r="AQ164" s="10">
        <v>42.688555828580299</v>
      </c>
      <c r="AR164" s="10">
        <v>24.407914516252699</v>
      </c>
      <c r="AS164" s="10">
        <v>24.852045385348202</v>
      </c>
      <c r="AT164" s="10">
        <v>30.123136675266899</v>
      </c>
      <c r="AU164" s="10">
        <v>38.202493757844103</v>
      </c>
      <c r="AV164" s="10">
        <v>14.201065310558</v>
      </c>
      <c r="AW164" s="10">
        <v>18.11350404833</v>
      </c>
      <c r="AX164" s="1"/>
      <c r="AY164" s="1"/>
      <c r="AZ164" s="1"/>
      <c r="BA164" s="1"/>
      <c r="BB164" s="1"/>
    </row>
    <row r="165" spans="1:54" ht="15" x14ac:dyDescent="0.25">
      <c r="A165" s="46">
        <v>311</v>
      </c>
      <c r="B165" s="9">
        <v>4.5092771535444101</v>
      </c>
      <c r="C165" s="9">
        <v>4.9277343441198997</v>
      </c>
      <c r="D165" s="9">
        <v>4.7586972264070297</v>
      </c>
      <c r="E165" s="9">
        <v>8.7692156234344996</v>
      </c>
      <c r="F165" s="9">
        <v>0</v>
      </c>
      <c r="G165" s="9">
        <v>6.4287198532516703</v>
      </c>
      <c r="H165" s="9">
        <v>4.4543692473888399</v>
      </c>
      <c r="I165" s="9">
        <v>6.14958286297896</v>
      </c>
      <c r="J165" s="3">
        <v>0</v>
      </c>
      <c r="K165" s="9">
        <v>9.2486031830988793</v>
      </c>
      <c r="L165" s="9">
        <v>7.7431178134948802</v>
      </c>
      <c r="M165" s="9">
        <v>7.9998999212371098</v>
      </c>
      <c r="N165" s="3">
        <v>0</v>
      </c>
      <c r="O165" s="9">
        <v>11.2470406512204</v>
      </c>
      <c r="P165" s="9">
        <v>5.3571498851781101</v>
      </c>
      <c r="Q165" s="3">
        <v>7</v>
      </c>
      <c r="R165" s="3">
        <v>7</v>
      </c>
      <c r="S165" s="3">
        <v>10</v>
      </c>
      <c r="T165" s="9">
        <v>12.9294121430632</v>
      </c>
      <c r="U165" s="3">
        <v>14</v>
      </c>
      <c r="V165" s="9">
        <v>4.68520550776796</v>
      </c>
      <c r="W165" s="9">
        <v>9.00626877635443</v>
      </c>
      <c r="X165" s="9">
        <v>20.039990161561001</v>
      </c>
      <c r="Y165" s="9">
        <v>7.9799170830365096</v>
      </c>
      <c r="Z165" s="9">
        <v>5.78355949451658</v>
      </c>
      <c r="AA165" s="9">
        <v>12.299936497967799</v>
      </c>
      <c r="AB165" s="9">
        <v>4.4175024046336198</v>
      </c>
      <c r="AC165" s="9">
        <v>4.9589632812378097</v>
      </c>
      <c r="AD165" s="9">
        <v>6.1586484857158803</v>
      </c>
      <c r="AE165" s="9">
        <v>5.1909361931344504</v>
      </c>
      <c r="AF165" s="9">
        <v>7.7591815329033302</v>
      </c>
      <c r="AG165" s="9">
        <v>2.9663964617504801</v>
      </c>
      <c r="AH165" s="9">
        <v>3.6748624719132099</v>
      </c>
      <c r="AI165" s="9">
        <v>2.2401932088832801</v>
      </c>
      <c r="AJ165" s="10">
        <v>6.8196123606807797</v>
      </c>
      <c r="AK165" s="10">
        <v>14.614249870451101</v>
      </c>
      <c r="AL165" s="10">
        <v>5.7501199256126503</v>
      </c>
      <c r="AM165" s="10">
        <v>5.9766523514490499</v>
      </c>
      <c r="AN165" s="10">
        <v>10.9556740880499</v>
      </c>
      <c r="AO165" s="10">
        <v>10.998480187558</v>
      </c>
      <c r="AP165" s="10">
        <v>6.6306089833219897</v>
      </c>
      <c r="AQ165" s="10">
        <v>14.6141001954153</v>
      </c>
      <c r="AR165" s="10">
        <v>8.3558626282422104</v>
      </c>
      <c r="AS165" s="10">
        <v>8.5079074302951305</v>
      </c>
      <c r="AT165" s="10">
        <v>10.312425169415601</v>
      </c>
      <c r="AU165" s="10">
        <v>13.078331198037599</v>
      </c>
      <c r="AV165" s="10">
        <v>4.8616259627901801</v>
      </c>
      <c r="AW165" s="10">
        <v>6.2010194047203004</v>
      </c>
      <c r="AX165" s="1"/>
      <c r="AY165" s="1"/>
      <c r="AZ165" s="1"/>
      <c r="BA165" s="1"/>
      <c r="BB165" s="1"/>
    </row>
    <row r="166" spans="1:54" ht="15" x14ac:dyDescent="0.25">
      <c r="A166" s="46">
        <v>312</v>
      </c>
      <c r="B166" s="9">
        <v>5.7979771384601104</v>
      </c>
      <c r="C166" s="9">
        <v>6.3360246231500099</v>
      </c>
      <c r="D166" s="9">
        <v>6.1186786262838897</v>
      </c>
      <c r="E166" s="9">
        <v>11.2753574482996</v>
      </c>
      <c r="F166" s="9">
        <v>4.8599704000484802</v>
      </c>
      <c r="G166" s="9">
        <v>8.2659746912366696</v>
      </c>
      <c r="H166" s="9">
        <v>5.7273771941399696</v>
      </c>
      <c r="I166" s="9">
        <v>7.9070635355617798</v>
      </c>
      <c r="J166" s="3">
        <v>14</v>
      </c>
      <c r="K166" s="9">
        <v>11.8917485354125</v>
      </c>
      <c r="L166" s="9">
        <v>9.9560126143949095</v>
      </c>
      <c r="M166" s="9">
        <v>10.286180124839801</v>
      </c>
      <c r="N166" s="3">
        <v>2</v>
      </c>
      <c r="O166" s="9">
        <v>14.4613166652587</v>
      </c>
      <c r="P166" s="9">
        <v>6.8881622601295298</v>
      </c>
      <c r="Q166" s="3">
        <v>4</v>
      </c>
      <c r="R166" s="3">
        <v>1</v>
      </c>
      <c r="S166" s="3">
        <v>15</v>
      </c>
      <c r="T166" s="9">
        <v>16.6244907646273</v>
      </c>
      <c r="U166" s="3">
        <v>8</v>
      </c>
      <c r="V166" s="9">
        <v>6.0241838435875197</v>
      </c>
      <c r="W166" s="9">
        <v>11.5801577486674</v>
      </c>
      <c r="X166" s="9">
        <v>25.767190965384401</v>
      </c>
      <c r="Y166" s="9">
        <v>10.260486451966299</v>
      </c>
      <c r="Z166" s="9">
        <v>7.4364348953983299</v>
      </c>
      <c r="AA166" s="9">
        <v>15.8151181975173</v>
      </c>
      <c r="AB166" s="9">
        <v>5.6799742597671798</v>
      </c>
      <c r="AC166" s="9">
        <v>6.3761784868591604</v>
      </c>
      <c r="AD166" s="9">
        <v>7.9187200558514599</v>
      </c>
      <c r="AE166" s="9">
        <v>6.6744466172665797</v>
      </c>
      <c r="AF166" s="9">
        <v>9.97666721764414</v>
      </c>
      <c r="AG166" s="9">
        <v>3.8141587768148901</v>
      </c>
      <c r="AH166" s="9">
        <v>4.7250963023327097</v>
      </c>
      <c r="AI166" s="9">
        <v>2.8804149081557799</v>
      </c>
      <c r="AJ166" s="10">
        <v>8.7685798865886504</v>
      </c>
      <c r="AK166" s="10">
        <v>18.790836008359602</v>
      </c>
      <c r="AL166" s="10">
        <v>7.3934387038619898</v>
      </c>
      <c r="AM166" s="10">
        <v>7.6847115186364796</v>
      </c>
      <c r="AN166" s="10">
        <v>14.086680959542299</v>
      </c>
      <c r="AO166" s="10">
        <v>14.141720561533401</v>
      </c>
      <c r="AP166" s="10">
        <v>8.5255615176884092</v>
      </c>
      <c r="AQ166" s="10">
        <v>18.790643603205702</v>
      </c>
      <c r="AR166" s="10">
        <v>10.7438730161546</v>
      </c>
      <c r="AS166" s="10">
        <v>10.9393704952313</v>
      </c>
      <c r="AT166" s="10">
        <v>13.2595988612537</v>
      </c>
      <c r="AU166" s="10">
        <v>16.8159693466399</v>
      </c>
      <c r="AV166" s="10">
        <v>6.2510233128084502</v>
      </c>
      <c r="AW166" s="10">
        <v>7.9732001529815104</v>
      </c>
      <c r="AX166" s="1"/>
      <c r="AY166" s="1"/>
      <c r="AZ166" s="1"/>
      <c r="BA166" s="1"/>
      <c r="BB166" s="1"/>
    </row>
    <row r="167" spans="1:54" ht="15" x14ac:dyDescent="0.25">
      <c r="A167" s="46">
        <v>313</v>
      </c>
      <c r="B167" s="9">
        <v>64.963698336784503</v>
      </c>
      <c r="C167" s="9">
        <v>70.992275830465204</v>
      </c>
      <c r="D167" s="9">
        <v>68.557012731197901</v>
      </c>
      <c r="E167" s="9">
        <v>126.335254937304</v>
      </c>
      <c r="F167" s="9">
        <v>54.4537592081928</v>
      </c>
      <c r="G167" s="9">
        <v>92.616489074231794</v>
      </c>
      <c r="H167" s="9">
        <v>64.172658051650203</v>
      </c>
      <c r="I167" s="9">
        <v>88.595052719510306</v>
      </c>
      <c r="J167" s="3">
        <v>466</v>
      </c>
      <c r="K167" s="9">
        <v>133.241636883545</v>
      </c>
      <c r="L167" s="9">
        <v>111.552595786998</v>
      </c>
      <c r="M167" s="9">
        <v>115.251972661953</v>
      </c>
      <c r="N167" s="3">
        <v>0</v>
      </c>
      <c r="O167" s="9">
        <v>162.03247976685</v>
      </c>
      <c r="P167" s="9">
        <v>77.178727074199699</v>
      </c>
      <c r="Q167" s="3">
        <v>17</v>
      </c>
      <c r="R167" s="3">
        <v>5</v>
      </c>
      <c r="S167" s="3">
        <v>5</v>
      </c>
      <c r="T167" s="9">
        <v>186.26986226725199</v>
      </c>
      <c r="U167" s="3">
        <v>0</v>
      </c>
      <c r="V167" s="9">
        <v>67.498241642467505</v>
      </c>
      <c r="W167" s="9">
        <v>129.75040375113801</v>
      </c>
      <c r="X167" s="9">
        <v>288.70966215189299</v>
      </c>
      <c r="Y167" s="9">
        <v>114.964086734387</v>
      </c>
      <c r="Z167" s="9">
        <v>83.321872730855404</v>
      </c>
      <c r="AA167" s="9">
        <v>177.20121055457301</v>
      </c>
      <c r="AB167" s="9">
        <v>63.641529717084097</v>
      </c>
      <c r="AC167" s="9">
        <v>71.442181618104101</v>
      </c>
      <c r="AD167" s="9">
        <v>88.725658727759296</v>
      </c>
      <c r="AE167" s="9">
        <v>74.784140439688997</v>
      </c>
      <c r="AF167" s="9">
        <v>111.78402122406099</v>
      </c>
      <c r="AG167" s="9">
        <v>42.735915347014597</v>
      </c>
      <c r="AH167" s="9">
        <v>52.942556248658498</v>
      </c>
      <c r="AI167" s="9">
        <v>32.273739737133603</v>
      </c>
      <c r="AJ167" s="10">
        <v>98.2479518219927</v>
      </c>
      <c r="AK167" s="10">
        <v>210.54277599329299</v>
      </c>
      <c r="AL167" s="10">
        <v>82.840119947257193</v>
      </c>
      <c r="AM167" s="10">
        <v>86.103699436981103</v>
      </c>
      <c r="AN167" s="10">
        <v>157.834856970488</v>
      </c>
      <c r="AO167" s="10">
        <v>158.451550691818</v>
      </c>
      <c r="AP167" s="10">
        <v>95.525041462577803</v>
      </c>
      <c r="AQ167" s="10">
        <v>210.540620178278</v>
      </c>
      <c r="AR167" s="10">
        <v>120.380213456029</v>
      </c>
      <c r="AS167" s="10">
        <v>122.570673844335</v>
      </c>
      <c r="AT167" s="10">
        <v>148.56777801198001</v>
      </c>
      <c r="AU167" s="10">
        <v>188.41529273125599</v>
      </c>
      <c r="AV167" s="10">
        <v>70.039874780375897</v>
      </c>
      <c r="AW167" s="10">
        <v>89.3360834487452</v>
      </c>
      <c r="AX167" s="1"/>
      <c r="AY167" s="1"/>
      <c r="AZ167" s="1"/>
      <c r="BA167" s="1"/>
      <c r="BB167" s="1"/>
    </row>
    <row r="168" spans="1:54" ht="15" x14ac:dyDescent="0.25">
      <c r="A168" s="46">
        <v>314</v>
      </c>
      <c r="B168" s="9">
        <v>4.6120272704524501</v>
      </c>
      <c r="C168" s="9">
        <v>5.0400195879406198</v>
      </c>
      <c r="D168" s="9">
        <v>4.8671307267461001</v>
      </c>
      <c r="E168" s="9">
        <v>8.9690343362789609</v>
      </c>
      <c r="F168" s="9">
        <v>3.8658855465046198</v>
      </c>
      <c r="G168" s="9">
        <v>6.5752071424810499</v>
      </c>
      <c r="H168" s="9">
        <v>4.5558682238262103</v>
      </c>
      <c r="I168" s="9">
        <v>6.2897096321946702</v>
      </c>
      <c r="J168" s="3">
        <v>2</v>
      </c>
      <c r="K168" s="9">
        <v>9.4593454283698293</v>
      </c>
      <c r="L168" s="9">
        <v>7.9195554907683103</v>
      </c>
      <c r="M168" s="9">
        <v>8.1821887377945703</v>
      </c>
      <c r="N168" s="3">
        <v>0</v>
      </c>
      <c r="O168" s="9">
        <v>11.5033200775979</v>
      </c>
      <c r="P168" s="9">
        <v>5.4792199810394502</v>
      </c>
      <c r="Q168" s="3">
        <v>16</v>
      </c>
      <c r="R168" s="3">
        <v>9</v>
      </c>
      <c r="S168" s="3">
        <v>6</v>
      </c>
      <c r="T168" s="9">
        <v>13.2240267479289</v>
      </c>
      <c r="U168" s="3">
        <v>2</v>
      </c>
      <c r="V168" s="9">
        <v>4.7919644222365303</v>
      </c>
      <c r="W168" s="9">
        <v>9.2114891205724199</v>
      </c>
      <c r="X168" s="9">
        <v>20.496629182138001</v>
      </c>
      <c r="Y168" s="9">
        <v>8.1617505888203503</v>
      </c>
      <c r="Z168" s="9">
        <v>5.9153459409839098</v>
      </c>
      <c r="AA168" s="9">
        <v>12.580207660198299</v>
      </c>
      <c r="AB168" s="9">
        <v>4.51816134409958</v>
      </c>
      <c r="AC168" s="9">
        <v>5.07196016123891</v>
      </c>
      <c r="AD168" s="9">
        <v>6.2989818641399502</v>
      </c>
      <c r="AE168" s="9">
        <v>5.3092189013892996</v>
      </c>
      <c r="AF168" s="9">
        <v>7.9359852886885998</v>
      </c>
      <c r="AG168" s="9">
        <v>3.0339899368349199</v>
      </c>
      <c r="AH168" s="9">
        <v>3.7585993323071101</v>
      </c>
      <c r="AI168" s="9">
        <v>2.2912391320395602</v>
      </c>
      <c r="AJ168" s="10">
        <v>6.9750067296370899</v>
      </c>
      <c r="AK168" s="10">
        <v>14.9472559193131</v>
      </c>
      <c r="AL168" s="10">
        <v>5.8811444249166396</v>
      </c>
      <c r="AM168" s="10">
        <v>6.11283870944977</v>
      </c>
      <c r="AN168" s="10">
        <v>11.205314402283999</v>
      </c>
      <c r="AO168" s="10">
        <v>11.2490959038597</v>
      </c>
      <c r="AP168" s="10">
        <v>6.7816966633754703</v>
      </c>
      <c r="AQ168" s="10">
        <v>14.9471028696698</v>
      </c>
      <c r="AR168" s="10">
        <v>8.5462626284555991</v>
      </c>
      <c r="AS168" s="10">
        <v>8.7017719868391499</v>
      </c>
      <c r="AT168" s="10">
        <v>10.5474081874956</v>
      </c>
      <c r="AU168" s="10">
        <v>13.3763392560468</v>
      </c>
      <c r="AV168" s="10">
        <v>4.9724049090362099</v>
      </c>
      <c r="AW168" s="10">
        <v>6.3423183049330598</v>
      </c>
      <c r="AX168" s="1"/>
      <c r="AY168" s="1"/>
      <c r="AZ168" s="1"/>
      <c r="BA168" s="1"/>
      <c r="BB168" s="1"/>
    </row>
    <row r="169" spans="1:54" ht="15" x14ac:dyDescent="0.25">
      <c r="A169" s="46">
        <v>315</v>
      </c>
      <c r="B169" s="9">
        <v>45.329639431626902</v>
      </c>
      <c r="C169" s="9">
        <v>49.536192492439</v>
      </c>
      <c r="D169" s="9">
        <v>47.836941971931303</v>
      </c>
      <c r="E169" s="9">
        <v>88.152794567601404</v>
      </c>
      <c r="F169" s="9">
        <v>37.996132206082699</v>
      </c>
      <c r="G169" s="9">
        <v>64.624893019352697</v>
      </c>
      <c r="H169" s="9">
        <v>44.777676230542099</v>
      </c>
      <c r="I169" s="9">
        <v>61.818860348342497</v>
      </c>
      <c r="J169" s="3">
        <v>300</v>
      </c>
      <c r="K169" s="9">
        <v>92.971852155038704</v>
      </c>
      <c r="L169" s="9">
        <v>77.837916777164295</v>
      </c>
      <c r="M169" s="9">
        <v>80.419226403435999</v>
      </c>
      <c r="N169" s="3">
        <v>15</v>
      </c>
      <c r="O169" s="9">
        <v>113.061202980678</v>
      </c>
      <c r="P169" s="9">
        <v>53.8529049241262</v>
      </c>
      <c r="Q169" s="3">
        <v>16</v>
      </c>
      <c r="R169" s="3">
        <v>4</v>
      </c>
      <c r="S169" s="3">
        <v>9</v>
      </c>
      <c r="T169" s="9">
        <v>129.973291387085</v>
      </c>
      <c r="U169" s="3">
        <v>0</v>
      </c>
      <c r="V169" s="9">
        <v>47.098164578648301</v>
      </c>
      <c r="W169" s="9">
        <v>90.535778730244999</v>
      </c>
      <c r="X169" s="9">
        <v>201.45258383929701</v>
      </c>
      <c r="Y169" s="9">
        <v>80.218348595424203</v>
      </c>
      <c r="Z169" s="9">
        <v>58.1394000700856</v>
      </c>
      <c r="AA169" s="9">
        <v>123.645469498702</v>
      </c>
      <c r="AB169" s="9">
        <v>44.407071468969697</v>
      </c>
      <c r="AC169" s="9">
        <v>49.850122696895902</v>
      </c>
      <c r="AD169" s="9">
        <v>61.909993140782298</v>
      </c>
      <c r="AE169" s="9">
        <v>52.182037169981903</v>
      </c>
      <c r="AF169" s="9">
        <v>77.999398217701696</v>
      </c>
      <c r="AG169" s="9">
        <v>29.819786789255598</v>
      </c>
      <c r="AH169" s="9">
        <v>36.941661986032898</v>
      </c>
      <c r="AI169" s="9">
        <v>22.519607455197999</v>
      </c>
      <c r="AJ169" s="10">
        <v>68.554351814381207</v>
      </c>
      <c r="AK169" s="10">
        <v>146.910172372603</v>
      </c>
      <c r="AL169" s="10">
        <v>57.803248025890298</v>
      </c>
      <c r="AM169" s="10">
        <v>60.080471849537197</v>
      </c>
      <c r="AN169" s="10">
        <v>110.13223291337501</v>
      </c>
      <c r="AO169" s="10">
        <v>110.56254252839101</v>
      </c>
      <c r="AP169" s="10">
        <v>66.654390020842598</v>
      </c>
      <c r="AQ169" s="10">
        <v>146.90866811193601</v>
      </c>
      <c r="AR169" s="10">
        <v>83.997552637833905</v>
      </c>
      <c r="AS169" s="10">
        <v>85.525987473436601</v>
      </c>
      <c r="AT169" s="10">
        <v>103.66595469107899</v>
      </c>
      <c r="AU169" s="10">
        <v>131.47030574692499</v>
      </c>
      <c r="AV169" s="10">
        <v>48.8716367889417</v>
      </c>
      <c r="AW169" s="10">
        <v>62.335928442801801</v>
      </c>
      <c r="AX169" s="1"/>
      <c r="AY169" s="1"/>
      <c r="AZ169" s="1"/>
      <c r="BA169" s="1"/>
      <c r="BB169" s="1"/>
    </row>
    <row r="170" spans="1:54" ht="15" x14ac:dyDescent="0.25">
      <c r="A170" s="46">
        <v>316</v>
      </c>
      <c r="B170" s="9">
        <v>14.9189803729838</v>
      </c>
      <c r="C170" s="9">
        <v>16.3034494369168</v>
      </c>
      <c r="D170" s="9">
        <v>15.744188773361399</v>
      </c>
      <c r="E170" s="9">
        <v>29.013021802382301</v>
      </c>
      <c r="F170" s="9">
        <v>12.5053620836424</v>
      </c>
      <c r="G170" s="9">
        <v>21.2694724630868</v>
      </c>
      <c r="H170" s="9">
        <v>14.7373172894848</v>
      </c>
      <c r="I170" s="9">
        <v>20.345945507356699</v>
      </c>
      <c r="J170" s="9">
        <v>24.218015517124201</v>
      </c>
      <c r="K170" s="9">
        <v>30.5990799368053</v>
      </c>
      <c r="L170" s="9">
        <v>25.6181692452767</v>
      </c>
      <c r="M170" s="9">
        <v>26.467735034546099</v>
      </c>
      <c r="N170" s="3">
        <v>21</v>
      </c>
      <c r="O170" s="9">
        <v>37.210927081416301</v>
      </c>
      <c r="P170" s="9">
        <v>17.7241747964304</v>
      </c>
      <c r="Q170" s="3">
        <v>31</v>
      </c>
      <c r="R170" s="3">
        <v>22</v>
      </c>
      <c r="S170" s="3">
        <v>8</v>
      </c>
      <c r="T170" s="9">
        <v>42.777067309015301</v>
      </c>
      <c r="U170" s="3">
        <v>7</v>
      </c>
      <c r="V170" s="9">
        <v>15.501041343148801</v>
      </c>
      <c r="W170" s="9">
        <v>29.797315106529801</v>
      </c>
      <c r="X170" s="9">
        <v>66.3024742073694</v>
      </c>
      <c r="Y170" s="9">
        <v>26.401622236379701</v>
      </c>
      <c r="Z170" s="9">
        <v>19.134954880227699</v>
      </c>
      <c r="AA170" s="9">
        <v>40.694442680161202</v>
      </c>
      <c r="AB170" s="9">
        <v>14.615343673093401</v>
      </c>
      <c r="AC170" s="9">
        <v>16.4067715367181</v>
      </c>
      <c r="AD170" s="9">
        <v>20.375940111462899</v>
      </c>
      <c r="AE170" s="9">
        <v>17.174255916436898</v>
      </c>
      <c r="AF170" s="9">
        <v>25.671317196235499</v>
      </c>
      <c r="AG170" s="9">
        <v>9.8143476030962997</v>
      </c>
      <c r="AH170" s="9">
        <v>12.158313357817001</v>
      </c>
      <c r="AI170" s="9">
        <v>7.41169805789061</v>
      </c>
      <c r="AJ170" s="10">
        <v>22.562744821764699</v>
      </c>
      <c r="AK170" s="10">
        <v>48.351368645583499</v>
      </c>
      <c r="AL170" s="10">
        <v>19.024320233648101</v>
      </c>
      <c r="AM170" s="10">
        <v>19.7738047079804</v>
      </c>
      <c r="AN170" s="10">
        <v>36.2469401786934</v>
      </c>
      <c r="AO170" s="10">
        <v>36.388564640070697</v>
      </c>
      <c r="AP170" s="10">
        <v>21.9374259237416</v>
      </c>
      <c r="AQ170" s="10">
        <v>48.350874244260702</v>
      </c>
      <c r="AR170" s="10">
        <v>27.6454423809963</v>
      </c>
      <c r="AS170" s="10">
        <v>28.148483968197802</v>
      </c>
      <c r="AT170" s="10">
        <v>34.118746315182499</v>
      </c>
      <c r="AU170" s="10">
        <v>43.269770049590001</v>
      </c>
      <c r="AV170" s="10">
        <v>16.084730926591401</v>
      </c>
      <c r="AW170" s="10">
        <v>20.516125572302499</v>
      </c>
      <c r="AX170" s="1"/>
      <c r="AY170" s="1"/>
      <c r="AZ170" s="1"/>
      <c r="BA170" s="1"/>
      <c r="BB170" s="1"/>
    </row>
    <row r="171" spans="1:54" ht="15" x14ac:dyDescent="0.25">
      <c r="A171" s="46">
        <v>317</v>
      </c>
      <c r="B171" s="9">
        <v>10.7978165869396</v>
      </c>
      <c r="C171" s="9">
        <v>11.7998492180295</v>
      </c>
      <c r="D171" s="9">
        <v>11.395080892818999</v>
      </c>
      <c r="E171" s="9">
        <v>20.99859560961</v>
      </c>
      <c r="F171" s="9">
        <v>9.0509434962558792</v>
      </c>
      <c r="G171" s="9">
        <v>15.394104450506999</v>
      </c>
      <c r="H171" s="9">
        <v>10.666363047504699</v>
      </c>
      <c r="I171" s="9">
        <v>14.7257002167922</v>
      </c>
      <c r="J171" s="9">
        <v>17.528180559455699</v>
      </c>
      <c r="K171" s="9">
        <v>22.1465917334795</v>
      </c>
      <c r="L171" s="9">
        <v>18.5415882516652</v>
      </c>
      <c r="M171" s="9">
        <v>19.156487472996901</v>
      </c>
      <c r="N171" s="9">
        <v>29.426797058957</v>
      </c>
      <c r="O171" s="9">
        <v>26.9321033994371</v>
      </c>
      <c r="P171" s="9">
        <v>12.8282135745707</v>
      </c>
      <c r="Q171" s="3">
        <v>28</v>
      </c>
      <c r="R171" s="3">
        <v>4</v>
      </c>
      <c r="S171" s="3">
        <v>1</v>
      </c>
      <c r="T171" s="9">
        <v>30.960740719052598</v>
      </c>
      <c r="U171" s="3">
        <v>2</v>
      </c>
      <c r="V171" s="9">
        <v>11.219193507005601</v>
      </c>
      <c r="W171" s="9">
        <v>21.566419702260202</v>
      </c>
      <c r="X171" s="9">
        <v>47.987812339271102</v>
      </c>
      <c r="Y171" s="9">
        <v>19.1087592963441</v>
      </c>
      <c r="Z171" s="9">
        <v>13.849356077466901</v>
      </c>
      <c r="AA171" s="9">
        <v>29.453535498711901</v>
      </c>
      <c r="AB171" s="9">
        <v>10.5781997258579</v>
      </c>
      <c r="AC171" s="9">
        <v>11.874791836527301</v>
      </c>
      <c r="AD171" s="9">
        <v>14.747577654399899</v>
      </c>
      <c r="AE171" s="9">
        <v>12.430287302722601</v>
      </c>
      <c r="AF171" s="9">
        <v>18.580250210721299</v>
      </c>
      <c r="AG171" s="9">
        <v>7.1033807284163997</v>
      </c>
      <c r="AH171" s="9">
        <v>8.7998867980979707</v>
      </c>
      <c r="AI171" s="9">
        <v>5.3644053937613796</v>
      </c>
      <c r="AJ171" s="10">
        <v>16.3303644140261</v>
      </c>
      <c r="AK171" s="10">
        <v>34.995559136573902</v>
      </c>
      <c r="AL171" s="10">
        <v>13.7693609397364</v>
      </c>
      <c r="AM171" s="10">
        <v>14.3118264820751</v>
      </c>
      <c r="AN171" s="10">
        <v>26.2347158431831</v>
      </c>
      <c r="AO171" s="10">
        <v>26.337241737274201</v>
      </c>
      <c r="AP171" s="10">
        <v>15.877838642193099</v>
      </c>
      <c r="AQ171" s="10">
        <v>34.995343399014601</v>
      </c>
      <c r="AR171" s="10">
        <v>20.009209800947801</v>
      </c>
      <c r="AS171" s="10">
        <v>20.373313533242001</v>
      </c>
      <c r="AT171" s="10">
        <v>24.6944861533477</v>
      </c>
      <c r="AU171" s="10">
        <v>31.317842981664199</v>
      </c>
      <c r="AV171" s="10">
        <v>11.64183575773</v>
      </c>
      <c r="AW171" s="10">
        <v>14.849203849971801</v>
      </c>
      <c r="AX171" s="1"/>
      <c r="AY171" s="1"/>
      <c r="AZ171" s="1"/>
      <c r="BA171" s="1"/>
      <c r="BB171" s="1"/>
    </row>
    <row r="172" spans="1:54" ht="15" x14ac:dyDescent="0.25">
      <c r="A172" s="46">
        <v>318</v>
      </c>
      <c r="B172" s="9">
        <v>10.774619287956799</v>
      </c>
      <c r="C172" s="9">
        <v>11.7745474547706</v>
      </c>
      <c r="D172" s="9">
        <v>11.3706979234187</v>
      </c>
      <c r="E172" s="9">
        <v>20.953753697098001</v>
      </c>
      <c r="F172" s="9">
        <v>9.0316872709405391</v>
      </c>
      <c r="G172" s="9">
        <v>15.3614054915259</v>
      </c>
      <c r="H172" s="9">
        <v>10.6437683234728</v>
      </c>
      <c r="I172" s="9">
        <v>14.694565728499301</v>
      </c>
      <c r="J172" s="9">
        <v>17.491218012308099</v>
      </c>
      <c r="K172" s="9">
        <v>22.1000361940497</v>
      </c>
      <c r="L172" s="9">
        <v>18.5027653562015</v>
      </c>
      <c r="M172" s="9">
        <v>19.116510445819699</v>
      </c>
      <c r="N172" s="9">
        <v>29.365598699371901</v>
      </c>
      <c r="O172" s="9">
        <v>26.876390132172201</v>
      </c>
      <c r="P172" s="9">
        <v>12.801805631773901</v>
      </c>
      <c r="Q172" s="3">
        <v>16</v>
      </c>
      <c r="R172" s="3">
        <v>2</v>
      </c>
      <c r="S172" s="3">
        <v>4</v>
      </c>
      <c r="T172" s="9">
        <v>30.897153788091501</v>
      </c>
      <c r="U172" s="9">
        <v>13.0642033183629</v>
      </c>
      <c r="V172" s="9">
        <v>11.1963406474261</v>
      </c>
      <c r="W172" s="9">
        <v>21.5225801879849</v>
      </c>
      <c r="X172" s="9">
        <v>47.890649233969697</v>
      </c>
      <c r="Y172" s="9">
        <v>19.070409587980802</v>
      </c>
      <c r="Z172" s="9">
        <v>13.8216596062143</v>
      </c>
      <c r="AA172" s="9">
        <v>29.3947841553017</v>
      </c>
      <c r="AB172" s="9">
        <v>10.5572144699071</v>
      </c>
      <c r="AC172" s="9">
        <v>11.8512807466381</v>
      </c>
      <c r="AD172" s="9">
        <v>14.7184433016236</v>
      </c>
      <c r="AE172" s="9">
        <v>12.4057984259139</v>
      </c>
      <c r="AF172" s="9">
        <v>18.543730389661501</v>
      </c>
      <c r="AG172" s="9">
        <v>7.0894674899770997</v>
      </c>
      <c r="AH172" s="9">
        <v>8.7826736365621301</v>
      </c>
      <c r="AI172" s="9">
        <v>5.3539296137418804</v>
      </c>
      <c r="AJ172" s="10">
        <v>16.298506148727402</v>
      </c>
      <c r="AK172" s="10">
        <v>34.927497579076402</v>
      </c>
      <c r="AL172" s="10">
        <v>13.742758242104999</v>
      </c>
      <c r="AM172" s="10">
        <v>14.284247897115399</v>
      </c>
      <c r="AN172" s="10">
        <v>26.184299496850699</v>
      </c>
      <c r="AO172" s="10">
        <v>26.286880991776499</v>
      </c>
      <c r="AP172" s="10">
        <v>15.847630507619501</v>
      </c>
      <c r="AQ172" s="10">
        <v>34.928966104340297</v>
      </c>
      <c r="AR172" s="10">
        <v>19.971512424886299</v>
      </c>
      <c r="AS172" s="10">
        <v>20.3350783555723</v>
      </c>
      <c r="AT172" s="10">
        <v>24.648323964236798</v>
      </c>
      <c r="AU172" s="10">
        <v>31.2595799931252</v>
      </c>
      <c r="AV172" s="10">
        <v>11.620309585007</v>
      </c>
      <c r="AW172" s="10">
        <v>14.8218096270797</v>
      </c>
      <c r="AX172" s="1"/>
      <c r="AY172" s="1"/>
      <c r="AZ172" s="1"/>
      <c r="BA172" s="1"/>
      <c r="BB172" s="1"/>
    </row>
    <row r="173" spans="1:54" ht="15" x14ac:dyDescent="0.25">
      <c r="A173" s="46">
        <v>319</v>
      </c>
      <c r="B173" s="9">
        <v>10.120588095735499</v>
      </c>
      <c r="C173" s="9">
        <v>11.059895058348101</v>
      </c>
      <c r="D173" s="9">
        <v>10.680636722531601</v>
      </c>
      <c r="E173" s="9">
        <v>19.682260867944098</v>
      </c>
      <c r="F173" s="9">
        <v>8.4837488012559206</v>
      </c>
      <c r="G173" s="9">
        <v>14.4295352577142</v>
      </c>
      <c r="H173" s="9">
        <v>9.9981816210557106</v>
      </c>
      <c r="I173" s="9">
        <v>13.8033749629734</v>
      </c>
      <c r="J173" s="9">
        <v>16.430569389217901</v>
      </c>
      <c r="K173" s="9">
        <v>20.760143042374501</v>
      </c>
      <c r="L173" s="9">
        <v>17.381211861066799</v>
      </c>
      <c r="M173" s="9">
        <v>17.957963966886101</v>
      </c>
      <c r="N173" s="9">
        <v>27.5862435844206</v>
      </c>
      <c r="O173" s="9">
        <v>25.248330789964601</v>
      </c>
      <c r="P173" s="9">
        <v>12.0265290053713</v>
      </c>
      <c r="Q173" s="9">
        <v>4.8842069449385104</v>
      </c>
      <c r="R173" s="3">
        <v>3</v>
      </c>
      <c r="S173" s="9">
        <v>13</v>
      </c>
      <c r="T173" s="9">
        <v>29.026413443537201</v>
      </c>
      <c r="U173" s="9">
        <v>12.2734385930343</v>
      </c>
      <c r="V173" s="9">
        <v>10.5187221440627</v>
      </c>
      <c r="W173" s="9">
        <v>20.220144781335701</v>
      </c>
      <c r="X173" s="9">
        <v>44.993160901911203</v>
      </c>
      <c r="Y173" s="9">
        <v>17.917145284687798</v>
      </c>
      <c r="Z173" s="9">
        <v>12.985962988963999</v>
      </c>
      <c r="AA173" s="9">
        <v>27.617730653709199</v>
      </c>
      <c r="AB173" s="9">
        <v>9.9191628933038292</v>
      </c>
      <c r="AC173" s="9">
        <v>11.135092301506701</v>
      </c>
      <c r="AD173" s="9">
        <v>13.829090547661</v>
      </c>
      <c r="AE173" s="9">
        <v>11.6562926111934</v>
      </c>
      <c r="AF173" s="9">
        <v>17.423531216382699</v>
      </c>
      <c r="AG173" s="9">
        <v>6.6612801305157099</v>
      </c>
      <c r="AH173" s="9">
        <v>8.2522569231478702</v>
      </c>
      <c r="AI173" s="9">
        <v>5.0306143278655</v>
      </c>
      <c r="AJ173" s="10">
        <v>15.314316239469701</v>
      </c>
      <c r="AK173" s="10">
        <v>32.818722929833903</v>
      </c>
      <c r="AL173" s="10">
        <v>12.9133085175964</v>
      </c>
      <c r="AM173" s="10">
        <v>13.4222306763709</v>
      </c>
      <c r="AN173" s="10">
        <v>24.6043628269456</v>
      </c>
      <c r="AO173" s="10">
        <v>24.7011551038633</v>
      </c>
      <c r="AP173" s="10">
        <v>14.891882541012601</v>
      </c>
      <c r="AQ173" s="10">
        <v>32.822771455831997</v>
      </c>
      <c r="AR173" s="10">
        <v>18.7676476276967</v>
      </c>
      <c r="AS173" s="10">
        <v>19.109533503917302</v>
      </c>
      <c r="AT173" s="10">
        <v>23.163120747253</v>
      </c>
      <c r="AU173" s="10">
        <v>29.376456470112899</v>
      </c>
      <c r="AV173" s="10">
        <v>10.920494889734501</v>
      </c>
      <c r="AW173" s="10">
        <v>13.9292891367707</v>
      </c>
      <c r="AX173" s="1"/>
      <c r="AY173" s="1"/>
      <c r="AZ173" s="1"/>
      <c r="BA173" s="1"/>
      <c r="BB173" s="1"/>
    </row>
    <row r="174" spans="1:54" ht="15" x14ac:dyDescent="0.25">
      <c r="A174" s="46">
        <v>320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3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"/>
      <c r="AY174" s="1"/>
      <c r="AZ174" s="1"/>
      <c r="BA174" s="1"/>
      <c r="BB174" s="1"/>
    </row>
    <row r="175" spans="1:54" ht="15" x14ac:dyDescent="0.25">
      <c r="A175" s="46">
        <v>321</v>
      </c>
      <c r="B175" s="9">
        <v>1.8466158023146</v>
      </c>
      <c r="C175" s="9">
        <v>2.0180415019379998</v>
      </c>
      <c r="D175" s="9">
        <v>1.94888084553132</v>
      </c>
      <c r="E175" s="9">
        <v>3.59146691633326</v>
      </c>
      <c r="F175" s="9">
        <v>1.5481063590047699</v>
      </c>
      <c r="G175" s="9">
        <v>2.6331298526918401</v>
      </c>
      <c r="H175" s="9">
        <v>1.8245373365417501</v>
      </c>
      <c r="I175" s="9">
        <v>2.5189827436550498</v>
      </c>
      <c r="J175" s="9">
        <v>2.9984982644188101</v>
      </c>
      <c r="K175" s="9">
        <v>3.78874130804367</v>
      </c>
      <c r="L175" s="9">
        <v>3.1722077234297101</v>
      </c>
      <c r="M175" s="9">
        <v>3.27757657802906</v>
      </c>
      <c r="N175" s="9">
        <v>5.0350405123221798</v>
      </c>
      <c r="O175" s="9">
        <v>4.60856343229697</v>
      </c>
      <c r="P175" s="9">
        <v>2.1952994859546799</v>
      </c>
      <c r="Q175" s="9">
        <v>0.89157385344504203</v>
      </c>
      <c r="R175" s="3">
        <v>2</v>
      </c>
      <c r="S175" s="9">
        <v>1.0324604040299199</v>
      </c>
      <c r="T175" s="9">
        <v>5.2986828851682004</v>
      </c>
      <c r="U175" s="9">
        <v>2.24060048935505</v>
      </c>
      <c r="V175" s="9">
        <v>1.92030908371571</v>
      </c>
      <c r="W175" s="9">
        <v>3.6914837848044</v>
      </c>
      <c r="X175" s="9">
        <v>8.2144717785811103</v>
      </c>
      <c r="Y175" s="9">
        <v>3.2714365238848</v>
      </c>
      <c r="Z175" s="9">
        <v>2.3711464638722801</v>
      </c>
      <c r="AA175" s="9">
        <v>5.0429276966153704</v>
      </c>
      <c r="AB175" s="9">
        <v>1.8113074106829099</v>
      </c>
      <c r="AC175" s="9">
        <v>2.0333821143472499</v>
      </c>
      <c r="AD175" s="9">
        <v>2.5253862820845501</v>
      </c>
      <c r="AE175" s="9">
        <v>2.1286577276664498</v>
      </c>
      <c r="AF175" s="9">
        <v>3.1819328300799201</v>
      </c>
      <c r="AG175" s="9">
        <v>1.21654065358644</v>
      </c>
      <c r="AH175" s="9">
        <v>1.50711730852221</v>
      </c>
      <c r="AI175" s="9">
        <v>0.91875986225864903</v>
      </c>
      <c r="AJ175" s="10">
        <v>2.7969369028607201</v>
      </c>
      <c r="AK175" s="10">
        <v>5.9940328127679399</v>
      </c>
      <c r="AL175" s="10">
        <v>2.3586390586686998</v>
      </c>
      <c r="AM175" s="10">
        <v>2.45165346754484</v>
      </c>
      <c r="AN175" s="10">
        <v>4.4942511959028097</v>
      </c>
      <c r="AO175" s="10">
        <v>4.5121376035956899</v>
      </c>
      <c r="AP175" s="10">
        <v>2.7204114459097499</v>
      </c>
      <c r="AQ175" s="10">
        <v>5.9961465854244098</v>
      </c>
      <c r="AR175" s="10">
        <v>3.42872989308791</v>
      </c>
      <c r="AS175" s="10">
        <v>3.49131170578088</v>
      </c>
      <c r="AT175" s="10">
        <v>4.2320518928194799</v>
      </c>
      <c r="AU175" s="10">
        <v>5.3674986894598398</v>
      </c>
      <c r="AV175" s="10">
        <v>1.9954390508041999</v>
      </c>
      <c r="AW175" s="10">
        <v>2.5452700684216598</v>
      </c>
      <c r="AX175" s="1"/>
      <c r="AY175" s="1"/>
      <c r="AZ175" s="1"/>
      <c r="BA175" s="1"/>
      <c r="BB175" s="1"/>
    </row>
    <row r="176" spans="1:54" ht="15" x14ac:dyDescent="0.25">
      <c r="A176" s="46">
        <v>322</v>
      </c>
      <c r="B176" s="9">
        <v>1.84661607645596</v>
      </c>
      <c r="C176" s="9">
        <v>2.0180418014265098</v>
      </c>
      <c r="D176" s="9">
        <v>1.94888113464821</v>
      </c>
      <c r="E176" s="9">
        <v>3.5914674489366898</v>
      </c>
      <c r="F176" s="9">
        <v>1.5481065884317</v>
      </c>
      <c r="G176" s="9">
        <v>2.6331302428060899</v>
      </c>
      <c r="H176" s="9">
        <v>1.8245376067269199</v>
      </c>
      <c r="I176" s="9">
        <v>2.5189831165505501</v>
      </c>
      <c r="J176" s="9">
        <v>2.9984987080925198</v>
      </c>
      <c r="K176" s="9">
        <v>3.7887418683359599</v>
      </c>
      <c r="L176" s="9">
        <v>3.1722081922185899</v>
      </c>
      <c r="M176" s="9">
        <v>3.2775770621059599</v>
      </c>
      <c r="N176" s="9">
        <v>5.0350412555147397</v>
      </c>
      <c r="O176" s="9">
        <v>4.6085641119080201</v>
      </c>
      <c r="P176" s="9">
        <v>2.1952998094134601</v>
      </c>
      <c r="Q176" s="9">
        <v>0.89157398475494298</v>
      </c>
      <c r="R176" s="3">
        <v>2</v>
      </c>
      <c r="S176" s="9">
        <v>1.03246055605747</v>
      </c>
      <c r="T176" s="9">
        <v>5.29868366529083</v>
      </c>
      <c r="U176" s="9">
        <v>2.2406008189145199</v>
      </c>
      <c r="V176" s="9">
        <v>1.92030936604872</v>
      </c>
      <c r="W176" s="9">
        <v>3.6914843273517799</v>
      </c>
      <c r="X176" s="9">
        <v>8.2144729850619793</v>
      </c>
      <c r="Y176" s="9">
        <v>3.2714370036411</v>
      </c>
      <c r="Z176" s="9">
        <v>2.3711468113911298</v>
      </c>
      <c r="AA176" s="9">
        <v>5.0429284353910697</v>
      </c>
      <c r="AB176" s="9">
        <v>1.8113076757878901</v>
      </c>
      <c r="AC176" s="9">
        <v>2.0333824118559298</v>
      </c>
      <c r="AD176" s="9">
        <v>2.5253866514408601</v>
      </c>
      <c r="AE176" s="9">
        <v>2.1286580388533198</v>
      </c>
      <c r="AF176" s="9">
        <v>3.1819332950616901</v>
      </c>
      <c r="AG176" s="9">
        <v>1.2165408312574499</v>
      </c>
      <c r="AH176" s="9">
        <v>1.50711752858143</v>
      </c>
      <c r="AI176" s="9">
        <v>0.91875999637255901</v>
      </c>
      <c r="AJ176" s="10">
        <v>2.7969373110680298</v>
      </c>
      <c r="AK176" s="10">
        <v>5.9940336871338502</v>
      </c>
      <c r="AL176" s="10">
        <v>2.3586394023494699</v>
      </c>
      <c r="AM176" s="10">
        <v>2.4516538246235502</v>
      </c>
      <c r="AN176" s="10">
        <v>4.4942518501862398</v>
      </c>
      <c r="AO176" s="10">
        <v>4.5121382599387196</v>
      </c>
      <c r="AP176" s="10">
        <v>2.7204118412960998</v>
      </c>
      <c r="AQ176" s="10">
        <v>5.9961474564713404</v>
      </c>
      <c r="AR176" s="10">
        <v>3.42873039062128</v>
      </c>
      <c r="AS176" s="10">
        <v>3.4913122120751399</v>
      </c>
      <c r="AT176" s="10">
        <v>4.2320525061376104</v>
      </c>
      <c r="AU176" s="10">
        <v>5.3674994667226601</v>
      </c>
      <c r="AV176" s="10">
        <v>1.99543933947615</v>
      </c>
      <c r="AW176" s="10">
        <v>2.5452704364999899</v>
      </c>
      <c r="AX176" s="1"/>
      <c r="AY176" s="1"/>
      <c r="AZ176" s="1"/>
      <c r="BA176" s="1"/>
      <c r="BB176" s="1"/>
    </row>
    <row r="177" spans="1:54" ht="15" x14ac:dyDescent="0.25">
      <c r="A177" s="46">
        <v>323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3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"/>
      <c r="AY177" s="1"/>
      <c r="AZ177" s="1"/>
      <c r="BA177" s="1"/>
      <c r="BB177" s="1"/>
    </row>
    <row r="178" spans="1:54" ht="15" x14ac:dyDescent="0.25">
      <c r="A178" s="46">
        <v>324</v>
      </c>
      <c r="B178" s="9">
        <v>1.8466163505972599</v>
      </c>
      <c r="C178" s="9">
        <v>2.0180421009149501</v>
      </c>
      <c r="D178" s="9">
        <v>1.94888142376503</v>
      </c>
      <c r="E178" s="9">
        <v>3.5914679815400099</v>
      </c>
      <c r="F178" s="9">
        <v>1.54810681785858</v>
      </c>
      <c r="G178" s="9">
        <v>2.63313063292025</v>
      </c>
      <c r="H178" s="9">
        <v>1.82453787691203</v>
      </c>
      <c r="I178" s="9">
        <v>2.5189834894459699</v>
      </c>
      <c r="J178" s="9">
        <v>2.9984991517661399</v>
      </c>
      <c r="K178" s="9">
        <v>3.7887424286281401</v>
      </c>
      <c r="L178" s="9">
        <v>3.1722086610073701</v>
      </c>
      <c r="M178" s="9">
        <v>3.2775775461827501</v>
      </c>
      <c r="N178" s="9">
        <v>5.0350419987071398</v>
      </c>
      <c r="O178" s="9">
        <v>4.6085647915189201</v>
      </c>
      <c r="P178" s="9">
        <v>2.19530013287216</v>
      </c>
      <c r="Q178" s="9">
        <v>0.89157411606481596</v>
      </c>
      <c r="R178" s="3">
        <v>2</v>
      </c>
      <c r="S178" s="9">
        <v>1.0324607080849899</v>
      </c>
      <c r="T178" s="9">
        <v>5.2986844454132997</v>
      </c>
      <c r="U178" s="9">
        <v>2.2406011484739201</v>
      </c>
      <c r="V178" s="9">
        <v>1.92030964838167</v>
      </c>
      <c r="W178" s="9">
        <v>3.6914848698990301</v>
      </c>
      <c r="X178" s="9">
        <v>8.2144741915425996</v>
      </c>
      <c r="Y178" s="9">
        <v>3.2714374833973001</v>
      </c>
      <c r="Z178" s="9">
        <v>2.3711471589099</v>
      </c>
      <c r="AA178" s="9">
        <v>5.04292917416661</v>
      </c>
      <c r="AB178" s="9">
        <v>1.8113079408928201</v>
      </c>
      <c r="AC178" s="9">
        <v>2.03338270936454</v>
      </c>
      <c r="AD178" s="9">
        <v>2.5253870207970799</v>
      </c>
      <c r="AE178" s="9">
        <v>2.1286583500401299</v>
      </c>
      <c r="AF178" s="9">
        <v>3.1819337600433601</v>
      </c>
      <c r="AG178" s="9">
        <v>1.2165410089284201</v>
      </c>
      <c r="AH178" s="9">
        <v>1.5071177486406</v>
      </c>
      <c r="AI178" s="9">
        <v>0.91876013048644001</v>
      </c>
      <c r="AJ178" s="10">
        <v>2.79693771927526</v>
      </c>
      <c r="AK178" s="10">
        <v>5.9940345614995696</v>
      </c>
      <c r="AL178" s="10">
        <v>2.3586397460301698</v>
      </c>
      <c r="AM178" s="10">
        <v>2.45165418170218</v>
      </c>
      <c r="AN178" s="10">
        <v>4.4942525044695403</v>
      </c>
      <c r="AO178" s="10">
        <v>4.5121389162816197</v>
      </c>
      <c r="AP178" s="10">
        <v>2.72041223668236</v>
      </c>
      <c r="AQ178" s="10">
        <v>5.99614832751808</v>
      </c>
      <c r="AR178" s="10">
        <v>3.4287308881545502</v>
      </c>
      <c r="AS178" s="10">
        <v>3.4913127183692998</v>
      </c>
      <c r="AT178" s="10">
        <v>4.2320531194555997</v>
      </c>
      <c r="AU178" s="10">
        <v>5.3675002439853099</v>
      </c>
      <c r="AV178" s="10">
        <v>1.99543962814803</v>
      </c>
      <c r="AW178" s="10">
        <v>2.54527080457824</v>
      </c>
      <c r="AX178" s="1"/>
      <c r="AY178" s="1"/>
      <c r="AZ178" s="1"/>
      <c r="BA178" s="1"/>
      <c r="BB178" s="1"/>
    </row>
    <row r="179" spans="1:54" x14ac:dyDescent="0.2">
      <c r="A179" s="6" t="s">
        <v>3</v>
      </c>
      <c r="B179" s="4">
        <f>SUM(B5:B178)</f>
        <v>49707.495884802935</v>
      </c>
      <c r="C179" s="4">
        <f t="shared" ref="C179:AW179" si="0">SUM(C5:C178)</f>
        <v>54320.310305358362</v>
      </c>
      <c r="D179" s="4">
        <f t="shared" si="0"/>
        <v>52456.949070473682</v>
      </c>
      <c r="E179" s="4">
        <f t="shared" si="0"/>
        <v>96666.435091018182</v>
      </c>
      <c r="F179" s="4">
        <f t="shared" si="0"/>
        <v>41665.731101094098</v>
      </c>
      <c r="G179" s="4">
        <f t="shared" si="0"/>
        <v>70866.250182923002</v>
      </c>
      <c r="H179" s="4">
        <f t="shared" si="0"/>
        <v>49102.224389233459</v>
      </c>
      <c r="I179" s="4">
        <f t="shared" si="0"/>
        <v>67789.215569988708</v>
      </c>
      <c r="J179" s="4">
        <f t="shared" si="0"/>
        <v>80690.291202929395</v>
      </c>
      <c r="K179" s="4">
        <f t="shared" si="0"/>
        <v>101950.90744797268</v>
      </c>
      <c r="L179" s="4">
        <f t="shared" si="0"/>
        <v>85355.363325520404</v>
      </c>
      <c r="M179" s="4">
        <f t="shared" si="0"/>
        <v>88185.970940414889</v>
      </c>
      <c r="N179" s="4">
        <f t="shared" si="0"/>
        <v>135464.76413220106</v>
      </c>
      <c r="O179" s="4">
        <f t="shared" si="0"/>
        <v>123980.4505505363</v>
      </c>
      <c r="P179" s="4">
        <f t="shared" si="0"/>
        <v>59053.921329330711</v>
      </c>
      <c r="Q179" s="4">
        <f t="shared" si="0"/>
        <v>23982.626194111905</v>
      </c>
      <c r="R179" s="4">
        <f t="shared" si="0"/>
        <v>49049.733847744115</v>
      </c>
      <c r="S179" s="4">
        <f t="shared" si="0"/>
        <v>27771.958453746647</v>
      </c>
      <c r="T179" s="4">
        <f t="shared" si="0"/>
        <v>142525.87707740196</v>
      </c>
      <c r="U179" s="4">
        <f t="shared" si="0"/>
        <v>60263.273355897909</v>
      </c>
      <c r="V179" s="4">
        <f t="shared" si="0"/>
        <v>51646.819960337052</v>
      </c>
      <c r="W179" s="4">
        <f t="shared" si="0"/>
        <v>99279.559988678462</v>
      </c>
      <c r="X179" s="4">
        <f t="shared" si="0"/>
        <v>220908.50814114977</v>
      </c>
      <c r="Y179" s="4">
        <f t="shared" si="0"/>
        <v>87965.69018718299</v>
      </c>
      <c r="Z179" s="4">
        <f t="shared" si="0"/>
        <v>63754.396945173161</v>
      </c>
      <c r="AA179" s="4">
        <f t="shared" si="0"/>
        <v>135586.92239781999</v>
      </c>
      <c r="AB179" s="4">
        <f t="shared" si="0"/>
        <v>48695.824843114489</v>
      </c>
      <c r="AC179" s="4">
        <f t="shared" si="0"/>
        <v>54664.5558677519</v>
      </c>
      <c r="AD179" s="4">
        <f t="shared" si="0"/>
        <v>67889.146293682192</v>
      </c>
      <c r="AE179" s="4">
        <f t="shared" si="0"/>
        <v>57221.682114281764</v>
      </c>
      <c r="AF179" s="4">
        <f t="shared" si="0"/>
        <v>85532.436127852139</v>
      </c>
      <c r="AG179" s="4">
        <f t="shared" si="0"/>
        <v>32699.726661910619</v>
      </c>
      <c r="AH179" s="4">
        <f t="shared" si="0"/>
        <v>40509.419352611556</v>
      </c>
      <c r="AI179" s="4">
        <f t="shared" si="0"/>
        <v>24694.509444704461</v>
      </c>
      <c r="AJ179" s="4">
        <f t="shared" si="0"/>
        <v>75175.204111169543</v>
      </c>
      <c r="AK179" s="4">
        <f t="shared" si="0"/>
        <v>161098.48425625463</v>
      </c>
      <c r="AL179" s="4">
        <f t="shared" si="0"/>
        <v>63385.778137062232</v>
      </c>
      <c r="AM179" s="4">
        <f t="shared" si="0"/>
        <v>65882.931861872683</v>
      </c>
      <c r="AN179" s="4">
        <f t="shared" si="0"/>
        <v>120768.59847712374</v>
      </c>
      <c r="AO179" s="4">
        <f t="shared" si="0"/>
        <v>121240.46610929153</v>
      </c>
      <c r="AP179" s="4">
        <f t="shared" si="0"/>
        <v>73091.746060576887</v>
      </c>
      <c r="AQ179" s="4">
        <f t="shared" si="0"/>
        <v>161096.83150590127</v>
      </c>
      <c r="AR179" s="4">
        <f t="shared" si="0"/>
        <v>92109.878111531376</v>
      </c>
      <c r="AS179" s="4">
        <f t="shared" si="0"/>
        <v>93785.926028304253</v>
      </c>
      <c r="AT179" s="4">
        <f t="shared" si="0"/>
        <v>113677.81672420324</v>
      </c>
      <c r="AU179" s="4">
        <f t="shared" si="0"/>
        <v>144167.45894908518</v>
      </c>
      <c r="AV179" s="4">
        <f t="shared" si="0"/>
        <v>53591.56669155608</v>
      </c>
      <c r="AW179" s="4">
        <f t="shared" si="0"/>
        <v>68356.213957581087</v>
      </c>
    </row>
    <row r="181" spans="1:54" x14ac:dyDescent="0.2">
      <c r="A181" s="6" t="s">
        <v>5</v>
      </c>
      <c r="B181" s="28">
        <v>49342</v>
      </c>
      <c r="C181" s="28">
        <v>51860</v>
      </c>
      <c r="D181" s="28">
        <v>50527</v>
      </c>
      <c r="E181" s="28">
        <v>84456</v>
      </c>
      <c r="F181" s="28">
        <v>41520</v>
      </c>
      <c r="G181" s="28">
        <v>69729</v>
      </c>
      <c r="H181" s="28">
        <v>41044</v>
      </c>
      <c r="I181" s="28">
        <v>67528</v>
      </c>
      <c r="J181" s="28">
        <v>80588</v>
      </c>
      <c r="K181" s="28">
        <v>95347</v>
      </c>
      <c r="L181" s="28">
        <v>84097</v>
      </c>
      <c r="M181" s="28">
        <v>80221</v>
      </c>
      <c r="N181" s="28">
        <v>134022</v>
      </c>
      <c r="O181" s="28">
        <v>115269</v>
      </c>
      <c r="P181" s="28">
        <v>57649</v>
      </c>
      <c r="Q181" s="28">
        <v>23947</v>
      </c>
      <c r="R181" s="28">
        <v>48861</v>
      </c>
      <c r="S181" s="28">
        <v>27662</v>
      </c>
      <c r="T181" s="28">
        <v>141475</v>
      </c>
      <c r="U181" s="28">
        <v>60230</v>
      </c>
      <c r="V181" s="28">
        <v>51138</v>
      </c>
      <c r="W181" s="28">
        <v>95879.5</v>
      </c>
      <c r="X181" s="28">
        <v>212757</v>
      </c>
      <c r="Y181" s="28">
        <v>80859</v>
      </c>
      <c r="Z181" s="28">
        <v>59698</v>
      </c>
      <c r="AA181" s="28">
        <v>129533</v>
      </c>
      <c r="AB181" s="28">
        <v>47077</v>
      </c>
      <c r="AC181" s="28">
        <v>51979</v>
      </c>
      <c r="AD181" s="28">
        <v>65085</v>
      </c>
      <c r="AE181" s="28">
        <v>52417</v>
      </c>
      <c r="AF181" s="28">
        <v>75632</v>
      </c>
      <c r="AG181" s="28">
        <v>30145</v>
      </c>
      <c r="AH181" s="28">
        <v>37108</v>
      </c>
      <c r="AI181" s="28">
        <v>21236</v>
      </c>
      <c r="AJ181" s="28">
        <v>71735</v>
      </c>
      <c r="AK181" s="28">
        <v>153033</v>
      </c>
      <c r="AL181" s="28">
        <v>61906</v>
      </c>
      <c r="AM181" s="28">
        <v>63628</v>
      </c>
      <c r="AN181" s="28">
        <v>107723</v>
      </c>
      <c r="AO181" s="28">
        <v>110979</v>
      </c>
      <c r="AP181" s="28">
        <v>70470</v>
      </c>
      <c r="AQ181" s="28">
        <v>135110</v>
      </c>
      <c r="AR181" s="28">
        <v>85935</v>
      </c>
      <c r="AS181" s="28">
        <v>88197</v>
      </c>
      <c r="AT181" s="28">
        <v>108047</v>
      </c>
      <c r="AU181" s="28">
        <v>134958</v>
      </c>
      <c r="AV181" s="28">
        <v>50745.526315789473</v>
      </c>
      <c r="AW181" s="28">
        <v>65022</v>
      </c>
    </row>
    <row r="182" spans="1:54" x14ac:dyDescent="0.2">
      <c r="A182" s="6" t="s">
        <v>6</v>
      </c>
      <c r="B182" s="4">
        <f>B179-B181</f>
        <v>365.4958848029346</v>
      </c>
      <c r="C182" s="4">
        <f t="shared" ref="C182:AW182" si="1">C179-C181</f>
        <v>2460.3103053583618</v>
      </c>
      <c r="D182" s="4">
        <f t="shared" si="1"/>
        <v>1929.9490704736818</v>
      </c>
      <c r="E182" s="4">
        <f t="shared" si="1"/>
        <v>12210.435091018182</v>
      </c>
      <c r="F182" s="4">
        <f t="shared" si="1"/>
        <v>145.73110109409754</v>
      </c>
      <c r="G182" s="4">
        <f t="shared" si="1"/>
        <v>1137.2501829230023</v>
      </c>
      <c r="H182" s="4">
        <f t="shared" si="1"/>
        <v>8058.2243892334591</v>
      </c>
      <c r="I182" s="4">
        <f t="shared" si="1"/>
        <v>261.21556998870801</v>
      </c>
      <c r="J182" s="4">
        <f t="shared" si="1"/>
        <v>102.29120292939479</v>
      </c>
      <c r="K182" s="4">
        <f t="shared" si="1"/>
        <v>6603.9074479726842</v>
      </c>
      <c r="L182" s="4">
        <f t="shared" si="1"/>
        <v>1258.363325520404</v>
      </c>
      <c r="M182" s="4">
        <f t="shared" si="1"/>
        <v>7964.9709404148889</v>
      </c>
      <c r="N182" s="4">
        <f t="shared" si="1"/>
        <v>1442.7641322010604</v>
      </c>
      <c r="O182" s="4">
        <f t="shared" si="1"/>
        <v>8711.4505505363049</v>
      </c>
      <c r="P182" s="4">
        <f t="shared" si="1"/>
        <v>1404.9213293307112</v>
      </c>
      <c r="Q182" s="4">
        <f t="shared" si="1"/>
        <v>35.626194111904624</v>
      </c>
      <c r="R182" s="4">
        <f t="shared" si="1"/>
        <v>188.73384774411534</v>
      </c>
      <c r="S182" s="4">
        <f t="shared" si="1"/>
        <v>109.95845374664714</v>
      </c>
      <c r="T182" s="4">
        <f t="shared" si="1"/>
        <v>1050.8770774019649</v>
      </c>
      <c r="U182" s="4">
        <f t="shared" si="1"/>
        <v>33.273355897908914</v>
      </c>
      <c r="V182" s="4">
        <f t="shared" si="1"/>
        <v>508.81996033705218</v>
      </c>
      <c r="W182" s="4">
        <f t="shared" si="1"/>
        <v>3400.0599886784621</v>
      </c>
      <c r="X182" s="4">
        <f t="shared" si="1"/>
        <v>8151.5081411497667</v>
      </c>
      <c r="Y182" s="4">
        <f t="shared" si="1"/>
        <v>7106.6901871829905</v>
      </c>
      <c r="Z182" s="4">
        <f t="shared" si="1"/>
        <v>4056.3969451731609</v>
      </c>
      <c r="AA182" s="4">
        <f t="shared" si="1"/>
        <v>6053.922397819988</v>
      </c>
      <c r="AB182" s="4">
        <f t="shared" si="1"/>
        <v>1618.8248431144893</v>
      </c>
      <c r="AC182" s="4">
        <f t="shared" si="1"/>
        <v>2685.5558677519002</v>
      </c>
      <c r="AD182" s="4">
        <f t="shared" si="1"/>
        <v>2804.1462936821918</v>
      </c>
      <c r="AE182" s="4">
        <f t="shared" si="1"/>
        <v>4804.6821142817644</v>
      </c>
      <c r="AF182" s="4">
        <f t="shared" si="1"/>
        <v>9900.4361278521392</v>
      </c>
      <c r="AG182" s="4">
        <f t="shared" si="1"/>
        <v>2554.7266619106194</v>
      </c>
      <c r="AH182" s="4">
        <f t="shared" si="1"/>
        <v>3401.419352611556</v>
      </c>
      <c r="AI182" s="4">
        <f t="shared" si="1"/>
        <v>3458.5094447044612</v>
      </c>
      <c r="AJ182" s="4">
        <f t="shared" si="1"/>
        <v>3440.2041111695435</v>
      </c>
      <c r="AK182" s="4">
        <f t="shared" si="1"/>
        <v>8065.4842562546255</v>
      </c>
      <c r="AL182" s="4">
        <f t="shared" si="1"/>
        <v>1479.7781370622324</v>
      </c>
      <c r="AM182" s="4">
        <f t="shared" si="1"/>
        <v>2254.9318618726829</v>
      </c>
      <c r="AN182" s="4">
        <f t="shared" si="1"/>
        <v>13045.598477123742</v>
      </c>
      <c r="AO182" s="4">
        <f t="shared" si="1"/>
        <v>10261.466109291534</v>
      </c>
      <c r="AP182" s="4">
        <f t="shared" si="1"/>
        <v>2621.7460605768865</v>
      </c>
      <c r="AQ182" s="4">
        <f t="shared" si="1"/>
        <v>25986.831505901268</v>
      </c>
      <c r="AR182" s="4">
        <f t="shared" si="1"/>
        <v>6174.8781115313759</v>
      </c>
      <c r="AS182" s="4">
        <f t="shared" si="1"/>
        <v>5588.9260283042531</v>
      </c>
      <c r="AT182" s="4">
        <f t="shared" si="1"/>
        <v>5630.8167242032359</v>
      </c>
      <c r="AU182" s="4">
        <f t="shared" si="1"/>
        <v>9209.4589490851795</v>
      </c>
      <c r="AV182" s="4">
        <f t="shared" si="1"/>
        <v>2846.0403757666063</v>
      </c>
      <c r="AW182" s="4">
        <f t="shared" si="1"/>
        <v>3334.213957581087</v>
      </c>
    </row>
    <row r="183" spans="1:54" x14ac:dyDescent="0.2">
      <c r="A183" s="6" t="s">
        <v>7</v>
      </c>
      <c r="B183" s="29">
        <f>B182/B181</f>
        <v>7.4073990677908192E-3</v>
      </c>
      <c r="C183" s="29">
        <f t="shared" ref="C183:AW183" si="2">C182/C181</f>
        <v>4.7441386528313957E-2</v>
      </c>
      <c r="D183" s="29">
        <f t="shared" si="2"/>
        <v>3.8196391443657489E-2</v>
      </c>
      <c r="E183" s="29">
        <f t="shared" si="2"/>
        <v>0.14457747337096455</v>
      </c>
      <c r="F183" s="29">
        <f t="shared" si="2"/>
        <v>3.5099012787595746E-3</v>
      </c>
      <c r="G183" s="29">
        <f t="shared" si="2"/>
        <v>1.6309572529693561E-2</v>
      </c>
      <c r="H183" s="29">
        <f t="shared" si="2"/>
        <v>0.19633136120342704</v>
      </c>
      <c r="I183" s="29">
        <f t="shared" si="2"/>
        <v>3.8682556863628126E-3</v>
      </c>
      <c r="J183" s="29">
        <f t="shared" si="2"/>
        <v>1.2693106036803839E-3</v>
      </c>
      <c r="K183" s="29">
        <f t="shared" si="2"/>
        <v>6.9261827304190837E-2</v>
      </c>
      <c r="L183" s="29">
        <f t="shared" si="2"/>
        <v>1.4963236804171422E-2</v>
      </c>
      <c r="M183" s="29">
        <f t="shared" si="2"/>
        <v>9.9287854058349917E-2</v>
      </c>
      <c r="N183" s="29">
        <f t="shared" si="2"/>
        <v>1.0765129099707962E-2</v>
      </c>
      <c r="O183" s="29">
        <f t="shared" si="2"/>
        <v>7.5574964218795213E-2</v>
      </c>
      <c r="P183" s="29">
        <f t="shared" si="2"/>
        <v>2.4370263652981165E-2</v>
      </c>
      <c r="Q183" s="29">
        <f t="shared" si="2"/>
        <v>1.4877101144988778E-3</v>
      </c>
      <c r="R183" s="29">
        <f t="shared" si="2"/>
        <v>3.8626685443219609E-3</v>
      </c>
      <c r="S183" s="29">
        <f t="shared" si="2"/>
        <v>3.9750724367958621E-3</v>
      </c>
      <c r="T183" s="29">
        <f t="shared" si="2"/>
        <v>7.4280054949776636E-3</v>
      </c>
      <c r="U183" s="29">
        <f t="shared" si="2"/>
        <v>5.5243825166709139E-4</v>
      </c>
      <c r="V183" s="29">
        <f t="shared" si="2"/>
        <v>9.9499386041114659E-3</v>
      </c>
      <c r="W183" s="29">
        <f t="shared" si="2"/>
        <v>3.5461803500002213E-2</v>
      </c>
      <c r="X183" s="29">
        <f t="shared" si="2"/>
        <v>3.8313701270227381E-2</v>
      </c>
      <c r="Y183" s="29">
        <f t="shared" si="2"/>
        <v>8.7889909437205385E-2</v>
      </c>
      <c r="Z183" s="29">
        <f t="shared" si="2"/>
        <v>6.7948623826144278E-2</v>
      </c>
      <c r="AA183" s="29">
        <f t="shared" si="2"/>
        <v>4.6736525810565553E-2</v>
      </c>
      <c r="AB183" s="29">
        <f t="shared" si="2"/>
        <v>3.4386746035526675E-2</v>
      </c>
      <c r="AC183" s="29">
        <f t="shared" si="2"/>
        <v>5.1666170333248045E-2</v>
      </c>
      <c r="AD183" s="29">
        <f t="shared" si="2"/>
        <v>4.3084371109813197E-2</v>
      </c>
      <c r="AE183" s="29">
        <f t="shared" si="2"/>
        <v>9.1662668872346073E-2</v>
      </c>
      <c r="AF183" s="29">
        <f t="shared" si="2"/>
        <v>0.13090274127158</v>
      </c>
      <c r="AG183" s="29">
        <f t="shared" si="2"/>
        <v>8.4747940351986045E-2</v>
      </c>
      <c r="AH183" s="29">
        <f t="shared" si="2"/>
        <v>9.1662696793455747E-2</v>
      </c>
      <c r="AI183" s="29">
        <f t="shared" si="2"/>
        <v>0.16286068208252313</v>
      </c>
      <c r="AJ183" s="29">
        <f t="shared" si="2"/>
        <v>4.7957121505116655E-2</v>
      </c>
      <c r="AK183" s="29">
        <f t="shared" si="2"/>
        <v>5.2704215798256751E-2</v>
      </c>
      <c r="AL183" s="29">
        <f t="shared" si="2"/>
        <v>2.3903630295322463E-2</v>
      </c>
      <c r="AM183" s="29">
        <f t="shared" si="2"/>
        <v>3.5439301280453306E-2</v>
      </c>
      <c r="AN183" s="29">
        <f t="shared" si="2"/>
        <v>0.12110318573678548</v>
      </c>
      <c r="AO183" s="29">
        <f t="shared" si="2"/>
        <v>9.2463133649533097E-2</v>
      </c>
      <c r="AP183" s="29">
        <f t="shared" si="2"/>
        <v>3.7203718753751759E-2</v>
      </c>
      <c r="AQ183" s="29">
        <f t="shared" si="2"/>
        <v>0.19233832807269091</v>
      </c>
      <c r="AR183" s="29">
        <f t="shared" si="2"/>
        <v>7.1855217449599995E-2</v>
      </c>
      <c r="AS183" s="29">
        <f t="shared" si="2"/>
        <v>6.3368663654140761E-2</v>
      </c>
      <c r="AT183" s="29">
        <f t="shared" si="2"/>
        <v>5.2114512427029309E-2</v>
      </c>
      <c r="AU183" s="29">
        <f t="shared" si="2"/>
        <v>6.8239444487063969E-2</v>
      </c>
      <c r="AV183" s="29">
        <f t="shared" si="2"/>
        <v>5.6084557248567951E-2</v>
      </c>
      <c r="AW183" s="29">
        <f t="shared" si="2"/>
        <v>5.1278243634171314E-2</v>
      </c>
    </row>
    <row r="187" spans="1:54" x14ac:dyDescent="0.2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F166D-EC64-41D0-AC47-A6115F3A0FF1}">
  <dimension ref="A1:AX181"/>
  <sheetViews>
    <sheetView workbookViewId="0">
      <pane xSplit="2" ySplit="1" topLeftCell="C38" activePane="bottomRight" state="frozen"/>
      <selection pane="topRight" activeCell="C1" sqref="C1"/>
      <selection pane="bottomLeft" activeCell="A2" sqref="A2"/>
      <selection pane="bottomRight" activeCell="C6" sqref="C6"/>
    </sheetView>
  </sheetViews>
  <sheetFormatPr defaultRowHeight="15" x14ac:dyDescent="0.25"/>
  <sheetData>
    <row r="1" spans="1:50" s="6" customFormat="1" ht="12.75" x14ac:dyDescent="0.2">
      <c r="A1" s="5" t="s">
        <v>2</v>
      </c>
      <c r="B1" s="5" t="s">
        <v>25</v>
      </c>
      <c r="C1" s="5">
        <v>1971</v>
      </c>
      <c r="D1" s="5">
        <v>1972</v>
      </c>
      <c r="E1" s="5">
        <v>1973</v>
      </c>
      <c r="F1" s="5">
        <v>1974</v>
      </c>
      <c r="G1" s="5">
        <v>1975</v>
      </c>
      <c r="H1" s="5">
        <v>1976</v>
      </c>
      <c r="I1" s="5">
        <v>1977</v>
      </c>
      <c r="J1" s="5">
        <v>1978</v>
      </c>
      <c r="K1" s="5">
        <v>1979</v>
      </c>
      <c r="L1" s="5">
        <v>1980</v>
      </c>
      <c r="M1" s="5">
        <v>1981</v>
      </c>
      <c r="N1" s="5">
        <v>1982</v>
      </c>
      <c r="O1" s="5">
        <v>1983</v>
      </c>
      <c r="P1" s="5">
        <v>1984</v>
      </c>
      <c r="Q1" s="5">
        <v>1985</v>
      </c>
      <c r="R1" s="5">
        <v>1986</v>
      </c>
      <c r="S1" s="5">
        <v>1987</v>
      </c>
      <c r="T1" s="5">
        <v>1988</v>
      </c>
      <c r="U1" s="5">
        <v>1989</v>
      </c>
      <c r="V1" s="5">
        <v>1990</v>
      </c>
      <c r="W1" s="5">
        <v>1991</v>
      </c>
      <c r="X1" s="5">
        <v>1992</v>
      </c>
      <c r="Y1" s="5">
        <v>1993</v>
      </c>
      <c r="Z1" s="5">
        <v>1994</v>
      </c>
      <c r="AA1" s="5">
        <v>1995</v>
      </c>
      <c r="AB1" s="5">
        <v>1999</v>
      </c>
      <c r="AC1" s="5">
        <v>2000</v>
      </c>
      <c r="AD1" s="5">
        <v>2001</v>
      </c>
      <c r="AE1" s="5">
        <v>2002</v>
      </c>
      <c r="AF1" s="5">
        <v>2003</v>
      </c>
      <c r="AG1" s="5">
        <v>2004</v>
      </c>
      <c r="AH1" s="5">
        <v>2005</v>
      </c>
      <c r="AI1" s="5">
        <v>2006</v>
      </c>
      <c r="AJ1" s="5">
        <v>2007</v>
      </c>
      <c r="AK1" s="5">
        <v>2008</v>
      </c>
      <c r="AL1" s="5">
        <v>2009</v>
      </c>
      <c r="AM1" s="5">
        <v>2010</v>
      </c>
      <c r="AN1" s="5">
        <v>2011</v>
      </c>
      <c r="AO1" s="5">
        <v>2012</v>
      </c>
      <c r="AP1" s="5">
        <v>2013</v>
      </c>
      <c r="AQ1" s="5">
        <v>2014</v>
      </c>
      <c r="AR1" s="5">
        <v>2015</v>
      </c>
      <c r="AS1" s="5">
        <v>2016</v>
      </c>
      <c r="AT1" s="5">
        <v>2017</v>
      </c>
      <c r="AU1" s="5">
        <v>2018</v>
      </c>
      <c r="AV1" s="5">
        <v>2019</v>
      </c>
      <c r="AW1" s="5">
        <v>2020</v>
      </c>
      <c r="AX1" s="5">
        <v>2021</v>
      </c>
    </row>
    <row r="2" spans="1:50" x14ac:dyDescent="0.25">
      <c r="A2" s="8">
        <v>44347</v>
      </c>
      <c r="B2" s="11">
        <v>151</v>
      </c>
    </row>
    <row r="3" spans="1:50" x14ac:dyDescent="0.25">
      <c r="A3" s="8">
        <v>44348</v>
      </c>
      <c r="B3" s="11">
        <v>152</v>
      </c>
    </row>
    <row r="4" spans="1:50" x14ac:dyDescent="0.25">
      <c r="A4" s="8">
        <v>44349</v>
      </c>
      <c r="B4" s="11">
        <v>153</v>
      </c>
    </row>
    <row r="5" spans="1:50" x14ac:dyDescent="0.25">
      <c r="A5" s="8">
        <v>44350</v>
      </c>
      <c r="B5" s="11">
        <v>154</v>
      </c>
    </row>
    <row r="6" spans="1:50" x14ac:dyDescent="0.25">
      <c r="A6" s="8">
        <v>44351</v>
      </c>
      <c r="B6" s="11">
        <v>155</v>
      </c>
      <c r="C6" s="13" t="str">
        <f>IF($A6&lt;='All Results'!$B$4,"",IF(SUM(MissFill!B$5:B9)=0,"",(IF(MissFill!B9/SUM(MissFill!B$5:B9)&gt;0.01,"",IF(MissFill!B8/SUM(MissFill!B$5:B9)&gt;0.01,"",IF(MissFill!B7/SUM(MissFill!B$5:B9)&gt;0.01,"",IF(MissFill!B6/SUM(MissFill!B$5:B9)&gt;0.01,"",IF(MissFill!B5/SUM(MissFill!B$5:B9)&gt;0.01,"",DateEnded_5Day!$A6))))))))</f>
        <v/>
      </c>
      <c r="D6" s="13" t="str">
        <f>IF($A6&lt;='All Results'!$B$4,"",IF(SUM(MissFill!C$5:C9)=0,"",(IF(MissFill!C9/SUM(MissFill!C$5:C9)&gt;0.01,"",IF(MissFill!C8/SUM(MissFill!C$5:C9)&gt;0.01,"",IF(MissFill!C7/SUM(MissFill!C$5:C9)&gt;0.01,"",IF(MissFill!C6/SUM(MissFill!C$5:C9)&gt;0.01,"",IF(MissFill!C5/SUM(MissFill!C$5:C9)&gt;0.01,"",DateEnded_5Day!$A6))))))))</f>
        <v/>
      </c>
      <c r="E6" s="13" t="str">
        <f>IF($A6&lt;='All Results'!$B$4,"",IF(SUM(MissFill!D$5:D9)=0,"",(IF(MissFill!D9/SUM(MissFill!D$5:D9)&gt;0.01,"",IF(MissFill!D8/SUM(MissFill!D$5:D9)&gt;0.01,"",IF(MissFill!D7/SUM(MissFill!D$5:D9)&gt;0.01,"",IF(MissFill!D6/SUM(MissFill!D$5:D9)&gt;0.01,"",IF(MissFill!D5/SUM(MissFill!D$5:D9)&gt;0.01,"",DateEnded_5Day!$A6))))))))</f>
        <v/>
      </c>
      <c r="F6" s="13" t="str">
        <f>IF($A6&lt;='All Results'!$B$4,"",IF(SUM(MissFill!E$5:E9)=0,"",(IF(MissFill!E9/SUM(MissFill!E$5:E9)&gt;0.01,"",IF(MissFill!E8/SUM(MissFill!E$5:E9)&gt;0.01,"",IF(MissFill!E7/SUM(MissFill!E$5:E9)&gt;0.01,"",IF(MissFill!E6/SUM(MissFill!E$5:E9)&gt;0.01,"",IF(MissFill!E5/SUM(MissFill!E$5:E9)&gt;0.01,"",DateEnded_5Day!$A6))))))))</f>
        <v/>
      </c>
      <c r="G6" s="13" t="str">
        <f>IF($A6&lt;='All Results'!$B$4,"",IF(SUM(MissFill!F$5:F9)=0,"",(IF(MissFill!F9/SUM(MissFill!F$5:F9)&gt;0.01,"",IF(MissFill!F8/SUM(MissFill!F$5:F9)&gt;0.01,"",IF(MissFill!F7/SUM(MissFill!F$5:F9)&gt;0.01,"",IF(MissFill!F6/SUM(MissFill!F$5:F9)&gt;0.01,"",IF(MissFill!F5/SUM(MissFill!F$5:F9)&gt;0.01,"",DateEnded_5Day!$A6))))))))</f>
        <v/>
      </c>
      <c r="H6" s="13" t="str">
        <f>IF($A6&lt;='All Results'!$B$4,"",IF(SUM(MissFill!G$5:G9)=0,"",(IF(MissFill!G9/SUM(MissFill!G$5:G9)&gt;0.01,"",IF(MissFill!G8/SUM(MissFill!G$5:G9)&gt;0.01,"",IF(MissFill!G7/SUM(MissFill!G$5:G9)&gt;0.01,"",IF(MissFill!G6/SUM(MissFill!G$5:G9)&gt;0.01,"",IF(MissFill!G5/SUM(MissFill!G$5:G9)&gt;0.01,"",DateEnded_5Day!$A6))))))))</f>
        <v/>
      </c>
      <c r="I6" s="13" t="str">
        <f>IF($A6&lt;='All Results'!$B$4,"",IF(SUM(MissFill!H$5:H9)=0,"",(IF(MissFill!H9/SUM(MissFill!H$5:H9)&gt;0.01,"",IF(MissFill!H8/SUM(MissFill!H$5:H9)&gt;0.01,"",IF(MissFill!H7/SUM(MissFill!H$5:H9)&gt;0.01,"",IF(MissFill!H6/SUM(MissFill!H$5:H9)&gt;0.01,"",IF(MissFill!H5/SUM(MissFill!H$5:H9)&gt;0.01,"",DateEnded_5Day!$A6))))))))</f>
        <v/>
      </c>
      <c r="J6" s="13" t="str">
        <f>IF($A6&lt;='All Results'!$B$4,"",IF(SUM(MissFill!I$5:I9)=0,"",(IF(MissFill!I9/SUM(MissFill!I$5:I9)&gt;0.01,"",IF(MissFill!I8/SUM(MissFill!I$5:I9)&gt;0.01,"",IF(MissFill!I7/SUM(MissFill!I$5:I9)&gt;0.01,"",IF(MissFill!I6/SUM(MissFill!I$5:I9)&gt;0.01,"",IF(MissFill!I5/SUM(MissFill!I$5:I9)&gt;0.01,"",DateEnded_5Day!$A6))))))))</f>
        <v/>
      </c>
      <c r="K6" s="13" t="str">
        <f>IF($A6&lt;='All Results'!$B$4,"",IF(SUM(MissFill!J$5:J9)=0,"",(IF(MissFill!J9/SUM(MissFill!J$5:J9)&gt;0.01,"",IF(MissFill!J8/SUM(MissFill!J$5:J9)&gt;0.01,"",IF(MissFill!J7/SUM(MissFill!J$5:J9)&gt;0.01,"",IF(MissFill!J6/SUM(MissFill!J$5:J9)&gt;0.01,"",IF(MissFill!J5/SUM(MissFill!J$5:J9)&gt;0.01,"",DateEnded_5Day!$A6))))))))</f>
        <v/>
      </c>
      <c r="L6" s="13" t="str">
        <f>IF($A6&lt;='All Results'!$B$4,"",IF(SUM(MissFill!K$5:K9)=0,"",(IF(MissFill!K9/SUM(MissFill!K$5:K9)&gt;0.01,"",IF(MissFill!K8/SUM(MissFill!K$5:K9)&gt;0.01,"",IF(MissFill!K7/SUM(MissFill!K$5:K9)&gt;0.01,"",IF(MissFill!K6/SUM(MissFill!K$5:K9)&gt;0.01,"",IF(MissFill!K5/SUM(MissFill!K$5:K9)&gt;0.01,"",DateEnded_5Day!$A6))))))))</f>
        <v/>
      </c>
      <c r="M6" s="13" t="str">
        <f>IF($A6&lt;='All Results'!$B$4,"",IF(SUM(MissFill!L$5:L9)=0,"",(IF(MissFill!L9/SUM(MissFill!L$5:L9)&gt;0.01,"",IF(MissFill!L8/SUM(MissFill!L$5:L9)&gt;0.01,"",IF(MissFill!L7/SUM(MissFill!L$5:L9)&gt;0.01,"",IF(MissFill!L6/SUM(MissFill!L$5:L9)&gt;0.01,"",IF(MissFill!L5/SUM(MissFill!L$5:L9)&gt;0.01,"",DateEnded_5Day!$A6))))))))</f>
        <v/>
      </c>
      <c r="N6" s="13" t="str">
        <f>IF($A6&lt;='All Results'!$B$4,"",IF(SUM(MissFill!M$5:M9)=0,"",(IF(MissFill!M9/SUM(MissFill!M$5:M9)&gt;0.01,"",IF(MissFill!M8/SUM(MissFill!M$5:M9)&gt;0.01,"",IF(MissFill!M7/SUM(MissFill!M$5:M9)&gt;0.01,"",IF(MissFill!M6/SUM(MissFill!M$5:M9)&gt;0.01,"",IF(MissFill!M5/SUM(MissFill!M$5:M9)&gt;0.01,"",DateEnded_5Day!$A6))))))))</f>
        <v/>
      </c>
      <c r="O6" s="13" t="str">
        <f>IF($A6&lt;='All Results'!$B$4,"",IF(SUM(MissFill!N$5:N9)=0,"",(IF(MissFill!N9/SUM(MissFill!N$5:N9)&gt;0.01,"",IF(MissFill!N8/SUM(MissFill!N$5:N9)&gt;0.01,"",IF(MissFill!N7/SUM(MissFill!N$5:N9)&gt;0.01,"",IF(MissFill!N6/SUM(MissFill!N$5:N9)&gt;0.01,"",IF(MissFill!N5/SUM(MissFill!N$5:N9)&gt;0.01,"",DateEnded_5Day!$A6))))))))</f>
        <v/>
      </c>
      <c r="P6" s="13" t="str">
        <f>IF($A6&lt;='All Results'!$B$4,"",IF(SUM(MissFill!O$5:O9)=0,"",(IF(MissFill!O9/SUM(MissFill!O$5:O9)&gt;0.01,"",IF(MissFill!O8/SUM(MissFill!O$5:O9)&gt;0.01,"",IF(MissFill!O7/SUM(MissFill!O$5:O9)&gt;0.01,"",IF(MissFill!O6/SUM(MissFill!O$5:O9)&gt;0.01,"",IF(MissFill!O5/SUM(MissFill!O$5:O9)&gt;0.01,"",DateEnded_5Day!$A6))))))))</f>
        <v/>
      </c>
      <c r="Q6" s="13" t="str">
        <f>IF($A6&lt;='All Results'!$B$4,"",IF(SUM(MissFill!P$5:P9)=0,"",(IF(MissFill!P9/SUM(MissFill!P$5:P9)&gt;0.01,"",IF(MissFill!P8/SUM(MissFill!P$5:P9)&gt;0.01,"",IF(MissFill!P7/SUM(MissFill!P$5:P9)&gt;0.01,"",IF(MissFill!P6/SUM(MissFill!P$5:P9)&gt;0.01,"",IF(MissFill!P5/SUM(MissFill!P$5:P9)&gt;0.01,"",DateEnded_5Day!$A6))))))))</f>
        <v/>
      </c>
      <c r="R6" s="13" t="str">
        <f>IF($A6&lt;='All Results'!$B$4,"",IF(SUM(MissFill!Q$5:Q9)=0,"",(IF(MissFill!Q9/SUM(MissFill!Q$5:Q9)&gt;0.01,"",IF(MissFill!Q8/SUM(MissFill!Q$5:Q9)&gt;0.01,"",IF(MissFill!Q7/SUM(MissFill!Q$5:Q9)&gt;0.01,"",IF(MissFill!Q6/SUM(MissFill!Q$5:Q9)&gt;0.01,"",IF(MissFill!Q5/SUM(MissFill!Q$5:Q9)&gt;0.01,"",DateEnded_5Day!$A6))))))))</f>
        <v/>
      </c>
      <c r="S6" s="13" t="str">
        <f>IF($A6&lt;='All Results'!$B$4,"",IF(SUM(MissFill!R$5:R9)=0,"",(IF(MissFill!R9/SUM(MissFill!R$5:R9)&gt;0.01,"",IF(MissFill!R8/SUM(MissFill!R$5:R9)&gt;0.01,"",IF(MissFill!R7/SUM(MissFill!R$5:R9)&gt;0.01,"",IF(MissFill!R6/SUM(MissFill!R$5:R9)&gt;0.01,"",IF(MissFill!R5/SUM(MissFill!R$5:R9)&gt;0.01,"",DateEnded_5Day!$A6))))))))</f>
        <v/>
      </c>
      <c r="T6" s="13" t="str">
        <f>IF($A6&lt;='All Results'!$B$4,"",IF(SUM(MissFill!S$5:S9)=0,"",(IF(MissFill!S9/SUM(MissFill!S$5:S9)&gt;0.01,"",IF(MissFill!S8/SUM(MissFill!S$5:S9)&gt;0.01,"",IF(MissFill!S7/SUM(MissFill!S$5:S9)&gt;0.01,"",IF(MissFill!S6/SUM(MissFill!S$5:S9)&gt;0.01,"",IF(MissFill!S5/SUM(MissFill!S$5:S9)&gt;0.01,"",DateEnded_5Day!$A6))))))))</f>
        <v/>
      </c>
      <c r="U6" s="13" t="str">
        <f>IF($A6&lt;='All Results'!$B$4,"",IF(SUM(MissFill!T$5:T9)=0,"",(IF(MissFill!T9/SUM(MissFill!T$5:T9)&gt;0.01,"",IF(MissFill!T8/SUM(MissFill!T$5:T9)&gt;0.01,"",IF(MissFill!T7/SUM(MissFill!T$5:T9)&gt;0.01,"",IF(MissFill!T6/SUM(MissFill!T$5:T9)&gt;0.01,"",IF(MissFill!T5/SUM(MissFill!T$5:T9)&gt;0.01,"",DateEnded_5Day!$A6))))))))</f>
        <v/>
      </c>
      <c r="V6" s="13" t="str">
        <f>IF($A6&lt;='All Results'!$B$4,"",IF(SUM(MissFill!U$5:U9)=0,"",(IF(MissFill!U9/SUM(MissFill!U$5:U9)&gt;0.01,"",IF(MissFill!U8/SUM(MissFill!U$5:U9)&gt;0.01,"",IF(MissFill!U7/SUM(MissFill!U$5:U9)&gt;0.01,"",IF(MissFill!U6/SUM(MissFill!U$5:U9)&gt;0.01,"",IF(MissFill!U5/SUM(MissFill!U$5:U9)&gt;0.01,"",DateEnded_5Day!$A6))))))))</f>
        <v/>
      </c>
      <c r="W6" s="13" t="str">
        <f>IF($A6&lt;='All Results'!$B$4,"",IF(SUM(MissFill!V$5:V9)=0,"",(IF(MissFill!V9/SUM(MissFill!V$5:V9)&gt;0.01,"",IF(MissFill!V8/SUM(MissFill!V$5:V9)&gt;0.01,"",IF(MissFill!V7/SUM(MissFill!V$5:V9)&gt;0.01,"",IF(MissFill!V6/SUM(MissFill!V$5:V9)&gt;0.01,"",IF(MissFill!V5/SUM(MissFill!V$5:V9)&gt;0.01,"",DateEnded_5Day!$A6))))))))</f>
        <v/>
      </c>
      <c r="X6" s="13" t="str">
        <f>IF($A6&lt;='All Results'!$B$4,"",IF(SUM(MissFill!W$5:W9)=0,"",(IF(MissFill!W9/SUM(MissFill!W$5:W9)&gt;0.01,"",IF(MissFill!W8/SUM(MissFill!W$5:W9)&gt;0.01,"",IF(MissFill!W7/SUM(MissFill!W$5:W9)&gt;0.01,"",IF(MissFill!W6/SUM(MissFill!W$5:W9)&gt;0.01,"",IF(MissFill!W5/SUM(MissFill!W$5:W9)&gt;0.01,"",DateEnded_5Day!$A6))))))))</f>
        <v/>
      </c>
      <c r="Y6" s="13" t="str">
        <f>IF($A6&lt;='All Results'!$B$4,"",IF(SUM(MissFill!X$5:X9)=0,"",(IF(MissFill!X9/SUM(MissFill!X$5:X9)&gt;0.01,"",IF(MissFill!X8/SUM(MissFill!X$5:X9)&gt;0.01,"",IF(MissFill!X7/SUM(MissFill!X$5:X9)&gt;0.01,"",IF(MissFill!X6/SUM(MissFill!X$5:X9)&gt;0.01,"",IF(MissFill!X5/SUM(MissFill!X$5:X9)&gt;0.01,"",DateEnded_5Day!$A6))))))))</f>
        <v/>
      </c>
      <c r="Z6" s="13" t="str">
        <f>IF($A6&lt;='All Results'!$B$4,"",IF(SUM(MissFill!Y$5:Y9)=0,"",(IF(MissFill!Y9/SUM(MissFill!Y$5:Y9)&gt;0.01,"",IF(MissFill!Y8/SUM(MissFill!Y$5:Y9)&gt;0.01,"",IF(MissFill!Y7/SUM(MissFill!Y$5:Y9)&gt;0.01,"",IF(MissFill!Y6/SUM(MissFill!Y$5:Y9)&gt;0.01,"",IF(MissFill!Y5/SUM(MissFill!Y$5:Y9)&gt;0.01,"",DateEnded_5Day!$A6))))))))</f>
        <v/>
      </c>
      <c r="AA6" s="13" t="str">
        <f>IF($A6&lt;='All Results'!$B$4,"",IF(SUM(MissFill!Z$5:Z9)=0,"",(IF(MissFill!Z9/SUM(MissFill!Z$5:Z9)&gt;0.01,"",IF(MissFill!Z8/SUM(MissFill!Z$5:Z9)&gt;0.01,"",IF(MissFill!Z7/SUM(MissFill!Z$5:Z9)&gt;0.01,"",IF(MissFill!Z6/SUM(MissFill!Z$5:Z9)&gt;0.01,"",IF(MissFill!Z5/SUM(MissFill!Z$5:Z9)&gt;0.01,"",DateEnded_5Day!$A6))))))))</f>
        <v/>
      </c>
      <c r="AB6" s="13" t="str">
        <f>IF($A6&lt;='All Results'!$B$4,"",IF(SUM(MissFill!AA$5:AA9)=0,"",(IF(MissFill!AA9/SUM(MissFill!AA$5:AA9)&gt;0.01,"",IF(MissFill!AA8/SUM(MissFill!AA$5:AA9)&gt;0.01,"",IF(MissFill!AA7/SUM(MissFill!AA$5:AA9)&gt;0.01,"",IF(MissFill!AA6/SUM(MissFill!AA$5:AA9)&gt;0.01,"",IF(MissFill!AA5/SUM(MissFill!AA$5:AA9)&gt;0.01,"",DateEnded_5Day!$A6))))))))</f>
        <v/>
      </c>
      <c r="AC6" s="13" t="str">
        <f>IF($A6&lt;='All Results'!$B$4,"",IF(SUM(MissFill!AB$5:AB9)=0,"",(IF(MissFill!AB9/SUM(MissFill!AB$5:AB9)&gt;0.01,"",IF(MissFill!AB8/SUM(MissFill!AB$5:AB9)&gt;0.01,"",IF(MissFill!AB7/SUM(MissFill!AB$5:AB9)&gt;0.01,"",IF(MissFill!AB6/SUM(MissFill!AB$5:AB9)&gt;0.01,"",IF(MissFill!AB5/SUM(MissFill!AB$5:AB9)&gt;0.01,"",DateEnded_5Day!$A6))))))))</f>
        <v/>
      </c>
      <c r="AD6" s="13" t="str">
        <f>IF($A6&lt;='All Results'!$B$4,"",IF(SUM(MissFill!AC$5:AC9)=0,"",(IF(MissFill!AC9/SUM(MissFill!AC$5:AC9)&gt;0.01,"",IF(MissFill!AC8/SUM(MissFill!AC$5:AC9)&gt;0.01,"",IF(MissFill!AC7/SUM(MissFill!AC$5:AC9)&gt;0.01,"",IF(MissFill!AC6/SUM(MissFill!AC$5:AC9)&gt;0.01,"",IF(MissFill!AC5/SUM(MissFill!AC$5:AC9)&gt;0.01,"",DateEnded_5Day!$A6))))))))</f>
        <v/>
      </c>
      <c r="AE6" s="13" t="str">
        <f>IF($A6&lt;='All Results'!$B$4,"",IF(SUM(MissFill!AD$5:AD9)=0,"",(IF(MissFill!AD9/SUM(MissFill!AD$5:AD9)&gt;0.01,"",IF(MissFill!AD8/SUM(MissFill!AD$5:AD9)&gt;0.01,"",IF(MissFill!AD7/SUM(MissFill!AD$5:AD9)&gt;0.01,"",IF(MissFill!AD6/SUM(MissFill!AD$5:AD9)&gt;0.01,"",IF(MissFill!AD5/SUM(MissFill!AD$5:AD9)&gt;0.01,"",DateEnded_5Day!$A6))))))))</f>
        <v/>
      </c>
      <c r="AF6" s="13" t="str">
        <f>IF($A6&lt;='All Results'!$B$4,"",IF(SUM(MissFill!AE$5:AE9)=0,"",(IF(MissFill!AE9/SUM(MissFill!AE$5:AE9)&gt;0.01,"",IF(MissFill!AE8/SUM(MissFill!AE$5:AE9)&gt;0.01,"",IF(MissFill!AE7/SUM(MissFill!AE$5:AE9)&gt;0.01,"",IF(MissFill!AE6/SUM(MissFill!AE$5:AE9)&gt;0.01,"",IF(MissFill!AE5/SUM(MissFill!AE$5:AE9)&gt;0.01,"",DateEnded_5Day!$A6))))))))</f>
        <v/>
      </c>
      <c r="AG6" s="13" t="str">
        <f>IF($A6&lt;='All Results'!$B$4,"",IF(SUM(MissFill!AF$5:AF9)=0,"",(IF(MissFill!AF9/SUM(MissFill!AF$5:AF9)&gt;0.01,"",IF(MissFill!AF8/SUM(MissFill!AF$5:AF9)&gt;0.01,"",IF(MissFill!AF7/SUM(MissFill!AF$5:AF9)&gt;0.01,"",IF(MissFill!AF6/SUM(MissFill!AF$5:AF9)&gt;0.01,"",IF(MissFill!AF5/SUM(MissFill!AF$5:AF9)&gt;0.01,"",DateEnded_5Day!$A6))))))))</f>
        <v/>
      </c>
      <c r="AH6" s="13" t="str">
        <f>IF($A6&lt;='All Results'!$B$4,"",IF(SUM(MissFill!AG$5:AG9)=0,"",(IF(MissFill!AG9/SUM(MissFill!AG$5:AG9)&gt;0.01,"",IF(MissFill!AG8/SUM(MissFill!AG$5:AG9)&gt;0.01,"",IF(MissFill!AG7/SUM(MissFill!AG$5:AG9)&gt;0.01,"",IF(MissFill!AG6/SUM(MissFill!AG$5:AG9)&gt;0.01,"",IF(MissFill!AG5/SUM(MissFill!AG$5:AG9)&gt;0.01,"",DateEnded_5Day!$A6))))))))</f>
        <v/>
      </c>
      <c r="AI6" s="13" t="str">
        <f>IF($A6&lt;='All Results'!$B$4,"",IF(SUM(MissFill!AH$5:AH9)=0,"",(IF(MissFill!AH9/SUM(MissFill!AH$5:AH9)&gt;0.01,"",IF(MissFill!AH8/SUM(MissFill!AH$5:AH9)&gt;0.01,"",IF(MissFill!AH7/SUM(MissFill!AH$5:AH9)&gt;0.01,"",IF(MissFill!AH6/SUM(MissFill!AH$5:AH9)&gt;0.01,"",IF(MissFill!AH5/SUM(MissFill!AH$5:AH9)&gt;0.01,"",DateEnded_5Day!$A6))))))))</f>
        <v/>
      </c>
      <c r="AJ6" s="13" t="str">
        <f>IF($A6&lt;='All Results'!$B$4,"",IF(SUM(MissFill!AI$5:AI9)=0,"",(IF(MissFill!AI9/SUM(MissFill!AI$5:AI9)&gt;0.01,"",IF(MissFill!AI8/SUM(MissFill!AI$5:AI9)&gt;0.01,"",IF(MissFill!AI7/SUM(MissFill!AI$5:AI9)&gt;0.01,"",IF(MissFill!AI6/SUM(MissFill!AI$5:AI9)&gt;0.01,"",IF(MissFill!AI5/SUM(MissFill!AI$5:AI9)&gt;0.01,"",DateEnded_5Day!$A6))))))))</f>
        <v/>
      </c>
      <c r="AK6" s="13" t="str">
        <f>IF($A6&lt;='All Results'!$B$4,"",IF(SUM(MissFill!AJ$5:AJ9)=0,"",(IF(MissFill!AJ9/SUM(MissFill!AJ$5:AJ9)&gt;0.01,"",IF(MissFill!AJ8/SUM(MissFill!AJ$5:AJ9)&gt;0.01,"",IF(MissFill!AJ7/SUM(MissFill!AJ$5:AJ9)&gt;0.01,"",IF(MissFill!AJ6/SUM(MissFill!AJ$5:AJ9)&gt;0.01,"",IF(MissFill!AJ5/SUM(MissFill!AJ$5:AJ9)&gt;0.01,"",DateEnded_5Day!$A6))))))))</f>
        <v/>
      </c>
      <c r="AL6" s="13" t="str">
        <f>IF($A6&lt;='All Results'!$B$4,"",IF(SUM(MissFill!AK$5:AK9)=0,"",(IF(MissFill!AK9/SUM(MissFill!AK$5:AK9)&gt;0.01,"",IF(MissFill!AK8/SUM(MissFill!AK$5:AK9)&gt;0.01,"",IF(MissFill!AK7/SUM(MissFill!AK$5:AK9)&gt;0.01,"",IF(MissFill!AK6/SUM(MissFill!AK$5:AK9)&gt;0.01,"",IF(MissFill!AK5/SUM(MissFill!AK$5:AK9)&gt;0.01,"",DateEnded_5Day!$A6))))))))</f>
        <v/>
      </c>
      <c r="AM6" s="13" t="str">
        <f>IF($A6&lt;='All Results'!$B$4,"",IF(SUM(MissFill!AL$5:AL9)=0,"",(IF(MissFill!AL9/SUM(MissFill!AL$5:AL9)&gt;0.01,"",IF(MissFill!AL8/SUM(MissFill!AL$5:AL9)&gt;0.01,"",IF(MissFill!AL7/SUM(MissFill!AL$5:AL9)&gt;0.01,"",IF(MissFill!AL6/SUM(MissFill!AL$5:AL9)&gt;0.01,"",IF(MissFill!AL5/SUM(MissFill!AL$5:AL9)&gt;0.01,"",DateEnded_5Day!$A6))))))))</f>
        <v/>
      </c>
      <c r="AN6" s="13" t="str">
        <f>IF($A6&lt;='All Results'!$B$4,"",IF(SUM(MissFill!AM$5:AM9)=0,"",(IF(MissFill!AM9/SUM(MissFill!AM$5:AM9)&gt;0.01,"",IF(MissFill!AM8/SUM(MissFill!AM$5:AM9)&gt;0.01,"",IF(MissFill!AM7/SUM(MissFill!AM$5:AM9)&gt;0.01,"",IF(MissFill!AM6/SUM(MissFill!AM$5:AM9)&gt;0.01,"",IF(MissFill!AM5/SUM(MissFill!AM$5:AM9)&gt;0.01,"",DateEnded_5Day!$A6))))))))</f>
        <v/>
      </c>
      <c r="AO6" s="13" t="str">
        <f>IF($A6&lt;='All Results'!$B$4,"",IF(SUM(MissFill!AN$5:AN9)=0,"",(IF(MissFill!AN9/SUM(MissFill!AN$5:AN9)&gt;0.01,"",IF(MissFill!AN8/SUM(MissFill!AN$5:AN9)&gt;0.01,"",IF(MissFill!AN7/SUM(MissFill!AN$5:AN9)&gt;0.01,"",IF(MissFill!AN6/SUM(MissFill!AN$5:AN9)&gt;0.01,"",IF(MissFill!AN5/SUM(MissFill!AN$5:AN9)&gt;0.01,"",DateEnded_5Day!$A6))))))))</f>
        <v/>
      </c>
      <c r="AP6" s="13" t="str">
        <f>IF($A6&lt;='All Results'!$B$4,"",IF(SUM(MissFill!AO$5:AO9)=0,"",(IF(MissFill!AO9/SUM(MissFill!AO$5:AO9)&gt;0.01,"",IF(MissFill!AO8/SUM(MissFill!AO$5:AO9)&gt;0.01,"",IF(MissFill!AO7/SUM(MissFill!AO$5:AO9)&gt;0.01,"",IF(MissFill!AO6/SUM(MissFill!AO$5:AO9)&gt;0.01,"",IF(MissFill!AO5/SUM(MissFill!AO$5:AO9)&gt;0.01,"",DateEnded_5Day!$A6))))))))</f>
        <v/>
      </c>
      <c r="AQ6" s="13" t="str">
        <f>IF($A6&lt;='All Results'!$B$4,"",IF(SUM(MissFill!AP$5:AP9)=0,"",(IF(MissFill!AP9/SUM(MissFill!AP$5:AP9)&gt;0.01,"",IF(MissFill!AP8/SUM(MissFill!AP$5:AP9)&gt;0.01,"",IF(MissFill!AP7/SUM(MissFill!AP$5:AP9)&gt;0.01,"",IF(MissFill!AP6/SUM(MissFill!AP$5:AP9)&gt;0.01,"",IF(MissFill!AP5/SUM(MissFill!AP$5:AP9)&gt;0.01,"",DateEnded_5Day!$A6))))))))</f>
        <v/>
      </c>
      <c r="AR6" s="13" t="str">
        <f>IF($A6&lt;='All Results'!$B$4,"",IF(SUM(MissFill!AQ$5:AQ9)=0,"",(IF(MissFill!AQ9/SUM(MissFill!AQ$5:AQ9)&gt;0.01,"",IF(MissFill!AQ8/SUM(MissFill!AQ$5:AQ9)&gt;0.01,"",IF(MissFill!AQ7/SUM(MissFill!AQ$5:AQ9)&gt;0.01,"",IF(MissFill!AQ6/SUM(MissFill!AQ$5:AQ9)&gt;0.01,"",IF(MissFill!AQ5/SUM(MissFill!AQ$5:AQ9)&gt;0.01,"",DateEnded_5Day!$A6))))))))</f>
        <v/>
      </c>
      <c r="AS6" s="13" t="str">
        <f>IF($A6&lt;='All Results'!$B$4,"",IF(SUM(MissFill!AR$5:AR9)=0,"",(IF(MissFill!AR9/SUM(MissFill!AR$5:AR9)&gt;0.01,"",IF(MissFill!AR8/SUM(MissFill!AR$5:AR9)&gt;0.01,"",IF(MissFill!AR7/SUM(MissFill!AR$5:AR9)&gt;0.01,"",IF(MissFill!AR6/SUM(MissFill!AR$5:AR9)&gt;0.01,"",IF(MissFill!AR5/SUM(MissFill!AR$5:AR9)&gt;0.01,"",DateEnded_5Day!$A6))))))))</f>
        <v/>
      </c>
      <c r="AT6" s="13" t="str">
        <f>IF($A6&lt;='All Results'!$B$4,"",IF(SUM(MissFill!AS$5:AS9)=0,"",(IF(MissFill!AS9/SUM(MissFill!AS$5:AS9)&gt;0.01,"",IF(MissFill!AS8/SUM(MissFill!AS$5:AS9)&gt;0.01,"",IF(MissFill!AS7/SUM(MissFill!AS$5:AS9)&gt;0.01,"",IF(MissFill!AS6/SUM(MissFill!AS$5:AS9)&gt;0.01,"",IF(MissFill!AS5/SUM(MissFill!AS$5:AS9)&gt;0.01,"",DateEnded_5Day!$A6))))))))</f>
        <v/>
      </c>
      <c r="AU6" s="13" t="str">
        <f>IF($A6&lt;='All Results'!$B$4,"",IF(SUM(MissFill!AT$5:AT9)=0,"",(IF(MissFill!AT9/SUM(MissFill!AT$5:AT9)&gt;0.01,"",IF(MissFill!AT8/SUM(MissFill!AT$5:AT9)&gt;0.01,"",IF(MissFill!AT7/SUM(MissFill!AT$5:AT9)&gt;0.01,"",IF(MissFill!AT6/SUM(MissFill!AT$5:AT9)&gt;0.01,"",IF(MissFill!AT5/SUM(MissFill!AT$5:AT9)&gt;0.01,"",DateEnded_5Day!$A6))))))))</f>
        <v/>
      </c>
      <c r="AV6" s="13" t="str">
        <f>IF($A6&lt;='All Results'!$B$4,"",IF(SUM(MissFill!AU$5:AU9)=0,"",(IF(MissFill!AU9/SUM(MissFill!AU$5:AU9)&gt;0.01,"",IF(MissFill!AU8/SUM(MissFill!AU$5:AU9)&gt;0.01,"",IF(MissFill!AU7/SUM(MissFill!AU$5:AU9)&gt;0.01,"",IF(MissFill!AU6/SUM(MissFill!AU$5:AU9)&gt;0.01,"",IF(MissFill!AU5/SUM(MissFill!AU$5:AU9)&gt;0.01,"",DateEnded_5Day!$A6))))))))</f>
        <v/>
      </c>
      <c r="AW6" s="13" t="str">
        <f>IF($A6&lt;='All Results'!$B$4,"",IF(SUM(MissFill!AV$5:AV9)=0,"",(IF(MissFill!AV9/SUM(MissFill!AV$5:AV9)&gt;0.01,"",IF(MissFill!AV8/SUM(MissFill!AV$5:AV9)&gt;0.01,"",IF(MissFill!AV7/SUM(MissFill!AV$5:AV9)&gt;0.01,"",IF(MissFill!AV6/SUM(MissFill!AV$5:AV9)&gt;0.01,"",IF(MissFill!AV5/SUM(MissFill!AV$5:AV9)&gt;0.01,"",DateEnded_5Day!$A6))))))))</f>
        <v/>
      </c>
      <c r="AX6" s="13" t="str">
        <f>IF($A6&lt;='All Results'!$B$4,"",IF(SUM(MissFill!AW$5:AW9)=0,"",(IF(MissFill!AW9/SUM(MissFill!AW$5:AW9)&gt;0.01,"",IF(MissFill!AW8/SUM(MissFill!AW$5:AW9)&gt;0.01,"",IF(MissFill!AW7/SUM(MissFill!AW$5:AW9)&gt;0.01,"",IF(MissFill!AW6/SUM(MissFill!AW$5:AW9)&gt;0.01,"",IF(MissFill!AW5/SUM(MissFill!AW$5:AW9)&gt;0.01,"",DateEnded_5Day!$A6))))))))</f>
        <v/>
      </c>
    </row>
    <row r="7" spans="1:50" x14ac:dyDescent="0.25">
      <c r="A7" s="8">
        <v>44352</v>
      </c>
      <c r="B7" s="11">
        <v>156</v>
      </c>
      <c r="C7" s="13" t="str">
        <f>IF($A7&lt;='All Results'!$B$4,"",IF(SUM(MissFill!B$5:B10)=0,"",(IF(MissFill!B10/SUM(MissFill!B$5:B10)&gt;0.01,"",IF(MissFill!B9/SUM(MissFill!B$5:B10)&gt;0.01,"",IF(MissFill!B8/SUM(MissFill!B$5:B10)&gt;0.01,"",IF(MissFill!B7/SUM(MissFill!B$5:B10)&gt;0.01,"",IF(MissFill!B6/SUM(MissFill!B$5:B10)&gt;0.01,"",DateEnded_5Day!$A7))))))))</f>
        <v/>
      </c>
      <c r="D7" s="13" t="str">
        <f>IF($A7&lt;='All Results'!$B$4,"",IF(SUM(MissFill!C$5:C10)=0,"",(IF(MissFill!C10/SUM(MissFill!C$5:C10)&gt;0.01,"",IF(MissFill!C9/SUM(MissFill!C$5:C10)&gt;0.01,"",IF(MissFill!C8/SUM(MissFill!C$5:C10)&gt;0.01,"",IF(MissFill!C7/SUM(MissFill!C$5:C10)&gt;0.01,"",IF(MissFill!C6/SUM(MissFill!C$5:C10)&gt;0.01,"",DateEnded_5Day!$A7))))))))</f>
        <v/>
      </c>
      <c r="E7" s="13" t="str">
        <f>IF($A7&lt;='All Results'!$B$4,"",IF(SUM(MissFill!D$5:D10)=0,"",(IF(MissFill!D10/SUM(MissFill!D$5:D10)&gt;0.01,"",IF(MissFill!D9/SUM(MissFill!D$5:D10)&gt;0.01,"",IF(MissFill!D8/SUM(MissFill!D$5:D10)&gt;0.01,"",IF(MissFill!D7/SUM(MissFill!D$5:D10)&gt;0.01,"",IF(MissFill!D6/SUM(MissFill!D$5:D10)&gt;0.01,"",DateEnded_5Day!$A7))))))))</f>
        <v/>
      </c>
      <c r="F7" s="13" t="str">
        <f>IF($A7&lt;='All Results'!$B$4,"",IF(SUM(MissFill!E$5:E10)=0,"",(IF(MissFill!E10/SUM(MissFill!E$5:E10)&gt;0.01,"",IF(MissFill!E9/SUM(MissFill!E$5:E10)&gt;0.01,"",IF(MissFill!E8/SUM(MissFill!E$5:E10)&gt;0.01,"",IF(MissFill!E7/SUM(MissFill!E$5:E10)&gt;0.01,"",IF(MissFill!E6/SUM(MissFill!E$5:E10)&gt;0.01,"",DateEnded_5Day!$A7))))))))</f>
        <v/>
      </c>
      <c r="G7" s="13" t="str">
        <f>IF($A7&lt;='All Results'!$B$4,"",IF(SUM(MissFill!F$5:F10)=0,"",(IF(MissFill!F10/SUM(MissFill!F$5:F10)&gt;0.01,"",IF(MissFill!F9/SUM(MissFill!F$5:F10)&gt;0.01,"",IF(MissFill!F8/SUM(MissFill!F$5:F10)&gt;0.01,"",IF(MissFill!F7/SUM(MissFill!F$5:F10)&gt;0.01,"",IF(MissFill!F6/SUM(MissFill!F$5:F10)&gt;0.01,"",DateEnded_5Day!$A7))))))))</f>
        <v/>
      </c>
      <c r="H7" s="13" t="str">
        <f>IF($A7&lt;='All Results'!$B$4,"",IF(SUM(MissFill!G$5:G10)=0,"",(IF(MissFill!G10/SUM(MissFill!G$5:G10)&gt;0.01,"",IF(MissFill!G9/SUM(MissFill!G$5:G10)&gt;0.01,"",IF(MissFill!G8/SUM(MissFill!G$5:G10)&gt;0.01,"",IF(MissFill!G7/SUM(MissFill!G$5:G10)&gt;0.01,"",IF(MissFill!G6/SUM(MissFill!G$5:G10)&gt;0.01,"",DateEnded_5Day!$A7))))))))</f>
        <v/>
      </c>
      <c r="I7" s="13" t="str">
        <f>IF($A7&lt;='All Results'!$B$4,"",IF(SUM(MissFill!H$5:H10)=0,"",(IF(MissFill!H10/SUM(MissFill!H$5:H10)&gt;0.01,"",IF(MissFill!H9/SUM(MissFill!H$5:H10)&gt;0.01,"",IF(MissFill!H8/SUM(MissFill!H$5:H10)&gt;0.01,"",IF(MissFill!H7/SUM(MissFill!H$5:H10)&gt;0.01,"",IF(MissFill!H6/SUM(MissFill!H$5:H10)&gt;0.01,"",DateEnded_5Day!$A7))))))))</f>
        <v/>
      </c>
      <c r="J7" s="13" t="str">
        <f>IF($A7&lt;='All Results'!$B$4,"",IF(SUM(MissFill!I$5:I10)=0,"",(IF(MissFill!I10/SUM(MissFill!I$5:I10)&gt;0.01,"",IF(MissFill!I9/SUM(MissFill!I$5:I10)&gt;0.01,"",IF(MissFill!I8/SUM(MissFill!I$5:I10)&gt;0.01,"",IF(MissFill!I7/SUM(MissFill!I$5:I10)&gt;0.01,"",IF(MissFill!I6/SUM(MissFill!I$5:I10)&gt;0.01,"",DateEnded_5Day!$A7))))))))</f>
        <v/>
      </c>
      <c r="K7" s="13" t="str">
        <f>IF($A7&lt;='All Results'!$B$4,"",IF(SUM(MissFill!J$5:J10)=0,"",(IF(MissFill!J10/SUM(MissFill!J$5:J10)&gt;0.01,"",IF(MissFill!J9/SUM(MissFill!J$5:J10)&gt;0.01,"",IF(MissFill!J8/SUM(MissFill!J$5:J10)&gt;0.01,"",IF(MissFill!J7/SUM(MissFill!J$5:J10)&gt;0.01,"",IF(MissFill!J6/SUM(MissFill!J$5:J10)&gt;0.01,"",DateEnded_5Day!$A7))))))))</f>
        <v/>
      </c>
      <c r="L7" s="13" t="str">
        <f>IF($A7&lt;='All Results'!$B$4,"",IF(SUM(MissFill!K$5:K10)=0,"",(IF(MissFill!K10/SUM(MissFill!K$5:K10)&gt;0.01,"",IF(MissFill!K9/SUM(MissFill!K$5:K10)&gt;0.01,"",IF(MissFill!K8/SUM(MissFill!K$5:K10)&gt;0.01,"",IF(MissFill!K7/SUM(MissFill!K$5:K10)&gt;0.01,"",IF(MissFill!K6/SUM(MissFill!K$5:K10)&gt;0.01,"",DateEnded_5Day!$A7))))))))</f>
        <v/>
      </c>
      <c r="M7" s="13" t="str">
        <f>IF($A7&lt;='All Results'!$B$4,"",IF(SUM(MissFill!L$5:L10)=0,"",(IF(MissFill!L10/SUM(MissFill!L$5:L10)&gt;0.01,"",IF(MissFill!L9/SUM(MissFill!L$5:L10)&gt;0.01,"",IF(MissFill!L8/SUM(MissFill!L$5:L10)&gt;0.01,"",IF(MissFill!L7/SUM(MissFill!L$5:L10)&gt;0.01,"",IF(MissFill!L6/SUM(MissFill!L$5:L10)&gt;0.01,"",DateEnded_5Day!$A7))))))))</f>
        <v/>
      </c>
      <c r="N7" s="13" t="str">
        <f>IF($A7&lt;='All Results'!$B$4,"",IF(SUM(MissFill!M$5:M10)=0,"",(IF(MissFill!M10/SUM(MissFill!M$5:M10)&gt;0.01,"",IF(MissFill!M9/SUM(MissFill!M$5:M10)&gt;0.01,"",IF(MissFill!M8/SUM(MissFill!M$5:M10)&gt;0.01,"",IF(MissFill!M7/SUM(MissFill!M$5:M10)&gt;0.01,"",IF(MissFill!M6/SUM(MissFill!M$5:M10)&gt;0.01,"",DateEnded_5Day!$A7))))))))</f>
        <v/>
      </c>
      <c r="O7" s="13" t="str">
        <f>IF($A7&lt;='All Results'!$B$4,"",IF(SUM(MissFill!N$5:N10)=0,"",(IF(MissFill!N10/SUM(MissFill!N$5:N10)&gt;0.01,"",IF(MissFill!N9/SUM(MissFill!N$5:N10)&gt;0.01,"",IF(MissFill!N8/SUM(MissFill!N$5:N10)&gt;0.01,"",IF(MissFill!N7/SUM(MissFill!N$5:N10)&gt;0.01,"",IF(MissFill!N6/SUM(MissFill!N$5:N10)&gt;0.01,"",DateEnded_5Day!$A7))))))))</f>
        <v/>
      </c>
      <c r="P7" s="13" t="str">
        <f>IF($A7&lt;='All Results'!$B$4,"",IF(SUM(MissFill!O$5:O10)=0,"",(IF(MissFill!O10/SUM(MissFill!O$5:O10)&gt;0.01,"",IF(MissFill!O9/SUM(MissFill!O$5:O10)&gt;0.01,"",IF(MissFill!O8/SUM(MissFill!O$5:O10)&gt;0.01,"",IF(MissFill!O7/SUM(MissFill!O$5:O10)&gt;0.01,"",IF(MissFill!O6/SUM(MissFill!O$5:O10)&gt;0.01,"",DateEnded_5Day!$A7))))))))</f>
        <v/>
      </c>
      <c r="Q7" s="13" t="str">
        <f>IF($A7&lt;='All Results'!$B$4,"",IF(SUM(MissFill!P$5:P10)=0,"",(IF(MissFill!P10/SUM(MissFill!P$5:P10)&gt;0.01,"",IF(MissFill!P9/SUM(MissFill!P$5:P10)&gt;0.01,"",IF(MissFill!P8/SUM(MissFill!P$5:P10)&gt;0.01,"",IF(MissFill!P7/SUM(MissFill!P$5:P10)&gt;0.01,"",IF(MissFill!P6/SUM(MissFill!P$5:P10)&gt;0.01,"",DateEnded_5Day!$A7))))))))</f>
        <v/>
      </c>
      <c r="R7" s="13" t="str">
        <f>IF($A7&lt;='All Results'!$B$4,"",IF(SUM(MissFill!Q$5:Q10)=0,"",(IF(MissFill!Q10/SUM(MissFill!Q$5:Q10)&gt;0.01,"",IF(MissFill!Q9/SUM(MissFill!Q$5:Q10)&gt;0.01,"",IF(MissFill!Q8/SUM(MissFill!Q$5:Q10)&gt;0.01,"",IF(MissFill!Q7/SUM(MissFill!Q$5:Q10)&gt;0.01,"",IF(MissFill!Q6/SUM(MissFill!Q$5:Q10)&gt;0.01,"",DateEnded_5Day!$A7))))))))</f>
        <v/>
      </c>
      <c r="S7" s="13" t="str">
        <f>IF($A7&lt;='All Results'!$B$4,"",IF(SUM(MissFill!R$5:R10)=0,"",(IF(MissFill!R10/SUM(MissFill!R$5:R10)&gt;0.01,"",IF(MissFill!R9/SUM(MissFill!R$5:R10)&gt;0.01,"",IF(MissFill!R8/SUM(MissFill!R$5:R10)&gt;0.01,"",IF(MissFill!R7/SUM(MissFill!R$5:R10)&gt;0.01,"",IF(MissFill!R6/SUM(MissFill!R$5:R10)&gt;0.01,"",DateEnded_5Day!$A7))))))))</f>
        <v/>
      </c>
      <c r="T7" s="13" t="str">
        <f>IF($A7&lt;='All Results'!$B$4,"",IF(SUM(MissFill!S$5:S10)=0,"",(IF(MissFill!S10/SUM(MissFill!S$5:S10)&gt;0.01,"",IF(MissFill!S9/SUM(MissFill!S$5:S10)&gt;0.01,"",IF(MissFill!S8/SUM(MissFill!S$5:S10)&gt;0.01,"",IF(MissFill!S7/SUM(MissFill!S$5:S10)&gt;0.01,"",IF(MissFill!S6/SUM(MissFill!S$5:S10)&gt;0.01,"",DateEnded_5Day!$A7))))))))</f>
        <v/>
      </c>
      <c r="U7" s="13" t="str">
        <f>IF($A7&lt;='All Results'!$B$4,"",IF(SUM(MissFill!T$5:T10)=0,"",(IF(MissFill!T10/SUM(MissFill!T$5:T10)&gt;0.01,"",IF(MissFill!T9/SUM(MissFill!T$5:T10)&gt;0.01,"",IF(MissFill!T8/SUM(MissFill!T$5:T10)&gt;0.01,"",IF(MissFill!T7/SUM(MissFill!T$5:T10)&gt;0.01,"",IF(MissFill!T6/SUM(MissFill!T$5:T10)&gt;0.01,"",DateEnded_5Day!$A7))))))))</f>
        <v/>
      </c>
      <c r="V7" s="13" t="str">
        <f>IF($A7&lt;='All Results'!$B$4,"",IF(SUM(MissFill!U$5:U10)=0,"",(IF(MissFill!U10/SUM(MissFill!U$5:U10)&gt;0.01,"",IF(MissFill!U9/SUM(MissFill!U$5:U10)&gt;0.01,"",IF(MissFill!U8/SUM(MissFill!U$5:U10)&gt;0.01,"",IF(MissFill!U7/SUM(MissFill!U$5:U10)&gt;0.01,"",IF(MissFill!U6/SUM(MissFill!U$5:U10)&gt;0.01,"",DateEnded_5Day!$A7))))))))</f>
        <v/>
      </c>
      <c r="W7" s="13" t="str">
        <f>IF($A7&lt;='All Results'!$B$4,"",IF(SUM(MissFill!V$5:V10)=0,"",(IF(MissFill!V10/SUM(MissFill!V$5:V10)&gt;0.01,"",IF(MissFill!V9/SUM(MissFill!V$5:V10)&gt;0.01,"",IF(MissFill!V8/SUM(MissFill!V$5:V10)&gt;0.01,"",IF(MissFill!V7/SUM(MissFill!V$5:V10)&gt;0.01,"",IF(MissFill!V6/SUM(MissFill!V$5:V10)&gt;0.01,"",DateEnded_5Day!$A7))))))))</f>
        <v/>
      </c>
      <c r="X7" s="13" t="str">
        <f>IF($A7&lt;='All Results'!$B$4,"",IF(SUM(MissFill!W$5:W10)=0,"",(IF(MissFill!W10/SUM(MissFill!W$5:W10)&gt;0.01,"",IF(MissFill!W9/SUM(MissFill!W$5:W10)&gt;0.01,"",IF(MissFill!W8/SUM(MissFill!W$5:W10)&gt;0.01,"",IF(MissFill!W7/SUM(MissFill!W$5:W10)&gt;0.01,"",IF(MissFill!W6/SUM(MissFill!W$5:W10)&gt;0.01,"",DateEnded_5Day!$A7))))))))</f>
        <v/>
      </c>
      <c r="Y7" s="13" t="str">
        <f>IF($A7&lt;='All Results'!$B$4,"",IF(SUM(MissFill!X$5:X10)=0,"",(IF(MissFill!X10/SUM(MissFill!X$5:X10)&gt;0.01,"",IF(MissFill!X9/SUM(MissFill!X$5:X10)&gt;0.01,"",IF(MissFill!X8/SUM(MissFill!X$5:X10)&gt;0.01,"",IF(MissFill!X7/SUM(MissFill!X$5:X10)&gt;0.01,"",IF(MissFill!X6/SUM(MissFill!X$5:X10)&gt;0.01,"",DateEnded_5Day!$A7))))))))</f>
        <v/>
      </c>
      <c r="Z7" s="13" t="str">
        <f>IF($A7&lt;='All Results'!$B$4,"",IF(SUM(MissFill!Y$5:Y10)=0,"",(IF(MissFill!Y10/SUM(MissFill!Y$5:Y10)&gt;0.01,"",IF(MissFill!Y9/SUM(MissFill!Y$5:Y10)&gt;0.01,"",IF(MissFill!Y8/SUM(MissFill!Y$5:Y10)&gt;0.01,"",IF(MissFill!Y7/SUM(MissFill!Y$5:Y10)&gt;0.01,"",IF(MissFill!Y6/SUM(MissFill!Y$5:Y10)&gt;0.01,"",DateEnded_5Day!$A7))))))))</f>
        <v/>
      </c>
      <c r="AA7" s="13" t="str">
        <f>IF($A7&lt;='All Results'!$B$4,"",IF(SUM(MissFill!Z$5:Z10)=0,"",(IF(MissFill!Z10/SUM(MissFill!Z$5:Z10)&gt;0.01,"",IF(MissFill!Z9/SUM(MissFill!Z$5:Z10)&gt;0.01,"",IF(MissFill!Z8/SUM(MissFill!Z$5:Z10)&gt;0.01,"",IF(MissFill!Z7/SUM(MissFill!Z$5:Z10)&gt;0.01,"",IF(MissFill!Z6/SUM(MissFill!Z$5:Z10)&gt;0.01,"",DateEnded_5Day!$A7))))))))</f>
        <v/>
      </c>
      <c r="AB7" s="13" t="str">
        <f>IF($A7&lt;='All Results'!$B$4,"",IF(SUM(MissFill!AA$5:AA10)=0,"",(IF(MissFill!AA10/SUM(MissFill!AA$5:AA10)&gt;0.01,"",IF(MissFill!AA9/SUM(MissFill!AA$5:AA10)&gt;0.01,"",IF(MissFill!AA8/SUM(MissFill!AA$5:AA10)&gt;0.01,"",IF(MissFill!AA7/SUM(MissFill!AA$5:AA10)&gt;0.01,"",IF(MissFill!AA6/SUM(MissFill!AA$5:AA10)&gt;0.01,"",DateEnded_5Day!$A7))))))))</f>
        <v/>
      </c>
      <c r="AC7" s="13" t="str">
        <f>IF($A7&lt;='All Results'!$B$4,"",IF(SUM(MissFill!AB$5:AB10)=0,"",(IF(MissFill!AB10/SUM(MissFill!AB$5:AB10)&gt;0.01,"",IF(MissFill!AB9/SUM(MissFill!AB$5:AB10)&gt;0.01,"",IF(MissFill!AB8/SUM(MissFill!AB$5:AB10)&gt;0.01,"",IF(MissFill!AB7/SUM(MissFill!AB$5:AB10)&gt;0.01,"",IF(MissFill!AB6/SUM(MissFill!AB$5:AB10)&gt;0.01,"",DateEnded_5Day!$A7))))))))</f>
        <v/>
      </c>
      <c r="AD7" s="13" t="str">
        <f>IF($A7&lt;='All Results'!$B$4,"",IF(SUM(MissFill!AC$5:AC10)=0,"",(IF(MissFill!AC10/SUM(MissFill!AC$5:AC10)&gt;0.01,"",IF(MissFill!AC9/SUM(MissFill!AC$5:AC10)&gt;0.01,"",IF(MissFill!AC8/SUM(MissFill!AC$5:AC10)&gt;0.01,"",IF(MissFill!AC7/SUM(MissFill!AC$5:AC10)&gt;0.01,"",IF(MissFill!AC6/SUM(MissFill!AC$5:AC10)&gt;0.01,"",DateEnded_5Day!$A7))))))))</f>
        <v/>
      </c>
      <c r="AE7" s="13" t="str">
        <f>IF($A7&lt;='All Results'!$B$4,"",IF(SUM(MissFill!AD$5:AD10)=0,"",(IF(MissFill!AD10/SUM(MissFill!AD$5:AD10)&gt;0.01,"",IF(MissFill!AD9/SUM(MissFill!AD$5:AD10)&gt;0.01,"",IF(MissFill!AD8/SUM(MissFill!AD$5:AD10)&gt;0.01,"",IF(MissFill!AD7/SUM(MissFill!AD$5:AD10)&gt;0.01,"",IF(MissFill!AD6/SUM(MissFill!AD$5:AD10)&gt;0.01,"",DateEnded_5Day!$A7))))))))</f>
        <v/>
      </c>
      <c r="AF7" s="13" t="str">
        <f>IF($A7&lt;='All Results'!$B$4,"",IF(SUM(MissFill!AE$5:AE10)=0,"",(IF(MissFill!AE10/SUM(MissFill!AE$5:AE10)&gt;0.01,"",IF(MissFill!AE9/SUM(MissFill!AE$5:AE10)&gt;0.01,"",IF(MissFill!AE8/SUM(MissFill!AE$5:AE10)&gt;0.01,"",IF(MissFill!AE7/SUM(MissFill!AE$5:AE10)&gt;0.01,"",IF(MissFill!AE6/SUM(MissFill!AE$5:AE10)&gt;0.01,"",DateEnded_5Day!$A7))))))))</f>
        <v/>
      </c>
      <c r="AG7" s="13" t="str">
        <f>IF($A7&lt;='All Results'!$B$4,"",IF(SUM(MissFill!AF$5:AF10)=0,"",(IF(MissFill!AF10/SUM(MissFill!AF$5:AF10)&gt;0.01,"",IF(MissFill!AF9/SUM(MissFill!AF$5:AF10)&gt;0.01,"",IF(MissFill!AF8/SUM(MissFill!AF$5:AF10)&gt;0.01,"",IF(MissFill!AF7/SUM(MissFill!AF$5:AF10)&gt;0.01,"",IF(MissFill!AF6/SUM(MissFill!AF$5:AF10)&gt;0.01,"",DateEnded_5Day!$A7))))))))</f>
        <v/>
      </c>
      <c r="AH7" s="13" t="str">
        <f>IF($A7&lt;='All Results'!$B$4,"",IF(SUM(MissFill!AG$5:AG10)=0,"",(IF(MissFill!AG10/SUM(MissFill!AG$5:AG10)&gt;0.01,"",IF(MissFill!AG9/SUM(MissFill!AG$5:AG10)&gt;0.01,"",IF(MissFill!AG8/SUM(MissFill!AG$5:AG10)&gt;0.01,"",IF(MissFill!AG7/SUM(MissFill!AG$5:AG10)&gt;0.01,"",IF(MissFill!AG6/SUM(MissFill!AG$5:AG10)&gt;0.01,"",DateEnded_5Day!$A7))))))))</f>
        <v/>
      </c>
      <c r="AI7" s="13" t="str">
        <f>IF($A7&lt;='All Results'!$B$4,"",IF(SUM(MissFill!AH$5:AH10)=0,"",(IF(MissFill!AH10/SUM(MissFill!AH$5:AH10)&gt;0.01,"",IF(MissFill!AH9/SUM(MissFill!AH$5:AH10)&gt;0.01,"",IF(MissFill!AH8/SUM(MissFill!AH$5:AH10)&gt;0.01,"",IF(MissFill!AH7/SUM(MissFill!AH$5:AH10)&gt;0.01,"",IF(MissFill!AH6/SUM(MissFill!AH$5:AH10)&gt;0.01,"",DateEnded_5Day!$A7))))))))</f>
        <v/>
      </c>
      <c r="AJ7" s="13" t="str">
        <f>IF($A7&lt;='All Results'!$B$4,"",IF(SUM(MissFill!AI$5:AI10)=0,"",(IF(MissFill!AI10/SUM(MissFill!AI$5:AI10)&gt;0.01,"",IF(MissFill!AI9/SUM(MissFill!AI$5:AI10)&gt;0.01,"",IF(MissFill!AI8/SUM(MissFill!AI$5:AI10)&gt;0.01,"",IF(MissFill!AI7/SUM(MissFill!AI$5:AI10)&gt;0.01,"",IF(MissFill!AI6/SUM(MissFill!AI$5:AI10)&gt;0.01,"",DateEnded_5Day!$A7))))))))</f>
        <v/>
      </c>
      <c r="AK7" s="13" t="str">
        <f>IF($A7&lt;='All Results'!$B$4,"",IF(SUM(MissFill!AJ$5:AJ10)=0,"",(IF(MissFill!AJ10/SUM(MissFill!AJ$5:AJ10)&gt;0.01,"",IF(MissFill!AJ9/SUM(MissFill!AJ$5:AJ10)&gt;0.01,"",IF(MissFill!AJ8/SUM(MissFill!AJ$5:AJ10)&gt;0.01,"",IF(MissFill!AJ7/SUM(MissFill!AJ$5:AJ10)&gt;0.01,"",IF(MissFill!AJ6/SUM(MissFill!AJ$5:AJ10)&gt;0.01,"",DateEnded_5Day!$A7))))))))</f>
        <v/>
      </c>
      <c r="AL7" s="13" t="str">
        <f>IF($A7&lt;='All Results'!$B$4,"",IF(SUM(MissFill!AK$5:AK10)=0,"",(IF(MissFill!AK10/SUM(MissFill!AK$5:AK10)&gt;0.01,"",IF(MissFill!AK9/SUM(MissFill!AK$5:AK10)&gt;0.01,"",IF(MissFill!AK8/SUM(MissFill!AK$5:AK10)&gt;0.01,"",IF(MissFill!AK7/SUM(MissFill!AK$5:AK10)&gt;0.01,"",IF(MissFill!AK6/SUM(MissFill!AK$5:AK10)&gt;0.01,"",DateEnded_5Day!$A7))))))))</f>
        <v/>
      </c>
      <c r="AM7" s="13" t="str">
        <f>IF($A7&lt;='All Results'!$B$4,"",IF(SUM(MissFill!AL$5:AL10)=0,"",(IF(MissFill!AL10/SUM(MissFill!AL$5:AL10)&gt;0.01,"",IF(MissFill!AL9/SUM(MissFill!AL$5:AL10)&gt;0.01,"",IF(MissFill!AL8/SUM(MissFill!AL$5:AL10)&gt;0.01,"",IF(MissFill!AL7/SUM(MissFill!AL$5:AL10)&gt;0.01,"",IF(MissFill!AL6/SUM(MissFill!AL$5:AL10)&gt;0.01,"",DateEnded_5Day!$A7))))))))</f>
        <v/>
      </c>
      <c r="AN7" s="13" t="str">
        <f>IF($A7&lt;='All Results'!$B$4,"",IF(SUM(MissFill!AM$5:AM10)=0,"",(IF(MissFill!AM10/SUM(MissFill!AM$5:AM10)&gt;0.01,"",IF(MissFill!AM9/SUM(MissFill!AM$5:AM10)&gt;0.01,"",IF(MissFill!AM8/SUM(MissFill!AM$5:AM10)&gt;0.01,"",IF(MissFill!AM7/SUM(MissFill!AM$5:AM10)&gt;0.01,"",IF(MissFill!AM6/SUM(MissFill!AM$5:AM10)&gt;0.01,"",DateEnded_5Day!$A7))))))))</f>
        <v/>
      </c>
      <c r="AO7" s="13" t="str">
        <f>IF($A7&lt;='All Results'!$B$4,"",IF(SUM(MissFill!AN$5:AN10)=0,"",(IF(MissFill!AN10/SUM(MissFill!AN$5:AN10)&gt;0.01,"",IF(MissFill!AN9/SUM(MissFill!AN$5:AN10)&gt;0.01,"",IF(MissFill!AN8/SUM(MissFill!AN$5:AN10)&gt;0.01,"",IF(MissFill!AN7/SUM(MissFill!AN$5:AN10)&gt;0.01,"",IF(MissFill!AN6/SUM(MissFill!AN$5:AN10)&gt;0.01,"",DateEnded_5Day!$A7))))))))</f>
        <v/>
      </c>
      <c r="AP7" s="13" t="str">
        <f>IF($A7&lt;='All Results'!$B$4,"",IF(SUM(MissFill!AO$5:AO10)=0,"",(IF(MissFill!AO10/SUM(MissFill!AO$5:AO10)&gt;0.01,"",IF(MissFill!AO9/SUM(MissFill!AO$5:AO10)&gt;0.01,"",IF(MissFill!AO8/SUM(MissFill!AO$5:AO10)&gt;0.01,"",IF(MissFill!AO7/SUM(MissFill!AO$5:AO10)&gt;0.01,"",IF(MissFill!AO6/SUM(MissFill!AO$5:AO10)&gt;0.01,"",DateEnded_5Day!$A7))))))))</f>
        <v/>
      </c>
      <c r="AQ7" s="13" t="str">
        <f>IF($A7&lt;='All Results'!$B$4,"",IF(SUM(MissFill!AP$5:AP10)=0,"",(IF(MissFill!AP10/SUM(MissFill!AP$5:AP10)&gt;0.01,"",IF(MissFill!AP9/SUM(MissFill!AP$5:AP10)&gt;0.01,"",IF(MissFill!AP8/SUM(MissFill!AP$5:AP10)&gt;0.01,"",IF(MissFill!AP7/SUM(MissFill!AP$5:AP10)&gt;0.01,"",IF(MissFill!AP6/SUM(MissFill!AP$5:AP10)&gt;0.01,"",DateEnded_5Day!$A7))))))))</f>
        <v/>
      </c>
      <c r="AR7" s="13" t="str">
        <f>IF($A7&lt;='All Results'!$B$4,"",IF(SUM(MissFill!AQ$5:AQ10)=0,"",(IF(MissFill!AQ10/SUM(MissFill!AQ$5:AQ10)&gt;0.01,"",IF(MissFill!AQ9/SUM(MissFill!AQ$5:AQ10)&gt;0.01,"",IF(MissFill!AQ8/SUM(MissFill!AQ$5:AQ10)&gt;0.01,"",IF(MissFill!AQ7/SUM(MissFill!AQ$5:AQ10)&gt;0.01,"",IF(MissFill!AQ6/SUM(MissFill!AQ$5:AQ10)&gt;0.01,"",DateEnded_5Day!$A7))))))))</f>
        <v/>
      </c>
      <c r="AS7" s="13" t="str">
        <f>IF($A7&lt;='All Results'!$B$4,"",IF(SUM(MissFill!AR$5:AR10)=0,"",(IF(MissFill!AR10/SUM(MissFill!AR$5:AR10)&gt;0.01,"",IF(MissFill!AR9/SUM(MissFill!AR$5:AR10)&gt;0.01,"",IF(MissFill!AR8/SUM(MissFill!AR$5:AR10)&gt;0.01,"",IF(MissFill!AR7/SUM(MissFill!AR$5:AR10)&gt;0.01,"",IF(MissFill!AR6/SUM(MissFill!AR$5:AR10)&gt;0.01,"",DateEnded_5Day!$A7))))))))</f>
        <v/>
      </c>
      <c r="AT7" s="13" t="str">
        <f>IF($A7&lt;='All Results'!$B$4,"",IF(SUM(MissFill!AS$5:AS10)=0,"",(IF(MissFill!AS10/SUM(MissFill!AS$5:AS10)&gt;0.01,"",IF(MissFill!AS9/SUM(MissFill!AS$5:AS10)&gt;0.01,"",IF(MissFill!AS8/SUM(MissFill!AS$5:AS10)&gt;0.01,"",IF(MissFill!AS7/SUM(MissFill!AS$5:AS10)&gt;0.01,"",IF(MissFill!AS6/SUM(MissFill!AS$5:AS10)&gt;0.01,"",DateEnded_5Day!$A7))))))))</f>
        <v/>
      </c>
      <c r="AU7" s="13" t="str">
        <f>IF($A7&lt;='All Results'!$B$4,"",IF(SUM(MissFill!AT$5:AT10)=0,"",(IF(MissFill!AT10/SUM(MissFill!AT$5:AT10)&gt;0.01,"",IF(MissFill!AT9/SUM(MissFill!AT$5:AT10)&gt;0.01,"",IF(MissFill!AT8/SUM(MissFill!AT$5:AT10)&gt;0.01,"",IF(MissFill!AT7/SUM(MissFill!AT$5:AT10)&gt;0.01,"",IF(MissFill!AT6/SUM(MissFill!AT$5:AT10)&gt;0.01,"",DateEnded_5Day!$A7))))))))</f>
        <v/>
      </c>
      <c r="AV7" s="13" t="str">
        <f>IF($A7&lt;='All Results'!$B$4,"",IF(SUM(MissFill!AU$5:AU10)=0,"",(IF(MissFill!AU10/SUM(MissFill!AU$5:AU10)&gt;0.01,"",IF(MissFill!AU9/SUM(MissFill!AU$5:AU10)&gt;0.01,"",IF(MissFill!AU8/SUM(MissFill!AU$5:AU10)&gt;0.01,"",IF(MissFill!AU7/SUM(MissFill!AU$5:AU10)&gt;0.01,"",IF(MissFill!AU6/SUM(MissFill!AU$5:AU10)&gt;0.01,"",DateEnded_5Day!$A7))))))))</f>
        <v/>
      </c>
      <c r="AW7" s="13" t="str">
        <f>IF($A7&lt;='All Results'!$B$4,"",IF(SUM(MissFill!AV$5:AV10)=0,"",(IF(MissFill!AV10/SUM(MissFill!AV$5:AV10)&gt;0.01,"",IF(MissFill!AV9/SUM(MissFill!AV$5:AV10)&gt;0.01,"",IF(MissFill!AV8/SUM(MissFill!AV$5:AV10)&gt;0.01,"",IF(MissFill!AV7/SUM(MissFill!AV$5:AV10)&gt;0.01,"",IF(MissFill!AV6/SUM(MissFill!AV$5:AV10)&gt;0.01,"",DateEnded_5Day!$A7))))))))</f>
        <v/>
      </c>
      <c r="AX7" s="13" t="str">
        <f>IF($A7&lt;='All Results'!$B$4,"",IF(SUM(MissFill!AW$5:AW10)=0,"",(IF(MissFill!AW10/SUM(MissFill!AW$5:AW10)&gt;0.01,"",IF(MissFill!AW9/SUM(MissFill!AW$5:AW10)&gt;0.01,"",IF(MissFill!AW8/SUM(MissFill!AW$5:AW10)&gt;0.01,"",IF(MissFill!AW7/SUM(MissFill!AW$5:AW10)&gt;0.01,"",IF(MissFill!AW6/SUM(MissFill!AW$5:AW10)&gt;0.01,"",DateEnded_5Day!$A7))))))))</f>
        <v/>
      </c>
    </row>
    <row r="8" spans="1:50" x14ac:dyDescent="0.25">
      <c r="A8" s="8">
        <v>44353</v>
      </c>
      <c r="B8" s="11">
        <v>157</v>
      </c>
      <c r="C8" s="13" t="str">
        <f>IF($A8&lt;='All Results'!$B$4,"",IF(SUM(MissFill!B$5:B11)=0,"",(IF(MissFill!B11/SUM(MissFill!B$5:B11)&gt;0.01,"",IF(MissFill!B10/SUM(MissFill!B$5:B11)&gt;0.01,"",IF(MissFill!B9/SUM(MissFill!B$5:B11)&gt;0.01,"",IF(MissFill!B8/SUM(MissFill!B$5:B11)&gt;0.01,"",IF(MissFill!B7/SUM(MissFill!B$5:B11)&gt;0.01,"",DateEnded_5Day!$A8))))))))</f>
        <v/>
      </c>
      <c r="D8" s="13" t="str">
        <f>IF($A8&lt;='All Results'!$B$4,"",IF(SUM(MissFill!C$5:C11)=0,"",(IF(MissFill!C11/SUM(MissFill!C$5:C11)&gt;0.01,"",IF(MissFill!C10/SUM(MissFill!C$5:C11)&gt;0.01,"",IF(MissFill!C9/SUM(MissFill!C$5:C11)&gt;0.01,"",IF(MissFill!C8/SUM(MissFill!C$5:C11)&gt;0.01,"",IF(MissFill!C7/SUM(MissFill!C$5:C11)&gt;0.01,"",DateEnded_5Day!$A8))))))))</f>
        <v/>
      </c>
      <c r="E8" s="13" t="str">
        <f>IF($A8&lt;='All Results'!$B$4,"",IF(SUM(MissFill!D$5:D11)=0,"",(IF(MissFill!D11/SUM(MissFill!D$5:D11)&gt;0.01,"",IF(MissFill!D10/SUM(MissFill!D$5:D11)&gt;0.01,"",IF(MissFill!D9/SUM(MissFill!D$5:D11)&gt;0.01,"",IF(MissFill!D8/SUM(MissFill!D$5:D11)&gt;0.01,"",IF(MissFill!D7/SUM(MissFill!D$5:D11)&gt;0.01,"",DateEnded_5Day!$A8))))))))</f>
        <v/>
      </c>
      <c r="F8" s="13" t="str">
        <f>IF($A8&lt;='All Results'!$B$4,"",IF(SUM(MissFill!E$5:E11)=0,"",(IF(MissFill!E11/SUM(MissFill!E$5:E11)&gt;0.01,"",IF(MissFill!E10/SUM(MissFill!E$5:E11)&gt;0.01,"",IF(MissFill!E9/SUM(MissFill!E$5:E11)&gt;0.01,"",IF(MissFill!E8/SUM(MissFill!E$5:E11)&gt;0.01,"",IF(MissFill!E7/SUM(MissFill!E$5:E11)&gt;0.01,"",DateEnded_5Day!$A8))))))))</f>
        <v/>
      </c>
      <c r="G8" s="13" t="str">
        <f>IF($A8&lt;='All Results'!$B$4,"",IF(SUM(MissFill!F$5:F11)=0,"",(IF(MissFill!F11/SUM(MissFill!F$5:F11)&gt;0.01,"",IF(MissFill!F10/SUM(MissFill!F$5:F11)&gt;0.01,"",IF(MissFill!F9/SUM(MissFill!F$5:F11)&gt;0.01,"",IF(MissFill!F8/SUM(MissFill!F$5:F11)&gt;0.01,"",IF(MissFill!F7/SUM(MissFill!F$5:F11)&gt;0.01,"",DateEnded_5Day!$A8))))))))</f>
        <v/>
      </c>
      <c r="H8" s="13" t="str">
        <f>IF($A8&lt;='All Results'!$B$4,"",IF(SUM(MissFill!G$5:G11)=0,"",(IF(MissFill!G11/SUM(MissFill!G$5:G11)&gt;0.01,"",IF(MissFill!G10/SUM(MissFill!G$5:G11)&gt;0.01,"",IF(MissFill!G9/SUM(MissFill!G$5:G11)&gt;0.01,"",IF(MissFill!G8/SUM(MissFill!G$5:G11)&gt;0.01,"",IF(MissFill!G7/SUM(MissFill!G$5:G11)&gt;0.01,"",DateEnded_5Day!$A8))))))))</f>
        <v/>
      </c>
      <c r="I8" s="13" t="str">
        <f>IF($A8&lt;='All Results'!$B$4,"",IF(SUM(MissFill!H$5:H11)=0,"",(IF(MissFill!H11/SUM(MissFill!H$5:H11)&gt;0.01,"",IF(MissFill!H10/SUM(MissFill!H$5:H11)&gt;0.01,"",IF(MissFill!H9/SUM(MissFill!H$5:H11)&gt;0.01,"",IF(MissFill!H8/SUM(MissFill!H$5:H11)&gt;0.01,"",IF(MissFill!H7/SUM(MissFill!H$5:H11)&gt;0.01,"",DateEnded_5Day!$A8))))))))</f>
        <v/>
      </c>
      <c r="J8" s="13" t="str">
        <f>IF($A8&lt;='All Results'!$B$4,"",IF(SUM(MissFill!I$5:I11)=0,"",(IF(MissFill!I11/SUM(MissFill!I$5:I11)&gt;0.01,"",IF(MissFill!I10/SUM(MissFill!I$5:I11)&gt;0.01,"",IF(MissFill!I9/SUM(MissFill!I$5:I11)&gt;0.01,"",IF(MissFill!I8/SUM(MissFill!I$5:I11)&gt;0.01,"",IF(MissFill!I7/SUM(MissFill!I$5:I11)&gt;0.01,"",DateEnded_5Day!$A8))))))))</f>
        <v/>
      </c>
      <c r="K8" s="13" t="str">
        <f>IF($A8&lt;='All Results'!$B$4,"",IF(SUM(MissFill!J$5:J11)=0,"",(IF(MissFill!J11/SUM(MissFill!J$5:J11)&gt;0.01,"",IF(MissFill!J10/SUM(MissFill!J$5:J11)&gt;0.01,"",IF(MissFill!J9/SUM(MissFill!J$5:J11)&gt;0.01,"",IF(MissFill!J8/SUM(MissFill!J$5:J11)&gt;0.01,"",IF(MissFill!J7/SUM(MissFill!J$5:J11)&gt;0.01,"",DateEnded_5Day!$A8))))))))</f>
        <v/>
      </c>
      <c r="L8" s="13" t="str">
        <f>IF($A8&lt;='All Results'!$B$4,"",IF(SUM(MissFill!K$5:K11)=0,"",(IF(MissFill!K11/SUM(MissFill!K$5:K11)&gt;0.01,"",IF(MissFill!K10/SUM(MissFill!K$5:K11)&gt;0.01,"",IF(MissFill!K9/SUM(MissFill!K$5:K11)&gt;0.01,"",IF(MissFill!K8/SUM(MissFill!K$5:K11)&gt;0.01,"",IF(MissFill!K7/SUM(MissFill!K$5:K11)&gt;0.01,"",DateEnded_5Day!$A8))))))))</f>
        <v/>
      </c>
      <c r="M8" s="13" t="str">
        <f>IF($A8&lt;='All Results'!$B$4,"",IF(SUM(MissFill!L$5:L11)=0,"",(IF(MissFill!L11/SUM(MissFill!L$5:L11)&gt;0.01,"",IF(MissFill!L10/SUM(MissFill!L$5:L11)&gt;0.01,"",IF(MissFill!L9/SUM(MissFill!L$5:L11)&gt;0.01,"",IF(MissFill!L8/SUM(MissFill!L$5:L11)&gt;0.01,"",IF(MissFill!L7/SUM(MissFill!L$5:L11)&gt;0.01,"",DateEnded_5Day!$A8))))))))</f>
        <v/>
      </c>
      <c r="N8" s="13" t="str">
        <f>IF($A8&lt;='All Results'!$B$4,"",IF(SUM(MissFill!M$5:M11)=0,"",(IF(MissFill!M11/SUM(MissFill!M$5:M11)&gt;0.01,"",IF(MissFill!M10/SUM(MissFill!M$5:M11)&gt;0.01,"",IF(MissFill!M9/SUM(MissFill!M$5:M11)&gt;0.01,"",IF(MissFill!M8/SUM(MissFill!M$5:M11)&gt;0.01,"",IF(MissFill!M7/SUM(MissFill!M$5:M11)&gt;0.01,"",DateEnded_5Day!$A8))))))))</f>
        <v/>
      </c>
      <c r="O8" s="13" t="str">
        <f>IF($A8&lt;='All Results'!$B$4,"",IF(SUM(MissFill!N$5:N11)=0,"",(IF(MissFill!N11/SUM(MissFill!N$5:N11)&gt;0.01,"",IF(MissFill!N10/SUM(MissFill!N$5:N11)&gt;0.01,"",IF(MissFill!N9/SUM(MissFill!N$5:N11)&gt;0.01,"",IF(MissFill!N8/SUM(MissFill!N$5:N11)&gt;0.01,"",IF(MissFill!N7/SUM(MissFill!N$5:N11)&gt;0.01,"",DateEnded_5Day!$A8))))))))</f>
        <v/>
      </c>
      <c r="P8" s="13" t="str">
        <f>IF($A8&lt;='All Results'!$B$4,"",IF(SUM(MissFill!O$5:O11)=0,"",(IF(MissFill!O11/SUM(MissFill!O$5:O11)&gt;0.01,"",IF(MissFill!O10/SUM(MissFill!O$5:O11)&gt;0.01,"",IF(MissFill!O9/SUM(MissFill!O$5:O11)&gt;0.01,"",IF(MissFill!O8/SUM(MissFill!O$5:O11)&gt;0.01,"",IF(MissFill!O7/SUM(MissFill!O$5:O11)&gt;0.01,"",DateEnded_5Day!$A8))))))))</f>
        <v/>
      </c>
      <c r="Q8" s="13" t="str">
        <f>IF($A8&lt;='All Results'!$B$4,"",IF(SUM(MissFill!P$5:P11)=0,"",(IF(MissFill!P11/SUM(MissFill!P$5:P11)&gt;0.01,"",IF(MissFill!P10/SUM(MissFill!P$5:P11)&gt;0.01,"",IF(MissFill!P9/SUM(MissFill!P$5:P11)&gt;0.01,"",IF(MissFill!P8/SUM(MissFill!P$5:P11)&gt;0.01,"",IF(MissFill!P7/SUM(MissFill!P$5:P11)&gt;0.01,"",DateEnded_5Day!$A8))))))))</f>
        <v/>
      </c>
      <c r="R8" s="13" t="str">
        <f>IF($A8&lt;='All Results'!$B$4,"",IF(SUM(MissFill!Q$5:Q11)=0,"",(IF(MissFill!Q11/SUM(MissFill!Q$5:Q11)&gt;0.01,"",IF(MissFill!Q10/SUM(MissFill!Q$5:Q11)&gt;0.01,"",IF(MissFill!Q9/SUM(MissFill!Q$5:Q11)&gt;0.01,"",IF(MissFill!Q8/SUM(MissFill!Q$5:Q11)&gt;0.01,"",IF(MissFill!Q7/SUM(MissFill!Q$5:Q11)&gt;0.01,"",DateEnded_5Day!$A8))))))))</f>
        <v/>
      </c>
      <c r="S8" s="13" t="str">
        <f>IF($A8&lt;='All Results'!$B$4,"",IF(SUM(MissFill!R$5:R11)=0,"",(IF(MissFill!R11/SUM(MissFill!R$5:R11)&gt;0.01,"",IF(MissFill!R10/SUM(MissFill!R$5:R11)&gt;0.01,"",IF(MissFill!R9/SUM(MissFill!R$5:R11)&gt;0.01,"",IF(MissFill!R8/SUM(MissFill!R$5:R11)&gt;0.01,"",IF(MissFill!R7/SUM(MissFill!R$5:R11)&gt;0.01,"",DateEnded_5Day!$A8))))))))</f>
        <v/>
      </c>
      <c r="T8" s="13" t="str">
        <f>IF($A8&lt;='All Results'!$B$4,"",IF(SUM(MissFill!S$5:S11)=0,"",(IF(MissFill!S11/SUM(MissFill!S$5:S11)&gt;0.01,"",IF(MissFill!S10/SUM(MissFill!S$5:S11)&gt;0.01,"",IF(MissFill!S9/SUM(MissFill!S$5:S11)&gt;0.01,"",IF(MissFill!S8/SUM(MissFill!S$5:S11)&gt;0.01,"",IF(MissFill!S7/SUM(MissFill!S$5:S11)&gt;0.01,"",DateEnded_5Day!$A8))))))))</f>
        <v/>
      </c>
      <c r="U8" s="13" t="str">
        <f>IF($A8&lt;='All Results'!$B$4,"",IF(SUM(MissFill!T$5:T11)=0,"",(IF(MissFill!T11/SUM(MissFill!T$5:T11)&gt;0.01,"",IF(MissFill!T10/SUM(MissFill!T$5:T11)&gt;0.01,"",IF(MissFill!T9/SUM(MissFill!T$5:T11)&gt;0.01,"",IF(MissFill!T8/SUM(MissFill!T$5:T11)&gt;0.01,"",IF(MissFill!T7/SUM(MissFill!T$5:T11)&gt;0.01,"",DateEnded_5Day!$A8))))))))</f>
        <v/>
      </c>
      <c r="V8" s="13" t="str">
        <f>IF($A8&lt;='All Results'!$B$4,"",IF(SUM(MissFill!U$5:U11)=0,"",(IF(MissFill!U11/SUM(MissFill!U$5:U11)&gt;0.01,"",IF(MissFill!U10/SUM(MissFill!U$5:U11)&gt;0.01,"",IF(MissFill!U9/SUM(MissFill!U$5:U11)&gt;0.01,"",IF(MissFill!U8/SUM(MissFill!U$5:U11)&gt;0.01,"",IF(MissFill!U7/SUM(MissFill!U$5:U11)&gt;0.01,"",DateEnded_5Day!$A8))))))))</f>
        <v/>
      </c>
      <c r="W8" s="13" t="str">
        <f>IF($A8&lt;='All Results'!$B$4,"",IF(SUM(MissFill!V$5:V11)=0,"",(IF(MissFill!V11/SUM(MissFill!V$5:V11)&gt;0.01,"",IF(MissFill!V10/SUM(MissFill!V$5:V11)&gt;0.01,"",IF(MissFill!V9/SUM(MissFill!V$5:V11)&gt;0.01,"",IF(MissFill!V8/SUM(MissFill!V$5:V11)&gt;0.01,"",IF(MissFill!V7/SUM(MissFill!V$5:V11)&gt;0.01,"",DateEnded_5Day!$A8))))))))</f>
        <v/>
      </c>
      <c r="X8" s="13" t="str">
        <f>IF($A8&lt;='All Results'!$B$4,"",IF(SUM(MissFill!W$5:W11)=0,"",(IF(MissFill!W11/SUM(MissFill!W$5:W11)&gt;0.01,"",IF(MissFill!W10/SUM(MissFill!W$5:W11)&gt;0.01,"",IF(MissFill!W9/SUM(MissFill!W$5:W11)&gt;0.01,"",IF(MissFill!W8/SUM(MissFill!W$5:W11)&gt;0.01,"",IF(MissFill!W7/SUM(MissFill!W$5:W11)&gt;0.01,"",DateEnded_5Day!$A8))))))))</f>
        <v/>
      </c>
      <c r="Y8" s="13" t="str">
        <f>IF($A8&lt;='All Results'!$B$4,"",IF(SUM(MissFill!X$5:X11)=0,"",(IF(MissFill!X11/SUM(MissFill!X$5:X11)&gt;0.01,"",IF(MissFill!X10/SUM(MissFill!X$5:X11)&gt;0.01,"",IF(MissFill!X9/SUM(MissFill!X$5:X11)&gt;0.01,"",IF(MissFill!X8/SUM(MissFill!X$5:X11)&gt;0.01,"",IF(MissFill!X7/SUM(MissFill!X$5:X11)&gt;0.01,"",DateEnded_5Day!$A8))))))))</f>
        <v/>
      </c>
      <c r="Z8" s="13" t="str">
        <f>IF($A8&lt;='All Results'!$B$4,"",IF(SUM(MissFill!Y$5:Y11)=0,"",(IF(MissFill!Y11/SUM(MissFill!Y$5:Y11)&gt;0.01,"",IF(MissFill!Y10/SUM(MissFill!Y$5:Y11)&gt;0.01,"",IF(MissFill!Y9/SUM(MissFill!Y$5:Y11)&gt;0.01,"",IF(MissFill!Y8/SUM(MissFill!Y$5:Y11)&gt;0.01,"",IF(MissFill!Y7/SUM(MissFill!Y$5:Y11)&gt;0.01,"",DateEnded_5Day!$A8))))))))</f>
        <v/>
      </c>
      <c r="AA8" s="13" t="str">
        <f>IF($A8&lt;='All Results'!$B$4,"",IF(SUM(MissFill!Z$5:Z11)=0,"",(IF(MissFill!Z11/SUM(MissFill!Z$5:Z11)&gt;0.01,"",IF(MissFill!Z10/SUM(MissFill!Z$5:Z11)&gt;0.01,"",IF(MissFill!Z9/SUM(MissFill!Z$5:Z11)&gt;0.01,"",IF(MissFill!Z8/SUM(MissFill!Z$5:Z11)&gt;0.01,"",IF(MissFill!Z7/SUM(MissFill!Z$5:Z11)&gt;0.01,"",DateEnded_5Day!$A8))))))))</f>
        <v/>
      </c>
      <c r="AB8" s="13" t="str">
        <f>IF($A8&lt;='All Results'!$B$4,"",IF(SUM(MissFill!AA$5:AA11)=0,"",(IF(MissFill!AA11/SUM(MissFill!AA$5:AA11)&gt;0.01,"",IF(MissFill!AA10/SUM(MissFill!AA$5:AA11)&gt;0.01,"",IF(MissFill!AA9/SUM(MissFill!AA$5:AA11)&gt;0.01,"",IF(MissFill!AA8/SUM(MissFill!AA$5:AA11)&gt;0.01,"",IF(MissFill!AA7/SUM(MissFill!AA$5:AA11)&gt;0.01,"",DateEnded_5Day!$A8))))))))</f>
        <v/>
      </c>
      <c r="AC8" s="13" t="str">
        <f>IF($A8&lt;='All Results'!$B$4,"",IF(SUM(MissFill!AB$5:AB11)=0,"",(IF(MissFill!AB11/SUM(MissFill!AB$5:AB11)&gt;0.01,"",IF(MissFill!AB10/SUM(MissFill!AB$5:AB11)&gt;0.01,"",IF(MissFill!AB9/SUM(MissFill!AB$5:AB11)&gt;0.01,"",IF(MissFill!AB8/SUM(MissFill!AB$5:AB11)&gt;0.01,"",IF(MissFill!AB7/SUM(MissFill!AB$5:AB11)&gt;0.01,"",DateEnded_5Day!$A8))))))))</f>
        <v/>
      </c>
      <c r="AD8" s="13" t="str">
        <f>IF($A8&lt;='All Results'!$B$4,"",IF(SUM(MissFill!AC$5:AC11)=0,"",(IF(MissFill!AC11/SUM(MissFill!AC$5:AC11)&gt;0.01,"",IF(MissFill!AC10/SUM(MissFill!AC$5:AC11)&gt;0.01,"",IF(MissFill!AC9/SUM(MissFill!AC$5:AC11)&gt;0.01,"",IF(MissFill!AC8/SUM(MissFill!AC$5:AC11)&gt;0.01,"",IF(MissFill!AC7/SUM(MissFill!AC$5:AC11)&gt;0.01,"",DateEnded_5Day!$A8))))))))</f>
        <v/>
      </c>
      <c r="AE8" s="13" t="str">
        <f>IF($A8&lt;='All Results'!$B$4,"",IF(SUM(MissFill!AD$5:AD11)=0,"",(IF(MissFill!AD11/SUM(MissFill!AD$5:AD11)&gt;0.01,"",IF(MissFill!AD10/SUM(MissFill!AD$5:AD11)&gt;0.01,"",IF(MissFill!AD9/SUM(MissFill!AD$5:AD11)&gt;0.01,"",IF(MissFill!AD8/SUM(MissFill!AD$5:AD11)&gt;0.01,"",IF(MissFill!AD7/SUM(MissFill!AD$5:AD11)&gt;0.01,"",DateEnded_5Day!$A8))))))))</f>
        <v/>
      </c>
      <c r="AF8" s="13" t="str">
        <f>IF($A8&lt;='All Results'!$B$4,"",IF(SUM(MissFill!AE$5:AE11)=0,"",(IF(MissFill!AE11/SUM(MissFill!AE$5:AE11)&gt;0.01,"",IF(MissFill!AE10/SUM(MissFill!AE$5:AE11)&gt;0.01,"",IF(MissFill!AE9/SUM(MissFill!AE$5:AE11)&gt;0.01,"",IF(MissFill!AE8/SUM(MissFill!AE$5:AE11)&gt;0.01,"",IF(MissFill!AE7/SUM(MissFill!AE$5:AE11)&gt;0.01,"",DateEnded_5Day!$A8))))))))</f>
        <v/>
      </c>
      <c r="AG8" s="13" t="str">
        <f>IF($A8&lt;='All Results'!$B$4,"",IF(SUM(MissFill!AF$5:AF11)=0,"",(IF(MissFill!AF11/SUM(MissFill!AF$5:AF11)&gt;0.01,"",IF(MissFill!AF10/SUM(MissFill!AF$5:AF11)&gt;0.01,"",IF(MissFill!AF9/SUM(MissFill!AF$5:AF11)&gt;0.01,"",IF(MissFill!AF8/SUM(MissFill!AF$5:AF11)&gt;0.01,"",IF(MissFill!AF7/SUM(MissFill!AF$5:AF11)&gt;0.01,"",DateEnded_5Day!$A8))))))))</f>
        <v/>
      </c>
      <c r="AH8" s="13" t="str">
        <f>IF($A8&lt;='All Results'!$B$4,"",IF(SUM(MissFill!AG$5:AG11)=0,"",(IF(MissFill!AG11/SUM(MissFill!AG$5:AG11)&gt;0.01,"",IF(MissFill!AG10/SUM(MissFill!AG$5:AG11)&gt;0.01,"",IF(MissFill!AG9/SUM(MissFill!AG$5:AG11)&gt;0.01,"",IF(MissFill!AG8/SUM(MissFill!AG$5:AG11)&gt;0.01,"",IF(MissFill!AG7/SUM(MissFill!AG$5:AG11)&gt;0.01,"",DateEnded_5Day!$A8))))))))</f>
        <v/>
      </c>
      <c r="AI8" s="13" t="str">
        <f>IF($A8&lt;='All Results'!$B$4,"",IF(SUM(MissFill!AH$5:AH11)=0,"",(IF(MissFill!AH11/SUM(MissFill!AH$5:AH11)&gt;0.01,"",IF(MissFill!AH10/SUM(MissFill!AH$5:AH11)&gt;0.01,"",IF(MissFill!AH9/SUM(MissFill!AH$5:AH11)&gt;0.01,"",IF(MissFill!AH8/SUM(MissFill!AH$5:AH11)&gt;0.01,"",IF(MissFill!AH7/SUM(MissFill!AH$5:AH11)&gt;0.01,"",DateEnded_5Day!$A8))))))))</f>
        <v/>
      </c>
      <c r="AJ8" s="13" t="str">
        <f>IF($A8&lt;='All Results'!$B$4,"",IF(SUM(MissFill!AI$5:AI11)=0,"",(IF(MissFill!AI11/SUM(MissFill!AI$5:AI11)&gt;0.01,"",IF(MissFill!AI10/SUM(MissFill!AI$5:AI11)&gt;0.01,"",IF(MissFill!AI9/SUM(MissFill!AI$5:AI11)&gt;0.01,"",IF(MissFill!AI8/SUM(MissFill!AI$5:AI11)&gt;0.01,"",IF(MissFill!AI7/SUM(MissFill!AI$5:AI11)&gt;0.01,"",DateEnded_5Day!$A8))))))))</f>
        <v/>
      </c>
      <c r="AK8" s="13" t="str">
        <f>IF($A8&lt;='All Results'!$B$4,"",IF(SUM(MissFill!AJ$5:AJ11)=0,"",(IF(MissFill!AJ11/SUM(MissFill!AJ$5:AJ11)&gt;0.01,"",IF(MissFill!AJ10/SUM(MissFill!AJ$5:AJ11)&gt;0.01,"",IF(MissFill!AJ9/SUM(MissFill!AJ$5:AJ11)&gt;0.01,"",IF(MissFill!AJ8/SUM(MissFill!AJ$5:AJ11)&gt;0.01,"",IF(MissFill!AJ7/SUM(MissFill!AJ$5:AJ11)&gt;0.01,"",DateEnded_5Day!$A8))))))))</f>
        <v/>
      </c>
      <c r="AL8" s="13" t="str">
        <f>IF($A8&lt;='All Results'!$B$4,"",IF(SUM(MissFill!AK$5:AK11)=0,"",(IF(MissFill!AK11/SUM(MissFill!AK$5:AK11)&gt;0.01,"",IF(MissFill!AK10/SUM(MissFill!AK$5:AK11)&gt;0.01,"",IF(MissFill!AK9/SUM(MissFill!AK$5:AK11)&gt;0.01,"",IF(MissFill!AK8/SUM(MissFill!AK$5:AK11)&gt;0.01,"",IF(MissFill!AK7/SUM(MissFill!AK$5:AK11)&gt;0.01,"",DateEnded_5Day!$A8))))))))</f>
        <v/>
      </c>
      <c r="AM8" s="13" t="str">
        <f>IF($A8&lt;='All Results'!$B$4,"",IF(SUM(MissFill!AL$5:AL11)=0,"",(IF(MissFill!AL11/SUM(MissFill!AL$5:AL11)&gt;0.01,"",IF(MissFill!AL10/SUM(MissFill!AL$5:AL11)&gt;0.01,"",IF(MissFill!AL9/SUM(MissFill!AL$5:AL11)&gt;0.01,"",IF(MissFill!AL8/SUM(MissFill!AL$5:AL11)&gt;0.01,"",IF(MissFill!AL7/SUM(MissFill!AL$5:AL11)&gt;0.01,"",DateEnded_5Day!$A8))))))))</f>
        <v/>
      </c>
      <c r="AN8" s="13" t="str">
        <f>IF($A8&lt;='All Results'!$B$4,"",IF(SUM(MissFill!AM$5:AM11)=0,"",(IF(MissFill!AM11/SUM(MissFill!AM$5:AM11)&gt;0.01,"",IF(MissFill!AM10/SUM(MissFill!AM$5:AM11)&gt;0.01,"",IF(MissFill!AM9/SUM(MissFill!AM$5:AM11)&gt;0.01,"",IF(MissFill!AM8/SUM(MissFill!AM$5:AM11)&gt;0.01,"",IF(MissFill!AM7/SUM(MissFill!AM$5:AM11)&gt;0.01,"",DateEnded_5Day!$A8))))))))</f>
        <v/>
      </c>
      <c r="AO8" s="13" t="str">
        <f>IF($A8&lt;='All Results'!$B$4,"",IF(SUM(MissFill!AN$5:AN11)=0,"",(IF(MissFill!AN11/SUM(MissFill!AN$5:AN11)&gt;0.01,"",IF(MissFill!AN10/SUM(MissFill!AN$5:AN11)&gt;0.01,"",IF(MissFill!AN9/SUM(MissFill!AN$5:AN11)&gt;0.01,"",IF(MissFill!AN8/SUM(MissFill!AN$5:AN11)&gt;0.01,"",IF(MissFill!AN7/SUM(MissFill!AN$5:AN11)&gt;0.01,"",DateEnded_5Day!$A8))))))))</f>
        <v/>
      </c>
      <c r="AP8" s="13" t="str">
        <f>IF($A8&lt;='All Results'!$B$4,"",IF(SUM(MissFill!AO$5:AO11)=0,"",(IF(MissFill!AO11/SUM(MissFill!AO$5:AO11)&gt;0.01,"",IF(MissFill!AO10/SUM(MissFill!AO$5:AO11)&gt;0.01,"",IF(MissFill!AO9/SUM(MissFill!AO$5:AO11)&gt;0.01,"",IF(MissFill!AO8/SUM(MissFill!AO$5:AO11)&gt;0.01,"",IF(MissFill!AO7/SUM(MissFill!AO$5:AO11)&gt;0.01,"",DateEnded_5Day!$A8))))))))</f>
        <v/>
      </c>
      <c r="AQ8" s="13" t="str">
        <f>IF($A8&lt;='All Results'!$B$4,"",IF(SUM(MissFill!AP$5:AP11)=0,"",(IF(MissFill!AP11/SUM(MissFill!AP$5:AP11)&gt;0.01,"",IF(MissFill!AP10/SUM(MissFill!AP$5:AP11)&gt;0.01,"",IF(MissFill!AP9/SUM(MissFill!AP$5:AP11)&gt;0.01,"",IF(MissFill!AP8/SUM(MissFill!AP$5:AP11)&gt;0.01,"",IF(MissFill!AP7/SUM(MissFill!AP$5:AP11)&gt;0.01,"",DateEnded_5Day!$A8))))))))</f>
        <v/>
      </c>
      <c r="AR8" s="13" t="str">
        <f>IF($A8&lt;='All Results'!$B$4,"",IF(SUM(MissFill!AQ$5:AQ11)=0,"",(IF(MissFill!AQ11/SUM(MissFill!AQ$5:AQ11)&gt;0.01,"",IF(MissFill!AQ10/SUM(MissFill!AQ$5:AQ11)&gt;0.01,"",IF(MissFill!AQ9/SUM(MissFill!AQ$5:AQ11)&gt;0.01,"",IF(MissFill!AQ8/SUM(MissFill!AQ$5:AQ11)&gt;0.01,"",IF(MissFill!AQ7/SUM(MissFill!AQ$5:AQ11)&gt;0.01,"",DateEnded_5Day!$A8))))))))</f>
        <v/>
      </c>
      <c r="AS8" s="13" t="str">
        <f>IF($A8&lt;='All Results'!$B$4,"",IF(SUM(MissFill!AR$5:AR11)=0,"",(IF(MissFill!AR11/SUM(MissFill!AR$5:AR11)&gt;0.01,"",IF(MissFill!AR10/SUM(MissFill!AR$5:AR11)&gt;0.01,"",IF(MissFill!AR9/SUM(MissFill!AR$5:AR11)&gt;0.01,"",IF(MissFill!AR8/SUM(MissFill!AR$5:AR11)&gt;0.01,"",IF(MissFill!AR7/SUM(MissFill!AR$5:AR11)&gt;0.01,"",DateEnded_5Day!$A8))))))))</f>
        <v/>
      </c>
      <c r="AT8" s="13" t="str">
        <f>IF($A8&lt;='All Results'!$B$4,"",IF(SUM(MissFill!AS$5:AS11)=0,"",(IF(MissFill!AS11/SUM(MissFill!AS$5:AS11)&gt;0.01,"",IF(MissFill!AS10/SUM(MissFill!AS$5:AS11)&gt;0.01,"",IF(MissFill!AS9/SUM(MissFill!AS$5:AS11)&gt;0.01,"",IF(MissFill!AS8/SUM(MissFill!AS$5:AS11)&gt;0.01,"",IF(MissFill!AS7/SUM(MissFill!AS$5:AS11)&gt;0.01,"",DateEnded_5Day!$A8))))))))</f>
        <v/>
      </c>
      <c r="AU8" s="13" t="str">
        <f>IF($A8&lt;='All Results'!$B$4,"",IF(SUM(MissFill!AT$5:AT11)=0,"",(IF(MissFill!AT11/SUM(MissFill!AT$5:AT11)&gt;0.01,"",IF(MissFill!AT10/SUM(MissFill!AT$5:AT11)&gt;0.01,"",IF(MissFill!AT9/SUM(MissFill!AT$5:AT11)&gt;0.01,"",IF(MissFill!AT8/SUM(MissFill!AT$5:AT11)&gt;0.01,"",IF(MissFill!AT7/SUM(MissFill!AT$5:AT11)&gt;0.01,"",DateEnded_5Day!$A8))))))))</f>
        <v/>
      </c>
      <c r="AV8" s="13" t="str">
        <f>IF($A8&lt;='All Results'!$B$4,"",IF(SUM(MissFill!AU$5:AU11)=0,"",(IF(MissFill!AU11/SUM(MissFill!AU$5:AU11)&gt;0.01,"",IF(MissFill!AU10/SUM(MissFill!AU$5:AU11)&gt;0.01,"",IF(MissFill!AU9/SUM(MissFill!AU$5:AU11)&gt;0.01,"",IF(MissFill!AU8/SUM(MissFill!AU$5:AU11)&gt;0.01,"",IF(MissFill!AU7/SUM(MissFill!AU$5:AU11)&gt;0.01,"",DateEnded_5Day!$A8))))))))</f>
        <v/>
      </c>
      <c r="AW8" s="13" t="str">
        <f>IF($A8&lt;='All Results'!$B$4,"",IF(SUM(MissFill!AV$5:AV11)=0,"",(IF(MissFill!AV11/SUM(MissFill!AV$5:AV11)&gt;0.01,"",IF(MissFill!AV10/SUM(MissFill!AV$5:AV11)&gt;0.01,"",IF(MissFill!AV9/SUM(MissFill!AV$5:AV11)&gt;0.01,"",IF(MissFill!AV8/SUM(MissFill!AV$5:AV11)&gt;0.01,"",IF(MissFill!AV7/SUM(MissFill!AV$5:AV11)&gt;0.01,"",DateEnded_5Day!$A8))))))))</f>
        <v/>
      </c>
      <c r="AX8" s="13" t="str">
        <f>IF($A8&lt;='All Results'!$B$4,"",IF(SUM(MissFill!AW$5:AW11)=0,"",(IF(MissFill!AW11/SUM(MissFill!AW$5:AW11)&gt;0.01,"",IF(MissFill!AW10/SUM(MissFill!AW$5:AW11)&gt;0.01,"",IF(MissFill!AW9/SUM(MissFill!AW$5:AW11)&gt;0.01,"",IF(MissFill!AW8/SUM(MissFill!AW$5:AW11)&gt;0.01,"",IF(MissFill!AW7/SUM(MissFill!AW$5:AW11)&gt;0.01,"",DateEnded_5Day!$A8))))))))</f>
        <v/>
      </c>
    </row>
    <row r="9" spans="1:50" x14ac:dyDescent="0.25">
      <c r="A9" s="8">
        <v>44354</v>
      </c>
      <c r="B9" s="11">
        <v>158</v>
      </c>
      <c r="C9" s="13" t="str">
        <f>IF($A9&lt;='All Results'!$B$4,"",IF(SUM(MissFill!B$5:B12)=0,"",(IF(MissFill!B12/SUM(MissFill!B$5:B12)&gt;0.01,"",IF(MissFill!B11/SUM(MissFill!B$5:B12)&gt;0.01,"",IF(MissFill!B10/SUM(MissFill!B$5:B12)&gt;0.01,"",IF(MissFill!B9/SUM(MissFill!B$5:B12)&gt;0.01,"",IF(MissFill!B8/SUM(MissFill!B$5:B12)&gt;0.01,"",DateEnded_5Day!$A9))))))))</f>
        <v/>
      </c>
      <c r="D9" s="13" t="str">
        <f>IF($A9&lt;='All Results'!$B$4,"",IF(SUM(MissFill!C$5:C12)=0,"",(IF(MissFill!C12/SUM(MissFill!C$5:C12)&gt;0.01,"",IF(MissFill!C11/SUM(MissFill!C$5:C12)&gt;0.01,"",IF(MissFill!C10/SUM(MissFill!C$5:C12)&gt;0.01,"",IF(MissFill!C9/SUM(MissFill!C$5:C12)&gt;0.01,"",IF(MissFill!C8/SUM(MissFill!C$5:C12)&gt;0.01,"",DateEnded_5Day!$A9))))))))</f>
        <v/>
      </c>
      <c r="E9" s="13" t="str">
        <f>IF($A9&lt;='All Results'!$B$4,"",IF(SUM(MissFill!D$5:D12)=0,"",(IF(MissFill!D12/SUM(MissFill!D$5:D12)&gt;0.01,"",IF(MissFill!D11/SUM(MissFill!D$5:D12)&gt;0.01,"",IF(MissFill!D10/SUM(MissFill!D$5:D12)&gt;0.01,"",IF(MissFill!D9/SUM(MissFill!D$5:D12)&gt;0.01,"",IF(MissFill!D8/SUM(MissFill!D$5:D12)&gt;0.01,"",DateEnded_5Day!$A9))))))))</f>
        <v/>
      </c>
      <c r="F9" s="13" t="str">
        <f>IF($A9&lt;='All Results'!$B$4,"",IF(SUM(MissFill!E$5:E12)=0,"",(IF(MissFill!E12/SUM(MissFill!E$5:E12)&gt;0.01,"",IF(MissFill!E11/SUM(MissFill!E$5:E12)&gt;0.01,"",IF(MissFill!E10/SUM(MissFill!E$5:E12)&gt;0.01,"",IF(MissFill!E9/SUM(MissFill!E$5:E12)&gt;0.01,"",IF(MissFill!E8/SUM(MissFill!E$5:E12)&gt;0.01,"",DateEnded_5Day!$A9))))))))</f>
        <v/>
      </c>
      <c r="G9" s="13" t="str">
        <f>IF($A9&lt;='All Results'!$B$4,"",IF(SUM(MissFill!F$5:F12)=0,"",(IF(MissFill!F12/SUM(MissFill!F$5:F12)&gt;0.01,"",IF(MissFill!F11/SUM(MissFill!F$5:F12)&gt;0.01,"",IF(MissFill!F10/SUM(MissFill!F$5:F12)&gt;0.01,"",IF(MissFill!F9/SUM(MissFill!F$5:F12)&gt;0.01,"",IF(MissFill!F8/SUM(MissFill!F$5:F12)&gt;0.01,"",DateEnded_5Day!$A9))))))))</f>
        <v/>
      </c>
      <c r="H9" s="13" t="str">
        <f>IF($A9&lt;='All Results'!$B$4,"",IF(SUM(MissFill!G$5:G12)=0,"",(IF(MissFill!G12/SUM(MissFill!G$5:G12)&gt;0.01,"",IF(MissFill!G11/SUM(MissFill!G$5:G12)&gt;0.01,"",IF(MissFill!G10/SUM(MissFill!G$5:G12)&gt;0.01,"",IF(MissFill!G9/SUM(MissFill!G$5:G12)&gt;0.01,"",IF(MissFill!G8/SUM(MissFill!G$5:G12)&gt;0.01,"",DateEnded_5Day!$A9))))))))</f>
        <v/>
      </c>
      <c r="I9" s="13" t="str">
        <f>IF($A9&lt;='All Results'!$B$4,"",IF(SUM(MissFill!H$5:H12)=0,"",(IF(MissFill!H12/SUM(MissFill!H$5:H12)&gt;0.01,"",IF(MissFill!H11/SUM(MissFill!H$5:H12)&gt;0.01,"",IF(MissFill!H10/SUM(MissFill!H$5:H12)&gt;0.01,"",IF(MissFill!H9/SUM(MissFill!H$5:H12)&gt;0.01,"",IF(MissFill!H8/SUM(MissFill!H$5:H12)&gt;0.01,"",DateEnded_5Day!$A9))))))))</f>
        <v/>
      </c>
      <c r="J9" s="13" t="str">
        <f>IF($A9&lt;='All Results'!$B$4,"",IF(SUM(MissFill!I$5:I12)=0,"",(IF(MissFill!I12/SUM(MissFill!I$5:I12)&gt;0.01,"",IF(MissFill!I11/SUM(MissFill!I$5:I12)&gt;0.01,"",IF(MissFill!I10/SUM(MissFill!I$5:I12)&gt;0.01,"",IF(MissFill!I9/SUM(MissFill!I$5:I12)&gt;0.01,"",IF(MissFill!I8/SUM(MissFill!I$5:I12)&gt;0.01,"",DateEnded_5Day!$A9))))))))</f>
        <v/>
      </c>
      <c r="K9" s="13" t="str">
        <f>IF($A9&lt;='All Results'!$B$4,"",IF(SUM(MissFill!J$5:J12)=0,"",(IF(MissFill!J12/SUM(MissFill!J$5:J12)&gt;0.01,"",IF(MissFill!J11/SUM(MissFill!J$5:J12)&gt;0.01,"",IF(MissFill!J10/SUM(MissFill!J$5:J12)&gt;0.01,"",IF(MissFill!J9/SUM(MissFill!J$5:J12)&gt;0.01,"",IF(MissFill!J8/SUM(MissFill!J$5:J12)&gt;0.01,"",DateEnded_5Day!$A9))))))))</f>
        <v/>
      </c>
      <c r="L9" s="13" t="str">
        <f>IF($A9&lt;='All Results'!$B$4,"",IF(SUM(MissFill!K$5:K12)=0,"",(IF(MissFill!K12/SUM(MissFill!K$5:K12)&gt;0.01,"",IF(MissFill!K11/SUM(MissFill!K$5:K12)&gt;0.01,"",IF(MissFill!K10/SUM(MissFill!K$5:K12)&gt;0.01,"",IF(MissFill!K9/SUM(MissFill!K$5:K12)&gt;0.01,"",IF(MissFill!K8/SUM(MissFill!K$5:K12)&gt;0.01,"",DateEnded_5Day!$A9))))))))</f>
        <v/>
      </c>
      <c r="M9" s="13" t="str">
        <f>IF($A9&lt;='All Results'!$B$4,"",IF(SUM(MissFill!L$5:L12)=0,"",(IF(MissFill!L12/SUM(MissFill!L$5:L12)&gt;0.01,"",IF(MissFill!L11/SUM(MissFill!L$5:L12)&gt;0.01,"",IF(MissFill!L10/SUM(MissFill!L$5:L12)&gt;0.01,"",IF(MissFill!L9/SUM(MissFill!L$5:L12)&gt;0.01,"",IF(MissFill!L8/SUM(MissFill!L$5:L12)&gt;0.01,"",DateEnded_5Day!$A9))))))))</f>
        <v/>
      </c>
      <c r="N9" s="13" t="str">
        <f>IF($A9&lt;='All Results'!$B$4,"",IF(SUM(MissFill!M$5:M12)=0,"",(IF(MissFill!M12/SUM(MissFill!M$5:M12)&gt;0.01,"",IF(MissFill!M11/SUM(MissFill!M$5:M12)&gt;0.01,"",IF(MissFill!M10/SUM(MissFill!M$5:M12)&gt;0.01,"",IF(MissFill!M9/SUM(MissFill!M$5:M12)&gt;0.01,"",IF(MissFill!M8/SUM(MissFill!M$5:M12)&gt;0.01,"",DateEnded_5Day!$A9))))))))</f>
        <v/>
      </c>
      <c r="O9" s="13" t="str">
        <f>IF($A9&lt;='All Results'!$B$4,"",IF(SUM(MissFill!N$5:N12)=0,"",(IF(MissFill!N12/SUM(MissFill!N$5:N12)&gt;0.01,"",IF(MissFill!N11/SUM(MissFill!N$5:N12)&gt;0.01,"",IF(MissFill!N10/SUM(MissFill!N$5:N12)&gt;0.01,"",IF(MissFill!N9/SUM(MissFill!N$5:N12)&gt;0.01,"",IF(MissFill!N8/SUM(MissFill!N$5:N12)&gt;0.01,"",DateEnded_5Day!$A9))))))))</f>
        <v/>
      </c>
      <c r="P9" s="13" t="str">
        <f>IF($A9&lt;='All Results'!$B$4,"",IF(SUM(MissFill!O$5:O12)=0,"",(IF(MissFill!O12/SUM(MissFill!O$5:O12)&gt;0.01,"",IF(MissFill!O11/SUM(MissFill!O$5:O12)&gt;0.01,"",IF(MissFill!O10/SUM(MissFill!O$5:O12)&gt;0.01,"",IF(MissFill!O9/SUM(MissFill!O$5:O12)&gt;0.01,"",IF(MissFill!O8/SUM(MissFill!O$5:O12)&gt;0.01,"",DateEnded_5Day!$A9))))))))</f>
        <v/>
      </c>
      <c r="Q9" s="13" t="str">
        <f>IF($A9&lt;='All Results'!$B$4,"",IF(SUM(MissFill!P$5:P12)=0,"",(IF(MissFill!P12/SUM(MissFill!P$5:P12)&gt;0.01,"",IF(MissFill!P11/SUM(MissFill!P$5:P12)&gt;0.01,"",IF(MissFill!P10/SUM(MissFill!P$5:P12)&gt;0.01,"",IF(MissFill!P9/SUM(MissFill!P$5:P12)&gt;0.01,"",IF(MissFill!P8/SUM(MissFill!P$5:P12)&gt;0.01,"",DateEnded_5Day!$A9))))))))</f>
        <v/>
      </c>
      <c r="R9" s="13" t="str">
        <f>IF($A9&lt;='All Results'!$B$4,"",IF(SUM(MissFill!Q$5:Q12)=0,"",(IF(MissFill!Q12/SUM(MissFill!Q$5:Q12)&gt;0.01,"",IF(MissFill!Q11/SUM(MissFill!Q$5:Q12)&gt;0.01,"",IF(MissFill!Q10/SUM(MissFill!Q$5:Q12)&gt;0.01,"",IF(MissFill!Q9/SUM(MissFill!Q$5:Q12)&gt;0.01,"",IF(MissFill!Q8/SUM(MissFill!Q$5:Q12)&gt;0.01,"",DateEnded_5Day!$A9))))))))</f>
        <v/>
      </c>
      <c r="S9" s="13" t="str">
        <f>IF($A9&lt;='All Results'!$B$4,"",IF(SUM(MissFill!R$5:R12)=0,"",(IF(MissFill!R12/SUM(MissFill!R$5:R12)&gt;0.01,"",IF(MissFill!R11/SUM(MissFill!R$5:R12)&gt;0.01,"",IF(MissFill!R10/SUM(MissFill!R$5:R12)&gt;0.01,"",IF(MissFill!R9/SUM(MissFill!R$5:R12)&gt;0.01,"",IF(MissFill!R8/SUM(MissFill!R$5:R12)&gt;0.01,"",DateEnded_5Day!$A9))))))))</f>
        <v/>
      </c>
      <c r="T9" s="13" t="str">
        <f>IF($A9&lt;='All Results'!$B$4,"",IF(SUM(MissFill!S$5:S12)=0,"",(IF(MissFill!S12/SUM(MissFill!S$5:S12)&gt;0.01,"",IF(MissFill!S11/SUM(MissFill!S$5:S12)&gt;0.01,"",IF(MissFill!S10/SUM(MissFill!S$5:S12)&gt;0.01,"",IF(MissFill!S9/SUM(MissFill!S$5:S12)&gt;0.01,"",IF(MissFill!S8/SUM(MissFill!S$5:S12)&gt;0.01,"",DateEnded_5Day!$A9))))))))</f>
        <v/>
      </c>
      <c r="U9" s="13" t="str">
        <f>IF($A9&lt;='All Results'!$B$4,"",IF(SUM(MissFill!T$5:T12)=0,"",(IF(MissFill!T12/SUM(MissFill!T$5:T12)&gt;0.01,"",IF(MissFill!T11/SUM(MissFill!T$5:T12)&gt;0.01,"",IF(MissFill!T10/SUM(MissFill!T$5:T12)&gt;0.01,"",IF(MissFill!T9/SUM(MissFill!T$5:T12)&gt;0.01,"",IF(MissFill!T8/SUM(MissFill!T$5:T12)&gt;0.01,"",DateEnded_5Day!$A9))))))))</f>
        <v/>
      </c>
      <c r="V9" s="13" t="str">
        <f>IF($A9&lt;='All Results'!$B$4,"",IF(SUM(MissFill!U$5:U12)=0,"",(IF(MissFill!U12/SUM(MissFill!U$5:U12)&gt;0.01,"",IF(MissFill!U11/SUM(MissFill!U$5:U12)&gt;0.01,"",IF(MissFill!U10/SUM(MissFill!U$5:U12)&gt;0.01,"",IF(MissFill!U9/SUM(MissFill!U$5:U12)&gt;0.01,"",IF(MissFill!U8/SUM(MissFill!U$5:U12)&gt;0.01,"",DateEnded_5Day!$A9))))))))</f>
        <v/>
      </c>
      <c r="W9" s="13" t="str">
        <f>IF($A9&lt;='All Results'!$B$4,"",IF(SUM(MissFill!V$5:V12)=0,"",(IF(MissFill!V12/SUM(MissFill!V$5:V12)&gt;0.01,"",IF(MissFill!V11/SUM(MissFill!V$5:V12)&gt;0.01,"",IF(MissFill!V10/SUM(MissFill!V$5:V12)&gt;0.01,"",IF(MissFill!V9/SUM(MissFill!V$5:V12)&gt;0.01,"",IF(MissFill!V8/SUM(MissFill!V$5:V12)&gt;0.01,"",DateEnded_5Day!$A9))))))))</f>
        <v/>
      </c>
      <c r="X9" s="13" t="str">
        <f>IF($A9&lt;='All Results'!$B$4,"",IF(SUM(MissFill!W$5:W12)=0,"",(IF(MissFill!W12/SUM(MissFill!W$5:W12)&gt;0.01,"",IF(MissFill!W11/SUM(MissFill!W$5:W12)&gt;0.01,"",IF(MissFill!W10/SUM(MissFill!W$5:W12)&gt;0.01,"",IF(MissFill!W9/SUM(MissFill!W$5:W12)&gt;0.01,"",IF(MissFill!W8/SUM(MissFill!W$5:W12)&gt;0.01,"",DateEnded_5Day!$A9))))))))</f>
        <v/>
      </c>
      <c r="Y9" s="13" t="str">
        <f>IF($A9&lt;='All Results'!$B$4,"",IF(SUM(MissFill!X$5:X12)=0,"",(IF(MissFill!X12/SUM(MissFill!X$5:X12)&gt;0.01,"",IF(MissFill!X11/SUM(MissFill!X$5:X12)&gt;0.01,"",IF(MissFill!X10/SUM(MissFill!X$5:X12)&gt;0.01,"",IF(MissFill!X9/SUM(MissFill!X$5:X12)&gt;0.01,"",IF(MissFill!X8/SUM(MissFill!X$5:X12)&gt;0.01,"",DateEnded_5Day!$A9))))))))</f>
        <v/>
      </c>
      <c r="Z9" s="13" t="str">
        <f>IF($A9&lt;='All Results'!$B$4,"",IF(SUM(MissFill!Y$5:Y12)=0,"",(IF(MissFill!Y12/SUM(MissFill!Y$5:Y12)&gt;0.01,"",IF(MissFill!Y11/SUM(MissFill!Y$5:Y12)&gt;0.01,"",IF(MissFill!Y10/SUM(MissFill!Y$5:Y12)&gt;0.01,"",IF(MissFill!Y9/SUM(MissFill!Y$5:Y12)&gt;0.01,"",IF(MissFill!Y8/SUM(MissFill!Y$5:Y12)&gt;0.01,"",DateEnded_5Day!$A9))))))))</f>
        <v/>
      </c>
      <c r="AA9" s="13" t="str">
        <f>IF($A9&lt;='All Results'!$B$4,"",IF(SUM(MissFill!Z$5:Z12)=0,"",(IF(MissFill!Z12/SUM(MissFill!Z$5:Z12)&gt;0.01,"",IF(MissFill!Z11/SUM(MissFill!Z$5:Z12)&gt;0.01,"",IF(MissFill!Z10/SUM(MissFill!Z$5:Z12)&gt;0.01,"",IF(MissFill!Z9/SUM(MissFill!Z$5:Z12)&gt;0.01,"",IF(MissFill!Z8/SUM(MissFill!Z$5:Z12)&gt;0.01,"",DateEnded_5Day!$A9))))))))</f>
        <v/>
      </c>
      <c r="AB9" s="13" t="str">
        <f>IF($A9&lt;='All Results'!$B$4,"",IF(SUM(MissFill!AA$5:AA12)=0,"",(IF(MissFill!AA12/SUM(MissFill!AA$5:AA12)&gt;0.01,"",IF(MissFill!AA11/SUM(MissFill!AA$5:AA12)&gt;0.01,"",IF(MissFill!AA10/SUM(MissFill!AA$5:AA12)&gt;0.01,"",IF(MissFill!AA9/SUM(MissFill!AA$5:AA12)&gt;0.01,"",IF(MissFill!AA8/SUM(MissFill!AA$5:AA12)&gt;0.01,"",DateEnded_5Day!$A9))))))))</f>
        <v/>
      </c>
      <c r="AC9" s="13" t="str">
        <f>IF($A9&lt;='All Results'!$B$4,"",IF(SUM(MissFill!AB$5:AB12)=0,"",(IF(MissFill!AB12/SUM(MissFill!AB$5:AB12)&gt;0.01,"",IF(MissFill!AB11/SUM(MissFill!AB$5:AB12)&gt;0.01,"",IF(MissFill!AB10/SUM(MissFill!AB$5:AB12)&gt;0.01,"",IF(MissFill!AB9/SUM(MissFill!AB$5:AB12)&gt;0.01,"",IF(MissFill!AB8/SUM(MissFill!AB$5:AB12)&gt;0.01,"",DateEnded_5Day!$A9))))))))</f>
        <v/>
      </c>
      <c r="AD9" s="13" t="str">
        <f>IF($A9&lt;='All Results'!$B$4,"",IF(SUM(MissFill!AC$5:AC12)=0,"",(IF(MissFill!AC12/SUM(MissFill!AC$5:AC12)&gt;0.01,"",IF(MissFill!AC11/SUM(MissFill!AC$5:AC12)&gt;0.01,"",IF(MissFill!AC10/SUM(MissFill!AC$5:AC12)&gt;0.01,"",IF(MissFill!AC9/SUM(MissFill!AC$5:AC12)&gt;0.01,"",IF(MissFill!AC8/SUM(MissFill!AC$5:AC12)&gt;0.01,"",DateEnded_5Day!$A9))))))))</f>
        <v/>
      </c>
      <c r="AE9" s="13" t="str">
        <f>IF($A9&lt;='All Results'!$B$4,"",IF(SUM(MissFill!AD$5:AD12)=0,"",(IF(MissFill!AD12/SUM(MissFill!AD$5:AD12)&gt;0.01,"",IF(MissFill!AD11/SUM(MissFill!AD$5:AD12)&gt;0.01,"",IF(MissFill!AD10/SUM(MissFill!AD$5:AD12)&gt;0.01,"",IF(MissFill!AD9/SUM(MissFill!AD$5:AD12)&gt;0.01,"",IF(MissFill!AD8/SUM(MissFill!AD$5:AD12)&gt;0.01,"",DateEnded_5Day!$A9))))))))</f>
        <v/>
      </c>
      <c r="AF9" s="13" t="str">
        <f>IF($A9&lt;='All Results'!$B$4,"",IF(SUM(MissFill!AE$5:AE12)=0,"",(IF(MissFill!AE12/SUM(MissFill!AE$5:AE12)&gt;0.01,"",IF(MissFill!AE11/SUM(MissFill!AE$5:AE12)&gt;0.01,"",IF(MissFill!AE10/SUM(MissFill!AE$5:AE12)&gt;0.01,"",IF(MissFill!AE9/SUM(MissFill!AE$5:AE12)&gt;0.01,"",IF(MissFill!AE8/SUM(MissFill!AE$5:AE12)&gt;0.01,"",DateEnded_5Day!$A9))))))))</f>
        <v/>
      </c>
      <c r="AG9" s="13" t="str">
        <f>IF($A9&lt;='All Results'!$B$4,"",IF(SUM(MissFill!AF$5:AF12)=0,"",(IF(MissFill!AF12/SUM(MissFill!AF$5:AF12)&gt;0.01,"",IF(MissFill!AF11/SUM(MissFill!AF$5:AF12)&gt;0.01,"",IF(MissFill!AF10/SUM(MissFill!AF$5:AF12)&gt;0.01,"",IF(MissFill!AF9/SUM(MissFill!AF$5:AF12)&gt;0.01,"",IF(MissFill!AF8/SUM(MissFill!AF$5:AF12)&gt;0.01,"",DateEnded_5Day!$A9))))))))</f>
        <v/>
      </c>
      <c r="AH9" s="13" t="str">
        <f>IF($A9&lt;='All Results'!$B$4,"",IF(SUM(MissFill!AG$5:AG12)=0,"",(IF(MissFill!AG12/SUM(MissFill!AG$5:AG12)&gt;0.01,"",IF(MissFill!AG11/SUM(MissFill!AG$5:AG12)&gt;0.01,"",IF(MissFill!AG10/SUM(MissFill!AG$5:AG12)&gt;0.01,"",IF(MissFill!AG9/SUM(MissFill!AG$5:AG12)&gt;0.01,"",IF(MissFill!AG8/SUM(MissFill!AG$5:AG12)&gt;0.01,"",DateEnded_5Day!$A9))))))))</f>
        <v/>
      </c>
      <c r="AI9" s="13" t="str">
        <f>IF($A9&lt;='All Results'!$B$4,"",IF(SUM(MissFill!AH$5:AH12)=0,"",(IF(MissFill!AH12/SUM(MissFill!AH$5:AH12)&gt;0.01,"",IF(MissFill!AH11/SUM(MissFill!AH$5:AH12)&gt;0.01,"",IF(MissFill!AH10/SUM(MissFill!AH$5:AH12)&gt;0.01,"",IF(MissFill!AH9/SUM(MissFill!AH$5:AH12)&gt;0.01,"",IF(MissFill!AH8/SUM(MissFill!AH$5:AH12)&gt;0.01,"",DateEnded_5Day!$A9))))))))</f>
        <v/>
      </c>
      <c r="AJ9" s="13" t="str">
        <f>IF($A9&lt;='All Results'!$B$4,"",IF(SUM(MissFill!AI$5:AI12)=0,"",(IF(MissFill!AI12/SUM(MissFill!AI$5:AI12)&gt;0.01,"",IF(MissFill!AI11/SUM(MissFill!AI$5:AI12)&gt;0.01,"",IF(MissFill!AI10/SUM(MissFill!AI$5:AI12)&gt;0.01,"",IF(MissFill!AI9/SUM(MissFill!AI$5:AI12)&gt;0.01,"",IF(MissFill!AI8/SUM(MissFill!AI$5:AI12)&gt;0.01,"",DateEnded_5Day!$A9))))))))</f>
        <v/>
      </c>
      <c r="AK9" s="13" t="str">
        <f>IF($A9&lt;='All Results'!$B$4,"",IF(SUM(MissFill!AJ$5:AJ12)=0,"",(IF(MissFill!AJ12/SUM(MissFill!AJ$5:AJ12)&gt;0.01,"",IF(MissFill!AJ11/SUM(MissFill!AJ$5:AJ12)&gt;0.01,"",IF(MissFill!AJ10/SUM(MissFill!AJ$5:AJ12)&gt;0.01,"",IF(MissFill!AJ9/SUM(MissFill!AJ$5:AJ12)&gt;0.01,"",IF(MissFill!AJ8/SUM(MissFill!AJ$5:AJ12)&gt;0.01,"",DateEnded_5Day!$A9))))))))</f>
        <v/>
      </c>
      <c r="AL9" s="13" t="str">
        <f>IF($A9&lt;='All Results'!$B$4,"",IF(SUM(MissFill!AK$5:AK12)=0,"",(IF(MissFill!AK12/SUM(MissFill!AK$5:AK12)&gt;0.01,"",IF(MissFill!AK11/SUM(MissFill!AK$5:AK12)&gt;0.01,"",IF(MissFill!AK10/SUM(MissFill!AK$5:AK12)&gt;0.01,"",IF(MissFill!AK9/SUM(MissFill!AK$5:AK12)&gt;0.01,"",IF(MissFill!AK8/SUM(MissFill!AK$5:AK12)&gt;0.01,"",DateEnded_5Day!$A9))))))))</f>
        <v/>
      </c>
      <c r="AM9" s="13" t="str">
        <f>IF($A9&lt;='All Results'!$B$4,"",IF(SUM(MissFill!AL$5:AL12)=0,"",(IF(MissFill!AL12/SUM(MissFill!AL$5:AL12)&gt;0.01,"",IF(MissFill!AL11/SUM(MissFill!AL$5:AL12)&gt;0.01,"",IF(MissFill!AL10/SUM(MissFill!AL$5:AL12)&gt;0.01,"",IF(MissFill!AL9/SUM(MissFill!AL$5:AL12)&gt;0.01,"",IF(MissFill!AL8/SUM(MissFill!AL$5:AL12)&gt;0.01,"",DateEnded_5Day!$A9))))))))</f>
        <v/>
      </c>
      <c r="AN9" s="13" t="str">
        <f>IF($A9&lt;='All Results'!$B$4,"",IF(SUM(MissFill!AM$5:AM12)=0,"",(IF(MissFill!AM12/SUM(MissFill!AM$5:AM12)&gt;0.01,"",IF(MissFill!AM11/SUM(MissFill!AM$5:AM12)&gt;0.01,"",IF(MissFill!AM10/SUM(MissFill!AM$5:AM12)&gt;0.01,"",IF(MissFill!AM9/SUM(MissFill!AM$5:AM12)&gt;0.01,"",IF(MissFill!AM8/SUM(MissFill!AM$5:AM12)&gt;0.01,"",DateEnded_5Day!$A9))))))))</f>
        <v/>
      </c>
      <c r="AO9" s="13" t="str">
        <f>IF($A9&lt;='All Results'!$B$4,"",IF(SUM(MissFill!AN$5:AN12)=0,"",(IF(MissFill!AN12/SUM(MissFill!AN$5:AN12)&gt;0.01,"",IF(MissFill!AN11/SUM(MissFill!AN$5:AN12)&gt;0.01,"",IF(MissFill!AN10/SUM(MissFill!AN$5:AN12)&gt;0.01,"",IF(MissFill!AN9/SUM(MissFill!AN$5:AN12)&gt;0.01,"",IF(MissFill!AN8/SUM(MissFill!AN$5:AN12)&gt;0.01,"",DateEnded_5Day!$A9))))))))</f>
        <v/>
      </c>
      <c r="AP9" s="13" t="str">
        <f>IF($A9&lt;='All Results'!$B$4,"",IF(SUM(MissFill!AO$5:AO12)=0,"",(IF(MissFill!AO12/SUM(MissFill!AO$5:AO12)&gt;0.01,"",IF(MissFill!AO11/SUM(MissFill!AO$5:AO12)&gt;0.01,"",IF(MissFill!AO10/SUM(MissFill!AO$5:AO12)&gt;0.01,"",IF(MissFill!AO9/SUM(MissFill!AO$5:AO12)&gt;0.01,"",IF(MissFill!AO8/SUM(MissFill!AO$5:AO12)&gt;0.01,"",DateEnded_5Day!$A9))))))))</f>
        <v/>
      </c>
      <c r="AQ9" s="13" t="str">
        <f>IF($A9&lt;='All Results'!$B$4,"",IF(SUM(MissFill!AP$5:AP12)=0,"",(IF(MissFill!AP12/SUM(MissFill!AP$5:AP12)&gt;0.01,"",IF(MissFill!AP11/SUM(MissFill!AP$5:AP12)&gt;0.01,"",IF(MissFill!AP10/SUM(MissFill!AP$5:AP12)&gt;0.01,"",IF(MissFill!AP9/SUM(MissFill!AP$5:AP12)&gt;0.01,"",IF(MissFill!AP8/SUM(MissFill!AP$5:AP12)&gt;0.01,"",DateEnded_5Day!$A9))))))))</f>
        <v/>
      </c>
      <c r="AR9" s="13" t="str">
        <f>IF($A9&lt;='All Results'!$B$4,"",IF(SUM(MissFill!AQ$5:AQ12)=0,"",(IF(MissFill!AQ12/SUM(MissFill!AQ$5:AQ12)&gt;0.01,"",IF(MissFill!AQ11/SUM(MissFill!AQ$5:AQ12)&gt;0.01,"",IF(MissFill!AQ10/SUM(MissFill!AQ$5:AQ12)&gt;0.01,"",IF(MissFill!AQ9/SUM(MissFill!AQ$5:AQ12)&gt;0.01,"",IF(MissFill!AQ8/SUM(MissFill!AQ$5:AQ12)&gt;0.01,"",DateEnded_5Day!$A9))))))))</f>
        <v/>
      </c>
      <c r="AS9" s="13" t="str">
        <f>IF($A9&lt;='All Results'!$B$4,"",IF(SUM(MissFill!AR$5:AR12)=0,"",(IF(MissFill!AR12/SUM(MissFill!AR$5:AR12)&gt;0.01,"",IF(MissFill!AR11/SUM(MissFill!AR$5:AR12)&gt;0.01,"",IF(MissFill!AR10/SUM(MissFill!AR$5:AR12)&gt;0.01,"",IF(MissFill!AR9/SUM(MissFill!AR$5:AR12)&gt;0.01,"",IF(MissFill!AR8/SUM(MissFill!AR$5:AR12)&gt;0.01,"",DateEnded_5Day!$A9))))))))</f>
        <v/>
      </c>
      <c r="AT9" s="13" t="str">
        <f>IF($A9&lt;='All Results'!$B$4,"",IF(SUM(MissFill!AS$5:AS12)=0,"",(IF(MissFill!AS12/SUM(MissFill!AS$5:AS12)&gt;0.01,"",IF(MissFill!AS11/SUM(MissFill!AS$5:AS12)&gt;0.01,"",IF(MissFill!AS10/SUM(MissFill!AS$5:AS12)&gt;0.01,"",IF(MissFill!AS9/SUM(MissFill!AS$5:AS12)&gt;0.01,"",IF(MissFill!AS8/SUM(MissFill!AS$5:AS12)&gt;0.01,"",DateEnded_5Day!$A9))))))))</f>
        <v/>
      </c>
      <c r="AU9" s="13" t="str">
        <f>IF($A9&lt;='All Results'!$B$4,"",IF(SUM(MissFill!AT$5:AT12)=0,"",(IF(MissFill!AT12/SUM(MissFill!AT$5:AT12)&gt;0.01,"",IF(MissFill!AT11/SUM(MissFill!AT$5:AT12)&gt;0.01,"",IF(MissFill!AT10/SUM(MissFill!AT$5:AT12)&gt;0.01,"",IF(MissFill!AT9/SUM(MissFill!AT$5:AT12)&gt;0.01,"",IF(MissFill!AT8/SUM(MissFill!AT$5:AT12)&gt;0.01,"",DateEnded_5Day!$A9))))))))</f>
        <v/>
      </c>
      <c r="AV9" s="13" t="str">
        <f>IF($A9&lt;='All Results'!$B$4,"",IF(SUM(MissFill!AU$5:AU12)=0,"",(IF(MissFill!AU12/SUM(MissFill!AU$5:AU12)&gt;0.01,"",IF(MissFill!AU11/SUM(MissFill!AU$5:AU12)&gt;0.01,"",IF(MissFill!AU10/SUM(MissFill!AU$5:AU12)&gt;0.01,"",IF(MissFill!AU9/SUM(MissFill!AU$5:AU12)&gt;0.01,"",IF(MissFill!AU8/SUM(MissFill!AU$5:AU12)&gt;0.01,"",DateEnded_5Day!$A9))))))))</f>
        <v/>
      </c>
      <c r="AW9" s="13" t="str">
        <f>IF($A9&lt;='All Results'!$B$4,"",IF(SUM(MissFill!AV$5:AV12)=0,"",(IF(MissFill!AV12/SUM(MissFill!AV$5:AV12)&gt;0.01,"",IF(MissFill!AV11/SUM(MissFill!AV$5:AV12)&gt;0.01,"",IF(MissFill!AV10/SUM(MissFill!AV$5:AV12)&gt;0.01,"",IF(MissFill!AV9/SUM(MissFill!AV$5:AV12)&gt;0.01,"",IF(MissFill!AV8/SUM(MissFill!AV$5:AV12)&gt;0.01,"",DateEnded_5Day!$A9))))))))</f>
        <v/>
      </c>
      <c r="AX9" s="13" t="str">
        <f>IF($A9&lt;='All Results'!$B$4,"",IF(SUM(MissFill!AW$5:AW12)=0,"",(IF(MissFill!AW12/SUM(MissFill!AW$5:AW12)&gt;0.01,"",IF(MissFill!AW11/SUM(MissFill!AW$5:AW12)&gt;0.01,"",IF(MissFill!AW10/SUM(MissFill!AW$5:AW12)&gt;0.01,"",IF(MissFill!AW9/SUM(MissFill!AW$5:AW12)&gt;0.01,"",IF(MissFill!AW8/SUM(MissFill!AW$5:AW12)&gt;0.01,"",DateEnded_5Day!$A9))))))))</f>
        <v/>
      </c>
    </row>
    <row r="10" spans="1:50" x14ac:dyDescent="0.25">
      <c r="A10" s="8">
        <v>44355</v>
      </c>
      <c r="B10" s="11">
        <v>159</v>
      </c>
      <c r="C10" s="13" t="str">
        <f>IF($A10&lt;='All Results'!$B$4,"",IF(SUM(MissFill!B$5:B13)=0,"",(IF(MissFill!B13/SUM(MissFill!B$5:B13)&gt;0.01,"",IF(MissFill!B12/SUM(MissFill!B$5:B13)&gt;0.01,"",IF(MissFill!B11/SUM(MissFill!B$5:B13)&gt;0.01,"",IF(MissFill!B10/SUM(MissFill!B$5:B13)&gt;0.01,"",IF(MissFill!B9/SUM(MissFill!B$5:B13)&gt;0.01,"",DateEnded_5Day!$A10))))))))</f>
        <v/>
      </c>
      <c r="D10" s="13" t="str">
        <f>IF($A10&lt;='All Results'!$B$4,"",IF(SUM(MissFill!C$5:C13)=0,"",(IF(MissFill!C13/SUM(MissFill!C$5:C13)&gt;0.01,"",IF(MissFill!C12/SUM(MissFill!C$5:C13)&gt;0.01,"",IF(MissFill!C11/SUM(MissFill!C$5:C13)&gt;0.01,"",IF(MissFill!C10/SUM(MissFill!C$5:C13)&gt;0.01,"",IF(MissFill!C9/SUM(MissFill!C$5:C13)&gt;0.01,"",DateEnded_5Day!$A10))))))))</f>
        <v/>
      </c>
      <c r="E10" s="13" t="str">
        <f>IF($A10&lt;='All Results'!$B$4,"",IF(SUM(MissFill!D$5:D13)=0,"",(IF(MissFill!D13/SUM(MissFill!D$5:D13)&gt;0.01,"",IF(MissFill!D12/SUM(MissFill!D$5:D13)&gt;0.01,"",IF(MissFill!D11/SUM(MissFill!D$5:D13)&gt;0.01,"",IF(MissFill!D10/SUM(MissFill!D$5:D13)&gt;0.01,"",IF(MissFill!D9/SUM(MissFill!D$5:D13)&gt;0.01,"",DateEnded_5Day!$A10))))))))</f>
        <v/>
      </c>
      <c r="F10" s="13" t="str">
        <f>IF($A10&lt;='All Results'!$B$4,"",IF(SUM(MissFill!E$5:E13)=0,"",(IF(MissFill!E13/SUM(MissFill!E$5:E13)&gt;0.01,"",IF(MissFill!E12/SUM(MissFill!E$5:E13)&gt;0.01,"",IF(MissFill!E11/SUM(MissFill!E$5:E13)&gt;0.01,"",IF(MissFill!E10/SUM(MissFill!E$5:E13)&gt;0.01,"",IF(MissFill!E9/SUM(MissFill!E$5:E13)&gt;0.01,"",DateEnded_5Day!$A10))))))))</f>
        <v/>
      </c>
      <c r="G10" s="13" t="str">
        <f>IF($A10&lt;='All Results'!$B$4,"",IF(SUM(MissFill!F$5:F13)=0,"",(IF(MissFill!F13/SUM(MissFill!F$5:F13)&gt;0.01,"",IF(MissFill!F12/SUM(MissFill!F$5:F13)&gt;0.01,"",IF(MissFill!F11/SUM(MissFill!F$5:F13)&gt;0.01,"",IF(MissFill!F10/SUM(MissFill!F$5:F13)&gt;0.01,"",IF(MissFill!F9/SUM(MissFill!F$5:F13)&gt;0.01,"",DateEnded_5Day!$A10))))))))</f>
        <v/>
      </c>
      <c r="H10" s="13" t="str">
        <f>IF($A10&lt;='All Results'!$B$4,"",IF(SUM(MissFill!G$5:G13)=0,"",(IF(MissFill!G13/SUM(MissFill!G$5:G13)&gt;0.01,"",IF(MissFill!G12/SUM(MissFill!G$5:G13)&gt;0.01,"",IF(MissFill!G11/SUM(MissFill!G$5:G13)&gt;0.01,"",IF(MissFill!G10/SUM(MissFill!G$5:G13)&gt;0.01,"",IF(MissFill!G9/SUM(MissFill!G$5:G13)&gt;0.01,"",DateEnded_5Day!$A10))))))))</f>
        <v/>
      </c>
      <c r="I10" s="13" t="str">
        <f>IF($A10&lt;='All Results'!$B$4,"",IF(SUM(MissFill!H$5:H13)=0,"",(IF(MissFill!H13/SUM(MissFill!H$5:H13)&gt;0.01,"",IF(MissFill!H12/SUM(MissFill!H$5:H13)&gt;0.01,"",IF(MissFill!H11/SUM(MissFill!H$5:H13)&gt;0.01,"",IF(MissFill!H10/SUM(MissFill!H$5:H13)&gt;0.01,"",IF(MissFill!H9/SUM(MissFill!H$5:H13)&gt;0.01,"",DateEnded_5Day!$A10))))))))</f>
        <v/>
      </c>
      <c r="J10" s="13" t="str">
        <f>IF($A10&lt;='All Results'!$B$4,"",IF(SUM(MissFill!I$5:I13)=0,"",(IF(MissFill!I13/SUM(MissFill!I$5:I13)&gt;0.01,"",IF(MissFill!I12/SUM(MissFill!I$5:I13)&gt;0.01,"",IF(MissFill!I11/SUM(MissFill!I$5:I13)&gt;0.01,"",IF(MissFill!I10/SUM(MissFill!I$5:I13)&gt;0.01,"",IF(MissFill!I9/SUM(MissFill!I$5:I13)&gt;0.01,"",DateEnded_5Day!$A10))))))))</f>
        <v/>
      </c>
      <c r="K10" s="13" t="str">
        <f>IF($A10&lt;='All Results'!$B$4,"",IF(SUM(MissFill!J$5:J13)=0,"",(IF(MissFill!J13/SUM(MissFill!J$5:J13)&gt;0.01,"",IF(MissFill!J12/SUM(MissFill!J$5:J13)&gt;0.01,"",IF(MissFill!J11/SUM(MissFill!J$5:J13)&gt;0.01,"",IF(MissFill!J10/SUM(MissFill!J$5:J13)&gt;0.01,"",IF(MissFill!J9/SUM(MissFill!J$5:J13)&gt;0.01,"",DateEnded_5Day!$A10))))))))</f>
        <v/>
      </c>
      <c r="L10" s="13" t="str">
        <f>IF($A10&lt;='All Results'!$B$4,"",IF(SUM(MissFill!K$5:K13)=0,"",(IF(MissFill!K13/SUM(MissFill!K$5:K13)&gt;0.01,"",IF(MissFill!K12/SUM(MissFill!K$5:K13)&gt;0.01,"",IF(MissFill!K11/SUM(MissFill!K$5:K13)&gt;0.01,"",IF(MissFill!K10/SUM(MissFill!K$5:K13)&gt;0.01,"",IF(MissFill!K9/SUM(MissFill!K$5:K13)&gt;0.01,"",DateEnded_5Day!$A10))))))))</f>
        <v/>
      </c>
      <c r="M10" s="13" t="str">
        <f>IF($A10&lt;='All Results'!$B$4,"",IF(SUM(MissFill!L$5:L13)=0,"",(IF(MissFill!L13/SUM(MissFill!L$5:L13)&gt;0.01,"",IF(MissFill!L12/SUM(MissFill!L$5:L13)&gt;0.01,"",IF(MissFill!L11/SUM(MissFill!L$5:L13)&gt;0.01,"",IF(MissFill!L10/SUM(MissFill!L$5:L13)&gt;0.01,"",IF(MissFill!L9/SUM(MissFill!L$5:L13)&gt;0.01,"",DateEnded_5Day!$A10))))))))</f>
        <v/>
      </c>
      <c r="N10" s="13" t="str">
        <f>IF($A10&lt;='All Results'!$B$4,"",IF(SUM(MissFill!M$5:M13)=0,"",(IF(MissFill!M13/SUM(MissFill!M$5:M13)&gt;0.01,"",IF(MissFill!M12/SUM(MissFill!M$5:M13)&gt;0.01,"",IF(MissFill!M11/SUM(MissFill!M$5:M13)&gt;0.01,"",IF(MissFill!M10/SUM(MissFill!M$5:M13)&gt;0.01,"",IF(MissFill!M9/SUM(MissFill!M$5:M13)&gt;0.01,"",DateEnded_5Day!$A10))))))))</f>
        <v/>
      </c>
      <c r="O10" s="13" t="str">
        <f>IF($A10&lt;='All Results'!$B$4,"",IF(SUM(MissFill!N$5:N13)=0,"",(IF(MissFill!N13/SUM(MissFill!N$5:N13)&gt;0.01,"",IF(MissFill!N12/SUM(MissFill!N$5:N13)&gt;0.01,"",IF(MissFill!N11/SUM(MissFill!N$5:N13)&gt;0.01,"",IF(MissFill!N10/SUM(MissFill!N$5:N13)&gt;0.01,"",IF(MissFill!N9/SUM(MissFill!N$5:N13)&gt;0.01,"",DateEnded_5Day!$A10))))))))</f>
        <v/>
      </c>
      <c r="P10" s="13" t="str">
        <f>IF($A10&lt;='All Results'!$B$4,"",IF(SUM(MissFill!O$5:O13)=0,"",(IF(MissFill!O13/SUM(MissFill!O$5:O13)&gt;0.01,"",IF(MissFill!O12/SUM(MissFill!O$5:O13)&gt;0.01,"",IF(MissFill!O11/SUM(MissFill!O$5:O13)&gt;0.01,"",IF(MissFill!O10/SUM(MissFill!O$5:O13)&gt;0.01,"",IF(MissFill!O9/SUM(MissFill!O$5:O13)&gt;0.01,"",DateEnded_5Day!$A10))))))))</f>
        <v/>
      </c>
      <c r="Q10" s="13" t="str">
        <f>IF($A10&lt;='All Results'!$B$4,"",IF(SUM(MissFill!P$5:P13)=0,"",(IF(MissFill!P13/SUM(MissFill!P$5:P13)&gt;0.01,"",IF(MissFill!P12/SUM(MissFill!P$5:P13)&gt;0.01,"",IF(MissFill!P11/SUM(MissFill!P$5:P13)&gt;0.01,"",IF(MissFill!P10/SUM(MissFill!P$5:P13)&gt;0.01,"",IF(MissFill!P9/SUM(MissFill!P$5:P13)&gt;0.01,"",DateEnded_5Day!$A10))))))))</f>
        <v/>
      </c>
      <c r="R10" s="13" t="str">
        <f>IF($A10&lt;='All Results'!$B$4,"",IF(SUM(MissFill!Q$5:Q13)=0,"",(IF(MissFill!Q13/SUM(MissFill!Q$5:Q13)&gt;0.01,"",IF(MissFill!Q12/SUM(MissFill!Q$5:Q13)&gt;0.01,"",IF(MissFill!Q11/SUM(MissFill!Q$5:Q13)&gt;0.01,"",IF(MissFill!Q10/SUM(MissFill!Q$5:Q13)&gt;0.01,"",IF(MissFill!Q9/SUM(MissFill!Q$5:Q13)&gt;0.01,"",DateEnded_5Day!$A10))))))))</f>
        <v/>
      </c>
      <c r="S10" s="13" t="str">
        <f>IF($A10&lt;='All Results'!$B$4,"",IF(SUM(MissFill!R$5:R13)=0,"",(IF(MissFill!R13/SUM(MissFill!R$5:R13)&gt;0.01,"",IF(MissFill!R12/SUM(MissFill!R$5:R13)&gt;0.01,"",IF(MissFill!R11/SUM(MissFill!R$5:R13)&gt;0.01,"",IF(MissFill!R10/SUM(MissFill!R$5:R13)&gt;0.01,"",IF(MissFill!R9/SUM(MissFill!R$5:R13)&gt;0.01,"",DateEnded_5Day!$A10))))))))</f>
        <v/>
      </c>
      <c r="T10" s="13" t="str">
        <f>IF($A10&lt;='All Results'!$B$4,"",IF(SUM(MissFill!S$5:S13)=0,"",(IF(MissFill!S13/SUM(MissFill!S$5:S13)&gt;0.01,"",IF(MissFill!S12/SUM(MissFill!S$5:S13)&gt;0.01,"",IF(MissFill!S11/SUM(MissFill!S$5:S13)&gt;0.01,"",IF(MissFill!S10/SUM(MissFill!S$5:S13)&gt;0.01,"",IF(MissFill!S9/SUM(MissFill!S$5:S13)&gt;0.01,"",DateEnded_5Day!$A10))))))))</f>
        <v/>
      </c>
      <c r="U10" s="13" t="str">
        <f>IF($A10&lt;='All Results'!$B$4,"",IF(SUM(MissFill!T$5:T13)=0,"",(IF(MissFill!T13/SUM(MissFill!T$5:T13)&gt;0.01,"",IF(MissFill!T12/SUM(MissFill!T$5:T13)&gt;0.01,"",IF(MissFill!T11/SUM(MissFill!T$5:T13)&gt;0.01,"",IF(MissFill!T10/SUM(MissFill!T$5:T13)&gt;0.01,"",IF(MissFill!T9/SUM(MissFill!T$5:T13)&gt;0.01,"",DateEnded_5Day!$A10))))))))</f>
        <v/>
      </c>
      <c r="V10" s="13" t="str">
        <f>IF($A10&lt;='All Results'!$B$4,"",IF(SUM(MissFill!U$5:U13)=0,"",(IF(MissFill!U13/SUM(MissFill!U$5:U13)&gt;0.01,"",IF(MissFill!U12/SUM(MissFill!U$5:U13)&gt;0.01,"",IF(MissFill!U11/SUM(MissFill!U$5:U13)&gt;0.01,"",IF(MissFill!U10/SUM(MissFill!U$5:U13)&gt;0.01,"",IF(MissFill!U9/SUM(MissFill!U$5:U13)&gt;0.01,"",DateEnded_5Day!$A10))))))))</f>
        <v/>
      </c>
      <c r="W10" s="13" t="str">
        <f>IF($A10&lt;='All Results'!$B$4,"",IF(SUM(MissFill!V$5:V13)=0,"",(IF(MissFill!V13/SUM(MissFill!V$5:V13)&gt;0.01,"",IF(MissFill!V12/SUM(MissFill!V$5:V13)&gt;0.01,"",IF(MissFill!V11/SUM(MissFill!V$5:V13)&gt;0.01,"",IF(MissFill!V10/SUM(MissFill!V$5:V13)&gt;0.01,"",IF(MissFill!V9/SUM(MissFill!V$5:V13)&gt;0.01,"",DateEnded_5Day!$A10))))))))</f>
        <v/>
      </c>
      <c r="X10" s="13" t="str">
        <f>IF($A10&lt;='All Results'!$B$4,"",IF(SUM(MissFill!W$5:W13)=0,"",(IF(MissFill!W13/SUM(MissFill!W$5:W13)&gt;0.01,"",IF(MissFill!W12/SUM(MissFill!W$5:W13)&gt;0.01,"",IF(MissFill!W11/SUM(MissFill!W$5:W13)&gt;0.01,"",IF(MissFill!W10/SUM(MissFill!W$5:W13)&gt;0.01,"",IF(MissFill!W9/SUM(MissFill!W$5:W13)&gt;0.01,"",DateEnded_5Day!$A10))))))))</f>
        <v/>
      </c>
      <c r="Y10" s="13" t="str">
        <f>IF($A10&lt;='All Results'!$B$4,"",IF(SUM(MissFill!X$5:X13)=0,"",(IF(MissFill!X13/SUM(MissFill!X$5:X13)&gt;0.01,"",IF(MissFill!X12/SUM(MissFill!X$5:X13)&gt;0.01,"",IF(MissFill!X11/SUM(MissFill!X$5:X13)&gt;0.01,"",IF(MissFill!X10/SUM(MissFill!X$5:X13)&gt;0.01,"",IF(MissFill!X9/SUM(MissFill!X$5:X13)&gt;0.01,"",DateEnded_5Day!$A10))))))))</f>
        <v/>
      </c>
      <c r="Z10" s="13" t="str">
        <f>IF($A10&lt;='All Results'!$B$4,"",IF(SUM(MissFill!Y$5:Y13)=0,"",(IF(MissFill!Y13/SUM(MissFill!Y$5:Y13)&gt;0.01,"",IF(MissFill!Y12/SUM(MissFill!Y$5:Y13)&gt;0.01,"",IF(MissFill!Y11/SUM(MissFill!Y$5:Y13)&gt;0.01,"",IF(MissFill!Y10/SUM(MissFill!Y$5:Y13)&gt;0.01,"",IF(MissFill!Y9/SUM(MissFill!Y$5:Y13)&gt;0.01,"",DateEnded_5Day!$A10))))))))</f>
        <v/>
      </c>
      <c r="AA10" s="13" t="str">
        <f>IF($A10&lt;='All Results'!$B$4,"",IF(SUM(MissFill!Z$5:Z13)=0,"",(IF(MissFill!Z13/SUM(MissFill!Z$5:Z13)&gt;0.01,"",IF(MissFill!Z12/SUM(MissFill!Z$5:Z13)&gt;0.01,"",IF(MissFill!Z11/SUM(MissFill!Z$5:Z13)&gt;0.01,"",IF(MissFill!Z10/SUM(MissFill!Z$5:Z13)&gt;0.01,"",IF(MissFill!Z9/SUM(MissFill!Z$5:Z13)&gt;0.01,"",DateEnded_5Day!$A10))))))))</f>
        <v/>
      </c>
      <c r="AB10" s="13" t="str">
        <f>IF($A10&lt;='All Results'!$B$4,"",IF(SUM(MissFill!AA$5:AA13)=0,"",(IF(MissFill!AA13/SUM(MissFill!AA$5:AA13)&gt;0.01,"",IF(MissFill!AA12/SUM(MissFill!AA$5:AA13)&gt;0.01,"",IF(MissFill!AA11/SUM(MissFill!AA$5:AA13)&gt;0.01,"",IF(MissFill!AA10/SUM(MissFill!AA$5:AA13)&gt;0.01,"",IF(MissFill!AA9/SUM(MissFill!AA$5:AA13)&gt;0.01,"",DateEnded_5Day!$A10))))))))</f>
        <v/>
      </c>
      <c r="AC10" s="13" t="str">
        <f>IF($A10&lt;='All Results'!$B$4,"",IF(SUM(MissFill!AB$5:AB13)=0,"",(IF(MissFill!AB13/SUM(MissFill!AB$5:AB13)&gt;0.01,"",IF(MissFill!AB12/SUM(MissFill!AB$5:AB13)&gt;0.01,"",IF(MissFill!AB11/SUM(MissFill!AB$5:AB13)&gt;0.01,"",IF(MissFill!AB10/SUM(MissFill!AB$5:AB13)&gt;0.01,"",IF(MissFill!AB9/SUM(MissFill!AB$5:AB13)&gt;0.01,"",DateEnded_5Day!$A10))))))))</f>
        <v/>
      </c>
      <c r="AD10" s="13" t="str">
        <f>IF($A10&lt;='All Results'!$B$4,"",IF(SUM(MissFill!AC$5:AC13)=0,"",(IF(MissFill!AC13/SUM(MissFill!AC$5:AC13)&gt;0.01,"",IF(MissFill!AC12/SUM(MissFill!AC$5:AC13)&gt;0.01,"",IF(MissFill!AC11/SUM(MissFill!AC$5:AC13)&gt;0.01,"",IF(MissFill!AC10/SUM(MissFill!AC$5:AC13)&gt;0.01,"",IF(MissFill!AC9/SUM(MissFill!AC$5:AC13)&gt;0.01,"",DateEnded_5Day!$A10))))))))</f>
        <v/>
      </c>
      <c r="AE10" s="13" t="str">
        <f>IF($A10&lt;='All Results'!$B$4,"",IF(SUM(MissFill!AD$5:AD13)=0,"",(IF(MissFill!AD13/SUM(MissFill!AD$5:AD13)&gt;0.01,"",IF(MissFill!AD12/SUM(MissFill!AD$5:AD13)&gt;0.01,"",IF(MissFill!AD11/SUM(MissFill!AD$5:AD13)&gt;0.01,"",IF(MissFill!AD10/SUM(MissFill!AD$5:AD13)&gt;0.01,"",IF(MissFill!AD9/SUM(MissFill!AD$5:AD13)&gt;0.01,"",DateEnded_5Day!$A10))))))))</f>
        <v/>
      </c>
      <c r="AF10" s="13" t="str">
        <f>IF($A10&lt;='All Results'!$B$4,"",IF(SUM(MissFill!AE$5:AE13)=0,"",(IF(MissFill!AE13/SUM(MissFill!AE$5:AE13)&gt;0.01,"",IF(MissFill!AE12/SUM(MissFill!AE$5:AE13)&gt;0.01,"",IF(MissFill!AE11/SUM(MissFill!AE$5:AE13)&gt;0.01,"",IF(MissFill!AE10/SUM(MissFill!AE$5:AE13)&gt;0.01,"",IF(MissFill!AE9/SUM(MissFill!AE$5:AE13)&gt;0.01,"",DateEnded_5Day!$A10))))))))</f>
        <v/>
      </c>
      <c r="AG10" s="13" t="str">
        <f>IF($A10&lt;='All Results'!$B$4,"",IF(SUM(MissFill!AF$5:AF13)=0,"",(IF(MissFill!AF13/SUM(MissFill!AF$5:AF13)&gt;0.01,"",IF(MissFill!AF12/SUM(MissFill!AF$5:AF13)&gt;0.01,"",IF(MissFill!AF11/SUM(MissFill!AF$5:AF13)&gt;0.01,"",IF(MissFill!AF10/SUM(MissFill!AF$5:AF13)&gt;0.01,"",IF(MissFill!AF9/SUM(MissFill!AF$5:AF13)&gt;0.01,"",DateEnded_5Day!$A10))))))))</f>
        <v/>
      </c>
      <c r="AH10" s="13" t="str">
        <f>IF($A10&lt;='All Results'!$B$4,"",IF(SUM(MissFill!AG$5:AG13)=0,"",(IF(MissFill!AG13/SUM(MissFill!AG$5:AG13)&gt;0.01,"",IF(MissFill!AG12/SUM(MissFill!AG$5:AG13)&gt;0.01,"",IF(MissFill!AG11/SUM(MissFill!AG$5:AG13)&gt;0.01,"",IF(MissFill!AG10/SUM(MissFill!AG$5:AG13)&gt;0.01,"",IF(MissFill!AG9/SUM(MissFill!AG$5:AG13)&gt;0.01,"",DateEnded_5Day!$A10))))))))</f>
        <v/>
      </c>
      <c r="AI10" s="13" t="str">
        <f>IF($A10&lt;='All Results'!$B$4,"",IF(SUM(MissFill!AH$5:AH13)=0,"",(IF(MissFill!AH13/SUM(MissFill!AH$5:AH13)&gt;0.01,"",IF(MissFill!AH12/SUM(MissFill!AH$5:AH13)&gt;0.01,"",IF(MissFill!AH11/SUM(MissFill!AH$5:AH13)&gt;0.01,"",IF(MissFill!AH10/SUM(MissFill!AH$5:AH13)&gt;0.01,"",IF(MissFill!AH9/SUM(MissFill!AH$5:AH13)&gt;0.01,"",DateEnded_5Day!$A10))))))))</f>
        <v/>
      </c>
      <c r="AJ10" s="13" t="str">
        <f>IF($A10&lt;='All Results'!$B$4,"",IF(SUM(MissFill!AI$5:AI13)=0,"",(IF(MissFill!AI13/SUM(MissFill!AI$5:AI13)&gt;0.01,"",IF(MissFill!AI12/SUM(MissFill!AI$5:AI13)&gt;0.01,"",IF(MissFill!AI11/SUM(MissFill!AI$5:AI13)&gt;0.01,"",IF(MissFill!AI10/SUM(MissFill!AI$5:AI13)&gt;0.01,"",IF(MissFill!AI9/SUM(MissFill!AI$5:AI13)&gt;0.01,"",DateEnded_5Day!$A10))))))))</f>
        <v/>
      </c>
      <c r="AK10" s="13" t="str">
        <f>IF($A10&lt;='All Results'!$B$4,"",IF(SUM(MissFill!AJ$5:AJ13)=0,"",(IF(MissFill!AJ13/SUM(MissFill!AJ$5:AJ13)&gt;0.01,"",IF(MissFill!AJ12/SUM(MissFill!AJ$5:AJ13)&gt;0.01,"",IF(MissFill!AJ11/SUM(MissFill!AJ$5:AJ13)&gt;0.01,"",IF(MissFill!AJ10/SUM(MissFill!AJ$5:AJ13)&gt;0.01,"",IF(MissFill!AJ9/SUM(MissFill!AJ$5:AJ13)&gt;0.01,"",DateEnded_5Day!$A10))))))))</f>
        <v/>
      </c>
      <c r="AL10" s="13" t="str">
        <f>IF($A10&lt;='All Results'!$B$4,"",IF(SUM(MissFill!AK$5:AK13)=0,"",(IF(MissFill!AK13/SUM(MissFill!AK$5:AK13)&gt;0.01,"",IF(MissFill!AK12/SUM(MissFill!AK$5:AK13)&gt;0.01,"",IF(MissFill!AK11/SUM(MissFill!AK$5:AK13)&gt;0.01,"",IF(MissFill!AK10/SUM(MissFill!AK$5:AK13)&gt;0.01,"",IF(MissFill!AK9/SUM(MissFill!AK$5:AK13)&gt;0.01,"",DateEnded_5Day!$A10))))))))</f>
        <v/>
      </c>
      <c r="AM10" s="13" t="str">
        <f>IF($A10&lt;='All Results'!$B$4,"",IF(SUM(MissFill!AL$5:AL13)=0,"",(IF(MissFill!AL13/SUM(MissFill!AL$5:AL13)&gt;0.01,"",IF(MissFill!AL12/SUM(MissFill!AL$5:AL13)&gt;0.01,"",IF(MissFill!AL11/SUM(MissFill!AL$5:AL13)&gt;0.01,"",IF(MissFill!AL10/SUM(MissFill!AL$5:AL13)&gt;0.01,"",IF(MissFill!AL9/SUM(MissFill!AL$5:AL13)&gt;0.01,"",DateEnded_5Day!$A10))))))))</f>
        <v/>
      </c>
      <c r="AN10" s="13" t="str">
        <f>IF($A10&lt;='All Results'!$B$4,"",IF(SUM(MissFill!AM$5:AM13)=0,"",(IF(MissFill!AM13/SUM(MissFill!AM$5:AM13)&gt;0.01,"",IF(MissFill!AM12/SUM(MissFill!AM$5:AM13)&gt;0.01,"",IF(MissFill!AM11/SUM(MissFill!AM$5:AM13)&gt;0.01,"",IF(MissFill!AM10/SUM(MissFill!AM$5:AM13)&gt;0.01,"",IF(MissFill!AM9/SUM(MissFill!AM$5:AM13)&gt;0.01,"",DateEnded_5Day!$A10))))))))</f>
        <v/>
      </c>
      <c r="AO10" s="13" t="str">
        <f>IF($A10&lt;='All Results'!$B$4,"",IF(SUM(MissFill!AN$5:AN13)=0,"",(IF(MissFill!AN13/SUM(MissFill!AN$5:AN13)&gt;0.01,"",IF(MissFill!AN12/SUM(MissFill!AN$5:AN13)&gt;0.01,"",IF(MissFill!AN11/SUM(MissFill!AN$5:AN13)&gt;0.01,"",IF(MissFill!AN10/SUM(MissFill!AN$5:AN13)&gt;0.01,"",IF(MissFill!AN9/SUM(MissFill!AN$5:AN13)&gt;0.01,"",DateEnded_5Day!$A10))))))))</f>
        <v/>
      </c>
      <c r="AP10" s="13" t="str">
        <f>IF($A10&lt;='All Results'!$B$4,"",IF(SUM(MissFill!AO$5:AO13)=0,"",(IF(MissFill!AO13/SUM(MissFill!AO$5:AO13)&gt;0.01,"",IF(MissFill!AO12/SUM(MissFill!AO$5:AO13)&gt;0.01,"",IF(MissFill!AO11/SUM(MissFill!AO$5:AO13)&gt;0.01,"",IF(MissFill!AO10/SUM(MissFill!AO$5:AO13)&gt;0.01,"",IF(MissFill!AO9/SUM(MissFill!AO$5:AO13)&gt;0.01,"",DateEnded_5Day!$A10))))))))</f>
        <v/>
      </c>
      <c r="AQ10" s="13" t="str">
        <f>IF($A10&lt;='All Results'!$B$4,"",IF(SUM(MissFill!AP$5:AP13)=0,"",(IF(MissFill!AP13/SUM(MissFill!AP$5:AP13)&gt;0.01,"",IF(MissFill!AP12/SUM(MissFill!AP$5:AP13)&gt;0.01,"",IF(MissFill!AP11/SUM(MissFill!AP$5:AP13)&gt;0.01,"",IF(MissFill!AP10/SUM(MissFill!AP$5:AP13)&gt;0.01,"",IF(MissFill!AP9/SUM(MissFill!AP$5:AP13)&gt;0.01,"",DateEnded_5Day!$A10))))))))</f>
        <v/>
      </c>
      <c r="AR10" s="13" t="str">
        <f>IF($A10&lt;='All Results'!$B$4,"",IF(SUM(MissFill!AQ$5:AQ13)=0,"",(IF(MissFill!AQ13/SUM(MissFill!AQ$5:AQ13)&gt;0.01,"",IF(MissFill!AQ12/SUM(MissFill!AQ$5:AQ13)&gt;0.01,"",IF(MissFill!AQ11/SUM(MissFill!AQ$5:AQ13)&gt;0.01,"",IF(MissFill!AQ10/SUM(MissFill!AQ$5:AQ13)&gt;0.01,"",IF(MissFill!AQ9/SUM(MissFill!AQ$5:AQ13)&gt;0.01,"",DateEnded_5Day!$A10))))))))</f>
        <v/>
      </c>
      <c r="AS10" s="13" t="str">
        <f>IF($A10&lt;='All Results'!$B$4,"",IF(SUM(MissFill!AR$5:AR13)=0,"",(IF(MissFill!AR13/SUM(MissFill!AR$5:AR13)&gt;0.01,"",IF(MissFill!AR12/SUM(MissFill!AR$5:AR13)&gt;0.01,"",IF(MissFill!AR11/SUM(MissFill!AR$5:AR13)&gt;0.01,"",IF(MissFill!AR10/SUM(MissFill!AR$5:AR13)&gt;0.01,"",IF(MissFill!AR9/SUM(MissFill!AR$5:AR13)&gt;0.01,"",DateEnded_5Day!$A10))))))))</f>
        <v/>
      </c>
      <c r="AT10" s="13" t="str">
        <f>IF($A10&lt;='All Results'!$B$4,"",IF(SUM(MissFill!AS$5:AS13)=0,"",(IF(MissFill!AS13/SUM(MissFill!AS$5:AS13)&gt;0.01,"",IF(MissFill!AS12/SUM(MissFill!AS$5:AS13)&gt;0.01,"",IF(MissFill!AS11/SUM(MissFill!AS$5:AS13)&gt;0.01,"",IF(MissFill!AS10/SUM(MissFill!AS$5:AS13)&gt;0.01,"",IF(MissFill!AS9/SUM(MissFill!AS$5:AS13)&gt;0.01,"",DateEnded_5Day!$A10))))))))</f>
        <v/>
      </c>
      <c r="AU10" s="13" t="str">
        <f>IF($A10&lt;='All Results'!$B$4,"",IF(SUM(MissFill!AT$5:AT13)=0,"",(IF(MissFill!AT13/SUM(MissFill!AT$5:AT13)&gt;0.01,"",IF(MissFill!AT12/SUM(MissFill!AT$5:AT13)&gt;0.01,"",IF(MissFill!AT11/SUM(MissFill!AT$5:AT13)&gt;0.01,"",IF(MissFill!AT10/SUM(MissFill!AT$5:AT13)&gt;0.01,"",IF(MissFill!AT9/SUM(MissFill!AT$5:AT13)&gt;0.01,"",DateEnded_5Day!$A10))))))))</f>
        <v/>
      </c>
      <c r="AV10" s="13" t="str">
        <f>IF($A10&lt;='All Results'!$B$4,"",IF(SUM(MissFill!AU$5:AU13)=0,"",(IF(MissFill!AU13/SUM(MissFill!AU$5:AU13)&gt;0.01,"",IF(MissFill!AU12/SUM(MissFill!AU$5:AU13)&gt;0.01,"",IF(MissFill!AU11/SUM(MissFill!AU$5:AU13)&gt;0.01,"",IF(MissFill!AU10/SUM(MissFill!AU$5:AU13)&gt;0.01,"",IF(MissFill!AU9/SUM(MissFill!AU$5:AU13)&gt;0.01,"",DateEnded_5Day!$A10))))))))</f>
        <v/>
      </c>
      <c r="AW10" s="13" t="str">
        <f>IF($A10&lt;='All Results'!$B$4,"",IF(SUM(MissFill!AV$5:AV13)=0,"",(IF(MissFill!AV13/SUM(MissFill!AV$5:AV13)&gt;0.01,"",IF(MissFill!AV12/SUM(MissFill!AV$5:AV13)&gt;0.01,"",IF(MissFill!AV11/SUM(MissFill!AV$5:AV13)&gt;0.01,"",IF(MissFill!AV10/SUM(MissFill!AV$5:AV13)&gt;0.01,"",IF(MissFill!AV9/SUM(MissFill!AV$5:AV13)&gt;0.01,"",DateEnded_5Day!$A10))))))))</f>
        <v/>
      </c>
      <c r="AX10" s="13" t="str">
        <f>IF($A10&lt;='All Results'!$B$4,"",IF(SUM(MissFill!AW$5:AW13)=0,"",(IF(MissFill!AW13/SUM(MissFill!AW$5:AW13)&gt;0.01,"",IF(MissFill!AW12/SUM(MissFill!AW$5:AW13)&gt;0.01,"",IF(MissFill!AW11/SUM(MissFill!AW$5:AW13)&gt;0.01,"",IF(MissFill!AW10/SUM(MissFill!AW$5:AW13)&gt;0.01,"",IF(MissFill!AW9/SUM(MissFill!AW$5:AW13)&gt;0.01,"",DateEnded_5Day!$A10))))))))</f>
        <v/>
      </c>
    </row>
    <row r="11" spans="1:50" x14ac:dyDescent="0.25">
      <c r="A11" s="8">
        <v>44356</v>
      </c>
      <c r="B11" s="11">
        <v>160</v>
      </c>
      <c r="C11" s="13" t="str">
        <f>IF($A11&lt;='All Results'!$B$4,"",IF(SUM(MissFill!B$5:B14)=0,"",(IF(MissFill!B14/SUM(MissFill!B$5:B14)&gt;0.01,"",IF(MissFill!B13/SUM(MissFill!B$5:B14)&gt;0.01,"",IF(MissFill!B12/SUM(MissFill!B$5:B14)&gt;0.01,"",IF(MissFill!B11/SUM(MissFill!B$5:B14)&gt;0.01,"",IF(MissFill!B10/SUM(MissFill!B$5:B14)&gt;0.01,"",DateEnded_5Day!$A11))))))))</f>
        <v/>
      </c>
      <c r="D11" s="13" t="str">
        <f>IF($A11&lt;='All Results'!$B$4,"",IF(SUM(MissFill!C$5:C14)=0,"",(IF(MissFill!C14/SUM(MissFill!C$5:C14)&gt;0.01,"",IF(MissFill!C13/SUM(MissFill!C$5:C14)&gt;0.01,"",IF(MissFill!C12/SUM(MissFill!C$5:C14)&gt;0.01,"",IF(MissFill!C11/SUM(MissFill!C$5:C14)&gt;0.01,"",IF(MissFill!C10/SUM(MissFill!C$5:C14)&gt;0.01,"",DateEnded_5Day!$A11))))))))</f>
        <v/>
      </c>
      <c r="E11" s="13" t="str">
        <f>IF($A11&lt;='All Results'!$B$4,"",IF(SUM(MissFill!D$5:D14)=0,"",(IF(MissFill!D14/SUM(MissFill!D$5:D14)&gt;0.01,"",IF(MissFill!D13/SUM(MissFill!D$5:D14)&gt;0.01,"",IF(MissFill!D12/SUM(MissFill!D$5:D14)&gt;0.01,"",IF(MissFill!D11/SUM(MissFill!D$5:D14)&gt;0.01,"",IF(MissFill!D10/SUM(MissFill!D$5:D14)&gt;0.01,"",DateEnded_5Day!$A11))))))))</f>
        <v/>
      </c>
      <c r="F11" s="13" t="str">
        <f>IF($A11&lt;='All Results'!$B$4,"",IF(SUM(MissFill!E$5:E14)=0,"",(IF(MissFill!E14/SUM(MissFill!E$5:E14)&gt;0.01,"",IF(MissFill!E13/SUM(MissFill!E$5:E14)&gt;0.01,"",IF(MissFill!E12/SUM(MissFill!E$5:E14)&gt;0.01,"",IF(MissFill!E11/SUM(MissFill!E$5:E14)&gt;0.01,"",IF(MissFill!E10/SUM(MissFill!E$5:E14)&gt;0.01,"",DateEnded_5Day!$A11))))))))</f>
        <v/>
      </c>
      <c r="G11" s="13" t="str">
        <f>IF($A11&lt;='All Results'!$B$4,"",IF(SUM(MissFill!F$5:F14)=0,"",(IF(MissFill!F14/SUM(MissFill!F$5:F14)&gt;0.01,"",IF(MissFill!F13/SUM(MissFill!F$5:F14)&gt;0.01,"",IF(MissFill!F12/SUM(MissFill!F$5:F14)&gt;0.01,"",IF(MissFill!F11/SUM(MissFill!F$5:F14)&gt;0.01,"",IF(MissFill!F10/SUM(MissFill!F$5:F14)&gt;0.01,"",DateEnded_5Day!$A11))))))))</f>
        <v/>
      </c>
      <c r="H11" s="13" t="str">
        <f>IF($A11&lt;='All Results'!$B$4,"",IF(SUM(MissFill!G$5:G14)=0,"",(IF(MissFill!G14/SUM(MissFill!G$5:G14)&gt;0.01,"",IF(MissFill!G13/SUM(MissFill!G$5:G14)&gt;0.01,"",IF(MissFill!G12/SUM(MissFill!G$5:G14)&gt;0.01,"",IF(MissFill!G11/SUM(MissFill!G$5:G14)&gt;0.01,"",IF(MissFill!G10/SUM(MissFill!G$5:G14)&gt;0.01,"",DateEnded_5Day!$A11))))))))</f>
        <v/>
      </c>
      <c r="I11" s="13" t="str">
        <f>IF($A11&lt;='All Results'!$B$4,"",IF(SUM(MissFill!H$5:H14)=0,"",(IF(MissFill!H14/SUM(MissFill!H$5:H14)&gt;0.01,"",IF(MissFill!H13/SUM(MissFill!H$5:H14)&gt;0.01,"",IF(MissFill!H12/SUM(MissFill!H$5:H14)&gt;0.01,"",IF(MissFill!H11/SUM(MissFill!H$5:H14)&gt;0.01,"",IF(MissFill!H10/SUM(MissFill!H$5:H14)&gt;0.01,"",DateEnded_5Day!$A11))))))))</f>
        <v/>
      </c>
      <c r="J11" s="13" t="str">
        <f>IF($A11&lt;='All Results'!$B$4,"",IF(SUM(MissFill!I$5:I14)=0,"",(IF(MissFill!I14/SUM(MissFill!I$5:I14)&gt;0.01,"",IF(MissFill!I13/SUM(MissFill!I$5:I14)&gt;0.01,"",IF(MissFill!I12/SUM(MissFill!I$5:I14)&gt;0.01,"",IF(MissFill!I11/SUM(MissFill!I$5:I14)&gt;0.01,"",IF(MissFill!I10/SUM(MissFill!I$5:I14)&gt;0.01,"",DateEnded_5Day!$A11))))))))</f>
        <v/>
      </c>
      <c r="K11" s="13" t="str">
        <f>IF($A11&lt;='All Results'!$B$4,"",IF(SUM(MissFill!J$5:J14)=0,"",(IF(MissFill!J14/SUM(MissFill!J$5:J14)&gt;0.01,"",IF(MissFill!J13/SUM(MissFill!J$5:J14)&gt;0.01,"",IF(MissFill!J12/SUM(MissFill!J$5:J14)&gt;0.01,"",IF(MissFill!J11/SUM(MissFill!J$5:J14)&gt;0.01,"",IF(MissFill!J10/SUM(MissFill!J$5:J14)&gt;0.01,"",DateEnded_5Day!$A11))))))))</f>
        <v/>
      </c>
      <c r="L11" s="13" t="str">
        <f>IF($A11&lt;='All Results'!$B$4,"",IF(SUM(MissFill!K$5:K14)=0,"",(IF(MissFill!K14/SUM(MissFill!K$5:K14)&gt;0.01,"",IF(MissFill!K13/SUM(MissFill!K$5:K14)&gt;0.01,"",IF(MissFill!K12/SUM(MissFill!K$5:K14)&gt;0.01,"",IF(MissFill!K11/SUM(MissFill!K$5:K14)&gt;0.01,"",IF(MissFill!K10/SUM(MissFill!K$5:K14)&gt;0.01,"",DateEnded_5Day!$A11))))))))</f>
        <v/>
      </c>
      <c r="M11" s="13" t="str">
        <f>IF($A11&lt;='All Results'!$B$4,"",IF(SUM(MissFill!L$5:L14)=0,"",(IF(MissFill!L14/SUM(MissFill!L$5:L14)&gt;0.01,"",IF(MissFill!L13/SUM(MissFill!L$5:L14)&gt;0.01,"",IF(MissFill!L12/SUM(MissFill!L$5:L14)&gt;0.01,"",IF(MissFill!L11/SUM(MissFill!L$5:L14)&gt;0.01,"",IF(MissFill!L10/SUM(MissFill!L$5:L14)&gt;0.01,"",DateEnded_5Day!$A11))))))))</f>
        <v/>
      </c>
      <c r="N11" s="13" t="str">
        <f>IF($A11&lt;='All Results'!$B$4,"",IF(SUM(MissFill!M$5:M14)=0,"",(IF(MissFill!M14/SUM(MissFill!M$5:M14)&gt;0.01,"",IF(MissFill!M13/SUM(MissFill!M$5:M14)&gt;0.01,"",IF(MissFill!M12/SUM(MissFill!M$5:M14)&gt;0.01,"",IF(MissFill!M11/SUM(MissFill!M$5:M14)&gt;0.01,"",IF(MissFill!M10/SUM(MissFill!M$5:M14)&gt;0.01,"",DateEnded_5Day!$A11))))))))</f>
        <v/>
      </c>
      <c r="O11" s="13" t="str">
        <f>IF($A11&lt;='All Results'!$B$4,"",IF(SUM(MissFill!N$5:N14)=0,"",(IF(MissFill!N14/SUM(MissFill!N$5:N14)&gt;0.01,"",IF(MissFill!N13/SUM(MissFill!N$5:N14)&gt;0.01,"",IF(MissFill!N12/SUM(MissFill!N$5:N14)&gt;0.01,"",IF(MissFill!N11/SUM(MissFill!N$5:N14)&gt;0.01,"",IF(MissFill!N10/SUM(MissFill!N$5:N14)&gt;0.01,"",DateEnded_5Day!$A11))))))))</f>
        <v/>
      </c>
      <c r="P11" s="13" t="str">
        <f>IF($A11&lt;='All Results'!$B$4,"",IF(SUM(MissFill!O$5:O14)=0,"",(IF(MissFill!O14/SUM(MissFill!O$5:O14)&gt;0.01,"",IF(MissFill!O13/SUM(MissFill!O$5:O14)&gt;0.01,"",IF(MissFill!O12/SUM(MissFill!O$5:O14)&gt;0.01,"",IF(MissFill!O11/SUM(MissFill!O$5:O14)&gt;0.01,"",IF(MissFill!O10/SUM(MissFill!O$5:O14)&gt;0.01,"",DateEnded_5Day!$A11))))))))</f>
        <v/>
      </c>
      <c r="Q11" s="13" t="str">
        <f>IF($A11&lt;='All Results'!$B$4,"",IF(SUM(MissFill!P$5:P14)=0,"",(IF(MissFill!P14/SUM(MissFill!P$5:P14)&gt;0.01,"",IF(MissFill!P13/SUM(MissFill!P$5:P14)&gt;0.01,"",IF(MissFill!P12/SUM(MissFill!P$5:P14)&gt;0.01,"",IF(MissFill!P11/SUM(MissFill!P$5:P14)&gt;0.01,"",IF(MissFill!P10/SUM(MissFill!P$5:P14)&gt;0.01,"",DateEnded_5Day!$A11))))))))</f>
        <v/>
      </c>
      <c r="R11" s="13" t="str">
        <f>IF($A11&lt;='All Results'!$B$4,"",IF(SUM(MissFill!Q$5:Q14)=0,"",(IF(MissFill!Q14/SUM(MissFill!Q$5:Q14)&gt;0.01,"",IF(MissFill!Q13/SUM(MissFill!Q$5:Q14)&gt;0.01,"",IF(MissFill!Q12/SUM(MissFill!Q$5:Q14)&gt;0.01,"",IF(MissFill!Q11/SUM(MissFill!Q$5:Q14)&gt;0.01,"",IF(MissFill!Q10/SUM(MissFill!Q$5:Q14)&gt;0.01,"",DateEnded_5Day!$A11))))))))</f>
        <v/>
      </c>
      <c r="S11" s="13" t="str">
        <f>IF($A11&lt;='All Results'!$B$4,"",IF(SUM(MissFill!R$5:R14)=0,"",(IF(MissFill!R14/SUM(MissFill!R$5:R14)&gt;0.01,"",IF(MissFill!R13/SUM(MissFill!R$5:R14)&gt;0.01,"",IF(MissFill!R12/SUM(MissFill!R$5:R14)&gt;0.01,"",IF(MissFill!R11/SUM(MissFill!R$5:R14)&gt;0.01,"",IF(MissFill!R10/SUM(MissFill!R$5:R14)&gt;0.01,"",DateEnded_5Day!$A11))))))))</f>
        <v/>
      </c>
      <c r="T11" s="13" t="str">
        <f>IF($A11&lt;='All Results'!$B$4,"",IF(SUM(MissFill!S$5:S14)=0,"",(IF(MissFill!S14/SUM(MissFill!S$5:S14)&gt;0.01,"",IF(MissFill!S13/SUM(MissFill!S$5:S14)&gt;0.01,"",IF(MissFill!S12/SUM(MissFill!S$5:S14)&gt;0.01,"",IF(MissFill!S11/SUM(MissFill!S$5:S14)&gt;0.01,"",IF(MissFill!S10/SUM(MissFill!S$5:S14)&gt;0.01,"",DateEnded_5Day!$A11))))))))</f>
        <v/>
      </c>
      <c r="U11" s="13" t="str">
        <f>IF($A11&lt;='All Results'!$B$4,"",IF(SUM(MissFill!T$5:T14)=0,"",(IF(MissFill!T14/SUM(MissFill!T$5:T14)&gt;0.01,"",IF(MissFill!T13/SUM(MissFill!T$5:T14)&gt;0.01,"",IF(MissFill!T12/SUM(MissFill!T$5:T14)&gt;0.01,"",IF(MissFill!T11/SUM(MissFill!T$5:T14)&gt;0.01,"",IF(MissFill!T10/SUM(MissFill!T$5:T14)&gt;0.01,"",DateEnded_5Day!$A11))))))))</f>
        <v/>
      </c>
      <c r="V11" s="13" t="str">
        <f>IF($A11&lt;='All Results'!$B$4,"",IF(SUM(MissFill!U$5:U14)=0,"",(IF(MissFill!U14/SUM(MissFill!U$5:U14)&gt;0.01,"",IF(MissFill!U13/SUM(MissFill!U$5:U14)&gt;0.01,"",IF(MissFill!U12/SUM(MissFill!U$5:U14)&gt;0.01,"",IF(MissFill!U11/SUM(MissFill!U$5:U14)&gt;0.01,"",IF(MissFill!U10/SUM(MissFill!U$5:U14)&gt;0.01,"",DateEnded_5Day!$A11))))))))</f>
        <v/>
      </c>
      <c r="W11" s="13" t="str">
        <f>IF($A11&lt;='All Results'!$B$4,"",IF(SUM(MissFill!V$5:V14)=0,"",(IF(MissFill!V14/SUM(MissFill!V$5:V14)&gt;0.01,"",IF(MissFill!V13/SUM(MissFill!V$5:V14)&gt;0.01,"",IF(MissFill!V12/SUM(MissFill!V$5:V14)&gt;0.01,"",IF(MissFill!V11/SUM(MissFill!V$5:V14)&gt;0.01,"",IF(MissFill!V10/SUM(MissFill!V$5:V14)&gt;0.01,"",DateEnded_5Day!$A11))))))))</f>
        <v/>
      </c>
      <c r="X11" s="13" t="str">
        <f>IF($A11&lt;='All Results'!$B$4,"",IF(SUM(MissFill!W$5:W14)=0,"",(IF(MissFill!W14/SUM(MissFill!W$5:W14)&gt;0.01,"",IF(MissFill!W13/SUM(MissFill!W$5:W14)&gt;0.01,"",IF(MissFill!W12/SUM(MissFill!W$5:W14)&gt;0.01,"",IF(MissFill!W11/SUM(MissFill!W$5:W14)&gt;0.01,"",IF(MissFill!W10/SUM(MissFill!W$5:W14)&gt;0.01,"",DateEnded_5Day!$A11))))))))</f>
        <v/>
      </c>
      <c r="Y11" s="13" t="str">
        <f>IF($A11&lt;='All Results'!$B$4,"",IF(SUM(MissFill!X$5:X14)=0,"",(IF(MissFill!X14/SUM(MissFill!X$5:X14)&gt;0.01,"",IF(MissFill!X13/SUM(MissFill!X$5:X14)&gt;0.01,"",IF(MissFill!X12/SUM(MissFill!X$5:X14)&gt;0.01,"",IF(MissFill!X11/SUM(MissFill!X$5:X14)&gt;0.01,"",IF(MissFill!X10/SUM(MissFill!X$5:X14)&gt;0.01,"",DateEnded_5Day!$A11))))))))</f>
        <v/>
      </c>
      <c r="Z11" s="13" t="str">
        <f>IF($A11&lt;='All Results'!$B$4,"",IF(SUM(MissFill!Y$5:Y14)=0,"",(IF(MissFill!Y14/SUM(MissFill!Y$5:Y14)&gt;0.01,"",IF(MissFill!Y13/SUM(MissFill!Y$5:Y14)&gt;0.01,"",IF(MissFill!Y12/SUM(MissFill!Y$5:Y14)&gt;0.01,"",IF(MissFill!Y11/SUM(MissFill!Y$5:Y14)&gt;0.01,"",IF(MissFill!Y10/SUM(MissFill!Y$5:Y14)&gt;0.01,"",DateEnded_5Day!$A11))))))))</f>
        <v/>
      </c>
      <c r="AA11" s="13" t="str">
        <f>IF($A11&lt;='All Results'!$B$4,"",IF(SUM(MissFill!Z$5:Z14)=0,"",(IF(MissFill!Z14/SUM(MissFill!Z$5:Z14)&gt;0.01,"",IF(MissFill!Z13/SUM(MissFill!Z$5:Z14)&gt;0.01,"",IF(MissFill!Z12/SUM(MissFill!Z$5:Z14)&gt;0.01,"",IF(MissFill!Z11/SUM(MissFill!Z$5:Z14)&gt;0.01,"",IF(MissFill!Z10/SUM(MissFill!Z$5:Z14)&gt;0.01,"",DateEnded_5Day!$A11))))))))</f>
        <v/>
      </c>
      <c r="AB11" s="13" t="str">
        <f>IF($A11&lt;='All Results'!$B$4,"",IF(SUM(MissFill!AA$5:AA14)=0,"",(IF(MissFill!AA14/SUM(MissFill!AA$5:AA14)&gt;0.01,"",IF(MissFill!AA13/SUM(MissFill!AA$5:AA14)&gt;0.01,"",IF(MissFill!AA12/SUM(MissFill!AA$5:AA14)&gt;0.01,"",IF(MissFill!AA11/SUM(MissFill!AA$5:AA14)&gt;0.01,"",IF(MissFill!AA10/SUM(MissFill!AA$5:AA14)&gt;0.01,"",DateEnded_5Day!$A11))))))))</f>
        <v/>
      </c>
      <c r="AC11" s="13" t="str">
        <f>IF($A11&lt;='All Results'!$B$4,"",IF(SUM(MissFill!AB$5:AB14)=0,"",(IF(MissFill!AB14/SUM(MissFill!AB$5:AB14)&gt;0.01,"",IF(MissFill!AB13/SUM(MissFill!AB$5:AB14)&gt;0.01,"",IF(MissFill!AB12/SUM(MissFill!AB$5:AB14)&gt;0.01,"",IF(MissFill!AB11/SUM(MissFill!AB$5:AB14)&gt;0.01,"",IF(MissFill!AB10/SUM(MissFill!AB$5:AB14)&gt;0.01,"",DateEnded_5Day!$A11))))))))</f>
        <v/>
      </c>
      <c r="AD11" s="13" t="str">
        <f>IF($A11&lt;='All Results'!$B$4,"",IF(SUM(MissFill!AC$5:AC14)=0,"",(IF(MissFill!AC14/SUM(MissFill!AC$5:AC14)&gt;0.01,"",IF(MissFill!AC13/SUM(MissFill!AC$5:AC14)&gt;0.01,"",IF(MissFill!AC12/SUM(MissFill!AC$5:AC14)&gt;0.01,"",IF(MissFill!AC11/SUM(MissFill!AC$5:AC14)&gt;0.01,"",IF(MissFill!AC10/SUM(MissFill!AC$5:AC14)&gt;0.01,"",DateEnded_5Day!$A11))))))))</f>
        <v/>
      </c>
      <c r="AE11" s="13" t="str">
        <f>IF($A11&lt;='All Results'!$B$4,"",IF(SUM(MissFill!AD$5:AD14)=0,"",(IF(MissFill!AD14/SUM(MissFill!AD$5:AD14)&gt;0.01,"",IF(MissFill!AD13/SUM(MissFill!AD$5:AD14)&gt;0.01,"",IF(MissFill!AD12/SUM(MissFill!AD$5:AD14)&gt;0.01,"",IF(MissFill!AD11/SUM(MissFill!AD$5:AD14)&gt;0.01,"",IF(MissFill!AD10/SUM(MissFill!AD$5:AD14)&gt;0.01,"",DateEnded_5Day!$A11))))))))</f>
        <v/>
      </c>
      <c r="AF11" s="13" t="str">
        <f>IF($A11&lt;='All Results'!$B$4,"",IF(SUM(MissFill!AE$5:AE14)=0,"",(IF(MissFill!AE14/SUM(MissFill!AE$5:AE14)&gt;0.01,"",IF(MissFill!AE13/SUM(MissFill!AE$5:AE14)&gt;0.01,"",IF(MissFill!AE12/SUM(MissFill!AE$5:AE14)&gt;0.01,"",IF(MissFill!AE11/SUM(MissFill!AE$5:AE14)&gt;0.01,"",IF(MissFill!AE10/SUM(MissFill!AE$5:AE14)&gt;0.01,"",DateEnded_5Day!$A11))))))))</f>
        <v/>
      </c>
      <c r="AG11" s="13" t="str">
        <f>IF($A11&lt;='All Results'!$B$4,"",IF(SUM(MissFill!AF$5:AF14)=0,"",(IF(MissFill!AF14/SUM(MissFill!AF$5:AF14)&gt;0.01,"",IF(MissFill!AF13/SUM(MissFill!AF$5:AF14)&gt;0.01,"",IF(MissFill!AF12/SUM(MissFill!AF$5:AF14)&gt;0.01,"",IF(MissFill!AF11/SUM(MissFill!AF$5:AF14)&gt;0.01,"",IF(MissFill!AF10/SUM(MissFill!AF$5:AF14)&gt;0.01,"",DateEnded_5Day!$A11))))))))</f>
        <v/>
      </c>
      <c r="AH11" s="13" t="str">
        <f>IF($A11&lt;='All Results'!$B$4,"",IF(SUM(MissFill!AG$5:AG14)=0,"",(IF(MissFill!AG14/SUM(MissFill!AG$5:AG14)&gt;0.01,"",IF(MissFill!AG13/SUM(MissFill!AG$5:AG14)&gt;0.01,"",IF(MissFill!AG12/SUM(MissFill!AG$5:AG14)&gt;0.01,"",IF(MissFill!AG11/SUM(MissFill!AG$5:AG14)&gt;0.01,"",IF(MissFill!AG10/SUM(MissFill!AG$5:AG14)&gt;0.01,"",DateEnded_5Day!$A11))))))))</f>
        <v/>
      </c>
      <c r="AI11" s="13" t="str">
        <f>IF($A11&lt;='All Results'!$B$4,"",IF(SUM(MissFill!AH$5:AH14)=0,"",(IF(MissFill!AH14/SUM(MissFill!AH$5:AH14)&gt;0.01,"",IF(MissFill!AH13/SUM(MissFill!AH$5:AH14)&gt;0.01,"",IF(MissFill!AH12/SUM(MissFill!AH$5:AH14)&gt;0.01,"",IF(MissFill!AH11/SUM(MissFill!AH$5:AH14)&gt;0.01,"",IF(MissFill!AH10/SUM(MissFill!AH$5:AH14)&gt;0.01,"",DateEnded_5Day!$A11))))))))</f>
        <v/>
      </c>
      <c r="AJ11" s="13" t="str">
        <f>IF($A11&lt;='All Results'!$B$4,"",IF(SUM(MissFill!AI$5:AI14)=0,"",(IF(MissFill!AI14/SUM(MissFill!AI$5:AI14)&gt;0.01,"",IF(MissFill!AI13/SUM(MissFill!AI$5:AI14)&gt;0.01,"",IF(MissFill!AI12/SUM(MissFill!AI$5:AI14)&gt;0.01,"",IF(MissFill!AI11/SUM(MissFill!AI$5:AI14)&gt;0.01,"",IF(MissFill!AI10/SUM(MissFill!AI$5:AI14)&gt;0.01,"",DateEnded_5Day!$A11))))))))</f>
        <v/>
      </c>
      <c r="AK11" s="13" t="str">
        <f>IF($A11&lt;='All Results'!$B$4,"",IF(SUM(MissFill!AJ$5:AJ14)=0,"",(IF(MissFill!AJ14/SUM(MissFill!AJ$5:AJ14)&gt;0.01,"",IF(MissFill!AJ13/SUM(MissFill!AJ$5:AJ14)&gt;0.01,"",IF(MissFill!AJ12/SUM(MissFill!AJ$5:AJ14)&gt;0.01,"",IF(MissFill!AJ11/SUM(MissFill!AJ$5:AJ14)&gt;0.01,"",IF(MissFill!AJ10/SUM(MissFill!AJ$5:AJ14)&gt;0.01,"",DateEnded_5Day!$A11))))))))</f>
        <v/>
      </c>
      <c r="AL11" s="13" t="str">
        <f>IF($A11&lt;='All Results'!$B$4,"",IF(SUM(MissFill!AK$5:AK14)=0,"",(IF(MissFill!AK14/SUM(MissFill!AK$5:AK14)&gt;0.01,"",IF(MissFill!AK13/SUM(MissFill!AK$5:AK14)&gt;0.01,"",IF(MissFill!AK12/SUM(MissFill!AK$5:AK14)&gt;0.01,"",IF(MissFill!AK11/SUM(MissFill!AK$5:AK14)&gt;0.01,"",IF(MissFill!AK10/SUM(MissFill!AK$5:AK14)&gt;0.01,"",DateEnded_5Day!$A11))))))))</f>
        <v/>
      </c>
      <c r="AM11" s="13" t="str">
        <f>IF($A11&lt;='All Results'!$B$4,"",IF(SUM(MissFill!AL$5:AL14)=0,"",(IF(MissFill!AL14/SUM(MissFill!AL$5:AL14)&gt;0.01,"",IF(MissFill!AL13/SUM(MissFill!AL$5:AL14)&gt;0.01,"",IF(MissFill!AL12/SUM(MissFill!AL$5:AL14)&gt;0.01,"",IF(MissFill!AL11/SUM(MissFill!AL$5:AL14)&gt;0.01,"",IF(MissFill!AL10/SUM(MissFill!AL$5:AL14)&gt;0.01,"",DateEnded_5Day!$A11))))))))</f>
        <v/>
      </c>
      <c r="AN11" s="13" t="str">
        <f>IF($A11&lt;='All Results'!$B$4,"",IF(SUM(MissFill!AM$5:AM14)=0,"",(IF(MissFill!AM14/SUM(MissFill!AM$5:AM14)&gt;0.01,"",IF(MissFill!AM13/SUM(MissFill!AM$5:AM14)&gt;0.01,"",IF(MissFill!AM12/SUM(MissFill!AM$5:AM14)&gt;0.01,"",IF(MissFill!AM11/SUM(MissFill!AM$5:AM14)&gt;0.01,"",IF(MissFill!AM10/SUM(MissFill!AM$5:AM14)&gt;0.01,"",DateEnded_5Day!$A11))))))))</f>
        <v/>
      </c>
      <c r="AO11" s="13" t="str">
        <f>IF($A11&lt;='All Results'!$B$4,"",IF(SUM(MissFill!AN$5:AN14)=0,"",(IF(MissFill!AN14/SUM(MissFill!AN$5:AN14)&gt;0.01,"",IF(MissFill!AN13/SUM(MissFill!AN$5:AN14)&gt;0.01,"",IF(MissFill!AN12/SUM(MissFill!AN$5:AN14)&gt;0.01,"",IF(MissFill!AN11/SUM(MissFill!AN$5:AN14)&gt;0.01,"",IF(MissFill!AN10/SUM(MissFill!AN$5:AN14)&gt;0.01,"",DateEnded_5Day!$A11))))))))</f>
        <v/>
      </c>
      <c r="AP11" s="13" t="str">
        <f>IF($A11&lt;='All Results'!$B$4,"",IF(SUM(MissFill!AO$5:AO14)=0,"",(IF(MissFill!AO14/SUM(MissFill!AO$5:AO14)&gt;0.01,"",IF(MissFill!AO13/SUM(MissFill!AO$5:AO14)&gt;0.01,"",IF(MissFill!AO12/SUM(MissFill!AO$5:AO14)&gt;0.01,"",IF(MissFill!AO11/SUM(MissFill!AO$5:AO14)&gt;0.01,"",IF(MissFill!AO10/SUM(MissFill!AO$5:AO14)&gt;0.01,"",DateEnded_5Day!$A11))))))))</f>
        <v/>
      </c>
      <c r="AQ11" s="13" t="str">
        <f>IF($A11&lt;='All Results'!$B$4,"",IF(SUM(MissFill!AP$5:AP14)=0,"",(IF(MissFill!AP14/SUM(MissFill!AP$5:AP14)&gt;0.01,"",IF(MissFill!AP13/SUM(MissFill!AP$5:AP14)&gt;0.01,"",IF(MissFill!AP12/SUM(MissFill!AP$5:AP14)&gt;0.01,"",IF(MissFill!AP11/SUM(MissFill!AP$5:AP14)&gt;0.01,"",IF(MissFill!AP10/SUM(MissFill!AP$5:AP14)&gt;0.01,"",DateEnded_5Day!$A11))))))))</f>
        <v/>
      </c>
      <c r="AR11" s="13" t="str">
        <f>IF($A11&lt;='All Results'!$B$4,"",IF(SUM(MissFill!AQ$5:AQ14)=0,"",(IF(MissFill!AQ14/SUM(MissFill!AQ$5:AQ14)&gt;0.01,"",IF(MissFill!AQ13/SUM(MissFill!AQ$5:AQ14)&gt;0.01,"",IF(MissFill!AQ12/SUM(MissFill!AQ$5:AQ14)&gt;0.01,"",IF(MissFill!AQ11/SUM(MissFill!AQ$5:AQ14)&gt;0.01,"",IF(MissFill!AQ10/SUM(MissFill!AQ$5:AQ14)&gt;0.01,"",DateEnded_5Day!$A11))))))))</f>
        <v/>
      </c>
      <c r="AS11" s="13" t="str">
        <f>IF($A11&lt;='All Results'!$B$4,"",IF(SUM(MissFill!AR$5:AR14)=0,"",(IF(MissFill!AR14/SUM(MissFill!AR$5:AR14)&gt;0.01,"",IF(MissFill!AR13/SUM(MissFill!AR$5:AR14)&gt;0.01,"",IF(MissFill!AR12/SUM(MissFill!AR$5:AR14)&gt;0.01,"",IF(MissFill!AR11/SUM(MissFill!AR$5:AR14)&gt;0.01,"",IF(MissFill!AR10/SUM(MissFill!AR$5:AR14)&gt;0.01,"",DateEnded_5Day!$A11))))))))</f>
        <v/>
      </c>
      <c r="AT11" s="13" t="str">
        <f>IF($A11&lt;='All Results'!$B$4,"",IF(SUM(MissFill!AS$5:AS14)=0,"",(IF(MissFill!AS14/SUM(MissFill!AS$5:AS14)&gt;0.01,"",IF(MissFill!AS13/SUM(MissFill!AS$5:AS14)&gt;0.01,"",IF(MissFill!AS12/SUM(MissFill!AS$5:AS14)&gt;0.01,"",IF(MissFill!AS11/SUM(MissFill!AS$5:AS14)&gt;0.01,"",IF(MissFill!AS10/SUM(MissFill!AS$5:AS14)&gt;0.01,"",DateEnded_5Day!$A11))))))))</f>
        <v/>
      </c>
      <c r="AU11" s="13" t="str">
        <f>IF($A11&lt;='All Results'!$B$4,"",IF(SUM(MissFill!AT$5:AT14)=0,"",(IF(MissFill!AT14/SUM(MissFill!AT$5:AT14)&gt;0.01,"",IF(MissFill!AT13/SUM(MissFill!AT$5:AT14)&gt;0.01,"",IF(MissFill!AT12/SUM(MissFill!AT$5:AT14)&gt;0.01,"",IF(MissFill!AT11/SUM(MissFill!AT$5:AT14)&gt;0.01,"",IF(MissFill!AT10/SUM(MissFill!AT$5:AT14)&gt;0.01,"",DateEnded_5Day!$A11))))))))</f>
        <v/>
      </c>
      <c r="AV11" s="13" t="str">
        <f>IF($A11&lt;='All Results'!$B$4,"",IF(SUM(MissFill!AU$5:AU14)=0,"",(IF(MissFill!AU14/SUM(MissFill!AU$5:AU14)&gt;0.01,"",IF(MissFill!AU13/SUM(MissFill!AU$5:AU14)&gt;0.01,"",IF(MissFill!AU12/SUM(MissFill!AU$5:AU14)&gt;0.01,"",IF(MissFill!AU11/SUM(MissFill!AU$5:AU14)&gt;0.01,"",IF(MissFill!AU10/SUM(MissFill!AU$5:AU14)&gt;0.01,"",DateEnded_5Day!$A11))))))))</f>
        <v/>
      </c>
      <c r="AW11" s="13" t="str">
        <f>IF($A11&lt;='All Results'!$B$4,"",IF(SUM(MissFill!AV$5:AV14)=0,"",(IF(MissFill!AV14/SUM(MissFill!AV$5:AV14)&gt;0.01,"",IF(MissFill!AV13/SUM(MissFill!AV$5:AV14)&gt;0.01,"",IF(MissFill!AV12/SUM(MissFill!AV$5:AV14)&gt;0.01,"",IF(MissFill!AV11/SUM(MissFill!AV$5:AV14)&gt;0.01,"",IF(MissFill!AV10/SUM(MissFill!AV$5:AV14)&gt;0.01,"",DateEnded_5Day!$A11))))))))</f>
        <v/>
      </c>
      <c r="AX11" s="13" t="str">
        <f>IF($A11&lt;='All Results'!$B$4,"",IF(SUM(MissFill!AW$5:AW14)=0,"",(IF(MissFill!AW14/SUM(MissFill!AW$5:AW14)&gt;0.01,"",IF(MissFill!AW13/SUM(MissFill!AW$5:AW14)&gt;0.01,"",IF(MissFill!AW12/SUM(MissFill!AW$5:AW14)&gt;0.01,"",IF(MissFill!AW11/SUM(MissFill!AW$5:AW14)&gt;0.01,"",IF(MissFill!AW10/SUM(MissFill!AW$5:AW14)&gt;0.01,"",DateEnded_5Day!$A11))))))))</f>
        <v/>
      </c>
    </row>
    <row r="12" spans="1:50" x14ac:dyDescent="0.25">
      <c r="A12" s="8">
        <v>44357</v>
      </c>
      <c r="B12" s="11">
        <v>161</v>
      </c>
      <c r="C12" s="13" t="str">
        <f>IF($A12&lt;='All Results'!$B$4,"",IF(SUM(MissFill!B$5:B15)=0,"",(IF(MissFill!B15/SUM(MissFill!B$5:B15)&gt;0.01,"",IF(MissFill!B14/SUM(MissFill!B$5:B15)&gt;0.01,"",IF(MissFill!B13/SUM(MissFill!B$5:B15)&gt;0.01,"",IF(MissFill!B12/SUM(MissFill!B$5:B15)&gt;0.01,"",IF(MissFill!B11/SUM(MissFill!B$5:B15)&gt;0.01,"",DateEnded_5Day!$A12))))))))</f>
        <v/>
      </c>
      <c r="D12" s="13" t="str">
        <f>IF($A12&lt;='All Results'!$B$4,"",IF(SUM(MissFill!C$5:C15)=0,"",(IF(MissFill!C15/SUM(MissFill!C$5:C15)&gt;0.01,"",IF(MissFill!C14/SUM(MissFill!C$5:C15)&gt;0.01,"",IF(MissFill!C13/SUM(MissFill!C$5:C15)&gt;0.01,"",IF(MissFill!C12/SUM(MissFill!C$5:C15)&gt;0.01,"",IF(MissFill!C11/SUM(MissFill!C$5:C15)&gt;0.01,"",DateEnded_5Day!$A12))))))))</f>
        <v/>
      </c>
      <c r="E12" s="13" t="str">
        <f>IF($A12&lt;='All Results'!$B$4,"",IF(SUM(MissFill!D$5:D15)=0,"",(IF(MissFill!D15/SUM(MissFill!D$5:D15)&gt;0.01,"",IF(MissFill!D14/SUM(MissFill!D$5:D15)&gt;0.01,"",IF(MissFill!D13/SUM(MissFill!D$5:D15)&gt;0.01,"",IF(MissFill!D12/SUM(MissFill!D$5:D15)&gt;0.01,"",IF(MissFill!D11/SUM(MissFill!D$5:D15)&gt;0.01,"",DateEnded_5Day!$A12))))))))</f>
        <v/>
      </c>
      <c r="F12" s="13" t="str">
        <f>IF($A12&lt;='All Results'!$B$4,"",IF(SUM(MissFill!E$5:E15)=0,"",(IF(MissFill!E15/SUM(MissFill!E$5:E15)&gt;0.01,"",IF(MissFill!E14/SUM(MissFill!E$5:E15)&gt;0.01,"",IF(MissFill!E13/SUM(MissFill!E$5:E15)&gt;0.01,"",IF(MissFill!E12/SUM(MissFill!E$5:E15)&gt;0.01,"",IF(MissFill!E11/SUM(MissFill!E$5:E15)&gt;0.01,"",DateEnded_5Day!$A12))))))))</f>
        <v/>
      </c>
      <c r="G12" s="13" t="str">
        <f>IF($A12&lt;='All Results'!$B$4,"",IF(SUM(MissFill!F$5:F15)=0,"",(IF(MissFill!F15/SUM(MissFill!F$5:F15)&gt;0.01,"",IF(MissFill!F14/SUM(MissFill!F$5:F15)&gt;0.01,"",IF(MissFill!F13/SUM(MissFill!F$5:F15)&gt;0.01,"",IF(MissFill!F12/SUM(MissFill!F$5:F15)&gt;0.01,"",IF(MissFill!F11/SUM(MissFill!F$5:F15)&gt;0.01,"",DateEnded_5Day!$A12))))))))</f>
        <v/>
      </c>
      <c r="H12" s="13" t="str">
        <f>IF($A12&lt;='All Results'!$B$4,"",IF(SUM(MissFill!G$5:G15)=0,"",(IF(MissFill!G15/SUM(MissFill!G$5:G15)&gt;0.01,"",IF(MissFill!G14/SUM(MissFill!G$5:G15)&gt;0.01,"",IF(MissFill!G13/SUM(MissFill!G$5:G15)&gt;0.01,"",IF(MissFill!G12/SUM(MissFill!G$5:G15)&gt;0.01,"",IF(MissFill!G11/SUM(MissFill!G$5:G15)&gt;0.01,"",DateEnded_5Day!$A12))))))))</f>
        <v/>
      </c>
      <c r="I12" s="13" t="str">
        <f>IF($A12&lt;='All Results'!$B$4,"",IF(SUM(MissFill!H$5:H15)=0,"",(IF(MissFill!H15/SUM(MissFill!H$5:H15)&gt;0.01,"",IF(MissFill!H14/SUM(MissFill!H$5:H15)&gt;0.01,"",IF(MissFill!H13/SUM(MissFill!H$5:H15)&gt;0.01,"",IF(MissFill!H12/SUM(MissFill!H$5:H15)&gt;0.01,"",IF(MissFill!H11/SUM(MissFill!H$5:H15)&gt;0.01,"",DateEnded_5Day!$A12))))))))</f>
        <v/>
      </c>
      <c r="J12" s="13" t="str">
        <f>IF($A12&lt;='All Results'!$B$4,"",IF(SUM(MissFill!I$5:I15)=0,"",(IF(MissFill!I15/SUM(MissFill!I$5:I15)&gt;0.01,"",IF(MissFill!I14/SUM(MissFill!I$5:I15)&gt;0.01,"",IF(MissFill!I13/SUM(MissFill!I$5:I15)&gt;0.01,"",IF(MissFill!I12/SUM(MissFill!I$5:I15)&gt;0.01,"",IF(MissFill!I11/SUM(MissFill!I$5:I15)&gt;0.01,"",DateEnded_5Day!$A12))))))))</f>
        <v/>
      </c>
      <c r="K12" s="13" t="str">
        <f>IF($A12&lt;='All Results'!$B$4,"",IF(SUM(MissFill!J$5:J15)=0,"",(IF(MissFill!J15/SUM(MissFill!J$5:J15)&gt;0.01,"",IF(MissFill!J14/SUM(MissFill!J$5:J15)&gt;0.01,"",IF(MissFill!J13/SUM(MissFill!J$5:J15)&gt;0.01,"",IF(MissFill!J12/SUM(MissFill!J$5:J15)&gt;0.01,"",IF(MissFill!J11/SUM(MissFill!J$5:J15)&gt;0.01,"",DateEnded_5Day!$A12))))))))</f>
        <v/>
      </c>
      <c r="L12" s="13" t="str">
        <f>IF($A12&lt;='All Results'!$B$4,"",IF(SUM(MissFill!K$5:K15)=0,"",(IF(MissFill!K15/SUM(MissFill!K$5:K15)&gt;0.01,"",IF(MissFill!K14/SUM(MissFill!K$5:K15)&gt;0.01,"",IF(MissFill!K13/SUM(MissFill!K$5:K15)&gt;0.01,"",IF(MissFill!K12/SUM(MissFill!K$5:K15)&gt;0.01,"",IF(MissFill!K11/SUM(MissFill!K$5:K15)&gt;0.01,"",DateEnded_5Day!$A12))))))))</f>
        <v/>
      </c>
      <c r="M12" s="13" t="str">
        <f>IF($A12&lt;='All Results'!$B$4,"",IF(SUM(MissFill!L$5:L15)=0,"",(IF(MissFill!L15/SUM(MissFill!L$5:L15)&gt;0.01,"",IF(MissFill!L14/SUM(MissFill!L$5:L15)&gt;0.01,"",IF(MissFill!L13/SUM(MissFill!L$5:L15)&gt;0.01,"",IF(MissFill!L12/SUM(MissFill!L$5:L15)&gt;0.01,"",IF(MissFill!L11/SUM(MissFill!L$5:L15)&gt;0.01,"",DateEnded_5Day!$A12))))))))</f>
        <v/>
      </c>
      <c r="N12" s="13" t="str">
        <f>IF($A12&lt;='All Results'!$B$4,"",IF(SUM(MissFill!M$5:M15)=0,"",(IF(MissFill!M15/SUM(MissFill!M$5:M15)&gt;0.01,"",IF(MissFill!M14/SUM(MissFill!M$5:M15)&gt;0.01,"",IF(MissFill!M13/SUM(MissFill!M$5:M15)&gt;0.01,"",IF(MissFill!M12/SUM(MissFill!M$5:M15)&gt;0.01,"",IF(MissFill!M11/SUM(MissFill!M$5:M15)&gt;0.01,"",DateEnded_5Day!$A12))))))))</f>
        <v/>
      </c>
      <c r="O12" s="13" t="str">
        <f>IF($A12&lt;='All Results'!$B$4,"",IF(SUM(MissFill!N$5:N15)=0,"",(IF(MissFill!N15/SUM(MissFill!N$5:N15)&gt;0.01,"",IF(MissFill!N14/SUM(MissFill!N$5:N15)&gt;0.01,"",IF(MissFill!N13/SUM(MissFill!N$5:N15)&gt;0.01,"",IF(MissFill!N12/SUM(MissFill!N$5:N15)&gt;0.01,"",IF(MissFill!N11/SUM(MissFill!N$5:N15)&gt;0.01,"",DateEnded_5Day!$A12))))))))</f>
        <v/>
      </c>
      <c r="P12" s="13" t="str">
        <f>IF($A12&lt;='All Results'!$B$4,"",IF(SUM(MissFill!O$5:O15)=0,"",(IF(MissFill!O15/SUM(MissFill!O$5:O15)&gt;0.01,"",IF(MissFill!O14/SUM(MissFill!O$5:O15)&gt;0.01,"",IF(MissFill!O13/SUM(MissFill!O$5:O15)&gt;0.01,"",IF(MissFill!O12/SUM(MissFill!O$5:O15)&gt;0.01,"",IF(MissFill!O11/SUM(MissFill!O$5:O15)&gt;0.01,"",DateEnded_5Day!$A12))))))))</f>
        <v/>
      </c>
      <c r="Q12" s="13" t="str">
        <f>IF($A12&lt;='All Results'!$B$4,"",IF(SUM(MissFill!P$5:P15)=0,"",(IF(MissFill!P15/SUM(MissFill!P$5:P15)&gt;0.01,"",IF(MissFill!P14/SUM(MissFill!P$5:P15)&gt;0.01,"",IF(MissFill!P13/SUM(MissFill!P$5:P15)&gt;0.01,"",IF(MissFill!P12/SUM(MissFill!P$5:P15)&gt;0.01,"",IF(MissFill!P11/SUM(MissFill!P$5:P15)&gt;0.01,"",DateEnded_5Day!$A12))))))))</f>
        <v/>
      </c>
      <c r="R12" s="13" t="str">
        <f>IF($A12&lt;='All Results'!$B$4,"",IF(SUM(MissFill!Q$5:Q15)=0,"",(IF(MissFill!Q15/SUM(MissFill!Q$5:Q15)&gt;0.01,"",IF(MissFill!Q14/SUM(MissFill!Q$5:Q15)&gt;0.01,"",IF(MissFill!Q13/SUM(MissFill!Q$5:Q15)&gt;0.01,"",IF(MissFill!Q12/SUM(MissFill!Q$5:Q15)&gt;0.01,"",IF(MissFill!Q11/SUM(MissFill!Q$5:Q15)&gt;0.01,"",DateEnded_5Day!$A12))))))))</f>
        <v/>
      </c>
      <c r="S12" s="13" t="str">
        <f>IF($A12&lt;='All Results'!$B$4,"",IF(SUM(MissFill!R$5:R15)=0,"",(IF(MissFill!R15/SUM(MissFill!R$5:R15)&gt;0.01,"",IF(MissFill!R14/SUM(MissFill!R$5:R15)&gt;0.01,"",IF(MissFill!R13/SUM(MissFill!R$5:R15)&gt;0.01,"",IF(MissFill!R12/SUM(MissFill!R$5:R15)&gt;0.01,"",IF(MissFill!R11/SUM(MissFill!R$5:R15)&gt;0.01,"",DateEnded_5Day!$A12))))))))</f>
        <v/>
      </c>
      <c r="T12" s="13" t="str">
        <f>IF($A12&lt;='All Results'!$B$4,"",IF(SUM(MissFill!S$5:S15)=0,"",(IF(MissFill!S15/SUM(MissFill!S$5:S15)&gt;0.01,"",IF(MissFill!S14/SUM(MissFill!S$5:S15)&gt;0.01,"",IF(MissFill!S13/SUM(MissFill!S$5:S15)&gt;0.01,"",IF(MissFill!S12/SUM(MissFill!S$5:S15)&gt;0.01,"",IF(MissFill!S11/SUM(MissFill!S$5:S15)&gt;0.01,"",DateEnded_5Day!$A12))))))))</f>
        <v/>
      </c>
      <c r="U12" s="13" t="str">
        <f>IF($A12&lt;='All Results'!$B$4,"",IF(SUM(MissFill!T$5:T15)=0,"",(IF(MissFill!T15/SUM(MissFill!T$5:T15)&gt;0.01,"",IF(MissFill!T14/SUM(MissFill!T$5:T15)&gt;0.01,"",IF(MissFill!T13/SUM(MissFill!T$5:T15)&gt;0.01,"",IF(MissFill!T12/SUM(MissFill!T$5:T15)&gt;0.01,"",IF(MissFill!T11/SUM(MissFill!T$5:T15)&gt;0.01,"",DateEnded_5Day!$A12))))))))</f>
        <v/>
      </c>
      <c r="V12" s="13" t="str">
        <f>IF($A12&lt;='All Results'!$B$4,"",IF(SUM(MissFill!U$5:U15)=0,"",(IF(MissFill!U15/SUM(MissFill!U$5:U15)&gt;0.01,"",IF(MissFill!U14/SUM(MissFill!U$5:U15)&gt;0.01,"",IF(MissFill!U13/SUM(MissFill!U$5:U15)&gt;0.01,"",IF(MissFill!U12/SUM(MissFill!U$5:U15)&gt;0.01,"",IF(MissFill!U11/SUM(MissFill!U$5:U15)&gt;0.01,"",DateEnded_5Day!$A12))))))))</f>
        <v/>
      </c>
      <c r="W12" s="13" t="str">
        <f>IF($A12&lt;='All Results'!$B$4,"",IF(SUM(MissFill!V$5:V15)=0,"",(IF(MissFill!V15/SUM(MissFill!V$5:V15)&gt;0.01,"",IF(MissFill!V14/SUM(MissFill!V$5:V15)&gt;0.01,"",IF(MissFill!V13/SUM(MissFill!V$5:V15)&gt;0.01,"",IF(MissFill!V12/SUM(MissFill!V$5:V15)&gt;0.01,"",IF(MissFill!V11/SUM(MissFill!V$5:V15)&gt;0.01,"",DateEnded_5Day!$A12))))))))</f>
        <v/>
      </c>
      <c r="X12" s="13" t="str">
        <f>IF($A12&lt;='All Results'!$B$4,"",IF(SUM(MissFill!W$5:W15)=0,"",(IF(MissFill!W15/SUM(MissFill!W$5:W15)&gt;0.01,"",IF(MissFill!W14/SUM(MissFill!W$5:W15)&gt;0.01,"",IF(MissFill!W13/SUM(MissFill!W$5:W15)&gt;0.01,"",IF(MissFill!W12/SUM(MissFill!W$5:W15)&gt;0.01,"",IF(MissFill!W11/SUM(MissFill!W$5:W15)&gt;0.01,"",DateEnded_5Day!$A12))))))))</f>
        <v/>
      </c>
      <c r="Y12" s="13" t="str">
        <f>IF($A12&lt;='All Results'!$B$4,"",IF(SUM(MissFill!X$5:X15)=0,"",(IF(MissFill!X15/SUM(MissFill!X$5:X15)&gt;0.01,"",IF(MissFill!X14/SUM(MissFill!X$5:X15)&gt;0.01,"",IF(MissFill!X13/SUM(MissFill!X$5:X15)&gt;0.01,"",IF(MissFill!X12/SUM(MissFill!X$5:X15)&gt;0.01,"",IF(MissFill!X11/SUM(MissFill!X$5:X15)&gt;0.01,"",DateEnded_5Day!$A12))))))))</f>
        <v/>
      </c>
      <c r="Z12" s="13" t="str">
        <f>IF($A12&lt;='All Results'!$B$4,"",IF(SUM(MissFill!Y$5:Y15)=0,"",(IF(MissFill!Y15/SUM(MissFill!Y$5:Y15)&gt;0.01,"",IF(MissFill!Y14/SUM(MissFill!Y$5:Y15)&gt;0.01,"",IF(MissFill!Y13/SUM(MissFill!Y$5:Y15)&gt;0.01,"",IF(MissFill!Y12/SUM(MissFill!Y$5:Y15)&gt;0.01,"",IF(MissFill!Y11/SUM(MissFill!Y$5:Y15)&gt;0.01,"",DateEnded_5Day!$A12))))))))</f>
        <v/>
      </c>
      <c r="AA12" s="13" t="str">
        <f>IF($A12&lt;='All Results'!$B$4,"",IF(SUM(MissFill!Z$5:Z15)=0,"",(IF(MissFill!Z15/SUM(MissFill!Z$5:Z15)&gt;0.01,"",IF(MissFill!Z14/SUM(MissFill!Z$5:Z15)&gt;0.01,"",IF(MissFill!Z13/SUM(MissFill!Z$5:Z15)&gt;0.01,"",IF(MissFill!Z12/SUM(MissFill!Z$5:Z15)&gt;0.01,"",IF(MissFill!Z11/SUM(MissFill!Z$5:Z15)&gt;0.01,"",DateEnded_5Day!$A12))))))))</f>
        <v/>
      </c>
      <c r="AB12" s="13" t="str">
        <f>IF($A12&lt;='All Results'!$B$4,"",IF(SUM(MissFill!AA$5:AA15)=0,"",(IF(MissFill!AA15/SUM(MissFill!AA$5:AA15)&gt;0.01,"",IF(MissFill!AA14/SUM(MissFill!AA$5:AA15)&gt;0.01,"",IF(MissFill!AA13/SUM(MissFill!AA$5:AA15)&gt;0.01,"",IF(MissFill!AA12/SUM(MissFill!AA$5:AA15)&gt;0.01,"",IF(MissFill!AA11/SUM(MissFill!AA$5:AA15)&gt;0.01,"",DateEnded_5Day!$A12))))))))</f>
        <v/>
      </c>
      <c r="AC12" s="13" t="str">
        <f>IF($A12&lt;='All Results'!$B$4,"",IF(SUM(MissFill!AB$5:AB15)=0,"",(IF(MissFill!AB15/SUM(MissFill!AB$5:AB15)&gt;0.01,"",IF(MissFill!AB14/SUM(MissFill!AB$5:AB15)&gt;0.01,"",IF(MissFill!AB13/SUM(MissFill!AB$5:AB15)&gt;0.01,"",IF(MissFill!AB12/SUM(MissFill!AB$5:AB15)&gt;0.01,"",IF(MissFill!AB11/SUM(MissFill!AB$5:AB15)&gt;0.01,"",DateEnded_5Day!$A12))))))))</f>
        <v/>
      </c>
      <c r="AD12" s="13" t="str">
        <f>IF($A12&lt;='All Results'!$B$4,"",IF(SUM(MissFill!AC$5:AC15)=0,"",(IF(MissFill!AC15/SUM(MissFill!AC$5:AC15)&gt;0.01,"",IF(MissFill!AC14/SUM(MissFill!AC$5:AC15)&gt;0.01,"",IF(MissFill!AC13/SUM(MissFill!AC$5:AC15)&gt;0.01,"",IF(MissFill!AC12/SUM(MissFill!AC$5:AC15)&gt;0.01,"",IF(MissFill!AC11/SUM(MissFill!AC$5:AC15)&gt;0.01,"",DateEnded_5Day!$A12))))))))</f>
        <v/>
      </c>
      <c r="AE12" s="13" t="str">
        <f>IF($A12&lt;='All Results'!$B$4,"",IF(SUM(MissFill!AD$5:AD15)=0,"",(IF(MissFill!AD15/SUM(MissFill!AD$5:AD15)&gt;0.01,"",IF(MissFill!AD14/SUM(MissFill!AD$5:AD15)&gt;0.01,"",IF(MissFill!AD13/SUM(MissFill!AD$5:AD15)&gt;0.01,"",IF(MissFill!AD12/SUM(MissFill!AD$5:AD15)&gt;0.01,"",IF(MissFill!AD11/SUM(MissFill!AD$5:AD15)&gt;0.01,"",DateEnded_5Day!$A12))))))))</f>
        <v/>
      </c>
      <c r="AF12" s="13" t="str">
        <f>IF($A12&lt;='All Results'!$B$4,"",IF(SUM(MissFill!AE$5:AE15)=0,"",(IF(MissFill!AE15/SUM(MissFill!AE$5:AE15)&gt;0.01,"",IF(MissFill!AE14/SUM(MissFill!AE$5:AE15)&gt;0.01,"",IF(MissFill!AE13/SUM(MissFill!AE$5:AE15)&gt;0.01,"",IF(MissFill!AE12/SUM(MissFill!AE$5:AE15)&gt;0.01,"",IF(MissFill!AE11/SUM(MissFill!AE$5:AE15)&gt;0.01,"",DateEnded_5Day!$A12))))))))</f>
        <v/>
      </c>
      <c r="AG12" s="13" t="str">
        <f>IF($A12&lt;='All Results'!$B$4,"",IF(SUM(MissFill!AF$5:AF15)=0,"",(IF(MissFill!AF15/SUM(MissFill!AF$5:AF15)&gt;0.01,"",IF(MissFill!AF14/SUM(MissFill!AF$5:AF15)&gt;0.01,"",IF(MissFill!AF13/SUM(MissFill!AF$5:AF15)&gt;0.01,"",IF(MissFill!AF12/SUM(MissFill!AF$5:AF15)&gt;0.01,"",IF(MissFill!AF11/SUM(MissFill!AF$5:AF15)&gt;0.01,"",DateEnded_5Day!$A12))))))))</f>
        <v/>
      </c>
      <c r="AH12" s="13" t="str">
        <f>IF($A12&lt;='All Results'!$B$4,"",IF(SUM(MissFill!AG$5:AG15)=0,"",(IF(MissFill!AG15/SUM(MissFill!AG$5:AG15)&gt;0.01,"",IF(MissFill!AG14/SUM(MissFill!AG$5:AG15)&gt;0.01,"",IF(MissFill!AG13/SUM(MissFill!AG$5:AG15)&gt;0.01,"",IF(MissFill!AG12/SUM(MissFill!AG$5:AG15)&gt;0.01,"",IF(MissFill!AG11/SUM(MissFill!AG$5:AG15)&gt;0.01,"",DateEnded_5Day!$A12))))))))</f>
        <v/>
      </c>
      <c r="AI12" s="13" t="str">
        <f>IF($A12&lt;='All Results'!$B$4,"",IF(SUM(MissFill!AH$5:AH15)=0,"",(IF(MissFill!AH15/SUM(MissFill!AH$5:AH15)&gt;0.01,"",IF(MissFill!AH14/SUM(MissFill!AH$5:AH15)&gt;0.01,"",IF(MissFill!AH13/SUM(MissFill!AH$5:AH15)&gt;0.01,"",IF(MissFill!AH12/SUM(MissFill!AH$5:AH15)&gt;0.01,"",IF(MissFill!AH11/SUM(MissFill!AH$5:AH15)&gt;0.01,"",DateEnded_5Day!$A12))))))))</f>
        <v/>
      </c>
      <c r="AJ12" s="13" t="str">
        <f>IF($A12&lt;='All Results'!$B$4,"",IF(SUM(MissFill!AI$5:AI15)=0,"",(IF(MissFill!AI15/SUM(MissFill!AI$5:AI15)&gt;0.01,"",IF(MissFill!AI14/SUM(MissFill!AI$5:AI15)&gt;0.01,"",IF(MissFill!AI13/SUM(MissFill!AI$5:AI15)&gt;0.01,"",IF(MissFill!AI12/SUM(MissFill!AI$5:AI15)&gt;0.01,"",IF(MissFill!AI11/SUM(MissFill!AI$5:AI15)&gt;0.01,"",DateEnded_5Day!$A12))))))))</f>
        <v/>
      </c>
      <c r="AK12" s="13" t="str">
        <f>IF($A12&lt;='All Results'!$B$4,"",IF(SUM(MissFill!AJ$5:AJ15)=0,"",(IF(MissFill!AJ15/SUM(MissFill!AJ$5:AJ15)&gt;0.01,"",IF(MissFill!AJ14/SUM(MissFill!AJ$5:AJ15)&gt;0.01,"",IF(MissFill!AJ13/SUM(MissFill!AJ$5:AJ15)&gt;0.01,"",IF(MissFill!AJ12/SUM(MissFill!AJ$5:AJ15)&gt;0.01,"",IF(MissFill!AJ11/SUM(MissFill!AJ$5:AJ15)&gt;0.01,"",DateEnded_5Day!$A12))))))))</f>
        <v/>
      </c>
      <c r="AL12" s="13" t="str">
        <f>IF($A12&lt;='All Results'!$B$4,"",IF(SUM(MissFill!AK$5:AK15)=0,"",(IF(MissFill!AK15/SUM(MissFill!AK$5:AK15)&gt;0.01,"",IF(MissFill!AK14/SUM(MissFill!AK$5:AK15)&gt;0.01,"",IF(MissFill!AK13/SUM(MissFill!AK$5:AK15)&gt;0.01,"",IF(MissFill!AK12/SUM(MissFill!AK$5:AK15)&gt;0.01,"",IF(MissFill!AK11/SUM(MissFill!AK$5:AK15)&gt;0.01,"",DateEnded_5Day!$A12))))))))</f>
        <v/>
      </c>
      <c r="AM12" s="13" t="str">
        <f>IF($A12&lt;='All Results'!$B$4,"",IF(SUM(MissFill!AL$5:AL15)=0,"",(IF(MissFill!AL15/SUM(MissFill!AL$5:AL15)&gt;0.01,"",IF(MissFill!AL14/SUM(MissFill!AL$5:AL15)&gt;0.01,"",IF(MissFill!AL13/SUM(MissFill!AL$5:AL15)&gt;0.01,"",IF(MissFill!AL12/SUM(MissFill!AL$5:AL15)&gt;0.01,"",IF(MissFill!AL11/SUM(MissFill!AL$5:AL15)&gt;0.01,"",DateEnded_5Day!$A12))))))))</f>
        <v/>
      </c>
      <c r="AN12" s="13" t="str">
        <f>IF($A12&lt;='All Results'!$B$4,"",IF(SUM(MissFill!AM$5:AM15)=0,"",(IF(MissFill!AM15/SUM(MissFill!AM$5:AM15)&gt;0.01,"",IF(MissFill!AM14/SUM(MissFill!AM$5:AM15)&gt;0.01,"",IF(MissFill!AM13/SUM(MissFill!AM$5:AM15)&gt;0.01,"",IF(MissFill!AM12/SUM(MissFill!AM$5:AM15)&gt;0.01,"",IF(MissFill!AM11/SUM(MissFill!AM$5:AM15)&gt;0.01,"",DateEnded_5Day!$A12))))))))</f>
        <v/>
      </c>
      <c r="AO12" s="13" t="str">
        <f>IF($A12&lt;='All Results'!$B$4,"",IF(SUM(MissFill!AN$5:AN15)=0,"",(IF(MissFill!AN15/SUM(MissFill!AN$5:AN15)&gt;0.01,"",IF(MissFill!AN14/SUM(MissFill!AN$5:AN15)&gt;0.01,"",IF(MissFill!AN13/SUM(MissFill!AN$5:AN15)&gt;0.01,"",IF(MissFill!AN12/SUM(MissFill!AN$5:AN15)&gt;0.01,"",IF(MissFill!AN11/SUM(MissFill!AN$5:AN15)&gt;0.01,"",DateEnded_5Day!$A12))))))))</f>
        <v/>
      </c>
      <c r="AP12" s="13" t="str">
        <f>IF($A12&lt;='All Results'!$B$4,"",IF(SUM(MissFill!AO$5:AO15)=0,"",(IF(MissFill!AO15/SUM(MissFill!AO$5:AO15)&gt;0.01,"",IF(MissFill!AO14/SUM(MissFill!AO$5:AO15)&gt;0.01,"",IF(MissFill!AO13/SUM(MissFill!AO$5:AO15)&gt;0.01,"",IF(MissFill!AO12/SUM(MissFill!AO$5:AO15)&gt;0.01,"",IF(MissFill!AO11/SUM(MissFill!AO$5:AO15)&gt;0.01,"",DateEnded_5Day!$A12))))))))</f>
        <v/>
      </c>
      <c r="AQ12" s="13" t="str">
        <f>IF($A12&lt;='All Results'!$B$4,"",IF(SUM(MissFill!AP$5:AP15)=0,"",(IF(MissFill!AP15/SUM(MissFill!AP$5:AP15)&gt;0.01,"",IF(MissFill!AP14/SUM(MissFill!AP$5:AP15)&gt;0.01,"",IF(MissFill!AP13/SUM(MissFill!AP$5:AP15)&gt;0.01,"",IF(MissFill!AP12/SUM(MissFill!AP$5:AP15)&gt;0.01,"",IF(MissFill!AP11/SUM(MissFill!AP$5:AP15)&gt;0.01,"",DateEnded_5Day!$A12))))))))</f>
        <v/>
      </c>
      <c r="AR12" s="13" t="str">
        <f>IF($A12&lt;='All Results'!$B$4,"",IF(SUM(MissFill!AQ$5:AQ15)=0,"",(IF(MissFill!AQ15/SUM(MissFill!AQ$5:AQ15)&gt;0.01,"",IF(MissFill!AQ14/SUM(MissFill!AQ$5:AQ15)&gt;0.01,"",IF(MissFill!AQ13/SUM(MissFill!AQ$5:AQ15)&gt;0.01,"",IF(MissFill!AQ12/SUM(MissFill!AQ$5:AQ15)&gt;0.01,"",IF(MissFill!AQ11/SUM(MissFill!AQ$5:AQ15)&gt;0.01,"",DateEnded_5Day!$A12))))))))</f>
        <v/>
      </c>
      <c r="AS12" s="13" t="str">
        <f>IF($A12&lt;='All Results'!$B$4,"",IF(SUM(MissFill!AR$5:AR15)=0,"",(IF(MissFill!AR15/SUM(MissFill!AR$5:AR15)&gt;0.01,"",IF(MissFill!AR14/SUM(MissFill!AR$5:AR15)&gt;0.01,"",IF(MissFill!AR13/SUM(MissFill!AR$5:AR15)&gt;0.01,"",IF(MissFill!AR12/SUM(MissFill!AR$5:AR15)&gt;0.01,"",IF(MissFill!AR11/SUM(MissFill!AR$5:AR15)&gt;0.01,"",DateEnded_5Day!$A12))))))))</f>
        <v/>
      </c>
      <c r="AT12" s="13" t="str">
        <f>IF($A12&lt;='All Results'!$B$4,"",IF(SUM(MissFill!AS$5:AS15)=0,"",(IF(MissFill!AS15/SUM(MissFill!AS$5:AS15)&gt;0.01,"",IF(MissFill!AS14/SUM(MissFill!AS$5:AS15)&gt;0.01,"",IF(MissFill!AS13/SUM(MissFill!AS$5:AS15)&gt;0.01,"",IF(MissFill!AS12/SUM(MissFill!AS$5:AS15)&gt;0.01,"",IF(MissFill!AS11/SUM(MissFill!AS$5:AS15)&gt;0.01,"",DateEnded_5Day!$A12))))))))</f>
        <v/>
      </c>
      <c r="AU12" s="13" t="str">
        <f>IF($A12&lt;='All Results'!$B$4,"",IF(SUM(MissFill!AT$5:AT15)=0,"",(IF(MissFill!AT15/SUM(MissFill!AT$5:AT15)&gt;0.01,"",IF(MissFill!AT14/SUM(MissFill!AT$5:AT15)&gt;0.01,"",IF(MissFill!AT13/SUM(MissFill!AT$5:AT15)&gt;0.01,"",IF(MissFill!AT12/SUM(MissFill!AT$5:AT15)&gt;0.01,"",IF(MissFill!AT11/SUM(MissFill!AT$5:AT15)&gt;0.01,"",DateEnded_5Day!$A12))))))))</f>
        <v/>
      </c>
      <c r="AV12" s="13" t="str">
        <f>IF($A12&lt;='All Results'!$B$4,"",IF(SUM(MissFill!AU$5:AU15)=0,"",(IF(MissFill!AU15/SUM(MissFill!AU$5:AU15)&gt;0.01,"",IF(MissFill!AU14/SUM(MissFill!AU$5:AU15)&gt;0.01,"",IF(MissFill!AU13/SUM(MissFill!AU$5:AU15)&gt;0.01,"",IF(MissFill!AU12/SUM(MissFill!AU$5:AU15)&gt;0.01,"",IF(MissFill!AU11/SUM(MissFill!AU$5:AU15)&gt;0.01,"",DateEnded_5Day!$A12))))))))</f>
        <v/>
      </c>
      <c r="AW12" s="13" t="str">
        <f>IF($A12&lt;='All Results'!$B$4,"",IF(SUM(MissFill!AV$5:AV15)=0,"",(IF(MissFill!AV15/SUM(MissFill!AV$5:AV15)&gt;0.01,"",IF(MissFill!AV14/SUM(MissFill!AV$5:AV15)&gt;0.01,"",IF(MissFill!AV13/SUM(MissFill!AV$5:AV15)&gt;0.01,"",IF(MissFill!AV12/SUM(MissFill!AV$5:AV15)&gt;0.01,"",IF(MissFill!AV11/SUM(MissFill!AV$5:AV15)&gt;0.01,"",DateEnded_5Day!$A12))))))))</f>
        <v/>
      </c>
      <c r="AX12" s="13" t="str">
        <f>IF($A12&lt;='All Results'!$B$4,"",IF(SUM(MissFill!AW$5:AW15)=0,"",(IF(MissFill!AW15/SUM(MissFill!AW$5:AW15)&gt;0.01,"",IF(MissFill!AW14/SUM(MissFill!AW$5:AW15)&gt;0.01,"",IF(MissFill!AW13/SUM(MissFill!AW$5:AW15)&gt;0.01,"",IF(MissFill!AW12/SUM(MissFill!AW$5:AW15)&gt;0.01,"",IF(MissFill!AW11/SUM(MissFill!AW$5:AW15)&gt;0.01,"",DateEnded_5Day!$A12))))))))</f>
        <v/>
      </c>
    </row>
    <row r="13" spans="1:50" x14ac:dyDescent="0.25">
      <c r="A13" s="8">
        <v>44358</v>
      </c>
      <c r="B13" s="11">
        <v>162</v>
      </c>
      <c r="C13" s="13" t="str">
        <f>IF($A13&lt;='All Results'!$B$4,"",IF(SUM(MissFill!B$5:B16)=0,"",(IF(MissFill!B16/SUM(MissFill!B$5:B16)&gt;0.01,"",IF(MissFill!B15/SUM(MissFill!B$5:B16)&gt;0.01,"",IF(MissFill!B14/SUM(MissFill!B$5:B16)&gt;0.01,"",IF(MissFill!B13/SUM(MissFill!B$5:B16)&gt;0.01,"",IF(MissFill!B12/SUM(MissFill!B$5:B16)&gt;0.01,"",DateEnded_5Day!$A13))))))))</f>
        <v/>
      </c>
      <c r="D13" s="13" t="str">
        <f>IF($A13&lt;='All Results'!$B$4,"",IF(SUM(MissFill!C$5:C16)=0,"",(IF(MissFill!C16/SUM(MissFill!C$5:C16)&gt;0.01,"",IF(MissFill!C15/SUM(MissFill!C$5:C16)&gt;0.01,"",IF(MissFill!C14/SUM(MissFill!C$5:C16)&gt;0.01,"",IF(MissFill!C13/SUM(MissFill!C$5:C16)&gt;0.01,"",IF(MissFill!C12/SUM(MissFill!C$5:C16)&gt;0.01,"",DateEnded_5Day!$A13))))))))</f>
        <v/>
      </c>
      <c r="E13" s="13" t="str">
        <f>IF($A13&lt;='All Results'!$B$4,"",IF(SUM(MissFill!D$5:D16)=0,"",(IF(MissFill!D16/SUM(MissFill!D$5:D16)&gt;0.01,"",IF(MissFill!D15/SUM(MissFill!D$5:D16)&gt;0.01,"",IF(MissFill!D14/SUM(MissFill!D$5:D16)&gt;0.01,"",IF(MissFill!D13/SUM(MissFill!D$5:D16)&gt;0.01,"",IF(MissFill!D12/SUM(MissFill!D$5:D16)&gt;0.01,"",DateEnded_5Day!$A13))))))))</f>
        <v/>
      </c>
      <c r="F13" s="13" t="str">
        <f>IF($A13&lt;='All Results'!$B$4,"",IF(SUM(MissFill!E$5:E16)=0,"",(IF(MissFill!E16/SUM(MissFill!E$5:E16)&gt;0.01,"",IF(MissFill!E15/SUM(MissFill!E$5:E16)&gt;0.01,"",IF(MissFill!E14/SUM(MissFill!E$5:E16)&gt;0.01,"",IF(MissFill!E13/SUM(MissFill!E$5:E16)&gt;0.01,"",IF(MissFill!E12/SUM(MissFill!E$5:E16)&gt;0.01,"",DateEnded_5Day!$A13))))))))</f>
        <v/>
      </c>
      <c r="G13" s="13" t="str">
        <f>IF($A13&lt;='All Results'!$B$4,"",IF(SUM(MissFill!F$5:F16)=0,"",(IF(MissFill!F16/SUM(MissFill!F$5:F16)&gt;0.01,"",IF(MissFill!F15/SUM(MissFill!F$5:F16)&gt;0.01,"",IF(MissFill!F14/SUM(MissFill!F$5:F16)&gt;0.01,"",IF(MissFill!F13/SUM(MissFill!F$5:F16)&gt;0.01,"",IF(MissFill!F12/SUM(MissFill!F$5:F16)&gt;0.01,"",DateEnded_5Day!$A13))))))))</f>
        <v/>
      </c>
      <c r="H13" s="13" t="str">
        <f>IF($A13&lt;='All Results'!$B$4,"",IF(SUM(MissFill!G$5:G16)=0,"",(IF(MissFill!G16/SUM(MissFill!G$5:G16)&gt;0.01,"",IF(MissFill!G15/SUM(MissFill!G$5:G16)&gt;0.01,"",IF(MissFill!G14/SUM(MissFill!G$5:G16)&gt;0.01,"",IF(MissFill!G13/SUM(MissFill!G$5:G16)&gt;0.01,"",IF(MissFill!G12/SUM(MissFill!G$5:G16)&gt;0.01,"",DateEnded_5Day!$A13))))))))</f>
        <v/>
      </c>
      <c r="I13" s="13" t="str">
        <f>IF($A13&lt;='All Results'!$B$4,"",IF(SUM(MissFill!H$5:H16)=0,"",(IF(MissFill!H16/SUM(MissFill!H$5:H16)&gt;0.01,"",IF(MissFill!H15/SUM(MissFill!H$5:H16)&gt;0.01,"",IF(MissFill!H14/SUM(MissFill!H$5:H16)&gt;0.01,"",IF(MissFill!H13/SUM(MissFill!H$5:H16)&gt;0.01,"",IF(MissFill!H12/SUM(MissFill!H$5:H16)&gt;0.01,"",DateEnded_5Day!$A13))))))))</f>
        <v/>
      </c>
      <c r="J13" s="13" t="str">
        <f>IF($A13&lt;='All Results'!$B$4,"",IF(SUM(MissFill!I$5:I16)=0,"",(IF(MissFill!I16/SUM(MissFill!I$5:I16)&gt;0.01,"",IF(MissFill!I15/SUM(MissFill!I$5:I16)&gt;0.01,"",IF(MissFill!I14/SUM(MissFill!I$5:I16)&gt;0.01,"",IF(MissFill!I13/SUM(MissFill!I$5:I16)&gt;0.01,"",IF(MissFill!I12/SUM(MissFill!I$5:I16)&gt;0.01,"",DateEnded_5Day!$A13))))))))</f>
        <v/>
      </c>
      <c r="K13" s="13" t="str">
        <f>IF($A13&lt;='All Results'!$B$4,"",IF(SUM(MissFill!J$5:J16)=0,"",(IF(MissFill!J16/SUM(MissFill!J$5:J16)&gt;0.01,"",IF(MissFill!J15/SUM(MissFill!J$5:J16)&gt;0.01,"",IF(MissFill!J14/SUM(MissFill!J$5:J16)&gt;0.01,"",IF(MissFill!J13/SUM(MissFill!J$5:J16)&gt;0.01,"",IF(MissFill!J12/SUM(MissFill!J$5:J16)&gt;0.01,"",DateEnded_5Day!$A13))))))))</f>
        <v/>
      </c>
      <c r="L13" s="13" t="str">
        <f>IF($A13&lt;='All Results'!$B$4,"",IF(SUM(MissFill!K$5:K16)=0,"",(IF(MissFill!K16/SUM(MissFill!K$5:K16)&gt;0.01,"",IF(MissFill!K15/SUM(MissFill!K$5:K16)&gt;0.01,"",IF(MissFill!K14/SUM(MissFill!K$5:K16)&gt;0.01,"",IF(MissFill!K13/SUM(MissFill!K$5:K16)&gt;0.01,"",IF(MissFill!K12/SUM(MissFill!K$5:K16)&gt;0.01,"",DateEnded_5Day!$A13))))))))</f>
        <v/>
      </c>
      <c r="M13" s="13" t="str">
        <f>IF($A13&lt;='All Results'!$B$4,"",IF(SUM(MissFill!L$5:L16)=0,"",(IF(MissFill!L16/SUM(MissFill!L$5:L16)&gt;0.01,"",IF(MissFill!L15/SUM(MissFill!L$5:L16)&gt;0.01,"",IF(MissFill!L14/SUM(MissFill!L$5:L16)&gt;0.01,"",IF(MissFill!L13/SUM(MissFill!L$5:L16)&gt;0.01,"",IF(MissFill!L12/SUM(MissFill!L$5:L16)&gt;0.01,"",DateEnded_5Day!$A13))))))))</f>
        <v/>
      </c>
      <c r="N13" s="13" t="str">
        <f>IF($A13&lt;='All Results'!$B$4,"",IF(SUM(MissFill!M$5:M16)=0,"",(IF(MissFill!M16/SUM(MissFill!M$5:M16)&gt;0.01,"",IF(MissFill!M15/SUM(MissFill!M$5:M16)&gt;0.01,"",IF(MissFill!M14/SUM(MissFill!M$5:M16)&gt;0.01,"",IF(MissFill!M13/SUM(MissFill!M$5:M16)&gt;0.01,"",IF(MissFill!M12/SUM(MissFill!M$5:M16)&gt;0.01,"",DateEnded_5Day!$A13))))))))</f>
        <v/>
      </c>
      <c r="O13" s="13" t="str">
        <f>IF($A13&lt;='All Results'!$B$4,"",IF(SUM(MissFill!N$5:N16)=0,"",(IF(MissFill!N16/SUM(MissFill!N$5:N16)&gt;0.01,"",IF(MissFill!N15/SUM(MissFill!N$5:N16)&gt;0.01,"",IF(MissFill!N14/SUM(MissFill!N$5:N16)&gt;0.01,"",IF(MissFill!N13/SUM(MissFill!N$5:N16)&gt;0.01,"",IF(MissFill!N12/SUM(MissFill!N$5:N16)&gt;0.01,"",DateEnded_5Day!$A13))))))))</f>
        <v/>
      </c>
      <c r="P13" s="13" t="str">
        <f>IF($A13&lt;='All Results'!$B$4,"",IF(SUM(MissFill!O$5:O16)=0,"",(IF(MissFill!O16/SUM(MissFill!O$5:O16)&gt;0.01,"",IF(MissFill!O15/SUM(MissFill!O$5:O16)&gt;0.01,"",IF(MissFill!O14/SUM(MissFill!O$5:O16)&gt;0.01,"",IF(MissFill!O13/SUM(MissFill!O$5:O16)&gt;0.01,"",IF(MissFill!O12/SUM(MissFill!O$5:O16)&gt;0.01,"",DateEnded_5Day!$A13))))))))</f>
        <v/>
      </c>
      <c r="Q13" s="13" t="str">
        <f>IF($A13&lt;='All Results'!$B$4,"",IF(SUM(MissFill!P$5:P16)=0,"",(IF(MissFill!P16/SUM(MissFill!P$5:P16)&gt;0.01,"",IF(MissFill!P15/SUM(MissFill!P$5:P16)&gt;0.01,"",IF(MissFill!P14/SUM(MissFill!P$5:P16)&gt;0.01,"",IF(MissFill!P13/SUM(MissFill!P$5:P16)&gt;0.01,"",IF(MissFill!P12/SUM(MissFill!P$5:P16)&gt;0.01,"",DateEnded_5Day!$A13))))))))</f>
        <v/>
      </c>
      <c r="R13" s="13" t="str">
        <f>IF($A13&lt;='All Results'!$B$4,"",IF(SUM(MissFill!Q$5:Q16)=0,"",(IF(MissFill!Q16/SUM(MissFill!Q$5:Q16)&gt;0.01,"",IF(MissFill!Q15/SUM(MissFill!Q$5:Q16)&gt;0.01,"",IF(MissFill!Q14/SUM(MissFill!Q$5:Q16)&gt;0.01,"",IF(MissFill!Q13/SUM(MissFill!Q$5:Q16)&gt;0.01,"",IF(MissFill!Q12/SUM(MissFill!Q$5:Q16)&gt;0.01,"",DateEnded_5Day!$A13))))))))</f>
        <v/>
      </c>
      <c r="S13" s="13" t="str">
        <f>IF($A13&lt;='All Results'!$B$4,"",IF(SUM(MissFill!R$5:R16)=0,"",(IF(MissFill!R16/SUM(MissFill!R$5:R16)&gt;0.01,"",IF(MissFill!R15/SUM(MissFill!R$5:R16)&gt;0.01,"",IF(MissFill!R14/SUM(MissFill!R$5:R16)&gt;0.01,"",IF(MissFill!R13/SUM(MissFill!R$5:R16)&gt;0.01,"",IF(MissFill!R12/SUM(MissFill!R$5:R16)&gt;0.01,"",DateEnded_5Day!$A13))))))))</f>
        <v/>
      </c>
      <c r="T13" s="13" t="str">
        <f>IF($A13&lt;='All Results'!$B$4,"",IF(SUM(MissFill!S$5:S16)=0,"",(IF(MissFill!S16/SUM(MissFill!S$5:S16)&gt;0.01,"",IF(MissFill!S15/SUM(MissFill!S$5:S16)&gt;0.01,"",IF(MissFill!S14/SUM(MissFill!S$5:S16)&gt;0.01,"",IF(MissFill!S13/SUM(MissFill!S$5:S16)&gt;0.01,"",IF(MissFill!S12/SUM(MissFill!S$5:S16)&gt;0.01,"",DateEnded_5Day!$A13))))))))</f>
        <v/>
      </c>
      <c r="U13" s="13" t="str">
        <f>IF($A13&lt;='All Results'!$B$4,"",IF(SUM(MissFill!T$5:T16)=0,"",(IF(MissFill!T16/SUM(MissFill!T$5:T16)&gt;0.01,"",IF(MissFill!T15/SUM(MissFill!T$5:T16)&gt;0.01,"",IF(MissFill!T14/SUM(MissFill!T$5:T16)&gt;0.01,"",IF(MissFill!T13/SUM(MissFill!T$5:T16)&gt;0.01,"",IF(MissFill!T12/SUM(MissFill!T$5:T16)&gt;0.01,"",DateEnded_5Day!$A13))))))))</f>
        <v/>
      </c>
      <c r="V13" s="13" t="str">
        <f>IF($A13&lt;='All Results'!$B$4,"",IF(SUM(MissFill!U$5:U16)=0,"",(IF(MissFill!U16/SUM(MissFill!U$5:U16)&gt;0.01,"",IF(MissFill!U15/SUM(MissFill!U$5:U16)&gt;0.01,"",IF(MissFill!U14/SUM(MissFill!U$5:U16)&gt;0.01,"",IF(MissFill!U13/SUM(MissFill!U$5:U16)&gt;0.01,"",IF(MissFill!U12/SUM(MissFill!U$5:U16)&gt;0.01,"",DateEnded_5Day!$A13))))))))</f>
        <v/>
      </c>
      <c r="W13" s="13" t="str">
        <f>IF($A13&lt;='All Results'!$B$4,"",IF(SUM(MissFill!V$5:V16)=0,"",(IF(MissFill!V16/SUM(MissFill!V$5:V16)&gt;0.01,"",IF(MissFill!V15/SUM(MissFill!V$5:V16)&gt;0.01,"",IF(MissFill!V14/SUM(MissFill!V$5:V16)&gt;0.01,"",IF(MissFill!V13/SUM(MissFill!V$5:V16)&gt;0.01,"",IF(MissFill!V12/SUM(MissFill!V$5:V16)&gt;0.01,"",DateEnded_5Day!$A13))))))))</f>
        <v/>
      </c>
      <c r="X13" s="13" t="str">
        <f>IF($A13&lt;='All Results'!$B$4,"",IF(SUM(MissFill!W$5:W16)=0,"",(IF(MissFill!W16/SUM(MissFill!W$5:W16)&gt;0.01,"",IF(MissFill!W15/SUM(MissFill!W$5:W16)&gt;0.01,"",IF(MissFill!W14/SUM(MissFill!W$5:W16)&gt;0.01,"",IF(MissFill!W13/SUM(MissFill!W$5:W16)&gt;0.01,"",IF(MissFill!W12/SUM(MissFill!W$5:W16)&gt;0.01,"",DateEnded_5Day!$A13))))))))</f>
        <v/>
      </c>
      <c r="Y13" s="13" t="str">
        <f>IF($A13&lt;='All Results'!$B$4,"",IF(SUM(MissFill!X$5:X16)=0,"",(IF(MissFill!X16/SUM(MissFill!X$5:X16)&gt;0.01,"",IF(MissFill!X15/SUM(MissFill!X$5:X16)&gt;0.01,"",IF(MissFill!X14/SUM(MissFill!X$5:X16)&gt;0.01,"",IF(MissFill!X13/SUM(MissFill!X$5:X16)&gt;0.01,"",IF(MissFill!X12/SUM(MissFill!X$5:X16)&gt;0.01,"",DateEnded_5Day!$A13))))))))</f>
        <v/>
      </c>
      <c r="Z13" s="13" t="str">
        <f>IF($A13&lt;='All Results'!$B$4,"",IF(SUM(MissFill!Y$5:Y16)=0,"",(IF(MissFill!Y16/SUM(MissFill!Y$5:Y16)&gt;0.01,"",IF(MissFill!Y15/SUM(MissFill!Y$5:Y16)&gt;0.01,"",IF(MissFill!Y14/SUM(MissFill!Y$5:Y16)&gt;0.01,"",IF(MissFill!Y13/SUM(MissFill!Y$5:Y16)&gt;0.01,"",IF(MissFill!Y12/SUM(MissFill!Y$5:Y16)&gt;0.01,"",DateEnded_5Day!$A13))))))))</f>
        <v/>
      </c>
      <c r="AA13" s="13" t="str">
        <f>IF($A13&lt;='All Results'!$B$4,"",IF(SUM(MissFill!Z$5:Z16)=0,"",(IF(MissFill!Z16/SUM(MissFill!Z$5:Z16)&gt;0.01,"",IF(MissFill!Z15/SUM(MissFill!Z$5:Z16)&gt;0.01,"",IF(MissFill!Z14/SUM(MissFill!Z$5:Z16)&gt;0.01,"",IF(MissFill!Z13/SUM(MissFill!Z$5:Z16)&gt;0.01,"",IF(MissFill!Z12/SUM(MissFill!Z$5:Z16)&gt;0.01,"",DateEnded_5Day!$A13))))))))</f>
        <v/>
      </c>
      <c r="AB13" s="13" t="str">
        <f>IF($A13&lt;='All Results'!$B$4,"",IF(SUM(MissFill!AA$5:AA16)=0,"",(IF(MissFill!AA16/SUM(MissFill!AA$5:AA16)&gt;0.01,"",IF(MissFill!AA15/SUM(MissFill!AA$5:AA16)&gt;0.01,"",IF(MissFill!AA14/SUM(MissFill!AA$5:AA16)&gt;0.01,"",IF(MissFill!AA13/SUM(MissFill!AA$5:AA16)&gt;0.01,"",IF(MissFill!AA12/SUM(MissFill!AA$5:AA16)&gt;0.01,"",DateEnded_5Day!$A13))))))))</f>
        <v/>
      </c>
      <c r="AC13" s="13" t="str">
        <f>IF($A13&lt;='All Results'!$B$4,"",IF(SUM(MissFill!AB$5:AB16)=0,"",(IF(MissFill!AB16/SUM(MissFill!AB$5:AB16)&gt;0.01,"",IF(MissFill!AB15/SUM(MissFill!AB$5:AB16)&gt;0.01,"",IF(MissFill!AB14/SUM(MissFill!AB$5:AB16)&gt;0.01,"",IF(MissFill!AB13/SUM(MissFill!AB$5:AB16)&gt;0.01,"",IF(MissFill!AB12/SUM(MissFill!AB$5:AB16)&gt;0.01,"",DateEnded_5Day!$A13))))))))</f>
        <v/>
      </c>
      <c r="AD13" s="13" t="str">
        <f>IF($A13&lt;='All Results'!$B$4,"",IF(SUM(MissFill!AC$5:AC16)=0,"",(IF(MissFill!AC16/SUM(MissFill!AC$5:AC16)&gt;0.01,"",IF(MissFill!AC15/SUM(MissFill!AC$5:AC16)&gt;0.01,"",IF(MissFill!AC14/SUM(MissFill!AC$5:AC16)&gt;0.01,"",IF(MissFill!AC13/SUM(MissFill!AC$5:AC16)&gt;0.01,"",IF(MissFill!AC12/SUM(MissFill!AC$5:AC16)&gt;0.01,"",DateEnded_5Day!$A13))))))))</f>
        <v/>
      </c>
      <c r="AE13" s="13" t="str">
        <f>IF($A13&lt;='All Results'!$B$4,"",IF(SUM(MissFill!AD$5:AD16)=0,"",(IF(MissFill!AD16/SUM(MissFill!AD$5:AD16)&gt;0.01,"",IF(MissFill!AD15/SUM(MissFill!AD$5:AD16)&gt;0.01,"",IF(MissFill!AD14/SUM(MissFill!AD$5:AD16)&gt;0.01,"",IF(MissFill!AD13/SUM(MissFill!AD$5:AD16)&gt;0.01,"",IF(MissFill!AD12/SUM(MissFill!AD$5:AD16)&gt;0.01,"",DateEnded_5Day!$A13))))))))</f>
        <v/>
      </c>
      <c r="AF13" s="13" t="str">
        <f>IF($A13&lt;='All Results'!$B$4,"",IF(SUM(MissFill!AE$5:AE16)=0,"",(IF(MissFill!AE16/SUM(MissFill!AE$5:AE16)&gt;0.01,"",IF(MissFill!AE15/SUM(MissFill!AE$5:AE16)&gt;0.01,"",IF(MissFill!AE14/SUM(MissFill!AE$5:AE16)&gt;0.01,"",IF(MissFill!AE13/SUM(MissFill!AE$5:AE16)&gt;0.01,"",IF(MissFill!AE12/SUM(MissFill!AE$5:AE16)&gt;0.01,"",DateEnded_5Day!$A13))))))))</f>
        <v/>
      </c>
      <c r="AG13" s="13" t="str">
        <f>IF($A13&lt;='All Results'!$B$4,"",IF(SUM(MissFill!AF$5:AF16)=0,"",(IF(MissFill!AF16/SUM(MissFill!AF$5:AF16)&gt;0.01,"",IF(MissFill!AF15/SUM(MissFill!AF$5:AF16)&gt;0.01,"",IF(MissFill!AF14/SUM(MissFill!AF$5:AF16)&gt;0.01,"",IF(MissFill!AF13/SUM(MissFill!AF$5:AF16)&gt;0.01,"",IF(MissFill!AF12/SUM(MissFill!AF$5:AF16)&gt;0.01,"",DateEnded_5Day!$A13))))))))</f>
        <v/>
      </c>
      <c r="AH13" s="13" t="str">
        <f>IF($A13&lt;='All Results'!$B$4,"",IF(SUM(MissFill!AG$5:AG16)=0,"",(IF(MissFill!AG16/SUM(MissFill!AG$5:AG16)&gt;0.01,"",IF(MissFill!AG15/SUM(MissFill!AG$5:AG16)&gt;0.01,"",IF(MissFill!AG14/SUM(MissFill!AG$5:AG16)&gt;0.01,"",IF(MissFill!AG13/SUM(MissFill!AG$5:AG16)&gt;0.01,"",IF(MissFill!AG12/SUM(MissFill!AG$5:AG16)&gt;0.01,"",DateEnded_5Day!$A13))))))))</f>
        <v/>
      </c>
      <c r="AI13" s="13" t="str">
        <f>IF($A13&lt;='All Results'!$B$4,"",IF(SUM(MissFill!AH$5:AH16)=0,"",(IF(MissFill!AH16/SUM(MissFill!AH$5:AH16)&gt;0.01,"",IF(MissFill!AH15/SUM(MissFill!AH$5:AH16)&gt;0.01,"",IF(MissFill!AH14/SUM(MissFill!AH$5:AH16)&gt;0.01,"",IF(MissFill!AH13/SUM(MissFill!AH$5:AH16)&gt;0.01,"",IF(MissFill!AH12/SUM(MissFill!AH$5:AH16)&gt;0.01,"",DateEnded_5Day!$A13))))))))</f>
        <v/>
      </c>
      <c r="AJ13" s="13" t="str">
        <f>IF($A13&lt;='All Results'!$B$4,"",IF(SUM(MissFill!AI$5:AI16)=0,"",(IF(MissFill!AI16/SUM(MissFill!AI$5:AI16)&gt;0.01,"",IF(MissFill!AI15/SUM(MissFill!AI$5:AI16)&gt;0.01,"",IF(MissFill!AI14/SUM(MissFill!AI$5:AI16)&gt;0.01,"",IF(MissFill!AI13/SUM(MissFill!AI$5:AI16)&gt;0.01,"",IF(MissFill!AI12/SUM(MissFill!AI$5:AI16)&gt;0.01,"",DateEnded_5Day!$A13))))))))</f>
        <v/>
      </c>
      <c r="AK13" s="13" t="str">
        <f>IF($A13&lt;='All Results'!$B$4,"",IF(SUM(MissFill!AJ$5:AJ16)=0,"",(IF(MissFill!AJ16/SUM(MissFill!AJ$5:AJ16)&gt;0.01,"",IF(MissFill!AJ15/SUM(MissFill!AJ$5:AJ16)&gt;0.01,"",IF(MissFill!AJ14/SUM(MissFill!AJ$5:AJ16)&gt;0.01,"",IF(MissFill!AJ13/SUM(MissFill!AJ$5:AJ16)&gt;0.01,"",IF(MissFill!AJ12/SUM(MissFill!AJ$5:AJ16)&gt;0.01,"",DateEnded_5Day!$A13))))))))</f>
        <v/>
      </c>
      <c r="AL13" s="13" t="str">
        <f>IF($A13&lt;='All Results'!$B$4,"",IF(SUM(MissFill!AK$5:AK16)=0,"",(IF(MissFill!AK16/SUM(MissFill!AK$5:AK16)&gt;0.01,"",IF(MissFill!AK15/SUM(MissFill!AK$5:AK16)&gt;0.01,"",IF(MissFill!AK14/SUM(MissFill!AK$5:AK16)&gt;0.01,"",IF(MissFill!AK13/SUM(MissFill!AK$5:AK16)&gt;0.01,"",IF(MissFill!AK12/SUM(MissFill!AK$5:AK16)&gt;0.01,"",DateEnded_5Day!$A13))))))))</f>
        <v/>
      </c>
      <c r="AM13" s="13" t="str">
        <f>IF($A13&lt;='All Results'!$B$4,"",IF(SUM(MissFill!AL$5:AL16)=0,"",(IF(MissFill!AL16/SUM(MissFill!AL$5:AL16)&gt;0.01,"",IF(MissFill!AL15/SUM(MissFill!AL$5:AL16)&gt;0.01,"",IF(MissFill!AL14/SUM(MissFill!AL$5:AL16)&gt;0.01,"",IF(MissFill!AL13/SUM(MissFill!AL$5:AL16)&gt;0.01,"",IF(MissFill!AL12/SUM(MissFill!AL$5:AL16)&gt;0.01,"",DateEnded_5Day!$A13))))))))</f>
        <v/>
      </c>
      <c r="AN13" s="13" t="str">
        <f>IF($A13&lt;='All Results'!$B$4,"",IF(SUM(MissFill!AM$5:AM16)=0,"",(IF(MissFill!AM16/SUM(MissFill!AM$5:AM16)&gt;0.01,"",IF(MissFill!AM15/SUM(MissFill!AM$5:AM16)&gt;0.01,"",IF(MissFill!AM14/SUM(MissFill!AM$5:AM16)&gt;0.01,"",IF(MissFill!AM13/SUM(MissFill!AM$5:AM16)&gt;0.01,"",IF(MissFill!AM12/SUM(MissFill!AM$5:AM16)&gt;0.01,"",DateEnded_5Day!$A13))))))))</f>
        <v/>
      </c>
      <c r="AO13" s="13" t="str">
        <f>IF($A13&lt;='All Results'!$B$4,"",IF(SUM(MissFill!AN$5:AN16)=0,"",(IF(MissFill!AN16/SUM(MissFill!AN$5:AN16)&gt;0.01,"",IF(MissFill!AN15/SUM(MissFill!AN$5:AN16)&gt;0.01,"",IF(MissFill!AN14/SUM(MissFill!AN$5:AN16)&gt;0.01,"",IF(MissFill!AN13/SUM(MissFill!AN$5:AN16)&gt;0.01,"",IF(MissFill!AN12/SUM(MissFill!AN$5:AN16)&gt;0.01,"",DateEnded_5Day!$A13))))))))</f>
        <v/>
      </c>
      <c r="AP13" s="13" t="str">
        <f>IF($A13&lt;='All Results'!$B$4,"",IF(SUM(MissFill!AO$5:AO16)=0,"",(IF(MissFill!AO16/SUM(MissFill!AO$5:AO16)&gt;0.01,"",IF(MissFill!AO15/SUM(MissFill!AO$5:AO16)&gt;0.01,"",IF(MissFill!AO14/SUM(MissFill!AO$5:AO16)&gt;0.01,"",IF(MissFill!AO13/SUM(MissFill!AO$5:AO16)&gt;0.01,"",IF(MissFill!AO12/SUM(MissFill!AO$5:AO16)&gt;0.01,"",DateEnded_5Day!$A13))))))))</f>
        <v/>
      </c>
      <c r="AQ13" s="13" t="str">
        <f>IF($A13&lt;='All Results'!$B$4,"",IF(SUM(MissFill!AP$5:AP16)=0,"",(IF(MissFill!AP16/SUM(MissFill!AP$5:AP16)&gt;0.01,"",IF(MissFill!AP15/SUM(MissFill!AP$5:AP16)&gt;0.01,"",IF(MissFill!AP14/SUM(MissFill!AP$5:AP16)&gt;0.01,"",IF(MissFill!AP13/SUM(MissFill!AP$5:AP16)&gt;0.01,"",IF(MissFill!AP12/SUM(MissFill!AP$5:AP16)&gt;0.01,"",DateEnded_5Day!$A13))))))))</f>
        <v/>
      </c>
      <c r="AR13" s="13" t="str">
        <f>IF($A13&lt;='All Results'!$B$4,"",IF(SUM(MissFill!AQ$5:AQ16)=0,"",(IF(MissFill!AQ16/SUM(MissFill!AQ$5:AQ16)&gt;0.01,"",IF(MissFill!AQ15/SUM(MissFill!AQ$5:AQ16)&gt;0.01,"",IF(MissFill!AQ14/SUM(MissFill!AQ$5:AQ16)&gt;0.01,"",IF(MissFill!AQ13/SUM(MissFill!AQ$5:AQ16)&gt;0.01,"",IF(MissFill!AQ12/SUM(MissFill!AQ$5:AQ16)&gt;0.01,"",DateEnded_5Day!$A13))))))))</f>
        <v/>
      </c>
      <c r="AS13" s="13" t="str">
        <f>IF($A13&lt;='All Results'!$B$4,"",IF(SUM(MissFill!AR$5:AR16)=0,"",(IF(MissFill!AR16/SUM(MissFill!AR$5:AR16)&gt;0.01,"",IF(MissFill!AR15/SUM(MissFill!AR$5:AR16)&gt;0.01,"",IF(MissFill!AR14/SUM(MissFill!AR$5:AR16)&gt;0.01,"",IF(MissFill!AR13/SUM(MissFill!AR$5:AR16)&gt;0.01,"",IF(MissFill!AR12/SUM(MissFill!AR$5:AR16)&gt;0.01,"",DateEnded_5Day!$A13))))))))</f>
        <v/>
      </c>
      <c r="AT13" s="13" t="str">
        <f>IF($A13&lt;='All Results'!$B$4,"",IF(SUM(MissFill!AS$5:AS16)=0,"",(IF(MissFill!AS16/SUM(MissFill!AS$5:AS16)&gt;0.01,"",IF(MissFill!AS15/SUM(MissFill!AS$5:AS16)&gt;0.01,"",IF(MissFill!AS14/SUM(MissFill!AS$5:AS16)&gt;0.01,"",IF(MissFill!AS13/SUM(MissFill!AS$5:AS16)&gt;0.01,"",IF(MissFill!AS12/SUM(MissFill!AS$5:AS16)&gt;0.01,"",DateEnded_5Day!$A13))))))))</f>
        <v/>
      </c>
      <c r="AU13" s="13" t="str">
        <f>IF($A13&lt;='All Results'!$B$4,"",IF(SUM(MissFill!AT$5:AT16)=0,"",(IF(MissFill!AT16/SUM(MissFill!AT$5:AT16)&gt;0.01,"",IF(MissFill!AT15/SUM(MissFill!AT$5:AT16)&gt;0.01,"",IF(MissFill!AT14/SUM(MissFill!AT$5:AT16)&gt;0.01,"",IF(MissFill!AT13/SUM(MissFill!AT$5:AT16)&gt;0.01,"",IF(MissFill!AT12/SUM(MissFill!AT$5:AT16)&gt;0.01,"",DateEnded_5Day!$A13))))))))</f>
        <v/>
      </c>
      <c r="AV13" s="13" t="str">
        <f>IF($A13&lt;='All Results'!$B$4,"",IF(SUM(MissFill!AU$5:AU16)=0,"",(IF(MissFill!AU16/SUM(MissFill!AU$5:AU16)&gt;0.01,"",IF(MissFill!AU15/SUM(MissFill!AU$5:AU16)&gt;0.01,"",IF(MissFill!AU14/SUM(MissFill!AU$5:AU16)&gt;0.01,"",IF(MissFill!AU13/SUM(MissFill!AU$5:AU16)&gt;0.01,"",IF(MissFill!AU12/SUM(MissFill!AU$5:AU16)&gt;0.01,"",DateEnded_5Day!$A13))))))))</f>
        <v/>
      </c>
      <c r="AW13" s="13" t="str">
        <f>IF($A13&lt;='All Results'!$B$4,"",IF(SUM(MissFill!AV$5:AV16)=0,"",(IF(MissFill!AV16/SUM(MissFill!AV$5:AV16)&gt;0.01,"",IF(MissFill!AV15/SUM(MissFill!AV$5:AV16)&gt;0.01,"",IF(MissFill!AV14/SUM(MissFill!AV$5:AV16)&gt;0.01,"",IF(MissFill!AV13/SUM(MissFill!AV$5:AV16)&gt;0.01,"",IF(MissFill!AV12/SUM(MissFill!AV$5:AV16)&gt;0.01,"",DateEnded_5Day!$A13))))))))</f>
        <v/>
      </c>
      <c r="AX13" s="13" t="str">
        <f>IF($A13&lt;='All Results'!$B$4,"",IF(SUM(MissFill!AW$5:AW16)=0,"",(IF(MissFill!AW16/SUM(MissFill!AW$5:AW16)&gt;0.01,"",IF(MissFill!AW15/SUM(MissFill!AW$5:AW16)&gt;0.01,"",IF(MissFill!AW14/SUM(MissFill!AW$5:AW16)&gt;0.01,"",IF(MissFill!AW13/SUM(MissFill!AW$5:AW16)&gt;0.01,"",IF(MissFill!AW12/SUM(MissFill!AW$5:AW16)&gt;0.01,"",DateEnded_5Day!$A13))))))))</f>
        <v/>
      </c>
    </row>
    <row r="14" spans="1:50" x14ac:dyDescent="0.25">
      <c r="A14" s="8">
        <v>44359</v>
      </c>
      <c r="B14" s="11">
        <v>163</v>
      </c>
      <c r="C14" s="13" t="str">
        <f>IF($A14&lt;='All Results'!$B$4,"",IF(SUM(MissFill!B$5:B17)=0,"",(IF(MissFill!B17/SUM(MissFill!B$5:B17)&gt;0.01,"",IF(MissFill!B16/SUM(MissFill!B$5:B17)&gt;0.01,"",IF(MissFill!B15/SUM(MissFill!B$5:B17)&gt;0.01,"",IF(MissFill!B14/SUM(MissFill!B$5:B17)&gt;0.01,"",IF(MissFill!B13/SUM(MissFill!B$5:B17)&gt;0.01,"",DateEnded_5Day!$A14))))))))</f>
        <v/>
      </c>
      <c r="D14" s="13" t="str">
        <f>IF($A14&lt;='All Results'!$B$4,"",IF(SUM(MissFill!C$5:C17)=0,"",(IF(MissFill!C17/SUM(MissFill!C$5:C17)&gt;0.01,"",IF(MissFill!C16/SUM(MissFill!C$5:C17)&gt;0.01,"",IF(MissFill!C15/SUM(MissFill!C$5:C17)&gt;0.01,"",IF(MissFill!C14/SUM(MissFill!C$5:C17)&gt;0.01,"",IF(MissFill!C13/SUM(MissFill!C$5:C17)&gt;0.01,"",DateEnded_5Day!$A14))))))))</f>
        <v/>
      </c>
      <c r="E14" s="13" t="str">
        <f>IF($A14&lt;='All Results'!$B$4,"",IF(SUM(MissFill!D$5:D17)=0,"",(IF(MissFill!D17/SUM(MissFill!D$5:D17)&gt;0.01,"",IF(MissFill!D16/SUM(MissFill!D$5:D17)&gt;0.01,"",IF(MissFill!D15/SUM(MissFill!D$5:D17)&gt;0.01,"",IF(MissFill!D14/SUM(MissFill!D$5:D17)&gt;0.01,"",IF(MissFill!D13/SUM(MissFill!D$5:D17)&gt;0.01,"",DateEnded_5Day!$A14))))))))</f>
        <v/>
      </c>
      <c r="F14" s="13" t="str">
        <f>IF($A14&lt;='All Results'!$B$4,"",IF(SUM(MissFill!E$5:E17)=0,"",(IF(MissFill!E17/SUM(MissFill!E$5:E17)&gt;0.01,"",IF(MissFill!E16/SUM(MissFill!E$5:E17)&gt;0.01,"",IF(MissFill!E15/SUM(MissFill!E$5:E17)&gt;0.01,"",IF(MissFill!E14/SUM(MissFill!E$5:E17)&gt;0.01,"",IF(MissFill!E13/SUM(MissFill!E$5:E17)&gt;0.01,"",DateEnded_5Day!$A14))))))))</f>
        <v/>
      </c>
      <c r="G14" s="13" t="str">
        <f>IF($A14&lt;='All Results'!$B$4,"",IF(SUM(MissFill!F$5:F17)=0,"",(IF(MissFill!F17/SUM(MissFill!F$5:F17)&gt;0.01,"",IF(MissFill!F16/SUM(MissFill!F$5:F17)&gt;0.01,"",IF(MissFill!F15/SUM(MissFill!F$5:F17)&gt;0.01,"",IF(MissFill!F14/SUM(MissFill!F$5:F17)&gt;0.01,"",IF(MissFill!F13/SUM(MissFill!F$5:F17)&gt;0.01,"",DateEnded_5Day!$A14))))))))</f>
        <v/>
      </c>
      <c r="H14" s="13" t="str">
        <f>IF($A14&lt;='All Results'!$B$4,"",IF(SUM(MissFill!G$5:G17)=0,"",(IF(MissFill!G17/SUM(MissFill!G$5:G17)&gt;0.01,"",IF(MissFill!G16/SUM(MissFill!G$5:G17)&gt;0.01,"",IF(MissFill!G15/SUM(MissFill!G$5:G17)&gt;0.01,"",IF(MissFill!G14/SUM(MissFill!G$5:G17)&gt;0.01,"",IF(MissFill!G13/SUM(MissFill!G$5:G17)&gt;0.01,"",DateEnded_5Day!$A14))))))))</f>
        <v/>
      </c>
      <c r="I14" s="13" t="str">
        <f>IF($A14&lt;='All Results'!$B$4,"",IF(SUM(MissFill!H$5:H17)=0,"",(IF(MissFill!H17/SUM(MissFill!H$5:H17)&gt;0.01,"",IF(MissFill!H16/SUM(MissFill!H$5:H17)&gt;0.01,"",IF(MissFill!H15/SUM(MissFill!H$5:H17)&gt;0.01,"",IF(MissFill!H14/SUM(MissFill!H$5:H17)&gt;0.01,"",IF(MissFill!H13/SUM(MissFill!H$5:H17)&gt;0.01,"",DateEnded_5Day!$A14))))))))</f>
        <v/>
      </c>
      <c r="J14" s="13" t="str">
        <f>IF($A14&lt;='All Results'!$B$4,"",IF(SUM(MissFill!I$5:I17)=0,"",(IF(MissFill!I17/SUM(MissFill!I$5:I17)&gt;0.01,"",IF(MissFill!I16/SUM(MissFill!I$5:I17)&gt;0.01,"",IF(MissFill!I15/SUM(MissFill!I$5:I17)&gt;0.01,"",IF(MissFill!I14/SUM(MissFill!I$5:I17)&gt;0.01,"",IF(MissFill!I13/SUM(MissFill!I$5:I17)&gt;0.01,"",DateEnded_5Day!$A14))))))))</f>
        <v/>
      </c>
      <c r="K14" s="13" t="str">
        <f>IF($A14&lt;='All Results'!$B$4,"",IF(SUM(MissFill!J$5:J17)=0,"",(IF(MissFill!J17/SUM(MissFill!J$5:J17)&gt;0.01,"",IF(MissFill!J16/SUM(MissFill!J$5:J17)&gt;0.01,"",IF(MissFill!J15/SUM(MissFill!J$5:J17)&gt;0.01,"",IF(MissFill!J14/SUM(MissFill!J$5:J17)&gt;0.01,"",IF(MissFill!J13/SUM(MissFill!J$5:J17)&gt;0.01,"",DateEnded_5Day!$A14))))))))</f>
        <v/>
      </c>
      <c r="L14" s="13" t="str">
        <f>IF($A14&lt;='All Results'!$B$4,"",IF(SUM(MissFill!K$5:K17)=0,"",(IF(MissFill!K17/SUM(MissFill!K$5:K17)&gt;0.01,"",IF(MissFill!K16/SUM(MissFill!K$5:K17)&gt;0.01,"",IF(MissFill!K15/SUM(MissFill!K$5:K17)&gt;0.01,"",IF(MissFill!K14/SUM(MissFill!K$5:K17)&gt;0.01,"",IF(MissFill!K13/SUM(MissFill!K$5:K17)&gt;0.01,"",DateEnded_5Day!$A14))))))))</f>
        <v/>
      </c>
      <c r="M14" s="13" t="str">
        <f>IF($A14&lt;='All Results'!$B$4,"",IF(SUM(MissFill!L$5:L17)=0,"",(IF(MissFill!L17/SUM(MissFill!L$5:L17)&gt;0.01,"",IF(MissFill!L16/SUM(MissFill!L$5:L17)&gt;0.01,"",IF(MissFill!L15/SUM(MissFill!L$5:L17)&gt;0.01,"",IF(MissFill!L14/SUM(MissFill!L$5:L17)&gt;0.01,"",IF(MissFill!L13/SUM(MissFill!L$5:L17)&gt;0.01,"",DateEnded_5Day!$A14))))))))</f>
        <v/>
      </c>
      <c r="N14" s="13" t="str">
        <f>IF($A14&lt;='All Results'!$B$4,"",IF(SUM(MissFill!M$5:M17)=0,"",(IF(MissFill!M17/SUM(MissFill!M$5:M17)&gt;0.01,"",IF(MissFill!M16/SUM(MissFill!M$5:M17)&gt;0.01,"",IF(MissFill!M15/SUM(MissFill!M$5:M17)&gt;0.01,"",IF(MissFill!M14/SUM(MissFill!M$5:M17)&gt;0.01,"",IF(MissFill!M13/SUM(MissFill!M$5:M17)&gt;0.01,"",DateEnded_5Day!$A14))))))))</f>
        <v/>
      </c>
      <c r="O14" s="13" t="str">
        <f>IF($A14&lt;='All Results'!$B$4,"",IF(SUM(MissFill!N$5:N17)=0,"",(IF(MissFill!N17/SUM(MissFill!N$5:N17)&gt;0.01,"",IF(MissFill!N16/SUM(MissFill!N$5:N17)&gt;0.01,"",IF(MissFill!N15/SUM(MissFill!N$5:N17)&gt;0.01,"",IF(MissFill!N14/SUM(MissFill!N$5:N17)&gt;0.01,"",IF(MissFill!N13/SUM(MissFill!N$5:N17)&gt;0.01,"",DateEnded_5Day!$A14))))))))</f>
        <v/>
      </c>
      <c r="P14" s="13" t="str">
        <f>IF($A14&lt;='All Results'!$B$4,"",IF(SUM(MissFill!O$5:O17)=0,"",(IF(MissFill!O17/SUM(MissFill!O$5:O17)&gt;0.01,"",IF(MissFill!O16/SUM(MissFill!O$5:O17)&gt;0.01,"",IF(MissFill!O15/SUM(MissFill!O$5:O17)&gt;0.01,"",IF(MissFill!O14/SUM(MissFill!O$5:O17)&gt;0.01,"",IF(MissFill!O13/SUM(MissFill!O$5:O17)&gt;0.01,"",DateEnded_5Day!$A14))))))))</f>
        <v/>
      </c>
      <c r="Q14" s="13" t="str">
        <f>IF($A14&lt;='All Results'!$B$4,"",IF(SUM(MissFill!P$5:P17)=0,"",(IF(MissFill!P17/SUM(MissFill!P$5:P17)&gt;0.01,"",IF(MissFill!P16/SUM(MissFill!P$5:P17)&gt;0.01,"",IF(MissFill!P15/SUM(MissFill!P$5:P17)&gt;0.01,"",IF(MissFill!P14/SUM(MissFill!P$5:P17)&gt;0.01,"",IF(MissFill!P13/SUM(MissFill!P$5:P17)&gt;0.01,"",DateEnded_5Day!$A14))))))))</f>
        <v/>
      </c>
      <c r="R14" s="13" t="str">
        <f>IF($A14&lt;='All Results'!$B$4,"",IF(SUM(MissFill!Q$5:Q17)=0,"",(IF(MissFill!Q17/SUM(MissFill!Q$5:Q17)&gt;0.01,"",IF(MissFill!Q16/SUM(MissFill!Q$5:Q17)&gt;0.01,"",IF(MissFill!Q15/SUM(MissFill!Q$5:Q17)&gt;0.01,"",IF(MissFill!Q14/SUM(MissFill!Q$5:Q17)&gt;0.01,"",IF(MissFill!Q13/SUM(MissFill!Q$5:Q17)&gt;0.01,"",DateEnded_5Day!$A14))))))))</f>
        <v/>
      </c>
      <c r="S14" s="13" t="str">
        <f>IF($A14&lt;='All Results'!$B$4,"",IF(SUM(MissFill!R$5:R17)=0,"",(IF(MissFill!R17/SUM(MissFill!R$5:R17)&gt;0.01,"",IF(MissFill!R16/SUM(MissFill!R$5:R17)&gt;0.01,"",IF(MissFill!R15/SUM(MissFill!R$5:R17)&gt;0.01,"",IF(MissFill!R14/SUM(MissFill!R$5:R17)&gt;0.01,"",IF(MissFill!R13/SUM(MissFill!R$5:R17)&gt;0.01,"",DateEnded_5Day!$A14))))))))</f>
        <v/>
      </c>
      <c r="T14" s="13" t="str">
        <f>IF($A14&lt;='All Results'!$B$4,"",IF(SUM(MissFill!S$5:S17)=0,"",(IF(MissFill!S17/SUM(MissFill!S$5:S17)&gt;0.01,"",IF(MissFill!S16/SUM(MissFill!S$5:S17)&gt;0.01,"",IF(MissFill!S15/SUM(MissFill!S$5:S17)&gt;0.01,"",IF(MissFill!S14/SUM(MissFill!S$5:S17)&gt;0.01,"",IF(MissFill!S13/SUM(MissFill!S$5:S17)&gt;0.01,"",DateEnded_5Day!$A14))))))))</f>
        <v/>
      </c>
      <c r="U14" s="13" t="str">
        <f>IF($A14&lt;='All Results'!$B$4,"",IF(SUM(MissFill!T$5:T17)=0,"",(IF(MissFill!T17/SUM(MissFill!T$5:T17)&gt;0.01,"",IF(MissFill!T16/SUM(MissFill!T$5:T17)&gt;0.01,"",IF(MissFill!T15/SUM(MissFill!T$5:T17)&gt;0.01,"",IF(MissFill!T14/SUM(MissFill!T$5:T17)&gt;0.01,"",IF(MissFill!T13/SUM(MissFill!T$5:T17)&gt;0.01,"",DateEnded_5Day!$A14))))))))</f>
        <v/>
      </c>
      <c r="V14" s="13" t="str">
        <f>IF($A14&lt;='All Results'!$B$4,"",IF(SUM(MissFill!U$5:U17)=0,"",(IF(MissFill!U17/SUM(MissFill!U$5:U17)&gt;0.01,"",IF(MissFill!U16/SUM(MissFill!U$5:U17)&gt;0.01,"",IF(MissFill!U15/SUM(MissFill!U$5:U17)&gt;0.01,"",IF(MissFill!U14/SUM(MissFill!U$5:U17)&gt;0.01,"",IF(MissFill!U13/SUM(MissFill!U$5:U17)&gt;0.01,"",DateEnded_5Day!$A14))))))))</f>
        <v/>
      </c>
      <c r="W14" s="13" t="str">
        <f>IF($A14&lt;='All Results'!$B$4,"",IF(SUM(MissFill!V$5:V17)=0,"",(IF(MissFill!V17/SUM(MissFill!V$5:V17)&gt;0.01,"",IF(MissFill!V16/SUM(MissFill!V$5:V17)&gt;0.01,"",IF(MissFill!V15/SUM(MissFill!V$5:V17)&gt;0.01,"",IF(MissFill!V14/SUM(MissFill!V$5:V17)&gt;0.01,"",IF(MissFill!V13/SUM(MissFill!V$5:V17)&gt;0.01,"",DateEnded_5Day!$A14))))))))</f>
        <v/>
      </c>
      <c r="X14" s="13" t="str">
        <f>IF($A14&lt;='All Results'!$B$4,"",IF(SUM(MissFill!W$5:W17)=0,"",(IF(MissFill!W17/SUM(MissFill!W$5:W17)&gt;0.01,"",IF(MissFill!W16/SUM(MissFill!W$5:W17)&gt;0.01,"",IF(MissFill!W15/SUM(MissFill!W$5:W17)&gt;0.01,"",IF(MissFill!W14/SUM(MissFill!W$5:W17)&gt;0.01,"",IF(MissFill!W13/SUM(MissFill!W$5:W17)&gt;0.01,"",DateEnded_5Day!$A14))))))))</f>
        <v/>
      </c>
      <c r="Y14" s="13" t="str">
        <f>IF($A14&lt;='All Results'!$B$4,"",IF(SUM(MissFill!X$5:X17)=0,"",(IF(MissFill!X17/SUM(MissFill!X$5:X17)&gt;0.01,"",IF(MissFill!X16/SUM(MissFill!X$5:X17)&gt;0.01,"",IF(MissFill!X15/SUM(MissFill!X$5:X17)&gt;0.01,"",IF(MissFill!X14/SUM(MissFill!X$5:X17)&gt;0.01,"",IF(MissFill!X13/SUM(MissFill!X$5:X17)&gt;0.01,"",DateEnded_5Day!$A14))))))))</f>
        <v/>
      </c>
      <c r="Z14" s="13" t="str">
        <f>IF($A14&lt;='All Results'!$B$4,"",IF(SUM(MissFill!Y$5:Y17)=0,"",(IF(MissFill!Y17/SUM(MissFill!Y$5:Y17)&gt;0.01,"",IF(MissFill!Y16/SUM(MissFill!Y$5:Y17)&gt;0.01,"",IF(MissFill!Y15/SUM(MissFill!Y$5:Y17)&gt;0.01,"",IF(MissFill!Y14/SUM(MissFill!Y$5:Y17)&gt;0.01,"",IF(MissFill!Y13/SUM(MissFill!Y$5:Y17)&gt;0.01,"",DateEnded_5Day!$A14))))))))</f>
        <v/>
      </c>
      <c r="AA14" s="13" t="str">
        <f>IF($A14&lt;='All Results'!$B$4,"",IF(SUM(MissFill!Z$5:Z17)=0,"",(IF(MissFill!Z17/SUM(MissFill!Z$5:Z17)&gt;0.01,"",IF(MissFill!Z16/SUM(MissFill!Z$5:Z17)&gt;0.01,"",IF(MissFill!Z15/SUM(MissFill!Z$5:Z17)&gt;0.01,"",IF(MissFill!Z14/SUM(MissFill!Z$5:Z17)&gt;0.01,"",IF(MissFill!Z13/SUM(MissFill!Z$5:Z17)&gt;0.01,"",DateEnded_5Day!$A14))))))))</f>
        <v/>
      </c>
      <c r="AB14" s="13" t="str">
        <f>IF($A14&lt;='All Results'!$B$4,"",IF(SUM(MissFill!AA$5:AA17)=0,"",(IF(MissFill!AA17/SUM(MissFill!AA$5:AA17)&gt;0.01,"",IF(MissFill!AA16/SUM(MissFill!AA$5:AA17)&gt;0.01,"",IF(MissFill!AA15/SUM(MissFill!AA$5:AA17)&gt;0.01,"",IF(MissFill!AA14/SUM(MissFill!AA$5:AA17)&gt;0.01,"",IF(MissFill!AA13/SUM(MissFill!AA$5:AA17)&gt;0.01,"",DateEnded_5Day!$A14))))))))</f>
        <v/>
      </c>
      <c r="AC14" s="13" t="str">
        <f>IF($A14&lt;='All Results'!$B$4,"",IF(SUM(MissFill!AB$5:AB17)=0,"",(IF(MissFill!AB17/SUM(MissFill!AB$5:AB17)&gt;0.01,"",IF(MissFill!AB16/SUM(MissFill!AB$5:AB17)&gt;0.01,"",IF(MissFill!AB15/SUM(MissFill!AB$5:AB17)&gt;0.01,"",IF(MissFill!AB14/SUM(MissFill!AB$5:AB17)&gt;0.01,"",IF(MissFill!AB13/SUM(MissFill!AB$5:AB17)&gt;0.01,"",DateEnded_5Day!$A14))))))))</f>
        <v/>
      </c>
      <c r="AD14" s="13" t="str">
        <f>IF($A14&lt;='All Results'!$B$4,"",IF(SUM(MissFill!AC$5:AC17)=0,"",(IF(MissFill!AC17/SUM(MissFill!AC$5:AC17)&gt;0.01,"",IF(MissFill!AC16/SUM(MissFill!AC$5:AC17)&gt;0.01,"",IF(MissFill!AC15/SUM(MissFill!AC$5:AC17)&gt;0.01,"",IF(MissFill!AC14/SUM(MissFill!AC$5:AC17)&gt;0.01,"",IF(MissFill!AC13/SUM(MissFill!AC$5:AC17)&gt;0.01,"",DateEnded_5Day!$A14))))))))</f>
        <v/>
      </c>
      <c r="AE14" s="13" t="str">
        <f>IF($A14&lt;='All Results'!$B$4,"",IF(SUM(MissFill!AD$5:AD17)=0,"",(IF(MissFill!AD17/SUM(MissFill!AD$5:AD17)&gt;0.01,"",IF(MissFill!AD16/SUM(MissFill!AD$5:AD17)&gt;0.01,"",IF(MissFill!AD15/SUM(MissFill!AD$5:AD17)&gt;0.01,"",IF(MissFill!AD14/SUM(MissFill!AD$5:AD17)&gt;0.01,"",IF(MissFill!AD13/SUM(MissFill!AD$5:AD17)&gt;0.01,"",DateEnded_5Day!$A14))))))))</f>
        <v/>
      </c>
      <c r="AF14" s="13" t="str">
        <f>IF($A14&lt;='All Results'!$B$4,"",IF(SUM(MissFill!AE$5:AE17)=0,"",(IF(MissFill!AE17/SUM(MissFill!AE$5:AE17)&gt;0.01,"",IF(MissFill!AE16/SUM(MissFill!AE$5:AE17)&gt;0.01,"",IF(MissFill!AE15/SUM(MissFill!AE$5:AE17)&gt;0.01,"",IF(MissFill!AE14/SUM(MissFill!AE$5:AE17)&gt;0.01,"",IF(MissFill!AE13/SUM(MissFill!AE$5:AE17)&gt;0.01,"",DateEnded_5Day!$A14))))))))</f>
        <v/>
      </c>
      <c r="AG14" s="13" t="str">
        <f>IF($A14&lt;='All Results'!$B$4,"",IF(SUM(MissFill!AF$5:AF17)=0,"",(IF(MissFill!AF17/SUM(MissFill!AF$5:AF17)&gt;0.01,"",IF(MissFill!AF16/SUM(MissFill!AF$5:AF17)&gt;0.01,"",IF(MissFill!AF15/SUM(MissFill!AF$5:AF17)&gt;0.01,"",IF(MissFill!AF14/SUM(MissFill!AF$5:AF17)&gt;0.01,"",IF(MissFill!AF13/SUM(MissFill!AF$5:AF17)&gt;0.01,"",DateEnded_5Day!$A14))))))))</f>
        <v/>
      </c>
      <c r="AH14" s="13" t="str">
        <f>IF($A14&lt;='All Results'!$B$4,"",IF(SUM(MissFill!AG$5:AG17)=0,"",(IF(MissFill!AG17/SUM(MissFill!AG$5:AG17)&gt;0.01,"",IF(MissFill!AG16/SUM(MissFill!AG$5:AG17)&gt;0.01,"",IF(MissFill!AG15/SUM(MissFill!AG$5:AG17)&gt;0.01,"",IF(MissFill!AG14/SUM(MissFill!AG$5:AG17)&gt;0.01,"",IF(MissFill!AG13/SUM(MissFill!AG$5:AG17)&gt;0.01,"",DateEnded_5Day!$A14))))))))</f>
        <v/>
      </c>
      <c r="AI14" s="13" t="str">
        <f>IF($A14&lt;='All Results'!$B$4,"",IF(SUM(MissFill!AH$5:AH17)=0,"",(IF(MissFill!AH17/SUM(MissFill!AH$5:AH17)&gt;0.01,"",IF(MissFill!AH16/SUM(MissFill!AH$5:AH17)&gt;0.01,"",IF(MissFill!AH15/SUM(MissFill!AH$5:AH17)&gt;0.01,"",IF(MissFill!AH14/SUM(MissFill!AH$5:AH17)&gt;0.01,"",IF(MissFill!AH13/SUM(MissFill!AH$5:AH17)&gt;0.01,"",DateEnded_5Day!$A14))))))))</f>
        <v/>
      </c>
      <c r="AJ14" s="13" t="str">
        <f>IF($A14&lt;='All Results'!$B$4,"",IF(SUM(MissFill!AI$5:AI17)=0,"",(IF(MissFill!AI17/SUM(MissFill!AI$5:AI17)&gt;0.01,"",IF(MissFill!AI16/SUM(MissFill!AI$5:AI17)&gt;0.01,"",IF(MissFill!AI15/SUM(MissFill!AI$5:AI17)&gt;0.01,"",IF(MissFill!AI14/SUM(MissFill!AI$5:AI17)&gt;0.01,"",IF(MissFill!AI13/SUM(MissFill!AI$5:AI17)&gt;0.01,"",DateEnded_5Day!$A14))))))))</f>
        <v/>
      </c>
      <c r="AK14" s="13" t="str">
        <f>IF($A14&lt;='All Results'!$B$4,"",IF(SUM(MissFill!AJ$5:AJ17)=0,"",(IF(MissFill!AJ17/SUM(MissFill!AJ$5:AJ17)&gt;0.01,"",IF(MissFill!AJ16/SUM(MissFill!AJ$5:AJ17)&gt;0.01,"",IF(MissFill!AJ15/SUM(MissFill!AJ$5:AJ17)&gt;0.01,"",IF(MissFill!AJ14/SUM(MissFill!AJ$5:AJ17)&gt;0.01,"",IF(MissFill!AJ13/SUM(MissFill!AJ$5:AJ17)&gt;0.01,"",DateEnded_5Day!$A14))))))))</f>
        <v/>
      </c>
      <c r="AL14" s="13" t="str">
        <f>IF($A14&lt;='All Results'!$B$4,"",IF(SUM(MissFill!AK$5:AK17)=0,"",(IF(MissFill!AK17/SUM(MissFill!AK$5:AK17)&gt;0.01,"",IF(MissFill!AK16/SUM(MissFill!AK$5:AK17)&gt;0.01,"",IF(MissFill!AK15/SUM(MissFill!AK$5:AK17)&gt;0.01,"",IF(MissFill!AK14/SUM(MissFill!AK$5:AK17)&gt;0.01,"",IF(MissFill!AK13/SUM(MissFill!AK$5:AK17)&gt;0.01,"",DateEnded_5Day!$A14))))))))</f>
        <v/>
      </c>
      <c r="AM14" s="13" t="str">
        <f>IF($A14&lt;='All Results'!$B$4,"",IF(SUM(MissFill!AL$5:AL17)=0,"",(IF(MissFill!AL17/SUM(MissFill!AL$5:AL17)&gt;0.01,"",IF(MissFill!AL16/SUM(MissFill!AL$5:AL17)&gt;0.01,"",IF(MissFill!AL15/SUM(MissFill!AL$5:AL17)&gt;0.01,"",IF(MissFill!AL14/SUM(MissFill!AL$5:AL17)&gt;0.01,"",IF(MissFill!AL13/SUM(MissFill!AL$5:AL17)&gt;0.01,"",DateEnded_5Day!$A14))))))))</f>
        <v/>
      </c>
      <c r="AN14" s="13" t="str">
        <f>IF($A14&lt;='All Results'!$B$4,"",IF(SUM(MissFill!AM$5:AM17)=0,"",(IF(MissFill!AM17/SUM(MissFill!AM$5:AM17)&gt;0.01,"",IF(MissFill!AM16/SUM(MissFill!AM$5:AM17)&gt;0.01,"",IF(MissFill!AM15/SUM(MissFill!AM$5:AM17)&gt;0.01,"",IF(MissFill!AM14/SUM(MissFill!AM$5:AM17)&gt;0.01,"",IF(MissFill!AM13/SUM(MissFill!AM$5:AM17)&gt;0.01,"",DateEnded_5Day!$A14))))))))</f>
        <v/>
      </c>
      <c r="AO14" s="13" t="str">
        <f>IF($A14&lt;='All Results'!$B$4,"",IF(SUM(MissFill!AN$5:AN17)=0,"",(IF(MissFill!AN17/SUM(MissFill!AN$5:AN17)&gt;0.01,"",IF(MissFill!AN16/SUM(MissFill!AN$5:AN17)&gt;0.01,"",IF(MissFill!AN15/SUM(MissFill!AN$5:AN17)&gt;0.01,"",IF(MissFill!AN14/SUM(MissFill!AN$5:AN17)&gt;0.01,"",IF(MissFill!AN13/SUM(MissFill!AN$5:AN17)&gt;0.01,"",DateEnded_5Day!$A14))))))))</f>
        <v/>
      </c>
      <c r="AP14" s="13" t="str">
        <f>IF($A14&lt;='All Results'!$B$4,"",IF(SUM(MissFill!AO$5:AO17)=0,"",(IF(MissFill!AO17/SUM(MissFill!AO$5:AO17)&gt;0.01,"",IF(MissFill!AO16/SUM(MissFill!AO$5:AO17)&gt;0.01,"",IF(MissFill!AO15/SUM(MissFill!AO$5:AO17)&gt;0.01,"",IF(MissFill!AO14/SUM(MissFill!AO$5:AO17)&gt;0.01,"",IF(MissFill!AO13/SUM(MissFill!AO$5:AO17)&gt;0.01,"",DateEnded_5Day!$A14))))))))</f>
        <v/>
      </c>
      <c r="AQ14" s="13" t="str">
        <f>IF($A14&lt;='All Results'!$B$4,"",IF(SUM(MissFill!AP$5:AP17)=0,"",(IF(MissFill!AP17/SUM(MissFill!AP$5:AP17)&gt;0.01,"",IF(MissFill!AP16/SUM(MissFill!AP$5:AP17)&gt;0.01,"",IF(MissFill!AP15/SUM(MissFill!AP$5:AP17)&gt;0.01,"",IF(MissFill!AP14/SUM(MissFill!AP$5:AP17)&gt;0.01,"",IF(MissFill!AP13/SUM(MissFill!AP$5:AP17)&gt;0.01,"",DateEnded_5Day!$A14))))))))</f>
        <v/>
      </c>
      <c r="AR14" s="13" t="str">
        <f>IF($A14&lt;='All Results'!$B$4,"",IF(SUM(MissFill!AQ$5:AQ17)=0,"",(IF(MissFill!AQ17/SUM(MissFill!AQ$5:AQ17)&gt;0.01,"",IF(MissFill!AQ16/SUM(MissFill!AQ$5:AQ17)&gt;0.01,"",IF(MissFill!AQ15/SUM(MissFill!AQ$5:AQ17)&gt;0.01,"",IF(MissFill!AQ14/SUM(MissFill!AQ$5:AQ17)&gt;0.01,"",IF(MissFill!AQ13/SUM(MissFill!AQ$5:AQ17)&gt;0.01,"",DateEnded_5Day!$A14))))))))</f>
        <v/>
      </c>
      <c r="AS14" s="13" t="str">
        <f>IF($A14&lt;='All Results'!$B$4,"",IF(SUM(MissFill!AR$5:AR17)=0,"",(IF(MissFill!AR17/SUM(MissFill!AR$5:AR17)&gt;0.01,"",IF(MissFill!AR16/SUM(MissFill!AR$5:AR17)&gt;0.01,"",IF(MissFill!AR15/SUM(MissFill!AR$5:AR17)&gt;0.01,"",IF(MissFill!AR14/SUM(MissFill!AR$5:AR17)&gt;0.01,"",IF(MissFill!AR13/SUM(MissFill!AR$5:AR17)&gt;0.01,"",DateEnded_5Day!$A14))))))))</f>
        <v/>
      </c>
      <c r="AT14" s="13" t="str">
        <f>IF($A14&lt;='All Results'!$B$4,"",IF(SUM(MissFill!AS$5:AS17)=0,"",(IF(MissFill!AS17/SUM(MissFill!AS$5:AS17)&gt;0.01,"",IF(MissFill!AS16/SUM(MissFill!AS$5:AS17)&gt;0.01,"",IF(MissFill!AS15/SUM(MissFill!AS$5:AS17)&gt;0.01,"",IF(MissFill!AS14/SUM(MissFill!AS$5:AS17)&gt;0.01,"",IF(MissFill!AS13/SUM(MissFill!AS$5:AS17)&gt;0.01,"",DateEnded_5Day!$A14))))))))</f>
        <v/>
      </c>
      <c r="AU14" s="13" t="str">
        <f>IF($A14&lt;='All Results'!$B$4,"",IF(SUM(MissFill!AT$5:AT17)=0,"",(IF(MissFill!AT17/SUM(MissFill!AT$5:AT17)&gt;0.01,"",IF(MissFill!AT16/SUM(MissFill!AT$5:AT17)&gt;0.01,"",IF(MissFill!AT15/SUM(MissFill!AT$5:AT17)&gt;0.01,"",IF(MissFill!AT14/SUM(MissFill!AT$5:AT17)&gt;0.01,"",IF(MissFill!AT13/SUM(MissFill!AT$5:AT17)&gt;0.01,"",DateEnded_5Day!$A14))))))))</f>
        <v/>
      </c>
      <c r="AV14" s="13" t="str">
        <f>IF($A14&lt;='All Results'!$B$4,"",IF(SUM(MissFill!AU$5:AU17)=0,"",(IF(MissFill!AU17/SUM(MissFill!AU$5:AU17)&gt;0.01,"",IF(MissFill!AU16/SUM(MissFill!AU$5:AU17)&gt;0.01,"",IF(MissFill!AU15/SUM(MissFill!AU$5:AU17)&gt;0.01,"",IF(MissFill!AU14/SUM(MissFill!AU$5:AU17)&gt;0.01,"",IF(MissFill!AU13/SUM(MissFill!AU$5:AU17)&gt;0.01,"",DateEnded_5Day!$A14))))))))</f>
        <v/>
      </c>
      <c r="AW14" s="13" t="str">
        <f>IF($A14&lt;='All Results'!$B$4,"",IF(SUM(MissFill!AV$5:AV17)=0,"",(IF(MissFill!AV17/SUM(MissFill!AV$5:AV17)&gt;0.01,"",IF(MissFill!AV16/SUM(MissFill!AV$5:AV17)&gt;0.01,"",IF(MissFill!AV15/SUM(MissFill!AV$5:AV17)&gt;0.01,"",IF(MissFill!AV14/SUM(MissFill!AV$5:AV17)&gt;0.01,"",IF(MissFill!AV13/SUM(MissFill!AV$5:AV17)&gt;0.01,"",DateEnded_5Day!$A14))))))))</f>
        <v/>
      </c>
      <c r="AX14" s="13" t="str">
        <f>IF($A14&lt;='All Results'!$B$4,"",IF(SUM(MissFill!AW$5:AW17)=0,"",(IF(MissFill!AW17/SUM(MissFill!AW$5:AW17)&gt;0.01,"",IF(MissFill!AW16/SUM(MissFill!AW$5:AW17)&gt;0.01,"",IF(MissFill!AW15/SUM(MissFill!AW$5:AW17)&gt;0.01,"",IF(MissFill!AW14/SUM(MissFill!AW$5:AW17)&gt;0.01,"",IF(MissFill!AW13/SUM(MissFill!AW$5:AW17)&gt;0.01,"",DateEnded_5Day!$A14))))))))</f>
        <v/>
      </c>
    </row>
    <row r="15" spans="1:50" x14ac:dyDescent="0.25">
      <c r="A15" s="8">
        <v>44360</v>
      </c>
      <c r="B15" s="11">
        <v>164</v>
      </c>
      <c r="C15" s="13" t="str">
        <f>IF($A15&lt;='All Results'!$B$4,"",IF(SUM(MissFill!B$5:B18)=0,"",(IF(MissFill!B18/SUM(MissFill!B$5:B18)&gt;0.01,"",IF(MissFill!B17/SUM(MissFill!B$5:B18)&gt;0.01,"",IF(MissFill!B16/SUM(MissFill!B$5:B18)&gt;0.01,"",IF(MissFill!B15/SUM(MissFill!B$5:B18)&gt;0.01,"",IF(MissFill!B14/SUM(MissFill!B$5:B18)&gt;0.01,"",DateEnded_5Day!$A15))))))))</f>
        <v/>
      </c>
      <c r="D15" s="13" t="str">
        <f>IF($A15&lt;='All Results'!$B$4,"",IF(SUM(MissFill!C$5:C18)=0,"",(IF(MissFill!C18/SUM(MissFill!C$5:C18)&gt;0.01,"",IF(MissFill!C17/SUM(MissFill!C$5:C18)&gt;0.01,"",IF(MissFill!C16/SUM(MissFill!C$5:C18)&gt;0.01,"",IF(MissFill!C15/SUM(MissFill!C$5:C18)&gt;0.01,"",IF(MissFill!C14/SUM(MissFill!C$5:C18)&gt;0.01,"",DateEnded_5Day!$A15))))))))</f>
        <v/>
      </c>
      <c r="E15" s="13" t="str">
        <f>IF($A15&lt;='All Results'!$B$4,"",IF(SUM(MissFill!D$5:D18)=0,"",(IF(MissFill!D18/SUM(MissFill!D$5:D18)&gt;0.01,"",IF(MissFill!D17/SUM(MissFill!D$5:D18)&gt;0.01,"",IF(MissFill!D16/SUM(MissFill!D$5:D18)&gt;0.01,"",IF(MissFill!D15/SUM(MissFill!D$5:D18)&gt;0.01,"",IF(MissFill!D14/SUM(MissFill!D$5:D18)&gt;0.01,"",DateEnded_5Day!$A15))))))))</f>
        <v/>
      </c>
      <c r="F15" s="13" t="str">
        <f>IF($A15&lt;='All Results'!$B$4,"",IF(SUM(MissFill!E$5:E18)=0,"",(IF(MissFill!E18/SUM(MissFill!E$5:E18)&gt;0.01,"",IF(MissFill!E17/SUM(MissFill!E$5:E18)&gt;0.01,"",IF(MissFill!E16/SUM(MissFill!E$5:E18)&gt;0.01,"",IF(MissFill!E15/SUM(MissFill!E$5:E18)&gt;0.01,"",IF(MissFill!E14/SUM(MissFill!E$5:E18)&gt;0.01,"",DateEnded_5Day!$A15))))))))</f>
        <v/>
      </c>
      <c r="G15" s="13" t="str">
        <f>IF($A15&lt;='All Results'!$B$4,"",IF(SUM(MissFill!F$5:F18)=0,"",(IF(MissFill!F18/SUM(MissFill!F$5:F18)&gt;0.01,"",IF(MissFill!F17/SUM(MissFill!F$5:F18)&gt;0.01,"",IF(MissFill!F16/SUM(MissFill!F$5:F18)&gt;0.01,"",IF(MissFill!F15/SUM(MissFill!F$5:F18)&gt;0.01,"",IF(MissFill!F14/SUM(MissFill!F$5:F18)&gt;0.01,"",DateEnded_5Day!$A15))))))))</f>
        <v/>
      </c>
      <c r="H15" s="13" t="str">
        <f>IF($A15&lt;='All Results'!$B$4,"",IF(SUM(MissFill!G$5:G18)=0,"",(IF(MissFill!G18/SUM(MissFill!G$5:G18)&gt;0.01,"",IF(MissFill!G17/SUM(MissFill!G$5:G18)&gt;0.01,"",IF(MissFill!G16/SUM(MissFill!G$5:G18)&gt;0.01,"",IF(MissFill!G15/SUM(MissFill!G$5:G18)&gt;0.01,"",IF(MissFill!G14/SUM(MissFill!G$5:G18)&gt;0.01,"",DateEnded_5Day!$A15))))))))</f>
        <v/>
      </c>
      <c r="I15" s="13" t="str">
        <f>IF($A15&lt;='All Results'!$B$4,"",IF(SUM(MissFill!H$5:H18)=0,"",(IF(MissFill!H18/SUM(MissFill!H$5:H18)&gt;0.01,"",IF(MissFill!H17/SUM(MissFill!H$5:H18)&gt;0.01,"",IF(MissFill!H16/SUM(MissFill!H$5:H18)&gt;0.01,"",IF(MissFill!H15/SUM(MissFill!H$5:H18)&gt;0.01,"",IF(MissFill!H14/SUM(MissFill!H$5:H18)&gt;0.01,"",DateEnded_5Day!$A15))))))))</f>
        <v/>
      </c>
      <c r="J15" s="13" t="str">
        <f>IF($A15&lt;='All Results'!$B$4,"",IF(SUM(MissFill!I$5:I18)=0,"",(IF(MissFill!I18/SUM(MissFill!I$5:I18)&gt;0.01,"",IF(MissFill!I17/SUM(MissFill!I$5:I18)&gt;0.01,"",IF(MissFill!I16/SUM(MissFill!I$5:I18)&gt;0.01,"",IF(MissFill!I15/SUM(MissFill!I$5:I18)&gt;0.01,"",IF(MissFill!I14/SUM(MissFill!I$5:I18)&gt;0.01,"",DateEnded_5Day!$A15))))))))</f>
        <v/>
      </c>
      <c r="K15" s="13" t="str">
        <f>IF($A15&lt;='All Results'!$B$4,"",IF(SUM(MissFill!J$5:J18)=0,"",(IF(MissFill!J18/SUM(MissFill!J$5:J18)&gt;0.01,"",IF(MissFill!J17/SUM(MissFill!J$5:J18)&gt;0.01,"",IF(MissFill!J16/SUM(MissFill!J$5:J18)&gt;0.01,"",IF(MissFill!J15/SUM(MissFill!J$5:J18)&gt;0.01,"",IF(MissFill!J14/SUM(MissFill!J$5:J18)&gt;0.01,"",DateEnded_5Day!$A15))))))))</f>
        <v/>
      </c>
      <c r="L15" s="13" t="str">
        <f>IF($A15&lt;='All Results'!$B$4,"",IF(SUM(MissFill!K$5:K18)=0,"",(IF(MissFill!K18/SUM(MissFill!K$5:K18)&gt;0.01,"",IF(MissFill!K17/SUM(MissFill!K$5:K18)&gt;0.01,"",IF(MissFill!K16/SUM(MissFill!K$5:K18)&gt;0.01,"",IF(MissFill!K15/SUM(MissFill!K$5:K18)&gt;0.01,"",IF(MissFill!K14/SUM(MissFill!K$5:K18)&gt;0.01,"",DateEnded_5Day!$A15))))))))</f>
        <v/>
      </c>
      <c r="M15" s="13" t="str">
        <f>IF($A15&lt;='All Results'!$B$4,"",IF(SUM(MissFill!L$5:L18)=0,"",(IF(MissFill!L18/SUM(MissFill!L$5:L18)&gt;0.01,"",IF(MissFill!L17/SUM(MissFill!L$5:L18)&gt;0.01,"",IF(MissFill!L16/SUM(MissFill!L$5:L18)&gt;0.01,"",IF(MissFill!L15/SUM(MissFill!L$5:L18)&gt;0.01,"",IF(MissFill!L14/SUM(MissFill!L$5:L18)&gt;0.01,"",DateEnded_5Day!$A15))))))))</f>
        <v/>
      </c>
      <c r="N15" s="13" t="str">
        <f>IF($A15&lt;='All Results'!$B$4,"",IF(SUM(MissFill!M$5:M18)=0,"",(IF(MissFill!M18/SUM(MissFill!M$5:M18)&gt;0.01,"",IF(MissFill!M17/SUM(MissFill!M$5:M18)&gt;0.01,"",IF(MissFill!M16/SUM(MissFill!M$5:M18)&gt;0.01,"",IF(MissFill!M15/SUM(MissFill!M$5:M18)&gt;0.01,"",IF(MissFill!M14/SUM(MissFill!M$5:M18)&gt;0.01,"",DateEnded_5Day!$A15))))))))</f>
        <v/>
      </c>
      <c r="O15" s="13" t="str">
        <f>IF($A15&lt;='All Results'!$B$4,"",IF(SUM(MissFill!N$5:N18)=0,"",(IF(MissFill!N18/SUM(MissFill!N$5:N18)&gt;0.01,"",IF(MissFill!N17/SUM(MissFill!N$5:N18)&gt;0.01,"",IF(MissFill!N16/SUM(MissFill!N$5:N18)&gt;0.01,"",IF(MissFill!N15/SUM(MissFill!N$5:N18)&gt;0.01,"",IF(MissFill!N14/SUM(MissFill!N$5:N18)&gt;0.01,"",DateEnded_5Day!$A15))))))))</f>
        <v/>
      </c>
      <c r="P15" s="13" t="str">
        <f>IF($A15&lt;='All Results'!$B$4,"",IF(SUM(MissFill!O$5:O18)=0,"",(IF(MissFill!O18/SUM(MissFill!O$5:O18)&gt;0.01,"",IF(MissFill!O17/SUM(MissFill!O$5:O18)&gt;0.01,"",IF(MissFill!O16/SUM(MissFill!O$5:O18)&gt;0.01,"",IF(MissFill!O15/SUM(MissFill!O$5:O18)&gt;0.01,"",IF(MissFill!O14/SUM(MissFill!O$5:O18)&gt;0.01,"",DateEnded_5Day!$A15))))))))</f>
        <v/>
      </c>
      <c r="Q15" s="13" t="str">
        <f>IF($A15&lt;='All Results'!$B$4,"",IF(SUM(MissFill!P$5:P18)=0,"",(IF(MissFill!P18/SUM(MissFill!P$5:P18)&gt;0.01,"",IF(MissFill!P17/SUM(MissFill!P$5:P18)&gt;0.01,"",IF(MissFill!P16/SUM(MissFill!P$5:P18)&gt;0.01,"",IF(MissFill!P15/SUM(MissFill!P$5:P18)&gt;0.01,"",IF(MissFill!P14/SUM(MissFill!P$5:P18)&gt;0.01,"",DateEnded_5Day!$A15))))))))</f>
        <v/>
      </c>
      <c r="R15" s="13" t="str">
        <f>IF($A15&lt;='All Results'!$B$4,"",IF(SUM(MissFill!Q$5:Q18)=0,"",(IF(MissFill!Q18/SUM(MissFill!Q$5:Q18)&gt;0.01,"",IF(MissFill!Q17/SUM(MissFill!Q$5:Q18)&gt;0.01,"",IF(MissFill!Q16/SUM(MissFill!Q$5:Q18)&gt;0.01,"",IF(MissFill!Q15/SUM(MissFill!Q$5:Q18)&gt;0.01,"",IF(MissFill!Q14/SUM(MissFill!Q$5:Q18)&gt;0.01,"",DateEnded_5Day!$A15))))))))</f>
        <v/>
      </c>
      <c r="S15" s="13" t="str">
        <f>IF($A15&lt;='All Results'!$B$4,"",IF(SUM(MissFill!R$5:R18)=0,"",(IF(MissFill!R18/SUM(MissFill!R$5:R18)&gt;0.01,"",IF(MissFill!R17/SUM(MissFill!R$5:R18)&gt;0.01,"",IF(MissFill!R16/SUM(MissFill!R$5:R18)&gt;0.01,"",IF(MissFill!R15/SUM(MissFill!R$5:R18)&gt;0.01,"",IF(MissFill!R14/SUM(MissFill!R$5:R18)&gt;0.01,"",DateEnded_5Day!$A15))))))))</f>
        <v/>
      </c>
      <c r="T15" s="13" t="str">
        <f>IF($A15&lt;='All Results'!$B$4,"",IF(SUM(MissFill!S$5:S18)=0,"",(IF(MissFill!S18/SUM(MissFill!S$5:S18)&gt;0.01,"",IF(MissFill!S17/SUM(MissFill!S$5:S18)&gt;0.01,"",IF(MissFill!S16/SUM(MissFill!S$5:S18)&gt;0.01,"",IF(MissFill!S15/SUM(MissFill!S$5:S18)&gt;0.01,"",IF(MissFill!S14/SUM(MissFill!S$5:S18)&gt;0.01,"",DateEnded_5Day!$A15))))))))</f>
        <v/>
      </c>
      <c r="U15" s="13" t="str">
        <f>IF($A15&lt;='All Results'!$B$4,"",IF(SUM(MissFill!T$5:T18)=0,"",(IF(MissFill!T18/SUM(MissFill!T$5:T18)&gt;0.01,"",IF(MissFill!T17/SUM(MissFill!T$5:T18)&gt;0.01,"",IF(MissFill!T16/SUM(MissFill!T$5:T18)&gt;0.01,"",IF(MissFill!T15/SUM(MissFill!T$5:T18)&gt;0.01,"",IF(MissFill!T14/SUM(MissFill!T$5:T18)&gt;0.01,"",DateEnded_5Day!$A15))))))))</f>
        <v/>
      </c>
      <c r="V15" s="13" t="str">
        <f>IF($A15&lt;='All Results'!$B$4,"",IF(SUM(MissFill!U$5:U18)=0,"",(IF(MissFill!U18/SUM(MissFill!U$5:U18)&gt;0.01,"",IF(MissFill!U17/SUM(MissFill!U$5:U18)&gt;0.01,"",IF(MissFill!U16/SUM(MissFill!U$5:U18)&gt;0.01,"",IF(MissFill!U15/SUM(MissFill!U$5:U18)&gt;0.01,"",IF(MissFill!U14/SUM(MissFill!U$5:U18)&gt;0.01,"",DateEnded_5Day!$A15))))))))</f>
        <v/>
      </c>
      <c r="W15" s="13" t="str">
        <f>IF($A15&lt;='All Results'!$B$4,"",IF(SUM(MissFill!V$5:V18)=0,"",(IF(MissFill!V18/SUM(MissFill!V$5:V18)&gt;0.01,"",IF(MissFill!V17/SUM(MissFill!V$5:V18)&gt;0.01,"",IF(MissFill!V16/SUM(MissFill!V$5:V18)&gt;0.01,"",IF(MissFill!V15/SUM(MissFill!V$5:V18)&gt;0.01,"",IF(MissFill!V14/SUM(MissFill!V$5:V18)&gt;0.01,"",DateEnded_5Day!$A15))))))))</f>
        <v/>
      </c>
      <c r="X15" s="13" t="str">
        <f>IF($A15&lt;='All Results'!$B$4,"",IF(SUM(MissFill!W$5:W18)=0,"",(IF(MissFill!W18/SUM(MissFill!W$5:W18)&gt;0.01,"",IF(MissFill!W17/SUM(MissFill!W$5:W18)&gt;0.01,"",IF(MissFill!W16/SUM(MissFill!W$5:W18)&gt;0.01,"",IF(MissFill!W15/SUM(MissFill!W$5:W18)&gt;0.01,"",IF(MissFill!W14/SUM(MissFill!W$5:W18)&gt;0.01,"",DateEnded_5Day!$A15))))))))</f>
        <v/>
      </c>
      <c r="Y15" s="13" t="str">
        <f>IF($A15&lt;='All Results'!$B$4,"",IF(SUM(MissFill!X$5:X18)=0,"",(IF(MissFill!X18/SUM(MissFill!X$5:X18)&gt;0.01,"",IF(MissFill!X17/SUM(MissFill!X$5:X18)&gt;0.01,"",IF(MissFill!X16/SUM(MissFill!X$5:X18)&gt;0.01,"",IF(MissFill!X15/SUM(MissFill!X$5:X18)&gt;0.01,"",IF(MissFill!X14/SUM(MissFill!X$5:X18)&gt;0.01,"",DateEnded_5Day!$A15))))))))</f>
        <v/>
      </c>
      <c r="Z15" s="13" t="str">
        <f>IF($A15&lt;='All Results'!$B$4,"",IF(SUM(MissFill!Y$5:Y18)=0,"",(IF(MissFill!Y18/SUM(MissFill!Y$5:Y18)&gt;0.01,"",IF(MissFill!Y17/SUM(MissFill!Y$5:Y18)&gt;0.01,"",IF(MissFill!Y16/SUM(MissFill!Y$5:Y18)&gt;0.01,"",IF(MissFill!Y15/SUM(MissFill!Y$5:Y18)&gt;0.01,"",IF(MissFill!Y14/SUM(MissFill!Y$5:Y18)&gt;0.01,"",DateEnded_5Day!$A15))))))))</f>
        <v/>
      </c>
      <c r="AA15" s="13" t="str">
        <f>IF($A15&lt;='All Results'!$B$4,"",IF(SUM(MissFill!Z$5:Z18)=0,"",(IF(MissFill!Z18/SUM(MissFill!Z$5:Z18)&gt;0.01,"",IF(MissFill!Z17/SUM(MissFill!Z$5:Z18)&gt;0.01,"",IF(MissFill!Z16/SUM(MissFill!Z$5:Z18)&gt;0.01,"",IF(MissFill!Z15/SUM(MissFill!Z$5:Z18)&gt;0.01,"",IF(MissFill!Z14/SUM(MissFill!Z$5:Z18)&gt;0.01,"",DateEnded_5Day!$A15))))))))</f>
        <v/>
      </c>
      <c r="AB15" s="13" t="str">
        <f>IF($A15&lt;='All Results'!$B$4,"",IF(SUM(MissFill!AA$5:AA18)=0,"",(IF(MissFill!AA18/SUM(MissFill!AA$5:AA18)&gt;0.01,"",IF(MissFill!AA17/SUM(MissFill!AA$5:AA18)&gt;0.01,"",IF(MissFill!AA16/SUM(MissFill!AA$5:AA18)&gt;0.01,"",IF(MissFill!AA15/SUM(MissFill!AA$5:AA18)&gt;0.01,"",IF(MissFill!AA14/SUM(MissFill!AA$5:AA18)&gt;0.01,"",DateEnded_5Day!$A15))))))))</f>
        <v/>
      </c>
      <c r="AC15" s="13" t="str">
        <f>IF($A15&lt;='All Results'!$B$4,"",IF(SUM(MissFill!AB$5:AB18)=0,"",(IF(MissFill!AB18/SUM(MissFill!AB$5:AB18)&gt;0.01,"",IF(MissFill!AB17/SUM(MissFill!AB$5:AB18)&gt;0.01,"",IF(MissFill!AB16/SUM(MissFill!AB$5:AB18)&gt;0.01,"",IF(MissFill!AB15/SUM(MissFill!AB$5:AB18)&gt;0.01,"",IF(MissFill!AB14/SUM(MissFill!AB$5:AB18)&gt;0.01,"",DateEnded_5Day!$A15))))))))</f>
        <v/>
      </c>
      <c r="AD15" s="13" t="str">
        <f>IF($A15&lt;='All Results'!$B$4,"",IF(SUM(MissFill!AC$5:AC18)=0,"",(IF(MissFill!AC18/SUM(MissFill!AC$5:AC18)&gt;0.01,"",IF(MissFill!AC17/SUM(MissFill!AC$5:AC18)&gt;0.01,"",IF(MissFill!AC16/SUM(MissFill!AC$5:AC18)&gt;0.01,"",IF(MissFill!AC15/SUM(MissFill!AC$5:AC18)&gt;0.01,"",IF(MissFill!AC14/SUM(MissFill!AC$5:AC18)&gt;0.01,"",DateEnded_5Day!$A15))))))))</f>
        <v/>
      </c>
      <c r="AE15" s="13" t="str">
        <f>IF($A15&lt;='All Results'!$B$4,"",IF(SUM(MissFill!AD$5:AD18)=0,"",(IF(MissFill!AD18/SUM(MissFill!AD$5:AD18)&gt;0.01,"",IF(MissFill!AD17/SUM(MissFill!AD$5:AD18)&gt;0.01,"",IF(MissFill!AD16/SUM(MissFill!AD$5:AD18)&gt;0.01,"",IF(MissFill!AD15/SUM(MissFill!AD$5:AD18)&gt;0.01,"",IF(MissFill!AD14/SUM(MissFill!AD$5:AD18)&gt;0.01,"",DateEnded_5Day!$A15))))))))</f>
        <v/>
      </c>
      <c r="AF15" s="13" t="str">
        <f>IF($A15&lt;='All Results'!$B$4,"",IF(SUM(MissFill!AE$5:AE18)=0,"",(IF(MissFill!AE18/SUM(MissFill!AE$5:AE18)&gt;0.01,"",IF(MissFill!AE17/SUM(MissFill!AE$5:AE18)&gt;0.01,"",IF(MissFill!AE16/SUM(MissFill!AE$5:AE18)&gt;0.01,"",IF(MissFill!AE15/SUM(MissFill!AE$5:AE18)&gt;0.01,"",IF(MissFill!AE14/SUM(MissFill!AE$5:AE18)&gt;0.01,"",DateEnded_5Day!$A15))))))))</f>
        <v/>
      </c>
      <c r="AG15" s="13" t="str">
        <f>IF($A15&lt;='All Results'!$B$4,"",IF(SUM(MissFill!AF$5:AF18)=0,"",(IF(MissFill!AF18/SUM(MissFill!AF$5:AF18)&gt;0.01,"",IF(MissFill!AF17/SUM(MissFill!AF$5:AF18)&gt;0.01,"",IF(MissFill!AF16/SUM(MissFill!AF$5:AF18)&gt;0.01,"",IF(MissFill!AF15/SUM(MissFill!AF$5:AF18)&gt;0.01,"",IF(MissFill!AF14/SUM(MissFill!AF$5:AF18)&gt;0.01,"",DateEnded_5Day!$A15))))))))</f>
        <v/>
      </c>
      <c r="AH15" s="13" t="str">
        <f>IF($A15&lt;='All Results'!$B$4,"",IF(SUM(MissFill!AG$5:AG18)=0,"",(IF(MissFill!AG18/SUM(MissFill!AG$5:AG18)&gt;0.01,"",IF(MissFill!AG17/SUM(MissFill!AG$5:AG18)&gt;0.01,"",IF(MissFill!AG16/SUM(MissFill!AG$5:AG18)&gt;0.01,"",IF(MissFill!AG15/SUM(MissFill!AG$5:AG18)&gt;0.01,"",IF(MissFill!AG14/SUM(MissFill!AG$5:AG18)&gt;0.01,"",DateEnded_5Day!$A15))))))))</f>
        <v/>
      </c>
      <c r="AI15" s="13" t="str">
        <f>IF($A15&lt;='All Results'!$B$4,"",IF(SUM(MissFill!AH$5:AH18)=0,"",(IF(MissFill!AH18/SUM(MissFill!AH$5:AH18)&gt;0.01,"",IF(MissFill!AH17/SUM(MissFill!AH$5:AH18)&gt;0.01,"",IF(MissFill!AH16/SUM(MissFill!AH$5:AH18)&gt;0.01,"",IF(MissFill!AH15/SUM(MissFill!AH$5:AH18)&gt;0.01,"",IF(MissFill!AH14/SUM(MissFill!AH$5:AH18)&gt;0.01,"",DateEnded_5Day!$A15))))))))</f>
        <v/>
      </c>
      <c r="AJ15" s="13" t="str">
        <f>IF($A15&lt;='All Results'!$B$4,"",IF(SUM(MissFill!AI$5:AI18)=0,"",(IF(MissFill!AI18/SUM(MissFill!AI$5:AI18)&gt;0.01,"",IF(MissFill!AI17/SUM(MissFill!AI$5:AI18)&gt;0.01,"",IF(MissFill!AI16/SUM(MissFill!AI$5:AI18)&gt;0.01,"",IF(MissFill!AI15/SUM(MissFill!AI$5:AI18)&gt;0.01,"",IF(MissFill!AI14/SUM(MissFill!AI$5:AI18)&gt;0.01,"",DateEnded_5Day!$A15))))))))</f>
        <v/>
      </c>
      <c r="AK15" s="13" t="str">
        <f>IF($A15&lt;='All Results'!$B$4,"",IF(SUM(MissFill!AJ$5:AJ18)=0,"",(IF(MissFill!AJ18/SUM(MissFill!AJ$5:AJ18)&gt;0.01,"",IF(MissFill!AJ17/SUM(MissFill!AJ$5:AJ18)&gt;0.01,"",IF(MissFill!AJ16/SUM(MissFill!AJ$5:AJ18)&gt;0.01,"",IF(MissFill!AJ15/SUM(MissFill!AJ$5:AJ18)&gt;0.01,"",IF(MissFill!AJ14/SUM(MissFill!AJ$5:AJ18)&gt;0.01,"",DateEnded_5Day!$A15))))))))</f>
        <v/>
      </c>
      <c r="AL15" s="13" t="str">
        <f>IF($A15&lt;='All Results'!$B$4,"",IF(SUM(MissFill!AK$5:AK18)=0,"",(IF(MissFill!AK18/SUM(MissFill!AK$5:AK18)&gt;0.01,"",IF(MissFill!AK17/SUM(MissFill!AK$5:AK18)&gt;0.01,"",IF(MissFill!AK16/SUM(MissFill!AK$5:AK18)&gt;0.01,"",IF(MissFill!AK15/SUM(MissFill!AK$5:AK18)&gt;0.01,"",IF(MissFill!AK14/SUM(MissFill!AK$5:AK18)&gt;0.01,"",DateEnded_5Day!$A15))))))))</f>
        <v/>
      </c>
      <c r="AM15" s="13" t="str">
        <f>IF($A15&lt;='All Results'!$B$4,"",IF(SUM(MissFill!AL$5:AL18)=0,"",(IF(MissFill!AL18/SUM(MissFill!AL$5:AL18)&gt;0.01,"",IF(MissFill!AL17/SUM(MissFill!AL$5:AL18)&gt;0.01,"",IF(MissFill!AL16/SUM(MissFill!AL$5:AL18)&gt;0.01,"",IF(MissFill!AL15/SUM(MissFill!AL$5:AL18)&gt;0.01,"",IF(MissFill!AL14/SUM(MissFill!AL$5:AL18)&gt;0.01,"",DateEnded_5Day!$A15))))))))</f>
        <v/>
      </c>
      <c r="AN15" s="13" t="str">
        <f>IF($A15&lt;='All Results'!$B$4,"",IF(SUM(MissFill!AM$5:AM18)=0,"",(IF(MissFill!AM18/SUM(MissFill!AM$5:AM18)&gt;0.01,"",IF(MissFill!AM17/SUM(MissFill!AM$5:AM18)&gt;0.01,"",IF(MissFill!AM16/SUM(MissFill!AM$5:AM18)&gt;0.01,"",IF(MissFill!AM15/SUM(MissFill!AM$5:AM18)&gt;0.01,"",IF(MissFill!AM14/SUM(MissFill!AM$5:AM18)&gt;0.01,"",DateEnded_5Day!$A15))))))))</f>
        <v/>
      </c>
      <c r="AO15" s="13" t="str">
        <f>IF($A15&lt;='All Results'!$B$4,"",IF(SUM(MissFill!AN$5:AN18)=0,"",(IF(MissFill!AN18/SUM(MissFill!AN$5:AN18)&gt;0.01,"",IF(MissFill!AN17/SUM(MissFill!AN$5:AN18)&gt;0.01,"",IF(MissFill!AN16/SUM(MissFill!AN$5:AN18)&gt;0.01,"",IF(MissFill!AN15/SUM(MissFill!AN$5:AN18)&gt;0.01,"",IF(MissFill!AN14/SUM(MissFill!AN$5:AN18)&gt;0.01,"",DateEnded_5Day!$A15))))))))</f>
        <v/>
      </c>
      <c r="AP15" s="13" t="str">
        <f>IF($A15&lt;='All Results'!$B$4,"",IF(SUM(MissFill!AO$5:AO18)=0,"",(IF(MissFill!AO18/SUM(MissFill!AO$5:AO18)&gt;0.01,"",IF(MissFill!AO17/SUM(MissFill!AO$5:AO18)&gt;0.01,"",IF(MissFill!AO16/SUM(MissFill!AO$5:AO18)&gt;0.01,"",IF(MissFill!AO15/SUM(MissFill!AO$5:AO18)&gt;0.01,"",IF(MissFill!AO14/SUM(MissFill!AO$5:AO18)&gt;0.01,"",DateEnded_5Day!$A15))))))))</f>
        <v/>
      </c>
      <c r="AQ15" s="13" t="str">
        <f>IF($A15&lt;='All Results'!$B$4,"",IF(SUM(MissFill!AP$5:AP18)=0,"",(IF(MissFill!AP18/SUM(MissFill!AP$5:AP18)&gt;0.01,"",IF(MissFill!AP17/SUM(MissFill!AP$5:AP18)&gt;0.01,"",IF(MissFill!AP16/SUM(MissFill!AP$5:AP18)&gt;0.01,"",IF(MissFill!AP15/SUM(MissFill!AP$5:AP18)&gt;0.01,"",IF(MissFill!AP14/SUM(MissFill!AP$5:AP18)&gt;0.01,"",DateEnded_5Day!$A15))))))))</f>
        <v/>
      </c>
      <c r="AR15" s="13" t="str">
        <f>IF($A15&lt;='All Results'!$B$4,"",IF(SUM(MissFill!AQ$5:AQ18)=0,"",(IF(MissFill!AQ18/SUM(MissFill!AQ$5:AQ18)&gt;0.01,"",IF(MissFill!AQ17/SUM(MissFill!AQ$5:AQ18)&gt;0.01,"",IF(MissFill!AQ16/SUM(MissFill!AQ$5:AQ18)&gt;0.01,"",IF(MissFill!AQ15/SUM(MissFill!AQ$5:AQ18)&gt;0.01,"",IF(MissFill!AQ14/SUM(MissFill!AQ$5:AQ18)&gt;0.01,"",DateEnded_5Day!$A15))))))))</f>
        <v/>
      </c>
      <c r="AS15" s="13" t="str">
        <f>IF($A15&lt;='All Results'!$B$4,"",IF(SUM(MissFill!AR$5:AR18)=0,"",(IF(MissFill!AR18/SUM(MissFill!AR$5:AR18)&gt;0.01,"",IF(MissFill!AR17/SUM(MissFill!AR$5:AR18)&gt;0.01,"",IF(MissFill!AR16/SUM(MissFill!AR$5:AR18)&gt;0.01,"",IF(MissFill!AR15/SUM(MissFill!AR$5:AR18)&gt;0.01,"",IF(MissFill!AR14/SUM(MissFill!AR$5:AR18)&gt;0.01,"",DateEnded_5Day!$A15))))))))</f>
        <v/>
      </c>
      <c r="AT15" s="13" t="str">
        <f>IF($A15&lt;='All Results'!$B$4,"",IF(SUM(MissFill!AS$5:AS18)=0,"",(IF(MissFill!AS18/SUM(MissFill!AS$5:AS18)&gt;0.01,"",IF(MissFill!AS17/SUM(MissFill!AS$5:AS18)&gt;0.01,"",IF(MissFill!AS16/SUM(MissFill!AS$5:AS18)&gt;0.01,"",IF(MissFill!AS15/SUM(MissFill!AS$5:AS18)&gt;0.01,"",IF(MissFill!AS14/SUM(MissFill!AS$5:AS18)&gt;0.01,"",DateEnded_5Day!$A15))))))))</f>
        <v/>
      </c>
      <c r="AU15" s="13" t="str">
        <f>IF($A15&lt;='All Results'!$B$4,"",IF(SUM(MissFill!AT$5:AT18)=0,"",(IF(MissFill!AT18/SUM(MissFill!AT$5:AT18)&gt;0.01,"",IF(MissFill!AT17/SUM(MissFill!AT$5:AT18)&gt;0.01,"",IF(MissFill!AT16/SUM(MissFill!AT$5:AT18)&gt;0.01,"",IF(MissFill!AT15/SUM(MissFill!AT$5:AT18)&gt;0.01,"",IF(MissFill!AT14/SUM(MissFill!AT$5:AT18)&gt;0.01,"",DateEnded_5Day!$A15))))))))</f>
        <v/>
      </c>
      <c r="AV15" s="13" t="str">
        <f>IF($A15&lt;='All Results'!$B$4,"",IF(SUM(MissFill!AU$5:AU18)=0,"",(IF(MissFill!AU18/SUM(MissFill!AU$5:AU18)&gt;0.01,"",IF(MissFill!AU17/SUM(MissFill!AU$5:AU18)&gt;0.01,"",IF(MissFill!AU16/SUM(MissFill!AU$5:AU18)&gt;0.01,"",IF(MissFill!AU15/SUM(MissFill!AU$5:AU18)&gt;0.01,"",IF(MissFill!AU14/SUM(MissFill!AU$5:AU18)&gt;0.01,"",DateEnded_5Day!$A15))))))))</f>
        <v/>
      </c>
      <c r="AW15" s="13" t="str">
        <f>IF($A15&lt;='All Results'!$B$4,"",IF(SUM(MissFill!AV$5:AV18)=0,"",(IF(MissFill!AV18/SUM(MissFill!AV$5:AV18)&gt;0.01,"",IF(MissFill!AV17/SUM(MissFill!AV$5:AV18)&gt;0.01,"",IF(MissFill!AV16/SUM(MissFill!AV$5:AV18)&gt;0.01,"",IF(MissFill!AV15/SUM(MissFill!AV$5:AV18)&gt;0.01,"",IF(MissFill!AV14/SUM(MissFill!AV$5:AV18)&gt;0.01,"",DateEnded_5Day!$A15))))))))</f>
        <v/>
      </c>
      <c r="AX15" s="13" t="str">
        <f>IF($A15&lt;='All Results'!$B$4,"",IF(SUM(MissFill!AW$5:AW18)=0,"",(IF(MissFill!AW18/SUM(MissFill!AW$5:AW18)&gt;0.01,"",IF(MissFill!AW17/SUM(MissFill!AW$5:AW18)&gt;0.01,"",IF(MissFill!AW16/SUM(MissFill!AW$5:AW18)&gt;0.01,"",IF(MissFill!AW15/SUM(MissFill!AW$5:AW18)&gt;0.01,"",IF(MissFill!AW14/SUM(MissFill!AW$5:AW18)&gt;0.01,"",DateEnded_5Day!$A15))))))))</f>
        <v/>
      </c>
    </row>
    <row r="16" spans="1:50" x14ac:dyDescent="0.25">
      <c r="A16" s="8">
        <v>44361</v>
      </c>
      <c r="B16" s="11">
        <v>165</v>
      </c>
      <c r="C16" s="13" t="str">
        <f>IF($A16&lt;='All Results'!$B$4,"",IF(SUM(MissFill!B$5:B19)=0,"",(IF(MissFill!B19/SUM(MissFill!B$5:B19)&gt;0.01,"",IF(MissFill!B18/SUM(MissFill!B$5:B19)&gt;0.01,"",IF(MissFill!B17/SUM(MissFill!B$5:B19)&gt;0.01,"",IF(MissFill!B16/SUM(MissFill!B$5:B19)&gt;0.01,"",IF(MissFill!B15/SUM(MissFill!B$5:B19)&gt;0.01,"",DateEnded_5Day!$A16))))))))</f>
        <v/>
      </c>
      <c r="D16" s="13" t="str">
        <f>IF($A16&lt;='All Results'!$B$4,"",IF(SUM(MissFill!C$5:C19)=0,"",(IF(MissFill!C19/SUM(MissFill!C$5:C19)&gt;0.01,"",IF(MissFill!C18/SUM(MissFill!C$5:C19)&gt;0.01,"",IF(MissFill!C17/SUM(MissFill!C$5:C19)&gt;0.01,"",IF(MissFill!C16/SUM(MissFill!C$5:C19)&gt;0.01,"",IF(MissFill!C15/SUM(MissFill!C$5:C19)&gt;0.01,"",DateEnded_5Day!$A16))))))))</f>
        <v/>
      </c>
      <c r="E16" s="13" t="str">
        <f>IF($A16&lt;='All Results'!$B$4,"",IF(SUM(MissFill!D$5:D19)=0,"",(IF(MissFill!D19/SUM(MissFill!D$5:D19)&gt;0.01,"",IF(MissFill!D18/SUM(MissFill!D$5:D19)&gt;0.01,"",IF(MissFill!D17/SUM(MissFill!D$5:D19)&gt;0.01,"",IF(MissFill!D16/SUM(MissFill!D$5:D19)&gt;0.01,"",IF(MissFill!D15/SUM(MissFill!D$5:D19)&gt;0.01,"",DateEnded_5Day!$A16))))))))</f>
        <v/>
      </c>
      <c r="F16" s="13" t="str">
        <f>IF($A16&lt;='All Results'!$B$4,"",IF(SUM(MissFill!E$5:E19)=0,"",(IF(MissFill!E19/SUM(MissFill!E$5:E19)&gt;0.01,"",IF(MissFill!E18/SUM(MissFill!E$5:E19)&gt;0.01,"",IF(MissFill!E17/SUM(MissFill!E$5:E19)&gt;0.01,"",IF(MissFill!E16/SUM(MissFill!E$5:E19)&gt;0.01,"",IF(MissFill!E15/SUM(MissFill!E$5:E19)&gt;0.01,"",DateEnded_5Day!$A16))))))))</f>
        <v/>
      </c>
      <c r="G16" s="13" t="str">
        <f>IF($A16&lt;='All Results'!$B$4,"",IF(SUM(MissFill!F$5:F19)=0,"",(IF(MissFill!F19/SUM(MissFill!F$5:F19)&gt;0.01,"",IF(MissFill!F18/SUM(MissFill!F$5:F19)&gt;0.01,"",IF(MissFill!F17/SUM(MissFill!F$5:F19)&gt;0.01,"",IF(MissFill!F16/SUM(MissFill!F$5:F19)&gt;0.01,"",IF(MissFill!F15/SUM(MissFill!F$5:F19)&gt;0.01,"",DateEnded_5Day!$A16))))))))</f>
        <v/>
      </c>
      <c r="H16" s="13" t="str">
        <f>IF($A16&lt;='All Results'!$B$4,"",IF(SUM(MissFill!G$5:G19)=0,"",(IF(MissFill!G19/SUM(MissFill!G$5:G19)&gt;0.01,"",IF(MissFill!G18/SUM(MissFill!G$5:G19)&gt;0.01,"",IF(MissFill!G17/SUM(MissFill!G$5:G19)&gt;0.01,"",IF(MissFill!G16/SUM(MissFill!G$5:G19)&gt;0.01,"",IF(MissFill!G15/SUM(MissFill!G$5:G19)&gt;0.01,"",DateEnded_5Day!$A16))))))))</f>
        <v/>
      </c>
      <c r="I16" s="13" t="str">
        <f>IF($A16&lt;='All Results'!$B$4,"",IF(SUM(MissFill!H$5:H19)=0,"",(IF(MissFill!H19/SUM(MissFill!H$5:H19)&gt;0.01,"",IF(MissFill!H18/SUM(MissFill!H$5:H19)&gt;0.01,"",IF(MissFill!H17/SUM(MissFill!H$5:H19)&gt;0.01,"",IF(MissFill!H16/SUM(MissFill!H$5:H19)&gt;0.01,"",IF(MissFill!H15/SUM(MissFill!H$5:H19)&gt;0.01,"",DateEnded_5Day!$A16))))))))</f>
        <v/>
      </c>
      <c r="J16" s="13" t="str">
        <f>IF($A16&lt;='All Results'!$B$4,"",IF(SUM(MissFill!I$5:I19)=0,"",(IF(MissFill!I19/SUM(MissFill!I$5:I19)&gt;0.01,"",IF(MissFill!I18/SUM(MissFill!I$5:I19)&gt;0.01,"",IF(MissFill!I17/SUM(MissFill!I$5:I19)&gt;0.01,"",IF(MissFill!I16/SUM(MissFill!I$5:I19)&gt;0.01,"",IF(MissFill!I15/SUM(MissFill!I$5:I19)&gt;0.01,"",DateEnded_5Day!$A16))))))))</f>
        <v/>
      </c>
      <c r="K16" s="13" t="str">
        <f>IF($A16&lt;='All Results'!$B$4,"",IF(SUM(MissFill!J$5:J19)=0,"",(IF(MissFill!J19/SUM(MissFill!J$5:J19)&gt;0.01,"",IF(MissFill!J18/SUM(MissFill!J$5:J19)&gt;0.01,"",IF(MissFill!J17/SUM(MissFill!J$5:J19)&gt;0.01,"",IF(MissFill!J16/SUM(MissFill!J$5:J19)&gt;0.01,"",IF(MissFill!J15/SUM(MissFill!J$5:J19)&gt;0.01,"",DateEnded_5Day!$A16))))))))</f>
        <v/>
      </c>
      <c r="L16" s="13" t="str">
        <f>IF($A16&lt;='All Results'!$B$4,"",IF(SUM(MissFill!K$5:K19)=0,"",(IF(MissFill!K19/SUM(MissFill!K$5:K19)&gt;0.01,"",IF(MissFill!K18/SUM(MissFill!K$5:K19)&gt;0.01,"",IF(MissFill!K17/SUM(MissFill!K$5:K19)&gt;0.01,"",IF(MissFill!K16/SUM(MissFill!K$5:K19)&gt;0.01,"",IF(MissFill!K15/SUM(MissFill!K$5:K19)&gt;0.01,"",DateEnded_5Day!$A16))))))))</f>
        <v/>
      </c>
      <c r="M16" s="13" t="str">
        <f>IF($A16&lt;='All Results'!$B$4,"",IF(SUM(MissFill!L$5:L19)=0,"",(IF(MissFill!L19/SUM(MissFill!L$5:L19)&gt;0.01,"",IF(MissFill!L18/SUM(MissFill!L$5:L19)&gt;0.01,"",IF(MissFill!L17/SUM(MissFill!L$5:L19)&gt;0.01,"",IF(MissFill!L16/SUM(MissFill!L$5:L19)&gt;0.01,"",IF(MissFill!L15/SUM(MissFill!L$5:L19)&gt;0.01,"",DateEnded_5Day!$A16))))))))</f>
        <v/>
      </c>
      <c r="N16" s="13" t="str">
        <f>IF($A16&lt;='All Results'!$B$4,"",IF(SUM(MissFill!M$5:M19)=0,"",(IF(MissFill!M19/SUM(MissFill!M$5:M19)&gt;0.01,"",IF(MissFill!M18/SUM(MissFill!M$5:M19)&gt;0.01,"",IF(MissFill!M17/SUM(MissFill!M$5:M19)&gt;0.01,"",IF(MissFill!M16/SUM(MissFill!M$5:M19)&gt;0.01,"",IF(MissFill!M15/SUM(MissFill!M$5:M19)&gt;0.01,"",DateEnded_5Day!$A16))))))))</f>
        <v/>
      </c>
      <c r="O16" s="13" t="str">
        <f>IF($A16&lt;='All Results'!$B$4,"",IF(SUM(MissFill!N$5:N19)=0,"",(IF(MissFill!N19/SUM(MissFill!N$5:N19)&gt;0.01,"",IF(MissFill!N18/SUM(MissFill!N$5:N19)&gt;0.01,"",IF(MissFill!N17/SUM(MissFill!N$5:N19)&gt;0.01,"",IF(MissFill!N16/SUM(MissFill!N$5:N19)&gt;0.01,"",IF(MissFill!N15/SUM(MissFill!N$5:N19)&gt;0.01,"",DateEnded_5Day!$A16))))))))</f>
        <v/>
      </c>
      <c r="P16" s="13" t="str">
        <f>IF($A16&lt;='All Results'!$B$4,"",IF(SUM(MissFill!O$5:O19)=0,"",(IF(MissFill!O19/SUM(MissFill!O$5:O19)&gt;0.01,"",IF(MissFill!O18/SUM(MissFill!O$5:O19)&gt;0.01,"",IF(MissFill!O17/SUM(MissFill!O$5:O19)&gt;0.01,"",IF(MissFill!O16/SUM(MissFill!O$5:O19)&gt;0.01,"",IF(MissFill!O15/SUM(MissFill!O$5:O19)&gt;0.01,"",DateEnded_5Day!$A16))))))))</f>
        <v/>
      </c>
      <c r="Q16" s="13" t="str">
        <f>IF($A16&lt;='All Results'!$B$4,"",IF(SUM(MissFill!P$5:P19)=0,"",(IF(MissFill!P19/SUM(MissFill!P$5:P19)&gt;0.01,"",IF(MissFill!P18/SUM(MissFill!P$5:P19)&gt;0.01,"",IF(MissFill!P17/SUM(MissFill!P$5:P19)&gt;0.01,"",IF(MissFill!P16/SUM(MissFill!P$5:P19)&gt;0.01,"",IF(MissFill!P15/SUM(MissFill!P$5:P19)&gt;0.01,"",DateEnded_5Day!$A16))))))))</f>
        <v/>
      </c>
      <c r="R16" s="13" t="str">
        <f>IF($A16&lt;='All Results'!$B$4,"",IF(SUM(MissFill!Q$5:Q19)=0,"",(IF(MissFill!Q19/SUM(MissFill!Q$5:Q19)&gt;0.01,"",IF(MissFill!Q18/SUM(MissFill!Q$5:Q19)&gt;0.01,"",IF(MissFill!Q17/SUM(MissFill!Q$5:Q19)&gt;0.01,"",IF(MissFill!Q16/SUM(MissFill!Q$5:Q19)&gt;0.01,"",IF(MissFill!Q15/SUM(MissFill!Q$5:Q19)&gt;0.01,"",DateEnded_5Day!$A16))))))))</f>
        <v/>
      </c>
      <c r="S16" s="13" t="str">
        <f>IF($A16&lt;='All Results'!$B$4,"",IF(SUM(MissFill!R$5:R19)=0,"",(IF(MissFill!R19/SUM(MissFill!R$5:R19)&gt;0.01,"",IF(MissFill!R18/SUM(MissFill!R$5:R19)&gt;0.01,"",IF(MissFill!R17/SUM(MissFill!R$5:R19)&gt;0.01,"",IF(MissFill!R16/SUM(MissFill!R$5:R19)&gt;0.01,"",IF(MissFill!R15/SUM(MissFill!R$5:R19)&gt;0.01,"",DateEnded_5Day!$A16))))))))</f>
        <v/>
      </c>
      <c r="T16" s="13" t="str">
        <f>IF($A16&lt;='All Results'!$B$4,"",IF(SUM(MissFill!S$5:S19)=0,"",(IF(MissFill!S19/SUM(MissFill!S$5:S19)&gt;0.01,"",IF(MissFill!S18/SUM(MissFill!S$5:S19)&gt;0.01,"",IF(MissFill!S17/SUM(MissFill!S$5:S19)&gt;0.01,"",IF(MissFill!S16/SUM(MissFill!S$5:S19)&gt;0.01,"",IF(MissFill!S15/SUM(MissFill!S$5:S19)&gt;0.01,"",DateEnded_5Day!$A16))))))))</f>
        <v/>
      </c>
      <c r="U16" s="13" t="str">
        <f>IF($A16&lt;='All Results'!$B$4,"",IF(SUM(MissFill!T$5:T19)=0,"",(IF(MissFill!T19/SUM(MissFill!T$5:T19)&gt;0.01,"",IF(MissFill!T18/SUM(MissFill!T$5:T19)&gt;0.01,"",IF(MissFill!T17/SUM(MissFill!T$5:T19)&gt;0.01,"",IF(MissFill!T16/SUM(MissFill!T$5:T19)&gt;0.01,"",IF(MissFill!T15/SUM(MissFill!T$5:T19)&gt;0.01,"",DateEnded_5Day!$A16))))))))</f>
        <v/>
      </c>
      <c r="V16" s="13" t="str">
        <f>IF($A16&lt;='All Results'!$B$4,"",IF(SUM(MissFill!U$5:U19)=0,"",(IF(MissFill!U19/SUM(MissFill!U$5:U19)&gt;0.01,"",IF(MissFill!U18/SUM(MissFill!U$5:U19)&gt;0.01,"",IF(MissFill!U17/SUM(MissFill!U$5:U19)&gt;0.01,"",IF(MissFill!U16/SUM(MissFill!U$5:U19)&gt;0.01,"",IF(MissFill!U15/SUM(MissFill!U$5:U19)&gt;0.01,"",DateEnded_5Day!$A16))))))))</f>
        <v/>
      </c>
      <c r="W16" s="13" t="str">
        <f>IF($A16&lt;='All Results'!$B$4,"",IF(SUM(MissFill!V$5:V19)=0,"",(IF(MissFill!V19/SUM(MissFill!V$5:V19)&gt;0.01,"",IF(MissFill!V18/SUM(MissFill!V$5:V19)&gt;0.01,"",IF(MissFill!V17/SUM(MissFill!V$5:V19)&gt;0.01,"",IF(MissFill!V16/SUM(MissFill!V$5:V19)&gt;0.01,"",IF(MissFill!V15/SUM(MissFill!V$5:V19)&gt;0.01,"",DateEnded_5Day!$A16))))))))</f>
        <v/>
      </c>
      <c r="X16" s="13" t="str">
        <f>IF($A16&lt;='All Results'!$B$4,"",IF(SUM(MissFill!W$5:W19)=0,"",(IF(MissFill!W19/SUM(MissFill!W$5:W19)&gt;0.01,"",IF(MissFill!W18/SUM(MissFill!W$5:W19)&gt;0.01,"",IF(MissFill!W17/SUM(MissFill!W$5:W19)&gt;0.01,"",IF(MissFill!W16/SUM(MissFill!W$5:W19)&gt;0.01,"",IF(MissFill!W15/SUM(MissFill!W$5:W19)&gt;0.01,"",DateEnded_5Day!$A16))))))))</f>
        <v/>
      </c>
      <c r="Y16" s="13" t="str">
        <f>IF($A16&lt;='All Results'!$B$4,"",IF(SUM(MissFill!X$5:X19)=0,"",(IF(MissFill!X19/SUM(MissFill!X$5:X19)&gt;0.01,"",IF(MissFill!X18/SUM(MissFill!X$5:X19)&gt;0.01,"",IF(MissFill!X17/SUM(MissFill!X$5:X19)&gt;0.01,"",IF(MissFill!X16/SUM(MissFill!X$5:X19)&gt;0.01,"",IF(MissFill!X15/SUM(MissFill!X$5:X19)&gt;0.01,"",DateEnded_5Day!$A16))))))))</f>
        <v/>
      </c>
      <c r="Z16" s="13" t="str">
        <f>IF($A16&lt;='All Results'!$B$4,"",IF(SUM(MissFill!Y$5:Y19)=0,"",(IF(MissFill!Y19/SUM(MissFill!Y$5:Y19)&gt;0.01,"",IF(MissFill!Y18/SUM(MissFill!Y$5:Y19)&gt;0.01,"",IF(MissFill!Y17/SUM(MissFill!Y$5:Y19)&gt;0.01,"",IF(MissFill!Y16/SUM(MissFill!Y$5:Y19)&gt;0.01,"",IF(MissFill!Y15/SUM(MissFill!Y$5:Y19)&gt;0.01,"",DateEnded_5Day!$A16))))))))</f>
        <v/>
      </c>
      <c r="AA16" s="13" t="str">
        <f>IF($A16&lt;='All Results'!$B$4,"",IF(SUM(MissFill!Z$5:Z19)=0,"",(IF(MissFill!Z19/SUM(MissFill!Z$5:Z19)&gt;0.01,"",IF(MissFill!Z18/SUM(MissFill!Z$5:Z19)&gt;0.01,"",IF(MissFill!Z17/SUM(MissFill!Z$5:Z19)&gt;0.01,"",IF(MissFill!Z16/SUM(MissFill!Z$5:Z19)&gt;0.01,"",IF(MissFill!Z15/SUM(MissFill!Z$5:Z19)&gt;0.01,"",DateEnded_5Day!$A16))))))))</f>
        <v/>
      </c>
      <c r="AB16" s="13" t="str">
        <f>IF($A16&lt;='All Results'!$B$4,"",IF(SUM(MissFill!AA$5:AA19)=0,"",(IF(MissFill!AA19/SUM(MissFill!AA$5:AA19)&gt;0.01,"",IF(MissFill!AA18/SUM(MissFill!AA$5:AA19)&gt;0.01,"",IF(MissFill!AA17/SUM(MissFill!AA$5:AA19)&gt;0.01,"",IF(MissFill!AA16/SUM(MissFill!AA$5:AA19)&gt;0.01,"",IF(MissFill!AA15/SUM(MissFill!AA$5:AA19)&gt;0.01,"",DateEnded_5Day!$A16))))))))</f>
        <v/>
      </c>
      <c r="AC16" s="13" t="str">
        <f>IF($A16&lt;='All Results'!$B$4,"",IF(SUM(MissFill!AB$5:AB19)=0,"",(IF(MissFill!AB19/SUM(MissFill!AB$5:AB19)&gt;0.01,"",IF(MissFill!AB18/SUM(MissFill!AB$5:AB19)&gt;0.01,"",IF(MissFill!AB17/SUM(MissFill!AB$5:AB19)&gt;0.01,"",IF(MissFill!AB16/SUM(MissFill!AB$5:AB19)&gt;0.01,"",IF(MissFill!AB15/SUM(MissFill!AB$5:AB19)&gt;0.01,"",DateEnded_5Day!$A16))))))))</f>
        <v/>
      </c>
      <c r="AD16" s="13" t="str">
        <f>IF($A16&lt;='All Results'!$B$4,"",IF(SUM(MissFill!AC$5:AC19)=0,"",(IF(MissFill!AC19/SUM(MissFill!AC$5:AC19)&gt;0.01,"",IF(MissFill!AC18/SUM(MissFill!AC$5:AC19)&gt;0.01,"",IF(MissFill!AC17/SUM(MissFill!AC$5:AC19)&gt;0.01,"",IF(MissFill!AC16/SUM(MissFill!AC$5:AC19)&gt;0.01,"",IF(MissFill!AC15/SUM(MissFill!AC$5:AC19)&gt;0.01,"",DateEnded_5Day!$A16))))))))</f>
        <v/>
      </c>
      <c r="AE16" s="13" t="str">
        <f>IF($A16&lt;='All Results'!$B$4,"",IF(SUM(MissFill!AD$5:AD19)=0,"",(IF(MissFill!AD19/SUM(MissFill!AD$5:AD19)&gt;0.01,"",IF(MissFill!AD18/SUM(MissFill!AD$5:AD19)&gt;0.01,"",IF(MissFill!AD17/SUM(MissFill!AD$5:AD19)&gt;0.01,"",IF(MissFill!AD16/SUM(MissFill!AD$5:AD19)&gt;0.01,"",IF(MissFill!AD15/SUM(MissFill!AD$5:AD19)&gt;0.01,"",DateEnded_5Day!$A16))))))))</f>
        <v/>
      </c>
      <c r="AF16" s="13" t="str">
        <f>IF($A16&lt;='All Results'!$B$4,"",IF(SUM(MissFill!AE$5:AE19)=0,"",(IF(MissFill!AE19/SUM(MissFill!AE$5:AE19)&gt;0.01,"",IF(MissFill!AE18/SUM(MissFill!AE$5:AE19)&gt;0.01,"",IF(MissFill!AE17/SUM(MissFill!AE$5:AE19)&gt;0.01,"",IF(MissFill!AE16/SUM(MissFill!AE$5:AE19)&gt;0.01,"",IF(MissFill!AE15/SUM(MissFill!AE$5:AE19)&gt;0.01,"",DateEnded_5Day!$A16))))))))</f>
        <v/>
      </c>
      <c r="AG16" s="13" t="str">
        <f>IF($A16&lt;='All Results'!$B$4,"",IF(SUM(MissFill!AF$5:AF19)=0,"",(IF(MissFill!AF19/SUM(MissFill!AF$5:AF19)&gt;0.01,"",IF(MissFill!AF18/SUM(MissFill!AF$5:AF19)&gt;0.01,"",IF(MissFill!AF17/SUM(MissFill!AF$5:AF19)&gt;0.01,"",IF(MissFill!AF16/SUM(MissFill!AF$5:AF19)&gt;0.01,"",IF(MissFill!AF15/SUM(MissFill!AF$5:AF19)&gt;0.01,"",DateEnded_5Day!$A16))))))))</f>
        <v/>
      </c>
      <c r="AH16" s="13" t="str">
        <f>IF($A16&lt;='All Results'!$B$4,"",IF(SUM(MissFill!AG$5:AG19)=0,"",(IF(MissFill!AG19/SUM(MissFill!AG$5:AG19)&gt;0.01,"",IF(MissFill!AG18/SUM(MissFill!AG$5:AG19)&gt;0.01,"",IF(MissFill!AG17/SUM(MissFill!AG$5:AG19)&gt;0.01,"",IF(MissFill!AG16/SUM(MissFill!AG$5:AG19)&gt;0.01,"",IF(MissFill!AG15/SUM(MissFill!AG$5:AG19)&gt;0.01,"",DateEnded_5Day!$A16))))))))</f>
        <v/>
      </c>
      <c r="AI16" s="13" t="str">
        <f>IF($A16&lt;='All Results'!$B$4,"",IF(SUM(MissFill!AH$5:AH19)=0,"",(IF(MissFill!AH19/SUM(MissFill!AH$5:AH19)&gt;0.01,"",IF(MissFill!AH18/SUM(MissFill!AH$5:AH19)&gt;0.01,"",IF(MissFill!AH17/SUM(MissFill!AH$5:AH19)&gt;0.01,"",IF(MissFill!AH16/SUM(MissFill!AH$5:AH19)&gt;0.01,"",IF(MissFill!AH15/SUM(MissFill!AH$5:AH19)&gt;0.01,"",DateEnded_5Day!$A16))))))))</f>
        <v/>
      </c>
      <c r="AJ16" s="13" t="str">
        <f>IF($A16&lt;='All Results'!$B$4,"",IF(SUM(MissFill!AI$5:AI19)=0,"",(IF(MissFill!AI19/SUM(MissFill!AI$5:AI19)&gt;0.01,"",IF(MissFill!AI18/SUM(MissFill!AI$5:AI19)&gt;0.01,"",IF(MissFill!AI17/SUM(MissFill!AI$5:AI19)&gt;0.01,"",IF(MissFill!AI16/SUM(MissFill!AI$5:AI19)&gt;0.01,"",IF(MissFill!AI15/SUM(MissFill!AI$5:AI19)&gt;0.01,"",DateEnded_5Day!$A16))))))))</f>
        <v/>
      </c>
      <c r="AK16" s="13" t="str">
        <f>IF($A16&lt;='All Results'!$B$4,"",IF(SUM(MissFill!AJ$5:AJ19)=0,"",(IF(MissFill!AJ19/SUM(MissFill!AJ$5:AJ19)&gt;0.01,"",IF(MissFill!AJ18/SUM(MissFill!AJ$5:AJ19)&gt;0.01,"",IF(MissFill!AJ17/SUM(MissFill!AJ$5:AJ19)&gt;0.01,"",IF(MissFill!AJ16/SUM(MissFill!AJ$5:AJ19)&gt;0.01,"",IF(MissFill!AJ15/SUM(MissFill!AJ$5:AJ19)&gt;0.01,"",DateEnded_5Day!$A16))))))))</f>
        <v/>
      </c>
      <c r="AL16" s="13" t="str">
        <f>IF($A16&lt;='All Results'!$B$4,"",IF(SUM(MissFill!AK$5:AK19)=0,"",(IF(MissFill!AK19/SUM(MissFill!AK$5:AK19)&gt;0.01,"",IF(MissFill!AK18/SUM(MissFill!AK$5:AK19)&gt;0.01,"",IF(MissFill!AK17/SUM(MissFill!AK$5:AK19)&gt;0.01,"",IF(MissFill!AK16/SUM(MissFill!AK$5:AK19)&gt;0.01,"",IF(MissFill!AK15/SUM(MissFill!AK$5:AK19)&gt;0.01,"",DateEnded_5Day!$A16))))))))</f>
        <v/>
      </c>
      <c r="AM16" s="13" t="str">
        <f>IF($A16&lt;='All Results'!$B$4,"",IF(SUM(MissFill!AL$5:AL19)=0,"",(IF(MissFill!AL19/SUM(MissFill!AL$5:AL19)&gt;0.01,"",IF(MissFill!AL18/SUM(MissFill!AL$5:AL19)&gt;0.01,"",IF(MissFill!AL17/SUM(MissFill!AL$5:AL19)&gt;0.01,"",IF(MissFill!AL16/SUM(MissFill!AL$5:AL19)&gt;0.01,"",IF(MissFill!AL15/SUM(MissFill!AL$5:AL19)&gt;0.01,"",DateEnded_5Day!$A16))))))))</f>
        <v/>
      </c>
      <c r="AN16" s="13" t="str">
        <f>IF($A16&lt;='All Results'!$B$4,"",IF(SUM(MissFill!AM$5:AM19)=0,"",(IF(MissFill!AM19/SUM(MissFill!AM$5:AM19)&gt;0.01,"",IF(MissFill!AM18/SUM(MissFill!AM$5:AM19)&gt;0.01,"",IF(MissFill!AM17/SUM(MissFill!AM$5:AM19)&gt;0.01,"",IF(MissFill!AM16/SUM(MissFill!AM$5:AM19)&gt;0.01,"",IF(MissFill!AM15/SUM(MissFill!AM$5:AM19)&gt;0.01,"",DateEnded_5Day!$A16))))))))</f>
        <v/>
      </c>
      <c r="AO16" s="13" t="str">
        <f>IF($A16&lt;='All Results'!$B$4,"",IF(SUM(MissFill!AN$5:AN19)=0,"",(IF(MissFill!AN19/SUM(MissFill!AN$5:AN19)&gt;0.01,"",IF(MissFill!AN18/SUM(MissFill!AN$5:AN19)&gt;0.01,"",IF(MissFill!AN17/SUM(MissFill!AN$5:AN19)&gt;0.01,"",IF(MissFill!AN16/SUM(MissFill!AN$5:AN19)&gt;0.01,"",IF(MissFill!AN15/SUM(MissFill!AN$5:AN19)&gt;0.01,"",DateEnded_5Day!$A16))))))))</f>
        <v/>
      </c>
      <c r="AP16" s="13" t="str">
        <f>IF($A16&lt;='All Results'!$B$4,"",IF(SUM(MissFill!AO$5:AO19)=0,"",(IF(MissFill!AO19/SUM(MissFill!AO$5:AO19)&gt;0.01,"",IF(MissFill!AO18/SUM(MissFill!AO$5:AO19)&gt;0.01,"",IF(MissFill!AO17/SUM(MissFill!AO$5:AO19)&gt;0.01,"",IF(MissFill!AO16/SUM(MissFill!AO$5:AO19)&gt;0.01,"",IF(MissFill!AO15/SUM(MissFill!AO$5:AO19)&gt;0.01,"",DateEnded_5Day!$A16))))))))</f>
        <v/>
      </c>
      <c r="AQ16" s="13" t="str">
        <f>IF($A16&lt;='All Results'!$B$4,"",IF(SUM(MissFill!AP$5:AP19)=0,"",(IF(MissFill!AP19/SUM(MissFill!AP$5:AP19)&gt;0.01,"",IF(MissFill!AP18/SUM(MissFill!AP$5:AP19)&gt;0.01,"",IF(MissFill!AP17/SUM(MissFill!AP$5:AP19)&gt;0.01,"",IF(MissFill!AP16/SUM(MissFill!AP$5:AP19)&gt;0.01,"",IF(MissFill!AP15/SUM(MissFill!AP$5:AP19)&gt;0.01,"",DateEnded_5Day!$A16))))))))</f>
        <v/>
      </c>
      <c r="AR16" s="13" t="str">
        <f>IF($A16&lt;='All Results'!$B$4,"",IF(SUM(MissFill!AQ$5:AQ19)=0,"",(IF(MissFill!AQ19/SUM(MissFill!AQ$5:AQ19)&gt;0.01,"",IF(MissFill!AQ18/SUM(MissFill!AQ$5:AQ19)&gt;0.01,"",IF(MissFill!AQ17/SUM(MissFill!AQ$5:AQ19)&gt;0.01,"",IF(MissFill!AQ16/SUM(MissFill!AQ$5:AQ19)&gt;0.01,"",IF(MissFill!AQ15/SUM(MissFill!AQ$5:AQ19)&gt;0.01,"",DateEnded_5Day!$A16))))))))</f>
        <v/>
      </c>
      <c r="AS16" s="13" t="str">
        <f>IF($A16&lt;='All Results'!$B$4,"",IF(SUM(MissFill!AR$5:AR19)=0,"",(IF(MissFill!AR19/SUM(MissFill!AR$5:AR19)&gt;0.01,"",IF(MissFill!AR18/SUM(MissFill!AR$5:AR19)&gt;0.01,"",IF(MissFill!AR17/SUM(MissFill!AR$5:AR19)&gt;0.01,"",IF(MissFill!AR16/SUM(MissFill!AR$5:AR19)&gt;0.01,"",IF(MissFill!AR15/SUM(MissFill!AR$5:AR19)&gt;0.01,"",DateEnded_5Day!$A16))))))))</f>
        <v/>
      </c>
      <c r="AT16" s="13" t="str">
        <f>IF($A16&lt;='All Results'!$B$4,"",IF(SUM(MissFill!AS$5:AS19)=0,"",(IF(MissFill!AS19/SUM(MissFill!AS$5:AS19)&gt;0.01,"",IF(MissFill!AS18/SUM(MissFill!AS$5:AS19)&gt;0.01,"",IF(MissFill!AS17/SUM(MissFill!AS$5:AS19)&gt;0.01,"",IF(MissFill!AS16/SUM(MissFill!AS$5:AS19)&gt;0.01,"",IF(MissFill!AS15/SUM(MissFill!AS$5:AS19)&gt;0.01,"",DateEnded_5Day!$A16))))))))</f>
        <v/>
      </c>
      <c r="AU16" s="13" t="str">
        <f>IF($A16&lt;='All Results'!$B$4,"",IF(SUM(MissFill!AT$5:AT19)=0,"",(IF(MissFill!AT19/SUM(MissFill!AT$5:AT19)&gt;0.01,"",IF(MissFill!AT18/SUM(MissFill!AT$5:AT19)&gt;0.01,"",IF(MissFill!AT17/SUM(MissFill!AT$5:AT19)&gt;0.01,"",IF(MissFill!AT16/SUM(MissFill!AT$5:AT19)&gt;0.01,"",IF(MissFill!AT15/SUM(MissFill!AT$5:AT19)&gt;0.01,"",DateEnded_5Day!$A16))))))))</f>
        <v/>
      </c>
      <c r="AV16" s="13" t="str">
        <f>IF($A16&lt;='All Results'!$B$4,"",IF(SUM(MissFill!AU$5:AU19)=0,"",(IF(MissFill!AU19/SUM(MissFill!AU$5:AU19)&gt;0.01,"",IF(MissFill!AU18/SUM(MissFill!AU$5:AU19)&gt;0.01,"",IF(MissFill!AU17/SUM(MissFill!AU$5:AU19)&gt;0.01,"",IF(MissFill!AU16/SUM(MissFill!AU$5:AU19)&gt;0.01,"",IF(MissFill!AU15/SUM(MissFill!AU$5:AU19)&gt;0.01,"",DateEnded_5Day!$A16))))))))</f>
        <v/>
      </c>
      <c r="AW16" s="13" t="str">
        <f>IF($A16&lt;='All Results'!$B$4,"",IF(SUM(MissFill!AV$5:AV19)=0,"",(IF(MissFill!AV19/SUM(MissFill!AV$5:AV19)&gt;0.01,"",IF(MissFill!AV18/SUM(MissFill!AV$5:AV19)&gt;0.01,"",IF(MissFill!AV17/SUM(MissFill!AV$5:AV19)&gt;0.01,"",IF(MissFill!AV16/SUM(MissFill!AV$5:AV19)&gt;0.01,"",IF(MissFill!AV15/SUM(MissFill!AV$5:AV19)&gt;0.01,"",DateEnded_5Day!$A16))))))))</f>
        <v/>
      </c>
      <c r="AX16" s="13" t="str">
        <f>IF($A16&lt;='All Results'!$B$4,"",IF(SUM(MissFill!AW$5:AW19)=0,"",(IF(MissFill!AW19/SUM(MissFill!AW$5:AW19)&gt;0.01,"",IF(MissFill!AW18/SUM(MissFill!AW$5:AW19)&gt;0.01,"",IF(MissFill!AW17/SUM(MissFill!AW$5:AW19)&gt;0.01,"",IF(MissFill!AW16/SUM(MissFill!AW$5:AW19)&gt;0.01,"",IF(MissFill!AW15/SUM(MissFill!AW$5:AW19)&gt;0.01,"",DateEnded_5Day!$A16))))))))</f>
        <v/>
      </c>
    </row>
    <row r="17" spans="1:50" x14ac:dyDescent="0.25">
      <c r="A17" s="8">
        <v>44362</v>
      </c>
      <c r="B17" s="11">
        <v>166</v>
      </c>
      <c r="C17" s="13" t="str">
        <f>IF($A17&lt;='All Results'!$B$4,"",IF(SUM(MissFill!B$5:B20)=0,"",(IF(MissFill!B20/SUM(MissFill!B$5:B20)&gt;0.01,"",IF(MissFill!B19/SUM(MissFill!B$5:B20)&gt;0.01,"",IF(MissFill!B18/SUM(MissFill!B$5:B20)&gt;0.01,"",IF(MissFill!B17/SUM(MissFill!B$5:B20)&gt;0.01,"",IF(MissFill!B16/SUM(MissFill!B$5:B20)&gt;0.01,"",DateEnded_5Day!$A17))))))))</f>
        <v/>
      </c>
      <c r="D17" s="13" t="str">
        <f>IF($A17&lt;='All Results'!$B$4,"",IF(SUM(MissFill!C$5:C20)=0,"",(IF(MissFill!C20/SUM(MissFill!C$5:C20)&gt;0.01,"",IF(MissFill!C19/SUM(MissFill!C$5:C20)&gt;0.01,"",IF(MissFill!C18/SUM(MissFill!C$5:C20)&gt;0.01,"",IF(MissFill!C17/SUM(MissFill!C$5:C20)&gt;0.01,"",IF(MissFill!C16/SUM(MissFill!C$5:C20)&gt;0.01,"",DateEnded_5Day!$A17))))))))</f>
        <v/>
      </c>
      <c r="E17" s="13" t="str">
        <f>IF($A17&lt;='All Results'!$B$4,"",IF(SUM(MissFill!D$5:D20)=0,"",(IF(MissFill!D20/SUM(MissFill!D$5:D20)&gt;0.01,"",IF(MissFill!D19/SUM(MissFill!D$5:D20)&gt;0.01,"",IF(MissFill!D18/SUM(MissFill!D$5:D20)&gt;0.01,"",IF(MissFill!D17/SUM(MissFill!D$5:D20)&gt;0.01,"",IF(MissFill!D16/SUM(MissFill!D$5:D20)&gt;0.01,"",DateEnded_5Day!$A17))))))))</f>
        <v/>
      </c>
      <c r="F17" s="13" t="str">
        <f>IF($A17&lt;='All Results'!$B$4,"",IF(SUM(MissFill!E$5:E20)=0,"",(IF(MissFill!E20/SUM(MissFill!E$5:E20)&gt;0.01,"",IF(MissFill!E19/SUM(MissFill!E$5:E20)&gt;0.01,"",IF(MissFill!E18/SUM(MissFill!E$5:E20)&gt;0.01,"",IF(MissFill!E17/SUM(MissFill!E$5:E20)&gt;0.01,"",IF(MissFill!E16/SUM(MissFill!E$5:E20)&gt;0.01,"",DateEnded_5Day!$A17))))))))</f>
        <v/>
      </c>
      <c r="G17" s="13" t="str">
        <f>IF($A17&lt;='All Results'!$B$4,"",IF(SUM(MissFill!F$5:F20)=0,"",(IF(MissFill!F20/SUM(MissFill!F$5:F20)&gt;0.01,"",IF(MissFill!F19/SUM(MissFill!F$5:F20)&gt;0.01,"",IF(MissFill!F18/SUM(MissFill!F$5:F20)&gt;0.01,"",IF(MissFill!F17/SUM(MissFill!F$5:F20)&gt;0.01,"",IF(MissFill!F16/SUM(MissFill!F$5:F20)&gt;0.01,"",DateEnded_5Day!$A17))))))))</f>
        <v/>
      </c>
      <c r="H17" s="13" t="str">
        <f>IF($A17&lt;='All Results'!$B$4,"",IF(SUM(MissFill!G$5:G20)=0,"",(IF(MissFill!G20/SUM(MissFill!G$5:G20)&gt;0.01,"",IF(MissFill!G19/SUM(MissFill!G$5:G20)&gt;0.01,"",IF(MissFill!G18/SUM(MissFill!G$5:G20)&gt;0.01,"",IF(MissFill!G17/SUM(MissFill!G$5:G20)&gt;0.01,"",IF(MissFill!G16/SUM(MissFill!G$5:G20)&gt;0.01,"",DateEnded_5Day!$A17))))))))</f>
        <v/>
      </c>
      <c r="I17" s="13" t="str">
        <f>IF($A17&lt;='All Results'!$B$4,"",IF(SUM(MissFill!H$5:H20)=0,"",(IF(MissFill!H20/SUM(MissFill!H$5:H20)&gt;0.01,"",IF(MissFill!H19/SUM(MissFill!H$5:H20)&gt;0.01,"",IF(MissFill!H18/SUM(MissFill!H$5:H20)&gt;0.01,"",IF(MissFill!H17/SUM(MissFill!H$5:H20)&gt;0.01,"",IF(MissFill!H16/SUM(MissFill!H$5:H20)&gt;0.01,"",DateEnded_5Day!$A17))))))))</f>
        <v/>
      </c>
      <c r="J17" s="13" t="str">
        <f>IF($A17&lt;='All Results'!$B$4,"",IF(SUM(MissFill!I$5:I20)=0,"",(IF(MissFill!I20/SUM(MissFill!I$5:I20)&gt;0.01,"",IF(MissFill!I19/SUM(MissFill!I$5:I20)&gt;0.01,"",IF(MissFill!I18/SUM(MissFill!I$5:I20)&gt;0.01,"",IF(MissFill!I17/SUM(MissFill!I$5:I20)&gt;0.01,"",IF(MissFill!I16/SUM(MissFill!I$5:I20)&gt;0.01,"",DateEnded_5Day!$A17))))))))</f>
        <v/>
      </c>
      <c r="K17" s="13" t="str">
        <f>IF($A17&lt;='All Results'!$B$4,"",IF(SUM(MissFill!J$5:J20)=0,"",(IF(MissFill!J20/SUM(MissFill!J$5:J20)&gt;0.01,"",IF(MissFill!J19/SUM(MissFill!J$5:J20)&gt;0.01,"",IF(MissFill!J18/SUM(MissFill!J$5:J20)&gt;0.01,"",IF(MissFill!J17/SUM(MissFill!J$5:J20)&gt;0.01,"",IF(MissFill!J16/SUM(MissFill!J$5:J20)&gt;0.01,"",DateEnded_5Day!$A17))))))))</f>
        <v/>
      </c>
      <c r="L17" s="13" t="str">
        <f>IF($A17&lt;='All Results'!$B$4,"",IF(SUM(MissFill!K$5:K20)=0,"",(IF(MissFill!K20/SUM(MissFill!K$5:K20)&gt;0.01,"",IF(MissFill!K19/SUM(MissFill!K$5:K20)&gt;0.01,"",IF(MissFill!K18/SUM(MissFill!K$5:K20)&gt;0.01,"",IF(MissFill!K17/SUM(MissFill!K$5:K20)&gt;0.01,"",IF(MissFill!K16/SUM(MissFill!K$5:K20)&gt;0.01,"",DateEnded_5Day!$A17))))))))</f>
        <v/>
      </c>
      <c r="M17" s="13" t="str">
        <f>IF($A17&lt;='All Results'!$B$4,"",IF(SUM(MissFill!L$5:L20)=0,"",(IF(MissFill!L20/SUM(MissFill!L$5:L20)&gt;0.01,"",IF(MissFill!L19/SUM(MissFill!L$5:L20)&gt;0.01,"",IF(MissFill!L18/SUM(MissFill!L$5:L20)&gt;0.01,"",IF(MissFill!L17/SUM(MissFill!L$5:L20)&gt;0.01,"",IF(MissFill!L16/SUM(MissFill!L$5:L20)&gt;0.01,"",DateEnded_5Day!$A17))))))))</f>
        <v/>
      </c>
      <c r="N17" s="13" t="str">
        <f>IF($A17&lt;='All Results'!$B$4,"",IF(SUM(MissFill!M$5:M20)=0,"",(IF(MissFill!M20/SUM(MissFill!M$5:M20)&gt;0.01,"",IF(MissFill!M19/SUM(MissFill!M$5:M20)&gt;0.01,"",IF(MissFill!M18/SUM(MissFill!M$5:M20)&gt;0.01,"",IF(MissFill!M17/SUM(MissFill!M$5:M20)&gt;0.01,"",IF(MissFill!M16/SUM(MissFill!M$5:M20)&gt;0.01,"",DateEnded_5Day!$A17))))))))</f>
        <v/>
      </c>
      <c r="O17" s="13" t="str">
        <f>IF($A17&lt;='All Results'!$B$4,"",IF(SUM(MissFill!N$5:N20)=0,"",(IF(MissFill!N20/SUM(MissFill!N$5:N20)&gt;0.01,"",IF(MissFill!N19/SUM(MissFill!N$5:N20)&gt;0.01,"",IF(MissFill!N18/SUM(MissFill!N$5:N20)&gt;0.01,"",IF(MissFill!N17/SUM(MissFill!N$5:N20)&gt;0.01,"",IF(MissFill!N16/SUM(MissFill!N$5:N20)&gt;0.01,"",DateEnded_5Day!$A17))))))))</f>
        <v/>
      </c>
      <c r="P17" s="13" t="str">
        <f>IF($A17&lt;='All Results'!$B$4,"",IF(SUM(MissFill!O$5:O20)=0,"",(IF(MissFill!O20/SUM(MissFill!O$5:O20)&gt;0.01,"",IF(MissFill!O19/SUM(MissFill!O$5:O20)&gt;0.01,"",IF(MissFill!O18/SUM(MissFill!O$5:O20)&gt;0.01,"",IF(MissFill!O17/SUM(MissFill!O$5:O20)&gt;0.01,"",IF(MissFill!O16/SUM(MissFill!O$5:O20)&gt;0.01,"",DateEnded_5Day!$A17))))))))</f>
        <v/>
      </c>
      <c r="Q17" s="13" t="str">
        <f>IF($A17&lt;='All Results'!$B$4,"",IF(SUM(MissFill!P$5:P20)=0,"",(IF(MissFill!P20/SUM(MissFill!P$5:P20)&gt;0.01,"",IF(MissFill!P19/SUM(MissFill!P$5:P20)&gt;0.01,"",IF(MissFill!P18/SUM(MissFill!P$5:P20)&gt;0.01,"",IF(MissFill!P17/SUM(MissFill!P$5:P20)&gt;0.01,"",IF(MissFill!P16/SUM(MissFill!P$5:P20)&gt;0.01,"",DateEnded_5Day!$A17))))))))</f>
        <v/>
      </c>
      <c r="R17" s="13" t="str">
        <f>IF($A17&lt;='All Results'!$B$4,"",IF(SUM(MissFill!Q$5:Q20)=0,"",(IF(MissFill!Q20/SUM(MissFill!Q$5:Q20)&gt;0.01,"",IF(MissFill!Q19/SUM(MissFill!Q$5:Q20)&gt;0.01,"",IF(MissFill!Q18/SUM(MissFill!Q$5:Q20)&gt;0.01,"",IF(MissFill!Q17/SUM(MissFill!Q$5:Q20)&gt;0.01,"",IF(MissFill!Q16/SUM(MissFill!Q$5:Q20)&gt;0.01,"",DateEnded_5Day!$A17))))))))</f>
        <v/>
      </c>
      <c r="S17" s="13" t="str">
        <f>IF($A17&lt;='All Results'!$B$4,"",IF(SUM(MissFill!R$5:R20)=0,"",(IF(MissFill!R20/SUM(MissFill!R$5:R20)&gt;0.01,"",IF(MissFill!R19/SUM(MissFill!R$5:R20)&gt;0.01,"",IF(MissFill!R18/SUM(MissFill!R$5:R20)&gt;0.01,"",IF(MissFill!R17/SUM(MissFill!R$5:R20)&gt;0.01,"",IF(MissFill!R16/SUM(MissFill!R$5:R20)&gt;0.01,"",DateEnded_5Day!$A17))))))))</f>
        <v/>
      </c>
      <c r="T17" s="13" t="str">
        <f>IF($A17&lt;='All Results'!$B$4,"",IF(SUM(MissFill!S$5:S20)=0,"",(IF(MissFill!S20/SUM(MissFill!S$5:S20)&gt;0.01,"",IF(MissFill!S19/SUM(MissFill!S$5:S20)&gt;0.01,"",IF(MissFill!S18/SUM(MissFill!S$5:S20)&gt;0.01,"",IF(MissFill!S17/SUM(MissFill!S$5:S20)&gt;0.01,"",IF(MissFill!S16/SUM(MissFill!S$5:S20)&gt;0.01,"",DateEnded_5Day!$A17))))))))</f>
        <v/>
      </c>
      <c r="U17" s="13" t="str">
        <f>IF($A17&lt;='All Results'!$B$4,"",IF(SUM(MissFill!T$5:T20)=0,"",(IF(MissFill!T20/SUM(MissFill!T$5:T20)&gt;0.01,"",IF(MissFill!T19/SUM(MissFill!T$5:T20)&gt;0.01,"",IF(MissFill!T18/SUM(MissFill!T$5:T20)&gt;0.01,"",IF(MissFill!T17/SUM(MissFill!T$5:T20)&gt;0.01,"",IF(MissFill!T16/SUM(MissFill!T$5:T20)&gt;0.01,"",DateEnded_5Day!$A17))))))))</f>
        <v/>
      </c>
      <c r="V17" s="13" t="str">
        <f>IF($A17&lt;='All Results'!$B$4,"",IF(SUM(MissFill!U$5:U20)=0,"",(IF(MissFill!U20/SUM(MissFill!U$5:U20)&gt;0.01,"",IF(MissFill!U19/SUM(MissFill!U$5:U20)&gt;0.01,"",IF(MissFill!U18/SUM(MissFill!U$5:U20)&gt;0.01,"",IF(MissFill!U17/SUM(MissFill!U$5:U20)&gt;0.01,"",IF(MissFill!U16/SUM(MissFill!U$5:U20)&gt;0.01,"",DateEnded_5Day!$A17))))))))</f>
        <v/>
      </c>
      <c r="W17" s="13" t="str">
        <f>IF($A17&lt;='All Results'!$B$4,"",IF(SUM(MissFill!V$5:V20)=0,"",(IF(MissFill!V20/SUM(MissFill!V$5:V20)&gt;0.01,"",IF(MissFill!V19/SUM(MissFill!V$5:V20)&gt;0.01,"",IF(MissFill!V18/SUM(MissFill!V$5:V20)&gt;0.01,"",IF(MissFill!V17/SUM(MissFill!V$5:V20)&gt;0.01,"",IF(MissFill!V16/SUM(MissFill!V$5:V20)&gt;0.01,"",DateEnded_5Day!$A17))))))))</f>
        <v/>
      </c>
      <c r="X17" s="13" t="str">
        <f>IF($A17&lt;='All Results'!$B$4,"",IF(SUM(MissFill!W$5:W20)=0,"",(IF(MissFill!W20/SUM(MissFill!W$5:W20)&gt;0.01,"",IF(MissFill!W19/SUM(MissFill!W$5:W20)&gt;0.01,"",IF(MissFill!W18/SUM(MissFill!W$5:W20)&gt;0.01,"",IF(MissFill!W17/SUM(MissFill!W$5:W20)&gt;0.01,"",IF(MissFill!W16/SUM(MissFill!W$5:W20)&gt;0.01,"",DateEnded_5Day!$A17))))))))</f>
        <v/>
      </c>
      <c r="Y17" s="13" t="str">
        <f>IF($A17&lt;='All Results'!$B$4,"",IF(SUM(MissFill!X$5:X20)=0,"",(IF(MissFill!X20/SUM(MissFill!X$5:X20)&gt;0.01,"",IF(MissFill!X19/SUM(MissFill!X$5:X20)&gt;0.01,"",IF(MissFill!X18/SUM(MissFill!X$5:X20)&gt;0.01,"",IF(MissFill!X17/SUM(MissFill!X$5:X20)&gt;0.01,"",IF(MissFill!X16/SUM(MissFill!X$5:X20)&gt;0.01,"",DateEnded_5Day!$A17))))))))</f>
        <v/>
      </c>
      <c r="Z17" s="13" t="str">
        <f>IF($A17&lt;='All Results'!$B$4,"",IF(SUM(MissFill!Y$5:Y20)=0,"",(IF(MissFill!Y20/SUM(MissFill!Y$5:Y20)&gt;0.01,"",IF(MissFill!Y19/SUM(MissFill!Y$5:Y20)&gt;0.01,"",IF(MissFill!Y18/SUM(MissFill!Y$5:Y20)&gt;0.01,"",IF(MissFill!Y17/SUM(MissFill!Y$5:Y20)&gt;0.01,"",IF(MissFill!Y16/SUM(MissFill!Y$5:Y20)&gt;0.01,"",DateEnded_5Day!$A17))))))))</f>
        <v/>
      </c>
      <c r="AA17" s="13" t="str">
        <f>IF($A17&lt;='All Results'!$B$4,"",IF(SUM(MissFill!Z$5:Z20)=0,"",(IF(MissFill!Z20/SUM(MissFill!Z$5:Z20)&gt;0.01,"",IF(MissFill!Z19/SUM(MissFill!Z$5:Z20)&gt;0.01,"",IF(MissFill!Z18/SUM(MissFill!Z$5:Z20)&gt;0.01,"",IF(MissFill!Z17/SUM(MissFill!Z$5:Z20)&gt;0.01,"",IF(MissFill!Z16/SUM(MissFill!Z$5:Z20)&gt;0.01,"",DateEnded_5Day!$A17))))))))</f>
        <v/>
      </c>
      <c r="AB17" s="13" t="str">
        <f>IF($A17&lt;='All Results'!$B$4,"",IF(SUM(MissFill!AA$5:AA20)=0,"",(IF(MissFill!AA20/SUM(MissFill!AA$5:AA20)&gt;0.01,"",IF(MissFill!AA19/SUM(MissFill!AA$5:AA20)&gt;0.01,"",IF(MissFill!AA18/SUM(MissFill!AA$5:AA20)&gt;0.01,"",IF(MissFill!AA17/SUM(MissFill!AA$5:AA20)&gt;0.01,"",IF(MissFill!AA16/SUM(MissFill!AA$5:AA20)&gt;0.01,"",DateEnded_5Day!$A17))))))))</f>
        <v/>
      </c>
      <c r="AC17" s="13" t="str">
        <f>IF($A17&lt;='All Results'!$B$4,"",IF(SUM(MissFill!AB$5:AB20)=0,"",(IF(MissFill!AB20/SUM(MissFill!AB$5:AB20)&gt;0.01,"",IF(MissFill!AB19/SUM(MissFill!AB$5:AB20)&gt;0.01,"",IF(MissFill!AB18/SUM(MissFill!AB$5:AB20)&gt;0.01,"",IF(MissFill!AB17/SUM(MissFill!AB$5:AB20)&gt;0.01,"",IF(MissFill!AB16/SUM(MissFill!AB$5:AB20)&gt;0.01,"",DateEnded_5Day!$A17))))))))</f>
        <v/>
      </c>
      <c r="AD17" s="13" t="str">
        <f>IF($A17&lt;='All Results'!$B$4,"",IF(SUM(MissFill!AC$5:AC20)=0,"",(IF(MissFill!AC20/SUM(MissFill!AC$5:AC20)&gt;0.01,"",IF(MissFill!AC19/SUM(MissFill!AC$5:AC20)&gt;0.01,"",IF(MissFill!AC18/SUM(MissFill!AC$5:AC20)&gt;0.01,"",IF(MissFill!AC17/SUM(MissFill!AC$5:AC20)&gt;0.01,"",IF(MissFill!AC16/SUM(MissFill!AC$5:AC20)&gt;0.01,"",DateEnded_5Day!$A17))))))))</f>
        <v/>
      </c>
      <c r="AE17" s="13" t="str">
        <f>IF($A17&lt;='All Results'!$B$4,"",IF(SUM(MissFill!AD$5:AD20)=0,"",(IF(MissFill!AD20/SUM(MissFill!AD$5:AD20)&gt;0.01,"",IF(MissFill!AD19/SUM(MissFill!AD$5:AD20)&gt;0.01,"",IF(MissFill!AD18/SUM(MissFill!AD$5:AD20)&gt;0.01,"",IF(MissFill!AD17/SUM(MissFill!AD$5:AD20)&gt;0.01,"",IF(MissFill!AD16/SUM(MissFill!AD$5:AD20)&gt;0.01,"",DateEnded_5Day!$A17))))))))</f>
        <v/>
      </c>
      <c r="AF17" s="13" t="str">
        <f>IF($A17&lt;='All Results'!$B$4,"",IF(SUM(MissFill!AE$5:AE20)=0,"",(IF(MissFill!AE20/SUM(MissFill!AE$5:AE20)&gt;0.01,"",IF(MissFill!AE19/SUM(MissFill!AE$5:AE20)&gt;0.01,"",IF(MissFill!AE18/SUM(MissFill!AE$5:AE20)&gt;0.01,"",IF(MissFill!AE17/SUM(MissFill!AE$5:AE20)&gt;0.01,"",IF(MissFill!AE16/SUM(MissFill!AE$5:AE20)&gt;0.01,"",DateEnded_5Day!$A17))))))))</f>
        <v/>
      </c>
      <c r="AG17" s="13" t="str">
        <f>IF($A17&lt;='All Results'!$B$4,"",IF(SUM(MissFill!AF$5:AF20)=0,"",(IF(MissFill!AF20/SUM(MissFill!AF$5:AF20)&gt;0.01,"",IF(MissFill!AF19/SUM(MissFill!AF$5:AF20)&gt;0.01,"",IF(MissFill!AF18/SUM(MissFill!AF$5:AF20)&gt;0.01,"",IF(MissFill!AF17/SUM(MissFill!AF$5:AF20)&gt;0.01,"",IF(MissFill!AF16/SUM(MissFill!AF$5:AF20)&gt;0.01,"",DateEnded_5Day!$A17))))))))</f>
        <v/>
      </c>
      <c r="AH17" s="13" t="str">
        <f>IF($A17&lt;='All Results'!$B$4,"",IF(SUM(MissFill!AG$5:AG20)=0,"",(IF(MissFill!AG20/SUM(MissFill!AG$5:AG20)&gt;0.01,"",IF(MissFill!AG19/SUM(MissFill!AG$5:AG20)&gt;0.01,"",IF(MissFill!AG18/SUM(MissFill!AG$5:AG20)&gt;0.01,"",IF(MissFill!AG17/SUM(MissFill!AG$5:AG20)&gt;0.01,"",IF(MissFill!AG16/SUM(MissFill!AG$5:AG20)&gt;0.01,"",DateEnded_5Day!$A17))))))))</f>
        <v/>
      </c>
      <c r="AI17" s="13" t="str">
        <f>IF($A17&lt;='All Results'!$B$4,"",IF(SUM(MissFill!AH$5:AH20)=0,"",(IF(MissFill!AH20/SUM(MissFill!AH$5:AH20)&gt;0.01,"",IF(MissFill!AH19/SUM(MissFill!AH$5:AH20)&gt;0.01,"",IF(MissFill!AH18/SUM(MissFill!AH$5:AH20)&gt;0.01,"",IF(MissFill!AH17/SUM(MissFill!AH$5:AH20)&gt;0.01,"",IF(MissFill!AH16/SUM(MissFill!AH$5:AH20)&gt;0.01,"",DateEnded_5Day!$A17))))))))</f>
        <v/>
      </c>
      <c r="AJ17" s="13" t="str">
        <f>IF($A17&lt;='All Results'!$B$4,"",IF(SUM(MissFill!AI$5:AI20)=0,"",(IF(MissFill!AI20/SUM(MissFill!AI$5:AI20)&gt;0.01,"",IF(MissFill!AI19/SUM(MissFill!AI$5:AI20)&gt;0.01,"",IF(MissFill!AI18/SUM(MissFill!AI$5:AI20)&gt;0.01,"",IF(MissFill!AI17/SUM(MissFill!AI$5:AI20)&gt;0.01,"",IF(MissFill!AI16/SUM(MissFill!AI$5:AI20)&gt;0.01,"",DateEnded_5Day!$A17))))))))</f>
        <v/>
      </c>
      <c r="AK17" s="13" t="str">
        <f>IF($A17&lt;='All Results'!$B$4,"",IF(SUM(MissFill!AJ$5:AJ20)=0,"",(IF(MissFill!AJ20/SUM(MissFill!AJ$5:AJ20)&gt;0.01,"",IF(MissFill!AJ19/SUM(MissFill!AJ$5:AJ20)&gt;0.01,"",IF(MissFill!AJ18/SUM(MissFill!AJ$5:AJ20)&gt;0.01,"",IF(MissFill!AJ17/SUM(MissFill!AJ$5:AJ20)&gt;0.01,"",IF(MissFill!AJ16/SUM(MissFill!AJ$5:AJ20)&gt;0.01,"",DateEnded_5Day!$A17))))))))</f>
        <v/>
      </c>
      <c r="AL17" s="13" t="str">
        <f>IF($A17&lt;='All Results'!$B$4,"",IF(SUM(MissFill!AK$5:AK20)=0,"",(IF(MissFill!AK20/SUM(MissFill!AK$5:AK20)&gt;0.01,"",IF(MissFill!AK19/SUM(MissFill!AK$5:AK20)&gt;0.01,"",IF(MissFill!AK18/SUM(MissFill!AK$5:AK20)&gt;0.01,"",IF(MissFill!AK17/SUM(MissFill!AK$5:AK20)&gt;0.01,"",IF(MissFill!AK16/SUM(MissFill!AK$5:AK20)&gt;0.01,"",DateEnded_5Day!$A17))))))))</f>
        <v/>
      </c>
      <c r="AM17" s="13" t="str">
        <f>IF($A17&lt;='All Results'!$B$4,"",IF(SUM(MissFill!AL$5:AL20)=0,"",(IF(MissFill!AL20/SUM(MissFill!AL$5:AL20)&gt;0.01,"",IF(MissFill!AL19/SUM(MissFill!AL$5:AL20)&gt;0.01,"",IF(MissFill!AL18/SUM(MissFill!AL$5:AL20)&gt;0.01,"",IF(MissFill!AL17/SUM(MissFill!AL$5:AL20)&gt;0.01,"",IF(MissFill!AL16/SUM(MissFill!AL$5:AL20)&gt;0.01,"",DateEnded_5Day!$A17))))))))</f>
        <v/>
      </c>
      <c r="AN17" s="13" t="str">
        <f>IF($A17&lt;='All Results'!$B$4,"",IF(SUM(MissFill!AM$5:AM20)=0,"",(IF(MissFill!AM20/SUM(MissFill!AM$5:AM20)&gt;0.01,"",IF(MissFill!AM19/SUM(MissFill!AM$5:AM20)&gt;0.01,"",IF(MissFill!AM18/SUM(MissFill!AM$5:AM20)&gt;0.01,"",IF(MissFill!AM17/SUM(MissFill!AM$5:AM20)&gt;0.01,"",IF(MissFill!AM16/SUM(MissFill!AM$5:AM20)&gt;0.01,"",DateEnded_5Day!$A17))))))))</f>
        <v/>
      </c>
      <c r="AO17" s="13" t="str">
        <f>IF($A17&lt;='All Results'!$B$4,"",IF(SUM(MissFill!AN$5:AN20)=0,"",(IF(MissFill!AN20/SUM(MissFill!AN$5:AN20)&gt;0.01,"",IF(MissFill!AN19/SUM(MissFill!AN$5:AN20)&gt;0.01,"",IF(MissFill!AN18/SUM(MissFill!AN$5:AN20)&gt;0.01,"",IF(MissFill!AN17/SUM(MissFill!AN$5:AN20)&gt;0.01,"",IF(MissFill!AN16/SUM(MissFill!AN$5:AN20)&gt;0.01,"",DateEnded_5Day!$A17))))))))</f>
        <v/>
      </c>
      <c r="AP17" s="13" t="str">
        <f>IF($A17&lt;='All Results'!$B$4,"",IF(SUM(MissFill!AO$5:AO20)=0,"",(IF(MissFill!AO20/SUM(MissFill!AO$5:AO20)&gt;0.01,"",IF(MissFill!AO19/SUM(MissFill!AO$5:AO20)&gt;0.01,"",IF(MissFill!AO18/SUM(MissFill!AO$5:AO20)&gt;0.01,"",IF(MissFill!AO17/SUM(MissFill!AO$5:AO20)&gt;0.01,"",IF(MissFill!AO16/SUM(MissFill!AO$5:AO20)&gt;0.01,"",DateEnded_5Day!$A17))))))))</f>
        <v/>
      </c>
      <c r="AQ17" s="13" t="str">
        <f>IF($A17&lt;='All Results'!$B$4,"",IF(SUM(MissFill!AP$5:AP20)=0,"",(IF(MissFill!AP20/SUM(MissFill!AP$5:AP20)&gt;0.01,"",IF(MissFill!AP19/SUM(MissFill!AP$5:AP20)&gt;0.01,"",IF(MissFill!AP18/SUM(MissFill!AP$5:AP20)&gt;0.01,"",IF(MissFill!AP17/SUM(MissFill!AP$5:AP20)&gt;0.01,"",IF(MissFill!AP16/SUM(MissFill!AP$5:AP20)&gt;0.01,"",DateEnded_5Day!$A17))))))))</f>
        <v/>
      </c>
      <c r="AR17" s="13" t="str">
        <f>IF($A17&lt;='All Results'!$B$4,"",IF(SUM(MissFill!AQ$5:AQ20)=0,"",(IF(MissFill!AQ20/SUM(MissFill!AQ$5:AQ20)&gt;0.01,"",IF(MissFill!AQ19/SUM(MissFill!AQ$5:AQ20)&gt;0.01,"",IF(MissFill!AQ18/SUM(MissFill!AQ$5:AQ20)&gt;0.01,"",IF(MissFill!AQ17/SUM(MissFill!AQ$5:AQ20)&gt;0.01,"",IF(MissFill!AQ16/SUM(MissFill!AQ$5:AQ20)&gt;0.01,"",DateEnded_5Day!$A17))))))))</f>
        <v/>
      </c>
      <c r="AS17" s="13" t="str">
        <f>IF($A17&lt;='All Results'!$B$4,"",IF(SUM(MissFill!AR$5:AR20)=0,"",(IF(MissFill!AR20/SUM(MissFill!AR$5:AR20)&gt;0.01,"",IF(MissFill!AR19/SUM(MissFill!AR$5:AR20)&gt;0.01,"",IF(MissFill!AR18/SUM(MissFill!AR$5:AR20)&gt;0.01,"",IF(MissFill!AR17/SUM(MissFill!AR$5:AR20)&gt;0.01,"",IF(MissFill!AR16/SUM(MissFill!AR$5:AR20)&gt;0.01,"",DateEnded_5Day!$A17))))))))</f>
        <v/>
      </c>
      <c r="AT17" s="13" t="str">
        <f>IF($A17&lt;='All Results'!$B$4,"",IF(SUM(MissFill!AS$5:AS20)=0,"",(IF(MissFill!AS20/SUM(MissFill!AS$5:AS20)&gt;0.01,"",IF(MissFill!AS19/SUM(MissFill!AS$5:AS20)&gt;0.01,"",IF(MissFill!AS18/SUM(MissFill!AS$5:AS20)&gt;0.01,"",IF(MissFill!AS17/SUM(MissFill!AS$5:AS20)&gt;0.01,"",IF(MissFill!AS16/SUM(MissFill!AS$5:AS20)&gt;0.01,"",DateEnded_5Day!$A17))))))))</f>
        <v/>
      </c>
      <c r="AU17" s="13" t="str">
        <f>IF($A17&lt;='All Results'!$B$4,"",IF(SUM(MissFill!AT$5:AT20)=0,"",(IF(MissFill!AT20/SUM(MissFill!AT$5:AT20)&gt;0.01,"",IF(MissFill!AT19/SUM(MissFill!AT$5:AT20)&gt;0.01,"",IF(MissFill!AT18/SUM(MissFill!AT$5:AT20)&gt;0.01,"",IF(MissFill!AT17/SUM(MissFill!AT$5:AT20)&gt;0.01,"",IF(MissFill!AT16/SUM(MissFill!AT$5:AT20)&gt;0.01,"",DateEnded_5Day!$A17))))))))</f>
        <v/>
      </c>
      <c r="AV17" s="13" t="str">
        <f>IF($A17&lt;='All Results'!$B$4,"",IF(SUM(MissFill!AU$5:AU20)=0,"",(IF(MissFill!AU20/SUM(MissFill!AU$5:AU20)&gt;0.01,"",IF(MissFill!AU19/SUM(MissFill!AU$5:AU20)&gt;0.01,"",IF(MissFill!AU18/SUM(MissFill!AU$5:AU20)&gt;0.01,"",IF(MissFill!AU17/SUM(MissFill!AU$5:AU20)&gt;0.01,"",IF(MissFill!AU16/SUM(MissFill!AU$5:AU20)&gt;0.01,"",DateEnded_5Day!$A17))))))))</f>
        <v/>
      </c>
      <c r="AW17" s="13" t="str">
        <f>IF($A17&lt;='All Results'!$B$4,"",IF(SUM(MissFill!AV$5:AV20)=0,"",(IF(MissFill!AV20/SUM(MissFill!AV$5:AV20)&gt;0.01,"",IF(MissFill!AV19/SUM(MissFill!AV$5:AV20)&gt;0.01,"",IF(MissFill!AV18/SUM(MissFill!AV$5:AV20)&gt;0.01,"",IF(MissFill!AV17/SUM(MissFill!AV$5:AV20)&gt;0.01,"",IF(MissFill!AV16/SUM(MissFill!AV$5:AV20)&gt;0.01,"",DateEnded_5Day!$A17))))))))</f>
        <v/>
      </c>
      <c r="AX17" s="13" t="str">
        <f>IF($A17&lt;='All Results'!$B$4,"",IF(SUM(MissFill!AW$5:AW20)=0,"",(IF(MissFill!AW20/SUM(MissFill!AW$5:AW20)&gt;0.01,"",IF(MissFill!AW19/SUM(MissFill!AW$5:AW20)&gt;0.01,"",IF(MissFill!AW18/SUM(MissFill!AW$5:AW20)&gt;0.01,"",IF(MissFill!AW17/SUM(MissFill!AW$5:AW20)&gt;0.01,"",IF(MissFill!AW16/SUM(MissFill!AW$5:AW20)&gt;0.01,"",DateEnded_5Day!$A17))))))))</f>
        <v/>
      </c>
    </row>
    <row r="18" spans="1:50" x14ac:dyDescent="0.25">
      <c r="A18" s="8">
        <v>44363</v>
      </c>
      <c r="B18" s="11">
        <v>167</v>
      </c>
      <c r="C18" s="13" t="str">
        <f>IF($A18&lt;='All Results'!$B$4,"",IF(SUM(MissFill!B$5:B21)=0,"",(IF(MissFill!B21/SUM(MissFill!B$5:B21)&gt;0.01,"",IF(MissFill!B20/SUM(MissFill!B$5:B21)&gt;0.01,"",IF(MissFill!B19/SUM(MissFill!B$5:B21)&gt;0.01,"",IF(MissFill!B18/SUM(MissFill!B$5:B21)&gt;0.01,"",IF(MissFill!B17/SUM(MissFill!B$5:B21)&gt;0.01,"",DateEnded_5Day!$A18))))))))</f>
        <v/>
      </c>
      <c r="D18" s="13" t="str">
        <f>IF($A18&lt;='All Results'!$B$4,"",IF(SUM(MissFill!C$5:C21)=0,"",(IF(MissFill!C21/SUM(MissFill!C$5:C21)&gt;0.01,"",IF(MissFill!C20/SUM(MissFill!C$5:C21)&gt;0.01,"",IF(MissFill!C19/SUM(MissFill!C$5:C21)&gt;0.01,"",IF(MissFill!C18/SUM(MissFill!C$5:C21)&gt;0.01,"",IF(MissFill!C17/SUM(MissFill!C$5:C21)&gt;0.01,"",DateEnded_5Day!$A18))))))))</f>
        <v/>
      </c>
      <c r="E18" s="13" t="str">
        <f>IF($A18&lt;='All Results'!$B$4,"",IF(SUM(MissFill!D$5:D21)=0,"",(IF(MissFill!D21/SUM(MissFill!D$5:D21)&gt;0.01,"",IF(MissFill!D20/SUM(MissFill!D$5:D21)&gt;0.01,"",IF(MissFill!D19/SUM(MissFill!D$5:D21)&gt;0.01,"",IF(MissFill!D18/SUM(MissFill!D$5:D21)&gt;0.01,"",IF(MissFill!D17/SUM(MissFill!D$5:D21)&gt;0.01,"",DateEnded_5Day!$A18))))))))</f>
        <v/>
      </c>
      <c r="F18" s="13" t="str">
        <f>IF($A18&lt;='All Results'!$B$4,"",IF(SUM(MissFill!E$5:E21)=0,"",(IF(MissFill!E21/SUM(MissFill!E$5:E21)&gt;0.01,"",IF(MissFill!E20/SUM(MissFill!E$5:E21)&gt;0.01,"",IF(MissFill!E19/SUM(MissFill!E$5:E21)&gt;0.01,"",IF(MissFill!E18/SUM(MissFill!E$5:E21)&gt;0.01,"",IF(MissFill!E17/SUM(MissFill!E$5:E21)&gt;0.01,"",DateEnded_5Day!$A18))))))))</f>
        <v/>
      </c>
      <c r="G18" s="13" t="str">
        <f>IF($A18&lt;='All Results'!$B$4,"",IF(SUM(MissFill!F$5:F21)=0,"",(IF(MissFill!F21/SUM(MissFill!F$5:F21)&gt;0.01,"",IF(MissFill!F20/SUM(MissFill!F$5:F21)&gt;0.01,"",IF(MissFill!F19/SUM(MissFill!F$5:F21)&gt;0.01,"",IF(MissFill!F18/SUM(MissFill!F$5:F21)&gt;0.01,"",IF(MissFill!F17/SUM(MissFill!F$5:F21)&gt;0.01,"",DateEnded_5Day!$A18))))))))</f>
        <v/>
      </c>
      <c r="H18" s="13" t="str">
        <f>IF($A18&lt;='All Results'!$B$4,"",IF(SUM(MissFill!G$5:G21)=0,"",(IF(MissFill!G21/SUM(MissFill!G$5:G21)&gt;0.01,"",IF(MissFill!G20/SUM(MissFill!G$5:G21)&gt;0.01,"",IF(MissFill!G19/SUM(MissFill!G$5:G21)&gt;0.01,"",IF(MissFill!G18/SUM(MissFill!G$5:G21)&gt;0.01,"",IF(MissFill!G17/SUM(MissFill!G$5:G21)&gt;0.01,"",DateEnded_5Day!$A18))))))))</f>
        <v/>
      </c>
      <c r="I18" s="13" t="str">
        <f>IF($A18&lt;='All Results'!$B$4,"",IF(SUM(MissFill!H$5:H21)=0,"",(IF(MissFill!H21/SUM(MissFill!H$5:H21)&gt;0.01,"",IF(MissFill!H20/SUM(MissFill!H$5:H21)&gt;0.01,"",IF(MissFill!H19/SUM(MissFill!H$5:H21)&gt;0.01,"",IF(MissFill!H18/SUM(MissFill!H$5:H21)&gt;0.01,"",IF(MissFill!H17/SUM(MissFill!H$5:H21)&gt;0.01,"",DateEnded_5Day!$A18))))))))</f>
        <v/>
      </c>
      <c r="J18" s="13" t="str">
        <f>IF($A18&lt;='All Results'!$B$4,"",IF(SUM(MissFill!I$5:I21)=0,"",(IF(MissFill!I21/SUM(MissFill!I$5:I21)&gt;0.01,"",IF(MissFill!I20/SUM(MissFill!I$5:I21)&gt;0.01,"",IF(MissFill!I19/SUM(MissFill!I$5:I21)&gt;0.01,"",IF(MissFill!I18/SUM(MissFill!I$5:I21)&gt;0.01,"",IF(MissFill!I17/SUM(MissFill!I$5:I21)&gt;0.01,"",DateEnded_5Day!$A18))))))))</f>
        <v/>
      </c>
      <c r="K18" s="13" t="str">
        <f>IF($A18&lt;='All Results'!$B$4,"",IF(SUM(MissFill!J$5:J21)=0,"",(IF(MissFill!J21/SUM(MissFill!J$5:J21)&gt;0.01,"",IF(MissFill!J20/SUM(MissFill!J$5:J21)&gt;0.01,"",IF(MissFill!J19/SUM(MissFill!J$5:J21)&gt;0.01,"",IF(MissFill!J18/SUM(MissFill!J$5:J21)&gt;0.01,"",IF(MissFill!J17/SUM(MissFill!J$5:J21)&gt;0.01,"",DateEnded_5Day!$A18))))))))</f>
        <v/>
      </c>
      <c r="L18" s="13" t="str">
        <f>IF($A18&lt;='All Results'!$B$4,"",IF(SUM(MissFill!K$5:K21)=0,"",(IF(MissFill!K21/SUM(MissFill!K$5:K21)&gt;0.01,"",IF(MissFill!K20/SUM(MissFill!K$5:K21)&gt;0.01,"",IF(MissFill!K19/SUM(MissFill!K$5:K21)&gt;0.01,"",IF(MissFill!K18/SUM(MissFill!K$5:K21)&gt;0.01,"",IF(MissFill!K17/SUM(MissFill!K$5:K21)&gt;0.01,"",DateEnded_5Day!$A18))))))))</f>
        <v/>
      </c>
      <c r="M18" s="13" t="str">
        <f>IF($A18&lt;='All Results'!$B$4,"",IF(SUM(MissFill!L$5:L21)=0,"",(IF(MissFill!L21/SUM(MissFill!L$5:L21)&gt;0.01,"",IF(MissFill!L20/SUM(MissFill!L$5:L21)&gt;0.01,"",IF(MissFill!L19/SUM(MissFill!L$5:L21)&gt;0.01,"",IF(MissFill!L18/SUM(MissFill!L$5:L21)&gt;0.01,"",IF(MissFill!L17/SUM(MissFill!L$5:L21)&gt;0.01,"",DateEnded_5Day!$A18))))))))</f>
        <v/>
      </c>
      <c r="N18" s="13" t="str">
        <f>IF($A18&lt;='All Results'!$B$4,"",IF(SUM(MissFill!M$5:M21)=0,"",(IF(MissFill!M21/SUM(MissFill!M$5:M21)&gt;0.01,"",IF(MissFill!M20/SUM(MissFill!M$5:M21)&gt;0.01,"",IF(MissFill!M19/SUM(MissFill!M$5:M21)&gt;0.01,"",IF(MissFill!M18/SUM(MissFill!M$5:M21)&gt;0.01,"",IF(MissFill!M17/SUM(MissFill!M$5:M21)&gt;0.01,"",DateEnded_5Day!$A18))))))))</f>
        <v/>
      </c>
      <c r="O18" s="13" t="str">
        <f>IF($A18&lt;='All Results'!$B$4,"",IF(SUM(MissFill!N$5:N21)=0,"",(IF(MissFill!N21/SUM(MissFill!N$5:N21)&gt;0.01,"",IF(MissFill!N20/SUM(MissFill!N$5:N21)&gt;0.01,"",IF(MissFill!N19/SUM(MissFill!N$5:N21)&gt;0.01,"",IF(MissFill!N18/SUM(MissFill!N$5:N21)&gt;0.01,"",IF(MissFill!N17/SUM(MissFill!N$5:N21)&gt;0.01,"",DateEnded_5Day!$A18))))))))</f>
        <v/>
      </c>
      <c r="P18" s="13" t="str">
        <f>IF($A18&lt;='All Results'!$B$4,"",IF(SUM(MissFill!O$5:O21)=0,"",(IF(MissFill!O21/SUM(MissFill!O$5:O21)&gt;0.01,"",IF(MissFill!O20/SUM(MissFill!O$5:O21)&gt;0.01,"",IF(MissFill!O19/SUM(MissFill!O$5:O21)&gt;0.01,"",IF(MissFill!O18/SUM(MissFill!O$5:O21)&gt;0.01,"",IF(MissFill!O17/SUM(MissFill!O$5:O21)&gt;0.01,"",DateEnded_5Day!$A18))))))))</f>
        <v/>
      </c>
      <c r="Q18" s="13" t="str">
        <f>IF($A18&lt;='All Results'!$B$4,"",IF(SUM(MissFill!P$5:P21)=0,"",(IF(MissFill!P21/SUM(MissFill!P$5:P21)&gt;0.01,"",IF(MissFill!P20/SUM(MissFill!P$5:P21)&gt;0.01,"",IF(MissFill!P19/SUM(MissFill!P$5:P21)&gt;0.01,"",IF(MissFill!P18/SUM(MissFill!P$5:P21)&gt;0.01,"",IF(MissFill!P17/SUM(MissFill!P$5:P21)&gt;0.01,"",DateEnded_5Day!$A18))))))))</f>
        <v/>
      </c>
      <c r="R18" s="13" t="str">
        <f>IF($A18&lt;='All Results'!$B$4,"",IF(SUM(MissFill!Q$5:Q21)=0,"",(IF(MissFill!Q21/SUM(MissFill!Q$5:Q21)&gt;0.01,"",IF(MissFill!Q20/SUM(MissFill!Q$5:Q21)&gt;0.01,"",IF(MissFill!Q19/SUM(MissFill!Q$5:Q21)&gt;0.01,"",IF(MissFill!Q18/SUM(MissFill!Q$5:Q21)&gt;0.01,"",IF(MissFill!Q17/SUM(MissFill!Q$5:Q21)&gt;0.01,"",DateEnded_5Day!$A18))))))))</f>
        <v/>
      </c>
      <c r="S18" s="13" t="str">
        <f>IF($A18&lt;='All Results'!$B$4,"",IF(SUM(MissFill!R$5:R21)=0,"",(IF(MissFill!R21/SUM(MissFill!R$5:R21)&gt;0.01,"",IF(MissFill!R20/SUM(MissFill!R$5:R21)&gt;0.01,"",IF(MissFill!R19/SUM(MissFill!R$5:R21)&gt;0.01,"",IF(MissFill!R18/SUM(MissFill!R$5:R21)&gt;0.01,"",IF(MissFill!R17/SUM(MissFill!R$5:R21)&gt;0.01,"",DateEnded_5Day!$A18))))))))</f>
        <v/>
      </c>
      <c r="T18" s="13" t="str">
        <f>IF($A18&lt;='All Results'!$B$4,"",IF(SUM(MissFill!S$5:S21)=0,"",(IF(MissFill!S21/SUM(MissFill!S$5:S21)&gt;0.01,"",IF(MissFill!S20/SUM(MissFill!S$5:S21)&gt;0.01,"",IF(MissFill!S19/SUM(MissFill!S$5:S21)&gt;0.01,"",IF(MissFill!S18/SUM(MissFill!S$5:S21)&gt;0.01,"",IF(MissFill!S17/SUM(MissFill!S$5:S21)&gt;0.01,"",DateEnded_5Day!$A18))))))))</f>
        <v/>
      </c>
      <c r="U18" s="13" t="str">
        <f>IF($A18&lt;='All Results'!$B$4,"",IF(SUM(MissFill!T$5:T21)=0,"",(IF(MissFill!T21/SUM(MissFill!T$5:T21)&gt;0.01,"",IF(MissFill!T20/SUM(MissFill!T$5:T21)&gt;0.01,"",IF(MissFill!T19/SUM(MissFill!T$5:T21)&gt;0.01,"",IF(MissFill!T18/SUM(MissFill!T$5:T21)&gt;0.01,"",IF(MissFill!T17/SUM(MissFill!T$5:T21)&gt;0.01,"",DateEnded_5Day!$A18))))))))</f>
        <v/>
      </c>
      <c r="V18" s="13" t="str">
        <f>IF($A18&lt;='All Results'!$B$4,"",IF(SUM(MissFill!U$5:U21)=0,"",(IF(MissFill!U21/SUM(MissFill!U$5:U21)&gt;0.01,"",IF(MissFill!U20/SUM(MissFill!U$5:U21)&gt;0.01,"",IF(MissFill!U19/SUM(MissFill!U$5:U21)&gt;0.01,"",IF(MissFill!U18/SUM(MissFill!U$5:U21)&gt;0.01,"",IF(MissFill!U17/SUM(MissFill!U$5:U21)&gt;0.01,"",DateEnded_5Day!$A18))))))))</f>
        <v/>
      </c>
      <c r="W18" s="13" t="str">
        <f>IF($A18&lt;='All Results'!$B$4,"",IF(SUM(MissFill!V$5:V21)=0,"",(IF(MissFill!V21/SUM(MissFill!V$5:V21)&gt;0.01,"",IF(MissFill!V20/SUM(MissFill!V$5:V21)&gt;0.01,"",IF(MissFill!V19/SUM(MissFill!V$5:V21)&gt;0.01,"",IF(MissFill!V18/SUM(MissFill!V$5:V21)&gt;0.01,"",IF(MissFill!V17/SUM(MissFill!V$5:V21)&gt;0.01,"",DateEnded_5Day!$A18))))))))</f>
        <v/>
      </c>
      <c r="X18" s="13" t="str">
        <f>IF($A18&lt;='All Results'!$B$4,"",IF(SUM(MissFill!W$5:W21)=0,"",(IF(MissFill!W21/SUM(MissFill!W$5:W21)&gt;0.01,"",IF(MissFill!W20/SUM(MissFill!W$5:W21)&gt;0.01,"",IF(MissFill!W19/SUM(MissFill!W$5:W21)&gt;0.01,"",IF(MissFill!W18/SUM(MissFill!W$5:W21)&gt;0.01,"",IF(MissFill!W17/SUM(MissFill!W$5:W21)&gt;0.01,"",DateEnded_5Day!$A18))))))))</f>
        <v/>
      </c>
      <c r="Y18" s="13" t="str">
        <f>IF($A18&lt;='All Results'!$B$4,"",IF(SUM(MissFill!X$5:X21)=0,"",(IF(MissFill!X21/SUM(MissFill!X$5:X21)&gt;0.01,"",IF(MissFill!X20/SUM(MissFill!X$5:X21)&gt;0.01,"",IF(MissFill!X19/SUM(MissFill!X$5:X21)&gt;0.01,"",IF(MissFill!X18/SUM(MissFill!X$5:X21)&gt;0.01,"",IF(MissFill!X17/SUM(MissFill!X$5:X21)&gt;0.01,"",DateEnded_5Day!$A18))))))))</f>
        <v/>
      </c>
      <c r="Z18" s="13" t="str">
        <f>IF($A18&lt;='All Results'!$B$4,"",IF(SUM(MissFill!Y$5:Y21)=0,"",(IF(MissFill!Y21/SUM(MissFill!Y$5:Y21)&gt;0.01,"",IF(MissFill!Y20/SUM(MissFill!Y$5:Y21)&gt;0.01,"",IF(MissFill!Y19/SUM(MissFill!Y$5:Y21)&gt;0.01,"",IF(MissFill!Y18/SUM(MissFill!Y$5:Y21)&gt;0.01,"",IF(MissFill!Y17/SUM(MissFill!Y$5:Y21)&gt;0.01,"",DateEnded_5Day!$A18))))))))</f>
        <v/>
      </c>
      <c r="AA18" s="13" t="str">
        <f>IF($A18&lt;='All Results'!$B$4,"",IF(SUM(MissFill!Z$5:Z21)=0,"",(IF(MissFill!Z21/SUM(MissFill!Z$5:Z21)&gt;0.01,"",IF(MissFill!Z20/SUM(MissFill!Z$5:Z21)&gt;0.01,"",IF(MissFill!Z19/SUM(MissFill!Z$5:Z21)&gt;0.01,"",IF(MissFill!Z18/SUM(MissFill!Z$5:Z21)&gt;0.01,"",IF(MissFill!Z17/SUM(MissFill!Z$5:Z21)&gt;0.01,"",DateEnded_5Day!$A18))))))))</f>
        <v/>
      </c>
      <c r="AB18" s="13" t="str">
        <f>IF($A18&lt;='All Results'!$B$4,"",IF(SUM(MissFill!AA$5:AA21)=0,"",(IF(MissFill!AA21/SUM(MissFill!AA$5:AA21)&gt;0.01,"",IF(MissFill!AA20/SUM(MissFill!AA$5:AA21)&gt;0.01,"",IF(MissFill!AA19/SUM(MissFill!AA$5:AA21)&gt;0.01,"",IF(MissFill!AA18/SUM(MissFill!AA$5:AA21)&gt;0.01,"",IF(MissFill!AA17/SUM(MissFill!AA$5:AA21)&gt;0.01,"",DateEnded_5Day!$A18))))))))</f>
        <v/>
      </c>
      <c r="AC18" s="13" t="str">
        <f>IF($A18&lt;='All Results'!$B$4,"",IF(SUM(MissFill!AB$5:AB21)=0,"",(IF(MissFill!AB21/SUM(MissFill!AB$5:AB21)&gt;0.01,"",IF(MissFill!AB20/SUM(MissFill!AB$5:AB21)&gt;0.01,"",IF(MissFill!AB19/SUM(MissFill!AB$5:AB21)&gt;0.01,"",IF(MissFill!AB18/SUM(MissFill!AB$5:AB21)&gt;0.01,"",IF(MissFill!AB17/SUM(MissFill!AB$5:AB21)&gt;0.01,"",DateEnded_5Day!$A18))))))))</f>
        <v/>
      </c>
      <c r="AD18" s="13" t="str">
        <f>IF($A18&lt;='All Results'!$B$4,"",IF(SUM(MissFill!AC$5:AC21)=0,"",(IF(MissFill!AC21/SUM(MissFill!AC$5:AC21)&gt;0.01,"",IF(MissFill!AC20/SUM(MissFill!AC$5:AC21)&gt;0.01,"",IF(MissFill!AC19/SUM(MissFill!AC$5:AC21)&gt;0.01,"",IF(MissFill!AC18/SUM(MissFill!AC$5:AC21)&gt;0.01,"",IF(MissFill!AC17/SUM(MissFill!AC$5:AC21)&gt;0.01,"",DateEnded_5Day!$A18))))))))</f>
        <v/>
      </c>
      <c r="AE18" s="13" t="str">
        <f>IF($A18&lt;='All Results'!$B$4,"",IF(SUM(MissFill!AD$5:AD21)=0,"",(IF(MissFill!AD21/SUM(MissFill!AD$5:AD21)&gt;0.01,"",IF(MissFill!AD20/SUM(MissFill!AD$5:AD21)&gt;0.01,"",IF(MissFill!AD19/SUM(MissFill!AD$5:AD21)&gt;0.01,"",IF(MissFill!AD18/SUM(MissFill!AD$5:AD21)&gt;0.01,"",IF(MissFill!AD17/SUM(MissFill!AD$5:AD21)&gt;0.01,"",DateEnded_5Day!$A18))))))))</f>
        <v/>
      </c>
      <c r="AF18" s="13" t="str">
        <f>IF($A18&lt;='All Results'!$B$4,"",IF(SUM(MissFill!AE$5:AE21)=0,"",(IF(MissFill!AE21/SUM(MissFill!AE$5:AE21)&gt;0.01,"",IF(MissFill!AE20/SUM(MissFill!AE$5:AE21)&gt;0.01,"",IF(MissFill!AE19/SUM(MissFill!AE$5:AE21)&gt;0.01,"",IF(MissFill!AE18/SUM(MissFill!AE$5:AE21)&gt;0.01,"",IF(MissFill!AE17/SUM(MissFill!AE$5:AE21)&gt;0.01,"",DateEnded_5Day!$A18))))))))</f>
        <v/>
      </c>
      <c r="AG18" s="13" t="str">
        <f>IF($A18&lt;='All Results'!$B$4,"",IF(SUM(MissFill!AF$5:AF21)=0,"",(IF(MissFill!AF21/SUM(MissFill!AF$5:AF21)&gt;0.01,"",IF(MissFill!AF20/SUM(MissFill!AF$5:AF21)&gt;0.01,"",IF(MissFill!AF19/SUM(MissFill!AF$5:AF21)&gt;0.01,"",IF(MissFill!AF18/SUM(MissFill!AF$5:AF21)&gt;0.01,"",IF(MissFill!AF17/SUM(MissFill!AF$5:AF21)&gt;0.01,"",DateEnded_5Day!$A18))))))))</f>
        <v/>
      </c>
      <c r="AH18" s="13" t="str">
        <f>IF($A18&lt;='All Results'!$B$4,"",IF(SUM(MissFill!AG$5:AG21)=0,"",(IF(MissFill!AG21/SUM(MissFill!AG$5:AG21)&gt;0.01,"",IF(MissFill!AG20/SUM(MissFill!AG$5:AG21)&gt;0.01,"",IF(MissFill!AG19/SUM(MissFill!AG$5:AG21)&gt;0.01,"",IF(MissFill!AG18/SUM(MissFill!AG$5:AG21)&gt;0.01,"",IF(MissFill!AG17/SUM(MissFill!AG$5:AG21)&gt;0.01,"",DateEnded_5Day!$A18))))))))</f>
        <v/>
      </c>
      <c r="AI18" s="13" t="str">
        <f>IF($A18&lt;='All Results'!$B$4,"",IF(SUM(MissFill!AH$5:AH21)=0,"",(IF(MissFill!AH21/SUM(MissFill!AH$5:AH21)&gt;0.01,"",IF(MissFill!AH20/SUM(MissFill!AH$5:AH21)&gt;0.01,"",IF(MissFill!AH19/SUM(MissFill!AH$5:AH21)&gt;0.01,"",IF(MissFill!AH18/SUM(MissFill!AH$5:AH21)&gt;0.01,"",IF(MissFill!AH17/SUM(MissFill!AH$5:AH21)&gt;0.01,"",DateEnded_5Day!$A18))))))))</f>
        <v/>
      </c>
      <c r="AJ18" s="13" t="str">
        <f>IF($A18&lt;='All Results'!$B$4,"",IF(SUM(MissFill!AI$5:AI21)=0,"",(IF(MissFill!AI21/SUM(MissFill!AI$5:AI21)&gt;0.01,"",IF(MissFill!AI20/SUM(MissFill!AI$5:AI21)&gt;0.01,"",IF(MissFill!AI19/SUM(MissFill!AI$5:AI21)&gt;0.01,"",IF(MissFill!AI18/SUM(MissFill!AI$5:AI21)&gt;0.01,"",IF(MissFill!AI17/SUM(MissFill!AI$5:AI21)&gt;0.01,"",DateEnded_5Day!$A18))))))))</f>
        <v/>
      </c>
      <c r="AK18" s="13" t="str">
        <f>IF($A18&lt;='All Results'!$B$4,"",IF(SUM(MissFill!AJ$5:AJ21)=0,"",(IF(MissFill!AJ21/SUM(MissFill!AJ$5:AJ21)&gt;0.01,"",IF(MissFill!AJ20/SUM(MissFill!AJ$5:AJ21)&gt;0.01,"",IF(MissFill!AJ19/SUM(MissFill!AJ$5:AJ21)&gt;0.01,"",IF(MissFill!AJ18/SUM(MissFill!AJ$5:AJ21)&gt;0.01,"",IF(MissFill!AJ17/SUM(MissFill!AJ$5:AJ21)&gt;0.01,"",DateEnded_5Day!$A18))))))))</f>
        <v/>
      </c>
      <c r="AL18" s="13" t="str">
        <f>IF($A18&lt;='All Results'!$B$4,"",IF(SUM(MissFill!AK$5:AK21)=0,"",(IF(MissFill!AK21/SUM(MissFill!AK$5:AK21)&gt;0.01,"",IF(MissFill!AK20/SUM(MissFill!AK$5:AK21)&gt;0.01,"",IF(MissFill!AK19/SUM(MissFill!AK$5:AK21)&gt;0.01,"",IF(MissFill!AK18/SUM(MissFill!AK$5:AK21)&gt;0.01,"",IF(MissFill!AK17/SUM(MissFill!AK$5:AK21)&gt;0.01,"",DateEnded_5Day!$A18))))))))</f>
        <v/>
      </c>
      <c r="AM18" s="13" t="str">
        <f>IF($A18&lt;='All Results'!$B$4,"",IF(SUM(MissFill!AL$5:AL21)=0,"",(IF(MissFill!AL21/SUM(MissFill!AL$5:AL21)&gt;0.01,"",IF(MissFill!AL20/SUM(MissFill!AL$5:AL21)&gt;0.01,"",IF(MissFill!AL19/SUM(MissFill!AL$5:AL21)&gt;0.01,"",IF(MissFill!AL18/SUM(MissFill!AL$5:AL21)&gt;0.01,"",IF(MissFill!AL17/SUM(MissFill!AL$5:AL21)&gt;0.01,"",DateEnded_5Day!$A18))))))))</f>
        <v/>
      </c>
      <c r="AN18" s="13" t="str">
        <f>IF($A18&lt;='All Results'!$B$4,"",IF(SUM(MissFill!AM$5:AM21)=0,"",(IF(MissFill!AM21/SUM(MissFill!AM$5:AM21)&gt;0.01,"",IF(MissFill!AM20/SUM(MissFill!AM$5:AM21)&gt;0.01,"",IF(MissFill!AM19/SUM(MissFill!AM$5:AM21)&gt;0.01,"",IF(MissFill!AM18/SUM(MissFill!AM$5:AM21)&gt;0.01,"",IF(MissFill!AM17/SUM(MissFill!AM$5:AM21)&gt;0.01,"",DateEnded_5Day!$A18))))))))</f>
        <v/>
      </c>
      <c r="AO18" s="13" t="str">
        <f>IF($A18&lt;='All Results'!$B$4,"",IF(SUM(MissFill!AN$5:AN21)=0,"",(IF(MissFill!AN21/SUM(MissFill!AN$5:AN21)&gt;0.01,"",IF(MissFill!AN20/SUM(MissFill!AN$5:AN21)&gt;0.01,"",IF(MissFill!AN19/SUM(MissFill!AN$5:AN21)&gt;0.01,"",IF(MissFill!AN18/SUM(MissFill!AN$5:AN21)&gt;0.01,"",IF(MissFill!AN17/SUM(MissFill!AN$5:AN21)&gt;0.01,"",DateEnded_5Day!$A18))))))))</f>
        <v/>
      </c>
      <c r="AP18" s="13" t="str">
        <f>IF($A18&lt;='All Results'!$B$4,"",IF(SUM(MissFill!AO$5:AO21)=0,"",(IF(MissFill!AO21/SUM(MissFill!AO$5:AO21)&gt;0.01,"",IF(MissFill!AO20/SUM(MissFill!AO$5:AO21)&gt;0.01,"",IF(MissFill!AO19/SUM(MissFill!AO$5:AO21)&gt;0.01,"",IF(MissFill!AO18/SUM(MissFill!AO$5:AO21)&gt;0.01,"",IF(MissFill!AO17/SUM(MissFill!AO$5:AO21)&gt;0.01,"",DateEnded_5Day!$A18))))))))</f>
        <v/>
      </c>
      <c r="AQ18" s="13" t="str">
        <f>IF($A18&lt;='All Results'!$B$4,"",IF(SUM(MissFill!AP$5:AP21)=0,"",(IF(MissFill!AP21/SUM(MissFill!AP$5:AP21)&gt;0.01,"",IF(MissFill!AP20/SUM(MissFill!AP$5:AP21)&gt;0.01,"",IF(MissFill!AP19/SUM(MissFill!AP$5:AP21)&gt;0.01,"",IF(MissFill!AP18/SUM(MissFill!AP$5:AP21)&gt;0.01,"",IF(MissFill!AP17/SUM(MissFill!AP$5:AP21)&gt;0.01,"",DateEnded_5Day!$A18))))))))</f>
        <v/>
      </c>
      <c r="AR18" s="13" t="str">
        <f>IF($A18&lt;='All Results'!$B$4,"",IF(SUM(MissFill!AQ$5:AQ21)=0,"",(IF(MissFill!AQ21/SUM(MissFill!AQ$5:AQ21)&gt;0.01,"",IF(MissFill!AQ20/SUM(MissFill!AQ$5:AQ21)&gt;0.01,"",IF(MissFill!AQ19/SUM(MissFill!AQ$5:AQ21)&gt;0.01,"",IF(MissFill!AQ18/SUM(MissFill!AQ$5:AQ21)&gt;0.01,"",IF(MissFill!AQ17/SUM(MissFill!AQ$5:AQ21)&gt;0.01,"",DateEnded_5Day!$A18))))))))</f>
        <v/>
      </c>
      <c r="AS18" s="13" t="str">
        <f>IF($A18&lt;='All Results'!$B$4,"",IF(SUM(MissFill!AR$5:AR21)=0,"",(IF(MissFill!AR21/SUM(MissFill!AR$5:AR21)&gt;0.01,"",IF(MissFill!AR20/SUM(MissFill!AR$5:AR21)&gt;0.01,"",IF(MissFill!AR19/SUM(MissFill!AR$5:AR21)&gt;0.01,"",IF(MissFill!AR18/SUM(MissFill!AR$5:AR21)&gt;0.01,"",IF(MissFill!AR17/SUM(MissFill!AR$5:AR21)&gt;0.01,"",DateEnded_5Day!$A18))))))))</f>
        <v/>
      </c>
      <c r="AT18" s="13" t="str">
        <f>IF($A18&lt;='All Results'!$B$4,"",IF(SUM(MissFill!AS$5:AS21)=0,"",(IF(MissFill!AS21/SUM(MissFill!AS$5:AS21)&gt;0.01,"",IF(MissFill!AS20/SUM(MissFill!AS$5:AS21)&gt;0.01,"",IF(MissFill!AS19/SUM(MissFill!AS$5:AS21)&gt;0.01,"",IF(MissFill!AS18/SUM(MissFill!AS$5:AS21)&gt;0.01,"",IF(MissFill!AS17/SUM(MissFill!AS$5:AS21)&gt;0.01,"",DateEnded_5Day!$A18))))))))</f>
        <v/>
      </c>
      <c r="AU18" s="13" t="str">
        <f>IF($A18&lt;='All Results'!$B$4,"",IF(SUM(MissFill!AT$5:AT21)=0,"",(IF(MissFill!AT21/SUM(MissFill!AT$5:AT21)&gt;0.01,"",IF(MissFill!AT20/SUM(MissFill!AT$5:AT21)&gt;0.01,"",IF(MissFill!AT19/SUM(MissFill!AT$5:AT21)&gt;0.01,"",IF(MissFill!AT18/SUM(MissFill!AT$5:AT21)&gt;0.01,"",IF(MissFill!AT17/SUM(MissFill!AT$5:AT21)&gt;0.01,"",DateEnded_5Day!$A18))))))))</f>
        <v/>
      </c>
      <c r="AV18" s="13" t="str">
        <f>IF($A18&lt;='All Results'!$B$4,"",IF(SUM(MissFill!AU$5:AU21)=0,"",(IF(MissFill!AU21/SUM(MissFill!AU$5:AU21)&gt;0.01,"",IF(MissFill!AU20/SUM(MissFill!AU$5:AU21)&gt;0.01,"",IF(MissFill!AU19/SUM(MissFill!AU$5:AU21)&gt;0.01,"",IF(MissFill!AU18/SUM(MissFill!AU$5:AU21)&gt;0.01,"",IF(MissFill!AU17/SUM(MissFill!AU$5:AU21)&gt;0.01,"",DateEnded_5Day!$A18))))))))</f>
        <v/>
      </c>
      <c r="AW18" s="13" t="str">
        <f>IF($A18&lt;='All Results'!$B$4,"",IF(SUM(MissFill!AV$5:AV21)=0,"",(IF(MissFill!AV21/SUM(MissFill!AV$5:AV21)&gt;0.01,"",IF(MissFill!AV20/SUM(MissFill!AV$5:AV21)&gt;0.01,"",IF(MissFill!AV19/SUM(MissFill!AV$5:AV21)&gt;0.01,"",IF(MissFill!AV18/SUM(MissFill!AV$5:AV21)&gt;0.01,"",IF(MissFill!AV17/SUM(MissFill!AV$5:AV21)&gt;0.01,"",DateEnded_5Day!$A18))))))))</f>
        <v/>
      </c>
      <c r="AX18" s="13" t="str">
        <f>IF($A18&lt;='All Results'!$B$4,"",IF(SUM(MissFill!AW$5:AW21)=0,"",(IF(MissFill!AW21/SUM(MissFill!AW$5:AW21)&gt;0.01,"",IF(MissFill!AW20/SUM(MissFill!AW$5:AW21)&gt;0.01,"",IF(MissFill!AW19/SUM(MissFill!AW$5:AW21)&gt;0.01,"",IF(MissFill!AW18/SUM(MissFill!AW$5:AW21)&gt;0.01,"",IF(MissFill!AW17/SUM(MissFill!AW$5:AW21)&gt;0.01,"",DateEnded_5Day!$A18))))))))</f>
        <v/>
      </c>
    </row>
    <row r="19" spans="1:50" x14ac:dyDescent="0.25">
      <c r="A19" s="8">
        <v>44364</v>
      </c>
      <c r="B19" s="11">
        <v>168</v>
      </c>
      <c r="C19" s="13" t="str">
        <f>IF($A19&lt;='All Results'!$B$4,"",IF(SUM(MissFill!B$5:B22)=0,"",(IF(MissFill!B22/SUM(MissFill!B$5:B22)&gt;0.01,"",IF(MissFill!B21/SUM(MissFill!B$5:B22)&gt;0.01,"",IF(MissFill!B20/SUM(MissFill!B$5:B22)&gt;0.01,"",IF(MissFill!B19/SUM(MissFill!B$5:B22)&gt;0.01,"",IF(MissFill!B18/SUM(MissFill!B$5:B22)&gt;0.01,"",DateEnded_5Day!$A19))))))))</f>
        <v/>
      </c>
      <c r="D19" s="13" t="str">
        <f>IF($A19&lt;='All Results'!$B$4,"",IF(SUM(MissFill!C$5:C22)=0,"",(IF(MissFill!C22/SUM(MissFill!C$5:C22)&gt;0.01,"",IF(MissFill!C21/SUM(MissFill!C$5:C22)&gt;0.01,"",IF(MissFill!C20/SUM(MissFill!C$5:C22)&gt;0.01,"",IF(MissFill!C19/SUM(MissFill!C$5:C22)&gt;0.01,"",IF(MissFill!C18/SUM(MissFill!C$5:C22)&gt;0.01,"",DateEnded_5Day!$A19))))))))</f>
        <v/>
      </c>
      <c r="E19" s="13" t="str">
        <f>IF($A19&lt;='All Results'!$B$4,"",IF(SUM(MissFill!D$5:D22)=0,"",(IF(MissFill!D22/SUM(MissFill!D$5:D22)&gt;0.01,"",IF(MissFill!D21/SUM(MissFill!D$5:D22)&gt;0.01,"",IF(MissFill!D20/SUM(MissFill!D$5:D22)&gt;0.01,"",IF(MissFill!D19/SUM(MissFill!D$5:D22)&gt;0.01,"",IF(MissFill!D18/SUM(MissFill!D$5:D22)&gt;0.01,"",DateEnded_5Day!$A19))))))))</f>
        <v/>
      </c>
      <c r="F19" s="13" t="str">
        <f>IF($A19&lt;='All Results'!$B$4,"",IF(SUM(MissFill!E$5:E22)=0,"",(IF(MissFill!E22/SUM(MissFill!E$5:E22)&gt;0.01,"",IF(MissFill!E21/SUM(MissFill!E$5:E22)&gt;0.01,"",IF(MissFill!E20/SUM(MissFill!E$5:E22)&gt;0.01,"",IF(MissFill!E19/SUM(MissFill!E$5:E22)&gt;0.01,"",IF(MissFill!E18/SUM(MissFill!E$5:E22)&gt;0.01,"",DateEnded_5Day!$A19))))))))</f>
        <v/>
      </c>
      <c r="G19" s="13" t="str">
        <f>IF($A19&lt;='All Results'!$B$4,"",IF(SUM(MissFill!F$5:F22)=0,"",(IF(MissFill!F22/SUM(MissFill!F$5:F22)&gt;0.01,"",IF(MissFill!F21/SUM(MissFill!F$5:F22)&gt;0.01,"",IF(MissFill!F20/SUM(MissFill!F$5:F22)&gt;0.01,"",IF(MissFill!F19/SUM(MissFill!F$5:F22)&gt;0.01,"",IF(MissFill!F18/SUM(MissFill!F$5:F22)&gt;0.01,"",DateEnded_5Day!$A19))))))))</f>
        <v/>
      </c>
      <c r="H19" s="13" t="str">
        <f>IF($A19&lt;='All Results'!$B$4,"",IF(SUM(MissFill!G$5:G22)=0,"",(IF(MissFill!G22/SUM(MissFill!G$5:G22)&gt;0.01,"",IF(MissFill!G21/SUM(MissFill!G$5:G22)&gt;0.01,"",IF(MissFill!G20/SUM(MissFill!G$5:G22)&gt;0.01,"",IF(MissFill!G19/SUM(MissFill!G$5:G22)&gt;0.01,"",IF(MissFill!G18/SUM(MissFill!G$5:G22)&gt;0.01,"",DateEnded_5Day!$A19))))))))</f>
        <v/>
      </c>
      <c r="I19" s="13" t="str">
        <f>IF($A19&lt;='All Results'!$B$4,"",IF(SUM(MissFill!H$5:H22)=0,"",(IF(MissFill!H22/SUM(MissFill!H$5:H22)&gt;0.01,"",IF(MissFill!H21/SUM(MissFill!H$5:H22)&gt;0.01,"",IF(MissFill!H20/SUM(MissFill!H$5:H22)&gt;0.01,"",IF(MissFill!H19/SUM(MissFill!H$5:H22)&gt;0.01,"",IF(MissFill!H18/SUM(MissFill!H$5:H22)&gt;0.01,"",DateEnded_5Day!$A19))))))))</f>
        <v/>
      </c>
      <c r="J19" s="13" t="str">
        <f>IF($A19&lt;='All Results'!$B$4,"",IF(SUM(MissFill!I$5:I22)=0,"",(IF(MissFill!I22/SUM(MissFill!I$5:I22)&gt;0.01,"",IF(MissFill!I21/SUM(MissFill!I$5:I22)&gt;0.01,"",IF(MissFill!I20/SUM(MissFill!I$5:I22)&gt;0.01,"",IF(MissFill!I19/SUM(MissFill!I$5:I22)&gt;0.01,"",IF(MissFill!I18/SUM(MissFill!I$5:I22)&gt;0.01,"",DateEnded_5Day!$A19))))))))</f>
        <v/>
      </c>
      <c r="K19" s="13" t="str">
        <f>IF($A19&lt;='All Results'!$B$4,"",IF(SUM(MissFill!J$5:J22)=0,"",(IF(MissFill!J22/SUM(MissFill!J$5:J22)&gt;0.01,"",IF(MissFill!J21/SUM(MissFill!J$5:J22)&gt;0.01,"",IF(MissFill!J20/SUM(MissFill!J$5:J22)&gt;0.01,"",IF(MissFill!J19/SUM(MissFill!J$5:J22)&gt;0.01,"",IF(MissFill!J18/SUM(MissFill!J$5:J22)&gt;0.01,"",DateEnded_5Day!$A19))))))))</f>
        <v/>
      </c>
      <c r="L19" s="13" t="str">
        <f>IF($A19&lt;='All Results'!$B$4,"",IF(SUM(MissFill!K$5:K22)=0,"",(IF(MissFill!K22/SUM(MissFill!K$5:K22)&gt;0.01,"",IF(MissFill!K21/SUM(MissFill!K$5:K22)&gt;0.01,"",IF(MissFill!K20/SUM(MissFill!K$5:K22)&gt;0.01,"",IF(MissFill!K19/SUM(MissFill!K$5:K22)&gt;0.01,"",IF(MissFill!K18/SUM(MissFill!K$5:K22)&gt;0.01,"",DateEnded_5Day!$A19))))))))</f>
        <v/>
      </c>
      <c r="M19" s="13" t="str">
        <f>IF($A19&lt;='All Results'!$B$4,"",IF(SUM(MissFill!L$5:L22)=0,"",(IF(MissFill!L22/SUM(MissFill!L$5:L22)&gt;0.01,"",IF(MissFill!L21/SUM(MissFill!L$5:L22)&gt;0.01,"",IF(MissFill!L20/SUM(MissFill!L$5:L22)&gt;0.01,"",IF(MissFill!L19/SUM(MissFill!L$5:L22)&gt;0.01,"",IF(MissFill!L18/SUM(MissFill!L$5:L22)&gt;0.01,"",DateEnded_5Day!$A19))))))))</f>
        <v/>
      </c>
      <c r="N19" s="13" t="str">
        <f>IF($A19&lt;='All Results'!$B$4,"",IF(SUM(MissFill!M$5:M22)=0,"",(IF(MissFill!M22/SUM(MissFill!M$5:M22)&gt;0.01,"",IF(MissFill!M21/SUM(MissFill!M$5:M22)&gt;0.01,"",IF(MissFill!M20/SUM(MissFill!M$5:M22)&gt;0.01,"",IF(MissFill!M19/SUM(MissFill!M$5:M22)&gt;0.01,"",IF(MissFill!M18/SUM(MissFill!M$5:M22)&gt;0.01,"",DateEnded_5Day!$A19))))))))</f>
        <v/>
      </c>
      <c r="O19" s="13" t="str">
        <f>IF($A19&lt;='All Results'!$B$4,"",IF(SUM(MissFill!N$5:N22)=0,"",(IF(MissFill!N22/SUM(MissFill!N$5:N22)&gt;0.01,"",IF(MissFill!N21/SUM(MissFill!N$5:N22)&gt;0.01,"",IF(MissFill!N20/SUM(MissFill!N$5:N22)&gt;0.01,"",IF(MissFill!N19/SUM(MissFill!N$5:N22)&gt;0.01,"",IF(MissFill!N18/SUM(MissFill!N$5:N22)&gt;0.01,"",DateEnded_5Day!$A19))))))))</f>
        <v/>
      </c>
      <c r="P19" s="13" t="str">
        <f>IF($A19&lt;='All Results'!$B$4,"",IF(SUM(MissFill!O$5:O22)=0,"",(IF(MissFill!O22/SUM(MissFill!O$5:O22)&gt;0.01,"",IF(MissFill!O21/SUM(MissFill!O$5:O22)&gt;0.01,"",IF(MissFill!O20/SUM(MissFill!O$5:O22)&gt;0.01,"",IF(MissFill!O19/SUM(MissFill!O$5:O22)&gt;0.01,"",IF(MissFill!O18/SUM(MissFill!O$5:O22)&gt;0.01,"",DateEnded_5Day!$A19))))))))</f>
        <v/>
      </c>
      <c r="Q19" s="13" t="str">
        <f>IF($A19&lt;='All Results'!$B$4,"",IF(SUM(MissFill!P$5:P22)=0,"",(IF(MissFill!P22/SUM(MissFill!P$5:P22)&gt;0.01,"",IF(MissFill!P21/SUM(MissFill!P$5:P22)&gt;0.01,"",IF(MissFill!P20/SUM(MissFill!P$5:P22)&gt;0.01,"",IF(MissFill!P19/SUM(MissFill!P$5:P22)&gt;0.01,"",IF(MissFill!P18/SUM(MissFill!P$5:P22)&gt;0.01,"",DateEnded_5Day!$A19))))))))</f>
        <v/>
      </c>
      <c r="R19" s="13" t="str">
        <f>IF($A19&lt;='All Results'!$B$4,"",IF(SUM(MissFill!Q$5:Q22)=0,"",(IF(MissFill!Q22/SUM(MissFill!Q$5:Q22)&gt;0.01,"",IF(MissFill!Q21/SUM(MissFill!Q$5:Q22)&gt;0.01,"",IF(MissFill!Q20/SUM(MissFill!Q$5:Q22)&gt;0.01,"",IF(MissFill!Q19/SUM(MissFill!Q$5:Q22)&gt;0.01,"",IF(MissFill!Q18/SUM(MissFill!Q$5:Q22)&gt;0.01,"",DateEnded_5Day!$A19))))))))</f>
        <v/>
      </c>
      <c r="S19" s="13" t="str">
        <f>IF($A19&lt;='All Results'!$B$4,"",IF(SUM(MissFill!R$5:R22)=0,"",(IF(MissFill!R22/SUM(MissFill!R$5:R22)&gt;0.01,"",IF(MissFill!R21/SUM(MissFill!R$5:R22)&gt;0.01,"",IF(MissFill!R20/SUM(MissFill!R$5:R22)&gt;0.01,"",IF(MissFill!R19/SUM(MissFill!R$5:R22)&gt;0.01,"",IF(MissFill!R18/SUM(MissFill!R$5:R22)&gt;0.01,"",DateEnded_5Day!$A19))))))))</f>
        <v/>
      </c>
      <c r="T19" s="13" t="str">
        <f>IF($A19&lt;='All Results'!$B$4,"",IF(SUM(MissFill!S$5:S22)=0,"",(IF(MissFill!S22/SUM(MissFill!S$5:S22)&gt;0.01,"",IF(MissFill!S21/SUM(MissFill!S$5:S22)&gt;0.01,"",IF(MissFill!S20/SUM(MissFill!S$5:S22)&gt;0.01,"",IF(MissFill!S19/SUM(MissFill!S$5:S22)&gt;0.01,"",IF(MissFill!S18/SUM(MissFill!S$5:S22)&gt;0.01,"",DateEnded_5Day!$A19))))))))</f>
        <v/>
      </c>
      <c r="U19" s="13" t="str">
        <f>IF($A19&lt;='All Results'!$B$4,"",IF(SUM(MissFill!T$5:T22)=0,"",(IF(MissFill!T22/SUM(MissFill!T$5:T22)&gt;0.01,"",IF(MissFill!T21/SUM(MissFill!T$5:T22)&gt;0.01,"",IF(MissFill!T20/SUM(MissFill!T$5:T22)&gt;0.01,"",IF(MissFill!T19/SUM(MissFill!T$5:T22)&gt;0.01,"",IF(MissFill!T18/SUM(MissFill!T$5:T22)&gt;0.01,"",DateEnded_5Day!$A19))))))))</f>
        <v/>
      </c>
      <c r="V19" s="13" t="str">
        <f>IF($A19&lt;='All Results'!$B$4,"",IF(SUM(MissFill!U$5:U22)=0,"",(IF(MissFill!U22/SUM(MissFill!U$5:U22)&gt;0.01,"",IF(MissFill!U21/SUM(MissFill!U$5:U22)&gt;0.01,"",IF(MissFill!U20/SUM(MissFill!U$5:U22)&gt;0.01,"",IF(MissFill!U19/SUM(MissFill!U$5:U22)&gt;0.01,"",IF(MissFill!U18/SUM(MissFill!U$5:U22)&gt;0.01,"",DateEnded_5Day!$A19))))))))</f>
        <v/>
      </c>
      <c r="W19" s="13" t="str">
        <f>IF($A19&lt;='All Results'!$B$4,"",IF(SUM(MissFill!V$5:V22)=0,"",(IF(MissFill!V22/SUM(MissFill!V$5:V22)&gt;0.01,"",IF(MissFill!V21/SUM(MissFill!V$5:V22)&gt;0.01,"",IF(MissFill!V20/SUM(MissFill!V$5:V22)&gt;0.01,"",IF(MissFill!V19/SUM(MissFill!V$5:V22)&gt;0.01,"",IF(MissFill!V18/SUM(MissFill!V$5:V22)&gt;0.01,"",DateEnded_5Day!$A19))))))))</f>
        <v/>
      </c>
      <c r="X19" s="13" t="str">
        <f>IF($A19&lt;='All Results'!$B$4,"",IF(SUM(MissFill!W$5:W22)=0,"",(IF(MissFill!W22/SUM(MissFill!W$5:W22)&gt;0.01,"",IF(MissFill!W21/SUM(MissFill!W$5:W22)&gt;0.01,"",IF(MissFill!W20/SUM(MissFill!W$5:W22)&gt;0.01,"",IF(MissFill!W19/SUM(MissFill!W$5:W22)&gt;0.01,"",IF(MissFill!W18/SUM(MissFill!W$5:W22)&gt;0.01,"",DateEnded_5Day!$A19))))))))</f>
        <v/>
      </c>
      <c r="Y19" s="13" t="str">
        <f>IF($A19&lt;='All Results'!$B$4,"",IF(SUM(MissFill!X$5:X22)=0,"",(IF(MissFill!X22/SUM(MissFill!X$5:X22)&gt;0.01,"",IF(MissFill!X21/SUM(MissFill!X$5:X22)&gt;0.01,"",IF(MissFill!X20/SUM(MissFill!X$5:X22)&gt;0.01,"",IF(MissFill!X19/SUM(MissFill!X$5:X22)&gt;0.01,"",IF(MissFill!X18/SUM(MissFill!X$5:X22)&gt;0.01,"",DateEnded_5Day!$A19))))))))</f>
        <v/>
      </c>
      <c r="Z19" s="13" t="str">
        <f>IF($A19&lt;='All Results'!$B$4,"",IF(SUM(MissFill!Y$5:Y22)=0,"",(IF(MissFill!Y22/SUM(MissFill!Y$5:Y22)&gt;0.01,"",IF(MissFill!Y21/SUM(MissFill!Y$5:Y22)&gt;0.01,"",IF(MissFill!Y20/SUM(MissFill!Y$5:Y22)&gt;0.01,"",IF(MissFill!Y19/SUM(MissFill!Y$5:Y22)&gt;0.01,"",IF(MissFill!Y18/SUM(MissFill!Y$5:Y22)&gt;0.01,"",DateEnded_5Day!$A19))))))))</f>
        <v/>
      </c>
      <c r="AA19" s="13" t="str">
        <f>IF($A19&lt;='All Results'!$B$4,"",IF(SUM(MissFill!Z$5:Z22)=0,"",(IF(MissFill!Z22/SUM(MissFill!Z$5:Z22)&gt;0.01,"",IF(MissFill!Z21/SUM(MissFill!Z$5:Z22)&gt;0.01,"",IF(MissFill!Z20/SUM(MissFill!Z$5:Z22)&gt;0.01,"",IF(MissFill!Z19/SUM(MissFill!Z$5:Z22)&gt;0.01,"",IF(MissFill!Z18/SUM(MissFill!Z$5:Z22)&gt;0.01,"",DateEnded_5Day!$A19))))))))</f>
        <v/>
      </c>
      <c r="AB19" s="13" t="str">
        <f>IF($A19&lt;='All Results'!$B$4,"",IF(SUM(MissFill!AA$5:AA22)=0,"",(IF(MissFill!AA22/SUM(MissFill!AA$5:AA22)&gt;0.01,"",IF(MissFill!AA21/SUM(MissFill!AA$5:AA22)&gt;0.01,"",IF(MissFill!AA20/SUM(MissFill!AA$5:AA22)&gt;0.01,"",IF(MissFill!AA19/SUM(MissFill!AA$5:AA22)&gt;0.01,"",IF(MissFill!AA18/SUM(MissFill!AA$5:AA22)&gt;0.01,"",DateEnded_5Day!$A19))))))))</f>
        <v/>
      </c>
      <c r="AC19" s="13" t="str">
        <f>IF($A19&lt;='All Results'!$B$4,"",IF(SUM(MissFill!AB$5:AB22)=0,"",(IF(MissFill!AB22/SUM(MissFill!AB$5:AB22)&gt;0.01,"",IF(MissFill!AB21/SUM(MissFill!AB$5:AB22)&gt;0.01,"",IF(MissFill!AB20/SUM(MissFill!AB$5:AB22)&gt;0.01,"",IF(MissFill!AB19/SUM(MissFill!AB$5:AB22)&gt;0.01,"",IF(MissFill!AB18/SUM(MissFill!AB$5:AB22)&gt;0.01,"",DateEnded_5Day!$A19))))))))</f>
        <v/>
      </c>
      <c r="AD19" s="13" t="str">
        <f>IF($A19&lt;='All Results'!$B$4,"",IF(SUM(MissFill!AC$5:AC22)=0,"",(IF(MissFill!AC22/SUM(MissFill!AC$5:AC22)&gt;0.01,"",IF(MissFill!AC21/SUM(MissFill!AC$5:AC22)&gt;0.01,"",IF(MissFill!AC20/SUM(MissFill!AC$5:AC22)&gt;0.01,"",IF(MissFill!AC19/SUM(MissFill!AC$5:AC22)&gt;0.01,"",IF(MissFill!AC18/SUM(MissFill!AC$5:AC22)&gt;0.01,"",DateEnded_5Day!$A19))))))))</f>
        <v/>
      </c>
      <c r="AE19" s="13" t="str">
        <f>IF($A19&lt;='All Results'!$B$4,"",IF(SUM(MissFill!AD$5:AD22)=0,"",(IF(MissFill!AD22/SUM(MissFill!AD$5:AD22)&gt;0.01,"",IF(MissFill!AD21/SUM(MissFill!AD$5:AD22)&gt;0.01,"",IF(MissFill!AD20/SUM(MissFill!AD$5:AD22)&gt;0.01,"",IF(MissFill!AD19/SUM(MissFill!AD$5:AD22)&gt;0.01,"",IF(MissFill!AD18/SUM(MissFill!AD$5:AD22)&gt;0.01,"",DateEnded_5Day!$A19))))))))</f>
        <v/>
      </c>
      <c r="AF19" s="13" t="str">
        <f>IF($A19&lt;='All Results'!$B$4,"",IF(SUM(MissFill!AE$5:AE22)=0,"",(IF(MissFill!AE22/SUM(MissFill!AE$5:AE22)&gt;0.01,"",IF(MissFill!AE21/SUM(MissFill!AE$5:AE22)&gt;0.01,"",IF(MissFill!AE20/SUM(MissFill!AE$5:AE22)&gt;0.01,"",IF(MissFill!AE19/SUM(MissFill!AE$5:AE22)&gt;0.01,"",IF(MissFill!AE18/SUM(MissFill!AE$5:AE22)&gt;0.01,"",DateEnded_5Day!$A19))))))))</f>
        <v/>
      </c>
      <c r="AG19" s="13" t="str">
        <f>IF($A19&lt;='All Results'!$B$4,"",IF(SUM(MissFill!AF$5:AF22)=0,"",(IF(MissFill!AF22/SUM(MissFill!AF$5:AF22)&gt;0.01,"",IF(MissFill!AF21/SUM(MissFill!AF$5:AF22)&gt;0.01,"",IF(MissFill!AF20/SUM(MissFill!AF$5:AF22)&gt;0.01,"",IF(MissFill!AF19/SUM(MissFill!AF$5:AF22)&gt;0.01,"",IF(MissFill!AF18/SUM(MissFill!AF$5:AF22)&gt;0.01,"",DateEnded_5Day!$A19))))))))</f>
        <v/>
      </c>
      <c r="AH19" s="13" t="str">
        <f>IF($A19&lt;='All Results'!$B$4,"",IF(SUM(MissFill!AG$5:AG22)=0,"",(IF(MissFill!AG22/SUM(MissFill!AG$5:AG22)&gt;0.01,"",IF(MissFill!AG21/SUM(MissFill!AG$5:AG22)&gt;0.01,"",IF(MissFill!AG20/SUM(MissFill!AG$5:AG22)&gt;0.01,"",IF(MissFill!AG19/SUM(MissFill!AG$5:AG22)&gt;0.01,"",IF(MissFill!AG18/SUM(MissFill!AG$5:AG22)&gt;0.01,"",DateEnded_5Day!$A19))))))))</f>
        <v/>
      </c>
      <c r="AI19" s="13" t="str">
        <f>IF($A19&lt;='All Results'!$B$4,"",IF(SUM(MissFill!AH$5:AH22)=0,"",(IF(MissFill!AH22/SUM(MissFill!AH$5:AH22)&gt;0.01,"",IF(MissFill!AH21/SUM(MissFill!AH$5:AH22)&gt;0.01,"",IF(MissFill!AH20/SUM(MissFill!AH$5:AH22)&gt;0.01,"",IF(MissFill!AH19/SUM(MissFill!AH$5:AH22)&gt;0.01,"",IF(MissFill!AH18/SUM(MissFill!AH$5:AH22)&gt;0.01,"",DateEnded_5Day!$A19))))))))</f>
        <v/>
      </c>
      <c r="AJ19" s="13" t="str">
        <f>IF($A19&lt;='All Results'!$B$4,"",IF(SUM(MissFill!AI$5:AI22)=0,"",(IF(MissFill!AI22/SUM(MissFill!AI$5:AI22)&gt;0.01,"",IF(MissFill!AI21/SUM(MissFill!AI$5:AI22)&gt;0.01,"",IF(MissFill!AI20/SUM(MissFill!AI$5:AI22)&gt;0.01,"",IF(MissFill!AI19/SUM(MissFill!AI$5:AI22)&gt;0.01,"",IF(MissFill!AI18/SUM(MissFill!AI$5:AI22)&gt;0.01,"",DateEnded_5Day!$A19))))))))</f>
        <v/>
      </c>
      <c r="AK19" s="13" t="str">
        <f>IF($A19&lt;='All Results'!$B$4,"",IF(SUM(MissFill!AJ$5:AJ22)=0,"",(IF(MissFill!AJ22/SUM(MissFill!AJ$5:AJ22)&gt;0.01,"",IF(MissFill!AJ21/SUM(MissFill!AJ$5:AJ22)&gt;0.01,"",IF(MissFill!AJ20/SUM(MissFill!AJ$5:AJ22)&gt;0.01,"",IF(MissFill!AJ19/SUM(MissFill!AJ$5:AJ22)&gt;0.01,"",IF(MissFill!AJ18/SUM(MissFill!AJ$5:AJ22)&gt;0.01,"",DateEnded_5Day!$A19))))))))</f>
        <v/>
      </c>
      <c r="AL19" s="13" t="str">
        <f>IF($A19&lt;='All Results'!$B$4,"",IF(SUM(MissFill!AK$5:AK22)=0,"",(IF(MissFill!AK22/SUM(MissFill!AK$5:AK22)&gt;0.01,"",IF(MissFill!AK21/SUM(MissFill!AK$5:AK22)&gt;0.01,"",IF(MissFill!AK20/SUM(MissFill!AK$5:AK22)&gt;0.01,"",IF(MissFill!AK19/SUM(MissFill!AK$5:AK22)&gt;0.01,"",IF(MissFill!AK18/SUM(MissFill!AK$5:AK22)&gt;0.01,"",DateEnded_5Day!$A19))))))))</f>
        <v/>
      </c>
      <c r="AM19" s="13" t="str">
        <f>IF($A19&lt;='All Results'!$B$4,"",IF(SUM(MissFill!AL$5:AL22)=0,"",(IF(MissFill!AL22/SUM(MissFill!AL$5:AL22)&gt;0.01,"",IF(MissFill!AL21/SUM(MissFill!AL$5:AL22)&gt;0.01,"",IF(MissFill!AL20/SUM(MissFill!AL$5:AL22)&gt;0.01,"",IF(MissFill!AL19/SUM(MissFill!AL$5:AL22)&gt;0.01,"",IF(MissFill!AL18/SUM(MissFill!AL$5:AL22)&gt;0.01,"",DateEnded_5Day!$A19))))))))</f>
        <v/>
      </c>
      <c r="AN19" s="13" t="str">
        <f>IF($A19&lt;='All Results'!$B$4,"",IF(SUM(MissFill!AM$5:AM22)=0,"",(IF(MissFill!AM22/SUM(MissFill!AM$5:AM22)&gt;0.01,"",IF(MissFill!AM21/SUM(MissFill!AM$5:AM22)&gt;0.01,"",IF(MissFill!AM20/SUM(MissFill!AM$5:AM22)&gt;0.01,"",IF(MissFill!AM19/SUM(MissFill!AM$5:AM22)&gt;0.01,"",IF(MissFill!AM18/SUM(MissFill!AM$5:AM22)&gt;0.01,"",DateEnded_5Day!$A19))))))))</f>
        <v/>
      </c>
      <c r="AO19" s="13" t="str">
        <f>IF($A19&lt;='All Results'!$B$4,"",IF(SUM(MissFill!AN$5:AN22)=0,"",(IF(MissFill!AN22/SUM(MissFill!AN$5:AN22)&gt;0.01,"",IF(MissFill!AN21/SUM(MissFill!AN$5:AN22)&gt;0.01,"",IF(MissFill!AN20/SUM(MissFill!AN$5:AN22)&gt;0.01,"",IF(MissFill!AN19/SUM(MissFill!AN$5:AN22)&gt;0.01,"",IF(MissFill!AN18/SUM(MissFill!AN$5:AN22)&gt;0.01,"",DateEnded_5Day!$A19))))))))</f>
        <v/>
      </c>
      <c r="AP19" s="13" t="str">
        <f>IF($A19&lt;='All Results'!$B$4,"",IF(SUM(MissFill!AO$5:AO22)=0,"",(IF(MissFill!AO22/SUM(MissFill!AO$5:AO22)&gt;0.01,"",IF(MissFill!AO21/SUM(MissFill!AO$5:AO22)&gt;0.01,"",IF(MissFill!AO20/SUM(MissFill!AO$5:AO22)&gt;0.01,"",IF(MissFill!AO19/SUM(MissFill!AO$5:AO22)&gt;0.01,"",IF(MissFill!AO18/SUM(MissFill!AO$5:AO22)&gt;0.01,"",DateEnded_5Day!$A19))))))))</f>
        <v/>
      </c>
      <c r="AQ19" s="13" t="str">
        <f>IF($A19&lt;='All Results'!$B$4,"",IF(SUM(MissFill!AP$5:AP22)=0,"",(IF(MissFill!AP22/SUM(MissFill!AP$5:AP22)&gt;0.01,"",IF(MissFill!AP21/SUM(MissFill!AP$5:AP22)&gt;0.01,"",IF(MissFill!AP20/SUM(MissFill!AP$5:AP22)&gt;0.01,"",IF(MissFill!AP19/SUM(MissFill!AP$5:AP22)&gt;0.01,"",IF(MissFill!AP18/SUM(MissFill!AP$5:AP22)&gt;0.01,"",DateEnded_5Day!$A19))))))))</f>
        <v/>
      </c>
      <c r="AR19" s="13" t="str">
        <f>IF($A19&lt;='All Results'!$B$4,"",IF(SUM(MissFill!AQ$5:AQ22)=0,"",(IF(MissFill!AQ22/SUM(MissFill!AQ$5:AQ22)&gt;0.01,"",IF(MissFill!AQ21/SUM(MissFill!AQ$5:AQ22)&gt;0.01,"",IF(MissFill!AQ20/SUM(MissFill!AQ$5:AQ22)&gt;0.01,"",IF(MissFill!AQ19/SUM(MissFill!AQ$5:AQ22)&gt;0.01,"",IF(MissFill!AQ18/SUM(MissFill!AQ$5:AQ22)&gt;0.01,"",DateEnded_5Day!$A19))))))))</f>
        <v/>
      </c>
      <c r="AS19" s="13" t="str">
        <f>IF($A19&lt;='All Results'!$B$4,"",IF(SUM(MissFill!AR$5:AR22)=0,"",(IF(MissFill!AR22/SUM(MissFill!AR$5:AR22)&gt;0.01,"",IF(MissFill!AR21/SUM(MissFill!AR$5:AR22)&gt;0.01,"",IF(MissFill!AR20/SUM(MissFill!AR$5:AR22)&gt;0.01,"",IF(MissFill!AR19/SUM(MissFill!AR$5:AR22)&gt;0.01,"",IF(MissFill!AR18/SUM(MissFill!AR$5:AR22)&gt;0.01,"",DateEnded_5Day!$A19))))))))</f>
        <v/>
      </c>
      <c r="AT19" s="13" t="str">
        <f>IF($A19&lt;='All Results'!$B$4,"",IF(SUM(MissFill!AS$5:AS22)=0,"",(IF(MissFill!AS22/SUM(MissFill!AS$5:AS22)&gt;0.01,"",IF(MissFill!AS21/SUM(MissFill!AS$5:AS22)&gt;0.01,"",IF(MissFill!AS20/SUM(MissFill!AS$5:AS22)&gt;0.01,"",IF(MissFill!AS19/SUM(MissFill!AS$5:AS22)&gt;0.01,"",IF(MissFill!AS18/SUM(MissFill!AS$5:AS22)&gt;0.01,"",DateEnded_5Day!$A19))))))))</f>
        <v/>
      </c>
      <c r="AU19" s="13" t="str">
        <f>IF($A19&lt;='All Results'!$B$4,"",IF(SUM(MissFill!AT$5:AT22)=0,"",(IF(MissFill!AT22/SUM(MissFill!AT$5:AT22)&gt;0.01,"",IF(MissFill!AT21/SUM(MissFill!AT$5:AT22)&gt;0.01,"",IF(MissFill!AT20/SUM(MissFill!AT$5:AT22)&gt;0.01,"",IF(MissFill!AT19/SUM(MissFill!AT$5:AT22)&gt;0.01,"",IF(MissFill!AT18/SUM(MissFill!AT$5:AT22)&gt;0.01,"",DateEnded_5Day!$A19))))))))</f>
        <v/>
      </c>
      <c r="AV19" s="13" t="str">
        <f>IF($A19&lt;='All Results'!$B$4,"",IF(SUM(MissFill!AU$5:AU22)=0,"",(IF(MissFill!AU22/SUM(MissFill!AU$5:AU22)&gt;0.01,"",IF(MissFill!AU21/SUM(MissFill!AU$5:AU22)&gt;0.01,"",IF(MissFill!AU20/SUM(MissFill!AU$5:AU22)&gt;0.01,"",IF(MissFill!AU19/SUM(MissFill!AU$5:AU22)&gt;0.01,"",IF(MissFill!AU18/SUM(MissFill!AU$5:AU22)&gt;0.01,"",DateEnded_5Day!$A19))))))))</f>
        <v/>
      </c>
      <c r="AW19" s="13" t="str">
        <f>IF($A19&lt;='All Results'!$B$4,"",IF(SUM(MissFill!AV$5:AV22)=0,"",(IF(MissFill!AV22/SUM(MissFill!AV$5:AV22)&gt;0.01,"",IF(MissFill!AV21/SUM(MissFill!AV$5:AV22)&gt;0.01,"",IF(MissFill!AV20/SUM(MissFill!AV$5:AV22)&gt;0.01,"",IF(MissFill!AV19/SUM(MissFill!AV$5:AV22)&gt;0.01,"",IF(MissFill!AV18/SUM(MissFill!AV$5:AV22)&gt;0.01,"",DateEnded_5Day!$A19))))))))</f>
        <v/>
      </c>
      <c r="AX19" s="13" t="str">
        <f>IF($A19&lt;='All Results'!$B$4,"",IF(SUM(MissFill!AW$5:AW22)=0,"",(IF(MissFill!AW22/SUM(MissFill!AW$5:AW22)&gt;0.01,"",IF(MissFill!AW21/SUM(MissFill!AW$5:AW22)&gt;0.01,"",IF(MissFill!AW20/SUM(MissFill!AW$5:AW22)&gt;0.01,"",IF(MissFill!AW19/SUM(MissFill!AW$5:AW22)&gt;0.01,"",IF(MissFill!AW18/SUM(MissFill!AW$5:AW22)&gt;0.01,"",DateEnded_5Day!$A19))))))))</f>
        <v/>
      </c>
    </row>
    <row r="20" spans="1:50" x14ac:dyDescent="0.25">
      <c r="A20" s="8">
        <v>44365</v>
      </c>
      <c r="B20" s="11">
        <v>169</v>
      </c>
      <c r="C20" s="13" t="str">
        <f>IF($A20&lt;='All Results'!$B$4,"",IF(SUM(MissFill!B$5:B23)=0,"",(IF(MissFill!B23/SUM(MissFill!B$5:B23)&gt;0.01,"",IF(MissFill!B22/SUM(MissFill!B$5:B23)&gt;0.01,"",IF(MissFill!B21/SUM(MissFill!B$5:B23)&gt;0.01,"",IF(MissFill!B20/SUM(MissFill!B$5:B23)&gt;0.01,"",IF(MissFill!B19/SUM(MissFill!B$5:B23)&gt;0.01,"",DateEnded_5Day!$A20))))))))</f>
        <v/>
      </c>
      <c r="D20" s="13" t="str">
        <f>IF($A20&lt;='All Results'!$B$4,"",IF(SUM(MissFill!C$5:C23)=0,"",(IF(MissFill!C23/SUM(MissFill!C$5:C23)&gt;0.01,"",IF(MissFill!C22/SUM(MissFill!C$5:C23)&gt;0.01,"",IF(MissFill!C21/SUM(MissFill!C$5:C23)&gt;0.01,"",IF(MissFill!C20/SUM(MissFill!C$5:C23)&gt;0.01,"",IF(MissFill!C19/SUM(MissFill!C$5:C23)&gt;0.01,"",DateEnded_5Day!$A20))))))))</f>
        <v/>
      </c>
      <c r="E20" s="13" t="str">
        <f>IF($A20&lt;='All Results'!$B$4,"",IF(SUM(MissFill!D$5:D23)=0,"",(IF(MissFill!D23/SUM(MissFill!D$5:D23)&gt;0.01,"",IF(MissFill!D22/SUM(MissFill!D$5:D23)&gt;0.01,"",IF(MissFill!D21/SUM(MissFill!D$5:D23)&gt;0.01,"",IF(MissFill!D20/SUM(MissFill!D$5:D23)&gt;0.01,"",IF(MissFill!D19/SUM(MissFill!D$5:D23)&gt;0.01,"",DateEnded_5Day!$A20))))))))</f>
        <v/>
      </c>
      <c r="F20" s="13" t="str">
        <f>IF($A20&lt;='All Results'!$B$4,"",IF(SUM(MissFill!E$5:E23)=0,"",(IF(MissFill!E23/SUM(MissFill!E$5:E23)&gt;0.01,"",IF(MissFill!E22/SUM(MissFill!E$5:E23)&gt;0.01,"",IF(MissFill!E21/SUM(MissFill!E$5:E23)&gt;0.01,"",IF(MissFill!E20/SUM(MissFill!E$5:E23)&gt;0.01,"",IF(MissFill!E19/SUM(MissFill!E$5:E23)&gt;0.01,"",DateEnded_5Day!$A20))))))))</f>
        <v/>
      </c>
      <c r="G20" s="13" t="str">
        <f>IF($A20&lt;='All Results'!$B$4,"",IF(SUM(MissFill!F$5:F23)=0,"",(IF(MissFill!F23/SUM(MissFill!F$5:F23)&gt;0.01,"",IF(MissFill!F22/SUM(MissFill!F$5:F23)&gt;0.01,"",IF(MissFill!F21/SUM(MissFill!F$5:F23)&gt;0.01,"",IF(MissFill!F20/SUM(MissFill!F$5:F23)&gt;0.01,"",IF(MissFill!F19/SUM(MissFill!F$5:F23)&gt;0.01,"",DateEnded_5Day!$A20))))))))</f>
        <v/>
      </c>
      <c r="H20" s="13" t="str">
        <f>IF($A20&lt;='All Results'!$B$4,"",IF(SUM(MissFill!G$5:G23)=0,"",(IF(MissFill!G23/SUM(MissFill!G$5:G23)&gt;0.01,"",IF(MissFill!G22/SUM(MissFill!G$5:G23)&gt;0.01,"",IF(MissFill!G21/SUM(MissFill!G$5:G23)&gt;0.01,"",IF(MissFill!G20/SUM(MissFill!G$5:G23)&gt;0.01,"",IF(MissFill!G19/SUM(MissFill!G$5:G23)&gt;0.01,"",DateEnded_5Day!$A20))))))))</f>
        <v/>
      </c>
      <c r="I20" s="13" t="str">
        <f>IF($A20&lt;='All Results'!$B$4,"",IF(SUM(MissFill!H$5:H23)=0,"",(IF(MissFill!H23/SUM(MissFill!H$5:H23)&gt;0.01,"",IF(MissFill!H22/SUM(MissFill!H$5:H23)&gt;0.01,"",IF(MissFill!H21/SUM(MissFill!H$5:H23)&gt;0.01,"",IF(MissFill!H20/SUM(MissFill!H$5:H23)&gt;0.01,"",IF(MissFill!H19/SUM(MissFill!H$5:H23)&gt;0.01,"",DateEnded_5Day!$A20))))))))</f>
        <v/>
      </c>
      <c r="J20" s="13" t="str">
        <f>IF($A20&lt;='All Results'!$B$4,"",IF(SUM(MissFill!I$5:I23)=0,"",(IF(MissFill!I23/SUM(MissFill!I$5:I23)&gt;0.01,"",IF(MissFill!I22/SUM(MissFill!I$5:I23)&gt;0.01,"",IF(MissFill!I21/SUM(MissFill!I$5:I23)&gt;0.01,"",IF(MissFill!I20/SUM(MissFill!I$5:I23)&gt;0.01,"",IF(MissFill!I19/SUM(MissFill!I$5:I23)&gt;0.01,"",DateEnded_5Day!$A20))))))))</f>
        <v/>
      </c>
      <c r="K20" s="13" t="str">
        <f>IF($A20&lt;='All Results'!$B$4,"",IF(SUM(MissFill!J$5:J23)=0,"",(IF(MissFill!J23/SUM(MissFill!J$5:J23)&gt;0.01,"",IF(MissFill!J22/SUM(MissFill!J$5:J23)&gt;0.01,"",IF(MissFill!J21/SUM(MissFill!J$5:J23)&gt;0.01,"",IF(MissFill!J20/SUM(MissFill!J$5:J23)&gt;0.01,"",IF(MissFill!J19/SUM(MissFill!J$5:J23)&gt;0.01,"",DateEnded_5Day!$A20))))))))</f>
        <v/>
      </c>
      <c r="L20" s="13" t="str">
        <f>IF($A20&lt;='All Results'!$B$4,"",IF(SUM(MissFill!K$5:K23)=0,"",(IF(MissFill!K23/SUM(MissFill!K$5:K23)&gt;0.01,"",IF(MissFill!K22/SUM(MissFill!K$5:K23)&gt;0.01,"",IF(MissFill!K21/SUM(MissFill!K$5:K23)&gt;0.01,"",IF(MissFill!K20/SUM(MissFill!K$5:K23)&gt;0.01,"",IF(MissFill!K19/SUM(MissFill!K$5:K23)&gt;0.01,"",DateEnded_5Day!$A20))))))))</f>
        <v/>
      </c>
      <c r="M20" s="13" t="str">
        <f>IF($A20&lt;='All Results'!$B$4,"",IF(SUM(MissFill!L$5:L23)=0,"",(IF(MissFill!L23/SUM(MissFill!L$5:L23)&gt;0.01,"",IF(MissFill!L22/SUM(MissFill!L$5:L23)&gt;0.01,"",IF(MissFill!L21/SUM(MissFill!L$5:L23)&gt;0.01,"",IF(MissFill!L20/SUM(MissFill!L$5:L23)&gt;0.01,"",IF(MissFill!L19/SUM(MissFill!L$5:L23)&gt;0.01,"",DateEnded_5Day!$A20))))))))</f>
        <v/>
      </c>
      <c r="N20" s="13" t="str">
        <f>IF($A20&lt;='All Results'!$B$4,"",IF(SUM(MissFill!M$5:M23)=0,"",(IF(MissFill!M23/SUM(MissFill!M$5:M23)&gt;0.01,"",IF(MissFill!M22/SUM(MissFill!M$5:M23)&gt;0.01,"",IF(MissFill!M21/SUM(MissFill!M$5:M23)&gt;0.01,"",IF(MissFill!M20/SUM(MissFill!M$5:M23)&gt;0.01,"",IF(MissFill!M19/SUM(MissFill!M$5:M23)&gt;0.01,"",DateEnded_5Day!$A20))))))))</f>
        <v/>
      </c>
      <c r="O20" s="13" t="str">
        <f>IF($A20&lt;='All Results'!$B$4,"",IF(SUM(MissFill!N$5:N23)=0,"",(IF(MissFill!N23/SUM(MissFill!N$5:N23)&gt;0.01,"",IF(MissFill!N22/SUM(MissFill!N$5:N23)&gt;0.01,"",IF(MissFill!N21/SUM(MissFill!N$5:N23)&gt;0.01,"",IF(MissFill!N20/SUM(MissFill!N$5:N23)&gt;0.01,"",IF(MissFill!N19/SUM(MissFill!N$5:N23)&gt;0.01,"",DateEnded_5Day!$A20))))))))</f>
        <v/>
      </c>
      <c r="P20" s="13" t="str">
        <f>IF($A20&lt;='All Results'!$B$4,"",IF(SUM(MissFill!O$5:O23)=0,"",(IF(MissFill!O23/SUM(MissFill!O$5:O23)&gt;0.01,"",IF(MissFill!O22/SUM(MissFill!O$5:O23)&gt;0.01,"",IF(MissFill!O21/SUM(MissFill!O$5:O23)&gt;0.01,"",IF(MissFill!O20/SUM(MissFill!O$5:O23)&gt;0.01,"",IF(MissFill!O19/SUM(MissFill!O$5:O23)&gt;0.01,"",DateEnded_5Day!$A20))))))))</f>
        <v/>
      </c>
      <c r="Q20" s="13" t="str">
        <f>IF($A20&lt;='All Results'!$B$4,"",IF(SUM(MissFill!P$5:P23)=0,"",(IF(MissFill!P23/SUM(MissFill!P$5:P23)&gt;0.01,"",IF(MissFill!P22/SUM(MissFill!P$5:P23)&gt;0.01,"",IF(MissFill!P21/SUM(MissFill!P$5:P23)&gt;0.01,"",IF(MissFill!P20/SUM(MissFill!P$5:P23)&gt;0.01,"",IF(MissFill!P19/SUM(MissFill!P$5:P23)&gt;0.01,"",DateEnded_5Day!$A20))))))))</f>
        <v/>
      </c>
      <c r="R20" s="13" t="str">
        <f>IF($A20&lt;='All Results'!$B$4,"",IF(SUM(MissFill!Q$5:Q23)=0,"",(IF(MissFill!Q23/SUM(MissFill!Q$5:Q23)&gt;0.01,"",IF(MissFill!Q22/SUM(MissFill!Q$5:Q23)&gt;0.01,"",IF(MissFill!Q21/SUM(MissFill!Q$5:Q23)&gt;0.01,"",IF(MissFill!Q20/SUM(MissFill!Q$5:Q23)&gt;0.01,"",IF(MissFill!Q19/SUM(MissFill!Q$5:Q23)&gt;0.01,"",DateEnded_5Day!$A20))))))))</f>
        <v/>
      </c>
      <c r="S20" s="13" t="str">
        <f>IF($A20&lt;='All Results'!$B$4,"",IF(SUM(MissFill!R$5:R23)=0,"",(IF(MissFill!R23/SUM(MissFill!R$5:R23)&gt;0.01,"",IF(MissFill!R22/SUM(MissFill!R$5:R23)&gt;0.01,"",IF(MissFill!R21/SUM(MissFill!R$5:R23)&gt;0.01,"",IF(MissFill!R20/SUM(MissFill!R$5:R23)&gt;0.01,"",IF(MissFill!R19/SUM(MissFill!R$5:R23)&gt;0.01,"",DateEnded_5Day!$A20))))))))</f>
        <v/>
      </c>
      <c r="T20" s="13" t="str">
        <f>IF($A20&lt;='All Results'!$B$4,"",IF(SUM(MissFill!S$5:S23)=0,"",(IF(MissFill!S23/SUM(MissFill!S$5:S23)&gt;0.01,"",IF(MissFill!S22/SUM(MissFill!S$5:S23)&gt;0.01,"",IF(MissFill!S21/SUM(MissFill!S$5:S23)&gt;0.01,"",IF(MissFill!S20/SUM(MissFill!S$5:S23)&gt;0.01,"",IF(MissFill!S19/SUM(MissFill!S$5:S23)&gt;0.01,"",DateEnded_5Day!$A20))))))))</f>
        <v/>
      </c>
      <c r="U20" s="13" t="str">
        <f>IF($A20&lt;='All Results'!$B$4,"",IF(SUM(MissFill!T$5:T23)=0,"",(IF(MissFill!T23/SUM(MissFill!T$5:T23)&gt;0.01,"",IF(MissFill!T22/SUM(MissFill!T$5:T23)&gt;0.01,"",IF(MissFill!T21/SUM(MissFill!T$5:T23)&gt;0.01,"",IF(MissFill!T20/SUM(MissFill!T$5:T23)&gt;0.01,"",IF(MissFill!T19/SUM(MissFill!T$5:T23)&gt;0.01,"",DateEnded_5Day!$A20))))))))</f>
        <v/>
      </c>
      <c r="V20" s="13" t="str">
        <f>IF($A20&lt;='All Results'!$B$4,"",IF(SUM(MissFill!U$5:U23)=0,"",(IF(MissFill!U23/SUM(MissFill!U$5:U23)&gt;0.01,"",IF(MissFill!U22/SUM(MissFill!U$5:U23)&gt;0.01,"",IF(MissFill!U21/SUM(MissFill!U$5:U23)&gt;0.01,"",IF(MissFill!U20/SUM(MissFill!U$5:U23)&gt;0.01,"",IF(MissFill!U19/SUM(MissFill!U$5:U23)&gt;0.01,"",DateEnded_5Day!$A20))))))))</f>
        <v/>
      </c>
      <c r="W20" s="13" t="str">
        <f>IF($A20&lt;='All Results'!$B$4,"",IF(SUM(MissFill!V$5:V23)=0,"",(IF(MissFill!V23/SUM(MissFill!V$5:V23)&gt;0.01,"",IF(MissFill!V22/SUM(MissFill!V$5:V23)&gt;0.01,"",IF(MissFill!V21/SUM(MissFill!V$5:V23)&gt;0.01,"",IF(MissFill!V20/SUM(MissFill!V$5:V23)&gt;0.01,"",IF(MissFill!V19/SUM(MissFill!V$5:V23)&gt;0.01,"",DateEnded_5Day!$A20))))))))</f>
        <v/>
      </c>
      <c r="X20" s="13" t="str">
        <f>IF($A20&lt;='All Results'!$B$4,"",IF(SUM(MissFill!W$5:W23)=0,"",(IF(MissFill!W23/SUM(MissFill!W$5:W23)&gt;0.01,"",IF(MissFill!W22/SUM(MissFill!W$5:W23)&gt;0.01,"",IF(MissFill!W21/SUM(MissFill!W$5:W23)&gt;0.01,"",IF(MissFill!W20/SUM(MissFill!W$5:W23)&gt;0.01,"",IF(MissFill!W19/SUM(MissFill!W$5:W23)&gt;0.01,"",DateEnded_5Day!$A20))))))))</f>
        <v/>
      </c>
      <c r="Y20" s="13" t="str">
        <f>IF($A20&lt;='All Results'!$B$4,"",IF(SUM(MissFill!X$5:X23)=0,"",(IF(MissFill!X23/SUM(MissFill!X$5:X23)&gt;0.01,"",IF(MissFill!X22/SUM(MissFill!X$5:X23)&gt;0.01,"",IF(MissFill!X21/SUM(MissFill!X$5:X23)&gt;0.01,"",IF(MissFill!X20/SUM(MissFill!X$5:X23)&gt;0.01,"",IF(MissFill!X19/SUM(MissFill!X$5:X23)&gt;0.01,"",DateEnded_5Day!$A20))))))))</f>
        <v/>
      </c>
      <c r="Z20" s="13" t="str">
        <f>IF($A20&lt;='All Results'!$B$4,"",IF(SUM(MissFill!Y$5:Y23)=0,"",(IF(MissFill!Y23/SUM(MissFill!Y$5:Y23)&gt;0.01,"",IF(MissFill!Y22/SUM(MissFill!Y$5:Y23)&gt;0.01,"",IF(MissFill!Y21/SUM(MissFill!Y$5:Y23)&gt;0.01,"",IF(MissFill!Y20/SUM(MissFill!Y$5:Y23)&gt;0.01,"",IF(MissFill!Y19/SUM(MissFill!Y$5:Y23)&gt;0.01,"",DateEnded_5Day!$A20))))))))</f>
        <v/>
      </c>
      <c r="AA20" s="13" t="str">
        <f>IF($A20&lt;='All Results'!$B$4,"",IF(SUM(MissFill!Z$5:Z23)=0,"",(IF(MissFill!Z23/SUM(MissFill!Z$5:Z23)&gt;0.01,"",IF(MissFill!Z22/SUM(MissFill!Z$5:Z23)&gt;0.01,"",IF(MissFill!Z21/SUM(MissFill!Z$5:Z23)&gt;0.01,"",IF(MissFill!Z20/SUM(MissFill!Z$5:Z23)&gt;0.01,"",IF(MissFill!Z19/SUM(MissFill!Z$5:Z23)&gt;0.01,"",DateEnded_5Day!$A20))))))))</f>
        <v/>
      </c>
      <c r="AB20" s="13" t="str">
        <f>IF($A20&lt;='All Results'!$B$4,"",IF(SUM(MissFill!AA$5:AA23)=0,"",(IF(MissFill!AA23/SUM(MissFill!AA$5:AA23)&gt;0.01,"",IF(MissFill!AA22/SUM(MissFill!AA$5:AA23)&gt;0.01,"",IF(MissFill!AA21/SUM(MissFill!AA$5:AA23)&gt;0.01,"",IF(MissFill!AA20/SUM(MissFill!AA$5:AA23)&gt;0.01,"",IF(MissFill!AA19/SUM(MissFill!AA$5:AA23)&gt;0.01,"",DateEnded_5Day!$A20))))))))</f>
        <v/>
      </c>
      <c r="AC20" s="13" t="str">
        <f>IF($A20&lt;='All Results'!$B$4,"",IF(SUM(MissFill!AB$5:AB23)=0,"",(IF(MissFill!AB23/SUM(MissFill!AB$5:AB23)&gt;0.01,"",IF(MissFill!AB22/SUM(MissFill!AB$5:AB23)&gt;0.01,"",IF(MissFill!AB21/SUM(MissFill!AB$5:AB23)&gt;0.01,"",IF(MissFill!AB20/SUM(MissFill!AB$5:AB23)&gt;0.01,"",IF(MissFill!AB19/SUM(MissFill!AB$5:AB23)&gt;0.01,"",DateEnded_5Day!$A20))))))))</f>
        <v/>
      </c>
      <c r="AD20" s="13" t="str">
        <f>IF($A20&lt;='All Results'!$B$4,"",IF(SUM(MissFill!AC$5:AC23)=0,"",(IF(MissFill!AC23/SUM(MissFill!AC$5:AC23)&gt;0.01,"",IF(MissFill!AC22/SUM(MissFill!AC$5:AC23)&gt;0.01,"",IF(MissFill!AC21/SUM(MissFill!AC$5:AC23)&gt;0.01,"",IF(MissFill!AC20/SUM(MissFill!AC$5:AC23)&gt;0.01,"",IF(MissFill!AC19/SUM(MissFill!AC$5:AC23)&gt;0.01,"",DateEnded_5Day!$A20))))))))</f>
        <v/>
      </c>
      <c r="AE20" s="13" t="str">
        <f>IF($A20&lt;='All Results'!$B$4,"",IF(SUM(MissFill!AD$5:AD23)=0,"",(IF(MissFill!AD23/SUM(MissFill!AD$5:AD23)&gt;0.01,"",IF(MissFill!AD22/SUM(MissFill!AD$5:AD23)&gt;0.01,"",IF(MissFill!AD21/SUM(MissFill!AD$5:AD23)&gt;0.01,"",IF(MissFill!AD20/SUM(MissFill!AD$5:AD23)&gt;0.01,"",IF(MissFill!AD19/SUM(MissFill!AD$5:AD23)&gt;0.01,"",DateEnded_5Day!$A20))))))))</f>
        <v/>
      </c>
      <c r="AF20" s="13" t="str">
        <f>IF($A20&lt;='All Results'!$B$4,"",IF(SUM(MissFill!AE$5:AE23)=0,"",(IF(MissFill!AE23/SUM(MissFill!AE$5:AE23)&gt;0.01,"",IF(MissFill!AE22/SUM(MissFill!AE$5:AE23)&gt;0.01,"",IF(MissFill!AE21/SUM(MissFill!AE$5:AE23)&gt;0.01,"",IF(MissFill!AE20/SUM(MissFill!AE$5:AE23)&gt;0.01,"",IF(MissFill!AE19/SUM(MissFill!AE$5:AE23)&gt;0.01,"",DateEnded_5Day!$A20))))))))</f>
        <v/>
      </c>
      <c r="AG20" s="13" t="str">
        <f>IF($A20&lt;='All Results'!$B$4,"",IF(SUM(MissFill!AF$5:AF23)=0,"",(IF(MissFill!AF23/SUM(MissFill!AF$5:AF23)&gt;0.01,"",IF(MissFill!AF22/SUM(MissFill!AF$5:AF23)&gt;0.01,"",IF(MissFill!AF21/SUM(MissFill!AF$5:AF23)&gt;0.01,"",IF(MissFill!AF20/SUM(MissFill!AF$5:AF23)&gt;0.01,"",IF(MissFill!AF19/SUM(MissFill!AF$5:AF23)&gt;0.01,"",DateEnded_5Day!$A20))))))))</f>
        <v/>
      </c>
      <c r="AH20" s="13" t="str">
        <f>IF($A20&lt;='All Results'!$B$4,"",IF(SUM(MissFill!AG$5:AG23)=0,"",(IF(MissFill!AG23/SUM(MissFill!AG$5:AG23)&gt;0.01,"",IF(MissFill!AG22/SUM(MissFill!AG$5:AG23)&gt;0.01,"",IF(MissFill!AG21/SUM(MissFill!AG$5:AG23)&gt;0.01,"",IF(MissFill!AG20/SUM(MissFill!AG$5:AG23)&gt;0.01,"",IF(MissFill!AG19/SUM(MissFill!AG$5:AG23)&gt;0.01,"",DateEnded_5Day!$A20))))))))</f>
        <v/>
      </c>
      <c r="AI20" s="13" t="str">
        <f>IF($A20&lt;='All Results'!$B$4,"",IF(SUM(MissFill!AH$5:AH23)=0,"",(IF(MissFill!AH23/SUM(MissFill!AH$5:AH23)&gt;0.01,"",IF(MissFill!AH22/SUM(MissFill!AH$5:AH23)&gt;0.01,"",IF(MissFill!AH21/SUM(MissFill!AH$5:AH23)&gt;0.01,"",IF(MissFill!AH20/SUM(MissFill!AH$5:AH23)&gt;0.01,"",IF(MissFill!AH19/SUM(MissFill!AH$5:AH23)&gt;0.01,"",DateEnded_5Day!$A20))))))))</f>
        <v/>
      </c>
      <c r="AJ20" s="13" t="str">
        <f>IF($A20&lt;='All Results'!$B$4,"",IF(SUM(MissFill!AI$5:AI23)=0,"",(IF(MissFill!AI23/SUM(MissFill!AI$5:AI23)&gt;0.01,"",IF(MissFill!AI22/SUM(MissFill!AI$5:AI23)&gt;0.01,"",IF(MissFill!AI21/SUM(MissFill!AI$5:AI23)&gt;0.01,"",IF(MissFill!AI20/SUM(MissFill!AI$5:AI23)&gt;0.01,"",IF(MissFill!AI19/SUM(MissFill!AI$5:AI23)&gt;0.01,"",DateEnded_5Day!$A20))))))))</f>
        <v/>
      </c>
      <c r="AK20" s="13" t="str">
        <f>IF($A20&lt;='All Results'!$B$4,"",IF(SUM(MissFill!AJ$5:AJ23)=0,"",(IF(MissFill!AJ23/SUM(MissFill!AJ$5:AJ23)&gt;0.01,"",IF(MissFill!AJ22/SUM(MissFill!AJ$5:AJ23)&gt;0.01,"",IF(MissFill!AJ21/SUM(MissFill!AJ$5:AJ23)&gt;0.01,"",IF(MissFill!AJ20/SUM(MissFill!AJ$5:AJ23)&gt;0.01,"",IF(MissFill!AJ19/SUM(MissFill!AJ$5:AJ23)&gt;0.01,"",DateEnded_5Day!$A20))))))))</f>
        <v/>
      </c>
      <c r="AL20" s="13" t="str">
        <f>IF($A20&lt;='All Results'!$B$4,"",IF(SUM(MissFill!AK$5:AK23)=0,"",(IF(MissFill!AK23/SUM(MissFill!AK$5:AK23)&gt;0.01,"",IF(MissFill!AK22/SUM(MissFill!AK$5:AK23)&gt;0.01,"",IF(MissFill!AK21/SUM(MissFill!AK$5:AK23)&gt;0.01,"",IF(MissFill!AK20/SUM(MissFill!AK$5:AK23)&gt;0.01,"",IF(MissFill!AK19/SUM(MissFill!AK$5:AK23)&gt;0.01,"",DateEnded_5Day!$A20))))))))</f>
        <v/>
      </c>
      <c r="AM20" s="13" t="str">
        <f>IF($A20&lt;='All Results'!$B$4,"",IF(SUM(MissFill!AL$5:AL23)=0,"",(IF(MissFill!AL23/SUM(MissFill!AL$5:AL23)&gt;0.01,"",IF(MissFill!AL22/SUM(MissFill!AL$5:AL23)&gt;0.01,"",IF(MissFill!AL21/SUM(MissFill!AL$5:AL23)&gt;0.01,"",IF(MissFill!AL20/SUM(MissFill!AL$5:AL23)&gt;0.01,"",IF(MissFill!AL19/SUM(MissFill!AL$5:AL23)&gt;0.01,"",DateEnded_5Day!$A20))))))))</f>
        <v/>
      </c>
      <c r="AN20" s="13" t="str">
        <f>IF($A20&lt;='All Results'!$B$4,"",IF(SUM(MissFill!AM$5:AM23)=0,"",(IF(MissFill!AM23/SUM(MissFill!AM$5:AM23)&gt;0.01,"",IF(MissFill!AM22/SUM(MissFill!AM$5:AM23)&gt;0.01,"",IF(MissFill!AM21/SUM(MissFill!AM$5:AM23)&gt;0.01,"",IF(MissFill!AM20/SUM(MissFill!AM$5:AM23)&gt;0.01,"",IF(MissFill!AM19/SUM(MissFill!AM$5:AM23)&gt;0.01,"",DateEnded_5Day!$A20))))))))</f>
        <v/>
      </c>
      <c r="AO20" s="13" t="str">
        <f>IF($A20&lt;='All Results'!$B$4,"",IF(SUM(MissFill!AN$5:AN23)=0,"",(IF(MissFill!AN23/SUM(MissFill!AN$5:AN23)&gt;0.01,"",IF(MissFill!AN22/SUM(MissFill!AN$5:AN23)&gt;0.01,"",IF(MissFill!AN21/SUM(MissFill!AN$5:AN23)&gt;0.01,"",IF(MissFill!AN20/SUM(MissFill!AN$5:AN23)&gt;0.01,"",IF(MissFill!AN19/SUM(MissFill!AN$5:AN23)&gt;0.01,"",DateEnded_5Day!$A20))))))))</f>
        <v/>
      </c>
      <c r="AP20" s="13" t="str">
        <f>IF($A20&lt;='All Results'!$B$4,"",IF(SUM(MissFill!AO$5:AO23)=0,"",(IF(MissFill!AO23/SUM(MissFill!AO$5:AO23)&gt;0.01,"",IF(MissFill!AO22/SUM(MissFill!AO$5:AO23)&gt;0.01,"",IF(MissFill!AO21/SUM(MissFill!AO$5:AO23)&gt;0.01,"",IF(MissFill!AO20/SUM(MissFill!AO$5:AO23)&gt;0.01,"",IF(MissFill!AO19/SUM(MissFill!AO$5:AO23)&gt;0.01,"",DateEnded_5Day!$A20))))))))</f>
        <v/>
      </c>
      <c r="AQ20" s="13" t="str">
        <f>IF($A20&lt;='All Results'!$B$4,"",IF(SUM(MissFill!AP$5:AP23)=0,"",(IF(MissFill!AP23/SUM(MissFill!AP$5:AP23)&gt;0.01,"",IF(MissFill!AP22/SUM(MissFill!AP$5:AP23)&gt;0.01,"",IF(MissFill!AP21/SUM(MissFill!AP$5:AP23)&gt;0.01,"",IF(MissFill!AP20/SUM(MissFill!AP$5:AP23)&gt;0.01,"",IF(MissFill!AP19/SUM(MissFill!AP$5:AP23)&gt;0.01,"",DateEnded_5Day!$A20))))))))</f>
        <v/>
      </c>
      <c r="AR20" s="13" t="str">
        <f>IF($A20&lt;='All Results'!$B$4,"",IF(SUM(MissFill!AQ$5:AQ23)=0,"",(IF(MissFill!AQ23/SUM(MissFill!AQ$5:AQ23)&gt;0.01,"",IF(MissFill!AQ22/SUM(MissFill!AQ$5:AQ23)&gt;0.01,"",IF(MissFill!AQ21/SUM(MissFill!AQ$5:AQ23)&gt;0.01,"",IF(MissFill!AQ20/SUM(MissFill!AQ$5:AQ23)&gt;0.01,"",IF(MissFill!AQ19/SUM(MissFill!AQ$5:AQ23)&gt;0.01,"",DateEnded_5Day!$A20))))))))</f>
        <v/>
      </c>
      <c r="AS20" s="13" t="str">
        <f>IF($A20&lt;='All Results'!$B$4,"",IF(SUM(MissFill!AR$5:AR23)=0,"",(IF(MissFill!AR23/SUM(MissFill!AR$5:AR23)&gt;0.01,"",IF(MissFill!AR22/SUM(MissFill!AR$5:AR23)&gt;0.01,"",IF(MissFill!AR21/SUM(MissFill!AR$5:AR23)&gt;0.01,"",IF(MissFill!AR20/SUM(MissFill!AR$5:AR23)&gt;0.01,"",IF(MissFill!AR19/SUM(MissFill!AR$5:AR23)&gt;0.01,"",DateEnded_5Day!$A20))))))))</f>
        <v/>
      </c>
      <c r="AT20" s="13" t="str">
        <f>IF($A20&lt;='All Results'!$B$4,"",IF(SUM(MissFill!AS$5:AS23)=0,"",(IF(MissFill!AS23/SUM(MissFill!AS$5:AS23)&gt;0.01,"",IF(MissFill!AS22/SUM(MissFill!AS$5:AS23)&gt;0.01,"",IF(MissFill!AS21/SUM(MissFill!AS$5:AS23)&gt;0.01,"",IF(MissFill!AS20/SUM(MissFill!AS$5:AS23)&gt;0.01,"",IF(MissFill!AS19/SUM(MissFill!AS$5:AS23)&gt;0.01,"",DateEnded_5Day!$A20))))))))</f>
        <v/>
      </c>
      <c r="AU20" s="13" t="str">
        <f>IF($A20&lt;='All Results'!$B$4,"",IF(SUM(MissFill!AT$5:AT23)=0,"",(IF(MissFill!AT23/SUM(MissFill!AT$5:AT23)&gt;0.01,"",IF(MissFill!AT22/SUM(MissFill!AT$5:AT23)&gt;0.01,"",IF(MissFill!AT21/SUM(MissFill!AT$5:AT23)&gt;0.01,"",IF(MissFill!AT20/SUM(MissFill!AT$5:AT23)&gt;0.01,"",IF(MissFill!AT19/SUM(MissFill!AT$5:AT23)&gt;0.01,"",DateEnded_5Day!$A20))))))))</f>
        <v/>
      </c>
      <c r="AV20" s="13" t="str">
        <f>IF($A20&lt;='All Results'!$B$4,"",IF(SUM(MissFill!AU$5:AU23)=0,"",(IF(MissFill!AU23/SUM(MissFill!AU$5:AU23)&gt;0.01,"",IF(MissFill!AU22/SUM(MissFill!AU$5:AU23)&gt;0.01,"",IF(MissFill!AU21/SUM(MissFill!AU$5:AU23)&gt;0.01,"",IF(MissFill!AU20/SUM(MissFill!AU$5:AU23)&gt;0.01,"",IF(MissFill!AU19/SUM(MissFill!AU$5:AU23)&gt;0.01,"",DateEnded_5Day!$A20))))))))</f>
        <v/>
      </c>
      <c r="AW20" s="13" t="str">
        <f>IF($A20&lt;='All Results'!$B$4,"",IF(SUM(MissFill!AV$5:AV23)=0,"",(IF(MissFill!AV23/SUM(MissFill!AV$5:AV23)&gt;0.01,"",IF(MissFill!AV22/SUM(MissFill!AV$5:AV23)&gt;0.01,"",IF(MissFill!AV21/SUM(MissFill!AV$5:AV23)&gt;0.01,"",IF(MissFill!AV20/SUM(MissFill!AV$5:AV23)&gt;0.01,"",IF(MissFill!AV19/SUM(MissFill!AV$5:AV23)&gt;0.01,"",DateEnded_5Day!$A20))))))))</f>
        <v/>
      </c>
      <c r="AX20" s="13" t="str">
        <f>IF($A20&lt;='All Results'!$B$4,"",IF(SUM(MissFill!AW$5:AW23)=0,"",(IF(MissFill!AW23/SUM(MissFill!AW$5:AW23)&gt;0.01,"",IF(MissFill!AW22/SUM(MissFill!AW$5:AW23)&gt;0.01,"",IF(MissFill!AW21/SUM(MissFill!AW$5:AW23)&gt;0.01,"",IF(MissFill!AW20/SUM(MissFill!AW$5:AW23)&gt;0.01,"",IF(MissFill!AW19/SUM(MissFill!AW$5:AW23)&gt;0.01,"",DateEnded_5Day!$A20))))))))</f>
        <v/>
      </c>
    </row>
    <row r="21" spans="1:50" x14ac:dyDescent="0.25">
      <c r="A21" s="8">
        <v>44366</v>
      </c>
      <c r="B21" s="11">
        <v>170</v>
      </c>
      <c r="C21" s="13" t="str">
        <f>IF($A21&lt;='All Results'!$B$4,"",IF(SUM(MissFill!B$5:B24)=0,"",(IF(MissFill!B24/SUM(MissFill!B$5:B24)&gt;0.01,"",IF(MissFill!B23/SUM(MissFill!B$5:B24)&gt;0.01,"",IF(MissFill!B22/SUM(MissFill!B$5:B24)&gt;0.01,"",IF(MissFill!B21/SUM(MissFill!B$5:B24)&gt;0.01,"",IF(MissFill!B20/SUM(MissFill!B$5:B24)&gt;0.01,"",DateEnded_5Day!$A21))))))))</f>
        <v/>
      </c>
      <c r="D21" s="13" t="str">
        <f>IF($A21&lt;='All Results'!$B$4,"",IF(SUM(MissFill!C$5:C24)=0,"",(IF(MissFill!C24/SUM(MissFill!C$5:C24)&gt;0.01,"",IF(MissFill!C23/SUM(MissFill!C$5:C24)&gt;0.01,"",IF(MissFill!C22/SUM(MissFill!C$5:C24)&gt;0.01,"",IF(MissFill!C21/SUM(MissFill!C$5:C24)&gt;0.01,"",IF(MissFill!C20/SUM(MissFill!C$5:C24)&gt;0.01,"",DateEnded_5Day!$A21))))))))</f>
        <v/>
      </c>
      <c r="E21" s="13" t="str">
        <f>IF($A21&lt;='All Results'!$B$4,"",IF(SUM(MissFill!D$5:D24)=0,"",(IF(MissFill!D24/SUM(MissFill!D$5:D24)&gt;0.01,"",IF(MissFill!D23/SUM(MissFill!D$5:D24)&gt;0.01,"",IF(MissFill!D22/SUM(MissFill!D$5:D24)&gt;0.01,"",IF(MissFill!D21/SUM(MissFill!D$5:D24)&gt;0.01,"",IF(MissFill!D20/SUM(MissFill!D$5:D24)&gt;0.01,"",DateEnded_5Day!$A21))))))))</f>
        <v/>
      </c>
      <c r="F21" s="13" t="str">
        <f>IF($A21&lt;='All Results'!$B$4,"",IF(SUM(MissFill!E$5:E24)=0,"",(IF(MissFill!E24/SUM(MissFill!E$5:E24)&gt;0.01,"",IF(MissFill!E23/SUM(MissFill!E$5:E24)&gt;0.01,"",IF(MissFill!E22/SUM(MissFill!E$5:E24)&gt;0.01,"",IF(MissFill!E21/SUM(MissFill!E$5:E24)&gt;0.01,"",IF(MissFill!E20/SUM(MissFill!E$5:E24)&gt;0.01,"",DateEnded_5Day!$A21))))))))</f>
        <v/>
      </c>
      <c r="G21" s="13" t="str">
        <f>IF($A21&lt;='All Results'!$B$4,"",IF(SUM(MissFill!F$5:F24)=0,"",(IF(MissFill!F24/SUM(MissFill!F$5:F24)&gt;0.01,"",IF(MissFill!F23/SUM(MissFill!F$5:F24)&gt;0.01,"",IF(MissFill!F22/SUM(MissFill!F$5:F24)&gt;0.01,"",IF(MissFill!F21/SUM(MissFill!F$5:F24)&gt;0.01,"",IF(MissFill!F20/SUM(MissFill!F$5:F24)&gt;0.01,"",DateEnded_5Day!$A21))))))))</f>
        <v/>
      </c>
      <c r="H21" s="13" t="str">
        <f>IF($A21&lt;='All Results'!$B$4,"",IF(SUM(MissFill!G$5:G24)=0,"",(IF(MissFill!G24/SUM(MissFill!G$5:G24)&gt;0.01,"",IF(MissFill!G23/SUM(MissFill!G$5:G24)&gt;0.01,"",IF(MissFill!G22/SUM(MissFill!G$5:G24)&gt;0.01,"",IF(MissFill!G21/SUM(MissFill!G$5:G24)&gt;0.01,"",IF(MissFill!G20/SUM(MissFill!G$5:G24)&gt;0.01,"",DateEnded_5Day!$A21))))))))</f>
        <v/>
      </c>
      <c r="I21" s="13" t="str">
        <f>IF($A21&lt;='All Results'!$B$4,"",IF(SUM(MissFill!H$5:H24)=0,"",(IF(MissFill!H24/SUM(MissFill!H$5:H24)&gt;0.01,"",IF(MissFill!H23/SUM(MissFill!H$5:H24)&gt;0.01,"",IF(MissFill!H22/SUM(MissFill!H$5:H24)&gt;0.01,"",IF(MissFill!H21/SUM(MissFill!H$5:H24)&gt;0.01,"",IF(MissFill!H20/SUM(MissFill!H$5:H24)&gt;0.01,"",DateEnded_5Day!$A21))))))))</f>
        <v/>
      </c>
      <c r="J21" s="13" t="str">
        <f>IF($A21&lt;='All Results'!$B$4,"",IF(SUM(MissFill!I$5:I24)=0,"",(IF(MissFill!I24/SUM(MissFill!I$5:I24)&gt;0.01,"",IF(MissFill!I23/SUM(MissFill!I$5:I24)&gt;0.01,"",IF(MissFill!I22/SUM(MissFill!I$5:I24)&gt;0.01,"",IF(MissFill!I21/SUM(MissFill!I$5:I24)&gt;0.01,"",IF(MissFill!I20/SUM(MissFill!I$5:I24)&gt;0.01,"",DateEnded_5Day!$A21))))))))</f>
        <v/>
      </c>
      <c r="K21" s="13" t="str">
        <f>IF($A21&lt;='All Results'!$B$4,"",IF(SUM(MissFill!J$5:J24)=0,"",(IF(MissFill!J24/SUM(MissFill!J$5:J24)&gt;0.01,"",IF(MissFill!J23/SUM(MissFill!J$5:J24)&gt;0.01,"",IF(MissFill!J22/SUM(MissFill!J$5:J24)&gt;0.01,"",IF(MissFill!J21/SUM(MissFill!J$5:J24)&gt;0.01,"",IF(MissFill!J20/SUM(MissFill!J$5:J24)&gt;0.01,"",DateEnded_5Day!$A21))))))))</f>
        <v/>
      </c>
      <c r="L21" s="13" t="str">
        <f>IF($A21&lt;='All Results'!$B$4,"",IF(SUM(MissFill!K$5:K24)=0,"",(IF(MissFill!K24/SUM(MissFill!K$5:K24)&gt;0.01,"",IF(MissFill!K23/SUM(MissFill!K$5:K24)&gt;0.01,"",IF(MissFill!K22/SUM(MissFill!K$5:K24)&gt;0.01,"",IF(MissFill!K21/SUM(MissFill!K$5:K24)&gt;0.01,"",IF(MissFill!K20/SUM(MissFill!K$5:K24)&gt;0.01,"",DateEnded_5Day!$A21))))))))</f>
        <v/>
      </c>
      <c r="M21" s="13" t="str">
        <f>IF($A21&lt;='All Results'!$B$4,"",IF(SUM(MissFill!L$5:L24)=0,"",(IF(MissFill!L24/SUM(MissFill!L$5:L24)&gt;0.01,"",IF(MissFill!L23/SUM(MissFill!L$5:L24)&gt;0.01,"",IF(MissFill!L22/SUM(MissFill!L$5:L24)&gt;0.01,"",IF(MissFill!L21/SUM(MissFill!L$5:L24)&gt;0.01,"",IF(MissFill!L20/SUM(MissFill!L$5:L24)&gt;0.01,"",DateEnded_5Day!$A21))))))))</f>
        <v/>
      </c>
      <c r="N21" s="13" t="str">
        <f>IF($A21&lt;='All Results'!$B$4,"",IF(SUM(MissFill!M$5:M24)=0,"",(IF(MissFill!M24/SUM(MissFill!M$5:M24)&gt;0.01,"",IF(MissFill!M23/SUM(MissFill!M$5:M24)&gt;0.01,"",IF(MissFill!M22/SUM(MissFill!M$5:M24)&gt;0.01,"",IF(MissFill!M21/SUM(MissFill!M$5:M24)&gt;0.01,"",IF(MissFill!M20/SUM(MissFill!M$5:M24)&gt;0.01,"",DateEnded_5Day!$A21))))))))</f>
        <v/>
      </c>
      <c r="O21" s="13" t="str">
        <f>IF($A21&lt;='All Results'!$B$4,"",IF(SUM(MissFill!N$5:N24)=0,"",(IF(MissFill!N24/SUM(MissFill!N$5:N24)&gt;0.01,"",IF(MissFill!N23/SUM(MissFill!N$5:N24)&gt;0.01,"",IF(MissFill!N22/SUM(MissFill!N$5:N24)&gt;0.01,"",IF(MissFill!N21/SUM(MissFill!N$5:N24)&gt;0.01,"",IF(MissFill!N20/SUM(MissFill!N$5:N24)&gt;0.01,"",DateEnded_5Day!$A21))))))))</f>
        <v/>
      </c>
      <c r="P21" s="13" t="str">
        <f>IF($A21&lt;='All Results'!$B$4,"",IF(SUM(MissFill!O$5:O24)=0,"",(IF(MissFill!O24/SUM(MissFill!O$5:O24)&gt;0.01,"",IF(MissFill!O23/SUM(MissFill!O$5:O24)&gt;0.01,"",IF(MissFill!O22/SUM(MissFill!O$5:O24)&gt;0.01,"",IF(MissFill!O21/SUM(MissFill!O$5:O24)&gt;0.01,"",IF(MissFill!O20/SUM(MissFill!O$5:O24)&gt;0.01,"",DateEnded_5Day!$A21))))))))</f>
        <v/>
      </c>
      <c r="Q21" s="13" t="str">
        <f>IF($A21&lt;='All Results'!$B$4,"",IF(SUM(MissFill!P$5:P24)=0,"",(IF(MissFill!P24/SUM(MissFill!P$5:P24)&gt;0.01,"",IF(MissFill!P23/SUM(MissFill!P$5:P24)&gt;0.01,"",IF(MissFill!P22/SUM(MissFill!P$5:P24)&gt;0.01,"",IF(MissFill!P21/SUM(MissFill!P$5:P24)&gt;0.01,"",IF(MissFill!P20/SUM(MissFill!P$5:P24)&gt;0.01,"",DateEnded_5Day!$A21))))))))</f>
        <v/>
      </c>
      <c r="R21" s="13" t="str">
        <f>IF($A21&lt;='All Results'!$B$4,"",IF(SUM(MissFill!Q$5:Q24)=0,"",(IF(MissFill!Q24/SUM(MissFill!Q$5:Q24)&gt;0.01,"",IF(MissFill!Q23/SUM(MissFill!Q$5:Q24)&gt;0.01,"",IF(MissFill!Q22/SUM(MissFill!Q$5:Q24)&gt;0.01,"",IF(MissFill!Q21/SUM(MissFill!Q$5:Q24)&gt;0.01,"",IF(MissFill!Q20/SUM(MissFill!Q$5:Q24)&gt;0.01,"",DateEnded_5Day!$A21))))))))</f>
        <v/>
      </c>
      <c r="S21" s="13" t="str">
        <f>IF($A21&lt;='All Results'!$B$4,"",IF(SUM(MissFill!R$5:R24)=0,"",(IF(MissFill!R24/SUM(MissFill!R$5:R24)&gt;0.01,"",IF(MissFill!R23/SUM(MissFill!R$5:R24)&gt;0.01,"",IF(MissFill!R22/SUM(MissFill!R$5:R24)&gt;0.01,"",IF(MissFill!R21/SUM(MissFill!R$5:R24)&gt;0.01,"",IF(MissFill!R20/SUM(MissFill!R$5:R24)&gt;0.01,"",DateEnded_5Day!$A21))))))))</f>
        <v/>
      </c>
      <c r="T21" s="13" t="str">
        <f>IF($A21&lt;='All Results'!$B$4,"",IF(SUM(MissFill!S$5:S24)=0,"",(IF(MissFill!S24/SUM(MissFill!S$5:S24)&gt;0.01,"",IF(MissFill!S23/SUM(MissFill!S$5:S24)&gt;0.01,"",IF(MissFill!S22/SUM(MissFill!S$5:S24)&gt;0.01,"",IF(MissFill!S21/SUM(MissFill!S$5:S24)&gt;0.01,"",IF(MissFill!S20/SUM(MissFill!S$5:S24)&gt;0.01,"",DateEnded_5Day!$A21))))))))</f>
        <v/>
      </c>
      <c r="U21" s="13" t="str">
        <f>IF($A21&lt;='All Results'!$B$4,"",IF(SUM(MissFill!T$5:T24)=0,"",(IF(MissFill!T24/SUM(MissFill!T$5:T24)&gt;0.01,"",IF(MissFill!T23/SUM(MissFill!T$5:T24)&gt;0.01,"",IF(MissFill!T22/SUM(MissFill!T$5:T24)&gt;0.01,"",IF(MissFill!T21/SUM(MissFill!T$5:T24)&gt;0.01,"",IF(MissFill!T20/SUM(MissFill!T$5:T24)&gt;0.01,"",DateEnded_5Day!$A21))))))))</f>
        <v/>
      </c>
      <c r="V21" s="13" t="str">
        <f>IF($A21&lt;='All Results'!$B$4,"",IF(SUM(MissFill!U$5:U24)=0,"",(IF(MissFill!U24/SUM(MissFill!U$5:U24)&gt;0.01,"",IF(MissFill!U23/SUM(MissFill!U$5:U24)&gt;0.01,"",IF(MissFill!U22/SUM(MissFill!U$5:U24)&gt;0.01,"",IF(MissFill!U21/SUM(MissFill!U$5:U24)&gt;0.01,"",IF(MissFill!U20/SUM(MissFill!U$5:U24)&gt;0.01,"",DateEnded_5Day!$A21))))))))</f>
        <v/>
      </c>
      <c r="W21" s="13" t="str">
        <f>IF($A21&lt;='All Results'!$B$4,"",IF(SUM(MissFill!V$5:V24)=0,"",(IF(MissFill!V24/SUM(MissFill!V$5:V24)&gt;0.01,"",IF(MissFill!V23/SUM(MissFill!V$5:V24)&gt;0.01,"",IF(MissFill!V22/SUM(MissFill!V$5:V24)&gt;0.01,"",IF(MissFill!V21/SUM(MissFill!V$5:V24)&gt;0.01,"",IF(MissFill!V20/SUM(MissFill!V$5:V24)&gt;0.01,"",DateEnded_5Day!$A21))))))))</f>
        <v/>
      </c>
      <c r="X21" s="13" t="str">
        <f>IF($A21&lt;='All Results'!$B$4,"",IF(SUM(MissFill!W$5:W24)=0,"",(IF(MissFill!W24/SUM(MissFill!W$5:W24)&gt;0.01,"",IF(MissFill!W23/SUM(MissFill!W$5:W24)&gt;0.01,"",IF(MissFill!W22/SUM(MissFill!W$5:W24)&gt;0.01,"",IF(MissFill!W21/SUM(MissFill!W$5:W24)&gt;0.01,"",IF(MissFill!W20/SUM(MissFill!W$5:W24)&gt;0.01,"",DateEnded_5Day!$A21))))))))</f>
        <v/>
      </c>
      <c r="Y21" s="13" t="str">
        <f>IF($A21&lt;='All Results'!$B$4,"",IF(SUM(MissFill!X$5:X24)=0,"",(IF(MissFill!X24/SUM(MissFill!X$5:X24)&gt;0.01,"",IF(MissFill!X23/SUM(MissFill!X$5:X24)&gt;0.01,"",IF(MissFill!X22/SUM(MissFill!X$5:X24)&gt;0.01,"",IF(MissFill!X21/SUM(MissFill!X$5:X24)&gt;0.01,"",IF(MissFill!X20/SUM(MissFill!X$5:X24)&gt;0.01,"",DateEnded_5Day!$A21))))))))</f>
        <v/>
      </c>
      <c r="Z21" s="13" t="str">
        <f>IF($A21&lt;='All Results'!$B$4,"",IF(SUM(MissFill!Y$5:Y24)=0,"",(IF(MissFill!Y24/SUM(MissFill!Y$5:Y24)&gt;0.01,"",IF(MissFill!Y23/SUM(MissFill!Y$5:Y24)&gt;0.01,"",IF(MissFill!Y22/SUM(MissFill!Y$5:Y24)&gt;0.01,"",IF(MissFill!Y21/SUM(MissFill!Y$5:Y24)&gt;0.01,"",IF(MissFill!Y20/SUM(MissFill!Y$5:Y24)&gt;0.01,"",DateEnded_5Day!$A21))))))))</f>
        <v/>
      </c>
      <c r="AA21" s="13" t="str">
        <f>IF($A21&lt;='All Results'!$B$4,"",IF(SUM(MissFill!Z$5:Z24)=0,"",(IF(MissFill!Z24/SUM(MissFill!Z$5:Z24)&gt;0.01,"",IF(MissFill!Z23/SUM(MissFill!Z$5:Z24)&gt;0.01,"",IF(MissFill!Z22/SUM(MissFill!Z$5:Z24)&gt;0.01,"",IF(MissFill!Z21/SUM(MissFill!Z$5:Z24)&gt;0.01,"",IF(MissFill!Z20/SUM(MissFill!Z$5:Z24)&gt;0.01,"",DateEnded_5Day!$A21))))))))</f>
        <v/>
      </c>
      <c r="AB21" s="13" t="str">
        <f>IF($A21&lt;='All Results'!$B$4,"",IF(SUM(MissFill!AA$5:AA24)=0,"",(IF(MissFill!AA24/SUM(MissFill!AA$5:AA24)&gt;0.01,"",IF(MissFill!AA23/SUM(MissFill!AA$5:AA24)&gt;0.01,"",IF(MissFill!AA22/SUM(MissFill!AA$5:AA24)&gt;0.01,"",IF(MissFill!AA21/SUM(MissFill!AA$5:AA24)&gt;0.01,"",IF(MissFill!AA20/SUM(MissFill!AA$5:AA24)&gt;0.01,"",DateEnded_5Day!$A21))))))))</f>
        <v/>
      </c>
      <c r="AC21" s="13" t="str">
        <f>IF($A21&lt;='All Results'!$B$4,"",IF(SUM(MissFill!AB$5:AB24)=0,"",(IF(MissFill!AB24/SUM(MissFill!AB$5:AB24)&gt;0.01,"",IF(MissFill!AB23/SUM(MissFill!AB$5:AB24)&gt;0.01,"",IF(MissFill!AB22/SUM(MissFill!AB$5:AB24)&gt;0.01,"",IF(MissFill!AB21/SUM(MissFill!AB$5:AB24)&gt;0.01,"",IF(MissFill!AB20/SUM(MissFill!AB$5:AB24)&gt;0.01,"",DateEnded_5Day!$A21))))))))</f>
        <v/>
      </c>
      <c r="AD21" s="13" t="str">
        <f>IF($A21&lt;='All Results'!$B$4,"",IF(SUM(MissFill!AC$5:AC24)=0,"",(IF(MissFill!AC24/SUM(MissFill!AC$5:AC24)&gt;0.01,"",IF(MissFill!AC23/SUM(MissFill!AC$5:AC24)&gt;0.01,"",IF(MissFill!AC22/SUM(MissFill!AC$5:AC24)&gt;0.01,"",IF(MissFill!AC21/SUM(MissFill!AC$5:AC24)&gt;0.01,"",IF(MissFill!AC20/SUM(MissFill!AC$5:AC24)&gt;0.01,"",DateEnded_5Day!$A21))))))))</f>
        <v/>
      </c>
      <c r="AE21" s="13" t="str">
        <f>IF($A21&lt;='All Results'!$B$4,"",IF(SUM(MissFill!AD$5:AD24)=0,"",(IF(MissFill!AD24/SUM(MissFill!AD$5:AD24)&gt;0.01,"",IF(MissFill!AD23/SUM(MissFill!AD$5:AD24)&gt;0.01,"",IF(MissFill!AD22/SUM(MissFill!AD$5:AD24)&gt;0.01,"",IF(MissFill!AD21/SUM(MissFill!AD$5:AD24)&gt;0.01,"",IF(MissFill!AD20/SUM(MissFill!AD$5:AD24)&gt;0.01,"",DateEnded_5Day!$A21))))))))</f>
        <v/>
      </c>
      <c r="AF21" s="13" t="str">
        <f>IF($A21&lt;='All Results'!$B$4,"",IF(SUM(MissFill!AE$5:AE24)=0,"",(IF(MissFill!AE24/SUM(MissFill!AE$5:AE24)&gt;0.01,"",IF(MissFill!AE23/SUM(MissFill!AE$5:AE24)&gt;0.01,"",IF(MissFill!AE22/SUM(MissFill!AE$5:AE24)&gt;0.01,"",IF(MissFill!AE21/SUM(MissFill!AE$5:AE24)&gt;0.01,"",IF(MissFill!AE20/SUM(MissFill!AE$5:AE24)&gt;0.01,"",DateEnded_5Day!$A21))))))))</f>
        <v/>
      </c>
      <c r="AG21" s="13" t="str">
        <f>IF($A21&lt;='All Results'!$B$4,"",IF(SUM(MissFill!AF$5:AF24)=0,"",(IF(MissFill!AF24/SUM(MissFill!AF$5:AF24)&gt;0.01,"",IF(MissFill!AF23/SUM(MissFill!AF$5:AF24)&gt;0.01,"",IF(MissFill!AF22/SUM(MissFill!AF$5:AF24)&gt;0.01,"",IF(MissFill!AF21/SUM(MissFill!AF$5:AF24)&gt;0.01,"",IF(MissFill!AF20/SUM(MissFill!AF$5:AF24)&gt;0.01,"",DateEnded_5Day!$A21))))))))</f>
        <v/>
      </c>
      <c r="AH21" s="13" t="str">
        <f>IF($A21&lt;='All Results'!$B$4,"",IF(SUM(MissFill!AG$5:AG24)=0,"",(IF(MissFill!AG24/SUM(MissFill!AG$5:AG24)&gt;0.01,"",IF(MissFill!AG23/SUM(MissFill!AG$5:AG24)&gt;0.01,"",IF(MissFill!AG22/SUM(MissFill!AG$5:AG24)&gt;0.01,"",IF(MissFill!AG21/SUM(MissFill!AG$5:AG24)&gt;0.01,"",IF(MissFill!AG20/SUM(MissFill!AG$5:AG24)&gt;0.01,"",DateEnded_5Day!$A21))))))))</f>
        <v/>
      </c>
      <c r="AI21" s="13" t="str">
        <f>IF($A21&lt;='All Results'!$B$4,"",IF(SUM(MissFill!AH$5:AH24)=0,"",(IF(MissFill!AH24/SUM(MissFill!AH$5:AH24)&gt;0.01,"",IF(MissFill!AH23/SUM(MissFill!AH$5:AH24)&gt;0.01,"",IF(MissFill!AH22/SUM(MissFill!AH$5:AH24)&gt;0.01,"",IF(MissFill!AH21/SUM(MissFill!AH$5:AH24)&gt;0.01,"",IF(MissFill!AH20/SUM(MissFill!AH$5:AH24)&gt;0.01,"",DateEnded_5Day!$A21))))))))</f>
        <v/>
      </c>
      <c r="AJ21" s="13" t="str">
        <f>IF($A21&lt;='All Results'!$B$4,"",IF(SUM(MissFill!AI$5:AI24)=0,"",(IF(MissFill!AI24/SUM(MissFill!AI$5:AI24)&gt;0.01,"",IF(MissFill!AI23/SUM(MissFill!AI$5:AI24)&gt;0.01,"",IF(MissFill!AI22/SUM(MissFill!AI$5:AI24)&gt;0.01,"",IF(MissFill!AI21/SUM(MissFill!AI$5:AI24)&gt;0.01,"",IF(MissFill!AI20/SUM(MissFill!AI$5:AI24)&gt;0.01,"",DateEnded_5Day!$A21))))))))</f>
        <v/>
      </c>
      <c r="AK21" s="13" t="str">
        <f>IF($A21&lt;='All Results'!$B$4,"",IF(SUM(MissFill!AJ$5:AJ24)=0,"",(IF(MissFill!AJ24/SUM(MissFill!AJ$5:AJ24)&gt;0.01,"",IF(MissFill!AJ23/SUM(MissFill!AJ$5:AJ24)&gt;0.01,"",IF(MissFill!AJ22/SUM(MissFill!AJ$5:AJ24)&gt;0.01,"",IF(MissFill!AJ21/SUM(MissFill!AJ$5:AJ24)&gt;0.01,"",IF(MissFill!AJ20/SUM(MissFill!AJ$5:AJ24)&gt;0.01,"",DateEnded_5Day!$A21))))))))</f>
        <v/>
      </c>
      <c r="AL21" s="13" t="str">
        <f>IF($A21&lt;='All Results'!$B$4,"",IF(SUM(MissFill!AK$5:AK24)=0,"",(IF(MissFill!AK24/SUM(MissFill!AK$5:AK24)&gt;0.01,"",IF(MissFill!AK23/SUM(MissFill!AK$5:AK24)&gt;0.01,"",IF(MissFill!AK22/SUM(MissFill!AK$5:AK24)&gt;0.01,"",IF(MissFill!AK21/SUM(MissFill!AK$5:AK24)&gt;0.01,"",IF(MissFill!AK20/SUM(MissFill!AK$5:AK24)&gt;0.01,"",DateEnded_5Day!$A21))))))))</f>
        <v/>
      </c>
      <c r="AM21" s="13" t="str">
        <f>IF($A21&lt;='All Results'!$B$4,"",IF(SUM(MissFill!AL$5:AL24)=0,"",(IF(MissFill!AL24/SUM(MissFill!AL$5:AL24)&gt;0.01,"",IF(MissFill!AL23/SUM(MissFill!AL$5:AL24)&gt;0.01,"",IF(MissFill!AL22/SUM(MissFill!AL$5:AL24)&gt;0.01,"",IF(MissFill!AL21/SUM(MissFill!AL$5:AL24)&gt;0.01,"",IF(MissFill!AL20/SUM(MissFill!AL$5:AL24)&gt;0.01,"",DateEnded_5Day!$A21))))))))</f>
        <v/>
      </c>
      <c r="AN21" s="13" t="str">
        <f>IF($A21&lt;='All Results'!$B$4,"",IF(SUM(MissFill!AM$5:AM24)=0,"",(IF(MissFill!AM24/SUM(MissFill!AM$5:AM24)&gt;0.01,"",IF(MissFill!AM23/SUM(MissFill!AM$5:AM24)&gt;0.01,"",IF(MissFill!AM22/SUM(MissFill!AM$5:AM24)&gt;0.01,"",IF(MissFill!AM21/SUM(MissFill!AM$5:AM24)&gt;0.01,"",IF(MissFill!AM20/SUM(MissFill!AM$5:AM24)&gt;0.01,"",DateEnded_5Day!$A21))))))))</f>
        <v/>
      </c>
      <c r="AO21" s="13" t="str">
        <f>IF($A21&lt;='All Results'!$B$4,"",IF(SUM(MissFill!AN$5:AN24)=0,"",(IF(MissFill!AN24/SUM(MissFill!AN$5:AN24)&gt;0.01,"",IF(MissFill!AN23/SUM(MissFill!AN$5:AN24)&gt;0.01,"",IF(MissFill!AN22/SUM(MissFill!AN$5:AN24)&gt;0.01,"",IF(MissFill!AN21/SUM(MissFill!AN$5:AN24)&gt;0.01,"",IF(MissFill!AN20/SUM(MissFill!AN$5:AN24)&gt;0.01,"",DateEnded_5Day!$A21))))))))</f>
        <v/>
      </c>
      <c r="AP21" s="13" t="str">
        <f>IF($A21&lt;='All Results'!$B$4,"",IF(SUM(MissFill!AO$5:AO24)=0,"",(IF(MissFill!AO24/SUM(MissFill!AO$5:AO24)&gt;0.01,"",IF(MissFill!AO23/SUM(MissFill!AO$5:AO24)&gt;0.01,"",IF(MissFill!AO22/SUM(MissFill!AO$5:AO24)&gt;0.01,"",IF(MissFill!AO21/SUM(MissFill!AO$5:AO24)&gt;0.01,"",IF(MissFill!AO20/SUM(MissFill!AO$5:AO24)&gt;0.01,"",DateEnded_5Day!$A21))))))))</f>
        <v/>
      </c>
      <c r="AQ21" s="13" t="str">
        <f>IF($A21&lt;='All Results'!$B$4,"",IF(SUM(MissFill!AP$5:AP24)=0,"",(IF(MissFill!AP24/SUM(MissFill!AP$5:AP24)&gt;0.01,"",IF(MissFill!AP23/SUM(MissFill!AP$5:AP24)&gt;0.01,"",IF(MissFill!AP22/SUM(MissFill!AP$5:AP24)&gt;0.01,"",IF(MissFill!AP21/SUM(MissFill!AP$5:AP24)&gt;0.01,"",IF(MissFill!AP20/SUM(MissFill!AP$5:AP24)&gt;0.01,"",DateEnded_5Day!$A21))))))))</f>
        <v/>
      </c>
      <c r="AR21" s="13" t="str">
        <f>IF($A21&lt;='All Results'!$B$4,"",IF(SUM(MissFill!AQ$5:AQ24)=0,"",(IF(MissFill!AQ24/SUM(MissFill!AQ$5:AQ24)&gt;0.01,"",IF(MissFill!AQ23/SUM(MissFill!AQ$5:AQ24)&gt;0.01,"",IF(MissFill!AQ22/SUM(MissFill!AQ$5:AQ24)&gt;0.01,"",IF(MissFill!AQ21/SUM(MissFill!AQ$5:AQ24)&gt;0.01,"",IF(MissFill!AQ20/SUM(MissFill!AQ$5:AQ24)&gt;0.01,"",DateEnded_5Day!$A21))))))))</f>
        <v/>
      </c>
      <c r="AS21" s="13" t="str">
        <f>IF($A21&lt;='All Results'!$B$4,"",IF(SUM(MissFill!AR$5:AR24)=0,"",(IF(MissFill!AR24/SUM(MissFill!AR$5:AR24)&gt;0.01,"",IF(MissFill!AR23/SUM(MissFill!AR$5:AR24)&gt;0.01,"",IF(MissFill!AR22/SUM(MissFill!AR$5:AR24)&gt;0.01,"",IF(MissFill!AR21/SUM(MissFill!AR$5:AR24)&gt;0.01,"",IF(MissFill!AR20/SUM(MissFill!AR$5:AR24)&gt;0.01,"",DateEnded_5Day!$A21))))))))</f>
        <v/>
      </c>
      <c r="AT21" s="13" t="str">
        <f>IF($A21&lt;='All Results'!$B$4,"",IF(SUM(MissFill!AS$5:AS24)=0,"",(IF(MissFill!AS24/SUM(MissFill!AS$5:AS24)&gt;0.01,"",IF(MissFill!AS23/SUM(MissFill!AS$5:AS24)&gt;0.01,"",IF(MissFill!AS22/SUM(MissFill!AS$5:AS24)&gt;0.01,"",IF(MissFill!AS21/SUM(MissFill!AS$5:AS24)&gt;0.01,"",IF(MissFill!AS20/SUM(MissFill!AS$5:AS24)&gt;0.01,"",DateEnded_5Day!$A21))))))))</f>
        <v/>
      </c>
      <c r="AU21" s="13" t="str">
        <f>IF($A21&lt;='All Results'!$B$4,"",IF(SUM(MissFill!AT$5:AT24)=0,"",(IF(MissFill!AT24/SUM(MissFill!AT$5:AT24)&gt;0.01,"",IF(MissFill!AT23/SUM(MissFill!AT$5:AT24)&gt;0.01,"",IF(MissFill!AT22/SUM(MissFill!AT$5:AT24)&gt;0.01,"",IF(MissFill!AT21/SUM(MissFill!AT$5:AT24)&gt;0.01,"",IF(MissFill!AT20/SUM(MissFill!AT$5:AT24)&gt;0.01,"",DateEnded_5Day!$A21))))))))</f>
        <v/>
      </c>
      <c r="AV21" s="13" t="str">
        <f>IF($A21&lt;='All Results'!$B$4,"",IF(SUM(MissFill!AU$5:AU24)=0,"",(IF(MissFill!AU24/SUM(MissFill!AU$5:AU24)&gt;0.01,"",IF(MissFill!AU23/SUM(MissFill!AU$5:AU24)&gt;0.01,"",IF(MissFill!AU22/SUM(MissFill!AU$5:AU24)&gt;0.01,"",IF(MissFill!AU21/SUM(MissFill!AU$5:AU24)&gt;0.01,"",IF(MissFill!AU20/SUM(MissFill!AU$5:AU24)&gt;0.01,"",DateEnded_5Day!$A21))))))))</f>
        <v/>
      </c>
      <c r="AW21" s="13" t="str">
        <f>IF($A21&lt;='All Results'!$B$4,"",IF(SUM(MissFill!AV$5:AV24)=0,"",(IF(MissFill!AV24/SUM(MissFill!AV$5:AV24)&gt;0.01,"",IF(MissFill!AV23/SUM(MissFill!AV$5:AV24)&gt;0.01,"",IF(MissFill!AV22/SUM(MissFill!AV$5:AV24)&gt;0.01,"",IF(MissFill!AV21/SUM(MissFill!AV$5:AV24)&gt;0.01,"",IF(MissFill!AV20/SUM(MissFill!AV$5:AV24)&gt;0.01,"",DateEnded_5Day!$A21))))))))</f>
        <v/>
      </c>
      <c r="AX21" s="13" t="str">
        <f>IF($A21&lt;='All Results'!$B$4,"",IF(SUM(MissFill!AW$5:AW24)=0,"",(IF(MissFill!AW24/SUM(MissFill!AW$5:AW24)&gt;0.01,"",IF(MissFill!AW23/SUM(MissFill!AW$5:AW24)&gt;0.01,"",IF(MissFill!AW22/SUM(MissFill!AW$5:AW24)&gt;0.01,"",IF(MissFill!AW21/SUM(MissFill!AW$5:AW24)&gt;0.01,"",IF(MissFill!AW20/SUM(MissFill!AW$5:AW24)&gt;0.01,"",DateEnded_5Day!$A21))))))))</f>
        <v/>
      </c>
    </row>
    <row r="22" spans="1:50" x14ac:dyDescent="0.25">
      <c r="A22" s="8">
        <v>44367</v>
      </c>
      <c r="B22" s="11">
        <v>171</v>
      </c>
      <c r="C22" s="13" t="str">
        <f>IF($A22&lt;='All Results'!$B$4,"",IF(SUM(MissFill!B$5:B25)=0,"",(IF(MissFill!B25/SUM(MissFill!B$5:B25)&gt;0.01,"",IF(MissFill!B24/SUM(MissFill!B$5:B25)&gt;0.01,"",IF(MissFill!B23/SUM(MissFill!B$5:B25)&gt;0.01,"",IF(MissFill!B22/SUM(MissFill!B$5:B25)&gt;0.01,"",IF(MissFill!B21/SUM(MissFill!B$5:B25)&gt;0.01,"",DateEnded_5Day!$A22))))))))</f>
        <v/>
      </c>
      <c r="D22" s="13" t="str">
        <f>IF($A22&lt;='All Results'!$B$4,"",IF(SUM(MissFill!C$5:C25)=0,"",(IF(MissFill!C25/SUM(MissFill!C$5:C25)&gt;0.01,"",IF(MissFill!C24/SUM(MissFill!C$5:C25)&gt;0.01,"",IF(MissFill!C23/SUM(MissFill!C$5:C25)&gt;0.01,"",IF(MissFill!C22/SUM(MissFill!C$5:C25)&gt;0.01,"",IF(MissFill!C21/SUM(MissFill!C$5:C25)&gt;0.01,"",DateEnded_5Day!$A22))))))))</f>
        <v/>
      </c>
      <c r="E22" s="13" t="str">
        <f>IF($A22&lt;='All Results'!$B$4,"",IF(SUM(MissFill!D$5:D25)=0,"",(IF(MissFill!D25/SUM(MissFill!D$5:D25)&gt;0.01,"",IF(MissFill!D24/SUM(MissFill!D$5:D25)&gt;0.01,"",IF(MissFill!D23/SUM(MissFill!D$5:D25)&gt;0.01,"",IF(MissFill!D22/SUM(MissFill!D$5:D25)&gt;0.01,"",IF(MissFill!D21/SUM(MissFill!D$5:D25)&gt;0.01,"",DateEnded_5Day!$A22))))))))</f>
        <v/>
      </c>
      <c r="F22" s="13" t="str">
        <f>IF($A22&lt;='All Results'!$B$4,"",IF(SUM(MissFill!E$5:E25)=0,"",(IF(MissFill!E25/SUM(MissFill!E$5:E25)&gt;0.01,"",IF(MissFill!E24/SUM(MissFill!E$5:E25)&gt;0.01,"",IF(MissFill!E23/SUM(MissFill!E$5:E25)&gt;0.01,"",IF(MissFill!E22/SUM(MissFill!E$5:E25)&gt;0.01,"",IF(MissFill!E21/SUM(MissFill!E$5:E25)&gt;0.01,"",DateEnded_5Day!$A22))))))))</f>
        <v/>
      </c>
      <c r="G22" s="13" t="str">
        <f>IF($A22&lt;='All Results'!$B$4,"",IF(SUM(MissFill!F$5:F25)=0,"",(IF(MissFill!F25/SUM(MissFill!F$5:F25)&gt;0.01,"",IF(MissFill!F24/SUM(MissFill!F$5:F25)&gt;0.01,"",IF(MissFill!F23/SUM(MissFill!F$5:F25)&gt;0.01,"",IF(MissFill!F22/SUM(MissFill!F$5:F25)&gt;0.01,"",IF(MissFill!F21/SUM(MissFill!F$5:F25)&gt;0.01,"",DateEnded_5Day!$A22))))))))</f>
        <v/>
      </c>
      <c r="H22" s="13" t="str">
        <f>IF($A22&lt;='All Results'!$B$4,"",IF(SUM(MissFill!G$5:G25)=0,"",(IF(MissFill!G25/SUM(MissFill!G$5:G25)&gt;0.01,"",IF(MissFill!G24/SUM(MissFill!G$5:G25)&gt;0.01,"",IF(MissFill!G23/SUM(MissFill!G$5:G25)&gt;0.01,"",IF(MissFill!G22/SUM(MissFill!G$5:G25)&gt;0.01,"",IF(MissFill!G21/SUM(MissFill!G$5:G25)&gt;0.01,"",DateEnded_5Day!$A22))))))))</f>
        <v/>
      </c>
      <c r="I22" s="13" t="str">
        <f>IF($A22&lt;='All Results'!$B$4,"",IF(SUM(MissFill!H$5:H25)=0,"",(IF(MissFill!H25/SUM(MissFill!H$5:H25)&gt;0.01,"",IF(MissFill!H24/SUM(MissFill!H$5:H25)&gt;0.01,"",IF(MissFill!H23/SUM(MissFill!H$5:H25)&gt;0.01,"",IF(MissFill!H22/SUM(MissFill!H$5:H25)&gt;0.01,"",IF(MissFill!H21/SUM(MissFill!H$5:H25)&gt;0.01,"",DateEnded_5Day!$A22))))))))</f>
        <v/>
      </c>
      <c r="J22" s="13" t="str">
        <f>IF($A22&lt;='All Results'!$B$4,"",IF(SUM(MissFill!I$5:I25)=0,"",(IF(MissFill!I25/SUM(MissFill!I$5:I25)&gt;0.01,"",IF(MissFill!I24/SUM(MissFill!I$5:I25)&gt;0.01,"",IF(MissFill!I23/SUM(MissFill!I$5:I25)&gt;0.01,"",IF(MissFill!I22/SUM(MissFill!I$5:I25)&gt;0.01,"",IF(MissFill!I21/SUM(MissFill!I$5:I25)&gt;0.01,"",DateEnded_5Day!$A22))))))))</f>
        <v/>
      </c>
      <c r="K22" s="13" t="str">
        <f>IF($A22&lt;='All Results'!$B$4,"",IF(SUM(MissFill!J$5:J25)=0,"",(IF(MissFill!J25/SUM(MissFill!J$5:J25)&gt;0.01,"",IF(MissFill!J24/SUM(MissFill!J$5:J25)&gt;0.01,"",IF(MissFill!J23/SUM(MissFill!J$5:J25)&gt;0.01,"",IF(MissFill!J22/SUM(MissFill!J$5:J25)&gt;0.01,"",IF(MissFill!J21/SUM(MissFill!J$5:J25)&gt;0.01,"",DateEnded_5Day!$A22))))))))</f>
        <v/>
      </c>
      <c r="L22" s="13" t="str">
        <f>IF($A22&lt;='All Results'!$B$4,"",IF(SUM(MissFill!K$5:K25)=0,"",(IF(MissFill!K25/SUM(MissFill!K$5:K25)&gt;0.01,"",IF(MissFill!K24/SUM(MissFill!K$5:K25)&gt;0.01,"",IF(MissFill!K23/SUM(MissFill!K$5:K25)&gt;0.01,"",IF(MissFill!K22/SUM(MissFill!K$5:K25)&gt;0.01,"",IF(MissFill!K21/SUM(MissFill!K$5:K25)&gt;0.01,"",DateEnded_5Day!$A22))))))))</f>
        <v/>
      </c>
      <c r="M22" s="13" t="str">
        <f>IF($A22&lt;='All Results'!$B$4,"",IF(SUM(MissFill!L$5:L25)=0,"",(IF(MissFill!L25/SUM(MissFill!L$5:L25)&gt;0.01,"",IF(MissFill!L24/SUM(MissFill!L$5:L25)&gt;0.01,"",IF(MissFill!L23/SUM(MissFill!L$5:L25)&gt;0.01,"",IF(MissFill!L22/SUM(MissFill!L$5:L25)&gt;0.01,"",IF(MissFill!L21/SUM(MissFill!L$5:L25)&gt;0.01,"",DateEnded_5Day!$A22))))))))</f>
        <v/>
      </c>
      <c r="N22" s="13" t="str">
        <f>IF($A22&lt;='All Results'!$B$4,"",IF(SUM(MissFill!M$5:M25)=0,"",(IF(MissFill!M25/SUM(MissFill!M$5:M25)&gt;0.01,"",IF(MissFill!M24/SUM(MissFill!M$5:M25)&gt;0.01,"",IF(MissFill!M23/SUM(MissFill!M$5:M25)&gt;0.01,"",IF(MissFill!M22/SUM(MissFill!M$5:M25)&gt;0.01,"",IF(MissFill!M21/SUM(MissFill!M$5:M25)&gt;0.01,"",DateEnded_5Day!$A22))))))))</f>
        <v/>
      </c>
      <c r="O22" s="13" t="str">
        <f>IF($A22&lt;='All Results'!$B$4,"",IF(SUM(MissFill!N$5:N25)=0,"",(IF(MissFill!N25/SUM(MissFill!N$5:N25)&gt;0.01,"",IF(MissFill!N24/SUM(MissFill!N$5:N25)&gt;0.01,"",IF(MissFill!N23/SUM(MissFill!N$5:N25)&gt;0.01,"",IF(MissFill!N22/SUM(MissFill!N$5:N25)&gt;0.01,"",IF(MissFill!N21/SUM(MissFill!N$5:N25)&gt;0.01,"",DateEnded_5Day!$A22))))))))</f>
        <v/>
      </c>
      <c r="P22" s="13" t="str">
        <f>IF($A22&lt;='All Results'!$B$4,"",IF(SUM(MissFill!O$5:O25)=0,"",(IF(MissFill!O25/SUM(MissFill!O$5:O25)&gt;0.01,"",IF(MissFill!O24/SUM(MissFill!O$5:O25)&gt;0.01,"",IF(MissFill!O23/SUM(MissFill!O$5:O25)&gt;0.01,"",IF(MissFill!O22/SUM(MissFill!O$5:O25)&gt;0.01,"",IF(MissFill!O21/SUM(MissFill!O$5:O25)&gt;0.01,"",DateEnded_5Day!$A22))))))))</f>
        <v/>
      </c>
      <c r="Q22" s="13" t="str">
        <f>IF($A22&lt;='All Results'!$B$4,"",IF(SUM(MissFill!P$5:P25)=0,"",(IF(MissFill!P25/SUM(MissFill!P$5:P25)&gt;0.01,"",IF(MissFill!P24/SUM(MissFill!P$5:P25)&gt;0.01,"",IF(MissFill!P23/SUM(MissFill!P$5:P25)&gt;0.01,"",IF(MissFill!P22/SUM(MissFill!P$5:P25)&gt;0.01,"",IF(MissFill!P21/SUM(MissFill!P$5:P25)&gt;0.01,"",DateEnded_5Day!$A22))))))))</f>
        <v/>
      </c>
      <c r="R22" s="13" t="str">
        <f>IF($A22&lt;='All Results'!$B$4,"",IF(SUM(MissFill!Q$5:Q25)=0,"",(IF(MissFill!Q25/SUM(MissFill!Q$5:Q25)&gt;0.01,"",IF(MissFill!Q24/SUM(MissFill!Q$5:Q25)&gt;0.01,"",IF(MissFill!Q23/SUM(MissFill!Q$5:Q25)&gt;0.01,"",IF(MissFill!Q22/SUM(MissFill!Q$5:Q25)&gt;0.01,"",IF(MissFill!Q21/SUM(MissFill!Q$5:Q25)&gt;0.01,"",DateEnded_5Day!$A22))))))))</f>
        <v/>
      </c>
      <c r="S22" s="13" t="str">
        <f>IF($A22&lt;='All Results'!$B$4,"",IF(SUM(MissFill!R$5:R25)=0,"",(IF(MissFill!R25/SUM(MissFill!R$5:R25)&gt;0.01,"",IF(MissFill!R24/SUM(MissFill!R$5:R25)&gt;0.01,"",IF(MissFill!R23/SUM(MissFill!R$5:R25)&gt;0.01,"",IF(MissFill!R22/SUM(MissFill!R$5:R25)&gt;0.01,"",IF(MissFill!R21/SUM(MissFill!R$5:R25)&gt;0.01,"",DateEnded_5Day!$A22))))))))</f>
        <v/>
      </c>
      <c r="T22" s="13" t="str">
        <f>IF($A22&lt;='All Results'!$B$4,"",IF(SUM(MissFill!S$5:S25)=0,"",(IF(MissFill!S25/SUM(MissFill!S$5:S25)&gt;0.01,"",IF(MissFill!S24/SUM(MissFill!S$5:S25)&gt;0.01,"",IF(MissFill!S23/SUM(MissFill!S$5:S25)&gt;0.01,"",IF(MissFill!S22/SUM(MissFill!S$5:S25)&gt;0.01,"",IF(MissFill!S21/SUM(MissFill!S$5:S25)&gt;0.01,"",DateEnded_5Day!$A22))))))))</f>
        <v/>
      </c>
      <c r="U22" s="13" t="str">
        <f>IF($A22&lt;='All Results'!$B$4,"",IF(SUM(MissFill!T$5:T25)=0,"",(IF(MissFill!T25/SUM(MissFill!T$5:T25)&gt;0.01,"",IF(MissFill!T24/SUM(MissFill!T$5:T25)&gt;0.01,"",IF(MissFill!T23/SUM(MissFill!T$5:T25)&gt;0.01,"",IF(MissFill!T22/SUM(MissFill!T$5:T25)&gt;0.01,"",IF(MissFill!T21/SUM(MissFill!T$5:T25)&gt;0.01,"",DateEnded_5Day!$A22))))))))</f>
        <v/>
      </c>
      <c r="V22" s="13" t="str">
        <f>IF($A22&lt;='All Results'!$B$4,"",IF(SUM(MissFill!U$5:U25)=0,"",(IF(MissFill!U25/SUM(MissFill!U$5:U25)&gt;0.01,"",IF(MissFill!U24/SUM(MissFill!U$5:U25)&gt;0.01,"",IF(MissFill!U23/SUM(MissFill!U$5:U25)&gt;0.01,"",IF(MissFill!U22/SUM(MissFill!U$5:U25)&gt;0.01,"",IF(MissFill!U21/SUM(MissFill!U$5:U25)&gt;0.01,"",DateEnded_5Day!$A22))))))))</f>
        <v/>
      </c>
      <c r="W22" s="13" t="str">
        <f>IF($A22&lt;='All Results'!$B$4,"",IF(SUM(MissFill!V$5:V25)=0,"",(IF(MissFill!V25/SUM(MissFill!V$5:V25)&gt;0.01,"",IF(MissFill!V24/SUM(MissFill!V$5:V25)&gt;0.01,"",IF(MissFill!V23/SUM(MissFill!V$5:V25)&gt;0.01,"",IF(MissFill!V22/SUM(MissFill!V$5:V25)&gt;0.01,"",IF(MissFill!V21/SUM(MissFill!V$5:V25)&gt;0.01,"",DateEnded_5Day!$A22))))))))</f>
        <v/>
      </c>
      <c r="X22" s="13" t="str">
        <f>IF($A22&lt;='All Results'!$B$4,"",IF(SUM(MissFill!W$5:W25)=0,"",(IF(MissFill!W25/SUM(MissFill!W$5:W25)&gt;0.01,"",IF(MissFill!W24/SUM(MissFill!W$5:W25)&gt;0.01,"",IF(MissFill!W23/SUM(MissFill!W$5:W25)&gt;0.01,"",IF(MissFill!W22/SUM(MissFill!W$5:W25)&gt;0.01,"",IF(MissFill!W21/SUM(MissFill!W$5:W25)&gt;0.01,"",DateEnded_5Day!$A22))))))))</f>
        <v/>
      </c>
      <c r="Y22" s="13" t="str">
        <f>IF($A22&lt;='All Results'!$B$4,"",IF(SUM(MissFill!X$5:X25)=0,"",(IF(MissFill!X25/SUM(MissFill!X$5:X25)&gt;0.01,"",IF(MissFill!X24/SUM(MissFill!X$5:X25)&gt;0.01,"",IF(MissFill!X23/SUM(MissFill!X$5:X25)&gt;0.01,"",IF(MissFill!X22/SUM(MissFill!X$5:X25)&gt;0.01,"",IF(MissFill!X21/SUM(MissFill!X$5:X25)&gt;0.01,"",DateEnded_5Day!$A22))))))))</f>
        <v/>
      </c>
      <c r="Z22" s="13" t="str">
        <f>IF($A22&lt;='All Results'!$B$4,"",IF(SUM(MissFill!Y$5:Y25)=0,"",(IF(MissFill!Y25/SUM(MissFill!Y$5:Y25)&gt;0.01,"",IF(MissFill!Y24/SUM(MissFill!Y$5:Y25)&gt;0.01,"",IF(MissFill!Y23/SUM(MissFill!Y$5:Y25)&gt;0.01,"",IF(MissFill!Y22/SUM(MissFill!Y$5:Y25)&gt;0.01,"",IF(MissFill!Y21/SUM(MissFill!Y$5:Y25)&gt;0.01,"",DateEnded_5Day!$A22))))))))</f>
        <v/>
      </c>
      <c r="AA22" s="13" t="str">
        <f>IF($A22&lt;='All Results'!$B$4,"",IF(SUM(MissFill!Z$5:Z25)=0,"",(IF(MissFill!Z25/SUM(MissFill!Z$5:Z25)&gt;0.01,"",IF(MissFill!Z24/SUM(MissFill!Z$5:Z25)&gt;0.01,"",IF(MissFill!Z23/SUM(MissFill!Z$5:Z25)&gt;0.01,"",IF(MissFill!Z22/SUM(MissFill!Z$5:Z25)&gt;0.01,"",IF(MissFill!Z21/SUM(MissFill!Z$5:Z25)&gt;0.01,"",DateEnded_5Day!$A22))))))))</f>
        <v/>
      </c>
      <c r="AB22" s="13" t="str">
        <f>IF($A22&lt;='All Results'!$B$4,"",IF(SUM(MissFill!AA$5:AA25)=0,"",(IF(MissFill!AA25/SUM(MissFill!AA$5:AA25)&gt;0.01,"",IF(MissFill!AA24/SUM(MissFill!AA$5:AA25)&gt;0.01,"",IF(MissFill!AA23/SUM(MissFill!AA$5:AA25)&gt;0.01,"",IF(MissFill!AA22/SUM(MissFill!AA$5:AA25)&gt;0.01,"",IF(MissFill!AA21/SUM(MissFill!AA$5:AA25)&gt;0.01,"",DateEnded_5Day!$A22))))))))</f>
        <v/>
      </c>
      <c r="AC22" s="13" t="str">
        <f>IF($A22&lt;='All Results'!$B$4,"",IF(SUM(MissFill!AB$5:AB25)=0,"",(IF(MissFill!AB25/SUM(MissFill!AB$5:AB25)&gt;0.01,"",IF(MissFill!AB24/SUM(MissFill!AB$5:AB25)&gt;0.01,"",IF(MissFill!AB23/SUM(MissFill!AB$5:AB25)&gt;0.01,"",IF(MissFill!AB22/SUM(MissFill!AB$5:AB25)&gt;0.01,"",IF(MissFill!AB21/SUM(MissFill!AB$5:AB25)&gt;0.01,"",DateEnded_5Day!$A22))))))))</f>
        <v/>
      </c>
      <c r="AD22" s="13" t="str">
        <f>IF($A22&lt;='All Results'!$B$4,"",IF(SUM(MissFill!AC$5:AC25)=0,"",(IF(MissFill!AC25/SUM(MissFill!AC$5:AC25)&gt;0.01,"",IF(MissFill!AC24/SUM(MissFill!AC$5:AC25)&gt;0.01,"",IF(MissFill!AC23/SUM(MissFill!AC$5:AC25)&gt;0.01,"",IF(MissFill!AC22/SUM(MissFill!AC$5:AC25)&gt;0.01,"",IF(MissFill!AC21/SUM(MissFill!AC$5:AC25)&gt;0.01,"",DateEnded_5Day!$A22))))))))</f>
        <v/>
      </c>
      <c r="AE22" s="13" t="str">
        <f>IF($A22&lt;='All Results'!$B$4,"",IF(SUM(MissFill!AD$5:AD25)=0,"",(IF(MissFill!AD25/SUM(MissFill!AD$5:AD25)&gt;0.01,"",IF(MissFill!AD24/SUM(MissFill!AD$5:AD25)&gt;0.01,"",IF(MissFill!AD23/SUM(MissFill!AD$5:AD25)&gt;0.01,"",IF(MissFill!AD22/SUM(MissFill!AD$5:AD25)&gt;0.01,"",IF(MissFill!AD21/SUM(MissFill!AD$5:AD25)&gt;0.01,"",DateEnded_5Day!$A22))))))))</f>
        <v/>
      </c>
      <c r="AF22" s="13" t="str">
        <f>IF($A22&lt;='All Results'!$B$4,"",IF(SUM(MissFill!AE$5:AE25)=0,"",(IF(MissFill!AE25/SUM(MissFill!AE$5:AE25)&gt;0.01,"",IF(MissFill!AE24/SUM(MissFill!AE$5:AE25)&gt;0.01,"",IF(MissFill!AE23/SUM(MissFill!AE$5:AE25)&gt;0.01,"",IF(MissFill!AE22/SUM(MissFill!AE$5:AE25)&gt;0.01,"",IF(MissFill!AE21/SUM(MissFill!AE$5:AE25)&gt;0.01,"",DateEnded_5Day!$A22))))))))</f>
        <v/>
      </c>
      <c r="AG22" s="13" t="str">
        <f>IF($A22&lt;='All Results'!$B$4,"",IF(SUM(MissFill!AF$5:AF25)=0,"",(IF(MissFill!AF25/SUM(MissFill!AF$5:AF25)&gt;0.01,"",IF(MissFill!AF24/SUM(MissFill!AF$5:AF25)&gt;0.01,"",IF(MissFill!AF23/SUM(MissFill!AF$5:AF25)&gt;0.01,"",IF(MissFill!AF22/SUM(MissFill!AF$5:AF25)&gt;0.01,"",IF(MissFill!AF21/SUM(MissFill!AF$5:AF25)&gt;0.01,"",DateEnded_5Day!$A22))))))))</f>
        <v/>
      </c>
      <c r="AH22" s="13" t="str">
        <f>IF($A22&lt;='All Results'!$B$4,"",IF(SUM(MissFill!AG$5:AG25)=0,"",(IF(MissFill!AG25/SUM(MissFill!AG$5:AG25)&gt;0.01,"",IF(MissFill!AG24/SUM(MissFill!AG$5:AG25)&gt;0.01,"",IF(MissFill!AG23/SUM(MissFill!AG$5:AG25)&gt;0.01,"",IF(MissFill!AG22/SUM(MissFill!AG$5:AG25)&gt;0.01,"",IF(MissFill!AG21/SUM(MissFill!AG$5:AG25)&gt;0.01,"",DateEnded_5Day!$A22))))))))</f>
        <v/>
      </c>
      <c r="AI22" s="13" t="str">
        <f>IF($A22&lt;='All Results'!$B$4,"",IF(SUM(MissFill!AH$5:AH25)=0,"",(IF(MissFill!AH25/SUM(MissFill!AH$5:AH25)&gt;0.01,"",IF(MissFill!AH24/SUM(MissFill!AH$5:AH25)&gt;0.01,"",IF(MissFill!AH23/SUM(MissFill!AH$5:AH25)&gt;0.01,"",IF(MissFill!AH22/SUM(MissFill!AH$5:AH25)&gt;0.01,"",IF(MissFill!AH21/SUM(MissFill!AH$5:AH25)&gt;0.01,"",DateEnded_5Day!$A22))))))))</f>
        <v/>
      </c>
      <c r="AJ22" s="13" t="str">
        <f>IF($A22&lt;='All Results'!$B$4,"",IF(SUM(MissFill!AI$5:AI25)=0,"",(IF(MissFill!AI25/SUM(MissFill!AI$5:AI25)&gt;0.01,"",IF(MissFill!AI24/SUM(MissFill!AI$5:AI25)&gt;0.01,"",IF(MissFill!AI23/SUM(MissFill!AI$5:AI25)&gt;0.01,"",IF(MissFill!AI22/SUM(MissFill!AI$5:AI25)&gt;0.01,"",IF(MissFill!AI21/SUM(MissFill!AI$5:AI25)&gt;0.01,"",DateEnded_5Day!$A22))))))))</f>
        <v/>
      </c>
      <c r="AK22" s="13" t="str">
        <f>IF($A22&lt;='All Results'!$B$4,"",IF(SUM(MissFill!AJ$5:AJ25)=0,"",(IF(MissFill!AJ25/SUM(MissFill!AJ$5:AJ25)&gt;0.01,"",IF(MissFill!AJ24/SUM(MissFill!AJ$5:AJ25)&gt;0.01,"",IF(MissFill!AJ23/SUM(MissFill!AJ$5:AJ25)&gt;0.01,"",IF(MissFill!AJ22/SUM(MissFill!AJ$5:AJ25)&gt;0.01,"",IF(MissFill!AJ21/SUM(MissFill!AJ$5:AJ25)&gt;0.01,"",DateEnded_5Day!$A22))))))))</f>
        <v/>
      </c>
      <c r="AL22" s="13" t="str">
        <f>IF($A22&lt;='All Results'!$B$4,"",IF(SUM(MissFill!AK$5:AK25)=0,"",(IF(MissFill!AK25/SUM(MissFill!AK$5:AK25)&gt;0.01,"",IF(MissFill!AK24/SUM(MissFill!AK$5:AK25)&gt;0.01,"",IF(MissFill!AK23/SUM(MissFill!AK$5:AK25)&gt;0.01,"",IF(MissFill!AK22/SUM(MissFill!AK$5:AK25)&gt;0.01,"",IF(MissFill!AK21/SUM(MissFill!AK$5:AK25)&gt;0.01,"",DateEnded_5Day!$A22))))))))</f>
        <v/>
      </c>
      <c r="AM22" s="13" t="str">
        <f>IF($A22&lt;='All Results'!$B$4,"",IF(SUM(MissFill!AL$5:AL25)=0,"",(IF(MissFill!AL25/SUM(MissFill!AL$5:AL25)&gt;0.01,"",IF(MissFill!AL24/SUM(MissFill!AL$5:AL25)&gt;0.01,"",IF(MissFill!AL23/SUM(MissFill!AL$5:AL25)&gt;0.01,"",IF(MissFill!AL22/SUM(MissFill!AL$5:AL25)&gt;0.01,"",IF(MissFill!AL21/SUM(MissFill!AL$5:AL25)&gt;0.01,"",DateEnded_5Day!$A22))))))))</f>
        <v/>
      </c>
      <c r="AN22" s="13" t="str">
        <f>IF($A22&lt;='All Results'!$B$4,"",IF(SUM(MissFill!AM$5:AM25)=0,"",(IF(MissFill!AM25/SUM(MissFill!AM$5:AM25)&gt;0.01,"",IF(MissFill!AM24/SUM(MissFill!AM$5:AM25)&gt;0.01,"",IF(MissFill!AM23/SUM(MissFill!AM$5:AM25)&gt;0.01,"",IF(MissFill!AM22/SUM(MissFill!AM$5:AM25)&gt;0.01,"",IF(MissFill!AM21/SUM(MissFill!AM$5:AM25)&gt;0.01,"",DateEnded_5Day!$A22))))))))</f>
        <v/>
      </c>
      <c r="AO22" s="13" t="str">
        <f>IF($A22&lt;='All Results'!$B$4,"",IF(SUM(MissFill!AN$5:AN25)=0,"",(IF(MissFill!AN25/SUM(MissFill!AN$5:AN25)&gt;0.01,"",IF(MissFill!AN24/SUM(MissFill!AN$5:AN25)&gt;0.01,"",IF(MissFill!AN23/SUM(MissFill!AN$5:AN25)&gt;0.01,"",IF(MissFill!AN22/SUM(MissFill!AN$5:AN25)&gt;0.01,"",IF(MissFill!AN21/SUM(MissFill!AN$5:AN25)&gt;0.01,"",DateEnded_5Day!$A22))))))))</f>
        <v/>
      </c>
      <c r="AP22" s="13" t="str">
        <f>IF($A22&lt;='All Results'!$B$4,"",IF(SUM(MissFill!AO$5:AO25)=0,"",(IF(MissFill!AO25/SUM(MissFill!AO$5:AO25)&gt;0.01,"",IF(MissFill!AO24/SUM(MissFill!AO$5:AO25)&gt;0.01,"",IF(MissFill!AO23/SUM(MissFill!AO$5:AO25)&gt;0.01,"",IF(MissFill!AO22/SUM(MissFill!AO$5:AO25)&gt;0.01,"",IF(MissFill!AO21/SUM(MissFill!AO$5:AO25)&gt;0.01,"",DateEnded_5Day!$A22))))))))</f>
        <v/>
      </c>
      <c r="AQ22" s="13" t="str">
        <f>IF($A22&lt;='All Results'!$B$4,"",IF(SUM(MissFill!AP$5:AP25)=0,"",(IF(MissFill!AP25/SUM(MissFill!AP$5:AP25)&gt;0.01,"",IF(MissFill!AP24/SUM(MissFill!AP$5:AP25)&gt;0.01,"",IF(MissFill!AP23/SUM(MissFill!AP$5:AP25)&gt;0.01,"",IF(MissFill!AP22/SUM(MissFill!AP$5:AP25)&gt;0.01,"",IF(MissFill!AP21/SUM(MissFill!AP$5:AP25)&gt;0.01,"",DateEnded_5Day!$A22))))))))</f>
        <v/>
      </c>
      <c r="AR22" s="13" t="str">
        <f>IF($A22&lt;='All Results'!$B$4,"",IF(SUM(MissFill!AQ$5:AQ25)=0,"",(IF(MissFill!AQ25/SUM(MissFill!AQ$5:AQ25)&gt;0.01,"",IF(MissFill!AQ24/SUM(MissFill!AQ$5:AQ25)&gt;0.01,"",IF(MissFill!AQ23/SUM(MissFill!AQ$5:AQ25)&gt;0.01,"",IF(MissFill!AQ22/SUM(MissFill!AQ$5:AQ25)&gt;0.01,"",IF(MissFill!AQ21/SUM(MissFill!AQ$5:AQ25)&gt;0.01,"",DateEnded_5Day!$A22))))))))</f>
        <v/>
      </c>
      <c r="AS22" s="13" t="str">
        <f>IF($A22&lt;='All Results'!$B$4,"",IF(SUM(MissFill!AR$5:AR25)=0,"",(IF(MissFill!AR25/SUM(MissFill!AR$5:AR25)&gt;0.01,"",IF(MissFill!AR24/SUM(MissFill!AR$5:AR25)&gt;0.01,"",IF(MissFill!AR23/SUM(MissFill!AR$5:AR25)&gt;0.01,"",IF(MissFill!AR22/SUM(MissFill!AR$5:AR25)&gt;0.01,"",IF(MissFill!AR21/SUM(MissFill!AR$5:AR25)&gt;0.01,"",DateEnded_5Day!$A22))))))))</f>
        <v/>
      </c>
      <c r="AT22" s="13" t="str">
        <f>IF($A22&lt;='All Results'!$B$4,"",IF(SUM(MissFill!AS$5:AS25)=0,"",(IF(MissFill!AS25/SUM(MissFill!AS$5:AS25)&gt;0.01,"",IF(MissFill!AS24/SUM(MissFill!AS$5:AS25)&gt;0.01,"",IF(MissFill!AS23/SUM(MissFill!AS$5:AS25)&gt;0.01,"",IF(MissFill!AS22/SUM(MissFill!AS$5:AS25)&gt;0.01,"",IF(MissFill!AS21/SUM(MissFill!AS$5:AS25)&gt;0.01,"",DateEnded_5Day!$A22))))))))</f>
        <v/>
      </c>
      <c r="AU22" s="13" t="str">
        <f>IF($A22&lt;='All Results'!$B$4,"",IF(SUM(MissFill!AT$5:AT25)=0,"",(IF(MissFill!AT25/SUM(MissFill!AT$5:AT25)&gt;0.01,"",IF(MissFill!AT24/SUM(MissFill!AT$5:AT25)&gt;0.01,"",IF(MissFill!AT23/SUM(MissFill!AT$5:AT25)&gt;0.01,"",IF(MissFill!AT22/SUM(MissFill!AT$5:AT25)&gt;0.01,"",IF(MissFill!AT21/SUM(MissFill!AT$5:AT25)&gt;0.01,"",DateEnded_5Day!$A22))))))))</f>
        <v/>
      </c>
      <c r="AV22" s="13" t="str">
        <f>IF($A22&lt;='All Results'!$B$4,"",IF(SUM(MissFill!AU$5:AU25)=0,"",(IF(MissFill!AU25/SUM(MissFill!AU$5:AU25)&gt;0.01,"",IF(MissFill!AU24/SUM(MissFill!AU$5:AU25)&gt;0.01,"",IF(MissFill!AU23/SUM(MissFill!AU$5:AU25)&gt;0.01,"",IF(MissFill!AU22/SUM(MissFill!AU$5:AU25)&gt;0.01,"",IF(MissFill!AU21/SUM(MissFill!AU$5:AU25)&gt;0.01,"",DateEnded_5Day!$A22))))))))</f>
        <v/>
      </c>
      <c r="AW22" s="13" t="str">
        <f>IF($A22&lt;='All Results'!$B$4,"",IF(SUM(MissFill!AV$5:AV25)=0,"",(IF(MissFill!AV25/SUM(MissFill!AV$5:AV25)&gt;0.01,"",IF(MissFill!AV24/SUM(MissFill!AV$5:AV25)&gt;0.01,"",IF(MissFill!AV23/SUM(MissFill!AV$5:AV25)&gt;0.01,"",IF(MissFill!AV22/SUM(MissFill!AV$5:AV25)&gt;0.01,"",IF(MissFill!AV21/SUM(MissFill!AV$5:AV25)&gt;0.01,"",DateEnded_5Day!$A22))))))))</f>
        <v/>
      </c>
      <c r="AX22" s="13" t="str">
        <f>IF($A22&lt;='All Results'!$B$4,"",IF(SUM(MissFill!AW$5:AW25)=0,"",(IF(MissFill!AW25/SUM(MissFill!AW$5:AW25)&gt;0.01,"",IF(MissFill!AW24/SUM(MissFill!AW$5:AW25)&gt;0.01,"",IF(MissFill!AW23/SUM(MissFill!AW$5:AW25)&gt;0.01,"",IF(MissFill!AW22/SUM(MissFill!AW$5:AW25)&gt;0.01,"",IF(MissFill!AW21/SUM(MissFill!AW$5:AW25)&gt;0.01,"",DateEnded_5Day!$A22))))))))</f>
        <v/>
      </c>
    </row>
    <row r="23" spans="1:50" x14ac:dyDescent="0.25">
      <c r="A23" s="8">
        <v>44368</v>
      </c>
      <c r="B23" s="11">
        <v>172</v>
      </c>
      <c r="C23" s="13" t="str">
        <f>IF($A23&lt;='All Results'!$B$4,"",IF(SUM(MissFill!B$5:B26)=0,"",(IF(MissFill!B26/SUM(MissFill!B$5:B26)&gt;0.01,"",IF(MissFill!B25/SUM(MissFill!B$5:B26)&gt;0.01,"",IF(MissFill!B24/SUM(MissFill!B$5:B26)&gt;0.01,"",IF(MissFill!B23/SUM(MissFill!B$5:B26)&gt;0.01,"",IF(MissFill!B22/SUM(MissFill!B$5:B26)&gt;0.01,"",DateEnded_5Day!$A23))))))))</f>
        <v/>
      </c>
      <c r="D23" s="13" t="str">
        <f>IF($A23&lt;='All Results'!$B$4,"",IF(SUM(MissFill!C$5:C26)=0,"",(IF(MissFill!C26/SUM(MissFill!C$5:C26)&gt;0.01,"",IF(MissFill!C25/SUM(MissFill!C$5:C26)&gt;0.01,"",IF(MissFill!C24/SUM(MissFill!C$5:C26)&gt;0.01,"",IF(MissFill!C23/SUM(MissFill!C$5:C26)&gt;0.01,"",IF(MissFill!C22/SUM(MissFill!C$5:C26)&gt;0.01,"",DateEnded_5Day!$A23))))))))</f>
        <v/>
      </c>
      <c r="E23" s="13" t="str">
        <f>IF($A23&lt;='All Results'!$B$4,"",IF(SUM(MissFill!D$5:D26)=0,"",(IF(MissFill!D26/SUM(MissFill!D$5:D26)&gt;0.01,"",IF(MissFill!D25/SUM(MissFill!D$5:D26)&gt;0.01,"",IF(MissFill!D24/SUM(MissFill!D$5:D26)&gt;0.01,"",IF(MissFill!D23/SUM(MissFill!D$5:D26)&gt;0.01,"",IF(MissFill!D22/SUM(MissFill!D$5:D26)&gt;0.01,"",DateEnded_5Day!$A23))))))))</f>
        <v/>
      </c>
      <c r="F23" s="13" t="str">
        <f>IF($A23&lt;='All Results'!$B$4,"",IF(SUM(MissFill!E$5:E26)=0,"",(IF(MissFill!E26/SUM(MissFill!E$5:E26)&gt;0.01,"",IF(MissFill!E25/SUM(MissFill!E$5:E26)&gt;0.01,"",IF(MissFill!E24/SUM(MissFill!E$5:E26)&gt;0.01,"",IF(MissFill!E23/SUM(MissFill!E$5:E26)&gt;0.01,"",IF(MissFill!E22/SUM(MissFill!E$5:E26)&gt;0.01,"",DateEnded_5Day!$A23))))))))</f>
        <v/>
      </c>
      <c r="G23" s="13" t="str">
        <f>IF($A23&lt;='All Results'!$B$4,"",IF(SUM(MissFill!F$5:F26)=0,"",(IF(MissFill!F26/SUM(MissFill!F$5:F26)&gt;0.01,"",IF(MissFill!F25/SUM(MissFill!F$5:F26)&gt;0.01,"",IF(MissFill!F24/SUM(MissFill!F$5:F26)&gt;0.01,"",IF(MissFill!F23/SUM(MissFill!F$5:F26)&gt;0.01,"",IF(MissFill!F22/SUM(MissFill!F$5:F26)&gt;0.01,"",DateEnded_5Day!$A23))))))))</f>
        <v/>
      </c>
      <c r="H23" s="13" t="str">
        <f>IF($A23&lt;='All Results'!$B$4,"",IF(SUM(MissFill!G$5:G26)=0,"",(IF(MissFill!G26/SUM(MissFill!G$5:G26)&gt;0.01,"",IF(MissFill!G25/SUM(MissFill!G$5:G26)&gt;0.01,"",IF(MissFill!G24/SUM(MissFill!G$5:G26)&gt;0.01,"",IF(MissFill!G23/SUM(MissFill!G$5:G26)&gt;0.01,"",IF(MissFill!G22/SUM(MissFill!G$5:G26)&gt;0.01,"",DateEnded_5Day!$A23))))))))</f>
        <v/>
      </c>
      <c r="I23" s="13" t="str">
        <f>IF($A23&lt;='All Results'!$B$4,"",IF(SUM(MissFill!H$5:H26)=0,"",(IF(MissFill!H26/SUM(MissFill!H$5:H26)&gt;0.01,"",IF(MissFill!H25/SUM(MissFill!H$5:H26)&gt;0.01,"",IF(MissFill!H24/SUM(MissFill!H$5:H26)&gt;0.01,"",IF(MissFill!H23/SUM(MissFill!H$5:H26)&gt;0.01,"",IF(MissFill!H22/SUM(MissFill!H$5:H26)&gt;0.01,"",DateEnded_5Day!$A23))))))))</f>
        <v/>
      </c>
      <c r="J23" s="13" t="str">
        <f>IF($A23&lt;='All Results'!$B$4,"",IF(SUM(MissFill!I$5:I26)=0,"",(IF(MissFill!I26/SUM(MissFill!I$5:I26)&gt;0.01,"",IF(MissFill!I25/SUM(MissFill!I$5:I26)&gt;0.01,"",IF(MissFill!I24/SUM(MissFill!I$5:I26)&gt;0.01,"",IF(MissFill!I23/SUM(MissFill!I$5:I26)&gt;0.01,"",IF(MissFill!I22/SUM(MissFill!I$5:I26)&gt;0.01,"",DateEnded_5Day!$A23))))))))</f>
        <v/>
      </c>
      <c r="K23" s="13" t="str">
        <f>IF($A23&lt;='All Results'!$B$4,"",IF(SUM(MissFill!J$5:J26)=0,"",(IF(MissFill!J26/SUM(MissFill!J$5:J26)&gt;0.01,"",IF(MissFill!J25/SUM(MissFill!J$5:J26)&gt;0.01,"",IF(MissFill!J24/SUM(MissFill!J$5:J26)&gt;0.01,"",IF(MissFill!J23/SUM(MissFill!J$5:J26)&gt;0.01,"",IF(MissFill!J22/SUM(MissFill!J$5:J26)&gt;0.01,"",DateEnded_5Day!$A23))))))))</f>
        <v/>
      </c>
      <c r="L23" s="13" t="str">
        <f>IF($A23&lt;='All Results'!$B$4,"",IF(SUM(MissFill!K$5:K26)=0,"",(IF(MissFill!K26/SUM(MissFill!K$5:K26)&gt;0.01,"",IF(MissFill!K25/SUM(MissFill!K$5:K26)&gt;0.01,"",IF(MissFill!K24/SUM(MissFill!K$5:K26)&gt;0.01,"",IF(MissFill!K23/SUM(MissFill!K$5:K26)&gt;0.01,"",IF(MissFill!K22/SUM(MissFill!K$5:K26)&gt;0.01,"",DateEnded_5Day!$A23))))))))</f>
        <v/>
      </c>
      <c r="M23" s="13" t="str">
        <f>IF($A23&lt;='All Results'!$B$4,"",IF(SUM(MissFill!L$5:L26)=0,"",(IF(MissFill!L26/SUM(MissFill!L$5:L26)&gt;0.01,"",IF(MissFill!L25/SUM(MissFill!L$5:L26)&gt;0.01,"",IF(MissFill!L24/SUM(MissFill!L$5:L26)&gt;0.01,"",IF(MissFill!L23/SUM(MissFill!L$5:L26)&gt;0.01,"",IF(MissFill!L22/SUM(MissFill!L$5:L26)&gt;0.01,"",DateEnded_5Day!$A23))))))))</f>
        <v/>
      </c>
      <c r="N23" s="13" t="str">
        <f>IF($A23&lt;='All Results'!$B$4,"",IF(SUM(MissFill!M$5:M26)=0,"",(IF(MissFill!M26/SUM(MissFill!M$5:M26)&gt;0.01,"",IF(MissFill!M25/SUM(MissFill!M$5:M26)&gt;0.01,"",IF(MissFill!M24/SUM(MissFill!M$5:M26)&gt;0.01,"",IF(MissFill!M23/SUM(MissFill!M$5:M26)&gt;0.01,"",IF(MissFill!M22/SUM(MissFill!M$5:M26)&gt;0.01,"",DateEnded_5Day!$A23))))))))</f>
        <v/>
      </c>
      <c r="O23" s="13" t="str">
        <f>IF($A23&lt;='All Results'!$B$4,"",IF(SUM(MissFill!N$5:N26)=0,"",(IF(MissFill!N26/SUM(MissFill!N$5:N26)&gt;0.01,"",IF(MissFill!N25/SUM(MissFill!N$5:N26)&gt;0.01,"",IF(MissFill!N24/SUM(MissFill!N$5:N26)&gt;0.01,"",IF(MissFill!N23/SUM(MissFill!N$5:N26)&gt;0.01,"",IF(MissFill!N22/SUM(MissFill!N$5:N26)&gt;0.01,"",DateEnded_5Day!$A23))))))))</f>
        <v/>
      </c>
      <c r="P23" s="13" t="str">
        <f>IF($A23&lt;='All Results'!$B$4,"",IF(SUM(MissFill!O$5:O26)=0,"",(IF(MissFill!O26/SUM(MissFill!O$5:O26)&gt;0.01,"",IF(MissFill!O25/SUM(MissFill!O$5:O26)&gt;0.01,"",IF(MissFill!O24/SUM(MissFill!O$5:O26)&gt;0.01,"",IF(MissFill!O23/SUM(MissFill!O$5:O26)&gt;0.01,"",IF(MissFill!O22/SUM(MissFill!O$5:O26)&gt;0.01,"",DateEnded_5Day!$A23))))))))</f>
        <v/>
      </c>
      <c r="Q23" s="13" t="str">
        <f>IF($A23&lt;='All Results'!$B$4,"",IF(SUM(MissFill!P$5:P26)=0,"",(IF(MissFill!P26/SUM(MissFill!P$5:P26)&gt;0.01,"",IF(MissFill!P25/SUM(MissFill!P$5:P26)&gt;0.01,"",IF(MissFill!P24/SUM(MissFill!P$5:P26)&gt;0.01,"",IF(MissFill!P23/SUM(MissFill!P$5:P26)&gt;0.01,"",IF(MissFill!P22/SUM(MissFill!P$5:P26)&gt;0.01,"",DateEnded_5Day!$A23))))))))</f>
        <v/>
      </c>
      <c r="R23" s="13" t="str">
        <f>IF($A23&lt;='All Results'!$B$4,"",IF(SUM(MissFill!Q$5:Q26)=0,"",(IF(MissFill!Q26/SUM(MissFill!Q$5:Q26)&gt;0.01,"",IF(MissFill!Q25/SUM(MissFill!Q$5:Q26)&gt;0.01,"",IF(MissFill!Q24/SUM(MissFill!Q$5:Q26)&gt;0.01,"",IF(MissFill!Q23/SUM(MissFill!Q$5:Q26)&gt;0.01,"",IF(MissFill!Q22/SUM(MissFill!Q$5:Q26)&gt;0.01,"",DateEnded_5Day!$A23))))))))</f>
        <v/>
      </c>
      <c r="S23" s="13" t="str">
        <f>IF($A23&lt;='All Results'!$B$4,"",IF(SUM(MissFill!R$5:R26)=0,"",(IF(MissFill!R26/SUM(MissFill!R$5:R26)&gt;0.01,"",IF(MissFill!R25/SUM(MissFill!R$5:R26)&gt;0.01,"",IF(MissFill!R24/SUM(MissFill!R$5:R26)&gt;0.01,"",IF(MissFill!R23/SUM(MissFill!R$5:R26)&gt;0.01,"",IF(MissFill!R22/SUM(MissFill!R$5:R26)&gt;0.01,"",DateEnded_5Day!$A23))))))))</f>
        <v/>
      </c>
      <c r="T23" s="13" t="str">
        <f>IF($A23&lt;='All Results'!$B$4,"",IF(SUM(MissFill!S$5:S26)=0,"",(IF(MissFill!S26/SUM(MissFill!S$5:S26)&gt;0.01,"",IF(MissFill!S25/SUM(MissFill!S$5:S26)&gt;0.01,"",IF(MissFill!S24/SUM(MissFill!S$5:S26)&gt;0.01,"",IF(MissFill!S23/SUM(MissFill!S$5:S26)&gt;0.01,"",IF(MissFill!S22/SUM(MissFill!S$5:S26)&gt;0.01,"",DateEnded_5Day!$A23))))))))</f>
        <v/>
      </c>
      <c r="U23" s="13" t="str">
        <f>IF($A23&lt;='All Results'!$B$4,"",IF(SUM(MissFill!T$5:T26)=0,"",(IF(MissFill!T26/SUM(MissFill!T$5:T26)&gt;0.01,"",IF(MissFill!T25/SUM(MissFill!T$5:T26)&gt;0.01,"",IF(MissFill!T24/SUM(MissFill!T$5:T26)&gt;0.01,"",IF(MissFill!T23/SUM(MissFill!T$5:T26)&gt;0.01,"",IF(MissFill!T22/SUM(MissFill!T$5:T26)&gt;0.01,"",DateEnded_5Day!$A23))))))))</f>
        <v/>
      </c>
      <c r="V23" s="13" t="str">
        <f>IF($A23&lt;='All Results'!$B$4,"",IF(SUM(MissFill!U$5:U26)=0,"",(IF(MissFill!U26/SUM(MissFill!U$5:U26)&gt;0.01,"",IF(MissFill!U25/SUM(MissFill!U$5:U26)&gt;0.01,"",IF(MissFill!U24/SUM(MissFill!U$5:U26)&gt;0.01,"",IF(MissFill!U23/SUM(MissFill!U$5:U26)&gt;0.01,"",IF(MissFill!U22/SUM(MissFill!U$5:U26)&gt;0.01,"",DateEnded_5Day!$A23))))))))</f>
        <v/>
      </c>
      <c r="W23" s="13" t="str">
        <f>IF($A23&lt;='All Results'!$B$4,"",IF(SUM(MissFill!V$5:V26)=0,"",(IF(MissFill!V26/SUM(MissFill!V$5:V26)&gt;0.01,"",IF(MissFill!V25/SUM(MissFill!V$5:V26)&gt;0.01,"",IF(MissFill!V24/SUM(MissFill!V$5:V26)&gt;0.01,"",IF(MissFill!V23/SUM(MissFill!V$5:V26)&gt;0.01,"",IF(MissFill!V22/SUM(MissFill!V$5:V26)&gt;0.01,"",DateEnded_5Day!$A23))))))))</f>
        <v/>
      </c>
      <c r="X23" s="13" t="str">
        <f>IF($A23&lt;='All Results'!$B$4,"",IF(SUM(MissFill!W$5:W26)=0,"",(IF(MissFill!W26/SUM(MissFill!W$5:W26)&gt;0.01,"",IF(MissFill!W25/SUM(MissFill!W$5:W26)&gt;0.01,"",IF(MissFill!W24/SUM(MissFill!W$5:W26)&gt;0.01,"",IF(MissFill!W23/SUM(MissFill!W$5:W26)&gt;0.01,"",IF(MissFill!W22/SUM(MissFill!W$5:W26)&gt;0.01,"",DateEnded_5Day!$A23))))))))</f>
        <v/>
      </c>
      <c r="Y23" s="13" t="str">
        <f>IF($A23&lt;='All Results'!$B$4,"",IF(SUM(MissFill!X$5:X26)=0,"",(IF(MissFill!X26/SUM(MissFill!X$5:X26)&gt;0.01,"",IF(MissFill!X25/SUM(MissFill!X$5:X26)&gt;0.01,"",IF(MissFill!X24/SUM(MissFill!X$5:X26)&gt;0.01,"",IF(MissFill!X23/SUM(MissFill!X$5:X26)&gt;0.01,"",IF(MissFill!X22/SUM(MissFill!X$5:X26)&gt;0.01,"",DateEnded_5Day!$A23))))))))</f>
        <v/>
      </c>
      <c r="Z23" s="13" t="str">
        <f>IF($A23&lt;='All Results'!$B$4,"",IF(SUM(MissFill!Y$5:Y26)=0,"",(IF(MissFill!Y26/SUM(MissFill!Y$5:Y26)&gt;0.01,"",IF(MissFill!Y25/SUM(MissFill!Y$5:Y26)&gt;0.01,"",IF(MissFill!Y24/SUM(MissFill!Y$5:Y26)&gt;0.01,"",IF(MissFill!Y23/SUM(MissFill!Y$5:Y26)&gt;0.01,"",IF(MissFill!Y22/SUM(MissFill!Y$5:Y26)&gt;0.01,"",DateEnded_5Day!$A23))))))))</f>
        <v/>
      </c>
      <c r="AA23" s="13" t="str">
        <f>IF($A23&lt;='All Results'!$B$4,"",IF(SUM(MissFill!Z$5:Z26)=0,"",(IF(MissFill!Z26/SUM(MissFill!Z$5:Z26)&gt;0.01,"",IF(MissFill!Z25/SUM(MissFill!Z$5:Z26)&gt;0.01,"",IF(MissFill!Z24/SUM(MissFill!Z$5:Z26)&gt;0.01,"",IF(MissFill!Z23/SUM(MissFill!Z$5:Z26)&gt;0.01,"",IF(MissFill!Z22/SUM(MissFill!Z$5:Z26)&gt;0.01,"",DateEnded_5Day!$A23))))))))</f>
        <v/>
      </c>
      <c r="AB23" s="13" t="str">
        <f>IF($A23&lt;='All Results'!$B$4,"",IF(SUM(MissFill!AA$5:AA26)=0,"",(IF(MissFill!AA26/SUM(MissFill!AA$5:AA26)&gt;0.01,"",IF(MissFill!AA25/SUM(MissFill!AA$5:AA26)&gt;0.01,"",IF(MissFill!AA24/SUM(MissFill!AA$5:AA26)&gt;0.01,"",IF(MissFill!AA23/SUM(MissFill!AA$5:AA26)&gt;0.01,"",IF(MissFill!AA22/SUM(MissFill!AA$5:AA26)&gt;0.01,"",DateEnded_5Day!$A23))))))))</f>
        <v/>
      </c>
      <c r="AC23" s="13" t="str">
        <f>IF($A23&lt;='All Results'!$B$4,"",IF(SUM(MissFill!AB$5:AB26)=0,"",(IF(MissFill!AB26/SUM(MissFill!AB$5:AB26)&gt;0.01,"",IF(MissFill!AB25/SUM(MissFill!AB$5:AB26)&gt;0.01,"",IF(MissFill!AB24/SUM(MissFill!AB$5:AB26)&gt;0.01,"",IF(MissFill!AB23/SUM(MissFill!AB$5:AB26)&gt;0.01,"",IF(MissFill!AB22/SUM(MissFill!AB$5:AB26)&gt;0.01,"",DateEnded_5Day!$A23))))))))</f>
        <v/>
      </c>
      <c r="AD23" s="13" t="str">
        <f>IF($A23&lt;='All Results'!$B$4,"",IF(SUM(MissFill!AC$5:AC26)=0,"",(IF(MissFill!AC26/SUM(MissFill!AC$5:AC26)&gt;0.01,"",IF(MissFill!AC25/SUM(MissFill!AC$5:AC26)&gt;0.01,"",IF(MissFill!AC24/SUM(MissFill!AC$5:AC26)&gt;0.01,"",IF(MissFill!AC23/SUM(MissFill!AC$5:AC26)&gt;0.01,"",IF(MissFill!AC22/SUM(MissFill!AC$5:AC26)&gt;0.01,"",DateEnded_5Day!$A23))))))))</f>
        <v/>
      </c>
      <c r="AE23" s="13" t="str">
        <f>IF($A23&lt;='All Results'!$B$4,"",IF(SUM(MissFill!AD$5:AD26)=0,"",(IF(MissFill!AD26/SUM(MissFill!AD$5:AD26)&gt;0.01,"",IF(MissFill!AD25/SUM(MissFill!AD$5:AD26)&gt;0.01,"",IF(MissFill!AD24/SUM(MissFill!AD$5:AD26)&gt;0.01,"",IF(MissFill!AD23/SUM(MissFill!AD$5:AD26)&gt;0.01,"",IF(MissFill!AD22/SUM(MissFill!AD$5:AD26)&gt;0.01,"",DateEnded_5Day!$A23))))))))</f>
        <v/>
      </c>
      <c r="AF23" s="13" t="str">
        <f>IF($A23&lt;='All Results'!$B$4,"",IF(SUM(MissFill!AE$5:AE26)=0,"",(IF(MissFill!AE26/SUM(MissFill!AE$5:AE26)&gt;0.01,"",IF(MissFill!AE25/SUM(MissFill!AE$5:AE26)&gt;0.01,"",IF(MissFill!AE24/SUM(MissFill!AE$5:AE26)&gt;0.01,"",IF(MissFill!AE23/SUM(MissFill!AE$5:AE26)&gt;0.01,"",IF(MissFill!AE22/SUM(MissFill!AE$5:AE26)&gt;0.01,"",DateEnded_5Day!$A23))))))))</f>
        <v/>
      </c>
      <c r="AG23" s="13" t="str">
        <f>IF($A23&lt;='All Results'!$B$4,"",IF(SUM(MissFill!AF$5:AF26)=0,"",(IF(MissFill!AF26/SUM(MissFill!AF$5:AF26)&gt;0.01,"",IF(MissFill!AF25/SUM(MissFill!AF$5:AF26)&gt;0.01,"",IF(MissFill!AF24/SUM(MissFill!AF$5:AF26)&gt;0.01,"",IF(MissFill!AF23/SUM(MissFill!AF$5:AF26)&gt;0.01,"",IF(MissFill!AF22/SUM(MissFill!AF$5:AF26)&gt;0.01,"",DateEnded_5Day!$A23))))))))</f>
        <v/>
      </c>
      <c r="AH23" s="13" t="str">
        <f>IF($A23&lt;='All Results'!$B$4,"",IF(SUM(MissFill!AG$5:AG26)=0,"",(IF(MissFill!AG26/SUM(MissFill!AG$5:AG26)&gt;0.01,"",IF(MissFill!AG25/SUM(MissFill!AG$5:AG26)&gt;0.01,"",IF(MissFill!AG24/SUM(MissFill!AG$5:AG26)&gt;0.01,"",IF(MissFill!AG23/SUM(MissFill!AG$5:AG26)&gt;0.01,"",IF(MissFill!AG22/SUM(MissFill!AG$5:AG26)&gt;0.01,"",DateEnded_5Day!$A23))))))))</f>
        <v/>
      </c>
      <c r="AI23" s="13" t="str">
        <f>IF($A23&lt;='All Results'!$B$4,"",IF(SUM(MissFill!AH$5:AH26)=0,"",(IF(MissFill!AH26/SUM(MissFill!AH$5:AH26)&gt;0.01,"",IF(MissFill!AH25/SUM(MissFill!AH$5:AH26)&gt;0.01,"",IF(MissFill!AH24/SUM(MissFill!AH$5:AH26)&gt;0.01,"",IF(MissFill!AH23/SUM(MissFill!AH$5:AH26)&gt;0.01,"",IF(MissFill!AH22/SUM(MissFill!AH$5:AH26)&gt;0.01,"",DateEnded_5Day!$A23))))))))</f>
        <v/>
      </c>
      <c r="AJ23" s="13" t="str">
        <f>IF($A23&lt;='All Results'!$B$4,"",IF(SUM(MissFill!AI$5:AI26)=0,"",(IF(MissFill!AI26/SUM(MissFill!AI$5:AI26)&gt;0.01,"",IF(MissFill!AI25/SUM(MissFill!AI$5:AI26)&gt;0.01,"",IF(MissFill!AI24/SUM(MissFill!AI$5:AI26)&gt;0.01,"",IF(MissFill!AI23/SUM(MissFill!AI$5:AI26)&gt;0.01,"",IF(MissFill!AI22/SUM(MissFill!AI$5:AI26)&gt;0.01,"",DateEnded_5Day!$A23))))))))</f>
        <v/>
      </c>
      <c r="AK23" s="13" t="str">
        <f>IF($A23&lt;='All Results'!$B$4,"",IF(SUM(MissFill!AJ$5:AJ26)=0,"",(IF(MissFill!AJ26/SUM(MissFill!AJ$5:AJ26)&gt;0.01,"",IF(MissFill!AJ25/SUM(MissFill!AJ$5:AJ26)&gt;0.01,"",IF(MissFill!AJ24/SUM(MissFill!AJ$5:AJ26)&gt;0.01,"",IF(MissFill!AJ23/SUM(MissFill!AJ$5:AJ26)&gt;0.01,"",IF(MissFill!AJ22/SUM(MissFill!AJ$5:AJ26)&gt;0.01,"",DateEnded_5Day!$A23))))))))</f>
        <v/>
      </c>
      <c r="AL23" s="13" t="str">
        <f>IF($A23&lt;='All Results'!$B$4,"",IF(SUM(MissFill!AK$5:AK26)=0,"",(IF(MissFill!AK26/SUM(MissFill!AK$5:AK26)&gt;0.01,"",IF(MissFill!AK25/SUM(MissFill!AK$5:AK26)&gt;0.01,"",IF(MissFill!AK24/SUM(MissFill!AK$5:AK26)&gt;0.01,"",IF(MissFill!AK23/SUM(MissFill!AK$5:AK26)&gt;0.01,"",IF(MissFill!AK22/SUM(MissFill!AK$5:AK26)&gt;0.01,"",DateEnded_5Day!$A23))))))))</f>
        <v/>
      </c>
      <c r="AM23" s="13" t="str">
        <f>IF($A23&lt;='All Results'!$B$4,"",IF(SUM(MissFill!AL$5:AL26)=0,"",(IF(MissFill!AL26/SUM(MissFill!AL$5:AL26)&gt;0.01,"",IF(MissFill!AL25/SUM(MissFill!AL$5:AL26)&gt;0.01,"",IF(MissFill!AL24/SUM(MissFill!AL$5:AL26)&gt;0.01,"",IF(MissFill!AL23/SUM(MissFill!AL$5:AL26)&gt;0.01,"",IF(MissFill!AL22/SUM(MissFill!AL$5:AL26)&gt;0.01,"",DateEnded_5Day!$A23))))))))</f>
        <v/>
      </c>
      <c r="AN23" s="13" t="str">
        <f>IF($A23&lt;='All Results'!$B$4,"",IF(SUM(MissFill!AM$5:AM26)=0,"",(IF(MissFill!AM26/SUM(MissFill!AM$5:AM26)&gt;0.01,"",IF(MissFill!AM25/SUM(MissFill!AM$5:AM26)&gt;0.01,"",IF(MissFill!AM24/SUM(MissFill!AM$5:AM26)&gt;0.01,"",IF(MissFill!AM23/SUM(MissFill!AM$5:AM26)&gt;0.01,"",IF(MissFill!AM22/SUM(MissFill!AM$5:AM26)&gt;0.01,"",DateEnded_5Day!$A23))))))))</f>
        <v/>
      </c>
      <c r="AO23" s="13" t="str">
        <f>IF($A23&lt;='All Results'!$B$4,"",IF(SUM(MissFill!AN$5:AN26)=0,"",(IF(MissFill!AN26/SUM(MissFill!AN$5:AN26)&gt;0.01,"",IF(MissFill!AN25/SUM(MissFill!AN$5:AN26)&gt;0.01,"",IF(MissFill!AN24/SUM(MissFill!AN$5:AN26)&gt;0.01,"",IF(MissFill!AN23/SUM(MissFill!AN$5:AN26)&gt;0.01,"",IF(MissFill!AN22/SUM(MissFill!AN$5:AN26)&gt;0.01,"",DateEnded_5Day!$A23))))))))</f>
        <v/>
      </c>
      <c r="AP23" s="13" t="str">
        <f>IF($A23&lt;='All Results'!$B$4,"",IF(SUM(MissFill!AO$5:AO26)=0,"",(IF(MissFill!AO26/SUM(MissFill!AO$5:AO26)&gt;0.01,"",IF(MissFill!AO25/SUM(MissFill!AO$5:AO26)&gt;0.01,"",IF(MissFill!AO24/SUM(MissFill!AO$5:AO26)&gt;0.01,"",IF(MissFill!AO23/SUM(MissFill!AO$5:AO26)&gt;0.01,"",IF(MissFill!AO22/SUM(MissFill!AO$5:AO26)&gt;0.01,"",DateEnded_5Day!$A23))))))))</f>
        <v/>
      </c>
      <c r="AQ23" s="13" t="str">
        <f>IF($A23&lt;='All Results'!$B$4,"",IF(SUM(MissFill!AP$5:AP26)=0,"",(IF(MissFill!AP26/SUM(MissFill!AP$5:AP26)&gt;0.01,"",IF(MissFill!AP25/SUM(MissFill!AP$5:AP26)&gt;0.01,"",IF(MissFill!AP24/SUM(MissFill!AP$5:AP26)&gt;0.01,"",IF(MissFill!AP23/SUM(MissFill!AP$5:AP26)&gt;0.01,"",IF(MissFill!AP22/SUM(MissFill!AP$5:AP26)&gt;0.01,"",DateEnded_5Day!$A23))))))))</f>
        <v/>
      </c>
      <c r="AR23" s="13" t="str">
        <f>IF($A23&lt;='All Results'!$B$4,"",IF(SUM(MissFill!AQ$5:AQ26)=0,"",(IF(MissFill!AQ26/SUM(MissFill!AQ$5:AQ26)&gt;0.01,"",IF(MissFill!AQ25/SUM(MissFill!AQ$5:AQ26)&gt;0.01,"",IF(MissFill!AQ24/SUM(MissFill!AQ$5:AQ26)&gt;0.01,"",IF(MissFill!AQ23/SUM(MissFill!AQ$5:AQ26)&gt;0.01,"",IF(MissFill!AQ22/SUM(MissFill!AQ$5:AQ26)&gt;0.01,"",DateEnded_5Day!$A23))))))))</f>
        <v/>
      </c>
      <c r="AS23" s="13" t="str">
        <f>IF($A23&lt;='All Results'!$B$4,"",IF(SUM(MissFill!AR$5:AR26)=0,"",(IF(MissFill!AR26/SUM(MissFill!AR$5:AR26)&gt;0.01,"",IF(MissFill!AR25/SUM(MissFill!AR$5:AR26)&gt;0.01,"",IF(MissFill!AR24/SUM(MissFill!AR$5:AR26)&gt;0.01,"",IF(MissFill!AR23/SUM(MissFill!AR$5:AR26)&gt;0.01,"",IF(MissFill!AR22/SUM(MissFill!AR$5:AR26)&gt;0.01,"",DateEnded_5Day!$A23))))))))</f>
        <v/>
      </c>
      <c r="AT23" s="13" t="str">
        <f>IF($A23&lt;='All Results'!$B$4,"",IF(SUM(MissFill!AS$5:AS26)=0,"",(IF(MissFill!AS26/SUM(MissFill!AS$5:AS26)&gt;0.01,"",IF(MissFill!AS25/SUM(MissFill!AS$5:AS26)&gt;0.01,"",IF(MissFill!AS24/SUM(MissFill!AS$5:AS26)&gt;0.01,"",IF(MissFill!AS23/SUM(MissFill!AS$5:AS26)&gt;0.01,"",IF(MissFill!AS22/SUM(MissFill!AS$5:AS26)&gt;0.01,"",DateEnded_5Day!$A23))))))))</f>
        <v/>
      </c>
      <c r="AU23" s="13" t="str">
        <f>IF($A23&lt;='All Results'!$B$4,"",IF(SUM(MissFill!AT$5:AT26)=0,"",(IF(MissFill!AT26/SUM(MissFill!AT$5:AT26)&gt;0.01,"",IF(MissFill!AT25/SUM(MissFill!AT$5:AT26)&gt;0.01,"",IF(MissFill!AT24/SUM(MissFill!AT$5:AT26)&gt;0.01,"",IF(MissFill!AT23/SUM(MissFill!AT$5:AT26)&gt;0.01,"",IF(MissFill!AT22/SUM(MissFill!AT$5:AT26)&gt;0.01,"",DateEnded_5Day!$A23))))))))</f>
        <v/>
      </c>
      <c r="AV23" s="13" t="str">
        <f>IF($A23&lt;='All Results'!$B$4,"",IF(SUM(MissFill!AU$5:AU26)=0,"",(IF(MissFill!AU26/SUM(MissFill!AU$5:AU26)&gt;0.01,"",IF(MissFill!AU25/SUM(MissFill!AU$5:AU26)&gt;0.01,"",IF(MissFill!AU24/SUM(MissFill!AU$5:AU26)&gt;0.01,"",IF(MissFill!AU23/SUM(MissFill!AU$5:AU26)&gt;0.01,"",IF(MissFill!AU22/SUM(MissFill!AU$5:AU26)&gt;0.01,"",DateEnded_5Day!$A23))))))))</f>
        <v/>
      </c>
      <c r="AW23" s="13" t="str">
        <f>IF($A23&lt;='All Results'!$B$4,"",IF(SUM(MissFill!AV$5:AV26)=0,"",(IF(MissFill!AV26/SUM(MissFill!AV$5:AV26)&gt;0.01,"",IF(MissFill!AV25/SUM(MissFill!AV$5:AV26)&gt;0.01,"",IF(MissFill!AV24/SUM(MissFill!AV$5:AV26)&gt;0.01,"",IF(MissFill!AV23/SUM(MissFill!AV$5:AV26)&gt;0.01,"",IF(MissFill!AV22/SUM(MissFill!AV$5:AV26)&gt;0.01,"",DateEnded_5Day!$A23))))))))</f>
        <v/>
      </c>
      <c r="AX23" s="13" t="str">
        <f>IF($A23&lt;='All Results'!$B$4,"",IF(SUM(MissFill!AW$5:AW26)=0,"",(IF(MissFill!AW26/SUM(MissFill!AW$5:AW26)&gt;0.01,"",IF(MissFill!AW25/SUM(MissFill!AW$5:AW26)&gt;0.01,"",IF(MissFill!AW24/SUM(MissFill!AW$5:AW26)&gt;0.01,"",IF(MissFill!AW23/SUM(MissFill!AW$5:AW26)&gt;0.01,"",IF(MissFill!AW22/SUM(MissFill!AW$5:AW26)&gt;0.01,"",DateEnded_5Day!$A23))))))))</f>
        <v/>
      </c>
    </row>
    <row r="24" spans="1:50" x14ac:dyDescent="0.25">
      <c r="A24" s="8">
        <v>44369</v>
      </c>
      <c r="B24" s="11">
        <v>173</v>
      </c>
      <c r="C24" s="13" t="str">
        <f>IF($A24&lt;='All Results'!$B$4,"",IF(SUM(MissFill!B$5:B27)=0,"",(IF(MissFill!B27/SUM(MissFill!B$5:B27)&gt;0.01,"",IF(MissFill!B26/SUM(MissFill!B$5:B27)&gt;0.01,"",IF(MissFill!B25/SUM(MissFill!B$5:B27)&gt;0.01,"",IF(MissFill!B24/SUM(MissFill!B$5:B27)&gt;0.01,"",IF(MissFill!B23/SUM(MissFill!B$5:B27)&gt;0.01,"",DateEnded_5Day!$A24))))))))</f>
        <v/>
      </c>
      <c r="D24" s="13" t="str">
        <f>IF($A24&lt;='All Results'!$B$4,"",IF(SUM(MissFill!C$5:C27)=0,"",(IF(MissFill!C27/SUM(MissFill!C$5:C27)&gt;0.01,"",IF(MissFill!C26/SUM(MissFill!C$5:C27)&gt;0.01,"",IF(MissFill!C25/SUM(MissFill!C$5:C27)&gt;0.01,"",IF(MissFill!C24/SUM(MissFill!C$5:C27)&gt;0.01,"",IF(MissFill!C23/SUM(MissFill!C$5:C27)&gt;0.01,"",DateEnded_5Day!$A24))))))))</f>
        <v/>
      </c>
      <c r="E24" s="13" t="str">
        <f>IF($A24&lt;='All Results'!$B$4,"",IF(SUM(MissFill!D$5:D27)=0,"",(IF(MissFill!D27/SUM(MissFill!D$5:D27)&gt;0.01,"",IF(MissFill!D26/SUM(MissFill!D$5:D27)&gt;0.01,"",IF(MissFill!D25/SUM(MissFill!D$5:D27)&gt;0.01,"",IF(MissFill!D24/SUM(MissFill!D$5:D27)&gt;0.01,"",IF(MissFill!D23/SUM(MissFill!D$5:D27)&gt;0.01,"",DateEnded_5Day!$A24))))))))</f>
        <v/>
      </c>
      <c r="F24" s="13" t="str">
        <f>IF($A24&lt;='All Results'!$B$4,"",IF(SUM(MissFill!E$5:E27)=0,"",(IF(MissFill!E27/SUM(MissFill!E$5:E27)&gt;0.01,"",IF(MissFill!E26/SUM(MissFill!E$5:E27)&gt;0.01,"",IF(MissFill!E25/SUM(MissFill!E$5:E27)&gt;0.01,"",IF(MissFill!E24/SUM(MissFill!E$5:E27)&gt;0.01,"",IF(MissFill!E23/SUM(MissFill!E$5:E27)&gt;0.01,"",DateEnded_5Day!$A24))))))))</f>
        <v/>
      </c>
      <c r="G24" s="13" t="str">
        <f>IF($A24&lt;='All Results'!$B$4,"",IF(SUM(MissFill!F$5:F27)=0,"",(IF(MissFill!F27/SUM(MissFill!F$5:F27)&gt;0.01,"",IF(MissFill!F26/SUM(MissFill!F$5:F27)&gt;0.01,"",IF(MissFill!F25/SUM(MissFill!F$5:F27)&gt;0.01,"",IF(MissFill!F24/SUM(MissFill!F$5:F27)&gt;0.01,"",IF(MissFill!F23/SUM(MissFill!F$5:F27)&gt;0.01,"",DateEnded_5Day!$A24))))))))</f>
        <v/>
      </c>
      <c r="H24" s="13" t="str">
        <f>IF($A24&lt;='All Results'!$B$4,"",IF(SUM(MissFill!G$5:G27)=0,"",(IF(MissFill!G27/SUM(MissFill!G$5:G27)&gt;0.01,"",IF(MissFill!G26/SUM(MissFill!G$5:G27)&gt;0.01,"",IF(MissFill!G25/SUM(MissFill!G$5:G27)&gt;0.01,"",IF(MissFill!G24/SUM(MissFill!G$5:G27)&gt;0.01,"",IF(MissFill!G23/SUM(MissFill!G$5:G27)&gt;0.01,"",DateEnded_5Day!$A24))))))))</f>
        <v/>
      </c>
      <c r="I24" s="13" t="str">
        <f>IF($A24&lt;='All Results'!$B$4,"",IF(SUM(MissFill!H$5:H27)=0,"",(IF(MissFill!H27/SUM(MissFill!H$5:H27)&gt;0.01,"",IF(MissFill!H26/SUM(MissFill!H$5:H27)&gt;0.01,"",IF(MissFill!H25/SUM(MissFill!H$5:H27)&gt;0.01,"",IF(MissFill!H24/SUM(MissFill!H$5:H27)&gt;0.01,"",IF(MissFill!H23/SUM(MissFill!H$5:H27)&gt;0.01,"",DateEnded_5Day!$A24))))))))</f>
        <v/>
      </c>
      <c r="J24" s="13" t="str">
        <f>IF($A24&lt;='All Results'!$B$4,"",IF(SUM(MissFill!I$5:I27)=0,"",(IF(MissFill!I27/SUM(MissFill!I$5:I27)&gt;0.01,"",IF(MissFill!I26/SUM(MissFill!I$5:I27)&gt;0.01,"",IF(MissFill!I25/SUM(MissFill!I$5:I27)&gt;0.01,"",IF(MissFill!I24/SUM(MissFill!I$5:I27)&gt;0.01,"",IF(MissFill!I23/SUM(MissFill!I$5:I27)&gt;0.01,"",DateEnded_5Day!$A24))))))))</f>
        <v/>
      </c>
      <c r="K24" s="13" t="str">
        <f>IF($A24&lt;='All Results'!$B$4,"",IF(SUM(MissFill!J$5:J27)=0,"",(IF(MissFill!J27/SUM(MissFill!J$5:J27)&gt;0.01,"",IF(MissFill!J26/SUM(MissFill!J$5:J27)&gt;0.01,"",IF(MissFill!J25/SUM(MissFill!J$5:J27)&gt;0.01,"",IF(MissFill!J24/SUM(MissFill!J$5:J27)&gt;0.01,"",IF(MissFill!J23/SUM(MissFill!J$5:J27)&gt;0.01,"",DateEnded_5Day!$A24))))))))</f>
        <v/>
      </c>
      <c r="L24" s="13" t="str">
        <f>IF($A24&lt;='All Results'!$B$4,"",IF(SUM(MissFill!K$5:K27)=0,"",(IF(MissFill!K27/SUM(MissFill!K$5:K27)&gt;0.01,"",IF(MissFill!K26/SUM(MissFill!K$5:K27)&gt;0.01,"",IF(MissFill!K25/SUM(MissFill!K$5:K27)&gt;0.01,"",IF(MissFill!K24/SUM(MissFill!K$5:K27)&gt;0.01,"",IF(MissFill!K23/SUM(MissFill!K$5:K27)&gt;0.01,"",DateEnded_5Day!$A24))))))))</f>
        <v/>
      </c>
      <c r="M24" s="13" t="str">
        <f>IF($A24&lt;='All Results'!$B$4,"",IF(SUM(MissFill!L$5:L27)=0,"",(IF(MissFill!L27/SUM(MissFill!L$5:L27)&gt;0.01,"",IF(MissFill!L26/SUM(MissFill!L$5:L27)&gt;0.01,"",IF(MissFill!L25/SUM(MissFill!L$5:L27)&gt;0.01,"",IF(MissFill!L24/SUM(MissFill!L$5:L27)&gt;0.01,"",IF(MissFill!L23/SUM(MissFill!L$5:L27)&gt;0.01,"",DateEnded_5Day!$A24))))))))</f>
        <v/>
      </c>
      <c r="N24" s="13" t="str">
        <f>IF($A24&lt;='All Results'!$B$4,"",IF(SUM(MissFill!M$5:M27)=0,"",(IF(MissFill!M27/SUM(MissFill!M$5:M27)&gt;0.01,"",IF(MissFill!M26/SUM(MissFill!M$5:M27)&gt;0.01,"",IF(MissFill!M25/SUM(MissFill!M$5:M27)&gt;0.01,"",IF(MissFill!M24/SUM(MissFill!M$5:M27)&gt;0.01,"",IF(MissFill!M23/SUM(MissFill!M$5:M27)&gt;0.01,"",DateEnded_5Day!$A24))))))))</f>
        <v/>
      </c>
      <c r="O24" s="13" t="str">
        <f>IF($A24&lt;='All Results'!$B$4,"",IF(SUM(MissFill!N$5:N27)=0,"",(IF(MissFill!N27/SUM(MissFill!N$5:N27)&gt;0.01,"",IF(MissFill!N26/SUM(MissFill!N$5:N27)&gt;0.01,"",IF(MissFill!N25/SUM(MissFill!N$5:N27)&gt;0.01,"",IF(MissFill!N24/SUM(MissFill!N$5:N27)&gt;0.01,"",IF(MissFill!N23/SUM(MissFill!N$5:N27)&gt;0.01,"",DateEnded_5Day!$A24))))))))</f>
        <v/>
      </c>
      <c r="P24" s="13" t="str">
        <f>IF($A24&lt;='All Results'!$B$4,"",IF(SUM(MissFill!O$5:O27)=0,"",(IF(MissFill!O27/SUM(MissFill!O$5:O27)&gt;0.01,"",IF(MissFill!O26/SUM(MissFill!O$5:O27)&gt;0.01,"",IF(MissFill!O25/SUM(MissFill!O$5:O27)&gt;0.01,"",IF(MissFill!O24/SUM(MissFill!O$5:O27)&gt;0.01,"",IF(MissFill!O23/SUM(MissFill!O$5:O27)&gt;0.01,"",DateEnded_5Day!$A24))))))))</f>
        <v/>
      </c>
      <c r="Q24" s="13" t="str">
        <f>IF($A24&lt;='All Results'!$B$4,"",IF(SUM(MissFill!P$5:P27)=0,"",(IF(MissFill!P27/SUM(MissFill!P$5:P27)&gt;0.01,"",IF(MissFill!P26/SUM(MissFill!P$5:P27)&gt;0.01,"",IF(MissFill!P25/SUM(MissFill!P$5:P27)&gt;0.01,"",IF(MissFill!P24/SUM(MissFill!P$5:P27)&gt;0.01,"",IF(MissFill!P23/SUM(MissFill!P$5:P27)&gt;0.01,"",DateEnded_5Day!$A24))))))))</f>
        <v/>
      </c>
      <c r="R24" s="13" t="str">
        <f>IF($A24&lt;='All Results'!$B$4,"",IF(SUM(MissFill!Q$5:Q27)=0,"",(IF(MissFill!Q27/SUM(MissFill!Q$5:Q27)&gt;0.01,"",IF(MissFill!Q26/SUM(MissFill!Q$5:Q27)&gt;0.01,"",IF(MissFill!Q25/SUM(MissFill!Q$5:Q27)&gt;0.01,"",IF(MissFill!Q24/SUM(MissFill!Q$5:Q27)&gt;0.01,"",IF(MissFill!Q23/SUM(MissFill!Q$5:Q27)&gt;0.01,"",DateEnded_5Day!$A24))))))))</f>
        <v/>
      </c>
      <c r="S24" s="13" t="str">
        <f>IF($A24&lt;='All Results'!$B$4,"",IF(SUM(MissFill!R$5:R27)=0,"",(IF(MissFill!R27/SUM(MissFill!R$5:R27)&gt;0.01,"",IF(MissFill!R26/SUM(MissFill!R$5:R27)&gt;0.01,"",IF(MissFill!R25/SUM(MissFill!R$5:R27)&gt;0.01,"",IF(MissFill!R24/SUM(MissFill!R$5:R27)&gt;0.01,"",IF(MissFill!R23/SUM(MissFill!R$5:R27)&gt;0.01,"",DateEnded_5Day!$A24))))))))</f>
        <v/>
      </c>
      <c r="T24" s="13" t="str">
        <f>IF($A24&lt;='All Results'!$B$4,"",IF(SUM(MissFill!S$5:S27)=0,"",(IF(MissFill!S27/SUM(MissFill!S$5:S27)&gt;0.01,"",IF(MissFill!S26/SUM(MissFill!S$5:S27)&gt;0.01,"",IF(MissFill!S25/SUM(MissFill!S$5:S27)&gt;0.01,"",IF(MissFill!S24/SUM(MissFill!S$5:S27)&gt;0.01,"",IF(MissFill!S23/SUM(MissFill!S$5:S27)&gt;0.01,"",DateEnded_5Day!$A24))))))))</f>
        <v/>
      </c>
      <c r="U24" s="13" t="str">
        <f>IF($A24&lt;='All Results'!$B$4,"",IF(SUM(MissFill!T$5:T27)=0,"",(IF(MissFill!T27/SUM(MissFill!T$5:T27)&gt;0.01,"",IF(MissFill!T26/SUM(MissFill!T$5:T27)&gt;0.01,"",IF(MissFill!T25/SUM(MissFill!T$5:T27)&gt;0.01,"",IF(MissFill!T24/SUM(MissFill!T$5:T27)&gt;0.01,"",IF(MissFill!T23/SUM(MissFill!T$5:T27)&gt;0.01,"",DateEnded_5Day!$A24))))))))</f>
        <v/>
      </c>
      <c r="V24" s="13" t="str">
        <f>IF($A24&lt;='All Results'!$B$4,"",IF(SUM(MissFill!U$5:U27)=0,"",(IF(MissFill!U27/SUM(MissFill!U$5:U27)&gt;0.01,"",IF(MissFill!U26/SUM(MissFill!U$5:U27)&gt;0.01,"",IF(MissFill!U25/SUM(MissFill!U$5:U27)&gt;0.01,"",IF(MissFill!U24/SUM(MissFill!U$5:U27)&gt;0.01,"",IF(MissFill!U23/SUM(MissFill!U$5:U27)&gt;0.01,"",DateEnded_5Day!$A24))))))))</f>
        <v/>
      </c>
      <c r="W24" s="13" t="str">
        <f>IF($A24&lt;='All Results'!$B$4,"",IF(SUM(MissFill!V$5:V27)=0,"",(IF(MissFill!V27/SUM(MissFill!V$5:V27)&gt;0.01,"",IF(MissFill!V26/SUM(MissFill!V$5:V27)&gt;0.01,"",IF(MissFill!V25/SUM(MissFill!V$5:V27)&gt;0.01,"",IF(MissFill!V24/SUM(MissFill!V$5:V27)&gt;0.01,"",IF(MissFill!V23/SUM(MissFill!V$5:V27)&gt;0.01,"",DateEnded_5Day!$A24))))))))</f>
        <v/>
      </c>
      <c r="X24" s="13" t="str">
        <f>IF($A24&lt;='All Results'!$B$4,"",IF(SUM(MissFill!W$5:W27)=0,"",(IF(MissFill!W27/SUM(MissFill!W$5:W27)&gt;0.01,"",IF(MissFill!W26/SUM(MissFill!W$5:W27)&gt;0.01,"",IF(MissFill!W25/SUM(MissFill!W$5:W27)&gt;0.01,"",IF(MissFill!W24/SUM(MissFill!W$5:W27)&gt;0.01,"",IF(MissFill!W23/SUM(MissFill!W$5:W27)&gt;0.01,"",DateEnded_5Day!$A24))))))))</f>
        <v/>
      </c>
      <c r="Y24" s="13" t="str">
        <f>IF($A24&lt;='All Results'!$B$4,"",IF(SUM(MissFill!X$5:X27)=0,"",(IF(MissFill!X27/SUM(MissFill!X$5:X27)&gt;0.01,"",IF(MissFill!X26/SUM(MissFill!X$5:X27)&gt;0.01,"",IF(MissFill!X25/SUM(MissFill!X$5:X27)&gt;0.01,"",IF(MissFill!X24/SUM(MissFill!X$5:X27)&gt;0.01,"",IF(MissFill!X23/SUM(MissFill!X$5:X27)&gt;0.01,"",DateEnded_5Day!$A24))))))))</f>
        <v/>
      </c>
      <c r="Z24" s="13" t="str">
        <f>IF($A24&lt;='All Results'!$B$4,"",IF(SUM(MissFill!Y$5:Y27)=0,"",(IF(MissFill!Y27/SUM(MissFill!Y$5:Y27)&gt;0.01,"",IF(MissFill!Y26/SUM(MissFill!Y$5:Y27)&gt;0.01,"",IF(MissFill!Y25/SUM(MissFill!Y$5:Y27)&gt;0.01,"",IF(MissFill!Y24/SUM(MissFill!Y$5:Y27)&gt;0.01,"",IF(MissFill!Y23/SUM(MissFill!Y$5:Y27)&gt;0.01,"",DateEnded_5Day!$A24))))))))</f>
        <v/>
      </c>
      <c r="AA24" s="13" t="str">
        <f>IF($A24&lt;='All Results'!$B$4,"",IF(SUM(MissFill!Z$5:Z27)=0,"",(IF(MissFill!Z27/SUM(MissFill!Z$5:Z27)&gt;0.01,"",IF(MissFill!Z26/SUM(MissFill!Z$5:Z27)&gt;0.01,"",IF(MissFill!Z25/SUM(MissFill!Z$5:Z27)&gt;0.01,"",IF(MissFill!Z24/SUM(MissFill!Z$5:Z27)&gt;0.01,"",IF(MissFill!Z23/SUM(MissFill!Z$5:Z27)&gt;0.01,"",DateEnded_5Day!$A24))))))))</f>
        <v/>
      </c>
      <c r="AB24" s="13" t="str">
        <f>IF($A24&lt;='All Results'!$B$4,"",IF(SUM(MissFill!AA$5:AA27)=0,"",(IF(MissFill!AA27/SUM(MissFill!AA$5:AA27)&gt;0.01,"",IF(MissFill!AA26/SUM(MissFill!AA$5:AA27)&gt;0.01,"",IF(MissFill!AA25/SUM(MissFill!AA$5:AA27)&gt;0.01,"",IF(MissFill!AA24/SUM(MissFill!AA$5:AA27)&gt;0.01,"",IF(MissFill!AA23/SUM(MissFill!AA$5:AA27)&gt;0.01,"",DateEnded_5Day!$A24))))))))</f>
        <v/>
      </c>
      <c r="AC24" s="13" t="str">
        <f>IF($A24&lt;='All Results'!$B$4,"",IF(SUM(MissFill!AB$5:AB27)=0,"",(IF(MissFill!AB27/SUM(MissFill!AB$5:AB27)&gt;0.01,"",IF(MissFill!AB26/SUM(MissFill!AB$5:AB27)&gt;0.01,"",IF(MissFill!AB25/SUM(MissFill!AB$5:AB27)&gt;0.01,"",IF(MissFill!AB24/SUM(MissFill!AB$5:AB27)&gt;0.01,"",IF(MissFill!AB23/SUM(MissFill!AB$5:AB27)&gt;0.01,"",DateEnded_5Day!$A24))))))))</f>
        <v/>
      </c>
      <c r="AD24" s="13" t="str">
        <f>IF($A24&lt;='All Results'!$B$4,"",IF(SUM(MissFill!AC$5:AC27)=0,"",(IF(MissFill!AC27/SUM(MissFill!AC$5:AC27)&gt;0.01,"",IF(MissFill!AC26/SUM(MissFill!AC$5:AC27)&gt;0.01,"",IF(MissFill!AC25/SUM(MissFill!AC$5:AC27)&gt;0.01,"",IF(MissFill!AC24/SUM(MissFill!AC$5:AC27)&gt;0.01,"",IF(MissFill!AC23/SUM(MissFill!AC$5:AC27)&gt;0.01,"",DateEnded_5Day!$A24))))))))</f>
        <v/>
      </c>
      <c r="AE24" s="13" t="str">
        <f>IF($A24&lt;='All Results'!$B$4,"",IF(SUM(MissFill!AD$5:AD27)=0,"",(IF(MissFill!AD27/SUM(MissFill!AD$5:AD27)&gt;0.01,"",IF(MissFill!AD26/SUM(MissFill!AD$5:AD27)&gt;0.01,"",IF(MissFill!AD25/SUM(MissFill!AD$5:AD27)&gt;0.01,"",IF(MissFill!AD24/SUM(MissFill!AD$5:AD27)&gt;0.01,"",IF(MissFill!AD23/SUM(MissFill!AD$5:AD27)&gt;0.01,"",DateEnded_5Day!$A24))))))))</f>
        <v/>
      </c>
      <c r="AF24" s="13" t="str">
        <f>IF($A24&lt;='All Results'!$B$4,"",IF(SUM(MissFill!AE$5:AE27)=0,"",(IF(MissFill!AE27/SUM(MissFill!AE$5:AE27)&gt;0.01,"",IF(MissFill!AE26/SUM(MissFill!AE$5:AE27)&gt;0.01,"",IF(MissFill!AE25/SUM(MissFill!AE$5:AE27)&gt;0.01,"",IF(MissFill!AE24/SUM(MissFill!AE$5:AE27)&gt;0.01,"",IF(MissFill!AE23/SUM(MissFill!AE$5:AE27)&gt;0.01,"",DateEnded_5Day!$A24))))))))</f>
        <v/>
      </c>
      <c r="AG24" s="13" t="str">
        <f>IF($A24&lt;='All Results'!$B$4,"",IF(SUM(MissFill!AF$5:AF27)=0,"",(IF(MissFill!AF27/SUM(MissFill!AF$5:AF27)&gt;0.01,"",IF(MissFill!AF26/SUM(MissFill!AF$5:AF27)&gt;0.01,"",IF(MissFill!AF25/SUM(MissFill!AF$5:AF27)&gt;0.01,"",IF(MissFill!AF24/SUM(MissFill!AF$5:AF27)&gt;0.01,"",IF(MissFill!AF23/SUM(MissFill!AF$5:AF27)&gt;0.01,"",DateEnded_5Day!$A24))))))))</f>
        <v/>
      </c>
      <c r="AH24" s="13" t="str">
        <f>IF($A24&lt;='All Results'!$B$4,"",IF(SUM(MissFill!AG$5:AG27)=0,"",(IF(MissFill!AG27/SUM(MissFill!AG$5:AG27)&gt;0.01,"",IF(MissFill!AG26/SUM(MissFill!AG$5:AG27)&gt;0.01,"",IF(MissFill!AG25/SUM(MissFill!AG$5:AG27)&gt;0.01,"",IF(MissFill!AG24/SUM(MissFill!AG$5:AG27)&gt;0.01,"",IF(MissFill!AG23/SUM(MissFill!AG$5:AG27)&gt;0.01,"",DateEnded_5Day!$A24))))))))</f>
        <v/>
      </c>
      <c r="AI24" s="13" t="str">
        <f>IF($A24&lt;='All Results'!$B$4,"",IF(SUM(MissFill!AH$5:AH27)=0,"",(IF(MissFill!AH27/SUM(MissFill!AH$5:AH27)&gt;0.01,"",IF(MissFill!AH26/SUM(MissFill!AH$5:AH27)&gt;0.01,"",IF(MissFill!AH25/SUM(MissFill!AH$5:AH27)&gt;0.01,"",IF(MissFill!AH24/SUM(MissFill!AH$5:AH27)&gt;0.01,"",IF(MissFill!AH23/SUM(MissFill!AH$5:AH27)&gt;0.01,"",DateEnded_5Day!$A24))))))))</f>
        <v/>
      </c>
      <c r="AJ24" s="13" t="str">
        <f>IF($A24&lt;='All Results'!$B$4,"",IF(SUM(MissFill!AI$5:AI27)=0,"",(IF(MissFill!AI27/SUM(MissFill!AI$5:AI27)&gt;0.01,"",IF(MissFill!AI26/SUM(MissFill!AI$5:AI27)&gt;0.01,"",IF(MissFill!AI25/SUM(MissFill!AI$5:AI27)&gt;0.01,"",IF(MissFill!AI24/SUM(MissFill!AI$5:AI27)&gt;0.01,"",IF(MissFill!AI23/SUM(MissFill!AI$5:AI27)&gt;0.01,"",DateEnded_5Day!$A24))))))))</f>
        <v/>
      </c>
      <c r="AK24" s="13" t="str">
        <f>IF($A24&lt;='All Results'!$B$4,"",IF(SUM(MissFill!AJ$5:AJ27)=0,"",(IF(MissFill!AJ27/SUM(MissFill!AJ$5:AJ27)&gt;0.01,"",IF(MissFill!AJ26/SUM(MissFill!AJ$5:AJ27)&gt;0.01,"",IF(MissFill!AJ25/SUM(MissFill!AJ$5:AJ27)&gt;0.01,"",IF(MissFill!AJ24/SUM(MissFill!AJ$5:AJ27)&gt;0.01,"",IF(MissFill!AJ23/SUM(MissFill!AJ$5:AJ27)&gt;0.01,"",DateEnded_5Day!$A24))))))))</f>
        <v/>
      </c>
      <c r="AL24" s="13" t="str">
        <f>IF($A24&lt;='All Results'!$B$4,"",IF(SUM(MissFill!AK$5:AK27)=0,"",(IF(MissFill!AK27/SUM(MissFill!AK$5:AK27)&gt;0.01,"",IF(MissFill!AK26/SUM(MissFill!AK$5:AK27)&gt;0.01,"",IF(MissFill!AK25/SUM(MissFill!AK$5:AK27)&gt;0.01,"",IF(MissFill!AK24/SUM(MissFill!AK$5:AK27)&gt;0.01,"",IF(MissFill!AK23/SUM(MissFill!AK$5:AK27)&gt;0.01,"",DateEnded_5Day!$A24))))))))</f>
        <v/>
      </c>
      <c r="AM24" s="13" t="str">
        <f>IF($A24&lt;='All Results'!$B$4,"",IF(SUM(MissFill!AL$5:AL27)=0,"",(IF(MissFill!AL27/SUM(MissFill!AL$5:AL27)&gt;0.01,"",IF(MissFill!AL26/SUM(MissFill!AL$5:AL27)&gt;0.01,"",IF(MissFill!AL25/SUM(MissFill!AL$5:AL27)&gt;0.01,"",IF(MissFill!AL24/SUM(MissFill!AL$5:AL27)&gt;0.01,"",IF(MissFill!AL23/SUM(MissFill!AL$5:AL27)&gt;0.01,"",DateEnded_5Day!$A24))))))))</f>
        <v/>
      </c>
      <c r="AN24" s="13" t="str">
        <f>IF($A24&lt;='All Results'!$B$4,"",IF(SUM(MissFill!AM$5:AM27)=0,"",(IF(MissFill!AM27/SUM(MissFill!AM$5:AM27)&gt;0.01,"",IF(MissFill!AM26/SUM(MissFill!AM$5:AM27)&gt;0.01,"",IF(MissFill!AM25/SUM(MissFill!AM$5:AM27)&gt;0.01,"",IF(MissFill!AM24/SUM(MissFill!AM$5:AM27)&gt;0.01,"",IF(MissFill!AM23/SUM(MissFill!AM$5:AM27)&gt;0.01,"",DateEnded_5Day!$A24))))))))</f>
        <v/>
      </c>
      <c r="AO24" s="13" t="str">
        <f>IF($A24&lt;='All Results'!$B$4,"",IF(SUM(MissFill!AN$5:AN27)=0,"",(IF(MissFill!AN27/SUM(MissFill!AN$5:AN27)&gt;0.01,"",IF(MissFill!AN26/SUM(MissFill!AN$5:AN27)&gt;0.01,"",IF(MissFill!AN25/SUM(MissFill!AN$5:AN27)&gt;0.01,"",IF(MissFill!AN24/SUM(MissFill!AN$5:AN27)&gt;0.01,"",IF(MissFill!AN23/SUM(MissFill!AN$5:AN27)&gt;0.01,"",DateEnded_5Day!$A24))))))))</f>
        <v/>
      </c>
      <c r="AP24" s="13" t="str">
        <f>IF($A24&lt;='All Results'!$B$4,"",IF(SUM(MissFill!AO$5:AO27)=0,"",(IF(MissFill!AO27/SUM(MissFill!AO$5:AO27)&gt;0.01,"",IF(MissFill!AO26/SUM(MissFill!AO$5:AO27)&gt;0.01,"",IF(MissFill!AO25/SUM(MissFill!AO$5:AO27)&gt;0.01,"",IF(MissFill!AO24/SUM(MissFill!AO$5:AO27)&gt;0.01,"",IF(MissFill!AO23/SUM(MissFill!AO$5:AO27)&gt;0.01,"",DateEnded_5Day!$A24))))))))</f>
        <v/>
      </c>
      <c r="AQ24" s="13" t="str">
        <f>IF($A24&lt;='All Results'!$B$4,"",IF(SUM(MissFill!AP$5:AP27)=0,"",(IF(MissFill!AP27/SUM(MissFill!AP$5:AP27)&gt;0.01,"",IF(MissFill!AP26/SUM(MissFill!AP$5:AP27)&gt;0.01,"",IF(MissFill!AP25/SUM(MissFill!AP$5:AP27)&gt;0.01,"",IF(MissFill!AP24/SUM(MissFill!AP$5:AP27)&gt;0.01,"",IF(MissFill!AP23/SUM(MissFill!AP$5:AP27)&gt;0.01,"",DateEnded_5Day!$A24))))))))</f>
        <v/>
      </c>
      <c r="AR24" s="13" t="str">
        <f>IF($A24&lt;='All Results'!$B$4,"",IF(SUM(MissFill!AQ$5:AQ27)=0,"",(IF(MissFill!AQ27/SUM(MissFill!AQ$5:AQ27)&gt;0.01,"",IF(MissFill!AQ26/SUM(MissFill!AQ$5:AQ27)&gt;0.01,"",IF(MissFill!AQ25/SUM(MissFill!AQ$5:AQ27)&gt;0.01,"",IF(MissFill!AQ24/SUM(MissFill!AQ$5:AQ27)&gt;0.01,"",IF(MissFill!AQ23/SUM(MissFill!AQ$5:AQ27)&gt;0.01,"",DateEnded_5Day!$A24))))))))</f>
        <v/>
      </c>
      <c r="AS24" s="13" t="str">
        <f>IF($A24&lt;='All Results'!$B$4,"",IF(SUM(MissFill!AR$5:AR27)=0,"",(IF(MissFill!AR27/SUM(MissFill!AR$5:AR27)&gt;0.01,"",IF(MissFill!AR26/SUM(MissFill!AR$5:AR27)&gt;0.01,"",IF(MissFill!AR25/SUM(MissFill!AR$5:AR27)&gt;0.01,"",IF(MissFill!AR24/SUM(MissFill!AR$5:AR27)&gt;0.01,"",IF(MissFill!AR23/SUM(MissFill!AR$5:AR27)&gt;0.01,"",DateEnded_5Day!$A24))))))))</f>
        <v/>
      </c>
      <c r="AT24" s="13" t="str">
        <f>IF($A24&lt;='All Results'!$B$4,"",IF(SUM(MissFill!AS$5:AS27)=0,"",(IF(MissFill!AS27/SUM(MissFill!AS$5:AS27)&gt;0.01,"",IF(MissFill!AS26/SUM(MissFill!AS$5:AS27)&gt;0.01,"",IF(MissFill!AS25/SUM(MissFill!AS$5:AS27)&gt;0.01,"",IF(MissFill!AS24/SUM(MissFill!AS$5:AS27)&gt;0.01,"",IF(MissFill!AS23/SUM(MissFill!AS$5:AS27)&gt;0.01,"",DateEnded_5Day!$A24))))))))</f>
        <v/>
      </c>
      <c r="AU24" s="13" t="str">
        <f>IF($A24&lt;='All Results'!$B$4,"",IF(SUM(MissFill!AT$5:AT27)=0,"",(IF(MissFill!AT27/SUM(MissFill!AT$5:AT27)&gt;0.01,"",IF(MissFill!AT26/SUM(MissFill!AT$5:AT27)&gt;0.01,"",IF(MissFill!AT25/SUM(MissFill!AT$5:AT27)&gt;0.01,"",IF(MissFill!AT24/SUM(MissFill!AT$5:AT27)&gt;0.01,"",IF(MissFill!AT23/SUM(MissFill!AT$5:AT27)&gt;0.01,"",DateEnded_5Day!$A24))))))))</f>
        <v/>
      </c>
      <c r="AV24" s="13" t="str">
        <f>IF($A24&lt;='All Results'!$B$4,"",IF(SUM(MissFill!AU$5:AU27)=0,"",(IF(MissFill!AU27/SUM(MissFill!AU$5:AU27)&gt;0.01,"",IF(MissFill!AU26/SUM(MissFill!AU$5:AU27)&gt;0.01,"",IF(MissFill!AU25/SUM(MissFill!AU$5:AU27)&gt;0.01,"",IF(MissFill!AU24/SUM(MissFill!AU$5:AU27)&gt;0.01,"",IF(MissFill!AU23/SUM(MissFill!AU$5:AU27)&gt;0.01,"",DateEnded_5Day!$A24))))))))</f>
        <v/>
      </c>
      <c r="AW24" s="13" t="str">
        <f>IF($A24&lt;='All Results'!$B$4,"",IF(SUM(MissFill!AV$5:AV27)=0,"",(IF(MissFill!AV27/SUM(MissFill!AV$5:AV27)&gt;0.01,"",IF(MissFill!AV26/SUM(MissFill!AV$5:AV27)&gt;0.01,"",IF(MissFill!AV25/SUM(MissFill!AV$5:AV27)&gt;0.01,"",IF(MissFill!AV24/SUM(MissFill!AV$5:AV27)&gt;0.01,"",IF(MissFill!AV23/SUM(MissFill!AV$5:AV27)&gt;0.01,"",DateEnded_5Day!$A24))))))))</f>
        <v/>
      </c>
      <c r="AX24" s="13" t="str">
        <f>IF($A24&lt;='All Results'!$B$4,"",IF(SUM(MissFill!AW$5:AW27)=0,"",(IF(MissFill!AW27/SUM(MissFill!AW$5:AW27)&gt;0.01,"",IF(MissFill!AW26/SUM(MissFill!AW$5:AW27)&gt;0.01,"",IF(MissFill!AW25/SUM(MissFill!AW$5:AW27)&gt;0.01,"",IF(MissFill!AW24/SUM(MissFill!AW$5:AW27)&gt;0.01,"",IF(MissFill!AW23/SUM(MissFill!AW$5:AW27)&gt;0.01,"",DateEnded_5Day!$A24))))))))</f>
        <v/>
      </c>
    </row>
    <row r="25" spans="1:50" x14ac:dyDescent="0.25">
      <c r="A25" s="8">
        <v>44370</v>
      </c>
      <c r="B25" s="11">
        <v>174</v>
      </c>
      <c r="C25" s="13" t="str">
        <f>IF($A25&lt;='All Results'!$B$4,"",IF(SUM(MissFill!B$5:B28)=0,"",(IF(MissFill!B28/SUM(MissFill!B$5:B28)&gt;0.01,"",IF(MissFill!B27/SUM(MissFill!B$5:B28)&gt;0.01,"",IF(MissFill!B26/SUM(MissFill!B$5:B28)&gt;0.01,"",IF(MissFill!B25/SUM(MissFill!B$5:B28)&gt;0.01,"",IF(MissFill!B24/SUM(MissFill!B$5:B28)&gt;0.01,"",DateEnded_5Day!$A25))))))))</f>
        <v/>
      </c>
      <c r="D25" s="13" t="str">
        <f>IF($A25&lt;='All Results'!$B$4,"",IF(SUM(MissFill!C$5:C28)=0,"",(IF(MissFill!C28/SUM(MissFill!C$5:C28)&gt;0.01,"",IF(MissFill!C27/SUM(MissFill!C$5:C28)&gt;0.01,"",IF(MissFill!C26/SUM(MissFill!C$5:C28)&gt;0.01,"",IF(MissFill!C25/SUM(MissFill!C$5:C28)&gt;0.01,"",IF(MissFill!C24/SUM(MissFill!C$5:C28)&gt;0.01,"",DateEnded_5Day!$A25))))))))</f>
        <v/>
      </c>
      <c r="E25" s="13" t="str">
        <f>IF($A25&lt;='All Results'!$B$4,"",IF(SUM(MissFill!D$5:D28)=0,"",(IF(MissFill!D28/SUM(MissFill!D$5:D28)&gt;0.01,"",IF(MissFill!D27/SUM(MissFill!D$5:D28)&gt;0.01,"",IF(MissFill!D26/SUM(MissFill!D$5:D28)&gt;0.01,"",IF(MissFill!D25/SUM(MissFill!D$5:D28)&gt;0.01,"",IF(MissFill!D24/SUM(MissFill!D$5:D28)&gt;0.01,"",DateEnded_5Day!$A25))))))))</f>
        <v/>
      </c>
      <c r="F25" s="13" t="str">
        <f>IF($A25&lt;='All Results'!$B$4,"",IF(SUM(MissFill!E$5:E28)=0,"",(IF(MissFill!E28/SUM(MissFill!E$5:E28)&gt;0.01,"",IF(MissFill!E27/SUM(MissFill!E$5:E28)&gt;0.01,"",IF(MissFill!E26/SUM(MissFill!E$5:E28)&gt;0.01,"",IF(MissFill!E25/SUM(MissFill!E$5:E28)&gt;0.01,"",IF(MissFill!E24/SUM(MissFill!E$5:E28)&gt;0.01,"",DateEnded_5Day!$A25))))))))</f>
        <v/>
      </c>
      <c r="G25" s="13" t="str">
        <f>IF($A25&lt;='All Results'!$B$4,"",IF(SUM(MissFill!F$5:F28)=0,"",(IF(MissFill!F28/SUM(MissFill!F$5:F28)&gt;0.01,"",IF(MissFill!F27/SUM(MissFill!F$5:F28)&gt;0.01,"",IF(MissFill!F26/SUM(MissFill!F$5:F28)&gt;0.01,"",IF(MissFill!F25/SUM(MissFill!F$5:F28)&gt;0.01,"",IF(MissFill!F24/SUM(MissFill!F$5:F28)&gt;0.01,"",DateEnded_5Day!$A25))))))))</f>
        <v/>
      </c>
      <c r="H25" s="13" t="str">
        <f>IF($A25&lt;='All Results'!$B$4,"",IF(SUM(MissFill!G$5:G28)=0,"",(IF(MissFill!G28/SUM(MissFill!G$5:G28)&gt;0.01,"",IF(MissFill!G27/SUM(MissFill!G$5:G28)&gt;0.01,"",IF(MissFill!G26/SUM(MissFill!G$5:G28)&gt;0.01,"",IF(MissFill!G25/SUM(MissFill!G$5:G28)&gt;0.01,"",IF(MissFill!G24/SUM(MissFill!G$5:G28)&gt;0.01,"",DateEnded_5Day!$A25))))))))</f>
        <v/>
      </c>
      <c r="I25" s="13" t="str">
        <f>IF($A25&lt;='All Results'!$B$4,"",IF(SUM(MissFill!H$5:H28)=0,"",(IF(MissFill!H28/SUM(MissFill!H$5:H28)&gt;0.01,"",IF(MissFill!H27/SUM(MissFill!H$5:H28)&gt;0.01,"",IF(MissFill!H26/SUM(MissFill!H$5:H28)&gt;0.01,"",IF(MissFill!H25/SUM(MissFill!H$5:H28)&gt;0.01,"",IF(MissFill!H24/SUM(MissFill!H$5:H28)&gt;0.01,"",DateEnded_5Day!$A25))))))))</f>
        <v/>
      </c>
      <c r="J25" s="13" t="str">
        <f>IF($A25&lt;='All Results'!$B$4,"",IF(SUM(MissFill!I$5:I28)=0,"",(IF(MissFill!I28/SUM(MissFill!I$5:I28)&gt;0.01,"",IF(MissFill!I27/SUM(MissFill!I$5:I28)&gt;0.01,"",IF(MissFill!I26/SUM(MissFill!I$5:I28)&gt;0.01,"",IF(MissFill!I25/SUM(MissFill!I$5:I28)&gt;0.01,"",IF(MissFill!I24/SUM(MissFill!I$5:I28)&gt;0.01,"",DateEnded_5Day!$A25))))))))</f>
        <v/>
      </c>
      <c r="K25" s="13" t="str">
        <f>IF($A25&lt;='All Results'!$B$4,"",IF(SUM(MissFill!J$5:J28)=0,"",(IF(MissFill!J28/SUM(MissFill!J$5:J28)&gt;0.01,"",IF(MissFill!J27/SUM(MissFill!J$5:J28)&gt;0.01,"",IF(MissFill!J26/SUM(MissFill!J$5:J28)&gt;0.01,"",IF(MissFill!J25/SUM(MissFill!J$5:J28)&gt;0.01,"",IF(MissFill!J24/SUM(MissFill!J$5:J28)&gt;0.01,"",DateEnded_5Day!$A25))))))))</f>
        <v/>
      </c>
      <c r="L25" s="13" t="str">
        <f>IF($A25&lt;='All Results'!$B$4,"",IF(SUM(MissFill!K$5:K28)=0,"",(IF(MissFill!K28/SUM(MissFill!K$5:K28)&gt;0.01,"",IF(MissFill!K27/SUM(MissFill!K$5:K28)&gt;0.01,"",IF(MissFill!K26/SUM(MissFill!K$5:K28)&gt;0.01,"",IF(MissFill!K25/SUM(MissFill!K$5:K28)&gt;0.01,"",IF(MissFill!K24/SUM(MissFill!K$5:K28)&gt;0.01,"",DateEnded_5Day!$A25))))))))</f>
        <v/>
      </c>
      <c r="M25" s="13" t="str">
        <f>IF($A25&lt;='All Results'!$B$4,"",IF(SUM(MissFill!L$5:L28)=0,"",(IF(MissFill!L28/SUM(MissFill!L$5:L28)&gt;0.01,"",IF(MissFill!L27/SUM(MissFill!L$5:L28)&gt;0.01,"",IF(MissFill!L26/SUM(MissFill!L$5:L28)&gt;0.01,"",IF(MissFill!L25/SUM(MissFill!L$5:L28)&gt;0.01,"",IF(MissFill!L24/SUM(MissFill!L$5:L28)&gt;0.01,"",DateEnded_5Day!$A25))))))))</f>
        <v/>
      </c>
      <c r="N25" s="13" t="str">
        <f>IF($A25&lt;='All Results'!$B$4,"",IF(SUM(MissFill!M$5:M28)=0,"",(IF(MissFill!M28/SUM(MissFill!M$5:M28)&gt;0.01,"",IF(MissFill!M27/SUM(MissFill!M$5:M28)&gt;0.01,"",IF(MissFill!M26/SUM(MissFill!M$5:M28)&gt;0.01,"",IF(MissFill!M25/SUM(MissFill!M$5:M28)&gt;0.01,"",IF(MissFill!M24/SUM(MissFill!M$5:M28)&gt;0.01,"",DateEnded_5Day!$A25))))))))</f>
        <v/>
      </c>
      <c r="O25" s="13" t="str">
        <f>IF($A25&lt;='All Results'!$B$4,"",IF(SUM(MissFill!N$5:N28)=0,"",(IF(MissFill!N28/SUM(MissFill!N$5:N28)&gt;0.01,"",IF(MissFill!N27/SUM(MissFill!N$5:N28)&gt;0.01,"",IF(MissFill!N26/SUM(MissFill!N$5:N28)&gt;0.01,"",IF(MissFill!N25/SUM(MissFill!N$5:N28)&gt;0.01,"",IF(MissFill!N24/SUM(MissFill!N$5:N28)&gt;0.01,"",DateEnded_5Day!$A25))))))))</f>
        <v/>
      </c>
      <c r="P25" s="13" t="str">
        <f>IF($A25&lt;='All Results'!$B$4,"",IF(SUM(MissFill!O$5:O28)=0,"",(IF(MissFill!O28/SUM(MissFill!O$5:O28)&gt;0.01,"",IF(MissFill!O27/SUM(MissFill!O$5:O28)&gt;0.01,"",IF(MissFill!O26/SUM(MissFill!O$5:O28)&gt;0.01,"",IF(MissFill!O25/SUM(MissFill!O$5:O28)&gt;0.01,"",IF(MissFill!O24/SUM(MissFill!O$5:O28)&gt;0.01,"",DateEnded_5Day!$A25))))))))</f>
        <v/>
      </c>
      <c r="Q25" s="13" t="str">
        <f>IF($A25&lt;='All Results'!$B$4,"",IF(SUM(MissFill!P$5:P28)=0,"",(IF(MissFill!P28/SUM(MissFill!P$5:P28)&gt;0.01,"",IF(MissFill!P27/SUM(MissFill!P$5:P28)&gt;0.01,"",IF(MissFill!P26/SUM(MissFill!P$5:P28)&gt;0.01,"",IF(MissFill!P25/SUM(MissFill!P$5:P28)&gt;0.01,"",IF(MissFill!P24/SUM(MissFill!P$5:P28)&gt;0.01,"",DateEnded_5Day!$A25))))))))</f>
        <v/>
      </c>
      <c r="R25" s="13" t="str">
        <f>IF($A25&lt;='All Results'!$B$4,"",IF(SUM(MissFill!Q$5:Q28)=0,"",(IF(MissFill!Q28/SUM(MissFill!Q$5:Q28)&gt;0.01,"",IF(MissFill!Q27/SUM(MissFill!Q$5:Q28)&gt;0.01,"",IF(MissFill!Q26/SUM(MissFill!Q$5:Q28)&gt;0.01,"",IF(MissFill!Q25/SUM(MissFill!Q$5:Q28)&gt;0.01,"",IF(MissFill!Q24/SUM(MissFill!Q$5:Q28)&gt;0.01,"",DateEnded_5Day!$A25))))))))</f>
        <v/>
      </c>
      <c r="S25" s="13" t="str">
        <f>IF($A25&lt;='All Results'!$B$4,"",IF(SUM(MissFill!R$5:R28)=0,"",(IF(MissFill!R28/SUM(MissFill!R$5:R28)&gt;0.01,"",IF(MissFill!R27/SUM(MissFill!R$5:R28)&gt;0.01,"",IF(MissFill!R26/SUM(MissFill!R$5:R28)&gt;0.01,"",IF(MissFill!R25/SUM(MissFill!R$5:R28)&gt;0.01,"",IF(MissFill!R24/SUM(MissFill!R$5:R28)&gt;0.01,"",DateEnded_5Day!$A25))))))))</f>
        <v/>
      </c>
      <c r="T25" s="13" t="str">
        <f>IF($A25&lt;='All Results'!$B$4,"",IF(SUM(MissFill!S$5:S28)=0,"",(IF(MissFill!S28/SUM(MissFill!S$5:S28)&gt;0.01,"",IF(MissFill!S27/SUM(MissFill!S$5:S28)&gt;0.01,"",IF(MissFill!S26/SUM(MissFill!S$5:S28)&gt;0.01,"",IF(MissFill!S25/SUM(MissFill!S$5:S28)&gt;0.01,"",IF(MissFill!S24/SUM(MissFill!S$5:S28)&gt;0.01,"",DateEnded_5Day!$A25))))))))</f>
        <v/>
      </c>
      <c r="U25" s="13" t="str">
        <f>IF($A25&lt;='All Results'!$B$4,"",IF(SUM(MissFill!T$5:T28)=0,"",(IF(MissFill!T28/SUM(MissFill!T$5:T28)&gt;0.01,"",IF(MissFill!T27/SUM(MissFill!T$5:T28)&gt;0.01,"",IF(MissFill!T26/SUM(MissFill!T$5:T28)&gt;0.01,"",IF(MissFill!T25/SUM(MissFill!T$5:T28)&gt;0.01,"",IF(MissFill!T24/SUM(MissFill!T$5:T28)&gt;0.01,"",DateEnded_5Day!$A25))))))))</f>
        <v/>
      </c>
      <c r="V25" s="13" t="str">
        <f>IF($A25&lt;='All Results'!$B$4,"",IF(SUM(MissFill!U$5:U28)=0,"",(IF(MissFill!U28/SUM(MissFill!U$5:U28)&gt;0.01,"",IF(MissFill!U27/SUM(MissFill!U$5:U28)&gt;0.01,"",IF(MissFill!U26/SUM(MissFill!U$5:U28)&gt;0.01,"",IF(MissFill!U25/SUM(MissFill!U$5:U28)&gt;0.01,"",IF(MissFill!U24/SUM(MissFill!U$5:U28)&gt;0.01,"",DateEnded_5Day!$A25))))))))</f>
        <v/>
      </c>
      <c r="W25" s="13" t="str">
        <f>IF($A25&lt;='All Results'!$B$4,"",IF(SUM(MissFill!V$5:V28)=0,"",(IF(MissFill!V28/SUM(MissFill!V$5:V28)&gt;0.01,"",IF(MissFill!V27/SUM(MissFill!V$5:V28)&gt;0.01,"",IF(MissFill!V26/SUM(MissFill!V$5:V28)&gt;0.01,"",IF(MissFill!V25/SUM(MissFill!V$5:V28)&gt;0.01,"",IF(MissFill!V24/SUM(MissFill!V$5:V28)&gt;0.01,"",DateEnded_5Day!$A25))))))))</f>
        <v/>
      </c>
      <c r="X25" s="13" t="str">
        <f>IF($A25&lt;='All Results'!$B$4,"",IF(SUM(MissFill!W$5:W28)=0,"",(IF(MissFill!W28/SUM(MissFill!W$5:W28)&gt;0.01,"",IF(MissFill!W27/SUM(MissFill!W$5:W28)&gt;0.01,"",IF(MissFill!W26/SUM(MissFill!W$5:W28)&gt;0.01,"",IF(MissFill!W25/SUM(MissFill!W$5:W28)&gt;0.01,"",IF(MissFill!W24/SUM(MissFill!W$5:W28)&gt;0.01,"",DateEnded_5Day!$A25))))))))</f>
        <v/>
      </c>
      <c r="Y25" s="13" t="str">
        <f>IF($A25&lt;='All Results'!$B$4,"",IF(SUM(MissFill!X$5:X28)=0,"",(IF(MissFill!X28/SUM(MissFill!X$5:X28)&gt;0.01,"",IF(MissFill!X27/SUM(MissFill!X$5:X28)&gt;0.01,"",IF(MissFill!X26/SUM(MissFill!X$5:X28)&gt;0.01,"",IF(MissFill!X25/SUM(MissFill!X$5:X28)&gt;0.01,"",IF(MissFill!X24/SUM(MissFill!X$5:X28)&gt;0.01,"",DateEnded_5Day!$A25))))))))</f>
        <v/>
      </c>
      <c r="Z25" s="13" t="str">
        <f>IF($A25&lt;='All Results'!$B$4,"",IF(SUM(MissFill!Y$5:Y28)=0,"",(IF(MissFill!Y28/SUM(MissFill!Y$5:Y28)&gt;0.01,"",IF(MissFill!Y27/SUM(MissFill!Y$5:Y28)&gt;0.01,"",IF(MissFill!Y26/SUM(MissFill!Y$5:Y28)&gt;0.01,"",IF(MissFill!Y25/SUM(MissFill!Y$5:Y28)&gt;0.01,"",IF(MissFill!Y24/SUM(MissFill!Y$5:Y28)&gt;0.01,"",DateEnded_5Day!$A25))))))))</f>
        <v/>
      </c>
      <c r="AA25" s="13" t="str">
        <f>IF($A25&lt;='All Results'!$B$4,"",IF(SUM(MissFill!Z$5:Z28)=0,"",(IF(MissFill!Z28/SUM(MissFill!Z$5:Z28)&gt;0.01,"",IF(MissFill!Z27/SUM(MissFill!Z$5:Z28)&gt;0.01,"",IF(MissFill!Z26/SUM(MissFill!Z$5:Z28)&gt;0.01,"",IF(MissFill!Z25/SUM(MissFill!Z$5:Z28)&gt;0.01,"",IF(MissFill!Z24/SUM(MissFill!Z$5:Z28)&gt;0.01,"",DateEnded_5Day!$A25))))))))</f>
        <v/>
      </c>
      <c r="AB25" s="13" t="str">
        <f>IF($A25&lt;='All Results'!$B$4,"",IF(SUM(MissFill!AA$5:AA28)=0,"",(IF(MissFill!AA28/SUM(MissFill!AA$5:AA28)&gt;0.01,"",IF(MissFill!AA27/SUM(MissFill!AA$5:AA28)&gt;0.01,"",IF(MissFill!AA26/SUM(MissFill!AA$5:AA28)&gt;0.01,"",IF(MissFill!AA25/SUM(MissFill!AA$5:AA28)&gt;0.01,"",IF(MissFill!AA24/SUM(MissFill!AA$5:AA28)&gt;0.01,"",DateEnded_5Day!$A25))))))))</f>
        <v/>
      </c>
      <c r="AC25" s="13" t="str">
        <f>IF($A25&lt;='All Results'!$B$4,"",IF(SUM(MissFill!AB$5:AB28)=0,"",(IF(MissFill!AB28/SUM(MissFill!AB$5:AB28)&gt;0.01,"",IF(MissFill!AB27/SUM(MissFill!AB$5:AB28)&gt;0.01,"",IF(MissFill!AB26/SUM(MissFill!AB$5:AB28)&gt;0.01,"",IF(MissFill!AB25/SUM(MissFill!AB$5:AB28)&gt;0.01,"",IF(MissFill!AB24/SUM(MissFill!AB$5:AB28)&gt;0.01,"",DateEnded_5Day!$A25))))))))</f>
        <v/>
      </c>
      <c r="AD25" s="13" t="str">
        <f>IF($A25&lt;='All Results'!$B$4,"",IF(SUM(MissFill!AC$5:AC28)=0,"",(IF(MissFill!AC28/SUM(MissFill!AC$5:AC28)&gt;0.01,"",IF(MissFill!AC27/SUM(MissFill!AC$5:AC28)&gt;0.01,"",IF(MissFill!AC26/SUM(MissFill!AC$5:AC28)&gt;0.01,"",IF(MissFill!AC25/SUM(MissFill!AC$5:AC28)&gt;0.01,"",IF(MissFill!AC24/SUM(MissFill!AC$5:AC28)&gt;0.01,"",DateEnded_5Day!$A25))))))))</f>
        <v/>
      </c>
      <c r="AE25" s="13" t="str">
        <f>IF($A25&lt;='All Results'!$B$4,"",IF(SUM(MissFill!AD$5:AD28)=0,"",(IF(MissFill!AD28/SUM(MissFill!AD$5:AD28)&gt;0.01,"",IF(MissFill!AD27/SUM(MissFill!AD$5:AD28)&gt;0.01,"",IF(MissFill!AD26/SUM(MissFill!AD$5:AD28)&gt;0.01,"",IF(MissFill!AD25/SUM(MissFill!AD$5:AD28)&gt;0.01,"",IF(MissFill!AD24/SUM(MissFill!AD$5:AD28)&gt;0.01,"",DateEnded_5Day!$A25))))))))</f>
        <v/>
      </c>
      <c r="AF25" s="13" t="str">
        <f>IF($A25&lt;='All Results'!$B$4,"",IF(SUM(MissFill!AE$5:AE28)=0,"",(IF(MissFill!AE28/SUM(MissFill!AE$5:AE28)&gt;0.01,"",IF(MissFill!AE27/SUM(MissFill!AE$5:AE28)&gt;0.01,"",IF(MissFill!AE26/SUM(MissFill!AE$5:AE28)&gt;0.01,"",IF(MissFill!AE25/SUM(MissFill!AE$5:AE28)&gt;0.01,"",IF(MissFill!AE24/SUM(MissFill!AE$5:AE28)&gt;0.01,"",DateEnded_5Day!$A25))))))))</f>
        <v/>
      </c>
      <c r="AG25" s="13" t="str">
        <f>IF($A25&lt;='All Results'!$B$4,"",IF(SUM(MissFill!AF$5:AF28)=0,"",(IF(MissFill!AF28/SUM(MissFill!AF$5:AF28)&gt;0.01,"",IF(MissFill!AF27/SUM(MissFill!AF$5:AF28)&gt;0.01,"",IF(MissFill!AF26/SUM(MissFill!AF$5:AF28)&gt;0.01,"",IF(MissFill!AF25/SUM(MissFill!AF$5:AF28)&gt;0.01,"",IF(MissFill!AF24/SUM(MissFill!AF$5:AF28)&gt;0.01,"",DateEnded_5Day!$A25))))))))</f>
        <v/>
      </c>
      <c r="AH25" s="13" t="str">
        <f>IF($A25&lt;='All Results'!$B$4,"",IF(SUM(MissFill!AG$5:AG28)=0,"",(IF(MissFill!AG28/SUM(MissFill!AG$5:AG28)&gt;0.01,"",IF(MissFill!AG27/SUM(MissFill!AG$5:AG28)&gt;0.01,"",IF(MissFill!AG26/SUM(MissFill!AG$5:AG28)&gt;0.01,"",IF(MissFill!AG25/SUM(MissFill!AG$5:AG28)&gt;0.01,"",IF(MissFill!AG24/SUM(MissFill!AG$5:AG28)&gt;0.01,"",DateEnded_5Day!$A25))))))))</f>
        <v/>
      </c>
      <c r="AI25" s="13" t="str">
        <f>IF($A25&lt;='All Results'!$B$4,"",IF(SUM(MissFill!AH$5:AH28)=0,"",(IF(MissFill!AH28/SUM(MissFill!AH$5:AH28)&gt;0.01,"",IF(MissFill!AH27/SUM(MissFill!AH$5:AH28)&gt;0.01,"",IF(MissFill!AH26/SUM(MissFill!AH$5:AH28)&gt;0.01,"",IF(MissFill!AH25/SUM(MissFill!AH$5:AH28)&gt;0.01,"",IF(MissFill!AH24/SUM(MissFill!AH$5:AH28)&gt;0.01,"",DateEnded_5Day!$A25))))))))</f>
        <v/>
      </c>
      <c r="AJ25" s="13" t="str">
        <f>IF($A25&lt;='All Results'!$B$4,"",IF(SUM(MissFill!AI$5:AI28)=0,"",(IF(MissFill!AI28/SUM(MissFill!AI$5:AI28)&gt;0.01,"",IF(MissFill!AI27/SUM(MissFill!AI$5:AI28)&gt;0.01,"",IF(MissFill!AI26/SUM(MissFill!AI$5:AI28)&gt;0.01,"",IF(MissFill!AI25/SUM(MissFill!AI$5:AI28)&gt;0.01,"",IF(MissFill!AI24/SUM(MissFill!AI$5:AI28)&gt;0.01,"",DateEnded_5Day!$A25))))))))</f>
        <v/>
      </c>
      <c r="AK25" s="13" t="str">
        <f>IF($A25&lt;='All Results'!$B$4,"",IF(SUM(MissFill!AJ$5:AJ28)=0,"",(IF(MissFill!AJ28/SUM(MissFill!AJ$5:AJ28)&gt;0.01,"",IF(MissFill!AJ27/SUM(MissFill!AJ$5:AJ28)&gt;0.01,"",IF(MissFill!AJ26/SUM(MissFill!AJ$5:AJ28)&gt;0.01,"",IF(MissFill!AJ25/SUM(MissFill!AJ$5:AJ28)&gt;0.01,"",IF(MissFill!AJ24/SUM(MissFill!AJ$5:AJ28)&gt;0.01,"",DateEnded_5Day!$A25))))))))</f>
        <v/>
      </c>
      <c r="AL25" s="13" t="str">
        <f>IF($A25&lt;='All Results'!$B$4,"",IF(SUM(MissFill!AK$5:AK28)=0,"",(IF(MissFill!AK28/SUM(MissFill!AK$5:AK28)&gt;0.01,"",IF(MissFill!AK27/SUM(MissFill!AK$5:AK28)&gt;0.01,"",IF(MissFill!AK26/SUM(MissFill!AK$5:AK28)&gt;0.01,"",IF(MissFill!AK25/SUM(MissFill!AK$5:AK28)&gt;0.01,"",IF(MissFill!AK24/SUM(MissFill!AK$5:AK28)&gt;0.01,"",DateEnded_5Day!$A25))))))))</f>
        <v/>
      </c>
      <c r="AM25" s="13" t="str">
        <f>IF($A25&lt;='All Results'!$B$4,"",IF(SUM(MissFill!AL$5:AL28)=0,"",(IF(MissFill!AL28/SUM(MissFill!AL$5:AL28)&gt;0.01,"",IF(MissFill!AL27/SUM(MissFill!AL$5:AL28)&gt;0.01,"",IF(MissFill!AL26/SUM(MissFill!AL$5:AL28)&gt;0.01,"",IF(MissFill!AL25/SUM(MissFill!AL$5:AL28)&gt;0.01,"",IF(MissFill!AL24/SUM(MissFill!AL$5:AL28)&gt;0.01,"",DateEnded_5Day!$A25))))))))</f>
        <v/>
      </c>
      <c r="AN25" s="13" t="str">
        <f>IF($A25&lt;='All Results'!$B$4,"",IF(SUM(MissFill!AM$5:AM28)=0,"",(IF(MissFill!AM28/SUM(MissFill!AM$5:AM28)&gt;0.01,"",IF(MissFill!AM27/SUM(MissFill!AM$5:AM28)&gt;0.01,"",IF(MissFill!AM26/SUM(MissFill!AM$5:AM28)&gt;0.01,"",IF(MissFill!AM25/SUM(MissFill!AM$5:AM28)&gt;0.01,"",IF(MissFill!AM24/SUM(MissFill!AM$5:AM28)&gt;0.01,"",DateEnded_5Day!$A25))))))))</f>
        <v/>
      </c>
      <c r="AO25" s="13" t="str">
        <f>IF($A25&lt;='All Results'!$B$4,"",IF(SUM(MissFill!AN$5:AN28)=0,"",(IF(MissFill!AN28/SUM(MissFill!AN$5:AN28)&gt;0.01,"",IF(MissFill!AN27/SUM(MissFill!AN$5:AN28)&gt;0.01,"",IF(MissFill!AN26/SUM(MissFill!AN$5:AN28)&gt;0.01,"",IF(MissFill!AN25/SUM(MissFill!AN$5:AN28)&gt;0.01,"",IF(MissFill!AN24/SUM(MissFill!AN$5:AN28)&gt;0.01,"",DateEnded_5Day!$A25))))))))</f>
        <v/>
      </c>
      <c r="AP25" s="13" t="str">
        <f>IF($A25&lt;='All Results'!$B$4,"",IF(SUM(MissFill!AO$5:AO28)=0,"",(IF(MissFill!AO28/SUM(MissFill!AO$5:AO28)&gt;0.01,"",IF(MissFill!AO27/SUM(MissFill!AO$5:AO28)&gt;0.01,"",IF(MissFill!AO26/SUM(MissFill!AO$5:AO28)&gt;0.01,"",IF(MissFill!AO25/SUM(MissFill!AO$5:AO28)&gt;0.01,"",IF(MissFill!AO24/SUM(MissFill!AO$5:AO28)&gt;0.01,"",DateEnded_5Day!$A25))))))))</f>
        <v/>
      </c>
      <c r="AQ25" s="13" t="str">
        <f>IF($A25&lt;='All Results'!$B$4,"",IF(SUM(MissFill!AP$5:AP28)=0,"",(IF(MissFill!AP28/SUM(MissFill!AP$5:AP28)&gt;0.01,"",IF(MissFill!AP27/SUM(MissFill!AP$5:AP28)&gt;0.01,"",IF(MissFill!AP26/SUM(MissFill!AP$5:AP28)&gt;0.01,"",IF(MissFill!AP25/SUM(MissFill!AP$5:AP28)&gt;0.01,"",IF(MissFill!AP24/SUM(MissFill!AP$5:AP28)&gt;0.01,"",DateEnded_5Day!$A25))))))))</f>
        <v/>
      </c>
      <c r="AR25" s="13" t="str">
        <f>IF($A25&lt;='All Results'!$B$4,"",IF(SUM(MissFill!AQ$5:AQ28)=0,"",(IF(MissFill!AQ28/SUM(MissFill!AQ$5:AQ28)&gt;0.01,"",IF(MissFill!AQ27/SUM(MissFill!AQ$5:AQ28)&gt;0.01,"",IF(MissFill!AQ26/SUM(MissFill!AQ$5:AQ28)&gt;0.01,"",IF(MissFill!AQ25/SUM(MissFill!AQ$5:AQ28)&gt;0.01,"",IF(MissFill!AQ24/SUM(MissFill!AQ$5:AQ28)&gt;0.01,"",DateEnded_5Day!$A25))))))))</f>
        <v/>
      </c>
      <c r="AS25" s="13" t="str">
        <f>IF($A25&lt;='All Results'!$B$4,"",IF(SUM(MissFill!AR$5:AR28)=0,"",(IF(MissFill!AR28/SUM(MissFill!AR$5:AR28)&gt;0.01,"",IF(MissFill!AR27/SUM(MissFill!AR$5:AR28)&gt;0.01,"",IF(MissFill!AR26/SUM(MissFill!AR$5:AR28)&gt;0.01,"",IF(MissFill!AR25/SUM(MissFill!AR$5:AR28)&gt;0.01,"",IF(MissFill!AR24/SUM(MissFill!AR$5:AR28)&gt;0.01,"",DateEnded_5Day!$A25))))))))</f>
        <v/>
      </c>
      <c r="AT25" s="13" t="str">
        <f>IF($A25&lt;='All Results'!$B$4,"",IF(SUM(MissFill!AS$5:AS28)=0,"",(IF(MissFill!AS28/SUM(MissFill!AS$5:AS28)&gt;0.01,"",IF(MissFill!AS27/SUM(MissFill!AS$5:AS28)&gt;0.01,"",IF(MissFill!AS26/SUM(MissFill!AS$5:AS28)&gt;0.01,"",IF(MissFill!AS25/SUM(MissFill!AS$5:AS28)&gt;0.01,"",IF(MissFill!AS24/SUM(MissFill!AS$5:AS28)&gt;0.01,"",DateEnded_5Day!$A25))))))))</f>
        <v/>
      </c>
      <c r="AU25" s="13" t="str">
        <f>IF($A25&lt;='All Results'!$B$4,"",IF(SUM(MissFill!AT$5:AT28)=0,"",(IF(MissFill!AT28/SUM(MissFill!AT$5:AT28)&gt;0.01,"",IF(MissFill!AT27/SUM(MissFill!AT$5:AT28)&gt;0.01,"",IF(MissFill!AT26/SUM(MissFill!AT$5:AT28)&gt;0.01,"",IF(MissFill!AT25/SUM(MissFill!AT$5:AT28)&gt;0.01,"",IF(MissFill!AT24/SUM(MissFill!AT$5:AT28)&gt;0.01,"",DateEnded_5Day!$A25))))))))</f>
        <v/>
      </c>
      <c r="AV25" s="13" t="str">
        <f>IF($A25&lt;='All Results'!$B$4,"",IF(SUM(MissFill!AU$5:AU28)=0,"",(IF(MissFill!AU28/SUM(MissFill!AU$5:AU28)&gt;0.01,"",IF(MissFill!AU27/SUM(MissFill!AU$5:AU28)&gt;0.01,"",IF(MissFill!AU26/SUM(MissFill!AU$5:AU28)&gt;0.01,"",IF(MissFill!AU25/SUM(MissFill!AU$5:AU28)&gt;0.01,"",IF(MissFill!AU24/SUM(MissFill!AU$5:AU28)&gt;0.01,"",DateEnded_5Day!$A25))))))))</f>
        <v/>
      </c>
      <c r="AW25" s="13" t="str">
        <f>IF($A25&lt;='All Results'!$B$4,"",IF(SUM(MissFill!AV$5:AV28)=0,"",(IF(MissFill!AV28/SUM(MissFill!AV$5:AV28)&gt;0.01,"",IF(MissFill!AV27/SUM(MissFill!AV$5:AV28)&gt;0.01,"",IF(MissFill!AV26/SUM(MissFill!AV$5:AV28)&gt;0.01,"",IF(MissFill!AV25/SUM(MissFill!AV$5:AV28)&gt;0.01,"",IF(MissFill!AV24/SUM(MissFill!AV$5:AV28)&gt;0.01,"",DateEnded_5Day!$A25))))))))</f>
        <v/>
      </c>
      <c r="AX25" s="13" t="str">
        <f>IF($A25&lt;='All Results'!$B$4,"",IF(SUM(MissFill!AW$5:AW28)=0,"",(IF(MissFill!AW28/SUM(MissFill!AW$5:AW28)&gt;0.01,"",IF(MissFill!AW27/SUM(MissFill!AW$5:AW28)&gt;0.01,"",IF(MissFill!AW26/SUM(MissFill!AW$5:AW28)&gt;0.01,"",IF(MissFill!AW25/SUM(MissFill!AW$5:AW28)&gt;0.01,"",IF(MissFill!AW24/SUM(MissFill!AW$5:AW28)&gt;0.01,"",DateEnded_5Day!$A25))))))))</f>
        <v/>
      </c>
    </row>
    <row r="26" spans="1:50" x14ac:dyDescent="0.25">
      <c r="A26" s="8">
        <v>44371</v>
      </c>
      <c r="B26" s="11">
        <v>175</v>
      </c>
      <c r="C26" s="13" t="str">
        <f>IF($A26&lt;='All Results'!$B$4,"",IF(SUM(MissFill!B$5:B29)=0,"",(IF(MissFill!B29/SUM(MissFill!B$5:B29)&gt;0.01,"",IF(MissFill!B28/SUM(MissFill!B$5:B29)&gt;0.01,"",IF(MissFill!B27/SUM(MissFill!B$5:B29)&gt;0.01,"",IF(MissFill!B26/SUM(MissFill!B$5:B29)&gt;0.01,"",IF(MissFill!B25/SUM(MissFill!B$5:B29)&gt;0.01,"",DateEnded_5Day!$A26))))))))</f>
        <v/>
      </c>
      <c r="D26" s="13" t="str">
        <f>IF($A26&lt;='All Results'!$B$4,"",IF(SUM(MissFill!C$5:C29)=0,"",(IF(MissFill!C29/SUM(MissFill!C$5:C29)&gt;0.01,"",IF(MissFill!C28/SUM(MissFill!C$5:C29)&gt;0.01,"",IF(MissFill!C27/SUM(MissFill!C$5:C29)&gt;0.01,"",IF(MissFill!C26/SUM(MissFill!C$5:C29)&gt;0.01,"",IF(MissFill!C25/SUM(MissFill!C$5:C29)&gt;0.01,"",DateEnded_5Day!$A26))))))))</f>
        <v/>
      </c>
      <c r="E26" s="13" t="str">
        <f>IF($A26&lt;='All Results'!$B$4,"",IF(SUM(MissFill!D$5:D29)=0,"",(IF(MissFill!D29/SUM(MissFill!D$5:D29)&gt;0.01,"",IF(MissFill!D28/SUM(MissFill!D$5:D29)&gt;0.01,"",IF(MissFill!D27/SUM(MissFill!D$5:D29)&gt;0.01,"",IF(MissFill!D26/SUM(MissFill!D$5:D29)&gt;0.01,"",IF(MissFill!D25/SUM(MissFill!D$5:D29)&gt;0.01,"",DateEnded_5Day!$A26))))))))</f>
        <v/>
      </c>
      <c r="F26" s="13" t="str">
        <f>IF($A26&lt;='All Results'!$B$4,"",IF(SUM(MissFill!E$5:E29)=0,"",(IF(MissFill!E29/SUM(MissFill!E$5:E29)&gt;0.01,"",IF(MissFill!E28/SUM(MissFill!E$5:E29)&gt;0.01,"",IF(MissFill!E27/SUM(MissFill!E$5:E29)&gt;0.01,"",IF(MissFill!E26/SUM(MissFill!E$5:E29)&gt;0.01,"",IF(MissFill!E25/SUM(MissFill!E$5:E29)&gt;0.01,"",DateEnded_5Day!$A26))))))))</f>
        <v/>
      </c>
      <c r="G26" s="13" t="str">
        <f>IF($A26&lt;='All Results'!$B$4,"",IF(SUM(MissFill!F$5:F29)=0,"",(IF(MissFill!F29/SUM(MissFill!F$5:F29)&gt;0.01,"",IF(MissFill!F28/SUM(MissFill!F$5:F29)&gt;0.01,"",IF(MissFill!F27/SUM(MissFill!F$5:F29)&gt;0.01,"",IF(MissFill!F26/SUM(MissFill!F$5:F29)&gt;0.01,"",IF(MissFill!F25/SUM(MissFill!F$5:F29)&gt;0.01,"",DateEnded_5Day!$A26))))))))</f>
        <v/>
      </c>
      <c r="H26" s="13" t="str">
        <f>IF($A26&lt;='All Results'!$B$4,"",IF(SUM(MissFill!G$5:G29)=0,"",(IF(MissFill!G29/SUM(MissFill!G$5:G29)&gt;0.01,"",IF(MissFill!G28/SUM(MissFill!G$5:G29)&gt;0.01,"",IF(MissFill!G27/SUM(MissFill!G$5:G29)&gt;0.01,"",IF(MissFill!G26/SUM(MissFill!G$5:G29)&gt;0.01,"",IF(MissFill!G25/SUM(MissFill!G$5:G29)&gt;0.01,"",DateEnded_5Day!$A26))))))))</f>
        <v/>
      </c>
      <c r="I26" s="13" t="str">
        <f>IF($A26&lt;='All Results'!$B$4,"",IF(SUM(MissFill!H$5:H29)=0,"",(IF(MissFill!H29/SUM(MissFill!H$5:H29)&gt;0.01,"",IF(MissFill!H28/SUM(MissFill!H$5:H29)&gt;0.01,"",IF(MissFill!H27/SUM(MissFill!H$5:H29)&gt;0.01,"",IF(MissFill!H26/SUM(MissFill!H$5:H29)&gt;0.01,"",IF(MissFill!H25/SUM(MissFill!H$5:H29)&gt;0.01,"",DateEnded_5Day!$A26))))))))</f>
        <v/>
      </c>
      <c r="J26" s="13" t="str">
        <f>IF($A26&lt;='All Results'!$B$4,"",IF(SUM(MissFill!I$5:I29)=0,"",(IF(MissFill!I29/SUM(MissFill!I$5:I29)&gt;0.01,"",IF(MissFill!I28/SUM(MissFill!I$5:I29)&gt;0.01,"",IF(MissFill!I27/SUM(MissFill!I$5:I29)&gt;0.01,"",IF(MissFill!I26/SUM(MissFill!I$5:I29)&gt;0.01,"",IF(MissFill!I25/SUM(MissFill!I$5:I29)&gt;0.01,"",DateEnded_5Day!$A26))))))))</f>
        <v/>
      </c>
      <c r="K26" s="13" t="str">
        <f>IF($A26&lt;='All Results'!$B$4,"",IF(SUM(MissFill!J$5:J29)=0,"",(IF(MissFill!J29/SUM(MissFill!J$5:J29)&gt;0.01,"",IF(MissFill!J28/SUM(MissFill!J$5:J29)&gt;0.01,"",IF(MissFill!J27/SUM(MissFill!J$5:J29)&gt;0.01,"",IF(MissFill!J26/SUM(MissFill!J$5:J29)&gt;0.01,"",IF(MissFill!J25/SUM(MissFill!J$5:J29)&gt;0.01,"",DateEnded_5Day!$A26))))))))</f>
        <v/>
      </c>
      <c r="L26" s="13" t="str">
        <f>IF($A26&lt;='All Results'!$B$4,"",IF(SUM(MissFill!K$5:K29)=0,"",(IF(MissFill!K29/SUM(MissFill!K$5:K29)&gt;0.01,"",IF(MissFill!K28/SUM(MissFill!K$5:K29)&gt;0.01,"",IF(MissFill!K27/SUM(MissFill!K$5:K29)&gt;0.01,"",IF(MissFill!K26/SUM(MissFill!K$5:K29)&gt;0.01,"",IF(MissFill!K25/SUM(MissFill!K$5:K29)&gt;0.01,"",DateEnded_5Day!$A26))))))))</f>
        <v/>
      </c>
      <c r="M26" s="13" t="str">
        <f>IF($A26&lt;='All Results'!$B$4,"",IF(SUM(MissFill!L$5:L29)=0,"",(IF(MissFill!L29/SUM(MissFill!L$5:L29)&gt;0.01,"",IF(MissFill!L28/SUM(MissFill!L$5:L29)&gt;0.01,"",IF(MissFill!L27/SUM(MissFill!L$5:L29)&gt;0.01,"",IF(MissFill!L26/SUM(MissFill!L$5:L29)&gt;0.01,"",IF(MissFill!L25/SUM(MissFill!L$5:L29)&gt;0.01,"",DateEnded_5Day!$A26))))))))</f>
        <v/>
      </c>
      <c r="N26" s="13" t="str">
        <f>IF($A26&lt;='All Results'!$B$4,"",IF(SUM(MissFill!M$5:M29)=0,"",(IF(MissFill!M29/SUM(MissFill!M$5:M29)&gt;0.01,"",IF(MissFill!M28/SUM(MissFill!M$5:M29)&gt;0.01,"",IF(MissFill!M27/SUM(MissFill!M$5:M29)&gt;0.01,"",IF(MissFill!M26/SUM(MissFill!M$5:M29)&gt;0.01,"",IF(MissFill!M25/SUM(MissFill!M$5:M29)&gt;0.01,"",DateEnded_5Day!$A26))))))))</f>
        <v/>
      </c>
      <c r="O26" s="13" t="str">
        <f>IF($A26&lt;='All Results'!$B$4,"",IF(SUM(MissFill!N$5:N29)=0,"",(IF(MissFill!N29/SUM(MissFill!N$5:N29)&gt;0.01,"",IF(MissFill!N28/SUM(MissFill!N$5:N29)&gt;0.01,"",IF(MissFill!N27/SUM(MissFill!N$5:N29)&gt;0.01,"",IF(MissFill!N26/SUM(MissFill!N$5:N29)&gt;0.01,"",IF(MissFill!N25/SUM(MissFill!N$5:N29)&gt;0.01,"",DateEnded_5Day!$A26))))))))</f>
        <v/>
      </c>
      <c r="P26" s="13" t="str">
        <f>IF($A26&lt;='All Results'!$B$4,"",IF(SUM(MissFill!O$5:O29)=0,"",(IF(MissFill!O29/SUM(MissFill!O$5:O29)&gt;0.01,"",IF(MissFill!O28/SUM(MissFill!O$5:O29)&gt;0.01,"",IF(MissFill!O27/SUM(MissFill!O$5:O29)&gt;0.01,"",IF(MissFill!O26/SUM(MissFill!O$5:O29)&gt;0.01,"",IF(MissFill!O25/SUM(MissFill!O$5:O29)&gt;0.01,"",DateEnded_5Day!$A26))))))))</f>
        <v/>
      </c>
      <c r="Q26" s="13" t="str">
        <f>IF($A26&lt;='All Results'!$B$4,"",IF(SUM(MissFill!P$5:P29)=0,"",(IF(MissFill!P29/SUM(MissFill!P$5:P29)&gt;0.01,"",IF(MissFill!P28/SUM(MissFill!P$5:P29)&gt;0.01,"",IF(MissFill!P27/SUM(MissFill!P$5:P29)&gt;0.01,"",IF(MissFill!P26/SUM(MissFill!P$5:P29)&gt;0.01,"",IF(MissFill!P25/SUM(MissFill!P$5:P29)&gt;0.01,"",DateEnded_5Day!$A26))))))))</f>
        <v/>
      </c>
      <c r="R26" s="13" t="str">
        <f>IF($A26&lt;='All Results'!$B$4,"",IF(SUM(MissFill!Q$5:Q29)=0,"",(IF(MissFill!Q29/SUM(MissFill!Q$5:Q29)&gt;0.01,"",IF(MissFill!Q28/SUM(MissFill!Q$5:Q29)&gt;0.01,"",IF(MissFill!Q27/SUM(MissFill!Q$5:Q29)&gt;0.01,"",IF(MissFill!Q26/SUM(MissFill!Q$5:Q29)&gt;0.01,"",IF(MissFill!Q25/SUM(MissFill!Q$5:Q29)&gt;0.01,"",DateEnded_5Day!$A26))))))))</f>
        <v/>
      </c>
      <c r="S26" s="13" t="str">
        <f>IF($A26&lt;='All Results'!$B$4,"",IF(SUM(MissFill!R$5:R29)=0,"",(IF(MissFill!R29/SUM(MissFill!R$5:R29)&gt;0.01,"",IF(MissFill!R28/SUM(MissFill!R$5:R29)&gt;0.01,"",IF(MissFill!R27/SUM(MissFill!R$5:R29)&gt;0.01,"",IF(MissFill!R26/SUM(MissFill!R$5:R29)&gt;0.01,"",IF(MissFill!R25/SUM(MissFill!R$5:R29)&gt;0.01,"",DateEnded_5Day!$A26))))))))</f>
        <v/>
      </c>
      <c r="T26" s="13" t="str">
        <f>IF($A26&lt;='All Results'!$B$4,"",IF(SUM(MissFill!S$5:S29)=0,"",(IF(MissFill!S29/SUM(MissFill!S$5:S29)&gt;0.01,"",IF(MissFill!S28/SUM(MissFill!S$5:S29)&gt;0.01,"",IF(MissFill!S27/SUM(MissFill!S$5:S29)&gt;0.01,"",IF(MissFill!S26/SUM(MissFill!S$5:S29)&gt;0.01,"",IF(MissFill!S25/SUM(MissFill!S$5:S29)&gt;0.01,"",DateEnded_5Day!$A26))))))))</f>
        <v/>
      </c>
      <c r="U26" s="13" t="str">
        <f>IF($A26&lt;='All Results'!$B$4,"",IF(SUM(MissFill!T$5:T29)=0,"",(IF(MissFill!T29/SUM(MissFill!T$5:T29)&gt;0.01,"",IF(MissFill!T28/SUM(MissFill!T$5:T29)&gt;0.01,"",IF(MissFill!T27/SUM(MissFill!T$5:T29)&gt;0.01,"",IF(MissFill!T26/SUM(MissFill!T$5:T29)&gt;0.01,"",IF(MissFill!T25/SUM(MissFill!T$5:T29)&gt;0.01,"",DateEnded_5Day!$A26))))))))</f>
        <v/>
      </c>
      <c r="V26" s="13" t="str">
        <f>IF($A26&lt;='All Results'!$B$4,"",IF(SUM(MissFill!U$5:U29)=0,"",(IF(MissFill!U29/SUM(MissFill!U$5:U29)&gt;0.01,"",IF(MissFill!U28/SUM(MissFill!U$5:U29)&gt;0.01,"",IF(MissFill!U27/SUM(MissFill!U$5:U29)&gt;0.01,"",IF(MissFill!U26/SUM(MissFill!U$5:U29)&gt;0.01,"",IF(MissFill!U25/SUM(MissFill!U$5:U29)&gt;0.01,"",DateEnded_5Day!$A26))))))))</f>
        <v/>
      </c>
      <c r="W26" s="13" t="str">
        <f>IF($A26&lt;='All Results'!$B$4,"",IF(SUM(MissFill!V$5:V29)=0,"",(IF(MissFill!V29/SUM(MissFill!V$5:V29)&gt;0.01,"",IF(MissFill!V28/SUM(MissFill!V$5:V29)&gt;0.01,"",IF(MissFill!V27/SUM(MissFill!V$5:V29)&gt;0.01,"",IF(MissFill!V26/SUM(MissFill!V$5:V29)&gt;0.01,"",IF(MissFill!V25/SUM(MissFill!V$5:V29)&gt;0.01,"",DateEnded_5Day!$A26))))))))</f>
        <v/>
      </c>
      <c r="X26" s="13" t="str">
        <f>IF($A26&lt;='All Results'!$B$4,"",IF(SUM(MissFill!W$5:W29)=0,"",(IF(MissFill!W29/SUM(MissFill!W$5:W29)&gt;0.01,"",IF(MissFill!W28/SUM(MissFill!W$5:W29)&gt;0.01,"",IF(MissFill!W27/SUM(MissFill!W$5:W29)&gt;0.01,"",IF(MissFill!W26/SUM(MissFill!W$5:W29)&gt;0.01,"",IF(MissFill!W25/SUM(MissFill!W$5:W29)&gt;0.01,"",DateEnded_5Day!$A26))))))))</f>
        <v/>
      </c>
      <c r="Y26" s="13" t="str">
        <f>IF($A26&lt;='All Results'!$B$4,"",IF(SUM(MissFill!X$5:X29)=0,"",(IF(MissFill!X29/SUM(MissFill!X$5:X29)&gt;0.01,"",IF(MissFill!X28/SUM(MissFill!X$5:X29)&gt;0.01,"",IF(MissFill!X27/SUM(MissFill!X$5:X29)&gt;0.01,"",IF(MissFill!X26/SUM(MissFill!X$5:X29)&gt;0.01,"",IF(MissFill!X25/SUM(MissFill!X$5:X29)&gt;0.01,"",DateEnded_5Day!$A26))))))))</f>
        <v/>
      </c>
      <c r="Z26" s="13" t="str">
        <f>IF($A26&lt;='All Results'!$B$4,"",IF(SUM(MissFill!Y$5:Y29)=0,"",(IF(MissFill!Y29/SUM(MissFill!Y$5:Y29)&gt;0.01,"",IF(MissFill!Y28/SUM(MissFill!Y$5:Y29)&gt;0.01,"",IF(MissFill!Y27/SUM(MissFill!Y$5:Y29)&gt;0.01,"",IF(MissFill!Y26/SUM(MissFill!Y$5:Y29)&gt;0.01,"",IF(MissFill!Y25/SUM(MissFill!Y$5:Y29)&gt;0.01,"",DateEnded_5Day!$A26))))))))</f>
        <v/>
      </c>
      <c r="AA26" s="13" t="str">
        <f>IF($A26&lt;='All Results'!$B$4,"",IF(SUM(MissFill!Z$5:Z29)=0,"",(IF(MissFill!Z29/SUM(MissFill!Z$5:Z29)&gt;0.01,"",IF(MissFill!Z28/SUM(MissFill!Z$5:Z29)&gt;0.01,"",IF(MissFill!Z27/SUM(MissFill!Z$5:Z29)&gt;0.01,"",IF(MissFill!Z26/SUM(MissFill!Z$5:Z29)&gt;0.01,"",IF(MissFill!Z25/SUM(MissFill!Z$5:Z29)&gt;0.01,"",DateEnded_5Day!$A26))))))))</f>
        <v/>
      </c>
      <c r="AB26" s="13" t="str">
        <f>IF($A26&lt;='All Results'!$B$4,"",IF(SUM(MissFill!AA$5:AA29)=0,"",(IF(MissFill!AA29/SUM(MissFill!AA$5:AA29)&gt;0.01,"",IF(MissFill!AA28/SUM(MissFill!AA$5:AA29)&gt;0.01,"",IF(MissFill!AA27/SUM(MissFill!AA$5:AA29)&gt;0.01,"",IF(MissFill!AA26/SUM(MissFill!AA$5:AA29)&gt;0.01,"",IF(MissFill!AA25/SUM(MissFill!AA$5:AA29)&gt;0.01,"",DateEnded_5Day!$A26))))))))</f>
        <v/>
      </c>
      <c r="AC26" s="13" t="str">
        <f>IF($A26&lt;='All Results'!$B$4,"",IF(SUM(MissFill!AB$5:AB29)=0,"",(IF(MissFill!AB29/SUM(MissFill!AB$5:AB29)&gt;0.01,"",IF(MissFill!AB28/SUM(MissFill!AB$5:AB29)&gt;0.01,"",IF(MissFill!AB27/SUM(MissFill!AB$5:AB29)&gt;0.01,"",IF(MissFill!AB26/SUM(MissFill!AB$5:AB29)&gt;0.01,"",IF(MissFill!AB25/SUM(MissFill!AB$5:AB29)&gt;0.01,"",DateEnded_5Day!$A26))))))))</f>
        <v/>
      </c>
      <c r="AD26" s="13" t="str">
        <f>IF($A26&lt;='All Results'!$B$4,"",IF(SUM(MissFill!AC$5:AC29)=0,"",(IF(MissFill!AC29/SUM(MissFill!AC$5:AC29)&gt;0.01,"",IF(MissFill!AC28/SUM(MissFill!AC$5:AC29)&gt;0.01,"",IF(MissFill!AC27/SUM(MissFill!AC$5:AC29)&gt;0.01,"",IF(MissFill!AC26/SUM(MissFill!AC$5:AC29)&gt;0.01,"",IF(MissFill!AC25/SUM(MissFill!AC$5:AC29)&gt;0.01,"",DateEnded_5Day!$A26))))))))</f>
        <v/>
      </c>
      <c r="AE26" s="13" t="str">
        <f>IF($A26&lt;='All Results'!$B$4,"",IF(SUM(MissFill!AD$5:AD29)=0,"",(IF(MissFill!AD29/SUM(MissFill!AD$5:AD29)&gt;0.01,"",IF(MissFill!AD28/SUM(MissFill!AD$5:AD29)&gt;0.01,"",IF(MissFill!AD27/SUM(MissFill!AD$5:AD29)&gt;0.01,"",IF(MissFill!AD26/SUM(MissFill!AD$5:AD29)&gt;0.01,"",IF(MissFill!AD25/SUM(MissFill!AD$5:AD29)&gt;0.01,"",DateEnded_5Day!$A26))))))))</f>
        <v/>
      </c>
      <c r="AF26" s="13" t="str">
        <f>IF($A26&lt;='All Results'!$B$4,"",IF(SUM(MissFill!AE$5:AE29)=0,"",(IF(MissFill!AE29/SUM(MissFill!AE$5:AE29)&gt;0.01,"",IF(MissFill!AE28/SUM(MissFill!AE$5:AE29)&gt;0.01,"",IF(MissFill!AE27/SUM(MissFill!AE$5:AE29)&gt;0.01,"",IF(MissFill!AE26/SUM(MissFill!AE$5:AE29)&gt;0.01,"",IF(MissFill!AE25/SUM(MissFill!AE$5:AE29)&gt;0.01,"",DateEnded_5Day!$A26))))))))</f>
        <v/>
      </c>
      <c r="AG26" s="13" t="str">
        <f>IF($A26&lt;='All Results'!$B$4,"",IF(SUM(MissFill!AF$5:AF29)=0,"",(IF(MissFill!AF29/SUM(MissFill!AF$5:AF29)&gt;0.01,"",IF(MissFill!AF28/SUM(MissFill!AF$5:AF29)&gt;0.01,"",IF(MissFill!AF27/SUM(MissFill!AF$5:AF29)&gt;0.01,"",IF(MissFill!AF26/SUM(MissFill!AF$5:AF29)&gt;0.01,"",IF(MissFill!AF25/SUM(MissFill!AF$5:AF29)&gt;0.01,"",DateEnded_5Day!$A26))))))))</f>
        <v/>
      </c>
      <c r="AH26" s="13" t="str">
        <f>IF($A26&lt;='All Results'!$B$4,"",IF(SUM(MissFill!AG$5:AG29)=0,"",(IF(MissFill!AG29/SUM(MissFill!AG$5:AG29)&gt;0.01,"",IF(MissFill!AG28/SUM(MissFill!AG$5:AG29)&gt;0.01,"",IF(MissFill!AG27/SUM(MissFill!AG$5:AG29)&gt;0.01,"",IF(MissFill!AG26/SUM(MissFill!AG$5:AG29)&gt;0.01,"",IF(MissFill!AG25/SUM(MissFill!AG$5:AG29)&gt;0.01,"",DateEnded_5Day!$A26))))))))</f>
        <v/>
      </c>
      <c r="AI26" s="13" t="str">
        <f>IF($A26&lt;='All Results'!$B$4,"",IF(SUM(MissFill!AH$5:AH29)=0,"",(IF(MissFill!AH29/SUM(MissFill!AH$5:AH29)&gt;0.01,"",IF(MissFill!AH28/SUM(MissFill!AH$5:AH29)&gt;0.01,"",IF(MissFill!AH27/SUM(MissFill!AH$5:AH29)&gt;0.01,"",IF(MissFill!AH26/SUM(MissFill!AH$5:AH29)&gt;0.01,"",IF(MissFill!AH25/SUM(MissFill!AH$5:AH29)&gt;0.01,"",DateEnded_5Day!$A26))))))))</f>
        <v/>
      </c>
      <c r="AJ26" s="13" t="str">
        <f>IF($A26&lt;='All Results'!$B$4,"",IF(SUM(MissFill!AI$5:AI29)=0,"",(IF(MissFill!AI29/SUM(MissFill!AI$5:AI29)&gt;0.01,"",IF(MissFill!AI28/SUM(MissFill!AI$5:AI29)&gt;0.01,"",IF(MissFill!AI27/SUM(MissFill!AI$5:AI29)&gt;0.01,"",IF(MissFill!AI26/SUM(MissFill!AI$5:AI29)&gt;0.01,"",IF(MissFill!AI25/SUM(MissFill!AI$5:AI29)&gt;0.01,"",DateEnded_5Day!$A26))))))))</f>
        <v/>
      </c>
      <c r="AK26" s="13" t="str">
        <f>IF($A26&lt;='All Results'!$B$4,"",IF(SUM(MissFill!AJ$5:AJ29)=0,"",(IF(MissFill!AJ29/SUM(MissFill!AJ$5:AJ29)&gt;0.01,"",IF(MissFill!AJ28/SUM(MissFill!AJ$5:AJ29)&gt;0.01,"",IF(MissFill!AJ27/SUM(MissFill!AJ$5:AJ29)&gt;0.01,"",IF(MissFill!AJ26/SUM(MissFill!AJ$5:AJ29)&gt;0.01,"",IF(MissFill!AJ25/SUM(MissFill!AJ$5:AJ29)&gt;0.01,"",DateEnded_5Day!$A26))))))))</f>
        <v/>
      </c>
      <c r="AL26" s="13" t="str">
        <f>IF($A26&lt;='All Results'!$B$4,"",IF(SUM(MissFill!AK$5:AK29)=0,"",(IF(MissFill!AK29/SUM(MissFill!AK$5:AK29)&gt;0.01,"",IF(MissFill!AK28/SUM(MissFill!AK$5:AK29)&gt;0.01,"",IF(MissFill!AK27/SUM(MissFill!AK$5:AK29)&gt;0.01,"",IF(MissFill!AK26/SUM(MissFill!AK$5:AK29)&gt;0.01,"",IF(MissFill!AK25/SUM(MissFill!AK$5:AK29)&gt;0.01,"",DateEnded_5Day!$A26))))))))</f>
        <v/>
      </c>
      <c r="AM26" s="13" t="str">
        <f>IF($A26&lt;='All Results'!$B$4,"",IF(SUM(MissFill!AL$5:AL29)=0,"",(IF(MissFill!AL29/SUM(MissFill!AL$5:AL29)&gt;0.01,"",IF(MissFill!AL28/SUM(MissFill!AL$5:AL29)&gt;0.01,"",IF(MissFill!AL27/SUM(MissFill!AL$5:AL29)&gt;0.01,"",IF(MissFill!AL26/SUM(MissFill!AL$5:AL29)&gt;0.01,"",IF(MissFill!AL25/SUM(MissFill!AL$5:AL29)&gt;0.01,"",DateEnded_5Day!$A26))))))))</f>
        <v/>
      </c>
      <c r="AN26" s="13" t="str">
        <f>IF($A26&lt;='All Results'!$B$4,"",IF(SUM(MissFill!AM$5:AM29)=0,"",(IF(MissFill!AM29/SUM(MissFill!AM$5:AM29)&gt;0.01,"",IF(MissFill!AM28/SUM(MissFill!AM$5:AM29)&gt;0.01,"",IF(MissFill!AM27/SUM(MissFill!AM$5:AM29)&gt;0.01,"",IF(MissFill!AM26/SUM(MissFill!AM$5:AM29)&gt;0.01,"",IF(MissFill!AM25/SUM(MissFill!AM$5:AM29)&gt;0.01,"",DateEnded_5Day!$A26))))))))</f>
        <v/>
      </c>
      <c r="AO26" s="13" t="str">
        <f>IF($A26&lt;='All Results'!$B$4,"",IF(SUM(MissFill!AN$5:AN29)=0,"",(IF(MissFill!AN29/SUM(MissFill!AN$5:AN29)&gt;0.01,"",IF(MissFill!AN28/SUM(MissFill!AN$5:AN29)&gt;0.01,"",IF(MissFill!AN27/SUM(MissFill!AN$5:AN29)&gt;0.01,"",IF(MissFill!AN26/SUM(MissFill!AN$5:AN29)&gt;0.01,"",IF(MissFill!AN25/SUM(MissFill!AN$5:AN29)&gt;0.01,"",DateEnded_5Day!$A26))))))))</f>
        <v/>
      </c>
      <c r="AP26" s="13" t="str">
        <f>IF($A26&lt;='All Results'!$B$4,"",IF(SUM(MissFill!AO$5:AO29)=0,"",(IF(MissFill!AO29/SUM(MissFill!AO$5:AO29)&gt;0.01,"",IF(MissFill!AO28/SUM(MissFill!AO$5:AO29)&gt;0.01,"",IF(MissFill!AO27/SUM(MissFill!AO$5:AO29)&gt;0.01,"",IF(MissFill!AO26/SUM(MissFill!AO$5:AO29)&gt;0.01,"",IF(MissFill!AO25/SUM(MissFill!AO$5:AO29)&gt;0.01,"",DateEnded_5Day!$A26))))))))</f>
        <v/>
      </c>
      <c r="AQ26" s="13" t="str">
        <f>IF($A26&lt;='All Results'!$B$4,"",IF(SUM(MissFill!AP$5:AP29)=0,"",(IF(MissFill!AP29/SUM(MissFill!AP$5:AP29)&gt;0.01,"",IF(MissFill!AP28/SUM(MissFill!AP$5:AP29)&gt;0.01,"",IF(MissFill!AP27/SUM(MissFill!AP$5:AP29)&gt;0.01,"",IF(MissFill!AP26/SUM(MissFill!AP$5:AP29)&gt;0.01,"",IF(MissFill!AP25/SUM(MissFill!AP$5:AP29)&gt;0.01,"",DateEnded_5Day!$A26))))))))</f>
        <v/>
      </c>
      <c r="AR26" s="13" t="str">
        <f>IF($A26&lt;='All Results'!$B$4,"",IF(SUM(MissFill!AQ$5:AQ29)=0,"",(IF(MissFill!AQ29/SUM(MissFill!AQ$5:AQ29)&gt;0.01,"",IF(MissFill!AQ28/SUM(MissFill!AQ$5:AQ29)&gt;0.01,"",IF(MissFill!AQ27/SUM(MissFill!AQ$5:AQ29)&gt;0.01,"",IF(MissFill!AQ26/SUM(MissFill!AQ$5:AQ29)&gt;0.01,"",IF(MissFill!AQ25/SUM(MissFill!AQ$5:AQ29)&gt;0.01,"",DateEnded_5Day!$A26))))))))</f>
        <v/>
      </c>
      <c r="AS26" s="13" t="str">
        <f>IF($A26&lt;='All Results'!$B$4,"",IF(SUM(MissFill!AR$5:AR29)=0,"",(IF(MissFill!AR29/SUM(MissFill!AR$5:AR29)&gt;0.01,"",IF(MissFill!AR28/SUM(MissFill!AR$5:AR29)&gt;0.01,"",IF(MissFill!AR27/SUM(MissFill!AR$5:AR29)&gt;0.01,"",IF(MissFill!AR26/SUM(MissFill!AR$5:AR29)&gt;0.01,"",IF(MissFill!AR25/SUM(MissFill!AR$5:AR29)&gt;0.01,"",DateEnded_5Day!$A26))))))))</f>
        <v/>
      </c>
      <c r="AT26" s="13" t="str">
        <f>IF($A26&lt;='All Results'!$B$4,"",IF(SUM(MissFill!AS$5:AS29)=0,"",(IF(MissFill!AS29/SUM(MissFill!AS$5:AS29)&gt;0.01,"",IF(MissFill!AS28/SUM(MissFill!AS$5:AS29)&gt;0.01,"",IF(MissFill!AS27/SUM(MissFill!AS$5:AS29)&gt;0.01,"",IF(MissFill!AS26/SUM(MissFill!AS$5:AS29)&gt;0.01,"",IF(MissFill!AS25/SUM(MissFill!AS$5:AS29)&gt;0.01,"",DateEnded_5Day!$A26))))))))</f>
        <v/>
      </c>
      <c r="AU26" s="13" t="str">
        <f>IF($A26&lt;='All Results'!$B$4,"",IF(SUM(MissFill!AT$5:AT29)=0,"",(IF(MissFill!AT29/SUM(MissFill!AT$5:AT29)&gt;0.01,"",IF(MissFill!AT28/SUM(MissFill!AT$5:AT29)&gt;0.01,"",IF(MissFill!AT27/SUM(MissFill!AT$5:AT29)&gt;0.01,"",IF(MissFill!AT26/SUM(MissFill!AT$5:AT29)&gt;0.01,"",IF(MissFill!AT25/SUM(MissFill!AT$5:AT29)&gt;0.01,"",DateEnded_5Day!$A26))))))))</f>
        <v/>
      </c>
      <c r="AV26" s="13" t="str">
        <f>IF($A26&lt;='All Results'!$B$4,"",IF(SUM(MissFill!AU$5:AU29)=0,"",(IF(MissFill!AU29/SUM(MissFill!AU$5:AU29)&gt;0.01,"",IF(MissFill!AU28/SUM(MissFill!AU$5:AU29)&gt;0.01,"",IF(MissFill!AU27/SUM(MissFill!AU$5:AU29)&gt;0.01,"",IF(MissFill!AU26/SUM(MissFill!AU$5:AU29)&gt;0.01,"",IF(MissFill!AU25/SUM(MissFill!AU$5:AU29)&gt;0.01,"",DateEnded_5Day!$A26))))))))</f>
        <v/>
      </c>
      <c r="AW26" s="13" t="str">
        <f>IF($A26&lt;='All Results'!$B$4,"",IF(SUM(MissFill!AV$5:AV29)=0,"",(IF(MissFill!AV29/SUM(MissFill!AV$5:AV29)&gt;0.01,"",IF(MissFill!AV28/SUM(MissFill!AV$5:AV29)&gt;0.01,"",IF(MissFill!AV27/SUM(MissFill!AV$5:AV29)&gt;0.01,"",IF(MissFill!AV26/SUM(MissFill!AV$5:AV29)&gt;0.01,"",IF(MissFill!AV25/SUM(MissFill!AV$5:AV29)&gt;0.01,"",DateEnded_5Day!$A26))))))))</f>
        <v/>
      </c>
      <c r="AX26" s="13" t="str">
        <f>IF($A26&lt;='All Results'!$B$4,"",IF(SUM(MissFill!AW$5:AW29)=0,"",(IF(MissFill!AW29/SUM(MissFill!AW$5:AW29)&gt;0.01,"",IF(MissFill!AW28/SUM(MissFill!AW$5:AW29)&gt;0.01,"",IF(MissFill!AW27/SUM(MissFill!AW$5:AW29)&gt;0.01,"",IF(MissFill!AW26/SUM(MissFill!AW$5:AW29)&gt;0.01,"",IF(MissFill!AW25/SUM(MissFill!AW$5:AW29)&gt;0.01,"",DateEnded_5Day!$A26))))))))</f>
        <v/>
      </c>
    </row>
    <row r="27" spans="1:50" x14ac:dyDescent="0.25">
      <c r="A27" s="8">
        <v>44372</v>
      </c>
      <c r="B27" s="11">
        <v>176</v>
      </c>
      <c r="C27" s="13" t="str">
        <f>IF($A27&lt;='All Results'!$B$4,"",IF(SUM(MissFill!B$5:B30)=0,"",(IF(MissFill!B30/SUM(MissFill!B$5:B30)&gt;0.01,"",IF(MissFill!B29/SUM(MissFill!B$5:B30)&gt;0.01,"",IF(MissFill!B28/SUM(MissFill!B$5:B30)&gt;0.01,"",IF(MissFill!B27/SUM(MissFill!B$5:B30)&gt;0.01,"",IF(MissFill!B26/SUM(MissFill!B$5:B30)&gt;0.01,"",DateEnded_5Day!$A27))))))))</f>
        <v/>
      </c>
      <c r="D27" s="13" t="str">
        <f>IF($A27&lt;='All Results'!$B$4,"",IF(SUM(MissFill!C$5:C30)=0,"",(IF(MissFill!C30/SUM(MissFill!C$5:C30)&gt;0.01,"",IF(MissFill!C29/SUM(MissFill!C$5:C30)&gt;0.01,"",IF(MissFill!C28/SUM(MissFill!C$5:C30)&gt;0.01,"",IF(MissFill!C27/SUM(MissFill!C$5:C30)&gt;0.01,"",IF(MissFill!C26/SUM(MissFill!C$5:C30)&gt;0.01,"",DateEnded_5Day!$A27))))))))</f>
        <v/>
      </c>
      <c r="E27" s="13" t="str">
        <f>IF($A27&lt;='All Results'!$B$4,"",IF(SUM(MissFill!D$5:D30)=0,"",(IF(MissFill!D30/SUM(MissFill!D$5:D30)&gt;0.01,"",IF(MissFill!D29/SUM(MissFill!D$5:D30)&gt;0.01,"",IF(MissFill!D28/SUM(MissFill!D$5:D30)&gt;0.01,"",IF(MissFill!D27/SUM(MissFill!D$5:D30)&gt;0.01,"",IF(MissFill!D26/SUM(MissFill!D$5:D30)&gt;0.01,"",DateEnded_5Day!$A27))))))))</f>
        <v/>
      </c>
      <c r="F27" s="13" t="str">
        <f>IF($A27&lt;='All Results'!$B$4,"",IF(SUM(MissFill!E$5:E30)=0,"",(IF(MissFill!E30/SUM(MissFill!E$5:E30)&gt;0.01,"",IF(MissFill!E29/SUM(MissFill!E$5:E30)&gt;0.01,"",IF(MissFill!E28/SUM(MissFill!E$5:E30)&gt;0.01,"",IF(MissFill!E27/SUM(MissFill!E$5:E30)&gt;0.01,"",IF(MissFill!E26/SUM(MissFill!E$5:E30)&gt;0.01,"",DateEnded_5Day!$A27))))))))</f>
        <v/>
      </c>
      <c r="G27" s="13" t="str">
        <f>IF($A27&lt;='All Results'!$B$4,"",IF(SUM(MissFill!F$5:F30)=0,"",(IF(MissFill!F30/SUM(MissFill!F$5:F30)&gt;0.01,"",IF(MissFill!F29/SUM(MissFill!F$5:F30)&gt;0.01,"",IF(MissFill!F28/SUM(MissFill!F$5:F30)&gt;0.01,"",IF(MissFill!F27/SUM(MissFill!F$5:F30)&gt;0.01,"",IF(MissFill!F26/SUM(MissFill!F$5:F30)&gt;0.01,"",DateEnded_5Day!$A27))))))))</f>
        <v/>
      </c>
      <c r="H27" s="13" t="str">
        <f>IF($A27&lt;='All Results'!$B$4,"",IF(SUM(MissFill!G$5:G30)=0,"",(IF(MissFill!G30/SUM(MissFill!G$5:G30)&gt;0.01,"",IF(MissFill!G29/SUM(MissFill!G$5:G30)&gt;0.01,"",IF(MissFill!G28/SUM(MissFill!G$5:G30)&gt;0.01,"",IF(MissFill!G27/SUM(MissFill!G$5:G30)&gt;0.01,"",IF(MissFill!G26/SUM(MissFill!G$5:G30)&gt;0.01,"",DateEnded_5Day!$A27))))))))</f>
        <v/>
      </c>
      <c r="I27" s="13" t="str">
        <f>IF($A27&lt;='All Results'!$B$4,"",IF(SUM(MissFill!H$5:H30)=0,"",(IF(MissFill!H30/SUM(MissFill!H$5:H30)&gt;0.01,"",IF(MissFill!H29/SUM(MissFill!H$5:H30)&gt;0.01,"",IF(MissFill!H28/SUM(MissFill!H$5:H30)&gt;0.01,"",IF(MissFill!H27/SUM(MissFill!H$5:H30)&gt;0.01,"",IF(MissFill!H26/SUM(MissFill!H$5:H30)&gt;0.01,"",DateEnded_5Day!$A27))))))))</f>
        <v/>
      </c>
      <c r="J27" s="13" t="str">
        <f>IF($A27&lt;='All Results'!$B$4,"",IF(SUM(MissFill!I$5:I30)=0,"",(IF(MissFill!I30/SUM(MissFill!I$5:I30)&gt;0.01,"",IF(MissFill!I29/SUM(MissFill!I$5:I30)&gt;0.01,"",IF(MissFill!I28/SUM(MissFill!I$5:I30)&gt;0.01,"",IF(MissFill!I27/SUM(MissFill!I$5:I30)&gt;0.01,"",IF(MissFill!I26/SUM(MissFill!I$5:I30)&gt;0.01,"",DateEnded_5Day!$A27))))))))</f>
        <v/>
      </c>
      <c r="K27" s="13" t="str">
        <f>IF($A27&lt;='All Results'!$B$4,"",IF(SUM(MissFill!J$5:J30)=0,"",(IF(MissFill!J30/SUM(MissFill!J$5:J30)&gt;0.01,"",IF(MissFill!J29/SUM(MissFill!J$5:J30)&gt;0.01,"",IF(MissFill!J28/SUM(MissFill!J$5:J30)&gt;0.01,"",IF(MissFill!J27/SUM(MissFill!J$5:J30)&gt;0.01,"",IF(MissFill!J26/SUM(MissFill!J$5:J30)&gt;0.01,"",DateEnded_5Day!$A27))))))))</f>
        <v/>
      </c>
      <c r="L27" s="13" t="str">
        <f>IF($A27&lt;='All Results'!$B$4,"",IF(SUM(MissFill!K$5:K30)=0,"",(IF(MissFill!K30/SUM(MissFill!K$5:K30)&gt;0.01,"",IF(MissFill!K29/SUM(MissFill!K$5:K30)&gt;0.01,"",IF(MissFill!K28/SUM(MissFill!K$5:K30)&gt;0.01,"",IF(MissFill!K27/SUM(MissFill!K$5:K30)&gt;0.01,"",IF(MissFill!K26/SUM(MissFill!K$5:K30)&gt;0.01,"",DateEnded_5Day!$A27))))))))</f>
        <v/>
      </c>
      <c r="M27" s="13" t="str">
        <f>IF($A27&lt;='All Results'!$B$4,"",IF(SUM(MissFill!L$5:L30)=0,"",(IF(MissFill!L30/SUM(MissFill!L$5:L30)&gt;0.01,"",IF(MissFill!L29/SUM(MissFill!L$5:L30)&gt;0.01,"",IF(MissFill!L28/SUM(MissFill!L$5:L30)&gt;0.01,"",IF(MissFill!L27/SUM(MissFill!L$5:L30)&gt;0.01,"",IF(MissFill!L26/SUM(MissFill!L$5:L30)&gt;0.01,"",DateEnded_5Day!$A27))))))))</f>
        <v/>
      </c>
      <c r="N27" s="13" t="str">
        <f>IF($A27&lt;='All Results'!$B$4,"",IF(SUM(MissFill!M$5:M30)=0,"",(IF(MissFill!M30/SUM(MissFill!M$5:M30)&gt;0.01,"",IF(MissFill!M29/SUM(MissFill!M$5:M30)&gt;0.01,"",IF(MissFill!M28/SUM(MissFill!M$5:M30)&gt;0.01,"",IF(MissFill!M27/SUM(MissFill!M$5:M30)&gt;0.01,"",IF(MissFill!M26/SUM(MissFill!M$5:M30)&gt;0.01,"",DateEnded_5Day!$A27))))))))</f>
        <v/>
      </c>
      <c r="O27" s="13" t="str">
        <f>IF($A27&lt;='All Results'!$B$4,"",IF(SUM(MissFill!N$5:N30)=0,"",(IF(MissFill!N30/SUM(MissFill!N$5:N30)&gt;0.01,"",IF(MissFill!N29/SUM(MissFill!N$5:N30)&gt;0.01,"",IF(MissFill!N28/SUM(MissFill!N$5:N30)&gt;0.01,"",IF(MissFill!N27/SUM(MissFill!N$5:N30)&gt;0.01,"",IF(MissFill!N26/SUM(MissFill!N$5:N30)&gt;0.01,"",DateEnded_5Day!$A27))))))))</f>
        <v/>
      </c>
      <c r="P27" s="13" t="str">
        <f>IF($A27&lt;='All Results'!$B$4,"",IF(SUM(MissFill!O$5:O30)=0,"",(IF(MissFill!O30/SUM(MissFill!O$5:O30)&gt;0.01,"",IF(MissFill!O29/SUM(MissFill!O$5:O30)&gt;0.01,"",IF(MissFill!O28/SUM(MissFill!O$5:O30)&gt;0.01,"",IF(MissFill!O27/SUM(MissFill!O$5:O30)&gt;0.01,"",IF(MissFill!O26/SUM(MissFill!O$5:O30)&gt;0.01,"",DateEnded_5Day!$A27))))))))</f>
        <v/>
      </c>
      <c r="Q27" s="13" t="str">
        <f>IF($A27&lt;='All Results'!$B$4,"",IF(SUM(MissFill!P$5:P30)=0,"",(IF(MissFill!P30/SUM(MissFill!P$5:P30)&gt;0.01,"",IF(MissFill!P29/SUM(MissFill!P$5:P30)&gt;0.01,"",IF(MissFill!P28/SUM(MissFill!P$5:P30)&gt;0.01,"",IF(MissFill!P27/SUM(MissFill!P$5:P30)&gt;0.01,"",IF(MissFill!P26/SUM(MissFill!P$5:P30)&gt;0.01,"",DateEnded_5Day!$A27))))))))</f>
        <v/>
      </c>
      <c r="R27" s="13" t="str">
        <f>IF($A27&lt;='All Results'!$B$4,"",IF(SUM(MissFill!Q$5:Q30)=0,"",(IF(MissFill!Q30/SUM(MissFill!Q$5:Q30)&gt;0.01,"",IF(MissFill!Q29/SUM(MissFill!Q$5:Q30)&gt;0.01,"",IF(MissFill!Q28/SUM(MissFill!Q$5:Q30)&gt;0.01,"",IF(MissFill!Q27/SUM(MissFill!Q$5:Q30)&gt;0.01,"",IF(MissFill!Q26/SUM(MissFill!Q$5:Q30)&gt;0.01,"",DateEnded_5Day!$A27))))))))</f>
        <v/>
      </c>
      <c r="S27" s="13" t="str">
        <f>IF($A27&lt;='All Results'!$B$4,"",IF(SUM(MissFill!R$5:R30)=0,"",(IF(MissFill!R30/SUM(MissFill!R$5:R30)&gt;0.01,"",IF(MissFill!R29/SUM(MissFill!R$5:R30)&gt;0.01,"",IF(MissFill!R28/SUM(MissFill!R$5:R30)&gt;0.01,"",IF(MissFill!R27/SUM(MissFill!R$5:R30)&gt;0.01,"",IF(MissFill!R26/SUM(MissFill!R$5:R30)&gt;0.01,"",DateEnded_5Day!$A27))))))))</f>
        <v/>
      </c>
      <c r="T27" s="13" t="str">
        <f>IF($A27&lt;='All Results'!$B$4,"",IF(SUM(MissFill!S$5:S30)=0,"",(IF(MissFill!S30/SUM(MissFill!S$5:S30)&gt;0.01,"",IF(MissFill!S29/SUM(MissFill!S$5:S30)&gt;0.01,"",IF(MissFill!S28/SUM(MissFill!S$5:S30)&gt;0.01,"",IF(MissFill!S27/SUM(MissFill!S$5:S30)&gt;0.01,"",IF(MissFill!S26/SUM(MissFill!S$5:S30)&gt;0.01,"",DateEnded_5Day!$A27))))))))</f>
        <v/>
      </c>
      <c r="U27" s="13" t="str">
        <f>IF($A27&lt;='All Results'!$B$4,"",IF(SUM(MissFill!T$5:T30)=0,"",(IF(MissFill!T30/SUM(MissFill!T$5:T30)&gt;0.01,"",IF(MissFill!T29/SUM(MissFill!T$5:T30)&gt;0.01,"",IF(MissFill!T28/SUM(MissFill!T$5:T30)&gt;0.01,"",IF(MissFill!T27/SUM(MissFill!T$5:T30)&gt;0.01,"",IF(MissFill!T26/SUM(MissFill!T$5:T30)&gt;0.01,"",DateEnded_5Day!$A27))))))))</f>
        <v/>
      </c>
      <c r="V27" s="13" t="str">
        <f>IF($A27&lt;='All Results'!$B$4,"",IF(SUM(MissFill!U$5:U30)=0,"",(IF(MissFill!U30/SUM(MissFill!U$5:U30)&gt;0.01,"",IF(MissFill!U29/SUM(MissFill!U$5:U30)&gt;0.01,"",IF(MissFill!U28/SUM(MissFill!U$5:U30)&gt;0.01,"",IF(MissFill!U27/SUM(MissFill!U$5:U30)&gt;0.01,"",IF(MissFill!U26/SUM(MissFill!U$5:U30)&gt;0.01,"",DateEnded_5Day!$A27))))))))</f>
        <v/>
      </c>
      <c r="W27" s="13" t="str">
        <f>IF($A27&lt;='All Results'!$B$4,"",IF(SUM(MissFill!V$5:V30)=0,"",(IF(MissFill!V30/SUM(MissFill!V$5:V30)&gt;0.01,"",IF(MissFill!V29/SUM(MissFill!V$5:V30)&gt;0.01,"",IF(MissFill!V28/SUM(MissFill!V$5:V30)&gt;0.01,"",IF(MissFill!V27/SUM(MissFill!V$5:V30)&gt;0.01,"",IF(MissFill!V26/SUM(MissFill!V$5:V30)&gt;0.01,"",DateEnded_5Day!$A27))))))))</f>
        <v/>
      </c>
      <c r="X27" s="13" t="str">
        <f>IF($A27&lt;='All Results'!$B$4,"",IF(SUM(MissFill!W$5:W30)=0,"",(IF(MissFill!W30/SUM(MissFill!W$5:W30)&gt;0.01,"",IF(MissFill!W29/SUM(MissFill!W$5:W30)&gt;0.01,"",IF(MissFill!W28/SUM(MissFill!W$5:W30)&gt;0.01,"",IF(MissFill!W27/SUM(MissFill!W$5:W30)&gt;0.01,"",IF(MissFill!W26/SUM(MissFill!W$5:W30)&gt;0.01,"",DateEnded_5Day!$A27))))))))</f>
        <v/>
      </c>
      <c r="Y27" s="13" t="str">
        <f>IF($A27&lt;='All Results'!$B$4,"",IF(SUM(MissFill!X$5:X30)=0,"",(IF(MissFill!X30/SUM(MissFill!X$5:X30)&gt;0.01,"",IF(MissFill!X29/SUM(MissFill!X$5:X30)&gt;0.01,"",IF(MissFill!X28/SUM(MissFill!X$5:X30)&gt;0.01,"",IF(MissFill!X27/SUM(MissFill!X$5:X30)&gt;0.01,"",IF(MissFill!X26/SUM(MissFill!X$5:X30)&gt;0.01,"",DateEnded_5Day!$A27))))))))</f>
        <v/>
      </c>
      <c r="Z27" s="13" t="str">
        <f>IF($A27&lt;='All Results'!$B$4,"",IF(SUM(MissFill!Y$5:Y30)=0,"",(IF(MissFill!Y30/SUM(MissFill!Y$5:Y30)&gt;0.01,"",IF(MissFill!Y29/SUM(MissFill!Y$5:Y30)&gt;0.01,"",IF(MissFill!Y28/SUM(MissFill!Y$5:Y30)&gt;0.01,"",IF(MissFill!Y27/SUM(MissFill!Y$5:Y30)&gt;0.01,"",IF(MissFill!Y26/SUM(MissFill!Y$5:Y30)&gt;0.01,"",DateEnded_5Day!$A27))))))))</f>
        <v/>
      </c>
      <c r="AA27" s="13" t="str">
        <f>IF($A27&lt;='All Results'!$B$4,"",IF(SUM(MissFill!Z$5:Z30)=0,"",(IF(MissFill!Z30/SUM(MissFill!Z$5:Z30)&gt;0.01,"",IF(MissFill!Z29/SUM(MissFill!Z$5:Z30)&gt;0.01,"",IF(MissFill!Z28/SUM(MissFill!Z$5:Z30)&gt;0.01,"",IF(MissFill!Z27/SUM(MissFill!Z$5:Z30)&gt;0.01,"",IF(MissFill!Z26/SUM(MissFill!Z$5:Z30)&gt;0.01,"",DateEnded_5Day!$A27))))))))</f>
        <v/>
      </c>
      <c r="AB27" s="13" t="str">
        <f>IF($A27&lt;='All Results'!$B$4,"",IF(SUM(MissFill!AA$5:AA30)=0,"",(IF(MissFill!AA30/SUM(MissFill!AA$5:AA30)&gt;0.01,"",IF(MissFill!AA29/SUM(MissFill!AA$5:AA30)&gt;0.01,"",IF(MissFill!AA28/SUM(MissFill!AA$5:AA30)&gt;0.01,"",IF(MissFill!AA27/SUM(MissFill!AA$5:AA30)&gt;0.01,"",IF(MissFill!AA26/SUM(MissFill!AA$5:AA30)&gt;0.01,"",DateEnded_5Day!$A27))))))))</f>
        <v/>
      </c>
      <c r="AC27" s="13" t="str">
        <f>IF($A27&lt;='All Results'!$B$4,"",IF(SUM(MissFill!AB$5:AB30)=0,"",(IF(MissFill!AB30/SUM(MissFill!AB$5:AB30)&gt;0.01,"",IF(MissFill!AB29/SUM(MissFill!AB$5:AB30)&gt;0.01,"",IF(MissFill!AB28/SUM(MissFill!AB$5:AB30)&gt;0.01,"",IF(MissFill!AB27/SUM(MissFill!AB$5:AB30)&gt;0.01,"",IF(MissFill!AB26/SUM(MissFill!AB$5:AB30)&gt;0.01,"",DateEnded_5Day!$A27))))))))</f>
        <v/>
      </c>
      <c r="AD27" s="13" t="str">
        <f>IF($A27&lt;='All Results'!$B$4,"",IF(SUM(MissFill!AC$5:AC30)=0,"",(IF(MissFill!AC30/SUM(MissFill!AC$5:AC30)&gt;0.01,"",IF(MissFill!AC29/SUM(MissFill!AC$5:AC30)&gt;0.01,"",IF(MissFill!AC28/SUM(MissFill!AC$5:AC30)&gt;0.01,"",IF(MissFill!AC27/SUM(MissFill!AC$5:AC30)&gt;0.01,"",IF(MissFill!AC26/SUM(MissFill!AC$5:AC30)&gt;0.01,"",DateEnded_5Day!$A27))))))))</f>
        <v/>
      </c>
      <c r="AE27" s="13" t="str">
        <f>IF($A27&lt;='All Results'!$B$4,"",IF(SUM(MissFill!AD$5:AD30)=0,"",(IF(MissFill!AD30/SUM(MissFill!AD$5:AD30)&gt;0.01,"",IF(MissFill!AD29/SUM(MissFill!AD$5:AD30)&gt;0.01,"",IF(MissFill!AD28/SUM(MissFill!AD$5:AD30)&gt;0.01,"",IF(MissFill!AD27/SUM(MissFill!AD$5:AD30)&gt;0.01,"",IF(MissFill!AD26/SUM(MissFill!AD$5:AD30)&gt;0.01,"",DateEnded_5Day!$A27))))))))</f>
        <v/>
      </c>
      <c r="AF27" s="13" t="str">
        <f>IF($A27&lt;='All Results'!$B$4,"",IF(SUM(MissFill!AE$5:AE30)=0,"",(IF(MissFill!AE30/SUM(MissFill!AE$5:AE30)&gt;0.01,"",IF(MissFill!AE29/SUM(MissFill!AE$5:AE30)&gt;0.01,"",IF(MissFill!AE28/SUM(MissFill!AE$5:AE30)&gt;0.01,"",IF(MissFill!AE27/SUM(MissFill!AE$5:AE30)&gt;0.01,"",IF(MissFill!AE26/SUM(MissFill!AE$5:AE30)&gt;0.01,"",DateEnded_5Day!$A27))))))))</f>
        <v/>
      </c>
      <c r="AG27" s="13" t="str">
        <f>IF($A27&lt;='All Results'!$B$4,"",IF(SUM(MissFill!AF$5:AF30)=0,"",(IF(MissFill!AF30/SUM(MissFill!AF$5:AF30)&gt;0.01,"",IF(MissFill!AF29/SUM(MissFill!AF$5:AF30)&gt;0.01,"",IF(MissFill!AF28/SUM(MissFill!AF$5:AF30)&gt;0.01,"",IF(MissFill!AF27/SUM(MissFill!AF$5:AF30)&gt;0.01,"",IF(MissFill!AF26/SUM(MissFill!AF$5:AF30)&gt;0.01,"",DateEnded_5Day!$A27))))))))</f>
        <v/>
      </c>
      <c r="AH27" s="13" t="str">
        <f>IF($A27&lt;='All Results'!$B$4,"",IF(SUM(MissFill!AG$5:AG30)=0,"",(IF(MissFill!AG30/SUM(MissFill!AG$5:AG30)&gt;0.01,"",IF(MissFill!AG29/SUM(MissFill!AG$5:AG30)&gt;0.01,"",IF(MissFill!AG28/SUM(MissFill!AG$5:AG30)&gt;0.01,"",IF(MissFill!AG27/SUM(MissFill!AG$5:AG30)&gt;0.01,"",IF(MissFill!AG26/SUM(MissFill!AG$5:AG30)&gt;0.01,"",DateEnded_5Day!$A27))))))))</f>
        <v/>
      </c>
      <c r="AI27" s="13" t="str">
        <f>IF($A27&lt;='All Results'!$B$4,"",IF(SUM(MissFill!AH$5:AH30)=0,"",(IF(MissFill!AH30/SUM(MissFill!AH$5:AH30)&gt;0.01,"",IF(MissFill!AH29/SUM(MissFill!AH$5:AH30)&gt;0.01,"",IF(MissFill!AH28/SUM(MissFill!AH$5:AH30)&gt;0.01,"",IF(MissFill!AH27/SUM(MissFill!AH$5:AH30)&gt;0.01,"",IF(MissFill!AH26/SUM(MissFill!AH$5:AH30)&gt;0.01,"",DateEnded_5Day!$A27))))))))</f>
        <v/>
      </c>
      <c r="AJ27" s="13" t="str">
        <f>IF($A27&lt;='All Results'!$B$4,"",IF(SUM(MissFill!AI$5:AI30)=0,"",(IF(MissFill!AI30/SUM(MissFill!AI$5:AI30)&gt;0.01,"",IF(MissFill!AI29/SUM(MissFill!AI$5:AI30)&gt;0.01,"",IF(MissFill!AI28/SUM(MissFill!AI$5:AI30)&gt;0.01,"",IF(MissFill!AI27/SUM(MissFill!AI$5:AI30)&gt;0.01,"",IF(MissFill!AI26/SUM(MissFill!AI$5:AI30)&gt;0.01,"",DateEnded_5Day!$A27))))))))</f>
        <v/>
      </c>
      <c r="AK27" s="13" t="str">
        <f>IF($A27&lt;='All Results'!$B$4,"",IF(SUM(MissFill!AJ$5:AJ30)=0,"",(IF(MissFill!AJ30/SUM(MissFill!AJ$5:AJ30)&gt;0.01,"",IF(MissFill!AJ29/SUM(MissFill!AJ$5:AJ30)&gt;0.01,"",IF(MissFill!AJ28/SUM(MissFill!AJ$5:AJ30)&gt;0.01,"",IF(MissFill!AJ27/SUM(MissFill!AJ$5:AJ30)&gt;0.01,"",IF(MissFill!AJ26/SUM(MissFill!AJ$5:AJ30)&gt;0.01,"",DateEnded_5Day!$A27))))))))</f>
        <v/>
      </c>
      <c r="AL27" s="13" t="str">
        <f>IF($A27&lt;='All Results'!$B$4,"",IF(SUM(MissFill!AK$5:AK30)=0,"",(IF(MissFill!AK30/SUM(MissFill!AK$5:AK30)&gt;0.01,"",IF(MissFill!AK29/SUM(MissFill!AK$5:AK30)&gt;0.01,"",IF(MissFill!AK28/SUM(MissFill!AK$5:AK30)&gt;0.01,"",IF(MissFill!AK27/SUM(MissFill!AK$5:AK30)&gt;0.01,"",IF(MissFill!AK26/SUM(MissFill!AK$5:AK30)&gt;0.01,"",DateEnded_5Day!$A27))))))))</f>
        <v/>
      </c>
      <c r="AM27" s="13" t="str">
        <f>IF($A27&lt;='All Results'!$B$4,"",IF(SUM(MissFill!AL$5:AL30)=0,"",(IF(MissFill!AL30/SUM(MissFill!AL$5:AL30)&gt;0.01,"",IF(MissFill!AL29/SUM(MissFill!AL$5:AL30)&gt;0.01,"",IF(MissFill!AL28/SUM(MissFill!AL$5:AL30)&gt;0.01,"",IF(MissFill!AL27/SUM(MissFill!AL$5:AL30)&gt;0.01,"",IF(MissFill!AL26/SUM(MissFill!AL$5:AL30)&gt;0.01,"",DateEnded_5Day!$A27))))))))</f>
        <v/>
      </c>
      <c r="AN27" s="13" t="str">
        <f>IF($A27&lt;='All Results'!$B$4,"",IF(SUM(MissFill!AM$5:AM30)=0,"",(IF(MissFill!AM30/SUM(MissFill!AM$5:AM30)&gt;0.01,"",IF(MissFill!AM29/SUM(MissFill!AM$5:AM30)&gt;0.01,"",IF(MissFill!AM28/SUM(MissFill!AM$5:AM30)&gt;0.01,"",IF(MissFill!AM27/SUM(MissFill!AM$5:AM30)&gt;0.01,"",IF(MissFill!AM26/SUM(MissFill!AM$5:AM30)&gt;0.01,"",DateEnded_5Day!$A27))))))))</f>
        <v/>
      </c>
      <c r="AO27" s="13" t="str">
        <f>IF($A27&lt;='All Results'!$B$4,"",IF(SUM(MissFill!AN$5:AN30)=0,"",(IF(MissFill!AN30/SUM(MissFill!AN$5:AN30)&gt;0.01,"",IF(MissFill!AN29/SUM(MissFill!AN$5:AN30)&gt;0.01,"",IF(MissFill!AN28/SUM(MissFill!AN$5:AN30)&gt;0.01,"",IF(MissFill!AN27/SUM(MissFill!AN$5:AN30)&gt;0.01,"",IF(MissFill!AN26/SUM(MissFill!AN$5:AN30)&gt;0.01,"",DateEnded_5Day!$A27))))))))</f>
        <v/>
      </c>
      <c r="AP27" s="13" t="str">
        <f>IF($A27&lt;='All Results'!$B$4,"",IF(SUM(MissFill!AO$5:AO30)=0,"",(IF(MissFill!AO30/SUM(MissFill!AO$5:AO30)&gt;0.01,"",IF(MissFill!AO29/SUM(MissFill!AO$5:AO30)&gt;0.01,"",IF(MissFill!AO28/SUM(MissFill!AO$5:AO30)&gt;0.01,"",IF(MissFill!AO27/SUM(MissFill!AO$5:AO30)&gt;0.01,"",IF(MissFill!AO26/SUM(MissFill!AO$5:AO30)&gt;0.01,"",DateEnded_5Day!$A27))))))))</f>
        <v/>
      </c>
      <c r="AQ27" s="13" t="str">
        <f>IF($A27&lt;='All Results'!$B$4,"",IF(SUM(MissFill!AP$5:AP30)=0,"",(IF(MissFill!AP30/SUM(MissFill!AP$5:AP30)&gt;0.01,"",IF(MissFill!AP29/SUM(MissFill!AP$5:AP30)&gt;0.01,"",IF(MissFill!AP28/SUM(MissFill!AP$5:AP30)&gt;0.01,"",IF(MissFill!AP27/SUM(MissFill!AP$5:AP30)&gt;0.01,"",IF(MissFill!AP26/SUM(MissFill!AP$5:AP30)&gt;0.01,"",DateEnded_5Day!$A27))))))))</f>
        <v/>
      </c>
      <c r="AR27" s="13" t="str">
        <f>IF($A27&lt;='All Results'!$B$4,"",IF(SUM(MissFill!AQ$5:AQ30)=0,"",(IF(MissFill!AQ30/SUM(MissFill!AQ$5:AQ30)&gt;0.01,"",IF(MissFill!AQ29/SUM(MissFill!AQ$5:AQ30)&gt;0.01,"",IF(MissFill!AQ28/SUM(MissFill!AQ$5:AQ30)&gt;0.01,"",IF(MissFill!AQ27/SUM(MissFill!AQ$5:AQ30)&gt;0.01,"",IF(MissFill!AQ26/SUM(MissFill!AQ$5:AQ30)&gt;0.01,"",DateEnded_5Day!$A27))))))))</f>
        <v/>
      </c>
      <c r="AS27" s="13" t="str">
        <f>IF($A27&lt;='All Results'!$B$4,"",IF(SUM(MissFill!AR$5:AR30)=0,"",(IF(MissFill!AR30/SUM(MissFill!AR$5:AR30)&gt;0.01,"",IF(MissFill!AR29/SUM(MissFill!AR$5:AR30)&gt;0.01,"",IF(MissFill!AR28/SUM(MissFill!AR$5:AR30)&gt;0.01,"",IF(MissFill!AR27/SUM(MissFill!AR$5:AR30)&gt;0.01,"",IF(MissFill!AR26/SUM(MissFill!AR$5:AR30)&gt;0.01,"",DateEnded_5Day!$A27))))))))</f>
        <v/>
      </c>
      <c r="AT27" s="13" t="str">
        <f>IF($A27&lt;='All Results'!$B$4,"",IF(SUM(MissFill!AS$5:AS30)=0,"",(IF(MissFill!AS30/SUM(MissFill!AS$5:AS30)&gt;0.01,"",IF(MissFill!AS29/SUM(MissFill!AS$5:AS30)&gt;0.01,"",IF(MissFill!AS28/SUM(MissFill!AS$5:AS30)&gt;0.01,"",IF(MissFill!AS27/SUM(MissFill!AS$5:AS30)&gt;0.01,"",IF(MissFill!AS26/SUM(MissFill!AS$5:AS30)&gt;0.01,"",DateEnded_5Day!$A27))))))))</f>
        <v/>
      </c>
      <c r="AU27" s="13" t="str">
        <f>IF($A27&lt;='All Results'!$B$4,"",IF(SUM(MissFill!AT$5:AT30)=0,"",(IF(MissFill!AT30/SUM(MissFill!AT$5:AT30)&gt;0.01,"",IF(MissFill!AT29/SUM(MissFill!AT$5:AT30)&gt;0.01,"",IF(MissFill!AT28/SUM(MissFill!AT$5:AT30)&gt;0.01,"",IF(MissFill!AT27/SUM(MissFill!AT$5:AT30)&gt;0.01,"",IF(MissFill!AT26/SUM(MissFill!AT$5:AT30)&gt;0.01,"",DateEnded_5Day!$A27))))))))</f>
        <v/>
      </c>
      <c r="AV27" s="13" t="str">
        <f>IF($A27&lt;='All Results'!$B$4,"",IF(SUM(MissFill!AU$5:AU30)=0,"",(IF(MissFill!AU30/SUM(MissFill!AU$5:AU30)&gt;0.01,"",IF(MissFill!AU29/SUM(MissFill!AU$5:AU30)&gt;0.01,"",IF(MissFill!AU28/SUM(MissFill!AU$5:AU30)&gt;0.01,"",IF(MissFill!AU27/SUM(MissFill!AU$5:AU30)&gt;0.01,"",IF(MissFill!AU26/SUM(MissFill!AU$5:AU30)&gt;0.01,"",DateEnded_5Day!$A27))))))))</f>
        <v/>
      </c>
      <c r="AW27" s="13" t="str">
        <f>IF($A27&lt;='All Results'!$B$4,"",IF(SUM(MissFill!AV$5:AV30)=0,"",(IF(MissFill!AV30/SUM(MissFill!AV$5:AV30)&gt;0.01,"",IF(MissFill!AV29/SUM(MissFill!AV$5:AV30)&gt;0.01,"",IF(MissFill!AV28/SUM(MissFill!AV$5:AV30)&gt;0.01,"",IF(MissFill!AV27/SUM(MissFill!AV$5:AV30)&gt;0.01,"",IF(MissFill!AV26/SUM(MissFill!AV$5:AV30)&gt;0.01,"",DateEnded_5Day!$A27))))))))</f>
        <v/>
      </c>
      <c r="AX27" s="13" t="str">
        <f>IF($A27&lt;='All Results'!$B$4,"",IF(SUM(MissFill!AW$5:AW30)=0,"",(IF(MissFill!AW30/SUM(MissFill!AW$5:AW30)&gt;0.01,"",IF(MissFill!AW29/SUM(MissFill!AW$5:AW30)&gt;0.01,"",IF(MissFill!AW28/SUM(MissFill!AW$5:AW30)&gt;0.01,"",IF(MissFill!AW27/SUM(MissFill!AW$5:AW30)&gt;0.01,"",IF(MissFill!AW26/SUM(MissFill!AW$5:AW30)&gt;0.01,"",DateEnded_5Day!$A27))))))))</f>
        <v/>
      </c>
    </row>
    <row r="28" spans="1:50" x14ac:dyDescent="0.25">
      <c r="A28" s="8">
        <v>44373</v>
      </c>
      <c r="B28" s="11">
        <v>177</v>
      </c>
      <c r="C28" s="13" t="str">
        <f>IF($A28&lt;='All Results'!$B$4,"",IF(SUM(MissFill!B$5:B31)=0,"",(IF(MissFill!B31/SUM(MissFill!B$5:B31)&gt;0.01,"",IF(MissFill!B30/SUM(MissFill!B$5:B31)&gt;0.01,"",IF(MissFill!B29/SUM(MissFill!B$5:B31)&gt;0.01,"",IF(MissFill!B28/SUM(MissFill!B$5:B31)&gt;0.01,"",IF(MissFill!B27/SUM(MissFill!B$5:B31)&gt;0.01,"",DateEnded_5Day!$A28))))))))</f>
        <v/>
      </c>
      <c r="D28" s="13" t="str">
        <f>IF($A28&lt;='All Results'!$B$4,"",IF(SUM(MissFill!C$5:C31)=0,"",(IF(MissFill!C31/SUM(MissFill!C$5:C31)&gt;0.01,"",IF(MissFill!C30/SUM(MissFill!C$5:C31)&gt;0.01,"",IF(MissFill!C29/SUM(MissFill!C$5:C31)&gt;0.01,"",IF(MissFill!C28/SUM(MissFill!C$5:C31)&gt;0.01,"",IF(MissFill!C27/SUM(MissFill!C$5:C31)&gt;0.01,"",DateEnded_5Day!$A28))))))))</f>
        <v/>
      </c>
      <c r="E28" s="13" t="str">
        <f>IF($A28&lt;='All Results'!$B$4,"",IF(SUM(MissFill!D$5:D31)=0,"",(IF(MissFill!D31/SUM(MissFill!D$5:D31)&gt;0.01,"",IF(MissFill!D30/SUM(MissFill!D$5:D31)&gt;0.01,"",IF(MissFill!D29/SUM(MissFill!D$5:D31)&gt;0.01,"",IF(MissFill!D28/SUM(MissFill!D$5:D31)&gt;0.01,"",IF(MissFill!D27/SUM(MissFill!D$5:D31)&gt;0.01,"",DateEnded_5Day!$A28))))))))</f>
        <v/>
      </c>
      <c r="F28" s="13" t="str">
        <f>IF($A28&lt;='All Results'!$B$4,"",IF(SUM(MissFill!E$5:E31)=0,"",(IF(MissFill!E31/SUM(MissFill!E$5:E31)&gt;0.01,"",IF(MissFill!E30/SUM(MissFill!E$5:E31)&gt;0.01,"",IF(MissFill!E29/SUM(MissFill!E$5:E31)&gt;0.01,"",IF(MissFill!E28/SUM(MissFill!E$5:E31)&gt;0.01,"",IF(MissFill!E27/SUM(MissFill!E$5:E31)&gt;0.01,"",DateEnded_5Day!$A28))))))))</f>
        <v/>
      </c>
      <c r="G28" s="13" t="str">
        <f>IF($A28&lt;='All Results'!$B$4,"",IF(SUM(MissFill!F$5:F31)=0,"",(IF(MissFill!F31/SUM(MissFill!F$5:F31)&gt;0.01,"",IF(MissFill!F30/SUM(MissFill!F$5:F31)&gt;0.01,"",IF(MissFill!F29/SUM(MissFill!F$5:F31)&gt;0.01,"",IF(MissFill!F28/SUM(MissFill!F$5:F31)&gt;0.01,"",IF(MissFill!F27/SUM(MissFill!F$5:F31)&gt;0.01,"",DateEnded_5Day!$A28))))))))</f>
        <v/>
      </c>
      <c r="H28" s="13" t="str">
        <f>IF($A28&lt;='All Results'!$B$4,"",IF(SUM(MissFill!G$5:G31)=0,"",(IF(MissFill!G31/SUM(MissFill!G$5:G31)&gt;0.01,"",IF(MissFill!G30/SUM(MissFill!G$5:G31)&gt;0.01,"",IF(MissFill!G29/SUM(MissFill!G$5:G31)&gt;0.01,"",IF(MissFill!G28/SUM(MissFill!G$5:G31)&gt;0.01,"",IF(MissFill!G27/SUM(MissFill!G$5:G31)&gt;0.01,"",DateEnded_5Day!$A28))))))))</f>
        <v/>
      </c>
      <c r="I28" s="13" t="str">
        <f>IF($A28&lt;='All Results'!$B$4,"",IF(SUM(MissFill!H$5:H31)=0,"",(IF(MissFill!H31/SUM(MissFill!H$5:H31)&gt;0.01,"",IF(MissFill!H30/SUM(MissFill!H$5:H31)&gt;0.01,"",IF(MissFill!H29/SUM(MissFill!H$5:H31)&gt;0.01,"",IF(MissFill!H28/SUM(MissFill!H$5:H31)&gt;0.01,"",IF(MissFill!H27/SUM(MissFill!H$5:H31)&gt;0.01,"",DateEnded_5Day!$A28))))))))</f>
        <v/>
      </c>
      <c r="J28" s="13" t="str">
        <f>IF($A28&lt;='All Results'!$B$4,"",IF(SUM(MissFill!I$5:I31)=0,"",(IF(MissFill!I31/SUM(MissFill!I$5:I31)&gt;0.01,"",IF(MissFill!I30/SUM(MissFill!I$5:I31)&gt;0.01,"",IF(MissFill!I29/SUM(MissFill!I$5:I31)&gt;0.01,"",IF(MissFill!I28/SUM(MissFill!I$5:I31)&gt;0.01,"",IF(MissFill!I27/SUM(MissFill!I$5:I31)&gt;0.01,"",DateEnded_5Day!$A28))))))))</f>
        <v/>
      </c>
      <c r="K28" s="13" t="str">
        <f>IF($A28&lt;='All Results'!$B$4,"",IF(SUM(MissFill!J$5:J31)=0,"",(IF(MissFill!J31/SUM(MissFill!J$5:J31)&gt;0.01,"",IF(MissFill!J30/SUM(MissFill!J$5:J31)&gt;0.01,"",IF(MissFill!J29/SUM(MissFill!J$5:J31)&gt;0.01,"",IF(MissFill!J28/SUM(MissFill!J$5:J31)&gt;0.01,"",IF(MissFill!J27/SUM(MissFill!J$5:J31)&gt;0.01,"",DateEnded_5Day!$A28))))))))</f>
        <v/>
      </c>
      <c r="L28" s="13" t="str">
        <f>IF($A28&lt;='All Results'!$B$4,"",IF(SUM(MissFill!K$5:K31)=0,"",(IF(MissFill!K31/SUM(MissFill!K$5:K31)&gt;0.01,"",IF(MissFill!K30/SUM(MissFill!K$5:K31)&gt;0.01,"",IF(MissFill!K29/SUM(MissFill!K$5:K31)&gt;0.01,"",IF(MissFill!K28/SUM(MissFill!K$5:K31)&gt;0.01,"",IF(MissFill!K27/SUM(MissFill!K$5:K31)&gt;0.01,"",DateEnded_5Day!$A28))))))))</f>
        <v/>
      </c>
      <c r="M28" s="13" t="str">
        <f>IF($A28&lt;='All Results'!$B$4,"",IF(SUM(MissFill!L$5:L31)=0,"",(IF(MissFill!L31/SUM(MissFill!L$5:L31)&gt;0.01,"",IF(MissFill!L30/SUM(MissFill!L$5:L31)&gt;0.01,"",IF(MissFill!L29/SUM(MissFill!L$5:L31)&gt;0.01,"",IF(MissFill!L28/SUM(MissFill!L$5:L31)&gt;0.01,"",IF(MissFill!L27/SUM(MissFill!L$5:L31)&gt;0.01,"",DateEnded_5Day!$A28))))))))</f>
        <v/>
      </c>
      <c r="N28" s="13" t="str">
        <f>IF($A28&lt;='All Results'!$B$4,"",IF(SUM(MissFill!M$5:M31)=0,"",(IF(MissFill!M31/SUM(MissFill!M$5:M31)&gt;0.01,"",IF(MissFill!M30/SUM(MissFill!M$5:M31)&gt;0.01,"",IF(MissFill!M29/SUM(MissFill!M$5:M31)&gt;0.01,"",IF(MissFill!M28/SUM(MissFill!M$5:M31)&gt;0.01,"",IF(MissFill!M27/SUM(MissFill!M$5:M31)&gt;0.01,"",DateEnded_5Day!$A28))))))))</f>
        <v/>
      </c>
      <c r="O28" s="13" t="str">
        <f>IF($A28&lt;='All Results'!$B$4,"",IF(SUM(MissFill!N$5:N31)=0,"",(IF(MissFill!N31/SUM(MissFill!N$5:N31)&gt;0.01,"",IF(MissFill!N30/SUM(MissFill!N$5:N31)&gt;0.01,"",IF(MissFill!N29/SUM(MissFill!N$5:N31)&gt;0.01,"",IF(MissFill!N28/SUM(MissFill!N$5:N31)&gt;0.01,"",IF(MissFill!N27/SUM(MissFill!N$5:N31)&gt;0.01,"",DateEnded_5Day!$A28))))))))</f>
        <v/>
      </c>
      <c r="P28" s="13" t="str">
        <f>IF($A28&lt;='All Results'!$B$4,"",IF(SUM(MissFill!O$5:O31)=0,"",(IF(MissFill!O31/SUM(MissFill!O$5:O31)&gt;0.01,"",IF(MissFill!O30/SUM(MissFill!O$5:O31)&gt;0.01,"",IF(MissFill!O29/SUM(MissFill!O$5:O31)&gt;0.01,"",IF(MissFill!O28/SUM(MissFill!O$5:O31)&gt;0.01,"",IF(MissFill!O27/SUM(MissFill!O$5:O31)&gt;0.01,"",DateEnded_5Day!$A28))))))))</f>
        <v/>
      </c>
      <c r="Q28" s="13" t="str">
        <f>IF($A28&lt;='All Results'!$B$4,"",IF(SUM(MissFill!P$5:P31)=0,"",(IF(MissFill!P31/SUM(MissFill!P$5:P31)&gt;0.01,"",IF(MissFill!P30/SUM(MissFill!P$5:P31)&gt;0.01,"",IF(MissFill!P29/SUM(MissFill!P$5:P31)&gt;0.01,"",IF(MissFill!P28/SUM(MissFill!P$5:P31)&gt;0.01,"",IF(MissFill!P27/SUM(MissFill!P$5:P31)&gt;0.01,"",DateEnded_5Day!$A28))))))))</f>
        <v/>
      </c>
      <c r="R28" s="13" t="str">
        <f>IF($A28&lt;='All Results'!$B$4,"",IF(SUM(MissFill!Q$5:Q31)=0,"",(IF(MissFill!Q31/SUM(MissFill!Q$5:Q31)&gt;0.01,"",IF(MissFill!Q30/SUM(MissFill!Q$5:Q31)&gt;0.01,"",IF(MissFill!Q29/SUM(MissFill!Q$5:Q31)&gt;0.01,"",IF(MissFill!Q28/SUM(MissFill!Q$5:Q31)&gt;0.01,"",IF(MissFill!Q27/SUM(MissFill!Q$5:Q31)&gt;0.01,"",DateEnded_5Day!$A28))))))))</f>
        <v/>
      </c>
      <c r="S28" s="13" t="str">
        <f>IF($A28&lt;='All Results'!$B$4,"",IF(SUM(MissFill!R$5:R31)=0,"",(IF(MissFill!R31/SUM(MissFill!R$5:R31)&gt;0.01,"",IF(MissFill!R30/SUM(MissFill!R$5:R31)&gt;0.01,"",IF(MissFill!R29/SUM(MissFill!R$5:R31)&gt;0.01,"",IF(MissFill!R28/SUM(MissFill!R$5:R31)&gt;0.01,"",IF(MissFill!R27/SUM(MissFill!R$5:R31)&gt;0.01,"",DateEnded_5Day!$A28))))))))</f>
        <v/>
      </c>
      <c r="T28" s="13" t="str">
        <f>IF($A28&lt;='All Results'!$B$4,"",IF(SUM(MissFill!S$5:S31)=0,"",(IF(MissFill!S31/SUM(MissFill!S$5:S31)&gt;0.01,"",IF(MissFill!S30/SUM(MissFill!S$5:S31)&gt;0.01,"",IF(MissFill!S29/SUM(MissFill!S$5:S31)&gt;0.01,"",IF(MissFill!S28/SUM(MissFill!S$5:S31)&gt;0.01,"",IF(MissFill!S27/SUM(MissFill!S$5:S31)&gt;0.01,"",DateEnded_5Day!$A28))))))))</f>
        <v/>
      </c>
      <c r="U28" s="13" t="str">
        <f>IF($A28&lt;='All Results'!$B$4,"",IF(SUM(MissFill!T$5:T31)=0,"",(IF(MissFill!T31/SUM(MissFill!T$5:T31)&gt;0.01,"",IF(MissFill!T30/SUM(MissFill!T$5:T31)&gt;0.01,"",IF(MissFill!T29/SUM(MissFill!T$5:T31)&gt;0.01,"",IF(MissFill!T28/SUM(MissFill!T$5:T31)&gt;0.01,"",IF(MissFill!T27/SUM(MissFill!T$5:T31)&gt;0.01,"",DateEnded_5Day!$A28))))))))</f>
        <v/>
      </c>
      <c r="V28" s="13" t="str">
        <f>IF($A28&lt;='All Results'!$B$4,"",IF(SUM(MissFill!U$5:U31)=0,"",(IF(MissFill!U31/SUM(MissFill!U$5:U31)&gt;0.01,"",IF(MissFill!U30/SUM(MissFill!U$5:U31)&gt;0.01,"",IF(MissFill!U29/SUM(MissFill!U$5:U31)&gt;0.01,"",IF(MissFill!U28/SUM(MissFill!U$5:U31)&gt;0.01,"",IF(MissFill!U27/SUM(MissFill!U$5:U31)&gt;0.01,"",DateEnded_5Day!$A28))))))))</f>
        <v/>
      </c>
      <c r="W28" s="13" t="str">
        <f>IF($A28&lt;='All Results'!$B$4,"",IF(SUM(MissFill!V$5:V31)=0,"",(IF(MissFill!V31/SUM(MissFill!V$5:V31)&gt;0.01,"",IF(MissFill!V30/SUM(MissFill!V$5:V31)&gt;0.01,"",IF(MissFill!V29/SUM(MissFill!V$5:V31)&gt;0.01,"",IF(MissFill!V28/SUM(MissFill!V$5:V31)&gt;0.01,"",IF(MissFill!V27/SUM(MissFill!V$5:V31)&gt;0.01,"",DateEnded_5Day!$A28))))))))</f>
        <v/>
      </c>
      <c r="X28" s="13" t="str">
        <f>IF($A28&lt;='All Results'!$B$4,"",IF(SUM(MissFill!W$5:W31)=0,"",(IF(MissFill!W31/SUM(MissFill!W$5:W31)&gt;0.01,"",IF(MissFill!W30/SUM(MissFill!W$5:W31)&gt;0.01,"",IF(MissFill!W29/SUM(MissFill!W$5:W31)&gt;0.01,"",IF(MissFill!W28/SUM(MissFill!W$5:W31)&gt;0.01,"",IF(MissFill!W27/SUM(MissFill!W$5:W31)&gt;0.01,"",DateEnded_5Day!$A28))))))))</f>
        <v/>
      </c>
      <c r="Y28" s="13" t="str">
        <f>IF($A28&lt;='All Results'!$B$4,"",IF(SUM(MissFill!X$5:X31)=0,"",(IF(MissFill!X31/SUM(MissFill!X$5:X31)&gt;0.01,"",IF(MissFill!X30/SUM(MissFill!X$5:X31)&gt;0.01,"",IF(MissFill!X29/SUM(MissFill!X$5:X31)&gt;0.01,"",IF(MissFill!X28/SUM(MissFill!X$5:X31)&gt;0.01,"",IF(MissFill!X27/SUM(MissFill!X$5:X31)&gt;0.01,"",DateEnded_5Day!$A28))))))))</f>
        <v/>
      </c>
      <c r="Z28" s="13" t="str">
        <f>IF($A28&lt;='All Results'!$B$4,"",IF(SUM(MissFill!Y$5:Y31)=0,"",(IF(MissFill!Y31/SUM(MissFill!Y$5:Y31)&gt;0.01,"",IF(MissFill!Y30/SUM(MissFill!Y$5:Y31)&gt;0.01,"",IF(MissFill!Y29/SUM(MissFill!Y$5:Y31)&gt;0.01,"",IF(MissFill!Y28/SUM(MissFill!Y$5:Y31)&gt;0.01,"",IF(MissFill!Y27/SUM(MissFill!Y$5:Y31)&gt;0.01,"",DateEnded_5Day!$A28))))))))</f>
        <v/>
      </c>
      <c r="AA28" s="13" t="str">
        <f>IF($A28&lt;='All Results'!$B$4,"",IF(SUM(MissFill!Z$5:Z31)=0,"",(IF(MissFill!Z31/SUM(MissFill!Z$5:Z31)&gt;0.01,"",IF(MissFill!Z30/SUM(MissFill!Z$5:Z31)&gt;0.01,"",IF(MissFill!Z29/SUM(MissFill!Z$5:Z31)&gt;0.01,"",IF(MissFill!Z28/SUM(MissFill!Z$5:Z31)&gt;0.01,"",IF(MissFill!Z27/SUM(MissFill!Z$5:Z31)&gt;0.01,"",DateEnded_5Day!$A28))))))))</f>
        <v/>
      </c>
      <c r="AB28" s="13" t="str">
        <f>IF($A28&lt;='All Results'!$B$4,"",IF(SUM(MissFill!AA$5:AA31)=0,"",(IF(MissFill!AA31/SUM(MissFill!AA$5:AA31)&gt;0.01,"",IF(MissFill!AA30/SUM(MissFill!AA$5:AA31)&gt;0.01,"",IF(MissFill!AA29/SUM(MissFill!AA$5:AA31)&gt;0.01,"",IF(MissFill!AA28/SUM(MissFill!AA$5:AA31)&gt;0.01,"",IF(MissFill!AA27/SUM(MissFill!AA$5:AA31)&gt;0.01,"",DateEnded_5Day!$A28))))))))</f>
        <v/>
      </c>
      <c r="AC28" s="13" t="str">
        <f>IF($A28&lt;='All Results'!$B$4,"",IF(SUM(MissFill!AB$5:AB31)=0,"",(IF(MissFill!AB31/SUM(MissFill!AB$5:AB31)&gt;0.01,"",IF(MissFill!AB30/SUM(MissFill!AB$5:AB31)&gt;0.01,"",IF(MissFill!AB29/SUM(MissFill!AB$5:AB31)&gt;0.01,"",IF(MissFill!AB28/SUM(MissFill!AB$5:AB31)&gt;0.01,"",IF(MissFill!AB27/SUM(MissFill!AB$5:AB31)&gt;0.01,"",DateEnded_5Day!$A28))))))))</f>
        <v/>
      </c>
      <c r="AD28" s="13" t="str">
        <f>IF($A28&lt;='All Results'!$B$4,"",IF(SUM(MissFill!AC$5:AC31)=0,"",(IF(MissFill!AC31/SUM(MissFill!AC$5:AC31)&gt;0.01,"",IF(MissFill!AC30/SUM(MissFill!AC$5:AC31)&gt;0.01,"",IF(MissFill!AC29/SUM(MissFill!AC$5:AC31)&gt;0.01,"",IF(MissFill!AC28/SUM(MissFill!AC$5:AC31)&gt;0.01,"",IF(MissFill!AC27/SUM(MissFill!AC$5:AC31)&gt;0.01,"",DateEnded_5Day!$A28))))))))</f>
        <v/>
      </c>
      <c r="AE28" s="13" t="str">
        <f>IF($A28&lt;='All Results'!$B$4,"",IF(SUM(MissFill!AD$5:AD31)=0,"",(IF(MissFill!AD31/SUM(MissFill!AD$5:AD31)&gt;0.01,"",IF(MissFill!AD30/SUM(MissFill!AD$5:AD31)&gt;0.01,"",IF(MissFill!AD29/SUM(MissFill!AD$5:AD31)&gt;0.01,"",IF(MissFill!AD28/SUM(MissFill!AD$5:AD31)&gt;0.01,"",IF(MissFill!AD27/SUM(MissFill!AD$5:AD31)&gt;0.01,"",DateEnded_5Day!$A28))))))))</f>
        <v/>
      </c>
      <c r="AF28" s="13" t="str">
        <f>IF($A28&lt;='All Results'!$B$4,"",IF(SUM(MissFill!AE$5:AE31)=0,"",(IF(MissFill!AE31/SUM(MissFill!AE$5:AE31)&gt;0.01,"",IF(MissFill!AE30/SUM(MissFill!AE$5:AE31)&gt;0.01,"",IF(MissFill!AE29/SUM(MissFill!AE$5:AE31)&gt;0.01,"",IF(MissFill!AE28/SUM(MissFill!AE$5:AE31)&gt;0.01,"",IF(MissFill!AE27/SUM(MissFill!AE$5:AE31)&gt;0.01,"",DateEnded_5Day!$A28))))))))</f>
        <v/>
      </c>
      <c r="AG28" s="13" t="str">
        <f>IF($A28&lt;='All Results'!$B$4,"",IF(SUM(MissFill!AF$5:AF31)=0,"",(IF(MissFill!AF31/SUM(MissFill!AF$5:AF31)&gt;0.01,"",IF(MissFill!AF30/SUM(MissFill!AF$5:AF31)&gt;0.01,"",IF(MissFill!AF29/SUM(MissFill!AF$5:AF31)&gt;0.01,"",IF(MissFill!AF28/SUM(MissFill!AF$5:AF31)&gt;0.01,"",IF(MissFill!AF27/SUM(MissFill!AF$5:AF31)&gt;0.01,"",DateEnded_5Day!$A28))))))))</f>
        <v/>
      </c>
      <c r="AH28" s="13" t="str">
        <f>IF($A28&lt;='All Results'!$B$4,"",IF(SUM(MissFill!AG$5:AG31)=0,"",(IF(MissFill!AG31/SUM(MissFill!AG$5:AG31)&gt;0.01,"",IF(MissFill!AG30/SUM(MissFill!AG$5:AG31)&gt;0.01,"",IF(MissFill!AG29/SUM(MissFill!AG$5:AG31)&gt;0.01,"",IF(MissFill!AG28/SUM(MissFill!AG$5:AG31)&gt;0.01,"",IF(MissFill!AG27/SUM(MissFill!AG$5:AG31)&gt;0.01,"",DateEnded_5Day!$A28))))))))</f>
        <v/>
      </c>
      <c r="AI28" s="13" t="str">
        <f>IF($A28&lt;='All Results'!$B$4,"",IF(SUM(MissFill!AH$5:AH31)=0,"",(IF(MissFill!AH31/SUM(MissFill!AH$5:AH31)&gt;0.01,"",IF(MissFill!AH30/SUM(MissFill!AH$5:AH31)&gt;0.01,"",IF(MissFill!AH29/SUM(MissFill!AH$5:AH31)&gt;0.01,"",IF(MissFill!AH28/SUM(MissFill!AH$5:AH31)&gt;0.01,"",IF(MissFill!AH27/SUM(MissFill!AH$5:AH31)&gt;0.01,"",DateEnded_5Day!$A28))))))))</f>
        <v/>
      </c>
      <c r="AJ28" s="13" t="str">
        <f>IF($A28&lt;='All Results'!$B$4,"",IF(SUM(MissFill!AI$5:AI31)=0,"",(IF(MissFill!AI31/SUM(MissFill!AI$5:AI31)&gt;0.01,"",IF(MissFill!AI30/SUM(MissFill!AI$5:AI31)&gt;0.01,"",IF(MissFill!AI29/SUM(MissFill!AI$5:AI31)&gt;0.01,"",IF(MissFill!AI28/SUM(MissFill!AI$5:AI31)&gt;0.01,"",IF(MissFill!AI27/SUM(MissFill!AI$5:AI31)&gt;0.01,"",DateEnded_5Day!$A28))))))))</f>
        <v/>
      </c>
      <c r="AK28" s="13" t="str">
        <f>IF($A28&lt;='All Results'!$B$4,"",IF(SUM(MissFill!AJ$5:AJ31)=0,"",(IF(MissFill!AJ31/SUM(MissFill!AJ$5:AJ31)&gt;0.01,"",IF(MissFill!AJ30/SUM(MissFill!AJ$5:AJ31)&gt;0.01,"",IF(MissFill!AJ29/SUM(MissFill!AJ$5:AJ31)&gt;0.01,"",IF(MissFill!AJ28/SUM(MissFill!AJ$5:AJ31)&gt;0.01,"",IF(MissFill!AJ27/SUM(MissFill!AJ$5:AJ31)&gt;0.01,"",DateEnded_5Day!$A28))))))))</f>
        <v/>
      </c>
      <c r="AL28" s="13" t="str">
        <f>IF($A28&lt;='All Results'!$B$4,"",IF(SUM(MissFill!AK$5:AK31)=0,"",(IF(MissFill!AK31/SUM(MissFill!AK$5:AK31)&gt;0.01,"",IF(MissFill!AK30/SUM(MissFill!AK$5:AK31)&gt;0.01,"",IF(MissFill!AK29/SUM(MissFill!AK$5:AK31)&gt;0.01,"",IF(MissFill!AK28/SUM(MissFill!AK$5:AK31)&gt;0.01,"",IF(MissFill!AK27/SUM(MissFill!AK$5:AK31)&gt;0.01,"",DateEnded_5Day!$A28))))))))</f>
        <v/>
      </c>
      <c r="AM28" s="13" t="str">
        <f>IF($A28&lt;='All Results'!$B$4,"",IF(SUM(MissFill!AL$5:AL31)=0,"",(IF(MissFill!AL31/SUM(MissFill!AL$5:AL31)&gt;0.01,"",IF(MissFill!AL30/SUM(MissFill!AL$5:AL31)&gt;0.01,"",IF(MissFill!AL29/SUM(MissFill!AL$5:AL31)&gt;0.01,"",IF(MissFill!AL28/SUM(MissFill!AL$5:AL31)&gt;0.01,"",IF(MissFill!AL27/SUM(MissFill!AL$5:AL31)&gt;0.01,"",DateEnded_5Day!$A28))))))))</f>
        <v/>
      </c>
      <c r="AN28" s="13" t="str">
        <f>IF($A28&lt;='All Results'!$B$4,"",IF(SUM(MissFill!AM$5:AM31)=0,"",(IF(MissFill!AM31/SUM(MissFill!AM$5:AM31)&gt;0.01,"",IF(MissFill!AM30/SUM(MissFill!AM$5:AM31)&gt;0.01,"",IF(MissFill!AM29/SUM(MissFill!AM$5:AM31)&gt;0.01,"",IF(MissFill!AM28/SUM(MissFill!AM$5:AM31)&gt;0.01,"",IF(MissFill!AM27/SUM(MissFill!AM$5:AM31)&gt;0.01,"",DateEnded_5Day!$A28))))))))</f>
        <v/>
      </c>
      <c r="AO28" s="13" t="str">
        <f>IF($A28&lt;='All Results'!$B$4,"",IF(SUM(MissFill!AN$5:AN31)=0,"",(IF(MissFill!AN31/SUM(MissFill!AN$5:AN31)&gt;0.01,"",IF(MissFill!AN30/SUM(MissFill!AN$5:AN31)&gt;0.01,"",IF(MissFill!AN29/SUM(MissFill!AN$5:AN31)&gt;0.01,"",IF(MissFill!AN28/SUM(MissFill!AN$5:AN31)&gt;0.01,"",IF(MissFill!AN27/SUM(MissFill!AN$5:AN31)&gt;0.01,"",DateEnded_5Day!$A28))))))))</f>
        <v/>
      </c>
      <c r="AP28" s="13" t="str">
        <f>IF($A28&lt;='All Results'!$B$4,"",IF(SUM(MissFill!AO$5:AO31)=0,"",(IF(MissFill!AO31/SUM(MissFill!AO$5:AO31)&gt;0.01,"",IF(MissFill!AO30/SUM(MissFill!AO$5:AO31)&gt;0.01,"",IF(MissFill!AO29/SUM(MissFill!AO$5:AO31)&gt;0.01,"",IF(MissFill!AO28/SUM(MissFill!AO$5:AO31)&gt;0.01,"",IF(MissFill!AO27/SUM(MissFill!AO$5:AO31)&gt;0.01,"",DateEnded_5Day!$A28))))))))</f>
        <v/>
      </c>
      <c r="AQ28" s="13" t="str">
        <f>IF($A28&lt;='All Results'!$B$4,"",IF(SUM(MissFill!AP$5:AP31)=0,"",(IF(MissFill!AP31/SUM(MissFill!AP$5:AP31)&gt;0.01,"",IF(MissFill!AP30/SUM(MissFill!AP$5:AP31)&gt;0.01,"",IF(MissFill!AP29/SUM(MissFill!AP$5:AP31)&gt;0.01,"",IF(MissFill!AP28/SUM(MissFill!AP$5:AP31)&gt;0.01,"",IF(MissFill!AP27/SUM(MissFill!AP$5:AP31)&gt;0.01,"",DateEnded_5Day!$A28))))))))</f>
        <v/>
      </c>
      <c r="AR28" s="13" t="str">
        <f>IF($A28&lt;='All Results'!$B$4,"",IF(SUM(MissFill!AQ$5:AQ31)=0,"",(IF(MissFill!AQ31/SUM(MissFill!AQ$5:AQ31)&gt;0.01,"",IF(MissFill!AQ30/SUM(MissFill!AQ$5:AQ31)&gt;0.01,"",IF(MissFill!AQ29/SUM(MissFill!AQ$5:AQ31)&gt;0.01,"",IF(MissFill!AQ28/SUM(MissFill!AQ$5:AQ31)&gt;0.01,"",IF(MissFill!AQ27/SUM(MissFill!AQ$5:AQ31)&gt;0.01,"",DateEnded_5Day!$A28))))))))</f>
        <v/>
      </c>
      <c r="AS28" s="13" t="str">
        <f>IF($A28&lt;='All Results'!$B$4,"",IF(SUM(MissFill!AR$5:AR31)=0,"",(IF(MissFill!AR31/SUM(MissFill!AR$5:AR31)&gt;0.01,"",IF(MissFill!AR30/SUM(MissFill!AR$5:AR31)&gt;0.01,"",IF(MissFill!AR29/SUM(MissFill!AR$5:AR31)&gt;0.01,"",IF(MissFill!AR28/SUM(MissFill!AR$5:AR31)&gt;0.01,"",IF(MissFill!AR27/SUM(MissFill!AR$5:AR31)&gt;0.01,"",DateEnded_5Day!$A28))))))))</f>
        <v/>
      </c>
      <c r="AT28" s="13" t="str">
        <f>IF($A28&lt;='All Results'!$B$4,"",IF(SUM(MissFill!AS$5:AS31)=0,"",(IF(MissFill!AS31/SUM(MissFill!AS$5:AS31)&gt;0.01,"",IF(MissFill!AS30/SUM(MissFill!AS$5:AS31)&gt;0.01,"",IF(MissFill!AS29/SUM(MissFill!AS$5:AS31)&gt;0.01,"",IF(MissFill!AS28/SUM(MissFill!AS$5:AS31)&gt;0.01,"",IF(MissFill!AS27/SUM(MissFill!AS$5:AS31)&gt;0.01,"",DateEnded_5Day!$A28))))))))</f>
        <v/>
      </c>
      <c r="AU28" s="13" t="str">
        <f>IF($A28&lt;='All Results'!$B$4,"",IF(SUM(MissFill!AT$5:AT31)=0,"",(IF(MissFill!AT31/SUM(MissFill!AT$5:AT31)&gt;0.01,"",IF(MissFill!AT30/SUM(MissFill!AT$5:AT31)&gt;0.01,"",IF(MissFill!AT29/SUM(MissFill!AT$5:AT31)&gt;0.01,"",IF(MissFill!AT28/SUM(MissFill!AT$5:AT31)&gt;0.01,"",IF(MissFill!AT27/SUM(MissFill!AT$5:AT31)&gt;0.01,"",DateEnded_5Day!$A28))))))))</f>
        <v/>
      </c>
      <c r="AV28" s="13" t="str">
        <f>IF($A28&lt;='All Results'!$B$4,"",IF(SUM(MissFill!AU$5:AU31)=0,"",(IF(MissFill!AU31/SUM(MissFill!AU$5:AU31)&gt;0.01,"",IF(MissFill!AU30/SUM(MissFill!AU$5:AU31)&gt;0.01,"",IF(MissFill!AU29/SUM(MissFill!AU$5:AU31)&gt;0.01,"",IF(MissFill!AU28/SUM(MissFill!AU$5:AU31)&gt;0.01,"",IF(MissFill!AU27/SUM(MissFill!AU$5:AU31)&gt;0.01,"",DateEnded_5Day!$A28))))))))</f>
        <v/>
      </c>
      <c r="AW28" s="13" t="str">
        <f>IF($A28&lt;='All Results'!$B$4,"",IF(SUM(MissFill!AV$5:AV31)=0,"",(IF(MissFill!AV31/SUM(MissFill!AV$5:AV31)&gt;0.01,"",IF(MissFill!AV30/SUM(MissFill!AV$5:AV31)&gt;0.01,"",IF(MissFill!AV29/SUM(MissFill!AV$5:AV31)&gt;0.01,"",IF(MissFill!AV28/SUM(MissFill!AV$5:AV31)&gt;0.01,"",IF(MissFill!AV27/SUM(MissFill!AV$5:AV31)&gt;0.01,"",DateEnded_5Day!$A28))))))))</f>
        <v/>
      </c>
      <c r="AX28" s="13" t="str">
        <f>IF($A28&lt;='All Results'!$B$4,"",IF(SUM(MissFill!AW$5:AW31)=0,"",(IF(MissFill!AW31/SUM(MissFill!AW$5:AW31)&gt;0.01,"",IF(MissFill!AW30/SUM(MissFill!AW$5:AW31)&gt;0.01,"",IF(MissFill!AW29/SUM(MissFill!AW$5:AW31)&gt;0.01,"",IF(MissFill!AW28/SUM(MissFill!AW$5:AW31)&gt;0.01,"",IF(MissFill!AW27/SUM(MissFill!AW$5:AW31)&gt;0.01,"",DateEnded_5Day!$A28))))))))</f>
        <v/>
      </c>
    </row>
    <row r="29" spans="1:50" x14ac:dyDescent="0.25">
      <c r="A29" s="8">
        <v>44374</v>
      </c>
      <c r="B29" s="11">
        <v>178</v>
      </c>
      <c r="C29" s="13" t="str">
        <f>IF($A29&lt;='All Results'!$B$4,"",IF(SUM(MissFill!B$5:B32)=0,"",(IF(MissFill!B32/SUM(MissFill!B$5:B32)&gt;0.01,"",IF(MissFill!B31/SUM(MissFill!B$5:B32)&gt;0.01,"",IF(MissFill!B30/SUM(MissFill!B$5:B32)&gt;0.01,"",IF(MissFill!B29/SUM(MissFill!B$5:B32)&gt;0.01,"",IF(MissFill!B28/SUM(MissFill!B$5:B32)&gt;0.01,"",DateEnded_5Day!$A29))))))))</f>
        <v/>
      </c>
      <c r="D29" s="13" t="str">
        <f>IF($A29&lt;='All Results'!$B$4,"",IF(SUM(MissFill!C$5:C32)=0,"",(IF(MissFill!C32/SUM(MissFill!C$5:C32)&gt;0.01,"",IF(MissFill!C31/SUM(MissFill!C$5:C32)&gt;0.01,"",IF(MissFill!C30/SUM(MissFill!C$5:C32)&gt;0.01,"",IF(MissFill!C29/SUM(MissFill!C$5:C32)&gt;0.01,"",IF(MissFill!C28/SUM(MissFill!C$5:C32)&gt;0.01,"",DateEnded_5Day!$A29))))))))</f>
        <v/>
      </c>
      <c r="E29" s="13" t="str">
        <f>IF($A29&lt;='All Results'!$B$4,"",IF(SUM(MissFill!D$5:D32)=0,"",(IF(MissFill!D32/SUM(MissFill!D$5:D32)&gt;0.01,"",IF(MissFill!D31/SUM(MissFill!D$5:D32)&gt;0.01,"",IF(MissFill!D30/SUM(MissFill!D$5:D32)&gt;0.01,"",IF(MissFill!D29/SUM(MissFill!D$5:D32)&gt;0.01,"",IF(MissFill!D28/SUM(MissFill!D$5:D32)&gt;0.01,"",DateEnded_5Day!$A29))))))))</f>
        <v/>
      </c>
      <c r="F29" s="13" t="str">
        <f>IF($A29&lt;='All Results'!$B$4,"",IF(SUM(MissFill!E$5:E32)=0,"",(IF(MissFill!E32/SUM(MissFill!E$5:E32)&gt;0.01,"",IF(MissFill!E31/SUM(MissFill!E$5:E32)&gt;0.01,"",IF(MissFill!E30/SUM(MissFill!E$5:E32)&gt;0.01,"",IF(MissFill!E29/SUM(MissFill!E$5:E32)&gt;0.01,"",IF(MissFill!E28/SUM(MissFill!E$5:E32)&gt;0.01,"",DateEnded_5Day!$A29))))))))</f>
        <v/>
      </c>
      <c r="G29" s="13" t="str">
        <f>IF($A29&lt;='All Results'!$B$4,"",IF(SUM(MissFill!F$5:F32)=0,"",(IF(MissFill!F32/SUM(MissFill!F$5:F32)&gt;0.01,"",IF(MissFill!F31/SUM(MissFill!F$5:F32)&gt;0.01,"",IF(MissFill!F30/SUM(MissFill!F$5:F32)&gt;0.01,"",IF(MissFill!F29/SUM(MissFill!F$5:F32)&gt;0.01,"",IF(MissFill!F28/SUM(MissFill!F$5:F32)&gt;0.01,"",DateEnded_5Day!$A29))))))))</f>
        <v/>
      </c>
      <c r="H29" s="13" t="str">
        <f>IF($A29&lt;='All Results'!$B$4,"",IF(SUM(MissFill!G$5:G32)=0,"",(IF(MissFill!G32/SUM(MissFill!G$5:G32)&gt;0.01,"",IF(MissFill!G31/SUM(MissFill!G$5:G32)&gt;0.01,"",IF(MissFill!G30/SUM(MissFill!G$5:G32)&gt;0.01,"",IF(MissFill!G29/SUM(MissFill!G$5:G32)&gt;0.01,"",IF(MissFill!G28/SUM(MissFill!G$5:G32)&gt;0.01,"",DateEnded_5Day!$A29))))))))</f>
        <v/>
      </c>
      <c r="I29" s="13" t="str">
        <f>IF($A29&lt;='All Results'!$B$4,"",IF(SUM(MissFill!H$5:H32)=0,"",(IF(MissFill!H32/SUM(MissFill!H$5:H32)&gt;0.01,"",IF(MissFill!H31/SUM(MissFill!H$5:H32)&gt;0.01,"",IF(MissFill!H30/SUM(MissFill!H$5:H32)&gt;0.01,"",IF(MissFill!H29/SUM(MissFill!H$5:H32)&gt;0.01,"",IF(MissFill!H28/SUM(MissFill!H$5:H32)&gt;0.01,"",DateEnded_5Day!$A29))))))))</f>
        <v/>
      </c>
      <c r="J29" s="13" t="str">
        <f>IF($A29&lt;='All Results'!$B$4,"",IF(SUM(MissFill!I$5:I32)=0,"",(IF(MissFill!I32/SUM(MissFill!I$5:I32)&gt;0.01,"",IF(MissFill!I31/SUM(MissFill!I$5:I32)&gt;0.01,"",IF(MissFill!I30/SUM(MissFill!I$5:I32)&gt;0.01,"",IF(MissFill!I29/SUM(MissFill!I$5:I32)&gt;0.01,"",IF(MissFill!I28/SUM(MissFill!I$5:I32)&gt;0.01,"",DateEnded_5Day!$A29))))))))</f>
        <v/>
      </c>
      <c r="K29" s="13" t="str">
        <f>IF($A29&lt;='All Results'!$B$4,"",IF(SUM(MissFill!J$5:J32)=0,"",(IF(MissFill!J32/SUM(MissFill!J$5:J32)&gt;0.01,"",IF(MissFill!J31/SUM(MissFill!J$5:J32)&gt;0.01,"",IF(MissFill!J30/SUM(MissFill!J$5:J32)&gt;0.01,"",IF(MissFill!J29/SUM(MissFill!J$5:J32)&gt;0.01,"",IF(MissFill!J28/SUM(MissFill!J$5:J32)&gt;0.01,"",DateEnded_5Day!$A29))))))))</f>
        <v/>
      </c>
      <c r="L29" s="13" t="str">
        <f>IF($A29&lt;='All Results'!$B$4,"",IF(SUM(MissFill!K$5:K32)=0,"",(IF(MissFill!K32/SUM(MissFill!K$5:K32)&gt;0.01,"",IF(MissFill!K31/SUM(MissFill!K$5:K32)&gt;0.01,"",IF(MissFill!K30/SUM(MissFill!K$5:K32)&gt;0.01,"",IF(MissFill!K29/SUM(MissFill!K$5:K32)&gt;0.01,"",IF(MissFill!K28/SUM(MissFill!K$5:K32)&gt;0.01,"",DateEnded_5Day!$A29))))))))</f>
        <v/>
      </c>
      <c r="M29" s="13" t="str">
        <f>IF($A29&lt;='All Results'!$B$4,"",IF(SUM(MissFill!L$5:L32)=0,"",(IF(MissFill!L32/SUM(MissFill!L$5:L32)&gt;0.01,"",IF(MissFill!L31/SUM(MissFill!L$5:L32)&gt;0.01,"",IF(MissFill!L30/SUM(MissFill!L$5:L32)&gt;0.01,"",IF(MissFill!L29/SUM(MissFill!L$5:L32)&gt;0.01,"",IF(MissFill!L28/SUM(MissFill!L$5:L32)&gt;0.01,"",DateEnded_5Day!$A29))))))))</f>
        <v/>
      </c>
      <c r="N29" s="13" t="str">
        <f>IF($A29&lt;='All Results'!$B$4,"",IF(SUM(MissFill!M$5:M32)=0,"",(IF(MissFill!M32/SUM(MissFill!M$5:M32)&gt;0.01,"",IF(MissFill!M31/SUM(MissFill!M$5:M32)&gt;0.01,"",IF(MissFill!M30/SUM(MissFill!M$5:M32)&gt;0.01,"",IF(MissFill!M29/SUM(MissFill!M$5:M32)&gt;0.01,"",IF(MissFill!M28/SUM(MissFill!M$5:M32)&gt;0.01,"",DateEnded_5Day!$A29))))))))</f>
        <v/>
      </c>
      <c r="O29" s="13" t="str">
        <f>IF($A29&lt;='All Results'!$B$4,"",IF(SUM(MissFill!N$5:N32)=0,"",(IF(MissFill!N32/SUM(MissFill!N$5:N32)&gt;0.01,"",IF(MissFill!N31/SUM(MissFill!N$5:N32)&gt;0.01,"",IF(MissFill!N30/SUM(MissFill!N$5:N32)&gt;0.01,"",IF(MissFill!N29/SUM(MissFill!N$5:N32)&gt;0.01,"",IF(MissFill!N28/SUM(MissFill!N$5:N32)&gt;0.01,"",DateEnded_5Day!$A29))))))))</f>
        <v/>
      </c>
      <c r="P29" s="13" t="str">
        <f>IF($A29&lt;='All Results'!$B$4,"",IF(SUM(MissFill!O$5:O32)=0,"",(IF(MissFill!O32/SUM(MissFill!O$5:O32)&gt;0.01,"",IF(MissFill!O31/SUM(MissFill!O$5:O32)&gt;0.01,"",IF(MissFill!O30/SUM(MissFill!O$5:O32)&gt;0.01,"",IF(MissFill!O29/SUM(MissFill!O$5:O32)&gt;0.01,"",IF(MissFill!O28/SUM(MissFill!O$5:O32)&gt;0.01,"",DateEnded_5Day!$A29))))))))</f>
        <v/>
      </c>
      <c r="Q29" s="13" t="str">
        <f>IF($A29&lt;='All Results'!$B$4,"",IF(SUM(MissFill!P$5:P32)=0,"",(IF(MissFill!P32/SUM(MissFill!P$5:P32)&gt;0.01,"",IF(MissFill!P31/SUM(MissFill!P$5:P32)&gt;0.01,"",IF(MissFill!P30/SUM(MissFill!P$5:P32)&gt;0.01,"",IF(MissFill!P29/SUM(MissFill!P$5:P32)&gt;0.01,"",IF(MissFill!P28/SUM(MissFill!P$5:P32)&gt;0.01,"",DateEnded_5Day!$A29))))))))</f>
        <v/>
      </c>
      <c r="R29" s="13" t="str">
        <f>IF($A29&lt;='All Results'!$B$4,"",IF(SUM(MissFill!Q$5:Q32)=0,"",(IF(MissFill!Q32/SUM(MissFill!Q$5:Q32)&gt;0.01,"",IF(MissFill!Q31/SUM(MissFill!Q$5:Q32)&gt;0.01,"",IF(MissFill!Q30/SUM(MissFill!Q$5:Q32)&gt;0.01,"",IF(MissFill!Q29/SUM(MissFill!Q$5:Q32)&gt;0.01,"",IF(MissFill!Q28/SUM(MissFill!Q$5:Q32)&gt;0.01,"",DateEnded_5Day!$A29))))))))</f>
        <v/>
      </c>
      <c r="S29" s="13" t="str">
        <f>IF($A29&lt;='All Results'!$B$4,"",IF(SUM(MissFill!R$5:R32)=0,"",(IF(MissFill!R32/SUM(MissFill!R$5:R32)&gt;0.01,"",IF(MissFill!R31/SUM(MissFill!R$5:R32)&gt;0.01,"",IF(MissFill!R30/SUM(MissFill!R$5:R32)&gt;0.01,"",IF(MissFill!R29/SUM(MissFill!R$5:R32)&gt;0.01,"",IF(MissFill!R28/SUM(MissFill!R$5:R32)&gt;0.01,"",DateEnded_5Day!$A29))))))))</f>
        <v/>
      </c>
      <c r="T29" s="13" t="str">
        <f>IF($A29&lt;='All Results'!$B$4,"",IF(SUM(MissFill!S$5:S32)=0,"",(IF(MissFill!S32/SUM(MissFill!S$5:S32)&gt;0.01,"",IF(MissFill!S31/SUM(MissFill!S$5:S32)&gt;0.01,"",IF(MissFill!S30/SUM(MissFill!S$5:S32)&gt;0.01,"",IF(MissFill!S29/SUM(MissFill!S$5:S32)&gt;0.01,"",IF(MissFill!S28/SUM(MissFill!S$5:S32)&gt;0.01,"",DateEnded_5Day!$A29))))))))</f>
        <v/>
      </c>
      <c r="U29" s="13" t="str">
        <f>IF($A29&lt;='All Results'!$B$4,"",IF(SUM(MissFill!T$5:T32)=0,"",(IF(MissFill!T32/SUM(MissFill!T$5:T32)&gt;0.01,"",IF(MissFill!T31/SUM(MissFill!T$5:T32)&gt;0.01,"",IF(MissFill!T30/SUM(MissFill!T$5:T32)&gt;0.01,"",IF(MissFill!T29/SUM(MissFill!T$5:T32)&gt;0.01,"",IF(MissFill!T28/SUM(MissFill!T$5:T32)&gt;0.01,"",DateEnded_5Day!$A29))))))))</f>
        <v/>
      </c>
      <c r="V29" s="13" t="str">
        <f>IF($A29&lt;='All Results'!$B$4,"",IF(SUM(MissFill!U$5:U32)=0,"",(IF(MissFill!U32/SUM(MissFill!U$5:U32)&gt;0.01,"",IF(MissFill!U31/SUM(MissFill!U$5:U32)&gt;0.01,"",IF(MissFill!U30/SUM(MissFill!U$5:U32)&gt;0.01,"",IF(MissFill!U29/SUM(MissFill!U$5:U32)&gt;0.01,"",IF(MissFill!U28/SUM(MissFill!U$5:U32)&gt;0.01,"",DateEnded_5Day!$A29))))))))</f>
        <v/>
      </c>
      <c r="W29" s="13" t="str">
        <f>IF($A29&lt;='All Results'!$B$4,"",IF(SUM(MissFill!V$5:V32)=0,"",(IF(MissFill!V32/SUM(MissFill!V$5:V32)&gt;0.01,"",IF(MissFill!V31/SUM(MissFill!V$5:V32)&gt;0.01,"",IF(MissFill!V30/SUM(MissFill!V$5:V32)&gt;0.01,"",IF(MissFill!V29/SUM(MissFill!V$5:V32)&gt;0.01,"",IF(MissFill!V28/SUM(MissFill!V$5:V32)&gt;0.01,"",DateEnded_5Day!$A29))))))))</f>
        <v/>
      </c>
      <c r="X29" s="13" t="str">
        <f>IF($A29&lt;='All Results'!$B$4,"",IF(SUM(MissFill!W$5:W32)=0,"",(IF(MissFill!W32/SUM(MissFill!W$5:W32)&gt;0.01,"",IF(MissFill!W31/SUM(MissFill!W$5:W32)&gt;0.01,"",IF(MissFill!W30/SUM(MissFill!W$5:W32)&gt;0.01,"",IF(MissFill!W29/SUM(MissFill!W$5:W32)&gt;0.01,"",IF(MissFill!W28/SUM(MissFill!W$5:W32)&gt;0.01,"",DateEnded_5Day!$A29))))))))</f>
        <v/>
      </c>
      <c r="Y29" s="13" t="str">
        <f>IF($A29&lt;='All Results'!$B$4,"",IF(SUM(MissFill!X$5:X32)=0,"",(IF(MissFill!X32/SUM(MissFill!X$5:X32)&gt;0.01,"",IF(MissFill!X31/SUM(MissFill!X$5:X32)&gt;0.01,"",IF(MissFill!X30/SUM(MissFill!X$5:X32)&gt;0.01,"",IF(MissFill!X29/SUM(MissFill!X$5:X32)&gt;0.01,"",IF(MissFill!X28/SUM(MissFill!X$5:X32)&gt;0.01,"",DateEnded_5Day!$A29))))))))</f>
        <v/>
      </c>
      <c r="Z29" s="13" t="str">
        <f>IF($A29&lt;='All Results'!$B$4,"",IF(SUM(MissFill!Y$5:Y32)=0,"",(IF(MissFill!Y32/SUM(MissFill!Y$5:Y32)&gt;0.01,"",IF(MissFill!Y31/SUM(MissFill!Y$5:Y32)&gt;0.01,"",IF(MissFill!Y30/SUM(MissFill!Y$5:Y32)&gt;0.01,"",IF(MissFill!Y29/SUM(MissFill!Y$5:Y32)&gt;0.01,"",IF(MissFill!Y28/SUM(MissFill!Y$5:Y32)&gt;0.01,"",DateEnded_5Day!$A29))))))))</f>
        <v/>
      </c>
      <c r="AA29" s="13" t="str">
        <f>IF($A29&lt;='All Results'!$B$4,"",IF(SUM(MissFill!Z$5:Z32)=0,"",(IF(MissFill!Z32/SUM(MissFill!Z$5:Z32)&gt;0.01,"",IF(MissFill!Z31/SUM(MissFill!Z$5:Z32)&gt;0.01,"",IF(MissFill!Z30/SUM(MissFill!Z$5:Z32)&gt;0.01,"",IF(MissFill!Z29/SUM(MissFill!Z$5:Z32)&gt;0.01,"",IF(MissFill!Z28/SUM(MissFill!Z$5:Z32)&gt;0.01,"",DateEnded_5Day!$A29))))))))</f>
        <v/>
      </c>
      <c r="AB29" s="13" t="str">
        <f>IF($A29&lt;='All Results'!$B$4,"",IF(SUM(MissFill!AA$5:AA32)=0,"",(IF(MissFill!AA32/SUM(MissFill!AA$5:AA32)&gt;0.01,"",IF(MissFill!AA31/SUM(MissFill!AA$5:AA32)&gt;0.01,"",IF(MissFill!AA30/SUM(MissFill!AA$5:AA32)&gt;0.01,"",IF(MissFill!AA29/SUM(MissFill!AA$5:AA32)&gt;0.01,"",IF(MissFill!AA28/SUM(MissFill!AA$5:AA32)&gt;0.01,"",DateEnded_5Day!$A29))))))))</f>
        <v/>
      </c>
      <c r="AC29" s="13" t="str">
        <f>IF($A29&lt;='All Results'!$B$4,"",IF(SUM(MissFill!AB$5:AB32)=0,"",(IF(MissFill!AB32/SUM(MissFill!AB$5:AB32)&gt;0.01,"",IF(MissFill!AB31/SUM(MissFill!AB$5:AB32)&gt;0.01,"",IF(MissFill!AB30/SUM(MissFill!AB$5:AB32)&gt;0.01,"",IF(MissFill!AB29/SUM(MissFill!AB$5:AB32)&gt;0.01,"",IF(MissFill!AB28/SUM(MissFill!AB$5:AB32)&gt;0.01,"",DateEnded_5Day!$A29))))))))</f>
        <v/>
      </c>
      <c r="AD29" s="13" t="str">
        <f>IF($A29&lt;='All Results'!$B$4,"",IF(SUM(MissFill!AC$5:AC32)=0,"",(IF(MissFill!AC32/SUM(MissFill!AC$5:AC32)&gt;0.01,"",IF(MissFill!AC31/SUM(MissFill!AC$5:AC32)&gt;0.01,"",IF(MissFill!AC30/SUM(MissFill!AC$5:AC32)&gt;0.01,"",IF(MissFill!AC29/SUM(MissFill!AC$5:AC32)&gt;0.01,"",IF(MissFill!AC28/SUM(MissFill!AC$5:AC32)&gt;0.01,"",DateEnded_5Day!$A29))))))))</f>
        <v/>
      </c>
      <c r="AE29" s="13" t="str">
        <f>IF($A29&lt;='All Results'!$B$4,"",IF(SUM(MissFill!AD$5:AD32)=0,"",(IF(MissFill!AD32/SUM(MissFill!AD$5:AD32)&gt;0.01,"",IF(MissFill!AD31/SUM(MissFill!AD$5:AD32)&gt;0.01,"",IF(MissFill!AD30/SUM(MissFill!AD$5:AD32)&gt;0.01,"",IF(MissFill!AD29/SUM(MissFill!AD$5:AD32)&gt;0.01,"",IF(MissFill!AD28/SUM(MissFill!AD$5:AD32)&gt;0.01,"",DateEnded_5Day!$A29))))))))</f>
        <v/>
      </c>
      <c r="AF29" s="13" t="str">
        <f>IF($A29&lt;='All Results'!$B$4,"",IF(SUM(MissFill!AE$5:AE32)=0,"",(IF(MissFill!AE32/SUM(MissFill!AE$5:AE32)&gt;0.01,"",IF(MissFill!AE31/SUM(MissFill!AE$5:AE32)&gt;0.01,"",IF(MissFill!AE30/SUM(MissFill!AE$5:AE32)&gt;0.01,"",IF(MissFill!AE29/SUM(MissFill!AE$5:AE32)&gt;0.01,"",IF(MissFill!AE28/SUM(MissFill!AE$5:AE32)&gt;0.01,"",DateEnded_5Day!$A29))))))))</f>
        <v/>
      </c>
      <c r="AG29" s="13" t="str">
        <f>IF($A29&lt;='All Results'!$B$4,"",IF(SUM(MissFill!AF$5:AF32)=0,"",(IF(MissFill!AF32/SUM(MissFill!AF$5:AF32)&gt;0.01,"",IF(MissFill!AF31/SUM(MissFill!AF$5:AF32)&gt;0.01,"",IF(MissFill!AF30/SUM(MissFill!AF$5:AF32)&gt;0.01,"",IF(MissFill!AF29/SUM(MissFill!AF$5:AF32)&gt;0.01,"",IF(MissFill!AF28/SUM(MissFill!AF$5:AF32)&gt;0.01,"",DateEnded_5Day!$A29))))))))</f>
        <v/>
      </c>
      <c r="AH29" s="13" t="str">
        <f>IF($A29&lt;='All Results'!$B$4,"",IF(SUM(MissFill!AG$5:AG32)=0,"",(IF(MissFill!AG32/SUM(MissFill!AG$5:AG32)&gt;0.01,"",IF(MissFill!AG31/SUM(MissFill!AG$5:AG32)&gt;0.01,"",IF(MissFill!AG30/SUM(MissFill!AG$5:AG32)&gt;0.01,"",IF(MissFill!AG29/SUM(MissFill!AG$5:AG32)&gt;0.01,"",IF(MissFill!AG28/SUM(MissFill!AG$5:AG32)&gt;0.01,"",DateEnded_5Day!$A29))))))))</f>
        <v/>
      </c>
      <c r="AI29" s="13" t="str">
        <f>IF($A29&lt;='All Results'!$B$4,"",IF(SUM(MissFill!AH$5:AH32)=0,"",(IF(MissFill!AH32/SUM(MissFill!AH$5:AH32)&gt;0.01,"",IF(MissFill!AH31/SUM(MissFill!AH$5:AH32)&gt;0.01,"",IF(MissFill!AH30/SUM(MissFill!AH$5:AH32)&gt;0.01,"",IF(MissFill!AH29/SUM(MissFill!AH$5:AH32)&gt;0.01,"",IF(MissFill!AH28/SUM(MissFill!AH$5:AH32)&gt;0.01,"",DateEnded_5Day!$A29))))))))</f>
        <v/>
      </c>
      <c r="AJ29" s="13" t="str">
        <f>IF($A29&lt;='All Results'!$B$4,"",IF(SUM(MissFill!AI$5:AI32)=0,"",(IF(MissFill!AI32/SUM(MissFill!AI$5:AI32)&gt;0.01,"",IF(MissFill!AI31/SUM(MissFill!AI$5:AI32)&gt;0.01,"",IF(MissFill!AI30/SUM(MissFill!AI$5:AI32)&gt;0.01,"",IF(MissFill!AI29/SUM(MissFill!AI$5:AI32)&gt;0.01,"",IF(MissFill!AI28/SUM(MissFill!AI$5:AI32)&gt;0.01,"",DateEnded_5Day!$A29))))))))</f>
        <v/>
      </c>
      <c r="AK29" s="13" t="str">
        <f>IF($A29&lt;='All Results'!$B$4,"",IF(SUM(MissFill!AJ$5:AJ32)=0,"",(IF(MissFill!AJ32/SUM(MissFill!AJ$5:AJ32)&gt;0.01,"",IF(MissFill!AJ31/SUM(MissFill!AJ$5:AJ32)&gt;0.01,"",IF(MissFill!AJ30/SUM(MissFill!AJ$5:AJ32)&gt;0.01,"",IF(MissFill!AJ29/SUM(MissFill!AJ$5:AJ32)&gt;0.01,"",IF(MissFill!AJ28/SUM(MissFill!AJ$5:AJ32)&gt;0.01,"",DateEnded_5Day!$A29))))))))</f>
        <v/>
      </c>
      <c r="AL29" s="13" t="str">
        <f>IF($A29&lt;='All Results'!$B$4,"",IF(SUM(MissFill!AK$5:AK32)=0,"",(IF(MissFill!AK32/SUM(MissFill!AK$5:AK32)&gt;0.01,"",IF(MissFill!AK31/SUM(MissFill!AK$5:AK32)&gt;0.01,"",IF(MissFill!AK30/SUM(MissFill!AK$5:AK32)&gt;0.01,"",IF(MissFill!AK29/SUM(MissFill!AK$5:AK32)&gt;0.01,"",IF(MissFill!AK28/SUM(MissFill!AK$5:AK32)&gt;0.01,"",DateEnded_5Day!$A29))))))))</f>
        <v/>
      </c>
      <c r="AM29" s="13" t="str">
        <f>IF($A29&lt;='All Results'!$B$4,"",IF(SUM(MissFill!AL$5:AL32)=0,"",(IF(MissFill!AL32/SUM(MissFill!AL$5:AL32)&gt;0.01,"",IF(MissFill!AL31/SUM(MissFill!AL$5:AL32)&gt;0.01,"",IF(MissFill!AL30/SUM(MissFill!AL$5:AL32)&gt;0.01,"",IF(MissFill!AL29/SUM(MissFill!AL$5:AL32)&gt;0.01,"",IF(MissFill!AL28/SUM(MissFill!AL$5:AL32)&gt;0.01,"",DateEnded_5Day!$A29))))))))</f>
        <v/>
      </c>
      <c r="AN29" s="13" t="str">
        <f>IF($A29&lt;='All Results'!$B$4,"",IF(SUM(MissFill!AM$5:AM32)=0,"",(IF(MissFill!AM32/SUM(MissFill!AM$5:AM32)&gt;0.01,"",IF(MissFill!AM31/SUM(MissFill!AM$5:AM32)&gt;0.01,"",IF(MissFill!AM30/SUM(MissFill!AM$5:AM32)&gt;0.01,"",IF(MissFill!AM29/SUM(MissFill!AM$5:AM32)&gt;0.01,"",IF(MissFill!AM28/SUM(MissFill!AM$5:AM32)&gt;0.01,"",DateEnded_5Day!$A29))))))))</f>
        <v/>
      </c>
      <c r="AO29" s="13" t="str">
        <f>IF($A29&lt;='All Results'!$B$4,"",IF(SUM(MissFill!AN$5:AN32)=0,"",(IF(MissFill!AN32/SUM(MissFill!AN$5:AN32)&gt;0.01,"",IF(MissFill!AN31/SUM(MissFill!AN$5:AN32)&gt;0.01,"",IF(MissFill!AN30/SUM(MissFill!AN$5:AN32)&gt;0.01,"",IF(MissFill!AN29/SUM(MissFill!AN$5:AN32)&gt;0.01,"",IF(MissFill!AN28/SUM(MissFill!AN$5:AN32)&gt;0.01,"",DateEnded_5Day!$A29))))))))</f>
        <v/>
      </c>
      <c r="AP29" s="13" t="str">
        <f>IF($A29&lt;='All Results'!$B$4,"",IF(SUM(MissFill!AO$5:AO32)=0,"",(IF(MissFill!AO32/SUM(MissFill!AO$5:AO32)&gt;0.01,"",IF(MissFill!AO31/SUM(MissFill!AO$5:AO32)&gt;0.01,"",IF(MissFill!AO30/SUM(MissFill!AO$5:AO32)&gt;0.01,"",IF(MissFill!AO29/SUM(MissFill!AO$5:AO32)&gt;0.01,"",IF(MissFill!AO28/SUM(MissFill!AO$5:AO32)&gt;0.01,"",DateEnded_5Day!$A29))))))))</f>
        <v/>
      </c>
      <c r="AQ29" s="13" t="str">
        <f>IF($A29&lt;='All Results'!$B$4,"",IF(SUM(MissFill!AP$5:AP32)=0,"",(IF(MissFill!AP32/SUM(MissFill!AP$5:AP32)&gt;0.01,"",IF(MissFill!AP31/SUM(MissFill!AP$5:AP32)&gt;0.01,"",IF(MissFill!AP30/SUM(MissFill!AP$5:AP32)&gt;0.01,"",IF(MissFill!AP29/SUM(MissFill!AP$5:AP32)&gt;0.01,"",IF(MissFill!AP28/SUM(MissFill!AP$5:AP32)&gt;0.01,"",DateEnded_5Day!$A29))))))))</f>
        <v/>
      </c>
      <c r="AR29" s="13" t="str">
        <f>IF($A29&lt;='All Results'!$B$4,"",IF(SUM(MissFill!AQ$5:AQ32)=0,"",(IF(MissFill!AQ32/SUM(MissFill!AQ$5:AQ32)&gt;0.01,"",IF(MissFill!AQ31/SUM(MissFill!AQ$5:AQ32)&gt;0.01,"",IF(MissFill!AQ30/SUM(MissFill!AQ$5:AQ32)&gt;0.01,"",IF(MissFill!AQ29/SUM(MissFill!AQ$5:AQ32)&gt;0.01,"",IF(MissFill!AQ28/SUM(MissFill!AQ$5:AQ32)&gt;0.01,"",DateEnded_5Day!$A29))))))))</f>
        <v/>
      </c>
      <c r="AS29" s="13" t="str">
        <f>IF($A29&lt;='All Results'!$B$4,"",IF(SUM(MissFill!AR$5:AR32)=0,"",(IF(MissFill!AR32/SUM(MissFill!AR$5:AR32)&gt;0.01,"",IF(MissFill!AR31/SUM(MissFill!AR$5:AR32)&gt;0.01,"",IF(MissFill!AR30/SUM(MissFill!AR$5:AR32)&gt;0.01,"",IF(MissFill!AR29/SUM(MissFill!AR$5:AR32)&gt;0.01,"",IF(MissFill!AR28/SUM(MissFill!AR$5:AR32)&gt;0.01,"",DateEnded_5Day!$A29))))))))</f>
        <v/>
      </c>
      <c r="AT29" s="13" t="str">
        <f>IF($A29&lt;='All Results'!$B$4,"",IF(SUM(MissFill!AS$5:AS32)=0,"",(IF(MissFill!AS32/SUM(MissFill!AS$5:AS32)&gt;0.01,"",IF(MissFill!AS31/SUM(MissFill!AS$5:AS32)&gt;0.01,"",IF(MissFill!AS30/SUM(MissFill!AS$5:AS32)&gt;0.01,"",IF(MissFill!AS29/SUM(MissFill!AS$5:AS32)&gt;0.01,"",IF(MissFill!AS28/SUM(MissFill!AS$5:AS32)&gt;0.01,"",DateEnded_5Day!$A29))))))))</f>
        <v/>
      </c>
      <c r="AU29" s="13" t="str">
        <f>IF($A29&lt;='All Results'!$B$4,"",IF(SUM(MissFill!AT$5:AT32)=0,"",(IF(MissFill!AT32/SUM(MissFill!AT$5:AT32)&gt;0.01,"",IF(MissFill!AT31/SUM(MissFill!AT$5:AT32)&gt;0.01,"",IF(MissFill!AT30/SUM(MissFill!AT$5:AT32)&gt;0.01,"",IF(MissFill!AT29/SUM(MissFill!AT$5:AT32)&gt;0.01,"",IF(MissFill!AT28/SUM(MissFill!AT$5:AT32)&gt;0.01,"",DateEnded_5Day!$A29))))))))</f>
        <v/>
      </c>
      <c r="AV29" s="13" t="str">
        <f>IF($A29&lt;='All Results'!$B$4,"",IF(SUM(MissFill!AU$5:AU32)=0,"",(IF(MissFill!AU32/SUM(MissFill!AU$5:AU32)&gt;0.01,"",IF(MissFill!AU31/SUM(MissFill!AU$5:AU32)&gt;0.01,"",IF(MissFill!AU30/SUM(MissFill!AU$5:AU32)&gt;0.01,"",IF(MissFill!AU29/SUM(MissFill!AU$5:AU32)&gt;0.01,"",IF(MissFill!AU28/SUM(MissFill!AU$5:AU32)&gt;0.01,"",DateEnded_5Day!$A29))))))))</f>
        <v/>
      </c>
      <c r="AW29" s="13" t="str">
        <f>IF($A29&lt;='All Results'!$B$4,"",IF(SUM(MissFill!AV$5:AV32)=0,"",(IF(MissFill!AV32/SUM(MissFill!AV$5:AV32)&gt;0.01,"",IF(MissFill!AV31/SUM(MissFill!AV$5:AV32)&gt;0.01,"",IF(MissFill!AV30/SUM(MissFill!AV$5:AV32)&gt;0.01,"",IF(MissFill!AV29/SUM(MissFill!AV$5:AV32)&gt;0.01,"",IF(MissFill!AV28/SUM(MissFill!AV$5:AV32)&gt;0.01,"",DateEnded_5Day!$A29))))))))</f>
        <v/>
      </c>
      <c r="AX29" s="13" t="str">
        <f>IF($A29&lt;='All Results'!$B$4,"",IF(SUM(MissFill!AW$5:AW32)=0,"",(IF(MissFill!AW32/SUM(MissFill!AW$5:AW32)&gt;0.01,"",IF(MissFill!AW31/SUM(MissFill!AW$5:AW32)&gt;0.01,"",IF(MissFill!AW30/SUM(MissFill!AW$5:AW32)&gt;0.01,"",IF(MissFill!AW29/SUM(MissFill!AW$5:AW32)&gt;0.01,"",IF(MissFill!AW28/SUM(MissFill!AW$5:AW32)&gt;0.01,"",DateEnded_5Day!$A29))))))))</f>
        <v/>
      </c>
    </row>
    <row r="30" spans="1:50" x14ac:dyDescent="0.25">
      <c r="A30" s="8">
        <v>44375</v>
      </c>
      <c r="B30" s="11">
        <v>179</v>
      </c>
      <c r="C30" s="13" t="str">
        <f>IF($A30&lt;='All Results'!$B$4,"",IF(SUM(MissFill!B$5:B33)=0,"",(IF(MissFill!B33/SUM(MissFill!B$5:B33)&gt;0.01,"",IF(MissFill!B32/SUM(MissFill!B$5:B33)&gt;0.01,"",IF(MissFill!B31/SUM(MissFill!B$5:B33)&gt;0.01,"",IF(MissFill!B30/SUM(MissFill!B$5:B33)&gt;0.01,"",IF(MissFill!B29/SUM(MissFill!B$5:B33)&gt;0.01,"",DateEnded_5Day!$A30))))))))</f>
        <v/>
      </c>
      <c r="D30" s="13" t="str">
        <f>IF($A30&lt;='All Results'!$B$4,"",IF(SUM(MissFill!C$5:C33)=0,"",(IF(MissFill!C33/SUM(MissFill!C$5:C33)&gt;0.01,"",IF(MissFill!C32/SUM(MissFill!C$5:C33)&gt;0.01,"",IF(MissFill!C31/SUM(MissFill!C$5:C33)&gt;0.01,"",IF(MissFill!C30/SUM(MissFill!C$5:C33)&gt;0.01,"",IF(MissFill!C29/SUM(MissFill!C$5:C33)&gt;0.01,"",DateEnded_5Day!$A30))))))))</f>
        <v/>
      </c>
      <c r="E30" s="13" t="str">
        <f>IF($A30&lt;='All Results'!$B$4,"",IF(SUM(MissFill!D$5:D33)=0,"",(IF(MissFill!D33/SUM(MissFill!D$5:D33)&gt;0.01,"",IF(MissFill!D32/SUM(MissFill!D$5:D33)&gt;0.01,"",IF(MissFill!D31/SUM(MissFill!D$5:D33)&gt;0.01,"",IF(MissFill!D30/SUM(MissFill!D$5:D33)&gt;0.01,"",IF(MissFill!D29/SUM(MissFill!D$5:D33)&gt;0.01,"",DateEnded_5Day!$A30))))))))</f>
        <v/>
      </c>
      <c r="F30" s="13" t="str">
        <f>IF($A30&lt;='All Results'!$B$4,"",IF(SUM(MissFill!E$5:E33)=0,"",(IF(MissFill!E33/SUM(MissFill!E$5:E33)&gt;0.01,"",IF(MissFill!E32/SUM(MissFill!E$5:E33)&gt;0.01,"",IF(MissFill!E31/SUM(MissFill!E$5:E33)&gt;0.01,"",IF(MissFill!E30/SUM(MissFill!E$5:E33)&gt;0.01,"",IF(MissFill!E29/SUM(MissFill!E$5:E33)&gt;0.01,"",DateEnded_5Day!$A30))))))))</f>
        <v/>
      </c>
      <c r="G30" s="13" t="str">
        <f>IF($A30&lt;='All Results'!$B$4,"",IF(SUM(MissFill!F$5:F33)=0,"",(IF(MissFill!F33/SUM(MissFill!F$5:F33)&gt;0.01,"",IF(MissFill!F32/SUM(MissFill!F$5:F33)&gt;0.01,"",IF(MissFill!F31/SUM(MissFill!F$5:F33)&gt;0.01,"",IF(MissFill!F30/SUM(MissFill!F$5:F33)&gt;0.01,"",IF(MissFill!F29/SUM(MissFill!F$5:F33)&gt;0.01,"",DateEnded_5Day!$A30))))))))</f>
        <v/>
      </c>
      <c r="H30" s="13" t="str">
        <f>IF($A30&lt;='All Results'!$B$4,"",IF(SUM(MissFill!G$5:G33)=0,"",(IF(MissFill!G33/SUM(MissFill!G$5:G33)&gt;0.01,"",IF(MissFill!G32/SUM(MissFill!G$5:G33)&gt;0.01,"",IF(MissFill!G31/SUM(MissFill!G$5:G33)&gt;0.01,"",IF(MissFill!G30/SUM(MissFill!G$5:G33)&gt;0.01,"",IF(MissFill!G29/SUM(MissFill!G$5:G33)&gt;0.01,"",DateEnded_5Day!$A30))))))))</f>
        <v/>
      </c>
      <c r="I30" s="13" t="str">
        <f>IF($A30&lt;='All Results'!$B$4,"",IF(SUM(MissFill!H$5:H33)=0,"",(IF(MissFill!H33/SUM(MissFill!H$5:H33)&gt;0.01,"",IF(MissFill!H32/SUM(MissFill!H$5:H33)&gt;0.01,"",IF(MissFill!H31/SUM(MissFill!H$5:H33)&gt;0.01,"",IF(MissFill!H30/SUM(MissFill!H$5:H33)&gt;0.01,"",IF(MissFill!H29/SUM(MissFill!H$5:H33)&gt;0.01,"",DateEnded_5Day!$A30))))))))</f>
        <v/>
      </c>
      <c r="J30" s="13" t="str">
        <f>IF($A30&lt;='All Results'!$B$4,"",IF(SUM(MissFill!I$5:I33)=0,"",(IF(MissFill!I33/SUM(MissFill!I$5:I33)&gt;0.01,"",IF(MissFill!I32/SUM(MissFill!I$5:I33)&gt;0.01,"",IF(MissFill!I31/SUM(MissFill!I$5:I33)&gt;0.01,"",IF(MissFill!I30/SUM(MissFill!I$5:I33)&gt;0.01,"",IF(MissFill!I29/SUM(MissFill!I$5:I33)&gt;0.01,"",DateEnded_5Day!$A30))))))))</f>
        <v/>
      </c>
      <c r="K30" s="13" t="str">
        <f>IF($A30&lt;='All Results'!$B$4,"",IF(SUM(MissFill!J$5:J33)=0,"",(IF(MissFill!J33/SUM(MissFill!J$5:J33)&gt;0.01,"",IF(MissFill!J32/SUM(MissFill!J$5:J33)&gt;0.01,"",IF(MissFill!J31/SUM(MissFill!J$5:J33)&gt;0.01,"",IF(MissFill!J30/SUM(MissFill!J$5:J33)&gt;0.01,"",IF(MissFill!J29/SUM(MissFill!J$5:J33)&gt;0.01,"",DateEnded_5Day!$A30))))))))</f>
        <v/>
      </c>
      <c r="L30" s="13" t="str">
        <f>IF($A30&lt;='All Results'!$B$4,"",IF(SUM(MissFill!K$5:K33)=0,"",(IF(MissFill!K33/SUM(MissFill!K$5:K33)&gt;0.01,"",IF(MissFill!K32/SUM(MissFill!K$5:K33)&gt;0.01,"",IF(MissFill!K31/SUM(MissFill!K$5:K33)&gt;0.01,"",IF(MissFill!K30/SUM(MissFill!K$5:K33)&gt;0.01,"",IF(MissFill!K29/SUM(MissFill!K$5:K33)&gt;0.01,"",DateEnded_5Day!$A30))))))))</f>
        <v/>
      </c>
      <c r="M30" s="13" t="str">
        <f>IF($A30&lt;='All Results'!$B$4,"",IF(SUM(MissFill!L$5:L33)=0,"",(IF(MissFill!L33/SUM(MissFill!L$5:L33)&gt;0.01,"",IF(MissFill!L32/SUM(MissFill!L$5:L33)&gt;0.01,"",IF(MissFill!L31/SUM(MissFill!L$5:L33)&gt;0.01,"",IF(MissFill!L30/SUM(MissFill!L$5:L33)&gt;0.01,"",IF(MissFill!L29/SUM(MissFill!L$5:L33)&gt;0.01,"",DateEnded_5Day!$A30))))))))</f>
        <v/>
      </c>
      <c r="N30" s="13" t="str">
        <f>IF($A30&lt;='All Results'!$B$4,"",IF(SUM(MissFill!M$5:M33)=0,"",(IF(MissFill!M33/SUM(MissFill!M$5:M33)&gt;0.01,"",IF(MissFill!M32/SUM(MissFill!M$5:M33)&gt;0.01,"",IF(MissFill!M31/SUM(MissFill!M$5:M33)&gt;0.01,"",IF(MissFill!M30/SUM(MissFill!M$5:M33)&gt;0.01,"",IF(MissFill!M29/SUM(MissFill!M$5:M33)&gt;0.01,"",DateEnded_5Day!$A30))))))))</f>
        <v/>
      </c>
      <c r="O30" s="13" t="str">
        <f>IF($A30&lt;='All Results'!$B$4,"",IF(SUM(MissFill!N$5:N33)=0,"",(IF(MissFill!N33/SUM(MissFill!N$5:N33)&gt;0.01,"",IF(MissFill!N32/SUM(MissFill!N$5:N33)&gt;0.01,"",IF(MissFill!N31/SUM(MissFill!N$5:N33)&gt;0.01,"",IF(MissFill!N30/SUM(MissFill!N$5:N33)&gt;0.01,"",IF(MissFill!N29/SUM(MissFill!N$5:N33)&gt;0.01,"",DateEnded_5Day!$A30))))))))</f>
        <v/>
      </c>
      <c r="P30" s="13" t="str">
        <f>IF($A30&lt;='All Results'!$B$4,"",IF(SUM(MissFill!O$5:O33)=0,"",(IF(MissFill!O33/SUM(MissFill!O$5:O33)&gt;0.01,"",IF(MissFill!O32/SUM(MissFill!O$5:O33)&gt;0.01,"",IF(MissFill!O31/SUM(MissFill!O$5:O33)&gt;0.01,"",IF(MissFill!O30/SUM(MissFill!O$5:O33)&gt;0.01,"",IF(MissFill!O29/SUM(MissFill!O$5:O33)&gt;0.01,"",DateEnded_5Day!$A30))))))))</f>
        <v/>
      </c>
      <c r="Q30" s="13" t="str">
        <f>IF($A30&lt;='All Results'!$B$4,"",IF(SUM(MissFill!P$5:P33)=0,"",(IF(MissFill!P33/SUM(MissFill!P$5:P33)&gt;0.01,"",IF(MissFill!P32/SUM(MissFill!P$5:P33)&gt;0.01,"",IF(MissFill!P31/SUM(MissFill!P$5:P33)&gt;0.01,"",IF(MissFill!P30/SUM(MissFill!P$5:P33)&gt;0.01,"",IF(MissFill!P29/SUM(MissFill!P$5:P33)&gt;0.01,"",DateEnded_5Day!$A30))))))))</f>
        <v/>
      </c>
      <c r="R30" s="13" t="str">
        <f>IF($A30&lt;='All Results'!$B$4,"",IF(SUM(MissFill!Q$5:Q33)=0,"",(IF(MissFill!Q33/SUM(MissFill!Q$5:Q33)&gt;0.01,"",IF(MissFill!Q32/SUM(MissFill!Q$5:Q33)&gt;0.01,"",IF(MissFill!Q31/SUM(MissFill!Q$5:Q33)&gt;0.01,"",IF(MissFill!Q30/SUM(MissFill!Q$5:Q33)&gt;0.01,"",IF(MissFill!Q29/SUM(MissFill!Q$5:Q33)&gt;0.01,"",DateEnded_5Day!$A30))))))))</f>
        <v/>
      </c>
      <c r="S30" s="13" t="str">
        <f>IF($A30&lt;='All Results'!$B$4,"",IF(SUM(MissFill!R$5:R33)=0,"",(IF(MissFill!R33/SUM(MissFill!R$5:R33)&gt;0.01,"",IF(MissFill!R32/SUM(MissFill!R$5:R33)&gt;0.01,"",IF(MissFill!R31/SUM(MissFill!R$5:R33)&gt;0.01,"",IF(MissFill!R30/SUM(MissFill!R$5:R33)&gt;0.01,"",IF(MissFill!R29/SUM(MissFill!R$5:R33)&gt;0.01,"",DateEnded_5Day!$A30))))))))</f>
        <v/>
      </c>
      <c r="T30" s="13" t="str">
        <f>IF($A30&lt;='All Results'!$B$4,"",IF(SUM(MissFill!S$5:S33)=0,"",(IF(MissFill!S33/SUM(MissFill!S$5:S33)&gt;0.01,"",IF(MissFill!S32/SUM(MissFill!S$5:S33)&gt;0.01,"",IF(MissFill!S31/SUM(MissFill!S$5:S33)&gt;0.01,"",IF(MissFill!S30/SUM(MissFill!S$5:S33)&gt;0.01,"",IF(MissFill!S29/SUM(MissFill!S$5:S33)&gt;0.01,"",DateEnded_5Day!$A30))))))))</f>
        <v/>
      </c>
      <c r="U30" s="13" t="str">
        <f>IF($A30&lt;='All Results'!$B$4,"",IF(SUM(MissFill!T$5:T33)=0,"",(IF(MissFill!T33/SUM(MissFill!T$5:T33)&gt;0.01,"",IF(MissFill!T32/SUM(MissFill!T$5:T33)&gt;0.01,"",IF(MissFill!T31/SUM(MissFill!T$5:T33)&gt;0.01,"",IF(MissFill!T30/SUM(MissFill!T$5:T33)&gt;0.01,"",IF(MissFill!T29/SUM(MissFill!T$5:T33)&gt;0.01,"",DateEnded_5Day!$A30))))))))</f>
        <v/>
      </c>
      <c r="V30" s="13" t="str">
        <f>IF($A30&lt;='All Results'!$B$4,"",IF(SUM(MissFill!U$5:U33)=0,"",(IF(MissFill!U33/SUM(MissFill!U$5:U33)&gt;0.01,"",IF(MissFill!U32/SUM(MissFill!U$5:U33)&gt;0.01,"",IF(MissFill!U31/SUM(MissFill!U$5:U33)&gt;0.01,"",IF(MissFill!U30/SUM(MissFill!U$5:U33)&gt;0.01,"",IF(MissFill!U29/SUM(MissFill!U$5:U33)&gt;0.01,"",DateEnded_5Day!$A30))))))))</f>
        <v/>
      </c>
      <c r="W30" s="13" t="str">
        <f>IF($A30&lt;='All Results'!$B$4,"",IF(SUM(MissFill!V$5:V33)=0,"",(IF(MissFill!V33/SUM(MissFill!V$5:V33)&gt;0.01,"",IF(MissFill!V32/SUM(MissFill!V$5:V33)&gt;0.01,"",IF(MissFill!V31/SUM(MissFill!V$5:V33)&gt;0.01,"",IF(MissFill!V30/SUM(MissFill!V$5:V33)&gt;0.01,"",IF(MissFill!V29/SUM(MissFill!V$5:V33)&gt;0.01,"",DateEnded_5Day!$A30))))))))</f>
        <v/>
      </c>
      <c r="X30" s="13" t="str">
        <f>IF($A30&lt;='All Results'!$B$4,"",IF(SUM(MissFill!W$5:W33)=0,"",(IF(MissFill!W33/SUM(MissFill!W$5:W33)&gt;0.01,"",IF(MissFill!W32/SUM(MissFill!W$5:W33)&gt;0.01,"",IF(MissFill!W31/SUM(MissFill!W$5:W33)&gt;0.01,"",IF(MissFill!W30/SUM(MissFill!W$5:W33)&gt;0.01,"",IF(MissFill!W29/SUM(MissFill!W$5:W33)&gt;0.01,"",DateEnded_5Day!$A30))))))))</f>
        <v/>
      </c>
      <c r="Y30" s="13" t="str">
        <f>IF($A30&lt;='All Results'!$B$4,"",IF(SUM(MissFill!X$5:X33)=0,"",(IF(MissFill!X33/SUM(MissFill!X$5:X33)&gt;0.01,"",IF(MissFill!X32/SUM(MissFill!X$5:X33)&gt;0.01,"",IF(MissFill!X31/SUM(MissFill!X$5:X33)&gt;0.01,"",IF(MissFill!X30/SUM(MissFill!X$5:X33)&gt;0.01,"",IF(MissFill!X29/SUM(MissFill!X$5:X33)&gt;0.01,"",DateEnded_5Day!$A30))))))))</f>
        <v/>
      </c>
      <c r="Z30" s="13" t="str">
        <f>IF($A30&lt;='All Results'!$B$4,"",IF(SUM(MissFill!Y$5:Y33)=0,"",(IF(MissFill!Y33/SUM(MissFill!Y$5:Y33)&gt;0.01,"",IF(MissFill!Y32/SUM(MissFill!Y$5:Y33)&gt;0.01,"",IF(MissFill!Y31/SUM(MissFill!Y$5:Y33)&gt;0.01,"",IF(MissFill!Y30/SUM(MissFill!Y$5:Y33)&gt;0.01,"",IF(MissFill!Y29/SUM(MissFill!Y$5:Y33)&gt;0.01,"",DateEnded_5Day!$A30))))))))</f>
        <v/>
      </c>
      <c r="AA30" s="13" t="str">
        <f>IF($A30&lt;='All Results'!$B$4,"",IF(SUM(MissFill!Z$5:Z33)=0,"",(IF(MissFill!Z33/SUM(MissFill!Z$5:Z33)&gt;0.01,"",IF(MissFill!Z32/SUM(MissFill!Z$5:Z33)&gt;0.01,"",IF(MissFill!Z31/SUM(MissFill!Z$5:Z33)&gt;0.01,"",IF(MissFill!Z30/SUM(MissFill!Z$5:Z33)&gt;0.01,"",IF(MissFill!Z29/SUM(MissFill!Z$5:Z33)&gt;0.01,"",DateEnded_5Day!$A30))))))))</f>
        <v/>
      </c>
      <c r="AB30" s="13" t="str">
        <f>IF($A30&lt;='All Results'!$B$4,"",IF(SUM(MissFill!AA$5:AA33)=0,"",(IF(MissFill!AA33/SUM(MissFill!AA$5:AA33)&gt;0.01,"",IF(MissFill!AA32/SUM(MissFill!AA$5:AA33)&gt;0.01,"",IF(MissFill!AA31/SUM(MissFill!AA$5:AA33)&gt;0.01,"",IF(MissFill!AA30/SUM(MissFill!AA$5:AA33)&gt;0.01,"",IF(MissFill!AA29/SUM(MissFill!AA$5:AA33)&gt;0.01,"",DateEnded_5Day!$A30))))))))</f>
        <v/>
      </c>
      <c r="AC30" s="13" t="str">
        <f>IF($A30&lt;='All Results'!$B$4,"",IF(SUM(MissFill!AB$5:AB33)=0,"",(IF(MissFill!AB33/SUM(MissFill!AB$5:AB33)&gt;0.01,"",IF(MissFill!AB32/SUM(MissFill!AB$5:AB33)&gt;0.01,"",IF(MissFill!AB31/SUM(MissFill!AB$5:AB33)&gt;0.01,"",IF(MissFill!AB30/SUM(MissFill!AB$5:AB33)&gt;0.01,"",IF(MissFill!AB29/SUM(MissFill!AB$5:AB33)&gt;0.01,"",DateEnded_5Day!$A30))))))))</f>
        <v/>
      </c>
      <c r="AD30" s="13" t="str">
        <f>IF($A30&lt;='All Results'!$B$4,"",IF(SUM(MissFill!AC$5:AC33)=0,"",(IF(MissFill!AC33/SUM(MissFill!AC$5:AC33)&gt;0.01,"",IF(MissFill!AC32/SUM(MissFill!AC$5:AC33)&gt;0.01,"",IF(MissFill!AC31/SUM(MissFill!AC$5:AC33)&gt;0.01,"",IF(MissFill!AC30/SUM(MissFill!AC$5:AC33)&gt;0.01,"",IF(MissFill!AC29/SUM(MissFill!AC$5:AC33)&gt;0.01,"",DateEnded_5Day!$A30))))))))</f>
        <v/>
      </c>
      <c r="AE30" s="13" t="str">
        <f>IF($A30&lt;='All Results'!$B$4,"",IF(SUM(MissFill!AD$5:AD33)=0,"",(IF(MissFill!AD33/SUM(MissFill!AD$5:AD33)&gt;0.01,"",IF(MissFill!AD32/SUM(MissFill!AD$5:AD33)&gt;0.01,"",IF(MissFill!AD31/SUM(MissFill!AD$5:AD33)&gt;0.01,"",IF(MissFill!AD30/SUM(MissFill!AD$5:AD33)&gt;0.01,"",IF(MissFill!AD29/SUM(MissFill!AD$5:AD33)&gt;0.01,"",DateEnded_5Day!$A30))))))))</f>
        <v/>
      </c>
      <c r="AF30" s="13" t="str">
        <f>IF($A30&lt;='All Results'!$B$4,"",IF(SUM(MissFill!AE$5:AE33)=0,"",(IF(MissFill!AE33/SUM(MissFill!AE$5:AE33)&gt;0.01,"",IF(MissFill!AE32/SUM(MissFill!AE$5:AE33)&gt;0.01,"",IF(MissFill!AE31/SUM(MissFill!AE$5:AE33)&gt;0.01,"",IF(MissFill!AE30/SUM(MissFill!AE$5:AE33)&gt;0.01,"",IF(MissFill!AE29/SUM(MissFill!AE$5:AE33)&gt;0.01,"",DateEnded_5Day!$A30))))))))</f>
        <v/>
      </c>
      <c r="AG30" s="13" t="str">
        <f>IF($A30&lt;='All Results'!$B$4,"",IF(SUM(MissFill!AF$5:AF33)=0,"",(IF(MissFill!AF33/SUM(MissFill!AF$5:AF33)&gt;0.01,"",IF(MissFill!AF32/SUM(MissFill!AF$5:AF33)&gt;0.01,"",IF(MissFill!AF31/SUM(MissFill!AF$5:AF33)&gt;0.01,"",IF(MissFill!AF30/SUM(MissFill!AF$5:AF33)&gt;0.01,"",IF(MissFill!AF29/SUM(MissFill!AF$5:AF33)&gt;0.01,"",DateEnded_5Day!$A30))))))))</f>
        <v/>
      </c>
      <c r="AH30" s="13" t="str">
        <f>IF($A30&lt;='All Results'!$B$4,"",IF(SUM(MissFill!AG$5:AG33)=0,"",(IF(MissFill!AG33/SUM(MissFill!AG$5:AG33)&gt;0.01,"",IF(MissFill!AG32/SUM(MissFill!AG$5:AG33)&gt;0.01,"",IF(MissFill!AG31/SUM(MissFill!AG$5:AG33)&gt;0.01,"",IF(MissFill!AG30/SUM(MissFill!AG$5:AG33)&gt;0.01,"",IF(MissFill!AG29/SUM(MissFill!AG$5:AG33)&gt;0.01,"",DateEnded_5Day!$A30))))))))</f>
        <v/>
      </c>
      <c r="AI30" s="13" t="str">
        <f>IF($A30&lt;='All Results'!$B$4,"",IF(SUM(MissFill!AH$5:AH33)=0,"",(IF(MissFill!AH33/SUM(MissFill!AH$5:AH33)&gt;0.01,"",IF(MissFill!AH32/SUM(MissFill!AH$5:AH33)&gt;0.01,"",IF(MissFill!AH31/SUM(MissFill!AH$5:AH33)&gt;0.01,"",IF(MissFill!AH30/SUM(MissFill!AH$5:AH33)&gt;0.01,"",IF(MissFill!AH29/SUM(MissFill!AH$5:AH33)&gt;0.01,"",DateEnded_5Day!$A30))))))))</f>
        <v/>
      </c>
      <c r="AJ30" s="13" t="str">
        <f>IF($A30&lt;='All Results'!$B$4,"",IF(SUM(MissFill!AI$5:AI33)=0,"",(IF(MissFill!AI33/SUM(MissFill!AI$5:AI33)&gt;0.01,"",IF(MissFill!AI32/SUM(MissFill!AI$5:AI33)&gt;0.01,"",IF(MissFill!AI31/SUM(MissFill!AI$5:AI33)&gt;0.01,"",IF(MissFill!AI30/SUM(MissFill!AI$5:AI33)&gt;0.01,"",IF(MissFill!AI29/SUM(MissFill!AI$5:AI33)&gt;0.01,"",DateEnded_5Day!$A30))))))))</f>
        <v/>
      </c>
      <c r="AK30" s="13" t="str">
        <f>IF($A30&lt;='All Results'!$B$4,"",IF(SUM(MissFill!AJ$5:AJ33)=0,"",(IF(MissFill!AJ33/SUM(MissFill!AJ$5:AJ33)&gt;0.01,"",IF(MissFill!AJ32/SUM(MissFill!AJ$5:AJ33)&gt;0.01,"",IF(MissFill!AJ31/SUM(MissFill!AJ$5:AJ33)&gt;0.01,"",IF(MissFill!AJ30/SUM(MissFill!AJ$5:AJ33)&gt;0.01,"",IF(MissFill!AJ29/SUM(MissFill!AJ$5:AJ33)&gt;0.01,"",DateEnded_5Day!$A30))))))))</f>
        <v/>
      </c>
      <c r="AL30" s="13" t="str">
        <f>IF($A30&lt;='All Results'!$B$4,"",IF(SUM(MissFill!AK$5:AK33)=0,"",(IF(MissFill!AK33/SUM(MissFill!AK$5:AK33)&gt;0.01,"",IF(MissFill!AK32/SUM(MissFill!AK$5:AK33)&gt;0.01,"",IF(MissFill!AK31/SUM(MissFill!AK$5:AK33)&gt;0.01,"",IF(MissFill!AK30/SUM(MissFill!AK$5:AK33)&gt;0.01,"",IF(MissFill!AK29/SUM(MissFill!AK$5:AK33)&gt;0.01,"",DateEnded_5Day!$A30))))))))</f>
        <v/>
      </c>
      <c r="AM30" s="13" t="str">
        <f>IF($A30&lt;='All Results'!$B$4,"",IF(SUM(MissFill!AL$5:AL33)=0,"",(IF(MissFill!AL33/SUM(MissFill!AL$5:AL33)&gt;0.01,"",IF(MissFill!AL32/SUM(MissFill!AL$5:AL33)&gt;0.01,"",IF(MissFill!AL31/SUM(MissFill!AL$5:AL33)&gt;0.01,"",IF(MissFill!AL30/SUM(MissFill!AL$5:AL33)&gt;0.01,"",IF(MissFill!AL29/SUM(MissFill!AL$5:AL33)&gt;0.01,"",DateEnded_5Day!$A30))))))))</f>
        <v/>
      </c>
      <c r="AN30" s="13" t="str">
        <f>IF($A30&lt;='All Results'!$B$4,"",IF(SUM(MissFill!AM$5:AM33)=0,"",(IF(MissFill!AM33/SUM(MissFill!AM$5:AM33)&gt;0.01,"",IF(MissFill!AM32/SUM(MissFill!AM$5:AM33)&gt;0.01,"",IF(MissFill!AM31/SUM(MissFill!AM$5:AM33)&gt;0.01,"",IF(MissFill!AM30/SUM(MissFill!AM$5:AM33)&gt;0.01,"",IF(MissFill!AM29/SUM(MissFill!AM$5:AM33)&gt;0.01,"",DateEnded_5Day!$A30))))))))</f>
        <v/>
      </c>
      <c r="AO30" s="13" t="str">
        <f>IF($A30&lt;='All Results'!$B$4,"",IF(SUM(MissFill!AN$5:AN33)=0,"",(IF(MissFill!AN33/SUM(MissFill!AN$5:AN33)&gt;0.01,"",IF(MissFill!AN32/SUM(MissFill!AN$5:AN33)&gt;0.01,"",IF(MissFill!AN31/SUM(MissFill!AN$5:AN33)&gt;0.01,"",IF(MissFill!AN30/SUM(MissFill!AN$5:AN33)&gt;0.01,"",IF(MissFill!AN29/SUM(MissFill!AN$5:AN33)&gt;0.01,"",DateEnded_5Day!$A30))))))))</f>
        <v/>
      </c>
      <c r="AP30" s="13" t="str">
        <f>IF($A30&lt;='All Results'!$B$4,"",IF(SUM(MissFill!AO$5:AO33)=0,"",(IF(MissFill!AO33/SUM(MissFill!AO$5:AO33)&gt;0.01,"",IF(MissFill!AO32/SUM(MissFill!AO$5:AO33)&gt;0.01,"",IF(MissFill!AO31/SUM(MissFill!AO$5:AO33)&gt;0.01,"",IF(MissFill!AO30/SUM(MissFill!AO$5:AO33)&gt;0.01,"",IF(MissFill!AO29/SUM(MissFill!AO$5:AO33)&gt;0.01,"",DateEnded_5Day!$A30))))))))</f>
        <v/>
      </c>
      <c r="AQ30" s="13" t="str">
        <f>IF($A30&lt;='All Results'!$B$4,"",IF(SUM(MissFill!AP$5:AP33)=0,"",(IF(MissFill!AP33/SUM(MissFill!AP$5:AP33)&gt;0.01,"",IF(MissFill!AP32/SUM(MissFill!AP$5:AP33)&gt;0.01,"",IF(MissFill!AP31/SUM(MissFill!AP$5:AP33)&gt;0.01,"",IF(MissFill!AP30/SUM(MissFill!AP$5:AP33)&gt;0.01,"",IF(MissFill!AP29/SUM(MissFill!AP$5:AP33)&gt;0.01,"",DateEnded_5Day!$A30))))))))</f>
        <v/>
      </c>
      <c r="AR30" s="13" t="str">
        <f>IF($A30&lt;='All Results'!$B$4,"",IF(SUM(MissFill!AQ$5:AQ33)=0,"",(IF(MissFill!AQ33/SUM(MissFill!AQ$5:AQ33)&gt;0.01,"",IF(MissFill!AQ32/SUM(MissFill!AQ$5:AQ33)&gt;0.01,"",IF(MissFill!AQ31/SUM(MissFill!AQ$5:AQ33)&gt;0.01,"",IF(MissFill!AQ30/SUM(MissFill!AQ$5:AQ33)&gt;0.01,"",IF(MissFill!AQ29/SUM(MissFill!AQ$5:AQ33)&gt;0.01,"",DateEnded_5Day!$A30))))))))</f>
        <v/>
      </c>
      <c r="AS30" s="13" t="str">
        <f>IF($A30&lt;='All Results'!$B$4,"",IF(SUM(MissFill!AR$5:AR33)=0,"",(IF(MissFill!AR33/SUM(MissFill!AR$5:AR33)&gt;0.01,"",IF(MissFill!AR32/SUM(MissFill!AR$5:AR33)&gt;0.01,"",IF(MissFill!AR31/SUM(MissFill!AR$5:AR33)&gt;0.01,"",IF(MissFill!AR30/SUM(MissFill!AR$5:AR33)&gt;0.01,"",IF(MissFill!AR29/SUM(MissFill!AR$5:AR33)&gt;0.01,"",DateEnded_5Day!$A30))))))))</f>
        <v/>
      </c>
      <c r="AT30" s="13" t="str">
        <f>IF($A30&lt;='All Results'!$B$4,"",IF(SUM(MissFill!AS$5:AS33)=0,"",(IF(MissFill!AS33/SUM(MissFill!AS$5:AS33)&gt;0.01,"",IF(MissFill!AS32/SUM(MissFill!AS$5:AS33)&gt;0.01,"",IF(MissFill!AS31/SUM(MissFill!AS$5:AS33)&gt;0.01,"",IF(MissFill!AS30/SUM(MissFill!AS$5:AS33)&gt;0.01,"",IF(MissFill!AS29/SUM(MissFill!AS$5:AS33)&gt;0.01,"",DateEnded_5Day!$A30))))))))</f>
        <v/>
      </c>
      <c r="AU30" s="13" t="str">
        <f>IF($A30&lt;='All Results'!$B$4,"",IF(SUM(MissFill!AT$5:AT33)=0,"",(IF(MissFill!AT33/SUM(MissFill!AT$5:AT33)&gt;0.01,"",IF(MissFill!AT32/SUM(MissFill!AT$5:AT33)&gt;0.01,"",IF(MissFill!AT31/SUM(MissFill!AT$5:AT33)&gt;0.01,"",IF(MissFill!AT30/SUM(MissFill!AT$5:AT33)&gt;0.01,"",IF(MissFill!AT29/SUM(MissFill!AT$5:AT33)&gt;0.01,"",DateEnded_5Day!$A30))))))))</f>
        <v/>
      </c>
      <c r="AV30" s="13" t="str">
        <f>IF($A30&lt;='All Results'!$B$4,"",IF(SUM(MissFill!AU$5:AU33)=0,"",(IF(MissFill!AU33/SUM(MissFill!AU$5:AU33)&gt;0.01,"",IF(MissFill!AU32/SUM(MissFill!AU$5:AU33)&gt;0.01,"",IF(MissFill!AU31/SUM(MissFill!AU$5:AU33)&gt;0.01,"",IF(MissFill!AU30/SUM(MissFill!AU$5:AU33)&gt;0.01,"",IF(MissFill!AU29/SUM(MissFill!AU$5:AU33)&gt;0.01,"",DateEnded_5Day!$A30))))))))</f>
        <v/>
      </c>
      <c r="AW30" s="13" t="str">
        <f>IF($A30&lt;='All Results'!$B$4,"",IF(SUM(MissFill!AV$5:AV33)=0,"",(IF(MissFill!AV33/SUM(MissFill!AV$5:AV33)&gt;0.01,"",IF(MissFill!AV32/SUM(MissFill!AV$5:AV33)&gt;0.01,"",IF(MissFill!AV31/SUM(MissFill!AV$5:AV33)&gt;0.01,"",IF(MissFill!AV30/SUM(MissFill!AV$5:AV33)&gt;0.01,"",IF(MissFill!AV29/SUM(MissFill!AV$5:AV33)&gt;0.01,"",DateEnded_5Day!$A30))))))))</f>
        <v/>
      </c>
      <c r="AX30" s="13" t="str">
        <f>IF($A30&lt;='All Results'!$B$4,"",IF(SUM(MissFill!AW$5:AW33)=0,"",(IF(MissFill!AW33/SUM(MissFill!AW$5:AW33)&gt;0.01,"",IF(MissFill!AW32/SUM(MissFill!AW$5:AW33)&gt;0.01,"",IF(MissFill!AW31/SUM(MissFill!AW$5:AW33)&gt;0.01,"",IF(MissFill!AW30/SUM(MissFill!AW$5:AW33)&gt;0.01,"",IF(MissFill!AW29/SUM(MissFill!AW$5:AW33)&gt;0.01,"",DateEnded_5Day!$A30))))))))</f>
        <v/>
      </c>
    </row>
    <row r="31" spans="1:50" x14ac:dyDescent="0.25">
      <c r="A31" s="8">
        <v>44376</v>
      </c>
      <c r="B31" s="11">
        <v>180</v>
      </c>
      <c r="C31" s="13" t="str">
        <f>IF($A31&lt;='All Results'!$B$4,"",IF(SUM(MissFill!B$5:B34)=0,"",(IF(MissFill!B34/SUM(MissFill!B$5:B34)&gt;0.01,"",IF(MissFill!B33/SUM(MissFill!B$5:B34)&gt;0.01,"",IF(MissFill!B32/SUM(MissFill!B$5:B34)&gt;0.01,"",IF(MissFill!B31/SUM(MissFill!B$5:B34)&gt;0.01,"",IF(MissFill!B30/SUM(MissFill!B$5:B34)&gt;0.01,"",DateEnded_5Day!$A31))))))))</f>
        <v/>
      </c>
      <c r="D31" s="13" t="str">
        <f>IF($A31&lt;='All Results'!$B$4,"",IF(SUM(MissFill!C$5:C34)=0,"",(IF(MissFill!C34/SUM(MissFill!C$5:C34)&gt;0.01,"",IF(MissFill!C33/SUM(MissFill!C$5:C34)&gt;0.01,"",IF(MissFill!C32/SUM(MissFill!C$5:C34)&gt;0.01,"",IF(MissFill!C31/SUM(MissFill!C$5:C34)&gt;0.01,"",IF(MissFill!C30/SUM(MissFill!C$5:C34)&gt;0.01,"",DateEnded_5Day!$A31))))))))</f>
        <v/>
      </c>
      <c r="E31" s="13" t="str">
        <f>IF($A31&lt;='All Results'!$B$4,"",IF(SUM(MissFill!D$5:D34)=0,"",(IF(MissFill!D34/SUM(MissFill!D$5:D34)&gt;0.01,"",IF(MissFill!D33/SUM(MissFill!D$5:D34)&gt;0.01,"",IF(MissFill!D32/SUM(MissFill!D$5:D34)&gt;0.01,"",IF(MissFill!D31/SUM(MissFill!D$5:D34)&gt;0.01,"",IF(MissFill!D30/SUM(MissFill!D$5:D34)&gt;0.01,"",DateEnded_5Day!$A31))))))))</f>
        <v/>
      </c>
      <c r="F31" s="13" t="str">
        <f>IF($A31&lt;='All Results'!$B$4,"",IF(SUM(MissFill!E$5:E34)=0,"",(IF(MissFill!E34/SUM(MissFill!E$5:E34)&gt;0.01,"",IF(MissFill!E33/SUM(MissFill!E$5:E34)&gt;0.01,"",IF(MissFill!E32/SUM(MissFill!E$5:E34)&gt;0.01,"",IF(MissFill!E31/SUM(MissFill!E$5:E34)&gt;0.01,"",IF(MissFill!E30/SUM(MissFill!E$5:E34)&gt;0.01,"",DateEnded_5Day!$A31))))))))</f>
        <v/>
      </c>
      <c r="G31" s="13" t="str">
        <f>IF($A31&lt;='All Results'!$B$4,"",IF(SUM(MissFill!F$5:F34)=0,"",(IF(MissFill!F34/SUM(MissFill!F$5:F34)&gt;0.01,"",IF(MissFill!F33/SUM(MissFill!F$5:F34)&gt;0.01,"",IF(MissFill!F32/SUM(MissFill!F$5:F34)&gt;0.01,"",IF(MissFill!F31/SUM(MissFill!F$5:F34)&gt;0.01,"",IF(MissFill!F30/SUM(MissFill!F$5:F34)&gt;0.01,"",DateEnded_5Day!$A31))))))))</f>
        <v/>
      </c>
      <c r="H31" s="13" t="str">
        <f>IF($A31&lt;='All Results'!$B$4,"",IF(SUM(MissFill!G$5:G34)=0,"",(IF(MissFill!G34/SUM(MissFill!G$5:G34)&gt;0.01,"",IF(MissFill!G33/SUM(MissFill!G$5:G34)&gt;0.01,"",IF(MissFill!G32/SUM(MissFill!G$5:G34)&gt;0.01,"",IF(MissFill!G31/SUM(MissFill!G$5:G34)&gt;0.01,"",IF(MissFill!G30/SUM(MissFill!G$5:G34)&gt;0.01,"",DateEnded_5Day!$A31))))))))</f>
        <v/>
      </c>
      <c r="I31" s="13" t="str">
        <f>IF($A31&lt;='All Results'!$B$4,"",IF(SUM(MissFill!H$5:H34)=0,"",(IF(MissFill!H34/SUM(MissFill!H$5:H34)&gt;0.01,"",IF(MissFill!H33/SUM(MissFill!H$5:H34)&gt;0.01,"",IF(MissFill!H32/SUM(MissFill!H$5:H34)&gt;0.01,"",IF(MissFill!H31/SUM(MissFill!H$5:H34)&gt;0.01,"",IF(MissFill!H30/SUM(MissFill!H$5:H34)&gt;0.01,"",DateEnded_5Day!$A31))))))))</f>
        <v/>
      </c>
      <c r="J31" s="13" t="str">
        <f>IF($A31&lt;='All Results'!$B$4,"",IF(SUM(MissFill!I$5:I34)=0,"",(IF(MissFill!I34/SUM(MissFill!I$5:I34)&gt;0.01,"",IF(MissFill!I33/SUM(MissFill!I$5:I34)&gt;0.01,"",IF(MissFill!I32/SUM(MissFill!I$5:I34)&gt;0.01,"",IF(MissFill!I31/SUM(MissFill!I$5:I34)&gt;0.01,"",IF(MissFill!I30/SUM(MissFill!I$5:I34)&gt;0.01,"",DateEnded_5Day!$A31))))))))</f>
        <v/>
      </c>
      <c r="K31" s="13" t="str">
        <f>IF($A31&lt;='All Results'!$B$4,"",IF(SUM(MissFill!J$5:J34)=0,"",(IF(MissFill!J34/SUM(MissFill!J$5:J34)&gt;0.01,"",IF(MissFill!J33/SUM(MissFill!J$5:J34)&gt;0.01,"",IF(MissFill!J32/SUM(MissFill!J$5:J34)&gt;0.01,"",IF(MissFill!J31/SUM(MissFill!J$5:J34)&gt;0.01,"",IF(MissFill!J30/SUM(MissFill!J$5:J34)&gt;0.01,"",DateEnded_5Day!$A31))))))))</f>
        <v/>
      </c>
      <c r="L31" s="13" t="str">
        <f>IF($A31&lt;='All Results'!$B$4,"",IF(SUM(MissFill!K$5:K34)=0,"",(IF(MissFill!K34/SUM(MissFill!K$5:K34)&gt;0.01,"",IF(MissFill!K33/SUM(MissFill!K$5:K34)&gt;0.01,"",IF(MissFill!K32/SUM(MissFill!K$5:K34)&gt;0.01,"",IF(MissFill!K31/SUM(MissFill!K$5:K34)&gt;0.01,"",IF(MissFill!K30/SUM(MissFill!K$5:K34)&gt;0.01,"",DateEnded_5Day!$A31))))))))</f>
        <v/>
      </c>
      <c r="M31" s="13" t="str">
        <f>IF($A31&lt;='All Results'!$B$4,"",IF(SUM(MissFill!L$5:L34)=0,"",(IF(MissFill!L34/SUM(MissFill!L$5:L34)&gt;0.01,"",IF(MissFill!L33/SUM(MissFill!L$5:L34)&gt;0.01,"",IF(MissFill!L32/SUM(MissFill!L$5:L34)&gt;0.01,"",IF(MissFill!L31/SUM(MissFill!L$5:L34)&gt;0.01,"",IF(MissFill!L30/SUM(MissFill!L$5:L34)&gt;0.01,"",DateEnded_5Day!$A31))))))))</f>
        <v/>
      </c>
      <c r="N31" s="13" t="str">
        <f>IF($A31&lt;='All Results'!$B$4,"",IF(SUM(MissFill!M$5:M34)=0,"",(IF(MissFill!M34/SUM(MissFill!M$5:M34)&gt;0.01,"",IF(MissFill!M33/SUM(MissFill!M$5:M34)&gt;0.01,"",IF(MissFill!M32/SUM(MissFill!M$5:M34)&gt;0.01,"",IF(MissFill!M31/SUM(MissFill!M$5:M34)&gt;0.01,"",IF(MissFill!M30/SUM(MissFill!M$5:M34)&gt;0.01,"",DateEnded_5Day!$A31))))))))</f>
        <v/>
      </c>
      <c r="O31" s="13" t="str">
        <f>IF($A31&lt;='All Results'!$B$4,"",IF(SUM(MissFill!N$5:N34)=0,"",(IF(MissFill!N34/SUM(MissFill!N$5:N34)&gt;0.01,"",IF(MissFill!N33/SUM(MissFill!N$5:N34)&gt;0.01,"",IF(MissFill!N32/SUM(MissFill!N$5:N34)&gt;0.01,"",IF(MissFill!N31/SUM(MissFill!N$5:N34)&gt;0.01,"",IF(MissFill!N30/SUM(MissFill!N$5:N34)&gt;0.01,"",DateEnded_5Day!$A31))))))))</f>
        <v/>
      </c>
      <c r="P31" s="13" t="str">
        <f>IF($A31&lt;='All Results'!$B$4,"",IF(SUM(MissFill!O$5:O34)=0,"",(IF(MissFill!O34/SUM(MissFill!O$5:O34)&gt;0.01,"",IF(MissFill!O33/SUM(MissFill!O$5:O34)&gt;0.01,"",IF(MissFill!O32/SUM(MissFill!O$5:O34)&gt;0.01,"",IF(MissFill!O31/SUM(MissFill!O$5:O34)&gt;0.01,"",IF(MissFill!O30/SUM(MissFill!O$5:O34)&gt;0.01,"",DateEnded_5Day!$A31))))))))</f>
        <v/>
      </c>
      <c r="Q31" s="13" t="str">
        <f>IF($A31&lt;='All Results'!$B$4,"",IF(SUM(MissFill!P$5:P34)=0,"",(IF(MissFill!P34/SUM(MissFill!P$5:P34)&gt;0.01,"",IF(MissFill!P33/SUM(MissFill!P$5:P34)&gt;0.01,"",IF(MissFill!P32/SUM(MissFill!P$5:P34)&gt;0.01,"",IF(MissFill!P31/SUM(MissFill!P$5:P34)&gt;0.01,"",IF(MissFill!P30/SUM(MissFill!P$5:P34)&gt;0.01,"",DateEnded_5Day!$A31))))))))</f>
        <v/>
      </c>
      <c r="R31" s="13" t="str">
        <f>IF($A31&lt;='All Results'!$B$4,"",IF(SUM(MissFill!Q$5:Q34)=0,"",(IF(MissFill!Q34/SUM(MissFill!Q$5:Q34)&gt;0.01,"",IF(MissFill!Q33/SUM(MissFill!Q$5:Q34)&gt;0.01,"",IF(MissFill!Q32/SUM(MissFill!Q$5:Q34)&gt;0.01,"",IF(MissFill!Q31/SUM(MissFill!Q$5:Q34)&gt;0.01,"",IF(MissFill!Q30/SUM(MissFill!Q$5:Q34)&gt;0.01,"",DateEnded_5Day!$A31))))))))</f>
        <v/>
      </c>
      <c r="S31" s="13" t="str">
        <f>IF($A31&lt;='All Results'!$B$4,"",IF(SUM(MissFill!R$5:R34)=0,"",(IF(MissFill!R34/SUM(MissFill!R$5:R34)&gt;0.01,"",IF(MissFill!R33/SUM(MissFill!R$5:R34)&gt;0.01,"",IF(MissFill!R32/SUM(MissFill!R$5:R34)&gt;0.01,"",IF(MissFill!R31/SUM(MissFill!R$5:R34)&gt;0.01,"",IF(MissFill!R30/SUM(MissFill!R$5:R34)&gt;0.01,"",DateEnded_5Day!$A31))))))))</f>
        <v/>
      </c>
      <c r="T31" s="13" t="str">
        <f>IF($A31&lt;='All Results'!$B$4,"",IF(SUM(MissFill!S$5:S34)=0,"",(IF(MissFill!S34/SUM(MissFill!S$5:S34)&gt;0.01,"",IF(MissFill!S33/SUM(MissFill!S$5:S34)&gt;0.01,"",IF(MissFill!S32/SUM(MissFill!S$5:S34)&gt;0.01,"",IF(MissFill!S31/SUM(MissFill!S$5:S34)&gt;0.01,"",IF(MissFill!S30/SUM(MissFill!S$5:S34)&gt;0.01,"",DateEnded_5Day!$A31))))))))</f>
        <v/>
      </c>
      <c r="U31" s="13" t="str">
        <f>IF($A31&lt;='All Results'!$B$4,"",IF(SUM(MissFill!T$5:T34)=0,"",(IF(MissFill!T34/SUM(MissFill!T$5:T34)&gt;0.01,"",IF(MissFill!T33/SUM(MissFill!T$5:T34)&gt;0.01,"",IF(MissFill!T32/SUM(MissFill!T$5:T34)&gt;0.01,"",IF(MissFill!T31/SUM(MissFill!T$5:T34)&gt;0.01,"",IF(MissFill!T30/SUM(MissFill!T$5:T34)&gt;0.01,"",DateEnded_5Day!$A31))))))))</f>
        <v/>
      </c>
      <c r="V31" s="13" t="str">
        <f>IF($A31&lt;='All Results'!$B$4,"",IF(SUM(MissFill!U$5:U34)=0,"",(IF(MissFill!U34/SUM(MissFill!U$5:U34)&gt;0.01,"",IF(MissFill!U33/SUM(MissFill!U$5:U34)&gt;0.01,"",IF(MissFill!U32/SUM(MissFill!U$5:U34)&gt;0.01,"",IF(MissFill!U31/SUM(MissFill!U$5:U34)&gt;0.01,"",IF(MissFill!U30/SUM(MissFill!U$5:U34)&gt;0.01,"",DateEnded_5Day!$A31))))))))</f>
        <v/>
      </c>
      <c r="W31" s="13" t="str">
        <f>IF($A31&lt;='All Results'!$B$4,"",IF(SUM(MissFill!V$5:V34)=0,"",(IF(MissFill!V34/SUM(MissFill!V$5:V34)&gt;0.01,"",IF(MissFill!V33/SUM(MissFill!V$5:V34)&gt;0.01,"",IF(MissFill!V32/SUM(MissFill!V$5:V34)&gt;0.01,"",IF(MissFill!V31/SUM(MissFill!V$5:V34)&gt;0.01,"",IF(MissFill!V30/SUM(MissFill!V$5:V34)&gt;0.01,"",DateEnded_5Day!$A31))))))))</f>
        <v/>
      </c>
      <c r="X31" s="13" t="str">
        <f>IF($A31&lt;='All Results'!$B$4,"",IF(SUM(MissFill!W$5:W34)=0,"",(IF(MissFill!W34/SUM(MissFill!W$5:W34)&gt;0.01,"",IF(MissFill!W33/SUM(MissFill!W$5:W34)&gt;0.01,"",IF(MissFill!W32/SUM(MissFill!W$5:W34)&gt;0.01,"",IF(MissFill!W31/SUM(MissFill!W$5:W34)&gt;0.01,"",IF(MissFill!W30/SUM(MissFill!W$5:W34)&gt;0.01,"",DateEnded_5Day!$A31))))))))</f>
        <v/>
      </c>
      <c r="Y31" s="13" t="str">
        <f>IF($A31&lt;='All Results'!$B$4,"",IF(SUM(MissFill!X$5:X34)=0,"",(IF(MissFill!X34/SUM(MissFill!X$5:X34)&gt;0.01,"",IF(MissFill!X33/SUM(MissFill!X$5:X34)&gt;0.01,"",IF(MissFill!X32/SUM(MissFill!X$5:X34)&gt;0.01,"",IF(MissFill!X31/SUM(MissFill!X$5:X34)&gt;0.01,"",IF(MissFill!X30/SUM(MissFill!X$5:X34)&gt;0.01,"",DateEnded_5Day!$A31))))))))</f>
        <v/>
      </c>
      <c r="Z31" s="13" t="str">
        <f>IF($A31&lt;='All Results'!$B$4,"",IF(SUM(MissFill!Y$5:Y34)=0,"",(IF(MissFill!Y34/SUM(MissFill!Y$5:Y34)&gt;0.01,"",IF(MissFill!Y33/SUM(MissFill!Y$5:Y34)&gt;0.01,"",IF(MissFill!Y32/SUM(MissFill!Y$5:Y34)&gt;0.01,"",IF(MissFill!Y31/SUM(MissFill!Y$5:Y34)&gt;0.01,"",IF(MissFill!Y30/SUM(MissFill!Y$5:Y34)&gt;0.01,"",DateEnded_5Day!$A31))))))))</f>
        <v/>
      </c>
      <c r="AA31" s="13" t="str">
        <f>IF($A31&lt;='All Results'!$B$4,"",IF(SUM(MissFill!Z$5:Z34)=0,"",(IF(MissFill!Z34/SUM(MissFill!Z$5:Z34)&gt;0.01,"",IF(MissFill!Z33/SUM(MissFill!Z$5:Z34)&gt;0.01,"",IF(MissFill!Z32/SUM(MissFill!Z$5:Z34)&gt;0.01,"",IF(MissFill!Z31/SUM(MissFill!Z$5:Z34)&gt;0.01,"",IF(MissFill!Z30/SUM(MissFill!Z$5:Z34)&gt;0.01,"",DateEnded_5Day!$A31))))))))</f>
        <v/>
      </c>
      <c r="AB31" s="13" t="str">
        <f>IF($A31&lt;='All Results'!$B$4,"",IF(SUM(MissFill!AA$5:AA34)=0,"",(IF(MissFill!AA34/SUM(MissFill!AA$5:AA34)&gt;0.01,"",IF(MissFill!AA33/SUM(MissFill!AA$5:AA34)&gt;0.01,"",IF(MissFill!AA32/SUM(MissFill!AA$5:AA34)&gt;0.01,"",IF(MissFill!AA31/SUM(MissFill!AA$5:AA34)&gt;0.01,"",IF(MissFill!AA30/SUM(MissFill!AA$5:AA34)&gt;0.01,"",DateEnded_5Day!$A31))))))))</f>
        <v/>
      </c>
      <c r="AC31" s="13" t="str">
        <f>IF($A31&lt;='All Results'!$B$4,"",IF(SUM(MissFill!AB$5:AB34)=0,"",(IF(MissFill!AB34/SUM(MissFill!AB$5:AB34)&gt;0.01,"",IF(MissFill!AB33/SUM(MissFill!AB$5:AB34)&gt;0.01,"",IF(MissFill!AB32/SUM(MissFill!AB$5:AB34)&gt;0.01,"",IF(MissFill!AB31/SUM(MissFill!AB$5:AB34)&gt;0.01,"",IF(MissFill!AB30/SUM(MissFill!AB$5:AB34)&gt;0.01,"",DateEnded_5Day!$A31))))))))</f>
        <v/>
      </c>
      <c r="AD31" s="13" t="str">
        <f>IF($A31&lt;='All Results'!$B$4,"",IF(SUM(MissFill!AC$5:AC34)=0,"",(IF(MissFill!AC34/SUM(MissFill!AC$5:AC34)&gt;0.01,"",IF(MissFill!AC33/SUM(MissFill!AC$5:AC34)&gt;0.01,"",IF(MissFill!AC32/SUM(MissFill!AC$5:AC34)&gt;0.01,"",IF(MissFill!AC31/SUM(MissFill!AC$5:AC34)&gt;0.01,"",IF(MissFill!AC30/SUM(MissFill!AC$5:AC34)&gt;0.01,"",DateEnded_5Day!$A31))))))))</f>
        <v/>
      </c>
      <c r="AE31" s="13" t="str">
        <f>IF($A31&lt;='All Results'!$B$4,"",IF(SUM(MissFill!AD$5:AD34)=0,"",(IF(MissFill!AD34/SUM(MissFill!AD$5:AD34)&gt;0.01,"",IF(MissFill!AD33/SUM(MissFill!AD$5:AD34)&gt;0.01,"",IF(MissFill!AD32/SUM(MissFill!AD$5:AD34)&gt;0.01,"",IF(MissFill!AD31/SUM(MissFill!AD$5:AD34)&gt;0.01,"",IF(MissFill!AD30/SUM(MissFill!AD$5:AD34)&gt;0.01,"",DateEnded_5Day!$A31))))))))</f>
        <v/>
      </c>
      <c r="AF31" s="13" t="str">
        <f>IF($A31&lt;='All Results'!$B$4,"",IF(SUM(MissFill!AE$5:AE34)=0,"",(IF(MissFill!AE34/SUM(MissFill!AE$5:AE34)&gt;0.01,"",IF(MissFill!AE33/SUM(MissFill!AE$5:AE34)&gt;0.01,"",IF(MissFill!AE32/SUM(MissFill!AE$5:AE34)&gt;0.01,"",IF(MissFill!AE31/SUM(MissFill!AE$5:AE34)&gt;0.01,"",IF(MissFill!AE30/SUM(MissFill!AE$5:AE34)&gt;0.01,"",DateEnded_5Day!$A31))))))))</f>
        <v/>
      </c>
      <c r="AG31" s="13" t="str">
        <f>IF($A31&lt;='All Results'!$B$4,"",IF(SUM(MissFill!AF$5:AF34)=0,"",(IF(MissFill!AF34/SUM(MissFill!AF$5:AF34)&gt;0.01,"",IF(MissFill!AF33/SUM(MissFill!AF$5:AF34)&gt;0.01,"",IF(MissFill!AF32/SUM(MissFill!AF$5:AF34)&gt;0.01,"",IF(MissFill!AF31/SUM(MissFill!AF$5:AF34)&gt;0.01,"",IF(MissFill!AF30/SUM(MissFill!AF$5:AF34)&gt;0.01,"",DateEnded_5Day!$A31))))))))</f>
        <v/>
      </c>
      <c r="AH31" s="13" t="str">
        <f>IF($A31&lt;='All Results'!$B$4,"",IF(SUM(MissFill!AG$5:AG34)=0,"",(IF(MissFill!AG34/SUM(MissFill!AG$5:AG34)&gt;0.01,"",IF(MissFill!AG33/SUM(MissFill!AG$5:AG34)&gt;0.01,"",IF(MissFill!AG32/SUM(MissFill!AG$5:AG34)&gt;0.01,"",IF(MissFill!AG31/SUM(MissFill!AG$5:AG34)&gt;0.01,"",IF(MissFill!AG30/SUM(MissFill!AG$5:AG34)&gt;0.01,"",DateEnded_5Day!$A31))))))))</f>
        <v/>
      </c>
      <c r="AI31" s="13" t="str">
        <f>IF($A31&lt;='All Results'!$B$4,"",IF(SUM(MissFill!AH$5:AH34)=0,"",(IF(MissFill!AH34/SUM(MissFill!AH$5:AH34)&gt;0.01,"",IF(MissFill!AH33/SUM(MissFill!AH$5:AH34)&gt;0.01,"",IF(MissFill!AH32/SUM(MissFill!AH$5:AH34)&gt;0.01,"",IF(MissFill!AH31/SUM(MissFill!AH$5:AH34)&gt;0.01,"",IF(MissFill!AH30/SUM(MissFill!AH$5:AH34)&gt;0.01,"",DateEnded_5Day!$A31))))))))</f>
        <v/>
      </c>
      <c r="AJ31" s="13" t="str">
        <f>IF($A31&lt;='All Results'!$B$4,"",IF(SUM(MissFill!AI$5:AI34)=0,"",(IF(MissFill!AI34/SUM(MissFill!AI$5:AI34)&gt;0.01,"",IF(MissFill!AI33/SUM(MissFill!AI$5:AI34)&gt;0.01,"",IF(MissFill!AI32/SUM(MissFill!AI$5:AI34)&gt;0.01,"",IF(MissFill!AI31/SUM(MissFill!AI$5:AI34)&gt;0.01,"",IF(MissFill!AI30/SUM(MissFill!AI$5:AI34)&gt;0.01,"",DateEnded_5Day!$A31))))))))</f>
        <v/>
      </c>
      <c r="AK31" s="13" t="str">
        <f>IF($A31&lt;='All Results'!$B$4,"",IF(SUM(MissFill!AJ$5:AJ34)=0,"",(IF(MissFill!AJ34/SUM(MissFill!AJ$5:AJ34)&gt;0.01,"",IF(MissFill!AJ33/SUM(MissFill!AJ$5:AJ34)&gt;0.01,"",IF(MissFill!AJ32/SUM(MissFill!AJ$5:AJ34)&gt;0.01,"",IF(MissFill!AJ31/SUM(MissFill!AJ$5:AJ34)&gt;0.01,"",IF(MissFill!AJ30/SUM(MissFill!AJ$5:AJ34)&gt;0.01,"",DateEnded_5Day!$A31))))))))</f>
        <v/>
      </c>
      <c r="AL31" s="13" t="str">
        <f>IF($A31&lt;='All Results'!$B$4,"",IF(SUM(MissFill!AK$5:AK34)=0,"",(IF(MissFill!AK34/SUM(MissFill!AK$5:AK34)&gt;0.01,"",IF(MissFill!AK33/SUM(MissFill!AK$5:AK34)&gt;0.01,"",IF(MissFill!AK32/SUM(MissFill!AK$5:AK34)&gt;0.01,"",IF(MissFill!AK31/SUM(MissFill!AK$5:AK34)&gt;0.01,"",IF(MissFill!AK30/SUM(MissFill!AK$5:AK34)&gt;0.01,"",DateEnded_5Day!$A31))))))))</f>
        <v/>
      </c>
      <c r="AM31" s="13" t="str">
        <f>IF($A31&lt;='All Results'!$B$4,"",IF(SUM(MissFill!AL$5:AL34)=0,"",(IF(MissFill!AL34/SUM(MissFill!AL$5:AL34)&gt;0.01,"",IF(MissFill!AL33/SUM(MissFill!AL$5:AL34)&gt;0.01,"",IF(MissFill!AL32/SUM(MissFill!AL$5:AL34)&gt;0.01,"",IF(MissFill!AL31/SUM(MissFill!AL$5:AL34)&gt;0.01,"",IF(MissFill!AL30/SUM(MissFill!AL$5:AL34)&gt;0.01,"",DateEnded_5Day!$A31))))))))</f>
        <v/>
      </c>
      <c r="AN31" s="13" t="str">
        <f>IF($A31&lt;='All Results'!$B$4,"",IF(SUM(MissFill!AM$5:AM34)=0,"",(IF(MissFill!AM34/SUM(MissFill!AM$5:AM34)&gt;0.01,"",IF(MissFill!AM33/SUM(MissFill!AM$5:AM34)&gt;0.01,"",IF(MissFill!AM32/SUM(MissFill!AM$5:AM34)&gt;0.01,"",IF(MissFill!AM31/SUM(MissFill!AM$5:AM34)&gt;0.01,"",IF(MissFill!AM30/SUM(MissFill!AM$5:AM34)&gt;0.01,"",DateEnded_5Day!$A31))))))))</f>
        <v/>
      </c>
      <c r="AO31" s="13" t="str">
        <f>IF($A31&lt;='All Results'!$B$4,"",IF(SUM(MissFill!AN$5:AN34)=0,"",(IF(MissFill!AN34/SUM(MissFill!AN$5:AN34)&gt;0.01,"",IF(MissFill!AN33/SUM(MissFill!AN$5:AN34)&gt;0.01,"",IF(MissFill!AN32/SUM(MissFill!AN$5:AN34)&gt;0.01,"",IF(MissFill!AN31/SUM(MissFill!AN$5:AN34)&gt;0.01,"",IF(MissFill!AN30/SUM(MissFill!AN$5:AN34)&gt;0.01,"",DateEnded_5Day!$A31))))))))</f>
        <v/>
      </c>
      <c r="AP31" s="13" t="str">
        <f>IF($A31&lt;='All Results'!$B$4,"",IF(SUM(MissFill!AO$5:AO34)=0,"",(IF(MissFill!AO34/SUM(MissFill!AO$5:AO34)&gt;0.01,"",IF(MissFill!AO33/SUM(MissFill!AO$5:AO34)&gt;0.01,"",IF(MissFill!AO32/SUM(MissFill!AO$5:AO34)&gt;0.01,"",IF(MissFill!AO31/SUM(MissFill!AO$5:AO34)&gt;0.01,"",IF(MissFill!AO30/SUM(MissFill!AO$5:AO34)&gt;0.01,"",DateEnded_5Day!$A31))))))))</f>
        <v/>
      </c>
      <c r="AQ31" s="13" t="str">
        <f>IF($A31&lt;='All Results'!$B$4,"",IF(SUM(MissFill!AP$5:AP34)=0,"",(IF(MissFill!AP34/SUM(MissFill!AP$5:AP34)&gt;0.01,"",IF(MissFill!AP33/SUM(MissFill!AP$5:AP34)&gt;0.01,"",IF(MissFill!AP32/SUM(MissFill!AP$5:AP34)&gt;0.01,"",IF(MissFill!AP31/SUM(MissFill!AP$5:AP34)&gt;0.01,"",IF(MissFill!AP30/SUM(MissFill!AP$5:AP34)&gt;0.01,"",DateEnded_5Day!$A31))))))))</f>
        <v/>
      </c>
      <c r="AR31" s="13" t="str">
        <f>IF($A31&lt;='All Results'!$B$4,"",IF(SUM(MissFill!AQ$5:AQ34)=0,"",(IF(MissFill!AQ34/SUM(MissFill!AQ$5:AQ34)&gt;0.01,"",IF(MissFill!AQ33/SUM(MissFill!AQ$5:AQ34)&gt;0.01,"",IF(MissFill!AQ32/SUM(MissFill!AQ$5:AQ34)&gt;0.01,"",IF(MissFill!AQ31/SUM(MissFill!AQ$5:AQ34)&gt;0.01,"",IF(MissFill!AQ30/SUM(MissFill!AQ$5:AQ34)&gt;0.01,"",DateEnded_5Day!$A31))))))))</f>
        <v/>
      </c>
      <c r="AS31" s="13" t="str">
        <f>IF($A31&lt;='All Results'!$B$4,"",IF(SUM(MissFill!AR$5:AR34)=0,"",(IF(MissFill!AR34/SUM(MissFill!AR$5:AR34)&gt;0.01,"",IF(MissFill!AR33/SUM(MissFill!AR$5:AR34)&gt;0.01,"",IF(MissFill!AR32/SUM(MissFill!AR$5:AR34)&gt;0.01,"",IF(MissFill!AR31/SUM(MissFill!AR$5:AR34)&gt;0.01,"",IF(MissFill!AR30/SUM(MissFill!AR$5:AR34)&gt;0.01,"",DateEnded_5Day!$A31))))))))</f>
        <v/>
      </c>
      <c r="AT31" s="13" t="str">
        <f>IF($A31&lt;='All Results'!$B$4,"",IF(SUM(MissFill!AS$5:AS34)=0,"",(IF(MissFill!AS34/SUM(MissFill!AS$5:AS34)&gt;0.01,"",IF(MissFill!AS33/SUM(MissFill!AS$5:AS34)&gt;0.01,"",IF(MissFill!AS32/SUM(MissFill!AS$5:AS34)&gt;0.01,"",IF(MissFill!AS31/SUM(MissFill!AS$5:AS34)&gt;0.01,"",IF(MissFill!AS30/SUM(MissFill!AS$5:AS34)&gt;0.01,"",DateEnded_5Day!$A31))))))))</f>
        <v/>
      </c>
      <c r="AU31" s="13" t="str">
        <f>IF($A31&lt;='All Results'!$B$4,"",IF(SUM(MissFill!AT$5:AT34)=0,"",(IF(MissFill!AT34/SUM(MissFill!AT$5:AT34)&gt;0.01,"",IF(MissFill!AT33/SUM(MissFill!AT$5:AT34)&gt;0.01,"",IF(MissFill!AT32/SUM(MissFill!AT$5:AT34)&gt;0.01,"",IF(MissFill!AT31/SUM(MissFill!AT$5:AT34)&gt;0.01,"",IF(MissFill!AT30/SUM(MissFill!AT$5:AT34)&gt;0.01,"",DateEnded_5Day!$A31))))))))</f>
        <v/>
      </c>
      <c r="AV31" s="13" t="str">
        <f>IF($A31&lt;='All Results'!$B$4,"",IF(SUM(MissFill!AU$5:AU34)=0,"",(IF(MissFill!AU34/SUM(MissFill!AU$5:AU34)&gt;0.01,"",IF(MissFill!AU33/SUM(MissFill!AU$5:AU34)&gt;0.01,"",IF(MissFill!AU32/SUM(MissFill!AU$5:AU34)&gt;0.01,"",IF(MissFill!AU31/SUM(MissFill!AU$5:AU34)&gt;0.01,"",IF(MissFill!AU30/SUM(MissFill!AU$5:AU34)&gt;0.01,"",DateEnded_5Day!$A31))))))))</f>
        <v/>
      </c>
      <c r="AW31" s="13" t="str">
        <f>IF($A31&lt;='All Results'!$B$4,"",IF(SUM(MissFill!AV$5:AV34)=0,"",(IF(MissFill!AV34/SUM(MissFill!AV$5:AV34)&gt;0.01,"",IF(MissFill!AV33/SUM(MissFill!AV$5:AV34)&gt;0.01,"",IF(MissFill!AV32/SUM(MissFill!AV$5:AV34)&gt;0.01,"",IF(MissFill!AV31/SUM(MissFill!AV$5:AV34)&gt;0.01,"",IF(MissFill!AV30/SUM(MissFill!AV$5:AV34)&gt;0.01,"",DateEnded_5Day!$A31))))))))</f>
        <v/>
      </c>
      <c r="AX31" s="13" t="str">
        <f>IF($A31&lt;='All Results'!$B$4,"",IF(SUM(MissFill!AW$5:AW34)=0,"",(IF(MissFill!AW34/SUM(MissFill!AW$5:AW34)&gt;0.01,"",IF(MissFill!AW33/SUM(MissFill!AW$5:AW34)&gt;0.01,"",IF(MissFill!AW32/SUM(MissFill!AW$5:AW34)&gt;0.01,"",IF(MissFill!AW31/SUM(MissFill!AW$5:AW34)&gt;0.01,"",IF(MissFill!AW30/SUM(MissFill!AW$5:AW34)&gt;0.01,"",DateEnded_5Day!$A31))))))))</f>
        <v/>
      </c>
    </row>
    <row r="32" spans="1:50" x14ac:dyDescent="0.25">
      <c r="A32" s="8">
        <v>44377</v>
      </c>
      <c r="B32" s="11">
        <v>181</v>
      </c>
      <c r="C32" s="13" t="str">
        <f>IF($A32&lt;='All Results'!$B$4,"",IF(SUM(MissFill!B$5:B35)=0,"",(IF(MissFill!B35/SUM(MissFill!B$5:B35)&gt;0.01,"",IF(MissFill!B34/SUM(MissFill!B$5:B35)&gt;0.01,"",IF(MissFill!B33/SUM(MissFill!B$5:B35)&gt;0.01,"",IF(MissFill!B32/SUM(MissFill!B$5:B35)&gt;0.01,"",IF(MissFill!B31/SUM(MissFill!B$5:B35)&gt;0.01,"",DateEnded_5Day!$A32))))))))</f>
        <v/>
      </c>
      <c r="D32" s="13" t="str">
        <f>IF($A32&lt;='All Results'!$B$4,"",IF(SUM(MissFill!C$5:C35)=0,"",(IF(MissFill!C35/SUM(MissFill!C$5:C35)&gt;0.01,"",IF(MissFill!C34/SUM(MissFill!C$5:C35)&gt;0.01,"",IF(MissFill!C33/SUM(MissFill!C$5:C35)&gt;0.01,"",IF(MissFill!C32/SUM(MissFill!C$5:C35)&gt;0.01,"",IF(MissFill!C31/SUM(MissFill!C$5:C35)&gt;0.01,"",DateEnded_5Day!$A32))))))))</f>
        <v/>
      </c>
      <c r="E32" s="13" t="str">
        <f>IF($A32&lt;='All Results'!$B$4,"",IF(SUM(MissFill!D$5:D35)=0,"",(IF(MissFill!D35/SUM(MissFill!D$5:D35)&gt;0.01,"",IF(MissFill!D34/SUM(MissFill!D$5:D35)&gt;0.01,"",IF(MissFill!D33/SUM(MissFill!D$5:D35)&gt;0.01,"",IF(MissFill!D32/SUM(MissFill!D$5:D35)&gt;0.01,"",IF(MissFill!D31/SUM(MissFill!D$5:D35)&gt;0.01,"",DateEnded_5Day!$A32))))))))</f>
        <v/>
      </c>
      <c r="F32" s="13" t="str">
        <f>IF($A32&lt;='All Results'!$B$4,"",IF(SUM(MissFill!E$5:E35)=0,"",(IF(MissFill!E35/SUM(MissFill!E$5:E35)&gt;0.01,"",IF(MissFill!E34/SUM(MissFill!E$5:E35)&gt;0.01,"",IF(MissFill!E33/SUM(MissFill!E$5:E35)&gt;0.01,"",IF(MissFill!E32/SUM(MissFill!E$5:E35)&gt;0.01,"",IF(MissFill!E31/SUM(MissFill!E$5:E35)&gt;0.01,"",DateEnded_5Day!$A32))))))))</f>
        <v/>
      </c>
      <c r="G32" s="13" t="str">
        <f>IF($A32&lt;='All Results'!$B$4,"",IF(SUM(MissFill!F$5:F35)=0,"",(IF(MissFill!F35/SUM(MissFill!F$5:F35)&gt;0.01,"",IF(MissFill!F34/SUM(MissFill!F$5:F35)&gt;0.01,"",IF(MissFill!F33/SUM(MissFill!F$5:F35)&gt;0.01,"",IF(MissFill!F32/SUM(MissFill!F$5:F35)&gt;0.01,"",IF(MissFill!F31/SUM(MissFill!F$5:F35)&gt;0.01,"",DateEnded_5Day!$A32))))))))</f>
        <v/>
      </c>
      <c r="H32" s="13" t="str">
        <f>IF($A32&lt;='All Results'!$B$4,"",IF(SUM(MissFill!G$5:G35)=0,"",(IF(MissFill!G35/SUM(MissFill!G$5:G35)&gt;0.01,"",IF(MissFill!G34/SUM(MissFill!G$5:G35)&gt;0.01,"",IF(MissFill!G33/SUM(MissFill!G$5:G35)&gt;0.01,"",IF(MissFill!G32/SUM(MissFill!G$5:G35)&gt;0.01,"",IF(MissFill!G31/SUM(MissFill!G$5:G35)&gt;0.01,"",DateEnded_5Day!$A32))))))))</f>
        <v/>
      </c>
      <c r="I32" s="13" t="str">
        <f>IF($A32&lt;='All Results'!$B$4,"",IF(SUM(MissFill!H$5:H35)=0,"",(IF(MissFill!H35/SUM(MissFill!H$5:H35)&gt;0.01,"",IF(MissFill!H34/SUM(MissFill!H$5:H35)&gt;0.01,"",IF(MissFill!H33/SUM(MissFill!H$5:H35)&gt;0.01,"",IF(MissFill!H32/SUM(MissFill!H$5:H35)&gt;0.01,"",IF(MissFill!H31/SUM(MissFill!H$5:H35)&gt;0.01,"",DateEnded_5Day!$A32))))))))</f>
        <v/>
      </c>
      <c r="J32" s="13" t="str">
        <f>IF($A32&lt;='All Results'!$B$4,"",IF(SUM(MissFill!I$5:I35)=0,"",(IF(MissFill!I35/SUM(MissFill!I$5:I35)&gt;0.01,"",IF(MissFill!I34/SUM(MissFill!I$5:I35)&gt;0.01,"",IF(MissFill!I33/SUM(MissFill!I$5:I35)&gt;0.01,"",IF(MissFill!I32/SUM(MissFill!I$5:I35)&gt;0.01,"",IF(MissFill!I31/SUM(MissFill!I$5:I35)&gt;0.01,"",DateEnded_5Day!$A32))))))))</f>
        <v/>
      </c>
      <c r="K32" s="13" t="str">
        <f>IF($A32&lt;='All Results'!$B$4,"",IF(SUM(MissFill!J$5:J35)=0,"",(IF(MissFill!J35/SUM(MissFill!J$5:J35)&gt;0.01,"",IF(MissFill!J34/SUM(MissFill!J$5:J35)&gt;0.01,"",IF(MissFill!J33/SUM(MissFill!J$5:J35)&gt;0.01,"",IF(MissFill!J32/SUM(MissFill!J$5:J35)&gt;0.01,"",IF(MissFill!J31/SUM(MissFill!J$5:J35)&gt;0.01,"",DateEnded_5Day!$A32))))))))</f>
        <v/>
      </c>
      <c r="L32" s="13" t="str">
        <f>IF($A32&lt;='All Results'!$B$4,"",IF(SUM(MissFill!K$5:K35)=0,"",(IF(MissFill!K35/SUM(MissFill!K$5:K35)&gt;0.01,"",IF(MissFill!K34/SUM(MissFill!K$5:K35)&gt;0.01,"",IF(MissFill!K33/SUM(MissFill!K$5:K35)&gt;0.01,"",IF(MissFill!K32/SUM(MissFill!K$5:K35)&gt;0.01,"",IF(MissFill!K31/SUM(MissFill!K$5:K35)&gt;0.01,"",DateEnded_5Day!$A32))))))))</f>
        <v/>
      </c>
      <c r="M32" s="13" t="str">
        <f>IF($A32&lt;='All Results'!$B$4,"",IF(SUM(MissFill!L$5:L35)=0,"",(IF(MissFill!L35/SUM(MissFill!L$5:L35)&gt;0.01,"",IF(MissFill!L34/SUM(MissFill!L$5:L35)&gt;0.01,"",IF(MissFill!L33/SUM(MissFill!L$5:L35)&gt;0.01,"",IF(MissFill!L32/SUM(MissFill!L$5:L35)&gt;0.01,"",IF(MissFill!L31/SUM(MissFill!L$5:L35)&gt;0.01,"",DateEnded_5Day!$A32))))))))</f>
        <v/>
      </c>
      <c r="N32" s="13" t="str">
        <f>IF($A32&lt;='All Results'!$B$4,"",IF(SUM(MissFill!M$5:M35)=0,"",(IF(MissFill!M35/SUM(MissFill!M$5:M35)&gt;0.01,"",IF(MissFill!M34/SUM(MissFill!M$5:M35)&gt;0.01,"",IF(MissFill!M33/SUM(MissFill!M$5:M35)&gt;0.01,"",IF(MissFill!M32/SUM(MissFill!M$5:M35)&gt;0.01,"",IF(MissFill!M31/SUM(MissFill!M$5:M35)&gt;0.01,"",DateEnded_5Day!$A32))))))))</f>
        <v/>
      </c>
      <c r="O32" s="13" t="str">
        <f>IF($A32&lt;='All Results'!$B$4,"",IF(SUM(MissFill!N$5:N35)=0,"",(IF(MissFill!N35/SUM(MissFill!N$5:N35)&gt;0.01,"",IF(MissFill!N34/SUM(MissFill!N$5:N35)&gt;0.01,"",IF(MissFill!N33/SUM(MissFill!N$5:N35)&gt;0.01,"",IF(MissFill!N32/SUM(MissFill!N$5:N35)&gt;0.01,"",IF(MissFill!N31/SUM(MissFill!N$5:N35)&gt;0.01,"",DateEnded_5Day!$A32))))))))</f>
        <v/>
      </c>
      <c r="P32" s="13" t="str">
        <f>IF($A32&lt;='All Results'!$B$4,"",IF(SUM(MissFill!O$5:O35)=0,"",(IF(MissFill!O35/SUM(MissFill!O$5:O35)&gt;0.01,"",IF(MissFill!O34/SUM(MissFill!O$5:O35)&gt;0.01,"",IF(MissFill!O33/SUM(MissFill!O$5:O35)&gt;0.01,"",IF(MissFill!O32/SUM(MissFill!O$5:O35)&gt;0.01,"",IF(MissFill!O31/SUM(MissFill!O$5:O35)&gt;0.01,"",DateEnded_5Day!$A32))))))))</f>
        <v/>
      </c>
      <c r="Q32" s="13" t="str">
        <f>IF($A32&lt;='All Results'!$B$4,"",IF(SUM(MissFill!P$5:P35)=0,"",(IF(MissFill!P35/SUM(MissFill!P$5:P35)&gt;0.01,"",IF(MissFill!P34/SUM(MissFill!P$5:P35)&gt;0.01,"",IF(MissFill!P33/SUM(MissFill!P$5:P35)&gt;0.01,"",IF(MissFill!P32/SUM(MissFill!P$5:P35)&gt;0.01,"",IF(MissFill!P31/SUM(MissFill!P$5:P35)&gt;0.01,"",DateEnded_5Day!$A32))))))))</f>
        <v/>
      </c>
      <c r="R32" s="13" t="str">
        <f>IF($A32&lt;='All Results'!$B$4,"",IF(SUM(MissFill!Q$5:Q35)=0,"",(IF(MissFill!Q35/SUM(MissFill!Q$5:Q35)&gt;0.01,"",IF(MissFill!Q34/SUM(MissFill!Q$5:Q35)&gt;0.01,"",IF(MissFill!Q33/SUM(MissFill!Q$5:Q35)&gt;0.01,"",IF(MissFill!Q32/SUM(MissFill!Q$5:Q35)&gt;0.01,"",IF(MissFill!Q31/SUM(MissFill!Q$5:Q35)&gt;0.01,"",DateEnded_5Day!$A32))))))))</f>
        <v/>
      </c>
      <c r="S32" s="13" t="str">
        <f>IF($A32&lt;='All Results'!$B$4,"",IF(SUM(MissFill!R$5:R35)=0,"",(IF(MissFill!R35/SUM(MissFill!R$5:R35)&gt;0.01,"",IF(MissFill!R34/SUM(MissFill!R$5:R35)&gt;0.01,"",IF(MissFill!R33/SUM(MissFill!R$5:R35)&gt;0.01,"",IF(MissFill!R32/SUM(MissFill!R$5:R35)&gt;0.01,"",IF(MissFill!R31/SUM(MissFill!R$5:R35)&gt;0.01,"",DateEnded_5Day!$A32))))))))</f>
        <v/>
      </c>
      <c r="T32" s="13" t="str">
        <f>IF($A32&lt;='All Results'!$B$4,"",IF(SUM(MissFill!S$5:S35)=0,"",(IF(MissFill!S35/SUM(MissFill!S$5:S35)&gt;0.01,"",IF(MissFill!S34/SUM(MissFill!S$5:S35)&gt;0.01,"",IF(MissFill!S33/SUM(MissFill!S$5:S35)&gt;0.01,"",IF(MissFill!S32/SUM(MissFill!S$5:S35)&gt;0.01,"",IF(MissFill!S31/SUM(MissFill!S$5:S35)&gt;0.01,"",DateEnded_5Day!$A32))))))))</f>
        <v/>
      </c>
      <c r="U32" s="13" t="str">
        <f>IF($A32&lt;='All Results'!$B$4,"",IF(SUM(MissFill!T$5:T35)=0,"",(IF(MissFill!T35/SUM(MissFill!T$5:T35)&gt;0.01,"",IF(MissFill!T34/SUM(MissFill!T$5:T35)&gt;0.01,"",IF(MissFill!T33/SUM(MissFill!T$5:T35)&gt;0.01,"",IF(MissFill!T32/SUM(MissFill!T$5:T35)&gt;0.01,"",IF(MissFill!T31/SUM(MissFill!T$5:T35)&gt;0.01,"",DateEnded_5Day!$A32))))))))</f>
        <v/>
      </c>
      <c r="V32" s="13" t="str">
        <f>IF($A32&lt;='All Results'!$B$4,"",IF(SUM(MissFill!U$5:U35)=0,"",(IF(MissFill!U35/SUM(MissFill!U$5:U35)&gt;0.01,"",IF(MissFill!U34/SUM(MissFill!U$5:U35)&gt;0.01,"",IF(MissFill!U33/SUM(MissFill!U$5:U35)&gt;0.01,"",IF(MissFill!U32/SUM(MissFill!U$5:U35)&gt;0.01,"",IF(MissFill!U31/SUM(MissFill!U$5:U35)&gt;0.01,"",DateEnded_5Day!$A32))))))))</f>
        <v/>
      </c>
      <c r="W32" s="13" t="str">
        <f>IF($A32&lt;='All Results'!$B$4,"",IF(SUM(MissFill!V$5:V35)=0,"",(IF(MissFill!V35/SUM(MissFill!V$5:V35)&gt;0.01,"",IF(MissFill!V34/SUM(MissFill!V$5:V35)&gt;0.01,"",IF(MissFill!V33/SUM(MissFill!V$5:V35)&gt;0.01,"",IF(MissFill!V32/SUM(MissFill!V$5:V35)&gt;0.01,"",IF(MissFill!V31/SUM(MissFill!V$5:V35)&gt;0.01,"",DateEnded_5Day!$A32))))))))</f>
        <v/>
      </c>
      <c r="X32" s="13" t="str">
        <f>IF($A32&lt;='All Results'!$B$4,"",IF(SUM(MissFill!W$5:W35)=0,"",(IF(MissFill!W35/SUM(MissFill!W$5:W35)&gt;0.01,"",IF(MissFill!W34/SUM(MissFill!W$5:W35)&gt;0.01,"",IF(MissFill!W33/SUM(MissFill!W$5:W35)&gt;0.01,"",IF(MissFill!W32/SUM(MissFill!W$5:W35)&gt;0.01,"",IF(MissFill!W31/SUM(MissFill!W$5:W35)&gt;0.01,"",DateEnded_5Day!$A32))))))))</f>
        <v/>
      </c>
      <c r="Y32" s="13" t="str">
        <f>IF($A32&lt;='All Results'!$B$4,"",IF(SUM(MissFill!X$5:X35)=0,"",(IF(MissFill!X35/SUM(MissFill!X$5:X35)&gt;0.01,"",IF(MissFill!X34/SUM(MissFill!X$5:X35)&gt;0.01,"",IF(MissFill!X33/SUM(MissFill!X$5:X35)&gt;0.01,"",IF(MissFill!X32/SUM(MissFill!X$5:X35)&gt;0.01,"",IF(MissFill!X31/SUM(MissFill!X$5:X35)&gt;0.01,"",DateEnded_5Day!$A32))))))))</f>
        <v/>
      </c>
      <c r="Z32" s="13" t="str">
        <f>IF($A32&lt;='All Results'!$B$4,"",IF(SUM(MissFill!Y$5:Y35)=0,"",(IF(MissFill!Y35/SUM(MissFill!Y$5:Y35)&gt;0.01,"",IF(MissFill!Y34/SUM(MissFill!Y$5:Y35)&gt;0.01,"",IF(MissFill!Y33/SUM(MissFill!Y$5:Y35)&gt;0.01,"",IF(MissFill!Y32/SUM(MissFill!Y$5:Y35)&gt;0.01,"",IF(MissFill!Y31/SUM(MissFill!Y$5:Y35)&gt;0.01,"",DateEnded_5Day!$A32))))))))</f>
        <v/>
      </c>
      <c r="AA32" s="13" t="str">
        <f>IF($A32&lt;='All Results'!$B$4,"",IF(SUM(MissFill!Z$5:Z35)=0,"",(IF(MissFill!Z35/SUM(MissFill!Z$5:Z35)&gt;0.01,"",IF(MissFill!Z34/SUM(MissFill!Z$5:Z35)&gt;0.01,"",IF(MissFill!Z33/SUM(MissFill!Z$5:Z35)&gt;0.01,"",IF(MissFill!Z32/SUM(MissFill!Z$5:Z35)&gt;0.01,"",IF(MissFill!Z31/SUM(MissFill!Z$5:Z35)&gt;0.01,"",DateEnded_5Day!$A32))))))))</f>
        <v/>
      </c>
      <c r="AB32" s="13" t="str">
        <f>IF($A32&lt;='All Results'!$B$4,"",IF(SUM(MissFill!AA$5:AA35)=0,"",(IF(MissFill!AA35/SUM(MissFill!AA$5:AA35)&gt;0.01,"",IF(MissFill!AA34/SUM(MissFill!AA$5:AA35)&gt;0.01,"",IF(MissFill!AA33/SUM(MissFill!AA$5:AA35)&gt;0.01,"",IF(MissFill!AA32/SUM(MissFill!AA$5:AA35)&gt;0.01,"",IF(MissFill!AA31/SUM(MissFill!AA$5:AA35)&gt;0.01,"",DateEnded_5Day!$A32))))))))</f>
        <v/>
      </c>
      <c r="AC32" s="13" t="str">
        <f>IF($A32&lt;='All Results'!$B$4,"",IF(SUM(MissFill!AB$5:AB35)=0,"",(IF(MissFill!AB35/SUM(MissFill!AB$5:AB35)&gt;0.01,"",IF(MissFill!AB34/SUM(MissFill!AB$5:AB35)&gt;0.01,"",IF(MissFill!AB33/SUM(MissFill!AB$5:AB35)&gt;0.01,"",IF(MissFill!AB32/SUM(MissFill!AB$5:AB35)&gt;0.01,"",IF(MissFill!AB31/SUM(MissFill!AB$5:AB35)&gt;0.01,"",DateEnded_5Day!$A32))))))))</f>
        <v/>
      </c>
      <c r="AD32" s="13" t="str">
        <f>IF($A32&lt;='All Results'!$B$4,"",IF(SUM(MissFill!AC$5:AC35)=0,"",(IF(MissFill!AC35/SUM(MissFill!AC$5:AC35)&gt;0.01,"",IF(MissFill!AC34/SUM(MissFill!AC$5:AC35)&gt;0.01,"",IF(MissFill!AC33/SUM(MissFill!AC$5:AC35)&gt;0.01,"",IF(MissFill!AC32/SUM(MissFill!AC$5:AC35)&gt;0.01,"",IF(MissFill!AC31/SUM(MissFill!AC$5:AC35)&gt;0.01,"",DateEnded_5Day!$A32))))))))</f>
        <v/>
      </c>
      <c r="AE32" s="13" t="str">
        <f>IF($A32&lt;='All Results'!$B$4,"",IF(SUM(MissFill!AD$5:AD35)=0,"",(IF(MissFill!AD35/SUM(MissFill!AD$5:AD35)&gt;0.01,"",IF(MissFill!AD34/SUM(MissFill!AD$5:AD35)&gt;0.01,"",IF(MissFill!AD33/SUM(MissFill!AD$5:AD35)&gt;0.01,"",IF(MissFill!AD32/SUM(MissFill!AD$5:AD35)&gt;0.01,"",IF(MissFill!AD31/SUM(MissFill!AD$5:AD35)&gt;0.01,"",DateEnded_5Day!$A32))))))))</f>
        <v/>
      </c>
      <c r="AF32" s="13" t="str">
        <f>IF($A32&lt;='All Results'!$B$4,"",IF(SUM(MissFill!AE$5:AE35)=0,"",(IF(MissFill!AE35/SUM(MissFill!AE$5:AE35)&gt;0.01,"",IF(MissFill!AE34/SUM(MissFill!AE$5:AE35)&gt;0.01,"",IF(MissFill!AE33/SUM(MissFill!AE$5:AE35)&gt;0.01,"",IF(MissFill!AE32/SUM(MissFill!AE$5:AE35)&gt;0.01,"",IF(MissFill!AE31/SUM(MissFill!AE$5:AE35)&gt;0.01,"",DateEnded_5Day!$A32))))))))</f>
        <v/>
      </c>
      <c r="AG32" s="13" t="str">
        <f>IF($A32&lt;='All Results'!$B$4,"",IF(SUM(MissFill!AF$5:AF35)=0,"",(IF(MissFill!AF35/SUM(MissFill!AF$5:AF35)&gt;0.01,"",IF(MissFill!AF34/SUM(MissFill!AF$5:AF35)&gt;0.01,"",IF(MissFill!AF33/SUM(MissFill!AF$5:AF35)&gt;0.01,"",IF(MissFill!AF32/SUM(MissFill!AF$5:AF35)&gt;0.01,"",IF(MissFill!AF31/SUM(MissFill!AF$5:AF35)&gt;0.01,"",DateEnded_5Day!$A32))))))))</f>
        <v/>
      </c>
      <c r="AH32" s="13" t="str">
        <f>IF($A32&lt;='All Results'!$B$4,"",IF(SUM(MissFill!AG$5:AG35)=0,"",(IF(MissFill!AG35/SUM(MissFill!AG$5:AG35)&gt;0.01,"",IF(MissFill!AG34/SUM(MissFill!AG$5:AG35)&gt;0.01,"",IF(MissFill!AG33/SUM(MissFill!AG$5:AG35)&gt;0.01,"",IF(MissFill!AG32/SUM(MissFill!AG$5:AG35)&gt;0.01,"",IF(MissFill!AG31/SUM(MissFill!AG$5:AG35)&gt;0.01,"",DateEnded_5Day!$A32))))))))</f>
        <v/>
      </c>
      <c r="AI32" s="13" t="str">
        <f>IF($A32&lt;='All Results'!$B$4,"",IF(SUM(MissFill!AH$5:AH35)=0,"",(IF(MissFill!AH35/SUM(MissFill!AH$5:AH35)&gt;0.01,"",IF(MissFill!AH34/SUM(MissFill!AH$5:AH35)&gt;0.01,"",IF(MissFill!AH33/SUM(MissFill!AH$5:AH35)&gt;0.01,"",IF(MissFill!AH32/SUM(MissFill!AH$5:AH35)&gt;0.01,"",IF(MissFill!AH31/SUM(MissFill!AH$5:AH35)&gt;0.01,"",DateEnded_5Day!$A32))))))))</f>
        <v/>
      </c>
      <c r="AJ32" s="13" t="str">
        <f>IF($A32&lt;='All Results'!$B$4,"",IF(SUM(MissFill!AI$5:AI35)=0,"",(IF(MissFill!AI35/SUM(MissFill!AI$5:AI35)&gt;0.01,"",IF(MissFill!AI34/SUM(MissFill!AI$5:AI35)&gt;0.01,"",IF(MissFill!AI33/SUM(MissFill!AI$5:AI35)&gt;0.01,"",IF(MissFill!AI32/SUM(MissFill!AI$5:AI35)&gt;0.01,"",IF(MissFill!AI31/SUM(MissFill!AI$5:AI35)&gt;0.01,"",DateEnded_5Day!$A32))))))))</f>
        <v/>
      </c>
      <c r="AK32" s="13" t="str">
        <f>IF($A32&lt;='All Results'!$B$4,"",IF(SUM(MissFill!AJ$5:AJ35)=0,"",(IF(MissFill!AJ35/SUM(MissFill!AJ$5:AJ35)&gt;0.01,"",IF(MissFill!AJ34/SUM(MissFill!AJ$5:AJ35)&gt;0.01,"",IF(MissFill!AJ33/SUM(MissFill!AJ$5:AJ35)&gt;0.01,"",IF(MissFill!AJ32/SUM(MissFill!AJ$5:AJ35)&gt;0.01,"",IF(MissFill!AJ31/SUM(MissFill!AJ$5:AJ35)&gt;0.01,"",DateEnded_5Day!$A32))))))))</f>
        <v/>
      </c>
      <c r="AL32" s="13" t="str">
        <f>IF($A32&lt;='All Results'!$B$4,"",IF(SUM(MissFill!AK$5:AK35)=0,"",(IF(MissFill!AK35/SUM(MissFill!AK$5:AK35)&gt;0.01,"",IF(MissFill!AK34/SUM(MissFill!AK$5:AK35)&gt;0.01,"",IF(MissFill!AK33/SUM(MissFill!AK$5:AK35)&gt;0.01,"",IF(MissFill!AK32/SUM(MissFill!AK$5:AK35)&gt;0.01,"",IF(MissFill!AK31/SUM(MissFill!AK$5:AK35)&gt;0.01,"",DateEnded_5Day!$A32))))))))</f>
        <v/>
      </c>
      <c r="AM32" s="13" t="str">
        <f>IF($A32&lt;='All Results'!$B$4,"",IF(SUM(MissFill!AL$5:AL35)=0,"",(IF(MissFill!AL35/SUM(MissFill!AL$5:AL35)&gt;0.01,"",IF(MissFill!AL34/SUM(MissFill!AL$5:AL35)&gt;0.01,"",IF(MissFill!AL33/SUM(MissFill!AL$5:AL35)&gt;0.01,"",IF(MissFill!AL32/SUM(MissFill!AL$5:AL35)&gt;0.01,"",IF(MissFill!AL31/SUM(MissFill!AL$5:AL35)&gt;0.01,"",DateEnded_5Day!$A32))))))))</f>
        <v/>
      </c>
      <c r="AN32" s="13" t="str">
        <f>IF($A32&lt;='All Results'!$B$4,"",IF(SUM(MissFill!AM$5:AM35)=0,"",(IF(MissFill!AM35/SUM(MissFill!AM$5:AM35)&gt;0.01,"",IF(MissFill!AM34/SUM(MissFill!AM$5:AM35)&gt;0.01,"",IF(MissFill!AM33/SUM(MissFill!AM$5:AM35)&gt;0.01,"",IF(MissFill!AM32/SUM(MissFill!AM$5:AM35)&gt;0.01,"",IF(MissFill!AM31/SUM(MissFill!AM$5:AM35)&gt;0.01,"",DateEnded_5Day!$A32))))))))</f>
        <v/>
      </c>
      <c r="AO32" s="13" t="str">
        <f>IF($A32&lt;='All Results'!$B$4,"",IF(SUM(MissFill!AN$5:AN35)=0,"",(IF(MissFill!AN35/SUM(MissFill!AN$5:AN35)&gt;0.01,"",IF(MissFill!AN34/SUM(MissFill!AN$5:AN35)&gt;0.01,"",IF(MissFill!AN33/SUM(MissFill!AN$5:AN35)&gt;0.01,"",IF(MissFill!AN32/SUM(MissFill!AN$5:AN35)&gt;0.01,"",IF(MissFill!AN31/SUM(MissFill!AN$5:AN35)&gt;0.01,"",DateEnded_5Day!$A32))))))))</f>
        <v/>
      </c>
      <c r="AP32" s="13" t="str">
        <f>IF($A32&lt;='All Results'!$B$4,"",IF(SUM(MissFill!AO$5:AO35)=0,"",(IF(MissFill!AO35/SUM(MissFill!AO$5:AO35)&gt;0.01,"",IF(MissFill!AO34/SUM(MissFill!AO$5:AO35)&gt;0.01,"",IF(MissFill!AO33/SUM(MissFill!AO$5:AO35)&gt;0.01,"",IF(MissFill!AO32/SUM(MissFill!AO$5:AO35)&gt;0.01,"",IF(MissFill!AO31/SUM(MissFill!AO$5:AO35)&gt;0.01,"",DateEnded_5Day!$A32))))))))</f>
        <v/>
      </c>
      <c r="AQ32" s="13" t="str">
        <f>IF($A32&lt;='All Results'!$B$4,"",IF(SUM(MissFill!AP$5:AP35)=0,"",(IF(MissFill!AP35/SUM(MissFill!AP$5:AP35)&gt;0.01,"",IF(MissFill!AP34/SUM(MissFill!AP$5:AP35)&gt;0.01,"",IF(MissFill!AP33/SUM(MissFill!AP$5:AP35)&gt;0.01,"",IF(MissFill!AP32/SUM(MissFill!AP$5:AP35)&gt;0.01,"",IF(MissFill!AP31/SUM(MissFill!AP$5:AP35)&gt;0.01,"",DateEnded_5Day!$A32))))))))</f>
        <v/>
      </c>
      <c r="AR32" s="13" t="str">
        <f>IF($A32&lt;='All Results'!$B$4,"",IF(SUM(MissFill!AQ$5:AQ35)=0,"",(IF(MissFill!AQ35/SUM(MissFill!AQ$5:AQ35)&gt;0.01,"",IF(MissFill!AQ34/SUM(MissFill!AQ$5:AQ35)&gt;0.01,"",IF(MissFill!AQ33/SUM(MissFill!AQ$5:AQ35)&gt;0.01,"",IF(MissFill!AQ32/SUM(MissFill!AQ$5:AQ35)&gt;0.01,"",IF(MissFill!AQ31/SUM(MissFill!AQ$5:AQ35)&gt;0.01,"",DateEnded_5Day!$A32))))))))</f>
        <v/>
      </c>
      <c r="AS32" s="13" t="str">
        <f>IF($A32&lt;='All Results'!$B$4,"",IF(SUM(MissFill!AR$5:AR35)=0,"",(IF(MissFill!AR35/SUM(MissFill!AR$5:AR35)&gt;0.01,"",IF(MissFill!AR34/SUM(MissFill!AR$5:AR35)&gt;0.01,"",IF(MissFill!AR33/SUM(MissFill!AR$5:AR35)&gt;0.01,"",IF(MissFill!AR32/SUM(MissFill!AR$5:AR35)&gt;0.01,"",IF(MissFill!AR31/SUM(MissFill!AR$5:AR35)&gt;0.01,"",DateEnded_5Day!$A32))))))))</f>
        <v/>
      </c>
      <c r="AT32" s="13" t="str">
        <f>IF($A32&lt;='All Results'!$B$4,"",IF(SUM(MissFill!AS$5:AS35)=0,"",(IF(MissFill!AS35/SUM(MissFill!AS$5:AS35)&gt;0.01,"",IF(MissFill!AS34/SUM(MissFill!AS$5:AS35)&gt;0.01,"",IF(MissFill!AS33/SUM(MissFill!AS$5:AS35)&gt;0.01,"",IF(MissFill!AS32/SUM(MissFill!AS$5:AS35)&gt;0.01,"",IF(MissFill!AS31/SUM(MissFill!AS$5:AS35)&gt;0.01,"",DateEnded_5Day!$A32))))))))</f>
        <v/>
      </c>
      <c r="AU32" s="13" t="str">
        <f>IF($A32&lt;='All Results'!$B$4,"",IF(SUM(MissFill!AT$5:AT35)=0,"",(IF(MissFill!AT35/SUM(MissFill!AT$5:AT35)&gt;0.01,"",IF(MissFill!AT34/SUM(MissFill!AT$5:AT35)&gt;0.01,"",IF(MissFill!AT33/SUM(MissFill!AT$5:AT35)&gt;0.01,"",IF(MissFill!AT32/SUM(MissFill!AT$5:AT35)&gt;0.01,"",IF(MissFill!AT31/SUM(MissFill!AT$5:AT35)&gt;0.01,"",DateEnded_5Day!$A32))))))))</f>
        <v/>
      </c>
      <c r="AV32" s="13" t="str">
        <f>IF($A32&lt;='All Results'!$B$4,"",IF(SUM(MissFill!AU$5:AU35)=0,"",(IF(MissFill!AU35/SUM(MissFill!AU$5:AU35)&gt;0.01,"",IF(MissFill!AU34/SUM(MissFill!AU$5:AU35)&gt;0.01,"",IF(MissFill!AU33/SUM(MissFill!AU$5:AU35)&gt;0.01,"",IF(MissFill!AU32/SUM(MissFill!AU$5:AU35)&gt;0.01,"",IF(MissFill!AU31/SUM(MissFill!AU$5:AU35)&gt;0.01,"",DateEnded_5Day!$A32))))))))</f>
        <v/>
      </c>
      <c r="AW32" s="13" t="str">
        <f>IF($A32&lt;='All Results'!$B$4,"",IF(SUM(MissFill!AV$5:AV35)=0,"",(IF(MissFill!AV35/SUM(MissFill!AV$5:AV35)&gt;0.01,"",IF(MissFill!AV34/SUM(MissFill!AV$5:AV35)&gt;0.01,"",IF(MissFill!AV33/SUM(MissFill!AV$5:AV35)&gt;0.01,"",IF(MissFill!AV32/SUM(MissFill!AV$5:AV35)&gt;0.01,"",IF(MissFill!AV31/SUM(MissFill!AV$5:AV35)&gt;0.01,"",DateEnded_5Day!$A32))))))))</f>
        <v/>
      </c>
      <c r="AX32" s="13" t="str">
        <f>IF($A32&lt;='All Results'!$B$4,"",IF(SUM(MissFill!AW$5:AW35)=0,"",(IF(MissFill!AW35/SUM(MissFill!AW$5:AW35)&gt;0.01,"",IF(MissFill!AW34/SUM(MissFill!AW$5:AW35)&gt;0.01,"",IF(MissFill!AW33/SUM(MissFill!AW$5:AW35)&gt;0.01,"",IF(MissFill!AW32/SUM(MissFill!AW$5:AW35)&gt;0.01,"",IF(MissFill!AW31/SUM(MissFill!AW$5:AW35)&gt;0.01,"",DateEnded_5Day!$A32))))))))</f>
        <v/>
      </c>
    </row>
    <row r="33" spans="1:50" x14ac:dyDescent="0.25">
      <c r="A33" s="8">
        <v>44378</v>
      </c>
      <c r="B33" s="11">
        <v>182</v>
      </c>
      <c r="C33" s="13" t="str">
        <f>IF($A33&lt;='All Results'!$B$4,"",IF(SUM(MissFill!B$5:B36)=0,"",(IF(MissFill!B36/SUM(MissFill!B$5:B36)&gt;0.01,"",IF(MissFill!B35/SUM(MissFill!B$5:B36)&gt;0.01,"",IF(MissFill!B34/SUM(MissFill!B$5:B36)&gt;0.01,"",IF(MissFill!B33/SUM(MissFill!B$5:B36)&gt;0.01,"",IF(MissFill!B32/SUM(MissFill!B$5:B36)&gt;0.01,"",DateEnded_5Day!$A33))))))))</f>
        <v/>
      </c>
      <c r="D33" s="13" t="str">
        <f>IF($A33&lt;='All Results'!$B$4,"",IF(SUM(MissFill!C$5:C36)=0,"",(IF(MissFill!C36/SUM(MissFill!C$5:C36)&gt;0.01,"",IF(MissFill!C35/SUM(MissFill!C$5:C36)&gt;0.01,"",IF(MissFill!C34/SUM(MissFill!C$5:C36)&gt;0.01,"",IF(MissFill!C33/SUM(MissFill!C$5:C36)&gt;0.01,"",IF(MissFill!C32/SUM(MissFill!C$5:C36)&gt;0.01,"",DateEnded_5Day!$A33))))))))</f>
        <v/>
      </c>
      <c r="E33" s="13" t="str">
        <f>IF($A33&lt;='All Results'!$B$4,"",IF(SUM(MissFill!D$5:D36)=0,"",(IF(MissFill!D36/SUM(MissFill!D$5:D36)&gt;0.01,"",IF(MissFill!D35/SUM(MissFill!D$5:D36)&gt;0.01,"",IF(MissFill!D34/SUM(MissFill!D$5:D36)&gt;0.01,"",IF(MissFill!D33/SUM(MissFill!D$5:D36)&gt;0.01,"",IF(MissFill!D32/SUM(MissFill!D$5:D36)&gt;0.01,"",DateEnded_5Day!$A33))))))))</f>
        <v/>
      </c>
      <c r="F33" s="13" t="str">
        <f>IF($A33&lt;='All Results'!$B$4,"",IF(SUM(MissFill!E$5:E36)=0,"",(IF(MissFill!E36/SUM(MissFill!E$5:E36)&gt;0.01,"",IF(MissFill!E35/SUM(MissFill!E$5:E36)&gt;0.01,"",IF(MissFill!E34/SUM(MissFill!E$5:E36)&gt;0.01,"",IF(MissFill!E33/SUM(MissFill!E$5:E36)&gt;0.01,"",IF(MissFill!E32/SUM(MissFill!E$5:E36)&gt;0.01,"",DateEnded_5Day!$A33))))))))</f>
        <v/>
      </c>
      <c r="G33" s="13" t="str">
        <f>IF($A33&lt;='All Results'!$B$4,"",IF(SUM(MissFill!F$5:F36)=0,"",(IF(MissFill!F36/SUM(MissFill!F$5:F36)&gt;0.01,"",IF(MissFill!F35/SUM(MissFill!F$5:F36)&gt;0.01,"",IF(MissFill!F34/SUM(MissFill!F$5:F36)&gt;0.01,"",IF(MissFill!F33/SUM(MissFill!F$5:F36)&gt;0.01,"",IF(MissFill!F32/SUM(MissFill!F$5:F36)&gt;0.01,"",DateEnded_5Day!$A33))))))))</f>
        <v/>
      </c>
      <c r="H33" s="13" t="str">
        <f>IF($A33&lt;='All Results'!$B$4,"",IF(SUM(MissFill!G$5:G36)=0,"",(IF(MissFill!G36/SUM(MissFill!G$5:G36)&gt;0.01,"",IF(MissFill!G35/SUM(MissFill!G$5:G36)&gt;0.01,"",IF(MissFill!G34/SUM(MissFill!G$5:G36)&gt;0.01,"",IF(MissFill!G33/SUM(MissFill!G$5:G36)&gt;0.01,"",IF(MissFill!G32/SUM(MissFill!G$5:G36)&gt;0.01,"",DateEnded_5Day!$A33))))))))</f>
        <v/>
      </c>
      <c r="I33" s="13" t="str">
        <f>IF($A33&lt;='All Results'!$B$4,"",IF(SUM(MissFill!H$5:H36)=0,"",(IF(MissFill!H36/SUM(MissFill!H$5:H36)&gt;0.01,"",IF(MissFill!H35/SUM(MissFill!H$5:H36)&gt;0.01,"",IF(MissFill!H34/SUM(MissFill!H$5:H36)&gt;0.01,"",IF(MissFill!H33/SUM(MissFill!H$5:H36)&gt;0.01,"",IF(MissFill!H32/SUM(MissFill!H$5:H36)&gt;0.01,"",DateEnded_5Day!$A33))))))))</f>
        <v/>
      </c>
      <c r="J33" s="13" t="str">
        <f>IF($A33&lt;='All Results'!$B$4,"",IF(SUM(MissFill!I$5:I36)=0,"",(IF(MissFill!I36/SUM(MissFill!I$5:I36)&gt;0.01,"",IF(MissFill!I35/SUM(MissFill!I$5:I36)&gt;0.01,"",IF(MissFill!I34/SUM(MissFill!I$5:I36)&gt;0.01,"",IF(MissFill!I33/SUM(MissFill!I$5:I36)&gt;0.01,"",IF(MissFill!I32/SUM(MissFill!I$5:I36)&gt;0.01,"",DateEnded_5Day!$A33))))))))</f>
        <v/>
      </c>
      <c r="K33" s="13" t="str">
        <f>IF($A33&lt;='All Results'!$B$4,"",IF(SUM(MissFill!J$5:J36)=0,"",(IF(MissFill!J36/SUM(MissFill!J$5:J36)&gt;0.01,"",IF(MissFill!J35/SUM(MissFill!J$5:J36)&gt;0.01,"",IF(MissFill!J34/SUM(MissFill!J$5:J36)&gt;0.01,"",IF(MissFill!J33/SUM(MissFill!J$5:J36)&gt;0.01,"",IF(MissFill!J32/SUM(MissFill!J$5:J36)&gt;0.01,"",DateEnded_5Day!$A33))))))))</f>
        <v/>
      </c>
      <c r="L33" s="13" t="str">
        <f>IF($A33&lt;='All Results'!$B$4,"",IF(SUM(MissFill!K$5:K36)=0,"",(IF(MissFill!K36/SUM(MissFill!K$5:K36)&gt;0.01,"",IF(MissFill!K35/SUM(MissFill!K$5:K36)&gt;0.01,"",IF(MissFill!K34/SUM(MissFill!K$5:K36)&gt;0.01,"",IF(MissFill!K33/SUM(MissFill!K$5:K36)&gt;0.01,"",IF(MissFill!K32/SUM(MissFill!K$5:K36)&gt;0.01,"",DateEnded_5Day!$A33))))))))</f>
        <v/>
      </c>
      <c r="M33" s="13" t="str">
        <f>IF($A33&lt;='All Results'!$B$4,"",IF(SUM(MissFill!L$5:L36)=0,"",(IF(MissFill!L36/SUM(MissFill!L$5:L36)&gt;0.01,"",IF(MissFill!L35/SUM(MissFill!L$5:L36)&gt;0.01,"",IF(MissFill!L34/SUM(MissFill!L$5:L36)&gt;0.01,"",IF(MissFill!L33/SUM(MissFill!L$5:L36)&gt;0.01,"",IF(MissFill!L32/SUM(MissFill!L$5:L36)&gt;0.01,"",DateEnded_5Day!$A33))))))))</f>
        <v/>
      </c>
      <c r="N33" s="13" t="str">
        <f>IF($A33&lt;='All Results'!$B$4,"",IF(SUM(MissFill!M$5:M36)=0,"",(IF(MissFill!M36/SUM(MissFill!M$5:M36)&gt;0.01,"",IF(MissFill!M35/SUM(MissFill!M$5:M36)&gt;0.01,"",IF(MissFill!M34/SUM(MissFill!M$5:M36)&gt;0.01,"",IF(MissFill!M33/SUM(MissFill!M$5:M36)&gt;0.01,"",IF(MissFill!M32/SUM(MissFill!M$5:M36)&gt;0.01,"",DateEnded_5Day!$A33))))))))</f>
        <v/>
      </c>
      <c r="O33" s="13" t="str">
        <f>IF($A33&lt;='All Results'!$B$4,"",IF(SUM(MissFill!N$5:N36)=0,"",(IF(MissFill!N36/SUM(MissFill!N$5:N36)&gt;0.01,"",IF(MissFill!N35/SUM(MissFill!N$5:N36)&gt;0.01,"",IF(MissFill!N34/SUM(MissFill!N$5:N36)&gt;0.01,"",IF(MissFill!N33/SUM(MissFill!N$5:N36)&gt;0.01,"",IF(MissFill!N32/SUM(MissFill!N$5:N36)&gt;0.01,"",DateEnded_5Day!$A33))))))))</f>
        <v/>
      </c>
      <c r="P33" s="13" t="str">
        <f>IF($A33&lt;='All Results'!$B$4,"",IF(SUM(MissFill!O$5:O36)=0,"",(IF(MissFill!O36/SUM(MissFill!O$5:O36)&gt;0.01,"",IF(MissFill!O35/SUM(MissFill!O$5:O36)&gt;0.01,"",IF(MissFill!O34/SUM(MissFill!O$5:O36)&gt;0.01,"",IF(MissFill!O33/SUM(MissFill!O$5:O36)&gt;0.01,"",IF(MissFill!O32/SUM(MissFill!O$5:O36)&gt;0.01,"",DateEnded_5Day!$A33))))))))</f>
        <v/>
      </c>
      <c r="Q33" s="13" t="str">
        <f>IF($A33&lt;='All Results'!$B$4,"",IF(SUM(MissFill!P$5:P36)=0,"",(IF(MissFill!P36/SUM(MissFill!P$5:P36)&gt;0.01,"",IF(MissFill!P35/SUM(MissFill!P$5:P36)&gt;0.01,"",IF(MissFill!P34/SUM(MissFill!P$5:P36)&gt;0.01,"",IF(MissFill!P33/SUM(MissFill!P$5:P36)&gt;0.01,"",IF(MissFill!P32/SUM(MissFill!P$5:P36)&gt;0.01,"",DateEnded_5Day!$A33))))))))</f>
        <v/>
      </c>
      <c r="R33" s="13" t="str">
        <f>IF($A33&lt;='All Results'!$B$4,"",IF(SUM(MissFill!Q$5:Q36)=0,"",(IF(MissFill!Q36/SUM(MissFill!Q$5:Q36)&gt;0.01,"",IF(MissFill!Q35/SUM(MissFill!Q$5:Q36)&gt;0.01,"",IF(MissFill!Q34/SUM(MissFill!Q$5:Q36)&gt;0.01,"",IF(MissFill!Q33/SUM(MissFill!Q$5:Q36)&gt;0.01,"",IF(MissFill!Q32/SUM(MissFill!Q$5:Q36)&gt;0.01,"",DateEnded_5Day!$A33))))))))</f>
        <v/>
      </c>
      <c r="S33" s="13" t="str">
        <f>IF($A33&lt;='All Results'!$B$4,"",IF(SUM(MissFill!R$5:R36)=0,"",(IF(MissFill!R36/SUM(MissFill!R$5:R36)&gt;0.01,"",IF(MissFill!R35/SUM(MissFill!R$5:R36)&gt;0.01,"",IF(MissFill!R34/SUM(MissFill!R$5:R36)&gt;0.01,"",IF(MissFill!R33/SUM(MissFill!R$5:R36)&gt;0.01,"",IF(MissFill!R32/SUM(MissFill!R$5:R36)&gt;0.01,"",DateEnded_5Day!$A33))))))))</f>
        <v/>
      </c>
      <c r="T33" s="13" t="str">
        <f>IF($A33&lt;='All Results'!$B$4,"",IF(SUM(MissFill!S$5:S36)=0,"",(IF(MissFill!S36/SUM(MissFill!S$5:S36)&gt;0.01,"",IF(MissFill!S35/SUM(MissFill!S$5:S36)&gt;0.01,"",IF(MissFill!S34/SUM(MissFill!S$5:S36)&gt;0.01,"",IF(MissFill!S33/SUM(MissFill!S$5:S36)&gt;0.01,"",IF(MissFill!S32/SUM(MissFill!S$5:S36)&gt;0.01,"",DateEnded_5Day!$A33))))))))</f>
        <v/>
      </c>
      <c r="U33" s="13" t="str">
        <f>IF($A33&lt;='All Results'!$B$4,"",IF(SUM(MissFill!T$5:T36)=0,"",(IF(MissFill!T36/SUM(MissFill!T$5:T36)&gt;0.01,"",IF(MissFill!T35/SUM(MissFill!T$5:T36)&gt;0.01,"",IF(MissFill!T34/SUM(MissFill!T$5:T36)&gt;0.01,"",IF(MissFill!T33/SUM(MissFill!T$5:T36)&gt;0.01,"",IF(MissFill!T32/SUM(MissFill!T$5:T36)&gt;0.01,"",DateEnded_5Day!$A33))))))))</f>
        <v/>
      </c>
      <c r="V33" s="13" t="str">
        <f>IF($A33&lt;='All Results'!$B$4,"",IF(SUM(MissFill!U$5:U36)=0,"",(IF(MissFill!U36/SUM(MissFill!U$5:U36)&gt;0.01,"",IF(MissFill!U35/SUM(MissFill!U$5:U36)&gt;0.01,"",IF(MissFill!U34/SUM(MissFill!U$5:U36)&gt;0.01,"",IF(MissFill!U33/SUM(MissFill!U$5:U36)&gt;0.01,"",IF(MissFill!U32/SUM(MissFill!U$5:U36)&gt;0.01,"",DateEnded_5Day!$A33))))))))</f>
        <v/>
      </c>
      <c r="W33" s="13" t="str">
        <f>IF($A33&lt;='All Results'!$B$4,"",IF(SUM(MissFill!V$5:V36)=0,"",(IF(MissFill!V36/SUM(MissFill!V$5:V36)&gt;0.01,"",IF(MissFill!V35/SUM(MissFill!V$5:V36)&gt;0.01,"",IF(MissFill!V34/SUM(MissFill!V$5:V36)&gt;0.01,"",IF(MissFill!V33/SUM(MissFill!V$5:V36)&gt;0.01,"",IF(MissFill!V32/SUM(MissFill!V$5:V36)&gt;0.01,"",DateEnded_5Day!$A33))))))))</f>
        <v/>
      </c>
      <c r="X33" s="13" t="str">
        <f>IF($A33&lt;='All Results'!$B$4,"",IF(SUM(MissFill!W$5:W36)=0,"",(IF(MissFill!W36/SUM(MissFill!W$5:W36)&gt;0.01,"",IF(MissFill!W35/SUM(MissFill!W$5:W36)&gt;0.01,"",IF(MissFill!W34/SUM(MissFill!W$5:W36)&gt;0.01,"",IF(MissFill!W33/SUM(MissFill!W$5:W36)&gt;0.01,"",IF(MissFill!W32/SUM(MissFill!W$5:W36)&gt;0.01,"",DateEnded_5Day!$A33))))))))</f>
        <v/>
      </c>
      <c r="Y33" s="13" t="str">
        <f>IF($A33&lt;='All Results'!$B$4,"",IF(SUM(MissFill!X$5:X36)=0,"",(IF(MissFill!X36/SUM(MissFill!X$5:X36)&gt;0.01,"",IF(MissFill!X35/SUM(MissFill!X$5:X36)&gt;0.01,"",IF(MissFill!X34/SUM(MissFill!X$5:X36)&gt;0.01,"",IF(MissFill!X33/SUM(MissFill!X$5:X36)&gt;0.01,"",IF(MissFill!X32/SUM(MissFill!X$5:X36)&gt;0.01,"",DateEnded_5Day!$A33))))))))</f>
        <v/>
      </c>
      <c r="Z33" s="13" t="str">
        <f>IF($A33&lt;='All Results'!$B$4,"",IF(SUM(MissFill!Y$5:Y36)=0,"",(IF(MissFill!Y36/SUM(MissFill!Y$5:Y36)&gt;0.01,"",IF(MissFill!Y35/SUM(MissFill!Y$5:Y36)&gt;0.01,"",IF(MissFill!Y34/SUM(MissFill!Y$5:Y36)&gt;0.01,"",IF(MissFill!Y33/SUM(MissFill!Y$5:Y36)&gt;0.01,"",IF(MissFill!Y32/SUM(MissFill!Y$5:Y36)&gt;0.01,"",DateEnded_5Day!$A33))))))))</f>
        <v/>
      </c>
      <c r="AA33" s="13" t="str">
        <f>IF($A33&lt;='All Results'!$B$4,"",IF(SUM(MissFill!Z$5:Z36)=0,"",(IF(MissFill!Z36/SUM(MissFill!Z$5:Z36)&gt;0.01,"",IF(MissFill!Z35/SUM(MissFill!Z$5:Z36)&gt;0.01,"",IF(MissFill!Z34/SUM(MissFill!Z$5:Z36)&gt;0.01,"",IF(MissFill!Z33/SUM(MissFill!Z$5:Z36)&gt;0.01,"",IF(MissFill!Z32/SUM(MissFill!Z$5:Z36)&gt;0.01,"",DateEnded_5Day!$A33))))))))</f>
        <v/>
      </c>
      <c r="AB33" s="13" t="str">
        <f>IF($A33&lt;='All Results'!$B$4,"",IF(SUM(MissFill!AA$5:AA36)=0,"",(IF(MissFill!AA36/SUM(MissFill!AA$5:AA36)&gt;0.01,"",IF(MissFill!AA35/SUM(MissFill!AA$5:AA36)&gt;0.01,"",IF(MissFill!AA34/SUM(MissFill!AA$5:AA36)&gt;0.01,"",IF(MissFill!AA33/SUM(MissFill!AA$5:AA36)&gt;0.01,"",IF(MissFill!AA32/SUM(MissFill!AA$5:AA36)&gt;0.01,"",DateEnded_5Day!$A33))))))))</f>
        <v/>
      </c>
      <c r="AC33" s="13" t="str">
        <f>IF($A33&lt;='All Results'!$B$4,"",IF(SUM(MissFill!AB$5:AB36)=0,"",(IF(MissFill!AB36/SUM(MissFill!AB$5:AB36)&gt;0.01,"",IF(MissFill!AB35/SUM(MissFill!AB$5:AB36)&gt;0.01,"",IF(MissFill!AB34/SUM(MissFill!AB$5:AB36)&gt;0.01,"",IF(MissFill!AB33/SUM(MissFill!AB$5:AB36)&gt;0.01,"",IF(MissFill!AB32/SUM(MissFill!AB$5:AB36)&gt;0.01,"",DateEnded_5Day!$A33))))))))</f>
        <v/>
      </c>
      <c r="AD33" s="13" t="str">
        <f>IF($A33&lt;='All Results'!$B$4,"",IF(SUM(MissFill!AC$5:AC36)=0,"",(IF(MissFill!AC36/SUM(MissFill!AC$5:AC36)&gt;0.01,"",IF(MissFill!AC35/SUM(MissFill!AC$5:AC36)&gt;0.01,"",IF(MissFill!AC34/SUM(MissFill!AC$5:AC36)&gt;0.01,"",IF(MissFill!AC33/SUM(MissFill!AC$5:AC36)&gt;0.01,"",IF(MissFill!AC32/SUM(MissFill!AC$5:AC36)&gt;0.01,"",DateEnded_5Day!$A33))))))))</f>
        <v/>
      </c>
      <c r="AE33" s="13" t="str">
        <f>IF($A33&lt;='All Results'!$B$4,"",IF(SUM(MissFill!AD$5:AD36)=0,"",(IF(MissFill!AD36/SUM(MissFill!AD$5:AD36)&gt;0.01,"",IF(MissFill!AD35/SUM(MissFill!AD$5:AD36)&gt;0.01,"",IF(MissFill!AD34/SUM(MissFill!AD$5:AD36)&gt;0.01,"",IF(MissFill!AD33/SUM(MissFill!AD$5:AD36)&gt;0.01,"",IF(MissFill!AD32/SUM(MissFill!AD$5:AD36)&gt;0.01,"",DateEnded_5Day!$A33))))))))</f>
        <v/>
      </c>
      <c r="AF33" s="13" t="str">
        <f>IF($A33&lt;='All Results'!$B$4,"",IF(SUM(MissFill!AE$5:AE36)=0,"",(IF(MissFill!AE36/SUM(MissFill!AE$5:AE36)&gt;0.01,"",IF(MissFill!AE35/SUM(MissFill!AE$5:AE36)&gt;0.01,"",IF(MissFill!AE34/SUM(MissFill!AE$5:AE36)&gt;0.01,"",IF(MissFill!AE33/SUM(MissFill!AE$5:AE36)&gt;0.01,"",IF(MissFill!AE32/SUM(MissFill!AE$5:AE36)&gt;0.01,"",DateEnded_5Day!$A33))))))))</f>
        <v/>
      </c>
      <c r="AG33" s="13" t="str">
        <f>IF($A33&lt;='All Results'!$B$4,"",IF(SUM(MissFill!AF$5:AF36)=0,"",(IF(MissFill!AF36/SUM(MissFill!AF$5:AF36)&gt;0.01,"",IF(MissFill!AF35/SUM(MissFill!AF$5:AF36)&gt;0.01,"",IF(MissFill!AF34/SUM(MissFill!AF$5:AF36)&gt;0.01,"",IF(MissFill!AF33/SUM(MissFill!AF$5:AF36)&gt;0.01,"",IF(MissFill!AF32/SUM(MissFill!AF$5:AF36)&gt;0.01,"",DateEnded_5Day!$A33))))))))</f>
        <v/>
      </c>
      <c r="AH33" s="13" t="str">
        <f>IF($A33&lt;='All Results'!$B$4,"",IF(SUM(MissFill!AG$5:AG36)=0,"",(IF(MissFill!AG36/SUM(MissFill!AG$5:AG36)&gt;0.01,"",IF(MissFill!AG35/SUM(MissFill!AG$5:AG36)&gt;0.01,"",IF(MissFill!AG34/SUM(MissFill!AG$5:AG36)&gt;0.01,"",IF(MissFill!AG33/SUM(MissFill!AG$5:AG36)&gt;0.01,"",IF(MissFill!AG32/SUM(MissFill!AG$5:AG36)&gt;0.01,"",DateEnded_5Day!$A33))))))))</f>
        <v/>
      </c>
      <c r="AI33" s="13" t="str">
        <f>IF($A33&lt;='All Results'!$B$4,"",IF(SUM(MissFill!AH$5:AH36)=0,"",(IF(MissFill!AH36/SUM(MissFill!AH$5:AH36)&gt;0.01,"",IF(MissFill!AH35/SUM(MissFill!AH$5:AH36)&gt;0.01,"",IF(MissFill!AH34/SUM(MissFill!AH$5:AH36)&gt;0.01,"",IF(MissFill!AH33/SUM(MissFill!AH$5:AH36)&gt;0.01,"",IF(MissFill!AH32/SUM(MissFill!AH$5:AH36)&gt;0.01,"",DateEnded_5Day!$A33))))))))</f>
        <v/>
      </c>
      <c r="AJ33" s="13" t="str">
        <f>IF($A33&lt;='All Results'!$B$4,"",IF(SUM(MissFill!AI$5:AI36)=0,"",(IF(MissFill!AI36/SUM(MissFill!AI$5:AI36)&gt;0.01,"",IF(MissFill!AI35/SUM(MissFill!AI$5:AI36)&gt;0.01,"",IF(MissFill!AI34/SUM(MissFill!AI$5:AI36)&gt;0.01,"",IF(MissFill!AI33/SUM(MissFill!AI$5:AI36)&gt;0.01,"",IF(MissFill!AI32/SUM(MissFill!AI$5:AI36)&gt;0.01,"",DateEnded_5Day!$A33))))))))</f>
        <v/>
      </c>
      <c r="AK33" s="13" t="str">
        <f>IF($A33&lt;='All Results'!$B$4,"",IF(SUM(MissFill!AJ$5:AJ36)=0,"",(IF(MissFill!AJ36/SUM(MissFill!AJ$5:AJ36)&gt;0.01,"",IF(MissFill!AJ35/SUM(MissFill!AJ$5:AJ36)&gt;0.01,"",IF(MissFill!AJ34/SUM(MissFill!AJ$5:AJ36)&gt;0.01,"",IF(MissFill!AJ33/SUM(MissFill!AJ$5:AJ36)&gt;0.01,"",IF(MissFill!AJ32/SUM(MissFill!AJ$5:AJ36)&gt;0.01,"",DateEnded_5Day!$A33))))))))</f>
        <v/>
      </c>
      <c r="AL33" s="13" t="str">
        <f>IF($A33&lt;='All Results'!$B$4,"",IF(SUM(MissFill!AK$5:AK36)=0,"",(IF(MissFill!AK36/SUM(MissFill!AK$5:AK36)&gt;0.01,"",IF(MissFill!AK35/SUM(MissFill!AK$5:AK36)&gt;0.01,"",IF(MissFill!AK34/SUM(MissFill!AK$5:AK36)&gt;0.01,"",IF(MissFill!AK33/SUM(MissFill!AK$5:AK36)&gt;0.01,"",IF(MissFill!AK32/SUM(MissFill!AK$5:AK36)&gt;0.01,"",DateEnded_5Day!$A33))))))))</f>
        <v/>
      </c>
      <c r="AM33" s="13" t="str">
        <f>IF($A33&lt;='All Results'!$B$4,"",IF(SUM(MissFill!AL$5:AL36)=0,"",(IF(MissFill!AL36/SUM(MissFill!AL$5:AL36)&gt;0.01,"",IF(MissFill!AL35/SUM(MissFill!AL$5:AL36)&gt;0.01,"",IF(MissFill!AL34/SUM(MissFill!AL$5:AL36)&gt;0.01,"",IF(MissFill!AL33/SUM(MissFill!AL$5:AL36)&gt;0.01,"",IF(MissFill!AL32/SUM(MissFill!AL$5:AL36)&gt;0.01,"",DateEnded_5Day!$A33))))))))</f>
        <v/>
      </c>
      <c r="AN33" s="13" t="str">
        <f>IF($A33&lt;='All Results'!$B$4,"",IF(SUM(MissFill!AM$5:AM36)=0,"",(IF(MissFill!AM36/SUM(MissFill!AM$5:AM36)&gt;0.01,"",IF(MissFill!AM35/SUM(MissFill!AM$5:AM36)&gt;0.01,"",IF(MissFill!AM34/SUM(MissFill!AM$5:AM36)&gt;0.01,"",IF(MissFill!AM33/SUM(MissFill!AM$5:AM36)&gt;0.01,"",IF(MissFill!AM32/SUM(MissFill!AM$5:AM36)&gt;0.01,"",DateEnded_5Day!$A33))))))))</f>
        <v/>
      </c>
      <c r="AO33" s="13" t="str">
        <f>IF($A33&lt;='All Results'!$B$4,"",IF(SUM(MissFill!AN$5:AN36)=0,"",(IF(MissFill!AN36/SUM(MissFill!AN$5:AN36)&gt;0.01,"",IF(MissFill!AN35/SUM(MissFill!AN$5:AN36)&gt;0.01,"",IF(MissFill!AN34/SUM(MissFill!AN$5:AN36)&gt;0.01,"",IF(MissFill!AN33/SUM(MissFill!AN$5:AN36)&gt;0.01,"",IF(MissFill!AN32/SUM(MissFill!AN$5:AN36)&gt;0.01,"",DateEnded_5Day!$A33))))))))</f>
        <v/>
      </c>
      <c r="AP33" s="13" t="str">
        <f>IF($A33&lt;='All Results'!$B$4,"",IF(SUM(MissFill!AO$5:AO36)=0,"",(IF(MissFill!AO36/SUM(MissFill!AO$5:AO36)&gt;0.01,"",IF(MissFill!AO35/SUM(MissFill!AO$5:AO36)&gt;0.01,"",IF(MissFill!AO34/SUM(MissFill!AO$5:AO36)&gt;0.01,"",IF(MissFill!AO33/SUM(MissFill!AO$5:AO36)&gt;0.01,"",IF(MissFill!AO32/SUM(MissFill!AO$5:AO36)&gt;0.01,"",DateEnded_5Day!$A33))))))))</f>
        <v/>
      </c>
      <c r="AQ33" s="13" t="str">
        <f>IF($A33&lt;='All Results'!$B$4,"",IF(SUM(MissFill!AP$5:AP36)=0,"",(IF(MissFill!AP36/SUM(MissFill!AP$5:AP36)&gt;0.01,"",IF(MissFill!AP35/SUM(MissFill!AP$5:AP36)&gt;0.01,"",IF(MissFill!AP34/SUM(MissFill!AP$5:AP36)&gt;0.01,"",IF(MissFill!AP33/SUM(MissFill!AP$5:AP36)&gt;0.01,"",IF(MissFill!AP32/SUM(MissFill!AP$5:AP36)&gt;0.01,"",DateEnded_5Day!$A33))))))))</f>
        <v/>
      </c>
      <c r="AR33" s="13" t="str">
        <f>IF($A33&lt;='All Results'!$B$4,"",IF(SUM(MissFill!AQ$5:AQ36)=0,"",(IF(MissFill!AQ36/SUM(MissFill!AQ$5:AQ36)&gt;0.01,"",IF(MissFill!AQ35/SUM(MissFill!AQ$5:AQ36)&gt;0.01,"",IF(MissFill!AQ34/SUM(MissFill!AQ$5:AQ36)&gt;0.01,"",IF(MissFill!AQ33/SUM(MissFill!AQ$5:AQ36)&gt;0.01,"",IF(MissFill!AQ32/SUM(MissFill!AQ$5:AQ36)&gt;0.01,"",DateEnded_5Day!$A33))))))))</f>
        <v/>
      </c>
      <c r="AS33" s="13" t="str">
        <f>IF($A33&lt;='All Results'!$B$4,"",IF(SUM(MissFill!AR$5:AR36)=0,"",(IF(MissFill!AR36/SUM(MissFill!AR$5:AR36)&gt;0.01,"",IF(MissFill!AR35/SUM(MissFill!AR$5:AR36)&gt;0.01,"",IF(MissFill!AR34/SUM(MissFill!AR$5:AR36)&gt;0.01,"",IF(MissFill!AR33/SUM(MissFill!AR$5:AR36)&gt;0.01,"",IF(MissFill!AR32/SUM(MissFill!AR$5:AR36)&gt;0.01,"",DateEnded_5Day!$A33))))))))</f>
        <v/>
      </c>
      <c r="AT33" s="13" t="str">
        <f>IF($A33&lt;='All Results'!$B$4,"",IF(SUM(MissFill!AS$5:AS36)=0,"",(IF(MissFill!AS36/SUM(MissFill!AS$5:AS36)&gt;0.01,"",IF(MissFill!AS35/SUM(MissFill!AS$5:AS36)&gt;0.01,"",IF(MissFill!AS34/SUM(MissFill!AS$5:AS36)&gt;0.01,"",IF(MissFill!AS33/SUM(MissFill!AS$5:AS36)&gt;0.01,"",IF(MissFill!AS32/SUM(MissFill!AS$5:AS36)&gt;0.01,"",DateEnded_5Day!$A33))))))))</f>
        <v/>
      </c>
      <c r="AU33" s="13" t="str">
        <f>IF($A33&lt;='All Results'!$B$4,"",IF(SUM(MissFill!AT$5:AT36)=0,"",(IF(MissFill!AT36/SUM(MissFill!AT$5:AT36)&gt;0.01,"",IF(MissFill!AT35/SUM(MissFill!AT$5:AT36)&gt;0.01,"",IF(MissFill!AT34/SUM(MissFill!AT$5:AT36)&gt;0.01,"",IF(MissFill!AT33/SUM(MissFill!AT$5:AT36)&gt;0.01,"",IF(MissFill!AT32/SUM(MissFill!AT$5:AT36)&gt;0.01,"",DateEnded_5Day!$A33))))))))</f>
        <v/>
      </c>
      <c r="AV33" s="13" t="str">
        <f>IF($A33&lt;='All Results'!$B$4,"",IF(SUM(MissFill!AU$5:AU36)=0,"",(IF(MissFill!AU36/SUM(MissFill!AU$5:AU36)&gt;0.01,"",IF(MissFill!AU35/SUM(MissFill!AU$5:AU36)&gt;0.01,"",IF(MissFill!AU34/SUM(MissFill!AU$5:AU36)&gt;0.01,"",IF(MissFill!AU33/SUM(MissFill!AU$5:AU36)&gt;0.01,"",IF(MissFill!AU32/SUM(MissFill!AU$5:AU36)&gt;0.01,"",DateEnded_5Day!$A33))))))))</f>
        <v/>
      </c>
      <c r="AW33" s="13" t="str">
        <f>IF($A33&lt;='All Results'!$B$4,"",IF(SUM(MissFill!AV$5:AV36)=0,"",(IF(MissFill!AV36/SUM(MissFill!AV$5:AV36)&gt;0.01,"",IF(MissFill!AV35/SUM(MissFill!AV$5:AV36)&gt;0.01,"",IF(MissFill!AV34/SUM(MissFill!AV$5:AV36)&gt;0.01,"",IF(MissFill!AV33/SUM(MissFill!AV$5:AV36)&gt;0.01,"",IF(MissFill!AV32/SUM(MissFill!AV$5:AV36)&gt;0.01,"",DateEnded_5Day!$A33))))))))</f>
        <v/>
      </c>
      <c r="AX33" s="13" t="str">
        <f>IF($A33&lt;='All Results'!$B$4,"",IF(SUM(MissFill!AW$5:AW36)=0,"",(IF(MissFill!AW36/SUM(MissFill!AW$5:AW36)&gt;0.01,"",IF(MissFill!AW35/SUM(MissFill!AW$5:AW36)&gt;0.01,"",IF(MissFill!AW34/SUM(MissFill!AW$5:AW36)&gt;0.01,"",IF(MissFill!AW33/SUM(MissFill!AW$5:AW36)&gt;0.01,"",IF(MissFill!AW32/SUM(MissFill!AW$5:AW36)&gt;0.01,"",DateEnded_5Day!$A33))))))))</f>
        <v/>
      </c>
    </row>
    <row r="34" spans="1:50" x14ac:dyDescent="0.25">
      <c r="A34" s="8">
        <v>44379</v>
      </c>
      <c r="B34" s="11">
        <v>183</v>
      </c>
      <c r="C34" s="13" t="str">
        <f>IF($A34&lt;='All Results'!$B$4,"",IF(SUM(MissFill!B$5:B37)=0,"",(IF(MissFill!B37/SUM(MissFill!B$5:B37)&gt;0.01,"",IF(MissFill!B36/SUM(MissFill!B$5:B37)&gt;0.01,"",IF(MissFill!B35/SUM(MissFill!B$5:B37)&gt;0.01,"",IF(MissFill!B34/SUM(MissFill!B$5:B37)&gt;0.01,"",IF(MissFill!B33/SUM(MissFill!B$5:B37)&gt;0.01,"",DateEnded_5Day!$A34))))))))</f>
        <v/>
      </c>
      <c r="D34" s="13" t="str">
        <f>IF($A34&lt;='All Results'!$B$4,"",IF(SUM(MissFill!C$5:C37)=0,"",(IF(MissFill!C37/SUM(MissFill!C$5:C37)&gt;0.01,"",IF(MissFill!C36/SUM(MissFill!C$5:C37)&gt;0.01,"",IF(MissFill!C35/SUM(MissFill!C$5:C37)&gt;0.01,"",IF(MissFill!C34/SUM(MissFill!C$5:C37)&gt;0.01,"",IF(MissFill!C33/SUM(MissFill!C$5:C37)&gt;0.01,"",DateEnded_5Day!$A34))))))))</f>
        <v/>
      </c>
      <c r="E34" s="13" t="str">
        <f>IF($A34&lt;='All Results'!$B$4,"",IF(SUM(MissFill!D$5:D37)=0,"",(IF(MissFill!D37/SUM(MissFill!D$5:D37)&gt;0.01,"",IF(MissFill!D36/SUM(MissFill!D$5:D37)&gt;0.01,"",IF(MissFill!D35/SUM(MissFill!D$5:D37)&gt;0.01,"",IF(MissFill!D34/SUM(MissFill!D$5:D37)&gt;0.01,"",IF(MissFill!D33/SUM(MissFill!D$5:D37)&gt;0.01,"",DateEnded_5Day!$A34))))))))</f>
        <v/>
      </c>
      <c r="F34" s="13" t="str">
        <f>IF($A34&lt;='All Results'!$B$4,"",IF(SUM(MissFill!E$5:E37)=0,"",(IF(MissFill!E37/SUM(MissFill!E$5:E37)&gt;0.01,"",IF(MissFill!E36/SUM(MissFill!E$5:E37)&gt;0.01,"",IF(MissFill!E35/SUM(MissFill!E$5:E37)&gt;0.01,"",IF(MissFill!E34/SUM(MissFill!E$5:E37)&gt;0.01,"",IF(MissFill!E33/SUM(MissFill!E$5:E37)&gt;0.01,"",DateEnded_5Day!$A34))))))))</f>
        <v/>
      </c>
      <c r="G34" s="13" t="str">
        <f>IF($A34&lt;='All Results'!$B$4,"",IF(SUM(MissFill!F$5:F37)=0,"",(IF(MissFill!F37/SUM(MissFill!F$5:F37)&gt;0.01,"",IF(MissFill!F36/SUM(MissFill!F$5:F37)&gt;0.01,"",IF(MissFill!F35/SUM(MissFill!F$5:F37)&gt;0.01,"",IF(MissFill!F34/SUM(MissFill!F$5:F37)&gt;0.01,"",IF(MissFill!F33/SUM(MissFill!F$5:F37)&gt;0.01,"",DateEnded_5Day!$A34))))))))</f>
        <v/>
      </c>
      <c r="H34" s="13" t="str">
        <f>IF($A34&lt;='All Results'!$B$4,"",IF(SUM(MissFill!G$5:G37)=0,"",(IF(MissFill!G37/SUM(MissFill!G$5:G37)&gt;0.01,"",IF(MissFill!G36/SUM(MissFill!G$5:G37)&gt;0.01,"",IF(MissFill!G35/SUM(MissFill!G$5:G37)&gt;0.01,"",IF(MissFill!G34/SUM(MissFill!G$5:G37)&gt;0.01,"",IF(MissFill!G33/SUM(MissFill!G$5:G37)&gt;0.01,"",DateEnded_5Day!$A34))))))))</f>
        <v/>
      </c>
      <c r="I34" s="13" t="str">
        <f>IF($A34&lt;='All Results'!$B$4,"",IF(SUM(MissFill!H$5:H37)=0,"",(IF(MissFill!H37/SUM(MissFill!H$5:H37)&gt;0.01,"",IF(MissFill!H36/SUM(MissFill!H$5:H37)&gt;0.01,"",IF(MissFill!H35/SUM(MissFill!H$5:H37)&gt;0.01,"",IF(MissFill!H34/SUM(MissFill!H$5:H37)&gt;0.01,"",IF(MissFill!H33/SUM(MissFill!H$5:H37)&gt;0.01,"",DateEnded_5Day!$A34))))))))</f>
        <v/>
      </c>
      <c r="J34" s="13" t="str">
        <f>IF($A34&lt;='All Results'!$B$4,"",IF(SUM(MissFill!I$5:I37)=0,"",(IF(MissFill!I37/SUM(MissFill!I$5:I37)&gt;0.01,"",IF(MissFill!I36/SUM(MissFill!I$5:I37)&gt;0.01,"",IF(MissFill!I35/SUM(MissFill!I$5:I37)&gt;0.01,"",IF(MissFill!I34/SUM(MissFill!I$5:I37)&gt;0.01,"",IF(MissFill!I33/SUM(MissFill!I$5:I37)&gt;0.01,"",DateEnded_5Day!$A34))))))))</f>
        <v/>
      </c>
      <c r="K34" s="13" t="str">
        <f>IF($A34&lt;='All Results'!$B$4,"",IF(SUM(MissFill!J$5:J37)=0,"",(IF(MissFill!J37/SUM(MissFill!J$5:J37)&gt;0.01,"",IF(MissFill!J36/SUM(MissFill!J$5:J37)&gt;0.01,"",IF(MissFill!J35/SUM(MissFill!J$5:J37)&gt;0.01,"",IF(MissFill!J34/SUM(MissFill!J$5:J37)&gt;0.01,"",IF(MissFill!J33/SUM(MissFill!J$5:J37)&gt;0.01,"",DateEnded_5Day!$A34))))))))</f>
        <v/>
      </c>
      <c r="L34" s="13" t="str">
        <f>IF($A34&lt;='All Results'!$B$4,"",IF(SUM(MissFill!K$5:K37)=0,"",(IF(MissFill!K37/SUM(MissFill!K$5:K37)&gt;0.01,"",IF(MissFill!K36/SUM(MissFill!K$5:K37)&gt;0.01,"",IF(MissFill!K35/SUM(MissFill!K$5:K37)&gt;0.01,"",IF(MissFill!K34/SUM(MissFill!K$5:K37)&gt;0.01,"",IF(MissFill!K33/SUM(MissFill!K$5:K37)&gt;0.01,"",DateEnded_5Day!$A34))))))))</f>
        <v/>
      </c>
      <c r="M34" s="13" t="str">
        <f>IF($A34&lt;='All Results'!$B$4,"",IF(SUM(MissFill!L$5:L37)=0,"",(IF(MissFill!L37/SUM(MissFill!L$5:L37)&gt;0.01,"",IF(MissFill!L36/SUM(MissFill!L$5:L37)&gt;0.01,"",IF(MissFill!L35/SUM(MissFill!L$5:L37)&gt;0.01,"",IF(MissFill!L34/SUM(MissFill!L$5:L37)&gt;0.01,"",IF(MissFill!L33/SUM(MissFill!L$5:L37)&gt;0.01,"",DateEnded_5Day!$A34))))))))</f>
        <v/>
      </c>
      <c r="N34" s="13" t="str">
        <f>IF($A34&lt;='All Results'!$B$4,"",IF(SUM(MissFill!M$5:M37)=0,"",(IF(MissFill!M37/SUM(MissFill!M$5:M37)&gt;0.01,"",IF(MissFill!M36/SUM(MissFill!M$5:M37)&gt;0.01,"",IF(MissFill!M35/SUM(MissFill!M$5:M37)&gt;0.01,"",IF(MissFill!M34/SUM(MissFill!M$5:M37)&gt;0.01,"",IF(MissFill!M33/SUM(MissFill!M$5:M37)&gt;0.01,"",DateEnded_5Day!$A34))))))))</f>
        <v/>
      </c>
      <c r="O34" s="13" t="str">
        <f>IF($A34&lt;='All Results'!$B$4,"",IF(SUM(MissFill!N$5:N37)=0,"",(IF(MissFill!N37/SUM(MissFill!N$5:N37)&gt;0.01,"",IF(MissFill!N36/SUM(MissFill!N$5:N37)&gt;0.01,"",IF(MissFill!N35/SUM(MissFill!N$5:N37)&gt;0.01,"",IF(MissFill!N34/SUM(MissFill!N$5:N37)&gt;0.01,"",IF(MissFill!N33/SUM(MissFill!N$5:N37)&gt;0.01,"",DateEnded_5Day!$A34))))))))</f>
        <v/>
      </c>
      <c r="P34" s="13" t="str">
        <f>IF($A34&lt;='All Results'!$B$4,"",IF(SUM(MissFill!O$5:O37)=0,"",(IF(MissFill!O37/SUM(MissFill!O$5:O37)&gt;0.01,"",IF(MissFill!O36/SUM(MissFill!O$5:O37)&gt;0.01,"",IF(MissFill!O35/SUM(MissFill!O$5:O37)&gt;0.01,"",IF(MissFill!O34/SUM(MissFill!O$5:O37)&gt;0.01,"",IF(MissFill!O33/SUM(MissFill!O$5:O37)&gt;0.01,"",DateEnded_5Day!$A34))))))))</f>
        <v/>
      </c>
      <c r="Q34" s="13" t="str">
        <f>IF($A34&lt;='All Results'!$B$4,"",IF(SUM(MissFill!P$5:P37)=0,"",(IF(MissFill!P37/SUM(MissFill!P$5:P37)&gt;0.01,"",IF(MissFill!P36/SUM(MissFill!P$5:P37)&gt;0.01,"",IF(MissFill!P35/SUM(MissFill!P$5:P37)&gt;0.01,"",IF(MissFill!P34/SUM(MissFill!P$5:P37)&gt;0.01,"",IF(MissFill!P33/SUM(MissFill!P$5:P37)&gt;0.01,"",DateEnded_5Day!$A34))))))))</f>
        <v/>
      </c>
      <c r="R34" s="13" t="str">
        <f>IF($A34&lt;='All Results'!$B$4,"",IF(SUM(MissFill!Q$5:Q37)=0,"",(IF(MissFill!Q37/SUM(MissFill!Q$5:Q37)&gt;0.01,"",IF(MissFill!Q36/SUM(MissFill!Q$5:Q37)&gt;0.01,"",IF(MissFill!Q35/SUM(MissFill!Q$5:Q37)&gt;0.01,"",IF(MissFill!Q34/SUM(MissFill!Q$5:Q37)&gt;0.01,"",IF(MissFill!Q33/SUM(MissFill!Q$5:Q37)&gt;0.01,"",DateEnded_5Day!$A34))))))))</f>
        <v/>
      </c>
      <c r="S34" s="13" t="str">
        <f>IF($A34&lt;='All Results'!$B$4,"",IF(SUM(MissFill!R$5:R37)=0,"",(IF(MissFill!R37/SUM(MissFill!R$5:R37)&gt;0.01,"",IF(MissFill!R36/SUM(MissFill!R$5:R37)&gt;0.01,"",IF(MissFill!R35/SUM(MissFill!R$5:R37)&gt;0.01,"",IF(MissFill!R34/SUM(MissFill!R$5:R37)&gt;0.01,"",IF(MissFill!R33/SUM(MissFill!R$5:R37)&gt;0.01,"",DateEnded_5Day!$A34))))))))</f>
        <v/>
      </c>
      <c r="T34" s="13" t="str">
        <f>IF($A34&lt;='All Results'!$B$4,"",IF(SUM(MissFill!S$5:S37)=0,"",(IF(MissFill!S37/SUM(MissFill!S$5:S37)&gt;0.01,"",IF(MissFill!S36/SUM(MissFill!S$5:S37)&gt;0.01,"",IF(MissFill!S35/SUM(MissFill!S$5:S37)&gt;0.01,"",IF(MissFill!S34/SUM(MissFill!S$5:S37)&gt;0.01,"",IF(MissFill!S33/SUM(MissFill!S$5:S37)&gt;0.01,"",DateEnded_5Day!$A34))))))))</f>
        <v/>
      </c>
      <c r="U34" s="13" t="str">
        <f>IF($A34&lt;='All Results'!$B$4,"",IF(SUM(MissFill!T$5:T37)=0,"",(IF(MissFill!T37/SUM(MissFill!T$5:T37)&gt;0.01,"",IF(MissFill!T36/SUM(MissFill!T$5:T37)&gt;0.01,"",IF(MissFill!T35/SUM(MissFill!T$5:T37)&gt;0.01,"",IF(MissFill!T34/SUM(MissFill!T$5:T37)&gt;0.01,"",IF(MissFill!T33/SUM(MissFill!T$5:T37)&gt;0.01,"",DateEnded_5Day!$A34))))))))</f>
        <v/>
      </c>
      <c r="V34" s="13" t="str">
        <f>IF($A34&lt;='All Results'!$B$4,"",IF(SUM(MissFill!U$5:U37)=0,"",(IF(MissFill!U37/SUM(MissFill!U$5:U37)&gt;0.01,"",IF(MissFill!U36/SUM(MissFill!U$5:U37)&gt;0.01,"",IF(MissFill!U35/SUM(MissFill!U$5:U37)&gt;0.01,"",IF(MissFill!U34/SUM(MissFill!U$5:U37)&gt;0.01,"",IF(MissFill!U33/SUM(MissFill!U$5:U37)&gt;0.01,"",DateEnded_5Day!$A34))))))))</f>
        <v/>
      </c>
      <c r="W34" s="13" t="str">
        <f>IF($A34&lt;='All Results'!$B$4,"",IF(SUM(MissFill!V$5:V37)=0,"",(IF(MissFill!V37/SUM(MissFill!V$5:V37)&gt;0.01,"",IF(MissFill!V36/SUM(MissFill!V$5:V37)&gt;0.01,"",IF(MissFill!V35/SUM(MissFill!V$5:V37)&gt;0.01,"",IF(MissFill!V34/SUM(MissFill!V$5:V37)&gt;0.01,"",IF(MissFill!V33/SUM(MissFill!V$5:V37)&gt;0.01,"",DateEnded_5Day!$A34))))))))</f>
        <v/>
      </c>
      <c r="X34" s="13" t="str">
        <f>IF($A34&lt;='All Results'!$B$4,"",IF(SUM(MissFill!W$5:W37)=0,"",(IF(MissFill!W37/SUM(MissFill!W$5:W37)&gt;0.01,"",IF(MissFill!W36/SUM(MissFill!W$5:W37)&gt;0.01,"",IF(MissFill!W35/SUM(MissFill!W$5:W37)&gt;0.01,"",IF(MissFill!W34/SUM(MissFill!W$5:W37)&gt;0.01,"",IF(MissFill!W33/SUM(MissFill!W$5:W37)&gt;0.01,"",DateEnded_5Day!$A34))))))))</f>
        <v/>
      </c>
      <c r="Y34" s="13" t="str">
        <f>IF($A34&lt;='All Results'!$B$4,"",IF(SUM(MissFill!X$5:X37)=0,"",(IF(MissFill!X37/SUM(MissFill!X$5:X37)&gt;0.01,"",IF(MissFill!X36/SUM(MissFill!X$5:X37)&gt;0.01,"",IF(MissFill!X35/SUM(MissFill!X$5:X37)&gt;0.01,"",IF(MissFill!X34/SUM(MissFill!X$5:X37)&gt;0.01,"",IF(MissFill!X33/SUM(MissFill!X$5:X37)&gt;0.01,"",DateEnded_5Day!$A34))))))))</f>
        <v/>
      </c>
      <c r="Z34" s="13" t="str">
        <f>IF($A34&lt;='All Results'!$B$4,"",IF(SUM(MissFill!Y$5:Y37)=0,"",(IF(MissFill!Y37/SUM(MissFill!Y$5:Y37)&gt;0.01,"",IF(MissFill!Y36/SUM(MissFill!Y$5:Y37)&gt;0.01,"",IF(MissFill!Y35/SUM(MissFill!Y$5:Y37)&gt;0.01,"",IF(MissFill!Y34/SUM(MissFill!Y$5:Y37)&gt;0.01,"",IF(MissFill!Y33/SUM(MissFill!Y$5:Y37)&gt;0.01,"",DateEnded_5Day!$A34))))))))</f>
        <v/>
      </c>
      <c r="AA34" s="13" t="str">
        <f>IF($A34&lt;='All Results'!$B$4,"",IF(SUM(MissFill!Z$5:Z37)=0,"",(IF(MissFill!Z37/SUM(MissFill!Z$5:Z37)&gt;0.01,"",IF(MissFill!Z36/SUM(MissFill!Z$5:Z37)&gt;0.01,"",IF(MissFill!Z35/SUM(MissFill!Z$5:Z37)&gt;0.01,"",IF(MissFill!Z34/SUM(MissFill!Z$5:Z37)&gt;0.01,"",IF(MissFill!Z33/SUM(MissFill!Z$5:Z37)&gt;0.01,"",DateEnded_5Day!$A34))))))))</f>
        <v/>
      </c>
      <c r="AB34" s="13" t="str">
        <f>IF($A34&lt;='All Results'!$B$4,"",IF(SUM(MissFill!AA$5:AA37)=0,"",(IF(MissFill!AA37/SUM(MissFill!AA$5:AA37)&gt;0.01,"",IF(MissFill!AA36/SUM(MissFill!AA$5:AA37)&gt;0.01,"",IF(MissFill!AA35/SUM(MissFill!AA$5:AA37)&gt;0.01,"",IF(MissFill!AA34/SUM(MissFill!AA$5:AA37)&gt;0.01,"",IF(MissFill!AA33/SUM(MissFill!AA$5:AA37)&gt;0.01,"",DateEnded_5Day!$A34))))))))</f>
        <v/>
      </c>
      <c r="AC34" s="13" t="str">
        <f>IF($A34&lt;='All Results'!$B$4,"",IF(SUM(MissFill!AB$5:AB37)=0,"",(IF(MissFill!AB37/SUM(MissFill!AB$5:AB37)&gt;0.01,"",IF(MissFill!AB36/SUM(MissFill!AB$5:AB37)&gt;0.01,"",IF(MissFill!AB35/SUM(MissFill!AB$5:AB37)&gt;0.01,"",IF(MissFill!AB34/SUM(MissFill!AB$5:AB37)&gt;0.01,"",IF(MissFill!AB33/SUM(MissFill!AB$5:AB37)&gt;0.01,"",DateEnded_5Day!$A34))))))))</f>
        <v/>
      </c>
      <c r="AD34" s="13" t="str">
        <f>IF($A34&lt;='All Results'!$B$4,"",IF(SUM(MissFill!AC$5:AC37)=0,"",(IF(MissFill!AC37/SUM(MissFill!AC$5:AC37)&gt;0.01,"",IF(MissFill!AC36/SUM(MissFill!AC$5:AC37)&gt;0.01,"",IF(MissFill!AC35/SUM(MissFill!AC$5:AC37)&gt;0.01,"",IF(MissFill!AC34/SUM(MissFill!AC$5:AC37)&gt;0.01,"",IF(MissFill!AC33/SUM(MissFill!AC$5:AC37)&gt;0.01,"",DateEnded_5Day!$A34))))))))</f>
        <v/>
      </c>
      <c r="AE34" s="13" t="str">
        <f>IF($A34&lt;='All Results'!$B$4,"",IF(SUM(MissFill!AD$5:AD37)=0,"",(IF(MissFill!AD37/SUM(MissFill!AD$5:AD37)&gt;0.01,"",IF(MissFill!AD36/SUM(MissFill!AD$5:AD37)&gt;0.01,"",IF(MissFill!AD35/SUM(MissFill!AD$5:AD37)&gt;0.01,"",IF(MissFill!AD34/SUM(MissFill!AD$5:AD37)&gt;0.01,"",IF(MissFill!AD33/SUM(MissFill!AD$5:AD37)&gt;0.01,"",DateEnded_5Day!$A34))))))))</f>
        <v/>
      </c>
      <c r="AF34" s="13" t="str">
        <f>IF($A34&lt;='All Results'!$B$4,"",IF(SUM(MissFill!AE$5:AE37)=0,"",(IF(MissFill!AE37/SUM(MissFill!AE$5:AE37)&gt;0.01,"",IF(MissFill!AE36/SUM(MissFill!AE$5:AE37)&gt;0.01,"",IF(MissFill!AE35/SUM(MissFill!AE$5:AE37)&gt;0.01,"",IF(MissFill!AE34/SUM(MissFill!AE$5:AE37)&gt;0.01,"",IF(MissFill!AE33/SUM(MissFill!AE$5:AE37)&gt;0.01,"",DateEnded_5Day!$A34))))))))</f>
        <v/>
      </c>
      <c r="AG34" s="13" t="str">
        <f>IF($A34&lt;='All Results'!$B$4,"",IF(SUM(MissFill!AF$5:AF37)=0,"",(IF(MissFill!AF37/SUM(MissFill!AF$5:AF37)&gt;0.01,"",IF(MissFill!AF36/SUM(MissFill!AF$5:AF37)&gt;0.01,"",IF(MissFill!AF35/SUM(MissFill!AF$5:AF37)&gt;0.01,"",IF(MissFill!AF34/SUM(MissFill!AF$5:AF37)&gt;0.01,"",IF(MissFill!AF33/SUM(MissFill!AF$5:AF37)&gt;0.01,"",DateEnded_5Day!$A34))))))))</f>
        <v/>
      </c>
      <c r="AH34" s="13" t="str">
        <f>IF($A34&lt;='All Results'!$B$4,"",IF(SUM(MissFill!AG$5:AG37)=0,"",(IF(MissFill!AG37/SUM(MissFill!AG$5:AG37)&gt;0.01,"",IF(MissFill!AG36/SUM(MissFill!AG$5:AG37)&gt;0.01,"",IF(MissFill!AG35/SUM(MissFill!AG$5:AG37)&gt;0.01,"",IF(MissFill!AG34/SUM(MissFill!AG$5:AG37)&gt;0.01,"",IF(MissFill!AG33/SUM(MissFill!AG$5:AG37)&gt;0.01,"",DateEnded_5Day!$A34))))))))</f>
        <v/>
      </c>
      <c r="AI34" s="13" t="str">
        <f>IF($A34&lt;='All Results'!$B$4,"",IF(SUM(MissFill!AH$5:AH37)=0,"",(IF(MissFill!AH37/SUM(MissFill!AH$5:AH37)&gt;0.01,"",IF(MissFill!AH36/SUM(MissFill!AH$5:AH37)&gt;0.01,"",IF(MissFill!AH35/SUM(MissFill!AH$5:AH37)&gt;0.01,"",IF(MissFill!AH34/SUM(MissFill!AH$5:AH37)&gt;0.01,"",IF(MissFill!AH33/SUM(MissFill!AH$5:AH37)&gt;0.01,"",DateEnded_5Day!$A34))))))))</f>
        <v/>
      </c>
      <c r="AJ34" s="13" t="str">
        <f>IF($A34&lt;='All Results'!$B$4,"",IF(SUM(MissFill!AI$5:AI37)=0,"",(IF(MissFill!AI37/SUM(MissFill!AI$5:AI37)&gt;0.01,"",IF(MissFill!AI36/SUM(MissFill!AI$5:AI37)&gt;0.01,"",IF(MissFill!AI35/SUM(MissFill!AI$5:AI37)&gt;0.01,"",IF(MissFill!AI34/SUM(MissFill!AI$5:AI37)&gt;0.01,"",IF(MissFill!AI33/SUM(MissFill!AI$5:AI37)&gt;0.01,"",DateEnded_5Day!$A34))))))))</f>
        <v/>
      </c>
      <c r="AK34" s="13" t="str">
        <f>IF($A34&lt;='All Results'!$B$4,"",IF(SUM(MissFill!AJ$5:AJ37)=0,"",(IF(MissFill!AJ37/SUM(MissFill!AJ$5:AJ37)&gt;0.01,"",IF(MissFill!AJ36/SUM(MissFill!AJ$5:AJ37)&gt;0.01,"",IF(MissFill!AJ35/SUM(MissFill!AJ$5:AJ37)&gt;0.01,"",IF(MissFill!AJ34/SUM(MissFill!AJ$5:AJ37)&gt;0.01,"",IF(MissFill!AJ33/SUM(MissFill!AJ$5:AJ37)&gt;0.01,"",DateEnded_5Day!$A34))))))))</f>
        <v/>
      </c>
      <c r="AL34" s="13" t="str">
        <f>IF($A34&lt;='All Results'!$B$4,"",IF(SUM(MissFill!AK$5:AK37)=0,"",(IF(MissFill!AK37/SUM(MissFill!AK$5:AK37)&gt;0.01,"",IF(MissFill!AK36/SUM(MissFill!AK$5:AK37)&gt;0.01,"",IF(MissFill!AK35/SUM(MissFill!AK$5:AK37)&gt;0.01,"",IF(MissFill!AK34/SUM(MissFill!AK$5:AK37)&gt;0.01,"",IF(MissFill!AK33/SUM(MissFill!AK$5:AK37)&gt;0.01,"",DateEnded_5Day!$A34))))))))</f>
        <v/>
      </c>
      <c r="AM34" s="13" t="str">
        <f>IF($A34&lt;='All Results'!$B$4,"",IF(SUM(MissFill!AL$5:AL37)=0,"",(IF(MissFill!AL37/SUM(MissFill!AL$5:AL37)&gt;0.01,"",IF(MissFill!AL36/SUM(MissFill!AL$5:AL37)&gt;0.01,"",IF(MissFill!AL35/SUM(MissFill!AL$5:AL37)&gt;0.01,"",IF(MissFill!AL34/SUM(MissFill!AL$5:AL37)&gt;0.01,"",IF(MissFill!AL33/SUM(MissFill!AL$5:AL37)&gt;0.01,"",DateEnded_5Day!$A34))))))))</f>
        <v/>
      </c>
      <c r="AN34" s="13" t="str">
        <f>IF($A34&lt;='All Results'!$B$4,"",IF(SUM(MissFill!AM$5:AM37)=0,"",(IF(MissFill!AM37/SUM(MissFill!AM$5:AM37)&gt;0.01,"",IF(MissFill!AM36/SUM(MissFill!AM$5:AM37)&gt;0.01,"",IF(MissFill!AM35/SUM(MissFill!AM$5:AM37)&gt;0.01,"",IF(MissFill!AM34/SUM(MissFill!AM$5:AM37)&gt;0.01,"",IF(MissFill!AM33/SUM(MissFill!AM$5:AM37)&gt;0.01,"",DateEnded_5Day!$A34))))))))</f>
        <v/>
      </c>
      <c r="AO34" s="13" t="str">
        <f>IF($A34&lt;='All Results'!$B$4,"",IF(SUM(MissFill!AN$5:AN37)=0,"",(IF(MissFill!AN37/SUM(MissFill!AN$5:AN37)&gt;0.01,"",IF(MissFill!AN36/SUM(MissFill!AN$5:AN37)&gt;0.01,"",IF(MissFill!AN35/SUM(MissFill!AN$5:AN37)&gt;0.01,"",IF(MissFill!AN34/SUM(MissFill!AN$5:AN37)&gt;0.01,"",IF(MissFill!AN33/SUM(MissFill!AN$5:AN37)&gt;0.01,"",DateEnded_5Day!$A34))))))))</f>
        <v/>
      </c>
      <c r="AP34" s="13" t="str">
        <f>IF($A34&lt;='All Results'!$B$4,"",IF(SUM(MissFill!AO$5:AO37)=0,"",(IF(MissFill!AO37/SUM(MissFill!AO$5:AO37)&gt;0.01,"",IF(MissFill!AO36/SUM(MissFill!AO$5:AO37)&gt;0.01,"",IF(MissFill!AO35/SUM(MissFill!AO$5:AO37)&gt;0.01,"",IF(MissFill!AO34/SUM(MissFill!AO$5:AO37)&gt;0.01,"",IF(MissFill!AO33/SUM(MissFill!AO$5:AO37)&gt;0.01,"",DateEnded_5Day!$A34))))))))</f>
        <v/>
      </c>
      <c r="AQ34" s="13" t="str">
        <f>IF($A34&lt;='All Results'!$B$4,"",IF(SUM(MissFill!AP$5:AP37)=0,"",(IF(MissFill!AP37/SUM(MissFill!AP$5:AP37)&gt;0.01,"",IF(MissFill!AP36/SUM(MissFill!AP$5:AP37)&gt;0.01,"",IF(MissFill!AP35/SUM(MissFill!AP$5:AP37)&gt;0.01,"",IF(MissFill!AP34/SUM(MissFill!AP$5:AP37)&gt;0.01,"",IF(MissFill!AP33/SUM(MissFill!AP$5:AP37)&gt;0.01,"",DateEnded_5Day!$A34))))))))</f>
        <v/>
      </c>
      <c r="AR34" s="13" t="str">
        <f>IF($A34&lt;='All Results'!$B$4,"",IF(SUM(MissFill!AQ$5:AQ37)=0,"",(IF(MissFill!AQ37/SUM(MissFill!AQ$5:AQ37)&gt;0.01,"",IF(MissFill!AQ36/SUM(MissFill!AQ$5:AQ37)&gt;0.01,"",IF(MissFill!AQ35/SUM(MissFill!AQ$5:AQ37)&gt;0.01,"",IF(MissFill!AQ34/SUM(MissFill!AQ$5:AQ37)&gt;0.01,"",IF(MissFill!AQ33/SUM(MissFill!AQ$5:AQ37)&gt;0.01,"",DateEnded_5Day!$A34))))))))</f>
        <v/>
      </c>
      <c r="AS34" s="13" t="str">
        <f>IF($A34&lt;='All Results'!$B$4,"",IF(SUM(MissFill!AR$5:AR37)=0,"",(IF(MissFill!AR37/SUM(MissFill!AR$5:AR37)&gt;0.01,"",IF(MissFill!AR36/SUM(MissFill!AR$5:AR37)&gt;0.01,"",IF(MissFill!AR35/SUM(MissFill!AR$5:AR37)&gt;0.01,"",IF(MissFill!AR34/SUM(MissFill!AR$5:AR37)&gt;0.01,"",IF(MissFill!AR33/SUM(MissFill!AR$5:AR37)&gt;0.01,"",DateEnded_5Day!$A34))))))))</f>
        <v/>
      </c>
      <c r="AT34" s="13" t="str">
        <f>IF($A34&lt;='All Results'!$B$4,"",IF(SUM(MissFill!AS$5:AS37)=0,"",(IF(MissFill!AS37/SUM(MissFill!AS$5:AS37)&gt;0.01,"",IF(MissFill!AS36/SUM(MissFill!AS$5:AS37)&gt;0.01,"",IF(MissFill!AS35/SUM(MissFill!AS$5:AS37)&gt;0.01,"",IF(MissFill!AS34/SUM(MissFill!AS$5:AS37)&gt;0.01,"",IF(MissFill!AS33/SUM(MissFill!AS$5:AS37)&gt;0.01,"",DateEnded_5Day!$A34))))))))</f>
        <v/>
      </c>
      <c r="AU34" s="13" t="str">
        <f>IF($A34&lt;='All Results'!$B$4,"",IF(SUM(MissFill!AT$5:AT37)=0,"",(IF(MissFill!AT37/SUM(MissFill!AT$5:AT37)&gt;0.01,"",IF(MissFill!AT36/SUM(MissFill!AT$5:AT37)&gt;0.01,"",IF(MissFill!AT35/SUM(MissFill!AT$5:AT37)&gt;0.01,"",IF(MissFill!AT34/SUM(MissFill!AT$5:AT37)&gt;0.01,"",IF(MissFill!AT33/SUM(MissFill!AT$5:AT37)&gt;0.01,"",DateEnded_5Day!$A34))))))))</f>
        <v/>
      </c>
      <c r="AV34" s="13" t="str">
        <f>IF($A34&lt;='All Results'!$B$4,"",IF(SUM(MissFill!AU$5:AU37)=0,"",(IF(MissFill!AU37/SUM(MissFill!AU$5:AU37)&gt;0.01,"",IF(MissFill!AU36/SUM(MissFill!AU$5:AU37)&gt;0.01,"",IF(MissFill!AU35/SUM(MissFill!AU$5:AU37)&gt;0.01,"",IF(MissFill!AU34/SUM(MissFill!AU$5:AU37)&gt;0.01,"",IF(MissFill!AU33/SUM(MissFill!AU$5:AU37)&gt;0.01,"",DateEnded_5Day!$A34))))))))</f>
        <v/>
      </c>
      <c r="AW34" s="13" t="str">
        <f>IF($A34&lt;='All Results'!$B$4,"",IF(SUM(MissFill!AV$5:AV37)=0,"",(IF(MissFill!AV37/SUM(MissFill!AV$5:AV37)&gt;0.01,"",IF(MissFill!AV36/SUM(MissFill!AV$5:AV37)&gt;0.01,"",IF(MissFill!AV35/SUM(MissFill!AV$5:AV37)&gt;0.01,"",IF(MissFill!AV34/SUM(MissFill!AV$5:AV37)&gt;0.01,"",IF(MissFill!AV33/SUM(MissFill!AV$5:AV37)&gt;0.01,"",DateEnded_5Day!$A34))))))))</f>
        <v/>
      </c>
      <c r="AX34" s="13" t="str">
        <f>IF($A34&lt;='All Results'!$B$4,"",IF(SUM(MissFill!AW$5:AW37)=0,"",(IF(MissFill!AW37/SUM(MissFill!AW$5:AW37)&gt;0.01,"",IF(MissFill!AW36/SUM(MissFill!AW$5:AW37)&gt;0.01,"",IF(MissFill!AW35/SUM(MissFill!AW$5:AW37)&gt;0.01,"",IF(MissFill!AW34/SUM(MissFill!AW$5:AW37)&gt;0.01,"",IF(MissFill!AW33/SUM(MissFill!AW$5:AW37)&gt;0.01,"",DateEnded_5Day!$A34))))))))</f>
        <v/>
      </c>
    </row>
    <row r="35" spans="1:50" x14ac:dyDescent="0.25">
      <c r="A35" s="8">
        <v>44380</v>
      </c>
      <c r="B35" s="11">
        <v>184</v>
      </c>
      <c r="C35" s="13" t="str">
        <f>IF($A35&lt;='All Results'!$B$4,"",IF(SUM(MissFill!B$5:B38)=0,"",(IF(MissFill!B38/SUM(MissFill!B$5:B38)&gt;0.01,"",IF(MissFill!B37/SUM(MissFill!B$5:B38)&gt;0.01,"",IF(MissFill!B36/SUM(MissFill!B$5:B38)&gt;0.01,"",IF(MissFill!B35/SUM(MissFill!B$5:B38)&gt;0.01,"",IF(MissFill!B34/SUM(MissFill!B$5:B38)&gt;0.01,"",DateEnded_5Day!$A35))))))))</f>
        <v/>
      </c>
      <c r="D35" s="13" t="str">
        <f>IF($A35&lt;='All Results'!$B$4,"",IF(SUM(MissFill!C$5:C38)=0,"",(IF(MissFill!C38/SUM(MissFill!C$5:C38)&gt;0.01,"",IF(MissFill!C37/SUM(MissFill!C$5:C38)&gt;0.01,"",IF(MissFill!C36/SUM(MissFill!C$5:C38)&gt;0.01,"",IF(MissFill!C35/SUM(MissFill!C$5:C38)&gt;0.01,"",IF(MissFill!C34/SUM(MissFill!C$5:C38)&gt;0.01,"",DateEnded_5Day!$A35))))))))</f>
        <v/>
      </c>
      <c r="E35" s="13" t="str">
        <f>IF($A35&lt;='All Results'!$B$4,"",IF(SUM(MissFill!D$5:D38)=0,"",(IF(MissFill!D38/SUM(MissFill!D$5:D38)&gt;0.01,"",IF(MissFill!D37/SUM(MissFill!D$5:D38)&gt;0.01,"",IF(MissFill!D36/SUM(MissFill!D$5:D38)&gt;0.01,"",IF(MissFill!D35/SUM(MissFill!D$5:D38)&gt;0.01,"",IF(MissFill!D34/SUM(MissFill!D$5:D38)&gt;0.01,"",DateEnded_5Day!$A35))))))))</f>
        <v/>
      </c>
      <c r="F35" s="13" t="str">
        <f>IF($A35&lt;='All Results'!$B$4,"",IF(SUM(MissFill!E$5:E38)=0,"",(IF(MissFill!E38/SUM(MissFill!E$5:E38)&gt;0.01,"",IF(MissFill!E37/SUM(MissFill!E$5:E38)&gt;0.01,"",IF(MissFill!E36/SUM(MissFill!E$5:E38)&gt;0.01,"",IF(MissFill!E35/SUM(MissFill!E$5:E38)&gt;0.01,"",IF(MissFill!E34/SUM(MissFill!E$5:E38)&gt;0.01,"",DateEnded_5Day!$A35))))))))</f>
        <v/>
      </c>
      <c r="G35" s="13" t="str">
        <f>IF($A35&lt;='All Results'!$B$4,"",IF(SUM(MissFill!F$5:F38)=0,"",(IF(MissFill!F38/SUM(MissFill!F$5:F38)&gt;0.01,"",IF(MissFill!F37/SUM(MissFill!F$5:F38)&gt;0.01,"",IF(MissFill!F36/SUM(MissFill!F$5:F38)&gt;0.01,"",IF(MissFill!F35/SUM(MissFill!F$5:F38)&gt;0.01,"",IF(MissFill!F34/SUM(MissFill!F$5:F38)&gt;0.01,"",DateEnded_5Day!$A35))))))))</f>
        <v/>
      </c>
      <c r="H35" s="13" t="str">
        <f>IF($A35&lt;='All Results'!$B$4,"",IF(SUM(MissFill!G$5:G38)=0,"",(IF(MissFill!G38/SUM(MissFill!G$5:G38)&gt;0.01,"",IF(MissFill!G37/SUM(MissFill!G$5:G38)&gt;0.01,"",IF(MissFill!G36/SUM(MissFill!G$5:G38)&gt;0.01,"",IF(MissFill!G35/SUM(MissFill!G$5:G38)&gt;0.01,"",IF(MissFill!G34/SUM(MissFill!G$5:G38)&gt;0.01,"",DateEnded_5Day!$A35))))))))</f>
        <v/>
      </c>
      <c r="I35" s="13" t="str">
        <f>IF($A35&lt;='All Results'!$B$4,"",IF(SUM(MissFill!H$5:H38)=0,"",(IF(MissFill!H38/SUM(MissFill!H$5:H38)&gt;0.01,"",IF(MissFill!H37/SUM(MissFill!H$5:H38)&gt;0.01,"",IF(MissFill!H36/SUM(MissFill!H$5:H38)&gt;0.01,"",IF(MissFill!H35/SUM(MissFill!H$5:H38)&gt;0.01,"",IF(MissFill!H34/SUM(MissFill!H$5:H38)&gt;0.01,"",DateEnded_5Day!$A35))))))))</f>
        <v/>
      </c>
      <c r="J35" s="13" t="str">
        <f>IF($A35&lt;='All Results'!$B$4,"",IF(SUM(MissFill!I$5:I38)=0,"",(IF(MissFill!I38/SUM(MissFill!I$5:I38)&gt;0.01,"",IF(MissFill!I37/SUM(MissFill!I$5:I38)&gt;0.01,"",IF(MissFill!I36/SUM(MissFill!I$5:I38)&gt;0.01,"",IF(MissFill!I35/SUM(MissFill!I$5:I38)&gt;0.01,"",IF(MissFill!I34/SUM(MissFill!I$5:I38)&gt;0.01,"",DateEnded_5Day!$A35))))))))</f>
        <v/>
      </c>
      <c r="K35" s="13" t="str">
        <f>IF($A35&lt;='All Results'!$B$4,"",IF(SUM(MissFill!J$5:J38)=0,"",(IF(MissFill!J38/SUM(MissFill!J$5:J38)&gt;0.01,"",IF(MissFill!J37/SUM(MissFill!J$5:J38)&gt;0.01,"",IF(MissFill!J36/SUM(MissFill!J$5:J38)&gt;0.01,"",IF(MissFill!J35/SUM(MissFill!J$5:J38)&gt;0.01,"",IF(MissFill!J34/SUM(MissFill!J$5:J38)&gt;0.01,"",DateEnded_5Day!$A35))))))))</f>
        <v/>
      </c>
      <c r="L35" s="13" t="str">
        <f>IF($A35&lt;='All Results'!$B$4,"",IF(SUM(MissFill!K$5:K38)=0,"",(IF(MissFill!K38/SUM(MissFill!K$5:K38)&gt;0.01,"",IF(MissFill!K37/SUM(MissFill!K$5:K38)&gt;0.01,"",IF(MissFill!K36/SUM(MissFill!K$5:K38)&gt;0.01,"",IF(MissFill!K35/SUM(MissFill!K$5:K38)&gt;0.01,"",IF(MissFill!K34/SUM(MissFill!K$5:K38)&gt;0.01,"",DateEnded_5Day!$A35))))))))</f>
        <v/>
      </c>
      <c r="M35" s="13" t="str">
        <f>IF($A35&lt;='All Results'!$B$4,"",IF(SUM(MissFill!L$5:L38)=0,"",(IF(MissFill!L38/SUM(MissFill!L$5:L38)&gt;0.01,"",IF(MissFill!L37/SUM(MissFill!L$5:L38)&gt;0.01,"",IF(MissFill!L36/SUM(MissFill!L$5:L38)&gt;0.01,"",IF(MissFill!L35/SUM(MissFill!L$5:L38)&gt;0.01,"",IF(MissFill!L34/SUM(MissFill!L$5:L38)&gt;0.01,"",DateEnded_5Day!$A35))))))))</f>
        <v/>
      </c>
      <c r="N35" s="13" t="str">
        <f>IF($A35&lt;='All Results'!$B$4,"",IF(SUM(MissFill!M$5:M38)=0,"",(IF(MissFill!M38/SUM(MissFill!M$5:M38)&gt;0.01,"",IF(MissFill!M37/SUM(MissFill!M$5:M38)&gt;0.01,"",IF(MissFill!M36/SUM(MissFill!M$5:M38)&gt;0.01,"",IF(MissFill!M35/SUM(MissFill!M$5:M38)&gt;0.01,"",IF(MissFill!M34/SUM(MissFill!M$5:M38)&gt;0.01,"",DateEnded_5Day!$A35))))))))</f>
        <v/>
      </c>
      <c r="O35" s="13" t="str">
        <f>IF($A35&lt;='All Results'!$B$4,"",IF(SUM(MissFill!N$5:N38)=0,"",(IF(MissFill!N38/SUM(MissFill!N$5:N38)&gt;0.01,"",IF(MissFill!N37/SUM(MissFill!N$5:N38)&gt;0.01,"",IF(MissFill!N36/SUM(MissFill!N$5:N38)&gt;0.01,"",IF(MissFill!N35/SUM(MissFill!N$5:N38)&gt;0.01,"",IF(MissFill!N34/SUM(MissFill!N$5:N38)&gt;0.01,"",DateEnded_5Day!$A35))))))))</f>
        <v/>
      </c>
      <c r="P35" s="13" t="str">
        <f>IF($A35&lt;='All Results'!$B$4,"",IF(SUM(MissFill!O$5:O38)=0,"",(IF(MissFill!O38/SUM(MissFill!O$5:O38)&gt;0.01,"",IF(MissFill!O37/SUM(MissFill!O$5:O38)&gt;0.01,"",IF(MissFill!O36/SUM(MissFill!O$5:O38)&gt;0.01,"",IF(MissFill!O35/SUM(MissFill!O$5:O38)&gt;0.01,"",IF(MissFill!O34/SUM(MissFill!O$5:O38)&gt;0.01,"",DateEnded_5Day!$A35))))))))</f>
        <v/>
      </c>
      <c r="Q35" s="13" t="str">
        <f>IF($A35&lt;='All Results'!$B$4,"",IF(SUM(MissFill!P$5:P38)=0,"",(IF(MissFill!P38/SUM(MissFill!P$5:P38)&gt;0.01,"",IF(MissFill!P37/SUM(MissFill!P$5:P38)&gt;0.01,"",IF(MissFill!P36/SUM(MissFill!P$5:P38)&gt;0.01,"",IF(MissFill!P35/SUM(MissFill!P$5:P38)&gt;0.01,"",IF(MissFill!P34/SUM(MissFill!P$5:P38)&gt;0.01,"",DateEnded_5Day!$A35))))))))</f>
        <v/>
      </c>
      <c r="R35" s="13" t="str">
        <f>IF($A35&lt;='All Results'!$B$4,"",IF(SUM(MissFill!Q$5:Q38)=0,"",(IF(MissFill!Q38/SUM(MissFill!Q$5:Q38)&gt;0.01,"",IF(MissFill!Q37/SUM(MissFill!Q$5:Q38)&gt;0.01,"",IF(MissFill!Q36/SUM(MissFill!Q$5:Q38)&gt;0.01,"",IF(MissFill!Q35/SUM(MissFill!Q$5:Q38)&gt;0.01,"",IF(MissFill!Q34/SUM(MissFill!Q$5:Q38)&gt;0.01,"",DateEnded_5Day!$A35))))))))</f>
        <v/>
      </c>
      <c r="S35" s="13" t="str">
        <f>IF($A35&lt;='All Results'!$B$4,"",IF(SUM(MissFill!R$5:R38)=0,"",(IF(MissFill!R38/SUM(MissFill!R$5:R38)&gt;0.01,"",IF(MissFill!R37/SUM(MissFill!R$5:R38)&gt;0.01,"",IF(MissFill!R36/SUM(MissFill!R$5:R38)&gt;0.01,"",IF(MissFill!R35/SUM(MissFill!R$5:R38)&gt;0.01,"",IF(MissFill!R34/SUM(MissFill!R$5:R38)&gt;0.01,"",DateEnded_5Day!$A35))))))))</f>
        <v/>
      </c>
      <c r="T35" s="13" t="str">
        <f>IF($A35&lt;='All Results'!$B$4,"",IF(SUM(MissFill!S$5:S38)=0,"",(IF(MissFill!S38/SUM(MissFill!S$5:S38)&gt;0.01,"",IF(MissFill!S37/SUM(MissFill!S$5:S38)&gt;0.01,"",IF(MissFill!S36/SUM(MissFill!S$5:S38)&gt;0.01,"",IF(MissFill!S35/SUM(MissFill!S$5:S38)&gt;0.01,"",IF(MissFill!S34/SUM(MissFill!S$5:S38)&gt;0.01,"",DateEnded_5Day!$A35))))))))</f>
        <v/>
      </c>
      <c r="U35" s="13" t="str">
        <f>IF($A35&lt;='All Results'!$B$4,"",IF(SUM(MissFill!T$5:T38)=0,"",(IF(MissFill!T38/SUM(MissFill!T$5:T38)&gt;0.01,"",IF(MissFill!T37/SUM(MissFill!T$5:T38)&gt;0.01,"",IF(MissFill!T36/SUM(MissFill!T$5:T38)&gt;0.01,"",IF(MissFill!T35/SUM(MissFill!T$5:T38)&gt;0.01,"",IF(MissFill!T34/SUM(MissFill!T$5:T38)&gt;0.01,"",DateEnded_5Day!$A35))))))))</f>
        <v/>
      </c>
      <c r="V35" s="13" t="str">
        <f>IF($A35&lt;='All Results'!$B$4,"",IF(SUM(MissFill!U$5:U38)=0,"",(IF(MissFill!U38/SUM(MissFill!U$5:U38)&gt;0.01,"",IF(MissFill!U37/SUM(MissFill!U$5:U38)&gt;0.01,"",IF(MissFill!U36/SUM(MissFill!U$5:U38)&gt;0.01,"",IF(MissFill!U35/SUM(MissFill!U$5:U38)&gt;0.01,"",IF(MissFill!U34/SUM(MissFill!U$5:U38)&gt;0.01,"",DateEnded_5Day!$A35))))))))</f>
        <v/>
      </c>
      <c r="W35" s="13" t="str">
        <f>IF($A35&lt;='All Results'!$B$4,"",IF(SUM(MissFill!V$5:V38)=0,"",(IF(MissFill!V38/SUM(MissFill!V$5:V38)&gt;0.01,"",IF(MissFill!V37/SUM(MissFill!V$5:V38)&gt;0.01,"",IF(MissFill!V36/SUM(MissFill!V$5:V38)&gt;0.01,"",IF(MissFill!V35/SUM(MissFill!V$5:V38)&gt;0.01,"",IF(MissFill!V34/SUM(MissFill!V$5:V38)&gt;0.01,"",DateEnded_5Day!$A35))))))))</f>
        <v/>
      </c>
      <c r="X35" s="13" t="str">
        <f>IF($A35&lt;='All Results'!$B$4,"",IF(SUM(MissFill!W$5:W38)=0,"",(IF(MissFill!W38/SUM(MissFill!W$5:W38)&gt;0.01,"",IF(MissFill!W37/SUM(MissFill!W$5:W38)&gt;0.01,"",IF(MissFill!W36/SUM(MissFill!W$5:W38)&gt;0.01,"",IF(MissFill!W35/SUM(MissFill!W$5:W38)&gt;0.01,"",IF(MissFill!W34/SUM(MissFill!W$5:W38)&gt;0.01,"",DateEnded_5Day!$A35))))))))</f>
        <v/>
      </c>
      <c r="Y35" s="13" t="str">
        <f>IF($A35&lt;='All Results'!$B$4,"",IF(SUM(MissFill!X$5:X38)=0,"",(IF(MissFill!X38/SUM(MissFill!X$5:X38)&gt;0.01,"",IF(MissFill!X37/SUM(MissFill!X$5:X38)&gt;0.01,"",IF(MissFill!X36/SUM(MissFill!X$5:X38)&gt;0.01,"",IF(MissFill!X35/SUM(MissFill!X$5:X38)&gt;0.01,"",IF(MissFill!X34/SUM(MissFill!X$5:X38)&gt;0.01,"",DateEnded_5Day!$A35))))))))</f>
        <v/>
      </c>
      <c r="Z35" s="13" t="str">
        <f>IF($A35&lt;='All Results'!$B$4,"",IF(SUM(MissFill!Y$5:Y38)=0,"",(IF(MissFill!Y38/SUM(MissFill!Y$5:Y38)&gt;0.01,"",IF(MissFill!Y37/SUM(MissFill!Y$5:Y38)&gt;0.01,"",IF(MissFill!Y36/SUM(MissFill!Y$5:Y38)&gt;0.01,"",IF(MissFill!Y35/SUM(MissFill!Y$5:Y38)&gt;0.01,"",IF(MissFill!Y34/SUM(MissFill!Y$5:Y38)&gt;0.01,"",DateEnded_5Day!$A35))))))))</f>
        <v/>
      </c>
      <c r="AA35" s="13" t="str">
        <f>IF($A35&lt;='All Results'!$B$4,"",IF(SUM(MissFill!Z$5:Z38)=0,"",(IF(MissFill!Z38/SUM(MissFill!Z$5:Z38)&gt;0.01,"",IF(MissFill!Z37/SUM(MissFill!Z$5:Z38)&gt;0.01,"",IF(MissFill!Z36/SUM(MissFill!Z$5:Z38)&gt;0.01,"",IF(MissFill!Z35/SUM(MissFill!Z$5:Z38)&gt;0.01,"",IF(MissFill!Z34/SUM(MissFill!Z$5:Z38)&gt;0.01,"",DateEnded_5Day!$A35))))))))</f>
        <v/>
      </c>
      <c r="AB35" s="13" t="str">
        <f>IF($A35&lt;='All Results'!$B$4,"",IF(SUM(MissFill!AA$5:AA38)=0,"",(IF(MissFill!AA38/SUM(MissFill!AA$5:AA38)&gt;0.01,"",IF(MissFill!AA37/SUM(MissFill!AA$5:AA38)&gt;0.01,"",IF(MissFill!AA36/SUM(MissFill!AA$5:AA38)&gt;0.01,"",IF(MissFill!AA35/SUM(MissFill!AA$5:AA38)&gt;0.01,"",IF(MissFill!AA34/SUM(MissFill!AA$5:AA38)&gt;0.01,"",DateEnded_5Day!$A35))))))))</f>
        <v/>
      </c>
      <c r="AC35" s="13" t="str">
        <f>IF($A35&lt;='All Results'!$B$4,"",IF(SUM(MissFill!AB$5:AB38)=0,"",(IF(MissFill!AB38/SUM(MissFill!AB$5:AB38)&gt;0.01,"",IF(MissFill!AB37/SUM(MissFill!AB$5:AB38)&gt;0.01,"",IF(MissFill!AB36/SUM(MissFill!AB$5:AB38)&gt;0.01,"",IF(MissFill!AB35/SUM(MissFill!AB$5:AB38)&gt;0.01,"",IF(MissFill!AB34/SUM(MissFill!AB$5:AB38)&gt;0.01,"",DateEnded_5Day!$A35))))))))</f>
        <v/>
      </c>
      <c r="AD35" s="13" t="str">
        <f>IF($A35&lt;='All Results'!$B$4,"",IF(SUM(MissFill!AC$5:AC38)=0,"",(IF(MissFill!AC38/SUM(MissFill!AC$5:AC38)&gt;0.01,"",IF(MissFill!AC37/SUM(MissFill!AC$5:AC38)&gt;0.01,"",IF(MissFill!AC36/SUM(MissFill!AC$5:AC38)&gt;0.01,"",IF(MissFill!AC35/SUM(MissFill!AC$5:AC38)&gt;0.01,"",IF(MissFill!AC34/SUM(MissFill!AC$5:AC38)&gt;0.01,"",DateEnded_5Day!$A35))))))))</f>
        <v/>
      </c>
      <c r="AE35" s="13" t="str">
        <f>IF($A35&lt;='All Results'!$B$4,"",IF(SUM(MissFill!AD$5:AD38)=0,"",(IF(MissFill!AD38/SUM(MissFill!AD$5:AD38)&gt;0.01,"",IF(MissFill!AD37/SUM(MissFill!AD$5:AD38)&gt;0.01,"",IF(MissFill!AD36/SUM(MissFill!AD$5:AD38)&gt;0.01,"",IF(MissFill!AD35/SUM(MissFill!AD$5:AD38)&gt;0.01,"",IF(MissFill!AD34/SUM(MissFill!AD$5:AD38)&gt;0.01,"",DateEnded_5Day!$A35))))))))</f>
        <v/>
      </c>
      <c r="AF35" s="13" t="str">
        <f>IF($A35&lt;='All Results'!$B$4,"",IF(SUM(MissFill!AE$5:AE38)=0,"",(IF(MissFill!AE38/SUM(MissFill!AE$5:AE38)&gt;0.01,"",IF(MissFill!AE37/SUM(MissFill!AE$5:AE38)&gt;0.01,"",IF(MissFill!AE36/SUM(MissFill!AE$5:AE38)&gt;0.01,"",IF(MissFill!AE35/SUM(MissFill!AE$5:AE38)&gt;0.01,"",IF(MissFill!AE34/SUM(MissFill!AE$5:AE38)&gt;0.01,"",DateEnded_5Day!$A35))))))))</f>
        <v/>
      </c>
      <c r="AG35" s="13" t="str">
        <f>IF($A35&lt;='All Results'!$B$4,"",IF(SUM(MissFill!AF$5:AF38)=0,"",(IF(MissFill!AF38/SUM(MissFill!AF$5:AF38)&gt;0.01,"",IF(MissFill!AF37/SUM(MissFill!AF$5:AF38)&gt;0.01,"",IF(MissFill!AF36/SUM(MissFill!AF$5:AF38)&gt;0.01,"",IF(MissFill!AF35/SUM(MissFill!AF$5:AF38)&gt;0.01,"",IF(MissFill!AF34/SUM(MissFill!AF$5:AF38)&gt;0.01,"",DateEnded_5Day!$A35))))))))</f>
        <v/>
      </c>
      <c r="AH35" s="13" t="str">
        <f>IF($A35&lt;='All Results'!$B$4,"",IF(SUM(MissFill!AG$5:AG38)=0,"",(IF(MissFill!AG38/SUM(MissFill!AG$5:AG38)&gt;0.01,"",IF(MissFill!AG37/SUM(MissFill!AG$5:AG38)&gt;0.01,"",IF(MissFill!AG36/SUM(MissFill!AG$5:AG38)&gt;0.01,"",IF(MissFill!AG35/SUM(MissFill!AG$5:AG38)&gt;0.01,"",IF(MissFill!AG34/SUM(MissFill!AG$5:AG38)&gt;0.01,"",DateEnded_5Day!$A35))))))))</f>
        <v/>
      </c>
      <c r="AI35" s="13" t="str">
        <f>IF($A35&lt;='All Results'!$B$4,"",IF(SUM(MissFill!AH$5:AH38)=0,"",(IF(MissFill!AH38/SUM(MissFill!AH$5:AH38)&gt;0.01,"",IF(MissFill!AH37/SUM(MissFill!AH$5:AH38)&gt;0.01,"",IF(MissFill!AH36/SUM(MissFill!AH$5:AH38)&gt;0.01,"",IF(MissFill!AH35/SUM(MissFill!AH$5:AH38)&gt;0.01,"",IF(MissFill!AH34/SUM(MissFill!AH$5:AH38)&gt;0.01,"",DateEnded_5Day!$A35))))))))</f>
        <v/>
      </c>
      <c r="AJ35" s="13" t="str">
        <f>IF($A35&lt;='All Results'!$B$4,"",IF(SUM(MissFill!AI$5:AI38)=0,"",(IF(MissFill!AI38/SUM(MissFill!AI$5:AI38)&gt;0.01,"",IF(MissFill!AI37/SUM(MissFill!AI$5:AI38)&gt;0.01,"",IF(MissFill!AI36/SUM(MissFill!AI$5:AI38)&gt;0.01,"",IF(MissFill!AI35/SUM(MissFill!AI$5:AI38)&gt;0.01,"",IF(MissFill!AI34/SUM(MissFill!AI$5:AI38)&gt;0.01,"",DateEnded_5Day!$A35))))))))</f>
        <v/>
      </c>
      <c r="AK35" s="13" t="str">
        <f>IF($A35&lt;='All Results'!$B$4,"",IF(SUM(MissFill!AJ$5:AJ38)=0,"",(IF(MissFill!AJ38/SUM(MissFill!AJ$5:AJ38)&gt;0.01,"",IF(MissFill!AJ37/SUM(MissFill!AJ$5:AJ38)&gt;0.01,"",IF(MissFill!AJ36/SUM(MissFill!AJ$5:AJ38)&gt;0.01,"",IF(MissFill!AJ35/SUM(MissFill!AJ$5:AJ38)&gt;0.01,"",IF(MissFill!AJ34/SUM(MissFill!AJ$5:AJ38)&gt;0.01,"",DateEnded_5Day!$A35))))))))</f>
        <v/>
      </c>
      <c r="AL35" s="13" t="str">
        <f>IF($A35&lt;='All Results'!$B$4,"",IF(SUM(MissFill!AK$5:AK38)=0,"",(IF(MissFill!AK38/SUM(MissFill!AK$5:AK38)&gt;0.01,"",IF(MissFill!AK37/SUM(MissFill!AK$5:AK38)&gt;0.01,"",IF(MissFill!AK36/SUM(MissFill!AK$5:AK38)&gt;0.01,"",IF(MissFill!AK35/SUM(MissFill!AK$5:AK38)&gt;0.01,"",IF(MissFill!AK34/SUM(MissFill!AK$5:AK38)&gt;0.01,"",DateEnded_5Day!$A35))))))))</f>
        <v/>
      </c>
      <c r="AM35" s="13" t="str">
        <f>IF($A35&lt;='All Results'!$B$4,"",IF(SUM(MissFill!AL$5:AL38)=0,"",(IF(MissFill!AL38/SUM(MissFill!AL$5:AL38)&gt;0.01,"",IF(MissFill!AL37/SUM(MissFill!AL$5:AL38)&gt;0.01,"",IF(MissFill!AL36/SUM(MissFill!AL$5:AL38)&gt;0.01,"",IF(MissFill!AL35/SUM(MissFill!AL$5:AL38)&gt;0.01,"",IF(MissFill!AL34/SUM(MissFill!AL$5:AL38)&gt;0.01,"",DateEnded_5Day!$A35))))))))</f>
        <v/>
      </c>
      <c r="AN35" s="13" t="str">
        <f>IF($A35&lt;='All Results'!$B$4,"",IF(SUM(MissFill!AM$5:AM38)=0,"",(IF(MissFill!AM38/SUM(MissFill!AM$5:AM38)&gt;0.01,"",IF(MissFill!AM37/SUM(MissFill!AM$5:AM38)&gt;0.01,"",IF(MissFill!AM36/SUM(MissFill!AM$5:AM38)&gt;0.01,"",IF(MissFill!AM35/SUM(MissFill!AM$5:AM38)&gt;0.01,"",IF(MissFill!AM34/SUM(MissFill!AM$5:AM38)&gt;0.01,"",DateEnded_5Day!$A35))))))))</f>
        <v/>
      </c>
      <c r="AO35" s="13" t="str">
        <f>IF($A35&lt;='All Results'!$B$4,"",IF(SUM(MissFill!AN$5:AN38)=0,"",(IF(MissFill!AN38/SUM(MissFill!AN$5:AN38)&gt;0.01,"",IF(MissFill!AN37/SUM(MissFill!AN$5:AN38)&gt;0.01,"",IF(MissFill!AN36/SUM(MissFill!AN$5:AN38)&gt;0.01,"",IF(MissFill!AN35/SUM(MissFill!AN$5:AN38)&gt;0.01,"",IF(MissFill!AN34/SUM(MissFill!AN$5:AN38)&gt;0.01,"",DateEnded_5Day!$A35))))))))</f>
        <v/>
      </c>
      <c r="AP35" s="13" t="str">
        <f>IF($A35&lt;='All Results'!$B$4,"",IF(SUM(MissFill!AO$5:AO38)=0,"",(IF(MissFill!AO38/SUM(MissFill!AO$5:AO38)&gt;0.01,"",IF(MissFill!AO37/SUM(MissFill!AO$5:AO38)&gt;0.01,"",IF(MissFill!AO36/SUM(MissFill!AO$5:AO38)&gt;0.01,"",IF(MissFill!AO35/SUM(MissFill!AO$5:AO38)&gt;0.01,"",IF(MissFill!AO34/SUM(MissFill!AO$5:AO38)&gt;0.01,"",DateEnded_5Day!$A35))))))))</f>
        <v/>
      </c>
      <c r="AQ35" s="13" t="str">
        <f>IF($A35&lt;='All Results'!$B$4,"",IF(SUM(MissFill!AP$5:AP38)=0,"",(IF(MissFill!AP38/SUM(MissFill!AP$5:AP38)&gt;0.01,"",IF(MissFill!AP37/SUM(MissFill!AP$5:AP38)&gt;0.01,"",IF(MissFill!AP36/SUM(MissFill!AP$5:AP38)&gt;0.01,"",IF(MissFill!AP35/SUM(MissFill!AP$5:AP38)&gt;0.01,"",IF(MissFill!AP34/SUM(MissFill!AP$5:AP38)&gt;0.01,"",DateEnded_5Day!$A35))))))))</f>
        <v/>
      </c>
      <c r="AR35" s="13" t="str">
        <f>IF($A35&lt;='All Results'!$B$4,"",IF(SUM(MissFill!AQ$5:AQ38)=0,"",(IF(MissFill!AQ38/SUM(MissFill!AQ$5:AQ38)&gt;0.01,"",IF(MissFill!AQ37/SUM(MissFill!AQ$5:AQ38)&gt;0.01,"",IF(MissFill!AQ36/SUM(MissFill!AQ$5:AQ38)&gt;0.01,"",IF(MissFill!AQ35/SUM(MissFill!AQ$5:AQ38)&gt;0.01,"",IF(MissFill!AQ34/SUM(MissFill!AQ$5:AQ38)&gt;0.01,"",DateEnded_5Day!$A35))))))))</f>
        <v/>
      </c>
      <c r="AS35" s="13" t="str">
        <f>IF($A35&lt;='All Results'!$B$4,"",IF(SUM(MissFill!AR$5:AR38)=0,"",(IF(MissFill!AR38/SUM(MissFill!AR$5:AR38)&gt;0.01,"",IF(MissFill!AR37/SUM(MissFill!AR$5:AR38)&gt;0.01,"",IF(MissFill!AR36/SUM(MissFill!AR$5:AR38)&gt;0.01,"",IF(MissFill!AR35/SUM(MissFill!AR$5:AR38)&gt;0.01,"",IF(MissFill!AR34/SUM(MissFill!AR$5:AR38)&gt;0.01,"",DateEnded_5Day!$A35))))))))</f>
        <v/>
      </c>
      <c r="AT35" s="13" t="str">
        <f>IF($A35&lt;='All Results'!$B$4,"",IF(SUM(MissFill!AS$5:AS38)=0,"",(IF(MissFill!AS38/SUM(MissFill!AS$5:AS38)&gt;0.01,"",IF(MissFill!AS37/SUM(MissFill!AS$5:AS38)&gt;0.01,"",IF(MissFill!AS36/SUM(MissFill!AS$5:AS38)&gt;0.01,"",IF(MissFill!AS35/SUM(MissFill!AS$5:AS38)&gt;0.01,"",IF(MissFill!AS34/SUM(MissFill!AS$5:AS38)&gt;0.01,"",DateEnded_5Day!$A35))))))))</f>
        <v/>
      </c>
      <c r="AU35" s="13" t="str">
        <f>IF($A35&lt;='All Results'!$B$4,"",IF(SUM(MissFill!AT$5:AT38)=0,"",(IF(MissFill!AT38/SUM(MissFill!AT$5:AT38)&gt;0.01,"",IF(MissFill!AT37/SUM(MissFill!AT$5:AT38)&gt;0.01,"",IF(MissFill!AT36/SUM(MissFill!AT$5:AT38)&gt;0.01,"",IF(MissFill!AT35/SUM(MissFill!AT$5:AT38)&gt;0.01,"",IF(MissFill!AT34/SUM(MissFill!AT$5:AT38)&gt;0.01,"",DateEnded_5Day!$A35))))))))</f>
        <v/>
      </c>
      <c r="AV35" s="13" t="str">
        <f>IF($A35&lt;='All Results'!$B$4,"",IF(SUM(MissFill!AU$5:AU38)=0,"",(IF(MissFill!AU38/SUM(MissFill!AU$5:AU38)&gt;0.01,"",IF(MissFill!AU37/SUM(MissFill!AU$5:AU38)&gt;0.01,"",IF(MissFill!AU36/SUM(MissFill!AU$5:AU38)&gt;0.01,"",IF(MissFill!AU35/SUM(MissFill!AU$5:AU38)&gt;0.01,"",IF(MissFill!AU34/SUM(MissFill!AU$5:AU38)&gt;0.01,"",DateEnded_5Day!$A35))))))))</f>
        <v/>
      </c>
      <c r="AW35" s="13" t="str">
        <f>IF($A35&lt;='All Results'!$B$4,"",IF(SUM(MissFill!AV$5:AV38)=0,"",(IF(MissFill!AV38/SUM(MissFill!AV$5:AV38)&gt;0.01,"",IF(MissFill!AV37/SUM(MissFill!AV$5:AV38)&gt;0.01,"",IF(MissFill!AV36/SUM(MissFill!AV$5:AV38)&gt;0.01,"",IF(MissFill!AV35/SUM(MissFill!AV$5:AV38)&gt;0.01,"",IF(MissFill!AV34/SUM(MissFill!AV$5:AV38)&gt;0.01,"",DateEnded_5Day!$A35))))))))</f>
        <v/>
      </c>
      <c r="AX35" s="13" t="str">
        <f>IF($A35&lt;='All Results'!$B$4,"",IF(SUM(MissFill!AW$5:AW38)=0,"",(IF(MissFill!AW38/SUM(MissFill!AW$5:AW38)&gt;0.01,"",IF(MissFill!AW37/SUM(MissFill!AW$5:AW38)&gt;0.01,"",IF(MissFill!AW36/SUM(MissFill!AW$5:AW38)&gt;0.01,"",IF(MissFill!AW35/SUM(MissFill!AW$5:AW38)&gt;0.01,"",IF(MissFill!AW34/SUM(MissFill!AW$5:AW38)&gt;0.01,"",DateEnded_5Day!$A35))))))))</f>
        <v/>
      </c>
    </row>
    <row r="36" spans="1:50" x14ac:dyDescent="0.25">
      <c r="A36" s="8">
        <v>44381</v>
      </c>
      <c r="B36" s="11">
        <v>185</v>
      </c>
      <c r="C36" s="13" t="str">
        <f>IF($A36&lt;='All Results'!$B$4,"",IF(SUM(MissFill!B$5:B39)=0,"",(IF(MissFill!B39/SUM(MissFill!B$5:B39)&gt;0.01,"",IF(MissFill!B38/SUM(MissFill!B$5:B39)&gt;0.01,"",IF(MissFill!B37/SUM(MissFill!B$5:B39)&gt;0.01,"",IF(MissFill!B36/SUM(MissFill!B$5:B39)&gt;0.01,"",IF(MissFill!B35/SUM(MissFill!B$5:B39)&gt;0.01,"",DateEnded_5Day!$A36))))))))</f>
        <v/>
      </c>
      <c r="D36" s="13" t="str">
        <f>IF($A36&lt;='All Results'!$B$4,"",IF(SUM(MissFill!C$5:C39)=0,"",(IF(MissFill!C39/SUM(MissFill!C$5:C39)&gt;0.01,"",IF(MissFill!C38/SUM(MissFill!C$5:C39)&gt;0.01,"",IF(MissFill!C37/SUM(MissFill!C$5:C39)&gt;0.01,"",IF(MissFill!C36/SUM(MissFill!C$5:C39)&gt;0.01,"",IF(MissFill!C35/SUM(MissFill!C$5:C39)&gt;0.01,"",DateEnded_5Day!$A36))))))))</f>
        <v/>
      </c>
      <c r="E36" s="13" t="str">
        <f>IF($A36&lt;='All Results'!$B$4,"",IF(SUM(MissFill!D$5:D39)=0,"",(IF(MissFill!D39/SUM(MissFill!D$5:D39)&gt;0.01,"",IF(MissFill!D38/SUM(MissFill!D$5:D39)&gt;0.01,"",IF(MissFill!D37/SUM(MissFill!D$5:D39)&gt;0.01,"",IF(MissFill!D36/SUM(MissFill!D$5:D39)&gt;0.01,"",IF(MissFill!D35/SUM(MissFill!D$5:D39)&gt;0.01,"",DateEnded_5Day!$A36))))))))</f>
        <v/>
      </c>
      <c r="F36" s="13" t="str">
        <f>IF($A36&lt;='All Results'!$B$4,"",IF(SUM(MissFill!E$5:E39)=0,"",(IF(MissFill!E39/SUM(MissFill!E$5:E39)&gt;0.01,"",IF(MissFill!E38/SUM(MissFill!E$5:E39)&gt;0.01,"",IF(MissFill!E37/SUM(MissFill!E$5:E39)&gt;0.01,"",IF(MissFill!E36/SUM(MissFill!E$5:E39)&gt;0.01,"",IF(MissFill!E35/SUM(MissFill!E$5:E39)&gt;0.01,"",DateEnded_5Day!$A36))))))))</f>
        <v/>
      </c>
      <c r="G36" s="13" t="str">
        <f>IF($A36&lt;='All Results'!$B$4,"",IF(SUM(MissFill!F$5:F39)=0,"",(IF(MissFill!F39/SUM(MissFill!F$5:F39)&gt;0.01,"",IF(MissFill!F38/SUM(MissFill!F$5:F39)&gt;0.01,"",IF(MissFill!F37/SUM(MissFill!F$5:F39)&gt;0.01,"",IF(MissFill!F36/SUM(MissFill!F$5:F39)&gt;0.01,"",IF(MissFill!F35/SUM(MissFill!F$5:F39)&gt;0.01,"",DateEnded_5Day!$A36))))))))</f>
        <v/>
      </c>
      <c r="H36" s="13" t="str">
        <f>IF($A36&lt;='All Results'!$B$4,"",IF(SUM(MissFill!G$5:G39)=0,"",(IF(MissFill!G39/SUM(MissFill!G$5:G39)&gt;0.01,"",IF(MissFill!G38/SUM(MissFill!G$5:G39)&gt;0.01,"",IF(MissFill!G37/SUM(MissFill!G$5:G39)&gt;0.01,"",IF(MissFill!G36/SUM(MissFill!G$5:G39)&gt;0.01,"",IF(MissFill!G35/SUM(MissFill!G$5:G39)&gt;0.01,"",DateEnded_5Day!$A36))))))))</f>
        <v/>
      </c>
      <c r="I36" s="13" t="str">
        <f>IF($A36&lt;='All Results'!$B$4,"",IF(SUM(MissFill!H$5:H39)=0,"",(IF(MissFill!H39/SUM(MissFill!H$5:H39)&gt;0.01,"",IF(MissFill!H38/SUM(MissFill!H$5:H39)&gt;0.01,"",IF(MissFill!H37/SUM(MissFill!H$5:H39)&gt;0.01,"",IF(MissFill!H36/SUM(MissFill!H$5:H39)&gt;0.01,"",IF(MissFill!H35/SUM(MissFill!H$5:H39)&gt;0.01,"",DateEnded_5Day!$A36))))))))</f>
        <v/>
      </c>
      <c r="J36" s="13" t="str">
        <f>IF($A36&lt;='All Results'!$B$4,"",IF(SUM(MissFill!I$5:I39)=0,"",(IF(MissFill!I39/SUM(MissFill!I$5:I39)&gt;0.01,"",IF(MissFill!I38/SUM(MissFill!I$5:I39)&gt;0.01,"",IF(MissFill!I37/SUM(MissFill!I$5:I39)&gt;0.01,"",IF(MissFill!I36/SUM(MissFill!I$5:I39)&gt;0.01,"",IF(MissFill!I35/SUM(MissFill!I$5:I39)&gt;0.01,"",DateEnded_5Day!$A36))))))))</f>
        <v/>
      </c>
      <c r="K36" s="13" t="str">
        <f>IF($A36&lt;='All Results'!$B$4,"",IF(SUM(MissFill!J$5:J39)=0,"",(IF(MissFill!J39/SUM(MissFill!J$5:J39)&gt;0.01,"",IF(MissFill!J38/SUM(MissFill!J$5:J39)&gt;0.01,"",IF(MissFill!J37/SUM(MissFill!J$5:J39)&gt;0.01,"",IF(MissFill!J36/SUM(MissFill!J$5:J39)&gt;0.01,"",IF(MissFill!J35/SUM(MissFill!J$5:J39)&gt;0.01,"",DateEnded_5Day!$A36))))))))</f>
        <v/>
      </c>
      <c r="L36" s="13" t="str">
        <f>IF($A36&lt;='All Results'!$B$4,"",IF(SUM(MissFill!K$5:K39)=0,"",(IF(MissFill!K39/SUM(MissFill!K$5:K39)&gt;0.01,"",IF(MissFill!K38/SUM(MissFill!K$5:K39)&gt;0.01,"",IF(MissFill!K37/SUM(MissFill!K$5:K39)&gt;0.01,"",IF(MissFill!K36/SUM(MissFill!K$5:K39)&gt;0.01,"",IF(MissFill!K35/SUM(MissFill!K$5:K39)&gt;0.01,"",DateEnded_5Day!$A36))))))))</f>
        <v/>
      </c>
      <c r="M36" s="13" t="str">
        <f>IF($A36&lt;='All Results'!$B$4,"",IF(SUM(MissFill!L$5:L39)=0,"",(IF(MissFill!L39/SUM(MissFill!L$5:L39)&gt;0.01,"",IF(MissFill!L38/SUM(MissFill!L$5:L39)&gt;0.01,"",IF(MissFill!L37/SUM(MissFill!L$5:L39)&gt;0.01,"",IF(MissFill!L36/SUM(MissFill!L$5:L39)&gt;0.01,"",IF(MissFill!L35/SUM(MissFill!L$5:L39)&gt;0.01,"",DateEnded_5Day!$A36))))))))</f>
        <v/>
      </c>
      <c r="N36" s="13" t="str">
        <f>IF($A36&lt;='All Results'!$B$4,"",IF(SUM(MissFill!M$5:M39)=0,"",(IF(MissFill!M39/SUM(MissFill!M$5:M39)&gt;0.01,"",IF(MissFill!M38/SUM(MissFill!M$5:M39)&gt;0.01,"",IF(MissFill!M37/SUM(MissFill!M$5:M39)&gt;0.01,"",IF(MissFill!M36/SUM(MissFill!M$5:M39)&gt;0.01,"",IF(MissFill!M35/SUM(MissFill!M$5:M39)&gt;0.01,"",DateEnded_5Day!$A36))))))))</f>
        <v/>
      </c>
      <c r="O36" s="13" t="str">
        <f>IF($A36&lt;='All Results'!$B$4,"",IF(SUM(MissFill!N$5:N39)=0,"",(IF(MissFill!N39/SUM(MissFill!N$5:N39)&gt;0.01,"",IF(MissFill!N38/SUM(MissFill!N$5:N39)&gt;0.01,"",IF(MissFill!N37/SUM(MissFill!N$5:N39)&gt;0.01,"",IF(MissFill!N36/SUM(MissFill!N$5:N39)&gt;0.01,"",IF(MissFill!N35/SUM(MissFill!N$5:N39)&gt;0.01,"",DateEnded_5Day!$A36))))))))</f>
        <v/>
      </c>
      <c r="P36" s="13" t="str">
        <f>IF($A36&lt;='All Results'!$B$4,"",IF(SUM(MissFill!O$5:O39)=0,"",(IF(MissFill!O39/SUM(MissFill!O$5:O39)&gt;0.01,"",IF(MissFill!O38/SUM(MissFill!O$5:O39)&gt;0.01,"",IF(MissFill!O37/SUM(MissFill!O$5:O39)&gt;0.01,"",IF(MissFill!O36/SUM(MissFill!O$5:O39)&gt;0.01,"",IF(MissFill!O35/SUM(MissFill!O$5:O39)&gt;0.01,"",DateEnded_5Day!$A36))))))))</f>
        <v/>
      </c>
      <c r="Q36" s="13" t="str">
        <f>IF($A36&lt;='All Results'!$B$4,"",IF(SUM(MissFill!P$5:P39)=0,"",(IF(MissFill!P39/SUM(MissFill!P$5:P39)&gt;0.01,"",IF(MissFill!P38/SUM(MissFill!P$5:P39)&gt;0.01,"",IF(MissFill!P37/SUM(MissFill!P$5:P39)&gt;0.01,"",IF(MissFill!P36/SUM(MissFill!P$5:P39)&gt;0.01,"",IF(MissFill!P35/SUM(MissFill!P$5:P39)&gt;0.01,"",DateEnded_5Day!$A36))))))))</f>
        <v/>
      </c>
      <c r="R36" s="13" t="str">
        <f>IF($A36&lt;='All Results'!$B$4,"",IF(SUM(MissFill!Q$5:Q39)=0,"",(IF(MissFill!Q39/SUM(MissFill!Q$5:Q39)&gt;0.01,"",IF(MissFill!Q38/SUM(MissFill!Q$5:Q39)&gt;0.01,"",IF(MissFill!Q37/SUM(MissFill!Q$5:Q39)&gt;0.01,"",IF(MissFill!Q36/SUM(MissFill!Q$5:Q39)&gt;0.01,"",IF(MissFill!Q35/SUM(MissFill!Q$5:Q39)&gt;0.01,"",DateEnded_5Day!$A36))))))))</f>
        <v/>
      </c>
      <c r="S36" s="13" t="str">
        <f>IF($A36&lt;='All Results'!$B$4,"",IF(SUM(MissFill!R$5:R39)=0,"",(IF(MissFill!R39/SUM(MissFill!R$5:R39)&gt;0.01,"",IF(MissFill!R38/SUM(MissFill!R$5:R39)&gt;0.01,"",IF(MissFill!R37/SUM(MissFill!R$5:R39)&gt;0.01,"",IF(MissFill!R36/SUM(MissFill!R$5:R39)&gt;0.01,"",IF(MissFill!R35/SUM(MissFill!R$5:R39)&gt;0.01,"",DateEnded_5Day!$A36))))))))</f>
        <v/>
      </c>
      <c r="T36" s="13" t="str">
        <f>IF($A36&lt;='All Results'!$B$4,"",IF(SUM(MissFill!S$5:S39)=0,"",(IF(MissFill!S39/SUM(MissFill!S$5:S39)&gt;0.01,"",IF(MissFill!S38/SUM(MissFill!S$5:S39)&gt;0.01,"",IF(MissFill!S37/SUM(MissFill!S$5:S39)&gt;0.01,"",IF(MissFill!S36/SUM(MissFill!S$5:S39)&gt;0.01,"",IF(MissFill!S35/SUM(MissFill!S$5:S39)&gt;0.01,"",DateEnded_5Day!$A36))))))))</f>
        <v/>
      </c>
      <c r="U36" s="13" t="str">
        <f>IF($A36&lt;='All Results'!$B$4,"",IF(SUM(MissFill!T$5:T39)=0,"",(IF(MissFill!T39/SUM(MissFill!T$5:T39)&gt;0.01,"",IF(MissFill!T38/SUM(MissFill!T$5:T39)&gt;0.01,"",IF(MissFill!T37/SUM(MissFill!T$5:T39)&gt;0.01,"",IF(MissFill!T36/SUM(MissFill!T$5:T39)&gt;0.01,"",IF(MissFill!T35/SUM(MissFill!T$5:T39)&gt;0.01,"",DateEnded_5Day!$A36))))))))</f>
        <v/>
      </c>
      <c r="V36" s="13" t="str">
        <f>IF($A36&lt;='All Results'!$B$4,"",IF(SUM(MissFill!U$5:U39)=0,"",(IF(MissFill!U39/SUM(MissFill!U$5:U39)&gt;0.01,"",IF(MissFill!U38/SUM(MissFill!U$5:U39)&gt;0.01,"",IF(MissFill!U37/SUM(MissFill!U$5:U39)&gt;0.01,"",IF(MissFill!U36/SUM(MissFill!U$5:U39)&gt;0.01,"",IF(MissFill!U35/SUM(MissFill!U$5:U39)&gt;0.01,"",DateEnded_5Day!$A36))))))))</f>
        <v/>
      </c>
      <c r="W36" s="13" t="str">
        <f>IF($A36&lt;='All Results'!$B$4,"",IF(SUM(MissFill!V$5:V39)=0,"",(IF(MissFill!V39/SUM(MissFill!V$5:V39)&gt;0.01,"",IF(MissFill!V38/SUM(MissFill!V$5:V39)&gt;0.01,"",IF(MissFill!V37/SUM(MissFill!V$5:V39)&gt;0.01,"",IF(MissFill!V36/SUM(MissFill!V$5:V39)&gt;0.01,"",IF(MissFill!V35/SUM(MissFill!V$5:V39)&gt;0.01,"",DateEnded_5Day!$A36))))))))</f>
        <v/>
      </c>
      <c r="X36" s="13" t="str">
        <f>IF($A36&lt;='All Results'!$B$4,"",IF(SUM(MissFill!W$5:W39)=0,"",(IF(MissFill!W39/SUM(MissFill!W$5:W39)&gt;0.01,"",IF(MissFill!W38/SUM(MissFill!W$5:W39)&gt;0.01,"",IF(MissFill!W37/SUM(MissFill!W$5:W39)&gt;0.01,"",IF(MissFill!W36/SUM(MissFill!W$5:W39)&gt;0.01,"",IF(MissFill!W35/SUM(MissFill!W$5:W39)&gt;0.01,"",DateEnded_5Day!$A36))))))))</f>
        <v/>
      </c>
      <c r="Y36" s="13" t="str">
        <f>IF($A36&lt;='All Results'!$B$4,"",IF(SUM(MissFill!X$5:X39)=0,"",(IF(MissFill!X39/SUM(MissFill!X$5:X39)&gt;0.01,"",IF(MissFill!X38/SUM(MissFill!X$5:X39)&gt;0.01,"",IF(MissFill!X37/SUM(MissFill!X$5:X39)&gt;0.01,"",IF(MissFill!X36/SUM(MissFill!X$5:X39)&gt;0.01,"",IF(MissFill!X35/SUM(MissFill!X$5:X39)&gt;0.01,"",DateEnded_5Day!$A36))))))))</f>
        <v/>
      </c>
      <c r="Z36" s="13" t="str">
        <f>IF($A36&lt;='All Results'!$B$4,"",IF(SUM(MissFill!Y$5:Y39)=0,"",(IF(MissFill!Y39/SUM(MissFill!Y$5:Y39)&gt;0.01,"",IF(MissFill!Y38/SUM(MissFill!Y$5:Y39)&gt;0.01,"",IF(MissFill!Y37/SUM(MissFill!Y$5:Y39)&gt;0.01,"",IF(MissFill!Y36/SUM(MissFill!Y$5:Y39)&gt;0.01,"",IF(MissFill!Y35/SUM(MissFill!Y$5:Y39)&gt;0.01,"",DateEnded_5Day!$A36))))))))</f>
        <v/>
      </c>
      <c r="AA36" s="13" t="str">
        <f>IF($A36&lt;='All Results'!$B$4,"",IF(SUM(MissFill!Z$5:Z39)=0,"",(IF(MissFill!Z39/SUM(MissFill!Z$5:Z39)&gt;0.01,"",IF(MissFill!Z38/SUM(MissFill!Z$5:Z39)&gt;0.01,"",IF(MissFill!Z37/SUM(MissFill!Z$5:Z39)&gt;0.01,"",IF(MissFill!Z36/SUM(MissFill!Z$5:Z39)&gt;0.01,"",IF(MissFill!Z35/SUM(MissFill!Z$5:Z39)&gt;0.01,"",DateEnded_5Day!$A36))))))))</f>
        <v/>
      </c>
      <c r="AB36" s="13" t="str">
        <f>IF($A36&lt;='All Results'!$B$4,"",IF(SUM(MissFill!AA$5:AA39)=0,"",(IF(MissFill!AA39/SUM(MissFill!AA$5:AA39)&gt;0.01,"",IF(MissFill!AA38/SUM(MissFill!AA$5:AA39)&gt;0.01,"",IF(MissFill!AA37/SUM(MissFill!AA$5:AA39)&gt;0.01,"",IF(MissFill!AA36/SUM(MissFill!AA$5:AA39)&gt;0.01,"",IF(MissFill!AA35/SUM(MissFill!AA$5:AA39)&gt;0.01,"",DateEnded_5Day!$A36))))))))</f>
        <v/>
      </c>
      <c r="AC36" s="13" t="str">
        <f>IF($A36&lt;='All Results'!$B$4,"",IF(SUM(MissFill!AB$5:AB39)=0,"",(IF(MissFill!AB39/SUM(MissFill!AB$5:AB39)&gt;0.01,"",IF(MissFill!AB38/SUM(MissFill!AB$5:AB39)&gt;0.01,"",IF(MissFill!AB37/SUM(MissFill!AB$5:AB39)&gt;0.01,"",IF(MissFill!AB36/SUM(MissFill!AB$5:AB39)&gt;0.01,"",IF(MissFill!AB35/SUM(MissFill!AB$5:AB39)&gt;0.01,"",DateEnded_5Day!$A36))))))))</f>
        <v/>
      </c>
      <c r="AD36" s="13" t="str">
        <f>IF($A36&lt;='All Results'!$B$4,"",IF(SUM(MissFill!AC$5:AC39)=0,"",(IF(MissFill!AC39/SUM(MissFill!AC$5:AC39)&gt;0.01,"",IF(MissFill!AC38/SUM(MissFill!AC$5:AC39)&gt;0.01,"",IF(MissFill!AC37/SUM(MissFill!AC$5:AC39)&gt;0.01,"",IF(MissFill!AC36/SUM(MissFill!AC$5:AC39)&gt;0.01,"",IF(MissFill!AC35/SUM(MissFill!AC$5:AC39)&gt;0.01,"",DateEnded_5Day!$A36))))))))</f>
        <v/>
      </c>
      <c r="AE36" s="13" t="str">
        <f>IF($A36&lt;='All Results'!$B$4,"",IF(SUM(MissFill!AD$5:AD39)=0,"",(IF(MissFill!AD39/SUM(MissFill!AD$5:AD39)&gt;0.01,"",IF(MissFill!AD38/SUM(MissFill!AD$5:AD39)&gt;0.01,"",IF(MissFill!AD37/SUM(MissFill!AD$5:AD39)&gt;0.01,"",IF(MissFill!AD36/SUM(MissFill!AD$5:AD39)&gt;0.01,"",IF(MissFill!AD35/SUM(MissFill!AD$5:AD39)&gt;0.01,"",DateEnded_5Day!$A36))))))))</f>
        <v/>
      </c>
      <c r="AF36" s="13" t="str">
        <f>IF($A36&lt;='All Results'!$B$4,"",IF(SUM(MissFill!AE$5:AE39)=0,"",(IF(MissFill!AE39/SUM(MissFill!AE$5:AE39)&gt;0.01,"",IF(MissFill!AE38/SUM(MissFill!AE$5:AE39)&gt;0.01,"",IF(MissFill!AE37/SUM(MissFill!AE$5:AE39)&gt;0.01,"",IF(MissFill!AE36/SUM(MissFill!AE$5:AE39)&gt;0.01,"",IF(MissFill!AE35/SUM(MissFill!AE$5:AE39)&gt;0.01,"",DateEnded_5Day!$A36))))))))</f>
        <v/>
      </c>
      <c r="AG36" s="13" t="str">
        <f>IF($A36&lt;='All Results'!$B$4,"",IF(SUM(MissFill!AF$5:AF39)=0,"",(IF(MissFill!AF39/SUM(MissFill!AF$5:AF39)&gt;0.01,"",IF(MissFill!AF38/SUM(MissFill!AF$5:AF39)&gt;0.01,"",IF(MissFill!AF37/SUM(MissFill!AF$5:AF39)&gt;0.01,"",IF(MissFill!AF36/SUM(MissFill!AF$5:AF39)&gt;0.01,"",IF(MissFill!AF35/SUM(MissFill!AF$5:AF39)&gt;0.01,"",DateEnded_5Day!$A36))))))))</f>
        <v/>
      </c>
      <c r="AH36" s="13" t="str">
        <f>IF($A36&lt;='All Results'!$B$4,"",IF(SUM(MissFill!AG$5:AG39)=0,"",(IF(MissFill!AG39/SUM(MissFill!AG$5:AG39)&gt;0.01,"",IF(MissFill!AG38/SUM(MissFill!AG$5:AG39)&gt;0.01,"",IF(MissFill!AG37/SUM(MissFill!AG$5:AG39)&gt;0.01,"",IF(MissFill!AG36/SUM(MissFill!AG$5:AG39)&gt;0.01,"",IF(MissFill!AG35/SUM(MissFill!AG$5:AG39)&gt;0.01,"",DateEnded_5Day!$A36))))))))</f>
        <v/>
      </c>
      <c r="AI36" s="13" t="str">
        <f>IF($A36&lt;='All Results'!$B$4,"",IF(SUM(MissFill!AH$5:AH39)=0,"",(IF(MissFill!AH39/SUM(MissFill!AH$5:AH39)&gt;0.01,"",IF(MissFill!AH38/SUM(MissFill!AH$5:AH39)&gt;0.01,"",IF(MissFill!AH37/SUM(MissFill!AH$5:AH39)&gt;0.01,"",IF(MissFill!AH36/SUM(MissFill!AH$5:AH39)&gt;0.01,"",IF(MissFill!AH35/SUM(MissFill!AH$5:AH39)&gt;0.01,"",DateEnded_5Day!$A36))))))))</f>
        <v/>
      </c>
      <c r="AJ36" s="13" t="str">
        <f>IF($A36&lt;='All Results'!$B$4,"",IF(SUM(MissFill!AI$5:AI39)=0,"",(IF(MissFill!AI39/SUM(MissFill!AI$5:AI39)&gt;0.01,"",IF(MissFill!AI38/SUM(MissFill!AI$5:AI39)&gt;0.01,"",IF(MissFill!AI37/SUM(MissFill!AI$5:AI39)&gt;0.01,"",IF(MissFill!AI36/SUM(MissFill!AI$5:AI39)&gt;0.01,"",IF(MissFill!AI35/SUM(MissFill!AI$5:AI39)&gt;0.01,"",DateEnded_5Day!$A36))))))))</f>
        <v/>
      </c>
      <c r="AK36" s="13" t="str">
        <f>IF($A36&lt;='All Results'!$B$4,"",IF(SUM(MissFill!AJ$5:AJ39)=0,"",(IF(MissFill!AJ39/SUM(MissFill!AJ$5:AJ39)&gt;0.01,"",IF(MissFill!AJ38/SUM(MissFill!AJ$5:AJ39)&gt;0.01,"",IF(MissFill!AJ37/SUM(MissFill!AJ$5:AJ39)&gt;0.01,"",IF(MissFill!AJ36/SUM(MissFill!AJ$5:AJ39)&gt;0.01,"",IF(MissFill!AJ35/SUM(MissFill!AJ$5:AJ39)&gt;0.01,"",DateEnded_5Day!$A36))))))))</f>
        <v/>
      </c>
      <c r="AL36" s="13" t="str">
        <f>IF($A36&lt;='All Results'!$B$4,"",IF(SUM(MissFill!AK$5:AK39)=0,"",(IF(MissFill!AK39/SUM(MissFill!AK$5:AK39)&gt;0.01,"",IF(MissFill!AK38/SUM(MissFill!AK$5:AK39)&gt;0.01,"",IF(MissFill!AK37/SUM(MissFill!AK$5:AK39)&gt;0.01,"",IF(MissFill!AK36/SUM(MissFill!AK$5:AK39)&gt;0.01,"",IF(MissFill!AK35/SUM(MissFill!AK$5:AK39)&gt;0.01,"",DateEnded_5Day!$A36))))))))</f>
        <v/>
      </c>
      <c r="AM36" s="13" t="str">
        <f>IF($A36&lt;='All Results'!$B$4,"",IF(SUM(MissFill!AL$5:AL39)=0,"",(IF(MissFill!AL39/SUM(MissFill!AL$5:AL39)&gt;0.01,"",IF(MissFill!AL38/SUM(MissFill!AL$5:AL39)&gt;0.01,"",IF(MissFill!AL37/SUM(MissFill!AL$5:AL39)&gt;0.01,"",IF(MissFill!AL36/SUM(MissFill!AL$5:AL39)&gt;0.01,"",IF(MissFill!AL35/SUM(MissFill!AL$5:AL39)&gt;0.01,"",DateEnded_5Day!$A36))))))))</f>
        <v/>
      </c>
      <c r="AN36" s="13" t="str">
        <f>IF($A36&lt;='All Results'!$B$4,"",IF(SUM(MissFill!AM$5:AM39)=0,"",(IF(MissFill!AM39/SUM(MissFill!AM$5:AM39)&gt;0.01,"",IF(MissFill!AM38/SUM(MissFill!AM$5:AM39)&gt;0.01,"",IF(MissFill!AM37/SUM(MissFill!AM$5:AM39)&gt;0.01,"",IF(MissFill!AM36/SUM(MissFill!AM$5:AM39)&gt;0.01,"",IF(MissFill!AM35/SUM(MissFill!AM$5:AM39)&gt;0.01,"",DateEnded_5Day!$A36))))))))</f>
        <v/>
      </c>
      <c r="AO36" s="13" t="str">
        <f>IF($A36&lt;='All Results'!$B$4,"",IF(SUM(MissFill!AN$5:AN39)=0,"",(IF(MissFill!AN39/SUM(MissFill!AN$5:AN39)&gt;0.01,"",IF(MissFill!AN38/SUM(MissFill!AN$5:AN39)&gt;0.01,"",IF(MissFill!AN37/SUM(MissFill!AN$5:AN39)&gt;0.01,"",IF(MissFill!AN36/SUM(MissFill!AN$5:AN39)&gt;0.01,"",IF(MissFill!AN35/SUM(MissFill!AN$5:AN39)&gt;0.01,"",DateEnded_5Day!$A36))))))))</f>
        <v/>
      </c>
      <c r="AP36" s="13" t="str">
        <f>IF($A36&lt;='All Results'!$B$4,"",IF(SUM(MissFill!AO$5:AO39)=0,"",(IF(MissFill!AO39/SUM(MissFill!AO$5:AO39)&gt;0.01,"",IF(MissFill!AO38/SUM(MissFill!AO$5:AO39)&gt;0.01,"",IF(MissFill!AO37/SUM(MissFill!AO$5:AO39)&gt;0.01,"",IF(MissFill!AO36/SUM(MissFill!AO$5:AO39)&gt;0.01,"",IF(MissFill!AO35/SUM(MissFill!AO$5:AO39)&gt;0.01,"",DateEnded_5Day!$A36))))))))</f>
        <v/>
      </c>
      <c r="AQ36" s="13" t="str">
        <f>IF($A36&lt;='All Results'!$B$4,"",IF(SUM(MissFill!AP$5:AP39)=0,"",(IF(MissFill!AP39/SUM(MissFill!AP$5:AP39)&gt;0.01,"",IF(MissFill!AP38/SUM(MissFill!AP$5:AP39)&gt;0.01,"",IF(MissFill!AP37/SUM(MissFill!AP$5:AP39)&gt;0.01,"",IF(MissFill!AP36/SUM(MissFill!AP$5:AP39)&gt;0.01,"",IF(MissFill!AP35/SUM(MissFill!AP$5:AP39)&gt;0.01,"",DateEnded_5Day!$A36))))))))</f>
        <v/>
      </c>
      <c r="AR36" s="13" t="str">
        <f>IF($A36&lt;='All Results'!$B$4,"",IF(SUM(MissFill!AQ$5:AQ39)=0,"",(IF(MissFill!AQ39/SUM(MissFill!AQ$5:AQ39)&gt;0.01,"",IF(MissFill!AQ38/SUM(MissFill!AQ$5:AQ39)&gt;0.01,"",IF(MissFill!AQ37/SUM(MissFill!AQ$5:AQ39)&gt;0.01,"",IF(MissFill!AQ36/SUM(MissFill!AQ$5:AQ39)&gt;0.01,"",IF(MissFill!AQ35/SUM(MissFill!AQ$5:AQ39)&gt;0.01,"",DateEnded_5Day!$A36))))))))</f>
        <v/>
      </c>
      <c r="AS36" s="13" t="str">
        <f>IF($A36&lt;='All Results'!$B$4,"",IF(SUM(MissFill!AR$5:AR39)=0,"",(IF(MissFill!AR39/SUM(MissFill!AR$5:AR39)&gt;0.01,"",IF(MissFill!AR38/SUM(MissFill!AR$5:AR39)&gt;0.01,"",IF(MissFill!AR37/SUM(MissFill!AR$5:AR39)&gt;0.01,"",IF(MissFill!AR36/SUM(MissFill!AR$5:AR39)&gt;0.01,"",IF(MissFill!AR35/SUM(MissFill!AR$5:AR39)&gt;0.01,"",DateEnded_5Day!$A36))))))))</f>
        <v/>
      </c>
      <c r="AT36" s="13" t="str">
        <f>IF($A36&lt;='All Results'!$B$4,"",IF(SUM(MissFill!AS$5:AS39)=0,"",(IF(MissFill!AS39/SUM(MissFill!AS$5:AS39)&gt;0.01,"",IF(MissFill!AS38/SUM(MissFill!AS$5:AS39)&gt;0.01,"",IF(MissFill!AS37/SUM(MissFill!AS$5:AS39)&gt;0.01,"",IF(MissFill!AS36/SUM(MissFill!AS$5:AS39)&gt;0.01,"",IF(MissFill!AS35/SUM(MissFill!AS$5:AS39)&gt;0.01,"",DateEnded_5Day!$A36))))))))</f>
        <v/>
      </c>
      <c r="AU36" s="13" t="str">
        <f>IF($A36&lt;='All Results'!$B$4,"",IF(SUM(MissFill!AT$5:AT39)=0,"",(IF(MissFill!AT39/SUM(MissFill!AT$5:AT39)&gt;0.01,"",IF(MissFill!AT38/SUM(MissFill!AT$5:AT39)&gt;0.01,"",IF(MissFill!AT37/SUM(MissFill!AT$5:AT39)&gt;0.01,"",IF(MissFill!AT36/SUM(MissFill!AT$5:AT39)&gt;0.01,"",IF(MissFill!AT35/SUM(MissFill!AT$5:AT39)&gt;0.01,"",DateEnded_5Day!$A36))))))))</f>
        <v/>
      </c>
      <c r="AV36" s="13" t="str">
        <f>IF($A36&lt;='All Results'!$B$4,"",IF(SUM(MissFill!AU$5:AU39)=0,"",(IF(MissFill!AU39/SUM(MissFill!AU$5:AU39)&gt;0.01,"",IF(MissFill!AU38/SUM(MissFill!AU$5:AU39)&gt;0.01,"",IF(MissFill!AU37/SUM(MissFill!AU$5:AU39)&gt;0.01,"",IF(MissFill!AU36/SUM(MissFill!AU$5:AU39)&gt;0.01,"",IF(MissFill!AU35/SUM(MissFill!AU$5:AU39)&gt;0.01,"",DateEnded_5Day!$A36))))))))</f>
        <v/>
      </c>
      <c r="AW36" s="13" t="str">
        <f>IF($A36&lt;='All Results'!$B$4,"",IF(SUM(MissFill!AV$5:AV39)=0,"",(IF(MissFill!AV39/SUM(MissFill!AV$5:AV39)&gt;0.01,"",IF(MissFill!AV38/SUM(MissFill!AV$5:AV39)&gt;0.01,"",IF(MissFill!AV37/SUM(MissFill!AV$5:AV39)&gt;0.01,"",IF(MissFill!AV36/SUM(MissFill!AV$5:AV39)&gt;0.01,"",IF(MissFill!AV35/SUM(MissFill!AV$5:AV39)&gt;0.01,"",DateEnded_5Day!$A36))))))))</f>
        <v/>
      </c>
      <c r="AX36" s="13" t="str">
        <f>IF($A36&lt;='All Results'!$B$4,"",IF(SUM(MissFill!AW$5:AW39)=0,"",(IF(MissFill!AW39/SUM(MissFill!AW$5:AW39)&gt;0.01,"",IF(MissFill!AW38/SUM(MissFill!AW$5:AW39)&gt;0.01,"",IF(MissFill!AW37/SUM(MissFill!AW$5:AW39)&gt;0.01,"",IF(MissFill!AW36/SUM(MissFill!AW$5:AW39)&gt;0.01,"",IF(MissFill!AW35/SUM(MissFill!AW$5:AW39)&gt;0.01,"",DateEnded_5Day!$A36))))))))</f>
        <v/>
      </c>
    </row>
    <row r="37" spans="1:50" x14ac:dyDescent="0.25">
      <c r="A37" s="8">
        <v>44382</v>
      </c>
      <c r="B37" s="11">
        <v>186</v>
      </c>
      <c r="C37" s="13" t="str">
        <f>IF($A37&lt;='All Results'!$B$4,"",IF(SUM(MissFill!B$5:B40)=0,"",(IF(MissFill!B40/SUM(MissFill!B$5:B40)&gt;0.01,"",IF(MissFill!B39/SUM(MissFill!B$5:B40)&gt;0.01,"",IF(MissFill!B38/SUM(MissFill!B$5:B40)&gt;0.01,"",IF(MissFill!B37/SUM(MissFill!B$5:B40)&gt;0.01,"",IF(MissFill!B36/SUM(MissFill!B$5:B40)&gt;0.01,"",DateEnded_5Day!$A37))))))))</f>
        <v/>
      </c>
      <c r="D37" s="13" t="str">
        <f>IF($A37&lt;='All Results'!$B$4,"",IF(SUM(MissFill!C$5:C40)=0,"",(IF(MissFill!C40/SUM(MissFill!C$5:C40)&gt;0.01,"",IF(MissFill!C39/SUM(MissFill!C$5:C40)&gt;0.01,"",IF(MissFill!C38/SUM(MissFill!C$5:C40)&gt;0.01,"",IF(MissFill!C37/SUM(MissFill!C$5:C40)&gt;0.01,"",IF(MissFill!C36/SUM(MissFill!C$5:C40)&gt;0.01,"",DateEnded_5Day!$A37))))))))</f>
        <v/>
      </c>
      <c r="E37" s="13" t="str">
        <f>IF($A37&lt;='All Results'!$B$4,"",IF(SUM(MissFill!D$5:D40)=0,"",(IF(MissFill!D40/SUM(MissFill!D$5:D40)&gt;0.01,"",IF(MissFill!D39/SUM(MissFill!D$5:D40)&gt;0.01,"",IF(MissFill!D38/SUM(MissFill!D$5:D40)&gt;0.01,"",IF(MissFill!D37/SUM(MissFill!D$5:D40)&gt;0.01,"",IF(MissFill!D36/SUM(MissFill!D$5:D40)&gt;0.01,"",DateEnded_5Day!$A37))))))))</f>
        <v/>
      </c>
      <c r="F37" s="13" t="str">
        <f>IF($A37&lt;='All Results'!$B$4,"",IF(SUM(MissFill!E$5:E40)=0,"",(IF(MissFill!E40/SUM(MissFill!E$5:E40)&gt;0.01,"",IF(MissFill!E39/SUM(MissFill!E$5:E40)&gt;0.01,"",IF(MissFill!E38/SUM(MissFill!E$5:E40)&gt;0.01,"",IF(MissFill!E37/SUM(MissFill!E$5:E40)&gt;0.01,"",IF(MissFill!E36/SUM(MissFill!E$5:E40)&gt;0.01,"",DateEnded_5Day!$A37))))))))</f>
        <v/>
      </c>
      <c r="G37" s="13" t="str">
        <f>IF($A37&lt;='All Results'!$B$4,"",IF(SUM(MissFill!F$5:F40)=0,"",(IF(MissFill!F40/SUM(MissFill!F$5:F40)&gt;0.01,"",IF(MissFill!F39/SUM(MissFill!F$5:F40)&gt;0.01,"",IF(MissFill!F38/SUM(MissFill!F$5:F40)&gt;0.01,"",IF(MissFill!F37/SUM(MissFill!F$5:F40)&gt;0.01,"",IF(MissFill!F36/SUM(MissFill!F$5:F40)&gt;0.01,"",DateEnded_5Day!$A37))))))))</f>
        <v/>
      </c>
      <c r="H37" s="13" t="str">
        <f>IF($A37&lt;='All Results'!$B$4,"",IF(SUM(MissFill!G$5:G40)=0,"",(IF(MissFill!G40/SUM(MissFill!G$5:G40)&gt;0.01,"",IF(MissFill!G39/SUM(MissFill!G$5:G40)&gt;0.01,"",IF(MissFill!G38/SUM(MissFill!G$5:G40)&gt;0.01,"",IF(MissFill!G37/SUM(MissFill!G$5:G40)&gt;0.01,"",IF(MissFill!G36/SUM(MissFill!G$5:G40)&gt;0.01,"",DateEnded_5Day!$A37))))))))</f>
        <v/>
      </c>
      <c r="I37" s="13" t="str">
        <f>IF($A37&lt;='All Results'!$B$4,"",IF(SUM(MissFill!H$5:H40)=0,"",(IF(MissFill!H40/SUM(MissFill!H$5:H40)&gt;0.01,"",IF(MissFill!H39/SUM(MissFill!H$5:H40)&gt;0.01,"",IF(MissFill!H38/SUM(MissFill!H$5:H40)&gt;0.01,"",IF(MissFill!H37/SUM(MissFill!H$5:H40)&gt;0.01,"",IF(MissFill!H36/SUM(MissFill!H$5:H40)&gt;0.01,"",DateEnded_5Day!$A37))))))))</f>
        <v/>
      </c>
      <c r="J37" s="13" t="str">
        <f>IF($A37&lt;='All Results'!$B$4,"",IF(SUM(MissFill!I$5:I40)=0,"",(IF(MissFill!I40/SUM(MissFill!I$5:I40)&gt;0.01,"",IF(MissFill!I39/SUM(MissFill!I$5:I40)&gt;0.01,"",IF(MissFill!I38/SUM(MissFill!I$5:I40)&gt;0.01,"",IF(MissFill!I37/SUM(MissFill!I$5:I40)&gt;0.01,"",IF(MissFill!I36/SUM(MissFill!I$5:I40)&gt;0.01,"",DateEnded_5Day!$A37))))))))</f>
        <v/>
      </c>
      <c r="K37" s="13" t="str">
        <f>IF($A37&lt;='All Results'!$B$4,"",IF(SUM(MissFill!J$5:J40)=0,"",(IF(MissFill!J40/SUM(MissFill!J$5:J40)&gt;0.01,"",IF(MissFill!J39/SUM(MissFill!J$5:J40)&gt;0.01,"",IF(MissFill!J38/SUM(MissFill!J$5:J40)&gt;0.01,"",IF(MissFill!J37/SUM(MissFill!J$5:J40)&gt;0.01,"",IF(MissFill!J36/SUM(MissFill!J$5:J40)&gt;0.01,"",DateEnded_5Day!$A37))))))))</f>
        <v/>
      </c>
      <c r="L37" s="13" t="str">
        <f>IF($A37&lt;='All Results'!$B$4,"",IF(SUM(MissFill!K$5:K40)=0,"",(IF(MissFill!K40/SUM(MissFill!K$5:K40)&gt;0.01,"",IF(MissFill!K39/SUM(MissFill!K$5:K40)&gt;0.01,"",IF(MissFill!K38/SUM(MissFill!K$5:K40)&gt;0.01,"",IF(MissFill!K37/SUM(MissFill!K$5:K40)&gt;0.01,"",IF(MissFill!K36/SUM(MissFill!K$5:K40)&gt;0.01,"",DateEnded_5Day!$A37))))))))</f>
        <v/>
      </c>
      <c r="M37" s="13" t="str">
        <f>IF($A37&lt;='All Results'!$B$4,"",IF(SUM(MissFill!L$5:L40)=0,"",(IF(MissFill!L40/SUM(MissFill!L$5:L40)&gt;0.01,"",IF(MissFill!L39/SUM(MissFill!L$5:L40)&gt;0.01,"",IF(MissFill!L38/SUM(MissFill!L$5:L40)&gt;0.01,"",IF(MissFill!L37/SUM(MissFill!L$5:L40)&gt;0.01,"",IF(MissFill!L36/SUM(MissFill!L$5:L40)&gt;0.01,"",DateEnded_5Day!$A37))))))))</f>
        <v/>
      </c>
      <c r="N37" s="13" t="str">
        <f>IF($A37&lt;='All Results'!$B$4,"",IF(SUM(MissFill!M$5:M40)=0,"",(IF(MissFill!M40/SUM(MissFill!M$5:M40)&gt;0.01,"",IF(MissFill!M39/SUM(MissFill!M$5:M40)&gt;0.01,"",IF(MissFill!M38/SUM(MissFill!M$5:M40)&gt;0.01,"",IF(MissFill!M37/SUM(MissFill!M$5:M40)&gt;0.01,"",IF(MissFill!M36/SUM(MissFill!M$5:M40)&gt;0.01,"",DateEnded_5Day!$A37))))))))</f>
        <v/>
      </c>
      <c r="O37" s="13" t="str">
        <f>IF($A37&lt;='All Results'!$B$4,"",IF(SUM(MissFill!N$5:N40)=0,"",(IF(MissFill!N40/SUM(MissFill!N$5:N40)&gt;0.01,"",IF(MissFill!N39/SUM(MissFill!N$5:N40)&gt;0.01,"",IF(MissFill!N38/SUM(MissFill!N$5:N40)&gt;0.01,"",IF(MissFill!N37/SUM(MissFill!N$5:N40)&gt;0.01,"",IF(MissFill!N36/SUM(MissFill!N$5:N40)&gt;0.01,"",DateEnded_5Day!$A37))))))))</f>
        <v/>
      </c>
      <c r="P37" s="13" t="str">
        <f>IF($A37&lt;='All Results'!$B$4,"",IF(SUM(MissFill!O$5:O40)=0,"",(IF(MissFill!O40/SUM(MissFill!O$5:O40)&gt;0.01,"",IF(MissFill!O39/SUM(MissFill!O$5:O40)&gt;0.01,"",IF(MissFill!O38/SUM(MissFill!O$5:O40)&gt;0.01,"",IF(MissFill!O37/SUM(MissFill!O$5:O40)&gt;0.01,"",IF(MissFill!O36/SUM(MissFill!O$5:O40)&gt;0.01,"",DateEnded_5Day!$A37))))))))</f>
        <v/>
      </c>
      <c r="Q37" s="13" t="str">
        <f>IF($A37&lt;='All Results'!$B$4,"",IF(SUM(MissFill!P$5:P40)=0,"",(IF(MissFill!P40/SUM(MissFill!P$5:P40)&gt;0.01,"",IF(MissFill!P39/SUM(MissFill!P$5:P40)&gt;0.01,"",IF(MissFill!P38/SUM(MissFill!P$5:P40)&gt;0.01,"",IF(MissFill!P37/SUM(MissFill!P$5:P40)&gt;0.01,"",IF(MissFill!P36/SUM(MissFill!P$5:P40)&gt;0.01,"",DateEnded_5Day!$A37))))))))</f>
        <v/>
      </c>
      <c r="R37" s="13" t="str">
        <f>IF($A37&lt;='All Results'!$B$4,"",IF(SUM(MissFill!Q$5:Q40)=0,"",(IF(MissFill!Q40/SUM(MissFill!Q$5:Q40)&gt;0.01,"",IF(MissFill!Q39/SUM(MissFill!Q$5:Q40)&gt;0.01,"",IF(MissFill!Q38/SUM(MissFill!Q$5:Q40)&gt;0.01,"",IF(MissFill!Q37/SUM(MissFill!Q$5:Q40)&gt;0.01,"",IF(MissFill!Q36/SUM(MissFill!Q$5:Q40)&gt;0.01,"",DateEnded_5Day!$A37))))))))</f>
        <v/>
      </c>
      <c r="S37" s="13" t="str">
        <f>IF($A37&lt;='All Results'!$B$4,"",IF(SUM(MissFill!R$5:R40)=0,"",(IF(MissFill!R40/SUM(MissFill!R$5:R40)&gt;0.01,"",IF(MissFill!R39/SUM(MissFill!R$5:R40)&gt;0.01,"",IF(MissFill!R38/SUM(MissFill!R$5:R40)&gt;0.01,"",IF(MissFill!R37/SUM(MissFill!R$5:R40)&gt;0.01,"",IF(MissFill!R36/SUM(MissFill!R$5:R40)&gt;0.01,"",DateEnded_5Day!$A37))))))))</f>
        <v/>
      </c>
      <c r="T37" s="13" t="str">
        <f>IF($A37&lt;='All Results'!$B$4,"",IF(SUM(MissFill!S$5:S40)=0,"",(IF(MissFill!S40/SUM(MissFill!S$5:S40)&gt;0.01,"",IF(MissFill!S39/SUM(MissFill!S$5:S40)&gt;0.01,"",IF(MissFill!S38/SUM(MissFill!S$5:S40)&gt;0.01,"",IF(MissFill!S37/SUM(MissFill!S$5:S40)&gt;0.01,"",IF(MissFill!S36/SUM(MissFill!S$5:S40)&gt;0.01,"",DateEnded_5Day!$A37))))))))</f>
        <v/>
      </c>
      <c r="U37" s="13" t="str">
        <f>IF($A37&lt;='All Results'!$B$4,"",IF(SUM(MissFill!T$5:T40)=0,"",(IF(MissFill!T40/SUM(MissFill!T$5:T40)&gt;0.01,"",IF(MissFill!T39/SUM(MissFill!T$5:T40)&gt;0.01,"",IF(MissFill!T38/SUM(MissFill!T$5:T40)&gt;0.01,"",IF(MissFill!T37/SUM(MissFill!T$5:T40)&gt;0.01,"",IF(MissFill!T36/SUM(MissFill!T$5:T40)&gt;0.01,"",DateEnded_5Day!$A37))))))))</f>
        <v/>
      </c>
      <c r="V37" s="13" t="str">
        <f>IF($A37&lt;='All Results'!$B$4,"",IF(SUM(MissFill!U$5:U40)=0,"",(IF(MissFill!U40/SUM(MissFill!U$5:U40)&gt;0.01,"",IF(MissFill!U39/SUM(MissFill!U$5:U40)&gt;0.01,"",IF(MissFill!U38/SUM(MissFill!U$5:U40)&gt;0.01,"",IF(MissFill!U37/SUM(MissFill!U$5:U40)&gt;0.01,"",IF(MissFill!U36/SUM(MissFill!U$5:U40)&gt;0.01,"",DateEnded_5Day!$A37))))))))</f>
        <v/>
      </c>
      <c r="W37" s="13" t="str">
        <f>IF($A37&lt;='All Results'!$B$4,"",IF(SUM(MissFill!V$5:V40)=0,"",(IF(MissFill!V40/SUM(MissFill!V$5:V40)&gt;0.01,"",IF(MissFill!V39/SUM(MissFill!V$5:V40)&gt;0.01,"",IF(MissFill!V38/SUM(MissFill!V$5:V40)&gt;0.01,"",IF(MissFill!V37/SUM(MissFill!V$5:V40)&gt;0.01,"",IF(MissFill!V36/SUM(MissFill!V$5:V40)&gt;0.01,"",DateEnded_5Day!$A37))))))))</f>
        <v/>
      </c>
      <c r="X37" s="13" t="str">
        <f>IF($A37&lt;='All Results'!$B$4,"",IF(SUM(MissFill!W$5:W40)=0,"",(IF(MissFill!W40/SUM(MissFill!W$5:W40)&gt;0.01,"",IF(MissFill!W39/SUM(MissFill!W$5:W40)&gt;0.01,"",IF(MissFill!W38/SUM(MissFill!W$5:W40)&gt;0.01,"",IF(MissFill!W37/SUM(MissFill!W$5:W40)&gt;0.01,"",IF(MissFill!W36/SUM(MissFill!W$5:W40)&gt;0.01,"",DateEnded_5Day!$A37))))))))</f>
        <v/>
      </c>
      <c r="Y37" s="13" t="str">
        <f>IF($A37&lt;='All Results'!$B$4,"",IF(SUM(MissFill!X$5:X40)=0,"",(IF(MissFill!X40/SUM(MissFill!X$5:X40)&gt;0.01,"",IF(MissFill!X39/SUM(MissFill!X$5:X40)&gt;0.01,"",IF(MissFill!X38/SUM(MissFill!X$5:X40)&gt;0.01,"",IF(MissFill!X37/SUM(MissFill!X$5:X40)&gt;0.01,"",IF(MissFill!X36/SUM(MissFill!X$5:X40)&gt;0.01,"",DateEnded_5Day!$A37))))))))</f>
        <v/>
      </c>
      <c r="Z37" s="13" t="str">
        <f>IF($A37&lt;='All Results'!$B$4,"",IF(SUM(MissFill!Y$5:Y40)=0,"",(IF(MissFill!Y40/SUM(MissFill!Y$5:Y40)&gt;0.01,"",IF(MissFill!Y39/SUM(MissFill!Y$5:Y40)&gt;0.01,"",IF(MissFill!Y38/SUM(MissFill!Y$5:Y40)&gt;0.01,"",IF(MissFill!Y37/SUM(MissFill!Y$5:Y40)&gt;0.01,"",IF(MissFill!Y36/SUM(MissFill!Y$5:Y40)&gt;0.01,"",DateEnded_5Day!$A37))))))))</f>
        <v/>
      </c>
      <c r="AA37" s="13" t="str">
        <f>IF($A37&lt;='All Results'!$B$4,"",IF(SUM(MissFill!Z$5:Z40)=0,"",(IF(MissFill!Z40/SUM(MissFill!Z$5:Z40)&gt;0.01,"",IF(MissFill!Z39/SUM(MissFill!Z$5:Z40)&gt;0.01,"",IF(MissFill!Z38/SUM(MissFill!Z$5:Z40)&gt;0.01,"",IF(MissFill!Z37/SUM(MissFill!Z$5:Z40)&gt;0.01,"",IF(MissFill!Z36/SUM(MissFill!Z$5:Z40)&gt;0.01,"",DateEnded_5Day!$A37))))))))</f>
        <v/>
      </c>
      <c r="AB37" s="13" t="str">
        <f>IF($A37&lt;='All Results'!$B$4,"",IF(SUM(MissFill!AA$5:AA40)=0,"",(IF(MissFill!AA40/SUM(MissFill!AA$5:AA40)&gt;0.01,"",IF(MissFill!AA39/SUM(MissFill!AA$5:AA40)&gt;0.01,"",IF(MissFill!AA38/SUM(MissFill!AA$5:AA40)&gt;0.01,"",IF(MissFill!AA37/SUM(MissFill!AA$5:AA40)&gt;0.01,"",IF(MissFill!AA36/SUM(MissFill!AA$5:AA40)&gt;0.01,"",DateEnded_5Day!$A37))))))))</f>
        <v/>
      </c>
      <c r="AC37" s="13" t="str">
        <f>IF($A37&lt;='All Results'!$B$4,"",IF(SUM(MissFill!AB$5:AB40)=0,"",(IF(MissFill!AB40/SUM(MissFill!AB$5:AB40)&gt;0.01,"",IF(MissFill!AB39/SUM(MissFill!AB$5:AB40)&gt;0.01,"",IF(MissFill!AB38/SUM(MissFill!AB$5:AB40)&gt;0.01,"",IF(MissFill!AB37/SUM(MissFill!AB$5:AB40)&gt;0.01,"",IF(MissFill!AB36/SUM(MissFill!AB$5:AB40)&gt;0.01,"",DateEnded_5Day!$A37))))))))</f>
        <v/>
      </c>
      <c r="AD37" s="13" t="str">
        <f>IF($A37&lt;='All Results'!$B$4,"",IF(SUM(MissFill!AC$5:AC40)=0,"",(IF(MissFill!AC40/SUM(MissFill!AC$5:AC40)&gt;0.01,"",IF(MissFill!AC39/SUM(MissFill!AC$5:AC40)&gt;0.01,"",IF(MissFill!AC38/SUM(MissFill!AC$5:AC40)&gt;0.01,"",IF(MissFill!AC37/SUM(MissFill!AC$5:AC40)&gt;0.01,"",IF(MissFill!AC36/SUM(MissFill!AC$5:AC40)&gt;0.01,"",DateEnded_5Day!$A37))))))))</f>
        <v/>
      </c>
      <c r="AE37" s="13" t="str">
        <f>IF($A37&lt;='All Results'!$B$4,"",IF(SUM(MissFill!AD$5:AD40)=0,"",(IF(MissFill!AD40/SUM(MissFill!AD$5:AD40)&gt;0.01,"",IF(MissFill!AD39/SUM(MissFill!AD$5:AD40)&gt;0.01,"",IF(MissFill!AD38/SUM(MissFill!AD$5:AD40)&gt;0.01,"",IF(MissFill!AD37/SUM(MissFill!AD$5:AD40)&gt;0.01,"",IF(MissFill!AD36/SUM(MissFill!AD$5:AD40)&gt;0.01,"",DateEnded_5Day!$A37))))))))</f>
        <v/>
      </c>
      <c r="AF37" s="13" t="str">
        <f>IF($A37&lt;='All Results'!$B$4,"",IF(SUM(MissFill!AE$5:AE40)=0,"",(IF(MissFill!AE40/SUM(MissFill!AE$5:AE40)&gt;0.01,"",IF(MissFill!AE39/SUM(MissFill!AE$5:AE40)&gt;0.01,"",IF(MissFill!AE38/SUM(MissFill!AE$5:AE40)&gt;0.01,"",IF(MissFill!AE37/SUM(MissFill!AE$5:AE40)&gt;0.01,"",IF(MissFill!AE36/SUM(MissFill!AE$5:AE40)&gt;0.01,"",DateEnded_5Day!$A37))))))))</f>
        <v/>
      </c>
      <c r="AG37" s="13" t="str">
        <f>IF($A37&lt;='All Results'!$B$4,"",IF(SUM(MissFill!AF$5:AF40)=0,"",(IF(MissFill!AF40/SUM(MissFill!AF$5:AF40)&gt;0.01,"",IF(MissFill!AF39/SUM(MissFill!AF$5:AF40)&gt;0.01,"",IF(MissFill!AF38/SUM(MissFill!AF$5:AF40)&gt;0.01,"",IF(MissFill!AF37/SUM(MissFill!AF$5:AF40)&gt;0.01,"",IF(MissFill!AF36/SUM(MissFill!AF$5:AF40)&gt;0.01,"",DateEnded_5Day!$A37))))))))</f>
        <v/>
      </c>
      <c r="AH37" s="13" t="str">
        <f>IF($A37&lt;='All Results'!$B$4,"",IF(SUM(MissFill!AG$5:AG40)=0,"",(IF(MissFill!AG40/SUM(MissFill!AG$5:AG40)&gt;0.01,"",IF(MissFill!AG39/SUM(MissFill!AG$5:AG40)&gt;0.01,"",IF(MissFill!AG38/SUM(MissFill!AG$5:AG40)&gt;0.01,"",IF(MissFill!AG37/SUM(MissFill!AG$5:AG40)&gt;0.01,"",IF(MissFill!AG36/SUM(MissFill!AG$5:AG40)&gt;0.01,"",DateEnded_5Day!$A37))))))))</f>
        <v/>
      </c>
      <c r="AI37" s="13" t="str">
        <f>IF($A37&lt;='All Results'!$B$4,"",IF(SUM(MissFill!AH$5:AH40)=0,"",(IF(MissFill!AH40/SUM(MissFill!AH$5:AH40)&gt;0.01,"",IF(MissFill!AH39/SUM(MissFill!AH$5:AH40)&gt;0.01,"",IF(MissFill!AH38/SUM(MissFill!AH$5:AH40)&gt;0.01,"",IF(MissFill!AH37/SUM(MissFill!AH$5:AH40)&gt;0.01,"",IF(MissFill!AH36/SUM(MissFill!AH$5:AH40)&gt;0.01,"",DateEnded_5Day!$A37))))))))</f>
        <v/>
      </c>
      <c r="AJ37" s="13" t="str">
        <f>IF($A37&lt;='All Results'!$B$4,"",IF(SUM(MissFill!AI$5:AI40)=0,"",(IF(MissFill!AI40/SUM(MissFill!AI$5:AI40)&gt;0.01,"",IF(MissFill!AI39/SUM(MissFill!AI$5:AI40)&gt;0.01,"",IF(MissFill!AI38/SUM(MissFill!AI$5:AI40)&gt;0.01,"",IF(MissFill!AI37/SUM(MissFill!AI$5:AI40)&gt;0.01,"",IF(MissFill!AI36/SUM(MissFill!AI$5:AI40)&gt;0.01,"",DateEnded_5Day!$A37))))))))</f>
        <v/>
      </c>
      <c r="AK37" s="13" t="str">
        <f>IF($A37&lt;='All Results'!$B$4,"",IF(SUM(MissFill!AJ$5:AJ40)=0,"",(IF(MissFill!AJ40/SUM(MissFill!AJ$5:AJ40)&gt;0.01,"",IF(MissFill!AJ39/SUM(MissFill!AJ$5:AJ40)&gt;0.01,"",IF(MissFill!AJ38/SUM(MissFill!AJ$5:AJ40)&gt;0.01,"",IF(MissFill!AJ37/SUM(MissFill!AJ$5:AJ40)&gt;0.01,"",IF(MissFill!AJ36/SUM(MissFill!AJ$5:AJ40)&gt;0.01,"",DateEnded_5Day!$A37))))))))</f>
        <v/>
      </c>
      <c r="AL37" s="13" t="str">
        <f>IF($A37&lt;='All Results'!$B$4,"",IF(SUM(MissFill!AK$5:AK40)=0,"",(IF(MissFill!AK40/SUM(MissFill!AK$5:AK40)&gt;0.01,"",IF(MissFill!AK39/SUM(MissFill!AK$5:AK40)&gt;0.01,"",IF(MissFill!AK38/SUM(MissFill!AK$5:AK40)&gt;0.01,"",IF(MissFill!AK37/SUM(MissFill!AK$5:AK40)&gt;0.01,"",IF(MissFill!AK36/SUM(MissFill!AK$5:AK40)&gt;0.01,"",DateEnded_5Day!$A37))))))))</f>
        <v/>
      </c>
      <c r="AM37" s="13" t="str">
        <f>IF($A37&lt;='All Results'!$B$4,"",IF(SUM(MissFill!AL$5:AL40)=0,"",(IF(MissFill!AL40/SUM(MissFill!AL$5:AL40)&gt;0.01,"",IF(MissFill!AL39/SUM(MissFill!AL$5:AL40)&gt;0.01,"",IF(MissFill!AL38/SUM(MissFill!AL$5:AL40)&gt;0.01,"",IF(MissFill!AL37/SUM(MissFill!AL$5:AL40)&gt;0.01,"",IF(MissFill!AL36/SUM(MissFill!AL$5:AL40)&gt;0.01,"",DateEnded_5Day!$A37))))))))</f>
        <v/>
      </c>
      <c r="AN37" s="13" t="str">
        <f>IF($A37&lt;='All Results'!$B$4,"",IF(SUM(MissFill!AM$5:AM40)=0,"",(IF(MissFill!AM40/SUM(MissFill!AM$5:AM40)&gt;0.01,"",IF(MissFill!AM39/SUM(MissFill!AM$5:AM40)&gt;0.01,"",IF(MissFill!AM38/SUM(MissFill!AM$5:AM40)&gt;0.01,"",IF(MissFill!AM37/SUM(MissFill!AM$5:AM40)&gt;0.01,"",IF(MissFill!AM36/SUM(MissFill!AM$5:AM40)&gt;0.01,"",DateEnded_5Day!$A37))))))))</f>
        <v/>
      </c>
      <c r="AO37" s="13" t="str">
        <f>IF($A37&lt;='All Results'!$B$4,"",IF(SUM(MissFill!AN$5:AN40)=0,"",(IF(MissFill!AN40/SUM(MissFill!AN$5:AN40)&gt;0.01,"",IF(MissFill!AN39/SUM(MissFill!AN$5:AN40)&gt;0.01,"",IF(MissFill!AN38/SUM(MissFill!AN$5:AN40)&gt;0.01,"",IF(MissFill!AN37/SUM(MissFill!AN$5:AN40)&gt;0.01,"",IF(MissFill!AN36/SUM(MissFill!AN$5:AN40)&gt;0.01,"",DateEnded_5Day!$A37))))))))</f>
        <v/>
      </c>
      <c r="AP37" s="13" t="str">
        <f>IF($A37&lt;='All Results'!$B$4,"",IF(SUM(MissFill!AO$5:AO40)=0,"",(IF(MissFill!AO40/SUM(MissFill!AO$5:AO40)&gt;0.01,"",IF(MissFill!AO39/SUM(MissFill!AO$5:AO40)&gt;0.01,"",IF(MissFill!AO38/SUM(MissFill!AO$5:AO40)&gt;0.01,"",IF(MissFill!AO37/SUM(MissFill!AO$5:AO40)&gt;0.01,"",IF(MissFill!AO36/SUM(MissFill!AO$5:AO40)&gt;0.01,"",DateEnded_5Day!$A37))))))))</f>
        <v/>
      </c>
      <c r="AQ37" s="13" t="str">
        <f>IF($A37&lt;='All Results'!$B$4,"",IF(SUM(MissFill!AP$5:AP40)=0,"",(IF(MissFill!AP40/SUM(MissFill!AP$5:AP40)&gt;0.01,"",IF(MissFill!AP39/SUM(MissFill!AP$5:AP40)&gt;0.01,"",IF(MissFill!AP38/SUM(MissFill!AP$5:AP40)&gt;0.01,"",IF(MissFill!AP37/SUM(MissFill!AP$5:AP40)&gt;0.01,"",IF(MissFill!AP36/SUM(MissFill!AP$5:AP40)&gt;0.01,"",DateEnded_5Day!$A37))))))))</f>
        <v/>
      </c>
      <c r="AR37" s="13" t="str">
        <f>IF($A37&lt;='All Results'!$B$4,"",IF(SUM(MissFill!AQ$5:AQ40)=0,"",(IF(MissFill!AQ40/SUM(MissFill!AQ$5:AQ40)&gt;0.01,"",IF(MissFill!AQ39/SUM(MissFill!AQ$5:AQ40)&gt;0.01,"",IF(MissFill!AQ38/SUM(MissFill!AQ$5:AQ40)&gt;0.01,"",IF(MissFill!AQ37/SUM(MissFill!AQ$5:AQ40)&gt;0.01,"",IF(MissFill!AQ36/SUM(MissFill!AQ$5:AQ40)&gt;0.01,"",DateEnded_5Day!$A37))))))))</f>
        <v/>
      </c>
      <c r="AS37" s="13" t="str">
        <f>IF($A37&lt;='All Results'!$B$4,"",IF(SUM(MissFill!AR$5:AR40)=0,"",(IF(MissFill!AR40/SUM(MissFill!AR$5:AR40)&gt;0.01,"",IF(MissFill!AR39/SUM(MissFill!AR$5:AR40)&gt;0.01,"",IF(MissFill!AR38/SUM(MissFill!AR$5:AR40)&gt;0.01,"",IF(MissFill!AR37/SUM(MissFill!AR$5:AR40)&gt;0.01,"",IF(MissFill!AR36/SUM(MissFill!AR$5:AR40)&gt;0.01,"",DateEnded_5Day!$A37))))))))</f>
        <v/>
      </c>
      <c r="AT37" s="13" t="str">
        <f>IF($A37&lt;='All Results'!$B$4,"",IF(SUM(MissFill!AS$5:AS40)=0,"",(IF(MissFill!AS40/SUM(MissFill!AS$5:AS40)&gt;0.01,"",IF(MissFill!AS39/SUM(MissFill!AS$5:AS40)&gt;0.01,"",IF(MissFill!AS38/SUM(MissFill!AS$5:AS40)&gt;0.01,"",IF(MissFill!AS37/SUM(MissFill!AS$5:AS40)&gt;0.01,"",IF(MissFill!AS36/SUM(MissFill!AS$5:AS40)&gt;0.01,"",DateEnded_5Day!$A37))))))))</f>
        <v/>
      </c>
      <c r="AU37" s="13" t="str">
        <f>IF($A37&lt;='All Results'!$B$4,"",IF(SUM(MissFill!AT$5:AT40)=0,"",(IF(MissFill!AT40/SUM(MissFill!AT$5:AT40)&gt;0.01,"",IF(MissFill!AT39/SUM(MissFill!AT$5:AT40)&gt;0.01,"",IF(MissFill!AT38/SUM(MissFill!AT$5:AT40)&gt;0.01,"",IF(MissFill!AT37/SUM(MissFill!AT$5:AT40)&gt;0.01,"",IF(MissFill!AT36/SUM(MissFill!AT$5:AT40)&gt;0.01,"",DateEnded_5Day!$A37))))))))</f>
        <v/>
      </c>
      <c r="AV37" s="13" t="str">
        <f>IF($A37&lt;='All Results'!$B$4,"",IF(SUM(MissFill!AU$5:AU40)=0,"",(IF(MissFill!AU40/SUM(MissFill!AU$5:AU40)&gt;0.01,"",IF(MissFill!AU39/SUM(MissFill!AU$5:AU40)&gt;0.01,"",IF(MissFill!AU38/SUM(MissFill!AU$5:AU40)&gt;0.01,"",IF(MissFill!AU37/SUM(MissFill!AU$5:AU40)&gt;0.01,"",IF(MissFill!AU36/SUM(MissFill!AU$5:AU40)&gt;0.01,"",DateEnded_5Day!$A37))))))))</f>
        <v/>
      </c>
      <c r="AW37" s="13" t="str">
        <f>IF($A37&lt;='All Results'!$B$4,"",IF(SUM(MissFill!AV$5:AV40)=0,"",(IF(MissFill!AV40/SUM(MissFill!AV$5:AV40)&gt;0.01,"",IF(MissFill!AV39/SUM(MissFill!AV$5:AV40)&gt;0.01,"",IF(MissFill!AV38/SUM(MissFill!AV$5:AV40)&gt;0.01,"",IF(MissFill!AV37/SUM(MissFill!AV$5:AV40)&gt;0.01,"",IF(MissFill!AV36/SUM(MissFill!AV$5:AV40)&gt;0.01,"",DateEnded_5Day!$A37))))))))</f>
        <v/>
      </c>
      <c r="AX37" s="13" t="str">
        <f>IF($A37&lt;='All Results'!$B$4,"",IF(SUM(MissFill!AW$5:AW40)=0,"",(IF(MissFill!AW40/SUM(MissFill!AW$5:AW40)&gt;0.01,"",IF(MissFill!AW39/SUM(MissFill!AW$5:AW40)&gt;0.01,"",IF(MissFill!AW38/SUM(MissFill!AW$5:AW40)&gt;0.01,"",IF(MissFill!AW37/SUM(MissFill!AW$5:AW40)&gt;0.01,"",IF(MissFill!AW36/SUM(MissFill!AW$5:AW40)&gt;0.01,"",DateEnded_5Day!$A37))))))))</f>
        <v/>
      </c>
    </row>
    <row r="38" spans="1:50" x14ac:dyDescent="0.25">
      <c r="A38" s="8">
        <v>44383</v>
      </c>
      <c r="B38" s="11">
        <v>187</v>
      </c>
      <c r="C38" s="13" t="str">
        <f>IF($A38&lt;='All Results'!$B$4,"",IF(SUM(MissFill!B$5:B41)=0,"",(IF(MissFill!B41/SUM(MissFill!B$5:B41)&gt;0.01,"",IF(MissFill!B40/SUM(MissFill!B$5:B41)&gt;0.01,"",IF(MissFill!B39/SUM(MissFill!B$5:B41)&gt;0.01,"",IF(MissFill!B38/SUM(MissFill!B$5:B41)&gt;0.01,"",IF(MissFill!B37/SUM(MissFill!B$5:B41)&gt;0.01,"",DateEnded_5Day!$A38))))))))</f>
        <v/>
      </c>
      <c r="D38" s="13" t="str">
        <f>IF($A38&lt;='All Results'!$B$4,"",IF(SUM(MissFill!C$5:C41)=0,"",(IF(MissFill!C41/SUM(MissFill!C$5:C41)&gt;0.01,"",IF(MissFill!C40/SUM(MissFill!C$5:C41)&gt;0.01,"",IF(MissFill!C39/SUM(MissFill!C$5:C41)&gt;0.01,"",IF(MissFill!C38/SUM(MissFill!C$5:C41)&gt;0.01,"",IF(MissFill!C37/SUM(MissFill!C$5:C41)&gt;0.01,"",DateEnded_5Day!$A38))))))))</f>
        <v/>
      </c>
      <c r="E38" s="13" t="str">
        <f>IF($A38&lt;='All Results'!$B$4,"",IF(SUM(MissFill!D$5:D41)=0,"",(IF(MissFill!D41/SUM(MissFill!D$5:D41)&gt;0.01,"",IF(MissFill!D40/SUM(MissFill!D$5:D41)&gt;0.01,"",IF(MissFill!D39/SUM(MissFill!D$5:D41)&gt;0.01,"",IF(MissFill!D38/SUM(MissFill!D$5:D41)&gt;0.01,"",IF(MissFill!D37/SUM(MissFill!D$5:D41)&gt;0.01,"",DateEnded_5Day!$A38))))))))</f>
        <v/>
      </c>
      <c r="F38" s="13" t="str">
        <f>IF($A38&lt;='All Results'!$B$4,"",IF(SUM(MissFill!E$5:E41)=0,"",(IF(MissFill!E41/SUM(MissFill!E$5:E41)&gt;0.01,"",IF(MissFill!E40/SUM(MissFill!E$5:E41)&gt;0.01,"",IF(MissFill!E39/SUM(MissFill!E$5:E41)&gt;0.01,"",IF(MissFill!E38/SUM(MissFill!E$5:E41)&gt;0.01,"",IF(MissFill!E37/SUM(MissFill!E$5:E41)&gt;0.01,"",DateEnded_5Day!$A38))))))))</f>
        <v/>
      </c>
      <c r="G38" s="13" t="str">
        <f>IF($A38&lt;='All Results'!$B$4,"",IF(SUM(MissFill!F$5:F41)=0,"",(IF(MissFill!F41/SUM(MissFill!F$5:F41)&gt;0.01,"",IF(MissFill!F40/SUM(MissFill!F$5:F41)&gt;0.01,"",IF(MissFill!F39/SUM(MissFill!F$5:F41)&gt;0.01,"",IF(MissFill!F38/SUM(MissFill!F$5:F41)&gt;0.01,"",IF(MissFill!F37/SUM(MissFill!F$5:F41)&gt;0.01,"",DateEnded_5Day!$A38))))))))</f>
        <v/>
      </c>
      <c r="H38" s="13" t="str">
        <f>IF($A38&lt;='All Results'!$B$4,"",IF(SUM(MissFill!G$5:G41)=0,"",(IF(MissFill!G41/SUM(MissFill!G$5:G41)&gt;0.01,"",IF(MissFill!G40/SUM(MissFill!G$5:G41)&gt;0.01,"",IF(MissFill!G39/SUM(MissFill!G$5:G41)&gt;0.01,"",IF(MissFill!G38/SUM(MissFill!G$5:G41)&gt;0.01,"",IF(MissFill!G37/SUM(MissFill!G$5:G41)&gt;0.01,"",DateEnded_5Day!$A38))))))))</f>
        <v/>
      </c>
      <c r="I38" s="13" t="str">
        <f>IF($A38&lt;='All Results'!$B$4,"",IF(SUM(MissFill!H$5:H41)=0,"",(IF(MissFill!H41/SUM(MissFill!H$5:H41)&gt;0.01,"",IF(MissFill!H40/SUM(MissFill!H$5:H41)&gt;0.01,"",IF(MissFill!H39/SUM(MissFill!H$5:H41)&gt;0.01,"",IF(MissFill!H38/SUM(MissFill!H$5:H41)&gt;0.01,"",IF(MissFill!H37/SUM(MissFill!H$5:H41)&gt;0.01,"",DateEnded_5Day!$A38))))))))</f>
        <v/>
      </c>
      <c r="J38" s="13" t="str">
        <f>IF($A38&lt;='All Results'!$B$4,"",IF(SUM(MissFill!I$5:I41)=0,"",(IF(MissFill!I41/SUM(MissFill!I$5:I41)&gt;0.01,"",IF(MissFill!I40/SUM(MissFill!I$5:I41)&gt;0.01,"",IF(MissFill!I39/SUM(MissFill!I$5:I41)&gt;0.01,"",IF(MissFill!I38/SUM(MissFill!I$5:I41)&gt;0.01,"",IF(MissFill!I37/SUM(MissFill!I$5:I41)&gt;0.01,"",DateEnded_5Day!$A38))))))))</f>
        <v/>
      </c>
      <c r="K38" s="13" t="str">
        <f>IF($A38&lt;='All Results'!$B$4,"",IF(SUM(MissFill!J$5:J41)=0,"",(IF(MissFill!J41/SUM(MissFill!J$5:J41)&gt;0.01,"",IF(MissFill!J40/SUM(MissFill!J$5:J41)&gt;0.01,"",IF(MissFill!J39/SUM(MissFill!J$5:J41)&gt;0.01,"",IF(MissFill!J38/SUM(MissFill!J$5:J41)&gt;0.01,"",IF(MissFill!J37/SUM(MissFill!J$5:J41)&gt;0.01,"",DateEnded_5Day!$A38))))))))</f>
        <v/>
      </c>
      <c r="L38" s="13" t="str">
        <f>IF($A38&lt;='All Results'!$B$4,"",IF(SUM(MissFill!K$5:K41)=0,"",(IF(MissFill!K41/SUM(MissFill!K$5:K41)&gt;0.01,"",IF(MissFill!K40/SUM(MissFill!K$5:K41)&gt;0.01,"",IF(MissFill!K39/SUM(MissFill!K$5:K41)&gt;0.01,"",IF(MissFill!K38/SUM(MissFill!K$5:K41)&gt;0.01,"",IF(MissFill!K37/SUM(MissFill!K$5:K41)&gt;0.01,"",DateEnded_5Day!$A38))))))))</f>
        <v/>
      </c>
      <c r="M38" s="13" t="str">
        <f>IF($A38&lt;='All Results'!$B$4,"",IF(SUM(MissFill!L$5:L41)=0,"",(IF(MissFill!L41/SUM(MissFill!L$5:L41)&gt;0.01,"",IF(MissFill!L40/SUM(MissFill!L$5:L41)&gt;0.01,"",IF(MissFill!L39/SUM(MissFill!L$5:L41)&gt;0.01,"",IF(MissFill!L38/SUM(MissFill!L$5:L41)&gt;0.01,"",IF(MissFill!L37/SUM(MissFill!L$5:L41)&gt;0.01,"",DateEnded_5Day!$A38))))))))</f>
        <v/>
      </c>
      <c r="N38" s="13" t="str">
        <f>IF($A38&lt;='All Results'!$B$4,"",IF(SUM(MissFill!M$5:M41)=0,"",(IF(MissFill!M41/SUM(MissFill!M$5:M41)&gt;0.01,"",IF(MissFill!M40/SUM(MissFill!M$5:M41)&gt;0.01,"",IF(MissFill!M39/SUM(MissFill!M$5:M41)&gt;0.01,"",IF(MissFill!M38/SUM(MissFill!M$5:M41)&gt;0.01,"",IF(MissFill!M37/SUM(MissFill!M$5:M41)&gt;0.01,"",DateEnded_5Day!$A38))))))))</f>
        <v/>
      </c>
      <c r="O38" s="13" t="str">
        <f>IF($A38&lt;='All Results'!$B$4,"",IF(SUM(MissFill!N$5:N41)=0,"",(IF(MissFill!N41/SUM(MissFill!N$5:N41)&gt;0.01,"",IF(MissFill!N40/SUM(MissFill!N$5:N41)&gt;0.01,"",IF(MissFill!N39/SUM(MissFill!N$5:N41)&gt;0.01,"",IF(MissFill!N38/SUM(MissFill!N$5:N41)&gt;0.01,"",IF(MissFill!N37/SUM(MissFill!N$5:N41)&gt;0.01,"",DateEnded_5Day!$A38))))))))</f>
        <v/>
      </c>
      <c r="P38" s="13" t="str">
        <f>IF($A38&lt;='All Results'!$B$4,"",IF(SUM(MissFill!O$5:O41)=0,"",(IF(MissFill!O41/SUM(MissFill!O$5:O41)&gt;0.01,"",IF(MissFill!O40/SUM(MissFill!O$5:O41)&gt;0.01,"",IF(MissFill!O39/SUM(MissFill!O$5:O41)&gt;0.01,"",IF(MissFill!O38/SUM(MissFill!O$5:O41)&gt;0.01,"",IF(MissFill!O37/SUM(MissFill!O$5:O41)&gt;0.01,"",DateEnded_5Day!$A38))))))))</f>
        <v/>
      </c>
      <c r="Q38" s="13" t="str">
        <f>IF($A38&lt;='All Results'!$B$4,"",IF(SUM(MissFill!P$5:P41)=0,"",(IF(MissFill!P41/SUM(MissFill!P$5:P41)&gt;0.01,"",IF(MissFill!P40/SUM(MissFill!P$5:P41)&gt;0.01,"",IF(MissFill!P39/SUM(MissFill!P$5:P41)&gt;0.01,"",IF(MissFill!P38/SUM(MissFill!P$5:P41)&gt;0.01,"",IF(MissFill!P37/SUM(MissFill!P$5:P41)&gt;0.01,"",DateEnded_5Day!$A38))))))))</f>
        <v/>
      </c>
      <c r="R38" s="13" t="str">
        <f>IF($A38&lt;='All Results'!$B$4,"",IF(SUM(MissFill!Q$5:Q41)=0,"",(IF(MissFill!Q41/SUM(MissFill!Q$5:Q41)&gt;0.01,"",IF(MissFill!Q40/SUM(MissFill!Q$5:Q41)&gt;0.01,"",IF(MissFill!Q39/SUM(MissFill!Q$5:Q41)&gt;0.01,"",IF(MissFill!Q38/SUM(MissFill!Q$5:Q41)&gt;0.01,"",IF(MissFill!Q37/SUM(MissFill!Q$5:Q41)&gt;0.01,"",DateEnded_5Day!$A38))))))))</f>
        <v/>
      </c>
      <c r="S38" s="13" t="str">
        <f>IF($A38&lt;='All Results'!$B$4,"",IF(SUM(MissFill!R$5:R41)=0,"",(IF(MissFill!R41/SUM(MissFill!R$5:R41)&gt;0.01,"",IF(MissFill!R40/SUM(MissFill!R$5:R41)&gt;0.01,"",IF(MissFill!R39/SUM(MissFill!R$5:R41)&gt;0.01,"",IF(MissFill!R38/SUM(MissFill!R$5:R41)&gt;0.01,"",IF(MissFill!R37/SUM(MissFill!R$5:R41)&gt;0.01,"",DateEnded_5Day!$A38))))))))</f>
        <v/>
      </c>
      <c r="T38" s="13" t="str">
        <f>IF($A38&lt;='All Results'!$B$4,"",IF(SUM(MissFill!S$5:S41)=0,"",(IF(MissFill!S41/SUM(MissFill!S$5:S41)&gt;0.01,"",IF(MissFill!S40/SUM(MissFill!S$5:S41)&gt;0.01,"",IF(MissFill!S39/SUM(MissFill!S$5:S41)&gt;0.01,"",IF(MissFill!S38/SUM(MissFill!S$5:S41)&gt;0.01,"",IF(MissFill!S37/SUM(MissFill!S$5:S41)&gt;0.01,"",DateEnded_5Day!$A38))))))))</f>
        <v/>
      </c>
      <c r="U38" s="13" t="str">
        <f>IF($A38&lt;='All Results'!$B$4,"",IF(SUM(MissFill!T$5:T41)=0,"",(IF(MissFill!T41/SUM(MissFill!T$5:T41)&gt;0.01,"",IF(MissFill!T40/SUM(MissFill!T$5:T41)&gt;0.01,"",IF(MissFill!T39/SUM(MissFill!T$5:T41)&gt;0.01,"",IF(MissFill!T38/SUM(MissFill!T$5:T41)&gt;0.01,"",IF(MissFill!T37/SUM(MissFill!T$5:T41)&gt;0.01,"",DateEnded_5Day!$A38))))))))</f>
        <v/>
      </c>
      <c r="V38" s="13" t="str">
        <f>IF($A38&lt;='All Results'!$B$4,"",IF(SUM(MissFill!U$5:U41)=0,"",(IF(MissFill!U41/SUM(MissFill!U$5:U41)&gt;0.01,"",IF(MissFill!U40/SUM(MissFill!U$5:U41)&gt;0.01,"",IF(MissFill!U39/SUM(MissFill!U$5:U41)&gt;0.01,"",IF(MissFill!U38/SUM(MissFill!U$5:U41)&gt;0.01,"",IF(MissFill!U37/SUM(MissFill!U$5:U41)&gt;0.01,"",DateEnded_5Day!$A38))))))))</f>
        <v/>
      </c>
      <c r="W38" s="13" t="str">
        <f>IF($A38&lt;='All Results'!$B$4,"",IF(SUM(MissFill!V$5:V41)=0,"",(IF(MissFill!V41/SUM(MissFill!V$5:V41)&gt;0.01,"",IF(MissFill!V40/SUM(MissFill!V$5:V41)&gt;0.01,"",IF(MissFill!V39/SUM(MissFill!V$5:V41)&gt;0.01,"",IF(MissFill!V38/SUM(MissFill!V$5:V41)&gt;0.01,"",IF(MissFill!V37/SUM(MissFill!V$5:V41)&gt;0.01,"",DateEnded_5Day!$A38))))))))</f>
        <v/>
      </c>
      <c r="X38" s="13" t="str">
        <f>IF($A38&lt;='All Results'!$B$4,"",IF(SUM(MissFill!W$5:W41)=0,"",(IF(MissFill!W41/SUM(MissFill!W$5:W41)&gt;0.01,"",IF(MissFill!W40/SUM(MissFill!W$5:W41)&gt;0.01,"",IF(MissFill!W39/SUM(MissFill!W$5:W41)&gt;0.01,"",IF(MissFill!W38/SUM(MissFill!W$5:W41)&gt;0.01,"",IF(MissFill!W37/SUM(MissFill!W$5:W41)&gt;0.01,"",DateEnded_5Day!$A38))))))))</f>
        <v/>
      </c>
      <c r="Y38" s="13" t="str">
        <f>IF($A38&lt;='All Results'!$B$4,"",IF(SUM(MissFill!X$5:X41)=0,"",(IF(MissFill!X41/SUM(MissFill!X$5:X41)&gt;0.01,"",IF(MissFill!X40/SUM(MissFill!X$5:X41)&gt;0.01,"",IF(MissFill!X39/SUM(MissFill!X$5:X41)&gt;0.01,"",IF(MissFill!X38/SUM(MissFill!X$5:X41)&gt;0.01,"",IF(MissFill!X37/SUM(MissFill!X$5:X41)&gt;0.01,"",DateEnded_5Day!$A38))))))))</f>
        <v/>
      </c>
      <c r="Z38" s="13" t="str">
        <f>IF($A38&lt;='All Results'!$B$4,"",IF(SUM(MissFill!Y$5:Y41)=0,"",(IF(MissFill!Y41/SUM(MissFill!Y$5:Y41)&gt;0.01,"",IF(MissFill!Y40/SUM(MissFill!Y$5:Y41)&gt;0.01,"",IF(MissFill!Y39/SUM(MissFill!Y$5:Y41)&gt;0.01,"",IF(MissFill!Y38/SUM(MissFill!Y$5:Y41)&gt;0.01,"",IF(MissFill!Y37/SUM(MissFill!Y$5:Y41)&gt;0.01,"",DateEnded_5Day!$A38))))))))</f>
        <v/>
      </c>
      <c r="AA38" s="13" t="str">
        <f>IF($A38&lt;='All Results'!$B$4,"",IF(SUM(MissFill!Z$5:Z41)=0,"",(IF(MissFill!Z41/SUM(MissFill!Z$5:Z41)&gt;0.01,"",IF(MissFill!Z40/SUM(MissFill!Z$5:Z41)&gt;0.01,"",IF(MissFill!Z39/SUM(MissFill!Z$5:Z41)&gt;0.01,"",IF(MissFill!Z38/SUM(MissFill!Z$5:Z41)&gt;0.01,"",IF(MissFill!Z37/SUM(MissFill!Z$5:Z41)&gt;0.01,"",DateEnded_5Day!$A38))))))))</f>
        <v/>
      </c>
      <c r="AB38" s="13" t="str">
        <f>IF($A38&lt;='All Results'!$B$4,"",IF(SUM(MissFill!AA$5:AA41)=0,"",(IF(MissFill!AA41/SUM(MissFill!AA$5:AA41)&gt;0.01,"",IF(MissFill!AA40/SUM(MissFill!AA$5:AA41)&gt;0.01,"",IF(MissFill!AA39/SUM(MissFill!AA$5:AA41)&gt;0.01,"",IF(MissFill!AA38/SUM(MissFill!AA$5:AA41)&gt;0.01,"",IF(MissFill!AA37/SUM(MissFill!AA$5:AA41)&gt;0.01,"",DateEnded_5Day!$A38))))))))</f>
        <v/>
      </c>
      <c r="AC38" s="13" t="str">
        <f>IF($A38&lt;='All Results'!$B$4,"",IF(SUM(MissFill!AB$5:AB41)=0,"",(IF(MissFill!AB41/SUM(MissFill!AB$5:AB41)&gt;0.01,"",IF(MissFill!AB40/SUM(MissFill!AB$5:AB41)&gt;0.01,"",IF(MissFill!AB39/SUM(MissFill!AB$5:AB41)&gt;0.01,"",IF(MissFill!AB38/SUM(MissFill!AB$5:AB41)&gt;0.01,"",IF(MissFill!AB37/SUM(MissFill!AB$5:AB41)&gt;0.01,"",DateEnded_5Day!$A38))))))))</f>
        <v/>
      </c>
      <c r="AD38" s="13" t="str">
        <f>IF($A38&lt;='All Results'!$B$4,"",IF(SUM(MissFill!AC$5:AC41)=0,"",(IF(MissFill!AC41/SUM(MissFill!AC$5:AC41)&gt;0.01,"",IF(MissFill!AC40/SUM(MissFill!AC$5:AC41)&gt;0.01,"",IF(MissFill!AC39/SUM(MissFill!AC$5:AC41)&gt;0.01,"",IF(MissFill!AC38/SUM(MissFill!AC$5:AC41)&gt;0.01,"",IF(MissFill!AC37/SUM(MissFill!AC$5:AC41)&gt;0.01,"",DateEnded_5Day!$A38))))))))</f>
        <v/>
      </c>
      <c r="AE38" s="13" t="str">
        <f>IF($A38&lt;='All Results'!$B$4,"",IF(SUM(MissFill!AD$5:AD41)=0,"",(IF(MissFill!AD41/SUM(MissFill!AD$5:AD41)&gt;0.01,"",IF(MissFill!AD40/SUM(MissFill!AD$5:AD41)&gt;0.01,"",IF(MissFill!AD39/SUM(MissFill!AD$5:AD41)&gt;0.01,"",IF(MissFill!AD38/SUM(MissFill!AD$5:AD41)&gt;0.01,"",IF(MissFill!AD37/SUM(MissFill!AD$5:AD41)&gt;0.01,"",DateEnded_5Day!$A38))))))))</f>
        <v/>
      </c>
      <c r="AF38" s="13" t="str">
        <f>IF($A38&lt;='All Results'!$B$4,"",IF(SUM(MissFill!AE$5:AE41)=0,"",(IF(MissFill!AE41/SUM(MissFill!AE$5:AE41)&gt;0.01,"",IF(MissFill!AE40/SUM(MissFill!AE$5:AE41)&gt;0.01,"",IF(MissFill!AE39/SUM(MissFill!AE$5:AE41)&gt;0.01,"",IF(MissFill!AE38/SUM(MissFill!AE$5:AE41)&gt;0.01,"",IF(MissFill!AE37/SUM(MissFill!AE$5:AE41)&gt;0.01,"",DateEnded_5Day!$A38))))))))</f>
        <v/>
      </c>
      <c r="AG38" s="13" t="str">
        <f>IF($A38&lt;='All Results'!$B$4,"",IF(SUM(MissFill!AF$5:AF41)=0,"",(IF(MissFill!AF41/SUM(MissFill!AF$5:AF41)&gt;0.01,"",IF(MissFill!AF40/SUM(MissFill!AF$5:AF41)&gt;0.01,"",IF(MissFill!AF39/SUM(MissFill!AF$5:AF41)&gt;0.01,"",IF(MissFill!AF38/SUM(MissFill!AF$5:AF41)&gt;0.01,"",IF(MissFill!AF37/SUM(MissFill!AF$5:AF41)&gt;0.01,"",DateEnded_5Day!$A38))))))))</f>
        <v/>
      </c>
      <c r="AH38" s="13" t="str">
        <f>IF($A38&lt;='All Results'!$B$4,"",IF(SUM(MissFill!AG$5:AG41)=0,"",(IF(MissFill!AG41/SUM(MissFill!AG$5:AG41)&gt;0.01,"",IF(MissFill!AG40/SUM(MissFill!AG$5:AG41)&gt;0.01,"",IF(MissFill!AG39/SUM(MissFill!AG$5:AG41)&gt;0.01,"",IF(MissFill!AG38/SUM(MissFill!AG$5:AG41)&gt;0.01,"",IF(MissFill!AG37/SUM(MissFill!AG$5:AG41)&gt;0.01,"",DateEnded_5Day!$A38))))))))</f>
        <v/>
      </c>
      <c r="AI38" s="13" t="str">
        <f>IF($A38&lt;='All Results'!$B$4,"",IF(SUM(MissFill!AH$5:AH41)=0,"",(IF(MissFill!AH41/SUM(MissFill!AH$5:AH41)&gt;0.01,"",IF(MissFill!AH40/SUM(MissFill!AH$5:AH41)&gt;0.01,"",IF(MissFill!AH39/SUM(MissFill!AH$5:AH41)&gt;0.01,"",IF(MissFill!AH38/SUM(MissFill!AH$5:AH41)&gt;0.01,"",IF(MissFill!AH37/SUM(MissFill!AH$5:AH41)&gt;0.01,"",DateEnded_5Day!$A38))))))))</f>
        <v/>
      </c>
      <c r="AJ38" s="13" t="str">
        <f>IF($A38&lt;='All Results'!$B$4,"",IF(SUM(MissFill!AI$5:AI41)=0,"",(IF(MissFill!AI41/SUM(MissFill!AI$5:AI41)&gt;0.01,"",IF(MissFill!AI40/SUM(MissFill!AI$5:AI41)&gt;0.01,"",IF(MissFill!AI39/SUM(MissFill!AI$5:AI41)&gt;0.01,"",IF(MissFill!AI38/SUM(MissFill!AI$5:AI41)&gt;0.01,"",IF(MissFill!AI37/SUM(MissFill!AI$5:AI41)&gt;0.01,"",DateEnded_5Day!$A38))))))))</f>
        <v/>
      </c>
      <c r="AK38" s="13" t="str">
        <f>IF($A38&lt;='All Results'!$B$4,"",IF(SUM(MissFill!AJ$5:AJ41)=0,"",(IF(MissFill!AJ41/SUM(MissFill!AJ$5:AJ41)&gt;0.01,"",IF(MissFill!AJ40/SUM(MissFill!AJ$5:AJ41)&gt;0.01,"",IF(MissFill!AJ39/SUM(MissFill!AJ$5:AJ41)&gt;0.01,"",IF(MissFill!AJ38/SUM(MissFill!AJ$5:AJ41)&gt;0.01,"",IF(MissFill!AJ37/SUM(MissFill!AJ$5:AJ41)&gt;0.01,"",DateEnded_5Day!$A38))))))))</f>
        <v/>
      </c>
      <c r="AL38" s="13" t="str">
        <f>IF($A38&lt;='All Results'!$B$4,"",IF(SUM(MissFill!AK$5:AK41)=0,"",(IF(MissFill!AK41/SUM(MissFill!AK$5:AK41)&gt;0.01,"",IF(MissFill!AK40/SUM(MissFill!AK$5:AK41)&gt;0.01,"",IF(MissFill!AK39/SUM(MissFill!AK$5:AK41)&gt;0.01,"",IF(MissFill!AK38/SUM(MissFill!AK$5:AK41)&gt;0.01,"",IF(MissFill!AK37/SUM(MissFill!AK$5:AK41)&gt;0.01,"",DateEnded_5Day!$A38))))))))</f>
        <v/>
      </c>
      <c r="AM38" s="13" t="str">
        <f>IF($A38&lt;='All Results'!$B$4,"",IF(SUM(MissFill!AL$5:AL41)=0,"",(IF(MissFill!AL41/SUM(MissFill!AL$5:AL41)&gt;0.01,"",IF(MissFill!AL40/SUM(MissFill!AL$5:AL41)&gt;0.01,"",IF(MissFill!AL39/SUM(MissFill!AL$5:AL41)&gt;0.01,"",IF(MissFill!AL38/SUM(MissFill!AL$5:AL41)&gt;0.01,"",IF(MissFill!AL37/SUM(MissFill!AL$5:AL41)&gt;0.01,"",DateEnded_5Day!$A38))))))))</f>
        <v/>
      </c>
      <c r="AN38" s="13" t="str">
        <f>IF($A38&lt;='All Results'!$B$4,"",IF(SUM(MissFill!AM$5:AM41)=0,"",(IF(MissFill!AM41/SUM(MissFill!AM$5:AM41)&gt;0.01,"",IF(MissFill!AM40/SUM(MissFill!AM$5:AM41)&gt;0.01,"",IF(MissFill!AM39/SUM(MissFill!AM$5:AM41)&gt;0.01,"",IF(MissFill!AM38/SUM(MissFill!AM$5:AM41)&gt;0.01,"",IF(MissFill!AM37/SUM(MissFill!AM$5:AM41)&gt;0.01,"",DateEnded_5Day!$A38))))))))</f>
        <v/>
      </c>
      <c r="AO38" s="13" t="str">
        <f>IF($A38&lt;='All Results'!$B$4,"",IF(SUM(MissFill!AN$5:AN41)=0,"",(IF(MissFill!AN41/SUM(MissFill!AN$5:AN41)&gt;0.01,"",IF(MissFill!AN40/SUM(MissFill!AN$5:AN41)&gt;0.01,"",IF(MissFill!AN39/SUM(MissFill!AN$5:AN41)&gt;0.01,"",IF(MissFill!AN38/SUM(MissFill!AN$5:AN41)&gt;0.01,"",IF(MissFill!AN37/SUM(MissFill!AN$5:AN41)&gt;0.01,"",DateEnded_5Day!$A38))))))))</f>
        <v/>
      </c>
      <c r="AP38" s="13" t="str">
        <f>IF($A38&lt;='All Results'!$B$4,"",IF(SUM(MissFill!AO$5:AO41)=0,"",(IF(MissFill!AO41/SUM(MissFill!AO$5:AO41)&gt;0.01,"",IF(MissFill!AO40/SUM(MissFill!AO$5:AO41)&gt;0.01,"",IF(MissFill!AO39/SUM(MissFill!AO$5:AO41)&gt;0.01,"",IF(MissFill!AO38/SUM(MissFill!AO$5:AO41)&gt;0.01,"",IF(MissFill!AO37/SUM(MissFill!AO$5:AO41)&gt;0.01,"",DateEnded_5Day!$A38))))))))</f>
        <v/>
      </c>
      <c r="AQ38" s="13" t="str">
        <f>IF($A38&lt;='All Results'!$B$4,"",IF(SUM(MissFill!AP$5:AP41)=0,"",(IF(MissFill!AP41/SUM(MissFill!AP$5:AP41)&gt;0.01,"",IF(MissFill!AP40/SUM(MissFill!AP$5:AP41)&gt;0.01,"",IF(MissFill!AP39/SUM(MissFill!AP$5:AP41)&gt;0.01,"",IF(MissFill!AP38/SUM(MissFill!AP$5:AP41)&gt;0.01,"",IF(MissFill!AP37/SUM(MissFill!AP$5:AP41)&gt;0.01,"",DateEnded_5Day!$A38))))))))</f>
        <v/>
      </c>
      <c r="AR38" s="13" t="str">
        <f>IF($A38&lt;='All Results'!$B$4,"",IF(SUM(MissFill!AQ$5:AQ41)=0,"",(IF(MissFill!AQ41/SUM(MissFill!AQ$5:AQ41)&gt;0.01,"",IF(MissFill!AQ40/SUM(MissFill!AQ$5:AQ41)&gt;0.01,"",IF(MissFill!AQ39/SUM(MissFill!AQ$5:AQ41)&gt;0.01,"",IF(MissFill!AQ38/SUM(MissFill!AQ$5:AQ41)&gt;0.01,"",IF(MissFill!AQ37/SUM(MissFill!AQ$5:AQ41)&gt;0.01,"",DateEnded_5Day!$A38))))))))</f>
        <v/>
      </c>
      <c r="AS38" s="13" t="str">
        <f>IF($A38&lt;='All Results'!$B$4,"",IF(SUM(MissFill!AR$5:AR41)=0,"",(IF(MissFill!AR41/SUM(MissFill!AR$5:AR41)&gt;0.01,"",IF(MissFill!AR40/SUM(MissFill!AR$5:AR41)&gt;0.01,"",IF(MissFill!AR39/SUM(MissFill!AR$5:AR41)&gt;0.01,"",IF(MissFill!AR38/SUM(MissFill!AR$5:AR41)&gt;0.01,"",IF(MissFill!AR37/SUM(MissFill!AR$5:AR41)&gt;0.01,"",DateEnded_5Day!$A38))))))))</f>
        <v/>
      </c>
      <c r="AT38" s="13" t="str">
        <f>IF($A38&lt;='All Results'!$B$4,"",IF(SUM(MissFill!AS$5:AS41)=0,"",(IF(MissFill!AS41/SUM(MissFill!AS$5:AS41)&gt;0.01,"",IF(MissFill!AS40/SUM(MissFill!AS$5:AS41)&gt;0.01,"",IF(MissFill!AS39/SUM(MissFill!AS$5:AS41)&gt;0.01,"",IF(MissFill!AS38/SUM(MissFill!AS$5:AS41)&gt;0.01,"",IF(MissFill!AS37/SUM(MissFill!AS$5:AS41)&gt;0.01,"",DateEnded_5Day!$A38))))))))</f>
        <v/>
      </c>
      <c r="AU38" s="13" t="str">
        <f>IF($A38&lt;='All Results'!$B$4,"",IF(SUM(MissFill!AT$5:AT41)=0,"",(IF(MissFill!AT41/SUM(MissFill!AT$5:AT41)&gt;0.01,"",IF(MissFill!AT40/SUM(MissFill!AT$5:AT41)&gt;0.01,"",IF(MissFill!AT39/SUM(MissFill!AT$5:AT41)&gt;0.01,"",IF(MissFill!AT38/SUM(MissFill!AT$5:AT41)&gt;0.01,"",IF(MissFill!AT37/SUM(MissFill!AT$5:AT41)&gt;0.01,"",DateEnded_5Day!$A38))))))))</f>
        <v/>
      </c>
      <c r="AV38" s="13" t="str">
        <f>IF($A38&lt;='All Results'!$B$4,"",IF(SUM(MissFill!AU$5:AU41)=0,"",(IF(MissFill!AU41/SUM(MissFill!AU$5:AU41)&gt;0.01,"",IF(MissFill!AU40/SUM(MissFill!AU$5:AU41)&gt;0.01,"",IF(MissFill!AU39/SUM(MissFill!AU$5:AU41)&gt;0.01,"",IF(MissFill!AU38/SUM(MissFill!AU$5:AU41)&gt;0.01,"",IF(MissFill!AU37/SUM(MissFill!AU$5:AU41)&gt;0.01,"",DateEnded_5Day!$A38))))))))</f>
        <v/>
      </c>
      <c r="AW38" s="13" t="str">
        <f>IF($A38&lt;='All Results'!$B$4,"",IF(SUM(MissFill!AV$5:AV41)=0,"",(IF(MissFill!AV41/SUM(MissFill!AV$5:AV41)&gt;0.01,"",IF(MissFill!AV40/SUM(MissFill!AV$5:AV41)&gt;0.01,"",IF(MissFill!AV39/SUM(MissFill!AV$5:AV41)&gt;0.01,"",IF(MissFill!AV38/SUM(MissFill!AV$5:AV41)&gt;0.01,"",IF(MissFill!AV37/SUM(MissFill!AV$5:AV41)&gt;0.01,"",DateEnded_5Day!$A38))))))))</f>
        <v/>
      </c>
      <c r="AX38" s="13" t="str">
        <f>IF($A38&lt;='All Results'!$B$4,"",IF(SUM(MissFill!AW$5:AW41)=0,"",(IF(MissFill!AW41/SUM(MissFill!AW$5:AW41)&gt;0.01,"",IF(MissFill!AW40/SUM(MissFill!AW$5:AW41)&gt;0.01,"",IF(MissFill!AW39/SUM(MissFill!AW$5:AW41)&gt;0.01,"",IF(MissFill!AW38/SUM(MissFill!AW$5:AW41)&gt;0.01,"",IF(MissFill!AW37/SUM(MissFill!AW$5:AW41)&gt;0.01,"",DateEnded_5Day!$A38))))))))</f>
        <v/>
      </c>
    </row>
    <row r="39" spans="1:50" x14ac:dyDescent="0.25">
      <c r="A39" s="8">
        <v>44384</v>
      </c>
      <c r="B39" s="11">
        <v>188</v>
      </c>
      <c r="C39" s="13" t="str">
        <f>IF($A39&lt;='All Results'!$B$4,"",IF(SUM(MissFill!B$5:B42)=0,"",(IF(MissFill!B42/SUM(MissFill!B$5:B42)&gt;0.01,"",IF(MissFill!B41/SUM(MissFill!B$5:B42)&gt;0.01,"",IF(MissFill!B40/SUM(MissFill!B$5:B42)&gt;0.01,"",IF(MissFill!B39/SUM(MissFill!B$5:B42)&gt;0.01,"",IF(MissFill!B38/SUM(MissFill!B$5:B42)&gt;0.01,"",DateEnded_5Day!$A39))))))))</f>
        <v/>
      </c>
      <c r="D39" s="13" t="str">
        <f>IF($A39&lt;='All Results'!$B$4,"",IF(SUM(MissFill!C$5:C42)=0,"",(IF(MissFill!C42/SUM(MissFill!C$5:C42)&gt;0.01,"",IF(MissFill!C41/SUM(MissFill!C$5:C42)&gt;0.01,"",IF(MissFill!C40/SUM(MissFill!C$5:C42)&gt;0.01,"",IF(MissFill!C39/SUM(MissFill!C$5:C42)&gt;0.01,"",IF(MissFill!C38/SUM(MissFill!C$5:C42)&gt;0.01,"",DateEnded_5Day!$A39))))))))</f>
        <v/>
      </c>
      <c r="E39" s="13" t="str">
        <f>IF($A39&lt;='All Results'!$B$4,"",IF(SUM(MissFill!D$5:D42)=0,"",(IF(MissFill!D42/SUM(MissFill!D$5:D42)&gt;0.01,"",IF(MissFill!D41/SUM(MissFill!D$5:D42)&gt;0.01,"",IF(MissFill!D40/SUM(MissFill!D$5:D42)&gt;0.01,"",IF(MissFill!D39/SUM(MissFill!D$5:D42)&gt;0.01,"",IF(MissFill!D38/SUM(MissFill!D$5:D42)&gt;0.01,"",DateEnded_5Day!$A39))))))))</f>
        <v/>
      </c>
      <c r="F39" s="13" t="str">
        <f>IF($A39&lt;='All Results'!$B$4,"",IF(SUM(MissFill!E$5:E42)=0,"",(IF(MissFill!E42/SUM(MissFill!E$5:E42)&gt;0.01,"",IF(MissFill!E41/SUM(MissFill!E$5:E42)&gt;0.01,"",IF(MissFill!E40/SUM(MissFill!E$5:E42)&gt;0.01,"",IF(MissFill!E39/SUM(MissFill!E$5:E42)&gt;0.01,"",IF(MissFill!E38/SUM(MissFill!E$5:E42)&gt;0.01,"",DateEnded_5Day!$A39))))))))</f>
        <v/>
      </c>
      <c r="G39" s="13" t="str">
        <f>IF($A39&lt;='All Results'!$B$4,"",IF(SUM(MissFill!F$5:F42)=0,"",(IF(MissFill!F42/SUM(MissFill!F$5:F42)&gt;0.01,"",IF(MissFill!F41/SUM(MissFill!F$5:F42)&gt;0.01,"",IF(MissFill!F40/SUM(MissFill!F$5:F42)&gt;0.01,"",IF(MissFill!F39/SUM(MissFill!F$5:F42)&gt;0.01,"",IF(MissFill!F38/SUM(MissFill!F$5:F42)&gt;0.01,"",DateEnded_5Day!$A39))))))))</f>
        <v/>
      </c>
      <c r="H39" s="13" t="str">
        <f>IF($A39&lt;='All Results'!$B$4,"",IF(SUM(MissFill!G$5:G42)=0,"",(IF(MissFill!G42/SUM(MissFill!G$5:G42)&gt;0.01,"",IF(MissFill!G41/SUM(MissFill!G$5:G42)&gt;0.01,"",IF(MissFill!G40/SUM(MissFill!G$5:G42)&gt;0.01,"",IF(MissFill!G39/SUM(MissFill!G$5:G42)&gt;0.01,"",IF(MissFill!G38/SUM(MissFill!G$5:G42)&gt;0.01,"",DateEnded_5Day!$A39))))))))</f>
        <v/>
      </c>
      <c r="I39" s="13" t="str">
        <f>IF($A39&lt;='All Results'!$B$4,"",IF(SUM(MissFill!H$5:H42)=0,"",(IF(MissFill!H42/SUM(MissFill!H$5:H42)&gt;0.01,"",IF(MissFill!H41/SUM(MissFill!H$5:H42)&gt;0.01,"",IF(MissFill!H40/SUM(MissFill!H$5:H42)&gt;0.01,"",IF(MissFill!H39/SUM(MissFill!H$5:H42)&gt;0.01,"",IF(MissFill!H38/SUM(MissFill!H$5:H42)&gt;0.01,"",DateEnded_5Day!$A39))))))))</f>
        <v/>
      </c>
      <c r="J39" s="13" t="str">
        <f>IF($A39&lt;='All Results'!$B$4,"",IF(SUM(MissFill!I$5:I42)=0,"",(IF(MissFill!I42/SUM(MissFill!I$5:I42)&gt;0.01,"",IF(MissFill!I41/SUM(MissFill!I$5:I42)&gt;0.01,"",IF(MissFill!I40/SUM(MissFill!I$5:I42)&gt;0.01,"",IF(MissFill!I39/SUM(MissFill!I$5:I42)&gt;0.01,"",IF(MissFill!I38/SUM(MissFill!I$5:I42)&gt;0.01,"",DateEnded_5Day!$A39))))))))</f>
        <v/>
      </c>
      <c r="K39" s="13" t="str">
        <f>IF($A39&lt;='All Results'!$B$4,"",IF(SUM(MissFill!J$5:J42)=0,"",(IF(MissFill!J42/SUM(MissFill!J$5:J42)&gt;0.01,"",IF(MissFill!J41/SUM(MissFill!J$5:J42)&gt;0.01,"",IF(MissFill!J40/SUM(MissFill!J$5:J42)&gt;0.01,"",IF(MissFill!J39/SUM(MissFill!J$5:J42)&gt;0.01,"",IF(MissFill!J38/SUM(MissFill!J$5:J42)&gt;0.01,"",DateEnded_5Day!$A39))))))))</f>
        <v/>
      </c>
      <c r="L39" s="13" t="str">
        <f>IF($A39&lt;='All Results'!$B$4,"",IF(SUM(MissFill!K$5:K42)=0,"",(IF(MissFill!K42/SUM(MissFill!K$5:K42)&gt;0.01,"",IF(MissFill!K41/SUM(MissFill!K$5:K42)&gt;0.01,"",IF(MissFill!K40/SUM(MissFill!K$5:K42)&gt;0.01,"",IF(MissFill!K39/SUM(MissFill!K$5:K42)&gt;0.01,"",IF(MissFill!K38/SUM(MissFill!K$5:K42)&gt;0.01,"",DateEnded_5Day!$A39))))))))</f>
        <v/>
      </c>
      <c r="M39" s="13" t="str">
        <f>IF($A39&lt;='All Results'!$B$4,"",IF(SUM(MissFill!L$5:L42)=0,"",(IF(MissFill!L42/SUM(MissFill!L$5:L42)&gt;0.01,"",IF(MissFill!L41/SUM(MissFill!L$5:L42)&gt;0.01,"",IF(MissFill!L40/SUM(MissFill!L$5:L42)&gt;0.01,"",IF(MissFill!L39/SUM(MissFill!L$5:L42)&gt;0.01,"",IF(MissFill!L38/SUM(MissFill!L$5:L42)&gt;0.01,"",DateEnded_5Day!$A39))))))))</f>
        <v/>
      </c>
      <c r="N39" s="13" t="str">
        <f>IF($A39&lt;='All Results'!$B$4,"",IF(SUM(MissFill!M$5:M42)=0,"",(IF(MissFill!M42/SUM(MissFill!M$5:M42)&gt;0.01,"",IF(MissFill!M41/SUM(MissFill!M$5:M42)&gt;0.01,"",IF(MissFill!M40/SUM(MissFill!M$5:M42)&gt;0.01,"",IF(MissFill!M39/SUM(MissFill!M$5:M42)&gt;0.01,"",IF(MissFill!M38/SUM(MissFill!M$5:M42)&gt;0.01,"",DateEnded_5Day!$A39))))))))</f>
        <v/>
      </c>
      <c r="O39" s="13" t="str">
        <f>IF($A39&lt;='All Results'!$B$4,"",IF(SUM(MissFill!N$5:N42)=0,"",(IF(MissFill!N42/SUM(MissFill!N$5:N42)&gt;0.01,"",IF(MissFill!N41/SUM(MissFill!N$5:N42)&gt;0.01,"",IF(MissFill!N40/SUM(MissFill!N$5:N42)&gt;0.01,"",IF(MissFill!N39/SUM(MissFill!N$5:N42)&gt;0.01,"",IF(MissFill!N38/SUM(MissFill!N$5:N42)&gt;0.01,"",DateEnded_5Day!$A39))))))))</f>
        <v/>
      </c>
      <c r="P39" s="13" t="str">
        <f>IF($A39&lt;='All Results'!$B$4,"",IF(SUM(MissFill!O$5:O42)=0,"",(IF(MissFill!O42/SUM(MissFill!O$5:O42)&gt;0.01,"",IF(MissFill!O41/SUM(MissFill!O$5:O42)&gt;0.01,"",IF(MissFill!O40/SUM(MissFill!O$5:O42)&gt;0.01,"",IF(MissFill!O39/SUM(MissFill!O$5:O42)&gt;0.01,"",IF(MissFill!O38/SUM(MissFill!O$5:O42)&gt;0.01,"",DateEnded_5Day!$A39))))))))</f>
        <v/>
      </c>
      <c r="Q39" s="13" t="str">
        <f>IF($A39&lt;='All Results'!$B$4,"",IF(SUM(MissFill!P$5:P42)=0,"",(IF(MissFill!P42/SUM(MissFill!P$5:P42)&gt;0.01,"",IF(MissFill!P41/SUM(MissFill!P$5:P42)&gt;0.01,"",IF(MissFill!P40/SUM(MissFill!P$5:P42)&gt;0.01,"",IF(MissFill!P39/SUM(MissFill!P$5:P42)&gt;0.01,"",IF(MissFill!P38/SUM(MissFill!P$5:P42)&gt;0.01,"",DateEnded_5Day!$A39))))))))</f>
        <v/>
      </c>
      <c r="R39" s="13" t="str">
        <f>IF($A39&lt;='All Results'!$B$4,"",IF(SUM(MissFill!Q$5:Q42)=0,"",(IF(MissFill!Q42/SUM(MissFill!Q$5:Q42)&gt;0.01,"",IF(MissFill!Q41/SUM(MissFill!Q$5:Q42)&gt;0.01,"",IF(MissFill!Q40/SUM(MissFill!Q$5:Q42)&gt;0.01,"",IF(MissFill!Q39/SUM(MissFill!Q$5:Q42)&gt;0.01,"",IF(MissFill!Q38/SUM(MissFill!Q$5:Q42)&gt;0.01,"",DateEnded_5Day!$A39))))))))</f>
        <v/>
      </c>
      <c r="S39" s="13" t="str">
        <f>IF($A39&lt;='All Results'!$B$4,"",IF(SUM(MissFill!R$5:R42)=0,"",(IF(MissFill!R42/SUM(MissFill!R$5:R42)&gt;0.01,"",IF(MissFill!R41/SUM(MissFill!R$5:R42)&gt;0.01,"",IF(MissFill!R40/SUM(MissFill!R$5:R42)&gt;0.01,"",IF(MissFill!R39/SUM(MissFill!R$5:R42)&gt;0.01,"",IF(MissFill!R38/SUM(MissFill!R$5:R42)&gt;0.01,"",DateEnded_5Day!$A39))))))))</f>
        <v/>
      </c>
      <c r="T39" s="13" t="str">
        <f>IF($A39&lt;='All Results'!$B$4,"",IF(SUM(MissFill!S$5:S42)=0,"",(IF(MissFill!S42/SUM(MissFill!S$5:S42)&gt;0.01,"",IF(MissFill!S41/SUM(MissFill!S$5:S42)&gt;0.01,"",IF(MissFill!S40/SUM(MissFill!S$5:S42)&gt;0.01,"",IF(MissFill!S39/SUM(MissFill!S$5:S42)&gt;0.01,"",IF(MissFill!S38/SUM(MissFill!S$5:S42)&gt;0.01,"",DateEnded_5Day!$A39))))))))</f>
        <v/>
      </c>
      <c r="U39" s="13" t="str">
        <f>IF($A39&lt;='All Results'!$B$4,"",IF(SUM(MissFill!T$5:T42)=0,"",(IF(MissFill!T42/SUM(MissFill!T$5:T42)&gt;0.01,"",IF(MissFill!T41/SUM(MissFill!T$5:T42)&gt;0.01,"",IF(MissFill!T40/SUM(MissFill!T$5:T42)&gt;0.01,"",IF(MissFill!T39/SUM(MissFill!T$5:T42)&gt;0.01,"",IF(MissFill!T38/SUM(MissFill!T$5:T42)&gt;0.01,"",DateEnded_5Day!$A39))))))))</f>
        <v/>
      </c>
      <c r="V39" s="13" t="str">
        <f>IF($A39&lt;='All Results'!$B$4,"",IF(SUM(MissFill!U$5:U42)=0,"",(IF(MissFill!U42/SUM(MissFill!U$5:U42)&gt;0.01,"",IF(MissFill!U41/SUM(MissFill!U$5:U42)&gt;0.01,"",IF(MissFill!U40/SUM(MissFill!U$5:U42)&gt;0.01,"",IF(MissFill!U39/SUM(MissFill!U$5:U42)&gt;0.01,"",IF(MissFill!U38/SUM(MissFill!U$5:U42)&gt;0.01,"",DateEnded_5Day!$A39))))))))</f>
        <v/>
      </c>
      <c r="W39" s="13" t="str">
        <f>IF($A39&lt;='All Results'!$B$4,"",IF(SUM(MissFill!V$5:V42)=0,"",(IF(MissFill!V42/SUM(MissFill!V$5:V42)&gt;0.01,"",IF(MissFill!V41/SUM(MissFill!V$5:V42)&gt;0.01,"",IF(MissFill!V40/SUM(MissFill!V$5:V42)&gt;0.01,"",IF(MissFill!V39/SUM(MissFill!V$5:V42)&gt;0.01,"",IF(MissFill!V38/SUM(MissFill!V$5:V42)&gt;0.01,"",DateEnded_5Day!$A39))))))))</f>
        <v/>
      </c>
      <c r="X39" s="13" t="str">
        <f>IF($A39&lt;='All Results'!$B$4,"",IF(SUM(MissFill!W$5:W42)=0,"",(IF(MissFill!W42/SUM(MissFill!W$5:W42)&gt;0.01,"",IF(MissFill!W41/SUM(MissFill!W$5:W42)&gt;0.01,"",IF(MissFill!W40/SUM(MissFill!W$5:W42)&gt;0.01,"",IF(MissFill!W39/SUM(MissFill!W$5:W42)&gt;0.01,"",IF(MissFill!W38/SUM(MissFill!W$5:W42)&gt;0.01,"",DateEnded_5Day!$A39))))))))</f>
        <v/>
      </c>
      <c r="Y39" s="13" t="str">
        <f>IF($A39&lt;='All Results'!$B$4,"",IF(SUM(MissFill!X$5:X42)=0,"",(IF(MissFill!X42/SUM(MissFill!X$5:X42)&gt;0.01,"",IF(MissFill!X41/SUM(MissFill!X$5:X42)&gt;0.01,"",IF(MissFill!X40/SUM(MissFill!X$5:X42)&gt;0.01,"",IF(MissFill!X39/SUM(MissFill!X$5:X42)&gt;0.01,"",IF(MissFill!X38/SUM(MissFill!X$5:X42)&gt;0.01,"",DateEnded_5Day!$A39))))))))</f>
        <v/>
      </c>
      <c r="Z39" s="13" t="str">
        <f>IF($A39&lt;='All Results'!$B$4,"",IF(SUM(MissFill!Y$5:Y42)=0,"",(IF(MissFill!Y42/SUM(MissFill!Y$5:Y42)&gt;0.01,"",IF(MissFill!Y41/SUM(MissFill!Y$5:Y42)&gt;0.01,"",IF(MissFill!Y40/SUM(MissFill!Y$5:Y42)&gt;0.01,"",IF(MissFill!Y39/SUM(MissFill!Y$5:Y42)&gt;0.01,"",IF(MissFill!Y38/SUM(MissFill!Y$5:Y42)&gt;0.01,"",DateEnded_5Day!$A39))))))))</f>
        <v/>
      </c>
      <c r="AA39" s="13" t="str">
        <f>IF($A39&lt;='All Results'!$B$4,"",IF(SUM(MissFill!Z$5:Z42)=0,"",(IF(MissFill!Z42/SUM(MissFill!Z$5:Z42)&gt;0.01,"",IF(MissFill!Z41/SUM(MissFill!Z$5:Z42)&gt;0.01,"",IF(MissFill!Z40/SUM(MissFill!Z$5:Z42)&gt;0.01,"",IF(MissFill!Z39/SUM(MissFill!Z$5:Z42)&gt;0.01,"",IF(MissFill!Z38/SUM(MissFill!Z$5:Z42)&gt;0.01,"",DateEnded_5Day!$A39))))))))</f>
        <v/>
      </c>
      <c r="AB39" s="13" t="str">
        <f>IF($A39&lt;='All Results'!$B$4,"",IF(SUM(MissFill!AA$5:AA42)=0,"",(IF(MissFill!AA42/SUM(MissFill!AA$5:AA42)&gt;0.01,"",IF(MissFill!AA41/SUM(MissFill!AA$5:AA42)&gt;0.01,"",IF(MissFill!AA40/SUM(MissFill!AA$5:AA42)&gt;0.01,"",IF(MissFill!AA39/SUM(MissFill!AA$5:AA42)&gt;0.01,"",IF(MissFill!AA38/SUM(MissFill!AA$5:AA42)&gt;0.01,"",DateEnded_5Day!$A39))))))))</f>
        <v/>
      </c>
      <c r="AC39" s="13" t="str">
        <f>IF($A39&lt;='All Results'!$B$4,"",IF(SUM(MissFill!AB$5:AB42)=0,"",(IF(MissFill!AB42/SUM(MissFill!AB$5:AB42)&gt;0.01,"",IF(MissFill!AB41/SUM(MissFill!AB$5:AB42)&gt;0.01,"",IF(MissFill!AB40/SUM(MissFill!AB$5:AB42)&gt;0.01,"",IF(MissFill!AB39/SUM(MissFill!AB$5:AB42)&gt;0.01,"",IF(MissFill!AB38/SUM(MissFill!AB$5:AB42)&gt;0.01,"",DateEnded_5Day!$A39))))))))</f>
        <v/>
      </c>
      <c r="AD39" s="13" t="str">
        <f>IF($A39&lt;='All Results'!$B$4,"",IF(SUM(MissFill!AC$5:AC42)=0,"",(IF(MissFill!AC42/SUM(MissFill!AC$5:AC42)&gt;0.01,"",IF(MissFill!AC41/SUM(MissFill!AC$5:AC42)&gt;0.01,"",IF(MissFill!AC40/SUM(MissFill!AC$5:AC42)&gt;0.01,"",IF(MissFill!AC39/SUM(MissFill!AC$5:AC42)&gt;0.01,"",IF(MissFill!AC38/SUM(MissFill!AC$5:AC42)&gt;0.01,"",DateEnded_5Day!$A39))))))))</f>
        <v/>
      </c>
      <c r="AE39" s="13" t="str">
        <f>IF($A39&lt;='All Results'!$B$4,"",IF(SUM(MissFill!AD$5:AD42)=0,"",(IF(MissFill!AD42/SUM(MissFill!AD$5:AD42)&gt;0.01,"",IF(MissFill!AD41/SUM(MissFill!AD$5:AD42)&gt;0.01,"",IF(MissFill!AD40/SUM(MissFill!AD$5:AD42)&gt;0.01,"",IF(MissFill!AD39/SUM(MissFill!AD$5:AD42)&gt;0.01,"",IF(MissFill!AD38/SUM(MissFill!AD$5:AD42)&gt;0.01,"",DateEnded_5Day!$A39))))))))</f>
        <v/>
      </c>
      <c r="AF39" s="13" t="str">
        <f>IF($A39&lt;='All Results'!$B$4,"",IF(SUM(MissFill!AE$5:AE42)=0,"",(IF(MissFill!AE42/SUM(MissFill!AE$5:AE42)&gt;0.01,"",IF(MissFill!AE41/SUM(MissFill!AE$5:AE42)&gt;0.01,"",IF(MissFill!AE40/SUM(MissFill!AE$5:AE42)&gt;0.01,"",IF(MissFill!AE39/SUM(MissFill!AE$5:AE42)&gt;0.01,"",IF(MissFill!AE38/SUM(MissFill!AE$5:AE42)&gt;0.01,"",DateEnded_5Day!$A39))))))))</f>
        <v/>
      </c>
      <c r="AG39" s="13" t="str">
        <f>IF($A39&lt;='All Results'!$B$4,"",IF(SUM(MissFill!AF$5:AF42)=0,"",(IF(MissFill!AF42/SUM(MissFill!AF$5:AF42)&gt;0.01,"",IF(MissFill!AF41/SUM(MissFill!AF$5:AF42)&gt;0.01,"",IF(MissFill!AF40/SUM(MissFill!AF$5:AF42)&gt;0.01,"",IF(MissFill!AF39/SUM(MissFill!AF$5:AF42)&gt;0.01,"",IF(MissFill!AF38/SUM(MissFill!AF$5:AF42)&gt;0.01,"",DateEnded_5Day!$A39))))))))</f>
        <v/>
      </c>
      <c r="AH39" s="13" t="str">
        <f>IF($A39&lt;='All Results'!$B$4,"",IF(SUM(MissFill!AG$5:AG42)=0,"",(IF(MissFill!AG42/SUM(MissFill!AG$5:AG42)&gt;0.01,"",IF(MissFill!AG41/SUM(MissFill!AG$5:AG42)&gt;0.01,"",IF(MissFill!AG40/SUM(MissFill!AG$5:AG42)&gt;0.01,"",IF(MissFill!AG39/SUM(MissFill!AG$5:AG42)&gt;0.01,"",IF(MissFill!AG38/SUM(MissFill!AG$5:AG42)&gt;0.01,"",DateEnded_5Day!$A39))))))))</f>
        <v/>
      </c>
      <c r="AI39" s="13" t="str">
        <f>IF($A39&lt;='All Results'!$B$4,"",IF(SUM(MissFill!AH$5:AH42)=0,"",(IF(MissFill!AH42/SUM(MissFill!AH$5:AH42)&gt;0.01,"",IF(MissFill!AH41/SUM(MissFill!AH$5:AH42)&gt;0.01,"",IF(MissFill!AH40/SUM(MissFill!AH$5:AH42)&gt;0.01,"",IF(MissFill!AH39/SUM(MissFill!AH$5:AH42)&gt;0.01,"",IF(MissFill!AH38/SUM(MissFill!AH$5:AH42)&gt;0.01,"",DateEnded_5Day!$A39))))))))</f>
        <v/>
      </c>
      <c r="AJ39" s="13" t="str">
        <f>IF($A39&lt;='All Results'!$B$4,"",IF(SUM(MissFill!AI$5:AI42)=0,"",(IF(MissFill!AI42/SUM(MissFill!AI$5:AI42)&gt;0.01,"",IF(MissFill!AI41/SUM(MissFill!AI$5:AI42)&gt;0.01,"",IF(MissFill!AI40/SUM(MissFill!AI$5:AI42)&gt;0.01,"",IF(MissFill!AI39/SUM(MissFill!AI$5:AI42)&gt;0.01,"",IF(MissFill!AI38/SUM(MissFill!AI$5:AI42)&gt;0.01,"",DateEnded_5Day!$A39))))))))</f>
        <v/>
      </c>
      <c r="AK39" s="13" t="str">
        <f>IF($A39&lt;='All Results'!$B$4,"",IF(SUM(MissFill!AJ$5:AJ42)=0,"",(IF(MissFill!AJ42/SUM(MissFill!AJ$5:AJ42)&gt;0.01,"",IF(MissFill!AJ41/SUM(MissFill!AJ$5:AJ42)&gt;0.01,"",IF(MissFill!AJ40/SUM(MissFill!AJ$5:AJ42)&gt;0.01,"",IF(MissFill!AJ39/SUM(MissFill!AJ$5:AJ42)&gt;0.01,"",IF(MissFill!AJ38/SUM(MissFill!AJ$5:AJ42)&gt;0.01,"",DateEnded_5Day!$A39))))))))</f>
        <v/>
      </c>
      <c r="AL39" s="13" t="str">
        <f>IF($A39&lt;='All Results'!$B$4,"",IF(SUM(MissFill!AK$5:AK42)=0,"",(IF(MissFill!AK42/SUM(MissFill!AK$5:AK42)&gt;0.01,"",IF(MissFill!AK41/SUM(MissFill!AK$5:AK42)&gt;0.01,"",IF(MissFill!AK40/SUM(MissFill!AK$5:AK42)&gt;0.01,"",IF(MissFill!AK39/SUM(MissFill!AK$5:AK42)&gt;0.01,"",IF(MissFill!AK38/SUM(MissFill!AK$5:AK42)&gt;0.01,"",DateEnded_5Day!$A39))))))))</f>
        <v/>
      </c>
      <c r="AM39" s="13" t="str">
        <f>IF($A39&lt;='All Results'!$B$4,"",IF(SUM(MissFill!AL$5:AL42)=0,"",(IF(MissFill!AL42/SUM(MissFill!AL$5:AL42)&gt;0.01,"",IF(MissFill!AL41/SUM(MissFill!AL$5:AL42)&gt;0.01,"",IF(MissFill!AL40/SUM(MissFill!AL$5:AL42)&gt;0.01,"",IF(MissFill!AL39/SUM(MissFill!AL$5:AL42)&gt;0.01,"",IF(MissFill!AL38/SUM(MissFill!AL$5:AL42)&gt;0.01,"",DateEnded_5Day!$A39))))))))</f>
        <v/>
      </c>
      <c r="AN39" s="13" t="str">
        <f>IF($A39&lt;='All Results'!$B$4,"",IF(SUM(MissFill!AM$5:AM42)=0,"",(IF(MissFill!AM42/SUM(MissFill!AM$5:AM42)&gt;0.01,"",IF(MissFill!AM41/SUM(MissFill!AM$5:AM42)&gt;0.01,"",IF(MissFill!AM40/SUM(MissFill!AM$5:AM42)&gt;0.01,"",IF(MissFill!AM39/SUM(MissFill!AM$5:AM42)&gt;0.01,"",IF(MissFill!AM38/SUM(MissFill!AM$5:AM42)&gt;0.01,"",DateEnded_5Day!$A39))))))))</f>
        <v/>
      </c>
      <c r="AO39" s="13" t="str">
        <f>IF($A39&lt;='All Results'!$B$4,"",IF(SUM(MissFill!AN$5:AN42)=0,"",(IF(MissFill!AN42/SUM(MissFill!AN$5:AN42)&gt;0.01,"",IF(MissFill!AN41/SUM(MissFill!AN$5:AN42)&gt;0.01,"",IF(MissFill!AN40/SUM(MissFill!AN$5:AN42)&gt;0.01,"",IF(MissFill!AN39/SUM(MissFill!AN$5:AN42)&gt;0.01,"",IF(MissFill!AN38/SUM(MissFill!AN$5:AN42)&gt;0.01,"",DateEnded_5Day!$A39))))))))</f>
        <v/>
      </c>
      <c r="AP39" s="13" t="str">
        <f>IF($A39&lt;='All Results'!$B$4,"",IF(SUM(MissFill!AO$5:AO42)=0,"",(IF(MissFill!AO42/SUM(MissFill!AO$5:AO42)&gt;0.01,"",IF(MissFill!AO41/SUM(MissFill!AO$5:AO42)&gt;0.01,"",IF(MissFill!AO40/SUM(MissFill!AO$5:AO42)&gt;0.01,"",IF(MissFill!AO39/SUM(MissFill!AO$5:AO42)&gt;0.01,"",IF(MissFill!AO38/SUM(MissFill!AO$5:AO42)&gt;0.01,"",DateEnded_5Day!$A39))))))))</f>
        <v/>
      </c>
      <c r="AQ39" s="13" t="str">
        <f>IF($A39&lt;='All Results'!$B$4,"",IF(SUM(MissFill!AP$5:AP42)=0,"",(IF(MissFill!AP42/SUM(MissFill!AP$5:AP42)&gt;0.01,"",IF(MissFill!AP41/SUM(MissFill!AP$5:AP42)&gt;0.01,"",IF(MissFill!AP40/SUM(MissFill!AP$5:AP42)&gt;0.01,"",IF(MissFill!AP39/SUM(MissFill!AP$5:AP42)&gt;0.01,"",IF(MissFill!AP38/SUM(MissFill!AP$5:AP42)&gt;0.01,"",DateEnded_5Day!$A39))))))))</f>
        <v/>
      </c>
      <c r="AR39" s="13" t="str">
        <f>IF($A39&lt;='All Results'!$B$4,"",IF(SUM(MissFill!AQ$5:AQ42)=0,"",(IF(MissFill!AQ42/SUM(MissFill!AQ$5:AQ42)&gt;0.01,"",IF(MissFill!AQ41/SUM(MissFill!AQ$5:AQ42)&gt;0.01,"",IF(MissFill!AQ40/SUM(MissFill!AQ$5:AQ42)&gt;0.01,"",IF(MissFill!AQ39/SUM(MissFill!AQ$5:AQ42)&gt;0.01,"",IF(MissFill!AQ38/SUM(MissFill!AQ$5:AQ42)&gt;0.01,"",DateEnded_5Day!$A39))))))))</f>
        <v/>
      </c>
      <c r="AS39" s="13" t="str">
        <f>IF($A39&lt;='All Results'!$B$4,"",IF(SUM(MissFill!AR$5:AR42)=0,"",(IF(MissFill!AR42/SUM(MissFill!AR$5:AR42)&gt;0.01,"",IF(MissFill!AR41/SUM(MissFill!AR$5:AR42)&gt;0.01,"",IF(MissFill!AR40/SUM(MissFill!AR$5:AR42)&gt;0.01,"",IF(MissFill!AR39/SUM(MissFill!AR$5:AR42)&gt;0.01,"",IF(MissFill!AR38/SUM(MissFill!AR$5:AR42)&gt;0.01,"",DateEnded_5Day!$A39))))))))</f>
        <v/>
      </c>
      <c r="AT39" s="13" t="str">
        <f>IF($A39&lt;='All Results'!$B$4,"",IF(SUM(MissFill!AS$5:AS42)=0,"",(IF(MissFill!AS42/SUM(MissFill!AS$5:AS42)&gt;0.01,"",IF(MissFill!AS41/SUM(MissFill!AS$5:AS42)&gt;0.01,"",IF(MissFill!AS40/SUM(MissFill!AS$5:AS42)&gt;0.01,"",IF(MissFill!AS39/SUM(MissFill!AS$5:AS42)&gt;0.01,"",IF(MissFill!AS38/SUM(MissFill!AS$5:AS42)&gt;0.01,"",DateEnded_5Day!$A39))))))))</f>
        <v/>
      </c>
      <c r="AU39" s="13" t="str">
        <f>IF($A39&lt;='All Results'!$B$4,"",IF(SUM(MissFill!AT$5:AT42)=0,"",(IF(MissFill!AT42/SUM(MissFill!AT$5:AT42)&gt;0.01,"",IF(MissFill!AT41/SUM(MissFill!AT$5:AT42)&gt;0.01,"",IF(MissFill!AT40/SUM(MissFill!AT$5:AT42)&gt;0.01,"",IF(MissFill!AT39/SUM(MissFill!AT$5:AT42)&gt;0.01,"",IF(MissFill!AT38/SUM(MissFill!AT$5:AT42)&gt;0.01,"",DateEnded_5Day!$A39))))))))</f>
        <v/>
      </c>
      <c r="AV39" s="13" t="str">
        <f>IF($A39&lt;='All Results'!$B$4,"",IF(SUM(MissFill!AU$5:AU42)=0,"",(IF(MissFill!AU42/SUM(MissFill!AU$5:AU42)&gt;0.01,"",IF(MissFill!AU41/SUM(MissFill!AU$5:AU42)&gt;0.01,"",IF(MissFill!AU40/SUM(MissFill!AU$5:AU42)&gt;0.01,"",IF(MissFill!AU39/SUM(MissFill!AU$5:AU42)&gt;0.01,"",IF(MissFill!AU38/SUM(MissFill!AU$5:AU42)&gt;0.01,"",DateEnded_5Day!$A39))))))))</f>
        <v/>
      </c>
      <c r="AW39" s="13" t="str">
        <f>IF($A39&lt;='All Results'!$B$4,"",IF(SUM(MissFill!AV$5:AV42)=0,"",(IF(MissFill!AV42/SUM(MissFill!AV$5:AV42)&gt;0.01,"",IF(MissFill!AV41/SUM(MissFill!AV$5:AV42)&gt;0.01,"",IF(MissFill!AV40/SUM(MissFill!AV$5:AV42)&gt;0.01,"",IF(MissFill!AV39/SUM(MissFill!AV$5:AV42)&gt;0.01,"",IF(MissFill!AV38/SUM(MissFill!AV$5:AV42)&gt;0.01,"",DateEnded_5Day!$A39))))))))</f>
        <v/>
      </c>
      <c r="AX39" s="13" t="str">
        <f>IF($A39&lt;='All Results'!$B$4,"",IF(SUM(MissFill!AW$5:AW42)=0,"",(IF(MissFill!AW42/SUM(MissFill!AW$5:AW42)&gt;0.01,"",IF(MissFill!AW41/SUM(MissFill!AW$5:AW42)&gt;0.01,"",IF(MissFill!AW40/SUM(MissFill!AW$5:AW42)&gt;0.01,"",IF(MissFill!AW39/SUM(MissFill!AW$5:AW42)&gt;0.01,"",IF(MissFill!AW38/SUM(MissFill!AW$5:AW42)&gt;0.01,"",DateEnded_5Day!$A39))))))))</f>
        <v/>
      </c>
    </row>
    <row r="40" spans="1:50" x14ac:dyDescent="0.25">
      <c r="A40" s="8">
        <v>44385</v>
      </c>
      <c r="B40" s="11">
        <v>189</v>
      </c>
      <c r="C40" s="13" t="str">
        <f>IF($A40&lt;='All Results'!$B$4,"",IF(SUM(MissFill!B$5:B43)=0,"",(IF(MissFill!B43/SUM(MissFill!B$5:B43)&gt;0.01,"",IF(MissFill!B42/SUM(MissFill!B$5:B43)&gt;0.01,"",IF(MissFill!B41/SUM(MissFill!B$5:B43)&gt;0.01,"",IF(MissFill!B40/SUM(MissFill!B$5:B43)&gt;0.01,"",IF(MissFill!B39/SUM(MissFill!B$5:B43)&gt;0.01,"",DateEnded_5Day!$A40))))))))</f>
        <v/>
      </c>
      <c r="D40" s="13" t="str">
        <f>IF($A40&lt;='All Results'!$B$4,"",IF(SUM(MissFill!C$5:C43)=0,"",(IF(MissFill!C43/SUM(MissFill!C$5:C43)&gt;0.01,"",IF(MissFill!C42/SUM(MissFill!C$5:C43)&gt;0.01,"",IF(MissFill!C41/SUM(MissFill!C$5:C43)&gt;0.01,"",IF(MissFill!C40/SUM(MissFill!C$5:C43)&gt;0.01,"",IF(MissFill!C39/SUM(MissFill!C$5:C43)&gt;0.01,"",DateEnded_5Day!$A40))))))))</f>
        <v/>
      </c>
      <c r="E40" s="13" t="str">
        <f>IF($A40&lt;='All Results'!$B$4,"",IF(SUM(MissFill!D$5:D43)=0,"",(IF(MissFill!D43/SUM(MissFill!D$5:D43)&gt;0.01,"",IF(MissFill!D42/SUM(MissFill!D$5:D43)&gt;0.01,"",IF(MissFill!D41/SUM(MissFill!D$5:D43)&gt;0.01,"",IF(MissFill!D40/SUM(MissFill!D$5:D43)&gt;0.01,"",IF(MissFill!D39/SUM(MissFill!D$5:D43)&gt;0.01,"",DateEnded_5Day!$A40))))))))</f>
        <v/>
      </c>
      <c r="F40" s="13" t="str">
        <f>IF($A40&lt;='All Results'!$B$4,"",IF(SUM(MissFill!E$5:E43)=0,"",(IF(MissFill!E43/SUM(MissFill!E$5:E43)&gt;0.01,"",IF(MissFill!E42/SUM(MissFill!E$5:E43)&gt;0.01,"",IF(MissFill!E41/SUM(MissFill!E$5:E43)&gt;0.01,"",IF(MissFill!E40/SUM(MissFill!E$5:E43)&gt;0.01,"",IF(MissFill!E39/SUM(MissFill!E$5:E43)&gt;0.01,"",DateEnded_5Day!$A40))))))))</f>
        <v/>
      </c>
      <c r="G40" s="13" t="str">
        <f>IF($A40&lt;='All Results'!$B$4,"",IF(SUM(MissFill!F$5:F43)=0,"",(IF(MissFill!F43/SUM(MissFill!F$5:F43)&gt;0.01,"",IF(MissFill!F42/SUM(MissFill!F$5:F43)&gt;0.01,"",IF(MissFill!F41/SUM(MissFill!F$5:F43)&gt;0.01,"",IF(MissFill!F40/SUM(MissFill!F$5:F43)&gt;0.01,"",IF(MissFill!F39/SUM(MissFill!F$5:F43)&gt;0.01,"",DateEnded_5Day!$A40))))))))</f>
        <v/>
      </c>
      <c r="H40" s="13" t="str">
        <f>IF($A40&lt;='All Results'!$B$4,"",IF(SUM(MissFill!G$5:G43)=0,"",(IF(MissFill!G43/SUM(MissFill!G$5:G43)&gt;0.01,"",IF(MissFill!G42/SUM(MissFill!G$5:G43)&gt;0.01,"",IF(MissFill!G41/SUM(MissFill!G$5:G43)&gt;0.01,"",IF(MissFill!G40/SUM(MissFill!G$5:G43)&gt;0.01,"",IF(MissFill!G39/SUM(MissFill!G$5:G43)&gt;0.01,"",DateEnded_5Day!$A40))))))))</f>
        <v/>
      </c>
      <c r="I40" s="13" t="str">
        <f>IF($A40&lt;='All Results'!$B$4,"",IF(SUM(MissFill!H$5:H43)=0,"",(IF(MissFill!H43/SUM(MissFill!H$5:H43)&gt;0.01,"",IF(MissFill!H42/SUM(MissFill!H$5:H43)&gt;0.01,"",IF(MissFill!H41/SUM(MissFill!H$5:H43)&gt;0.01,"",IF(MissFill!H40/SUM(MissFill!H$5:H43)&gt;0.01,"",IF(MissFill!H39/SUM(MissFill!H$5:H43)&gt;0.01,"",DateEnded_5Day!$A40))))))))</f>
        <v/>
      </c>
      <c r="J40" s="13" t="str">
        <f>IF($A40&lt;='All Results'!$B$4,"",IF(SUM(MissFill!I$5:I43)=0,"",(IF(MissFill!I43/SUM(MissFill!I$5:I43)&gt;0.01,"",IF(MissFill!I42/SUM(MissFill!I$5:I43)&gt;0.01,"",IF(MissFill!I41/SUM(MissFill!I$5:I43)&gt;0.01,"",IF(MissFill!I40/SUM(MissFill!I$5:I43)&gt;0.01,"",IF(MissFill!I39/SUM(MissFill!I$5:I43)&gt;0.01,"",DateEnded_5Day!$A40))))))))</f>
        <v/>
      </c>
      <c r="K40" s="13" t="str">
        <f>IF($A40&lt;='All Results'!$B$4,"",IF(SUM(MissFill!J$5:J43)=0,"",(IF(MissFill!J43/SUM(MissFill!J$5:J43)&gt;0.01,"",IF(MissFill!J42/SUM(MissFill!J$5:J43)&gt;0.01,"",IF(MissFill!J41/SUM(MissFill!J$5:J43)&gt;0.01,"",IF(MissFill!J40/SUM(MissFill!J$5:J43)&gt;0.01,"",IF(MissFill!J39/SUM(MissFill!J$5:J43)&gt;0.01,"",DateEnded_5Day!$A40))))))))</f>
        <v/>
      </c>
      <c r="L40" s="13" t="str">
        <f>IF($A40&lt;='All Results'!$B$4,"",IF(SUM(MissFill!K$5:K43)=0,"",(IF(MissFill!K43/SUM(MissFill!K$5:K43)&gt;0.01,"",IF(MissFill!K42/SUM(MissFill!K$5:K43)&gt;0.01,"",IF(MissFill!K41/SUM(MissFill!K$5:K43)&gt;0.01,"",IF(MissFill!K40/SUM(MissFill!K$5:K43)&gt;0.01,"",IF(MissFill!K39/SUM(MissFill!K$5:K43)&gt;0.01,"",DateEnded_5Day!$A40))))))))</f>
        <v/>
      </c>
      <c r="M40" s="13" t="str">
        <f>IF($A40&lt;='All Results'!$B$4,"",IF(SUM(MissFill!L$5:L43)=0,"",(IF(MissFill!L43/SUM(MissFill!L$5:L43)&gt;0.01,"",IF(MissFill!L42/SUM(MissFill!L$5:L43)&gt;0.01,"",IF(MissFill!L41/SUM(MissFill!L$5:L43)&gt;0.01,"",IF(MissFill!L40/SUM(MissFill!L$5:L43)&gt;0.01,"",IF(MissFill!L39/SUM(MissFill!L$5:L43)&gt;0.01,"",DateEnded_5Day!$A40))))))))</f>
        <v/>
      </c>
      <c r="N40" s="13" t="str">
        <f>IF($A40&lt;='All Results'!$B$4,"",IF(SUM(MissFill!M$5:M43)=0,"",(IF(MissFill!M43/SUM(MissFill!M$5:M43)&gt;0.01,"",IF(MissFill!M42/SUM(MissFill!M$5:M43)&gt;0.01,"",IF(MissFill!M41/SUM(MissFill!M$5:M43)&gt;0.01,"",IF(MissFill!M40/SUM(MissFill!M$5:M43)&gt;0.01,"",IF(MissFill!M39/SUM(MissFill!M$5:M43)&gt;0.01,"",DateEnded_5Day!$A40))))))))</f>
        <v/>
      </c>
      <c r="O40" s="13" t="str">
        <f>IF($A40&lt;='All Results'!$B$4,"",IF(SUM(MissFill!N$5:N43)=0,"",(IF(MissFill!N43/SUM(MissFill!N$5:N43)&gt;0.01,"",IF(MissFill!N42/SUM(MissFill!N$5:N43)&gt;0.01,"",IF(MissFill!N41/SUM(MissFill!N$5:N43)&gt;0.01,"",IF(MissFill!N40/SUM(MissFill!N$5:N43)&gt;0.01,"",IF(MissFill!N39/SUM(MissFill!N$5:N43)&gt;0.01,"",DateEnded_5Day!$A40))))))))</f>
        <v/>
      </c>
      <c r="P40" s="13" t="str">
        <f>IF($A40&lt;='All Results'!$B$4,"",IF(SUM(MissFill!O$5:O43)=0,"",(IF(MissFill!O43/SUM(MissFill!O$5:O43)&gt;0.01,"",IF(MissFill!O42/SUM(MissFill!O$5:O43)&gt;0.01,"",IF(MissFill!O41/SUM(MissFill!O$5:O43)&gt;0.01,"",IF(MissFill!O40/SUM(MissFill!O$5:O43)&gt;0.01,"",IF(MissFill!O39/SUM(MissFill!O$5:O43)&gt;0.01,"",DateEnded_5Day!$A40))))))))</f>
        <v/>
      </c>
      <c r="Q40" s="13" t="str">
        <f>IF($A40&lt;='All Results'!$B$4,"",IF(SUM(MissFill!P$5:P43)=0,"",(IF(MissFill!P43/SUM(MissFill!P$5:P43)&gt;0.01,"",IF(MissFill!P42/SUM(MissFill!P$5:P43)&gt;0.01,"",IF(MissFill!P41/SUM(MissFill!P$5:P43)&gt;0.01,"",IF(MissFill!P40/SUM(MissFill!P$5:P43)&gt;0.01,"",IF(MissFill!P39/SUM(MissFill!P$5:P43)&gt;0.01,"",DateEnded_5Day!$A40))))))))</f>
        <v/>
      </c>
      <c r="R40" s="13" t="str">
        <f>IF($A40&lt;='All Results'!$B$4,"",IF(SUM(MissFill!Q$5:Q43)=0,"",(IF(MissFill!Q43/SUM(MissFill!Q$5:Q43)&gt;0.01,"",IF(MissFill!Q42/SUM(MissFill!Q$5:Q43)&gt;0.01,"",IF(MissFill!Q41/SUM(MissFill!Q$5:Q43)&gt;0.01,"",IF(MissFill!Q40/SUM(MissFill!Q$5:Q43)&gt;0.01,"",IF(MissFill!Q39/SUM(MissFill!Q$5:Q43)&gt;0.01,"",DateEnded_5Day!$A40))))))))</f>
        <v/>
      </c>
      <c r="S40" s="13" t="str">
        <f>IF($A40&lt;='All Results'!$B$4,"",IF(SUM(MissFill!R$5:R43)=0,"",(IF(MissFill!R43/SUM(MissFill!R$5:R43)&gt;0.01,"",IF(MissFill!R42/SUM(MissFill!R$5:R43)&gt;0.01,"",IF(MissFill!R41/SUM(MissFill!R$5:R43)&gt;0.01,"",IF(MissFill!R40/SUM(MissFill!R$5:R43)&gt;0.01,"",IF(MissFill!R39/SUM(MissFill!R$5:R43)&gt;0.01,"",DateEnded_5Day!$A40))))))))</f>
        <v/>
      </c>
      <c r="T40" s="13" t="str">
        <f>IF($A40&lt;='All Results'!$B$4,"",IF(SUM(MissFill!S$5:S43)=0,"",(IF(MissFill!S43/SUM(MissFill!S$5:S43)&gt;0.01,"",IF(MissFill!S42/SUM(MissFill!S$5:S43)&gt;0.01,"",IF(MissFill!S41/SUM(MissFill!S$5:S43)&gt;0.01,"",IF(MissFill!S40/SUM(MissFill!S$5:S43)&gt;0.01,"",IF(MissFill!S39/SUM(MissFill!S$5:S43)&gt;0.01,"",DateEnded_5Day!$A40))))))))</f>
        <v/>
      </c>
      <c r="U40" s="13" t="str">
        <f>IF($A40&lt;='All Results'!$B$4,"",IF(SUM(MissFill!T$5:T43)=0,"",(IF(MissFill!T43/SUM(MissFill!T$5:T43)&gt;0.01,"",IF(MissFill!T42/SUM(MissFill!T$5:T43)&gt;0.01,"",IF(MissFill!T41/SUM(MissFill!T$5:T43)&gt;0.01,"",IF(MissFill!T40/SUM(MissFill!T$5:T43)&gt;0.01,"",IF(MissFill!T39/SUM(MissFill!T$5:T43)&gt;0.01,"",DateEnded_5Day!$A40))))))))</f>
        <v/>
      </c>
      <c r="V40" s="13" t="str">
        <f>IF($A40&lt;='All Results'!$B$4,"",IF(SUM(MissFill!U$5:U43)=0,"",(IF(MissFill!U43/SUM(MissFill!U$5:U43)&gt;0.01,"",IF(MissFill!U42/SUM(MissFill!U$5:U43)&gt;0.01,"",IF(MissFill!U41/SUM(MissFill!U$5:U43)&gt;0.01,"",IF(MissFill!U40/SUM(MissFill!U$5:U43)&gt;0.01,"",IF(MissFill!U39/SUM(MissFill!U$5:U43)&gt;0.01,"",DateEnded_5Day!$A40))))))))</f>
        <v/>
      </c>
      <c r="W40" s="13" t="str">
        <f>IF($A40&lt;='All Results'!$B$4,"",IF(SUM(MissFill!V$5:V43)=0,"",(IF(MissFill!V43/SUM(MissFill!V$5:V43)&gt;0.01,"",IF(MissFill!V42/SUM(MissFill!V$5:V43)&gt;0.01,"",IF(MissFill!V41/SUM(MissFill!V$5:V43)&gt;0.01,"",IF(MissFill!V40/SUM(MissFill!V$5:V43)&gt;0.01,"",IF(MissFill!V39/SUM(MissFill!V$5:V43)&gt;0.01,"",DateEnded_5Day!$A40))))))))</f>
        <v/>
      </c>
      <c r="X40" s="13" t="str">
        <f>IF($A40&lt;='All Results'!$B$4,"",IF(SUM(MissFill!W$5:W43)=0,"",(IF(MissFill!W43/SUM(MissFill!W$5:W43)&gt;0.01,"",IF(MissFill!W42/SUM(MissFill!W$5:W43)&gt;0.01,"",IF(MissFill!W41/SUM(MissFill!W$5:W43)&gt;0.01,"",IF(MissFill!W40/SUM(MissFill!W$5:W43)&gt;0.01,"",IF(MissFill!W39/SUM(MissFill!W$5:W43)&gt;0.01,"",DateEnded_5Day!$A40))))))))</f>
        <v/>
      </c>
      <c r="Y40" s="13" t="str">
        <f>IF($A40&lt;='All Results'!$B$4,"",IF(SUM(MissFill!X$5:X43)=0,"",(IF(MissFill!X43/SUM(MissFill!X$5:X43)&gt;0.01,"",IF(MissFill!X42/SUM(MissFill!X$5:X43)&gt;0.01,"",IF(MissFill!X41/SUM(MissFill!X$5:X43)&gt;0.01,"",IF(MissFill!X40/SUM(MissFill!X$5:X43)&gt;0.01,"",IF(MissFill!X39/SUM(MissFill!X$5:X43)&gt;0.01,"",DateEnded_5Day!$A40))))))))</f>
        <v/>
      </c>
      <c r="Z40" s="13" t="str">
        <f>IF($A40&lt;='All Results'!$B$4,"",IF(SUM(MissFill!Y$5:Y43)=0,"",(IF(MissFill!Y43/SUM(MissFill!Y$5:Y43)&gt;0.01,"",IF(MissFill!Y42/SUM(MissFill!Y$5:Y43)&gt;0.01,"",IF(MissFill!Y41/SUM(MissFill!Y$5:Y43)&gt;0.01,"",IF(MissFill!Y40/SUM(MissFill!Y$5:Y43)&gt;0.01,"",IF(MissFill!Y39/SUM(MissFill!Y$5:Y43)&gt;0.01,"",DateEnded_5Day!$A40))))))))</f>
        <v/>
      </c>
      <c r="AA40" s="13" t="str">
        <f>IF($A40&lt;='All Results'!$B$4,"",IF(SUM(MissFill!Z$5:Z43)=0,"",(IF(MissFill!Z43/SUM(MissFill!Z$5:Z43)&gt;0.01,"",IF(MissFill!Z42/SUM(MissFill!Z$5:Z43)&gt;0.01,"",IF(MissFill!Z41/SUM(MissFill!Z$5:Z43)&gt;0.01,"",IF(MissFill!Z40/SUM(MissFill!Z$5:Z43)&gt;0.01,"",IF(MissFill!Z39/SUM(MissFill!Z$5:Z43)&gt;0.01,"",DateEnded_5Day!$A40))))))))</f>
        <v/>
      </c>
      <c r="AB40" s="13" t="str">
        <f>IF($A40&lt;='All Results'!$B$4,"",IF(SUM(MissFill!AA$5:AA43)=0,"",(IF(MissFill!AA43/SUM(MissFill!AA$5:AA43)&gt;0.01,"",IF(MissFill!AA42/SUM(MissFill!AA$5:AA43)&gt;0.01,"",IF(MissFill!AA41/SUM(MissFill!AA$5:AA43)&gt;0.01,"",IF(MissFill!AA40/SUM(MissFill!AA$5:AA43)&gt;0.01,"",IF(MissFill!AA39/SUM(MissFill!AA$5:AA43)&gt;0.01,"",DateEnded_5Day!$A40))))))))</f>
        <v/>
      </c>
      <c r="AC40" s="13" t="str">
        <f>IF($A40&lt;='All Results'!$B$4,"",IF(SUM(MissFill!AB$5:AB43)=0,"",(IF(MissFill!AB43/SUM(MissFill!AB$5:AB43)&gt;0.01,"",IF(MissFill!AB42/SUM(MissFill!AB$5:AB43)&gt;0.01,"",IF(MissFill!AB41/SUM(MissFill!AB$5:AB43)&gt;0.01,"",IF(MissFill!AB40/SUM(MissFill!AB$5:AB43)&gt;0.01,"",IF(MissFill!AB39/SUM(MissFill!AB$5:AB43)&gt;0.01,"",DateEnded_5Day!$A40))))))))</f>
        <v/>
      </c>
      <c r="AD40" s="13" t="str">
        <f>IF($A40&lt;='All Results'!$B$4,"",IF(SUM(MissFill!AC$5:AC43)=0,"",(IF(MissFill!AC43/SUM(MissFill!AC$5:AC43)&gt;0.01,"",IF(MissFill!AC42/SUM(MissFill!AC$5:AC43)&gt;0.01,"",IF(MissFill!AC41/SUM(MissFill!AC$5:AC43)&gt;0.01,"",IF(MissFill!AC40/SUM(MissFill!AC$5:AC43)&gt;0.01,"",IF(MissFill!AC39/SUM(MissFill!AC$5:AC43)&gt;0.01,"",DateEnded_5Day!$A40))))))))</f>
        <v/>
      </c>
      <c r="AE40" s="13" t="str">
        <f>IF($A40&lt;='All Results'!$B$4,"",IF(SUM(MissFill!AD$5:AD43)=0,"",(IF(MissFill!AD43/SUM(MissFill!AD$5:AD43)&gt;0.01,"",IF(MissFill!AD42/SUM(MissFill!AD$5:AD43)&gt;0.01,"",IF(MissFill!AD41/SUM(MissFill!AD$5:AD43)&gt;0.01,"",IF(MissFill!AD40/SUM(MissFill!AD$5:AD43)&gt;0.01,"",IF(MissFill!AD39/SUM(MissFill!AD$5:AD43)&gt;0.01,"",DateEnded_5Day!$A40))))))))</f>
        <v/>
      </c>
      <c r="AF40" s="13" t="str">
        <f>IF($A40&lt;='All Results'!$B$4,"",IF(SUM(MissFill!AE$5:AE43)=0,"",(IF(MissFill!AE43/SUM(MissFill!AE$5:AE43)&gt;0.01,"",IF(MissFill!AE42/SUM(MissFill!AE$5:AE43)&gt;0.01,"",IF(MissFill!AE41/SUM(MissFill!AE$5:AE43)&gt;0.01,"",IF(MissFill!AE40/SUM(MissFill!AE$5:AE43)&gt;0.01,"",IF(MissFill!AE39/SUM(MissFill!AE$5:AE43)&gt;0.01,"",DateEnded_5Day!$A40))))))))</f>
        <v/>
      </c>
      <c r="AG40" s="13" t="str">
        <f>IF($A40&lt;='All Results'!$B$4,"",IF(SUM(MissFill!AF$5:AF43)=0,"",(IF(MissFill!AF43/SUM(MissFill!AF$5:AF43)&gt;0.01,"",IF(MissFill!AF42/SUM(MissFill!AF$5:AF43)&gt;0.01,"",IF(MissFill!AF41/SUM(MissFill!AF$5:AF43)&gt;0.01,"",IF(MissFill!AF40/SUM(MissFill!AF$5:AF43)&gt;0.01,"",IF(MissFill!AF39/SUM(MissFill!AF$5:AF43)&gt;0.01,"",DateEnded_5Day!$A40))))))))</f>
        <v/>
      </c>
      <c r="AH40" s="13" t="str">
        <f>IF($A40&lt;='All Results'!$B$4,"",IF(SUM(MissFill!AG$5:AG43)=0,"",(IF(MissFill!AG43/SUM(MissFill!AG$5:AG43)&gt;0.01,"",IF(MissFill!AG42/SUM(MissFill!AG$5:AG43)&gt;0.01,"",IF(MissFill!AG41/SUM(MissFill!AG$5:AG43)&gt;0.01,"",IF(MissFill!AG40/SUM(MissFill!AG$5:AG43)&gt;0.01,"",IF(MissFill!AG39/SUM(MissFill!AG$5:AG43)&gt;0.01,"",DateEnded_5Day!$A40))))))))</f>
        <v/>
      </c>
      <c r="AI40" s="13" t="str">
        <f>IF($A40&lt;='All Results'!$B$4,"",IF(SUM(MissFill!AH$5:AH43)=0,"",(IF(MissFill!AH43/SUM(MissFill!AH$5:AH43)&gt;0.01,"",IF(MissFill!AH42/SUM(MissFill!AH$5:AH43)&gt;0.01,"",IF(MissFill!AH41/SUM(MissFill!AH$5:AH43)&gt;0.01,"",IF(MissFill!AH40/SUM(MissFill!AH$5:AH43)&gt;0.01,"",IF(MissFill!AH39/SUM(MissFill!AH$5:AH43)&gt;0.01,"",DateEnded_5Day!$A40))))))))</f>
        <v/>
      </c>
      <c r="AJ40" s="13" t="str">
        <f>IF($A40&lt;='All Results'!$B$4,"",IF(SUM(MissFill!AI$5:AI43)=0,"",(IF(MissFill!AI43/SUM(MissFill!AI$5:AI43)&gt;0.01,"",IF(MissFill!AI42/SUM(MissFill!AI$5:AI43)&gt;0.01,"",IF(MissFill!AI41/SUM(MissFill!AI$5:AI43)&gt;0.01,"",IF(MissFill!AI40/SUM(MissFill!AI$5:AI43)&gt;0.01,"",IF(MissFill!AI39/SUM(MissFill!AI$5:AI43)&gt;0.01,"",DateEnded_5Day!$A40))))))))</f>
        <v/>
      </c>
      <c r="AK40" s="13" t="str">
        <f>IF($A40&lt;='All Results'!$B$4,"",IF(SUM(MissFill!AJ$5:AJ43)=0,"",(IF(MissFill!AJ43/SUM(MissFill!AJ$5:AJ43)&gt;0.01,"",IF(MissFill!AJ42/SUM(MissFill!AJ$5:AJ43)&gt;0.01,"",IF(MissFill!AJ41/SUM(MissFill!AJ$5:AJ43)&gt;0.01,"",IF(MissFill!AJ40/SUM(MissFill!AJ$5:AJ43)&gt;0.01,"",IF(MissFill!AJ39/SUM(MissFill!AJ$5:AJ43)&gt;0.01,"",DateEnded_5Day!$A40))))))))</f>
        <v/>
      </c>
      <c r="AL40" s="13" t="str">
        <f>IF($A40&lt;='All Results'!$B$4,"",IF(SUM(MissFill!AK$5:AK43)=0,"",(IF(MissFill!AK43/SUM(MissFill!AK$5:AK43)&gt;0.01,"",IF(MissFill!AK42/SUM(MissFill!AK$5:AK43)&gt;0.01,"",IF(MissFill!AK41/SUM(MissFill!AK$5:AK43)&gt;0.01,"",IF(MissFill!AK40/SUM(MissFill!AK$5:AK43)&gt;0.01,"",IF(MissFill!AK39/SUM(MissFill!AK$5:AK43)&gt;0.01,"",DateEnded_5Day!$A40))))))))</f>
        <v/>
      </c>
      <c r="AM40" s="13" t="str">
        <f>IF($A40&lt;='All Results'!$B$4,"",IF(SUM(MissFill!AL$5:AL43)=0,"",(IF(MissFill!AL43/SUM(MissFill!AL$5:AL43)&gt;0.01,"",IF(MissFill!AL42/SUM(MissFill!AL$5:AL43)&gt;0.01,"",IF(MissFill!AL41/SUM(MissFill!AL$5:AL43)&gt;0.01,"",IF(MissFill!AL40/SUM(MissFill!AL$5:AL43)&gt;0.01,"",IF(MissFill!AL39/SUM(MissFill!AL$5:AL43)&gt;0.01,"",DateEnded_5Day!$A40))))))))</f>
        <v/>
      </c>
      <c r="AN40" s="13" t="str">
        <f>IF($A40&lt;='All Results'!$B$4,"",IF(SUM(MissFill!AM$5:AM43)=0,"",(IF(MissFill!AM43/SUM(MissFill!AM$5:AM43)&gt;0.01,"",IF(MissFill!AM42/SUM(MissFill!AM$5:AM43)&gt;0.01,"",IF(MissFill!AM41/SUM(MissFill!AM$5:AM43)&gt;0.01,"",IF(MissFill!AM40/SUM(MissFill!AM$5:AM43)&gt;0.01,"",IF(MissFill!AM39/SUM(MissFill!AM$5:AM43)&gt;0.01,"",DateEnded_5Day!$A40))))))))</f>
        <v/>
      </c>
      <c r="AO40" s="13" t="str">
        <f>IF($A40&lt;='All Results'!$B$4,"",IF(SUM(MissFill!AN$5:AN43)=0,"",(IF(MissFill!AN43/SUM(MissFill!AN$5:AN43)&gt;0.01,"",IF(MissFill!AN42/SUM(MissFill!AN$5:AN43)&gt;0.01,"",IF(MissFill!AN41/SUM(MissFill!AN$5:AN43)&gt;0.01,"",IF(MissFill!AN40/SUM(MissFill!AN$5:AN43)&gt;0.01,"",IF(MissFill!AN39/SUM(MissFill!AN$5:AN43)&gt;0.01,"",DateEnded_5Day!$A40))))))))</f>
        <v/>
      </c>
      <c r="AP40" s="13" t="str">
        <f>IF($A40&lt;='All Results'!$B$4,"",IF(SUM(MissFill!AO$5:AO43)=0,"",(IF(MissFill!AO43/SUM(MissFill!AO$5:AO43)&gt;0.01,"",IF(MissFill!AO42/SUM(MissFill!AO$5:AO43)&gt;0.01,"",IF(MissFill!AO41/SUM(MissFill!AO$5:AO43)&gt;0.01,"",IF(MissFill!AO40/SUM(MissFill!AO$5:AO43)&gt;0.01,"",IF(MissFill!AO39/SUM(MissFill!AO$5:AO43)&gt;0.01,"",DateEnded_5Day!$A40))))))))</f>
        <v/>
      </c>
      <c r="AQ40" s="13" t="str">
        <f>IF($A40&lt;='All Results'!$B$4,"",IF(SUM(MissFill!AP$5:AP43)=0,"",(IF(MissFill!AP43/SUM(MissFill!AP$5:AP43)&gt;0.01,"",IF(MissFill!AP42/SUM(MissFill!AP$5:AP43)&gt;0.01,"",IF(MissFill!AP41/SUM(MissFill!AP$5:AP43)&gt;0.01,"",IF(MissFill!AP40/SUM(MissFill!AP$5:AP43)&gt;0.01,"",IF(MissFill!AP39/SUM(MissFill!AP$5:AP43)&gt;0.01,"",DateEnded_5Day!$A40))))))))</f>
        <v/>
      </c>
      <c r="AR40" s="13" t="str">
        <f>IF($A40&lt;='All Results'!$B$4,"",IF(SUM(MissFill!AQ$5:AQ43)=0,"",(IF(MissFill!AQ43/SUM(MissFill!AQ$5:AQ43)&gt;0.01,"",IF(MissFill!AQ42/SUM(MissFill!AQ$5:AQ43)&gt;0.01,"",IF(MissFill!AQ41/SUM(MissFill!AQ$5:AQ43)&gt;0.01,"",IF(MissFill!AQ40/SUM(MissFill!AQ$5:AQ43)&gt;0.01,"",IF(MissFill!AQ39/SUM(MissFill!AQ$5:AQ43)&gt;0.01,"",DateEnded_5Day!$A40))))))))</f>
        <v/>
      </c>
      <c r="AS40" s="13" t="str">
        <f>IF($A40&lt;='All Results'!$B$4,"",IF(SUM(MissFill!AR$5:AR43)=0,"",(IF(MissFill!AR43/SUM(MissFill!AR$5:AR43)&gt;0.01,"",IF(MissFill!AR42/SUM(MissFill!AR$5:AR43)&gt;0.01,"",IF(MissFill!AR41/SUM(MissFill!AR$5:AR43)&gt;0.01,"",IF(MissFill!AR40/SUM(MissFill!AR$5:AR43)&gt;0.01,"",IF(MissFill!AR39/SUM(MissFill!AR$5:AR43)&gt;0.01,"",DateEnded_5Day!$A40))))))))</f>
        <v/>
      </c>
      <c r="AT40" s="13" t="str">
        <f>IF($A40&lt;='All Results'!$B$4,"",IF(SUM(MissFill!AS$5:AS43)=0,"",(IF(MissFill!AS43/SUM(MissFill!AS$5:AS43)&gt;0.01,"",IF(MissFill!AS42/SUM(MissFill!AS$5:AS43)&gt;0.01,"",IF(MissFill!AS41/SUM(MissFill!AS$5:AS43)&gt;0.01,"",IF(MissFill!AS40/SUM(MissFill!AS$5:AS43)&gt;0.01,"",IF(MissFill!AS39/SUM(MissFill!AS$5:AS43)&gt;0.01,"",DateEnded_5Day!$A40))))))))</f>
        <v/>
      </c>
      <c r="AU40" s="13" t="str">
        <f>IF($A40&lt;='All Results'!$B$4,"",IF(SUM(MissFill!AT$5:AT43)=0,"",(IF(MissFill!AT43/SUM(MissFill!AT$5:AT43)&gt;0.01,"",IF(MissFill!AT42/SUM(MissFill!AT$5:AT43)&gt;0.01,"",IF(MissFill!AT41/SUM(MissFill!AT$5:AT43)&gt;0.01,"",IF(MissFill!AT40/SUM(MissFill!AT$5:AT43)&gt;0.01,"",IF(MissFill!AT39/SUM(MissFill!AT$5:AT43)&gt;0.01,"",DateEnded_5Day!$A40))))))))</f>
        <v/>
      </c>
      <c r="AV40" s="13" t="str">
        <f>IF($A40&lt;='All Results'!$B$4,"",IF(SUM(MissFill!AU$5:AU43)=0,"",(IF(MissFill!AU43/SUM(MissFill!AU$5:AU43)&gt;0.01,"",IF(MissFill!AU42/SUM(MissFill!AU$5:AU43)&gt;0.01,"",IF(MissFill!AU41/SUM(MissFill!AU$5:AU43)&gt;0.01,"",IF(MissFill!AU40/SUM(MissFill!AU$5:AU43)&gt;0.01,"",IF(MissFill!AU39/SUM(MissFill!AU$5:AU43)&gt;0.01,"",DateEnded_5Day!$A40))))))))</f>
        <v/>
      </c>
      <c r="AW40" s="13" t="str">
        <f>IF($A40&lt;='All Results'!$B$4,"",IF(SUM(MissFill!AV$5:AV43)=0,"",(IF(MissFill!AV43/SUM(MissFill!AV$5:AV43)&gt;0.01,"",IF(MissFill!AV42/SUM(MissFill!AV$5:AV43)&gt;0.01,"",IF(MissFill!AV41/SUM(MissFill!AV$5:AV43)&gt;0.01,"",IF(MissFill!AV40/SUM(MissFill!AV$5:AV43)&gt;0.01,"",IF(MissFill!AV39/SUM(MissFill!AV$5:AV43)&gt;0.01,"",DateEnded_5Day!$A40))))))))</f>
        <v/>
      </c>
      <c r="AX40" s="13" t="str">
        <f>IF($A40&lt;='All Results'!$B$4,"",IF(SUM(MissFill!AW$5:AW43)=0,"",(IF(MissFill!AW43/SUM(MissFill!AW$5:AW43)&gt;0.01,"",IF(MissFill!AW42/SUM(MissFill!AW$5:AW43)&gt;0.01,"",IF(MissFill!AW41/SUM(MissFill!AW$5:AW43)&gt;0.01,"",IF(MissFill!AW40/SUM(MissFill!AW$5:AW43)&gt;0.01,"",IF(MissFill!AW39/SUM(MissFill!AW$5:AW43)&gt;0.01,"",DateEnded_5Day!$A40))))))))</f>
        <v/>
      </c>
    </row>
    <row r="41" spans="1:50" x14ac:dyDescent="0.25">
      <c r="A41" s="8">
        <v>44386</v>
      </c>
      <c r="B41" s="11">
        <v>190</v>
      </c>
      <c r="C41" s="13" t="str">
        <f>IF($A41&lt;='All Results'!$B$4,"",IF(SUM(MissFill!B$5:B44)=0,"",(IF(MissFill!B44/SUM(MissFill!B$5:B44)&gt;0.01,"",IF(MissFill!B43/SUM(MissFill!B$5:B44)&gt;0.01,"",IF(MissFill!B42/SUM(MissFill!B$5:B44)&gt;0.01,"",IF(MissFill!B41/SUM(MissFill!B$5:B44)&gt;0.01,"",IF(MissFill!B40/SUM(MissFill!B$5:B44)&gt;0.01,"",DateEnded_5Day!$A41))))))))</f>
        <v/>
      </c>
      <c r="D41" s="13" t="str">
        <f>IF($A41&lt;='All Results'!$B$4,"",IF(SUM(MissFill!C$5:C44)=0,"",(IF(MissFill!C44/SUM(MissFill!C$5:C44)&gt;0.01,"",IF(MissFill!C43/SUM(MissFill!C$5:C44)&gt;0.01,"",IF(MissFill!C42/SUM(MissFill!C$5:C44)&gt;0.01,"",IF(MissFill!C41/SUM(MissFill!C$5:C44)&gt;0.01,"",IF(MissFill!C40/SUM(MissFill!C$5:C44)&gt;0.01,"",DateEnded_5Day!$A41))))))))</f>
        <v/>
      </c>
      <c r="E41" s="13" t="str">
        <f>IF($A41&lt;='All Results'!$B$4,"",IF(SUM(MissFill!D$5:D44)=0,"",(IF(MissFill!D44/SUM(MissFill!D$5:D44)&gt;0.01,"",IF(MissFill!D43/SUM(MissFill!D$5:D44)&gt;0.01,"",IF(MissFill!D42/SUM(MissFill!D$5:D44)&gt;0.01,"",IF(MissFill!D41/SUM(MissFill!D$5:D44)&gt;0.01,"",IF(MissFill!D40/SUM(MissFill!D$5:D44)&gt;0.01,"",DateEnded_5Day!$A41))))))))</f>
        <v/>
      </c>
      <c r="F41" s="13" t="str">
        <f>IF($A41&lt;='All Results'!$B$4,"",IF(SUM(MissFill!E$5:E44)=0,"",(IF(MissFill!E44/SUM(MissFill!E$5:E44)&gt;0.01,"",IF(MissFill!E43/SUM(MissFill!E$5:E44)&gt;0.01,"",IF(MissFill!E42/SUM(MissFill!E$5:E44)&gt;0.01,"",IF(MissFill!E41/SUM(MissFill!E$5:E44)&gt;0.01,"",IF(MissFill!E40/SUM(MissFill!E$5:E44)&gt;0.01,"",DateEnded_5Day!$A41))))))))</f>
        <v/>
      </c>
      <c r="G41" s="13" t="str">
        <f>IF($A41&lt;='All Results'!$B$4,"",IF(SUM(MissFill!F$5:F44)=0,"",(IF(MissFill!F44/SUM(MissFill!F$5:F44)&gt;0.01,"",IF(MissFill!F43/SUM(MissFill!F$5:F44)&gt;0.01,"",IF(MissFill!F42/SUM(MissFill!F$5:F44)&gt;0.01,"",IF(MissFill!F41/SUM(MissFill!F$5:F44)&gt;0.01,"",IF(MissFill!F40/SUM(MissFill!F$5:F44)&gt;0.01,"",DateEnded_5Day!$A41))))))))</f>
        <v/>
      </c>
      <c r="H41" s="13" t="str">
        <f>IF($A41&lt;='All Results'!$B$4,"",IF(SUM(MissFill!G$5:G44)=0,"",(IF(MissFill!G44/SUM(MissFill!G$5:G44)&gt;0.01,"",IF(MissFill!G43/SUM(MissFill!G$5:G44)&gt;0.01,"",IF(MissFill!G42/SUM(MissFill!G$5:G44)&gt;0.01,"",IF(MissFill!G41/SUM(MissFill!G$5:G44)&gt;0.01,"",IF(MissFill!G40/SUM(MissFill!G$5:G44)&gt;0.01,"",DateEnded_5Day!$A41))))))))</f>
        <v/>
      </c>
      <c r="I41" s="13" t="str">
        <f>IF($A41&lt;='All Results'!$B$4,"",IF(SUM(MissFill!H$5:H44)=0,"",(IF(MissFill!H44/SUM(MissFill!H$5:H44)&gt;0.01,"",IF(MissFill!H43/SUM(MissFill!H$5:H44)&gt;0.01,"",IF(MissFill!H42/SUM(MissFill!H$5:H44)&gt;0.01,"",IF(MissFill!H41/SUM(MissFill!H$5:H44)&gt;0.01,"",IF(MissFill!H40/SUM(MissFill!H$5:H44)&gt;0.01,"",DateEnded_5Day!$A41))))))))</f>
        <v/>
      </c>
      <c r="J41" s="13" t="str">
        <f>IF($A41&lt;='All Results'!$B$4,"",IF(SUM(MissFill!I$5:I44)=0,"",(IF(MissFill!I44/SUM(MissFill!I$5:I44)&gt;0.01,"",IF(MissFill!I43/SUM(MissFill!I$5:I44)&gt;0.01,"",IF(MissFill!I42/SUM(MissFill!I$5:I44)&gt;0.01,"",IF(MissFill!I41/SUM(MissFill!I$5:I44)&gt;0.01,"",IF(MissFill!I40/SUM(MissFill!I$5:I44)&gt;0.01,"",DateEnded_5Day!$A41))))))))</f>
        <v/>
      </c>
      <c r="K41" s="13" t="str">
        <f>IF($A41&lt;='All Results'!$B$4,"",IF(SUM(MissFill!J$5:J44)=0,"",(IF(MissFill!J44/SUM(MissFill!J$5:J44)&gt;0.01,"",IF(MissFill!J43/SUM(MissFill!J$5:J44)&gt;0.01,"",IF(MissFill!J42/SUM(MissFill!J$5:J44)&gt;0.01,"",IF(MissFill!J41/SUM(MissFill!J$5:J44)&gt;0.01,"",IF(MissFill!J40/SUM(MissFill!J$5:J44)&gt;0.01,"",DateEnded_5Day!$A41))))))))</f>
        <v/>
      </c>
      <c r="L41" s="13" t="str">
        <f>IF($A41&lt;='All Results'!$B$4,"",IF(SUM(MissFill!K$5:K44)=0,"",(IF(MissFill!K44/SUM(MissFill!K$5:K44)&gt;0.01,"",IF(MissFill!K43/SUM(MissFill!K$5:K44)&gt;0.01,"",IF(MissFill!K42/SUM(MissFill!K$5:K44)&gt;0.01,"",IF(MissFill!K41/SUM(MissFill!K$5:K44)&gt;0.01,"",IF(MissFill!K40/SUM(MissFill!K$5:K44)&gt;0.01,"",DateEnded_5Day!$A41))))))))</f>
        <v/>
      </c>
      <c r="M41" s="13" t="str">
        <f>IF($A41&lt;='All Results'!$B$4,"",IF(SUM(MissFill!L$5:L44)=0,"",(IF(MissFill!L44/SUM(MissFill!L$5:L44)&gt;0.01,"",IF(MissFill!L43/SUM(MissFill!L$5:L44)&gt;0.01,"",IF(MissFill!L42/SUM(MissFill!L$5:L44)&gt;0.01,"",IF(MissFill!L41/SUM(MissFill!L$5:L44)&gt;0.01,"",IF(MissFill!L40/SUM(MissFill!L$5:L44)&gt;0.01,"",DateEnded_5Day!$A41))))))))</f>
        <v/>
      </c>
      <c r="N41" s="13" t="str">
        <f>IF($A41&lt;='All Results'!$B$4,"",IF(SUM(MissFill!M$5:M44)=0,"",(IF(MissFill!M44/SUM(MissFill!M$5:M44)&gt;0.01,"",IF(MissFill!M43/SUM(MissFill!M$5:M44)&gt;0.01,"",IF(MissFill!M42/SUM(MissFill!M$5:M44)&gt;0.01,"",IF(MissFill!M41/SUM(MissFill!M$5:M44)&gt;0.01,"",IF(MissFill!M40/SUM(MissFill!M$5:M44)&gt;0.01,"",DateEnded_5Day!$A41))))))))</f>
        <v/>
      </c>
      <c r="O41" s="13" t="str">
        <f>IF($A41&lt;='All Results'!$B$4,"",IF(SUM(MissFill!N$5:N44)=0,"",(IF(MissFill!N44/SUM(MissFill!N$5:N44)&gt;0.01,"",IF(MissFill!N43/SUM(MissFill!N$5:N44)&gt;0.01,"",IF(MissFill!N42/SUM(MissFill!N$5:N44)&gt;0.01,"",IF(MissFill!N41/SUM(MissFill!N$5:N44)&gt;0.01,"",IF(MissFill!N40/SUM(MissFill!N$5:N44)&gt;0.01,"",DateEnded_5Day!$A41))))))))</f>
        <v/>
      </c>
      <c r="P41" s="13" t="str">
        <f>IF($A41&lt;='All Results'!$B$4,"",IF(SUM(MissFill!O$5:O44)=0,"",(IF(MissFill!O44/SUM(MissFill!O$5:O44)&gt;0.01,"",IF(MissFill!O43/SUM(MissFill!O$5:O44)&gt;0.01,"",IF(MissFill!O42/SUM(MissFill!O$5:O44)&gt;0.01,"",IF(MissFill!O41/SUM(MissFill!O$5:O44)&gt;0.01,"",IF(MissFill!O40/SUM(MissFill!O$5:O44)&gt;0.01,"",DateEnded_5Day!$A41))))))))</f>
        <v/>
      </c>
      <c r="Q41" s="13" t="str">
        <f>IF($A41&lt;='All Results'!$B$4,"",IF(SUM(MissFill!P$5:P44)=0,"",(IF(MissFill!P44/SUM(MissFill!P$5:P44)&gt;0.01,"",IF(MissFill!P43/SUM(MissFill!P$5:P44)&gt;0.01,"",IF(MissFill!P42/SUM(MissFill!P$5:P44)&gt;0.01,"",IF(MissFill!P41/SUM(MissFill!P$5:P44)&gt;0.01,"",IF(MissFill!P40/SUM(MissFill!P$5:P44)&gt;0.01,"",DateEnded_5Day!$A41))))))))</f>
        <v/>
      </c>
      <c r="R41" s="13" t="str">
        <f>IF($A41&lt;='All Results'!$B$4,"",IF(SUM(MissFill!Q$5:Q44)=0,"",(IF(MissFill!Q44/SUM(MissFill!Q$5:Q44)&gt;0.01,"",IF(MissFill!Q43/SUM(MissFill!Q$5:Q44)&gt;0.01,"",IF(MissFill!Q42/SUM(MissFill!Q$5:Q44)&gt;0.01,"",IF(MissFill!Q41/SUM(MissFill!Q$5:Q44)&gt;0.01,"",IF(MissFill!Q40/SUM(MissFill!Q$5:Q44)&gt;0.01,"",DateEnded_5Day!$A41))))))))</f>
        <v/>
      </c>
      <c r="S41" s="13" t="str">
        <f>IF($A41&lt;='All Results'!$B$4,"",IF(SUM(MissFill!R$5:R44)=0,"",(IF(MissFill!R44/SUM(MissFill!R$5:R44)&gt;0.01,"",IF(MissFill!R43/SUM(MissFill!R$5:R44)&gt;0.01,"",IF(MissFill!R42/SUM(MissFill!R$5:R44)&gt;0.01,"",IF(MissFill!R41/SUM(MissFill!R$5:R44)&gt;0.01,"",IF(MissFill!R40/SUM(MissFill!R$5:R44)&gt;0.01,"",DateEnded_5Day!$A41))))))))</f>
        <v/>
      </c>
      <c r="T41" s="13" t="str">
        <f>IF($A41&lt;='All Results'!$B$4,"",IF(SUM(MissFill!S$5:S44)=0,"",(IF(MissFill!S44/SUM(MissFill!S$5:S44)&gt;0.01,"",IF(MissFill!S43/SUM(MissFill!S$5:S44)&gt;0.01,"",IF(MissFill!S42/SUM(MissFill!S$5:S44)&gt;0.01,"",IF(MissFill!S41/SUM(MissFill!S$5:S44)&gt;0.01,"",IF(MissFill!S40/SUM(MissFill!S$5:S44)&gt;0.01,"",DateEnded_5Day!$A41))))))))</f>
        <v/>
      </c>
      <c r="U41" s="13" t="str">
        <f>IF($A41&lt;='All Results'!$B$4,"",IF(SUM(MissFill!T$5:T44)=0,"",(IF(MissFill!T44/SUM(MissFill!T$5:T44)&gt;0.01,"",IF(MissFill!T43/SUM(MissFill!T$5:T44)&gt;0.01,"",IF(MissFill!T42/SUM(MissFill!T$5:T44)&gt;0.01,"",IF(MissFill!T41/SUM(MissFill!T$5:T44)&gt;0.01,"",IF(MissFill!T40/SUM(MissFill!T$5:T44)&gt;0.01,"",DateEnded_5Day!$A41))))))))</f>
        <v/>
      </c>
      <c r="V41" s="13" t="str">
        <f>IF($A41&lt;='All Results'!$B$4,"",IF(SUM(MissFill!U$5:U44)=0,"",(IF(MissFill!U44/SUM(MissFill!U$5:U44)&gt;0.01,"",IF(MissFill!U43/SUM(MissFill!U$5:U44)&gt;0.01,"",IF(MissFill!U42/SUM(MissFill!U$5:U44)&gt;0.01,"",IF(MissFill!U41/SUM(MissFill!U$5:U44)&gt;0.01,"",IF(MissFill!U40/SUM(MissFill!U$5:U44)&gt;0.01,"",DateEnded_5Day!$A41))))))))</f>
        <v/>
      </c>
      <c r="W41" s="13" t="str">
        <f>IF($A41&lt;='All Results'!$B$4,"",IF(SUM(MissFill!V$5:V44)=0,"",(IF(MissFill!V44/SUM(MissFill!V$5:V44)&gt;0.01,"",IF(MissFill!V43/SUM(MissFill!V$5:V44)&gt;0.01,"",IF(MissFill!V42/SUM(MissFill!V$5:V44)&gt;0.01,"",IF(MissFill!V41/SUM(MissFill!V$5:V44)&gt;0.01,"",IF(MissFill!V40/SUM(MissFill!V$5:V44)&gt;0.01,"",DateEnded_5Day!$A41))))))))</f>
        <v/>
      </c>
      <c r="X41" s="13" t="str">
        <f>IF($A41&lt;='All Results'!$B$4,"",IF(SUM(MissFill!W$5:W44)=0,"",(IF(MissFill!W44/SUM(MissFill!W$5:W44)&gt;0.01,"",IF(MissFill!W43/SUM(MissFill!W$5:W44)&gt;0.01,"",IF(MissFill!W42/SUM(MissFill!W$5:W44)&gt;0.01,"",IF(MissFill!W41/SUM(MissFill!W$5:W44)&gt;0.01,"",IF(MissFill!W40/SUM(MissFill!W$5:W44)&gt;0.01,"",DateEnded_5Day!$A41))))))))</f>
        <v/>
      </c>
      <c r="Y41" s="13" t="str">
        <f>IF($A41&lt;='All Results'!$B$4,"",IF(SUM(MissFill!X$5:X44)=0,"",(IF(MissFill!X44/SUM(MissFill!X$5:X44)&gt;0.01,"",IF(MissFill!X43/SUM(MissFill!X$5:X44)&gt;0.01,"",IF(MissFill!X42/SUM(MissFill!X$5:X44)&gt;0.01,"",IF(MissFill!X41/SUM(MissFill!X$5:X44)&gt;0.01,"",IF(MissFill!X40/SUM(MissFill!X$5:X44)&gt;0.01,"",DateEnded_5Day!$A41))))))))</f>
        <v/>
      </c>
      <c r="Z41" s="13" t="str">
        <f>IF($A41&lt;='All Results'!$B$4,"",IF(SUM(MissFill!Y$5:Y44)=0,"",(IF(MissFill!Y44/SUM(MissFill!Y$5:Y44)&gt;0.01,"",IF(MissFill!Y43/SUM(MissFill!Y$5:Y44)&gt;0.01,"",IF(MissFill!Y42/SUM(MissFill!Y$5:Y44)&gt;0.01,"",IF(MissFill!Y41/SUM(MissFill!Y$5:Y44)&gt;0.01,"",IF(MissFill!Y40/SUM(MissFill!Y$5:Y44)&gt;0.01,"",DateEnded_5Day!$A41))))))))</f>
        <v/>
      </c>
      <c r="AA41" s="13" t="str">
        <f>IF($A41&lt;='All Results'!$B$4,"",IF(SUM(MissFill!Z$5:Z44)=0,"",(IF(MissFill!Z44/SUM(MissFill!Z$5:Z44)&gt;0.01,"",IF(MissFill!Z43/SUM(MissFill!Z$5:Z44)&gt;0.01,"",IF(MissFill!Z42/SUM(MissFill!Z$5:Z44)&gt;0.01,"",IF(MissFill!Z41/SUM(MissFill!Z$5:Z44)&gt;0.01,"",IF(MissFill!Z40/SUM(MissFill!Z$5:Z44)&gt;0.01,"",DateEnded_5Day!$A41))))))))</f>
        <v/>
      </c>
      <c r="AB41" s="13" t="str">
        <f>IF($A41&lt;='All Results'!$B$4,"",IF(SUM(MissFill!AA$5:AA44)=0,"",(IF(MissFill!AA44/SUM(MissFill!AA$5:AA44)&gt;0.01,"",IF(MissFill!AA43/SUM(MissFill!AA$5:AA44)&gt;0.01,"",IF(MissFill!AA42/SUM(MissFill!AA$5:AA44)&gt;0.01,"",IF(MissFill!AA41/SUM(MissFill!AA$5:AA44)&gt;0.01,"",IF(MissFill!AA40/SUM(MissFill!AA$5:AA44)&gt;0.01,"",DateEnded_5Day!$A41))))))))</f>
        <v/>
      </c>
      <c r="AC41" s="13" t="str">
        <f>IF($A41&lt;='All Results'!$B$4,"",IF(SUM(MissFill!AB$5:AB44)=0,"",(IF(MissFill!AB44/SUM(MissFill!AB$5:AB44)&gt;0.01,"",IF(MissFill!AB43/SUM(MissFill!AB$5:AB44)&gt;0.01,"",IF(MissFill!AB42/SUM(MissFill!AB$5:AB44)&gt;0.01,"",IF(MissFill!AB41/SUM(MissFill!AB$5:AB44)&gt;0.01,"",IF(MissFill!AB40/SUM(MissFill!AB$5:AB44)&gt;0.01,"",DateEnded_5Day!$A41))))))))</f>
        <v/>
      </c>
      <c r="AD41" s="13" t="str">
        <f>IF($A41&lt;='All Results'!$B$4,"",IF(SUM(MissFill!AC$5:AC44)=0,"",(IF(MissFill!AC44/SUM(MissFill!AC$5:AC44)&gt;0.01,"",IF(MissFill!AC43/SUM(MissFill!AC$5:AC44)&gt;0.01,"",IF(MissFill!AC42/SUM(MissFill!AC$5:AC44)&gt;0.01,"",IF(MissFill!AC41/SUM(MissFill!AC$5:AC44)&gt;0.01,"",IF(MissFill!AC40/SUM(MissFill!AC$5:AC44)&gt;0.01,"",DateEnded_5Day!$A41))))))))</f>
        <v/>
      </c>
      <c r="AE41" s="13" t="str">
        <f>IF($A41&lt;='All Results'!$B$4,"",IF(SUM(MissFill!AD$5:AD44)=0,"",(IF(MissFill!AD44/SUM(MissFill!AD$5:AD44)&gt;0.01,"",IF(MissFill!AD43/SUM(MissFill!AD$5:AD44)&gt;0.01,"",IF(MissFill!AD42/SUM(MissFill!AD$5:AD44)&gt;0.01,"",IF(MissFill!AD41/SUM(MissFill!AD$5:AD44)&gt;0.01,"",IF(MissFill!AD40/SUM(MissFill!AD$5:AD44)&gt;0.01,"",DateEnded_5Day!$A41))))))))</f>
        <v/>
      </c>
      <c r="AF41" s="13" t="str">
        <f>IF($A41&lt;='All Results'!$B$4,"",IF(SUM(MissFill!AE$5:AE44)=0,"",(IF(MissFill!AE44/SUM(MissFill!AE$5:AE44)&gt;0.01,"",IF(MissFill!AE43/SUM(MissFill!AE$5:AE44)&gt;0.01,"",IF(MissFill!AE42/SUM(MissFill!AE$5:AE44)&gt;0.01,"",IF(MissFill!AE41/SUM(MissFill!AE$5:AE44)&gt;0.01,"",IF(MissFill!AE40/SUM(MissFill!AE$5:AE44)&gt;0.01,"",DateEnded_5Day!$A41))))))))</f>
        <v/>
      </c>
      <c r="AG41" s="13" t="str">
        <f>IF($A41&lt;='All Results'!$B$4,"",IF(SUM(MissFill!AF$5:AF44)=0,"",(IF(MissFill!AF44/SUM(MissFill!AF$5:AF44)&gt;0.01,"",IF(MissFill!AF43/SUM(MissFill!AF$5:AF44)&gt;0.01,"",IF(MissFill!AF42/SUM(MissFill!AF$5:AF44)&gt;0.01,"",IF(MissFill!AF41/SUM(MissFill!AF$5:AF44)&gt;0.01,"",IF(MissFill!AF40/SUM(MissFill!AF$5:AF44)&gt;0.01,"",DateEnded_5Day!$A41))))))))</f>
        <v/>
      </c>
      <c r="AH41" s="13" t="str">
        <f>IF($A41&lt;='All Results'!$B$4,"",IF(SUM(MissFill!AG$5:AG44)=0,"",(IF(MissFill!AG44/SUM(MissFill!AG$5:AG44)&gt;0.01,"",IF(MissFill!AG43/SUM(MissFill!AG$5:AG44)&gt;0.01,"",IF(MissFill!AG42/SUM(MissFill!AG$5:AG44)&gt;0.01,"",IF(MissFill!AG41/SUM(MissFill!AG$5:AG44)&gt;0.01,"",IF(MissFill!AG40/SUM(MissFill!AG$5:AG44)&gt;0.01,"",DateEnded_5Day!$A41))))))))</f>
        <v/>
      </c>
      <c r="AI41" s="13" t="str">
        <f>IF($A41&lt;='All Results'!$B$4,"",IF(SUM(MissFill!AH$5:AH44)=0,"",(IF(MissFill!AH44/SUM(MissFill!AH$5:AH44)&gt;0.01,"",IF(MissFill!AH43/SUM(MissFill!AH$5:AH44)&gt;0.01,"",IF(MissFill!AH42/SUM(MissFill!AH$5:AH44)&gt;0.01,"",IF(MissFill!AH41/SUM(MissFill!AH$5:AH44)&gt;0.01,"",IF(MissFill!AH40/SUM(MissFill!AH$5:AH44)&gt;0.01,"",DateEnded_5Day!$A41))))))))</f>
        <v/>
      </c>
      <c r="AJ41" s="13" t="str">
        <f>IF($A41&lt;='All Results'!$B$4,"",IF(SUM(MissFill!AI$5:AI44)=0,"",(IF(MissFill!AI44/SUM(MissFill!AI$5:AI44)&gt;0.01,"",IF(MissFill!AI43/SUM(MissFill!AI$5:AI44)&gt;0.01,"",IF(MissFill!AI42/SUM(MissFill!AI$5:AI44)&gt;0.01,"",IF(MissFill!AI41/SUM(MissFill!AI$5:AI44)&gt;0.01,"",IF(MissFill!AI40/SUM(MissFill!AI$5:AI44)&gt;0.01,"",DateEnded_5Day!$A41))))))))</f>
        <v/>
      </c>
      <c r="AK41" s="13" t="str">
        <f>IF($A41&lt;='All Results'!$B$4,"",IF(SUM(MissFill!AJ$5:AJ44)=0,"",(IF(MissFill!AJ44/SUM(MissFill!AJ$5:AJ44)&gt;0.01,"",IF(MissFill!AJ43/SUM(MissFill!AJ$5:AJ44)&gt;0.01,"",IF(MissFill!AJ42/SUM(MissFill!AJ$5:AJ44)&gt;0.01,"",IF(MissFill!AJ41/SUM(MissFill!AJ$5:AJ44)&gt;0.01,"",IF(MissFill!AJ40/SUM(MissFill!AJ$5:AJ44)&gt;0.01,"",DateEnded_5Day!$A41))))))))</f>
        <v/>
      </c>
      <c r="AL41" s="13" t="str">
        <f>IF($A41&lt;='All Results'!$B$4,"",IF(SUM(MissFill!AK$5:AK44)=0,"",(IF(MissFill!AK44/SUM(MissFill!AK$5:AK44)&gt;0.01,"",IF(MissFill!AK43/SUM(MissFill!AK$5:AK44)&gt;0.01,"",IF(MissFill!AK42/SUM(MissFill!AK$5:AK44)&gt;0.01,"",IF(MissFill!AK41/SUM(MissFill!AK$5:AK44)&gt;0.01,"",IF(MissFill!AK40/SUM(MissFill!AK$5:AK44)&gt;0.01,"",DateEnded_5Day!$A41))))))))</f>
        <v/>
      </c>
      <c r="AM41" s="13" t="str">
        <f>IF($A41&lt;='All Results'!$B$4,"",IF(SUM(MissFill!AL$5:AL44)=0,"",(IF(MissFill!AL44/SUM(MissFill!AL$5:AL44)&gt;0.01,"",IF(MissFill!AL43/SUM(MissFill!AL$5:AL44)&gt;0.01,"",IF(MissFill!AL42/SUM(MissFill!AL$5:AL44)&gt;0.01,"",IF(MissFill!AL41/SUM(MissFill!AL$5:AL44)&gt;0.01,"",IF(MissFill!AL40/SUM(MissFill!AL$5:AL44)&gt;0.01,"",DateEnded_5Day!$A41))))))))</f>
        <v/>
      </c>
      <c r="AN41" s="13" t="str">
        <f>IF($A41&lt;='All Results'!$B$4,"",IF(SUM(MissFill!AM$5:AM44)=0,"",(IF(MissFill!AM44/SUM(MissFill!AM$5:AM44)&gt;0.01,"",IF(MissFill!AM43/SUM(MissFill!AM$5:AM44)&gt;0.01,"",IF(MissFill!AM42/SUM(MissFill!AM$5:AM44)&gt;0.01,"",IF(MissFill!AM41/SUM(MissFill!AM$5:AM44)&gt;0.01,"",IF(MissFill!AM40/SUM(MissFill!AM$5:AM44)&gt;0.01,"",DateEnded_5Day!$A41))))))))</f>
        <v/>
      </c>
      <c r="AO41" s="13" t="str">
        <f>IF($A41&lt;='All Results'!$B$4,"",IF(SUM(MissFill!AN$5:AN44)=0,"",(IF(MissFill!AN44/SUM(MissFill!AN$5:AN44)&gt;0.01,"",IF(MissFill!AN43/SUM(MissFill!AN$5:AN44)&gt;0.01,"",IF(MissFill!AN42/SUM(MissFill!AN$5:AN44)&gt;0.01,"",IF(MissFill!AN41/SUM(MissFill!AN$5:AN44)&gt;0.01,"",IF(MissFill!AN40/SUM(MissFill!AN$5:AN44)&gt;0.01,"",DateEnded_5Day!$A41))))))))</f>
        <v/>
      </c>
      <c r="AP41" s="13" t="str">
        <f>IF($A41&lt;='All Results'!$B$4,"",IF(SUM(MissFill!AO$5:AO44)=0,"",(IF(MissFill!AO44/SUM(MissFill!AO$5:AO44)&gt;0.01,"",IF(MissFill!AO43/SUM(MissFill!AO$5:AO44)&gt;0.01,"",IF(MissFill!AO42/SUM(MissFill!AO$5:AO44)&gt;0.01,"",IF(MissFill!AO41/SUM(MissFill!AO$5:AO44)&gt;0.01,"",IF(MissFill!AO40/SUM(MissFill!AO$5:AO44)&gt;0.01,"",DateEnded_5Day!$A41))))))))</f>
        <v/>
      </c>
      <c r="AQ41" s="13" t="str">
        <f>IF($A41&lt;='All Results'!$B$4,"",IF(SUM(MissFill!AP$5:AP44)=0,"",(IF(MissFill!AP44/SUM(MissFill!AP$5:AP44)&gt;0.01,"",IF(MissFill!AP43/SUM(MissFill!AP$5:AP44)&gt;0.01,"",IF(MissFill!AP42/SUM(MissFill!AP$5:AP44)&gt;0.01,"",IF(MissFill!AP41/SUM(MissFill!AP$5:AP44)&gt;0.01,"",IF(MissFill!AP40/SUM(MissFill!AP$5:AP44)&gt;0.01,"",DateEnded_5Day!$A41))))))))</f>
        <v/>
      </c>
      <c r="AR41" s="13" t="str">
        <f>IF($A41&lt;='All Results'!$B$4,"",IF(SUM(MissFill!AQ$5:AQ44)=0,"",(IF(MissFill!AQ44/SUM(MissFill!AQ$5:AQ44)&gt;0.01,"",IF(MissFill!AQ43/SUM(MissFill!AQ$5:AQ44)&gt;0.01,"",IF(MissFill!AQ42/SUM(MissFill!AQ$5:AQ44)&gt;0.01,"",IF(MissFill!AQ41/SUM(MissFill!AQ$5:AQ44)&gt;0.01,"",IF(MissFill!AQ40/SUM(MissFill!AQ$5:AQ44)&gt;0.01,"",DateEnded_5Day!$A41))))))))</f>
        <v/>
      </c>
      <c r="AS41" s="13" t="str">
        <f>IF($A41&lt;='All Results'!$B$4,"",IF(SUM(MissFill!AR$5:AR44)=0,"",(IF(MissFill!AR44/SUM(MissFill!AR$5:AR44)&gt;0.01,"",IF(MissFill!AR43/SUM(MissFill!AR$5:AR44)&gt;0.01,"",IF(MissFill!AR42/SUM(MissFill!AR$5:AR44)&gt;0.01,"",IF(MissFill!AR41/SUM(MissFill!AR$5:AR44)&gt;0.01,"",IF(MissFill!AR40/SUM(MissFill!AR$5:AR44)&gt;0.01,"",DateEnded_5Day!$A41))))))))</f>
        <v/>
      </c>
      <c r="AT41" s="13" t="str">
        <f>IF($A41&lt;='All Results'!$B$4,"",IF(SUM(MissFill!AS$5:AS44)=0,"",(IF(MissFill!AS44/SUM(MissFill!AS$5:AS44)&gt;0.01,"",IF(MissFill!AS43/SUM(MissFill!AS$5:AS44)&gt;0.01,"",IF(MissFill!AS42/SUM(MissFill!AS$5:AS44)&gt;0.01,"",IF(MissFill!AS41/SUM(MissFill!AS$5:AS44)&gt;0.01,"",IF(MissFill!AS40/SUM(MissFill!AS$5:AS44)&gt;0.01,"",DateEnded_5Day!$A41))))))))</f>
        <v/>
      </c>
      <c r="AU41" s="13" t="str">
        <f>IF($A41&lt;='All Results'!$B$4,"",IF(SUM(MissFill!AT$5:AT44)=0,"",(IF(MissFill!AT44/SUM(MissFill!AT$5:AT44)&gt;0.01,"",IF(MissFill!AT43/SUM(MissFill!AT$5:AT44)&gt;0.01,"",IF(MissFill!AT42/SUM(MissFill!AT$5:AT44)&gt;0.01,"",IF(MissFill!AT41/SUM(MissFill!AT$5:AT44)&gt;0.01,"",IF(MissFill!AT40/SUM(MissFill!AT$5:AT44)&gt;0.01,"",DateEnded_5Day!$A41))))))))</f>
        <v/>
      </c>
      <c r="AV41" s="13" t="str">
        <f>IF($A41&lt;='All Results'!$B$4,"",IF(SUM(MissFill!AU$5:AU44)=0,"",(IF(MissFill!AU44/SUM(MissFill!AU$5:AU44)&gt;0.01,"",IF(MissFill!AU43/SUM(MissFill!AU$5:AU44)&gt;0.01,"",IF(MissFill!AU42/SUM(MissFill!AU$5:AU44)&gt;0.01,"",IF(MissFill!AU41/SUM(MissFill!AU$5:AU44)&gt;0.01,"",IF(MissFill!AU40/SUM(MissFill!AU$5:AU44)&gt;0.01,"",DateEnded_5Day!$A41))))))))</f>
        <v/>
      </c>
      <c r="AW41" s="13" t="str">
        <f>IF($A41&lt;='All Results'!$B$4,"",IF(SUM(MissFill!AV$5:AV44)=0,"",(IF(MissFill!AV44/SUM(MissFill!AV$5:AV44)&gt;0.01,"",IF(MissFill!AV43/SUM(MissFill!AV$5:AV44)&gt;0.01,"",IF(MissFill!AV42/SUM(MissFill!AV$5:AV44)&gt;0.01,"",IF(MissFill!AV41/SUM(MissFill!AV$5:AV44)&gt;0.01,"",IF(MissFill!AV40/SUM(MissFill!AV$5:AV44)&gt;0.01,"",DateEnded_5Day!$A41))))))))</f>
        <v/>
      </c>
      <c r="AX41" s="13" t="str">
        <f>IF($A41&lt;='All Results'!$B$4,"",IF(SUM(MissFill!AW$5:AW44)=0,"",(IF(MissFill!AW44/SUM(MissFill!AW$5:AW44)&gt;0.01,"",IF(MissFill!AW43/SUM(MissFill!AW$5:AW44)&gt;0.01,"",IF(MissFill!AW42/SUM(MissFill!AW$5:AW44)&gt;0.01,"",IF(MissFill!AW41/SUM(MissFill!AW$5:AW44)&gt;0.01,"",IF(MissFill!AW40/SUM(MissFill!AW$5:AW44)&gt;0.01,"",DateEnded_5Day!$A41))))))))</f>
        <v/>
      </c>
    </row>
    <row r="42" spans="1:50" x14ac:dyDescent="0.25">
      <c r="A42" s="8">
        <v>44387</v>
      </c>
      <c r="B42" s="11">
        <v>191</v>
      </c>
      <c r="C42" s="13" t="str">
        <f>IF($A42&lt;='All Results'!$B$4,"",IF(SUM(MissFill!B$5:B45)=0,"",(IF(MissFill!B45/SUM(MissFill!B$5:B45)&gt;0.01,"",IF(MissFill!B44/SUM(MissFill!B$5:B45)&gt;0.01,"",IF(MissFill!B43/SUM(MissFill!B$5:B45)&gt;0.01,"",IF(MissFill!B42/SUM(MissFill!B$5:B45)&gt;0.01,"",IF(MissFill!B41/SUM(MissFill!B$5:B45)&gt;0.01,"",DateEnded_5Day!$A42))))))))</f>
        <v/>
      </c>
      <c r="D42" s="13" t="str">
        <f>IF($A42&lt;='All Results'!$B$4,"",IF(SUM(MissFill!C$5:C45)=0,"",(IF(MissFill!C45/SUM(MissFill!C$5:C45)&gt;0.01,"",IF(MissFill!C44/SUM(MissFill!C$5:C45)&gt;0.01,"",IF(MissFill!C43/SUM(MissFill!C$5:C45)&gt;0.01,"",IF(MissFill!C42/SUM(MissFill!C$5:C45)&gt;0.01,"",IF(MissFill!C41/SUM(MissFill!C$5:C45)&gt;0.01,"",DateEnded_5Day!$A42))))))))</f>
        <v/>
      </c>
      <c r="E42" s="13" t="str">
        <f>IF($A42&lt;='All Results'!$B$4,"",IF(SUM(MissFill!D$5:D45)=0,"",(IF(MissFill!D45/SUM(MissFill!D$5:D45)&gt;0.01,"",IF(MissFill!D44/SUM(MissFill!D$5:D45)&gt;0.01,"",IF(MissFill!D43/SUM(MissFill!D$5:D45)&gt;0.01,"",IF(MissFill!D42/SUM(MissFill!D$5:D45)&gt;0.01,"",IF(MissFill!D41/SUM(MissFill!D$5:D45)&gt;0.01,"",DateEnded_5Day!$A42))))))))</f>
        <v/>
      </c>
      <c r="F42" s="13" t="str">
        <f>IF($A42&lt;='All Results'!$B$4,"",IF(SUM(MissFill!E$5:E45)=0,"",(IF(MissFill!E45/SUM(MissFill!E$5:E45)&gt;0.01,"",IF(MissFill!E44/SUM(MissFill!E$5:E45)&gt;0.01,"",IF(MissFill!E43/SUM(MissFill!E$5:E45)&gt;0.01,"",IF(MissFill!E42/SUM(MissFill!E$5:E45)&gt;0.01,"",IF(MissFill!E41/SUM(MissFill!E$5:E45)&gt;0.01,"",DateEnded_5Day!$A42))))))))</f>
        <v/>
      </c>
      <c r="G42" s="13" t="str">
        <f>IF($A42&lt;='All Results'!$B$4,"",IF(SUM(MissFill!F$5:F45)=0,"",(IF(MissFill!F45/SUM(MissFill!F$5:F45)&gt;0.01,"",IF(MissFill!F44/SUM(MissFill!F$5:F45)&gt;0.01,"",IF(MissFill!F43/SUM(MissFill!F$5:F45)&gt;0.01,"",IF(MissFill!F42/SUM(MissFill!F$5:F45)&gt;0.01,"",IF(MissFill!F41/SUM(MissFill!F$5:F45)&gt;0.01,"",DateEnded_5Day!$A42))))))))</f>
        <v/>
      </c>
      <c r="H42" s="13" t="str">
        <f>IF($A42&lt;='All Results'!$B$4,"",IF(SUM(MissFill!G$5:G45)=0,"",(IF(MissFill!G45/SUM(MissFill!G$5:G45)&gt;0.01,"",IF(MissFill!G44/SUM(MissFill!G$5:G45)&gt;0.01,"",IF(MissFill!G43/SUM(MissFill!G$5:G45)&gt;0.01,"",IF(MissFill!G42/SUM(MissFill!G$5:G45)&gt;0.01,"",IF(MissFill!G41/SUM(MissFill!G$5:G45)&gt;0.01,"",DateEnded_5Day!$A42))))))))</f>
        <v/>
      </c>
      <c r="I42" s="13" t="str">
        <f>IF($A42&lt;='All Results'!$B$4,"",IF(SUM(MissFill!H$5:H45)=0,"",(IF(MissFill!H45/SUM(MissFill!H$5:H45)&gt;0.01,"",IF(MissFill!H44/SUM(MissFill!H$5:H45)&gt;0.01,"",IF(MissFill!H43/SUM(MissFill!H$5:H45)&gt;0.01,"",IF(MissFill!H42/SUM(MissFill!H$5:H45)&gt;0.01,"",IF(MissFill!H41/SUM(MissFill!H$5:H45)&gt;0.01,"",DateEnded_5Day!$A42))))))))</f>
        <v/>
      </c>
      <c r="J42" s="13" t="str">
        <f>IF($A42&lt;='All Results'!$B$4,"",IF(SUM(MissFill!I$5:I45)=0,"",(IF(MissFill!I45/SUM(MissFill!I$5:I45)&gt;0.01,"",IF(MissFill!I44/SUM(MissFill!I$5:I45)&gt;0.01,"",IF(MissFill!I43/SUM(MissFill!I$5:I45)&gt;0.01,"",IF(MissFill!I42/SUM(MissFill!I$5:I45)&gt;0.01,"",IF(MissFill!I41/SUM(MissFill!I$5:I45)&gt;0.01,"",DateEnded_5Day!$A42))))))))</f>
        <v/>
      </c>
      <c r="K42" s="13" t="str">
        <f>IF($A42&lt;='All Results'!$B$4,"",IF(SUM(MissFill!J$5:J45)=0,"",(IF(MissFill!J45/SUM(MissFill!J$5:J45)&gt;0.01,"",IF(MissFill!J44/SUM(MissFill!J$5:J45)&gt;0.01,"",IF(MissFill!J43/SUM(MissFill!J$5:J45)&gt;0.01,"",IF(MissFill!J42/SUM(MissFill!J$5:J45)&gt;0.01,"",IF(MissFill!J41/SUM(MissFill!J$5:J45)&gt;0.01,"",DateEnded_5Day!$A42))))))))</f>
        <v/>
      </c>
      <c r="L42" s="13" t="str">
        <f>IF($A42&lt;='All Results'!$B$4,"",IF(SUM(MissFill!K$5:K45)=0,"",(IF(MissFill!K45/SUM(MissFill!K$5:K45)&gt;0.01,"",IF(MissFill!K44/SUM(MissFill!K$5:K45)&gt;0.01,"",IF(MissFill!K43/SUM(MissFill!K$5:K45)&gt;0.01,"",IF(MissFill!K42/SUM(MissFill!K$5:K45)&gt;0.01,"",IF(MissFill!K41/SUM(MissFill!K$5:K45)&gt;0.01,"",DateEnded_5Day!$A42))))))))</f>
        <v/>
      </c>
      <c r="M42" s="13" t="str">
        <f>IF($A42&lt;='All Results'!$B$4,"",IF(SUM(MissFill!L$5:L45)=0,"",(IF(MissFill!L45/SUM(MissFill!L$5:L45)&gt;0.01,"",IF(MissFill!L44/SUM(MissFill!L$5:L45)&gt;0.01,"",IF(MissFill!L43/SUM(MissFill!L$5:L45)&gt;0.01,"",IF(MissFill!L42/SUM(MissFill!L$5:L45)&gt;0.01,"",IF(MissFill!L41/SUM(MissFill!L$5:L45)&gt;0.01,"",DateEnded_5Day!$A42))))))))</f>
        <v/>
      </c>
      <c r="N42" s="13" t="str">
        <f>IF($A42&lt;='All Results'!$B$4,"",IF(SUM(MissFill!M$5:M45)=0,"",(IF(MissFill!M45/SUM(MissFill!M$5:M45)&gt;0.01,"",IF(MissFill!M44/SUM(MissFill!M$5:M45)&gt;0.01,"",IF(MissFill!M43/SUM(MissFill!M$5:M45)&gt;0.01,"",IF(MissFill!M42/SUM(MissFill!M$5:M45)&gt;0.01,"",IF(MissFill!M41/SUM(MissFill!M$5:M45)&gt;0.01,"",DateEnded_5Day!$A42))))))))</f>
        <v/>
      </c>
      <c r="O42" s="13" t="str">
        <f>IF($A42&lt;='All Results'!$B$4,"",IF(SUM(MissFill!N$5:N45)=0,"",(IF(MissFill!N45/SUM(MissFill!N$5:N45)&gt;0.01,"",IF(MissFill!N44/SUM(MissFill!N$5:N45)&gt;0.01,"",IF(MissFill!N43/SUM(MissFill!N$5:N45)&gt;0.01,"",IF(MissFill!N42/SUM(MissFill!N$5:N45)&gt;0.01,"",IF(MissFill!N41/SUM(MissFill!N$5:N45)&gt;0.01,"",DateEnded_5Day!$A42))))))))</f>
        <v/>
      </c>
      <c r="P42" s="13" t="str">
        <f>IF($A42&lt;='All Results'!$B$4,"",IF(SUM(MissFill!O$5:O45)=0,"",(IF(MissFill!O45/SUM(MissFill!O$5:O45)&gt;0.01,"",IF(MissFill!O44/SUM(MissFill!O$5:O45)&gt;0.01,"",IF(MissFill!O43/SUM(MissFill!O$5:O45)&gt;0.01,"",IF(MissFill!O42/SUM(MissFill!O$5:O45)&gt;0.01,"",IF(MissFill!O41/SUM(MissFill!O$5:O45)&gt;0.01,"",DateEnded_5Day!$A42))))))))</f>
        <v/>
      </c>
      <c r="Q42" s="13" t="str">
        <f>IF($A42&lt;='All Results'!$B$4,"",IF(SUM(MissFill!P$5:P45)=0,"",(IF(MissFill!P45/SUM(MissFill!P$5:P45)&gt;0.01,"",IF(MissFill!P44/SUM(MissFill!P$5:P45)&gt;0.01,"",IF(MissFill!P43/SUM(MissFill!P$5:P45)&gt;0.01,"",IF(MissFill!P42/SUM(MissFill!P$5:P45)&gt;0.01,"",IF(MissFill!P41/SUM(MissFill!P$5:P45)&gt;0.01,"",DateEnded_5Day!$A42))))))))</f>
        <v/>
      </c>
      <c r="R42" s="13" t="str">
        <f>IF($A42&lt;='All Results'!$B$4,"",IF(SUM(MissFill!Q$5:Q45)=0,"",(IF(MissFill!Q45/SUM(MissFill!Q$5:Q45)&gt;0.01,"",IF(MissFill!Q44/SUM(MissFill!Q$5:Q45)&gt;0.01,"",IF(MissFill!Q43/SUM(MissFill!Q$5:Q45)&gt;0.01,"",IF(MissFill!Q42/SUM(MissFill!Q$5:Q45)&gt;0.01,"",IF(MissFill!Q41/SUM(MissFill!Q$5:Q45)&gt;0.01,"",DateEnded_5Day!$A42))))))))</f>
        <v/>
      </c>
      <c r="S42" s="13" t="str">
        <f>IF($A42&lt;='All Results'!$B$4,"",IF(SUM(MissFill!R$5:R45)=0,"",(IF(MissFill!R45/SUM(MissFill!R$5:R45)&gt;0.01,"",IF(MissFill!R44/SUM(MissFill!R$5:R45)&gt;0.01,"",IF(MissFill!R43/SUM(MissFill!R$5:R45)&gt;0.01,"",IF(MissFill!R42/SUM(MissFill!R$5:R45)&gt;0.01,"",IF(MissFill!R41/SUM(MissFill!R$5:R45)&gt;0.01,"",DateEnded_5Day!$A42))))))))</f>
        <v/>
      </c>
      <c r="T42" s="13" t="str">
        <f>IF($A42&lt;='All Results'!$B$4,"",IF(SUM(MissFill!S$5:S45)=0,"",(IF(MissFill!S45/SUM(MissFill!S$5:S45)&gt;0.01,"",IF(MissFill!S44/SUM(MissFill!S$5:S45)&gt;0.01,"",IF(MissFill!S43/SUM(MissFill!S$5:S45)&gt;0.01,"",IF(MissFill!S42/SUM(MissFill!S$5:S45)&gt;0.01,"",IF(MissFill!S41/SUM(MissFill!S$5:S45)&gt;0.01,"",DateEnded_5Day!$A42))))))))</f>
        <v/>
      </c>
      <c r="U42" s="13" t="str">
        <f>IF($A42&lt;='All Results'!$B$4,"",IF(SUM(MissFill!T$5:T45)=0,"",(IF(MissFill!T45/SUM(MissFill!T$5:T45)&gt;0.01,"",IF(MissFill!T44/SUM(MissFill!T$5:T45)&gt;0.01,"",IF(MissFill!T43/SUM(MissFill!T$5:T45)&gt;0.01,"",IF(MissFill!T42/SUM(MissFill!T$5:T45)&gt;0.01,"",IF(MissFill!T41/SUM(MissFill!T$5:T45)&gt;0.01,"",DateEnded_5Day!$A42))))))))</f>
        <v/>
      </c>
      <c r="V42" s="13" t="str">
        <f>IF($A42&lt;='All Results'!$B$4,"",IF(SUM(MissFill!U$5:U45)=0,"",(IF(MissFill!U45/SUM(MissFill!U$5:U45)&gt;0.01,"",IF(MissFill!U44/SUM(MissFill!U$5:U45)&gt;0.01,"",IF(MissFill!U43/SUM(MissFill!U$5:U45)&gt;0.01,"",IF(MissFill!U42/SUM(MissFill!U$5:U45)&gt;0.01,"",IF(MissFill!U41/SUM(MissFill!U$5:U45)&gt;0.01,"",DateEnded_5Day!$A42))))))))</f>
        <v/>
      </c>
      <c r="W42" s="13" t="str">
        <f>IF($A42&lt;='All Results'!$B$4,"",IF(SUM(MissFill!V$5:V45)=0,"",(IF(MissFill!V45/SUM(MissFill!V$5:V45)&gt;0.01,"",IF(MissFill!V44/SUM(MissFill!V$5:V45)&gt;0.01,"",IF(MissFill!V43/SUM(MissFill!V$5:V45)&gt;0.01,"",IF(MissFill!V42/SUM(MissFill!V$5:V45)&gt;0.01,"",IF(MissFill!V41/SUM(MissFill!V$5:V45)&gt;0.01,"",DateEnded_5Day!$A42))))))))</f>
        <v/>
      </c>
      <c r="X42" s="13" t="str">
        <f>IF($A42&lt;='All Results'!$B$4,"",IF(SUM(MissFill!W$5:W45)=0,"",(IF(MissFill!W45/SUM(MissFill!W$5:W45)&gt;0.01,"",IF(MissFill!W44/SUM(MissFill!W$5:W45)&gt;0.01,"",IF(MissFill!W43/SUM(MissFill!W$5:W45)&gt;0.01,"",IF(MissFill!W42/SUM(MissFill!W$5:W45)&gt;0.01,"",IF(MissFill!W41/SUM(MissFill!W$5:W45)&gt;0.01,"",DateEnded_5Day!$A42))))))))</f>
        <v/>
      </c>
      <c r="Y42" s="13" t="str">
        <f>IF($A42&lt;='All Results'!$B$4,"",IF(SUM(MissFill!X$5:X45)=0,"",(IF(MissFill!X45/SUM(MissFill!X$5:X45)&gt;0.01,"",IF(MissFill!X44/SUM(MissFill!X$5:X45)&gt;0.01,"",IF(MissFill!X43/SUM(MissFill!X$5:X45)&gt;0.01,"",IF(MissFill!X42/SUM(MissFill!X$5:X45)&gt;0.01,"",IF(MissFill!X41/SUM(MissFill!X$5:X45)&gt;0.01,"",DateEnded_5Day!$A42))))))))</f>
        <v/>
      </c>
      <c r="Z42" s="13" t="str">
        <f>IF($A42&lt;='All Results'!$B$4,"",IF(SUM(MissFill!Y$5:Y45)=0,"",(IF(MissFill!Y45/SUM(MissFill!Y$5:Y45)&gt;0.01,"",IF(MissFill!Y44/SUM(MissFill!Y$5:Y45)&gt;0.01,"",IF(MissFill!Y43/SUM(MissFill!Y$5:Y45)&gt;0.01,"",IF(MissFill!Y42/SUM(MissFill!Y$5:Y45)&gt;0.01,"",IF(MissFill!Y41/SUM(MissFill!Y$5:Y45)&gt;0.01,"",DateEnded_5Day!$A42))))))))</f>
        <v/>
      </c>
      <c r="AA42" s="13" t="str">
        <f>IF($A42&lt;='All Results'!$B$4,"",IF(SUM(MissFill!Z$5:Z45)=0,"",(IF(MissFill!Z45/SUM(MissFill!Z$5:Z45)&gt;0.01,"",IF(MissFill!Z44/SUM(MissFill!Z$5:Z45)&gt;0.01,"",IF(MissFill!Z43/SUM(MissFill!Z$5:Z45)&gt;0.01,"",IF(MissFill!Z42/SUM(MissFill!Z$5:Z45)&gt;0.01,"",IF(MissFill!Z41/SUM(MissFill!Z$5:Z45)&gt;0.01,"",DateEnded_5Day!$A42))))))))</f>
        <v/>
      </c>
      <c r="AB42" s="13" t="str">
        <f>IF($A42&lt;='All Results'!$B$4,"",IF(SUM(MissFill!AA$5:AA45)=0,"",(IF(MissFill!AA45/SUM(MissFill!AA$5:AA45)&gt;0.01,"",IF(MissFill!AA44/SUM(MissFill!AA$5:AA45)&gt;0.01,"",IF(MissFill!AA43/SUM(MissFill!AA$5:AA45)&gt;0.01,"",IF(MissFill!AA42/SUM(MissFill!AA$5:AA45)&gt;0.01,"",IF(MissFill!AA41/SUM(MissFill!AA$5:AA45)&gt;0.01,"",DateEnded_5Day!$A42))))))))</f>
        <v/>
      </c>
      <c r="AC42" s="13" t="str">
        <f>IF($A42&lt;='All Results'!$B$4,"",IF(SUM(MissFill!AB$5:AB45)=0,"",(IF(MissFill!AB45/SUM(MissFill!AB$5:AB45)&gt;0.01,"",IF(MissFill!AB44/SUM(MissFill!AB$5:AB45)&gt;0.01,"",IF(MissFill!AB43/SUM(MissFill!AB$5:AB45)&gt;0.01,"",IF(MissFill!AB42/SUM(MissFill!AB$5:AB45)&gt;0.01,"",IF(MissFill!AB41/SUM(MissFill!AB$5:AB45)&gt;0.01,"",DateEnded_5Day!$A42))))))))</f>
        <v/>
      </c>
      <c r="AD42" s="13" t="str">
        <f>IF($A42&lt;='All Results'!$B$4,"",IF(SUM(MissFill!AC$5:AC45)=0,"",(IF(MissFill!AC45/SUM(MissFill!AC$5:AC45)&gt;0.01,"",IF(MissFill!AC44/SUM(MissFill!AC$5:AC45)&gt;0.01,"",IF(MissFill!AC43/SUM(MissFill!AC$5:AC45)&gt;0.01,"",IF(MissFill!AC42/SUM(MissFill!AC$5:AC45)&gt;0.01,"",IF(MissFill!AC41/SUM(MissFill!AC$5:AC45)&gt;0.01,"",DateEnded_5Day!$A42))))))))</f>
        <v/>
      </c>
      <c r="AE42" s="13" t="str">
        <f>IF($A42&lt;='All Results'!$B$4,"",IF(SUM(MissFill!AD$5:AD45)=0,"",(IF(MissFill!AD45/SUM(MissFill!AD$5:AD45)&gt;0.01,"",IF(MissFill!AD44/SUM(MissFill!AD$5:AD45)&gt;0.01,"",IF(MissFill!AD43/SUM(MissFill!AD$5:AD45)&gt;0.01,"",IF(MissFill!AD42/SUM(MissFill!AD$5:AD45)&gt;0.01,"",IF(MissFill!AD41/SUM(MissFill!AD$5:AD45)&gt;0.01,"",DateEnded_5Day!$A42))))))))</f>
        <v/>
      </c>
      <c r="AF42" s="13" t="str">
        <f>IF($A42&lt;='All Results'!$B$4,"",IF(SUM(MissFill!AE$5:AE45)=0,"",(IF(MissFill!AE45/SUM(MissFill!AE$5:AE45)&gt;0.01,"",IF(MissFill!AE44/SUM(MissFill!AE$5:AE45)&gt;0.01,"",IF(MissFill!AE43/SUM(MissFill!AE$5:AE45)&gt;0.01,"",IF(MissFill!AE42/SUM(MissFill!AE$5:AE45)&gt;0.01,"",IF(MissFill!AE41/SUM(MissFill!AE$5:AE45)&gt;0.01,"",DateEnded_5Day!$A42))))))))</f>
        <v/>
      </c>
      <c r="AG42" s="13" t="str">
        <f>IF($A42&lt;='All Results'!$B$4,"",IF(SUM(MissFill!AF$5:AF45)=0,"",(IF(MissFill!AF45/SUM(MissFill!AF$5:AF45)&gt;0.01,"",IF(MissFill!AF44/SUM(MissFill!AF$5:AF45)&gt;0.01,"",IF(MissFill!AF43/SUM(MissFill!AF$5:AF45)&gt;0.01,"",IF(MissFill!AF42/SUM(MissFill!AF$5:AF45)&gt;0.01,"",IF(MissFill!AF41/SUM(MissFill!AF$5:AF45)&gt;0.01,"",DateEnded_5Day!$A42))))))))</f>
        <v/>
      </c>
      <c r="AH42" s="13" t="str">
        <f>IF($A42&lt;='All Results'!$B$4,"",IF(SUM(MissFill!AG$5:AG45)=0,"",(IF(MissFill!AG45/SUM(MissFill!AG$5:AG45)&gt;0.01,"",IF(MissFill!AG44/SUM(MissFill!AG$5:AG45)&gt;0.01,"",IF(MissFill!AG43/SUM(MissFill!AG$5:AG45)&gt;0.01,"",IF(MissFill!AG42/SUM(MissFill!AG$5:AG45)&gt;0.01,"",IF(MissFill!AG41/SUM(MissFill!AG$5:AG45)&gt;0.01,"",DateEnded_5Day!$A42))))))))</f>
        <v/>
      </c>
      <c r="AI42" s="13" t="str">
        <f>IF($A42&lt;='All Results'!$B$4,"",IF(SUM(MissFill!AH$5:AH45)=0,"",(IF(MissFill!AH45/SUM(MissFill!AH$5:AH45)&gt;0.01,"",IF(MissFill!AH44/SUM(MissFill!AH$5:AH45)&gt;0.01,"",IF(MissFill!AH43/SUM(MissFill!AH$5:AH45)&gt;0.01,"",IF(MissFill!AH42/SUM(MissFill!AH$5:AH45)&gt;0.01,"",IF(MissFill!AH41/SUM(MissFill!AH$5:AH45)&gt;0.01,"",DateEnded_5Day!$A42))))))))</f>
        <v/>
      </c>
      <c r="AJ42" s="13" t="str">
        <f>IF($A42&lt;='All Results'!$B$4,"",IF(SUM(MissFill!AI$5:AI45)=0,"",(IF(MissFill!AI45/SUM(MissFill!AI$5:AI45)&gt;0.01,"",IF(MissFill!AI44/SUM(MissFill!AI$5:AI45)&gt;0.01,"",IF(MissFill!AI43/SUM(MissFill!AI$5:AI45)&gt;0.01,"",IF(MissFill!AI42/SUM(MissFill!AI$5:AI45)&gt;0.01,"",IF(MissFill!AI41/SUM(MissFill!AI$5:AI45)&gt;0.01,"",DateEnded_5Day!$A42))))))))</f>
        <v/>
      </c>
      <c r="AK42" s="13" t="str">
        <f>IF($A42&lt;='All Results'!$B$4,"",IF(SUM(MissFill!AJ$5:AJ45)=0,"",(IF(MissFill!AJ45/SUM(MissFill!AJ$5:AJ45)&gt;0.01,"",IF(MissFill!AJ44/SUM(MissFill!AJ$5:AJ45)&gt;0.01,"",IF(MissFill!AJ43/SUM(MissFill!AJ$5:AJ45)&gt;0.01,"",IF(MissFill!AJ42/SUM(MissFill!AJ$5:AJ45)&gt;0.01,"",IF(MissFill!AJ41/SUM(MissFill!AJ$5:AJ45)&gt;0.01,"",DateEnded_5Day!$A42))))))))</f>
        <v/>
      </c>
      <c r="AL42" s="13" t="str">
        <f>IF($A42&lt;='All Results'!$B$4,"",IF(SUM(MissFill!AK$5:AK45)=0,"",(IF(MissFill!AK45/SUM(MissFill!AK$5:AK45)&gt;0.01,"",IF(MissFill!AK44/SUM(MissFill!AK$5:AK45)&gt;0.01,"",IF(MissFill!AK43/SUM(MissFill!AK$5:AK45)&gt;0.01,"",IF(MissFill!AK42/SUM(MissFill!AK$5:AK45)&gt;0.01,"",IF(MissFill!AK41/SUM(MissFill!AK$5:AK45)&gt;0.01,"",DateEnded_5Day!$A42))))))))</f>
        <v/>
      </c>
      <c r="AM42" s="13" t="str">
        <f>IF($A42&lt;='All Results'!$B$4,"",IF(SUM(MissFill!AL$5:AL45)=0,"",(IF(MissFill!AL45/SUM(MissFill!AL$5:AL45)&gt;0.01,"",IF(MissFill!AL44/SUM(MissFill!AL$5:AL45)&gt;0.01,"",IF(MissFill!AL43/SUM(MissFill!AL$5:AL45)&gt;0.01,"",IF(MissFill!AL42/SUM(MissFill!AL$5:AL45)&gt;0.01,"",IF(MissFill!AL41/SUM(MissFill!AL$5:AL45)&gt;0.01,"",DateEnded_5Day!$A42))))))))</f>
        <v/>
      </c>
      <c r="AN42" s="13" t="str">
        <f>IF($A42&lt;='All Results'!$B$4,"",IF(SUM(MissFill!AM$5:AM45)=0,"",(IF(MissFill!AM45/SUM(MissFill!AM$5:AM45)&gt;0.01,"",IF(MissFill!AM44/SUM(MissFill!AM$5:AM45)&gt;0.01,"",IF(MissFill!AM43/SUM(MissFill!AM$5:AM45)&gt;0.01,"",IF(MissFill!AM42/SUM(MissFill!AM$5:AM45)&gt;0.01,"",IF(MissFill!AM41/SUM(MissFill!AM$5:AM45)&gt;0.01,"",DateEnded_5Day!$A42))))))))</f>
        <v/>
      </c>
      <c r="AO42" s="13" t="str">
        <f>IF($A42&lt;='All Results'!$B$4,"",IF(SUM(MissFill!AN$5:AN45)=0,"",(IF(MissFill!AN45/SUM(MissFill!AN$5:AN45)&gt;0.01,"",IF(MissFill!AN44/SUM(MissFill!AN$5:AN45)&gt;0.01,"",IF(MissFill!AN43/SUM(MissFill!AN$5:AN45)&gt;0.01,"",IF(MissFill!AN42/SUM(MissFill!AN$5:AN45)&gt;0.01,"",IF(MissFill!AN41/SUM(MissFill!AN$5:AN45)&gt;0.01,"",DateEnded_5Day!$A42))))))))</f>
        <v/>
      </c>
      <c r="AP42" s="13" t="str">
        <f>IF($A42&lt;='All Results'!$B$4,"",IF(SUM(MissFill!AO$5:AO45)=0,"",(IF(MissFill!AO45/SUM(MissFill!AO$5:AO45)&gt;0.01,"",IF(MissFill!AO44/SUM(MissFill!AO$5:AO45)&gt;0.01,"",IF(MissFill!AO43/SUM(MissFill!AO$5:AO45)&gt;0.01,"",IF(MissFill!AO42/SUM(MissFill!AO$5:AO45)&gt;0.01,"",IF(MissFill!AO41/SUM(MissFill!AO$5:AO45)&gt;0.01,"",DateEnded_5Day!$A42))))))))</f>
        <v/>
      </c>
      <c r="AQ42" s="13" t="str">
        <f>IF($A42&lt;='All Results'!$B$4,"",IF(SUM(MissFill!AP$5:AP45)=0,"",(IF(MissFill!AP45/SUM(MissFill!AP$5:AP45)&gt;0.01,"",IF(MissFill!AP44/SUM(MissFill!AP$5:AP45)&gt;0.01,"",IF(MissFill!AP43/SUM(MissFill!AP$5:AP45)&gt;0.01,"",IF(MissFill!AP42/SUM(MissFill!AP$5:AP45)&gt;0.01,"",IF(MissFill!AP41/SUM(MissFill!AP$5:AP45)&gt;0.01,"",DateEnded_5Day!$A42))))))))</f>
        <v/>
      </c>
      <c r="AR42" s="13" t="str">
        <f>IF($A42&lt;='All Results'!$B$4,"",IF(SUM(MissFill!AQ$5:AQ45)=0,"",(IF(MissFill!AQ45/SUM(MissFill!AQ$5:AQ45)&gt;0.01,"",IF(MissFill!AQ44/SUM(MissFill!AQ$5:AQ45)&gt;0.01,"",IF(MissFill!AQ43/SUM(MissFill!AQ$5:AQ45)&gt;0.01,"",IF(MissFill!AQ42/SUM(MissFill!AQ$5:AQ45)&gt;0.01,"",IF(MissFill!AQ41/SUM(MissFill!AQ$5:AQ45)&gt;0.01,"",DateEnded_5Day!$A42))))))))</f>
        <v/>
      </c>
      <c r="AS42" s="13" t="str">
        <f>IF($A42&lt;='All Results'!$B$4,"",IF(SUM(MissFill!AR$5:AR45)=0,"",(IF(MissFill!AR45/SUM(MissFill!AR$5:AR45)&gt;0.01,"",IF(MissFill!AR44/SUM(MissFill!AR$5:AR45)&gt;0.01,"",IF(MissFill!AR43/SUM(MissFill!AR$5:AR45)&gt;0.01,"",IF(MissFill!AR42/SUM(MissFill!AR$5:AR45)&gt;0.01,"",IF(MissFill!AR41/SUM(MissFill!AR$5:AR45)&gt;0.01,"",DateEnded_5Day!$A42))))))))</f>
        <v/>
      </c>
      <c r="AT42" s="13" t="str">
        <f>IF($A42&lt;='All Results'!$B$4,"",IF(SUM(MissFill!AS$5:AS45)=0,"",(IF(MissFill!AS45/SUM(MissFill!AS$5:AS45)&gt;0.01,"",IF(MissFill!AS44/SUM(MissFill!AS$5:AS45)&gt;0.01,"",IF(MissFill!AS43/SUM(MissFill!AS$5:AS45)&gt;0.01,"",IF(MissFill!AS42/SUM(MissFill!AS$5:AS45)&gt;0.01,"",IF(MissFill!AS41/SUM(MissFill!AS$5:AS45)&gt;0.01,"",DateEnded_5Day!$A42))))))))</f>
        <v/>
      </c>
      <c r="AU42" s="13" t="str">
        <f>IF($A42&lt;='All Results'!$B$4,"",IF(SUM(MissFill!AT$5:AT45)=0,"",(IF(MissFill!AT45/SUM(MissFill!AT$5:AT45)&gt;0.01,"",IF(MissFill!AT44/SUM(MissFill!AT$5:AT45)&gt;0.01,"",IF(MissFill!AT43/SUM(MissFill!AT$5:AT45)&gt;0.01,"",IF(MissFill!AT42/SUM(MissFill!AT$5:AT45)&gt;0.01,"",IF(MissFill!AT41/SUM(MissFill!AT$5:AT45)&gt;0.01,"",DateEnded_5Day!$A42))))))))</f>
        <v/>
      </c>
      <c r="AV42" s="13" t="str">
        <f>IF($A42&lt;='All Results'!$B$4,"",IF(SUM(MissFill!AU$5:AU45)=0,"",(IF(MissFill!AU45/SUM(MissFill!AU$5:AU45)&gt;0.01,"",IF(MissFill!AU44/SUM(MissFill!AU$5:AU45)&gt;0.01,"",IF(MissFill!AU43/SUM(MissFill!AU$5:AU45)&gt;0.01,"",IF(MissFill!AU42/SUM(MissFill!AU$5:AU45)&gt;0.01,"",IF(MissFill!AU41/SUM(MissFill!AU$5:AU45)&gt;0.01,"",DateEnded_5Day!$A42))))))))</f>
        <v/>
      </c>
      <c r="AW42" s="13" t="str">
        <f>IF($A42&lt;='All Results'!$B$4,"",IF(SUM(MissFill!AV$5:AV45)=0,"",(IF(MissFill!AV45/SUM(MissFill!AV$5:AV45)&gt;0.01,"",IF(MissFill!AV44/SUM(MissFill!AV$5:AV45)&gt;0.01,"",IF(MissFill!AV43/SUM(MissFill!AV$5:AV45)&gt;0.01,"",IF(MissFill!AV42/SUM(MissFill!AV$5:AV45)&gt;0.01,"",IF(MissFill!AV41/SUM(MissFill!AV$5:AV45)&gt;0.01,"",DateEnded_5Day!$A42))))))))</f>
        <v/>
      </c>
      <c r="AX42" s="13" t="str">
        <f>IF($A42&lt;='All Results'!$B$4,"",IF(SUM(MissFill!AW$5:AW45)=0,"",(IF(MissFill!AW45/SUM(MissFill!AW$5:AW45)&gt;0.01,"",IF(MissFill!AW44/SUM(MissFill!AW$5:AW45)&gt;0.01,"",IF(MissFill!AW43/SUM(MissFill!AW$5:AW45)&gt;0.01,"",IF(MissFill!AW42/SUM(MissFill!AW$5:AW45)&gt;0.01,"",IF(MissFill!AW41/SUM(MissFill!AW$5:AW45)&gt;0.01,"",DateEnded_5Day!$A42))))))))</f>
        <v/>
      </c>
    </row>
    <row r="43" spans="1:50" x14ac:dyDescent="0.25">
      <c r="A43" s="8">
        <v>44388</v>
      </c>
      <c r="B43" s="11">
        <v>192</v>
      </c>
      <c r="C43" s="13" t="str">
        <f>IF($A43&lt;='All Results'!$B$4,"",IF(SUM(MissFill!B$5:B46)=0,"",(IF(MissFill!B46/SUM(MissFill!B$5:B46)&gt;0.01,"",IF(MissFill!B45/SUM(MissFill!B$5:B46)&gt;0.01,"",IF(MissFill!B44/SUM(MissFill!B$5:B46)&gt;0.01,"",IF(MissFill!B43/SUM(MissFill!B$5:B46)&gt;0.01,"",IF(MissFill!B42/SUM(MissFill!B$5:B46)&gt;0.01,"",DateEnded_5Day!$A43))))))))</f>
        <v/>
      </c>
      <c r="D43" s="13" t="str">
        <f>IF($A43&lt;='All Results'!$B$4,"",IF(SUM(MissFill!C$5:C46)=0,"",(IF(MissFill!C46/SUM(MissFill!C$5:C46)&gt;0.01,"",IF(MissFill!C45/SUM(MissFill!C$5:C46)&gt;0.01,"",IF(MissFill!C44/SUM(MissFill!C$5:C46)&gt;0.01,"",IF(MissFill!C43/SUM(MissFill!C$5:C46)&gt;0.01,"",IF(MissFill!C42/SUM(MissFill!C$5:C46)&gt;0.01,"",DateEnded_5Day!$A43))))))))</f>
        <v/>
      </c>
      <c r="E43" s="13" t="str">
        <f>IF($A43&lt;='All Results'!$B$4,"",IF(SUM(MissFill!D$5:D46)=0,"",(IF(MissFill!D46/SUM(MissFill!D$5:D46)&gt;0.01,"",IF(MissFill!D45/SUM(MissFill!D$5:D46)&gt;0.01,"",IF(MissFill!D44/SUM(MissFill!D$5:D46)&gt;0.01,"",IF(MissFill!D43/SUM(MissFill!D$5:D46)&gt;0.01,"",IF(MissFill!D42/SUM(MissFill!D$5:D46)&gt;0.01,"",DateEnded_5Day!$A43))))))))</f>
        <v/>
      </c>
      <c r="F43" s="13" t="str">
        <f>IF($A43&lt;='All Results'!$B$4,"",IF(SUM(MissFill!E$5:E46)=0,"",(IF(MissFill!E46/SUM(MissFill!E$5:E46)&gt;0.01,"",IF(MissFill!E45/SUM(MissFill!E$5:E46)&gt;0.01,"",IF(MissFill!E44/SUM(MissFill!E$5:E46)&gt;0.01,"",IF(MissFill!E43/SUM(MissFill!E$5:E46)&gt;0.01,"",IF(MissFill!E42/SUM(MissFill!E$5:E46)&gt;0.01,"",DateEnded_5Day!$A43))))))))</f>
        <v/>
      </c>
      <c r="G43" s="13" t="str">
        <f>IF($A43&lt;='All Results'!$B$4,"",IF(SUM(MissFill!F$5:F46)=0,"",(IF(MissFill!F46/SUM(MissFill!F$5:F46)&gt;0.01,"",IF(MissFill!F45/SUM(MissFill!F$5:F46)&gt;0.01,"",IF(MissFill!F44/SUM(MissFill!F$5:F46)&gt;0.01,"",IF(MissFill!F43/SUM(MissFill!F$5:F46)&gt;0.01,"",IF(MissFill!F42/SUM(MissFill!F$5:F46)&gt;0.01,"",DateEnded_5Day!$A43))))))))</f>
        <v/>
      </c>
      <c r="H43" s="13" t="str">
        <f>IF($A43&lt;='All Results'!$B$4,"",IF(SUM(MissFill!G$5:G46)=0,"",(IF(MissFill!G46/SUM(MissFill!G$5:G46)&gt;0.01,"",IF(MissFill!G45/SUM(MissFill!G$5:G46)&gt;0.01,"",IF(MissFill!G44/SUM(MissFill!G$5:G46)&gt;0.01,"",IF(MissFill!G43/SUM(MissFill!G$5:G46)&gt;0.01,"",IF(MissFill!G42/SUM(MissFill!G$5:G46)&gt;0.01,"",DateEnded_5Day!$A43))))))))</f>
        <v/>
      </c>
      <c r="I43" s="13" t="str">
        <f>IF($A43&lt;='All Results'!$B$4,"",IF(SUM(MissFill!H$5:H46)=0,"",(IF(MissFill!H46/SUM(MissFill!H$5:H46)&gt;0.01,"",IF(MissFill!H45/SUM(MissFill!H$5:H46)&gt;0.01,"",IF(MissFill!H44/SUM(MissFill!H$5:H46)&gt;0.01,"",IF(MissFill!H43/SUM(MissFill!H$5:H46)&gt;0.01,"",IF(MissFill!H42/SUM(MissFill!H$5:H46)&gt;0.01,"",DateEnded_5Day!$A43))))))))</f>
        <v/>
      </c>
      <c r="J43" s="13" t="str">
        <f>IF($A43&lt;='All Results'!$B$4,"",IF(SUM(MissFill!I$5:I46)=0,"",(IF(MissFill!I46/SUM(MissFill!I$5:I46)&gt;0.01,"",IF(MissFill!I45/SUM(MissFill!I$5:I46)&gt;0.01,"",IF(MissFill!I44/SUM(MissFill!I$5:I46)&gt;0.01,"",IF(MissFill!I43/SUM(MissFill!I$5:I46)&gt;0.01,"",IF(MissFill!I42/SUM(MissFill!I$5:I46)&gt;0.01,"",DateEnded_5Day!$A43))))))))</f>
        <v/>
      </c>
      <c r="K43" s="13" t="str">
        <f>IF($A43&lt;='All Results'!$B$4,"",IF(SUM(MissFill!J$5:J46)=0,"",(IF(MissFill!J46/SUM(MissFill!J$5:J46)&gt;0.01,"",IF(MissFill!J45/SUM(MissFill!J$5:J46)&gt;0.01,"",IF(MissFill!J44/SUM(MissFill!J$5:J46)&gt;0.01,"",IF(MissFill!J43/SUM(MissFill!J$5:J46)&gt;0.01,"",IF(MissFill!J42/SUM(MissFill!J$5:J46)&gt;0.01,"",DateEnded_5Day!$A43))))))))</f>
        <v/>
      </c>
      <c r="L43" s="13" t="str">
        <f>IF($A43&lt;='All Results'!$B$4,"",IF(SUM(MissFill!K$5:K46)=0,"",(IF(MissFill!K46/SUM(MissFill!K$5:K46)&gt;0.01,"",IF(MissFill!K45/SUM(MissFill!K$5:K46)&gt;0.01,"",IF(MissFill!K44/SUM(MissFill!K$5:K46)&gt;0.01,"",IF(MissFill!K43/SUM(MissFill!K$5:K46)&gt;0.01,"",IF(MissFill!K42/SUM(MissFill!K$5:K46)&gt;0.01,"",DateEnded_5Day!$A43))))))))</f>
        <v/>
      </c>
      <c r="M43" s="13" t="str">
        <f>IF($A43&lt;='All Results'!$B$4,"",IF(SUM(MissFill!L$5:L46)=0,"",(IF(MissFill!L46/SUM(MissFill!L$5:L46)&gt;0.01,"",IF(MissFill!L45/SUM(MissFill!L$5:L46)&gt;0.01,"",IF(MissFill!L44/SUM(MissFill!L$5:L46)&gt;0.01,"",IF(MissFill!L43/SUM(MissFill!L$5:L46)&gt;0.01,"",IF(MissFill!L42/SUM(MissFill!L$5:L46)&gt;0.01,"",DateEnded_5Day!$A43))))))))</f>
        <v/>
      </c>
      <c r="N43" s="13" t="str">
        <f>IF($A43&lt;='All Results'!$B$4,"",IF(SUM(MissFill!M$5:M46)=0,"",(IF(MissFill!M46/SUM(MissFill!M$5:M46)&gt;0.01,"",IF(MissFill!M45/SUM(MissFill!M$5:M46)&gt;0.01,"",IF(MissFill!M44/SUM(MissFill!M$5:M46)&gt;0.01,"",IF(MissFill!M43/SUM(MissFill!M$5:M46)&gt;0.01,"",IF(MissFill!M42/SUM(MissFill!M$5:M46)&gt;0.01,"",DateEnded_5Day!$A43))))))))</f>
        <v/>
      </c>
      <c r="O43" s="13" t="str">
        <f>IF($A43&lt;='All Results'!$B$4,"",IF(SUM(MissFill!N$5:N46)=0,"",(IF(MissFill!N46/SUM(MissFill!N$5:N46)&gt;0.01,"",IF(MissFill!N45/SUM(MissFill!N$5:N46)&gt;0.01,"",IF(MissFill!N44/SUM(MissFill!N$5:N46)&gt;0.01,"",IF(MissFill!N43/SUM(MissFill!N$5:N46)&gt;0.01,"",IF(MissFill!N42/SUM(MissFill!N$5:N46)&gt;0.01,"",DateEnded_5Day!$A43))))))))</f>
        <v/>
      </c>
      <c r="P43" s="13" t="str">
        <f>IF($A43&lt;='All Results'!$B$4,"",IF(SUM(MissFill!O$5:O46)=0,"",(IF(MissFill!O46/SUM(MissFill!O$5:O46)&gt;0.01,"",IF(MissFill!O45/SUM(MissFill!O$5:O46)&gt;0.01,"",IF(MissFill!O44/SUM(MissFill!O$5:O46)&gt;0.01,"",IF(MissFill!O43/SUM(MissFill!O$5:O46)&gt;0.01,"",IF(MissFill!O42/SUM(MissFill!O$5:O46)&gt;0.01,"",DateEnded_5Day!$A43))))))))</f>
        <v/>
      </c>
      <c r="Q43" s="13" t="str">
        <f>IF($A43&lt;='All Results'!$B$4,"",IF(SUM(MissFill!P$5:P46)=0,"",(IF(MissFill!P46/SUM(MissFill!P$5:P46)&gt;0.01,"",IF(MissFill!P45/SUM(MissFill!P$5:P46)&gt;0.01,"",IF(MissFill!P44/SUM(MissFill!P$5:P46)&gt;0.01,"",IF(MissFill!P43/SUM(MissFill!P$5:P46)&gt;0.01,"",IF(MissFill!P42/SUM(MissFill!P$5:P46)&gt;0.01,"",DateEnded_5Day!$A43))))))))</f>
        <v/>
      </c>
      <c r="R43" s="13" t="str">
        <f>IF($A43&lt;='All Results'!$B$4,"",IF(SUM(MissFill!Q$5:Q46)=0,"",(IF(MissFill!Q46/SUM(MissFill!Q$5:Q46)&gt;0.01,"",IF(MissFill!Q45/SUM(MissFill!Q$5:Q46)&gt;0.01,"",IF(MissFill!Q44/SUM(MissFill!Q$5:Q46)&gt;0.01,"",IF(MissFill!Q43/SUM(MissFill!Q$5:Q46)&gt;0.01,"",IF(MissFill!Q42/SUM(MissFill!Q$5:Q46)&gt;0.01,"",DateEnded_5Day!$A43))))))))</f>
        <v/>
      </c>
      <c r="S43" s="13" t="str">
        <f>IF($A43&lt;='All Results'!$B$4,"",IF(SUM(MissFill!R$5:R46)=0,"",(IF(MissFill!R46/SUM(MissFill!R$5:R46)&gt;0.01,"",IF(MissFill!R45/SUM(MissFill!R$5:R46)&gt;0.01,"",IF(MissFill!R44/SUM(MissFill!R$5:R46)&gt;0.01,"",IF(MissFill!R43/SUM(MissFill!R$5:R46)&gt;0.01,"",IF(MissFill!R42/SUM(MissFill!R$5:R46)&gt;0.01,"",DateEnded_5Day!$A43))))))))</f>
        <v/>
      </c>
      <c r="T43" s="13" t="str">
        <f>IF($A43&lt;='All Results'!$B$4,"",IF(SUM(MissFill!S$5:S46)=0,"",(IF(MissFill!S46/SUM(MissFill!S$5:S46)&gt;0.01,"",IF(MissFill!S45/SUM(MissFill!S$5:S46)&gt;0.01,"",IF(MissFill!S44/SUM(MissFill!S$5:S46)&gt;0.01,"",IF(MissFill!S43/SUM(MissFill!S$5:S46)&gt;0.01,"",IF(MissFill!S42/SUM(MissFill!S$5:S46)&gt;0.01,"",DateEnded_5Day!$A43))))))))</f>
        <v/>
      </c>
      <c r="U43" s="13" t="str">
        <f>IF($A43&lt;='All Results'!$B$4,"",IF(SUM(MissFill!T$5:T46)=0,"",(IF(MissFill!T46/SUM(MissFill!T$5:T46)&gt;0.01,"",IF(MissFill!T45/SUM(MissFill!T$5:T46)&gt;0.01,"",IF(MissFill!T44/SUM(MissFill!T$5:T46)&gt;0.01,"",IF(MissFill!T43/SUM(MissFill!T$5:T46)&gt;0.01,"",IF(MissFill!T42/SUM(MissFill!T$5:T46)&gt;0.01,"",DateEnded_5Day!$A43))))))))</f>
        <v/>
      </c>
      <c r="V43" s="13" t="str">
        <f>IF($A43&lt;='All Results'!$B$4,"",IF(SUM(MissFill!U$5:U46)=0,"",(IF(MissFill!U46/SUM(MissFill!U$5:U46)&gt;0.01,"",IF(MissFill!U45/SUM(MissFill!U$5:U46)&gt;0.01,"",IF(MissFill!U44/SUM(MissFill!U$5:U46)&gt;0.01,"",IF(MissFill!U43/SUM(MissFill!U$5:U46)&gt;0.01,"",IF(MissFill!U42/SUM(MissFill!U$5:U46)&gt;0.01,"",DateEnded_5Day!$A43))))))))</f>
        <v/>
      </c>
      <c r="W43" s="13" t="str">
        <f>IF($A43&lt;='All Results'!$B$4,"",IF(SUM(MissFill!V$5:V46)=0,"",(IF(MissFill!V46/SUM(MissFill!V$5:V46)&gt;0.01,"",IF(MissFill!V45/SUM(MissFill!V$5:V46)&gt;0.01,"",IF(MissFill!V44/SUM(MissFill!V$5:V46)&gt;0.01,"",IF(MissFill!V43/SUM(MissFill!V$5:V46)&gt;0.01,"",IF(MissFill!V42/SUM(MissFill!V$5:V46)&gt;0.01,"",DateEnded_5Day!$A43))))))))</f>
        <v/>
      </c>
      <c r="X43" s="13" t="str">
        <f>IF($A43&lt;='All Results'!$B$4,"",IF(SUM(MissFill!W$5:W46)=0,"",(IF(MissFill!W46/SUM(MissFill!W$5:W46)&gt;0.01,"",IF(MissFill!W45/SUM(MissFill!W$5:W46)&gt;0.01,"",IF(MissFill!W44/SUM(MissFill!W$5:W46)&gt;0.01,"",IF(MissFill!W43/SUM(MissFill!W$5:W46)&gt;0.01,"",IF(MissFill!W42/SUM(MissFill!W$5:W46)&gt;0.01,"",DateEnded_5Day!$A43))))))))</f>
        <v/>
      </c>
      <c r="Y43" s="13" t="str">
        <f>IF($A43&lt;='All Results'!$B$4,"",IF(SUM(MissFill!X$5:X46)=0,"",(IF(MissFill!X46/SUM(MissFill!X$5:X46)&gt;0.01,"",IF(MissFill!X45/SUM(MissFill!X$5:X46)&gt;0.01,"",IF(MissFill!X44/SUM(MissFill!X$5:X46)&gt;0.01,"",IF(MissFill!X43/SUM(MissFill!X$5:X46)&gt;0.01,"",IF(MissFill!X42/SUM(MissFill!X$5:X46)&gt;0.01,"",DateEnded_5Day!$A43))))))))</f>
        <v/>
      </c>
      <c r="Z43" s="13" t="str">
        <f>IF($A43&lt;='All Results'!$B$4,"",IF(SUM(MissFill!Y$5:Y46)=0,"",(IF(MissFill!Y46/SUM(MissFill!Y$5:Y46)&gt;0.01,"",IF(MissFill!Y45/SUM(MissFill!Y$5:Y46)&gt;0.01,"",IF(MissFill!Y44/SUM(MissFill!Y$5:Y46)&gt;0.01,"",IF(MissFill!Y43/SUM(MissFill!Y$5:Y46)&gt;0.01,"",IF(MissFill!Y42/SUM(MissFill!Y$5:Y46)&gt;0.01,"",DateEnded_5Day!$A43))))))))</f>
        <v/>
      </c>
      <c r="AA43" s="13" t="str">
        <f>IF($A43&lt;='All Results'!$B$4,"",IF(SUM(MissFill!Z$5:Z46)=0,"",(IF(MissFill!Z46/SUM(MissFill!Z$5:Z46)&gt;0.01,"",IF(MissFill!Z45/SUM(MissFill!Z$5:Z46)&gt;0.01,"",IF(MissFill!Z44/SUM(MissFill!Z$5:Z46)&gt;0.01,"",IF(MissFill!Z43/SUM(MissFill!Z$5:Z46)&gt;0.01,"",IF(MissFill!Z42/SUM(MissFill!Z$5:Z46)&gt;0.01,"",DateEnded_5Day!$A43))))))))</f>
        <v/>
      </c>
      <c r="AB43" s="13" t="str">
        <f>IF($A43&lt;='All Results'!$B$4,"",IF(SUM(MissFill!AA$5:AA46)=0,"",(IF(MissFill!AA46/SUM(MissFill!AA$5:AA46)&gt;0.01,"",IF(MissFill!AA45/SUM(MissFill!AA$5:AA46)&gt;0.01,"",IF(MissFill!AA44/SUM(MissFill!AA$5:AA46)&gt;0.01,"",IF(MissFill!AA43/SUM(MissFill!AA$5:AA46)&gt;0.01,"",IF(MissFill!AA42/SUM(MissFill!AA$5:AA46)&gt;0.01,"",DateEnded_5Day!$A43))))))))</f>
        <v/>
      </c>
      <c r="AC43" s="13" t="str">
        <f>IF($A43&lt;='All Results'!$B$4,"",IF(SUM(MissFill!AB$5:AB46)=0,"",(IF(MissFill!AB46/SUM(MissFill!AB$5:AB46)&gt;0.01,"",IF(MissFill!AB45/SUM(MissFill!AB$5:AB46)&gt;0.01,"",IF(MissFill!AB44/SUM(MissFill!AB$5:AB46)&gt;0.01,"",IF(MissFill!AB43/SUM(MissFill!AB$5:AB46)&gt;0.01,"",IF(MissFill!AB42/SUM(MissFill!AB$5:AB46)&gt;0.01,"",DateEnded_5Day!$A43))))))))</f>
        <v/>
      </c>
      <c r="AD43" s="13" t="str">
        <f>IF($A43&lt;='All Results'!$B$4,"",IF(SUM(MissFill!AC$5:AC46)=0,"",(IF(MissFill!AC46/SUM(MissFill!AC$5:AC46)&gt;0.01,"",IF(MissFill!AC45/SUM(MissFill!AC$5:AC46)&gt;0.01,"",IF(MissFill!AC44/SUM(MissFill!AC$5:AC46)&gt;0.01,"",IF(MissFill!AC43/SUM(MissFill!AC$5:AC46)&gt;0.01,"",IF(MissFill!AC42/SUM(MissFill!AC$5:AC46)&gt;0.01,"",DateEnded_5Day!$A43))))))))</f>
        <v/>
      </c>
      <c r="AE43" s="13" t="str">
        <f>IF($A43&lt;='All Results'!$B$4,"",IF(SUM(MissFill!AD$5:AD46)=0,"",(IF(MissFill!AD46/SUM(MissFill!AD$5:AD46)&gt;0.01,"",IF(MissFill!AD45/SUM(MissFill!AD$5:AD46)&gt;0.01,"",IF(MissFill!AD44/SUM(MissFill!AD$5:AD46)&gt;0.01,"",IF(MissFill!AD43/SUM(MissFill!AD$5:AD46)&gt;0.01,"",IF(MissFill!AD42/SUM(MissFill!AD$5:AD46)&gt;0.01,"",DateEnded_5Day!$A43))))))))</f>
        <v/>
      </c>
      <c r="AF43" s="13" t="str">
        <f>IF($A43&lt;='All Results'!$B$4,"",IF(SUM(MissFill!AE$5:AE46)=0,"",(IF(MissFill!AE46/SUM(MissFill!AE$5:AE46)&gt;0.01,"",IF(MissFill!AE45/SUM(MissFill!AE$5:AE46)&gt;0.01,"",IF(MissFill!AE44/SUM(MissFill!AE$5:AE46)&gt;0.01,"",IF(MissFill!AE43/SUM(MissFill!AE$5:AE46)&gt;0.01,"",IF(MissFill!AE42/SUM(MissFill!AE$5:AE46)&gt;0.01,"",DateEnded_5Day!$A43))))))))</f>
        <v/>
      </c>
      <c r="AG43" s="13" t="str">
        <f>IF($A43&lt;='All Results'!$B$4,"",IF(SUM(MissFill!AF$5:AF46)=0,"",(IF(MissFill!AF46/SUM(MissFill!AF$5:AF46)&gt;0.01,"",IF(MissFill!AF45/SUM(MissFill!AF$5:AF46)&gt;0.01,"",IF(MissFill!AF44/SUM(MissFill!AF$5:AF46)&gt;0.01,"",IF(MissFill!AF43/SUM(MissFill!AF$5:AF46)&gt;0.01,"",IF(MissFill!AF42/SUM(MissFill!AF$5:AF46)&gt;0.01,"",DateEnded_5Day!$A43))))))))</f>
        <v/>
      </c>
      <c r="AH43" s="13" t="str">
        <f>IF($A43&lt;='All Results'!$B$4,"",IF(SUM(MissFill!AG$5:AG46)=0,"",(IF(MissFill!AG46/SUM(MissFill!AG$5:AG46)&gt;0.01,"",IF(MissFill!AG45/SUM(MissFill!AG$5:AG46)&gt;0.01,"",IF(MissFill!AG44/SUM(MissFill!AG$5:AG46)&gt;0.01,"",IF(MissFill!AG43/SUM(MissFill!AG$5:AG46)&gt;0.01,"",IF(MissFill!AG42/SUM(MissFill!AG$5:AG46)&gt;0.01,"",DateEnded_5Day!$A43))))))))</f>
        <v/>
      </c>
      <c r="AI43" s="13" t="str">
        <f>IF($A43&lt;='All Results'!$B$4,"",IF(SUM(MissFill!AH$5:AH46)=0,"",(IF(MissFill!AH46/SUM(MissFill!AH$5:AH46)&gt;0.01,"",IF(MissFill!AH45/SUM(MissFill!AH$5:AH46)&gt;0.01,"",IF(MissFill!AH44/SUM(MissFill!AH$5:AH46)&gt;0.01,"",IF(MissFill!AH43/SUM(MissFill!AH$5:AH46)&gt;0.01,"",IF(MissFill!AH42/SUM(MissFill!AH$5:AH46)&gt;0.01,"",DateEnded_5Day!$A43))))))))</f>
        <v/>
      </c>
      <c r="AJ43" s="13" t="str">
        <f>IF($A43&lt;='All Results'!$B$4,"",IF(SUM(MissFill!AI$5:AI46)=0,"",(IF(MissFill!AI46/SUM(MissFill!AI$5:AI46)&gt;0.01,"",IF(MissFill!AI45/SUM(MissFill!AI$5:AI46)&gt;0.01,"",IF(MissFill!AI44/SUM(MissFill!AI$5:AI46)&gt;0.01,"",IF(MissFill!AI43/SUM(MissFill!AI$5:AI46)&gt;0.01,"",IF(MissFill!AI42/SUM(MissFill!AI$5:AI46)&gt;0.01,"",DateEnded_5Day!$A43))))))))</f>
        <v/>
      </c>
      <c r="AK43" s="13" t="str">
        <f>IF($A43&lt;='All Results'!$B$4,"",IF(SUM(MissFill!AJ$5:AJ46)=0,"",(IF(MissFill!AJ46/SUM(MissFill!AJ$5:AJ46)&gt;0.01,"",IF(MissFill!AJ45/SUM(MissFill!AJ$5:AJ46)&gt;0.01,"",IF(MissFill!AJ44/SUM(MissFill!AJ$5:AJ46)&gt;0.01,"",IF(MissFill!AJ43/SUM(MissFill!AJ$5:AJ46)&gt;0.01,"",IF(MissFill!AJ42/SUM(MissFill!AJ$5:AJ46)&gt;0.01,"",DateEnded_5Day!$A43))))))))</f>
        <v/>
      </c>
      <c r="AL43" s="13" t="str">
        <f>IF($A43&lt;='All Results'!$B$4,"",IF(SUM(MissFill!AK$5:AK46)=0,"",(IF(MissFill!AK46/SUM(MissFill!AK$5:AK46)&gt;0.01,"",IF(MissFill!AK45/SUM(MissFill!AK$5:AK46)&gt;0.01,"",IF(MissFill!AK44/SUM(MissFill!AK$5:AK46)&gt;0.01,"",IF(MissFill!AK43/SUM(MissFill!AK$5:AK46)&gt;0.01,"",IF(MissFill!AK42/SUM(MissFill!AK$5:AK46)&gt;0.01,"",DateEnded_5Day!$A43))))))))</f>
        <v/>
      </c>
      <c r="AM43" s="13" t="str">
        <f>IF($A43&lt;='All Results'!$B$4,"",IF(SUM(MissFill!AL$5:AL46)=0,"",(IF(MissFill!AL46/SUM(MissFill!AL$5:AL46)&gt;0.01,"",IF(MissFill!AL45/SUM(MissFill!AL$5:AL46)&gt;0.01,"",IF(MissFill!AL44/SUM(MissFill!AL$5:AL46)&gt;0.01,"",IF(MissFill!AL43/SUM(MissFill!AL$5:AL46)&gt;0.01,"",IF(MissFill!AL42/SUM(MissFill!AL$5:AL46)&gt;0.01,"",DateEnded_5Day!$A43))))))))</f>
        <v/>
      </c>
      <c r="AN43" s="13" t="str">
        <f>IF($A43&lt;='All Results'!$B$4,"",IF(SUM(MissFill!AM$5:AM46)=0,"",(IF(MissFill!AM46/SUM(MissFill!AM$5:AM46)&gt;0.01,"",IF(MissFill!AM45/SUM(MissFill!AM$5:AM46)&gt;0.01,"",IF(MissFill!AM44/SUM(MissFill!AM$5:AM46)&gt;0.01,"",IF(MissFill!AM43/SUM(MissFill!AM$5:AM46)&gt;0.01,"",IF(MissFill!AM42/SUM(MissFill!AM$5:AM46)&gt;0.01,"",DateEnded_5Day!$A43))))))))</f>
        <v/>
      </c>
      <c r="AO43" s="13" t="str">
        <f>IF($A43&lt;='All Results'!$B$4,"",IF(SUM(MissFill!AN$5:AN46)=0,"",(IF(MissFill!AN46/SUM(MissFill!AN$5:AN46)&gt;0.01,"",IF(MissFill!AN45/SUM(MissFill!AN$5:AN46)&gt;0.01,"",IF(MissFill!AN44/SUM(MissFill!AN$5:AN46)&gt;0.01,"",IF(MissFill!AN43/SUM(MissFill!AN$5:AN46)&gt;0.01,"",IF(MissFill!AN42/SUM(MissFill!AN$5:AN46)&gt;0.01,"",DateEnded_5Day!$A43))))))))</f>
        <v/>
      </c>
      <c r="AP43" s="13" t="str">
        <f>IF($A43&lt;='All Results'!$B$4,"",IF(SUM(MissFill!AO$5:AO46)=0,"",(IF(MissFill!AO46/SUM(MissFill!AO$5:AO46)&gt;0.01,"",IF(MissFill!AO45/SUM(MissFill!AO$5:AO46)&gt;0.01,"",IF(MissFill!AO44/SUM(MissFill!AO$5:AO46)&gt;0.01,"",IF(MissFill!AO43/SUM(MissFill!AO$5:AO46)&gt;0.01,"",IF(MissFill!AO42/SUM(MissFill!AO$5:AO46)&gt;0.01,"",DateEnded_5Day!$A43))))))))</f>
        <v/>
      </c>
      <c r="AQ43" s="13" t="str">
        <f>IF($A43&lt;='All Results'!$B$4,"",IF(SUM(MissFill!AP$5:AP46)=0,"",(IF(MissFill!AP46/SUM(MissFill!AP$5:AP46)&gt;0.01,"",IF(MissFill!AP45/SUM(MissFill!AP$5:AP46)&gt;0.01,"",IF(MissFill!AP44/SUM(MissFill!AP$5:AP46)&gt;0.01,"",IF(MissFill!AP43/SUM(MissFill!AP$5:AP46)&gt;0.01,"",IF(MissFill!AP42/SUM(MissFill!AP$5:AP46)&gt;0.01,"",DateEnded_5Day!$A43))))))))</f>
        <v/>
      </c>
      <c r="AR43" s="13" t="str">
        <f>IF($A43&lt;='All Results'!$B$4,"",IF(SUM(MissFill!AQ$5:AQ46)=0,"",(IF(MissFill!AQ46/SUM(MissFill!AQ$5:AQ46)&gt;0.01,"",IF(MissFill!AQ45/SUM(MissFill!AQ$5:AQ46)&gt;0.01,"",IF(MissFill!AQ44/SUM(MissFill!AQ$5:AQ46)&gt;0.01,"",IF(MissFill!AQ43/SUM(MissFill!AQ$5:AQ46)&gt;0.01,"",IF(MissFill!AQ42/SUM(MissFill!AQ$5:AQ46)&gt;0.01,"",DateEnded_5Day!$A43))))))))</f>
        <v/>
      </c>
      <c r="AS43" s="13" t="str">
        <f>IF($A43&lt;='All Results'!$B$4,"",IF(SUM(MissFill!AR$5:AR46)=0,"",(IF(MissFill!AR46/SUM(MissFill!AR$5:AR46)&gt;0.01,"",IF(MissFill!AR45/SUM(MissFill!AR$5:AR46)&gt;0.01,"",IF(MissFill!AR44/SUM(MissFill!AR$5:AR46)&gt;0.01,"",IF(MissFill!AR43/SUM(MissFill!AR$5:AR46)&gt;0.01,"",IF(MissFill!AR42/SUM(MissFill!AR$5:AR46)&gt;0.01,"",DateEnded_5Day!$A43))))))))</f>
        <v/>
      </c>
      <c r="AT43" s="13" t="str">
        <f>IF($A43&lt;='All Results'!$B$4,"",IF(SUM(MissFill!AS$5:AS46)=0,"",(IF(MissFill!AS46/SUM(MissFill!AS$5:AS46)&gt;0.01,"",IF(MissFill!AS45/SUM(MissFill!AS$5:AS46)&gt;0.01,"",IF(MissFill!AS44/SUM(MissFill!AS$5:AS46)&gt;0.01,"",IF(MissFill!AS43/SUM(MissFill!AS$5:AS46)&gt;0.01,"",IF(MissFill!AS42/SUM(MissFill!AS$5:AS46)&gt;0.01,"",DateEnded_5Day!$A43))))))))</f>
        <v/>
      </c>
      <c r="AU43" s="13" t="str">
        <f>IF($A43&lt;='All Results'!$B$4,"",IF(SUM(MissFill!AT$5:AT46)=0,"",(IF(MissFill!AT46/SUM(MissFill!AT$5:AT46)&gt;0.01,"",IF(MissFill!AT45/SUM(MissFill!AT$5:AT46)&gt;0.01,"",IF(MissFill!AT44/SUM(MissFill!AT$5:AT46)&gt;0.01,"",IF(MissFill!AT43/SUM(MissFill!AT$5:AT46)&gt;0.01,"",IF(MissFill!AT42/SUM(MissFill!AT$5:AT46)&gt;0.01,"",DateEnded_5Day!$A43))))))))</f>
        <v/>
      </c>
      <c r="AV43" s="13" t="str">
        <f>IF($A43&lt;='All Results'!$B$4,"",IF(SUM(MissFill!AU$5:AU46)=0,"",(IF(MissFill!AU46/SUM(MissFill!AU$5:AU46)&gt;0.01,"",IF(MissFill!AU45/SUM(MissFill!AU$5:AU46)&gt;0.01,"",IF(MissFill!AU44/SUM(MissFill!AU$5:AU46)&gt;0.01,"",IF(MissFill!AU43/SUM(MissFill!AU$5:AU46)&gt;0.01,"",IF(MissFill!AU42/SUM(MissFill!AU$5:AU46)&gt;0.01,"",DateEnded_5Day!$A43))))))))</f>
        <v/>
      </c>
      <c r="AW43" s="13" t="str">
        <f>IF($A43&lt;='All Results'!$B$4,"",IF(SUM(MissFill!AV$5:AV46)=0,"",(IF(MissFill!AV46/SUM(MissFill!AV$5:AV46)&gt;0.01,"",IF(MissFill!AV45/SUM(MissFill!AV$5:AV46)&gt;0.01,"",IF(MissFill!AV44/SUM(MissFill!AV$5:AV46)&gt;0.01,"",IF(MissFill!AV43/SUM(MissFill!AV$5:AV46)&gt;0.01,"",IF(MissFill!AV42/SUM(MissFill!AV$5:AV46)&gt;0.01,"",DateEnded_5Day!$A43))))))))</f>
        <v/>
      </c>
      <c r="AX43" s="13" t="str">
        <f>IF($A43&lt;='All Results'!$B$4,"",IF(SUM(MissFill!AW$5:AW46)=0,"",(IF(MissFill!AW46/SUM(MissFill!AW$5:AW46)&gt;0.01,"",IF(MissFill!AW45/SUM(MissFill!AW$5:AW46)&gt;0.01,"",IF(MissFill!AW44/SUM(MissFill!AW$5:AW46)&gt;0.01,"",IF(MissFill!AW43/SUM(MissFill!AW$5:AW46)&gt;0.01,"",IF(MissFill!AW42/SUM(MissFill!AW$5:AW46)&gt;0.01,"",DateEnded_5Day!$A43))))))))</f>
        <v/>
      </c>
    </row>
    <row r="44" spans="1:50" x14ac:dyDescent="0.25">
      <c r="A44" s="8">
        <v>44389</v>
      </c>
      <c r="B44" s="11">
        <v>193</v>
      </c>
      <c r="C44" s="13" t="str">
        <f>IF($A44&lt;='All Results'!$B$4,"",IF(SUM(MissFill!B$5:B47)=0,"",(IF(MissFill!B47/SUM(MissFill!B$5:B47)&gt;0.01,"",IF(MissFill!B46/SUM(MissFill!B$5:B47)&gt;0.01,"",IF(MissFill!B45/SUM(MissFill!B$5:B47)&gt;0.01,"",IF(MissFill!B44/SUM(MissFill!B$5:B47)&gt;0.01,"",IF(MissFill!B43/SUM(MissFill!B$5:B47)&gt;0.01,"",DateEnded_5Day!$A44))))))))</f>
        <v/>
      </c>
      <c r="D44" s="13" t="str">
        <f>IF($A44&lt;='All Results'!$B$4,"",IF(SUM(MissFill!C$5:C47)=0,"",(IF(MissFill!C47/SUM(MissFill!C$5:C47)&gt;0.01,"",IF(MissFill!C46/SUM(MissFill!C$5:C47)&gt;0.01,"",IF(MissFill!C45/SUM(MissFill!C$5:C47)&gt;0.01,"",IF(MissFill!C44/SUM(MissFill!C$5:C47)&gt;0.01,"",IF(MissFill!C43/SUM(MissFill!C$5:C47)&gt;0.01,"",DateEnded_5Day!$A44))))))))</f>
        <v/>
      </c>
      <c r="E44" s="13" t="str">
        <f>IF($A44&lt;='All Results'!$B$4,"",IF(SUM(MissFill!D$5:D47)=0,"",(IF(MissFill!D47/SUM(MissFill!D$5:D47)&gt;0.01,"",IF(MissFill!D46/SUM(MissFill!D$5:D47)&gt;0.01,"",IF(MissFill!D45/SUM(MissFill!D$5:D47)&gt;0.01,"",IF(MissFill!D44/SUM(MissFill!D$5:D47)&gt;0.01,"",IF(MissFill!D43/SUM(MissFill!D$5:D47)&gt;0.01,"",DateEnded_5Day!$A44))))))))</f>
        <v/>
      </c>
      <c r="F44" s="13" t="str">
        <f>IF($A44&lt;='All Results'!$B$4,"",IF(SUM(MissFill!E$5:E47)=0,"",(IF(MissFill!E47/SUM(MissFill!E$5:E47)&gt;0.01,"",IF(MissFill!E46/SUM(MissFill!E$5:E47)&gt;0.01,"",IF(MissFill!E45/SUM(MissFill!E$5:E47)&gt;0.01,"",IF(MissFill!E44/SUM(MissFill!E$5:E47)&gt;0.01,"",IF(MissFill!E43/SUM(MissFill!E$5:E47)&gt;0.01,"",DateEnded_5Day!$A44))))))))</f>
        <v/>
      </c>
      <c r="G44" s="13" t="str">
        <f>IF($A44&lt;='All Results'!$B$4,"",IF(SUM(MissFill!F$5:F47)=0,"",(IF(MissFill!F47/SUM(MissFill!F$5:F47)&gt;0.01,"",IF(MissFill!F46/SUM(MissFill!F$5:F47)&gt;0.01,"",IF(MissFill!F45/SUM(MissFill!F$5:F47)&gt;0.01,"",IF(MissFill!F44/SUM(MissFill!F$5:F47)&gt;0.01,"",IF(MissFill!F43/SUM(MissFill!F$5:F47)&gt;0.01,"",DateEnded_5Day!$A44))))))))</f>
        <v/>
      </c>
      <c r="H44" s="13" t="str">
        <f>IF($A44&lt;='All Results'!$B$4,"",IF(SUM(MissFill!G$5:G47)=0,"",(IF(MissFill!G47/SUM(MissFill!G$5:G47)&gt;0.01,"",IF(MissFill!G46/SUM(MissFill!G$5:G47)&gt;0.01,"",IF(MissFill!G45/SUM(MissFill!G$5:G47)&gt;0.01,"",IF(MissFill!G44/SUM(MissFill!G$5:G47)&gt;0.01,"",IF(MissFill!G43/SUM(MissFill!G$5:G47)&gt;0.01,"",DateEnded_5Day!$A44))))))))</f>
        <v/>
      </c>
      <c r="I44" s="13" t="str">
        <f>IF($A44&lt;='All Results'!$B$4,"",IF(SUM(MissFill!H$5:H47)=0,"",(IF(MissFill!H47/SUM(MissFill!H$5:H47)&gt;0.01,"",IF(MissFill!H46/SUM(MissFill!H$5:H47)&gt;0.01,"",IF(MissFill!H45/SUM(MissFill!H$5:H47)&gt;0.01,"",IF(MissFill!H44/SUM(MissFill!H$5:H47)&gt;0.01,"",IF(MissFill!H43/SUM(MissFill!H$5:H47)&gt;0.01,"",DateEnded_5Day!$A44))))))))</f>
        <v/>
      </c>
      <c r="J44" s="13" t="str">
        <f>IF($A44&lt;='All Results'!$B$4,"",IF(SUM(MissFill!I$5:I47)=0,"",(IF(MissFill!I47/SUM(MissFill!I$5:I47)&gt;0.01,"",IF(MissFill!I46/SUM(MissFill!I$5:I47)&gt;0.01,"",IF(MissFill!I45/SUM(MissFill!I$5:I47)&gt;0.01,"",IF(MissFill!I44/SUM(MissFill!I$5:I47)&gt;0.01,"",IF(MissFill!I43/SUM(MissFill!I$5:I47)&gt;0.01,"",DateEnded_5Day!$A44))))))))</f>
        <v/>
      </c>
      <c r="K44" s="13" t="str">
        <f>IF($A44&lt;='All Results'!$B$4,"",IF(SUM(MissFill!J$5:J47)=0,"",(IF(MissFill!J47/SUM(MissFill!J$5:J47)&gt;0.01,"",IF(MissFill!J46/SUM(MissFill!J$5:J47)&gt;0.01,"",IF(MissFill!J45/SUM(MissFill!J$5:J47)&gt;0.01,"",IF(MissFill!J44/SUM(MissFill!J$5:J47)&gt;0.01,"",IF(MissFill!J43/SUM(MissFill!J$5:J47)&gt;0.01,"",DateEnded_5Day!$A44))))))))</f>
        <v/>
      </c>
      <c r="L44" s="13" t="str">
        <f>IF($A44&lt;='All Results'!$B$4,"",IF(SUM(MissFill!K$5:K47)=0,"",(IF(MissFill!K47/SUM(MissFill!K$5:K47)&gt;0.01,"",IF(MissFill!K46/SUM(MissFill!K$5:K47)&gt;0.01,"",IF(MissFill!K45/SUM(MissFill!K$5:K47)&gt;0.01,"",IF(MissFill!K44/SUM(MissFill!K$5:K47)&gt;0.01,"",IF(MissFill!K43/SUM(MissFill!K$5:K47)&gt;0.01,"",DateEnded_5Day!$A44))))))))</f>
        <v/>
      </c>
      <c r="M44" s="13" t="str">
        <f>IF($A44&lt;='All Results'!$B$4,"",IF(SUM(MissFill!L$5:L47)=0,"",(IF(MissFill!L47/SUM(MissFill!L$5:L47)&gt;0.01,"",IF(MissFill!L46/SUM(MissFill!L$5:L47)&gt;0.01,"",IF(MissFill!L45/SUM(MissFill!L$5:L47)&gt;0.01,"",IF(MissFill!L44/SUM(MissFill!L$5:L47)&gt;0.01,"",IF(MissFill!L43/SUM(MissFill!L$5:L47)&gt;0.01,"",DateEnded_5Day!$A44))))))))</f>
        <v/>
      </c>
      <c r="N44" s="13" t="str">
        <f>IF($A44&lt;='All Results'!$B$4,"",IF(SUM(MissFill!M$5:M47)=0,"",(IF(MissFill!M47/SUM(MissFill!M$5:M47)&gt;0.01,"",IF(MissFill!M46/SUM(MissFill!M$5:M47)&gt;0.01,"",IF(MissFill!M45/SUM(MissFill!M$5:M47)&gt;0.01,"",IF(MissFill!M44/SUM(MissFill!M$5:M47)&gt;0.01,"",IF(MissFill!M43/SUM(MissFill!M$5:M47)&gt;0.01,"",DateEnded_5Day!$A44))))))))</f>
        <v/>
      </c>
      <c r="O44" s="13" t="str">
        <f>IF($A44&lt;='All Results'!$B$4,"",IF(SUM(MissFill!N$5:N47)=0,"",(IF(MissFill!N47/SUM(MissFill!N$5:N47)&gt;0.01,"",IF(MissFill!N46/SUM(MissFill!N$5:N47)&gt;0.01,"",IF(MissFill!N45/SUM(MissFill!N$5:N47)&gt;0.01,"",IF(MissFill!N44/SUM(MissFill!N$5:N47)&gt;0.01,"",IF(MissFill!N43/SUM(MissFill!N$5:N47)&gt;0.01,"",DateEnded_5Day!$A44))))))))</f>
        <v/>
      </c>
      <c r="P44" s="13" t="str">
        <f>IF($A44&lt;='All Results'!$B$4,"",IF(SUM(MissFill!O$5:O47)=0,"",(IF(MissFill!O47/SUM(MissFill!O$5:O47)&gt;0.01,"",IF(MissFill!O46/SUM(MissFill!O$5:O47)&gt;0.01,"",IF(MissFill!O45/SUM(MissFill!O$5:O47)&gt;0.01,"",IF(MissFill!O44/SUM(MissFill!O$5:O47)&gt;0.01,"",IF(MissFill!O43/SUM(MissFill!O$5:O47)&gt;0.01,"",DateEnded_5Day!$A44))))))))</f>
        <v/>
      </c>
      <c r="Q44" s="13" t="str">
        <f>IF($A44&lt;='All Results'!$B$4,"",IF(SUM(MissFill!P$5:P47)=0,"",(IF(MissFill!P47/SUM(MissFill!P$5:P47)&gt;0.01,"",IF(MissFill!P46/SUM(MissFill!P$5:P47)&gt;0.01,"",IF(MissFill!P45/SUM(MissFill!P$5:P47)&gt;0.01,"",IF(MissFill!P44/SUM(MissFill!P$5:P47)&gt;0.01,"",IF(MissFill!P43/SUM(MissFill!P$5:P47)&gt;0.01,"",DateEnded_5Day!$A44))))))))</f>
        <v/>
      </c>
      <c r="R44" s="13" t="str">
        <f>IF($A44&lt;='All Results'!$B$4,"",IF(SUM(MissFill!Q$5:Q47)=0,"",(IF(MissFill!Q47/SUM(MissFill!Q$5:Q47)&gt;0.01,"",IF(MissFill!Q46/SUM(MissFill!Q$5:Q47)&gt;0.01,"",IF(MissFill!Q45/SUM(MissFill!Q$5:Q47)&gt;0.01,"",IF(MissFill!Q44/SUM(MissFill!Q$5:Q47)&gt;0.01,"",IF(MissFill!Q43/SUM(MissFill!Q$5:Q47)&gt;0.01,"",DateEnded_5Day!$A44))))))))</f>
        <v/>
      </c>
      <c r="S44" s="13" t="str">
        <f>IF($A44&lt;='All Results'!$B$4,"",IF(SUM(MissFill!R$5:R47)=0,"",(IF(MissFill!R47/SUM(MissFill!R$5:R47)&gt;0.01,"",IF(MissFill!R46/SUM(MissFill!R$5:R47)&gt;0.01,"",IF(MissFill!R45/SUM(MissFill!R$5:R47)&gt;0.01,"",IF(MissFill!R44/SUM(MissFill!R$5:R47)&gt;0.01,"",IF(MissFill!R43/SUM(MissFill!R$5:R47)&gt;0.01,"",DateEnded_5Day!$A44))))))))</f>
        <v/>
      </c>
      <c r="T44" s="13" t="str">
        <f>IF($A44&lt;='All Results'!$B$4,"",IF(SUM(MissFill!S$5:S47)=0,"",(IF(MissFill!S47/SUM(MissFill!S$5:S47)&gt;0.01,"",IF(MissFill!S46/SUM(MissFill!S$5:S47)&gt;0.01,"",IF(MissFill!S45/SUM(MissFill!S$5:S47)&gt;0.01,"",IF(MissFill!S44/SUM(MissFill!S$5:S47)&gt;0.01,"",IF(MissFill!S43/SUM(MissFill!S$5:S47)&gt;0.01,"",DateEnded_5Day!$A44))))))))</f>
        <v/>
      </c>
      <c r="U44" s="13" t="str">
        <f>IF($A44&lt;='All Results'!$B$4,"",IF(SUM(MissFill!T$5:T47)=0,"",(IF(MissFill!T47/SUM(MissFill!T$5:T47)&gt;0.01,"",IF(MissFill!T46/SUM(MissFill!T$5:T47)&gt;0.01,"",IF(MissFill!T45/SUM(MissFill!T$5:T47)&gt;0.01,"",IF(MissFill!T44/SUM(MissFill!T$5:T47)&gt;0.01,"",IF(MissFill!T43/SUM(MissFill!T$5:T47)&gt;0.01,"",DateEnded_5Day!$A44))))))))</f>
        <v/>
      </c>
      <c r="V44" s="13" t="str">
        <f>IF($A44&lt;='All Results'!$B$4,"",IF(SUM(MissFill!U$5:U47)=0,"",(IF(MissFill!U47/SUM(MissFill!U$5:U47)&gt;0.01,"",IF(MissFill!U46/SUM(MissFill!U$5:U47)&gt;0.01,"",IF(MissFill!U45/SUM(MissFill!U$5:U47)&gt;0.01,"",IF(MissFill!U44/SUM(MissFill!U$5:U47)&gt;0.01,"",IF(MissFill!U43/SUM(MissFill!U$5:U47)&gt;0.01,"",DateEnded_5Day!$A44))))))))</f>
        <v/>
      </c>
      <c r="W44" s="13" t="str">
        <f>IF($A44&lt;='All Results'!$B$4,"",IF(SUM(MissFill!V$5:V47)=0,"",(IF(MissFill!V47/SUM(MissFill!V$5:V47)&gt;0.01,"",IF(MissFill!V46/SUM(MissFill!V$5:V47)&gt;0.01,"",IF(MissFill!V45/SUM(MissFill!V$5:V47)&gt;0.01,"",IF(MissFill!V44/SUM(MissFill!V$5:V47)&gt;0.01,"",IF(MissFill!V43/SUM(MissFill!V$5:V47)&gt;0.01,"",DateEnded_5Day!$A44))))))))</f>
        <v/>
      </c>
      <c r="X44" s="13" t="str">
        <f>IF($A44&lt;='All Results'!$B$4,"",IF(SUM(MissFill!W$5:W47)=0,"",(IF(MissFill!W47/SUM(MissFill!W$5:W47)&gt;0.01,"",IF(MissFill!W46/SUM(MissFill!W$5:W47)&gt;0.01,"",IF(MissFill!W45/SUM(MissFill!W$5:W47)&gt;0.01,"",IF(MissFill!W44/SUM(MissFill!W$5:W47)&gt;0.01,"",IF(MissFill!W43/SUM(MissFill!W$5:W47)&gt;0.01,"",DateEnded_5Day!$A44))))))))</f>
        <v/>
      </c>
      <c r="Y44" s="13" t="str">
        <f>IF($A44&lt;='All Results'!$B$4,"",IF(SUM(MissFill!X$5:X47)=0,"",(IF(MissFill!X47/SUM(MissFill!X$5:X47)&gt;0.01,"",IF(MissFill!X46/SUM(MissFill!X$5:X47)&gt;0.01,"",IF(MissFill!X45/SUM(MissFill!X$5:X47)&gt;0.01,"",IF(MissFill!X44/SUM(MissFill!X$5:X47)&gt;0.01,"",IF(MissFill!X43/SUM(MissFill!X$5:X47)&gt;0.01,"",DateEnded_5Day!$A44))))))))</f>
        <v/>
      </c>
      <c r="Z44" s="13" t="str">
        <f>IF($A44&lt;='All Results'!$B$4,"",IF(SUM(MissFill!Y$5:Y47)=0,"",(IF(MissFill!Y47/SUM(MissFill!Y$5:Y47)&gt;0.01,"",IF(MissFill!Y46/SUM(MissFill!Y$5:Y47)&gt;0.01,"",IF(MissFill!Y45/SUM(MissFill!Y$5:Y47)&gt;0.01,"",IF(MissFill!Y44/SUM(MissFill!Y$5:Y47)&gt;0.01,"",IF(MissFill!Y43/SUM(MissFill!Y$5:Y47)&gt;0.01,"",DateEnded_5Day!$A44))))))))</f>
        <v/>
      </c>
      <c r="AA44" s="13" t="str">
        <f>IF($A44&lt;='All Results'!$B$4,"",IF(SUM(MissFill!Z$5:Z47)=0,"",(IF(MissFill!Z47/SUM(MissFill!Z$5:Z47)&gt;0.01,"",IF(MissFill!Z46/SUM(MissFill!Z$5:Z47)&gt;0.01,"",IF(MissFill!Z45/SUM(MissFill!Z$5:Z47)&gt;0.01,"",IF(MissFill!Z44/SUM(MissFill!Z$5:Z47)&gt;0.01,"",IF(MissFill!Z43/SUM(MissFill!Z$5:Z47)&gt;0.01,"",DateEnded_5Day!$A44))))))))</f>
        <v/>
      </c>
      <c r="AB44" s="13" t="str">
        <f>IF($A44&lt;='All Results'!$B$4,"",IF(SUM(MissFill!AA$5:AA47)=0,"",(IF(MissFill!AA47/SUM(MissFill!AA$5:AA47)&gt;0.01,"",IF(MissFill!AA46/SUM(MissFill!AA$5:AA47)&gt;0.01,"",IF(MissFill!AA45/SUM(MissFill!AA$5:AA47)&gt;0.01,"",IF(MissFill!AA44/SUM(MissFill!AA$5:AA47)&gt;0.01,"",IF(MissFill!AA43/SUM(MissFill!AA$5:AA47)&gt;0.01,"",DateEnded_5Day!$A44))))))))</f>
        <v/>
      </c>
      <c r="AC44" s="13" t="str">
        <f>IF($A44&lt;='All Results'!$B$4,"",IF(SUM(MissFill!AB$5:AB47)=0,"",(IF(MissFill!AB47/SUM(MissFill!AB$5:AB47)&gt;0.01,"",IF(MissFill!AB46/SUM(MissFill!AB$5:AB47)&gt;0.01,"",IF(MissFill!AB45/SUM(MissFill!AB$5:AB47)&gt;0.01,"",IF(MissFill!AB44/SUM(MissFill!AB$5:AB47)&gt;0.01,"",IF(MissFill!AB43/SUM(MissFill!AB$5:AB47)&gt;0.01,"",DateEnded_5Day!$A44))))))))</f>
        <v/>
      </c>
      <c r="AD44" s="13" t="str">
        <f>IF($A44&lt;='All Results'!$B$4,"",IF(SUM(MissFill!AC$5:AC47)=0,"",(IF(MissFill!AC47/SUM(MissFill!AC$5:AC47)&gt;0.01,"",IF(MissFill!AC46/SUM(MissFill!AC$5:AC47)&gt;0.01,"",IF(MissFill!AC45/SUM(MissFill!AC$5:AC47)&gt;0.01,"",IF(MissFill!AC44/SUM(MissFill!AC$5:AC47)&gt;0.01,"",IF(MissFill!AC43/SUM(MissFill!AC$5:AC47)&gt;0.01,"",DateEnded_5Day!$A44))))))))</f>
        <v/>
      </c>
      <c r="AE44" s="13" t="str">
        <f>IF($A44&lt;='All Results'!$B$4,"",IF(SUM(MissFill!AD$5:AD47)=0,"",(IF(MissFill!AD47/SUM(MissFill!AD$5:AD47)&gt;0.01,"",IF(MissFill!AD46/SUM(MissFill!AD$5:AD47)&gt;0.01,"",IF(MissFill!AD45/SUM(MissFill!AD$5:AD47)&gt;0.01,"",IF(MissFill!AD44/SUM(MissFill!AD$5:AD47)&gt;0.01,"",IF(MissFill!AD43/SUM(MissFill!AD$5:AD47)&gt;0.01,"",DateEnded_5Day!$A44))))))))</f>
        <v/>
      </c>
      <c r="AF44" s="13" t="str">
        <f>IF($A44&lt;='All Results'!$B$4,"",IF(SUM(MissFill!AE$5:AE47)=0,"",(IF(MissFill!AE47/SUM(MissFill!AE$5:AE47)&gt;0.01,"",IF(MissFill!AE46/SUM(MissFill!AE$5:AE47)&gt;0.01,"",IF(MissFill!AE45/SUM(MissFill!AE$5:AE47)&gt;0.01,"",IF(MissFill!AE44/SUM(MissFill!AE$5:AE47)&gt;0.01,"",IF(MissFill!AE43/SUM(MissFill!AE$5:AE47)&gt;0.01,"",DateEnded_5Day!$A44))))))))</f>
        <v/>
      </c>
      <c r="AG44" s="13" t="str">
        <f>IF($A44&lt;='All Results'!$B$4,"",IF(SUM(MissFill!AF$5:AF47)=0,"",(IF(MissFill!AF47/SUM(MissFill!AF$5:AF47)&gt;0.01,"",IF(MissFill!AF46/SUM(MissFill!AF$5:AF47)&gt;0.01,"",IF(MissFill!AF45/SUM(MissFill!AF$5:AF47)&gt;0.01,"",IF(MissFill!AF44/SUM(MissFill!AF$5:AF47)&gt;0.01,"",IF(MissFill!AF43/SUM(MissFill!AF$5:AF47)&gt;0.01,"",DateEnded_5Day!$A44))))))))</f>
        <v/>
      </c>
      <c r="AH44" s="13" t="str">
        <f>IF($A44&lt;='All Results'!$B$4,"",IF(SUM(MissFill!AG$5:AG47)=0,"",(IF(MissFill!AG47/SUM(MissFill!AG$5:AG47)&gt;0.01,"",IF(MissFill!AG46/SUM(MissFill!AG$5:AG47)&gt;0.01,"",IF(MissFill!AG45/SUM(MissFill!AG$5:AG47)&gt;0.01,"",IF(MissFill!AG44/SUM(MissFill!AG$5:AG47)&gt;0.01,"",IF(MissFill!AG43/SUM(MissFill!AG$5:AG47)&gt;0.01,"",DateEnded_5Day!$A44))))))))</f>
        <v/>
      </c>
      <c r="AI44" s="13" t="str">
        <f>IF($A44&lt;='All Results'!$B$4,"",IF(SUM(MissFill!AH$5:AH47)=0,"",(IF(MissFill!AH47/SUM(MissFill!AH$5:AH47)&gt;0.01,"",IF(MissFill!AH46/SUM(MissFill!AH$5:AH47)&gt;0.01,"",IF(MissFill!AH45/SUM(MissFill!AH$5:AH47)&gt;0.01,"",IF(MissFill!AH44/SUM(MissFill!AH$5:AH47)&gt;0.01,"",IF(MissFill!AH43/SUM(MissFill!AH$5:AH47)&gt;0.01,"",DateEnded_5Day!$A44))))))))</f>
        <v/>
      </c>
      <c r="AJ44" s="13" t="str">
        <f>IF($A44&lt;='All Results'!$B$4,"",IF(SUM(MissFill!AI$5:AI47)=0,"",(IF(MissFill!AI47/SUM(MissFill!AI$5:AI47)&gt;0.01,"",IF(MissFill!AI46/SUM(MissFill!AI$5:AI47)&gt;0.01,"",IF(MissFill!AI45/SUM(MissFill!AI$5:AI47)&gt;0.01,"",IF(MissFill!AI44/SUM(MissFill!AI$5:AI47)&gt;0.01,"",IF(MissFill!AI43/SUM(MissFill!AI$5:AI47)&gt;0.01,"",DateEnded_5Day!$A44))))))))</f>
        <v/>
      </c>
      <c r="AK44" s="13" t="str">
        <f>IF($A44&lt;='All Results'!$B$4,"",IF(SUM(MissFill!AJ$5:AJ47)=0,"",(IF(MissFill!AJ47/SUM(MissFill!AJ$5:AJ47)&gt;0.01,"",IF(MissFill!AJ46/SUM(MissFill!AJ$5:AJ47)&gt;0.01,"",IF(MissFill!AJ45/SUM(MissFill!AJ$5:AJ47)&gt;0.01,"",IF(MissFill!AJ44/SUM(MissFill!AJ$5:AJ47)&gt;0.01,"",IF(MissFill!AJ43/SUM(MissFill!AJ$5:AJ47)&gt;0.01,"",DateEnded_5Day!$A44))))))))</f>
        <v/>
      </c>
      <c r="AL44" s="13" t="str">
        <f>IF($A44&lt;='All Results'!$B$4,"",IF(SUM(MissFill!AK$5:AK47)=0,"",(IF(MissFill!AK47/SUM(MissFill!AK$5:AK47)&gt;0.01,"",IF(MissFill!AK46/SUM(MissFill!AK$5:AK47)&gt;0.01,"",IF(MissFill!AK45/SUM(MissFill!AK$5:AK47)&gt;0.01,"",IF(MissFill!AK44/SUM(MissFill!AK$5:AK47)&gt;0.01,"",IF(MissFill!AK43/SUM(MissFill!AK$5:AK47)&gt;0.01,"",DateEnded_5Day!$A44))))))))</f>
        <v/>
      </c>
      <c r="AM44" s="13" t="str">
        <f>IF($A44&lt;='All Results'!$B$4,"",IF(SUM(MissFill!AL$5:AL47)=0,"",(IF(MissFill!AL47/SUM(MissFill!AL$5:AL47)&gt;0.01,"",IF(MissFill!AL46/SUM(MissFill!AL$5:AL47)&gt;0.01,"",IF(MissFill!AL45/SUM(MissFill!AL$5:AL47)&gt;0.01,"",IF(MissFill!AL44/SUM(MissFill!AL$5:AL47)&gt;0.01,"",IF(MissFill!AL43/SUM(MissFill!AL$5:AL47)&gt;0.01,"",DateEnded_5Day!$A44))))))))</f>
        <v/>
      </c>
      <c r="AN44" s="13" t="str">
        <f>IF($A44&lt;='All Results'!$B$4,"",IF(SUM(MissFill!AM$5:AM47)=0,"",(IF(MissFill!AM47/SUM(MissFill!AM$5:AM47)&gt;0.01,"",IF(MissFill!AM46/SUM(MissFill!AM$5:AM47)&gt;0.01,"",IF(MissFill!AM45/SUM(MissFill!AM$5:AM47)&gt;0.01,"",IF(MissFill!AM44/SUM(MissFill!AM$5:AM47)&gt;0.01,"",IF(MissFill!AM43/SUM(MissFill!AM$5:AM47)&gt;0.01,"",DateEnded_5Day!$A44))))))))</f>
        <v/>
      </c>
      <c r="AO44" s="13" t="str">
        <f>IF($A44&lt;='All Results'!$B$4,"",IF(SUM(MissFill!AN$5:AN47)=0,"",(IF(MissFill!AN47/SUM(MissFill!AN$5:AN47)&gt;0.01,"",IF(MissFill!AN46/SUM(MissFill!AN$5:AN47)&gt;0.01,"",IF(MissFill!AN45/SUM(MissFill!AN$5:AN47)&gt;0.01,"",IF(MissFill!AN44/SUM(MissFill!AN$5:AN47)&gt;0.01,"",IF(MissFill!AN43/SUM(MissFill!AN$5:AN47)&gt;0.01,"",DateEnded_5Day!$A44))))))))</f>
        <v/>
      </c>
      <c r="AP44" s="13" t="str">
        <f>IF($A44&lt;='All Results'!$B$4,"",IF(SUM(MissFill!AO$5:AO47)=0,"",(IF(MissFill!AO47/SUM(MissFill!AO$5:AO47)&gt;0.01,"",IF(MissFill!AO46/SUM(MissFill!AO$5:AO47)&gt;0.01,"",IF(MissFill!AO45/SUM(MissFill!AO$5:AO47)&gt;0.01,"",IF(MissFill!AO44/SUM(MissFill!AO$5:AO47)&gt;0.01,"",IF(MissFill!AO43/SUM(MissFill!AO$5:AO47)&gt;0.01,"",DateEnded_5Day!$A44))))))))</f>
        <v/>
      </c>
      <c r="AQ44" s="13" t="str">
        <f>IF($A44&lt;='All Results'!$B$4,"",IF(SUM(MissFill!AP$5:AP47)=0,"",(IF(MissFill!AP47/SUM(MissFill!AP$5:AP47)&gt;0.01,"",IF(MissFill!AP46/SUM(MissFill!AP$5:AP47)&gt;0.01,"",IF(MissFill!AP45/SUM(MissFill!AP$5:AP47)&gt;0.01,"",IF(MissFill!AP44/SUM(MissFill!AP$5:AP47)&gt;0.01,"",IF(MissFill!AP43/SUM(MissFill!AP$5:AP47)&gt;0.01,"",DateEnded_5Day!$A44))))))))</f>
        <v/>
      </c>
      <c r="AR44" s="13" t="str">
        <f>IF($A44&lt;='All Results'!$B$4,"",IF(SUM(MissFill!AQ$5:AQ47)=0,"",(IF(MissFill!AQ47/SUM(MissFill!AQ$5:AQ47)&gt;0.01,"",IF(MissFill!AQ46/SUM(MissFill!AQ$5:AQ47)&gt;0.01,"",IF(MissFill!AQ45/SUM(MissFill!AQ$5:AQ47)&gt;0.01,"",IF(MissFill!AQ44/SUM(MissFill!AQ$5:AQ47)&gt;0.01,"",IF(MissFill!AQ43/SUM(MissFill!AQ$5:AQ47)&gt;0.01,"",DateEnded_5Day!$A44))))))))</f>
        <v/>
      </c>
      <c r="AS44" s="13" t="str">
        <f>IF($A44&lt;='All Results'!$B$4,"",IF(SUM(MissFill!AR$5:AR47)=0,"",(IF(MissFill!AR47/SUM(MissFill!AR$5:AR47)&gt;0.01,"",IF(MissFill!AR46/SUM(MissFill!AR$5:AR47)&gt;0.01,"",IF(MissFill!AR45/SUM(MissFill!AR$5:AR47)&gt;0.01,"",IF(MissFill!AR44/SUM(MissFill!AR$5:AR47)&gt;0.01,"",IF(MissFill!AR43/SUM(MissFill!AR$5:AR47)&gt;0.01,"",DateEnded_5Day!$A44))))))))</f>
        <v/>
      </c>
      <c r="AT44" s="13" t="str">
        <f>IF($A44&lt;='All Results'!$B$4,"",IF(SUM(MissFill!AS$5:AS47)=0,"",(IF(MissFill!AS47/SUM(MissFill!AS$5:AS47)&gt;0.01,"",IF(MissFill!AS46/SUM(MissFill!AS$5:AS47)&gt;0.01,"",IF(MissFill!AS45/SUM(MissFill!AS$5:AS47)&gt;0.01,"",IF(MissFill!AS44/SUM(MissFill!AS$5:AS47)&gt;0.01,"",IF(MissFill!AS43/SUM(MissFill!AS$5:AS47)&gt;0.01,"",DateEnded_5Day!$A44))))))))</f>
        <v/>
      </c>
      <c r="AU44" s="13" t="str">
        <f>IF($A44&lt;='All Results'!$B$4,"",IF(SUM(MissFill!AT$5:AT47)=0,"",(IF(MissFill!AT47/SUM(MissFill!AT$5:AT47)&gt;0.01,"",IF(MissFill!AT46/SUM(MissFill!AT$5:AT47)&gt;0.01,"",IF(MissFill!AT45/SUM(MissFill!AT$5:AT47)&gt;0.01,"",IF(MissFill!AT44/SUM(MissFill!AT$5:AT47)&gt;0.01,"",IF(MissFill!AT43/SUM(MissFill!AT$5:AT47)&gt;0.01,"",DateEnded_5Day!$A44))))))))</f>
        <v/>
      </c>
      <c r="AV44" s="13" t="str">
        <f>IF($A44&lt;='All Results'!$B$4,"",IF(SUM(MissFill!AU$5:AU47)=0,"",(IF(MissFill!AU47/SUM(MissFill!AU$5:AU47)&gt;0.01,"",IF(MissFill!AU46/SUM(MissFill!AU$5:AU47)&gt;0.01,"",IF(MissFill!AU45/SUM(MissFill!AU$5:AU47)&gt;0.01,"",IF(MissFill!AU44/SUM(MissFill!AU$5:AU47)&gt;0.01,"",IF(MissFill!AU43/SUM(MissFill!AU$5:AU47)&gt;0.01,"",DateEnded_5Day!$A44))))))))</f>
        <v/>
      </c>
      <c r="AW44" s="13" t="str">
        <f>IF($A44&lt;='All Results'!$B$4,"",IF(SUM(MissFill!AV$5:AV47)=0,"",(IF(MissFill!AV47/SUM(MissFill!AV$5:AV47)&gt;0.01,"",IF(MissFill!AV46/SUM(MissFill!AV$5:AV47)&gt;0.01,"",IF(MissFill!AV45/SUM(MissFill!AV$5:AV47)&gt;0.01,"",IF(MissFill!AV44/SUM(MissFill!AV$5:AV47)&gt;0.01,"",IF(MissFill!AV43/SUM(MissFill!AV$5:AV47)&gt;0.01,"",DateEnded_5Day!$A44))))))))</f>
        <v/>
      </c>
      <c r="AX44" s="13" t="str">
        <f>IF($A44&lt;='All Results'!$B$4,"",IF(SUM(MissFill!AW$5:AW47)=0,"",(IF(MissFill!AW47/SUM(MissFill!AW$5:AW47)&gt;0.01,"",IF(MissFill!AW46/SUM(MissFill!AW$5:AW47)&gt;0.01,"",IF(MissFill!AW45/SUM(MissFill!AW$5:AW47)&gt;0.01,"",IF(MissFill!AW44/SUM(MissFill!AW$5:AW47)&gt;0.01,"",IF(MissFill!AW43/SUM(MissFill!AW$5:AW47)&gt;0.01,"",DateEnded_5Day!$A44))))))))</f>
        <v/>
      </c>
    </row>
    <row r="45" spans="1:50" x14ac:dyDescent="0.25">
      <c r="A45" s="8">
        <v>44390</v>
      </c>
      <c r="B45" s="11">
        <v>194</v>
      </c>
      <c r="C45" s="13" t="str">
        <f>IF($A45&lt;='All Results'!$B$4,"",IF(SUM(MissFill!B$5:B48)=0,"",(IF(MissFill!B48/SUM(MissFill!B$5:B48)&gt;0.01,"",IF(MissFill!B47/SUM(MissFill!B$5:B48)&gt;0.01,"",IF(MissFill!B46/SUM(MissFill!B$5:B48)&gt;0.01,"",IF(MissFill!B45/SUM(MissFill!B$5:B48)&gt;0.01,"",IF(MissFill!B44/SUM(MissFill!B$5:B48)&gt;0.01,"",DateEnded_5Day!$A45))))))))</f>
        <v/>
      </c>
      <c r="D45" s="13" t="str">
        <f>IF($A45&lt;='All Results'!$B$4,"",IF(SUM(MissFill!C$5:C48)=0,"",(IF(MissFill!C48/SUM(MissFill!C$5:C48)&gt;0.01,"",IF(MissFill!C47/SUM(MissFill!C$5:C48)&gt;0.01,"",IF(MissFill!C46/SUM(MissFill!C$5:C48)&gt;0.01,"",IF(MissFill!C45/SUM(MissFill!C$5:C48)&gt;0.01,"",IF(MissFill!C44/SUM(MissFill!C$5:C48)&gt;0.01,"",DateEnded_5Day!$A45))))))))</f>
        <v/>
      </c>
      <c r="E45" s="13" t="str">
        <f>IF($A45&lt;='All Results'!$B$4,"",IF(SUM(MissFill!D$5:D48)=0,"",(IF(MissFill!D48/SUM(MissFill!D$5:D48)&gt;0.01,"",IF(MissFill!D47/SUM(MissFill!D$5:D48)&gt;0.01,"",IF(MissFill!D46/SUM(MissFill!D$5:D48)&gt;0.01,"",IF(MissFill!D45/SUM(MissFill!D$5:D48)&gt;0.01,"",IF(MissFill!D44/SUM(MissFill!D$5:D48)&gt;0.01,"",DateEnded_5Day!$A45))))))))</f>
        <v/>
      </c>
      <c r="F45" s="13" t="str">
        <f>IF($A45&lt;='All Results'!$B$4,"",IF(SUM(MissFill!E$5:E48)=0,"",(IF(MissFill!E48/SUM(MissFill!E$5:E48)&gt;0.01,"",IF(MissFill!E47/SUM(MissFill!E$5:E48)&gt;0.01,"",IF(MissFill!E46/SUM(MissFill!E$5:E48)&gt;0.01,"",IF(MissFill!E45/SUM(MissFill!E$5:E48)&gt;0.01,"",IF(MissFill!E44/SUM(MissFill!E$5:E48)&gt;0.01,"",DateEnded_5Day!$A45))))))))</f>
        <v/>
      </c>
      <c r="G45" s="13" t="str">
        <f>IF($A45&lt;='All Results'!$B$4,"",IF(SUM(MissFill!F$5:F48)=0,"",(IF(MissFill!F48/SUM(MissFill!F$5:F48)&gt;0.01,"",IF(MissFill!F47/SUM(MissFill!F$5:F48)&gt;0.01,"",IF(MissFill!F46/SUM(MissFill!F$5:F48)&gt;0.01,"",IF(MissFill!F45/SUM(MissFill!F$5:F48)&gt;0.01,"",IF(MissFill!F44/SUM(MissFill!F$5:F48)&gt;0.01,"",DateEnded_5Day!$A45))))))))</f>
        <v/>
      </c>
      <c r="H45" s="13" t="str">
        <f>IF($A45&lt;='All Results'!$B$4,"",IF(SUM(MissFill!G$5:G48)=0,"",(IF(MissFill!G48/SUM(MissFill!G$5:G48)&gt;0.01,"",IF(MissFill!G47/SUM(MissFill!G$5:G48)&gt;0.01,"",IF(MissFill!G46/SUM(MissFill!G$5:G48)&gt;0.01,"",IF(MissFill!G45/SUM(MissFill!G$5:G48)&gt;0.01,"",IF(MissFill!G44/SUM(MissFill!G$5:G48)&gt;0.01,"",DateEnded_5Day!$A45))))))))</f>
        <v/>
      </c>
      <c r="I45" s="13" t="str">
        <f>IF($A45&lt;='All Results'!$B$4,"",IF(SUM(MissFill!H$5:H48)=0,"",(IF(MissFill!H48/SUM(MissFill!H$5:H48)&gt;0.01,"",IF(MissFill!H47/SUM(MissFill!H$5:H48)&gt;0.01,"",IF(MissFill!H46/SUM(MissFill!H$5:H48)&gt;0.01,"",IF(MissFill!H45/SUM(MissFill!H$5:H48)&gt;0.01,"",IF(MissFill!H44/SUM(MissFill!H$5:H48)&gt;0.01,"",DateEnded_5Day!$A45))))))))</f>
        <v/>
      </c>
      <c r="J45" s="13" t="str">
        <f>IF($A45&lt;='All Results'!$B$4,"",IF(SUM(MissFill!I$5:I48)=0,"",(IF(MissFill!I48/SUM(MissFill!I$5:I48)&gt;0.01,"",IF(MissFill!I47/SUM(MissFill!I$5:I48)&gt;0.01,"",IF(MissFill!I46/SUM(MissFill!I$5:I48)&gt;0.01,"",IF(MissFill!I45/SUM(MissFill!I$5:I48)&gt;0.01,"",IF(MissFill!I44/SUM(MissFill!I$5:I48)&gt;0.01,"",DateEnded_5Day!$A45))))))))</f>
        <v/>
      </c>
      <c r="K45" s="13" t="str">
        <f>IF($A45&lt;='All Results'!$B$4,"",IF(SUM(MissFill!J$5:J48)=0,"",(IF(MissFill!J48/SUM(MissFill!J$5:J48)&gt;0.01,"",IF(MissFill!J47/SUM(MissFill!J$5:J48)&gt;0.01,"",IF(MissFill!J46/SUM(MissFill!J$5:J48)&gt;0.01,"",IF(MissFill!J45/SUM(MissFill!J$5:J48)&gt;0.01,"",IF(MissFill!J44/SUM(MissFill!J$5:J48)&gt;0.01,"",DateEnded_5Day!$A45))))))))</f>
        <v/>
      </c>
      <c r="L45" s="13" t="str">
        <f>IF($A45&lt;='All Results'!$B$4,"",IF(SUM(MissFill!K$5:K48)=0,"",(IF(MissFill!K48/SUM(MissFill!K$5:K48)&gt;0.01,"",IF(MissFill!K47/SUM(MissFill!K$5:K48)&gt;0.01,"",IF(MissFill!K46/SUM(MissFill!K$5:K48)&gt;0.01,"",IF(MissFill!K45/SUM(MissFill!K$5:K48)&gt;0.01,"",IF(MissFill!K44/SUM(MissFill!K$5:K48)&gt;0.01,"",DateEnded_5Day!$A45))))))))</f>
        <v/>
      </c>
      <c r="M45" s="13" t="str">
        <f>IF($A45&lt;='All Results'!$B$4,"",IF(SUM(MissFill!L$5:L48)=0,"",(IF(MissFill!L48/SUM(MissFill!L$5:L48)&gt;0.01,"",IF(MissFill!L47/SUM(MissFill!L$5:L48)&gt;0.01,"",IF(MissFill!L46/SUM(MissFill!L$5:L48)&gt;0.01,"",IF(MissFill!L45/SUM(MissFill!L$5:L48)&gt;0.01,"",IF(MissFill!L44/SUM(MissFill!L$5:L48)&gt;0.01,"",DateEnded_5Day!$A45))))))))</f>
        <v/>
      </c>
      <c r="N45" s="13" t="str">
        <f>IF($A45&lt;='All Results'!$B$4,"",IF(SUM(MissFill!M$5:M48)=0,"",(IF(MissFill!M48/SUM(MissFill!M$5:M48)&gt;0.01,"",IF(MissFill!M47/SUM(MissFill!M$5:M48)&gt;0.01,"",IF(MissFill!M46/SUM(MissFill!M$5:M48)&gt;0.01,"",IF(MissFill!M45/SUM(MissFill!M$5:M48)&gt;0.01,"",IF(MissFill!M44/SUM(MissFill!M$5:M48)&gt;0.01,"",DateEnded_5Day!$A45))))))))</f>
        <v/>
      </c>
      <c r="O45" s="13" t="str">
        <f>IF($A45&lt;='All Results'!$B$4,"",IF(SUM(MissFill!N$5:N48)=0,"",(IF(MissFill!N48/SUM(MissFill!N$5:N48)&gt;0.01,"",IF(MissFill!N47/SUM(MissFill!N$5:N48)&gt;0.01,"",IF(MissFill!N46/SUM(MissFill!N$5:N48)&gt;0.01,"",IF(MissFill!N45/SUM(MissFill!N$5:N48)&gt;0.01,"",IF(MissFill!N44/SUM(MissFill!N$5:N48)&gt;0.01,"",DateEnded_5Day!$A45))))))))</f>
        <v/>
      </c>
      <c r="P45" s="13" t="str">
        <f>IF($A45&lt;='All Results'!$B$4,"",IF(SUM(MissFill!O$5:O48)=0,"",(IF(MissFill!O48/SUM(MissFill!O$5:O48)&gt;0.01,"",IF(MissFill!O47/SUM(MissFill!O$5:O48)&gt;0.01,"",IF(MissFill!O46/SUM(MissFill!O$5:O48)&gt;0.01,"",IF(MissFill!O45/SUM(MissFill!O$5:O48)&gt;0.01,"",IF(MissFill!O44/SUM(MissFill!O$5:O48)&gt;0.01,"",DateEnded_5Day!$A45))))))))</f>
        <v/>
      </c>
      <c r="Q45" s="13" t="str">
        <f>IF($A45&lt;='All Results'!$B$4,"",IF(SUM(MissFill!P$5:P48)=0,"",(IF(MissFill!P48/SUM(MissFill!P$5:P48)&gt;0.01,"",IF(MissFill!P47/SUM(MissFill!P$5:P48)&gt;0.01,"",IF(MissFill!P46/SUM(MissFill!P$5:P48)&gt;0.01,"",IF(MissFill!P45/SUM(MissFill!P$5:P48)&gt;0.01,"",IF(MissFill!P44/SUM(MissFill!P$5:P48)&gt;0.01,"",DateEnded_5Day!$A45))))))))</f>
        <v/>
      </c>
      <c r="R45" s="13" t="str">
        <f>IF($A45&lt;='All Results'!$B$4,"",IF(SUM(MissFill!Q$5:Q48)=0,"",(IF(MissFill!Q48/SUM(MissFill!Q$5:Q48)&gt;0.01,"",IF(MissFill!Q47/SUM(MissFill!Q$5:Q48)&gt;0.01,"",IF(MissFill!Q46/SUM(MissFill!Q$5:Q48)&gt;0.01,"",IF(MissFill!Q45/SUM(MissFill!Q$5:Q48)&gt;0.01,"",IF(MissFill!Q44/SUM(MissFill!Q$5:Q48)&gt;0.01,"",DateEnded_5Day!$A45))))))))</f>
        <v/>
      </c>
      <c r="S45" s="13" t="str">
        <f>IF($A45&lt;='All Results'!$B$4,"",IF(SUM(MissFill!R$5:R48)=0,"",(IF(MissFill!R48/SUM(MissFill!R$5:R48)&gt;0.01,"",IF(MissFill!R47/SUM(MissFill!R$5:R48)&gt;0.01,"",IF(MissFill!R46/SUM(MissFill!R$5:R48)&gt;0.01,"",IF(MissFill!R45/SUM(MissFill!R$5:R48)&gt;0.01,"",IF(MissFill!R44/SUM(MissFill!R$5:R48)&gt;0.01,"",DateEnded_5Day!$A45))))))))</f>
        <v/>
      </c>
      <c r="T45" s="13" t="str">
        <f>IF($A45&lt;='All Results'!$B$4,"",IF(SUM(MissFill!S$5:S48)=0,"",(IF(MissFill!S48/SUM(MissFill!S$5:S48)&gt;0.01,"",IF(MissFill!S47/SUM(MissFill!S$5:S48)&gt;0.01,"",IF(MissFill!S46/SUM(MissFill!S$5:S48)&gt;0.01,"",IF(MissFill!S45/SUM(MissFill!S$5:S48)&gt;0.01,"",IF(MissFill!S44/SUM(MissFill!S$5:S48)&gt;0.01,"",DateEnded_5Day!$A45))))))))</f>
        <v/>
      </c>
      <c r="U45" s="13" t="str">
        <f>IF($A45&lt;='All Results'!$B$4,"",IF(SUM(MissFill!T$5:T48)=0,"",(IF(MissFill!T48/SUM(MissFill!T$5:T48)&gt;0.01,"",IF(MissFill!T47/SUM(MissFill!T$5:T48)&gt;0.01,"",IF(MissFill!T46/SUM(MissFill!T$5:T48)&gt;0.01,"",IF(MissFill!T45/SUM(MissFill!T$5:T48)&gt;0.01,"",IF(MissFill!T44/SUM(MissFill!T$5:T48)&gt;0.01,"",DateEnded_5Day!$A45))))))))</f>
        <v/>
      </c>
      <c r="V45" s="13" t="str">
        <f>IF($A45&lt;='All Results'!$B$4,"",IF(SUM(MissFill!U$5:U48)=0,"",(IF(MissFill!U48/SUM(MissFill!U$5:U48)&gt;0.01,"",IF(MissFill!U47/SUM(MissFill!U$5:U48)&gt;0.01,"",IF(MissFill!U46/SUM(MissFill!U$5:U48)&gt;0.01,"",IF(MissFill!U45/SUM(MissFill!U$5:U48)&gt;0.01,"",IF(MissFill!U44/SUM(MissFill!U$5:U48)&gt;0.01,"",DateEnded_5Day!$A45))))))))</f>
        <v/>
      </c>
      <c r="W45" s="13" t="str">
        <f>IF($A45&lt;='All Results'!$B$4,"",IF(SUM(MissFill!V$5:V48)=0,"",(IF(MissFill!V48/SUM(MissFill!V$5:V48)&gt;0.01,"",IF(MissFill!V47/SUM(MissFill!V$5:V48)&gt;0.01,"",IF(MissFill!V46/SUM(MissFill!V$5:V48)&gt;0.01,"",IF(MissFill!V45/SUM(MissFill!V$5:V48)&gt;0.01,"",IF(MissFill!V44/SUM(MissFill!V$5:V48)&gt;0.01,"",DateEnded_5Day!$A45))))))))</f>
        <v/>
      </c>
      <c r="X45" s="13" t="str">
        <f>IF($A45&lt;='All Results'!$B$4,"",IF(SUM(MissFill!W$5:W48)=0,"",(IF(MissFill!W48/SUM(MissFill!W$5:W48)&gt;0.01,"",IF(MissFill!W47/SUM(MissFill!W$5:W48)&gt;0.01,"",IF(MissFill!W46/SUM(MissFill!W$5:W48)&gt;0.01,"",IF(MissFill!W45/SUM(MissFill!W$5:W48)&gt;0.01,"",IF(MissFill!W44/SUM(MissFill!W$5:W48)&gt;0.01,"",DateEnded_5Day!$A45))))))))</f>
        <v/>
      </c>
      <c r="Y45" s="13" t="str">
        <f>IF($A45&lt;='All Results'!$B$4,"",IF(SUM(MissFill!X$5:X48)=0,"",(IF(MissFill!X48/SUM(MissFill!X$5:X48)&gt;0.01,"",IF(MissFill!X47/SUM(MissFill!X$5:X48)&gt;0.01,"",IF(MissFill!X46/SUM(MissFill!X$5:X48)&gt;0.01,"",IF(MissFill!X45/SUM(MissFill!X$5:X48)&gt;0.01,"",IF(MissFill!X44/SUM(MissFill!X$5:X48)&gt;0.01,"",DateEnded_5Day!$A45))))))))</f>
        <v/>
      </c>
      <c r="Z45" s="13" t="str">
        <f>IF($A45&lt;='All Results'!$B$4,"",IF(SUM(MissFill!Y$5:Y48)=0,"",(IF(MissFill!Y48/SUM(MissFill!Y$5:Y48)&gt;0.01,"",IF(MissFill!Y47/SUM(MissFill!Y$5:Y48)&gt;0.01,"",IF(MissFill!Y46/SUM(MissFill!Y$5:Y48)&gt;0.01,"",IF(MissFill!Y45/SUM(MissFill!Y$5:Y48)&gt;0.01,"",IF(MissFill!Y44/SUM(MissFill!Y$5:Y48)&gt;0.01,"",DateEnded_5Day!$A45))))))))</f>
        <v/>
      </c>
      <c r="AA45" s="13" t="str">
        <f>IF($A45&lt;='All Results'!$B$4,"",IF(SUM(MissFill!Z$5:Z48)=0,"",(IF(MissFill!Z48/SUM(MissFill!Z$5:Z48)&gt;0.01,"",IF(MissFill!Z47/SUM(MissFill!Z$5:Z48)&gt;0.01,"",IF(MissFill!Z46/SUM(MissFill!Z$5:Z48)&gt;0.01,"",IF(MissFill!Z45/SUM(MissFill!Z$5:Z48)&gt;0.01,"",IF(MissFill!Z44/SUM(MissFill!Z$5:Z48)&gt;0.01,"",DateEnded_5Day!$A45))))))))</f>
        <v/>
      </c>
      <c r="AB45" s="13" t="str">
        <f>IF($A45&lt;='All Results'!$B$4,"",IF(SUM(MissFill!AA$5:AA48)=0,"",(IF(MissFill!AA48/SUM(MissFill!AA$5:AA48)&gt;0.01,"",IF(MissFill!AA47/SUM(MissFill!AA$5:AA48)&gt;0.01,"",IF(MissFill!AA46/SUM(MissFill!AA$5:AA48)&gt;0.01,"",IF(MissFill!AA45/SUM(MissFill!AA$5:AA48)&gt;0.01,"",IF(MissFill!AA44/SUM(MissFill!AA$5:AA48)&gt;0.01,"",DateEnded_5Day!$A45))))))))</f>
        <v/>
      </c>
      <c r="AC45" s="13" t="str">
        <f>IF($A45&lt;='All Results'!$B$4,"",IF(SUM(MissFill!AB$5:AB48)=0,"",(IF(MissFill!AB48/SUM(MissFill!AB$5:AB48)&gt;0.01,"",IF(MissFill!AB47/SUM(MissFill!AB$5:AB48)&gt;0.01,"",IF(MissFill!AB46/SUM(MissFill!AB$5:AB48)&gt;0.01,"",IF(MissFill!AB45/SUM(MissFill!AB$5:AB48)&gt;0.01,"",IF(MissFill!AB44/SUM(MissFill!AB$5:AB48)&gt;0.01,"",DateEnded_5Day!$A45))))))))</f>
        <v/>
      </c>
      <c r="AD45" s="13" t="str">
        <f>IF($A45&lt;='All Results'!$B$4,"",IF(SUM(MissFill!AC$5:AC48)=0,"",(IF(MissFill!AC48/SUM(MissFill!AC$5:AC48)&gt;0.01,"",IF(MissFill!AC47/SUM(MissFill!AC$5:AC48)&gt;0.01,"",IF(MissFill!AC46/SUM(MissFill!AC$5:AC48)&gt;0.01,"",IF(MissFill!AC45/SUM(MissFill!AC$5:AC48)&gt;0.01,"",IF(MissFill!AC44/SUM(MissFill!AC$5:AC48)&gt;0.01,"",DateEnded_5Day!$A45))))))))</f>
        <v/>
      </c>
      <c r="AE45" s="13" t="str">
        <f>IF($A45&lt;='All Results'!$B$4,"",IF(SUM(MissFill!AD$5:AD48)=0,"",(IF(MissFill!AD48/SUM(MissFill!AD$5:AD48)&gt;0.01,"",IF(MissFill!AD47/SUM(MissFill!AD$5:AD48)&gt;0.01,"",IF(MissFill!AD46/SUM(MissFill!AD$5:AD48)&gt;0.01,"",IF(MissFill!AD45/SUM(MissFill!AD$5:AD48)&gt;0.01,"",IF(MissFill!AD44/SUM(MissFill!AD$5:AD48)&gt;0.01,"",DateEnded_5Day!$A45))))))))</f>
        <v/>
      </c>
      <c r="AF45" s="13" t="str">
        <f>IF($A45&lt;='All Results'!$B$4,"",IF(SUM(MissFill!AE$5:AE48)=0,"",(IF(MissFill!AE48/SUM(MissFill!AE$5:AE48)&gt;0.01,"",IF(MissFill!AE47/SUM(MissFill!AE$5:AE48)&gt;0.01,"",IF(MissFill!AE46/SUM(MissFill!AE$5:AE48)&gt;0.01,"",IF(MissFill!AE45/SUM(MissFill!AE$5:AE48)&gt;0.01,"",IF(MissFill!AE44/SUM(MissFill!AE$5:AE48)&gt;0.01,"",DateEnded_5Day!$A45))))))))</f>
        <v/>
      </c>
      <c r="AG45" s="13" t="str">
        <f>IF($A45&lt;='All Results'!$B$4,"",IF(SUM(MissFill!AF$5:AF48)=0,"",(IF(MissFill!AF48/SUM(MissFill!AF$5:AF48)&gt;0.01,"",IF(MissFill!AF47/SUM(MissFill!AF$5:AF48)&gt;0.01,"",IF(MissFill!AF46/SUM(MissFill!AF$5:AF48)&gt;0.01,"",IF(MissFill!AF45/SUM(MissFill!AF$5:AF48)&gt;0.01,"",IF(MissFill!AF44/SUM(MissFill!AF$5:AF48)&gt;0.01,"",DateEnded_5Day!$A45))))))))</f>
        <v/>
      </c>
      <c r="AH45" s="13" t="str">
        <f>IF($A45&lt;='All Results'!$B$4,"",IF(SUM(MissFill!AG$5:AG48)=0,"",(IF(MissFill!AG48/SUM(MissFill!AG$5:AG48)&gt;0.01,"",IF(MissFill!AG47/SUM(MissFill!AG$5:AG48)&gt;0.01,"",IF(MissFill!AG46/SUM(MissFill!AG$5:AG48)&gt;0.01,"",IF(MissFill!AG45/SUM(MissFill!AG$5:AG48)&gt;0.01,"",IF(MissFill!AG44/SUM(MissFill!AG$5:AG48)&gt;0.01,"",DateEnded_5Day!$A45))))))))</f>
        <v/>
      </c>
      <c r="AI45" s="13" t="str">
        <f>IF($A45&lt;='All Results'!$B$4,"",IF(SUM(MissFill!AH$5:AH48)=0,"",(IF(MissFill!AH48/SUM(MissFill!AH$5:AH48)&gt;0.01,"",IF(MissFill!AH47/SUM(MissFill!AH$5:AH48)&gt;0.01,"",IF(MissFill!AH46/SUM(MissFill!AH$5:AH48)&gt;0.01,"",IF(MissFill!AH45/SUM(MissFill!AH$5:AH48)&gt;0.01,"",IF(MissFill!AH44/SUM(MissFill!AH$5:AH48)&gt;0.01,"",DateEnded_5Day!$A45))))))))</f>
        <v/>
      </c>
      <c r="AJ45" s="13" t="str">
        <f>IF($A45&lt;='All Results'!$B$4,"",IF(SUM(MissFill!AI$5:AI48)=0,"",(IF(MissFill!AI48/SUM(MissFill!AI$5:AI48)&gt;0.01,"",IF(MissFill!AI47/SUM(MissFill!AI$5:AI48)&gt;0.01,"",IF(MissFill!AI46/SUM(MissFill!AI$5:AI48)&gt;0.01,"",IF(MissFill!AI45/SUM(MissFill!AI$5:AI48)&gt;0.01,"",IF(MissFill!AI44/SUM(MissFill!AI$5:AI48)&gt;0.01,"",DateEnded_5Day!$A45))))))))</f>
        <v/>
      </c>
      <c r="AK45" s="13" t="str">
        <f>IF($A45&lt;='All Results'!$B$4,"",IF(SUM(MissFill!AJ$5:AJ48)=0,"",(IF(MissFill!AJ48/SUM(MissFill!AJ$5:AJ48)&gt;0.01,"",IF(MissFill!AJ47/SUM(MissFill!AJ$5:AJ48)&gt;0.01,"",IF(MissFill!AJ46/SUM(MissFill!AJ$5:AJ48)&gt;0.01,"",IF(MissFill!AJ45/SUM(MissFill!AJ$5:AJ48)&gt;0.01,"",IF(MissFill!AJ44/SUM(MissFill!AJ$5:AJ48)&gt;0.01,"",DateEnded_5Day!$A45))))))))</f>
        <v/>
      </c>
      <c r="AL45" s="13" t="str">
        <f>IF($A45&lt;='All Results'!$B$4,"",IF(SUM(MissFill!AK$5:AK48)=0,"",(IF(MissFill!AK48/SUM(MissFill!AK$5:AK48)&gt;0.01,"",IF(MissFill!AK47/SUM(MissFill!AK$5:AK48)&gt;0.01,"",IF(MissFill!AK46/SUM(MissFill!AK$5:AK48)&gt;0.01,"",IF(MissFill!AK45/SUM(MissFill!AK$5:AK48)&gt;0.01,"",IF(MissFill!AK44/SUM(MissFill!AK$5:AK48)&gt;0.01,"",DateEnded_5Day!$A45))))))))</f>
        <v/>
      </c>
      <c r="AM45" s="13" t="str">
        <f>IF($A45&lt;='All Results'!$B$4,"",IF(SUM(MissFill!AL$5:AL48)=0,"",(IF(MissFill!AL48/SUM(MissFill!AL$5:AL48)&gt;0.01,"",IF(MissFill!AL47/SUM(MissFill!AL$5:AL48)&gt;0.01,"",IF(MissFill!AL46/SUM(MissFill!AL$5:AL48)&gt;0.01,"",IF(MissFill!AL45/SUM(MissFill!AL$5:AL48)&gt;0.01,"",IF(MissFill!AL44/SUM(MissFill!AL$5:AL48)&gt;0.01,"",DateEnded_5Day!$A45))))))))</f>
        <v/>
      </c>
      <c r="AN45" s="13" t="str">
        <f>IF($A45&lt;='All Results'!$B$4,"",IF(SUM(MissFill!AM$5:AM48)=0,"",(IF(MissFill!AM48/SUM(MissFill!AM$5:AM48)&gt;0.01,"",IF(MissFill!AM47/SUM(MissFill!AM$5:AM48)&gt;0.01,"",IF(MissFill!AM46/SUM(MissFill!AM$5:AM48)&gt;0.01,"",IF(MissFill!AM45/SUM(MissFill!AM$5:AM48)&gt;0.01,"",IF(MissFill!AM44/SUM(MissFill!AM$5:AM48)&gt;0.01,"",DateEnded_5Day!$A45))))))))</f>
        <v/>
      </c>
      <c r="AO45" s="13" t="str">
        <f>IF($A45&lt;='All Results'!$B$4,"",IF(SUM(MissFill!AN$5:AN48)=0,"",(IF(MissFill!AN48/SUM(MissFill!AN$5:AN48)&gt;0.01,"",IF(MissFill!AN47/SUM(MissFill!AN$5:AN48)&gt;0.01,"",IF(MissFill!AN46/SUM(MissFill!AN$5:AN48)&gt;0.01,"",IF(MissFill!AN45/SUM(MissFill!AN$5:AN48)&gt;0.01,"",IF(MissFill!AN44/SUM(MissFill!AN$5:AN48)&gt;0.01,"",DateEnded_5Day!$A45))))))))</f>
        <v/>
      </c>
      <c r="AP45" s="13" t="str">
        <f>IF($A45&lt;='All Results'!$B$4,"",IF(SUM(MissFill!AO$5:AO48)=0,"",(IF(MissFill!AO48/SUM(MissFill!AO$5:AO48)&gt;0.01,"",IF(MissFill!AO47/SUM(MissFill!AO$5:AO48)&gt;0.01,"",IF(MissFill!AO46/SUM(MissFill!AO$5:AO48)&gt;0.01,"",IF(MissFill!AO45/SUM(MissFill!AO$5:AO48)&gt;0.01,"",IF(MissFill!AO44/SUM(MissFill!AO$5:AO48)&gt;0.01,"",DateEnded_5Day!$A45))))))))</f>
        <v/>
      </c>
      <c r="AQ45" s="13" t="str">
        <f>IF($A45&lt;='All Results'!$B$4,"",IF(SUM(MissFill!AP$5:AP48)=0,"",(IF(MissFill!AP48/SUM(MissFill!AP$5:AP48)&gt;0.01,"",IF(MissFill!AP47/SUM(MissFill!AP$5:AP48)&gt;0.01,"",IF(MissFill!AP46/SUM(MissFill!AP$5:AP48)&gt;0.01,"",IF(MissFill!AP45/SUM(MissFill!AP$5:AP48)&gt;0.01,"",IF(MissFill!AP44/SUM(MissFill!AP$5:AP48)&gt;0.01,"",DateEnded_5Day!$A45))))))))</f>
        <v/>
      </c>
      <c r="AR45" s="13" t="str">
        <f>IF($A45&lt;='All Results'!$B$4,"",IF(SUM(MissFill!AQ$5:AQ48)=0,"",(IF(MissFill!AQ48/SUM(MissFill!AQ$5:AQ48)&gt;0.01,"",IF(MissFill!AQ47/SUM(MissFill!AQ$5:AQ48)&gt;0.01,"",IF(MissFill!AQ46/SUM(MissFill!AQ$5:AQ48)&gt;0.01,"",IF(MissFill!AQ45/SUM(MissFill!AQ$5:AQ48)&gt;0.01,"",IF(MissFill!AQ44/SUM(MissFill!AQ$5:AQ48)&gt;0.01,"",DateEnded_5Day!$A45))))))))</f>
        <v/>
      </c>
      <c r="AS45" s="13" t="str">
        <f>IF($A45&lt;='All Results'!$B$4,"",IF(SUM(MissFill!AR$5:AR48)=0,"",(IF(MissFill!AR48/SUM(MissFill!AR$5:AR48)&gt;0.01,"",IF(MissFill!AR47/SUM(MissFill!AR$5:AR48)&gt;0.01,"",IF(MissFill!AR46/SUM(MissFill!AR$5:AR48)&gt;0.01,"",IF(MissFill!AR45/SUM(MissFill!AR$5:AR48)&gt;0.01,"",IF(MissFill!AR44/SUM(MissFill!AR$5:AR48)&gt;0.01,"",DateEnded_5Day!$A45))))))))</f>
        <v/>
      </c>
      <c r="AT45" s="13" t="str">
        <f>IF($A45&lt;='All Results'!$B$4,"",IF(SUM(MissFill!AS$5:AS48)=0,"",(IF(MissFill!AS48/SUM(MissFill!AS$5:AS48)&gt;0.01,"",IF(MissFill!AS47/SUM(MissFill!AS$5:AS48)&gt;0.01,"",IF(MissFill!AS46/SUM(MissFill!AS$5:AS48)&gt;0.01,"",IF(MissFill!AS45/SUM(MissFill!AS$5:AS48)&gt;0.01,"",IF(MissFill!AS44/SUM(MissFill!AS$5:AS48)&gt;0.01,"",DateEnded_5Day!$A45))))))))</f>
        <v/>
      </c>
      <c r="AU45" s="13" t="str">
        <f>IF($A45&lt;='All Results'!$B$4,"",IF(SUM(MissFill!AT$5:AT48)=0,"",(IF(MissFill!AT48/SUM(MissFill!AT$5:AT48)&gt;0.01,"",IF(MissFill!AT47/SUM(MissFill!AT$5:AT48)&gt;0.01,"",IF(MissFill!AT46/SUM(MissFill!AT$5:AT48)&gt;0.01,"",IF(MissFill!AT45/SUM(MissFill!AT$5:AT48)&gt;0.01,"",IF(MissFill!AT44/SUM(MissFill!AT$5:AT48)&gt;0.01,"",DateEnded_5Day!$A45))))))))</f>
        <v/>
      </c>
      <c r="AV45" s="13" t="str">
        <f>IF($A45&lt;='All Results'!$B$4,"",IF(SUM(MissFill!AU$5:AU48)=0,"",(IF(MissFill!AU48/SUM(MissFill!AU$5:AU48)&gt;0.01,"",IF(MissFill!AU47/SUM(MissFill!AU$5:AU48)&gt;0.01,"",IF(MissFill!AU46/SUM(MissFill!AU$5:AU48)&gt;0.01,"",IF(MissFill!AU45/SUM(MissFill!AU$5:AU48)&gt;0.01,"",IF(MissFill!AU44/SUM(MissFill!AU$5:AU48)&gt;0.01,"",DateEnded_5Day!$A45))))))))</f>
        <v/>
      </c>
      <c r="AW45" s="13" t="str">
        <f>IF($A45&lt;='All Results'!$B$4,"",IF(SUM(MissFill!AV$5:AV48)=0,"",(IF(MissFill!AV48/SUM(MissFill!AV$5:AV48)&gt;0.01,"",IF(MissFill!AV47/SUM(MissFill!AV$5:AV48)&gt;0.01,"",IF(MissFill!AV46/SUM(MissFill!AV$5:AV48)&gt;0.01,"",IF(MissFill!AV45/SUM(MissFill!AV$5:AV48)&gt;0.01,"",IF(MissFill!AV44/SUM(MissFill!AV$5:AV48)&gt;0.01,"",DateEnded_5Day!$A45))))))))</f>
        <v/>
      </c>
      <c r="AX45" s="13" t="str">
        <f>IF($A45&lt;='All Results'!$B$4,"",IF(SUM(MissFill!AW$5:AW48)=0,"",(IF(MissFill!AW48/SUM(MissFill!AW$5:AW48)&gt;0.01,"",IF(MissFill!AW47/SUM(MissFill!AW$5:AW48)&gt;0.01,"",IF(MissFill!AW46/SUM(MissFill!AW$5:AW48)&gt;0.01,"",IF(MissFill!AW45/SUM(MissFill!AW$5:AW48)&gt;0.01,"",IF(MissFill!AW44/SUM(MissFill!AW$5:AW48)&gt;0.01,"",DateEnded_5Day!$A45))))))))</f>
        <v/>
      </c>
    </row>
    <row r="46" spans="1:50" x14ac:dyDescent="0.25">
      <c r="A46" s="8">
        <v>44391</v>
      </c>
      <c r="B46" s="11">
        <v>195</v>
      </c>
      <c r="C46" s="13" t="str">
        <f>IF($A46&lt;='All Results'!$B$4,"",IF(SUM(MissFill!B$5:B49)=0,"",(IF(MissFill!B49/SUM(MissFill!B$5:B49)&gt;0.01,"",IF(MissFill!B48/SUM(MissFill!B$5:B49)&gt;0.01,"",IF(MissFill!B47/SUM(MissFill!B$5:B49)&gt;0.01,"",IF(MissFill!B46/SUM(MissFill!B$5:B49)&gt;0.01,"",IF(MissFill!B45/SUM(MissFill!B$5:B49)&gt;0.01,"",DateEnded_5Day!$A46))))))))</f>
        <v/>
      </c>
      <c r="D46" s="13" t="str">
        <f>IF($A46&lt;='All Results'!$B$4,"",IF(SUM(MissFill!C$5:C49)=0,"",(IF(MissFill!C49/SUM(MissFill!C$5:C49)&gt;0.01,"",IF(MissFill!C48/SUM(MissFill!C$5:C49)&gt;0.01,"",IF(MissFill!C47/SUM(MissFill!C$5:C49)&gt;0.01,"",IF(MissFill!C46/SUM(MissFill!C$5:C49)&gt;0.01,"",IF(MissFill!C45/SUM(MissFill!C$5:C49)&gt;0.01,"",DateEnded_5Day!$A46))))))))</f>
        <v/>
      </c>
      <c r="E46" s="13" t="str">
        <f>IF($A46&lt;='All Results'!$B$4,"",IF(SUM(MissFill!D$5:D49)=0,"",(IF(MissFill!D49/SUM(MissFill!D$5:D49)&gt;0.01,"",IF(MissFill!D48/SUM(MissFill!D$5:D49)&gt;0.01,"",IF(MissFill!D47/SUM(MissFill!D$5:D49)&gt;0.01,"",IF(MissFill!D46/SUM(MissFill!D$5:D49)&gt;0.01,"",IF(MissFill!D45/SUM(MissFill!D$5:D49)&gt;0.01,"",DateEnded_5Day!$A46))))))))</f>
        <v/>
      </c>
      <c r="F46" s="13" t="str">
        <f>IF($A46&lt;='All Results'!$B$4,"",IF(SUM(MissFill!E$5:E49)=0,"",(IF(MissFill!E49/SUM(MissFill!E$5:E49)&gt;0.01,"",IF(MissFill!E48/SUM(MissFill!E$5:E49)&gt;0.01,"",IF(MissFill!E47/SUM(MissFill!E$5:E49)&gt;0.01,"",IF(MissFill!E46/SUM(MissFill!E$5:E49)&gt;0.01,"",IF(MissFill!E45/SUM(MissFill!E$5:E49)&gt;0.01,"",DateEnded_5Day!$A46))))))))</f>
        <v/>
      </c>
      <c r="G46" s="13" t="str">
        <f>IF($A46&lt;='All Results'!$B$4,"",IF(SUM(MissFill!F$5:F49)=0,"",(IF(MissFill!F49/SUM(MissFill!F$5:F49)&gt;0.01,"",IF(MissFill!F48/SUM(MissFill!F$5:F49)&gt;0.01,"",IF(MissFill!F47/SUM(MissFill!F$5:F49)&gt;0.01,"",IF(MissFill!F46/SUM(MissFill!F$5:F49)&gt;0.01,"",IF(MissFill!F45/SUM(MissFill!F$5:F49)&gt;0.01,"",DateEnded_5Day!$A46))))))))</f>
        <v/>
      </c>
      <c r="H46" s="13" t="str">
        <f>IF($A46&lt;='All Results'!$B$4,"",IF(SUM(MissFill!G$5:G49)=0,"",(IF(MissFill!G49/SUM(MissFill!G$5:G49)&gt;0.01,"",IF(MissFill!G48/SUM(MissFill!G$5:G49)&gt;0.01,"",IF(MissFill!G47/SUM(MissFill!G$5:G49)&gt;0.01,"",IF(MissFill!G46/SUM(MissFill!G$5:G49)&gt;0.01,"",IF(MissFill!G45/SUM(MissFill!G$5:G49)&gt;0.01,"",DateEnded_5Day!$A46))))))))</f>
        <v/>
      </c>
      <c r="I46" s="13" t="str">
        <f>IF($A46&lt;='All Results'!$B$4,"",IF(SUM(MissFill!H$5:H49)=0,"",(IF(MissFill!H49/SUM(MissFill!H$5:H49)&gt;0.01,"",IF(MissFill!H48/SUM(MissFill!H$5:H49)&gt;0.01,"",IF(MissFill!H47/SUM(MissFill!H$5:H49)&gt;0.01,"",IF(MissFill!H46/SUM(MissFill!H$5:H49)&gt;0.01,"",IF(MissFill!H45/SUM(MissFill!H$5:H49)&gt;0.01,"",DateEnded_5Day!$A46))))))))</f>
        <v/>
      </c>
      <c r="J46" s="13" t="str">
        <f>IF($A46&lt;='All Results'!$B$4,"",IF(SUM(MissFill!I$5:I49)=0,"",(IF(MissFill!I49/SUM(MissFill!I$5:I49)&gt;0.01,"",IF(MissFill!I48/SUM(MissFill!I$5:I49)&gt;0.01,"",IF(MissFill!I47/SUM(MissFill!I$5:I49)&gt;0.01,"",IF(MissFill!I46/SUM(MissFill!I$5:I49)&gt;0.01,"",IF(MissFill!I45/SUM(MissFill!I$5:I49)&gt;0.01,"",DateEnded_5Day!$A46))))))))</f>
        <v/>
      </c>
      <c r="K46" s="13" t="str">
        <f>IF($A46&lt;='All Results'!$B$4,"",IF(SUM(MissFill!J$5:J49)=0,"",(IF(MissFill!J49/SUM(MissFill!J$5:J49)&gt;0.01,"",IF(MissFill!J48/SUM(MissFill!J$5:J49)&gt;0.01,"",IF(MissFill!J47/SUM(MissFill!J$5:J49)&gt;0.01,"",IF(MissFill!J46/SUM(MissFill!J$5:J49)&gt;0.01,"",IF(MissFill!J45/SUM(MissFill!J$5:J49)&gt;0.01,"",DateEnded_5Day!$A46))))))))</f>
        <v/>
      </c>
      <c r="L46" s="13" t="str">
        <f>IF($A46&lt;='All Results'!$B$4,"",IF(SUM(MissFill!K$5:K49)=0,"",(IF(MissFill!K49/SUM(MissFill!K$5:K49)&gt;0.01,"",IF(MissFill!K48/SUM(MissFill!K$5:K49)&gt;0.01,"",IF(MissFill!K47/SUM(MissFill!K$5:K49)&gt;0.01,"",IF(MissFill!K46/SUM(MissFill!K$5:K49)&gt;0.01,"",IF(MissFill!K45/SUM(MissFill!K$5:K49)&gt;0.01,"",DateEnded_5Day!$A46))))))))</f>
        <v/>
      </c>
      <c r="M46" s="13" t="str">
        <f>IF($A46&lt;='All Results'!$B$4,"",IF(SUM(MissFill!L$5:L49)=0,"",(IF(MissFill!L49/SUM(MissFill!L$5:L49)&gt;0.01,"",IF(MissFill!L48/SUM(MissFill!L$5:L49)&gt;0.01,"",IF(MissFill!L47/SUM(MissFill!L$5:L49)&gt;0.01,"",IF(MissFill!L46/SUM(MissFill!L$5:L49)&gt;0.01,"",IF(MissFill!L45/SUM(MissFill!L$5:L49)&gt;0.01,"",DateEnded_5Day!$A46))))))))</f>
        <v/>
      </c>
      <c r="N46" s="13" t="str">
        <f>IF($A46&lt;='All Results'!$B$4,"",IF(SUM(MissFill!M$5:M49)=0,"",(IF(MissFill!M49/SUM(MissFill!M$5:M49)&gt;0.01,"",IF(MissFill!M48/SUM(MissFill!M$5:M49)&gt;0.01,"",IF(MissFill!M47/SUM(MissFill!M$5:M49)&gt;0.01,"",IF(MissFill!M46/SUM(MissFill!M$5:M49)&gt;0.01,"",IF(MissFill!M45/SUM(MissFill!M$5:M49)&gt;0.01,"",DateEnded_5Day!$A46))))))))</f>
        <v/>
      </c>
      <c r="O46" s="13" t="str">
        <f>IF($A46&lt;='All Results'!$B$4,"",IF(SUM(MissFill!N$5:N49)=0,"",(IF(MissFill!N49/SUM(MissFill!N$5:N49)&gt;0.01,"",IF(MissFill!N48/SUM(MissFill!N$5:N49)&gt;0.01,"",IF(MissFill!N47/SUM(MissFill!N$5:N49)&gt;0.01,"",IF(MissFill!N46/SUM(MissFill!N$5:N49)&gt;0.01,"",IF(MissFill!N45/SUM(MissFill!N$5:N49)&gt;0.01,"",DateEnded_5Day!$A46))))))))</f>
        <v/>
      </c>
      <c r="P46" s="13" t="str">
        <f>IF($A46&lt;='All Results'!$B$4,"",IF(SUM(MissFill!O$5:O49)=0,"",(IF(MissFill!O49/SUM(MissFill!O$5:O49)&gt;0.01,"",IF(MissFill!O48/SUM(MissFill!O$5:O49)&gt;0.01,"",IF(MissFill!O47/SUM(MissFill!O$5:O49)&gt;0.01,"",IF(MissFill!O46/SUM(MissFill!O$5:O49)&gt;0.01,"",IF(MissFill!O45/SUM(MissFill!O$5:O49)&gt;0.01,"",DateEnded_5Day!$A46))))))))</f>
        <v/>
      </c>
      <c r="Q46" s="13" t="str">
        <f>IF($A46&lt;='All Results'!$B$4,"",IF(SUM(MissFill!P$5:P49)=0,"",(IF(MissFill!P49/SUM(MissFill!P$5:P49)&gt;0.01,"",IF(MissFill!P48/SUM(MissFill!P$5:P49)&gt;0.01,"",IF(MissFill!P47/SUM(MissFill!P$5:P49)&gt;0.01,"",IF(MissFill!P46/SUM(MissFill!P$5:P49)&gt;0.01,"",IF(MissFill!P45/SUM(MissFill!P$5:P49)&gt;0.01,"",DateEnded_5Day!$A46))))))))</f>
        <v/>
      </c>
      <c r="R46" s="13" t="str">
        <f>IF($A46&lt;='All Results'!$B$4,"",IF(SUM(MissFill!Q$5:Q49)=0,"",(IF(MissFill!Q49/SUM(MissFill!Q$5:Q49)&gt;0.01,"",IF(MissFill!Q48/SUM(MissFill!Q$5:Q49)&gt;0.01,"",IF(MissFill!Q47/SUM(MissFill!Q$5:Q49)&gt;0.01,"",IF(MissFill!Q46/SUM(MissFill!Q$5:Q49)&gt;0.01,"",IF(MissFill!Q45/SUM(MissFill!Q$5:Q49)&gt;0.01,"",DateEnded_5Day!$A46))))))))</f>
        <v/>
      </c>
      <c r="S46" s="13" t="str">
        <f>IF($A46&lt;='All Results'!$B$4,"",IF(SUM(MissFill!R$5:R49)=0,"",(IF(MissFill!R49/SUM(MissFill!R$5:R49)&gt;0.01,"",IF(MissFill!R48/SUM(MissFill!R$5:R49)&gt;0.01,"",IF(MissFill!R47/SUM(MissFill!R$5:R49)&gt;0.01,"",IF(MissFill!R46/SUM(MissFill!R$5:R49)&gt;0.01,"",IF(MissFill!R45/SUM(MissFill!R$5:R49)&gt;0.01,"",DateEnded_5Day!$A46))))))))</f>
        <v/>
      </c>
      <c r="T46" s="13" t="str">
        <f>IF($A46&lt;='All Results'!$B$4,"",IF(SUM(MissFill!S$5:S49)=0,"",(IF(MissFill!S49/SUM(MissFill!S$5:S49)&gt;0.01,"",IF(MissFill!S48/SUM(MissFill!S$5:S49)&gt;0.01,"",IF(MissFill!S47/SUM(MissFill!S$5:S49)&gt;0.01,"",IF(MissFill!S46/SUM(MissFill!S$5:S49)&gt;0.01,"",IF(MissFill!S45/SUM(MissFill!S$5:S49)&gt;0.01,"",DateEnded_5Day!$A46))))))))</f>
        <v/>
      </c>
      <c r="U46" s="13" t="str">
        <f>IF($A46&lt;='All Results'!$B$4,"",IF(SUM(MissFill!T$5:T49)=0,"",(IF(MissFill!T49/SUM(MissFill!T$5:T49)&gt;0.01,"",IF(MissFill!T48/SUM(MissFill!T$5:T49)&gt;0.01,"",IF(MissFill!T47/SUM(MissFill!T$5:T49)&gt;0.01,"",IF(MissFill!T46/SUM(MissFill!T$5:T49)&gt;0.01,"",IF(MissFill!T45/SUM(MissFill!T$5:T49)&gt;0.01,"",DateEnded_5Day!$A46))))))))</f>
        <v/>
      </c>
      <c r="V46" s="13" t="str">
        <f>IF($A46&lt;='All Results'!$B$4,"",IF(SUM(MissFill!U$5:U49)=0,"",(IF(MissFill!U49/SUM(MissFill!U$5:U49)&gt;0.01,"",IF(MissFill!U48/SUM(MissFill!U$5:U49)&gt;0.01,"",IF(MissFill!U47/SUM(MissFill!U$5:U49)&gt;0.01,"",IF(MissFill!U46/SUM(MissFill!U$5:U49)&gt;0.01,"",IF(MissFill!U45/SUM(MissFill!U$5:U49)&gt;0.01,"",DateEnded_5Day!$A46))))))))</f>
        <v/>
      </c>
      <c r="W46" s="13" t="str">
        <f>IF($A46&lt;='All Results'!$B$4,"",IF(SUM(MissFill!V$5:V49)=0,"",(IF(MissFill!V49/SUM(MissFill!V$5:V49)&gt;0.01,"",IF(MissFill!V48/SUM(MissFill!V$5:V49)&gt;0.01,"",IF(MissFill!V47/SUM(MissFill!V$5:V49)&gt;0.01,"",IF(MissFill!V46/SUM(MissFill!V$5:V49)&gt;0.01,"",IF(MissFill!V45/SUM(MissFill!V$5:V49)&gt;0.01,"",DateEnded_5Day!$A46))))))))</f>
        <v/>
      </c>
      <c r="X46" s="13" t="str">
        <f>IF($A46&lt;='All Results'!$B$4,"",IF(SUM(MissFill!W$5:W49)=0,"",(IF(MissFill!W49/SUM(MissFill!W$5:W49)&gt;0.01,"",IF(MissFill!W48/SUM(MissFill!W$5:W49)&gt;0.01,"",IF(MissFill!W47/SUM(MissFill!W$5:W49)&gt;0.01,"",IF(MissFill!W46/SUM(MissFill!W$5:W49)&gt;0.01,"",IF(MissFill!W45/SUM(MissFill!W$5:W49)&gt;0.01,"",DateEnded_5Day!$A46))))))))</f>
        <v/>
      </c>
      <c r="Y46" s="13" t="str">
        <f>IF($A46&lt;='All Results'!$B$4,"",IF(SUM(MissFill!X$5:X49)=0,"",(IF(MissFill!X49/SUM(MissFill!X$5:X49)&gt;0.01,"",IF(MissFill!X48/SUM(MissFill!X$5:X49)&gt;0.01,"",IF(MissFill!X47/SUM(MissFill!X$5:X49)&gt;0.01,"",IF(MissFill!X46/SUM(MissFill!X$5:X49)&gt;0.01,"",IF(MissFill!X45/SUM(MissFill!X$5:X49)&gt;0.01,"",DateEnded_5Day!$A46))))))))</f>
        <v/>
      </c>
      <c r="Z46" s="13" t="str">
        <f>IF($A46&lt;='All Results'!$B$4,"",IF(SUM(MissFill!Y$5:Y49)=0,"",(IF(MissFill!Y49/SUM(MissFill!Y$5:Y49)&gt;0.01,"",IF(MissFill!Y48/SUM(MissFill!Y$5:Y49)&gt;0.01,"",IF(MissFill!Y47/SUM(MissFill!Y$5:Y49)&gt;0.01,"",IF(MissFill!Y46/SUM(MissFill!Y$5:Y49)&gt;0.01,"",IF(MissFill!Y45/SUM(MissFill!Y$5:Y49)&gt;0.01,"",DateEnded_5Day!$A46))))))))</f>
        <v/>
      </c>
      <c r="AA46" s="13" t="str">
        <f>IF($A46&lt;='All Results'!$B$4,"",IF(SUM(MissFill!Z$5:Z49)=0,"",(IF(MissFill!Z49/SUM(MissFill!Z$5:Z49)&gt;0.01,"",IF(MissFill!Z48/SUM(MissFill!Z$5:Z49)&gt;0.01,"",IF(MissFill!Z47/SUM(MissFill!Z$5:Z49)&gt;0.01,"",IF(MissFill!Z46/SUM(MissFill!Z$5:Z49)&gt;0.01,"",IF(MissFill!Z45/SUM(MissFill!Z$5:Z49)&gt;0.01,"",DateEnded_5Day!$A46))))))))</f>
        <v/>
      </c>
      <c r="AB46" s="13" t="str">
        <f>IF($A46&lt;='All Results'!$B$4,"",IF(SUM(MissFill!AA$5:AA49)=0,"",(IF(MissFill!AA49/SUM(MissFill!AA$5:AA49)&gt;0.01,"",IF(MissFill!AA48/SUM(MissFill!AA$5:AA49)&gt;0.01,"",IF(MissFill!AA47/SUM(MissFill!AA$5:AA49)&gt;0.01,"",IF(MissFill!AA46/SUM(MissFill!AA$5:AA49)&gt;0.01,"",IF(MissFill!AA45/SUM(MissFill!AA$5:AA49)&gt;0.01,"",DateEnded_5Day!$A46))))))))</f>
        <v/>
      </c>
      <c r="AC46" s="13" t="str">
        <f>IF($A46&lt;='All Results'!$B$4,"",IF(SUM(MissFill!AB$5:AB49)=0,"",(IF(MissFill!AB49/SUM(MissFill!AB$5:AB49)&gt;0.01,"",IF(MissFill!AB48/SUM(MissFill!AB$5:AB49)&gt;0.01,"",IF(MissFill!AB47/SUM(MissFill!AB$5:AB49)&gt;0.01,"",IF(MissFill!AB46/SUM(MissFill!AB$5:AB49)&gt;0.01,"",IF(MissFill!AB45/SUM(MissFill!AB$5:AB49)&gt;0.01,"",DateEnded_5Day!$A46))))))))</f>
        <v/>
      </c>
      <c r="AD46" s="13" t="str">
        <f>IF($A46&lt;='All Results'!$B$4,"",IF(SUM(MissFill!AC$5:AC49)=0,"",(IF(MissFill!AC49/SUM(MissFill!AC$5:AC49)&gt;0.01,"",IF(MissFill!AC48/SUM(MissFill!AC$5:AC49)&gt;0.01,"",IF(MissFill!AC47/SUM(MissFill!AC$5:AC49)&gt;0.01,"",IF(MissFill!AC46/SUM(MissFill!AC$5:AC49)&gt;0.01,"",IF(MissFill!AC45/SUM(MissFill!AC$5:AC49)&gt;0.01,"",DateEnded_5Day!$A46))))))))</f>
        <v/>
      </c>
      <c r="AE46" s="13" t="str">
        <f>IF($A46&lt;='All Results'!$B$4,"",IF(SUM(MissFill!AD$5:AD49)=0,"",(IF(MissFill!AD49/SUM(MissFill!AD$5:AD49)&gt;0.01,"",IF(MissFill!AD48/SUM(MissFill!AD$5:AD49)&gt;0.01,"",IF(MissFill!AD47/SUM(MissFill!AD$5:AD49)&gt;0.01,"",IF(MissFill!AD46/SUM(MissFill!AD$5:AD49)&gt;0.01,"",IF(MissFill!AD45/SUM(MissFill!AD$5:AD49)&gt;0.01,"",DateEnded_5Day!$A46))))))))</f>
        <v/>
      </c>
      <c r="AF46" s="13" t="str">
        <f>IF($A46&lt;='All Results'!$B$4,"",IF(SUM(MissFill!AE$5:AE49)=0,"",(IF(MissFill!AE49/SUM(MissFill!AE$5:AE49)&gt;0.01,"",IF(MissFill!AE48/SUM(MissFill!AE$5:AE49)&gt;0.01,"",IF(MissFill!AE47/SUM(MissFill!AE$5:AE49)&gt;0.01,"",IF(MissFill!AE46/SUM(MissFill!AE$5:AE49)&gt;0.01,"",IF(MissFill!AE45/SUM(MissFill!AE$5:AE49)&gt;0.01,"",DateEnded_5Day!$A46))))))))</f>
        <v/>
      </c>
      <c r="AG46" s="13" t="str">
        <f>IF($A46&lt;='All Results'!$B$4,"",IF(SUM(MissFill!AF$5:AF49)=0,"",(IF(MissFill!AF49/SUM(MissFill!AF$5:AF49)&gt;0.01,"",IF(MissFill!AF48/SUM(MissFill!AF$5:AF49)&gt;0.01,"",IF(MissFill!AF47/SUM(MissFill!AF$5:AF49)&gt;0.01,"",IF(MissFill!AF46/SUM(MissFill!AF$5:AF49)&gt;0.01,"",IF(MissFill!AF45/SUM(MissFill!AF$5:AF49)&gt;0.01,"",DateEnded_5Day!$A46))))))))</f>
        <v/>
      </c>
      <c r="AH46" s="13" t="str">
        <f>IF($A46&lt;='All Results'!$B$4,"",IF(SUM(MissFill!AG$5:AG49)=0,"",(IF(MissFill!AG49/SUM(MissFill!AG$5:AG49)&gt;0.01,"",IF(MissFill!AG48/SUM(MissFill!AG$5:AG49)&gt;0.01,"",IF(MissFill!AG47/SUM(MissFill!AG$5:AG49)&gt;0.01,"",IF(MissFill!AG46/SUM(MissFill!AG$5:AG49)&gt;0.01,"",IF(MissFill!AG45/SUM(MissFill!AG$5:AG49)&gt;0.01,"",DateEnded_5Day!$A46))))))))</f>
        <v/>
      </c>
      <c r="AI46" s="13" t="str">
        <f>IF($A46&lt;='All Results'!$B$4,"",IF(SUM(MissFill!AH$5:AH49)=0,"",(IF(MissFill!AH49/SUM(MissFill!AH$5:AH49)&gt;0.01,"",IF(MissFill!AH48/SUM(MissFill!AH$5:AH49)&gt;0.01,"",IF(MissFill!AH47/SUM(MissFill!AH$5:AH49)&gt;0.01,"",IF(MissFill!AH46/SUM(MissFill!AH$5:AH49)&gt;0.01,"",IF(MissFill!AH45/SUM(MissFill!AH$5:AH49)&gt;0.01,"",DateEnded_5Day!$A46))))))))</f>
        <v/>
      </c>
      <c r="AJ46" s="13" t="str">
        <f>IF($A46&lt;='All Results'!$B$4,"",IF(SUM(MissFill!AI$5:AI49)=0,"",(IF(MissFill!AI49/SUM(MissFill!AI$5:AI49)&gt;0.01,"",IF(MissFill!AI48/SUM(MissFill!AI$5:AI49)&gt;0.01,"",IF(MissFill!AI47/SUM(MissFill!AI$5:AI49)&gt;0.01,"",IF(MissFill!AI46/SUM(MissFill!AI$5:AI49)&gt;0.01,"",IF(MissFill!AI45/SUM(MissFill!AI$5:AI49)&gt;0.01,"",DateEnded_5Day!$A46))))))))</f>
        <v/>
      </c>
      <c r="AK46" s="13" t="str">
        <f>IF($A46&lt;='All Results'!$B$4,"",IF(SUM(MissFill!AJ$5:AJ49)=0,"",(IF(MissFill!AJ49/SUM(MissFill!AJ$5:AJ49)&gt;0.01,"",IF(MissFill!AJ48/SUM(MissFill!AJ$5:AJ49)&gt;0.01,"",IF(MissFill!AJ47/SUM(MissFill!AJ$5:AJ49)&gt;0.01,"",IF(MissFill!AJ46/SUM(MissFill!AJ$5:AJ49)&gt;0.01,"",IF(MissFill!AJ45/SUM(MissFill!AJ$5:AJ49)&gt;0.01,"",DateEnded_5Day!$A46))))))))</f>
        <v/>
      </c>
      <c r="AL46" s="13" t="str">
        <f>IF($A46&lt;='All Results'!$B$4,"",IF(SUM(MissFill!AK$5:AK49)=0,"",(IF(MissFill!AK49/SUM(MissFill!AK$5:AK49)&gt;0.01,"",IF(MissFill!AK48/SUM(MissFill!AK$5:AK49)&gt;0.01,"",IF(MissFill!AK47/SUM(MissFill!AK$5:AK49)&gt;0.01,"",IF(MissFill!AK46/SUM(MissFill!AK$5:AK49)&gt;0.01,"",IF(MissFill!AK45/SUM(MissFill!AK$5:AK49)&gt;0.01,"",DateEnded_5Day!$A46))))))))</f>
        <v/>
      </c>
      <c r="AM46" s="13" t="str">
        <f>IF($A46&lt;='All Results'!$B$4,"",IF(SUM(MissFill!AL$5:AL49)=0,"",(IF(MissFill!AL49/SUM(MissFill!AL$5:AL49)&gt;0.01,"",IF(MissFill!AL48/SUM(MissFill!AL$5:AL49)&gt;0.01,"",IF(MissFill!AL47/SUM(MissFill!AL$5:AL49)&gt;0.01,"",IF(MissFill!AL46/SUM(MissFill!AL$5:AL49)&gt;0.01,"",IF(MissFill!AL45/SUM(MissFill!AL$5:AL49)&gt;0.01,"",DateEnded_5Day!$A46))))))))</f>
        <v/>
      </c>
      <c r="AN46" s="13" t="str">
        <f>IF($A46&lt;='All Results'!$B$4,"",IF(SUM(MissFill!AM$5:AM49)=0,"",(IF(MissFill!AM49/SUM(MissFill!AM$5:AM49)&gt;0.01,"",IF(MissFill!AM48/SUM(MissFill!AM$5:AM49)&gt;0.01,"",IF(MissFill!AM47/SUM(MissFill!AM$5:AM49)&gt;0.01,"",IF(MissFill!AM46/SUM(MissFill!AM$5:AM49)&gt;0.01,"",IF(MissFill!AM45/SUM(MissFill!AM$5:AM49)&gt;0.01,"",DateEnded_5Day!$A46))))))))</f>
        <v/>
      </c>
      <c r="AO46" s="13" t="str">
        <f>IF($A46&lt;='All Results'!$B$4,"",IF(SUM(MissFill!AN$5:AN49)=0,"",(IF(MissFill!AN49/SUM(MissFill!AN$5:AN49)&gt;0.01,"",IF(MissFill!AN48/SUM(MissFill!AN$5:AN49)&gt;0.01,"",IF(MissFill!AN47/SUM(MissFill!AN$5:AN49)&gt;0.01,"",IF(MissFill!AN46/SUM(MissFill!AN$5:AN49)&gt;0.01,"",IF(MissFill!AN45/SUM(MissFill!AN$5:AN49)&gt;0.01,"",DateEnded_5Day!$A46))))))))</f>
        <v/>
      </c>
      <c r="AP46" s="13" t="str">
        <f>IF($A46&lt;='All Results'!$B$4,"",IF(SUM(MissFill!AO$5:AO49)=0,"",(IF(MissFill!AO49/SUM(MissFill!AO$5:AO49)&gt;0.01,"",IF(MissFill!AO48/SUM(MissFill!AO$5:AO49)&gt;0.01,"",IF(MissFill!AO47/SUM(MissFill!AO$5:AO49)&gt;0.01,"",IF(MissFill!AO46/SUM(MissFill!AO$5:AO49)&gt;0.01,"",IF(MissFill!AO45/SUM(MissFill!AO$5:AO49)&gt;0.01,"",DateEnded_5Day!$A46))))))))</f>
        <v/>
      </c>
      <c r="AQ46" s="13" t="str">
        <f>IF($A46&lt;='All Results'!$B$4,"",IF(SUM(MissFill!AP$5:AP49)=0,"",(IF(MissFill!AP49/SUM(MissFill!AP$5:AP49)&gt;0.01,"",IF(MissFill!AP48/SUM(MissFill!AP$5:AP49)&gt;0.01,"",IF(MissFill!AP47/SUM(MissFill!AP$5:AP49)&gt;0.01,"",IF(MissFill!AP46/SUM(MissFill!AP$5:AP49)&gt;0.01,"",IF(MissFill!AP45/SUM(MissFill!AP$5:AP49)&gt;0.01,"",DateEnded_5Day!$A46))))))))</f>
        <v/>
      </c>
      <c r="AR46" s="13" t="str">
        <f>IF($A46&lt;='All Results'!$B$4,"",IF(SUM(MissFill!AQ$5:AQ49)=0,"",(IF(MissFill!AQ49/SUM(MissFill!AQ$5:AQ49)&gt;0.01,"",IF(MissFill!AQ48/SUM(MissFill!AQ$5:AQ49)&gt;0.01,"",IF(MissFill!AQ47/SUM(MissFill!AQ$5:AQ49)&gt;0.01,"",IF(MissFill!AQ46/SUM(MissFill!AQ$5:AQ49)&gt;0.01,"",IF(MissFill!AQ45/SUM(MissFill!AQ$5:AQ49)&gt;0.01,"",DateEnded_5Day!$A46))))))))</f>
        <v/>
      </c>
      <c r="AS46" s="13" t="str">
        <f>IF($A46&lt;='All Results'!$B$4,"",IF(SUM(MissFill!AR$5:AR49)=0,"",(IF(MissFill!AR49/SUM(MissFill!AR$5:AR49)&gt;0.01,"",IF(MissFill!AR48/SUM(MissFill!AR$5:AR49)&gt;0.01,"",IF(MissFill!AR47/SUM(MissFill!AR$5:AR49)&gt;0.01,"",IF(MissFill!AR46/SUM(MissFill!AR$5:AR49)&gt;0.01,"",IF(MissFill!AR45/SUM(MissFill!AR$5:AR49)&gt;0.01,"",DateEnded_5Day!$A46))))))))</f>
        <v/>
      </c>
      <c r="AT46" s="13" t="str">
        <f>IF($A46&lt;='All Results'!$B$4,"",IF(SUM(MissFill!AS$5:AS49)=0,"",(IF(MissFill!AS49/SUM(MissFill!AS$5:AS49)&gt;0.01,"",IF(MissFill!AS48/SUM(MissFill!AS$5:AS49)&gt;0.01,"",IF(MissFill!AS47/SUM(MissFill!AS$5:AS49)&gt;0.01,"",IF(MissFill!AS46/SUM(MissFill!AS$5:AS49)&gt;0.01,"",IF(MissFill!AS45/SUM(MissFill!AS$5:AS49)&gt;0.01,"",DateEnded_5Day!$A46))))))))</f>
        <v/>
      </c>
      <c r="AU46" s="13" t="str">
        <f>IF($A46&lt;='All Results'!$B$4,"",IF(SUM(MissFill!AT$5:AT49)=0,"",(IF(MissFill!AT49/SUM(MissFill!AT$5:AT49)&gt;0.01,"",IF(MissFill!AT48/SUM(MissFill!AT$5:AT49)&gt;0.01,"",IF(MissFill!AT47/SUM(MissFill!AT$5:AT49)&gt;0.01,"",IF(MissFill!AT46/SUM(MissFill!AT$5:AT49)&gt;0.01,"",IF(MissFill!AT45/SUM(MissFill!AT$5:AT49)&gt;0.01,"",DateEnded_5Day!$A46))))))))</f>
        <v/>
      </c>
      <c r="AV46" s="13" t="str">
        <f>IF($A46&lt;='All Results'!$B$4,"",IF(SUM(MissFill!AU$5:AU49)=0,"",(IF(MissFill!AU49/SUM(MissFill!AU$5:AU49)&gt;0.01,"",IF(MissFill!AU48/SUM(MissFill!AU$5:AU49)&gt;0.01,"",IF(MissFill!AU47/SUM(MissFill!AU$5:AU49)&gt;0.01,"",IF(MissFill!AU46/SUM(MissFill!AU$5:AU49)&gt;0.01,"",IF(MissFill!AU45/SUM(MissFill!AU$5:AU49)&gt;0.01,"",DateEnded_5Day!$A46))))))))</f>
        <v/>
      </c>
      <c r="AW46" s="13" t="str">
        <f>IF($A46&lt;='All Results'!$B$4,"",IF(SUM(MissFill!AV$5:AV49)=0,"",(IF(MissFill!AV49/SUM(MissFill!AV$5:AV49)&gt;0.01,"",IF(MissFill!AV48/SUM(MissFill!AV$5:AV49)&gt;0.01,"",IF(MissFill!AV47/SUM(MissFill!AV$5:AV49)&gt;0.01,"",IF(MissFill!AV46/SUM(MissFill!AV$5:AV49)&gt;0.01,"",IF(MissFill!AV45/SUM(MissFill!AV$5:AV49)&gt;0.01,"",DateEnded_5Day!$A46))))))))</f>
        <v/>
      </c>
      <c r="AX46" s="13" t="str">
        <f>IF($A46&lt;='All Results'!$B$4,"",IF(SUM(MissFill!AW$5:AW49)=0,"",(IF(MissFill!AW49/SUM(MissFill!AW$5:AW49)&gt;0.01,"",IF(MissFill!AW48/SUM(MissFill!AW$5:AW49)&gt;0.01,"",IF(MissFill!AW47/SUM(MissFill!AW$5:AW49)&gt;0.01,"",IF(MissFill!AW46/SUM(MissFill!AW$5:AW49)&gt;0.01,"",IF(MissFill!AW45/SUM(MissFill!AW$5:AW49)&gt;0.01,"",DateEnded_5Day!$A46))))))))</f>
        <v/>
      </c>
    </row>
    <row r="47" spans="1:50" x14ac:dyDescent="0.25">
      <c r="A47" s="8">
        <v>44392</v>
      </c>
      <c r="B47" s="11">
        <v>196</v>
      </c>
      <c r="C47" s="13" t="str">
        <f>IF($A47&lt;='All Results'!$B$4,"",IF(SUM(MissFill!B$5:B50)=0,"",(IF(MissFill!B50/SUM(MissFill!B$5:B50)&gt;0.01,"",IF(MissFill!B49/SUM(MissFill!B$5:B50)&gt;0.01,"",IF(MissFill!B48/SUM(MissFill!B$5:B50)&gt;0.01,"",IF(MissFill!B47/SUM(MissFill!B$5:B50)&gt;0.01,"",IF(MissFill!B46/SUM(MissFill!B$5:B50)&gt;0.01,"",DateEnded_5Day!$A47))))))))</f>
        <v/>
      </c>
      <c r="D47" s="13" t="str">
        <f>IF($A47&lt;='All Results'!$B$4,"",IF(SUM(MissFill!C$5:C50)=0,"",(IF(MissFill!C50/SUM(MissFill!C$5:C50)&gt;0.01,"",IF(MissFill!C49/SUM(MissFill!C$5:C50)&gt;0.01,"",IF(MissFill!C48/SUM(MissFill!C$5:C50)&gt;0.01,"",IF(MissFill!C47/SUM(MissFill!C$5:C50)&gt;0.01,"",IF(MissFill!C46/SUM(MissFill!C$5:C50)&gt;0.01,"",DateEnded_5Day!$A47))))))))</f>
        <v/>
      </c>
      <c r="E47" s="13" t="str">
        <f>IF($A47&lt;='All Results'!$B$4,"",IF(SUM(MissFill!D$5:D50)=0,"",(IF(MissFill!D50/SUM(MissFill!D$5:D50)&gt;0.01,"",IF(MissFill!D49/SUM(MissFill!D$5:D50)&gt;0.01,"",IF(MissFill!D48/SUM(MissFill!D$5:D50)&gt;0.01,"",IF(MissFill!D47/SUM(MissFill!D$5:D50)&gt;0.01,"",IF(MissFill!D46/SUM(MissFill!D$5:D50)&gt;0.01,"",DateEnded_5Day!$A47))))))))</f>
        <v/>
      </c>
      <c r="F47" s="13" t="str">
        <f>IF($A47&lt;='All Results'!$B$4,"",IF(SUM(MissFill!E$5:E50)=0,"",(IF(MissFill!E50/SUM(MissFill!E$5:E50)&gt;0.01,"",IF(MissFill!E49/SUM(MissFill!E$5:E50)&gt;0.01,"",IF(MissFill!E48/SUM(MissFill!E$5:E50)&gt;0.01,"",IF(MissFill!E47/SUM(MissFill!E$5:E50)&gt;0.01,"",IF(MissFill!E46/SUM(MissFill!E$5:E50)&gt;0.01,"",DateEnded_5Day!$A47))))))))</f>
        <v/>
      </c>
      <c r="G47" s="13" t="str">
        <f>IF($A47&lt;='All Results'!$B$4,"",IF(SUM(MissFill!F$5:F50)=0,"",(IF(MissFill!F50/SUM(MissFill!F$5:F50)&gt;0.01,"",IF(MissFill!F49/SUM(MissFill!F$5:F50)&gt;0.01,"",IF(MissFill!F48/SUM(MissFill!F$5:F50)&gt;0.01,"",IF(MissFill!F47/SUM(MissFill!F$5:F50)&gt;0.01,"",IF(MissFill!F46/SUM(MissFill!F$5:F50)&gt;0.01,"",DateEnded_5Day!$A47))))))))</f>
        <v/>
      </c>
      <c r="H47" s="13" t="str">
        <f>IF($A47&lt;='All Results'!$B$4,"",IF(SUM(MissFill!G$5:G50)=0,"",(IF(MissFill!G50/SUM(MissFill!G$5:G50)&gt;0.01,"",IF(MissFill!G49/SUM(MissFill!G$5:G50)&gt;0.01,"",IF(MissFill!G48/SUM(MissFill!G$5:G50)&gt;0.01,"",IF(MissFill!G47/SUM(MissFill!G$5:G50)&gt;0.01,"",IF(MissFill!G46/SUM(MissFill!G$5:G50)&gt;0.01,"",DateEnded_5Day!$A47))))))))</f>
        <v/>
      </c>
      <c r="I47" s="13" t="str">
        <f>IF($A47&lt;='All Results'!$B$4,"",IF(SUM(MissFill!H$5:H50)=0,"",(IF(MissFill!H50/SUM(MissFill!H$5:H50)&gt;0.01,"",IF(MissFill!H49/SUM(MissFill!H$5:H50)&gt;0.01,"",IF(MissFill!H48/SUM(MissFill!H$5:H50)&gt;0.01,"",IF(MissFill!H47/SUM(MissFill!H$5:H50)&gt;0.01,"",IF(MissFill!H46/SUM(MissFill!H$5:H50)&gt;0.01,"",DateEnded_5Day!$A47))))))))</f>
        <v/>
      </c>
      <c r="J47" s="13" t="str">
        <f>IF($A47&lt;='All Results'!$B$4,"",IF(SUM(MissFill!I$5:I50)=0,"",(IF(MissFill!I50/SUM(MissFill!I$5:I50)&gt;0.01,"",IF(MissFill!I49/SUM(MissFill!I$5:I50)&gt;0.01,"",IF(MissFill!I48/SUM(MissFill!I$5:I50)&gt;0.01,"",IF(MissFill!I47/SUM(MissFill!I$5:I50)&gt;0.01,"",IF(MissFill!I46/SUM(MissFill!I$5:I50)&gt;0.01,"",DateEnded_5Day!$A47))))))))</f>
        <v/>
      </c>
      <c r="K47" s="13" t="str">
        <f>IF($A47&lt;='All Results'!$B$4,"",IF(SUM(MissFill!J$5:J50)=0,"",(IF(MissFill!J50/SUM(MissFill!J$5:J50)&gt;0.01,"",IF(MissFill!J49/SUM(MissFill!J$5:J50)&gt;0.01,"",IF(MissFill!J48/SUM(MissFill!J$5:J50)&gt;0.01,"",IF(MissFill!J47/SUM(MissFill!J$5:J50)&gt;0.01,"",IF(MissFill!J46/SUM(MissFill!J$5:J50)&gt;0.01,"",DateEnded_5Day!$A47))))))))</f>
        <v/>
      </c>
      <c r="L47" s="13" t="str">
        <f>IF($A47&lt;='All Results'!$B$4,"",IF(SUM(MissFill!K$5:K50)=0,"",(IF(MissFill!K50/SUM(MissFill!K$5:K50)&gt;0.01,"",IF(MissFill!K49/SUM(MissFill!K$5:K50)&gt;0.01,"",IF(MissFill!K48/SUM(MissFill!K$5:K50)&gt;0.01,"",IF(MissFill!K47/SUM(MissFill!K$5:K50)&gt;0.01,"",IF(MissFill!K46/SUM(MissFill!K$5:K50)&gt;0.01,"",DateEnded_5Day!$A47))))))))</f>
        <v/>
      </c>
      <c r="M47" s="13" t="str">
        <f>IF($A47&lt;='All Results'!$B$4,"",IF(SUM(MissFill!L$5:L50)=0,"",(IF(MissFill!L50/SUM(MissFill!L$5:L50)&gt;0.01,"",IF(MissFill!L49/SUM(MissFill!L$5:L50)&gt;0.01,"",IF(MissFill!L48/SUM(MissFill!L$5:L50)&gt;0.01,"",IF(MissFill!L47/SUM(MissFill!L$5:L50)&gt;0.01,"",IF(MissFill!L46/SUM(MissFill!L$5:L50)&gt;0.01,"",DateEnded_5Day!$A47))))))))</f>
        <v/>
      </c>
      <c r="N47" s="13" t="str">
        <f>IF($A47&lt;='All Results'!$B$4,"",IF(SUM(MissFill!M$5:M50)=0,"",(IF(MissFill!M50/SUM(MissFill!M$5:M50)&gt;0.01,"",IF(MissFill!M49/SUM(MissFill!M$5:M50)&gt;0.01,"",IF(MissFill!M48/SUM(MissFill!M$5:M50)&gt;0.01,"",IF(MissFill!M47/SUM(MissFill!M$5:M50)&gt;0.01,"",IF(MissFill!M46/SUM(MissFill!M$5:M50)&gt;0.01,"",DateEnded_5Day!$A47))))))))</f>
        <v/>
      </c>
      <c r="O47" s="13" t="str">
        <f>IF($A47&lt;='All Results'!$B$4,"",IF(SUM(MissFill!N$5:N50)=0,"",(IF(MissFill!N50/SUM(MissFill!N$5:N50)&gt;0.01,"",IF(MissFill!N49/SUM(MissFill!N$5:N50)&gt;0.01,"",IF(MissFill!N48/SUM(MissFill!N$5:N50)&gt;0.01,"",IF(MissFill!N47/SUM(MissFill!N$5:N50)&gt;0.01,"",IF(MissFill!N46/SUM(MissFill!N$5:N50)&gt;0.01,"",DateEnded_5Day!$A47))))))))</f>
        <v/>
      </c>
      <c r="P47" s="13" t="str">
        <f>IF($A47&lt;='All Results'!$B$4,"",IF(SUM(MissFill!O$5:O50)=0,"",(IF(MissFill!O50/SUM(MissFill!O$5:O50)&gt;0.01,"",IF(MissFill!O49/SUM(MissFill!O$5:O50)&gt;0.01,"",IF(MissFill!O48/SUM(MissFill!O$5:O50)&gt;0.01,"",IF(MissFill!O47/SUM(MissFill!O$5:O50)&gt;0.01,"",IF(MissFill!O46/SUM(MissFill!O$5:O50)&gt;0.01,"",DateEnded_5Day!$A47))))))))</f>
        <v/>
      </c>
      <c r="Q47" s="13" t="str">
        <f>IF($A47&lt;='All Results'!$B$4,"",IF(SUM(MissFill!P$5:P50)=0,"",(IF(MissFill!P50/SUM(MissFill!P$5:P50)&gt;0.01,"",IF(MissFill!P49/SUM(MissFill!P$5:P50)&gt;0.01,"",IF(MissFill!P48/SUM(MissFill!P$5:P50)&gt;0.01,"",IF(MissFill!P47/SUM(MissFill!P$5:P50)&gt;0.01,"",IF(MissFill!P46/SUM(MissFill!P$5:P50)&gt;0.01,"",DateEnded_5Day!$A47))))))))</f>
        <v/>
      </c>
      <c r="R47" s="13" t="str">
        <f>IF($A47&lt;='All Results'!$B$4,"",IF(SUM(MissFill!Q$5:Q50)=0,"",(IF(MissFill!Q50/SUM(MissFill!Q$5:Q50)&gt;0.01,"",IF(MissFill!Q49/SUM(MissFill!Q$5:Q50)&gt;0.01,"",IF(MissFill!Q48/SUM(MissFill!Q$5:Q50)&gt;0.01,"",IF(MissFill!Q47/SUM(MissFill!Q$5:Q50)&gt;0.01,"",IF(MissFill!Q46/SUM(MissFill!Q$5:Q50)&gt;0.01,"",DateEnded_5Day!$A47))))))))</f>
        <v/>
      </c>
      <c r="S47" s="13" t="str">
        <f>IF($A47&lt;='All Results'!$B$4,"",IF(SUM(MissFill!R$5:R50)=0,"",(IF(MissFill!R50/SUM(MissFill!R$5:R50)&gt;0.01,"",IF(MissFill!R49/SUM(MissFill!R$5:R50)&gt;0.01,"",IF(MissFill!R48/SUM(MissFill!R$5:R50)&gt;0.01,"",IF(MissFill!R47/SUM(MissFill!R$5:R50)&gt;0.01,"",IF(MissFill!R46/SUM(MissFill!R$5:R50)&gt;0.01,"",DateEnded_5Day!$A47))))))))</f>
        <v/>
      </c>
      <c r="T47" s="13" t="str">
        <f>IF($A47&lt;='All Results'!$B$4,"",IF(SUM(MissFill!S$5:S50)=0,"",(IF(MissFill!S50/SUM(MissFill!S$5:S50)&gt;0.01,"",IF(MissFill!S49/SUM(MissFill!S$5:S50)&gt;0.01,"",IF(MissFill!S48/SUM(MissFill!S$5:S50)&gt;0.01,"",IF(MissFill!S47/SUM(MissFill!S$5:S50)&gt;0.01,"",IF(MissFill!S46/SUM(MissFill!S$5:S50)&gt;0.01,"",DateEnded_5Day!$A47))))))))</f>
        <v/>
      </c>
      <c r="U47" s="13" t="str">
        <f>IF($A47&lt;='All Results'!$B$4,"",IF(SUM(MissFill!T$5:T50)=0,"",(IF(MissFill!T50/SUM(MissFill!T$5:T50)&gt;0.01,"",IF(MissFill!T49/SUM(MissFill!T$5:T50)&gt;0.01,"",IF(MissFill!T48/SUM(MissFill!T$5:T50)&gt;0.01,"",IF(MissFill!T47/SUM(MissFill!T$5:T50)&gt;0.01,"",IF(MissFill!T46/SUM(MissFill!T$5:T50)&gt;0.01,"",DateEnded_5Day!$A47))))))))</f>
        <v/>
      </c>
      <c r="V47" s="13" t="str">
        <f>IF($A47&lt;='All Results'!$B$4,"",IF(SUM(MissFill!U$5:U50)=0,"",(IF(MissFill!U50/SUM(MissFill!U$5:U50)&gt;0.01,"",IF(MissFill!U49/SUM(MissFill!U$5:U50)&gt;0.01,"",IF(MissFill!U48/SUM(MissFill!U$5:U50)&gt;0.01,"",IF(MissFill!U47/SUM(MissFill!U$5:U50)&gt;0.01,"",IF(MissFill!U46/SUM(MissFill!U$5:U50)&gt;0.01,"",DateEnded_5Day!$A47))))))))</f>
        <v/>
      </c>
      <c r="W47" s="13" t="str">
        <f>IF($A47&lt;='All Results'!$B$4,"",IF(SUM(MissFill!V$5:V50)=0,"",(IF(MissFill!V50/SUM(MissFill!V$5:V50)&gt;0.01,"",IF(MissFill!V49/SUM(MissFill!V$5:V50)&gt;0.01,"",IF(MissFill!V48/SUM(MissFill!V$5:V50)&gt;0.01,"",IF(MissFill!V47/SUM(MissFill!V$5:V50)&gt;0.01,"",IF(MissFill!V46/SUM(MissFill!V$5:V50)&gt;0.01,"",DateEnded_5Day!$A47))))))))</f>
        <v/>
      </c>
      <c r="X47" s="13" t="str">
        <f>IF($A47&lt;='All Results'!$B$4,"",IF(SUM(MissFill!W$5:W50)=0,"",(IF(MissFill!W50/SUM(MissFill!W$5:W50)&gt;0.01,"",IF(MissFill!W49/SUM(MissFill!W$5:W50)&gt;0.01,"",IF(MissFill!W48/SUM(MissFill!W$5:W50)&gt;0.01,"",IF(MissFill!W47/SUM(MissFill!W$5:W50)&gt;0.01,"",IF(MissFill!W46/SUM(MissFill!W$5:W50)&gt;0.01,"",DateEnded_5Day!$A47))))))))</f>
        <v/>
      </c>
      <c r="Y47" s="13" t="str">
        <f>IF($A47&lt;='All Results'!$B$4,"",IF(SUM(MissFill!X$5:X50)=0,"",(IF(MissFill!X50/SUM(MissFill!X$5:X50)&gt;0.01,"",IF(MissFill!X49/SUM(MissFill!X$5:X50)&gt;0.01,"",IF(MissFill!X48/SUM(MissFill!X$5:X50)&gt;0.01,"",IF(MissFill!X47/SUM(MissFill!X$5:X50)&gt;0.01,"",IF(MissFill!X46/SUM(MissFill!X$5:X50)&gt;0.01,"",DateEnded_5Day!$A47))))))))</f>
        <v/>
      </c>
      <c r="Z47" s="13" t="str">
        <f>IF($A47&lt;='All Results'!$B$4,"",IF(SUM(MissFill!Y$5:Y50)=0,"",(IF(MissFill!Y50/SUM(MissFill!Y$5:Y50)&gt;0.01,"",IF(MissFill!Y49/SUM(MissFill!Y$5:Y50)&gt;0.01,"",IF(MissFill!Y48/SUM(MissFill!Y$5:Y50)&gt;0.01,"",IF(MissFill!Y47/SUM(MissFill!Y$5:Y50)&gt;0.01,"",IF(MissFill!Y46/SUM(MissFill!Y$5:Y50)&gt;0.01,"",DateEnded_5Day!$A47))))))))</f>
        <v/>
      </c>
      <c r="AA47" s="13" t="str">
        <f>IF($A47&lt;='All Results'!$B$4,"",IF(SUM(MissFill!Z$5:Z50)=0,"",(IF(MissFill!Z50/SUM(MissFill!Z$5:Z50)&gt;0.01,"",IF(MissFill!Z49/SUM(MissFill!Z$5:Z50)&gt;0.01,"",IF(MissFill!Z48/SUM(MissFill!Z$5:Z50)&gt;0.01,"",IF(MissFill!Z47/SUM(MissFill!Z$5:Z50)&gt;0.01,"",IF(MissFill!Z46/SUM(MissFill!Z$5:Z50)&gt;0.01,"",DateEnded_5Day!$A47))))))))</f>
        <v/>
      </c>
      <c r="AB47" s="13" t="str">
        <f>IF($A47&lt;='All Results'!$B$4,"",IF(SUM(MissFill!AA$5:AA50)=0,"",(IF(MissFill!AA50/SUM(MissFill!AA$5:AA50)&gt;0.01,"",IF(MissFill!AA49/SUM(MissFill!AA$5:AA50)&gt;0.01,"",IF(MissFill!AA48/SUM(MissFill!AA$5:AA50)&gt;0.01,"",IF(MissFill!AA47/SUM(MissFill!AA$5:AA50)&gt;0.01,"",IF(MissFill!AA46/SUM(MissFill!AA$5:AA50)&gt;0.01,"",DateEnded_5Day!$A47))))))))</f>
        <v/>
      </c>
      <c r="AC47" s="13" t="str">
        <f>IF($A47&lt;='All Results'!$B$4,"",IF(SUM(MissFill!AB$5:AB50)=0,"",(IF(MissFill!AB50/SUM(MissFill!AB$5:AB50)&gt;0.01,"",IF(MissFill!AB49/SUM(MissFill!AB$5:AB50)&gt;0.01,"",IF(MissFill!AB48/SUM(MissFill!AB$5:AB50)&gt;0.01,"",IF(MissFill!AB47/SUM(MissFill!AB$5:AB50)&gt;0.01,"",IF(MissFill!AB46/SUM(MissFill!AB$5:AB50)&gt;0.01,"",DateEnded_5Day!$A47))))))))</f>
        <v/>
      </c>
      <c r="AD47" s="13" t="str">
        <f>IF($A47&lt;='All Results'!$B$4,"",IF(SUM(MissFill!AC$5:AC50)=0,"",(IF(MissFill!AC50/SUM(MissFill!AC$5:AC50)&gt;0.01,"",IF(MissFill!AC49/SUM(MissFill!AC$5:AC50)&gt;0.01,"",IF(MissFill!AC48/SUM(MissFill!AC$5:AC50)&gt;0.01,"",IF(MissFill!AC47/SUM(MissFill!AC$5:AC50)&gt;0.01,"",IF(MissFill!AC46/SUM(MissFill!AC$5:AC50)&gt;0.01,"",DateEnded_5Day!$A47))))))))</f>
        <v/>
      </c>
      <c r="AE47" s="13" t="str">
        <f>IF($A47&lt;='All Results'!$B$4,"",IF(SUM(MissFill!AD$5:AD50)=0,"",(IF(MissFill!AD50/SUM(MissFill!AD$5:AD50)&gt;0.01,"",IF(MissFill!AD49/SUM(MissFill!AD$5:AD50)&gt;0.01,"",IF(MissFill!AD48/SUM(MissFill!AD$5:AD50)&gt;0.01,"",IF(MissFill!AD47/SUM(MissFill!AD$5:AD50)&gt;0.01,"",IF(MissFill!AD46/SUM(MissFill!AD$5:AD50)&gt;0.01,"",DateEnded_5Day!$A47))))))))</f>
        <v/>
      </c>
      <c r="AF47" s="13" t="str">
        <f>IF($A47&lt;='All Results'!$B$4,"",IF(SUM(MissFill!AE$5:AE50)=0,"",(IF(MissFill!AE50/SUM(MissFill!AE$5:AE50)&gt;0.01,"",IF(MissFill!AE49/SUM(MissFill!AE$5:AE50)&gt;0.01,"",IF(MissFill!AE48/SUM(MissFill!AE$5:AE50)&gt;0.01,"",IF(MissFill!AE47/SUM(MissFill!AE$5:AE50)&gt;0.01,"",IF(MissFill!AE46/SUM(MissFill!AE$5:AE50)&gt;0.01,"",DateEnded_5Day!$A47))))))))</f>
        <v/>
      </c>
      <c r="AG47" s="13" t="str">
        <f>IF($A47&lt;='All Results'!$B$4,"",IF(SUM(MissFill!AF$5:AF50)=0,"",(IF(MissFill!AF50/SUM(MissFill!AF$5:AF50)&gt;0.01,"",IF(MissFill!AF49/SUM(MissFill!AF$5:AF50)&gt;0.01,"",IF(MissFill!AF48/SUM(MissFill!AF$5:AF50)&gt;0.01,"",IF(MissFill!AF47/SUM(MissFill!AF$5:AF50)&gt;0.01,"",IF(MissFill!AF46/SUM(MissFill!AF$5:AF50)&gt;0.01,"",DateEnded_5Day!$A47))))))))</f>
        <v/>
      </c>
      <c r="AH47" s="13" t="str">
        <f>IF($A47&lt;='All Results'!$B$4,"",IF(SUM(MissFill!AG$5:AG50)=0,"",(IF(MissFill!AG50/SUM(MissFill!AG$5:AG50)&gt;0.01,"",IF(MissFill!AG49/SUM(MissFill!AG$5:AG50)&gt;0.01,"",IF(MissFill!AG48/SUM(MissFill!AG$5:AG50)&gt;0.01,"",IF(MissFill!AG47/SUM(MissFill!AG$5:AG50)&gt;0.01,"",IF(MissFill!AG46/SUM(MissFill!AG$5:AG50)&gt;0.01,"",DateEnded_5Day!$A47))))))))</f>
        <v/>
      </c>
      <c r="AI47" s="13" t="str">
        <f>IF($A47&lt;='All Results'!$B$4,"",IF(SUM(MissFill!AH$5:AH50)=0,"",(IF(MissFill!AH50/SUM(MissFill!AH$5:AH50)&gt;0.01,"",IF(MissFill!AH49/SUM(MissFill!AH$5:AH50)&gt;0.01,"",IF(MissFill!AH48/SUM(MissFill!AH$5:AH50)&gt;0.01,"",IF(MissFill!AH47/SUM(MissFill!AH$5:AH50)&gt;0.01,"",IF(MissFill!AH46/SUM(MissFill!AH$5:AH50)&gt;0.01,"",DateEnded_5Day!$A47))))))))</f>
        <v/>
      </c>
      <c r="AJ47" s="13" t="str">
        <f>IF($A47&lt;='All Results'!$B$4,"",IF(SUM(MissFill!AI$5:AI50)=0,"",(IF(MissFill!AI50/SUM(MissFill!AI$5:AI50)&gt;0.01,"",IF(MissFill!AI49/SUM(MissFill!AI$5:AI50)&gt;0.01,"",IF(MissFill!AI48/SUM(MissFill!AI$5:AI50)&gt;0.01,"",IF(MissFill!AI47/SUM(MissFill!AI$5:AI50)&gt;0.01,"",IF(MissFill!AI46/SUM(MissFill!AI$5:AI50)&gt;0.01,"",DateEnded_5Day!$A47))))))))</f>
        <v/>
      </c>
      <c r="AK47" s="13" t="str">
        <f>IF($A47&lt;='All Results'!$B$4,"",IF(SUM(MissFill!AJ$5:AJ50)=0,"",(IF(MissFill!AJ50/SUM(MissFill!AJ$5:AJ50)&gt;0.01,"",IF(MissFill!AJ49/SUM(MissFill!AJ$5:AJ50)&gt;0.01,"",IF(MissFill!AJ48/SUM(MissFill!AJ$5:AJ50)&gt;0.01,"",IF(MissFill!AJ47/SUM(MissFill!AJ$5:AJ50)&gt;0.01,"",IF(MissFill!AJ46/SUM(MissFill!AJ$5:AJ50)&gt;0.01,"",DateEnded_5Day!$A47))))))))</f>
        <v/>
      </c>
      <c r="AL47" s="13" t="str">
        <f>IF($A47&lt;='All Results'!$B$4,"",IF(SUM(MissFill!AK$5:AK50)=0,"",(IF(MissFill!AK50/SUM(MissFill!AK$5:AK50)&gt;0.01,"",IF(MissFill!AK49/SUM(MissFill!AK$5:AK50)&gt;0.01,"",IF(MissFill!AK48/SUM(MissFill!AK$5:AK50)&gt;0.01,"",IF(MissFill!AK47/SUM(MissFill!AK$5:AK50)&gt;0.01,"",IF(MissFill!AK46/SUM(MissFill!AK$5:AK50)&gt;0.01,"",DateEnded_5Day!$A47))))))))</f>
        <v/>
      </c>
      <c r="AM47" s="13" t="str">
        <f>IF($A47&lt;='All Results'!$B$4,"",IF(SUM(MissFill!AL$5:AL50)=0,"",(IF(MissFill!AL50/SUM(MissFill!AL$5:AL50)&gt;0.01,"",IF(MissFill!AL49/SUM(MissFill!AL$5:AL50)&gt;0.01,"",IF(MissFill!AL48/SUM(MissFill!AL$5:AL50)&gt;0.01,"",IF(MissFill!AL47/SUM(MissFill!AL$5:AL50)&gt;0.01,"",IF(MissFill!AL46/SUM(MissFill!AL$5:AL50)&gt;0.01,"",DateEnded_5Day!$A47))))))))</f>
        <v/>
      </c>
      <c r="AN47" s="13" t="str">
        <f>IF($A47&lt;='All Results'!$B$4,"",IF(SUM(MissFill!AM$5:AM50)=0,"",(IF(MissFill!AM50/SUM(MissFill!AM$5:AM50)&gt;0.01,"",IF(MissFill!AM49/SUM(MissFill!AM$5:AM50)&gt;0.01,"",IF(MissFill!AM48/SUM(MissFill!AM$5:AM50)&gt;0.01,"",IF(MissFill!AM47/SUM(MissFill!AM$5:AM50)&gt;0.01,"",IF(MissFill!AM46/SUM(MissFill!AM$5:AM50)&gt;0.01,"",DateEnded_5Day!$A47))))))))</f>
        <v/>
      </c>
      <c r="AO47" s="13" t="str">
        <f>IF($A47&lt;='All Results'!$B$4,"",IF(SUM(MissFill!AN$5:AN50)=0,"",(IF(MissFill!AN50/SUM(MissFill!AN$5:AN50)&gt;0.01,"",IF(MissFill!AN49/SUM(MissFill!AN$5:AN50)&gt;0.01,"",IF(MissFill!AN48/SUM(MissFill!AN$5:AN50)&gt;0.01,"",IF(MissFill!AN47/SUM(MissFill!AN$5:AN50)&gt;0.01,"",IF(MissFill!AN46/SUM(MissFill!AN$5:AN50)&gt;0.01,"",DateEnded_5Day!$A47))))))))</f>
        <v/>
      </c>
      <c r="AP47" s="13" t="str">
        <f>IF($A47&lt;='All Results'!$B$4,"",IF(SUM(MissFill!AO$5:AO50)=0,"",(IF(MissFill!AO50/SUM(MissFill!AO$5:AO50)&gt;0.01,"",IF(MissFill!AO49/SUM(MissFill!AO$5:AO50)&gt;0.01,"",IF(MissFill!AO48/SUM(MissFill!AO$5:AO50)&gt;0.01,"",IF(MissFill!AO47/SUM(MissFill!AO$5:AO50)&gt;0.01,"",IF(MissFill!AO46/SUM(MissFill!AO$5:AO50)&gt;0.01,"",DateEnded_5Day!$A47))))))))</f>
        <v/>
      </c>
      <c r="AQ47" s="13" t="str">
        <f>IF($A47&lt;='All Results'!$B$4,"",IF(SUM(MissFill!AP$5:AP50)=0,"",(IF(MissFill!AP50/SUM(MissFill!AP$5:AP50)&gt;0.01,"",IF(MissFill!AP49/SUM(MissFill!AP$5:AP50)&gt;0.01,"",IF(MissFill!AP48/SUM(MissFill!AP$5:AP50)&gt;0.01,"",IF(MissFill!AP47/SUM(MissFill!AP$5:AP50)&gt;0.01,"",IF(MissFill!AP46/SUM(MissFill!AP$5:AP50)&gt;0.01,"",DateEnded_5Day!$A47))))))))</f>
        <v/>
      </c>
      <c r="AR47" s="13" t="str">
        <f>IF($A47&lt;='All Results'!$B$4,"",IF(SUM(MissFill!AQ$5:AQ50)=0,"",(IF(MissFill!AQ50/SUM(MissFill!AQ$5:AQ50)&gt;0.01,"",IF(MissFill!AQ49/SUM(MissFill!AQ$5:AQ50)&gt;0.01,"",IF(MissFill!AQ48/SUM(MissFill!AQ$5:AQ50)&gt;0.01,"",IF(MissFill!AQ47/SUM(MissFill!AQ$5:AQ50)&gt;0.01,"",IF(MissFill!AQ46/SUM(MissFill!AQ$5:AQ50)&gt;0.01,"",DateEnded_5Day!$A47))))))))</f>
        <v/>
      </c>
      <c r="AS47" s="13" t="str">
        <f>IF($A47&lt;='All Results'!$B$4,"",IF(SUM(MissFill!AR$5:AR50)=0,"",(IF(MissFill!AR50/SUM(MissFill!AR$5:AR50)&gt;0.01,"",IF(MissFill!AR49/SUM(MissFill!AR$5:AR50)&gt;0.01,"",IF(MissFill!AR48/SUM(MissFill!AR$5:AR50)&gt;0.01,"",IF(MissFill!AR47/SUM(MissFill!AR$5:AR50)&gt;0.01,"",IF(MissFill!AR46/SUM(MissFill!AR$5:AR50)&gt;0.01,"",DateEnded_5Day!$A47))))))))</f>
        <v/>
      </c>
      <c r="AT47" s="13" t="str">
        <f>IF($A47&lt;='All Results'!$B$4,"",IF(SUM(MissFill!AS$5:AS50)=0,"",(IF(MissFill!AS50/SUM(MissFill!AS$5:AS50)&gt;0.01,"",IF(MissFill!AS49/SUM(MissFill!AS$5:AS50)&gt;0.01,"",IF(MissFill!AS48/SUM(MissFill!AS$5:AS50)&gt;0.01,"",IF(MissFill!AS47/SUM(MissFill!AS$5:AS50)&gt;0.01,"",IF(MissFill!AS46/SUM(MissFill!AS$5:AS50)&gt;0.01,"",DateEnded_5Day!$A47))))))))</f>
        <v/>
      </c>
      <c r="AU47" s="13" t="str">
        <f>IF($A47&lt;='All Results'!$B$4,"",IF(SUM(MissFill!AT$5:AT50)=0,"",(IF(MissFill!AT50/SUM(MissFill!AT$5:AT50)&gt;0.01,"",IF(MissFill!AT49/SUM(MissFill!AT$5:AT50)&gt;0.01,"",IF(MissFill!AT48/SUM(MissFill!AT$5:AT50)&gt;0.01,"",IF(MissFill!AT47/SUM(MissFill!AT$5:AT50)&gt;0.01,"",IF(MissFill!AT46/SUM(MissFill!AT$5:AT50)&gt;0.01,"",DateEnded_5Day!$A47))))))))</f>
        <v/>
      </c>
      <c r="AV47" s="13" t="str">
        <f>IF($A47&lt;='All Results'!$B$4,"",IF(SUM(MissFill!AU$5:AU50)=0,"",(IF(MissFill!AU50/SUM(MissFill!AU$5:AU50)&gt;0.01,"",IF(MissFill!AU49/SUM(MissFill!AU$5:AU50)&gt;0.01,"",IF(MissFill!AU48/SUM(MissFill!AU$5:AU50)&gt;0.01,"",IF(MissFill!AU47/SUM(MissFill!AU$5:AU50)&gt;0.01,"",IF(MissFill!AU46/SUM(MissFill!AU$5:AU50)&gt;0.01,"",DateEnded_5Day!$A47))))))))</f>
        <v/>
      </c>
      <c r="AW47" s="13" t="str">
        <f>IF($A47&lt;='All Results'!$B$4,"",IF(SUM(MissFill!AV$5:AV50)=0,"",(IF(MissFill!AV50/SUM(MissFill!AV$5:AV50)&gt;0.01,"",IF(MissFill!AV49/SUM(MissFill!AV$5:AV50)&gt;0.01,"",IF(MissFill!AV48/SUM(MissFill!AV$5:AV50)&gt;0.01,"",IF(MissFill!AV47/SUM(MissFill!AV$5:AV50)&gt;0.01,"",IF(MissFill!AV46/SUM(MissFill!AV$5:AV50)&gt;0.01,"",DateEnded_5Day!$A47))))))))</f>
        <v/>
      </c>
      <c r="AX47" s="13" t="str">
        <f>IF($A47&lt;='All Results'!$B$4,"",IF(SUM(MissFill!AW$5:AW50)=0,"",(IF(MissFill!AW50/SUM(MissFill!AW$5:AW50)&gt;0.01,"",IF(MissFill!AW49/SUM(MissFill!AW$5:AW50)&gt;0.01,"",IF(MissFill!AW48/SUM(MissFill!AW$5:AW50)&gt;0.01,"",IF(MissFill!AW47/SUM(MissFill!AW$5:AW50)&gt;0.01,"",IF(MissFill!AW46/SUM(MissFill!AW$5:AW50)&gt;0.01,"",DateEnded_5Day!$A47))))))))</f>
        <v/>
      </c>
    </row>
    <row r="48" spans="1:50" x14ac:dyDescent="0.25">
      <c r="A48" s="8">
        <v>44393</v>
      </c>
      <c r="B48" s="11">
        <v>197</v>
      </c>
      <c r="C48" s="13" t="str">
        <f>IF($A48&lt;='All Results'!$B$4,"",IF(SUM(MissFill!B$5:B51)=0,"",(IF(MissFill!B51/SUM(MissFill!B$5:B51)&gt;0.01,"",IF(MissFill!B50/SUM(MissFill!B$5:B51)&gt;0.01,"",IF(MissFill!B49/SUM(MissFill!B$5:B51)&gt;0.01,"",IF(MissFill!B48/SUM(MissFill!B$5:B51)&gt;0.01,"",IF(MissFill!B47/SUM(MissFill!B$5:B51)&gt;0.01,"",DateEnded_5Day!$A48))))))))</f>
        <v/>
      </c>
      <c r="D48" s="13" t="str">
        <f>IF($A48&lt;='All Results'!$B$4,"",IF(SUM(MissFill!C$5:C51)=0,"",(IF(MissFill!C51/SUM(MissFill!C$5:C51)&gt;0.01,"",IF(MissFill!C50/SUM(MissFill!C$5:C51)&gt;0.01,"",IF(MissFill!C49/SUM(MissFill!C$5:C51)&gt;0.01,"",IF(MissFill!C48/SUM(MissFill!C$5:C51)&gt;0.01,"",IF(MissFill!C47/SUM(MissFill!C$5:C51)&gt;0.01,"",DateEnded_5Day!$A48))))))))</f>
        <v/>
      </c>
      <c r="E48" s="13" t="str">
        <f>IF($A48&lt;='All Results'!$B$4,"",IF(SUM(MissFill!D$5:D51)=0,"",(IF(MissFill!D51/SUM(MissFill!D$5:D51)&gt;0.01,"",IF(MissFill!D50/SUM(MissFill!D$5:D51)&gt;0.01,"",IF(MissFill!D49/SUM(MissFill!D$5:D51)&gt;0.01,"",IF(MissFill!D48/SUM(MissFill!D$5:D51)&gt;0.01,"",IF(MissFill!D47/SUM(MissFill!D$5:D51)&gt;0.01,"",DateEnded_5Day!$A48))))))))</f>
        <v/>
      </c>
      <c r="F48" s="13" t="str">
        <f>IF($A48&lt;='All Results'!$B$4,"",IF(SUM(MissFill!E$5:E51)=0,"",(IF(MissFill!E51/SUM(MissFill!E$5:E51)&gt;0.01,"",IF(MissFill!E50/SUM(MissFill!E$5:E51)&gt;0.01,"",IF(MissFill!E49/SUM(MissFill!E$5:E51)&gt;0.01,"",IF(MissFill!E48/SUM(MissFill!E$5:E51)&gt;0.01,"",IF(MissFill!E47/SUM(MissFill!E$5:E51)&gt;0.01,"",DateEnded_5Day!$A48))))))))</f>
        <v/>
      </c>
      <c r="G48" s="13" t="str">
        <f>IF($A48&lt;='All Results'!$B$4,"",IF(SUM(MissFill!F$5:F51)=0,"",(IF(MissFill!F51/SUM(MissFill!F$5:F51)&gt;0.01,"",IF(MissFill!F50/SUM(MissFill!F$5:F51)&gt;0.01,"",IF(MissFill!F49/SUM(MissFill!F$5:F51)&gt;0.01,"",IF(MissFill!F48/SUM(MissFill!F$5:F51)&gt;0.01,"",IF(MissFill!F47/SUM(MissFill!F$5:F51)&gt;0.01,"",DateEnded_5Day!$A48))))))))</f>
        <v/>
      </c>
      <c r="H48" s="13" t="str">
        <f>IF($A48&lt;='All Results'!$B$4,"",IF(SUM(MissFill!G$5:G51)=0,"",(IF(MissFill!G51/SUM(MissFill!G$5:G51)&gt;0.01,"",IF(MissFill!G50/SUM(MissFill!G$5:G51)&gt;0.01,"",IF(MissFill!G49/SUM(MissFill!G$5:G51)&gt;0.01,"",IF(MissFill!G48/SUM(MissFill!G$5:G51)&gt;0.01,"",IF(MissFill!G47/SUM(MissFill!G$5:G51)&gt;0.01,"",DateEnded_5Day!$A48))))))))</f>
        <v/>
      </c>
      <c r="I48" s="13" t="str">
        <f>IF($A48&lt;='All Results'!$B$4,"",IF(SUM(MissFill!H$5:H51)=0,"",(IF(MissFill!H51/SUM(MissFill!H$5:H51)&gt;0.01,"",IF(MissFill!H50/SUM(MissFill!H$5:H51)&gt;0.01,"",IF(MissFill!H49/SUM(MissFill!H$5:H51)&gt;0.01,"",IF(MissFill!H48/SUM(MissFill!H$5:H51)&gt;0.01,"",IF(MissFill!H47/SUM(MissFill!H$5:H51)&gt;0.01,"",DateEnded_5Day!$A48))))))))</f>
        <v/>
      </c>
      <c r="J48" s="13" t="str">
        <f>IF($A48&lt;='All Results'!$B$4,"",IF(SUM(MissFill!I$5:I51)=0,"",(IF(MissFill!I51/SUM(MissFill!I$5:I51)&gt;0.01,"",IF(MissFill!I50/SUM(MissFill!I$5:I51)&gt;0.01,"",IF(MissFill!I49/SUM(MissFill!I$5:I51)&gt;0.01,"",IF(MissFill!I48/SUM(MissFill!I$5:I51)&gt;0.01,"",IF(MissFill!I47/SUM(MissFill!I$5:I51)&gt;0.01,"",DateEnded_5Day!$A48))))))))</f>
        <v/>
      </c>
      <c r="K48" s="13" t="str">
        <f>IF($A48&lt;='All Results'!$B$4,"",IF(SUM(MissFill!J$5:J51)=0,"",(IF(MissFill!J51/SUM(MissFill!J$5:J51)&gt;0.01,"",IF(MissFill!J50/SUM(MissFill!J$5:J51)&gt;0.01,"",IF(MissFill!J49/SUM(MissFill!J$5:J51)&gt;0.01,"",IF(MissFill!J48/SUM(MissFill!J$5:J51)&gt;0.01,"",IF(MissFill!J47/SUM(MissFill!J$5:J51)&gt;0.01,"",DateEnded_5Day!$A48))))))))</f>
        <v/>
      </c>
      <c r="L48" s="13" t="str">
        <f>IF($A48&lt;='All Results'!$B$4,"",IF(SUM(MissFill!K$5:K51)=0,"",(IF(MissFill!K51/SUM(MissFill!K$5:K51)&gt;0.01,"",IF(MissFill!K50/SUM(MissFill!K$5:K51)&gt;0.01,"",IF(MissFill!K49/SUM(MissFill!K$5:K51)&gt;0.01,"",IF(MissFill!K48/SUM(MissFill!K$5:K51)&gt;0.01,"",IF(MissFill!K47/SUM(MissFill!K$5:K51)&gt;0.01,"",DateEnded_5Day!$A48))))))))</f>
        <v/>
      </c>
      <c r="M48" s="13" t="str">
        <f>IF($A48&lt;='All Results'!$B$4,"",IF(SUM(MissFill!L$5:L51)=0,"",(IF(MissFill!L51/SUM(MissFill!L$5:L51)&gt;0.01,"",IF(MissFill!L50/SUM(MissFill!L$5:L51)&gt;0.01,"",IF(MissFill!L49/SUM(MissFill!L$5:L51)&gt;0.01,"",IF(MissFill!L48/SUM(MissFill!L$5:L51)&gt;0.01,"",IF(MissFill!L47/SUM(MissFill!L$5:L51)&gt;0.01,"",DateEnded_5Day!$A48))))))))</f>
        <v/>
      </c>
      <c r="N48" s="13" t="str">
        <f>IF($A48&lt;='All Results'!$B$4,"",IF(SUM(MissFill!M$5:M51)=0,"",(IF(MissFill!M51/SUM(MissFill!M$5:M51)&gt;0.01,"",IF(MissFill!M50/SUM(MissFill!M$5:M51)&gt;0.01,"",IF(MissFill!M49/SUM(MissFill!M$5:M51)&gt;0.01,"",IF(MissFill!M48/SUM(MissFill!M$5:M51)&gt;0.01,"",IF(MissFill!M47/SUM(MissFill!M$5:M51)&gt;0.01,"",DateEnded_5Day!$A48))))))))</f>
        <v/>
      </c>
      <c r="O48" s="13" t="str">
        <f>IF($A48&lt;='All Results'!$B$4,"",IF(SUM(MissFill!N$5:N51)=0,"",(IF(MissFill!N51/SUM(MissFill!N$5:N51)&gt;0.01,"",IF(MissFill!N50/SUM(MissFill!N$5:N51)&gt;0.01,"",IF(MissFill!N49/SUM(MissFill!N$5:N51)&gt;0.01,"",IF(MissFill!N48/SUM(MissFill!N$5:N51)&gt;0.01,"",IF(MissFill!N47/SUM(MissFill!N$5:N51)&gt;0.01,"",DateEnded_5Day!$A48))))))))</f>
        <v/>
      </c>
      <c r="P48" s="13" t="str">
        <f>IF($A48&lt;='All Results'!$B$4,"",IF(SUM(MissFill!O$5:O51)=0,"",(IF(MissFill!O51/SUM(MissFill!O$5:O51)&gt;0.01,"",IF(MissFill!O50/SUM(MissFill!O$5:O51)&gt;0.01,"",IF(MissFill!O49/SUM(MissFill!O$5:O51)&gt;0.01,"",IF(MissFill!O48/SUM(MissFill!O$5:O51)&gt;0.01,"",IF(MissFill!O47/SUM(MissFill!O$5:O51)&gt;0.01,"",DateEnded_5Day!$A48))))))))</f>
        <v/>
      </c>
      <c r="Q48" s="13" t="str">
        <f>IF($A48&lt;='All Results'!$B$4,"",IF(SUM(MissFill!P$5:P51)=0,"",(IF(MissFill!P51/SUM(MissFill!P$5:P51)&gt;0.01,"",IF(MissFill!P50/SUM(MissFill!P$5:P51)&gt;0.01,"",IF(MissFill!P49/SUM(MissFill!P$5:P51)&gt;0.01,"",IF(MissFill!P48/SUM(MissFill!P$5:P51)&gt;0.01,"",IF(MissFill!P47/SUM(MissFill!P$5:P51)&gt;0.01,"",DateEnded_5Day!$A48))))))))</f>
        <v/>
      </c>
      <c r="R48" s="13" t="str">
        <f>IF($A48&lt;='All Results'!$B$4,"",IF(SUM(MissFill!Q$5:Q51)=0,"",(IF(MissFill!Q51/SUM(MissFill!Q$5:Q51)&gt;0.01,"",IF(MissFill!Q50/SUM(MissFill!Q$5:Q51)&gt;0.01,"",IF(MissFill!Q49/SUM(MissFill!Q$5:Q51)&gt;0.01,"",IF(MissFill!Q48/SUM(MissFill!Q$5:Q51)&gt;0.01,"",IF(MissFill!Q47/SUM(MissFill!Q$5:Q51)&gt;0.01,"",DateEnded_5Day!$A48))))))))</f>
        <v/>
      </c>
      <c r="S48" s="13" t="str">
        <f>IF($A48&lt;='All Results'!$B$4,"",IF(SUM(MissFill!R$5:R51)=0,"",(IF(MissFill!R51/SUM(MissFill!R$5:R51)&gt;0.01,"",IF(MissFill!R50/SUM(MissFill!R$5:R51)&gt;0.01,"",IF(MissFill!R49/SUM(MissFill!R$5:R51)&gt;0.01,"",IF(MissFill!R48/SUM(MissFill!R$5:R51)&gt;0.01,"",IF(MissFill!R47/SUM(MissFill!R$5:R51)&gt;0.01,"",DateEnded_5Day!$A48))))))))</f>
        <v/>
      </c>
      <c r="T48" s="13" t="str">
        <f>IF($A48&lt;='All Results'!$B$4,"",IF(SUM(MissFill!S$5:S51)=0,"",(IF(MissFill!S51/SUM(MissFill!S$5:S51)&gt;0.01,"",IF(MissFill!S50/SUM(MissFill!S$5:S51)&gt;0.01,"",IF(MissFill!S49/SUM(MissFill!S$5:S51)&gt;0.01,"",IF(MissFill!S48/SUM(MissFill!S$5:S51)&gt;0.01,"",IF(MissFill!S47/SUM(MissFill!S$5:S51)&gt;0.01,"",DateEnded_5Day!$A48))))))))</f>
        <v/>
      </c>
      <c r="U48" s="13" t="str">
        <f>IF($A48&lt;='All Results'!$B$4,"",IF(SUM(MissFill!T$5:T51)=0,"",(IF(MissFill!T51/SUM(MissFill!T$5:T51)&gt;0.01,"",IF(MissFill!T50/SUM(MissFill!T$5:T51)&gt;0.01,"",IF(MissFill!T49/SUM(MissFill!T$5:T51)&gt;0.01,"",IF(MissFill!T48/SUM(MissFill!T$5:T51)&gt;0.01,"",IF(MissFill!T47/SUM(MissFill!T$5:T51)&gt;0.01,"",DateEnded_5Day!$A48))))))))</f>
        <v/>
      </c>
      <c r="V48" s="13" t="str">
        <f>IF($A48&lt;='All Results'!$B$4,"",IF(SUM(MissFill!U$5:U51)=0,"",(IF(MissFill!U51/SUM(MissFill!U$5:U51)&gt;0.01,"",IF(MissFill!U50/SUM(MissFill!U$5:U51)&gt;0.01,"",IF(MissFill!U49/SUM(MissFill!U$5:U51)&gt;0.01,"",IF(MissFill!U48/SUM(MissFill!U$5:U51)&gt;0.01,"",IF(MissFill!U47/SUM(MissFill!U$5:U51)&gt;0.01,"",DateEnded_5Day!$A48))))))))</f>
        <v/>
      </c>
      <c r="W48" s="13" t="str">
        <f>IF($A48&lt;='All Results'!$B$4,"",IF(SUM(MissFill!V$5:V51)=0,"",(IF(MissFill!V51/SUM(MissFill!V$5:V51)&gt;0.01,"",IF(MissFill!V50/SUM(MissFill!V$5:V51)&gt;0.01,"",IF(MissFill!V49/SUM(MissFill!V$5:V51)&gt;0.01,"",IF(MissFill!V48/SUM(MissFill!V$5:V51)&gt;0.01,"",IF(MissFill!V47/SUM(MissFill!V$5:V51)&gt;0.01,"",DateEnded_5Day!$A48))))))))</f>
        <v/>
      </c>
      <c r="X48" s="13" t="str">
        <f>IF($A48&lt;='All Results'!$B$4,"",IF(SUM(MissFill!W$5:W51)=0,"",(IF(MissFill!W51/SUM(MissFill!W$5:W51)&gt;0.01,"",IF(MissFill!W50/SUM(MissFill!W$5:W51)&gt;0.01,"",IF(MissFill!W49/SUM(MissFill!W$5:W51)&gt;0.01,"",IF(MissFill!W48/SUM(MissFill!W$5:W51)&gt;0.01,"",IF(MissFill!W47/SUM(MissFill!W$5:W51)&gt;0.01,"",DateEnded_5Day!$A48))))))))</f>
        <v/>
      </c>
      <c r="Y48" s="13" t="str">
        <f>IF($A48&lt;='All Results'!$B$4,"",IF(SUM(MissFill!X$5:X51)=0,"",(IF(MissFill!X51/SUM(MissFill!X$5:X51)&gt;0.01,"",IF(MissFill!X50/SUM(MissFill!X$5:X51)&gt;0.01,"",IF(MissFill!X49/SUM(MissFill!X$5:X51)&gt;0.01,"",IF(MissFill!X48/SUM(MissFill!X$5:X51)&gt;0.01,"",IF(MissFill!X47/SUM(MissFill!X$5:X51)&gt;0.01,"",DateEnded_5Day!$A48))))))))</f>
        <v/>
      </c>
      <c r="Z48" s="13" t="str">
        <f>IF($A48&lt;='All Results'!$B$4,"",IF(SUM(MissFill!Y$5:Y51)=0,"",(IF(MissFill!Y51/SUM(MissFill!Y$5:Y51)&gt;0.01,"",IF(MissFill!Y50/SUM(MissFill!Y$5:Y51)&gt;0.01,"",IF(MissFill!Y49/SUM(MissFill!Y$5:Y51)&gt;0.01,"",IF(MissFill!Y48/SUM(MissFill!Y$5:Y51)&gt;0.01,"",IF(MissFill!Y47/SUM(MissFill!Y$5:Y51)&gt;0.01,"",DateEnded_5Day!$A48))))))))</f>
        <v/>
      </c>
      <c r="AA48" s="13" t="str">
        <f>IF($A48&lt;='All Results'!$B$4,"",IF(SUM(MissFill!Z$5:Z51)=0,"",(IF(MissFill!Z51/SUM(MissFill!Z$5:Z51)&gt;0.01,"",IF(MissFill!Z50/SUM(MissFill!Z$5:Z51)&gt;0.01,"",IF(MissFill!Z49/SUM(MissFill!Z$5:Z51)&gt;0.01,"",IF(MissFill!Z48/SUM(MissFill!Z$5:Z51)&gt;0.01,"",IF(MissFill!Z47/SUM(MissFill!Z$5:Z51)&gt;0.01,"",DateEnded_5Day!$A48))))))))</f>
        <v/>
      </c>
      <c r="AB48" s="13" t="str">
        <f>IF($A48&lt;='All Results'!$B$4,"",IF(SUM(MissFill!AA$5:AA51)=0,"",(IF(MissFill!AA51/SUM(MissFill!AA$5:AA51)&gt;0.01,"",IF(MissFill!AA50/SUM(MissFill!AA$5:AA51)&gt;0.01,"",IF(MissFill!AA49/SUM(MissFill!AA$5:AA51)&gt;0.01,"",IF(MissFill!AA48/SUM(MissFill!AA$5:AA51)&gt;0.01,"",IF(MissFill!AA47/SUM(MissFill!AA$5:AA51)&gt;0.01,"",DateEnded_5Day!$A48))))))))</f>
        <v/>
      </c>
      <c r="AC48" s="13" t="str">
        <f>IF($A48&lt;='All Results'!$B$4,"",IF(SUM(MissFill!AB$5:AB51)=0,"",(IF(MissFill!AB51/SUM(MissFill!AB$5:AB51)&gt;0.01,"",IF(MissFill!AB50/SUM(MissFill!AB$5:AB51)&gt;0.01,"",IF(MissFill!AB49/SUM(MissFill!AB$5:AB51)&gt;0.01,"",IF(MissFill!AB48/SUM(MissFill!AB$5:AB51)&gt;0.01,"",IF(MissFill!AB47/SUM(MissFill!AB$5:AB51)&gt;0.01,"",DateEnded_5Day!$A48))))))))</f>
        <v/>
      </c>
      <c r="AD48" s="13" t="str">
        <f>IF($A48&lt;='All Results'!$B$4,"",IF(SUM(MissFill!AC$5:AC51)=0,"",(IF(MissFill!AC51/SUM(MissFill!AC$5:AC51)&gt;0.01,"",IF(MissFill!AC50/SUM(MissFill!AC$5:AC51)&gt;0.01,"",IF(MissFill!AC49/SUM(MissFill!AC$5:AC51)&gt;0.01,"",IF(MissFill!AC48/SUM(MissFill!AC$5:AC51)&gt;0.01,"",IF(MissFill!AC47/SUM(MissFill!AC$5:AC51)&gt;0.01,"",DateEnded_5Day!$A48))))))))</f>
        <v/>
      </c>
      <c r="AE48" s="13" t="str">
        <f>IF($A48&lt;='All Results'!$B$4,"",IF(SUM(MissFill!AD$5:AD51)=0,"",(IF(MissFill!AD51/SUM(MissFill!AD$5:AD51)&gt;0.01,"",IF(MissFill!AD50/SUM(MissFill!AD$5:AD51)&gt;0.01,"",IF(MissFill!AD49/SUM(MissFill!AD$5:AD51)&gt;0.01,"",IF(MissFill!AD48/SUM(MissFill!AD$5:AD51)&gt;0.01,"",IF(MissFill!AD47/SUM(MissFill!AD$5:AD51)&gt;0.01,"",DateEnded_5Day!$A48))))))))</f>
        <v/>
      </c>
      <c r="AF48" s="13" t="str">
        <f>IF($A48&lt;='All Results'!$B$4,"",IF(SUM(MissFill!AE$5:AE51)=0,"",(IF(MissFill!AE51/SUM(MissFill!AE$5:AE51)&gt;0.01,"",IF(MissFill!AE50/SUM(MissFill!AE$5:AE51)&gt;0.01,"",IF(MissFill!AE49/SUM(MissFill!AE$5:AE51)&gt;0.01,"",IF(MissFill!AE48/SUM(MissFill!AE$5:AE51)&gt;0.01,"",IF(MissFill!AE47/SUM(MissFill!AE$5:AE51)&gt;0.01,"",DateEnded_5Day!$A48))))))))</f>
        <v/>
      </c>
      <c r="AG48" s="13" t="str">
        <f>IF($A48&lt;='All Results'!$B$4,"",IF(SUM(MissFill!AF$5:AF51)=0,"",(IF(MissFill!AF51/SUM(MissFill!AF$5:AF51)&gt;0.01,"",IF(MissFill!AF50/SUM(MissFill!AF$5:AF51)&gt;0.01,"",IF(MissFill!AF49/SUM(MissFill!AF$5:AF51)&gt;0.01,"",IF(MissFill!AF48/SUM(MissFill!AF$5:AF51)&gt;0.01,"",IF(MissFill!AF47/SUM(MissFill!AF$5:AF51)&gt;0.01,"",DateEnded_5Day!$A48))))))))</f>
        <v/>
      </c>
      <c r="AH48" s="13" t="str">
        <f>IF($A48&lt;='All Results'!$B$4,"",IF(SUM(MissFill!AG$5:AG51)=0,"",(IF(MissFill!AG51/SUM(MissFill!AG$5:AG51)&gt;0.01,"",IF(MissFill!AG50/SUM(MissFill!AG$5:AG51)&gt;0.01,"",IF(MissFill!AG49/SUM(MissFill!AG$5:AG51)&gt;0.01,"",IF(MissFill!AG48/SUM(MissFill!AG$5:AG51)&gt;0.01,"",IF(MissFill!AG47/SUM(MissFill!AG$5:AG51)&gt;0.01,"",DateEnded_5Day!$A48))))))))</f>
        <v/>
      </c>
      <c r="AI48" s="13" t="str">
        <f>IF($A48&lt;='All Results'!$B$4,"",IF(SUM(MissFill!AH$5:AH51)=0,"",(IF(MissFill!AH51/SUM(MissFill!AH$5:AH51)&gt;0.01,"",IF(MissFill!AH50/SUM(MissFill!AH$5:AH51)&gt;0.01,"",IF(MissFill!AH49/SUM(MissFill!AH$5:AH51)&gt;0.01,"",IF(MissFill!AH48/SUM(MissFill!AH$5:AH51)&gt;0.01,"",IF(MissFill!AH47/SUM(MissFill!AH$5:AH51)&gt;0.01,"",DateEnded_5Day!$A48))))))))</f>
        <v/>
      </c>
      <c r="AJ48" s="13" t="str">
        <f>IF($A48&lt;='All Results'!$B$4,"",IF(SUM(MissFill!AI$5:AI51)=0,"",(IF(MissFill!AI51/SUM(MissFill!AI$5:AI51)&gt;0.01,"",IF(MissFill!AI50/SUM(MissFill!AI$5:AI51)&gt;0.01,"",IF(MissFill!AI49/SUM(MissFill!AI$5:AI51)&gt;0.01,"",IF(MissFill!AI48/SUM(MissFill!AI$5:AI51)&gt;0.01,"",IF(MissFill!AI47/SUM(MissFill!AI$5:AI51)&gt;0.01,"",DateEnded_5Day!$A48))))))))</f>
        <v/>
      </c>
      <c r="AK48" s="13" t="str">
        <f>IF($A48&lt;='All Results'!$B$4,"",IF(SUM(MissFill!AJ$5:AJ51)=0,"",(IF(MissFill!AJ51/SUM(MissFill!AJ$5:AJ51)&gt;0.01,"",IF(MissFill!AJ50/SUM(MissFill!AJ$5:AJ51)&gt;0.01,"",IF(MissFill!AJ49/SUM(MissFill!AJ$5:AJ51)&gt;0.01,"",IF(MissFill!AJ48/SUM(MissFill!AJ$5:AJ51)&gt;0.01,"",IF(MissFill!AJ47/SUM(MissFill!AJ$5:AJ51)&gt;0.01,"",DateEnded_5Day!$A48))))))))</f>
        <v/>
      </c>
      <c r="AL48" s="13" t="str">
        <f>IF($A48&lt;='All Results'!$B$4,"",IF(SUM(MissFill!AK$5:AK51)=0,"",(IF(MissFill!AK51/SUM(MissFill!AK$5:AK51)&gt;0.01,"",IF(MissFill!AK50/SUM(MissFill!AK$5:AK51)&gt;0.01,"",IF(MissFill!AK49/SUM(MissFill!AK$5:AK51)&gt;0.01,"",IF(MissFill!AK48/SUM(MissFill!AK$5:AK51)&gt;0.01,"",IF(MissFill!AK47/SUM(MissFill!AK$5:AK51)&gt;0.01,"",DateEnded_5Day!$A48))))))))</f>
        <v/>
      </c>
      <c r="AM48" s="13" t="str">
        <f>IF($A48&lt;='All Results'!$B$4,"",IF(SUM(MissFill!AL$5:AL51)=0,"",(IF(MissFill!AL51/SUM(MissFill!AL$5:AL51)&gt;0.01,"",IF(MissFill!AL50/SUM(MissFill!AL$5:AL51)&gt;0.01,"",IF(MissFill!AL49/SUM(MissFill!AL$5:AL51)&gt;0.01,"",IF(MissFill!AL48/SUM(MissFill!AL$5:AL51)&gt;0.01,"",IF(MissFill!AL47/SUM(MissFill!AL$5:AL51)&gt;0.01,"",DateEnded_5Day!$A48))))))))</f>
        <v/>
      </c>
      <c r="AN48" s="13" t="str">
        <f>IF($A48&lt;='All Results'!$B$4,"",IF(SUM(MissFill!AM$5:AM51)=0,"",(IF(MissFill!AM51/SUM(MissFill!AM$5:AM51)&gt;0.01,"",IF(MissFill!AM50/SUM(MissFill!AM$5:AM51)&gt;0.01,"",IF(MissFill!AM49/SUM(MissFill!AM$5:AM51)&gt;0.01,"",IF(MissFill!AM48/SUM(MissFill!AM$5:AM51)&gt;0.01,"",IF(MissFill!AM47/SUM(MissFill!AM$5:AM51)&gt;0.01,"",DateEnded_5Day!$A48))))))))</f>
        <v/>
      </c>
      <c r="AO48" s="13" t="str">
        <f>IF($A48&lt;='All Results'!$B$4,"",IF(SUM(MissFill!AN$5:AN51)=0,"",(IF(MissFill!AN51/SUM(MissFill!AN$5:AN51)&gt;0.01,"",IF(MissFill!AN50/SUM(MissFill!AN$5:AN51)&gt;0.01,"",IF(MissFill!AN49/SUM(MissFill!AN$5:AN51)&gt;0.01,"",IF(MissFill!AN48/SUM(MissFill!AN$5:AN51)&gt;0.01,"",IF(MissFill!AN47/SUM(MissFill!AN$5:AN51)&gt;0.01,"",DateEnded_5Day!$A48))))))))</f>
        <v/>
      </c>
      <c r="AP48" s="13" t="str">
        <f>IF($A48&lt;='All Results'!$B$4,"",IF(SUM(MissFill!AO$5:AO51)=0,"",(IF(MissFill!AO51/SUM(MissFill!AO$5:AO51)&gt;0.01,"",IF(MissFill!AO50/SUM(MissFill!AO$5:AO51)&gt;0.01,"",IF(MissFill!AO49/SUM(MissFill!AO$5:AO51)&gt;0.01,"",IF(MissFill!AO48/SUM(MissFill!AO$5:AO51)&gt;0.01,"",IF(MissFill!AO47/SUM(MissFill!AO$5:AO51)&gt;0.01,"",DateEnded_5Day!$A48))))))))</f>
        <v/>
      </c>
      <c r="AQ48" s="13" t="str">
        <f>IF($A48&lt;='All Results'!$B$4,"",IF(SUM(MissFill!AP$5:AP51)=0,"",(IF(MissFill!AP51/SUM(MissFill!AP$5:AP51)&gt;0.01,"",IF(MissFill!AP50/SUM(MissFill!AP$5:AP51)&gt;0.01,"",IF(MissFill!AP49/SUM(MissFill!AP$5:AP51)&gt;0.01,"",IF(MissFill!AP48/SUM(MissFill!AP$5:AP51)&gt;0.01,"",IF(MissFill!AP47/SUM(MissFill!AP$5:AP51)&gt;0.01,"",DateEnded_5Day!$A48))))))))</f>
        <v/>
      </c>
      <c r="AR48" s="13" t="str">
        <f>IF($A48&lt;='All Results'!$B$4,"",IF(SUM(MissFill!AQ$5:AQ51)=0,"",(IF(MissFill!AQ51/SUM(MissFill!AQ$5:AQ51)&gt;0.01,"",IF(MissFill!AQ50/SUM(MissFill!AQ$5:AQ51)&gt;0.01,"",IF(MissFill!AQ49/SUM(MissFill!AQ$5:AQ51)&gt;0.01,"",IF(MissFill!AQ48/SUM(MissFill!AQ$5:AQ51)&gt;0.01,"",IF(MissFill!AQ47/SUM(MissFill!AQ$5:AQ51)&gt;0.01,"",DateEnded_5Day!$A48))))))))</f>
        <v/>
      </c>
      <c r="AS48" s="13" t="str">
        <f>IF($A48&lt;='All Results'!$B$4,"",IF(SUM(MissFill!AR$5:AR51)=0,"",(IF(MissFill!AR51/SUM(MissFill!AR$5:AR51)&gt;0.01,"",IF(MissFill!AR50/SUM(MissFill!AR$5:AR51)&gt;0.01,"",IF(MissFill!AR49/SUM(MissFill!AR$5:AR51)&gt;0.01,"",IF(MissFill!AR48/SUM(MissFill!AR$5:AR51)&gt;0.01,"",IF(MissFill!AR47/SUM(MissFill!AR$5:AR51)&gt;0.01,"",DateEnded_5Day!$A48))))))))</f>
        <v/>
      </c>
      <c r="AT48" s="13" t="str">
        <f>IF($A48&lt;='All Results'!$B$4,"",IF(SUM(MissFill!AS$5:AS51)=0,"",(IF(MissFill!AS51/SUM(MissFill!AS$5:AS51)&gt;0.01,"",IF(MissFill!AS50/SUM(MissFill!AS$5:AS51)&gt;0.01,"",IF(MissFill!AS49/SUM(MissFill!AS$5:AS51)&gt;0.01,"",IF(MissFill!AS48/SUM(MissFill!AS$5:AS51)&gt;0.01,"",IF(MissFill!AS47/SUM(MissFill!AS$5:AS51)&gt;0.01,"",DateEnded_5Day!$A48))))))))</f>
        <v/>
      </c>
      <c r="AU48" s="13" t="str">
        <f>IF($A48&lt;='All Results'!$B$4,"",IF(SUM(MissFill!AT$5:AT51)=0,"",(IF(MissFill!AT51/SUM(MissFill!AT$5:AT51)&gt;0.01,"",IF(MissFill!AT50/SUM(MissFill!AT$5:AT51)&gt;0.01,"",IF(MissFill!AT49/SUM(MissFill!AT$5:AT51)&gt;0.01,"",IF(MissFill!AT48/SUM(MissFill!AT$5:AT51)&gt;0.01,"",IF(MissFill!AT47/SUM(MissFill!AT$5:AT51)&gt;0.01,"",DateEnded_5Day!$A48))))))))</f>
        <v/>
      </c>
      <c r="AV48" s="13" t="str">
        <f>IF($A48&lt;='All Results'!$B$4,"",IF(SUM(MissFill!AU$5:AU51)=0,"",(IF(MissFill!AU51/SUM(MissFill!AU$5:AU51)&gt;0.01,"",IF(MissFill!AU50/SUM(MissFill!AU$5:AU51)&gt;0.01,"",IF(MissFill!AU49/SUM(MissFill!AU$5:AU51)&gt;0.01,"",IF(MissFill!AU48/SUM(MissFill!AU$5:AU51)&gt;0.01,"",IF(MissFill!AU47/SUM(MissFill!AU$5:AU51)&gt;0.01,"",DateEnded_5Day!$A48))))))))</f>
        <v/>
      </c>
      <c r="AW48" s="13" t="str">
        <f>IF($A48&lt;='All Results'!$B$4,"",IF(SUM(MissFill!AV$5:AV51)=0,"",(IF(MissFill!AV51/SUM(MissFill!AV$5:AV51)&gt;0.01,"",IF(MissFill!AV50/SUM(MissFill!AV$5:AV51)&gt;0.01,"",IF(MissFill!AV49/SUM(MissFill!AV$5:AV51)&gt;0.01,"",IF(MissFill!AV48/SUM(MissFill!AV$5:AV51)&gt;0.01,"",IF(MissFill!AV47/SUM(MissFill!AV$5:AV51)&gt;0.01,"",DateEnded_5Day!$A48))))))))</f>
        <v/>
      </c>
      <c r="AX48" s="13" t="str">
        <f>IF($A48&lt;='All Results'!$B$4,"",IF(SUM(MissFill!AW$5:AW51)=0,"",(IF(MissFill!AW51/SUM(MissFill!AW$5:AW51)&gt;0.01,"",IF(MissFill!AW50/SUM(MissFill!AW$5:AW51)&gt;0.01,"",IF(MissFill!AW49/SUM(MissFill!AW$5:AW51)&gt;0.01,"",IF(MissFill!AW48/SUM(MissFill!AW$5:AW51)&gt;0.01,"",IF(MissFill!AW47/SUM(MissFill!AW$5:AW51)&gt;0.01,"",DateEnded_5Day!$A48))))))))</f>
        <v/>
      </c>
    </row>
    <row r="49" spans="1:50" x14ac:dyDescent="0.25">
      <c r="A49" s="8">
        <v>44394</v>
      </c>
      <c r="B49" s="11">
        <v>198</v>
      </c>
      <c r="C49" s="13" t="str">
        <f>IF($A49&lt;='All Results'!$B$4,"",IF(SUM(MissFill!B$5:B52)=0,"",(IF(MissFill!B52/SUM(MissFill!B$5:B52)&gt;0.01,"",IF(MissFill!B51/SUM(MissFill!B$5:B52)&gt;0.01,"",IF(MissFill!B50/SUM(MissFill!B$5:B52)&gt;0.01,"",IF(MissFill!B49/SUM(MissFill!B$5:B52)&gt;0.01,"",IF(MissFill!B48/SUM(MissFill!B$5:B52)&gt;0.01,"",DateEnded_5Day!$A49))))))))</f>
        <v/>
      </c>
      <c r="D49" s="13" t="str">
        <f>IF($A49&lt;='All Results'!$B$4,"",IF(SUM(MissFill!C$5:C52)=0,"",(IF(MissFill!C52/SUM(MissFill!C$5:C52)&gt;0.01,"",IF(MissFill!C51/SUM(MissFill!C$5:C52)&gt;0.01,"",IF(MissFill!C50/SUM(MissFill!C$5:C52)&gt;0.01,"",IF(MissFill!C49/SUM(MissFill!C$5:C52)&gt;0.01,"",IF(MissFill!C48/SUM(MissFill!C$5:C52)&gt;0.01,"",DateEnded_5Day!$A49))))))))</f>
        <v/>
      </c>
      <c r="E49" s="13" t="str">
        <f>IF($A49&lt;='All Results'!$B$4,"",IF(SUM(MissFill!D$5:D52)=0,"",(IF(MissFill!D52/SUM(MissFill!D$5:D52)&gt;0.01,"",IF(MissFill!D51/SUM(MissFill!D$5:D52)&gt;0.01,"",IF(MissFill!D50/SUM(MissFill!D$5:D52)&gt;0.01,"",IF(MissFill!D49/SUM(MissFill!D$5:D52)&gt;0.01,"",IF(MissFill!D48/SUM(MissFill!D$5:D52)&gt;0.01,"",DateEnded_5Day!$A49))))))))</f>
        <v/>
      </c>
      <c r="F49" s="13" t="str">
        <f>IF($A49&lt;='All Results'!$B$4,"",IF(SUM(MissFill!E$5:E52)=0,"",(IF(MissFill!E52/SUM(MissFill!E$5:E52)&gt;0.01,"",IF(MissFill!E51/SUM(MissFill!E$5:E52)&gt;0.01,"",IF(MissFill!E50/SUM(MissFill!E$5:E52)&gt;0.01,"",IF(MissFill!E49/SUM(MissFill!E$5:E52)&gt;0.01,"",IF(MissFill!E48/SUM(MissFill!E$5:E52)&gt;0.01,"",DateEnded_5Day!$A49))))))))</f>
        <v/>
      </c>
      <c r="G49" s="13" t="str">
        <f>IF($A49&lt;='All Results'!$B$4,"",IF(SUM(MissFill!F$5:F52)=0,"",(IF(MissFill!F52/SUM(MissFill!F$5:F52)&gt;0.01,"",IF(MissFill!F51/SUM(MissFill!F$5:F52)&gt;0.01,"",IF(MissFill!F50/SUM(MissFill!F$5:F52)&gt;0.01,"",IF(MissFill!F49/SUM(MissFill!F$5:F52)&gt;0.01,"",IF(MissFill!F48/SUM(MissFill!F$5:F52)&gt;0.01,"",DateEnded_5Day!$A49))))))))</f>
        <v/>
      </c>
      <c r="H49" s="13" t="str">
        <f>IF($A49&lt;='All Results'!$B$4,"",IF(SUM(MissFill!G$5:G52)=0,"",(IF(MissFill!G52/SUM(MissFill!G$5:G52)&gt;0.01,"",IF(MissFill!G51/SUM(MissFill!G$5:G52)&gt;0.01,"",IF(MissFill!G50/SUM(MissFill!G$5:G52)&gt;0.01,"",IF(MissFill!G49/SUM(MissFill!G$5:G52)&gt;0.01,"",IF(MissFill!G48/SUM(MissFill!G$5:G52)&gt;0.01,"",DateEnded_5Day!$A49))))))))</f>
        <v/>
      </c>
      <c r="I49" s="13" t="str">
        <f>IF($A49&lt;='All Results'!$B$4,"",IF(SUM(MissFill!H$5:H52)=0,"",(IF(MissFill!H52/SUM(MissFill!H$5:H52)&gt;0.01,"",IF(MissFill!H51/SUM(MissFill!H$5:H52)&gt;0.01,"",IF(MissFill!H50/SUM(MissFill!H$5:H52)&gt;0.01,"",IF(MissFill!H49/SUM(MissFill!H$5:H52)&gt;0.01,"",IF(MissFill!H48/SUM(MissFill!H$5:H52)&gt;0.01,"",DateEnded_5Day!$A49))))))))</f>
        <v/>
      </c>
      <c r="J49" s="13" t="str">
        <f>IF($A49&lt;='All Results'!$B$4,"",IF(SUM(MissFill!I$5:I52)=0,"",(IF(MissFill!I52/SUM(MissFill!I$5:I52)&gt;0.01,"",IF(MissFill!I51/SUM(MissFill!I$5:I52)&gt;0.01,"",IF(MissFill!I50/SUM(MissFill!I$5:I52)&gt;0.01,"",IF(MissFill!I49/SUM(MissFill!I$5:I52)&gt;0.01,"",IF(MissFill!I48/SUM(MissFill!I$5:I52)&gt;0.01,"",DateEnded_5Day!$A49))))))))</f>
        <v/>
      </c>
      <c r="K49" s="13" t="str">
        <f>IF($A49&lt;='All Results'!$B$4,"",IF(SUM(MissFill!J$5:J52)=0,"",(IF(MissFill!J52/SUM(MissFill!J$5:J52)&gt;0.01,"",IF(MissFill!J51/SUM(MissFill!J$5:J52)&gt;0.01,"",IF(MissFill!J50/SUM(MissFill!J$5:J52)&gt;0.01,"",IF(MissFill!J49/SUM(MissFill!J$5:J52)&gt;0.01,"",IF(MissFill!J48/SUM(MissFill!J$5:J52)&gt;0.01,"",DateEnded_5Day!$A49))))))))</f>
        <v/>
      </c>
      <c r="L49" s="13" t="str">
        <f>IF($A49&lt;='All Results'!$B$4,"",IF(SUM(MissFill!K$5:K52)=0,"",(IF(MissFill!K52/SUM(MissFill!K$5:K52)&gt;0.01,"",IF(MissFill!K51/SUM(MissFill!K$5:K52)&gt;0.01,"",IF(MissFill!K50/SUM(MissFill!K$5:K52)&gt;0.01,"",IF(MissFill!K49/SUM(MissFill!K$5:K52)&gt;0.01,"",IF(MissFill!K48/SUM(MissFill!K$5:K52)&gt;0.01,"",DateEnded_5Day!$A49))))))))</f>
        <v/>
      </c>
      <c r="M49" s="13" t="str">
        <f>IF($A49&lt;='All Results'!$B$4,"",IF(SUM(MissFill!L$5:L52)=0,"",(IF(MissFill!L52/SUM(MissFill!L$5:L52)&gt;0.01,"",IF(MissFill!L51/SUM(MissFill!L$5:L52)&gt;0.01,"",IF(MissFill!L50/SUM(MissFill!L$5:L52)&gt;0.01,"",IF(MissFill!L49/SUM(MissFill!L$5:L52)&gt;0.01,"",IF(MissFill!L48/SUM(MissFill!L$5:L52)&gt;0.01,"",DateEnded_5Day!$A49))))))))</f>
        <v/>
      </c>
      <c r="N49" s="13" t="str">
        <f>IF($A49&lt;='All Results'!$B$4,"",IF(SUM(MissFill!M$5:M52)=0,"",(IF(MissFill!M52/SUM(MissFill!M$5:M52)&gt;0.01,"",IF(MissFill!M51/SUM(MissFill!M$5:M52)&gt;0.01,"",IF(MissFill!M50/SUM(MissFill!M$5:M52)&gt;0.01,"",IF(MissFill!M49/SUM(MissFill!M$5:M52)&gt;0.01,"",IF(MissFill!M48/SUM(MissFill!M$5:M52)&gt;0.01,"",DateEnded_5Day!$A49))))))))</f>
        <v/>
      </c>
      <c r="O49" s="13" t="str">
        <f>IF($A49&lt;='All Results'!$B$4,"",IF(SUM(MissFill!N$5:N52)=0,"",(IF(MissFill!N52/SUM(MissFill!N$5:N52)&gt;0.01,"",IF(MissFill!N51/SUM(MissFill!N$5:N52)&gt;0.01,"",IF(MissFill!N50/SUM(MissFill!N$5:N52)&gt;0.01,"",IF(MissFill!N49/SUM(MissFill!N$5:N52)&gt;0.01,"",IF(MissFill!N48/SUM(MissFill!N$5:N52)&gt;0.01,"",DateEnded_5Day!$A49))))))))</f>
        <v/>
      </c>
      <c r="P49" s="13" t="str">
        <f>IF($A49&lt;='All Results'!$B$4,"",IF(SUM(MissFill!O$5:O52)=0,"",(IF(MissFill!O52/SUM(MissFill!O$5:O52)&gt;0.01,"",IF(MissFill!O51/SUM(MissFill!O$5:O52)&gt;0.01,"",IF(MissFill!O50/SUM(MissFill!O$5:O52)&gt;0.01,"",IF(MissFill!O49/SUM(MissFill!O$5:O52)&gt;0.01,"",IF(MissFill!O48/SUM(MissFill!O$5:O52)&gt;0.01,"",DateEnded_5Day!$A49))))))))</f>
        <v/>
      </c>
      <c r="Q49" s="13" t="str">
        <f>IF($A49&lt;='All Results'!$B$4,"",IF(SUM(MissFill!P$5:P52)=0,"",(IF(MissFill!P52/SUM(MissFill!P$5:P52)&gt;0.01,"",IF(MissFill!P51/SUM(MissFill!P$5:P52)&gt;0.01,"",IF(MissFill!P50/SUM(MissFill!P$5:P52)&gt;0.01,"",IF(MissFill!P49/SUM(MissFill!P$5:P52)&gt;0.01,"",IF(MissFill!P48/SUM(MissFill!P$5:P52)&gt;0.01,"",DateEnded_5Day!$A49))))))))</f>
        <v/>
      </c>
      <c r="R49" s="13" t="str">
        <f>IF($A49&lt;='All Results'!$B$4,"",IF(SUM(MissFill!Q$5:Q52)=0,"",(IF(MissFill!Q52/SUM(MissFill!Q$5:Q52)&gt;0.01,"",IF(MissFill!Q51/SUM(MissFill!Q$5:Q52)&gt;0.01,"",IF(MissFill!Q50/SUM(MissFill!Q$5:Q52)&gt;0.01,"",IF(MissFill!Q49/SUM(MissFill!Q$5:Q52)&gt;0.01,"",IF(MissFill!Q48/SUM(MissFill!Q$5:Q52)&gt;0.01,"",DateEnded_5Day!$A49))))))))</f>
        <v/>
      </c>
      <c r="S49" s="13" t="str">
        <f>IF($A49&lt;='All Results'!$B$4,"",IF(SUM(MissFill!R$5:R52)=0,"",(IF(MissFill!R52/SUM(MissFill!R$5:R52)&gt;0.01,"",IF(MissFill!R51/SUM(MissFill!R$5:R52)&gt;0.01,"",IF(MissFill!R50/SUM(MissFill!R$5:R52)&gt;0.01,"",IF(MissFill!R49/SUM(MissFill!R$5:R52)&gt;0.01,"",IF(MissFill!R48/SUM(MissFill!R$5:R52)&gt;0.01,"",DateEnded_5Day!$A49))))))))</f>
        <v/>
      </c>
      <c r="T49" s="13" t="str">
        <f>IF($A49&lt;='All Results'!$B$4,"",IF(SUM(MissFill!S$5:S52)=0,"",(IF(MissFill!S52/SUM(MissFill!S$5:S52)&gt;0.01,"",IF(MissFill!S51/SUM(MissFill!S$5:S52)&gt;0.01,"",IF(MissFill!S50/SUM(MissFill!S$5:S52)&gt;0.01,"",IF(MissFill!S49/SUM(MissFill!S$5:S52)&gt;0.01,"",IF(MissFill!S48/SUM(MissFill!S$5:S52)&gt;0.01,"",DateEnded_5Day!$A49))))))))</f>
        <v/>
      </c>
      <c r="U49" s="13" t="str">
        <f>IF($A49&lt;='All Results'!$B$4,"",IF(SUM(MissFill!T$5:T52)=0,"",(IF(MissFill!T52/SUM(MissFill!T$5:T52)&gt;0.01,"",IF(MissFill!T51/SUM(MissFill!T$5:T52)&gt;0.01,"",IF(MissFill!T50/SUM(MissFill!T$5:T52)&gt;0.01,"",IF(MissFill!T49/SUM(MissFill!T$5:T52)&gt;0.01,"",IF(MissFill!T48/SUM(MissFill!T$5:T52)&gt;0.01,"",DateEnded_5Day!$A49))))))))</f>
        <v/>
      </c>
      <c r="V49" s="13" t="str">
        <f>IF($A49&lt;='All Results'!$B$4,"",IF(SUM(MissFill!U$5:U52)=0,"",(IF(MissFill!U52/SUM(MissFill!U$5:U52)&gt;0.01,"",IF(MissFill!U51/SUM(MissFill!U$5:U52)&gt;0.01,"",IF(MissFill!U50/SUM(MissFill!U$5:U52)&gt;0.01,"",IF(MissFill!U49/SUM(MissFill!U$5:U52)&gt;0.01,"",IF(MissFill!U48/SUM(MissFill!U$5:U52)&gt;0.01,"",DateEnded_5Day!$A49))))))))</f>
        <v/>
      </c>
      <c r="W49" s="13" t="str">
        <f>IF($A49&lt;='All Results'!$B$4,"",IF(SUM(MissFill!V$5:V52)=0,"",(IF(MissFill!V52/SUM(MissFill!V$5:V52)&gt;0.01,"",IF(MissFill!V51/SUM(MissFill!V$5:V52)&gt;0.01,"",IF(MissFill!V50/SUM(MissFill!V$5:V52)&gt;0.01,"",IF(MissFill!V49/SUM(MissFill!V$5:V52)&gt;0.01,"",IF(MissFill!V48/SUM(MissFill!V$5:V52)&gt;0.01,"",DateEnded_5Day!$A49))))))))</f>
        <v/>
      </c>
      <c r="X49" s="13" t="str">
        <f>IF($A49&lt;='All Results'!$B$4,"",IF(SUM(MissFill!W$5:W52)=0,"",(IF(MissFill!W52/SUM(MissFill!W$5:W52)&gt;0.01,"",IF(MissFill!W51/SUM(MissFill!W$5:W52)&gt;0.01,"",IF(MissFill!W50/SUM(MissFill!W$5:W52)&gt;0.01,"",IF(MissFill!W49/SUM(MissFill!W$5:W52)&gt;0.01,"",IF(MissFill!W48/SUM(MissFill!W$5:W52)&gt;0.01,"",DateEnded_5Day!$A49))))))))</f>
        <v/>
      </c>
      <c r="Y49" s="13" t="str">
        <f>IF($A49&lt;='All Results'!$B$4,"",IF(SUM(MissFill!X$5:X52)=0,"",(IF(MissFill!X52/SUM(MissFill!X$5:X52)&gt;0.01,"",IF(MissFill!X51/SUM(MissFill!X$5:X52)&gt;0.01,"",IF(MissFill!X50/SUM(MissFill!X$5:X52)&gt;0.01,"",IF(MissFill!X49/SUM(MissFill!X$5:X52)&gt;0.01,"",IF(MissFill!X48/SUM(MissFill!X$5:X52)&gt;0.01,"",DateEnded_5Day!$A49))))))))</f>
        <v/>
      </c>
      <c r="Z49" s="13" t="str">
        <f>IF($A49&lt;='All Results'!$B$4,"",IF(SUM(MissFill!Y$5:Y52)=0,"",(IF(MissFill!Y52/SUM(MissFill!Y$5:Y52)&gt;0.01,"",IF(MissFill!Y51/SUM(MissFill!Y$5:Y52)&gt;0.01,"",IF(MissFill!Y50/SUM(MissFill!Y$5:Y52)&gt;0.01,"",IF(MissFill!Y49/SUM(MissFill!Y$5:Y52)&gt;0.01,"",IF(MissFill!Y48/SUM(MissFill!Y$5:Y52)&gt;0.01,"",DateEnded_5Day!$A49))))))))</f>
        <v/>
      </c>
      <c r="AA49" s="13" t="str">
        <f>IF($A49&lt;='All Results'!$B$4,"",IF(SUM(MissFill!Z$5:Z52)=0,"",(IF(MissFill!Z52/SUM(MissFill!Z$5:Z52)&gt;0.01,"",IF(MissFill!Z51/SUM(MissFill!Z$5:Z52)&gt;0.01,"",IF(MissFill!Z50/SUM(MissFill!Z$5:Z52)&gt;0.01,"",IF(MissFill!Z49/SUM(MissFill!Z$5:Z52)&gt;0.01,"",IF(MissFill!Z48/SUM(MissFill!Z$5:Z52)&gt;0.01,"",DateEnded_5Day!$A49))))))))</f>
        <v/>
      </c>
      <c r="AB49" s="13" t="str">
        <f>IF($A49&lt;='All Results'!$B$4,"",IF(SUM(MissFill!AA$5:AA52)=0,"",(IF(MissFill!AA52/SUM(MissFill!AA$5:AA52)&gt;0.01,"",IF(MissFill!AA51/SUM(MissFill!AA$5:AA52)&gt;0.01,"",IF(MissFill!AA50/SUM(MissFill!AA$5:AA52)&gt;0.01,"",IF(MissFill!AA49/SUM(MissFill!AA$5:AA52)&gt;0.01,"",IF(MissFill!AA48/SUM(MissFill!AA$5:AA52)&gt;0.01,"",DateEnded_5Day!$A49))))))))</f>
        <v/>
      </c>
      <c r="AC49" s="13" t="str">
        <f>IF($A49&lt;='All Results'!$B$4,"",IF(SUM(MissFill!AB$5:AB52)=0,"",(IF(MissFill!AB52/SUM(MissFill!AB$5:AB52)&gt;0.01,"",IF(MissFill!AB51/SUM(MissFill!AB$5:AB52)&gt;0.01,"",IF(MissFill!AB50/SUM(MissFill!AB$5:AB52)&gt;0.01,"",IF(MissFill!AB49/SUM(MissFill!AB$5:AB52)&gt;0.01,"",IF(MissFill!AB48/SUM(MissFill!AB$5:AB52)&gt;0.01,"",DateEnded_5Day!$A49))))))))</f>
        <v/>
      </c>
      <c r="AD49" s="13" t="str">
        <f>IF($A49&lt;='All Results'!$B$4,"",IF(SUM(MissFill!AC$5:AC52)=0,"",(IF(MissFill!AC52/SUM(MissFill!AC$5:AC52)&gt;0.01,"",IF(MissFill!AC51/SUM(MissFill!AC$5:AC52)&gt;0.01,"",IF(MissFill!AC50/SUM(MissFill!AC$5:AC52)&gt;0.01,"",IF(MissFill!AC49/SUM(MissFill!AC$5:AC52)&gt;0.01,"",IF(MissFill!AC48/SUM(MissFill!AC$5:AC52)&gt;0.01,"",DateEnded_5Day!$A49))))))))</f>
        <v/>
      </c>
      <c r="AE49" s="13" t="str">
        <f>IF($A49&lt;='All Results'!$B$4,"",IF(SUM(MissFill!AD$5:AD52)=0,"",(IF(MissFill!AD52/SUM(MissFill!AD$5:AD52)&gt;0.01,"",IF(MissFill!AD51/SUM(MissFill!AD$5:AD52)&gt;0.01,"",IF(MissFill!AD50/SUM(MissFill!AD$5:AD52)&gt;0.01,"",IF(MissFill!AD49/SUM(MissFill!AD$5:AD52)&gt;0.01,"",IF(MissFill!AD48/SUM(MissFill!AD$5:AD52)&gt;0.01,"",DateEnded_5Day!$A49))))))))</f>
        <v/>
      </c>
      <c r="AF49" s="13" t="str">
        <f>IF($A49&lt;='All Results'!$B$4,"",IF(SUM(MissFill!AE$5:AE52)=0,"",(IF(MissFill!AE52/SUM(MissFill!AE$5:AE52)&gt;0.01,"",IF(MissFill!AE51/SUM(MissFill!AE$5:AE52)&gt;0.01,"",IF(MissFill!AE50/SUM(MissFill!AE$5:AE52)&gt;0.01,"",IF(MissFill!AE49/SUM(MissFill!AE$5:AE52)&gt;0.01,"",IF(MissFill!AE48/SUM(MissFill!AE$5:AE52)&gt;0.01,"",DateEnded_5Day!$A49))))))))</f>
        <v/>
      </c>
      <c r="AG49" s="13" t="str">
        <f>IF($A49&lt;='All Results'!$B$4,"",IF(SUM(MissFill!AF$5:AF52)=0,"",(IF(MissFill!AF52/SUM(MissFill!AF$5:AF52)&gt;0.01,"",IF(MissFill!AF51/SUM(MissFill!AF$5:AF52)&gt;0.01,"",IF(MissFill!AF50/SUM(MissFill!AF$5:AF52)&gt;0.01,"",IF(MissFill!AF49/SUM(MissFill!AF$5:AF52)&gt;0.01,"",IF(MissFill!AF48/SUM(MissFill!AF$5:AF52)&gt;0.01,"",DateEnded_5Day!$A49))))))))</f>
        <v/>
      </c>
      <c r="AH49" s="13" t="str">
        <f>IF($A49&lt;='All Results'!$B$4,"",IF(SUM(MissFill!AG$5:AG52)=0,"",(IF(MissFill!AG52/SUM(MissFill!AG$5:AG52)&gt;0.01,"",IF(MissFill!AG51/SUM(MissFill!AG$5:AG52)&gt;0.01,"",IF(MissFill!AG50/SUM(MissFill!AG$5:AG52)&gt;0.01,"",IF(MissFill!AG49/SUM(MissFill!AG$5:AG52)&gt;0.01,"",IF(MissFill!AG48/SUM(MissFill!AG$5:AG52)&gt;0.01,"",DateEnded_5Day!$A49))))))))</f>
        <v/>
      </c>
      <c r="AI49" s="13" t="str">
        <f>IF($A49&lt;='All Results'!$B$4,"",IF(SUM(MissFill!AH$5:AH52)=0,"",(IF(MissFill!AH52/SUM(MissFill!AH$5:AH52)&gt;0.01,"",IF(MissFill!AH51/SUM(MissFill!AH$5:AH52)&gt;0.01,"",IF(MissFill!AH50/SUM(MissFill!AH$5:AH52)&gt;0.01,"",IF(MissFill!AH49/SUM(MissFill!AH$5:AH52)&gt;0.01,"",IF(MissFill!AH48/SUM(MissFill!AH$5:AH52)&gt;0.01,"",DateEnded_5Day!$A49))))))))</f>
        <v/>
      </c>
      <c r="AJ49" s="13" t="str">
        <f>IF($A49&lt;='All Results'!$B$4,"",IF(SUM(MissFill!AI$5:AI52)=0,"",(IF(MissFill!AI52/SUM(MissFill!AI$5:AI52)&gt;0.01,"",IF(MissFill!AI51/SUM(MissFill!AI$5:AI52)&gt;0.01,"",IF(MissFill!AI50/SUM(MissFill!AI$5:AI52)&gt;0.01,"",IF(MissFill!AI49/SUM(MissFill!AI$5:AI52)&gt;0.01,"",IF(MissFill!AI48/SUM(MissFill!AI$5:AI52)&gt;0.01,"",DateEnded_5Day!$A49))))))))</f>
        <v/>
      </c>
      <c r="AK49" s="13" t="str">
        <f>IF($A49&lt;='All Results'!$B$4,"",IF(SUM(MissFill!AJ$5:AJ52)=0,"",(IF(MissFill!AJ52/SUM(MissFill!AJ$5:AJ52)&gt;0.01,"",IF(MissFill!AJ51/SUM(MissFill!AJ$5:AJ52)&gt;0.01,"",IF(MissFill!AJ50/SUM(MissFill!AJ$5:AJ52)&gt;0.01,"",IF(MissFill!AJ49/SUM(MissFill!AJ$5:AJ52)&gt;0.01,"",IF(MissFill!AJ48/SUM(MissFill!AJ$5:AJ52)&gt;0.01,"",DateEnded_5Day!$A49))))))))</f>
        <v/>
      </c>
      <c r="AL49" s="13" t="str">
        <f>IF($A49&lt;='All Results'!$B$4,"",IF(SUM(MissFill!AK$5:AK52)=0,"",(IF(MissFill!AK52/SUM(MissFill!AK$5:AK52)&gt;0.01,"",IF(MissFill!AK51/SUM(MissFill!AK$5:AK52)&gt;0.01,"",IF(MissFill!AK50/SUM(MissFill!AK$5:AK52)&gt;0.01,"",IF(MissFill!AK49/SUM(MissFill!AK$5:AK52)&gt;0.01,"",IF(MissFill!AK48/SUM(MissFill!AK$5:AK52)&gt;0.01,"",DateEnded_5Day!$A49))))))))</f>
        <v/>
      </c>
      <c r="AM49" s="13" t="str">
        <f>IF($A49&lt;='All Results'!$B$4,"",IF(SUM(MissFill!AL$5:AL52)=0,"",(IF(MissFill!AL52/SUM(MissFill!AL$5:AL52)&gt;0.01,"",IF(MissFill!AL51/SUM(MissFill!AL$5:AL52)&gt;0.01,"",IF(MissFill!AL50/SUM(MissFill!AL$5:AL52)&gt;0.01,"",IF(MissFill!AL49/SUM(MissFill!AL$5:AL52)&gt;0.01,"",IF(MissFill!AL48/SUM(MissFill!AL$5:AL52)&gt;0.01,"",DateEnded_5Day!$A49))))))))</f>
        <v/>
      </c>
      <c r="AN49" s="13" t="str">
        <f>IF($A49&lt;='All Results'!$B$4,"",IF(SUM(MissFill!AM$5:AM52)=0,"",(IF(MissFill!AM52/SUM(MissFill!AM$5:AM52)&gt;0.01,"",IF(MissFill!AM51/SUM(MissFill!AM$5:AM52)&gt;0.01,"",IF(MissFill!AM50/SUM(MissFill!AM$5:AM52)&gt;0.01,"",IF(MissFill!AM49/SUM(MissFill!AM$5:AM52)&gt;0.01,"",IF(MissFill!AM48/SUM(MissFill!AM$5:AM52)&gt;0.01,"",DateEnded_5Day!$A49))))))))</f>
        <v/>
      </c>
      <c r="AO49" s="13" t="str">
        <f>IF($A49&lt;='All Results'!$B$4,"",IF(SUM(MissFill!AN$5:AN52)=0,"",(IF(MissFill!AN52/SUM(MissFill!AN$5:AN52)&gt;0.01,"",IF(MissFill!AN51/SUM(MissFill!AN$5:AN52)&gt;0.01,"",IF(MissFill!AN50/SUM(MissFill!AN$5:AN52)&gt;0.01,"",IF(MissFill!AN49/SUM(MissFill!AN$5:AN52)&gt;0.01,"",IF(MissFill!AN48/SUM(MissFill!AN$5:AN52)&gt;0.01,"",DateEnded_5Day!$A49))))))))</f>
        <v/>
      </c>
      <c r="AP49" s="13" t="str">
        <f>IF($A49&lt;='All Results'!$B$4,"",IF(SUM(MissFill!AO$5:AO52)=0,"",(IF(MissFill!AO52/SUM(MissFill!AO$5:AO52)&gt;0.01,"",IF(MissFill!AO51/SUM(MissFill!AO$5:AO52)&gt;0.01,"",IF(MissFill!AO50/SUM(MissFill!AO$5:AO52)&gt;0.01,"",IF(MissFill!AO49/SUM(MissFill!AO$5:AO52)&gt;0.01,"",IF(MissFill!AO48/SUM(MissFill!AO$5:AO52)&gt;0.01,"",DateEnded_5Day!$A49))))))))</f>
        <v/>
      </c>
      <c r="AQ49" s="13" t="str">
        <f>IF($A49&lt;='All Results'!$B$4,"",IF(SUM(MissFill!AP$5:AP52)=0,"",(IF(MissFill!AP52/SUM(MissFill!AP$5:AP52)&gt;0.01,"",IF(MissFill!AP51/SUM(MissFill!AP$5:AP52)&gt;0.01,"",IF(MissFill!AP50/SUM(MissFill!AP$5:AP52)&gt;0.01,"",IF(MissFill!AP49/SUM(MissFill!AP$5:AP52)&gt;0.01,"",IF(MissFill!AP48/SUM(MissFill!AP$5:AP52)&gt;0.01,"",DateEnded_5Day!$A49))))))))</f>
        <v/>
      </c>
      <c r="AR49" s="13" t="str">
        <f>IF($A49&lt;='All Results'!$B$4,"",IF(SUM(MissFill!AQ$5:AQ52)=0,"",(IF(MissFill!AQ52/SUM(MissFill!AQ$5:AQ52)&gt;0.01,"",IF(MissFill!AQ51/SUM(MissFill!AQ$5:AQ52)&gt;0.01,"",IF(MissFill!AQ50/SUM(MissFill!AQ$5:AQ52)&gt;0.01,"",IF(MissFill!AQ49/SUM(MissFill!AQ$5:AQ52)&gt;0.01,"",IF(MissFill!AQ48/SUM(MissFill!AQ$5:AQ52)&gt;0.01,"",DateEnded_5Day!$A49))))))))</f>
        <v/>
      </c>
      <c r="AS49" s="13" t="str">
        <f>IF($A49&lt;='All Results'!$B$4,"",IF(SUM(MissFill!AR$5:AR52)=0,"",(IF(MissFill!AR52/SUM(MissFill!AR$5:AR52)&gt;0.01,"",IF(MissFill!AR51/SUM(MissFill!AR$5:AR52)&gt;0.01,"",IF(MissFill!AR50/SUM(MissFill!AR$5:AR52)&gt;0.01,"",IF(MissFill!AR49/SUM(MissFill!AR$5:AR52)&gt;0.01,"",IF(MissFill!AR48/SUM(MissFill!AR$5:AR52)&gt;0.01,"",DateEnded_5Day!$A49))))))))</f>
        <v/>
      </c>
      <c r="AT49" s="13" t="str">
        <f>IF($A49&lt;='All Results'!$B$4,"",IF(SUM(MissFill!AS$5:AS52)=0,"",(IF(MissFill!AS52/SUM(MissFill!AS$5:AS52)&gt;0.01,"",IF(MissFill!AS51/SUM(MissFill!AS$5:AS52)&gt;0.01,"",IF(MissFill!AS50/SUM(MissFill!AS$5:AS52)&gt;0.01,"",IF(MissFill!AS49/SUM(MissFill!AS$5:AS52)&gt;0.01,"",IF(MissFill!AS48/SUM(MissFill!AS$5:AS52)&gt;0.01,"",DateEnded_5Day!$A49))))))))</f>
        <v/>
      </c>
      <c r="AU49" s="13" t="str">
        <f>IF($A49&lt;='All Results'!$B$4,"",IF(SUM(MissFill!AT$5:AT52)=0,"",(IF(MissFill!AT52/SUM(MissFill!AT$5:AT52)&gt;0.01,"",IF(MissFill!AT51/SUM(MissFill!AT$5:AT52)&gt;0.01,"",IF(MissFill!AT50/SUM(MissFill!AT$5:AT52)&gt;0.01,"",IF(MissFill!AT49/SUM(MissFill!AT$5:AT52)&gt;0.01,"",IF(MissFill!AT48/SUM(MissFill!AT$5:AT52)&gt;0.01,"",DateEnded_5Day!$A49))))))))</f>
        <v/>
      </c>
      <c r="AV49" s="13" t="str">
        <f>IF($A49&lt;='All Results'!$B$4,"",IF(SUM(MissFill!AU$5:AU52)=0,"",(IF(MissFill!AU52/SUM(MissFill!AU$5:AU52)&gt;0.01,"",IF(MissFill!AU51/SUM(MissFill!AU$5:AU52)&gt;0.01,"",IF(MissFill!AU50/SUM(MissFill!AU$5:AU52)&gt;0.01,"",IF(MissFill!AU49/SUM(MissFill!AU$5:AU52)&gt;0.01,"",IF(MissFill!AU48/SUM(MissFill!AU$5:AU52)&gt;0.01,"",DateEnded_5Day!$A49))))))))</f>
        <v/>
      </c>
      <c r="AW49" s="13" t="str">
        <f>IF($A49&lt;='All Results'!$B$4,"",IF(SUM(MissFill!AV$5:AV52)=0,"",(IF(MissFill!AV52/SUM(MissFill!AV$5:AV52)&gt;0.01,"",IF(MissFill!AV51/SUM(MissFill!AV$5:AV52)&gt;0.01,"",IF(MissFill!AV50/SUM(MissFill!AV$5:AV52)&gt;0.01,"",IF(MissFill!AV49/SUM(MissFill!AV$5:AV52)&gt;0.01,"",IF(MissFill!AV48/SUM(MissFill!AV$5:AV52)&gt;0.01,"",DateEnded_5Day!$A49))))))))</f>
        <v/>
      </c>
      <c r="AX49" s="13" t="str">
        <f>IF($A49&lt;='All Results'!$B$4,"",IF(SUM(MissFill!AW$5:AW52)=0,"",(IF(MissFill!AW52/SUM(MissFill!AW$5:AW52)&gt;0.01,"",IF(MissFill!AW51/SUM(MissFill!AW$5:AW52)&gt;0.01,"",IF(MissFill!AW50/SUM(MissFill!AW$5:AW52)&gt;0.01,"",IF(MissFill!AW49/SUM(MissFill!AW$5:AW52)&gt;0.01,"",IF(MissFill!AW48/SUM(MissFill!AW$5:AW52)&gt;0.01,"",DateEnded_5Day!$A49))))))))</f>
        <v/>
      </c>
    </row>
    <row r="50" spans="1:50" x14ac:dyDescent="0.25">
      <c r="A50" s="8">
        <v>44395</v>
      </c>
      <c r="B50" s="11">
        <v>199</v>
      </c>
      <c r="C50" s="13" t="str">
        <f>IF($A50&lt;='All Results'!$B$4,"",IF(SUM(MissFill!B$5:B53)=0,"",(IF(MissFill!B53/SUM(MissFill!B$5:B53)&gt;0.01,"",IF(MissFill!B52/SUM(MissFill!B$5:B53)&gt;0.01,"",IF(MissFill!B51/SUM(MissFill!B$5:B53)&gt;0.01,"",IF(MissFill!B50/SUM(MissFill!B$5:B53)&gt;0.01,"",IF(MissFill!B49/SUM(MissFill!B$5:B53)&gt;0.01,"",DateEnded_5Day!$A50))))))))</f>
        <v/>
      </c>
      <c r="D50" s="13" t="str">
        <f>IF($A50&lt;='All Results'!$B$4,"",IF(SUM(MissFill!C$5:C53)=0,"",(IF(MissFill!C53/SUM(MissFill!C$5:C53)&gt;0.01,"",IF(MissFill!C52/SUM(MissFill!C$5:C53)&gt;0.01,"",IF(MissFill!C51/SUM(MissFill!C$5:C53)&gt;0.01,"",IF(MissFill!C50/SUM(MissFill!C$5:C53)&gt;0.01,"",IF(MissFill!C49/SUM(MissFill!C$5:C53)&gt;0.01,"",DateEnded_5Day!$A50))))))))</f>
        <v/>
      </c>
      <c r="E50" s="13" t="str">
        <f>IF($A50&lt;='All Results'!$B$4,"",IF(SUM(MissFill!D$5:D53)=0,"",(IF(MissFill!D53/SUM(MissFill!D$5:D53)&gt;0.01,"",IF(MissFill!D52/SUM(MissFill!D$5:D53)&gt;0.01,"",IF(MissFill!D51/SUM(MissFill!D$5:D53)&gt;0.01,"",IF(MissFill!D50/SUM(MissFill!D$5:D53)&gt;0.01,"",IF(MissFill!D49/SUM(MissFill!D$5:D53)&gt;0.01,"",DateEnded_5Day!$A50))))))))</f>
        <v/>
      </c>
      <c r="F50" s="13" t="str">
        <f>IF($A50&lt;='All Results'!$B$4,"",IF(SUM(MissFill!E$5:E53)=0,"",(IF(MissFill!E53/SUM(MissFill!E$5:E53)&gt;0.01,"",IF(MissFill!E52/SUM(MissFill!E$5:E53)&gt;0.01,"",IF(MissFill!E51/SUM(MissFill!E$5:E53)&gt;0.01,"",IF(MissFill!E50/SUM(MissFill!E$5:E53)&gt;0.01,"",IF(MissFill!E49/SUM(MissFill!E$5:E53)&gt;0.01,"",DateEnded_5Day!$A50))))))))</f>
        <v/>
      </c>
      <c r="G50" s="13" t="str">
        <f>IF($A50&lt;='All Results'!$B$4,"",IF(SUM(MissFill!F$5:F53)=0,"",(IF(MissFill!F53/SUM(MissFill!F$5:F53)&gt;0.01,"",IF(MissFill!F52/SUM(MissFill!F$5:F53)&gt;0.01,"",IF(MissFill!F51/SUM(MissFill!F$5:F53)&gt;0.01,"",IF(MissFill!F50/SUM(MissFill!F$5:F53)&gt;0.01,"",IF(MissFill!F49/SUM(MissFill!F$5:F53)&gt;0.01,"",DateEnded_5Day!$A50))))))))</f>
        <v/>
      </c>
      <c r="H50" s="13" t="str">
        <f>IF($A50&lt;='All Results'!$B$4,"",IF(SUM(MissFill!G$5:G53)=0,"",(IF(MissFill!G53/SUM(MissFill!G$5:G53)&gt;0.01,"",IF(MissFill!G52/SUM(MissFill!G$5:G53)&gt;0.01,"",IF(MissFill!G51/SUM(MissFill!G$5:G53)&gt;0.01,"",IF(MissFill!G50/SUM(MissFill!G$5:G53)&gt;0.01,"",IF(MissFill!G49/SUM(MissFill!G$5:G53)&gt;0.01,"",DateEnded_5Day!$A50))))))))</f>
        <v/>
      </c>
      <c r="I50" s="13" t="str">
        <f>IF($A50&lt;='All Results'!$B$4,"",IF(SUM(MissFill!H$5:H53)=0,"",(IF(MissFill!H53/SUM(MissFill!H$5:H53)&gt;0.01,"",IF(MissFill!H52/SUM(MissFill!H$5:H53)&gt;0.01,"",IF(MissFill!H51/SUM(MissFill!H$5:H53)&gt;0.01,"",IF(MissFill!H50/SUM(MissFill!H$5:H53)&gt;0.01,"",IF(MissFill!H49/SUM(MissFill!H$5:H53)&gt;0.01,"",DateEnded_5Day!$A50))))))))</f>
        <v/>
      </c>
      <c r="J50" s="13" t="str">
        <f>IF($A50&lt;='All Results'!$B$4,"",IF(SUM(MissFill!I$5:I53)=0,"",(IF(MissFill!I53/SUM(MissFill!I$5:I53)&gt;0.01,"",IF(MissFill!I52/SUM(MissFill!I$5:I53)&gt;0.01,"",IF(MissFill!I51/SUM(MissFill!I$5:I53)&gt;0.01,"",IF(MissFill!I50/SUM(MissFill!I$5:I53)&gt;0.01,"",IF(MissFill!I49/SUM(MissFill!I$5:I53)&gt;0.01,"",DateEnded_5Day!$A50))))))))</f>
        <v/>
      </c>
      <c r="K50" s="13" t="str">
        <f>IF($A50&lt;='All Results'!$B$4,"",IF(SUM(MissFill!J$5:J53)=0,"",(IF(MissFill!J53/SUM(MissFill!J$5:J53)&gt;0.01,"",IF(MissFill!J52/SUM(MissFill!J$5:J53)&gt;0.01,"",IF(MissFill!J51/SUM(MissFill!J$5:J53)&gt;0.01,"",IF(MissFill!J50/SUM(MissFill!J$5:J53)&gt;0.01,"",IF(MissFill!J49/SUM(MissFill!J$5:J53)&gt;0.01,"",DateEnded_5Day!$A50))))))))</f>
        <v/>
      </c>
      <c r="L50" s="13" t="str">
        <f>IF($A50&lt;='All Results'!$B$4,"",IF(SUM(MissFill!K$5:K53)=0,"",(IF(MissFill!K53/SUM(MissFill!K$5:K53)&gt;0.01,"",IF(MissFill!K52/SUM(MissFill!K$5:K53)&gt;0.01,"",IF(MissFill!K51/SUM(MissFill!K$5:K53)&gt;0.01,"",IF(MissFill!K50/SUM(MissFill!K$5:K53)&gt;0.01,"",IF(MissFill!K49/SUM(MissFill!K$5:K53)&gt;0.01,"",DateEnded_5Day!$A50))))))))</f>
        <v/>
      </c>
      <c r="M50" s="13" t="str">
        <f>IF($A50&lt;='All Results'!$B$4,"",IF(SUM(MissFill!L$5:L53)=0,"",(IF(MissFill!L53/SUM(MissFill!L$5:L53)&gt;0.01,"",IF(MissFill!L52/SUM(MissFill!L$5:L53)&gt;0.01,"",IF(MissFill!L51/SUM(MissFill!L$5:L53)&gt;0.01,"",IF(MissFill!L50/SUM(MissFill!L$5:L53)&gt;0.01,"",IF(MissFill!L49/SUM(MissFill!L$5:L53)&gt;0.01,"",DateEnded_5Day!$A50))))))))</f>
        <v/>
      </c>
      <c r="N50" s="13" t="str">
        <f>IF($A50&lt;='All Results'!$B$4,"",IF(SUM(MissFill!M$5:M53)=0,"",(IF(MissFill!M53/SUM(MissFill!M$5:M53)&gt;0.01,"",IF(MissFill!M52/SUM(MissFill!M$5:M53)&gt;0.01,"",IF(MissFill!M51/SUM(MissFill!M$5:M53)&gt;0.01,"",IF(MissFill!M50/SUM(MissFill!M$5:M53)&gt;0.01,"",IF(MissFill!M49/SUM(MissFill!M$5:M53)&gt;0.01,"",DateEnded_5Day!$A50))))))))</f>
        <v/>
      </c>
      <c r="O50" s="13" t="str">
        <f>IF($A50&lt;='All Results'!$B$4,"",IF(SUM(MissFill!N$5:N53)=0,"",(IF(MissFill!N53/SUM(MissFill!N$5:N53)&gt;0.01,"",IF(MissFill!N52/SUM(MissFill!N$5:N53)&gt;0.01,"",IF(MissFill!N51/SUM(MissFill!N$5:N53)&gt;0.01,"",IF(MissFill!N50/SUM(MissFill!N$5:N53)&gt;0.01,"",IF(MissFill!N49/SUM(MissFill!N$5:N53)&gt;0.01,"",DateEnded_5Day!$A50))))))))</f>
        <v/>
      </c>
      <c r="P50" s="13" t="str">
        <f>IF($A50&lt;='All Results'!$B$4,"",IF(SUM(MissFill!O$5:O53)=0,"",(IF(MissFill!O53/SUM(MissFill!O$5:O53)&gt;0.01,"",IF(MissFill!O52/SUM(MissFill!O$5:O53)&gt;0.01,"",IF(MissFill!O51/SUM(MissFill!O$5:O53)&gt;0.01,"",IF(MissFill!O50/SUM(MissFill!O$5:O53)&gt;0.01,"",IF(MissFill!O49/SUM(MissFill!O$5:O53)&gt;0.01,"",DateEnded_5Day!$A50))))))))</f>
        <v/>
      </c>
      <c r="Q50" s="13" t="str">
        <f>IF($A50&lt;='All Results'!$B$4,"",IF(SUM(MissFill!P$5:P53)=0,"",(IF(MissFill!P53/SUM(MissFill!P$5:P53)&gt;0.01,"",IF(MissFill!P52/SUM(MissFill!P$5:P53)&gt;0.01,"",IF(MissFill!P51/SUM(MissFill!P$5:P53)&gt;0.01,"",IF(MissFill!P50/SUM(MissFill!P$5:P53)&gt;0.01,"",IF(MissFill!P49/SUM(MissFill!P$5:P53)&gt;0.01,"",DateEnded_5Day!$A50))))))))</f>
        <v/>
      </c>
      <c r="R50" s="13" t="str">
        <f>IF($A50&lt;='All Results'!$B$4,"",IF(SUM(MissFill!Q$5:Q53)=0,"",(IF(MissFill!Q53/SUM(MissFill!Q$5:Q53)&gt;0.01,"",IF(MissFill!Q52/SUM(MissFill!Q$5:Q53)&gt;0.01,"",IF(MissFill!Q51/SUM(MissFill!Q$5:Q53)&gt;0.01,"",IF(MissFill!Q50/SUM(MissFill!Q$5:Q53)&gt;0.01,"",IF(MissFill!Q49/SUM(MissFill!Q$5:Q53)&gt;0.01,"",DateEnded_5Day!$A50))))))))</f>
        <v/>
      </c>
      <c r="S50" s="13" t="str">
        <f>IF($A50&lt;='All Results'!$B$4,"",IF(SUM(MissFill!R$5:R53)=0,"",(IF(MissFill!R53/SUM(MissFill!R$5:R53)&gt;0.01,"",IF(MissFill!R52/SUM(MissFill!R$5:R53)&gt;0.01,"",IF(MissFill!R51/SUM(MissFill!R$5:R53)&gt;0.01,"",IF(MissFill!R50/SUM(MissFill!R$5:R53)&gt;0.01,"",IF(MissFill!R49/SUM(MissFill!R$5:R53)&gt;0.01,"",DateEnded_5Day!$A50))))))))</f>
        <v/>
      </c>
      <c r="T50" s="13" t="str">
        <f>IF($A50&lt;='All Results'!$B$4,"",IF(SUM(MissFill!S$5:S53)=0,"",(IF(MissFill!S53/SUM(MissFill!S$5:S53)&gt;0.01,"",IF(MissFill!S52/SUM(MissFill!S$5:S53)&gt;0.01,"",IF(MissFill!S51/SUM(MissFill!S$5:S53)&gt;0.01,"",IF(MissFill!S50/SUM(MissFill!S$5:S53)&gt;0.01,"",IF(MissFill!S49/SUM(MissFill!S$5:S53)&gt;0.01,"",DateEnded_5Day!$A50))))))))</f>
        <v/>
      </c>
      <c r="U50" s="13" t="str">
        <f>IF($A50&lt;='All Results'!$B$4,"",IF(SUM(MissFill!T$5:T53)=0,"",(IF(MissFill!T53/SUM(MissFill!T$5:T53)&gt;0.01,"",IF(MissFill!T52/SUM(MissFill!T$5:T53)&gt;0.01,"",IF(MissFill!T51/SUM(MissFill!T$5:T53)&gt;0.01,"",IF(MissFill!T50/SUM(MissFill!T$5:T53)&gt;0.01,"",IF(MissFill!T49/SUM(MissFill!T$5:T53)&gt;0.01,"",DateEnded_5Day!$A50))))))))</f>
        <v/>
      </c>
      <c r="V50" s="13" t="str">
        <f>IF($A50&lt;='All Results'!$B$4,"",IF(SUM(MissFill!U$5:U53)=0,"",(IF(MissFill!U53/SUM(MissFill!U$5:U53)&gt;0.01,"",IF(MissFill!U52/SUM(MissFill!U$5:U53)&gt;0.01,"",IF(MissFill!U51/SUM(MissFill!U$5:U53)&gt;0.01,"",IF(MissFill!U50/SUM(MissFill!U$5:U53)&gt;0.01,"",IF(MissFill!U49/SUM(MissFill!U$5:U53)&gt;0.01,"",DateEnded_5Day!$A50))))))))</f>
        <v/>
      </c>
      <c r="W50" s="13" t="str">
        <f>IF($A50&lt;='All Results'!$B$4,"",IF(SUM(MissFill!V$5:V53)=0,"",(IF(MissFill!V53/SUM(MissFill!V$5:V53)&gt;0.01,"",IF(MissFill!V52/SUM(MissFill!V$5:V53)&gt;0.01,"",IF(MissFill!V51/SUM(MissFill!V$5:V53)&gt;0.01,"",IF(MissFill!V50/SUM(MissFill!V$5:V53)&gt;0.01,"",IF(MissFill!V49/SUM(MissFill!V$5:V53)&gt;0.01,"",DateEnded_5Day!$A50))))))))</f>
        <v/>
      </c>
      <c r="X50" s="13" t="str">
        <f>IF($A50&lt;='All Results'!$B$4,"",IF(SUM(MissFill!W$5:W53)=0,"",(IF(MissFill!W53/SUM(MissFill!W$5:W53)&gt;0.01,"",IF(MissFill!W52/SUM(MissFill!W$5:W53)&gt;0.01,"",IF(MissFill!W51/SUM(MissFill!W$5:W53)&gt;0.01,"",IF(MissFill!W50/SUM(MissFill!W$5:W53)&gt;0.01,"",IF(MissFill!W49/SUM(MissFill!W$5:W53)&gt;0.01,"",DateEnded_5Day!$A50))))))))</f>
        <v/>
      </c>
      <c r="Y50" s="13" t="str">
        <f>IF($A50&lt;='All Results'!$B$4,"",IF(SUM(MissFill!X$5:X53)=0,"",(IF(MissFill!X53/SUM(MissFill!X$5:X53)&gt;0.01,"",IF(MissFill!X52/SUM(MissFill!X$5:X53)&gt;0.01,"",IF(MissFill!X51/SUM(MissFill!X$5:X53)&gt;0.01,"",IF(MissFill!X50/SUM(MissFill!X$5:X53)&gt;0.01,"",IF(MissFill!X49/SUM(MissFill!X$5:X53)&gt;0.01,"",DateEnded_5Day!$A50))))))))</f>
        <v/>
      </c>
      <c r="Z50" s="13" t="str">
        <f>IF($A50&lt;='All Results'!$B$4,"",IF(SUM(MissFill!Y$5:Y53)=0,"",(IF(MissFill!Y53/SUM(MissFill!Y$5:Y53)&gt;0.01,"",IF(MissFill!Y52/SUM(MissFill!Y$5:Y53)&gt;0.01,"",IF(MissFill!Y51/SUM(MissFill!Y$5:Y53)&gt;0.01,"",IF(MissFill!Y50/SUM(MissFill!Y$5:Y53)&gt;0.01,"",IF(MissFill!Y49/SUM(MissFill!Y$5:Y53)&gt;0.01,"",DateEnded_5Day!$A50))))))))</f>
        <v/>
      </c>
      <c r="AA50" s="13" t="str">
        <f>IF($A50&lt;='All Results'!$B$4,"",IF(SUM(MissFill!Z$5:Z53)=0,"",(IF(MissFill!Z53/SUM(MissFill!Z$5:Z53)&gt;0.01,"",IF(MissFill!Z52/SUM(MissFill!Z$5:Z53)&gt;0.01,"",IF(MissFill!Z51/SUM(MissFill!Z$5:Z53)&gt;0.01,"",IF(MissFill!Z50/SUM(MissFill!Z$5:Z53)&gt;0.01,"",IF(MissFill!Z49/SUM(MissFill!Z$5:Z53)&gt;0.01,"",DateEnded_5Day!$A50))))))))</f>
        <v/>
      </c>
      <c r="AB50" s="13" t="str">
        <f>IF($A50&lt;='All Results'!$B$4,"",IF(SUM(MissFill!AA$5:AA53)=0,"",(IF(MissFill!AA53/SUM(MissFill!AA$5:AA53)&gt;0.01,"",IF(MissFill!AA52/SUM(MissFill!AA$5:AA53)&gt;0.01,"",IF(MissFill!AA51/SUM(MissFill!AA$5:AA53)&gt;0.01,"",IF(MissFill!AA50/SUM(MissFill!AA$5:AA53)&gt;0.01,"",IF(MissFill!AA49/SUM(MissFill!AA$5:AA53)&gt;0.01,"",DateEnded_5Day!$A50))))))))</f>
        <v/>
      </c>
      <c r="AC50" s="13" t="str">
        <f>IF($A50&lt;='All Results'!$B$4,"",IF(SUM(MissFill!AB$5:AB53)=0,"",(IF(MissFill!AB53/SUM(MissFill!AB$5:AB53)&gt;0.01,"",IF(MissFill!AB52/SUM(MissFill!AB$5:AB53)&gt;0.01,"",IF(MissFill!AB51/SUM(MissFill!AB$5:AB53)&gt;0.01,"",IF(MissFill!AB50/SUM(MissFill!AB$5:AB53)&gt;0.01,"",IF(MissFill!AB49/SUM(MissFill!AB$5:AB53)&gt;0.01,"",DateEnded_5Day!$A50))))))))</f>
        <v/>
      </c>
      <c r="AD50" s="13" t="str">
        <f>IF($A50&lt;='All Results'!$B$4,"",IF(SUM(MissFill!AC$5:AC53)=0,"",(IF(MissFill!AC53/SUM(MissFill!AC$5:AC53)&gt;0.01,"",IF(MissFill!AC52/SUM(MissFill!AC$5:AC53)&gt;0.01,"",IF(MissFill!AC51/SUM(MissFill!AC$5:AC53)&gt;0.01,"",IF(MissFill!AC50/SUM(MissFill!AC$5:AC53)&gt;0.01,"",IF(MissFill!AC49/SUM(MissFill!AC$5:AC53)&gt;0.01,"",DateEnded_5Day!$A50))))))))</f>
        <v/>
      </c>
      <c r="AE50" s="13" t="str">
        <f>IF($A50&lt;='All Results'!$B$4,"",IF(SUM(MissFill!AD$5:AD53)=0,"",(IF(MissFill!AD53/SUM(MissFill!AD$5:AD53)&gt;0.01,"",IF(MissFill!AD52/SUM(MissFill!AD$5:AD53)&gt;0.01,"",IF(MissFill!AD51/SUM(MissFill!AD$5:AD53)&gt;0.01,"",IF(MissFill!AD50/SUM(MissFill!AD$5:AD53)&gt;0.01,"",IF(MissFill!AD49/SUM(MissFill!AD$5:AD53)&gt;0.01,"",DateEnded_5Day!$A50))))))))</f>
        <v/>
      </c>
      <c r="AF50" s="13" t="str">
        <f>IF($A50&lt;='All Results'!$B$4,"",IF(SUM(MissFill!AE$5:AE53)=0,"",(IF(MissFill!AE53/SUM(MissFill!AE$5:AE53)&gt;0.01,"",IF(MissFill!AE52/SUM(MissFill!AE$5:AE53)&gt;0.01,"",IF(MissFill!AE51/SUM(MissFill!AE$5:AE53)&gt;0.01,"",IF(MissFill!AE50/SUM(MissFill!AE$5:AE53)&gt;0.01,"",IF(MissFill!AE49/SUM(MissFill!AE$5:AE53)&gt;0.01,"",DateEnded_5Day!$A50))))))))</f>
        <v/>
      </c>
      <c r="AG50" s="13" t="str">
        <f>IF($A50&lt;='All Results'!$B$4,"",IF(SUM(MissFill!AF$5:AF53)=0,"",(IF(MissFill!AF53/SUM(MissFill!AF$5:AF53)&gt;0.01,"",IF(MissFill!AF52/SUM(MissFill!AF$5:AF53)&gt;0.01,"",IF(MissFill!AF51/SUM(MissFill!AF$5:AF53)&gt;0.01,"",IF(MissFill!AF50/SUM(MissFill!AF$5:AF53)&gt;0.01,"",IF(MissFill!AF49/SUM(MissFill!AF$5:AF53)&gt;0.01,"",DateEnded_5Day!$A50))))))))</f>
        <v/>
      </c>
      <c r="AH50" s="13" t="str">
        <f>IF($A50&lt;='All Results'!$B$4,"",IF(SUM(MissFill!AG$5:AG53)=0,"",(IF(MissFill!AG53/SUM(MissFill!AG$5:AG53)&gt;0.01,"",IF(MissFill!AG52/SUM(MissFill!AG$5:AG53)&gt;0.01,"",IF(MissFill!AG51/SUM(MissFill!AG$5:AG53)&gt;0.01,"",IF(MissFill!AG50/SUM(MissFill!AG$5:AG53)&gt;0.01,"",IF(MissFill!AG49/SUM(MissFill!AG$5:AG53)&gt;0.01,"",DateEnded_5Day!$A50))))))))</f>
        <v/>
      </c>
      <c r="AI50" s="13" t="str">
        <f>IF($A50&lt;='All Results'!$B$4,"",IF(SUM(MissFill!AH$5:AH53)=0,"",(IF(MissFill!AH53/SUM(MissFill!AH$5:AH53)&gt;0.01,"",IF(MissFill!AH52/SUM(MissFill!AH$5:AH53)&gt;0.01,"",IF(MissFill!AH51/SUM(MissFill!AH$5:AH53)&gt;0.01,"",IF(MissFill!AH50/SUM(MissFill!AH$5:AH53)&gt;0.01,"",IF(MissFill!AH49/SUM(MissFill!AH$5:AH53)&gt;0.01,"",DateEnded_5Day!$A50))))))))</f>
        <v/>
      </c>
      <c r="AJ50" s="13" t="str">
        <f>IF($A50&lt;='All Results'!$B$4,"",IF(SUM(MissFill!AI$5:AI53)=0,"",(IF(MissFill!AI53/SUM(MissFill!AI$5:AI53)&gt;0.01,"",IF(MissFill!AI52/SUM(MissFill!AI$5:AI53)&gt;0.01,"",IF(MissFill!AI51/SUM(MissFill!AI$5:AI53)&gt;0.01,"",IF(MissFill!AI50/SUM(MissFill!AI$5:AI53)&gt;0.01,"",IF(MissFill!AI49/SUM(MissFill!AI$5:AI53)&gt;0.01,"",DateEnded_5Day!$A50))))))))</f>
        <v/>
      </c>
      <c r="AK50" s="13" t="str">
        <f>IF($A50&lt;='All Results'!$B$4,"",IF(SUM(MissFill!AJ$5:AJ53)=0,"",(IF(MissFill!AJ53/SUM(MissFill!AJ$5:AJ53)&gt;0.01,"",IF(MissFill!AJ52/SUM(MissFill!AJ$5:AJ53)&gt;0.01,"",IF(MissFill!AJ51/SUM(MissFill!AJ$5:AJ53)&gt;0.01,"",IF(MissFill!AJ50/SUM(MissFill!AJ$5:AJ53)&gt;0.01,"",IF(MissFill!AJ49/SUM(MissFill!AJ$5:AJ53)&gt;0.01,"",DateEnded_5Day!$A50))))))))</f>
        <v/>
      </c>
      <c r="AL50" s="13" t="str">
        <f>IF($A50&lt;='All Results'!$B$4,"",IF(SUM(MissFill!AK$5:AK53)=0,"",(IF(MissFill!AK53/SUM(MissFill!AK$5:AK53)&gt;0.01,"",IF(MissFill!AK52/SUM(MissFill!AK$5:AK53)&gt;0.01,"",IF(MissFill!AK51/SUM(MissFill!AK$5:AK53)&gt;0.01,"",IF(MissFill!AK50/SUM(MissFill!AK$5:AK53)&gt;0.01,"",IF(MissFill!AK49/SUM(MissFill!AK$5:AK53)&gt;0.01,"",DateEnded_5Day!$A50))))))))</f>
        <v/>
      </c>
      <c r="AM50" s="13" t="str">
        <f>IF($A50&lt;='All Results'!$B$4,"",IF(SUM(MissFill!AL$5:AL53)=0,"",(IF(MissFill!AL53/SUM(MissFill!AL$5:AL53)&gt;0.01,"",IF(MissFill!AL52/SUM(MissFill!AL$5:AL53)&gt;0.01,"",IF(MissFill!AL51/SUM(MissFill!AL$5:AL53)&gt;0.01,"",IF(MissFill!AL50/SUM(MissFill!AL$5:AL53)&gt;0.01,"",IF(MissFill!AL49/SUM(MissFill!AL$5:AL53)&gt;0.01,"",DateEnded_5Day!$A50))))))))</f>
        <v/>
      </c>
      <c r="AN50" s="13" t="str">
        <f>IF($A50&lt;='All Results'!$B$4,"",IF(SUM(MissFill!AM$5:AM53)=0,"",(IF(MissFill!AM53/SUM(MissFill!AM$5:AM53)&gt;0.01,"",IF(MissFill!AM52/SUM(MissFill!AM$5:AM53)&gt;0.01,"",IF(MissFill!AM51/SUM(MissFill!AM$5:AM53)&gt;0.01,"",IF(MissFill!AM50/SUM(MissFill!AM$5:AM53)&gt;0.01,"",IF(MissFill!AM49/SUM(MissFill!AM$5:AM53)&gt;0.01,"",DateEnded_5Day!$A50))))))))</f>
        <v/>
      </c>
      <c r="AO50" s="13" t="str">
        <f>IF($A50&lt;='All Results'!$B$4,"",IF(SUM(MissFill!AN$5:AN53)=0,"",(IF(MissFill!AN53/SUM(MissFill!AN$5:AN53)&gt;0.01,"",IF(MissFill!AN52/SUM(MissFill!AN$5:AN53)&gt;0.01,"",IF(MissFill!AN51/SUM(MissFill!AN$5:AN53)&gt;0.01,"",IF(MissFill!AN50/SUM(MissFill!AN$5:AN53)&gt;0.01,"",IF(MissFill!AN49/SUM(MissFill!AN$5:AN53)&gt;0.01,"",DateEnded_5Day!$A50))))))))</f>
        <v/>
      </c>
      <c r="AP50" s="13" t="str">
        <f>IF($A50&lt;='All Results'!$B$4,"",IF(SUM(MissFill!AO$5:AO53)=0,"",(IF(MissFill!AO53/SUM(MissFill!AO$5:AO53)&gt;0.01,"",IF(MissFill!AO52/SUM(MissFill!AO$5:AO53)&gt;0.01,"",IF(MissFill!AO51/SUM(MissFill!AO$5:AO53)&gt;0.01,"",IF(MissFill!AO50/SUM(MissFill!AO$5:AO53)&gt;0.01,"",IF(MissFill!AO49/SUM(MissFill!AO$5:AO53)&gt;0.01,"",DateEnded_5Day!$A50))))))))</f>
        <v/>
      </c>
      <c r="AQ50" s="13" t="str">
        <f>IF($A50&lt;='All Results'!$B$4,"",IF(SUM(MissFill!AP$5:AP53)=0,"",(IF(MissFill!AP53/SUM(MissFill!AP$5:AP53)&gt;0.01,"",IF(MissFill!AP52/SUM(MissFill!AP$5:AP53)&gt;0.01,"",IF(MissFill!AP51/SUM(MissFill!AP$5:AP53)&gt;0.01,"",IF(MissFill!AP50/SUM(MissFill!AP$5:AP53)&gt;0.01,"",IF(MissFill!AP49/SUM(MissFill!AP$5:AP53)&gt;0.01,"",DateEnded_5Day!$A50))))))))</f>
        <v/>
      </c>
      <c r="AR50" s="13" t="str">
        <f>IF($A50&lt;='All Results'!$B$4,"",IF(SUM(MissFill!AQ$5:AQ53)=0,"",(IF(MissFill!AQ53/SUM(MissFill!AQ$5:AQ53)&gt;0.01,"",IF(MissFill!AQ52/SUM(MissFill!AQ$5:AQ53)&gt;0.01,"",IF(MissFill!AQ51/SUM(MissFill!AQ$5:AQ53)&gt;0.01,"",IF(MissFill!AQ50/SUM(MissFill!AQ$5:AQ53)&gt;0.01,"",IF(MissFill!AQ49/SUM(MissFill!AQ$5:AQ53)&gt;0.01,"",DateEnded_5Day!$A50))))))))</f>
        <v/>
      </c>
      <c r="AS50" s="13" t="str">
        <f>IF($A50&lt;='All Results'!$B$4,"",IF(SUM(MissFill!AR$5:AR53)=0,"",(IF(MissFill!AR53/SUM(MissFill!AR$5:AR53)&gt;0.01,"",IF(MissFill!AR52/SUM(MissFill!AR$5:AR53)&gt;0.01,"",IF(MissFill!AR51/SUM(MissFill!AR$5:AR53)&gt;0.01,"",IF(MissFill!AR50/SUM(MissFill!AR$5:AR53)&gt;0.01,"",IF(MissFill!AR49/SUM(MissFill!AR$5:AR53)&gt;0.01,"",DateEnded_5Day!$A50))))))))</f>
        <v/>
      </c>
      <c r="AT50" s="13" t="str">
        <f>IF($A50&lt;='All Results'!$B$4,"",IF(SUM(MissFill!AS$5:AS53)=0,"",(IF(MissFill!AS53/SUM(MissFill!AS$5:AS53)&gt;0.01,"",IF(MissFill!AS52/SUM(MissFill!AS$5:AS53)&gt;0.01,"",IF(MissFill!AS51/SUM(MissFill!AS$5:AS53)&gt;0.01,"",IF(MissFill!AS50/SUM(MissFill!AS$5:AS53)&gt;0.01,"",IF(MissFill!AS49/SUM(MissFill!AS$5:AS53)&gt;0.01,"",DateEnded_5Day!$A50))))))))</f>
        <v/>
      </c>
      <c r="AU50" s="13" t="str">
        <f>IF($A50&lt;='All Results'!$B$4,"",IF(SUM(MissFill!AT$5:AT53)=0,"",(IF(MissFill!AT53/SUM(MissFill!AT$5:AT53)&gt;0.01,"",IF(MissFill!AT52/SUM(MissFill!AT$5:AT53)&gt;0.01,"",IF(MissFill!AT51/SUM(MissFill!AT$5:AT53)&gt;0.01,"",IF(MissFill!AT50/SUM(MissFill!AT$5:AT53)&gt;0.01,"",IF(MissFill!AT49/SUM(MissFill!AT$5:AT53)&gt;0.01,"",DateEnded_5Day!$A50))))))))</f>
        <v/>
      </c>
      <c r="AV50" s="13" t="str">
        <f>IF($A50&lt;='All Results'!$B$4,"",IF(SUM(MissFill!AU$5:AU53)=0,"",(IF(MissFill!AU53/SUM(MissFill!AU$5:AU53)&gt;0.01,"",IF(MissFill!AU52/SUM(MissFill!AU$5:AU53)&gt;0.01,"",IF(MissFill!AU51/SUM(MissFill!AU$5:AU53)&gt;0.01,"",IF(MissFill!AU50/SUM(MissFill!AU$5:AU53)&gt;0.01,"",IF(MissFill!AU49/SUM(MissFill!AU$5:AU53)&gt;0.01,"",DateEnded_5Day!$A50))))))))</f>
        <v/>
      </c>
      <c r="AW50" s="13" t="str">
        <f>IF($A50&lt;='All Results'!$B$4,"",IF(SUM(MissFill!AV$5:AV53)=0,"",(IF(MissFill!AV53/SUM(MissFill!AV$5:AV53)&gt;0.01,"",IF(MissFill!AV52/SUM(MissFill!AV$5:AV53)&gt;0.01,"",IF(MissFill!AV51/SUM(MissFill!AV$5:AV53)&gt;0.01,"",IF(MissFill!AV50/SUM(MissFill!AV$5:AV53)&gt;0.01,"",IF(MissFill!AV49/SUM(MissFill!AV$5:AV53)&gt;0.01,"",DateEnded_5Day!$A50))))))))</f>
        <v/>
      </c>
      <c r="AX50" s="13" t="str">
        <f>IF($A50&lt;='All Results'!$B$4,"",IF(SUM(MissFill!AW$5:AW53)=0,"",(IF(MissFill!AW53/SUM(MissFill!AW$5:AW53)&gt;0.01,"",IF(MissFill!AW52/SUM(MissFill!AW$5:AW53)&gt;0.01,"",IF(MissFill!AW51/SUM(MissFill!AW$5:AW53)&gt;0.01,"",IF(MissFill!AW50/SUM(MissFill!AW$5:AW53)&gt;0.01,"",IF(MissFill!AW49/SUM(MissFill!AW$5:AW53)&gt;0.01,"",DateEnded_5Day!$A50))))))))</f>
        <v/>
      </c>
    </row>
    <row r="51" spans="1:50" x14ac:dyDescent="0.25">
      <c r="A51" s="8">
        <v>44396</v>
      </c>
      <c r="B51" s="11">
        <v>200</v>
      </c>
      <c r="C51" s="13" t="str">
        <f>IF($A51&lt;='All Results'!$B$4,"",IF(SUM(MissFill!B$5:B54)=0,"",(IF(MissFill!B54/SUM(MissFill!B$5:B54)&gt;0.01,"",IF(MissFill!B53/SUM(MissFill!B$5:B54)&gt;0.01,"",IF(MissFill!B52/SUM(MissFill!B$5:B54)&gt;0.01,"",IF(MissFill!B51/SUM(MissFill!B$5:B54)&gt;0.01,"",IF(MissFill!B50/SUM(MissFill!B$5:B54)&gt;0.01,"",DateEnded_5Day!$A51))))))))</f>
        <v/>
      </c>
      <c r="D51" s="13" t="str">
        <f>IF($A51&lt;='All Results'!$B$4,"",IF(SUM(MissFill!C$5:C54)=0,"",(IF(MissFill!C54/SUM(MissFill!C$5:C54)&gt;0.01,"",IF(MissFill!C53/SUM(MissFill!C$5:C54)&gt;0.01,"",IF(MissFill!C52/SUM(MissFill!C$5:C54)&gt;0.01,"",IF(MissFill!C51/SUM(MissFill!C$5:C54)&gt;0.01,"",IF(MissFill!C50/SUM(MissFill!C$5:C54)&gt;0.01,"",DateEnded_5Day!$A51))))))))</f>
        <v/>
      </c>
      <c r="E51" s="13" t="str">
        <f>IF($A51&lt;='All Results'!$B$4,"",IF(SUM(MissFill!D$5:D54)=0,"",(IF(MissFill!D54/SUM(MissFill!D$5:D54)&gt;0.01,"",IF(MissFill!D53/SUM(MissFill!D$5:D54)&gt;0.01,"",IF(MissFill!D52/SUM(MissFill!D$5:D54)&gt;0.01,"",IF(MissFill!D51/SUM(MissFill!D$5:D54)&gt;0.01,"",IF(MissFill!D50/SUM(MissFill!D$5:D54)&gt;0.01,"",DateEnded_5Day!$A51))))))))</f>
        <v/>
      </c>
      <c r="F51" s="13" t="str">
        <f>IF($A51&lt;='All Results'!$B$4,"",IF(SUM(MissFill!E$5:E54)=0,"",(IF(MissFill!E54/SUM(MissFill!E$5:E54)&gt;0.01,"",IF(MissFill!E53/SUM(MissFill!E$5:E54)&gt;0.01,"",IF(MissFill!E52/SUM(MissFill!E$5:E54)&gt;0.01,"",IF(MissFill!E51/SUM(MissFill!E$5:E54)&gt;0.01,"",IF(MissFill!E50/SUM(MissFill!E$5:E54)&gt;0.01,"",DateEnded_5Day!$A51))))))))</f>
        <v/>
      </c>
      <c r="G51" s="13" t="str">
        <f>IF($A51&lt;='All Results'!$B$4,"",IF(SUM(MissFill!F$5:F54)=0,"",(IF(MissFill!F54/SUM(MissFill!F$5:F54)&gt;0.01,"",IF(MissFill!F53/SUM(MissFill!F$5:F54)&gt;0.01,"",IF(MissFill!F52/SUM(MissFill!F$5:F54)&gt;0.01,"",IF(MissFill!F51/SUM(MissFill!F$5:F54)&gt;0.01,"",IF(MissFill!F50/SUM(MissFill!F$5:F54)&gt;0.01,"",DateEnded_5Day!$A51))))))))</f>
        <v/>
      </c>
      <c r="H51" s="13" t="str">
        <f>IF($A51&lt;='All Results'!$B$4,"",IF(SUM(MissFill!G$5:G54)=0,"",(IF(MissFill!G54/SUM(MissFill!G$5:G54)&gt;0.01,"",IF(MissFill!G53/SUM(MissFill!G$5:G54)&gt;0.01,"",IF(MissFill!G52/SUM(MissFill!G$5:G54)&gt;0.01,"",IF(MissFill!G51/SUM(MissFill!G$5:G54)&gt;0.01,"",IF(MissFill!G50/SUM(MissFill!G$5:G54)&gt;0.01,"",DateEnded_5Day!$A51))))))))</f>
        <v/>
      </c>
      <c r="I51" s="13" t="str">
        <f>IF($A51&lt;='All Results'!$B$4,"",IF(SUM(MissFill!H$5:H54)=0,"",(IF(MissFill!H54/SUM(MissFill!H$5:H54)&gt;0.01,"",IF(MissFill!H53/SUM(MissFill!H$5:H54)&gt;0.01,"",IF(MissFill!H52/SUM(MissFill!H$5:H54)&gt;0.01,"",IF(MissFill!H51/SUM(MissFill!H$5:H54)&gt;0.01,"",IF(MissFill!H50/SUM(MissFill!H$5:H54)&gt;0.01,"",DateEnded_5Day!$A51))))))))</f>
        <v/>
      </c>
      <c r="J51" s="13" t="str">
        <f>IF($A51&lt;='All Results'!$B$4,"",IF(SUM(MissFill!I$5:I54)=0,"",(IF(MissFill!I54/SUM(MissFill!I$5:I54)&gt;0.01,"",IF(MissFill!I53/SUM(MissFill!I$5:I54)&gt;0.01,"",IF(MissFill!I52/SUM(MissFill!I$5:I54)&gt;0.01,"",IF(MissFill!I51/SUM(MissFill!I$5:I54)&gt;0.01,"",IF(MissFill!I50/SUM(MissFill!I$5:I54)&gt;0.01,"",DateEnded_5Day!$A51))))))))</f>
        <v/>
      </c>
      <c r="K51" s="13" t="str">
        <f>IF($A51&lt;='All Results'!$B$4,"",IF(SUM(MissFill!J$5:J54)=0,"",(IF(MissFill!J54/SUM(MissFill!J$5:J54)&gt;0.01,"",IF(MissFill!J53/SUM(MissFill!J$5:J54)&gt;0.01,"",IF(MissFill!J52/SUM(MissFill!J$5:J54)&gt;0.01,"",IF(MissFill!J51/SUM(MissFill!J$5:J54)&gt;0.01,"",IF(MissFill!J50/SUM(MissFill!J$5:J54)&gt;0.01,"",DateEnded_5Day!$A51))))))))</f>
        <v/>
      </c>
      <c r="L51" s="13" t="str">
        <f>IF($A51&lt;='All Results'!$B$4,"",IF(SUM(MissFill!K$5:K54)=0,"",(IF(MissFill!K54/SUM(MissFill!K$5:K54)&gt;0.01,"",IF(MissFill!K53/SUM(MissFill!K$5:K54)&gt;0.01,"",IF(MissFill!K52/SUM(MissFill!K$5:K54)&gt;0.01,"",IF(MissFill!K51/SUM(MissFill!K$5:K54)&gt;0.01,"",IF(MissFill!K50/SUM(MissFill!K$5:K54)&gt;0.01,"",DateEnded_5Day!$A51))))))))</f>
        <v/>
      </c>
      <c r="M51" s="13" t="str">
        <f>IF($A51&lt;='All Results'!$B$4,"",IF(SUM(MissFill!L$5:L54)=0,"",(IF(MissFill!L54/SUM(MissFill!L$5:L54)&gt;0.01,"",IF(MissFill!L53/SUM(MissFill!L$5:L54)&gt;0.01,"",IF(MissFill!L52/SUM(MissFill!L$5:L54)&gt;0.01,"",IF(MissFill!L51/SUM(MissFill!L$5:L54)&gt;0.01,"",IF(MissFill!L50/SUM(MissFill!L$5:L54)&gt;0.01,"",DateEnded_5Day!$A51))))))))</f>
        <v/>
      </c>
      <c r="N51" s="13" t="str">
        <f>IF($A51&lt;='All Results'!$B$4,"",IF(SUM(MissFill!M$5:M54)=0,"",(IF(MissFill!M54/SUM(MissFill!M$5:M54)&gt;0.01,"",IF(MissFill!M53/SUM(MissFill!M$5:M54)&gt;0.01,"",IF(MissFill!M52/SUM(MissFill!M$5:M54)&gt;0.01,"",IF(MissFill!M51/SUM(MissFill!M$5:M54)&gt;0.01,"",IF(MissFill!M50/SUM(MissFill!M$5:M54)&gt;0.01,"",DateEnded_5Day!$A51))))))))</f>
        <v/>
      </c>
      <c r="O51" s="13" t="str">
        <f>IF($A51&lt;='All Results'!$B$4,"",IF(SUM(MissFill!N$5:N54)=0,"",(IF(MissFill!N54/SUM(MissFill!N$5:N54)&gt;0.01,"",IF(MissFill!N53/SUM(MissFill!N$5:N54)&gt;0.01,"",IF(MissFill!N52/SUM(MissFill!N$5:N54)&gt;0.01,"",IF(MissFill!N51/SUM(MissFill!N$5:N54)&gt;0.01,"",IF(MissFill!N50/SUM(MissFill!N$5:N54)&gt;0.01,"",DateEnded_5Day!$A51))))))))</f>
        <v/>
      </c>
      <c r="P51" s="13" t="str">
        <f>IF($A51&lt;='All Results'!$B$4,"",IF(SUM(MissFill!O$5:O54)=0,"",(IF(MissFill!O54/SUM(MissFill!O$5:O54)&gt;0.01,"",IF(MissFill!O53/SUM(MissFill!O$5:O54)&gt;0.01,"",IF(MissFill!O52/SUM(MissFill!O$5:O54)&gt;0.01,"",IF(MissFill!O51/SUM(MissFill!O$5:O54)&gt;0.01,"",IF(MissFill!O50/SUM(MissFill!O$5:O54)&gt;0.01,"",DateEnded_5Day!$A51))))))))</f>
        <v/>
      </c>
      <c r="Q51" s="13" t="str">
        <f>IF($A51&lt;='All Results'!$B$4,"",IF(SUM(MissFill!P$5:P54)=0,"",(IF(MissFill!P54/SUM(MissFill!P$5:P54)&gt;0.01,"",IF(MissFill!P53/SUM(MissFill!P$5:P54)&gt;0.01,"",IF(MissFill!P52/SUM(MissFill!P$5:P54)&gt;0.01,"",IF(MissFill!P51/SUM(MissFill!P$5:P54)&gt;0.01,"",IF(MissFill!P50/SUM(MissFill!P$5:P54)&gt;0.01,"",DateEnded_5Day!$A51))))))))</f>
        <v/>
      </c>
      <c r="R51" s="13" t="str">
        <f>IF($A51&lt;='All Results'!$B$4,"",IF(SUM(MissFill!Q$5:Q54)=0,"",(IF(MissFill!Q54/SUM(MissFill!Q$5:Q54)&gt;0.01,"",IF(MissFill!Q53/SUM(MissFill!Q$5:Q54)&gt;0.01,"",IF(MissFill!Q52/SUM(MissFill!Q$5:Q54)&gt;0.01,"",IF(MissFill!Q51/SUM(MissFill!Q$5:Q54)&gt;0.01,"",IF(MissFill!Q50/SUM(MissFill!Q$5:Q54)&gt;0.01,"",DateEnded_5Day!$A51))))))))</f>
        <v/>
      </c>
      <c r="S51" s="13" t="str">
        <f>IF($A51&lt;='All Results'!$B$4,"",IF(SUM(MissFill!R$5:R54)=0,"",(IF(MissFill!R54/SUM(MissFill!R$5:R54)&gt;0.01,"",IF(MissFill!R53/SUM(MissFill!R$5:R54)&gt;0.01,"",IF(MissFill!R52/SUM(MissFill!R$5:R54)&gt;0.01,"",IF(MissFill!R51/SUM(MissFill!R$5:R54)&gt;0.01,"",IF(MissFill!R50/SUM(MissFill!R$5:R54)&gt;0.01,"",DateEnded_5Day!$A51))))))))</f>
        <v/>
      </c>
      <c r="T51" s="13" t="str">
        <f>IF($A51&lt;='All Results'!$B$4,"",IF(SUM(MissFill!S$5:S54)=0,"",(IF(MissFill!S54/SUM(MissFill!S$5:S54)&gt;0.01,"",IF(MissFill!S53/SUM(MissFill!S$5:S54)&gt;0.01,"",IF(MissFill!S52/SUM(MissFill!S$5:S54)&gt;0.01,"",IF(MissFill!S51/SUM(MissFill!S$5:S54)&gt;0.01,"",IF(MissFill!S50/SUM(MissFill!S$5:S54)&gt;0.01,"",DateEnded_5Day!$A51))))))))</f>
        <v/>
      </c>
      <c r="U51" s="13" t="str">
        <f>IF($A51&lt;='All Results'!$B$4,"",IF(SUM(MissFill!T$5:T54)=0,"",(IF(MissFill!T54/SUM(MissFill!T$5:T54)&gt;0.01,"",IF(MissFill!T53/SUM(MissFill!T$5:T54)&gt;0.01,"",IF(MissFill!T52/SUM(MissFill!T$5:T54)&gt;0.01,"",IF(MissFill!T51/SUM(MissFill!T$5:T54)&gt;0.01,"",IF(MissFill!T50/SUM(MissFill!T$5:T54)&gt;0.01,"",DateEnded_5Day!$A51))))))))</f>
        <v/>
      </c>
      <c r="V51" s="13" t="str">
        <f>IF($A51&lt;='All Results'!$B$4,"",IF(SUM(MissFill!U$5:U54)=0,"",(IF(MissFill!U54/SUM(MissFill!U$5:U54)&gt;0.01,"",IF(MissFill!U53/SUM(MissFill!U$5:U54)&gt;0.01,"",IF(MissFill!U52/SUM(MissFill!U$5:U54)&gt;0.01,"",IF(MissFill!U51/SUM(MissFill!U$5:U54)&gt;0.01,"",IF(MissFill!U50/SUM(MissFill!U$5:U54)&gt;0.01,"",DateEnded_5Day!$A51))))))))</f>
        <v/>
      </c>
      <c r="W51" s="13" t="str">
        <f>IF($A51&lt;='All Results'!$B$4,"",IF(SUM(MissFill!V$5:V54)=0,"",(IF(MissFill!V54/SUM(MissFill!V$5:V54)&gt;0.01,"",IF(MissFill!V53/SUM(MissFill!V$5:V54)&gt;0.01,"",IF(MissFill!V52/SUM(MissFill!V$5:V54)&gt;0.01,"",IF(MissFill!V51/SUM(MissFill!V$5:V54)&gt;0.01,"",IF(MissFill!V50/SUM(MissFill!V$5:V54)&gt;0.01,"",DateEnded_5Day!$A51))))))))</f>
        <v/>
      </c>
      <c r="X51" s="13" t="str">
        <f>IF($A51&lt;='All Results'!$B$4,"",IF(SUM(MissFill!W$5:W54)=0,"",(IF(MissFill!W54/SUM(MissFill!W$5:W54)&gt;0.01,"",IF(MissFill!W53/SUM(MissFill!W$5:W54)&gt;0.01,"",IF(MissFill!W52/SUM(MissFill!W$5:W54)&gt;0.01,"",IF(MissFill!W51/SUM(MissFill!W$5:W54)&gt;0.01,"",IF(MissFill!W50/SUM(MissFill!W$5:W54)&gt;0.01,"",DateEnded_5Day!$A51))))))))</f>
        <v/>
      </c>
      <c r="Y51" s="13" t="str">
        <f>IF($A51&lt;='All Results'!$B$4,"",IF(SUM(MissFill!X$5:X54)=0,"",(IF(MissFill!X54/SUM(MissFill!X$5:X54)&gt;0.01,"",IF(MissFill!X53/SUM(MissFill!X$5:X54)&gt;0.01,"",IF(MissFill!X52/SUM(MissFill!X$5:X54)&gt;0.01,"",IF(MissFill!X51/SUM(MissFill!X$5:X54)&gt;0.01,"",IF(MissFill!X50/SUM(MissFill!X$5:X54)&gt;0.01,"",DateEnded_5Day!$A51))))))))</f>
        <v/>
      </c>
      <c r="Z51" s="13" t="str">
        <f>IF($A51&lt;='All Results'!$B$4,"",IF(SUM(MissFill!Y$5:Y54)=0,"",(IF(MissFill!Y54/SUM(MissFill!Y$5:Y54)&gt;0.01,"",IF(MissFill!Y53/SUM(MissFill!Y$5:Y54)&gt;0.01,"",IF(MissFill!Y52/SUM(MissFill!Y$5:Y54)&gt;0.01,"",IF(MissFill!Y51/SUM(MissFill!Y$5:Y54)&gt;0.01,"",IF(MissFill!Y50/SUM(MissFill!Y$5:Y54)&gt;0.01,"",DateEnded_5Day!$A51))))))))</f>
        <v/>
      </c>
      <c r="AA51" s="13" t="str">
        <f>IF($A51&lt;='All Results'!$B$4,"",IF(SUM(MissFill!Z$5:Z54)=0,"",(IF(MissFill!Z54/SUM(MissFill!Z$5:Z54)&gt;0.01,"",IF(MissFill!Z53/SUM(MissFill!Z$5:Z54)&gt;0.01,"",IF(MissFill!Z52/SUM(MissFill!Z$5:Z54)&gt;0.01,"",IF(MissFill!Z51/SUM(MissFill!Z$5:Z54)&gt;0.01,"",IF(MissFill!Z50/SUM(MissFill!Z$5:Z54)&gt;0.01,"",DateEnded_5Day!$A51))))))))</f>
        <v/>
      </c>
      <c r="AB51" s="13" t="str">
        <f>IF($A51&lt;='All Results'!$B$4,"",IF(SUM(MissFill!AA$5:AA54)=0,"",(IF(MissFill!AA54/SUM(MissFill!AA$5:AA54)&gt;0.01,"",IF(MissFill!AA53/SUM(MissFill!AA$5:AA54)&gt;0.01,"",IF(MissFill!AA52/SUM(MissFill!AA$5:AA54)&gt;0.01,"",IF(MissFill!AA51/SUM(MissFill!AA$5:AA54)&gt;0.01,"",IF(MissFill!AA50/SUM(MissFill!AA$5:AA54)&gt;0.01,"",DateEnded_5Day!$A51))))))))</f>
        <v/>
      </c>
      <c r="AC51" s="13" t="str">
        <f>IF($A51&lt;='All Results'!$B$4,"",IF(SUM(MissFill!AB$5:AB54)=0,"",(IF(MissFill!AB54/SUM(MissFill!AB$5:AB54)&gt;0.01,"",IF(MissFill!AB53/SUM(MissFill!AB$5:AB54)&gt;0.01,"",IF(MissFill!AB52/SUM(MissFill!AB$5:AB54)&gt;0.01,"",IF(MissFill!AB51/SUM(MissFill!AB$5:AB54)&gt;0.01,"",IF(MissFill!AB50/SUM(MissFill!AB$5:AB54)&gt;0.01,"",DateEnded_5Day!$A51))))))))</f>
        <v/>
      </c>
      <c r="AD51" s="13" t="str">
        <f>IF($A51&lt;='All Results'!$B$4,"",IF(SUM(MissFill!AC$5:AC54)=0,"",(IF(MissFill!AC54/SUM(MissFill!AC$5:AC54)&gt;0.01,"",IF(MissFill!AC53/SUM(MissFill!AC$5:AC54)&gt;0.01,"",IF(MissFill!AC52/SUM(MissFill!AC$5:AC54)&gt;0.01,"",IF(MissFill!AC51/SUM(MissFill!AC$5:AC54)&gt;0.01,"",IF(MissFill!AC50/SUM(MissFill!AC$5:AC54)&gt;0.01,"",DateEnded_5Day!$A51))))))))</f>
        <v/>
      </c>
      <c r="AE51" s="13" t="str">
        <f>IF($A51&lt;='All Results'!$B$4,"",IF(SUM(MissFill!AD$5:AD54)=0,"",(IF(MissFill!AD54/SUM(MissFill!AD$5:AD54)&gt;0.01,"",IF(MissFill!AD53/SUM(MissFill!AD$5:AD54)&gt;0.01,"",IF(MissFill!AD52/SUM(MissFill!AD$5:AD54)&gt;0.01,"",IF(MissFill!AD51/SUM(MissFill!AD$5:AD54)&gt;0.01,"",IF(MissFill!AD50/SUM(MissFill!AD$5:AD54)&gt;0.01,"",DateEnded_5Day!$A51))))))))</f>
        <v/>
      </c>
      <c r="AF51" s="13" t="str">
        <f>IF($A51&lt;='All Results'!$B$4,"",IF(SUM(MissFill!AE$5:AE54)=0,"",(IF(MissFill!AE54/SUM(MissFill!AE$5:AE54)&gt;0.01,"",IF(MissFill!AE53/SUM(MissFill!AE$5:AE54)&gt;0.01,"",IF(MissFill!AE52/SUM(MissFill!AE$5:AE54)&gt;0.01,"",IF(MissFill!AE51/SUM(MissFill!AE$5:AE54)&gt;0.01,"",IF(MissFill!AE50/SUM(MissFill!AE$5:AE54)&gt;0.01,"",DateEnded_5Day!$A51))))))))</f>
        <v/>
      </c>
      <c r="AG51" s="13" t="str">
        <f>IF($A51&lt;='All Results'!$B$4,"",IF(SUM(MissFill!AF$5:AF54)=0,"",(IF(MissFill!AF54/SUM(MissFill!AF$5:AF54)&gt;0.01,"",IF(MissFill!AF53/SUM(MissFill!AF$5:AF54)&gt;0.01,"",IF(MissFill!AF52/SUM(MissFill!AF$5:AF54)&gt;0.01,"",IF(MissFill!AF51/SUM(MissFill!AF$5:AF54)&gt;0.01,"",IF(MissFill!AF50/SUM(MissFill!AF$5:AF54)&gt;0.01,"",DateEnded_5Day!$A51))))))))</f>
        <v/>
      </c>
      <c r="AH51" s="13" t="str">
        <f>IF($A51&lt;='All Results'!$B$4,"",IF(SUM(MissFill!AG$5:AG54)=0,"",(IF(MissFill!AG54/SUM(MissFill!AG$5:AG54)&gt;0.01,"",IF(MissFill!AG53/SUM(MissFill!AG$5:AG54)&gt;0.01,"",IF(MissFill!AG52/SUM(MissFill!AG$5:AG54)&gt;0.01,"",IF(MissFill!AG51/SUM(MissFill!AG$5:AG54)&gt;0.01,"",IF(MissFill!AG50/SUM(MissFill!AG$5:AG54)&gt;0.01,"",DateEnded_5Day!$A51))))))))</f>
        <v/>
      </c>
      <c r="AI51" s="13" t="str">
        <f>IF($A51&lt;='All Results'!$B$4,"",IF(SUM(MissFill!AH$5:AH54)=0,"",(IF(MissFill!AH54/SUM(MissFill!AH$5:AH54)&gt;0.01,"",IF(MissFill!AH53/SUM(MissFill!AH$5:AH54)&gt;0.01,"",IF(MissFill!AH52/SUM(MissFill!AH$5:AH54)&gt;0.01,"",IF(MissFill!AH51/SUM(MissFill!AH$5:AH54)&gt;0.01,"",IF(MissFill!AH50/SUM(MissFill!AH$5:AH54)&gt;0.01,"",DateEnded_5Day!$A51))))))))</f>
        <v/>
      </c>
      <c r="AJ51" s="13" t="str">
        <f>IF($A51&lt;='All Results'!$B$4,"",IF(SUM(MissFill!AI$5:AI54)=0,"",(IF(MissFill!AI54/SUM(MissFill!AI$5:AI54)&gt;0.01,"",IF(MissFill!AI53/SUM(MissFill!AI$5:AI54)&gt;0.01,"",IF(MissFill!AI52/SUM(MissFill!AI$5:AI54)&gt;0.01,"",IF(MissFill!AI51/SUM(MissFill!AI$5:AI54)&gt;0.01,"",IF(MissFill!AI50/SUM(MissFill!AI$5:AI54)&gt;0.01,"",DateEnded_5Day!$A51))))))))</f>
        <v/>
      </c>
      <c r="AK51" s="13" t="str">
        <f>IF($A51&lt;='All Results'!$B$4,"",IF(SUM(MissFill!AJ$5:AJ54)=0,"",(IF(MissFill!AJ54/SUM(MissFill!AJ$5:AJ54)&gt;0.01,"",IF(MissFill!AJ53/SUM(MissFill!AJ$5:AJ54)&gt;0.01,"",IF(MissFill!AJ52/SUM(MissFill!AJ$5:AJ54)&gt;0.01,"",IF(MissFill!AJ51/SUM(MissFill!AJ$5:AJ54)&gt;0.01,"",IF(MissFill!AJ50/SUM(MissFill!AJ$5:AJ54)&gt;0.01,"",DateEnded_5Day!$A51))))))))</f>
        <v/>
      </c>
      <c r="AL51" s="13" t="str">
        <f>IF($A51&lt;='All Results'!$B$4,"",IF(SUM(MissFill!AK$5:AK54)=0,"",(IF(MissFill!AK54/SUM(MissFill!AK$5:AK54)&gt;0.01,"",IF(MissFill!AK53/SUM(MissFill!AK$5:AK54)&gt;0.01,"",IF(MissFill!AK52/SUM(MissFill!AK$5:AK54)&gt;0.01,"",IF(MissFill!AK51/SUM(MissFill!AK$5:AK54)&gt;0.01,"",IF(MissFill!AK50/SUM(MissFill!AK$5:AK54)&gt;0.01,"",DateEnded_5Day!$A51))))))))</f>
        <v/>
      </c>
      <c r="AM51" s="13" t="str">
        <f>IF($A51&lt;='All Results'!$B$4,"",IF(SUM(MissFill!AL$5:AL54)=0,"",(IF(MissFill!AL54/SUM(MissFill!AL$5:AL54)&gt;0.01,"",IF(MissFill!AL53/SUM(MissFill!AL$5:AL54)&gt;0.01,"",IF(MissFill!AL52/SUM(MissFill!AL$5:AL54)&gt;0.01,"",IF(MissFill!AL51/SUM(MissFill!AL$5:AL54)&gt;0.01,"",IF(MissFill!AL50/SUM(MissFill!AL$5:AL54)&gt;0.01,"",DateEnded_5Day!$A51))))))))</f>
        <v/>
      </c>
      <c r="AN51" s="13" t="str">
        <f>IF($A51&lt;='All Results'!$B$4,"",IF(SUM(MissFill!AM$5:AM54)=0,"",(IF(MissFill!AM54/SUM(MissFill!AM$5:AM54)&gt;0.01,"",IF(MissFill!AM53/SUM(MissFill!AM$5:AM54)&gt;0.01,"",IF(MissFill!AM52/SUM(MissFill!AM$5:AM54)&gt;0.01,"",IF(MissFill!AM51/SUM(MissFill!AM$5:AM54)&gt;0.01,"",IF(MissFill!AM50/SUM(MissFill!AM$5:AM54)&gt;0.01,"",DateEnded_5Day!$A51))))))))</f>
        <v/>
      </c>
      <c r="AO51" s="13" t="str">
        <f>IF($A51&lt;='All Results'!$B$4,"",IF(SUM(MissFill!AN$5:AN54)=0,"",(IF(MissFill!AN54/SUM(MissFill!AN$5:AN54)&gt;0.01,"",IF(MissFill!AN53/SUM(MissFill!AN$5:AN54)&gt;0.01,"",IF(MissFill!AN52/SUM(MissFill!AN$5:AN54)&gt;0.01,"",IF(MissFill!AN51/SUM(MissFill!AN$5:AN54)&gt;0.01,"",IF(MissFill!AN50/SUM(MissFill!AN$5:AN54)&gt;0.01,"",DateEnded_5Day!$A51))))))))</f>
        <v/>
      </c>
      <c r="AP51" s="13" t="str">
        <f>IF($A51&lt;='All Results'!$B$4,"",IF(SUM(MissFill!AO$5:AO54)=0,"",(IF(MissFill!AO54/SUM(MissFill!AO$5:AO54)&gt;0.01,"",IF(MissFill!AO53/SUM(MissFill!AO$5:AO54)&gt;0.01,"",IF(MissFill!AO52/SUM(MissFill!AO$5:AO54)&gt;0.01,"",IF(MissFill!AO51/SUM(MissFill!AO$5:AO54)&gt;0.01,"",IF(MissFill!AO50/SUM(MissFill!AO$5:AO54)&gt;0.01,"",DateEnded_5Day!$A51))))))))</f>
        <v/>
      </c>
      <c r="AQ51" s="13" t="str">
        <f>IF($A51&lt;='All Results'!$B$4,"",IF(SUM(MissFill!AP$5:AP54)=0,"",(IF(MissFill!AP54/SUM(MissFill!AP$5:AP54)&gt;0.01,"",IF(MissFill!AP53/SUM(MissFill!AP$5:AP54)&gt;0.01,"",IF(MissFill!AP52/SUM(MissFill!AP$5:AP54)&gt;0.01,"",IF(MissFill!AP51/SUM(MissFill!AP$5:AP54)&gt;0.01,"",IF(MissFill!AP50/SUM(MissFill!AP$5:AP54)&gt;0.01,"",DateEnded_5Day!$A51))))))))</f>
        <v/>
      </c>
      <c r="AR51" s="13" t="str">
        <f>IF($A51&lt;='All Results'!$B$4,"",IF(SUM(MissFill!AQ$5:AQ54)=0,"",(IF(MissFill!AQ54/SUM(MissFill!AQ$5:AQ54)&gt;0.01,"",IF(MissFill!AQ53/SUM(MissFill!AQ$5:AQ54)&gt;0.01,"",IF(MissFill!AQ52/SUM(MissFill!AQ$5:AQ54)&gt;0.01,"",IF(MissFill!AQ51/SUM(MissFill!AQ$5:AQ54)&gt;0.01,"",IF(MissFill!AQ50/SUM(MissFill!AQ$5:AQ54)&gt;0.01,"",DateEnded_5Day!$A51))))))))</f>
        <v/>
      </c>
      <c r="AS51" s="13" t="str">
        <f>IF($A51&lt;='All Results'!$B$4,"",IF(SUM(MissFill!AR$5:AR54)=0,"",(IF(MissFill!AR54/SUM(MissFill!AR$5:AR54)&gt;0.01,"",IF(MissFill!AR53/SUM(MissFill!AR$5:AR54)&gt;0.01,"",IF(MissFill!AR52/SUM(MissFill!AR$5:AR54)&gt;0.01,"",IF(MissFill!AR51/SUM(MissFill!AR$5:AR54)&gt;0.01,"",IF(MissFill!AR50/SUM(MissFill!AR$5:AR54)&gt;0.01,"",DateEnded_5Day!$A51))))))))</f>
        <v/>
      </c>
      <c r="AT51" s="13" t="str">
        <f>IF($A51&lt;='All Results'!$B$4,"",IF(SUM(MissFill!AS$5:AS54)=0,"",(IF(MissFill!AS54/SUM(MissFill!AS$5:AS54)&gt;0.01,"",IF(MissFill!AS53/SUM(MissFill!AS$5:AS54)&gt;0.01,"",IF(MissFill!AS52/SUM(MissFill!AS$5:AS54)&gt;0.01,"",IF(MissFill!AS51/SUM(MissFill!AS$5:AS54)&gt;0.01,"",IF(MissFill!AS50/SUM(MissFill!AS$5:AS54)&gt;0.01,"",DateEnded_5Day!$A51))))))))</f>
        <v/>
      </c>
      <c r="AU51" s="13" t="str">
        <f>IF($A51&lt;='All Results'!$B$4,"",IF(SUM(MissFill!AT$5:AT54)=0,"",(IF(MissFill!AT54/SUM(MissFill!AT$5:AT54)&gt;0.01,"",IF(MissFill!AT53/SUM(MissFill!AT$5:AT54)&gt;0.01,"",IF(MissFill!AT52/SUM(MissFill!AT$5:AT54)&gt;0.01,"",IF(MissFill!AT51/SUM(MissFill!AT$5:AT54)&gt;0.01,"",IF(MissFill!AT50/SUM(MissFill!AT$5:AT54)&gt;0.01,"",DateEnded_5Day!$A51))))))))</f>
        <v/>
      </c>
      <c r="AV51" s="13" t="str">
        <f>IF($A51&lt;='All Results'!$B$4,"",IF(SUM(MissFill!AU$5:AU54)=0,"",(IF(MissFill!AU54/SUM(MissFill!AU$5:AU54)&gt;0.01,"",IF(MissFill!AU53/SUM(MissFill!AU$5:AU54)&gt;0.01,"",IF(MissFill!AU52/SUM(MissFill!AU$5:AU54)&gt;0.01,"",IF(MissFill!AU51/SUM(MissFill!AU$5:AU54)&gt;0.01,"",IF(MissFill!AU50/SUM(MissFill!AU$5:AU54)&gt;0.01,"",DateEnded_5Day!$A51))))))))</f>
        <v/>
      </c>
      <c r="AW51" s="13" t="str">
        <f>IF($A51&lt;='All Results'!$B$4,"",IF(SUM(MissFill!AV$5:AV54)=0,"",(IF(MissFill!AV54/SUM(MissFill!AV$5:AV54)&gt;0.01,"",IF(MissFill!AV53/SUM(MissFill!AV$5:AV54)&gt;0.01,"",IF(MissFill!AV52/SUM(MissFill!AV$5:AV54)&gt;0.01,"",IF(MissFill!AV51/SUM(MissFill!AV$5:AV54)&gt;0.01,"",IF(MissFill!AV50/SUM(MissFill!AV$5:AV54)&gt;0.01,"",DateEnded_5Day!$A51))))))))</f>
        <v/>
      </c>
      <c r="AX51" s="13" t="str">
        <f>IF($A51&lt;='All Results'!$B$4,"",IF(SUM(MissFill!AW$5:AW54)=0,"",(IF(MissFill!AW54/SUM(MissFill!AW$5:AW54)&gt;0.01,"",IF(MissFill!AW53/SUM(MissFill!AW$5:AW54)&gt;0.01,"",IF(MissFill!AW52/SUM(MissFill!AW$5:AW54)&gt;0.01,"",IF(MissFill!AW51/SUM(MissFill!AW$5:AW54)&gt;0.01,"",IF(MissFill!AW50/SUM(MissFill!AW$5:AW54)&gt;0.01,"",DateEnded_5Day!$A51))))))))</f>
        <v/>
      </c>
    </row>
    <row r="52" spans="1:50" x14ac:dyDescent="0.25">
      <c r="A52" s="8">
        <v>44397</v>
      </c>
      <c r="B52" s="11">
        <v>201</v>
      </c>
      <c r="C52" s="13" t="str">
        <f>IF($A52&lt;='All Results'!$B$4,"",IF(SUM(MissFill!B$5:B55)=0,"",(IF(MissFill!B55/SUM(MissFill!B$5:B55)&gt;0.01,"",IF(MissFill!B54/SUM(MissFill!B$5:B55)&gt;0.01,"",IF(MissFill!B53/SUM(MissFill!B$5:B55)&gt;0.01,"",IF(MissFill!B52/SUM(MissFill!B$5:B55)&gt;0.01,"",IF(MissFill!B51/SUM(MissFill!B$5:B55)&gt;0.01,"",DateEnded_5Day!$A52))))))))</f>
        <v/>
      </c>
      <c r="D52" s="13" t="str">
        <f>IF($A52&lt;='All Results'!$B$4,"",IF(SUM(MissFill!C$5:C55)=0,"",(IF(MissFill!C55/SUM(MissFill!C$5:C55)&gt;0.01,"",IF(MissFill!C54/SUM(MissFill!C$5:C55)&gt;0.01,"",IF(MissFill!C53/SUM(MissFill!C$5:C55)&gt;0.01,"",IF(MissFill!C52/SUM(MissFill!C$5:C55)&gt;0.01,"",IF(MissFill!C51/SUM(MissFill!C$5:C55)&gt;0.01,"",DateEnded_5Day!$A52))))))))</f>
        <v/>
      </c>
      <c r="E52" s="13" t="str">
        <f>IF($A52&lt;='All Results'!$B$4,"",IF(SUM(MissFill!D$5:D55)=0,"",(IF(MissFill!D55/SUM(MissFill!D$5:D55)&gt;0.01,"",IF(MissFill!D54/SUM(MissFill!D$5:D55)&gt;0.01,"",IF(MissFill!D53/SUM(MissFill!D$5:D55)&gt;0.01,"",IF(MissFill!D52/SUM(MissFill!D$5:D55)&gt;0.01,"",IF(MissFill!D51/SUM(MissFill!D$5:D55)&gt;0.01,"",DateEnded_5Day!$A52))))))))</f>
        <v/>
      </c>
      <c r="F52" s="13" t="str">
        <f>IF($A52&lt;='All Results'!$B$4,"",IF(SUM(MissFill!E$5:E55)=0,"",(IF(MissFill!E55/SUM(MissFill!E$5:E55)&gt;0.01,"",IF(MissFill!E54/SUM(MissFill!E$5:E55)&gt;0.01,"",IF(MissFill!E53/SUM(MissFill!E$5:E55)&gt;0.01,"",IF(MissFill!E52/SUM(MissFill!E$5:E55)&gt;0.01,"",IF(MissFill!E51/SUM(MissFill!E$5:E55)&gt;0.01,"",DateEnded_5Day!$A52))))))))</f>
        <v/>
      </c>
      <c r="G52" s="13" t="str">
        <f>IF($A52&lt;='All Results'!$B$4,"",IF(SUM(MissFill!F$5:F55)=0,"",(IF(MissFill!F55/SUM(MissFill!F$5:F55)&gt;0.01,"",IF(MissFill!F54/SUM(MissFill!F$5:F55)&gt;0.01,"",IF(MissFill!F53/SUM(MissFill!F$5:F55)&gt;0.01,"",IF(MissFill!F52/SUM(MissFill!F$5:F55)&gt;0.01,"",IF(MissFill!F51/SUM(MissFill!F$5:F55)&gt;0.01,"",DateEnded_5Day!$A52))))))))</f>
        <v/>
      </c>
      <c r="H52" s="13" t="str">
        <f>IF($A52&lt;='All Results'!$B$4,"",IF(SUM(MissFill!G$5:G55)=0,"",(IF(MissFill!G55/SUM(MissFill!G$5:G55)&gt;0.01,"",IF(MissFill!G54/SUM(MissFill!G$5:G55)&gt;0.01,"",IF(MissFill!G53/SUM(MissFill!G$5:G55)&gt;0.01,"",IF(MissFill!G52/SUM(MissFill!G$5:G55)&gt;0.01,"",IF(MissFill!G51/SUM(MissFill!G$5:G55)&gt;0.01,"",DateEnded_5Day!$A52))))))))</f>
        <v/>
      </c>
      <c r="I52" s="13" t="str">
        <f>IF($A52&lt;='All Results'!$B$4,"",IF(SUM(MissFill!H$5:H55)=0,"",(IF(MissFill!H55/SUM(MissFill!H$5:H55)&gt;0.01,"",IF(MissFill!H54/SUM(MissFill!H$5:H55)&gt;0.01,"",IF(MissFill!H53/SUM(MissFill!H$5:H55)&gt;0.01,"",IF(MissFill!H52/SUM(MissFill!H$5:H55)&gt;0.01,"",IF(MissFill!H51/SUM(MissFill!H$5:H55)&gt;0.01,"",DateEnded_5Day!$A52))))))))</f>
        <v/>
      </c>
      <c r="J52" s="13" t="str">
        <f>IF($A52&lt;='All Results'!$B$4,"",IF(SUM(MissFill!I$5:I55)=0,"",(IF(MissFill!I55/SUM(MissFill!I$5:I55)&gt;0.01,"",IF(MissFill!I54/SUM(MissFill!I$5:I55)&gt;0.01,"",IF(MissFill!I53/SUM(MissFill!I$5:I55)&gt;0.01,"",IF(MissFill!I52/SUM(MissFill!I$5:I55)&gt;0.01,"",IF(MissFill!I51/SUM(MissFill!I$5:I55)&gt;0.01,"",DateEnded_5Day!$A52))))))))</f>
        <v/>
      </c>
      <c r="K52" s="13" t="str">
        <f>IF($A52&lt;='All Results'!$B$4,"",IF(SUM(MissFill!J$5:J55)=0,"",(IF(MissFill!J55/SUM(MissFill!J$5:J55)&gt;0.01,"",IF(MissFill!J54/SUM(MissFill!J$5:J55)&gt;0.01,"",IF(MissFill!J53/SUM(MissFill!J$5:J55)&gt;0.01,"",IF(MissFill!J52/SUM(MissFill!J$5:J55)&gt;0.01,"",IF(MissFill!J51/SUM(MissFill!J$5:J55)&gt;0.01,"",DateEnded_5Day!$A52))))))))</f>
        <v/>
      </c>
      <c r="L52" s="13" t="str">
        <f>IF($A52&lt;='All Results'!$B$4,"",IF(SUM(MissFill!K$5:K55)=0,"",(IF(MissFill!K55/SUM(MissFill!K$5:K55)&gt;0.01,"",IF(MissFill!K54/SUM(MissFill!K$5:K55)&gt;0.01,"",IF(MissFill!K53/SUM(MissFill!K$5:K55)&gt;0.01,"",IF(MissFill!K52/SUM(MissFill!K$5:K55)&gt;0.01,"",IF(MissFill!K51/SUM(MissFill!K$5:K55)&gt;0.01,"",DateEnded_5Day!$A52))))))))</f>
        <v/>
      </c>
      <c r="M52" s="13" t="str">
        <f>IF($A52&lt;='All Results'!$B$4,"",IF(SUM(MissFill!L$5:L55)=0,"",(IF(MissFill!L55/SUM(MissFill!L$5:L55)&gt;0.01,"",IF(MissFill!L54/SUM(MissFill!L$5:L55)&gt;0.01,"",IF(MissFill!L53/SUM(MissFill!L$5:L55)&gt;0.01,"",IF(MissFill!L52/SUM(MissFill!L$5:L55)&gt;0.01,"",IF(MissFill!L51/SUM(MissFill!L$5:L55)&gt;0.01,"",DateEnded_5Day!$A52))))))))</f>
        <v/>
      </c>
      <c r="N52" s="13" t="str">
        <f>IF($A52&lt;='All Results'!$B$4,"",IF(SUM(MissFill!M$5:M55)=0,"",(IF(MissFill!M55/SUM(MissFill!M$5:M55)&gt;0.01,"",IF(MissFill!M54/SUM(MissFill!M$5:M55)&gt;0.01,"",IF(MissFill!M53/SUM(MissFill!M$5:M55)&gt;0.01,"",IF(MissFill!M52/SUM(MissFill!M$5:M55)&gt;0.01,"",IF(MissFill!M51/SUM(MissFill!M$5:M55)&gt;0.01,"",DateEnded_5Day!$A52))))))))</f>
        <v/>
      </c>
      <c r="O52" s="13" t="str">
        <f>IF($A52&lt;='All Results'!$B$4,"",IF(SUM(MissFill!N$5:N55)=0,"",(IF(MissFill!N55/SUM(MissFill!N$5:N55)&gt;0.01,"",IF(MissFill!N54/SUM(MissFill!N$5:N55)&gt;0.01,"",IF(MissFill!N53/SUM(MissFill!N$5:N55)&gt;0.01,"",IF(MissFill!N52/SUM(MissFill!N$5:N55)&gt;0.01,"",IF(MissFill!N51/SUM(MissFill!N$5:N55)&gt;0.01,"",DateEnded_5Day!$A52))))))))</f>
        <v/>
      </c>
      <c r="P52" s="13" t="str">
        <f>IF($A52&lt;='All Results'!$B$4,"",IF(SUM(MissFill!O$5:O55)=0,"",(IF(MissFill!O55/SUM(MissFill!O$5:O55)&gt;0.01,"",IF(MissFill!O54/SUM(MissFill!O$5:O55)&gt;0.01,"",IF(MissFill!O53/SUM(MissFill!O$5:O55)&gt;0.01,"",IF(MissFill!O52/SUM(MissFill!O$5:O55)&gt;0.01,"",IF(MissFill!O51/SUM(MissFill!O$5:O55)&gt;0.01,"",DateEnded_5Day!$A52))))))))</f>
        <v/>
      </c>
      <c r="Q52" s="13" t="str">
        <f>IF($A52&lt;='All Results'!$B$4,"",IF(SUM(MissFill!P$5:P55)=0,"",(IF(MissFill!P55/SUM(MissFill!P$5:P55)&gt;0.01,"",IF(MissFill!P54/SUM(MissFill!P$5:P55)&gt;0.01,"",IF(MissFill!P53/SUM(MissFill!P$5:P55)&gt;0.01,"",IF(MissFill!P52/SUM(MissFill!P$5:P55)&gt;0.01,"",IF(MissFill!P51/SUM(MissFill!P$5:P55)&gt;0.01,"",DateEnded_5Day!$A52))))))))</f>
        <v/>
      </c>
      <c r="R52" s="13" t="str">
        <f>IF($A52&lt;='All Results'!$B$4,"",IF(SUM(MissFill!Q$5:Q55)=0,"",(IF(MissFill!Q55/SUM(MissFill!Q$5:Q55)&gt;0.01,"",IF(MissFill!Q54/SUM(MissFill!Q$5:Q55)&gt;0.01,"",IF(MissFill!Q53/SUM(MissFill!Q$5:Q55)&gt;0.01,"",IF(MissFill!Q52/SUM(MissFill!Q$5:Q55)&gt;0.01,"",IF(MissFill!Q51/SUM(MissFill!Q$5:Q55)&gt;0.01,"",DateEnded_5Day!$A52))))))))</f>
        <v/>
      </c>
      <c r="S52" s="13" t="str">
        <f>IF($A52&lt;='All Results'!$B$4,"",IF(SUM(MissFill!R$5:R55)=0,"",(IF(MissFill!R55/SUM(MissFill!R$5:R55)&gt;0.01,"",IF(MissFill!R54/SUM(MissFill!R$5:R55)&gt;0.01,"",IF(MissFill!R53/SUM(MissFill!R$5:R55)&gt;0.01,"",IF(MissFill!R52/SUM(MissFill!R$5:R55)&gt;0.01,"",IF(MissFill!R51/SUM(MissFill!R$5:R55)&gt;0.01,"",DateEnded_5Day!$A52))))))))</f>
        <v/>
      </c>
      <c r="T52" s="13" t="str">
        <f>IF($A52&lt;='All Results'!$B$4,"",IF(SUM(MissFill!S$5:S55)=0,"",(IF(MissFill!S55/SUM(MissFill!S$5:S55)&gt;0.01,"",IF(MissFill!S54/SUM(MissFill!S$5:S55)&gt;0.01,"",IF(MissFill!S53/SUM(MissFill!S$5:S55)&gt;0.01,"",IF(MissFill!S52/SUM(MissFill!S$5:S55)&gt;0.01,"",IF(MissFill!S51/SUM(MissFill!S$5:S55)&gt;0.01,"",DateEnded_5Day!$A52))))))))</f>
        <v/>
      </c>
      <c r="U52" s="13" t="str">
        <f>IF($A52&lt;='All Results'!$B$4,"",IF(SUM(MissFill!T$5:T55)=0,"",(IF(MissFill!T55/SUM(MissFill!T$5:T55)&gt;0.01,"",IF(MissFill!T54/SUM(MissFill!T$5:T55)&gt;0.01,"",IF(MissFill!T53/SUM(MissFill!T$5:T55)&gt;0.01,"",IF(MissFill!T52/SUM(MissFill!T$5:T55)&gt;0.01,"",IF(MissFill!T51/SUM(MissFill!T$5:T55)&gt;0.01,"",DateEnded_5Day!$A52))))))))</f>
        <v/>
      </c>
      <c r="V52" s="13" t="str">
        <f>IF($A52&lt;='All Results'!$B$4,"",IF(SUM(MissFill!U$5:U55)=0,"",(IF(MissFill!U55/SUM(MissFill!U$5:U55)&gt;0.01,"",IF(MissFill!U54/SUM(MissFill!U$5:U55)&gt;0.01,"",IF(MissFill!U53/SUM(MissFill!U$5:U55)&gt;0.01,"",IF(MissFill!U52/SUM(MissFill!U$5:U55)&gt;0.01,"",IF(MissFill!U51/SUM(MissFill!U$5:U55)&gt;0.01,"",DateEnded_5Day!$A52))))))))</f>
        <v/>
      </c>
      <c r="W52" s="13" t="str">
        <f>IF($A52&lt;='All Results'!$B$4,"",IF(SUM(MissFill!V$5:V55)=0,"",(IF(MissFill!V55/SUM(MissFill!V$5:V55)&gt;0.01,"",IF(MissFill!V54/SUM(MissFill!V$5:V55)&gt;0.01,"",IF(MissFill!V53/SUM(MissFill!V$5:V55)&gt;0.01,"",IF(MissFill!V52/SUM(MissFill!V$5:V55)&gt;0.01,"",IF(MissFill!V51/SUM(MissFill!V$5:V55)&gt;0.01,"",DateEnded_5Day!$A52))))))))</f>
        <v/>
      </c>
      <c r="X52" s="13" t="str">
        <f>IF($A52&lt;='All Results'!$B$4,"",IF(SUM(MissFill!W$5:W55)=0,"",(IF(MissFill!W55/SUM(MissFill!W$5:W55)&gt;0.01,"",IF(MissFill!W54/SUM(MissFill!W$5:W55)&gt;0.01,"",IF(MissFill!W53/SUM(MissFill!W$5:W55)&gt;0.01,"",IF(MissFill!W52/SUM(MissFill!W$5:W55)&gt;0.01,"",IF(MissFill!W51/SUM(MissFill!W$5:W55)&gt;0.01,"",DateEnded_5Day!$A52))))))))</f>
        <v/>
      </c>
      <c r="Y52" s="13" t="str">
        <f>IF($A52&lt;='All Results'!$B$4,"",IF(SUM(MissFill!X$5:X55)=0,"",(IF(MissFill!X55/SUM(MissFill!X$5:X55)&gt;0.01,"",IF(MissFill!X54/SUM(MissFill!X$5:X55)&gt;0.01,"",IF(MissFill!X53/SUM(MissFill!X$5:X55)&gt;0.01,"",IF(MissFill!X52/SUM(MissFill!X$5:X55)&gt;0.01,"",IF(MissFill!X51/SUM(MissFill!X$5:X55)&gt;0.01,"",DateEnded_5Day!$A52))))))))</f>
        <v/>
      </c>
      <c r="Z52" s="13" t="str">
        <f>IF($A52&lt;='All Results'!$B$4,"",IF(SUM(MissFill!Y$5:Y55)=0,"",(IF(MissFill!Y55/SUM(MissFill!Y$5:Y55)&gt;0.01,"",IF(MissFill!Y54/SUM(MissFill!Y$5:Y55)&gt;0.01,"",IF(MissFill!Y53/SUM(MissFill!Y$5:Y55)&gt;0.01,"",IF(MissFill!Y52/SUM(MissFill!Y$5:Y55)&gt;0.01,"",IF(MissFill!Y51/SUM(MissFill!Y$5:Y55)&gt;0.01,"",DateEnded_5Day!$A52))))))))</f>
        <v/>
      </c>
      <c r="AA52" s="13" t="str">
        <f>IF($A52&lt;='All Results'!$B$4,"",IF(SUM(MissFill!Z$5:Z55)=0,"",(IF(MissFill!Z55/SUM(MissFill!Z$5:Z55)&gt;0.01,"",IF(MissFill!Z54/SUM(MissFill!Z$5:Z55)&gt;0.01,"",IF(MissFill!Z53/SUM(MissFill!Z$5:Z55)&gt;0.01,"",IF(MissFill!Z52/SUM(MissFill!Z$5:Z55)&gt;0.01,"",IF(MissFill!Z51/SUM(MissFill!Z$5:Z55)&gt;0.01,"",DateEnded_5Day!$A52))))))))</f>
        <v/>
      </c>
      <c r="AB52" s="13" t="str">
        <f>IF($A52&lt;='All Results'!$B$4,"",IF(SUM(MissFill!AA$5:AA55)=0,"",(IF(MissFill!AA55/SUM(MissFill!AA$5:AA55)&gt;0.01,"",IF(MissFill!AA54/SUM(MissFill!AA$5:AA55)&gt;0.01,"",IF(MissFill!AA53/SUM(MissFill!AA$5:AA55)&gt;0.01,"",IF(MissFill!AA52/SUM(MissFill!AA$5:AA55)&gt;0.01,"",IF(MissFill!AA51/SUM(MissFill!AA$5:AA55)&gt;0.01,"",DateEnded_5Day!$A52))))))))</f>
        <v/>
      </c>
      <c r="AC52" s="13" t="str">
        <f>IF($A52&lt;='All Results'!$B$4,"",IF(SUM(MissFill!AB$5:AB55)=0,"",(IF(MissFill!AB55/SUM(MissFill!AB$5:AB55)&gt;0.01,"",IF(MissFill!AB54/SUM(MissFill!AB$5:AB55)&gt;0.01,"",IF(MissFill!AB53/SUM(MissFill!AB$5:AB55)&gt;0.01,"",IF(MissFill!AB52/SUM(MissFill!AB$5:AB55)&gt;0.01,"",IF(MissFill!AB51/SUM(MissFill!AB$5:AB55)&gt;0.01,"",DateEnded_5Day!$A52))))))))</f>
        <v/>
      </c>
      <c r="AD52" s="13" t="str">
        <f>IF($A52&lt;='All Results'!$B$4,"",IF(SUM(MissFill!AC$5:AC55)=0,"",(IF(MissFill!AC55/SUM(MissFill!AC$5:AC55)&gt;0.01,"",IF(MissFill!AC54/SUM(MissFill!AC$5:AC55)&gt;0.01,"",IF(MissFill!AC53/SUM(MissFill!AC$5:AC55)&gt;0.01,"",IF(MissFill!AC52/SUM(MissFill!AC$5:AC55)&gt;0.01,"",IF(MissFill!AC51/SUM(MissFill!AC$5:AC55)&gt;0.01,"",DateEnded_5Day!$A52))))))))</f>
        <v/>
      </c>
      <c r="AE52" s="13" t="str">
        <f>IF($A52&lt;='All Results'!$B$4,"",IF(SUM(MissFill!AD$5:AD55)=0,"",(IF(MissFill!AD55/SUM(MissFill!AD$5:AD55)&gt;0.01,"",IF(MissFill!AD54/SUM(MissFill!AD$5:AD55)&gt;0.01,"",IF(MissFill!AD53/SUM(MissFill!AD$5:AD55)&gt;0.01,"",IF(MissFill!AD52/SUM(MissFill!AD$5:AD55)&gt;0.01,"",IF(MissFill!AD51/SUM(MissFill!AD$5:AD55)&gt;0.01,"",DateEnded_5Day!$A52))))))))</f>
        <v/>
      </c>
      <c r="AF52" s="13" t="str">
        <f>IF($A52&lt;='All Results'!$B$4,"",IF(SUM(MissFill!AE$5:AE55)=0,"",(IF(MissFill!AE55/SUM(MissFill!AE$5:AE55)&gt;0.01,"",IF(MissFill!AE54/SUM(MissFill!AE$5:AE55)&gt;0.01,"",IF(MissFill!AE53/SUM(MissFill!AE$5:AE55)&gt;0.01,"",IF(MissFill!AE52/SUM(MissFill!AE$5:AE55)&gt;0.01,"",IF(MissFill!AE51/SUM(MissFill!AE$5:AE55)&gt;0.01,"",DateEnded_5Day!$A52))))))))</f>
        <v/>
      </c>
      <c r="AG52" s="13" t="str">
        <f>IF($A52&lt;='All Results'!$B$4,"",IF(SUM(MissFill!AF$5:AF55)=0,"",(IF(MissFill!AF55/SUM(MissFill!AF$5:AF55)&gt;0.01,"",IF(MissFill!AF54/SUM(MissFill!AF$5:AF55)&gt;0.01,"",IF(MissFill!AF53/SUM(MissFill!AF$5:AF55)&gt;0.01,"",IF(MissFill!AF52/SUM(MissFill!AF$5:AF55)&gt;0.01,"",IF(MissFill!AF51/SUM(MissFill!AF$5:AF55)&gt;0.01,"",DateEnded_5Day!$A52))))))))</f>
        <v/>
      </c>
      <c r="AH52" s="13" t="str">
        <f>IF($A52&lt;='All Results'!$B$4,"",IF(SUM(MissFill!AG$5:AG55)=0,"",(IF(MissFill!AG55/SUM(MissFill!AG$5:AG55)&gt;0.01,"",IF(MissFill!AG54/SUM(MissFill!AG$5:AG55)&gt;0.01,"",IF(MissFill!AG53/SUM(MissFill!AG$5:AG55)&gt;0.01,"",IF(MissFill!AG52/SUM(MissFill!AG$5:AG55)&gt;0.01,"",IF(MissFill!AG51/SUM(MissFill!AG$5:AG55)&gt;0.01,"",DateEnded_5Day!$A52))))))))</f>
        <v/>
      </c>
      <c r="AI52" s="13" t="str">
        <f>IF($A52&lt;='All Results'!$B$4,"",IF(SUM(MissFill!AH$5:AH55)=0,"",(IF(MissFill!AH55/SUM(MissFill!AH$5:AH55)&gt;0.01,"",IF(MissFill!AH54/SUM(MissFill!AH$5:AH55)&gt;0.01,"",IF(MissFill!AH53/SUM(MissFill!AH$5:AH55)&gt;0.01,"",IF(MissFill!AH52/SUM(MissFill!AH$5:AH55)&gt;0.01,"",IF(MissFill!AH51/SUM(MissFill!AH$5:AH55)&gt;0.01,"",DateEnded_5Day!$A52))))))))</f>
        <v/>
      </c>
      <c r="AJ52" s="13" t="str">
        <f>IF($A52&lt;='All Results'!$B$4,"",IF(SUM(MissFill!AI$5:AI55)=0,"",(IF(MissFill!AI55/SUM(MissFill!AI$5:AI55)&gt;0.01,"",IF(MissFill!AI54/SUM(MissFill!AI$5:AI55)&gt;0.01,"",IF(MissFill!AI53/SUM(MissFill!AI$5:AI55)&gt;0.01,"",IF(MissFill!AI52/SUM(MissFill!AI$5:AI55)&gt;0.01,"",IF(MissFill!AI51/SUM(MissFill!AI$5:AI55)&gt;0.01,"",DateEnded_5Day!$A52))))))))</f>
        <v/>
      </c>
      <c r="AK52" s="13" t="str">
        <f>IF($A52&lt;='All Results'!$B$4,"",IF(SUM(MissFill!AJ$5:AJ55)=0,"",(IF(MissFill!AJ55/SUM(MissFill!AJ$5:AJ55)&gt;0.01,"",IF(MissFill!AJ54/SUM(MissFill!AJ$5:AJ55)&gt;0.01,"",IF(MissFill!AJ53/SUM(MissFill!AJ$5:AJ55)&gt;0.01,"",IF(MissFill!AJ52/SUM(MissFill!AJ$5:AJ55)&gt;0.01,"",IF(MissFill!AJ51/SUM(MissFill!AJ$5:AJ55)&gt;0.01,"",DateEnded_5Day!$A52))))))))</f>
        <v/>
      </c>
      <c r="AL52" s="13" t="str">
        <f>IF($A52&lt;='All Results'!$B$4,"",IF(SUM(MissFill!AK$5:AK55)=0,"",(IF(MissFill!AK55/SUM(MissFill!AK$5:AK55)&gt;0.01,"",IF(MissFill!AK54/SUM(MissFill!AK$5:AK55)&gt;0.01,"",IF(MissFill!AK53/SUM(MissFill!AK$5:AK55)&gt;0.01,"",IF(MissFill!AK52/SUM(MissFill!AK$5:AK55)&gt;0.01,"",IF(MissFill!AK51/SUM(MissFill!AK$5:AK55)&gt;0.01,"",DateEnded_5Day!$A52))))))))</f>
        <v/>
      </c>
      <c r="AM52" s="13" t="str">
        <f>IF($A52&lt;='All Results'!$B$4,"",IF(SUM(MissFill!AL$5:AL55)=0,"",(IF(MissFill!AL55/SUM(MissFill!AL$5:AL55)&gt;0.01,"",IF(MissFill!AL54/SUM(MissFill!AL$5:AL55)&gt;0.01,"",IF(MissFill!AL53/SUM(MissFill!AL$5:AL55)&gt;0.01,"",IF(MissFill!AL52/SUM(MissFill!AL$5:AL55)&gt;0.01,"",IF(MissFill!AL51/SUM(MissFill!AL$5:AL55)&gt;0.01,"",DateEnded_5Day!$A52))))))))</f>
        <v/>
      </c>
      <c r="AN52" s="13" t="str">
        <f>IF($A52&lt;='All Results'!$B$4,"",IF(SUM(MissFill!AM$5:AM55)=0,"",(IF(MissFill!AM55/SUM(MissFill!AM$5:AM55)&gt;0.01,"",IF(MissFill!AM54/SUM(MissFill!AM$5:AM55)&gt;0.01,"",IF(MissFill!AM53/SUM(MissFill!AM$5:AM55)&gt;0.01,"",IF(MissFill!AM52/SUM(MissFill!AM$5:AM55)&gt;0.01,"",IF(MissFill!AM51/SUM(MissFill!AM$5:AM55)&gt;0.01,"",DateEnded_5Day!$A52))))))))</f>
        <v/>
      </c>
      <c r="AO52" s="13" t="str">
        <f>IF($A52&lt;='All Results'!$B$4,"",IF(SUM(MissFill!AN$5:AN55)=0,"",(IF(MissFill!AN55/SUM(MissFill!AN$5:AN55)&gt;0.01,"",IF(MissFill!AN54/SUM(MissFill!AN$5:AN55)&gt;0.01,"",IF(MissFill!AN53/SUM(MissFill!AN$5:AN55)&gt;0.01,"",IF(MissFill!AN52/SUM(MissFill!AN$5:AN55)&gt;0.01,"",IF(MissFill!AN51/SUM(MissFill!AN$5:AN55)&gt;0.01,"",DateEnded_5Day!$A52))))))))</f>
        <v/>
      </c>
      <c r="AP52" s="13" t="str">
        <f>IF($A52&lt;='All Results'!$B$4,"",IF(SUM(MissFill!AO$5:AO55)=0,"",(IF(MissFill!AO55/SUM(MissFill!AO$5:AO55)&gt;0.01,"",IF(MissFill!AO54/SUM(MissFill!AO$5:AO55)&gt;0.01,"",IF(MissFill!AO53/SUM(MissFill!AO$5:AO55)&gt;0.01,"",IF(MissFill!AO52/SUM(MissFill!AO$5:AO55)&gt;0.01,"",IF(MissFill!AO51/SUM(MissFill!AO$5:AO55)&gt;0.01,"",DateEnded_5Day!$A52))))))))</f>
        <v/>
      </c>
      <c r="AQ52" s="13" t="str">
        <f>IF($A52&lt;='All Results'!$B$4,"",IF(SUM(MissFill!AP$5:AP55)=0,"",(IF(MissFill!AP55/SUM(MissFill!AP$5:AP55)&gt;0.01,"",IF(MissFill!AP54/SUM(MissFill!AP$5:AP55)&gt;0.01,"",IF(MissFill!AP53/SUM(MissFill!AP$5:AP55)&gt;0.01,"",IF(MissFill!AP52/SUM(MissFill!AP$5:AP55)&gt;0.01,"",IF(MissFill!AP51/SUM(MissFill!AP$5:AP55)&gt;0.01,"",DateEnded_5Day!$A52))))))))</f>
        <v/>
      </c>
      <c r="AR52" s="13" t="str">
        <f>IF($A52&lt;='All Results'!$B$4,"",IF(SUM(MissFill!AQ$5:AQ55)=0,"",(IF(MissFill!AQ55/SUM(MissFill!AQ$5:AQ55)&gt;0.01,"",IF(MissFill!AQ54/SUM(MissFill!AQ$5:AQ55)&gt;0.01,"",IF(MissFill!AQ53/SUM(MissFill!AQ$5:AQ55)&gt;0.01,"",IF(MissFill!AQ52/SUM(MissFill!AQ$5:AQ55)&gt;0.01,"",IF(MissFill!AQ51/SUM(MissFill!AQ$5:AQ55)&gt;0.01,"",DateEnded_5Day!$A52))))))))</f>
        <v/>
      </c>
      <c r="AS52" s="13" t="str">
        <f>IF($A52&lt;='All Results'!$B$4,"",IF(SUM(MissFill!AR$5:AR55)=0,"",(IF(MissFill!AR55/SUM(MissFill!AR$5:AR55)&gt;0.01,"",IF(MissFill!AR54/SUM(MissFill!AR$5:AR55)&gt;0.01,"",IF(MissFill!AR53/SUM(MissFill!AR$5:AR55)&gt;0.01,"",IF(MissFill!AR52/SUM(MissFill!AR$5:AR55)&gt;0.01,"",IF(MissFill!AR51/SUM(MissFill!AR$5:AR55)&gt;0.01,"",DateEnded_5Day!$A52))))))))</f>
        <v/>
      </c>
      <c r="AT52" s="13" t="str">
        <f>IF($A52&lt;='All Results'!$B$4,"",IF(SUM(MissFill!AS$5:AS55)=0,"",(IF(MissFill!AS55/SUM(MissFill!AS$5:AS55)&gt;0.01,"",IF(MissFill!AS54/SUM(MissFill!AS$5:AS55)&gt;0.01,"",IF(MissFill!AS53/SUM(MissFill!AS$5:AS55)&gt;0.01,"",IF(MissFill!AS52/SUM(MissFill!AS$5:AS55)&gt;0.01,"",IF(MissFill!AS51/SUM(MissFill!AS$5:AS55)&gt;0.01,"",DateEnded_5Day!$A52))))))))</f>
        <v/>
      </c>
      <c r="AU52" s="13" t="str">
        <f>IF($A52&lt;='All Results'!$B$4,"",IF(SUM(MissFill!AT$5:AT55)=0,"",(IF(MissFill!AT55/SUM(MissFill!AT$5:AT55)&gt;0.01,"",IF(MissFill!AT54/SUM(MissFill!AT$5:AT55)&gt;0.01,"",IF(MissFill!AT53/SUM(MissFill!AT$5:AT55)&gt;0.01,"",IF(MissFill!AT52/SUM(MissFill!AT$5:AT55)&gt;0.01,"",IF(MissFill!AT51/SUM(MissFill!AT$5:AT55)&gt;0.01,"",DateEnded_5Day!$A52))))))))</f>
        <v/>
      </c>
      <c r="AV52" s="13" t="str">
        <f>IF($A52&lt;='All Results'!$B$4,"",IF(SUM(MissFill!AU$5:AU55)=0,"",(IF(MissFill!AU55/SUM(MissFill!AU$5:AU55)&gt;0.01,"",IF(MissFill!AU54/SUM(MissFill!AU$5:AU55)&gt;0.01,"",IF(MissFill!AU53/SUM(MissFill!AU$5:AU55)&gt;0.01,"",IF(MissFill!AU52/SUM(MissFill!AU$5:AU55)&gt;0.01,"",IF(MissFill!AU51/SUM(MissFill!AU$5:AU55)&gt;0.01,"",DateEnded_5Day!$A52))))))))</f>
        <v/>
      </c>
      <c r="AW52" s="13" t="str">
        <f>IF($A52&lt;='All Results'!$B$4,"",IF(SUM(MissFill!AV$5:AV55)=0,"",(IF(MissFill!AV55/SUM(MissFill!AV$5:AV55)&gt;0.01,"",IF(MissFill!AV54/SUM(MissFill!AV$5:AV55)&gt;0.01,"",IF(MissFill!AV53/SUM(MissFill!AV$5:AV55)&gt;0.01,"",IF(MissFill!AV52/SUM(MissFill!AV$5:AV55)&gt;0.01,"",IF(MissFill!AV51/SUM(MissFill!AV$5:AV55)&gt;0.01,"",DateEnded_5Day!$A52))))))))</f>
        <v/>
      </c>
      <c r="AX52" s="13" t="str">
        <f>IF($A52&lt;='All Results'!$B$4,"",IF(SUM(MissFill!AW$5:AW55)=0,"",(IF(MissFill!AW55/SUM(MissFill!AW$5:AW55)&gt;0.01,"",IF(MissFill!AW54/SUM(MissFill!AW$5:AW55)&gt;0.01,"",IF(MissFill!AW53/SUM(MissFill!AW$5:AW55)&gt;0.01,"",IF(MissFill!AW52/SUM(MissFill!AW$5:AW55)&gt;0.01,"",IF(MissFill!AW51/SUM(MissFill!AW$5:AW55)&gt;0.01,"",DateEnded_5Day!$A52))))))))</f>
        <v/>
      </c>
    </row>
    <row r="53" spans="1:50" x14ac:dyDescent="0.25">
      <c r="A53" s="8">
        <v>44398</v>
      </c>
      <c r="B53" s="11">
        <v>202</v>
      </c>
      <c r="C53" s="13" t="str">
        <f>IF($A53&lt;='All Results'!$B$4,"",IF(SUM(MissFill!B$5:B56)=0,"",(IF(MissFill!B56/SUM(MissFill!B$5:B56)&gt;0.01,"",IF(MissFill!B55/SUM(MissFill!B$5:B56)&gt;0.01,"",IF(MissFill!B54/SUM(MissFill!B$5:B56)&gt;0.01,"",IF(MissFill!B53/SUM(MissFill!B$5:B56)&gt;0.01,"",IF(MissFill!B52/SUM(MissFill!B$5:B56)&gt;0.01,"",DateEnded_5Day!$A53))))))))</f>
        <v/>
      </c>
      <c r="D53" s="13" t="str">
        <f>IF($A53&lt;='All Results'!$B$4,"",IF(SUM(MissFill!C$5:C56)=0,"",(IF(MissFill!C56/SUM(MissFill!C$5:C56)&gt;0.01,"",IF(MissFill!C55/SUM(MissFill!C$5:C56)&gt;0.01,"",IF(MissFill!C54/SUM(MissFill!C$5:C56)&gt;0.01,"",IF(MissFill!C53/SUM(MissFill!C$5:C56)&gt;0.01,"",IF(MissFill!C52/SUM(MissFill!C$5:C56)&gt;0.01,"",DateEnded_5Day!$A53))))))))</f>
        <v/>
      </c>
      <c r="E53" s="13" t="str">
        <f>IF($A53&lt;='All Results'!$B$4,"",IF(SUM(MissFill!D$5:D56)=0,"",(IF(MissFill!D56/SUM(MissFill!D$5:D56)&gt;0.01,"",IF(MissFill!D55/SUM(MissFill!D$5:D56)&gt;0.01,"",IF(MissFill!D54/SUM(MissFill!D$5:D56)&gt;0.01,"",IF(MissFill!D53/SUM(MissFill!D$5:D56)&gt;0.01,"",IF(MissFill!D52/SUM(MissFill!D$5:D56)&gt;0.01,"",DateEnded_5Day!$A53))))))))</f>
        <v/>
      </c>
      <c r="F53" s="13" t="str">
        <f>IF($A53&lt;='All Results'!$B$4,"",IF(SUM(MissFill!E$5:E56)=0,"",(IF(MissFill!E56/SUM(MissFill!E$5:E56)&gt;0.01,"",IF(MissFill!E55/SUM(MissFill!E$5:E56)&gt;0.01,"",IF(MissFill!E54/SUM(MissFill!E$5:E56)&gt;0.01,"",IF(MissFill!E53/SUM(MissFill!E$5:E56)&gt;0.01,"",IF(MissFill!E52/SUM(MissFill!E$5:E56)&gt;0.01,"",DateEnded_5Day!$A53))))))))</f>
        <v/>
      </c>
      <c r="G53" s="13" t="str">
        <f>IF($A53&lt;='All Results'!$B$4,"",IF(SUM(MissFill!F$5:F56)=0,"",(IF(MissFill!F56/SUM(MissFill!F$5:F56)&gt;0.01,"",IF(MissFill!F55/SUM(MissFill!F$5:F56)&gt;0.01,"",IF(MissFill!F54/SUM(MissFill!F$5:F56)&gt;0.01,"",IF(MissFill!F53/SUM(MissFill!F$5:F56)&gt;0.01,"",IF(MissFill!F52/SUM(MissFill!F$5:F56)&gt;0.01,"",DateEnded_5Day!$A53))))))))</f>
        <v/>
      </c>
      <c r="H53" s="13" t="str">
        <f>IF($A53&lt;='All Results'!$B$4,"",IF(SUM(MissFill!G$5:G56)=0,"",(IF(MissFill!G56/SUM(MissFill!G$5:G56)&gt;0.01,"",IF(MissFill!G55/SUM(MissFill!G$5:G56)&gt;0.01,"",IF(MissFill!G54/SUM(MissFill!G$5:G56)&gt;0.01,"",IF(MissFill!G53/SUM(MissFill!G$5:G56)&gt;0.01,"",IF(MissFill!G52/SUM(MissFill!G$5:G56)&gt;0.01,"",DateEnded_5Day!$A53))))))))</f>
        <v/>
      </c>
      <c r="I53" s="13" t="str">
        <f>IF($A53&lt;='All Results'!$B$4,"",IF(SUM(MissFill!H$5:H56)=0,"",(IF(MissFill!H56/SUM(MissFill!H$5:H56)&gt;0.01,"",IF(MissFill!H55/SUM(MissFill!H$5:H56)&gt;0.01,"",IF(MissFill!H54/SUM(MissFill!H$5:H56)&gt;0.01,"",IF(MissFill!H53/SUM(MissFill!H$5:H56)&gt;0.01,"",IF(MissFill!H52/SUM(MissFill!H$5:H56)&gt;0.01,"",DateEnded_5Day!$A53))))))))</f>
        <v/>
      </c>
      <c r="J53" s="13" t="str">
        <f>IF($A53&lt;='All Results'!$B$4,"",IF(SUM(MissFill!I$5:I56)=0,"",(IF(MissFill!I56/SUM(MissFill!I$5:I56)&gt;0.01,"",IF(MissFill!I55/SUM(MissFill!I$5:I56)&gt;0.01,"",IF(MissFill!I54/SUM(MissFill!I$5:I56)&gt;0.01,"",IF(MissFill!I53/SUM(MissFill!I$5:I56)&gt;0.01,"",IF(MissFill!I52/SUM(MissFill!I$5:I56)&gt;0.01,"",DateEnded_5Day!$A53))))))))</f>
        <v/>
      </c>
      <c r="K53" s="13" t="str">
        <f>IF($A53&lt;='All Results'!$B$4,"",IF(SUM(MissFill!J$5:J56)=0,"",(IF(MissFill!J56/SUM(MissFill!J$5:J56)&gt;0.01,"",IF(MissFill!J55/SUM(MissFill!J$5:J56)&gt;0.01,"",IF(MissFill!J54/SUM(MissFill!J$5:J56)&gt;0.01,"",IF(MissFill!J53/SUM(MissFill!J$5:J56)&gt;0.01,"",IF(MissFill!J52/SUM(MissFill!J$5:J56)&gt;0.01,"",DateEnded_5Day!$A53))))))))</f>
        <v/>
      </c>
      <c r="L53" s="13" t="str">
        <f>IF($A53&lt;='All Results'!$B$4,"",IF(SUM(MissFill!K$5:K56)=0,"",(IF(MissFill!K56/SUM(MissFill!K$5:K56)&gt;0.01,"",IF(MissFill!K55/SUM(MissFill!K$5:K56)&gt;0.01,"",IF(MissFill!K54/SUM(MissFill!K$5:K56)&gt;0.01,"",IF(MissFill!K53/SUM(MissFill!K$5:K56)&gt;0.01,"",IF(MissFill!K52/SUM(MissFill!K$5:K56)&gt;0.01,"",DateEnded_5Day!$A53))))))))</f>
        <v/>
      </c>
      <c r="M53" s="13" t="str">
        <f>IF($A53&lt;='All Results'!$B$4,"",IF(SUM(MissFill!L$5:L56)=0,"",(IF(MissFill!L56/SUM(MissFill!L$5:L56)&gt;0.01,"",IF(MissFill!L55/SUM(MissFill!L$5:L56)&gt;0.01,"",IF(MissFill!L54/SUM(MissFill!L$5:L56)&gt;0.01,"",IF(MissFill!L53/SUM(MissFill!L$5:L56)&gt;0.01,"",IF(MissFill!L52/SUM(MissFill!L$5:L56)&gt;0.01,"",DateEnded_5Day!$A53))))))))</f>
        <v/>
      </c>
      <c r="N53" s="13" t="str">
        <f>IF($A53&lt;='All Results'!$B$4,"",IF(SUM(MissFill!M$5:M56)=0,"",(IF(MissFill!M56/SUM(MissFill!M$5:M56)&gt;0.01,"",IF(MissFill!M55/SUM(MissFill!M$5:M56)&gt;0.01,"",IF(MissFill!M54/SUM(MissFill!M$5:M56)&gt;0.01,"",IF(MissFill!M53/SUM(MissFill!M$5:M56)&gt;0.01,"",IF(MissFill!M52/SUM(MissFill!M$5:M56)&gt;0.01,"",DateEnded_5Day!$A53))))))))</f>
        <v/>
      </c>
      <c r="O53" s="13" t="str">
        <f>IF($A53&lt;='All Results'!$B$4,"",IF(SUM(MissFill!N$5:N56)=0,"",(IF(MissFill!N56/SUM(MissFill!N$5:N56)&gt;0.01,"",IF(MissFill!N55/SUM(MissFill!N$5:N56)&gt;0.01,"",IF(MissFill!N54/SUM(MissFill!N$5:N56)&gt;0.01,"",IF(MissFill!N53/SUM(MissFill!N$5:N56)&gt;0.01,"",IF(MissFill!N52/SUM(MissFill!N$5:N56)&gt;0.01,"",DateEnded_5Day!$A53))))))))</f>
        <v/>
      </c>
      <c r="P53" s="13" t="str">
        <f>IF($A53&lt;='All Results'!$B$4,"",IF(SUM(MissFill!O$5:O56)=0,"",(IF(MissFill!O56/SUM(MissFill!O$5:O56)&gt;0.01,"",IF(MissFill!O55/SUM(MissFill!O$5:O56)&gt;0.01,"",IF(MissFill!O54/SUM(MissFill!O$5:O56)&gt;0.01,"",IF(MissFill!O53/SUM(MissFill!O$5:O56)&gt;0.01,"",IF(MissFill!O52/SUM(MissFill!O$5:O56)&gt;0.01,"",DateEnded_5Day!$A53))))))))</f>
        <v/>
      </c>
      <c r="Q53" s="13" t="str">
        <f>IF($A53&lt;='All Results'!$B$4,"",IF(SUM(MissFill!P$5:P56)=0,"",(IF(MissFill!P56/SUM(MissFill!P$5:P56)&gt;0.01,"",IF(MissFill!P55/SUM(MissFill!P$5:P56)&gt;0.01,"",IF(MissFill!P54/SUM(MissFill!P$5:P56)&gt;0.01,"",IF(MissFill!P53/SUM(MissFill!P$5:P56)&gt;0.01,"",IF(MissFill!P52/SUM(MissFill!P$5:P56)&gt;0.01,"",DateEnded_5Day!$A53))))))))</f>
        <v/>
      </c>
      <c r="R53" s="13" t="str">
        <f>IF($A53&lt;='All Results'!$B$4,"",IF(SUM(MissFill!Q$5:Q56)=0,"",(IF(MissFill!Q56/SUM(MissFill!Q$5:Q56)&gt;0.01,"",IF(MissFill!Q55/SUM(MissFill!Q$5:Q56)&gt;0.01,"",IF(MissFill!Q54/SUM(MissFill!Q$5:Q56)&gt;0.01,"",IF(MissFill!Q53/SUM(MissFill!Q$5:Q56)&gt;0.01,"",IF(MissFill!Q52/SUM(MissFill!Q$5:Q56)&gt;0.01,"",DateEnded_5Day!$A53))))))))</f>
        <v/>
      </c>
      <c r="S53" s="13" t="str">
        <f>IF($A53&lt;='All Results'!$B$4,"",IF(SUM(MissFill!R$5:R56)=0,"",(IF(MissFill!R56/SUM(MissFill!R$5:R56)&gt;0.01,"",IF(MissFill!R55/SUM(MissFill!R$5:R56)&gt;0.01,"",IF(MissFill!R54/SUM(MissFill!R$5:R56)&gt;0.01,"",IF(MissFill!R53/SUM(MissFill!R$5:R56)&gt;0.01,"",IF(MissFill!R52/SUM(MissFill!R$5:R56)&gt;0.01,"",DateEnded_5Day!$A53))))))))</f>
        <v/>
      </c>
      <c r="T53" s="13" t="str">
        <f>IF($A53&lt;='All Results'!$B$4,"",IF(SUM(MissFill!S$5:S56)=0,"",(IF(MissFill!S56/SUM(MissFill!S$5:S56)&gt;0.01,"",IF(MissFill!S55/SUM(MissFill!S$5:S56)&gt;0.01,"",IF(MissFill!S54/SUM(MissFill!S$5:S56)&gt;0.01,"",IF(MissFill!S53/SUM(MissFill!S$5:S56)&gt;0.01,"",IF(MissFill!S52/SUM(MissFill!S$5:S56)&gt;0.01,"",DateEnded_5Day!$A53))))))))</f>
        <v/>
      </c>
      <c r="U53" s="13" t="str">
        <f>IF($A53&lt;='All Results'!$B$4,"",IF(SUM(MissFill!T$5:T56)=0,"",(IF(MissFill!T56/SUM(MissFill!T$5:T56)&gt;0.01,"",IF(MissFill!T55/SUM(MissFill!T$5:T56)&gt;0.01,"",IF(MissFill!T54/SUM(MissFill!T$5:T56)&gt;0.01,"",IF(MissFill!T53/SUM(MissFill!T$5:T56)&gt;0.01,"",IF(MissFill!T52/SUM(MissFill!T$5:T56)&gt;0.01,"",DateEnded_5Day!$A53))))))))</f>
        <v/>
      </c>
      <c r="V53" s="13" t="str">
        <f>IF($A53&lt;='All Results'!$B$4,"",IF(SUM(MissFill!U$5:U56)=0,"",(IF(MissFill!U56/SUM(MissFill!U$5:U56)&gt;0.01,"",IF(MissFill!U55/SUM(MissFill!U$5:U56)&gt;0.01,"",IF(MissFill!U54/SUM(MissFill!U$5:U56)&gt;0.01,"",IF(MissFill!U53/SUM(MissFill!U$5:U56)&gt;0.01,"",IF(MissFill!U52/SUM(MissFill!U$5:U56)&gt;0.01,"",DateEnded_5Day!$A53))))))))</f>
        <v/>
      </c>
      <c r="W53" s="13" t="str">
        <f>IF($A53&lt;='All Results'!$B$4,"",IF(SUM(MissFill!V$5:V56)=0,"",(IF(MissFill!V56/SUM(MissFill!V$5:V56)&gt;0.01,"",IF(MissFill!V55/SUM(MissFill!V$5:V56)&gt;0.01,"",IF(MissFill!V54/SUM(MissFill!V$5:V56)&gt;0.01,"",IF(MissFill!V53/SUM(MissFill!V$5:V56)&gt;0.01,"",IF(MissFill!V52/SUM(MissFill!V$5:V56)&gt;0.01,"",DateEnded_5Day!$A53))))))))</f>
        <v/>
      </c>
      <c r="X53" s="13" t="str">
        <f>IF($A53&lt;='All Results'!$B$4,"",IF(SUM(MissFill!W$5:W56)=0,"",(IF(MissFill!W56/SUM(MissFill!W$5:W56)&gt;0.01,"",IF(MissFill!W55/SUM(MissFill!W$5:W56)&gt;0.01,"",IF(MissFill!W54/SUM(MissFill!W$5:W56)&gt;0.01,"",IF(MissFill!W53/SUM(MissFill!W$5:W56)&gt;0.01,"",IF(MissFill!W52/SUM(MissFill!W$5:W56)&gt;0.01,"",DateEnded_5Day!$A53))))))))</f>
        <v/>
      </c>
      <c r="Y53" s="13" t="str">
        <f>IF($A53&lt;='All Results'!$B$4,"",IF(SUM(MissFill!X$5:X56)=0,"",(IF(MissFill!X56/SUM(MissFill!X$5:X56)&gt;0.01,"",IF(MissFill!X55/SUM(MissFill!X$5:X56)&gt;0.01,"",IF(MissFill!X54/SUM(MissFill!X$5:X56)&gt;0.01,"",IF(MissFill!X53/SUM(MissFill!X$5:X56)&gt;0.01,"",IF(MissFill!X52/SUM(MissFill!X$5:X56)&gt;0.01,"",DateEnded_5Day!$A53))))))))</f>
        <v/>
      </c>
      <c r="Z53" s="13" t="str">
        <f>IF($A53&lt;='All Results'!$B$4,"",IF(SUM(MissFill!Y$5:Y56)=0,"",(IF(MissFill!Y56/SUM(MissFill!Y$5:Y56)&gt;0.01,"",IF(MissFill!Y55/SUM(MissFill!Y$5:Y56)&gt;0.01,"",IF(MissFill!Y54/SUM(MissFill!Y$5:Y56)&gt;0.01,"",IF(MissFill!Y53/SUM(MissFill!Y$5:Y56)&gt;0.01,"",IF(MissFill!Y52/SUM(MissFill!Y$5:Y56)&gt;0.01,"",DateEnded_5Day!$A53))))))))</f>
        <v/>
      </c>
      <c r="AA53" s="13" t="str">
        <f>IF($A53&lt;='All Results'!$B$4,"",IF(SUM(MissFill!Z$5:Z56)=0,"",(IF(MissFill!Z56/SUM(MissFill!Z$5:Z56)&gt;0.01,"",IF(MissFill!Z55/SUM(MissFill!Z$5:Z56)&gt;0.01,"",IF(MissFill!Z54/SUM(MissFill!Z$5:Z56)&gt;0.01,"",IF(MissFill!Z53/SUM(MissFill!Z$5:Z56)&gt;0.01,"",IF(MissFill!Z52/SUM(MissFill!Z$5:Z56)&gt;0.01,"",DateEnded_5Day!$A53))))))))</f>
        <v/>
      </c>
      <c r="AB53" s="13" t="str">
        <f>IF($A53&lt;='All Results'!$B$4,"",IF(SUM(MissFill!AA$5:AA56)=0,"",(IF(MissFill!AA56/SUM(MissFill!AA$5:AA56)&gt;0.01,"",IF(MissFill!AA55/SUM(MissFill!AA$5:AA56)&gt;0.01,"",IF(MissFill!AA54/SUM(MissFill!AA$5:AA56)&gt;0.01,"",IF(MissFill!AA53/SUM(MissFill!AA$5:AA56)&gt;0.01,"",IF(MissFill!AA52/SUM(MissFill!AA$5:AA56)&gt;0.01,"",DateEnded_5Day!$A53))))))))</f>
        <v/>
      </c>
      <c r="AC53" s="13" t="str">
        <f>IF($A53&lt;='All Results'!$B$4,"",IF(SUM(MissFill!AB$5:AB56)=0,"",(IF(MissFill!AB56/SUM(MissFill!AB$5:AB56)&gt;0.01,"",IF(MissFill!AB55/SUM(MissFill!AB$5:AB56)&gt;0.01,"",IF(MissFill!AB54/SUM(MissFill!AB$5:AB56)&gt;0.01,"",IF(MissFill!AB53/SUM(MissFill!AB$5:AB56)&gt;0.01,"",IF(MissFill!AB52/SUM(MissFill!AB$5:AB56)&gt;0.01,"",DateEnded_5Day!$A53))))))))</f>
        <v/>
      </c>
      <c r="AD53" s="13" t="str">
        <f>IF($A53&lt;='All Results'!$B$4,"",IF(SUM(MissFill!AC$5:AC56)=0,"",(IF(MissFill!AC56/SUM(MissFill!AC$5:AC56)&gt;0.01,"",IF(MissFill!AC55/SUM(MissFill!AC$5:AC56)&gt;0.01,"",IF(MissFill!AC54/SUM(MissFill!AC$5:AC56)&gt;0.01,"",IF(MissFill!AC53/SUM(MissFill!AC$5:AC56)&gt;0.01,"",IF(MissFill!AC52/SUM(MissFill!AC$5:AC56)&gt;0.01,"",DateEnded_5Day!$A53))))))))</f>
        <v/>
      </c>
      <c r="AE53" s="13" t="str">
        <f>IF($A53&lt;='All Results'!$B$4,"",IF(SUM(MissFill!AD$5:AD56)=0,"",(IF(MissFill!AD56/SUM(MissFill!AD$5:AD56)&gt;0.01,"",IF(MissFill!AD55/SUM(MissFill!AD$5:AD56)&gt;0.01,"",IF(MissFill!AD54/SUM(MissFill!AD$5:AD56)&gt;0.01,"",IF(MissFill!AD53/SUM(MissFill!AD$5:AD56)&gt;0.01,"",IF(MissFill!AD52/SUM(MissFill!AD$5:AD56)&gt;0.01,"",DateEnded_5Day!$A53))))))))</f>
        <v/>
      </c>
      <c r="AF53" s="13" t="str">
        <f>IF($A53&lt;='All Results'!$B$4,"",IF(SUM(MissFill!AE$5:AE56)=0,"",(IF(MissFill!AE56/SUM(MissFill!AE$5:AE56)&gt;0.01,"",IF(MissFill!AE55/SUM(MissFill!AE$5:AE56)&gt;0.01,"",IF(MissFill!AE54/SUM(MissFill!AE$5:AE56)&gt;0.01,"",IF(MissFill!AE53/SUM(MissFill!AE$5:AE56)&gt;0.01,"",IF(MissFill!AE52/SUM(MissFill!AE$5:AE56)&gt;0.01,"",DateEnded_5Day!$A53))))))))</f>
        <v/>
      </c>
      <c r="AG53" s="13" t="str">
        <f>IF($A53&lt;='All Results'!$B$4,"",IF(SUM(MissFill!AF$5:AF56)=0,"",(IF(MissFill!AF56/SUM(MissFill!AF$5:AF56)&gt;0.01,"",IF(MissFill!AF55/SUM(MissFill!AF$5:AF56)&gt;0.01,"",IF(MissFill!AF54/SUM(MissFill!AF$5:AF56)&gt;0.01,"",IF(MissFill!AF53/SUM(MissFill!AF$5:AF56)&gt;0.01,"",IF(MissFill!AF52/SUM(MissFill!AF$5:AF56)&gt;0.01,"",DateEnded_5Day!$A53))))))))</f>
        <v/>
      </c>
      <c r="AH53" s="13" t="str">
        <f>IF($A53&lt;='All Results'!$B$4,"",IF(SUM(MissFill!AG$5:AG56)=0,"",(IF(MissFill!AG56/SUM(MissFill!AG$5:AG56)&gt;0.01,"",IF(MissFill!AG55/SUM(MissFill!AG$5:AG56)&gt;0.01,"",IF(MissFill!AG54/SUM(MissFill!AG$5:AG56)&gt;0.01,"",IF(MissFill!AG53/SUM(MissFill!AG$5:AG56)&gt;0.01,"",IF(MissFill!AG52/SUM(MissFill!AG$5:AG56)&gt;0.01,"",DateEnded_5Day!$A53))))))))</f>
        <v/>
      </c>
      <c r="AI53" s="13" t="str">
        <f>IF($A53&lt;='All Results'!$B$4,"",IF(SUM(MissFill!AH$5:AH56)=0,"",(IF(MissFill!AH56/SUM(MissFill!AH$5:AH56)&gt;0.01,"",IF(MissFill!AH55/SUM(MissFill!AH$5:AH56)&gt;0.01,"",IF(MissFill!AH54/SUM(MissFill!AH$5:AH56)&gt;0.01,"",IF(MissFill!AH53/SUM(MissFill!AH$5:AH56)&gt;0.01,"",IF(MissFill!AH52/SUM(MissFill!AH$5:AH56)&gt;0.01,"",DateEnded_5Day!$A53))))))))</f>
        <v/>
      </c>
      <c r="AJ53" s="13" t="str">
        <f>IF($A53&lt;='All Results'!$B$4,"",IF(SUM(MissFill!AI$5:AI56)=0,"",(IF(MissFill!AI56/SUM(MissFill!AI$5:AI56)&gt;0.01,"",IF(MissFill!AI55/SUM(MissFill!AI$5:AI56)&gt;0.01,"",IF(MissFill!AI54/SUM(MissFill!AI$5:AI56)&gt;0.01,"",IF(MissFill!AI53/SUM(MissFill!AI$5:AI56)&gt;0.01,"",IF(MissFill!AI52/SUM(MissFill!AI$5:AI56)&gt;0.01,"",DateEnded_5Day!$A53))))))))</f>
        <v/>
      </c>
      <c r="AK53" s="13" t="str">
        <f>IF($A53&lt;='All Results'!$B$4,"",IF(SUM(MissFill!AJ$5:AJ56)=0,"",(IF(MissFill!AJ56/SUM(MissFill!AJ$5:AJ56)&gt;0.01,"",IF(MissFill!AJ55/SUM(MissFill!AJ$5:AJ56)&gt;0.01,"",IF(MissFill!AJ54/SUM(MissFill!AJ$5:AJ56)&gt;0.01,"",IF(MissFill!AJ53/SUM(MissFill!AJ$5:AJ56)&gt;0.01,"",IF(MissFill!AJ52/SUM(MissFill!AJ$5:AJ56)&gt;0.01,"",DateEnded_5Day!$A53))))))))</f>
        <v/>
      </c>
      <c r="AL53" s="13" t="str">
        <f>IF($A53&lt;='All Results'!$B$4,"",IF(SUM(MissFill!AK$5:AK56)=0,"",(IF(MissFill!AK56/SUM(MissFill!AK$5:AK56)&gt;0.01,"",IF(MissFill!AK55/SUM(MissFill!AK$5:AK56)&gt;0.01,"",IF(MissFill!AK54/SUM(MissFill!AK$5:AK56)&gt;0.01,"",IF(MissFill!AK53/SUM(MissFill!AK$5:AK56)&gt;0.01,"",IF(MissFill!AK52/SUM(MissFill!AK$5:AK56)&gt;0.01,"",DateEnded_5Day!$A53))))))))</f>
        <v/>
      </c>
      <c r="AM53" s="13" t="str">
        <f>IF($A53&lt;='All Results'!$B$4,"",IF(SUM(MissFill!AL$5:AL56)=0,"",(IF(MissFill!AL56/SUM(MissFill!AL$5:AL56)&gt;0.01,"",IF(MissFill!AL55/SUM(MissFill!AL$5:AL56)&gt;0.01,"",IF(MissFill!AL54/SUM(MissFill!AL$5:AL56)&gt;0.01,"",IF(MissFill!AL53/SUM(MissFill!AL$5:AL56)&gt;0.01,"",IF(MissFill!AL52/SUM(MissFill!AL$5:AL56)&gt;0.01,"",DateEnded_5Day!$A53))))))))</f>
        <v/>
      </c>
      <c r="AN53" s="13" t="str">
        <f>IF($A53&lt;='All Results'!$B$4,"",IF(SUM(MissFill!AM$5:AM56)=0,"",(IF(MissFill!AM56/SUM(MissFill!AM$5:AM56)&gt;0.01,"",IF(MissFill!AM55/SUM(MissFill!AM$5:AM56)&gt;0.01,"",IF(MissFill!AM54/SUM(MissFill!AM$5:AM56)&gt;0.01,"",IF(MissFill!AM53/SUM(MissFill!AM$5:AM56)&gt;0.01,"",IF(MissFill!AM52/SUM(MissFill!AM$5:AM56)&gt;0.01,"",DateEnded_5Day!$A53))))))))</f>
        <v/>
      </c>
      <c r="AO53" s="13" t="str">
        <f>IF($A53&lt;='All Results'!$B$4,"",IF(SUM(MissFill!AN$5:AN56)=0,"",(IF(MissFill!AN56/SUM(MissFill!AN$5:AN56)&gt;0.01,"",IF(MissFill!AN55/SUM(MissFill!AN$5:AN56)&gt;0.01,"",IF(MissFill!AN54/SUM(MissFill!AN$5:AN56)&gt;0.01,"",IF(MissFill!AN53/SUM(MissFill!AN$5:AN56)&gt;0.01,"",IF(MissFill!AN52/SUM(MissFill!AN$5:AN56)&gt;0.01,"",DateEnded_5Day!$A53))))))))</f>
        <v/>
      </c>
      <c r="AP53" s="13" t="str">
        <f>IF($A53&lt;='All Results'!$B$4,"",IF(SUM(MissFill!AO$5:AO56)=0,"",(IF(MissFill!AO56/SUM(MissFill!AO$5:AO56)&gt;0.01,"",IF(MissFill!AO55/SUM(MissFill!AO$5:AO56)&gt;0.01,"",IF(MissFill!AO54/SUM(MissFill!AO$5:AO56)&gt;0.01,"",IF(MissFill!AO53/SUM(MissFill!AO$5:AO56)&gt;0.01,"",IF(MissFill!AO52/SUM(MissFill!AO$5:AO56)&gt;0.01,"",DateEnded_5Day!$A53))))))))</f>
        <v/>
      </c>
      <c r="AQ53" s="13" t="str">
        <f>IF($A53&lt;='All Results'!$B$4,"",IF(SUM(MissFill!AP$5:AP56)=0,"",(IF(MissFill!AP56/SUM(MissFill!AP$5:AP56)&gt;0.01,"",IF(MissFill!AP55/SUM(MissFill!AP$5:AP56)&gt;0.01,"",IF(MissFill!AP54/SUM(MissFill!AP$5:AP56)&gt;0.01,"",IF(MissFill!AP53/SUM(MissFill!AP$5:AP56)&gt;0.01,"",IF(MissFill!AP52/SUM(MissFill!AP$5:AP56)&gt;0.01,"",DateEnded_5Day!$A53))))))))</f>
        <v/>
      </c>
      <c r="AR53" s="13" t="str">
        <f>IF($A53&lt;='All Results'!$B$4,"",IF(SUM(MissFill!AQ$5:AQ56)=0,"",(IF(MissFill!AQ56/SUM(MissFill!AQ$5:AQ56)&gt;0.01,"",IF(MissFill!AQ55/SUM(MissFill!AQ$5:AQ56)&gt;0.01,"",IF(MissFill!AQ54/SUM(MissFill!AQ$5:AQ56)&gt;0.01,"",IF(MissFill!AQ53/SUM(MissFill!AQ$5:AQ56)&gt;0.01,"",IF(MissFill!AQ52/SUM(MissFill!AQ$5:AQ56)&gt;0.01,"",DateEnded_5Day!$A53))))))))</f>
        <v/>
      </c>
      <c r="AS53" s="13" t="str">
        <f>IF($A53&lt;='All Results'!$B$4,"",IF(SUM(MissFill!AR$5:AR56)=0,"",(IF(MissFill!AR56/SUM(MissFill!AR$5:AR56)&gt;0.01,"",IF(MissFill!AR55/SUM(MissFill!AR$5:AR56)&gt;0.01,"",IF(MissFill!AR54/SUM(MissFill!AR$5:AR56)&gt;0.01,"",IF(MissFill!AR53/SUM(MissFill!AR$5:AR56)&gt;0.01,"",IF(MissFill!AR52/SUM(MissFill!AR$5:AR56)&gt;0.01,"",DateEnded_5Day!$A53))))))))</f>
        <v/>
      </c>
      <c r="AT53" s="13" t="str">
        <f>IF($A53&lt;='All Results'!$B$4,"",IF(SUM(MissFill!AS$5:AS56)=0,"",(IF(MissFill!AS56/SUM(MissFill!AS$5:AS56)&gt;0.01,"",IF(MissFill!AS55/SUM(MissFill!AS$5:AS56)&gt;0.01,"",IF(MissFill!AS54/SUM(MissFill!AS$5:AS56)&gt;0.01,"",IF(MissFill!AS53/SUM(MissFill!AS$5:AS56)&gt;0.01,"",IF(MissFill!AS52/SUM(MissFill!AS$5:AS56)&gt;0.01,"",DateEnded_5Day!$A53))))))))</f>
        <v/>
      </c>
      <c r="AU53" s="13" t="str">
        <f>IF($A53&lt;='All Results'!$B$4,"",IF(SUM(MissFill!AT$5:AT56)=0,"",(IF(MissFill!AT56/SUM(MissFill!AT$5:AT56)&gt;0.01,"",IF(MissFill!AT55/SUM(MissFill!AT$5:AT56)&gt;0.01,"",IF(MissFill!AT54/SUM(MissFill!AT$5:AT56)&gt;0.01,"",IF(MissFill!AT53/SUM(MissFill!AT$5:AT56)&gt;0.01,"",IF(MissFill!AT52/SUM(MissFill!AT$5:AT56)&gt;0.01,"",DateEnded_5Day!$A53))))))))</f>
        <v/>
      </c>
      <c r="AV53" s="13" t="str">
        <f>IF($A53&lt;='All Results'!$B$4,"",IF(SUM(MissFill!AU$5:AU56)=0,"",(IF(MissFill!AU56/SUM(MissFill!AU$5:AU56)&gt;0.01,"",IF(MissFill!AU55/SUM(MissFill!AU$5:AU56)&gt;0.01,"",IF(MissFill!AU54/SUM(MissFill!AU$5:AU56)&gt;0.01,"",IF(MissFill!AU53/SUM(MissFill!AU$5:AU56)&gt;0.01,"",IF(MissFill!AU52/SUM(MissFill!AU$5:AU56)&gt;0.01,"",DateEnded_5Day!$A53))))))))</f>
        <v/>
      </c>
      <c r="AW53" s="13" t="str">
        <f>IF($A53&lt;='All Results'!$B$4,"",IF(SUM(MissFill!AV$5:AV56)=0,"",(IF(MissFill!AV56/SUM(MissFill!AV$5:AV56)&gt;0.01,"",IF(MissFill!AV55/SUM(MissFill!AV$5:AV56)&gt;0.01,"",IF(MissFill!AV54/SUM(MissFill!AV$5:AV56)&gt;0.01,"",IF(MissFill!AV53/SUM(MissFill!AV$5:AV56)&gt;0.01,"",IF(MissFill!AV52/SUM(MissFill!AV$5:AV56)&gt;0.01,"",DateEnded_5Day!$A53))))))))</f>
        <v/>
      </c>
      <c r="AX53" s="13" t="str">
        <f>IF($A53&lt;='All Results'!$B$4,"",IF(SUM(MissFill!AW$5:AW56)=0,"",(IF(MissFill!AW56/SUM(MissFill!AW$5:AW56)&gt;0.01,"",IF(MissFill!AW55/SUM(MissFill!AW$5:AW56)&gt;0.01,"",IF(MissFill!AW54/SUM(MissFill!AW$5:AW56)&gt;0.01,"",IF(MissFill!AW53/SUM(MissFill!AW$5:AW56)&gt;0.01,"",IF(MissFill!AW52/SUM(MissFill!AW$5:AW56)&gt;0.01,"",DateEnded_5Day!$A53))))))))</f>
        <v/>
      </c>
    </row>
    <row r="54" spans="1:50" x14ac:dyDescent="0.25">
      <c r="A54" s="8">
        <v>44399</v>
      </c>
      <c r="B54" s="11">
        <v>203</v>
      </c>
      <c r="C54" s="13" t="str">
        <f>IF($A54&lt;='All Results'!$B$4,"",IF(SUM(MissFill!B$5:B57)=0,"",(IF(MissFill!B57/SUM(MissFill!B$5:B57)&gt;0.01,"",IF(MissFill!B56/SUM(MissFill!B$5:B57)&gt;0.01,"",IF(MissFill!B55/SUM(MissFill!B$5:B57)&gt;0.01,"",IF(MissFill!B54/SUM(MissFill!B$5:B57)&gt;0.01,"",IF(MissFill!B53/SUM(MissFill!B$5:B57)&gt;0.01,"",DateEnded_5Day!$A54))))))))</f>
        <v/>
      </c>
      <c r="D54" s="13" t="str">
        <f>IF($A54&lt;='All Results'!$B$4,"",IF(SUM(MissFill!C$5:C57)=0,"",(IF(MissFill!C57/SUM(MissFill!C$5:C57)&gt;0.01,"",IF(MissFill!C56/SUM(MissFill!C$5:C57)&gt;0.01,"",IF(MissFill!C55/SUM(MissFill!C$5:C57)&gt;0.01,"",IF(MissFill!C54/SUM(MissFill!C$5:C57)&gt;0.01,"",IF(MissFill!C53/SUM(MissFill!C$5:C57)&gt;0.01,"",DateEnded_5Day!$A54))))))))</f>
        <v/>
      </c>
      <c r="E54" s="13" t="str">
        <f>IF($A54&lt;='All Results'!$B$4,"",IF(SUM(MissFill!D$5:D57)=0,"",(IF(MissFill!D57/SUM(MissFill!D$5:D57)&gt;0.01,"",IF(MissFill!D56/SUM(MissFill!D$5:D57)&gt;0.01,"",IF(MissFill!D55/SUM(MissFill!D$5:D57)&gt;0.01,"",IF(MissFill!D54/SUM(MissFill!D$5:D57)&gt;0.01,"",IF(MissFill!D53/SUM(MissFill!D$5:D57)&gt;0.01,"",DateEnded_5Day!$A54))))))))</f>
        <v/>
      </c>
      <c r="F54" s="13" t="str">
        <f>IF($A54&lt;='All Results'!$B$4,"",IF(SUM(MissFill!E$5:E57)=0,"",(IF(MissFill!E57/SUM(MissFill!E$5:E57)&gt;0.01,"",IF(MissFill!E56/SUM(MissFill!E$5:E57)&gt;0.01,"",IF(MissFill!E55/SUM(MissFill!E$5:E57)&gt;0.01,"",IF(MissFill!E54/SUM(MissFill!E$5:E57)&gt;0.01,"",IF(MissFill!E53/SUM(MissFill!E$5:E57)&gt;0.01,"",DateEnded_5Day!$A54))))))))</f>
        <v/>
      </c>
      <c r="G54" s="13" t="str">
        <f>IF($A54&lt;='All Results'!$B$4,"",IF(SUM(MissFill!F$5:F57)=0,"",(IF(MissFill!F57/SUM(MissFill!F$5:F57)&gt;0.01,"",IF(MissFill!F56/SUM(MissFill!F$5:F57)&gt;0.01,"",IF(MissFill!F55/SUM(MissFill!F$5:F57)&gt;0.01,"",IF(MissFill!F54/SUM(MissFill!F$5:F57)&gt;0.01,"",IF(MissFill!F53/SUM(MissFill!F$5:F57)&gt;0.01,"",DateEnded_5Day!$A54))))))))</f>
        <v/>
      </c>
      <c r="H54" s="13" t="str">
        <f>IF($A54&lt;='All Results'!$B$4,"",IF(SUM(MissFill!G$5:G57)=0,"",(IF(MissFill!G57/SUM(MissFill!G$5:G57)&gt;0.01,"",IF(MissFill!G56/SUM(MissFill!G$5:G57)&gt;0.01,"",IF(MissFill!G55/SUM(MissFill!G$5:G57)&gt;0.01,"",IF(MissFill!G54/SUM(MissFill!G$5:G57)&gt;0.01,"",IF(MissFill!G53/SUM(MissFill!G$5:G57)&gt;0.01,"",DateEnded_5Day!$A54))))))))</f>
        <v/>
      </c>
      <c r="I54" s="13" t="str">
        <f>IF($A54&lt;='All Results'!$B$4,"",IF(SUM(MissFill!H$5:H57)=0,"",(IF(MissFill!H57/SUM(MissFill!H$5:H57)&gt;0.01,"",IF(MissFill!H56/SUM(MissFill!H$5:H57)&gt;0.01,"",IF(MissFill!H55/SUM(MissFill!H$5:H57)&gt;0.01,"",IF(MissFill!H54/SUM(MissFill!H$5:H57)&gt;0.01,"",IF(MissFill!H53/SUM(MissFill!H$5:H57)&gt;0.01,"",DateEnded_5Day!$A54))))))))</f>
        <v/>
      </c>
      <c r="J54" s="13" t="str">
        <f>IF($A54&lt;='All Results'!$B$4,"",IF(SUM(MissFill!I$5:I57)=0,"",(IF(MissFill!I57/SUM(MissFill!I$5:I57)&gt;0.01,"",IF(MissFill!I56/SUM(MissFill!I$5:I57)&gt;0.01,"",IF(MissFill!I55/SUM(MissFill!I$5:I57)&gt;0.01,"",IF(MissFill!I54/SUM(MissFill!I$5:I57)&gt;0.01,"",IF(MissFill!I53/SUM(MissFill!I$5:I57)&gt;0.01,"",DateEnded_5Day!$A54))))))))</f>
        <v/>
      </c>
      <c r="K54" s="13" t="str">
        <f>IF($A54&lt;='All Results'!$B$4,"",IF(SUM(MissFill!J$5:J57)=0,"",(IF(MissFill!J57/SUM(MissFill!J$5:J57)&gt;0.01,"",IF(MissFill!J56/SUM(MissFill!J$5:J57)&gt;0.01,"",IF(MissFill!J55/SUM(MissFill!J$5:J57)&gt;0.01,"",IF(MissFill!J54/SUM(MissFill!J$5:J57)&gt;0.01,"",IF(MissFill!J53/SUM(MissFill!J$5:J57)&gt;0.01,"",DateEnded_5Day!$A54))))))))</f>
        <v/>
      </c>
      <c r="L54" s="13" t="str">
        <f>IF($A54&lt;='All Results'!$B$4,"",IF(SUM(MissFill!K$5:K57)=0,"",(IF(MissFill!K57/SUM(MissFill!K$5:K57)&gt;0.01,"",IF(MissFill!K56/SUM(MissFill!K$5:K57)&gt;0.01,"",IF(MissFill!K55/SUM(MissFill!K$5:K57)&gt;0.01,"",IF(MissFill!K54/SUM(MissFill!K$5:K57)&gt;0.01,"",IF(MissFill!K53/SUM(MissFill!K$5:K57)&gt;0.01,"",DateEnded_5Day!$A54))))))))</f>
        <v/>
      </c>
      <c r="M54" s="13" t="str">
        <f>IF($A54&lt;='All Results'!$B$4,"",IF(SUM(MissFill!L$5:L57)=0,"",(IF(MissFill!L57/SUM(MissFill!L$5:L57)&gt;0.01,"",IF(MissFill!L56/SUM(MissFill!L$5:L57)&gt;0.01,"",IF(MissFill!L55/SUM(MissFill!L$5:L57)&gt;0.01,"",IF(MissFill!L54/SUM(MissFill!L$5:L57)&gt;0.01,"",IF(MissFill!L53/SUM(MissFill!L$5:L57)&gt;0.01,"",DateEnded_5Day!$A54))))))))</f>
        <v/>
      </c>
      <c r="N54" s="13" t="str">
        <f>IF($A54&lt;='All Results'!$B$4,"",IF(SUM(MissFill!M$5:M57)=0,"",(IF(MissFill!M57/SUM(MissFill!M$5:M57)&gt;0.01,"",IF(MissFill!M56/SUM(MissFill!M$5:M57)&gt;0.01,"",IF(MissFill!M55/SUM(MissFill!M$5:M57)&gt;0.01,"",IF(MissFill!M54/SUM(MissFill!M$5:M57)&gt;0.01,"",IF(MissFill!M53/SUM(MissFill!M$5:M57)&gt;0.01,"",DateEnded_5Day!$A54))))))))</f>
        <v/>
      </c>
      <c r="O54" s="13" t="str">
        <f>IF($A54&lt;='All Results'!$B$4,"",IF(SUM(MissFill!N$5:N57)=0,"",(IF(MissFill!N57/SUM(MissFill!N$5:N57)&gt;0.01,"",IF(MissFill!N56/SUM(MissFill!N$5:N57)&gt;0.01,"",IF(MissFill!N55/SUM(MissFill!N$5:N57)&gt;0.01,"",IF(MissFill!N54/SUM(MissFill!N$5:N57)&gt;0.01,"",IF(MissFill!N53/SUM(MissFill!N$5:N57)&gt;0.01,"",DateEnded_5Day!$A54))))))))</f>
        <v/>
      </c>
      <c r="P54" s="13" t="str">
        <f>IF($A54&lt;='All Results'!$B$4,"",IF(SUM(MissFill!O$5:O57)=0,"",(IF(MissFill!O57/SUM(MissFill!O$5:O57)&gt;0.01,"",IF(MissFill!O56/SUM(MissFill!O$5:O57)&gt;0.01,"",IF(MissFill!O55/SUM(MissFill!O$5:O57)&gt;0.01,"",IF(MissFill!O54/SUM(MissFill!O$5:O57)&gt;0.01,"",IF(MissFill!O53/SUM(MissFill!O$5:O57)&gt;0.01,"",DateEnded_5Day!$A54))))))))</f>
        <v/>
      </c>
      <c r="Q54" s="13" t="str">
        <f>IF($A54&lt;='All Results'!$B$4,"",IF(SUM(MissFill!P$5:P57)=0,"",(IF(MissFill!P57/SUM(MissFill!P$5:P57)&gt;0.01,"",IF(MissFill!P56/SUM(MissFill!P$5:P57)&gt;0.01,"",IF(MissFill!P55/SUM(MissFill!P$5:P57)&gt;0.01,"",IF(MissFill!P54/SUM(MissFill!P$5:P57)&gt;0.01,"",IF(MissFill!P53/SUM(MissFill!P$5:P57)&gt;0.01,"",DateEnded_5Day!$A54))))))))</f>
        <v/>
      </c>
      <c r="R54" s="13" t="str">
        <f>IF($A54&lt;='All Results'!$B$4,"",IF(SUM(MissFill!Q$5:Q57)=0,"",(IF(MissFill!Q57/SUM(MissFill!Q$5:Q57)&gt;0.01,"",IF(MissFill!Q56/SUM(MissFill!Q$5:Q57)&gt;0.01,"",IF(MissFill!Q55/SUM(MissFill!Q$5:Q57)&gt;0.01,"",IF(MissFill!Q54/SUM(MissFill!Q$5:Q57)&gt;0.01,"",IF(MissFill!Q53/SUM(MissFill!Q$5:Q57)&gt;0.01,"",DateEnded_5Day!$A54))))))))</f>
        <v/>
      </c>
      <c r="S54" s="13" t="str">
        <f>IF($A54&lt;='All Results'!$B$4,"",IF(SUM(MissFill!R$5:R57)=0,"",(IF(MissFill!R57/SUM(MissFill!R$5:R57)&gt;0.01,"",IF(MissFill!R56/SUM(MissFill!R$5:R57)&gt;0.01,"",IF(MissFill!R55/SUM(MissFill!R$5:R57)&gt;0.01,"",IF(MissFill!R54/SUM(MissFill!R$5:R57)&gt;0.01,"",IF(MissFill!R53/SUM(MissFill!R$5:R57)&gt;0.01,"",DateEnded_5Day!$A54))))))))</f>
        <v/>
      </c>
      <c r="T54" s="13" t="str">
        <f>IF($A54&lt;='All Results'!$B$4,"",IF(SUM(MissFill!S$5:S57)=0,"",(IF(MissFill!S57/SUM(MissFill!S$5:S57)&gt;0.01,"",IF(MissFill!S56/SUM(MissFill!S$5:S57)&gt;0.01,"",IF(MissFill!S55/SUM(MissFill!S$5:S57)&gt;0.01,"",IF(MissFill!S54/SUM(MissFill!S$5:S57)&gt;0.01,"",IF(MissFill!S53/SUM(MissFill!S$5:S57)&gt;0.01,"",DateEnded_5Day!$A54))))))))</f>
        <v/>
      </c>
      <c r="U54" s="13" t="str">
        <f>IF($A54&lt;='All Results'!$B$4,"",IF(SUM(MissFill!T$5:T57)=0,"",(IF(MissFill!T57/SUM(MissFill!T$5:T57)&gt;0.01,"",IF(MissFill!T56/SUM(MissFill!T$5:T57)&gt;0.01,"",IF(MissFill!T55/SUM(MissFill!T$5:T57)&gt;0.01,"",IF(MissFill!T54/SUM(MissFill!T$5:T57)&gt;0.01,"",IF(MissFill!T53/SUM(MissFill!T$5:T57)&gt;0.01,"",DateEnded_5Day!$A54))))))))</f>
        <v/>
      </c>
      <c r="V54" s="13" t="str">
        <f>IF($A54&lt;='All Results'!$B$4,"",IF(SUM(MissFill!U$5:U57)=0,"",(IF(MissFill!U57/SUM(MissFill!U$5:U57)&gt;0.01,"",IF(MissFill!U56/SUM(MissFill!U$5:U57)&gt;0.01,"",IF(MissFill!U55/SUM(MissFill!U$5:U57)&gt;0.01,"",IF(MissFill!U54/SUM(MissFill!U$5:U57)&gt;0.01,"",IF(MissFill!U53/SUM(MissFill!U$5:U57)&gt;0.01,"",DateEnded_5Day!$A54))))))))</f>
        <v/>
      </c>
      <c r="W54" s="13" t="str">
        <f>IF($A54&lt;='All Results'!$B$4,"",IF(SUM(MissFill!V$5:V57)=0,"",(IF(MissFill!V57/SUM(MissFill!V$5:V57)&gt;0.01,"",IF(MissFill!V56/SUM(MissFill!V$5:V57)&gt;0.01,"",IF(MissFill!V55/SUM(MissFill!V$5:V57)&gt;0.01,"",IF(MissFill!V54/SUM(MissFill!V$5:V57)&gt;0.01,"",IF(MissFill!V53/SUM(MissFill!V$5:V57)&gt;0.01,"",DateEnded_5Day!$A54))))))))</f>
        <v/>
      </c>
      <c r="X54" s="13" t="str">
        <f>IF($A54&lt;='All Results'!$B$4,"",IF(SUM(MissFill!W$5:W57)=0,"",(IF(MissFill!W57/SUM(MissFill!W$5:W57)&gt;0.01,"",IF(MissFill!W56/SUM(MissFill!W$5:W57)&gt;0.01,"",IF(MissFill!W55/SUM(MissFill!W$5:W57)&gt;0.01,"",IF(MissFill!W54/SUM(MissFill!W$5:W57)&gt;0.01,"",IF(MissFill!W53/SUM(MissFill!W$5:W57)&gt;0.01,"",DateEnded_5Day!$A54))))))))</f>
        <v/>
      </c>
      <c r="Y54" s="13" t="str">
        <f>IF($A54&lt;='All Results'!$B$4,"",IF(SUM(MissFill!X$5:X57)=0,"",(IF(MissFill!X57/SUM(MissFill!X$5:X57)&gt;0.01,"",IF(MissFill!X56/SUM(MissFill!X$5:X57)&gt;0.01,"",IF(MissFill!X55/SUM(MissFill!X$5:X57)&gt;0.01,"",IF(MissFill!X54/SUM(MissFill!X$5:X57)&gt;0.01,"",IF(MissFill!X53/SUM(MissFill!X$5:X57)&gt;0.01,"",DateEnded_5Day!$A54))))))))</f>
        <v/>
      </c>
      <c r="Z54" s="13" t="str">
        <f>IF($A54&lt;='All Results'!$B$4,"",IF(SUM(MissFill!Y$5:Y57)=0,"",(IF(MissFill!Y57/SUM(MissFill!Y$5:Y57)&gt;0.01,"",IF(MissFill!Y56/SUM(MissFill!Y$5:Y57)&gt;0.01,"",IF(MissFill!Y55/SUM(MissFill!Y$5:Y57)&gt;0.01,"",IF(MissFill!Y54/SUM(MissFill!Y$5:Y57)&gt;0.01,"",IF(MissFill!Y53/SUM(MissFill!Y$5:Y57)&gt;0.01,"",DateEnded_5Day!$A54))))))))</f>
        <v/>
      </c>
      <c r="AA54" s="13" t="str">
        <f>IF($A54&lt;='All Results'!$B$4,"",IF(SUM(MissFill!Z$5:Z57)=0,"",(IF(MissFill!Z57/SUM(MissFill!Z$5:Z57)&gt;0.01,"",IF(MissFill!Z56/SUM(MissFill!Z$5:Z57)&gt;0.01,"",IF(MissFill!Z55/SUM(MissFill!Z$5:Z57)&gt;0.01,"",IF(MissFill!Z54/SUM(MissFill!Z$5:Z57)&gt;0.01,"",IF(MissFill!Z53/SUM(MissFill!Z$5:Z57)&gt;0.01,"",DateEnded_5Day!$A54))))))))</f>
        <v/>
      </c>
      <c r="AB54" s="13" t="str">
        <f>IF($A54&lt;='All Results'!$B$4,"",IF(SUM(MissFill!AA$5:AA57)=0,"",(IF(MissFill!AA57/SUM(MissFill!AA$5:AA57)&gt;0.01,"",IF(MissFill!AA56/SUM(MissFill!AA$5:AA57)&gt;0.01,"",IF(MissFill!AA55/SUM(MissFill!AA$5:AA57)&gt;0.01,"",IF(MissFill!AA54/SUM(MissFill!AA$5:AA57)&gt;0.01,"",IF(MissFill!AA53/SUM(MissFill!AA$5:AA57)&gt;0.01,"",DateEnded_5Day!$A54))))))))</f>
        <v/>
      </c>
      <c r="AC54" s="13" t="str">
        <f>IF($A54&lt;='All Results'!$B$4,"",IF(SUM(MissFill!AB$5:AB57)=0,"",(IF(MissFill!AB57/SUM(MissFill!AB$5:AB57)&gt;0.01,"",IF(MissFill!AB56/SUM(MissFill!AB$5:AB57)&gt;0.01,"",IF(MissFill!AB55/SUM(MissFill!AB$5:AB57)&gt;0.01,"",IF(MissFill!AB54/SUM(MissFill!AB$5:AB57)&gt;0.01,"",IF(MissFill!AB53/SUM(MissFill!AB$5:AB57)&gt;0.01,"",DateEnded_5Day!$A54))))))))</f>
        <v/>
      </c>
      <c r="AD54" s="13" t="str">
        <f>IF($A54&lt;='All Results'!$B$4,"",IF(SUM(MissFill!AC$5:AC57)=0,"",(IF(MissFill!AC57/SUM(MissFill!AC$5:AC57)&gt;0.01,"",IF(MissFill!AC56/SUM(MissFill!AC$5:AC57)&gt;0.01,"",IF(MissFill!AC55/SUM(MissFill!AC$5:AC57)&gt;0.01,"",IF(MissFill!AC54/SUM(MissFill!AC$5:AC57)&gt;0.01,"",IF(MissFill!AC53/SUM(MissFill!AC$5:AC57)&gt;0.01,"",DateEnded_5Day!$A54))))))))</f>
        <v/>
      </c>
      <c r="AE54" s="13" t="str">
        <f>IF($A54&lt;='All Results'!$B$4,"",IF(SUM(MissFill!AD$5:AD57)=0,"",(IF(MissFill!AD57/SUM(MissFill!AD$5:AD57)&gt;0.01,"",IF(MissFill!AD56/SUM(MissFill!AD$5:AD57)&gt;0.01,"",IF(MissFill!AD55/SUM(MissFill!AD$5:AD57)&gt;0.01,"",IF(MissFill!AD54/SUM(MissFill!AD$5:AD57)&gt;0.01,"",IF(MissFill!AD53/SUM(MissFill!AD$5:AD57)&gt;0.01,"",DateEnded_5Day!$A54))))))))</f>
        <v/>
      </c>
      <c r="AF54" s="13" t="str">
        <f>IF($A54&lt;='All Results'!$B$4,"",IF(SUM(MissFill!AE$5:AE57)=0,"",(IF(MissFill!AE57/SUM(MissFill!AE$5:AE57)&gt;0.01,"",IF(MissFill!AE56/SUM(MissFill!AE$5:AE57)&gt;0.01,"",IF(MissFill!AE55/SUM(MissFill!AE$5:AE57)&gt;0.01,"",IF(MissFill!AE54/SUM(MissFill!AE$5:AE57)&gt;0.01,"",IF(MissFill!AE53/SUM(MissFill!AE$5:AE57)&gt;0.01,"",DateEnded_5Day!$A54))))))))</f>
        <v/>
      </c>
      <c r="AG54" s="13" t="str">
        <f>IF($A54&lt;='All Results'!$B$4,"",IF(SUM(MissFill!AF$5:AF57)=0,"",(IF(MissFill!AF57/SUM(MissFill!AF$5:AF57)&gt;0.01,"",IF(MissFill!AF56/SUM(MissFill!AF$5:AF57)&gt;0.01,"",IF(MissFill!AF55/SUM(MissFill!AF$5:AF57)&gt;0.01,"",IF(MissFill!AF54/SUM(MissFill!AF$5:AF57)&gt;0.01,"",IF(MissFill!AF53/SUM(MissFill!AF$5:AF57)&gt;0.01,"",DateEnded_5Day!$A54))))))))</f>
        <v/>
      </c>
      <c r="AH54" s="13" t="str">
        <f>IF($A54&lt;='All Results'!$B$4,"",IF(SUM(MissFill!AG$5:AG57)=0,"",(IF(MissFill!AG57/SUM(MissFill!AG$5:AG57)&gt;0.01,"",IF(MissFill!AG56/SUM(MissFill!AG$5:AG57)&gt;0.01,"",IF(MissFill!AG55/SUM(MissFill!AG$5:AG57)&gt;0.01,"",IF(MissFill!AG54/SUM(MissFill!AG$5:AG57)&gt;0.01,"",IF(MissFill!AG53/SUM(MissFill!AG$5:AG57)&gt;0.01,"",DateEnded_5Day!$A54))))))))</f>
        <v/>
      </c>
      <c r="AI54" s="13" t="str">
        <f>IF($A54&lt;='All Results'!$B$4,"",IF(SUM(MissFill!AH$5:AH57)=0,"",(IF(MissFill!AH57/SUM(MissFill!AH$5:AH57)&gt;0.01,"",IF(MissFill!AH56/SUM(MissFill!AH$5:AH57)&gt;0.01,"",IF(MissFill!AH55/SUM(MissFill!AH$5:AH57)&gt;0.01,"",IF(MissFill!AH54/SUM(MissFill!AH$5:AH57)&gt;0.01,"",IF(MissFill!AH53/SUM(MissFill!AH$5:AH57)&gt;0.01,"",DateEnded_5Day!$A54))))))))</f>
        <v/>
      </c>
      <c r="AJ54" s="13" t="str">
        <f>IF($A54&lt;='All Results'!$B$4,"",IF(SUM(MissFill!AI$5:AI57)=0,"",(IF(MissFill!AI57/SUM(MissFill!AI$5:AI57)&gt;0.01,"",IF(MissFill!AI56/SUM(MissFill!AI$5:AI57)&gt;0.01,"",IF(MissFill!AI55/SUM(MissFill!AI$5:AI57)&gt;0.01,"",IF(MissFill!AI54/SUM(MissFill!AI$5:AI57)&gt;0.01,"",IF(MissFill!AI53/SUM(MissFill!AI$5:AI57)&gt;0.01,"",DateEnded_5Day!$A54))))))))</f>
        <v/>
      </c>
      <c r="AK54" s="13" t="str">
        <f>IF($A54&lt;='All Results'!$B$4,"",IF(SUM(MissFill!AJ$5:AJ57)=0,"",(IF(MissFill!AJ57/SUM(MissFill!AJ$5:AJ57)&gt;0.01,"",IF(MissFill!AJ56/SUM(MissFill!AJ$5:AJ57)&gt;0.01,"",IF(MissFill!AJ55/SUM(MissFill!AJ$5:AJ57)&gt;0.01,"",IF(MissFill!AJ54/SUM(MissFill!AJ$5:AJ57)&gt;0.01,"",IF(MissFill!AJ53/SUM(MissFill!AJ$5:AJ57)&gt;0.01,"",DateEnded_5Day!$A54))))))))</f>
        <v/>
      </c>
      <c r="AL54" s="13" t="str">
        <f>IF($A54&lt;='All Results'!$B$4,"",IF(SUM(MissFill!AK$5:AK57)=0,"",(IF(MissFill!AK57/SUM(MissFill!AK$5:AK57)&gt;0.01,"",IF(MissFill!AK56/SUM(MissFill!AK$5:AK57)&gt;0.01,"",IF(MissFill!AK55/SUM(MissFill!AK$5:AK57)&gt;0.01,"",IF(MissFill!AK54/SUM(MissFill!AK$5:AK57)&gt;0.01,"",IF(MissFill!AK53/SUM(MissFill!AK$5:AK57)&gt;0.01,"",DateEnded_5Day!$A54))))))))</f>
        <v/>
      </c>
      <c r="AM54" s="13" t="str">
        <f>IF($A54&lt;='All Results'!$B$4,"",IF(SUM(MissFill!AL$5:AL57)=0,"",(IF(MissFill!AL57/SUM(MissFill!AL$5:AL57)&gt;0.01,"",IF(MissFill!AL56/SUM(MissFill!AL$5:AL57)&gt;0.01,"",IF(MissFill!AL55/SUM(MissFill!AL$5:AL57)&gt;0.01,"",IF(MissFill!AL54/SUM(MissFill!AL$5:AL57)&gt;0.01,"",IF(MissFill!AL53/SUM(MissFill!AL$5:AL57)&gt;0.01,"",DateEnded_5Day!$A54))))))))</f>
        <v/>
      </c>
      <c r="AN54" s="13" t="str">
        <f>IF($A54&lt;='All Results'!$B$4,"",IF(SUM(MissFill!AM$5:AM57)=0,"",(IF(MissFill!AM57/SUM(MissFill!AM$5:AM57)&gt;0.01,"",IF(MissFill!AM56/SUM(MissFill!AM$5:AM57)&gt;0.01,"",IF(MissFill!AM55/SUM(MissFill!AM$5:AM57)&gt;0.01,"",IF(MissFill!AM54/SUM(MissFill!AM$5:AM57)&gt;0.01,"",IF(MissFill!AM53/SUM(MissFill!AM$5:AM57)&gt;0.01,"",DateEnded_5Day!$A54))))))))</f>
        <v/>
      </c>
      <c r="AO54" s="13" t="str">
        <f>IF($A54&lt;='All Results'!$B$4,"",IF(SUM(MissFill!AN$5:AN57)=0,"",(IF(MissFill!AN57/SUM(MissFill!AN$5:AN57)&gt;0.01,"",IF(MissFill!AN56/SUM(MissFill!AN$5:AN57)&gt;0.01,"",IF(MissFill!AN55/SUM(MissFill!AN$5:AN57)&gt;0.01,"",IF(MissFill!AN54/SUM(MissFill!AN$5:AN57)&gt;0.01,"",IF(MissFill!AN53/SUM(MissFill!AN$5:AN57)&gt;0.01,"",DateEnded_5Day!$A54))))))))</f>
        <v/>
      </c>
      <c r="AP54" s="13" t="str">
        <f>IF($A54&lt;='All Results'!$B$4,"",IF(SUM(MissFill!AO$5:AO57)=0,"",(IF(MissFill!AO57/SUM(MissFill!AO$5:AO57)&gt;0.01,"",IF(MissFill!AO56/SUM(MissFill!AO$5:AO57)&gt;0.01,"",IF(MissFill!AO55/SUM(MissFill!AO$5:AO57)&gt;0.01,"",IF(MissFill!AO54/SUM(MissFill!AO$5:AO57)&gt;0.01,"",IF(MissFill!AO53/SUM(MissFill!AO$5:AO57)&gt;0.01,"",DateEnded_5Day!$A54))))))))</f>
        <v/>
      </c>
      <c r="AQ54" s="13" t="str">
        <f>IF($A54&lt;='All Results'!$B$4,"",IF(SUM(MissFill!AP$5:AP57)=0,"",(IF(MissFill!AP57/SUM(MissFill!AP$5:AP57)&gt;0.01,"",IF(MissFill!AP56/SUM(MissFill!AP$5:AP57)&gt;0.01,"",IF(MissFill!AP55/SUM(MissFill!AP$5:AP57)&gt;0.01,"",IF(MissFill!AP54/SUM(MissFill!AP$5:AP57)&gt;0.01,"",IF(MissFill!AP53/SUM(MissFill!AP$5:AP57)&gt;0.01,"",DateEnded_5Day!$A54))))))))</f>
        <v/>
      </c>
      <c r="AR54" s="13" t="str">
        <f>IF($A54&lt;='All Results'!$B$4,"",IF(SUM(MissFill!AQ$5:AQ57)=0,"",(IF(MissFill!AQ57/SUM(MissFill!AQ$5:AQ57)&gt;0.01,"",IF(MissFill!AQ56/SUM(MissFill!AQ$5:AQ57)&gt;0.01,"",IF(MissFill!AQ55/SUM(MissFill!AQ$5:AQ57)&gt;0.01,"",IF(MissFill!AQ54/SUM(MissFill!AQ$5:AQ57)&gt;0.01,"",IF(MissFill!AQ53/SUM(MissFill!AQ$5:AQ57)&gt;0.01,"",DateEnded_5Day!$A54))))))))</f>
        <v/>
      </c>
      <c r="AS54" s="13" t="str">
        <f>IF($A54&lt;='All Results'!$B$4,"",IF(SUM(MissFill!AR$5:AR57)=0,"",(IF(MissFill!AR57/SUM(MissFill!AR$5:AR57)&gt;0.01,"",IF(MissFill!AR56/SUM(MissFill!AR$5:AR57)&gt;0.01,"",IF(MissFill!AR55/SUM(MissFill!AR$5:AR57)&gt;0.01,"",IF(MissFill!AR54/SUM(MissFill!AR$5:AR57)&gt;0.01,"",IF(MissFill!AR53/SUM(MissFill!AR$5:AR57)&gt;0.01,"",DateEnded_5Day!$A54))))))))</f>
        <v/>
      </c>
      <c r="AT54" s="13" t="str">
        <f>IF($A54&lt;='All Results'!$B$4,"",IF(SUM(MissFill!AS$5:AS57)=0,"",(IF(MissFill!AS57/SUM(MissFill!AS$5:AS57)&gt;0.01,"",IF(MissFill!AS56/SUM(MissFill!AS$5:AS57)&gt;0.01,"",IF(MissFill!AS55/SUM(MissFill!AS$5:AS57)&gt;0.01,"",IF(MissFill!AS54/SUM(MissFill!AS$5:AS57)&gt;0.01,"",IF(MissFill!AS53/SUM(MissFill!AS$5:AS57)&gt;0.01,"",DateEnded_5Day!$A54))))))))</f>
        <v/>
      </c>
      <c r="AU54" s="13" t="str">
        <f>IF($A54&lt;='All Results'!$B$4,"",IF(SUM(MissFill!AT$5:AT57)=0,"",(IF(MissFill!AT57/SUM(MissFill!AT$5:AT57)&gt;0.01,"",IF(MissFill!AT56/SUM(MissFill!AT$5:AT57)&gt;0.01,"",IF(MissFill!AT55/SUM(MissFill!AT$5:AT57)&gt;0.01,"",IF(MissFill!AT54/SUM(MissFill!AT$5:AT57)&gt;0.01,"",IF(MissFill!AT53/SUM(MissFill!AT$5:AT57)&gt;0.01,"",DateEnded_5Day!$A54))))))))</f>
        <v/>
      </c>
      <c r="AV54" s="13" t="str">
        <f>IF($A54&lt;='All Results'!$B$4,"",IF(SUM(MissFill!AU$5:AU57)=0,"",(IF(MissFill!AU57/SUM(MissFill!AU$5:AU57)&gt;0.01,"",IF(MissFill!AU56/SUM(MissFill!AU$5:AU57)&gt;0.01,"",IF(MissFill!AU55/SUM(MissFill!AU$5:AU57)&gt;0.01,"",IF(MissFill!AU54/SUM(MissFill!AU$5:AU57)&gt;0.01,"",IF(MissFill!AU53/SUM(MissFill!AU$5:AU57)&gt;0.01,"",DateEnded_5Day!$A54))))))))</f>
        <v/>
      </c>
      <c r="AW54" s="13" t="str">
        <f>IF($A54&lt;='All Results'!$B$4,"",IF(SUM(MissFill!AV$5:AV57)=0,"",(IF(MissFill!AV57/SUM(MissFill!AV$5:AV57)&gt;0.01,"",IF(MissFill!AV56/SUM(MissFill!AV$5:AV57)&gt;0.01,"",IF(MissFill!AV55/SUM(MissFill!AV$5:AV57)&gt;0.01,"",IF(MissFill!AV54/SUM(MissFill!AV$5:AV57)&gt;0.01,"",IF(MissFill!AV53/SUM(MissFill!AV$5:AV57)&gt;0.01,"",DateEnded_5Day!$A54))))))))</f>
        <v/>
      </c>
      <c r="AX54" s="13" t="str">
        <f>IF($A54&lt;='All Results'!$B$4,"",IF(SUM(MissFill!AW$5:AW57)=0,"",(IF(MissFill!AW57/SUM(MissFill!AW$5:AW57)&gt;0.01,"",IF(MissFill!AW56/SUM(MissFill!AW$5:AW57)&gt;0.01,"",IF(MissFill!AW55/SUM(MissFill!AW$5:AW57)&gt;0.01,"",IF(MissFill!AW54/SUM(MissFill!AW$5:AW57)&gt;0.01,"",IF(MissFill!AW53/SUM(MissFill!AW$5:AW57)&gt;0.01,"",DateEnded_5Day!$A54))))))))</f>
        <v/>
      </c>
    </row>
    <row r="55" spans="1:50" x14ac:dyDescent="0.25">
      <c r="A55" s="8">
        <v>44400</v>
      </c>
      <c r="B55" s="11">
        <v>204</v>
      </c>
      <c r="C55" s="13" t="str">
        <f>IF($A55&lt;='All Results'!$B$4,"",IF(SUM(MissFill!B$5:B58)=0,"",(IF(MissFill!B58/SUM(MissFill!B$5:B58)&gt;0.01,"",IF(MissFill!B57/SUM(MissFill!B$5:B58)&gt;0.01,"",IF(MissFill!B56/SUM(MissFill!B$5:B58)&gt;0.01,"",IF(MissFill!B55/SUM(MissFill!B$5:B58)&gt;0.01,"",IF(MissFill!B54/SUM(MissFill!B$5:B58)&gt;0.01,"",DateEnded_5Day!$A55))))))))</f>
        <v/>
      </c>
      <c r="D55" s="13" t="str">
        <f>IF($A55&lt;='All Results'!$B$4,"",IF(SUM(MissFill!C$5:C58)=0,"",(IF(MissFill!C58/SUM(MissFill!C$5:C58)&gt;0.01,"",IF(MissFill!C57/SUM(MissFill!C$5:C58)&gt;0.01,"",IF(MissFill!C56/SUM(MissFill!C$5:C58)&gt;0.01,"",IF(MissFill!C55/SUM(MissFill!C$5:C58)&gt;0.01,"",IF(MissFill!C54/SUM(MissFill!C$5:C58)&gt;0.01,"",DateEnded_5Day!$A55))))))))</f>
        <v/>
      </c>
      <c r="E55" s="13" t="str">
        <f>IF($A55&lt;='All Results'!$B$4,"",IF(SUM(MissFill!D$5:D58)=0,"",(IF(MissFill!D58/SUM(MissFill!D$5:D58)&gt;0.01,"",IF(MissFill!D57/SUM(MissFill!D$5:D58)&gt;0.01,"",IF(MissFill!D56/SUM(MissFill!D$5:D58)&gt;0.01,"",IF(MissFill!D55/SUM(MissFill!D$5:D58)&gt;0.01,"",IF(MissFill!D54/SUM(MissFill!D$5:D58)&gt;0.01,"",DateEnded_5Day!$A55))))))))</f>
        <v/>
      </c>
      <c r="F55" s="13" t="str">
        <f>IF($A55&lt;='All Results'!$B$4,"",IF(SUM(MissFill!E$5:E58)=0,"",(IF(MissFill!E58/SUM(MissFill!E$5:E58)&gt;0.01,"",IF(MissFill!E57/SUM(MissFill!E$5:E58)&gt;0.01,"",IF(MissFill!E56/SUM(MissFill!E$5:E58)&gt;0.01,"",IF(MissFill!E55/SUM(MissFill!E$5:E58)&gt;0.01,"",IF(MissFill!E54/SUM(MissFill!E$5:E58)&gt;0.01,"",DateEnded_5Day!$A55))))))))</f>
        <v/>
      </c>
      <c r="G55" s="13" t="str">
        <f>IF($A55&lt;='All Results'!$B$4,"",IF(SUM(MissFill!F$5:F58)=0,"",(IF(MissFill!F58/SUM(MissFill!F$5:F58)&gt;0.01,"",IF(MissFill!F57/SUM(MissFill!F$5:F58)&gt;0.01,"",IF(MissFill!F56/SUM(MissFill!F$5:F58)&gt;0.01,"",IF(MissFill!F55/SUM(MissFill!F$5:F58)&gt;0.01,"",IF(MissFill!F54/SUM(MissFill!F$5:F58)&gt;0.01,"",DateEnded_5Day!$A55))))))))</f>
        <v/>
      </c>
      <c r="H55" s="13" t="str">
        <f>IF($A55&lt;='All Results'!$B$4,"",IF(SUM(MissFill!G$5:G58)=0,"",(IF(MissFill!G58/SUM(MissFill!G$5:G58)&gt;0.01,"",IF(MissFill!G57/SUM(MissFill!G$5:G58)&gt;0.01,"",IF(MissFill!G56/SUM(MissFill!G$5:G58)&gt;0.01,"",IF(MissFill!G55/SUM(MissFill!G$5:G58)&gt;0.01,"",IF(MissFill!G54/SUM(MissFill!G$5:G58)&gt;0.01,"",DateEnded_5Day!$A55))))))))</f>
        <v/>
      </c>
      <c r="I55" s="13" t="str">
        <f>IF($A55&lt;='All Results'!$B$4,"",IF(SUM(MissFill!H$5:H58)=0,"",(IF(MissFill!H58/SUM(MissFill!H$5:H58)&gt;0.01,"",IF(MissFill!H57/SUM(MissFill!H$5:H58)&gt;0.01,"",IF(MissFill!H56/SUM(MissFill!H$5:H58)&gt;0.01,"",IF(MissFill!H55/SUM(MissFill!H$5:H58)&gt;0.01,"",IF(MissFill!H54/SUM(MissFill!H$5:H58)&gt;0.01,"",DateEnded_5Day!$A55))))))))</f>
        <v/>
      </c>
      <c r="J55" s="13" t="str">
        <f>IF($A55&lt;='All Results'!$B$4,"",IF(SUM(MissFill!I$5:I58)=0,"",(IF(MissFill!I58/SUM(MissFill!I$5:I58)&gt;0.01,"",IF(MissFill!I57/SUM(MissFill!I$5:I58)&gt;0.01,"",IF(MissFill!I56/SUM(MissFill!I$5:I58)&gt;0.01,"",IF(MissFill!I55/SUM(MissFill!I$5:I58)&gt;0.01,"",IF(MissFill!I54/SUM(MissFill!I$5:I58)&gt;0.01,"",DateEnded_5Day!$A55))))))))</f>
        <v/>
      </c>
      <c r="K55" s="13" t="str">
        <f>IF($A55&lt;='All Results'!$B$4,"",IF(SUM(MissFill!J$5:J58)=0,"",(IF(MissFill!J58/SUM(MissFill!J$5:J58)&gt;0.01,"",IF(MissFill!J57/SUM(MissFill!J$5:J58)&gt;0.01,"",IF(MissFill!J56/SUM(MissFill!J$5:J58)&gt;0.01,"",IF(MissFill!J55/SUM(MissFill!J$5:J58)&gt;0.01,"",IF(MissFill!J54/SUM(MissFill!J$5:J58)&gt;0.01,"",DateEnded_5Day!$A55))))))))</f>
        <v/>
      </c>
      <c r="L55" s="13" t="str">
        <f>IF($A55&lt;='All Results'!$B$4,"",IF(SUM(MissFill!K$5:K58)=0,"",(IF(MissFill!K58/SUM(MissFill!K$5:K58)&gt;0.01,"",IF(MissFill!K57/SUM(MissFill!K$5:K58)&gt;0.01,"",IF(MissFill!K56/SUM(MissFill!K$5:K58)&gt;0.01,"",IF(MissFill!K55/SUM(MissFill!K$5:K58)&gt;0.01,"",IF(MissFill!K54/SUM(MissFill!K$5:K58)&gt;0.01,"",DateEnded_5Day!$A55))))))))</f>
        <v/>
      </c>
      <c r="M55" s="13" t="str">
        <f>IF($A55&lt;='All Results'!$B$4,"",IF(SUM(MissFill!L$5:L58)=0,"",(IF(MissFill!L58/SUM(MissFill!L$5:L58)&gt;0.01,"",IF(MissFill!L57/SUM(MissFill!L$5:L58)&gt;0.01,"",IF(MissFill!L56/SUM(MissFill!L$5:L58)&gt;0.01,"",IF(MissFill!L55/SUM(MissFill!L$5:L58)&gt;0.01,"",IF(MissFill!L54/SUM(MissFill!L$5:L58)&gt;0.01,"",DateEnded_5Day!$A55))))))))</f>
        <v/>
      </c>
      <c r="N55" s="13" t="str">
        <f>IF($A55&lt;='All Results'!$B$4,"",IF(SUM(MissFill!M$5:M58)=0,"",(IF(MissFill!M58/SUM(MissFill!M$5:M58)&gt;0.01,"",IF(MissFill!M57/SUM(MissFill!M$5:M58)&gt;0.01,"",IF(MissFill!M56/SUM(MissFill!M$5:M58)&gt;0.01,"",IF(MissFill!M55/SUM(MissFill!M$5:M58)&gt;0.01,"",IF(MissFill!M54/SUM(MissFill!M$5:M58)&gt;0.01,"",DateEnded_5Day!$A55))))))))</f>
        <v/>
      </c>
      <c r="O55" s="13" t="str">
        <f>IF($A55&lt;='All Results'!$B$4,"",IF(SUM(MissFill!N$5:N58)=0,"",(IF(MissFill!N58/SUM(MissFill!N$5:N58)&gt;0.01,"",IF(MissFill!N57/SUM(MissFill!N$5:N58)&gt;0.01,"",IF(MissFill!N56/SUM(MissFill!N$5:N58)&gt;0.01,"",IF(MissFill!N55/SUM(MissFill!N$5:N58)&gt;0.01,"",IF(MissFill!N54/SUM(MissFill!N$5:N58)&gt;0.01,"",DateEnded_5Day!$A55))))))))</f>
        <v/>
      </c>
      <c r="P55" s="13" t="str">
        <f>IF($A55&lt;='All Results'!$B$4,"",IF(SUM(MissFill!O$5:O58)=0,"",(IF(MissFill!O58/SUM(MissFill!O$5:O58)&gt;0.01,"",IF(MissFill!O57/SUM(MissFill!O$5:O58)&gt;0.01,"",IF(MissFill!O56/SUM(MissFill!O$5:O58)&gt;0.01,"",IF(MissFill!O55/SUM(MissFill!O$5:O58)&gt;0.01,"",IF(MissFill!O54/SUM(MissFill!O$5:O58)&gt;0.01,"",DateEnded_5Day!$A55))))))))</f>
        <v/>
      </c>
      <c r="Q55" s="13" t="str">
        <f>IF($A55&lt;='All Results'!$B$4,"",IF(SUM(MissFill!P$5:P58)=0,"",(IF(MissFill!P58/SUM(MissFill!P$5:P58)&gt;0.01,"",IF(MissFill!P57/SUM(MissFill!P$5:P58)&gt;0.01,"",IF(MissFill!P56/SUM(MissFill!P$5:P58)&gt;0.01,"",IF(MissFill!P55/SUM(MissFill!P$5:P58)&gt;0.01,"",IF(MissFill!P54/SUM(MissFill!P$5:P58)&gt;0.01,"",DateEnded_5Day!$A55))))))))</f>
        <v/>
      </c>
      <c r="R55" s="13" t="str">
        <f>IF($A55&lt;='All Results'!$B$4,"",IF(SUM(MissFill!Q$5:Q58)=0,"",(IF(MissFill!Q58/SUM(MissFill!Q$5:Q58)&gt;0.01,"",IF(MissFill!Q57/SUM(MissFill!Q$5:Q58)&gt;0.01,"",IF(MissFill!Q56/SUM(MissFill!Q$5:Q58)&gt;0.01,"",IF(MissFill!Q55/SUM(MissFill!Q$5:Q58)&gt;0.01,"",IF(MissFill!Q54/SUM(MissFill!Q$5:Q58)&gt;0.01,"",DateEnded_5Day!$A55))))))))</f>
        <v/>
      </c>
      <c r="S55" s="13" t="str">
        <f>IF($A55&lt;='All Results'!$B$4,"",IF(SUM(MissFill!R$5:R58)=0,"",(IF(MissFill!R58/SUM(MissFill!R$5:R58)&gt;0.01,"",IF(MissFill!R57/SUM(MissFill!R$5:R58)&gt;0.01,"",IF(MissFill!R56/SUM(MissFill!R$5:R58)&gt;0.01,"",IF(MissFill!R55/SUM(MissFill!R$5:R58)&gt;0.01,"",IF(MissFill!R54/SUM(MissFill!R$5:R58)&gt;0.01,"",DateEnded_5Day!$A55))))))))</f>
        <v/>
      </c>
      <c r="T55" s="13" t="str">
        <f>IF($A55&lt;='All Results'!$B$4,"",IF(SUM(MissFill!S$5:S58)=0,"",(IF(MissFill!S58/SUM(MissFill!S$5:S58)&gt;0.01,"",IF(MissFill!S57/SUM(MissFill!S$5:S58)&gt;0.01,"",IF(MissFill!S56/SUM(MissFill!S$5:S58)&gt;0.01,"",IF(MissFill!S55/SUM(MissFill!S$5:S58)&gt;0.01,"",IF(MissFill!S54/SUM(MissFill!S$5:S58)&gt;0.01,"",DateEnded_5Day!$A55))))))))</f>
        <v/>
      </c>
      <c r="U55" s="13" t="str">
        <f>IF($A55&lt;='All Results'!$B$4,"",IF(SUM(MissFill!T$5:T58)=0,"",(IF(MissFill!T58/SUM(MissFill!T$5:T58)&gt;0.01,"",IF(MissFill!T57/SUM(MissFill!T$5:T58)&gt;0.01,"",IF(MissFill!T56/SUM(MissFill!T$5:T58)&gt;0.01,"",IF(MissFill!T55/SUM(MissFill!T$5:T58)&gt;0.01,"",IF(MissFill!T54/SUM(MissFill!T$5:T58)&gt;0.01,"",DateEnded_5Day!$A55))))))))</f>
        <v/>
      </c>
      <c r="V55" s="13" t="str">
        <f>IF($A55&lt;='All Results'!$B$4,"",IF(SUM(MissFill!U$5:U58)=0,"",(IF(MissFill!U58/SUM(MissFill!U$5:U58)&gt;0.01,"",IF(MissFill!U57/SUM(MissFill!U$5:U58)&gt;0.01,"",IF(MissFill!U56/SUM(MissFill!U$5:U58)&gt;0.01,"",IF(MissFill!U55/SUM(MissFill!U$5:U58)&gt;0.01,"",IF(MissFill!U54/SUM(MissFill!U$5:U58)&gt;0.01,"",DateEnded_5Day!$A55))))))))</f>
        <v/>
      </c>
      <c r="W55" s="13" t="str">
        <f>IF($A55&lt;='All Results'!$B$4,"",IF(SUM(MissFill!V$5:V58)=0,"",(IF(MissFill!V58/SUM(MissFill!V$5:V58)&gt;0.01,"",IF(MissFill!V57/SUM(MissFill!V$5:V58)&gt;0.01,"",IF(MissFill!V56/SUM(MissFill!V$5:V58)&gt;0.01,"",IF(MissFill!V55/SUM(MissFill!V$5:V58)&gt;0.01,"",IF(MissFill!V54/SUM(MissFill!V$5:V58)&gt;0.01,"",DateEnded_5Day!$A55))))))))</f>
        <v/>
      </c>
      <c r="X55" s="13" t="str">
        <f>IF($A55&lt;='All Results'!$B$4,"",IF(SUM(MissFill!W$5:W58)=0,"",(IF(MissFill!W58/SUM(MissFill!W$5:W58)&gt;0.01,"",IF(MissFill!W57/SUM(MissFill!W$5:W58)&gt;0.01,"",IF(MissFill!W56/SUM(MissFill!W$5:W58)&gt;0.01,"",IF(MissFill!W55/SUM(MissFill!W$5:W58)&gt;0.01,"",IF(MissFill!W54/SUM(MissFill!W$5:W58)&gt;0.01,"",DateEnded_5Day!$A55))))))))</f>
        <v/>
      </c>
      <c r="Y55" s="13" t="str">
        <f>IF($A55&lt;='All Results'!$B$4,"",IF(SUM(MissFill!X$5:X58)=0,"",(IF(MissFill!X58/SUM(MissFill!X$5:X58)&gt;0.01,"",IF(MissFill!X57/SUM(MissFill!X$5:X58)&gt;0.01,"",IF(MissFill!X56/SUM(MissFill!X$5:X58)&gt;0.01,"",IF(MissFill!X55/SUM(MissFill!X$5:X58)&gt;0.01,"",IF(MissFill!X54/SUM(MissFill!X$5:X58)&gt;0.01,"",DateEnded_5Day!$A55))))))))</f>
        <v/>
      </c>
      <c r="Z55" s="13" t="str">
        <f>IF($A55&lt;='All Results'!$B$4,"",IF(SUM(MissFill!Y$5:Y58)=0,"",(IF(MissFill!Y58/SUM(MissFill!Y$5:Y58)&gt;0.01,"",IF(MissFill!Y57/SUM(MissFill!Y$5:Y58)&gt;0.01,"",IF(MissFill!Y56/SUM(MissFill!Y$5:Y58)&gt;0.01,"",IF(MissFill!Y55/SUM(MissFill!Y$5:Y58)&gt;0.01,"",IF(MissFill!Y54/SUM(MissFill!Y$5:Y58)&gt;0.01,"",DateEnded_5Day!$A55))))))))</f>
        <v/>
      </c>
      <c r="AA55" s="13" t="str">
        <f>IF($A55&lt;='All Results'!$B$4,"",IF(SUM(MissFill!Z$5:Z58)=0,"",(IF(MissFill!Z58/SUM(MissFill!Z$5:Z58)&gt;0.01,"",IF(MissFill!Z57/SUM(MissFill!Z$5:Z58)&gt;0.01,"",IF(MissFill!Z56/SUM(MissFill!Z$5:Z58)&gt;0.01,"",IF(MissFill!Z55/SUM(MissFill!Z$5:Z58)&gt;0.01,"",IF(MissFill!Z54/SUM(MissFill!Z$5:Z58)&gt;0.01,"",DateEnded_5Day!$A55))))))))</f>
        <v/>
      </c>
      <c r="AB55" s="13" t="str">
        <f>IF($A55&lt;='All Results'!$B$4,"",IF(SUM(MissFill!AA$5:AA58)=0,"",(IF(MissFill!AA58/SUM(MissFill!AA$5:AA58)&gt;0.01,"",IF(MissFill!AA57/SUM(MissFill!AA$5:AA58)&gt;0.01,"",IF(MissFill!AA56/SUM(MissFill!AA$5:AA58)&gt;0.01,"",IF(MissFill!AA55/SUM(MissFill!AA$5:AA58)&gt;0.01,"",IF(MissFill!AA54/SUM(MissFill!AA$5:AA58)&gt;0.01,"",DateEnded_5Day!$A55))))))))</f>
        <v/>
      </c>
      <c r="AC55" s="13" t="str">
        <f>IF($A55&lt;='All Results'!$B$4,"",IF(SUM(MissFill!AB$5:AB58)=0,"",(IF(MissFill!AB58/SUM(MissFill!AB$5:AB58)&gt;0.01,"",IF(MissFill!AB57/SUM(MissFill!AB$5:AB58)&gt;0.01,"",IF(MissFill!AB56/SUM(MissFill!AB$5:AB58)&gt;0.01,"",IF(MissFill!AB55/SUM(MissFill!AB$5:AB58)&gt;0.01,"",IF(MissFill!AB54/SUM(MissFill!AB$5:AB58)&gt;0.01,"",DateEnded_5Day!$A55))))))))</f>
        <v/>
      </c>
      <c r="AD55" s="13" t="str">
        <f>IF($A55&lt;='All Results'!$B$4,"",IF(SUM(MissFill!AC$5:AC58)=0,"",(IF(MissFill!AC58/SUM(MissFill!AC$5:AC58)&gt;0.01,"",IF(MissFill!AC57/SUM(MissFill!AC$5:AC58)&gt;0.01,"",IF(MissFill!AC56/SUM(MissFill!AC$5:AC58)&gt;0.01,"",IF(MissFill!AC55/SUM(MissFill!AC$5:AC58)&gt;0.01,"",IF(MissFill!AC54/SUM(MissFill!AC$5:AC58)&gt;0.01,"",DateEnded_5Day!$A55))))))))</f>
        <v/>
      </c>
      <c r="AE55" s="13" t="str">
        <f>IF($A55&lt;='All Results'!$B$4,"",IF(SUM(MissFill!AD$5:AD58)=0,"",(IF(MissFill!AD58/SUM(MissFill!AD$5:AD58)&gt;0.01,"",IF(MissFill!AD57/SUM(MissFill!AD$5:AD58)&gt;0.01,"",IF(MissFill!AD56/SUM(MissFill!AD$5:AD58)&gt;0.01,"",IF(MissFill!AD55/SUM(MissFill!AD$5:AD58)&gt;0.01,"",IF(MissFill!AD54/SUM(MissFill!AD$5:AD58)&gt;0.01,"",DateEnded_5Day!$A55))))))))</f>
        <v/>
      </c>
      <c r="AF55" s="13" t="str">
        <f>IF($A55&lt;='All Results'!$B$4,"",IF(SUM(MissFill!AE$5:AE58)=0,"",(IF(MissFill!AE58/SUM(MissFill!AE$5:AE58)&gt;0.01,"",IF(MissFill!AE57/SUM(MissFill!AE$5:AE58)&gt;0.01,"",IF(MissFill!AE56/SUM(MissFill!AE$5:AE58)&gt;0.01,"",IF(MissFill!AE55/SUM(MissFill!AE$5:AE58)&gt;0.01,"",IF(MissFill!AE54/SUM(MissFill!AE$5:AE58)&gt;0.01,"",DateEnded_5Day!$A55))))))))</f>
        <v/>
      </c>
      <c r="AG55" s="13" t="str">
        <f>IF($A55&lt;='All Results'!$B$4,"",IF(SUM(MissFill!AF$5:AF58)=0,"",(IF(MissFill!AF58/SUM(MissFill!AF$5:AF58)&gt;0.01,"",IF(MissFill!AF57/SUM(MissFill!AF$5:AF58)&gt;0.01,"",IF(MissFill!AF56/SUM(MissFill!AF$5:AF58)&gt;0.01,"",IF(MissFill!AF55/SUM(MissFill!AF$5:AF58)&gt;0.01,"",IF(MissFill!AF54/SUM(MissFill!AF$5:AF58)&gt;0.01,"",DateEnded_5Day!$A55))))))))</f>
        <v/>
      </c>
      <c r="AH55" s="13" t="str">
        <f>IF($A55&lt;='All Results'!$B$4,"",IF(SUM(MissFill!AG$5:AG58)=0,"",(IF(MissFill!AG58/SUM(MissFill!AG$5:AG58)&gt;0.01,"",IF(MissFill!AG57/SUM(MissFill!AG$5:AG58)&gt;0.01,"",IF(MissFill!AG56/SUM(MissFill!AG$5:AG58)&gt;0.01,"",IF(MissFill!AG55/SUM(MissFill!AG$5:AG58)&gt;0.01,"",IF(MissFill!AG54/SUM(MissFill!AG$5:AG58)&gt;0.01,"",DateEnded_5Day!$A55))))))))</f>
        <v/>
      </c>
      <c r="AI55" s="13" t="str">
        <f>IF($A55&lt;='All Results'!$B$4,"",IF(SUM(MissFill!AH$5:AH58)=0,"",(IF(MissFill!AH58/SUM(MissFill!AH$5:AH58)&gt;0.01,"",IF(MissFill!AH57/SUM(MissFill!AH$5:AH58)&gt;0.01,"",IF(MissFill!AH56/SUM(MissFill!AH$5:AH58)&gt;0.01,"",IF(MissFill!AH55/SUM(MissFill!AH$5:AH58)&gt;0.01,"",IF(MissFill!AH54/SUM(MissFill!AH$5:AH58)&gt;0.01,"",DateEnded_5Day!$A55))))))))</f>
        <v/>
      </c>
      <c r="AJ55" s="13" t="str">
        <f>IF($A55&lt;='All Results'!$B$4,"",IF(SUM(MissFill!AI$5:AI58)=0,"",(IF(MissFill!AI58/SUM(MissFill!AI$5:AI58)&gt;0.01,"",IF(MissFill!AI57/SUM(MissFill!AI$5:AI58)&gt;0.01,"",IF(MissFill!AI56/SUM(MissFill!AI$5:AI58)&gt;0.01,"",IF(MissFill!AI55/SUM(MissFill!AI$5:AI58)&gt;0.01,"",IF(MissFill!AI54/SUM(MissFill!AI$5:AI58)&gt;0.01,"",DateEnded_5Day!$A55))))))))</f>
        <v/>
      </c>
      <c r="AK55" s="13" t="str">
        <f>IF($A55&lt;='All Results'!$B$4,"",IF(SUM(MissFill!AJ$5:AJ58)=0,"",(IF(MissFill!AJ58/SUM(MissFill!AJ$5:AJ58)&gt;0.01,"",IF(MissFill!AJ57/SUM(MissFill!AJ$5:AJ58)&gt;0.01,"",IF(MissFill!AJ56/SUM(MissFill!AJ$5:AJ58)&gt;0.01,"",IF(MissFill!AJ55/SUM(MissFill!AJ$5:AJ58)&gt;0.01,"",IF(MissFill!AJ54/SUM(MissFill!AJ$5:AJ58)&gt;0.01,"",DateEnded_5Day!$A55))))))))</f>
        <v/>
      </c>
      <c r="AL55" s="13" t="str">
        <f>IF($A55&lt;='All Results'!$B$4,"",IF(SUM(MissFill!AK$5:AK58)=0,"",(IF(MissFill!AK58/SUM(MissFill!AK$5:AK58)&gt;0.01,"",IF(MissFill!AK57/SUM(MissFill!AK$5:AK58)&gt;0.01,"",IF(MissFill!AK56/SUM(MissFill!AK$5:AK58)&gt;0.01,"",IF(MissFill!AK55/SUM(MissFill!AK$5:AK58)&gt;0.01,"",IF(MissFill!AK54/SUM(MissFill!AK$5:AK58)&gt;0.01,"",DateEnded_5Day!$A55))))))))</f>
        <v/>
      </c>
      <c r="AM55" s="13" t="str">
        <f>IF($A55&lt;='All Results'!$B$4,"",IF(SUM(MissFill!AL$5:AL58)=0,"",(IF(MissFill!AL58/SUM(MissFill!AL$5:AL58)&gt;0.01,"",IF(MissFill!AL57/SUM(MissFill!AL$5:AL58)&gt;0.01,"",IF(MissFill!AL56/SUM(MissFill!AL$5:AL58)&gt;0.01,"",IF(MissFill!AL55/SUM(MissFill!AL$5:AL58)&gt;0.01,"",IF(MissFill!AL54/SUM(MissFill!AL$5:AL58)&gt;0.01,"",DateEnded_5Day!$A55))))))))</f>
        <v/>
      </c>
      <c r="AN55" s="13" t="str">
        <f>IF($A55&lt;='All Results'!$B$4,"",IF(SUM(MissFill!AM$5:AM58)=0,"",(IF(MissFill!AM58/SUM(MissFill!AM$5:AM58)&gt;0.01,"",IF(MissFill!AM57/SUM(MissFill!AM$5:AM58)&gt;0.01,"",IF(MissFill!AM56/SUM(MissFill!AM$5:AM58)&gt;0.01,"",IF(MissFill!AM55/SUM(MissFill!AM$5:AM58)&gt;0.01,"",IF(MissFill!AM54/SUM(MissFill!AM$5:AM58)&gt;0.01,"",DateEnded_5Day!$A55))))))))</f>
        <v/>
      </c>
      <c r="AO55" s="13" t="str">
        <f>IF($A55&lt;='All Results'!$B$4,"",IF(SUM(MissFill!AN$5:AN58)=0,"",(IF(MissFill!AN58/SUM(MissFill!AN$5:AN58)&gt;0.01,"",IF(MissFill!AN57/SUM(MissFill!AN$5:AN58)&gt;0.01,"",IF(MissFill!AN56/SUM(MissFill!AN$5:AN58)&gt;0.01,"",IF(MissFill!AN55/SUM(MissFill!AN$5:AN58)&gt;0.01,"",IF(MissFill!AN54/SUM(MissFill!AN$5:AN58)&gt;0.01,"",DateEnded_5Day!$A55))))))))</f>
        <v/>
      </c>
      <c r="AP55" s="13" t="str">
        <f>IF($A55&lt;='All Results'!$B$4,"",IF(SUM(MissFill!AO$5:AO58)=0,"",(IF(MissFill!AO58/SUM(MissFill!AO$5:AO58)&gt;0.01,"",IF(MissFill!AO57/SUM(MissFill!AO$5:AO58)&gt;0.01,"",IF(MissFill!AO56/SUM(MissFill!AO$5:AO58)&gt;0.01,"",IF(MissFill!AO55/SUM(MissFill!AO$5:AO58)&gt;0.01,"",IF(MissFill!AO54/SUM(MissFill!AO$5:AO58)&gt;0.01,"",DateEnded_5Day!$A55))))))))</f>
        <v/>
      </c>
      <c r="AQ55" s="13" t="str">
        <f>IF($A55&lt;='All Results'!$B$4,"",IF(SUM(MissFill!AP$5:AP58)=0,"",(IF(MissFill!AP58/SUM(MissFill!AP$5:AP58)&gt;0.01,"",IF(MissFill!AP57/SUM(MissFill!AP$5:AP58)&gt;0.01,"",IF(MissFill!AP56/SUM(MissFill!AP$5:AP58)&gt;0.01,"",IF(MissFill!AP55/SUM(MissFill!AP$5:AP58)&gt;0.01,"",IF(MissFill!AP54/SUM(MissFill!AP$5:AP58)&gt;0.01,"",DateEnded_5Day!$A55))))))))</f>
        <v/>
      </c>
      <c r="AR55" s="13" t="str">
        <f>IF($A55&lt;='All Results'!$B$4,"",IF(SUM(MissFill!AQ$5:AQ58)=0,"",(IF(MissFill!AQ58/SUM(MissFill!AQ$5:AQ58)&gt;0.01,"",IF(MissFill!AQ57/SUM(MissFill!AQ$5:AQ58)&gt;0.01,"",IF(MissFill!AQ56/SUM(MissFill!AQ$5:AQ58)&gt;0.01,"",IF(MissFill!AQ55/SUM(MissFill!AQ$5:AQ58)&gt;0.01,"",IF(MissFill!AQ54/SUM(MissFill!AQ$5:AQ58)&gt;0.01,"",DateEnded_5Day!$A55))))))))</f>
        <v/>
      </c>
      <c r="AS55" s="13" t="str">
        <f>IF($A55&lt;='All Results'!$B$4,"",IF(SUM(MissFill!AR$5:AR58)=0,"",(IF(MissFill!AR58/SUM(MissFill!AR$5:AR58)&gt;0.01,"",IF(MissFill!AR57/SUM(MissFill!AR$5:AR58)&gt;0.01,"",IF(MissFill!AR56/SUM(MissFill!AR$5:AR58)&gt;0.01,"",IF(MissFill!AR55/SUM(MissFill!AR$5:AR58)&gt;0.01,"",IF(MissFill!AR54/SUM(MissFill!AR$5:AR58)&gt;0.01,"",DateEnded_5Day!$A55))))))))</f>
        <v/>
      </c>
      <c r="AT55" s="13" t="str">
        <f>IF($A55&lt;='All Results'!$B$4,"",IF(SUM(MissFill!AS$5:AS58)=0,"",(IF(MissFill!AS58/SUM(MissFill!AS$5:AS58)&gt;0.01,"",IF(MissFill!AS57/SUM(MissFill!AS$5:AS58)&gt;0.01,"",IF(MissFill!AS56/SUM(MissFill!AS$5:AS58)&gt;0.01,"",IF(MissFill!AS55/SUM(MissFill!AS$5:AS58)&gt;0.01,"",IF(MissFill!AS54/SUM(MissFill!AS$5:AS58)&gt;0.01,"",DateEnded_5Day!$A55))))))))</f>
        <v/>
      </c>
      <c r="AU55" s="13" t="str">
        <f>IF($A55&lt;='All Results'!$B$4,"",IF(SUM(MissFill!AT$5:AT58)=0,"",(IF(MissFill!AT58/SUM(MissFill!AT$5:AT58)&gt;0.01,"",IF(MissFill!AT57/SUM(MissFill!AT$5:AT58)&gt;0.01,"",IF(MissFill!AT56/SUM(MissFill!AT$5:AT58)&gt;0.01,"",IF(MissFill!AT55/SUM(MissFill!AT$5:AT58)&gt;0.01,"",IF(MissFill!AT54/SUM(MissFill!AT$5:AT58)&gt;0.01,"",DateEnded_5Day!$A55))))))))</f>
        <v/>
      </c>
      <c r="AV55" s="13" t="str">
        <f>IF($A55&lt;='All Results'!$B$4,"",IF(SUM(MissFill!AU$5:AU58)=0,"",(IF(MissFill!AU58/SUM(MissFill!AU$5:AU58)&gt;0.01,"",IF(MissFill!AU57/SUM(MissFill!AU$5:AU58)&gt;0.01,"",IF(MissFill!AU56/SUM(MissFill!AU$5:AU58)&gt;0.01,"",IF(MissFill!AU55/SUM(MissFill!AU$5:AU58)&gt;0.01,"",IF(MissFill!AU54/SUM(MissFill!AU$5:AU58)&gt;0.01,"",DateEnded_5Day!$A55))))))))</f>
        <v/>
      </c>
      <c r="AW55" s="13" t="str">
        <f>IF($A55&lt;='All Results'!$B$4,"",IF(SUM(MissFill!AV$5:AV58)=0,"",(IF(MissFill!AV58/SUM(MissFill!AV$5:AV58)&gt;0.01,"",IF(MissFill!AV57/SUM(MissFill!AV$5:AV58)&gt;0.01,"",IF(MissFill!AV56/SUM(MissFill!AV$5:AV58)&gt;0.01,"",IF(MissFill!AV55/SUM(MissFill!AV$5:AV58)&gt;0.01,"",IF(MissFill!AV54/SUM(MissFill!AV$5:AV58)&gt;0.01,"",DateEnded_5Day!$A55))))))))</f>
        <v/>
      </c>
      <c r="AX55" s="13" t="str">
        <f>IF($A55&lt;='All Results'!$B$4,"",IF(SUM(MissFill!AW$5:AW58)=0,"",(IF(MissFill!AW58/SUM(MissFill!AW$5:AW58)&gt;0.01,"",IF(MissFill!AW57/SUM(MissFill!AW$5:AW58)&gt;0.01,"",IF(MissFill!AW56/SUM(MissFill!AW$5:AW58)&gt;0.01,"",IF(MissFill!AW55/SUM(MissFill!AW$5:AW58)&gt;0.01,"",IF(MissFill!AW54/SUM(MissFill!AW$5:AW58)&gt;0.01,"",DateEnded_5Day!$A55))))))))</f>
        <v/>
      </c>
    </row>
    <row r="56" spans="1:50" x14ac:dyDescent="0.25">
      <c r="A56" s="8">
        <v>44401</v>
      </c>
      <c r="B56" s="11">
        <v>205</v>
      </c>
      <c r="C56" s="13" t="str">
        <f>IF($A56&lt;='All Results'!$B$4,"",IF(SUM(MissFill!B$5:B59)=0,"",(IF(MissFill!B59/SUM(MissFill!B$5:B59)&gt;0.01,"",IF(MissFill!B58/SUM(MissFill!B$5:B59)&gt;0.01,"",IF(MissFill!B57/SUM(MissFill!B$5:B59)&gt;0.01,"",IF(MissFill!B56/SUM(MissFill!B$5:B59)&gt;0.01,"",IF(MissFill!B55/SUM(MissFill!B$5:B59)&gt;0.01,"",DateEnded_5Day!$A56))))))))</f>
        <v/>
      </c>
      <c r="D56" s="13" t="str">
        <f>IF($A56&lt;='All Results'!$B$4,"",IF(SUM(MissFill!C$5:C59)=0,"",(IF(MissFill!C59/SUM(MissFill!C$5:C59)&gt;0.01,"",IF(MissFill!C58/SUM(MissFill!C$5:C59)&gt;0.01,"",IF(MissFill!C57/SUM(MissFill!C$5:C59)&gt;0.01,"",IF(MissFill!C56/SUM(MissFill!C$5:C59)&gt;0.01,"",IF(MissFill!C55/SUM(MissFill!C$5:C59)&gt;0.01,"",DateEnded_5Day!$A56))))))))</f>
        <v/>
      </c>
      <c r="E56" s="13" t="str">
        <f>IF($A56&lt;='All Results'!$B$4,"",IF(SUM(MissFill!D$5:D59)=0,"",(IF(MissFill!D59/SUM(MissFill!D$5:D59)&gt;0.01,"",IF(MissFill!D58/SUM(MissFill!D$5:D59)&gt;0.01,"",IF(MissFill!D57/SUM(MissFill!D$5:D59)&gt;0.01,"",IF(MissFill!D56/SUM(MissFill!D$5:D59)&gt;0.01,"",IF(MissFill!D55/SUM(MissFill!D$5:D59)&gt;0.01,"",DateEnded_5Day!$A56))))))))</f>
        <v/>
      </c>
      <c r="F56" s="13" t="str">
        <f>IF($A56&lt;='All Results'!$B$4,"",IF(SUM(MissFill!E$5:E59)=0,"",(IF(MissFill!E59/SUM(MissFill!E$5:E59)&gt;0.01,"",IF(MissFill!E58/SUM(MissFill!E$5:E59)&gt;0.01,"",IF(MissFill!E57/SUM(MissFill!E$5:E59)&gt;0.01,"",IF(MissFill!E56/SUM(MissFill!E$5:E59)&gt;0.01,"",IF(MissFill!E55/SUM(MissFill!E$5:E59)&gt;0.01,"",DateEnded_5Day!$A56))))))))</f>
        <v/>
      </c>
      <c r="G56" s="13" t="str">
        <f>IF($A56&lt;='All Results'!$B$4,"",IF(SUM(MissFill!F$5:F59)=0,"",(IF(MissFill!F59/SUM(MissFill!F$5:F59)&gt;0.01,"",IF(MissFill!F58/SUM(MissFill!F$5:F59)&gt;0.01,"",IF(MissFill!F57/SUM(MissFill!F$5:F59)&gt;0.01,"",IF(MissFill!F56/SUM(MissFill!F$5:F59)&gt;0.01,"",IF(MissFill!F55/SUM(MissFill!F$5:F59)&gt;0.01,"",DateEnded_5Day!$A56))))))))</f>
        <v/>
      </c>
      <c r="H56" s="13" t="str">
        <f>IF($A56&lt;='All Results'!$B$4,"",IF(SUM(MissFill!G$5:G59)=0,"",(IF(MissFill!G59/SUM(MissFill!G$5:G59)&gt;0.01,"",IF(MissFill!G58/SUM(MissFill!G$5:G59)&gt;0.01,"",IF(MissFill!G57/SUM(MissFill!G$5:G59)&gt;0.01,"",IF(MissFill!G56/SUM(MissFill!G$5:G59)&gt;0.01,"",IF(MissFill!G55/SUM(MissFill!G$5:G59)&gt;0.01,"",DateEnded_5Day!$A56))))))))</f>
        <v/>
      </c>
      <c r="I56" s="13" t="str">
        <f>IF($A56&lt;='All Results'!$B$4,"",IF(SUM(MissFill!H$5:H59)=0,"",(IF(MissFill!H59/SUM(MissFill!H$5:H59)&gt;0.01,"",IF(MissFill!H58/SUM(MissFill!H$5:H59)&gt;0.01,"",IF(MissFill!H57/SUM(MissFill!H$5:H59)&gt;0.01,"",IF(MissFill!H56/SUM(MissFill!H$5:H59)&gt;0.01,"",IF(MissFill!H55/SUM(MissFill!H$5:H59)&gt;0.01,"",DateEnded_5Day!$A56))))))))</f>
        <v/>
      </c>
      <c r="J56" s="13" t="str">
        <f>IF($A56&lt;='All Results'!$B$4,"",IF(SUM(MissFill!I$5:I59)=0,"",(IF(MissFill!I59/SUM(MissFill!I$5:I59)&gt;0.01,"",IF(MissFill!I58/SUM(MissFill!I$5:I59)&gt;0.01,"",IF(MissFill!I57/SUM(MissFill!I$5:I59)&gt;0.01,"",IF(MissFill!I56/SUM(MissFill!I$5:I59)&gt;0.01,"",IF(MissFill!I55/SUM(MissFill!I$5:I59)&gt;0.01,"",DateEnded_5Day!$A56))))))))</f>
        <v/>
      </c>
      <c r="K56" s="13" t="str">
        <f>IF($A56&lt;='All Results'!$B$4,"",IF(SUM(MissFill!J$5:J59)=0,"",(IF(MissFill!J59/SUM(MissFill!J$5:J59)&gt;0.01,"",IF(MissFill!J58/SUM(MissFill!J$5:J59)&gt;0.01,"",IF(MissFill!J57/SUM(MissFill!J$5:J59)&gt;0.01,"",IF(MissFill!J56/SUM(MissFill!J$5:J59)&gt;0.01,"",IF(MissFill!J55/SUM(MissFill!J$5:J59)&gt;0.01,"",DateEnded_5Day!$A56))))))))</f>
        <v/>
      </c>
      <c r="L56" s="13" t="str">
        <f>IF($A56&lt;='All Results'!$B$4,"",IF(SUM(MissFill!K$5:K59)=0,"",(IF(MissFill!K59/SUM(MissFill!K$5:K59)&gt;0.01,"",IF(MissFill!K58/SUM(MissFill!K$5:K59)&gt;0.01,"",IF(MissFill!K57/SUM(MissFill!K$5:K59)&gt;0.01,"",IF(MissFill!K56/SUM(MissFill!K$5:K59)&gt;0.01,"",IF(MissFill!K55/SUM(MissFill!K$5:K59)&gt;0.01,"",DateEnded_5Day!$A56))))))))</f>
        <v/>
      </c>
      <c r="M56" s="13" t="str">
        <f>IF($A56&lt;='All Results'!$B$4,"",IF(SUM(MissFill!L$5:L59)=0,"",(IF(MissFill!L59/SUM(MissFill!L$5:L59)&gt;0.01,"",IF(MissFill!L58/SUM(MissFill!L$5:L59)&gt;0.01,"",IF(MissFill!L57/SUM(MissFill!L$5:L59)&gt;0.01,"",IF(MissFill!L56/SUM(MissFill!L$5:L59)&gt;0.01,"",IF(MissFill!L55/SUM(MissFill!L$5:L59)&gt;0.01,"",DateEnded_5Day!$A56))))))))</f>
        <v/>
      </c>
      <c r="N56" s="13" t="str">
        <f>IF($A56&lt;='All Results'!$B$4,"",IF(SUM(MissFill!M$5:M59)=0,"",(IF(MissFill!M59/SUM(MissFill!M$5:M59)&gt;0.01,"",IF(MissFill!M58/SUM(MissFill!M$5:M59)&gt;0.01,"",IF(MissFill!M57/SUM(MissFill!M$5:M59)&gt;0.01,"",IF(MissFill!M56/SUM(MissFill!M$5:M59)&gt;0.01,"",IF(MissFill!M55/SUM(MissFill!M$5:M59)&gt;0.01,"",DateEnded_5Day!$A56))))))))</f>
        <v/>
      </c>
      <c r="O56" s="13" t="str">
        <f>IF($A56&lt;='All Results'!$B$4,"",IF(SUM(MissFill!N$5:N59)=0,"",(IF(MissFill!N59/SUM(MissFill!N$5:N59)&gt;0.01,"",IF(MissFill!N58/SUM(MissFill!N$5:N59)&gt;0.01,"",IF(MissFill!N57/SUM(MissFill!N$5:N59)&gt;0.01,"",IF(MissFill!N56/SUM(MissFill!N$5:N59)&gt;0.01,"",IF(MissFill!N55/SUM(MissFill!N$5:N59)&gt;0.01,"",DateEnded_5Day!$A56))))))))</f>
        <v/>
      </c>
      <c r="P56" s="13" t="str">
        <f>IF($A56&lt;='All Results'!$B$4,"",IF(SUM(MissFill!O$5:O59)=0,"",(IF(MissFill!O59/SUM(MissFill!O$5:O59)&gt;0.01,"",IF(MissFill!O58/SUM(MissFill!O$5:O59)&gt;0.01,"",IF(MissFill!O57/SUM(MissFill!O$5:O59)&gt;0.01,"",IF(MissFill!O56/SUM(MissFill!O$5:O59)&gt;0.01,"",IF(MissFill!O55/SUM(MissFill!O$5:O59)&gt;0.01,"",DateEnded_5Day!$A56))))))))</f>
        <v/>
      </c>
      <c r="Q56" s="13" t="str">
        <f>IF($A56&lt;='All Results'!$B$4,"",IF(SUM(MissFill!P$5:P59)=0,"",(IF(MissFill!P59/SUM(MissFill!P$5:P59)&gt;0.01,"",IF(MissFill!P58/SUM(MissFill!P$5:P59)&gt;0.01,"",IF(MissFill!P57/SUM(MissFill!P$5:P59)&gt;0.01,"",IF(MissFill!P56/SUM(MissFill!P$5:P59)&gt;0.01,"",IF(MissFill!P55/SUM(MissFill!P$5:P59)&gt;0.01,"",DateEnded_5Day!$A56))))))))</f>
        <v/>
      </c>
      <c r="R56" s="13" t="str">
        <f>IF($A56&lt;='All Results'!$B$4,"",IF(SUM(MissFill!Q$5:Q59)=0,"",(IF(MissFill!Q59/SUM(MissFill!Q$5:Q59)&gt;0.01,"",IF(MissFill!Q58/SUM(MissFill!Q$5:Q59)&gt;0.01,"",IF(MissFill!Q57/SUM(MissFill!Q$5:Q59)&gt;0.01,"",IF(MissFill!Q56/SUM(MissFill!Q$5:Q59)&gt;0.01,"",IF(MissFill!Q55/SUM(MissFill!Q$5:Q59)&gt;0.01,"",DateEnded_5Day!$A56))))))))</f>
        <v/>
      </c>
      <c r="S56" s="13" t="str">
        <f>IF($A56&lt;='All Results'!$B$4,"",IF(SUM(MissFill!R$5:R59)=0,"",(IF(MissFill!R59/SUM(MissFill!R$5:R59)&gt;0.01,"",IF(MissFill!R58/SUM(MissFill!R$5:R59)&gt;0.01,"",IF(MissFill!R57/SUM(MissFill!R$5:R59)&gt;0.01,"",IF(MissFill!R56/SUM(MissFill!R$5:R59)&gt;0.01,"",IF(MissFill!R55/SUM(MissFill!R$5:R59)&gt;0.01,"",DateEnded_5Day!$A56))))))))</f>
        <v/>
      </c>
      <c r="T56" s="13" t="str">
        <f>IF($A56&lt;='All Results'!$B$4,"",IF(SUM(MissFill!S$5:S59)=0,"",(IF(MissFill!S59/SUM(MissFill!S$5:S59)&gt;0.01,"",IF(MissFill!S58/SUM(MissFill!S$5:S59)&gt;0.01,"",IF(MissFill!S57/SUM(MissFill!S$5:S59)&gt;0.01,"",IF(MissFill!S56/SUM(MissFill!S$5:S59)&gt;0.01,"",IF(MissFill!S55/SUM(MissFill!S$5:S59)&gt;0.01,"",DateEnded_5Day!$A56))))))))</f>
        <v/>
      </c>
      <c r="U56" s="13" t="str">
        <f>IF($A56&lt;='All Results'!$B$4,"",IF(SUM(MissFill!T$5:T59)=0,"",(IF(MissFill!T59/SUM(MissFill!T$5:T59)&gt;0.01,"",IF(MissFill!T58/SUM(MissFill!T$5:T59)&gt;0.01,"",IF(MissFill!T57/SUM(MissFill!T$5:T59)&gt;0.01,"",IF(MissFill!T56/SUM(MissFill!T$5:T59)&gt;0.01,"",IF(MissFill!T55/SUM(MissFill!T$5:T59)&gt;0.01,"",DateEnded_5Day!$A56))))))))</f>
        <v/>
      </c>
      <c r="V56" s="13" t="str">
        <f>IF($A56&lt;='All Results'!$B$4,"",IF(SUM(MissFill!U$5:U59)=0,"",(IF(MissFill!U59/SUM(MissFill!U$5:U59)&gt;0.01,"",IF(MissFill!U58/SUM(MissFill!U$5:U59)&gt;0.01,"",IF(MissFill!U57/SUM(MissFill!U$5:U59)&gt;0.01,"",IF(MissFill!U56/SUM(MissFill!U$5:U59)&gt;0.01,"",IF(MissFill!U55/SUM(MissFill!U$5:U59)&gt;0.01,"",DateEnded_5Day!$A56))))))))</f>
        <v/>
      </c>
      <c r="W56" s="13" t="str">
        <f>IF($A56&lt;='All Results'!$B$4,"",IF(SUM(MissFill!V$5:V59)=0,"",(IF(MissFill!V59/SUM(MissFill!V$5:V59)&gt;0.01,"",IF(MissFill!V58/SUM(MissFill!V$5:V59)&gt;0.01,"",IF(MissFill!V57/SUM(MissFill!V$5:V59)&gt;0.01,"",IF(MissFill!V56/SUM(MissFill!V$5:V59)&gt;0.01,"",IF(MissFill!V55/SUM(MissFill!V$5:V59)&gt;0.01,"",DateEnded_5Day!$A56))))))))</f>
        <v/>
      </c>
      <c r="X56" s="13" t="str">
        <f>IF($A56&lt;='All Results'!$B$4,"",IF(SUM(MissFill!W$5:W59)=0,"",(IF(MissFill!W59/SUM(MissFill!W$5:W59)&gt;0.01,"",IF(MissFill!W58/SUM(MissFill!W$5:W59)&gt;0.01,"",IF(MissFill!W57/SUM(MissFill!W$5:W59)&gt;0.01,"",IF(MissFill!W56/SUM(MissFill!W$5:W59)&gt;0.01,"",IF(MissFill!W55/SUM(MissFill!W$5:W59)&gt;0.01,"",DateEnded_5Day!$A56))))))))</f>
        <v/>
      </c>
      <c r="Y56" s="13" t="str">
        <f>IF($A56&lt;='All Results'!$B$4,"",IF(SUM(MissFill!X$5:X59)=0,"",(IF(MissFill!X59/SUM(MissFill!X$5:X59)&gt;0.01,"",IF(MissFill!X58/SUM(MissFill!X$5:X59)&gt;0.01,"",IF(MissFill!X57/SUM(MissFill!X$5:X59)&gt;0.01,"",IF(MissFill!X56/SUM(MissFill!X$5:X59)&gt;0.01,"",IF(MissFill!X55/SUM(MissFill!X$5:X59)&gt;0.01,"",DateEnded_5Day!$A56))))))))</f>
        <v/>
      </c>
      <c r="Z56" s="13" t="str">
        <f>IF($A56&lt;='All Results'!$B$4,"",IF(SUM(MissFill!Y$5:Y59)=0,"",(IF(MissFill!Y59/SUM(MissFill!Y$5:Y59)&gt;0.01,"",IF(MissFill!Y58/SUM(MissFill!Y$5:Y59)&gt;0.01,"",IF(MissFill!Y57/SUM(MissFill!Y$5:Y59)&gt;0.01,"",IF(MissFill!Y56/SUM(MissFill!Y$5:Y59)&gt;0.01,"",IF(MissFill!Y55/SUM(MissFill!Y$5:Y59)&gt;0.01,"",DateEnded_5Day!$A56))))))))</f>
        <v/>
      </c>
      <c r="AA56" s="13" t="str">
        <f>IF($A56&lt;='All Results'!$B$4,"",IF(SUM(MissFill!Z$5:Z59)=0,"",(IF(MissFill!Z59/SUM(MissFill!Z$5:Z59)&gt;0.01,"",IF(MissFill!Z58/SUM(MissFill!Z$5:Z59)&gt;0.01,"",IF(MissFill!Z57/SUM(MissFill!Z$5:Z59)&gt;0.01,"",IF(MissFill!Z56/SUM(MissFill!Z$5:Z59)&gt;0.01,"",IF(MissFill!Z55/SUM(MissFill!Z$5:Z59)&gt;0.01,"",DateEnded_5Day!$A56))))))))</f>
        <v/>
      </c>
      <c r="AB56" s="13" t="str">
        <f>IF($A56&lt;='All Results'!$B$4,"",IF(SUM(MissFill!AA$5:AA59)=0,"",(IF(MissFill!AA59/SUM(MissFill!AA$5:AA59)&gt;0.01,"",IF(MissFill!AA58/SUM(MissFill!AA$5:AA59)&gt;0.01,"",IF(MissFill!AA57/SUM(MissFill!AA$5:AA59)&gt;0.01,"",IF(MissFill!AA56/SUM(MissFill!AA$5:AA59)&gt;0.01,"",IF(MissFill!AA55/SUM(MissFill!AA$5:AA59)&gt;0.01,"",DateEnded_5Day!$A56))))))))</f>
        <v/>
      </c>
      <c r="AC56" s="13" t="str">
        <f>IF($A56&lt;='All Results'!$B$4,"",IF(SUM(MissFill!AB$5:AB59)=0,"",(IF(MissFill!AB59/SUM(MissFill!AB$5:AB59)&gt;0.01,"",IF(MissFill!AB58/SUM(MissFill!AB$5:AB59)&gt;0.01,"",IF(MissFill!AB57/SUM(MissFill!AB$5:AB59)&gt;0.01,"",IF(MissFill!AB56/SUM(MissFill!AB$5:AB59)&gt;0.01,"",IF(MissFill!AB55/SUM(MissFill!AB$5:AB59)&gt;0.01,"",DateEnded_5Day!$A56))))))))</f>
        <v/>
      </c>
      <c r="AD56" s="13" t="str">
        <f>IF($A56&lt;='All Results'!$B$4,"",IF(SUM(MissFill!AC$5:AC59)=0,"",(IF(MissFill!AC59/SUM(MissFill!AC$5:AC59)&gt;0.01,"",IF(MissFill!AC58/SUM(MissFill!AC$5:AC59)&gt;0.01,"",IF(MissFill!AC57/SUM(MissFill!AC$5:AC59)&gt;0.01,"",IF(MissFill!AC56/SUM(MissFill!AC$5:AC59)&gt;0.01,"",IF(MissFill!AC55/SUM(MissFill!AC$5:AC59)&gt;0.01,"",DateEnded_5Day!$A56))))))))</f>
        <v/>
      </c>
      <c r="AE56" s="13" t="str">
        <f>IF($A56&lt;='All Results'!$B$4,"",IF(SUM(MissFill!AD$5:AD59)=0,"",(IF(MissFill!AD59/SUM(MissFill!AD$5:AD59)&gt;0.01,"",IF(MissFill!AD58/SUM(MissFill!AD$5:AD59)&gt;0.01,"",IF(MissFill!AD57/SUM(MissFill!AD$5:AD59)&gt;0.01,"",IF(MissFill!AD56/SUM(MissFill!AD$5:AD59)&gt;0.01,"",IF(MissFill!AD55/SUM(MissFill!AD$5:AD59)&gt;0.01,"",DateEnded_5Day!$A56))))))))</f>
        <v/>
      </c>
      <c r="AF56" s="13" t="str">
        <f>IF($A56&lt;='All Results'!$B$4,"",IF(SUM(MissFill!AE$5:AE59)=0,"",(IF(MissFill!AE59/SUM(MissFill!AE$5:AE59)&gt;0.01,"",IF(MissFill!AE58/SUM(MissFill!AE$5:AE59)&gt;0.01,"",IF(MissFill!AE57/SUM(MissFill!AE$5:AE59)&gt;0.01,"",IF(MissFill!AE56/SUM(MissFill!AE$5:AE59)&gt;0.01,"",IF(MissFill!AE55/SUM(MissFill!AE$5:AE59)&gt;0.01,"",DateEnded_5Day!$A56))))))))</f>
        <v/>
      </c>
      <c r="AG56" s="13" t="str">
        <f>IF($A56&lt;='All Results'!$B$4,"",IF(SUM(MissFill!AF$5:AF59)=0,"",(IF(MissFill!AF59/SUM(MissFill!AF$5:AF59)&gt;0.01,"",IF(MissFill!AF58/SUM(MissFill!AF$5:AF59)&gt;0.01,"",IF(MissFill!AF57/SUM(MissFill!AF$5:AF59)&gt;0.01,"",IF(MissFill!AF56/SUM(MissFill!AF$5:AF59)&gt;0.01,"",IF(MissFill!AF55/SUM(MissFill!AF$5:AF59)&gt;0.01,"",DateEnded_5Day!$A56))))))))</f>
        <v/>
      </c>
      <c r="AH56" s="13" t="str">
        <f>IF($A56&lt;='All Results'!$B$4,"",IF(SUM(MissFill!AG$5:AG59)=0,"",(IF(MissFill!AG59/SUM(MissFill!AG$5:AG59)&gt;0.01,"",IF(MissFill!AG58/SUM(MissFill!AG$5:AG59)&gt;0.01,"",IF(MissFill!AG57/SUM(MissFill!AG$5:AG59)&gt;0.01,"",IF(MissFill!AG56/SUM(MissFill!AG$5:AG59)&gt;0.01,"",IF(MissFill!AG55/SUM(MissFill!AG$5:AG59)&gt;0.01,"",DateEnded_5Day!$A56))))))))</f>
        <v/>
      </c>
      <c r="AI56" s="13" t="str">
        <f>IF($A56&lt;='All Results'!$B$4,"",IF(SUM(MissFill!AH$5:AH59)=0,"",(IF(MissFill!AH59/SUM(MissFill!AH$5:AH59)&gt;0.01,"",IF(MissFill!AH58/SUM(MissFill!AH$5:AH59)&gt;0.01,"",IF(MissFill!AH57/SUM(MissFill!AH$5:AH59)&gt;0.01,"",IF(MissFill!AH56/SUM(MissFill!AH$5:AH59)&gt;0.01,"",IF(MissFill!AH55/SUM(MissFill!AH$5:AH59)&gt;0.01,"",DateEnded_5Day!$A56))))))))</f>
        <v/>
      </c>
      <c r="AJ56" s="13" t="str">
        <f>IF($A56&lt;='All Results'!$B$4,"",IF(SUM(MissFill!AI$5:AI59)=0,"",(IF(MissFill!AI59/SUM(MissFill!AI$5:AI59)&gt;0.01,"",IF(MissFill!AI58/SUM(MissFill!AI$5:AI59)&gt;0.01,"",IF(MissFill!AI57/SUM(MissFill!AI$5:AI59)&gt;0.01,"",IF(MissFill!AI56/SUM(MissFill!AI$5:AI59)&gt;0.01,"",IF(MissFill!AI55/SUM(MissFill!AI$5:AI59)&gt;0.01,"",DateEnded_5Day!$A56))))))))</f>
        <v/>
      </c>
      <c r="AK56" s="13" t="str">
        <f>IF($A56&lt;='All Results'!$B$4,"",IF(SUM(MissFill!AJ$5:AJ59)=0,"",(IF(MissFill!AJ59/SUM(MissFill!AJ$5:AJ59)&gt;0.01,"",IF(MissFill!AJ58/SUM(MissFill!AJ$5:AJ59)&gt;0.01,"",IF(MissFill!AJ57/SUM(MissFill!AJ$5:AJ59)&gt;0.01,"",IF(MissFill!AJ56/SUM(MissFill!AJ$5:AJ59)&gt;0.01,"",IF(MissFill!AJ55/SUM(MissFill!AJ$5:AJ59)&gt;0.01,"",DateEnded_5Day!$A56))))))))</f>
        <v/>
      </c>
      <c r="AL56" s="13" t="str">
        <f>IF($A56&lt;='All Results'!$B$4,"",IF(SUM(MissFill!AK$5:AK59)=0,"",(IF(MissFill!AK59/SUM(MissFill!AK$5:AK59)&gt;0.01,"",IF(MissFill!AK58/SUM(MissFill!AK$5:AK59)&gt;0.01,"",IF(MissFill!AK57/SUM(MissFill!AK$5:AK59)&gt;0.01,"",IF(MissFill!AK56/SUM(MissFill!AK$5:AK59)&gt;0.01,"",IF(MissFill!AK55/SUM(MissFill!AK$5:AK59)&gt;0.01,"",DateEnded_5Day!$A56))))))))</f>
        <v/>
      </c>
      <c r="AM56" s="13" t="str">
        <f>IF($A56&lt;='All Results'!$B$4,"",IF(SUM(MissFill!AL$5:AL59)=0,"",(IF(MissFill!AL59/SUM(MissFill!AL$5:AL59)&gt;0.01,"",IF(MissFill!AL58/SUM(MissFill!AL$5:AL59)&gt;0.01,"",IF(MissFill!AL57/SUM(MissFill!AL$5:AL59)&gt;0.01,"",IF(MissFill!AL56/SUM(MissFill!AL$5:AL59)&gt;0.01,"",IF(MissFill!AL55/SUM(MissFill!AL$5:AL59)&gt;0.01,"",DateEnded_5Day!$A56))))))))</f>
        <v/>
      </c>
      <c r="AN56" s="13" t="str">
        <f>IF($A56&lt;='All Results'!$B$4,"",IF(SUM(MissFill!AM$5:AM59)=0,"",(IF(MissFill!AM59/SUM(MissFill!AM$5:AM59)&gt;0.01,"",IF(MissFill!AM58/SUM(MissFill!AM$5:AM59)&gt;0.01,"",IF(MissFill!AM57/SUM(MissFill!AM$5:AM59)&gt;0.01,"",IF(MissFill!AM56/SUM(MissFill!AM$5:AM59)&gt;0.01,"",IF(MissFill!AM55/SUM(MissFill!AM$5:AM59)&gt;0.01,"",DateEnded_5Day!$A56))))))))</f>
        <v/>
      </c>
      <c r="AO56" s="13" t="str">
        <f>IF($A56&lt;='All Results'!$B$4,"",IF(SUM(MissFill!AN$5:AN59)=0,"",(IF(MissFill!AN59/SUM(MissFill!AN$5:AN59)&gt;0.01,"",IF(MissFill!AN58/SUM(MissFill!AN$5:AN59)&gt;0.01,"",IF(MissFill!AN57/SUM(MissFill!AN$5:AN59)&gt;0.01,"",IF(MissFill!AN56/SUM(MissFill!AN$5:AN59)&gt;0.01,"",IF(MissFill!AN55/SUM(MissFill!AN$5:AN59)&gt;0.01,"",DateEnded_5Day!$A56))))))))</f>
        <v/>
      </c>
      <c r="AP56" s="13" t="str">
        <f>IF($A56&lt;='All Results'!$B$4,"",IF(SUM(MissFill!AO$5:AO59)=0,"",(IF(MissFill!AO59/SUM(MissFill!AO$5:AO59)&gt;0.01,"",IF(MissFill!AO58/SUM(MissFill!AO$5:AO59)&gt;0.01,"",IF(MissFill!AO57/SUM(MissFill!AO$5:AO59)&gt;0.01,"",IF(MissFill!AO56/SUM(MissFill!AO$5:AO59)&gt;0.01,"",IF(MissFill!AO55/SUM(MissFill!AO$5:AO59)&gt;0.01,"",DateEnded_5Day!$A56))))))))</f>
        <v/>
      </c>
      <c r="AQ56" s="13" t="str">
        <f>IF($A56&lt;='All Results'!$B$4,"",IF(SUM(MissFill!AP$5:AP59)=0,"",(IF(MissFill!AP59/SUM(MissFill!AP$5:AP59)&gt;0.01,"",IF(MissFill!AP58/SUM(MissFill!AP$5:AP59)&gt;0.01,"",IF(MissFill!AP57/SUM(MissFill!AP$5:AP59)&gt;0.01,"",IF(MissFill!AP56/SUM(MissFill!AP$5:AP59)&gt;0.01,"",IF(MissFill!AP55/SUM(MissFill!AP$5:AP59)&gt;0.01,"",DateEnded_5Day!$A56))))))))</f>
        <v/>
      </c>
      <c r="AR56" s="13" t="str">
        <f>IF($A56&lt;='All Results'!$B$4,"",IF(SUM(MissFill!AQ$5:AQ59)=0,"",(IF(MissFill!AQ59/SUM(MissFill!AQ$5:AQ59)&gt;0.01,"",IF(MissFill!AQ58/SUM(MissFill!AQ$5:AQ59)&gt;0.01,"",IF(MissFill!AQ57/SUM(MissFill!AQ$5:AQ59)&gt;0.01,"",IF(MissFill!AQ56/SUM(MissFill!AQ$5:AQ59)&gt;0.01,"",IF(MissFill!AQ55/SUM(MissFill!AQ$5:AQ59)&gt;0.01,"",DateEnded_5Day!$A56))))))))</f>
        <v/>
      </c>
      <c r="AS56" s="13" t="str">
        <f>IF($A56&lt;='All Results'!$B$4,"",IF(SUM(MissFill!AR$5:AR59)=0,"",(IF(MissFill!AR59/SUM(MissFill!AR$5:AR59)&gt;0.01,"",IF(MissFill!AR58/SUM(MissFill!AR$5:AR59)&gt;0.01,"",IF(MissFill!AR57/SUM(MissFill!AR$5:AR59)&gt;0.01,"",IF(MissFill!AR56/SUM(MissFill!AR$5:AR59)&gt;0.01,"",IF(MissFill!AR55/SUM(MissFill!AR$5:AR59)&gt;0.01,"",DateEnded_5Day!$A56))))))))</f>
        <v/>
      </c>
      <c r="AT56" s="13" t="str">
        <f>IF($A56&lt;='All Results'!$B$4,"",IF(SUM(MissFill!AS$5:AS59)=0,"",(IF(MissFill!AS59/SUM(MissFill!AS$5:AS59)&gt;0.01,"",IF(MissFill!AS58/SUM(MissFill!AS$5:AS59)&gt;0.01,"",IF(MissFill!AS57/SUM(MissFill!AS$5:AS59)&gt;0.01,"",IF(MissFill!AS56/SUM(MissFill!AS$5:AS59)&gt;0.01,"",IF(MissFill!AS55/SUM(MissFill!AS$5:AS59)&gt;0.01,"",DateEnded_5Day!$A56))))))))</f>
        <v/>
      </c>
      <c r="AU56" s="13" t="str">
        <f>IF($A56&lt;='All Results'!$B$4,"",IF(SUM(MissFill!AT$5:AT59)=0,"",(IF(MissFill!AT59/SUM(MissFill!AT$5:AT59)&gt;0.01,"",IF(MissFill!AT58/SUM(MissFill!AT$5:AT59)&gt;0.01,"",IF(MissFill!AT57/SUM(MissFill!AT$5:AT59)&gt;0.01,"",IF(MissFill!AT56/SUM(MissFill!AT$5:AT59)&gt;0.01,"",IF(MissFill!AT55/SUM(MissFill!AT$5:AT59)&gt;0.01,"",DateEnded_5Day!$A56))))))))</f>
        <v/>
      </c>
      <c r="AV56" s="13" t="str">
        <f>IF($A56&lt;='All Results'!$B$4,"",IF(SUM(MissFill!AU$5:AU59)=0,"",(IF(MissFill!AU59/SUM(MissFill!AU$5:AU59)&gt;0.01,"",IF(MissFill!AU58/SUM(MissFill!AU$5:AU59)&gt;0.01,"",IF(MissFill!AU57/SUM(MissFill!AU$5:AU59)&gt;0.01,"",IF(MissFill!AU56/SUM(MissFill!AU$5:AU59)&gt;0.01,"",IF(MissFill!AU55/SUM(MissFill!AU$5:AU59)&gt;0.01,"",DateEnded_5Day!$A56))))))))</f>
        <v/>
      </c>
      <c r="AW56" s="13" t="str">
        <f>IF($A56&lt;='All Results'!$B$4,"",IF(SUM(MissFill!AV$5:AV59)=0,"",(IF(MissFill!AV59/SUM(MissFill!AV$5:AV59)&gt;0.01,"",IF(MissFill!AV58/SUM(MissFill!AV$5:AV59)&gt;0.01,"",IF(MissFill!AV57/SUM(MissFill!AV$5:AV59)&gt;0.01,"",IF(MissFill!AV56/SUM(MissFill!AV$5:AV59)&gt;0.01,"",IF(MissFill!AV55/SUM(MissFill!AV$5:AV59)&gt;0.01,"",DateEnded_5Day!$A56))))))))</f>
        <v/>
      </c>
      <c r="AX56" s="13" t="str">
        <f>IF($A56&lt;='All Results'!$B$4,"",IF(SUM(MissFill!AW$5:AW59)=0,"",(IF(MissFill!AW59/SUM(MissFill!AW$5:AW59)&gt;0.01,"",IF(MissFill!AW58/SUM(MissFill!AW$5:AW59)&gt;0.01,"",IF(MissFill!AW57/SUM(MissFill!AW$5:AW59)&gt;0.01,"",IF(MissFill!AW56/SUM(MissFill!AW$5:AW59)&gt;0.01,"",IF(MissFill!AW55/SUM(MissFill!AW$5:AW59)&gt;0.01,"",DateEnded_5Day!$A56))))))))</f>
        <v/>
      </c>
    </row>
    <row r="57" spans="1:50" x14ac:dyDescent="0.25">
      <c r="A57" s="8">
        <v>44402</v>
      </c>
      <c r="B57" s="11">
        <v>206</v>
      </c>
      <c r="C57" s="13" t="str">
        <f>IF($A57&lt;='All Results'!$B$4,"",IF(SUM(MissFill!B$5:B60)=0,"",(IF(MissFill!B60/SUM(MissFill!B$5:B60)&gt;0.01,"",IF(MissFill!B59/SUM(MissFill!B$5:B60)&gt;0.01,"",IF(MissFill!B58/SUM(MissFill!B$5:B60)&gt;0.01,"",IF(MissFill!B57/SUM(MissFill!B$5:B60)&gt;0.01,"",IF(MissFill!B56/SUM(MissFill!B$5:B60)&gt;0.01,"",DateEnded_5Day!$A57))))))))</f>
        <v/>
      </c>
      <c r="D57" s="13" t="str">
        <f>IF($A57&lt;='All Results'!$B$4,"",IF(SUM(MissFill!C$5:C60)=0,"",(IF(MissFill!C60/SUM(MissFill!C$5:C60)&gt;0.01,"",IF(MissFill!C59/SUM(MissFill!C$5:C60)&gt;0.01,"",IF(MissFill!C58/SUM(MissFill!C$5:C60)&gt;0.01,"",IF(MissFill!C57/SUM(MissFill!C$5:C60)&gt;0.01,"",IF(MissFill!C56/SUM(MissFill!C$5:C60)&gt;0.01,"",DateEnded_5Day!$A57))))))))</f>
        <v/>
      </c>
      <c r="E57" s="13" t="str">
        <f>IF($A57&lt;='All Results'!$B$4,"",IF(SUM(MissFill!D$5:D60)=0,"",(IF(MissFill!D60/SUM(MissFill!D$5:D60)&gt;0.01,"",IF(MissFill!D59/SUM(MissFill!D$5:D60)&gt;0.01,"",IF(MissFill!D58/SUM(MissFill!D$5:D60)&gt;0.01,"",IF(MissFill!D57/SUM(MissFill!D$5:D60)&gt;0.01,"",IF(MissFill!D56/SUM(MissFill!D$5:D60)&gt;0.01,"",DateEnded_5Day!$A57))))))))</f>
        <v/>
      </c>
      <c r="F57" s="13" t="str">
        <f>IF($A57&lt;='All Results'!$B$4,"",IF(SUM(MissFill!E$5:E60)=0,"",(IF(MissFill!E60/SUM(MissFill!E$5:E60)&gt;0.01,"",IF(MissFill!E59/SUM(MissFill!E$5:E60)&gt;0.01,"",IF(MissFill!E58/SUM(MissFill!E$5:E60)&gt;0.01,"",IF(MissFill!E57/SUM(MissFill!E$5:E60)&gt;0.01,"",IF(MissFill!E56/SUM(MissFill!E$5:E60)&gt;0.01,"",DateEnded_5Day!$A57))))))))</f>
        <v/>
      </c>
      <c r="G57" s="13" t="str">
        <f>IF($A57&lt;='All Results'!$B$4,"",IF(SUM(MissFill!F$5:F60)=0,"",(IF(MissFill!F60/SUM(MissFill!F$5:F60)&gt;0.01,"",IF(MissFill!F59/SUM(MissFill!F$5:F60)&gt;0.01,"",IF(MissFill!F58/SUM(MissFill!F$5:F60)&gt;0.01,"",IF(MissFill!F57/SUM(MissFill!F$5:F60)&gt;0.01,"",IF(MissFill!F56/SUM(MissFill!F$5:F60)&gt;0.01,"",DateEnded_5Day!$A57))))))))</f>
        <v/>
      </c>
      <c r="H57" s="13" t="str">
        <f>IF($A57&lt;='All Results'!$B$4,"",IF(SUM(MissFill!G$5:G60)=0,"",(IF(MissFill!G60/SUM(MissFill!G$5:G60)&gt;0.01,"",IF(MissFill!G59/SUM(MissFill!G$5:G60)&gt;0.01,"",IF(MissFill!G58/SUM(MissFill!G$5:G60)&gt;0.01,"",IF(MissFill!G57/SUM(MissFill!G$5:G60)&gt;0.01,"",IF(MissFill!G56/SUM(MissFill!G$5:G60)&gt;0.01,"",DateEnded_5Day!$A57))))))))</f>
        <v/>
      </c>
      <c r="I57" s="13" t="str">
        <f>IF($A57&lt;='All Results'!$B$4,"",IF(SUM(MissFill!H$5:H60)=0,"",(IF(MissFill!H60/SUM(MissFill!H$5:H60)&gt;0.01,"",IF(MissFill!H59/SUM(MissFill!H$5:H60)&gt;0.01,"",IF(MissFill!H58/SUM(MissFill!H$5:H60)&gt;0.01,"",IF(MissFill!H57/SUM(MissFill!H$5:H60)&gt;0.01,"",IF(MissFill!H56/SUM(MissFill!H$5:H60)&gt;0.01,"",DateEnded_5Day!$A57))))))))</f>
        <v/>
      </c>
      <c r="J57" s="13" t="str">
        <f>IF($A57&lt;='All Results'!$B$4,"",IF(SUM(MissFill!I$5:I60)=0,"",(IF(MissFill!I60/SUM(MissFill!I$5:I60)&gt;0.01,"",IF(MissFill!I59/SUM(MissFill!I$5:I60)&gt;0.01,"",IF(MissFill!I58/SUM(MissFill!I$5:I60)&gt;0.01,"",IF(MissFill!I57/SUM(MissFill!I$5:I60)&gt;0.01,"",IF(MissFill!I56/SUM(MissFill!I$5:I60)&gt;0.01,"",DateEnded_5Day!$A57))))))))</f>
        <v/>
      </c>
      <c r="K57" s="13" t="str">
        <f>IF($A57&lt;='All Results'!$B$4,"",IF(SUM(MissFill!J$5:J60)=0,"",(IF(MissFill!J60/SUM(MissFill!J$5:J60)&gt;0.01,"",IF(MissFill!J59/SUM(MissFill!J$5:J60)&gt;0.01,"",IF(MissFill!J58/SUM(MissFill!J$5:J60)&gt;0.01,"",IF(MissFill!J57/SUM(MissFill!J$5:J60)&gt;0.01,"",IF(MissFill!J56/SUM(MissFill!J$5:J60)&gt;0.01,"",DateEnded_5Day!$A57))))))))</f>
        <v/>
      </c>
      <c r="L57" s="13" t="str">
        <f>IF($A57&lt;='All Results'!$B$4,"",IF(SUM(MissFill!K$5:K60)=0,"",(IF(MissFill!K60/SUM(MissFill!K$5:K60)&gt;0.01,"",IF(MissFill!K59/SUM(MissFill!K$5:K60)&gt;0.01,"",IF(MissFill!K58/SUM(MissFill!K$5:K60)&gt;0.01,"",IF(MissFill!K57/SUM(MissFill!K$5:K60)&gt;0.01,"",IF(MissFill!K56/SUM(MissFill!K$5:K60)&gt;0.01,"",DateEnded_5Day!$A57))))))))</f>
        <v/>
      </c>
      <c r="M57" s="13" t="str">
        <f>IF($A57&lt;='All Results'!$B$4,"",IF(SUM(MissFill!L$5:L60)=0,"",(IF(MissFill!L60/SUM(MissFill!L$5:L60)&gt;0.01,"",IF(MissFill!L59/SUM(MissFill!L$5:L60)&gt;0.01,"",IF(MissFill!L58/SUM(MissFill!L$5:L60)&gt;0.01,"",IF(MissFill!L57/SUM(MissFill!L$5:L60)&gt;0.01,"",IF(MissFill!L56/SUM(MissFill!L$5:L60)&gt;0.01,"",DateEnded_5Day!$A57))))))))</f>
        <v/>
      </c>
      <c r="N57" s="13" t="str">
        <f>IF($A57&lt;='All Results'!$B$4,"",IF(SUM(MissFill!M$5:M60)=0,"",(IF(MissFill!M60/SUM(MissFill!M$5:M60)&gt;0.01,"",IF(MissFill!M59/SUM(MissFill!M$5:M60)&gt;0.01,"",IF(MissFill!M58/SUM(MissFill!M$5:M60)&gt;0.01,"",IF(MissFill!M57/SUM(MissFill!M$5:M60)&gt;0.01,"",IF(MissFill!M56/SUM(MissFill!M$5:M60)&gt;0.01,"",DateEnded_5Day!$A57))))))))</f>
        <v/>
      </c>
      <c r="O57" s="13" t="str">
        <f>IF($A57&lt;='All Results'!$B$4,"",IF(SUM(MissFill!N$5:N60)=0,"",(IF(MissFill!N60/SUM(MissFill!N$5:N60)&gt;0.01,"",IF(MissFill!N59/SUM(MissFill!N$5:N60)&gt;0.01,"",IF(MissFill!N58/SUM(MissFill!N$5:N60)&gt;0.01,"",IF(MissFill!N57/SUM(MissFill!N$5:N60)&gt;0.01,"",IF(MissFill!N56/SUM(MissFill!N$5:N60)&gt;0.01,"",DateEnded_5Day!$A57))))))))</f>
        <v/>
      </c>
      <c r="P57" s="13" t="str">
        <f>IF($A57&lt;='All Results'!$B$4,"",IF(SUM(MissFill!O$5:O60)=0,"",(IF(MissFill!O60/SUM(MissFill!O$5:O60)&gt;0.01,"",IF(MissFill!O59/SUM(MissFill!O$5:O60)&gt;0.01,"",IF(MissFill!O58/SUM(MissFill!O$5:O60)&gt;0.01,"",IF(MissFill!O57/SUM(MissFill!O$5:O60)&gt;0.01,"",IF(MissFill!O56/SUM(MissFill!O$5:O60)&gt;0.01,"",DateEnded_5Day!$A57))))))))</f>
        <v/>
      </c>
      <c r="Q57" s="13" t="str">
        <f>IF($A57&lt;='All Results'!$B$4,"",IF(SUM(MissFill!P$5:P60)=0,"",(IF(MissFill!P60/SUM(MissFill!P$5:P60)&gt;0.01,"",IF(MissFill!P59/SUM(MissFill!P$5:P60)&gt;0.01,"",IF(MissFill!P58/SUM(MissFill!P$5:P60)&gt;0.01,"",IF(MissFill!P57/SUM(MissFill!P$5:P60)&gt;0.01,"",IF(MissFill!P56/SUM(MissFill!P$5:P60)&gt;0.01,"",DateEnded_5Day!$A57))))))))</f>
        <v/>
      </c>
      <c r="R57" s="13" t="str">
        <f>IF($A57&lt;='All Results'!$B$4,"",IF(SUM(MissFill!Q$5:Q60)=0,"",(IF(MissFill!Q60/SUM(MissFill!Q$5:Q60)&gt;0.01,"",IF(MissFill!Q59/SUM(MissFill!Q$5:Q60)&gt;0.01,"",IF(MissFill!Q58/SUM(MissFill!Q$5:Q60)&gt;0.01,"",IF(MissFill!Q57/SUM(MissFill!Q$5:Q60)&gt;0.01,"",IF(MissFill!Q56/SUM(MissFill!Q$5:Q60)&gt;0.01,"",DateEnded_5Day!$A57))))))))</f>
        <v/>
      </c>
      <c r="S57" s="13" t="str">
        <f>IF($A57&lt;='All Results'!$B$4,"",IF(SUM(MissFill!R$5:R60)=0,"",(IF(MissFill!R60/SUM(MissFill!R$5:R60)&gt;0.01,"",IF(MissFill!R59/SUM(MissFill!R$5:R60)&gt;0.01,"",IF(MissFill!R58/SUM(MissFill!R$5:R60)&gt;0.01,"",IF(MissFill!R57/SUM(MissFill!R$5:R60)&gt;0.01,"",IF(MissFill!R56/SUM(MissFill!R$5:R60)&gt;0.01,"",DateEnded_5Day!$A57))))))))</f>
        <v/>
      </c>
      <c r="T57" s="13" t="str">
        <f>IF($A57&lt;='All Results'!$B$4,"",IF(SUM(MissFill!S$5:S60)=0,"",(IF(MissFill!S60/SUM(MissFill!S$5:S60)&gt;0.01,"",IF(MissFill!S59/SUM(MissFill!S$5:S60)&gt;0.01,"",IF(MissFill!S58/SUM(MissFill!S$5:S60)&gt;0.01,"",IF(MissFill!S57/SUM(MissFill!S$5:S60)&gt;0.01,"",IF(MissFill!S56/SUM(MissFill!S$5:S60)&gt;0.01,"",DateEnded_5Day!$A57))))))))</f>
        <v/>
      </c>
      <c r="U57" s="13" t="str">
        <f>IF($A57&lt;='All Results'!$B$4,"",IF(SUM(MissFill!T$5:T60)=0,"",(IF(MissFill!T60/SUM(MissFill!T$5:T60)&gt;0.01,"",IF(MissFill!T59/SUM(MissFill!T$5:T60)&gt;0.01,"",IF(MissFill!T58/SUM(MissFill!T$5:T60)&gt;0.01,"",IF(MissFill!T57/SUM(MissFill!T$5:T60)&gt;0.01,"",IF(MissFill!T56/SUM(MissFill!T$5:T60)&gt;0.01,"",DateEnded_5Day!$A57))))))))</f>
        <v/>
      </c>
      <c r="V57" s="13" t="str">
        <f>IF($A57&lt;='All Results'!$B$4,"",IF(SUM(MissFill!U$5:U60)=0,"",(IF(MissFill!U60/SUM(MissFill!U$5:U60)&gt;0.01,"",IF(MissFill!U59/SUM(MissFill!U$5:U60)&gt;0.01,"",IF(MissFill!U58/SUM(MissFill!U$5:U60)&gt;0.01,"",IF(MissFill!U57/SUM(MissFill!U$5:U60)&gt;0.01,"",IF(MissFill!U56/SUM(MissFill!U$5:U60)&gt;0.01,"",DateEnded_5Day!$A57))))))))</f>
        <v/>
      </c>
      <c r="W57" s="13" t="str">
        <f>IF($A57&lt;='All Results'!$B$4,"",IF(SUM(MissFill!V$5:V60)=0,"",(IF(MissFill!V60/SUM(MissFill!V$5:V60)&gt;0.01,"",IF(MissFill!V59/SUM(MissFill!V$5:V60)&gt;0.01,"",IF(MissFill!V58/SUM(MissFill!V$5:V60)&gt;0.01,"",IF(MissFill!V57/SUM(MissFill!V$5:V60)&gt;0.01,"",IF(MissFill!V56/SUM(MissFill!V$5:V60)&gt;0.01,"",DateEnded_5Day!$A57))))))))</f>
        <v/>
      </c>
      <c r="X57" s="13" t="str">
        <f>IF($A57&lt;='All Results'!$B$4,"",IF(SUM(MissFill!W$5:W60)=0,"",(IF(MissFill!W60/SUM(MissFill!W$5:W60)&gt;0.01,"",IF(MissFill!W59/SUM(MissFill!W$5:W60)&gt;0.01,"",IF(MissFill!W58/SUM(MissFill!W$5:W60)&gt;0.01,"",IF(MissFill!W57/SUM(MissFill!W$5:W60)&gt;0.01,"",IF(MissFill!W56/SUM(MissFill!W$5:W60)&gt;0.01,"",DateEnded_5Day!$A57))))))))</f>
        <v/>
      </c>
      <c r="Y57" s="13" t="str">
        <f>IF($A57&lt;='All Results'!$B$4,"",IF(SUM(MissFill!X$5:X60)=0,"",(IF(MissFill!X60/SUM(MissFill!X$5:X60)&gt;0.01,"",IF(MissFill!X59/SUM(MissFill!X$5:X60)&gt;0.01,"",IF(MissFill!X58/SUM(MissFill!X$5:X60)&gt;0.01,"",IF(MissFill!X57/SUM(MissFill!X$5:X60)&gt;0.01,"",IF(MissFill!X56/SUM(MissFill!X$5:X60)&gt;0.01,"",DateEnded_5Day!$A57))))))))</f>
        <v/>
      </c>
      <c r="Z57" s="13" t="str">
        <f>IF($A57&lt;='All Results'!$B$4,"",IF(SUM(MissFill!Y$5:Y60)=0,"",(IF(MissFill!Y60/SUM(MissFill!Y$5:Y60)&gt;0.01,"",IF(MissFill!Y59/SUM(MissFill!Y$5:Y60)&gt;0.01,"",IF(MissFill!Y58/SUM(MissFill!Y$5:Y60)&gt;0.01,"",IF(MissFill!Y57/SUM(MissFill!Y$5:Y60)&gt;0.01,"",IF(MissFill!Y56/SUM(MissFill!Y$5:Y60)&gt;0.01,"",DateEnded_5Day!$A57))))))))</f>
        <v/>
      </c>
      <c r="AA57" s="13" t="str">
        <f>IF($A57&lt;='All Results'!$B$4,"",IF(SUM(MissFill!Z$5:Z60)=0,"",(IF(MissFill!Z60/SUM(MissFill!Z$5:Z60)&gt;0.01,"",IF(MissFill!Z59/SUM(MissFill!Z$5:Z60)&gt;0.01,"",IF(MissFill!Z58/SUM(MissFill!Z$5:Z60)&gt;0.01,"",IF(MissFill!Z57/SUM(MissFill!Z$5:Z60)&gt;0.01,"",IF(MissFill!Z56/SUM(MissFill!Z$5:Z60)&gt;0.01,"",DateEnded_5Day!$A57))))))))</f>
        <v/>
      </c>
      <c r="AB57" s="13" t="str">
        <f>IF($A57&lt;='All Results'!$B$4,"",IF(SUM(MissFill!AA$5:AA60)=0,"",(IF(MissFill!AA60/SUM(MissFill!AA$5:AA60)&gt;0.01,"",IF(MissFill!AA59/SUM(MissFill!AA$5:AA60)&gt;0.01,"",IF(MissFill!AA58/SUM(MissFill!AA$5:AA60)&gt;0.01,"",IF(MissFill!AA57/SUM(MissFill!AA$5:AA60)&gt;0.01,"",IF(MissFill!AA56/SUM(MissFill!AA$5:AA60)&gt;0.01,"",DateEnded_5Day!$A57))))))))</f>
        <v/>
      </c>
      <c r="AC57" s="13" t="str">
        <f>IF($A57&lt;='All Results'!$B$4,"",IF(SUM(MissFill!AB$5:AB60)=0,"",(IF(MissFill!AB60/SUM(MissFill!AB$5:AB60)&gt;0.01,"",IF(MissFill!AB59/SUM(MissFill!AB$5:AB60)&gt;0.01,"",IF(MissFill!AB58/SUM(MissFill!AB$5:AB60)&gt;0.01,"",IF(MissFill!AB57/SUM(MissFill!AB$5:AB60)&gt;0.01,"",IF(MissFill!AB56/SUM(MissFill!AB$5:AB60)&gt;0.01,"",DateEnded_5Day!$A57))))))))</f>
        <v/>
      </c>
      <c r="AD57" s="13" t="str">
        <f>IF($A57&lt;='All Results'!$B$4,"",IF(SUM(MissFill!AC$5:AC60)=0,"",(IF(MissFill!AC60/SUM(MissFill!AC$5:AC60)&gt;0.01,"",IF(MissFill!AC59/SUM(MissFill!AC$5:AC60)&gt;0.01,"",IF(MissFill!AC58/SUM(MissFill!AC$5:AC60)&gt;0.01,"",IF(MissFill!AC57/SUM(MissFill!AC$5:AC60)&gt;0.01,"",IF(MissFill!AC56/SUM(MissFill!AC$5:AC60)&gt;0.01,"",DateEnded_5Day!$A57))))))))</f>
        <v/>
      </c>
      <c r="AE57" s="13" t="str">
        <f>IF($A57&lt;='All Results'!$B$4,"",IF(SUM(MissFill!AD$5:AD60)=0,"",(IF(MissFill!AD60/SUM(MissFill!AD$5:AD60)&gt;0.01,"",IF(MissFill!AD59/SUM(MissFill!AD$5:AD60)&gt;0.01,"",IF(MissFill!AD58/SUM(MissFill!AD$5:AD60)&gt;0.01,"",IF(MissFill!AD57/SUM(MissFill!AD$5:AD60)&gt;0.01,"",IF(MissFill!AD56/SUM(MissFill!AD$5:AD60)&gt;0.01,"",DateEnded_5Day!$A57))))))))</f>
        <v/>
      </c>
      <c r="AF57" s="13" t="str">
        <f>IF($A57&lt;='All Results'!$B$4,"",IF(SUM(MissFill!AE$5:AE60)=0,"",(IF(MissFill!AE60/SUM(MissFill!AE$5:AE60)&gt;0.01,"",IF(MissFill!AE59/SUM(MissFill!AE$5:AE60)&gt;0.01,"",IF(MissFill!AE58/SUM(MissFill!AE$5:AE60)&gt;0.01,"",IF(MissFill!AE57/SUM(MissFill!AE$5:AE60)&gt;0.01,"",IF(MissFill!AE56/SUM(MissFill!AE$5:AE60)&gt;0.01,"",DateEnded_5Day!$A57))))))))</f>
        <v/>
      </c>
      <c r="AG57" s="13" t="str">
        <f>IF($A57&lt;='All Results'!$B$4,"",IF(SUM(MissFill!AF$5:AF60)=0,"",(IF(MissFill!AF60/SUM(MissFill!AF$5:AF60)&gt;0.01,"",IF(MissFill!AF59/SUM(MissFill!AF$5:AF60)&gt;0.01,"",IF(MissFill!AF58/SUM(MissFill!AF$5:AF60)&gt;0.01,"",IF(MissFill!AF57/SUM(MissFill!AF$5:AF60)&gt;0.01,"",IF(MissFill!AF56/SUM(MissFill!AF$5:AF60)&gt;0.01,"",DateEnded_5Day!$A57))))))))</f>
        <v/>
      </c>
      <c r="AH57" s="13" t="str">
        <f>IF($A57&lt;='All Results'!$B$4,"",IF(SUM(MissFill!AG$5:AG60)=0,"",(IF(MissFill!AG60/SUM(MissFill!AG$5:AG60)&gt;0.01,"",IF(MissFill!AG59/SUM(MissFill!AG$5:AG60)&gt;0.01,"",IF(MissFill!AG58/SUM(MissFill!AG$5:AG60)&gt;0.01,"",IF(MissFill!AG57/SUM(MissFill!AG$5:AG60)&gt;0.01,"",IF(MissFill!AG56/SUM(MissFill!AG$5:AG60)&gt;0.01,"",DateEnded_5Day!$A57))))))))</f>
        <v/>
      </c>
      <c r="AI57" s="13" t="str">
        <f>IF($A57&lt;='All Results'!$B$4,"",IF(SUM(MissFill!AH$5:AH60)=0,"",(IF(MissFill!AH60/SUM(MissFill!AH$5:AH60)&gt;0.01,"",IF(MissFill!AH59/SUM(MissFill!AH$5:AH60)&gt;0.01,"",IF(MissFill!AH58/SUM(MissFill!AH$5:AH60)&gt;0.01,"",IF(MissFill!AH57/SUM(MissFill!AH$5:AH60)&gt;0.01,"",IF(MissFill!AH56/SUM(MissFill!AH$5:AH60)&gt;0.01,"",DateEnded_5Day!$A57))))))))</f>
        <v/>
      </c>
      <c r="AJ57" s="13" t="str">
        <f>IF($A57&lt;='All Results'!$B$4,"",IF(SUM(MissFill!AI$5:AI60)=0,"",(IF(MissFill!AI60/SUM(MissFill!AI$5:AI60)&gt;0.01,"",IF(MissFill!AI59/SUM(MissFill!AI$5:AI60)&gt;0.01,"",IF(MissFill!AI58/SUM(MissFill!AI$5:AI60)&gt;0.01,"",IF(MissFill!AI57/SUM(MissFill!AI$5:AI60)&gt;0.01,"",IF(MissFill!AI56/SUM(MissFill!AI$5:AI60)&gt;0.01,"",DateEnded_5Day!$A57))))))))</f>
        <v/>
      </c>
      <c r="AK57" s="13" t="str">
        <f>IF($A57&lt;='All Results'!$B$4,"",IF(SUM(MissFill!AJ$5:AJ60)=0,"",(IF(MissFill!AJ60/SUM(MissFill!AJ$5:AJ60)&gt;0.01,"",IF(MissFill!AJ59/SUM(MissFill!AJ$5:AJ60)&gt;0.01,"",IF(MissFill!AJ58/SUM(MissFill!AJ$5:AJ60)&gt;0.01,"",IF(MissFill!AJ57/SUM(MissFill!AJ$5:AJ60)&gt;0.01,"",IF(MissFill!AJ56/SUM(MissFill!AJ$5:AJ60)&gt;0.01,"",DateEnded_5Day!$A57))))))))</f>
        <v/>
      </c>
      <c r="AL57" s="13" t="str">
        <f>IF($A57&lt;='All Results'!$B$4,"",IF(SUM(MissFill!AK$5:AK60)=0,"",(IF(MissFill!AK60/SUM(MissFill!AK$5:AK60)&gt;0.01,"",IF(MissFill!AK59/SUM(MissFill!AK$5:AK60)&gt;0.01,"",IF(MissFill!AK58/SUM(MissFill!AK$5:AK60)&gt;0.01,"",IF(MissFill!AK57/SUM(MissFill!AK$5:AK60)&gt;0.01,"",IF(MissFill!AK56/SUM(MissFill!AK$5:AK60)&gt;0.01,"",DateEnded_5Day!$A57))))))))</f>
        <v/>
      </c>
      <c r="AM57" s="13" t="str">
        <f>IF($A57&lt;='All Results'!$B$4,"",IF(SUM(MissFill!AL$5:AL60)=0,"",(IF(MissFill!AL60/SUM(MissFill!AL$5:AL60)&gt;0.01,"",IF(MissFill!AL59/SUM(MissFill!AL$5:AL60)&gt;0.01,"",IF(MissFill!AL58/SUM(MissFill!AL$5:AL60)&gt;0.01,"",IF(MissFill!AL57/SUM(MissFill!AL$5:AL60)&gt;0.01,"",IF(MissFill!AL56/SUM(MissFill!AL$5:AL60)&gt;0.01,"",DateEnded_5Day!$A57))))))))</f>
        <v/>
      </c>
      <c r="AN57" s="13" t="str">
        <f>IF($A57&lt;='All Results'!$B$4,"",IF(SUM(MissFill!AM$5:AM60)=0,"",(IF(MissFill!AM60/SUM(MissFill!AM$5:AM60)&gt;0.01,"",IF(MissFill!AM59/SUM(MissFill!AM$5:AM60)&gt;0.01,"",IF(MissFill!AM58/SUM(MissFill!AM$5:AM60)&gt;0.01,"",IF(MissFill!AM57/SUM(MissFill!AM$5:AM60)&gt;0.01,"",IF(MissFill!AM56/SUM(MissFill!AM$5:AM60)&gt;0.01,"",DateEnded_5Day!$A57))))))))</f>
        <v/>
      </c>
      <c r="AO57" s="13" t="str">
        <f>IF($A57&lt;='All Results'!$B$4,"",IF(SUM(MissFill!AN$5:AN60)=0,"",(IF(MissFill!AN60/SUM(MissFill!AN$5:AN60)&gt;0.01,"",IF(MissFill!AN59/SUM(MissFill!AN$5:AN60)&gt;0.01,"",IF(MissFill!AN58/SUM(MissFill!AN$5:AN60)&gt;0.01,"",IF(MissFill!AN57/SUM(MissFill!AN$5:AN60)&gt;0.01,"",IF(MissFill!AN56/SUM(MissFill!AN$5:AN60)&gt;0.01,"",DateEnded_5Day!$A57))))))))</f>
        <v/>
      </c>
      <c r="AP57" s="13" t="str">
        <f>IF($A57&lt;='All Results'!$B$4,"",IF(SUM(MissFill!AO$5:AO60)=0,"",(IF(MissFill!AO60/SUM(MissFill!AO$5:AO60)&gt;0.01,"",IF(MissFill!AO59/SUM(MissFill!AO$5:AO60)&gt;0.01,"",IF(MissFill!AO58/SUM(MissFill!AO$5:AO60)&gt;0.01,"",IF(MissFill!AO57/SUM(MissFill!AO$5:AO60)&gt;0.01,"",IF(MissFill!AO56/SUM(MissFill!AO$5:AO60)&gt;0.01,"",DateEnded_5Day!$A57))))))))</f>
        <v/>
      </c>
      <c r="AQ57" s="13" t="str">
        <f>IF($A57&lt;='All Results'!$B$4,"",IF(SUM(MissFill!AP$5:AP60)=0,"",(IF(MissFill!AP60/SUM(MissFill!AP$5:AP60)&gt;0.01,"",IF(MissFill!AP59/SUM(MissFill!AP$5:AP60)&gt;0.01,"",IF(MissFill!AP58/SUM(MissFill!AP$5:AP60)&gt;0.01,"",IF(MissFill!AP57/SUM(MissFill!AP$5:AP60)&gt;0.01,"",IF(MissFill!AP56/SUM(MissFill!AP$5:AP60)&gt;0.01,"",DateEnded_5Day!$A57))))))))</f>
        <v/>
      </c>
      <c r="AR57" s="13" t="str">
        <f>IF($A57&lt;='All Results'!$B$4,"",IF(SUM(MissFill!AQ$5:AQ60)=0,"",(IF(MissFill!AQ60/SUM(MissFill!AQ$5:AQ60)&gt;0.01,"",IF(MissFill!AQ59/SUM(MissFill!AQ$5:AQ60)&gt;0.01,"",IF(MissFill!AQ58/SUM(MissFill!AQ$5:AQ60)&gt;0.01,"",IF(MissFill!AQ57/SUM(MissFill!AQ$5:AQ60)&gt;0.01,"",IF(MissFill!AQ56/SUM(MissFill!AQ$5:AQ60)&gt;0.01,"",DateEnded_5Day!$A57))))))))</f>
        <v/>
      </c>
      <c r="AS57" s="13" t="str">
        <f>IF($A57&lt;='All Results'!$B$4,"",IF(SUM(MissFill!AR$5:AR60)=0,"",(IF(MissFill!AR60/SUM(MissFill!AR$5:AR60)&gt;0.01,"",IF(MissFill!AR59/SUM(MissFill!AR$5:AR60)&gt;0.01,"",IF(MissFill!AR58/SUM(MissFill!AR$5:AR60)&gt;0.01,"",IF(MissFill!AR57/SUM(MissFill!AR$5:AR60)&gt;0.01,"",IF(MissFill!AR56/SUM(MissFill!AR$5:AR60)&gt;0.01,"",DateEnded_5Day!$A57))))))))</f>
        <v/>
      </c>
      <c r="AT57" s="13" t="str">
        <f>IF($A57&lt;='All Results'!$B$4,"",IF(SUM(MissFill!AS$5:AS60)=0,"",(IF(MissFill!AS60/SUM(MissFill!AS$5:AS60)&gt;0.01,"",IF(MissFill!AS59/SUM(MissFill!AS$5:AS60)&gt;0.01,"",IF(MissFill!AS58/SUM(MissFill!AS$5:AS60)&gt;0.01,"",IF(MissFill!AS57/SUM(MissFill!AS$5:AS60)&gt;0.01,"",IF(MissFill!AS56/SUM(MissFill!AS$5:AS60)&gt;0.01,"",DateEnded_5Day!$A57))))))))</f>
        <v/>
      </c>
      <c r="AU57" s="13" t="str">
        <f>IF($A57&lt;='All Results'!$B$4,"",IF(SUM(MissFill!AT$5:AT60)=0,"",(IF(MissFill!AT60/SUM(MissFill!AT$5:AT60)&gt;0.01,"",IF(MissFill!AT59/SUM(MissFill!AT$5:AT60)&gt;0.01,"",IF(MissFill!AT58/SUM(MissFill!AT$5:AT60)&gt;0.01,"",IF(MissFill!AT57/SUM(MissFill!AT$5:AT60)&gt;0.01,"",IF(MissFill!AT56/SUM(MissFill!AT$5:AT60)&gt;0.01,"",DateEnded_5Day!$A57))))))))</f>
        <v/>
      </c>
      <c r="AV57" s="13" t="str">
        <f>IF($A57&lt;='All Results'!$B$4,"",IF(SUM(MissFill!AU$5:AU60)=0,"",(IF(MissFill!AU60/SUM(MissFill!AU$5:AU60)&gt;0.01,"",IF(MissFill!AU59/SUM(MissFill!AU$5:AU60)&gt;0.01,"",IF(MissFill!AU58/SUM(MissFill!AU$5:AU60)&gt;0.01,"",IF(MissFill!AU57/SUM(MissFill!AU$5:AU60)&gt;0.01,"",IF(MissFill!AU56/SUM(MissFill!AU$5:AU60)&gt;0.01,"",DateEnded_5Day!$A57))))))))</f>
        <v/>
      </c>
      <c r="AW57" s="13" t="str">
        <f>IF($A57&lt;='All Results'!$B$4,"",IF(SUM(MissFill!AV$5:AV60)=0,"",(IF(MissFill!AV60/SUM(MissFill!AV$5:AV60)&gt;0.01,"",IF(MissFill!AV59/SUM(MissFill!AV$5:AV60)&gt;0.01,"",IF(MissFill!AV58/SUM(MissFill!AV$5:AV60)&gt;0.01,"",IF(MissFill!AV57/SUM(MissFill!AV$5:AV60)&gt;0.01,"",IF(MissFill!AV56/SUM(MissFill!AV$5:AV60)&gt;0.01,"",DateEnded_5Day!$A57))))))))</f>
        <v/>
      </c>
      <c r="AX57" s="13" t="str">
        <f>IF($A57&lt;='All Results'!$B$4,"",IF(SUM(MissFill!AW$5:AW60)=0,"",(IF(MissFill!AW60/SUM(MissFill!AW$5:AW60)&gt;0.01,"",IF(MissFill!AW59/SUM(MissFill!AW$5:AW60)&gt;0.01,"",IF(MissFill!AW58/SUM(MissFill!AW$5:AW60)&gt;0.01,"",IF(MissFill!AW57/SUM(MissFill!AW$5:AW60)&gt;0.01,"",IF(MissFill!AW56/SUM(MissFill!AW$5:AW60)&gt;0.01,"",DateEnded_5Day!$A57))))))))</f>
        <v/>
      </c>
    </row>
    <row r="58" spans="1:50" x14ac:dyDescent="0.25">
      <c r="A58" s="8">
        <v>44403</v>
      </c>
      <c r="B58" s="11">
        <v>207</v>
      </c>
      <c r="C58" s="13" t="str">
        <f>IF($A58&lt;='All Results'!$B$4,"",IF(SUM(MissFill!B$5:B61)=0,"",(IF(MissFill!B61/SUM(MissFill!B$5:B61)&gt;0.01,"",IF(MissFill!B60/SUM(MissFill!B$5:B61)&gt;0.01,"",IF(MissFill!B59/SUM(MissFill!B$5:B61)&gt;0.01,"",IF(MissFill!B58/SUM(MissFill!B$5:B61)&gt;0.01,"",IF(MissFill!B57/SUM(MissFill!B$5:B61)&gt;0.01,"",DateEnded_5Day!$A58))))))))</f>
        <v/>
      </c>
      <c r="D58" s="13" t="str">
        <f>IF($A58&lt;='All Results'!$B$4,"",IF(SUM(MissFill!C$5:C61)=0,"",(IF(MissFill!C61/SUM(MissFill!C$5:C61)&gt;0.01,"",IF(MissFill!C60/SUM(MissFill!C$5:C61)&gt;0.01,"",IF(MissFill!C59/SUM(MissFill!C$5:C61)&gt;0.01,"",IF(MissFill!C58/SUM(MissFill!C$5:C61)&gt;0.01,"",IF(MissFill!C57/SUM(MissFill!C$5:C61)&gt;0.01,"",DateEnded_5Day!$A58))))))))</f>
        <v/>
      </c>
      <c r="E58" s="13" t="str">
        <f>IF($A58&lt;='All Results'!$B$4,"",IF(SUM(MissFill!D$5:D61)=0,"",(IF(MissFill!D61/SUM(MissFill!D$5:D61)&gt;0.01,"",IF(MissFill!D60/SUM(MissFill!D$5:D61)&gt;0.01,"",IF(MissFill!D59/SUM(MissFill!D$5:D61)&gt;0.01,"",IF(MissFill!D58/SUM(MissFill!D$5:D61)&gt;0.01,"",IF(MissFill!D57/SUM(MissFill!D$5:D61)&gt;0.01,"",DateEnded_5Day!$A58))))))))</f>
        <v/>
      </c>
      <c r="F58" s="13" t="str">
        <f>IF($A58&lt;='All Results'!$B$4,"",IF(SUM(MissFill!E$5:E61)=0,"",(IF(MissFill!E61/SUM(MissFill!E$5:E61)&gt;0.01,"",IF(MissFill!E60/SUM(MissFill!E$5:E61)&gt;0.01,"",IF(MissFill!E59/SUM(MissFill!E$5:E61)&gt;0.01,"",IF(MissFill!E58/SUM(MissFill!E$5:E61)&gt;0.01,"",IF(MissFill!E57/SUM(MissFill!E$5:E61)&gt;0.01,"",DateEnded_5Day!$A58))))))))</f>
        <v/>
      </c>
      <c r="G58" s="13" t="str">
        <f>IF($A58&lt;='All Results'!$B$4,"",IF(SUM(MissFill!F$5:F61)=0,"",(IF(MissFill!F61/SUM(MissFill!F$5:F61)&gt;0.01,"",IF(MissFill!F60/SUM(MissFill!F$5:F61)&gt;0.01,"",IF(MissFill!F59/SUM(MissFill!F$5:F61)&gt;0.01,"",IF(MissFill!F58/SUM(MissFill!F$5:F61)&gt;0.01,"",IF(MissFill!F57/SUM(MissFill!F$5:F61)&gt;0.01,"",DateEnded_5Day!$A58))))))))</f>
        <v/>
      </c>
      <c r="H58" s="13" t="str">
        <f>IF($A58&lt;='All Results'!$B$4,"",IF(SUM(MissFill!G$5:G61)=0,"",(IF(MissFill!G61/SUM(MissFill!G$5:G61)&gt;0.01,"",IF(MissFill!G60/SUM(MissFill!G$5:G61)&gt;0.01,"",IF(MissFill!G59/SUM(MissFill!G$5:G61)&gt;0.01,"",IF(MissFill!G58/SUM(MissFill!G$5:G61)&gt;0.01,"",IF(MissFill!G57/SUM(MissFill!G$5:G61)&gt;0.01,"",DateEnded_5Day!$A58))))))))</f>
        <v/>
      </c>
      <c r="I58" s="13" t="str">
        <f>IF($A58&lt;='All Results'!$B$4,"",IF(SUM(MissFill!H$5:H61)=0,"",(IF(MissFill!H61/SUM(MissFill!H$5:H61)&gt;0.01,"",IF(MissFill!H60/SUM(MissFill!H$5:H61)&gt;0.01,"",IF(MissFill!H59/SUM(MissFill!H$5:H61)&gt;0.01,"",IF(MissFill!H58/SUM(MissFill!H$5:H61)&gt;0.01,"",IF(MissFill!H57/SUM(MissFill!H$5:H61)&gt;0.01,"",DateEnded_5Day!$A58))))))))</f>
        <v/>
      </c>
      <c r="J58" s="13" t="str">
        <f>IF($A58&lt;='All Results'!$B$4,"",IF(SUM(MissFill!I$5:I61)=0,"",(IF(MissFill!I61/SUM(MissFill!I$5:I61)&gt;0.01,"",IF(MissFill!I60/SUM(MissFill!I$5:I61)&gt;0.01,"",IF(MissFill!I59/SUM(MissFill!I$5:I61)&gt;0.01,"",IF(MissFill!I58/SUM(MissFill!I$5:I61)&gt;0.01,"",IF(MissFill!I57/SUM(MissFill!I$5:I61)&gt;0.01,"",DateEnded_5Day!$A58))))))))</f>
        <v/>
      </c>
      <c r="K58" s="13" t="str">
        <f>IF($A58&lt;='All Results'!$B$4,"",IF(SUM(MissFill!J$5:J61)=0,"",(IF(MissFill!J61/SUM(MissFill!J$5:J61)&gt;0.01,"",IF(MissFill!J60/SUM(MissFill!J$5:J61)&gt;0.01,"",IF(MissFill!J59/SUM(MissFill!J$5:J61)&gt;0.01,"",IF(MissFill!J58/SUM(MissFill!J$5:J61)&gt;0.01,"",IF(MissFill!J57/SUM(MissFill!J$5:J61)&gt;0.01,"",DateEnded_5Day!$A58))))))))</f>
        <v/>
      </c>
      <c r="L58" s="13" t="str">
        <f>IF($A58&lt;='All Results'!$B$4,"",IF(SUM(MissFill!K$5:K61)=0,"",(IF(MissFill!K61/SUM(MissFill!K$5:K61)&gt;0.01,"",IF(MissFill!K60/SUM(MissFill!K$5:K61)&gt;0.01,"",IF(MissFill!K59/SUM(MissFill!K$5:K61)&gt;0.01,"",IF(MissFill!K58/SUM(MissFill!K$5:K61)&gt;0.01,"",IF(MissFill!K57/SUM(MissFill!K$5:K61)&gt;0.01,"",DateEnded_5Day!$A58))))))))</f>
        <v/>
      </c>
      <c r="M58" s="13" t="str">
        <f>IF($A58&lt;='All Results'!$B$4,"",IF(SUM(MissFill!L$5:L61)=0,"",(IF(MissFill!L61/SUM(MissFill!L$5:L61)&gt;0.01,"",IF(MissFill!L60/SUM(MissFill!L$5:L61)&gt;0.01,"",IF(MissFill!L59/SUM(MissFill!L$5:L61)&gt;0.01,"",IF(MissFill!L58/SUM(MissFill!L$5:L61)&gt;0.01,"",IF(MissFill!L57/SUM(MissFill!L$5:L61)&gt;0.01,"",DateEnded_5Day!$A58))))))))</f>
        <v/>
      </c>
      <c r="N58" s="13" t="str">
        <f>IF($A58&lt;='All Results'!$B$4,"",IF(SUM(MissFill!M$5:M61)=0,"",(IF(MissFill!M61/SUM(MissFill!M$5:M61)&gt;0.01,"",IF(MissFill!M60/SUM(MissFill!M$5:M61)&gt;0.01,"",IF(MissFill!M59/SUM(MissFill!M$5:M61)&gt;0.01,"",IF(MissFill!M58/SUM(MissFill!M$5:M61)&gt;0.01,"",IF(MissFill!M57/SUM(MissFill!M$5:M61)&gt;0.01,"",DateEnded_5Day!$A58))))))))</f>
        <v/>
      </c>
      <c r="O58" s="13" t="str">
        <f>IF($A58&lt;='All Results'!$B$4,"",IF(SUM(MissFill!N$5:N61)=0,"",(IF(MissFill!N61/SUM(MissFill!N$5:N61)&gt;0.01,"",IF(MissFill!N60/SUM(MissFill!N$5:N61)&gt;0.01,"",IF(MissFill!N59/SUM(MissFill!N$5:N61)&gt;0.01,"",IF(MissFill!N58/SUM(MissFill!N$5:N61)&gt;0.01,"",IF(MissFill!N57/SUM(MissFill!N$5:N61)&gt;0.01,"",DateEnded_5Day!$A58))))))))</f>
        <v/>
      </c>
      <c r="P58" s="13" t="str">
        <f>IF($A58&lt;='All Results'!$B$4,"",IF(SUM(MissFill!O$5:O61)=0,"",(IF(MissFill!O61/SUM(MissFill!O$5:O61)&gt;0.01,"",IF(MissFill!O60/SUM(MissFill!O$5:O61)&gt;0.01,"",IF(MissFill!O59/SUM(MissFill!O$5:O61)&gt;0.01,"",IF(MissFill!O58/SUM(MissFill!O$5:O61)&gt;0.01,"",IF(MissFill!O57/SUM(MissFill!O$5:O61)&gt;0.01,"",DateEnded_5Day!$A58))))))))</f>
        <v/>
      </c>
      <c r="Q58" s="13" t="str">
        <f>IF($A58&lt;='All Results'!$B$4,"",IF(SUM(MissFill!P$5:P61)=0,"",(IF(MissFill!P61/SUM(MissFill!P$5:P61)&gt;0.01,"",IF(MissFill!P60/SUM(MissFill!P$5:P61)&gt;0.01,"",IF(MissFill!P59/SUM(MissFill!P$5:P61)&gt;0.01,"",IF(MissFill!P58/SUM(MissFill!P$5:P61)&gt;0.01,"",IF(MissFill!P57/SUM(MissFill!P$5:P61)&gt;0.01,"",DateEnded_5Day!$A58))))))))</f>
        <v/>
      </c>
      <c r="R58" s="13" t="str">
        <f>IF($A58&lt;='All Results'!$B$4,"",IF(SUM(MissFill!Q$5:Q61)=0,"",(IF(MissFill!Q61/SUM(MissFill!Q$5:Q61)&gt;0.01,"",IF(MissFill!Q60/SUM(MissFill!Q$5:Q61)&gt;0.01,"",IF(MissFill!Q59/SUM(MissFill!Q$5:Q61)&gt;0.01,"",IF(MissFill!Q58/SUM(MissFill!Q$5:Q61)&gt;0.01,"",IF(MissFill!Q57/SUM(MissFill!Q$5:Q61)&gt;0.01,"",DateEnded_5Day!$A58))))))))</f>
        <v/>
      </c>
      <c r="S58" s="13" t="str">
        <f>IF($A58&lt;='All Results'!$B$4,"",IF(SUM(MissFill!R$5:R61)=0,"",(IF(MissFill!R61/SUM(MissFill!R$5:R61)&gt;0.01,"",IF(MissFill!R60/SUM(MissFill!R$5:R61)&gt;0.01,"",IF(MissFill!R59/SUM(MissFill!R$5:R61)&gt;0.01,"",IF(MissFill!R58/SUM(MissFill!R$5:R61)&gt;0.01,"",IF(MissFill!R57/SUM(MissFill!R$5:R61)&gt;0.01,"",DateEnded_5Day!$A58))))))))</f>
        <v/>
      </c>
      <c r="T58" s="13" t="str">
        <f>IF($A58&lt;='All Results'!$B$4,"",IF(SUM(MissFill!S$5:S61)=0,"",(IF(MissFill!S61/SUM(MissFill!S$5:S61)&gt;0.01,"",IF(MissFill!S60/SUM(MissFill!S$5:S61)&gt;0.01,"",IF(MissFill!S59/SUM(MissFill!S$5:S61)&gt;0.01,"",IF(MissFill!S58/SUM(MissFill!S$5:S61)&gt;0.01,"",IF(MissFill!S57/SUM(MissFill!S$5:S61)&gt;0.01,"",DateEnded_5Day!$A58))))))))</f>
        <v/>
      </c>
      <c r="U58" s="13" t="str">
        <f>IF($A58&lt;='All Results'!$B$4,"",IF(SUM(MissFill!T$5:T61)=0,"",(IF(MissFill!T61/SUM(MissFill!T$5:T61)&gt;0.01,"",IF(MissFill!T60/SUM(MissFill!T$5:T61)&gt;0.01,"",IF(MissFill!T59/SUM(MissFill!T$5:T61)&gt;0.01,"",IF(MissFill!T58/SUM(MissFill!T$5:T61)&gt;0.01,"",IF(MissFill!T57/SUM(MissFill!T$5:T61)&gt;0.01,"",DateEnded_5Day!$A58))))))))</f>
        <v/>
      </c>
      <c r="V58" s="13" t="str">
        <f>IF($A58&lt;='All Results'!$B$4,"",IF(SUM(MissFill!U$5:U61)=0,"",(IF(MissFill!U61/SUM(MissFill!U$5:U61)&gt;0.01,"",IF(MissFill!U60/SUM(MissFill!U$5:U61)&gt;0.01,"",IF(MissFill!U59/SUM(MissFill!U$5:U61)&gt;0.01,"",IF(MissFill!U58/SUM(MissFill!U$5:U61)&gt;0.01,"",IF(MissFill!U57/SUM(MissFill!U$5:U61)&gt;0.01,"",DateEnded_5Day!$A58))))))))</f>
        <v/>
      </c>
      <c r="W58" s="13" t="str">
        <f>IF($A58&lt;='All Results'!$B$4,"",IF(SUM(MissFill!V$5:V61)=0,"",(IF(MissFill!V61/SUM(MissFill!V$5:V61)&gt;0.01,"",IF(MissFill!V60/SUM(MissFill!V$5:V61)&gt;0.01,"",IF(MissFill!V59/SUM(MissFill!V$5:V61)&gt;0.01,"",IF(MissFill!V58/SUM(MissFill!V$5:V61)&gt;0.01,"",IF(MissFill!V57/SUM(MissFill!V$5:V61)&gt;0.01,"",DateEnded_5Day!$A58))))))))</f>
        <v/>
      </c>
      <c r="X58" s="13" t="str">
        <f>IF($A58&lt;='All Results'!$B$4,"",IF(SUM(MissFill!W$5:W61)=0,"",(IF(MissFill!W61/SUM(MissFill!W$5:W61)&gt;0.01,"",IF(MissFill!W60/SUM(MissFill!W$5:W61)&gt;0.01,"",IF(MissFill!W59/SUM(MissFill!W$5:W61)&gt;0.01,"",IF(MissFill!W58/SUM(MissFill!W$5:W61)&gt;0.01,"",IF(MissFill!W57/SUM(MissFill!W$5:W61)&gt;0.01,"",DateEnded_5Day!$A58))))))))</f>
        <v/>
      </c>
      <c r="Y58" s="13" t="str">
        <f>IF($A58&lt;='All Results'!$B$4,"",IF(SUM(MissFill!X$5:X61)=0,"",(IF(MissFill!X61/SUM(MissFill!X$5:X61)&gt;0.01,"",IF(MissFill!X60/SUM(MissFill!X$5:X61)&gt;0.01,"",IF(MissFill!X59/SUM(MissFill!X$5:X61)&gt;0.01,"",IF(MissFill!X58/SUM(MissFill!X$5:X61)&gt;0.01,"",IF(MissFill!X57/SUM(MissFill!X$5:X61)&gt;0.01,"",DateEnded_5Day!$A58))))))))</f>
        <v/>
      </c>
      <c r="Z58" s="13" t="str">
        <f>IF($A58&lt;='All Results'!$B$4,"",IF(SUM(MissFill!Y$5:Y61)=0,"",(IF(MissFill!Y61/SUM(MissFill!Y$5:Y61)&gt;0.01,"",IF(MissFill!Y60/SUM(MissFill!Y$5:Y61)&gt;0.01,"",IF(MissFill!Y59/SUM(MissFill!Y$5:Y61)&gt;0.01,"",IF(MissFill!Y58/SUM(MissFill!Y$5:Y61)&gt;0.01,"",IF(MissFill!Y57/SUM(MissFill!Y$5:Y61)&gt;0.01,"",DateEnded_5Day!$A58))))))))</f>
        <v/>
      </c>
      <c r="AA58" s="13" t="str">
        <f>IF($A58&lt;='All Results'!$B$4,"",IF(SUM(MissFill!Z$5:Z61)=0,"",(IF(MissFill!Z61/SUM(MissFill!Z$5:Z61)&gt;0.01,"",IF(MissFill!Z60/SUM(MissFill!Z$5:Z61)&gt;0.01,"",IF(MissFill!Z59/SUM(MissFill!Z$5:Z61)&gt;0.01,"",IF(MissFill!Z58/SUM(MissFill!Z$5:Z61)&gt;0.01,"",IF(MissFill!Z57/SUM(MissFill!Z$5:Z61)&gt;0.01,"",DateEnded_5Day!$A58))))))))</f>
        <v/>
      </c>
      <c r="AB58" s="13" t="str">
        <f>IF($A58&lt;='All Results'!$B$4,"",IF(SUM(MissFill!AA$5:AA61)=0,"",(IF(MissFill!AA61/SUM(MissFill!AA$5:AA61)&gt;0.01,"",IF(MissFill!AA60/SUM(MissFill!AA$5:AA61)&gt;0.01,"",IF(MissFill!AA59/SUM(MissFill!AA$5:AA61)&gt;0.01,"",IF(MissFill!AA58/SUM(MissFill!AA$5:AA61)&gt;0.01,"",IF(MissFill!AA57/SUM(MissFill!AA$5:AA61)&gt;0.01,"",DateEnded_5Day!$A58))))))))</f>
        <v/>
      </c>
      <c r="AC58" s="13" t="str">
        <f>IF($A58&lt;='All Results'!$B$4,"",IF(SUM(MissFill!AB$5:AB61)=0,"",(IF(MissFill!AB61/SUM(MissFill!AB$5:AB61)&gt;0.01,"",IF(MissFill!AB60/SUM(MissFill!AB$5:AB61)&gt;0.01,"",IF(MissFill!AB59/SUM(MissFill!AB$5:AB61)&gt;0.01,"",IF(MissFill!AB58/SUM(MissFill!AB$5:AB61)&gt;0.01,"",IF(MissFill!AB57/SUM(MissFill!AB$5:AB61)&gt;0.01,"",DateEnded_5Day!$A58))))))))</f>
        <v/>
      </c>
      <c r="AD58" s="13" t="str">
        <f>IF($A58&lt;='All Results'!$B$4,"",IF(SUM(MissFill!AC$5:AC61)=0,"",(IF(MissFill!AC61/SUM(MissFill!AC$5:AC61)&gt;0.01,"",IF(MissFill!AC60/SUM(MissFill!AC$5:AC61)&gt;0.01,"",IF(MissFill!AC59/SUM(MissFill!AC$5:AC61)&gt;0.01,"",IF(MissFill!AC58/SUM(MissFill!AC$5:AC61)&gt;0.01,"",IF(MissFill!AC57/SUM(MissFill!AC$5:AC61)&gt;0.01,"",DateEnded_5Day!$A58))))))))</f>
        <v/>
      </c>
      <c r="AE58" s="13" t="str">
        <f>IF($A58&lt;='All Results'!$B$4,"",IF(SUM(MissFill!AD$5:AD61)=0,"",(IF(MissFill!AD61/SUM(MissFill!AD$5:AD61)&gt;0.01,"",IF(MissFill!AD60/SUM(MissFill!AD$5:AD61)&gt;0.01,"",IF(MissFill!AD59/SUM(MissFill!AD$5:AD61)&gt;0.01,"",IF(MissFill!AD58/SUM(MissFill!AD$5:AD61)&gt;0.01,"",IF(MissFill!AD57/SUM(MissFill!AD$5:AD61)&gt;0.01,"",DateEnded_5Day!$A58))))))))</f>
        <v/>
      </c>
      <c r="AF58" s="13" t="str">
        <f>IF($A58&lt;='All Results'!$B$4,"",IF(SUM(MissFill!AE$5:AE61)=0,"",(IF(MissFill!AE61/SUM(MissFill!AE$5:AE61)&gt;0.01,"",IF(MissFill!AE60/SUM(MissFill!AE$5:AE61)&gt;0.01,"",IF(MissFill!AE59/SUM(MissFill!AE$5:AE61)&gt;0.01,"",IF(MissFill!AE58/SUM(MissFill!AE$5:AE61)&gt;0.01,"",IF(MissFill!AE57/SUM(MissFill!AE$5:AE61)&gt;0.01,"",DateEnded_5Day!$A58))))))))</f>
        <v/>
      </c>
      <c r="AG58" s="13" t="str">
        <f>IF($A58&lt;='All Results'!$B$4,"",IF(SUM(MissFill!AF$5:AF61)=0,"",(IF(MissFill!AF61/SUM(MissFill!AF$5:AF61)&gt;0.01,"",IF(MissFill!AF60/SUM(MissFill!AF$5:AF61)&gt;0.01,"",IF(MissFill!AF59/SUM(MissFill!AF$5:AF61)&gt;0.01,"",IF(MissFill!AF58/SUM(MissFill!AF$5:AF61)&gt;0.01,"",IF(MissFill!AF57/SUM(MissFill!AF$5:AF61)&gt;0.01,"",DateEnded_5Day!$A58))))))))</f>
        <v/>
      </c>
      <c r="AH58" s="13" t="str">
        <f>IF($A58&lt;='All Results'!$B$4,"",IF(SUM(MissFill!AG$5:AG61)=0,"",(IF(MissFill!AG61/SUM(MissFill!AG$5:AG61)&gt;0.01,"",IF(MissFill!AG60/SUM(MissFill!AG$5:AG61)&gt;0.01,"",IF(MissFill!AG59/SUM(MissFill!AG$5:AG61)&gt;0.01,"",IF(MissFill!AG58/SUM(MissFill!AG$5:AG61)&gt;0.01,"",IF(MissFill!AG57/SUM(MissFill!AG$5:AG61)&gt;0.01,"",DateEnded_5Day!$A58))))))))</f>
        <v/>
      </c>
      <c r="AI58" s="13" t="str">
        <f>IF($A58&lt;='All Results'!$B$4,"",IF(SUM(MissFill!AH$5:AH61)=0,"",(IF(MissFill!AH61/SUM(MissFill!AH$5:AH61)&gt;0.01,"",IF(MissFill!AH60/SUM(MissFill!AH$5:AH61)&gt;0.01,"",IF(MissFill!AH59/SUM(MissFill!AH$5:AH61)&gt;0.01,"",IF(MissFill!AH58/SUM(MissFill!AH$5:AH61)&gt;0.01,"",IF(MissFill!AH57/SUM(MissFill!AH$5:AH61)&gt;0.01,"",DateEnded_5Day!$A58))))))))</f>
        <v/>
      </c>
      <c r="AJ58" s="13" t="str">
        <f>IF($A58&lt;='All Results'!$B$4,"",IF(SUM(MissFill!AI$5:AI61)=0,"",(IF(MissFill!AI61/SUM(MissFill!AI$5:AI61)&gt;0.01,"",IF(MissFill!AI60/SUM(MissFill!AI$5:AI61)&gt;0.01,"",IF(MissFill!AI59/SUM(MissFill!AI$5:AI61)&gt;0.01,"",IF(MissFill!AI58/SUM(MissFill!AI$5:AI61)&gt;0.01,"",IF(MissFill!AI57/SUM(MissFill!AI$5:AI61)&gt;0.01,"",DateEnded_5Day!$A58))))))))</f>
        <v/>
      </c>
      <c r="AK58" s="13" t="str">
        <f>IF($A58&lt;='All Results'!$B$4,"",IF(SUM(MissFill!AJ$5:AJ61)=0,"",(IF(MissFill!AJ61/SUM(MissFill!AJ$5:AJ61)&gt;0.01,"",IF(MissFill!AJ60/SUM(MissFill!AJ$5:AJ61)&gt;0.01,"",IF(MissFill!AJ59/SUM(MissFill!AJ$5:AJ61)&gt;0.01,"",IF(MissFill!AJ58/SUM(MissFill!AJ$5:AJ61)&gt;0.01,"",IF(MissFill!AJ57/SUM(MissFill!AJ$5:AJ61)&gt;0.01,"",DateEnded_5Day!$A58))))))))</f>
        <v/>
      </c>
      <c r="AL58" s="13" t="str">
        <f>IF($A58&lt;='All Results'!$B$4,"",IF(SUM(MissFill!AK$5:AK61)=0,"",(IF(MissFill!AK61/SUM(MissFill!AK$5:AK61)&gt;0.01,"",IF(MissFill!AK60/SUM(MissFill!AK$5:AK61)&gt;0.01,"",IF(MissFill!AK59/SUM(MissFill!AK$5:AK61)&gt;0.01,"",IF(MissFill!AK58/SUM(MissFill!AK$5:AK61)&gt;0.01,"",IF(MissFill!AK57/SUM(MissFill!AK$5:AK61)&gt;0.01,"",DateEnded_5Day!$A58))))))))</f>
        <v/>
      </c>
      <c r="AM58" s="13" t="str">
        <f>IF($A58&lt;='All Results'!$B$4,"",IF(SUM(MissFill!AL$5:AL61)=0,"",(IF(MissFill!AL61/SUM(MissFill!AL$5:AL61)&gt;0.01,"",IF(MissFill!AL60/SUM(MissFill!AL$5:AL61)&gt;0.01,"",IF(MissFill!AL59/SUM(MissFill!AL$5:AL61)&gt;0.01,"",IF(MissFill!AL58/SUM(MissFill!AL$5:AL61)&gt;0.01,"",IF(MissFill!AL57/SUM(MissFill!AL$5:AL61)&gt;0.01,"",DateEnded_5Day!$A58))))))))</f>
        <v/>
      </c>
      <c r="AN58" s="13" t="str">
        <f>IF($A58&lt;='All Results'!$B$4,"",IF(SUM(MissFill!AM$5:AM61)=0,"",(IF(MissFill!AM61/SUM(MissFill!AM$5:AM61)&gt;0.01,"",IF(MissFill!AM60/SUM(MissFill!AM$5:AM61)&gt;0.01,"",IF(MissFill!AM59/SUM(MissFill!AM$5:AM61)&gt;0.01,"",IF(MissFill!AM58/SUM(MissFill!AM$5:AM61)&gt;0.01,"",IF(MissFill!AM57/SUM(MissFill!AM$5:AM61)&gt;0.01,"",DateEnded_5Day!$A58))))))))</f>
        <v/>
      </c>
      <c r="AO58" s="13" t="str">
        <f>IF($A58&lt;='All Results'!$B$4,"",IF(SUM(MissFill!AN$5:AN61)=0,"",(IF(MissFill!AN61/SUM(MissFill!AN$5:AN61)&gt;0.01,"",IF(MissFill!AN60/SUM(MissFill!AN$5:AN61)&gt;0.01,"",IF(MissFill!AN59/SUM(MissFill!AN$5:AN61)&gt;0.01,"",IF(MissFill!AN58/SUM(MissFill!AN$5:AN61)&gt;0.01,"",IF(MissFill!AN57/SUM(MissFill!AN$5:AN61)&gt;0.01,"",DateEnded_5Day!$A58))))))))</f>
        <v/>
      </c>
      <c r="AP58" s="13" t="str">
        <f>IF($A58&lt;='All Results'!$B$4,"",IF(SUM(MissFill!AO$5:AO61)=0,"",(IF(MissFill!AO61/SUM(MissFill!AO$5:AO61)&gt;0.01,"",IF(MissFill!AO60/SUM(MissFill!AO$5:AO61)&gt;0.01,"",IF(MissFill!AO59/SUM(MissFill!AO$5:AO61)&gt;0.01,"",IF(MissFill!AO58/SUM(MissFill!AO$5:AO61)&gt;0.01,"",IF(MissFill!AO57/SUM(MissFill!AO$5:AO61)&gt;0.01,"",DateEnded_5Day!$A58))))))))</f>
        <v/>
      </c>
      <c r="AQ58" s="13" t="str">
        <f>IF($A58&lt;='All Results'!$B$4,"",IF(SUM(MissFill!AP$5:AP61)=0,"",(IF(MissFill!AP61/SUM(MissFill!AP$5:AP61)&gt;0.01,"",IF(MissFill!AP60/SUM(MissFill!AP$5:AP61)&gt;0.01,"",IF(MissFill!AP59/SUM(MissFill!AP$5:AP61)&gt;0.01,"",IF(MissFill!AP58/SUM(MissFill!AP$5:AP61)&gt;0.01,"",IF(MissFill!AP57/SUM(MissFill!AP$5:AP61)&gt;0.01,"",DateEnded_5Day!$A58))))))))</f>
        <v/>
      </c>
      <c r="AR58" s="13" t="str">
        <f>IF($A58&lt;='All Results'!$B$4,"",IF(SUM(MissFill!AQ$5:AQ61)=0,"",(IF(MissFill!AQ61/SUM(MissFill!AQ$5:AQ61)&gt;0.01,"",IF(MissFill!AQ60/SUM(MissFill!AQ$5:AQ61)&gt;0.01,"",IF(MissFill!AQ59/SUM(MissFill!AQ$5:AQ61)&gt;0.01,"",IF(MissFill!AQ58/SUM(MissFill!AQ$5:AQ61)&gt;0.01,"",IF(MissFill!AQ57/SUM(MissFill!AQ$5:AQ61)&gt;0.01,"",DateEnded_5Day!$A58))))))))</f>
        <v/>
      </c>
      <c r="AS58" s="13" t="str">
        <f>IF($A58&lt;='All Results'!$B$4,"",IF(SUM(MissFill!AR$5:AR61)=0,"",(IF(MissFill!AR61/SUM(MissFill!AR$5:AR61)&gt;0.01,"",IF(MissFill!AR60/SUM(MissFill!AR$5:AR61)&gt;0.01,"",IF(MissFill!AR59/SUM(MissFill!AR$5:AR61)&gt;0.01,"",IF(MissFill!AR58/SUM(MissFill!AR$5:AR61)&gt;0.01,"",IF(MissFill!AR57/SUM(MissFill!AR$5:AR61)&gt;0.01,"",DateEnded_5Day!$A58))))))))</f>
        <v/>
      </c>
      <c r="AT58" s="13" t="str">
        <f>IF($A58&lt;='All Results'!$B$4,"",IF(SUM(MissFill!AS$5:AS61)=0,"",(IF(MissFill!AS61/SUM(MissFill!AS$5:AS61)&gt;0.01,"",IF(MissFill!AS60/SUM(MissFill!AS$5:AS61)&gt;0.01,"",IF(MissFill!AS59/SUM(MissFill!AS$5:AS61)&gt;0.01,"",IF(MissFill!AS58/SUM(MissFill!AS$5:AS61)&gt;0.01,"",IF(MissFill!AS57/SUM(MissFill!AS$5:AS61)&gt;0.01,"",DateEnded_5Day!$A58))))))))</f>
        <v/>
      </c>
      <c r="AU58" s="13" t="str">
        <f>IF($A58&lt;='All Results'!$B$4,"",IF(SUM(MissFill!AT$5:AT61)=0,"",(IF(MissFill!AT61/SUM(MissFill!AT$5:AT61)&gt;0.01,"",IF(MissFill!AT60/SUM(MissFill!AT$5:AT61)&gt;0.01,"",IF(MissFill!AT59/SUM(MissFill!AT$5:AT61)&gt;0.01,"",IF(MissFill!AT58/SUM(MissFill!AT$5:AT61)&gt;0.01,"",IF(MissFill!AT57/SUM(MissFill!AT$5:AT61)&gt;0.01,"",DateEnded_5Day!$A58))))))))</f>
        <v/>
      </c>
      <c r="AV58" s="13" t="str">
        <f>IF($A58&lt;='All Results'!$B$4,"",IF(SUM(MissFill!AU$5:AU61)=0,"",(IF(MissFill!AU61/SUM(MissFill!AU$5:AU61)&gt;0.01,"",IF(MissFill!AU60/SUM(MissFill!AU$5:AU61)&gt;0.01,"",IF(MissFill!AU59/SUM(MissFill!AU$5:AU61)&gt;0.01,"",IF(MissFill!AU58/SUM(MissFill!AU$5:AU61)&gt;0.01,"",IF(MissFill!AU57/SUM(MissFill!AU$5:AU61)&gt;0.01,"",DateEnded_5Day!$A58))))))))</f>
        <v/>
      </c>
      <c r="AW58" s="13" t="str">
        <f>IF($A58&lt;='All Results'!$B$4,"",IF(SUM(MissFill!AV$5:AV61)=0,"",(IF(MissFill!AV61/SUM(MissFill!AV$5:AV61)&gt;0.01,"",IF(MissFill!AV60/SUM(MissFill!AV$5:AV61)&gt;0.01,"",IF(MissFill!AV59/SUM(MissFill!AV$5:AV61)&gt;0.01,"",IF(MissFill!AV58/SUM(MissFill!AV$5:AV61)&gt;0.01,"",IF(MissFill!AV57/SUM(MissFill!AV$5:AV61)&gt;0.01,"",DateEnded_5Day!$A58))))))))</f>
        <v/>
      </c>
      <c r="AX58" s="13" t="str">
        <f>IF($A58&lt;='All Results'!$B$4,"",IF(SUM(MissFill!AW$5:AW61)=0,"",(IF(MissFill!AW61/SUM(MissFill!AW$5:AW61)&gt;0.01,"",IF(MissFill!AW60/SUM(MissFill!AW$5:AW61)&gt;0.01,"",IF(MissFill!AW59/SUM(MissFill!AW$5:AW61)&gt;0.01,"",IF(MissFill!AW58/SUM(MissFill!AW$5:AW61)&gt;0.01,"",IF(MissFill!AW57/SUM(MissFill!AW$5:AW61)&gt;0.01,"",DateEnded_5Day!$A58))))))))</f>
        <v/>
      </c>
    </row>
    <row r="59" spans="1:50" x14ac:dyDescent="0.25">
      <c r="A59" s="8">
        <v>44404</v>
      </c>
      <c r="B59" s="11">
        <v>208</v>
      </c>
      <c r="C59" s="13" t="str">
        <f>IF($A59&lt;='All Results'!$B$4,"",IF(SUM(MissFill!B$5:B62)=0,"",(IF(MissFill!B62/SUM(MissFill!B$5:B62)&gt;0.01,"",IF(MissFill!B61/SUM(MissFill!B$5:B62)&gt;0.01,"",IF(MissFill!B60/SUM(MissFill!B$5:B62)&gt;0.01,"",IF(MissFill!B59/SUM(MissFill!B$5:B62)&gt;0.01,"",IF(MissFill!B58/SUM(MissFill!B$5:B62)&gt;0.01,"",DateEnded_5Day!$A59))))))))</f>
        <v/>
      </c>
      <c r="D59" s="13" t="str">
        <f>IF($A59&lt;='All Results'!$B$4,"",IF(SUM(MissFill!C$5:C62)=0,"",(IF(MissFill!C62/SUM(MissFill!C$5:C62)&gt;0.01,"",IF(MissFill!C61/SUM(MissFill!C$5:C62)&gt;0.01,"",IF(MissFill!C60/SUM(MissFill!C$5:C62)&gt;0.01,"",IF(MissFill!C59/SUM(MissFill!C$5:C62)&gt;0.01,"",IF(MissFill!C58/SUM(MissFill!C$5:C62)&gt;0.01,"",DateEnded_5Day!$A59))))))))</f>
        <v/>
      </c>
      <c r="E59" s="13" t="str">
        <f>IF($A59&lt;='All Results'!$B$4,"",IF(SUM(MissFill!D$5:D62)=0,"",(IF(MissFill!D62/SUM(MissFill!D$5:D62)&gt;0.01,"",IF(MissFill!D61/SUM(MissFill!D$5:D62)&gt;0.01,"",IF(MissFill!D60/SUM(MissFill!D$5:D62)&gt;0.01,"",IF(MissFill!D59/SUM(MissFill!D$5:D62)&gt;0.01,"",IF(MissFill!D58/SUM(MissFill!D$5:D62)&gt;0.01,"",DateEnded_5Day!$A59))))))))</f>
        <v/>
      </c>
      <c r="F59" s="13" t="str">
        <f>IF($A59&lt;='All Results'!$B$4,"",IF(SUM(MissFill!E$5:E62)=0,"",(IF(MissFill!E62/SUM(MissFill!E$5:E62)&gt;0.01,"",IF(MissFill!E61/SUM(MissFill!E$5:E62)&gt;0.01,"",IF(MissFill!E60/SUM(MissFill!E$5:E62)&gt;0.01,"",IF(MissFill!E59/SUM(MissFill!E$5:E62)&gt;0.01,"",IF(MissFill!E58/SUM(MissFill!E$5:E62)&gt;0.01,"",DateEnded_5Day!$A59))))))))</f>
        <v/>
      </c>
      <c r="G59" s="13" t="str">
        <f>IF($A59&lt;='All Results'!$B$4,"",IF(SUM(MissFill!F$5:F62)=0,"",(IF(MissFill!F62/SUM(MissFill!F$5:F62)&gt;0.01,"",IF(MissFill!F61/SUM(MissFill!F$5:F62)&gt;0.01,"",IF(MissFill!F60/SUM(MissFill!F$5:F62)&gt;0.01,"",IF(MissFill!F59/SUM(MissFill!F$5:F62)&gt;0.01,"",IF(MissFill!F58/SUM(MissFill!F$5:F62)&gt;0.01,"",DateEnded_5Day!$A59))))))))</f>
        <v/>
      </c>
      <c r="H59" s="13" t="str">
        <f>IF($A59&lt;='All Results'!$B$4,"",IF(SUM(MissFill!G$5:G62)=0,"",(IF(MissFill!G62/SUM(MissFill!G$5:G62)&gt;0.01,"",IF(MissFill!G61/SUM(MissFill!G$5:G62)&gt;0.01,"",IF(MissFill!G60/SUM(MissFill!G$5:G62)&gt;0.01,"",IF(MissFill!G59/SUM(MissFill!G$5:G62)&gt;0.01,"",IF(MissFill!G58/SUM(MissFill!G$5:G62)&gt;0.01,"",DateEnded_5Day!$A59))))))))</f>
        <v/>
      </c>
      <c r="I59" s="13" t="str">
        <f>IF($A59&lt;='All Results'!$B$4,"",IF(SUM(MissFill!H$5:H62)=0,"",(IF(MissFill!H62/SUM(MissFill!H$5:H62)&gt;0.01,"",IF(MissFill!H61/SUM(MissFill!H$5:H62)&gt;0.01,"",IF(MissFill!H60/SUM(MissFill!H$5:H62)&gt;0.01,"",IF(MissFill!H59/SUM(MissFill!H$5:H62)&gt;0.01,"",IF(MissFill!H58/SUM(MissFill!H$5:H62)&gt;0.01,"",DateEnded_5Day!$A59))))))))</f>
        <v/>
      </c>
      <c r="J59" s="13" t="str">
        <f>IF($A59&lt;='All Results'!$B$4,"",IF(SUM(MissFill!I$5:I62)=0,"",(IF(MissFill!I62/SUM(MissFill!I$5:I62)&gt;0.01,"",IF(MissFill!I61/SUM(MissFill!I$5:I62)&gt;0.01,"",IF(MissFill!I60/SUM(MissFill!I$5:I62)&gt;0.01,"",IF(MissFill!I59/SUM(MissFill!I$5:I62)&gt;0.01,"",IF(MissFill!I58/SUM(MissFill!I$5:I62)&gt;0.01,"",DateEnded_5Day!$A59))))))))</f>
        <v/>
      </c>
      <c r="K59" s="13" t="str">
        <f>IF($A59&lt;='All Results'!$B$4,"",IF(SUM(MissFill!J$5:J62)=0,"",(IF(MissFill!J62/SUM(MissFill!J$5:J62)&gt;0.01,"",IF(MissFill!J61/SUM(MissFill!J$5:J62)&gt;0.01,"",IF(MissFill!J60/SUM(MissFill!J$5:J62)&gt;0.01,"",IF(MissFill!J59/SUM(MissFill!J$5:J62)&gt;0.01,"",IF(MissFill!J58/SUM(MissFill!J$5:J62)&gt;0.01,"",DateEnded_5Day!$A59))))))))</f>
        <v/>
      </c>
      <c r="L59" s="13" t="str">
        <f>IF($A59&lt;='All Results'!$B$4,"",IF(SUM(MissFill!K$5:K62)=0,"",(IF(MissFill!K62/SUM(MissFill!K$5:K62)&gt;0.01,"",IF(MissFill!K61/SUM(MissFill!K$5:K62)&gt;0.01,"",IF(MissFill!K60/SUM(MissFill!K$5:K62)&gt;0.01,"",IF(MissFill!K59/SUM(MissFill!K$5:K62)&gt;0.01,"",IF(MissFill!K58/SUM(MissFill!K$5:K62)&gt;0.01,"",DateEnded_5Day!$A59))))))))</f>
        <v/>
      </c>
      <c r="M59" s="13" t="str">
        <f>IF($A59&lt;='All Results'!$B$4,"",IF(SUM(MissFill!L$5:L62)=0,"",(IF(MissFill!L62/SUM(MissFill!L$5:L62)&gt;0.01,"",IF(MissFill!L61/SUM(MissFill!L$5:L62)&gt;0.01,"",IF(MissFill!L60/SUM(MissFill!L$5:L62)&gt;0.01,"",IF(MissFill!L59/SUM(MissFill!L$5:L62)&gt;0.01,"",IF(MissFill!L58/SUM(MissFill!L$5:L62)&gt;0.01,"",DateEnded_5Day!$A59))))))))</f>
        <v/>
      </c>
      <c r="N59" s="13" t="str">
        <f>IF($A59&lt;='All Results'!$B$4,"",IF(SUM(MissFill!M$5:M62)=0,"",(IF(MissFill!M62/SUM(MissFill!M$5:M62)&gt;0.01,"",IF(MissFill!M61/SUM(MissFill!M$5:M62)&gt;0.01,"",IF(MissFill!M60/SUM(MissFill!M$5:M62)&gt;0.01,"",IF(MissFill!M59/SUM(MissFill!M$5:M62)&gt;0.01,"",IF(MissFill!M58/SUM(MissFill!M$5:M62)&gt;0.01,"",DateEnded_5Day!$A59))))))))</f>
        <v/>
      </c>
      <c r="O59" s="13" t="str">
        <f>IF($A59&lt;='All Results'!$B$4,"",IF(SUM(MissFill!N$5:N62)=0,"",(IF(MissFill!N62/SUM(MissFill!N$5:N62)&gt;0.01,"",IF(MissFill!N61/SUM(MissFill!N$5:N62)&gt;0.01,"",IF(MissFill!N60/SUM(MissFill!N$5:N62)&gt;0.01,"",IF(MissFill!N59/SUM(MissFill!N$5:N62)&gt;0.01,"",IF(MissFill!N58/SUM(MissFill!N$5:N62)&gt;0.01,"",DateEnded_5Day!$A59))))))))</f>
        <v/>
      </c>
      <c r="P59" s="13" t="str">
        <f>IF($A59&lt;='All Results'!$B$4,"",IF(SUM(MissFill!O$5:O62)=0,"",(IF(MissFill!O62/SUM(MissFill!O$5:O62)&gt;0.01,"",IF(MissFill!O61/SUM(MissFill!O$5:O62)&gt;0.01,"",IF(MissFill!O60/SUM(MissFill!O$5:O62)&gt;0.01,"",IF(MissFill!O59/SUM(MissFill!O$5:O62)&gt;0.01,"",IF(MissFill!O58/SUM(MissFill!O$5:O62)&gt;0.01,"",DateEnded_5Day!$A59))))))))</f>
        <v/>
      </c>
      <c r="Q59" s="13" t="str">
        <f>IF($A59&lt;='All Results'!$B$4,"",IF(SUM(MissFill!P$5:P62)=0,"",(IF(MissFill!P62/SUM(MissFill!P$5:P62)&gt;0.01,"",IF(MissFill!P61/SUM(MissFill!P$5:P62)&gt;0.01,"",IF(MissFill!P60/SUM(MissFill!P$5:P62)&gt;0.01,"",IF(MissFill!P59/SUM(MissFill!P$5:P62)&gt;0.01,"",IF(MissFill!P58/SUM(MissFill!P$5:P62)&gt;0.01,"",DateEnded_5Day!$A59))))))))</f>
        <v/>
      </c>
      <c r="R59" s="13" t="str">
        <f>IF($A59&lt;='All Results'!$B$4,"",IF(SUM(MissFill!Q$5:Q62)=0,"",(IF(MissFill!Q62/SUM(MissFill!Q$5:Q62)&gt;0.01,"",IF(MissFill!Q61/SUM(MissFill!Q$5:Q62)&gt;0.01,"",IF(MissFill!Q60/SUM(MissFill!Q$5:Q62)&gt;0.01,"",IF(MissFill!Q59/SUM(MissFill!Q$5:Q62)&gt;0.01,"",IF(MissFill!Q58/SUM(MissFill!Q$5:Q62)&gt;0.01,"",DateEnded_5Day!$A59))))))))</f>
        <v/>
      </c>
      <c r="S59" s="13" t="str">
        <f>IF($A59&lt;='All Results'!$B$4,"",IF(SUM(MissFill!R$5:R62)=0,"",(IF(MissFill!R62/SUM(MissFill!R$5:R62)&gt;0.01,"",IF(MissFill!R61/SUM(MissFill!R$5:R62)&gt;0.01,"",IF(MissFill!R60/SUM(MissFill!R$5:R62)&gt;0.01,"",IF(MissFill!R59/SUM(MissFill!R$5:R62)&gt;0.01,"",IF(MissFill!R58/SUM(MissFill!R$5:R62)&gt;0.01,"",DateEnded_5Day!$A59))))))))</f>
        <v/>
      </c>
      <c r="T59" s="13" t="str">
        <f>IF($A59&lt;='All Results'!$B$4,"",IF(SUM(MissFill!S$5:S62)=0,"",(IF(MissFill!S62/SUM(MissFill!S$5:S62)&gt;0.01,"",IF(MissFill!S61/SUM(MissFill!S$5:S62)&gt;0.01,"",IF(MissFill!S60/SUM(MissFill!S$5:S62)&gt;0.01,"",IF(MissFill!S59/SUM(MissFill!S$5:S62)&gt;0.01,"",IF(MissFill!S58/SUM(MissFill!S$5:S62)&gt;0.01,"",DateEnded_5Day!$A59))))))))</f>
        <v/>
      </c>
      <c r="U59" s="13" t="str">
        <f>IF($A59&lt;='All Results'!$B$4,"",IF(SUM(MissFill!T$5:T62)=0,"",(IF(MissFill!T62/SUM(MissFill!T$5:T62)&gt;0.01,"",IF(MissFill!T61/SUM(MissFill!T$5:T62)&gt;0.01,"",IF(MissFill!T60/SUM(MissFill!T$5:T62)&gt;0.01,"",IF(MissFill!T59/SUM(MissFill!T$5:T62)&gt;0.01,"",IF(MissFill!T58/SUM(MissFill!T$5:T62)&gt;0.01,"",DateEnded_5Day!$A59))))))))</f>
        <v/>
      </c>
      <c r="V59" s="13" t="str">
        <f>IF($A59&lt;='All Results'!$B$4,"",IF(SUM(MissFill!U$5:U62)=0,"",(IF(MissFill!U62/SUM(MissFill!U$5:U62)&gt;0.01,"",IF(MissFill!U61/SUM(MissFill!U$5:U62)&gt;0.01,"",IF(MissFill!U60/SUM(MissFill!U$5:U62)&gt;0.01,"",IF(MissFill!U59/SUM(MissFill!U$5:U62)&gt;0.01,"",IF(MissFill!U58/SUM(MissFill!U$5:U62)&gt;0.01,"",DateEnded_5Day!$A59))))))))</f>
        <v/>
      </c>
      <c r="W59" s="13" t="str">
        <f>IF($A59&lt;='All Results'!$B$4,"",IF(SUM(MissFill!V$5:V62)=0,"",(IF(MissFill!V62/SUM(MissFill!V$5:V62)&gt;0.01,"",IF(MissFill!V61/SUM(MissFill!V$5:V62)&gt;0.01,"",IF(MissFill!V60/SUM(MissFill!V$5:V62)&gt;0.01,"",IF(MissFill!V59/SUM(MissFill!V$5:V62)&gt;0.01,"",IF(MissFill!V58/SUM(MissFill!V$5:V62)&gt;0.01,"",DateEnded_5Day!$A59))))))))</f>
        <v/>
      </c>
      <c r="X59" s="13" t="str">
        <f>IF($A59&lt;='All Results'!$B$4,"",IF(SUM(MissFill!W$5:W62)=0,"",(IF(MissFill!W62/SUM(MissFill!W$5:W62)&gt;0.01,"",IF(MissFill!W61/SUM(MissFill!W$5:W62)&gt;0.01,"",IF(MissFill!W60/SUM(MissFill!W$5:W62)&gt;0.01,"",IF(MissFill!W59/SUM(MissFill!W$5:W62)&gt;0.01,"",IF(MissFill!W58/SUM(MissFill!W$5:W62)&gt;0.01,"",DateEnded_5Day!$A59))))))))</f>
        <v/>
      </c>
      <c r="Y59" s="13" t="str">
        <f>IF($A59&lt;='All Results'!$B$4,"",IF(SUM(MissFill!X$5:X62)=0,"",(IF(MissFill!X62/SUM(MissFill!X$5:X62)&gt;0.01,"",IF(MissFill!X61/SUM(MissFill!X$5:X62)&gt;0.01,"",IF(MissFill!X60/SUM(MissFill!X$5:X62)&gt;0.01,"",IF(MissFill!X59/SUM(MissFill!X$5:X62)&gt;0.01,"",IF(MissFill!X58/SUM(MissFill!X$5:X62)&gt;0.01,"",DateEnded_5Day!$A59))))))))</f>
        <v/>
      </c>
      <c r="Z59" s="13" t="str">
        <f>IF($A59&lt;='All Results'!$B$4,"",IF(SUM(MissFill!Y$5:Y62)=0,"",(IF(MissFill!Y62/SUM(MissFill!Y$5:Y62)&gt;0.01,"",IF(MissFill!Y61/SUM(MissFill!Y$5:Y62)&gt;0.01,"",IF(MissFill!Y60/SUM(MissFill!Y$5:Y62)&gt;0.01,"",IF(MissFill!Y59/SUM(MissFill!Y$5:Y62)&gt;0.01,"",IF(MissFill!Y58/SUM(MissFill!Y$5:Y62)&gt;0.01,"",DateEnded_5Day!$A59))))))))</f>
        <v/>
      </c>
      <c r="AA59" s="13" t="str">
        <f>IF($A59&lt;='All Results'!$B$4,"",IF(SUM(MissFill!Z$5:Z62)=0,"",(IF(MissFill!Z62/SUM(MissFill!Z$5:Z62)&gt;0.01,"",IF(MissFill!Z61/SUM(MissFill!Z$5:Z62)&gt;0.01,"",IF(MissFill!Z60/SUM(MissFill!Z$5:Z62)&gt;0.01,"",IF(MissFill!Z59/SUM(MissFill!Z$5:Z62)&gt;0.01,"",IF(MissFill!Z58/SUM(MissFill!Z$5:Z62)&gt;0.01,"",DateEnded_5Day!$A59))))))))</f>
        <v/>
      </c>
      <c r="AB59" s="13" t="str">
        <f>IF($A59&lt;='All Results'!$B$4,"",IF(SUM(MissFill!AA$5:AA62)=0,"",(IF(MissFill!AA62/SUM(MissFill!AA$5:AA62)&gt;0.01,"",IF(MissFill!AA61/SUM(MissFill!AA$5:AA62)&gt;0.01,"",IF(MissFill!AA60/SUM(MissFill!AA$5:AA62)&gt;0.01,"",IF(MissFill!AA59/SUM(MissFill!AA$5:AA62)&gt;0.01,"",IF(MissFill!AA58/SUM(MissFill!AA$5:AA62)&gt;0.01,"",DateEnded_5Day!$A59))))))))</f>
        <v/>
      </c>
      <c r="AC59" s="13" t="str">
        <f>IF($A59&lt;='All Results'!$B$4,"",IF(SUM(MissFill!AB$5:AB62)=0,"",(IF(MissFill!AB62/SUM(MissFill!AB$5:AB62)&gt;0.01,"",IF(MissFill!AB61/SUM(MissFill!AB$5:AB62)&gt;0.01,"",IF(MissFill!AB60/SUM(MissFill!AB$5:AB62)&gt;0.01,"",IF(MissFill!AB59/SUM(MissFill!AB$5:AB62)&gt;0.01,"",IF(MissFill!AB58/SUM(MissFill!AB$5:AB62)&gt;0.01,"",DateEnded_5Day!$A59))))))))</f>
        <v/>
      </c>
      <c r="AD59" s="13" t="str">
        <f>IF($A59&lt;='All Results'!$B$4,"",IF(SUM(MissFill!AC$5:AC62)=0,"",(IF(MissFill!AC62/SUM(MissFill!AC$5:AC62)&gt;0.01,"",IF(MissFill!AC61/SUM(MissFill!AC$5:AC62)&gt;0.01,"",IF(MissFill!AC60/SUM(MissFill!AC$5:AC62)&gt;0.01,"",IF(MissFill!AC59/SUM(MissFill!AC$5:AC62)&gt;0.01,"",IF(MissFill!AC58/SUM(MissFill!AC$5:AC62)&gt;0.01,"",DateEnded_5Day!$A59))))))))</f>
        <v/>
      </c>
      <c r="AE59" s="13" t="str">
        <f>IF($A59&lt;='All Results'!$B$4,"",IF(SUM(MissFill!AD$5:AD62)=0,"",(IF(MissFill!AD62/SUM(MissFill!AD$5:AD62)&gt;0.01,"",IF(MissFill!AD61/SUM(MissFill!AD$5:AD62)&gt;0.01,"",IF(MissFill!AD60/SUM(MissFill!AD$5:AD62)&gt;0.01,"",IF(MissFill!AD59/SUM(MissFill!AD$5:AD62)&gt;0.01,"",IF(MissFill!AD58/SUM(MissFill!AD$5:AD62)&gt;0.01,"",DateEnded_5Day!$A59))))))))</f>
        <v/>
      </c>
      <c r="AF59" s="13" t="str">
        <f>IF($A59&lt;='All Results'!$B$4,"",IF(SUM(MissFill!AE$5:AE62)=0,"",(IF(MissFill!AE62/SUM(MissFill!AE$5:AE62)&gt;0.01,"",IF(MissFill!AE61/SUM(MissFill!AE$5:AE62)&gt;0.01,"",IF(MissFill!AE60/SUM(MissFill!AE$5:AE62)&gt;0.01,"",IF(MissFill!AE59/SUM(MissFill!AE$5:AE62)&gt;0.01,"",IF(MissFill!AE58/SUM(MissFill!AE$5:AE62)&gt;0.01,"",DateEnded_5Day!$A59))))))))</f>
        <v/>
      </c>
      <c r="AG59" s="13" t="str">
        <f>IF($A59&lt;='All Results'!$B$4,"",IF(SUM(MissFill!AF$5:AF62)=0,"",(IF(MissFill!AF62/SUM(MissFill!AF$5:AF62)&gt;0.01,"",IF(MissFill!AF61/SUM(MissFill!AF$5:AF62)&gt;0.01,"",IF(MissFill!AF60/SUM(MissFill!AF$5:AF62)&gt;0.01,"",IF(MissFill!AF59/SUM(MissFill!AF$5:AF62)&gt;0.01,"",IF(MissFill!AF58/SUM(MissFill!AF$5:AF62)&gt;0.01,"",DateEnded_5Day!$A59))))))))</f>
        <v/>
      </c>
      <c r="AH59" s="13" t="str">
        <f>IF($A59&lt;='All Results'!$B$4,"",IF(SUM(MissFill!AG$5:AG62)=0,"",(IF(MissFill!AG62/SUM(MissFill!AG$5:AG62)&gt;0.01,"",IF(MissFill!AG61/SUM(MissFill!AG$5:AG62)&gt;0.01,"",IF(MissFill!AG60/SUM(MissFill!AG$5:AG62)&gt;0.01,"",IF(MissFill!AG59/SUM(MissFill!AG$5:AG62)&gt;0.01,"",IF(MissFill!AG58/SUM(MissFill!AG$5:AG62)&gt;0.01,"",DateEnded_5Day!$A59))))))))</f>
        <v/>
      </c>
      <c r="AI59" s="13" t="str">
        <f>IF($A59&lt;='All Results'!$B$4,"",IF(SUM(MissFill!AH$5:AH62)=0,"",(IF(MissFill!AH62/SUM(MissFill!AH$5:AH62)&gt;0.01,"",IF(MissFill!AH61/SUM(MissFill!AH$5:AH62)&gt;0.01,"",IF(MissFill!AH60/SUM(MissFill!AH$5:AH62)&gt;0.01,"",IF(MissFill!AH59/SUM(MissFill!AH$5:AH62)&gt;0.01,"",IF(MissFill!AH58/SUM(MissFill!AH$5:AH62)&gt;0.01,"",DateEnded_5Day!$A59))))))))</f>
        <v/>
      </c>
      <c r="AJ59" s="13" t="str">
        <f>IF($A59&lt;='All Results'!$B$4,"",IF(SUM(MissFill!AI$5:AI62)=0,"",(IF(MissFill!AI62/SUM(MissFill!AI$5:AI62)&gt;0.01,"",IF(MissFill!AI61/SUM(MissFill!AI$5:AI62)&gt;0.01,"",IF(MissFill!AI60/SUM(MissFill!AI$5:AI62)&gt;0.01,"",IF(MissFill!AI59/SUM(MissFill!AI$5:AI62)&gt;0.01,"",IF(MissFill!AI58/SUM(MissFill!AI$5:AI62)&gt;0.01,"",DateEnded_5Day!$A59))))))))</f>
        <v/>
      </c>
      <c r="AK59" s="13" t="str">
        <f>IF($A59&lt;='All Results'!$B$4,"",IF(SUM(MissFill!AJ$5:AJ62)=0,"",(IF(MissFill!AJ62/SUM(MissFill!AJ$5:AJ62)&gt;0.01,"",IF(MissFill!AJ61/SUM(MissFill!AJ$5:AJ62)&gt;0.01,"",IF(MissFill!AJ60/SUM(MissFill!AJ$5:AJ62)&gt;0.01,"",IF(MissFill!AJ59/SUM(MissFill!AJ$5:AJ62)&gt;0.01,"",IF(MissFill!AJ58/SUM(MissFill!AJ$5:AJ62)&gt;0.01,"",DateEnded_5Day!$A59))))))))</f>
        <v/>
      </c>
      <c r="AL59" s="13" t="str">
        <f>IF($A59&lt;='All Results'!$B$4,"",IF(SUM(MissFill!AK$5:AK62)=0,"",(IF(MissFill!AK62/SUM(MissFill!AK$5:AK62)&gt;0.01,"",IF(MissFill!AK61/SUM(MissFill!AK$5:AK62)&gt;0.01,"",IF(MissFill!AK60/SUM(MissFill!AK$5:AK62)&gt;0.01,"",IF(MissFill!AK59/SUM(MissFill!AK$5:AK62)&gt;0.01,"",IF(MissFill!AK58/SUM(MissFill!AK$5:AK62)&gt;0.01,"",DateEnded_5Day!$A59))))))))</f>
        <v/>
      </c>
      <c r="AM59" s="13" t="str">
        <f>IF($A59&lt;='All Results'!$B$4,"",IF(SUM(MissFill!AL$5:AL62)=0,"",(IF(MissFill!AL62/SUM(MissFill!AL$5:AL62)&gt;0.01,"",IF(MissFill!AL61/SUM(MissFill!AL$5:AL62)&gt;0.01,"",IF(MissFill!AL60/SUM(MissFill!AL$5:AL62)&gt;0.01,"",IF(MissFill!AL59/SUM(MissFill!AL$5:AL62)&gt;0.01,"",IF(MissFill!AL58/SUM(MissFill!AL$5:AL62)&gt;0.01,"",DateEnded_5Day!$A59))))))))</f>
        <v/>
      </c>
      <c r="AN59" s="13" t="str">
        <f>IF($A59&lt;='All Results'!$B$4,"",IF(SUM(MissFill!AM$5:AM62)=0,"",(IF(MissFill!AM62/SUM(MissFill!AM$5:AM62)&gt;0.01,"",IF(MissFill!AM61/SUM(MissFill!AM$5:AM62)&gt;0.01,"",IF(MissFill!AM60/SUM(MissFill!AM$5:AM62)&gt;0.01,"",IF(MissFill!AM59/SUM(MissFill!AM$5:AM62)&gt;0.01,"",IF(MissFill!AM58/SUM(MissFill!AM$5:AM62)&gt;0.01,"",DateEnded_5Day!$A59))))))))</f>
        <v/>
      </c>
      <c r="AO59" s="13" t="str">
        <f>IF($A59&lt;='All Results'!$B$4,"",IF(SUM(MissFill!AN$5:AN62)=0,"",(IF(MissFill!AN62/SUM(MissFill!AN$5:AN62)&gt;0.01,"",IF(MissFill!AN61/SUM(MissFill!AN$5:AN62)&gt;0.01,"",IF(MissFill!AN60/SUM(MissFill!AN$5:AN62)&gt;0.01,"",IF(MissFill!AN59/SUM(MissFill!AN$5:AN62)&gt;0.01,"",IF(MissFill!AN58/SUM(MissFill!AN$5:AN62)&gt;0.01,"",DateEnded_5Day!$A59))))))))</f>
        <v/>
      </c>
      <c r="AP59" s="13" t="str">
        <f>IF($A59&lt;='All Results'!$B$4,"",IF(SUM(MissFill!AO$5:AO62)=0,"",(IF(MissFill!AO62/SUM(MissFill!AO$5:AO62)&gt;0.01,"",IF(MissFill!AO61/SUM(MissFill!AO$5:AO62)&gt;0.01,"",IF(MissFill!AO60/SUM(MissFill!AO$5:AO62)&gt;0.01,"",IF(MissFill!AO59/SUM(MissFill!AO$5:AO62)&gt;0.01,"",IF(MissFill!AO58/SUM(MissFill!AO$5:AO62)&gt;0.01,"",DateEnded_5Day!$A59))))))))</f>
        <v/>
      </c>
      <c r="AQ59" s="13" t="str">
        <f>IF($A59&lt;='All Results'!$B$4,"",IF(SUM(MissFill!AP$5:AP62)=0,"",(IF(MissFill!AP62/SUM(MissFill!AP$5:AP62)&gt;0.01,"",IF(MissFill!AP61/SUM(MissFill!AP$5:AP62)&gt;0.01,"",IF(MissFill!AP60/SUM(MissFill!AP$5:AP62)&gt;0.01,"",IF(MissFill!AP59/SUM(MissFill!AP$5:AP62)&gt;0.01,"",IF(MissFill!AP58/SUM(MissFill!AP$5:AP62)&gt;0.01,"",DateEnded_5Day!$A59))))))))</f>
        <v/>
      </c>
      <c r="AR59" s="13" t="str">
        <f>IF($A59&lt;='All Results'!$B$4,"",IF(SUM(MissFill!AQ$5:AQ62)=0,"",(IF(MissFill!AQ62/SUM(MissFill!AQ$5:AQ62)&gt;0.01,"",IF(MissFill!AQ61/SUM(MissFill!AQ$5:AQ62)&gt;0.01,"",IF(MissFill!AQ60/SUM(MissFill!AQ$5:AQ62)&gt;0.01,"",IF(MissFill!AQ59/SUM(MissFill!AQ$5:AQ62)&gt;0.01,"",IF(MissFill!AQ58/SUM(MissFill!AQ$5:AQ62)&gt;0.01,"",DateEnded_5Day!$A59))))))))</f>
        <v/>
      </c>
      <c r="AS59" s="13" t="str">
        <f>IF($A59&lt;='All Results'!$B$4,"",IF(SUM(MissFill!AR$5:AR62)=0,"",(IF(MissFill!AR62/SUM(MissFill!AR$5:AR62)&gt;0.01,"",IF(MissFill!AR61/SUM(MissFill!AR$5:AR62)&gt;0.01,"",IF(MissFill!AR60/SUM(MissFill!AR$5:AR62)&gt;0.01,"",IF(MissFill!AR59/SUM(MissFill!AR$5:AR62)&gt;0.01,"",IF(MissFill!AR58/SUM(MissFill!AR$5:AR62)&gt;0.01,"",DateEnded_5Day!$A59))))))))</f>
        <v/>
      </c>
      <c r="AT59" s="13" t="str">
        <f>IF($A59&lt;='All Results'!$B$4,"",IF(SUM(MissFill!AS$5:AS62)=0,"",(IF(MissFill!AS62/SUM(MissFill!AS$5:AS62)&gt;0.01,"",IF(MissFill!AS61/SUM(MissFill!AS$5:AS62)&gt;0.01,"",IF(MissFill!AS60/SUM(MissFill!AS$5:AS62)&gt;0.01,"",IF(MissFill!AS59/SUM(MissFill!AS$5:AS62)&gt;0.01,"",IF(MissFill!AS58/SUM(MissFill!AS$5:AS62)&gt;0.01,"",DateEnded_5Day!$A59))))))))</f>
        <v/>
      </c>
      <c r="AU59" s="13" t="str">
        <f>IF($A59&lt;='All Results'!$B$4,"",IF(SUM(MissFill!AT$5:AT62)=0,"",(IF(MissFill!AT62/SUM(MissFill!AT$5:AT62)&gt;0.01,"",IF(MissFill!AT61/SUM(MissFill!AT$5:AT62)&gt;0.01,"",IF(MissFill!AT60/SUM(MissFill!AT$5:AT62)&gt;0.01,"",IF(MissFill!AT59/SUM(MissFill!AT$5:AT62)&gt;0.01,"",IF(MissFill!AT58/SUM(MissFill!AT$5:AT62)&gt;0.01,"",DateEnded_5Day!$A59))))))))</f>
        <v/>
      </c>
      <c r="AV59" s="13" t="str">
        <f>IF($A59&lt;='All Results'!$B$4,"",IF(SUM(MissFill!AU$5:AU62)=0,"",(IF(MissFill!AU62/SUM(MissFill!AU$5:AU62)&gt;0.01,"",IF(MissFill!AU61/SUM(MissFill!AU$5:AU62)&gt;0.01,"",IF(MissFill!AU60/SUM(MissFill!AU$5:AU62)&gt;0.01,"",IF(MissFill!AU59/SUM(MissFill!AU$5:AU62)&gt;0.01,"",IF(MissFill!AU58/SUM(MissFill!AU$5:AU62)&gt;0.01,"",DateEnded_5Day!$A59))))))))</f>
        <v/>
      </c>
      <c r="AW59" s="13" t="str">
        <f>IF($A59&lt;='All Results'!$B$4,"",IF(SUM(MissFill!AV$5:AV62)=0,"",(IF(MissFill!AV62/SUM(MissFill!AV$5:AV62)&gt;0.01,"",IF(MissFill!AV61/SUM(MissFill!AV$5:AV62)&gt;0.01,"",IF(MissFill!AV60/SUM(MissFill!AV$5:AV62)&gt;0.01,"",IF(MissFill!AV59/SUM(MissFill!AV$5:AV62)&gt;0.01,"",IF(MissFill!AV58/SUM(MissFill!AV$5:AV62)&gt;0.01,"",DateEnded_5Day!$A59))))))))</f>
        <v/>
      </c>
      <c r="AX59" s="13" t="str">
        <f>IF($A59&lt;='All Results'!$B$4,"",IF(SUM(MissFill!AW$5:AW62)=0,"",(IF(MissFill!AW62/SUM(MissFill!AW$5:AW62)&gt;0.01,"",IF(MissFill!AW61/SUM(MissFill!AW$5:AW62)&gt;0.01,"",IF(MissFill!AW60/SUM(MissFill!AW$5:AW62)&gt;0.01,"",IF(MissFill!AW59/SUM(MissFill!AW$5:AW62)&gt;0.01,"",IF(MissFill!AW58/SUM(MissFill!AW$5:AW62)&gt;0.01,"",DateEnded_5Day!$A59))))))))</f>
        <v/>
      </c>
    </row>
    <row r="60" spans="1:50" x14ac:dyDescent="0.25">
      <c r="A60" s="8">
        <v>44405</v>
      </c>
      <c r="B60" s="11">
        <v>209</v>
      </c>
      <c r="C60" s="13" t="str">
        <f>IF($A60&lt;='All Results'!$B$4,"",IF(SUM(MissFill!B$5:B63)=0,"",(IF(MissFill!B63/SUM(MissFill!B$5:B63)&gt;0.01,"",IF(MissFill!B62/SUM(MissFill!B$5:B63)&gt;0.01,"",IF(MissFill!B61/SUM(MissFill!B$5:B63)&gt;0.01,"",IF(MissFill!B60/SUM(MissFill!B$5:B63)&gt;0.01,"",IF(MissFill!B59/SUM(MissFill!B$5:B63)&gt;0.01,"",DateEnded_5Day!$A60))))))))</f>
        <v/>
      </c>
      <c r="D60" s="13" t="str">
        <f>IF($A60&lt;='All Results'!$B$4,"",IF(SUM(MissFill!C$5:C63)=0,"",(IF(MissFill!C63/SUM(MissFill!C$5:C63)&gt;0.01,"",IF(MissFill!C62/SUM(MissFill!C$5:C63)&gt;0.01,"",IF(MissFill!C61/SUM(MissFill!C$5:C63)&gt;0.01,"",IF(MissFill!C60/SUM(MissFill!C$5:C63)&gt;0.01,"",IF(MissFill!C59/SUM(MissFill!C$5:C63)&gt;0.01,"",DateEnded_5Day!$A60))))))))</f>
        <v/>
      </c>
      <c r="E60" s="13" t="str">
        <f>IF($A60&lt;='All Results'!$B$4,"",IF(SUM(MissFill!D$5:D63)=0,"",(IF(MissFill!D63/SUM(MissFill!D$5:D63)&gt;0.01,"",IF(MissFill!D62/SUM(MissFill!D$5:D63)&gt;0.01,"",IF(MissFill!D61/SUM(MissFill!D$5:D63)&gt;0.01,"",IF(MissFill!D60/SUM(MissFill!D$5:D63)&gt;0.01,"",IF(MissFill!D59/SUM(MissFill!D$5:D63)&gt;0.01,"",DateEnded_5Day!$A60))))))))</f>
        <v/>
      </c>
      <c r="F60" s="13" t="str">
        <f>IF($A60&lt;='All Results'!$B$4,"",IF(SUM(MissFill!E$5:E63)=0,"",(IF(MissFill!E63/SUM(MissFill!E$5:E63)&gt;0.01,"",IF(MissFill!E62/SUM(MissFill!E$5:E63)&gt;0.01,"",IF(MissFill!E61/SUM(MissFill!E$5:E63)&gt;0.01,"",IF(MissFill!E60/SUM(MissFill!E$5:E63)&gt;0.01,"",IF(MissFill!E59/SUM(MissFill!E$5:E63)&gt;0.01,"",DateEnded_5Day!$A60))))))))</f>
        <v/>
      </c>
      <c r="G60" s="13" t="str">
        <f>IF($A60&lt;='All Results'!$B$4,"",IF(SUM(MissFill!F$5:F63)=0,"",(IF(MissFill!F63/SUM(MissFill!F$5:F63)&gt;0.01,"",IF(MissFill!F62/SUM(MissFill!F$5:F63)&gt;0.01,"",IF(MissFill!F61/SUM(MissFill!F$5:F63)&gt;0.01,"",IF(MissFill!F60/SUM(MissFill!F$5:F63)&gt;0.01,"",IF(MissFill!F59/SUM(MissFill!F$5:F63)&gt;0.01,"",DateEnded_5Day!$A60))))))))</f>
        <v/>
      </c>
      <c r="H60" s="13" t="str">
        <f>IF($A60&lt;='All Results'!$B$4,"",IF(SUM(MissFill!G$5:G63)=0,"",(IF(MissFill!G63/SUM(MissFill!G$5:G63)&gt;0.01,"",IF(MissFill!G62/SUM(MissFill!G$5:G63)&gt;0.01,"",IF(MissFill!G61/SUM(MissFill!G$5:G63)&gt;0.01,"",IF(MissFill!G60/SUM(MissFill!G$5:G63)&gt;0.01,"",IF(MissFill!G59/SUM(MissFill!G$5:G63)&gt;0.01,"",DateEnded_5Day!$A60))))))))</f>
        <v/>
      </c>
      <c r="I60" s="13" t="str">
        <f>IF($A60&lt;='All Results'!$B$4,"",IF(SUM(MissFill!H$5:H63)=0,"",(IF(MissFill!H63/SUM(MissFill!H$5:H63)&gt;0.01,"",IF(MissFill!H62/SUM(MissFill!H$5:H63)&gt;0.01,"",IF(MissFill!H61/SUM(MissFill!H$5:H63)&gt;0.01,"",IF(MissFill!H60/SUM(MissFill!H$5:H63)&gt;0.01,"",IF(MissFill!H59/SUM(MissFill!H$5:H63)&gt;0.01,"",DateEnded_5Day!$A60))))))))</f>
        <v/>
      </c>
      <c r="J60" s="13" t="str">
        <f>IF($A60&lt;='All Results'!$B$4,"",IF(SUM(MissFill!I$5:I63)=0,"",(IF(MissFill!I63/SUM(MissFill!I$5:I63)&gt;0.01,"",IF(MissFill!I62/SUM(MissFill!I$5:I63)&gt;0.01,"",IF(MissFill!I61/SUM(MissFill!I$5:I63)&gt;0.01,"",IF(MissFill!I60/SUM(MissFill!I$5:I63)&gt;0.01,"",IF(MissFill!I59/SUM(MissFill!I$5:I63)&gt;0.01,"",DateEnded_5Day!$A60))))))))</f>
        <v/>
      </c>
      <c r="K60" s="13" t="str">
        <f>IF($A60&lt;='All Results'!$B$4,"",IF(SUM(MissFill!J$5:J63)=0,"",(IF(MissFill!J63/SUM(MissFill!J$5:J63)&gt;0.01,"",IF(MissFill!J62/SUM(MissFill!J$5:J63)&gt;0.01,"",IF(MissFill!J61/SUM(MissFill!J$5:J63)&gt;0.01,"",IF(MissFill!J60/SUM(MissFill!J$5:J63)&gt;0.01,"",IF(MissFill!J59/SUM(MissFill!J$5:J63)&gt;0.01,"",DateEnded_5Day!$A60))))))))</f>
        <v/>
      </c>
      <c r="L60" s="13" t="str">
        <f>IF($A60&lt;='All Results'!$B$4,"",IF(SUM(MissFill!K$5:K63)=0,"",(IF(MissFill!K63/SUM(MissFill!K$5:K63)&gt;0.01,"",IF(MissFill!K62/SUM(MissFill!K$5:K63)&gt;0.01,"",IF(MissFill!K61/SUM(MissFill!K$5:K63)&gt;0.01,"",IF(MissFill!K60/SUM(MissFill!K$5:K63)&gt;0.01,"",IF(MissFill!K59/SUM(MissFill!K$5:K63)&gt;0.01,"",DateEnded_5Day!$A60))))))))</f>
        <v/>
      </c>
      <c r="M60" s="13" t="str">
        <f>IF($A60&lt;='All Results'!$B$4,"",IF(SUM(MissFill!L$5:L63)=0,"",(IF(MissFill!L63/SUM(MissFill!L$5:L63)&gt;0.01,"",IF(MissFill!L62/SUM(MissFill!L$5:L63)&gt;0.01,"",IF(MissFill!L61/SUM(MissFill!L$5:L63)&gt;0.01,"",IF(MissFill!L60/SUM(MissFill!L$5:L63)&gt;0.01,"",IF(MissFill!L59/SUM(MissFill!L$5:L63)&gt;0.01,"",DateEnded_5Day!$A60))))))))</f>
        <v/>
      </c>
      <c r="N60" s="13" t="str">
        <f>IF($A60&lt;='All Results'!$B$4,"",IF(SUM(MissFill!M$5:M63)=0,"",(IF(MissFill!M63/SUM(MissFill!M$5:M63)&gt;0.01,"",IF(MissFill!M62/SUM(MissFill!M$5:M63)&gt;0.01,"",IF(MissFill!M61/SUM(MissFill!M$5:M63)&gt;0.01,"",IF(MissFill!M60/SUM(MissFill!M$5:M63)&gt;0.01,"",IF(MissFill!M59/SUM(MissFill!M$5:M63)&gt;0.01,"",DateEnded_5Day!$A60))))))))</f>
        <v/>
      </c>
      <c r="O60" s="13" t="str">
        <f>IF($A60&lt;='All Results'!$B$4,"",IF(SUM(MissFill!N$5:N63)=0,"",(IF(MissFill!N63/SUM(MissFill!N$5:N63)&gt;0.01,"",IF(MissFill!N62/SUM(MissFill!N$5:N63)&gt;0.01,"",IF(MissFill!N61/SUM(MissFill!N$5:N63)&gt;0.01,"",IF(MissFill!N60/SUM(MissFill!N$5:N63)&gt;0.01,"",IF(MissFill!N59/SUM(MissFill!N$5:N63)&gt;0.01,"",DateEnded_5Day!$A60))))))))</f>
        <v/>
      </c>
      <c r="P60" s="13" t="str">
        <f>IF($A60&lt;='All Results'!$B$4,"",IF(SUM(MissFill!O$5:O63)=0,"",(IF(MissFill!O63/SUM(MissFill!O$5:O63)&gt;0.01,"",IF(MissFill!O62/SUM(MissFill!O$5:O63)&gt;0.01,"",IF(MissFill!O61/SUM(MissFill!O$5:O63)&gt;0.01,"",IF(MissFill!O60/SUM(MissFill!O$5:O63)&gt;0.01,"",IF(MissFill!O59/SUM(MissFill!O$5:O63)&gt;0.01,"",DateEnded_5Day!$A60))))))))</f>
        <v/>
      </c>
      <c r="Q60" s="13" t="str">
        <f>IF($A60&lt;='All Results'!$B$4,"",IF(SUM(MissFill!P$5:P63)=0,"",(IF(MissFill!P63/SUM(MissFill!P$5:P63)&gt;0.01,"",IF(MissFill!P62/SUM(MissFill!P$5:P63)&gt;0.01,"",IF(MissFill!P61/SUM(MissFill!P$5:P63)&gt;0.01,"",IF(MissFill!P60/SUM(MissFill!P$5:P63)&gt;0.01,"",IF(MissFill!P59/SUM(MissFill!P$5:P63)&gt;0.01,"",DateEnded_5Day!$A60))))))))</f>
        <v/>
      </c>
      <c r="R60" s="13" t="str">
        <f>IF($A60&lt;='All Results'!$B$4,"",IF(SUM(MissFill!Q$5:Q63)=0,"",(IF(MissFill!Q63/SUM(MissFill!Q$5:Q63)&gt;0.01,"",IF(MissFill!Q62/SUM(MissFill!Q$5:Q63)&gt;0.01,"",IF(MissFill!Q61/SUM(MissFill!Q$5:Q63)&gt;0.01,"",IF(MissFill!Q60/SUM(MissFill!Q$5:Q63)&gt;0.01,"",IF(MissFill!Q59/SUM(MissFill!Q$5:Q63)&gt;0.01,"",DateEnded_5Day!$A60))))))))</f>
        <v/>
      </c>
      <c r="S60" s="13" t="str">
        <f>IF($A60&lt;='All Results'!$B$4,"",IF(SUM(MissFill!R$5:R63)=0,"",(IF(MissFill!R63/SUM(MissFill!R$5:R63)&gt;0.01,"",IF(MissFill!R62/SUM(MissFill!R$5:R63)&gt;0.01,"",IF(MissFill!R61/SUM(MissFill!R$5:R63)&gt;0.01,"",IF(MissFill!R60/SUM(MissFill!R$5:R63)&gt;0.01,"",IF(MissFill!R59/SUM(MissFill!R$5:R63)&gt;0.01,"",DateEnded_5Day!$A60))))))))</f>
        <v/>
      </c>
      <c r="T60" s="13" t="str">
        <f>IF($A60&lt;='All Results'!$B$4,"",IF(SUM(MissFill!S$5:S63)=0,"",(IF(MissFill!S63/SUM(MissFill!S$5:S63)&gt;0.01,"",IF(MissFill!S62/SUM(MissFill!S$5:S63)&gt;0.01,"",IF(MissFill!S61/SUM(MissFill!S$5:S63)&gt;0.01,"",IF(MissFill!S60/SUM(MissFill!S$5:S63)&gt;0.01,"",IF(MissFill!S59/SUM(MissFill!S$5:S63)&gt;0.01,"",DateEnded_5Day!$A60))))))))</f>
        <v/>
      </c>
      <c r="U60" s="13" t="str">
        <f>IF($A60&lt;='All Results'!$B$4,"",IF(SUM(MissFill!T$5:T63)=0,"",(IF(MissFill!T63/SUM(MissFill!T$5:T63)&gt;0.01,"",IF(MissFill!T62/SUM(MissFill!T$5:T63)&gt;0.01,"",IF(MissFill!T61/SUM(MissFill!T$5:T63)&gt;0.01,"",IF(MissFill!T60/SUM(MissFill!T$5:T63)&gt;0.01,"",IF(MissFill!T59/SUM(MissFill!T$5:T63)&gt;0.01,"",DateEnded_5Day!$A60))))))))</f>
        <v/>
      </c>
      <c r="V60" s="13" t="str">
        <f>IF($A60&lt;='All Results'!$B$4,"",IF(SUM(MissFill!U$5:U63)=0,"",(IF(MissFill!U63/SUM(MissFill!U$5:U63)&gt;0.01,"",IF(MissFill!U62/SUM(MissFill!U$5:U63)&gt;0.01,"",IF(MissFill!U61/SUM(MissFill!U$5:U63)&gt;0.01,"",IF(MissFill!U60/SUM(MissFill!U$5:U63)&gt;0.01,"",IF(MissFill!U59/SUM(MissFill!U$5:U63)&gt;0.01,"",DateEnded_5Day!$A60))))))))</f>
        <v/>
      </c>
      <c r="W60" s="13" t="str">
        <f>IF($A60&lt;='All Results'!$B$4,"",IF(SUM(MissFill!V$5:V63)=0,"",(IF(MissFill!V63/SUM(MissFill!V$5:V63)&gt;0.01,"",IF(MissFill!V62/SUM(MissFill!V$5:V63)&gt;0.01,"",IF(MissFill!V61/SUM(MissFill!V$5:V63)&gt;0.01,"",IF(MissFill!V60/SUM(MissFill!V$5:V63)&gt;0.01,"",IF(MissFill!V59/SUM(MissFill!V$5:V63)&gt;0.01,"",DateEnded_5Day!$A60))))))))</f>
        <v/>
      </c>
      <c r="X60" s="13" t="str">
        <f>IF($A60&lt;='All Results'!$B$4,"",IF(SUM(MissFill!W$5:W63)=0,"",(IF(MissFill!W63/SUM(MissFill!W$5:W63)&gt;0.01,"",IF(MissFill!W62/SUM(MissFill!W$5:W63)&gt;0.01,"",IF(MissFill!W61/SUM(MissFill!W$5:W63)&gt;0.01,"",IF(MissFill!W60/SUM(MissFill!W$5:W63)&gt;0.01,"",IF(MissFill!W59/SUM(MissFill!W$5:W63)&gt;0.01,"",DateEnded_5Day!$A60))))))))</f>
        <v/>
      </c>
      <c r="Y60" s="13" t="str">
        <f>IF($A60&lt;='All Results'!$B$4,"",IF(SUM(MissFill!X$5:X63)=0,"",(IF(MissFill!X63/SUM(MissFill!X$5:X63)&gt;0.01,"",IF(MissFill!X62/SUM(MissFill!X$5:X63)&gt;0.01,"",IF(MissFill!X61/SUM(MissFill!X$5:X63)&gt;0.01,"",IF(MissFill!X60/SUM(MissFill!X$5:X63)&gt;0.01,"",IF(MissFill!X59/SUM(MissFill!X$5:X63)&gt;0.01,"",DateEnded_5Day!$A60))))))))</f>
        <v/>
      </c>
      <c r="Z60" s="13" t="str">
        <f>IF($A60&lt;='All Results'!$B$4,"",IF(SUM(MissFill!Y$5:Y63)=0,"",(IF(MissFill!Y63/SUM(MissFill!Y$5:Y63)&gt;0.01,"",IF(MissFill!Y62/SUM(MissFill!Y$5:Y63)&gt;0.01,"",IF(MissFill!Y61/SUM(MissFill!Y$5:Y63)&gt;0.01,"",IF(MissFill!Y60/SUM(MissFill!Y$5:Y63)&gt;0.01,"",IF(MissFill!Y59/SUM(MissFill!Y$5:Y63)&gt;0.01,"",DateEnded_5Day!$A60))))))))</f>
        <v/>
      </c>
      <c r="AA60" s="13" t="str">
        <f>IF($A60&lt;='All Results'!$B$4,"",IF(SUM(MissFill!Z$5:Z63)=0,"",(IF(MissFill!Z63/SUM(MissFill!Z$5:Z63)&gt;0.01,"",IF(MissFill!Z62/SUM(MissFill!Z$5:Z63)&gt;0.01,"",IF(MissFill!Z61/SUM(MissFill!Z$5:Z63)&gt;0.01,"",IF(MissFill!Z60/SUM(MissFill!Z$5:Z63)&gt;0.01,"",IF(MissFill!Z59/SUM(MissFill!Z$5:Z63)&gt;0.01,"",DateEnded_5Day!$A60))))))))</f>
        <v/>
      </c>
      <c r="AB60" s="13" t="str">
        <f>IF($A60&lt;='All Results'!$B$4,"",IF(SUM(MissFill!AA$5:AA63)=0,"",(IF(MissFill!AA63/SUM(MissFill!AA$5:AA63)&gt;0.01,"",IF(MissFill!AA62/SUM(MissFill!AA$5:AA63)&gt;0.01,"",IF(MissFill!AA61/SUM(MissFill!AA$5:AA63)&gt;0.01,"",IF(MissFill!AA60/SUM(MissFill!AA$5:AA63)&gt;0.01,"",IF(MissFill!AA59/SUM(MissFill!AA$5:AA63)&gt;0.01,"",DateEnded_5Day!$A60))))))))</f>
        <v/>
      </c>
      <c r="AC60" s="13" t="str">
        <f>IF($A60&lt;='All Results'!$B$4,"",IF(SUM(MissFill!AB$5:AB63)=0,"",(IF(MissFill!AB63/SUM(MissFill!AB$5:AB63)&gt;0.01,"",IF(MissFill!AB62/SUM(MissFill!AB$5:AB63)&gt;0.01,"",IF(MissFill!AB61/SUM(MissFill!AB$5:AB63)&gt;0.01,"",IF(MissFill!AB60/SUM(MissFill!AB$5:AB63)&gt;0.01,"",IF(MissFill!AB59/SUM(MissFill!AB$5:AB63)&gt;0.01,"",DateEnded_5Day!$A60))))))))</f>
        <v/>
      </c>
      <c r="AD60" s="13" t="str">
        <f>IF($A60&lt;='All Results'!$B$4,"",IF(SUM(MissFill!AC$5:AC63)=0,"",(IF(MissFill!AC63/SUM(MissFill!AC$5:AC63)&gt;0.01,"",IF(MissFill!AC62/SUM(MissFill!AC$5:AC63)&gt;0.01,"",IF(MissFill!AC61/SUM(MissFill!AC$5:AC63)&gt;0.01,"",IF(MissFill!AC60/SUM(MissFill!AC$5:AC63)&gt;0.01,"",IF(MissFill!AC59/SUM(MissFill!AC$5:AC63)&gt;0.01,"",DateEnded_5Day!$A60))))))))</f>
        <v/>
      </c>
      <c r="AE60" s="13" t="str">
        <f>IF($A60&lt;='All Results'!$B$4,"",IF(SUM(MissFill!AD$5:AD63)=0,"",(IF(MissFill!AD63/SUM(MissFill!AD$5:AD63)&gt;0.01,"",IF(MissFill!AD62/SUM(MissFill!AD$5:AD63)&gt;0.01,"",IF(MissFill!AD61/SUM(MissFill!AD$5:AD63)&gt;0.01,"",IF(MissFill!AD60/SUM(MissFill!AD$5:AD63)&gt;0.01,"",IF(MissFill!AD59/SUM(MissFill!AD$5:AD63)&gt;0.01,"",DateEnded_5Day!$A60))))))))</f>
        <v/>
      </c>
      <c r="AF60" s="13" t="str">
        <f>IF($A60&lt;='All Results'!$B$4,"",IF(SUM(MissFill!AE$5:AE63)=0,"",(IF(MissFill!AE63/SUM(MissFill!AE$5:AE63)&gt;0.01,"",IF(MissFill!AE62/SUM(MissFill!AE$5:AE63)&gt;0.01,"",IF(MissFill!AE61/SUM(MissFill!AE$5:AE63)&gt;0.01,"",IF(MissFill!AE60/SUM(MissFill!AE$5:AE63)&gt;0.01,"",IF(MissFill!AE59/SUM(MissFill!AE$5:AE63)&gt;0.01,"",DateEnded_5Day!$A60))))))))</f>
        <v/>
      </c>
      <c r="AG60" s="13" t="str">
        <f>IF($A60&lt;='All Results'!$B$4,"",IF(SUM(MissFill!AF$5:AF63)=0,"",(IF(MissFill!AF63/SUM(MissFill!AF$5:AF63)&gt;0.01,"",IF(MissFill!AF62/SUM(MissFill!AF$5:AF63)&gt;0.01,"",IF(MissFill!AF61/SUM(MissFill!AF$5:AF63)&gt;0.01,"",IF(MissFill!AF60/SUM(MissFill!AF$5:AF63)&gt;0.01,"",IF(MissFill!AF59/SUM(MissFill!AF$5:AF63)&gt;0.01,"",DateEnded_5Day!$A60))))))))</f>
        <v/>
      </c>
      <c r="AH60" s="13" t="str">
        <f>IF($A60&lt;='All Results'!$B$4,"",IF(SUM(MissFill!AG$5:AG63)=0,"",(IF(MissFill!AG63/SUM(MissFill!AG$5:AG63)&gt;0.01,"",IF(MissFill!AG62/SUM(MissFill!AG$5:AG63)&gt;0.01,"",IF(MissFill!AG61/SUM(MissFill!AG$5:AG63)&gt;0.01,"",IF(MissFill!AG60/SUM(MissFill!AG$5:AG63)&gt;0.01,"",IF(MissFill!AG59/SUM(MissFill!AG$5:AG63)&gt;0.01,"",DateEnded_5Day!$A60))))))))</f>
        <v/>
      </c>
      <c r="AI60" s="13" t="str">
        <f>IF($A60&lt;='All Results'!$B$4,"",IF(SUM(MissFill!AH$5:AH63)=0,"",(IF(MissFill!AH63/SUM(MissFill!AH$5:AH63)&gt;0.01,"",IF(MissFill!AH62/SUM(MissFill!AH$5:AH63)&gt;0.01,"",IF(MissFill!AH61/SUM(MissFill!AH$5:AH63)&gt;0.01,"",IF(MissFill!AH60/SUM(MissFill!AH$5:AH63)&gt;0.01,"",IF(MissFill!AH59/SUM(MissFill!AH$5:AH63)&gt;0.01,"",DateEnded_5Day!$A60))))))))</f>
        <v/>
      </c>
      <c r="AJ60" s="13" t="str">
        <f>IF($A60&lt;='All Results'!$B$4,"",IF(SUM(MissFill!AI$5:AI63)=0,"",(IF(MissFill!AI63/SUM(MissFill!AI$5:AI63)&gt;0.01,"",IF(MissFill!AI62/SUM(MissFill!AI$5:AI63)&gt;0.01,"",IF(MissFill!AI61/SUM(MissFill!AI$5:AI63)&gt;0.01,"",IF(MissFill!AI60/SUM(MissFill!AI$5:AI63)&gt;0.01,"",IF(MissFill!AI59/SUM(MissFill!AI$5:AI63)&gt;0.01,"",DateEnded_5Day!$A60))))))))</f>
        <v/>
      </c>
      <c r="AK60" s="13" t="str">
        <f>IF($A60&lt;='All Results'!$B$4,"",IF(SUM(MissFill!AJ$5:AJ63)=0,"",(IF(MissFill!AJ63/SUM(MissFill!AJ$5:AJ63)&gt;0.01,"",IF(MissFill!AJ62/SUM(MissFill!AJ$5:AJ63)&gt;0.01,"",IF(MissFill!AJ61/SUM(MissFill!AJ$5:AJ63)&gt;0.01,"",IF(MissFill!AJ60/SUM(MissFill!AJ$5:AJ63)&gt;0.01,"",IF(MissFill!AJ59/SUM(MissFill!AJ$5:AJ63)&gt;0.01,"",DateEnded_5Day!$A60))))))))</f>
        <v/>
      </c>
      <c r="AL60" s="13" t="str">
        <f>IF($A60&lt;='All Results'!$B$4,"",IF(SUM(MissFill!AK$5:AK63)=0,"",(IF(MissFill!AK63/SUM(MissFill!AK$5:AK63)&gt;0.01,"",IF(MissFill!AK62/SUM(MissFill!AK$5:AK63)&gt;0.01,"",IF(MissFill!AK61/SUM(MissFill!AK$5:AK63)&gt;0.01,"",IF(MissFill!AK60/SUM(MissFill!AK$5:AK63)&gt;0.01,"",IF(MissFill!AK59/SUM(MissFill!AK$5:AK63)&gt;0.01,"",DateEnded_5Day!$A60))))))))</f>
        <v/>
      </c>
      <c r="AM60" s="13" t="str">
        <f>IF($A60&lt;='All Results'!$B$4,"",IF(SUM(MissFill!AL$5:AL63)=0,"",(IF(MissFill!AL63/SUM(MissFill!AL$5:AL63)&gt;0.01,"",IF(MissFill!AL62/SUM(MissFill!AL$5:AL63)&gt;0.01,"",IF(MissFill!AL61/SUM(MissFill!AL$5:AL63)&gt;0.01,"",IF(MissFill!AL60/SUM(MissFill!AL$5:AL63)&gt;0.01,"",IF(MissFill!AL59/SUM(MissFill!AL$5:AL63)&gt;0.01,"",DateEnded_5Day!$A60))))))))</f>
        <v/>
      </c>
      <c r="AN60" s="13" t="str">
        <f>IF($A60&lt;='All Results'!$B$4,"",IF(SUM(MissFill!AM$5:AM63)=0,"",(IF(MissFill!AM63/SUM(MissFill!AM$5:AM63)&gt;0.01,"",IF(MissFill!AM62/SUM(MissFill!AM$5:AM63)&gt;0.01,"",IF(MissFill!AM61/SUM(MissFill!AM$5:AM63)&gt;0.01,"",IF(MissFill!AM60/SUM(MissFill!AM$5:AM63)&gt;0.01,"",IF(MissFill!AM59/SUM(MissFill!AM$5:AM63)&gt;0.01,"",DateEnded_5Day!$A60))))))))</f>
        <v/>
      </c>
      <c r="AO60" s="13" t="str">
        <f>IF($A60&lt;='All Results'!$B$4,"",IF(SUM(MissFill!AN$5:AN63)=0,"",(IF(MissFill!AN63/SUM(MissFill!AN$5:AN63)&gt;0.01,"",IF(MissFill!AN62/SUM(MissFill!AN$5:AN63)&gt;0.01,"",IF(MissFill!AN61/SUM(MissFill!AN$5:AN63)&gt;0.01,"",IF(MissFill!AN60/SUM(MissFill!AN$5:AN63)&gt;0.01,"",IF(MissFill!AN59/SUM(MissFill!AN$5:AN63)&gt;0.01,"",DateEnded_5Day!$A60))))))))</f>
        <v/>
      </c>
      <c r="AP60" s="13" t="str">
        <f>IF($A60&lt;='All Results'!$B$4,"",IF(SUM(MissFill!AO$5:AO63)=0,"",(IF(MissFill!AO63/SUM(MissFill!AO$5:AO63)&gt;0.01,"",IF(MissFill!AO62/SUM(MissFill!AO$5:AO63)&gt;0.01,"",IF(MissFill!AO61/SUM(MissFill!AO$5:AO63)&gt;0.01,"",IF(MissFill!AO60/SUM(MissFill!AO$5:AO63)&gt;0.01,"",IF(MissFill!AO59/SUM(MissFill!AO$5:AO63)&gt;0.01,"",DateEnded_5Day!$A60))))))))</f>
        <v/>
      </c>
      <c r="AQ60" s="13" t="str">
        <f>IF($A60&lt;='All Results'!$B$4,"",IF(SUM(MissFill!AP$5:AP63)=0,"",(IF(MissFill!AP63/SUM(MissFill!AP$5:AP63)&gt;0.01,"",IF(MissFill!AP62/SUM(MissFill!AP$5:AP63)&gt;0.01,"",IF(MissFill!AP61/SUM(MissFill!AP$5:AP63)&gt;0.01,"",IF(MissFill!AP60/SUM(MissFill!AP$5:AP63)&gt;0.01,"",IF(MissFill!AP59/SUM(MissFill!AP$5:AP63)&gt;0.01,"",DateEnded_5Day!$A60))))))))</f>
        <v/>
      </c>
      <c r="AR60" s="13" t="str">
        <f>IF($A60&lt;='All Results'!$B$4,"",IF(SUM(MissFill!AQ$5:AQ63)=0,"",(IF(MissFill!AQ63/SUM(MissFill!AQ$5:AQ63)&gt;0.01,"",IF(MissFill!AQ62/SUM(MissFill!AQ$5:AQ63)&gt;0.01,"",IF(MissFill!AQ61/SUM(MissFill!AQ$5:AQ63)&gt;0.01,"",IF(MissFill!AQ60/SUM(MissFill!AQ$5:AQ63)&gt;0.01,"",IF(MissFill!AQ59/SUM(MissFill!AQ$5:AQ63)&gt;0.01,"",DateEnded_5Day!$A60))))))))</f>
        <v/>
      </c>
      <c r="AS60" s="13" t="str">
        <f>IF($A60&lt;='All Results'!$B$4,"",IF(SUM(MissFill!AR$5:AR63)=0,"",(IF(MissFill!AR63/SUM(MissFill!AR$5:AR63)&gt;0.01,"",IF(MissFill!AR62/SUM(MissFill!AR$5:AR63)&gt;0.01,"",IF(MissFill!AR61/SUM(MissFill!AR$5:AR63)&gt;0.01,"",IF(MissFill!AR60/SUM(MissFill!AR$5:AR63)&gt;0.01,"",IF(MissFill!AR59/SUM(MissFill!AR$5:AR63)&gt;0.01,"",DateEnded_5Day!$A60))))))))</f>
        <v/>
      </c>
      <c r="AT60" s="13" t="str">
        <f>IF($A60&lt;='All Results'!$B$4,"",IF(SUM(MissFill!AS$5:AS63)=0,"",(IF(MissFill!AS63/SUM(MissFill!AS$5:AS63)&gt;0.01,"",IF(MissFill!AS62/SUM(MissFill!AS$5:AS63)&gt;0.01,"",IF(MissFill!AS61/SUM(MissFill!AS$5:AS63)&gt;0.01,"",IF(MissFill!AS60/SUM(MissFill!AS$5:AS63)&gt;0.01,"",IF(MissFill!AS59/SUM(MissFill!AS$5:AS63)&gt;0.01,"",DateEnded_5Day!$A60))))))))</f>
        <v/>
      </c>
      <c r="AU60" s="13" t="str">
        <f>IF($A60&lt;='All Results'!$B$4,"",IF(SUM(MissFill!AT$5:AT63)=0,"",(IF(MissFill!AT63/SUM(MissFill!AT$5:AT63)&gt;0.01,"",IF(MissFill!AT62/SUM(MissFill!AT$5:AT63)&gt;0.01,"",IF(MissFill!AT61/SUM(MissFill!AT$5:AT63)&gt;0.01,"",IF(MissFill!AT60/SUM(MissFill!AT$5:AT63)&gt;0.01,"",IF(MissFill!AT59/SUM(MissFill!AT$5:AT63)&gt;0.01,"",DateEnded_5Day!$A60))))))))</f>
        <v/>
      </c>
      <c r="AV60" s="13" t="str">
        <f>IF($A60&lt;='All Results'!$B$4,"",IF(SUM(MissFill!AU$5:AU63)=0,"",(IF(MissFill!AU63/SUM(MissFill!AU$5:AU63)&gt;0.01,"",IF(MissFill!AU62/SUM(MissFill!AU$5:AU63)&gt;0.01,"",IF(MissFill!AU61/SUM(MissFill!AU$5:AU63)&gt;0.01,"",IF(MissFill!AU60/SUM(MissFill!AU$5:AU63)&gt;0.01,"",IF(MissFill!AU59/SUM(MissFill!AU$5:AU63)&gt;0.01,"",DateEnded_5Day!$A60))))))))</f>
        <v/>
      </c>
      <c r="AW60" s="13" t="str">
        <f>IF($A60&lt;='All Results'!$B$4,"",IF(SUM(MissFill!AV$5:AV63)=0,"",(IF(MissFill!AV63/SUM(MissFill!AV$5:AV63)&gt;0.01,"",IF(MissFill!AV62/SUM(MissFill!AV$5:AV63)&gt;0.01,"",IF(MissFill!AV61/SUM(MissFill!AV$5:AV63)&gt;0.01,"",IF(MissFill!AV60/SUM(MissFill!AV$5:AV63)&gt;0.01,"",IF(MissFill!AV59/SUM(MissFill!AV$5:AV63)&gt;0.01,"",DateEnded_5Day!$A60))))))))</f>
        <v/>
      </c>
      <c r="AX60" s="13" t="str">
        <f>IF($A60&lt;='All Results'!$B$4,"",IF(SUM(MissFill!AW$5:AW63)=0,"",(IF(MissFill!AW63/SUM(MissFill!AW$5:AW63)&gt;0.01,"",IF(MissFill!AW62/SUM(MissFill!AW$5:AW63)&gt;0.01,"",IF(MissFill!AW61/SUM(MissFill!AW$5:AW63)&gt;0.01,"",IF(MissFill!AW60/SUM(MissFill!AW$5:AW63)&gt;0.01,"",IF(MissFill!AW59/SUM(MissFill!AW$5:AW63)&gt;0.01,"",DateEnded_5Day!$A60))))))))</f>
        <v/>
      </c>
    </row>
    <row r="61" spans="1:50" x14ac:dyDescent="0.25">
      <c r="A61" s="8">
        <v>44406</v>
      </c>
      <c r="B61" s="11">
        <v>210</v>
      </c>
      <c r="C61" s="13" t="str">
        <f>IF($A61&lt;='All Results'!$B$4,"",IF(SUM(MissFill!B$5:B64)=0,"",(IF(MissFill!B64/SUM(MissFill!B$5:B64)&gt;0.01,"",IF(MissFill!B63/SUM(MissFill!B$5:B64)&gt;0.01,"",IF(MissFill!B62/SUM(MissFill!B$5:B64)&gt;0.01,"",IF(MissFill!B61/SUM(MissFill!B$5:B64)&gt;0.01,"",IF(MissFill!B60/SUM(MissFill!B$5:B64)&gt;0.01,"",DateEnded_5Day!$A61))))))))</f>
        <v/>
      </c>
      <c r="D61" s="13" t="str">
        <f>IF($A61&lt;='All Results'!$B$4,"",IF(SUM(MissFill!C$5:C64)=0,"",(IF(MissFill!C64/SUM(MissFill!C$5:C64)&gt;0.01,"",IF(MissFill!C63/SUM(MissFill!C$5:C64)&gt;0.01,"",IF(MissFill!C62/SUM(MissFill!C$5:C64)&gt;0.01,"",IF(MissFill!C61/SUM(MissFill!C$5:C64)&gt;0.01,"",IF(MissFill!C60/SUM(MissFill!C$5:C64)&gt;0.01,"",DateEnded_5Day!$A61))))))))</f>
        <v/>
      </c>
      <c r="E61" s="13" t="str">
        <f>IF($A61&lt;='All Results'!$B$4,"",IF(SUM(MissFill!D$5:D64)=0,"",(IF(MissFill!D64/SUM(MissFill!D$5:D64)&gt;0.01,"",IF(MissFill!D63/SUM(MissFill!D$5:D64)&gt;0.01,"",IF(MissFill!D62/SUM(MissFill!D$5:D64)&gt;0.01,"",IF(MissFill!D61/SUM(MissFill!D$5:D64)&gt;0.01,"",IF(MissFill!D60/SUM(MissFill!D$5:D64)&gt;0.01,"",DateEnded_5Day!$A61))))))))</f>
        <v/>
      </c>
      <c r="F61" s="13" t="str">
        <f>IF($A61&lt;='All Results'!$B$4,"",IF(SUM(MissFill!E$5:E64)=0,"",(IF(MissFill!E64/SUM(MissFill!E$5:E64)&gt;0.01,"",IF(MissFill!E63/SUM(MissFill!E$5:E64)&gt;0.01,"",IF(MissFill!E62/SUM(MissFill!E$5:E64)&gt;0.01,"",IF(MissFill!E61/SUM(MissFill!E$5:E64)&gt;0.01,"",IF(MissFill!E60/SUM(MissFill!E$5:E64)&gt;0.01,"",DateEnded_5Day!$A61))))))))</f>
        <v/>
      </c>
      <c r="G61" s="13" t="str">
        <f>IF($A61&lt;='All Results'!$B$4,"",IF(SUM(MissFill!F$5:F64)=0,"",(IF(MissFill!F64/SUM(MissFill!F$5:F64)&gt;0.01,"",IF(MissFill!F63/SUM(MissFill!F$5:F64)&gt;0.01,"",IF(MissFill!F62/SUM(MissFill!F$5:F64)&gt;0.01,"",IF(MissFill!F61/SUM(MissFill!F$5:F64)&gt;0.01,"",IF(MissFill!F60/SUM(MissFill!F$5:F64)&gt;0.01,"",DateEnded_5Day!$A61))))))))</f>
        <v/>
      </c>
      <c r="H61" s="13" t="str">
        <f>IF($A61&lt;='All Results'!$B$4,"",IF(SUM(MissFill!G$5:G64)=0,"",(IF(MissFill!G64/SUM(MissFill!G$5:G64)&gt;0.01,"",IF(MissFill!G63/SUM(MissFill!G$5:G64)&gt;0.01,"",IF(MissFill!G62/SUM(MissFill!G$5:G64)&gt;0.01,"",IF(MissFill!G61/SUM(MissFill!G$5:G64)&gt;0.01,"",IF(MissFill!G60/SUM(MissFill!G$5:G64)&gt;0.01,"",DateEnded_5Day!$A61))))))))</f>
        <v/>
      </c>
      <c r="I61" s="13" t="str">
        <f>IF($A61&lt;='All Results'!$B$4,"",IF(SUM(MissFill!H$5:H64)=0,"",(IF(MissFill!H64/SUM(MissFill!H$5:H64)&gt;0.01,"",IF(MissFill!H63/SUM(MissFill!H$5:H64)&gt;0.01,"",IF(MissFill!H62/SUM(MissFill!H$5:H64)&gt;0.01,"",IF(MissFill!H61/SUM(MissFill!H$5:H64)&gt;0.01,"",IF(MissFill!H60/SUM(MissFill!H$5:H64)&gt;0.01,"",DateEnded_5Day!$A61))))))))</f>
        <v/>
      </c>
      <c r="J61" s="13" t="str">
        <f>IF($A61&lt;='All Results'!$B$4,"",IF(SUM(MissFill!I$5:I64)=0,"",(IF(MissFill!I64/SUM(MissFill!I$5:I64)&gt;0.01,"",IF(MissFill!I63/SUM(MissFill!I$5:I64)&gt;0.01,"",IF(MissFill!I62/SUM(MissFill!I$5:I64)&gt;0.01,"",IF(MissFill!I61/SUM(MissFill!I$5:I64)&gt;0.01,"",IF(MissFill!I60/SUM(MissFill!I$5:I64)&gt;0.01,"",DateEnded_5Day!$A61))))))))</f>
        <v/>
      </c>
      <c r="K61" s="13" t="str">
        <f>IF($A61&lt;='All Results'!$B$4,"",IF(SUM(MissFill!J$5:J64)=0,"",(IF(MissFill!J64/SUM(MissFill!J$5:J64)&gt;0.01,"",IF(MissFill!J63/SUM(MissFill!J$5:J64)&gt;0.01,"",IF(MissFill!J62/SUM(MissFill!J$5:J64)&gt;0.01,"",IF(MissFill!J61/SUM(MissFill!J$5:J64)&gt;0.01,"",IF(MissFill!J60/SUM(MissFill!J$5:J64)&gt;0.01,"",DateEnded_5Day!$A61))))))))</f>
        <v/>
      </c>
      <c r="L61" s="13" t="str">
        <f>IF($A61&lt;='All Results'!$B$4,"",IF(SUM(MissFill!K$5:K64)=0,"",(IF(MissFill!K64/SUM(MissFill!K$5:K64)&gt;0.01,"",IF(MissFill!K63/SUM(MissFill!K$5:K64)&gt;0.01,"",IF(MissFill!K62/SUM(MissFill!K$5:K64)&gt;0.01,"",IF(MissFill!K61/SUM(MissFill!K$5:K64)&gt;0.01,"",IF(MissFill!K60/SUM(MissFill!K$5:K64)&gt;0.01,"",DateEnded_5Day!$A61))))))))</f>
        <v/>
      </c>
      <c r="M61" s="13" t="str">
        <f>IF($A61&lt;='All Results'!$B$4,"",IF(SUM(MissFill!L$5:L64)=0,"",(IF(MissFill!L64/SUM(MissFill!L$5:L64)&gt;0.01,"",IF(MissFill!L63/SUM(MissFill!L$5:L64)&gt;0.01,"",IF(MissFill!L62/SUM(MissFill!L$5:L64)&gt;0.01,"",IF(MissFill!L61/SUM(MissFill!L$5:L64)&gt;0.01,"",IF(MissFill!L60/SUM(MissFill!L$5:L64)&gt;0.01,"",DateEnded_5Day!$A61))))))))</f>
        <v/>
      </c>
      <c r="N61" s="13" t="str">
        <f>IF($A61&lt;='All Results'!$B$4,"",IF(SUM(MissFill!M$5:M64)=0,"",(IF(MissFill!M64/SUM(MissFill!M$5:M64)&gt;0.01,"",IF(MissFill!M63/SUM(MissFill!M$5:M64)&gt;0.01,"",IF(MissFill!M62/SUM(MissFill!M$5:M64)&gt;0.01,"",IF(MissFill!M61/SUM(MissFill!M$5:M64)&gt;0.01,"",IF(MissFill!M60/SUM(MissFill!M$5:M64)&gt;0.01,"",DateEnded_5Day!$A61))))))))</f>
        <v/>
      </c>
      <c r="O61" s="13" t="str">
        <f>IF($A61&lt;='All Results'!$B$4,"",IF(SUM(MissFill!N$5:N64)=0,"",(IF(MissFill!N64/SUM(MissFill!N$5:N64)&gt;0.01,"",IF(MissFill!N63/SUM(MissFill!N$5:N64)&gt;0.01,"",IF(MissFill!N62/SUM(MissFill!N$5:N64)&gt;0.01,"",IF(MissFill!N61/SUM(MissFill!N$5:N64)&gt;0.01,"",IF(MissFill!N60/SUM(MissFill!N$5:N64)&gt;0.01,"",DateEnded_5Day!$A61))))))))</f>
        <v/>
      </c>
      <c r="P61" s="13" t="str">
        <f>IF($A61&lt;='All Results'!$B$4,"",IF(SUM(MissFill!O$5:O64)=0,"",(IF(MissFill!O64/SUM(MissFill!O$5:O64)&gt;0.01,"",IF(MissFill!O63/SUM(MissFill!O$5:O64)&gt;0.01,"",IF(MissFill!O62/SUM(MissFill!O$5:O64)&gt;0.01,"",IF(MissFill!O61/SUM(MissFill!O$5:O64)&gt;0.01,"",IF(MissFill!O60/SUM(MissFill!O$5:O64)&gt;0.01,"",DateEnded_5Day!$A61))))))))</f>
        <v/>
      </c>
      <c r="Q61" s="13" t="str">
        <f>IF($A61&lt;='All Results'!$B$4,"",IF(SUM(MissFill!P$5:P64)=0,"",(IF(MissFill!P64/SUM(MissFill!P$5:P64)&gt;0.01,"",IF(MissFill!P63/SUM(MissFill!P$5:P64)&gt;0.01,"",IF(MissFill!P62/SUM(MissFill!P$5:P64)&gt;0.01,"",IF(MissFill!P61/SUM(MissFill!P$5:P64)&gt;0.01,"",IF(MissFill!P60/SUM(MissFill!P$5:P64)&gt;0.01,"",DateEnded_5Day!$A61))))))))</f>
        <v/>
      </c>
      <c r="R61" s="13" t="str">
        <f>IF($A61&lt;='All Results'!$B$4,"",IF(SUM(MissFill!Q$5:Q64)=0,"",(IF(MissFill!Q64/SUM(MissFill!Q$5:Q64)&gt;0.01,"",IF(MissFill!Q63/SUM(MissFill!Q$5:Q64)&gt;0.01,"",IF(MissFill!Q62/SUM(MissFill!Q$5:Q64)&gt;0.01,"",IF(MissFill!Q61/SUM(MissFill!Q$5:Q64)&gt;0.01,"",IF(MissFill!Q60/SUM(MissFill!Q$5:Q64)&gt;0.01,"",DateEnded_5Day!$A61))))))))</f>
        <v/>
      </c>
      <c r="S61" s="13" t="str">
        <f>IF($A61&lt;='All Results'!$B$4,"",IF(SUM(MissFill!R$5:R64)=0,"",(IF(MissFill!R64/SUM(MissFill!R$5:R64)&gt;0.01,"",IF(MissFill!R63/SUM(MissFill!R$5:R64)&gt;0.01,"",IF(MissFill!R62/SUM(MissFill!R$5:R64)&gt;0.01,"",IF(MissFill!R61/SUM(MissFill!R$5:R64)&gt;0.01,"",IF(MissFill!R60/SUM(MissFill!R$5:R64)&gt;0.01,"",DateEnded_5Day!$A61))))))))</f>
        <v/>
      </c>
      <c r="T61" s="13" t="str">
        <f>IF($A61&lt;='All Results'!$B$4,"",IF(SUM(MissFill!S$5:S64)=0,"",(IF(MissFill!S64/SUM(MissFill!S$5:S64)&gt;0.01,"",IF(MissFill!S63/SUM(MissFill!S$5:S64)&gt;0.01,"",IF(MissFill!S62/SUM(MissFill!S$5:S64)&gt;0.01,"",IF(MissFill!S61/SUM(MissFill!S$5:S64)&gt;0.01,"",IF(MissFill!S60/SUM(MissFill!S$5:S64)&gt;0.01,"",DateEnded_5Day!$A61))))))))</f>
        <v/>
      </c>
      <c r="U61" s="13" t="str">
        <f>IF($A61&lt;='All Results'!$B$4,"",IF(SUM(MissFill!T$5:T64)=0,"",(IF(MissFill!T64/SUM(MissFill!T$5:T64)&gt;0.01,"",IF(MissFill!T63/SUM(MissFill!T$5:T64)&gt;0.01,"",IF(MissFill!T62/SUM(MissFill!T$5:T64)&gt;0.01,"",IF(MissFill!T61/SUM(MissFill!T$5:T64)&gt;0.01,"",IF(MissFill!T60/SUM(MissFill!T$5:T64)&gt;0.01,"",DateEnded_5Day!$A61))))))))</f>
        <v/>
      </c>
      <c r="V61" s="13" t="str">
        <f>IF($A61&lt;='All Results'!$B$4,"",IF(SUM(MissFill!U$5:U64)=0,"",(IF(MissFill!U64/SUM(MissFill!U$5:U64)&gt;0.01,"",IF(MissFill!U63/SUM(MissFill!U$5:U64)&gt;0.01,"",IF(MissFill!U62/SUM(MissFill!U$5:U64)&gt;0.01,"",IF(MissFill!U61/SUM(MissFill!U$5:U64)&gt;0.01,"",IF(MissFill!U60/SUM(MissFill!U$5:U64)&gt;0.01,"",DateEnded_5Day!$A61))))))))</f>
        <v/>
      </c>
      <c r="W61" s="13" t="str">
        <f>IF($A61&lt;='All Results'!$B$4,"",IF(SUM(MissFill!V$5:V64)=0,"",(IF(MissFill!V64/SUM(MissFill!V$5:V64)&gt;0.01,"",IF(MissFill!V63/SUM(MissFill!V$5:V64)&gt;0.01,"",IF(MissFill!V62/SUM(MissFill!V$5:V64)&gt;0.01,"",IF(MissFill!V61/SUM(MissFill!V$5:V64)&gt;0.01,"",IF(MissFill!V60/SUM(MissFill!V$5:V64)&gt;0.01,"",DateEnded_5Day!$A61))))))))</f>
        <v/>
      </c>
      <c r="X61" s="13" t="str">
        <f>IF($A61&lt;='All Results'!$B$4,"",IF(SUM(MissFill!W$5:W64)=0,"",(IF(MissFill!W64/SUM(MissFill!W$5:W64)&gt;0.01,"",IF(MissFill!W63/SUM(MissFill!W$5:W64)&gt;0.01,"",IF(MissFill!W62/SUM(MissFill!W$5:W64)&gt;0.01,"",IF(MissFill!W61/SUM(MissFill!W$5:W64)&gt;0.01,"",IF(MissFill!W60/SUM(MissFill!W$5:W64)&gt;0.01,"",DateEnded_5Day!$A61))))))))</f>
        <v/>
      </c>
      <c r="Y61" s="13" t="str">
        <f>IF($A61&lt;='All Results'!$B$4,"",IF(SUM(MissFill!X$5:X64)=0,"",(IF(MissFill!X64/SUM(MissFill!X$5:X64)&gt;0.01,"",IF(MissFill!X63/SUM(MissFill!X$5:X64)&gt;0.01,"",IF(MissFill!X62/SUM(MissFill!X$5:X64)&gt;0.01,"",IF(MissFill!X61/SUM(MissFill!X$5:X64)&gt;0.01,"",IF(MissFill!X60/SUM(MissFill!X$5:X64)&gt;0.01,"",DateEnded_5Day!$A61))))))))</f>
        <v/>
      </c>
      <c r="Z61" s="13" t="str">
        <f>IF($A61&lt;='All Results'!$B$4,"",IF(SUM(MissFill!Y$5:Y64)=0,"",(IF(MissFill!Y64/SUM(MissFill!Y$5:Y64)&gt;0.01,"",IF(MissFill!Y63/SUM(MissFill!Y$5:Y64)&gt;0.01,"",IF(MissFill!Y62/SUM(MissFill!Y$5:Y64)&gt;0.01,"",IF(MissFill!Y61/SUM(MissFill!Y$5:Y64)&gt;0.01,"",IF(MissFill!Y60/SUM(MissFill!Y$5:Y64)&gt;0.01,"",DateEnded_5Day!$A61))))))))</f>
        <v/>
      </c>
      <c r="AA61" s="13" t="str">
        <f>IF($A61&lt;='All Results'!$B$4,"",IF(SUM(MissFill!Z$5:Z64)=0,"",(IF(MissFill!Z64/SUM(MissFill!Z$5:Z64)&gt;0.01,"",IF(MissFill!Z63/SUM(MissFill!Z$5:Z64)&gt;0.01,"",IF(MissFill!Z62/SUM(MissFill!Z$5:Z64)&gt;0.01,"",IF(MissFill!Z61/SUM(MissFill!Z$5:Z64)&gt;0.01,"",IF(MissFill!Z60/SUM(MissFill!Z$5:Z64)&gt;0.01,"",DateEnded_5Day!$A61))))))))</f>
        <v/>
      </c>
      <c r="AB61" s="13" t="str">
        <f>IF($A61&lt;='All Results'!$B$4,"",IF(SUM(MissFill!AA$5:AA64)=0,"",(IF(MissFill!AA64/SUM(MissFill!AA$5:AA64)&gt;0.01,"",IF(MissFill!AA63/SUM(MissFill!AA$5:AA64)&gt;0.01,"",IF(MissFill!AA62/SUM(MissFill!AA$5:AA64)&gt;0.01,"",IF(MissFill!AA61/SUM(MissFill!AA$5:AA64)&gt;0.01,"",IF(MissFill!AA60/SUM(MissFill!AA$5:AA64)&gt;0.01,"",DateEnded_5Day!$A61))))))))</f>
        <v/>
      </c>
      <c r="AC61" s="13" t="str">
        <f>IF($A61&lt;='All Results'!$B$4,"",IF(SUM(MissFill!AB$5:AB64)=0,"",(IF(MissFill!AB64/SUM(MissFill!AB$5:AB64)&gt;0.01,"",IF(MissFill!AB63/SUM(MissFill!AB$5:AB64)&gt;0.01,"",IF(MissFill!AB62/SUM(MissFill!AB$5:AB64)&gt;0.01,"",IF(MissFill!AB61/SUM(MissFill!AB$5:AB64)&gt;0.01,"",IF(MissFill!AB60/SUM(MissFill!AB$5:AB64)&gt;0.01,"",DateEnded_5Day!$A61))))))))</f>
        <v/>
      </c>
      <c r="AD61" s="13" t="str">
        <f>IF($A61&lt;='All Results'!$B$4,"",IF(SUM(MissFill!AC$5:AC64)=0,"",(IF(MissFill!AC64/SUM(MissFill!AC$5:AC64)&gt;0.01,"",IF(MissFill!AC63/SUM(MissFill!AC$5:AC64)&gt;0.01,"",IF(MissFill!AC62/SUM(MissFill!AC$5:AC64)&gt;0.01,"",IF(MissFill!AC61/SUM(MissFill!AC$5:AC64)&gt;0.01,"",IF(MissFill!AC60/SUM(MissFill!AC$5:AC64)&gt;0.01,"",DateEnded_5Day!$A61))))))))</f>
        <v/>
      </c>
      <c r="AE61" s="13" t="str">
        <f>IF($A61&lt;='All Results'!$B$4,"",IF(SUM(MissFill!AD$5:AD64)=0,"",(IF(MissFill!AD64/SUM(MissFill!AD$5:AD64)&gt;0.01,"",IF(MissFill!AD63/SUM(MissFill!AD$5:AD64)&gt;0.01,"",IF(MissFill!AD62/SUM(MissFill!AD$5:AD64)&gt;0.01,"",IF(MissFill!AD61/SUM(MissFill!AD$5:AD64)&gt;0.01,"",IF(MissFill!AD60/SUM(MissFill!AD$5:AD64)&gt;0.01,"",DateEnded_5Day!$A61))))))))</f>
        <v/>
      </c>
      <c r="AF61" s="13" t="str">
        <f>IF($A61&lt;='All Results'!$B$4,"",IF(SUM(MissFill!AE$5:AE64)=0,"",(IF(MissFill!AE64/SUM(MissFill!AE$5:AE64)&gt;0.01,"",IF(MissFill!AE63/SUM(MissFill!AE$5:AE64)&gt;0.01,"",IF(MissFill!AE62/SUM(MissFill!AE$5:AE64)&gt;0.01,"",IF(MissFill!AE61/SUM(MissFill!AE$5:AE64)&gt;0.01,"",IF(MissFill!AE60/SUM(MissFill!AE$5:AE64)&gt;0.01,"",DateEnded_5Day!$A61))))))))</f>
        <v/>
      </c>
      <c r="AG61" s="13" t="str">
        <f>IF($A61&lt;='All Results'!$B$4,"",IF(SUM(MissFill!AF$5:AF64)=0,"",(IF(MissFill!AF64/SUM(MissFill!AF$5:AF64)&gt;0.01,"",IF(MissFill!AF63/SUM(MissFill!AF$5:AF64)&gt;0.01,"",IF(MissFill!AF62/SUM(MissFill!AF$5:AF64)&gt;0.01,"",IF(MissFill!AF61/SUM(MissFill!AF$5:AF64)&gt;0.01,"",IF(MissFill!AF60/SUM(MissFill!AF$5:AF64)&gt;0.01,"",DateEnded_5Day!$A61))))))))</f>
        <v/>
      </c>
      <c r="AH61" s="13" t="str">
        <f>IF($A61&lt;='All Results'!$B$4,"",IF(SUM(MissFill!AG$5:AG64)=0,"",(IF(MissFill!AG64/SUM(MissFill!AG$5:AG64)&gt;0.01,"",IF(MissFill!AG63/SUM(MissFill!AG$5:AG64)&gt;0.01,"",IF(MissFill!AG62/SUM(MissFill!AG$5:AG64)&gt;0.01,"",IF(MissFill!AG61/SUM(MissFill!AG$5:AG64)&gt;0.01,"",IF(MissFill!AG60/SUM(MissFill!AG$5:AG64)&gt;0.01,"",DateEnded_5Day!$A61))))))))</f>
        <v/>
      </c>
      <c r="AI61" s="13" t="str">
        <f>IF($A61&lt;='All Results'!$B$4,"",IF(SUM(MissFill!AH$5:AH64)=0,"",(IF(MissFill!AH64/SUM(MissFill!AH$5:AH64)&gt;0.01,"",IF(MissFill!AH63/SUM(MissFill!AH$5:AH64)&gt;0.01,"",IF(MissFill!AH62/SUM(MissFill!AH$5:AH64)&gt;0.01,"",IF(MissFill!AH61/SUM(MissFill!AH$5:AH64)&gt;0.01,"",IF(MissFill!AH60/SUM(MissFill!AH$5:AH64)&gt;0.01,"",DateEnded_5Day!$A61))))))))</f>
        <v/>
      </c>
      <c r="AJ61" s="13" t="str">
        <f>IF($A61&lt;='All Results'!$B$4,"",IF(SUM(MissFill!AI$5:AI64)=0,"",(IF(MissFill!AI64/SUM(MissFill!AI$5:AI64)&gt;0.01,"",IF(MissFill!AI63/SUM(MissFill!AI$5:AI64)&gt;0.01,"",IF(MissFill!AI62/SUM(MissFill!AI$5:AI64)&gt;0.01,"",IF(MissFill!AI61/SUM(MissFill!AI$5:AI64)&gt;0.01,"",IF(MissFill!AI60/SUM(MissFill!AI$5:AI64)&gt;0.01,"",DateEnded_5Day!$A61))))))))</f>
        <v/>
      </c>
      <c r="AK61" s="13" t="str">
        <f>IF($A61&lt;='All Results'!$B$4,"",IF(SUM(MissFill!AJ$5:AJ64)=0,"",(IF(MissFill!AJ64/SUM(MissFill!AJ$5:AJ64)&gt;0.01,"",IF(MissFill!AJ63/SUM(MissFill!AJ$5:AJ64)&gt;0.01,"",IF(MissFill!AJ62/SUM(MissFill!AJ$5:AJ64)&gt;0.01,"",IF(MissFill!AJ61/SUM(MissFill!AJ$5:AJ64)&gt;0.01,"",IF(MissFill!AJ60/SUM(MissFill!AJ$5:AJ64)&gt;0.01,"",DateEnded_5Day!$A61))))))))</f>
        <v/>
      </c>
      <c r="AL61" s="13" t="str">
        <f>IF($A61&lt;='All Results'!$B$4,"",IF(SUM(MissFill!AK$5:AK64)=0,"",(IF(MissFill!AK64/SUM(MissFill!AK$5:AK64)&gt;0.01,"",IF(MissFill!AK63/SUM(MissFill!AK$5:AK64)&gt;0.01,"",IF(MissFill!AK62/SUM(MissFill!AK$5:AK64)&gt;0.01,"",IF(MissFill!AK61/SUM(MissFill!AK$5:AK64)&gt;0.01,"",IF(MissFill!AK60/SUM(MissFill!AK$5:AK64)&gt;0.01,"",DateEnded_5Day!$A61))))))))</f>
        <v/>
      </c>
      <c r="AM61" s="13" t="str">
        <f>IF($A61&lt;='All Results'!$B$4,"",IF(SUM(MissFill!AL$5:AL64)=0,"",(IF(MissFill!AL64/SUM(MissFill!AL$5:AL64)&gt;0.01,"",IF(MissFill!AL63/SUM(MissFill!AL$5:AL64)&gt;0.01,"",IF(MissFill!AL62/SUM(MissFill!AL$5:AL64)&gt;0.01,"",IF(MissFill!AL61/SUM(MissFill!AL$5:AL64)&gt;0.01,"",IF(MissFill!AL60/SUM(MissFill!AL$5:AL64)&gt;0.01,"",DateEnded_5Day!$A61))))))))</f>
        <v/>
      </c>
      <c r="AN61" s="13" t="str">
        <f>IF($A61&lt;='All Results'!$B$4,"",IF(SUM(MissFill!AM$5:AM64)=0,"",(IF(MissFill!AM64/SUM(MissFill!AM$5:AM64)&gt;0.01,"",IF(MissFill!AM63/SUM(MissFill!AM$5:AM64)&gt;0.01,"",IF(MissFill!AM62/SUM(MissFill!AM$5:AM64)&gt;0.01,"",IF(MissFill!AM61/SUM(MissFill!AM$5:AM64)&gt;0.01,"",IF(MissFill!AM60/SUM(MissFill!AM$5:AM64)&gt;0.01,"",DateEnded_5Day!$A61))))))))</f>
        <v/>
      </c>
      <c r="AO61" s="13" t="str">
        <f>IF($A61&lt;='All Results'!$B$4,"",IF(SUM(MissFill!AN$5:AN64)=0,"",(IF(MissFill!AN64/SUM(MissFill!AN$5:AN64)&gt;0.01,"",IF(MissFill!AN63/SUM(MissFill!AN$5:AN64)&gt;0.01,"",IF(MissFill!AN62/SUM(MissFill!AN$5:AN64)&gt;0.01,"",IF(MissFill!AN61/SUM(MissFill!AN$5:AN64)&gt;0.01,"",IF(MissFill!AN60/SUM(MissFill!AN$5:AN64)&gt;0.01,"",DateEnded_5Day!$A61))))))))</f>
        <v/>
      </c>
      <c r="AP61" s="13" t="str">
        <f>IF($A61&lt;='All Results'!$B$4,"",IF(SUM(MissFill!AO$5:AO64)=0,"",(IF(MissFill!AO64/SUM(MissFill!AO$5:AO64)&gt;0.01,"",IF(MissFill!AO63/SUM(MissFill!AO$5:AO64)&gt;0.01,"",IF(MissFill!AO62/SUM(MissFill!AO$5:AO64)&gt;0.01,"",IF(MissFill!AO61/SUM(MissFill!AO$5:AO64)&gt;0.01,"",IF(MissFill!AO60/SUM(MissFill!AO$5:AO64)&gt;0.01,"",DateEnded_5Day!$A61))))))))</f>
        <v/>
      </c>
      <c r="AQ61" s="13" t="str">
        <f>IF($A61&lt;='All Results'!$B$4,"",IF(SUM(MissFill!AP$5:AP64)=0,"",(IF(MissFill!AP64/SUM(MissFill!AP$5:AP64)&gt;0.01,"",IF(MissFill!AP63/SUM(MissFill!AP$5:AP64)&gt;0.01,"",IF(MissFill!AP62/SUM(MissFill!AP$5:AP64)&gt;0.01,"",IF(MissFill!AP61/SUM(MissFill!AP$5:AP64)&gt;0.01,"",IF(MissFill!AP60/SUM(MissFill!AP$5:AP64)&gt;0.01,"",DateEnded_5Day!$A61))))))))</f>
        <v/>
      </c>
      <c r="AR61" s="13" t="str">
        <f>IF($A61&lt;='All Results'!$B$4,"",IF(SUM(MissFill!AQ$5:AQ64)=0,"",(IF(MissFill!AQ64/SUM(MissFill!AQ$5:AQ64)&gt;0.01,"",IF(MissFill!AQ63/SUM(MissFill!AQ$5:AQ64)&gt;0.01,"",IF(MissFill!AQ62/SUM(MissFill!AQ$5:AQ64)&gt;0.01,"",IF(MissFill!AQ61/SUM(MissFill!AQ$5:AQ64)&gt;0.01,"",IF(MissFill!AQ60/SUM(MissFill!AQ$5:AQ64)&gt;0.01,"",DateEnded_5Day!$A61))))))))</f>
        <v/>
      </c>
      <c r="AS61" s="13" t="str">
        <f>IF($A61&lt;='All Results'!$B$4,"",IF(SUM(MissFill!AR$5:AR64)=0,"",(IF(MissFill!AR64/SUM(MissFill!AR$5:AR64)&gt;0.01,"",IF(MissFill!AR63/SUM(MissFill!AR$5:AR64)&gt;0.01,"",IF(MissFill!AR62/SUM(MissFill!AR$5:AR64)&gt;0.01,"",IF(MissFill!AR61/SUM(MissFill!AR$5:AR64)&gt;0.01,"",IF(MissFill!AR60/SUM(MissFill!AR$5:AR64)&gt;0.01,"",DateEnded_5Day!$A61))))))))</f>
        <v/>
      </c>
      <c r="AT61" s="13" t="str">
        <f>IF($A61&lt;='All Results'!$B$4,"",IF(SUM(MissFill!AS$5:AS64)=0,"",(IF(MissFill!AS64/SUM(MissFill!AS$5:AS64)&gt;0.01,"",IF(MissFill!AS63/SUM(MissFill!AS$5:AS64)&gt;0.01,"",IF(MissFill!AS62/SUM(MissFill!AS$5:AS64)&gt;0.01,"",IF(MissFill!AS61/SUM(MissFill!AS$5:AS64)&gt;0.01,"",IF(MissFill!AS60/SUM(MissFill!AS$5:AS64)&gt;0.01,"",DateEnded_5Day!$A61))))))))</f>
        <v/>
      </c>
      <c r="AU61" s="13" t="str">
        <f>IF($A61&lt;='All Results'!$B$4,"",IF(SUM(MissFill!AT$5:AT64)=0,"",(IF(MissFill!AT64/SUM(MissFill!AT$5:AT64)&gt;0.01,"",IF(MissFill!AT63/SUM(MissFill!AT$5:AT64)&gt;0.01,"",IF(MissFill!AT62/SUM(MissFill!AT$5:AT64)&gt;0.01,"",IF(MissFill!AT61/SUM(MissFill!AT$5:AT64)&gt;0.01,"",IF(MissFill!AT60/SUM(MissFill!AT$5:AT64)&gt;0.01,"",DateEnded_5Day!$A61))))))))</f>
        <v/>
      </c>
      <c r="AV61" s="13" t="str">
        <f>IF($A61&lt;='All Results'!$B$4,"",IF(SUM(MissFill!AU$5:AU64)=0,"",(IF(MissFill!AU64/SUM(MissFill!AU$5:AU64)&gt;0.01,"",IF(MissFill!AU63/SUM(MissFill!AU$5:AU64)&gt;0.01,"",IF(MissFill!AU62/SUM(MissFill!AU$5:AU64)&gt;0.01,"",IF(MissFill!AU61/SUM(MissFill!AU$5:AU64)&gt;0.01,"",IF(MissFill!AU60/SUM(MissFill!AU$5:AU64)&gt;0.01,"",DateEnded_5Day!$A61))))))))</f>
        <v/>
      </c>
      <c r="AW61" s="13" t="str">
        <f>IF($A61&lt;='All Results'!$B$4,"",IF(SUM(MissFill!AV$5:AV64)=0,"",(IF(MissFill!AV64/SUM(MissFill!AV$5:AV64)&gt;0.01,"",IF(MissFill!AV63/SUM(MissFill!AV$5:AV64)&gt;0.01,"",IF(MissFill!AV62/SUM(MissFill!AV$5:AV64)&gt;0.01,"",IF(MissFill!AV61/SUM(MissFill!AV$5:AV64)&gt;0.01,"",IF(MissFill!AV60/SUM(MissFill!AV$5:AV64)&gt;0.01,"",DateEnded_5Day!$A61))))))))</f>
        <v/>
      </c>
      <c r="AX61" s="13" t="str">
        <f>IF($A61&lt;='All Results'!$B$4,"",IF(SUM(MissFill!AW$5:AW64)=0,"",(IF(MissFill!AW64/SUM(MissFill!AW$5:AW64)&gt;0.01,"",IF(MissFill!AW63/SUM(MissFill!AW$5:AW64)&gt;0.01,"",IF(MissFill!AW62/SUM(MissFill!AW$5:AW64)&gt;0.01,"",IF(MissFill!AW61/SUM(MissFill!AW$5:AW64)&gt;0.01,"",IF(MissFill!AW60/SUM(MissFill!AW$5:AW64)&gt;0.01,"",DateEnded_5Day!$A61))))))))</f>
        <v/>
      </c>
    </row>
    <row r="62" spans="1:50" x14ac:dyDescent="0.25">
      <c r="A62" s="8">
        <v>44407</v>
      </c>
      <c r="B62" s="11">
        <v>211</v>
      </c>
      <c r="C62" s="13" t="str">
        <f>IF($A62&lt;='All Results'!$B$4,"",IF(SUM(MissFill!B$5:B65)=0,"",(IF(MissFill!B65/SUM(MissFill!B$5:B65)&gt;0.01,"",IF(MissFill!B64/SUM(MissFill!B$5:B65)&gt;0.01,"",IF(MissFill!B63/SUM(MissFill!B$5:B65)&gt;0.01,"",IF(MissFill!B62/SUM(MissFill!B$5:B65)&gt;0.01,"",IF(MissFill!B61/SUM(MissFill!B$5:B65)&gt;0.01,"",DateEnded_5Day!$A62))))))))</f>
        <v/>
      </c>
      <c r="D62" s="13" t="str">
        <f>IF($A62&lt;='All Results'!$B$4,"",IF(SUM(MissFill!C$5:C65)=0,"",(IF(MissFill!C65/SUM(MissFill!C$5:C65)&gt;0.01,"",IF(MissFill!C64/SUM(MissFill!C$5:C65)&gt;0.01,"",IF(MissFill!C63/SUM(MissFill!C$5:C65)&gt;0.01,"",IF(MissFill!C62/SUM(MissFill!C$5:C65)&gt;0.01,"",IF(MissFill!C61/SUM(MissFill!C$5:C65)&gt;0.01,"",DateEnded_5Day!$A62))))))))</f>
        <v/>
      </c>
      <c r="E62" s="13" t="str">
        <f>IF($A62&lt;='All Results'!$B$4,"",IF(SUM(MissFill!D$5:D65)=0,"",(IF(MissFill!D65/SUM(MissFill!D$5:D65)&gt;0.01,"",IF(MissFill!D64/SUM(MissFill!D$5:D65)&gt;0.01,"",IF(MissFill!D63/SUM(MissFill!D$5:D65)&gt;0.01,"",IF(MissFill!D62/SUM(MissFill!D$5:D65)&gt;0.01,"",IF(MissFill!D61/SUM(MissFill!D$5:D65)&gt;0.01,"",DateEnded_5Day!$A62))))))))</f>
        <v/>
      </c>
      <c r="F62" s="13" t="str">
        <f>IF($A62&lt;='All Results'!$B$4,"",IF(SUM(MissFill!E$5:E65)=0,"",(IF(MissFill!E65/SUM(MissFill!E$5:E65)&gt;0.01,"",IF(MissFill!E64/SUM(MissFill!E$5:E65)&gt;0.01,"",IF(MissFill!E63/SUM(MissFill!E$5:E65)&gt;0.01,"",IF(MissFill!E62/SUM(MissFill!E$5:E65)&gt;0.01,"",IF(MissFill!E61/SUM(MissFill!E$5:E65)&gt;0.01,"",DateEnded_5Day!$A62))))))))</f>
        <v/>
      </c>
      <c r="G62" s="13" t="str">
        <f>IF($A62&lt;='All Results'!$B$4,"",IF(SUM(MissFill!F$5:F65)=0,"",(IF(MissFill!F65/SUM(MissFill!F$5:F65)&gt;0.01,"",IF(MissFill!F64/SUM(MissFill!F$5:F65)&gt;0.01,"",IF(MissFill!F63/SUM(MissFill!F$5:F65)&gt;0.01,"",IF(MissFill!F62/SUM(MissFill!F$5:F65)&gt;0.01,"",IF(MissFill!F61/SUM(MissFill!F$5:F65)&gt;0.01,"",DateEnded_5Day!$A62))))))))</f>
        <v/>
      </c>
      <c r="H62" s="13" t="str">
        <f>IF($A62&lt;='All Results'!$B$4,"",IF(SUM(MissFill!G$5:G65)=0,"",(IF(MissFill!G65/SUM(MissFill!G$5:G65)&gt;0.01,"",IF(MissFill!G64/SUM(MissFill!G$5:G65)&gt;0.01,"",IF(MissFill!G63/SUM(MissFill!G$5:G65)&gt;0.01,"",IF(MissFill!G62/SUM(MissFill!G$5:G65)&gt;0.01,"",IF(MissFill!G61/SUM(MissFill!G$5:G65)&gt;0.01,"",DateEnded_5Day!$A62))))))))</f>
        <v/>
      </c>
      <c r="I62" s="13" t="str">
        <f>IF($A62&lt;='All Results'!$B$4,"",IF(SUM(MissFill!H$5:H65)=0,"",(IF(MissFill!H65/SUM(MissFill!H$5:H65)&gt;0.01,"",IF(MissFill!H64/SUM(MissFill!H$5:H65)&gt;0.01,"",IF(MissFill!H63/SUM(MissFill!H$5:H65)&gt;0.01,"",IF(MissFill!H62/SUM(MissFill!H$5:H65)&gt;0.01,"",IF(MissFill!H61/SUM(MissFill!H$5:H65)&gt;0.01,"",DateEnded_5Day!$A62))))))))</f>
        <v/>
      </c>
      <c r="J62" s="13" t="str">
        <f>IF($A62&lt;='All Results'!$B$4,"",IF(SUM(MissFill!I$5:I65)=0,"",(IF(MissFill!I65/SUM(MissFill!I$5:I65)&gt;0.01,"",IF(MissFill!I64/SUM(MissFill!I$5:I65)&gt;0.01,"",IF(MissFill!I63/SUM(MissFill!I$5:I65)&gt;0.01,"",IF(MissFill!I62/SUM(MissFill!I$5:I65)&gt;0.01,"",IF(MissFill!I61/SUM(MissFill!I$5:I65)&gt;0.01,"",DateEnded_5Day!$A62))))))))</f>
        <v/>
      </c>
      <c r="K62" s="13" t="str">
        <f>IF($A62&lt;='All Results'!$B$4,"",IF(SUM(MissFill!J$5:J65)=0,"",(IF(MissFill!J65/SUM(MissFill!J$5:J65)&gt;0.01,"",IF(MissFill!J64/SUM(MissFill!J$5:J65)&gt;0.01,"",IF(MissFill!J63/SUM(MissFill!J$5:J65)&gt;0.01,"",IF(MissFill!J62/SUM(MissFill!J$5:J65)&gt;0.01,"",IF(MissFill!J61/SUM(MissFill!J$5:J65)&gt;0.01,"",DateEnded_5Day!$A62))))))))</f>
        <v/>
      </c>
      <c r="L62" s="13" t="str">
        <f>IF($A62&lt;='All Results'!$B$4,"",IF(SUM(MissFill!K$5:K65)=0,"",(IF(MissFill!K65/SUM(MissFill!K$5:K65)&gt;0.01,"",IF(MissFill!K64/SUM(MissFill!K$5:K65)&gt;0.01,"",IF(MissFill!K63/SUM(MissFill!K$5:K65)&gt;0.01,"",IF(MissFill!K62/SUM(MissFill!K$5:K65)&gt;0.01,"",IF(MissFill!K61/SUM(MissFill!K$5:K65)&gt;0.01,"",DateEnded_5Day!$A62))))))))</f>
        <v/>
      </c>
      <c r="M62" s="13" t="str">
        <f>IF($A62&lt;='All Results'!$B$4,"",IF(SUM(MissFill!L$5:L65)=0,"",(IF(MissFill!L65/SUM(MissFill!L$5:L65)&gt;0.01,"",IF(MissFill!L64/SUM(MissFill!L$5:L65)&gt;0.01,"",IF(MissFill!L63/SUM(MissFill!L$5:L65)&gt;0.01,"",IF(MissFill!L62/SUM(MissFill!L$5:L65)&gt;0.01,"",IF(MissFill!L61/SUM(MissFill!L$5:L65)&gt;0.01,"",DateEnded_5Day!$A62))))))))</f>
        <v/>
      </c>
      <c r="N62" s="13" t="str">
        <f>IF($A62&lt;='All Results'!$B$4,"",IF(SUM(MissFill!M$5:M65)=0,"",(IF(MissFill!M65/SUM(MissFill!M$5:M65)&gt;0.01,"",IF(MissFill!M64/SUM(MissFill!M$5:M65)&gt;0.01,"",IF(MissFill!M63/SUM(MissFill!M$5:M65)&gt;0.01,"",IF(MissFill!M62/SUM(MissFill!M$5:M65)&gt;0.01,"",IF(MissFill!M61/SUM(MissFill!M$5:M65)&gt;0.01,"",DateEnded_5Day!$A62))))))))</f>
        <v/>
      </c>
      <c r="O62" s="13" t="str">
        <f>IF($A62&lt;='All Results'!$B$4,"",IF(SUM(MissFill!N$5:N65)=0,"",(IF(MissFill!N65/SUM(MissFill!N$5:N65)&gt;0.01,"",IF(MissFill!N64/SUM(MissFill!N$5:N65)&gt;0.01,"",IF(MissFill!N63/SUM(MissFill!N$5:N65)&gt;0.01,"",IF(MissFill!N62/SUM(MissFill!N$5:N65)&gt;0.01,"",IF(MissFill!N61/SUM(MissFill!N$5:N65)&gt;0.01,"",DateEnded_5Day!$A62))))))))</f>
        <v/>
      </c>
      <c r="P62" s="13" t="str">
        <f>IF($A62&lt;='All Results'!$B$4,"",IF(SUM(MissFill!O$5:O65)=0,"",(IF(MissFill!O65/SUM(MissFill!O$5:O65)&gt;0.01,"",IF(MissFill!O64/SUM(MissFill!O$5:O65)&gt;0.01,"",IF(MissFill!O63/SUM(MissFill!O$5:O65)&gt;0.01,"",IF(MissFill!O62/SUM(MissFill!O$5:O65)&gt;0.01,"",IF(MissFill!O61/SUM(MissFill!O$5:O65)&gt;0.01,"",DateEnded_5Day!$A62))))))))</f>
        <v/>
      </c>
      <c r="Q62" s="13" t="str">
        <f>IF($A62&lt;='All Results'!$B$4,"",IF(SUM(MissFill!P$5:P65)=0,"",(IF(MissFill!P65/SUM(MissFill!P$5:P65)&gt;0.01,"",IF(MissFill!P64/SUM(MissFill!P$5:P65)&gt;0.01,"",IF(MissFill!P63/SUM(MissFill!P$5:P65)&gt;0.01,"",IF(MissFill!P62/SUM(MissFill!P$5:P65)&gt;0.01,"",IF(MissFill!P61/SUM(MissFill!P$5:P65)&gt;0.01,"",DateEnded_5Day!$A62))))))))</f>
        <v/>
      </c>
      <c r="R62" s="13" t="str">
        <f>IF($A62&lt;='All Results'!$B$4,"",IF(SUM(MissFill!Q$5:Q65)=0,"",(IF(MissFill!Q65/SUM(MissFill!Q$5:Q65)&gt;0.01,"",IF(MissFill!Q64/SUM(MissFill!Q$5:Q65)&gt;0.01,"",IF(MissFill!Q63/SUM(MissFill!Q$5:Q65)&gt;0.01,"",IF(MissFill!Q62/SUM(MissFill!Q$5:Q65)&gt;0.01,"",IF(MissFill!Q61/SUM(MissFill!Q$5:Q65)&gt;0.01,"",DateEnded_5Day!$A62))))))))</f>
        <v/>
      </c>
      <c r="S62" s="13" t="str">
        <f>IF($A62&lt;='All Results'!$B$4,"",IF(SUM(MissFill!R$5:R65)=0,"",(IF(MissFill!R65/SUM(MissFill!R$5:R65)&gt;0.01,"",IF(MissFill!R64/SUM(MissFill!R$5:R65)&gt;0.01,"",IF(MissFill!R63/SUM(MissFill!R$5:R65)&gt;0.01,"",IF(MissFill!R62/SUM(MissFill!R$5:R65)&gt;0.01,"",IF(MissFill!R61/SUM(MissFill!R$5:R65)&gt;0.01,"",DateEnded_5Day!$A62))))))))</f>
        <v/>
      </c>
      <c r="T62" s="13" t="str">
        <f>IF($A62&lt;='All Results'!$B$4,"",IF(SUM(MissFill!S$5:S65)=0,"",(IF(MissFill!S65/SUM(MissFill!S$5:S65)&gt;0.01,"",IF(MissFill!S64/SUM(MissFill!S$5:S65)&gt;0.01,"",IF(MissFill!S63/SUM(MissFill!S$5:S65)&gt;0.01,"",IF(MissFill!S62/SUM(MissFill!S$5:S65)&gt;0.01,"",IF(MissFill!S61/SUM(MissFill!S$5:S65)&gt;0.01,"",DateEnded_5Day!$A62))))))))</f>
        <v/>
      </c>
      <c r="U62" s="13" t="str">
        <f>IF($A62&lt;='All Results'!$B$4,"",IF(SUM(MissFill!T$5:T65)=0,"",(IF(MissFill!T65/SUM(MissFill!T$5:T65)&gt;0.01,"",IF(MissFill!T64/SUM(MissFill!T$5:T65)&gt;0.01,"",IF(MissFill!T63/SUM(MissFill!T$5:T65)&gt;0.01,"",IF(MissFill!T62/SUM(MissFill!T$5:T65)&gt;0.01,"",IF(MissFill!T61/SUM(MissFill!T$5:T65)&gt;0.01,"",DateEnded_5Day!$A62))))))))</f>
        <v/>
      </c>
      <c r="V62" s="13" t="str">
        <f>IF($A62&lt;='All Results'!$B$4,"",IF(SUM(MissFill!U$5:U65)=0,"",(IF(MissFill!U65/SUM(MissFill!U$5:U65)&gt;0.01,"",IF(MissFill!U64/SUM(MissFill!U$5:U65)&gt;0.01,"",IF(MissFill!U63/SUM(MissFill!U$5:U65)&gt;0.01,"",IF(MissFill!U62/SUM(MissFill!U$5:U65)&gt;0.01,"",IF(MissFill!U61/SUM(MissFill!U$5:U65)&gt;0.01,"",DateEnded_5Day!$A62))))))))</f>
        <v/>
      </c>
      <c r="W62" s="13" t="str">
        <f>IF($A62&lt;='All Results'!$B$4,"",IF(SUM(MissFill!V$5:V65)=0,"",(IF(MissFill!V65/SUM(MissFill!V$5:V65)&gt;0.01,"",IF(MissFill!V64/SUM(MissFill!V$5:V65)&gt;0.01,"",IF(MissFill!V63/SUM(MissFill!V$5:V65)&gt;0.01,"",IF(MissFill!V62/SUM(MissFill!V$5:V65)&gt;0.01,"",IF(MissFill!V61/SUM(MissFill!V$5:V65)&gt;0.01,"",DateEnded_5Day!$A62))))))))</f>
        <v/>
      </c>
      <c r="X62" s="13" t="str">
        <f>IF($A62&lt;='All Results'!$B$4,"",IF(SUM(MissFill!W$5:W65)=0,"",(IF(MissFill!W65/SUM(MissFill!W$5:W65)&gt;0.01,"",IF(MissFill!W64/SUM(MissFill!W$5:W65)&gt;0.01,"",IF(MissFill!W63/SUM(MissFill!W$5:W65)&gt;0.01,"",IF(MissFill!W62/SUM(MissFill!W$5:W65)&gt;0.01,"",IF(MissFill!W61/SUM(MissFill!W$5:W65)&gt;0.01,"",DateEnded_5Day!$A62))))))))</f>
        <v/>
      </c>
      <c r="Y62" s="13" t="str">
        <f>IF($A62&lt;='All Results'!$B$4,"",IF(SUM(MissFill!X$5:X65)=0,"",(IF(MissFill!X65/SUM(MissFill!X$5:X65)&gt;0.01,"",IF(MissFill!X64/SUM(MissFill!X$5:X65)&gt;0.01,"",IF(MissFill!X63/SUM(MissFill!X$5:X65)&gt;0.01,"",IF(MissFill!X62/SUM(MissFill!X$5:X65)&gt;0.01,"",IF(MissFill!X61/SUM(MissFill!X$5:X65)&gt;0.01,"",DateEnded_5Day!$A62))))))))</f>
        <v/>
      </c>
      <c r="Z62" s="13" t="str">
        <f>IF($A62&lt;='All Results'!$B$4,"",IF(SUM(MissFill!Y$5:Y65)=0,"",(IF(MissFill!Y65/SUM(MissFill!Y$5:Y65)&gt;0.01,"",IF(MissFill!Y64/SUM(MissFill!Y$5:Y65)&gt;0.01,"",IF(MissFill!Y63/SUM(MissFill!Y$5:Y65)&gt;0.01,"",IF(MissFill!Y62/SUM(MissFill!Y$5:Y65)&gt;0.01,"",IF(MissFill!Y61/SUM(MissFill!Y$5:Y65)&gt;0.01,"",DateEnded_5Day!$A62))))))))</f>
        <v/>
      </c>
      <c r="AA62" s="13" t="str">
        <f>IF($A62&lt;='All Results'!$B$4,"",IF(SUM(MissFill!Z$5:Z65)=0,"",(IF(MissFill!Z65/SUM(MissFill!Z$5:Z65)&gt;0.01,"",IF(MissFill!Z64/SUM(MissFill!Z$5:Z65)&gt;0.01,"",IF(MissFill!Z63/SUM(MissFill!Z$5:Z65)&gt;0.01,"",IF(MissFill!Z62/SUM(MissFill!Z$5:Z65)&gt;0.01,"",IF(MissFill!Z61/SUM(MissFill!Z$5:Z65)&gt;0.01,"",DateEnded_5Day!$A62))))))))</f>
        <v/>
      </c>
      <c r="AB62" s="13" t="str">
        <f>IF($A62&lt;='All Results'!$B$4,"",IF(SUM(MissFill!AA$5:AA65)=0,"",(IF(MissFill!AA65/SUM(MissFill!AA$5:AA65)&gt;0.01,"",IF(MissFill!AA64/SUM(MissFill!AA$5:AA65)&gt;0.01,"",IF(MissFill!AA63/SUM(MissFill!AA$5:AA65)&gt;0.01,"",IF(MissFill!AA62/SUM(MissFill!AA$5:AA65)&gt;0.01,"",IF(MissFill!AA61/SUM(MissFill!AA$5:AA65)&gt;0.01,"",DateEnded_5Day!$A62))))))))</f>
        <v/>
      </c>
      <c r="AC62" s="13" t="str">
        <f>IF($A62&lt;='All Results'!$B$4,"",IF(SUM(MissFill!AB$5:AB65)=0,"",(IF(MissFill!AB65/SUM(MissFill!AB$5:AB65)&gt;0.01,"",IF(MissFill!AB64/SUM(MissFill!AB$5:AB65)&gt;0.01,"",IF(MissFill!AB63/SUM(MissFill!AB$5:AB65)&gt;0.01,"",IF(MissFill!AB62/SUM(MissFill!AB$5:AB65)&gt;0.01,"",IF(MissFill!AB61/SUM(MissFill!AB$5:AB65)&gt;0.01,"",DateEnded_5Day!$A62))))))))</f>
        <v/>
      </c>
      <c r="AD62" s="13" t="str">
        <f>IF($A62&lt;='All Results'!$B$4,"",IF(SUM(MissFill!AC$5:AC65)=0,"",(IF(MissFill!AC65/SUM(MissFill!AC$5:AC65)&gt;0.01,"",IF(MissFill!AC64/SUM(MissFill!AC$5:AC65)&gt;0.01,"",IF(MissFill!AC63/SUM(MissFill!AC$5:AC65)&gt;0.01,"",IF(MissFill!AC62/SUM(MissFill!AC$5:AC65)&gt;0.01,"",IF(MissFill!AC61/SUM(MissFill!AC$5:AC65)&gt;0.01,"",DateEnded_5Day!$A62))))))))</f>
        <v/>
      </c>
      <c r="AE62" s="13" t="str">
        <f>IF($A62&lt;='All Results'!$B$4,"",IF(SUM(MissFill!AD$5:AD65)=0,"",(IF(MissFill!AD65/SUM(MissFill!AD$5:AD65)&gt;0.01,"",IF(MissFill!AD64/SUM(MissFill!AD$5:AD65)&gt;0.01,"",IF(MissFill!AD63/SUM(MissFill!AD$5:AD65)&gt;0.01,"",IF(MissFill!AD62/SUM(MissFill!AD$5:AD65)&gt;0.01,"",IF(MissFill!AD61/SUM(MissFill!AD$5:AD65)&gt;0.01,"",DateEnded_5Day!$A62))))))))</f>
        <v/>
      </c>
      <c r="AF62" s="13" t="str">
        <f>IF($A62&lt;='All Results'!$B$4,"",IF(SUM(MissFill!AE$5:AE65)=0,"",(IF(MissFill!AE65/SUM(MissFill!AE$5:AE65)&gt;0.01,"",IF(MissFill!AE64/SUM(MissFill!AE$5:AE65)&gt;0.01,"",IF(MissFill!AE63/SUM(MissFill!AE$5:AE65)&gt;0.01,"",IF(MissFill!AE62/SUM(MissFill!AE$5:AE65)&gt;0.01,"",IF(MissFill!AE61/SUM(MissFill!AE$5:AE65)&gt;0.01,"",DateEnded_5Day!$A62))))))))</f>
        <v/>
      </c>
      <c r="AG62" s="13" t="str">
        <f>IF($A62&lt;='All Results'!$B$4,"",IF(SUM(MissFill!AF$5:AF65)=0,"",(IF(MissFill!AF65/SUM(MissFill!AF$5:AF65)&gt;0.01,"",IF(MissFill!AF64/SUM(MissFill!AF$5:AF65)&gt;0.01,"",IF(MissFill!AF63/SUM(MissFill!AF$5:AF65)&gt;0.01,"",IF(MissFill!AF62/SUM(MissFill!AF$5:AF65)&gt;0.01,"",IF(MissFill!AF61/SUM(MissFill!AF$5:AF65)&gt;0.01,"",DateEnded_5Day!$A62))))))))</f>
        <v/>
      </c>
      <c r="AH62" s="13" t="str">
        <f>IF($A62&lt;='All Results'!$B$4,"",IF(SUM(MissFill!AG$5:AG65)=0,"",(IF(MissFill!AG65/SUM(MissFill!AG$5:AG65)&gt;0.01,"",IF(MissFill!AG64/SUM(MissFill!AG$5:AG65)&gt;0.01,"",IF(MissFill!AG63/SUM(MissFill!AG$5:AG65)&gt;0.01,"",IF(MissFill!AG62/SUM(MissFill!AG$5:AG65)&gt;0.01,"",IF(MissFill!AG61/SUM(MissFill!AG$5:AG65)&gt;0.01,"",DateEnded_5Day!$A62))))))))</f>
        <v/>
      </c>
      <c r="AI62" s="13" t="str">
        <f>IF($A62&lt;='All Results'!$B$4,"",IF(SUM(MissFill!AH$5:AH65)=0,"",(IF(MissFill!AH65/SUM(MissFill!AH$5:AH65)&gt;0.01,"",IF(MissFill!AH64/SUM(MissFill!AH$5:AH65)&gt;0.01,"",IF(MissFill!AH63/SUM(MissFill!AH$5:AH65)&gt;0.01,"",IF(MissFill!AH62/SUM(MissFill!AH$5:AH65)&gt;0.01,"",IF(MissFill!AH61/SUM(MissFill!AH$5:AH65)&gt;0.01,"",DateEnded_5Day!$A62))))))))</f>
        <v/>
      </c>
      <c r="AJ62" s="13" t="str">
        <f>IF($A62&lt;='All Results'!$B$4,"",IF(SUM(MissFill!AI$5:AI65)=0,"",(IF(MissFill!AI65/SUM(MissFill!AI$5:AI65)&gt;0.01,"",IF(MissFill!AI64/SUM(MissFill!AI$5:AI65)&gt;0.01,"",IF(MissFill!AI63/SUM(MissFill!AI$5:AI65)&gt;0.01,"",IF(MissFill!AI62/SUM(MissFill!AI$5:AI65)&gt;0.01,"",IF(MissFill!AI61/SUM(MissFill!AI$5:AI65)&gt;0.01,"",DateEnded_5Day!$A62))))))))</f>
        <v/>
      </c>
      <c r="AK62" s="13" t="str">
        <f>IF($A62&lt;='All Results'!$B$4,"",IF(SUM(MissFill!AJ$5:AJ65)=0,"",(IF(MissFill!AJ65/SUM(MissFill!AJ$5:AJ65)&gt;0.01,"",IF(MissFill!AJ64/SUM(MissFill!AJ$5:AJ65)&gt;0.01,"",IF(MissFill!AJ63/SUM(MissFill!AJ$5:AJ65)&gt;0.01,"",IF(MissFill!AJ62/SUM(MissFill!AJ$5:AJ65)&gt;0.01,"",IF(MissFill!AJ61/SUM(MissFill!AJ$5:AJ65)&gt;0.01,"",DateEnded_5Day!$A62))))))))</f>
        <v/>
      </c>
      <c r="AL62" s="13" t="str">
        <f>IF($A62&lt;='All Results'!$B$4,"",IF(SUM(MissFill!AK$5:AK65)=0,"",(IF(MissFill!AK65/SUM(MissFill!AK$5:AK65)&gt;0.01,"",IF(MissFill!AK64/SUM(MissFill!AK$5:AK65)&gt;0.01,"",IF(MissFill!AK63/SUM(MissFill!AK$5:AK65)&gt;0.01,"",IF(MissFill!AK62/SUM(MissFill!AK$5:AK65)&gt;0.01,"",IF(MissFill!AK61/SUM(MissFill!AK$5:AK65)&gt;0.01,"",DateEnded_5Day!$A62))))))))</f>
        <v/>
      </c>
      <c r="AM62" s="13" t="str">
        <f>IF($A62&lt;='All Results'!$B$4,"",IF(SUM(MissFill!AL$5:AL65)=0,"",(IF(MissFill!AL65/SUM(MissFill!AL$5:AL65)&gt;0.01,"",IF(MissFill!AL64/SUM(MissFill!AL$5:AL65)&gt;0.01,"",IF(MissFill!AL63/SUM(MissFill!AL$5:AL65)&gt;0.01,"",IF(MissFill!AL62/SUM(MissFill!AL$5:AL65)&gt;0.01,"",IF(MissFill!AL61/SUM(MissFill!AL$5:AL65)&gt;0.01,"",DateEnded_5Day!$A62))))))))</f>
        <v/>
      </c>
      <c r="AN62" s="13" t="str">
        <f>IF($A62&lt;='All Results'!$B$4,"",IF(SUM(MissFill!AM$5:AM65)=0,"",(IF(MissFill!AM65/SUM(MissFill!AM$5:AM65)&gt;0.01,"",IF(MissFill!AM64/SUM(MissFill!AM$5:AM65)&gt;0.01,"",IF(MissFill!AM63/SUM(MissFill!AM$5:AM65)&gt;0.01,"",IF(MissFill!AM62/SUM(MissFill!AM$5:AM65)&gt;0.01,"",IF(MissFill!AM61/SUM(MissFill!AM$5:AM65)&gt;0.01,"",DateEnded_5Day!$A62))))))))</f>
        <v/>
      </c>
      <c r="AO62" s="13" t="str">
        <f>IF($A62&lt;='All Results'!$B$4,"",IF(SUM(MissFill!AN$5:AN65)=0,"",(IF(MissFill!AN65/SUM(MissFill!AN$5:AN65)&gt;0.01,"",IF(MissFill!AN64/SUM(MissFill!AN$5:AN65)&gt;0.01,"",IF(MissFill!AN63/SUM(MissFill!AN$5:AN65)&gt;0.01,"",IF(MissFill!AN62/SUM(MissFill!AN$5:AN65)&gt;0.01,"",IF(MissFill!AN61/SUM(MissFill!AN$5:AN65)&gt;0.01,"",DateEnded_5Day!$A62))))))))</f>
        <v/>
      </c>
      <c r="AP62" s="13" t="str">
        <f>IF($A62&lt;='All Results'!$B$4,"",IF(SUM(MissFill!AO$5:AO65)=0,"",(IF(MissFill!AO65/SUM(MissFill!AO$5:AO65)&gt;0.01,"",IF(MissFill!AO64/SUM(MissFill!AO$5:AO65)&gt;0.01,"",IF(MissFill!AO63/SUM(MissFill!AO$5:AO65)&gt;0.01,"",IF(MissFill!AO62/SUM(MissFill!AO$5:AO65)&gt;0.01,"",IF(MissFill!AO61/SUM(MissFill!AO$5:AO65)&gt;0.01,"",DateEnded_5Day!$A62))))))))</f>
        <v/>
      </c>
      <c r="AQ62" s="13" t="str">
        <f>IF($A62&lt;='All Results'!$B$4,"",IF(SUM(MissFill!AP$5:AP65)=0,"",(IF(MissFill!AP65/SUM(MissFill!AP$5:AP65)&gt;0.01,"",IF(MissFill!AP64/SUM(MissFill!AP$5:AP65)&gt;0.01,"",IF(MissFill!AP63/SUM(MissFill!AP$5:AP65)&gt;0.01,"",IF(MissFill!AP62/SUM(MissFill!AP$5:AP65)&gt;0.01,"",IF(MissFill!AP61/SUM(MissFill!AP$5:AP65)&gt;0.01,"",DateEnded_5Day!$A62))))))))</f>
        <v/>
      </c>
      <c r="AR62" s="13" t="str">
        <f>IF($A62&lt;='All Results'!$B$4,"",IF(SUM(MissFill!AQ$5:AQ65)=0,"",(IF(MissFill!AQ65/SUM(MissFill!AQ$5:AQ65)&gt;0.01,"",IF(MissFill!AQ64/SUM(MissFill!AQ$5:AQ65)&gt;0.01,"",IF(MissFill!AQ63/SUM(MissFill!AQ$5:AQ65)&gt;0.01,"",IF(MissFill!AQ62/SUM(MissFill!AQ$5:AQ65)&gt;0.01,"",IF(MissFill!AQ61/SUM(MissFill!AQ$5:AQ65)&gt;0.01,"",DateEnded_5Day!$A62))))))))</f>
        <v/>
      </c>
      <c r="AS62" s="13" t="str">
        <f>IF($A62&lt;='All Results'!$B$4,"",IF(SUM(MissFill!AR$5:AR65)=0,"",(IF(MissFill!AR65/SUM(MissFill!AR$5:AR65)&gt;0.01,"",IF(MissFill!AR64/SUM(MissFill!AR$5:AR65)&gt;0.01,"",IF(MissFill!AR63/SUM(MissFill!AR$5:AR65)&gt;0.01,"",IF(MissFill!AR62/SUM(MissFill!AR$5:AR65)&gt;0.01,"",IF(MissFill!AR61/SUM(MissFill!AR$5:AR65)&gt;0.01,"",DateEnded_5Day!$A62))))))))</f>
        <v/>
      </c>
      <c r="AT62" s="13" t="str">
        <f>IF($A62&lt;='All Results'!$B$4,"",IF(SUM(MissFill!AS$5:AS65)=0,"",(IF(MissFill!AS65/SUM(MissFill!AS$5:AS65)&gt;0.01,"",IF(MissFill!AS64/SUM(MissFill!AS$5:AS65)&gt;0.01,"",IF(MissFill!AS63/SUM(MissFill!AS$5:AS65)&gt;0.01,"",IF(MissFill!AS62/SUM(MissFill!AS$5:AS65)&gt;0.01,"",IF(MissFill!AS61/SUM(MissFill!AS$5:AS65)&gt;0.01,"",DateEnded_5Day!$A62))))))))</f>
        <v/>
      </c>
      <c r="AU62" s="13" t="str">
        <f>IF($A62&lt;='All Results'!$B$4,"",IF(SUM(MissFill!AT$5:AT65)=0,"",(IF(MissFill!AT65/SUM(MissFill!AT$5:AT65)&gt;0.01,"",IF(MissFill!AT64/SUM(MissFill!AT$5:AT65)&gt;0.01,"",IF(MissFill!AT63/SUM(MissFill!AT$5:AT65)&gt;0.01,"",IF(MissFill!AT62/SUM(MissFill!AT$5:AT65)&gt;0.01,"",IF(MissFill!AT61/SUM(MissFill!AT$5:AT65)&gt;0.01,"",DateEnded_5Day!$A62))))))))</f>
        <v/>
      </c>
      <c r="AV62" s="13" t="str">
        <f>IF($A62&lt;='All Results'!$B$4,"",IF(SUM(MissFill!AU$5:AU65)=0,"",(IF(MissFill!AU65/SUM(MissFill!AU$5:AU65)&gt;0.01,"",IF(MissFill!AU64/SUM(MissFill!AU$5:AU65)&gt;0.01,"",IF(MissFill!AU63/SUM(MissFill!AU$5:AU65)&gt;0.01,"",IF(MissFill!AU62/SUM(MissFill!AU$5:AU65)&gt;0.01,"",IF(MissFill!AU61/SUM(MissFill!AU$5:AU65)&gt;0.01,"",DateEnded_5Day!$A62))))))))</f>
        <v/>
      </c>
      <c r="AW62" s="13" t="str">
        <f>IF($A62&lt;='All Results'!$B$4,"",IF(SUM(MissFill!AV$5:AV65)=0,"",(IF(MissFill!AV65/SUM(MissFill!AV$5:AV65)&gt;0.01,"",IF(MissFill!AV64/SUM(MissFill!AV$5:AV65)&gt;0.01,"",IF(MissFill!AV63/SUM(MissFill!AV$5:AV65)&gt;0.01,"",IF(MissFill!AV62/SUM(MissFill!AV$5:AV65)&gt;0.01,"",IF(MissFill!AV61/SUM(MissFill!AV$5:AV65)&gt;0.01,"",DateEnded_5Day!$A62))))))))</f>
        <v/>
      </c>
      <c r="AX62" s="13" t="str">
        <f>IF($A62&lt;='All Results'!$B$4,"",IF(SUM(MissFill!AW$5:AW65)=0,"",(IF(MissFill!AW65/SUM(MissFill!AW$5:AW65)&gt;0.01,"",IF(MissFill!AW64/SUM(MissFill!AW$5:AW65)&gt;0.01,"",IF(MissFill!AW63/SUM(MissFill!AW$5:AW65)&gt;0.01,"",IF(MissFill!AW62/SUM(MissFill!AW$5:AW65)&gt;0.01,"",IF(MissFill!AW61/SUM(MissFill!AW$5:AW65)&gt;0.01,"",DateEnded_5Day!$A62))))))))</f>
        <v/>
      </c>
    </row>
    <row r="63" spans="1:50" x14ac:dyDescent="0.25">
      <c r="A63" s="8">
        <v>44408</v>
      </c>
      <c r="B63" s="11">
        <v>212</v>
      </c>
      <c r="C63" s="13" t="str">
        <f>IF($A63&lt;='All Results'!$B$4,"",IF(SUM(MissFill!B$5:B66)=0,"",(IF(MissFill!B66/SUM(MissFill!B$5:B66)&gt;0.01,"",IF(MissFill!B65/SUM(MissFill!B$5:B66)&gt;0.01,"",IF(MissFill!B64/SUM(MissFill!B$5:B66)&gt;0.01,"",IF(MissFill!B63/SUM(MissFill!B$5:B66)&gt;0.01,"",IF(MissFill!B62/SUM(MissFill!B$5:B66)&gt;0.01,"",DateEnded_5Day!$A63))))))))</f>
        <v/>
      </c>
      <c r="D63" s="13" t="str">
        <f>IF($A63&lt;='All Results'!$B$4,"",IF(SUM(MissFill!C$5:C66)=0,"",(IF(MissFill!C66/SUM(MissFill!C$5:C66)&gt;0.01,"",IF(MissFill!C65/SUM(MissFill!C$5:C66)&gt;0.01,"",IF(MissFill!C64/SUM(MissFill!C$5:C66)&gt;0.01,"",IF(MissFill!C63/SUM(MissFill!C$5:C66)&gt;0.01,"",IF(MissFill!C62/SUM(MissFill!C$5:C66)&gt;0.01,"",DateEnded_5Day!$A63))))))))</f>
        <v/>
      </c>
      <c r="E63" s="13" t="str">
        <f>IF($A63&lt;='All Results'!$B$4,"",IF(SUM(MissFill!D$5:D66)=0,"",(IF(MissFill!D66/SUM(MissFill!D$5:D66)&gt;0.01,"",IF(MissFill!D65/SUM(MissFill!D$5:D66)&gt;0.01,"",IF(MissFill!D64/SUM(MissFill!D$5:D66)&gt;0.01,"",IF(MissFill!D63/SUM(MissFill!D$5:D66)&gt;0.01,"",IF(MissFill!D62/SUM(MissFill!D$5:D66)&gt;0.01,"",DateEnded_5Day!$A63))))))))</f>
        <v/>
      </c>
      <c r="F63" s="13" t="str">
        <f>IF($A63&lt;='All Results'!$B$4,"",IF(SUM(MissFill!E$5:E66)=0,"",(IF(MissFill!E66/SUM(MissFill!E$5:E66)&gt;0.01,"",IF(MissFill!E65/SUM(MissFill!E$5:E66)&gt;0.01,"",IF(MissFill!E64/SUM(MissFill!E$5:E66)&gt;0.01,"",IF(MissFill!E63/SUM(MissFill!E$5:E66)&gt;0.01,"",IF(MissFill!E62/SUM(MissFill!E$5:E66)&gt;0.01,"",DateEnded_5Day!$A63))))))))</f>
        <v/>
      </c>
      <c r="G63" s="13" t="str">
        <f>IF($A63&lt;='All Results'!$B$4,"",IF(SUM(MissFill!F$5:F66)=0,"",(IF(MissFill!F66/SUM(MissFill!F$5:F66)&gt;0.01,"",IF(MissFill!F65/SUM(MissFill!F$5:F66)&gt;0.01,"",IF(MissFill!F64/SUM(MissFill!F$5:F66)&gt;0.01,"",IF(MissFill!F63/SUM(MissFill!F$5:F66)&gt;0.01,"",IF(MissFill!F62/SUM(MissFill!F$5:F66)&gt;0.01,"",DateEnded_5Day!$A63))))))))</f>
        <v/>
      </c>
      <c r="H63" s="13" t="str">
        <f>IF($A63&lt;='All Results'!$B$4,"",IF(SUM(MissFill!G$5:G66)=0,"",(IF(MissFill!G66/SUM(MissFill!G$5:G66)&gt;0.01,"",IF(MissFill!G65/SUM(MissFill!G$5:G66)&gt;0.01,"",IF(MissFill!G64/SUM(MissFill!G$5:G66)&gt;0.01,"",IF(MissFill!G63/SUM(MissFill!G$5:G66)&gt;0.01,"",IF(MissFill!G62/SUM(MissFill!G$5:G66)&gt;0.01,"",DateEnded_5Day!$A63))))))))</f>
        <v/>
      </c>
      <c r="I63" s="13" t="str">
        <f>IF($A63&lt;='All Results'!$B$4,"",IF(SUM(MissFill!H$5:H66)=0,"",(IF(MissFill!H66/SUM(MissFill!H$5:H66)&gt;0.01,"",IF(MissFill!H65/SUM(MissFill!H$5:H66)&gt;0.01,"",IF(MissFill!H64/SUM(MissFill!H$5:H66)&gt;0.01,"",IF(MissFill!H63/SUM(MissFill!H$5:H66)&gt;0.01,"",IF(MissFill!H62/SUM(MissFill!H$5:H66)&gt;0.01,"",DateEnded_5Day!$A63))))))))</f>
        <v/>
      </c>
      <c r="J63" s="13" t="str">
        <f>IF($A63&lt;='All Results'!$B$4,"",IF(SUM(MissFill!I$5:I66)=0,"",(IF(MissFill!I66/SUM(MissFill!I$5:I66)&gt;0.01,"",IF(MissFill!I65/SUM(MissFill!I$5:I66)&gt;0.01,"",IF(MissFill!I64/SUM(MissFill!I$5:I66)&gt;0.01,"",IF(MissFill!I63/SUM(MissFill!I$5:I66)&gt;0.01,"",IF(MissFill!I62/SUM(MissFill!I$5:I66)&gt;0.01,"",DateEnded_5Day!$A63))))))))</f>
        <v/>
      </c>
      <c r="K63" s="13" t="str">
        <f>IF($A63&lt;='All Results'!$B$4,"",IF(SUM(MissFill!J$5:J66)=0,"",(IF(MissFill!J66/SUM(MissFill!J$5:J66)&gt;0.01,"",IF(MissFill!J65/SUM(MissFill!J$5:J66)&gt;0.01,"",IF(MissFill!J64/SUM(MissFill!J$5:J66)&gt;0.01,"",IF(MissFill!J63/SUM(MissFill!J$5:J66)&gt;0.01,"",IF(MissFill!J62/SUM(MissFill!J$5:J66)&gt;0.01,"",DateEnded_5Day!$A63))))))))</f>
        <v/>
      </c>
      <c r="L63" s="13" t="str">
        <f>IF($A63&lt;='All Results'!$B$4,"",IF(SUM(MissFill!K$5:K66)=0,"",(IF(MissFill!K66/SUM(MissFill!K$5:K66)&gt;0.01,"",IF(MissFill!K65/SUM(MissFill!K$5:K66)&gt;0.01,"",IF(MissFill!K64/SUM(MissFill!K$5:K66)&gt;0.01,"",IF(MissFill!K63/SUM(MissFill!K$5:K66)&gt;0.01,"",IF(MissFill!K62/SUM(MissFill!K$5:K66)&gt;0.01,"",DateEnded_5Day!$A63))))))))</f>
        <v/>
      </c>
      <c r="M63" s="13" t="str">
        <f>IF($A63&lt;='All Results'!$B$4,"",IF(SUM(MissFill!L$5:L66)=0,"",(IF(MissFill!L66/SUM(MissFill!L$5:L66)&gt;0.01,"",IF(MissFill!L65/SUM(MissFill!L$5:L66)&gt;0.01,"",IF(MissFill!L64/SUM(MissFill!L$5:L66)&gt;0.01,"",IF(MissFill!L63/SUM(MissFill!L$5:L66)&gt;0.01,"",IF(MissFill!L62/SUM(MissFill!L$5:L66)&gt;0.01,"",DateEnded_5Day!$A63))))))))</f>
        <v/>
      </c>
      <c r="N63" s="13" t="str">
        <f>IF($A63&lt;='All Results'!$B$4,"",IF(SUM(MissFill!M$5:M66)=0,"",(IF(MissFill!M66/SUM(MissFill!M$5:M66)&gt;0.01,"",IF(MissFill!M65/SUM(MissFill!M$5:M66)&gt;0.01,"",IF(MissFill!M64/SUM(MissFill!M$5:M66)&gt;0.01,"",IF(MissFill!M63/SUM(MissFill!M$5:M66)&gt;0.01,"",IF(MissFill!M62/SUM(MissFill!M$5:M66)&gt;0.01,"",DateEnded_5Day!$A63))))))))</f>
        <v/>
      </c>
      <c r="O63" s="13" t="str">
        <f>IF($A63&lt;='All Results'!$B$4,"",IF(SUM(MissFill!N$5:N66)=0,"",(IF(MissFill!N66/SUM(MissFill!N$5:N66)&gt;0.01,"",IF(MissFill!N65/SUM(MissFill!N$5:N66)&gt;0.01,"",IF(MissFill!N64/SUM(MissFill!N$5:N66)&gt;0.01,"",IF(MissFill!N63/SUM(MissFill!N$5:N66)&gt;0.01,"",IF(MissFill!N62/SUM(MissFill!N$5:N66)&gt;0.01,"",DateEnded_5Day!$A63))))))))</f>
        <v/>
      </c>
      <c r="P63" s="13" t="str">
        <f>IF($A63&lt;='All Results'!$B$4,"",IF(SUM(MissFill!O$5:O66)=0,"",(IF(MissFill!O66/SUM(MissFill!O$5:O66)&gt;0.01,"",IF(MissFill!O65/SUM(MissFill!O$5:O66)&gt;0.01,"",IF(MissFill!O64/SUM(MissFill!O$5:O66)&gt;0.01,"",IF(MissFill!O63/SUM(MissFill!O$5:O66)&gt;0.01,"",IF(MissFill!O62/SUM(MissFill!O$5:O66)&gt;0.01,"",DateEnded_5Day!$A63))))))))</f>
        <v/>
      </c>
      <c r="Q63" s="13" t="str">
        <f>IF($A63&lt;='All Results'!$B$4,"",IF(SUM(MissFill!P$5:P66)=0,"",(IF(MissFill!P66/SUM(MissFill!P$5:P66)&gt;0.01,"",IF(MissFill!P65/SUM(MissFill!P$5:P66)&gt;0.01,"",IF(MissFill!P64/SUM(MissFill!P$5:P66)&gt;0.01,"",IF(MissFill!P63/SUM(MissFill!P$5:P66)&gt;0.01,"",IF(MissFill!P62/SUM(MissFill!P$5:P66)&gt;0.01,"",DateEnded_5Day!$A63))))))))</f>
        <v/>
      </c>
      <c r="R63" s="13" t="str">
        <f>IF($A63&lt;='All Results'!$B$4,"",IF(SUM(MissFill!Q$5:Q66)=0,"",(IF(MissFill!Q66/SUM(MissFill!Q$5:Q66)&gt;0.01,"",IF(MissFill!Q65/SUM(MissFill!Q$5:Q66)&gt;0.01,"",IF(MissFill!Q64/SUM(MissFill!Q$5:Q66)&gt;0.01,"",IF(MissFill!Q63/SUM(MissFill!Q$5:Q66)&gt;0.01,"",IF(MissFill!Q62/SUM(MissFill!Q$5:Q66)&gt;0.01,"",DateEnded_5Day!$A63))))))))</f>
        <v/>
      </c>
      <c r="S63" s="13" t="str">
        <f>IF($A63&lt;='All Results'!$B$4,"",IF(SUM(MissFill!R$5:R66)=0,"",(IF(MissFill!R66/SUM(MissFill!R$5:R66)&gt;0.01,"",IF(MissFill!R65/SUM(MissFill!R$5:R66)&gt;0.01,"",IF(MissFill!R64/SUM(MissFill!R$5:R66)&gt;0.01,"",IF(MissFill!R63/SUM(MissFill!R$5:R66)&gt;0.01,"",IF(MissFill!R62/SUM(MissFill!R$5:R66)&gt;0.01,"",DateEnded_5Day!$A63))))))))</f>
        <v/>
      </c>
      <c r="T63" s="13" t="str">
        <f>IF($A63&lt;='All Results'!$B$4,"",IF(SUM(MissFill!S$5:S66)=0,"",(IF(MissFill!S66/SUM(MissFill!S$5:S66)&gt;0.01,"",IF(MissFill!S65/SUM(MissFill!S$5:S66)&gt;0.01,"",IF(MissFill!S64/SUM(MissFill!S$5:S66)&gt;0.01,"",IF(MissFill!S63/SUM(MissFill!S$5:S66)&gt;0.01,"",IF(MissFill!S62/SUM(MissFill!S$5:S66)&gt;0.01,"",DateEnded_5Day!$A63))))))))</f>
        <v/>
      </c>
      <c r="U63" s="13" t="str">
        <f>IF($A63&lt;='All Results'!$B$4,"",IF(SUM(MissFill!T$5:T66)=0,"",(IF(MissFill!T66/SUM(MissFill!T$5:T66)&gt;0.01,"",IF(MissFill!T65/SUM(MissFill!T$5:T66)&gt;0.01,"",IF(MissFill!T64/SUM(MissFill!T$5:T66)&gt;0.01,"",IF(MissFill!T63/SUM(MissFill!T$5:T66)&gt;0.01,"",IF(MissFill!T62/SUM(MissFill!T$5:T66)&gt;0.01,"",DateEnded_5Day!$A63))))))))</f>
        <v/>
      </c>
      <c r="V63" s="13" t="str">
        <f>IF($A63&lt;='All Results'!$B$4,"",IF(SUM(MissFill!U$5:U66)=0,"",(IF(MissFill!U66/SUM(MissFill!U$5:U66)&gt;0.01,"",IF(MissFill!U65/SUM(MissFill!U$5:U66)&gt;0.01,"",IF(MissFill!U64/SUM(MissFill!U$5:U66)&gt;0.01,"",IF(MissFill!U63/SUM(MissFill!U$5:U66)&gt;0.01,"",IF(MissFill!U62/SUM(MissFill!U$5:U66)&gt;0.01,"",DateEnded_5Day!$A63))))))))</f>
        <v/>
      </c>
      <c r="W63" s="13" t="str">
        <f>IF($A63&lt;='All Results'!$B$4,"",IF(SUM(MissFill!V$5:V66)=0,"",(IF(MissFill!V66/SUM(MissFill!V$5:V66)&gt;0.01,"",IF(MissFill!V65/SUM(MissFill!V$5:V66)&gt;0.01,"",IF(MissFill!V64/SUM(MissFill!V$5:V66)&gt;0.01,"",IF(MissFill!V63/SUM(MissFill!V$5:V66)&gt;0.01,"",IF(MissFill!V62/SUM(MissFill!V$5:V66)&gt;0.01,"",DateEnded_5Day!$A63))))))))</f>
        <v/>
      </c>
      <c r="X63" s="13" t="str">
        <f>IF($A63&lt;='All Results'!$B$4,"",IF(SUM(MissFill!W$5:W66)=0,"",(IF(MissFill!W66/SUM(MissFill!W$5:W66)&gt;0.01,"",IF(MissFill!W65/SUM(MissFill!W$5:W66)&gt;0.01,"",IF(MissFill!W64/SUM(MissFill!W$5:W66)&gt;0.01,"",IF(MissFill!W63/SUM(MissFill!W$5:W66)&gt;0.01,"",IF(MissFill!W62/SUM(MissFill!W$5:W66)&gt;0.01,"",DateEnded_5Day!$A63))))))))</f>
        <v/>
      </c>
      <c r="Y63" s="13" t="str">
        <f>IF($A63&lt;='All Results'!$B$4,"",IF(SUM(MissFill!X$5:X66)=0,"",(IF(MissFill!X66/SUM(MissFill!X$5:X66)&gt;0.01,"",IF(MissFill!X65/SUM(MissFill!X$5:X66)&gt;0.01,"",IF(MissFill!X64/SUM(MissFill!X$5:X66)&gt;0.01,"",IF(MissFill!X63/SUM(MissFill!X$5:X66)&gt;0.01,"",IF(MissFill!X62/SUM(MissFill!X$5:X66)&gt;0.01,"",DateEnded_5Day!$A63))))))))</f>
        <v/>
      </c>
      <c r="Z63" s="13" t="str">
        <f>IF($A63&lt;='All Results'!$B$4,"",IF(SUM(MissFill!Y$5:Y66)=0,"",(IF(MissFill!Y66/SUM(MissFill!Y$5:Y66)&gt;0.01,"",IF(MissFill!Y65/SUM(MissFill!Y$5:Y66)&gt;0.01,"",IF(MissFill!Y64/SUM(MissFill!Y$5:Y66)&gt;0.01,"",IF(MissFill!Y63/SUM(MissFill!Y$5:Y66)&gt;0.01,"",IF(MissFill!Y62/SUM(MissFill!Y$5:Y66)&gt;0.01,"",DateEnded_5Day!$A63))))))))</f>
        <v/>
      </c>
      <c r="AA63" s="13" t="str">
        <f>IF($A63&lt;='All Results'!$B$4,"",IF(SUM(MissFill!Z$5:Z66)=0,"",(IF(MissFill!Z66/SUM(MissFill!Z$5:Z66)&gt;0.01,"",IF(MissFill!Z65/SUM(MissFill!Z$5:Z66)&gt;0.01,"",IF(MissFill!Z64/SUM(MissFill!Z$5:Z66)&gt;0.01,"",IF(MissFill!Z63/SUM(MissFill!Z$5:Z66)&gt;0.01,"",IF(MissFill!Z62/SUM(MissFill!Z$5:Z66)&gt;0.01,"",DateEnded_5Day!$A63))))))))</f>
        <v/>
      </c>
      <c r="AB63" s="13" t="str">
        <f>IF($A63&lt;='All Results'!$B$4,"",IF(SUM(MissFill!AA$5:AA66)=0,"",(IF(MissFill!AA66/SUM(MissFill!AA$5:AA66)&gt;0.01,"",IF(MissFill!AA65/SUM(MissFill!AA$5:AA66)&gt;0.01,"",IF(MissFill!AA64/SUM(MissFill!AA$5:AA66)&gt;0.01,"",IF(MissFill!AA63/SUM(MissFill!AA$5:AA66)&gt;0.01,"",IF(MissFill!AA62/SUM(MissFill!AA$5:AA66)&gt;0.01,"",DateEnded_5Day!$A63))))))))</f>
        <v/>
      </c>
      <c r="AC63" s="13" t="str">
        <f>IF($A63&lt;='All Results'!$B$4,"",IF(SUM(MissFill!AB$5:AB66)=0,"",(IF(MissFill!AB66/SUM(MissFill!AB$5:AB66)&gt;0.01,"",IF(MissFill!AB65/SUM(MissFill!AB$5:AB66)&gt;0.01,"",IF(MissFill!AB64/SUM(MissFill!AB$5:AB66)&gt;0.01,"",IF(MissFill!AB63/SUM(MissFill!AB$5:AB66)&gt;0.01,"",IF(MissFill!AB62/SUM(MissFill!AB$5:AB66)&gt;0.01,"",DateEnded_5Day!$A63))))))))</f>
        <v/>
      </c>
      <c r="AD63" s="13" t="str">
        <f>IF($A63&lt;='All Results'!$B$4,"",IF(SUM(MissFill!AC$5:AC66)=0,"",(IF(MissFill!AC66/SUM(MissFill!AC$5:AC66)&gt;0.01,"",IF(MissFill!AC65/SUM(MissFill!AC$5:AC66)&gt;0.01,"",IF(MissFill!AC64/SUM(MissFill!AC$5:AC66)&gt;0.01,"",IF(MissFill!AC63/SUM(MissFill!AC$5:AC66)&gt;0.01,"",IF(MissFill!AC62/SUM(MissFill!AC$5:AC66)&gt;0.01,"",DateEnded_5Day!$A63))))))))</f>
        <v/>
      </c>
      <c r="AE63" s="13" t="str">
        <f>IF($A63&lt;='All Results'!$B$4,"",IF(SUM(MissFill!AD$5:AD66)=0,"",(IF(MissFill!AD66/SUM(MissFill!AD$5:AD66)&gt;0.01,"",IF(MissFill!AD65/SUM(MissFill!AD$5:AD66)&gt;0.01,"",IF(MissFill!AD64/SUM(MissFill!AD$5:AD66)&gt;0.01,"",IF(MissFill!AD63/SUM(MissFill!AD$5:AD66)&gt;0.01,"",IF(MissFill!AD62/SUM(MissFill!AD$5:AD66)&gt;0.01,"",DateEnded_5Day!$A63))))))))</f>
        <v/>
      </c>
      <c r="AF63" s="13" t="str">
        <f>IF($A63&lt;='All Results'!$B$4,"",IF(SUM(MissFill!AE$5:AE66)=0,"",(IF(MissFill!AE66/SUM(MissFill!AE$5:AE66)&gt;0.01,"",IF(MissFill!AE65/SUM(MissFill!AE$5:AE66)&gt;0.01,"",IF(MissFill!AE64/SUM(MissFill!AE$5:AE66)&gt;0.01,"",IF(MissFill!AE63/SUM(MissFill!AE$5:AE66)&gt;0.01,"",IF(MissFill!AE62/SUM(MissFill!AE$5:AE66)&gt;0.01,"",DateEnded_5Day!$A63))))))))</f>
        <v/>
      </c>
      <c r="AG63" s="13" t="str">
        <f>IF($A63&lt;='All Results'!$B$4,"",IF(SUM(MissFill!AF$5:AF66)=0,"",(IF(MissFill!AF66/SUM(MissFill!AF$5:AF66)&gt;0.01,"",IF(MissFill!AF65/SUM(MissFill!AF$5:AF66)&gt;0.01,"",IF(MissFill!AF64/SUM(MissFill!AF$5:AF66)&gt;0.01,"",IF(MissFill!AF63/SUM(MissFill!AF$5:AF66)&gt;0.01,"",IF(MissFill!AF62/SUM(MissFill!AF$5:AF66)&gt;0.01,"",DateEnded_5Day!$A63))))))))</f>
        <v/>
      </c>
      <c r="AH63" s="13" t="str">
        <f>IF($A63&lt;='All Results'!$B$4,"",IF(SUM(MissFill!AG$5:AG66)=0,"",(IF(MissFill!AG66/SUM(MissFill!AG$5:AG66)&gt;0.01,"",IF(MissFill!AG65/SUM(MissFill!AG$5:AG66)&gt;0.01,"",IF(MissFill!AG64/SUM(MissFill!AG$5:AG66)&gt;0.01,"",IF(MissFill!AG63/SUM(MissFill!AG$5:AG66)&gt;0.01,"",IF(MissFill!AG62/SUM(MissFill!AG$5:AG66)&gt;0.01,"",DateEnded_5Day!$A63))))))))</f>
        <v/>
      </c>
      <c r="AI63" s="13" t="str">
        <f>IF($A63&lt;='All Results'!$B$4,"",IF(SUM(MissFill!AH$5:AH66)=0,"",(IF(MissFill!AH66/SUM(MissFill!AH$5:AH66)&gt;0.01,"",IF(MissFill!AH65/SUM(MissFill!AH$5:AH66)&gt;0.01,"",IF(MissFill!AH64/SUM(MissFill!AH$5:AH66)&gt;0.01,"",IF(MissFill!AH63/SUM(MissFill!AH$5:AH66)&gt;0.01,"",IF(MissFill!AH62/SUM(MissFill!AH$5:AH66)&gt;0.01,"",DateEnded_5Day!$A63))))))))</f>
        <v/>
      </c>
      <c r="AJ63" s="13" t="str">
        <f>IF($A63&lt;='All Results'!$B$4,"",IF(SUM(MissFill!AI$5:AI66)=0,"",(IF(MissFill!AI66/SUM(MissFill!AI$5:AI66)&gt;0.01,"",IF(MissFill!AI65/SUM(MissFill!AI$5:AI66)&gt;0.01,"",IF(MissFill!AI64/SUM(MissFill!AI$5:AI66)&gt;0.01,"",IF(MissFill!AI63/SUM(MissFill!AI$5:AI66)&gt;0.01,"",IF(MissFill!AI62/SUM(MissFill!AI$5:AI66)&gt;0.01,"",DateEnded_5Day!$A63))))))))</f>
        <v/>
      </c>
      <c r="AK63" s="13" t="str">
        <f>IF($A63&lt;='All Results'!$B$4,"",IF(SUM(MissFill!AJ$5:AJ66)=0,"",(IF(MissFill!AJ66/SUM(MissFill!AJ$5:AJ66)&gt;0.01,"",IF(MissFill!AJ65/SUM(MissFill!AJ$5:AJ66)&gt;0.01,"",IF(MissFill!AJ64/SUM(MissFill!AJ$5:AJ66)&gt;0.01,"",IF(MissFill!AJ63/SUM(MissFill!AJ$5:AJ66)&gt;0.01,"",IF(MissFill!AJ62/SUM(MissFill!AJ$5:AJ66)&gt;0.01,"",DateEnded_5Day!$A63))))))))</f>
        <v/>
      </c>
      <c r="AL63" s="13" t="str">
        <f>IF($A63&lt;='All Results'!$B$4,"",IF(SUM(MissFill!AK$5:AK66)=0,"",(IF(MissFill!AK66/SUM(MissFill!AK$5:AK66)&gt;0.01,"",IF(MissFill!AK65/SUM(MissFill!AK$5:AK66)&gt;0.01,"",IF(MissFill!AK64/SUM(MissFill!AK$5:AK66)&gt;0.01,"",IF(MissFill!AK63/SUM(MissFill!AK$5:AK66)&gt;0.01,"",IF(MissFill!AK62/SUM(MissFill!AK$5:AK66)&gt;0.01,"",DateEnded_5Day!$A63))))))))</f>
        <v/>
      </c>
      <c r="AM63" s="13" t="str">
        <f>IF($A63&lt;='All Results'!$B$4,"",IF(SUM(MissFill!AL$5:AL66)=0,"",(IF(MissFill!AL66/SUM(MissFill!AL$5:AL66)&gt;0.01,"",IF(MissFill!AL65/SUM(MissFill!AL$5:AL66)&gt;0.01,"",IF(MissFill!AL64/SUM(MissFill!AL$5:AL66)&gt;0.01,"",IF(MissFill!AL63/SUM(MissFill!AL$5:AL66)&gt;0.01,"",IF(MissFill!AL62/SUM(MissFill!AL$5:AL66)&gt;0.01,"",DateEnded_5Day!$A63))))))))</f>
        <v/>
      </c>
      <c r="AN63" s="13" t="str">
        <f>IF($A63&lt;='All Results'!$B$4,"",IF(SUM(MissFill!AM$5:AM66)=0,"",(IF(MissFill!AM66/SUM(MissFill!AM$5:AM66)&gt;0.01,"",IF(MissFill!AM65/SUM(MissFill!AM$5:AM66)&gt;0.01,"",IF(MissFill!AM64/SUM(MissFill!AM$5:AM66)&gt;0.01,"",IF(MissFill!AM63/SUM(MissFill!AM$5:AM66)&gt;0.01,"",IF(MissFill!AM62/SUM(MissFill!AM$5:AM66)&gt;0.01,"",DateEnded_5Day!$A63))))))))</f>
        <v/>
      </c>
      <c r="AO63" s="13" t="str">
        <f>IF($A63&lt;='All Results'!$B$4,"",IF(SUM(MissFill!AN$5:AN66)=0,"",(IF(MissFill!AN66/SUM(MissFill!AN$5:AN66)&gt;0.01,"",IF(MissFill!AN65/SUM(MissFill!AN$5:AN66)&gt;0.01,"",IF(MissFill!AN64/SUM(MissFill!AN$5:AN66)&gt;0.01,"",IF(MissFill!AN63/SUM(MissFill!AN$5:AN66)&gt;0.01,"",IF(MissFill!AN62/SUM(MissFill!AN$5:AN66)&gt;0.01,"",DateEnded_5Day!$A63))))))))</f>
        <v/>
      </c>
      <c r="AP63" s="13" t="str">
        <f>IF($A63&lt;='All Results'!$B$4,"",IF(SUM(MissFill!AO$5:AO66)=0,"",(IF(MissFill!AO66/SUM(MissFill!AO$5:AO66)&gt;0.01,"",IF(MissFill!AO65/SUM(MissFill!AO$5:AO66)&gt;0.01,"",IF(MissFill!AO64/SUM(MissFill!AO$5:AO66)&gt;0.01,"",IF(MissFill!AO63/SUM(MissFill!AO$5:AO66)&gt;0.01,"",IF(MissFill!AO62/SUM(MissFill!AO$5:AO66)&gt;0.01,"",DateEnded_5Day!$A63))))))))</f>
        <v/>
      </c>
      <c r="AQ63" s="13" t="str">
        <f>IF($A63&lt;='All Results'!$B$4,"",IF(SUM(MissFill!AP$5:AP66)=0,"",(IF(MissFill!AP66/SUM(MissFill!AP$5:AP66)&gt;0.01,"",IF(MissFill!AP65/SUM(MissFill!AP$5:AP66)&gt;0.01,"",IF(MissFill!AP64/SUM(MissFill!AP$5:AP66)&gt;0.01,"",IF(MissFill!AP63/SUM(MissFill!AP$5:AP66)&gt;0.01,"",IF(MissFill!AP62/SUM(MissFill!AP$5:AP66)&gt;0.01,"",DateEnded_5Day!$A63))))))))</f>
        <v/>
      </c>
      <c r="AR63" s="13" t="str">
        <f>IF($A63&lt;='All Results'!$B$4,"",IF(SUM(MissFill!AQ$5:AQ66)=0,"",(IF(MissFill!AQ66/SUM(MissFill!AQ$5:AQ66)&gt;0.01,"",IF(MissFill!AQ65/SUM(MissFill!AQ$5:AQ66)&gt;0.01,"",IF(MissFill!AQ64/SUM(MissFill!AQ$5:AQ66)&gt;0.01,"",IF(MissFill!AQ63/SUM(MissFill!AQ$5:AQ66)&gt;0.01,"",IF(MissFill!AQ62/SUM(MissFill!AQ$5:AQ66)&gt;0.01,"",DateEnded_5Day!$A63))))))))</f>
        <v/>
      </c>
      <c r="AS63" s="13" t="str">
        <f>IF($A63&lt;='All Results'!$B$4,"",IF(SUM(MissFill!AR$5:AR66)=0,"",(IF(MissFill!AR66/SUM(MissFill!AR$5:AR66)&gt;0.01,"",IF(MissFill!AR65/SUM(MissFill!AR$5:AR66)&gt;0.01,"",IF(MissFill!AR64/SUM(MissFill!AR$5:AR66)&gt;0.01,"",IF(MissFill!AR63/SUM(MissFill!AR$5:AR66)&gt;0.01,"",IF(MissFill!AR62/SUM(MissFill!AR$5:AR66)&gt;0.01,"",DateEnded_5Day!$A63))))))))</f>
        <v/>
      </c>
      <c r="AT63" s="13" t="str">
        <f>IF($A63&lt;='All Results'!$B$4,"",IF(SUM(MissFill!AS$5:AS66)=0,"",(IF(MissFill!AS66/SUM(MissFill!AS$5:AS66)&gt;0.01,"",IF(MissFill!AS65/SUM(MissFill!AS$5:AS66)&gt;0.01,"",IF(MissFill!AS64/SUM(MissFill!AS$5:AS66)&gt;0.01,"",IF(MissFill!AS63/SUM(MissFill!AS$5:AS66)&gt;0.01,"",IF(MissFill!AS62/SUM(MissFill!AS$5:AS66)&gt;0.01,"",DateEnded_5Day!$A63))))))))</f>
        <v/>
      </c>
      <c r="AU63" s="13" t="str">
        <f>IF($A63&lt;='All Results'!$B$4,"",IF(SUM(MissFill!AT$5:AT66)=0,"",(IF(MissFill!AT66/SUM(MissFill!AT$5:AT66)&gt;0.01,"",IF(MissFill!AT65/SUM(MissFill!AT$5:AT66)&gt;0.01,"",IF(MissFill!AT64/SUM(MissFill!AT$5:AT66)&gt;0.01,"",IF(MissFill!AT63/SUM(MissFill!AT$5:AT66)&gt;0.01,"",IF(MissFill!AT62/SUM(MissFill!AT$5:AT66)&gt;0.01,"",DateEnded_5Day!$A63))))))))</f>
        <v/>
      </c>
      <c r="AV63" s="13" t="str">
        <f>IF($A63&lt;='All Results'!$B$4,"",IF(SUM(MissFill!AU$5:AU66)=0,"",(IF(MissFill!AU66/SUM(MissFill!AU$5:AU66)&gt;0.01,"",IF(MissFill!AU65/SUM(MissFill!AU$5:AU66)&gt;0.01,"",IF(MissFill!AU64/SUM(MissFill!AU$5:AU66)&gt;0.01,"",IF(MissFill!AU63/SUM(MissFill!AU$5:AU66)&gt;0.01,"",IF(MissFill!AU62/SUM(MissFill!AU$5:AU66)&gt;0.01,"",DateEnded_5Day!$A63))))))))</f>
        <v/>
      </c>
      <c r="AW63" s="13" t="str">
        <f>IF($A63&lt;='All Results'!$B$4,"",IF(SUM(MissFill!AV$5:AV66)=0,"",(IF(MissFill!AV66/SUM(MissFill!AV$5:AV66)&gt;0.01,"",IF(MissFill!AV65/SUM(MissFill!AV$5:AV66)&gt;0.01,"",IF(MissFill!AV64/SUM(MissFill!AV$5:AV66)&gt;0.01,"",IF(MissFill!AV63/SUM(MissFill!AV$5:AV66)&gt;0.01,"",IF(MissFill!AV62/SUM(MissFill!AV$5:AV66)&gt;0.01,"",DateEnded_5Day!$A63))))))))</f>
        <v/>
      </c>
      <c r="AX63" s="13" t="str">
        <f>IF($A63&lt;='All Results'!$B$4,"",IF(SUM(MissFill!AW$5:AW66)=0,"",(IF(MissFill!AW66/SUM(MissFill!AW$5:AW66)&gt;0.01,"",IF(MissFill!AW65/SUM(MissFill!AW$5:AW66)&gt;0.01,"",IF(MissFill!AW64/SUM(MissFill!AW$5:AW66)&gt;0.01,"",IF(MissFill!AW63/SUM(MissFill!AW$5:AW66)&gt;0.01,"",IF(MissFill!AW62/SUM(MissFill!AW$5:AW66)&gt;0.01,"",DateEnded_5Day!$A63))))))))</f>
        <v/>
      </c>
    </row>
    <row r="64" spans="1:50" x14ac:dyDescent="0.25">
      <c r="A64" s="8">
        <v>44409</v>
      </c>
      <c r="B64" s="11">
        <v>213</v>
      </c>
      <c r="C64" s="13" t="str">
        <f>IF($A64&lt;='All Results'!$B$4,"",IF(SUM(MissFill!B$5:B67)=0,"",(IF(MissFill!B67/SUM(MissFill!B$5:B67)&gt;0.01,"",IF(MissFill!B66/SUM(MissFill!B$5:B67)&gt;0.01,"",IF(MissFill!B65/SUM(MissFill!B$5:B67)&gt;0.01,"",IF(MissFill!B64/SUM(MissFill!B$5:B67)&gt;0.01,"",IF(MissFill!B63/SUM(MissFill!B$5:B67)&gt;0.01,"",DateEnded_5Day!$A64))))))))</f>
        <v/>
      </c>
      <c r="D64" s="13" t="str">
        <f>IF($A64&lt;='All Results'!$B$4,"",IF(SUM(MissFill!C$5:C67)=0,"",(IF(MissFill!C67/SUM(MissFill!C$5:C67)&gt;0.01,"",IF(MissFill!C66/SUM(MissFill!C$5:C67)&gt;0.01,"",IF(MissFill!C65/SUM(MissFill!C$5:C67)&gt;0.01,"",IF(MissFill!C64/SUM(MissFill!C$5:C67)&gt;0.01,"",IF(MissFill!C63/SUM(MissFill!C$5:C67)&gt;0.01,"",DateEnded_5Day!$A64))))))))</f>
        <v/>
      </c>
      <c r="E64" s="13" t="str">
        <f>IF($A64&lt;='All Results'!$B$4,"",IF(SUM(MissFill!D$5:D67)=0,"",(IF(MissFill!D67/SUM(MissFill!D$5:D67)&gt;0.01,"",IF(MissFill!D66/SUM(MissFill!D$5:D67)&gt;0.01,"",IF(MissFill!D65/SUM(MissFill!D$5:D67)&gt;0.01,"",IF(MissFill!D64/SUM(MissFill!D$5:D67)&gt;0.01,"",IF(MissFill!D63/SUM(MissFill!D$5:D67)&gt;0.01,"",DateEnded_5Day!$A64))))))))</f>
        <v/>
      </c>
      <c r="F64" s="13" t="str">
        <f>IF($A64&lt;='All Results'!$B$4,"",IF(SUM(MissFill!E$5:E67)=0,"",(IF(MissFill!E67/SUM(MissFill!E$5:E67)&gt;0.01,"",IF(MissFill!E66/SUM(MissFill!E$5:E67)&gt;0.01,"",IF(MissFill!E65/SUM(MissFill!E$5:E67)&gt;0.01,"",IF(MissFill!E64/SUM(MissFill!E$5:E67)&gt;0.01,"",IF(MissFill!E63/SUM(MissFill!E$5:E67)&gt;0.01,"",DateEnded_5Day!$A64))))))))</f>
        <v/>
      </c>
      <c r="G64" s="13" t="str">
        <f>IF($A64&lt;='All Results'!$B$4,"",IF(SUM(MissFill!F$5:F67)=0,"",(IF(MissFill!F67/SUM(MissFill!F$5:F67)&gt;0.01,"",IF(MissFill!F66/SUM(MissFill!F$5:F67)&gt;0.01,"",IF(MissFill!F65/SUM(MissFill!F$5:F67)&gt;0.01,"",IF(MissFill!F64/SUM(MissFill!F$5:F67)&gt;0.01,"",IF(MissFill!F63/SUM(MissFill!F$5:F67)&gt;0.01,"",DateEnded_5Day!$A64))))))))</f>
        <v/>
      </c>
      <c r="H64" s="13" t="str">
        <f>IF($A64&lt;='All Results'!$B$4,"",IF(SUM(MissFill!G$5:G67)=0,"",(IF(MissFill!G67/SUM(MissFill!G$5:G67)&gt;0.01,"",IF(MissFill!G66/SUM(MissFill!G$5:G67)&gt;0.01,"",IF(MissFill!G65/SUM(MissFill!G$5:G67)&gt;0.01,"",IF(MissFill!G64/SUM(MissFill!G$5:G67)&gt;0.01,"",IF(MissFill!G63/SUM(MissFill!G$5:G67)&gt;0.01,"",DateEnded_5Day!$A64))))))))</f>
        <v/>
      </c>
      <c r="I64" s="13" t="str">
        <f>IF($A64&lt;='All Results'!$B$4,"",IF(SUM(MissFill!H$5:H67)=0,"",(IF(MissFill!H67/SUM(MissFill!H$5:H67)&gt;0.01,"",IF(MissFill!H66/SUM(MissFill!H$5:H67)&gt;0.01,"",IF(MissFill!H65/SUM(MissFill!H$5:H67)&gt;0.01,"",IF(MissFill!H64/SUM(MissFill!H$5:H67)&gt;0.01,"",IF(MissFill!H63/SUM(MissFill!H$5:H67)&gt;0.01,"",DateEnded_5Day!$A64))))))))</f>
        <v/>
      </c>
      <c r="J64" s="13" t="str">
        <f>IF($A64&lt;='All Results'!$B$4,"",IF(SUM(MissFill!I$5:I67)=0,"",(IF(MissFill!I67/SUM(MissFill!I$5:I67)&gt;0.01,"",IF(MissFill!I66/SUM(MissFill!I$5:I67)&gt;0.01,"",IF(MissFill!I65/SUM(MissFill!I$5:I67)&gt;0.01,"",IF(MissFill!I64/SUM(MissFill!I$5:I67)&gt;0.01,"",IF(MissFill!I63/SUM(MissFill!I$5:I67)&gt;0.01,"",DateEnded_5Day!$A64))))))))</f>
        <v/>
      </c>
      <c r="K64" s="13" t="str">
        <f>IF($A64&lt;='All Results'!$B$4,"",IF(SUM(MissFill!J$5:J67)=0,"",(IF(MissFill!J67/SUM(MissFill!J$5:J67)&gt;0.01,"",IF(MissFill!J66/SUM(MissFill!J$5:J67)&gt;0.01,"",IF(MissFill!J65/SUM(MissFill!J$5:J67)&gt;0.01,"",IF(MissFill!J64/SUM(MissFill!J$5:J67)&gt;0.01,"",IF(MissFill!J63/SUM(MissFill!J$5:J67)&gt;0.01,"",DateEnded_5Day!$A64))))))))</f>
        <v/>
      </c>
      <c r="L64" s="13" t="str">
        <f>IF($A64&lt;='All Results'!$B$4,"",IF(SUM(MissFill!K$5:K67)=0,"",(IF(MissFill!K67/SUM(MissFill!K$5:K67)&gt;0.01,"",IF(MissFill!K66/SUM(MissFill!K$5:K67)&gt;0.01,"",IF(MissFill!K65/SUM(MissFill!K$5:K67)&gt;0.01,"",IF(MissFill!K64/SUM(MissFill!K$5:K67)&gt;0.01,"",IF(MissFill!K63/SUM(MissFill!K$5:K67)&gt;0.01,"",DateEnded_5Day!$A64))))))))</f>
        <v/>
      </c>
      <c r="M64" s="13" t="str">
        <f>IF($A64&lt;='All Results'!$B$4,"",IF(SUM(MissFill!L$5:L67)=0,"",(IF(MissFill!L67/SUM(MissFill!L$5:L67)&gt;0.01,"",IF(MissFill!L66/SUM(MissFill!L$5:L67)&gt;0.01,"",IF(MissFill!L65/SUM(MissFill!L$5:L67)&gt;0.01,"",IF(MissFill!L64/SUM(MissFill!L$5:L67)&gt;0.01,"",IF(MissFill!L63/SUM(MissFill!L$5:L67)&gt;0.01,"",DateEnded_5Day!$A64))))))))</f>
        <v/>
      </c>
      <c r="N64" s="13" t="str">
        <f>IF($A64&lt;='All Results'!$B$4,"",IF(SUM(MissFill!M$5:M67)=0,"",(IF(MissFill!M67/SUM(MissFill!M$5:M67)&gt;0.01,"",IF(MissFill!M66/SUM(MissFill!M$5:M67)&gt;0.01,"",IF(MissFill!M65/SUM(MissFill!M$5:M67)&gt;0.01,"",IF(MissFill!M64/SUM(MissFill!M$5:M67)&gt;0.01,"",IF(MissFill!M63/SUM(MissFill!M$5:M67)&gt;0.01,"",DateEnded_5Day!$A64))))))))</f>
        <v/>
      </c>
      <c r="O64" s="13" t="str">
        <f>IF($A64&lt;='All Results'!$B$4,"",IF(SUM(MissFill!N$5:N67)=0,"",(IF(MissFill!N67/SUM(MissFill!N$5:N67)&gt;0.01,"",IF(MissFill!N66/SUM(MissFill!N$5:N67)&gt;0.01,"",IF(MissFill!N65/SUM(MissFill!N$5:N67)&gt;0.01,"",IF(MissFill!N64/SUM(MissFill!N$5:N67)&gt;0.01,"",IF(MissFill!N63/SUM(MissFill!N$5:N67)&gt;0.01,"",DateEnded_5Day!$A64))))))))</f>
        <v/>
      </c>
      <c r="P64" s="13" t="str">
        <f>IF($A64&lt;='All Results'!$B$4,"",IF(SUM(MissFill!O$5:O67)=0,"",(IF(MissFill!O67/SUM(MissFill!O$5:O67)&gt;0.01,"",IF(MissFill!O66/SUM(MissFill!O$5:O67)&gt;0.01,"",IF(MissFill!O65/SUM(MissFill!O$5:O67)&gt;0.01,"",IF(MissFill!O64/SUM(MissFill!O$5:O67)&gt;0.01,"",IF(MissFill!O63/SUM(MissFill!O$5:O67)&gt;0.01,"",DateEnded_5Day!$A64))))))))</f>
        <v/>
      </c>
      <c r="Q64" s="13" t="str">
        <f>IF($A64&lt;='All Results'!$B$4,"",IF(SUM(MissFill!P$5:P67)=0,"",(IF(MissFill!P67/SUM(MissFill!P$5:P67)&gt;0.01,"",IF(MissFill!P66/SUM(MissFill!P$5:P67)&gt;0.01,"",IF(MissFill!P65/SUM(MissFill!P$5:P67)&gt;0.01,"",IF(MissFill!P64/SUM(MissFill!P$5:P67)&gt;0.01,"",IF(MissFill!P63/SUM(MissFill!P$5:P67)&gt;0.01,"",DateEnded_5Day!$A64))))))))</f>
        <v/>
      </c>
      <c r="R64" s="13" t="str">
        <f>IF($A64&lt;='All Results'!$B$4,"",IF(SUM(MissFill!Q$5:Q67)=0,"",(IF(MissFill!Q67/SUM(MissFill!Q$5:Q67)&gt;0.01,"",IF(MissFill!Q66/SUM(MissFill!Q$5:Q67)&gt;0.01,"",IF(MissFill!Q65/SUM(MissFill!Q$5:Q67)&gt;0.01,"",IF(MissFill!Q64/SUM(MissFill!Q$5:Q67)&gt;0.01,"",IF(MissFill!Q63/SUM(MissFill!Q$5:Q67)&gt;0.01,"",DateEnded_5Day!$A64))))))))</f>
        <v/>
      </c>
      <c r="S64" s="13" t="str">
        <f>IF($A64&lt;='All Results'!$B$4,"",IF(SUM(MissFill!R$5:R67)=0,"",(IF(MissFill!R67/SUM(MissFill!R$5:R67)&gt;0.01,"",IF(MissFill!R66/SUM(MissFill!R$5:R67)&gt;0.01,"",IF(MissFill!R65/SUM(MissFill!R$5:R67)&gt;0.01,"",IF(MissFill!R64/SUM(MissFill!R$5:R67)&gt;0.01,"",IF(MissFill!R63/SUM(MissFill!R$5:R67)&gt;0.01,"",DateEnded_5Day!$A64))))))))</f>
        <v/>
      </c>
      <c r="T64" s="13" t="str">
        <f>IF($A64&lt;='All Results'!$B$4,"",IF(SUM(MissFill!S$5:S67)=0,"",(IF(MissFill!S67/SUM(MissFill!S$5:S67)&gt;0.01,"",IF(MissFill!S66/SUM(MissFill!S$5:S67)&gt;0.01,"",IF(MissFill!S65/SUM(MissFill!S$5:S67)&gt;0.01,"",IF(MissFill!S64/SUM(MissFill!S$5:S67)&gt;0.01,"",IF(MissFill!S63/SUM(MissFill!S$5:S67)&gt;0.01,"",DateEnded_5Day!$A64))))))))</f>
        <v/>
      </c>
      <c r="U64" s="13" t="str">
        <f>IF($A64&lt;='All Results'!$B$4,"",IF(SUM(MissFill!T$5:T67)=0,"",(IF(MissFill!T67/SUM(MissFill!T$5:T67)&gt;0.01,"",IF(MissFill!T66/SUM(MissFill!T$5:T67)&gt;0.01,"",IF(MissFill!T65/SUM(MissFill!T$5:T67)&gt;0.01,"",IF(MissFill!T64/SUM(MissFill!T$5:T67)&gt;0.01,"",IF(MissFill!T63/SUM(MissFill!T$5:T67)&gt;0.01,"",DateEnded_5Day!$A64))))))))</f>
        <v/>
      </c>
      <c r="V64" s="13" t="str">
        <f>IF($A64&lt;='All Results'!$B$4,"",IF(SUM(MissFill!U$5:U67)=0,"",(IF(MissFill!U67/SUM(MissFill!U$5:U67)&gt;0.01,"",IF(MissFill!U66/SUM(MissFill!U$5:U67)&gt;0.01,"",IF(MissFill!U65/SUM(MissFill!U$5:U67)&gt;0.01,"",IF(MissFill!U64/SUM(MissFill!U$5:U67)&gt;0.01,"",IF(MissFill!U63/SUM(MissFill!U$5:U67)&gt;0.01,"",DateEnded_5Day!$A64))))))))</f>
        <v/>
      </c>
      <c r="W64" s="13" t="str">
        <f>IF($A64&lt;='All Results'!$B$4,"",IF(SUM(MissFill!V$5:V67)=0,"",(IF(MissFill!V67/SUM(MissFill!V$5:V67)&gt;0.01,"",IF(MissFill!V66/SUM(MissFill!V$5:V67)&gt;0.01,"",IF(MissFill!V65/SUM(MissFill!V$5:V67)&gt;0.01,"",IF(MissFill!V64/SUM(MissFill!V$5:V67)&gt;0.01,"",IF(MissFill!V63/SUM(MissFill!V$5:V67)&gt;0.01,"",DateEnded_5Day!$A64))))))))</f>
        <v/>
      </c>
      <c r="X64" s="13" t="str">
        <f>IF($A64&lt;='All Results'!$B$4,"",IF(SUM(MissFill!W$5:W67)=0,"",(IF(MissFill!W67/SUM(MissFill!W$5:W67)&gt;0.01,"",IF(MissFill!W66/SUM(MissFill!W$5:W67)&gt;0.01,"",IF(MissFill!W65/SUM(MissFill!W$5:W67)&gt;0.01,"",IF(MissFill!W64/SUM(MissFill!W$5:W67)&gt;0.01,"",IF(MissFill!W63/SUM(MissFill!W$5:W67)&gt;0.01,"",DateEnded_5Day!$A64))))))))</f>
        <v/>
      </c>
      <c r="Y64" s="13" t="str">
        <f>IF($A64&lt;='All Results'!$B$4,"",IF(SUM(MissFill!X$5:X67)=0,"",(IF(MissFill!X67/SUM(MissFill!X$5:X67)&gt;0.01,"",IF(MissFill!X66/SUM(MissFill!X$5:X67)&gt;0.01,"",IF(MissFill!X65/SUM(MissFill!X$5:X67)&gt;0.01,"",IF(MissFill!X64/SUM(MissFill!X$5:X67)&gt;0.01,"",IF(MissFill!X63/SUM(MissFill!X$5:X67)&gt;0.01,"",DateEnded_5Day!$A64))))))))</f>
        <v/>
      </c>
      <c r="Z64" s="13" t="str">
        <f>IF($A64&lt;='All Results'!$B$4,"",IF(SUM(MissFill!Y$5:Y67)=0,"",(IF(MissFill!Y67/SUM(MissFill!Y$5:Y67)&gt;0.01,"",IF(MissFill!Y66/SUM(MissFill!Y$5:Y67)&gt;0.01,"",IF(MissFill!Y65/SUM(MissFill!Y$5:Y67)&gt;0.01,"",IF(MissFill!Y64/SUM(MissFill!Y$5:Y67)&gt;0.01,"",IF(MissFill!Y63/SUM(MissFill!Y$5:Y67)&gt;0.01,"",DateEnded_5Day!$A64))))))))</f>
        <v/>
      </c>
      <c r="AA64" s="13" t="str">
        <f>IF($A64&lt;='All Results'!$B$4,"",IF(SUM(MissFill!Z$5:Z67)=0,"",(IF(MissFill!Z67/SUM(MissFill!Z$5:Z67)&gt;0.01,"",IF(MissFill!Z66/SUM(MissFill!Z$5:Z67)&gt;0.01,"",IF(MissFill!Z65/SUM(MissFill!Z$5:Z67)&gt;0.01,"",IF(MissFill!Z64/SUM(MissFill!Z$5:Z67)&gt;0.01,"",IF(MissFill!Z63/SUM(MissFill!Z$5:Z67)&gt;0.01,"",DateEnded_5Day!$A64))))))))</f>
        <v/>
      </c>
      <c r="AB64" s="13" t="str">
        <f>IF($A64&lt;='All Results'!$B$4,"",IF(SUM(MissFill!AA$5:AA67)=0,"",(IF(MissFill!AA67/SUM(MissFill!AA$5:AA67)&gt;0.01,"",IF(MissFill!AA66/SUM(MissFill!AA$5:AA67)&gt;0.01,"",IF(MissFill!AA65/SUM(MissFill!AA$5:AA67)&gt;0.01,"",IF(MissFill!AA64/SUM(MissFill!AA$5:AA67)&gt;0.01,"",IF(MissFill!AA63/SUM(MissFill!AA$5:AA67)&gt;0.01,"",DateEnded_5Day!$A64))))))))</f>
        <v/>
      </c>
      <c r="AC64" s="13" t="str">
        <f>IF($A64&lt;='All Results'!$B$4,"",IF(SUM(MissFill!AB$5:AB67)=0,"",(IF(MissFill!AB67/SUM(MissFill!AB$5:AB67)&gt;0.01,"",IF(MissFill!AB66/SUM(MissFill!AB$5:AB67)&gt;0.01,"",IF(MissFill!AB65/SUM(MissFill!AB$5:AB67)&gt;0.01,"",IF(MissFill!AB64/SUM(MissFill!AB$5:AB67)&gt;0.01,"",IF(MissFill!AB63/SUM(MissFill!AB$5:AB67)&gt;0.01,"",DateEnded_5Day!$A64))))))))</f>
        <v/>
      </c>
      <c r="AD64" s="13" t="str">
        <f>IF($A64&lt;='All Results'!$B$4,"",IF(SUM(MissFill!AC$5:AC67)=0,"",(IF(MissFill!AC67/SUM(MissFill!AC$5:AC67)&gt;0.01,"",IF(MissFill!AC66/SUM(MissFill!AC$5:AC67)&gt;0.01,"",IF(MissFill!AC65/SUM(MissFill!AC$5:AC67)&gt;0.01,"",IF(MissFill!AC64/SUM(MissFill!AC$5:AC67)&gt;0.01,"",IF(MissFill!AC63/SUM(MissFill!AC$5:AC67)&gt;0.01,"",DateEnded_5Day!$A64))))))))</f>
        <v/>
      </c>
      <c r="AE64" s="13" t="str">
        <f>IF($A64&lt;='All Results'!$B$4,"",IF(SUM(MissFill!AD$5:AD67)=0,"",(IF(MissFill!AD67/SUM(MissFill!AD$5:AD67)&gt;0.01,"",IF(MissFill!AD66/SUM(MissFill!AD$5:AD67)&gt;0.01,"",IF(MissFill!AD65/SUM(MissFill!AD$5:AD67)&gt;0.01,"",IF(MissFill!AD64/SUM(MissFill!AD$5:AD67)&gt;0.01,"",IF(MissFill!AD63/SUM(MissFill!AD$5:AD67)&gt;0.01,"",DateEnded_5Day!$A64))))))))</f>
        <v/>
      </c>
      <c r="AF64" s="13" t="str">
        <f>IF($A64&lt;='All Results'!$B$4,"",IF(SUM(MissFill!AE$5:AE67)=0,"",(IF(MissFill!AE67/SUM(MissFill!AE$5:AE67)&gt;0.01,"",IF(MissFill!AE66/SUM(MissFill!AE$5:AE67)&gt;0.01,"",IF(MissFill!AE65/SUM(MissFill!AE$5:AE67)&gt;0.01,"",IF(MissFill!AE64/SUM(MissFill!AE$5:AE67)&gt;0.01,"",IF(MissFill!AE63/SUM(MissFill!AE$5:AE67)&gt;0.01,"",DateEnded_5Day!$A64))))))))</f>
        <v/>
      </c>
      <c r="AG64" s="13" t="str">
        <f>IF($A64&lt;='All Results'!$B$4,"",IF(SUM(MissFill!AF$5:AF67)=0,"",(IF(MissFill!AF67/SUM(MissFill!AF$5:AF67)&gt;0.01,"",IF(MissFill!AF66/SUM(MissFill!AF$5:AF67)&gt;0.01,"",IF(MissFill!AF65/SUM(MissFill!AF$5:AF67)&gt;0.01,"",IF(MissFill!AF64/SUM(MissFill!AF$5:AF67)&gt;0.01,"",IF(MissFill!AF63/SUM(MissFill!AF$5:AF67)&gt;0.01,"",DateEnded_5Day!$A64))))))))</f>
        <v/>
      </c>
      <c r="AH64" s="13" t="str">
        <f>IF($A64&lt;='All Results'!$B$4,"",IF(SUM(MissFill!AG$5:AG67)=0,"",(IF(MissFill!AG67/SUM(MissFill!AG$5:AG67)&gt;0.01,"",IF(MissFill!AG66/SUM(MissFill!AG$5:AG67)&gt;0.01,"",IF(MissFill!AG65/SUM(MissFill!AG$5:AG67)&gt;0.01,"",IF(MissFill!AG64/SUM(MissFill!AG$5:AG67)&gt;0.01,"",IF(MissFill!AG63/SUM(MissFill!AG$5:AG67)&gt;0.01,"",DateEnded_5Day!$A64))))))))</f>
        <v/>
      </c>
      <c r="AI64" s="13" t="str">
        <f>IF($A64&lt;='All Results'!$B$4,"",IF(SUM(MissFill!AH$5:AH67)=0,"",(IF(MissFill!AH67/SUM(MissFill!AH$5:AH67)&gt;0.01,"",IF(MissFill!AH66/SUM(MissFill!AH$5:AH67)&gt;0.01,"",IF(MissFill!AH65/SUM(MissFill!AH$5:AH67)&gt;0.01,"",IF(MissFill!AH64/SUM(MissFill!AH$5:AH67)&gt;0.01,"",IF(MissFill!AH63/SUM(MissFill!AH$5:AH67)&gt;0.01,"",DateEnded_5Day!$A64))))))))</f>
        <v/>
      </c>
      <c r="AJ64" s="13" t="str">
        <f>IF($A64&lt;='All Results'!$B$4,"",IF(SUM(MissFill!AI$5:AI67)=0,"",(IF(MissFill!AI67/SUM(MissFill!AI$5:AI67)&gt;0.01,"",IF(MissFill!AI66/SUM(MissFill!AI$5:AI67)&gt;0.01,"",IF(MissFill!AI65/SUM(MissFill!AI$5:AI67)&gt;0.01,"",IF(MissFill!AI64/SUM(MissFill!AI$5:AI67)&gt;0.01,"",IF(MissFill!AI63/SUM(MissFill!AI$5:AI67)&gt;0.01,"",DateEnded_5Day!$A64))))))))</f>
        <v/>
      </c>
      <c r="AK64" s="13" t="str">
        <f>IF($A64&lt;='All Results'!$B$4,"",IF(SUM(MissFill!AJ$5:AJ67)=0,"",(IF(MissFill!AJ67/SUM(MissFill!AJ$5:AJ67)&gt;0.01,"",IF(MissFill!AJ66/SUM(MissFill!AJ$5:AJ67)&gt;0.01,"",IF(MissFill!AJ65/SUM(MissFill!AJ$5:AJ67)&gt;0.01,"",IF(MissFill!AJ64/SUM(MissFill!AJ$5:AJ67)&gt;0.01,"",IF(MissFill!AJ63/SUM(MissFill!AJ$5:AJ67)&gt;0.01,"",DateEnded_5Day!$A64))))))))</f>
        <v/>
      </c>
      <c r="AL64" s="13" t="str">
        <f>IF($A64&lt;='All Results'!$B$4,"",IF(SUM(MissFill!AK$5:AK67)=0,"",(IF(MissFill!AK67/SUM(MissFill!AK$5:AK67)&gt;0.01,"",IF(MissFill!AK66/SUM(MissFill!AK$5:AK67)&gt;0.01,"",IF(MissFill!AK65/SUM(MissFill!AK$5:AK67)&gt;0.01,"",IF(MissFill!AK64/SUM(MissFill!AK$5:AK67)&gt;0.01,"",IF(MissFill!AK63/SUM(MissFill!AK$5:AK67)&gt;0.01,"",DateEnded_5Day!$A64))))))))</f>
        <v/>
      </c>
      <c r="AM64" s="13" t="str">
        <f>IF($A64&lt;='All Results'!$B$4,"",IF(SUM(MissFill!AL$5:AL67)=0,"",(IF(MissFill!AL67/SUM(MissFill!AL$5:AL67)&gt;0.01,"",IF(MissFill!AL66/SUM(MissFill!AL$5:AL67)&gt;0.01,"",IF(MissFill!AL65/SUM(MissFill!AL$5:AL67)&gt;0.01,"",IF(MissFill!AL64/SUM(MissFill!AL$5:AL67)&gt;0.01,"",IF(MissFill!AL63/SUM(MissFill!AL$5:AL67)&gt;0.01,"",DateEnded_5Day!$A64))))))))</f>
        <v/>
      </c>
      <c r="AN64" s="13" t="str">
        <f>IF($A64&lt;='All Results'!$B$4,"",IF(SUM(MissFill!AM$5:AM67)=0,"",(IF(MissFill!AM67/SUM(MissFill!AM$5:AM67)&gt;0.01,"",IF(MissFill!AM66/SUM(MissFill!AM$5:AM67)&gt;0.01,"",IF(MissFill!AM65/SUM(MissFill!AM$5:AM67)&gt;0.01,"",IF(MissFill!AM64/SUM(MissFill!AM$5:AM67)&gt;0.01,"",IF(MissFill!AM63/SUM(MissFill!AM$5:AM67)&gt;0.01,"",DateEnded_5Day!$A64))))))))</f>
        <v/>
      </c>
      <c r="AO64" s="13" t="str">
        <f>IF($A64&lt;='All Results'!$B$4,"",IF(SUM(MissFill!AN$5:AN67)=0,"",(IF(MissFill!AN67/SUM(MissFill!AN$5:AN67)&gt;0.01,"",IF(MissFill!AN66/SUM(MissFill!AN$5:AN67)&gt;0.01,"",IF(MissFill!AN65/SUM(MissFill!AN$5:AN67)&gt;0.01,"",IF(MissFill!AN64/SUM(MissFill!AN$5:AN67)&gt;0.01,"",IF(MissFill!AN63/SUM(MissFill!AN$5:AN67)&gt;0.01,"",DateEnded_5Day!$A64))))))))</f>
        <v/>
      </c>
      <c r="AP64" s="13" t="str">
        <f>IF($A64&lt;='All Results'!$B$4,"",IF(SUM(MissFill!AO$5:AO67)=0,"",(IF(MissFill!AO67/SUM(MissFill!AO$5:AO67)&gt;0.01,"",IF(MissFill!AO66/SUM(MissFill!AO$5:AO67)&gt;0.01,"",IF(MissFill!AO65/SUM(MissFill!AO$5:AO67)&gt;0.01,"",IF(MissFill!AO64/SUM(MissFill!AO$5:AO67)&gt;0.01,"",IF(MissFill!AO63/SUM(MissFill!AO$5:AO67)&gt;0.01,"",DateEnded_5Day!$A64))))))))</f>
        <v/>
      </c>
      <c r="AQ64" s="13" t="str">
        <f>IF($A64&lt;='All Results'!$B$4,"",IF(SUM(MissFill!AP$5:AP67)=0,"",(IF(MissFill!AP67/SUM(MissFill!AP$5:AP67)&gt;0.01,"",IF(MissFill!AP66/SUM(MissFill!AP$5:AP67)&gt;0.01,"",IF(MissFill!AP65/SUM(MissFill!AP$5:AP67)&gt;0.01,"",IF(MissFill!AP64/SUM(MissFill!AP$5:AP67)&gt;0.01,"",IF(MissFill!AP63/SUM(MissFill!AP$5:AP67)&gt;0.01,"",DateEnded_5Day!$A64))))))))</f>
        <v/>
      </c>
      <c r="AR64" s="13" t="str">
        <f>IF($A64&lt;='All Results'!$B$4,"",IF(SUM(MissFill!AQ$5:AQ67)=0,"",(IF(MissFill!AQ67/SUM(MissFill!AQ$5:AQ67)&gt;0.01,"",IF(MissFill!AQ66/SUM(MissFill!AQ$5:AQ67)&gt;0.01,"",IF(MissFill!AQ65/SUM(MissFill!AQ$5:AQ67)&gt;0.01,"",IF(MissFill!AQ64/SUM(MissFill!AQ$5:AQ67)&gt;0.01,"",IF(MissFill!AQ63/SUM(MissFill!AQ$5:AQ67)&gt;0.01,"",DateEnded_5Day!$A64))))))))</f>
        <v/>
      </c>
      <c r="AS64" s="13" t="str">
        <f>IF($A64&lt;='All Results'!$B$4,"",IF(SUM(MissFill!AR$5:AR67)=0,"",(IF(MissFill!AR67/SUM(MissFill!AR$5:AR67)&gt;0.01,"",IF(MissFill!AR66/SUM(MissFill!AR$5:AR67)&gt;0.01,"",IF(MissFill!AR65/SUM(MissFill!AR$5:AR67)&gt;0.01,"",IF(MissFill!AR64/SUM(MissFill!AR$5:AR67)&gt;0.01,"",IF(MissFill!AR63/SUM(MissFill!AR$5:AR67)&gt;0.01,"",DateEnded_5Day!$A64))))))))</f>
        <v/>
      </c>
      <c r="AT64" s="13" t="str">
        <f>IF($A64&lt;='All Results'!$B$4,"",IF(SUM(MissFill!AS$5:AS67)=0,"",(IF(MissFill!AS67/SUM(MissFill!AS$5:AS67)&gt;0.01,"",IF(MissFill!AS66/SUM(MissFill!AS$5:AS67)&gt;0.01,"",IF(MissFill!AS65/SUM(MissFill!AS$5:AS67)&gt;0.01,"",IF(MissFill!AS64/SUM(MissFill!AS$5:AS67)&gt;0.01,"",IF(MissFill!AS63/SUM(MissFill!AS$5:AS67)&gt;0.01,"",DateEnded_5Day!$A64))))))))</f>
        <v/>
      </c>
      <c r="AU64" s="13" t="str">
        <f>IF($A64&lt;='All Results'!$B$4,"",IF(SUM(MissFill!AT$5:AT67)=0,"",(IF(MissFill!AT67/SUM(MissFill!AT$5:AT67)&gt;0.01,"",IF(MissFill!AT66/SUM(MissFill!AT$5:AT67)&gt;0.01,"",IF(MissFill!AT65/SUM(MissFill!AT$5:AT67)&gt;0.01,"",IF(MissFill!AT64/SUM(MissFill!AT$5:AT67)&gt;0.01,"",IF(MissFill!AT63/SUM(MissFill!AT$5:AT67)&gt;0.01,"",DateEnded_5Day!$A64))))))))</f>
        <v/>
      </c>
      <c r="AV64" s="13" t="str">
        <f>IF($A64&lt;='All Results'!$B$4,"",IF(SUM(MissFill!AU$5:AU67)=0,"",(IF(MissFill!AU67/SUM(MissFill!AU$5:AU67)&gt;0.01,"",IF(MissFill!AU66/SUM(MissFill!AU$5:AU67)&gt;0.01,"",IF(MissFill!AU65/SUM(MissFill!AU$5:AU67)&gt;0.01,"",IF(MissFill!AU64/SUM(MissFill!AU$5:AU67)&gt;0.01,"",IF(MissFill!AU63/SUM(MissFill!AU$5:AU67)&gt;0.01,"",DateEnded_5Day!$A64))))))))</f>
        <v/>
      </c>
      <c r="AW64" s="13" t="str">
        <f>IF($A64&lt;='All Results'!$B$4,"",IF(SUM(MissFill!AV$5:AV67)=0,"",(IF(MissFill!AV67/SUM(MissFill!AV$5:AV67)&gt;0.01,"",IF(MissFill!AV66/SUM(MissFill!AV$5:AV67)&gt;0.01,"",IF(MissFill!AV65/SUM(MissFill!AV$5:AV67)&gt;0.01,"",IF(MissFill!AV64/SUM(MissFill!AV$5:AV67)&gt;0.01,"",IF(MissFill!AV63/SUM(MissFill!AV$5:AV67)&gt;0.01,"",DateEnded_5Day!$A64))))))))</f>
        <v/>
      </c>
      <c r="AX64" s="13" t="str">
        <f>IF($A64&lt;='All Results'!$B$4,"",IF(SUM(MissFill!AW$5:AW67)=0,"",(IF(MissFill!AW67/SUM(MissFill!AW$5:AW67)&gt;0.01,"",IF(MissFill!AW66/SUM(MissFill!AW$5:AW67)&gt;0.01,"",IF(MissFill!AW65/SUM(MissFill!AW$5:AW67)&gt;0.01,"",IF(MissFill!AW64/SUM(MissFill!AW$5:AW67)&gt;0.01,"",IF(MissFill!AW63/SUM(MissFill!AW$5:AW67)&gt;0.01,"",DateEnded_5Day!$A64))))))))</f>
        <v/>
      </c>
    </row>
    <row r="65" spans="1:50" x14ac:dyDescent="0.25">
      <c r="A65" s="8">
        <v>44410</v>
      </c>
      <c r="B65" s="11">
        <v>214</v>
      </c>
      <c r="C65" s="13" t="str">
        <f>IF($A65&lt;='All Results'!$B$4,"",IF(SUM(MissFill!B$5:B68)=0,"",(IF(MissFill!B68/SUM(MissFill!B$5:B68)&gt;0.01,"",IF(MissFill!B67/SUM(MissFill!B$5:B68)&gt;0.01,"",IF(MissFill!B66/SUM(MissFill!B$5:B68)&gt;0.01,"",IF(MissFill!B65/SUM(MissFill!B$5:B68)&gt;0.01,"",IF(MissFill!B64/SUM(MissFill!B$5:B68)&gt;0.01,"",DateEnded_5Day!$A65))))))))</f>
        <v/>
      </c>
      <c r="D65" s="13" t="str">
        <f>IF($A65&lt;='All Results'!$B$4,"",IF(SUM(MissFill!C$5:C68)=0,"",(IF(MissFill!C68/SUM(MissFill!C$5:C68)&gt;0.01,"",IF(MissFill!C67/SUM(MissFill!C$5:C68)&gt;0.01,"",IF(MissFill!C66/SUM(MissFill!C$5:C68)&gt;0.01,"",IF(MissFill!C65/SUM(MissFill!C$5:C68)&gt;0.01,"",IF(MissFill!C64/SUM(MissFill!C$5:C68)&gt;0.01,"",DateEnded_5Day!$A65))))))))</f>
        <v/>
      </c>
      <c r="E65" s="13" t="str">
        <f>IF($A65&lt;='All Results'!$B$4,"",IF(SUM(MissFill!D$5:D68)=0,"",(IF(MissFill!D68/SUM(MissFill!D$5:D68)&gt;0.01,"",IF(MissFill!D67/SUM(MissFill!D$5:D68)&gt;0.01,"",IF(MissFill!D66/SUM(MissFill!D$5:D68)&gt;0.01,"",IF(MissFill!D65/SUM(MissFill!D$5:D68)&gt;0.01,"",IF(MissFill!D64/SUM(MissFill!D$5:D68)&gt;0.01,"",DateEnded_5Day!$A65))))))))</f>
        <v/>
      </c>
      <c r="F65" s="13" t="str">
        <f>IF($A65&lt;='All Results'!$B$4,"",IF(SUM(MissFill!E$5:E68)=0,"",(IF(MissFill!E68/SUM(MissFill!E$5:E68)&gt;0.01,"",IF(MissFill!E67/SUM(MissFill!E$5:E68)&gt;0.01,"",IF(MissFill!E66/SUM(MissFill!E$5:E68)&gt;0.01,"",IF(MissFill!E65/SUM(MissFill!E$5:E68)&gt;0.01,"",IF(MissFill!E64/SUM(MissFill!E$5:E68)&gt;0.01,"",DateEnded_5Day!$A65))))))))</f>
        <v/>
      </c>
      <c r="G65" s="13" t="str">
        <f>IF($A65&lt;='All Results'!$B$4,"",IF(SUM(MissFill!F$5:F68)=0,"",(IF(MissFill!F68/SUM(MissFill!F$5:F68)&gt;0.01,"",IF(MissFill!F67/SUM(MissFill!F$5:F68)&gt;0.01,"",IF(MissFill!F66/SUM(MissFill!F$5:F68)&gt;0.01,"",IF(MissFill!F65/SUM(MissFill!F$5:F68)&gt;0.01,"",IF(MissFill!F64/SUM(MissFill!F$5:F68)&gt;0.01,"",DateEnded_5Day!$A65))))))))</f>
        <v/>
      </c>
      <c r="H65" s="13" t="str">
        <f>IF($A65&lt;='All Results'!$B$4,"",IF(SUM(MissFill!G$5:G68)=0,"",(IF(MissFill!G68/SUM(MissFill!G$5:G68)&gt;0.01,"",IF(MissFill!G67/SUM(MissFill!G$5:G68)&gt;0.01,"",IF(MissFill!G66/SUM(MissFill!G$5:G68)&gt;0.01,"",IF(MissFill!G65/SUM(MissFill!G$5:G68)&gt;0.01,"",IF(MissFill!G64/SUM(MissFill!G$5:G68)&gt;0.01,"",DateEnded_5Day!$A65))))))))</f>
        <v/>
      </c>
      <c r="I65" s="13" t="str">
        <f>IF($A65&lt;='All Results'!$B$4,"",IF(SUM(MissFill!H$5:H68)=0,"",(IF(MissFill!H68/SUM(MissFill!H$5:H68)&gt;0.01,"",IF(MissFill!H67/SUM(MissFill!H$5:H68)&gt;0.01,"",IF(MissFill!H66/SUM(MissFill!H$5:H68)&gt;0.01,"",IF(MissFill!H65/SUM(MissFill!H$5:H68)&gt;0.01,"",IF(MissFill!H64/SUM(MissFill!H$5:H68)&gt;0.01,"",DateEnded_5Day!$A65))))))))</f>
        <v/>
      </c>
      <c r="J65" s="13" t="str">
        <f>IF($A65&lt;='All Results'!$B$4,"",IF(SUM(MissFill!I$5:I68)=0,"",(IF(MissFill!I68/SUM(MissFill!I$5:I68)&gt;0.01,"",IF(MissFill!I67/SUM(MissFill!I$5:I68)&gt;0.01,"",IF(MissFill!I66/SUM(MissFill!I$5:I68)&gt;0.01,"",IF(MissFill!I65/SUM(MissFill!I$5:I68)&gt;0.01,"",IF(MissFill!I64/SUM(MissFill!I$5:I68)&gt;0.01,"",DateEnded_5Day!$A65))))))))</f>
        <v/>
      </c>
      <c r="K65" s="13" t="str">
        <f>IF($A65&lt;='All Results'!$B$4,"",IF(SUM(MissFill!J$5:J68)=0,"",(IF(MissFill!J68/SUM(MissFill!J$5:J68)&gt;0.01,"",IF(MissFill!J67/SUM(MissFill!J$5:J68)&gt;0.01,"",IF(MissFill!J66/SUM(MissFill!J$5:J68)&gt;0.01,"",IF(MissFill!J65/SUM(MissFill!J$5:J68)&gt;0.01,"",IF(MissFill!J64/SUM(MissFill!J$5:J68)&gt;0.01,"",DateEnded_5Day!$A65))))))))</f>
        <v/>
      </c>
      <c r="L65" s="13" t="str">
        <f>IF($A65&lt;='All Results'!$B$4,"",IF(SUM(MissFill!K$5:K68)=0,"",(IF(MissFill!K68/SUM(MissFill!K$5:K68)&gt;0.01,"",IF(MissFill!K67/SUM(MissFill!K$5:K68)&gt;0.01,"",IF(MissFill!K66/SUM(MissFill!K$5:K68)&gt;0.01,"",IF(MissFill!K65/SUM(MissFill!K$5:K68)&gt;0.01,"",IF(MissFill!K64/SUM(MissFill!K$5:K68)&gt;0.01,"",DateEnded_5Day!$A65))))))))</f>
        <v/>
      </c>
      <c r="M65" s="13" t="str">
        <f>IF($A65&lt;='All Results'!$B$4,"",IF(SUM(MissFill!L$5:L68)=0,"",(IF(MissFill!L68/SUM(MissFill!L$5:L68)&gt;0.01,"",IF(MissFill!L67/SUM(MissFill!L$5:L68)&gt;0.01,"",IF(MissFill!L66/SUM(MissFill!L$5:L68)&gt;0.01,"",IF(MissFill!L65/SUM(MissFill!L$5:L68)&gt;0.01,"",IF(MissFill!L64/SUM(MissFill!L$5:L68)&gt;0.01,"",DateEnded_5Day!$A65))))))))</f>
        <v/>
      </c>
      <c r="N65" s="13" t="str">
        <f>IF($A65&lt;='All Results'!$B$4,"",IF(SUM(MissFill!M$5:M68)=0,"",(IF(MissFill!M68/SUM(MissFill!M$5:M68)&gt;0.01,"",IF(MissFill!M67/SUM(MissFill!M$5:M68)&gt;0.01,"",IF(MissFill!M66/SUM(MissFill!M$5:M68)&gt;0.01,"",IF(MissFill!M65/SUM(MissFill!M$5:M68)&gt;0.01,"",IF(MissFill!M64/SUM(MissFill!M$5:M68)&gt;0.01,"",DateEnded_5Day!$A65))))))))</f>
        <v/>
      </c>
      <c r="O65" s="13" t="str">
        <f>IF($A65&lt;='All Results'!$B$4,"",IF(SUM(MissFill!N$5:N68)=0,"",(IF(MissFill!N68/SUM(MissFill!N$5:N68)&gt;0.01,"",IF(MissFill!N67/SUM(MissFill!N$5:N68)&gt;0.01,"",IF(MissFill!N66/SUM(MissFill!N$5:N68)&gt;0.01,"",IF(MissFill!N65/SUM(MissFill!N$5:N68)&gt;0.01,"",IF(MissFill!N64/SUM(MissFill!N$5:N68)&gt;0.01,"",DateEnded_5Day!$A65))))))))</f>
        <v/>
      </c>
      <c r="P65" s="13" t="str">
        <f>IF($A65&lt;='All Results'!$B$4,"",IF(SUM(MissFill!O$5:O68)=0,"",(IF(MissFill!O68/SUM(MissFill!O$5:O68)&gt;0.01,"",IF(MissFill!O67/SUM(MissFill!O$5:O68)&gt;0.01,"",IF(MissFill!O66/SUM(MissFill!O$5:O68)&gt;0.01,"",IF(MissFill!O65/SUM(MissFill!O$5:O68)&gt;0.01,"",IF(MissFill!O64/SUM(MissFill!O$5:O68)&gt;0.01,"",DateEnded_5Day!$A65))))))))</f>
        <v/>
      </c>
      <c r="Q65" s="13" t="str">
        <f>IF($A65&lt;='All Results'!$B$4,"",IF(SUM(MissFill!P$5:P68)=0,"",(IF(MissFill!P68/SUM(MissFill!P$5:P68)&gt;0.01,"",IF(MissFill!P67/SUM(MissFill!P$5:P68)&gt;0.01,"",IF(MissFill!P66/SUM(MissFill!P$5:P68)&gt;0.01,"",IF(MissFill!P65/SUM(MissFill!P$5:P68)&gt;0.01,"",IF(MissFill!P64/SUM(MissFill!P$5:P68)&gt;0.01,"",DateEnded_5Day!$A65))))))))</f>
        <v/>
      </c>
      <c r="R65" s="13" t="str">
        <f>IF($A65&lt;='All Results'!$B$4,"",IF(SUM(MissFill!Q$5:Q68)=0,"",(IF(MissFill!Q68/SUM(MissFill!Q$5:Q68)&gt;0.01,"",IF(MissFill!Q67/SUM(MissFill!Q$5:Q68)&gt;0.01,"",IF(MissFill!Q66/SUM(MissFill!Q$5:Q68)&gt;0.01,"",IF(MissFill!Q65/SUM(MissFill!Q$5:Q68)&gt;0.01,"",IF(MissFill!Q64/SUM(MissFill!Q$5:Q68)&gt;0.01,"",DateEnded_5Day!$A65))))))))</f>
        <v/>
      </c>
      <c r="S65" s="13" t="str">
        <f>IF($A65&lt;='All Results'!$B$4,"",IF(SUM(MissFill!R$5:R68)=0,"",(IF(MissFill!R68/SUM(MissFill!R$5:R68)&gt;0.01,"",IF(MissFill!R67/SUM(MissFill!R$5:R68)&gt;0.01,"",IF(MissFill!R66/SUM(MissFill!R$5:R68)&gt;0.01,"",IF(MissFill!R65/SUM(MissFill!R$5:R68)&gt;0.01,"",IF(MissFill!R64/SUM(MissFill!R$5:R68)&gt;0.01,"",DateEnded_5Day!$A65))))))))</f>
        <v/>
      </c>
      <c r="T65" s="13" t="str">
        <f>IF($A65&lt;='All Results'!$B$4,"",IF(SUM(MissFill!S$5:S68)=0,"",(IF(MissFill!S68/SUM(MissFill!S$5:S68)&gt;0.01,"",IF(MissFill!S67/SUM(MissFill!S$5:S68)&gt;0.01,"",IF(MissFill!S66/SUM(MissFill!S$5:S68)&gt;0.01,"",IF(MissFill!S65/SUM(MissFill!S$5:S68)&gt;0.01,"",IF(MissFill!S64/SUM(MissFill!S$5:S68)&gt;0.01,"",DateEnded_5Day!$A65))))))))</f>
        <v/>
      </c>
      <c r="U65" s="13" t="str">
        <f>IF($A65&lt;='All Results'!$B$4,"",IF(SUM(MissFill!T$5:T68)=0,"",(IF(MissFill!T68/SUM(MissFill!T$5:T68)&gt;0.01,"",IF(MissFill!T67/SUM(MissFill!T$5:T68)&gt;0.01,"",IF(MissFill!T66/SUM(MissFill!T$5:T68)&gt;0.01,"",IF(MissFill!T65/SUM(MissFill!T$5:T68)&gt;0.01,"",IF(MissFill!T64/SUM(MissFill!T$5:T68)&gt;0.01,"",DateEnded_5Day!$A65))))))))</f>
        <v/>
      </c>
      <c r="V65" s="13" t="str">
        <f>IF($A65&lt;='All Results'!$B$4,"",IF(SUM(MissFill!U$5:U68)=0,"",(IF(MissFill!U68/SUM(MissFill!U$5:U68)&gt;0.01,"",IF(MissFill!U67/SUM(MissFill!U$5:U68)&gt;0.01,"",IF(MissFill!U66/SUM(MissFill!U$5:U68)&gt;0.01,"",IF(MissFill!U65/SUM(MissFill!U$5:U68)&gt;0.01,"",IF(MissFill!U64/SUM(MissFill!U$5:U68)&gt;0.01,"",DateEnded_5Day!$A65))))))))</f>
        <v/>
      </c>
      <c r="W65" s="13" t="str">
        <f>IF($A65&lt;='All Results'!$B$4,"",IF(SUM(MissFill!V$5:V68)=0,"",(IF(MissFill!V68/SUM(MissFill!V$5:V68)&gt;0.01,"",IF(MissFill!V67/SUM(MissFill!V$5:V68)&gt;0.01,"",IF(MissFill!V66/SUM(MissFill!V$5:V68)&gt;0.01,"",IF(MissFill!V65/SUM(MissFill!V$5:V68)&gt;0.01,"",IF(MissFill!V64/SUM(MissFill!V$5:V68)&gt;0.01,"",DateEnded_5Day!$A65))))))))</f>
        <v/>
      </c>
      <c r="X65" s="13" t="str">
        <f>IF($A65&lt;='All Results'!$B$4,"",IF(SUM(MissFill!W$5:W68)=0,"",(IF(MissFill!W68/SUM(MissFill!W$5:W68)&gt;0.01,"",IF(MissFill!W67/SUM(MissFill!W$5:W68)&gt;0.01,"",IF(MissFill!W66/SUM(MissFill!W$5:W68)&gt;0.01,"",IF(MissFill!W65/SUM(MissFill!W$5:W68)&gt;0.01,"",IF(MissFill!W64/SUM(MissFill!W$5:W68)&gt;0.01,"",DateEnded_5Day!$A65))))))))</f>
        <v/>
      </c>
      <c r="Y65" s="13" t="str">
        <f>IF($A65&lt;='All Results'!$B$4,"",IF(SUM(MissFill!X$5:X68)=0,"",(IF(MissFill!X68/SUM(MissFill!X$5:X68)&gt;0.01,"",IF(MissFill!X67/SUM(MissFill!X$5:X68)&gt;0.01,"",IF(MissFill!X66/SUM(MissFill!X$5:X68)&gt;0.01,"",IF(MissFill!X65/SUM(MissFill!X$5:X68)&gt;0.01,"",IF(MissFill!X64/SUM(MissFill!X$5:X68)&gt;0.01,"",DateEnded_5Day!$A65))))))))</f>
        <v/>
      </c>
      <c r="Z65" s="13" t="str">
        <f>IF($A65&lt;='All Results'!$B$4,"",IF(SUM(MissFill!Y$5:Y68)=0,"",(IF(MissFill!Y68/SUM(MissFill!Y$5:Y68)&gt;0.01,"",IF(MissFill!Y67/SUM(MissFill!Y$5:Y68)&gt;0.01,"",IF(MissFill!Y66/SUM(MissFill!Y$5:Y68)&gt;0.01,"",IF(MissFill!Y65/SUM(MissFill!Y$5:Y68)&gt;0.01,"",IF(MissFill!Y64/SUM(MissFill!Y$5:Y68)&gt;0.01,"",DateEnded_5Day!$A65))))))))</f>
        <v/>
      </c>
      <c r="AA65" s="13" t="str">
        <f>IF($A65&lt;='All Results'!$B$4,"",IF(SUM(MissFill!Z$5:Z68)=0,"",(IF(MissFill!Z68/SUM(MissFill!Z$5:Z68)&gt;0.01,"",IF(MissFill!Z67/SUM(MissFill!Z$5:Z68)&gt;0.01,"",IF(MissFill!Z66/SUM(MissFill!Z$5:Z68)&gt;0.01,"",IF(MissFill!Z65/SUM(MissFill!Z$5:Z68)&gt;0.01,"",IF(MissFill!Z64/SUM(MissFill!Z$5:Z68)&gt;0.01,"",DateEnded_5Day!$A65))))))))</f>
        <v/>
      </c>
      <c r="AB65" s="13" t="str">
        <f>IF($A65&lt;='All Results'!$B$4,"",IF(SUM(MissFill!AA$5:AA68)=0,"",(IF(MissFill!AA68/SUM(MissFill!AA$5:AA68)&gt;0.01,"",IF(MissFill!AA67/SUM(MissFill!AA$5:AA68)&gt;0.01,"",IF(MissFill!AA66/SUM(MissFill!AA$5:AA68)&gt;0.01,"",IF(MissFill!AA65/SUM(MissFill!AA$5:AA68)&gt;0.01,"",IF(MissFill!AA64/SUM(MissFill!AA$5:AA68)&gt;0.01,"",DateEnded_5Day!$A65))))))))</f>
        <v/>
      </c>
      <c r="AC65" s="13" t="str">
        <f>IF($A65&lt;='All Results'!$B$4,"",IF(SUM(MissFill!AB$5:AB68)=0,"",(IF(MissFill!AB68/SUM(MissFill!AB$5:AB68)&gt;0.01,"",IF(MissFill!AB67/SUM(MissFill!AB$5:AB68)&gt;0.01,"",IF(MissFill!AB66/SUM(MissFill!AB$5:AB68)&gt;0.01,"",IF(MissFill!AB65/SUM(MissFill!AB$5:AB68)&gt;0.01,"",IF(MissFill!AB64/SUM(MissFill!AB$5:AB68)&gt;0.01,"",DateEnded_5Day!$A65))))))))</f>
        <v/>
      </c>
      <c r="AD65" s="13" t="str">
        <f>IF($A65&lt;='All Results'!$B$4,"",IF(SUM(MissFill!AC$5:AC68)=0,"",(IF(MissFill!AC68/SUM(MissFill!AC$5:AC68)&gt;0.01,"",IF(MissFill!AC67/SUM(MissFill!AC$5:AC68)&gt;0.01,"",IF(MissFill!AC66/SUM(MissFill!AC$5:AC68)&gt;0.01,"",IF(MissFill!AC65/SUM(MissFill!AC$5:AC68)&gt;0.01,"",IF(MissFill!AC64/SUM(MissFill!AC$5:AC68)&gt;0.01,"",DateEnded_5Day!$A65))))))))</f>
        <v/>
      </c>
      <c r="AE65" s="13" t="str">
        <f>IF($A65&lt;='All Results'!$B$4,"",IF(SUM(MissFill!AD$5:AD68)=0,"",(IF(MissFill!AD68/SUM(MissFill!AD$5:AD68)&gt;0.01,"",IF(MissFill!AD67/SUM(MissFill!AD$5:AD68)&gt;0.01,"",IF(MissFill!AD66/SUM(MissFill!AD$5:AD68)&gt;0.01,"",IF(MissFill!AD65/SUM(MissFill!AD$5:AD68)&gt;0.01,"",IF(MissFill!AD64/SUM(MissFill!AD$5:AD68)&gt;0.01,"",DateEnded_5Day!$A65))))))))</f>
        <v/>
      </c>
      <c r="AF65" s="13" t="str">
        <f>IF($A65&lt;='All Results'!$B$4,"",IF(SUM(MissFill!AE$5:AE68)=0,"",(IF(MissFill!AE68/SUM(MissFill!AE$5:AE68)&gt;0.01,"",IF(MissFill!AE67/SUM(MissFill!AE$5:AE68)&gt;0.01,"",IF(MissFill!AE66/SUM(MissFill!AE$5:AE68)&gt;0.01,"",IF(MissFill!AE65/SUM(MissFill!AE$5:AE68)&gt;0.01,"",IF(MissFill!AE64/SUM(MissFill!AE$5:AE68)&gt;0.01,"",DateEnded_5Day!$A65))))))))</f>
        <v/>
      </c>
      <c r="AG65" s="13" t="str">
        <f>IF($A65&lt;='All Results'!$B$4,"",IF(SUM(MissFill!AF$5:AF68)=0,"",(IF(MissFill!AF68/SUM(MissFill!AF$5:AF68)&gt;0.01,"",IF(MissFill!AF67/SUM(MissFill!AF$5:AF68)&gt;0.01,"",IF(MissFill!AF66/SUM(MissFill!AF$5:AF68)&gt;0.01,"",IF(MissFill!AF65/SUM(MissFill!AF$5:AF68)&gt;0.01,"",IF(MissFill!AF64/SUM(MissFill!AF$5:AF68)&gt;0.01,"",DateEnded_5Day!$A65))))))))</f>
        <v/>
      </c>
      <c r="AH65" s="13" t="str">
        <f>IF($A65&lt;='All Results'!$B$4,"",IF(SUM(MissFill!AG$5:AG68)=0,"",(IF(MissFill!AG68/SUM(MissFill!AG$5:AG68)&gt;0.01,"",IF(MissFill!AG67/SUM(MissFill!AG$5:AG68)&gt;0.01,"",IF(MissFill!AG66/SUM(MissFill!AG$5:AG68)&gt;0.01,"",IF(MissFill!AG65/SUM(MissFill!AG$5:AG68)&gt;0.01,"",IF(MissFill!AG64/SUM(MissFill!AG$5:AG68)&gt;0.01,"",DateEnded_5Day!$A65))))))))</f>
        <v/>
      </c>
      <c r="AI65" s="13" t="str">
        <f>IF($A65&lt;='All Results'!$B$4,"",IF(SUM(MissFill!AH$5:AH68)=0,"",(IF(MissFill!AH68/SUM(MissFill!AH$5:AH68)&gt;0.01,"",IF(MissFill!AH67/SUM(MissFill!AH$5:AH68)&gt;0.01,"",IF(MissFill!AH66/SUM(MissFill!AH$5:AH68)&gt;0.01,"",IF(MissFill!AH65/SUM(MissFill!AH$5:AH68)&gt;0.01,"",IF(MissFill!AH64/SUM(MissFill!AH$5:AH68)&gt;0.01,"",DateEnded_5Day!$A65))))))))</f>
        <v/>
      </c>
      <c r="AJ65" s="13" t="str">
        <f>IF($A65&lt;='All Results'!$B$4,"",IF(SUM(MissFill!AI$5:AI68)=0,"",(IF(MissFill!AI68/SUM(MissFill!AI$5:AI68)&gt;0.01,"",IF(MissFill!AI67/SUM(MissFill!AI$5:AI68)&gt;0.01,"",IF(MissFill!AI66/SUM(MissFill!AI$5:AI68)&gt;0.01,"",IF(MissFill!AI65/SUM(MissFill!AI$5:AI68)&gt;0.01,"",IF(MissFill!AI64/SUM(MissFill!AI$5:AI68)&gt;0.01,"",DateEnded_5Day!$A65))))))))</f>
        <v/>
      </c>
      <c r="AK65" s="13" t="str">
        <f>IF($A65&lt;='All Results'!$B$4,"",IF(SUM(MissFill!AJ$5:AJ68)=0,"",(IF(MissFill!AJ68/SUM(MissFill!AJ$5:AJ68)&gt;0.01,"",IF(MissFill!AJ67/SUM(MissFill!AJ$5:AJ68)&gt;0.01,"",IF(MissFill!AJ66/SUM(MissFill!AJ$5:AJ68)&gt;0.01,"",IF(MissFill!AJ65/SUM(MissFill!AJ$5:AJ68)&gt;0.01,"",IF(MissFill!AJ64/SUM(MissFill!AJ$5:AJ68)&gt;0.01,"",DateEnded_5Day!$A65))))))))</f>
        <v/>
      </c>
      <c r="AL65" s="13" t="str">
        <f>IF($A65&lt;='All Results'!$B$4,"",IF(SUM(MissFill!AK$5:AK68)=0,"",(IF(MissFill!AK68/SUM(MissFill!AK$5:AK68)&gt;0.01,"",IF(MissFill!AK67/SUM(MissFill!AK$5:AK68)&gt;0.01,"",IF(MissFill!AK66/SUM(MissFill!AK$5:AK68)&gt;0.01,"",IF(MissFill!AK65/SUM(MissFill!AK$5:AK68)&gt;0.01,"",IF(MissFill!AK64/SUM(MissFill!AK$5:AK68)&gt;0.01,"",DateEnded_5Day!$A65))))))))</f>
        <v/>
      </c>
      <c r="AM65" s="13" t="str">
        <f>IF($A65&lt;='All Results'!$B$4,"",IF(SUM(MissFill!AL$5:AL68)=0,"",(IF(MissFill!AL68/SUM(MissFill!AL$5:AL68)&gt;0.01,"",IF(MissFill!AL67/SUM(MissFill!AL$5:AL68)&gt;0.01,"",IF(MissFill!AL66/SUM(MissFill!AL$5:AL68)&gt;0.01,"",IF(MissFill!AL65/SUM(MissFill!AL$5:AL68)&gt;0.01,"",IF(MissFill!AL64/SUM(MissFill!AL$5:AL68)&gt;0.01,"",DateEnded_5Day!$A65))))))))</f>
        <v/>
      </c>
      <c r="AN65" s="13" t="str">
        <f>IF($A65&lt;='All Results'!$B$4,"",IF(SUM(MissFill!AM$5:AM68)=0,"",(IF(MissFill!AM68/SUM(MissFill!AM$5:AM68)&gt;0.01,"",IF(MissFill!AM67/SUM(MissFill!AM$5:AM68)&gt;0.01,"",IF(MissFill!AM66/SUM(MissFill!AM$5:AM68)&gt;0.01,"",IF(MissFill!AM65/SUM(MissFill!AM$5:AM68)&gt;0.01,"",IF(MissFill!AM64/SUM(MissFill!AM$5:AM68)&gt;0.01,"",DateEnded_5Day!$A65))))))))</f>
        <v/>
      </c>
      <c r="AO65" s="13" t="str">
        <f>IF($A65&lt;='All Results'!$B$4,"",IF(SUM(MissFill!AN$5:AN68)=0,"",(IF(MissFill!AN68/SUM(MissFill!AN$5:AN68)&gt;0.01,"",IF(MissFill!AN67/SUM(MissFill!AN$5:AN68)&gt;0.01,"",IF(MissFill!AN66/SUM(MissFill!AN$5:AN68)&gt;0.01,"",IF(MissFill!AN65/SUM(MissFill!AN$5:AN68)&gt;0.01,"",IF(MissFill!AN64/SUM(MissFill!AN$5:AN68)&gt;0.01,"",DateEnded_5Day!$A65))))))))</f>
        <v/>
      </c>
      <c r="AP65" s="13" t="str">
        <f>IF($A65&lt;='All Results'!$B$4,"",IF(SUM(MissFill!AO$5:AO68)=0,"",(IF(MissFill!AO68/SUM(MissFill!AO$5:AO68)&gt;0.01,"",IF(MissFill!AO67/SUM(MissFill!AO$5:AO68)&gt;0.01,"",IF(MissFill!AO66/SUM(MissFill!AO$5:AO68)&gt;0.01,"",IF(MissFill!AO65/SUM(MissFill!AO$5:AO68)&gt;0.01,"",IF(MissFill!AO64/SUM(MissFill!AO$5:AO68)&gt;0.01,"",DateEnded_5Day!$A65))))))))</f>
        <v/>
      </c>
      <c r="AQ65" s="13" t="str">
        <f>IF($A65&lt;='All Results'!$B$4,"",IF(SUM(MissFill!AP$5:AP68)=0,"",(IF(MissFill!AP68/SUM(MissFill!AP$5:AP68)&gt;0.01,"",IF(MissFill!AP67/SUM(MissFill!AP$5:AP68)&gt;0.01,"",IF(MissFill!AP66/SUM(MissFill!AP$5:AP68)&gt;0.01,"",IF(MissFill!AP65/SUM(MissFill!AP$5:AP68)&gt;0.01,"",IF(MissFill!AP64/SUM(MissFill!AP$5:AP68)&gt;0.01,"",DateEnded_5Day!$A65))))))))</f>
        <v/>
      </c>
      <c r="AR65" s="13" t="str">
        <f>IF($A65&lt;='All Results'!$B$4,"",IF(SUM(MissFill!AQ$5:AQ68)=0,"",(IF(MissFill!AQ68/SUM(MissFill!AQ$5:AQ68)&gt;0.01,"",IF(MissFill!AQ67/SUM(MissFill!AQ$5:AQ68)&gt;0.01,"",IF(MissFill!AQ66/SUM(MissFill!AQ$5:AQ68)&gt;0.01,"",IF(MissFill!AQ65/SUM(MissFill!AQ$5:AQ68)&gt;0.01,"",IF(MissFill!AQ64/SUM(MissFill!AQ$5:AQ68)&gt;0.01,"",DateEnded_5Day!$A65))))))))</f>
        <v/>
      </c>
      <c r="AS65" s="13" t="str">
        <f>IF($A65&lt;='All Results'!$B$4,"",IF(SUM(MissFill!AR$5:AR68)=0,"",(IF(MissFill!AR68/SUM(MissFill!AR$5:AR68)&gt;0.01,"",IF(MissFill!AR67/SUM(MissFill!AR$5:AR68)&gt;0.01,"",IF(MissFill!AR66/SUM(MissFill!AR$5:AR68)&gt;0.01,"",IF(MissFill!AR65/SUM(MissFill!AR$5:AR68)&gt;0.01,"",IF(MissFill!AR64/SUM(MissFill!AR$5:AR68)&gt;0.01,"",DateEnded_5Day!$A65))))))))</f>
        <v/>
      </c>
      <c r="AT65" s="13" t="str">
        <f>IF($A65&lt;='All Results'!$B$4,"",IF(SUM(MissFill!AS$5:AS68)=0,"",(IF(MissFill!AS68/SUM(MissFill!AS$5:AS68)&gt;0.01,"",IF(MissFill!AS67/SUM(MissFill!AS$5:AS68)&gt;0.01,"",IF(MissFill!AS66/SUM(MissFill!AS$5:AS68)&gt;0.01,"",IF(MissFill!AS65/SUM(MissFill!AS$5:AS68)&gt;0.01,"",IF(MissFill!AS64/SUM(MissFill!AS$5:AS68)&gt;0.01,"",DateEnded_5Day!$A65))))))))</f>
        <v/>
      </c>
      <c r="AU65" s="13" t="str">
        <f>IF($A65&lt;='All Results'!$B$4,"",IF(SUM(MissFill!AT$5:AT68)=0,"",(IF(MissFill!AT68/SUM(MissFill!AT$5:AT68)&gt;0.01,"",IF(MissFill!AT67/SUM(MissFill!AT$5:AT68)&gt;0.01,"",IF(MissFill!AT66/SUM(MissFill!AT$5:AT68)&gt;0.01,"",IF(MissFill!AT65/SUM(MissFill!AT$5:AT68)&gt;0.01,"",IF(MissFill!AT64/SUM(MissFill!AT$5:AT68)&gt;0.01,"",DateEnded_5Day!$A65))))))))</f>
        <v/>
      </c>
      <c r="AV65" s="13" t="str">
        <f>IF($A65&lt;='All Results'!$B$4,"",IF(SUM(MissFill!AU$5:AU68)=0,"",(IF(MissFill!AU68/SUM(MissFill!AU$5:AU68)&gt;0.01,"",IF(MissFill!AU67/SUM(MissFill!AU$5:AU68)&gt;0.01,"",IF(MissFill!AU66/SUM(MissFill!AU$5:AU68)&gt;0.01,"",IF(MissFill!AU65/SUM(MissFill!AU$5:AU68)&gt;0.01,"",IF(MissFill!AU64/SUM(MissFill!AU$5:AU68)&gt;0.01,"",DateEnded_5Day!$A65))))))))</f>
        <v/>
      </c>
      <c r="AW65" s="13" t="str">
        <f>IF($A65&lt;='All Results'!$B$4,"",IF(SUM(MissFill!AV$5:AV68)=0,"",(IF(MissFill!AV68/SUM(MissFill!AV$5:AV68)&gt;0.01,"",IF(MissFill!AV67/SUM(MissFill!AV$5:AV68)&gt;0.01,"",IF(MissFill!AV66/SUM(MissFill!AV$5:AV68)&gt;0.01,"",IF(MissFill!AV65/SUM(MissFill!AV$5:AV68)&gt;0.01,"",IF(MissFill!AV64/SUM(MissFill!AV$5:AV68)&gt;0.01,"",DateEnded_5Day!$A65))))))))</f>
        <v/>
      </c>
      <c r="AX65" s="13" t="str">
        <f>IF($A65&lt;='All Results'!$B$4,"",IF(SUM(MissFill!AW$5:AW68)=0,"",(IF(MissFill!AW68/SUM(MissFill!AW$5:AW68)&gt;0.01,"",IF(MissFill!AW67/SUM(MissFill!AW$5:AW68)&gt;0.01,"",IF(MissFill!AW66/SUM(MissFill!AW$5:AW68)&gt;0.01,"",IF(MissFill!AW65/SUM(MissFill!AW$5:AW68)&gt;0.01,"",IF(MissFill!AW64/SUM(MissFill!AW$5:AW68)&gt;0.01,"",DateEnded_5Day!$A65))))))))</f>
        <v/>
      </c>
    </row>
    <row r="66" spans="1:50" x14ac:dyDescent="0.25">
      <c r="A66" s="8">
        <v>44411</v>
      </c>
      <c r="B66" s="11">
        <v>215</v>
      </c>
      <c r="C66" s="13" t="str">
        <f>IF($A66&lt;='All Results'!$B$4,"",IF(SUM(MissFill!B$5:B69)=0,"",(IF(MissFill!B69/SUM(MissFill!B$5:B69)&gt;0.01,"",IF(MissFill!B68/SUM(MissFill!B$5:B69)&gt;0.01,"",IF(MissFill!B67/SUM(MissFill!B$5:B69)&gt;0.01,"",IF(MissFill!B66/SUM(MissFill!B$5:B69)&gt;0.01,"",IF(MissFill!B65/SUM(MissFill!B$5:B69)&gt;0.01,"",DateEnded_5Day!$A66))))))))</f>
        <v/>
      </c>
      <c r="D66" s="13" t="str">
        <f>IF($A66&lt;='All Results'!$B$4,"",IF(SUM(MissFill!C$5:C69)=0,"",(IF(MissFill!C69/SUM(MissFill!C$5:C69)&gt;0.01,"",IF(MissFill!C68/SUM(MissFill!C$5:C69)&gt;0.01,"",IF(MissFill!C67/SUM(MissFill!C$5:C69)&gt;0.01,"",IF(MissFill!C66/SUM(MissFill!C$5:C69)&gt;0.01,"",IF(MissFill!C65/SUM(MissFill!C$5:C69)&gt;0.01,"",DateEnded_5Day!$A66))))))))</f>
        <v/>
      </c>
      <c r="E66" s="13" t="str">
        <f>IF($A66&lt;='All Results'!$B$4,"",IF(SUM(MissFill!D$5:D69)=0,"",(IF(MissFill!D69/SUM(MissFill!D$5:D69)&gt;0.01,"",IF(MissFill!D68/SUM(MissFill!D$5:D69)&gt;0.01,"",IF(MissFill!D67/SUM(MissFill!D$5:D69)&gt;0.01,"",IF(MissFill!D66/SUM(MissFill!D$5:D69)&gt;0.01,"",IF(MissFill!D65/SUM(MissFill!D$5:D69)&gt;0.01,"",DateEnded_5Day!$A66))))))))</f>
        <v/>
      </c>
      <c r="F66" s="13" t="str">
        <f>IF($A66&lt;='All Results'!$B$4,"",IF(SUM(MissFill!E$5:E69)=0,"",(IF(MissFill!E69/SUM(MissFill!E$5:E69)&gt;0.01,"",IF(MissFill!E68/SUM(MissFill!E$5:E69)&gt;0.01,"",IF(MissFill!E67/SUM(MissFill!E$5:E69)&gt;0.01,"",IF(MissFill!E66/SUM(MissFill!E$5:E69)&gt;0.01,"",IF(MissFill!E65/SUM(MissFill!E$5:E69)&gt;0.01,"",DateEnded_5Day!$A66))))))))</f>
        <v/>
      </c>
      <c r="G66" s="13" t="str">
        <f>IF($A66&lt;='All Results'!$B$4,"",IF(SUM(MissFill!F$5:F69)=0,"",(IF(MissFill!F69/SUM(MissFill!F$5:F69)&gt;0.01,"",IF(MissFill!F68/SUM(MissFill!F$5:F69)&gt;0.01,"",IF(MissFill!F67/SUM(MissFill!F$5:F69)&gt;0.01,"",IF(MissFill!F66/SUM(MissFill!F$5:F69)&gt;0.01,"",IF(MissFill!F65/SUM(MissFill!F$5:F69)&gt;0.01,"",DateEnded_5Day!$A66))))))))</f>
        <v/>
      </c>
      <c r="H66" s="13" t="str">
        <f>IF($A66&lt;='All Results'!$B$4,"",IF(SUM(MissFill!G$5:G69)=0,"",(IF(MissFill!G69/SUM(MissFill!G$5:G69)&gt;0.01,"",IF(MissFill!G68/SUM(MissFill!G$5:G69)&gt;0.01,"",IF(MissFill!G67/SUM(MissFill!G$5:G69)&gt;0.01,"",IF(MissFill!G66/SUM(MissFill!G$5:G69)&gt;0.01,"",IF(MissFill!G65/SUM(MissFill!G$5:G69)&gt;0.01,"",DateEnded_5Day!$A66))))))))</f>
        <v/>
      </c>
      <c r="I66" s="13" t="str">
        <f>IF($A66&lt;='All Results'!$B$4,"",IF(SUM(MissFill!H$5:H69)=0,"",(IF(MissFill!H69/SUM(MissFill!H$5:H69)&gt;0.01,"",IF(MissFill!H68/SUM(MissFill!H$5:H69)&gt;0.01,"",IF(MissFill!H67/SUM(MissFill!H$5:H69)&gt;0.01,"",IF(MissFill!H66/SUM(MissFill!H$5:H69)&gt;0.01,"",IF(MissFill!H65/SUM(MissFill!H$5:H69)&gt;0.01,"",DateEnded_5Day!$A66))))))))</f>
        <v/>
      </c>
      <c r="J66" s="13" t="str">
        <f>IF($A66&lt;='All Results'!$B$4,"",IF(SUM(MissFill!I$5:I69)=0,"",(IF(MissFill!I69/SUM(MissFill!I$5:I69)&gt;0.01,"",IF(MissFill!I68/SUM(MissFill!I$5:I69)&gt;0.01,"",IF(MissFill!I67/SUM(MissFill!I$5:I69)&gt;0.01,"",IF(MissFill!I66/SUM(MissFill!I$5:I69)&gt;0.01,"",IF(MissFill!I65/SUM(MissFill!I$5:I69)&gt;0.01,"",DateEnded_5Day!$A66))))))))</f>
        <v/>
      </c>
      <c r="K66" s="13" t="str">
        <f>IF($A66&lt;='All Results'!$B$4,"",IF(SUM(MissFill!J$5:J69)=0,"",(IF(MissFill!J69/SUM(MissFill!J$5:J69)&gt;0.01,"",IF(MissFill!J68/SUM(MissFill!J$5:J69)&gt;0.01,"",IF(MissFill!J67/SUM(MissFill!J$5:J69)&gt;0.01,"",IF(MissFill!J66/SUM(MissFill!J$5:J69)&gt;0.01,"",IF(MissFill!J65/SUM(MissFill!J$5:J69)&gt;0.01,"",DateEnded_5Day!$A66))))))))</f>
        <v/>
      </c>
      <c r="L66" s="13" t="str">
        <f>IF($A66&lt;='All Results'!$B$4,"",IF(SUM(MissFill!K$5:K69)=0,"",(IF(MissFill!K69/SUM(MissFill!K$5:K69)&gt;0.01,"",IF(MissFill!K68/SUM(MissFill!K$5:K69)&gt;0.01,"",IF(MissFill!K67/SUM(MissFill!K$5:K69)&gt;0.01,"",IF(MissFill!K66/SUM(MissFill!K$5:K69)&gt;0.01,"",IF(MissFill!K65/SUM(MissFill!K$5:K69)&gt;0.01,"",DateEnded_5Day!$A66))))))))</f>
        <v/>
      </c>
      <c r="M66" s="13" t="str">
        <f>IF($A66&lt;='All Results'!$B$4,"",IF(SUM(MissFill!L$5:L69)=0,"",(IF(MissFill!L69/SUM(MissFill!L$5:L69)&gt;0.01,"",IF(MissFill!L68/SUM(MissFill!L$5:L69)&gt;0.01,"",IF(MissFill!L67/SUM(MissFill!L$5:L69)&gt;0.01,"",IF(MissFill!L66/SUM(MissFill!L$5:L69)&gt;0.01,"",IF(MissFill!L65/SUM(MissFill!L$5:L69)&gt;0.01,"",DateEnded_5Day!$A66))))))))</f>
        <v/>
      </c>
      <c r="N66" s="13" t="str">
        <f>IF($A66&lt;='All Results'!$B$4,"",IF(SUM(MissFill!M$5:M69)=0,"",(IF(MissFill!M69/SUM(MissFill!M$5:M69)&gt;0.01,"",IF(MissFill!M68/SUM(MissFill!M$5:M69)&gt;0.01,"",IF(MissFill!M67/SUM(MissFill!M$5:M69)&gt;0.01,"",IF(MissFill!M66/SUM(MissFill!M$5:M69)&gt;0.01,"",IF(MissFill!M65/SUM(MissFill!M$5:M69)&gt;0.01,"",DateEnded_5Day!$A66))))))))</f>
        <v/>
      </c>
      <c r="O66" s="13" t="str">
        <f>IF($A66&lt;='All Results'!$B$4,"",IF(SUM(MissFill!N$5:N69)=0,"",(IF(MissFill!N69/SUM(MissFill!N$5:N69)&gt;0.01,"",IF(MissFill!N68/SUM(MissFill!N$5:N69)&gt;0.01,"",IF(MissFill!N67/SUM(MissFill!N$5:N69)&gt;0.01,"",IF(MissFill!N66/SUM(MissFill!N$5:N69)&gt;0.01,"",IF(MissFill!N65/SUM(MissFill!N$5:N69)&gt;0.01,"",DateEnded_5Day!$A66))))))))</f>
        <v/>
      </c>
      <c r="P66" s="13" t="str">
        <f>IF($A66&lt;='All Results'!$B$4,"",IF(SUM(MissFill!O$5:O69)=0,"",(IF(MissFill!O69/SUM(MissFill!O$5:O69)&gt;0.01,"",IF(MissFill!O68/SUM(MissFill!O$5:O69)&gt;0.01,"",IF(MissFill!O67/SUM(MissFill!O$5:O69)&gt;0.01,"",IF(MissFill!O66/SUM(MissFill!O$5:O69)&gt;0.01,"",IF(MissFill!O65/SUM(MissFill!O$5:O69)&gt;0.01,"",DateEnded_5Day!$A66))))))))</f>
        <v/>
      </c>
      <c r="Q66" s="13" t="str">
        <f>IF($A66&lt;='All Results'!$B$4,"",IF(SUM(MissFill!P$5:P69)=0,"",(IF(MissFill!P69/SUM(MissFill!P$5:P69)&gt;0.01,"",IF(MissFill!P68/SUM(MissFill!P$5:P69)&gt;0.01,"",IF(MissFill!P67/SUM(MissFill!P$5:P69)&gt;0.01,"",IF(MissFill!P66/SUM(MissFill!P$5:P69)&gt;0.01,"",IF(MissFill!P65/SUM(MissFill!P$5:P69)&gt;0.01,"",DateEnded_5Day!$A66))))))))</f>
        <v/>
      </c>
      <c r="R66" s="13" t="str">
        <f>IF($A66&lt;='All Results'!$B$4,"",IF(SUM(MissFill!Q$5:Q69)=0,"",(IF(MissFill!Q69/SUM(MissFill!Q$5:Q69)&gt;0.01,"",IF(MissFill!Q68/SUM(MissFill!Q$5:Q69)&gt;0.01,"",IF(MissFill!Q67/SUM(MissFill!Q$5:Q69)&gt;0.01,"",IF(MissFill!Q66/SUM(MissFill!Q$5:Q69)&gt;0.01,"",IF(MissFill!Q65/SUM(MissFill!Q$5:Q69)&gt;0.01,"",DateEnded_5Day!$A66))))))))</f>
        <v/>
      </c>
      <c r="S66" s="13" t="str">
        <f>IF($A66&lt;='All Results'!$B$4,"",IF(SUM(MissFill!R$5:R69)=0,"",(IF(MissFill!R69/SUM(MissFill!R$5:R69)&gt;0.01,"",IF(MissFill!R68/SUM(MissFill!R$5:R69)&gt;0.01,"",IF(MissFill!R67/SUM(MissFill!R$5:R69)&gt;0.01,"",IF(MissFill!R66/SUM(MissFill!R$5:R69)&gt;0.01,"",IF(MissFill!R65/SUM(MissFill!R$5:R69)&gt;0.01,"",DateEnded_5Day!$A66))))))))</f>
        <v/>
      </c>
      <c r="T66" s="13" t="str">
        <f>IF($A66&lt;='All Results'!$B$4,"",IF(SUM(MissFill!S$5:S69)=0,"",(IF(MissFill!S69/SUM(MissFill!S$5:S69)&gt;0.01,"",IF(MissFill!S68/SUM(MissFill!S$5:S69)&gt;0.01,"",IF(MissFill!S67/SUM(MissFill!S$5:S69)&gt;0.01,"",IF(MissFill!S66/SUM(MissFill!S$5:S69)&gt;0.01,"",IF(MissFill!S65/SUM(MissFill!S$5:S69)&gt;0.01,"",DateEnded_5Day!$A66))))))))</f>
        <v/>
      </c>
      <c r="U66" s="13" t="str">
        <f>IF($A66&lt;='All Results'!$B$4,"",IF(SUM(MissFill!T$5:T69)=0,"",(IF(MissFill!T69/SUM(MissFill!T$5:T69)&gt;0.01,"",IF(MissFill!T68/SUM(MissFill!T$5:T69)&gt;0.01,"",IF(MissFill!T67/SUM(MissFill!T$5:T69)&gt;0.01,"",IF(MissFill!T66/SUM(MissFill!T$5:T69)&gt;0.01,"",IF(MissFill!T65/SUM(MissFill!T$5:T69)&gt;0.01,"",DateEnded_5Day!$A66))))))))</f>
        <v/>
      </c>
      <c r="V66" s="13" t="str">
        <f>IF($A66&lt;='All Results'!$B$4,"",IF(SUM(MissFill!U$5:U69)=0,"",(IF(MissFill!U69/SUM(MissFill!U$5:U69)&gt;0.01,"",IF(MissFill!U68/SUM(MissFill!U$5:U69)&gt;0.01,"",IF(MissFill!U67/SUM(MissFill!U$5:U69)&gt;0.01,"",IF(MissFill!U66/SUM(MissFill!U$5:U69)&gt;0.01,"",IF(MissFill!U65/SUM(MissFill!U$5:U69)&gt;0.01,"",DateEnded_5Day!$A66))))))))</f>
        <v/>
      </c>
      <c r="W66" s="13" t="str">
        <f>IF($A66&lt;='All Results'!$B$4,"",IF(SUM(MissFill!V$5:V69)=0,"",(IF(MissFill!V69/SUM(MissFill!V$5:V69)&gt;0.01,"",IF(MissFill!V68/SUM(MissFill!V$5:V69)&gt;0.01,"",IF(MissFill!V67/SUM(MissFill!V$5:V69)&gt;0.01,"",IF(MissFill!V66/SUM(MissFill!V$5:V69)&gt;0.01,"",IF(MissFill!V65/SUM(MissFill!V$5:V69)&gt;0.01,"",DateEnded_5Day!$A66))))))))</f>
        <v/>
      </c>
      <c r="X66" s="13" t="str">
        <f>IF($A66&lt;='All Results'!$B$4,"",IF(SUM(MissFill!W$5:W69)=0,"",(IF(MissFill!W69/SUM(MissFill!W$5:W69)&gt;0.01,"",IF(MissFill!W68/SUM(MissFill!W$5:W69)&gt;0.01,"",IF(MissFill!W67/SUM(MissFill!W$5:W69)&gt;0.01,"",IF(MissFill!W66/SUM(MissFill!W$5:W69)&gt;0.01,"",IF(MissFill!W65/SUM(MissFill!W$5:W69)&gt;0.01,"",DateEnded_5Day!$A66))))))))</f>
        <v/>
      </c>
      <c r="Y66" s="13" t="str">
        <f>IF($A66&lt;='All Results'!$B$4,"",IF(SUM(MissFill!X$5:X69)=0,"",(IF(MissFill!X69/SUM(MissFill!X$5:X69)&gt;0.01,"",IF(MissFill!X68/SUM(MissFill!X$5:X69)&gt;0.01,"",IF(MissFill!X67/SUM(MissFill!X$5:X69)&gt;0.01,"",IF(MissFill!X66/SUM(MissFill!X$5:X69)&gt;0.01,"",IF(MissFill!X65/SUM(MissFill!X$5:X69)&gt;0.01,"",DateEnded_5Day!$A66))))))))</f>
        <v/>
      </c>
      <c r="Z66" s="13" t="str">
        <f>IF($A66&lt;='All Results'!$B$4,"",IF(SUM(MissFill!Y$5:Y69)=0,"",(IF(MissFill!Y69/SUM(MissFill!Y$5:Y69)&gt;0.01,"",IF(MissFill!Y68/SUM(MissFill!Y$5:Y69)&gt;0.01,"",IF(MissFill!Y67/SUM(MissFill!Y$5:Y69)&gt;0.01,"",IF(MissFill!Y66/SUM(MissFill!Y$5:Y69)&gt;0.01,"",IF(MissFill!Y65/SUM(MissFill!Y$5:Y69)&gt;0.01,"",DateEnded_5Day!$A66))))))))</f>
        <v/>
      </c>
      <c r="AA66" s="13" t="str">
        <f>IF($A66&lt;='All Results'!$B$4,"",IF(SUM(MissFill!Z$5:Z69)=0,"",(IF(MissFill!Z69/SUM(MissFill!Z$5:Z69)&gt;0.01,"",IF(MissFill!Z68/SUM(MissFill!Z$5:Z69)&gt;0.01,"",IF(MissFill!Z67/SUM(MissFill!Z$5:Z69)&gt;0.01,"",IF(MissFill!Z66/SUM(MissFill!Z$5:Z69)&gt;0.01,"",IF(MissFill!Z65/SUM(MissFill!Z$5:Z69)&gt;0.01,"",DateEnded_5Day!$A66))))))))</f>
        <v/>
      </c>
      <c r="AB66" s="13" t="str">
        <f>IF($A66&lt;='All Results'!$B$4,"",IF(SUM(MissFill!AA$5:AA69)=0,"",(IF(MissFill!AA69/SUM(MissFill!AA$5:AA69)&gt;0.01,"",IF(MissFill!AA68/SUM(MissFill!AA$5:AA69)&gt;0.01,"",IF(MissFill!AA67/SUM(MissFill!AA$5:AA69)&gt;0.01,"",IF(MissFill!AA66/SUM(MissFill!AA$5:AA69)&gt;0.01,"",IF(MissFill!AA65/SUM(MissFill!AA$5:AA69)&gt;0.01,"",DateEnded_5Day!$A66))))))))</f>
        <v/>
      </c>
      <c r="AC66" s="13" t="str">
        <f>IF($A66&lt;='All Results'!$B$4,"",IF(SUM(MissFill!AB$5:AB69)=0,"",(IF(MissFill!AB69/SUM(MissFill!AB$5:AB69)&gt;0.01,"",IF(MissFill!AB68/SUM(MissFill!AB$5:AB69)&gt;0.01,"",IF(MissFill!AB67/SUM(MissFill!AB$5:AB69)&gt;0.01,"",IF(MissFill!AB66/SUM(MissFill!AB$5:AB69)&gt;0.01,"",IF(MissFill!AB65/SUM(MissFill!AB$5:AB69)&gt;0.01,"",DateEnded_5Day!$A66))))))))</f>
        <v/>
      </c>
      <c r="AD66" s="13" t="str">
        <f>IF($A66&lt;='All Results'!$B$4,"",IF(SUM(MissFill!AC$5:AC69)=0,"",(IF(MissFill!AC69/SUM(MissFill!AC$5:AC69)&gt;0.01,"",IF(MissFill!AC68/SUM(MissFill!AC$5:AC69)&gt;0.01,"",IF(MissFill!AC67/SUM(MissFill!AC$5:AC69)&gt;0.01,"",IF(MissFill!AC66/SUM(MissFill!AC$5:AC69)&gt;0.01,"",IF(MissFill!AC65/SUM(MissFill!AC$5:AC69)&gt;0.01,"",DateEnded_5Day!$A66))))))))</f>
        <v/>
      </c>
      <c r="AE66" s="13" t="str">
        <f>IF($A66&lt;='All Results'!$B$4,"",IF(SUM(MissFill!AD$5:AD69)=0,"",(IF(MissFill!AD69/SUM(MissFill!AD$5:AD69)&gt;0.01,"",IF(MissFill!AD68/SUM(MissFill!AD$5:AD69)&gt;0.01,"",IF(MissFill!AD67/SUM(MissFill!AD$5:AD69)&gt;0.01,"",IF(MissFill!AD66/SUM(MissFill!AD$5:AD69)&gt;0.01,"",IF(MissFill!AD65/SUM(MissFill!AD$5:AD69)&gt;0.01,"",DateEnded_5Day!$A66))))))))</f>
        <v/>
      </c>
      <c r="AF66" s="13" t="str">
        <f>IF($A66&lt;='All Results'!$B$4,"",IF(SUM(MissFill!AE$5:AE69)=0,"",(IF(MissFill!AE69/SUM(MissFill!AE$5:AE69)&gt;0.01,"",IF(MissFill!AE68/SUM(MissFill!AE$5:AE69)&gt;0.01,"",IF(MissFill!AE67/SUM(MissFill!AE$5:AE69)&gt;0.01,"",IF(MissFill!AE66/SUM(MissFill!AE$5:AE69)&gt;0.01,"",IF(MissFill!AE65/SUM(MissFill!AE$5:AE69)&gt;0.01,"",DateEnded_5Day!$A66))))))))</f>
        <v/>
      </c>
      <c r="AG66" s="13" t="str">
        <f>IF($A66&lt;='All Results'!$B$4,"",IF(SUM(MissFill!AF$5:AF69)=0,"",(IF(MissFill!AF69/SUM(MissFill!AF$5:AF69)&gt;0.01,"",IF(MissFill!AF68/SUM(MissFill!AF$5:AF69)&gt;0.01,"",IF(MissFill!AF67/SUM(MissFill!AF$5:AF69)&gt;0.01,"",IF(MissFill!AF66/SUM(MissFill!AF$5:AF69)&gt;0.01,"",IF(MissFill!AF65/SUM(MissFill!AF$5:AF69)&gt;0.01,"",DateEnded_5Day!$A66))))))))</f>
        <v/>
      </c>
      <c r="AH66" s="13" t="str">
        <f>IF($A66&lt;='All Results'!$B$4,"",IF(SUM(MissFill!AG$5:AG69)=0,"",(IF(MissFill!AG69/SUM(MissFill!AG$5:AG69)&gt;0.01,"",IF(MissFill!AG68/SUM(MissFill!AG$5:AG69)&gt;0.01,"",IF(MissFill!AG67/SUM(MissFill!AG$5:AG69)&gt;0.01,"",IF(MissFill!AG66/SUM(MissFill!AG$5:AG69)&gt;0.01,"",IF(MissFill!AG65/SUM(MissFill!AG$5:AG69)&gt;0.01,"",DateEnded_5Day!$A66))))))))</f>
        <v/>
      </c>
      <c r="AI66" s="13" t="str">
        <f>IF($A66&lt;='All Results'!$B$4,"",IF(SUM(MissFill!AH$5:AH69)=0,"",(IF(MissFill!AH69/SUM(MissFill!AH$5:AH69)&gt;0.01,"",IF(MissFill!AH68/SUM(MissFill!AH$5:AH69)&gt;0.01,"",IF(MissFill!AH67/SUM(MissFill!AH$5:AH69)&gt;0.01,"",IF(MissFill!AH66/SUM(MissFill!AH$5:AH69)&gt;0.01,"",IF(MissFill!AH65/SUM(MissFill!AH$5:AH69)&gt;0.01,"",DateEnded_5Day!$A66))))))))</f>
        <v/>
      </c>
      <c r="AJ66" s="13" t="str">
        <f>IF($A66&lt;='All Results'!$B$4,"",IF(SUM(MissFill!AI$5:AI69)=0,"",(IF(MissFill!AI69/SUM(MissFill!AI$5:AI69)&gt;0.01,"",IF(MissFill!AI68/SUM(MissFill!AI$5:AI69)&gt;0.01,"",IF(MissFill!AI67/SUM(MissFill!AI$5:AI69)&gt;0.01,"",IF(MissFill!AI66/SUM(MissFill!AI$5:AI69)&gt;0.01,"",IF(MissFill!AI65/SUM(MissFill!AI$5:AI69)&gt;0.01,"",DateEnded_5Day!$A66))))))))</f>
        <v/>
      </c>
      <c r="AK66" s="13" t="str">
        <f>IF($A66&lt;='All Results'!$B$4,"",IF(SUM(MissFill!AJ$5:AJ69)=0,"",(IF(MissFill!AJ69/SUM(MissFill!AJ$5:AJ69)&gt;0.01,"",IF(MissFill!AJ68/SUM(MissFill!AJ$5:AJ69)&gt;0.01,"",IF(MissFill!AJ67/SUM(MissFill!AJ$5:AJ69)&gt;0.01,"",IF(MissFill!AJ66/SUM(MissFill!AJ$5:AJ69)&gt;0.01,"",IF(MissFill!AJ65/SUM(MissFill!AJ$5:AJ69)&gt;0.01,"",DateEnded_5Day!$A66))))))))</f>
        <v/>
      </c>
      <c r="AL66" s="13" t="str">
        <f>IF($A66&lt;='All Results'!$B$4,"",IF(SUM(MissFill!AK$5:AK69)=0,"",(IF(MissFill!AK69/SUM(MissFill!AK$5:AK69)&gt;0.01,"",IF(MissFill!AK68/SUM(MissFill!AK$5:AK69)&gt;0.01,"",IF(MissFill!AK67/SUM(MissFill!AK$5:AK69)&gt;0.01,"",IF(MissFill!AK66/SUM(MissFill!AK$5:AK69)&gt;0.01,"",IF(MissFill!AK65/SUM(MissFill!AK$5:AK69)&gt;0.01,"",DateEnded_5Day!$A66))))))))</f>
        <v/>
      </c>
      <c r="AM66" s="13" t="str">
        <f>IF($A66&lt;='All Results'!$B$4,"",IF(SUM(MissFill!AL$5:AL69)=0,"",(IF(MissFill!AL69/SUM(MissFill!AL$5:AL69)&gt;0.01,"",IF(MissFill!AL68/SUM(MissFill!AL$5:AL69)&gt;0.01,"",IF(MissFill!AL67/SUM(MissFill!AL$5:AL69)&gt;0.01,"",IF(MissFill!AL66/SUM(MissFill!AL$5:AL69)&gt;0.01,"",IF(MissFill!AL65/SUM(MissFill!AL$5:AL69)&gt;0.01,"",DateEnded_5Day!$A66))))))))</f>
        <v/>
      </c>
      <c r="AN66" s="13" t="str">
        <f>IF($A66&lt;='All Results'!$B$4,"",IF(SUM(MissFill!AM$5:AM69)=0,"",(IF(MissFill!AM69/SUM(MissFill!AM$5:AM69)&gt;0.01,"",IF(MissFill!AM68/SUM(MissFill!AM$5:AM69)&gt;0.01,"",IF(MissFill!AM67/SUM(MissFill!AM$5:AM69)&gt;0.01,"",IF(MissFill!AM66/SUM(MissFill!AM$5:AM69)&gt;0.01,"",IF(MissFill!AM65/SUM(MissFill!AM$5:AM69)&gt;0.01,"",DateEnded_5Day!$A66))))))))</f>
        <v/>
      </c>
      <c r="AO66" s="13" t="str">
        <f>IF($A66&lt;='All Results'!$B$4,"",IF(SUM(MissFill!AN$5:AN69)=0,"",(IF(MissFill!AN69/SUM(MissFill!AN$5:AN69)&gt;0.01,"",IF(MissFill!AN68/SUM(MissFill!AN$5:AN69)&gt;0.01,"",IF(MissFill!AN67/SUM(MissFill!AN$5:AN69)&gt;0.01,"",IF(MissFill!AN66/SUM(MissFill!AN$5:AN69)&gt;0.01,"",IF(MissFill!AN65/SUM(MissFill!AN$5:AN69)&gt;0.01,"",DateEnded_5Day!$A66))))))))</f>
        <v/>
      </c>
      <c r="AP66" s="13" t="str">
        <f>IF($A66&lt;='All Results'!$B$4,"",IF(SUM(MissFill!AO$5:AO69)=0,"",(IF(MissFill!AO69/SUM(MissFill!AO$5:AO69)&gt;0.01,"",IF(MissFill!AO68/SUM(MissFill!AO$5:AO69)&gt;0.01,"",IF(MissFill!AO67/SUM(MissFill!AO$5:AO69)&gt;0.01,"",IF(MissFill!AO66/SUM(MissFill!AO$5:AO69)&gt;0.01,"",IF(MissFill!AO65/SUM(MissFill!AO$5:AO69)&gt;0.01,"",DateEnded_5Day!$A66))))))))</f>
        <v/>
      </c>
      <c r="AQ66" s="13" t="str">
        <f>IF($A66&lt;='All Results'!$B$4,"",IF(SUM(MissFill!AP$5:AP69)=0,"",(IF(MissFill!AP69/SUM(MissFill!AP$5:AP69)&gt;0.01,"",IF(MissFill!AP68/SUM(MissFill!AP$5:AP69)&gt;0.01,"",IF(MissFill!AP67/SUM(MissFill!AP$5:AP69)&gt;0.01,"",IF(MissFill!AP66/SUM(MissFill!AP$5:AP69)&gt;0.01,"",IF(MissFill!AP65/SUM(MissFill!AP$5:AP69)&gt;0.01,"",DateEnded_5Day!$A66))))))))</f>
        <v/>
      </c>
      <c r="AR66" s="13" t="str">
        <f>IF($A66&lt;='All Results'!$B$4,"",IF(SUM(MissFill!AQ$5:AQ69)=0,"",(IF(MissFill!AQ69/SUM(MissFill!AQ$5:AQ69)&gt;0.01,"",IF(MissFill!AQ68/SUM(MissFill!AQ$5:AQ69)&gt;0.01,"",IF(MissFill!AQ67/SUM(MissFill!AQ$5:AQ69)&gt;0.01,"",IF(MissFill!AQ66/SUM(MissFill!AQ$5:AQ69)&gt;0.01,"",IF(MissFill!AQ65/SUM(MissFill!AQ$5:AQ69)&gt;0.01,"",DateEnded_5Day!$A66))))))))</f>
        <v/>
      </c>
      <c r="AS66" s="13" t="str">
        <f>IF($A66&lt;='All Results'!$B$4,"",IF(SUM(MissFill!AR$5:AR69)=0,"",(IF(MissFill!AR69/SUM(MissFill!AR$5:AR69)&gt;0.01,"",IF(MissFill!AR68/SUM(MissFill!AR$5:AR69)&gt;0.01,"",IF(MissFill!AR67/SUM(MissFill!AR$5:AR69)&gt;0.01,"",IF(MissFill!AR66/SUM(MissFill!AR$5:AR69)&gt;0.01,"",IF(MissFill!AR65/SUM(MissFill!AR$5:AR69)&gt;0.01,"",DateEnded_5Day!$A66))))))))</f>
        <v/>
      </c>
      <c r="AT66" s="13" t="str">
        <f>IF($A66&lt;='All Results'!$B$4,"",IF(SUM(MissFill!AS$5:AS69)=0,"",(IF(MissFill!AS69/SUM(MissFill!AS$5:AS69)&gt;0.01,"",IF(MissFill!AS68/SUM(MissFill!AS$5:AS69)&gt;0.01,"",IF(MissFill!AS67/SUM(MissFill!AS$5:AS69)&gt;0.01,"",IF(MissFill!AS66/SUM(MissFill!AS$5:AS69)&gt;0.01,"",IF(MissFill!AS65/SUM(MissFill!AS$5:AS69)&gt;0.01,"",DateEnded_5Day!$A66))))))))</f>
        <v/>
      </c>
      <c r="AU66" s="13" t="str">
        <f>IF($A66&lt;='All Results'!$B$4,"",IF(SUM(MissFill!AT$5:AT69)=0,"",(IF(MissFill!AT69/SUM(MissFill!AT$5:AT69)&gt;0.01,"",IF(MissFill!AT68/SUM(MissFill!AT$5:AT69)&gt;0.01,"",IF(MissFill!AT67/SUM(MissFill!AT$5:AT69)&gt;0.01,"",IF(MissFill!AT66/SUM(MissFill!AT$5:AT69)&gt;0.01,"",IF(MissFill!AT65/SUM(MissFill!AT$5:AT69)&gt;0.01,"",DateEnded_5Day!$A66))))))))</f>
        <v/>
      </c>
      <c r="AV66" s="13" t="str">
        <f>IF($A66&lt;='All Results'!$B$4,"",IF(SUM(MissFill!AU$5:AU69)=0,"",(IF(MissFill!AU69/SUM(MissFill!AU$5:AU69)&gt;0.01,"",IF(MissFill!AU68/SUM(MissFill!AU$5:AU69)&gt;0.01,"",IF(MissFill!AU67/SUM(MissFill!AU$5:AU69)&gt;0.01,"",IF(MissFill!AU66/SUM(MissFill!AU$5:AU69)&gt;0.01,"",IF(MissFill!AU65/SUM(MissFill!AU$5:AU69)&gt;0.01,"",DateEnded_5Day!$A66))))))))</f>
        <v/>
      </c>
      <c r="AW66" s="13" t="str">
        <f>IF($A66&lt;='All Results'!$B$4,"",IF(SUM(MissFill!AV$5:AV69)=0,"",(IF(MissFill!AV69/SUM(MissFill!AV$5:AV69)&gt;0.01,"",IF(MissFill!AV68/SUM(MissFill!AV$5:AV69)&gt;0.01,"",IF(MissFill!AV67/SUM(MissFill!AV$5:AV69)&gt;0.01,"",IF(MissFill!AV66/SUM(MissFill!AV$5:AV69)&gt;0.01,"",IF(MissFill!AV65/SUM(MissFill!AV$5:AV69)&gt;0.01,"",DateEnded_5Day!$A66))))))))</f>
        <v/>
      </c>
      <c r="AX66" s="13" t="str">
        <f>IF($A66&lt;='All Results'!$B$4,"",IF(SUM(MissFill!AW$5:AW69)=0,"",(IF(MissFill!AW69/SUM(MissFill!AW$5:AW69)&gt;0.01,"",IF(MissFill!AW68/SUM(MissFill!AW$5:AW69)&gt;0.01,"",IF(MissFill!AW67/SUM(MissFill!AW$5:AW69)&gt;0.01,"",IF(MissFill!AW66/SUM(MissFill!AW$5:AW69)&gt;0.01,"",IF(MissFill!AW65/SUM(MissFill!AW$5:AW69)&gt;0.01,"",DateEnded_5Day!$A66))))))))</f>
        <v/>
      </c>
    </row>
    <row r="67" spans="1:50" x14ac:dyDescent="0.25">
      <c r="A67" s="8">
        <v>44412</v>
      </c>
      <c r="B67" s="11">
        <v>216</v>
      </c>
      <c r="C67" s="13" t="str">
        <f>IF($A67&lt;='All Results'!$B$4,"",IF(SUM(MissFill!B$5:B70)=0,"",(IF(MissFill!B70/SUM(MissFill!B$5:B70)&gt;0.01,"",IF(MissFill!B69/SUM(MissFill!B$5:B70)&gt;0.01,"",IF(MissFill!B68/SUM(MissFill!B$5:B70)&gt;0.01,"",IF(MissFill!B67/SUM(MissFill!B$5:B70)&gt;0.01,"",IF(MissFill!B66/SUM(MissFill!B$5:B70)&gt;0.01,"",DateEnded_5Day!$A67))))))))</f>
        <v/>
      </c>
      <c r="D67" s="13" t="str">
        <f>IF($A67&lt;='All Results'!$B$4,"",IF(SUM(MissFill!C$5:C70)=0,"",(IF(MissFill!C70/SUM(MissFill!C$5:C70)&gt;0.01,"",IF(MissFill!C69/SUM(MissFill!C$5:C70)&gt;0.01,"",IF(MissFill!C68/SUM(MissFill!C$5:C70)&gt;0.01,"",IF(MissFill!C67/SUM(MissFill!C$5:C70)&gt;0.01,"",IF(MissFill!C66/SUM(MissFill!C$5:C70)&gt;0.01,"",DateEnded_5Day!$A67))))))))</f>
        <v/>
      </c>
      <c r="E67" s="13" t="str">
        <f>IF($A67&lt;='All Results'!$B$4,"",IF(SUM(MissFill!D$5:D70)=0,"",(IF(MissFill!D70/SUM(MissFill!D$5:D70)&gt;0.01,"",IF(MissFill!D69/SUM(MissFill!D$5:D70)&gt;0.01,"",IF(MissFill!D68/SUM(MissFill!D$5:D70)&gt;0.01,"",IF(MissFill!D67/SUM(MissFill!D$5:D70)&gt;0.01,"",IF(MissFill!D66/SUM(MissFill!D$5:D70)&gt;0.01,"",DateEnded_5Day!$A67))))))))</f>
        <v/>
      </c>
      <c r="F67" s="13" t="str">
        <f>IF($A67&lt;='All Results'!$B$4,"",IF(SUM(MissFill!E$5:E70)=0,"",(IF(MissFill!E70/SUM(MissFill!E$5:E70)&gt;0.01,"",IF(MissFill!E69/SUM(MissFill!E$5:E70)&gt;0.01,"",IF(MissFill!E68/SUM(MissFill!E$5:E70)&gt;0.01,"",IF(MissFill!E67/SUM(MissFill!E$5:E70)&gt;0.01,"",IF(MissFill!E66/SUM(MissFill!E$5:E70)&gt;0.01,"",DateEnded_5Day!$A67))))))))</f>
        <v/>
      </c>
      <c r="G67" s="13" t="str">
        <f>IF($A67&lt;='All Results'!$B$4,"",IF(SUM(MissFill!F$5:F70)=0,"",(IF(MissFill!F70/SUM(MissFill!F$5:F70)&gt;0.01,"",IF(MissFill!F69/SUM(MissFill!F$5:F70)&gt;0.01,"",IF(MissFill!F68/SUM(MissFill!F$5:F70)&gt;0.01,"",IF(MissFill!F67/SUM(MissFill!F$5:F70)&gt;0.01,"",IF(MissFill!F66/SUM(MissFill!F$5:F70)&gt;0.01,"",DateEnded_5Day!$A67))))))))</f>
        <v/>
      </c>
      <c r="H67" s="13" t="str">
        <f>IF($A67&lt;='All Results'!$B$4,"",IF(SUM(MissFill!G$5:G70)=0,"",(IF(MissFill!G70/SUM(MissFill!G$5:G70)&gt;0.01,"",IF(MissFill!G69/SUM(MissFill!G$5:G70)&gt;0.01,"",IF(MissFill!G68/SUM(MissFill!G$5:G70)&gt;0.01,"",IF(MissFill!G67/SUM(MissFill!G$5:G70)&gt;0.01,"",IF(MissFill!G66/SUM(MissFill!G$5:G70)&gt;0.01,"",DateEnded_5Day!$A67))))))))</f>
        <v/>
      </c>
      <c r="I67" s="13" t="str">
        <f>IF($A67&lt;='All Results'!$B$4,"",IF(SUM(MissFill!H$5:H70)=0,"",(IF(MissFill!H70/SUM(MissFill!H$5:H70)&gt;0.01,"",IF(MissFill!H69/SUM(MissFill!H$5:H70)&gt;0.01,"",IF(MissFill!H68/SUM(MissFill!H$5:H70)&gt;0.01,"",IF(MissFill!H67/SUM(MissFill!H$5:H70)&gt;0.01,"",IF(MissFill!H66/SUM(MissFill!H$5:H70)&gt;0.01,"",DateEnded_5Day!$A67))))))))</f>
        <v/>
      </c>
      <c r="J67" s="13" t="str">
        <f>IF($A67&lt;='All Results'!$B$4,"",IF(SUM(MissFill!I$5:I70)=0,"",(IF(MissFill!I70/SUM(MissFill!I$5:I70)&gt;0.01,"",IF(MissFill!I69/SUM(MissFill!I$5:I70)&gt;0.01,"",IF(MissFill!I68/SUM(MissFill!I$5:I70)&gt;0.01,"",IF(MissFill!I67/SUM(MissFill!I$5:I70)&gt;0.01,"",IF(MissFill!I66/SUM(MissFill!I$5:I70)&gt;0.01,"",DateEnded_5Day!$A67))))))))</f>
        <v/>
      </c>
      <c r="K67" s="13" t="str">
        <f>IF($A67&lt;='All Results'!$B$4,"",IF(SUM(MissFill!J$5:J70)=0,"",(IF(MissFill!J70/SUM(MissFill!J$5:J70)&gt;0.01,"",IF(MissFill!J69/SUM(MissFill!J$5:J70)&gt;0.01,"",IF(MissFill!J68/SUM(MissFill!J$5:J70)&gt;0.01,"",IF(MissFill!J67/SUM(MissFill!J$5:J70)&gt;0.01,"",IF(MissFill!J66/SUM(MissFill!J$5:J70)&gt;0.01,"",DateEnded_5Day!$A67))))))))</f>
        <v/>
      </c>
      <c r="L67" s="13" t="str">
        <f>IF($A67&lt;='All Results'!$B$4,"",IF(SUM(MissFill!K$5:K70)=0,"",(IF(MissFill!K70/SUM(MissFill!K$5:K70)&gt;0.01,"",IF(MissFill!K69/SUM(MissFill!K$5:K70)&gt;0.01,"",IF(MissFill!K68/SUM(MissFill!K$5:K70)&gt;0.01,"",IF(MissFill!K67/SUM(MissFill!K$5:K70)&gt;0.01,"",IF(MissFill!K66/SUM(MissFill!K$5:K70)&gt;0.01,"",DateEnded_5Day!$A67))))))))</f>
        <v/>
      </c>
      <c r="M67" s="13" t="str">
        <f>IF($A67&lt;='All Results'!$B$4,"",IF(SUM(MissFill!L$5:L70)=0,"",(IF(MissFill!L70/SUM(MissFill!L$5:L70)&gt;0.01,"",IF(MissFill!L69/SUM(MissFill!L$5:L70)&gt;0.01,"",IF(MissFill!L68/SUM(MissFill!L$5:L70)&gt;0.01,"",IF(MissFill!L67/SUM(MissFill!L$5:L70)&gt;0.01,"",IF(MissFill!L66/SUM(MissFill!L$5:L70)&gt;0.01,"",DateEnded_5Day!$A67))))))))</f>
        <v/>
      </c>
      <c r="N67" s="13" t="str">
        <f>IF($A67&lt;='All Results'!$B$4,"",IF(SUM(MissFill!M$5:M70)=0,"",(IF(MissFill!M70/SUM(MissFill!M$5:M70)&gt;0.01,"",IF(MissFill!M69/SUM(MissFill!M$5:M70)&gt;0.01,"",IF(MissFill!M68/SUM(MissFill!M$5:M70)&gt;0.01,"",IF(MissFill!M67/SUM(MissFill!M$5:M70)&gt;0.01,"",IF(MissFill!M66/SUM(MissFill!M$5:M70)&gt;0.01,"",DateEnded_5Day!$A67))))))))</f>
        <v/>
      </c>
      <c r="O67" s="13" t="str">
        <f>IF($A67&lt;='All Results'!$B$4,"",IF(SUM(MissFill!N$5:N70)=0,"",(IF(MissFill!N70/SUM(MissFill!N$5:N70)&gt;0.01,"",IF(MissFill!N69/SUM(MissFill!N$5:N70)&gt;0.01,"",IF(MissFill!N68/SUM(MissFill!N$5:N70)&gt;0.01,"",IF(MissFill!N67/SUM(MissFill!N$5:N70)&gt;0.01,"",IF(MissFill!N66/SUM(MissFill!N$5:N70)&gt;0.01,"",DateEnded_5Day!$A67))))))))</f>
        <v/>
      </c>
      <c r="P67" s="13" t="str">
        <f>IF($A67&lt;='All Results'!$B$4,"",IF(SUM(MissFill!O$5:O70)=0,"",(IF(MissFill!O70/SUM(MissFill!O$5:O70)&gt;0.01,"",IF(MissFill!O69/SUM(MissFill!O$5:O70)&gt;0.01,"",IF(MissFill!O68/SUM(MissFill!O$5:O70)&gt;0.01,"",IF(MissFill!O67/SUM(MissFill!O$5:O70)&gt;0.01,"",IF(MissFill!O66/SUM(MissFill!O$5:O70)&gt;0.01,"",DateEnded_5Day!$A67))))))))</f>
        <v/>
      </c>
      <c r="Q67" s="13" t="str">
        <f>IF($A67&lt;='All Results'!$B$4,"",IF(SUM(MissFill!P$5:P70)=0,"",(IF(MissFill!P70/SUM(MissFill!P$5:P70)&gt;0.01,"",IF(MissFill!P69/SUM(MissFill!P$5:P70)&gt;0.01,"",IF(MissFill!P68/SUM(MissFill!P$5:P70)&gt;0.01,"",IF(MissFill!P67/SUM(MissFill!P$5:P70)&gt;0.01,"",IF(MissFill!P66/SUM(MissFill!P$5:P70)&gt;0.01,"",DateEnded_5Day!$A67))))))))</f>
        <v/>
      </c>
      <c r="R67" s="13" t="str">
        <f>IF($A67&lt;='All Results'!$B$4,"",IF(SUM(MissFill!Q$5:Q70)=0,"",(IF(MissFill!Q70/SUM(MissFill!Q$5:Q70)&gt;0.01,"",IF(MissFill!Q69/SUM(MissFill!Q$5:Q70)&gt;0.01,"",IF(MissFill!Q68/SUM(MissFill!Q$5:Q70)&gt;0.01,"",IF(MissFill!Q67/SUM(MissFill!Q$5:Q70)&gt;0.01,"",IF(MissFill!Q66/SUM(MissFill!Q$5:Q70)&gt;0.01,"",DateEnded_5Day!$A67))))))))</f>
        <v/>
      </c>
      <c r="S67" s="13" t="str">
        <f>IF($A67&lt;='All Results'!$B$4,"",IF(SUM(MissFill!R$5:R70)=0,"",(IF(MissFill!R70/SUM(MissFill!R$5:R70)&gt;0.01,"",IF(MissFill!R69/SUM(MissFill!R$5:R70)&gt;0.01,"",IF(MissFill!R68/SUM(MissFill!R$5:R70)&gt;0.01,"",IF(MissFill!R67/SUM(MissFill!R$5:R70)&gt;0.01,"",IF(MissFill!R66/SUM(MissFill!R$5:R70)&gt;0.01,"",DateEnded_5Day!$A67))))))))</f>
        <v/>
      </c>
      <c r="T67" s="13" t="str">
        <f>IF($A67&lt;='All Results'!$B$4,"",IF(SUM(MissFill!S$5:S70)=0,"",(IF(MissFill!S70/SUM(MissFill!S$5:S70)&gt;0.01,"",IF(MissFill!S69/SUM(MissFill!S$5:S70)&gt;0.01,"",IF(MissFill!S68/SUM(MissFill!S$5:S70)&gt;0.01,"",IF(MissFill!S67/SUM(MissFill!S$5:S70)&gt;0.01,"",IF(MissFill!S66/SUM(MissFill!S$5:S70)&gt;0.01,"",DateEnded_5Day!$A67))))))))</f>
        <v/>
      </c>
      <c r="U67" s="13" t="str">
        <f>IF($A67&lt;='All Results'!$B$4,"",IF(SUM(MissFill!T$5:T70)=0,"",(IF(MissFill!T70/SUM(MissFill!T$5:T70)&gt;0.01,"",IF(MissFill!T69/SUM(MissFill!T$5:T70)&gt;0.01,"",IF(MissFill!T68/SUM(MissFill!T$5:T70)&gt;0.01,"",IF(MissFill!T67/SUM(MissFill!T$5:T70)&gt;0.01,"",IF(MissFill!T66/SUM(MissFill!T$5:T70)&gt;0.01,"",DateEnded_5Day!$A67))))))))</f>
        <v/>
      </c>
      <c r="V67" s="13" t="str">
        <f>IF($A67&lt;='All Results'!$B$4,"",IF(SUM(MissFill!U$5:U70)=0,"",(IF(MissFill!U70/SUM(MissFill!U$5:U70)&gt;0.01,"",IF(MissFill!U69/SUM(MissFill!U$5:U70)&gt;0.01,"",IF(MissFill!U68/SUM(MissFill!U$5:U70)&gt;0.01,"",IF(MissFill!U67/SUM(MissFill!U$5:U70)&gt;0.01,"",IF(MissFill!U66/SUM(MissFill!U$5:U70)&gt;0.01,"",DateEnded_5Day!$A67))))))))</f>
        <v/>
      </c>
      <c r="W67" s="13" t="str">
        <f>IF($A67&lt;='All Results'!$B$4,"",IF(SUM(MissFill!V$5:V70)=0,"",(IF(MissFill!V70/SUM(MissFill!V$5:V70)&gt;0.01,"",IF(MissFill!V69/SUM(MissFill!V$5:V70)&gt;0.01,"",IF(MissFill!V68/SUM(MissFill!V$5:V70)&gt;0.01,"",IF(MissFill!V67/SUM(MissFill!V$5:V70)&gt;0.01,"",IF(MissFill!V66/SUM(MissFill!V$5:V70)&gt;0.01,"",DateEnded_5Day!$A67))))))))</f>
        <v/>
      </c>
      <c r="X67" s="13" t="str">
        <f>IF($A67&lt;='All Results'!$B$4,"",IF(SUM(MissFill!W$5:W70)=0,"",(IF(MissFill!W70/SUM(MissFill!W$5:W70)&gt;0.01,"",IF(MissFill!W69/SUM(MissFill!W$5:W70)&gt;0.01,"",IF(MissFill!W68/SUM(MissFill!W$5:W70)&gt;0.01,"",IF(MissFill!W67/SUM(MissFill!W$5:W70)&gt;0.01,"",IF(MissFill!W66/SUM(MissFill!W$5:W70)&gt;0.01,"",DateEnded_5Day!$A67))))))))</f>
        <v/>
      </c>
      <c r="Y67" s="13" t="str">
        <f>IF($A67&lt;='All Results'!$B$4,"",IF(SUM(MissFill!X$5:X70)=0,"",(IF(MissFill!X70/SUM(MissFill!X$5:X70)&gt;0.01,"",IF(MissFill!X69/SUM(MissFill!X$5:X70)&gt;0.01,"",IF(MissFill!X68/SUM(MissFill!X$5:X70)&gt;0.01,"",IF(MissFill!X67/SUM(MissFill!X$5:X70)&gt;0.01,"",IF(MissFill!X66/SUM(MissFill!X$5:X70)&gt;0.01,"",DateEnded_5Day!$A67))))))))</f>
        <v/>
      </c>
      <c r="Z67" s="13" t="str">
        <f>IF($A67&lt;='All Results'!$B$4,"",IF(SUM(MissFill!Y$5:Y70)=0,"",(IF(MissFill!Y70/SUM(MissFill!Y$5:Y70)&gt;0.01,"",IF(MissFill!Y69/SUM(MissFill!Y$5:Y70)&gt;0.01,"",IF(MissFill!Y68/SUM(MissFill!Y$5:Y70)&gt;0.01,"",IF(MissFill!Y67/SUM(MissFill!Y$5:Y70)&gt;0.01,"",IF(MissFill!Y66/SUM(MissFill!Y$5:Y70)&gt;0.01,"",DateEnded_5Day!$A67))))))))</f>
        <v/>
      </c>
      <c r="AA67" s="13" t="str">
        <f>IF($A67&lt;='All Results'!$B$4,"",IF(SUM(MissFill!Z$5:Z70)=0,"",(IF(MissFill!Z70/SUM(MissFill!Z$5:Z70)&gt;0.01,"",IF(MissFill!Z69/SUM(MissFill!Z$5:Z70)&gt;0.01,"",IF(MissFill!Z68/SUM(MissFill!Z$5:Z70)&gt;0.01,"",IF(MissFill!Z67/SUM(MissFill!Z$5:Z70)&gt;0.01,"",IF(MissFill!Z66/SUM(MissFill!Z$5:Z70)&gt;0.01,"",DateEnded_5Day!$A67))))))))</f>
        <v/>
      </c>
      <c r="AB67" s="13" t="str">
        <f>IF($A67&lt;='All Results'!$B$4,"",IF(SUM(MissFill!AA$5:AA70)=0,"",(IF(MissFill!AA70/SUM(MissFill!AA$5:AA70)&gt;0.01,"",IF(MissFill!AA69/SUM(MissFill!AA$5:AA70)&gt;0.01,"",IF(MissFill!AA68/SUM(MissFill!AA$5:AA70)&gt;0.01,"",IF(MissFill!AA67/SUM(MissFill!AA$5:AA70)&gt;0.01,"",IF(MissFill!AA66/SUM(MissFill!AA$5:AA70)&gt;0.01,"",DateEnded_5Day!$A67))))))))</f>
        <v/>
      </c>
      <c r="AC67" s="13" t="str">
        <f>IF($A67&lt;='All Results'!$B$4,"",IF(SUM(MissFill!AB$5:AB70)=0,"",(IF(MissFill!AB70/SUM(MissFill!AB$5:AB70)&gt;0.01,"",IF(MissFill!AB69/SUM(MissFill!AB$5:AB70)&gt;0.01,"",IF(MissFill!AB68/SUM(MissFill!AB$5:AB70)&gt;0.01,"",IF(MissFill!AB67/SUM(MissFill!AB$5:AB70)&gt;0.01,"",IF(MissFill!AB66/SUM(MissFill!AB$5:AB70)&gt;0.01,"",DateEnded_5Day!$A67))))))))</f>
        <v/>
      </c>
      <c r="AD67" s="13" t="str">
        <f>IF($A67&lt;='All Results'!$B$4,"",IF(SUM(MissFill!AC$5:AC70)=0,"",(IF(MissFill!AC70/SUM(MissFill!AC$5:AC70)&gt;0.01,"",IF(MissFill!AC69/SUM(MissFill!AC$5:AC70)&gt;0.01,"",IF(MissFill!AC68/SUM(MissFill!AC$5:AC70)&gt;0.01,"",IF(MissFill!AC67/SUM(MissFill!AC$5:AC70)&gt;0.01,"",IF(MissFill!AC66/SUM(MissFill!AC$5:AC70)&gt;0.01,"",DateEnded_5Day!$A67))))))))</f>
        <v/>
      </c>
      <c r="AE67" s="13" t="str">
        <f>IF($A67&lt;='All Results'!$B$4,"",IF(SUM(MissFill!AD$5:AD70)=0,"",(IF(MissFill!AD70/SUM(MissFill!AD$5:AD70)&gt;0.01,"",IF(MissFill!AD69/SUM(MissFill!AD$5:AD70)&gt;0.01,"",IF(MissFill!AD68/SUM(MissFill!AD$5:AD70)&gt;0.01,"",IF(MissFill!AD67/SUM(MissFill!AD$5:AD70)&gt;0.01,"",IF(MissFill!AD66/SUM(MissFill!AD$5:AD70)&gt;0.01,"",DateEnded_5Day!$A67))))))))</f>
        <v/>
      </c>
      <c r="AF67" s="13" t="str">
        <f>IF($A67&lt;='All Results'!$B$4,"",IF(SUM(MissFill!AE$5:AE70)=0,"",(IF(MissFill!AE70/SUM(MissFill!AE$5:AE70)&gt;0.01,"",IF(MissFill!AE69/SUM(MissFill!AE$5:AE70)&gt;0.01,"",IF(MissFill!AE68/SUM(MissFill!AE$5:AE70)&gt;0.01,"",IF(MissFill!AE67/SUM(MissFill!AE$5:AE70)&gt;0.01,"",IF(MissFill!AE66/SUM(MissFill!AE$5:AE70)&gt;0.01,"",DateEnded_5Day!$A67))))))))</f>
        <v/>
      </c>
      <c r="AG67" s="13" t="str">
        <f>IF($A67&lt;='All Results'!$B$4,"",IF(SUM(MissFill!AF$5:AF70)=0,"",(IF(MissFill!AF70/SUM(MissFill!AF$5:AF70)&gt;0.01,"",IF(MissFill!AF69/SUM(MissFill!AF$5:AF70)&gt;0.01,"",IF(MissFill!AF68/SUM(MissFill!AF$5:AF70)&gt;0.01,"",IF(MissFill!AF67/SUM(MissFill!AF$5:AF70)&gt;0.01,"",IF(MissFill!AF66/SUM(MissFill!AF$5:AF70)&gt;0.01,"",DateEnded_5Day!$A67))))))))</f>
        <v/>
      </c>
      <c r="AH67" s="13" t="str">
        <f>IF($A67&lt;='All Results'!$B$4,"",IF(SUM(MissFill!AG$5:AG70)=0,"",(IF(MissFill!AG70/SUM(MissFill!AG$5:AG70)&gt;0.01,"",IF(MissFill!AG69/SUM(MissFill!AG$5:AG70)&gt;0.01,"",IF(MissFill!AG68/SUM(MissFill!AG$5:AG70)&gt;0.01,"",IF(MissFill!AG67/SUM(MissFill!AG$5:AG70)&gt;0.01,"",IF(MissFill!AG66/SUM(MissFill!AG$5:AG70)&gt;0.01,"",DateEnded_5Day!$A67))))))))</f>
        <v/>
      </c>
      <c r="AI67" s="13" t="str">
        <f>IF($A67&lt;='All Results'!$B$4,"",IF(SUM(MissFill!AH$5:AH70)=0,"",(IF(MissFill!AH70/SUM(MissFill!AH$5:AH70)&gt;0.01,"",IF(MissFill!AH69/SUM(MissFill!AH$5:AH70)&gt;0.01,"",IF(MissFill!AH68/SUM(MissFill!AH$5:AH70)&gt;0.01,"",IF(MissFill!AH67/SUM(MissFill!AH$5:AH70)&gt;0.01,"",IF(MissFill!AH66/SUM(MissFill!AH$5:AH70)&gt;0.01,"",DateEnded_5Day!$A67))))))))</f>
        <v/>
      </c>
      <c r="AJ67" s="13" t="str">
        <f>IF($A67&lt;='All Results'!$B$4,"",IF(SUM(MissFill!AI$5:AI70)=0,"",(IF(MissFill!AI70/SUM(MissFill!AI$5:AI70)&gt;0.01,"",IF(MissFill!AI69/SUM(MissFill!AI$5:AI70)&gt;0.01,"",IF(MissFill!AI68/SUM(MissFill!AI$5:AI70)&gt;0.01,"",IF(MissFill!AI67/SUM(MissFill!AI$5:AI70)&gt;0.01,"",IF(MissFill!AI66/SUM(MissFill!AI$5:AI70)&gt;0.01,"",DateEnded_5Day!$A67))))))))</f>
        <v/>
      </c>
      <c r="AK67" s="13" t="str">
        <f>IF($A67&lt;='All Results'!$B$4,"",IF(SUM(MissFill!AJ$5:AJ70)=0,"",(IF(MissFill!AJ70/SUM(MissFill!AJ$5:AJ70)&gt;0.01,"",IF(MissFill!AJ69/SUM(MissFill!AJ$5:AJ70)&gt;0.01,"",IF(MissFill!AJ68/SUM(MissFill!AJ$5:AJ70)&gt;0.01,"",IF(MissFill!AJ67/SUM(MissFill!AJ$5:AJ70)&gt;0.01,"",IF(MissFill!AJ66/SUM(MissFill!AJ$5:AJ70)&gt;0.01,"",DateEnded_5Day!$A67))))))))</f>
        <v/>
      </c>
      <c r="AL67" s="13" t="str">
        <f>IF($A67&lt;='All Results'!$B$4,"",IF(SUM(MissFill!AK$5:AK70)=0,"",(IF(MissFill!AK70/SUM(MissFill!AK$5:AK70)&gt;0.01,"",IF(MissFill!AK69/SUM(MissFill!AK$5:AK70)&gt;0.01,"",IF(MissFill!AK68/SUM(MissFill!AK$5:AK70)&gt;0.01,"",IF(MissFill!AK67/SUM(MissFill!AK$5:AK70)&gt;0.01,"",IF(MissFill!AK66/SUM(MissFill!AK$5:AK70)&gt;0.01,"",DateEnded_5Day!$A67))))))))</f>
        <v/>
      </c>
      <c r="AM67" s="13" t="str">
        <f>IF($A67&lt;='All Results'!$B$4,"",IF(SUM(MissFill!AL$5:AL70)=0,"",(IF(MissFill!AL70/SUM(MissFill!AL$5:AL70)&gt;0.01,"",IF(MissFill!AL69/SUM(MissFill!AL$5:AL70)&gt;0.01,"",IF(MissFill!AL68/SUM(MissFill!AL$5:AL70)&gt;0.01,"",IF(MissFill!AL67/SUM(MissFill!AL$5:AL70)&gt;0.01,"",IF(MissFill!AL66/SUM(MissFill!AL$5:AL70)&gt;0.01,"",DateEnded_5Day!$A67))))))))</f>
        <v/>
      </c>
      <c r="AN67" s="13" t="str">
        <f>IF($A67&lt;='All Results'!$B$4,"",IF(SUM(MissFill!AM$5:AM70)=0,"",(IF(MissFill!AM70/SUM(MissFill!AM$5:AM70)&gt;0.01,"",IF(MissFill!AM69/SUM(MissFill!AM$5:AM70)&gt;0.01,"",IF(MissFill!AM68/SUM(MissFill!AM$5:AM70)&gt;0.01,"",IF(MissFill!AM67/SUM(MissFill!AM$5:AM70)&gt;0.01,"",IF(MissFill!AM66/SUM(MissFill!AM$5:AM70)&gt;0.01,"",DateEnded_5Day!$A67))))))))</f>
        <v/>
      </c>
      <c r="AO67" s="13" t="str">
        <f>IF($A67&lt;='All Results'!$B$4,"",IF(SUM(MissFill!AN$5:AN70)=0,"",(IF(MissFill!AN70/SUM(MissFill!AN$5:AN70)&gt;0.01,"",IF(MissFill!AN69/SUM(MissFill!AN$5:AN70)&gt;0.01,"",IF(MissFill!AN68/SUM(MissFill!AN$5:AN70)&gt;0.01,"",IF(MissFill!AN67/SUM(MissFill!AN$5:AN70)&gt;0.01,"",IF(MissFill!AN66/SUM(MissFill!AN$5:AN70)&gt;0.01,"",DateEnded_5Day!$A67))))))))</f>
        <v/>
      </c>
      <c r="AP67" s="13" t="str">
        <f>IF($A67&lt;='All Results'!$B$4,"",IF(SUM(MissFill!AO$5:AO70)=0,"",(IF(MissFill!AO70/SUM(MissFill!AO$5:AO70)&gt;0.01,"",IF(MissFill!AO69/SUM(MissFill!AO$5:AO70)&gt;0.01,"",IF(MissFill!AO68/SUM(MissFill!AO$5:AO70)&gt;0.01,"",IF(MissFill!AO67/SUM(MissFill!AO$5:AO70)&gt;0.01,"",IF(MissFill!AO66/SUM(MissFill!AO$5:AO70)&gt;0.01,"",DateEnded_5Day!$A67))))))))</f>
        <v/>
      </c>
      <c r="AQ67" s="13" t="str">
        <f>IF($A67&lt;='All Results'!$B$4,"",IF(SUM(MissFill!AP$5:AP70)=0,"",(IF(MissFill!AP70/SUM(MissFill!AP$5:AP70)&gt;0.01,"",IF(MissFill!AP69/SUM(MissFill!AP$5:AP70)&gt;0.01,"",IF(MissFill!AP68/SUM(MissFill!AP$5:AP70)&gt;0.01,"",IF(MissFill!AP67/SUM(MissFill!AP$5:AP70)&gt;0.01,"",IF(MissFill!AP66/SUM(MissFill!AP$5:AP70)&gt;0.01,"",DateEnded_5Day!$A67))))))))</f>
        <v/>
      </c>
      <c r="AR67" s="13" t="str">
        <f>IF($A67&lt;='All Results'!$B$4,"",IF(SUM(MissFill!AQ$5:AQ70)=0,"",(IF(MissFill!AQ70/SUM(MissFill!AQ$5:AQ70)&gt;0.01,"",IF(MissFill!AQ69/SUM(MissFill!AQ$5:AQ70)&gt;0.01,"",IF(MissFill!AQ68/SUM(MissFill!AQ$5:AQ70)&gt;0.01,"",IF(MissFill!AQ67/SUM(MissFill!AQ$5:AQ70)&gt;0.01,"",IF(MissFill!AQ66/SUM(MissFill!AQ$5:AQ70)&gt;0.01,"",DateEnded_5Day!$A67))))))))</f>
        <v/>
      </c>
      <c r="AS67" s="13" t="str">
        <f>IF($A67&lt;='All Results'!$B$4,"",IF(SUM(MissFill!AR$5:AR70)=0,"",(IF(MissFill!AR70/SUM(MissFill!AR$5:AR70)&gt;0.01,"",IF(MissFill!AR69/SUM(MissFill!AR$5:AR70)&gt;0.01,"",IF(MissFill!AR68/SUM(MissFill!AR$5:AR70)&gt;0.01,"",IF(MissFill!AR67/SUM(MissFill!AR$5:AR70)&gt;0.01,"",IF(MissFill!AR66/SUM(MissFill!AR$5:AR70)&gt;0.01,"",DateEnded_5Day!$A67))))))))</f>
        <v/>
      </c>
      <c r="AT67" s="13" t="str">
        <f>IF($A67&lt;='All Results'!$B$4,"",IF(SUM(MissFill!AS$5:AS70)=0,"",(IF(MissFill!AS70/SUM(MissFill!AS$5:AS70)&gt;0.01,"",IF(MissFill!AS69/SUM(MissFill!AS$5:AS70)&gt;0.01,"",IF(MissFill!AS68/SUM(MissFill!AS$5:AS70)&gt;0.01,"",IF(MissFill!AS67/SUM(MissFill!AS$5:AS70)&gt;0.01,"",IF(MissFill!AS66/SUM(MissFill!AS$5:AS70)&gt;0.01,"",DateEnded_5Day!$A67))))))))</f>
        <v/>
      </c>
      <c r="AU67" s="13" t="str">
        <f>IF($A67&lt;='All Results'!$B$4,"",IF(SUM(MissFill!AT$5:AT70)=0,"",(IF(MissFill!AT70/SUM(MissFill!AT$5:AT70)&gt;0.01,"",IF(MissFill!AT69/SUM(MissFill!AT$5:AT70)&gt;0.01,"",IF(MissFill!AT68/SUM(MissFill!AT$5:AT70)&gt;0.01,"",IF(MissFill!AT67/SUM(MissFill!AT$5:AT70)&gt;0.01,"",IF(MissFill!AT66/SUM(MissFill!AT$5:AT70)&gt;0.01,"",DateEnded_5Day!$A67))))))))</f>
        <v/>
      </c>
      <c r="AV67" s="13" t="str">
        <f>IF($A67&lt;='All Results'!$B$4,"",IF(SUM(MissFill!AU$5:AU70)=0,"",(IF(MissFill!AU70/SUM(MissFill!AU$5:AU70)&gt;0.01,"",IF(MissFill!AU69/SUM(MissFill!AU$5:AU70)&gt;0.01,"",IF(MissFill!AU68/SUM(MissFill!AU$5:AU70)&gt;0.01,"",IF(MissFill!AU67/SUM(MissFill!AU$5:AU70)&gt;0.01,"",IF(MissFill!AU66/SUM(MissFill!AU$5:AU70)&gt;0.01,"",DateEnded_5Day!$A67))))))))</f>
        <v/>
      </c>
      <c r="AW67" s="13" t="str">
        <f>IF($A67&lt;='All Results'!$B$4,"",IF(SUM(MissFill!AV$5:AV70)=0,"",(IF(MissFill!AV70/SUM(MissFill!AV$5:AV70)&gt;0.01,"",IF(MissFill!AV69/SUM(MissFill!AV$5:AV70)&gt;0.01,"",IF(MissFill!AV68/SUM(MissFill!AV$5:AV70)&gt;0.01,"",IF(MissFill!AV67/SUM(MissFill!AV$5:AV70)&gt;0.01,"",IF(MissFill!AV66/SUM(MissFill!AV$5:AV70)&gt;0.01,"",DateEnded_5Day!$A67))))))))</f>
        <v/>
      </c>
      <c r="AX67" s="13" t="str">
        <f>IF($A67&lt;='All Results'!$B$4,"",IF(SUM(MissFill!AW$5:AW70)=0,"",(IF(MissFill!AW70/SUM(MissFill!AW$5:AW70)&gt;0.01,"",IF(MissFill!AW69/SUM(MissFill!AW$5:AW70)&gt;0.01,"",IF(MissFill!AW68/SUM(MissFill!AW$5:AW70)&gt;0.01,"",IF(MissFill!AW67/SUM(MissFill!AW$5:AW70)&gt;0.01,"",IF(MissFill!AW66/SUM(MissFill!AW$5:AW70)&gt;0.01,"",DateEnded_5Day!$A67))))))))</f>
        <v/>
      </c>
    </row>
    <row r="68" spans="1:50" x14ac:dyDescent="0.25">
      <c r="A68" s="8">
        <v>44413</v>
      </c>
      <c r="B68" s="11">
        <v>217</v>
      </c>
      <c r="C68" s="13" t="str">
        <f>IF($A68&lt;='All Results'!$B$4,"",IF(SUM(MissFill!B$5:B71)=0,"",(IF(MissFill!B71/SUM(MissFill!B$5:B71)&gt;0.01,"",IF(MissFill!B70/SUM(MissFill!B$5:B71)&gt;0.01,"",IF(MissFill!B69/SUM(MissFill!B$5:B71)&gt;0.01,"",IF(MissFill!B68/SUM(MissFill!B$5:B71)&gt;0.01,"",IF(MissFill!B67/SUM(MissFill!B$5:B71)&gt;0.01,"",DateEnded_5Day!$A68))))))))</f>
        <v/>
      </c>
      <c r="D68" s="13" t="str">
        <f>IF($A68&lt;='All Results'!$B$4,"",IF(SUM(MissFill!C$5:C71)=0,"",(IF(MissFill!C71/SUM(MissFill!C$5:C71)&gt;0.01,"",IF(MissFill!C70/SUM(MissFill!C$5:C71)&gt;0.01,"",IF(MissFill!C69/SUM(MissFill!C$5:C71)&gt;0.01,"",IF(MissFill!C68/SUM(MissFill!C$5:C71)&gt;0.01,"",IF(MissFill!C67/SUM(MissFill!C$5:C71)&gt;0.01,"",DateEnded_5Day!$A68))))))))</f>
        <v/>
      </c>
      <c r="E68" s="13" t="str">
        <f>IF($A68&lt;='All Results'!$B$4,"",IF(SUM(MissFill!D$5:D71)=0,"",(IF(MissFill!D71/SUM(MissFill!D$5:D71)&gt;0.01,"",IF(MissFill!D70/SUM(MissFill!D$5:D71)&gt;0.01,"",IF(MissFill!D69/SUM(MissFill!D$5:D71)&gt;0.01,"",IF(MissFill!D68/SUM(MissFill!D$5:D71)&gt;0.01,"",IF(MissFill!D67/SUM(MissFill!D$5:D71)&gt;0.01,"",DateEnded_5Day!$A68))))))))</f>
        <v/>
      </c>
      <c r="F68" s="13" t="str">
        <f>IF($A68&lt;='All Results'!$B$4,"",IF(SUM(MissFill!E$5:E71)=0,"",(IF(MissFill!E71/SUM(MissFill!E$5:E71)&gt;0.01,"",IF(MissFill!E70/SUM(MissFill!E$5:E71)&gt;0.01,"",IF(MissFill!E69/SUM(MissFill!E$5:E71)&gt;0.01,"",IF(MissFill!E68/SUM(MissFill!E$5:E71)&gt;0.01,"",IF(MissFill!E67/SUM(MissFill!E$5:E71)&gt;0.01,"",DateEnded_5Day!$A68))))))))</f>
        <v/>
      </c>
      <c r="G68" s="13" t="str">
        <f>IF($A68&lt;='All Results'!$B$4,"",IF(SUM(MissFill!F$5:F71)=0,"",(IF(MissFill!F71/SUM(MissFill!F$5:F71)&gt;0.01,"",IF(MissFill!F70/SUM(MissFill!F$5:F71)&gt;0.01,"",IF(MissFill!F69/SUM(MissFill!F$5:F71)&gt;0.01,"",IF(MissFill!F68/SUM(MissFill!F$5:F71)&gt;0.01,"",IF(MissFill!F67/SUM(MissFill!F$5:F71)&gt;0.01,"",DateEnded_5Day!$A68))))))))</f>
        <v/>
      </c>
      <c r="H68" s="13" t="str">
        <f>IF($A68&lt;='All Results'!$B$4,"",IF(SUM(MissFill!G$5:G71)=0,"",(IF(MissFill!G71/SUM(MissFill!G$5:G71)&gt;0.01,"",IF(MissFill!G70/SUM(MissFill!G$5:G71)&gt;0.01,"",IF(MissFill!G69/SUM(MissFill!G$5:G71)&gt;0.01,"",IF(MissFill!G68/SUM(MissFill!G$5:G71)&gt;0.01,"",IF(MissFill!G67/SUM(MissFill!G$5:G71)&gt;0.01,"",DateEnded_5Day!$A68))))))))</f>
        <v/>
      </c>
      <c r="I68" s="13" t="str">
        <f>IF($A68&lt;='All Results'!$B$4,"",IF(SUM(MissFill!H$5:H71)=0,"",(IF(MissFill!H71/SUM(MissFill!H$5:H71)&gt;0.01,"",IF(MissFill!H70/SUM(MissFill!H$5:H71)&gt;0.01,"",IF(MissFill!H69/SUM(MissFill!H$5:H71)&gt;0.01,"",IF(MissFill!H68/SUM(MissFill!H$5:H71)&gt;0.01,"",IF(MissFill!H67/SUM(MissFill!H$5:H71)&gt;0.01,"",DateEnded_5Day!$A68))))))))</f>
        <v/>
      </c>
      <c r="J68" s="13" t="str">
        <f>IF($A68&lt;='All Results'!$B$4,"",IF(SUM(MissFill!I$5:I71)=0,"",(IF(MissFill!I71/SUM(MissFill!I$5:I71)&gt;0.01,"",IF(MissFill!I70/SUM(MissFill!I$5:I71)&gt;0.01,"",IF(MissFill!I69/SUM(MissFill!I$5:I71)&gt;0.01,"",IF(MissFill!I68/SUM(MissFill!I$5:I71)&gt;0.01,"",IF(MissFill!I67/SUM(MissFill!I$5:I71)&gt;0.01,"",DateEnded_5Day!$A68))))))))</f>
        <v/>
      </c>
      <c r="K68" s="13" t="str">
        <f>IF($A68&lt;='All Results'!$B$4,"",IF(SUM(MissFill!J$5:J71)=0,"",(IF(MissFill!J71/SUM(MissFill!J$5:J71)&gt;0.01,"",IF(MissFill!J70/SUM(MissFill!J$5:J71)&gt;0.01,"",IF(MissFill!J69/SUM(MissFill!J$5:J71)&gt;0.01,"",IF(MissFill!J68/SUM(MissFill!J$5:J71)&gt;0.01,"",IF(MissFill!J67/SUM(MissFill!J$5:J71)&gt;0.01,"",DateEnded_5Day!$A68))))))))</f>
        <v/>
      </c>
      <c r="L68" s="13" t="str">
        <f>IF($A68&lt;='All Results'!$B$4,"",IF(SUM(MissFill!K$5:K71)=0,"",(IF(MissFill!K71/SUM(MissFill!K$5:K71)&gt;0.01,"",IF(MissFill!K70/SUM(MissFill!K$5:K71)&gt;0.01,"",IF(MissFill!K69/SUM(MissFill!K$5:K71)&gt;0.01,"",IF(MissFill!K68/SUM(MissFill!K$5:K71)&gt;0.01,"",IF(MissFill!K67/SUM(MissFill!K$5:K71)&gt;0.01,"",DateEnded_5Day!$A68))))))))</f>
        <v/>
      </c>
      <c r="M68" s="13" t="str">
        <f>IF($A68&lt;='All Results'!$B$4,"",IF(SUM(MissFill!L$5:L71)=0,"",(IF(MissFill!L71/SUM(MissFill!L$5:L71)&gt;0.01,"",IF(MissFill!L70/SUM(MissFill!L$5:L71)&gt;0.01,"",IF(MissFill!L69/SUM(MissFill!L$5:L71)&gt;0.01,"",IF(MissFill!L68/SUM(MissFill!L$5:L71)&gt;0.01,"",IF(MissFill!L67/SUM(MissFill!L$5:L71)&gt;0.01,"",DateEnded_5Day!$A68))))))))</f>
        <v/>
      </c>
      <c r="N68" s="13" t="str">
        <f>IF($A68&lt;='All Results'!$B$4,"",IF(SUM(MissFill!M$5:M71)=0,"",(IF(MissFill!M71/SUM(MissFill!M$5:M71)&gt;0.01,"",IF(MissFill!M70/SUM(MissFill!M$5:M71)&gt;0.01,"",IF(MissFill!M69/SUM(MissFill!M$5:M71)&gt;0.01,"",IF(MissFill!M68/SUM(MissFill!M$5:M71)&gt;0.01,"",IF(MissFill!M67/SUM(MissFill!M$5:M71)&gt;0.01,"",DateEnded_5Day!$A68))))))))</f>
        <v/>
      </c>
      <c r="O68" s="13" t="str">
        <f>IF($A68&lt;='All Results'!$B$4,"",IF(SUM(MissFill!N$5:N71)=0,"",(IF(MissFill!N71/SUM(MissFill!N$5:N71)&gt;0.01,"",IF(MissFill!N70/SUM(MissFill!N$5:N71)&gt;0.01,"",IF(MissFill!N69/SUM(MissFill!N$5:N71)&gt;0.01,"",IF(MissFill!N68/SUM(MissFill!N$5:N71)&gt;0.01,"",IF(MissFill!N67/SUM(MissFill!N$5:N71)&gt;0.01,"",DateEnded_5Day!$A68))))))))</f>
        <v/>
      </c>
      <c r="P68" s="13" t="str">
        <f>IF($A68&lt;='All Results'!$B$4,"",IF(SUM(MissFill!O$5:O71)=0,"",(IF(MissFill!O71/SUM(MissFill!O$5:O71)&gt;0.01,"",IF(MissFill!O70/SUM(MissFill!O$5:O71)&gt;0.01,"",IF(MissFill!O69/SUM(MissFill!O$5:O71)&gt;0.01,"",IF(MissFill!O68/SUM(MissFill!O$5:O71)&gt;0.01,"",IF(MissFill!O67/SUM(MissFill!O$5:O71)&gt;0.01,"",DateEnded_5Day!$A68))))))))</f>
        <v/>
      </c>
      <c r="Q68" s="13" t="str">
        <f>IF($A68&lt;='All Results'!$B$4,"",IF(SUM(MissFill!P$5:P71)=0,"",(IF(MissFill!P71/SUM(MissFill!P$5:P71)&gt;0.01,"",IF(MissFill!P70/SUM(MissFill!P$5:P71)&gt;0.01,"",IF(MissFill!P69/SUM(MissFill!P$5:P71)&gt;0.01,"",IF(MissFill!P68/SUM(MissFill!P$5:P71)&gt;0.01,"",IF(MissFill!P67/SUM(MissFill!P$5:P71)&gt;0.01,"",DateEnded_5Day!$A68))))))))</f>
        <v/>
      </c>
      <c r="R68" s="13" t="str">
        <f>IF($A68&lt;='All Results'!$B$4,"",IF(SUM(MissFill!Q$5:Q71)=0,"",(IF(MissFill!Q71/SUM(MissFill!Q$5:Q71)&gt;0.01,"",IF(MissFill!Q70/SUM(MissFill!Q$5:Q71)&gt;0.01,"",IF(MissFill!Q69/SUM(MissFill!Q$5:Q71)&gt;0.01,"",IF(MissFill!Q68/SUM(MissFill!Q$5:Q71)&gt;0.01,"",IF(MissFill!Q67/SUM(MissFill!Q$5:Q71)&gt;0.01,"",DateEnded_5Day!$A68))))))))</f>
        <v/>
      </c>
      <c r="S68" s="13" t="str">
        <f>IF($A68&lt;='All Results'!$B$4,"",IF(SUM(MissFill!R$5:R71)=0,"",(IF(MissFill!R71/SUM(MissFill!R$5:R71)&gt;0.01,"",IF(MissFill!R70/SUM(MissFill!R$5:R71)&gt;0.01,"",IF(MissFill!R69/SUM(MissFill!R$5:R71)&gt;0.01,"",IF(MissFill!R68/SUM(MissFill!R$5:R71)&gt;0.01,"",IF(MissFill!R67/SUM(MissFill!R$5:R71)&gt;0.01,"",DateEnded_5Day!$A68))))))))</f>
        <v/>
      </c>
      <c r="T68" s="13" t="str">
        <f>IF($A68&lt;='All Results'!$B$4,"",IF(SUM(MissFill!S$5:S71)=0,"",(IF(MissFill!S71/SUM(MissFill!S$5:S71)&gt;0.01,"",IF(MissFill!S70/SUM(MissFill!S$5:S71)&gt;0.01,"",IF(MissFill!S69/SUM(MissFill!S$5:S71)&gt;0.01,"",IF(MissFill!S68/SUM(MissFill!S$5:S71)&gt;0.01,"",IF(MissFill!S67/SUM(MissFill!S$5:S71)&gt;0.01,"",DateEnded_5Day!$A68))))))))</f>
        <v/>
      </c>
      <c r="U68" s="13" t="str">
        <f>IF($A68&lt;='All Results'!$B$4,"",IF(SUM(MissFill!T$5:T71)=0,"",(IF(MissFill!T71/SUM(MissFill!T$5:T71)&gt;0.01,"",IF(MissFill!T70/SUM(MissFill!T$5:T71)&gt;0.01,"",IF(MissFill!T69/SUM(MissFill!T$5:T71)&gt;0.01,"",IF(MissFill!T68/SUM(MissFill!T$5:T71)&gt;0.01,"",IF(MissFill!T67/SUM(MissFill!T$5:T71)&gt;0.01,"",DateEnded_5Day!$A68))))))))</f>
        <v/>
      </c>
      <c r="V68" s="13" t="str">
        <f>IF($A68&lt;='All Results'!$B$4,"",IF(SUM(MissFill!U$5:U71)=0,"",(IF(MissFill!U71/SUM(MissFill!U$5:U71)&gt;0.01,"",IF(MissFill!U70/SUM(MissFill!U$5:U71)&gt;0.01,"",IF(MissFill!U69/SUM(MissFill!U$5:U71)&gt;0.01,"",IF(MissFill!U68/SUM(MissFill!U$5:U71)&gt;0.01,"",IF(MissFill!U67/SUM(MissFill!U$5:U71)&gt;0.01,"",DateEnded_5Day!$A68))))))))</f>
        <v/>
      </c>
      <c r="W68" s="13" t="str">
        <f>IF($A68&lt;='All Results'!$B$4,"",IF(SUM(MissFill!V$5:V71)=0,"",(IF(MissFill!V71/SUM(MissFill!V$5:V71)&gt;0.01,"",IF(MissFill!V70/SUM(MissFill!V$5:V71)&gt;0.01,"",IF(MissFill!V69/SUM(MissFill!V$5:V71)&gt;0.01,"",IF(MissFill!V68/SUM(MissFill!V$5:V71)&gt;0.01,"",IF(MissFill!V67/SUM(MissFill!V$5:V71)&gt;0.01,"",DateEnded_5Day!$A68))))))))</f>
        <v/>
      </c>
      <c r="X68" s="13" t="str">
        <f>IF($A68&lt;='All Results'!$B$4,"",IF(SUM(MissFill!W$5:W71)=0,"",(IF(MissFill!W71/SUM(MissFill!W$5:W71)&gt;0.01,"",IF(MissFill!W70/SUM(MissFill!W$5:W71)&gt;0.01,"",IF(MissFill!W69/SUM(MissFill!W$5:W71)&gt;0.01,"",IF(MissFill!W68/SUM(MissFill!W$5:W71)&gt;0.01,"",IF(MissFill!W67/SUM(MissFill!W$5:W71)&gt;0.01,"",DateEnded_5Day!$A68))))))))</f>
        <v/>
      </c>
      <c r="Y68" s="13" t="str">
        <f>IF($A68&lt;='All Results'!$B$4,"",IF(SUM(MissFill!X$5:X71)=0,"",(IF(MissFill!X71/SUM(MissFill!X$5:X71)&gt;0.01,"",IF(MissFill!X70/SUM(MissFill!X$5:X71)&gt;0.01,"",IF(MissFill!X69/SUM(MissFill!X$5:X71)&gt;0.01,"",IF(MissFill!X68/SUM(MissFill!X$5:X71)&gt;0.01,"",IF(MissFill!X67/SUM(MissFill!X$5:X71)&gt;0.01,"",DateEnded_5Day!$A68))))))))</f>
        <v/>
      </c>
      <c r="Z68" s="13" t="str">
        <f>IF($A68&lt;='All Results'!$B$4,"",IF(SUM(MissFill!Y$5:Y71)=0,"",(IF(MissFill!Y71/SUM(MissFill!Y$5:Y71)&gt;0.01,"",IF(MissFill!Y70/SUM(MissFill!Y$5:Y71)&gt;0.01,"",IF(MissFill!Y69/SUM(MissFill!Y$5:Y71)&gt;0.01,"",IF(MissFill!Y68/SUM(MissFill!Y$5:Y71)&gt;0.01,"",IF(MissFill!Y67/SUM(MissFill!Y$5:Y71)&gt;0.01,"",DateEnded_5Day!$A68))))))))</f>
        <v/>
      </c>
      <c r="AA68" s="13" t="str">
        <f>IF($A68&lt;='All Results'!$B$4,"",IF(SUM(MissFill!Z$5:Z71)=0,"",(IF(MissFill!Z71/SUM(MissFill!Z$5:Z71)&gt;0.01,"",IF(MissFill!Z70/SUM(MissFill!Z$5:Z71)&gt;0.01,"",IF(MissFill!Z69/SUM(MissFill!Z$5:Z71)&gt;0.01,"",IF(MissFill!Z68/SUM(MissFill!Z$5:Z71)&gt;0.01,"",IF(MissFill!Z67/SUM(MissFill!Z$5:Z71)&gt;0.01,"",DateEnded_5Day!$A68))))))))</f>
        <v/>
      </c>
      <c r="AB68" s="13" t="str">
        <f>IF($A68&lt;='All Results'!$B$4,"",IF(SUM(MissFill!AA$5:AA71)=0,"",(IF(MissFill!AA71/SUM(MissFill!AA$5:AA71)&gt;0.01,"",IF(MissFill!AA70/SUM(MissFill!AA$5:AA71)&gt;0.01,"",IF(MissFill!AA69/SUM(MissFill!AA$5:AA71)&gt;0.01,"",IF(MissFill!AA68/SUM(MissFill!AA$5:AA71)&gt;0.01,"",IF(MissFill!AA67/SUM(MissFill!AA$5:AA71)&gt;0.01,"",DateEnded_5Day!$A68))))))))</f>
        <v/>
      </c>
      <c r="AC68" s="13" t="str">
        <f>IF($A68&lt;='All Results'!$B$4,"",IF(SUM(MissFill!AB$5:AB71)=0,"",(IF(MissFill!AB71/SUM(MissFill!AB$5:AB71)&gt;0.01,"",IF(MissFill!AB70/SUM(MissFill!AB$5:AB71)&gt;0.01,"",IF(MissFill!AB69/SUM(MissFill!AB$5:AB71)&gt;0.01,"",IF(MissFill!AB68/SUM(MissFill!AB$5:AB71)&gt;0.01,"",IF(MissFill!AB67/SUM(MissFill!AB$5:AB71)&gt;0.01,"",DateEnded_5Day!$A68))))))))</f>
        <v/>
      </c>
      <c r="AD68" s="13" t="str">
        <f>IF($A68&lt;='All Results'!$B$4,"",IF(SUM(MissFill!AC$5:AC71)=0,"",(IF(MissFill!AC71/SUM(MissFill!AC$5:AC71)&gt;0.01,"",IF(MissFill!AC70/SUM(MissFill!AC$5:AC71)&gt;0.01,"",IF(MissFill!AC69/SUM(MissFill!AC$5:AC71)&gt;0.01,"",IF(MissFill!AC68/SUM(MissFill!AC$5:AC71)&gt;0.01,"",IF(MissFill!AC67/SUM(MissFill!AC$5:AC71)&gt;0.01,"",DateEnded_5Day!$A68))))))))</f>
        <v/>
      </c>
      <c r="AE68" s="13" t="str">
        <f>IF($A68&lt;='All Results'!$B$4,"",IF(SUM(MissFill!AD$5:AD71)=0,"",(IF(MissFill!AD71/SUM(MissFill!AD$5:AD71)&gt;0.01,"",IF(MissFill!AD70/SUM(MissFill!AD$5:AD71)&gt;0.01,"",IF(MissFill!AD69/SUM(MissFill!AD$5:AD71)&gt;0.01,"",IF(MissFill!AD68/SUM(MissFill!AD$5:AD71)&gt;0.01,"",IF(MissFill!AD67/SUM(MissFill!AD$5:AD71)&gt;0.01,"",DateEnded_5Day!$A68))))))))</f>
        <v/>
      </c>
      <c r="AF68" s="13" t="str">
        <f>IF($A68&lt;='All Results'!$B$4,"",IF(SUM(MissFill!AE$5:AE71)=0,"",(IF(MissFill!AE71/SUM(MissFill!AE$5:AE71)&gt;0.01,"",IF(MissFill!AE70/SUM(MissFill!AE$5:AE71)&gt;0.01,"",IF(MissFill!AE69/SUM(MissFill!AE$5:AE71)&gt;0.01,"",IF(MissFill!AE68/SUM(MissFill!AE$5:AE71)&gt;0.01,"",IF(MissFill!AE67/SUM(MissFill!AE$5:AE71)&gt;0.01,"",DateEnded_5Day!$A68))))))))</f>
        <v/>
      </c>
      <c r="AG68" s="13" t="str">
        <f>IF($A68&lt;='All Results'!$B$4,"",IF(SUM(MissFill!AF$5:AF71)=0,"",(IF(MissFill!AF71/SUM(MissFill!AF$5:AF71)&gt;0.01,"",IF(MissFill!AF70/SUM(MissFill!AF$5:AF71)&gt;0.01,"",IF(MissFill!AF69/SUM(MissFill!AF$5:AF71)&gt;0.01,"",IF(MissFill!AF68/SUM(MissFill!AF$5:AF71)&gt;0.01,"",IF(MissFill!AF67/SUM(MissFill!AF$5:AF71)&gt;0.01,"",DateEnded_5Day!$A68))))))))</f>
        <v/>
      </c>
      <c r="AH68" s="13" t="str">
        <f>IF($A68&lt;='All Results'!$B$4,"",IF(SUM(MissFill!AG$5:AG71)=0,"",(IF(MissFill!AG71/SUM(MissFill!AG$5:AG71)&gt;0.01,"",IF(MissFill!AG70/SUM(MissFill!AG$5:AG71)&gt;0.01,"",IF(MissFill!AG69/SUM(MissFill!AG$5:AG71)&gt;0.01,"",IF(MissFill!AG68/SUM(MissFill!AG$5:AG71)&gt;0.01,"",IF(MissFill!AG67/SUM(MissFill!AG$5:AG71)&gt;0.01,"",DateEnded_5Day!$A68))))))))</f>
        <v/>
      </c>
      <c r="AI68" s="13" t="str">
        <f>IF($A68&lt;='All Results'!$B$4,"",IF(SUM(MissFill!AH$5:AH71)=0,"",(IF(MissFill!AH71/SUM(MissFill!AH$5:AH71)&gt;0.01,"",IF(MissFill!AH70/SUM(MissFill!AH$5:AH71)&gt;0.01,"",IF(MissFill!AH69/SUM(MissFill!AH$5:AH71)&gt;0.01,"",IF(MissFill!AH68/SUM(MissFill!AH$5:AH71)&gt;0.01,"",IF(MissFill!AH67/SUM(MissFill!AH$5:AH71)&gt;0.01,"",DateEnded_5Day!$A68))))))))</f>
        <v/>
      </c>
      <c r="AJ68" s="13" t="str">
        <f>IF($A68&lt;='All Results'!$B$4,"",IF(SUM(MissFill!AI$5:AI71)=0,"",(IF(MissFill!AI71/SUM(MissFill!AI$5:AI71)&gt;0.01,"",IF(MissFill!AI70/SUM(MissFill!AI$5:AI71)&gt;0.01,"",IF(MissFill!AI69/SUM(MissFill!AI$5:AI71)&gt;0.01,"",IF(MissFill!AI68/SUM(MissFill!AI$5:AI71)&gt;0.01,"",IF(MissFill!AI67/SUM(MissFill!AI$5:AI71)&gt;0.01,"",DateEnded_5Day!$A68))))))))</f>
        <v/>
      </c>
      <c r="AK68" s="13" t="str">
        <f>IF($A68&lt;='All Results'!$B$4,"",IF(SUM(MissFill!AJ$5:AJ71)=0,"",(IF(MissFill!AJ71/SUM(MissFill!AJ$5:AJ71)&gt;0.01,"",IF(MissFill!AJ70/SUM(MissFill!AJ$5:AJ71)&gt;0.01,"",IF(MissFill!AJ69/SUM(MissFill!AJ$5:AJ71)&gt;0.01,"",IF(MissFill!AJ68/SUM(MissFill!AJ$5:AJ71)&gt;0.01,"",IF(MissFill!AJ67/SUM(MissFill!AJ$5:AJ71)&gt;0.01,"",DateEnded_5Day!$A68))))))))</f>
        <v/>
      </c>
      <c r="AL68" s="13" t="str">
        <f>IF($A68&lt;='All Results'!$B$4,"",IF(SUM(MissFill!AK$5:AK71)=0,"",(IF(MissFill!AK71/SUM(MissFill!AK$5:AK71)&gt;0.01,"",IF(MissFill!AK70/SUM(MissFill!AK$5:AK71)&gt;0.01,"",IF(MissFill!AK69/SUM(MissFill!AK$5:AK71)&gt;0.01,"",IF(MissFill!AK68/SUM(MissFill!AK$5:AK71)&gt;0.01,"",IF(MissFill!AK67/SUM(MissFill!AK$5:AK71)&gt;0.01,"",DateEnded_5Day!$A68))))))))</f>
        <v/>
      </c>
      <c r="AM68" s="13" t="str">
        <f>IF($A68&lt;='All Results'!$B$4,"",IF(SUM(MissFill!AL$5:AL71)=0,"",(IF(MissFill!AL71/SUM(MissFill!AL$5:AL71)&gt;0.01,"",IF(MissFill!AL70/SUM(MissFill!AL$5:AL71)&gt;0.01,"",IF(MissFill!AL69/SUM(MissFill!AL$5:AL71)&gt;0.01,"",IF(MissFill!AL68/SUM(MissFill!AL$5:AL71)&gt;0.01,"",IF(MissFill!AL67/SUM(MissFill!AL$5:AL71)&gt;0.01,"",DateEnded_5Day!$A68))))))))</f>
        <v/>
      </c>
      <c r="AN68" s="13" t="str">
        <f>IF($A68&lt;='All Results'!$B$4,"",IF(SUM(MissFill!AM$5:AM71)=0,"",(IF(MissFill!AM71/SUM(MissFill!AM$5:AM71)&gt;0.01,"",IF(MissFill!AM70/SUM(MissFill!AM$5:AM71)&gt;0.01,"",IF(MissFill!AM69/SUM(MissFill!AM$5:AM71)&gt;0.01,"",IF(MissFill!AM68/SUM(MissFill!AM$5:AM71)&gt;0.01,"",IF(MissFill!AM67/SUM(MissFill!AM$5:AM71)&gt;0.01,"",DateEnded_5Day!$A68))))))))</f>
        <v/>
      </c>
      <c r="AO68" s="13" t="str">
        <f>IF($A68&lt;='All Results'!$B$4,"",IF(SUM(MissFill!AN$5:AN71)=0,"",(IF(MissFill!AN71/SUM(MissFill!AN$5:AN71)&gt;0.01,"",IF(MissFill!AN70/SUM(MissFill!AN$5:AN71)&gt;0.01,"",IF(MissFill!AN69/SUM(MissFill!AN$5:AN71)&gt;0.01,"",IF(MissFill!AN68/SUM(MissFill!AN$5:AN71)&gt;0.01,"",IF(MissFill!AN67/SUM(MissFill!AN$5:AN71)&gt;0.01,"",DateEnded_5Day!$A68))))))))</f>
        <v/>
      </c>
      <c r="AP68" s="13" t="str">
        <f>IF($A68&lt;='All Results'!$B$4,"",IF(SUM(MissFill!AO$5:AO71)=0,"",(IF(MissFill!AO71/SUM(MissFill!AO$5:AO71)&gt;0.01,"",IF(MissFill!AO70/SUM(MissFill!AO$5:AO71)&gt;0.01,"",IF(MissFill!AO69/SUM(MissFill!AO$5:AO71)&gt;0.01,"",IF(MissFill!AO68/SUM(MissFill!AO$5:AO71)&gt;0.01,"",IF(MissFill!AO67/SUM(MissFill!AO$5:AO71)&gt;0.01,"",DateEnded_5Day!$A68))))))))</f>
        <v/>
      </c>
      <c r="AQ68" s="13" t="str">
        <f>IF($A68&lt;='All Results'!$B$4,"",IF(SUM(MissFill!AP$5:AP71)=0,"",(IF(MissFill!AP71/SUM(MissFill!AP$5:AP71)&gt;0.01,"",IF(MissFill!AP70/SUM(MissFill!AP$5:AP71)&gt;0.01,"",IF(MissFill!AP69/SUM(MissFill!AP$5:AP71)&gt;0.01,"",IF(MissFill!AP68/SUM(MissFill!AP$5:AP71)&gt;0.01,"",IF(MissFill!AP67/SUM(MissFill!AP$5:AP71)&gt;0.01,"",DateEnded_5Day!$A68))))))))</f>
        <v/>
      </c>
      <c r="AR68" s="13" t="str">
        <f>IF($A68&lt;='All Results'!$B$4,"",IF(SUM(MissFill!AQ$5:AQ71)=0,"",(IF(MissFill!AQ71/SUM(MissFill!AQ$5:AQ71)&gt;0.01,"",IF(MissFill!AQ70/SUM(MissFill!AQ$5:AQ71)&gt;0.01,"",IF(MissFill!AQ69/SUM(MissFill!AQ$5:AQ71)&gt;0.01,"",IF(MissFill!AQ68/SUM(MissFill!AQ$5:AQ71)&gt;0.01,"",IF(MissFill!AQ67/SUM(MissFill!AQ$5:AQ71)&gt;0.01,"",DateEnded_5Day!$A68))))))))</f>
        <v/>
      </c>
      <c r="AS68" s="13" t="str">
        <f>IF($A68&lt;='All Results'!$B$4,"",IF(SUM(MissFill!AR$5:AR71)=0,"",(IF(MissFill!AR71/SUM(MissFill!AR$5:AR71)&gt;0.01,"",IF(MissFill!AR70/SUM(MissFill!AR$5:AR71)&gt;0.01,"",IF(MissFill!AR69/SUM(MissFill!AR$5:AR71)&gt;0.01,"",IF(MissFill!AR68/SUM(MissFill!AR$5:AR71)&gt;0.01,"",IF(MissFill!AR67/SUM(MissFill!AR$5:AR71)&gt;0.01,"",DateEnded_5Day!$A68))))))))</f>
        <v/>
      </c>
      <c r="AT68" s="13" t="str">
        <f>IF($A68&lt;='All Results'!$B$4,"",IF(SUM(MissFill!AS$5:AS71)=0,"",(IF(MissFill!AS71/SUM(MissFill!AS$5:AS71)&gt;0.01,"",IF(MissFill!AS70/SUM(MissFill!AS$5:AS71)&gt;0.01,"",IF(MissFill!AS69/SUM(MissFill!AS$5:AS71)&gt;0.01,"",IF(MissFill!AS68/SUM(MissFill!AS$5:AS71)&gt;0.01,"",IF(MissFill!AS67/SUM(MissFill!AS$5:AS71)&gt;0.01,"",DateEnded_5Day!$A68))))))))</f>
        <v/>
      </c>
      <c r="AU68" s="13" t="str">
        <f>IF($A68&lt;='All Results'!$B$4,"",IF(SUM(MissFill!AT$5:AT71)=0,"",(IF(MissFill!AT71/SUM(MissFill!AT$5:AT71)&gt;0.01,"",IF(MissFill!AT70/SUM(MissFill!AT$5:AT71)&gt;0.01,"",IF(MissFill!AT69/SUM(MissFill!AT$5:AT71)&gt;0.01,"",IF(MissFill!AT68/SUM(MissFill!AT$5:AT71)&gt;0.01,"",IF(MissFill!AT67/SUM(MissFill!AT$5:AT71)&gt;0.01,"",DateEnded_5Day!$A68))))))))</f>
        <v/>
      </c>
      <c r="AV68" s="13" t="str">
        <f>IF($A68&lt;='All Results'!$B$4,"",IF(SUM(MissFill!AU$5:AU71)=0,"",(IF(MissFill!AU71/SUM(MissFill!AU$5:AU71)&gt;0.01,"",IF(MissFill!AU70/SUM(MissFill!AU$5:AU71)&gt;0.01,"",IF(MissFill!AU69/SUM(MissFill!AU$5:AU71)&gt;0.01,"",IF(MissFill!AU68/SUM(MissFill!AU$5:AU71)&gt;0.01,"",IF(MissFill!AU67/SUM(MissFill!AU$5:AU71)&gt;0.01,"",DateEnded_5Day!$A68))))))))</f>
        <v/>
      </c>
      <c r="AW68" s="13" t="str">
        <f>IF($A68&lt;='All Results'!$B$4,"",IF(SUM(MissFill!AV$5:AV71)=0,"",(IF(MissFill!AV71/SUM(MissFill!AV$5:AV71)&gt;0.01,"",IF(MissFill!AV70/SUM(MissFill!AV$5:AV71)&gt;0.01,"",IF(MissFill!AV69/SUM(MissFill!AV$5:AV71)&gt;0.01,"",IF(MissFill!AV68/SUM(MissFill!AV$5:AV71)&gt;0.01,"",IF(MissFill!AV67/SUM(MissFill!AV$5:AV71)&gt;0.01,"",DateEnded_5Day!$A68))))))))</f>
        <v/>
      </c>
      <c r="AX68" s="13" t="str">
        <f>IF($A68&lt;='All Results'!$B$4,"",IF(SUM(MissFill!AW$5:AW71)=0,"",(IF(MissFill!AW71/SUM(MissFill!AW$5:AW71)&gt;0.01,"",IF(MissFill!AW70/SUM(MissFill!AW$5:AW71)&gt;0.01,"",IF(MissFill!AW69/SUM(MissFill!AW$5:AW71)&gt;0.01,"",IF(MissFill!AW68/SUM(MissFill!AW$5:AW71)&gt;0.01,"",IF(MissFill!AW67/SUM(MissFill!AW$5:AW71)&gt;0.01,"",DateEnded_5Day!$A68))))))))</f>
        <v/>
      </c>
    </row>
    <row r="69" spans="1:50" x14ac:dyDescent="0.25">
      <c r="A69" s="8">
        <v>44414</v>
      </c>
      <c r="B69" s="11">
        <v>218</v>
      </c>
      <c r="C69" s="13" t="str">
        <f>IF($A69&lt;='All Results'!$B$4,"",IF(SUM(MissFill!B$5:B72)=0,"",(IF(MissFill!B72/SUM(MissFill!B$5:B72)&gt;0.01,"",IF(MissFill!B71/SUM(MissFill!B$5:B72)&gt;0.01,"",IF(MissFill!B70/SUM(MissFill!B$5:B72)&gt;0.01,"",IF(MissFill!B69/SUM(MissFill!B$5:B72)&gt;0.01,"",IF(MissFill!B68/SUM(MissFill!B$5:B72)&gt;0.01,"",DateEnded_5Day!$A69))))))))</f>
        <v/>
      </c>
      <c r="D69" s="13" t="str">
        <f>IF($A69&lt;='All Results'!$B$4,"",IF(SUM(MissFill!C$5:C72)=0,"",(IF(MissFill!C72/SUM(MissFill!C$5:C72)&gt;0.01,"",IF(MissFill!C71/SUM(MissFill!C$5:C72)&gt;0.01,"",IF(MissFill!C70/SUM(MissFill!C$5:C72)&gt;0.01,"",IF(MissFill!C69/SUM(MissFill!C$5:C72)&gt;0.01,"",IF(MissFill!C68/SUM(MissFill!C$5:C72)&gt;0.01,"",DateEnded_5Day!$A69))))))))</f>
        <v/>
      </c>
      <c r="E69" s="13" t="str">
        <f>IF($A69&lt;='All Results'!$B$4,"",IF(SUM(MissFill!D$5:D72)=0,"",(IF(MissFill!D72/SUM(MissFill!D$5:D72)&gt;0.01,"",IF(MissFill!D71/SUM(MissFill!D$5:D72)&gt;0.01,"",IF(MissFill!D70/SUM(MissFill!D$5:D72)&gt;0.01,"",IF(MissFill!D69/SUM(MissFill!D$5:D72)&gt;0.01,"",IF(MissFill!D68/SUM(MissFill!D$5:D72)&gt;0.01,"",DateEnded_5Day!$A69))))))))</f>
        <v/>
      </c>
      <c r="F69" s="13" t="str">
        <f>IF($A69&lt;='All Results'!$B$4,"",IF(SUM(MissFill!E$5:E72)=0,"",(IF(MissFill!E72/SUM(MissFill!E$5:E72)&gt;0.01,"",IF(MissFill!E71/SUM(MissFill!E$5:E72)&gt;0.01,"",IF(MissFill!E70/SUM(MissFill!E$5:E72)&gt;0.01,"",IF(MissFill!E69/SUM(MissFill!E$5:E72)&gt;0.01,"",IF(MissFill!E68/SUM(MissFill!E$5:E72)&gt;0.01,"",DateEnded_5Day!$A69))))))))</f>
        <v/>
      </c>
      <c r="G69" s="13" t="str">
        <f>IF($A69&lt;='All Results'!$B$4,"",IF(SUM(MissFill!F$5:F72)=0,"",(IF(MissFill!F72/SUM(MissFill!F$5:F72)&gt;0.01,"",IF(MissFill!F71/SUM(MissFill!F$5:F72)&gt;0.01,"",IF(MissFill!F70/SUM(MissFill!F$5:F72)&gt;0.01,"",IF(MissFill!F69/SUM(MissFill!F$5:F72)&gt;0.01,"",IF(MissFill!F68/SUM(MissFill!F$5:F72)&gt;0.01,"",DateEnded_5Day!$A69))))))))</f>
        <v/>
      </c>
      <c r="H69" s="13" t="str">
        <f>IF($A69&lt;='All Results'!$B$4,"",IF(SUM(MissFill!G$5:G72)=0,"",(IF(MissFill!G72/SUM(MissFill!G$5:G72)&gt;0.01,"",IF(MissFill!G71/SUM(MissFill!G$5:G72)&gt;0.01,"",IF(MissFill!G70/SUM(MissFill!G$5:G72)&gt;0.01,"",IF(MissFill!G69/SUM(MissFill!G$5:G72)&gt;0.01,"",IF(MissFill!G68/SUM(MissFill!G$5:G72)&gt;0.01,"",DateEnded_5Day!$A69))))))))</f>
        <v/>
      </c>
      <c r="I69" s="13" t="str">
        <f>IF($A69&lt;='All Results'!$B$4,"",IF(SUM(MissFill!H$5:H72)=0,"",(IF(MissFill!H72/SUM(MissFill!H$5:H72)&gt;0.01,"",IF(MissFill!H71/SUM(MissFill!H$5:H72)&gt;0.01,"",IF(MissFill!H70/SUM(MissFill!H$5:H72)&gt;0.01,"",IF(MissFill!H69/SUM(MissFill!H$5:H72)&gt;0.01,"",IF(MissFill!H68/SUM(MissFill!H$5:H72)&gt;0.01,"",DateEnded_5Day!$A69))))))))</f>
        <v/>
      </c>
      <c r="J69" s="13" t="str">
        <f>IF($A69&lt;='All Results'!$B$4,"",IF(SUM(MissFill!I$5:I72)=0,"",(IF(MissFill!I72/SUM(MissFill!I$5:I72)&gt;0.01,"",IF(MissFill!I71/SUM(MissFill!I$5:I72)&gt;0.01,"",IF(MissFill!I70/SUM(MissFill!I$5:I72)&gt;0.01,"",IF(MissFill!I69/SUM(MissFill!I$5:I72)&gt;0.01,"",IF(MissFill!I68/SUM(MissFill!I$5:I72)&gt;0.01,"",DateEnded_5Day!$A69))))))))</f>
        <v/>
      </c>
      <c r="K69" s="13" t="str">
        <f>IF($A69&lt;='All Results'!$B$4,"",IF(SUM(MissFill!J$5:J72)=0,"",(IF(MissFill!J72/SUM(MissFill!J$5:J72)&gt;0.01,"",IF(MissFill!J71/SUM(MissFill!J$5:J72)&gt;0.01,"",IF(MissFill!J70/SUM(MissFill!J$5:J72)&gt;0.01,"",IF(MissFill!J69/SUM(MissFill!J$5:J72)&gt;0.01,"",IF(MissFill!J68/SUM(MissFill!J$5:J72)&gt;0.01,"",DateEnded_5Day!$A69))))))))</f>
        <v/>
      </c>
      <c r="L69" s="13" t="str">
        <f>IF($A69&lt;='All Results'!$B$4,"",IF(SUM(MissFill!K$5:K72)=0,"",(IF(MissFill!K72/SUM(MissFill!K$5:K72)&gt;0.01,"",IF(MissFill!K71/SUM(MissFill!K$5:K72)&gt;0.01,"",IF(MissFill!K70/SUM(MissFill!K$5:K72)&gt;0.01,"",IF(MissFill!K69/SUM(MissFill!K$5:K72)&gt;0.01,"",IF(MissFill!K68/SUM(MissFill!K$5:K72)&gt;0.01,"",DateEnded_5Day!$A69))))))))</f>
        <v/>
      </c>
      <c r="M69" s="13" t="str">
        <f>IF($A69&lt;='All Results'!$B$4,"",IF(SUM(MissFill!L$5:L72)=0,"",(IF(MissFill!L72/SUM(MissFill!L$5:L72)&gt;0.01,"",IF(MissFill!L71/SUM(MissFill!L$5:L72)&gt;0.01,"",IF(MissFill!L70/SUM(MissFill!L$5:L72)&gt;0.01,"",IF(MissFill!L69/SUM(MissFill!L$5:L72)&gt;0.01,"",IF(MissFill!L68/SUM(MissFill!L$5:L72)&gt;0.01,"",DateEnded_5Day!$A69))))))))</f>
        <v/>
      </c>
      <c r="N69" s="13" t="str">
        <f>IF($A69&lt;='All Results'!$B$4,"",IF(SUM(MissFill!M$5:M72)=0,"",(IF(MissFill!M72/SUM(MissFill!M$5:M72)&gt;0.01,"",IF(MissFill!M71/SUM(MissFill!M$5:M72)&gt;0.01,"",IF(MissFill!M70/SUM(MissFill!M$5:M72)&gt;0.01,"",IF(MissFill!M69/SUM(MissFill!M$5:M72)&gt;0.01,"",IF(MissFill!M68/SUM(MissFill!M$5:M72)&gt;0.01,"",DateEnded_5Day!$A69))))))))</f>
        <v/>
      </c>
      <c r="O69" s="13" t="str">
        <f>IF($A69&lt;='All Results'!$B$4,"",IF(SUM(MissFill!N$5:N72)=0,"",(IF(MissFill!N72/SUM(MissFill!N$5:N72)&gt;0.01,"",IF(MissFill!N71/SUM(MissFill!N$5:N72)&gt;0.01,"",IF(MissFill!N70/SUM(MissFill!N$5:N72)&gt;0.01,"",IF(MissFill!N69/SUM(MissFill!N$5:N72)&gt;0.01,"",IF(MissFill!N68/SUM(MissFill!N$5:N72)&gt;0.01,"",DateEnded_5Day!$A69))))))))</f>
        <v/>
      </c>
      <c r="P69" s="13" t="str">
        <f>IF($A69&lt;='All Results'!$B$4,"",IF(SUM(MissFill!O$5:O72)=0,"",(IF(MissFill!O72/SUM(MissFill!O$5:O72)&gt;0.01,"",IF(MissFill!O71/SUM(MissFill!O$5:O72)&gt;0.01,"",IF(MissFill!O70/SUM(MissFill!O$5:O72)&gt;0.01,"",IF(MissFill!O69/SUM(MissFill!O$5:O72)&gt;0.01,"",IF(MissFill!O68/SUM(MissFill!O$5:O72)&gt;0.01,"",DateEnded_5Day!$A69))))))))</f>
        <v/>
      </c>
      <c r="Q69" s="13" t="str">
        <f>IF($A69&lt;='All Results'!$B$4,"",IF(SUM(MissFill!P$5:P72)=0,"",(IF(MissFill!P72/SUM(MissFill!P$5:P72)&gt;0.01,"",IF(MissFill!P71/SUM(MissFill!P$5:P72)&gt;0.01,"",IF(MissFill!P70/SUM(MissFill!P$5:P72)&gt;0.01,"",IF(MissFill!P69/SUM(MissFill!P$5:P72)&gt;0.01,"",IF(MissFill!P68/SUM(MissFill!P$5:P72)&gt;0.01,"",DateEnded_5Day!$A69))))))))</f>
        <v/>
      </c>
      <c r="R69" s="13" t="str">
        <f>IF($A69&lt;='All Results'!$B$4,"",IF(SUM(MissFill!Q$5:Q72)=0,"",(IF(MissFill!Q72/SUM(MissFill!Q$5:Q72)&gt;0.01,"",IF(MissFill!Q71/SUM(MissFill!Q$5:Q72)&gt;0.01,"",IF(MissFill!Q70/SUM(MissFill!Q$5:Q72)&gt;0.01,"",IF(MissFill!Q69/SUM(MissFill!Q$5:Q72)&gt;0.01,"",IF(MissFill!Q68/SUM(MissFill!Q$5:Q72)&gt;0.01,"",DateEnded_5Day!$A69))))))))</f>
        <v/>
      </c>
      <c r="S69" s="13" t="str">
        <f>IF($A69&lt;='All Results'!$B$4,"",IF(SUM(MissFill!R$5:R72)=0,"",(IF(MissFill!R72/SUM(MissFill!R$5:R72)&gt;0.01,"",IF(MissFill!R71/SUM(MissFill!R$5:R72)&gt;0.01,"",IF(MissFill!R70/SUM(MissFill!R$5:R72)&gt;0.01,"",IF(MissFill!R69/SUM(MissFill!R$5:R72)&gt;0.01,"",IF(MissFill!R68/SUM(MissFill!R$5:R72)&gt;0.01,"",DateEnded_5Day!$A69))))))))</f>
        <v/>
      </c>
      <c r="T69" s="13" t="str">
        <f>IF($A69&lt;='All Results'!$B$4,"",IF(SUM(MissFill!S$5:S72)=0,"",(IF(MissFill!S72/SUM(MissFill!S$5:S72)&gt;0.01,"",IF(MissFill!S71/SUM(MissFill!S$5:S72)&gt;0.01,"",IF(MissFill!S70/SUM(MissFill!S$5:S72)&gt;0.01,"",IF(MissFill!S69/SUM(MissFill!S$5:S72)&gt;0.01,"",IF(MissFill!S68/SUM(MissFill!S$5:S72)&gt;0.01,"",DateEnded_5Day!$A69))))))))</f>
        <v/>
      </c>
      <c r="U69" s="13" t="str">
        <f>IF($A69&lt;='All Results'!$B$4,"",IF(SUM(MissFill!T$5:T72)=0,"",(IF(MissFill!T72/SUM(MissFill!T$5:T72)&gt;0.01,"",IF(MissFill!T71/SUM(MissFill!T$5:T72)&gt;0.01,"",IF(MissFill!T70/SUM(MissFill!T$5:T72)&gt;0.01,"",IF(MissFill!T69/SUM(MissFill!T$5:T72)&gt;0.01,"",IF(MissFill!T68/SUM(MissFill!T$5:T72)&gt;0.01,"",DateEnded_5Day!$A69))))))))</f>
        <v/>
      </c>
      <c r="V69" s="13" t="str">
        <f>IF($A69&lt;='All Results'!$B$4,"",IF(SUM(MissFill!U$5:U72)=0,"",(IF(MissFill!U72/SUM(MissFill!U$5:U72)&gt;0.01,"",IF(MissFill!U71/SUM(MissFill!U$5:U72)&gt;0.01,"",IF(MissFill!U70/SUM(MissFill!U$5:U72)&gt;0.01,"",IF(MissFill!U69/SUM(MissFill!U$5:U72)&gt;0.01,"",IF(MissFill!U68/SUM(MissFill!U$5:U72)&gt;0.01,"",DateEnded_5Day!$A69))))))))</f>
        <v/>
      </c>
      <c r="W69" s="13" t="str">
        <f>IF($A69&lt;='All Results'!$B$4,"",IF(SUM(MissFill!V$5:V72)=0,"",(IF(MissFill!V72/SUM(MissFill!V$5:V72)&gt;0.01,"",IF(MissFill!V71/SUM(MissFill!V$5:V72)&gt;0.01,"",IF(MissFill!V70/SUM(MissFill!V$5:V72)&gt;0.01,"",IF(MissFill!V69/SUM(MissFill!V$5:V72)&gt;0.01,"",IF(MissFill!V68/SUM(MissFill!V$5:V72)&gt;0.01,"",DateEnded_5Day!$A69))))))))</f>
        <v/>
      </c>
      <c r="X69" s="13" t="str">
        <f>IF($A69&lt;='All Results'!$B$4,"",IF(SUM(MissFill!W$5:W72)=0,"",(IF(MissFill!W72/SUM(MissFill!W$5:W72)&gt;0.01,"",IF(MissFill!W71/SUM(MissFill!W$5:W72)&gt;0.01,"",IF(MissFill!W70/SUM(MissFill!W$5:W72)&gt;0.01,"",IF(MissFill!W69/SUM(MissFill!W$5:W72)&gt;0.01,"",IF(MissFill!W68/SUM(MissFill!W$5:W72)&gt;0.01,"",DateEnded_5Day!$A69))))))))</f>
        <v/>
      </c>
      <c r="Y69" s="13" t="str">
        <f>IF($A69&lt;='All Results'!$B$4,"",IF(SUM(MissFill!X$5:X72)=0,"",(IF(MissFill!X72/SUM(MissFill!X$5:X72)&gt;0.01,"",IF(MissFill!X71/SUM(MissFill!X$5:X72)&gt;0.01,"",IF(MissFill!X70/SUM(MissFill!X$5:X72)&gt;0.01,"",IF(MissFill!X69/SUM(MissFill!X$5:X72)&gt;0.01,"",IF(MissFill!X68/SUM(MissFill!X$5:X72)&gt;0.01,"",DateEnded_5Day!$A69))))))))</f>
        <v/>
      </c>
      <c r="Z69" s="13" t="str">
        <f>IF($A69&lt;='All Results'!$B$4,"",IF(SUM(MissFill!Y$5:Y72)=0,"",(IF(MissFill!Y72/SUM(MissFill!Y$5:Y72)&gt;0.01,"",IF(MissFill!Y71/SUM(MissFill!Y$5:Y72)&gt;0.01,"",IF(MissFill!Y70/SUM(MissFill!Y$5:Y72)&gt;0.01,"",IF(MissFill!Y69/SUM(MissFill!Y$5:Y72)&gt;0.01,"",IF(MissFill!Y68/SUM(MissFill!Y$5:Y72)&gt;0.01,"",DateEnded_5Day!$A69))))))))</f>
        <v/>
      </c>
      <c r="AA69" s="13" t="str">
        <f>IF($A69&lt;='All Results'!$B$4,"",IF(SUM(MissFill!Z$5:Z72)=0,"",(IF(MissFill!Z72/SUM(MissFill!Z$5:Z72)&gt;0.01,"",IF(MissFill!Z71/SUM(MissFill!Z$5:Z72)&gt;0.01,"",IF(MissFill!Z70/SUM(MissFill!Z$5:Z72)&gt;0.01,"",IF(MissFill!Z69/SUM(MissFill!Z$5:Z72)&gt;0.01,"",IF(MissFill!Z68/SUM(MissFill!Z$5:Z72)&gt;0.01,"",DateEnded_5Day!$A69))))))))</f>
        <v/>
      </c>
      <c r="AB69" s="13" t="str">
        <f>IF($A69&lt;='All Results'!$B$4,"",IF(SUM(MissFill!AA$5:AA72)=0,"",(IF(MissFill!AA72/SUM(MissFill!AA$5:AA72)&gt;0.01,"",IF(MissFill!AA71/SUM(MissFill!AA$5:AA72)&gt;0.01,"",IF(MissFill!AA70/SUM(MissFill!AA$5:AA72)&gt;0.01,"",IF(MissFill!AA69/SUM(MissFill!AA$5:AA72)&gt;0.01,"",IF(MissFill!AA68/SUM(MissFill!AA$5:AA72)&gt;0.01,"",DateEnded_5Day!$A69))))))))</f>
        <v/>
      </c>
      <c r="AC69" s="13" t="str">
        <f>IF($A69&lt;='All Results'!$B$4,"",IF(SUM(MissFill!AB$5:AB72)=0,"",(IF(MissFill!AB72/SUM(MissFill!AB$5:AB72)&gt;0.01,"",IF(MissFill!AB71/SUM(MissFill!AB$5:AB72)&gt;0.01,"",IF(MissFill!AB70/SUM(MissFill!AB$5:AB72)&gt;0.01,"",IF(MissFill!AB69/SUM(MissFill!AB$5:AB72)&gt;0.01,"",IF(MissFill!AB68/SUM(MissFill!AB$5:AB72)&gt;0.01,"",DateEnded_5Day!$A69))))))))</f>
        <v/>
      </c>
      <c r="AD69" s="13" t="str">
        <f>IF($A69&lt;='All Results'!$B$4,"",IF(SUM(MissFill!AC$5:AC72)=0,"",(IF(MissFill!AC72/SUM(MissFill!AC$5:AC72)&gt;0.01,"",IF(MissFill!AC71/SUM(MissFill!AC$5:AC72)&gt;0.01,"",IF(MissFill!AC70/SUM(MissFill!AC$5:AC72)&gt;0.01,"",IF(MissFill!AC69/SUM(MissFill!AC$5:AC72)&gt;0.01,"",IF(MissFill!AC68/SUM(MissFill!AC$5:AC72)&gt;0.01,"",DateEnded_5Day!$A69))))))))</f>
        <v/>
      </c>
      <c r="AE69" s="13" t="str">
        <f>IF($A69&lt;='All Results'!$B$4,"",IF(SUM(MissFill!AD$5:AD72)=0,"",(IF(MissFill!AD72/SUM(MissFill!AD$5:AD72)&gt;0.01,"",IF(MissFill!AD71/SUM(MissFill!AD$5:AD72)&gt;0.01,"",IF(MissFill!AD70/SUM(MissFill!AD$5:AD72)&gt;0.01,"",IF(MissFill!AD69/SUM(MissFill!AD$5:AD72)&gt;0.01,"",IF(MissFill!AD68/SUM(MissFill!AD$5:AD72)&gt;0.01,"",DateEnded_5Day!$A69))))))))</f>
        <v/>
      </c>
      <c r="AF69" s="13" t="str">
        <f>IF($A69&lt;='All Results'!$B$4,"",IF(SUM(MissFill!AE$5:AE72)=0,"",(IF(MissFill!AE72/SUM(MissFill!AE$5:AE72)&gt;0.01,"",IF(MissFill!AE71/SUM(MissFill!AE$5:AE72)&gt;0.01,"",IF(MissFill!AE70/SUM(MissFill!AE$5:AE72)&gt;0.01,"",IF(MissFill!AE69/SUM(MissFill!AE$5:AE72)&gt;0.01,"",IF(MissFill!AE68/SUM(MissFill!AE$5:AE72)&gt;0.01,"",DateEnded_5Day!$A69))))))))</f>
        <v/>
      </c>
      <c r="AG69" s="13" t="str">
        <f>IF($A69&lt;='All Results'!$B$4,"",IF(SUM(MissFill!AF$5:AF72)=0,"",(IF(MissFill!AF72/SUM(MissFill!AF$5:AF72)&gt;0.01,"",IF(MissFill!AF71/SUM(MissFill!AF$5:AF72)&gt;0.01,"",IF(MissFill!AF70/SUM(MissFill!AF$5:AF72)&gt;0.01,"",IF(MissFill!AF69/SUM(MissFill!AF$5:AF72)&gt;0.01,"",IF(MissFill!AF68/SUM(MissFill!AF$5:AF72)&gt;0.01,"",DateEnded_5Day!$A69))))))))</f>
        <v/>
      </c>
      <c r="AH69" s="13" t="str">
        <f>IF($A69&lt;='All Results'!$B$4,"",IF(SUM(MissFill!AG$5:AG72)=0,"",(IF(MissFill!AG72/SUM(MissFill!AG$5:AG72)&gt;0.01,"",IF(MissFill!AG71/SUM(MissFill!AG$5:AG72)&gt;0.01,"",IF(MissFill!AG70/SUM(MissFill!AG$5:AG72)&gt;0.01,"",IF(MissFill!AG69/SUM(MissFill!AG$5:AG72)&gt;0.01,"",IF(MissFill!AG68/SUM(MissFill!AG$5:AG72)&gt;0.01,"",DateEnded_5Day!$A69))))))))</f>
        <v/>
      </c>
      <c r="AI69" s="13" t="str">
        <f>IF($A69&lt;='All Results'!$B$4,"",IF(SUM(MissFill!AH$5:AH72)=0,"",(IF(MissFill!AH72/SUM(MissFill!AH$5:AH72)&gt;0.01,"",IF(MissFill!AH71/SUM(MissFill!AH$5:AH72)&gt;0.01,"",IF(MissFill!AH70/SUM(MissFill!AH$5:AH72)&gt;0.01,"",IF(MissFill!AH69/SUM(MissFill!AH$5:AH72)&gt;0.01,"",IF(MissFill!AH68/SUM(MissFill!AH$5:AH72)&gt;0.01,"",DateEnded_5Day!$A69))))))))</f>
        <v/>
      </c>
      <c r="AJ69" s="13" t="str">
        <f>IF($A69&lt;='All Results'!$B$4,"",IF(SUM(MissFill!AI$5:AI72)=0,"",(IF(MissFill!AI72/SUM(MissFill!AI$5:AI72)&gt;0.01,"",IF(MissFill!AI71/SUM(MissFill!AI$5:AI72)&gt;0.01,"",IF(MissFill!AI70/SUM(MissFill!AI$5:AI72)&gt;0.01,"",IF(MissFill!AI69/SUM(MissFill!AI$5:AI72)&gt;0.01,"",IF(MissFill!AI68/SUM(MissFill!AI$5:AI72)&gt;0.01,"",DateEnded_5Day!$A69))))))))</f>
        <v/>
      </c>
      <c r="AK69" s="13" t="str">
        <f>IF($A69&lt;='All Results'!$B$4,"",IF(SUM(MissFill!AJ$5:AJ72)=0,"",(IF(MissFill!AJ72/SUM(MissFill!AJ$5:AJ72)&gt;0.01,"",IF(MissFill!AJ71/SUM(MissFill!AJ$5:AJ72)&gt;0.01,"",IF(MissFill!AJ70/SUM(MissFill!AJ$5:AJ72)&gt;0.01,"",IF(MissFill!AJ69/SUM(MissFill!AJ$5:AJ72)&gt;0.01,"",IF(MissFill!AJ68/SUM(MissFill!AJ$5:AJ72)&gt;0.01,"",DateEnded_5Day!$A69))))))))</f>
        <v/>
      </c>
      <c r="AL69" s="13" t="str">
        <f>IF($A69&lt;='All Results'!$B$4,"",IF(SUM(MissFill!AK$5:AK72)=0,"",(IF(MissFill!AK72/SUM(MissFill!AK$5:AK72)&gt;0.01,"",IF(MissFill!AK71/SUM(MissFill!AK$5:AK72)&gt;0.01,"",IF(MissFill!AK70/SUM(MissFill!AK$5:AK72)&gt;0.01,"",IF(MissFill!AK69/SUM(MissFill!AK$5:AK72)&gt;0.01,"",IF(MissFill!AK68/SUM(MissFill!AK$5:AK72)&gt;0.01,"",DateEnded_5Day!$A69))))))))</f>
        <v/>
      </c>
      <c r="AM69" s="13" t="str">
        <f>IF($A69&lt;='All Results'!$B$4,"",IF(SUM(MissFill!AL$5:AL72)=0,"",(IF(MissFill!AL72/SUM(MissFill!AL$5:AL72)&gt;0.01,"",IF(MissFill!AL71/SUM(MissFill!AL$5:AL72)&gt;0.01,"",IF(MissFill!AL70/SUM(MissFill!AL$5:AL72)&gt;0.01,"",IF(MissFill!AL69/SUM(MissFill!AL$5:AL72)&gt;0.01,"",IF(MissFill!AL68/SUM(MissFill!AL$5:AL72)&gt;0.01,"",DateEnded_5Day!$A69))))))))</f>
        <v/>
      </c>
      <c r="AN69" s="13" t="str">
        <f>IF($A69&lt;='All Results'!$B$4,"",IF(SUM(MissFill!AM$5:AM72)=0,"",(IF(MissFill!AM72/SUM(MissFill!AM$5:AM72)&gt;0.01,"",IF(MissFill!AM71/SUM(MissFill!AM$5:AM72)&gt;0.01,"",IF(MissFill!AM70/SUM(MissFill!AM$5:AM72)&gt;0.01,"",IF(MissFill!AM69/SUM(MissFill!AM$5:AM72)&gt;0.01,"",IF(MissFill!AM68/SUM(MissFill!AM$5:AM72)&gt;0.01,"",DateEnded_5Day!$A69))))))))</f>
        <v/>
      </c>
      <c r="AO69" s="13" t="str">
        <f>IF($A69&lt;='All Results'!$B$4,"",IF(SUM(MissFill!AN$5:AN72)=0,"",(IF(MissFill!AN72/SUM(MissFill!AN$5:AN72)&gt;0.01,"",IF(MissFill!AN71/SUM(MissFill!AN$5:AN72)&gt;0.01,"",IF(MissFill!AN70/SUM(MissFill!AN$5:AN72)&gt;0.01,"",IF(MissFill!AN69/SUM(MissFill!AN$5:AN72)&gt;0.01,"",IF(MissFill!AN68/SUM(MissFill!AN$5:AN72)&gt;0.01,"",DateEnded_5Day!$A69))))))))</f>
        <v/>
      </c>
      <c r="AP69" s="13" t="str">
        <f>IF($A69&lt;='All Results'!$B$4,"",IF(SUM(MissFill!AO$5:AO72)=0,"",(IF(MissFill!AO72/SUM(MissFill!AO$5:AO72)&gt;0.01,"",IF(MissFill!AO71/SUM(MissFill!AO$5:AO72)&gt;0.01,"",IF(MissFill!AO70/SUM(MissFill!AO$5:AO72)&gt;0.01,"",IF(MissFill!AO69/SUM(MissFill!AO$5:AO72)&gt;0.01,"",IF(MissFill!AO68/SUM(MissFill!AO$5:AO72)&gt;0.01,"",DateEnded_5Day!$A69))))))))</f>
        <v/>
      </c>
      <c r="AQ69" s="13" t="str">
        <f>IF($A69&lt;='All Results'!$B$4,"",IF(SUM(MissFill!AP$5:AP72)=0,"",(IF(MissFill!AP72/SUM(MissFill!AP$5:AP72)&gt;0.01,"",IF(MissFill!AP71/SUM(MissFill!AP$5:AP72)&gt;0.01,"",IF(MissFill!AP70/SUM(MissFill!AP$5:AP72)&gt;0.01,"",IF(MissFill!AP69/SUM(MissFill!AP$5:AP72)&gt;0.01,"",IF(MissFill!AP68/SUM(MissFill!AP$5:AP72)&gt;0.01,"",DateEnded_5Day!$A69))))))))</f>
        <v/>
      </c>
      <c r="AR69" s="13" t="str">
        <f>IF($A69&lt;='All Results'!$B$4,"",IF(SUM(MissFill!AQ$5:AQ72)=0,"",(IF(MissFill!AQ72/SUM(MissFill!AQ$5:AQ72)&gt;0.01,"",IF(MissFill!AQ71/SUM(MissFill!AQ$5:AQ72)&gt;0.01,"",IF(MissFill!AQ70/SUM(MissFill!AQ$5:AQ72)&gt;0.01,"",IF(MissFill!AQ69/SUM(MissFill!AQ$5:AQ72)&gt;0.01,"",IF(MissFill!AQ68/SUM(MissFill!AQ$5:AQ72)&gt;0.01,"",DateEnded_5Day!$A69))))))))</f>
        <v/>
      </c>
      <c r="AS69" s="13" t="str">
        <f>IF($A69&lt;='All Results'!$B$4,"",IF(SUM(MissFill!AR$5:AR72)=0,"",(IF(MissFill!AR72/SUM(MissFill!AR$5:AR72)&gt;0.01,"",IF(MissFill!AR71/SUM(MissFill!AR$5:AR72)&gt;0.01,"",IF(MissFill!AR70/SUM(MissFill!AR$5:AR72)&gt;0.01,"",IF(MissFill!AR69/SUM(MissFill!AR$5:AR72)&gt;0.01,"",IF(MissFill!AR68/SUM(MissFill!AR$5:AR72)&gt;0.01,"",DateEnded_5Day!$A69))))))))</f>
        <v/>
      </c>
      <c r="AT69" s="13" t="str">
        <f>IF($A69&lt;='All Results'!$B$4,"",IF(SUM(MissFill!AS$5:AS72)=0,"",(IF(MissFill!AS72/SUM(MissFill!AS$5:AS72)&gt;0.01,"",IF(MissFill!AS71/SUM(MissFill!AS$5:AS72)&gt;0.01,"",IF(MissFill!AS70/SUM(MissFill!AS$5:AS72)&gt;0.01,"",IF(MissFill!AS69/SUM(MissFill!AS$5:AS72)&gt;0.01,"",IF(MissFill!AS68/SUM(MissFill!AS$5:AS72)&gt;0.01,"",DateEnded_5Day!$A69))))))))</f>
        <v/>
      </c>
      <c r="AU69" s="13" t="str">
        <f>IF($A69&lt;='All Results'!$B$4,"",IF(SUM(MissFill!AT$5:AT72)=0,"",(IF(MissFill!AT72/SUM(MissFill!AT$5:AT72)&gt;0.01,"",IF(MissFill!AT71/SUM(MissFill!AT$5:AT72)&gt;0.01,"",IF(MissFill!AT70/SUM(MissFill!AT$5:AT72)&gt;0.01,"",IF(MissFill!AT69/SUM(MissFill!AT$5:AT72)&gt;0.01,"",IF(MissFill!AT68/SUM(MissFill!AT$5:AT72)&gt;0.01,"",DateEnded_5Day!$A69))))))))</f>
        <v/>
      </c>
      <c r="AV69" s="13" t="str">
        <f>IF($A69&lt;='All Results'!$B$4,"",IF(SUM(MissFill!AU$5:AU72)=0,"",(IF(MissFill!AU72/SUM(MissFill!AU$5:AU72)&gt;0.01,"",IF(MissFill!AU71/SUM(MissFill!AU$5:AU72)&gt;0.01,"",IF(MissFill!AU70/SUM(MissFill!AU$5:AU72)&gt;0.01,"",IF(MissFill!AU69/SUM(MissFill!AU$5:AU72)&gt;0.01,"",IF(MissFill!AU68/SUM(MissFill!AU$5:AU72)&gt;0.01,"",DateEnded_5Day!$A69))))))))</f>
        <v/>
      </c>
      <c r="AW69" s="13" t="str">
        <f>IF($A69&lt;='All Results'!$B$4,"",IF(SUM(MissFill!AV$5:AV72)=0,"",(IF(MissFill!AV72/SUM(MissFill!AV$5:AV72)&gt;0.01,"",IF(MissFill!AV71/SUM(MissFill!AV$5:AV72)&gt;0.01,"",IF(MissFill!AV70/SUM(MissFill!AV$5:AV72)&gt;0.01,"",IF(MissFill!AV69/SUM(MissFill!AV$5:AV72)&gt;0.01,"",IF(MissFill!AV68/SUM(MissFill!AV$5:AV72)&gt;0.01,"",DateEnded_5Day!$A69))))))))</f>
        <v/>
      </c>
      <c r="AX69" s="13" t="str">
        <f>IF($A69&lt;='All Results'!$B$4,"",IF(SUM(MissFill!AW$5:AW72)=0,"",(IF(MissFill!AW72/SUM(MissFill!AW$5:AW72)&gt;0.01,"",IF(MissFill!AW71/SUM(MissFill!AW$5:AW72)&gt;0.01,"",IF(MissFill!AW70/SUM(MissFill!AW$5:AW72)&gt;0.01,"",IF(MissFill!AW69/SUM(MissFill!AW$5:AW72)&gt;0.01,"",IF(MissFill!AW68/SUM(MissFill!AW$5:AW72)&gt;0.01,"",DateEnded_5Day!$A69))))))))</f>
        <v/>
      </c>
    </row>
    <row r="70" spans="1:50" x14ac:dyDescent="0.25">
      <c r="A70" s="8">
        <v>44415</v>
      </c>
      <c r="B70" s="11">
        <v>219</v>
      </c>
      <c r="C70" s="13" t="str">
        <f>IF($A70&lt;='All Results'!$B$4,"",IF(SUM(MissFill!B$5:B73)=0,"",(IF(MissFill!B73/SUM(MissFill!B$5:B73)&gt;0.01,"",IF(MissFill!B72/SUM(MissFill!B$5:B73)&gt;0.01,"",IF(MissFill!B71/SUM(MissFill!B$5:B73)&gt;0.01,"",IF(MissFill!B70/SUM(MissFill!B$5:B73)&gt;0.01,"",IF(MissFill!B69/SUM(MissFill!B$5:B73)&gt;0.01,"",DateEnded_5Day!$A70))))))))</f>
        <v/>
      </c>
      <c r="D70" s="13" t="str">
        <f>IF($A70&lt;='All Results'!$B$4,"",IF(SUM(MissFill!C$5:C73)=0,"",(IF(MissFill!C73/SUM(MissFill!C$5:C73)&gt;0.01,"",IF(MissFill!C72/SUM(MissFill!C$5:C73)&gt;0.01,"",IF(MissFill!C71/SUM(MissFill!C$5:C73)&gt;0.01,"",IF(MissFill!C70/SUM(MissFill!C$5:C73)&gt;0.01,"",IF(MissFill!C69/SUM(MissFill!C$5:C73)&gt;0.01,"",DateEnded_5Day!$A70))))))))</f>
        <v/>
      </c>
      <c r="E70" s="13" t="str">
        <f>IF($A70&lt;='All Results'!$B$4,"",IF(SUM(MissFill!D$5:D73)=0,"",(IF(MissFill!D73/SUM(MissFill!D$5:D73)&gt;0.01,"",IF(MissFill!D72/SUM(MissFill!D$5:D73)&gt;0.01,"",IF(MissFill!D71/SUM(MissFill!D$5:D73)&gt;0.01,"",IF(MissFill!D70/SUM(MissFill!D$5:D73)&gt;0.01,"",IF(MissFill!D69/SUM(MissFill!D$5:D73)&gt;0.01,"",DateEnded_5Day!$A70))))))))</f>
        <v/>
      </c>
      <c r="F70" s="13" t="str">
        <f>IF($A70&lt;='All Results'!$B$4,"",IF(SUM(MissFill!E$5:E73)=0,"",(IF(MissFill!E73/SUM(MissFill!E$5:E73)&gt;0.01,"",IF(MissFill!E72/SUM(MissFill!E$5:E73)&gt;0.01,"",IF(MissFill!E71/SUM(MissFill!E$5:E73)&gt;0.01,"",IF(MissFill!E70/SUM(MissFill!E$5:E73)&gt;0.01,"",IF(MissFill!E69/SUM(MissFill!E$5:E73)&gt;0.01,"",DateEnded_5Day!$A70))))))))</f>
        <v/>
      </c>
      <c r="G70" s="13" t="str">
        <f>IF($A70&lt;='All Results'!$B$4,"",IF(SUM(MissFill!F$5:F73)=0,"",(IF(MissFill!F73/SUM(MissFill!F$5:F73)&gt;0.01,"",IF(MissFill!F72/SUM(MissFill!F$5:F73)&gt;0.01,"",IF(MissFill!F71/SUM(MissFill!F$5:F73)&gt;0.01,"",IF(MissFill!F70/SUM(MissFill!F$5:F73)&gt;0.01,"",IF(MissFill!F69/SUM(MissFill!F$5:F73)&gt;0.01,"",DateEnded_5Day!$A70))))))))</f>
        <v/>
      </c>
      <c r="H70" s="13" t="str">
        <f>IF($A70&lt;='All Results'!$B$4,"",IF(SUM(MissFill!G$5:G73)=0,"",(IF(MissFill!G73/SUM(MissFill!G$5:G73)&gt;0.01,"",IF(MissFill!G72/SUM(MissFill!G$5:G73)&gt;0.01,"",IF(MissFill!G71/SUM(MissFill!G$5:G73)&gt;0.01,"",IF(MissFill!G70/SUM(MissFill!G$5:G73)&gt;0.01,"",IF(MissFill!G69/SUM(MissFill!G$5:G73)&gt;0.01,"",DateEnded_5Day!$A70))))))))</f>
        <v/>
      </c>
      <c r="I70" s="13" t="str">
        <f>IF($A70&lt;='All Results'!$B$4,"",IF(SUM(MissFill!H$5:H73)=0,"",(IF(MissFill!H73/SUM(MissFill!H$5:H73)&gt;0.01,"",IF(MissFill!H72/SUM(MissFill!H$5:H73)&gt;0.01,"",IF(MissFill!H71/SUM(MissFill!H$5:H73)&gt;0.01,"",IF(MissFill!H70/SUM(MissFill!H$5:H73)&gt;0.01,"",IF(MissFill!H69/SUM(MissFill!H$5:H73)&gt;0.01,"",DateEnded_5Day!$A70))))))))</f>
        <v/>
      </c>
      <c r="J70" s="13" t="str">
        <f>IF($A70&lt;='All Results'!$B$4,"",IF(SUM(MissFill!I$5:I73)=0,"",(IF(MissFill!I73/SUM(MissFill!I$5:I73)&gt;0.01,"",IF(MissFill!I72/SUM(MissFill!I$5:I73)&gt;0.01,"",IF(MissFill!I71/SUM(MissFill!I$5:I73)&gt;0.01,"",IF(MissFill!I70/SUM(MissFill!I$5:I73)&gt;0.01,"",IF(MissFill!I69/SUM(MissFill!I$5:I73)&gt;0.01,"",DateEnded_5Day!$A70))))))))</f>
        <v/>
      </c>
      <c r="K70" s="13" t="str">
        <f>IF($A70&lt;='All Results'!$B$4,"",IF(SUM(MissFill!J$5:J73)=0,"",(IF(MissFill!J73/SUM(MissFill!J$5:J73)&gt;0.01,"",IF(MissFill!J72/SUM(MissFill!J$5:J73)&gt;0.01,"",IF(MissFill!J71/SUM(MissFill!J$5:J73)&gt;0.01,"",IF(MissFill!J70/SUM(MissFill!J$5:J73)&gt;0.01,"",IF(MissFill!J69/SUM(MissFill!J$5:J73)&gt;0.01,"",DateEnded_5Day!$A70))))))))</f>
        <v/>
      </c>
      <c r="L70" s="13" t="str">
        <f>IF($A70&lt;='All Results'!$B$4,"",IF(SUM(MissFill!K$5:K73)=0,"",(IF(MissFill!K73/SUM(MissFill!K$5:K73)&gt;0.01,"",IF(MissFill!K72/SUM(MissFill!K$5:K73)&gt;0.01,"",IF(MissFill!K71/SUM(MissFill!K$5:K73)&gt;0.01,"",IF(MissFill!K70/SUM(MissFill!K$5:K73)&gt;0.01,"",IF(MissFill!K69/SUM(MissFill!K$5:K73)&gt;0.01,"",DateEnded_5Day!$A70))))))))</f>
        <v/>
      </c>
      <c r="M70" s="13" t="str">
        <f>IF($A70&lt;='All Results'!$B$4,"",IF(SUM(MissFill!L$5:L73)=0,"",(IF(MissFill!L73/SUM(MissFill!L$5:L73)&gt;0.01,"",IF(MissFill!L72/SUM(MissFill!L$5:L73)&gt;0.01,"",IF(MissFill!L71/SUM(MissFill!L$5:L73)&gt;0.01,"",IF(MissFill!L70/SUM(MissFill!L$5:L73)&gt;0.01,"",IF(MissFill!L69/SUM(MissFill!L$5:L73)&gt;0.01,"",DateEnded_5Day!$A70))))))))</f>
        <v/>
      </c>
      <c r="N70" s="13" t="str">
        <f>IF($A70&lt;='All Results'!$B$4,"",IF(SUM(MissFill!M$5:M73)=0,"",(IF(MissFill!M73/SUM(MissFill!M$5:M73)&gt;0.01,"",IF(MissFill!M72/SUM(MissFill!M$5:M73)&gt;0.01,"",IF(MissFill!M71/SUM(MissFill!M$5:M73)&gt;0.01,"",IF(MissFill!M70/SUM(MissFill!M$5:M73)&gt;0.01,"",IF(MissFill!M69/SUM(MissFill!M$5:M73)&gt;0.01,"",DateEnded_5Day!$A70))))))))</f>
        <v/>
      </c>
      <c r="O70" s="13" t="str">
        <f>IF($A70&lt;='All Results'!$B$4,"",IF(SUM(MissFill!N$5:N73)=0,"",(IF(MissFill!N73/SUM(MissFill!N$5:N73)&gt;0.01,"",IF(MissFill!N72/SUM(MissFill!N$5:N73)&gt;0.01,"",IF(MissFill!N71/SUM(MissFill!N$5:N73)&gt;0.01,"",IF(MissFill!N70/SUM(MissFill!N$5:N73)&gt;0.01,"",IF(MissFill!N69/SUM(MissFill!N$5:N73)&gt;0.01,"",DateEnded_5Day!$A70))))))))</f>
        <v/>
      </c>
      <c r="P70" s="13" t="str">
        <f>IF($A70&lt;='All Results'!$B$4,"",IF(SUM(MissFill!O$5:O73)=0,"",(IF(MissFill!O73/SUM(MissFill!O$5:O73)&gt;0.01,"",IF(MissFill!O72/SUM(MissFill!O$5:O73)&gt;0.01,"",IF(MissFill!O71/SUM(MissFill!O$5:O73)&gt;0.01,"",IF(MissFill!O70/SUM(MissFill!O$5:O73)&gt;0.01,"",IF(MissFill!O69/SUM(MissFill!O$5:O73)&gt;0.01,"",DateEnded_5Day!$A70))))))))</f>
        <v/>
      </c>
      <c r="Q70" s="13" t="str">
        <f>IF($A70&lt;='All Results'!$B$4,"",IF(SUM(MissFill!P$5:P73)=0,"",(IF(MissFill!P73/SUM(MissFill!P$5:P73)&gt;0.01,"",IF(MissFill!P72/SUM(MissFill!P$5:P73)&gt;0.01,"",IF(MissFill!P71/SUM(MissFill!P$5:P73)&gt;0.01,"",IF(MissFill!P70/SUM(MissFill!P$5:P73)&gt;0.01,"",IF(MissFill!P69/SUM(MissFill!P$5:P73)&gt;0.01,"",DateEnded_5Day!$A70))))))))</f>
        <v/>
      </c>
      <c r="R70" s="13" t="str">
        <f>IF($A70&lt;='All Results'!$B$4,"",IF(SUM(MissFill!Q$5:Q73)=0,"",(IF(MissFill!Q73/SUM(MissFill!Q$5:Q73)&gt;0.01,"",IF(MissFill!Q72/SUM(MissFill!Q$5:Q73)&gt;0.01,"",IF(MissFill!Q71/SUM(MissFill!Q$5:Q73)&gt;0.01,"",IF(MissFill!Q70/SUM(MissFill!Q$5:Q73)&gt;0.01,"",IF(MissFill!Q69/SUM(MissFill!Q$5:Q73)&gt;0.01,"",DateEnded_5Day!$A70))))))))</f>
        <v/>
      </c>
      <c r="S70" s="13" t="str">
        <f>IF($A70&lt;='All Results'!$B$4,"",IF(SUM(MissFill!R$5:R73)=0,"",(IF(MissFill!R73/SUM(MissFill!R$5:R73)&gt;0.01,"",IF(MissFill!R72/SUM(MissFill!R$5:R73)&gt;0.01,"",IF(MissFill!R71/SUM(MissFill!R$5:R73)&gt;0.01,"",IF(MissFill!R70/SUM(MissFill!R$5:R73)&gt;0.01,"",IF(MissFill!R69/SUM(MissFill!R$5:R73)&gt;0.01,"",DateEnded_5Day!$A70))))))))</f>
        <v/>
      </c>
      <c r="T70" s="13" t="str">
        <f>IF($A70&lt;='All Results'!$B$4,"",IF(SUM(MissFill!S$5:S73)=0,"",(IF(MissFill!S73/SUM(MissFill!S$5:S73)&gt;0.01,"",IF(MissFill!S72/SUM(MissFill!S$5:S73)&gt;0.01,"",IF(MissFill!S71/SUM(MissFill!S$5:S73)&gt;0.01,"",IF(MissFill!S70/SUM(MissFill!S$5:S73)&gt;0.01,"",IF(MissFill!S69/SUM(MissFill!S$5:S73)&gt;0.01,"",DateEnded_5Day!$A70))))))))</f>
        <v/>
      </c>
      <c r="U70" s="13" t="str">
        <f>IF($A70&lt;='All Results'!$B$4,"",IF(SUM(MissFill!T$5:T73)=0,"",(IF(MissFill!T73/SUM(MissFill!T$5:T73)&gt;0.01,"",IF(MissFill!T72/SUM(MissFill!T$5:T73)&gt;0.01,"",IF(MissFill!T71/SUM(MissFill!T$5:T73)&gt;0.01,"",IF(MissFill!T70/SUM(MissFill!T$5:T73)&gt;0.01,"",IF(MissFill!T69/SUM(MissFill!T$5:T73)&gt;0.01,"",DateEnded_5Day!$A70))))))))</f>
        <v/>
      </c>
      <c r="V70" s="13" t="str">
        <f>IF($A70&lt;='All Results'!$B$4,"",IF(SUM(MissFill!U$5:U73)=0,"",(IF(MissFill!U73/SUM(MissFill!U$5:U73)&gt;0.01,"",IF(MissFill!U72/SUM(MissFill!U$5:U73)&gt;0.01,"",IF(MissFill!U71/SUM(MissFill!U$5:U73)&gt;0.01,"",IF(MissFill!U70/SUM(MissFill!U$5:U73)&gt;0.01,"",IF(MissFill!U69/SUM(MissFill!U$5:U73)&gt;0.01,"",DateEnded_5Day!$A70))))))))</f>
        <v/>
      </c>
      <c r="W70" s="13" t="str">
        <f>IF($A70&lt;='All Results'!$B$4,"",IF(SUM(MissFill!V$5:V73)=0,"",(IF(MissFill!V73/SUM(MissFill!V$5:V73)&gt;0.01,"",IF(MissFill!V72/SUM(MissFill!V$5:V73)&gt;0.01,"",IF(MissFill!V71/SUM(MissFill!V$5:V73)&gt;0.01,"",IF(MissFill!V70/SUM(MissFill!V$5:V73)&gt;0.01,"",IF(MissFill!V69/SUM(MissFill!V$5:V73)&gt;0.01,"",DateEnded_5Day!$A70))))))))</f>
        <v/>
      </c>
      <c r="X70" s="13" t="str">
        <f>IF($A70&lt;='All Results'!$B$4,"",IF(SUM(MissFill!W$5:W73)=0,"",(IF(MissFill!W73/SUM(MissFill!W$5:W73)&gt;0.01,"",IF(MissFill!W72/SUM(MissFill!W$5:W73)&gt;0.01,"",IF(MissFill!W71/SUM(MissFill!W$5:W73)&gt;0.01,"",IF(MissFill!W70/SUM(MissFill!W$5:W73)&gt;0.01,"",IF(MissFill!W69/SUM(MissFill!W$5:W73)&gt;0.01,"",DateEnded_5Day!$A70))))))))</f>
        <v/>
      </c>
      <c r="Y70" s="13" t="str">
        <f>IF($A70&lt;='All Results'!$B$4,"",IF(SUM(MissFill!X$5:X73)=0,"",(IF(MissFill!X73/SUM(MissFill!X$5:X73)&gt;0.01,"",IF(MissFill!X72/SUM(MissFill!X$5:X73)&gt;0.01,"",IF(MissFill!X71/SUM(MissFill!X$5:X73)&gt;0.01,"",IF(MissFill!X70/SUM(MissFill!X$5:X73)&gt;0.01,"",IF(MissFill!X69/SUM(MissFill!X$5:X73)&gt;0.01,"",DateEnded_5Day!$A70))))))))</f>
        <v/>
      </c>
      <c r="Z70" s="13" t="str">
        <f>IF($A70&lt;='All Results'!$B$4,"",IF(SUM(MissFill!Y$5:Y73)=0,"",(IF(MissFill!Y73/SUM(MissFill!Y$5:Y73)&gt;0.01,"",IF(MissFill!Y72/SUM(MissFill!Y$5:Y73)&gt;0.01,"",IF(MissFill!Y71/SUM(MissFill!Y$5:Y73)&gt;0.01,"",IF(MissFill!Y70/SUM(MissFill!Y$5:Y73)&gt;0.01,"",IF(MissFill!Y69/SUM(MissFill!Y$5:Y73)&gt;0.01,"",DateEnded_5Day!$A70))))))))</f>
        <v/>
      </c>
      <c r="AA70" s="13" t="str">
        <f>IF($A70&lt;='All Results'!$B$4,"",IF(SUM(MissFill!Z$5:Z73)=0,"",(IF(MissFill!Z73/SUM(MissFill!Z$5:Z73)&gt;0.01,"",IF(MissFill!Z72/SUM(MissFill!Z$5:Z73)&gt;0.01,"",IF(MissFill!Z71/SUM(MissFill!Z$5:Z73)&gt;0.01,"",IF(MissFill!Z70/SUM(MissFill!Z$5:Z73)&gt;0.01,"",IF(MissFill!Z69/SUM(MissFill!Z$5:Z73)&gt;0.01,"",DateEnded_5Day!$A70))))))))</f>
        <v/>
      </c>
      <c r="AB70" s="13" t="str">
        <f>IF($A70&lt;='All Results'!$B$4,"",IF(SUM(MissFill!AA$5:AA73)=0,"",(IF(MissFill!AA73/SUM(MissFill!AA$5:AA73)&gt;0.01,"",IF(MissFill!AA72/SUM(MissFill!AA$5:AA73)&gt;0.01,"",IF(MissFill!AA71/SUM(MissFill!AA$5:AA73)&gt;0.01,"",IF(MissFill!AA70/SUM(MissFill!AA$5:AA73)&gt;0.01,"",IF(MissFill!AA69/SUM(MissFill!AA$5:AA73)&gt;0.01,"",DateEnded_5Day!$A70))))))))</f>
        <v/>
      </c>
      <c r="AC70" s="13" t="str">
        <f>IF($A70&lt;='All Results'!$B$4,"",IF(SUM(MissFill!AB$5:AB73)=0,"",(IF(MissFill!AB73/SUM(MissFill!AB$5:AB73)&gt;0.01,"",IF(MissFill!AB72/SUM(MissFill!AB$5:AB73)&gt;0.01,"",IF(MissFill!AB71/SUM(MissFill!AB$5:AB73)&gt;0.01,"",IF(MissFill!AB70/SUM(MissFill!AB$5:AB73)&gt;0.01,"",IF(MissFill!AB69/SUM(MissFill!AB$5:AB73)&gt;0.01,"",DateEnded_5Day!$A70))))))))</f>
        <v/>
      </c>
      <c r="AD70" s="13" t="str">
        <f>IF($A70&lt;='All Results'!$B$4,"",IF(SUM(MissFill!AC$5:AC73)=0,"",(IF(MissFill!AC73/SUM(MissFill!AC$5:AC73)&gt;0.01,"",IF(MissFill!AC72/SUM(MissFill!AC$5:AC73)&gt;0.01,"",IF(MissFill!AC71/SUM(MissFill!AC$5:AC73)&gt;0.01,"",IF(MissFill!AC70/SUM(MissFill!AC$5:AC73)&gt;0.01,"",IF(MissFill!AC69/SUM(MissFill!AC$5:AC73)&gt;0.01,"",DateEnded_5Day!$A70))))))))</f>
        <v/>
      </c>
      <c r="AE70" s="13" t="str">
        <f>IF($A70&lt;='All Results'!$B$4,"",IF(SUM(MissFill!AD$5:AD73)=0,"",(IF(MissFill!AD73/SUM(MissFill!AD$5:AD73)&gt;0.01,"",IF(MissFill!AD72/SUM(MissFill!AD$5:AD73)&gt;0.01,"",IF(MissFill!AD71/SUM(MissFill!AD$5:AD73)&gt;0.01,"",IF(MissFill!AD70/SUM(MissFill!AD$5:AD73)&gt;0.01,"",IF(MissFill!AD69/SUM(MissFill!AD$5:AD73)&gt;0.01,"",DateEnded_5Day!$A70))))))))</f>
        <v/>
      </c>
      <c r="AF70" s="13" t="str">
        <f>IF($A70&lt;='All Results'!$B$4,"",IF(SUM(MissFill!AE$5:AE73)=0,"",(IF(MissFill!AE73/SUM(MissFill!AE$5:AE73)&gt;0.01,"",IF(MissFill!AE72/SUM(MissFill!AE$5:AE73)&gt;0.01,"",IF(MissFill!AE71/SUM(MissFill!AE$5:AE73)&gt;0.01,"",IF(MissFill!AE70/SUM(MissFill!AE$5:AE73)&gt;0.01,"",IF(MissFill!AE69/SUM(MissFill!AE$5:AE73)&gt;0.01,"",DateEnded_5Day!$A70))))))))</f>
        <v/>
      </c>
      <c r="AG70" s="13" t="str">
        <f>IF($A70&lt;='All Results'!$B$4,"",IF(SUM(MissFill!AF$5:AF73)=0,"",(IF(MissFill!AF73/SUM(MissFill!AF$5:AF73)&gt;0.01,"",IF(MissFill!AF72/SUM(MissFill!AF$5:AF73)&gt;0.01,"",IF(MissFill!AF71/SUM(MissFill!AF$5:AF73)&gt;0.01,"",IF(MissFill!AF70/SUM(MissFill!AF$5:AF73)&gt;0.01,"",IF(MissFill!AF69/SUM(MissFill!AF$5:AF73)&gt;0.01,"",DateEnded_5Day!$A70))))))))</f>
        <v/>
      </c>
      <c r="AH70" s="13" t="str">
        <f>IF($A70&lt;='All Results'!$B$4,"",IF(SUM(MissFill!AG$5:AG73)=0,"",(IF(MissFill!AG73/SUM(MissFill!AG$5:AG73)&gt;0.01,"",IF(MissFill!AG72/SUM(MissFill!AG$5:AG73)&gt;0.01,"",IF(MissFill!AG71/SUM(MissFill!AG$5:AG73)&gt;0.01,"",IF(MissFill!AG70/SUM(MissFill!AG$5:AG73)&gt;0.01,"",IF(MissFill!AG69/SUM(MissFill!AG$5:AG73)&gt;0.01,"",DateEnded_5Day!$A70))))))))</f>
        <v/>
      </c>
      <c r="AI70" s="13" t="str">
        <f>IF($A70&lt;='All Results'!$B$4,"",IF(SUM(MissFill!AH$5:AH73)=0,"",(IF(MissFill!AH73/SUM(MissFill!AH$5:AH73)&gt;0.01,"",IF(MissFill!AH72/SUM(MissFill!AH$5:AH73)&gt;0.01,"",IF(MissFill!AH71/SUM(MissFill!AH$5:AH73)&gt;0.01,"",IF(MissFill!AH70/SUM(MissFill!AH$5:AH73)&gt;0.01,"",IF(MissFill!AH69/SUM(MissFill!AH$5:AH73)&gt;0.01,"",DateEnded_5Day!$A70))))))))</f>
        <v/>
      </c>
      <c r="AJ70" s="13" t="str">
        <f>IF($A70&lt;='All Results'!$B$4,"",IF(SUM(MissFill!AI$5:AI73)=0,"",(IF(MissFill!AI73/SUM(MissFill!AI$5:AI73)&gt;0.01,"",IF(MissFill!AI72/SUM(MissFill!AI$5:AI73)&gt;0.01,"",IF(MissFill!AI71/SUM(MissFill!AI$5:AI73)&gt;0.01,"",IF(MissFill!AI70/SUM(MissFill!AI$5:AI73)&gt;0.01,"",IF(MissFill!AI69/SUM(MissFill!AI$5:AI73)&gt;0.01,"",DateEnded_5Day!$A70))))))))</f>
        <v/>
      </c>
      <c r="AK70" s="13" t="str">
        <f>IF($A70&lt;='All Results'!$B$4,"",IF(SUM(MissFill!AJ$5:AJ73)=0,"",(IF(MissFill!AJ73/SUM(MissFill!AJ$5:AJ73)&gt;0.01,"",IF(MissFill!AJ72/SUM(MissFill!AJ$5:AJ73)&gt;0.01,"",IF(MissFill!AJ71/SUM(MissFill!AJ$5:AJ73)&gt;0.01,"",IF(MissFill!AJ70/SUM(MissFill!AJ$5:AJ73)&gt;0.01,"",IF(MissFill!AJ69/SUM(MissFill!AJ$5:AJ73)&gt;0.01,"",DateEnded_5Day!$A70))))))))</f>
        <v/>
      </c>
      <c r="AL70" s="13" t="str">
        <f>IF($A70&lt;='All Results'!$B$4,"",IF(SUM(MissFill!AK$5:AK73)=0,"",(IF(MissFill!AK73/SUM(MissFill!AK$5:AK73)&gt;0.01,"",IF(MissFill!AK72/SUM(MissFill!AK$5:AK73)&gt;0.01,"",IF(MissFill!AK71/SUM(MissFill!AK$5:AK73)&gt;0.01,"",IF(MissFill!AK70/SUM(MissFill!AK$5:AK73)&gt;0.01,"",IF(MissFill!AK69/SUM(MissFill!AK$5:AK73)&gt;0.01,"",DateEnded_5Day!$A70))))))))</f>
        <v/>
      </c>
      <c r="AM70" s="13" t="str">
        <f>IF($A70&lt;='All Results'!$B$4,"",IF(SUM(MissFill!AL$5:AL73)=0,"",(IF(MissFill!AL73/SUM(MissFill!AL$5:AL73)&gt;0.01,"",IF(MissFill!AL72/SUM(MissFill!AL$5:AL73)&gt;0.01,"",IF(MissFill!AL71/SUM(MissFill!AL$5:AL73)&gt;0.01,"",IF(MissFill!AL70/SUM(MissFill!AL$5:AL73)&gt;0.01,"",IF(MissFill!AL69/SUM(MissFill!AL$5:AL73)&gt;0.01,"",DateEnded_5Day!$A70))))))))</f>
        <v/>
      </c>
      <c r="AN70" s="13" t="str">
        <f>IF($A70&lt;='All Results'!$B$4,"",IF(SUM(MissFill!AM$5:AM73)=0,"",(IF(MissFill!AM73/SUM(MissFill!AM$5:AM73)&gt;0.01,"",IF(MissFill!AM72/SUM(MissFill!AM$5:AM73)&gt;0.01,"",IF(MissFill!AM71/SUM(MissFill!AM$5:AM73)&gt;0.01,"",IF(MissFill!AM70/SUM(MissFill!AM$5:AM73)&gt;0.01,"",IF(MissFill!AM69/SUM(MissFill!AM$5:AM73)&gt;0.01,"",DateEnded_5Day!$A70))))))))</f>
        <v/>
      </c>
      <c r="AO70" s="13" t="str">
        <f>IF($A70&lt;='All Results'!$B$4,"",IF(SUM(MissFill!AN$5:AN73)=0,"",(IF(MissFill!AN73/SUM(MissFill!AN$5:AN73)&gt;0.01,"",IF(MissFill!AN72/SUM(MissFill!AN$5:AN73)&gt;0.01,"",IF(MissFill!AN71/SUM(MissFill!AN$5:AN73)&gt;0.01,"",IF(MissFill!AN70/SUM(MissFill!AN$5:AN73)&gt;0.01,"",IF(MissFill!AN69/SUM(MissFill!AN$5:AN73)&gt;0.01,"",DateEnded_5Day!$A70))))))))</f>
        <v/>
      </c>
      <c r="AP70" s="13" t="str">
        <f>IF($A70&lt;='All Results'!$B$4,"",IF(SUM(MissFill!AO$5:AO73)=0,"",(IF(MissFill!AO73/SUM(MissFill!AO$5:AO73)&gt;0.01,"",IF(MissFill!AO72/SUM(MissFill!AO$5:AO73)&gt;0.01,"",IF(MissFill!AO71/SUM(MissFill!AO$5:AO73)&gt;0.01,"",IF(MissFill!AO70/SUM(MissFill!AO$5:AO73)&gt;0.01,"",IF(MissFill!AO69/SUM(MissFill!AO$5:AO73)&gt;0.01,"",DateEnded_5Day!$A70))))))))</f>
        <v/>
      </c>
      <c r="AQ70" s="13" t="str">
        <f>IF($A70&lt;='All Results'!$B$4,"",IF(SUM(MissFill!AP$5:AP73)=0,"",(IF(MissFill!AP73/SUM(MissFill!AP$5:AP73)&gt;0.01,"",IF(MissFill!AP72/SUM(MissFill!AP$5:AP73)&gt;0.01,"",IF(MissFill!AP71/SUM(MissFill!AP$5:AP73)&gt;0.01,"",IF(MissFill!AP70/SUM(MissFill!AP$5:AP73)&gt;0.01,"",IF(MissFill!AP69/SUM(MissFill!AP$5:AP73)&gt;0.01,"",DateEnded_5Day!$A70))))))))</f>
        <v/>
      </c>
      <c r="AR70" s="13" t="str">
        <f>IF($A70&lt;='All Results'!$B$4,"",IF(SUM(MissFill!AQ$5:AQ73)=0,"",(IF(MissFill!AQ73/SUM(MissFill!AQ$5:AQ73)&gt;0.01,"",IF(MissFill!AQ72/SUM(MissFill!AQ$5:AQ73)&gt;0.01,"",IF(MissFill!AQ71/SUM(MissFill!AQ$5:AQ73)&gt;0.01,"",IF(MissFill!AQ70/SUM(MissFill!AQ$5:AQ73)&gt;0.01,"",IF(MissFill!AQ69/SUM(MissFill!AQ$5:AQ73)&gt;0.01,"",DateEnded_5Day!$A70))))))))</f>
        <v/>
      </c>
      <c r="AS70" s="13" t="str">
        <f>IF($A70&lt;='All Results'!$B$4,"",IF(SUM(MissFill!AR$5:AR73)=0,"",(IF(MissFill!AR73/SUM(MissFill!AR$5:AR73)&gt;0.01,"",IF(MissFill!AR72/SUM(MissFill!AR$5:AR73)&gt;0.01,"",IF(MissFill!AR71/SUM(MissFill!AR$5:AR73)&gt;0.01,"",IF(MissFill!AR70/SUM(MissFill!AR$5:AR73)&gt;0.01,"",IF(MissFill!AR69/SUM(MissFill!AR$5:AR73)&gt;0.01,"",DateEnded_5Day!$A70))))))))</f>
        <v/>
      </c>
      <c r="AT70" s="13" t="str">
        <f>IF($A70&lt;='All Results'!$B$4,"",IF(SUM(MissFill!AS$5:AS73)=0,"",(IF(MissFill!AS73/SUM(MissFill!AS$5:AS73)&gt;0.01,"",IF(MissFill!AS72/SUM(MissFill!AS$5:AS73)&gt;0.01,"",IF(MissFill!AS71/SUM(MissFill!AS$5:AS73)&gt;0.01,"",IF(MissFill!AS70/SUM(MissFill!AS$5:AS73)&gt;0.01,"",IF(MissFill!AS69/SUM(MissFill!AS$5:AS73)&gt;0.01,"",DateEnded_5Day!$A70))))))))</f>
        <v/>
      </c>
      <c r="AU70" s="13" t="str">
        <f>IF($A70&lt;='All Results'!$B$4,"",IF(SUM(MissFill!AT$5:AT73)=0,"",(IF(MissFill!AT73/SUM(MissFill!AT$5:AT73)&gt;0.01,"",IF(MissFill!AT72/SUM(MissFill!AT$5:AT73)&gt;0.01,"",IF(MissFill!AT71/SUM(MissFill!AT$5:AT73)&gt;0.01,"",IF(MissFill!AT70/SUM(MissFill!AT$5:AT73)&gt;0.01,"",IF(MissFill!AT69/SUM(MissFill!AT$5:AT73)&gt;0.01,"",DateEnded_5Day!$A70))))))))</f>
        <v/>
      </c>
      <c r="AV70" s="13" t="str">
        <f>IF($A70&lt;='All Results'!$B$4,"",IF(SUM(MissFill!AU$5:AU73)=0,"",(IF(MissFill!AU73/SUM(MissFill!AU$5:AU73)&gt;0.01,"",IF(MissFill!AU72/SUM(MissFill!AU$5:AU73)&gt;0.01,"",IF(MissFill!AU71/SUM(MissFill!AU$5:AU73)&gt;0.01,"",IF(MissFill!AU70/SUM(MissFill!AU$5:AU73)&gt;0.01,"",IF(MissFill!AU69/SUM(MissFill!AU$5:AU73)&gt;0.01,"",DateEnded_5Day!$A70))))))))</f>
        <v/>
      </c>
      <c r="AW70" s="13" t="str">
        <f>IF($A70&lt;='All Results'!$B$4,"",IF(SUM(MissFill!AV$5:AV73)=0,"",(IF(MissFill!AV73/SUM(MissFill!AV$5:AV73)&gt;0.01,"",IF(MissFill!AV72/SUM(MissFill!AV$5:AV73)&gt;0.01,"",IF(MissFill!AV71/SUM(MissFill!AV$5:AV73)&gt;0.01,"",IF(MissFill!AV70/SUM(MissFill!AV$5:AV73)&gt;0.01,"",IF(MissFill!AV69/SUM(MissFill!AV$5:AV73)&gt;0.01,"",DateEnded_5Day!$A70))))))))</f>
        <v/>
      </c>
      <c r="AX70" s="13" t="str">
        <f>IF($A70&lt;='All Results'!$B$4,"",IF(SUM(MissFill!AW$5:AW73)=0,"",(IF(MissFill!AW73/SUM(MissFill!AW$5:AW73)&gt;0.01,"",IF(MissFill!AW72/SUM(MissFill!AW$5:AW73)&gt;0.01,"",IF(MissFill!AW71/SUM(MissFill!AW$5:AW73)&gt;0.01,"",IF(MissFill!AW70/SUM(MissFill!AW$5:AW73)&gt;0.01,"",IF(MissFill!AW69/SUM(MissFill!AW$5:AW73)&gt;0.01,"",DateEnded_5Day!$A70))))))))</f>
        <v/>
      </c>
    </row>
    <row r="71" spans="1:50" x14ac:dyDescent="0.25">
      <c r="A71" s="8">
        <v>44416</v>
      </c>
      <c r="B71" s="11">
        <v>220</v>
      </c>
      <c r="C71" s="13" t="str">
        <f>IF($A71&lt;='All Results'!$B$4,"",IF(SUM(MissFill!B$5:B74)=0,"",(IF(MissFill!B74/SUM(MissFill!B$5:B74)&gt;0.01,"",IF(MissFill!B73/SUM(MissFill!B$5:B74)&gt;0.01,"",IF(MissFill!B72/SUM(MissFill!B$5:B74)&gt;0.01,"",IF(MissFill!B71/SUM(MissFill!B$5:B74)&gt;0.01,"",IF(MissFill!B70/SUM(MissFill!B$5:B74)&gt;0.01,"",DateEnded_5Day!$A71))))))))</f>
        <v/>
      </c>
      <c r="D71" s="13" t="str">
        <f>IF($A71&lt;='All Results'!$B$4,"",IF(SUM(MissFill!C$5:C74)=0,"",(IF(MissFill!C74/SUM(MissFill!C$5:C74)&gt;0.01,"",IF(MissFill!C73/SUM(MissFill!C$5:C74)&gt;0.01,"",IF(MissFill!C72/SUM(MissFill!C$5:C74)&gt;0.01,"",IF(MissFill!C71/SUM(MissFill!C$5:C74)&gt;0.01,"",IF(MissFill!C70/SUM(MissFill!C$5:C74)&gt;0.01,"",DateEnded_5Day!$A71))))))))</f>
        <v/>
      </c>
      <c r="E71" s="13" t="str">
        <f>IF($A71&lt;='All Results'!$B$4,"",IF(SUM(MissFill!D$5:D74)=0,"",(IF(MissFill!D74/SUM(MissFill!D$5:D74)&gt;0.01,"",IF(MissFill!D73/SUM(MissFill!D$5:D74)&gt;0.01,"",IF(MissFill!D72/SUM(MissFill!D$5:D74)&gt;0.01,"",IF(MissFill!D71/SUM(MissFill!D$5:D74)&gt;0.01,"",IF(MissFill!D70/SUM(MissFill!D$5:D74)&gt;0.01,"",DateEnded_5Day!$A71))))))))</f>
        <v/>
      </c>
      <c r="F71" s="13" t="str">
        <f>IF($A71&lt;='All Results'!$B$4,"",IF(SUM(MissFill!E$5:E74)=0,"",(IF(MissFill!E74/SUM(MissFill!E$5:E74)&gt;0.01,"",IF(MissFill!E73/SUM(MissFill!E$5:E74)&gt;0.01,"",IF(MissFill!E72/SUM(MissFill!E$5:E74)&gt;0.01,"",IF(MissFill!E71/SUM(MissFill!E$5:E74)&gt;0.01,"",IF(MissFill!E70/SUM(MissFill!E$5:E74)&gt;0.01,"",DateEnded_5Day!$A71))))))))</f>
        <v/>
      </c>
      <c r="G71" s="13" t="str">
        <f>IF($A71&lt;='All Results'!$B$4,"",IF(SUM(MissFill!F$5:F74)=0,"",(IF(MissFill!F74/SUM(MissFill!F$5:F74)&gt;0.01,"",IF(MissFill!F73/SUM(MissFill!F$5:F74)&gt;0.01,"",IF(MissFill!F72/SUM(MissFill!F$5:F74)&gt;0.01,"",IF(MissFill!F71/SUM(MissFill!F$5:F74)&gt;0.01,"",IF(MissFill!F70/SUM(MissFill!F$5:F74)&gt;0.01,"",DateEnded_5Day!$A71))))))))</f>
        <v/>
      </c>
      <c r="H71" s="13" t="str">
        <f>IF($A71&lt;='All Results'!$B$4,"",IF(SUM(MissFill!G$5:G74)=0,"",(IF(MissFill!G74/SUM(MissFill!G$5:G74)&gt;0.01,"",IF(MissFill!G73/SUM(MissFill!G$5:G74)&gt;0.01,"",IF(MissFill!G72/SUM(MissFill!G$5:G74)&gt;0.01,"",IF(MissFill!G71/SUM(MissFill!G$5:G74)&gt;0.01,"",IF(MissFill!G70/SUM(MissFill!G$5:G74)&gt;0.01,"",DateEnded_5Day!$A71))))))))</f>
        <v/>
      </c>
      <c r="I71" s="13" t="str">
        <f>IF($A71&lt;='All Results'!$B$4,"",IF(SUM(MissFill!H$5:H74)=0,"",(IF(MissFill!H74/SUM(MissFill!H$5:H74)&gt;0.01,"",IF(MissFill!H73/SUM(MissFill!H$5:H74)&gt;0.01,"",IF(MissFill!H72/SUM(MissFill!H$5:H74)&gt;0.01,"",IF(MissFill!H71/SUM(MissFill!H$5:H74)&gt;0.01,"",IF(MissFill!H70/SUM(MissFill!H$5:H74)&gt;0.01,"",DateEnded_5Day!$A71))))))))</f>
        <v/>
      </c>
      <c r="J71" s="13" t="str">
        <f>IF($A71&lt;='All Results'!$B$4,"",IF(SUM(MissFill!I$5:I74)=0,"",(IF(MissFill!I74/SUM(MissFill!I$5:I74)&gt;0.01,"",IF(MissFill!I73/SUM(MissFill!I$5:I74)&gt;0.01,"",IF(MissFill!I72/SUM(MissFill!I$5:I74)&gt;0.01,"",IF(MissFill!I71/SUM(MissFill!I$5:I74)&gt;0.01,"",IF(MissFill!I70/SUM(MissFill!I$5:I74)&gt;0.01,"",DateEnded_5Day!$A71))))))))</f>
        <v/>
      </c>
      <c r="K71" s="13" t="str">
        <f>IF($A71&lt;='All Results'!$B$4,"",IF(SUM(MissFill!J$5:J74)=0,"",(IF(MissFill!J74/SUM(MissFill!J$5:J74)&gt;0.01,"",IF(MissFill!J73/SUM(MissFill!J$5:J74)&gt;0.01,"",IF(MissFill!J72/SUM(MissFill!J$5:J74)&gt;0.01,"",IF(MissFill!J71/SUM(MissFill!J$5:J74)&gt;0.01,"",IF(MissFill!J70/SUM(MissFill!J$5:J74)&gt;0.01,"",DateEnded_5Day!$A71))))))))</f>
        <v/>
      </c>
      <c r="L71" s="13" t="str">
        <f>IF($A71&lt;='All Results'!$B$4,"",IF(SUM(MissFill!K$5:K74)=0,"",(IF(MissFill!K74/SUM(MissFill!K$5:K74)&gt;0.01,"",IF(MissFill!K73/SUM(MissFill!K$5:K74)&gt;0.01,"",IF(MissFill!K72/SUM(MissFill!K$5:K74)&gt;0.01,"",IF(MissFill!K71/SUM(MissFill!K$5:K74)&gt;0.01,"",IF(MissFill!K70/SUM(MissFill!K$5:K74)&gt;0.01,"",DateEnded_5Day!$A71))))))))</f>
        <v/>
      </c>
      <c r="M71" s="13" t="str">
        <f>IF($A71&lt;='All Results'!$B$4,"",IF(SUM(MissFill!L$5:L74)=0,"",(IF(MissFill!L74/SUM(MissFill!L$5:L74)&gt;0.01,"",IF(MissFill!L73/SUM(MissFill!L$5:L74)&gt;0.01,"",IF(MissFill!L72/SUM(MissFill!L$5:L74)&gt;0.01,"",IF(MissFill!L71/SUM(MissFill!L$5:L74)&gt;0.01,"",IF(MissFill!L70/SUM(MissFill!L$5:L74)&gt;0.01,"",DateEnded_5Day!$A71))))))))</f>
        <v/>
      </c>
      <c r="N71" s="13" t="str">
        <f>IF($A71&lt;='All Results'!$B$4,"",IF(SUM(MissFill!M$5:M74)=0,"",(IF(MissFill!M74/SUM(MissFill!M$5:M74)&gt;0.01,"",IF(MissFill!M73/SUM(MissFill!M$5:M74)&gt;0.01,"",IF(MissFill!M72/SUM(MissFill!M$5:M74)&gt;0.01,"",IF(MissFill!M71/SUM(MissFill!M$5:M74)&gt;0.01,"",IF(MissFill!M70/SUM(MissFill!M$5:M74)&gt;0.01,"",DateEnded_5Day!$A71))))))))</f>
        <v/>
      </c>
      <c r="O71" s="13" t="str">
        <f>IF($A71&lt;='All Results'!$B$4,"",IF(SUM(MissFill!N$5:N74)=0,"",(IF(MissFill!N74/SUM(MissFill!N$5:N74)&gt;0.01,"",IF(MissFill!N73/SUM(MissFill!N$5:N74)&gt;0.01,"",IF(MissFill!N72/SUM(MissFill!N$5:N74)&gt;0.01,"",IF(MissFill!N71/SUM(MissFill!N$5:N74)&gt;0.01,"",IF(MissFill!N70/SUM(MissFill!N$5:N74)&gt;0.01,"",DateEnded_5Day!$A71))))))))</f>
        <v/>
      </c>
      <c r="P71" s="13" t="str">
        <f>IF($A71&lt;='All Results'!$B$4,"",IF(SUM(MissFill!O$5:O74)=0,"",(IF(MissFill!O74/SUM(MissFill!O$5:O74)&gt;0.01,"",IF(MissFill!O73/SUM(MissFill!O$5:O74)&gt;0.01,"",IF(MissFill!O72/SUM(MissFill!O$5:O74)&gt;0.01,"",IF(MissFill!O71/SUM(MissFill!O$5:O74)&gt;0.01,"",IF(MissFill!O70/SUM(MissFill!O$5:O74)&gt;0.01,"",DateEnded_5Day!$A71))))))))</f>
        <v/>
      </c>
      <c r="Q71" s="13" t="str">
        <f>IF($A71&lt;='All Results'!$B$4,"",IF(SUM(MissFill!P$5:P74)=0,"",(IF(MissFill!P74/SUM(MissFill!P$5:P74)&gt;0.01,"",IF(MissFill!P73/SUM(MissFill!P$5:P74)&gt;0.01,"",IF(MissFill!P72/SUM(MissFill!P$5:P74)&gt;0.01,"",IF(MissFill!P71/SUM(MissFill!P$5:P74)&gt;0.01,"",IF(MissFill!P70/SUM(MissFill!P$5:P74)&gt;0.01,"",DateEnded_5Day!$A71))))))))</f>
        <v/>
      </c>
      <c r="R71" s="13" t="str">
        <f>IF($A71&lt;='All Results'!$B$4,"",IF(SUM(MissFill!Q$5:Q74)=0,"",(IF(MissFill!Q74/SUM(MissFill!Q$5:Q74)&gt;0.01,"",IF(MissFill!Q73/SUM(MissFill!Q$5:Q74)&gt;0.01,"",IF(MissFill!Q72/SUM(MissFill!Q$5:Q74)&gt;0.01,"",IF(MissFill!Q71/SUM(MissFill!Q$5:Q74)&gt;0.01,"",IF(MissFill!Q70/SUM(MissFill!Q$5:Q74)&gt;0.01,"",DateEnded_5Day!$A71))))))))</f>
        <v/>
      </c>
      <c r="S71" s="13" t="str">
        <f>IF($A71&lt;='All Results'!$B$4,"",IF(SUM(MissFill!R$5:R74)=0,"",(IF(MissFill!R74/SUM(MissFill!R$5:R74)&gt;0.01,"",IF(MissFill!R73/SUM(MissFill!R$5:R74)&gt;0.01,"",IF(MissFill!R72/SUM(MissFill!R$5:R74)&gt;0.01,"",IF(MissFill!R71/SUM(MissFill!R$5:R74)&gt;0.01,"",IF(MissFill!R70/SUM(MissFill!R$5:R74)&gt;0.01,"",DateEnded_5Day!$A71))))))))</f>
        <v/>
      </c>
      <c r="T71" s="13" t="str">
        <f>IF($A71&lt;='All Results'!$B$4,"",IF(SUM(MissFill!S$5:S74)=0,"",(IF(MissFill!S74/SUM(MissFill!S$5:S74)&gt;0.01,"",IF(MissFill!S73/SUM(MissFill!S$5:S74)&gt;0.01,"",IF(MissFill!S72/SUM(MissFill!S$5:S74)&gt;0.01,"",IF(MissFill!S71/SUM(MissFill!S$5:S74)&gt;0.01,"",IF(MissFill!S70/SUM(MissFill!S$5:S74)&gt;0.01,"",DateEnded_5Day!$A71))))))))</f>
        <v/>
      </c>
      <c r="U71" s="13" t="str">
        <f>IF($A71&lt;='All Results'!$B$4,"",IF(SUM(MissFill!T$5:T74)=0,"",(IF(MissFill!T74/SUM(MissFill!T$5:T74)&gt;0.01,"",IF(MissFill!T73/SUM(MissFill!T$5:T74)&gt;0.01,"",IF(MissFill!T72/SUM(MissFill!T$5:T74)&gt;0.01,"",IF(MissFill!T71/SUM(MissFill!T$5:T74)&gt;0.01,"",IF(MissFill!T70/SUM(MissFill!T$5:T74)&gt;0.01,"",DateEnded_5Day!$A71))))))))</f>
        <v/>
      </c>
      <c r="V71" s="13" t="str">
        <f>IF($A71&lt;='All Results'!$B$4,"",IF(SUM(MissFill!U$5:U74)=0,"",(IF(MissFill!U74/SUM(MissFill!U$5:U74)&gt;0.01,"",IF(MissFill!U73/SUM(MissFill!U$5:U74)&gt;0.01,"",IF(MissFill!U72/SUM(MissFill!U$5:U74)&gt;0.01,"",IF(MissFill!U71/SUM(MissFill!U$5:U74)&gt;0.01,"",IF(MissFill!U70/SUM(MissFill!U$5:U74)&gt;0.01,"",DateEnded_5Day!$A71))))))))</f>
        <v/>
      </c>
      <c r="W71" s="13" t="str">
        <f>IF($A71&lt;='All Results'!$B$4,"",IF(SUM(MissFill!V$5:V74)=0,"",(IF(MissFill!V74/SUM(MissFill!V$5:V74)&gt;0.01,"",IF(MissFill!V73/SUM(MissFill!V$5:V74)&gt;0.01,"",IF(MissFill!V72/SUM(MissFill!V$5:V74)&gt;0.01,"",IF(MissFill!V71/SUM(MissFill!V$5:V74)&gt;0.01,"",IF(MissFill!V70/SUM(MissFill!V$5:V74)&gt;0.01,"",DateEnded_5Day!$A71))))))))</f>
        <v/>
      </c>
      <c r="X71" s="13" t="str">
        <f>IF($A71&lt;='All Results'!$B$4,"",IF(SUM(MissFill!W$5:W74)=0,"",(IF(MissFill!W74/SUM(MissFill!W$5:W74)&gt;0.01,"",IF(MissFill!W73/SUM(MissFill!W$5:W74)&gt;0.01,"",IF(MissFill!W72/SUM(MissFill!W$5:W74)&gt;0.01,"",IF(MissFill!W71/SUM(MissFill!W$5:W74)&gt;0.01,"",IF(MissFill!W70/SUM(MissFill!W$5:W74)&gt;0.01,"",DateEnded_5Day!$A71))))))))</f>
        <v/>
      </c>
      <c r="Y71" s="13" t="str">
        <f>IF($A71&lt;='All Results'!$B$4,"",IF(SUM(MissFill!X$5:X74)=0,"",(IF(MissFill!X74/SUM(MissFill!X$5:X74)&gt;0.01,"",IF(MissFill!X73/SUM(MissFill!X$5:X74)&gt;0.01,"",IF(MissFill!X72/SUM(MissFill!X$5:X74)&gt;0.01,"",IF(MissFill!X71/SUM(MissFill!X$5:X74)&gt;0.01,"",IF(MissFill!X70/SUM(MissFill!X$5:X74)&gt;0.01,"",DateEnded_5Day!$A71))))))))</f>
        <v/>
      </c>
      <c r="Z71" s="13" t="str">
        <f>IF($A71&lt;='All Results'!$B$4,"",IF(SUM(MissFill!Y$5:Y74)=0,"",(IF(MissFill!Y74/SUM(MissFill!Y$5:Y74)&gt;0.01,"",IF(MissFill!Y73/SUM(MissFill!Y$5:Y74)&gt;0.01,"",IF(MissFill!Y72/SUM(MissFill!Y$5:Y74)&gt;0.01,"",IF(MissFill!Y71/SUM(MissFill!Y$5:Y74)&gt;0.01,"",IF(MissFill!Y70/SUM(MissFill!Y$5:Y74)&gt;0.01,"",DateEnded_5Day!$A71))))))))</f>
        <v/>
      </c>
      <c r="AA71" s="13" t="str">
        <f>IF($A71&lt;='All Results'!$B$4,"",IF(SUM(MissFill!Z$5:Z74)=0,"",(IF(MissFill!Z74/SUM(MissFill!Z$5:Z74)&gt;0.01,"",IF(MissFill!Z73/SUM(MissFill!Z$5:Z74)&gt;0.01,"",IF(MissFill!Z72/SUM(MissFill!Z$5:Z74)&gt;0.01,"",IF(MissFill!Z71/SUM(MissFill!Z$5:Z74)&gt;0.01,"",IF(MissFill!Z70/SUM(MissFill!Z$5:Z74)&gt;0.01,"",DateEnded_5Day!$A71))))))))</f>
        <v/>
      </c>
      <c r="AB71" s="13" t="str">
        <f>IF($A71&lt;='All Results'!$B$4,"",IF(SUM(MissFill!AA$5:AA74)=0,"",(IF(MissFill!AA74/SUM(MissFill!AA$5:AA74)&gt;0.01,"",IF(MissFill!AA73/SUM(MissFill!AA$5:AA74)&gt;0.01,"",IF(MissFill!AA72/SUM(MissFill!AA$5:AA74)&gt;0.01,"",IF(MissFill!AA71/SUM(MissFill!AA$5:AA74)&gt;0.01,"",IF(MissFill!AA70/SUM(MissFill!AA$5:AA74)&gt;0.01,"",DateEnded_5Day!$A71))))))))</f>
        <v/>
      </c>
      <c r="AC71" s="13" t="str">
        <f>IF($A71&lt;='All Results'!$B$4,"",IF(SUM(MissFill!AB$5:AB74)=0,"",(IF(MissFill!AB74/SUM(MissFill!AB$5:AB74)&gt;0.01,"",IF(MissFill!AB73/SUM(MissFill!AB$5:AB74)&gt;0.01,"",IF(MissFill!AB72/SUM(MissFill!AB$5:AB74)&gt;0.01,"",IF(MissFill!AB71/SUM(MissFill!AB$5:AB74)&gt;0.01,"",IF(MissFill!AB70/SUM(MissFill!AB$5:AB74)&gt;0.01,"",DateEnded_5Day!$A71))))))))</f>
        <v/>
      </c>
      <c r="AD71" s="13" t="str">
        <f>IF($A71&lt;='All Results'!$B$4,"",IF(SUM(MissFill!AC$5:AC74)=0,"",(IF(MissFill!AC74/SUM(MissFill!AC$5:AC74)&gt;0.01,"",IF(MissFill!AC73/SUM(MissFill!AC$5:AC74)&gt;0.01,"",IF(MissFill!AC72/SUM(MissFill!AC$5:AC74)&gt;0.01,"",IF(MissFill!AC71/SUM(MissFill!AC$5:AC74)&gt;0.01,"",IF(MissFill!AC70/SUM(MissFill!AC$5:AC74)&gt;0.01,"",DateEnded_5Day!$A71))))))))</f>
        <v/>
      </c>
      <c r="AE71" s="13" t="str">
        <f>IF($A71&lt;='All Results'!$B$4,"",IF(SUM(MissFill!AD$5:AD74)=0,"",(IF(MissFill!AD74/SUM(MissFill!AD$5:AD74)&gt;0.01,"",IF(MissFill!AD73/SUM(MissFill!AD$5:AD74)&gt;0.01,"",IF(MissFill!AD72/SUM(MissFill!AD$5:AD74)&gt;0.01,"",IF(MissFill!AD71/SUM(MissFill!AD$5:AD74)&gt;0.01,"",IF(MissFill!AD70/SUM(MissFill!AD$5:AD74)&gt;0.01,"",DateEnded_5Day!$A71))))))))</f>
        <v/>
      </c>
      <c r="AF71" s="13" t="str">
        <f>IF($A71&lt;='All Results'!$B$4,"",IF(SUM(MissFill!AE$5:AE74)=0,"",(IF(MissFill!AE74/SUM(MissFill!AE$5:AE74)&gt;0.01,"",IF(MissFill!AE73/SUM(MissFill!AE$5:AE74)&gt;0.01,"",IF(MissFill!AE72/SUM(MissFill!AE$5:AE74)&gt;0.01,"",IF(MissFill!AE71/SUM(MissFill!AE$5:AE74)&gt;0.01,"",IF(MissFill!AE70/SUM(MissFill!AE$5:AE74)&gt;0.01,"",DateEnded_5Day!$A71))))))))</f>
        <v/>
      </c>
      <c r="AG71" s="13" t="str">
        <f>IF($A71&lt;='All Results'!$B$4,"",IF(SUM(MissFill!AF$5:AF74)=0,"",(IF(MissFill!AF74/SUM(MissFill!AF$5:AF74)&gt;0.01,"",IF(MissFill!AF73/SUM(MissFill!AF$5:AF74)&gt;0.01,"",IF(MissFill!AF72/SUM(MissFill!AF$5:AF74)&gt;0.01,"",IF(MissFill!AF71/SUM(MissFill!AF$5:AF74)&gt;0.01,"",IF(MissFill!AF70/SUM(MissFill!AF$5:AF74)&gt;0.01,"",DateEnded_5Day!$A71))))))))</f>
        <v/>
      </c>
      <c r="AH71" s="13" t="str">
        <f>IF($A71&lt;='All Results'!$B$4,"",IF(SUM(MissFill!AG$5:AG74)=0,"",(IF(MissFill!AG74/SUM(MissFill!AG$5:AG74)&gt;0.01,"",IF(MissFill!AG73/SUM(MissFill!AG$5:AG74)&gt;0.01,"",IF(MissFill!AG72/SUM(MissFill!AG$5:AG74)&gt;0.01,"",IF(MissFill!AG71/SUM(MissFill!AG$5:AG74)&gt;0.01,"",IF(MissFill!AG70/SUM(MissFill!AG$5:AG74)&gt;0.01,"",DateEnded_5Day!$A71))))))))</f>
        <v/>
      </c>
      <c r="AI71" s="13" t="str">
        <f>IF($A71&lt;='All Results'!$B$4,"",IF(SUM(MissFill!AH$5:AH74)=0,"",(IF(MissFill!AH74/SUM(MissFill!AH$5:AH74)&gt;0.01,"",IF(MissFill!AH73/SUM(MissFill!AH$5:AH74)&gt;0.01,"",IF(MissFill!AH72/SUM(MissFill!AH$5:AH74)&gt;0.01,"",IF(MissFill!AH71/SUM(MissFill!AH$5:AH74)&gt;0.01,"",IF(MissFill!AH70/SUM(MissFill!AH$5:AH74)&gt;0.01,"",DateEnded_5Day!$A71))))))))</f>
        <v/>
      </c>
      <c r="AJ71" s="13" t="str">
        <f>IF($A71&lt;='All Results'!$B$4,"",IF(SUM(MissFill!AI$5:AI74)=0,"",(IF(MissFill!AI74/SUM(MissFill!AI$5:AI74)&gt;0.01,"",IF(MissFill!AI73/SUM(MissFill!AI$5:AI74)&gt;0.01,"",IF(MissFill!AI72/SUM(MissFill!AI$5:AI74)&gt;0.01,"",IF(MissFill!AI71/SUM(MissFill!AI$5:AI74)&gt;0.01,"",IF(MissFill!AI70/SUM(MissFill!AI$5:AI74)&gt;0.01,"",DateEnded_5Day!$A71))))))))</f>
        <v/>
      </c>
      <c r="AK71" s="13" t="str">
        <f>IF($A71&lt;='All Results'!$B$4,"",IF(SUM(MissFill!AJ$5:AJ74)=0,"",(IF(MissFill!AJ74/SUM(MissFill!AJ$5:AJ74)&gt;0.01,"",IF(MissFill!AJ73/SUM(MissFill!AJ$5:AJ74)&gt;0.01,"",IF(MissFill!AJ72/SUM(MissFill!AJ$5:AJ74)&gt;0.01,"",IF(MissFill!AJ71/SUM(MissFill!AJ$5:AJ74)&gt;0.01,"",IF(MissFill!AJ70/SUM(MissFill!AJ$5:AJ74)&gt;0.01,"",DateEnded_5Day!$A71))))))))</f>
        <v/>
      </c>
      <c r="AL71" s="13" t="str">
        <f>IF($A71&lt;='All Results'!$B$4,"",IF(SUM(MissFill!AK$5:AK74)=0,"",(IF(MissFill!AK74/SUM(MissFill!AK$5:AK74)&gt;0.01,"",IF(MissFill!AK73/SUM(MissFill!AK$5:AK74)&gt;0.01,"",IF(MissFill!AK72/SUM(MissFill!AK$5:AK74)&gt;0.01,"",IF(MissFill!AK71/SUM(MissFill!AK$5:AK74)&gt;0.01,"",IF(MissFill!AK70/SUM(MissFill!AK$5:AK74)&gt;0.01,"",DateEnded_5Day!$A71))))))))</f>
        <v/>
      </c>
      <c r="AM71" s="13" t="str">
        <f>IF($A71&lt;='All Results'!$B$4,"",IF(SUM(MissFill!AL$5:AL74)=0,"",(IF(MissFill!AL74/SUM(MissFill!AL$5:AL74)&gt;0.01,"",IF(MissFill!AL73/SUM(MissFill!AL$5:AL74)&gt;0.01,"",IF(MissFill!AL72/SUM(MissFill!AL$5:AL74)&gt;0.01,"",IF(MissFill!AL71/SUM(MissFill!AL$5:AL74)&gt;0.01,"",IF(MissFill!AL70/SUM(MissFill!AL$5:AL74)&gt;0.01,"",DateEnded_5Day!$A71))))))))</f>
        <v/>
      </c>
      <c r="AN71" s="13" t="str">
        <f>IF($A71&lt;='All Results'!$B$4,"",IF(SUM(MissFill!AM$5:AM74)=0,"",(IF(MissFill!AM74/SUM(MissFill!AM$5:AM74)&gt;0.01,"",IF(MissFill!AM73/SUM(MissFill!AM$5:AM74)&gt;0.01,"",IF(MissFill!AM72/SUM(MissFill!AM$5:AM74)&gt;0.01,"",IF(MissFill!AM71/SUM(MissFill!AM$5:AM74)&gt;0.01,"",IF(MissFill!AM70/SUM(MissFill!AM$5:AM74)&gt;0.01,"",DateEnded_5Day!$A71))))))))</f>
        <v/>
      </c>
      <c r="AO71" s="13" t="str">
        <f>IF($A71&lt;='All Results'!$B$4,"",IF(SUM(MissFill!AN$5:AN74)=0,"",(IF(MissFill!AN74/SUM(MissFill!AN$5:AN74)&gt;0.01,"",IF(MissFill!AN73/SUM(MissFill!AN$5:AN74)&gt;0.01,"",IF(MissFill!AN72/SUM(MissFill!AN$5:AN74)&gt;0.01,"",IF(MissFill!AN71/SUM(MissFill!AN$5:AN74)&gt;0.01,"",IF(MissFill!AN70/SUM(MissFill!AN$5:AN74)&gt;0.01,"",DateEnded_5Day!$A71))))))))</f>
        <v/>
      </c>
      <c r="AP71" s="13" t="str">
        <f>IF($A71&lt;='All Results'!$B$4,"",IF(SUM(MissFill!AO$5:AO74)=0,"",(IF(MissFill!AO74/SUM(MissFill!AO$5:AO74)&gt;0.01,"",IF(MissFill!AO73/SUM(MissFill!AO$5:AO74)&gt;0.01,"",IF(MissFill!AO72/SUM(MissFill!AO$5:AO74)&gt;0.01,"",IF(MissFill!AO71/SUM(MissFill!AO$5:AO74)&gt;0.01,"",IF(MissFill!AO70/SUM(MissFill!AO$5:AO74)&gt;0.01,"",DateEnded_5Day!$A71))))))))</f>
        <v/>
      </c>
      <c r="AQ71" s="13" t="str">
        <f>IF($A71&lt;='All Results'!$B$4,"",IF(SUM(MissFill!AP$5:AP74)=0,"",(IF(MissFill!AP74/SUM(MissFill!AP$5:AP74)&gt;0.01,"",IF(MissFill!AP73/SUM(MissFill!AP$5:AP74)&gt;0.01,"",IF(MissFill!AP72/SUM(MissFill!AP$5:AP74)&gt;0.01,"",IF(MissFill!AP71/SUM(MissFill!AP$5:AP74)&gt;0.01,"",IF(MissFill!AP70/SUM(MissFill!AP$5:AP74)&gt;0.01,"",DateEnded_5Day!$A71))))))))</f>
        <v/>
      </c>
      <c r="AR71" s="13" t="str">
        <f>IF($A71&lt;='All Results'!$B$4,"",IF(SUM(MissFill!AQ$5:AQ74)=0,"",(IF(MissFill!AQ74/SUM(MissFill!AQ$5:AQ74)&gt;0.01,"",IF(MissFill!AQ73/SUM(MissFill!AQ$5:AQ74)&gt;0.01,"",IF(MissFill!AQ72/SUM(MissFill!AQ$5:AQ74)&gt;0.01,"",IF(MissFill!AQ71/SUM(MissFill!AQ$5:AQ74)&gt;0.01,"",IF(MissFill!AQ70/SUM(MissFill!AQ$5:AQ74)&gt;0.01,"",DateEnded_5Day!$A71))))))))</f>
        <v/>
      </c>
      <c r="AS71" s="13" t="str">
        <f>IF($A71&lt;='All Results'!$B$4,"",IF(SUM(MissFill!AR$5:AR74)=0,"",(IF(MissFill!AR74/SUM(MissFill!AR$5:AR74)&gt;0.01,"",IF(MissFill!AR73/SUM(MissFill!AR$5:AR74)&gt;0.01,"",IF(MissFill!AR72/SUM(MissFill!AR$5:AR74)&gt;0.01,"",IF(MissFill!AR71/SUM(MissFill!AR$5:AR74)&gt;0.01,"",IF(MissFill!AR70/SUM(MissFill!AR$5:AR74)&gt;0.01,"",DateEnded_5Day!$A71))))))))</f>
        <v/>
      </c>
      <c r="AT71" s="13" t="str">
        <f>IF($A71&lt;='All Results'!$B$4,"",IF(SUM(MissFill!AS$5:AS74)=0,"",(IF(MissFill!AS74/SUM(MissFill!AS$5:AS74)&gt;0.01,"",IF(MissFill!AS73/SUM(MissFill!AS$5:AS74)&gt;0.01,"",IF(MissFill!AS72/SUM(MissFill!AS$5:AS74)&gt;0.01,"",IF(MissFill!AS71/SUM(MissFill!AS$5:AS74)&gt;0.01,"",IF(MissFill!AS70/SUM(MissFill!AS$5:AS74)&gt;0.01,"",DateEnded_5Day!$A71))))))))</f>
        <v/>
      </c>
      <c r="AU71" s="13" t="str">
        <f>IF($A71&lt;='All Results'!$B$4,"",IF(SUM(MissFill!AT$5:AT74)=0,"",(IF(MissFill!AT74/SUM(MissFill!AT$5:AT74)&gt;0.01,"",IF(MissFill!AT73/SUM(MissFill!AT$5:AT74)&gt;0.01,"",IF(MissFill!AT72/SUM(MissFill!AT$5:AT74)&gt;0.01,"",IF(MissFill!AT71/SUM(MissFill!AT$5:AT74)&gt;0.01,"",IF(MissFill!AT70/SUM(MissFill!AT$5:AT74)&gt;0.01,"",DateEnded_5Day!$A71))))))))</f>
        <v/>
      </c>
      <c r="AV71" s="13" t="str">
        <f>IF($A71&lt;='All Results'!$B$4,"",IF(SUM(MissFill!AU$5:AU74)=0,"",(IF(MissFill!AU74/SUM(MissFill!AU$5:AU74)&gt;0.01,"",IF(MissFill!AU73/SUM(MissFill!AU$5:AU74)&gt;0.01,"",IF(MissFill!AU72/SUM(MissFill!AU$5:AU74)&gt;0.01,"",IF(MissFill!AU71/SUM(MissFill!AU$5:AU74)&gt;0.01,"",IF(MissFill!AU70/SUM(MissFill!AU$5:AU74)&gt;0.01,"",DateEnded_5Day!$A71))))))))</f>
        <v/>
      </c>
      <c r="AW71" s="13" t="str">
        <f>IF($A71&lt;='All Results'!$B$4,"",IF(SUM(MissFill!AV$5:AV74)=0,"",(IF(MissFill!AV74/SUM(MissFill!AV$5:AV74)&gt;0.01,"",IF(MissFill!AV73/SUM(MissFill!AV$5:AV74)&gt;0.01,"",IF(MissFill!AV72/SUM(MissFill!AV$5:AV74)&gt;0.01,"",IF(MissFill!AV71/SUM(MissFill!AV$5:AV74)&gt;0.01,"",IF(MissFill!AV70/SUM(MissFill!AV$5:AV74)&gt;0.01,"",DateEnded_5Day!$A71))))))))</f>
        <v/>
      </c>
      <c r="AX71" s="13" t="str">
        <f>IF($A71&lt;='All Results'!$B$4,"",IF(SUM(MissFill!AW$5:AW74)=0,"",(IF(MissFill!AW74/SUM(MissFill!AW$5:AW74)&gt;0.01,"",IF(MissFill!AW73/SUM(MissFill!AW$5:AW74)&gt;0.01,"",IF(MissFill!AW72/SUM(MissFill!AW$5:AW74)&gt;0.01,"",IF(MissFill!AW71/SUM(MissFill!AW$5:AW74)&gt;0.01,"",IF(MissFill!AW70/SUM(MissFill!AW$5:AW74)&gt;0.01,"",DateEnded_5Day!$A71))))))))</f>
        <v/>
      </c>
    </row>
    <row r="72" spans="1:50" x14ac:dyDescent="0.25">
      <c r="A72" s="8">
        <v>44417</v>
      </c>
      <c r="B72" s="11">
        <v>221</v>
      </c>
      <c r="C72" s="13" t="str">
        <f>IF($A72&lt;='All Results'!$B$4,"",IF(SUM(MissFill!B$5:B75)=0,"",(IF(MissFill!B75/SUM(MissFill!B$5:B75)&gt;0.01,"",IF(MissFill!B74/SUM(MissFill!B$5:B75)&gt;0.01,"",IF(MissFill!B73/SUM(MissFill!B$5:B75)&gt;0.01,"",IF(MissFill!B72/SUM(MissFill!B$5:B75)&gt;0.01,"",IF(MissFill!B71/SUM(MissFill!B$5:B75)&gt;0.01,"",DateEnded_5Day!$A72))))))))</f>
        <v/>
      </c>
      <c r="D72" s="13" t="str">
        <f>IF($A72&lt;='All Results'!$B$4,"",IF(SUM(MissFill!C$5:C75)=0,"",(IF(MissFill!C75/SUM(MissFill!C$5:C75)&gt;0.01,"",IF(MissFill!C74/SUM(MissFill!C$5:C75)&gt;0.01,"",IF(MissFill!C73/SUM(MissFill!C$5:C75)&gt;0.01,"",IF(MissFill!C72/SUM(MissFill!C$5:C75)&gt;0.01,"",IF(MissFill!C71/SUM(MissFill!C$5:C75)&gt;0.01,"",DateEnded_5Day!$A72))))))))</f>
        <v/>
      </c>
      <c r="E72" s="13" t="str">
        <f>IF($A72&lt;='All Results'!$B$4,"",IF(SUM(MissFill!D$5:D75)=0,"",(IF(MissFill!D75/SUM(MissFill!D$5:D75)&gt;0.01,"",IF(MissFill!D74/SUM(MissFill!D$5:D75)&gt;0.01,"",IF(MissFill!D73/SUM(MissFill!D$5:D75)&gt;0.01,"",IF(MissFill!D72/SUM(MissFill!D$5:D75)&gt;0.01,"",IF(MissFill!D71/SUM(MissFill!D$5:D75)&gt;0.01,"",DateEnded_5Day!$A72))))))))</f>
        <v/>
      </c>
      <c r="F72" s="13" t="str">
        <f>IF($A72&lt;='All Results'!$B$4,"",IF(SUM(MissFill!E$5:E75)=0,"",(IF(MissFill!E75/SUM(MissFill!E$5:E75)&gt;0.01,"",IF(MissFill!E74/SUM(MissFill!E$5:E75)&gt;0.01,"",IF(MissFill!E73/SUM(MissFill!E$5:E75)&gt;0.01,"",IF(MissFill!E72/SUM(MissFill!E$5:E75)&gt;0.01,"",IF(MissFill!E71/SUM(MissFill!E$5:E75)&gt;0.01,"",DateEnded_5Day!$A72))))))))</f>
        <v/>
      </c>
      <c r="G72" s="13" t="str">
        <f>IF($A72&lt;='All Results'!$B$4,"",IF(SUM(MissFill!F$5:F75)=0,"",(IF(MissFill!F75/SUM(MissFill!F$5:F75)&gt;0.01,"",IF(MissFill!F74/SUM(MissFill!F$5:F75)&gt;0.01,"",IF(MissFill!F73/SUM(MissFill!F$5:F75)&gt;0.01,"",IF(MissFill!F72/SUM(MissFill!F$5:F75)&gt;0.01,"",IF(MissFill!F71/SUM(MissFill!F$5:F75)&gt;0.01,"",DateEnded_5Day!$A72))))))))</f>
        <v/>
      </c>
      <c r="H72" s="13" t="str">
        <f>IF($A72&lt;='All Results'!$B$4,"",IF(SUM(MissFill!G$5:G75)=0,"",(IF(MissFill!G75/SUM(MissFill!G$5:G75)&gt;0.01,"",IF(MissFill!G74/SUM(MissFill!G$5:G75)&gt;0.01,"",IF(MissFill!G73/SUM(MissFill!G$5:G75)&gt;0.01,"",IF(MissFill!G72/SUM(MissFill!G$5:G75)&gt;0.01,"",IF(MissFill!G71/SUM(MissFill!G$5:G75)&gt;0.01,"",DateEnded_5Day!$A72))))))))</f>
        <v/>
      </c>
      <c r="I72" s="13" t="str">
        <f>IF($A72&lt;='All Results'!$B$4,"",IF(SUM(MissFill!H$5:H75)=0,"",(IF(MissFill!H75/SUM(MissFill!H$5:H75)&gt;0.01,"",IF(MissFill!H74/SUM(MissFill!H$5:H75)&gt;0.01,"",IF(MissFill!H73/SUM(MissFill!H$5:H75)&gt;0.01,"",IF(MissFill!H72/SUM(MissFill!H$5:H75)&gt;0.01,"",IF(MissFill!H71/SUM(MissFill!H$5:H75)&gt;0.01,"",DateEnded_5Day!$A72))))))))</f>
        <v/>
      </c>
      <c r="J72" s="13" t="str">
        <f>IF($A72&lt;='All Results'!$B$4,"",IF(SUM(MissFill!I$5:I75)=0,"",(IF(MissFill!I75/SUM(MissFill!I$5:I75)&gt;0.01,"",IF(MissFill!I74/SUM(MissFill!I$5:I75)&gt;0.01,"",IF(MissFill!I73/SUM(MissFill!I$5:I75)&gt;0.01,"",IF(MissFill!I72/SUM(MissFill!I$5:I75)&gt;0.01,"",IF(MissFill!I71/SUM(MissFill!I$5:I75)&gt;0.01,"",DateEnded_5Day!$A72))))))))</f>
        <v/>
      </c>
      <c r="K72" s="13" t="str">
        <f>IF($A72&lt;='All Results'!$B$4,"",IF(SUM(MissFill!J$5:J75)=0,"",(IF(MissFill!J75/SUM(MissFill!J$5:J75)&gt;0.01,"",IF(MissFill!J74/SUM(MissFill!J$5:J75)&gt;0.01,"",IF(MissFill!J73/SUM(MissFill!J$5:J75)&gt;0.01,"",IF(MissFill!J72/SUM(MissFill!J$5:J75)&gt;0.01,"",IF(MissFill!J71/SUM(MissFill!J$5:J75)&gt;0.01,"",DateEnded_5Day!$A72))))))))</f>
        <v/>
      </c>
      <c r="L72" s="13" t="str">
        <f>IF($A72&lt;='All Results'!$B$4,"",IF(SUM(MissFill!K$5:K75)=0,"",(IF(MissFill!K75/SUM(MissFill!K$5:K75)&gt;0.01,"",IF(MissFill!K74/SUM(MissFill!K$5:K75)&gt;0.01,"",IF(MissFill!K73/SUM(MissFill!K$5:K75)&gt;0.01,"",IF(MissFill!K72/SUM(MissFill!K$5:K75)&gt;0.01,"",IF(MissFill!K71/SUM(MissFill!K$5:K75)&gt;0.01,"",DateEnded_5Day!$A72))))))))</f>
        <v/>
      </c>
      <c r="M72" s="13" t="str">
        <f>IF($A72&lt;='All Results'!$B$4,"",IF(SUM(MissFill!L$5:L75)=0,"",(IF(MissFill!L75/SUM(MissFill!L$5:L75)&gt;0.01,"",IF(MissFill!L74/SUM(MissFill!L$5:L75)&gt;0.01,"",IF(MissFill!L73/SUM(MissFill!L$5:L75)&gt;0.01,"",IF(MissFill!L72/SUM(MissFill!L$5:L75)&gt;0.01,"",IF(MissFill!L71/SUM(MissFill!L$5:L75)&gt;0.01,"",DateEnded_5Day!$A72))))))))</f>
        <v/>
      </c>
      <c r="N72" s="13" t="str">
        <f>IF($A72&lt;='All Results'!$B$4,"",IF(SUM(MissFill!M$5:M75)=0,"",(IF(MissFill!M75/SUM(MissFill!M$5:M75)&gt;0.01,"",IF(MissFill!M74/SUM(MissFill!M$5:M75)&gt;0.01,"",IF(MissFill!M73/SUM(MissFill!M$5:M75)&gt;0.01,"",IF(MissFill!M72/SUM(MissFill!M$5:M75)&gt;0.01,"",IF(MissFill!M71/SUM(MissFill!M$5:M75)&gt;0.01,"",DateEnded_5Day!$A72))))))))</f>
        <v/>
      </c>
      <c r="O72" s="13" t="str">
        <f>IF($A72&lt;='All Results'!$B$4,"",IF(SUM(MissFill!N$5:N75)=0,"",(IF(MissFill!N75/SUM(MissFill!N$5:N75)&gt;0.01,"",IF(MissFill!N74/SUM(MissFill!N$5:N75)&gt;0.01,"",IF(MissFill!N73/SUM(MissFill!N$5:N75)&gt;0.01,"",IF(MissFill!N72/SUM(MissFill!N$5:N75)&gt;0.01,"",IF(MissFill!N71/SUM(MissFill!N$5:N75)&gt;0.01,"",DateEnded_5Day!$A72))))))))</f>
        <v/>
      </c>
      <c r="P72" s="13" t="str">
        <f>IF($A72&lt;='All Results'!$B$4,"",IF(SUM(MissFill!O$5:O75)=0,"",(IF(MissFill!O75/SUM(MissFill!O$5:O75)&gt;0.01,"",IF(MissFill!O74/SUM(MissFill!O$5:O75)&gt;0.01,"",IF(MissFill!O73/SUM(MissFill!O$5:O75)&gt;0.01,"",IF(MissFill!O72/SUM(MissFill!O$5:O75)&gt;0.01,"",IF(MissFill!O71/SUM(MissFill!O$5:O75)&gt;0.01,"",DateEnded_5Day!$A72))))))))</f>
        <v/>
      </c>
      <c r="Q72" s="13" t="str">
        <f>IF($A72&lt;='All Results'!$B$4,"",IF(SUM(MissFill!P$5:P75)=0,"",(IF(MissFill!P75/SUM(MissFill!P$5:P75)&gt;0.01,"",IF(MissFill!P74/SUM(MissFill!P$5:P75)&gt;0.01,"",IF(MissFill!P73/SUM(MissFill!P$5:P75)&gt;0.01,"",IF(MissFill!P72/SUM(MissFill!P$5:P75)&gt;0.01,"",IF(MissFill!P71/SUM(MissFill!P$5:P75)&gt;0.01,"",DateEnded_5Day!$A72))))))))</f>
        <v/>
      </c>
      <c r="R72" s="13" t="str">
        <f>IF($A72&lt;='All Results'!$B$4,"",IF(SUM(MissFill!Q$5:Q75)=0,"",(IF(MissFill!Q75/SUM(MissFill!Q$5:Q75)&gt;0.01,"",IF(MissFill!Q74/SUM(MissFill!Q$5:Q75)&gt;0.01,"",IF(MissFill!Q73/SUM(MissFill!Q$5:Q75)&gt;0.01,"",IF(MissFill!Q72/SUM(MissFill!Q$5:Q75)&gt;0.01,"",IF(MissFill!Q71/SUM(MissFill!Q$5:Q75)&gt;0.01,"",DateEnded_5Day!$A72))))))))</f>
        <v/>
      </c>
      <c r="S72" s="13" t="str">
        <f>IF($A72&lt;='All Results'!$B$4,"",IF(SUM(MissFill!R$5:R75)=0,"",(IF(MissFill!R75/SUM(MissFill!R$5:R75)&gt;0.01,"",IF(MissFill!R74/SUM(MissFill!R$5:R75)&gt;0.01,"",IF(MissFill!R73/SUM(MissFill!R$5:R75)&gt;0.01,"",IF(MissFill!R72/SUM(MissFill!R$5:R75)&gt;0.01,"",IF(MissFill!R71/SUM(MissFill!R$5:R75)&gt;0.01,"",DateEnded_5Day!$A72))))))))</f>
        <v/>
      </c>
      <c r="T72" s="13" t="str">
        <f>IF($A72&lt;='All Results'!$B$4,"",IF(SUM(MissFill!S$5:S75)=0,"",(IF(MissFill!S75/SUM(MissFill!S$5:S75)&gt;0.01,"",IF(MissFill!S74/SUM(MissFill!S$5:S75)&gt;0.01,"",IF(MissFill!S73/SUM(MissFill!S$5:S75)&gt;0.01,"",IF(MissFill!S72/SUM(MissFill!S$5:S75)&gt;0.01,"",IF(MissFill!S71/SUM(MissFill!S$5:S75)&gt;0.01,"",DateEnded_5Day!$A72))))))))</f>
        <v/>
      </c>
      <c r="U72" s="13" t="str">
        <f>IF($A72&lt;='All Results'!$B$4,"",IF(SUM(MissFill!T$5:T75)=0,"",(IF(MissFill!T75/SUM(MissFill!T$5:T75)&gt;0.01,"",IF(MissFill!T74/SUM(MissFill!T$5:T75)&gt;0.01,"",IF(MissFill!T73/SUM(MissFill!T$5:T75)&gt;0.01,"",IF(MissFill!T72/SUM(MissFill!T$5:T75)&gt;0.01,"",IF(MissFill!T71/SUM(MissFill!T$5:T75)&gt;0.01,"",DateEnded_5Day!$A72))))))))</f>
        <v/>
      </c>
      <c r="V72" s="13" t="str">
        <f>IF($A72&lt;='All Results'!$B$4,"",IF(SUM(MissFill!U$5:U75)=0,"",(IF(MissFill!U75/SUM(MissFill!U$5:U75)&gt;0.01,"",IF(MissFill!U74/SUM(MissFill!U$5:U75)&gt;0.01,"",IF(MissFill!U73/SUM(MissFill!U$5:U75)&gt;0.01,"",IF(MissFill!U72/SUM(MissFill!U$5:U75)&gt;0.01,"",IF(MissFill!U71/SUM(MissFill!U$5:U75)&gt;0.01,"",DateEnded_5Day!$A72))))))))</f>
        <v/>
      </c>
      <c r="W72" s="13" t="str">
        <f>IF($A72&lt;='All Results'!$B$4,"",IF(SUM(MissFill!V$5:V75)=0,"",(IF(MissFill!V75/SUM(MissFill!V$5:V75)&gt;0.01,"",IF(MissFill!V74/SUM(MissFill!V$5:V75)&gt;0.01,"",IF(MissFill!V73/SUM(MissFill!V$5:V75)&gt;0.01,"",IF(MissFill!V72/SUM(MissFill!V$5:V75)&gt;0.01,"",IF(MissFill!V71/SUM(MissFill!V$5:V75)&gt;0.01,"",DateEnded_5Day!$A72))))))))</f>
        <v/>
      </c>
      <c r="X72" s="13" t="str">
        <f>IF($A72&lt;='All Results'!$B$4,"",IF(SUM(MissFill!W$5:W75)=0,"",(IF(MissFill!W75/SUM(MissFill!W$5:W75)&gt;0.01,"",IF(MissFill!W74/SUM(MissFill!W$5:W75)&gt;0.01,"",IF(MissFill!W73/SUM(MissFill!W$5:W75)&gt;0.01,"",IF(MissFill!W72/SUM(MissFill!W$5:W75)&gt;0.01,"",IF(MissFill!W71/SUM(MissFill!W$5:W75)&gt;0.01,"",DateEnded_5Day!$A72))))))))</f>
        <v/>
      </c>
      <c r="Y72" s="13" t="str">
        <f>IF($A72&lt;='All Results'!$B$4,"",IF(SUM(MissFill!X$5:X75)=0,"",(IF(MissFill!X75/SUM(MissFill!X$5:X75)&gt;0.01,"",IF(MissFill!X74/SUM(MissFill!X$5:X75)&gt;0.01,"",IF(MissFill!X73/SUM(MissFill!X$5:X75)&gt;0.01,"",IF(MissFill!X72/SUM(MissFill!X$5:X75)&gt;0.01,"",IF(MissFill!X71/SUM(MissFill!X$5:X75)&gt;0.01,"",DateEnded_5Day!$A72))))))))</f>
        <v/>
      </c>
      <c r="Z72" s="13" t="str">
        <f>IF($A72&lt;='All Results'!$B$4,"",IF(SUM(MissFill!Y$5:Y75)=0,"",(IF(MissFill!Y75/SUM(MissFill!Y$5:Y75)&gt;0.01,"",IF(MissFill!Y74/SUM(MissFill!Y$5:Y75)&gt;0.01,"",IF(MissFill!Y73/SUM(MissFill!Y$5:Y75)&gt;0.01,"",IF(MissFill!Y72/SUM(MissFill!Y$5:Y75)&gt;0.01,"",IF(MissFill!Y71/SUM(MissFill!Y$5:Y75)&gt;0.01,"",DateEnded_5Day!$A72))))))))</f>
        <v/>
      </c>
      <c r="AA72" s="13" t="str">
        <f>IF($A72&lt;='All Results'!$B$4,"",IF(SUM(MissFill!Z$5:Z75)=0,"",(IF(MissFill!Z75/SUM(MissFill!Z$5:Z75)&gt;0.01,"",IF(MissFill!Z74/SUM(MissFill!Z$5:Z75)&gt;0.01,"",IF(MissFill!Z73/SUM(MissFill!Z$5:Z75)&gt;0.01,"",IF(MissFill!Z72/SUM(MissFill!Z$5:Z75)&gt;0.01,"",IF(MissFill!Z71/SUM(MissFill!Z$5:Z75)&gt;0.01,"",DateEnded_5Day!$A72))))))))</f>
        <v/>
      </c>
      <c r="AB72" s="13" t="str">
        <f>IF($A72&lt;='All Results'!$B$4,"",IF(SUM(MissFill!AA$5:AA75)=0,"",(IF(MissFill!AA75/SUM(MissFill!AA$5:AA75)&gt;0.01,"",IF(MissFill!AA74/SUM(MissFill!AA$5:AA75)&gt;0.01,"",IF(MissFill!AA73/SUM(MissFill!AA$5:AA75)&gt;0.01,"",IF(MissFill!AA72/SUM(MissFill!AA$5:AA75)&gt;0.01,"",IF(MissFill!AA71/SUM(MissFill!AA$5:AA75)&gt;0.01,"",DateEnded_5Day!$A72))))))))</f>
        <v/>
      </c>
      <c r="AC72" s="13" t="str">
        <f>IF($A72&lt;='All Results'!$B$4,"",IF(SUM(MissFill!AB$5:AB75)=0,"",(IF(MissFill!AB75/SUM(MissFill!AB$5:AB75)&gt;0.01,"",IF(MissFill!AB74/SUM(MissFill!AB$5:AB75)&gt;0.01,"",IF(MissFill!AB73/SUM(MissFill!AB$5:AB75)&gt;0.01,"",IF(MissFill!AB72/SUM(MissFill!AB$5:AB75)&gt;0.01,"",IF(MissFill!AB71/SUM(MissFill!AB$5:AB75)&gt;0.01,"",DateEnded_5Day!$A72))))))))</f>
        <v/>
      </c>
      <c r="AD72" s="13" t="str">
        <f>IF($A72&lt;='All Results'!$B$4,"",IF(SUM(MissFill!AC$5:AC75)=0,"",(IF(MissFill!AC75/SUM(MissFill!AC$5:AC75)&gt;0.01,"",IF(MissFill!AC74/SUM(MissFill!AC$5:AC75)&gt;0.01,"",IF(MissFill!AC73/SUM(MissFill!AC$5:AC75)&gt;0.01,"",IF(MissFill!AC72/SUM(MissFill!AC$5:AC75)&gt;0.01,"",IF(MissFill!AC71/SUM(MissFill!AC$5:AC75)&gt;0.01,"",DateEnded_5Day!$A72))))))))</f>
        <v/>
      </c>
      <c r="AE72" s="13" t="str">
        <f>IF($A72&lt;='All Results'!$B$4,"",IF(SUM(MissFill!AD$5:AD75)=0,"",(IF(MissFill!AD75/SUM(MissFill!AD$5:AD75)&gt;0.01,"",IF(MissFill!AD74/SUM(MissFill!AD$5:AD75)&gt;0.01,"",IF(MissFill!AD73/SUM(MissFill!AD$5:AD75)&gt;0.01,"",IF(MissFill!AD72/SUM(MissFill!AD$5:AD75)&gt;0.01,"",IF(MissFill!AD71/SUM(MissFill!AD$5:AD75)&gt;0.01,"",DateEnded_5Day!$A72))))))))</f>
        <v/>
      </c>
      <c r="AF72" s="13" t="str">
        <f>IF($A72&lt;='All Results'!$B$4,"",IF(SUM(MissFill!AE$5:AE75)=0,"",(IF(MissFill!AE75/SUM(MissFill!AE$5:AE75)&gt;0.01,"",IF(MissFill!AE74/SUM(MissFill!AE$5:AE75)&gt;0.01,"",IF(MissFill!AE73/SUM(MissFill!AE$5:AE75)&gt;0.01,"",IF(MissFill!AE72/SUM(MissFill!AE$5:AE75)&gt;0.01,"",IF(MissFill!AE71/SUM(MissFill!AE$5:AE75)&gt;0.01,"",DateEnded_5Day!$A72))))))))</f>
        <v/>
      </c>
      <c r="AG72" s="13" t="str">
        <f>IF($A72&lt;='All Results'!$B$4,"",IF(SUM(MissFill!AF$5:AF75)=0,"",(IF(MissFill!AF75/SUM(MissFill!AF$5:AF75)&gt;0.01,"",IF(MissFill!AF74/SUM(MissFill!AF$5:AF75)&gt;0.01,"",IF(MissFill!AF73/SUM(MissFill!AF$5:AF75)&gt;0.01,"",IF(MissFill!AF72/SUM(MissFill!AF$5:AF75)&gt;0.01,"",IF(MissFill!AF71/SUM(MissFill!AF$5:AF75)&gt;0.01,"",DateEnded_5Day!$A72))))))))</f>
        <v/>
      </c>
      <c r="AH72" s="13" t="str">
        <f>IF($A72&lt;='All Results'!$B$4,"",IF(SUM(MissFill!AG$5:AG75)=0,"",(IF(MissFill!AG75/SUM(MissFill!AG$5:AG75)&gt;0.01,"",IF(MissFill!AG74/SUM(MissFill!AG$5:AG75)&gt;0.01,"",IF(MissFill!AG73/SUM(MissFill!AG$5:AG75)&gt;0.01,"",IF(MissFill!AG72/SUM(MissFill!AG$5:AG75)&gt;0.01,"",IF(MissFill!AG71/SUM(MissFill!AG$5:AG75)&gt;0.01,"",DateEnded_5Day!$A72))))))))</f>
        <v/>
      </c>
      <c r="AI72" s="13" t="str">
        <f>IF($A72&lt;='All Results'!$B$4,"",IF(SUM(MissFill!AH$5:AH75)=0,"",(IF(MissFill!AH75/SUM(MissFill!AH$5:AH75)&gt;0.01,"",IF(MissFill!AH74/SUM(MissFill!AH$5:AH75)&gt;0.01,"",IF(MissFill!AH73/SUM(MissFill!AH$5:AH75)&gt;0.01,"",IF(MissFill!AH72/SUM(MissFill!AH$5:AH75)&gt;0.01,"",IF(MissFill!AH71/SUM(MissFill!AH$5:AH75)&gt;0.01,"",DateEnded_5Day!$A72))))))))</f>
        <v/>
      </c>
      <c r="AJ72" s="13" t="str">
        <f>IF($A72&lt;='All Results'!$B$4,"",IF(SUM(MissFill!AI$5:AI75)=0,"",(IF(MissFill!AI75/SUM(MissFill!AI$5:AI75)&gt;0.01,"",IF(MissFill!AI74/SUM(MissFill!AI$5:AI75)&gt;0.01,"",IF(MissFill!AI73/SUM(MissFill!AI$5:AI75)&gt;0.01,"",IF(MissFill!AI72/SUM(MissFill!AI$5:AI75)&gt;0.01,"",IF(MissFill!AI71/SUM(MissFill!AI$5:AI75)&gt;0.01,"",DateEnded_5Day!$A72))))))))</f>
        <v/>
      </c>
      <c r="AK72" s="13" t="str">
        <f>IF($A72&lt;='All Results'!$B$4,"",IF(SUM(MissFill!AJ$5:AJ75)=0,"",(IF(MissFill!AJ75/SUM(MissFill!AJ$5:AJ75)&gt;0.01,"",IF(MissFill!AJ74/SUM(MissFill!AJ$5:AJ75)&gt;0.01,"",IF(MissFill!AJ73/SUM(MissFill!AJ$5:AJ75)&gt;0.01,"",IF(MissFill!AJ72/SUM(MissFill!AJ$5:AJ75)&gt;0.01,"",IF(MissFill!AJ71/SUM(MissFill!AJ$5:AJ75)&gt;0.01,"",DateEnded_5Day!$A72))))))))</f>
        <v/>
      </c>
      <c r="AL72" s="13" t="str">
        <f>IF($A72&lt;='All Results'!$B$4,"",IF(SUM(MissFill!AK$5:AK75)=0,"",(IF(MissFill!AK75/SUM(MissFill!AK$5:AK75)&gt;0.01,"",IF(MissFill!AK74/SUM(MissFill!AK$5:AK75)&gt;0.01,"",IF(MissFill!AK73/SUM(MissFill!AK$5:AK75)&gt;0.01,"",IF(MissFill!AK72/SUM(MissFill!AK$5:AK75)&gt;0.01,"",IF(MissFill!AK71/SUM(MissFill!AK$5:AK75)&gt;0.01,"",DateEnded_5Day!$A72))))))))</f>
        <v/>
      </c>
      <c r="AM72" s="13" t="str">
        <f>IF($A72&lt;='All Results'!$B$4,"",IF(SUM(MissFill!AL$5:AL75)=0,"",(IF(MissFill!AL75/SUM(MissFill!AL$5:AL75)&gt;0.01,"",IF(MissFill!AL74/SUM(MissFill!AL$5:AL75)&gt;0.01,"",IF(MissFill!AL73/SUM(MissFill!AL$5:AL75)&gt;0.01,"",IF(MissFill!AL72/SUM(MissFill!AL$5:AL75)&gt;0.01,"",IF(MissFill!AL71/SUM(MissFill!AL$5:AL75)&gt;0.01,"",DateEnded_5Day!$A72))))))))</f>
        <v/>
      </c>
      <c r="AN72" s="13" t="str">
        <f>IF($A72&lt;='All Results'!$B$4,"",IF(SUM(MissFill!AM$5:AM75)=0,"",(IF(MissFill!AM75/SUM(MissFill!AM$5:AM75)&gt;0.01,"",IF(MissFill!AM74/SUM(MissFill!AM$5:AM75)&gt;0.01,"",IF(MissFill!AM73/SUM(MissFill!AM$5:AM75)&gt;0.01,"",IF(MissFill!AM72/SUM(MissFill!AM$5:AM75)&gt;0.01,"",IF(MissFill!AM71/SUM(MissFill!AM$5:AM75)&gt;0.01,"",DateEnded_5Day!$A72))))))))</f>
        <v/>
      </c>
      <c r="AO72" s="13" t="str">
        <f>IF($A72&lt;='All Results'!$B$4,"",IF(SUM(MissFill!AN$5:AN75)=0,"",(IF(MissFill!AN75/SUM(MissFill!AN$5:AN75)&gt;0.01,"",IF(MissFill!AN74/SUM(MissFill!AN$5:AN75)&gt;0.01,"",IF(MissFill!AN73/SUM(MissFill!AN$5:AN75)&gt;0.01,"",IF(MissFill!AN72/SUM(MissFill!AN$5:AN75)&gt;0.01,"",IF(MissFill!AN71/SUM(MissFill!AN$5:AN75)&gt;0.01,"",DateEnded_5Day!$A72))))))))</f>
        <v/>
      </c>
      <c r="AP72" s="13" t="str">
        <f>IF($A72&lt;='All Results'!$B$4,"",IF(SUM(MissFill!AO$5:AO75)=0,"",(IF(MissFill!AO75/SUM(MissFill!AO$5:AO75)&gt;0.01,"",IF(MissFill!AO74/SUM(MissFill!AO$5:AO75)&gt;0.01,"",IF(MissFill!AO73/SUM(MissFill!AO$5:AO75)&gt;0.01,"",IF(MissFill!AO72/SUM(MissFill!AO$5:AO75)&gt;0.01,"",IF(MissFill!AO71/SUM(MissFill!AO$5:AO75)&gt;0.01,"",DateEnded_5Day!$A72))))))))</f>
        <v/>
      </c>
      <c r="AQ72" s="13" t="str">
        <f>IF($A72&lt;='All Results'!$B$4,"",IF(SUM(MissFill!AP$5:AP75)=0,"",(IF(MissFill!AP75/SUM(MissFill!AP$5:AP75)&gt;0.01,"",IF(MissFill!AP74/SUM(MissFill!AP$5:AP75)&gt;0.01,"",IF(MissFill!AP73/SUM(MissFill!AP$5:AP75)&gt;0.01,"",IF(MissFill!AP72/SUM(MissFill!AP$5:AP75)&gt;0.01,"",IF(MissFill!AP71/SUM(MissFill!AP$5:AP75)&gt;0.01,"",DateEnded_5Day!$A72))))))))</f>
        <v/>
      </c>
      <c r="AR72" s="13" t="str">
        <f>IF($A72&lt;='All Results'!$B$4,"",IF(SUM(MissFill!AQ$5:AQ75)=0,"",(IF(MissFill!AQ75/SUM(MissFill!AQ$5:AQ75)&gt;0.01,"",IF(MissFill!AQ74/SUM(MissFill!AQ$5:AQ75)&gt;0.01,"",IF(MissFill!AQ73/SUM(MissFill!AQ$5:AQ75)&gt;0.01,"",IF(MissFill!AQ72/SUM(MissFill!AQ$5:AQ75)&gt;0.01,"",IF(MissFill!AQ71/SUM(MissFill!AQ$5:AQ75)&gt;0.01,"",DateEnded_5Day!$A72))))))))</f>
        <v/>
      </c>
      <c r="AS72" s="13" t="str">
        <f>IF($A72&lt;='All Results'!$B$4,"",IF(SUM(MissFill!AR$5:AR75)=0,"",(IF(MissFill!AR75/SUM(MissFill!AR$5:AR75)&gt;0.01,"",IF(MissFill!AR74/SUM(MissFill!AR$5:AR75)&gt;0.01,"",IF(MissFill!AR73/SUM(MissFill!AR$5:AR75)&gt;0.01,"",IF(MissFill!AR72/SUM(MissFill!AR$5:AR75)&gt;0.01,"",IF(MissFill!AR71/SUM(MissFill!AR$5:AR75)&gt;0.01,"",DateEnded_5Day!$A72))))))))</f>
        <v/>
      </c>
      <c r="AT72" s="13" t="str">
        <f>IF($A72&lt;='All Results'!$B$4,"",IF(SUM(MissFill!AS$5:AS75)=0,"",(IF(MissFill!AS75/SUM(MissFill!AS$5:AS75)&gt;0.01,"",IF(MissFill!AS74/SUM(MissFill!AS$5:AS75)&gt;0.01,"",IF(MissFill!AS73/SUM(MissFill!AS$5:AS75)&gt;0.01,"",IF(MissFill!AS72/SUM(MissFill!AS$5:AS75)&gt;0.01,"",IF(MissFill!AS71/SUM(MissFill!AS$5:AS75)&gt;0.01,"",DateEnded_5Day!$A72))))))))</f>
        <v/>
      </c>
      <c r="AU72" s="13" t="str">
        <f>IF($A72&lt;='All Results'!$B$4,"",IF(SUM(MissFill!AT$5:AT75)=0,"",(IF(MissFill!AT75/SUM(MissFill!AT$5:AT75)&gt;0.01,"",IF(MissFill!AT74/SUM(MissFill!AT$5:AT75)&gt;0.01,"",IF(MissFill!AT73/SUM(MissFill!AT$5:AT75)&gt;0.01,"",IF(MissFill!AT72/SUM(MissFill!AT$5:AT75)&gt;0.01,"",IF(MissFill!AT71/SUM(MissFill!AT$5:AT75)&gt;0.01,"",DateEnded_5Day!$A72))))))))</f>
        <v/>
      </c>
      <c r="AV72" s="13" t="str">
        <f>IF($A72&lt;='All Results'!$B$4,"",IF(SUM(MissFill!AU$5:AU75)=0,"",(IF(MissFill!AU75/SUM(MissFill!AU$5:AU75)&gt;0.01,"",IF(MissFill!AU74/SUM(MissFill!AU$5:AU75)&gt;0.01,"",IF(MissFill!AU73/SUM(MissFill!AU$5:AU75)&gt;0.01,"",IF(MissFill!AU72/SUM(MissFill!AU$5:AU75)&gt;0.01,"",IF(MissFill!AU71/SUM(MissFill!AU$5:AU75)&gt;0.01,"",DateEnded_5Day!$A72))))))))</f>
        <v/>
      </c>
      <c r="AW72" s="13" t="str">
        <f>IF($A72&lt;='All Results'!$B$4,"",IF(SUM(MissFill!AV$5:AV75)=0,"",(IF(MissFill!AV75/SUM(MissFill!AV$5:AV75)&gt;0.01,"",IF(MissFill!AV74/SUM(MissFill!AV$5:AV75)&gt;0.01,"",IF(MissFill!AV73/SUM(MissFill!AV$5:AV75)&gt;0.01,"",IF(MissFill!AV72/SUM(MissFill!AV$5:AV75)&gt;0.01,"",IF(MissFill!AV71/SUM(MissFill!AV$5:AV75)&gt;0.01,"",DateEnded_5Day!$A72))))))))</f>
        <v/>
      </c>
      <c r="AX72" s="13" t="str">
        <f>IF($A72&lt;='All Results'!$B$4,"",IF(SUM(MissFill!AW$5:AW75)=0,"",(IF(MissFill!AW75/SUM(MissFill!AW$5:AW75)&gt;0.01,"",IF(MissFill!AW74/SUM(MissFill!AW$5:AW75)&gt;0.01,"",IF(MissFill!AW73/SUM(MissFill!AW$5:AW75)&gt;0.01,"",IF(MissFill!AW72/SUM(MissFill!AW$5:AW75)&gt;0.01,"",IF(MissFill!AW71/SUM(MissFill!AW$5:AW75)&gt;0.01,"",DateEnded_5Day!$A72))))))))</f>
        <v/>
      </c>
    </row>
    <row r="73" spans="1:50" x14ac:dyDescent="0.25">
      <c r="A73" s="8">
        <v>44418</v>
      </c>
      <c r="B73" s="11">
        <v>222</v>
      </c>
      <c r="C73" s="13" t="str">
        <f>IF($A73&lt;='All Results'!$B$4,"",IF(SUM(MissFill!B$5:B76)=0,"",(IF(MissFill!B76/SUM(MissFill!B$5:B76)&gt;0.01,"",IF(MissFill!B75/SUM(MissFill!B$5:B76)&gt;0.01,"",IF(MissFill!B74/SUM(MissFill!B$5:B76)&gt;0.01,"",IF(MissFill!B73/SUM(MissFill!B$5:B76)&gt;0.01,"",IF(MissFill!B72/SUM(MissFill!B$5:B76)&gt;0.01,"",DateEnded_5Day!$A73))))))))</f>
        <v/>
      </c>
      <c r="D73" s="13" t="str">
        <f>IF($A73&lt;='All Results'!$B$4,"",IF(SUM(MissFill!C$5:C76)=0,"",(IF(MissFill!C76/SUM(MissFill!C$5:C76)&gt;0.01,"",IF(MissFill!C75/SUM(MissFill!C$5:C76)&gt;0.01,"",IF(MissFill!C74/SUM(MissFill!C$5:C76)&gt;0.01,"",IF(MissFill!C73/SUM(MissFill!C$5:C76)&gt;0.01,"",IF(MissFill!C72/SUM(MissFill!C$5:C76)&gt;0.01,"",DateEnded_5Day!$A73))))))))</f>
        <v/>
      </c>
      <c r="E73" s="13" t="str">
        <f>IF($A73&lt;='All Results'!$B$4,"",IF(SUM(MissFill!D$5:D76)=0,"",(IF(MissFill!D76/SUM(MissFill!D$5:D76)&gt;0.01,"",IF(MissFill!D75/SUM(MissFill!D$5:D76)&gt;0.01,"",IF(MissFill!D74/SUM(MissFill!D$5:D76)&gt;0.01,"",IF(MissFill!D73/SUM(MissFill!D$5:D76)&gt;0.01,"",IF(MissFill!D72/SUM(MissFill!D$5:D76)&gt;0.01,"",DateEnded_5Day!$A73))))))))</f>
        <v/>
      </c>
      <c r="F73" s="13" t="str">
        <f>IF($A73&lt;='All Results'!$B$4,"",IF(SUM(MissFill!E$5:E76)=0,"",(IF(MissFill!E76/SUM(MissFill!E$5:E76)&gt;0.01,"",IF(MissFill!E75/SUM(MissFill!E$5:E76)&gt;0.01,"",IF(MissFill!E74/SUM(MissFill!E$5:E76)&gt;0.01,"",IF(MissFill!E73/SUM(MissFill!E$5:E76)&gt;0.01,"",IF(MissFill!E72/SUM(MissFill!E$5:E76)&gt;0.01,"",DateEnded_5Day!$A73))))))))</f>
        <v/>
      </c>
      <c r="G73" s="13" t="str">
        <f>IF($A73&lt;='All Results'!$B$4,"",IF(SUM(MissFill!F$5:F76)=0,"",(IF(MissFill!F76/SUM(MissFill!F$5:F76)&gt;0.01,"",IF(MissFill!F75/SUM(MissFill!F$5:F76)&gt;0.01,"",IF(MissFill!F74/SUM(MissFill!F$5:F76)&gt;0.01,"",IF(MissFill!F73/SUM(MissFill!F$5:F76)&gt;0.01,"",IF(MissFill!F72/SUM(MissFill!F$5:F76)&gt;0.01,"",DateEnded_5Day!$A73))))))))</f>
        <v/>
      </c>
      <c r="H73" s="13" t="str">
        <f>IF($A73&lt;='All Results'!$B$4,"",IF(SUM(MissFill!G$5:G76)=0,"",(IF(MissFill!G76/SUM(MissFill!G$5:G76)&gt;0.01,"",IF(MissFill!G75/SUM(MissFill!G$5:G76)&gt;0.01,"",IF(MissFill!G74/SUM(MissFill!G$5:G76)&gt;0.01,"",IF(MissFill!G73/SUM(MissFill!G$5:G76)&gt;0.01,"",IF(MissFill!G72/SUM(MissFill!G$5:G76)&gt;0.01,"",DateEnded_5Day!$A73))))))))</f>
        <v/>
      </c>
      <c r="I73" s="13" t="str">
        <f>IF($A73&lt;='All Results'!$B$4,"",IF(SUM(MissFill!H$5:H76)=0,"",(IF(MissFill!H76/SUM(MissFill!H$5:H76)&gt;0.01,"",IF(MissFill!H75/SUM(MissFill!H$5:H76)&gt;0.01,"",IF(MissFill!H74/SUM(MissFill!H$5:H76)&gt;0.01,"",IF(MissFill!H73/SUM(MissFill!H$5:H76)&gt;0.01,"",IF(MissFill!H72/SUM(MissFill!H$5:H76)&gt;0.01,"",DateEnded_5Day!$A73))))))))</f>
        <v/>
      </c>
      <c r="J73" s="13" t="str">
        <f>IF($A73&lt;='All Results'!$B$4,"",IF(SUM(MissFill!I$5:I76)=0,"",(IF(MissFill!I76/SUM(MissFill!I$5:I76)&gt;0.01,"",IF(MissFill!I75/SUM(MissFill!I$5:I76)&gt;0.01,"",IF(MissFill!I74/SUM(MissFill!I$5:I76)&gt;0.01,"",IF(MissFill!I73/SUM(MissFill!I$5:I76)&gt;0.01,"",IF(MissFill!I72/SUM(MissFill!I$5:I76)&gt;0.01,"",DateEnded_5Day!$A73))))))))</f>
        <v/>
      </c>
      <c r="K73" s="13" t="str">
        <f>IF($A73&lt;='All Results'!$B$4,"",IF(SUM(MissFill!J$5:J76)=0,"",(IF(MissFill!J76/SUM(MissFill!J$5:J76)&gt;0.01,"",IF(MissFill!J75/SUM(MissFill!J$5:J76)&gt;0.01,"",IF(MissFill!J74/SUM(MissFill!J$5:J76)&gt;0.01,"",IF(MissFill!J73/SUM(MissFill!J$5:J76)&gt;0.01,"",IF(MissFill!J72/SUM(MissFill!J$5:J76)&gt;0.01,"",DateEnded_5Day!$A73))))))))</f>
        <v/>
      </c>
      <c r="L73" s="13" t="str">
        <f>IF($A73&lt;='All Results'!$B$4,"",IF(SUM(MissFill!K$5:K76)=0,"",(IF(MissFill!K76/SUM(MissFill!K$5:K76)&gt;0.01,"",IF(MissFill!K75/SUM(MissFill!K$5:K76)&gt;0.01,"",IF(MissFill!K74/SUM(MissFill!K$5:K76)&gt;0.01,"",IF(MissFill!K73/SUM(MissFill!K$5:K76)&gt;0.01,"",IF(MissFill!K72/SUM(MissFill!K$5:K76)&gt;0.01,"",DateEnded_5Day!$A73))))))))</f>
        <v/>
      </c>
      <c r="M73" s="13" t="str">
        <f>IF($A73&lt;='All Results'!$B$4,"",IF(SUM(MissFill!L$5:L76)=0,"",(IF(MissFill!L76/SUM(MissFill!L$5:L76)&gt;0.01,"",IF(MissFill!L75/SUM(MissFill!L$5:L76)&gt;0.01,"",IF(MissFill!L74/SUM(MissFill!L$5:L76)&gt;0.01,"",IF(MissFill!L73/SUM(MissFill!L$5:L76)&gt;0.01,"",IF(MissFill!L72/SUM(MissFill!L$5:L76)&gt;0.01,"",DateEnded_5Day!$A73))))))))</f>
        <v/>
      </c>
      <c r="N73" s="13" t="str">
        <f>IF($A73&lt;='All Results'!$B$4,"",IF(SUM(MissFill!M$5:M76)=0,"",(IF(MissFill!M76/SUM(MissFill!M$5:M76)&gt;0.01,"",IF(MissFill!M75/SUM(MissFill!M$5:M76)&gt;0.01,"",IF(MissFill!M74/SUM(MissFill!M$5:M76)&gt;0.01,"",IF(MissFill!M73/SUM(MissFill!M$5:M76)&gt;0.01,"",IF(MissFill!M72/SUM(MissFill!M$5:M76)&gt;0.01,"",DateEnded_5Day!$A73))))))))</f>
        <v/>
      </c>
      <c r="O73" s="13" t="str">
        <f>IF($A73&lt;='All Results'!$B$4,"",IF(SUM(MissFill!N$5:N76)=0,"",(IF(MissFill!N76/SUM(MissFill!N$5:N76)&gt;0.01,"",IF(MissFill!N75/SUM(MissFill!N$5:N76)&gt;0.01,"",IF(MissFill!N74/SUM(MissFill!N$5:N76)&gt;0.01,"",IF(MissFill!N73/SUM(MissFill!N$5:N76)&gt;0.01,"",IF(MissFill!N72/SUM(MissFill!N$5:N76)&gt;0.01,"",DateEnded_5Day!$A73))))))))</f>
        <v/>
      </c>
      <c r="P73" s="13" t="str">
        <f>IF($A73&lt;='All Results'!$B$4,"",IF(SUM(MissFill!O$5:O76)=0,"",(IF(MissFill!O76/SUM(MissFill!O$5:O76)&gt;0.01,"",IF(MissFill!O75/SUM(MissFill!O$5:O76)&gt;0.01,"",IF(MissFill!O74/SUM(MissFill!O$5:O76)&gt;0.01,"",IF(MissFill!O73/SUM(MissFill!O$5:O76)&gt;0.01,"",IF(MissFill!O72/SUM(MissFill!O$5:O76)&gt;0.01,"",DateEnded_5Day!$A73))))))))</f>
        <v/>
      </c>
      <c r="Q73" s="13" t="str">
        <f>IF($A73&lt;='All Results'!$B$4,"",IF(SUM(MissFill!P$5:P76)=0,"",(IF(MissFill!P76/SUM(MissFill!P$5:P76)&gt;0.01,"",IF(MissFill!P75/SUM(MissFill!P$5:P76)&gt;0.01,"",IF(MissFill!P74/SUM(MissFill!P$5:P76)&gt;0.01,"",IF(MissFill!P73/SUM(MissFill!P$5:P76)&gt;0.01,"",IF(MissFill!P72/SUM(MissFill!P$5:P76)&gt;0.01,"",DateEnded_5Day!$A73))))))))</f>
        <v/>
      </c>
      <c r="R73" s="13" t="str">
        <f>IF($A73&lt;='All Results'!$B$4,"",IF(SUM(MissFill!Q$5:Q76)=0,"",(IF(MissFill!Q76/SUM(MissFill!Q$5:Q76)&gt;0.01,"",IF(MissFill!Q75/SUM(MissFill!Q$5:Q76)&gt;0.01,"",IF(MissFill!Q74/SUM(MissFill!Q$5:Q76)&gt;0.01,"",IF(MissFill!Q73/SUM(MissFill!Q$5:Q76)&gt;0.01,"",IF(MissFill!Q72/SUM(MissFill!Q$5:Q76)&gt;0.01,"",DateEnded_5Day!$A73))))))))</f>
        <v/>
      </c>
      <c r="S73" s="13" t="str">
        <f>IF($A73&lt;='All Results'!$B$4,"",IF(SUM(MissFill!R$5:R76)=0,"",(IF(MissFill!R76/SUM(MissFill!R$5:R76)&gt;0.01,"",IF(MissFill!R75/SUM(MissFill!R$5:R76)&gt;0.01,"",IF(MissFill!R74/SUM(MissFill!R$5:R76)&gt;0.01,"",IF(MissFill!R73/SUM(MissFill!R$5:R76)&gt;0.01,"",IF(MissFill!R72/SUM(MissFill!R$5:R76)&gt;0.01,"",DateEnded_5Day!$A73))))))))</f>
        <v/>
      </c>
      <c r="T73" s="13" t="str">
        <f>IF($A73&lt;='All Results'!$B$4,"",IF(SUM(MissFill!S$5:S76)=0,"",(IF(MissFill!S76/SUM(MissFill!S$5:S76)&gt;0.01,"",IF(MissFill!S75/SUM(MissFill!S$5:S76)&gt;0.01,"",IF(MissFill!S74/SUM(MissFill!S$5:S76)&gt;0.01,"",IF(MissFill!S73/SUM(MissFill!S$5:S76)&gt;0.01,"",IF(MissFill!S72/SUM(MissFill!S$5:S76)&gt;0.01,"",DateEnded_5Day!$A73))))))))</f>
        <v/>
      </c>
      <c r="U73" s="13" t="str">
        <f>IF($A73&lt;='All Results'!$B$4,"",IF(SUM(MissFill!T$5:T76)=0,"",(IF(MissFill!T76/SUM(MissFill!T$5:T76)&gt;0.01,"",IF(MissFill!T75/SUM(MissFill!T$5:T76)&gt;0.01,"",IF(MissFill!T74/SUM(MissFill!T$5:T76)&gt;0.01,"",IF(MissFill!T73/SUM(MissFill!T$5:T76)&gt;0.01,"",IF(MissFill!T72/SUM(MissFill!T$5:T76)&gt;0.01,"",DateEnded_5Day!$A73))))))))</f>
        <v/>
      </c>
      <c r="V73" s="13" t="str">
        <f>IF($A73&lt;='All Results'!$B$4,"",IF(SUM(MissFill!U$5:U76)=0,"",(IF(MissFill!U76/SUM(MissFill!U$5:U76)&gt;0.01,"",IF(MissFill!U75/SUM(MissFill!U$5:U76)&gt;0.01,"",IF(MissFill!U74/SUM(MissFill!U$5:U76)&gt;0.01,"",IF(MissFill!U73/SUM(MissFill!U$5:U76)&gt;0.01,"",IF(MissFill!U72/SUM(MissFill!U$5:U76)&gt;0.01,"",DateEnded_5Day!$A73))))))))</f>
        <v/>
      </c>
      <c r="W73" s="13" t="str">
        <f>IF($A73&lt;='All Results'!$B$4,"",IF(SUM(MissFill!V$5:V76)=0,"",(IF(MissFill!V76/SUM(MissFill!V$5:V76)&gt;0.01,"",IF(MissFill!V75/SUM(MissFill!V$5:V76)&gt;0.01,"",IF(MissFill!V74/SUM(MissFill!V$5:V76)&gt;0.01,"",IF(MissFill!V73/SUM(MissFill!V$5:V76)&gt;0.01,"",IF(MissFill!V72/SUM(MissFill!V$5:V76)&gt;0.01,"",DateEnded_5Day!$A73))))))))</f>
        <v/>
      </c>
      <c r="X73" s="13" t="str">
        <f>IF($A73&lt;='All Results'!$B$4,"",IF(SUM(MissFill!W$5:W76)=0,"",(IF(MissFill!W76/SUM(MissFill!W$5:W76)&gt;0.01,"",IF(MissFill!W75/SUM(MissFill!W$5:W76)&gt;0.01,"",IF(MissFill!W74/SUM(MissFill!W$5:W76)&gt;0.01,"",IF(MissFill!W73/SUM(MissFill!W$5:W76)&gt;0.01,"",IF(MissFill!W72/SUM(MissFill!W$5:W76)&gt;0.01,"",DateEnded_5Day!$A73))))))))</f>
        <v/>
      </c>
      <c r="Y73" s="13" t="str">
        <f>IF($A73&lt;='All Results'!$B$4,"",IF(SUM(MissFill!X$5:X76)=0,"",(IF(MissFill!X76/SUM(MissFill!X$5:X76)&gt;0.01,"",IF(MissFill!X75/SUM(MissFill!X$5:X76)&gt;0.01,"",IF(MissFill!X74/SUM(MissFill!X$5:X76)&gt;0.01,"",IF(MissFill!X73/SUM(MissFill!X$5:X76)&gt;0.01,"",IF(MissFill!X72/SUM(MissFill!X$5:X76)&gt;0.01,"",DateEnded_5Day!$A73))))))))</f>
        <v/>
      </c>
      <c r="Z73" s="13" t="str">
        <f>IF($A73&lt;='All Results'!$B$4,"",IF(SUM(MissFill!Y$5:Y76)=0,"",(IF(MissFill!Y76/SUM(MissFill!Y$5:Y76)&gt;0.01,"",IF(MissFill!Y75/SUM(MissFill!Y$5:Y76)&gt;0.01,"",IF(MissFill!Y74/SUM(MissFill!Y$5:Y76)&gt;0.01,"",IF(MissFill!Y73/SUM(MissFill!Y$5:Y76)&gt;0.01,"",IF(MissFill!Y72/SUM(MissFill!Y$5:Y76)&gt;0.01,"",DateEnded_5Day!$A73))))))))</f>
        <v/>
      </c>
      <c r="AA73" s="13" t="str">
        <f>IF($A73&lt;='All Results'!$B$4,"",IF(SUM(MissFill!Z$5:Z76)=0,"",(IF(MissFill!Z76/SUM(MissFill!Z$5:Z76)&gt;0.01,"",IF(MissFill!Z75/SUM(MissFill!Z$5:Z76)&gt;0.01,"",IF(MissFill!Z74/SUM(MissFill!Z$5:Z76)&gt;0.01,"",IF(MissFill!Z73/SUM(MissFill!Z$5:Z76)&gt;0.01,"",IF(MissFill!Z72/SUM(MissFill!Z$5:Z76)&gt;0.01,"",DateEnded_5Day!$A73))))))))</f>
        <v/>
      </c>
      <c r="AB73" s="13" t="str">
        <f>IF($A73&lt;='All Results'!$B$4,"",IF(SUM(MissFill!AA$5:AA76)=0,"",(IF(MissFill!AA76/SUM(MissFill!AA$5:AA76)&gt;0.01,"",IF(MissFill!AA75/SUM(MissFill!AA$5:AA76)&gt;0.01,"",IF(MissFill!AA74/SUM(MissFill!AA$5:AA76)&gt;0.01,"",IF(MissFill!AA73/SUM(MissFill!AA$5:AA76)&gt;0.01,"",IF(MissFill!AA72/SUM(MissFill!AA$5:AA76)&gt;0.01,"",DateEnded_5Day!$A73))))))))</f>
        <v/>
      </c>
      <c r="AC73" s="13" t="str">
        <f>IF($A73&lt;='All Results'!$B$4,"",IF(SUM(MissFill!AB$5:AB76)=0,"",(IF(MissFill!AB76/SUM(MissFill!AB$5:AB76)&gt;0.01,"",IF(MissFill!AB75/SUM(MissFill!AB$5:AB76)&gt;0.01,"",IF(MissFill!AB74/SUM(MissFill!AB$5:AB76)&gt;0.01,"",IF(MissFill!AB73/SUM(MissFill!AB$5:AB76)&gt;0.01,"",IF(MissFill!AB72/SUM(MissFill!AB$5:AB76)&gt;0.01,"",DateEnded_5Day!$A73))))))))</f>
        <v/>
      </c>
      <c r="AD73" s="13" t="str">
        <f>IF($A73&lt;='All Results'!$B$4,"",IF(SUM(MissFill!AC$5:AC76)=0,"",(IF(MissFill!AC76/SUM(MissFill!AC$5:AC76)&gt;0.01,"",IF(MissFill!AC75/SUM(MissFill!AC$5:AC76)&gt;0.01,"",IF(MissFill!AC74/SUM(MissFill!AC$5:AC76)&gt;0.01,"",IF(MissFill!AC73/SUM(MissFill!AC$5:AC76)&gt;0.01,"",IF(MissFill!AC72/SUM(MissFill!AC$5:AC76)&gt;0.01,"",DateEnded_5Day!$A73))))))))</f>
        <v/>
      </c>
      <c r="AE73" s="13" t="str">
        <f>IF($A73&lt;='All Results'!$B$4,"",IF(SUM(MissFill!AD$5:AD76)=0,"",(IF(MissFill!AD76/SUM(MissFill!AD$5:AD76)&gt;0.01,"",IF(MissFill!AD75/SUM(MissFill!AD$5:AD76)&gt;0.01,"",IF(MissFill!AD74/SUM(MissFill!AD$5:AD76)&gt;0.01,"",IF(MissFill!AD73/SUM(MissFill!AD$5:AD76)&gt;0.01,"",IF(MissFill!AD72/SUM(MissFill!AD$5:AD76)&gt;0.01,"",DateEnded_5Day!$A73))))))))</f>
        <v/>
      </c>
      <c r="AF73" s="13" t="str">
        <f>IF($A73&lt;='All Results'!$B$4,"",IF(SUM(MissFill!AE$5:AE76)=0,"",(IF(MissFill!AE76/SUM(MissFill!AE$5:AE76)&gt;0.01,"",IF(MissFill!AE75/SUM(MissFill!AE$5:AE76)&gt;0.01,"",IF(MissFill!AE74/SUM(MissFill!AE$5:AE76)&gt;0.01,"",IF(MissFill!AE73/SUM(MissFill!AE$5:AE76)&gt;0.01,"",IF(MissFill!AE72/SUM(MissFill!AE$5:AE76)&gt;0.01,"",DateEnded_5Day!$A73))))))))</f>
        <v/>
      </c>
      <c r="AG73" s="13" t="str">
        <f>IF($A73&lt;='All Results'!$B$4,"",IF(SUM(MissFill!AF$5:AF76)=0,"",(IF(MissFill!AF76/SUM(MissFill!AF$5:AF76)&gt;0.01,"",IF(MissFill!AF75/SUM(MissFill!AF$5:AF76)&gt;0.01,"",IF(MissFill!AF74/SUM(MissFill!AF$5:AF76)&gt;0.01,"",IF(MissFill!AF73/SUM(MissFill!AF$5:AF76)&gt;0.01,"",IF(MissFill!AF72/SUM(MissFill!AF$5:AF76)&gt;0.01,"",DateEnded_5Day!$A73))))))))</f>
        <v/>
      </c>
      <c r="AH73" s="13" t="str">
        <f>IF($A73&lt;='All Results'!$B$4,"",IF(SUM(MissFill!AG$5:AG76)=0,"",(IF(MissFill!AG76/SUM(MissFill!AG$5:AG76)&gt;0.01,"",IF(MissFill!AG75/SUM(MissFill!AG$5:AG76)&gt;0.01,"",IF(MissFill!AG74/SUM(MissFill!AG$5:AG76)&gt;0.01,"",IF(MissFill!AG73/SUM(MissFill!AG$5:AG76)&gt;0.01,"",IF(MissFill!AG72/SUM(MissFill!AG$5:AG76)&gt;0.01,"",DateEnded_5Day!$A73))))))))</f>
        <v/>
      </c>
      <c r="AI73" s="13" t="str">
        <f>IF($A73&lt;='All Results'!$B$4,"",IF(SUM(MissFill!AH$5:AH76)=0,"",(IF(MissFill!AH76/SUM(MissFill!AH$5:AH76)&gt;0.01,"",IF(MissFill!AH75/SUM(MissFill!AH$5:AH76)&gt;0.01,"",IF(MissFill!AH74/SUM(MissFill!AH$5:AH76)&gt;0.01,"",IF(MissFill!AH73/SUM(MissFill!AH$5:AH76)&gt;0.01,"",IF(MissFill!AH72/SUM(MissFill!AH$5:AH76)&gt;0.01,"",DateEnded_5Day!$A73))))))))</f>
        <v/>
      </c>
      <c r="AJ73" s="13" t="str">
        <f>IF($A73&lt;='All Results'!$B$4,"",IF(SUM(MissFill!AI$5:AI76)=0,"",(IF(MissFill!AI76/SUM(MissFill!AI$5:AI76)&gt;0.01,"",IF(MissFill!AI75/SUM(MissFill!AI$5:AI76)&gt;0.01,"",IF(MissFill!AI74/SUM(MissFill!AI$5:AI76)&gt;0.01,"",IF(MissFill!AI73/SUM(MissFill!AI$5:AI76)&gt;0.01,"",IF(MissFill!AI72/SUM(MissFill!AI$5:AI76)&gt;0.01,"",DateEnded_5Day!$A73))))))))</f>
        <v/>
      </c>
      <c r="AK73" s="13" t="str">
        <f>IF($A73&lt;='All Results'!$B$4,"",IF(SUM(MissFill!AJ$5:AJ76)=0,"",(IF(MissFill!AJ76/SUM(MissFill!AJ$5:AJ76)&gt;0.01,"",IF(MissFill!AJ75/SUM(MissFill!AJ$5:AJ76)&gt;0.01,"",IF(MissFill!AJ74/SUM(MissFill!AJ$5:AJ76)&gt;0.01,"",IF(MissFill!AJ73/SUM(MissFill!AJ$5:AJ76)&gt;0.01,"",IF(MissFill!AJ72/SUM(MissFill!AJ$5:AJ76)&gt;0.01,"",DateEnded_5Day!$A73))))))))</f>
        <v/>
      </c>
      <c r="AL73" s="13" t="str">
        <f>IF($A73&lt;='All Results'!$B$4,"",IF(SUM(MissFill!AK$5:AK76)=0,"",(IF(MissFill!AK76/SUM(MissFill!AK$5:AK76)&gt;0.01,"",IF(MissFill!AK75/SUM(MissFill!AK$5:AK76)&gt;0.01,"",IF(MissFill!AK74/SUM(MissFill!AK$5:AK76)&gt;0.01,"",IF(MissFill!AK73/SUM(MissFill!AK$5:AK76)&gt;0.01,"",IF(MissFill!AK72/SUM(MissFill!AK$5:AK76)&gt;0.01,"",DateEnded_5Day!$A73))))))))</f>
        <v/>
      </c>
      <c r="AM73" s="13" t="str">
        <f>IF($A73&lt;='All Results'!$B$4,"",IF(SUM(MissFill!AL$5:AL76)=0,"",(IF(MissFill!AL76/SUM(MissFill!AL$5:AL76)&gt;0.01,"",IF(MissFill!AL75/SUM(MissFill!AL$5:AL76)&gt;0.01,"",IF(MissFill!AL74/SUM(MissFill!AL$5:AL76)&gt;0.01,"",IF(MissFill!AL73/SUM(MissFill!AL$5:AL76)&gt;0.01,"",IF(MissFill!AL72/SUM(MissFill!AL$5:AL76)&gt;0.01,"",DateEnded_5Day!$A73))))))))</f>
        <v/>
      </c>
      <c r="AN73" s="13" t="str">
        <f>IF($A73&lt;='All Results'!$B$4,"",IF(SUM(MissFill!AM$5:AM76)=0,"",(IF(MissFill!AM76/SUM(MissFill!AM$5:AM76)&gt;0.01,"",IF(MissFill!AM75/SUM(MissFill!AM$5:AM76)&gt;0.01,"",IF(MissFill!AM74/SUM(MissFill!AM$5:AM76)&gt;0.01,"",IF(MissFill!AM73/SUM(MissFill!AM$5:AM76)&gt;0.01,"",IF(MissFill!AM72/SUM(MissFill!AM$5:AM76)&gt;0.01,"",DateEnded_5Day!$A73))))))))</f>
        <v/>
      </c>
      <c r="AO73" s="13" t="str">
        <f>IF($A73&lt;='All Results'!$B$4,"",IF(SUM(MissFill!AN$5:AN76)=0,"",(IF(MissFill!AN76/SUM(MissFill!AN$5:AN76)&gt;0.01,"",IF(MissFill!AN75/SUM(MissFill!AN$5:AN76)&gt;0.01,"",IF(MissFill!AN74/SUM(MissFill!AN$5:AN76)&gt;0.01,"",IF(MissFill!AN73/SUM(MissFill!AN$5:AN76)&gt;0.01,"",IF(MissFill!AN72/SUM(MissFill!AN$5:AN76)&gt;0.01,"",DateEnded_5Day!$A73))))))))</f>
        <v/>
      </c>
      <c r="AP73" s="13" t="str">
        <f>IF($A73&lt;='All Results'!$B$4,"",IF(SUM(MissFill!AO$5:AO76)=0,"",(IF(MissFill!AO76/SUM(MissFill!AO$5:AO76)&gt;0.01,"",IF(MissFill!AO75/SUM(MissFill!AO$5:AO76)&gt;0.01,"",IF(MissFill!AO74/SUM(MissFill!AO$5:AO76)&gt;0.01,"",IF(MissFill!AO73/SUM(MissFill!AO$5:AO76)&gt;0.01,"",IF(MissFill!AO72/SUM(MissFill!AO$5:AO76)&gt;0.01,"",DateEnded_5Day!$A73))))))))</f>
        <v/>
      </c>
      <c r="AQ73" s="13" t="str">
        <f>IF($A73&lt;='All Results'!$B$4,"",IF(SUM(MissFill!AP$5:AP76)=0,"",(IF(MissFill!AP76/SUM(MissFill!AP$5:AP76)&gt;0.01,"",IF(MissFill!AP75/SUM(MissFill!AP$5:AP76)&gt;0.01,"",IF(MissFill!AP74/SUM(MissFill!AP$5:AP76)&gt;0.01,"",IF(MissFill!AP73/SUM(MissFill!AP$5:AP76)&gt;0.01,"",IF(MissFill!AP72/SUM(MissFill!AP$5:AP76)&gt;0.01,"",DateEnded_5Day!$A73))))))))</f>
        <v/>
      </c>
      <c r="AR73" s="13" t="str">
        <f>IF($A73&lt;='All Results'!$B$4,"",IF(SUM(MissFill!AQ$5:AQ76)=0,"",(IF(MissFill!AQ76/SUM(MissFill!AQ$5:AQ76)&gt;0.01,"",IF(MissFill!AQ75/SUM(MissFill!AQ$5:AQ76)&gt;0.01,"",IF(MissFill!AQ74/SUM(MissFill!AQ$5:AQ76)&gt;0.01,"",IF(MissFill!AQ73/SUM(MissFill!AQ$5:AQ76)&gt;0.01,"",IF(MissFill!AQ72/SUM(MissFill!AQ$5:AQ76)&gt;0.01,"",DateEnded_5Day!$A73))))))))</f>
        <v/>
      </c>
      <c r="AS73" s="13" t="str">
        <f>IF($A73&lt;='All Results'!$B$4,"",IF(SUM(MissFill!AR$5:AR76)=0,"",(IF(MissFill!AR76/SUM(MissFill!AR$5:AR76)&gt;0.01,"",IF(MissFill!AR75/SUM(MissFill!AR$5:AR76)&gt;0.01,"",IF(MissFill!AR74/SUM(MissFill!AR$5:AR76)&gt;0.01,"",IF(MissFill!AR73/SUM(MissFill!AR$5:AR76)&gt;0.01,"",IF(MissFill!AR72/SUM(MissFill!AR$5:AR76)&gt;0.01,"",DateEnded_5Day!$A73))))))))</f>
        <v/>
      </c>
      <c r="AT73" s="13" t="str">
        <f>IF($A73&lt;='All Results'!$B$4,"",IF(SUM(MissFill!AS$5:AS76)=0,"",(IF(MissFill!AS76/SUM(MissFill!AS$5:AS76)&gt;0.01,"",IF(MissFill!AS75/SUM(MissFill!AS$5:AS76)&gt;0.01,"",IF(MissFill!AS74/SUM(MissFill!AS$5:AS76)&gt;0.01,"",IF(MissFill!AS73/SUM(MissFill!AS$5:AS76)&gt;0.01,"",IF(MissFill!AS72/SUM(MissFill!AS$5:AS76)&gt;0.01,"",DateEnded_5Day!$A73))))))))</f>
        <v/>
      </c>
      <c r="AU73" s="13" t="str">
        <f>IF($A73&lt;='All Results'!$B$4,"",IF(SUM(MissFill!AT$5:AT76)=0,"",(IF(MissFill!AT76/SUM(MissFill!AT$5:AT76)&gt;0.01,"",IF(MissFill!AT75/SUM(MissFill!AT$5:AT76)&gt;0.01,"",IF(MissFill!AT74/SUM(MissFill!AT$5:AT76)&gt;0.01,"",IF(MissFill!AT73/SUM(MissFill!AT$5:AT76)&gt;0.01,"",IF(MissFill!AT72/SUM(MissFill!AT$5:AT76)&gt;0.01,"",DateEnded_5Day!$A73))))))))</f>
        <v/>
      </c>
      <c r="AV73" s="13" t="str">
        <f>IF($A73&lt;='All Results'!$B$4,"",IF(SUM(MissFill!AU$5:AU76)=0,"",(IF(MissFill!AU76/SUM(MissFill!AU$5:AU76)&gt;0.01,"",IF(MissFill!AU75/SUM(MissFill!AU$5:AU76)&gt;0.01,"",IF(MissFill!AU74/SUM(MissFill!AU$5:AU76)&gt;0.01,"",IF(MissFill!AU73/SUM(MissFill!AU$5:AU76)&gt;0.01,"",IF(MissFill!AU72/SUM(MissFill!AU$5:AU76)&gt;0.01,"",DateEnded_5Day!$A73))))))))</f>
        <v/>
      </c>
      <c r="AW73" s="13" t="str">
        <f>IF($A73&lt;='All Results'!$B$4,"",IF(SUM(MissFill!AV$5:AV76)=0,"",(IF(MissFill!AV76/SUM(MissFill!AV$5:AV76)&gt;0.01,"",IF(MissFill!AV75/SUM(MissFill!AV$5:AV76)&gt;0.01,"",IF(MissFill!AV74/SUM(MissFill!AV$5:AV76)&gt;0.01,"",IF(MissFill!AV73/SUM(MissFill!AV$5:AV76)&gt;0.01,"",IF(MissFill!AV72/SUM(MissFill!AV$5:AV76)&gt;0.01,"",DateEnded_5Day!$A73))))))))</f>
        <v/>
      </c>
      <c r="AX73" s="13" t="str">
        <f>IF($A73&lt;='All Results'!$B$4,"",IF(SUM(MissFill!AW$5:AW76)=0,"",(IF(MissFill!AW76/SUM(MissFill!AW$5:AW76)&gt;0.01,"",IF(MissFill!AW75/SUM(MissFill!AW$5:AW76)&gt;0.01,"",IF(MissFill!AW74/SUM(MissFill!AW$5:AW76)&gt;0.01,"",IF(MissFill!AW73/SUM(MissFill!AW$5:AW76)&gt;0.01,"",IF(MissFill!AW72/SUM(MissFill!AW$5:AW76)&gt;0.01,"",DateEnded_5Day!$A73))))))))</f>
        <v/>
      </c>
    </row>
    <row r="74" spans="1:50" x14ac:dyDescent="0.25">
      <c r="A74" s="8">
        <v>44419</v>
      </c>
      <c r="B74" s="11">
        <v>223</v>
      </c>
      <c r="C74" s="13" t="str">
        <f>IF($A74&lt;='All Results'!$B$4,"",IF(SUM(MissFill!B$5:B77)=0,"",(IF(MissFill!B77/SUM(MissFill!B$5:B77)&gt;0.01,"",IF(MissFill!B76/SUM(MissFill!B$5:B77)&gt;0.01,"",IF(MissFill!B75/SUM(MissFill!B$5:B77)&gt;0.01,"",IF(MissFill!B74/SUM(MissFill!B$5:B77)&gt;0.01,"",IF(MissFill!B73/SUM(MissFill!B$5:B77)&gt;0.01,"",DateEnded_5Day!$A74))))))))</f>
        <v/>
      </c>
      <c r="D74" s="13" t="str">
        <f>IF($A74&lt;='All Results'!$B$4,"",IF(SUM(MissFill!C$5:C77)=0,"",(IF(MissFill!C77/SUM(MissFill!C$5:C77)&gt;0.01,"",IF(MissFill!C76/SUM(MissFill!C$5:C77)&gt;0.01,"",IF(MissFill!C75/SUM(MissFill!C$5:C77)&gt;0.01,"",IF(MissFill!C74/SUM(MissFill!C$5:C77)&gt;0.01,"",IF(MissFill!C73/SUM(MissFill!C$5:C77)&gt;0.01,"",DateEnded_5Day!$A74))))))))</f>
        <v/>
      </c>
      <c r="E74" s="13" t="str">
        <f>IF($A74&lt;='All Results'!$B$4,"",IF(SUM(MissFill!D$5:D77)=0,"",(IF(MissFill!D77/SUM(MissFill!D$5:D77)&gt;0.01,"",IF(MissFill!D76/SUM(MissFill!D$5:D77)&gt;0.01,"",IF(MissFill!D75/SUM(MissFill!D$5:D77)&gt;0.01,"",IF(MissFill!D74/SUM(MissFill!D$5:D77)&gt;0.01,"",IF(MissFill!D73/SUM(MissFill!D$5:D77)&gt;0.01,"",DateEnded_5Day!$A74))))))))</f>
        <v/>
      </c>
      <c r="F74" s="13" t="str">
        <f>IF($A74&lt;='All Results'!$B$4,"",IF(SUM(MissFill!E$5:E77)=0,"",(IF(MissFill!E77/SUM(MissFill!E$5:E77)&gt;0.01,"",IF(MissFill!E76/SUM(MissFill!E$5:E77)&gt;0.01,"",IF(MissFill!E75/SUM(MissFill!E$5:E77)&gt;0.01,"",IF(MissFill!E74/SUM(MissFill!E$5:E77)&gt;0.01,"",IF(MissFill!E73/SUM(MissFill!E$5:E77)&gt;0.01,"",DateEnded_5Day!$A74))))))))</f>
        <v/>
      </c>
      <c r="G74" s="13" t="str">
        <f>IF($A74&lt;='All Results'!$B$4,"",IF(SUM(MissFill!F$5:F77)=0,"",(IF(MissFill!F77/SUM(MissFill!F$5:F77)&gt;0.01,"",IF(MissFill!F76/SUM(MissFill!F$5:F77)&gt;0.01,"",IF(MissFill!F75/SUM(MissFill!F$5:F77)&gt;0.01,"",IF(MissFill!F74/SUM(MissFill!F$5:F77)&gt;0.01,"",IF(MissFill!F73/SUM(MissFill!F$5:F77)&gt;0.01,"",DateEnded_5Day!$A74))))))))</f>
        <v/>
      </c>
      <c r="H74" s="13" t="str">
        <f>IF($A74&lt;='All Results'!$B$4,"",IF(SUM(MissFill!G$5:G77)=0,"",(IF(MissFill!G77/SUM(MissFill!G$5:G77)&gt;0.01,"",IF(MissFill!G76/SUM(MissFill!G$5:G77)&gt;0.01,"",IF(MissFill!G75/SUM(MissFill!G$5:G77)&gt;0.01,"",IF(MissFill!G74/SUM(MissFill!G$5:G77)&gt;0.01,"",IF(MissFill!G73/SUM(MissFill!G$5:G77)&gt;0.01,"",DateEnded_5Day!$A74))))))))</f>
        <v/>
      </c>
      <c r="I74" s="13" t="str">
        <f>IF($A74&lt;='All Results'!$B$4,"",IF(SUM(MissFill!H$5:H77)=0,"",(IF(MissFill!H77/SUM(MissFill!H$5:H77)&gt;0.01,"",IF(MissFill!H76/SUM(MissFill!H$5:H77)&gt;0.01,"",IF(MissFill!H75/SUM(MissFill!H$5:H77)&gt;0.01,"",IF(MissFill!H74/SUM(MissFill!H$5:H77)&gt;0.01,"",IF(MissFill!H73/SUM(MissFill!H$5:H77)&gt;0.01,"",DateEnded_5Day!$A74))))))))</f>
        <v/>
      </c>
      <c r="J74" s="13" t="str">
        <f>IF($A74&lt;='All Results'!$B$4,"",IF(SUM(MissFill!I$5:I77)=0,"",(IF(MissFill!I77/SUM(MissFill!I$5:I77)&gt;0.01,"",IF(MissFill!I76/SUM(MissFill!I$5:I77)&gt;0.01,"",IF(MissFill!I75/SUM(MissFill!I$5:I77)&gt;0.01,"",IF(MissFill!I74/SUM(MissFill!I$5:I77)&gt;0.01,"",IF(MissFill!I73/SUM(MissFill!I$5:I77)&gt;0.01,"",DateEnded_5Day!$A74))))))))</f>
        <v/>
      </c>
      <c r="K74" s="13" t="str">
        <f>IF($A74&lt;='All Results'!$B$4,"",IF(SUM(MissFill!J$5:J77)=0,"",(IF(MissFill!J77/SUM(MissFill!J$5:J77)&gt;0.01,"",IF(MissFill!J76/SUM(MissFill!J$5:J77)&gt;0.01,"",IF(MissFill!J75/SUM(MissFill!J$5:J77)&gt;0.01,"",IF(MissFill!J74/SUM(MissFill!J$5:J77)&gt;0.01,"",IF(MissFill!J73/SUM(MissFill!J$5:J77)&gt;0.01,"",DateEnded_5Day!$A74))))))))</f>
        <v/>
      </c>
      <c r="L74" s="13" t="str">
        <f>IF($A74&lt;='All Results'!$B$4,"",IF(SUM(MissFill!K$5:K77)=0,"",(IF(MissFill!K77/SUM(MissFill!K$5:K77)&gt;0.01,"",IF(MissFill!K76/SUM(MissFill!K$5:K77)&gt;0.01,"",IF(MissFill!K75/SUM(MissFill!K$5:K77)&gt;0.01,"",IF(MissFill!K74/SUM(MissFill!K$5:K77)&gt;0.01,"",IF(MissFill!K73/SUM(MissFill!K$5:K77)&gt;0.01,"",DateEnded_5Day!$A74))))))))</f>
        <v/>
      </c>
      <c r="M74" s="13" t="str">
        <f>IF($A74&lt;='All Results'!$B$4,"",IF(SUM(MissFill!L$5:L77)=0,"",(IF(MissFill!L77/SUM(MissFill!L$5:L77)&gt;0.01,"",IF(MissFill!L76/SUM(MissFill!L$5:L77)&gt;0.01,"",IF(MissFill!L75/SUM(MissFill!L$5:L77)&gt;0.01,"",IF(MissFill!L74/SUM(MissFill!L$5:L77)&gt;0.01,"",IF(MissFill!L73/SUM(MissFill!L$5:L77)&gt;0.01,"",DateEnded_5Day!$A74))))))))</f>
        <v/>
      </c>
      <c r="N74" s="13" t="str">
        <f>IF($A74&lt;='All Results'!$B$4,"",IF(SUM(MissFill!M$5:M77)=0,"",(IF(MissFill!M77/SUM(MissFill!M$5:M77)&gt;0.01,"",IF(MissFill!M76/SUM(MissFill!M$5:M77)&gt;0.01,"",IF(MissFill!M75/SUM(MissFill!M$5:M77)&gt;0.01,"",IF(MissFill!M74/SUM(MissFill!M$5:M77)&gt;0.01,"",IF(MissFill!M73/SUM(MissFill!M$5:M77)&gt;0.01,"",DateEnded_5Day!$A74))))))))</f>
        <v/>
      </c>
      <c r="O74" s="13" t="str">
        <f>IF($A74&lt;='All Results'!$B$4,"",IF(SUM(MissFill!N$5:N77)=0,"",(IF(MissFill!N77/SUM(MissFill!N$5:N77)&gt;0.01,"",IF(MissFill!N76/SUM(MissFill!N$5:N77)&gt;0.01,"",IF(MissFill!N75/SUM(MissFill!N$5:N77)&gt;0.01,"",IF(MissFill!N74/SUM(MissFill!N$5:N77)&gt;0.01,"",IF(MissFill!N73/SUM(MissFill!N$5:N77)&gt;0.01,"",DateEnded_5Day!$A74))))))))</f>
        <v/>
      </c>
      <c r="P74" s="13" t="str">
        <f>IF($A74&lt;='All Results'!$B$4,"",IF(SUM(MissFill!O$5:O77)=0,"",(IF(MissFill!O77/SUM(MissFill!O$5:O77)&gt;0.01,"",IF(MissFill!O76/SUM(MissFill!O$5:O77)&gt;0.01,"",IF(MissFill!O75/SUM(MissFill!O$5:O77)&gt;0.01,"",IF(MissFill!O74/SUM(MissFill!O$5:O77)&gt;0.01,"",IF(MissFill!O73/SUM(MissFill!O$5:O77)&gt;0.01,"",DateEnded_5Day!$A74))))))))</f>
        <v/>
      </c>
      <c r="Q74" s="13" t="str">
        <f>IF($A74&lt;='All Results'!$B$4,"",IF(SUM(MissFill!P$5:P77)=0,"",(IF(MissFill!P77/SUM(MissFill!P$5:P77)&gt;0.01,"",IF(MissFill!P76/SUM(MissFill!P$5:P77)&gt;0.01,"",IF(MissFill!P75/SUM(MissFill!P$5:P77)&gt;0.01,"",IF(MissFill!P74/SUM(MissFill!P$5:P77)&gt;0.01,"",IF(MissFill!P73/SUM(MissFill!P$5:P77)&gt;0.01,"",DateEnded_5Day!$A74))))))))</f>
        <v/>
      </c>
      <c r="R74" s="13" t="str">
        <f>IF($A74&lt;='All Results'!$B$4,"",IF(SUM(MissFill!Q$5:Q77)=0,"",(IF(MissFill!Q77/SUM(MissFill!Q$5:Q77)&gt;0.01,"",IF(MissFill!Q76/SUM(MissFill!Q$5:Q77)&gt;0.01,"",IF(MissFill!Q75/SUM(MissFill!Q$5:Q77)&gt;0.01,"",IF(MissFill!Q74/SUM(MissFill!Q$5:Q77)&gt;0.01,"",IF(MissFill!Q73/SUM(MissFill!Q$5:Q77)&gt;0.01,"",DateEnded_5Day!$A74))))))))</f>
        <v/>
      </c>
      <c r="S74" s="13" t="str">
        <f>IF($A74&lt;='All Results'!$B$4,"",IF(SUM(MissFill!R$5:R77)=0,"",(IF(MissFill!R77/SUM(MissFill!R$5:R77)&gt;0.01,"",IF(MissFill!R76/SUM(MissFill!R$5:R77)&gt;0.01,"",IF(MissFill!R75/SUM(MissFill!R$5:R77)&gt;0.01,"",IF(MissFill!R74/SUM(MissFill!R$5:R77)&gt;0.01,"",IF(MissFill!R73/SUM(MissFill!R$5:R77)&gt;0.01,"",DateEnded_5Day!$A74))))))))</f>
        <v/>
      </c>
      <c r="T74" s="13" t="str">
        <f>IF($A74&lt;='All Results'!$B$4,"",IF(SUM(MissFill!S$5:S77)=0,"",(IF(MissFill!S77/SUM(MissFill!S$5:S77)&gt;0.01,"",IF(MissFill!S76/SUM(MissFill!S$5:S77)&gt;0.01,"",IF(MissFill!S75/SUM(MissFill!S$5:S77)&gt;0.01,"",IF(MissFill!S74/SUM(MissFill!S$5:S77)&gt;0.01,"",IF(MissFill!S73/SUM(MissFill!S$5:S77)&gt;0.01,"",DateEnded_5Day!$A74))))))))</f>
        <v/>
      </c>
      <c r="U74" s="13" t="str">
        <f>IF($A74&lt;='All Results'!$B$4,"",IF(SUM(MissFill!T$5:T77)=0,"",(IF(MissFill!T77/SUM(MissFill!T$5:T77)&gt;0.01,"",IF(MissFill!T76/SUM(MissFill!T$5:T77)&gt;0.01,"",IF(MissFill!T75/SUM(MissFill!T$5:T77)&gt;0.01,"",IF(MissFill!T74/SUM(MissFill!T$5:T77)&gt;0.01,"",IF(MissFill!T73/SUM(MissFill!T$5:T77)&gt;0.01,"",DateEnded_5Day!$A74))))))))</f>
        <v/>
      </c>
      <c r="V74" s="13" t="str">
        <f>IF($A74&lt;='All Results'!$B$4,"",IF(SUM(MissFill!U$5:U77)=0,"",(IF(MissFill!U77/SUM(MissFill!U$5:U77)&gt;0.01,"",IF(MissFill!U76/SUM(MissFill!U$5:U77)&gt;0.01,"",IF(MissFill!U75/SUM(MissFill!U$5:U77)&gt;0.01,"",IF(MissFill!U74/SUM(MissFill!U$5:U77)&gt;0.01,"",IF(MissFill!U73/SUM(MissFill!U$5:U77)&gt;0.01,"",DateEnded_5Day!$A74))))))))</f>
        <v/>
      </c>
      <c r="W74" s="13" t="str">
        <f>IF($A74&lt;='All Results'!$B$4,"",IF(SUM(MissFill!V$5:V77)=0,"",(IF(MissFill!V77/SUM(MissFill!V$5:V77)&gt;0.01,"",IF(MissFill!V76/SUM(MissFill!V$5:V77)&gt;0.01,"",IF(MissFill!V75/SUM(MissFill!V$5:V77)&gt;0.01,"",IF(MissFill!V74/SUM(MissFill!V$5:V77)&gt;0.01,"",IF(MissFill!V73/SUM(MissFill!V$5:V77)&gt;0.01,"",DateEnded_5Day!$A74))))))))</f>
        <v/>
      </c>
      <c r="X74" s="13" t="str">
        <f>IF($A74&lt;='All Results'!$B$4,"",IF(SUM(MissFill!W$5:W77)=0,"",(IF(MissFill!W77/SUM(MissFill!W$5:W77)&gt;0.01,"",IF(MissFill!W76/SUM(MissFill!W$5:W77)&gt;0.01,"",IF(MissFill!W75/SUM(MissFill!W$5:W77)&gt;0.01,"",IF(MissFill!W74/SUM(MissFill!W$5:W77)&gt;0.01,"",IF(MissFill!W73/SUM(MissFill!W$5:W77)&gt;0.01,"",DateEnded_5Day!$A74))))))))</f>
        <v/>
      </c>
      <c r="Y74" s="13" t="str">
        <f>IF($A74&lt;='All Results'!$B$4,"",IF(SUM(MissFill!X$5:X77)=0,"",(IF(MissFill!X77/SUM(MissFill!X$5:X77)&gt;0.01,"",IF(MissFill!X76/SUM(MissFill!X$5:X77)&gt;0.01,"",IF(MissFill!X75/SUM(MissFill!X$5:X77)&gt;0.01,"",IF(MissFill!X74/SUM(MissFill!X$5:X77)&gt;0.01,"",IF(MissFill!X73/SUM(MissFill!X$5:X77)&gt;0.01,"",DateEnded_5Day!$A74))))))))</f>
        <v/>
      </c>
      <c r="Z74" s="13" t="str">
        <f>IF($A74&lt;='All Results'!$B$4,"",IF(SUM(MissFill!Y$5:Y77)=0,"",(IF(MissFill!Y77/SUM(MissFill!Y$5:Y77)&gt;0.01,"",IF(MissFill!Y76/SUM(MissFill!Y$5:Y77)&gt;0.01,"",IF(MissFill!Y75/SUM(MissFill!Y$5:Y77)&gt;0.01,"",IF(MissFill!Y74/SUM(MissFill!Y$5:Y77)&gt;0.01,"",IF(MissFill!Y73/SUM(MissFill!Y$5:Y77)&gt;0.01,"",DateEnded_5Day!$A74))))))))</f>
        <v/>
      </c>
      <c r="AA74" s="13" t="str">
        <f>IF($A74&lt;='All Results'!$B$4,"",IF(SUM(MissFill!Z$5:Z77)=0,"",(IF(MissFill!Z77/SUM(MissFill!Z$5:Z77)&gt;0.01,"",IF(MissFill!Z76/SUM(MissFill!Z$5:Z77)&gt;0.01,"",IF(MissFill!Z75/SUM(MissFill!Z$5:Z77)&gt;0.01,"",IF(MissFill!Z74/SUM(MissFill!Z$5:Z77)&gt;0.01,"",IF(MissFill!Z73/SUM(MissFill!Z$5:Z77)&gt;0.01,"",DateEnded_5Day!$A74))))))))</f>
        <v/>
      </c>
      <c r="AB74" s="13" t="str">
        <f>IF($A74&lt;='All Results'!$B$4,"",IF(SUM(MissFill!AA$5:AA77)=0,"",(IF(MissFill!AA77/SUM(MissFill!AA$5:AA77)&gt;0.01,"",IF(MissFill!AA76/SUM(MissFill!AA$5:AA77)&gt;0.01,"",IF(MissFill!AA75/SUM(MissFill!AA$5:AA77)&gt;0.01,"",IF(MissFill!AA74/SUM(MissFill!AA$5:AA77)&gt;0.01,"",IF(MissFill!AA73/SUM(MissFill!AA$5:AA77)&gt;0.01,"",DateEnded_5Day!$A74))))))))</f>
        <v/>
      </c>
      <c r="AC74" s="13" t="str">
        <f>IF($A74&lt;='All Results'!$B$4,"",IF(SUM(MissFill!AB$5:AB77)=0,"",(IF(MissFill!AB77/SUM(MissFill!AB$5:AB77)&gt;0.01,"",IF(MissFill!AB76/SUM(MissFill!AB$5:AB77)&gt;0.01,"",IF(MissFill!AB75/SUM(MissFill!AB$5:AB77)&gt;0.01,"",IF(MissFill!AB74/SUM(MissFill!AB$5:AB77)&gt;0.01,"",IF(MissFill!AB73/SUM(MissFill!AB$5:AB77)&gt;0.01,"",DateEnded_5Day!$A74))))))))</f>
        <v/>
      </c>
      <c r="AD74" s="13" t="str">
        <f>IF($A74&lt;='All Results'!$B$4,"",IF(SUM(MissFill!AC$5:AC77)=0,"",(IF(MissFill!AC77/SUM(MissFill!AC$5:AC77)&gt;0.01,"",IF(MissFill!AC76/SUM(MissFill!AC$5:AC77)&gt;0.01,"",IF(MissFill!AC75/SUM(MissFill!AC$5:AC77)&gt;0.01,"",IF(MissFill!AC74/SUM(MissFill!AC$5:AC77)&gt;0.01,"",IF(MissFill!AC73/SUM(MissFill!AC$5:AC77)&gt;0.01,"",DateEnded_5Day!$A74))))))))</f>
        <v/>
      </c>
      <c r="AE74" s="13" t="str">
        <f>IF($A74&lt;='All Results'!$B$4,"",IF(SUM(MissFill!AD$5:AD77)=0,"",(IF(MissFill!AD77/SUM(MissFill!AD$5:AD77)&gt;0.01,"",IF(MissFill!AD76/SUM(MissFill!AD$5:AD77)&gt;0.01,"",IF(MissFill!AD75/SUM(MissFill!AD$5:AD77)&gt;0.01,"",IF(MissFill!AD74/SUM(MissFill!AD$5:AD77)&gt;0.01,"",IF(MissFill!AD73/SUM(MissFill!AD$5:AD77)&gt;0.01,"",DateEnded_5Day!$A74))))))))</f>
        <v/>
      </c>
      <c r="AF74" s="13" t="str">
        <f>IF($A74&lt;='All Results'!$B$4,"",IF(SUM(MissFill!AE$5:AE77)=0,"",(IF(MissFill!AE77/SUM(MissFill!AE$5:AE77)&gt;0.01,"",IF(MissFill!AE76/SUM(MissFill!AE$5:AE77)&gt;0.01,"",IF(MissFill!AE75/SUM(MissFill!AE$5:AE77)&gt;0.01,"",IF(MissFill!AE74/SUM(MissFill!AE$5:AE77)&gt;0.01,"",IF(MissFill!AE73/SUM(MissFill!AE$5:AE77)&gt;0.01,"",DateEnded_5Day!$A74))))))))</f>
        <v/>
      </c>
      <c r="AG74" s="13" t="str">
        <f>IF($A74&lt;='All Results'!$B$4,"",IF(SUM(MissFill!AF$5:AF77)=0,"",(IF(MissFill!AF77/SUM(MissFill!AF$5:AF77)&gt;0.01,"",IF(MissFill!AF76/SUM(MissFill!AF$5:AF77)&gt;0.01,"",IF(MissFill!AF75/SUM(MissFill!AF$5:AF77)&gt;0.01,"",IF(MissFill!AF74/SUM(MissFill!AF$5:AF77)&gt;0.01,"",IF(MissFill!AF73/SUM(MissFill!AF$5:AF77)&gt;0.01,"",DateEnded_5Day!$A74))))))))</f>
        <v/>
      </c>
      <c r="AH74" s="13" t="str">
        <f>IF($A74&lt;='All Results'!$B$4,"",IF(SUM(MissFill!AG$5:AG77)=0,"",(IF(MissFill!AG77/SUM(MissFill!AG$5:AG77)&gt;0.01,"",IF(MissFill!AG76/SUM(MissFill!AG$5:AG77)&gt;0.01,"",IF(MissFill!AG75/SUM(MissFill!AG$5:AG77)&gt;0.01,"",IF(MissFill!AG74/SUM(MissFill!AG$5:AG77)&gt;0.01,"",IF(MissFill!AG73/SUM(MissFill!AG$5:AG77)&gt;0.01,"",DateEnded_5Day!$A74))))))))</f>
        <v/>
      </c>
      <c r="AI74" s="13" t="str">
        <f>IF($A74&lt;='All Results'!$B$4,"",IF(SUM(MissFill!AH$5:AH77)=0,"",(IF(MissFill!AH77/SUM(MissFill!AH$5:AH77)&gt;0.01,"",IF(MissFill!AH76/SUM(MissFill!AH$5:AH77)&gt;0.01,"",IF(MissFill!AH75/SUM(MissFill!AH$5:AH77)&gt;0.01,"",IF(MissFill!AH74/SUM(MissFill!AH$5:AH77)&gt;0.01,"",IF(MissFill!AH73/SUM(MissFill!AH$5:AH77)&gt;0.01,"",DateEnded_5Day!$A74))))))))</f>
        <v/>
      </c>
      <c r="AJ74" s="13" t="str">
        <f>IF($A74&lt;='All Results'!$B$4,"",IF(SUM(MissFill!AI$5:AI77)=0,"",(IF(MissFill!AI77/SUM(MissFill!AI$5:AI77)&gt;0.01,"",IF(MissFill!AI76/SUM(MissFill!AI$5:AI77)&gt;0.01,"",IF(MissFill!AI75/SUM(MissFill!AI$5:AI77)&gt;0.01,"",IF(MissFill!AI74/SUM(MissFill!AI$5:AI77)&gt;0.01,"",IF(MissFill!AI73/SUM(MissFill!AI$5:AI77)&gt;0.01,"",DateEnded_5Day!$A74))))))))</f>
        <v/>
      </c>
      <c r="AK74" s="13" t="str">
        <f>IF($A74&lt;='All Results'!$B$4,"",IF(SUM(MissFill!AJ$5:AJ77)=0,"",(IF(MissFill!AJ77/SUM(MissFill!AJ$5:AJ77)&gt;0.01,"",IF(MissFill!AJ76/SUM(MissFill!AJ$5:AJ77)&gt;0.01,"",IF(MissFill!AJ75/SUM(MissFill!AJ$5:AJ77)&gt;0.01,"",IF(MissFill!AJ74/SUM(MissFill!AJ$5:AJ77)&gt;0.01,"",IF(MissFill!AJ73/SUM(MissFill!AJ$5:AJ77)&gt;0.01,"",DateEnded_5Day!$A74))))))))</f>
        <v/>
      </c>
      <c r="AL74" s="13" t="str">
        <f>IF($A74&lt;='All Results'!$B$4,"",IF(SUM(MissFill!AK$5:AK77)=0,"",(IF(MissFill!AK77/SUM(MissFill!AK$5:AK77)&gt;0.01,"",IF(MissFill!AK76/SUM(MissFill!AK$5:AK77)&gt;0.01,"",IF(MissFill!AK75/SUM(MissFill!AK$5:AK77)&gt;0.01,"",IF(MissFill!AK74/SUM(MissFill!AK$5:AK77)&gt;0.01,"",IF(MissFill!AK73/SUM(MissFill!AK$5:AK77)&gt;0.01,"",DateEnded_5Day!$A74))))))))</f>
        <v/>
      </c>
      <c r="AM74" s="13" t="str">
        <f>IF($A74&lt;='All Results'!$B$4,"",IF(SUM(MissFill!AL$5:AL77)=0,"",(IF(MissFill!AL77/SUM(MissFill!AL$5:AL77)&gt;0.01,"",IF(MissFill!AL76/SUM(MissFill!AL$5:AL77)&gt;0.01,"",IF(MissFill!AL75/SUM(MissFill!AL$5:AL77)&gt;0.01,"",IF(MissFill!AL74/SUM(MissFill!AL$5:AL77)&gt;0.01,"",IF(MissFill!AL73/SUM(MissFill!AL$5:AL77)&gt;0.01,"",DateEnded_5Day!$A74))))))))</f>
        <v/>
      </c>
      <c r="AN74" s="13" t="str">
        <f>IF($A74&lt;='All Results'!$B$4,"",IF(SUM(MissFill!AM$5:AM77)=0,"",(IF(MissFill!AM77/SUM(MissFill!AM$5:AM77)&gt;0.01,"",IF(MissFill!AM76/SUM(MissFill!AM$5:AM77)&gt;0.01,"",IF(MissFill!AM75/SUM(MissFill!AM$5:AM77)&gt;0.01,"",IF(MissFill!AM74/SUM(MissFill!AM$5:AM77)&gt;0.01,"",IF(MissFill!AM73/SUM(MissFill!AM$5:AM77)&gt;0.01,"",DateEnded_5Day!$A74))))))))</f>
        <v/>
      </c>
      <c r="AO74" s="13" t="str">
        <f>IF($A74&lt;='All Results'!$B$4,"",IF(SUM(MissFill!AN$5:AN77)=0,"",(IF(MissFill!AN77/SUM(MissFill!AN$5:AN77)&gt;0.01,"",IF(MissFill!AN76/SUM(MissFill!AN$5:AN77)&gt;0.01,"",IF(MissFill!AN75/SUM(MissFill!AN$5:AN77)&gt;0.01,"",IF(MissFill!AN74/SUM(MissFill!AN$5:AN77)&gt;0.01,"",IF(MissFill!AN73/SUM(MissFill!AN$5:AN77)&gt;0.01,"",DateEnded_5Day!$A74))))))))</f>
        <v/>
      </c>
      <c r="AP74" s="13" t="str">
        <f>IF($A74&lt;='All Results'!$B$4,"",IF(SUM(MissFill!AO$5:AO77)=0,"",(IF(MissFill!AO77/SUM(MissFill!AO$5:AO77)&gt;0.01,"",IF(MissFill!AO76/SUM(MissFill!AO$5:AO77)&gt;0.01,"",IF(MissFill!AO75/SUM(MissFill!AO$5:AO77)&gt;0.01,"",IF(MissFill!AO74/SUM(MissFill!AO$5:AO77)&gt;0.01,"",IF(MissFill!AO73/SUM(MissFill!AO$5:AO77)&gt;0.01,"",DateEnded_5Day!$A74))))))))</f>
        <v/>
      </c>
      <c r="AQ74" s="13" t="str">
        <f>IF($A74&lt;='All Results'!$B$4,"",IF(SUM(MissFill!AP$5:AP77)=0,"",(IF(MissFill!AP77/SUM(MissFill!AP$5:AP77)&gt;0.01,"",IF(MissFill!AP76/SUM(MissFill!AP$5:AP77)&gt;0.01,"",IF(MissFill!AP75/SUM(MissFill!AP$5:AP77)&gt;0.01,"",IF(MissFill!AP74/SUM(MissFill!AP$5:AP77)&gt;0.01,"",IF(MissFill!AP73/SUM(MissFill!AP$5:AP77)&gt;0.01,"",DateEnded_5Day!$A74))))))))</f>
        <v/>
      </c>
      <c r="AR74" s="13" t="str">
        <f>IF($A74&lt;='All Results'!$B$4,"",IF(SUM(MissFill!AQ$5:AQ77)=0,"",(IF(MissFill!AQ77/SUM(MissFill!AQ$5:AQ77)&gt;0.01,"",IF(MissFill!AQ76/SUM(MissFill!AQ$5:AQ77)&gt;0.01,"",IF(MissFill!AQ75/SUM(MissFill!AQ$5:AQ77)&gt;0.01,"",IF(MissFill!AQ74/SUM(MissFill!AQ$5:AQ77)&gt;0.01,"",IF(MissFill!AQ73/SUM(MissFill!AQ$5:AQ77)&gt;0.01,"",DateEnded_5Day!$A74))))))))</f>
        <v/>
      </c>
      <c r="AS74" s="13" t="str">
        <f>IF($A74&lt;='All Results'!$B$4,"",IF(SUM(MissFill!AR$5:AR77)=0,"",(IF(MissFill!AR77/SUM(MissFill!AR$5:AR77)&gt;0.01,"",IF(MissFill!AR76/SUM(MissFill!AR$5:AR77)&gt;0.01,"",IF(MissFill!AR75/SUM(MissFill!AR$5:AR77)&gt;0.01,"",IF(MissFill!AR74/SUM(MissFill!AR$5:AR77)&gt;0.01,"",IF(MissFill!AR73/SUM(MissFill!AR$5:AR77)&gt;0.01,"",DateEnded_5Day!$A74))))))))</f>
        <v/>
      </c>
      <c r="AT74" s="13" t="str">
        <f>IF($A74&lt;='All Results'!$B$4,"",IF(SUM(MissFill!AS$5:AS77)=0,"",(IF(MissFill!AS77/SUM(MissFill!AS$5:AS77)&gt;0.01,"",IF(MissFill!AS76/SUM(MissFill!AS$5:AS77)&gt;0.01,"",IF(MissFill!AS75/SUM(MissFill!AS$5:AS77)&gt;0.01,"",IF(MissFill!AS74/SUM(MissFill!AS$5:AS77)&gt;0.01,"",IF(MissFill!AS73/SUM(MissFill!AS$5:AS77)&gt;0.01,"",DateEnded_5Day!$A74))))))))</f>
        <v/>
      </c>
      <c r="AU74" s="13" t="str">
        <f>IF($A74&lt;='All Results'!$B$4,"",IF(SUM(MissFill!AT$5:AT77)=0,"",(IF(MissFill!AT77/SUM(MissFill!AT$5:AT77)&gt;0.01,"",IF(MissFill!AT76/SUM(MissFill!AT$5:AT77)&gt;0.01,"",IF(MissFill!AT75/SUM(MissFill!AT$5:AT77)&gt;0.01,"",IF(MissFill!AT74/SUM(MissFill!AT$5:AT77)&gt;0.01,"",IF(MissFill!AT73/SUM(MissFill!AT$5:AT77)&gt;0.01,"",DateEnded_5Day!$A74))))))))</f>
        <v/>
      </c>
      <c r="AV74" s="13" t="str">
        <f>IF($A74&lt;='All Results'!$B$4,"",IF(SUM(MissFill!AU$5:AU77)=0,"",(IF(MissFill!AU77/SUM(MissFill!AU$5:AU77)&gt;0.01,"",IF(MissFill!AU76/SUM(MissFill!AU$5:AU77)&gt;0.01,"",IF(MissFill!AU75/SUM(MissFill!AU$5:AU77)&gt;0.01,"",IF(MissFill!AU74/SUM(MissFill!AU$5:AU77)&gt;0.01,"",IF(MissFill!AU73/SUM(MissFill!AU$5:AU77)&gt;0.01,"",DateEnded_5Day!$A74))))))))</f>
        <v/>
      </c>
      <c r="AW74" s="13" t="str">
        <f>IF($A74&lt;='All Results'!$B$4,"",IF(SUM(MissFill!AV$5:AV77)=0,"",(IF(MissFill!AV77/SUM(MissFill!AV$5:AV77)&gt;0.01,"",IF(MissFill!AV76/SUM(MissFill!AV$5:AV77)&gt;0.01,"",IF(MissFill!AV75/SUM(MissFill!AV$5:AV77)&gt;0.01,"",IF(MissFill!AV74/SUM(MissFill!AV$5:AV77)&gt;0.01,"",IF(MissFill!AV73/SUM(MissFill!AV$5:AV77)&gt;0.01,"",DateEnded_5Day!$A74))))))))</f>
        <v/>
      </c>
      <c r="AX74" s="13" t="str">
        <f>IF($A74&lt;='All Results'!$B$4,"",IF(SUM(MissFill!AW$5:AW77)=0,"",(IF(MissFill!AW77/SUM(MissFill!AW$5:AW77)&gt;0.01,"",IF(MissFill!AW76/SUM(MissFill!AW$5:AW77)&gt;0.01,"",IF(MissFill!AW75/SUM(MissFill!AW$5:AW77)&gt;0.01,"",IF(MissFill!AW74/SUM(MissFill!AW$5:AW77)&gt;0.01,"",IF(MissFill!AW73/SUM(MissFill!AW$5:AW77)&gt;0.01,"",DateEnded_5Day!$A74))))))))</f>
        <v/>
      </c>
    </row>
    <row r="75" spans="1:50" x14ac:dyDescent="0.25">
      <c r="A75" s="8">
        <v>44420</v>
      </c>
      <c r="B75" s="11">
        <v>224</v>
      </c>
      <c r="C75" s="13" t="str">
        <f>IF($A75&lt;='All Results'!$B$4,"",IF(SUM(MissFill!B$5:B78)=0,"",(IF(MissFill!B78/SUM(MissFill!B$5:B78)&gt;0.01,"",IF(MissFill!B77/SUM(MissFill!B$5:B78)&gt;0.01,"",IF(MissFill!B76/SUM(MissFill!B$5:B78)&gt;0.01,"",IF(MissFill!B75/SUM(MissFill!B$5:B78)&gt;0.01,"",IF(MissFill!B74/SUM(MissFill!B$5:B78)&gt;0.01,"",DateEnded_5Day!$A75))))))))</f>
        <v/>
      </c>
      <c r="D75" s="13" t="str">
        <f>IF($A75&lt;='All Results'!$B$4,"",IF(SUM(MissFill!C$5:C78)=0,"",(IF(MissFill!C78/SUM(MissFill!C$5:C78)&gt;0.01,"",IF(MissFill!C77/SUM(MissFill!C$5:C78)&gt;0.01,"",IF(MissFill!C76/SUM(MissFill!C$5:C78)&gt;0.01,"",IF(MissFill!C75/SUM(MissFill!C$5:C78)&gt;0.01,"",IF(MissFill!C74/SUM(MissFill!C$5:C78)&gt;0.01,"",DateEnded_5Day!$A75))))))))</f>
        <v/>
      </c>
      <c r="E75" s="13" t="str">
        <f>IF($A75&lt;='All Results'!$B$4,"",IF(SUM(MissFill!D$5:D78)=0,"",(IF(MissFill!D78/SUM(MissFill!D$5:D78)&gt;0.01,"",IF(MissFill!D77/SUM(MissFill!D$5:D78)&gt;0.01,"",IF(MissFill!D76/SUM(MissFill!D$5:D78)&gt;0.01,"",IF(MissFill!D75/SUM(MissFill!D$5:D78)&gt;0.01,"",IF(MissFill!D74/SUM(MissFill!D$5:D78)&gt;0.01,"",DateEnded_5Day!$A75))))))))</f>
        <v/>
      </c>
      <c r="F75" s="13" t="str">
        <f>IF($A75&lt;='All Results'!$B$4,"",IF(SUM(MissFill!E$5:E78)=0,"",(IF(MissFill!E78/SUM(MissFill!E$5:E78)&gt;0.01,"",IF(MissFill!E77/SUM(MissFill!E$5:E78)&gt;0.01,"",IF(MissFill!E76/SUM(MissFill!E$5:E78)&gt;0.01,"",IF(MissFill!E75/SUM(MissFill!E$5:E78)&gt;0.01,"",IF(MissFill!E74/SUM(MissFill!E$5:E78)&gt;0.01,"",DateEnded_5Day!$A75))))))))</f>
        <v/>
      </c>
      <c r="G75" s="13" t="str">
        <f>IF($A75&lt;='All Results'!$B$4,"",IF(SUM(MissFill!F$5:F78)=0,"",(IF(MissFill!F78/SUM(MissFill!F$5:F78)&gt;0.01,"",IF(MissFill!F77/SUM(MissFill!F$5:F78)&gt;0.01,"",IF(MissFill!F76/SUM(MissFill!F$5:F78)&gt;0.01,"",IF(MissFill!F75/SUM(MissFill!F$5:F78)&gt;0.01,"",IF(MissFill!F74/SUM(MissFill!F$5:F78)&gt;0.01,"",DateEnded_5Day!$A75))))))))</f>
        <v/>
      </c>
      <c r="H75" s="13" t="str">
        <f>IF($A75&lt;='All Results'!$B$4,"",IF(SUM(MissFill!G$5:G78)=0,"",(IF(MissFill!G78/SUM(MissFill!G$5:G78)&gt;0.01,"",IF(MissFill!G77/SUM(MissFill!G$5:G78)&gt;0.01,"",IF(MissFill!G76/SUM(MissFill!G$5:G78)&gt;0.01,"",IF(MissFill!G75/SUM(MissFill!G$5:G78)&gt;0.01,"",IF(MissFill!G74/SUM(MissFill!G$5:G78)&gt;0.01,"",DateEnded_5Day!$A75))))))))</f>
        <v/>
      </c>
      <c r="I75" s="13" t="str">
        <f>IF($A75&lt;='All Results'!$B$4,"",IF(SUM(MissFill!H$5:H78)=0,"",(IF(MissFill!H78/SUM(MissFill!H$5:H78)&gt;0.01,"",IF(MissFill!H77/SUM(MissFill!H$5:H78)&gt;0.01,"",IF(MissFill!H76/SUM(MissFill!H$5:H78)&gt;0.01,"",IF(MissFill!H75/SUM(MissFill!H$5:H78)&gt;0.01,"",IF(MissFill!H74/SUM(MissFill!H$5:H78)&gt;0.01,"",DateEnded_5Day!$A75))))))))</f>
        <v/>
      </c>
      <c r="J75" s="13" t="str">
        <f>IF($A75&lt;='All Results'!$B$4,"",IF(SUM(MissFill!I$5:I78)=0,"",(IF(MissFill!I78/SUM(MissFill!I$5:I78)&gt;0.01,"",IF(MissFill!I77/SUM(MissFill!I$5:I78)&gt;0.01,"",IF(MissFill!I76/SUM(MissFill!I$5:I78)&gt;0.01,"",IF(MissFill!I75/SUM(MissFill!I$5:I78)&gt;0.01,"",IF(MissFill!I74/SUM(MissFill!I$5:I78)&gt;0.01,"",DateEnded_5Day!$A75))))))))</f>
        <v/>
      </c>
      <c r="K75" s="13" t="str">
        <f>IF($A75&lt;='All Results'!$B$4,"",IF(SUM(MissFill!J$5:J78)=0,"",(IF(MissFill!J78/SUM(MissFill!J$5:J78)&gt;0.01,"",IF(MissFill!J77/SUM(MissFill!J$5:J78)&gt;0.01,"",IF(MissFill!J76/SUM(MissFill!J$5:J78)&gt;0.01,"",IF(MissFill!J75/SUM(MissFill!J$5:J78)&gt;0.01,"",IF(MissFill!J74/SUM(MissFill!J$5:J78)&gt;0.01,"",DateEnded_5Day!$A75))))))))</f>
        <v/>
      </c>
      <c r="L75" s="13" t="str">
        <f>IF($A75&lt;='All Results'!$B$4,"",IF(SUM(MissFill!K$5:K78)=0,"",(IF(MissFill!K78/SUM(MissFill!K$5:K78)&gt;0.01,"",IF(MissFill!K77/SUM(MissFill!K$5:K78)&gt;0.01,"",IF(MissFill!K76/SUM(MissFill!K$5:K78)&gt;0.01,"",IF(MissFill!K75/SUM(MissFill!K$5:K78)&gt;0.01,"",IF(MissFill!K74/SUM(MissFill!K$5:K78)&gt;0.01,"",DateEnded_5Day!$A75))))))))</f>
        <v/>
      </c>
      <c r="M75" s="13" t="str">
        <f>IF($A75&lt;='All Results'!$B$4,"",IF(SUM(MissFill!L$5:L78)=0,"",(IF(MissFill!L78/SUM(MissFill!L$5:L78)&gt;0.01,"",IF(MissFill!L77/SUM(MissFill!L$5:L78)&gt;0.01,"",IF(MissFill!L76/SUM(MissFill!L$5:L78)&gt;0.01,"",IF(MissFill!L75/SUM(MissFill!L$5:L78)&gt;0.01,"",IF(MissFill!L74/SUM(MissFill!L$5:L78)&gt;0.01,"",DateEnded_5Day!$A75))))))))</f>
        <v/>
      </c>
      <c r="N75" s="13" t="str">
        <f>IF($A75&lt;='All Results'!$B$4,"",IF(SUM(MissFill!M$5:M78)=0,"",(IF(MissFill!M78/SUM(MissFill!M$5:M78)&gt;0.01,"",IF(MissFill!M77/SUM(MissFill!M$5:M78)&gt;0.01,"",IF(MissFill!M76/SUM(MissFill!M$5:M78)&gt;0.01,"",IF(MissFill!M75/SUM(MissFill!M$5:M78)&gt;0.01,"",IF(MissFill!M74/SUM(MissFill!M$5:M78)&gt;0.01,"",DateEnded_5Day!$A75))))))))</f>
        <v/>
      </c>
      <c r="O75" s="13" t="str">
        <f>IF($A75&lt;='All Results'!$B$4,"",IF(SUM(MissFill!N$5:N78)=0,"",(IF(MissFill!N78/SUM(MissFill!N$5:N78)&gt;0.01,"",IF(MissFill!N77/SUM(MissFill!N$5:N78)&gt;0.01,"",IF(MissFill!N76/SUM(MissFill!N$5:N78)&gt;0.01,"",IF(MissFill!N75/SUM(MissFill!N$5:N78)&gt;0.01,"",IF(MissFill!N74/SUM(MissFill!N$5:N78)&gt;0.01,"",DateEnded_5Day!$A75))))))))</f>
        <v/>
      </c>
      <c r="P75" s="13" t="str">
        <f>IF($A75&lt;='All Results'!$B$4,"",IF(SUM(MissFill!O$5:O78)=0,"",(IF(MissFill!O78/SUM(MissFill!O$5:O78)&gt;0.01,"",IF(MissFill!O77/SUM(MissFill!O$5:O78)&gt;0.01,"",IF(MissFill!O76/SUM(MissFill!O$5:O78)&gt;0.01,"",IF(MissFill!O75/SUM(MissFill!O$5:O78)&gt;0.01,"",IF(MissFill!O74/SUM(MissFill!O$5:O78)&gt;0.01,"",DateEnded_5Day!$A75))))))))</f>
        <v/>
      </c>
      <c r="Q75" s="13" t="str">
        <f>IF($A75&lt;='All Results'!$B$4,"",IF(SUM(MissFill!P$5:P78)=0,"",(IF(MissFill!P78/SUM(MissFill!P$5:P78)&gt;0.01,"",IF(MissFill!P77/SUM(MissFill!P$5:P78)&gt;0.01,"",IF(MissFill!P76/SUM(MissFill!P$5:P78)&gt;0.01,"",IF(MissFill!P75/SUM(MissFill!P$5:P78)&gt;0.01,"",IF(MissFill!P74/SUM(MissFill!P$5:P78)&gt;0.01,"",DateEnded_5Day!$A75))))))))</f>
        <v/>
      </c>
      <c r="R75" s="13" t="str">
        <f>IF($A75&lt;='All Results'!$B$4,"",IF(SUM(MissFill!Q$5:Q78)=0,"",(IF(MissFill!Q78/SUM(MissFill!Q$5:Q78)&gt;0.01,"",IF(MissFill!Q77/SUM(MissFill!Q$5:Q78)&gt;0.01,"",IF(MissFill!Q76/SUM(MissFill!Q$5:Q78)&gt;0.01,"",IF(MissFill!Q75/SUM(MissFill!Q$5:Q78)&gt;0.01,"",IF(MissFill!Q74/SUM(MissFill!Q$5:Q78)&gt;0.01,"",DateEnded_5Day!$A75))))))))</f>
        <v/>
      </c>
      <c r="S75" s="13" t="str">
        <f>IF($A75&lt;='All Results'!$B$4,"",IF(SUM(MissFill!R$5:R78)=0,"",(IF(MissFill!R78/SUM(MissFill!R$5:R78)&gt;0.01,"",IF(MissFill!R77/SUM(MissFill!R$5:R78)&gt;0.01,"",IF(MissFill!R76/SUM(MissFill!R$5:R78)&gt;0.01,"",IF(MissFill!R75/SUM(MissFill!R$5:R78)&gt;0.01,"",IF(MissFill!R74/SUM(MissFill!R$5:R78)&gt;0.01,"",DateEnded_5Day!$A75))))))))</f>
        <v/>
      </c>
      <c r="T75" s="13" t="str">
        <f>IF($A75&lt;='All Results'!$B$4,"",IF(SUM(MissFill!S$5:S78)=0,"",(IF(MissFill!S78/SUM(MissFill!S$5:S78)&gt;0.01,"",IF(MissFill!S77/SUM(MissFill!S$5:S78)&gt;0.01,"",IF(MissFill!S76/SUM(MissFill!S$5:S78)&gt;0.01,"",IF(MissFill!S75/SUM(MissFill!S$5:S78)&gt;0.01,"",IF(MissFill!S74/SUM(MissFill!S$5:S78)&gt;0.01,"",DateEnded_5Day!$A75))))))))</f>
        <v/>
      </c>
      <c r="U75" s="13" t="str">
        <f>IF($A75&lt;='All Results'!$B$4,"",IF(SUM(MissFill!T$5:T78)=0,"",(IF(MissFill!T78/SUM(MissFill!T$5:T78)&gt;0.01,"",IF(MissFill!T77/SUM(MissFill!T$5:T78)&gt;0.01,"",IF(MissFill!T76/SUM(MissFill!T$5:T78)&gt;0.01,"",IF(MissFill!T75/SUM(MissFill!T$5:T78)&gt;0.01,"",IF(MissFill!T74/SUM(MissFill!T$5:T78)&gt;0.01,"",DateEnded_5Day!$A75))))))))</f>
        <v/>
      </c>
      <c r="V75" s="13" t="str">
        <f>IF($A75&lt;='All Results'!$B$4,"",IF(SUM(MissFill!U$5:U78)=0,"",(IF(MissFill!U78/SUM(MissFill!U$5:U78)&gt;0.01,"",IF(MissFill!U77/SUM(MissFill!U$5:U78)&gt;0.01,"",IF(MissFill!U76/SUM(MissFill!U$5:U78)&gt;0.01,"",IF(MissFill!U75/SUM(MissFill!U$5:U78)&gt;0.01,"",IF(MissFill!U74/SUM(MissFill!U$5:U78)&gt;0.01,"",DateEnded_5Day!$A75))))))))</f>
        <v/>
      </c>
      <c r="W75" s="13" t="str">
        <f>IF($A75&lt;='All Results'!$B$4,"",IF(SUM(MissFill!V$5:V78)=0,"",(IF(MissFill!V78/SUM(MissFill!V$5:V78)&gt;0.01,"",IF(MissFill!V77/SUM(MissFill!V$5:V78)&gt;0.01,"",IF(MissFill!V76/SUM(MissFill!V$5:V78)&gt;0.01,"",IF(MissFill!V75/SUM(MissFill!V$5:V78)&gt;0.01,"",IF(MissFill!V74/SUM(MissFill!V$5:V78)&gt;0.01,"",DateEnded_5Day!$A75))))))))</f>
        <v/>
      </c>
      <c r="X75" s="13" t="str">
        <f>IF($A75&lt;='All Results'!$B$4,"",IF(SUM(MissFill!W$5:W78)=0,"",(IF(MissFill!W78/SUM(MissFill!W$5:W78)&gt;0.01,"",IF(MissFill!W77/SUM(MissFill!W$5:W78)&gt;0.01,"",IF(MissFill!W76/SUM(MissFill!W$5:W78)&gt;0.01,"",IF(MissFill!W75/SUM(MissFill!W$5:W78)&gt;0.01,"",IF(MissFill!W74/SUM(MissFill!W$5:W78)&gt;0.01,"",DateEnded_5Day!$A75))))))))</f>
        <v/>
      </c>
      <c r="Y75" s="13" t="str">
        <f>IF($A75&lt;='All Results'!$B$4,"",IF(SUM(MissFill!X$5:X78)=0,"",(IF(MissFill!X78/SUM(MissFill!X$5:X78)&gt;0.01,"",IF(MissFill!X77/SUM(MissFill!X$5:X78)&gt;0.01,"",IF(MissFill!X76/SUM(MissFill!X$5:X78)&gt;0.01,"",IF(MissFill!X75/SUM(MissFill!X$5:X78)&gt;0.01,"",IF(MissFill!X74/SUM(MissFill!X$5:X78)&gt;0.01,"",DateEnded_5Day!$A75))))))))</f>
        <v/>
      </c>
      <c r="Z75" s="13" t="str">
        <f>IF($A75&lt;='All Results'!$B$4,"",IF(SUM(MissFill!Y$5:Y78)=0,"",(IF(MissFill!Y78/SUM(MissFill!Y$5:Y78)&gt;0.01,"",IF(MissFill!Y77/SUM(MissFill!Y$5:Y78)&gt;0.01,"",IF(MissFill!Y76/SUM(MissFill!Y$5:Y78)&gt;0.01,"",IF(MissFill!Y75/SUM(MissFill!Y$5:Y78)&gt;0.01,"",IF(MissFill!Y74/SUM(MissFill!Y$5:Y78)&gt;0.01,"",DateEnded_5Day!$A75))))))))</f>
        <v/>
      </c>
      <c r="AA75" s="13" t="str">
        <f>IF($A75&lt;='All Results'!$B$4,"",IF(SUM(MissFill!Z$5:Z78)=0,"",(IF(MissFill!Z78/SUM(MissFill!Z$5:Z78)&gt;0.01,"",IF(MissFill!Z77/SUM(MissFill!Z$5:Z78)&gt;0.01,"",IF(MissFill!Z76/SUM(MissFill!Z$5:Z78)&gt;0.01,"",IF(MissFill!Z75/SUM(MissFill!Z$5:Z78)&gt;0.01,"",IF(MissFill!Z74/SUM(MissFill!Z$5:Z78)&gt;0.01,"",DateEnded_5Day!$A75))))))))</f>
        <v/>
      </c>
      <c r="AB75" s="13" t="str">
        <f>IF($A75&lt;='All Results'!$B$4,"",IF(SUM(MissFill!AA$5:AA78)=0,"",(IF(MissFill!AA78/SUM(MissFill!AA$5:AA78)&gt;0.01,"",IF(MissFill!AA77/SUM(MissFill!AA$5:AA78)&gt;0.01,"",IF(MissFill!AA76/SUM(MissFill!AA$5:AA78)&gt;0.01,"",IF(MissFill!AA75/SUM(MissFill!AA$5:AA78)&gt;0.01,"",IF(MissFill!AA74/SUM(MissFill!AA$5:AA78)&gt;0.01,"",DateEnded_5Day!$A75))))))))</f>
        <v/>
      </c>
      <c r="AC75" s="13" t="str">
        <f>IF($A75&lt;='All Results'!$B$4,"",IF(SUM(MissFill!AB$5:AB78)=0,"",(IF(MissFill!AB78/SUM(MissFill!AB$5:AB78)&gt;0.01,"",IF(MissFill!AB77/SUM(MissFill!AB$5:AB78)&gt;0.01,"",IF(MissFill!AB76/SUM(MissFill!AB$5:AB78)&gt;0.01,"",IF(MissFill!AB75/SUM(MissFill!AB$5:AB78)&gt;0.01,"",IF(MissFill!AB74/SUM(MissFill!AB$5:AB78)&gt;0.01,"",DateEnded_5Day!$A75))))))))</f>
        <v/>
      </c>
      <c r="AD75" s="13" t="str">
        <f>IF($A75&lt;='All Results'!$B$4,"",IF(SUM(MissFill!AC$5:AC78)=0,"",(IF(MissFill!AC78/SUM(MissFill!AC$5:AC78)&gt;0.01,"",IF(MissFill!AC77/SUM(MissFill!AC$5:AC78)&gt;0.01,"",IF(MissFill!AC76/SUM(MissFill!AC$5:AC78)&gt;0.01,"",IF(MissFill!AC75/SUM(MissFill!AC$5:AC78)&gt;0.01,"",IF(MissFill!AC74/SUM(MissFill!AC$5:AC78)&gt;0.01,"",DateEnded_5Day!$A75))))))))</f>
        <v/>
      </c>
      <c r="AE75" s="13" t="str">
        <f>IF($A75&lt;='All Results'!$B$4,"",IF(SUM(MissFill!AD$5:AD78)=0,"",(IF(MissFill!AD78/SUM(MissFill!AD$5:AD78)&gt;0.01,"",IF(MissFill!AD77/SUM(MissFill!AD$5:AD78)&gt;0.01,"",IF(MissFill!AD76/SUM(MissFill!AD$5:AD78)&gt;0.01,"",IF(MissFill!AD75/SUM(MissFill!AD$5:AD78)&gt;0.01,"",IF(MissFill!AD74/SUM(MissFill!AD$5:AD78)&gt;0.01,"",DateEnded_5Day!$A75))))))))</f>
        <v/>
      </c>
      <c r="AF75" s="13" t="str">
        <f>IF($A75&lt;='All Results'!$B$4,"",IF(SUM(MissFill!AE$5:AE78)=0,"",(IF(MissFill!AE78/SUM(MissFill!AE$5:AE78)&gt;0.01,"",IF(MissFill!AE77/SUM(MissFill!AE$5:AE78)&gt;0.01,"",IF(MissFill!AE76/SUM(MissFill!AE$5:AE78)&gt;0.01,"",IF(MissFill!AE75/SUM(MissFill!AE$5:AE78)&gt;0.01,"",IF(MissFill!AE74/SUM(MissFill!AE$5:AE78)&gt;0.01,"",DateEnded_5Day!$A75))))))))</f>
        <v/>
      </c>
      <c r="AG75" s="13" t="str">
        <f>IF($A75&lt;='All Results'!$B$4,"",IF(SUM(MissFill!AF$5:AF78)=0,"",(IF(MissFill!AF78/SUM(MissFill!AF$5:AF78)&gt;0.01,"",IF(MissFill!AF77/SUM(MissFill!AF$5:AF78)&gt;0.01,"",IF(MissFill!AF76/SUM(MissFill!AF$5:AF78)&gt;0.01,"",IF(MissFill!AF75/SUM(MissFill!AF$5:AF78)&gt;0.01,"",IF(MissFill!AF74/SUM(MissFill!AF$5:AF78)&gt;0.01,"",DateEnded_5Day!$A75))))))))</f>
        <v/>
      </c>
      <c r="AH75" s="13" t="str">
        <f>IF($A75&lt;='All Results'!$B$4,"",IF(SUM(MissFill!AG$5:AG78)=0,"",(IF(MissFill!AG78/SUM(MissFill!AG$5:AG78)&gt;0.01,"",IF(MissFill!AG77/SUM(MissFill!AG$5:AG78)&gt;0.01,"",IF(MissFill!AG76/SUM(MissFill!AG$5:AG78)&gt;0.01,"",IF(MissFill!AG75/SUM(MissFill!AG$5:AG78)&gt;0.01,"",IF(MissFill!AG74/SUM(MissFill!AG$5:AG78)&gt;0.01,"",DateEnded_5Day!$A75))))))))</f>
        <v/>
      </c>
      <c r="AI75" s="13" t="str">
        <f>IF($A75&lt;='All Results'!$B$4,"",IF(SUM(MissFill!AH$5:AH78)=0,"",(IF(MissFill!AH78/SUM(MissFill!AH$5:AH78)&gt;0.01,"",IF(MissFill!AH77/SUM(MissFill!AH$5:AH78)&gt;0.01,"",IF(MissFill!AH76/SUM(MissFill!AH$5:AH78)&gt;0.01,"",IF(MissFill!AH75/SUM(MissFill!AH$5:AH78)&gt;0.01,"",IF(MissFill!AH74/SUM(MissFill!AH$5:AH78)&gt;0.01,"",DateEnded_5Day!$A75))))))))</f>
        <v/>
      </c>
      <c r="AJ75" s="13" t="str">
        <f>IF($A75&lt;='All Results'!$B$4,"",IF(SUM(MissFill!AI$5:AI78)=0,"",(IF(MissFill!AI78/SUM(MissFill!AI$5:AI78)&gt;0.01,"",IF(MissFill!AI77/SUM(MissFill!AI$5:AI78)&gt;0.01,"",IF(MissFill!AI76/SUM(MissFill!AI$5:AI78)&gt;0.01,"",IF(MissFill!AI75/SUM(MissFill!AI$5:AI78)&gt;0.01,"",IF(MissFill!AI74/SUM(MissFill!AI$5:AI78)&gt;0.01,"",DateEnded_5Day!$A75))))))))</f>
        <v/>
      </c>
      <c r="AK75" s="13" t="str">
        <f>IF($A75&lt;='All Results'!$B$4,"",IF(SUM(MissFill!AJ$5:AJ78)=0,"",(IF(MissFill!AJ78/SUM(MissFill!AJ$5:AJ78)&gt;0.01,"",IF(MissFill!AJ77/SUM(MissFill!AJ$5:AJ78)&gt;0.01,"",IF(MissFill!AJ76/SUM(MissFill!AJ$5:AJ78)&gt;0.01,"",IF(MissFill!AJ75/SUM(MissFill!AJ$5:AJ78)&gt;0.01,"",IF(MissFill!AJ74/SUM(MissFill!AJ$5:AJ78)&gt;0.01,"",DateEnded_5Day!$A75))))))))</f>
        <v/>
      </c>
      <c r="AL75" s="13" t="str">
        <f>IF($A75&lt;='All Results'!$B$4,"",IF(SUM(MissFill!AK$5:AK78)=0,"",(IF(MissFill!AK78/SUM(MissFill!AK$5:AK78)&gt;0.01,"",IF(MissFill!AK77/SUM(MissFill!AK$5:AK78)&gt;0.01,"",IF(MissFill!AK76/SUM(MissFill!AK$5:AK78)&gt;0.01,"",IF(MissFill!AK75/SUM(MissFill!AK$5:AK78)&gt;0.01,"",IF(MissFill!AK74/SUM(MissFill!AK$5:AK78)&gt;0.01,"",DateEnded_5Day!$A75))))))))</f>
        <v/>
      </c>
      <c r="AM75" s="13" t="str">
        <f>IF($A75&lt;='All Results'!$B$4,"",IF(SUM(MissFill!AL$5:AL78)=0,"",(IF(MissFill!AL78/SUM(MissFill!AL$5:AL78)&gt;0.01,"",IF(MissFill!AL77/SUM(MissFill!AL$5:AL78)&gt;0.01,"",IF(MissFill!AL76/SUM(MissFill!AL$5:AL78)&gt;0.01,"",IF(MissFill!AL75/SUM(MissFill!AL$5:AL78)&gt;0.01,"",IF(MissFill!AL74/SUM(MissFill!AL$5:AL78)&gt;0.01,"",DateEnded_5Day!$A75))))))))</f>
        <v/>
      </c>
      <c r="AN75" s="13" t="str">
        <f>IF($A75&lt;='All Results'!$B$4,"",IF(SUM(MissFill!AM$5:AM78)=0,"",(IF(MissFill!AM78/SUM(MissFill!AM$5:AM78)&gt;0.01,"",IF(MissFill!AM77/SUM(MissFill!AM$5:AM78)&gt;0.01,"",IF(MissFill!AM76/SUM(MissFill!AM$5:AM78)&gt;0.01,"",IF(MissFill!AM75/SUM(MissFill!AM$5:AM78)&gt;0.01,"",IF(MissFill!AM74/SUM(MissFill!AM$5:AM78)&gt;0.01,"",DateEnded_5Day!$A75))))))))</f>
        <v/>
      </c>
      <c r="AO75" s="13" t="str">
        <f>IF($A75&lt;='All Results'!$B$4,"",IF(SUM(MissFill!AN$5:AN78)=0,"",(IF(MissFill!AN78/SUM(MissFill!AN$5:AN78)&gt;0.01,"",IF(MissFill!AN77/SUM(MissFill!AN$5:AN78)&gt;0.01,"",IF(MissFill!AN76/SUM(MissFill!AN$5:AN78)&gt;0.01,"",IF(MissFill!AN75/SUM(MissFill!AN$5:AN78)&gt;0.01,"",IF(MissFill!AN74/SUM(MissFill!AN$5:AN78)&gt;0.01,"",DateEnded_5Day!$A75))))))))</f>
        <v/>
      </c>
      <c r="AP75" s="13" t="str">
        <f>IF($A75&lt;='All Results'!$B$4,"",IF(SUM(MissFill!AO$5:AO78)=0,"",(IF(MissFill!AO78/SUM(MissFill!AO$5:AO78)&gt;0.01,"",IF(MissFill!AO77/SUM(MissFill!AO$5:AO78)&gt;0.01,"",IF(MissFill!AO76/SUM(MissFill!AO$5:AO78)&gt;0.01,"",IF(MissFill!AO75/SUM(MissFill!AO$5:AO78)&gt;0.01,"",IF(MissFill!AO74/SUM(MissFill!AO$5:AO78)&gt;0.01,"",DateEnded_5Day!$A75))))))))</f>
        <v/>
      </c>
      <c r="AQ75" s="13" t="str">
        <f>IF($A75&lt;='All Results'!$B$4,"",IF(SUM(MissFill!AP$5:AP78)=0,"",(IF(MissFill!AP78/SUM(MissFill!AP$5:AP78)&gt;0.01,"",IF(MissFill!AP77/SUM(MissFill!AP$5:AP78)&gt;0.01,"",IF(MissFill!AP76/SUM(MissFill!AP$5:AP78)&gt;0.01,"",IF(MissFill!AP75/SUM(MissFill!AP$5:AP78)&gt;0.01,"",IF(MissFill!AP74/SUM(MissFill!AP$5:AP78)&gt;0.01,"",DateEnded_5Day!$A75))))))))</f>
        <v/>
      </c>
      <c r="AR75" s="13" t="str">
        <f>IF($A75&lt;='All Results'!$B$4,"",IF(SUM(MissFill!AQ$5:AQ78)=0,"",(IF(MissFill!AQ78/SUM(MissFill!AQ$5:AQ78)&gt;0.01,"",IF(MissFill!AQ77/SUM(MissFill!AQ$5:AQ78)&gt;0.01,"",IF(MissFill!AQ76/SUM(MissFill!AQ$5:AQ78)&gt;0.01,"",IF(MissFill!AQ75/SUM(MissFill!AQ$5:AQ78)&gt;0.01,"",IF(MissFill!AQ74/SUM(MissFill!AQ$5:AQ78)&gt;0.01,"",DateEnded_5Day!$A75))))))))</f>
        <v/>
      </c>
      <c r="AS75" s="13" t="str">
        <f>IF($A75&lt;='All Results'!$B$4,"",IF(SUM(MissFill!AR$5:AR78)=0,"",(IF(MissFill!AR78/SUM(MissFill!AR$5:AR78)&gt;0.01,"",IF(MissFill!AR77/SUM(MissFill!AR$5:AR78)&gt;0.01,"",IF(MissFill!AR76/SUM(MissFill!AR$5:AR78)&gt;0.01,"",IF(MissFill!AR75/SUM(MissFill!AR$5:AR78)&gt;0.01,"",IF(MissFill!AR74/SUM(MissFill!AR$5:AR78)&gt;0.01,"",DateEnded_5Day!$A75))))))))</f>
        <v/>
      </c>
      <c r="AT75" s="13" t="str">
        <f>IF($A75&lt;='All Results'!$B$4,"",IF(SUM(MissFill!AS$5:AS78)=0,"",(IF(MissFill!AS78/SUM(MissFill!AS$5:AS78)&gt;0.01,"",IF(MissFill!AS77/SUM(MissFill!AS$5:AS78)&gt;0.01,"",IF(MissFill!AS76/SUM(MissFill!AS$5:AS78)&gt;0.01,"",IF(MissFill!AS75/SUM(MissFill!AS$5:AS78)&gt;0.01,"",IF(MissFill!AS74/SUM(MissFill!AS$5:AS78)&gt;0.01,"",DateEnded_5Day!$A75))))))))</f>
        <v/>
      </c>
      <c r="AU75" s="13" t="str">
        <f>IF($A75&lt;='All Results'!$B$4,"",IF(SUM(MissFill!AT$5:AT78)=0,"",(IF(MissFill!AT78/SUM(MissFill!AT$5:AT78)&gt;0.01,"",IF(MissFill!AT77/SUM(MissFill!AT$5:AT78)&gt;0.01,"",IF(MissFill!AT76/SUM(MissFill!AT$5:AT78)&gt;0.01,"",IF(MissFill!AT75/SUM(MissFill!AT$5:AT78)&gt;0.01,"",IF(MissFill!AT74/SUM(MissFill!AT$5:AT78)&gt;0.01,"",DateEnded_5Day!$A75))))))))</f>
        <v/>
      </c>
      <c r="AV75" s="13" t="str">
        <f>IF($A75&lt;='All Results'!$B$4,"",IF(SUM(MissFill!AU$5:AU78)=0,"",(IF(MissFill!AU78/SUM(MissFill!AU$5:AU78)&gt;0.01,"",IF(MissFill!AU77/SUM(MissFill!AU$5:AU78)&gt;0.01,"",IF(MissFill!AU76/SUM(MissFill!AU$5:AU78)&gt;0.01,"",IF(MissFill!AU75/SUM(MissFill!AU$5:AU78)&gt;0.01,"",IF(MissFill!AU74/SUM(MissFill!AU$5:AU78)&gt;0.01,"",DateEnded_5Day!$A75))))))))</f>
        <v/>
      </c>
      <c r="AW75" s="13" t="str">
        <f>IF($A75&lt;='All Results'!$B$4,"",IF(SUM(MissFill!AV$5:AV78)=0,"",(IF(MissFill!AV78/SUM(MissFill!AV$5:AV78)&gt;0.01,"",IF(MissFill!AV77/SUM(MissFill!AV$5:AV78)&gt;0.01,"",IF(MissFill!AV76/SUM(MissFill!AV$5:AV78)&gt;0.01,"",IF(MissFill!AV75/SUM(MissFill!AV$5:AV78)&gt;0.01,"",IF(MissFill!AV74/SUM(MissFill!AV$5:AV78)&gt;0.01,"",DateEnded_5Day!$A75))))))))</f>
        <v/>
      </c>
      <c r="AX75" s="13" t="str">
        <f>IF($A75&lt;='All Results'!$B$4,"",IF(SUM(MissFill!AW$5:AW78)=0,"",(IF(MissFill!AW78/SUM(MissFill!AW$5:AW78)&gt;0.01,"",IF(MissFill!AW77/SUM(MissFill!AW$5:AW78)&gt;0.01,"",IF(MissFill!AW76/SUM(MissFill!AW$5:AW78)&gt;0.01,"",IF(MissFill!AW75/SUM(MissFill!AW$5:AW78)&gt;0.01,"",IF(MissFill!AW74/SUM(MissFill!AW$5:AW78)&gt;0.01,"",DateEnded_5Day!$A75))))))))</f>
        <v/>
      </c>
    </row>
    <row r="76" spans="1:50" x14ac:dyDescent="0.25">
      <c r="A76" s="8">
        <v>44421</v>
      </c>
      <c r="B76" s="11">
        <v>225</v>
      </c>
      <c r="C76" s="13" t="str">
        <f>IF($A76&lt;='All Results'!$B$4,"",IF(SUM(MissFill!B$5:B79)=0,"",(IF(MissFill!B79/SUM(MissFill!B$5:B79)&gt;0.01,"",IF(MissFill!B78/SUM(MissFill!B$5:B79)&gt;0.01,"",IF(MissFill!B77/SUM(MissFill!B$5:B79)&gt;0.01,"",IF(MissFill!B76/SUM(MissFill!B$5:B79)&gt;0.01,"",IF(MissFill!B75/SUM(MissFill!B$5:B79)&gt;0.01,"",DateEnded_5Day!$A76))))))))</f>
        <v/>
      </c>
      <c r="D76" s="13" t="str">
        <f>IF($A76&lt;='All Results'!$B$4,"",IF(SUM(MissFill!C$5:C79)=0,"",(IF(MissFill!C79/SUM(MissFill!C$5:C79)&gt;0.01,"",IF(MissFill!C78/SUM(MissFill!C$5:C79)&gt;0.01,"",IF(MissFill!C77/SUM(MissFill!C$5:C79)&gt;0.01,"",IF(MissFill!C76/SUM(MissFill!C$5:C79)&gt;0.01,"",IF(MissFill!C75/SUM(MissFill!C$5:C79)&gt;0.01,"",DateEnded_5Day!$A76))))))))</f>
        <v/>
      </c>
      <c r="E76" s="13" t="str">
        <f>IF($A76&lt;='All Results'!$B$4,"",IF(SUM(MissFill!D$5:D79)=0,"",(IF(MissFill!D79/SUM(MissFill!D$5:D79)&gt;0.01,"",IF(MissFill!D78/SUM(MissFill!D$5:D79)&gt;0.01,"",IF(MissFill!D77/SUM(MissFill!D$5:D79)&gt;0.01,"",IF(MissFill!D76/SUM(MissFill!D$5:D79)&gt;0.01,"",IF(MissFill!D75/SUM(MissFill!D$5:D79)&gt;0.01,"",DateEnded_5Day!$A76))))))))</f>
        <v/>
      </c>
      <c r="F76" s="13" t="str">
        <f>IF($A76&lt;='All Results'!$B$4,"",IF(SUM(MissFill!E$5:E79)=0,"",(IF(MissFill!E79/SUM(MissFill!E$5:E79)&gt;0.01,"",IF(MissFill!E78/SUM(MissFill!E$5:E79)&gt;0.01,"",IF(MissFill!E77/SUM(MissFill!E$5:E79)&gt;0.01,"",IF(MissFill!E76/SUM(MissFill!E$5:E79)&gt;0.01,"",IF(MissFill!E75/SUM(MissFill!E$5:E79)&gt;0.01,"",DateEnded_5Day!$A76))))))))</f>
        <v/>
      </c>
      <c r="G76" s="13" t="str">
        <f>IF($A76&lt;='All Results'!$B$4,"",IF(SUM(MissFill!F$5:F79)=0,"",(IF(MissFill!F79/SUM(MissFill!F$5:F79)&gt;0.01,"",IF(MissFill!F78/SUM(MissFill!F$5:F79)&gt;0.01,"",IF(MissFill!F77/SUM(MissFill!F$5:F79)&gt;0.01,"",IF(MissFill!F76/SUM(MissFill!F$5:F79)&gt;0.01,"",IF(MissFill!F75/SUM(MissFill!F$5:F79)&gt;0.01,"",DateEnded_5Day!$A76))))))))</f>
        <v/>
      </c>
      <c r="H76" s="13" t="str">
        <f>IF($A76&lt;='All Results'!$B$4,"",IF(SUM(MissFill!G$5:G79)=0,"",(IF(MissFill!G79/SUM(MissFill!G$5:G79)&gt;0.01,"",IF(MissFill!G78/SUM(MissFill!G$5:G79)&gt;0.01,"",IF(MissFill!G77/SUM(MissFill!G$5:G79)&gt;0.01,"",IF(MissFill!G76/SUM(MissFill!G$5:G79)&gt;0.01,"",IF(MissFill!G75/SUM(MissFill!G$5:G79)&gt;0.01,"",DateEnded_5Day!$A76))))))))</f>
        <v/>
      </c>
      <c r="I76" s="13" t="str">
        <f>IF($A76&lt;='All Results'!$B$4,"",IF(SUM(MissFill!H$5:H79)=0,"",(IF(MissFill!H79/SUM(MissFill!H$5:H79)&gt;0.01,"",IF(MissFill!H78/SUM(MissFill!H$5:H79)&gt;0.01,"",IF(MissFill!H77/SUM(MissFill!H$5:H79)&gt;0.01,"",IF(MissFill!H76/SUM(MissFill!H$5:H79)&gt;0.01,"",IF(MissFill!H75/SUM(MissFill!H$5:H79)&gt;0.01,"",DateEnded_5Day!$A76))))))))</f>
        <v/>
      </c>
      <c r="J76" s="13" t="str">
        <f>IF($A76&lt;='All Results'!$B$4,"",IF(SUM(MissFill!I$5:I79)=0,"",(IF(MissFill!I79/SUM(MissFill!I$5:I79)&gt;0.01,"",IF(MissFill!I78/SUM(MissFill!I$5:I79)&gt;0.01,"",IF(MissFill!I77/SUM(MissFill!I$5:I79)&gt;0.01,"",IF(MissFill!I76/SUM(MissFill!I$5:I79)&gt;0.01,"",IF(MissFill!I75/SUM(MissFill!I$5:I79)&gt;0.01,"",DateEnded_5Day!$A76))))))))</f>
        <v/>
      </c>
      <c r="K76" s="13" t="str">
        <f>IF($A76&lt;='All Results'!$B$4,"",IF(SUM(MissFill!J$5:J79)=0,"",(IF(MissFill!J79/SUM(MissFill!J$5:J79)&gt;0.01,"",IF(MissFill!J78/SUM(MissFill!J$5:J79)&gt;0.01,"",IF(MissFill!J77/SUM(MissFill!J$5:J79)&gt;0.01,"",IF(MissFill!J76/SUM(MissFill!J$5:J79)&gt;0.01,"",IF(MissFill!J75/SUM(MissFill!J$5:J79)&gt;0.01,"",DateEnded_5Day!$A76))))))))</f>
        <v/>
      </c>
      <c r="L76" s="13" t="str">
        <f>IF($A76&lt;='All Results'!$B$4,"",IF(SUM(MissFill!K$5:K79)=0,"",(IF(MissFill!K79/SUM(MissFill!K$5:K79)&gt;0.01,"",IF(MissFill!K78/SUM(MissFill!K$5:K79)&gt;0.01,"",IF(MissFill!K77/SUM(MissFill!K$5:K79)&gt;0.01,"",IF(MissFill!K76/SUM(MissFill!K$5:K79)&gt;0.01,"",IF(MissFill!K75/SUM(MissFill!K$5:K79)&gt;0.01,"",DateEnded_5Day!$A76))))))))</f>
        <v/>
      </c>
      <c r="M76" s="13" t="str">
        <f>IF($A76&lt;='All Results'!$B$4,"",IF(SUM(MissFill!L$5:L79)=0,"",(IF(MissFill!L79/SUM(MissFill!L$5:L79)&gt;0.01,"",IF(MissFill!L78/SUM(MissFill!L$5:L79)&gt;0.01,"",IF(MissFill!L77/SUM(MissFill!L$5:L79)&gt;0.01,"",IF(MissFill!L76/SUM(MissFill!L$5:L79)&gt;0.01,"",IF(MissFill!L75/SUM(MissFill!L$5:L79)&gt;0.01,"",DateEnded_5Day!$A76))))))))</f>
        <v/>
      </c>
      <c r="N76" s="13" t="str">
        <f>IF($A76&lt;='All Results'!$B$4,"",IF(SUM(MissFill!M$5:M79)=0,"",(IF(MissFill!M79/SUM(MissFill!M$5:M79)&gt;0.01,"",IF(MissFill!M78/SUM(MissFill!M$5:M79)&gt;0.01,"",IF(MissFill!M77/SUM(MissFill!M$5:M79)&gt;0.01,"",IF(MissFill!M76/SUM(MissFill!M$5:M79)&gt;0.01,"",IF(MissFill!M75/SUM(MissFill!M$5:M79)&gt;0.01,"",DateEnded_5Day!$A76))))))))</f>
        <v/>
      </c>
      <c r="O76" s="13" t="str">
        <f>IF($A76&lt;='All Results'!$B$4,"",IF(SUM(MissFill!N$5:N79)=0,"",(IF(MissFill!N79/SUM(MissFill!N$5:N79)&gt;0.01,"",IF(MissFill!N78/SUM(MissFill!N$5:N79)&gt;0.01,"",IF(MissFill!N77/SUM(MissFill!N$5:N79)&gt;0.01,"",IF(MissFill!N76/SUM(MissFill!N$5:N79)&gt;0.01,"",IF(MissFill!N75/SUM(MissFill!N$5:N79)&gt;0.01,"",DateEnded_5Day!$A76))))))))</f>
        <v/>
      </c>
      <c r="P76" s="13" t="str">
        <f>IF($A76&lt;='All Results'!$B$4,"",IF(SUM(MissFill!O$5:O79)=0,"",(IF(MissFill!O79/SUM(MissFill!O$5:O79)&gt;0.01,"",IF(MissFill!O78/SUM(MissFill!O$5:O79)&gt;0.01,"",IF(MissFill!O77/SUM(MissFill!O$5:O79)&gt;0.01,"",IF(MissFill!O76/SUM(MissFill!O$5:O79)&gt;0.01,"",IF(MissFill!O75/SUM(MissFill!O$5:O79)&gt;0.01,"",DateEnded_5Day!$A76))))))))</f>
        <v/>
      </c>
      <c r="Q76" s="13" t="str">
        <f>IF($A76&lt;='All Results'!$B$4,"",IF(SUM(MissFill!P$5:P79)=0,"",(IF(MissFill!P79/SUM(MissFill!P$5:P79)&gt;0.01,"",IF(MissFill!P78/SUM(MissFill!P$5:P79)&gt;0.01,"",IF(MissFill!P77/SUM(MissFill!P$5:P79)&gt;0.01,"",IF(MissFill!P76/SUM(MissFill!P$5:P79)&gt;0.01,"",IF(MissFill!P75/SUM(MissFill!P$5:P79)&gt;0.01,"",DateEnded_5Day!$A76))))))))</f>
        <v/>
      </c>
      <c r="R76" s="13" t="str">
        <f>IF($A76&lt;='All Results'!$B$4,"",IF(SUM(MissFill!Q$5:Q79)=0,"",(IF(MissFill!Q79/SUM(MissFill!Q$5:Q79)&gt;0.01,"",IF(MissFill!Q78/SUM(MissFill!Q$5:Q79)&gt;0.01,"",IF(MissFill!Q77/SUM(MissFill!Q$5:Q79)&gt;0.01,"",IF(MissFill!Q76/SUM(MissFill!Q$5:Q79)&gt;0.01,"",IF(MissFill!Q75/SUM(MissFill!Q$5:Q79)&gt;0.01,"",DateEnded_5Day!$A76))))))))</f>
        <v/>
      </c>
      <c r="S76" s="13" t="str">
        <f>IF($A76&lt;='All Results'!$B$4,"",IF(SUM(MissFill!R$5:R79)=0,"",(IF(MissFill!R79/SUM(MissFill!R$5:R79)&gt;0.01,"",IF(MissFill!R78/SUM(MissFill!R$5:R79)&gt;0.01,"",IF(MissFill!R77/SUM(MissFill!R$5:R79)&gt;0.01,"",IF(MissFill!R76/SUM(MissFill!R$5:R79)&gt;0.01,"",IF(MissFill!R75/SUM(MissFill!R$5:R79)&gt;0.01,"",DateEnded_5Day!$A76))))))))</f>
        <v/>
      </c>
      <c r="T76" s="13" t="str">
        <f>IF($A76&lt;='All Results'!$B$4,"",IF(SUM(MissFill!S$5:S79)=0,"",(IF(MissFill!S79/SUM(MissFill!S$5:S79)&gt;0.01,"",IF(MissFill!S78/SUM(MissFill!S$5:S79)&gt;0.01,"",IF(MissFill!S77/SUM(MissFill!S$5:S79)&gt;0.01,"",IF(MissFill!S76/SUM(MissFill!S$5:S79)&gt;0.01,"",IF(MissFill!S75/SUM(MissFill!S$5:S79)&gt;0.01,"",DateEnded_5Day!$A76))))))))</f>
        <v/>
      </c>
      <c r="U76" s="13" t="str">
        <f>IF($A76&lt;='All Results'!$B$4,"",IF(SUM(MissFill!T$5:T79)=0,"",(IF(MissFill!T79/SUM(MissFill!T$5:T79)&gt;0.01,"",IF(MissFill!T78/SUM(MissFill!T$5:T79)&gt;0.01,"",IF(MissFill!T77/SUM(MissFill!T$5:T79)&gt;0.01,"",IF(MissFill!T76/SUM(MissFill!T$5:T79)&gt;0.01,"",IF(MissFill!T75/SUM(MissFill!T$5:T79)&gt;0.01,"",DateEnded_5Day!$A76))))))))</f>
        <v/>
      </c>
      <c r="V76" s="13" t="str">
        <f>IF($A76&lt;='All Results'!$B$4,"",IF(SUM(MissFill!U$5:U79)=0,"",(IF(MissFill!U79/SUM(MissFill!U$5:U79)&gt;0.01,"",IF(MissFill!U78/SUM(MissFill!U$5:U79)&gt;0.01,"",IF(MissFill!U77/SUM(MissFill!U$5:U79)&gt;0.01,"",IF(MissFill!U76/SUM(MissFill!U$5:U79)&gt;0.01,"",IF(MissFill!U75/SUM(MissFill!U$5:U79)&gt;0.01,"",DateEnded_5Day!$A76))))))))</f>
        <v/>
      </c>
      <c r="W76" s="13" t="str">
        <f>IF($A76&lt;='All Results'!$B$4,"",IF(SUM(MissFill!V$5:V79)=0,"",(IF(MissFill!V79/SUM(MissFill!V$5:V79)&gt;0.01,"",IF(MissFill!V78/SUM(MissFill!V$5:V79)&gt;0.01,"",IF(MissFill!V77/SUM(MissFill!V$5:V79)&gt;0.01,"",IF(MissFill!V76/SUM(MissFill!V$5:V79)&gt;0.01,"",IF(MissFill!V75/SUM(MissFill!V$5:V79)&gt;0.01,"",DateEnded_5Day!$A76))))))))</f>
        <v/>
      </c>
      <c r="X76" s="13" t="str">
        <f>IF($A76&lt;='All Results'!$B$4,"",IF(SUM(MissFill!W$5:W79)=0,"",(IF(MissFill!W79/SUM(MissFill!W$5:W79)&gt;0.01,"",IF(MissFill!W78/SUM(MissFill!W$5:W79)&gt;0.01,"",IF(MissFill!W77/SUM(MissFill!W$5:W79)&gt;0.01,"",IF(MissFill!W76/SUM(MissFill!W$5:W79)&gt;0.01,"",IF(MissFill!W75/SUM(MissFill!W$5:W79)&gt;0.01,"",DateEnded_5Day!$A76))))))))</f>
        <v/>
      </c>
      <c r="Y76" s="13" t="str">
        <f>IF($A76&lt;='All Results'!$B$4,"",IF(SUM(MissFill!X$5:X79)=0,"",(IF(MissFill!X79/SUM(MissFill!X$5:X79)&gt;0.01,"",IF(MissFill!X78/SUM(MissFill!X$5:X79)&gt;0.01,"",IF(MissFill!X77/SUM(MissFill!X$5:X79)&gt;0.01,"",IF(MissFill!X76/SUM(MissFill!X$5:X79)&gt;0.01,"",IF(MissFill!X75/SUM(MissFill!X$5:X79)&gt;0.01,"",DateEnded_5Day!$A76))))))))</f>
        <v/>
      </c>
      <c r="Z76" s="13" t="str">
        <f>IF($A76&lt;='All Results'!$B$4,"",IF(SUM(MissFill!Y$5:Y79)=0,"",(IF(MissFill!Y79/SUM(MissFill!Y$5:Y79)&gt;0.01,"",IF(MissFill!Y78/SUM(MissFill!Y$5:Y79)&gt;0.01,"",IF(MissFill!Y77/SUM(MissFill!Y$5:Y79)&gt;0.01,"",IF(MissFill!Y76/SUM(MissFill!Y$5:Y79)&gt;0.01,"",IF(MissFill!Y75/SUM(MissFill!Y$5:Y79)&gt;0.01,"",DateEnded_5Day!$A76))))))))</f>
        <v/>
      </c>
      <c r="AA76" s="13" t="str">
        <f>IF($A76&lt;='All Results'!$B$4,"",IF(SUM(MissFill!Z$5:Z79)=0,"",(IF(MissFill!Z79/SUM(MissFill!Z$5:Z79)&gt;0.01,"",IF(MissFill!Z78/SUM(MissFill!Z$5:Z79)&gt;0.01,"",IF(MissFill!Z77/SUM(MissFill!Z$5:Z79)&gt;0.01,"",IF(MissFill!Z76/SUM(MissFill!Z$5:Z79)&gt;0.01,"",IF(MissFill!Z75/SUM(MissFill!Z$5:Z79)&gt;0.01,"",DateEnded_5Day!$A76))))))))</f>
        <v/>
      </c>
      <c r="AB76" s="13" t="str">
        <f>IF($A76&lt;='All Results'!$B$4,"",IF(SUM(MissFill!AA$5:AA79)=0,"",(IF(MissFill!AA79/SUM(MissFill!AA$5:AA79)&gt;0.01,"",IF(MissFill!AA78/SUM(MissFill!AA$5:AA79)&gt;0.01,"",IF(MissFill!AA77/SUM(MissFill!AA$5:AA79)&gt;0.01,"",IF(MissFill!AA76/SUM(MissFill!AA$5:AA79)&gt;0.01,"",IF(MissFill!AA75/SUM(MissFill!AA$5:AA79)&gt;0.01,"",DateEnded_5Day!$A76))))))))</f>
        <v/>
      </c>
      <c r="AC76" s="13" t="str">
        <f>IF($A76&lt;='All Results'!$B$4,"",IF(SUM(MissFill!AB$5:AB79)=0,"",(IF(MissFill!AB79/SUM(MissFill!AB$5:AB79)&gt;0.01,"",IF(MissFill!AB78/SUM(MissFill!AB$5:AB79)&gt;0.01,"",IF(MissFill!AB77/SUM(MissFill!AB$5:AB79)&gt;0.01,"",IF(MissFill!AB76/SUM(MissFill!AB$5:AB79)&gt;0.01,"",IF(MissFill!AB75/SUM(MissFill!AB$5:AB79)&gt;0.01,"",DateEnded_5Day!$A76))))))))</f>
        <v/>
      </c>
      <c r="AD76" s="13" t="str">
        <f>IF($A76&lt;='All Results'!$B$4,"",IF(SUM(MissFill!AC$5:AC79)=0,"",(IF(MissFill!AC79/SUM(MissFill!AC$5:AC79)&gt;0.01,"",IF(MissFill!AC78/SUM(MissFill!AC$5:AC79)&gt;0.01,"",IF(MissFill!AC77/SUM(MissFill!AC$5:AC79)&gt;0.01,"",IF(MissFill!AC76/SUM(MissFill!AC$5:AC79)&gt;0.01,"",IF(MissFill!AC75/SUM(MissFill!AC$5:AC79)&gt;0.01,"",DateEnded_5Day!$A76))))))))</f>
        <v/>
      </c>
      <c r="AE76" s="13" t="str">
        <f>IF($A76&lt;='All Results'!$B$4,"",IF(SUM(MissFill!AD$5:AD79)=0,"",(IF(MissFill!AD79/SUM(MissFill!AD$5:AD79)&gt;0.01,"",IF(MissFill!AD78/SUM(MissFill!AD$5:AD79)&gt;0.01,"",IF(MissFill!AD77/SUM(MissFill!AD$5:AD79)&gt;0.01,"",IF(MissFill!AD76/SUM(MissFill!AD$5:AD79)&gt;0.01,"",IF(MissFill!AD75/SUM(MissFill!AD$5:AD79)&gt;0.01,"",DateEnded_5Day!$A76))))))))</f>
        <v/>
      </c>
      <c r="AF76" s="13" t="str">
        <f>IF($A76&lt;='All Results'!$B$4,"",IF(SUM(MissFill!AE$5:AE79)=0,"",(IF(MissFill!AE79/SUM(MissFill!AE$5:AE79)&gt;0.01,"",IF(MissFill!AE78/SUM(MissFill!AE$5:AE79)&gt;0.01,"",IF(MissFill!AE77/SUM(MissFill!AE$5:AE79)&gt;0.01,"",IF(MissFill!AE76/SUM(MissFill!AE$5:AE79)&gt;0.01,"",IF(MissFill!AE75/SUM(MissFill!AE$5:AE79)&gt;0.01,"",DateEnded_5Day!$A76))))))))</f>
        <v/>
      </c>
      <c r="AG76" s="13" t="str">
        <f>IF($A76&lt;='All Results'!$B$4,"",IF(SUM(MissFill!AF$5:AF79)=0,"",(IF(MissFill!AF79/SUM(MissFill!AF$5:AF79)&gt;0.01,"",IF(MissFill!AF78/SUM(MissFill!AF$5:AF79)&gt;0.01,"",IF(MissFill!AF77/SUM(MissFill!AF$5:AF79)&gt;0.01,"",IF(MissFill!AF76/SUM(MissFill!AF$5:AF79)&gt;0.01,"",IF(MissFill!AF75/SUM(MissFill!AF$5:AF79)&gt;0.01,"",DateEnded_5Day!$A76))))))))</f>
        <v/>
      </c>
      <c r="AH76" s="13" t="str">
        <f>IF($A76&lt;='All Results'!$B$4,"",IF(SUM(MissFill!AG$5:AG79)=0,"",(IF(MissFill!AG79/SUM(MissFill!AG$5:AG79)&gt;0.01,"",IF(MissFill!AG78/SUM(MissFill!AG$5:AG79)&gt;0.01,"",IF(MissFill!AG77/SUM(MissFill!AG$5:AG79)&gt;0.01,"",IF(MissFill!AG76/SUM(MissFill!AG$5:AG79)&gt;0.01,"",IF(MissFill!AG75/SUM(MissFill!AG$5:AG79)&gt;0.01,"",DateEnded_5Day!$A76))))))))</f>
        <v/>
      </c>
      <c r="AI76" s="13" t="str">
        <f>IF($A76&lt;='All Results'!$B$4,"",IF(SUM(MissFill!AH$5:AH79)=0,"",(IF(MissFill!AH79/SUM(MissFill!AH$5:AH79)&gt;0.01,"",IF(MissFill!AH78/SUM(MissFill!AH$5:AH79)&gt;0.01,"",IF(MissFill!AH77/SUM(MissFill!AH$5:AH79)&gt;0.01,"",IF(MissFill!AH76/SUM(MissFill!AH$5:AH79)&gt;0.01,"",IF(MissFill!AH75/SUM(MissFill!AH$5:AH79)&gt;0.01,"",DateEnded_5Day!$A76))))))))</f>
        <v/>
      </c>
      <c r="AJ76" s="13" t="str">
        <f>IF($A76&lt;='All Results'!$B$4,"",IF(SUM(MissFill!AI$5:AI79)=0,"",(IF(MissFill!AI79/SUM(MissFill!AI$5:AI79)&gt;0.01,"",IF(MissFill!AI78/SUM(MissFill!AI$5:AI79)&gt;0.01,"",IF(MissFill!AI77/SUM(MissFill!AI$5:AI79)&gt;0.01,"",IF(MissFill!AI76/SUM(MissFill!AI$5:AI79)&gt;0.01,"",IF(MissFill!AI75/SUM(MissFill!AI$5:AI79)&gt;0.01,"",DateEnded_5Day!$A76))))))))</f>
        <v/>
      </c>
      <c r="AK76" s="13" t="str">
        <f>IF($A76&lt;='All Results'!$B$4,"",IF(SUM(MissFill!AJ$5:AJ79)=0,"",(IF(MissFill!AJ79/SUM(MissFill!AJ$5:AJ79)&gt;0.01,"",IF(MissFill!AJ78/SUM(MissFill!AJ$5:AJ79)&gt;0.01,"",IF(MissFill!AJ77/SUM(MissFill!AJ$5:AJ79)&gt;0.01,"",IF(MissFill!AJ76/SUM(MissFill!AJ$5:AJ79)&gt;0.01,"",IF(MissFill!AJ75/SUM(MissFill!AJ$5:AJ79)&gt;0.01,"",DateEnded_5Day!$A76))))))))</f>
        <v/>
      </c>
      <c r="AL76" s="13" t="str">
        <f>IF($A76&lt;='All Results'!$B$4,"",IF(SUM(MissFill!AK$5:AK79)=0,"",(IF(MissFill!AK79/SUM(MissFill!AK$5:AK79)&gt;0.01,"",IF(MissFill!AK78/SUM(MissFill!AK$5:AK79)&gt;0.01,"",IF(MissFill!AK77/SUM(MissFill!AK$5:AK79)&gt;0.01,"",IF(MissFill!AK76/SUM(MissFill!AK$5:AK79)&gt;0.01,"",IF(MissFill!AK75/SUM(MissFill!AK$5:AK79)&gt;0.01,"",DateEnded_5Day!$A76))))))))</f>
        <v/>
      </c>
      <c r="AM76" s="13" t="str">
        <f>IF($A76&lt;='All Results'!$B$4,"",IF(SUM(MissFill!AL$5:AL79)=0,"",(IF(MissFill!AL79/SUM(MissFill!AL$5:AL79)&gt;0.01,"",IF(MissFill!AL78/SUM(MissFill!AL$5:AL79)&gt;0.01,"",IF(MissFill!AL77/SUM(MissFill!AL$5:AL79)&gt;0.01,"",IF(MissFill!AL76/SUM(MissFill!AL$5:AL79)&gt;0.01,"",IF(MissFill!AL75/SUM(MissFill!AL$5:AL79)&gt;0.01,"",DateEnded_5Day!$A76))))))))</f>
        <v/>
      </c>
      <c r="AN76" s="13" t="str">
        <f>IF($A76&lt;='All Results'!$B$4,"",IF(SUM(MissFill!AM$5:AM79)=0,"",(IF(MissFill!AM79/SUM(MissFill!AM$5:AM79)&gt;0.01,"",IF(MissFill!AM78/SUM(MissFill!AM$5:AM79)&gt;0.01,"",IF(MissFill!AM77/SUM(MissFill!AM$5:AM79)&gt;0.01,"",IF(MissFill!AM76/SUM(MissFill!AM$5:AM79)&gt;0.01,"",IF(MissFill!AM75/SUM(MissFill!AM$5:AM79)&gt;0.01,"",DateEnded_5Day!$A76))))))))</f>
        <v/>
      </c>
      <c r="AO76" s="13" t="str">
        <f>IF($A76&lt;='All Results'!$B$4,"",IF(SUM(MissFill!AN$5:AN79)=0,"",(IF(MissFill!AN79/SUM(MissFill!AN$5:AN79)&gt;0.01,"",IF(MissFill!AN78/SUM(MissFill!AN$5:AN79)&gt;0.01,"",IF(MissFill!AN77/SUM(MissFill!AN$5:AN79)&gt;0.01,"",IF(MissFill!AN76/SUM(MissFill!AN$5:AN79)&gt;0.01,"",IF(MissFill!AN75/SUM(MissFill!AN$5:AN79)&gt;0.01,"",DateEnded_5Day!$A76))))))))</f>
        <v/>
      </c>
      <c r="AP76" s="13" t="str">
        <f>IF($A76&lt;='All Results'!$B$4,"",IF(SUM(MissFill!AO$5:AO79)=0,"",(IF(MissFill!AO79/SUM(MissFill!AO$5:AO79)&gt;0.01,"",IF(MissFill!AO78/SUM(MissFill!AO$5:AO79)&gt;0.01,"",IF(MissFill!AO77/SUM(MissFill!AO$5:AO79)&gt;0.01,"",IF(MissFill!AO76/SUM(MissFill!AO$5:AO79)&gt;0.01,"",IF(MissFill!AO75/SUM(MissFill!AO$5:AO79)&gt;0.01,"",DateEnded_5Day!$A76))))))))</f>
        <v/>
      </c>
      <c r="AQ76" s="13" t="str">
        <f>IF($A76&lt;='All Results'!$B$4,"",IF(SUM(MissFill!AP$5:AP79)=0,"",(IF(MissFill!AP79/SUM(MissFill!AP$5:AP79)&gt;0.01,"",IF(MissFill!AP78/SUM(MissFill!AP$5:AP79)&gt;0.01,"",IF(MissFill!AP77/SUM(MissFill!AP$5:AP79)&gt;0.01,"",IF(MissFill!AP76/SUM(MissFill!AP$5:AP79)&gt;0.01,"",IF(MissFill!AP75/SUM(MissFill!AP$5:AP79)&gt;0.01,"",DateEnded_5Day!$A76))))))))</f>
        <v/>
      </c>
      <c r="AR76" s="13" t="str">
        <f>IF($A76&lt;='All Results'!$B$4,"",IF(SUM(MissFill!AQ$5:AQ79)=0,"",(IF(MissFill!AQ79/SUM(MissFill!AQ$5:AQ79)&gt;0.01,"",IF(MissFill!AQ78/SUM(MissFill!AQ$5:AQ79)&gt;0.01,"",IF(MissFill!AQ77/SUM(MissFill!AQ$5:AQ79)&gt;0.01,"",IF(MissFill!AQ76/SUM(MissFill!AQ$5:AQ79)&gt;0.01,"",IF(MissFill!AQ75/SUM(MissFill!AQ$5:AQ79)&gt;0.01,"",DateEnded_5Day!$A76))))))))</f>
        <v/>
      </c>
      <c r="AS76" s="13" t="str">
        <f>IF($A76&lt;='All Results'!$B$4,"",IF(SUM(MissFill!AR$5:AR79)=0,"",(IF(MissFill!AR79/SUM(MissFill!AR$5:AR79)&gt;0.01,"",IF(MissFill!AR78/SUM(MissFill!AR$5:AR79)&gt;0.01,"",IF(MissFill!AR77/SUM(MissFill!AR$5:AR79)&gt;0.01,"",IF(MissFill!AR76/SUM(MissFill!AR$5:AR79)&gt;0.01,"",IF(MissFill!AR75/SUM(MissFill!AR$5:AR79)&gt;0.01,"",DateEnded_5Day!$A76))))))))</f>
        <v/>
      </c>
      <c r="AT76" s="13" t="str">
        <f>IF($A76&lt;='All Results'!$B$4,"",IF(SUM(MissFill!AS$5:AS79)=0,"",(IF(MissFill!AS79/SUM(MissFill!AS$5:AS79)&gt;0.01,"",IF(MissFill!AS78/SUM(MissFill!AS$5:AS79)&gt;0.01,"",IF(MissFill!AS77/SUM(MissFill!AS$5:AS79)&gt;0.01,"",IF(MissFill!AS76/SUM(MissFill!AS$5:AS79)&gt;0.01,"",IF(MissFill!AS75/SUM(MissFill!AS$5:AS79)&gt;0.01,"",DateEnded_5Day!$A76))))))))</f>
        <v/>
      </c>
      <c r="AU76" s="13" t="str">
        <f>IF($A76&lt;='All Results'!$B$4,"",IF(SUM(MissFill!AT$5:AT79)=0,"",(IF(MissFill!AT79/SUM(MissFill!AT$5:AT79)&gt;0.01,"",IF(MissFill!AT78/SUM(MissFill!AT$5:AT79)&gt;0.01,"",IF(MissFill!AT77/SUM(MissFill!AT$5:AT79)&gt;0.01,"",IF(MissFill!AT76/SUM(MissFill!AT$5:AT79)&gt;0.01,"",IF(MissFill!AT75/SUM(MissFill!AT$5:AT79)&gt;0.01,"",DateEnded_5Day!$A76))))))))</f>
        <v/>
      </c>
      <c r="AV76" s="13" t="str">
        <f>IF($A76&lt;='All Results'!$B$4,"",IF(SUM(MissFill!AU$5:AU79)=0,"",(IF(MissFill!AU79/SUM(MissFill!AU$5:AU79)&gt;0.01,"",IF(MissFill!AU78/SUM(MissFill!AU$5:AU79)&gt;0.01,"",IF(MissFill!AU77/SUM(MissFill!AU$5:AU79)&gt;0.01,"",IF(MissFill!AU76/SUM(MissFill!AU$5:AU79)&gt;0.01,"",IF(MissFill!AU75/SUM(MissFill!AU$5:AU79)&gt;0.01,"",DateEnded_5Day!$A76))))))))</f>
        <v/>
      </c>
      <c r="AW76" s="13" t="str">
        <f>IF($A76&lt;='All Results'!$B$4,"",IF(SUM(MissFill!AV$5:AV79)=0,"",(IF(MissFill!AV79/SUM(MissFill!AV$5:AV79)&gt;0.01,"",IF(MissFill!AV78/SUM(MissFill!AV$5:AV79)&gt;0.01,"",IF(MissFill!AV77/SUM(MissFill!AV$5:AV79)&gt;0.01,"",IF(MissFill!AV76/SUM(MissFill!AV$5:AV79)&gt;0.01,"",IF(MissFill!AV75/SUM(MissFill!AV$5:AV79)&gt;0.01,"",DateEnded_5Day!$A76))))))))</f>
        <v/>
      </c>
      <c r="AX76" s="13" t="str">
        <f>IF($A76&lt;='All Results'!$B$4,"",IF(SUM(MissFill!AW$5:AW79)=0,"",(IF(MissFill!AW79/SUM(MissFill!AW$5:AW79)&gt;0.01,"",IF(MissFill!AW78/SUM(MissFill!AW$5:AW79)&gt;0.01,"",IF(MissFill!AW77/SUM(MissFill!AW$5:AW79)&gt;0.01,"",IF(MissFill!AW76/SUM(MissFill!AW$5:AW79)&gt;0.01,"",IF(MissFill!AW75/SUM(MissFill!AW$5:AW79)&gt;0.01,"",DateEnded_5Day!$A76))))))))</f>
        <v/>
      </c>
    </row>
    <row r="77" spans="1:50" x14ac:dyDescent="0.25">
      <c r="A77" s="8">
        <v>44422</v>
      </c>
      <c r="B77" s="11">
        <v>226</v>
      </c>
      <c r="C77" s="13" t="str">
        <f>IF($A77&lt;='All Results'!$B$4,"",IF(SUM(MissFill!B$5:B80)=0,"",(IF(MissFill!B80/SUM(MissFill!B$5:B80)&gt;0.01,"",IF(MissFill!B79/SUM(MissFill!B$5:B80)&gt;0.01,"",IF(MissFill!B78/SUM(MissFill!B$5:B80)&gt;0.01,"",IF(MissFill!B77/SUM(MissFill!B$5:B80)&gt;0.01,"",IF(MissFill!B76/SUM(MissFill!B$5:B80)&gt;0.01,"",DateEnded_5Day!$A77))))))))</f>
        <v/>
      </c>
      <c r="D77" s="13" t="str">
        <f>IF($A77&lt;='All Results'!$B$4,"",IF(SUM(MissFill!C$5:C80)=0,"",(IF(MissFill!C80/SUM(MissFill!C$5:C80)&gt;0.01,"",IF(MissFill!C79/SUM(MissFill!C$5:C80)&gt;0.01,"",IF(MissFill!C78/SUM(MissFill!C$5:C80)&gt;0.01,"",IF(MissFill!C77/SUM(MissFill!C$5:C80)&gt;0.01,"",IF(MissFill!C76/SUM(MissFill!C$5:C80)&gt;0.01,"",DateEnded_5Day!$A77))))))))</f>
        <v/>
      </c>
      <c r="E77" s="13" t="str">
        <f>IF($A77&lt;='All Results'!$B$4,"",IF(SUM(MissFill!D$5:D80)=0,"",(IF(MissFill!D80/SUM(MissFill!D$5:D80)&gt;0.01,"",IF(MissFill!D79/SUM(MissFill!D$5:D80)&gt;0.01,"",IF(MissFill!D78/SUM(MissFill!D$5:D80)&gt;0.01,"",IF(MissFill!D77/SUM(MissFill!D$5:D80)&gt;0.01,"",IF(MissFill!D76/SUM(MissFill!D$5:D80)&gt;0.01,"",DateEnded_5Day!$A77))))))))</f>
        <v/>
      </c>
      <c r="F77" s="13" t="str">
        <f>IF($A77&lt;='All Results'!$B$4,"",IF(SUM(MissFill!E$5:E80)=0,"",(IF(MissFill!E80/SUM(MissFill!E$5:E80)&gt;0.01,"",IF(MissFill!E79/SUM(MissFill!E$5:E80)&gt;0.01,"",IF(MissFill!E78/SUM(MissFill!E$5:E80)&gt;0.01,"",IF(MissFill!E77/SUM(MissFill!E$5:E80)&gt;0.01,"",IF(MissFill!E76/SUM(MissFill!E$5:E80)&gt;0.01,"",DateEnded_5Day!$A77))))))))</f>
        <v/>
      </c>
      <c r="G77" s="13" t="str">
        <f>IF($A77&lt;='All Results'!$B$4,"",IF(SUM(MissFill!F$5:F80)=0,"",(IF(MissFill!F80/SUM(MissFill!F$5:F80)&gt;0.01,"",IF(MissFill!F79/SUM(MissFill!F$5:F80)&gt;0.01,"",IF(MissFill!F78/SUM(MissFill!F$5:F80)&gt;0.01,"",IF(MissFill!F77/SUM(MissFill!F$5:F80)&gt;0.01,"",IF(MissFill!F76/SUM(MissFill!F$5:F80)&gt;0.01,"",DateEnded_5Day!$A77))))))))</f>
        <v/>
      </c>
      <c r="H77" s="13" t="str">
        <f>IF($A77&lt;='All Results'!$B$4,"",IF(SUM(MissFill!G$5:G80)=0,"",(IF(MissFill!G80/SUM(MissFill!G$5:G80)&gt;0.01,"",IF(MissFill!G79/SUM(MissFill!G$5:G80)&gt;0.01,"",IF(MissFill!G78/SUM(MissFill!G$5:G80)&gt;0.01,"",IF(MissFill!G77/SUM(MissFill!G$5:G80)&gt;0.01,"",IF(MissFill!G76/SUM(MissFill!G$5:G80)&gt;0.01,"",DateEnded_5Day!$A77))))))))</f>
        <v/>
      </c>
      <c r="I77" s="13" t="str">
        <f>IF($A77&lt;='All Results'!$B$4,"",IF(SUM(MissFill!H$5:H80)=0,"",(IF(MissFill!H80/SUM(MissFill!H$5:H80)&gt;0.01,"",IF(MissFill!H79/SUM(MissFill!H$5:H80)&gt;0.01,"",IF(MissFill!H78/SUM(MissFill!H$5:H80)&gt;0.01,"",IF(MissFill!H77/SUM(MissFill!H$5:H80)&gt;0.01,"",IF(MissFill!H76/SUM(MissFill!H$5:H80)&gt;0.01,"",DateEnded_5Day!$A77))))))))</f>
        <v/>
      </c>
      <c r="J77" s="13" t="str">
        <f>IF($A77&lt;='All Results'!$B$4,"",IF(SUM(MissFill!I$5:I80)=0,"",(IF(MissFill!I80/SUM(MissFill!I$5:I80)&gt;0.01,"",IF(MissFill!I79/SUM(MissFill!I$5:I80)&gt;0.01,"",IF(MissFill!I78/SUM(MissFill!I$5:I80)&gt;0.01,"",IF(MissFill!I77/SUM(MissFill!I$5:I80)&gt;0.01,"",IF(MissFill!I76/SUM(MissFill!I$5:I80)&gt;0.01,"",DateEnded_5Day!$A77))))))))</f>
        <v/>
      </c>
      <c r="K77" s="13" t="str">
        <f>IF($A77&lt;='All Results'!$B$4,"",IF(SUM(MissFill!J$5:J80)=0,"",(IF(MissFill!J80/SUM(MissFill!J$5:J80)&gt;0.01,"",IF(MissFill!J79/SUM(MissFill!J$5:J80)&gt;0.01,"",IF(MissFill!J78/SUM(MissFill!J$5:J80)&gt;0.01,"",IF(MissFill!J77/SUM(MissFill!J$5:J80)&gt;0.01,"",IF(MissFill!J76/SUM(MissFill!J$5:J80)&gt;0.01,"",DateEnded_5Day!$A77))))))))</f>
        <v/>
      </c>
      <c r="L77" s="13" t="str">
        <f>IF($A77&lt;='All Results'!$B$4,"",IF(SUM(MissFill!K$5:K80)=0,"",(IF(MissFill!K80/SUM(MissFill!K$5:K80)&gt;0.01,"",IF(MissFill!K79/SUM(MissFill!K$5:K80)&gt;0.01,"",IF(MissFill!K78/SUM(MissFill!K$5:K80)&gt;0.01,"",IF(MissFill!K77/SUM(MissFill!K$5:K80)&gt;0.01,"",IF(MissFill!K76/SUM(MissFill!K$5:K80)&gt;0.01,"",DateEnded_5Day!$A77))))))))</f>
        <v/>
      </c>
      <c r="M77" s="13" t="str">
        <f>IF($A77&lt;='All Results'!$B$4,"",IF(SUM(MissFill!L$5:L80)=0,"",(IF(MissFill!L80/SUM(MissFill!L$5:L80)&gt;0.01,"",IF(MissFill!L79/SUM(MissFill!L$5:L80)&gt;0.01,"",IF(MissFill!L78/SUM(MissFill!L$5:L80)&gt;0.01,"",IF(MissFill!L77/SUM(MissFill!L$5:L80)&gt;0.01,"",IF(MissFill!L76/SUM(MissFill!L$5:L80)&gt;0.01,"",DateEnded_5Day!$A77))))))))</f>
        <v/>
      </c>
      <c r="N77" s="13" t="str">
        <f>IF($A77&lt;='All Results'!$B$4,"",IF(SUM(MissFill!M$5:M80)=0,"",(IF(MissFill!M80/SUM(MissFill!M$5:M80)&gt;0.01,"",IF(MissFill!M79/SUM(MissFill!M$5:M80)&gt;0.01,"",IF(MissFill!M78/SUM(MissFill!M$5:M80)&gt;0.01,"",IF(MissFill!M77/SUM(MissFill!M$5:M80)&gt;0.01,"",IF(MissFill!M76/SUM(MissFill!M$5:M80)&gt;0.01,"",DateEnded_5Day!$A77))))))))</f>
        <v/>
      </c>
      <c r="O77" s="13" t="str">
        <f>IF($A77&lt;='All Results'!$B$4,"",IF(SUM(MissFill!N$5:N80)=0,"",(IF(MissFill!N80/SUM(MissFill!N$5:N80)&gt;0.01,"",IF(MissFill!N79/SUM(MissFill!N$5:N80)&gt;0.01,"",IF(MissFill!N78/SUM(MissFill!N$5:N80)&gt;0.01,"",IF(MissFill!N77/SUM(MissFill!N$5:N80)&gt;0.01,"",IF(MissFill!N76/SUM(MissFill!N$5:N80)&gt;0.01,"",DateEnded_5Day!$A77))))))))</f>
        <v/>
      </c>
      <c r="P77" s="13" t="str">
        <f>IF($A77&lt;='All Results'!$B$4,"",IF(SUM(MissFill!O$5:O80)=0,"",(IF(MissFill!O80/SUM(MissFill!O$5:O80)&gt;0.01,"",IF(MissFill!O79/SUM(MissFill!O$5:O80)&gt;0.01,"",IF(MissFill!O78/SUM(MissFill!O$5:O80)&gt;0.01,"",IF(MissFill!O77/SUM(MissFill!O$5:O80)&gt;0.01,"",IF(MissFill!O76/SUM(MissFill!O$5:O80)&gt;0.01,"",DateEnded_5Day!$A77))))))))</f>
        <v/>
      </c>
      <c r="Q77" s="13" t="str">
        <f>IF($A77&lt;='All Results'!$B$4,"",IF(SUM(MissFill!P$5:P80)=0,"",(IF(MissFill!P80/SUM(MissFill!P$5:P80)&gt;0.01,"",IF(MissFill!P79/SUM(MissFill!P$5:P80)&gt;0.01,"",IF(MissFill!P78/SUM(MissFill!P$5:P80)&gt;0.01,"",IF(MissFill!P77/SUM(MissFill!P$5:P80)&gt;0.01,"",IF(MissFill!P76/SUM(MissFill!P$5:P80)&gt;0.01,"",DateEnded_5Day!$A77))))))))</f>
        <v/>
      </c>
      <c r="R77" s="13" t="str">
        <f>IF($A77&lt;='All Results'!$B$4,"",IF(SUM(MissFill!Q$5:Q80)=0,"",(IF(MissFill!Q80/SUM(MissFill!Q$5:Q80)&gt;0.01,"",IF(MissFill!Q79/SUM(MissFill!Q$5:Q80)&gt;0.01,"",IF(MissFill!Q78/SUM(MissFill!Q$5:Q80)&gt;0.01,"",IF(MissFill!Q77/SUM(MissFill!Q$5:Q80)&gt;0.01,"",IF(MissFill!Q76/SUM(MissFill!Q$5:Q80)&gt;0.01,"",DateEnded_5Day!$A77))))))))</f>
        <v/>
      </c>
      <c r="S77" s="13" t="str">
        <f>IF($A77&lt;='All Results'!$B$4,"",IF(SUM(MissFill!R$5:R80)=0,"",(IF(MissFill!R80/SUM(MissFill!R$5:R80)&gt;0.01,"",IF(MissFill!R79/SUM(MissFill!R$5:R80)&gt;0.01,"",IF(MissFill!R78/SUM(MissFill!R$5:R80)&gt;0.01,"",IF(MissFill!R77/SUM(MissFill!R$5:R80)&gt;0.01,"",IF(MissFill!R76/SUM(MissFill!R$5:R80)&gt;0.01,"",DateEnded_5Day!$A77))))))))</f>
        <v/>
      </c>
      <c r="T77" s="13" t="str">
        <f>IF($A77&lt;='All Results'!$B$4,"",IF(SUM(MissFill!S$5:S80)=0,"",(IF(MissFill!S80/SUM(MissFill!S$5:S80)&gt;0.01,"",IF(MissFill!S79/SUM(MissFill!S$5:S80)&gt;0.01,"",IF(MissFill!S78/SUM(MissFill!S$5:S80)&gt;0.01,"",IF(MissFill!S77/SUM(MissFill!S$5:S80)&gt;0.01,"",IF(MissFill!S76/SUM(MissFill!S$5:S80)&gt;0.01,"",DateEnded_5Day!$A77))))))))</f>
        <v/>
      </c>
      <c r="U77" s="13" t="str">
        <f>IF($A77&lt;='All Results'!$B$4,"",IF(SUM(MissFill!T$5:T80)=0,"",(IF(MissFill!T80/SUM(MissFill!T$5:T80)&gt;0.01,"",IF(MissFill!T79/SUM(MissFill!T$5:T80)&gt;0.01,"",IF(MissFill!T78/SUM(MissFill!T$5:T80)&gt;0.01,"",IF(MissFill!T77/SUM(MissFill!T$5:T80)&gt;0.01,"",IF(MissFill!T76/SUM(MissFill!T$5:T80)&gt;0.01,"",DateEnded_5Day!$A77))))))))</f>
        <v/>
      </c>
      <c r="V77" s="13" t="str">
        <f>IF($A77&lt;='All Results'!$B$4,"",IF(SUM(MissFill!U$5:U80)=0,"",(IF(MissFill!U80/SUM(MissFill!U$5:U80)&gt;0.01,"",IF(MissFill!U79/SUM(MissFill!U$5:U80)&gt;0.01,"",IF(MissFill!U78/SUM(MissFill!U$5:U80)&gt;0.01,"",IF(MissFill!U77/SUM(MissFill!U$5:U80)&gt;0.01,"",IF(MissFill!U76/SUM(MissFill!U$5:U80)&gt;0.01,"",DateEnded_5Day!$A77))))))))</f>
        <v/>
      </c>
      <c r="W77" s="13" t="str">
        <f>IF($A77&lt;='All Results'!$B$4,"",IF(SUM(MissFill!V$5:V80)=0,"",(IF(MissFill!V80/SUM(MissFill!V$5:V80)&gt;0.01,"",IF(MissFill!V79/SUM(MissFill!V$5:V80)&gt;0.01,"",IF(MissFill!V78/SUM(MissFill!V$5:V80)&gt;0.01,"",IF(MissFill!V77/SUM(MissFill!V$5:V80)&gt;0.01,"",IF(MissFill!V76/SUM(MissFill!V$5:V80)&gt;0.01,"",DateEnded_5Day!$A77))))))))</f>
        <v/>
      </c>
      <c r="X77" s="13" t="str">
        <f>IF($A77&lt;='All Results'!$B$4,"",IF(SUM(MissFill!W$5:W80)=0,"",(IF(MissFill!W80/SUM(MissFill!W$5:W80)&gt;0.01,"",IF(MissFill!W79/SUM(MissFill!W$5:W80)&gt;0.01,"",IF(MissFill!W78/SUM(MissFill!W$5:W80)&gt;0.01,"",IF(MissFill!W77/SUM(MissFill!W$5:W80)&gt;0.01,"",IF(MissFill!W76/SUM(MissFill!W$5:W80)&gt;0.01,"",DateEnded_5Day!$A77))))))))</f>
        <v/>
      </c>
      <c r="Y77" s="13" t="str">
        <f>IF($A77&lt;='All Results'!$B$4,"",IF(SUM(MissFill!X$5:X80)=0,"",(IF(MissFill!X80/SUM(MissFill!X$5:X80)&gt;0.01,"",IF(MissFill!X79/SUM(MissFill!X$5:X80)&gt;0.01,"",IF(MissFill!X78/SUM(MissFill!X$5:X80)&gt;0.01,"",IF(MissFill!X77/SUM(MissFill!X$5:X80)&gt;0.01,"",IF(MissFill!X76/SUM(MissFill!X$5:X80)&gt;0.01,"",DateEnded_5Day!$A77))))))))</f>
        <v/>
      </c>
      <c r="Z77" s="13" t="str">
        <f>IF($A77&lt;='All Results'!$B$4,"",IF(SUM(MissFill!Y$5:Y80)=0,"",(IF(MissFill!Y80/SUM(MissFill!Y$5:Y80)&gt;0.01,"",IF(MissFill!Y79/SUM(MissFill!Y$5:Y80)&gt;0.01,"",IF(MissFill!Y78/SUM(MissFill!Y$5:Y80)&gt;0.01,"",IF(MissFill!Y77/SUM(MissFill!Y$5:Y80)&gt;0.01,"",IF(MissFill!Y76/SUM(MissFill!Y$5:Y80)&gt;0.01,"",DateEnded_5Day!$A77))))))))</f>
        <v/>
      </c>
      <c r="AA77" s="13" t="str">
        <f>IF($A77&lt;='All Results'!$B$4,"",IF(SUM(MissFill!Z$5:Z80)=0,"",(IF(MissFill!Z80/SUM(MissFill!Z$5:Z80)&gt;0.01,"",IF(MissFill!Z79/SUM(MissFill!Z$5:Z80)&gt;0.01,"",IF(MissFill!Z78/SUM(MissFill!Z$5:Z80)&gt;0.01,"",IF(MissFill!Z77/SUM(MissFill!Z$5:Z80)&gt;0.01,"",IF(MissFill!Z76/SUM(MissFill!Z$5:Z80)&gt;0.01,"",DateEnded_5Day!$A77))))))))</f>
        <v/>
      </c>
      <c r="AB77" s="13" t="str">
        <f>IF($A77&lt;='All Results'!$B$4,"",IF(SUM(MissFill!AA$5:AA80)=0,"",(IF(MissFill!AA80/SUM(MissFill!AA$5:AA80)&gt;0.01,"",IF(MissFill!AA79/SUM(MissFill!AA$5:AA80)&gt;0.01,"",IF(MissFill!AA78/SUM(MissFill!AA$5:AA80)&gt;0.01,"",IF(MissFill!AA77/SUM(MissFill!AA$5:AA80)&gt;0.01,"",IF(MissFill!AA76/SUM(MissFill!AA$5:AA80)&gt;0.01,"",DateEnded_5Day!$A77))))))))</f>
        <v/>
      </c>
      <c r="AC77" s="13" t="str">
        <f>IF($A77&lt;='All Results'!$B$4,"",IF(SUM(MissFill!AB$5:AB80)=0,"",(IF(MissFill!AB80/SUM(MissFill!AB$5:AB80)&gt;0.01,"",IF(MissFill!AB79/SUM(MissFill!AB$5:AB80)&gt;0.01,"",IF(MissFill!AB78/SUM(MissFill!AB$5:AB80)&gt;0.01,"",IF(MissFill!AB77/SUM(MissFill!AB$5:AB80)&gt;0.01,"",IF(MissFill!AB76/SUM(MissFill!AB$5:AB80)&gt;0.01,"",DateEnded_5Day!$A77))))))))</f>
        <v/>
      </c>
      <c r="AD77" s="13" t="str">
        <f>IF($A77&lt;='All Results'!$B$4,"",IF(SUM(MissFill!AC$5:AC80)=0,"",(IF(MissFill!AC80/SUM(MissFill!AC$5:AC80)&gt;0.01,"",IF(MissFill!AC79/SUM(MissFill!AC$5:AC80)&gt;0.01,"",IF(MissFill!AC78/SUM(MissFill!AC$5:AC80)&gt;0.01,"",IF(MissFill!AC77/SUM(MissFill!AC$5:AC80)&gt;0.01,"",IF(MissFill!AC76/SUM(MissFill!AC$5:AC80)&gt;0.01,"",DateEnded_5Day!$A77))))))))</f>
        <v/>
      </c>
      <c r="AE77" s="13" t="str">
        <f>IF($A77&lt;='All Results'!$B$4,"",IF(SUM(MissFill!AD$5:AD80)=0,"",(IF(MissFill!AD80/SUM(MissFill!AD$5:AD80)&gt;0.01,"",IF(MissFill!AD79/SUM(MissFill!AD$5:AD80)&gt;0.01,"",IF(MissFill!AD78/SUM(MissFill!AD$5:AD80)&gt;0.01,"",IF(MissFill!AD77/SUM(MissFill!AD$5:AD80)&gt;0.01,"",IF(MissFill!AD76/SUM(MissFill!AD$5:AD80)&gt;0.01,"",DateEnded_5Day!$A77))))))))</f>
        <v/>
      </c>
      <c r="AF77" s="13" t="str">
        <f>IF($A77&lt;='All Results'!$B$4,"",IF(SUM(MissFill!AE$5:AE80)=0,"",(IF(MissFill!AE80/SUM(MissFill!AE$5:AE80)&gt;0.01,"",IF(MissFill!AE79/SUM(MissFill!AE$5:AE80)&gt;0.01,"",IF(MissFill!AE78/SUM(MissFill!AE$5:AE80)&gt;0.01,"",IF(MissFill!AE77/SUM(MissFill!AE$5:AE80)&gt;0.01,"",IF(MissFill!AE76/SUM(MissFill!AE$5:AE80)&gt;0.01,"",DateEnded_5Day!$A77))))))))</f>
        <v/>
      </c>
      <c r="AG77" s="13" t="str">
        <f>IF($A77&lt;='All Results'!$B$4,"",IF(SUM(MissFill!AF$5:AF80)=0,"",(IF(MissFill!AF80/SUM(MissFill!AF$5:AF80)&gt;0.01,"",IF(MissFill!AF79/SUM(MissFill!AF$5:AF80)&gt;0.01,"",IF(MissFill!AF78/SUM(MissFill!AF$5:AF80)&gt;0.01,"",IF(MissFill!AF77/SUM(MissFill!AF$5:AF80)&gt;0.01,"",IF(MissFill!AF76/SUM(MissFill!AF$5:AF80)&gt;0.01,"",DateEnded_5Day!$A77))))))))</f>
        <v/>
      </c>
      <c r="AH77" s="13" t="str">
        <f>IF($A77&lt;='All Results'!$B$4,"",IF(SUM(MissFill!AG$5:AG80)=0,"",(IF(MissFill!AG80/SUM(MissFill!AG$5:AG80)&gt;0.01,"",IF(MissFill!AG79/SUM(MissFill!AG$5:AG80)&gt;0.01,"",IF(MissFill!AG78/SUM(MissFill!AG$5:AG80)&gt;0.01,"",IF(MissFill!AG77/SUM(MissFill!AG$5:AG80)&gt;0.01,"",IF(MissFill!AG76/SUM(MissFill!AG$5:AG80)&gt;0.01,"",DateEnded_5Day!$A77))))))))</f>
        <v/>
      </c>
      <c r="AI77" s="13" t="str">
        <f>IF($A77&lt;='All Results'!$B$4,"",IF(SUM(MissFill!AH$5:AH80)=0,"",(IF(MissFill!AH80/SUM(MissFill!AH$5:AH80)&gt;0.01,"",IF(MissFill!AH79/SUM(MissFill!AH$5:AH80)&gt;0.01,"",IF(MissFill!AH78/SUM(MissFill!AH$5:AH80)&gt;0.01,"",IF(MissFill!AH77/SUM(MissFill!AH$5:AH80)&gt;0.01,"",IF(MissFill!AH76/SUM(MissFill!AH$5:AH80)&gt;0.01,"",DateEnded_5Day!$A77))))))))</f>
        <v/>
      </c>
      <c r="AJ77" s="13" t="str">
        <f>IF($A77&lt;='All Results'!$B$4,"",IF(SUM(MissFill!AI$5:AI80)=0,"",(IF(MissFill!AI80/SUM(MissFill!AI$5:AI80)&gt;0.01,"",IF(MissFill!AI79/SUM(MissFill!AI$5:AI80)&gt;0.01,"",IF(MissFill!AI78/SUM(MissFill!AI$5:AI80)&gt;0.01,"",IF(MissFill!AI77/SUM(MissFill!AI$5:AI80)&gt;0.01,"",IF(MissFill!AI76/SUM(MissFill!AI$5:AI80)&gt;0.01,"",DateEnded_5Day!$A77))))))))</f>
        <v/>
      </c>
      <c r="AK77" s="13" t="str">
        <f>IF($A77&lt;='All Results'!$B$4,"",IF(SUM(MissFill!AJ$5:AJ80)=0,"",(IF(MissFill!AJ80/SUM(MissFill!AJ$5:AJ80)&gt;0.01,"",IF(MissFill!AJ79/SUM(MissFill!AJ$5:AJ80)&gt;0.01,"",IF(MissFill!AJ78/SUM(MissFill!AJ$5:AJ80)&gt;0.01,"",IF(MissFill!AJ77/SUM(MissFill!AJ$5:AJ80)&gt;0.01,"",IF(MissFill!AJ76/SUM(MissFill!AJ$5:AJ80)&gt;0.01,"",DateEnded_5Day!$A77))))))))</f>
        <v/>
      </c>
      <c r="AL77" s="13" t="str">
        <f>IF($A77&lt;='All Results'!$B$4,"",IF(SUM(MissFill!AK$5:AK80)=0,"",(IF(MissFill!AK80/SUM(MissFill!AK$5:AK80)&gt;0.01,"",IF(MissFill!AK79/SUM(MissFill!AK$5:AK80)&gt;0.01,"",IF(MissFill!AK78/SUM(MissFill!AK$5:AK80)&gt;0.01,"",IF(MissFill!AK77/SUM(MissFill!AK$5:AK80)&gt;0.01,"",IF(MissFill!AK76/SUM(MissFill!AK$5:AK80)&gt;0.01,"",DateEnded_5Day!$A77))))))))</f>
        <v/>
      </c>
      <c r="AM77" s="13" t="str">
        <f>IF($A77&lt;='All Results'!$B$4,"",IF(SUM(MissFill!AL$5:AL80)=0,"",(IF(MissFill!AL80/SUM(MissFill!AL$5:AL80)&gt;0.01,"",IF(MissFill!AL79/SUM(MissFill!AL$5:AL80)&gt;0.01,"",IF(MissFill!AL78/SUM(MissFill!AL$5:AL80)&gt;0.01,"",IF(MissFill!AL77/SUM(MissFill!AL$5:AL80)&gt;0.01,"",IF(MissFill!AL76/SUM(MissFill!AL$5:AL80)&gt;0.01,"",DateEnded_5Day!$A77))))))))</f>
        <v/>
      </c>
      <c r="AN77" s="13" t="str">
        <f>IF($A77&lt;='All Results'!$B$4,"",IF(SUM(MissFill!AM$5:AM80)=0,"",(IF(MissFill!AM80/SUM(MissFill!AM$5:AM80)&gt;0.01,"",IF(MissFill!AM79/SUM(MissFill!AM$5:AM80)&gt;0.01,"",IF(MissFill!AM78/SUM(MissFill!AM$5:AM80)&gt;0.01,"",IF(MissFill!AM77/SUM(MissFill!AM$5:AM80)&gt;0.01,"",IF(MissFill!AM76/SUM(MissFill!AM$5:AM80)&gt;0.01,"",DateEnded_5Day!$A77))))))))</f>
        <v/>
      </c>
      <c r="AO77" s="13" t="str">
        <f>IF($A77&lt;='All Results'!$B$4,"",IF(SUM(MissFill!AN$5:AN80)=0,"",(IF(MissFill!AN80/SUM(MissFill!AN$5:AN80)&gt;0.01,"",IF(MissFill!AN79/SUM(MissFill!AN$5:AN80)&gt;0.01,"",IF(MissFill!AN78/SUM(MissFill!AN$5:AN80)&gt;0.01,"",IF(MissFill!AN77/SUM(MissFill!AN$5:AN80)&gt;0.01,"",IF(MissFill!AN76/SUM(MissFill!AN$5:AN80)&gt;0.01,"",DateEnded_5Day!$A77))))))))</f>
        <v/>
      </c>
      <c r="AP77" s="13" t="str">
        <f>IF($A77&lt;='All Results'!$B$4,"",IF(SUM(MissFill!AO$5:AO80)=0,"",(IF(MissFill!AO80/SUM(MissFill!AO$5:AO80)&gt;0.01,"",IF(MissFill!AO79/SUM(MissFill!AO$5:AO80)&gt;0.01,"",IF(MissFill!AO78/SUM(MissFill!AO$5:AO80)&gt;0.01,"",IF(MissFill!AO77/SUM(MissFill!AO$5:AO80)&gt;0.01,"",IF(MissFill!AO76/SUM(MissFill!AO$5:AO80)&gt;0.01,"",DateEnded_5Day!$A77))))))))</f>
        <v/>
      </c>
      <c r="AQ77" s="13" t="str">
        <f>IF($A77&lt;='All Results'!$B$4,"",IF(SUM(MissFill!AP$5:AP80)=0,"",(IF(MissFill!AP80/SUM(MissFill!AP$5:AP80)&gt;0.01,"",IF(MissFill!AP79/SUM(MissFill!AP$5:AP80)&gt;0.01,"",IF(MissFill!AP78/SUM(MissFill!AP$5:AP80)&gt;0.01,"",IF(MissFill!AP77/SUM(MissFill!AP$5:AP80)&gt;0.01,"",IF(MissFill!AP76/SUM(MissFill!AP$5:AP80)&gt;0.01,"",DateEnded_5Day!$A77))))))))</f>
        <v/>
      </c>
      <c r="AR77" s="13" t="str">
        <f>IF($A77&lt;='All Results'!$B$4,"",IF(SUM(MissFill!AQ$5:AQ80)=0,"",(IF(MissFill!AQ80/SUM(MissFill!AQ$5:AQ80)&gt;0.01,"",IF(MissFill!AQ79/SUM(MissFill!AQ$5:AQ80)&gt;0.01,"",IF(MissFill!AQ78/SUM(MissFill!AQ$5:AQ80)&gt;0.01,"",IF(MissFill!AQ77/SUM(MissFill!AQ$5:AQ80)&gt;0.01,"",IF(MissFill!AQ76/SUM(MissFill!AQ$5:AQ80)&gt;0.01,"",DateEnded_5Day!$A77))))))))</f>
        <v/>
      </c>
      <c r="AS77" s="13" t="str">
        <f>IF($A77&lt;='All Results'!$B$4,"",IF(SUM(MissFill!AR$5:AR80)=0,"",(IF(MissFill!AR80/SUM(MissFill!AR$5:AR80)&gt;0.01,"",IF(MissFill!AR79/SUM(MissFill!AR$5:AR80)&gt;0.01,"",IF(MissFill!AR78/SUM(MissFill!AR$5:AR80)&gt;0.01,"",IF(MissFill!AR77/SUM(MissFill!AR$5:AR80)&gt;0.01,"",IF(MissFill!AR76/SUM(MissFill!AR$5:AR80)&gt;0.01,"",DateEnded_5Day!$A77))))))))</f>
        <v/>
      </c>
      <c r="AT77" s="13" t="str">
        <f>IF($A77&lt;='All Results'!$B$4,"",IF(SUM(MissFill!AS$5:AS80)=0,"",(IF(MissFill!AS80/SUM(MissFill!AS$5:AS80)&gt;0.01,"",IF(MissFill!AS79/SUM(MissFill!AS$5:AS80)&gt;0.01,"",IF(MissFill!AS78/SUM(MissFill!AS$5:AS80)&gt;0.01,"",IF(MissFill!AS77/SUM(MissFill!AS$5:AS80)&gt;0.01,"",IF(MissFill!AS76/SUM(MissFill!AS$5:AS80)&gt;0.01,"",DateEnded_5Day!$A77))))))))</f>
        <v/>
      </c>
      <c r="AU77" s="13" t="str">
        <f>IF($A77&lt;='All Results'!$B$4,"",IF(SUM(MissFill!AT$5:AT80)=0,"",(IF(MissFill!AT80/SUM(MissFill!AT$5:AT80)&gt;0.01,"",IF(MissFill!AT79/SUM(MissFill!AT$5:AT80)&gt;0.01,"",IF(MissFill!AT78/SUM(MissFill!AT$5:AT80)&gt;0.01,"",IF(MissFill!AT77/SUM(MissFill!AT$5:AT80)&gt;0.01,"",IF(MissFill!AT76/SUM(MissFill!AT$5:AT80)&gt;0.01,"",DateEnded_5Day!$A77))))))))</f>
        <v/>
      </c>
      <c r="AV77" s="13" t="str">
        <f>IF($A77&lt;='All Results'!$B$4,"",IF(SUM(MissFill!AU$5:AU80)=0,"",(IF(MissFill!AU80/SUM(MissFill!AU$5:AU80)&gt;0.01,"",IF(MissFill!AU79/SUM(MissFill!AU$5:AU80)&gt;0.01,"",IF(MissFill!AU78/SUM(MissFill!AU$5:AU80)&gt;0.01,"",IF(MissFill!AU77/SUM(MissFill!AU$5:AU80)&gt;0.01,"",IF(MissFill!AU76/SUM(MissFill!AU$5:AU80)&gt;0.01,"",DateEnded_5Day!$A77))))))))</f>
        <v/>
      </c>
      <c r="AW77" s="13" t="str">
        <f>IF($A77&lt;='All Results'!$B$4,"",IF(SUM(MissFill!AV$5:AV80)=0,"",(IF(MissFill!AV80/SUM(MissFill!AV$5:AV80)&gt;0.01,"",IF(MissFill!AV79/SUM(MissFill!AV$5:AV80)&gt;0.01,"",IF(MissFill!AV78/SUM(MissFill!AV$5:AV80)&gt;0.01,"",IF(MissFill!AV77/SUM(MissFill!AV$5:AV80)&gt;0.01,"",IF(MissFill!AV76/SUM(MissFill!AV$5:AV80)&gt;0.01,"",DateEnded_5Day!$A77))))))))</f>
        <v/>
      </c>
      <c r="AX77" s="13" t="str">
        <f>IF($A77&lt;='All Results'!$B$4,"",IF(SUM(MissFill!AW$5:AW80)=0,"",(IF(MissFill!AW80/SUM(MissFill!AW$5:AW80)&gt;0.01,"",IF(MissFill!AW79/SUM(MissFill!AW$5:AW80)&gt;0.01,"",IF(MissFill!AW78/SUM(MissFill!AW$5:AW80)&gt;0.01,"",IF(MissFill!AW77/SUM(MissFill!AW$5:AW80)&gt;0.01,"",IF(MissFill!AW76/SUM(MissFill!AW$5:AW80)&gt;0.01,"",DateEnded_5Day!$A77))))))))</f>
        <v/>
      </c>
    </row>
    <row r="78" spans="1:50" x14ac:dyDescent="0.25">
      <c r="A78" s="8">
        <v>44423</v>
      </c>
      <c r="B78" s="11">
        <v>227</v>
      </c>
      <c r="C78" s="13" t="str">
        <f>IF($A78&lt;='All Results'!$B$4,"",IF(SUM(MissFill!B$5:B81)=0,"",(IF(MissFill!B81/SUM(MissFill!B$5:B81)&gt;0.01,"",IF(MissFill!B80/SUM(MissFill!B$5:B81)&gt;0.01,"",IF(MissFill!B79/SUM(MissFill!B$5:B81)&gt;0.01,"",IF(MissFill!B78/SUM(MissFill!B$5:B81)&gt;0.01,"",IF(MissFill!B77/SUM(MissFill!B$5:B81)&gt;0.01,"",DateEnded_5Day!$A78))))))))</f>
        <v/>
      </c>
      <c r="D78" s="13" t="str">
        <f>IF($A78&lt;='All Results'!$B$4,"",IF(SUM(MissFill!C$5:C81)=0,"",(IF(MissFill!C81/SUM(MissFill!C$5:C81)&gt;0.01,"",IF(MissFill!C80/SUM(MissFill!C$5:C81)&gt;0.01,"",IF(MissFill!C79/SUM(MissFill!C$5:C81)&gt;0.01,"",IF(MissFill!C78/SUM(MissFill!C$5:C81)&gt;0.01,"",IF(MissFill!C77/SUM(MissFill!C$5:C81)&gt;0.01,"",DateEnded_5Day!$A78))))))))</f>
        <v/>
      </c>
      <c r="E78" s="13" t="str">
        <f>IF($A78&lt;='All Results'!$B$4,"",IF(SUM(MissFill!D$5:D81)=0,"",(IF(MissFill!D81/SUM(MissFill!D$5:D81)&gt;0.01,"",IF(MissFill!D80/SUM(MissFill!D$5:D81)&gt;0.01,"",IF(MissFill!D79/SUM(MissFill!D$5:D81)&gt;0.01,"",IF(MissFill!D78/SUM(MissFill!D$5:D81)&gt;0.01,"",IF(MissFill!D77/SUM(MissFill!D$5:D81)&gt;0.01,"",DateEnded_5Day!$A78))))))))</f>
        <v/>
      </c>
      <c r="F78" s="13" t="str">
        <f>IF($A78&lt;='All Results'!$B$4,"",IF(SUM(MissFill!E$5:E81)=0,"",(IF(MissFill!E81/SUM(MissFill!E$5:E81)&gt;0.01,"",IF(MissFill!E80/SUM(MissFill!E$5:E81)&gt;0.01,"",IF(MissFill!E79/SUM(MissFill!E$5:E81)&gt;0.01,"",IF(MissFill!E78/SUM(MissFill!E$5:E81)&gt;0.01,"",IF(MissFill!E77/SUM(MissFill!E$5:E81)&gt;0.01,"",DateEnded_5Day!$A78))))))))</f>
        <v/>
      </c>
      <c r="G78" s="13" t="str">
        <f>IF($A78&lt;='All Results'!$B$4,"",IF(SUM(MissFill!F$5:F81)=0,"",(IF(MissFill!F81/SUM(MissFill!F$5:F81)&gt;0.01,"",IF(MissFill!F80/SUM(MissFill!F$5:F81)&gt;0.01,"",IF(MissFill!F79/SUM(MissFill!F$5:F81)&gt;0.01,"",IF(MissFill!F78/SUM(MissFill!F$5:F81)&gt;0.01,"",IF(MissFill!F77/SUM(MissFill!F$5:F81)&gt;0.01,"",DateEnded_5Day!$A78))))))))</f>
        <v/>
      </c>
      <c r="H78" s="13" t="str">
        <f>IF($A78&lt;='All Results'!$B$4,"",IF(SUM(MissFill!G$5:G81)=0,"",(IF(MissFill!G81/SUM(MissFill!G$5:G81)&gt;0.01,"",IF(MissFill!G80/SUM(MissFill!G$5:G81)&gt;0.01,"",IF(MissFill!G79/SUM(MissFill!G$5:G81)&gt;0.01,"",IF(MissFill!G78/SUM(MissFill!G$5:G81)&gt;0.01,"",IF(MissFill!G77/SUM(MissFill!G$5:G81)&gt;0.01,"",DateEnded_5Day!$A78))))))))</f>
        <v/>
      </c>
      <c r="I78" s="13" t="str">
        <f>IF($A78&lt;='All Results'!$B$4,"",IF(SUM(MissFill!H$5:H81)=0,"",(IF(MissFill!H81/SUM(MissFill!H$5:H81)&gt;0.01,"",IF(MissFill!H80/SUM(MissFill!H$5:H81)&gt;0.01,"",IF(MissFill!H79/SUM(MissFill!H$5:H81)&gt;0.01,"",IF(MissFill!H78/SUM(MissFill!H$5:H81)&gt;0.01,"",IF(MissFill!H77/SUM(MissFill!H$5:H81)&gt;0.01,"",DateEnded_5Day!$A78))))))))</f>
        <v/>
      </c>
      <c r="J78" s="13" t="str">
        <f>IF($A78&lt;='All Results'!$B$4,"",IF(SUM(MissFill!I$5:I81)=0,"",(IF(MissFill!I81/SUM(MissFill!I$5:I81)&gt;0.01,"",IF(MissFill!I80/SUM(MissFill!I$5:I81)&gt;0.01,"",IF(MissFill!I79/SUM(MissFill!I$5:I81)&gt;0.01,"",IF(MissFill!I78/SUM(MissFill!I$5:I81)&gt;0.01,"",IF(MissFill!I77/SUM(MissFill!I$5:I81)&gt;0.01,"",DateEnded_5Day!$A78))))))))</f>
        <v/>
      </c>
      <c r="K78" s="13" t="str">
        <f>IF($A78&lt;='All Results'!$B$4,"",IF(SUM(MissFill!J$5:J81)=0,"",(IF(MissFill!J81/SUM(MissFill!J$5:J81)&gt;0.01,"",IF(MissFill!J80/SUM(MissFill!J$5:J81)&gt;0.01,"",IF(MissFill!J79/SUM(MissFill!J$5:J81)&gt;0.01,"",IF(MissFill!J78/SUM(MissFill!J$5:J81)&gt;0.01,"",IF(MissFill!J77/SUM(MissFill!J$5:J81)&gt;0.01,"",DateEnded_5Day!$A78))))))))</f>
        <v/>
      </c>
      <c r="L78" s="13" t="str">
        <f>IF($A78&lt;='All Results'!$B$4,"",IF(SUM(MissFill!K$5:K81)=0,"",(IF(MissFill!K81/SUM(MissFill!K$5:K81)&gt;0.01,"",IF(MissFill!K80/SUM(MissFill!K$5:K81)&gt;0.01,"",IF(MissFill!K79/SUM(MissFill!K$5:K81)&gt;0.01,"",IF(MissFill!K78/SUM(MissFill!K$5:K81)&gt;0.01,"",IF(MissFill!K77/SUM(MissFill!K$5:K81)&gt;0.01,"",DateEnded_5Day!$A78))))))))</f>
        <v/>
      </c>
      <c r="M78" s="13" t="str">
        <f>IF($A78&lt;='All Results'!$B$4,"",IF(SUM(MissFill!L$5:L81)=0,"",(IF(MissFill!L81/SUM(MissFill!L$5:L81)&gt;0.01,"",IF(MissFill!L80/SUM(MissFill!L$5:L81)&gt;0.01,"",IF(MissFill!L79/SUM(MissFill!L$5:L81)&gt;0.01,"",IF(MissFill!L78/SUM(MissFill!L$5:L81)&gt;0.01,"",IF(MissFill!L77/SUM(MissFill!L$5:L81)&gt;0.01,"",DateEnded_5Day!$A78))))))))</f>
        <v/>
      </c>
      <c r="N78" s="13" t="str">
        <f>IF($A78&lt;='All Results'!$B$4,"",IF(SUM(MissFill!M$5:M81)=0,"",(IF(MissFill!M81/SUM(MissFill!M$5:M81)&gt;0.01,"",IF(MissFill!M80/SUM(MissFill!M$5:M81)&gt;0.01,"",IF(MissFill!M79/SUM(MissFill!M$5:M81)&gt;0.01,"",IF(MissFill!M78/SUM(MissFill!M$5:M81)&gt;0.01,"",IF(MissFill!M77/SUM(MissFill!M$5:M81)&gt;0.01,"",DateEnded_5Day!$A78))))))))</f>
        <v/>
      </c>
      <c r="O78" s="13" t="str">
        <f>IF($A78&lt;='All Results'!$B$4,"",IF(SUM(MissFill!N$5:N81)=0,"",(IF(MissFill!N81/SUM(MissFill!N$5:N81)&gt;0.01,"",IF(MissFill!N80/SUM(MissFill!N$5:N81)&gt;0.01,"",IF(MissFill!N79/SUM(MissFill!N$5:N81)&gt;0.01,"",IF(MissFill!N78/SUM(MissFill!N$5:N81)&gt;0.01,"",IF(MissFill!N77/SUM(MissFill!N$5:N81)&gt;0.01,"",DateEnded_5Day!$A78))))))))</f>
        <v/>
      </c>
      <c r="P78" s="13" t="str">
        <f>IF($A78&lt;='All Results'!$B$4,"",IF(SUM(MissFill!O$5:O81)=0,"",(IF(MissFill!O81/SUM(MissFill!O$5:O81)&gt;0.01,"",IF(MissFill!O80/SUM(MissFill!O$5:O81)&gt;0.01,"",IF(MissFill!O79/SUM(MissFill!O$5:O81)&gt;0.01,"",IF(MissFill!O78/SUM(MissFill!O$5:O81)&gt;0.01,"",IF(MissFill!O77/SUM(MissFill!O$5:O81)&gt;0.01,"",DateEnded_5Day!$A78))))))))</f>
        <v/>
      </c>
      <c r="Q78" s="13" t="str">
        <f>IF($A78&lt;='All Results'!$B$4,"",IF(SUM(MissFill!P$5:P81)=0,"",(IF(MissFill!P81/SUM(MissFill!P$5:P81)&gt;0.01,"",IF(MissFill!P80/SUM(MissFill!P$5:P81)&gt;0.01,"",IF(MissFill!P79/SUM(MissFill!P$5:P81)&gt;0.01,"",IF(MissFill!P78/SUM(MissFill!P$5:P81)&gt;0.01,"",IF(MissFill!P77/SUM(MissFill!P$5:P81)&gt;0.01,"",DateEnded_5Day!$A78))))))))</f>
        <v/>
      </c>
      <c r="R78" s="13" t="str">
        <f>IF($A78&lt;='All Results'!$B$4,"",IF(SUM(MissFill!Q$5:Q81)=0,"",(IF(MissFill!Q81/SUM(MissFill!Q$5:Q81)&gt;0.01,"",IF(MissFill!Q80/SUM(MissFill!Q$5:Q81)&gt;0.01,"",IF(MissFill!Q79/SUM(MissFill!Q$5:Q81)&gt;0.01,"",IF(MissFill!Q78/SUM(MissFill!Q$5:Q81)&gt;0.01,"",IF(MissFill!Q77/SUM(MissFill!Q$5:Q81)&gt;0.01,"",DateEnded_5Day!$A78))))))))</f>
        <v/>
      </c>
      <c r="S78" s="13" t="str">
        <f>IF($A78&lt;='All Results'!$B$4,"",IF(SUM(MissFill!R$5:R81)=0,"",(IF(MissFill!R81/SUM(MissFill!R$5:R81)&gt;0.01,"",IF(MissFill!R80/SUM(MissFill!R$5:R81)&gt;0.01,"",IF(MissFill!R79/SUM(MissFill!R$5:R81)&gt;0.01,"",IF(MissFill!R78/SUM(MissFill!R$5:R81)&gt;0.01,"",IF(MissFill!R77/SUM(MissFill!R$5:R81)&gt;0.01,"",DateEnded_5Day!$A78))))))))</f>
        <v/>
      </c>
      <c r="T78" s="13" t="str">
        <f>IF($A78&lt;='All Results'!$B$4,"",IF(SUM(MissFill!S$5:S81)=0,"",(IF(MissFill!S81/SUM(MissFill!S$5:S81)&gt;0.01,"",IF(MissFill!S80/SUM(MissFill!S$5:S81)&gt;0.01,"",IF(MissFill!S79/SUM(MissFill!S$5:S81)&gt;0.01,"",IF(MissFill!S78/SUM(MissFill!S$5:S81)&gt;0.01,"",IF(MissFill!S77/SUM(MissFill!S$5:S81)&gt;0.01,"",DateEnded_5Day!$A78))))))))</f>
        <v/>
      </c>
      <c r="U78" s="13" t="str">
        <f>IF($A78&lt;='All Results'!$B$4,"",IF(SUM(MissFill!T$5:T81)=0,"",(IF(MissFill!T81/SUM(MissFill!T$5:T81)&gt;0.01,"",IF(MissFill!T80/SUM(MissFill!T$5:T81)&gt;0.01,"",IF(MissFill!T79/SUM(MissFill!T$5:T81)&gt;0.01,"",IF(MissFill!T78/SUM(MissFill!T$5:T81)&gt;0.01,"",IF(MissFill!T77/SUM(MissFill!T$5:T81)&gt;0.01,"",DateEnded_5Day!$A78))))))))</f>
        <v/>
      </c>
      <c r="V78" s="13" t="str">
        <f>IF($A78&lt;='All Results'!$B$4,"",IF(SUM(MissFill!U$5:U81)=0,"",(IF(MissFill!U81/SUM(MissFill!U$5:U81)&gt;0.01,"",IF(MissFill!U80/SUM(MissFill!U$5:U81)&gt;0.01,"",IF(MissFill!U79/SUM(MissFill!U$5:U81)&gt;0.01,"",IF(MissFill!U78/SUM(MissFill!U$5:U81)&gt;0.01,"",IF(MissFill!U77/SUM(MissFill!U$5:U81)&gt;0.01,"",DateEnded_5Day!$A78))))))))</f>
        <v/>
      </c>
      <c r="W78" s="13" t="str">
        <f>IF($A78&lt;='All Results'!$B$4,"",IF(SUM(MissFill!V$5:V81)=0,"",(IF(MissFill!V81/SUM(MissFill!V$5:V81)&gt;0.01,"",IF(MissFill!V80/SUM(MissFill!V$5:V81)&gt;0.01,"",IF(MissFill!V79/SUM(MissFill!V$5:V81)&gt;0.01,"",IF(MissFill!V78/SUM(MissFill!V$5:V81)&gt;0.01,"",IF(MissFill!V77/SUM(MissFill!V$5:V81)&gt;0.01,"",DateEnded_5Day!$A78))))))))</f>
        <v/>
      </c>
      <c r="X78" s="13" t="str">
        <f>IF($A78&lt;='All Results'!$B$4,"",IF(SUM(MissFill!W$5:W81)=0,"",(IF(MissFill!W81/SUM(MissFill!W$5:W81)&gt;0.01,"",IF(MissFill!W80/SUM(MissFill!W$5:W81)&gt;0.01,"",IF(MissFill!W79/SUM(MissFill!W$5:W81)&gt;0.01,"",IF(MissFill!W78/SUM(MissFill!W$5:W81)&gt;0.01,"",IF(MissFill!W77/SUM(MissFill!W$5:W81)&gt;0.01,"",DateEnded_5Day!$A78))))))))</f>
        <v/>
      </c>
      <c r="Y78" s="13" t="str">
        <f>IF($A78&lt;='All Results'!$B$4,"",IF(SUM(MissFill!X$5:X81)=0,"",(IF(MissFill!X81/SUM(MissFill!X$5:X81)&gt;0.01,"",IF(MissFill!X80/SUM(MissFill!X$5:X81)&gt;0.01,"",IF(MissFill!X79/SUM(MissFill!X$5:X81)&gt;0.01,"",IF(MissFill!X78/SUM(MissFill!X$5:X81)&gt;0.01,"",IF(MissFill!X77/SUM(MissFill!X$5:X81)&gt;0.01,"",DateEnded_5Day!$A78))))))))</f>
        <v/>
      </c>
      <c r="Z78" s="13" t="str">
        <f>IF($A78&lt;='All Results'!$B$4,"",IF(SUM(MissFill!Y$5:Y81)=0,"",(IF(MissFill!Y81/SUM(MissFill!Y$5:Y81)&gt;0.01,"",IF(MissFill!Y80/SUM(MissFill!Y$5:Y81)&gt;0.01,"",IF(MissFill!Y79/SUM(MissFill!Y$5:Y81)&gt;0.01,"",IF(MissFill!Y78/SUM(MissFill!Y$5:Y81)&gt;0.01,"",IF(MissFill!Y77/SUM(MissFill!Y$5:Y81)&gt;0.01,"",DateEnded_5Day!$A78))))))))</f>
        <v/>
      </c>
      <c r="AA78" s="13" t="str">
        <f>IF($A78&lt;='All Results'!$B$4,"",IF(SUM(MissFill!Z$5:Z81)=0,"",(IF(MissFill!Z81/SUM(MissFill!Z$5:Z81)&gt;0.01,"",IF(MissFill!Z80/SUM(MissFill!Z$5:Z81)&gt;0.01,"",IF(MissFill!Z79/SUM(MissFill!Z$5:Z81)&gt;0.01,"",IF(MissFill!Z78/SUM(MissFill!Z$5:Z81)&gt;0.01,"",IF(MissFill!Z77/SUM(MissFill!Z$5:Z81)&gt;0.01,"",DateEnded_5Day!$A78))))))))</f>
        <v/>
      </c>
      <c r="AB78" s="13" t="str">
        <f>IF($A78&lt;='All Results'!$B$4,"",IF(SUM(MissFill!AA$5:AA81)=0,"",(IF(MissFill!AA81/SUM(MissFill!AA$5:AA81)&gt;0.01,"",IF(MissFill!AA80/SUM(MissFill!AA$5:AA81)&gt;0.01,"",IF(MissFill!AA79/SUM(MissFill!AA$5:AA81)&gt;0.01,"",IF(MissFill!AA78/SUM(MissFill!AA$5:AA81)&gt;0.01,"",IF(MissFill!AA77/SUM(MissFill!AA$5:AA81)&gt;0.01,"",DateEnded_5Day!$A78))))))))</f>
        <v/>
      </c>
      <c r="AC78" s="13" t="str">
        <f>IF($A78&lt;='All Results'!$B$4,"",IF(SUM(MissFill!AB$5:AB81)=0,"",(IF(MissFill!AB81/SUM(MissFill!AB$5:AB81)&gt;0.01,"",IF(MissFill!AB80/SUM(MissFill!AB$5:AB81)&gt;0.01,"",IF(MissFill!AB79/SUM(MissFill!AB$5:AB81)&gt;0.01,"",IF(MissFill!AB78/SUM(MissFill!AB$5:AB81)&gt;0.01,"",IF(MissFill!AB77/SUM(MissFill!AB$5:AB81)&gt;0.01,"",DateEnded_5Day!$A78))))))))</f>
        <v/>
      </c>
      <c r="AD78" s="13" t="str">
        <f>IF($A78&lt;='All Results'!$B$4,"",IF(SUM(MissFill!AC$5:AC81)=0,"",(IF(MissFill!AC81/SUM(MissFill!AC$5:AC81)&gt;0.01,"",IF(MissFill!AC80/SUM(MissFill!AC$5:AC81)&gt;0.01,"",IF(MissFill!AC79/SUM(MissFill!AC$5:AC81)&gt;0.01,"",IF(MissFill!AC78/SUM(MissFill!AC$5:AC81)&gt;0.01,"",IF(MissFill!AC77/SUM(MissFill!AC$5:AC81)&gt;0.01,"",DateEnded_5Day!$A78))))))))</f>
        <v/>
      </c>
      <c r="AE78" s="13" t="str">
        <f>IF($A78&lt;='All Results'!$B$4,"",IF(SUM(MissFill!AD$5:AD81)=0,"",(IF(MissFill!AD81/SUM(MissFill!AD$5:AD81)&gt;0.01,"",IF(MissFill!AD80/SUM(MissFill!AD$5:AD81)&gt;0.01,"",IF(MissFill!AD79/SUM(MissFill!AD$5:AD81)&gt;0.01,"",IF(MissFill!AD78/SUM(MissFill!AD$5:AD81)&gt;0.01,"",IF(MissFill!AD77/SUM(MissFill!AD$5:AD81)&gt;0.01,"",DateEnded_5Day!$A78))))))))</f>
        <v/>
      </c>
      <c r="AF78" s="13" t="str">
        <f>IF($A78&lt;='All Results'!$B$4,"",IF(SUM(MissFill!AE$5:AE81)=0,"",(IF(MissFill!AE81/SUM(MissFill!AE$5:AE81)&gt;0.01,"",IF(MissFill!AE80/SUM(MissFill!AE$5:AE81)&gt;0.01,"",IF(MissFill!AE79/SUM(MissFill!AE$5:AE81)&gt;0.01,"",IF(MissFill!AE78/SUM(MissFill!AE$5:AE81)&gt;0.01,"",IF(MissFill!AE77/SUM(MissFill!AE$5:AE81)&gt;0.01,"",DateEnded_5Day!$A78))))))))</f>
        <v/>
      </c>
      <c r="AG78" s="13" t="str">
        <f>IF($A78&lt;='All Results'!$B$4,"",IF(SUM(MissFill!AF$5:AF81)=0,"",(IF(MissFill!AF81/SUM(MissFill!AF$5:AF81)&gt;0.01,"",IF(MissFill!AF80/SUM(MissFill!AF$5:AF81)&gt;0.01,"",IF(MissFill!AF79/SUM(MissFill!AF$5:AF81)&gt;0.01,"",IF(MissFill!AF78/SUM(MissFill!AF$5:AF81)&gt;0.01,"",IF(MissFill!AF77/SUM(MissFill!AF$5:AF81)&gt;0.01,"",DateEnded_5Day!$A78))))))))</f>
        <v/>
      </c>
      <c r="AH78" s="13" t="str">
        <f>IF($A78&lt;='All Results'!$B$4,"",IF(SUM(MissFill!AG$5:AG81)=0,"",(IF(MissFill!AG81/SUM(MissFill!AG$5:AG81)&gt;0.01,"",IF(MissFill!AG80/SUM(MissFill!AG$5:AG81)&gt;0.01,"",IF(MissFill!AG79/SUM(MissFill!AG$5:AG81)&gt;0.01,"",IF(MissFill!AG78/SUM(MissFill!AG$5:AG81)&gt;0.01,"",IF(MissFill!AG77/SUM(MissFill!AG$5:AG81)&gt;0.01,"",DateEnded_5Day!$A78))))))))</f>
        <v/>
      </c>
      <c r="AI78" s="13" t="str">
        <f>IF($A78&lt;='All Results'!$B$4,"",IF(SUM(MissFill!AH$5:AH81)=0,"",(IF(MissFill!AH81/SUM(MissFill!AH$5:AH81)&gt;0.01,"",IF(MissFill!AH80/SUM(MissFill!AH$5:AH81)&gt;0.01,"",IF(MissFill!AH79/SUM(MissFill!AH$5:AH81)&gt;0.01,"",IF(MissFill!AH78/SUM(MissFill!AH$5:AH81)&gt;0.01,"",IF(MissFill!AH77/SUM(MissFill!AH$5:AH81)&gt;0.01,"",DateEnded_5Day!$A78))))))))</f>
        <v/>
      </c>
      <c r="AJ78" s="13" t="str">
        <f>IF($A78&lt;='All Results'!$B$4,"",IF(SUM(MissFill!AI$5:AI81)=0,"",(IF(MissFill!AI81/SUM(MissFill!AI$5:AI81)&gt;0.01,"",IF(MissFill!AI80/SUM(MissFill!AI$5:AI81)&gt;0.01,"",IF(MissFill!AI79/SUM(MissFill!AI$5:AI81)&gt;0.01,"",IF(MissFill!AI78/SUM(MissFill!AI$5:AI81)&gt;0.01,"",IF(MissFill!AI77/SUM(MissFill!AI$5:AI81)&gt;0.01,"",DateEnded_5Day!$A78))))))))</f>
        <v/>
      </c>
      <c r="AK78" s="13" t="str">
        <f>IF($A78&lt;='All Results'!$B$4,"",IF(SUM(MissFill!AJ$5:AJ81)=0,"",(IF(MissFill!AJ81/SUM(MissFill!AJ$5:AJ81)&gt;0.01,"",IF(MissFill!AJ80/SUM(MissFill!AJ$5:AJ81)&gt;0.01,"",IF(MissFill!AJ79/SUM(MissFill!AJ$5:AJ81)&gt;0.01,"",IF(MissFill!AJ78/SUM(MissFill!AJ$5:AJ81)&gt;0.01,"",IF(MissFill!AJ77/SUM(MissFill!AJ$5:AJ81)&gt;0.01,"",DateEnded_5Day!$A78))))))))</f>
        <v/>
      </c>
      <c r="AL78" s="13" t="str">
        <f>IF($A78&lt;='All Results'!$B$4,"",IF(SUM(MissFill!AK$5:AK81)=0,"",(IF(MissFill!AK81/SUM(MissFill!AK$5:AK81)&gt;0.01,"",IF(MissFill!AK80/SUM(MissFill!AK$5:AK81)&gt;0.01,"",IF(MissFill!AK79/SUM(MissFill!AK$5:AK81)&gt;0.01,"",IF(MissFill!AK78/SUM(MissFill!AK$5:AK81)&gt;0.01,"",IF(MissFill!AK77/SUM(MissFill!AK$5:AK81)&gt;0.01,"",DateEnded_5Day!$A78))))))))</f>
        <v/>
      </c>
      <c r="AM78" s="13" t="str">
        <f>IF($A78&lt;='All Results'!$B$4,"",IF(SUM(MissFill!AL$5:AL81)=0,"",(IF(MissFill!AL81/SUM(MissFill!AL$5:AL81)&gt;0.01,"",IF(MissFill!AL80/SUM(MissFill!AL$5:AL81)&gt;0.01,"",IF(MissFill!AL79/SUM(MissFill!AL$5:AL81)&gt;0.01,"",IF(MissFill!AL78/SUM(MissFill!AL$5:AL81)&gt;0.01,"",IF(MissFill!AL77/SUM(MissFill!AL$5:AL81)&gt;0.01,"",DateEnded_5Day!$A78))))))))</f>
        <v/>
      </c>
      <c r="AN78" s="13" t="str">
        <f>IF($A78&lt;='All Results'!$B$4,"",IF(SUM(MissFill!AM$5:AM81)=0,"",(IF(MissFill!AM81/SUM(MissFill!AM$5:AM81)&gt;0.01,"",IF(MissFill!AM80/SUM(MissFill!AM$5:AM81)&gt;0.01,"",IF(MissFill!AM79/SUM(MissFill!AM$5:AM81)&gt;0.01,"",IF(MissFill!AM78/SUM(MissFill!AM$5:AM81)&gt;0.01,"",IF(MissFill!AM77/SUM(MissFill!AM$5:AM81)&gt;0.01,"",DateEnded_5Day!$A78))))))))</f>
        <v/>
      </c>
      <c r="AO78" s="13" t="str">
        <f>IF($A78&lt;='All Results'!$B$4,"",IF(SUM(MissFill!AN$5:AN81)=0,"",(IF(MissFill!AN81/SUM(MissFill!AN$5:AN81)&gt;0.01,"",IF(MissFill!AN80/SUM(MissFill!AN$5:AN81)&gt;0.01,"",IF(MissFill!AN79/SUM(MissFill!AN$5:AN81)&gt;0.01,"",IF(MissFill!AN78/SUM(MissFill!AN$5:AN81)&gt;0.01,"",IF(MissFill!AN77/SUM(MissFill!AN$5:AN81)&gt;0.01,"",DateEnded_5Day!$A78))))))))</f>
        <v/>
      </c>
      <c r="AP78" s="13" t="str">
        <f>IF($A78&lt;='All Results'!$B$4,"",IF(SUM(MissFill!AO$5:AO81)=0,"",(IF(MissFill!AO81/SUM(MissFill!AO$5:AO81)&gt;0.01,"",IF(MissFill!AO80/SUM(MissFill!AO$5:AO81)&gt;0.01,"",IF(MissFill!AO79/SUM(MissFill!AO$5:AO81)&gt;0.01,"",IF(MissFill!AO78/SUM(MissFill!AO$5:AO81)&gt;0.01,"",IF(MissFill!AO77/SUM(MissFill!AO$5:AO81)&gt;0.01,"",DateEnded_5Day!$A78))))))))</f>
        <v/>
      </c>
      <c r="AQ78" s="13" t="str">
        <f>IF($A78&lt;='All Results'!$B$4,"",IF(SUM(MissFill!AP$5:AP81)=0,"",(IF(MissFill!AP81/SUM(MissFill!AP$5:AP81)&gt;0.01,"",IF(MissFill!AP80/SUM(MissFill!AP$5:AP81)&gt;0.01,"",IF(MissFill!AP79/SUM(MissFill!AP$5:AP81)&gt;0.01,"",IF(MissFill!AP78/SUM(MissFill!AP$5:AP81)&gt;0.01,"",IF(MissFill!AP77/SUM(MissFill!AP$5:AP81)&gt;0.01,"",DateEnded_5Day!$A78))))))))</f>
        <v/>
      </c>
      <c r="AR78" s="13" t="str">
        <f>IF($A78&lt;='All Results'!$B$4,"",IF(SUM(MissFill!AQ$5:AQ81)=0,"",(IF(MissFill!AQ81/SUM(MissFill!AQ$5:AQ81)&gt;0.01,"",IF(MissFill!AQ80/SUM(MissFill!AQ$5:AQ81)&gt;0.01,"",IF(MissFill!AQ79/SUM(MissFill!AQ$5:AQ81)&gt;0.01,"",IF(MissFill!AQ78/SUM(MissFill!AQ$5:AQ81)&gt;0.01,"",IF(MissFill!AQ77/SUM(MissFill!AQ$5:AQ81)&gt;0.01,"",DateEnded_5Day!$A78))))))))</f>
        <v/>
      </c>
      <c r="AS78" s="13" t="str">
        <f>IF($A78&lt;='All Results'!$B$4,"",IF(SUM(MissFill!AR$5:AR81)=0,"",(IF(MissFill!AR81/SUM(MissFill!AR$5:AR81)&gt;0.01,"",IF(MissFill!AR80/SUM(MissFill!AR$5:AR81)&gt;0.01,"",IF(MissFill!AR79/SUM(MissFill!AR$5:AR81)&gt;0.01,"",IF(MissFill!AR78/SUM(MissFill!AR$5:AR81)&gt;0.01,"",IF(MissFill!AR77/SUM(MissFill!AR$5:AR81)&gt;0.01,"",DateEnded_5Day!$A78))))))))</f>
        <v/>
      </c>
      <c r="AT78" s="13" t="str">
        <f>IF($A78&lt;='All Results'!$B$4,"",IF(SUM(MissFill!AS$5:AS81)=0,"",(IF(MissFill!AS81/SUM(MissFill!AS$5:AS81)&gt;0.01,"",IF(MissFill!AS80/SUM(MissFill!AS$5:AS81)&gt;0.01,"",IF(MissFill!AS79/SUM(MissFill!AS$5:AS81)&gt;0.01,"",IF(MissFill!AS78/SUM(MissFill!AS$5:AS81)&gt;0.01,"",IF(MissFill!AS77/SUM(MissFill!AS$5:AS81)&gt;0.01,"",DateEnded_5Day!$A78))))))))</f>
        <v/>
      </c>
      <c r="AU78" s="13" t="str">
        <f>IF($A78&lt;='All Results'!$B$4,"",IF(SUM(MissFill!AT$5:AT81)=0,"",(IF(MissFill!AT81/SUM(MissFill!AT$5:AT81)&gt;0.01,"",IF(MissFill!AT80/SUM(MissFill!AT$5:AT81)&gt;0.01,"",IF(MissFill!AT79/SUM(MissFill!AT$5:AT81)&gt;0.01,"",IF(MissFill!AT78/SUM(MissFill!AT$5:AT81)&gt;0.01,"",IF(MissFill!AT77/SUM(MissFill!AT$5:AT81)&gt;0.01,"",DateEnded_5Day!$A78))))))))</f>
        <v/>
      </c>
      <c r="AV78" s="13" t="str">
        <f>IF($A78&lt;='All Results'!$B$4,"",IF(SUM(MissFill!AU$5:AU81)=0,"",(IF(MissFill!AU81/SUM(MissFill!AU$5:AU81)&gt;0.01,"",IF(MissFill!AU80/SUM(MissFill!AU$5:AU81)&gt;0.01,"",IF(MissFill!AU79/SUM(MissFill!AU$5:AU81)&gt;0.01,"",IF(MissFill!AU78/SUM(MissFill!AU$5:AU81)&gt;0.01,"",IF(MissFill!AU77/SUM(MissFill!AU$5:AU81)&gt;0.01,"",DateEnded_5Day!$A78))))))))</f>
        <v/>
      </c>
      <c r="AW78" s="13" t="str">
        <f>IF($A78&lt;='All Results'!$B$4,"",IF(SUM(MissFill!AV$5:AV81)=0,"",(IF(MissFill!AV81/SUM(MissFill!AV$5:AV81)&gt;0.01,"",IF(MissFill!AV80/SUM(MissFill!AV$5:AV81)&gt;0.01,"",IF(MissFill!AV79/SUM(MissFill!AV$5:AV81)&gt;0.01,"",IF(MissFill!AV78/SUM(MissFill!AV$5:AV81)&gt;0.01,"",IF(MissFill!AV77/SUM(MissFill!AV$5:AV81)&gt;0.01,"",DateEnded_5Day!$A78))))))))</f>
        <v/>
      </c>
      <c r="AX78" s="13" t="str">
        <f>IF($A78&lt;='All Results'!$B$4,"",IF(SUM(MissFill!AW$5:AW81)=0,"",(IF(MissFill!AW81/SUM(MissFill!AW$5:AW81)&gt;0.01,"",IF(MissFill!AW80/SUM(MissFill!AW$5:AW81)&gt;0.01,"",IF(MissFill!AW79/SUM(MissFill!AW$5:AW81)&gt;0.01,"",IF(MissFill!AW78/SUM(MissFill!AW$5:AW81)&gt;0.01,"",IF(MissFill!AW77/SUM(MissFill!AW$5:AW81)&gt;0.01,"",DateEnded_5Day!$A78))))))))</f>
        <v/>
      </c>
    </row>
    <row r="79" spans="1:50" x14ac:dyDescent="0.25">
      <c r="A79" s="8">
        <v>44424</v>
      </c>
      <c r="B79" s="11">
        <v>228</v>
      </c>
      <c r="C79" s="13" t="str">
        <f>IF($A79&lt;='All Results'!$B$4,"",IF(SUM(MissFill!B$5:B82)=0,"",(IF(MissFill!B82/SUM(MissFill!B$5:B82)&gt;0.01,"",IF(MissFill!B81/SUM(MissFill!B$5:B82)&gt;0.01,"",IF(MissFill!B80/SUM(MissFill!B$5:B82)&gt;0.01,"",IF(MissFill!B79/SUM(MissFill!B$5:B82)&gt;0.01,"",IF(MissFill!B78/SUM(MissFill!B$5:B82)&gt;0.01,"",DateEnded_5Day!$A79))))))))</f>
        <v/>
      </c>
      <c r="D79" s="13" t="str">
        <f>IF($A79&lt;='All Results'!$B$4,"",IF(SUM(MissFill!C$5:C82)=0,"",(IF(MissFill!C82/SUM(MissFill!C$5:C82)&gt;0.01,"",IF(MissFill!C81/SUM(MissFill!C$5:C82)&gt;0.01,"",IF(MissFill!C80/SUM(MissFill!C$5:C82)&gt;0.01,"",IF(MissFill!C79/SUM(MissFill!C$5:C82)&gt;0.01,"",IF(MissFill!C78/SUM(MissFill!C$5:C82)&gt;0.01,"",DateEnded_5Day!$A79))))))))</f>
        <v/>
      </c>
      <c r="E79" s="13" t="str">
        <f>IF($A79&lt;='All Results'!$B$4,"",IF(SUM(MissFill!D$5:D82)=0,"",(IF(MissFill!D82/SUM(MissFill!D$5:D82)&gt;0.01,"",IF(MissFill!D81/SUM(MissFill!D$5:D82)&gt;0.01,"",IF(MissFill!D80/SUM(MissFill!D$5:D82)&gt;0.01,"",IF(MissFill!D79/SUM(MissFill!D$5:D82)&gt;0.01,"",IF(MissFill!D78/SUM(MissFill!D$5:D82)&gt;0.01,"",DateEnded_5Day!$A79))))))))</f>
        <v/>
      </c>
      <c r="F79" s="13" t="str">
        <f>IF($A79&lt;='All Results'!$B$4,"",IF(SUM(MissFill!E$5:E82)=0,"",(IF(MissFill!E82/SUM(MissFill!E$5:E82)&gt;0.01,"",IF(MissFill!E81/SUM(MissFill!E$5:E82)&gt;0.01,"",IF(MissFill!E80/SUM(MissFill!E$5:E82)&gt;0.01,"",IF(MissFill!E79/SUM(MissFill!E$5:E82)&gt;0.01,"",IF(MissFill!E78/SUM(MissFill!E$5:E82)&gt;0.01,"",DateEnded_5Day!$A79))))))))</f>
        <v/>
      </c>
      <c r="G79" s="13" t="str">
        <f>IF($A79&lt;='All Results'!$B$4,"",IF(SUM(MissFill!F$5:F82)=0,"",(IF(MissFill!F82/SUM(MissFill!F$5:F82)&gt;0.01,"",IF(MissFill!F81/SUM(MissFill!F$5:F82)&gt;0.01,"",IF(MissFill!F80/SUM(MissFill!F$5:F82)&gt;0.01,"",IF(MissFill!F79/SUM(MissFill!F$5:F82)&gt;0.01,"",IF(MissFill!F78/SUM(MissFill!F$5:F82)&gt;0.01,"",DateEnded_5Day!$A79))))))))</f>
        <v/>
      </c>
      <c r="H79" s="13" t="str">
        <f>IF($A79&lt;='All Results'!$B$4,"",IF(SUM(MissFill!G$5:G82)=0,"",(IF(MissFill!G82/SUM(MissFill!G$5:G82)&gt;0.01,"",IF(MissFill!G81/SUM(MissFill!G$5:G82)&gt;0.01,"",IF(MissFill!G80/SUM(MissFill!G$5:G82)&gt;0.01,"",IF(MissFill!G79/SUM(MissFill!G$5:G82)&gt;0.01,"",IF(MissFill!G78/SUM(MissFill!G$5:G82)&gt;0.01,"",DateEnded_5Day!$A79))))))))</f>
        <v/>
      </c>
      <c r="I79" s="13" t="str">
        <f>IF($A79&lt;='All Results'!$B$4,"",IF(SUM(MissFill!H$5:H82)=0,"",(IF(MissFill!H82/SUM(MissFill!H$5:H82)&gt;0.01,"",IF(MissFill!H81/SUM(MissFill!H$5:H82)&gt;0.01,"",IF(MissFill!H80/SUM(MissFill!H$5:H82)&gt;0.01,"",IF(MissFill!H79/SUM(MissFill!H$5:H82)&gt;0.01,"",IF(MissFill!H78/SUM(MissFill!H$5:H82)&gt;0.01,"",DateEnded_5Day!$A79))))))))</f>
        <v/>
      </c>
      <c r="J79" s="13" t="str">
        <f>IF($A79&lt;='All Results'!$B$4,"",IF(SUM(MissFill!I$5:I82)=0,"",(IF(MissFill!I82/SUM(MissFill!I$5:I82)&gt;0.01,"",IF(MissFill!I81/SUM(MissFill!I$5:I82)&gt;0.01,"",IF(MissFill!I80/SUM(MissFill!I$5:I82)&gt;0.01,"",IF(MissFill!I79/SUM(MissFill!I$5:I82)&gt;0.01,"",IF(MissFill!I78/SUM(MissFill!I$5:I82)&gt;0.01,"",DateEnded_5Day!$A79))))))))</f>
        <v/>
      </c>
      <c r="K79" s="13" t="str">
        <f>IF($A79&lt;='All Results'!$B$4,"",IF(SUM(MissFill!J$5:J82)=0,"",(IF(MissFill!J82/SUM(MissFill!J$5:J82)&gt;0.01,"",IF(MissFill!J81/SUM(MissFill!J$5:J82)&gt;0.01,"",IF(MissFill!J80/SUM(MissFill!J$5:J82)&gt;0.01,"",IF(MissFill!J79/SUM(MissFill!J$5:J82)&gt;0.01,"",IF(MissFill!J78/SUM(MissFill!J$5:J82)&gt;0.01,"",DateEnded_5Day!$A79))))))))</f>
        <v/>
      </c>
      <c r="L79" s="13" t="str">
        <f>IF($A79&lt;='All Results'!$B$4,"",IF(SUM(MissFill!K$5:K82)=0,"",(IF(MissFill!K82/SUM(MissFill!K$5:K82)&gt;0.01,"",IF(MissFill!K81/SUM(MissFill!K$5:K82)&gt;0.01,"",IF(MissFill!K80/SUM(MissFill!K$5:K82)&gt;0.01,"",IF(MissFill!K79/SUM(MissFill!K$5:K82)&gt;0.01,"",IF(MissFill!K78/SUM(MissFill!K$5:K82)&gt;0.01,"",DateEnded_5Day!$A79))))))))</f>
        <v/>
      </c>
      <c r="M79" s="13" t="str">
        <f>IF($A79&lt;='All Results'!$B$4,"",IF(SUM(MissFill!L$5:L82)=0,"",(IF(MissFill!L82/SUM(MissFill!L$5:L82)&gt;0.01,"",IF(MissFill!L81/SUM(MissFill!L$5:L82)&gt;0.01,"",IF(MissFill!L80/SUM(MissFill!L$5:L82)&gt;0.01,"",IF(MissFill!L79/SUM(MissFill!L$5:L82)&gt;0.01,"",IF(MissFill!L78/SUM(MissFill!L$5:L82)&gt;0.01,"",DateEnded_5Day!$A79))))))))</f>
        <v/>
      </c>
      <c r="N79" s="13" t="str">
        <f>IF($A79&lt;='All Results'!$B$4,"",IF(SUM(MissFill!M$5:M82)=0,"",(IF(MissFill!M82/SUM(MissFill!M$5:M82)&gt;0.01,"",IF(MissFill!M81/SUM(MissFill!M$5:M82)&gt;0.01,"",IF(MissFill!M80/SUM(MissFill!M$5:M82)&gt;0.01,"",IF(MissFill!M79/SUM(MissFill!M$5:M82)&gt;0.01,"",IF(MissFill!M78/SUM(MissFill!M$5:M82)&gt;0.01,"",DateEnded_5Day!$A79))))))))</f>
        <v/>
      </c>
      <c r="O79" s="13" t="str">
        <f>IF($A79&lt;='All Results'!$B$4,"",IF(SUM(MissFill!N$5:N82)=0,"",(IF(MissFill!N82/SUM(MissFill!N$5:N82)&gt;0.01,"",IF(MissFill!N81/SUM(MissFill!N$5:N82)&gt;0.01,"",IF(MissFill!N80/SUM(MissFill!N$5:N82)&gt;0.01,"",IF(MissFill!N79/SUM(MissFill!N$5:N82)&gt;0.01,"",IF(MissFill!N78/SUM(MissFill!N$5:N82)&gt;0.01,"",DateEnded_5Day!$A79))))))))</f>
        <v/>
      </c>
      <c r="P79" s="13" t="str">
        <f>IF($A79&lt;='All Results'!$B$4,"",IF(SUM(MissFill!O$5:O82)=0,"",(IF(MissFill!O82/SUM(MissFill!O$5:O82)&gt;0.01,"",IF(MissFill!O81/SUM(MissFill!O$5:O82)&gt;0.01,"",IF(MissFill!O80/SUM(MissFill!O$5:O82)&gt;0.01,"",IF(MissFill!O79/SUM(MissFill!O$5:O82)&gt;0.01,"",IF(MissFill!O78/SUM(MissFill!O$5:O82)&gt;0.01,"",DateEnded_5Day!$A79))))))))</f>
        <v/>
      </c>
      <c r="Q79" s="13" t="str">
        <f>IF($A79&lt;='All Results'!$B$4,"",IF(SUM(MissFill!P$5:P82)=0,"",(IF(MissFill!P82/SUM(MissFill!P$5:P82)&gt;0.01,"",IF(MissFill!P81/SUM(MissFill!P$5:P82)&gt;0.01,"",IF(MissFill!P80/SUM(MissFill!P$5:P82)&gt;0.01,"",IF(MissFill!P79/SUM(MissFill!P$5:P82)&gt;0.01,"",IF(MissFill!P78/SUM(MissFill!P$5:P82)&gt;0.01,"",DateEnded_5Day!$A79))))))))</f>
        <v/>
      </c>
      <c r="R79" s="13" t="str">
        <f>IF($A79&lt;='All Results'!$B$4,"",IF(SUM(MissFill!Q$5:Q82)=0,"",(IF(MissFill!Q82/SUM(MissFill!Q$5:Q82)&gt;0.01,"",IF(MissFill!Q81/SUM(MissFill!Q$5:Q82)&gt;0.01,"",IF(MissFill!Q80/SUM(MissFill!Q$5:Q82)&gt;0.01,"",IF(MissFill!Q79/SUM(MissFill!Q$5:Q82)&gt;0.01,"",IF(MissFill!Q78/SUM(MissFill!Q$5:Q82)&gt;0.01,"",DateEnded_5Day!$A79))))))))</f>
        <v/>
      </c>
      <c r="S79" s="13" t="str">
        <f>IF($A79&lt;='All Results'!$B$4,"",IF(SUM(MissFill!R$5:R82)=0,"",(IF(MissFill!R82/SUM(MissFill!R$5:R82)&gt;0.01,"",IF(MissFill!R81/SUM(MissFill!R$5:R82)&gt;0.01,"",IF(MissFill!R80/SUM(MissFill!R$5:R82)&gt;0.01,"",IF(MissFill!R79/SUM(MissFill!R$5:R82)&gt;0.01,"",IF(MissFill!R78/SUM(MissFill!R$5:R82)&gt;0.01,"",DateEnded_5Day!$A79))))))))</f>
        <v/>
      </c>
      <c r="T79" s="13" t="str">
        <f>IF($A79&lt;='All Results'!$B$4,"",IF(SUM(MissFill!S$5:S82)=0,"",(IF(MissFill!S82/SUM(MissFill!S$5:S82)&gt;0.01,"",IF(MissFill!S81/SUM(MissFill!S$5:S82)&gt;0.01,"",IF(MissFill!S80/SUM(MissFill!S$5:S82)&gt;0.01,"",IF(MissFill!S79/SUM(MissFill!S$5:S82)&gt;0.01,"",IF(MissFill!S78/SUM(MissFill!S$5:S82)&gt;0.01,"",DateEnded_5Day!$A79))))))))</f>
        <v/>
      </c>
      <c r="U79" s="13" t="str">
        <f>IF($A79&lt;='All Results'!$B$4,"",IF(SUM(MissFill!T$5:T82)=0,"",(IF(MissFill!T82/SUM(MissFill!T$5:T82)&gt;0.01,"",IF(MissFill!T81/SUM(MissFill!T$5:T82)&gt;0.01,"",IF(MissFill!T80/SUM(MissFill!T$5:T82)&gt;0.01,"",IF(MissFill!T79/SUM(MissFill!T$5:T82)&gt;0.01,"",IF(MissFill!T78/SUM(MissFill!T$5:T82)&gt;0.01,"",DateEnded_5Day!$A79))))))))</f>
        <v/>
      </c>
      <c r="V79" s="13" t="str">
        <f>IF($A79&lt;='All Results'!$B$4,"",IF(SUM(MissFill!U$5:U82)=0,"",(IF(MissFill!U82/SUM(MissFill!U$5:U82)&gt;0.01,"",IF(MissFill!U81/SUM(MissFill!U$5:U82)&gt;0.01,"",IF(MissFill!U80/SUM(MissFill!U$5:U82)&gt;0.01,"",IF(MissFill!U79/SUM(MissFill!U$5:U82)&gt;0.01,"",IF(MissFill!U78/SUM(MissFill!U$5:U82)&gt;0.01,"",DateEnded_5Day!$A79))))))))</f>
        <v/>
      </c>
      <c r="W79" s="13" t="str">
        <f>IF($A79&lt;='All Results'!$B$4,"",IF(SUM(MissFill!V$5:V82)=0,"",(IF(MissFill!V82/SUM(MissFill!V$5:V82)&gt;0.01,"",IF(MissFill!V81/SUM(MissFill!V$5:V82)&gt;0.01,"",IF(MissFill!V80/SUM(MissFill!V$5:V82)&gt;0.01,"",IF(MissFill!V79/SUM(MissFill!V$5:V82)&gt;0.01,"",IF(MissFill!V78/SUM(MissFill!V$5:V82)&gt;0.01,"",DateEnded_5Day!$A79))))))))</f>
        <v/>
      </c>
      <c r="X79" s="13" t="str">
        <f>IF($A79&lt;='All Results'!$B$4,"",IF(SUM(MissFill!W$5:W82)=0,"",(IF(MissFill!W82/SUM(MissFill!W$5:W82)&gt;0.01,"",IF(MissFill!W81/SUM(MissFill!W$5:W82)&gt;0.01,"",IF(MissFill!W80/SUM(MissFill!W$5:W82)&gt;0.01,"",IF(MissFill!W79/SUM(MissFill!W$5:W82)&gt;0.01,"",IF(MissFill!W78/SUM(MissFill!W$5:W82)&gt;0.01,"",DateEnded_5Day!$A79))))))))</f>
        <v/>
      </c>
      <c r="Y79" s="13" t="str">
        <f>IF($A79&lt;='All Results'!$B$4,"",IF(SUM(MissFill!X$5:X82)=0,"",(IF(MissFill!X82/SUM(MissFill!X$5:X82)&gt;0.01,"",IF(MissFill!X81/SUM(MissFill!X$5:X82)&gt;0.01,"",IF(MissFill!X80/SUM(MissFill!X$5:X82)&gt;0.01,"",IF(MissFill!X79/SUM(MissFill!X$5:X82)&gt;0.01,"",IF(MissFill!X78/SUM(MissFill!X$5:X82)&gt;0.01,"",DateEnded_5Day!$A79))))))))</f>
        <v/>
      </c>
      <c r="Z79" s="13" t="str">
        <f>IF($A79&lt;='All Results'!$B$4,"",IF(SUM(MissFill!Y$5:Y82)=0,"",(IF(MissFill!Y82/SUM(MissFill!Y$5:Y82)&gt;0.01,"",IF(MissFill!Y81/SUM(MissFill!Y$5:Y82)&gt;0.01,"",IF(MissFill!Y80/SUM(MissFill!Y$5:Y82)&gt;0.01,"",IF(MissFill!Y79/SUM(MissFill!Y$5:Y82)&gt;0.01,"",IF(MissFill!Y78/SUM(MissFill!Y$5:Y82)&gt;0.01,"",DateEnded_5Day!$A79))))))))</f>
        <v/>
      </c>
      <c r="AA79" s="13" t="str">
        <f>IF($A79&lt;='All Results'!$B$4,"",IF(SUM(MissFill!Z$5:Z82)=0,"",(IF(MissFill!Z82/SUM(MissFill!Z$5:Z82)&gt;0.01,"",IF(MissFill!Z81/SUM(MissFill!Z$5:Z82)&gt;0.01,"",IF(MissFill!Z80/SUM(MissFill!Z$5:Z82)&gt;0.01,"",IF(MissFill!Z79/SUM(MissFill!Z$5:Z82)&gt;0.01,"",IF(MissFill!Z78/SUM(MissFill!Z$5:Z82)&gt;0.01,"",DateEnded_5Day!$A79))))))))</f>
        <v/>
      </c>
      <c r="AB79" s="13" t="str">
        <f>IF($A79&lt;='All Results'!$B$4,"",IF(SUM(MissFill!AA$5:AA82)=0,"",(IF(MissFill!AA82/SUM(MissFill!AA$5:AA82)&gt;0.01,"",IF(MissFill!AA81/SUM(MissFill!AA$5:AA82)&gt;0.01,"",IF(MissFill!AA80/SUM(MissFill!AA$5:AA82)&gt;0.01,"",IF(MissFill!AA79/SUM(MissFill!AA$5:AA82)&gt;0.01,"",IF(MissFill!AA78/SUM(MissFill!AA$5:AA82)&gt;0.01,"",DateEnded_5Day!$A79))))))))</f>
        <v/>
      </c>
      <c r="AC79" s="13" t="str">
        <f>IF($A79&lt;='All Results'!$B$4,"",IF(SUM(MissFill!AB$5:AB82)=0,"",(IF(MissFill!AB82/SUM(MissFill!AB$5:AB82)&gt;0.01,"",IF(MissFill!AB81/SUM(MissFill!AB$5:AB82)&gt;0.01,"",IF(MissFill!AB80/SUM(MissFill!AB$5:AB82)&gt;0.01,"",IF(MissFill!AB79/SUM(MissFill!AB$5:AB82)&gt;0.01,"",IF(MissFill!AB78/SUM(MissFill!AB$5:AB82)&gt;0.01,"",DateEnded_5Day!$A79))))))))</f>
        <v/>
      </c>
      <c r="AD79" s="13" t="str">
        <f>IF($A79&lt;='All Results'!$B$4,"",IF(SUM(MissFill!AC$5:AC82)=0,"",(IF(MissFill!AC82/SUM(MissFill!AC$5:AC82)&gt;0.01,"",IF(MissFill!AC81/SUM(MissFill!AC$5:AC82)&gt;0.01,"",IF(MissFill!AC80/SUM(MissFill!AC$5:AC82)&gt;0.01,"",IF(MissFill!AC79/SUM(MissFill!AC$5:AC82)&gt;0.01,"",IF(MissFill!AC78/SUM(MissFill!AC$5:AC82)&gt;0.01,"",DateEnded_5Day!$A79))))))))</f>
        <v/>
      </c>
      <c r="AE79" s="13" t="str">
        <f>IF($A79&lt;='All Results'!$B$4,"",IF(SUM(MissFill!AD$5:AD82)=0,"",(IF(MissFill!AD82/SUM(MissFill!AD$5:AD82)&gt;0.01,"",IF(MissFill!AD81/SUM(MissFill!AD$5:AD82)&gt;0.01,"",IF(MissFill!AD80/SUM(MissFill!AD$5:AD82)&gt;0.01,"",IF(MissFill!AD79/SUM(MissFill!AD$5:AD82)&gt;0.01,"",IF(MissFill!AD78/SUM(MissFill!AD$5:AD82)&gt;0.01,"",DateEnded_5Day!$A79))))))))</f>
        <v/>
      </c>
      <c r="AF79" s="13" t="str">
        <f>IF($A79&lt;='All Results'!$B$4,"",IF(SUM(MissFill!AE$5:AE82)=0,"",(IF(MissFill!AE82/SUM(MissFill!AE$5:AE82)&gt;0.01,"",IF(MissFill!AE81/SUM(MissFill!AE$5:AE82)&gt;0.01,"",IF(MissFill!AE80/SUM(MissFill!AE$5:AE82)&gt;0.01,"",IF(MissFill!AE79/SUM(MissFill!AE$5:AE82)&gt;0.01,"",IF(MissFill!AE78/SUM(MissFill!AE$5:AE82)&gt;0.01,"",DateEnded_5Day!$A79))))))))</f>
        <v/>
      </c>
      <c r="AG79" s="13" t="str">
        <f>IF($A79&lt;='All Results'!$B$4,"",IF(SUM(MissFill!AF$5:AF82)=0,"",(IF(MissFill!AF82/SUM(MissFill!AF$5:AF82)&gt;0.01,"",IF(MissFill!AF81/SUM(MissFill!AF$5:AF82)&gt;0.01,"",IF(MissFill!AF80/SUM(MissFill!AF$5:AF82)&gt;0.01,"",IF(MissFill!AF79/SUM(MissFill!AF$5:AF82)&gt;0.01,"",IF(MissFill!AF78/SUM(MissFill!AF$5:AF82)&gt;0.01,"",DateEnded_5Day!$A79))))))))</f>
        <v/>
      </c>
      <c r="AH79" s="13" t="str">
        <f>IF($A79&lt;='All Results'!$B$4,"",IF(SUM(MissFill!AG$5:AG82)=0,"",(IF(MissFill!AG82/SUM(MissFill!AG$5:AG82)&gt;0.01,"",IF(MissFill!AG81/SUM(MissFill!AG$5:AG82)&gt;0.01,"",IF(MissFill!AG80/SUM(MissFill!AG$5:AG82)&gt;0.01,"",IF(MissFill!AG79/SUM(MissFill!AG$5:AG82)&gt;0.01,"",IF(MissFill!AG78/SUM(MissFill!AG$5:AG82)&gt;0.01,"",DateEnded_5Day!$A79))))))))</f>
        <v/>
      </c>
      <c r="AI79" s="13" t="str">
        <f>IF($A79&lt;='All Results'!$B$4,"",IF(SUM(MissFill!AH$5:AH82)=0,"",(IF(MissFill!AH82/SUM(MissFill!AH$5:AH82)&gt;0.01,"",IF(MissFill!AH81/SUM(MissFill!AH$5:AH82)&gt;0.01,"",IF(MissFill!AH80/SUM(MissFill!AH$5:AH82)&gt;0.01,"",IF(MissFill!AH79/SUM(MissFill!AH$5:AH82)&gt;0.01,"",IF(MissFill!AH78/SUM(MissFill!AH$5:AH82)&gt;0.01,"",DateEnded_5Day!$A79))))))))</f>
        <v/>
      </c>
      <c r="AJ79" s="13" t="str">
        <f>IF($A79&lt;='All Results'!$B$4,"",IF(SUM(MissFill!AI$5:AI82)=0,"",(IF(MissFill!AI82/SUM(MissFill!AI$5:AI82)&gt;0.01,"",IF(MissFill!AI81/SUM(MissFill!AI$5:AI82)&gt;0.01,"",IF(MissFill!AI80/SUM(MissFill!AI$5:AI82)&gt;0.01,"",IF(MissFill!AI79/SUM(MissFill!AI$5:AI82)&gt;0.01,"",IF(MissFill!AI78/SUM(MissFill!AI$5:AI82)&gt;0.01,"",DateEnded_5Day!$A79))))))))</f>
        <v/>
      </c>
      <c r="AK79" s="13" t="str">
        <f>IF($A79&lt;='All Results'!$B$4,"",IF(SUM(MissFill!AJ$5:AJ82)=0,"",(IF(MissFill!AJ82/SUM(MissFill!AJ$5:AJ82)&gt;0.01,"",IF(MissFill!AJ81/SUM(MissFill!AJ$5:AJ82)&gt;0.01,"",IF(MissFill!AJ80/SUM(MissFill!AJ$5:AJ82)&gt;0.01,"",IF(MissFill!AJ79/SUM(MissFill!AJ$5:AJ82)&gt;0.01,"",IF(MissFill!AJ78/SUM(MissFill!AJ$5:AJ82)&gt;0.01,"",DateEnded_5Day!$A79))))))))</f>
        <v/>
      </c>
      <c r="AL79" s="13" t="str">
        <f>IF($A79&lt;='All Results'!$B$4,"",IF(SUM(MissFill!AK$5:AK82)=0,"",(IF(MissFill!AK82/SUM(MissFill!AK$5:AK82)&gt;0.01,"",IF(MissFill!AK81/SUM(MissFill!AK$5:AK82)&gt;0.01,"",IF(MissFill!AK80/SUM(MissFill!AK$5:AK82)&gt;0.01,"",IF(MissFill!AK79/SUM(MissFill!AK$5:AK82)&gt;0.01,"",IF(MissFill!AK78/SUM(MissFill!AK$5:AK82)&gt;0.01,"",DateEnded_5Day!$A79))))))))</f>
        <v/>
      </c>
      <c r="AM79" s="13" t="str">
        <f>IF($A79&lt;='All Results'!$B$4,"",IF(SUM(MissFill!AL$5:AL82)=0,"",(IF(MissFill!AL82/SUM(MissFill!AL$5:AL82)&gt;0.01,"",IF(MissFill!AL81/SUM(MissFill!AL$5:AL82)&gt;0.01,"",IF(MissFill!AL80/SUM(MissFill!AL$5:AL82)&gt;0.01,"",IF(MissFill!AL79/SUM(MissFill!AL$5:AL82)&gt;0.01,"",IF(MissFill!AL78/SUM(MissFill!AL$5:AL82)&gt;0.01,"",DateEnded_5Day!$A79))))))))</f>
        <v/>
      </c>
      <c r="AN79" s="13" t="str">
        <f>IF($A79&lt;='All Results'!$B$4,"",IF(SUM(MissFill!AM$5:AM82)=0,"",(IF(MissFill!AM82/SUM(MissFill!AM$5:AM82)&gt;0.01,"",IF(MissFill!AM81/SUM(MissFill!AM$5:AM82)&gt;0.01,"",IF(MissFill!AM80/SUM(MissFill!AM$5:AM82)&gt;0.01,"",IF(MissFill!AM79/SUM(MissFill!AM$5:AM82)&gt;0.01,"",IF(MissFill!AM78/SUM(MissFill!AM$5:AM82)&gt;0.01,"",DateEnded_5Day!$A79))))))))</f>
        <v/>
      </c>
      <c r="AO79" s="13" t="str">
        <f>IF($A79&lt;='All Results'!$B$4,"",IF(SUM(MissFill!AN$5:AN82)=0,"",(IF(MissFill!AN82/SUM(MissFill!AN$5:AN82)&gt;0.01,"",IF(MissFill!AN81/SUM(MissFill!AN$5:AN82)&gt;0.01,"",IF(MissFill!AN80/SUM(MissFill!AN$5:AN82)&gt;0.01,"",IF(MissFill!AN79/SUM(MissFill!AN$5:AN82)&gt;0.01,"",IF(MissFill!AN78/SUM(MissFill!AN$5:AN82)&gt;0.01,"",DateEnded_5Day!$A79))))))))</f>
        <v/>
      </c>
      <c r="AP79" s="13" t="str">
        <f>IF($A79&lt;='All Results'!$B$4,"",IF(SUM(MissFill!AO$5:AO82)=0,"",(IF(MissFill!AO82/SUM(MissFill!AO$5:AO82)&gt;0.01,"",IF(MissFill!AO81/SUM(MissFill!AO$5:AO82)&gt;0.01,"",IF(MissFill!AO80/SUM(MissFill!AO$5:AO82)&gt;0.01,"",IF(MissFill!AO79/SUM(MissFill!AO$5:AO82)&gt;0.01,"",IF(MissFill!AO78/SUM(MissFill!AO$5:AO82)&gt;0.01,"",DateEnded_5Day!$A79))))))))</f>
        <v/>
      </c>
      <c r="AQ79" s="13" t="str">
        <f>IF($A79&lt;='All Results'!$B$4,"",IF(SUM(MissFill!AP$5:AP82)=0,"",(IF(MissFill!AP82/SUM(MissFill!AP$5:AP82)&gt;0.01,"",IF(MissFill!AP81/SUM(MissFill!AP$5:AP82)&gt;0.01,"",IF(MissFill!AP80/SUM(MissFill!AP$5:AP82)&gt;0.01,"",IF(MissFill!AP79/SUM(MissFill!AP$5:AP82)&gt;0.01,"",IF(MissFill!AP78/SUM(MissFill!AP$5:AP82)&gt;0.01,"",DateEnded_5Day!$A79))))))))</f>
        <v/>
      </c>
      <c r="AR79" s="13" t="str">
        <f>IF($A79&lt;='All Results'!$B$4,"",IF(SUM(MissFill!AQ$5:AQ82)=0,"",(IF(MissFill!AQ82/SUM(MissFill!AQ$5:AQ82)&gt;0.01,"",IF(MissFill!AQ81/SUM(MissFill!AQ$5:AQ82)&gt;0.01,"",IF(MissFill!AQ80/SUM(MissFill!AQ$5:AQ82)&gt;0.01,"",IF(MissFill!AQ79/SUM(MissFill!AQ$5:AQ82)&gt;0.01,"",IF(MissFill!AQ78/SUM(MissFill!AQ$5:AQ82)&gt;0.01,"",DateEnded_5Day!$A79))))))))</f>
        <v/>
      </c>
      <c r="AS79" s="13" t="str">
        <f>IF($A79&lt;='All Results'!$B$4,"",IF(SUM(MissFill!AR$5:AR82)=0,"",(IF(MissFill!AR82/SUM(MissFill!AR$5:AR82)&gt;0.01,"",IF(MissFill!AR81/SUM(MissFill!AR$5:AR82)&gt;0.01,"",IF(MissFill!AR80/SUM(MissFill!AR$5:AR82)&gt;0.01,"",IF(MissFill!AR79/SUM(MissFill!AR$5:AR82)&gt;0.01,"",IF(MissFill!AR78/SUM(MissFill!AR$5:AR82)&gt;0.01,"",DateEnded_5Day!$A79))))))))</f>
        <v/>
      </c>
      <c r="AT79" s="13" t="str">
        <f>IF($A79&lt;='All Results'!$B$4,"",IF(SUM(MissFill!AS$5:AS82)=0,"",(IF(MissFill!AS82/SUM(MissFill!AS$5:AS82)&gt;0.01,"",IF(MissFill!AS81/SUM(MissFill!AS$5:AS82)&gt;0.01,"",IF(MissFill!AS80/SUM(MissFill!AS$5:AS82)&gt;0.01,"",IF(MissFill!AS79/SUM(MissFill!AS$5:AS82)&gt;0.01,"",IF(MissFill!AS78/SUM(MissFill!AS$5:AS82)&gt;0.01,"",DateEnded_5Day!$A79))))))))</f>
        <v/>
      </c>
      <c r="AU79" s="13" t="str">
        <f>IF($A79&lt;='All Results'!$B$4,"",IF(SUM(MissFill!AT$5:AT82)=0,"",(IF(MissFill!AT82/SUM(MissFill!AT$5:AT82)&gt;0.01,"",IF(MissFill!AT81/SUM(MissFill!AT$5:AT82)&gt;0.01,"",IF(MissFill!AT80/SUM(MissFill!AT$5:AT82)&gt;0.01,"",IF(MissFill!AT79/SUM(MissFill!AT$5:AT82)&gt;0.01,"",IF(MissFill!AT78/SUM(MissFill!AT$5:AT82)&gt;0.01,"",DateEnded_5Day!$A79))))))))</f>
        <v/>
      </c>
      <c r="AV79" s="13" t="str">
        <f>IF($A79&lt;='All Results'!$B$4,"",IF(SUM(MissFill!AU$5:AU82)=0,"",(IF(MissFill!AU82/SUM(MissFill!AU$5:AU82)&gt;0.01,"",IF(MissFill!AU81/SUM(MissFill!AU$5:AU82)&gt;0.01,"",IF(MissFill!AU80/SUM(MissFill!AU$5:AU82)&gt;0.01,"",IF(MissFill!AU79/SUM(MissFill!AU$5:AU82)&gt;0.01,"",IF(MissFill!AU78/SUM(MissFill!AU$5:AU82)&gt;0.01,"",DateEnded_5Day!$A79))))))))</f>
        <v/>
      </c>
      <c r="AW79" s="13" t="str">
        <f>IF($A79&lt;='All Results'!$B$4,"",IF(SUM(MissFill!AV$5:AV82)=0,"",(IF(MissFill!AV82/SUM(MissFill!AV$5:AV82)&gt;0.01,"",IF(MissFill!AV81/SUM(MissFill!AV$5:AV82)&gt;0.01,"",IF(MissFill!AV80/SUM(MissFill!AV$5:AV82)&gt;0.01,"",IF(MissFill!AV79/SUM(MissFill!AV$5:AV82)&gt;0.01,"",IF(MissFill!AV78/SUM(MissFill!AV$5:AV82)&gt;0.01,"",DateEnded_5Day!$A79))))))))</f>
        <v/>
      </c>
      <c r="AX79" s="13" t="str">
        <f>IF($A79&lt;='All Results'!$B$4,"",IF(SUM(MissFill!AW$5:AW82)=0,"",(IF(MissFill!AW82/SUM(MissFill!AW$5:AW82)&gt;0.01,"",IF(MissFill!AW81/SUM(MissFill!AW$5:AW82)&gt;0.01,"",IF(MissFill!AW80/SUM(MissFill!AW$5:AW82)&gt;0.01,"",IF(MissFill!AW79/SUM(MissFill!AW$5:AW82)&gt;0.01,"",IF(MissFill!AW78/SUM(MissFill!AW$5:AW82)&gt;0.01,"",DateEnded_5Day!$A79))))))))</f>
        <v/>
      </c>
    </row>
    <row r="80" spans="1:50" x14ac:dyDescent="0.25">
      <c r="A80" s="8">
        <v>44425</v>
      </c>
      <c r="B80" s="11">
        <v>229</v>
      </c>
      <c r="C80" s="13" t="str">
        <f>IF($A80&lt;='All Results'!$B$4,"",IF(SUM(MissFill!B$5:B83)=0,"",(IF(MissFill!B83/SUM(MissFill!B$5:B83)&gt;0.01,"",IF(MissFill!B82/SUM(MissFill!B$5:B83)&gt;0.01,"",IF(MissFill!B81/SUM(MissFill!B$5:B83)&gt;0.01,"",IF(MissFill!B80/SUM(MissFill!B$5:B83)&gt;0.01,"",IF(MissFill!B79/SUM(MissFill!B$5:B83)&gt;0.01,"",DateEnded_5Day!$A80))))))))</f>
        <v/>
      </c>
      <c r="D80" s="13" t="str">
        <f>IF($A80&lt;='All Results'!$B$4,"",IF(SUM(MissFill!C$5:C83)=0,"",(IF(MissFill!C83/SUM(MissFill!C$5:C83)&gt;0.01,"",IF(MissFill!C82/SUM(MissFill!C$5:C83)&gt;0.01,"",IF(MissFill!C81/SUM(MissFill!C$5:C83)&gt;0.01,"",IF(MissFill!C80/SUM(MissFill!C$5:C83)&gt;0.01,"",IF(MissFill!C79/SUM(MissFill!C$5:C83)&gt;0.01,"",DateEnded_5Day!$A80))))))))</f>
        <v/>
      </c>
      <c r="E80" s="13" t="str">
        <f>IF($A80&lt;='All Results'!$B$4,"",IF(SUM(MissFill!D$5:D83)=0,"",(IF(MissFill!D83/SUM(MissFill!D$5:D83)&gt;0.01,"",IF(MissFill!D82/SUM(MissFill!D$5:D83)&gt;0.01,"",IF(MissFill!D81/SUM(MissFill!D$5:D83)&gt;0.01,"",IF(MissFill!D80/SUM(MissFill!D$5:D83)&gt;0.01,"",IF(MissFill!D79/SUM(MissFill!D$5:D83)&gt;0.01,"",DateEnded_5Day!$A80))))))))</f>
        <v/>
      </c>
      <c r="F80" s="13" t="str">
        <f>IF($A80&lt;='All Results'!$B$4,"",IF(SUM(MissFill!E$5:E83)=0,"",(IF(MissFill!E83/SUM(MissFill!E$5:E83)&gt;0.01,"",IF(MissFill!E82/SUM(MissFill!E$5:E83)&gt;0.01,"",IF(MissFill!E81/SUM(MissFill!E$5:E83)&gt;0.01,"",IF(MissFill!E80/SUM(MissFill!E$5:E83)&gt;0.01,"",IF(MissFill!E79/SUM(MissFill!E$5:E83)&gt;0.01,"",DateEnded_5Day!$A80))))))))</f>
        <v/>
      </c>
      <c r="G80" s="13" t="str">
        <f>IF($A80&lt;='All Results'!$B$4,"",IF(SUM(MissFill!F$5:F83)=0,"",(IF(MissFill!F83/SUM(MissFill!F$5:F83)&gt;0.01,"",IF(MissFill!F82/SUM(MissFill!F$5:F83)&gt;0.01,"",IF(MissFill!F81/SUM(MissFill!F$5:F83)&gt;0.01,"",IF(MissFill!F80/SUM(MissFill!F$5:F83)&gt;0.01,"",IF(MissFill!F79/SUM(MissFill!F$5:F83)&gt;0.01,"",DateEnded_5Day!$A80))))))))</f>
        <v/>
      </c>
      <c r="H80" s="13" t="str">
        <f>IF($A80&lt;='All Results'!$B$4,"",IF(SUM(MissFill!G$5:G83)=0,"",(IF(MissFill!G83/SUM(MissFill!G$5:G83)&gt;0.01,"",IF(MissFill!G82/SUM(MissFill!G$5:G83)&gt;0.01,"",IF(MissFill!G81/SUM(MissFill!G$5:G83)&gt;0.01,"",IF(MissFill!G80/SUM(MissFill!G$5:G83)&gt;0.01,"",IF(MissFill!G79/SUM(MissFill!G$5:G83)&gt;0.01,"",DateEnded_5Day!$A80))))))))</f>
        <v/>
      </c>
      <c r="I80" s="13" t="str">
        <f>IF($A80&lt;='All Results'!$B$4,"",IF(SUM(MissFill!H$5:H83)=0,"",(IF(MissFill!H83/SUM(MissFill!H$5:H83)&gt;0.01,"",IF(MissFill!H82/SUM(MissFill!H$5:H83)&gt;0.01,"",IF(MissFill!H81/SUM(MissFill!H$5:H83)&gt;0.01,"",IF(MissFill!H80/SUM(MissFill!H$5:H83)&gt;0.01,"",IF(MissFill!H79/SUM(MissFill!H$5:H83)&gt;0.01,"",DateEnded_5Day!$A80))))))))</f>
        <v/>
      </c>
      <c r="J80" s="13" t="str">
        <f>IF($A80&lt;='All Results'!$B$4,"",IF(SUM(MissFill!I$5:I83)=0,"",(IF(MissFill!I83/SUM(MissFill!I$5:I83)&gt;0.01,"",IF(MissFill!I82/SUM(MissFill!I$5:I83)&gt;0.01,"",IF(MissFill!I81/SUM(MissFill!I$5:I83)&gt;0.01,"",IF(MissFill!I80/SUM(MissFill!I$5:I83)&gt;0.01,"",IF(MissFill!I79/SUM(MissFill!I$5:I83)&gt;0.01,"",DateEnded_5Day!$A80))))))))</f>
        <v/>
      </c>
      <c r="K80" s="13" t="str">
        <f>IF($A80&lt;='All Results'!$B$4,"",IF(SUM(MissFill!J$5:J83)=0,"",(IF(MissFill!J83/SUM(MissFill!J$5:J83)&gt;0.01,"",IF(MissFill!J82/SUM(MissFill!J$5:J83)&gt;0.01,"",IF(MissFill!J81/SUM(MissFill!J$5:J83)&gt;0.01,"",IF(MissFill!J80/SUM(MissFill!J$5:J83)&gt;0.01,"",IF(MissFill!J79/SUM(MissFill!J$5:J83)&gt;0.01,"",DateEnded_5Day!$A80))))))))</f>
        <v/>
      </c>
      <c r="L80" s="13" t="str">
        <f>IF($A80&lt;='All Results'!$B$4,"",IF(SUM(MissFill!K$5:K83)=0,"",(IF(MissFill!K83/SUM(MissFill!K$5:K83)&gt;0.01,"",IF(MissFill!K82/SUM(MissFill!K$5:K83)&gt;0.01,"",IF(MissFill!K81/SUM(MissFill!K$5:K83)&gt;0.01,"",IF(MissFill!K80/SUM(MissFill!K$5:K83)&gt;0.01,"",IF(MissFill!K79/SUM(MissFill!K$5:K83)&gt;0.01,"",DateEnded_5Day!$A80))))))))</f>
        <v/>
      </c>
      <c r="M80" s="13" t="str">
        <f>IF($A80&lt;='All Results'!$B$4,"",IF(SUM(MissFill!L$5:L83)=0,"",(IF(MissFill!L83/SUM(MissFill!L$5:L83)&gt;0.01,"",IF(MissFill!L82/SUM(MissFill!L$5:L83)&gt;0.01,"",IF(MissFill!L81/SUM(MissFill!L$5:L83)&gt;0.01,"",IF(MissFill!L80/SUM(MissFill!L$5:L83)&gt;0.01,"",IF(MissFill!L79/SUM(MissFill!L$5:L83)&gt;0.01,"",DateEnded_5Day!$A80))))))))</f>
        <v/>
      </c>
      <c r="N80" s="13" t="str">
        <f>IF($A80&lt;='All Results'!$B$4,"",IF(SUM(MissFill!M$5:M83)=0,"",(IF(MissFill!M83/SUM(MissFill!M$5:M83)&gt;0.01,"",IF(MissFill!M82/SUM(MissFill!M$5:M83)&gt;0.01,"",IF(MissFill!M81/SUM(MissFill!M$5:M83)&gt;0.01,"",IF(MissFill!M80/SUM(MissFill!M$5:M83)&gt;0.01,"",IF(MissFill!M79/SUM(MissFill!M$5:M83)&gt;0.01,"",DateEnded_5Day!$A80))))))))</f>
        <v/>
      </c>
      <c r="O80" s="13" t="str">
        <f>IF($A80&lt;='All Results'!$B$4,"",IF(SUM(MissFill!N$5:N83)=0,"",(IF(MissFill!N83/SUM(MissFill!N$5:N83)&gt;0.01,"",IF(MissFill!N82/SUM(MissFill!N$5:N83)&gt;0.01,"",IF(MissFill!N81/SUM(MissFill!N$5:N83)&gt;0.01,"",IF(MissFill!N80/SUM(MissFill!N$5:N83)&gt;0.01,"",IF(MissFill!N79/SUM(MissFill!N$5:N83)&gt;0.01,"",DateEnded_5Day!$A80))))))))</f>
        <v/>
      </c>
      <c r="P80" s="13" t="str">
        <f>IF($A80&lt;='All Results'!$B$4,"",IF(SUM(MissFill!O$5:O83)=0,"",(IF(MissFill!O83/SUM(MissFill!O$5:O83)&gt;0.01,"",IF(MissFill!O82/SUM(MissFill!O$5:O83)&gt;0.01,"",IF(MissFill!O81/SUM(MissFill!O$5:O83)&gt;0.01,"",IF(MissFill!O80/SUM(MissFill!O$5:O83)&gt;0.01,"",IF(MissFill!O79/SUM(MissFill!O$5:O83)&gt;0.01,"",DateEnded_5Day!$A80))))))))</f>
        <v/>
      </c>
      <c r="Q80" s="13" t="str">
        <f>IF($A80&lt;='All Results'!$B$4,"",IF(SUM(MissFill!P$5:P83)=0,"",(IF(MissFill!P83/SUM(MissFill!P$5:P83)&gt;0.01,"",IF(MissFill!P82/SUM(MissFill!P$5:P83)&gt;0.01,"",IF(MissFill!P81/SUM(MissFill!P$5:P83)&gt;0.01,"",IF(MissFill!P80/SUM(MissFill!P$5:P83)&gt;0.01,"",IF(MissFill!P79/SUM(MissFill!P$5:P83)&gt;0.01,"",DateEnded_5Day!$A80))))))))</f>
        <v/>
      </c>
      <c r="R80" s="13" t="str">
        <f>IF($A80&lt;='All Results'!$B$4,"",IF(SUM(MissFill!Q$5:Q83)=0,"",(IF(MissFill!Q83/SUM(MissFill!Q$5:Q83)&gt;0.01,"",IF(MissFill!Q82/SUM(MissFill!Q$5:Q83)&gt;0.01,"",IF(MissFill!Q81/SUM(MissFill!Q$5:Q83)&gt;0.01,"",IF(MissFill!Q80/SUM(MissFill!Q$5:Q83)&gt;0.01,"",IF(MissFill!Q79/SUM(MissFill!Q$5:Q83)&gt;0.01,"",DateEnded_5Day!$A80))))))))</f>
        <v/>
      </c>
      <c r="S80" s="13" t="str">
        <f>IF($A80&lt;='All Results'!$B$4,"",IF(SUM(MissFill!R$5:R83)=0,"",(IF(MissFill!R83/SUM(MissFill!R$5:R83)&gt;0.01,"",IF(MissFill!R82/SUM(MissFill!R$5:R83)&gt;0.01,"",IF(MissFill!R81/SUM(MissFill!R$5:R83)&gt;0.01,"",IF(MissFill!R80/SUM(MissFill!R$5:R83)&gt;0.01,"",IF(MissFill!R79/SUM(MissFill!R$5:R83)&gt;0.01,"",DateEnded_5Day!$A80))))))))</f>
        <v/>
      </c>
      <c r="T80" s="13" t="str">
        <f>IF($A80&lt;='All Results'!$B$4,"",IF(SUM(MissFill!S$5:S83)=0,"",(IF(MissFill!S83/SUM(MissFill!S$5:S83)&gt;0.01,"",IF(MissFill!S82/SUM(MissFill!S$5:S83)&gt;0.01,"",IF(MissFill!S81/SUM(MissFill!S$5:S83)&gt;0.01,"",IF(MissFill!S80/SUM(MissFill!S$5:S83)&gt;0.01,"",IF(MissFill!S79/SUM(MissFill!S$5:S83)&gt;0.01,"",DateEnded_5Day!$A80))))))))</f>
        <v/>
      </c>
      <c r="U80" s="13" t="str">
        <f>IF($A80&lt;='All Results'!$B$4,"",IF(SUM(MissFill!T$5:T83)=0,"",(IF(MissFill!T83/SUM(MissFill!T$5:T83)&gt;0.01,"",IF(MissFill!T82/SUM(MissFill!T$5:T83)&gt;0.01,"",IF(MissFill!T81/SUM(MissFill!T$5:T83)&gt;0.01,"",IF(MissFill!T80/SUM(MissFill!T$5:T83)&gt;0.01,"",IF(MissFill!T79/SUM(MissFill!T$5:T83)&gt;0.01,"",DateEnded_5Day!$A80))))))))</f>
        <v/>
      </c>
      <c r="V80" s="13" t="str">
        <f>IF($A80&lt;='All Results'!$B$4,"",IF(SUM(MissFill!U$5:U83)=0,"",(IF(MissFill!U83/SUM(MissFill!U$5:U83)&gt;0.01,"",IF(MissFill!U82/SUM(MissFill!U$5:U83)&gt;0.01,"",IF(MissFill!U81/SUM(MissFill!U$5:U83)&gt;0.01,"",IF(MissFill!U80/SUM(MissFill!U$5:U83)&gt;0.01,"",IF(MissFill!U79/SUM(MissFill!U$5:U83)&gt;0.01,"",DateEnded_5Day!$A80))))))))</f>
        <v/>
      </c>
      <c r="W80" s="13" t="str">
        <f>IF($A80&lt;='All Results'!$B$4,"",IF(SUM(MissFill!V$5:V83)=0,"",(IF(MissFill!V83/SUM(MissFill!V$5:V83)&gt;0.01,"",IF(MissFill!V82/SUM(MissFill!V$5:V83)&gt;0.01,"",IF(MissFill!V81/SUM(MissFill!V$5:V83)&gt;0.01,"",IF(MissFill!V80/SUM(MissFill!V$5:V83)&gt;0.01,"",IF(MissFill!V79/SUM(MissFill!V$5:V83)&gt;0.01,"",DateEnded_5Day!$A80))))))))</f>
        <v/>
      </c>
      <c r="X80" s="13" t="str">
        <f>IF($A80&lt;='All Results'!$B$4,"",IF(SUM(MissFill!W$5:W83)=0,"",(IF(MissFill!W83/SUM(MissFill!W$5:W83)&gt;0.01,"",IF(MissFill!W82/SUM(MissFill!W$5:W83)&gt;0.01,"",IF(MissFill!W81/SUM(MissFill!W$5:W83)&gt;0.01,"",IF(MissFill!W80/SUM(MissFill!W$5:W83)&gt;0.01,"",IF(MissFill!W79/SUM(MissFill!W$5:W83)&gt;0.01,"",DateEnded_5Day!$A80))))))))</f>
        <v/>
      </c>
      <c r="Y80" s="13" t="str">
        <f>IF($A80&lt;='All Results'!$B$4,"",IF(SUM(MissFill!X$5:X83)=0,"",(IF(MissFill!X83/SUM(MissFill!X$5:X83)&gt;0.01,"",IF(MissFill!X82/SUM(MissFill!X$5:X83)&gt;0.01,"",IF(MissFill!X81/SUM(MissFill!X$5:X83)&gt;0.01,"",IF(MissFill!X80/SUM(MissFill!X$5:X83)&gt;0.01,"",IF(MissFill!X79/SUM(MissFill!X$5:X83)&gt;0.01,"",DateEnded_5Day!$A80))))))))</f>
        <v/>
      </c>
      <c r="Z80" s="13" t="str">
        <f>IF($A80&lt;='All Results'!$B$4,"",IF(SUM(MissFill!Y$5:Y83)=0,"",(IF(MissFill!Y83/SUM(MissFill!Y$5:Y83)&gt;0.01,"",IF(MissFill!Y82/SUM(MissFill!Y$5:Y83)&gt;0.01,"",IF(MissFill!Y81/SUM(MissFill!Y$5:Y83)&gt;0.01,"",IF(MissFill!Y80/SUM(MissFill!Y$5:Y83)&gt;0.01,"",IF(MissFill!Y79/SUM(MissFill!Y$5:Y83)&gt;0.01,"",DateEnded_5Day!$A80))))))))</f>
        <v/>
      </c>
      <c r="AA80" s="13" t="str">
        <f>IF($A80&lt;='All Results'!$B$4,"",IF(SUM(MissFill!Z$5:Z83)=0,"",(IF(MissFill!Z83/SUM(MissFill!Z$5:Z83)&gt;0.01,"",IF(MissFill!Z82/SUM(MissFill!Z$5:Z83)&gt;0.01,"",IF(MissFill!Z81/SUM(MissFill!Z$5:Z83)&gt;0.01,"",IF(MissFill!Z80/SUM(MissFill!Z$5:Z83)&gt;0.01,"",IF(MissFill!Z79/SUM(MissFill!Z$5:Z83)&gt;0.01,"",DateEnded_5Day!$A80))))))))</f>
        <v/>
      </c>
      <c r="AB80" s="13" t="str">
        <f>IF($A80&lt;='All Results'!$B$4,"",IF(SUM(MissFill!AA$5:AA83)=0,"",(IF(MissFill!AA83/SUM(MissFill!AA$5:AA83)&gt;0.01,"",IF(MissFill!AA82/SUM(MissFill!AA$5:AA83)&gt;0.01,"",IF(MissFill!AA81/SUM(MissFill!AA$5:AA83)&gt;0.01,"",IF(MissFill!AA80/SUM(MissFill!AA$5:AA83)&gt;0.01,"",IF(MissFill!AA79/SUM(MissFill!AA$5:AA83)&gt;0.01,"",DateEnded_5Day!$A80))))))))</f>
        <v/>
      </c>
      <c r="AC80" s="13" t="str">
        <f>IF($A80&lt;='All Results'!$B$4,"",IF(SUM(MissFill!AB$5:AB83)=0,"",(IF(MissFill!AB83/SUM(MissFill!AB$5:AB83)&gt;0.01,"",IF(MissFill!AB82/SUM(MissFill!AB$5:AB83)&gt;0.01,"",IF(MissFill!AB81/SUM(MissFill!AB$5:AB83)&gt;0.01,"",IF(MissFill!AB80/SUM(MissFill!AB$5:AB83)&gt;0.01,"",IF(MissFill!AB79/SUM(MissFill!AB$5:AB83)&gt;0.01,"",DateEnded_5Day!$A80))))))))</f>
        <v/>
      </c>
      <c r="AD80" s="13" t="str">
        <f>IF($A80&lt;='All Results'!$B$4,"",IF(SUM(MissFill!AC$5:AC83)=0,"",(IF(MissFill!AC83/SUM(MissFill!AC$5:AC83)&gt;0.01,"",IF(MissFill!AC82/SUM(MissFill!AC$5:AC83)&gt;0.01,"",IF(MissFill!AC81/SUM(MissFill!AC$5:AC83)&gt;0.01,"",IF(MissFill!AC80/SUM(MissFill!AC$5:AC83)&gt;0.01,"",IF(MissFill!AC79/SUM(MissFill!AC$5:AC83)&gt;0.01,"",DateEnded_5Day!$A80))))))))</f>
        <v/>
      </c>
      <c r="AE80" s="13" t="str">
        <f>IF($A80&lt;='All Results'!$B$4,"",IF(SUM(MissFill!AD$5:AD83)=0,"",(IF(MissFill!AD83/SUM(MissFill!AD$5:AD83)&gt;0.01,"",IF(MissFill!AD82/SUM(MissFill!AD$5:AD83)&gt;0.01,"",IF(MissFill!AD81/SUM(MissFill!AD$5:AD83)&gt;0.01,"",IF(MissFill!AD80/SUM(MissFill!AD$5:AD83)&gt;0.01,"",IF(MissFill!AD79/SUM(MissFill!AD$5:AD83)&gt;0.01,"",DateEnded_5Day!$A80))))))))</f>
        <v/>
      </c>
      <c r="AF80" s="13" t="str">
        <f>IF($A80&lt;='All Results'!$B$4,"",IF(SUM(MissFill!AE$5:AE83)=0,"",(IF(MissFill!AE83/SUM(MissFill!AE$5:AE83)&gt;0.01,"",IF(MissFill!AE82/SUM(MissFill!AE$5:AE83)&gt;0.01,"",IF(MissFill!AE81/SUM(MissFill!AE$5:AE83)&gt;0.01,"",IF(MissFill!AE80/SUM(MissFill!AE$5:AE83)&gt;0.01,"",IF(MissFill!AE79/SUM(MissFill!AE$5:AE83)&gt;0.01,"",DateEnded_5Day!$A80))))))))</f>
        <v/>
      </c>
      <c r="AG80" s="13" t="str">
        <f>IF($A80&lt;='All Results'!$B$4,"",IF(SUM(MissFill!AF$5:AF83)=0,"",(IF(MissFill!AF83/SUM(MissFill!AF$5:AF83)&gt;0.01,"",IF(MissFill!AF82/SUM(MissFill!AF$5:AF83)&gt;0.01,"",IF(MissFill!AF81/SUM(MissFill!AF$5:AF83)&gt;0.01,"",IF(MissFill!AF80/SUM(MissFill!AF$5:AF83)&gt;0.01,"",IF(MissFill!AF79/SUM(MissFill!AF$5:AF83)&gt;0.01,"",DateEnded_5Day!$A80))))))))</f>
        <v/>
      </c>
      <c r="AH80" s="13" t="str">
        <f>IF($A80&lt;='All Results'!$B$4,"",IF(SUM(MissFill!AG$5:AG83)=0,"",(IF(MissFill!AG83/SUM(MissFill!AG$5:AG83)&gt;0.01,"",IF(MissFill!AG82/SUM(MissFill!AG$5:AG83)&gt;0.01,"",IF(MissFill!AG81/SUM(MissFill!AG$5:AG83)&gt;0.01,"",IF(MissFill!AG80/SUM(MissFill!AG$5:AG83)&gt;0.01,"",IF(MissFill!AG79/SUM(MissFill!AG$5:AG83)&gt;0.01,"",DateEnded_5Day!$A80))))))))</f>
        <v/>
      </c>
      <c r="AI80" s="13" t="str">
        <f>IF($A80&lt;='All Results'!$B$4,"",IF(SUM(MissFill!AH$5:AH83)=0,"",(IF(MissFill!AH83/SUM(MissFill!AH$5:AH83)&gt;0.01,"",IF(MissFill!AH82/SUM(MissFill!AH$5:AH83)&gt;0.01,"",IF(MissFill!AH81/SUM(MissFill!AH$5:AH83)&gt;0.01,"",IF(MissFill!AH80/SUM(MissFill!AH$5:AH83)&gt;0.01,"",IF(MissFill!AH79/SUM(MissFill!AH$5:AH83)&gt;0.01,"",DateEnded_5Day!$A80))))))))</f>
        <v/>
      </c>
      <c r="AJ80" s="13" t="str">
        <f>IF($A80&lt;='All Results'!$B$4,"",IF(SUM(MissFill!AI$5:AI83)=0,"",(IF(MissFill!AI83/SUM(MissFill!AI$5:AI83)&gt;0.01,"",IF(MissFill!AI82/SUM(MissFill!AI$5:AI83)&gt;0.01,"",IF(MissFill!AI81/SUM(MissFill!AI$5:AI83)&gt;0.01,"",IF(MissFill!AI80/SUM(MissFill!AI$5:AI83)&gt;0.01,"",IF(MissFill!AI79/SUM(MissFill!AI$5:AI83)&gt;0.01,"",DateEnded_5Day!$A80))))))))</f>
        <v/>
      </c>
      <c r="AK80" s="13" t="str">
        <f>IF($A80&lt;='All Results'!$B$4,"",IF(SUM(MissFill!AJ$5:AJ83)=0,"",(IF(MissFill!AJ83/SUM(MissFill!AJ$5:AJ83)&gt;0.01,"",IF(MissFill!AJ82/SUM(MissFill!AJ$5:AJ83)&gt;0.01,"",IF(MissFill!AJ81/SUM(MissFill!AJ$5:AJ83)&gt;0.01,"",IF(MissFill!AJ80/SUM(MissFill!AJ$5:AJ83)&gt;0.01,"",IF(MissFill!AJ79/SUM(MissFill!AJ$5:AJ83)&gt;0.01,"",DateEnded_5Day!$A80))))))))</f>
        <v/>
      </c>
      <c r="AL80" s="13" t="str">
        <f>IF($A80&lt;='All Results'!$B$4,"",IF(SUM(MissFill!AK$5:AK83)=0,"",(IF(MissFill!AK83/SUM(MissFill!AK$5:AK83)&gt;0.01,"",IF(MissFill!AK82/SUM(MissFill!AK$5:AK83)&gt;0.01,"",IF(MissFill!AK81/SUM(MissFill!AK$5:AK83)&gt;0.01,"",IF(MissFill!AK80/SUM(MissFill!AK$5:AK83)&gt;0.01,"",IF(MissFill!AK79/SUM(MissFill!AK$5:AK83)&gt;0.01,"",DateEnded_5Day!$A80))))))))</f>
        <v/>
      </c>
      <c r="AM80" s="13" t="str">
        <f>IF($A80&lt;='All Results'!$B$4,"",IF(SUM(MissFill!AL$5:AL83)=0,"",(IF(MissFill!AL83/SUM(MissFill!AL$5:AL83)&gt;0.01,"",IF(MissFill!AL82/SUM(MissFill!AL$5:AL83)&gt;0.01,"",IF(MissFill!AL81/SUM(MissFill!AL$5:AL83)&gt;0.01,"",IF(MissFill!AL80/SUM(MissFill!AL$5:AL83)&gt;0.01,"",IF(MissFill!AL79/SUM(MissFill!AL$5:AL83)&gt;0.01,"",DateEnded_5Day!$A80))))))))</f>
        <v/>
      </c>
      <c r="AN80" s="13" t="str">
        <f>IF($A80&lt;='All Results'!$B$4,"",IF(SUM(MissFill!AM$5:AM83)=0,"",(IF(MissFill!AM83/SUM(MissFill!AM$5:AM83)&gt;0.01,"",IF(MissFill!AM82/SUM(MissFill!AM$5:AM83)&gt;0.01,"",IF(MissFill!AM81/SUM(MissFill!AM$5:AM83)&gt;0.01,"",IF(MissFill!AM80/SUM(MissFill!AM$5:AM83)&gt;0.01,"",IF(MissFill!AM79/SUM(MissFill!AM$5:AM83)&gt;0.01,"",DateEnded_5Day!$A80))))))))</f>
        <v/>
      </c>
      <c r="AO80" s="13" t="str">
        <f>IF($A80&lt;='All Results'!$B$4,"",IF(SUM(MissFill!AN$5:AN83)=0,"",(IF(MissFill!AN83/SUM(MissFill!AN$5:AN83)&gt;0.01,"",IF(MissFill!AN82/SUM(MissFill!AN$5:AN83)&gt;0.01,"",IF(MissFill!AN81/SUM(MissFill!AN$5:AN83)&gt;0.01,"",IF(MissFill!AN80/SUM(MissFill!AN$5:AN83)&gt;0.01,"",IF(MissFill!AN79/SUM(MissFill!AN$5:AN83)&gt;0.01,"",DateEnded_5Day!$A80))))))))</f>
        <v/>
      </c>
      <c r="AP80" s="13" t="str">
        <f>IF($A80&lt;='All Results'!$B$4,"",IF(SUM(MissFill!AO$5:AO83)=0,"",(IF(MissFill!AO83/SUM(MissFill!AO$5:AO83)&gt;0.01,"",IF(MissFill!AO82/SUM(MissFill!AO$5:AO83)&gt;0.01,"",IF(MissFill!AO81/SUM(MissFill!AO$5:AO83)&gt;0.01,"",IF(MissFill!AO80/SUM(MissFill!AO$5:AO83)&gt;0.01,"",IF(MissFill!AO79/SUM(MissFill!AO$5:AO83)&gt;0.01,"",DateEnded_5Day!$A80))))))))</f>
        <v/>
      </c>
      <c r="AQ80" s="13" t="str">
        <f>IF($A80&lt;='All Results'!$B$4,"",IF(SUM(MissFill!AP$5:AP83)=0,"",(IF(MissFill!AP83/SUM(MissFill!AP$5:AP83)&gt;0.01,"",IF(MissFill!AP82/SUM(MissFill!AP$5:AP83)&gt;0.01,"",IF(MissFill!AP81/SUM(MissFill!AP$5:AP83)&gt;0.01,"",IF(MissFill!AP80/SUM(MissFill!AP$5:AP83)&gt;0.01,"",IF(MissFill!AP79/SUM(MissFill!AP$5:AP83)&gt;0.01,"",DateEnded_5Day!$A80))))))))</f>
        <v/>
      </c>
      <c r="AR80" s="13" t="str">
        <f>IF($A80&lt;='All Results'!$B$4,"",IF(SUM(MissFill!AQ$5:AQ83)=0,"",(IF(MissFill!AQ83/SUM(MissFill!AQ$5:AQ83)&gt;0.01,"",IF(MissFill!AQ82/SUM(MissFill!AQ$5:AQ83)&gt;0.01,"",IF(MissFill!AQ81/SUM(MissFill!AQ$5:AQ83)&gt;0.01,"",IF(MissFill!AQ80/SUM(MissFill!AQ$5:AQ83)&gt;0.01,"",IF(MissFill!AQ79/SUM(MissFill!AQ$5:AQ83)&gt;0.01,"",DateEnded_5Day!$A80))))))))</f>
        <v/>
      </c>
      <c r="AS80" s="13" t="str">
        <f>IF($A80&lt;='All Results'!$B$4,"",IF(SUM(MissFill!AR$5:AR83)=0,"",(IF(MissFill!AR83/SUM(MissFill!AR$5:AR83)&gt;0.01,"",IF(MissFill!AR82/SUM(MissFill!AR$5:AR83)&gt;0.01,"",IF(MissFill!AR81/SUM(MissFill!AR$5:AR83)&gt;0.01,"",IF(MissFill!AR80/SUM(MissFill!AR$5:AR83)&gt;0.01,"",IF(MissFill!AR79/SUM(MissFill!AR$5:AR83)&gt;0.01,"",DateEnded_5Day!$A80))))))))</f>
        <v/>
      </c>
      <c r="AT80" s="13" t="str">
        <f>IF($A80&lt;='All Results'!$B$4,"",IF(SUM(MissFill!AS$5:AS83)=0,"",(IF(MissFill!AS83/SUM(MissFill!AS$5:AS83)&gt;0.01,"",IF(MissFill!AS82/SUM(MissFill!AS$5:AS83)&gt;0.01,"",IF(MissFill!AS81/SUM(MissFill!AS$5:AS83)&gt;0.01,"",IF(MissFill!AS80/SUM(MissFill!AS$5:AS83)&gt;0.01,"",IF(MissFill!AS79/SUM(MissFill!AS$5:AS83)&gt;0.01,"",DateEnded_5Day!$A80))))))))</f>
        <v/>
      </c>
      <c r="AU80" s="13" t="str">
        <f>IF($A80&lt;='All Results'!$B$4,"",IF(SUM(MissFill!AT$5:AT83)=0,"",(IF(MissFill!AT83/SUM(MissFill!AT$5:AT83)&gt;0.01,"",IF(MissFill!AT82/SUM(MissFill!AT$5:AT83)&gt;0.01,"",IF(MissFill!AT81/SUM(MissFill!AT$5:AT83)&gt;0.01,"",IF(MissFill!AT80/SUM(MissFill!AT$5:AT83)&gt;0.01,"",IF(MissFill!AT79/SUM(MissFill!AT$5:AT83)&gt;0.01,"",DateEnded_5Day!$A80))))))))</f>
        <v/>
      </c>
      <c r="AV80" s="13" t="str">
        <f>IF($A80&lt;='All Results'!$B$4,"",IF(SUM(MissFill!AU$5:AU83)=0,"",(IF(MissFill!AU83/SUM(MissFill!AU$5:AU83)&gt;0.01,"",IF(MissFill!AU82/SUM(MissFill!AU$5:AU83)&gt;0.01,"",IF(MissFill!AU81/SUM(MissFill!AU$5:AU83)&gt;0.01,"",IF(MissFill!AU80/SUM(MissFill!AU$5:AU83)&gt;0.01,"",IF(MissFill!AU79/SUM(MissFill!AU$5:AU83)&gt;0.01,"",DateEnded_5Day!$A80))))))))</f>
        <v/>
      </c>
      <c r="AW80" s="13" t="str">
        <f>IF($A80&lt;='All Results'!$B$4,"",IF(SUM(MissFill!AV$5:AV83)=0,"",(IF(MissFill!AV83/SUM(MissFill!AV$5:AV83)&gt;0.01,"",IF(MissFill!AV82/SUM(MissFill!AV$5:AV83)&gt;0.01,"",IF(MissFill!AV81/SUM(MissFill!AV$5:AV83)&gt;0.01,"",IF(MissFill!AV80/SUM(MissFill!AV$5:AV83)&gt;0.01,"",IF(MissFill!AV79/SUM(MissFill!AV$5:AV83)&gt;0.01,"",DateEnded_5Day!$A80))))))))</f>
        <v/>
      </c>
      <c r="AX80" s="13" t="str">
        <f>IF($A80&lt;='All Results'!$B$4,"",IF(SUM(MissFill!AW$5:AW83)=0,"",(IF(MissFill!AW83/SUM(MissFill!AW$5:AW83)&gt;0.01,"",IF(MissFill!AW82/SUM(MissFill!AW$5:AW83)&gt;0.01,"",IF(MissFill!AW81/SUM(MissFill!AW$5:AW83)&gt;0.01,"",IF(MissFill!AW80/SUM(MissFill!AW$5:AW83)&gt;0.01,"",IF(MissFill!AW79/SUM(MissFill!AW$5:AW83)&gt;0.01,"",DateEnded_5Day!$A80))))))))</f>
        <v/>
      </c>
    </row>
    <row r="81" spans="1:50" x14ac:dyDescent="0.25">
      <c r="A81" s="8">
        <v>44426</v>
      </c>
      <c r="B81" s="11">
        <v>230</v>
      </c>
      <c r="C81" s="13" t="str">
        <f>IF($A81&lt;='All Results'!$B$4,"",IF(SUM(MissFill!B$5:B84)=0,"",(IF(MissFill!B84/SUM(MissFill!B$5:B84)&gt;0.01,"",IF(MissFill!B83/SUM(MissFill!B$5:B84)&gt;0.01,"",IF(MissFill!B82/SUM(MissFill!B$5:B84)&gt;0.01,"",IF(MissFill!B81/SUM(MissFill!B$5:B84)&gt;0.01,"",IF(MissFill!B80/SUM(MissFill!B$5:B84)&gt;0.01,"",DateEnded_5Day!$A81))))))))</f>
        <v/>
      </c>
      <c r="D81" s="13" t="str">
        <f>IF($A81&lt;='All Results'!$B$4,"",IF(SUM(MissFill!C$5:C84)=0,"",(IF(MissFill!C84/SUM(MissFill!C$5:C84)&gt;0.01,"",IF(MissFill!C83/SUM(MissFill!C$5:C84)&gt;0.01,"",IF(MissFill!C82/SUM(MissFill!C$5:C84)&gt;0.01,"",IF(MissFill!C81/SUM(MissFill!C$5:C84)&gt;0.01,"",IF(MissFill!C80/SUM(MissFill!C$5:C84)&gt;0.01,"",DateEnded_5Day!$A81))))))))</f>
        <v/>
      </c>
      <c r="E81" s="13" t="str">
        <f>IF($A81&lt;='All Results'!$B$4,"",IF(SUM(MissFill!D$5:D84)=0,"",(IF(MissFill!D84/SUM(MissFill!D$5:D84)&gt;0.01,"",IF(MissFill!D83/SUM(MissFill!D$5:D84)&gt;0.01,"",IF(MissFill!D82/SUM(MissFill!D$5:D84)&gt;0.01,"",IF(MissFill!D81/SUM(MissFill!D$5:D84)&gt;0.01,"",IF(MissFill!D80/SUM(MissFill!D$5:D84)&gt;0.01,"",DateEnded_5Day!$A81))))))))</f>
        <v/>
      </c>
      <c r="F81" s="13" t="str">
        <f>IF($A81&lt;='All Results'!$B$4,"",IF(SUM(MissFill!E$5:E84)=0,"",(IF(MissFill!E84/SUM(MissFill!E$5:E84)&gt;0.01,"",IF(MissFill!E83/SUM(MissFill!E$5:E84)&gt;0.01,"",IF(MissFill!E82/SUM(MissFill!E$5:E84)&gt;0.01,"",IF(MissFill!E81/SUM(MissFill!E$5:E84)&gt;0.01,"",IF(MissFill!E80/SUM(MissFill!E$5:E84)&gt;0.01,"",DateEnded_5Day!$A81))))))))</f>
        <v/>
      </c>
      <c r="G81" s="13" t="str">
        <f>IF($A81&lt;='All Results'!$B$4,"",IF(SUM(MissFill!F$5:F84)=0,"",(IF(MissFill!F84/SUM(MissFill!F$5:F84)&gt;0.01,"",IF(MissFill!F83/SUM(MissFill!F$5:F84)&gt;0.01,"",IF(MissFill!F82/SUM(MissFill!F$5:F84)&gt;0.01,"",IF(MissFill!F81/SUM(MissFill!F$5:F84)&gt;0.01,"",IF(MissFill!F80/SUM(MissFill!F$5:F84)&gt;0.01,"",DateEnded_5Day!$A81))))))))</f>
        <v/>
      </c>
      <c r="H81" s="13" t="str">
        <f>IF($A81&lt;='All Results'!$B$4,"",IF(SUM(MissFill!G$5:G84)=0,"",(IF(MissFill!G84/SUM(MissFill!G$5:G84)&gt;0.01,"",IF(MissFill!G83/SUM(MissFill!G$5:G84)&gt;0.01,"",IF(MissFill!G82/SUM(MissFill!G$5:G84)&gt;0.01,"",IF(MissFill!G81/SUM(MissFill!G$5:G84)&gt;0.01,"",IF(MissFill!G80/SUM(MissFill!G$5:G84)&gt;0.01,"",DateEnded_5Day!$A81))))))))</f>
        <v/>
      </c>
      <c r="I81" s="13" t="str">
        <f>IF($A81&lt;='All Results'!$B$4,"",IF(SUM(MissFill!H$5:H84)=0,"",(IF(MissFill!H84/SUM(MissFill!H$5:H84)&gt;0.01,"",IF(MissFill!H83/SUM(MissFill!H$5:H84)&gt;0.01,"",IF(MissFill!H82/SUM(MissFill!H$5:H84)&gt;0.01,"",IF(MissFill!H81/SUM(MissFill!H$5:H84)&gt;0.01,"",IF(MissFill!H80/SUM(MissFill!H$5:H84)&gt;0.01,"",DateEnded_5Day!$A81))))))))</f>
        <v/>
      </c>
      <c r="J81" s="13" t="str">
        <f>IF($A81&lt;='All Results'!$B$4,"",IF(SUM(MissFill!I$5:I84)=0,"",(IF(MissFill!I84/SUM(MissFill!I$5:I84)&gt;0.01,"",IF(MissFill!I83/SUM(MissFill!I$5:I84)&gt;0.01,"",IF(MissFill!I82/SUM(MissFill!I$5:I84)&gt;0.01,"",IF(MissFill!I81/SUM(MissFill!I$5:I84)&gt;0.01,"",IF(MissFill!I80/SUM(MissFill!I$5:I84)&gt;0.01,"",DateEnded_5Day!$A81))))))))</f>
        <v/>
      </c>
      <c r="K81" s="13" t="str">
        <f>IF($A81&lt;='All Results'!$B$4,"",IF(SUM(MissFill!J$5:J84)=0,"",(IF(MissFill!J84/SUM(MissFill!J$5:J84)&gt;0.01,"",IF(MissFill!J83/SUM(MissFill!J$5:J84)&gt;0.01,"",IF(MissFill!J82/SUM(MissFill!J$5:J84)&gt;0.01,"",IF(MissFill!J81/SUM(MissFill!J$5:J84)&gt;0.01,"",IF(MissFill!J80/SUM(MissFill!J$5:J84)&gt;0.01,"",DateEnded_5Day!$A81))))))))</f>
        <v/>
      </c>
      <c r="L81" s="13" t="str">
        <f>IF($A81&lt;='All Results'!$B$4,"",IF(SUM(MissFill!K$5:K84)=0,"",(IF(MissFill!K84/SUM(MissFill!K$5:K84)&gt;0.01,"",IF(MissFill!K83/SUM(MissFill!K$5:K84)&gt;0.01,"",IF(MissFill!K82/SUM(MissFill!K$5:K84)&gt;0.01,"",IF(MissFill!K81/SUM(MissFill!K$5:K84)&gt;0.01,"",IF(MissFill!K80/SUM(MissFill!K$5:K84)&gt;0.01,"",DateEnded_5Day!$A81))))))))</f>
        <v/>
      </c>
      <c r="M81" s="13" t="str">
        <f>IF($A81&lt;='All Results'!$B$4,"",IF(SUM(MissFill!L$5:L84)=0,"",(IF(MissFill!L84/SUM(MissFill!L$5:L84)&gt;0.01,"",IF(MissFill!L83/SUM(MissFill!L$5:L84)&gt;0.01,"",IF(MissFill!L82/SUM(MissFill!L$5:L84)&gt;0.01,"",IF(MissFill!L81/SUM(MissFill!L$5:L84)&gt;0.01,"",IF(MissFill!L80/SUM(MissFill!L$5:L84)&gt;0.01,"",DateEnded_5Day!$A81))))))))</f>
        <v/>
      </c>
      <c r="N81" s="13" t="str">
        <f>IF($A81&lt;='All Results'!$B$4,"",IF(SUM(MissFill!M$5:M84)=0,"",(IF(MissFill!M84/SUM(MissFill!M$5:M84)&gt;0.01,"",IF(MissFill!M83/SUM(MissFill!M$5:M84)&gt;0.01,"",IF(MissFill!M82/SUM(MissFill!M$5:M84)&gt;0.01,"",IF(MissFill!M81/SUM(MissFill!M$5:M84)&gt;0.01,"",IF(MissFill!M80/SUM(MissFill!M$5:M84)&gt;0.01,"",DateEnded_5Day!$A81))))))))</f>
        <v/>
      </c>
      <c r="O81" s="13" t="str">
        <f>IF($A81&lt;='All Results'!$B$4,"",IF(SUM(MissFill!N$5:N84)=0,"",(IF(MissFill!N84/SUM(MissFill!N$5:N84)&gt;0.01,"",IF(MissFill!N83/SUM(MissFill!N$5:N84)&gt;0.01,"",IF(MissFill!N82/SUM(MissFill!N$5:N84)&gt;0.01,"",IF(MissFill!N81/SUM(MissFill!N$5:N84)&gt;0.01,"",IF(MissFill!N80/SUM(MissFill!N$5:N84)&gt;0.01,"",DateEnded_5Day!$A81))))))))</f>
        <v/>
      </c>
      <c r="P81" s="13" t="str">
        <f>IF($A81&lt;='All Results'!$B$4,"",IF(SUM(MissFill!O$5:O84)=0,"",(IF(MissFill!O84/SUM(MissFill!O$5:O84)&gt;0.01,"",IF(MissFill!O83/SUM(MissFill!O$5:O84)&gt;0.01,"",IF(MissFill!O82/SUM(MissFill!O$5:O84)&gt;0.01,"",IF(MissFill!O81/SUM(MissFill!O$5:O84)&gt;0.01,"",IF(MissFill!O80/SUM(MissFill!O$5:O84)&gt;0.01,"",DateEnded_5Day!$A81))))))))</f>
        <v/>
      </c>
      <c r="Q81" s="13" t="str">
        <f>IF($A81&lt;='All Results'!$B$4,"",IF(SUM(MissFill!P$5:P84)=0,"",(IF(MissFill!P84/SUM(MissFill!P$5:P84)&gt;0.01,"",IF(MissFill!P83/SUM(MissFill!P$5:P84)&gt;0.01,"",IF(MissFill!P82/SUM(MissFill!P$5:P84)&gt;0.01,"",IF(MissFill!P81/SUM(MissFill!P$5:P84)&gt;0.01,"",IF(MissFill!P80/SUM(MissFill!P$5:P84)&gt;0.01,"",DateEnded_5Day!$A81))))))))</f>
        <v/>
      </c>
      <c r="R81" s="13" t="str">
        <f>IF($A81&lt;='All Results'!$B$4,"",IF(SUM(MissFill!Q$5:Q84)=0,"",(IF(MissFill!Q84/SUM(MissFill!Q$5:Q84)&gt;0.01,"",IF(MissFill!Q83/SUM(MissFill!Q$5:Q84)&gt;0.01,"",IF(MissFill!Q82/SUM(MissFill!Q$5:Q84)&gt;0.01,"",IF(MissFill!Q81/SUM(MissFill!Q$5:Q84)&gt;0.01,"",IF(MissFill!Q80/SUM(MissFill!Q$5:Q84)&gt;0.01,"",DateEnded_5Day!$A81))))))))</f>
        <v/>
      </c>
      <c r="S81" s="13" t="str">
        <f>IF($A81&lt;='All Results'!$B$4,"",IF(SUM(MissFill!R$5:R84)=0,"",(IF(MissFill!R84/SUM(MissFill!R$5:R84)&gt;0.01,"",IF(MissFill!R83/SUM(MissFill!R$5:R84)&gt;0.01,"",IF(MissFill!R82/SUM(MissFill!R$5:R84)&gt;0.01,"",IF(MissFill!R81/SUM(MissFill!R$5:R84)&gt;0.01,"",IF(MissFill!R80/SUM(MissFill!R$5:R84)&gt;0.01,"",DateEnded_5Day!$A81))))))))</f>
        <v/>
      </c>
      <c r="T81" s="13" t="str">
        <f>IF($A81&lt;='All Results'!$B$4,"",IF(SUM(MissFill!S$5:S84)=0,"",(IF(MissFill!S84/SUM(MissFill!S$5:S84)&gt;0.01,"",IF(MissFill!S83/SUM(MissFill!S$5:S84)&gt;0.01,"",IF(MissFill!S82/SUM(MissFill!S$5:S84)&gt;0.01,"",IF(MissFill!S81/SUM(MissFill!S$5:S84)&gt;0.01,"",IF(MissFill!S80/SUM(MissFill!S$5:S84)&gt;0.01,"",DateEnded_5Day!$A81))))))))</f>
        <v/>
      </c>
      <c r="U81" s="13" t="str">
        <f>IF($A81&lt;='All Results'!$B$4,"",IF(SUM(MissFill!T$5:T84)=0,"",(IF(MissFill!T84/SUM(MissFill!T$5:T84)&gt;0.01,"",IF(MissFill!T83/SUM(MissFill!T$5:T84)&gt;0.01,"",IF(MissFill!T82/SUM(MissFill!T$5:T84)&gt;0.01,"",IF(MissFill!T81/SUM(MissFill!T$5:T84)&gt;0.01,"",IF(MissFill!T80/SUM(MissFill!T$5:T84)&gt;0.01,"",DateEnded_5Day!$A81))))))))</f>
        <v/>
      </c>
      <c r="V81" s="13" t="str">
        <f>IF($A81&lt;='All Results'!$B$4,"",IF(SUM(MissFill!U$5:U84)=0,"",(IF(MissFill!U84/SUM(MissFill!U$5:U84)&gt;0.01,"",IF(MissFill!U83/SUM(MissFill!U$5:U84)&gt;0.01,"",IF(MissFill!U82/SUM(MissFill!U$5:U84)&gt;0.01,"",IF(MissFill!U81/SUM(MissFill!U$5:U84)&gt;0.01,"",IF(MissFill!U80/SUM(MissFill!U$5:U84)&gt;0.01,"",DateEnded_5Day!$A81))))))))</f>
        <v/>
      </c>
      <c r="W81" s="13" t="str">
        <f>IF($A81&lt;='All Results'!$B$4,"",IF(SUM(MissFill!V$5:V84)=0,"",(IF(MissFill!V84/SUM(MissFill!V$5:V84)&gt;0.01,"",IF(MissFill!V83/SUM(MissFill!V$5:V84)&gt;0.01,"",IF(MissFill!V82/SUM(MissFill!V$5:V84)&gt;0.01,"",IF(MissFill!V81/SUM(MissFill!V$5:V84)&gt;0.01,"",IF(MissFill!V80/SUM(MissFill!V$5:V84)&gt;0.01,"",DateEnded_5Day!$A81))))))))</f>
        <v/>
      </c>
      <c r="X81" s="13" t="str">
        <f>IF($A81&lt;='All Results'!$B$4,"",IF(SUM(MissFill!W$5:W84)=0,"",(IF(MissFill!W84/SUM(MissFill!W$5:W84)&gt;0.01,"",IF(MissFill!W83/SUM(MissFill!W$5:W84)&gt;0.01,"",IF(MissFill!W82/SUM(MissFill!W$5:W84)&gt;0.01,"",IF(MissFill!W81/SUM(MissFill!W$5:W84)&gt;0.01,"",IF(MissFill!W80/SUM(MissFill!W$5:W84)&gt;0.01,"",DateEnded_5Day!$A81))))))))</f>
        <v/>
      </c>
      <c r="Y81" s="13" t="str">
        <f>IF($A81&lt;='All Results'!$B$4,"",IF(SUM(MissFill!X$5:X84)=0,"",(IF(MissFill!X84/SUM(MissFill!X$5:X84)&gt;0.01,"",IF(MissFill!X83/SUM(MissFill!X$5:X84)&gt;0.01,"",IF(MissFill!X82/SUM(MissFill!X$5:X84)&gt;0.01,"",IF(MissFill!X81/SUM(MissFill!X$5:X84)&gt;0.01,"",IF(MissFill!X80/SUM(MissFill!X$5:X84)&gt;0.01,"",DateEnded_5Day!$A81))))))))</f>
        <v/>
      </c>
      <c r="Z81" s="13" t="str">
        <f>IF($A81&lt;='All Results'!$B$4,"",IF(SUM(MissFill!Y$5:Y84)=0,"",(IF(MissFill!Y84/SUM(MissFill!Y$5:Y84)&gt;0.01,"",IF(MissFill!Y83/SUM(MissFill!Y$5:Y84)&gt;0.01,"",IF(MissFill!Y82/SUM(MissFill!Y$5:Y84)&gt;0.01,"",IF(MissFill!Y81/SUM(MissFill!Y$5:Y84)&gt;0.01,"",IF(MissFill!Y80/SUM(MissFill!Y$5:Y84)&gt;0.01,"",DateEnded_5Day!$A81))))))))</f>
        <v/>
      </c>
      <c r="AA81" s="13" t="str">
        <f>IF($A81&lt;='All Results'!$B$4,"",IF(SUM(MissFill!Z$5:Z84)=0,"",(IF(MissFill!Z84/SUM(MissFill!Z$5:Z84)&gt;0.01,"",IF(MissFill!Z83/SUM(MissFill!Z$5:Z84)&gt;0.01,"",IF(MissFill!Z82/SUM(MissFill!Z$5:Z84)&gt;0.01,"",IF(MissFill!Z81/SUM(MissFill!Z$5:Z84)&gt;0.01,"",IF(MissFill!Z80/SUM(MissFill!Z$5:Z84)&gt;0.01,"",DateEnded_5Day!$A81))))))))</f>
        <v/>
      </c>
      <c r="AB81" s="13" t="str">
        <f>IF($A81&lt;='All Results'!$B$4,"",IF(SUM(MissFill!AA$5:AA84)=0,"",(IF(MissFill!AA84/SUM(MissFill!AA$5:AA84)&gt;0.01,"",IF(MissFill!AA83/SUM(MissFill!AA$5:AA84)&gt;0.01,"",IF(MissFill!AA82/SUM(MissFill!AA$5:AA84)&gt;0.01,"",IF(MissFill!AA81/SUM(MissFill!AA$5:AA84)&gt;0.01,"",IF(MissFill!AA80/SUM(MissFill!AA$5:AA84)&gt;0.01,"",DateEnded_5Day!$A81))))))))</f>
        <v/>
      </c>
      <c r="AC81" s="13" t="str">
        <f>IF($A81&lt;='All Results'!$B$4,"",IF(SUM(MissFill!AB$5:AB84)=0,"",(IF(MissFill!AB84/SUM(MissFill!AB$5:AB84)&gt;0.01,"",IF(MissFill!AB83/SUM(MissFill!AB$5:AB84)&gt;0.01,"",IF(MissFill!AB82/SUM(MissFill!AB$5:AB84)&gt;0.01,"",IF(MissFill!AB81/SUM(MissFill!AB$5:AB84)&gt;0.01,"",IF(MissFill!AB80/SUM(MissFill!AB$5:AB84)&gt;0.01,"",DateEnded_5Day!$A81))))))))</f>
        <v/>
      </c>
      <c r="AD81" s="13" t="str">
        <f>IF($A81&lt;='All Results'!$B$4,"",IF(SUM(MissFill!AC$5:AC84)=0,"",(IF(MissFill!AC84/SUM(MissFill!AC$5:AC84)&gt;0.01,"",IF(MissFill!AC83/SUM(MissFill!AC$5:AC84)&gt;0.01,"",IF(MissFill!AC82/SUM(MissFill!AC$5:AC84)&gt;0.01,"",IF(MissFill!AC81/SUM(MissFill!AC$5:AC84)&gt;0.01,"",IF(MissFill!AC80/SUM(MissFill!AC$5:AC84)&gt;0.01,"",DateEnded_5Day!$A81))))))))</f>
        <v/>
      </c>
      <c r="AE81" s="13" t="str">
        <f>IF($A81&lt;='All Results'!$B$4,"",IF(SUM(MissFill!AD$5:AD84)=0,"",(IF(MissFill!AD84/SUM(MissFill!AD$5:AD84)&gt;0.01,"",IF(MissFill!AD83/SUM(MissFill!AD$5:AD84)&gt;0.01,"",IF(MissFill!AD82/SUM(MissFill!AD$5:AD84)&gt;0.01,"",IF(MissFill!AD81/SUM(MissFill!AD$5:AD84)&gt;0.01,"",IF(MissFill!AD80/SUM(MissFill!AD$5:AD84)&gt;0.01,"",DateEnded_5Day!$A81))))))))</f>
        <v/>
      </c>
      <c r="AF81" s="13" t="str">
        <f>IF($A81&lt;='All Results'!$B$4,"",IF(SUM(MissFill!AE$5:AE84)=0,"",(IF(MissFill!AE84/SUM(MissFill!AE$5:AE84)&gt;0.01,"",IF(MissFill!AE83/SUM(MissFill!AE$5:AE84)&gt;0.01,"",IF(MissFill!AE82/SUM(MissFill!AE$5:AE84)&gt;0.01,"",IF(MissFill!AE81/SUM(MissFill!AE$5:AE84)&gt;0.01,"",IF(MissFill!AE80/SUM(MissFill!AE$5:AE84)&gt;0.01,"",DateEnded_5Day!$A81))))))))</f>
        <v/>
      </c>
      <c r="AG81" s="13" t="str">
        <f>IF($A81&lt;='All Results'!$B$4,"",IF(SUM(MissFill!AF$5:AF84)=0,"",(IF(MissFill!AF84/SUM(MissFill!AF$5:AF84)&gt;0.01,"",IF(MissFill!AF83/SUM(MissFill!AF$5:AF84)&gt;0.01,"",IF(MissFill!AF82/SUM(MissFill!AF$5:AF84)&gt;0.01,"",IF(MissFill!AF81/SUM(MissFill!AF$5:AF84)&gt;0.01,"",IF(MissFill!AF80/SUM(MissFill!AF$5:AF84)&gt;0.01,"",DateEnded_5Day!$A81))))))))</f>
        <v/>
      </c>
      <c r="AH81" s="13" t="str">
        <f>IF($A81&lt;='All Results'!$B$4,"",IF(SUM(MissFill!AG$5:AG84)=0,"",(IF(MissFill!AG84/SUM(MissFill!AG$5:AG84)&gt;0.01,"",IF(MissFill!AG83/SUM(MissFill!AG$5:AG84)&gt;0.01,"",IF(MissFill!AG82/SUM(MissFill!AG$5:AG84)&gt;0.01,"",IF(MissFill!AG81/SUM(MissFill!AG$5:AG84)&gt;0.01,"",IF(MissFill!AG80/SUM(MissFill!AG$5:AG84)&gt;0.01,"",DateEnded_5Day!$A81))))))))</f>
        <v/>
      </c>
      <c r="AI81" s="13" t="str">
        <f>IF($A81&lt;='All Results'!$B$4,"",IF(SUM(MissFill!AH$5:AH84)=0,"",(IF(MissFill!AH84/SUM(MissFill!AH$5:AH84)&gt;0.01,"",IF(MissFill!AH83/SUM(MissFill!AH$5:AH84)&gt;0.01,"",IF(MissFill!AH82/SUM(MissFill!AH$5:AH84)&gt;0.01,"",IF(MissFill!AH81/SUM(MissFill!AH$5:AH84)&gt;0.01,"",IF(MissFill!AH80/SUM(MissFill!AH$5:AH84)&gt;0.01,"",DateEnded_5Day!$A81))))))))</f>
        <v/>
      </c>
      <c r="AJ81" s="13" t="str">
        <f>IF($A81&lt;='All Results'!$B$4,"",IF(SUM(MissFill!AI$5:AI84)=0,"",(IF(MissFill!AI84/SUM(MissFill!AI$5:AI84)&gt;0.01,"",IF(MissFill!AI83/SUM(MissFill!AI$5:AI84)&gt;0.01,"",IF(MissFill!AI82/SUM(MissFill!AI$5:AI84)&gt;0.01,"",IF(MissFill!AI81/SUM(MissFill!AI$5:AI84)&gt;0.01,"",IF(MissFill!AI80/SUM(MissFill!AI$5:AI84)&gt;0.01,"",DateEnded_5Day!$A81))))))))</f>
        <v/>
      </c>
      <c r="AK81" s="13" t="str">
        <f>IF($A81&lt;='All Results'!$B$4,"",IF(SUM(MissFill!AJ$5:AJ84)=0,"",(IF(MissFill!AJ84/SUM(MissFill!AJ$5:AJ84)&gt;0.01,"",IF(MissFill!AJ83/SUM(MissFill!AJ$5:AJ84)&gt;0.01,"",IF(MissFill!AJ82/SUM(MissFill!AJ$5:AJ84)&gt;0.01,"",IF(MissFill!AJ81/SUM(MissFill!AJ$5:AJ84)&gt;0.01,"",IF(MissFill!AJ80/SUM(MissFill!AJ$5:AJ84)&gt;0.01,"",DateEnded_5Day!$A81))))))))</f>
        <v/>
      </c>
      <c r="AL81" s="13" t="str">
        <f>IF($A81&lt;='All Results'!$B$4,"",IF(SUM(MissFill!AK$5:AK84)=0,"",(IF(MissFill!AK84/SUM(MissFill!AK$5:AK84)&gt;0.01,"",IF(MissFill!AK83/SUM(MissFill!AK$5:AK84)&gt;0.01,"",IF(MissFill!AK82/SUM(MissFill!AK$5:AK84)&gt;0.01,"",IF(MissFill!AK81/SUM(MissFill!AK$5:AK84)&gt;0.01,"",IF(MissFill!AK80/SUM(MissFill!AK$5:AK84)&gt;0.01,"",DateEnded_5Day!$A81))))))))</f>
        <v/>
      </c>
      <c r="AM81" s="13" t="str">
        <f>IF($A81&lt;='All Results'!$B$4,"",IF(SUM(MissFill!AL$5:AL84)=0,"",(IF(MissFill!AL84/SUM(MissFill!AL$5:AL84)&gt;0.01,"",IF(MissFill!AL83/SUM(MissFill!AL$5:AL84)&gt;0.01,"",IF(MissFill!AL82/SUM(MissFill!AL$5:AL84)&gt;0.01,"",IF(MissFill!AL81/SUM(MissFill!AL$5:AL84)&gt;0.01,"",IF(MissFill!AL80/SUM(MissFill!AL$5:AL84)&gt;0.01,"",DateEnded_5Day!$A81))))))))</f>
        <v/>
      </c>
      <c r="AN81" s="13" t="str">
        <f>IF($A81&lt;='All Results'!$B$4,"",IF(SUM(MissFill!AM$5:AM84)=0,"",(IF(MissFill!AM84/SUM(MissFill!AM$5:AM84)&gt;0.01,"",IF(MissFill!AM83/SUM(MissFill!AM$5:AM84)&gt;0.01,"",IF(MissFill!AM82/SUM(MissFill!AM$5:AM84)&gt;0.01,"",IF(MissFill!AM81/SUM(MissFill!AM$5:AM84)&gt;0.01,"",IF(MissFill!AM80/SUM(MissFill!AM$5:AM84)&gt;0.01,"",DateEnded_5Day!$A81))))))))</f>
        <v/>
      </c>
      <c r="AO81" s="13" t="str">
        <f>IF($A81&lt;='All Results'!$B$4,"",IF(SUM(MissFill!AN$5:AN84)=0,"",(IF(MissFill!AN84/SUM(MissFill!AN$5:AN84)&gt;0.01,"",IF(MissFill!AN83/SUM(MissFill!AN$5:AN84)&gt;0.01,"",IF(MissFill!AN82/SUM(MissFill!AN$5:AN84)&gt;0.01,"",IF(MissFill!AN81/SUM(MissFill!AN$5:AN84)&gt;0.01,"",IF(MissFill!AN80/SUM(MissFill!AN$5:AN84)&gt;0.01,"",DateEnded_5Day!$A81))))))))</f>
        <v/>
      </c>
      <c r="AP81" s="13" t="str">
        <f>IF($A81&lt;='All Results'!$B$4,"",IF(SUM(MissFill!AO$5:AO84)=0,"",(IF(MissFill!AO84/SUM(MissFill!AO$5:AO84)&gt;0.01,"",IF(MissFill!AO83/SUM(MissFill!AO$5:AO84)&gt;0.01,"",IF(MissFill!AO82/SUM(MissFill!AO$5:AO84)&gt;0.01,"",IF(MissFill!AO81/SUM(MissFill!AO$5:AO84)&gt;0.01,"",IF(MissFill!AO80/SUM(MissFill!AO$5:AO84)&gt;0.01,"",DateEnded_5Day!$A81))))))))</f>
        <v/>
      </c>
      <c r="AQ81" s="13" t="str">
        <f>IF($A81&lt;='All Results'!$B$4,"",IF(SUM(MissFill!AP$5:AP84)=0,"",(IF(MissFill!AP84/SUM(MissFill!AP$5:AP84)&gt;0.01,"",IF(MissFill!AP83/SUM(MissFill!AP$5:AP84)&gt;0.01,"",IF(MissFill!AP82/SUM(MissFill!AP$5:AP84)&gt;0.01,"",IF(MissFill!AP81/SUM(MissFill!AP$5:AP84)&gt;0.01,"",IF(MissFill!AP80/SUM(MissFill!AP$5:AP84)&gt;0.01,"",DateEnded_5Day!$A81))))))))</f>
        <v/>
      </c>
      <c r="AR81" s="13" t="str">
        <f>IF($A81&lt;='All Results'!$B$4,"",IF(SUM(MissFill!AQ$5:AQ84)=0,"",(IF(MissFill!AQ84/SUM(MissFill!AQ$5:AQ84)&gt;0.01,"",IF(MissFill!AQ83/SUM(MissFill!AQ$5:AQ84)&gt;0.01,"",IF(MissFill!AQ82/SUM(MissFill!AQ$5:AQ84)&gt;0.01,"",IF(MissFill!AQ81/SUM(MissFill!AQ$5:AQ84)&gt;0.01,"",IF(MissFill!AQ80/SUM(MissFill!AQ$5:AQ84)&gt;0.01,"",DateEnded_5Day!$A81))))))))</f>
        <v/>
      </c>
      <c r="AS81" s="13" t="str">
        <f>IF($A81&lt;='All Results'!$B$4,"",IF(SUM(MissFill!AR$5:AR84)=0,"",(IF(MissFill!AR84/SUM(MissFill!AR$5:AR84)&gt;0.01,"",IF(MissFill!AR83/SUM(MissFill!AR$5:AR84)&gt;0.01,"",IF(MissFill!AR82/SUM(MissFill!AR$5:AR84)&gt;0.01,"",IF(MissFill!AR81/SUM(MissFill!AR$5:AR84)&gt;0.01,"",IF(MissFill!AR80/SUM(MissFill!AR$5:AR84)&gt;0.01,"",DateEnded_5Day!$A81))))))))</f>
        <v/>
      </c>
      <c r="AT81" s="13" t="str">
        <f>IF($A81&lt;='All Results'!$B$4,"",IF(SUM(MissFill!AS$5:AS84)=0,"",(IF(MissFill!AS84/SUM(MissFill!AS$5:AS84)&gt;0.01,"",IF(MissFill!AS83/SUM(MissFill!AS$5:AS84)&gt;0.01,"",IF(MissFill!AS82/SUM(MissFill!AS$5:AS84)&gt;0.01,"",IF(MissFill!AS81/SUM(MissFill!AS$5:AS84)&gt;0.01,"",IF(MissFill!AS80/SUM(MissFill!AS$5:AS84)&gt;0.01,"",DateEnded_5Day!$A81))))))))</f>
        <v/>
      </c>
      <c r="AU81" s="13" t="str">
        <f>IF($A81&lt;='All Results'!$B$4,"",IF(SUM(MissFill!AT$5:AT84)=0,"",(IF(MissFill!AT84/SUM(MissFill!AT$5:AT84)&gt;0.01,"",IF(MissFill!AT83/SUM(MissFill!AT$5:AT84)&gt;0.01,"",IF(MissFill!AT82/SUM(MissFill!AT$5:AT84)&gt;0.01,"",IF(MissFill!AT81/SUM(MissFill!AT$5:AT84)&gt;0.01,"",IF(MissFill!AT80/SUM(MissFill!AT$5:AT84)&gt;0.01,"",DateEnded_5Day!$A81))))))))</f>
        <v/>
      </c>
      <c r="AV81" s="13" t="str">
        <f>IF($A81&lt;='All Results'!$B$4,"",IF(SUM(MissFill!AU$5:AU84)=0,"",(IF(MissFill!AU84/SUM(MissFill!AU$5:AU84)&gt;0.01,"",IF(MissFill!AU83/SUM(MissFill!AU$5:AU84)&gt;0.01,"",IF(MissFill!AU82/SUM(MissFill!AU$5:AU84)&gt;0.01,"",IF(MissFill!AU81/SUM(MissFill!AU$5:AU84)&gt;0.01,"",IF(MissFill!AU80/SUM(MissFill!AU$5:AU84)&gt;0.01,"",DateEnded_5Day!$A81))))))))</f>
        <v/>
      </c>
      <c r="AW81" s="13" t="str">
        <f>IF($A81&lt;='All Results'!$B$4,"",IF(SUM(MissFill!AV$5:AV84)=0,"",(IF(MissFill!AV84/SUM(MissFill!AV$5:AV84)&gt;0.01,"",IF(MissFill!AV83/SUM(MissFill!AV$5:AV84)&gt;0.01,"",IF(MissFill!AV82/SUM(MissFill!AV$5:AV84)&gt;0.01,"",IF(MissFill!AV81/SUM(MissFill!AV$5:AV84)&gt;0.01,"",IF(MissFill!AV80/SUM(MissFill!AV$5:AV84)&gt;0.01,"",DateEnded_5Day!$A81))))))))</f>
        <v/>
      </c>
      <c r="AX81" s="13" t="str">
        <f>IF($A81&lt;='All Results'!$B$4,"",IF(SUM(MissFill!AW$5:AW84)=0,"",(IF(MissFill!AW84/SUM(MissFill!AW$5:AW84)&gt;0.01,"",IF(MissFill!AW83/SUM(MissFill!AW$5:AW84)&gt;0.01,"",IF(MissFill!AW82/SUM(MissFill!AW$5:AW84)&gt;0.01,"",IF(MissFill!AW81/SUM(MissFill!AW$5:AW84)&gt;0.01,"",IF(MissFill!AW80/SUM(MissFill!AW$5:AW84)&gt;0.01,"",DateEnded_5Day!$A81))))))))</f>
        <v/>
      </c>
    </row>
    <row r="82" spans="1:50" x14ac:dyDescent="0.25">
      <c r="A82" s="8">
        <v>44427</v>
      </c>
      <c r="B82" s="11">
        <v>231</v>
      </c>
      <c r="C82" s="13" t="str">
        <f>IF($A82&lt;='All Results'!$B$4,"",IF(SUM(MissFill!B$5:B85)=0,"",(IF(MissFill!B85/SUM(MissFill!B$5:B85)&gt;0.01,"",IF(MissFill!B84/SUM(MissFill!B$5:B85)&gt;0.01,"",IF(MissFill!B83/SUM(MissFill!B$5:B85)&gt;0.01,"",IF(MissFill!B82/SUM(MissFill!B$5:B85)&gt;0.01,"",IF(MissFill!B81/SUM(MissFill!B$5:B85)&gt;0.01,"",DateEnded_5Day!$A82))))))))</f>
        <v/>
      </c>
      <c r="D82" s="13" t="str">
        <f>IF($A82&lt;='All Results'!$B$4,"",IF(SUM(MissFill!C$5:C85)=0,"",(IF(MissFill!C85/SUM(MissFill!C$5:C85)&gt;0.01,"",IF(MissFill!C84/SUM(MissFill!C$5:C85)&gt;0.01,"",IF(MissFill!C83/SUM(MissFill!C$5:C85)&gt;0.01,"",IF(MissFill!C82/SUM(MissFill!C$5:C85)&gt;0.01,"",IF(MissFill!C81/SUM(MissFill!C$5:C85)&gt;0.01,"",DateEnded_5Day!$A82))))))))</f>
        <v/>
      </c>
      <c r="E82" s="13" t="str">
        <f>IF($A82&lt;='All Results'!$B$4,"",IF(SUM(MissFill!D$5:D85)=0,"",(IF(MissFill!D85/SUM(MissFill!D$5:D85)&gt;0.01,"",IF(MissFill!D84/SUM(MissFill!D$5:D85)&gt;0.01,"",IF(MissFill!D83/SUM(MissFill!D$5:D85)&gt;0.01,"",IF(MissFill!D82/SUM(MissFill!D$5:D85)&gt;0.01,"",IF(MissFill!D81/SUM(MissFill!D$5:D85)&gt;0.01,"",DateEnded_5Day!$A82))))))))</f>
        <v/>
      </c>
      <c r="F82" s="13" t="str">
        <f>IF($A82&lt;='All Results'!$B$4,"",IF(SUM(MissFill!E$5:E85)=0,"",(IF(MissFill!E85/SUM(MissFill!E$5:E85)&gt;0.01,"",IF(MissFill!E84/SUM(MissFill!E$5:E85)&gt;0.01,"",IF(MissFill!E83/SUM(MissFill!E$5:E85)&gt;0.01,"",IF(MissFill!E82/SUM(MissFill!E$5:E85)&gt;0.01,"",IF(MissFill!E81/SUM(MissFill!E$5:E85)&gt;0.01,"",DateEnded_5Day!$A82))))))))</f>
        <v/>
      </c>
      <c r="G82" s="13" t="str">
        <f>IF($A82&lt;='All Results'!$B$4,"",IF(SUM(MissFill!F$5:F85)=0,"",(IF(MissFill!F85/SUM(MissFill!F$5:F85)&gt;0.01,"",IF(MissFill!F84/SUM(MissFill!F$5:F85)&gt;0.01,"",IF(MissFill!F83/SUM(MissFill!F$5:F85)&gt;0.01,"",IF(MissFill!F82/SUM(MissFill!F$5:F85)&gt;0.01,"",IF(MissFill!F81/SUM(MissFill!F$5:F85)&gt;0.01,"",DateEnded_5Day!$A82))))))))</f>
        <v/>
      </c>
      <c r="H82" s="13" t="str">
        <f>IF($A82&lt;='All Results'!$B$4,"",IF(SUM(MissFill!G$5:G85)=0,"",(IF(MissFill!G85/SUM(MissFill!G$5:G85)&gt;0.01,"",IF(MissFill!G84/SUM(MissFill!G$5:G85)&gt;0.01,"",IF(MissFill!G83/SUM(MissFill!G$5:G85)&gt;0.01,"",IF(MissFill!G82/SUM(MissFill!G$5:G85)&gt;0.01,"",IF(MissFill!G81/SUM(MissFill!G$5:G85)&gt;0.01,"",DateEnded_5Day!$A82))))))))</f>
        <v/>
      </c>
      <c r="I82" s="13" t="str">
        <f>IF($A82&lt;='All Results'!$B$4,"",IF(SUM(MissFill!H$5:H85)=0,"",(IF(MissFill!H85/SUM(MissFill!H$5:H85)&gt;0.01,"",IF(MissFill!H84/SUM(MissFill!H$5:H85)&gt;0.01,"",IF(MissFill!H83/SUM(MissFill!H$5:H85)&gt;0.01,"",IF(MissFill!H82/SUM(MissFill!H$5:H85)&gt;0.01,"",IF(MissFill!H81/SUM(MissFill!H$5:H85)&gt;0.01,"",DateEnded_5Day!$A82))))))))</f>
        <v/>
      </c>
      <c r="J82" s="13" t="str">
        <f>IF($A82&lt;='All Results'!$B$4,"",IF(SUM(MissFill!I$5:I85)=0,"",(IF(MissFill!I85/SUM(MissFill!I$5:I85)&gt;0.01,"",IF(MissFill!I84/SUM(MissFill!I$5:I85)&gt;0.01,"",IF(MissFill!I83/SUM(MissFill!I$5:I85)&gt;0.01,"",IF(MissFill!I82/SUM(MissFill!I$5:I85)&gt;0.01,"",IF(MissFill!I81/SUM(MissFill!I$5:I85)&gt;0.01,"",DateEnded_5Day!$A82))))))))</f>
        <v/>
      </c>
      <c r="K82" s="13" t="str">
        <f>IF($A82&lt;='All Results'!$B$4,"",IF(SUM(MissFill!J$5:J85)=0,"",(IF(MissFill!J85/SUM(MissFill!J$5:J85)&gt;0.01,"",IF(MissFill!J84/SUM(MissFill!J$5:J85)&gt;0.01,"",IF(MissFill!J83/SUM(MissFill!J$5:J85)&gt;0.01,"",IF(MissFill!J82/SUM(MissFill!J$5:J85)&gt;0.01,"",IF(MissFill!J81/SUM(MissFill!J$5:J85)&gt;0.01,"",DateEnded_5Day!$A82))))))))</f>
        <v/>
      </c>
      <c r="L82" s="13" t="str">
        <f>IF($A82&lt;='All Results'!$B$4,"",IF(SUM(MissFill!K$5:K85)=0,"",(IF(MissFill!K85/SUM(MissFill!K$5:K85)&gt;0.01,"",IF(MissFill!K84/SUM(MissFill!K$5:K85)&gt;0.01,"",IF(MissFill!K83/SUM(MissFill!K$5:K85)&gt;0.01,"",IF(MissFill!K82/SUM(MissFill!K$5:K85)&gt;0.01,"",IF(MissFill!K81/SUM(MissFill!K$5:K85)&gt;0.01,"",DateEnded_5Day!$A82))))))))</f>
        <v/>
      </c>
      <c r="M82" s="13" t="str">
        <f>IF($A82&lt;='All Results'!$B$4,"",IF(SUM(MissFill!L$5:L85)=0,"",(IF(MissFill!L85/SUM(MissFill!L$5:L85)&gt;0.01,"",IF(MissFill!L84/SUM(MissFill!L$5:L85)&gt;0.01,"",IF(MissFill!L83/SUM(MissFill!L$5:L85)&gt;0.01,"",IF(MissFill!L82/SUM(MissFill!L$5:L85)&gt;0.01,"",IF(MissFill!L81/SUM(MissFill!L$5:L85)&gt;0.01,"",DateEnded_5Day!$A82))))))))</f>
        <v/>
      </c>
      <c r="N82" s="13" t="str">
        <f>IF($A82&lt;='All Results'!$B$4,"",IF(SUM(MissFill!M$5:M85)=0,"",(IF(MissFill!M85/SUM(MissFill!M$5:M85)&gt;0.01,"",IF(MissFill!M84/SUM(MissFill!M$5:M85)&gt;0.01,"",IF(MissFill!M83/SUM(MissFill!M$5:M85)&gt;0.01,"",IF(MissFill!M82/SUM(MissFill!M$5:M85)&gt;0.01,"",IF(MissFill!M81/SUM(MissFill!M$5:M85)&gt;0.01,"",DateEnded_5Day!$A82))))))))</f>
        <v/>
      </c>
      <c r="O82" s="13" t="str">
        <f>IF($A82&lt;='All Results'!$B$4,"",IF(SUM(MissFill!N$5:N85)=0,"",(IF(MissFill!N85/SUM(MissFill!N$5:N85)&gt;0.01,"",IF(MissFill!N84/SUM(MissFill!N$5:N85)&gt;0.01,"",IF(MissFill!N83/SUM(MissFill!N$5:N85)&gt;0.01,"",IF(MissFill!N82/SUM(MissFill!N$5:N85)&gt;0.01,"",IF(MissFill!N81/SUM(MissFill!N$5:N85)&gt;0.01,"",DateEnded_5Day!$A82))))))))</f>
        <v/>
      </c>
      <c r="P82" s="13" t="str">
        <f>IF($A82&lt;='All Results'!$B$4,"",IF(SUM(MissFill!O$5:O85)=0,"",(IF(MissFill!O85/SUM(MissFill!O$5:O85)&gt;0.01,"",IF(MissFill!O84/SUM(MissFill!O$5:O85)&gt;0.01,"",IF(MissFill!O83/SUM(MissFill!O$5:O85)&gt;0.01,"",IF(MissFill!O82/SUM(MissFill!O$5:O85)&gt;0.01,"",IF(MissFill!O81/SUM(MissFill!O$5:O85)&gt;0.01,"",DateEnded_5Day!$A82))))))))</f>
        <v/>
      </c>
      <c r="Q82" s="13" t="str">
        <f>IF($A82&lt;='All Results'!$B$4,"",IF(SUM(MissFill!P$5:P85)=0,"",(IF(MissFill!P85/SUM(MissFill!P$5:P85)&gt;0.01,"",IF(MissFill!P84/SUM(MissFill!P$5:P85)&gt;0.01,"",IF(MissFill!P83/SUM(MissFill!P$5:P85)&gt;0.01,"",IF(MissFill!P82/SUM(MissFill!P$5:P85)&gt;0.01,"",IF(MissFill!P81/SUM(MissFill!P$5:P85)&gt;0.01,"",DateEnded_5Day!$A82))))))))</f>
        <v/>
      </c>
      <c r="R82" s="13" t="str">
        <f>IF($A82&lt;='All Results'!$B$4,"",IF(SUM(MissFill!Q$5:Q85)=0,"",(IF(MissFill!Q85/SUM(MissFill!Q$5:Q85)&gt;0.01,"",IF(MissFill!Q84/SUM(MissFill!Q$5:Q85)&gt;0.01,"",IF(MissFill!Q83/SUM(MissFill!Q$5:Q85)&gt;0.01,"",IF(MissFill!Q82/SUM(MissFill!Q$5:Q85)&gt;0.01,"",IF(MissFill!Q81/SUM(MissFill!Q$5:Q85)&gt;0.01,"",DateEnded_5Day!$A82))))))))</f>
        <v/>
      </c>
      <c r="S82" s="13" t="str">
        <f>IF($A82&lt;='All Results'!$B$4,"",IF(SUM(MissFill!R$5:R85)=0,"",(IF(MissFill!R85/SUM(MissFill!R$5:R85)&gt;0.01,"",IF(MissFill!R84/SUM(MissFill!R$5:R85)&gt;0.01,"",IF(MissFill!R83/SUM(MissFill!R$5:R85)&gt;0.01,"",IF(MissFill!R82/SUM(MissFill!R$5:R85)&gt;0.01,"",IF(MissFill!R81/SUM(MissFill!R$5:R85)&gt;0.01,"",DateEnded_5Day!$A82))))))))</f>
        <v/>
      </c>
      <c r="T82" s="13" t="str">
        <f>IF($A82&lt;='All Results'!$B$4,"",IF(SUM(MissFill!S$5:S85)=0,"",(IF(MissFill!S85/SUM(MissFill!S$5:S85)&gt;0.01,"",IF(MissFill!S84/SUM(MissFill!S$5:S85)&gt;0.01,"",IF(MissFill!S83/SUM(MissFill!S$5:S85)&gt;0.01,"",IF(MissFill!S82/SUM(MissFill!S$5:S85)&gt;0.01,"",IF(MissFill!S81/SUM(MissFill!S$5:S85)&gt;0.01,"",DateEnded_5Day!$A82))))))))</f>
        <v/>
      </c>
      <c r="U82" s="13" t="str">
        <f>IF($A82&lt;='All Results'!$B$4,"",IF(SUM(MissFill!T$5:T85)=0,"",(IF(MissFill!T85/SUM(MissFill!T$5:T85)&gt;0.01,"",IF(MissFill!T84/SUM(MissFill!T$5:T85)&gt;0.01,"",IF(MissFill!T83/SUM(MissFill!T$5:T85)&gt;0.01,"",IF(MissFill!T82/SUM(MissFill!T$5:T85)&gt;0.01,"",IF(MissFill!T81/SUM(MissFill!T$5:T85)&gt;0.01,"",DateEnded_5Day!$A82))))))))</f>
        <v/>
      </c>
      <c r="V82" s="13" t="str">
        <f>IF($A82&lt;='All Results'!$B$4,"",IF(SUM(MissFill!U$5:U85)=0,"",(IF(MissFill!U85/SUM(MissFill!U$5:U85)&gt;0.01,"",IF(MissFill!U84/SUM(MissFill!U$5:U85)&gt;0.01,"",IF(MissFill!U83/SUM(MissFill!U$5:U85)&gt;0.01,"",IF(MissFill!U82/SUM(MissFill!U$5:U85)&gt;0.01,"",IF(MissFill!U81/SUM(MissFill!U$5:U85)&gt;0.01,"",DateEnded_5Day!$A82))))))))</f>
        <v/>
      </c>
      <c r="W82" s="13" t="str">
        <f>IF($A82&lt;='All Results'!$B$4,"",IF(SUM(MissFill!V$5:V85)=0,"",(IF(MissFill!V85/SUM(MissFill!V$5:V85)&gt;0.01,"",IF(MissFill!V84/SUM(MissFill!V$5:V85)&gt;0.01,"",IF(MissFill!V83/SUM(MissFill!V$5:V85)&gt;0.01,"",IF(MissFill!V82/SUM(MissFill!V$5:V85)&gt;0.01,"",IF(MissFill!V81/SUM(MissFill!V$5:V85)&gt;0.01,"",DateEnded_5Day!$A82))))))))</f>
        <v/>
      </c>
      <c r="X82" s="13" t="str">
        <f>IF($A82&lt;='All Results'!$B$4,"",IF(SUM(MissFill!W$5:W85)=0,"",(IF(MissFill!W85/SUM(MissFill!W$5:W85)&gt;0.01,"",IF(MissFill!W84/SUM(MissFill!W$5:W85)&gt;0.01,"",IF(MissFill!W83/SUM(MissFill!W$5:W85)&gt;0.01,"",IF(MissFill!W82/SUM(MissFill!W$5:W85)&gt;0.01,"",IF(MissFill!W81/SUM(MissFill!W$5:W85)&gt;0.01,"",DateEnded_5Day!$A82))))))))</f>
        <v/>
      </c>
      <c r="Y82" s="13" t="str">
        <f>IF($A82&lt;='All Results'!$B$4,"",IF(SUM(MissFill!X$5:X85)=0,"",(IF(MissFill!X85/SUM(MissFill!X$5:X85)&gt;0.01,"",IF(MissFill!X84/SUM(MissFill!X$5:X85)&gt;0.01,"",IF(MissFill!X83/SUM(MissFill!X$5:X85)&gt;0.01,"",IF(MissFill!X82/SUM(MissFill!X$5:X85)&gt;0.01,"",IF(MissFill!X81/SUM(MissFill!X$5:X85)&gt;0.01,"",DateEnded_5Day!$A82))))))))</f>
        <v/>
      </c>
      <c r="Z82" s="13" t="str">
        <f>IF($A82&lt;='All Results'!$B$4,"",IF(SUM(MissFill!Y$5:Y85)=0,"",(IF(MissFill!Y85/SUM(MissFill!Y$5:Y85)&gt;0.01,"",IF(MissFill!Y84/SUM(MissFill!Y$5:Y85)&gt;0.01,"",IF(MissFill!Y83/SUM(MissFill!Y$5:Y85)&gt;0.01,"",IF(MissFill!Y82/SUM(MissFill!Y$5:Y85)&gt;0.01,"",IF(MissFill!Y81/SUM(MissFill!Y$5:Y85)&gt;0.01,"",DateEnded_5Day!$A82))))))))</f>
        <v/>
      </c>
      <c r="AA82" s="13" t="str">
        <f>IF($A82&lt;='All Results'!$B$4,"",IF(SUM(MissFill!Z$5:Z85)=0,"",(IF(MissFill!Z85/SUM(MissFill!Z$5:Z85)&gt;0.01,"",IF(MissFill!Z84/SUM(MissFill!Z$5:Z85)&gt;0.01,"",IF(MissFill!Z83/SUM(MissFill!Z$5:Z85)&gt;0.01,"",IF(MissFill!Z82/SUM(MissFill!Z$5:Z85)&gt;0.01,"",IF(MissFill!Z81/SUM(MissFill!Z$5:Z85)&gt;0.01,"",DateEnded_5Day!$A82))))))))</f>
        <v/>
      </c>
      <c r="AB82" s="13" t="str">
        <f>IF($A82&lt;='All Results'!$B$4,"",IF(SUM(MissFill!AA$5:AA85)=0,"",(IF(MissFill!AA85/SUM(MissFill!AA$5:AA85)&gt;0.01,"",IF(MissFill!AA84/SUM(MissFill!AA$5:AA85)&gt;0.01,"",IF(MissFill!AA83/SUM(MissFill!AA$5:AA85)&gt;0.01,"",IF(MissFill!AA82/SUM(MissFill!AA$5:AA85)&gt;0.01,"",IF(MissFill!AA81/SUM(MissFill!AA$5:AA85)&gt;0.01,"",DateEnded_5Day!$A82))))))))</f>
        <v/>
      </c>
      <c r="AC82" s="13" t="str">
        <f>IF($A82&lt;='All Results'!$B$4,"",IF(SUM(MissFill!AB$5:AB85)=0,"",(IF(MissFill!AB85/SUM(MissFill!AB$5:AB85)&gt;0.01,"",IF(MissFill!AB84/SUM(MissFill!AB$5:AB85)&gt;0.01,"",IF(MissFill!AB83/SUM(MissFill!AB$5:AB85)&gt;0.01,"",IF(MissFill!AB82/SUM(MissFill!AB$5:AB85)&gt;0.01,"",IF(MissFill!AB81/SUM(MissFill!AB$5:AB85)&gt;0.01,"",DateEnded_5Day!$A82))))))))</f>
        <v/>
      </c>
      <c r="AD82" s="13" t="str">
        <f>IF($A82&lt;='All Results'!$B$4,"",IF(SUM(MissFill!AC$5:AC85)=0,"",(IF(MissFill!AC85/SUM(MissFill!AC$5:AC85)&gt;0.01,"",IF(MissFill!AC84/SUM(MissFill!AC$5:AC85)&gt;0.01,"",IF(MissFill!AC83/SUM(MissFill!AC$5:AC85)&gt;0.01,"",IF(MissFill!AC82/SUM(MissFill!AC$5:AC85)&gt;0.01,"",IF(MissFill!AC81/SUM(MissFill!AC$5:AC85)&gt;0.01,"",DateEnded_5Day!$A82))))))))</f>
        <v/>
      </c>
      <c r="AE82" s="13" t="str">
        <f>IF($A82&lt;='All Results'!$B$4,"",IF(SUM(MissFill!AD$5:AD85)=0,"",(IF(MissFill!AD85/SUM(MissFill!AD$5:AD85)&gt;0.01,"",IF(MissFill!AD84/SUM(MissFill!AD$5:AD85)&gt;0.01,"",IF(MissFill!AD83/SUM(MissFill!AD$5:AD85)&gt;0.01,"",IF(MissFill!AD82/SUM(MissFill!AD$5:AD85)&gt;0.01,"",IF(MissFill!AD81/SUM(MissFill!AD$5:AD85)&gt;0.01,"",DateEnded_5Day!$A82))))))))</f>
        <v/>
      </c>
      <c r="AF82" s="13" t="str">
        <f>IF($A82&lt;='All Results'!$B$4,"",IF(SUM(MissFill!AE$5:AE85)=0,"",(IF(MissFill!AE85/SUM(MissFill!AE$5:AE85)&gt;0.01,"",IF(MissFill!AE84/SUM(MissFill!AE$5:AE85)&gt;0.01,"",IF(MissFill!AE83/SUM(MissFill!AE$5:AE85)&gt;0.01,"",IF(MissFill!AE82/SUM(MissFill!AE$5:AE85)&gt;0.01,"",IF(MissFill!AE81/SUM(MissFill!AE$5:AE85)&gt;0.01,"",DateEnded_5Day!$A82))))))))</f>
        <v/>
      </c>
      <c r="AG82" s="13" t="str">
        <f>IF($A82&lt;='All Results'!$B$4,"",IF(SUM(MissFill!AF$5:AF85)=0,"",(IF(MissFill!AF85/SUM(MissFill!AF$5:AF85)&gt;0.01,"",IF(MissFill!AF84/SUM(MissFill!AF$5:AF85)&gt;0.01,"",IF(MissFill!AF83/SUM(MissFill!AF$5:AF85)&gt;0.01,"",IF(MissFill!AF82/SUM(MissFill!AF$5:AF85)&gt;0.01,"",IF(MissFill!AF81/SUM(MissFill!AF$5:AF85)&gt;0.01,"",DateEnded_5Day!$A82))))))))</f>
        <v/>
      </c>
      <c r="AH82" s="13" t="str">
        <f>IF($A82&lt;='All Results'!$B$4,"",IF(SUM(MissFill!AG$5:AG85)=0,"",(IF(MissFill!AG85/SUM(MissFill!AG$5:AG85)&gt;0.01,"",IF(MissFill!AG84/SUM(MissFill!AG$5:AG85)&gt;0.01,"",IF(MissFill!AG83/SUM(MissFill!AG$5:AG85)&gt;0.01,"",IF(MissFill!AG82/SUM(MissFill!AG$5:AG85)&gt;0.01,"",IF(MissFill!AG81/SUM(MissFill!AG$5:AG85)&gt;0.01,"",DateEnded_5Day!$A82))))))))</f>
        <v/>
      </c>
      <c r="AI82" s="13" t="str">
        <f>IF($A82&lt;='All Results'!$B$4,"",IF(SUM(MissFill!AH$5:AH85)=0,"",(IF(MissFill!AH85/SUM(MissFill!AH$5:AH85)&gt;0.01,"",IF(MissFill!AH84/SUM(MissFill!AH$5:AH85)&gt;0.01,"",IF(MissFill!AH83/SUM(MissFill!AH$5:AH85)&gt;0.01,"",IF(MissFill!AH82/SUM(MissFill!AH$5:AH85)&gt;0.01,"",IF(MissFill!AH81/SUM(MissFill!AH$5:AH85)&gt;0.01,"",DateEnded_5Day!$A82))))))))</f>
        <v/>
      </c>
      <c r="AJ82" s="13" t="str">
        <f>IF($A82&lt;='All Results'!$B$4,"",IF(SUM(MissFill!AI$5:AI85)=0,"",(IF(MissFill!AI85/SUM(MissFill!AI$5:AI85)&gt;0.01,"",IF(MissFill!AI84/SUM(MissFill!AI$5:AI85)&gt;0.01,"",IF(MissFill!AI83/SUM(MissFill!AI$5:AI85)&gt;0.01,"",IF(MissFill!AI82/SUM(MissFill!AI$5:AI85)&gt;0.01,"",IF(MissFill!AI81/SUM(MissFill!AI$5:AI85)&gt;0.01,"",DateEnded_5Day!$A82))))))))</f>
        <v/>
      </c>
      <c r="AK82" s="13" t="str">
        <f>IF($A82&lt;='All Results'!$B$4,"",IF(SUM(MissFill!AJ$5:AJ85)=0,"",(IF(MissFill!AJ85/SUM(MissFill!AJ$5:AJ85)&gt;0.01,"",IF(MissFill!AJ84/SUM(MissFill!AJ$5:AJ85)&gt;0.01,"",IF(MissFill!AJ83/SUM(MissFill!AJ$5:AJ85)&gt;0.01,"",IF(MissFill!AJ82/SUM(MissFill!AJ$5:AJ85)&gt;0.01,"",IF(MissFill!AJ81/SUM(MissFill!AJ$5:AJ85)&gt;0.01,"",DateEnded_5Day!$A82))))))))</f>
        <v/>
      </c>
      <c r="AL82" s="13" t="str">
        <f>IF($A82&lt;='All Results'!$B$4,"",IF(SUM(MissFill!AK$5:AK85)=0,"",(IF(MissFill!AK85/SUM(MissFill!AK$5:AK85)&gt;0.01,"",IF(MissFill!AK84/SUM(MissFill!AK$5:AK85)&gt;0.01,"",IF(MissFill!AK83/SUM(MissFill!AK$5:AK85)&gt;0.01,"",IF(MissFill!AK82/SUM(MissFill!AK$5:AK85)&gt;0.01,"",IF(MissFill!AK81/SUM(MissFill!AK$5:AK85)&gt;0.01,"",DateEnded_5Day!$A82))))))))</f>
        <v/>
      </c>
      <c r="AM82" s="13" t="str">
        <f>IF($A82&lt;='All Results'!$B$4,"",IF(SUM(MissFill!AL$5:AL85)=0,"",(IF(MissFill!AL85/SUM(MissFill!AL$5:AL85)&gt;0.01,"",IF(MissFill!AL84/SUM(MissFill!AL$5:AL85)&gt;0.01,"",IF(MissFill!AL83/SUM(MissFill!AL$5:AL85)&gt;0.01,"",IF(MissFill!AL82/SUM(MissFill!AL$5:AL85)&gt;0.01,"",IF(MissFill!AL81/SUM(MissFill!AL$5:AL85)&gt;0.01,"",DateEnded_5Day!$A82))))))))</f>
        <v/>
      </c>
      <c r="AN82" s="13" t="str">
        <f>IF($A82&lt;='All Results'!$B$4,"",IF(SUM(MissFill!AM$5:AM85)=0,"",(IF(MissFill!AM85/SUM(MissFill!AM$5:AM85)&gt;0.01,"",IF(MissFill!AM84/SUM(MissFill!AM$5:AM85)&gt;0.01,"",IF(MissFill!AM83/SUM(MissFill!AM$5:AM85)&gt;0.01,"",IF(MissFill!AM82/SUM(MissFill!AM$5:AM85)&gt;0.01,"",IF(MissFill!AM81/SUM(MissFill!AM$5:AM85)&gt;0.01,"",DateEnded_5Day!$A82))))))))</f>
        <v/>
      </c>
      <c r="AO82" s="13" t="str">
        <f>IF($A82&lt;='All Results'!$B$4,"",IF(SUM(MissFill!AN$5:AN85)=0,"",(IF(MissFill!AN85/SUM(MissFill!AN$5:AN85)&gt;0.01,"",IF(MissFill!AN84/SUM(MissFill!AN$5:AN85)&gt;0.01,"",IF(MissFill!AN83/SUM(MissFill!AN$5:AN85)&gt;0.01,"",IF(MissFill!AN82/SUM(MissFill!AN$5:AN85)&gt;0.01,"",IF(MissFill!AN81/SUM(MissFill!AN$5:AN85)&gt;0.01,"",DateEnded_5Day!$A82))))))))</f>
        <v/>
      </c>
      <c r="AP82" s="13" t="str">
        <f>IF($A82&lt;='All Results'!$B$4,"",IF(SUM(MissFill!AO$5:AO85)=0,"",(IF(MissFill!AO85/SUM(MissFill!AO$5:AO85)&gt;0.01,"",IF(MissFill!AO84/SUM(MissFill!AO$5:AO85)&gt;0.01,"",IF(MissFill!AO83/SUM(MissFill!AO$5:AO85)&gt;0.01,"",IF(MissFill!AO82/SUM(MissFill!AO$5:AO85)&gt;0.01,"",IF(MissFill!AO81/SUM(MissFill!AO$5:AO85)&gt;0.01,"",DateEnded_5Day!$A82))))))))</f>
        <v/>
      </c>
      <c r="AQ82" s="13" t="str">
        <f>IF($A82&lt;='All Results'!$B$4,"",IF(SUM(MissFill!AP$5:AP85)=0,"",(IF(MissFill!AP85/SUM(MissFill!AP$5:AP85)&gt;0.01,"",IF(MissFill!AP84/SUM(MissFill!AP$5:AP85)&gt;0.01,"",IF(MissFill!AP83/SUM(MissFill!AP$5:AP85)&gt;0.01,"",IF(MissFill!AP82/SUM(MissFill!AP$5:AP85)&gt;0.01,"",IF(MissFill!AP81/SUM(MissFill!AP$5:AP85)&gt;0.01,"",DateEnded_5Day!$A82))))))))</f>
        <v/>
      </c>
      <c r="AR82" s="13" t="str">
        <f>IF($A82&lt;='All Results'!$B$4,"",IF(SUM(MissFill!AQ$5:AQ85)=0,"",(IF(MissFill!AQ85/SUM(MissFill!AQ$5:AQ85)&gt;0.01,"",IF(MissFill!AQ84/SUM(MissFill!AQ$5:AQ85)&gt;0.01,"",IF(MissFill!AQ83/SUM(MissFill!AQ$5:AQ85)&gt;0.01,"",IF(MissFill!AQ82/SUM(MissFill!AQ$5:AQ85)&gt;0.01,"",IF(MissFill!AQ81/SUM(MissFill!AQ$5:AQ85)&gt;0.01,"",DateEnded_5Day!$A82))))))))</f>
        <v/>
      </c>
      <c r="AS82" s="13" t="str">
        <f>IF($A82&lt;='All Results'!$B$4,"",IF(SUM(MissFill!AR$5:AR85)=0,"",(IF(MissFill!AR85/SUM(MissFill!AR$5:AR85)&gt;0.01,"",IF(MissFill!AR84/SUM(MissFill!AR$5:AR85)&gt;0.01,"",IF(MissFill!AR83/SUM(MissFill!AR$5:AR85)&gt;0.01,"",IF(MissFill!AR82/SUM(MissFill!AR$5:AR85)&gt;0.01,"",IF(MissFill!AR81/SUM(MissFill!AR$5:AR85)&gt;0.01,"",DateEnded_5Day!$A82))))))))</f>
        <v/>
      </c>
      <c r="AT82" s="13" t="str">
        <f>IF($A82&lt;='All Results'!$B$4,"",IF(SUM(MissFill!AS$5:AS85)=0,"",(IF(MissFill!AS85/SUM(MissFill!AS$5:AS85)&gt;0.01,"",IF(MissFill!AS84/SUM(MissFill!AS$5:AS85)&gt;0.01,"",IF(MissFill!AS83/SUM(MissFill!AS$5:AS85)&gt;0.01,"",IF(MissFill!AS82/SUM(MissFill!AS$5:AS85)&gt;0.01,"",IF(MissFill!AS81/SUM(MissFill!AS$5:AS85)&gt;0.01,"",DateEnded_5Day!$A82))))))))</f>
        <v/>
      </c>
      <c r="AU82" s="13" t="str">
        <f>IF($A82&lt;='All Results'!$B$4,"",IF(SUM(MissFill!AT$5:AT85)=0,"",(IF(MissFill!AT85/SUM(MissFill!AT$5:AT85)&gt;0.01,"",IF(MissFill!AT84/SUM(MissFill!AT$5:AT85)&gt;0.01,"",IF(MissFill!AT83/SUM(MissFill!AT$5:AT85)&gt;0.01,"",IF(MissFill!AT82/SUM(MissFill!AT$5:AT85)&gt;0.01,"",IF(MissFill!AT81/SUM(MissFill!AT$5:AT85)&gt;0.01,"",DateEnded_5Day!$A82))))))))</f>
        <v/>
      </c>
      <c r="AV82" s="13" t="str">
        <f>IF($A82&lt;='All Results'!$B$4,"",IF(SUM(MissFill!AU$5:AU85)=0,"",(IF(MissFill!AU85/SUM(MissFill!AU$5:AU85)&gt;0.01,"",IF(MissFill!AU84/SUM(MissFill!AU$5:AU85)&gt;0.01,"",IF(MissFill!AU83/SUM(MissFill!AU$5:AU85)&gt;0.01,"",IF(MissFill!AU82/SUM(MissFill!AU$5:AU85)&gt;0.01,"",IF(MissFill!AU81/SUM(MissFill!AU$5:AU85)&gt;0.01,"",DateEnded_5Day!$A82))))))))</f>
        <v/>
      </c>
      <c r="AW82" s="13" t="str">
        <f>IF($A82&lt;='All Results'!$B$4,"",IF(SUM(MissFill!AV$5:AV85)=0,"",(IF(MissFill!AV85/SUM(MissFill!AV$5:AV85)&gt;0.01,"",IF(MissFill!AV84/SUM(MissFill!AV$5:AV85)&gt;0.01,"",IF(MissFill!AV83/SUM(MissFill!AV$5:AV85)&gt;0.01,"",IF(MissFill!AV82/SUM(MissFill!AV$5:AV85)&gt;0.01,"",IF(MissFill!AV81/SUM(MissFill!AV$5:AV85)&gt;0.01,"",DateEnded_5Day!$A82))))))))</f>
        <v/>
      </c>
      <c r="AX82" s="13" t="str">
        <f>IF($A82&lt;='All Results'!$B$4,"",IF(SUM(MissFill!AW$5:AW85)=0,"",(IF(MissFill!AW85/SUM(MissFill!AW$5:AW85)&gt;0.01,"",IF(MissFill!AW84/SUM(MissFill!AW$5:AW85)&gt;0.01,"",IF(MissFill!AW83/SUM(MissFill!AW$5:AW85)&gt;0.01,"",IF(MissFill!AW82/SUM(MissFill!AW$5:AW85)&gt;0.01,"",IF(MissFill!AW81/SUM(MissFill!AW$5:AW85)&gt;0.01,"",DateEnded_5Day!$A82))))))))</f>
        <v/>
      </c>
    </row>
    <row r="83" spans="1:50" x14ac:dyDescent="0.25">
      <c r="A83" s="8">
        <v>44428</v>
      </c>
      <c r="B83" s="11">
        <v>232</v>
      </c>
      <c r="C83" s="13" t="str">
        <f>IF($A83&lt;='All Results'!$B$4,"",IF(SUM(MissFill!B$5:B86)=0,"",(IF(MissFill!B86/SUM(MissFill!B$5:B86)&gt;0.01,"",IF(MissFill!B85/SUM(MissFill!B$5:B86)&gt;0.01,"",IF(MissFill!B84/SUM(MissFill!B$5:B86)&gt;0.01,"",IF(MissFill!B83/SUM(MissFill!B$5:B86)&gt;0.01,"",IF(MissFill!B82/SUM(MissFill!B$5:B86)&gt;0.01,"",DateEnded_5Day!$A83))))))))</f>
        <v/>
      </c>
      <c r="D83" s="13" t="str">
        <f>IF($A83&lt;='All Results'!$B$4,"",IF(SUM(MissFill!C$5:C86)=0,"",(IF(MissFill!C86/SUM(MissFill!C$5:C86)&gt;0.01,"",IF(MissFill!C85/SUM(MissFill!C$5:C86)&gt;0.01,"",IF(MissFill!C84/SUM(MissFill!C$5:C86)&gt;0.01,"",IF(MissFill!C83/SUM(MissFill!C$5:C86)&gt;0.01,"",IF(MissFill!C82/SUM(MissFill!C$5:C86)&gt;0.01,"",DateEnded_5Day!$A83))))))))</f>
        <v/>
      </c>
      <c r="E83" s="13" t="str">
        <f>IF($A83&lt;='All Results'!$B$4,"",IF(SUM(MissFill!D$5:D86)=0,"",(IF(MissFill!D86/SUM(MissFill!D$5:D86)&gt;0.01,"",IF(MissFill!D85/SUM(MissFill!D$5:D86)&gt;0.01,"",IF(MissFill!D84/SUM(MissFill!D$5:D86)&gt;0.01,"",IF(MissFill!D83/SUM(MissFill!D$5:D86)&gt;0.01,"",IF(MissFill!D82/SUM(MissFill!D$5:D86)&gt;0.01,"",DateEnded_5Day!$A83))))))))</f>
        <v/>
      </c>
      <c r="F83" s="13" t="str">
        <f>IF($A83&lt;='All Results'!$B$4,"",IF(SUM(MissFill!E$5:E86)=0,"",(IF(MissFill!E86/SUM(MissFill!E$5:E86)&gt;0.01,"",IF(MissFill!E85/SUM(MissFill!E$5:E86)&gt;0.01,"",IF(MissFill!E84/SUM(MissFill!E$5:E86)&gt;0.01,"",IF(MissFill!E83/SUM(MissFill!E$5:E86)&gt;0.01,"",IF(MissFill!E82/SUM(MissFill!E$5:E86)&gt;0.01,"",DateEnded_5Day!$A83))))))))</f>
        <v/>
      </c>
      <c r="G83" s="13" t="str">
        <f>IF($A83&lt;='All Results'!$B$4,"",IF(SUM(MissFill!F$5:F86)=0,"",(IF(MissFill!F86/SUM(MissFill!F$5:F86)&gt;0.01,"",IF(MissFill!F85/SUM(MissFill!F$5:F86)&gt;0.01,"",IF(MissFill!F84/SUM(MissFill!F$5:F86)&gt;0.01,"",IF(MissFill!F83/SUM(MissFill!F$5:F86)&gt;0.01,"",IF(MissFill!F82/SUM(MissFill!F$5:F86)&gt;0.01,"",DateEnded_5Day!$A83))))))))</f>
        <v/>
      </c>
      <c r="H83" s="13" t="str">
        <f>IF($A83&lt;='All Results'!$B$4,"",IF(SUM(MissFill!G$5:G86)=0,"",(IF(MissFill!G86/SUM(MissFill!G$5:G86)&gt;0.01,"",IF(MissFill!G85/SUM(MissFill!G$5:G86)&gt;0.01,"",IF(MissFill!G84/SUM(MissFill!G$5:G86)&gt;0.01,"",IF(MissFill!G83/SUM(MissFill!G$5:G86)&gt;0.01,"",IF(MissFill!G82/SUM(MissFill!G$5:G86)&gt;0.01,"",DateEnded_5Day!$A83))))))))</f>
        <v/>
      </c>
      <c r="I83" s="13" t="str">
        <f>IF($A83&lt;='All Results'!$B$4,"",IF(SUM(MissFill!H$5:H86)=0,"",(IF(MissFill!H86/SUM(MissFill!H$5:H86)&gt;0.01,"",IF(MissFill!H85/SUM(MissFill!H$5:H86)&gt;0.01,"",IF(MissFill!H84/SUM(MissFill!H$5:H86)&gt;0.01,"",IF(MissFill!H83/SUM(MissFill!H$5:H86)&gt;0.01,"",IF(MissFill!H82/SUM(MissFill!H$5:H86)&gt;0.01,"",DateEnded_5Day!$A83))))))))</f>
        <v/>
      </c>
      <c r="J83" s="13" t="str">
        <f>IF($A83&lt;='All Results'!$B$4,"",IF(SUM(MissFill!I$5:I86)=0,"",(IF(MissFill!I86/SUM(MissFill!I$5:I86)&gt;0.01,"",IF(MissFill!I85/SUM(MissFill!I$5:I86)&gt;0.01,"",IF(MissFill!I84/SUM(MissFill!I$5:I86)&gt;0.01,"",IF(MissFill!I83/SUM(MissFill!I$5:I86)&gt;0.01,"",IF(MissFill!I82/SUM(MissFill!I$5:I86)&gt;0.01,"",DateEnded_5Day!$A83))))))))</f>
        <v/>
      </c>
      <c r="K83" s="13" t="str">
        <f>IF($A83&lt;='All Results'!$B$4,"",IF(SUM(MissFill!J$5:J86)=0,"",(IF(MissFill!J86/SUM(MissFill!J$5:J86)&gt;0.01,"",IF(MissFill!J85/SUM(MissFill!J$5:J86)&gt;0.01,"",IF(MissFill!J84/SUM(MissFill!J$5:J86)&gt;0.01,"",IF(MissFill!J83/SUM(MissFill!J$5:J86)&gt;0.01,"",IF(MissFill!J82/SUM(MissFill!J$5:J86)&gt;0.01,"",DateEnded_5Day!$A83))))))))</f>
        <v/>
      </c>
      <c r="L83" s="13" t="str">
        <f>IF($A83&lt;='All Results'!$B$4,"",IF(SUM(MissFill!K$5:K86)=0,"",(IF(MissFill!K86/SUM(MissFill!K$5:K86)&gt;0.01,"",IF(MissFill!K85/SUM(MissFill!K$5:K86)&gt;0.01,"",IF(MissFill!K84/SUM(MissFill!K$5:K86)&gt;0.01,"",IF(MissFill!K83/SUM(MissFill!K$5:K86)&gt;0.01,"",IF(MissFill!K82/SUM(MissFill!K$5:K86)&gt;0.01,"",DateEnded_5Day!$A83))))))))</f>
        <v/>
      </c>
      <c r="M83" s="13" t="str">
        <f>IF($A83&lt;='All Results'!$B$4,"",IF(SUM(MissFill!L$5:L86)=0,"",(IF(MissFill!L86/SUM(MissFill!L$5:L86)&gt;0.01,"",IF(MissFill!L85/SUM(MissFill!L$5:L86)&gt;0.01,"",IF(MissFill!L84/SUM(MissFill!L$5:L86)&gt;0.01,"",IF(MissFill!L83/SUM(MissFill!L$5:L86)&gt;0.01,"",IF(MissFill!L82/SUM(MissFill!L$5:L86)&gt;0.01,"",DateEnded_5Day!$A83))))))))</f>
        <v/>
      </c>
      <c r="N83" s="13" t="str">
        <f>IF($A83&lt;='All Results'!$B$4,"",IF(SUM(MissFill!M$5:M86)=0,"",(IF(MissFill!M86/SUM(MissFill!M$5:M86)&gt;0.01,"",IF(MissFill!M85/SUM(MissFill!M$5:M86)&gt;0.01,"",IF(MissFill!M84/SUM(MissFill!M$5:M86)&gt;0.01,"",IF(MissFill!M83/SUM(MissFill!M$5:M86)&gt;0.01,"",IF(MissFill!M82/SUM(MissFill!M$5:M86)&gt;0.01,"",DateEnded_5Day!$A83))))))))</f>
        <v/>
      </c>
      <c r="O83" s="13" t="str">
        <f>IF($A83&lt;='All Results'!$B$4,"",IF(SUM(MissFill!N$5:N86)=0,"",(IF(MissFill!N86/SUM(MissFill!N$5:N86)&gt;0.01,"",IF(MissFill!N85/SUM(MissFill!N$5:N86)&gt;0.01,"",IF(MissFill!N84/SUM(MissFill!N$5:N86)&gt;0.01,"",IF(MissFill!N83/SUM(MissFill!N$5:N86)&gt;0.01,"",IF(MissFill!N82/SUM(MissFill!N$5:N86)&gt;0.01,"",DateEnded_5Day!$A83))))))))</f>
        <v/>
      </c>
      <c r="P83" s="13" t="str">
        <f>IF($A83&lt;='All Results'!$B$4,"",IF(SUM(MissFill!O$5:O86)=0,"",(IF(MissFill!O86/SUM(MissFill!O$5:O86)&gt;0.01,"",IF(MissFill!O85/SUM(MissFill!O$5:O86)&gt;0.01,"",IF(MissFill!O84/SUM(MissFill!O$5:O86)&gt;0.01,"",IF(MissFill!O83/SUM(MissFill!O$5:O86)&gt;0.01,"",IF(MissFill!O82/SUM(MissFill!O$5:O86)&gt;0.01,"",DateEnded_5Day!$A83))))))))</f>
        <v/>
      </c>
      <c r="Q83" s="13" t="str">
        <f>IF($A83&lt;='All Results'!$B$4,"",IF(SUM(MissFill!P$5:P86)=0,"",(IF(MissFill!P86/SUM(MissFill!P$5:P86)&gt;0.01,"",IF(MissFill!P85/SUM(MissFill!P$5:P86)&gt;0.01,"",IF(MissFill!P84/SUM(MissFill!P$5:P86)&gt;0.01,"",IF(MissFill!P83/SUM(MissFill!P$5:P86)&gt;0.01,"",IF(MissFill!P82/SUM(MissFill!P$5:P86)&gt;0.01,"",DateEnded_5Day!$A83))))))))</f>
        <v/>
      </c>
      <c r="R83" s="13" t="str">
        <f>IF($A83&lt;='All Results'!$B$4,"",IF(SUM(MissFill!Q$5:Q86)=0,"",(IF(MissFill!Q86/SUM(MissFill!Q$5:Q86)&gt;0.01,"",IF(MissFill!Q85/SUM(MissFill!Q$5:Q86)&gt;0.01,"",IF(MissFill!Q84/SUM(MissFill!Q$5:Q86)&gt;0.01,"",IF(MissFill!Q83/SUM(MissFill!Q$5:Q86)&gt;0.01,"",IF(MissFill!Q82/SUM(MissFill!Q$5:Q86)&gt;0.01,"",DateEnded_5Day!$A83))))))))</f>
        <v/>
      </c>
      <c r="S83" s="13" t="str">
        <f>IF($A83&lt;='All Results'!$B$4,"",IF(SUM(MissFill!R$5:R86)=0,"",(IF(MissFill!R86/SUM(MissFill!R$5:R86)&gt;0.01,"",IF(MissFill!R85/SUM(MissFill!R$5:R86)&gt;0.01,"",IF(MissFill!R84/SUM(MissFill!R$5:R86)&gt;0.01,"",IF(MissFill!R83/SUM(MissFill!R$5:R86)&gt;0.01,"",IF(MissFill!R82/SUM(MissFill!R$5:R86)&gt;0.01,"",DateEnded_5Day!$A83))))))))</f>
        <v/>
      </c>
      <c r="T83" s="13" t="str">
        <f>IF($A83&lt;='All Results'!$B$4,"",IF(SUM(MissFill!S$5:S86)=0,"",(IF(MissFill!S86/SUM(MissFill!S$5:S86)&gt;0.01,"",IF(MissFill!S85/SUM(MissFill!S$5:S86)&gt;0.01,"",IF(MissFill!S84/SUM(MissFill!S$5:S86)&gt;0.01,"",IF(MissFill!S83/SUM(MissFill!S$5:S86)&gt;0.01,"",IF(MissFill!S82/SUM(MissFill!S$5:S86)&gt;0.01,"",DateEnded_5Day!$A83))))))))</f>
        <v/>
      </c>
      <c r="U83" s="13" t="str">
        <f>IF($A83&lt;='All Results'!$B$4,"",IF(SUM(MissFill!T$5:T86)=0,"",(IF(MissFill!T86/SUM(MissFill!T$5:T86)&gt;0.01,"",IF(MissFill!T85/SUM(MissFill!T$5:T86)&gt;0.01,"",IF(MissFill!T84/SUM(MissFill!T$5:T86)&gt;0.01,"",IF(MissFill!T83/SUM(MissFill!T$5:T86)&gt;0.01,"",IF(MissFill!T82/SUM(MissFill!T$5:T86)&gt;0.01,"",DateEnded_5Day!$A83))))))))</f>
        <v/>
      </c>
      <c r="V83" s="13" t="str">
        <f>IF($A83&lt;='All Results'!$B$4,"",IF(SUM(MissFill!U$5:U86)=0,"",(IF(MissFill!U86/SUM(MissFill!U$5:U86)&gt;0.01,"",IF(MissFill!U85/SUM(MissFill!U$5:U86)&gt;0.01,"",IF(MissFill!U84/SUM(MissFill!U$5:U86)&gt;0.01,"",IF(MissFill!U83/SUM(MissFill!U$5:U86)&gt;0.01,"",IF(MissFill!U82/SUM(MissFill!U$5:U86)&gt;0.01,"",DateEnded_5Day!$A83))))))))</f>
        <v/>
      </c>
      <c r="W83" s="13" t="str">
        <f>IF($A83&lt;='All Results'!$B$4,"",IF(SUM(MissFill!V$5:V86)=0,"",(IF(MissFill!V86/SUM(MissFill!V$5:V86)&gt;0.01,"",IF(MissFill!V85/SUM(MissFill!V$5:V86)&gt;0.01,"",IF(MissFill!V84/SUM(MissFill!V$5:V86)&gt;0.01,"",IF(MissFill!V83/SUM(MissFill!V$5:V86)&gt;0.01,"",IF(MissFill!V82/SUM(MissFill!V$5:V86)&gt;0.01,"",DateEnded_5Day!$A83))))))))</f>
        <v/>
      </c>
      <c r="X83" s="13" t="str">
        <f>IF($A83&lt;='All Results'!$B$4,"",IF(SUM(MissFill!W$5:W86)=0,"",(IF(MissFill!W86/SUM(MissFill!W$5:W86)&gt;0.01,"",IF(MissFill!W85/SUM(MissFill!W$5:W86)&gt;0.01,"",IF(MissFill!W84/SUM(MissFill!W$5:W86)&gt;0.01,"",IF(MissFill!W83/SUM(MissFill!W$5:W86)&gt;0.01,"",IF(MissFill!W82/SUM(MissFill!W$5:W86)&gt;0.01,"",DateEnded_5Day!$A83))))))))</f>
        <v/>
      </c>
      <c r="Y83" s="13" t="str">
        <f>IF($A83&lt;='All Results'!$B$4,"",IF(SUM(MissFill!X$5:X86)=0,"",(IF(MissFill!X86/SUM(MissFill!X$5:X86)&gt;0.01,"",IF(MissFill!X85/SUM(MissFill!X$5:X86)&gt;0.01,"",IF(MissFill!X84/SUM(MissFill!X$5:X86)&gt;0.01,"",IF(MissFill!X83/SUM(MissFill!X$5:X86)&gt;0.01,"",IF(MissFill!X82/SUM(MissFill!X$5:X86)&gt;0.01,"",DateEnded_5Day!$A83))))))))</f>
        <v/>
      </c>
      <c r="Z83" s="13" t="str">
        <f>IF($A83&lt;='All Results'!$B$4,"",IF(SUM(MissFill!Y$5:Y86)=0,"",(IF(MissFill!Y86/SUM(MissFill!Y$5:Y86)&gt;0.01,"",IF(MissFill!Y85/SUM(MissFill!Y$5:Y86)&gt;0.01,"",IF(MissFill!Y84/SUM(MissFill!Y$5:Y86)&gt;0.01,"",IF(MissFill!Y83/SUM(MissFill!Y$5:Y86)&gt;0.01,"",IF(MissFill!Y82/SUM(MissFill!Y$5:Y86)&gt;0.01,"",DateEnded_5Day!$A83))))))))</f>
        <v/>
      </c>
      <c r="AA83" s="13" t="str">
        <f>IF($A83&lt;='All Results'!$B$4,"",IF(SUM(MissFill!Z$5:Z86)=0,"",(IF(MissFill!Z86/SUM(MissFill!Z$5:Z86)&gt;0.01,"",IF(MissFill!Z85/SUM(MissFill!Z$5:Z86)&gt;0.01,"",IF(MissFill!Z84/SUM(MissFill!Z$5:Z86)&gt;0.01,"",IF(MissFill!Z83/SUM(MissFill!Z$5:Z86)&gt;0.01,"",IF(MissFill!Z82/SUM(MissFill!Z$5:Z86)&gt;0.01,"",DateEnded_5Day!$A83))))))))</f>
        <v/>
      </c>
      <c r="AB83" s="13" t="str">
        <f>IF($A83&lt;='All Results'!$B$4,"",IF(SUM(MissFill!AA$5:AA86)=0,"",(IF(MissFill!AA86/SUM(MissFill!AA$5:AA86)&gt;0.01,"",IF(MissFill!AA85/SUM(MissFill!AA$5:AA86)&gt;0.01,"",IF(MissFill!AA84/SUM(MissFill!AA$5:AA86)&gt;0.01,"",IF(MissFill!AA83/SUM(MissFill!AA$5:AA86)&gt;0.01,"",IF(MissFill!AA82/SUM(MissFill!AA$5:AA86)&gt;0.01,"",DateEnded_5Day!$A83))))))))</f>
        <v/>
      </c>
      <c r="AC83" s="13" t="str">
        <f>IF($A83&lt;='All Results'!$B$4,"",IF(SUM(MissFill!AB$5:AB86)=0,"",(IF(MissFill!AB86/SUM(MissFill!AB$5:AB86)&gt;0.01,"",IF(MissFill!AB85/SUM(MissFill!AB$5:AB86)&gt;0.01,"",IF(MissFill!AB84/SUM(MissFill!AB$5:AB86)&gt;0.01,"",IF(MissFill!AB83/SUM(MissFill!AB$5:AB86)&gt;0.01,"",IF(MissFill!AB82/SUM(MissFill!AB$5:AB86)&gt;0.01,"",DateEnded_5Day!$A83))))))))</f>
        <v/>
      </c>
      <c r="AD83" s="13" t="str">
        <f>IF($A83&lt;='All Results'!$B$4,"",IF(SUM(MissFill!AC$5:AC86)=0,"",(IF(MissFill!AC86/SUM(MissFill!AC$5:AC86)&gt;0.01,"",IF(MissFill!AC85/SUM(MissFill!AC$5:AC86)&gt;0.01,"",IF(MissFill!AC84/SUM(MissFill!AC$5:AC86)&gt;0.01,"",IF(MissFill!AC83/SUM(MissFill!AC$5:AC86)&gt;0.01,"",IF(MissFill!AC82/SUM(MissFill!AC$5:AC86)&gt;0.01,"",DateEnded_5Day!$A83))))))))</f>
        <v/>
      </c>
      <c r="AE83" s="13" t="str">
        <f>IF($A83&lt;='All Results'!$B$4,"",IF(SUM(MissFill!AD$5:AD86)=0,"",(IF(MissFill!AD86/SUM(MissFill!AD$5:AD86)&gt;0.01,"",IF(MissFill!AD85/SUM(MissFill!AD$5:AD86)&gt;0.01,"",IF(MissFill!AD84/SUM(MissFill!AD$5:AD86)&gt;0.01,"",IF(MissFill!AD83/SUM(MissFill!AD$5:AD86)&gt;0.01,"",IF(MissFill!AD82/SUM(MissFill!AD$5:AD86)&gt;0.01,"",DateEnded_5Day!$A83))))))))</f>
        <v/>
      </c>
      <c r="AF83" s="13" t="str">
        <f>IF($A83&lt;='All Results'!$B$4,"",IF(SUM(MissFill!AE$5:AE86)=0,"",(IF(MissFill!AE86/SUM(MissFill!AE$5:AE86)&gt;0.01,"",IF(MissFill!AE85/SUM(MissFill!AE$5:AE86)&gt;0.01,"",IF(MissFill!AE84/SUM(MissFill!AE$5:AE86)&gt;0.01,"",IF(MissFill!AE83/SUM(MissFill!AE$5:AE86)&gt;0.01,"",IF(MissFill!AE82/SUM(MissFill!AE$5:AE86)&gt;0.01,"",DateEnded_5Day!$A83))))))))</f>
        <v/>
      </c>
      <c r="AG83" s="13" t="str">
        <f>IF($A83&lt;='All Results'!$B$4,"",IF(SUM(MissFill!AF$5:AF86)=0,"",(IF(MissFill!AF86/SUM(MissFill!AF$5:AF86)&gt;0.01,"",IF(MissFill!AF85/SUM(MissFill!AF$5:AF86)&gt;0.01,"",IF(MissFill!AF84/SUM(MissFill!AF$5:AF86)&gt;0.01,"",IF(MissFill!AF83/SUM(MissFill!AF$5:AF86)&gt;0.01,"",IF(MissFill!AF82/SUM(MissFill!AF$5:AF86)&gt;0.01,"",DateEnded_5Day!$A83))))))))</f>
        <v/>
      </c>
      <c r="AH83" s="13" t="str">
        <f>IF($A83&lt;='All Results'!$B$4,"",IF(SUM(MissFill!AG$5:AG86)=0,"",(IF(MissFill!AG86/SUM(MissFill!AG$5:AG86)&gt;0.01,"",IF(MissFill!AG85/SUM(MissFill!AG$5:AG86)&gt;0.01,"",IF(MissFill!AG84/SUM(MissFill!AG$5:AG86)&gt;0.01,"",IF(MissFill!AG83/SUM(MissFill!AG$5:AG86)&gt;0.01,"",IF(MissFill!AG82/SUM(MissFill!AG$5:AG86)&gt;0.01,"",DateEnded_5Day!$A83))))))))</f>
        <v/>
      </c>
      <c r="AI83" s="13" t="str">
        <f>IF($A83&lt;='All Results'!$B$4,"",IF(SUM(MissFill!AH$5:AH86)=0,"",(IF(MissFill!AH86/SUM(MissFill!AH$5:AH86)&gt;0.01,"",IF(MissFill!AH85/SUM(MissFill!AH$5:AH86)&gt;0.01,"",IF(MissFill!AH84/SUM(MissFill!AH$5:AH86)&gt;0.01,"",IF(MissFill!AH83/SUM(MissFill!AH$5:AH86)&gt;0.01,"",IF(MissFill!AH82/SUM(MissFill!AH$5:AH86)&gt;0.01,"",DateEnded_5Day!$A83))))))))</f>
        <v/>
      </c>
      <c r="AJ83" s="13" t="str">
        <f>IF($A83&lt;='All Results'!$B$4,"",IF(SUM(MissFill!AI$5:AI86)=0,"",(IF(MissFill!AI86/SUM(MissFill!AI$5:AI86)&gt;0.01,"",IF(MissFill!AI85/SUM(MissFill!AI$5:AI86)&gt;0.01,"",IF(MissFill!AI84/SUM(MissFill!AI$5:AI86)&gt;0.01,"",IF(MissFill!AI83/SUM(MissFill!AI$5:AI86)&gt;0.01,"",IF(MissFill!AI82/SUM(MissFill!AI$5:AI86)&gt;0.01,"",DateEnded_5Day!$A83))))))))</f>
        <v/>
      </c>
      <c r="AK83" s="13" t="str">
        <f>IF($A83&lt;='All Results'!$B$4,"",IF(SUM(MissFill!AJ$5:AJ86)=0,"",(IF(MissFill!AJ86/SUM(MissFill!AJ$5:AJ86)&gt;0.01,"",IF(MissFill!AJ85/SUM(MissFill!AJ$5:AJ86)&gt;0.01,"",IF(MissFill!AJ84/SUM(MissFill!AJ$5:AJ86)&gt;0.01,"",IF(MissFill!AJ83/SUM(MissFill!AJ$5:AJ86)&gt;0.01,"",IF(MissFill!AJ82/SUM(MissFill!AJ$5:AJ86)&gt;0.01,"",DateEnded_5Day!$A83))))))))</f>
        <v/>
      </c>
      <c r="AL83" s="13" t="str">
        <f>IF($A83&lt;='All Results'!$B$4,"",IF(SUM(MissFill!AK$5:AK86)=0,"",(IF(MissFill!AK86/SUM(MissFill!AK$5:AK86)&gt;0.01,"",IF(MissFill!AK85/SUM(MissFill!AK$5:AK86)&gt;0.01,"",IF(MissFill!AK84/SUM(MissFill!AK$5:AK86)&gt;0.01,"",IF(MissFill!AK83/SUM(MissFill!AK$5:AK86)&gt;0.01,"",IF(MissFill!AK82/SUM(MissFill!AK$5:AK86)&gt;0.01,"",DateEnded_5Day!$A83))))))))</f>
        <v/>
      </c>
      <c r="AM83" s="13" t="str">
        <f>IF($A83&lt;='All Results'!$B$4,"",IF(SUM(MissFill!AL$5:AL86)=0,"",(IF(MissFill!AL86/SUM(MissFill!AL$5:AL86)&gt;0.01,"",IF(MissFill!AL85/SUM(MissFill!AL$5:AL86)&gt;0.01,"",IF(MissFill!AL84/SUM(MissFill!AL$5:AL86)&gt;0.01,"",IF(MissFill!AL83/SUM(MissFill!AL$5:AL86)&gt;0.01,"",IF(MissFill!AL82/SUM(MissFill!AL$5:AL86)&gt;0.01,"",DateEnded_5Day!$A83))))))))</f>
        <v/>
      </c>
      <c r="AN83" s="13" t="str">
        <f>IF($A83&lt;='All Results'!$B$4,"",IF(SUM(MissFill!AM$5:AM86)=0,"",(IF(MissFill!AM86/SUM(MissFill!AM$5:AM86)&gt;0.01,"",IF(MissFill!AM85/SUM(MissFill!AM$5:AM86)&gt;0.01,"",IF(MissFill!AM84/SUM(MissFill!AM$5:AM86)&gt;0.01,"",IF(MissFill!AM83/SUM(MissFill!AM$5:AM86)&gt;0.01,"",IF(MissFill!AM82/SUM(MissFill!AM$5:AM86)&gt;0.01,"",DateEnded_5Day!$A83))))))))</f>
        <v/>
      </c>
      <c r="AO83" s="13" t="str">
        <f>IF($A83&lt;='All Results'!$B$4,"",IF(SUM(MissFill!AN$5:AN86)=0,"",(IF(MissFill!AN86/SUM(MissFill!AN$5:AN86)&gt;0.01,"",IF(MissFill!AN85/SUM(MissFill!AN$5:AN86)&gt;0.01,"",IF(MissFill!AN84/SUM(MissFill!AN$5:AN86)&gt;0.01,"",IF(MissFill!AN83/SUM(MissFill!AN$5:AN86)&gt;0.01,"",IF(MissFill!AN82/SUM(MissFill!AN$5:AN86)&gt;0.01,"",DateEnded_5Day!$A83))))))))</f>
        <v/>
      </c>
      <c r="AP83" s="13" t="str">
        <f>IF($A83&lt;='All Results'!$B$4,"",IF(SUM(MissFill!AO$5:AO86)=0,"",(IF(MissFill!AO86/SUM(MissFill!AO$5:AO86)&gt;0.01,"",IF(MissFill!AO85/SUM(MissFill!AO$5:AO86)&gt;0.01,"",IF(MissFill!AO84/SUM(MissFill!AO$5:AO86)&gt;0.01,"",IF(MissFill!AO83/SUM(MissFill!AO$5:AO86)&gt;0.01,"",IF(MissFill!AO82/SUM(MissFill!AO$5:AO86)&gt;0.01,"",DateEnded_5Day!$A83))))))))</f>
        <v/>
      </c>
      <c r="AQ83" s="13" t="str">
        <f>IF($A83&lt;='All Results'!$B$4,"",IF(SUM(MissFill!AP$5:AP86)=0,"",(IF(MissFill!AP86/SUM(MissFill!AP$5:AP86)&gt;0.01,"",IF(MissFill!AP85/SUM(MissFill!AP$5:AP86)&gt;0.01,"",IF(MissFill!AP84/SUM(MissFill!AP$5:AP86)&gt;0.01,"",IF(MissFill!AP83/SUM(MissFill!AP$5:AP86)&gt;0.01,"",IF(MissFill!AP82/SUM(MissFill!AP$5:AP86)&gt;0.01,"",DateEnded_5Day!$A83))))))))</f>
        <v/>
      </c>
      <c r="AR83" s="13" t="str">
        <f>IF($A83&lt;='All Results'!$B$4,"",IF(SUM(MissFill!AQ$5:AQ86)=0,"",(IF(MissFill!AQ86/SUM(MissFill!AQ$5:AQ86)&gt;0.01,"",IF(MissFill!AQ85/SUM(MissFill!AQ$5:AQ86)&gt;0.01,"",IF(MissFill!AQ84/SUM(MissFill!AQ$5:AQ86)&gt;0.01,"",IF(MissFill!AQ83/SUM(MissFill!AQ$5:AQ86)&gt;0.01,"",IF(MissFill!AQ82/SUM(MissFill!AQ$5:AQ86)&gt;0.01,"",DateEnded_5Day!$A83))))))))</f>
        <v/>
      </c>
      <c r="AS83" s="13" t="str">
        <f>IF($A83&lt;='All Results'!$B$4,"",IF(SUM(MissFill!AR$5:AR86)=0,"",(IF(MissFill!AR86/SUM(MissFill!AR$5:AR86)&gt;0.01,"",IF(MissFill!AR85/SUM(MissFill!AR$5:AR86)&gt;0.01,"",IF(MissFill!AR84/SUM(MissFill!AR$5:AR86)&gt;0.01,"",IF(MissFill!AR83/SUM(MissFill!AR$5:AR86)&gt;0.01,"",IF(MissFill!AR82/SUM(MissFill!AR$5:AR86)&gt;0.01,"",DateEnded_5Day!$A83))))))))</f>
        <v/>
      </c>
      <c r="AT83" s="13" t="str">
        <f>IF($A83&lt;='All Results'!$B$4,"",IF(SUM(MissFill!AS$5:AS86)=0,"",(IF(MissFill!AS86/SUM(MissFill!AS$5:AS86)&gt;0.01,"",IF(MissFill!AS85/SUM(MissFill!AS$5:AS86)&gt;0.01,"",IF(MissFill!AS84/SUM(MissFill!AS$5:AS86)&gt;0.01,"",IF(MissFill!AS83/SUM(MissFill!AS$5:AS86)&gt;0.01,"",IF(MissFill!AS82/SUM(MissFill!AS$5:AS86)&gt;0.01,"",DateEnded_5Day!$A83))))))))</f>
        <v/>
      </c>
      <c r="AU83" s="13" t="str">
        <f>IF($A83&lt;='All Results'!$B$4,"",IF(SUM(MissFill!AT$5:AT86)=0,"",(IF(MissFill!AT86/SUM(MissFill!AT$5:AT86)&gt;0.01,"",IF(MissFill!AT85/SUM(MissFill!AT$5:AT86)&gt;0.01,"",IF(MissFill!AT84/SUM(MissFill!AT$5:AT86)&gt;0.01,"",IF(MissFill!AT83/SUM(MissFill!AT$5:AT86)&gt;0.01,"",IF(MissFill!AT82/SUM(MissFill!AT$5:AT86)&gt;0.01,"",DateEnded_5Day!$A83))))))))</f>
        <v/>
      </c>
      <c r="AV83" s="13" t="str">
        <f>IF($A83&lt;='All Results'!$B$4,"",IF(SUM(MissFill!AU$5:AU86)=0,"",(IF(MissFill!AU86/SUM(MissFill!AU$5:AU86)&gt;0.01,"",IF(MissFill!AU85/SUM(MissFill!AU$5:AU86)&gt;0.01,"",IF(MissFill!AU84/SUM(MissFill!AU$5:AU86)&gt;0.01,"",IF(MissFill!AU83/SUM(MissFill!AU$5:AU86)&gt;0.01,"",IF(MissFill!AU82/SUM(MissFill!AU$5:AU86)&gt;0.01,"",DateEnded_5Day!$A83))))))))</f>
        <v/>
      </c>
      <c r="AW83" s="13" t="str">
        <f>IF($A83&lt;='All Results'!$B$4,"",IF(SUM(MissFill!AV$5:AV86)=0,"",(IF(MissFill!AV86/SUM(MissFill!AV$5:AV86)&gt;0.01,"",IF(MissFill!AV85/SUM(MissFill!AV$5:AV86)&gt;0.01,"",IF(MissFill!AV84/SUM(MissFill!AV$5:AV86)&gt;0.01,"",IF(MissFill!AV83/SUM(MissFill!AV$5:AV86)&gt;0.01,"",IF(MissFill!AV82/SUM(MissFill!AV$5:AV86)&gt;0.01,"",DateEnded_5Day!$A83))))))))</f>
        <v/>
      </c>
      <c r="AX83" s="13" t="str">
        <f>IF($A83&lt;='All Results'!$B$4,"",IF(SUM(MissFill!AW$5:AW86)=0,"",(IF(MissFill!AW86/SUM(MissFill!AW$5:AW86)&gt;0.01,"",IF(MissFill!AW85/SUM(MissFill!AW$5:AW86)&gt;0.01,"",IF(MissFill!AW84/SUM(MissFill!AW$5:AW86)&gt;0.01,"",IF(MissFill!AW83/SUM(MissFill!AW$5:AW86)&gt;0.01,"",IF(MissFill!AW82/SUM(MissFill!AW$5:AW86)&gt;0.01,"",DateEnded_5Day!$A83))))))))</f>
        <v/>
      </c>
    </row>
    <row r="84" spans="1:50" x14ac:dyDescent="0.25">
      <c r="A84" s="8">
        <v>44429</v>
      </c>
      <c r="B84" s="11">
        <v>233</v>
      </c>
      <c r="C84" s="13" t="str">
        <f>IF($A84&lt;='All Results'!$B$4,"",IF(SUM(MissFill!B$5:B87)=0,"",(IF(MissFill!B87/SUM(MissFill!B$5:B87)&gt;0.01,"",IF(MissFill!B86/SUM(MissFill!B$5:B87)&gt;0.01,"",IF(MissFill!B85/SUM(MissFill!B$5:B87)&gt;0.01,"",IF(MissFill!B84/SUM(MissFill!B$5:B87)&gt;0.01,"",IF(MissFill!B83/SUM(MissFill!B$5:B87)&gt;0.01,"",DateEnded_5Day!$A84))))))))</f>
        <v/>
      </c>
      <c r="D84" s="13" t="str">
        <f>IF($A84&lt;='All Results'!$B$4,"",IF(SUM(MissFill!C$5:C87)=0,"",(IF(MissFill!C87/SUM(MissFill!C$5:C87)&gt;0.01,"",IF(MissFill!C86/SUM(MissFill!C$5:C87)&gt;0.01,"",IF(MissFill!C85/SUM(MissFill!C$5:C87)&gt;0.01,"",IF(MissFill!C84/SUM(MissFill!C$5:C87)&gt;0.01,"",IF(MissFill!C83/SUM(MissFill!C$5:C87)&gt;0.01,"",DateEnded_5Day!$A84))))))))</f>
        <v/>
      </c>
      <c r="E84" s="13" t="str">
        <f>IF($A84&lt;='All Results'!$B$4,"",IF(SUM(MissFill!D$5:D87)=0,"",(IF(MissFill!D87/SUM(MissFill!D$5:D87)&gt;0.01,"",IF(MissFill!D86/SUM(MissFill!D$5:D87)&gt;0.01,"",IF(MissFill!D85/SUM(MissFill!D$5:D87)&gt;0.01,"",IF(MissFill!D84/SUM(MissFill!D$5:D87)&gt;0.01,"",IF(MissFill!D83/SUM(MissFill!D$5:D87)&gt;0.01,"",DateEnded_5Day!$A84))))))))</f>
        <v/>
      </c>
      <c r="F84" s="13" t="str">
        <f>IF($A84&lt;='All Results'!$B$4,"",IF(SUM(MissFill!E$5:E87)=0,"",(IF(MissFill!E87/SUM(MissFill!E$5:E87)&gt;0.01,"",IF(MissFill!E86/SUM(MissFill!E$5:E87)&gt;0.01,"",IF(MissFill!E85/SUM(MissFill!E$5:E87)&gt;0.01,"",IF(MissFill!E84/SUM(MissFill!E$5:E87)&gt;0.01,"",IF(MissFill!E83/SUM(MissFill!E$5:E87)&gt;0.01,"",DateEnded_5Day!$A84))))))))</f>
        <v/>
      </c>
      <c r="G84" s="13" t="str">
        <f>IF($A84&lt;='All Results'!$B$4,"",IF(SUM(MissFill!F$5:F87)=0,"",(IF(MissFill!F87/SUM(MissFill!F$5:F87)&gt;0.01,"",IF(MissFill!F86/SUM(MissFill!F$5:F87)&gt;0.01,"",IF(MissFill!F85/SUM(MissFill!F$5:F87)&gt;0.01,"",IF(MissFill!F84/SUM(MissFill!F$5:F87)&gt;0.01,"",IF(MissFill!F83/SUM(MissFill!F$5:F87)&gt;0.01,"",DateEnded_5Day!$A84))))))))</f>
        <v/>
      </c>
      <c r="H84" s="13" t="str">
        <f>IF($A84&lt;='All Results'!$B$4,"",IF(SUM(MissFill!G$5:G87)=0,"",(IF(MissFill!G87/SUM(MissFill!G$5:G87)&gt;0.01,"",IF(MissFill!G86/SUM(MissFill!G$5:G87)&gt;0.01,"",IF(MissFill!G85/SUM(MissFill!G$5:G87)&gt;0.01,"",IF(MissFill!G84/SUM(MissFill!G$5:G87)&gt;0.01,"",IF(MissFill!G83/SUM(MissFill!G$5:G87)&gt;0.01,"",DateEnded_5Day!$A84))))))))</f>
        <v/>
      </c>
      <c r="I84" s="13" t="str">
        <f>IF($A84&lt;='All Results'!$B$4,"",IF(SUM(MissFill!H$5:H87)=0,"",(IF(MissFill!H87/SUM(MissFill!H$5:H87)&gt;0.01,"",IF(MissFill!H86/SUM(MissFill!H$5:H87)&gt;0.01,"",IF(MissFill!H85/SUM(MissFill!H$5:H87)&gt;0.01,"",IF(MissFill!H84/SUM(MissFill!H$5:H87)&gt;0.01,"",IF(MissFill!H83/SUM(MissFill!H$5:H87)&gt;0.01,"",DateEnded_5Day!$A84))))))))</f>
        <v/>
      </c>
      <c r="J84" s="13" t="str">
        <f>IF($A84&lt;='All Results'!$B$4,"",IF(SUM(MissFill!I$5:I87)=0,"",(IF(MissFill!I87/SUM(MissFill!I$5:I87)&gt;0.01,"",IF(MissFill!I86/SUM(MissFill!I$5:I87)&gt;0.01,"",IF(MissFill!I85/SUM(MissFill!I$5:I87)&gt;0.01,"",IF(MissFill!I84/SUM(MissFill!I$5:I87)&gt;0.01,"",IF(MissFill!I83/SUM(MissFill!I$5:I87)&gt;0.01,"",DateEnded_5Day!$A84))))))))</f>
        <v/>
      </c>
      <c r="K84" s="13" t="str">
        <f>IF($A84&lt;='All Results'!$B$4,"",IF(SUM(MissFill!J$5:J87)=0,"",(IF(MissFill!J87/SUM(MissFill!J$5:J87)&gt;0.01,"",IF(MissFill!J86/SUM(MissFill!J$5:J87)&gt;0.01,"",IF(MissFill!J85/SUM(MissFill!J$5:J87)&gt;0.01,"",IF(MissFill!J84/SUM(MissFill!J$5:J87)&gt;0.01,"",IF(MissFill!J83/SUM(MissFill!J$5:J87)&gt;0.01,"",DateEnded_5Day!$A84))))))))</f>
        <v/>
      </c>
      <c r="L84" s="13" t="str">
        <f>IF($A84&lt;='All Results'!$B$4,"",IF(SUM(MissFill!K$5:K87)=0,"",(IF(MissFill!K87/SUM(MissFill!K$5:K87)&gt;0.01,"",IF(MissFill!K86/SUM(MissFill!K$5:K87)&gt;0.01,"",IF(MissFill!K85/SUM(MissFill!K$5:K87)&gt;0.01,"",IF(MissFill!K84/SUM(MissFill!K$5:K87)&gt;0.01,"",IF(MissFill!K83/SUM(MissFill!K$5:K87)&gt;0.01,"",DateEnded_5Day!$A84))))))))</f>
        <v/>
      </c>
      <c r="M84" s="13" t="str">
        <f>IF($A84&lt;='All Results'!$B$4,"",IF(SUM(MissFill!L$5:L87)=0,"",(IF(MissFill!L87/SUM(MissFill!L$5:L87)&gt;0.01,"",IF(MissFill!L86/SUM(MissFill!L$5:L87)&gt;0.01,"",IF(MissFill!L85/SUM(MissFill!L$5:L87)&gt;0.01,"",IF(MissFill!L84/SUM(MissFill!L$5:L87)&gt;0.01,"",IF(MissFill!L83/SUM(MissFill!L$5:L87)&gt;0.01,"",DateEnded_5Day!$A84))))))))</f>
        <v/>
      </c>
      <c r="N84" s="13" t="str">
        <f>IF($A84&lt;='All Results'!$B$4,"",IF(SUM(MissFill!M$5:M87)=0,"",(IF(MissFill!M87/SUM(MissFill!M$5:M87)&gt;0.01,"",IF(MissFill!M86/SUM(MissFill!M$5:M87)&gt;0.01,"",IF(MissFill!M85/SUM(MissFill!M$5:M87)&gt;0.01,"",IF(MissFill!M84/SUM(MissFill!M$5:M87)&gt;0.01,"",IF(MissFill!M83/SUM(MissFill!M$5:M87)&gt;0.01,"",DateEnded_5Day!$A84))))))))</f>
        <v/>
      </c>
      <c r="O84" s="13" t="str">
        <f>IF($A84&lt;='All Results'!$B$4,"",IF(SUM(MissFill!N$5:N87)=0,"",(IF(MissFill!N87/SUM(MissFill!N$5:N87)&gt;0.01,"",IF(MissFill!N86/SUM(MissFill!N$5:N87)&gt;0.01,"",IF(MissFill!N85/SUM(MissFill!N$5:N87)&gt;0.01,"",IF(MissFill!N84/SUM(MissFill!N$5:N87)&gt;0.01,"",IF(MissFill!N83/SUM(MissFill!N$5:N87)&gt;0.01,"",DateEnded_5Day!$A84))))))))</f>
        <v/>
      </c>
      <c r="P84" s="13" t="str">
        <f>IF($A84&lt;='All Results'!$B$4,"",IF(SUM(MissFill!O$5:O87)=0,"",(IF(MissFill!O87/SUM(MissFill!O$5:O87)&gt;0.01,"",IF(MissFill!O86/SUM(MissFill!O$5:O87)&gt;0.01,"",IF(MissFill!O85/SUM(MissFill!O$5:O87)&gt;0.01,"",IF(MissFill!O84/SUM(MissFill!O$5:O87)&gt;0.01,"",IF(MissFill!O83/SUM(MissFill!O$5:O87)&gt;0.01,"",DateEnded_5Day!$A84))))))))</f>
        <v/>
      </c>
      <c r="Q84" s="13" t="str">
        <f>IF($A84&lt;='All Results'!$B$4,"",IF(SUM(MissFill!P$5:P87)=0,"",(IF(MissFill!P87/SUM(MissFill!P$5:P87)&gt;0.01,"",IF(MissFill!P86/SUM(MissFill!P$5:P87)&gt;0.01,"",IF(MissFill!P85/SUM(MissFill!P$5:P87)&gt;0.01,"",IF(MissFill!P84/SUM(MissFill!P$5:P87)&gt;0.01,"",IF(MissFill!P83/SUM(MissFill!P$5:P87)&gt;0.01,"",DateEnded_5Day!$A84))))))))</f>
        <v/>
      </c>
      <c r="R84" s="13" t="str">
        <f>IF($A84&lt;='All Results'!$B$4,"",IF(SUM(MissFill!Q$5:Q87)=0,"",(IF(MissFill!Q87/SUM(MissFill!Q$5:Q87)&gt;0.01,"",IF(MissFill!Q86/SUM(MissFill!Q$5:Q87)&gt;0.01,"",IF(MissFill!Q85/SUM(MissFill!Q$5:Q87)&gt;0.01,"",IF(MissFill!Q84/SUM(MissFill!Q$5:Q87)&gt;0.01,"",IF(MissFill!Q83/SUM(MissFill!Q$5:Q87)&gt;0.01,"",DateEnded_5Day!$A84))))))))</f>
        <v/>
      </c>
      <c r="S84" s="13" t="str">
        <f>IF($A84&lt;='All Results'!$B$4,"",IF(SUM(MissFill!R$5:R87)=0,"",(IF(MissFill!R87/SUM(MissFill!R$5:R87)&gt;0.01,"",IF(MissFill!R86/SUM(MissFill!R$5:R87)&gt;0.01,"",IF(MissFill!R85/SUM(MissFill!R$5:R87)&gt;0.01,"",IF(MissFill!R84/SUM(MissFill!R$5:R87)&gt;0.01,"",IF(MissFill!R83/SUM(MissFill!R$5:R87)&gt;0.01,"",DateEnded_5Day!$A84))))))))</f>
        <v/>
      </c>
      <c r="T84" s="13" t="str">
        <f>IF($A84&lt;='All Results'!$B$4,"",IF(SUM(MissFill!S$5:S87)=0,"",(IF(MissFill!S87/SUM(MissFill!S$5:S87)&gt;0.01,"",IF(MissFill!S86/SUM(MissFill!S$5:S87)&gt;0.01,"",IF(MissFill!S85/SUM(MissFill!S$5:S87)&gt;0.01,"",IF(MissFill!S84/SUM(MissFill!S$5:S87)&gt;0.01,"",IF(MissFill!S83/SUM(MissFill!S$5:S87)&gt;0.01,"",DateEnded_5Day!$A84))))))))</f>
        <v/>
      </c>
      <c r="U84" s="13" t="str">
        <f>IF($A84&lt;='All Results'!$B$4,"",IF(SUM(MissFill!T$5:T87)=0,"",(IF(MissFill!T87/SUM(MissFill!T$5:T87)&gt;0.01,"",IF(MissFill!T86/SUM(MissFill!T$5:T87)&gt;0.01,"",IF(MissFill!T85/SUM(MissFill!T$5:T87)&gt;0.01,"",IF(MissFill!T84/SUM(MissFill!T$5:T87)&gt;0.01,"",IF(MissFill!T83/SUM(MissFill!T$5:T87)&gt;0.01,"",DateEnded_5Day!$A84))))))))</f>
        <v/>
      </c>
      <c r="V84" s="13" t="str">
        <f>IF($A84&lt;='All Results'!$B$4,"",IF(SUM(MissFill!U$5:U87)=0,"",(IF(MissFill!U87/SUM(MissFill!U$5:U87)&gt;0.01,"",IF(MissFill!U86/SUM(MissFill!U$5:U87)&gt;0.01,"",IF(MissFill!U85/SUM(MissFill!U$5:U87)&gt;0.01,"",IF(MissFill!U84/SUM(MissFill!U$5:U87)&gt;0.01,"",IF(MissFill!U83/SUM(MissFill!U$5:U87)&gt;0.01,"",DateEnded_5Day!$A84))))))))</f>
        <v/>
      </c>
      <c r="W84" s="13" t="str">
        <f>IF($A84&lt;='All Results'!$B$4,"",IF(SUM(MissFill!V$5:V87)=0,"",(IF(MissFill!V87/SUM(MissFill!V$5:V87)&gt;0.01,"",IF(MissFill!V86/SUM(MissFill!V$5:V87)&gt;0.01,"",IF(MissFill!V85/SUM(MissFill!V$5:V87)&gt;0.01,"",IF(MissFill!V84/SUM(MissFill!V$5:V87)&gt;0.01,"",IF(MissFill!V83/SUM(MissFill!V$5:V87)&gt;0.01,"",DateEnded_5Day!$A84))))))))</f>
        <v/>
      </c>
      <c r="X84" s="13" t="str">
        <f>IF($A84&lt;='All Results'!$B$4,"",IF(SUM(MissFill!W$5:W87)=0,"",(IF(MissFill!W87/SUM(MissFill!W$5:W87)&gt;0.01,"",IF(MissFill!W86/SUM(MissFill!W$5:W87)&gt;0.01,"",IF(MissFill!W85/SUM(MissFill!W$5:W87)&gt;0.01,"",IF(MissFill!W84/SUM(MissFill!W$5:W87)&gt;0.01,"",IF(MissFill!W83/SUM(MissFill!W$5:W87)&gt;0.01,"",DateEnded_5Day!$A84))))))))</f>
        <v/>
      </c>
      <c r="Y84" s="13" t="str">
        <f>IF($A84&lt;='All Results'!$B$4,"",IF(SUM(MissFill!X$5:X87)=0,"",(IF(MissFill!X87/SUM(MissFill!X$5:X87)&gt;0.01,"",IF(MissFill!X86/SUM(MissFill!X$5:X87)&gt;0.01,"",IF(MissFill!X85/SUM(MissFill!X$5:X87)&gt;0.01,"",IF(MissFill!X84/SUM(MissFill!X$5:X87)&gt;0.01,"",IF(MissFill!X83/SUM(MissFill!X$5:X87)&gt;0.01,"",DateEnded_5Day!$A84))))))))</f>
        <v/>
      </c>
      <c r="Z84" s="13" t="str">
        <f>IF($A84&lt;='All Results'!$B$4,"",IF(SUM(MissFill!Y$5:Y87)=0,"",(IF(MissFill!Y87/SUM(MissFill!Y$5:Y87)&gt;0.01,"",IF(MissFill!Y86/SUM(MissFill!Y$5:Y87)&gt;0.01,"",IF(MissFill!Y85/SUM(MissFill!Y$5:Y87)&gt;0.01,"",IF(MissFill!Y84/SUM(MissFill!Y$5:Y87)&gt;0.01,"",IF(MissFill!Y83/SUM(MissFill!Y$5:Y87)&gt;0.01,"",DateEnded_5Day!$A84))))))))</f>
        <v/>
      </c>
      <c r="AA84" s="13" t="str">
        <f>IF($A84&lt;='All Results'!$B$4,"",IF(SUM(MissFill!Z$5:Z87)=0,"",(IF(MissFill!Z87/SUM(MissFill!Z$5:Z87)&gt;0.01,"",IF(MissFill!Z86/SUM(MissFill!Z$5:Z87)&gt;0.01,"",IF(MissFill!Z85/SUM(MissFill!Z$5:Z87)&gt;0.01,"",IF(MissFill!Z84/SUM(MissFill!Z$5:Z87)&gt;0.01,"",IF(MissFill!Z83/SUM(MissFill!Z$5:Z87)&gt;0.01,"",DateEnded_5Day!$A84))))))))</f>
        <v/>
      </c>
      <c r="AB84" s="13" t="str">
        <f>IF($A84&lt;='All Results'!$B$4,"",IF(SUM(MissFill!AA$5:AA87)=0,"",(IF(MissFill!AA87/SUM(MissFill!AA$5:AA87)&gt;0.01,"",IF(MissFill!AA86/SUM(MissFill!AA$5:AA87)&gt;0.01,"",IF(MissFill!AA85/SUM(MissFill!AA$5:AA87)&gt;0.01,"",IF(MissFill!AA84/SUM(MissFill!AA$5:AA87)&gt;0.01,"",IF(MissFill!AA83/SUM(MissFill!AA$5:AA87)&gt;0.01,"",DateEnded_5Day!$A84))))))))</f>
        <v/>
      </c>
      <c r="AC84" s="13" t="str">
        <f>IF($A84&lt;='All Results'!$B$4,"",IF(SUM(MissFill!AB$5:AB87)=0,"",(IF(MissFill!AB87/SUM(MissFill!AB$5:AB87)&gt;0.01,"",IF(MissFill!AB86/SUM(MissFill!AB$5:AB87)&gt;0.01,"",IF(MissFill!AB85/SUM(MissFill!AB$5:AB87)&gt;0.01,"",IF(MissFill!AB84/SUM(MissFill!AB$5:AB87)&gt;0.01,"",IF(MissFill!AB83/SUM(MissFill!AB$5:AB87)&gt;0.01,"",DateEnded_5Day!$A84))))))))</f>
        <v/>
      </c>
      <c r="AD84" s="13" t="str">
        <f>IF($A84&lt;='All Results'!$B$4,"",IF(SUM(MissFill!AC$5:AC87)=0,"",(IF(MissFill!AC87/SUM(MissFill!AC$5:AC87)&gt;0.01,"",IF(MissFill!AC86/SUM(MissFill!AC$5:AC87)&gt;0.01,"",IF(MissFill!AC85/SUM(MissFill!AC$5:AC87)&gt;0.01,"",IF(MissFill!AC84/SUM(MissFill!AC$5:AC87)&gt;0.01,"",IF(MissFill!AC83/SUM(MissFill!AC$5:AC87)&gt;0.01,"",DateEnded_5Day!$A84))))))))</f>
        <v/>
      </c>
      <c r="AE84" s="13" t="str">
        <f>IF($A84&lt;='All Results'!$B$4,"",IF(SUM(MissFill!AD$5:AD87)=0,"",(IF(MissFill!AD87/SUM(MissFill!AD$5:AD87)&gt;0.01,"",IF(MissFill!AD86/SUM(MissFill!AD$5:AD87)&gt;0.01,"",IF(MissFill!AD85/SUM(MissFill!AD$5:AD87)&gt;0.01,"",IF(MissFill!AD84/SUM(MissFill!AD$5:AD87)&gt;0.01,"",IF(MissFill!AD83/SUM(MissFill!AD$5:AD87)&gt;0.01,"",DateEnded_5Day!$A84))))))))</f>
        <v/>
      </c>
      <c r="AF84" s="13" t="str">
        <f>IF($A84&lt;='All Results'!$B$4,"",IF(SUM(MissFill!AE$5:AE87)=0,"",(IF(MissFill!AE87/SUM(MissFill!AE$5:AE87)&gt;0.01,"",IF(MissFill!AE86/SUM(MissFill!AE$5:AE87)&gt;0.01,"",IF(MissFill!AE85/SUM(MissFill!AE$5:AE87)&gt;0.01,"",IF(MissFill!AE84/SUM(MissFill!AE$5:AE87)&gt;0.01,"",IF(MissFill!AE83/SUM(MissFill!AE$5:AE87)&gt;0.01,"",DateEnded_5Day!$A84))))))))</f>
        <v/>
      </c>
      <c r="AG84" s="13" t="str">
        <f>IF($A84&lt;='All Results'!$B$4,"",IF(SUM(MissFill!AF$5:AF87)=0,"",(IF(MissFill!AF87/SUM(MissFill!AF$5:AF87)&gt;0.01,"",IF(MissFill!AF86/SUM(MissFill!AF$5:AF87)&gt;0.01,"",IF(MissFill!AF85/SUM(MissFill!AF$5:AF87)&gt;0.01,"",IF(MissFill!AF84/SUM(MissFill!AF$5:AF87)&gt;0.01,"",IF(MissFill!AF83/SUM(MissFill!AF$5:AF87)&gt;0.01,"",DateEnded_5Day!$A84))))))))</f>
        <v/>
      </c>
      <c r="AH84" s="13" t="str">
        <f>IF($A84&lt;='All Results'!$B$4,"",IF(SUM(MissFill!AG$5:AG87)=0,"",(IF(MissFill!AG87/SUM(MissFill!AG$5:AG87)&gt;0.01,"",IF(MissFill!AG86/SUM(MissFill!AG$5:AG87)&gt;0.01,"",IF(MissFill!AG85/SUM(MissFill!AG$5:AG87)&gt;0.01,"",IF(MissFill!AG84/SUM(MissFill!AG$5:AG87)&gt;0.01,"",IF(MissFill!AG83/SUM(MissFill!AG$5:AG87)&gt;0.01,"",DateEnded_5Day!$A84))))))))</f>
        <v/>
      </c>
      <c r="AI84" s="13" t="str">
        <f>IF($A84&lt;='All Results'!$B$4,"",IF(SUM(MissFill!AH$5:AH87)=0,"",(IF(MissFill!AH87/SUM(MissFill!AH$5:AH87)&gt;0.01,"",IF(MissFill!AH86/SUM(MissFill!AH$5:AH87)&gt;0.01,"",IF(MissFill!AH85/SUM(MissFill!AH$5:AH87)&gt;0.01,"",IF(MissFill!AH84/SUM(MissFill!AH$5:AH87)&gt;0.01,"",IF(MissFill!AH83/SUM(MissFill!AH$5:AH87)&gt;0.01,"",DateEnded_5Day!$A84))))))))</f>
        <v/>
      </c>
      <c r="AJ84" s="13" t="str">
        <f>IF($A84&lt;='All Results'!$B$4,"",IF(SUM(MissFill!AI$5:AI87)=0,"",(IF(MissFill!AI87/SUM(MissFill!AI$5:AI87)&gt;0.01,"",IF(MissFill!AI86/SUM(MissFill!AI$5:AI87)&gt;0.01,"",IF(MissFill!AI85/SUM(MissFill!AI$5:AI87)&gt;0.01,"",IF(MissFill!AI84/SUM(MissFill!AI$5:AI87)&gt;0.01,"",IF(MissFill!AI83/SUM(MissFill!AI$5:AI87)&gt;0.01,"",DateEnded_5Day!$A84))))))))</f>
        <v/>
      </c>
      <c r="AK84" s="13" t="str">
        <f>IF($A84&lt;='All Results'!$B$4,"",IF(SUM(MissFill!AJ$5:AJ87)=0,"",(IF(MissFill!AJ87/SUM(MissFill!AJ$5:AJ87)&gt;0.01,"",IF(MissFill!AJ86/SUM(MissFill!AJ$5:AJ87)&gt;0.01,"",IF(MissFill!AJ85/SUM(MissFill!AJ$5:AJ87)&gt;0.01,"",IF(MissFill!AJ84/SUM(MissFill!AJ$5:AJ87)&gt;0.01,"",IF(MissFill!AJ83/SUM(MissFill!AJ$5:AJ87)&gt;0.01,"",DateEnded_5Day!$A84))))))))</f>
        <v/>
      </c>
      <c r="AL84" s="13" t="str">
        <f>IF($A84&lt;='All Results'!$B$4,"",IF(SUM(MissFill!AK$5:AK87)=0,"",(IF(MissFill!AK87/SUM(MissFill!AK$5:AK87)&gt;0.01,"",IF(MissFill!AK86/SUM(MissFill!AK$5:AK87)&gt;0.01,"",IF(MissFill!AK85/SUM(MissFill!AK$5:AK87)&gt;0.01,"",IF(MissFill!AK84/SUM(MissFill!AK$5:AK87)&gt;0.01,"",IF(MissFill!AK83/SUM(MissFill!AK$5:AK87)&gt;0.01,"",DateEnded_5Day!$A84))))))))</f>
        <v/>
      </c>
      <c r="AM84" s="13" t="str">
        <f>IF($A84&lt;='All Results'!$B$4,"",IF(SUM(MissFill!AL$5:AL87)=0,"",(IF(MissFill!AL87/SUM(MissFill!AL$5:AL87)&gt;0.01,"",IF(MissFill!AL86/SUM(MissFill!AL$5:AL87)&gt;0.01,"",IF(MissFill!AL85/SUM(MissFill!AL$5:AL87)&gt;0.01,"",IF(MissFill!AL84/SUM(MissFill!AL$5:AL87)&gt;0.01,"",IF(MissFill!AL83/SUM(MissFill!AL$5:AL87)&gt;0.01,"",DateEnded_5Day!$A84))))))))</f>
        <v/>
      </c>
      <c r="AN84" s="13" t="str">
        <f>IF($A84&lt;='All Results'!$B$4,"",IF(SUM(MissFill!AM$5:AM87)=0,"",(IF(MissFill!AM87/SUM(MissFill!AM$5:AM87)&gt;0.01,"",IF(MissFill!AM86/SUM(MissFill!AM$5:AM87)&gt;0.01,"",IF(MissFill!AM85/SUM(MissFill!AM$5:AM87)&gt;0.01,"",IF(MissFill!AM84/SUM(MissFill!AM$5:AM87)&gt;0.01,"",IF(MissFill!AM83/SUM(MissFill!AM$5:AM87)&gt;0.01,"",DateEnded_5Day!$A84))))))))</f>
        <v/>
      </c>
      <c r="AO84" s="13" t="str">
        <f>IF($A84&lt;='All Results'!$B$4,"",IF(SUM(MissFill!AN$5:AN87)=0,"",(IF(MissFill!AN87/SUM(MissFill!AN$5:AN87)&gt;0.01,"",IF(MissFill!AN86/SUM(MissFill!AN$5:AN87)&gt;0.01,"",IF(MissFill!AN85/SUM(MissFill!AN$5:AN87)&gt;0.01,"",IF(MissFill!AN84/SUM(MissFill!AN$5:AN87)&gt;0.01,"",IF(MissFill!AN83/SUM(MissFill!AN$5:AN87)&gt;0.01,"",DateEnded_5Day!$A84))))))))</f>
        <v/>
      </c>
      <c r="AP84" s="13" t="str">
        <f>IF($A84&lt;='All Results'!$B$4,"",IF(SUM(MissFill!AO$5:AO87)=0,"",(IF(MissFill!AO87/SUM(MissFill!AO$5:AO87)&gt;0.01,"",IF(MissFill!AO86/SUM(MissFill!AO$5:AO87)&gt;0.01,"",IF(MissFill!AO85/SUM(MissFill!AO$5:AO87)&gt;0.01,"",IF(MissFill!AO84/SUM(MissFill!AO$5:AO87)&gt;0.01,"",IF(MissFill!AO83/SUM(MissFill!AO$5:AO87)&gt;0.01,"",DateEnded_5Day!$A84))))))))</f>
        <v/>
      </c>
      <c r="AQ84" s="13" t="str">
        <f>IF($A84&lt;='All Results'!$B$4,"",IF(SUM(MissFill!AP$5:AP87)=0,"",(IF(MissFill!AP87/SUM(MissFill!AP$5:AP87)&gt;0.01,"",IF(MissFill!AP86/SUM(MissFill!AP$5:AP87)&gt;0.01,"",IF(MissFill!AP85/SUM(MissFill!AP$5:AP87)&gt;0.01,"",IF(MissFill!AP84/SUM(MissFill!AP$5:AP87)&gt;0.01,"",IF(MissFill!AP83/SUM(MissFill!AP$5:AP87)&gt;0.01,"",DateEnded_5Day!$A84))))))))</f>
        <v/>
      </c>
      <c r="AR84" s="13" t="str">
        <f>IF($A84&lt;='All Results'!$B$4,"",IF(SUM(MissFill!AQ$5:AQ87)=0,"",(IF(MissFill!AQ87/SUM(MissFill!AQ$5:AQ87)&gt;0.01,"",IF(MissFill!AQ86/SUM(MissFill!AQ$5:AQ87)&gt;0.01,"",IF(MissFill!AQ85/SUM(MissFill!AQ$5:AQ87)&gt;0.01,"",IF(MissFill!AQ84/SUM(MissFill!AQ$5:AQ87)&gt;0.01,"",IF(MissFill!AQ83/SUM(MissFill!AQ$5:AQ87)&gt;0.01,"",DateEnded_5Day!$A84))))))))</f>
        <v/>
      </c>
      <c r="AS84" s="13" t="str">
        <f>IF($A84&lt;='All Results'!$B$4,"",IF(SUM(MissFill!AR$5:AR87)=0,"",(IF(MissFill!AR87/SUM(MissFill!AR$5:AR87)&gt;0.01,"",IF(MissFill!AR86/SUM(MissFill!AR$5:AR87)&gt;0.01,"",IF(MissFill!AR85/SUM(MissFill!AR$5:AR87)&gt;0.01,"",IF(MissFill!AR84/SUM(MissFill!AR$5:AR87)&gt;0.01,"",IF(MissFill!AR83/SUM(MissFill!AR$5:AR87)&gt;0.01,"",DateEnded_5Day!$A84))))))))</f>
        <v/>
      </c>
      <c r="AT84" s="13" t="str">
        <f>IF($A84&lt;='All Results'!$B$4,"",IF(SUM(MissFill!AS$5:AS87)=0,"",(IF(MissFill!AS87/SUM(MissFill!AS$5:AS87)&gt;0.01,"",IF(MissFill!AS86/SUM(MissFill!AS$5:AS87)&gt;0.01,"",IF(MissFill!AS85/SUM(MissFill!AS$5:AS87)&gt;0.01,"",IF(MissFill!AS84/SUM(MissFill!AS$5:AS87)&gt;0.01,"",IF(MissFill!AS83/SUM(MissFill!AS$5:AS87)&gt;0.01,"",DateEnded_5Day!$A84))))))))</f>
        <v/>
      </c>
      <c r="AU84" s="13" t="str">
        <f>IF($A84&lt;='All Results'!$B$4,"",IF(SUM(MissFill!AT$5:AT87)=0,"",(IF(MissFill!AT87/SUM(MissFill!AT$5:AT87)&gt;0.01,"",IF(MissFill!AT86/SUM(MissFill!AT$5:AT87)&gt;0.01,"",IF(MissFill!AT85/SUM(MissFill!AT$5:AT87)&gt;0.01,"",IF(MissFill!AT84/SUM(MissFill!AT$5:AT87)&gt;0.01,"",IF(MissFill!AT83/SUM(MissFill!AT$5:AT87)&gt;0.01,"",DateEnded_5Day!$A84))))))))</f>
        <v/>
      </c>
      <c r="AV84" s="13" t="str">
        <f>IF($A84&lt;='All Results'!$B$4,"",IF(SUM(MissFill!AU$5:AU87)=0,"",(IF(MissFill!AU87/SUM(MissFill!AU$5:AU87)&gt;0.01,"",IF(MissFill!AU86/SUM(MissFill!AU$5:AU87)&gt;0.01,"",IF(MissFill!AU85/SUM(MissFill!AU$5:AU87)&gt;0.01,"",IF(MissFill!AU84/SUM(MissFill!AU$5:AU87)&gt;0.01,"",IF(MissFill!AU83/SUM(MissFill!AU$5:AU87)&gt;0.01,"",DateEnded_5Day!$A84))))))))</f>
        <v/>
      </c>
      <c r="AW84" s="13" t="str">
        <f>IF($A84&lt;='All Results'!$B$4,"",IF(SUM(MissFill!AV$5:AV87)=0,"",(IF(MissFill!AV87/SUM(MissFill!AV$5:AV87)&gt;0.01,"",IF(MissFill!AV86/SUM(MissFill!AV$5:AV87)&gt;0.01,"",IF(MissFill!AV85/SUM(MissFill!AV$5:AV87)&gt;0.01,"",IF(MissFill!AV84/SUM(MissFill!AV$5:AV87)&gt;0.01,"",IF(MissFill!AV83/SUM(MissFill!AV$5:AV87)&gt;0.01,"",DateEnded_5Day!$A84))))))))</f>
        <v/>
      </c>
      <c r="AX84" s="13" t="str">
        <f>IF($A84&lt;='All Results'!$B$4,"",IF(SUM(MissFill!AW$5:AW87)=0,"",(IF(MissFill!AW87/SUM(MissFill!AW$5:AW87)&gt;0.01,"",IF(MissFill!AW86/SUM(MissFill!AW$5:AW87)&gt;0.01,"",IF(MissFill!AW85/SUM(MissFill!AW$5:AW87)&gt;0.01,"",IF(MissFill!AW84/SUM(MissFill!AW$5:AW87)&gt;0.01,"",IF(MissFill!AW83/SUM(MissFill!AW$5:AW87)&gt;0.01,"",DateEnded_5Day!$A84))))))))</f>
        <v/>
      </c>
    </row>
    <row r="85" spans="1:50" x14ac:dyDescent="0.25">
      <c r="A85" s="8">
        <v>44430</v>
      </c>
      <c r="B85" s="11">
        <v>234</v>
      </c>
      <c r="C85" s="13" t="str">
        <f>IF($A85&lt;='All Results'!$B$4,"",IF(SUM(MissFill!B$5:B88)=0,"",(IF(MissFill!B88/SUM(MissFill!B$5:B88)&gt;0.01,"",IF(MissFill!B87/SUM(MissFill!B$5:B88)&gt;0.01,"",IF(MissFill!B86/SUM(MissFill!B$5:B88)&gt;0.01,"",IF(MissFill!B85/SUM(MissFill!B$5:B88)&gt;0.01,"",IF(MissFill!B84/SUM(MissFill!B$5:B88)&gt;0.01,"",DateEnded_5Day!$A85))))))))</f>
        <v/>
      </c>
      <c r="D85" s="13" t="str">
        <f>IF($A85&lt;='All Results'!$B$4,"",IF(SUM(MissFill!C$5:C88)=0,"",(IF(MissFill!C88/SUM(MissFill!C$5:C88)&gt;0.01,"",IF(MissFill!C87/SUM(MissFill!C$5:C88)&gt;0.01,"",IF(MissFill!C86/SUM(MissFill!C$5:C88)&gt;0.01,"",IF(MissFill!C85/SUM(MissFill!C$5:C88)&gt;0.01,"",IF(MissFill!C84/SUM(MissFill!C$5:C88)&gt;0.01,"",DateEnded_5Day!$A85))))))))</f>
        <v/>
      </c>
      <c r="E85" s="13" t="str">
        <f>IF($A85&lt;='All Results'!$B$4,"",IF(SUM(MissFill!D$5:D88)=0,"",(IF(MissFill!D88/SUM(MissFill!D$5:D88)&gt;0.01,"",IF(MissFill!D87/SUM(MissFill!D$5:D88)&gt;0.01,"",IF(MissFill!D86/SUM(MissFill!D$5:D88)&gt;0.01,"",IF(MissFill!D85/SUM(MissFill!D$5:D88)&gt;0.01,"",IF(MissFill!D84/SUM(MissFill!D$5:D88)&gt;0.01,"",DateEnded_5Day!$A85))))))))</f>
        <v/>
      </c>
      <c r="F85" s="13" t="str">
        <f>IF($A85&lt;='All Results'!$B$4,"",IF(SUM(MissFill!E$5:E88)=0,"",(IF(MissFill!E88/SUM(MissFill!E$5:E88)&gt;0.01,"",IF(MissFill!E87/SUM(MissFill!E$5:E88)&gt;0.01,"",IF(MissFill!E86/SUM(MissFill!E$5:E88)&gt;0.01,"",IF(MissFill!E85/SUM(MissFill!E$5:E88)&gt;0.01,"",IF(MissFill!E84/SUM(MissFill!E$5:E88)&gt;0.01,"",DateEnded_5Day!$A85))))))))</f>
        <v/>
      </c>
      <c r="G85" s="13" t="str">
        <f>IF($A85&lt;='All Results'!$B$4,"",IF(SUM(MissFill!F$5:F88)=0,"",(IF(MissFill!F88/SUM(MissFill!F$5:F88)&gt;0.01,"",IF(MissFill!F87/SUM(MissFill!F$5:F88)&gt;0.01,"",IF(MissFill!F86/SUM(MissFill!F$5:F88)&gt;0.01,"",IF(MissFill!F85/SUM(MissFill!F$5:F88)&gt;0.01,"",IF(MissFill!F84/SUM(MissFill!F$5:F88)&gt;0.01,"",DateEnded_5Day!$A85))))))))</f>
        <v/>
      </c>
      <c r="H85" s="13" t="str">
        <f>IF($A85&lt;='All Results'!$B$4,"",IF(SUM(MissFill!G$5:G88)=0,"",(IF(MissFill!G88/SUM(MissFill!G$5:G88)&gt;0.01,"",IF(MissFill!G87/SUM(MissFill!G$5:G88)&gt;0.01,"",IF(MissFill!G86/SUM(MissFill!G$5:G88)&gt;0.01,"",IF(MissFill!G85/SUM(MissFill!G$5:G88)&gt;0.01,"",IF(MissFill!G84/SUM(MissFill!G$5:G88)&gt;0.01,"",DateEnded_5Day!$A85))))))))</f>
        <v/>
      </c>
      <c r="I85" s="13" t="str">
        <f>IF($A85&lt;='All Results'!$B$4,"",IF(SUM(MissFill!H$5:H88)=0,"",(IF(MissFill!H88/SUM(MissFill!H$5:H88)&gt;0.01,"",IF(MissFill!H87/SUM(MissFill!H$5:H88)&gt;0.01,"",IF(MissFill!H86/SUM(MissFill!H$5:H88)&gt;0.01,"",IF(MissFill!H85/SUM(MissFill!H$5:H88)&gt;0.01,"",IF(MissFill!H84/SUM(MissFill!H$5:H88)&gt;0.01,"",DateEnded_5Day!$A85))))))))</f>
        <v/>
      </c>
      <c r="J85" s="13" t="str">
        <f>IF($A85&lt;='All Results'!$B$4,"",IF(SUM(MissFill!I$5:I88)=0,"",(IF(MissFill!I88/SUM(MissFill!I$5:I88)&gt;0.01,"",IF(MissFill!I87/SUM(MissFill!I$5:I88)&gt;0.01,"",IF(MissFill!I86/SUM(MissFill!I$5:I88)&gt;0.01,"",IF(MissFill!I85/SUM(MissFill!I$5:I88)&gt;0.01,"",IF(MissFill!I84/SUM(MissFill!I$5:I88)&gt;0.01,"",DateEnded_5Day!$A85))))))))</f>
        <v/>
      </c>
      <c r="K85" s="13" t="str">
        <f>IF($A85&lt;='All Results'!$B$4,"",IF(SUM(MissFill!J$5:J88)=0,"",(IF(MissFill!J88/SUM(MissFill!J$5:J88)&gt;0.01,"",IF(MissFill!J87/SUM(MissFill!J$5:J88)&gt;0.01,"",IF(MissFill!J86/SUM(MissFill!J$5:J88)&gt;0.01,"",IF(MissFill!J85/SUM(MissFill!J$5:J88)&gt;0.01,"",IF(MissFill!J84/SUM(MissFill!J$5:J88)&gt;0.01,"",DateEnded_5Day!$A85))))))))</f>
        <v/>
      </c>
      <c r="L85" s="13" t="str">
        <f>IF($A85&lt;='All Results'!$B$4,"",IF(SUM(MissFill!K$5:K88)=0,"",(IF(MissFill!K88/SUM(MissFill!K$5:K88)&gt;0.01,"",IF(MissFill!K87/SUM(MissFill!K$5:K88)&gt;0.01,"",IF(MissFill!K86/SUM(MissFill!K$5:K88)&gt;0.01,"",IF(MissFill!K85/SUM(MissFill!K$5:K88)&gt;0.01,"",IF(MissFill!K84/SUM(MissFill!K$5:K88)&gt;0.01,"",DateEnded_5Day!$A85))))))))</f>
        <v/>
      </c>
      <c r="M85" s="13" t="str">
        <f>IF($A85&lt;='All Results'!$B$4,"",IF(SUM(MissFill!L$5:L88)=0,"",(IF(MissFill!L88/SUM(MissFill!L$5:L88)&gt;0.01,"",IF(MissFill!L87/SUM(MissFill!L$5:L88)&gt;0.01,"",IF(MissFill!L86/SUM(MissFill!L$5:L88)&gt;0.01,"",IF(MissFill!L85/SUM(MissFill!L$5:L88)&gt;0.01,"",IF(MissFill!L84/SUM(MissFill!L$5:L88)&gt;0.01,"",DateEnded_5Day!$A85))))))))</f>
        <v/>
      </c>
      <c r="N85" s="13" t="str">
        <f>IF($A85&lt;='All Results'!$B$4,"",IF(SUM(MissFill!M$5:M88)=0,"",(IF(MissFill!M88/SUM(MissFill!M$5:M88)&gt;0.01,"",IF(MissFill!M87/SUM(MissFill!M$5:M88)&gt;0.01,"",IF(MissFill!M86/SUM(MissFill!M$5:M88)&gt;0.01,"",IF(MissFill!M85/SUM(MissFill!M$5:M88)&gt;0.01,"",IF(MissFill!M84/SUM(MissFill!M$5:M88)&gt;0.01,"",DateEnded_5Day!$A85))))))))</f>
        <v/>
      </c>
      <c r="O85" s="13" t="str">
        <f>IF($A85&lt;='All Results'!$B$4,"",IF(SUM(MissFill!N$5:N88)=0,"",(IF(MissFill!N88/SUM(MissFill!N$5:N88)&gt;0.01,"",IF(MissFill!N87/SUM(MissFill!N$5:N88)&gt;0.01,"",IF(MissFill!N86/SUM(MissFill!N$5:N88)&gt;0.01,"",IF(MissFill!N85/SUM(MissFill!N$5:N88)&gt;0.01,"",IF(MissFill!N84/SUM(MissFill!N$5:N88)&gt;0.01,"",DateEnded_5Day!$A85))))))))</f>
        <v/>
      </c>
      <c r="P85" s="13" t="str">
        <f>IF($A85&lt;='All Results'!$B$4,"",IF(SUM(MissFill!O$5:O88)=0,"",(IF(MissFill!O88/SUM(MissFill!O$5:O88)&gt;0.01,"",IF(MissFill!O87/SUM(MissFill!O$5:O88)&gt;0.01,"",IF(MissFill!O86/SUM(MissFill!O$5:O88)&gt;0.01,"",IF(MissFill!O85/SUM(MissFill!O$5:O88)&gt;0.01,"",IF(MissFill!O84/SUM(MissFill!O$5:O88)&gt;0.01,"",DateEnded_5Day!$A85))))))))</f>
        <v/>
      </c>
      <c r="Q85" s="13" t="str">
        <f>IF($A85&lt;='All Results'!$B$4,"",IF(SUM(MissFill!P$5:P88)=0,"",(IF(MissFill!P88/SUM(MissFill!P$5:P88)&gt;0.01,"",IF(MissFill!P87/SUM(MissFill!P$5:P88)&gt;0.01,"",IF(MissFill!P86/SUM(MissFill!P$5:P88)&gt;0.01,"",IF(MissFill!P85/SUM(MissFill!P$5:P88)&gt;0.01,"",IF(MissFill!P84/SUM(MissFill!P$5:P88)&gt;0.01,"",DateEnded_5Day!$A85))))))))</f>
        <v/>
      </c>
      <c r="R85" s="13" t="str">
        <f>IF($A85&lt;='All Results'!$B$4,"",IF(SUM(MissFill!Q$5:Q88)=0,"",(IF(MissFill!Q88/SUM(MissFill!Q$5:Q88)&gt;0.01,"",IF(MissFill!Q87/SUM(MissFill!Q$5:Q88)&gt;0.01,"",IF(MissFill!Q86/SUM(MissFill!Q$5:Q88)&gt;0.01,"",IF(MissFill!Q85/SUM(MissFill!Q$5:Q88)&gt;0.01,"",IF(MissFill!Q84/SUM(MissFill!Q$5:Q88)&gt;0.01,"",DateEnded_5Day!$A85))))))))</f>
        <v/>
      </c>
      <c r="S85" s="13" t="str">
        <f>IF($A85&lt;='All Results'!$B$4,"",IF(SUM(MissFill!R$5:R88)=0,"",(IF(MissFill!R88/SUM(MissFill!R$5:R88)&gt;0.01,"",IF(MissFill!R87/SUM(MissFill!R$5:R88)&gt;0.01,"",IF(MissFill!R86/SUM(MissFill!R$5:R88)&gt;0.01,"",IF(MissFill!R85/SUM(MissFill!R$5:R88)&gt;0.01,"",IF(MissFill!R84/SUM(MissFill!R$5:R88)&gt;0.01,"",DateEnded_5Day!$A85))))))))</f>
        <v/>
      </c>
      <c r="T85" s="13" t="str">
        <f>IF($A85&lt;='All Results'!$B$4,"",IF(SUM(MissFill!S$5:S88)=0,"",(IF(MissFill!S88/SUM(MissFill!S$5:S88)&gt;0.01,"",IF(MissFill!S87/SUM(MissFill!S$5:S88)&gt;0.01,"",IF(MissFill!S86/SUM(MissFill!S$5:S88)&gt;0.01,"",IF(MissFill!S85/SUM(MissFill!S$5:S88)&gt;0.01,"",IF(MissFill!S84/SUM(MissFill!S$5:S88)&gt;0.01,"",DateEnded_5Day!$A85))))))))</f>
        <v/>
      </c>
      <c r="U85" s="13" t="str">
        <f>IF($A85&lt;='All Results'!$B$4,"",IF(SUM(MissFill!T$5:T88)=0,"",(IF(MissFill!T88/SUM(MissFill!T$5:T88)&gt;0.01,"",IF(MissFill!T87/SUM(MissFill!T$5:T88)&gt;0.01,"",IF(MissFill!T86/SUM(MissFill!T$5:T88)&gt;0.01,"",IF(MissFill!T85/SUM(MissFill!T$5:T88)&gt;0.01,"",IF(MissFill!T84/SUM(MissFill!T$5:T88)&gt;0.01,"",DateEnded_5Day!$A85))))))))</f>
        <v/>
      </c>
      <c r="V85" s="13" t="str">
        <f>IF($A85&lt;='All Results'!$B$4,"",IF(SUM(MissFill!U$5:U88)=0,"",(IF(MissFill!U88/SUM(MissFill!U$5:U88)&gt;0.01,"",IF(MissFill!U87/SUM(MissFill!U$5:U88)&gt;0.01,"",IF(MissFill!U86/SUM(MissFill!U$5:U88)&gt;0.01,"",IF(MissFill!U85/SUM(MissFill!U$5:U88)&gt;0.01,"",IF(MissFill!U84/SUM(MissFill!U$5:U88)&gt;0.01,"",DateEnded_5Day!$A85))))))))</f>
        <v/>
      </c>
      <c r="W85" s="13" t="str">
        <f>IF($A85&lt;='All Results'!$B$4,"",IF(SUM(MissFill!V$5:V88)=0,"",(IF(MissFill!V88/SUM(MissFill!V$5:V88)&gt;0.01,"",IF(MissFill!V87/SUM(MissFill!V$5:V88)&gt;0.01,"",IF(MissFill!V86/SUM(MissFill!V$5:V88)&gt;0.01,"",IF(MissFill!V85/SUM(MissFill!V$5:V88)&gt;0.01,"",IF(MissFill!V84/SUM(MissFill!V$5:V88)&gt;0.01,"",DateEnded_5Day!$A85))))))))</f>
        <v/>
      </c>
      <c r="X85" s="13" t="str">
        <f>IF($A85&lt;='All Results'!$B$4,"",IF(SUM(MissFill!W$5:W88)=0,"",(IF(MissFill!W88/SUM(MissFill!W$5:W88)&gt;0.01,"",IF(MissFill!W87/SUM(MissFill!W$5:W88)&gt;0.01,"",IF(MissFill!W86/SUM(MissFill!W$5:W88)&gt;0.01,"",IF(MissFill!W85/SUM(MissFill!W$5:W88)&gt;0.01,"",IF(MissFill!W84/SUM(MissFill!W$5:W88)&gt;0.01,"",DateEnded_5Day!$A85))))))))</f>
        <v/>
      </c>
      <c r="Y85" s="13" t="str">
        <f>IF($A85&lt;='All Results'!$B$4,"",IF(SUM(MissFill!X$5:X88)=0,"",(IF(MissFill!X88/SUM(MissFill!X$5:X88)&gt;0.01,"",IF(MissFill!X87/SUM(MissFill!X$5:X88)&gt;0.01,"",IF(MissFill!X86/SUM(MissFill!X$5:X88)&gt;0.01,"",IF(MissFill!X85/SUM(MissFill!X$5:X88)&gt;0.01,"",IF(MissFill!X84/SUM(MissFill!X$5:X88)&gt;0.01,"",DateEnded_5Day!$A85))))))))</f>
        <v/>
      </c>
      <c r="Z85" s="13" t="str">
        <f>IF($A85&lt;='All Results'!$B$4,"",IF(SUM(MissFill!Y$5:Y88)=0,"",(IF(MissFill!Y88/SUM(MissFill!Y$5:Y88)&gt;0.01,"",IF(MissFill!Y87/SUM(MissFill!Y$5:Y88)&gt;0.01,"",IF(MissFill!Y86/SUM(MissFill!Y$5:Y88)&gt;0.01,"",IF(MissFill!Y85/SUM(MissFill!Y$5:Y88)&gt;0.01,"",IF(MissFill!Y84/SUM(MissFill!Y$5:Y88)&gt;0.01,"",DateEnded_5Day!$A85))))))))</f>
        <v/>
      </c>
      <c r="AA85" s="13" t="str">
        <f>IF($A85&lt;='All Results'!$B$4,"",IF(SUM(MissFill!Z$5:Z88)=0,"",(IF(MissFill!Z88/SUM(MissFill!Z$5:Z88)&gt;0.01,"",IF(MissFill!Z87/SUM(MissFill!Z$5:Z88)&gt;0.01,"",IF(MissFill!Z86/SUM(MissFill!Z$5:Z88)&gt;0.01,"",IF(MissFill!Z85/SUM(MissFill!Z$5:Z88)&gt;0.01,"",IF(MissFill!Z84/SUM(MissFill!Z$5:Z88)&gt;0.01,"",DateEnded_5Day!$A85))))))))</f>
        <v/>
      </c>
      <c r="AB85" s="13" t="str">
        <f>IF($A85&lt;='All Results'!$B$4,"",IF(SUM(MissFill!AA$5:AA88)=0,"",(IF(MissFill!AA88/SUM(MissFill!AA$5:AA88)&gt;0.01,"",IF(MissFill!AA87/SUM(MissFill!AA$5:AA88)&gt;0.01,"",IF(MissFill!AA86/SUM(MissFill!AA$5:AA88)&gt;0.01,"",IF(MissFill!AA85/SUM(MissFill!AA$5:AA88)&gt;0.01,"",IF(MissFill!AA84/SUM(MissFill!AA$5:AA88)&gt;0.01,"",DateEnded_5Day!$A85))))))))</f>
        <v/>
      </c>
      <c r="AC85" s="13" t="str">
        <f>IF($A85&lt;='All Results'!$B$4,"",IF(SUM(MissFill!AB$5:AB88)=0,"",(IF(MissFill!AB88/SUM(MissFill!AB$5:AB88)&gt;0.01,"",IF(MissFill!AB87/SUM(MissFill!AB$5:AB88)&gt;0.01,"",IF(MissFill!AB86/SUM(MissFill!AB$5:AB88)&gt;0.01,"",IF(MissFill!AB85/SUM(MissFill!AB$5:AB88)&gt;0.01,"",IF(MissFill!AB84/SUM(MissFill!AB$5:AB88)&gt;0.01,"",DateEnded_5Day!$A85))))))))</f>
        <v/>
      </c>
      <c r="AD85" s="13" t="str">
        <f>IF($A85&lt;='All Results'!$B$4,"",IF(SUM(MissFill!AC$5:AC88)=0,"",(IF(MissFill!AC88/SUM(MissFill!AC$5:AC88)&gt;0.01,"",IF(MissFill!AC87/SUM(MissFill!AC$5:AC88)&gt;0.01,"",IF(MissFill!AC86/SUM(MissFill!AC$5:AC88)&gt;0.01,"",IF(MissFill!AC85/SUM(MissFill!AC$5:AC88)&gt;0.01,"",IF(MissFill!AC84/SUM(MissFill!AC$5:AC88)&gt;0.01,"",DateEnded_5Day!$A85))))))))</f>
        <v/>
      </c>
      <c r="AE85" s="13" t="str">
        <f>IF($A85&lt;='All Results'!$B$4,"",IF(SUM(MissFill!AD$5:AD88)=0,"",(IF(MissFill!AD88/SUM(MissFill!AD$5:AD88)&gt;0.01,"",IF(MissFill!AD87/SUM(MissFill!AD$5:AD88)&gt;0.01,"",IF(MissFill!AD86/SUM(MissFill!AD$5:AD88)&gt;0.01,"",IF(MissFill!AD85/SUM(MissFill!AD$5:AD88)&gt;0.01,"",IF(MissFill!AD84/SUM(MissFill!AD$5:AD88)&gt;0.01,"",DateEnded_5Day!$A85))))))))</f>
        <v/>
      </c>
      <c r="AF85" s="13" t="str">
        <f>IF($A85&lt;='All Results'!$B$4,"",IF(SUM(MissFill!AE$5:AE88)=0,"",(IF(MissFill!AE88/SUM(MissFill!AE$5:AE88)&gt;0.01,"",IF(MissFill!AE87/SUM(MissFill!AE$5:AE88)&gt;0.01,"",IF(MissFill!AE86/SUM(MissFill!AE$5:AE88)&gt;0.01,"",IF(MissFill!AE85/SUM(MissFill!AE$5:AE88)&gt;0.01,"",IF(MissFill!AE84/SUM(MissFill!AE$5:AE88)&gt;0.01,"",DateEnded_5Day!$A85))))))))</f>
        <v/>
      </c>
      <c r="AG85" s="13" t="str">
        <f>IF($A85&lt;='All Results'!$B$4,"",IF(SUM(MissFill!AF$5:AF88)=0,"",(IF(MissFill!AF88/SUM(MissFill!AF$5:AF88)&gt;0.01,"",IF(MissFill!AF87/SUM(MissFill!AF$5:AF88)&gt;0.01,"",IF(MissFill!AF86/SUM(MissFill!AF$5:AF88)&gt;0.01,"",IF(MissFill!AF85/SUM(MissFill!AF$5:AF88)&gt;0.01,"",IF(MissFill!AF84/SUM(MissFill!AF$5:AF88)&gt;0.01,"",DateEnded_5Day!$A85))))))))</f>
        <v/>
      </c>
      <c r="AH85" s="13" t="str">
        <f>IF($A85&lt;='All Results'!$B$4,"",IF(SUM(MissFill!AG$5:AG88)=0,"",(IF(MissFill!AG88/SUM(MissFill!AG$5:AG88)&gt;0.01,"",IF(MissFill!AG87/SUM(MissFill!AG$5:AG88)&gt;0.01,"",IF(MissFill!AG86/SUM(MissFill!AG$5:AG88)&gt;0.01,"",IF(MissFill!AG85/SUM(MissFill!AG$5:AG88)&gt;0.01,"",IF(MissFill!AG84/SUM(MissFill!AG$5:AG88)&gt;0.01,"",DateEnded_5Day!$A85))))))))</f>
        <v/>
      </c>
      <c r="AI85" s="13" t="str">
        <f>IF($A85&lt;='All Results'!$B$4,"",IF(SUM(MissFill!AH$5:AH88)=0,"",(IF(MissFill!AH88/SUM(MissFill!AH$5:AH88)&gt;0.01,"",IF(MissFill!AH87/SUM(MissFill!AH$5:AH88)&gt;0.01,"",IF(MissFill!AH86/SUM(MissFill!AH$5:AH88)&gt;0.01,"",IF(MissFill!AH85/SUM(MissFill!AH$5:AH88)&gt;0.01,"",IF(MissFill!AH84/SUM(MissFill!AH$5:AH88)&gt;0.01,"",DateEnded_5Day!$A85))))))))</f>
        <v/>
      </c>
      <c r="AJ85" s="13" t="str">
        <f>IF($A85&lt;='All Results'!$B$4,"",IF(SUM(MissFill!AI$5:AI88)=0,"",(IF(MissFill!AI88/SUM(MissFill!AI$5:AI88)&gt;0.01,"",IF(MissFill!AI87/SUM(MissFill!AI$5:AI88)&gt;0.01,"",IF(MissFill!AI86/SUM(MissFill!AI$5:AI88)&gt;0.01,"",IF(MissFill!AI85/SUM(MissFill!AI$5:AI88)&gt;0.01,"",IF(MissFill!AI84/SUM(MissFill!AI$5:AI88)&gt;0.01,"",DateEnded_5Day!$A85))))))))</f>
        <v/>
      </c>
      <c r="AK85" s="13" t="str">
        <f>IF($A85&lt;='All Results'!$B$4,"",IF(SUM(MissFill!AJ$5:AJ88)=0,"",(IF(MissFill!AJ88/SUM(MissFill!AJ$5:AJ88)&gt;0.01,"",IF(MissFill!AJ87/SUM(MissFill!AJ$5:AJ88)&gt;0.01,"",IF(MissFill!AJ86/SUM(MissFill!AJ$5:AJ88)&gt;0.01,"",IF(MissFill!AJ85/SUM(MissFill!AJ$5:AJ88)&gt;0.01,"",IF(MissFill!AJ84/SUM(MissFill!AJ$5:AJ88)&gt;0.01,"",DateEnded_5Day!$A85))))))))</f>
        <v/>
      </c>
      <c r="AL85" s="13" t="str">
        <f>IF($A85&lt;='All Results'!$B$4,"",IF(SUM(MissFill!AK$5:AK88)=0,"",(IF(MissFill!AK88/SUM(MissFill!AK$5:AK88)&gt;0.01,"",IF(MissFill!AK87/SUM(MissFill!AK$5:AK88)&gt;0.01,"",IF(MissFill!AK86/SUM(MissFill!AK$5:AK88)&gt;0.01,"",IF(MissFill!AK85/SUM(MissFill!AK$5:AK88)&gt;0.01,"",IF(MissFill!AK84/SUM(MissFill!AK$5:AK88)&gt;0.01,"",DateEnded_5Day!$A85))))))))</f>
        <v/>
      </c>
      <c r="AM85" s="13" t="str">
        <f>IF($A85&lt;='All Results'!$B$4,"",IF(SUM(MissFill!AL$5:AL88)=0,"",(IF(MissFill!AL88/SUM(MissFill!AL$5:AL88)&gt;0.01,"",IF(MissFill!AL87/SUM(MissFill!AL$5:AL88)&gt;0.01,"",IF(MissFill!AL86/SUM(MissFill!AL$5:AL88)&gt;0.01,"",IF(MissFill!AL85/SUM(MissFill!AL$5:AL88)&gt;0.01,"",IF(MissFill!AL84/SUM(MissFill!AL$5:AL88)&gt;0.01,"",DateEnded_5Day!$A85))))))))</f>
        <v/>
      </c>
      <c r="AN85" s="13" t="str">
        <f>IF($A85&lt;='All Results'!$B$4,"",IF(SUM(MissFill!AM$5:AM88)=0,"",(IF(MissFill!AM88/SUM(MissFill!AM$5:AM88)&gt;0.01,"",IF(MissFill!AM87/SUM(MissFill!AM$5:AM88)&gt;0.01,"",IF(MissFill!AM86/SUM(MissFill!AM$5:AM88)&gt;0.01,"",IF(MissFill!AM85/SUM(MissFill!AM$5:AM88)&gt;0.01,"",IF(MissFill!AM84/SUM(MissFill!AM$5:AM88)&gt;0.01,"",DateEnded_5Day!$A85))))))))</f>
        <v/>
      </c>
      <c r="AO85" s="13" t="str">
        <f>IF($A85&lt;='All Results'!$B$4,"",IF(SUM(MissFill!AN$5:AN88)=0,"",(IF(MissFill!AN88/SUM(MissFill!AN$5:AN88)&gt;0.01,"",IF(MissFill!AN87/SUM(MissFill!AN$5:AN88)&gt;0.01,"",IF(MissFill!AN86/SUM(MissFill!AN$5:AN88)&gt;0.01,"",IF(MissFill!AN85/SUM(MissFill!AN$5:AN88)&gt;0.01,"",IF(MissFill!AN84/SUM(MissFill!AN$5:AN88)&gt;0.01,"",DateEnded_5Day!$A85))))))))</f>
        <v/>
      </c>
      <c r="AP85" s="13" t="str">
        <f>IF($A85&lt;='All Results'!$B$4,"",IF(SUM(MissFill!AO$5:AO88)=0,"",(IF(MissFill!AO88/SUM(MissFill!AO$5:AO88)&gt;0.01,"",IF(MissFill!AO87/SUM(MissFill!AO$5:AO88)&gt;0.01,"",IF(MissFill!AO86/SUM(MissFill!AO$5:AO88)&gt;0.01,"",IF(MissFill!AO85/SUM(MissFill!AO$5:AO88)&gt;0.01,"",IF(MissFill!AO84/SUM(MissFill!AO$5:AO88)&gt;0.01,"",DateEnded_5Day!$A85))))))))</f>
        <v/>
      </c>
      <c r="AQ85" s="13" t="str">
        <f>IF($A85&lt;='All Results'!$B$4,"",IF(SUM(MissFill!AP$5:AP88)=0,"",(IF(MissFill!AP88/SUM(MissFill!AP$5:AP88)&gt;0.01,"",IF(MissFill!AP87/SUM(MissFill!AP$5:AP88)&gt;0.01,"",IF(MissFill!AP86/SUM(MissFill!AP$5:AP88)&gt;0.01,"",IF(MissFill!AP85/SUM(MissFill!AP$5:AP88)&gt;0.01,"",IF(MissFill!AP84/SUM(MissFill!AP$5:AP88)&gt;0.01,"",DateEnded_5Day!$A85))))))))</f>
        <v/>
      </c>
      <c r="AR85" s="13" t="str">
        <f>IF($A85&lt;='All Results'!$B$4,"",IF(SUM(MissFill!AQ$5:AQ88)=0,"",(IF(MissFill!AQ88/SUM(MissFill!AQ$5:AQ88)&gt;0.01,"",IF(MissFill!AQ87/SUM(MissFill!AQ$5:AQ88)&gt;0.01,"",IF(MissFill!AQ86/SUM(MissFill!AQ$5:AQ88)&gt;0.01,"",IF(MissFill!AQ85/SUM(MissFill!AQ$5:AQ88)&gt;0.01,"",IF(MissFill!AQ84/SUM(MissFill!AQ$5:AQ88)&gt;0.01,"",DateEnded_5Day!$A85))))))))</f>
        <v/>
      </c>
      <c r="AS85" s="13" t="str">
        <f>IF($A85&lt;='All Results'!$B$4,"",IF(SUM(MissFill!AR$5:AR88)=0,"",(IF(MissFill!AR88/SUM(MissFill!AR$5:AR88)&gt;0.01,"",IF(MissFill!AR87/SUM(MissFill!AR$5:AR88)&gt;0.01,"",IF(MissFill!AR86/SUM(MissFill!AR$5:AR88)&gt;0.01,"",IF(MissFill!AR85/SUM(MissFill!AR$5:AR88)&gt;0.01,"",IF(MissFill!AR84/SUM(MissFill!AR$5:AR88)&gt;0.01,"",DateEnded_5Day!$A85))))))))</f>
        <v/>
      </c>
      <c r="AT85" s="13" t="str">
        <f>IF($A85&lt;='All Results'!$B$4,"",IF(SUM(MissFill!AS$5:AS88)=0,"",(IF(MissFill!AS88/SUM(MissFill!AS$5:AS88)&gt;0.01,"",IF(MissFill!AS87/SUM(MissFill!AS$5:AS88)&gt;0.01,"",IF(MissFill!AS86/SUM(MissFill!AS$5:AS88)&gt;0.01,"",IF(MissFill!AS85/SUM(MissFill!AS$5:AS88)&gt;0.01,"",IF(MissFill!AS84/SUM(MissFill!AS$5:AS88)&gt;0.01,"",DateEnded_5Day!$A85))))))))</f>
        <v/>
      </c>
      <c r="AU85" s="13" t="str">
        <f>IF($A85&lt;='All Results'!$B$4,"",IF(SUM(MissFill!AT$5:AT88)=0,"",(IF(MissFill!AT88/SUM(MissFill!AT$5:AT88)&gt;0.01,"",IF(MissFill!AT87/SUM(MissFill!AT$5:AT88)&gt;0.01,"",IF(MissFill!AT86/SUM(MissFill!AT$5:AT88)&gt;0.01,"",IF(MissFill!AT85/SUM(MissFill!AT$5:AT88)&gt;0.01,"",IF(MissFill!AT84/SUM(MissFill!AT$5:AT88)&gt;0.01,"",DateEnded_5Day!$A85))))))))</f>
        <v/>
      </c>
      <c r="AV85" s="13" t="str">
        <f>IF($A85&lt;='All Results'!$B$4,"",IF(SUM(MissFill!AU$5:AU88)=0,"",(IF(MissFill!AU88/SUM(MissFill!AU$5:AU88)&gt;0.01,"",IF(MissFill!AU87/SUM(MissFill!AU$5:AU88)&gt;0.01,"",IF(MissFill!AU86/SUM(MissFill!AU$5:AU88)&gt;0.01,"",IF(MissFill!AU85/SUM(MissFill!AU$5:AU88)&gt;0.01,"",IF(MissFill!AU84/SUM(MissFill!AU$5:AU88)&gt;0.01,"",DateEnded_5Day!$A85))))))))</f>
        <v/>
      </c>
      <c r="AW85" s="13" t="str">
        <f>IF($A85&lt;='All Results'!$B$4,"",IF(SUM(MissFill!AV$5:AV88)=0,"",(IF(MissFill!AV88/SUM(MissFill!AV$5:AV88)&gt;0.01,"",IF(MissFill!AV87/SUM(MissFill!AV$5:AV88)&gt;0.01,"",IF(MissFill!AV86/SUM(MissFill!AV$5:AV88)&gt;0.01,"",IF(MissFill!AV85/SUM(MissFill!AV$5:AV88)&gt;0.01,"",IF(MissFill!AV84/SUM(MissFill!AV$5:AV88)&gt;0.01,"",DateEnded_5Day!$A85))))))))</f>
        <v/>
      </c>
      <c r="AX85" s="13" t="str">
        <f>IF($A85&lt;='All Results'!$B$4,"",IF(SUM(MissFill!AW$5:AW88)=0,"",(IF(MissFill!AW88/SUM(MissFill!AW$5:AW88)&gt;0.01,"",IF(MissFill!AW87/SUM(MissFill!AW$5:AW88)&gt;0.01,"",IF(MissFill!AW86/SUM(MissFill!AW$5:AW88)&gt;0.01,"",IF(MissFill!AW85/SUM(MissFill!AW$5:AW88)&gt;0.01,"",IF(MissFill!AW84/SUM(MissFill!AW$5:AW88)&gt;0.01,"",DateEnded_5Day!$A85))))))))</f>
        <v/>
      </c>
    </row>
    <row r="86" spans="1:50" x14ac:dyDescent="0.25">
      <c r="A86" s="8">
        <v>44431</v>
      </c>
      <c r="B86" s="11">
        <v>235</v>
      </c>
      <c r="C86" s="13" t="str">
        <f>IF($A86&lt;='All Results'!$B$4,"",IF(SUM(MissFill!B$5:B89)=0,"",(IF(MissFill!B89/SUM(MissFill!B$5:B89)&gt;0.01,"",IF(MissFill!B88/SUM(MissFill!B$5:B89)&gt;0.01,"",IF(MissFill!B87/SUM(MissFill!B$5:B89)&gt;0.01,"",IF(MissFill!B86/SUM(MissFill!B$5:B89)&gt;0.01,"",IF(MissFill!B85/SUM(MissFill!B$5:B89)&gt;0.01,"",DateEnded_5Day!$A86))))))))</f>
        <v/>
      </c>
      <c r="D86" s="13" t="str">
        <f>IF($A86&lt;='All Results'!$B$4,"",IF(SUM(MissFill!C$5:C89)=0,"",(IF(MissFill!C89/SUM(MissFill!C$5:C89)&gt;0.01,"",IF(MissFill!C88/SUM(MissFill!C$5:C89)&gt;0.01,"",IF(MissFill!C87/SUM(MissFill!C$5:C89)&gt;0.01,"",IF(MissFill!C86/SUM(MissFill!C$5:C89)&gt;0.01,"",IF(MissFill!C85/SUM(MissFill!C$5:C89)&gt;0.01,"",DateEnded_5Day!$A86))))))))</f>
        <v/>
      </c>
      <c r="E86" s="13" t="str">
        <f>IF($A86&lt;='All Results'!$B$4,"",IF(SUM(MissFill!D$5:D89)=0,"",(IF(MissFill!D89/SUM(MissFill!D$5:D89)&gt;0.01,"",IF(MissFill!D88/SUM(MissFill!D$5:D89)&gt;0.01,"",IF(MissFill!D87/SUM(MissFill!D$5:D89)&gt;0.01,"",IF(MissFill!D86/SUM(MissFill!D$5:D89)&gt;0.01,"",IF(MissFill!D85/SUM(MissFill!D$5:D89)&gt;0.01,"",DateEnded_5Day!$A86))))))))</f>
        <v/>
      </c>
      <c r="F86" s="13" t="str">
        <f>IF($A86&lt;='All Results'!$B$4,"",IF(SUM(MissFill!E$5:E89)=0,"",(IF(MissFill!E89/SUM(MissFill!E$5:E89)&gt;0.01,"",IF(MissFill!E88/SUM(MissFill!E$5:E89)&gt;0.01,"",IF(MissFill!E87/SUM(MissFill!E$5:E89)&gt;0.01,"",IF(MissFill!E86/SUM(MissFill!E$5:E89)&gt;0.01,"",IF(MissFill!E85/SUM(MissFill!E$5:E89)&gt;0.01,"",DateEnded_5Day!$A86))))))))</f>
        <v/>
      </c>
      <c r="G86" s="13" t="str">
        <f>IF($A86&lt;='All Results'!$B$4,"",IF(SUM(MissFill!F$5:F89)=0,"",(IF(MissFill!F89/SUM(MissFill!F$5:F89)&gt;0.01,"",IF(MissFill!F88/SUM(MissFill!F$5:F89)&gt;0.01,"",IF(MissFill!F87/SUM(MissFill!F$5:F89)&gt;0.01,"",IF(MissFill!F86/SUM(MissFill!F$5:F89)&gt;0.01,"",IF(MissFill!F85/SUM(MissFill!F$5:F89)&gt;0.01,"",DateEnded_5Day!$A86))))))))</f>
        <v/>
      </c>
      <c r="H86" s="13" t="str">
        <f>IF($A86&lt;='All Results'!$B$4,"",IF(SUM(MissFill!G$5:G89)=0,"",(IF(MissFill!G89/SUM(MissFill!G$5:G89)&gt;0.01,"",IF(MissFill!G88/SUM(MissFill!G$5:G89)&gt;0.01,"",IF(MissFill!G87/SUM(MissFill!G$5:G89)&gt;0.01,"",IF(MissFill!G86/SUM(MissFill!G$5:G89)&gt;0.01,"",IF(MissFill!G85/SUM(MissFill!G$5:G89)&gt;0.01,"",DateEnded_5Day!$A86))))))))</f>
        <v/>
      </c>
      <c r="I86" s="13" t="str">
        <f>IF($A86&lt;='All Results'!$B$4,"",IF(SUM(MissFill!H$5:H89)=0,"",(IF(MissFill!H89/SUM(MissFill!H$5:H89)&gt;0.01,"",IF(MissFill!H88/SUM(MissFill!H$5:H89)&gt;0.01,"",IF(MissFill!H87/SUM(MissFill!H$5:H89)&gt;0.01,"",IF(MissFill!H86/SUM(MissFill!H$5:H89)&gt;0.01,"",IF(MissFill!H85/SUM(MissFill!H$5:H89)&gt;0.01,"",DateEnded_5Day!$A86))))))))</f>
        <v/>
      </c>
      <c r="J86" s="13" t="str">
        <f>IF($A86&lt;='All Results'!$B$4,"",IF(SUM(MissFill!I$5:I89)=0,"",(IF(MissFill!I89/SUM(MissFill!I$5:I89)&gt;0.01,"",IF(MissFill!I88/SUM(MissFill!I$5:I89)&gt;0.01,"",IF(MissFill!I87/SUM(MissFill!I$5:I89)&gt;0.01,"",IF(MissFill!I86/SUM(MissFill!I$5:I89)&gt;0.01,"",IF(MissFill!I85/SUM(MissFill!I$5:I89)&gt;0.01,"",DateEnded_5Day!$A86))))))))</f>
        <v/>
      </c>
      <c r="K86" s="13" t="str">
        <f>IF($A86&lt;='All Results'!$B$4,"",IF(SUM(MissFill!J$5:J89)=0,"",(IF(MissFill!J89/SUM(MissFill!J$5:J89)&gt;0.01,"",IF(MissFill!J88/SUM(MissFill!J$5:J89)&gt;0.01,"",IF(MissFill!J87/SUM(MissFill!J$5:J89)&gt;0.01,"",IF(MissFill!J86/SUM(MissFill!J$5:J89)&gt;0.01,"",IF(MissFill!J85/SUM(MissFill!J$5:J89)&gt;0.01,"",DateEnded_5Day!$A86))))))))</f>
        <v/>
      </c>
      <c r="L86" s="13" t="str">
        <f>IF($A86&lt;='All Results'!$B$4,"",IF(SUM(MissFill!K$5:K89)=0,"",(IF(MissFill!K89/SUM(MissFill!K$5:K89)&gt;0.01,"",IF(MissFill!K88/SUM(MissFill!K$5:K89)&gt;0.01,"",IF(MissFill!K87/SUM(MissFill!K$5:K89)&gt;0.01,"",IF(MissFill!K86/SUM(MissFill!K$5:K89)&gt;0.01,"",IF(MissFill!K85/SUM(MissFill!K$5:K89)&gt;0.01,"",DateEnded_5Day!$A86))))))))</f>
        <v/>
      </c>
      <c r="M86" s="13" t="str">
        <f>IF($A86&lt;='All Results'!$B$4,"",IF(SUM(MissFill!L$5:L89)=0,"",(IF(MissFill!L89/SUM(MissFill!L$5:L89)&gt;0.01,"",IF(MissFill!L88/SUM(MissFill!L$5:L89)&gt;0.01,"",IF(MissFill!L87/SUM(MissFill!L$5:L89)&gt;0.01,"",IF(MissFill!L86/SUM(MissFill!L$5:L89)&gt;0.01,"",IF(MissFill!L85/SUM(MissFill!L$5:L89)&gt;0.01,"",DateEnded_5Day!$A86))))))))</f>
        <v/>
      </c>
      <c r="N86" s="13" t="str">
        <f>IF($A86&lt;='All Results'!$B$4,"",IF(SUM(MissFill!M$5:M89)=0,"",(IF(MissFill!M89/SUM(MissFill!M$5:M89)&gt;0.01,"",IF(MissFill!M88/SUM(MissFill!M$5:M89)&gt;0.01,"",IF(MissFill!M87/SUM(MissFill!M$5:M89)&gt;0.01,"",IF(MissFill!M86/SUM(MissFill!M$5:M89)&gt;0.01,"",IF(MissFill!M85/SUM(MissFill!M$5:M89)&gt;0.01,"",DateEnded_5Day!$A86))))))))</f>
        <v/>
      </c>
      <c r="O86" s="13" t="str">
        <f>IF($A86&lt;='All Results'!$B$4,"",IF(SUM(MissFill!N$5:N89)=0,"",(IF(MissFill!N89/SUM(MissFill!N$5:N89)&gt;0.01,"",IF(MissFill!N88/SUM(MissFill!N$5:N89)&gt;0.01,"",IF(MissFill!N87/SUM(MissFill!N$5:N89)&gt;0.01,"",IF(MissFill!N86/SUM(MissFill!N$5:N89)&gt;0.01,"",IF(MissFill!N85/SUM(MissFill!N$5:N89)&gt;0.01,"",DateEnded_5Day!$A86))))))))</f>
        <v/>
      </c>
      <c r="P86" s="13" t="str">
        <f>IF($A86&lt;='All Results'!$B$4,"",IF(SUM(MissFill!O$5:O89)=0,"",(IF(MissFill!O89/SUM(MissFill!O$5:O89)&gt;0.01,"",IF(MissFill!O88/SUM(MissFill!O$5:O89)&gt;0.01,"",IF(MissFill!O87/SUM(MissFill!O$5:O89)&gt;0.01,"",IF(MissFill!O86/SUM(MissFill!O$5:O89)&gt;0.01,"",IF(MissFill!O85/SUM(MissFill!O$5:O89)&gt;0.01,"",DateEnded_5Day!$A86))))))))</f>
        <v/>
      </c>
      <c r="Q86" s="13" t="str">
        <f>IF($A86&lt;='All Results'!$B$4,"",IF(SUM(MissFill!P$5:P89)=0,"",(IF(MissFill!P89/SUM(MissFill!P$5:P89)&gt;0.01,"",IF(MissFill!P88/SUM(MissFill!P$5:P89)&gt;0.01,"",IF(MissFill!P87/SUM(MissFill!P$5:P89)&gt;0.01,"",IF(MissFill!P86/SUM(MissFill!P$5:P89)&gt;0.01,"",IF(MissFill!P85/SUM(MissFill!P$5:P89)&gt;0.01,"",DateEnded_5Day!$A86))))))))</f>
        <v/>
      </c>
      <c r="R86" s="13" t="str">
        <f>IF($A86&lt;='All Results'!$B$4,"",IF(SUM(MissFill!Q$5:Q89)=0,"",(IF(MissFill!Q89/SUM(MissFill!Q$5:Q89)&gt;0.01,"",IF(MissFill!Q88/SUM(MissFill!Q$5:Q89)&gt;0.01,"",IF(MissFill!Q87/SUM(MissFill!Q$5:Q89)&gt;0.01,"",IF(MissFill!Q86/SUM(MissFill!Q$5:Q89)&gt;0.01,"",IF(MissFill!Q85/SUM(MissFill!Q$5:Q89)&gt;0.01,"",DateEnded_5Day!$A86))))))))</f>
        <v/>
      </c>
      <c r="S86" s="13" t="str">
        <f>IF($A86&lt;='All Results'!$B$4,"",IF(SUM(MissFill!R$5:R89)=0,"",(IF(MissFill!R89/SUM(MissFill!R$5:R89)&gt;0.01,"",IF(MissFill!R88/SUM(MissFill!R$5:R89)&gt;0.01,"",IF(MissFill!R87/SUM(MissFill!R$5:R89)&gt;0.01,"",IF(MissFill!R86/SUM(MissFill!R$5:R89)&gt;0.01,"",IF(MissFill!R85/SUM(MissFill!R$5:R89)&gt;0.01,"",DateEnded_5Day!$A86))))))))</f>
        <v/>
      </c>
      <c r="T86" s="13" t="str">
        <f>IF($A86&lt;='All Results'!$B$4,"",IF(SUM(MissFill!S$5:S89)=0,"",(IF(MissFill!S89/SUM(MissFill!S$5:S89)&gt;0.01,"",IF(MissFill!S88/SUM(MissFill!S$5:S89)&gt;0.01,"",IF(MissFill!S87/SUM(MissFill!S$5:S89)&gt;0.01,"",IF(MissFill!S86/SUM(MissFill!S$5:S89)&gt;0.01,"",IF(MissFill!S85/SUM(MissFill!S$5:S89)&gt;0.01,"",DateEnded_5Day!$A86))))))))</f>
        <v/>
      </c>
      <c r="U86" s="13" t="str">
        <f>IF($A86&lt;='All Results'!$B$4,"",IF(SUM(MissFill!T$5:T89)=0,"",(IF(MissFill!T89/SUM(MissFill!T$5:T89)&gt;0.01,"",IF(MissFill!T88/SUM(MissFill!T$5:T89)&gt;0.01,"",IF(MissFill!T87/SUM(MissFill!T$5:T89)&gt;0.01,"",IF(MissFill!T86/SUM(MissFill!T$5:T89)&gt;0.01,"",IF(MissFill!T85/SUM(MissFill!T$5:T89)&gt;0.01,"",DateEnded_5Day!$A86))))))))</f>
        <v/>
      </c>
      <c r="V86" s="13" t="str">
        <f>IF($A86&lt;='All Results'!$B$4,"",IF(SUM(MissFill!U$5:U89)=0,"",(IF(MissFill!U89/SUM(MissFill!U$5:U89)&gt;0.01,"",IF(MissFill!U88/SUM(MissFill!U$5:U89)&gt;0.01,"",IF(MissFill!U87/SUM(MissFill!U$5:U89)&gt;0.01,"",IF(MissFill!U86/SUM(MissFill!U$5:U89)&gt;0.01,"",IF(MissFill!U85/SUM(MissFill!U$5:U89)&gt;0.01,"",DateEnded_5Day!$A86))))))))</f>
        <v/>
      </c>
      <c r="W86" s="13" t="str">
        <f>IF($A86&lt;='All Results'!$B$4,"",IF(SUM(MissFill!V$5:V89)=0,"",(IF(MissFill!V89/SUM(MissFill!V$5:V89)&gt;0.01,"",IF(MissFill!V88/SUM(MissFill!V$5:V89)&gt;0.01,"",IF(MissFill!V87/SUM(MissFill!V$5:V89)&gt;0.01,"",IF(MissFill!V86/SUM(MissFill!V$5:V89)&gt;0.01,"",IF(MissFill!V85/SUM(MissFill!V$5:V89)&gt;0.01,"",DateEnded_5Day!$A86))))))))</f>
        <v/>
      </c>
      <c r="X86" s="13" t="str">
        <f>IF($A86&lt;='All Results'!$B$4,"",IF(SUM(MissFill!W$5:W89)=0,"",(IF(MissFill!W89/SUM(MissFill!W$5:W89)&gt;0.01,"",IF(MissFill!W88/SUM(MissFill!W$5:W89)&gt;0.01,"",IF(MissFill!W87/SUM(MissFill!W$5:W89)&gt;0.01,"",IF(MissFill!W86/SUM(MissFill!W$5:W89)&gt;0.01,"",IF(MissFill!W85/SUM(MissFill!W$5:W89)&gt;0.01,"",DateEnded_5Day!$A86))))))))</f>
        <v/>
      </c>
      <c r="Y86" s="13" t="str">
        <f>IF($A86&lt;='All Results'!$B$4,"",IF(SUM(MissFill!X$5:X89)=0,"",(IF(MissFill!X89/SUM(MissFill!X$5:X89)&gt;0.01,"",IF(MissFill!X88/SUM(MissFill!X$5:X89)&gt;0.01,"",IF(MissFill!X87/SUM(MissFill!X$5:X89)&gt;0.01,"",IF(MissFill!X86/SUM(MissFill!X$5:X89)&gt;0.01,"",IF(MissFill!X85/SUM(MissFill!X$5:X89)&gt;0.01,"",DateEnded_5Day!$A86))))))))</f>
        <v/>
      </c>
      <c r="Z86" s="13" t="str">
        <f>IF($A86&lt;='All Results'!$B$4,"",IF(SUM(MissFill!Y$5:Y89)=0,"",(IF(MissFill!Y89/SUM(MissFill!Y$5:Y89)&gt;0.01,"",IF(MissFill!Y88/SUM(MissFill!Y$5:Y89)&gt;0.01,"",IF(MissFill!Y87/SUM(MissFill!Y$5:Y89)&gt;0.01,"",IF(MissFill!Y86/SUM(MissFill!Y$5:Y89)&gt;0.01,"",IF(MissFill!Y85/SUM(MissFill!Y$5:Y89)&gt;0.01,"",DateEnded_5Day!$A86))))))))</f>
        <v/>
      </c>
      <c r="AA86" s="13" t="str">
        <f>IF($A86&lt;='All Results'!$B$4,"",IF(SUM(MissFill!Z$5:Z89)=0,"",(IF(MissFill!Z89/SUM(MissFill!Z$5:Z89)&gt;0.01,"",IF(MissFill!Z88/SUM(MissFill!Z$5:Z89)&gt;0.01,"",IF(MissFill!Z87/SUM(MissFill!Z$5:Z89)&gt;0.01,"",IF(MissFill!Z86/SUM(MissFill!Z$5:Z89)&gt;0.01,"",IF(MissFill!Z85/SUM(MissFill!Z$5:Z89)&gt;0.01,"",DateEnded_5Day!$A86))))))))</f>
        <v/>
      </c>
      <c r="AB86" s="13" t="str">
        <f>IF($A86&lt;='All Results'!$B$4,"",IF(SUM(MissFill!AA$5:AA89)=0,"",(IF(MissFill!AA89/SUM(MissFill!AA$5:AA89)&gt;0.01,"",IF(MissFill!AA88/SUM(MissFill!AA$5:AA89)&gt;0.01,"",IF(MissFill!AA87/SUM(MissFill!AA$5:AA89)&gt;0.01,"",IF(MissFill!AA86/SUM(MissFill!AA$5:AA89)&gt;0.01,"",IF(MissFill!AA85/SUM(MissFill!AA$5:AA89)&gt;0.01,"",DateEnded_5Day!$A86))))))))</f>
        <v/>
      </c>
      <c r="AC86" s="13" t="str">
        <f>IF($A86&lt;='All Results'!$B$4,"",IF(SUM(MissFill!AB$5:AB89)=0,"",(IF(MissFill!AB89/SUM(MissFill!AB$5:AB89)&gt;0.01,"",IF(MissFill!AB88/SUM(MissFill!AB$5:AB89)&gt;0.01,"",IF(MissFill!AB87/SUM(MissFill!AB$5:AB89)&gt;0.01,"",IF(MissFill!AB86/SUM(MissFill!AB$5:AB89)&gt;0.01,"",IF(MissFill!AB85/SUM(MissFill!AB$5:AB89)&gt;0.01,"",DateEnded_5Day!$A86))))))))</f>
        <v/>
      </c>
      <c r="AD86" s="13" t="str">
        <f>IF($A86&lt;='All Results'!$B$4,"",IF(SUM(MissFill!AC$5:AC89)=0,"",(IF(MissFill!AC89/SUM(MissFill!AC$5:AC89)&gt;0.01,"",IF(MissFill!AC88/SUM(MissFill!AC$5:AC89)&gt;0.01,"",IF(MissFill!AC87/SUM(MissFill!AC$5:AC89)&gt;0.01,"",IF(MissFill!AC86/SUM(MissFill!AC$5:AC89)&gt;0.01,"",IF(MissFill!AC85/SUM(MissFill!AC$5:AC89)&gt;0.01,"",DateEnded_5Day!$A86))))))))</f>
        <v/>
      </c>
      <c r="AE86" s="13" t="str">
        <f>IF($A86&lt;='All Results'!$B$4,"",IF(SUM(MissFill!AD$5:AD89)=0,"",(IF(MissFill!AD89/SUM(MissFill!AD$5:AD89)&gt;0.01,"",IF(MissFill!AD88/SUM(MissFill!AD$5:AD89)&gt;0.01,"",IF(MissFill!AD87/SUM(MissFill!AD$5:AD89)&gt;0.01,"",IF(MissFill!AD86/SUM(MissFill!AD$5:AD89)&gt;0.01,"",IF(MissFill!AD85/SUM(MissFill!AD$5:AD89)&gt;0.01,"",DateEnded_5Day!$A86))))))))</f>
        <v/>
      </c>
      <c r="AF86" s="13" t="str">
        <f>IF($A86&lt;='All Results'!$B$4,"",IF(SUM(MissFill!AE$5:AE89)=0,"",(IF(MissFill!AE89/SUM(MissFill!AE$5:AE89)&gt;0.01,"",IF(MissFill!AE88/SUM(MissFill!AE$5:AE89)&gt;0.01,"",IF(MissFill!AE87/SUM(MissFill!AE$5:AE89)&gt;0.01,"",IF(MissFill!AE86/SUM(MissFill!AE$5:AE89)&gt;0.01,"",IF(MissFill!AE85/SUM(MissFill!AE$5:AE89)&gt;0.01,"",DateEnded_5Day!$A86))))))))</f>
        <v/>
      </c>
      <c r="AG86" s="13" t="str">
        <f>IF($A86&lt;='All Results'!$B$4,"",IF(SUM(MissFill!AF$5:AF89)=0,"",(IF(MissFill!AF89/SUM(MissFill!AF$5:AF89)&gt;0.01,"",IF(MissFill!AF88/SUM(MissFill!AF$5:AF89)&gt;0.01,"",IF(MissFill!AF87/SUM(MissFill!AF$5:AF89)&gt;0.01,"",IF(MissFill!AF86/SUM(MissFill!AF$5:AF89)&gt;0.01,"",IF(MissFill!AF85/SUM(MissFill!AF$5:AF89)&gt;0.01,"",DateEnded_5Day!$A86))))))))</f>
        <v/>
      </c>
      <c r="AH86" s="13" t="str">
        <f>IF($A86&lt;='All Results'!$B$4,"",IF(SUM(MissFill!AG$5:AG89)=0,"",(IF(MissFill!AG89/SUM(MissFill!AG$5:AG89)&gt;0.01,"",IF(MissFill!AG88/SUM(MissFill!AG$5:AG89)&gt;0.01,"",IF(MissFill!AG87/SUM(MissFill!AG$5:AG89)&gt;0.01,"",IF(MissFill!AG86/SUM(MissFill!AG$5:AG89)&gt;0.01,"",IF(MissFill!AG85/SUM(MissFill!AG$5:AG89)&gt;0.01,"",DateEnded_5Day!$A86))))))))</f>
        <v/>
      </c>
      <c r="AI86" s="13" t="str">
        <f>IF($A86&lt;='All Results'!$B$4,"",IF(SUM(MissFill!AH$5:AH89)=0,"",(IF(MissFill!AH89/SUM(MissFill!AH$5:AH89)&gt;0.01,"",IF(MissFill!AH88/SUM(MissFill!AH$5:AH89)&gt;0.01,"",IF(MissFill!AH87/SUM(MissFill!AH$5:AH89)&gt;0.01,"",IF(MissFill!AH86/SUM(MissFill!AH$5:AH89)&gt;0.01,"",IF(MissFill!AH85/SUM(MissFill!AH$5:AH89)&gt;0.01,"",DateEnded_5Day!$A86))))))))</f>
        <v/>
      </c>
      <c r="AJ86" s="13" t="str">
        <f>IF($A86&lt;='All Results'!$B$4,"",IF(SUM(MissFill!AI$5:AI89)=0,"",(IF(MissFill!AI89/SUM(MissFill!AI$5:AI89)&gt;0.01,"",IF(MissFill!AI88/SUM(MissFill!AI$5:AI89)&gt;0.01,"",IF(MissFill!AI87/SUM(MissFill!AI$5:AI89)&gt;0.01,"",IF(MissFill!AI86/SUM(MissFill!AI$5:AI89)&gt;0.01,"",IF(MissFill!AI85/SUM(MissFill!AI$5:AI89)&gt;0.01,"",DateEnded_5Day!$A86))))))))</f>
        <v/>
      </c>
      <c r="AK86" s="13" t="str">
        <f>IF($A86&lt;='All Results'!$B$4,"",IF(SUM(MissFill!AJ$5:AJ89)=0,"",(IF(MissFill!AJ89/SUM(MissFill!AJ$5:AJ89)&gt;0.01,"",IF(MissFill!AJ88/SUM(MissFill!AJ$5:AJ89)&gt;0.01,"",IF(MissFill!AJ87/SUM(MissFill!AJ$5:AJ89)&gt;0.01,"",IF(MissFill!AJ86/SUM(MissFill!AJ$5:AJ89)&gt;0.01,"",IF(MissFill!AJ85/SUM(MissFill!AJ$5:AJ89)&gt;0.01,"",DateEnded_5Day!$A86))))))))</f>
        <v/>
      </c>
      <c r="AL86" s="13" t="str">
        <f>IF($A86&lt;='All Results'!$B$4,"",IF(SUM(MissFill!AK$5:AK89)=0,"",(IF(MissFill!AK89/SUM(MissFill!AK$5:AK89)&gt;0.01,"",IF(MissFill!AK88/SUM(MissFill!AK$5:AK89)&gt;0.01,"",IF(MissFill!AK87/SUM(MissFill!AK$5:AK89)&gt;0.01,"",IF(MissFill!AK86/SUM(MissFill!AK$5:AK89)&gt;0.01,"",IF(MissFill!AK85/SUM(MissFill!AK$5:AK89)&gt;0.01,"",DateEnded_5Day!$A86))))))))</f>
        <v/>
      </c>
      <c r="AM86" s="13" t="str">
        <f>IF($A86&lt;='All Results'!$B$4,"",IF(SUM(MissFill!AL$5:AL89)=0,"",(IF(MissFill!AL89/SUM(MissFill!AL$5:AL89)&gt;0.01,"",IF(MissFill!AL88/SUM(MissFill!AL$5:AL89)&gt;0.01,"",IF(MissFill!AL87/SUM(MissFill!AL$5:AL89)&gt;0.01,"",IF(MissFill!AL86/SUM(MissFill!AL$5:AL89)&gt;0.01,"",IF(MissFill!AL85/SUM(MissFill!AL$5:AL89)&gt;0.01,"",DateEnded_5Day!$A86))))))))</f>
        <v/>
      </c>
      <c r="AN86" s="13" t="str">
        <f>IF($A86&lt;='All Results'!$B$4,"",IF(SUM(MissFill!AM$5:AM89)=0,"",(IF(MissFill!AM89/SUM(MissFill!AM$5:AM89)&gt;0.01,"",IF(MissFill!AM88/SUM(MissFill!AM$5:AM89)&gt;0.01,"",IF(MissFill!AM87/SUM(MissFill!AM$5:AM89)&gt;0.01,"",IF(MissFill!AM86/SUM(MissFill!AM$5:AM89)&gt;0.01,"",IF(MissFill!AM85/SUM(MissFill!AM$5:AM89)&gt;0.01,"",DateEnded_5Day!$A86))))))))</f>
        <v/>
      </c>
      <c r="AO86" s="13" t="str">
        <f>IF($A86&lt;='All Results'!$B$4,"",IF(SUM(MissFill!AN$5:AN89)=0,"",(IF(MissFill!AN89/SUM(MissFill!AN$5:AN89)&gt;0.01,"",IF(MissFill!AN88/SUM(MissFill!AN$5:AN89)&gt;0.01,"",IF(MissFill!AN87/SUM(MissFill!AN$5:AN89)&gt;0.01,"",IF(MissFill!AN86/SUM(MissFill!AN$5:AN89)&gt;0.01,"",IF(MissFill!AN85/SUM(MissFill!AN$5:AN89)&gt;0.01,"",DateEnded_5Day!$A86))))))))</f>
        <v/>
      </c>
      <c r="AP86" s="13" t="str">
        <f>IF($A86&lt;='All Results'!$B$4,"",IF(SUM(MissFill!AO$5:AO89)=0,"",(IF(MissFill!AO89/SUM(MissFill!AO$5:AO89)&gt;0.01,"",IF(MissFill!AO88/SUM(MissFill!AO$5:AO89)&gt;0.01,"",IF(MissFill!AO87/SUM(MissFill!AO$5:AO89)&gt;0.01,"",IF(MissFill!AO86/SUM(MissFill!AO$5:AO89)&gt;0.01,"",IF(MissFill!AO85/SUM(MissFill!AO$5:AO89)&gt;0.01,"",DateEnded_5Day!$A86))))))))</f>
        <v/>
      </c>
      <c r="AQ86" s="13" t="str">
        <f>IF($A86&lt;='All Results'!$B$4,"",IF(SUM(MissFill!AP$5:AP89)=0,"",(IF(MissFill!AP89/SUM(MissFill!AP$5:AP89)&gt;0.01,"",IF(MissFill!AP88/SUM(MissFill!AP$5:AP89)&gt;0.01,"",IF(MissFill!AP87/SUM(MissFill!AP$5:AP89)&gt;0.01,"",IF(MissFill!AP86/SUM(MissFill!AP$5:AP89)&gt;0.01,"",IF(MissFill!AP85/SUM(MissFill!AP$5:AP89)&gt;0.01,"",DateEnded_5Day!$A86))))))))</f>
        <v/>
      </c>
      <c r="AR86" s="13" t="str">
        <f>IF($A86&lt;='All Results'!$B$4,"",IF(SUM(MissFill!AQ$5:AQ89)=0,"",(IF(MissFill!AQ89/SUM(MissFill!AQ$5:AQ89)&gt;0.01,"",IF(MissFill!AQ88/SUM(MissFill!AQ$5:AQ89)&gt;0.01,"",IF(MissFill!AQ87/SUM(MissFill!AQ$5:AQ89)&gt;0.01,"",IF(MissFill!AQ86/SUM(MissFill!AQ$5:AQ89)&gt;0.01,"",IF(MissFill!AQ85/SUM(MissFill!AQ$5:AQ89)&gt;0.01,"",DateEnded_5Day!$A86))))))))</f>
        <v/>
      </c>
      <c r="AS86" s="13" t="str">
        <f>IF($A86&lt;='All Results'!$B$4,"",IF(SUM(MissFill!AR$5:AR89)=0,"",(IF(MissFill!AR89/SUM(MissFill!AR$5:AR89)&gt;0.01,"",IF(MissFill!AR88/SUM(MissFill!AR$5:AR89)&gt;0.01,"",IF(MissFill!AR87/SUM(MissFill!AR$5:AR89)&gt;0.01,"",IF(MissFill!AR86/SUM(MissFill!AR$5:AR89)&gt;0.01,"",IF(MissFill!AR85/SUM(MissFill!AR$5:AR89)&gt;0.01,"",DateEnded_5Day!$A86))))))))</f>
        <v/>
      </c>
      <c r="AT86" s="13" t="str">
        <f>IF($A86&lt;='All Results'!$B$4,"",IF(SUM(MissFill!AS$5:AS89)=0,"",(IF(MissFill!AS89/SUM(MissFill!AS$5:AS89)&gt;0.01,"",IF(MissFill!AS88/SUM(MissFill!AS$5:AS89)&gt;0.01,"",IF(MissFill!AS87/SUM(MissFill!AS$5:AS89)&gt;0.01,"",IF(MissFill!AS86/SUM(MissFill!AS$5:AS89)&gt;0.01,"",IF(MissFill!AS85/SUM(MissFill!AS$5:AS89)&gt;0.01,"",DateEnded_5Day!$A86))))))))</f>
        <v/>
      </c>
      <c r="AU86" s="13" t="str">
        <f>IF($A86&lt;='All Results'!$B$4,"",IF(SUM(MissFill!AT$5:AT89)=0,"",(IF(MissFill!AT89/SUM(MissFill!AT$5:AT89)&gt;0.01,"",IF(MissFill!AT88/SUM(MissFill!AT$5:AT89)&gt;0.01,"",IF(MissFill!AT87/SUM(MissFill!AT$5:AT89)&gt;0.01,"",IF(MissFill!AT86/SUM(MissFill!AT$5:AT89)&gt;0.01,"",IF(MissFill!AT85/SUM(MissFill!AT$5:AT89)&gt;0.01,"",DateEnded_5Day!$A86))))))))</f>
        <v/>
      </c>
      <c r="AV86" s="13" t="str">
        <f>IF($A86&lt;='All Results'!$B$4,"",IF(SUM(MissFill!AU$5:AU89)=0,"",(IF(MissFill!AU89/SUM(MissFill!AU$5:AU89)&gt;0.01,"",IF(MissFill!AU88/SUM(MissFill!AU$5:AU89)&gt;0.01,"",IF(MissFill!AU87/SUM(MissFill!AU$5:AU89)&gt;0.01,"",IF(MissFill!AU86/SUM(MissFill!AU$5:AU89)&gt;0.01,"",IF(MissFill!AU85/SUM(MissFill!AU$5:AU89)&gt;0.01,"",DateEnded_5Day!$A86))))))))</f>
        <v/>
      </c>
      <c r="AW86" s="13" t="str">
        <f>IF($A86&lt;='All Results'!$B$4,"",IF(SUM(MissFill!AV$5:AV89)=0,"",(IF(MissFill!AV89/SUM(MissFill!AV$5:AV89)&gt;0.01,"",IF(MissFill!AV88/SUM(MissFill!AV$5:AV89)&gt;0.01,"",IF(MissFill!AV87/SUM(MissFill!AV$5:AV89)&gt;0.01,"",IF(MissFill!AV86/SUM(MissFill!AV$5:AV89)&gt;0.01,"",IF(MissFill!AV85/SUM(MissFill!AV$5:AV89)&gt;0.01,"",DateEnded_5Day!$A86))))))))</f>
        <v/>
      </c>
      <c r="AX86" s="13" t="str">
        <f>IF($A86&lt;='All Results'!$B$4,"",IF(SUM(MissFill!AW$5:AW89)=0,"",(IF(MissFill!AW89/SUM(MissFill!AW$5:AW89)&gt;0.01,"",IF(MissFill!AW88/SUM(MissFill!AW$5:AW89)&gt;0.01,"",IF(MissFill!AW87/SUM(MissFill!AW$5:AW89)&gt;0.01,"",IF(MissFill!AW86/SUM(MissFill!AW$5:AW89)&gt;0.01,"",IF(MissFill!AW85/SUM(MissFill!AW$5:AW89)&gt;0.01,"",DateEnded_5Day!$A86))))))))</f>
        <v/>
      </c>
    </row>
    <row r="87" spans="1:50" x14ac:dyDescent="0.25">
      <c r="A87" s="8">
        <v>44432</v>
      </c>
      <c r="B87" s="11">
        <v>236</v>
      </c>
      <c r="C87" s="13" t="str">
        <f>IF($A87&lt;='All Results'!$B$4,"",IF(SUM(MissFill!B$5:B90)=0,"",(IF(MissFill!B90/SUM(MissFill!B$5:B90)&gt;0.01,"",IF(MissFill!B89/SUM(MissFill!B$5:B90)&gt;0.01,"",IF(MissFill!B88/SUM(MissFill!B$5:B90)&gt;0.01,"",IF(MissFill!B87/SUM(MissFill!B$5:B90)&gt;0.01,"",IF(MissFill!B86/SUM(MissFill!B$5:B90)&gt;0.01,"",DateEnded_5Day!$A87))))))))</f>
        <v/>
      </c>
      <c r="D87" s="13" t="str">
        <f>IF($A87&lt;='All Results'!$B$4,"",IF(SUM(MissFill!C$5:C90)=0,"",(IF(MissFill!C90/SUM(MissFill!C$5:C90)&gt;0.01,"",IF(MissFill!C89/SUM(MissFill!C$5:C90)&gt;0.01,"",IF(MissFill!C88/SUM(MissFill!C$5:C90)&gt;0.01,"",IF(MissFill!C87/SUM(MissFill!C$5:C90)&gt;0.01,"",IF(MissFill!C86/SUM(MissFill!C$5:C90)&gt;0.01,"",DateEnded_5Day!$A87))))))))</f>
        <v/>
      </c>
      <c r="E87" s="13" t="str">
        <f>IF($A87&lt;='All Results'!$B$4,"",IF(SUM(MissFill!D$5:D90)=0,"",(IF(MissFill!D90/SUM(MissFill!D$5:D90)&gt;0.01,"",IF(MissFill!D89/SUM(MissFill!D$5:D90)&gt;0.01,"",IF(MissFill!D88/SUM(MissFill!D$5:D90)&gt;0.01,"",IF(MissFill!D87/SUM(MissFill!D$5:D90)&gt;0.01,"",IF(MissFill!D86/SUM(MissFill!D$5:D90)&gt;0.01,"",DateEnded_5Day!$A87))))))))</f>
        <v/>
      </c>
      <c r="F87" s="13" t="str">
        <f>IF($A87&lt;='All Results'!$B$4,"",IF(SUM(MissFill!E$5:E90)=0,"",(IF(MissFill!E90/SUM(MissFill!E$5:E90)&gt;0.01,"",IF(MissFill!E89/SUM(MissFill!E$5:E90)&gt;0.01,"",IF(MissFill!E88/SUM(MissFill!E$5:E90)&gt;0.01,"",IF(MissFill!E87/SUM(MissFill!E$5:E90)&gt;0.01,"",IF(MissFill!E86/SUM(MissFill!E$5:E90)&gt;0.01,"",DateEnded_5Day!$A87))))))))</f>
        <v/>
      </c>
      <c r="G87" s="13" t="str">
        <f>IF($A87&lt;='All Results'!$B$4,"",IF(SUM(MissFill!F$5:F90)=0,"",(IF(MissFill!F90/SUM(MissFill!F$5:F90)&gt;0.01,"",IF(MissFill!F89/SUM(MissFill!F$5:F90)&gt;0.01,"",IF(MissFill!F88/SUM(MissFill!F$5:F90)&gt;0.01,"",IF(MissFill!F87/SUM(MissFill!F$5:F90)&gt;0.01,"",IF(MissFill!F86/SUM(MissFill!F$5:F90)&gt;0.01,"",DateEnded_5Day!$A87))))))))</f>
        <v/>
      </c>
      <c r="H87" s="13" t="str">
        <f>IF($A87&lt;='All Results'!$B$4,"",IF(SUM(MissFill!G$5:G90)=0,"",(IF(MissFill!G90/SUM(MissFill!G$5:G90)&gt;0.01,"",IF(MissFill!G89/SUM(MissFill!G$5:G90)&gt;0.01,"",IF(MissFill!G88/SUM(MissFill!G$5:G90)&gt;0.01,"",IF(MissFill!G87/SUM(MissFill!G$5:G90)&gt;0.01,"",IF(MissFill!G86/SUM(MissFill!G$5:G90)&gt;0.01,"",DateEnded_5Day!$A87))))))))</f>
        <v/>
      </c>
      <c r="I87" s="13" t="str">
        <f>IF($A87&lt;='All Results'!$B$4,"",IF(SUM(MissFill!H$5:H90)=0,"",(IF(MissFill!H90/SUM(MissFill!H$5:H90)&gt;0.01,"",IF(MissFill!H89/SUM(MissFill!H$5:H90)&gt;0.01,"",IF(MissFill!H88/SUM(MissFill!H$5:H90)&gt;0.01,"",IF(MissFill!H87/SUM(MissFill!H$5:H90)&gt;0.01,"",IF(MissFill!H86/SUM(MissFill!H$5:H90)&gt;0.01,"",DateEnded_5Day!$A87))))))))</f>
        <v/>
      </c>
      <c r="J87" s="13" t="str">
        <f>IF($A87&lt;='All Results'!$B$4,"",IF(SUM(MissFill!I$5:I90)=0,"",(IF(MissFill!I90/SUM(MissFill!I$5:I90)&gt;0.01,"",IF(MissFill!I89/SUM(MissFill!I$5:I90)&gt;0.01,"",IF(MissFill!I88/SUM(MissFill!I$5:I90)&gt;0.01,"",IF(MissFill!I87/SUM(MissFill!I$5:I90)&gt;0.01,"",IF(MissFill!I86/SUM(MissFill!I$5:I90)&gt;0.01,"",DateEnded_5Day!$A87))))))))</f>
        <v/>
      </c>
      <c r="K87" s="13" t="str">
        <f>IF($A87&lt;='All Results'!$B$4,"",IF(SUM(MissFill!J$5:J90)=0,"",(IF(MissFill!J90/SUM(MissFill!J$5:J90)&gt;0.01,"",IF(MissFill!J89/SUM(MissFill!J$5:J90)&gt;0.01,"",IF(MissFill!J88/SUM(MissFill!J$5:J90)&gt;0.01,"",IF(MissFill!J87/SUM(MissFill!J$5:J90)&gt;0.01,"",IF(MissFill!J86/SUM(MissFill!J$5:J90)&gt;0.01,"",DateEnded_5Day!$A87))))))))</f>
        <v/>
      </c>
      <c r="L87" s="13" t="str">
        <f>IF($A87&lt;='All Results'!$B$4,"",IF(SUM(MissFill!K$5:K90)=0,"",(IF(MissFill!K90/SUM(MissFill!K$5:K90)&gt;0.01,"",IF(MissFill!K89/SUM(MissFill!K$5:K90)&gt;0.01,"",IF(MissFill!K88/SUM(MissFill!K$5:K90)&gt;0.01,"",IF(MissFill!K87/SUM(MissFill!K$5:K90)&gt;0.01,"",IF(MissFill!K86/SUM(MissFill!K$5:K90)&gt;0.01,"",DateEnded_5Day!$A87))))))))</f>
        <v/>
      </c>
      <c r="M87" s="13" t="str">
        <f>IF($A87&lt;='All Results'!$B$4,"",IF(SUM(MissFill!L$5:L90)=0,"",(IF(MissFill!L90/SUM(MissFill!L$5:L90)&gt;0.01,"",IF(MissFill!L89/SUM(MissFill!L$5:L90)&gt;0.01,"",IF(MissFill!L88/SUM(MissFill!L$5:L90)&gt;0.01,"",IF(MissFill!L87/SUM(MissFill!L$5:L90)&gt;0.01,"",IF(MissFill!L86/SUM(MissFill!L$5:L90)&gt;0.01,"",DateEnded_5Day!$A87))))))))</f>
        <v/>
      </c>
      <c r="N87" s="13" t="str">
        <f>IF($A87&lt;='All Results'!$B$4,"",IF(SUM(MissFill!M$5:M90)=0,"",(IF(MissFill!M90/SUM(MissFill!M$5:M90)&gt;0.01,"",IF(MissFill!M89/SUM(MissFill!M$5:M90)&gt;0.01,"",IF(MissFill!M88/SUM(MissFill!M$5:M90)&gt;0.01,"",IF(MissFill!M87/SUM(MissFill!M$5:M90)&gt;0.01,"",IF(MissFill!M86/SUM(MissFill!M$5:M90)&gt;0.01,"",DateEnded_5Day!$A87))))))))</f>
        <v/>
      </c>
      <c r="O87" s="13" t="str">
        <f>IF($A87&lt;='All Results'!$B$4,"",IF(SUM(MissFill!N$5:N90)=0,"",(IF(MissFill!N90/SUM(MissFill!N$5:N90)&gt;0.01,"",IF(MissFill!N89/SUM(MissFill!N$5:N90)&gt;0.01,"",IF(MissFill!N88/SUM(MissFill!N$5:N90)&gt;0.01,"",IF(MissFill!N87/SUM(MissFill!N$5:N90)&gt;0.01,"",IF(MissFill!N86/SUM(MissFill!N$5:N90)&gt;0.01,"",DateEnded_5Day!$A87))))))))</f>
        <v/>
      </c>
      <c r="P87" s="13" t="str">
        <f>IF($A87&lt;='All Results'!$B$4,"",IF(SUM(MissFill!O$5:O90)=0,"",(IF(MissFill!O90/SUM(MissFill!O$5:O90)&gt;0.01,"",IF(MissFill!O89/SUM(MissFill!O$5:O90)&gt;0.01,"",IF(MissFill!O88/SUM(MissFill!O$5:O90)&gt;0.01,"",IF(MissFill!O87/SUM(MissFill!O$5:O90)&gt;0.01,"",IF(MissFill!O86/SUM(MissFill!O$5:O90)&gt;0.01,"",DateEnded_5Day!$A87))))))))</f>
        <v/>
      </c>
      <c r="Q87" s="13" t="str">
        <f>IF($A87&lt;='All Results'!$B$4,"",IF(SUM(MissFill!P$5:P90)=0,"",(IF(MissFill!P90/SUM(MissFill!P$5:P90)&gt;0.01,"",IF(MissFill!P89/SUM(MissFill!P$5:P90)&gt;0.01,"",IF(MissFill!P88/SUM(MissFill!P$5:P90)&gt;0.01,"",IF(MissFill!P87/SUM(MissFill!P$5:P90)&gt;0.01,"",IF(MissFill!P86/SUM(MissFill!P$5:P90)&gt;0.01,"",DateEnded_5Day!$A87))))))))</f>
        <v/>
      </c>
      <c r="R87" s="13" t="str">
        <f>IF($A87&lt;='All Results'!$B$4,"",IF(SUM(MissFill!Q$5:Q90)=0,"",(IF(MissFill!Q90/SUM(MissFill!Q$5:Q90)&gt;0.01,"",IF(MissFill!Q89/SUM(MissFill!Q$5:Q90)&gt;0.01,"",IF(MissFill!Q88/SUM(MissFill!Q$5:Q90)&gt;0.01,"",IF(MissFill!Q87/SUM(MissFill!Q$5:Q90)&gt;0.01,"",IF(MissFill!Q86/SUM(MissFill!Q$5:Q90)&gt;0.01,"",DateEnded_5Day!$A87))))))))</f>
        <v/>
      </c>
      <c r="S87" s="13" t="str">
        <f>IF($A87&lt;='All Results'!$B$4,"",IF(SUM(MissFill!R$5:R90)=0,"",(IF(MissFill!R90/SUM(MissFill!R$5:R90)&gt;0.01,"",IF(MissFill!R89/SUM(MissFill!R$5:R90)&gt;0.01,"",IF(MissFill!R88/SUM(MissFill!R$5:R90)&gt;0.01,"",IF(MissFill!R87/SUM(MissFill!R$5:R90)&gt;0.01,"",IF(MissFill!R86/SUM(MissFill!R$5:R90)&gt;0.01,"",DateEnded_5Day!$A87))))))))</f>
        <v/>
      </c>
      <c r="T87" s="13" t="str">
        <f>IF($A87&lt;='All Results'!$B$4,"",IF(SUM(MissFill!S$5:S90)=0,"",(IF(MissFill!S90/SUM(MissFill!S$5:S90)&gt;0.01,"",IF(MissFill!S89/SUM(MissFill!S$5:S90)&gt;0.01,"",IF(MissFill!S88/SUM(MissFill!S$5:S90)&gt;0.01,"",IF(MissFill!S87/SUM(MissFill!S$5:S90)&gt;0.01,"",IF(MissFill!S86/SUM(MissFill!S$5:S90)&gt;0.01,"",DateEnded_5Day!$A87))))))))</f>
        <v/>
      </c>
      <c r="U87" s="13" t="str">
        <f>IF($A87&lt;='All Results'!$B$4,"",IF(SUM(MissFill!T$5:T90)=0,"",(IF(MissFill!T90/SUM(MissFill!T$5:T90)&gt;0.01,"",IF(MissFill!T89/SUM(MissFill!T$5:T90)&gt;0.01,"",IF(MissFill!T88/SUM(MissFill!T$5:T90)&gt;0.01,"",IF(MissFill!T87/SUM(MissFill!T$5:T90)&gt;0.01,"",IF(MissFill!T86/SUM(MissFill!T$5:T90)&gt;0.01,"",DateEnded_5Day!$A87))))))))</f>
        <v/>
      </c>
      <c r="V87" s="13" t="str">
        <f>IF($A87&lt;='All Results'!$B$4,"",IF(SUM(MissFill!U$5:U90)=0,"",(IF(MissFill!U90/SUM(MissFill!U$5:U90)&gt;0.01,"",IF(MissFill!U89/SUM(MissFill!U$5:U90)&gt;0.01,"",IF(MissFill!U88/SUM(MissFill!U$5:U90)&gt;0.01,"",IF(MissFill!U87/SUM(MissFill!U$5:U90)&gt;0.01,"",IF(MissFill!U86/SUM(MissFill!U$5:U90)&gt;0.01,"",DateEnded_5Day!$A87))))))))</f>
        <v/>
      </c>
      <c r="W87" s="13" t="str">
        <f>IF($A87&lt;='All Results'!$B$4,"",IF(SUM(MissFill!V$5:V90)=0,"",(IF(MissFill!V90/SUM(MissFill!V$5:V90)&gt;0.01,"",IF(MissFill!V89/SUM(MissFill!V$5:V90)&gt;0.01,"",IF(MissFill!V88/SUM(MissFill!V$5:V90)&gt;0.01,"",IF(MissFill!V87/SUM(MissFill!V$5:V90)&gt;0.01,"",IF(MissFill!V86/SUM(MissFill!V$5:V90)&gt;0.01,"",DateEnded_5Day!$A87))))))))</f>
        <v/>
      </c>
      <c r="X87" s="13" t="str">
        <f>IF($A87&lt;='All Results'!$B$4,"",IF(SUM(MissFill!W$5:W90)=0,"",(IF(MissFill!W90/SUM(MissFill!W$5:W90)&gt;0.01,"",IF(MissFill!W89/SUM(MissFill!W$5:W90)&gt;0.01,"",IF(MissFill!W88/SUM(MissFill!W$5:W90)&gt;0.01,"",IF(MissFill!W87/SUM(MissFill!W$5:W90)&gt;0.01,"",IF(MissFill!W86/SUM(MissFill!W$5:W90)&gt;0.01,"",DateEnded_5Day!$A87))))))))</f>
        <v/>
      </c>
      <c r="Y87" s="13" t="str">
        <f>IF($A87&lt;='All Results'!$B$4,"",IF(SUM(MissFill!X$5:X90)=0,"",(IF(MissFill!X90/SUM(MissFill!X$5:X90)&gt;0.01,"",IF(MissFill!X89/SUM(MissFill!X$5:X90)&gt;0.01,"",IF(MissFill!X88/SUM(MissFill!X$5:X90)&gt;0.01,"",IF(MissFill!X87/SUM(MissFill!X$5:X90)&gt;0.01,"",IF(MissFill!X86/SUM(MissFill!X$5:X90)&gt;0.01,"",DateEnded_5Day!$A87))))))))</f>
        <v/>
      </c>
      <c r="Z87" s="13" t="str">
        <f>IF($A87&lt;='All Results'!$B$4,"",IF(SUM(MissFill!Y$5:Y90)=0,"",(IF(MissFill!Y90/SUM(MissFill!Y$5:Y90)&gt;0.01,"",IF(MissFill!Y89/SUM(MissFill!Y$5:Y90)&gt;0.01,"",IF(MissFill!Y88/SUM(MissFill!Y$5:Y90)&gt;0.01,"",IF(MissFill!Y87/SUM(MissFill!Y$5:Y90)&gt;0.01,"",IF(MissFill!Y86/SUM(MissFill!Y$5:Y90)&gt;0.01,"",DateEnded_5Day!$A87))))))))</f>
        <v/>
      </c>
      <c r="AA87" s="13" t="str">
        <f>IF($A87&lt;='All Results'!$B$4,"",IF(SUM(MissFill!Z$5:Z90)=0,"",(IF(MissFill!Z90/SUM(MissFill!Z$5:Z90)&gt;0.01,"",IF(MissFill!Z89/SUM(MissFill!Z$5:Z90)&gt;0.01,"",IF(MissFill!Z88/SUM(MissFill!Z$5:Z90)&gt;0.01,"",IF(MissFill!Z87/SUM(MissFill!Z$5:Z90)&gt;0.01,"",IF(MissFill!Z86/SUM(MissFill!Z$5:Z90)&gt;0.01,"",DateEnded_5Day!$A87))))))))</f>
        <v/>
      </c>
      <c r="AB87" s="13" t="str">
        <f>IF($A87&lt;='All Results'!$B$4,"",IF(SUM(MissFill!AA$5:AA90)=0,"",(IF(MissFill!AA90/SUM(MissFill!AA$5:AA90)&gt;0.01,"",IF(MissFill!AA89/SUM(MissFill!AA$5:AA90)&gt;0.01,"",IF(MissFill!AA88/SUM(MissFill!AA$5:AA90)&gt;0.01,"",IF(MissFill!AA87/SUM(MissFill!AA$5:AA90)&gt;0.01,"",IF(MissFill!AA86/SUM(MissFill!AA$5:AA90)&gt;0.01,"",DateEnded_5Day!$A87))))))))</f>
        <v/>
      </c>
      <c r="AC87" s="13" t="str">
        <f>IF($A87&lt;='All Results'!$B$4,"",IF(SUM(MissFill!AB$5:AB90)=0,"",(IF(MissFill!AB90/SUM(MissFill!AB$5:AB90)&gt;0.01,"",IF(MissFill!AB89/SUM(MissFill!AB$5:AB90)&gt;0.01,"",IF(MissFill!AB88/SUM(MissFill!AB$5:AB90)&gt;0.01,"",IF(MissFill!AB87/SUM(MissFill!AB$5:AB90)&gt;0.01,"",IF(MissFill!AB86/SUM(MissFill!AB$5:AB90)&gt;0.01,"",DateEnded_5Day!$A87))))))))</f>
        <v/>
      </c>
      <c r="AD87" s="13" t="str">
        <f>IF($A87&lt;='All Results'!$B$4,"",IF(SUM(MissFill!AC$5:AC90)=0,"",(IF(MissFill!AC90/SUM(MissFill!AC$5:AC90)&gt;0.01,"",IF(MissFill!AC89/SUM(MissFill!AC$5:AC90)&gt;0.01,"",IF(MissFill!AC88/SUM(MissFill!AC$5:AC90)&gt;0.01,"",IF(MissFill!AC87/SUM(MissFill!AC$5:AC90)&gt;0.01,"",IF(MissFill!AC86/SUM(MissFill!AC$5:AC90)&gt;0.01,"",DateEnded_5Day!$A87))))))))</f>
        <v/>
      </c>
      <c r="AE87" s="13" t="str">
        <f>IF($A87&lt;='All Results'!$B$4,"",IF(SUM(MissFill!AD$5:AD90)=0,"",(IF(MissFill!AD90/SUM(MissFill!AD$5:AD90)&gt;0.01,"",IF(MissFill!AD89/SUM(MissFill!AD$5:AD90)&gt;0.01,"",IF(MissFill!AD88/SUM(MissFill!AD$5:AD90)&gt;0.01,"",IF(MissFill!AD87/SUM(MissFill!AD$5:AD90)&gt;0.01,"",IF(MissFill!AD86/SUM(MissFill!AD$5:AD90)&gt;0.01,"",DateEnded_5Day!$A87))))))))</f>
        <v/>
      </c>
      <c r="AF87" s="13" t="str">
        <f>IF($A87&lt;='All Results'!$B$4,"",IF(SUM(MissFill!AE$5:AE90)=0,"",(IF(MissFill!AE90/SUM(MissFill!AE$5:AE90)&gt;0.01,"",IF(MissFill!AE89/SUM(MissFill!AE$5:AE90)&gt;0.01,"",IF(MissFill!AE88/SUM(MissFill!AE$5:AE90)&gt;0.01,"",IF(MissFill!AE87/SUM(MissFill!AE$5:AE90)&gt;0.01,"",IF(MissFill!AE86/SUM(MissFill!AE$5:AE90)&gt;0.01,"",DateEnded_5Day!$A87))))))))</f>
        <v/>
      </c>
      <c r="AG87" s="13" t="str">
        <f>IF($A87&lt;='All Results'!$B$4,"",IF(SUM(MissFill!AF$5:AF90)=0,"",(IF(MissFill!AF90/SUM(MissFill!AF$5:AF90)&gt;0.01,"",IF(MissFill!AF89/SUM(MissFill!AF$5:AF90)&gt;0.01,"",IF(MissFill!AF88/SUM(MissFill!AF$5:AF90)&gt;0.01,"",IF(MissFill!AF87/SUM(MissFill!AF$5:AF90)&gt;0.01,"",IF(MissFill!AF86/SUM(MissFill!AF$5:AF90)&gt;0.01,"",DateEnded_5Day!$A87))))))))</f>
        <v/>
      </c>
      <c r="AH87" s="13" t="str">
        <f>IF($A87&lt;='All Results'!$B$4,"",IF(SUM(MissFill!AG$5:AG90)=0,"",(IF(MissFill!AG90/SUM(MissFill!AG$5:AG90)&gt;0.01,"",IF(MissFill!AG89/SUM(MissFill!AG$5:AG90)&gt;0.01,"",IF(MissFill!AG88/SUM(MissFill!AG$5:AG90)&gt;0.01,"",IF(MissFill!AG87/SUM(MissFill!AG$5:AG90)&gt;0.01,"",IF(MissFill!AG86/SUM(MissFill!AG$5:AG90)&gt;0.01,"",DateEnded_5Day!$A87))))))))</f>
        <v/>
      </c>
      <c r="AI87" s="13" t="str">
        <f>IF($A87&lt;='All Results'!$B$4,"",IF(SUM(MissFill!AH$5:AH90)=0,"",(IF(MissFill!AH90/SUM(MissFill!AH$5:AH90)&gt;0.01,"",IF(MissFill!AH89/SUM(MissFill!AH$5:AH90)&gt;0.01,"",IF(MissFill!AH88/SUM(MissFill!AH$5:AH90)&gt;0.01,"",IF(MissFill!AH87/SUM(MissFill!AH$5:AH90)&gt;0.01,"",IF(MissFill!AH86/SUM(MissFill!AH$5:AH90)&gt;0.01,"",DateEnded_5Day!$A87))))))))</f>
        <v/>
      </c>
      <c r="AJ87" s="13" t="str">
        <f>IF($A87&lt;='All Results'!$B$4,"",IF(SUM(MissFill!AI$5:AI90)=0,"",(IF(MissFill!AI90/SUM(MissFill!AI$5:AI90)&gt;0.01,"",IF(MissFill!AI89/SUM(MissFill!AI$5:AI90)&gt;0.01,"",IF(MissFill!AI88/SUM(MissFill!AI$5:AI90)&gt;0.01,"",IF(MissFill!AI87/SUM(MissFill!AI$5:AI90)&gt;0.01,"",IF(MissFill!AI86/SUM(MissFill!AI$5:AI90)&gt;0.01,"",DateEnded_5Day!$A87))))))))</f>
        <v/>
      </c>
      <c r="AK87" s="13" t="str">
        <f>IF($A87&lt;='All Results'!$B$4,"",IF(SUM(MissFill!AJ$5:AJ90)=0,"",(IF(MissFill!AJ90/SUM(MissFill!AJ$5:AJ90)&gt;0.01,"",IF(MissFill!AJ89/SUM(MissFill!AJ$5:AJ90)&gt;0.01,"",IF(MissFill!AJ88/SUM(MissFill!AJ$5:AJ90)&gt;0.01,"",IF(MissFill!AJ87/SUM(MissFill!AJ$5:AJ90)&gt;0.01,"",IF(MissFill!AJ86/SUM(MissFill!AJ$5:AJ90)&gt;0.01,"",DateEnded_5Day!$A87))))))))</f>
        <v/>
      </c>
      <c r="AL87" s="13" t="str">
        <f>IF($A87&lt;='All Results'!$B$4,"",IF(SUM(MissFill!AK$5:AK90)=0,"",(IF(MissFill!AK90/SUM(MissFill!AK$5:AK90)&gt;0.01,"",IF(MissFill!AK89/SUM(MissFill!AK$5:AK90)&gt;0.01,"",IF(MissFill!AK88/SUM(MissFill!AK$5:AK90)&gt;0.01,"",IF(MissFill!AK87/SUM(MissFill!AK$5:AK90)&gt;0.01,"",IF(MissFill!AK86/SUM(MissFill!AK$5:AK90)&gt;0.01,"",DateEnded_5Day!$A87))))))))</f>
        <v/>
      </c>
      <c r="AM87" s="13" t="str">
        <f>IF($A87&lt;='All Results'!$B$4,"",IF(SUM(MissFill!AL$5:AL90)=0,"",(IF(MissFill!AL90/SUM(MissFill!AL$5:AL90)&gt;0.01,"",IF(MissFill!AL89/SUM(MissFill!AL$5:AL90)&gt;0.01,"",IF(MissFill!AL88/SUM(MissFill!AL$5:AL90)&gt;0.01,"",IF(MissFill!AL87/SUM(MissFill!AL$5:AL90)&gt;0.01,"",IF(MissFill!AL86/SUM(MissFill!AL$5:AL90)&gt;0.01,"",DateEnded_5Day!$A87))))))))</f>
        <v/>
      </c>
      <c r="AN87" s="13" t="str">
        <f>IF($A87&lt;='All Results'!$B$4,"",IF(SUM(MissFill!AM$5:AM90)=0,"",(IF(MissFill!AM90/SUM(MissFill!AM$5:AM90)&gt;0.01,"",IF(MissFill!AM89/SUM(MissFill!AM$5:AM90)&gt;0.01,"",IF(MissFill!AM88/SUM(MissFill!AM$5:AM90)&gt;0.01,"",IF(MissFill!AM87/SUM(MissFill!AM$5:AM90)&gt;0.01,"",IF(MissFill!AM86/SUM(MissFill!AM$5:AM90)&gt;0.01,"",DateEnded_5Day!$A87))))))))</f>
        <v/>
      </c>
      <c r="AO87" s="13" t="str">
        <f>IF($A87&lt;='All Results'!$B$4,"",IF(SUM(MissFill!AN$5:AN90)=0,"",(IF(MissFill!AN90/SUM(MissFill!AN$5:AN90)&gt;0.01,"",IF(MissFill!AN89/SUM(MissFill!AN$5:AN90)&gt;0.01,"",IF(MissFill!AN88/SUM(MissFill!AN$5:AN90)&gt;0.01,"",IF(MissFill!AN87/SUM(MissFill!AN$5:AN90)&gt;0.01,"",IF(MissFill!AN86/SUM(MissFill!AN$5:AN90)&gt;0.01,"",DateEnded_5Day!$A87))))))))</f>
        <v/>
      </c>
      <c r="AP87" s="13" t="str">
        <f>IF($A87&lt;='All Results'!$B$4,"",IF(SUM(MissFill!AO$5:AO90)=0,"",(IF(MissFill!AO90/SUM(MissFill!AO$5:AO90)&gt;0.01,"",IF(MissFill!AO89/SUM(MissFill!AO$5:AO90)&gt;0.01,"",IF(MissFill!AO88/SUM(MissFill!AO$5:AO90)&gt;0.01,"",IF(MissFill!AO87/SUM(MissFill!AO$5:AO90)&gt;0.01,"",IF(MissFill!AO86/SUM(MissFill!AO$5:AO90)&gt;0.01,"",DateEnded_5Day!$A87))))))))</f>
        <v/>
      </c>
      <c r="AQ87" s="13" t="str">
        <f>IF($A87&lt;='All Results'!$B$4,"",IF(SUM(MissFill!AP$5:AP90)=0,"",(IF(MissFill!AP90/SUM(MissFill!AP$5:AP90)&gt;0.01,"",IF(MissFill!AP89/SUM(MissFill!AP$5:AP90)&gt;0.01,"",IF(MissFill!AP88/SUM(MissFill!AP$5:AP90)&gt;0.01,"",IF(MissFill!AP87/SUM(MissFill!AP$5:AP90)&gt;0.01,"",IF(MissFill!AP86/SUM(MissFill!AP$5:AP90)&gt;0.01,"",DateEnded_5Day!$A87))))))))</f>
        <v/>
      </c>
      <c r="AR87" s="13" t="str">
        <f>IF($A87&lt;='All Results'!$B$4,"",IF(SUM(MissFill!AQ$5:AQ90)=0,"",(IF(MissFill!AQ90/SUM(MissFill!AQ$5:AQ90)&gt;0.01,"",IF(MissFill!AQ89/SUM(MissFill!AQ$5:AQ90)&gt;0.01,"",IF(MissFill!AQ88/SUM(MissFill!AQ$5:AQ90)&gt;0.01,"",IF(MissFill!AQ87/SUM(MissFill!AQ$5:AQ90)&gt;0.01,"",IF(MissFill!AQ86/SUM(MissFill!AQ$5:AQ90)&gt;0.01,"",DateEnded_5Day!$A87))))))))</f>
        <v/>
      </c>
      <c r="AS87" s="13" t="str">
        <f>IF($A87&lt;='All Results'!$B$4,"",IF(SUM(MissFill!AR$5:AR90)=0,"",(IF(MissFill!AR90/SUM(MissFill!AR$5:AR90)&gt;0.01,"",IF(MissFill!AR89/SUM(MissFill!AR$5:AR90)&gt;0.01,"",IF(MissFill!AR88/SUM(MissFill!AR$5:AR90)&gt;0.01,"",IF(MissFill!AR87/SUM(MissFill!AR$5:AR90)&gt;0.01,"",IF(MissFill!AR86/SUM(MissFill!AR$5:AR90)&gt;0.01,"",DateEnded_5Day!$A87))))))))</f>
        <v/>
      </c>
      <c r="AT87" s="13" t="str">
        <f>IF($A87&lt;='All Results'!$B$4,"",IF(SUM(MissFill!AS$5:AS90)=0,"",(IF(MissFill!AS90/SUM(MissFill!AS$5:AS90)&gt;0.01,"",IF(MissFill!AS89/SUM(MissFill!AS$5:AS90)&gt;0.01,"",IF(MissFill!AS88/SUM(MissFill!AS$5:AS90)&gt;0.01,"",IF(MissFill!AS87/SUM(MissFill!AS$5:AS90)&gt;0.01,"",IF(MissFill!AS86/SUM(MissFill!AS$5:AS90)&gt;0.01,"",DateEnded_5Day!$A87))))))))</f>
        <v/>
      </c>
      <c r="AU87" s="13" t="str">
        <f>IF($A87&lt;='All Results'!$B$4,"",IF(SUM(MissFill!AT$5:AT90)=0,"",(IF(MissFill!AT90/SUM(MissFill!AT$5:AT90)&gt;0.01,"",IF(MissFill!AT89/SUM(MissFill!AT$5:AT90)&gt;0.01,"",IF(MissFill!AT88/SUM(MissFill!AT$5:AT90)&gt;0.01,"",IF(MissFill!AT87/SUM(MissFill!AT$5:AT90)&gt;0.01,"",IF(MissFill!AT86/SUM(MissFill!AT$5:AT90)&gt;0.01,"",DateEnded_5Day!$A87))))))))</f>
        <v/>
      </c>
      <c r="AV87" s="13" t="str">
        <f>IF($A87&lt;='All Results'!$B$4,"",IF(SUM(MissFill!AU$5:AU90)=0,"",(IF(MissFill!AU90/SUM(MissFill!AU$5:AU90)&gt;0.01,"",IF(MissFill!AU89/SUM(MissFill!AU$5:AU90)&gt;0.01,"",IF(MissFill!AU88/SUM(MissFill!AU$5:AU90)&gt;0.01,"",IF(MissFill!AU87/SUM(MissFill!AU$5:AU90)&gt;0.01,"",IF(MissFill!AU86/SUM(MissFill!AU$5:AU90)&gt;0.01,"",DateEnded_5Day!$A87))))))))</f>
        <v/>
      </c>
      <c r="AW87" s="13" t="str">
        <f>IF($A87&lt;='All Results'!$B$4,"",IF(SUM(MissFill!AV$5:AV90)=0,"",(IF(MissFill!AV90/SUM(MissFill!AV$5:AV90)&gt;0.01,"",IF(MissFill!AV89/SUM(MissFill!AV$5:AV90)&gt;0.01,"",IF(MissFill!AV88/SUM(MissFill!AV$5:AV90)&gt;0.01,"",IF(MissFill!AV87/SUM(MissFill!AV$5:AV90)&gt;0.01,"",IF(MissFill!AV86/SUM(MissFill!AV$5:AV90)&gt;0.01,"",DateEnded_5Day!$A87))))))))</f>
        <v/>
      </c>
      <c r="AX87" s="13" t="str">
        <f>IF($A87&lt;='All Results'!$B$4,"",IF(SUM(MissFill!AW$5:AW90)=0,"",(IF(MissFill!AW90/SUM(MissFill!AW$5:AW90)&gt;0.01,"",IF(MissFill!AW89/SUM(MissFill!AW$5:AW90)&gt;0.01,"",IF(MissFill!AW88/SUM(MissFill!AW$5:AW90)&gt;0.01,"",IF(MissFill!AW87/SUM(MissFill!AW$5:AW90)&gt;0.01,"",IF(MissFill!AW86/SUM(MissFill!AW$5:AW90)&gt;0.01,"",DateEnded_5Day!$A87))))))))</f>
        <v/>
      </c>
    </row>
    <row r="88" spans="1:50" x14ac:dyDescent="0.25">
      <c r="A88" s="8">
        <v>44433</v>
      </c>
      <c r="B88" s="11">
        <v>237</v>
      </c>
      <c r="C88" s="13" t="str">
        <f>IF($A88&lt;='All Results'!$B$4,"",IF(SUM(MissFill!B$5:B91)=0,"",(IF(MissFill!B91/SUM(MissFill!B$5:B91)&gt;0.01,"",IF(MissFill!B90/SUM(MissFill!B$5:B91)&gt;0.01,"",IF(MissFill!B89/SUM(MissFill!B$5:B91)&gt;0.01,"",IF(MissFill!B88/SUM(MissFill!B$5:B91)&gt;0.01,"",IF(MissFill!B87/SUM(MissFill!B$5:B91)&gt;0.01,"",DateEnded_5Day!$A88))))))))</f>
        <v/>
      </c>
      <c r="D88" s="13" t="str">
        <f>IF($A88&lt;='All Results'!$B$4,"",IF(SUM(MissFill!C$5:C91)=0,"",(IF(MissFill!C91/SUM(MissFill!C$5:C91)&gt;0.01,"",IF(MissFill!C90/SUM(MissFill!C$5:C91)&gt;0.01,"",IF(MissFill!C89/SUM(MissFill!C$5:C91)&gt;0.01,"",IF(MissFill!C88/SUM(MissFill!C$5:C91)&gt;0.01,"",IF(MissFill!C87/SUM(MissFill!C$5:C91)&gt;0.01,"",DateEnded_5Day!$A88))))))))</f>
        <v/>
      </c>
      <c r="E88" s="13" t="str">
        <f>IF($A88&lt;='All Results'!$B$4,"",IF(SUM(MissFill!D$5:D91)=0,"",(IF(MissFill!D91/SUM(MissFill!D$5:D91)&gt;0.01,"",IF(MissFill!D90/SUM(MissFill!D$5:D91)&gt;0.01,"",IF(MissFill!D89/SUM(MissFill!D$5:D91)&gt;0.01,"",IF(MissFill!D88/SUM(MissFill!D$5:D91)&gt;0.01,"",IF(MissFill!D87/SUM(MissFill!D$5:D91)&gt;0.01,"",DateEnded_5Day!$A88))))))))</f>
        <v/>
      </c>
      <c r="F88" s="13" t="str">
        <f>IF($A88&lt;='All Results'!$B$4,"",IF(SUM(MissFill!E$5:E91)=0,"",(IF(MissFill!E91/SUM(MissFill!E$5:E91)&gt;0.01,"",IF(MissFill!E90/SUM(MissFill!E$5:E91)&gt;0.01,"",IF(MissFill!E89/SUM(MissFill!E$5:E91)&gt;0.01,"",IF(MissFill!E88/SUM(MissFill!E$5:E91)&gt;0.01,"",IF(MissFill!E87/SUM(MissFill!E$5:E91)&gt;0.01,"",DateEnded_5Day!$A88))))))))</f>
        <v/>
      </c>
      <c r="G88" s="13" t="str">
        <f>IF($A88&lt;='All Results'!$B$4,"",IF(SUM(MissFill!F$5:F91)=0,"",(IF(MissFill!F91/SUM(MissFill!F$5:F91)&gt;0.01,"",IF(MissFill!F90/SUM(MissFill!F$5:F91)&gt;0.01,"",IF(MissFill!F89/SUM(MissFill!F$5:F91)&gt;0.01,"",IF(MissFill!F88/SUM(MissFill!F$5:F91)&gt;0.01,"",IF(MissFill!F87/SUM(MissFill!F$5:F91)&gt;0.01,"",DateEnded_5Day!$A88))))))))</f>
        <v/>
      </c>
      <c r="H88" s="13" t="str">
        <f>IF($A88&lt;='All Results'!$B$4,"",IF(SUM(MissFill!G$5:G91)=0,"",(IF(MissFill!G91/SUM(MissFill!G$5:G91)&gt;0.01,"",IF(MissFill!G90/SUM(MissFill!G$5:G91)&gt;0.01,"",IF(MissFill!G89/SUM(MissFill!G$5:G91)&gt;0.01,"",IF(MissFill!G88/SUM(MissFill!G$5:G91)&gt;0.01,"",IF(MissFill!G87/SUM(MissFill!G$5:G91)&gt;0.01,"",DateEnded_5Day!$A88))))))))</f>
        <v/>
      </c>
      <c r="I88" s="13" t="str">
        <f>IF($A88&lt;='All Results'!$B$4,"",IF(SUM(MissFill!H$5:H91)=0,"",(IF(MissFill!H91/SUM(MissFill!H$5:H91)&gt;0.01,"",IF(MissFill!H90/SUM(MissFill!H$5:H91)&gt;0.01,"",IF(MissFill!H89/SUM(MissFill!H$5:H91)&gt;0.01,"",IF(MissFill!H88/SUM(MissFill!H$5:H91)&gt;0.01,"",IF(MissFill!H87/SUM(MissFill!H$5:H91)&gt;0.01,"",DateEnded_5Day!$A88))))))))</f>
        <v/>
      </c>
      <c r="J88" s="13" t="str">
        <f>IF($A88&lt;='All Results'!$B$4,"",IF(SUM(MissFill!I$5:I91)=0,"",(IF(MissFill!I91/SUM(MissFill!I$5:I91)&gt;0.01,"",IF(MissFill!I90/SUM(MissFill!I$5:I91)&gt;0.01,"",IF(MissFill!I89/SUM(MissFill!I$5:I91)&gt;0.01,"",IF(MissFill!I88/SUM(MissFill!I$5:I91)&gt;0.01,"",IF(MissFill!I87/SUM(MissFill!I$5:I91)&gt;0.01,"",DateEnded_5Day!$A88))))))))</f>
        <v/>
      </c>
      <c r="K88" s="13" t="str">
        <f>IF($A88&lt;='All Results'!$B$4,"",IF(SUM(MissFill!J$5:J91)=0,"",(IF(MissFill!J91/SUM(MissFill!J$5:J91)&gt;0.01,"",IF(MissFill!J90/SUM(MissFill!J$5:J91)&gt;0.01,"",IF(MissFill!J89/SUM(MissFill!J$5:J91)&gt;0.01,"",IF(MissFill!J88/SUM(MissFill!J$5:J91)&gt;0.01,"",IF(MissFill!J87/SUM(MissFill!J$5:J91)&gt;0.01,"",DateEnded_5Day!$A88))))))))</f>
        <v/>
      </c>
      <c r="L88" s="13" t="str">
        <f>IF($A88&lt;='All Results'!$B$4,"",IF(SUM(MissFill!K$5:K91)=0,"",(IF(MissFill!K91/SUM(MissFill!K$5:K91)&gt;0.01,"",IF(MissFill!K90/SUM(MissFill!K$5:K91)&gt;0.01,"",IF(MissFill!K89/SUM(MissFill!K$5:K91)&gt;0.01,"",IF(MissFill!K88/SUM(MissFill!K$5:K91)&gt;0.01,"",IF(MissFill!K87/SUM(MissFill!K$5:K91)&gt;0.01,"",DateEnded_5Day!$A88))))))))</f>
        <v/>
      </c>
      <c r="M88" s="13" t="str">
        <f>IF($A88&lt;='All Results'!$B$4,"",IF(SUM(MissFill!L$5:L91)=0,"",(IF(MissFill!L91/SUM(MissFill!L$5:L91)&gt;0.01,"",IF(MissFill!L90/SUM(MissFill!L$5:L91)&gt;0.01,"",IF(MissFill!L89/SUM(MissFill!L$5:L91)&gt;0.01,"",IF(MissFill!L88/SUM(MissFill!L$5:L91)&gt;0.01,"",IF(MissFill!L87/SUM(MissFill!L$5:L91)&gt;0.01,"",DateEnded_5Day!$A88))))))))</f>
        <v/>
      </c>
      <c r="N88" s="13" t="str">
        <f>IF($A88&lt;='All Results'!$B$4,"",IF(SUM(MissFill!M$5:M91)=0,"",(IF(MissFill!M91/SUM(MissFill!M$5:M91)&gt;0.01,"",IF(MissFill!M90/SUM(MissFill!M$5:M91)&gt;0.01,"",IF(MissFill!M89/SUM(MissFill!M$5:M91)&gt;0.01,"",IF(MissFill!M88/SUM(MissFill!M$5:M91)&gt;0.01,"",IF(MissFill!M87/SUM(MissFill!M$5:M91)&gt;0.01,"",DateEnded_5Day!$A88))))))))</f>
        <v/>
      </c>
      <c r="O88" s="13" t="str">
        <f>IF($A88&lt;='All Results'!$B$4,"",IF(SUM(MissFill!N$5:N91)=0,"",(IF(MissFill!N91/SUM(MissFill!N$5:N91)&gt;0.01,"",IF(MissFill!N90/SUM(MissFill!N$5:N91)&gt;0.01,"",IF(MissFill!N89/SUM(MissFill!N$5:N91)&gt;0.01,"",IF(MissFill!N88/SUM(MissFill!N$5:N91)&gt;0.01,"",IF(MissFill!N87/SUM(MissFill!N$5:N91)&gt;0.01,"",DateEnded_5Day!$A88))))))))</f>
        <v/>
      </c>
      <c r="P88" s="13" t="str">
        <f>IF($A88&lt;='All Results'!$B$4,"",IF(SUM(MissFill!O$5:O91)=0,"",(IF(MissFill!O91/SUM(MissFill!O$5:O91)&gt;0.01,"",IF(MissFill!O90/SUM(MissFill!O$5:O91)&gt;0.01,"",IF(MissFill!O89/SUM(MissFill!O$5:O91)&gt;0.01,"",IF(MissFill!O88/SUM(MissFill!O$5:O91)&gt;0.01,"",IF(MissFill!O87/SUM(MissFill!O$5:O91)&gt;0.01,"",DateEnded_5Day!$A88))))))))</f>
        <v/>
      </c>
      <c r="Q88" s="13" t="str">
        <f>IF($A88&lt;='All Results'!$B$4,"",IF(SUM(MissFill!P$5:P91)=0,"",(IF(MissFill!P91/SUM(MissFill!P$5:P91)&gt;0.01,"",IF(MissFill!P90/SUM(MissFill!P$5:P91)&gt;0.01,"",IF(MissFill!P89/SUM(MissFill!P$5:P91)&gt;0.01,"",IF(MissFill!P88/SUM(MissFill!P$5:P91)&gt;0.01,"",IF(MissFill!P87/SUM(MissFill!P$5:P91)&gt;0.01,"",DateEnded_5Day!$A88))))))))</f>
        <v/>
      </c>
      <c r="R88" s="13" t="str">
        <f>IF($A88&lt;='All Results'!$B$4,"",IF(SUM(MissFill!Q$5:Q91)=0,"",(IF(MissFill!Q91/SUM(MissFill!Q$5:Q91)&gt;0.01,"",IF(MissFill!Q90/SUM(MissFill!Q$5:Q91)&gt;0.01,"",IF(MissFill!Q89/SUM(MissFill!Q$5:Q91)&gt;0.01,"",IF(MissFill!Q88/SUM(MissFill!Q$5:Q91)&gt;0.01,"",IF(MissFill!Q87/SUM(MissFill!Q$5:Q91)&gt;0.01,"",DateEnded_5Day!$A88))))))))</f>
        <v/>
      </c>
      <c r="S88" s="13" t="str">
        <f>IF($A88&lt;='All Results'!$B$4,"",IF(SUM(MissFill!R$5:R91)=0,"",(IF(MissFill!R91/SUM(MissFill!R$5:R91)&gt;0.01,"",IF(MissFill!R90/SUM(MissFill!R$5:R91)&gt;0.01,"",IF(MissFill!R89/SUM(MissFill!R$5:R91)&gt;0.01,"",IF(MissFill!R88/SUM(MissFill!R$5:R91)&gt;0.01,"",IF(MissFill!R87/SUM(MissFill!R$5:R91)&gt;0.01,"",DateEnded_5Day!$A88))))))))</f>
        <v/>
      </c>
      <c r="T88" s="13" t="str">
        <f>IF($A88&lt;='All Results'!$B$4,"",IF(SUM(MissFill!S$5:S91)=0,"",(IF(MissFill!S91/SUM(MissFill!S$5:S91)&gt;0.01,"",IF(MissFill!S90/SUM(MissFill!S$5:S91)&gt;0.01,"",IF(MissFill!S89/SUM(MissFill!S$5:S91)&gt;0.01,"",IF(MissFill!S88/SUM(MissFill!S$5:S91)&gt;0.01,"",IF(MissFill!S87/SUM(MissFill!S$5:S91)&gt;0.01,"",DateEnded_5Day!$A88))))))))</f>
        <v/>
      </c>
      <c r="U88" s="13" t="str">
        <f>IF($A88&lt;='All Results'!$B$4,"",IF(SUM(MissFill!T$5:T91)=0,"",(IF(MissFill!T91/SUM(MissFill!T$5:T91)&gt;0.01,"",IF(MissFill!T90/SUM(MissFill!T$5:T91)&gt;0.01,"",IF(MissFill!T89/SUM(MissFill!T$5:T91)&gt;0.01,"",IF(MissFill!T88/SUM(MissFill!T$5:T91)&gt;0.01,"",IF(MissFill!T87/SUM(MissFill!T$5:T91)&gt;0.01,"",DateEnded_5Day!$A88))))))))</f>
        <v/>
      </c>
      <c r="V88" s="13" t="str">
        <f>IF($A88&lt;='All Results'!$B$4,"",IF(SUM(MissFill!U$5:U91)=0,"",(IF(MissFill!U91/SUM(MissFill!U$5:U91)&gt;0.01,"",IF(MissFill!U90/SUM(MissFill!U$5:U91)&gt;0.01,"",IF(MissFill!U89/SUM(MissFill!U$5:U91)&gt;0.01,"",IF(MissFill!U88/SUM(MissFill!U$5:U91)&gt;0.01,"",IF(MissFill!U87/SUM(MissFill!U$5:U91)&gt;0.01,"",DateEnded_5Day!$A88))))))))</f>
        <v/>
      </c>
      <c r="W88" s="13" t="str">
        <f>IF($A88&lt;='All Results'!$B$4,"",IF(SUM(MissFill!V$5:V91)=0,"",(IF(MissFill!V91/SUM(MissFill!V$5:V91)&gt;0.01,"",IF(MissFill!V90/SUM(MissFill!V$5:V91)&gt;0.01,"",IF(MissFill!V89/SUM(MissFill!V$5:V91)&gt;0.01,"",IF(MissFill!V88/SUM(MissFill!V$5:V91)&gt;0.01,"",IF(MissFill!V87/SUM(MissFill!V$5:V91)&gt;0.01,"",DateEnded_5Day!$A88))))))))</f>
        <v/>
      </c>
      <c r="X88" s="13" t="str">
        <f>IF($A88&lt;='All Results'!$B$4,"",IF(SUM(MissFill!W$5:W91)=0,"",(IF(MissFill!W91/SUM(MissFill!W$5:W91)&gt;0.01,"",IF(MissFill!W90/SUM(MissFill!W$5:W91)&gt;0.01,"",IF(MissFill!W89/SUM(MissFill!W$5:W91)&gt;0.01,"",IF(MissFill!W88/SUM(MissFill!W$5:W91)&gt;0.01,"",IF(MissFill!W87/SUM(MissFill!W$5:W91)&gt;0.01,"",DateEnded_5Day!$A88))))))))</f>
        <v/>
      </c>
      <c r="Y88" s="13" t="str">
        <f>IF($A88&lt;='All Results'!$B$4,"",IF(SUM(MissFill!X$5:X91)=0,"",(IF(MissFill!X91/SUM(MissFill!X$5:X91)&gt;0.01,"",IF(MissFill!X90/SUM(MissFill!X$5:X91)&gt;0.01,"",IF(MissFill!X89/SUM(MissFill!X$5:X91)&gt;0.01,"",IF(MissFill!X88/SUM(MissFill!X$5:X91)&gt;0.01,"",IF(MissFill!X87/SUM(MissFill!X$5:X91)&gt;0.01,"",DateEnded_5Day!$A88))))))))</f>
        <v/>
      </c>
      <c r="Z88" s="13" t="str">
        <f>IF($A88&lt;='All Results'!$B$4,"",IF(SUM(MissFill!Y$5:Y91)=0,"",(IF(MissFill!Y91/SUM(MissFill!Y$5:Y91)&gt;0.01,"",IF(MissFill!Y90/SUM(MissFill!Y$5:Y91)&gt;0.01,"",IF(MissFill!Y89/SUM(MissFill!Y$5:Y91)&gt;0.01,"",IF(MissFill!Y88/SUM(MissFill!Y$5:Y91)&gt;0.01,"",IF(MissFill!Y87/SUM(MissFill!Y$5:Y91)&gt;0.01,"",DateEnded_5Day!$A88))))))))</f>
        <v/>
      </c>
      <c r="AA88" s="13" t="str">
        <f>IF($A88&lt;='All Results'!$B$4,"",IF(SUM(MissFill!Z$5:Z91)=0,"",(IF(MissFill!Z91/SUM(MissFill!Z$5:Z91)&gt;0.01,"",IF(MissFill!Z90/SUM(MissFill!Z$5:Z91)&gt;0.01,"",IF(MissFill!Z89/SUM(MissFill!Z$5:Z91)&gt;0.01,"",IF(MissFill!Z88/SUM(MissFill!Z$5:Z91)&gt;0.01,"",IF(MissFill!Z87/SUM(MissFill!Z$5:Z91)&gt;0.01,"",DateEnded_5Day!$A88))))))))</f>
        <v/>
      </c>
      <c r="AB88" s="13" t="str">
        <f>IF($A88&lt;='All Results'!$B$4,"",IF(SUM(MissFill!AA$5:AA91)=0,"",(IF(MissFill!AA91/SUM(MissFill!AA$5:AA91)&gt;0.01,"",IF(MissFill!AA90/SUM(MissFill!AA$5:AA91)&gt;0.01,"",IF(MissFill!AA89/SUM(MissFill!AA$5:AA91)&gt;0.01,"",IF(MissFill!AA88/SUM(MissFill!AA$5:AA91)&gt;0.01,"",IF(MissFill!AA87/SUM(MissFill!AA$5:AA91)&gt;0.01,"",DateEnded_5Day!$A88))))))))</f>
        <v/>
      </c>
      <c r="AC88" s="13" t="str">
        <f>IF($A88&lt;='All Results'!$B$4,"",IF(SUM(MissFill!AB$5:AB91)=0,"",(IF(MissFill!AB91/SUM(MissFill!AB$5:AB91)&gt;0.01,"",IF(MissFill!AB90/SUM(MissFill!AB$5:AB91)&gt;0.01,"",IF(MissFill!AB89/SUM(MissFill!AB$5:AB91)&gt;0.01,"",IF(MissFill!AB88/SUM(MissFill!AB$5:AB91)&gt;0.01,"",IF(MissFill!AB87/SUM(MissFill!AB$5:AB91)&gt;0.01,"",DateEnded_5Day!$A88))))))))</f>
        <v/>
      </c>
      <c r="AD88" s="13" t="str">
        <f>IF($A88&lt;='All Results'!$B$4,"",IF(SUM(MissFill!AC$5:AC91)=0,"",(IF(MissFill!AC91/SUM(MissFill!AC$5:AC91)&gt;0.01,"",IF(MissFill!AC90/SUM(MissFill!AC$5:AC91)&gt;0.01,"",IF(MissFill!AC89/SUM(MissFill!AC$5:AC91)&gt;0.01,"",IF(MissFill!AC88/SUM(MissFill!AC$5:AC91)&gt;0.01,"",IF(MissFill!AC87/SUM(MissFill!AC$5:AC91)&gt;0.01,"",DateEnded_5Day!$A88))))))))</f>
        <v/>
      </c>
      <c r="AE88" s="13" t="str">
        <f>IF($A88&lt;='All Results'!$B$4,"",IF(SUM(MissFill!AD$5:AD91)=0,"",(IF(MissFill!AD91/SUM(MissFill!AD$5:AD91)&gt;0.01,"",IF(MissFill!AD90/SUM(MissFill!AD$5:AD91)&gt;0.01,"",IF(MissFill!AD89/SUM(MissFill!AD$5:AD91)&gt;0.01,"",IF(MissFill!AD88/SUM(MissFill!AD$5:AD91)&gt;0.01,"",IF(MissFill!AD87/SUM(MissFill!AD$5:AD91)&gt;0.01,"",DateEnded_5Day!$A88))))))))</f>
        <v/>
      </c>
      <c r="AF88" s="13" t="str">
        <f>IF($A88&lt;='All Results'!$B$4,"",IF(SUM(MissFill!AE$5:AE91)=0,"",(IF(MissFill!AE91/SUM(MissFill!AE$5:AE91)&gt;0.01,"",IF(MissFill!AE90/SUM(MissFill!AE$5:AE91)&gt;0.01,"",IF(MissFill!AE89/SUM(MissFill!AE$5:AE91)&gt;0.01,"",IF(MissFill!AE88/SUM(MissFill!AE$5:AE91)&gt;0.01,"",IF(MissFill!AE87/SUM(MissFill!AE$5:AE91)&gt;0.01,"",DateEnded_5Day!$A88))))))))</f>
        <v/>
      </c>
      <c r="AG88" s="13" t="str">
        <f>IF($A88&lt;='All Results'!$B$4,"",IF(SUM(MissFill!AF$5:AF91)=0,"",(IF(MissFill!AF91/SUM(MissFill!AF$5:AF91)&gt;0.01,"",IF(MissFill!AF90/SUM(MissFill!AF$5:AF91)&gt;0.01,"",IF(MissFill!AF89/SUM(MissFill!AF$5:AF91)&gt;0.01,"",IF(MissFill!AF88/SUM(MissFill!AF$5:AF91)&gt;0.01,"",IF(MissFill!AF87/SUM(MissFill!AF$5:AF91)&gt;0.01,"",DateEnded_5Day!$A88))))))))</f>
        <v/>
      </c>
      <c r="AH88" s="13" t="str">
        <f>IF($A88&lt;='All Results'!$B$4,"",IF(SUM(MissFill!AG$5:AG91)=0,"",(IF(MissFill!AG91/SUM(MissFill!AG$5:AG91)&gt;0.01,"",IF(MissFill!AG90/SUM(MissFill!AG$5:AG91)&gt;0.01,"",IF(MissFill!AG89/SUM(MissFill!AG$5:AG91)&gt;0.01,"",IF(MissFill!AG88/SUM(MissFill!AG$5:AG91)&gt;0.01,"",IF(MissFill!AG87/SUM(MissFill!AG$5:AG91)&gt;0.01,"",DateEnded_5Day!$A88))))))))</f>
        <v/>
      </c>
      <c r="AI88" s="13" t="str">
        <f>IF($A88&lt;='All Results'!$B$4,"",IF(SUM(MissFill!AH$5:AH91)=0,"",(IF(MissFill!AH91/SUM(MissFill!AH$5:AH91)&gt;0.01,"",IF(MissFill!AH90/SUM(MissFill!AH$5:AH91)&gt;0.01,"",IF(MissFill!AH89/SUM(MissFill!AH$5:AH91)&gt;0.01,"",IF(MissFill!AH88/SUM(MissFill!AH$5:AH91)&gt;0.01,"",IF(MissFill!AH87/SUM(MissFill!AH$5:AH91)&gt;0.01,"",DateEnded_5Day!$A88))))))))</f>
        <v/>
      </c>
      <c r="AJ88" s="13" t="str">
        <f>IF($A88&lt;='All Results'!$B$4,"",IF(SUM(MissFill!AI$5:AI91)=0,"",(IF(MissFill!AI91/SUM(MissFill!AI$5:AI91)&gt;0.01,"",IF(MissFill!AI90/SUM(MissFill!AI$5:AI91)&gt;0.01,"",IF(MissFill!AI89/SUM(MissFill!AI$5:AI91)&gt;0.01,"",IF(MissFill!AI88/SUM(MissFill!AI$5:AI91)&gt;0.01,"",IF(MissFill!AI87/SUM(MissFill!AI$5:AI91)&gt;0.01,"",DateEnded_5Day!$A88))))))))</f>
        <v/>
      </c>
      <c r="AK88" s="13" t="str">
        <f>IF($A88&lt;='All Results'!$B$4,"",IF(SUM(MissFill!AJ$5:AJ91)=0,"",(IF(MissFill!AJ91/SUM(MissFill!AJ$5:AJ91)&gt;0.01,"",IF(MissFill!AJ90/SUM(MissFill!AJ$5:AJ91)&gt;0.01,"",IF(MissFill!AJ89/SUM(MissFill!AJ$5:AJ91)&gt;0.01,"",IF(MissFill!AJ88/SUM(MissFill!AJ$5:AJ91)&gt;0.01,"",IF(MissFill!AJ87/SUM(MissFill!AJ$5:AJ91)&gt;0.01,"",DateEnded_5Day!$A88))))))))</f>
        <v/>
      </c>
      <c r="AL88" s="13" t="str">
        <f>IF($A88&lt;='All Results'!$B$4,"",IF(SUM(MissFill!AK$5:AK91)=0,"",(IF(MissFill!AK91/SUM(MissFill!AK$5:AK91)&gt;0.01,"",IF(MissFill!AK90/SUM(MissFill!AK$5:AK91)&gt;0.01,"",IF(MissFill!AK89/SUM(MissFill!AK$5:AK91)&gt;0.01,"",IF(MissFill!AK88/SUM(MissFill!AK$5:AK91)&gt;0.01,"",IF(MissFill!AK87/SUM(MissFill!AK$5:AK91)&gt;0.01,"",DateEnded_5Day!$A88))))))))</f>
        <v/>
      </c>
      <c r="AM88" s="13" t="str">
        <f>IF($A88&lt;='All Results'!$B$4,"",IF(SUM(MissFill!AL$5:AL91)=0,"",(IF(MissFill!AL91/SUM(MissFill!AL$5:AL91)&gt;0.01,"",IF(MissFill!AL90/SUM(MissFill!AL$5:AL91)&gt;0.01,"",IF(MissFill!AL89/SUM(MissFill!AL$5:AL91)&gt;0.01,"",IF(MissFill!AL88/SUM(MissFill!AL$5:AL91)&gt;0.01,"",IF(MissFill!AL87/SUM(MissFill!AL$5:AL91)&gt;0.01,"",DateEnded_5Day!$A88))))))))</f>
        <v/>
      </c>
      <c r="AN88" s="13" t="str">
        <f>IF($A88&lt;='All Results'!$B$4,"",IF(SUM(MissFill!AM$5:AM91)=0,"",(IF(MissFill!AM91/SUM(MissFill!AM$5:AM91)&gt;0.01,"",IF(MissFill!AM90/SUM(MissFill!AM$5:AM91)&gt;0.01,"",IF(MissFill!AM89/SUM(MissFill!AM$5:AM91)&gt;0.01,"",IF(MissFill!AM88/SUM(MissFill!AM$5:AM91)&gt;0.01,"",IF(MissFill!AM87/SUM(MissFill!AM$5:AM91)&gt;0.01,"",DateEnded_5Day!$A88))))))))</f>
        <v/>
      </c>
      <c r="AO88" s="13" t="str">
        <f>IF($A88&lt;='All Results'!$B$4,"",IF(SUM(MissFill!AN$5:AN91)=0,"",(IF(MissFill!AN91/SUM(MissFill!AN$5:AN91)&gt;0.01,"",IF(MissFill!AN90/SUM(MissFill!AN$5:AN91)&gt;0.01,"",IF(MissFill!AN89/SUM(MissFill!AN$5:AN91)&gt;0.01,"",IF(MissFill!AN88/SUM(MissFill!AN$5:AN91)&gt;0.01,"",IF(MissFill!AN87/SUM(MissFill!AN$5:AN91)&gt;0.01,"",DateEnded_5Day!$A88))))))))</f>
        <v/>
      </c>
      <c r="AP88" s="13" t="str">
        <f>IF($A88&lt;='All Results'!$B$4,"",IF(SUM(MissFill!AO$5:AO91)=0,"",(IF(MissFill!AO91/SUM(MissFill!AO$5:AO91)&gt;0.01,"",IF(MissFill!AO90/SUM(MissFill!AO$5:AO91)&gt;0.01,"",IF(MissFill!AO89/SUM(MissFill!AO$5:AO91)&gt;0.01,"",IF(MissFill!AO88/SUM(MissFill!AO$5:AO91)&gt;0.01,"",IF(MissFill!AO87/SUM(MissFill!AO$5:AO91)&gt;0.01,"",DateEnded_5Day!$A88))))))))</f>
        <v/>
      </c>
      <c r="AQ88" s="13" t="str">
        <f>IF($A88&lt;='All Results'!$B$4,"",IF(SUM(MissFill!AP$5:AP91)=0,"",(IF(MissFill!AP91/SUM(MissFill!AP$5:AP91)&gt;0.01,"",IF(MissFill!AP90/SUM(MissFill!AP$5:AP91)&gt;0.01,"",IF(MissFill!AP89/SUM(MissFill!AP$5:AP91)&gt;0.01,"",IF(MissFill!AP88/SUM(MissFill!AP$5:AP91)&gt;0.01,"",IF(MissFill!AP87/SUM(MissFill!AP$5:AP91)&gt;0.01,"",DateEnded_5Day!$A88))))))))</f>
        <v/>
      </c>
      <c r="AR88" s="13" t="str">
        <f>IF($A88&lt;='All Results'!$B$4,"",IF(SUM(MissFill!AQ$5:AQ91)=0,"",(IF(MissFill!AQ91/SUM(MissFill!AQ$5:AQ91)&gt;0.01,"",IF(MissFill!AQ90/SUM(MissFill!AQ$5:AQ91)&gt;0.01,"",IF(MissFill!AQ89/SUM(MissFill!AQ$5:AQ91)&gt;0.01,"",IF(MissFill!AQ88/SUM(MissFill!AQ$5:AQ91)&gt;0.01,"",IF(MissFill!AQ87/SUM(MissFill!AQ$5:AQ91)&gt;0.01,"",DateEnded_5Day!$A88))))))))</f>
        <v/>
      </c>
      <c r="AS88" s="13" t="str">
        <f>IF($A88&lt;='All Results'!$B$4,"",IF(SUM(MissFill!AR$5:AR91)=0,"",(IF(MissFill!AR91/SUM(MissFill!AR$5:AR91)&gt;0.01,"",IF(MissFill!AR90/SUM(MissFill!AR$5:AR91)&gt;0.01,"",IF(MissFill!AR89/SUM(MissFill!AR$5:AR91)&gt;0.01,"",IF(MissFill!AR88/SUM(MissFill!AR$5:AR91)&gt;0.01,"",IF(MissFill!AR87/SUM(MissFill!AR$5:AR91)&gt;0.01,"",DateEnded_5Day!$A88))))))))</f>
        <v/>
      </c>
      <c r="AT88" s="13" t="str">
        <f>IF($A88&lt;='All Results'!$B$4,"",IF(SUM(MissFill!AS$5:AS91)=0,"",(IF(MissFill!AS91/SUM(MissFill!AS$5:AS91)&gt;0.01,"",IF(MissFill!AS90/SUM(MissFill!AS$5:AS91)&gt;0.01,"",IF(MissFill!AS89/SUM(MissFill!AS$5:AS91)&gt;0.01,"",IF(MissFill!AS88/SUM(MissFill!AS$5:AS91)&gt;0.01,"",IF(MissFill!AS87/SUM(MissFill!AS$5:AS91)&gt;0.01,"",DateEnded_5Day!$A88))))))))</f>
        <v/>
      </c>
      <c r="AU88" s="13" t="str">
        <f>IF($A88&lt;='All Results'!$B$4,"",IF(SUM(MissFill!AT$5:AT91)=0,"",(IF(MissFill!AT91/SUM(MissFill!AT$5:AT91)&gt;0.01,"",IF(MissFill!AT90/SUM(MissFill!AT$5:AT91)&gt;0.01,"",IF(MissFill!AT89/SUM(MissFill!AT$5:AT91)&gt;0.01,"",IF(MissFill!AT88/SUM(MissFill!AT$5:AT91)&gt;0.01,"",IF(MissFill!AT87/SUM(MissFill!AT$5:AT91)&gt;0.01,"",DateEnded_5Day!$A88))))))))</f>
        <v/>
      </c>
      <c r="AV88" s="13" t="str">
        <f>IF($A88&lt;='All Results'!$B$4,"",IF(SUM(MissFill!AU$5:AU91)=0,"",(IF(MissFill!AU91/SUM(MissFill!AU$5:AU91)&gt;0.01,"",IF(MissFill!AU90/SUM(MissFill!AU$5:AU91)&gt;0.01,"",IF(MissFill!AU89/SUM(MissFill!AU$5:AU91)&gt;0.01,"",IF(MissFill!AU88/SUM(MissFill!AU$5:AU91)&gt;0.01,"",IF(MissFill!AU87/SUM(MissFill!AU$5:AU91)&gt;0.01,"",DateEnded_5Day!$A88))))))))</f>
        <v/>
      </c>
      <c r="AW88" s="13" t="str">
        <f>IF($A88&lt;='All Results'!$B$4,"",IF(SUM(MissFill!AV$5:AV91)=0,"",(IF(MissFill!AV91/SUM(MissFill!AV$5:AV91)&gt;0.01,"",IF(MissFill!AV90/SUM(MissFill!AV$5:AV91)&gt;0.01,"",IF(MissFill!AV89/SUM(MissFill!AV$5:AV91)&gt;0.01,"",IF(MissFill!AV88/SUM(MissFill!AV$5:AV91)&gt;0.01,"",IF(MissFill!AV87/SUM(MissFill!AV$5:AV91)&gt;0.01,"",DateEnded_5Day!$A88))))))))</f>
        <v/>
      </c>
      <c r="AX88" s="13" t="str">
        <f>IF($A88&lt;='All Results'!$B$4,"",IF(SUM(MissFill!AW$5:AW91)=0,"",(IF(MissFill!AW91/SUM(MissFill!AW$5:AW91)&gt;0.01,"",IF(MissFill!AW90/SUM(MissFill!AW$5:AW91)&gt;0.01,"",IF(MissFill!AW89/SUM(MissFill!AW$5:AW91)&gt;0.01,"",IF(MissFill!AW88/SUM(MissFill!AW$5:AW91)&gt;0.01,"",IF(MissFill!AW87/SUM(MissFill!AW$5:AW91)&gt;0.01,"",DateEnded_5Day!$A88))))))))</f>
        <v/>
      </c>
    </row>
    <row r="89" spans="1:50" x14ac:dyDescent="0.25">
      <c r="A89" s="8">
        <v>44434</v>
      </c>
      <c r="B89" s="11">
        <v>238</v>
      </c>
      <c r="C89" s="13" t="str">
        <f>IF($A89&lt;='All Results'!$B$4,"",IF(SUM(MissFill!B$5:B92)=0,"",(IF(MissFill!B92/SUM(MissFill!B$5:B92)&gt;0.01,"",IF(MissFill!B91/SUM(MissFill!B$5:B92)&gt;0.01,"",IF(MissFill!B90/SUM(MissFill!B$5:B92)&gt;0.01,"",IF(MissFill!B89/SUM(MissFill!B$5:B92)&gt;0.01,"",IF(MissFill!B88/SUM(MissFill!B$5:B92)&gt;0.01,"",DateEnded_5Day!$A89))))))))</f>
        <v/>
      </c>
      <c r="D89" s="13" t="str">
        <f>IF($A89&lt;='All Results'!$B$4,"",IF(SUM(MissFill!C$5:C92)=0,"",(IF(MissFill!C92/SUM(MissFill!C$5:C92)&gt;0.01,"",IF(MissFill!C91/SUM(MissFill!C$5:C92)&gt;0.01,"",IF(MissFill!C90/SUM(MissFill!C$5:C92)&gt;0.01,"",IF(MissFill!C89/SUM(MissFill!C$5:C92)&gt;0.01,"",IF(MissFill!C88/SUM(MissFill!C$5:C92)&gt;0.01,"",DateEnded_5Day!$A89))))))))</f>
        <v/>
      </c>
      <c r="E89" s="13" t="str">
        <f>IF($A89&lt;='All Results'!$B$4,"",IF(SUM(MissFill!D$5:D92)=0,"",(IF(MissFill!D92/SUM(MissFill!D$5:D92)&gt;0.01,"",IF(MissFill!D91/SUM(MissFill!D$5:D92)&gt;0.01,"",IF(MissFill!D90/SUM(MissFill!D$5:D92)&gt;0.01,"",IF(MissFill!D89/SUM(MissFill!D$5:D92)&gt;0.01,"",IF(MissFill!D88/SUM(MissFill!D$5:D92)&gt;0.01,"",DateEnded_5Day!$A89))))))))</f>
        <v/>
      </c>
      <c r="F89" s="13" t="str">
        <f>IF($A89&lt;='All Results'!$B$4,"",IF(SUM(MissFill!E$5:E92)=0,"",(IF(MissFill!E92/SUM(MissFill!E$5:E92)&gt;0.01,"",IF(MissFill!E91/SUM(MissFill!E$5:E92)&gt;0.01,"",IF(MissFill!E90/SUM(MissFill!E$5:E92)&gt;0.01,"",IF(MissFill!E89/SUM(MissFill!E$5:E92)&gt;0.01,"",IF(MissFill!E88/SUM(MissFill!E$5:E92)&gt;0.01,"",DateEnded_5Day!$A89))))))))</f>
        <v/>
      </c>
      <c r="G89" s="13" t="str">
        <f>IF($A89&lt;='All Results'!$B$4,"",IF(SUM(MissFill!F$5:F92)=0,"",(IF(MissFill!F92/SUM(MissFill!F$5:F92)&gt;0.01,"",IF(MissFill!F91/SUM(MissFill!F$5:F92)&gt;0.01,"",IF(MissFill!F90/SUM(MissFill!F$5:F92)&gt;0.01,"",IF(MissFill!F89/SUM(MissFill!F$5:F92)&gt;0.01,"",IF(MissFill!F88/SUM(MissFill!F$5:F92)&gt;0.01,"",DateEnded_5Day!$A89))))))))</f>
        <v/>
      </c>
      <c r="H89" s="13" t="str">
        <f>IF($A89&lt;='All Results'!$B$4,"",IF(SUM(MissFill!G$5:G92)=0,"",(IF(MissFill!G92/SUM(MissFill!G$5:G92)&gt;0.01,"",IF(MissFill!G91/SUM(MissFill!G$5:G92)&gt;0.01,"",IF(MissFill!G90/SUM(MissFill!G$5:G92)&gt;0.01,"",IF(MissFill!G89/SUM(MissFill!G$5:G92)&gt;0.01,"",IF(MissFill!G88/SUM(MissFill!G$5:G92)&gt;0.01,"",DateEnded_5Day!$A89))))))))</f>
        <v/>
      </c>
      <c r="I89" s="13" t="str">
        <f>IF($A89&lt;='All Results'!$B$4,"",IF(SUM(MissFill!H$5:H92)=0,"",(IF(MissFill!H92/SUM(MissFill!H$5:H92)&gt;0.01,"",IF(MissFill!H91/SUM(MissFill!H$5:H92)&gt;0.01,"",IF(MissFill!H90/SUM(MissFill!H$5:H92)&gt;0.01,"",IF(MissFill!H89/SUM(MissFill!H$5:H92)&gt;0.01,"",IF(MissFill!H88/SUM(MissFill!H$5:H92)&gt;0.01,"",DateEnded_5Day!$A89))))))))</f>
        <v/>
      </c>
      <c r="J89" s="13" t="str">
        <f>IF($A89&lt;='All Results'!$B$4,"",IF(SUM(MissFill!I$5:I92)=0,"",(IF(MissFill!I92/SUM(MissFill!I$5:I92)&gt;0.01,"",IF(MissFill!I91/SUM(MissFill!I$5:I92)&gt;0.01,"",IF(MissFill!I90/SUM(MissFill!I$5:I92)&gt;0.01,"",IF(MissFill!I89/SUM(MissFill!I$5:I92)&gt;0.01,"",IF(MissFill!I88/SUM(MissFill!I$5:I92)&gt;0.01,"",DateEnded_5Day!$A89))))))))</f>
        <v/>
      </c>
      <c r="K89" s="13" t="str">
        <f>IF($A89&lt;='All Results'!$B$4,"",IF(SUM(MissFill!J$5:J92)=0,"",(IF(MissFill!J92/SUM(MissFill!J$5:J92)&gt;0.01,"",IF(MissFill!J91/SUM(MissFill!J$5:J92)&gt;0.01,"",IF(MissFill!J90/SUM(MissFill!J$5:J92)&gt;0.01,"",IF(MissFill!J89/SUM(MissFill!J$5:J92)&gt;0.01,"",IF(MissFill!J88/SUM(MissFill!J$5:J92)&gt;0.01,"",DateEnded_5Day!$A89))))))))</f>
        <v/>
      </c>
      <c r="L89" s="13" t="str">
        <f>IF($A89&lt;='All Results'!$B$4,"",IF(SUM(MissFill!K$5:K92)=0,"",(IF(MissFill!K92/SUM(MissFill!K$5:K92)&gt;0.01,"",IF(MissFill!K91/SUM(MissFill!K$5:K92)&gt;0.01,"",IF(MissFill!K90/SUM(MissFill!K$5:K92)&gt;0.01,"",IF(MissFill!K89/SUM(MissFill!K$5:K92)&gt;0.01,"",IF(MissFill!K88/SUM(MissFill!K$5:K92)&gt;0.01,"",DateEnded_5Day!$A89))))))))</f>
        <v/>
      </c>
      <c r="M89" s="13" t="str">
        <f>IF($A89&lt;='All Results'!$B$4,"",IF(SUM(MissFill!L$5:L92)=0,"",(IF(MissFill!L92/SUM(MissFill!L$5:L92)&gt;0.01,"",IF(MissFill!L91/SUM(MissFill!L$5:L92)&gt;0.01,"",IF(MissFill!L90/SUM(MissFill!L$5:L92)&gt;0.01,"",IF(MissFill!L89/SUM(MissFill!L$5:L92)&gt;0.01,"",IF(MissFill!L88/SUM(MissFill!L$5:L92)&gt;0.01,"",DateEnded_5Day!$A89))))))))</f>
        <v/>
      </c>
      <c r="N89" s="13" t="str">
        <f>IF($A89&lt;='All Results'!$B$4,"",IF(SUM(MissFill!M$5:M92)=0,"",(IF(MissFill!M92/SUM(MissFill!M$5:M92)&gt;0.01,"",IF(MissFill!M91/SUM(MissFill!M$5:M92)&gt;0.01,"",IF(MissFill!M90/SUM(MissFill!M$5:M92)&gt;0.01,"",IF(MissFill!M89/SUM(MissFill!M$5:M92)&gt;0.01,"",IF(MissFill!M88/SUM(MissFill!M$5:M92)&gt;0.01,"",DateEnded_5Day!$A89))))))))</f>
        <v/>
      </c>
      <c r="O89" s="13" t="str">
        <f>IF($A89&lt;='All Results'!$B$4,"",IF(SUM(MissFill!N$5:N92)=0,"",(IF(MissFill!N92/SUM(MissFill!N$5:N92)&gt;0.01,"",IF(MissFill!N91/SUM(MissFill!N$5:N92)&gt;0.01,"",IF(MissFill!N90/SUM(MissFill!N$5:N92)&gt;0.01,"",IF(MissFill!N89/SUM(MissFill!N$5:N92)&gt;0.01,"",IF(MissFill!N88/SUM(MissFill!N$5:N92)&gt;0.01,"",DateEnded_5Day!$A89))))))))</f>
        <v/>
      </c>
      <c r="P89" s="13" t="str">
        <f>IF($A89&lt;='All Results'!$B$4,"",IF(SUM(MissFill!O$5:O92)=0,"",(IF(MissFill!O92/SUM(MissFill!O$5:O92)&gt;0.01,"",IF(MissFill!O91/SUM(MissFill!O$5:O92)&gt;0.01,"",IF(MissFill!O90/SUM(MissFill!O$5:O92)&gt;0.01,"",IF(MissFill!O89/SUM(MissFill!O$5:O92)&gt;0.01,"",IF(MissFill!O88/SUM(MissFill!O$5:O92)&gt;0.01,"",DateEnded_5Day!$A89))))))))</f>
        <v/>
      </c>
      <c r="Q89" s="13" t="str">
        <f>IF($A89&lt;='All Results'!$B$4,"",IF(SUM(MissFill!P$5:P92)=0,"",(IF(MissFill!P92/SUM(MissFill!P$5:P92)&gt;0.01,"",IF(MissFill!P91/SUM(MissFill!P$5:P92)&gt;0.01,"",IF(MissFill!P90/SUM(MissFill!P$5:P92)&gt;0.01,"",IF(MissFill!P89/SUM(MissFill!P$5:P92)&gt;0.01,"",IF(MissFill!P88/SUM(MissFill!P$5:P92)&gt;0.01,"",DateEnded_5Day!$A89))))))))</f>
        <v/>
      </c>
      <c r="R89" s="13" t="str">
        <f>IF($A89&lt;='All Results'!$B$4,"",IF(SUM(MissFill!Q$5:Q92)=0,"",(IF(MissFill!Q92/SUM(MissFill!Q$5:Q92)&gt;0.01,"",IF(MissFill!Q91/SUM(MissFill!Q$5:Q92)&gt;0.01,"",IF(MissFill!Q90/SUM(MissFill!Q$5:Q92)&gt;0.01,"",IF(MissFill!Q89/SUM(MissFill!Q$5:Q92)&gt;0.01,"",IF(MissFill!Q88/SUM(MissFill!Q$5:Q92)&gt;0.01,"",DateEnded_5Day!$A89))))))))</f>
        <v/>
      </c>
      <c r="S89" s="13" t="str">
        <f>IF($A89&lt;='All Results'!$B$4,"",IF(SUM(MissFill!R$5:R92)=0,"",(IF(MissFill!R92/SUM(MissFill!R$5:R92)&gt;0.01,"",IF(MissFill!R91/SUM(MissFill!R$5:R92)&gt;0.01,"",IF(MissFill!R90/SUM(MissFill!R$5:R92)&gt;0.01,"",IF(MissFill!R89/SUM(MissFill!R$5:R92)&gt;0.01,"",IF(MissFill!R88/SUM(MissFill!R$5:R92)&gt;0.01,"",DateEnded_5Day!$A89))))))))</f>
        <v/>
      </c>
      <c r="T89" s="13" t="str">
        <f>IF($A89&lt;='All Results'!$B$4,"",IF(SUM(MissFill!S$5:S92)=0,"",(IF(MissFill!S92/SUM(MissFill!S$5:S92)&gt;0.01,"",IF(MissFill!S91/SUM(MissFill!S$5:S92)&gt;0.01,"",IF(MissFill!S90/SUM(MissFill!S$5:S92)&gt;0.01,"",IF(MissFill!S89/SUM(MissFill!S$5:S92)&gt;0.01,"",IF(MissFill!S88/SUM(MissFill!S$5:S92)&gt;0.01,"",DateEnded_5Day!$A89))))))))</f>
        <v/>
      </c>
      <c r="U89" s="13" t="str">
        <f>IF($A89&lt;='All Results'!$B$4,"",IF(SUM(MissFill!T$5:T92)=0,"",(IF(MissFill!T92/SUM(MissFill!T$5:T92)&gt;0.01,"",IF(MissFill!T91/SUM(MissFill!T$5:T92)&gt;0.01,"",IF(MissFill!T90/SUM(MissFill!T$5:T92)&gt;0.01,"",IF(MissFill!T89/SUM(MissFill!T$5:T92)&gt;0.01,"",IF(MissFill!T88/SUM(MissFill!T$5:T92)&gt;0.01,"",DateEnded_5Day!$A89))))))))</f>
        <v/>
      </c>
      <c r="V89" s="13" t="str">
        <f>IF($A89&lt;='All Results'!$B$4,"",IF(SUM(MissFill!U$5:U92)=0,"",(IF(MissFill!U92/SUM(MissFill!U$5:U92)&gt;0.01,"",IF(MissFill!U91/SUM(MissFill!U$5:U92)&gt;0.01,"",IF(MissFill!U90/SUM(MissFill!U$5:U92)&gt;0.01,"",IF(MissFill!U89/SUM(MissFill!U$5:U92)&gt;0.01,"",IF(MissFill!U88/SUM(MissFill!U$5:U92)&gt;0.01,"",DateEnded_5Day!$A89))))))))</f>
        <v/>
      </c>
      <c r="W89" s="13" t="str">
        <f>IF($A89&lt;='All Results'!$B$4,"",IF(SUM(MissFill!V$5:V92)=0,"",(IF(MissFill!V92/SUM(MissFill!V$5:V92)&gt;0.01,"",IF(MissFill!V91/SUM(MissFill!V$5:V92)&gt;0.01,"",IF(MissFill!V90/SUM(MissFill!V$5:V92)&gt;0.01,"",IF(MissFill!V89/SUM(MissFill!V$5:V92)&gt;0.01,"",IF(MissFill!V88/SUM(MissFill!V$5:V92)&gt;0.01,"",DateEnded_5Day!$A89))))))))</f>
        <v/>
      </c>
      <c r="X89" s="13" t="str">
        <f>IF($A89&lt;='All Results'!$B$4,"",IF(SUM(MissFill!W$5:W92)=0,"",(IF(MissFill!W92/SUM(MissFill!W$5:W92)&gt;0.01,"",IF(MissFill!W91/SUM(MissFill!W$5:W92)&gt;0.01,"",IF(MissFill!W90/SUM(MissFill!W$5:W92)&gt;0.01,"",IF(MissFill!W89/SUM(MissFill!W$5:W92)&gt;0.01,"",IF(MissFill!W88/SUM(MissFill!W$5:W92)&gt;0.01,"",DateEnded_5Day!$A89))))))))</f>
        <v/>
      </c>
      <c r="Y89" s="13" t="str">
        <f>IF($A89&lt;='All Results'!$B$4,"",IF(SUM(MissFill!X$5:X92)=0,"",(IF(MissFill!X92/SUM(MissFill!X$5:X92)&gt;0.01,"",IF(MissFill!X91/SUM(MissFill!X$5:X92)&gt;0.01,"",IF(MissFill!X90/SUM(MissFill!X$5:X92)&gt;0.01,"",IF(MissFill!X89/SUM(MissFill!X$5:X92)&gt;0.01,"",IF(MissFill!X88/SUM(MissFill!X$5:X92)&gt;0.01,"",DateEnded_5Day!$A89))))))))</f>
        <v/>
      </c>
      <c r="Z89" s="13" t="str">
        <f>IF($A89&lt;='All Results'!$B$4,"",IF(SUM(MissFill!Y$5:Y92)=0,"",(IF(MissFill!Y92/SUM(MissFill!Y$5:Y92)&gt;0.01,"",IF(MissFill!Y91/SUM(MissFill!Y$5:Y92)&gt;0.01,"",IF(MissFill!Y90/SUM(MissFill!Y$5:Y92)&gt;0.01,"",IF(MissFill!Y89/SUM(MissFill!Y$5:Y92)&gt;0.01,"",IF(MissFill!Y88/SUM(MissFill!Y$5:Y92)&gt;0.01,"",DateEnded_5Day!$A89))))))))</f>
        <v/>
      </c>
      <c r="AA89" s="13" t="str">
        <f>IF($A89&lt;='All Results'!$B$4,"",IF(SUM(MissFill!Z$5:Z92)=0,"",(IF(MissFill!Z92/SUM(MissFill!Z$5:Z92)&gt;0.01,"",IF(MissFill!Z91/SUM(MissFill!Z$5:Z92)&gt;0.01,"",IF(MissFill!Z90/SUM(MissFill!Z$5:Z92)&gt;0.01,"",IF(MissFill!Z89/SUM(MissFill!Z$5:Z92)&gt;0.01,"",IF(MissFill!Z88/SUM(MissFill!Z$5:Z92)&gt;0.01,"",DateEnded_5Day!$A89))))))))</f>
        <v/>
      </c>
      <c r="AB89" s="13" t="str">
        <f>IF($A89&lt;='All Results'!$B$4,"",IF(SUM(MissFill!AA$5:AA92)=0,"",(IF(MissFill!AA92/SUM(MissFill!AA$5:AA92)&gt;0.01,"",IF(MissFill!AA91/SUM(MissFill!AA$5:AA92)&gt;0.01,"",IF(MissFill!AA90/SUM(MissFill!AA$5:AA92)&gt;0.01,"",IF(MissFill!AA89/SUM(MissFill!AA$5:AA92)&gt;0.01,"",IF(MissFill!AA88/SUM(MissFill!AA$5:AA92)&gt;0.01,"",DateEnded_5Day!$A89))))))))</f>
        <v/>
      </c>
      <c r="AC89" s="13" t="str">
        <f>IF($A89&lt;='All Results'!$B$4,"",IF(SUM(MissFill!AB$5:AB92)=0,"",(IF(MissFill!AB92/SUM(MissFill!AB$5:AB92)&gt;0.01,"",IF(MissFill!AB91/SUM(MissFill!AB$5:AB92)&gt;0.01,"",IF(MissFill!AB90/SUM(MissFill!AB$5:AB92)&gt;0.01,"",IF(MissFill!AB89/SUM(MissFill!AB$5:AB92)&gt;0.01,"",IF(MissFill!AB88/SUM(MissFill!AB$5:AB92)&gt;0.01,"",DateEnded_5Day!$A89))))))))</f>
        <v/>
      </c>
      <c r="AD89" s="13" t="str">
        <f>IF($A89&lt;='All Results'!$B$4,"",IF(SUM(MissFill!AC$5:AC92)=0,"",(IF(MissFill!AC92/SUM(MissFill!AC$5:AC92)&gt;0.01,"",IF(MissFill!AC91/SUM(MissFill!AC$5:AC92)&gt;0.01,"",IF(MissFill!AC90/SUM(MissFill!AC$5:AC92)&gt;0.01,"",IF(MissFill!AC89/SUM(MissFill!AC$5:AC92)&gt;0.01,"",IF(MissFill!AC88/SUM(MissFill!AC$5:AC92)&gt;0.01,"",DateEnded_5Day!$A89))))))))</f>
        <v/>
      </c>
      <c r="AE89" s="13" t="str">
        <f>IF($A89&lt;='All Results'!$B$4,"",IF(SUM(MissFill!AD$5:AD92)=0,"",(IF(MissFill!AD92/SUM(MissFill!AD$5:AD92)&gt;0.01,"",IF(MissFill!AD91/SUM(MissFill!AD$5:AD92)&gt;0.01,"",IF(MissFill!AD90/SUM(MissFill!AD$5:AD92)&gt;0.01,"",IF(MissFill!AD89/SUM(MissFill!AD$5:AD92)&gt;0.01,"",IF(MissFill!AD88/SUM(MissFill!AD$5:AD92)&gt;0.01,"",DateEnded_5Day!$A89))))))))</f>
        <v/>
      </c>
      <c r="AF89" s="13" t="str">
        <f>IF($A89&lt;='All Results'!$B$4,"",IF(SUM(MissFill!AE$5:AE92)=0,"",(IF(MissFill!AE92/SUM(MissFill!AE$5:AE92)&gt;0.01,"",IF(MissFill!AE91/SUM(MissFill!AE$5:AE92)&gt;0.01,"",IF(MissFill!AE90/SUM(MissFill!AE$5:AE92)&gt;0.01,"",IF(MissFill!AE89/SUM(MissFill!AE$5:AE92)&gt;0.01,"",IF(MissFill!AE88/SUM(MissFill!AE$5:AE92)&gt;0.01,"",DateEnded_5Day!$A89))))))))</f>
        <v/>
      </c>
      <c r="AG89" s="13" t="str">
        <f>IF($A89&lt;='All Results'!$B$4,"",IF(SUM(MissFill!AF$5:AF92)=0,"",(IF(MissFill!AF92/SUM(MissFill!AF$5:AF92)&gt;0.01,"",IF(MissFill!AF91/SUM(MissFill!AF$5:AF92)&gt;0.01,"",IF(MissFill!AF90/SUM(MissFill!AF$5:AF92)&gt;0.01,"",IF(MissFill!AF89/SUM(MissFill!AF$5:AF92)&gt;0.01,"",IF(MissFill!AF88/SUM(MissFill!AF$5:AF92)&gt;0.01,"",DateEnded_5Day!$A89))))))))</f>
        <v/>
      </c>
      <c r="AH89" s="13" t="str">
        <f>IF($A89&lt;='All Results'!$B$4,"",IF(SUM(MissFill!AG$5:AG92)=0,"",(IF(MissFill!AG92/SUM(MissFill!AG$5:AG92)&gt;0.01,"",IF(MissFill!AG91/SUM(MissFill!AG$5:AG92)&gt;0.01,"",IF(MissFill!AG90/SUM(MissFill!AG$5:AG92)&gt;0.01,"",IF(MissFill!AG89/SUM(MissFill!AG$5:AG92)&gt;0.01,"",IF(MissFill!AG88/SUM(MissFill!AG$5:AG92)&gt;0.01,"",DateEnded_5Day!$A89))))))))</f>
        <v/>
      </c>
      <c r="AI89" s="13" t="str">
        <f>IF($A89&lt;='All Results'!$B$4,"",IF(SUM(MissFill!AH$5:AH92)=0,"",(IF(MissFill!AH92/SUM(MissFill!AH$5:AH92)&gt;0.01,"",IF(MissFill!AH91/SUM(MissFill!AH$5:AH92)&gt;0.01,"",IF(MissFill!AH90/SUM(MissFill!AH$5:AH92)&gt;0.01,"",IF(MissFill!AH89/SUM(MissFill!AH$5:AH92)&gt;0.01,"",IF(MissFill!AH88/SUM(MissFill!AH$5:AH92)&gt;0.01,"",DateEnded_5Day!$A89))))))))</f>
        <v/>
      </c>
      <c r="AJ89" s="13" t="str">
        <f>IF($A89&lt;='All Results'!$B$4,"",IF(SUM(MissFill!AI$5:AI92)=0,"",(IF(MissFill!AI92/SUM(MissFill!AI$5:AI92)&gt;0.01,"",IF(MissFill!AI91/SUM(MissFill!AI$5:AI92)&gt;0.01,"",IF(MissFill!AI90/SUM(MissFill!AI$5:AI92)&gt;0.01,"",IF(MissFill!AI89/SUM(MissFill!AI$5:AI92)&gt;0.01,"",IF(MissFill!AI88/SUM(MissFill!AI$5:AI92)&gt;0.01,"",DateEnded_5Day!$A89))))))))</f>
        <v/>
      </c>
      <c r="AK89" s="13" t="str">
        <f>IF($A89&lt;='All Results'!$B$4,"",IF(SUM(MissFill!AJ$5:AJ92)=0,"",(IF(MissFill!AJ92/SUM(MissFill!AJ$5:AJ92)&gt;0.01,"",IF(MissFill!AJ91/SUM(MissFill!AJ$5:AJ92)&gt;0.01,"",IF(MissFill!AJ90/SUM(MissFill!AJ$5:AJ92)&gt;0.01,"",IF(MissFill!AJ89/SUM(MissFill!AJ$5:AJ92)&gt;0.01,"",IF(MissFill!AJ88/SUM(MissFill!AJ$5:AJ92)&gt;0.01,"",DateEnded_5Day!$A89))))))))</f>
        <v/>
      </c>
      <c r="AL89" s="13" t="str">
        <f>IF($A89&lt;='All Results'!$B$4,"",IF(SUM(MissFill!AK$5:AK92)=0,"",(IF(MissFill!AK92/SUM(MissFill!AK$5:AK92)&gt;0.01,"",IF(MissFill!AK91/SUM(MissFill!AK$5:AK92)&gt;0.01,"",IF(MissFill!AK90/SUM(MissFill!AK$5:AK92)&gt;0.01,"",IF(MissFill!AK89/SUM(MissFill!AK$5:AK92)&gt;0.01,"",IF(MissFill!AK88/SUM(MissFill!AK$5:AK92)&gt;0.01,"",DateEnded_5Day!$A89))))))))</f>
        <v/>
      </c>
      <c r="AM89" s="13" t="str">
        <f>IF($A89&lt;='All Results'!$B$4,"",IF(SUM(MissFill!AL$5:AL92)=0,"",(IF(MissFill!AL92/SUM(MissFill!AL$5:AL92)&gt;0.01,"",IF(MissFill!AL91/SUM(MissFill!AL$5:AL92)&gt;0.01,"",IF(MissFill!AL90/SUM(MissFill!AL$5:AL92)&gt;0.01,"",IF(MissFill!AL89/SUM(MissFill!AL$5:AL92)&gt;0.01,"",IF(MissFill!AL88/SUM(MissFill!AL$5:AL92)&gt;0.01,"",DateEnded_5Day!$A89))))))))</f>
        <v/>
      </c>
      <c r="AN89" s="13" t="str">
        <f>IF($A89&lt;='All Results'!$B$4,"",IF(SUM(MissFill!AM$5:AM92)=0,"",(IF(MissFill!AM92/SUM(MissFill!AM$5:AM92)&gt;0.01,"",IF(MissFill!AM91/SUM(MissFill!AM$5:AM92)&gt;0.01,"",IF(MissFill!AM90/SUM(MissFill!AM$5:AM92)&gt;0.01,"",IF(MissFill!AM89/SUM(MissFill!AM$5:AM92)&gt;0.01,"",IF(MissFill!AM88/SUM(MissFill!AM$5:AM92)&gt;0.01,"",DateEnded_5Day!$A89))))))))</f>
        <v/>
      </c>
      <c r="AO89" s="13" t="str">
        <f>IF($A89&lt;='All Results'!$B$4,"",IF(SUM(MissFill!AN$5:AN92)=0,"",(IF(MissFill!AN92/SUM(MissFill!AN$5:AN92)&gt;0.01,"",IF(MissFill!AN91/SUM(MissFill!AN$5:AN92)&gt;0.01,"",IF(MissFill!AN90/SUM(MissFill!AN$5:AN92)&gt;0.01,"",IF(MissFill!AN89/SUM(MissFill!AN$5:AN92)&gt;0.01,"",IF(MissFill!AN88/SUM(MissFill!AN$5:AN92)&gt;0.01,"",DateEnded_5Day!$A89))))))))</f>
        <v/>
      </c>
      <c r="AP89" s="13" t="str">
        <f>IF($A89&lt;='All Results'!$B$4,"",IF(SUM(MissFill!AO$5:AO92)=0,"",(IF(MissFill!AO92/SUM(MissFill!AO$5:AO92)&gt;0.01,"",IF(MissFill!AO91/SUM(MissFill!AO$5:AO92)&gt;0.01,"",IF(MissFill!AO90/SUM(MissFill!AO$5:AO92)&gt;0.01,"",IF(MissFill!AO89/SUM(MissFill!AO$5:AO92)&gt;0.01,"",IF(MissFill!AO88/SUM(MissFill!AO$5:AO92)&gt;0.01,"",DateEnded_5Day!$A89))))))))</f>
        <v/>
      </c>
      <c r="AQ89" s="13" t="str">
        <f>IF($A89&lt;='All Results'!$B$4,"",IF(SUM(MissFill!AP$5:AP92)=0,"",(IF(MissFill!AP92/SUM(MissFill!AP$5:AP92)&gt;0.01,"",IF(MissFill!AP91/SUM(MissFill!AP$5:AP92)&gt;0.01,"",IF(MissFill!AP90/SUM(MissFill!AP$5:AP92)&gt;0.01,"",IF(MissFill!AP89/SUM(MissFill!AP$5:AP92)&gt;0.01,"",IF(MissFill!AP88/SUM(MissFill!AP$5:AP92)&gt;0.01,"",DateEnded_5Day!$A89))))))))</f>
        <v/>
      </c>
      <c r="AR89" s="13" t="str">
        <f>IF($A89&lt;='All Results'!$B$4,"",IF(SUM(MissFill!AQ$5:AQ92)=0,"",(IF(MissFill!AQ92/SUM(MissFill!AQ$5:AQ92)&gt;0.01,"",IF(MissFill!AQ91/SUM(MissFill!AQ$5:AQ92)&gt;0.01,"",IF(MissFill!AQ90/SUM(MissFill!AQ$5:AQ92)&gt;0.01,"",IF(MissFill!AQ89/SUM(MissFill!AQ$5:AQ92)&gt;0.01,"",IF(MissFill!AQ88/SUM(MissFill!AQ$5:AQ92)&gt;0.01,"",DateEnded_5Day!$A89))))))))</f>
        <v/>
      </c>
      <c r="AS89" s="13" t="str">
        <f>IF($A89&lt;='All Results'!$B$4,"",IF(SUM(MissFill!AR$5:AR92)=0,"",(IF(MissFill!AR92/SUM(MissFill!AR$5:AR92)&gt;0.01,"",IF(MissFill!AR91/SUM(MissFill!AR$5:AR92)&gt;0.01,"",IF(MissFill!AR90/SUM(MissFill!AR$5:AR92)&gt;0.01,"",IF(MissFill!AR89/SUM(MissFill!AR$5:AR92)&gt;0.01,"",IF(MissFill!AR88/SUM(MissFill!AR$5:AR92)&gt;0.01,"",DateEnded_5Day!$A89))))))))</f>
        <v/>
      </c>
      <c r="AT89" s="13" t="str">
        <f>IF($A89&lt;='All Results'!$B$4,"",IF(SUM(MissFill!AS$5:AS92)=0,"",(IF(MissFill!AS92/SUM(MissFill!AS$5:AS92)&gt;0.01,"",IF(MissFill!AS91/SUM(MissFill!AS$5:AS92)&gt;0.01,"",IF(MissFill!AS90/SUM(MissFill!AS$5:AS92)&gt;0.01,"",IF(MissFill!AS89/SUM(MissFill!AS$5:AS92)&gt;0.01,"",IF(MissFill!AS88/SUM(MissFill!AS$5:AS92)&gt;0.01,"",DateEnded_5Day!$A89))))))))</f>
        <v/>
      </c>
      <c r="AU89" s="13" t="str">
        <f>IF($A89&lt;='All Results'!$B$4,"",IF(SUM(MissFill!AT$5:AT92)=0,"",(IF(MissFill!AT92/SUM(MissFill!AT$5:AT92)&gt;0.01,"",IF(MissFill!AT91/SUM(MissFill!AT$5:AT92)&gt;0.01,"",IF(MissFill!AT90/SUM(MissFill!AT$5:AT92)&gt;0.01,"",IF(MissFill!AT89/SUM(MissFill!AT$5:AT92)&gt;0.01,"",IF(MissFill!AT88/SUM(MissFill!AT$5:AT92)&gt;0.01,"",DateEnded_5Day!$A89))))))))</f>
        <v/>
      </c>
      <c r="AV89" s="13" t="str">
        <f>IF($A89&lt;='All Results'!$B$4,"",IF(SUM(MissFill!AU$5:AU92)=0,"",(IF(MissFill!AU92/SUM(MissFill!AU$5:AU92)&gt;0.01,"",IF(MissFill!AU91/SUM(MissFill!AU$5:AU92)&gt;0.01,"",IF(MissFill!AU90/SUM(MissFill!AU$5:AU92)&gt;0.01,"",IF(MissFill!AU89/SUM(MissFill!AU$5:AU92)&gt;0.01,"",IF(MissFill!AU88/SUM(MissFill!AU$5:AU92)&gt;0.01,"",DateEnded_5Day!$A89))))))))</f>
        <v/>
      </c>
      <c r="AW89" s="13" t="str">
        <f>IF($A89&lt;='All Results'!$B$4,"",IF(SUM(MissFill!AV$5:AV92)=0,"",(IF(MissFill!AV92/SUM(MissFill!AV$5:AV92)&gt;0.01,"",IF(MissFill!AV91/SUM(MissFill!AV$5:AV92)&gt;0.01,"",IF(MissFill!AV90/SUM(MissFill!AV$5:AV92)&gt;0.01,"",IF(MissFill!AV89/SUM(MissFill!AV$5:AV92)&gt;0.01,"",IF(MissFill!AV88/SUM(MissFill!AV$5:AV92)&gt;0.01,"",DateEnded_5Day!$A89))))))))</f>
        <v/>
      </c>
      <c r="AX89" s="13" t="str">
        <f>IF($A89&lt;='All Results'!$B$4,"",IF(SUM(MissFill!AW$5:AW92)=0,"",(IF(MissFill!AW92/SUM(MissFill!AW$5:AW92)&gt;0.01,"",IF(MissFill!AW91/SUM(MissFill!AW$5:AW92)&gt;0.01,"",IF(MissFill!AW90/SUM(MissFill!AW$5:AW92)&gt;0.01,"",IF(MissFill!AW89/SUM(MissFill!AW$5:AW92)&gt;0.01,"",IF(MissFill!AW88/SUM(MissFill!AW$5:AW92)&gt;0.01,"",DateEnded_5Day!$A89))))))))</f>
        <v/>
      </c>
    </row>
    <row r="90" spans="1:50" x14ac:dyDescent="0.25">
      <c r="A90" s="8">
        <v>44435</v>
      </c>
      <c r="B90" s="11">
        <v>239</v>
      </c>
      <c r="C90" s="13" t="str">
        <f>IF($A90&lt;='All Results'!$B$4,"",IF(SUM(MissFill!B$5:B93)=0,"",(IF(MissFill!B93/SUM(MissFill!B$5:B93)&gt;0.01,"",IF(MissFill!B92/SUM(MissFill!B$5:B93)&gt;0.01,"",IF(MissFill!B91/SUM(MissFill!B$5:B93)&gt;0.01,"",IF(MissFill!B90/SUM(MissFill!B$5:B93)&gt;0.01,"",IF(MissFill!B89/SUM(MissFill!B$5:B93)&gt;0.01,"",DateEnded_5Day!$A90))))))))</f>
        <v/>
      </c>
      <c r="D90" s="13" t="str">
        <f>IF($A90&lt;='All Results'!$B$4,"",IF(SUM(MissFill!C$5:C93)=0,"",(IF(MissFill!C93/SUM(MissFill!C$5:C93)&gt;0.01,"",IF(MissFill!C92/SUM(MissFill!C$5:C93)&gt;0.01,"",IF(MissFill!C91/SUM(MissFill!C$5:C93)&gt;0.01,"",IF(MissFill!C90/SUM(MissFill!C$5:C93)&gt;0.01,"",IF(MissFill!C89/SUM(MissFill!C$5:C93)&gt;0.01,"",DateEnded_5Day!$A90))))))))</f>
        <v/>
      </c>
      <c r="E90" s="13" t="str">
        <f>IF($A90&lt;='All Results'!$B$4,"",IF(SUM(MissFill!D$5:D93)=0,"",(IF(MissFill!D93/SUM(MissFill!D$5:D93)&gt;0.01,"",IF(MissFill!D92/SUM(MissFill!D$5:D93)&gt;0.01,"",IF(MissFill!D91/SUM(MissFill!D$5:D93)&gt;0.01,"",IF(MissFill!D90/SUM(MissFill!D$5:D93)&gt;0.01,"",IF(MissFill!D89/SUM(MissFill!D$5:D93)&gt;0.01,"",DateEnded_5Day!$A90))))))))</f>
        <v/>
      </c>
      <c r="F90" s="13" t="str">
        <f>IF($A90&lt;='All Results'!$B$4,"",IF(SUM(MissFill!E$5:E93)=0,"",(IF(MissFill!E93/SUM(MissFill!E$5:E93)&gt;0.01,"",IF(MissFill!E92/SUM(MissFill!E$5:E93)&gt;0.01,"",IF(MissFill!E91/SUM(MissFill!E$5:E93)&gt;0.01,"",IF(MissFill!E90/SUM(MissFill!E$5:E93)&gt;0.01,"",IF(MissFill!E89/SUM(MissFill!E$5:E93)&gt;0.01,"",DateEnded_5Day!$A90))))))))</f>
        <v/>
      </c>
      <c r="G90" s="13" t="str">
        <f>IF($A90&lt;='All Results'!$B$4,"",IF(SUM(MissFill!F$5:F93)=0,"",(IF(MissFill!F93/SUM(MissFill!F$5:F93)&gt;0.01,"",IF(MissFill!F92/SUM(MissFill!F$5:F93)&gt;0.01,"",IF(MissFill!F91/SUM(MissFill!F$5:F93)&gt;0.01,"",IF(MissFill!F90/SUM(MissFill!F$5:F93)&gt;0.01,"",IF(MissFill!F89/SUM(MissFill!F$5:F93)&gt;0.01,"",DateEnded_5Day!$A90))))))))</f>
        <v/>
      </c>
      <c r="H90" s="13" t="str">
        <f>IF($A90&lt;='All Results'!$B$4,"",IF(SUM(MissFill!G$5:G93)=0,"",(IF(MissFill!G93/SUM(MissFill!G$5:G93)&gt;0.01,"",IF(MissFill!G92/SUM(MissFill!G$5:G93)&gt;0.01,"",IF(MissFill!G91/SUM(MissFill!G$5:G93)&gt;0.01,"",IF(MissFill!G90/SUM(MissFill!G$5:G93)&gt;0.01,"",IF(MissFill!G89/SUM(MissFill!G$5:G93)&gt;0.01,"",DateEnded_5Day!$A90))))))))</f>
        <v/>
      </c>
      <c r="I90" s="13" t="str">
        <f>IF($A90&lt;='All Results'!$B$4,"",IF(SUM(MissFill!H$5:H93)=0,"",(IF(MissFill!H93/SUM(MissFill!H$5:H93)&gt;0.01,"",IF(MissFill!H92/SUM(MissFill!H$5:H93)&gt;0.01,"",IF(MissFill!H91/SUM(MissFill!H$5:H93)&gt;0.01,"",IF(MissFill!H90/SUM(MissFill!H$5:H93)&gt;0.01,"",IF(MissFill!H89/SUM(MissFill!H$5:H93)&gt;0.01,"",DateEnded_5Day!$A90))))))))</f>
        <v/>
      </c>
      <c r="J90" s="13" t="str">
        <f>IF($A90&lt;='All Results'!$B$4,"",IF(SUM(MissFill!I$5:I93)=0,"",(IF(MissFill!I93/SUM(MissFill!I$5:I93)&gt;0.01,"",IF(MissFill!I92/SUM(MissFill!I$5:I93)&gt;0.01,"",IF(MissFill!I91/SUM(MissFill!I$5:I93)&gt;0.01,"",IF(MissFill!I90/SUM(MissFill!I$5:I93)&gt;0.01,"",IF(MissFill!I89/SUM(MissFill!I$5:I93)&gt;0.01,"",DateEnded_5Day!$A90))))))))</f>
        <v/>
      </c>
      <c r="K90" s="13" t="str">
        <f>IF($A90&lt;='All Results'!$B$4,"",IF(SUM(MissFill!J$5:J93)=0,"",(IF(MissFill!J93/SUM(MissFill!J$5:J93)&gt;0.01,"",IF(MissFill!J92/SUM(MissFill!J$5:J93)&gt;0.01,"",IF(MissFill!J91/SUM(MissFill!J$5:J93)&gt;0.01,"",IF(MissFill!J90/SUM(MissFill!J$5:J93)&gt;0.01,"",IF(MissFill!J89/SUM(MissFill!J$5:J93)&gt;0.01,"",DateEnded_5Day!$A90))))))))</f>
        <v/>
      </c>
      <c r="L90" s="13" t="str">
        <f>IF($A90&lt;='All Results'!$B$4,"",IF(SUM(MissFill!K$5:K93)=0,"",(IF(MissFill!K93/SUM(MissFill!K$5:K93)&gt;0.01,"",IF(MissFill!K92/SUM(MissFill!K$5:K93)&gt;0.01,"",IF(MissFill!K91/SUM(MissFill!K$5:K93)&gt;0.01,"",IF(MissFill!K90/SUM(MissFill!K$5:K93)&gt;0.01,"",IF(MissFill!K89/SUM(MissFill!K$5:K93)&gt;0.01,"",DateEnded_5Day!$A90))))))))</f>
        <v/>
      </c>
      <c r="M90" s="13" t="str">
        <f>IF($A90&lt;='All Results'!$B$4,"",IF(SUM(MissFill!L$5:L93)=0,"",(IF(MissFill!L93/SUM(MissFill!L$5:L93)&gt;0.01,"",IF(MissFill!L92/SUM(MissFill!L$5:L93)&gt;0.01,"",IF(MissFill!L91/SUM(MissFill!L$5:L93)&gt;0.01,"",IF(MissFill!L90/SUM(MissFill!L$5:L93)&gt;0.01,"",IF(MissFill!L89/SUM(MissFill!L$5:L93)&gt;0.01,"",DateEnded_5Day!$A90))))))))</f>
        <v/>
      </c>
      <c r="N90" s="13" t="str">
        <f>IF($A90&lt;='All Results'!$B$4,"",IF(SUM(MissFill!M$5:M93)=0,"",(IF(MissFill!M93/SUM(MissFill!M$5:M93)&gt;0.01,"",IF(MissFill!M92/SUM(MissFill!M$5:M93)&gt;0.01,"",IF(MissFill!M91/SUM(MissFill!M$5:M93)&gt;0.01,"",IF(MissFill!M90/SUM(MissFill!M$5:M93)&gt;0.01,"",IF(MissFill!M89/SUM(MissFill!M$5:M93)&gt;0.01,"",DateEnded_5Day!$A90))))))))</f>
        <v/>
      </c>
      <c r="O90" s="13" t="str">
        <f>IF($A90&lt;='All Results'!$B$4,"",IF(SUM(MissFill!N$5:N93)=0,"",(IF(MissFill!N93/SUM(MissFill!N$5:N93)&gt;0.01,"",IF(MissFill!N92/SUM(MissFill!N$5:N93)&gt;0.01,"",IF(MissFill!N91/SUM(MissFill!N$5:N93)&gt;0.01,"",IF(MissFill!N90/SUM(MissFill!N$5:N93)&gt;0.01,"",IF(MissFill!N89/SUM(MissFill!N$5:N93)&gt;0.01,"",DateEnded_5Day!$A90))))))))</f>
        <v/>
      </c>
      <c r="P90" s="13" t="str">
        <f>IF($A90&lt;='All Results'!$B$4,"",IF(SUM(MissFill!O$5:O93)=0,"",(IF(MissFill!O93/SUM(MissFill!O$5:O93)&gt;0.01,"",IF(MissFill!O92/SUM(MissFill!O$5:O93)&gt;0.01,"",IF(MissFill!O91/SUM(MissFill!O$5:O93)&gt;0.01,"",IF(MissFill!O90/SUM(MissFill!O$5:O93)&gt;0.01,"",IF(MissFill!O89/SUM(MissFill!O$5:O93)&gt;0.01,"",DateEnded_5Day!$A90))))))))</f>
        <v/>
      </c>
      <c r="Q90" s="13" t="str">
        <f>IF($A90&lt;='All Results'!$B$4,"",IF(SUM(MissFill!P$5:P93)=0,"",(IF(MissFill!P93/SUM(MissFill!P$5:P93)&gt;0.01,"",IF(MissFill!P92/SUM(MissFill!P$5:P93)&gt;0.01,"",IF(MissFill!P91/SUM(MissFill!P$5:P93)&gt;0.01,"",IF(MissFill!P90/SUM(MissFill!P$5:P93)&gt;0.01,"",IF(MissFill!P89/SUM(MissFill!P$5:P93)&gt;0.01,"",DateEnded_5Day!$A90))))))))</f>
        <v/>
      </c>
      <c r="R90" s="13" t="str">
        <f>IF($A90&lt;='All Results'!$B$4,"",IF(SUM(MissFill!Q$5:Q93)=0,"",(IF(MissFill!Q93/SUM(MissFill!Q$5:Q93)&gt;0.01,"",IF(MissFill!Q92/SUM(MissFill!Q$5:Q93)&gt;0.01,"",IF(MissFill!Q91/SUM(MissFill!Q$5:Q93)&gt;0.01,"",IF(MissFill!Q90/SUM(MissFill!Q$5:Q93)&gt;0.01,"",IF(MissFill!Q89/SUM(MissFill!Q$5:Q93)&gt;0.01,"",DateEnded_5Day!$A90))))))))</f>
        <v/>
      </c>
      <c r="S90" s="13" t="str">
        <f>IF($A90&lt;='All Results'!$B$4,"",IF(SUM(MissFill!R$5:R93)=0,"",(IF(MissFill!R93/SUM(MissFill!R$5:R93)&gt;0.01,"",IF(MissFill!R92/SUM(MissFill!R$5:R93)&gt;0.01,"",IF(MissFill!R91/SUM(MissFill!R$5:R93)&gt;0.01,"",IF(MissFill!R90/SUM(MissFill!R$5:R93)&gt;0.01,"",IF(MissFill!R89/SUM(MissFill!R$5:R93)&gt;0.01,"",DateEnded_5Day!$A90))))))))</f>
        <v/>
      </c>
      <c r="T90" s="13" t="str">
        <f>IF($A90&lt;='All Results'!$B$4,"",IF(SUM(MissFill!S$5:S93)=0,"",(IF(MissFill!S93/SUM(MissFill!S$5:S93)&gt;0.01,"",IF(MissFill!S92/SUM(MissFill!S$5:S93)&gt;0.01,"",IF(MissFill!S91/SUM(MissFill!S$5:S93)&gt;0.01,"",IF(MissFill!S90/SUM(MissFill!S$5:S93)&gt;0.01,"",IF(MissFill!S89/SUM(MissFill!S$5:S93)&gt;0.01,"",DateEnded_5Day!$A90))))))))</f>
        <v/>
      </c>
      <c r="U90" s="13" t="str">
        <f>IF($A90&lt;='All Results'!$B$4,"",IF(SUM(MissFill!T$5:T93)=0,"",(IF(MissFill!T93/SUM(MissFill!T$5:T93)&gt;0.01,"",IF(MissFill!T92/SUM(MissFill!T$5:T93)&gt;0.01,"",IF(MissFill!T91/SUM(MissFill!T$5:T93)&gt;0.01,"",IF(MissFill!T90/SUM(MissFill!T$5:T93)&gt;0.01,"",IF(MissFill!T89/SUM(MissFill!T$5:T93)&gt;0.01,"",DateEnded_5Day!$A90))))))))</f>
        <v/>
      </c>
      <c r="V90" s="13" t="str">
        <f>IF($A90&lt;='All Results'!$B$4,"",IF(SUM(MissFill!U$5:U93)=0,"",(IF(MissFill!U93/SUM(MissFill!U$5:U93)&gt;0.01,"",IF(MissFill!U92/SUM(MissFill!U$5:U93)&gt;0.01,"",IF(MissFill!U91/SUM(MissFill!U$5:U93)&gt;0.01,"",IF(MissFill!U90/SUM(MissFill!U$5:U93)&gt;0.01,"",IF(MissFill!U89/SUM(MissFill!U$5:U93)&gt;0.01,"",DateEnded_5Day!$A90))))))))</f>
        <v/>
      </c>
      <c r="W90" s="13" t="str">
        <f>IF($A90&lt;='All Results'!$B$4,"",IF(SUM(MissFill!V$5:V93)=0,"",(IF(MissFill!V93/SUM(MissFill!V$5:V93)&gt;0.01,"",IF(MissFill!V92/SUM(MissFill!V$5:V93)&gt;0.01,"",IF(MissFill!V91/SUM(MissFill!V$5:V93)&gt;0.01,"",IF(MissFill!V90/SUM(MissFill!V$5:V93)&gt;0.01,"",IF(MissFill!V89/SUM(MissFill!V$5:V93)&gt;0.01,"",DateEnded_5Day!$A90))))))))</f>
        <v/>
      </c>
      <c r="X90" s="13" t="str">
        <f>IF($A90&lt;='All Results'!$B$4,"",IF(SUM(MissFill!W$5:W93)=0,"",(IF(MissFill!W93/SUM(MissFill!W$5:W93)&gt;0.01,"",IF(MissFill!W92/SUM(MissFill!W$5:W93)&gt;0.01,"",IF(MissFill!W91/SUM(MissFill!W$5:W93)&gt;0.01,"",IF(MissFill!W90/SUM(MissFill!W$5:W93)&gt;0.01,"",IF(MissFill!W89/SUM(MissFill!W$5:W93)&gt;0.01,"",DateEnded_5Day!$A90))))))))</f>
        <v/>
      </c>
      <c r="Y90" s="13" t="str">
        <f>IF($A90&lt;='All Results'!$B$4,"",IF(SUM(MissFill!X$5:X93)=0,"",(IF(MissFill!X93/SUM(MissFill!X$5:X93)&gt;0.01,"",IF(MissFill!X92/SUM(MissFill!X$5:X93)&gt;0.01,"",IF(MissFill!X91/SUM(MissFill!X$5:X93)&gt;0.01,"",IF(MissFill!X90/SUM(MissFill!X$5:X93)&gt;0.01,"",IF(MissFill!X89/SUM(MissFill!X$5:X93)&gt;0.01,"",DateEnded_5Day!$A90))))))))</f>
        <v/>
      </c>
      <c r="Z90" s="13" t="str">
        <f>IF($A90&lt;='All Results'!$B$4,"",IF(SUM(MissFill!Y$5:Y93)=0,"",(IF(MissFill!Y93/SUM(MissFill!Y$5:Y93)&gt;0.01,"",IF(MissFill!Y92/SUM(MissFill!Y$5:Y93)&gt;0.01,"",IF(MissFill!Y91/SUM(MissFill!Y$5:Y93)&gt;0.01,"",IF(MissFill!Y90/SUM(MissFill!Y$5:Y93)&gt;0.01,"",IF(MissFill!Y89/SUM(MissFill!Y$5:Y93)&gt;0.01,"",DateEnded_5Day!$A90))))))))</f>
        <v/>
      </c>
      <c r="AA90" s="13" t="str">
        <f>IF($A90&lt;='All Results'!$B$4,"",IF(SUM(MissFill!Z$5:Z93)=0,"",(IF(MissFill!Z93/SUM(MissFill!Z$5:Z93)&gt;0.01,"",IF(MissFill!Z92/SUM(MissFill!Z$5:Z93)&gt;0.01,"",IF(MissFill!Z91/SUM(MissFill!Z$5:Z93)&gt;0.01,"",IF(MissFill!Z90/SUM(MissFill!Z$5:Z93)&gt;0.01,"",IF(MissFill!Z89/SUM(MissFill!Z$5:Z93)&gt;0.01,"",DateEnded_5Day!$A90))))))))</f>
        <v/>
      </c>
      <c r="AB90" s="13" t="str">
        <f>IF($A90&lt;='All Results'!$B$4,"",IF(SUM(MissFill!AA$5:AA93)=0,"",(IF(MissFill!AA93/SUM(MissFill!AA$5:AA93)&gt;0.01,"",IF(MissFill!AA92/SUM(MissFill!AA$5:AA93)&gt;0.01,"",IF(MissFill!AA91/SUM(MissFill!AA$5:AA93)&gt;0.01,"",IF(MissFill!AA90/SUM(MissFill!AA$5:AA93)&gt;0.01,"",IF(MissFill!AA89/SUM(MissFill!AA$5:AA93)&gt;0.01,"",DateEnded_5Day!$A90))))))))</f>
        <v/>
      </c>
      <c r="AC90" s="13" t="str">
        <f>IF($A90&lt;='All Results'!$B$4,"",IF(SUM(MissFill!AB$5:AB93)=0,"",(IF(MissFill!AB93/SUM(MissFill!AB$5:AB93)&gt;0.01,"",IF(MissFill!AB92/SUM(MissFill!AB$5:AB93)&gt;0.01,"",IF(MissFill!AB91/SUM(MissFill!AB$5:AB93)&gt;0.01,"",IF(MissFill!AB90/SUM(MissFill!AB$5:AB93)&gt;0.01,"",IF(MissFill!AB89/SUM(MissFill!AB$5:AB93)&gt;0.01,"",DateEnded_5Day!$A90))))))))</f>
        <v/>
      </c>
      <c r="AD90" s="13" t="str">
        <f>IF($A90&lt;='All Results'!$B$4,"",IF(SUM(MissFill!AC$5:AC93)=0,"",(IF(MissFill!AC93/SUM(MissFill!AC$5:AC93)&gt;0.01,"",IF(MissFill!AC92/SUM(MissFill!AC$5:AC93)&gt;0.01,"",IF(MissFill!AC91/SUM(MissFill!AC$5:AC93)&gt;0.01,"",IF(MissFill!AC90/SUM(MissFill!AC$5:AC93)&gt;0.01,"",IF(MissFill!AC89/SUM(MissFill!AC$5:AC93)&gt;0.01,"",DateEnded_5Day!$A90))))))))</f>
        <v/>
      </c>
      <c r="AE90" s="13" t="str">
        <f>IF($A90&lt;='All Results'!$B$4,"",IF(SUM(MissFill!AD$5:AD93)=0,"",(IF(MissFill!AD93/SUM(MissFill!AD$5:AD93)&gt;0.01,"",IF(MissFill!AD92/SUM(MissFill!AD$5:AD93)&gt;0.01,"",IF(MissFill!AD91/SUM(MissFill!AD$5:AD93)&gt;0.01,"",IF(MissFill!AD90/SUM(MissFill!AD$5:AD93)&gt;0.01,"",IF(MissFill!AD89/SUM(MissFill!AD$5:AD93)&gt;0.01,"",DateEnded_5Day!$A90))))))))</f>
        <v/>
      </c>
      <c r="AF90" s="13" t="str">
        <f>IF($A90&lt;='All Results'!$B$4,"",IF(SUM(MissFill!AE$5:AE93)=0,"",(IF(MissFill!AE93/SUM(MissFill!AE$5:AE93)&gt;0.01,"",IF(MissFill!AE92/SUM(MissFill!AE$5:AE93)&gt;0.01,"",IF(MissFill!AE91/SUM(MissFill!AE$5:AE93)&gt;0.01,"",IF(MissFill!AE90/SUM(MissFill!AE$5:AE93)&gt;0.01,"",IF(MissFill!AE89/SUM(MissFill!AE$5:AE93)&gt;0.01,"",DateEnded_5Day!$A90))))))))</f>
        <v/>
      </c>
      <c r="AG90" s="13" t="str">
        <f>IF($A90&lt;='All Results'!$B$4,"",IF(SUM(MissFill!AF$5:AF93)=0,"",(IF(MissFill!AF93/SUM(MissFill!AF$5:AF93)&gt;0.01,"",IF(MissFill!AF92/SUM(MissFill!AF$5:AF93)&gt;0.01,"",IF(MissFill!AF91/SUM(MissFill!AF$5:AF93)&gt;0.01,"",IF(MissFill!AF90/SUM(MissFill!AF$5:AF93)&gt;0.01,"",IF(MissFill!AF89/SUM(MissFill!AF$5:AF93)&gt;0.01,"",DateEnded_5Day!$A90))))))))</f>
        <v/>
      </c>
      <c r="AH90" s="13" t="str">
        <f>IF($A90&lt;='All Results'!$B$4,"",IF(SUM(MissFill!AG$5:AG93)=0,"",(IF(MissFill!AG93/SUM(MissFill!AG$5:AG93)&gt;0.01,"",IF(MissFill!AG92/SUM(MissFill!AG$5:AG93)&gt;0.01,"",IF(MissFill!AG91/SUM(MissFill!AG$5:AG93)&gt;0.01,"",IF(MissFill!AG90/SUM(MissFill!AG$5:AG93)&gt;0.01,"",IF(MissFill!AG89/SUM(MissFill!AG$5:AG93)&gt;0.01,"",DateEnded_5Day!$A90))))))))</f>
        <v/>
      </c>
      <c r="AI90" s="13" t="str">
        <f>IF($A90&lt;='All Results'!$B$4,"",IF(SUM(MissFill!AH$5:AH93)=0,"",(IF(MissFill!AH93/SUM(MissFill!AH$5:AH93)&gt;0.01,"",IF(MissFill!AH92/SUM(MissFill!AH$5:AH93)&gt;0.01,"",IF(MissFill!AH91/SUM(MissFill!AH$5:AH93)&gt;0.01,"",IF(MissFill!AH90/SUM(MissFill!AH$5:AH93)&gt;0.01,"",IF(MissFill!AH89/SUM(MissFill!AH$5:AH93)&gt;0.01,"",DateEnded_5Day!$A90))))))))</f>
        <v/>
      </c>
      <c r="AJ90" s="13" t="str">
        <f>IF($A90&lt;='All Results'!$B$4,"",IF(SUM(MissFill!AI$5:AI93)=0,"",(IF(MissFill!AI93/SUM(MissFill!AI$5:AI93)&gt;0.01,"",IF(MissFill!AI92/SUM(MissFill!AI$5:AI93)&gt;0.01,"",IF(MissFill!AI91/SUM(MissFill!AI$5:AI93)&gt;0.01,"",IF(MissFill!AI90/SUM(MissFill!AI$5:AI93)&gt;0.01,"",IF(MissFill!AI89/SUM(MissFill!AI$5:AI93)&gt;0.01,"",DateEnded_5Day!$A90))))))))</f>
        <v/>
      </c>
      <c r="AK90" s="13" t="str">
        <f>IF($A90&lt;='All Results'!$B$4,"",IF(SUM(MissFill!AJ$5:AJ93)=0,"",(IF(MissFill!AJ93/SUM(MissFill!AJ$5:AJ93)&gt;0.01,"",IF(MissFill!AJ92/SUM(MissFill!AJ$5:AJ93)&gt;0.01,"",IF(MissFill!AJ91/SUM(MissFill!AJ$5:AJ93)&gt;0.01,"",IF(MissFill!AJ90/SUM(MissFill!AJ$5:AJ93)&gt;0.01,"",IF(MissFill!AJ89/SUM(MissFill!AJ$5:AJ93)&gt;0.01,"",DateEnded_5Day!$A90))))))))</f>
        <v/>
      </c>
      <c r="AL90" s="13" t="str">
        <f>IF($A90&lt;='All Results'!$B$4,"",IF(SUM(MissFill!AK$5:AK93)=0,"",(IF(MissFill!AK93/SUM(MissFill!AK$5:AK93)&gt;0.01,"",IF(MissFill!AK92/SUM(MissFill!AK$5:AK93)&gt;0.01,"",IF(MissFill!AK91/SUM(MissFill!AK$5:AK93)&gt;0.01,"",IF(MissFill!AK90/SUM(MissFill!AK$5:AK93)&gt;0.01,"",IF(MissFill!AK89/SUM(MissFill!AK$5:AK93)&gt;0.01,"",DateEnded_5Day!$A90))))))))</f>
        <v/>
      </c>
      <c r="AM90" s="13" t="str">
        <f>IF($A90&lt;='All Results'!$B$4,"",IF(SUM(MissFill!AL$5:AL93)=0,"",(IF(MissFill!AL93/SUM(MissFill!AL$5:AL93)&gt;0.01,"",IF(MissFill!AL92/SUM(MissFill!AL$5:AL93)&gt;0.01,"",IF(MissFill!AL91/SUM(MissFill!AL$5:AL93)&gt;0.01,"",IF(MissFill!AL90/SUM(MissFill!AL$5:AL93)&gt;0.01,"",IF(MissFill!AL89/SUM(MissFill!AL$5:AL93)&gt;0.01,"",DateEnded_5Day!$A90))))))))</f>
        <v/>
      </c>
      <c r="AN90" s="13" t="str">
        <f>IF($A90&lt;='All Results'!$B$4,"",IF(SUM(MissFill!AM$5:AM93)=0,"",(IF(MissFill!AM93/SUM(MissFill!AM$5:AM93)&gt;0.01,"",IF(MissFill!AM92/SUM(MissFill!AM$5:AM93)&gt;0.01,"",IF(MissFill!AM91/SUM(MissFill!AM$5:AM93)&gt;0.01,"",IF(MissFill!AM90/SUM(MissFill!AM$5:AM93)&gt;0.01,"",IF(MissFill!AM89/SUM(MissFill!AM$5:AM93)&gt;0.01,"",DateEnded_5Day!$A90))))))))</f>
        <v/>
      </c>
      <c r="AO90" s="13" t="str">
        <f>IF($A90&lt;='All Results'!$B$4,"",IF(SUM(MissFill!AN$5:AN93)=0,"",(IF(MissFill!AN93/SUM(MissFill!AN$5:AN93)&gt;0.01,"",IF(MissFill!AN92/SUM(MissFill!AN$5:AN93)&gt;0.01,"",IF(MissFill!AN91/SUM(MissFill!AN$5:AN93)&gt;0.01,"",IF(MissFill!AN90/SUM(MissFill!AN$5:AN93)&gt;0.01,"",IF(MissFill!AN89/SUM(MissFill!AN$5:AN93)&gt;0.01,"",DateEnded_5Day!$A90))))))))</f>
        <v/>
      </c>
      <c r="AP90" s="13" t="str">
        <f>IF($A90&lt;='All Results'!$B$4,"",IF(SUM(MissFill!AO$5:AO93)=0,"",(IF(MissFill!AO93/SUM(MissFill!AO$5:AO93)&gt;0.01,"",IF(MissFill!AO92/SUM(MissFill!AO$5:AO93)&gt;0.01,"",IF(MissFill!AO91/SUM(MissFill!AO$5:AO93)&gt;0.01,"",IF(MissFill!AO90/SUM(MissFill!AO$5:AO93)&gt;0.01,"",IF(MissFill!AO89/SUM(MissFill!AO$5:AO93)&gt;0.01,"",DateEnded_5Day!$A90))))))))</f>
        <v/>
      </c>
      <c r="AQ90" s="13" t="str">
        <f>IF($A90&lt;='All Results'!$B$4,"",IF(SUM(MissFill!AP$5:AP93)=0,"",(IF(MissFill!AP93/SUM(MissFill!AP$5:AP93)&gt;0.01,"",IF(MissFill!AP92/SUM(MissFill!AP$5:AP93)&gt;0.01,"",IF(MissFill!AP91/SUM(MissFill!AP$5:AP93)&gt;0.01,"",IF(MissFill!AP90/SUM(MissFill!AP$5:AP93)&gt;0.01,"",IF(MissFill!AP89/SUM(MissFill!AP$5:AP93)&gt;0.01,"",DateEnded_5Day!$A90))))))))</f>
        <v/>
      </c>
      <c r="AR90" s="13" t="str">
        <f>IF($A90&lt;='All Results'!$B$4,"",IF(SUM(MissFill!AQ$5:AQ93)=0,"",(IF(MissFill!AQ93/SUM(MissFill!AQ$5:AQ93)&gt;0.01,"",IF(MissFill!AQ92/SUM(MissFill!AQ$5:AQ93)&gt;0.01,"",IF(MissFill!AQ91/SUM(MissFill!AQ$5:AQ93)&gt;0.01,"",IF(MissFill!AQ90/SUM(MissFill!AQ$5:AQ93)&gt;0.01,"",IF(MissFill!AQ89/SUM(MissFill!AQ$5:AQ93)&gt;0.01,"",DateEnded_5Day!$A90))))))))</f>
        <v/>
      </c>
      <c r="AS90" s="13" t="str">
        <f>IF($A90&lt;='All Results'!$B$4,"",IF(SUM(MissFill!AR$5:AR93)=0,"",(IF(MissFill!AR93/SUM(MissFill!AR$5:AR93)&gt;0.01,"",IF(MissFill!AR92/SUM(MissFill!AR$5:AR93)&gt;0.01,"",IF(MissFill!AR91/SUM(MissFill!AR$5:AR93)&gt;0.01,"",IF(MissFill!AR90/SUM(MissFill!AR$5:AR93)&gt;0.01,"",IF(MissFill!AR89/SUM(MissFill!AR$5:AR93)&gt;0.01,"",DateEnded_5Day!$A90))))))))</f>
        <v/>
      </c>
      <c r="AT90" s="13" t="str">
        <f>IF($A90&lt;='All Results'!$B$4,"",IF(SUM(MissFill!AS$5:AS93)=0,"",(IF(MissFill!AS93/SUM(MissFill!AS$5:AS93)&gt;0.01,"",IF(MissFill!AS92/SUM(MissFill!AS$5:AS93)&gt;0.01,"",IF(MissFill!AS91/SUM(MissFill!AS$5:AS93)&gt;0.01,"",IF(MissFill!AS90/SUM(MissFill!AS$5:AS93)&gt;0.01,"",IF(MissFill!AS89/SUM(MissFill!AS$5:AS93)&gt;0.01,"",DateEnded_5Day!$A90))))))))</f>
        <v/>
      </c>
      <c r="AU90" s="13" t="str">
        <f>IF($A90&lt;='All Results'!$B$4,"",IF(SUM(MissFill!AT$5:AT93)=0,"",(IF(MissFill!AT93/SUM(MissFill!AT$5:AT93)&gt;0.01,"",IF(MissFill!AT92/SUM(MissFill!AT$5:AT93)&gt;0.01,"",IF(MissFill!AT91/SUM(MissFill!AT$5:AT93)&gt;0.01,"",IF(MissFill!AT90/SUM(MissFill!AT$5:AT93)&gt;0.01,"",IF(MissFill!AT89/SUM(MissFill!AT$5:AT93)&gt;0.01,"",DateEnded_5Day!$A90))))))))</f>
        <v/>
      </c>
      <c r="AV90" s="13" t="str">
        <f>IF($A90&lt;='All Results'!$B$4,"",IF(SUM(MissFill!AU$5:AU93)=0,"",(IF(MissFill!AU93/SUM(MissFill!AU$5:AU93)&gt;0.01,"",IF(MissFill!AU92/SUM(MissFill!AU$5:AU93)&gt;0.01,"",IF(MissFill!AU91/SUM(MissFill!AU$5:AU93)&gt;0.01,"",IF(MissFill!AU90/SUM(MissFill!AU$5:AU93)&gt;0.01,"",IF(MissFill!AU89/SUM(MissFill!AU$5:AU93)&gt;0.01,"",DateEnded_5Day!$A90))))))))</f>
        <v/>
      </c>
      <c r="AW90" s="13" t="str">
        <f>IF($A90&lt;='All Results'!$B$4,"",IF(SUM(MissFill!AV$5:AV93)=0,"",(IF(MissFill!AV93/SUM(MissFill!AV$5:AV93)&gt;0.01,"",IF(MissFill!AV92/SUM(MissFill!AV$5:AV93)&gt;0.01,"",IF(MissFill!AV91/SUM(MissFill!AV$5:AV93)&gt;0.01,"",IF(MissFill!AV90/SUM(MissFill!AV$5:AV93)&gt;0.01,"",IF(MissFill!AV89/SUM(MissFill!AV$5:AV93)&gt;0.01,"",DateEnded_5Day!$A90))))))))</f>
        <v/>
      </c>
      <c r="AX90" s="13" t="str">
        <f>IF($A90&lt;='All Results'!$B$4,"",IF(SUM(MissFill!AW$5:AW93)=0,"",(IF(MissFill!AW93/SUM(MissFill!AW$5:AW93)&gt;0.01,"",IF(MissFill!AW92/SUM(MissFill!AW$5:AW93)&gt;0.01,"",IF(MissFill!AW91/SUM(MissFill!AW$5:AW93)&gt;0.01,"",IF(MissFill!AW90/SUM(MissFill!AW$5:AW93)&gt;0.01,"",IF(MissFill!AW89/SUM(MissFill!AW$5:AW93)&gt;0.01,"",DateEnded_5Day!$A90))))))))</f>
        <v/>
      </c>
    </row>
    <row r="91" spans="1:50" x14ac:dyDescent="0.25">
      <c r="A91" s="8">
        <v>44436</v>
      </c>
      <c r="B91" s="11">
        <v>240</v>
      </c>
      <c r="C91" s="13" t="str">
        <f>IF($A91&lt;='All Results'!$B$4,"",IF(SUM(MissFill!B$5:B94)=0,"",(IF(MissFill!B94/SUM(MissFill!B$5:B94)&gt;0.01,"",IF(MissFill!B93/SUM(MissFill!B$5:B94)&gt;0.01,"",IF(MissFill!B92/SUM(MissFill!B$5:B94)&gt;0.01,"",IF(MissFill!B91/SUM(MissFill!B$5:B94)&gt;0.01,"",IF(MissFill!B90/SUM(MissFill!B$5:B94)&gt;0.01,"",DateEnded_5Day!$A91))))))))</f>
        <v/>
      </c>
      <c r="D91" s="13" t="str">
        <f>IF($A91&lt;='All Results'!$B$4,"",IF(SUM(MissFill!C$5:C94)=0,"",(IF(MissFill!C94/SUM(MissFill!C$5:C94)&gt;0.01,"",IF(MissFill!C93/SUM(MissFill!C$5:C94)&gt;0.01,"",IF(MissFill!C92/SUM(MissFill!C$5:C94)&gt;0.01,"",IF(MissFill!C91/SUM(MissFill!C$5:C94)&gt;0.01,"",IF(MissFill!C90/SUM(MissFill!C$5:C94)&gt;0.01,"",DateEnded_5Day!$A91))))))))</f>
        <v/>
      </c>
      <c r="E91" s="13" t="str">
        <f>IF($A91&lt;='All Results'!$B$4,"",IF(SUM(MissFill!D$5:D94)=0,"",(IF(MissFill!D94/SUM(MissFill!D$5:D94)&gt;0.01,"",IF(MissFill!D93/SUM(MissFill!D$5:D94)&gt;0.01,"",IF(MissFill!D92/SUM(MissFill!D$5:D94)&gt;0.01,"",IF(MissFill!D91/SUM(MissFill!D$5:D94)&gt;0.01,"",IF(MissFill!D90/SUM(MissFill!D$5:D94)&gt;0.01,"",DateEnded_5Day!$A91))))))))</f>
        <v/>
      </c>
      <c r="F91" s="13" t="str">
        <f>IF($A91&lt;='All Results'!$B$4,"",IF(SUM(MissFill!E$5:E94)=0,"",(IF(MissFill!E94/SUM(MissFill!E$5:E94)&gt;0.01,"",IF(MissFill!E93/SUM(MissFill!E$5:E94)&gt;0.01,"",IF(MissFill!E92/SUM(MissFill!E$5:E94)&gt;0.01,"",IF(MissFill!E91/SUM(MissFill!E$5:E94)&gt;0.01,"",IF(MissFill!E90/SUM(MissFill!E$5:E94)&gt;0.01,"",DateEnded_5Day!$A91))))))))</f>
        <v/>
      </c>
      <c r="G91" s="13" t="str">
        <f>IF($A91&lt;='All Results'!$B$4,"",IF(SUM(MissFill!F$5:F94)=0,"",(IF(MissFill!F94/SUM(MissFill!F$5:F94)&gt;0.01,"",IF(MissFill!F93/SUM(MissFill!F$5:F94)&gt;0.01,"",IF(MissFill!F92/SUM(MissFill!F$5:F94)&gt;0.01,"",IF(MissFill!F91/SUM(MissFill!F$5:F94)&gt;0.01,"",IF(MissFill!F90/SUM(MissFill!F$5:F94)&gt;0.01,"",DateEnded_5Day!$A91))))))))</f>
        <v/>
      </c>
      <c r="H91" s="13" t="str">
        <f>IF($A91&lt;='All Results'!$B$4,"",IF(SUM(MissFill!G$5:G94)=0,"",(IF(MissFill!G94/SUM(MissFill!G$5:G94)&gt;0.01,"",IF(MissFill!G93/SUM(MissFill!G$5:G94)&gt;0.01,"",IF(MissFill!G92/SUM(MissFill!G$5:G94)&gt;0.01,"",IF(MissFill!G91/SUM(MissFill!G$5:G94)&gt;0.01,"",IF(MissFill!G90/SUM(MissFill!G$5:G94)&gt;0.01,"",DateEnded_5Day!$A91))))))))</f>
        <v/>
      </c>
      <c r="I91" s="13" t="str">
        <f>IF($A91&lt;='All Results'!$B$4,"",IF(SUM(MissFill!H$5:H94)=0,"",(IF(MissFill!H94/SUM(MissFill!H$5:H94)&gt;0.01,"",IF(MissFill!H93/SUM(MissFill!H$5:H94)&gt;0.01,"",IF(MissFill!H92/SUM(MissFill!H$5:H94)&gt;0.01,"",IF(MissFill!H91/SUM(MissFill!H$5:H94)&gt;0.01,"",IF(MissFill!H90/SUM(MissFill!H$5:H94)&gt;0.01,"",DateEnded_5Day!$A91))))))))</f>
        <v/>
      </c>
      <c r="J91" s="13" t="str">
        <f>IF($A91&lt;='All Results'!$B$4,"",IF(SUM(MissFill!I$5:I94)=0,"",(IF(MissFill!I94/SUM(MissFill!I$5:I94)&gt;0.01,"",IF(MissFill!I93/SUM(MissFill!I$5:I94)&gt;0.01,"",IF(MissFill!I92/SUM(MissFill!I$5:I94)&gt;0.01,"",IF(MissFill!I91/SUM(MissFill!I$5:I94)&gt;0.01,"",IF(MissFill!I90/SUM(MissFill!I$5:I94)&gt;0.01,"",DateEnded_5Day!$A91))))))))</f>
        <v/>
      </c>
      <c r="K91" s="13" t="str">
        <f>IF($A91&lt;='All Results'!$B$4,"",IF(SUM(MissFill!J$5:J94)=0,"",(IF(MissFill!J94/SUM(MissFill!J$5:J94)&gt;0.01,"",IF(MissFill!J93/SUM(MissFill!J$5:J94)&gt;0.01,"",IF(MissFill!J92/SUM(MissFill!J$5:J94)&gt;0.01,"",IF(MissFill!J91/SUM(MissFill!J$5:J94)&gt;0.01,"",IF(MissFill!J90/SUM(MissFill!J$5:J94)&gt;0.01,"",DateEnded_5Day!$A91))))))))</f>
        <v/>
      </c>
      <c r="L91" s="13" t="str">
        <f>IF($A91&lt;='All Results'!$B$4,"",IF(SUM(MissFill!K$5:K94)=0,"",(IF(MissFill!K94/SUM(MissFill!K$5:K94)&gt;0.01,"",IF(MissFill!K93/SUM(MissFill!K$5:K94)&gt;0.01,"",IF(MissFill!K92/SUM(MissFill!K$5:K94)&gt;0.01,"",IF(MissFill!K91/SUM(MissFill!K$5:K94)&gt;0.01,"",IF(MissFill!K90/SUM(MissFill!K$5:K94)&gt;0.01,"",DateEnded_5Day!$A91))))))))</f>
        <v/>
      </c>
      <c r="M91" s="13" t="str">
        <f>IF($A91&lt;='All Results'!$B$4,"",IF(SUM(MissFill!L$5:L94)=0,"",(IF(MissFill!L94/SUM(MissFill!L$5:L94)&gt;0.01,"",IF(MissFill!L93/SUM(MissFill!L$5:L94)&gt;0.01,"",IF(MissFill!L92/SUM(MissFill!L$5:L94)&gt;0.01,"",IF(MissFill!L91/SUM(MissFill!L$5:L94)&gt;0.01,"",IF(MissFill!L90/SUM(MissFill!L$5:L94)&gt;0.01,"",DateEnded_5Day!$A91))))))))</f>
        <v/>
      </c>
      <c r="N91" s="13" t="str">
        <f>IF($A91&lt;='All Results'!$B$4,"",IF(SUM(MissFill!M$5:M94)=0,"",(IF(MissFill!M94/SUM(MissFill!M$5:M94)&gt;0.01,"",IF(MissFill!M93/SUM(MissFill!M$5:M94)&gt;0.01,"",IF(MissFill!M92/SUM(MissFill!M$5:M94)&gt;0.01,"",IF(MissFill!M91/SUM(MissFill!M$5:M94)&gt;0.01,"",IF(MissFill!M90/SUM(MissFill!M$5:M94)&gt;0.01,"",DateEnded_5Day!$A91))))))))</f>
        <v/>
      </c>
      <c r="O91" s="13" t="str">
        <f>IF($A91&lt;='All Results'!$B$4,"",IF(SUM(MissFill!N$5:N94)=0,"",(IF(MissFill!N94/SUM(MissFill!N$5:N94)&gt;0.01,"",IF(MissFill!N93/SUM(MissFill!N$5:N94)&gt;0.01,"",IF(MissFill!N92/SUM(MissFill!N$5:N94)&gt;0.01,"",IF(MissFill!N91/SUM(MissFill!N$5:N94)&gt;0.01,"",IF(MissFill!N90/SUM(MissFill!N$5:N94)&gt;0.01,"",DateEnded_5Day!$A91))))))))</f>
        <v/>
      </c>
      <c r="P91" s="13" t="str">
        <f>IF($A91&lt;='All Results'!$B$4,"",IF(SUM(MissFill!O$5:O94)=0,"",(IF(MissFill!O94/SUM(MissFill!O$5:O94)&gt;0.01,"",IF(MissFill!O93/SUM(MissFill!O$5:O94)&gt;0.01,"",IF(MissFill!O92/SUM(MissFill!O$5:O94)&gt;0.01,"",IF(MissFill!O91/SUM(MissFill!O$5:O94)&gt;0.01,"",IF(MissFill!O90/SUM(MissFill!O$5:O94)&gt;0.01,"",DateEnded_5Day!$A91))))))))</f>
        <v/>
      </c>
      <c r="Q91" s="13" t="str">
        <f>IF($A91&lt;='All Results'!$B$4,"",IF(SUM(MissFill!P$5:P94)=0,"",(IF(MissFill!P94/SUM(MissFill!P$5:P94)&gt;0.01,"",IF(MissFill!P93/SUM(MissFill!P$5:P94)&gt;0.01,"",IF(MissFill!P92/SUM(MissFill!P$5:P94)&gt;0.01,"",IF(MissFill!P91/SUM(MissFill!P$5:P94)&gt;0.01,"",IF(MissFill!P90/SUM(MissFill!P$5:P94)&gt;0.01,"",DateEnded_5Day!$A91))))))))</f>
        <v/>
      </c>
      <c r="R91" s="13" t="str">
        <f>IF($A91&lt;='All Results'!$B$4,"",IF(SUM(MissFill!Q$5:Q94)=0,"",(IF(MissFill!Q94/SUM(MissFill!Q$5:Q94)&gt;0.01,"",IF(MissFill!Q93/SUM(MissFill!Q$5:Q94)&gt;0.01,"",IF(MissFill!Q92/SUM(MissFill!Q$5:Q94)&gt;0.01,"",IF(MissFill!Q91/SUM(MissFill!Q$5:Q94)&gt;0.01,"",IF(MissFill!Q90/SUM(MissFill!Q$5:Q94)&gt;0.01,"",DateEnded_5Day!$A91))))))))</f>
        <v/>
      </c>
      <c r="S91" s="13" t="str">
        <f>IF($A91&lt;='All Results'!$B$4,"",IF(SUM(MissFill!R$5:R94)=0,"",(IF(MissFill!R94/SUM(MissFill!R$5:R94)&gt;0.01,"",IF(MissFill!R93/SUM(MissFill!R$5:R94)&gt;0.01,"",IF(MissFill!R92/SUM(MissFill!R$5:R94)&gt;0.01,"",IF(MissFill!R91/SUM(MissFill!R$5:R94)&gt;0.01,"",IF(MissFill!R90/SUM(MissFill!R$5:R94)&gt;0.01,"",DateEnded_5Day!$A91))))))))</f>
        <v/>
      </c>
      <c r="T91" s="13" t="str">
        <f>IF($A91&lt;='All Results'!$B$4,"",IF(SUM(MissFill!S$5:S94)=0,"",(IF(MissFill!S94/SUM(MissFill!S$5:S94)&gt;0.01,"",IF(MissFill!S93/SUM(MissFill!S$5:S94)&gt;0.01,"",IF(MissFill!S92/SUM(MissFill!S$5:S94)&gt;0.01,"",IF(MissFill!S91/SUM(MissFill!S$5:S94)&gt;0.01,"",IF(MissFill!S90/SUM(MissFill!S$5:S94)&gt;0.01,"",DateEnded_5Day!$A91))))))))</f>
        <v/>
      </c>
      <c r="U91" s="13" t="str">
        <f>IF($A91&lt;='All Results'!$B$4,"",IF(SUM(MissFill!T$5:T94)=0,"",(IF(MissFill!T94/SUM(MissFill!T$5:T94)&gt;0.01,"",IF(MissFill!T93/SUM(MissFill!T$5:T94)&gt;0.01,"",IF(MissFill!T92/SUM(MissFill!T$5:T94)&gt;0.01,"",IF(MissFill!T91/SUM(MissFill!T$5:T94)&gt;0.01,"",IF(MissFill!T90/SUM(MissFill!T$5:T94)&gt;0.01,"",DateEnded_5Day!$A91))))))))</f>
        <v/>
      </c>
      <c r="V91" s="13" t="str">
        <f>IF($A91&lt;='All Results'!$B$4,"",IF(SUM(MissFill!U$5:U94)=0,"",(IF(MissFill!U94/SUM(MissFill!U$5:U94)&gt;0.01,"",IF(MissFill!U93/SUM(MissFill!U$5:U94)&gt;0.01,"",IF(MissFill!U92/SUM(MissFill!U$5:U94)&gt;0.01,"",IF(MissFill!U91/SUM(MissFill!U$5:U94)&gt;0.01,"",IF(MissFill!U90/SUM(MissFill!U$5:U94)&gt;0.01,"",DateEnded_5Day!$A91))))))))</f>
        <v/>
      </c>
      <c r="W91" s="13" t="str">
        <f>IF($A91&lt;='All Results'!$B$4,"",IF(SUM(MissFill!V$5:V94)=0,"",(IF(MissFill!V94/SUM(MissFill!V$5:V94)&gt;0.01,"",IF(MissFill!V93/SUM(MissFill!V$5:V94)&gt;0.01,"",IF(MissFill!V92/SUM(MissFill!V$5:V94)&gt;0.01,"",IF(MissFill!V91/SUM(MissFill!V$5:V94)&gt;0.01,"",IF(MissFill!V90/SUM(MissFill!V$5:V94)&gt;0.01,"",DateEnded_5Day!$A91))))))))</f>
        <v/>
      </c>
      <c r="X91" s="13" t="str">
        <f>IF($A91&lt;='All Results'!$B$4,"",IF(SUM(MissFill!W$5:W94)=0,"",(IF(MissFill!W94/SUM(MissFill!W$5:W94)&gt;0.01,"",IF(MissFill!W93/SUM(MissFill!W$5:W94)&gt;0.01,"",IF(MissFill!W92/SUM(MissFill!W$5:W94)&gt;0.01,"",IF(MissFill!W91/SUM(MissFill!W$5:W94)&gt;0.01,"",IF(MissFill!W90/SUM(MissFill!W$5:W94)&gt;0.01,"",DateEnded_5Day!$A91))))))))</f>
        <v/>
      </c>
      <c r="Y91" s="13" t="str">
        <f>IF($A91&lt;='All Results'!$B$4,"",IF(SUM(MissFill!X$5:X94)=0,"",(IF(MissFill!X94/SUM(MissFill!X$5:X94)&gt;0.01,"",IF(MissFill!X93/SUM(MissFill!X$5:X94)&gt;0.01,"",IF(MissFill!X92/SUM(MissFill!X$5:X94)&gt;0.01,"",IF(MissFill!X91/SUM(MissFill!X$5:X94)&gt;0.01,"",IF(MissFill!X90/SUM(MissFill!X$5:X94)&gt;0.01,"",DateEnded_5Day!$A91))))))))</f>
        <v/>
      </c>
      <c r="Z91" s="13" t="str">
        <f>IF($A91&lt;='All Results'!$B$4,"",IF(SUM(MissFill!Y$5:Y94)=0,"",(IF(MissFill!Y94/SUM(MissFill!Y$5:Y94)&gt;0.01,"",IF(MissFill!Y93/SUM(MissFill!Y$5:Y94)&gt;0.01,"",IF(MissFill!Y92/SUM(MissFill!Y$5:Y94)&gt;0.01,"",IF(MissFill!Y91/SUM(MissFill!Y$5:Y94)&gt;0.01,"",IF(MissFill!Y90/SUM(MissFill!Y$5:Y94)&gt;0.01,"",DateEnded_5Day!$A91))))))))</f>
        <v/>
      </c>
      <c r="AA91" s="13" t="str">
        <f>IF($A91&lt;='All Results'!$B$4,"",IF(SUM(MissFill!Z$5:Z94)=0,"",(IF(MissFill!Z94/SUM(MissFill!Z$5:Z94)&gt;0.01,"",IF(MissFill!Z93/SUM(MissFill!Z$5:Z94)&gt;0.01,"",IF(MissFill!Z92/SUM(MissFill!Z$5:Z94)&gt;0.01,"",IF(MissFill!Z91/SUM(MissFill!Z$5:Z94)&gt;0.01,"",IF(MissFill!Z90/SUM(MissFill!Z$5:Z94)&gt;0.01,"",DateEnded_5Day!$A91))))))))</f>
        <v/>
      </c>
      <c r="AB91" s="13" t="str">
        <f>IF($A91&lt;='All Results'!$B$4,"",IF(SUM(MissFill!AA$5:AA94)=0,"",(IF(MissFill!AA94/SUM(MissFill!AA$5:AA94)&gt;0.01,"",IF(MissFill!AA93/SUM(MissFill!AA$5:AA94)&gt;0.01,"",IF(MissFill!AA92/SUM(MissFill!AA$5:AA94)&gt;0.01,"",IF(MissFill!AA91/SUM(MissFill!AA$5:AA94)&gt;0.01,"",IF(MissFill!AA90/SUM(MissFill!AA$5:AA94)&gt;0.01,"",DateEnded_5Day!$A91))))))))</f>
        <v/>
      </c>
      <c r="AC91" s="13" t="str">
        <f>IF($A91&lt;='All Results'!$B$4,"",IF(SUM(MissFill!AB$5:AB94)=0,"",(IF(MissFill!AB94/SUM(MissFill!AB$5:AB94)&gt;0.01,"",IF(MissFill!AB93/SUM(MissFill!AB$5:AB94)&gt;0.01,"",IF(MissFill!AB92/SUM(MissFill!AB$5:AB94)&gt;0.01,"",IF(MissFill!AB91/SUM(MissFill!AB$5:AB94)&gt;0.01,"",IF(MissFill!AB90/SUM(MissFill!AB$5:AB94)&gt;0.01,"",DateEnded_5Day!$A91))))))))</f>
        <v/>
      </c>
      <c r="AD91" s="13" t="str">
        <f>IF($A91&lt;='All Results'!$B$4,"",IF(SUM(MissFill!AC$5:AC94)=0,"",(IF(MissFill!AC94/SUM(MissFill!AC$5:AC94)&gt;0.01,"",IF(MissFill!AC93/SUM(MissFill!AC$5:AC94)&gt;0.01,"",IF(MissFill!AC92/SUM(MissFill!AC$5:AC94)&gt;0.01,"",IF(MissFill!AC91/SUM(MissFill!AC$5:AC94)&gt;0.01,"",IF(MissFill!AC90/SUM(MissFill!AC$5:AC94)&gt;0.01,"",DateEnded_5Day!$A91))))))))</f>
        <v/>
      </c>
      <c r="AE91" s="13" t="str">
        <f>IF($A91&lt;='All Results'!$B$4,"",IF(SUM(MissFill!AD$5:AD94)=0,"",(IF(MissFill!AD94/SUM(MissFill!AD$5:AD94)&gt;0.01,"",IF(MissFill!AD93/SUM(MissFill!AD$5:AD94)&gt;0.01,"",IF(MissFill!AD92/SUM(MissFill!AD$5:AD94)&gt;0.01,"",IF(MissFill!AD91/SUM(MissFill!AD$5:AD94)&gt;0.01,"",IF(MissFill!AD90/SUM(MissFill!AD$5:AD94)&gt;0.01,"",DateEnded_5Day!$A91))))))))</f>
        <v/>
      </c>
      <c r="AF91" s="13" t="str">
        <f>IF($A91&lt;='All Results'!$B$4,"",IF(SUM(MissFill!AE$5:AE94)=0,"",(IF(MissFill!AE94/SUM(MissFill!AE$5:AE94)&gt;0.01,"",IF(MissFill!AE93/SUM(MissFill!AE$5:AE94)&gt;0.01,"",IF(MissFill!AE92/SUM(MissFill!AE$5:AE94)&gt;0.01,"",IF(MissFill!AE91/SUM(MissFill!AE$5:AE94)&gt;0.01,"",IF(MissFill!AE90/SUM(MissFill!AE$5:AE94)&gt;0.01,"",DateEnded_5Day!$A91))))))))</f>
        <v/>
      </c>
      <c r="AG91" s="13" t="str">
        <f>IF($A91&lt;='All Results'!$B$4,"",IF(SUM(MissFill!AF$5:AF94)=0,"",(IF(MissFill!AF94/SUM(MissFill!AF$5:AF94)&gt;0.01,"",IF(MissFill!AF93/SUM(MissFill!AF$5:AF94)&gt;0.01,"",IF(MissFill!AF92/SUM(MissFill!AF$5:AF94)&gt;0.01,"",IF(MissFill!AF91/SUM(MissFill!AF$5:AF94)&gt;0.01,"",IF(MissFill!AF90/SUM(MissFill!AF$5:AF94)&gt;0.01,"",DateEnded_5Day!$A91))))))))</f>
        <v/>
      </c>
      <c r="AH91" s="13" t="str">
        <f>IF($A91&lt;='All Results'!$B$4,"",IF(SUM(MissFill!AG$5:AG94)=0,"",(IF(MissFill!AG94/SUM(MissFill!AG$5:AG94)&gt;0.01,"",IF(MissFill!AG93/SUM(MissFill!AG$5:AG94)&gt;0.01,"",IF(MissFill!AG92/SUM(MissFill!AG$5:AG94)&gt;0.01,"",IF(MissFill!AG91/SUM(MissFill!AG$5:AG94)&gt;0.01,"",IF(MissFill!AG90/SUM(MissFill!AG$5:AG94)&gt;0.01,"",DateEnded_5Day!$A91))))))))</f>
        <v/>
      </c>
      <c r="AI91" s="13" t="str">
        <f>IF($A91&lt;='All Results'!$B$4,"",IF(SUM(MissFill!AH$5:AH94)=0,"",(IF(MissFill!AH94/SUM(MissFill!AH$5:AH94)&gt;0.01,"",IF(MissFill!AH93/SUM(MissFill!AH$5:AH94)&gt;0.01,"",IF(MissFill!AH92/SUM(MissFill!AH$5:AH94)&gt;0.01,"",IF(MissFill!AH91/SUM(MissFill!AH$5:AH94)&gt;0.01,"",IF(MissFill!AH90/SUM(MissFill!AH$5:AH94)&gt;0.01,"",DateEnded_5Day!$A91))))))))</f>
        <v/>
      </c>
      <c r="AJ91" s="13" t="str">
        <f>IF($A91&lt;='All Results'!$B$4,"",IF(SUM(MissFill!AI$5:AI94)=0,"",(IF(MissFill!AI94/SUM(MissFill!AI$5:AI94)&gt;0.01,"",IF(MissFill!AI93/SUM(MissFill!AI$5:AI94)&gt;0.01,"",IF(MissFill!AI92/SUM(MissFill!AI$5:AI94)&gt;0.01,"",IF(MissFill!AI91/SUM(MissFill!AI$5:AI94)&gt;0.01,"",IF(MissFill!AI90/SUM(MissFill!AI$5:AI94)&gt;0.01,"",DateEnded_5Day!$A91))))))))</f>
        <v/>
      </c>
      <c r="AK91" s="13" t="str">
        <f>IF($A91&lt;='All Results'!$B$4,"",IF(SUM(MissFill!AJ$5:AJ94)=0,"",(IF(MissFill!AJ94/SUM(MissFill!AJ$5:AJ94)&gt;0.01,"",IF(MissFill!AJ93/SUM(MissFill!AJ$5:AJ94)&gt;0.01,"",IF(MissFill!AJ92/SUM(MissFill!AJ$5:AJ94)&gt;0.01,"",IF(MissFill!AJ91/SUM(MissFill!AJ$5:AJ94)&gt;0.01,"",IF(MissFill!AJ90/SUM(MissFill!AJ$5:AJ94)&gt;0.01,"",DateEnded_5Day!$A91))))))))</f>
        <v/>
      </c>
      <c r="AL91" s="13" t="str">
        <f>IF($A91&lt;='All Results'!$B$4,"",IF(SUM(MissFill!AK$5:AK94)=0,"",(IF(MissFill!AK94/SUM(MissFill!AK$5:AK94)&gt;0.01,"",IF(MissFill!AK93/SUM(MissFill!AK$5:AK94)&gt;0.01,"",IF(MissFill!AK92/SUM(MissFill!AK$5:AK94)&gt;0.01,"",IF(MissFill!AK91/SUM(MissFill!AK$5:AK94)&gt;0.01,"",IF(MissFill!AK90/SUM(MissFill!AK$5:AK94)&gt;0.01,"",DateEnded_5Day!$A91))))))))</f>
        <v/>
      </c>
      <c r="AM91" s="13" t="str">
        <f>IF($A91&lt;='All Results'!$B$4,"",IF(SUM(MissFill!AL$5:AL94)=0,"",(IF(MissFill!AL94/SUM(MissFill!AL$5:AL94)&gt;0.01,"",IF(MissFill!AL93/SUM(MissFill!AL$5:AL94)&gt;0.01,"",IF(MissFill!AL92/SUM(MissFill!AL$5:AL94)&gt;0.01,"",IF(MissFill!AL91/SUM(MissFill!AL$5:AL94)&gt;0.01,"",IF(MissFill!AL90/SUM(MissFill!AL$5:AL94)&gt;0.01,"",DateEnded_5Day!$A91))))))))</f>
        <v/>
      </c>
      <c r="AN91" s="13" t="str">
        <f>IF($A91&lt;='All Results'!$B$4,"",IF(SUM(MissFill!AM$5:AM94)=0,"",(IF(MissFill!AM94/SUM(MissFill!AM$5:AM94)&gt;0.01,"",IF(MissFill!AM93/SUM(MissFill!AM$5:AM94)&gt;0.01,"",IF(MissFill!AM92/SUM(MissFill!AM$5:AM94)&gt;0.01,"",IF(MissFill!AM91/SUM(MissFill!AM$5:AM94)&gt;0.01,"",IF(MissFill!AM90/SUM(MissFill!AM$5:AM94)&gt;0.01,"",DateEnded_5Day!$A91))))))))</f>
        <v/>
      </c>
      <c r="AO91" s="13" t="str">
        <f>IF($A91&lt;='All Results'!$B$4,"",IF(SUM(MissFill!AN$5:AN94)=0,"",(IF(MissFill!AN94/SUM(MissFill!AN$5:AN94)&gt;0.01,"",IF(MissFill!AN93/SUM(MissFill!AN$5:AN94)&gt;0.01,"",IF(MissFill!AN92/SUM(MissFill!AN$5:AN94)&gt;0.01,"",IF(MissFill!AN91/SUM(MissFill!AN$5:AN94)&gt;0.01,"",IF(MissFill!AN90/SUM(MissFill!AN$5:AN94)&gt;0.01,"",DateEnded_5Day!$A91))))))))</f>
        <v/>
      </c>
      <c r="AP91" s="13" t="str">
        <f>IF($A91&lt;='All Results'!$B$4,"",IF(SUM(MissFill!AO$5:AO94)=0,"",(IF(MissFill!AO94/SUM(MissFill!AO$5:AO94)&gt;0.01,"",IF(MissFill!AO93/SUM(MissFill!AO$5:AO94)&gt;0.01,"",IF(MissFill!AO92/SUM(MissFill!AO$5:AO94)&gt;0.01,"",IF(MissFill!AO91/SUM(MissFill!AO$5:AO94)&gt;0.01,"",IF(MissFill!AO90/SUM(MissFill!AO$5:AO94)&gt;0.01,"",DateEnded_5Day!$A91))))))))</f>
        <v/>
      </c>
      <c r="AQ91" s="13" t="str">
        <f>IF($A91&lt;='All Results'!$B$4,"",IF(SUM(MissFill!AP$5:AP94)=0,"",(IF(MissFill!AP94/SUM(MissFill!AP$5:AP94)&gt;0.01,"",IF(MissFill!AP93/SUM(MissFill!AP$5:AP94)&gt;0.01,"",IF(MissFill!AP92/SUM(MissFill!AP$5:AP94)&gt;0.01,"",IF(MissFill!AP91/SUM(MissFill!AP$5:AP94)&gt;0.01,"",IF(MissFill!AP90/SUM(MissFill!AP$5:AP94)&gt;0.01,"",DateEnded_5Day!$A91))))))))</f>
        <v/>
      </c>
      <c r="AR91" s="13" t="str">
        <f>IF($A91&lt;='All Results'!$B$4,"",IF(SUM(MissFill!AQ$5:AQ94)=0,"",(IF(MissFill!AQ94/SUM(MissFill!AQ$5:AQ94)&gt;0.01,"",IF(MissFill!AQ93/SUM(MissFill!AQ$5:AQ94)&gt;0.01,"",IF(MissFill!AQ92/SUM(MissFill!AQ$5:AQ94)&gt;0.01,"",IF(MissFill!AQ91/SUM(MissFill!AQ$5:AQ94)&gt;0.01,"",IF(MissFill!AQ90/SUM(MissFill!AQ$5:AQ94)&gt;0.01,"",DateEnded_5Day!$A91))))))))</f>
        <v/>
      </c>
      <c r="AS91" s="13" t="str">
        <f>IF($A91&lt;='All Results'!$B$4,"",IF(SUM(MissFill!AR$5:AR94)=0,"",(IF(MissFill!AR94/SUM(MissFill!AR$5:AR94)&gt;0.01,"",IF(MissFill!AR93/SUM(MissFill!AR$5:AR94)&gt;0.01,"",IF(MissFill!AR92/SUM(MissFill!AR$5:AR94)&gt;0.01,"",IF(MissFill!AR91/SUM(MissFill!AR$5:AR94)&gt;0.01,"",IF(MissFill!AR90/SUM(MissFill!AR$5:AR94)&gt;0.01,"",DateEnded_5Day!$A91))))))))</f>
        <v/>
      </c>
      <c r="AT91" s="13" t="str">
        <f>IF($A91&lt;='All Results'!$B$4,"",IF(SUM(MissFill!AS$5:AS94)=0,"",(IF(MissFill!AS94/SUM(MissFill!AS$5:AS94)&gt;0.01,"",IF(MissFill!AS93/SUM(MissFill!AS$5:AS94)&gt;0.01,"",IF(MissFill!AS92/SUM(MissFill!AS$5:AS94)&gt;0.01,"",IF(MissFill!AS91/SUM(MissFill!AS$5:AS94)&gt;0.01,"",IF(MissFill!AS90/SUM(MissFill!AS$5:AS94)&gt;0.01,"",DateEnded_5Day!$A91))))))))</f>
        <v/>
      </c>
      <c r="AU91" s="13" t="str">
        <f>IF($A91&lt;='All Results'!$B$4,"",IF(SUM(MissFill!AT$5:AT94)=0,"",(IF(MissFill!AT94/SUM(MissFill!AT$5:AT94)&gt;0.01,"",IF(MissFill!AT93/SUM(MissFill!AT$5:AT94)&gt;0.01,"",IF(MissFill!AT92/SUM(MissFill!AT$5:AT94)&gt;0.01,"",IF(MissFill!AT91/SUM(MissFill!AT$5:AT94)&gt;0.01,"",IF(MissFill!AT90/SUM(MissFill!AT$5:AT94)&gt;0.01,"",DateEnded_5Day!$A91))))))))</f>
        <v/>
      </c>
      <c r="AV91" s="13" t="str">
        <f>IF($A91&lt;='All Results'!$B$4,"",IF(SUM(MissFill!AU$5:AU94)=0,"",(IF(MissFill!AU94/SUM(MissFill!AU$5:AU94)&gt;0.01,"",IF(MissFill!AU93/SUM(MissFill!AU$5:AU94)&gt;0.01,"",IF(MissFill!AU92/SUM(MissFill!AU$5:AU94)&gt;0.01,"",IF(MissFill!AU91/SUM(MissFill!AU$5:AU94)&gt;0.01,"",IF(MissFill!AU90/SUM(MissFill!AU$5:AU94)&gt;0.01,"",DateEnded_5Day!$A91))))))))</f>
        <v/>
      </c>
      <c r="AW91" s="13" t="str">
        <f>IF($A91&lt;='All Results'!$B$4,"",IF(SUM(MissFill!AV$5:AV94)=0,"",(IF(MissFill!AV94/SUM(MissFill!AV$5:AV94)&gt;0.01,"",IF(MissFill!AV93/SUM(MissFill!AV$5:AV94)&gt;0.01,"",IF(MissFill!AV92/SUM(MissFill!AV$5:AV94)&gt;0.01,"",IF(MissFill!AV91/SUM(MissFill!AV$5:AV94)&gt;0.01,"",IF(MissFill!AV90/SUM(MissFill!AV$5:AV94)&gt;0.01,"",DateEnded_5Day!$A91))))))))</f>
        <v/>
      </c>
      <c r="AX91" s="13" t="str">
        <f>IF($A91&lt;='All Results'!$B$4,"",IF(SUM(MissFill!AW$5:AW94)=0,"",(IF(MissFill!AW94/SUM(MissFill!AW$5:AW94)&gt;0.01,"",IF(MissFill!AW93/SUM(MissFill!AW$5:AW94)&gt;0.01,"",IF(MissFill!AW92/SUM(MissFill!AW$5:AW94)&gt;0.01,"",IF(MissFill!AW91/SUM(MissFill!AW$5:AW94)&gt;0.01,"",IF(MissFill!AW90/SUM(MissFill!AW$5:AW94)&gt;0.01,"",DateEnded_5Day!$A91))))))))</f>
        <v/>
      </c>
    </row>
    <row r="92" spans="1:50" x14ac:dyDescent="0.25">
      <c r="A92" s="8">
        <v>44437</v>
      </c>
      <c r="B92" s="11">
        <v>241</v>
      </c>
      <c r="C92" s="13" t="str">
        <f>IF($A92&lt;='All Results'!$B$4,"",IF(SUM(MissFill!B$5:B95)=0,"",(IF(MissFill!B95/SUM(MissFill!B$5:B95)&gt;0.01,"",IF(MissFill!B94/SUM(MissFill!B$5:B95)&gt;0.01,"",IF(MissFill!B93/SUM(MissFill!B$5:B95)&gt;0.01,"",IF(MissFill!B92/SUM(MissFill!B$5:B95)&gt;0.01,"",IF(MissFill!B91/SUM(MissFill!B$5:B95)&gt;0.01,"",DateEnded_5Day!$A92))))))))</f>
        <v/>
      </c>
      <c r="D92" s="13" t="str">
        <f>IF($A92&lt;='All Results'!$B$4,"",IF(SUM(MissFill!C$5:C95)=0,"",(IF(MissFill!C95/SUM(MissFill!C$5:C95)&gt;0.01,"",IF(MissFill!C94/SUM(MissFill!C$5:C95)&gt;0.01,"",IF(MissFill!C93/SUM(MissFill!C$5:C95)&gt;0.01,"",IF(MissFill!C92/SUM(MissFill!C$5:C95)&gt;0.01,"",IF(MissFill!C91/SUM(MissFill!C$5:C95)&gt;0.01,"",DateEnded_5Day!$A92))))))))</f>
        <v/>
      </c>
      <c r="E92" s="13" t="str">
        <f>IF($A92&lt;='All Results'!$B$4,"",IF(SUM(MissFill!D$5:D95)=0,"",(IF(MissFill!D95/SUM(MissFill!D$5:D95)&gt;0.01,"",IF(MissFill!D94/SUM(MissFill!D$5:D95)&gt;0.01,"",IF(MissFill!D93/SUM(MissFill!D$5:D95)&gt;0.01,"",IF(MissFill!D92/SUM(MissFill!D$5:D95)&gt;0.01,"",IF(MissFill!D91/SUM(MissFill!D$5:D95)&gt;0.01,"",DateEnded_5Day!$A92))))))))</f>
        <v/>
      </c>
      <c r="F92" s="13" t="str">
        <f>IF($A92&lt;='All Results'!$B$4,"",IF(SUM(MissFill!E$5:E95)=0,"",(IF(MissFill!E95/SUM(MissFill!E$5:E95)&gt;0.01,"",IF(MissFill!E94/SUM(MissFill!E$5:E95)&gt;0.01,"",IF(MissFill!E93/SUM(MissFill!E$5:E95)&gt;0.01,"",IF(MissFill!E92/SUM(MissFill!E$5:E95)&gt;0.01,"",IF(MissFill!E91/SUM(MissFill!E$5:E95)&gt;0.01,"",DateEnded_5Day!$A92))))))))</f>
        <v/>
      </c>
      <c r="G92" s="13" t="str">
        <f>IF($A92&lt;='All Results'!$B$4,"",IF(SUM(MissFill!F$5:F95)=0,"",(IF(MissFill!F95/SUM(MissFill!F$5:F95)&gt;0.01,"",IF(MissFill!F94/SUM(MissFill!F$5:F95)&gt;0.01,"",IF(MissFill!F93/SUM(MissFill!F$5:F95)&gt;0.01,"",IF(MissFill!F92/SUM(MissFill!F$5:F95)&gt;0.01,"",IF(MissFill!F91/SUM(MissFill!F$5:F95)&gt;0.01,"",DateEnded_5Day!$A92))))))))</f>
        <v/>
      </c>
      <c r="H92" s="13" t="str">
        <f>IF($A92&lt;='All Results'!$B$4,"",IF(SUM(MissFill!G$5:G95)=0,"",(IF(MissFill!G95/SUM(MissFill!G$5:G95)&gt;0.01,"",IF(MissFill!G94/SUM(MissFill!G$5:G95)&gt;0.01,"",IF(MissFill!G93/SUM(MissFill!G$5:G95)&gt;0.01,"",IF(MissFill!G92/SUM(MissFill!G$5:G95)&gt;0.01,"",IF(MissFill!G91/SUM(MissFill!G$5:G95)&gt;0.01,"",DateEnded_5Day!$A92))))))))</f>
        <v/>
      </c>
      <c r="I92" s="13" t="str">
        <f>IF($A92&lt;='All Results'!$B$4,"",IF(SUM(MissFill!H$5:H95)=0,"",(IF(MissFill!H95/SUM(MissFill!H$5:H95)&gt;0.01,"",IF(MissFill!H94/SUM(MissFill!H$5:H95)&gt;0.01,"",IF(MissFill!H93/SUM(MissFill!H$5:H95)&gt;0.01,"",IF(MissFill!H92/SUM(MissFill!H$5:H95)&gt;0.01,"",IF(MissFill!H91/SUM(MissFill!H$5:H95)&gt;0.01,"",DateEnded_5Day!$A92))))))))</f>
        <v/>
      </c>
      <c r="J92" s="13" t="str">
        <f>IF($A92&lt;='All Results'!$B$4,"",IF(SUM(MissFill!I$5:I95)=0,"",(IF(MissFill!I95/SUM(MissFill!I$5:I95)&gt;0.01,"",IF(MissFill!I94/SUM(MissFill!I$5:I95)&gt;0.01,"",IF(MissFill!I93/SUM(MissFill!I$5:I95)&gt;0.01,"",IF(MissFill!I92/SUM(MissFill!I$5:I95)&gt;0.01,"",IF(MissFill!I91/SUM(MissFill!I$5:I95)&gt;0.01,"",DateEnded_5Day!$A92))))))))</f>
        <v/>
      </c>
      <c r="K92" s="13" t="str">
        <f>IF($A92&lt;='All Results'!$B$4,"",IF(SUM(MissFill!J$5:J95)=0,"",(IF(MissFill!J95/SUM(MissFill!J$5:J95)&gt;0.01,"",IF(MissFill!J94/SUM(MissFill!J$5:J95)&gt;0.01,"",IF(MissFill!J93/SUM(MissFill!J$5:J95)&gt;0.01,"",IF(MissFill!J92/SUM(MissFill!J$5:J95)&gt;0.01,"",IF(MissFill!J91/SUM(MissFill!J$5:J95)&gt;0.01,"",DateEnded_5Day!$A92))))))))</f>
        <v/>
      </c>
      <c r="L92" s="13" t="str">
        <f>IF($A92&lt;='All Results'!$B$4,"",IF(SUM(MissFill!K$5:K95)=0,"",(IF(MissFill!K95/SUM(MissFill!K$5:K95)&gt;0.01,"",IF(MissFill!K94/SUM(MissFill!K$5:K95)&gt;0.01,"",IF(MissFill!K93/SUM(MissFill!K$5:K95)&gt;0.01,"",IF(MissFill!K92/SUM(MissFill!K$5:K95)&gt;0.01,"",IF(MissFill!K91/SUM(MissFill!K$5:K95)&gt;0.01,"",DateEnded_5Day!$A92))))))))</f>
        <v/>
      </c>
      <c r="M92" s="13" t="str">
        <f>IF($A92&lt;='All Results'!$B$4,"",IF(SUM(MissFill!L$5:L95)=0,"",(IF(MissFill!L95/SUM(MissFill!L$5:L95)&gt;0.01,"",IF(MissFill!L94/SUM(MissFill!L$5:L95)&gt;0.01,"",IF(MissFill!L93/SUM(MissFill!L$5:L95)&gt;0.01,"",IF(MissFill!L92/SUM(MissFill!L$5:L95)&gt;0.01,"",IF(MissFill!L91/SUM(MissFill!L$5:L95)&gt;0.01,"",DateEnded_5Day!$A92))))))))</f>
        <v/>
      </c>
      <c r="N92" s="13" t="str">
        <f>IF($A92&lt;='All Results'!$B$4,"",IF(SUM(MissFill!M$5:M95)=0,"",(IF(MissFill!M95/SUM(MissFill!M$5:M95)&gt;0.01,"",IF(MissFill!M94/SUM(MissFill!M$5:M95)&gt;0.01,"",IF(MissFill!M93/SUM(MissFill!M$5:M95)&gt;0.01,"",IF(MissFill!M92/SUM(MissFill!M$5:M95)&gt;0.01,"",IF(MissFill!M91/SUM(MissFill!M$5:M95)&gt;0.01,"",DateEnded_5Day!$A92))))))))</f>
        <v/>
      </c>
      <c r="O92" s="13" t="str">
        <f>IF($A92&lt;='All Results'!$B$4,"",IF(SUM(MissFill!N$5:N95)=0,"",(IF(MissFill!N95/SUM(MissFill!N$5:N95)&gt;0.01,"",IF(MissFill!N94/SUM(MissFill!N$5:N95)&gt;0.01,"",IF(MissFill!N93/SUM(MissFill!N$5:N95)&gt;0.01,"",IF(MissFill!N92/SUM(MissFill!N$5:N95)&gt;0.01,"",IF(MissFill!N91/SUM(MissFill!N$5:N95)&gt;0.01,"",DateEnded_5Day!$A92))))))))</f>
        <v/>
      </c>
      <c r="P92" s="13" t="str">
        <f>IF($A92&lt;='All Results'!$B$4,"",IF(SUM(MissFill!O$5:O95)=0,"",(IF(MissFill!O95/SUM(MissFill!O$5:O95)&gt;0.01,"",IF(MissFill!O94/SUM(MissFill!O$5:O95)&gt;0.01,"",IF(MissFill!O93/SUM(MissFill!O$5:O95)&gt;0.01,"",IF(MissFill!O92/SUM(MissFill!O$5:O95)&gt;0.01,"",IF(MissFill!O91/SUM(MissFill!O$5:O95)&gt;0.01,"",DateEnded_5Day!$A92))))))))</f>
        <v/>
      </c>
      <c r="Q92" s="13" t="str">
        <f>IF($A92&lt;='All Results'!$B$4,"",IF(SUM(MissFill!P$5:P95)=0,"",(IF(MissFill!P95/SUM(MissFill!P$5:P95)&gt;0.01,"",IF(MissFill!P94/SUM(MissFill!P$5:P95)&gt;0.01,"",IF(MissFill!P93/SUM(MissFill!P$5:P95)&gt;0.01,"",IF(MissFill!P92/SUM(MissFill!P$5:P95)&gt;0.01,"",IF(MissFill!P91/SUM(MissFill!P$5:P95)&gt;0.01,"",DateEnded_5Day!$A92))))))))</f>
        <v/>
      </c>
      <c r="R92" s="13" t="str">
        <f>IF($A92&lt;='All Results'!$B$4,"",IF(SUM(MissFill!Q$5:Q95)=0,"",(IF(MissFill!Q95/SUM(MissFill!Q$5:Q95)&gt;0.01,"",IF(MissFill!Q94/SUM(MissFill!Q$5:Q95)&gt;0.01,"",IF(MissFill!Q93/SUM(MissFill!Q$5:Q95)&gt;0.01,"",IF(MissFill!Q92/SUM(MissFill!Q$5:Q95)&gt;0.01,"",IF(MissFill!Q91/SUM(MissFill!Q$5:Q95)&gt;0.01,"",DateEnded_5Day!$A92))))))))</f>
        <v/>
      </c>
      <c r="S92" s="13" t="str">
        <f>IF($A92&lt;='All Results'!$B$4,"",IF(SUM(MissFill!R$5:R95)=0,"",(IF(MissFill!R95/SUM(MissFill!R$5:R95)&gt;0.01,"",IF(MissFill!R94/SUM(MissFill!R$5:R95)&gt;0.01,"",IF(MissFill!R93/SUM(MissFill!R$5:R95)&gt;0.01,"",IF(MissFill!R92/SUM(MissFill!R$5:R95)&gt;0.01,"",IF(MissFill!R91/SUM(MissFill!R$5:R95)&gt;0.01,"",DateEnded_5Day!$A92))))))))</f>
        <v/>
      </c>
      <c r="T92" s="13" t="str">
        <f>IF($A92&lt;='All Results'!$B$4,"",IF(SUM(MissFill!S$5:S95)=0,"",(IF(MissFill!S95/SUM(MissFill!S$5:S95)&gt;0.01,"",IF(MissFill!S94/SUM(MissFill!S$5:S95)&gt;0.01,"",IF(MissFill!S93/SUM(MissFill!S$5:S95)&gt;0.01,"",IF(MissFill!S92/SUM(MissFill!S$5:S95)&gt;0.01,"",IF(MissFill!S91/SUM(MissFill!S$5:S95)&gt;0.01,"",DateEnded_5Day!$A92))))))))</f>
        <v/>
      </c>
      <c r="U92" s="13" t="str">
        <f>IF($A92&lt;='All Results'!$B$4,"",IF(SUM(MissFill!T$5:T95)=0,"",(IF(MissFill!T95/SUM(MissFill!T$5:T95)&gt;0.01,"",IF(MissFill!T94/SUM(MissFill!T$5:T95)&gt;0.01,"",IF(MissFill!T93/SUM(MissFill!T$5:T95)&gt;0.01,"",IF(MissFill!T92/SUM(MissFill!T$5:T95)&gt;0.01,"",IF(MissFill!T91/SUM(MissFill!T$5:T95)&gt;0.01,"",DateEnded_5Day!$A92))))))))</f>
        <v/>
      </c>
      <c r="V92" s="13" t="str">
        <f>IF($A92&lt;='All Results'!$B$4,"",IF(SUM(MissFill!U$5:U95)=0,"",(IF(MissFill!U95/SUM(MissFill!U$5:U95)&gt;0.01,"",IF(MissFill!U94/SUM(MissFill!U$5:U95)&gt;0.01,"",IF(MissFill!U93/SUM(MissFill!U$5:U95)&gt;0.01,"",IF(MissFill!U92/SUM(MissFill!U$5:U95)&gt;0.01,"",IF(MissFill!U91/SUM(MissFill!U$5:U95)&gt;0.01,"",DateEnded_5Day!$A92))))))))</f>
        <v/>
      </c>
      <c r="W92" s="13" t="str">
        <f>IF($A92&lt;='All Results'!$B$4,"",IF(SUM(MissFill!V$5:V95)=0,"",(IF(MissFill!V95/SUM(MissFill!V$5:V95)&gt;0.01,"",IF(MissFill!V94/SUM(MissFill!V$5:V95)&gt;0.01,"",IF(MissFill!V93/SUM(MissFill!V$5:V95)&gt;0.01,"",IF(MissFill!V92/SUM(MissFill!V$5:V95)&gt;0.01,"",IF(MissFill!V91/SUM(MissFill!V$5:V95)&gt;0.01,"",DateEnded_5Day!$A92))))))))</f>
        <v/>
      </c>
      <c r="X92" s="13" t="str">
        <f>IF($A92&lt;='All Results'!$B$4,"",IF(SUM(MissFill!W$5:W95)=0,"",(IF(MissFill!W95/SUM(MissFill!W$5:W95)&gt;0.01,"",IF(MissFill!W94/SUM(MissFill!W$5:W95)&gt;0.01,"",IF(MissFill!W93/SUM(MissFill!W$5:W95)&gt;0.01,"",IF(MissFill!W92/SUM(MissFill!W$5:W95)&gt;0.01,"",IF(MissFill!W91/SUM(MissFill!W$5:W95)&gt;0.01,"",DateEnded_5Day!$A92))))))))</f>
        <v/>
      </c>
      <c r="Y92" s="13" t="str">
        <f>IF($A92&lt;='All Results'!$B$4,"",IF(SUM(MissFill!X$5:X95)=0,"",(IF(MissFill!X95/SUM(MissFill!X$5:X95)&gt;0.01,"",IF(MissFill!X94/SUM(MissFill!X$5:X95)&gt;0.01,"",IF(MissFill!X93/SUM(MissFill!X$5:X95)&gt;0.01,"",IF(MissFill!X92/SUM(MissFill!X$5:X95)&gt;0.01,"",IF(MissFill!X91/SUM(MissFill!X$5:X95)&gt;0.01,"",DateEnded_5Day!$A92))))))))</f>
        <v/>
      </c>
      <c r="Z92" s="13" t="str">
        <f>IF($A92&lt;='All Results'!$B$4,"",IF(SUM(MissFill!Y$5:Y95)=0,"",(IF(MissFill!Y95/SUM(MissFill!Y$5:Y95)&gt;0.01,"",IF(MissFill!Y94/SUM(MissFill!Y$5:Y95)&gt;0.01,"",IF(MissFill!Y93/SUM(MissFill!Y$5:Y95)&gt;0.01,"",IF(MissFill!Y92/SUM(MissFill!Y$5:Y95)&gt;0.01,"",IF(MissFill!Y91/SUM(MissFill!Y$5:Y95)&gt;0.01,"",DateEnded_5Day!$A92))))))))</f>
        <v/>
      </c>
      <c r="AA92" s="13" t="str">
        <f>IF($A92&lt;='All Results'!$B$4,"",IF(SUM(MissFill!Z$5:Z95)=0,"",(IF(MissFill!Z95/SUM(MissFill!Z$5:Z95)&gt;0.01,"",IF(MissFill!Z94/SUM(MissFill!Z$5:Z95)&gt;0.01,"",IF(MissFill!Z93/SUM(MissFill!Z$5:Z95)&gt;0.01,"",IF(MissFill!Z92/SUM(MissFill!Z$5:Z95)&gt;0.01,"",IF(MissFill!Z91/SUM(MissFill!Z$5:Z95)&gt;0.01,"",DateEnded_5Day!$A92))))))))</f>
        <v/>
      </c>
      <c r="AB92" s="13" t="str">
        <f>IF($A92&lt;='All Results'!$B$4,"",IF(SUM(MissFill!AA$5:AA95)=0,"",(IF(MissFill!AA95/SUM(MissFill!AA$5:AA95)&gt;0.01,"",IF(MissFill!AA94/SUM(MissFill!AA$5:AA95)&gt;0.01,"",IF(MissFill!AA93/SUM(MissFill!AA$5:AA95)&gt;0.01,"",IF(MissFill!AA92/SUM(MissFill!AA$5:AA95)&gt;0.01,"",IF(MissFill!AA91/SUM(MissFill!AA$5:AA95)&gt;0.01,"",DateEnded_5Day!$A92))))))))</f>
        <v/>
      </c>
      <c r="AC92" s="13" t="str">
        <f>IF($A92&lt;='All Results'!$B$4,"",IF(SUM(MissFill!AB$5:AB95)=0,"",(IF(MissFill!AB95/SUM(MissFill!AB$5:AB95)&gt;0.01,"",IF(MissFill!AB94/SUM(MissFill!AB$5:AB95)&gt;0.01,"",IF(MissFill!AB93/SUM(MissFill!AB$5:AB95)&gt;0.01,"",IF(MissFill!AB92/SUM(MissFill!AB$5:AB95)&gt;0.01,"",IF(MissFill!AB91/SUM(MissFill!AB$5:AB95)&gt;0.01,"",DateEnded_5Day!$A92))))))))</f>
        <v/>
      </c>
      <c r="AD92" s="13" t="str">
        <f>IF($A92&lt;='All Results'!$B$4,"",IF(SUM(MissFill!AC$5:AC95)=0,"",(IF(MissFill!AC95/SUM(MissFill!AC$5:AC95)&gt;0.01,"",IF(MissFill!AC94/SUM(MissFill!AC$5:AC95)&gt;0.01,"",IF(MissFill!AC93/SUM(MissFill!AC$5:AC95)&gt;0.01,"",IF(MissFill!AC92/SUM(MissFill!AC$5:AC95)&gt;0.01,"",IF(MissFill!AC91/SUM(MissFill!AC$5:AC95)&gt;0.01,"",DateEnded_5Day!$A92))))))))</f>
        <v/>
      </c>
      <c r="AE92" s="13" t="str">
        <f>IF($A92&lt;='All Results'!$B$4,"",IF(SUM(MissFill!AD$5:AD95)=0,"",(IF(MissFill!AD95/SUM(MissFill!AD$5:AD95)&gt;0.01,"",IF(MissFill!AD94/SUM(MissFill!AD$5:AD95)&gt;0.01,"",IF(MissFill!AD93/SUM(MissFill!AD$5:AD95)&gt;0.01,"",IF(MissFill!AD92/SUM(MissFill!AD$5:AD95)&gt;0.01,"",IF(MissFill!AD91/SUM(MissFill!AD$5:AD95)&gt;0.01,"",DateEnded_5Day!$A92))))))))</f>
        <v/>
      </c>
      <c r="AF92" s="13" t="str">
        <f>IF($A92&lt;='All Results'!$B$4,"",IF(SUM(MissFill!AE$5:AE95)=0,"",(IF(MissFill!AE95/SUM(MissFill!AE$5:AE95)&gt;0.01,"",IF(MissFill!AE94/SUM(MissFill!AE$5:AE95)&gt;0.01,"",IF(MissFill!AE93/SUM(MissFill!AE$5:AE95)&gt;0.01,"",IF(MissFill!AE92/SUM(MissFill!AE$5:AE95)&gt;0.01,"",IF(MissFill!AE91/SUM(MissFill!AE$5:AE95)&gt;0.01,"",DateEnded_5Day!$A92))))))))</f>
        <v/>
      </c>
      <c r="AG92" s="13" t="str">
        <f>IF($A92&lt;='All Results'!$B$4,"",IF(SUM(MissFill!AF$5:AF95)=0,"",(IF(MissFill!AF95/SUM(MissFill!AF$5:AF95)&gt;0.01,"",IF(MissFill!AF94/SUM(MissFill!AF$5:AF95)&gt;0.01,"",IF(MissFill!AF93/SUM(MissFill!AF$5:AF95)&gt;0.01,"",IF(MissFill!AF92/SUM(MissFill!AF$5:AF95)&gt;0.01,"",IF(MissFill!AF91/SUM(MissFill!AF$5:AF95)&gt;0.01,"",DateEnded_5Day!$A92))))))))</f>
        <v/>
      </c>
      <c r="AH92" s="13" t="str">
        <f>IF($A92&lt;='All Results'!$B$4,"",IF(SUM(MissFill!AG$5:AG95)=0,"",(IF(MissFill!AG95/SUM(MissFill!AG$5:AG95)&gt;0.01,"",IF(MissFill!AG94/SUM(MissFill!AG$5:AG95)&gt;0.01,"",IF(MissFill!AG93/SUM(MissFill!AG$5:AG95)&gt;0.01,"",IF(MissFill!AG92/SUM(MissFill!AG$5:AG95)&gt;0.01,"",IF(MissFill!AG91/SUM(MissFill!AG$5:AG95)&gt;0.01,"",DateEnded_5Day!$A92))))))))</f>
        <v/>
      </c>
      <c r="AI92" s="13" t="str">
        <f>IF($A92&lt;='All Results'!$B$4,"",IF(SUM(MissFill!AH$5:AH95)=0,"",(IF(MissFill!AH95/SUM(MissFill!AH$5:AH95)&gt;0.01,"",IF(MissFill!AH94/SUM(MissFill!AH$5:AH95)&gt;0.01,"",IF(MissFill!AH93/SUM(MissFill!AH$5:AH95)&gt;0.01,"",IF(MissFill!AH92/SUM(MissFill!AH$5:AH95)&gt;0.01,"",IF(MissFill!AH91/SUM(MissFill!AH$5:AH95)&gt;0.01,"",DateEnded_5Day!$A92))))))))</f>
        <v/>
      </c>
      <c r="AJ92" s="13" t="str">
        <f>IF($A92&lt;='All Results'!$B$4,"",IF(SUM(MissFill!AI$5:AI95)=0,"",(IF(MissFill!AI95/SUM(MissFill!AI$5:AI95)&gt;0.01,"",IF(MissFill!AI94/SUM(MissFill!AI$5:AI95)&gt;0.01,"",IF(MissFill!AI93/SUM(MissFill!AI$5:AI95)&gt;0.01,"",IF(MissFill!AI92/SUM(MissFill!AI$5:AI95)&gt;0.01,"",IF(MissFill!AI91/SUM(MissFill!AI$5:AI95)&gt;0.01,"",DateEnded_5Day!$A92))))))))</f>
        <v/>
      </c>
      <c r="AK92" s="13" t="str">
        <f>IF($A92&lt;='All Results'!$B$4,"",IF(SUM(MissFill!AJ$5:AJ95)=0,"",(IF(MissFill!AJ95/SUM(MissFill!AJ$5:AJ95)&gt;0.01,"",IF(MissFill!AJ94/SUM(MissFill!AJ$5:AJ95)&gt;0.01,"",IF(MissFill!AJ93/SUM(MissFill!AJ$5:AJ95)&gt;0.01,"",IF(MissFill!AJ92/SUM(MissFill!AJ$5:AJ95)&gt;0.01,"",IF(MissFill!AJ91/SUM(MissFill!AJ$5:AJ95)&gt;0.01,"",DateEnded_5Day!$A92))))))))</f>
        <v/>
      </c>
      <c r="AL92" s="13" t="str">
        <f>IF($A92&lt;='All Results'!$B$4,"",IF(SUM(MissFill!AK$5:AK95)=0,"",(IF(MissFill!AK95/SUM(MissFill!AK$5:AK95)&gt;0.01,"",IF(MissFill!AK94/SUM(MissFill!AK$5:AK95)&gt;0.01,"",IF(MissFill!AK93/SUM(MissFill!AK$5:AK95)&gt;0.01,"",IF(MissFill!AK92/SUM(MissFill!AK$5:AK95)&gt;0.01,"",IF(MissFill!AK91/SUM(MissFill!AK$5:AK95)&gt;0.01,"",DateEnded_5Day!$A92))))))))</f>
        <v/>
      </c>
      <c r="AM92" s="13" t="str">
        <f>IF($A92&lt;='All Results'!$B$4,"",IF(SUM(MissFill!AL$5:AL95)=0,"",(IF(MissFill!AL95/SUM(MissFill!AL$5:AL95)&gt;0.01,"",IF(MissFill!AL94/SUM(MissFill!AL$5:AL95)&gt;0.01,"",IF(MissFill!AL93/SUM(MissFill!AL$5:AL95)&gt;0.01,"",IF(MissFill!AL92/SUM(MissFill!AL$5:AL95)&gt;0.01,"",IF(MissFill!AL91/SUM(MissFill!AL$5:AL95)&gt;0.01,"",DateEnded_5Day!$A92))))))))</f>
        <v/>
      </c>
      <c r="AN92" s="13" t="str">
        <f>IF($A92&lt;='All Results'!$B$4,"",IF(SUM(MissFill!AM$5:AM95)=0,"",(IF(MissFill!AM95/SUM(MissFill!AM$5:AM95)&gt;0.01,"",IF(MissFill!AM94/SUM(MissFill!AM$5:AM95)&gt;0.01,"",IF(MissFill!AM93/SUM(MissFill!AM$5:AM95)&gt;0.01,"",IF(MissFill!AM92/SUM(MissFill!AM$5:AM95)&gt;0.01,"",IF(MissFill!AM91/SUM(MissFill!AM$5:AM95)&gt;0.01,"",DateEnded_5Day!$A92))))))))</f>
        <v/>
      </c>
      <c r="AO92" s="13" t="str">
        <f>IF($A92&lt;='All Results'!$B$4,"",IF(SUM(MissFill!AN$5:AN95)=0,"",(IF(MissFill!AN95/SUM(MissFill!AN$5:AN95)&gt;0.01,"",IF(MissFill!AN94/SUM(MissFill!AN$5:AN95)&gt;0.01,"",IF(MissFill!AN93/SUM(MissFill!AN$5:AN95)&gt;0.01,"",IF(MissFill!AN92/SUM(MissFill!AN$5:AN95)&gt;0.01,"",IF(MissFill!AN91/SUM(MissFill!AN$5:AN95)&gt;0.01,"",DateEnded_5Day!$A92))))))))</f>
        <v/>
      </c>
      <c r="AP92" s="13" t="str">
        <f>IF($A92&lt;='All Results'!$B$4,"",IF(SUM(MissFill!AO$5:AO95)=0,"",(IF(MissFill!AO95/SUM(MissFill!AO$5:AO95)&gt;0.01,"",IF(MissFill!AO94/SUM(MissFill!AO$5:AO95)&gt;0.01,"",IF(MissFill!AO93/SUM(MissFill!AO$5:AO95)&gt;0.01,"",IF(MissFill!AO92/SUM(MissFill!AO$5:AO95)&gt;0.01,"",IF(MissFill!AO91/SUM(MissFill!AO$5:AO95)&gt;0.01,"",DateEnded_5Day!$A92))))))))</f>
        <v/>
      </c>
      <c r="AQ92" s="13" t="str">
        <f>IF($A92&lt;='All Results'!$B$4,"",IF(SUM(MissFill!AP$5:AP95)=0,"",(IF(MissFill!AP95/SUM(MissFill!AP$5:AP95)&gt;0.01,"",IF(MissFill!AP94/SUM(MissFill!AP$5:AP95)&gt;0.01,"",IF(MissFill!AP93/SUM(MissFill!AP$5:AP95)&gt;0.01,"",IF(MissFill!AP92/SUM(MissFill!AP$5:AP95)&gt;0.01,"",IF(MissFill!AP91/SUM(MissFill!AP$5:AP95)&gt;0.01,"",DateEnded_5Day!$A92))))))))</f>
        <v/>
      </c>
      <c r="AR92" s="13" t="str">
        <f>IF($A92&lt;='All Results'!$B$4,"",IF(SUM(MissFill!AQ$5:AQ95)=0,"",(IF(MissFill!AQ95/SUM(MissFill!AQ$5:AQ95)&gt;0.01,"",IF(MissFill!AQ94/SUM(MissFill!AQ$5:AQ95)&gt;0.01,"",IF(MissFill!AQ93/SUM(MissFill!AQ$5:AQ95)&gt;0.01,"",IF(MissFill!AQ92/SUM(MissFill!AQ$5:AQ95)&gt;0.01,"",IF(MissFill!AQ91/SUM(MissFill!AQ$5:AQ95)&gt;0.01,"",DateEnded_5Day!$A92))))))))</f>
        <v/>
      </c>
      <c r="AS92" s="13" t="str">
        <f>IF($A92&lt;='All Results'!$B$4,"",IF(SUM(MissFill!AR$5:AR95)=0,"",(IF(MissFill!AR95/SUM(MissFill!AR$5:AR95)&gt;0.01,"",IF(MissFill!AR94/SUM(MissFill!AR$5:AR95)&gt;0.01,"",IF(MissFill!AR93/SUM(MissFill!AR$5:AR95)&gt;0.01,"",IF(MissFill!AR92/SUM(MissFill!AR$5:AR95)&gt;0.01,"",IF(MissFill!AR91/SUM(MissFill!AR$5:AR95)&gt;0.01,"",DateEnded_5Day!$A92))))))))</f>
        <v/>
      </c>
      <c r="AT92" s="13" t="str">
        <f>IF($A92&lt;='All Results'!$B$4,"",IF(SUM(MissFill!AS$5:AS95)=0,"",(IF(MissFill!AS95/SUM(MissFill!AS$5:AS95)&gt;0.01,"",IF(MissFill!AS94/SUM(MissFill!AS$5:AS95)&gt;0.01,"",IF(MissFill!AS93/SUM(MissFill!AS$5:AS95)&gt;0.01,"",IF(MissFill!AS92/SUM(MissFill!AS$5:AS95)&gt;0.01,"",IF(MissFill!AS91/SUM(MissFill!AS$5:AS95)&gt;0.01,"",DateEnded_5Day!$A92))))))))</f>
        <v/>
      </c>
      <c r="AU92" s="13" t="str">
        <f>IF($A92&lt;='All Results'!$B$4,"",IF(SUM(MissFill!AT$5:AT95)=0,"",(IF(MissFill!AT95/SUM(MissFill!AT$5:AT95)&gt;0.01,"",IF(MissFill!AT94/SUM(MissFill!AT$5:AT95)&gt;0.01,"",IF(MissFill!AT93/SUM(MissFill!AT$5:AT95)&gt;0.01,"",IF(MissFill!AT92/SUM(MissFill!AT$5:AT95)&gt;0.01,"",IF(MissFill!AT91/SUM(MissFill!AT$5:AT95)&gt;0.01,"",DateEnded_5Day!$A92))))))))</f>
        <v/>
      </c>
      <c r="AV92" s="13" t="str">
        <f>IF($A92&lt;='All Results'!$B$4,"",IF(SUM(MissFill!AU$5:AU95)=0,"",(IF(MissFill!AU95/SUM(MissFill!AU$5:AU95)&gt;0.01,"",IF(MissFill!AU94/SUM(MissFill!AU$5:AU95)&gt;0.01,"",IF(MissFill!AU93/SUM(MissFill!AU$5:AU95)&gt;0.01,"",IF(MissFill!AU92/SUM(MissFill!AU$5:AU95)&gt;0.01,"",IF(MissFill!AU91/SUM(MissFill!AU$5:AU95)&gt;0.01,"",DateEnded_5Day!$A92))))))))</f>
        <v/>
      </c>
      <c r="AW92" s="13" t="str">
        <f>IF($A92&lt;='All Results'!$B$4,"",IF(SUM(MissFill!AV$5:AV95)=0,"",(IF(MissFill!AV95/SUM(MissFill!AV$5:AV95)&gt;0.01,"",IF(MissFill!AV94/SUM(MissFill!AV$5:AV95)&gt;0.01,"",IF(MissFill!AV93/SUM(MissFill!AV$5:AV95)&gt;0.01,"",IF(MissFill!AV92/SUM(MissFill!AV$5:AV95)&gt;0.01,"",IF(MissFill!AV91/SUM(MissFill!AV$5:AV95)&gt;0.01,"",DateEnded_5Day!$A92))))))))</f>
        <v/>
      </c>
      <c r="AX92" s="13" t="str">
        <f>IF($A92&lt;='All Results'!$B$4,"",IF(SUM(MissFill!AW$5:AW95)=0,"",(IF(MissFill!AW95/SUM(MissFill!AW$5:AW95)&gt;0.01,"",IF(MissFill!AW94/SUM(MissFill!AW$5:AW95)&gt;0.01,"",IF(MissFill!AW93/SUM(MissFill!AW$5:AW95)&gt;0.01,"",IF(MissFill!AW92/SUM(MissFill!AW$5:AW95)&gt;0.01,"",IF(MissFill!AW91/SUM(MissFill!AW$5:AW95)&gt;0.01,"",DateEnded_5Day!$A92))))))))</f>
        <v/>
      </c>
    </row>
    <row r="93" spans="1:50" x14ac:dyDescent="0.25">
      <c r="A93" s="8">
        <v>44438</v>
      </c>
      <c r="B93" s="11">
        <v>242</v>
      </c>
      <c r="C93" s="13" t="str">
        <f>IF($A93&lt;='All Results'!$B$4,"",IF(SUM(MissFill!B$5:B96)=0,"",(IF(MissFill!B96/SUM(MissFill!B$5:B96)&gt;0.01,"",IF(MissFill!B95/SUM(MissFill!B$5:B96)&gt;0.01,"",IF(MissFill!B94/SUM(MissFill!B$5:B96)&gt;0.01,"",IF(MissFill!B93/SUM(MissFill!B$5:B96)&gt;0.01,"",IF(MissFill!B92/SUM(MissFill!B$5:B96)&gt;0.01,"",DateEnded_5Day!$A93))))))))</f>
        <v/>
      </c>
      <c r="D93" s="13" t="str">
        <f>IF($A93&lt;='All Results'!$B$4,"",IF(SUM(MissFill!C$5:C96)=0,"",(IF(MissFill!C96/SUM(MissFill!C$5:C96)&gt;0.01,"",IF(MissFill!C95/SUM(MissFill!C$5:C96)&gt;0.01,"",IF(MissFill!C94/SUM(MissFill!C$5:C96)&gt;0.01,"",IF(MissFill!C93/SUM(MissFill!C$5:C96)&gt;0.01,"",IF(MissFill!C92/SUM(MissFill!C$5:C96)&gt;0.01,"",DateEnded_5Day!$A93))))))))</f>
        <v/>
      </c>
      <c r="E93" s="13" t="str">
        <f>IF($A93&lt;='All Results'!$B$4,"",IF(SUM(MissFill!D$5:D96)=0,"",(IF(MissFill!D96/SUM(MissFill!D$5:D96)&gt;0.01,"",IF(MissFill!D95/SUM(MissFill!D$5:D96)&gt;0.01,"",IF(MissFill!D94/SUM(MissFill!D$5:D96)&gt;0.01,"",IF(MissFill!D93/SUM(MissFill!D$5:D96)&gt;0.01,"",IF(MissFill!D92/SUM(MissFill!D$5:D96)&gt;0.01,"",DateEnded_5Day!$A93))))))))</f>
        <v/>
      </c>
      <c r="F93" s="13" t="str">
        <f>IF($A93&lt;='All Results'!$B$4,"",IF(SUM(MissFill!E$5:E96)=0,"",(IF(MissFill!E96/SUM(MissFill!E$5:E96)&gt;0.01,"",IF(MissFill!E95/SUM(MissFill!E$5:E96)&gt;0.01,"",IF(MissFill!E94/SUM(MissFill!E$5:E96)&gt;0.01,"",IF(MissFill!E93/SUM(MissFill!E$5:E96)&gt;0.01,"",IF(MissFill!E92/SUM(MissFill!E$5:E96)&gt;0.01,"",DateEnded_5Day!$A93))))))))</f>
        <v/>
      </c>
      <c r="G93" s="13" t="str">
        <f>IF($A93&lt;='All Results'!$B$4,"",IF(SUM(MissFill!F$5:F96)=0,"",(IF(MissFill!F96/SUM(MissFill!F$5:F96)&gt;0.01,"",IF(MissFill!F95/SUM(MissFill!F$5:F96)&gt;0.01,"",IF(MissFill!F94/SUM(MissFill!F$5:F96)&gt;0.01,"",IF(MissFill!F93/SUM(MissFill!F$5:F96)&gt;0.01,"",IF(MissFill!F92/SUM(MissFill!F$5:F96)&gt;0.01,"",DateEnded_5Day!$A93))))))))</f>
        <v/>
      </c>
      <c r="H93" s="13" t="str">
        <f>IF($A93&lt;='All Results'!$B$4,"",IF(SUM(MissFill!G$5:G96)=0,"",(IF(MissFill!G96/SUM(MissFill!G$5:G96)&gt;0.01,"",IF(MissFill!G95/SUM(MissFill!G$5:G96)&gt;0.01,"",IF(MissFill!G94/SUM(MissFill!G$5:G96)&gt;0.01,"",IF(MissFill!G93/SUM(MissFill!G$5:G96)&gt;0.01,"",IF(MissFill!G92/SUM(MissFill!G$5:G96)&gt;0.01,"",DateEnded_5Day!$A93))))))))</f>
        <v/>
      </c>
      <c r="I93" s="13" t="str">
        <f>IF($A93&lt;='All Results'!$B$4,"",IF(SUM(MissFill!H$5:H96)=0,"",(IF(MissFill!H96/SUM(MissFill!H$5:H96)&gt;0.01,"",IF(MissFill!H95/SUM(MissFill!H$5:H96)&gt;0.01,"",IF(MissFill!H94/SUM(MissFill!H$5:H96)&gt;0.01,"",IF(MissFill!H93/SUM(MissFill!H$5:H96)&gt;0.01,"",IF(MissFill!H92/SUM(MissFill!H$5:H96)&gt;0.01,"",DateEnded_5Day!$A93))))))))</f>
        <v/>
      </c>
      <c r="J93" s="13" t="str">
        <f>IF($A93&lt;='All Results'!$B$4,"",IF(SUM(MissFill!I$5:I96)=0,"",(IF(MissFill!I96/SUM(MissFill!I$5:I96)&gt;0.01,"",IF(MissFill!I95/SUM(MissFill!I$5:I96)&gt;0.01,"",IF(MissFill!I94/SUM(MissFill!I$5:I96)&gt;0.01,"",IF(MissFill!I93/SUM(MissFill!I$5:I96)&gt;0.01,"",IF(MissFill!I92/SUM(MissFill!I$5:I96)&gt;0.01,"",DateEnded_5Day!$A93))))))))</f>
        <v/>
      </c>
      <c r="K93" s="13" t="str">
        <f>IF($A93&lt;='All Results'!$B$4,"",IF(SUM(MissFill!J$5:J96)=0,"",(IF(MissFill!J96/SUM(MissFill!J$5:J96)&gt;0.01,"",IF(MissFill!J95/SUM(MissFill!J$5:J96)&gt;0.01,"",IF(MissFill!J94/SUM(MissFill!J$5:J96)&gt;0.01,"",IF(MissFill!J93/SUM(MissFill!J$5:J96)&gt;0.01,"",IF(MissFill!J92/SUM(MissFill!J$5:J96)&gt;0.01,"",DateEnded_5Day!$A93))))))))</f>
        <v/>
      </c>
      <c r="L93" s="13" t="str">
        <f>IF($A93&lt;='All Results'!$B$4,"",IF(SUM(MissFill!K$5:K96)=0,"",(IF(MissFill!K96/SUM(MissFill!K$5:K96)&gt;0.01,"",IF(MissFill!K95/SUM(MissFill!K$5:K96)&gt;0.01,"",IF(MissFill!K94/SUM(MissFill!K$5:K96)&gt;0.01,"",IF(MissFill!K93/SUM(MissFill!K$5:K96)&gt;0.01,"",IF(MissFill!K92/SUM(MissFill!K$5:K96)&gt;0.01,"",DateEnded_5Day!$A93))))))))</f>
        <v/>
      </c>
      <c r="M93" s="13" t="str">
        <f>IF($A93&lt;='All Results'!$B$4,"",IF(SUM(MissFill!L$5:L96)=0,"",(IF(MissFill!L96/SUM(MissFill!L$5:L96)&gt;0.01,"",IF(MissFill!L95/SUM(MissFill!L$5:L96)&gt;0.01,"",IF(MissFill!L94/SUM(MissFill!L$5:L96)&gt;0.01,"",IF(MissFill!L93/SUM(MissFill!L$5:L96)&gt;0.01,"",IF(MissFill!L92/SUM(MissFill!L$5:L96)&gt;0.01,"",DateEnded_5Day!$A93))))))))</f>
        <v/>
      </c>
      <c r="N93" s="13" t="str">
        <f>IF($A93&lt;='All Results'!$B$4,"",IF(SUM(MissFill!M$5:M96)=0,"",(IF(MissFill!M96/SUM(MissFill!M$5:M96)&gt;0.01,"",IF(MissFill!M95/SUM(MissFill!M$5:M96)&gt;0.01,"",IF(MissFill!M94/SUM(MissFill!M$5:M96)&gt;0.01,"",IF(MissFill!M93/SUM(MissFill!M$5:M96)&gt;0.01,"",IF(MissFill!M92/SUM(MissFill!M$5:M96)&gt;0.01,"",DateEnded_5Day!$A93))))))))</f>
        <v/>
      </c>
      <c r="O93" s="13" t="str">
        <f>IF($A93&lt;='All Results'!$B$4,"",IF(SUM(MissFill!N$5:N96)=0,"",(IF(MissFill!N96/SUM(MissFill!N$5:N96)&gt;0.01,"",IF(MissFill!N95/SUM(MissFill!N$5:N96)&gt;0.01,"",IF(MissFill!N94/SUM(MissFill!N$5:N96)&gt;0.01,"",IF(MissFill!N93/SUM(MissFill!N$5:N96)&gt;0.01,"",IF(MissFill!N92/SUM(MissFill!N$5:N96)&gt;0.01,"",DateEnded_5Day!$A93))))))))</f>
        <v/>
      </c>
      <c r="P93" s="13" t="str">
        <f>IF($A93&lt;='All Results'!$B$4,"",IF(SUM(MissFill!O$5:O96)=0,"",(IF(MissFill!O96/SUM(MissFill!O$5:O96)&gt;0.01,"",IF(MissFill!O95/SUM(MissFill!O$5:O96)&gt;0.01,"",IF(MissFill!O94/SUM(MissFill!O$5:O96)&gt;0.01,"",IF(MissFill!O93/SUM(MissFill!O$5:O96)&gt;0.01,"",IF(MissFill!O92/SUM(MissFill!O$5:O96)&gt;0.01,"",DateEnded_5Day!$A93))))))))</f>
        <v/>
      </c>
      <c r="Q93" s="13" t="str">
        <f>IF($A93&lt;='All Results'!$B$4,"",IF(SUM(MissFill!P$5:P96)=0,"",(IF(MissFill!P96/SUM(MissFill!P$5:P96)&gt;0.01,"",IF(MissFill!P95/SUM(MissFill!P$5:P96)&gt;0.01,"",IF(MissFill!P94/SUM(MissFill!P$5:P96)&gt;0.01,"",IF(MissFill!P93/SUM(MissFill!P$5:P96)&gt;0.01,"",IF(MissFill!P92/SUM(MissFill!P$5:P96)&gt;0.01,"",DateEnded_5Day!$A93))))))))</f>
        <v/>
      </c>
      <c r="R93" s="13" t="str">
        <f>IF($A93&lt;='All Results'!$B$4,"",IF(SUM(MissFill!Q$5:Q96)=0,"",(IF(MissFill!Q96/SUM(MissFill!Q$5:Q96)&gt;0.01,"",IF(MissFill!Q95/SUM(MissFill!Q$5:Q96)&gt;0.01,"",IF(MissFill!Q94/SUM(MissFill!Q$5:Q96)&gt;0.01,"",IF(MissFill!Q93/SUM(MissFill!Q$5:Q96)&gt;0.01,"",IF(MissFill!Q92/SUM(MissFill!Q$5:Q96)&gt;0.01,"",DateEnded_5Day!$A93))))))))</f>
        <v/>
      </c>
      <c r="S93" s="13" t="str">
        <f>IF($A93&lt;='All Results'!$B$4,"",IF(SUM(MissFill!R$5:R96)=0,"",(IF(MissFill!R96/SUM(MissFill!R$5:R96)&gt;0.01,"",IF(MissFill!R95/SUM(MissFill!R$5:R96)&gt;0.01,"",IF(MissFill!R94/SUM(MissFill!R$5:R96)&gt;0.01,"",IF(MissFill!R93/SUM(MissFill!R$5:R96)&gt;0.01,"",IF(MissFill!R92/SUM(MissFill!R$5:R96)&gt;0.01,"",DateEnded_5Day!$A93))))))))</f>
        <v/>
      </c>
      <c r="T93" s="13" t="str">
        <f>IF($A93&lt;='All Results'!$B$4,"",IF(SUM(MissFill!S$5:S96)=0,"",(IF(MissFill!S96/SUM(MissFill!S$5:S96)&gt;0.01,"",IF(MissFill!S95/SUM(MissFill!S$5:S96)&gt;0.01,"",IF(MissFill!S94/SUM(MissFill!S$5:S96)&gt;0.01,"",IF(MissFill!S93/SUM(MissFill!S$5:S96)&gt;0.01,"",IF(MissFill!S92/SUM(MissFill!S$5:S96)&gt;0.01,"",DateEnded_5Day!$A93))))))))</f>
        <v/>
      </c>
      <c r="U93" s="13" t="str">
        <f>IF($A93&lt;='All Results'!$B$4,"",IF(SUM(MissFill!T$5:T96)=0,"",(IF(MissFill!T96/SUM(MissFill!T$5:T96)&gt;0.01,"",IF(MissFill!T95/SUM(MissFill!T$5:T96)&gt;0.01,"",IF(MissFill!T94/SUM(MissFill!T$5:T96)&gt;0.01,"",IF(MissFill!T93/SUM(MissFill!T$5:T96)&gt;0.01,"",IF(MissFill!T92/SUM(MissFill!T$5:T96)&gt;0.01,"",DateEnded_5Day!$A93))))))))</f>
        <v/>
      </c>
      <c r="V93" s="13" t="str">
        <f>IF($A93&lt;='All Results'!$B$4,"",IF(SUM(MissFill!U$5:U96)=0,"",(IF(MissFill!U96/SUM(MissFill!U$5:U96)&gt;0.01,"",IF(MissFill!U95/SUM(MissFill!U$5:U96)&gt;0.01,"",IF(MissFill!U94/SUM(MissFill!U$5:U96)&gt;0.01,"",IF(MissFill!U93/SUM(MissFill!U$5:U96)&gt;0.01,"",IF(MissFill!U92/SUM(MissFill!U$5:U96)&gt;0.01,"",DateEnded_5Day!$A93))))))))</f>
        <v/>
      </c>
      <c r="W93" s="13" t="str">
        <f>IF($A93&lt;='All Results'!$B$4,"",IF(SUM(MissFill!V$5:V96)=0,"",(IF(MissFill!V96/SUM(MissFill!V$5:V96)&gt;0.01,"",IF(MissFill!V95/SUM(MissFill!V$5:V96)&gt;0.01,"",IF(MissFill!V94/SUM(MissFill!V$5:V96)&gt;0.01,"",IF(MissFill!V93/SUM(MissFill!V$5:V96)&gt;0.01,"",IF(MissFill!V92/SUM(MissFill!V$5:V96)&gt;0.01,"",DateEnded_5Day!$A93))))))))</f>
        <v/>
      </c>
      <c r="X93" s="13" t="str">
        <f>IF($A93&lt;='All Results'!$B$4,"",IF(SUM(MissFill!W$5:W96)=0,"",(IF(MissFill!W96/SUM(MissFill!W$5:W96)&gt;0.01,"",IF(MissFill!W95/SUM(MissFill!W$5:W96)&gt;0.01,"",IF(MissFill!W94/SUM(MissFill!W$5:W96)&gt;0.01,"",IF(MissFill!W93/SUM(MissFill!W$5:W96)&gt;0.01,"",IF(MissFill!W92/SUM(MissFill!W$5:W96)&gt;0.01,"",DateEnded_5Day!$A93))))))))</f>
        <v/>
      </c>
      <c r="Y93" s="13" t="str">
        <f>IF($A93&lt;='All Results'!$B$4,"",IF(SUM(MissFill!X$5:X96)=0,"",(IF(MissFill!X96/SUM(MissFill!X$5:X96)&gt;0.01,"",IF(MissFill!X95/SUM(MissFill!X$5:X96)&gt;0.01,"",IF(MissFill!X94/SUM(MissFill!X$5:X96)&gt;0.01,"",IF(MissFill!X93/SUM(MissFill!X$5:X96)&gt;0.01,"",IF(MissFill!X92/SUM(MissFill!X$5:X96)&gt;0.01,"",DateEnded_5Day!$A93))))))))</f>
        <v/>
      </c>
      <c r="Z93" s="13" t="str">
        <f>IF($A93&lt;='All Results'!$B$4,"",IF(SUM(MissFill!Y$5:Y96)=0,"",(IF(MissFill!Y96/SUM(MissFill!Y$5:Y96)&gt;0.01,"",IF(MissFill!Y95/SUM(MissFill!Y$5:Y96)&gt;0.01,"",IF(MissFill!Y94/SUM(MissFill!Y$5:Y96)&gt;0.01,"",IF(MissFill!Y93/SUM(MissFill!Y$5:Y96)&gt;0.01,"",IF(MissFill!Y92/SUM(MissFill!Y$5:Y96)&gt;0.01,"",DateEnded_5Day!$A93))))))))</f>
        <v/>
      </c>
      <c r="AA93" s="13" t="str">
        <f>IF($A93&lt;='All Results'!$B$4,"",IF(SUM(MissFill!Z$5:Z96)=0,"",(IF(MissFill!Z96/SUM(MissFill!Z$5:Z96)&gt;0.01,"",IF(MissFill!Z95/SUM(MissFill!Z$5:Z96)&gt;0.01,"",IF(MissFill!Z94/SUM(MissFill!Z$5:Z96)&gt;0.01,"",IF(MissFill!Z93/SUM(MissFill!Z$5:Z96)&gt;0.01,"",IF(MissFill!Z92/SUM(MissFill!Z$5:Z96)&gt;0.01,"",DateEnded_5Day!$A93))))))))</f>
        <v/>
      </c>
      <c r="AB93" s="13" t="str">
        <f>IF($A93&lt;='All Results'!$B$4,"",IF(SUM(MissFill!AA$5:AA96)=0,"",(IF(MissFill!AA96/SUM(MissFill!AA$5:AA96)&gt;0.01,"",IF(MissFill!AA95/SUM(MissFill!AA$5:AA96)&gt;0.01,"",IF(MissFill!AA94/SUM(MissFill!AA$5:AA96)&gt;0.01,"",IF(MissFill!AA93/SUM(MissFill!AA$5:AA96)&gt;0.01,"",IF(MissFill!AA92/SUM(MissFill!AA$5:AA96)&gt;0.01,"",DateEnded_5Day!$A93))))))))</f>
        <v/>
      </c>
      <c r="AC93" s="13" t="str">
        <f>IF($A93&lt;='All Results'!$B$4,"",IF(SUM(MissFill!AB$5:AB96)=0,"",(IF(MissFill!AB96/SUM(MissFill!AB$5:AB96)&gt;0.01,"",IF(MissFill!AB95/SUM(MissFill!AB$5:AB96)&gt;0.01,"",IF(MissFill!AB94/SUM(MissFill!AB$5:AB96)&gt;0.01,"",IF(MissFill!AB93/SUM(MissFill!AB$5:AB96)&gt;0.01,"",IF(MissFill!AB92/SUM(MissFill!AB$5:AB96)&gt;0.01,"",DateEnded_5Day!$A93))))))))</f>
        <v/>
      </c>
      <c r="AD93" s="13" t="str">
        <f>IF($A93&lt;='All Results'!$B$4,"",IF(SUM(MissFill!AC$5:AC96)=0,"",(IF(MissFill!AC96/SUM(MissFill!AC$5:AC96)&gt;0.01,"",IF(MissFill!AC95/SUM(MissFill!AC$5:AC96)&gt;0.01,"",IF(MissFill!AC94/SUM(MissFill!AC$5:AC96)&gt;0.01,"",IF(MissFill!AC93/SUM(MissFill!AC$5:AC96)&gt;0.01,"",IF(MissFill!AC92/SUM(MissFill!AC$5:AC96)&gt;0.01,"",DateEnded_5Day!$A93))))))))</f>
        <v/>
      </c>
      <c r="AE93" s="13" t="str">
        <f>IF($A93&lt;='All Results'!$B$4,"",IF(SUM(MissFill!AD$5:AD96)=0,"",(IF(MissFill!AD96/SUM(MissFill!AD$5:AD96)&gt;0.01,"",IF(MissFill!AD95/SUM(MissFill!AD$5:AD96)&gt;0.01,"",IF(MissFill!AD94/SUM(MissFill!AD$5:AD96)&gt;0.01,"",IF(MissFill!AD93/SUM(MissFill!AD$5:AD96)&gt;0.01,"",IF(MissFill!AD92/SUM(MissFill!AD$5:AD96)&gt;0.01,"",DateEnded_5Day!$A93))))))))</f>
        <v/>
      </c>
      <c r="AF93" s="13" t="str">
        <f>IF($A93&lt;='All Results'!$B$4,"",IF(SUM(MissFill!AE$5:AE96)=0,"",(IF(MissFill!AE96/SUM(MissFill!AE$5:AE96)&gt;0.01,"",IF(MissFill!AE95/SUM(MissFill!AE$5:AE96)&gt;0.01,"",IF(MissFill!AE94/SUM(MissFill!AE$5:AE96)&gt;0.01,"",IF(MissFill!AE93/SUM(MissFill!AE$5:AE96)&gt;0.01,"",IF(MissFill!AE92/SUM(MissFill!AE$5:AE96)&gt;0.01,"",DateEnded_5Day!$A93))))))))</f>
        <v/>
      </c>
      <c r="AG93" s="13" t="str">
        <f>IF($A93&lt;='All Results'!$B$4,"",IF(SUM(MissFill!AF$5:AF96)=0,"",(IF(MissFill!AF96/SUM(MissFill!AF$5:AF96)&gt;0.01,"",IF(MissFill!AF95/SUM(MissFill!AF$5:AF96)&gt;0.01,"",IF(MissFill!AF94/SUM(MissFill!AF$5:AF96)&gt;0.01,"",IF(MissFill!AF93/SUM(MissFill!AF$5:AF96)&gt;0.01,"",IF(MissFill!AF92/SUM(MissFill!AF$5:AF96)&gt;0.01,"",DateEnded_5Day!$A93))))))))</f>
        <v/>
      </c>
      <c r="AH93" s="13" t="str">
        <f>IF($A93&lt;='All Results'!$B$4,"",IF(SUM(MissFill!AG$5:AG96)=0,"",(IF(MissFill!AG96/SUM(MissFill!AG$5:AG96)&gt;0.01,"",IF(MissFill!AG95/SUM(MissFill!AG$5:AG96)&gt;0.01,"",IF(MissFill!AG94/SUM(MissFill!AG$5:AG96)&gt;0.01,"",IF(MissFill!AG93/SUM(MissFill!AG$5:AG96)&gt;0.01,"",IF(MissFill!AG92/SUM(MissFill!AG$5:AG96)&gt;0.01,"",DateEnded_5Day!$A93))))))))</f>
        <v/>
      </c>
      <c r="AI93" s="13" t="str">
        <f>IF($A93&lt;='All Results'!$B$4,"",IF(SUM(MissFill!AH$5:AH96)=0,"",(IF(MissFill!AH96/SUM(MissFill!AH$5:AH96)&gt;0.01,"",IF(MissFill!AH95/SUM(MissFill!AH$5:AH96)&gt;0.01,"",IF(MissFill!AH94/SUM(MissFill!AH$5:AH96)&gt;0.01,"",IF(MissFill!AH93/SUM(MissFill!AH$5:AH96)&gt;0.01,"",IF(MissFill!AH92/SUM(MissFill!AH$5:AH96)&gt;0.01,"",DateEnded_5Day!$A93))))))))</f>
        <v/>
      </c>
      <c r="AJ93" s="13" t="str">
        <f>IF($A93&lt;='All Results'!$B$4,"",IF(SUM(MissFill!AI$5:AI96)=0,"",(IF(MissFill!AI96/SUM(MissFill!AI$5:AI96)&gt;0.01,"",IF(MissFill!AI95/SUM(MissFill!AI$5:AI96)&gt;0.01,"",IF(MissFill!AI94/SUM(MissFill!AI$5:AI96)&gt;0.01,"",IF(MissFill!AI93/SUM(MissFill!AI$5:AI96)&gt;0.01,"",IF(MissFill!AI92/SUM(MissFill!AI$5:AI96)&gt;0.01,"",DateEnded_5Day!$A93))))))))</f>
        <v/>
      </c>
      <c r="AK93" s="13" t="str">
        <f>IF($A93&lt;='All Results'!$B$4,"",IF(SUM(MissFill!AJ$5:AJ96)=0,"",(IF(MissFill!AJ96/SUM(MissFill!AJ$5:AJ96)&gt;0.01,"",IF(MissFill!AJ95/SUM(MissFill!AJ$5:AJ96)&gt;0.01,"",IF(MissFill!AJ94/SUM(MissFill!AJ$5:AJ96)&gt;0.01,"",IF(MissFill!AJ93/SUM(MissFill!AJ$5:AJ96)&gt;0.01,"",IF(MissFill!AJ92/SUM(MissFill!AJ$5:AJ96)&gt;0.01,"",DateEnded_5Day!$A93))))))))</f>
        <v/>
      </c>
      <c r="AL93" s="13" t="str">
        <f>IF($A93&lt;='All Results'!$B$4,"",IF(SUM(MissFill!AK$5:AK96)=0,"",(IF(MissFill!AK96/SUM(MissFill!AK$5:AK96)&gt;0.01,"",IF(MissFill!AK95/SUM(MissFill!AK$5:AK96)&gt;0.01,"",IF(MissFill!AK94/SUM(MissFill!AK$5:AK96)&gt;0.01,"",IF(MissFill!AK93/SUM(MissFill!AK$5:AK96)&gt;0.01,"",IF(MissFill!AK92/SUM(MissFill!AK$5:AK96)&gt;0.01,"",DateEnded_5Day!$A93))))))))</f>
        <v/>
      </c>
      <c r="AM93" s="13" t="str">
        <f>IF($A93&lt;='All Results'!$B$4,"",IF(SUM(MissFill!AL$5:AL96)=0,"",(IF(MissFill!AL96/SUM(MissFill!AL$5:AL96)&gt;0.01,"",IF(MissFill!AL95/SUM(MissFill!AL$5:AL96)&gt;0.01,"",IF(MissFill!AL94/SUM(MissFill!AL$5:AL96)&gt;0.01,"",IF(MissFill!AL93/SUM(MissFill!AL$5:AL96)&gt;0.01,"",IF(MissFill!AL92/SUM(MissFill!AL$5:AL96)&gt;0.01,"",DateEnded_5Day!$A93))))))))</f>
        <v/>
      </c>
      <c r="AN93" s="13" t="str">
        <f>IF($A93&lt;='All Results'!$B$4,"",IF(SUM(MissFill!AM$5:AM96)=0,"",(IF(MissFill!AM96/SUM(MissFill!AM$5:AM96)&gt;0.01,"",IF(MissFill!AM95/SUM(MissFill!AM$5:AM96)&gt;0.01,"",IF(MissFill!AM94/SUM(MissFill!AM$5:AM96)&gt;0.01,"",IF(MissFill!AM93/SUM(MissFill!AM$5:AM96)&gt;0.01,"",IF(MissFill!AM92/SUM(MissFill!AM$5:AM96)&gt;0.01,"",DateEnded_5Day!$A93))))))))</f>
        <v/>
      </c>
      <c r="AO93" s="13" t="str">
        <f>IF($A93&lt;='All Results'!$B$4,"",IF(SUM(MissFill!AN$5:AN96)=0,"",(IF(MissFill!AN96/SUM(MissFill!AN$5:AN96)&gt;0.01,"",IF(MissFill!AN95/SUM(MissFill!AN$5:AN96)&gt;0.01,"",IF(MissFill!AN94/SUM(MissFill!AN$5:AN96)&gt;0.01,"",IF(MissFill!AN93/SUM(MissFill!AN$5:AN96)&gt;0.01,"",IF(MissFill!AN92/SUM(MissFill!AN$5:AN96)&gt;0.01,"",DateEnded_5Day!$A93))))))))</f>
        <v/>
      </c>
      <c r="AP93" s="13" t="str">
        <f>IF($A93&lt;='All Results'!$B$4,"",IF(SUM(MissFill!AO$5:AO96)=0,"",(IF(MissFill!AO96/SUM(MissFill!AO$5:AO96)&gt;0.01,"",IF(MissFill!AO95/SUM(MissFill!AO$5:AO96)&gt;0.01,"",IF(MissFill!AO94/SUM(MissFill!AO$5:AO96)&gt;0.01,"",IF(MissFill!AO93/SUM(MissFill!AO$5:AO96)&gt;0.01,"",IF(MissFill!AO92/SUM(MissFill!AO$5:AO96)&gt;0.01,"",DateEnded_5Day!$A93))))))))</f>
        <v/>
      </c>
      <c r="AQ93" s="13" t="str">
        <f>IF($A93&lt;='All Results'!$B$4,"",IF(SUM(MissFill!AP$5:AP96)=0,"",(IF(MissFill!AP96/SUM(MissFill!AP$5:AP96)&gt;0.01,"",IF(MissFill!AP95/SUM(MissFill!AP$5:AP96)&gt;0.01,"",IF(MissFill!AP94/SUM(MissFill!AP$5:AP96)&gt;0.01,"",IF(MissFill!AP93/SUM(MissFill!AP$5:AP96)&gt;0.01,"",IF(MissFill!AP92/SUM(MissFill!AP$5:AP96)&gt;0.01,"",DateEnded_5Day!$A93))))))))</f>
        <v/>
      </c>
      <c r="AR93" s="13" t="str">
        <f>IF($A93&lt;='All Results'!$B$4,"",IF(SUM(MissFill!AQ$5:AQ96)=0,"",(IF(MissFill!AQ96/SUM(MissFill!AQ$5:AQ96)&gt;0.01,"",IF(MissFill!AQ95/SUM(MissFill!AQ$5:AQ96)&gt;0.01,"",IF(MissFill!AQ94/SUM(MissFill!AQ$5:AQ96)&gt;0.01,"",IF(MissFill!AQ93/SUM(MissFill!AQ$5:AQ96)&gt;0.01,"",IF(MissFill!AQ92/SUM(MissFill!AQ$5:AQ96)&gt;0.01,"",DateEnded_5Day!$A93))))))))</f>
        <v/>
      </c>
      <c r="AS93" s="13" t="str">
        <f>IF($A93&lt;='All Results'!$B$4,"",IF(SUM(MissFill!AR$5:AR96)=0,"",(IF(MissFill!AR96/SUM(MissFill!AR$5:AR96)&gt;0.01,"",IF(MissFill!AR95/SUM(MissFill!AR$5:AR96)&gt;0.01,"",IF(MissFill!AR94/SUM(MissFill!AR$5:AR96)&gt;0.01,"",IF(MissFill!AR93/SUM(MissFill!AR$5:AR96)&gt;0.01,"",IF(MissFill!AR92/SUM(MissFill!AR$5:AR96)&gt;0.01,"",DateEnded_5Day!$A93))))))))</f>
        <v/>
      </c>
      <c r="AT93" s="13" t="str">
        <f>IF($A93&lt;='All Results'!$B$4,"",IF(SUM(MissFill!AS$5:AS96)=0,"",(IF(MissFill!AS96/SUM(MissFill!AS$5:AS96)&gt;0.01,"",IF(MissFill!AS95/SUM(MissFill!AS$5:AS96)&gt;0.01,"",IF(MissFill!AS94/SUM(MissFill!AS$5:AS96)&gt;0.01,"",IF(MissFill!AS93/SUM(MissFill!AS$5:AS96)&gt;0.01,"",IF(MissFill!AS92/SUM(MissFill!AS$5:AS96)&gt;0.01,"",DateEnded_5Day!$A93))))))))</f>
        <v/>
      </c>
      <c r="AU93" s="13" t="str">
        <f>IF($A93&lt;='All Results'!$B$4,"",IF(SUM(MissFill!AT$5:AT96)=0,"",(IF(MissFill!AT96/SUM(MissFill!AT$5:AT96)&gt;0.01,"",IF(MissFill!AT95/SUM(MissFill!AT$5:AT96)&gt;0.01,"",IF(MissFill!AT94/SUM(MissFill!AT$5:AT96)&gt;0.01,"",IF(MissFill!AT93/SUM(MissFill!AT$5:AT96)&gt;0.01,"",IF(MissFill!AT92/SUM(MissFill!AT$5:AT96)&gt;0.01,"",DateEnded_5Day!$A93))))))))</f>
        <v/>
      </c>
      <c r="AV93" s="13" t="str">
        <f>IF($A93&lt;='All Results'!$B$4,"",IF(SUM(MissFill!AU$5:AU96)=0,"",(IF(MissFill!AU96/SUM(MissFill!AU$5:AU96)&gt;0.01,"",IF(MissFill!AU95/SUM(MissFill!AU$5:AU96)&gt;0.01,"",IF(MissFill!AU94/SUM(MissFill!AU$5:AU96)&gt;0.01,"",IF(MissFill!AU93/SUM(MissFill!AU$5:AU96)&gt;0.01,"",IF(MissFill!AU92/SUM(MissFill!AU$5:AU96)&gt;0.01,"",DateEnded_5Day!$A93))))))))</f>
        <v/>
      </c>
      <c r="AW93" s="13" t="str">
        <f>IF($A93&lt;='All Results'!$B$4,"",IF(SUM(MissFill!AV$5:AV96)=0,"",(IF(MissFill!AV96/SUM(MissFill!AV$5:AV96)&gt;0.01,"",IF(MissFill!AV95/SUM(MissFill!AV$5:AV96)&gt;0.01,"",IF(MissFill!AV94/SUM(MissFill!AV$5:AV96)&gt;0.01,"",IF(MissFill!AV93/SUM(MissFill!AV$5:AV96)&gt;0.01,"",IF(MissFill!AV92/SUM(MissFill!AV$5:AV96)&gt;0.01,"",DateEnded_5Day!$A93))))))))</f>
        <v/>
      </c>
      <c r="AX93" s="13" t="str">
        <f>IF($A93&lt;='All Results'!$B$4,"",IF(SUM(MissFill!AW$5:AW96)=0,"",(IF(MissFill!AW96/SUM(MissFill!AW$5:AW96)&gt;0.01,"",IF(MissFill!AW95/SUM(MissFill!AW$5:AW96)&gt;0.01,"",IF(MissFill!AW94/SUM(MissFill!AW$5:AW96)&gt;0.01,"",IF(MissFill!AW93/SUM(MissFill!AW$5:AW96)&gt;0.01,"",IF(MissFill!AW92/SUM(MissFill!AW$5:AW96)&gt;0.01,"",DateEnded_5Day!$A93))))))))</f>
        <v/>
      </c>
    </row>
    <row r="94" spans="1:50" x14ac:dyDescent="0.25">
      <c r="A94" s="8">
        <v>44439</v>
      </c>
      <c r="B94" s="11">
        <v>243</v>
      </c>
      <c r="C94" s="13" t="str">
        <f>IF($A94&lt;='All Results'!$B$4,"",IF(SUM(MissFill!B$5:B97)=0,"",(IF(MissFill!B97/SUM(MissFill!B$5:B97)&gt;0.01,"",IF(MissFill!B96/SUM(MissFill!B$5:B97)&gt;0.01,"",IF(MissFill!B95/SUM(MissFill!B$5:B97)&gt;0.01,"",IF(MissFill!B94/SUM(MissFill!B$5:B97)&gt;0.01,"",IF(MissFill!B93/SUM(MissFill!B$5:B97)&gt;0.01,"",DateEnded_5Day!$A94))))))))</f>
        <v/>
      </c>
      <c r="D94" s="13" t="str">
        <f>IF($A94&lt;='All Results'!$B$4,"",IF(SUM(MissFill!C$5:C97)=0,"",(IF(MissFill!C97/SUM(MissFill!C$5:C97)&gt;0.01,"",IF(MissFill!C96/SUM(MissFill!C$5:C97)&gt;0.01,"",IF(MissFill!C95/SUM(MissFill!C$5:C97)&gt;0.01,"",IF(MissFill!C94/SUM(MissFill!C$5:C97)&gt;0.01,"",IF(MissFill!C93/SUM(MissFill!C$5:C97)&gt;0.01,"",DateEnded_5Day!$A94))))))))</f>
        <v/>
      </c>
      <c r="E94" s="13" t="str">
        <f>IF($A94&lt;='All Results'!$B$4,"",IF(SUM(MissFill!D$5:D97)=0,"",(IF(MissFill!D97/SUM(MissFill!D$5:D97)&gt;0.01,"",IF(MissFill!D96/SUM(MissFill!D$5:D97)&gt;0.01,"",IF(MissFill!D95/SUM(MissFill!D$5:D97)&gt;0.01,"",IF(MissFill!D94/SUM(MissFill!D$5:D97)&gt;0.01,"",IF(MissFill!D93/SUM(MissFill!D$5:D97)&gt;0.01,"",DateEnded_5Day!$A94))))))))</f>
        <v/>
      </c>
      <c r="F94" s="13" t="str">
        <f>IF($A94&lt;='All Results'!$B$4,"",IF(SUM(MissFill!E$5:E97)=0,"",(IF(MissFill!E97/SUM(MissFill!E$5:E97)&gt;0.01,"",IF(MissFill!E96/SUM(MissFill!E$5:E97)&gt;0.01,"",IF(MissFill!E95/SUM(MissFill!E$5:E97)&gt;0.01,"",IF(MissFill!E94/SUM(MissFill!E$5:E97)&gt;0.01,"",IF(MissFill!E93/SUM(MissFill!E$5:E97)&gt;0.01,"",DateEnded_5Day!$A94))))))))</f>
        <v/>
      </c>
      <c r="G94" s="13" t="str">
        <f>IF($A94&lt;='All Results'!$B$4,"",IF(SUM(MissFill!F$5:F97)=0,"",(IF(MissFill!F97/SUM(MissFill!F$5:F97)&gt;0.01,"",IF(MissFill!F96/SUM(MissFill!F$5:F97)&gt;0.01,"",IF(MissFill!F95/SUM(MissFill!F$5:F97)&gt;0.01,"",IF(MissFill!F94/SUM(MissFill!F$5:F97)&gt;0.01,"",IF(MissFill!F93/SUM(MissFill!F$5:F97)&gt;0.01,"",DateEnded_5Day!$A94))))))))</f>
        <v/>
      </c>
      <c r="H94" s="13" t="str">
        <f>IF($A94&lt;='All Results'!$B$4,"",IF(SUM(MissFill!G$5:G97)=0,"",(IF(MissFill!G97/SUM(MissFill!G$5:G97)&gt;0.01,"",IF(MissFill!G96/SUM(MissFill!G$5:G97)&gt;0.01,"",IF(MissFill!G95/SUM(MissFill!G$5:G97)&gt;0.01,"",IF(MissFill!G94/SUM(MissFill!G$5:G97)&gt;0.01,"",IF(MissFill!G93/SUM(MissFill!G$5:G97)&gt;0.01,"",DateEnded_5Day!$A94))))))))</f>
        <v/>
      </c>
      <c r="I94" s="13" t="str">
        <f>IF($A94&lt;='All Results'!$B$4,"",IF(SUM(MissFill!H$5:H97)=0,"",(IF(MissFill!H97/SUM(MissFill!H$5:H97)&gt;0.01,"",IF(MissFill!H96/SUM(MissFill!H$5:H97)&gt;0.01,"",IF(MissFill!H95/SUM(MissFill!H$5:H97)&gt;0.01,"",IF(MissFill!H94/SUM(MissFill!H$5:H97)&gt;0.01,"",IF(MissFill!H93/SUM(MissFill!H$5:H97)&gt;0.01,"",DateEnded_5Day!$A94))))))))</f>
        <v/>
      </c>
      <c r="J94" s="13" t="str">
        <f>IF($A94&lt;='All Results'!$B$4,"",IF(SUM(MissFill!I$5:I97)=0,"",(IF(MissFill!I97/SUM(MissFill!I$5:I97)&gt;0.01,"",IF(MissFill!I96/SUM(MissFill!I$5:I97)&gt;0.01,"",IF(MissFill!I95/SUM(MissFill!I$5:I97)&gt;0.01,"",IF(MissFill!I94/SUM(MissFill!I$5:I97)&gt;0.01,"",IF(MissFill!I93/SUM(MissFill!I$5:I97)&gt;0.01,"",DateEnded_5Day!$A94))))))))</f>
        <v/>
      </c>
      <c r="K94" s="13" t="str">
        <f>IF($A94&lt;='All Results'!$B$4,"",IF(SUM(MissFill!J$5:J97)=0,"",(IF(MissFill!J97/SUM(MissFill!J$5:J97)&gt;0.01,"",IF(MissFill!J96/SUM(MissFill!J$5:J97)&gt;0.01,"",IF(MissFill!J95/SUM(MissFill!J$5:J97)&gt;0.01,"",IF(MissFill!J94/SUM(MissFill!J$5:J97)&gt;0.01,"",IF(MissFill!J93/SUM(MissFill!J$5:J97)&gt;0.01,"",DateEnded_5Day!$A94))))))))</f>
        <v/>
      </c>
      <c r="L94" s="13" t="str">
        <f>IF($A94&lt;='All Results'!$B$4,"",IF(SUM(MissFill!K$5:K97)=0,"",(IF(MissFill!K97/SUM(MissFill!K$5:K97)&gt;0.01,"",IF(MissFill!K96/SUM(MissFill!K$5:K97)&gt;0.01,"",IF(MissFill!K95/SUM(MissFill!K$5:K97)&gt;0.01,"",IF(MissFill!K94/SUM(MissFill!K$5:K97)&gt;0.01,"",IF(MissFill!K93/SUM(MissFill!K$5:K97)&gt;0.01,"",DateEnded_5Day!$A94))))))))</f>
        <v/>
      </c>
      <c r="M94" s="13" t="str">
        <f>IF($A94&lt;='All Results'!$B$4,"",IF(SUM(MissFill!L$5:L97)=0,"",(IF(MissFill!L97/SUM(MissFill!L$5:L97)&gt;0.01,"",IF(MissFill!L96/SUM(MissFill!L$5:L97)&gt;0.01,"",IF(MissFill!L95/SUM(MissFill!L$5:L97)&gt;0.01,"",IF(MissFill!L94/SUM(MissFill!L$5:L97)&gt;0.01,"",IF(MissFill!L93/SUM(MissFill!L$5:L97)&gt;0.01,"",DateEnded_5Day!$A94))))))))</f>
        <v/>
      </c>
      <c r="N94" s="13" t="str">
        <f>IF($A94&lt;='All Results'!$B$4,"",IF(SUM(MissFill!M$5:M97)=0,"",(IF(MissFill!M97/SUM(MissFill!M$5:M97)&gt;0.01,"",IF(MissFill!M96/SUM(MissFill!M$5:M97)&gt;0.01,"",IF(MissFill!M95/SUM(MissFill!M$5:M97)&gt;0.01,"",IF(MissFill!M94/SUM(MissFill!M$5:M97)&gt;0.01,"",IF(MissFill!M93/SUM(MissFill!M$5:M97)&gt;0.01,"",DateEnded_5Day!$A94))))))))</f>
        <v/>
      </c>
      <c r="O94" s="13" t="str">
        <f>IF($A94&lt;='All Results'!$B$4,"",IF(SUM(MissFill!N$5:N97)=0,"",(IF(MissFill!N97/SUM(MissFill!N$5:N97)&gt;0.01,"",IF(MissFill!N96/SUM(MissFill!N$5:N97)&gt;0.01,"",IF(MissFill!N95/SUM(MissFill!N$5:N97)&gt;0.01,"",IF(MissFill!N94/SUM(MissFill!N$5:N97)&gt;0.01,"",IF(MissFill!N93/SUM(MissFill!N$5:N97)&gt;0.01,"",DateEnded_5Day!$A94))))))))</f>
        <v/>
      </c>
      <c r="P94" s="13" t="str">
        <f>IF($A94&lt;='All Results'!$B$4,"",IF(SUM(MissFill!O$5:O97)=0,"",(IF(MissFill!O97/SUM(MissFill!O$5:O97)&gt;0.01,"",IF(MissFill!O96/SUM(MissFill!O$5:O97)&gt;0.01,"",IF(MissFill!O95/SUM(MissFill!O$5:O97)&gt;0.01,"",IF(MissFill!O94/SUM(MissFill!O$5:O97)&gt;0.01,"",IF(MissFill!O93/SUM(MissFill!O$5:O97)&gt;0.01,"",DateEnded_5Day!$A94))))))))</f>
        <v/>
      </c>
      <c r="Q94" s="13" t="str">
        <f>IF($A94&lt;='All Results'!$B$4,"",IF(SUM(MissFill!P$5:P97)=0,"",(IF(MissFill!P97/SUM(MissFill!P$5:P97)&gt;0.01,"",IF(MissFill!P96/SUM(MissFill!P$5:P97)&gt;0.01,"",IF(MissFill!P95/SUM(MissFill!P$5:P97)&gt;0.01,"",IF(MissFill!P94/SUM(MissFill!P$5:P97)&gt;0.01,"",IF(MissFill!P93/SUM(MissFill!P$5:P97)&gt;0.01,"",DateEnded_5Day!$A94))))))))</f>
        <v/>
      </c>
      <c r="R94" s="13" t="str">
        <f>IF($A94&lt;='All Results'!$B$4,"",IF(SUM(MissFill!Q$5:Q97)=0,"",(IF(MissFill!Q97/SUM(MissFill!Q$5:Q97)&gt;0.01,"",IF(MissFill!Q96/SUM(MissFill!Q$5:Q97)&gt;0.01,"",IF(MissFill!Q95/SUM(MissFill!Q$5:Q97)&gt;0.01,"",IF(MissFill!Q94/SUM(MissFill!Q$5:Q97)&gt;0.01,"",IF(MissFill!Q93/SUM(MissFill!Q$5:Q97)&gt;0.01,"",DateEnded_5Day!$A94))))))))</f>
        <v/>
      </c>
      <c r="S94" s="13" t="str">
        <f>IF($A94&lt;='All Results'!$B$4,"",IF(SUM(MissFill!R$5:R97)=0,"",(IF(MissFill!R97/SUM(MissFill!R$5:R97)&gt;0.01,"",IF(MissFill!R96/SUM(MissFill!R$5:R97)&gt;0.01,"",IF(MissFill!R95/SUM(MissFill!R$5:R97)&gt;0.01,"",IF(MissFill!R94/SUM(MissFill!R$5:R97)&gt;0.01,"",IF(MissFill!R93/SUM(MissFill!R$5:R97)&gt;0.01,"",DateEnded_5Day!$A94))))))))</f>
        <v/>
      </c>
      <c r="T94" s="13" t="str">
        <f>IF($A94&lt;='All Results'!$B$4,"",IF(SUM(MissFill!S$5:S97)=0,"",(IF(MissFill!S97/SUM(MissFill!S$5:S97)&gt;0.01,"",IF(MissFill!S96/SUM(MissFill!S$5:S97)&gt;0.01,"",IF(MissFill!S95/SUM(MissFill!S$5:S97)&gt;0.01,"",IF(MissFill!S94/SUM(MissFill!S$5:S97)&gt;0.01,"",IF(MissFill!S93/SUM(MissFill!S$5:S97)&gt;0.01,"",DateEnded_5Day!$A94))))))))</f>
        <v/>
      </c>
      <c r="U94" s="13" t="str">
        <f>IF($A94&lt;='All Results'!$B$4,"",IF(SUM(MissFill!T$5:T97)=0,"",(IF(MissFill!T97/SUM(MissFill!T$5:T97)&gt;0.01,"",IF(MissFill!T96/SUM(MissFill!T$5:T97)&gt;0.01,"",IF(MissFill!T95/SUM(MissFill!T$5:T97)&gt;0.01,"",IF(MissFill!T94/SUM(MissFill!T$5:T97)&gt;0.01,"",IF(MissFill!T93/SUM(MissFill!T$5:T97)&gt;0.01,"",DateEnded_5Day!$A94))))))))</f>
        <v/>
      </c>
      <c r="V94" s="13" t="str">
        <f>IF($A94&lt;='All Results'!$B$4,"",IF(SUM(MissFill!U$5:U97)=0,"",(IF(MissFill!U97/SUM(MissFill!U$5:U97)&gt;0.01,"",IF(MissFill!U96/SUM(MissFill!U$5:U97)&gt;0.01,"",IF(MissFill!U95/SUM(MissFill!U$5:U97)&gt;0.01,"",IF(MissFill!U94/SUM(MissFill!U$5:U97)&gt;0.01,"",IF(MissFill!U93/SUM(MissFill!U$5:U97)&gt;0.01,"",DateEnded_5Day!$A94))))))))</f>
        <v/>
      </c>
      <c r="W94" s="13" t="str">
        <f>IF($A94&lt;='All Results'!$B$4,"",IF(SUM(MissFill!V$5:V97)=0,"",(IF(MissFill!V97/SUM(MissFill!V$5:V97)&gt;0.01,"",IF(MissFill!V96/SUM(MissFill!V$5:V97)&gt;0.01,"",IF(MissFill!V95/SUM(MissFill!V$5:V97)&gt;0.01,"",IF(MissFill!V94/SUM(MissFill!V$5:V97)&gt;0.01,"",IF(MissFill!V93/SUM(MissFill!V$5:V97)&gt;0.01,"",DateEnded_5Day!$A94))))))))</f>
        <v/>
      </c>
      <c r="X94" s="13" t="str">
        <f>IF($A94&lt;='All Results'!$B$4,"",IF(SUM(MissFill!W$5:W97)=0,"",(IF(MissFill!W97/SUM(MissFill!W$5:W97)&gt;0.01,"",IF(MissFill!W96/SUM(MissFill!W$5:W97)&gt;0.01,"",IF(MissFill!W95/SUM(MissFill!W$5:W97)&gt;0.01,"",IF(MissFill!W94/SUM(MissFill!W$5:W97)&gt;0.01,"",IF(MissFill!W93/SUM(MissFill!W$5:W97)&gt;0.01,"",DateEnded_5Day!$A94))))))))</f>
        <v/>
      </c>
      <c r="Y94" s="13" t="str">
        <f>IF($A94&lt;='All Results'!$B$4,"",IF(SUM(MissFill!X$5:X97)=0,"",(IF(MissFill!X97/SUM(MissFill!X$5:X97)&gt;0.01,"",IF(MissFill!X96/SUM(MissFill!X$5:X97)&gt;0.01,"",IF(MissFill!X95/SUM(MissFill!X$5:X97)&gt;0.01,"",IF(MissFill!X94/SUM(MissFill!X$5:X97)&gt;0.01,"",IF(MissFill!X93/SUM(MissFill!X$5:X97)&gt;0.01,"",DateEnded_5Day!$A94))))))))</f>
        <v/>
      </c>
      <c r="Z94" s="13" t="str">
        <f>IF($A94&lt;='All Results'!$B$4,"",IF(SUM(MissFill!Y$5:Y97)=0,"",(IF(MissFill!Y97/SUM(MissFill!Y$5:Y97)&gt;0.01,"",IF(MissFill!Y96/SUM(MissFill!Y$5:Y97)&gt;0.01,"",IF(MissFill!Y95/SUM(MissFill!Y$5:Y97)&gt;0.01,"",IF(MissFill!Y94/SUM(MissFill!Y$5:Y97)&gt;0.01,"",IF(MissFill!Y93/SUM(MissFill!Y$5:Y97)&gt;0.01,"",DateEnded_5Day!$A94))))))))</f>
        <v/>
      </c>
      <c r="AA94" s="13" t="str">
        <f>IF($A94&lt;='All Results'!$B$4,"",IF(SUM(MissFill!Z$5:Z97)=0,"",(IF(MissFill!Z97/SUM(MissFill!Z$5:Z97)&gt;0.01,"",IF(MissFill!Z96/SUM(MissFill!Z$5:Z97)&gt;0.01,"",IF(MissFill!Z95/SUM(MissFill!Z$5:Z97)&gt;0.01,"",IF(MissFill!Z94/SUM(MissFill!Z$5:Z97)&gt;0.01,"",IF(MissFill!Z93/SUM(MissFill!Z$5:Z97)&gt;0.01,"",DateEnded_5Day!$A94))))))))</f>
        <v/>
      </c>
      <c r="AB94" s="13" t="str">
        <f>IF($A94&lt;='All Results'!$B$4,"",IF(SUM(MissFill!AA$5:AA97)=0,"",(IF(MissFill!AA97/SUM(MissFill!AA$5:AA97)&gt;0.01,"",IF(MissFill!AA96/SUM(MissFill!AA$5:AA97)&gt;0.01,"",IF(MissFill!AA95/SUM(MissFill!AA$5:AA97)&gt;0.01,"",IF(MissFill!AA94/SUM(MissFill!AA$5:AA97)&gt;0.01,"",IF(MissFill!AA93/SUM(MissFill!AA$5:AA97)&gt;0.01,"",DateEnded_5Day!$A94))))))))</f>
        <v/>
      </c>
      <c r="AC94" s="13" t="str">
        <f>IF($A94&lt;='All Results'!$B$4,"",IF(SUM(MissFill!AB$5:AB97)=0,"",(IF(MissFill!AB97/SUM(MissFill!AB$5:AB97)&gt;0.01,"",IF(MissFill!AB96/SUM(MissFill!AB$5:AB97)&gt;0.01,"",IF(MissFill!AB95/SUM(MissFill!AB$5:AB97)&gt;0.01,"",IF(MissFill!AB94/SUM(MissFill!AB$5:AB97)&gt;0.01,"",IF(MissFill!AB93/SUM(MissFill!AB$5:AB97)&gt;0.01,"",DateEnded_5Day!$A94))))))))</f>
        <v/>
      </c>
      <c r="AD94" s="13" t="str">
        <f>IF($A94&lt;='All Results'!$B$4,"",IF(SUM(MissFill!AC$5:AC97)=0,"",(IF(MissFill!AC97/SUM(MissFill!AC$5:AC97)&gt;0.01,"",IF(MissFill!AC96/SUM(MissFill!AC$5:AC97)&gt;0.01,"",IF(MissFill!AC95/SUM(MissFill!AC$5:AC97)&gt;0.01,"",IF(MissFill!AC94/SUM(MissFill!AC$5:AC97)&gt;0.01,"",IF(MissFill!AC93/SUM(MissFill!AC$5:AC97)&gt;0.01,"",DateEnded_5Day!$A94))))))))</f>
        <v/>
      </c>
      <c r="AE94" s="13" t="str">
        <f>IF($A94&lt;='All Results'!$B$4,"",IF(SUM(MissFill!AD$5:AD97)=0,"",(IF(MissFill!AD97/SUM(MissFill!AD$5:AD97)&gt;0.01,"",IF(MissFill!AD96/SUM(MissFill!AD$5:AD97)&gt;0.01,"",IF(MissFill!AD95/SUM(MissFill!AD$5:AD97)&gt;0.01,"",IF(MissFill!AD94/SUM(MissFill!AD$5:AD97)&gt;0.01,"",IF(MissFill!AD93/SUM(MissFill!AD$5:AD97)&gt;0.01,"",DateEnded_5Day!$A94))))))))</f>
        <v/>
      </c>
      <c r="AF94" s="13" t="str">
        <f>IF($A94&lt;='All Results'!$B$4,"",IF(SUM(MissFill!AE$5:AE97)=0,"",(IF(MissFill!AE97/SUM(MissFill!AE$5:AE97)&gt;0.01,"",IF(MissFill!AE96/SUM(MissFill!AE$5:AE97)&gt;0.01,"",IF(MissFill!AE95/SUM(MissFill!AE$5:AE97)&gt;0.01,"",IF(MissFill!AE94/SUM(MissFill!AE$5:AE97)&gt;0.01,"",IF(MissFill!AE93/SUM(MissFill!AE$5:AE97)&gt;0.01,"",DateEnded_5Day!$A94))))))))</f>
        <v/>
      </c>
      <c r="AG94" s="13" t="str">
        <f>IF($A94&lt;='All Results'!$B$4,"",IF(SUM(MissFill!AF$5:AF97)=0,"",(IF(MissFill!AF97/SUM(MissFill!AF$5:AF97)&gt;0.01,"",IF(MissFill!AF96/SUM(MissFill!AF$5:AF97)&gt;0.01,"",IF(MissFill!AF95/SUM(MissFill!AF$5:AF97)&gt;0.01,"",IF(MissFill!AF94/SUM(MissFill!AF$5:AF97)&gt;0.01,"",IF(MissFill!AF93/SUM(MissFill!AF$5:AF97)&gt;0.01,"",DateEnded_5Day!$A94))))))))</f>
        <v/>
      </c>
      <c r="AH94" s="13" t="str">
        <f>IF($A94&lt;='All Results'!$B$4,"",IF(SUM(MissFill!AG$5:AG97)=0,"",(IF(MissFill!AG97/SUM(MissFill!AG$5:AG97)&gt;0.01,"",IF(MissFill!AG96/SUM(MissFill!AG$5:AG97)&gt;0.01,"",IF(MissFill!AG95/SUM(MissFill!AG$5:AG97)&gt;0.01,"",IF(MissFill!AG94/SUM(MissFill!AG$5:AG97)&gt;0.01,"",IF(MissFill!AG93/SUM(MissFill!AG$5:AG97)&gt;0.01,"",DateEnded_5Day!$A94))))))))</f>
        <v/>
      </c>
      <c r="AI94" s="13" t="str">
        <f>IF($A94&lt;='All Results'!$B$4,"",IF(SUM(MissFill!AH$5:AH97)=0,"",(IF(MissFill!AH97/SUM(MissFill!AH$5:AH97)&gt;0.01,"",IF(MissFill!AH96/SUM(MissFill!AH$5:AH97)&gt;0.01,"",IF(MissFill!AH95/SUM(MissFill!AH$5:AH97)&gt;0.01,"",IF(MissFill!AH94/SUM(MissFill!AH$5:AH97)&gt;0.01,"",IF(MissFill!AH93/SUM(MissFill!AH$5:AH97)&gt;0.01,"",DateEnded_5Day!$A94))))))))</f>
        <v/>
      </c>
      <c r="AJ94" s="13" t="str">
        <f>IF($A94&lt;='All Results'!$B$4,"",IF(SUM(MissFill!AI$5:AI97)=0,"",(IF(MissFill!AI97/SUM(MissFill!AI$5:AI97)&gt;0.01,"",IF(MissFill!AI96/SUM(MissFill!AI$5:AI97)&gt;0.01,"",IF(MissFill!AI95/SUM(MissFill!AI$5:AI97)&gt;0.01,"",IF(MissFill!AI94/SUM(MissFill!AI$5:AI97)&gt;0.01,"",IF(MissFill!AI93/SUM(MissFill!AI$5:AI97)&gt;0.01,"",DateEnded_5Day!$A94))))))))</f>
        <v/>
      </c>
      <c r="AK94" s="13" t="str">
        <f>IF($A94&lt;='All Results'!$B$4,"",IF(SUM(MissFill!AJ$5:AJ97)=0,"",(IF(MissFill!AJ97/SUM(MissFill!AJ$5:AJ97)&gt;0.01,"",IF(MissFill!AJ96/SUM(MissFill!AJ$5:AJ97)&gt;0.01,"",IF(MissFill!AJ95/SUM(MissFill!AJ$5:AJ97)&gt;0.01,"",IF(MissFill!AJ94/SUM(MissFill!AJ$5:AJ97)&gt;0.01,"",IF(MissFill!AJ93/SUM(MissFill!AJ$5:AJ97)&gt;0.01,"",DateEnded_5Day!$A94))))))))</f>
        <v/>
      </c>
      <c r="AL94" s="13" t="str">
        <f>IF($A94&lt;='All Results'!$B$4,"",IF(SUM(MissFill!AK$5:AK97)=0,"",(IF(MissFill!AK97/SUM(MissFill!AK$5:AK97)&gt;0.01,"",IF(MissFill!AK96/SUM(MissFill!AK$5:AK97)&gt;0.01,"",IF(MissFill!AK95/SUM(MissFill!AK$5:AK97)&gt;0.01,"",IF(MissFill!AK94/SUM(MissFill!AK$5:AK97)&gt;0.01,"",IF(MissFill!AK93/SUM(MissFill!AK$5:AK97)&gt;0.01,"",DateEnded_5Day!$A94))))))))</f>
        <v/>
      </c>
      <c r="AM94" s="13" t="str">
        <f>IF($A94&lt;='All Results'!$B$4,"",IF(SUM(MissFill!AL$5:AL97)=0,"",(IF(MissFill!AL97/SUM(MissFill!AL$5:AL97)&gt;0.01,"",IF(MissFill!AL96/SUM(MissFill!AL$5:AL97)&gt;0.01,"",IF(MissFill!AL95/SUM(MissFill!AL$5:AL97)&gt;0.01,"",IF(MissFill!AL94/SUM(MissFill!AL$5:AL97)&gt;0.01,"",IF(MissFill!AL93/SUM(MissFill!AL$5:AL97)&gt;0.01,"",DateEnded_5Day!$A94))))))))</f>
        <v/>
      </c>
      <c r="AN94" s="13" t="str">
        <f>IF($A94&lt;='All Results'!$B$4,"",IF(SUM(MissFill!AM$5:AM97)=0,"",(IF(MissFill!AM97/SUM(MissFill!AM$5:AM97)&gt;0.01,"",IF(MissFill!AM96/SUM(MissFill!AM$5:AM97)&gt;0.01,"",IF(MissFill!AM95/SUM(MissFill!AM$5:AM97)&gt;0.01,"",IF(MissFill!AM94/SUM(MissFill!AM$5:AM97)&gt;0.01,"",IF(MissFill!AM93/SUM(MissFill!AM$5:AM97)&gt;0.01,"",DateEnded_5Day!$A94))))))))</f>
        <v/>
      </c>
      <c r="AO94" s="13" t="str">
        <f>IF($A94&lt;='All Results'!$B$4,"",IF(SUM(MissFill!AN$5:AN97)=0,"",(IF(MissFill!AN97/SUM(MissFill!AN$5:AN97)&gt;0.01,"",IF(MissFill!AN96/SUM(MissFill!AN$5:AN97)&gt;0.01,"",IF(MissFill!AN95/SUM(MissFill!AN$5:AN97)&gt;0.01,"",IF(MissFill!AN94/SUM(MissFill!AN$5:AN97)&gt;0.01,"",IF(MissFill!AN93/SUM(MissFill!AN$5:AN97)&gt;0.01,"",DateEnded_5Day!$A94))))))))</f>
        <v/>
      </c>
      <c r="AP94" s="13" t="str">
        <f>IF($A94&lt;='All Results'!$B$4,"",IF(SUM(MissFill!AO$5:AO97)=0,"",(IF(MissFill!AO97/SUM(MissFill!AO$5:AO97)&gt;0.01,"",IF(MissFill!AO96/SUM(MissFill!AO$5:AO97)&gt;0.01,"",IF(MissFill!AO95/SUM(MissFill!AO$5:AO97)&gt;0.01,"",IF(MissFill!AO94/SUM(MissFill!AO$5:AO97)&gt;0.01,"",IF(MissFill!AO93/SUM(MissFill!AO$5:AO97)&gt;0.01,"",DateEnded_5Day!$A94))))))))</f>
        <v/>
      </c>
      <c r="AQ94" s="13" t="str">
        <f>IF($A94&lt;='All Results'!$B$4,"",IF(SUM(MissFill!AP$5:AP97)=0,"",(IF(MissFill!AP97/SUM(MissFill!AP$5:AP97)&gt;0.01,"",IF(MissFill!AP96/SUM(MissFill!AP$5:AP97)&gt;0.01,"",IF(MissFill!AP95/SUM(MissFill!AP$5:AP97)&gt;0.01,"",IF(MissFill!AP94/SUM(MissFill!AP$5:AP97)&gt;0.01,"",IF(MissFill!AP93/SUM(MissFill!AP$5:AP97)&gt;0.01,"",DateEnded_5Day!$A94))))))))</f>
        <v/>
      </c>
      <c r="AR94" s="13" t="str">
        <f>IF($A94&lt;='All Results'!$B$4,"",IF(SUM(MissFill!AQ$5:AQ97)=0,"",(IF(MissFill!AQ97/SUM(MissFill!AQ$5:AQ97)&gt;0.01,"",IF(MissFill!AQ96/SUM(MissFill!AQ$5:AQ97)&gt;0.01,"",IF(MissFill!AQ95/SUM(MissFill!AQ$5:AQ97)&gt;0.01,"",IF(MissFill!AQ94/SUM(MissFill!AQ$5:AQ97)&gt;0.01,"",IF(MissFill!AQ93/SUM(MissFill!AQ$5:AQ97)&gt;0.01,"",DateEnded_5Day!$A94))))))))</f>
        <v/>
      </c>
      <c r="AS94" s="13" t="str">
        <f>IF($A94&lt;='All Results'!$B$4,"",IF(SUM(MissFill!AR$5:AR97)=0,"",(IF(MissFill!AR97/SUM(MissFill!AR$5:AR97)&gt;0.01,"",IF(MissFill!AR96/SUM(MissFill!AR$5:AR97)&gt;0.01,"",IF(MissFill!AR95/SUM(MissFill!AR$5:AR97)&gt;0.01,"",IF(MissFill!AR94/SUM(MissFill!AR$5:AR97)&gt;0.01,"",IF(MissFill!AR93/SUM(MissFill!AR$5:AR97)&gt;0.01,"",DateEnded_5Day!$A94))))))))</f>
        <v/>
      </c>
      <c r="AT94" s="13" t="str">
        <f>IF($A94&lt;='All Results'!$B$4,"",IF(SUM(MissFill!AS$5:AS97)=0,"",(IF(MissFill!AS97/SUM(MissFill!AS$5:AS97)&gt;0.01,"",IF(MissFill!AS96/SUM(MissFill!AS$5:AS97)&gt;0.01,"",IF(MissFill!AS95/SUM(MissFill!AS$5:AS97)&gt;0.01,"",IF(MissFill!AS94/SUM(MissFill!AS$5:AS97)&gt;0.01,"",IF(MissFill!AS93/SUM(MissFill!AS$5:AS97)&gt;0.01,"",DateEnded_5Day!$A94))))))))</f>
        <v/>
      </c>
      <c r="AU94" s="13" t="str">
        <f>IF($A94&lt;='All Results'!$B$4,"",IF(SUM(MissFill!AT$5:AT97)=0,"",(IF(MissFill!AT97/SUM(MissFill!AT$5:AT97)&gt;0.01,"",IF(MissFill!AT96/SUM(MissFill!AT$5:AT97)&gt;0.01,"",IF(MissFill!AT95/SUM(MissFill!AT$5:AT97)&gt;0.01,"",IF(MissFill!AT94/SUM(MissFill!AT$5:AT97)&gt;0.01,"",IF(MissFill!AT93/SUM(MissFill!AT$5:AT97)&gt;0.01,"",DateEnded_5Day!$A94))))))))</f>
        <v/>
      </c>
      <c r="AV94" s="13" t="str">
        <f>IF($A94&lt;='All Results'!$B$4,"",IF(SUM(MissFill!AU$5:AU97)=0,"",(IF(MissFill!AU97/SUM(MissFill!AU$5:AU97)&gt;0.01,"",IF(MissFill!AU96/SUM(MissFill!AU$5:AU97)&gt;0.01,"",IF(MissFill!AU95/SUM(MissFill!AU$5:AU97)&gt;0.01,"",IF(MissFill!AU94/SUM(MissFill!AU$5:AU97)&gt;0.01,"",IF(MissFill!AU93/SUM(MissFill!AU$5:AU97)&gt;0.01,"",DateEnded_5Day!$A94))))))))</f>
        <v/>
      </c>
      <c r="AW94" s="13" t="str">
        <f>IF($A94&lt;='All Results'!$B$4,"",IF(SUM(MissFill!AV$5:AV97)=0,"",(IF(MissFill!AV97/SUM(MissFill!AV$5:AV97)&gt;0.01,"",IF(MissFill!AV96/SUM(MissFill!AV$5:AV97)&gt;0.01,"",IF(MissFill!AV95/SUM(MissFill!AV$5:AV97)&gt;0.01,"",IF(MissFill!AV94/SUM(MissFill!AV$5:AV97)&gt;0.01,"",IF(MissFill!AV93/SUM(MissFill!AV$5:AV97)&gt;0.01,"",DateEnded_5Day!$A94))))))))</f>
        <v/>
      </c>
      <c r="AX94" s="13" t="str">
        <f>IF($A94&lt;='All Results'!$B$4,"",IF(SUM(MissFill!AW$5:AW97)=0,"",(IF(MissFill!AW97/SUM(MissFill!AW$5:AW97)&gt;0.01,"",IF(MissFill!AW96/SUM(MissFill!AW$5:AW97)&gt;0.01,"",IF(MissFill!AW95/SUM(MissFill!AW$5:AW97)&gt;0.01,"",IF(MissFill!AW94/SUM(MissFill!AW$5:AW97)&gt;0.01,"",IF(MissFill!AW93/SUM(MissFill!AW$5:AW97)&gt;0.01,"",DateEnded_5Day!$A94))))))))</f>
        <v/>
      </c>
    </row>
    <row r="95" spans="1:50" x14ac:dyDescent="0.25">
      <c r="A95" s="8">
        <v>44440</v>
      </c>
      <c r="B95" s="11">
        <v>244</v>
      </c>
      <c r="C95" s="13" t="str">
        <f>IF($A95&lt;='All Results'!$B$4,"",IF(SUM(MissFill!B$5:B98)=0,"",(IF(MissFill!B98/SUM(MissFill!B$5:B98)&gt;0.01,"",IF(MissFill!B97/SUM(MissFill!B$5:B98)&gt;0.01,"",IF(MissFill!B96/SUM(MissFill!B$5:B98)&gt;0.01,"",IF(MissFill!B95/SUM(MissFill!B$5:B98)&gt;0.01,"",IF(MissFill!B94/SUM(MissFill!B$5:B98)&gt;0.01,"",DateEnded_5Day!$A95))))))))</f>
        <v/>
      </c>
      <c r="D95" s="13" t="str">
        <f>IF($A95&lt;='All Results'!$B$4,"",IF(SUM(MissFill!C$5:C98)=0,"",(IF(MissFill!C98/SUM(MissFill!C$5:C98)&gt;0.01,"",IF(MissFill!C97/SUM(MissFill!C$5:C98)&gt;0.01,"",IF(MissFill!C96/SUM(MissFill!C$5:C98)&gt;0.01,"",IF(MissFill!C95/SUM(MissFill!C$5:C98)&gt;0.01,"",IF(MissFill!C94/SUM(MissFill!C$5:C98)&gt;0.01,"",DateEnded_5Day!$A95))))))))</f>
        <v/>
      </c>
      <c r="E95" s="13" t="str">
        <f>IF($A95&lt;='All Results'!$B$4,"",IF(SUM(MissFill!D$5:D98)=0,"",(IF(MissFill!D98/SUM(MissFill!D$5:D98)&gt;0.01,"",IF(MissFill!D97/SUM(MissFill!D$5:D98)&gt;0.01,"",IF(MissFill!D96/SUM(MissFill!D$5:D98)&gt;0.01,"",IF(MissFill!D95/SUM(MissFill!D$5:D98)&gt;0.01,"",IF(MissFill!D94/SUM(MissFill!D$5:D98)&gt;0.01,"",DateEnded_5Day!$A95))))))))</f>
        <v/>
      </c>
      <c r="F95" s="13" t="str">
        <f>IF($A95&lt;='All Results'!$B$4,"",IF(SUM(MissFill!E$5:E98)=0,"",(IF(MissFill!E98/SUM(MissFill!E$5:E98)&gt;0.01,"",IF(MissFill!E97/SUM(MissFill!E$5:E98)&gt;0.01,"",IF(MissFill!E96/SUM(MissFill!E$5:E98)&gt;0.01,"",IF(MissFill!E95/SUM(MissFill!E$5:E98)&gt;0.01,"",IF(MissFill!E94/SUM(MissFill!E$5:E98)&gt;0.01,"",DateEnded_5Day!$A95))))))))</f>
        <v/>
      </c>
      <c r="G95" s="13" t="str">
        <f>IF($A95&lt;='All Results'!$B$4,"",IF(SUM(MissFill!F$5:F98)=0,"",(IF(MissFill!F98/SUM(MissFill!F$5:F98)&gt;0.01,"",IF(MissFill!F97/SUM(MissFill!F$5:F98)&gt;0.01,"",IF(MissFill!F96/SUM(MissFill!F$5:F98)&gt;0.01,"",IF(MissFill!F95/SUM(MissFill!F$5:F98)&gt;0.01,"",IF(MissFill!F94/SUM(MissFill!F$5:F98)&gt;0.01,"",DateEnded_5Day!$A95))))))))</f>
        <v/>
      </c>
      <c r="H95" s="13" t="str">
        <f>IF($A95&lt;='All Results'!$B$4,"",IF(SUM(MissFill!G$5:G98)=0,"",(IF(MissFill!G98/SUM(MissFill!G$5:G98)&gt;0.01,"",IF(MissFill!G97/SUM(MissFill!G$5:G98)&gt;0.01,"",IF(MissFill!G96/SUM(MissFill!G$5:G98)&gt;0.01,"",IF(MissFill!G95/SUM(MissFill!G$5:G98)&gt;0.01,"",IF(MissFill!G94/SUM(MissFill!G$5:G98)&gt;0.01,"",DateEnded_5Day!$A95))))))))</f>
        <v/>
      </c>
      <c r="I95" s="13" t="str">
        <f>IF($A95&lt;='All Results'!$B$4,"",IF(SUM(MissFill!H$5:H98)=0,"",(IF(MissFill!H98/SUM(MissFill!H$5:H98)&gt;0.01,"",IF(MissFill!H97/SUM(MissFill!H$5:H98)&gt;0.01,"",IF(MissFill!H96/SUM(MissFill!H$5:H98)&gt;0.01,"",IF(MissFill!H95/SUM(MissFill!H$5:H98)&gt;0.01,"",IF(MissFill!H94/SUM(MissFill!H$5:H98)&gt;0.01,"",DateEnded_5Day!$A95))))))))</f>
        <v/>
      </c>
      <c r="J95" s="13" t="str">
        <f>IF($A95&lt;='All Results'!$B$4,"",IF(SUM(MissFill!I$5:I98)=0,"",(IF(MissFill!I98/SUM(MissFill!I$5:I98)&gt;0.01,"",IF(MissFill!I97/SUM(MissFill!I$5:I98)&gt;0.01,"",IF(MissFill!I96/SUM(MissFill!I$5:I98)&gt;0.01,"",IF(MissFill!I95/SUM(MissFill!I$5:I98)&gt;0.01,"",IF(MissFill!I94/SUM(MissFill!I$5:I98)&gt;0.01,"",DateEnded_5Day!$A95))))))))</f>
        <v/>
      </c>
      <c r="K95" s="13" t="str">
        <f>IF($A95&lt;='All Results'!$B$4,"",IF(SUM(MissFill!J$5:J98)=0,"",(IF(MissFill!J98/SUM(MissFill!J$5:J98)&gt;0.01,"",IF(MissFill!J97/SUM(MissFill!J$5:J98)&gt;0.01,"",IF(MissFill!J96/SUM(MissFill!J$5:J98)&gt;0.01,"",IF(MissFill!J95/SUM(MissFill!J$5:J98)&gt;0.01,"",IF(MissFill!J94/SUM(MissFill!J$5:J98)&gt;0.01,"",DateEnded_5Day!$A95))))))))</f>
        <v/>
      </c>
      <c r="L95" s="13" t="str">
        <f>IF($A95&lt;='All Results'!$B$4,"",IF(SUM(MissFill!K$5:K98)=0,"",(IF(MissFill!K98/SUM(MissFill!K$5:K98)&gt;0.01,"",IF(MissFill!K97/SUM(MissFill!K$5:K98)&gt;0.01,"",IF(MissFill!K96/SUM(MissFill!K$5:K98)&gt;0.01,"",IF(MissFill!K95/SUM(MissFill!K$5:K98)&gt;0.01,"",IF(MissFill!K94/SUM(MissFill!K$5:K98)&gt;0.01,"",DateEnded_5Day!$A95))))))))</f>
        <v/>
      </c>
      <c r="M95" s="13" t="str">
        <f>IF($A95&lt;='All Results'!$B$4,"",IF(SUM(MissFill!L$5:L98)=0,"",(IF(MissFill!L98/SUM(MissFill!L$5:L98)&gt;0.01,"",IF(MissFill!L97/SUM(MissFill!L$5:L98)&gt;0.01,"",IF(MissFill!L96/SUM(MissFill!L$5:L98)&gt;0.01,"",IF(MissFill!L95/SUM(MissFill!L$5:L98)&gt;0.01,"",IF(MissFill!L94/SUM(MissFill!L$5:L98)&gt;0.01,"",DateEnded_5Day!$A95))))))))</f>
        <v/>
      </c>
      <c r="N95" s="13" t="str">
        <f>IF($A95&lt;='All Results'!$B$4,"",IF(SUM(MissFill!M$5:M98)=0,"",(IF(MissFill!M98/SUM(MissFill!M$5:M98)&gt;0.01,"",IF(MissFill!M97/SUM(MissFill!M$5:M98)&gt;0.01,"",IF(MissFill!M96/SUM(MissFill!M$5:M98)&gt;0.01,"",IF(MissFill!M95/SUM(MissFill!M$5:M98)&gt;0.01,"",IF(MissFill!M94/SUM(MissFill!M$5:M98)&gt;0.01,"",DateEnded_5Day!$A95))))))))</f>
        <v/>
      </c>
      <c r="O95" s="13" t="str">
        <f>IF($A95&lt;='All Results'!$B$4,"",IF(SUM(MissFill!N$5:N98)=0,"",(IF(MissFill!N98/SUM(MissFill!N$5:N98)&gt;0.01,"",IF(MissFill!N97/SUM(MissFill!N$5:N98)&gt;0.01,"",IF(MissFill!N96/SUM(MissFill!N$5:N98)&gt;0.01,"",IF(MissFill!N95/SUM(MissFill!N$5:N98)&gt;0.01,"",IF(MissFill!N94/SUM(MissFill!N$5:N98)&gt;0.01,"",DateEnded_5Day!$A95))))))))</f>
        <v/>
      </c>
      <c r="P95" s="13" t="str">
        <f>IF($A95&lt;='All Results'!$B$4,"",IF(SUM(MissFill!O$5:O98)=0,"",(IF(MissFill!O98/SUM(MissFill!O$5:O98)&gt;0.01,"",IF(MissFill!O97/SUM(MissFill!O$5:O98)&gt;0.01,"",IF(MissFill!O96/SUM(MissFill!O$5:O98)&gt;0.01,"",IF(MissFill!O95/SUM(MissFill!O$5:O98)&gt;0.01,"",IF(MissFill!O94/SUM(MissFill!O$5:O98)&gt;0.01,"",DateEnded_5Day!$A95))))))))</f>
        <v/>
      </c>
      <c r="Q95" s="13" t="str">
        <f>IF($A95&lt;='All Results'!$B$4,"",IF(SUM(MissFill!P$5:P98)=0,"",(IF(MissFill!P98/SUM(MissFill!P$5:P98)&gt;0.01,"",IF(MissFill!P97/SUM(MissFill!P$5:P98)&gt;0.01,"",IF(MissFill!P96/SUM(MissFill!P$5:P98)&gt;0.01,"",IF(MissFill!P95/SUM(MissFill!P$5:P98)&gt;0.01,"",IF(MissFill!P94/SUM(MissFill!P$5:P98)&gt;0.01,"",DateEnded_5Day!$A95))))))))</f>
        <v/>
      </c>
      <c r="R95" s="13" t="str">
        <f>IF($A95&lt;='All Results'!$B$4,"",IF(SUM(MissFill!Q$5:Q98)=0,"",(IF(MissFill!Q98/SUM(MissFill!Q$5:Q98)&gt;0.01,"",IF(MissFill!Q97/SUM(MissFill!Q$5:Q98)&gt;0.01,"",IF(MissFill!Q96/SUM(MissFill!Q$5:Q98)&gt;0.01,"",IF(MissFill!Q95/SUM(MissFill!Q$5:Q98)&gt;0.01,"",IF(MissFill!Q94/SUM(MissFill!Q$5:Q98)&gt;0.01,"",DateEnded_5Day!$A95))))))))</f>
        <v/>
      </c>
      <c r="S95" s="13" t="str">
        <f>IF($A95&lt;='All Results'!$B$4,"",IF(SUM(MissFill!R$5:R98)=0,"",(IF(MissFill!R98/SUM(MissFill!R$5:R98)&gt;0.01,"",IF(MissFill!R97/SUM(MissFill!R$5:R98)&gt;0.01,"",IF(MissFill!R96/SUM(MissFill!R$5:R98)&gt;0.01,"",IF(MissFill!R95/SUM(MissFill!R$5:R98)&gt;0.01,"",IF(MissFill!R94/SUM(MissFill!R$5:R98)&gt;0.01,"",DateEnded_5Day!$A95))))))))</f>
        <v/>
      </c>
      <c r="T95" s="13" t="str">
        <f>IF($A95&lt;='All Results'!$B$4,"",IF(SUM(MissFill!S$5:S98)=0,"",(IF(MissFill!S98/SUM(MissFill!S$5:S98)&gt;0.01,"",IF(MissFill!S97/SUM(MissFill!S$5:S98)&gt;0.01,"",IF(MissFill!S96/SUM(MissFill!S$5:S98)&gt;0.01,"",IF(MissFill!S95/SUM(MissFill!S$5:S98)&gt;0.01,"",IF(MissFill!S94/SUM(MissFill!S$5:S98)&gt;0.01,"",DateEnded_5Day!$A95))))))))</f>
        <v/>
      </c>
      <c r="U95" s="13" t="str">
        <f>IF($A95&lt;='All Results'!$B$4,"",IF(SUM(MissFill!T$5:T98)=0,"",(IF(MissFill!T98/SUM(MissFill!T$5:T98)&gt;0.01,"",IF(MissFill!T97/SUM(MissFill!T$5:T98)&gt;0.01,"",IF(MissFill!T96/SUM(MissFill!T$5:T98)&gt;0.01,"",IF(MissFill!T95/SUM(MissFill!T$5:T98)&gt;0.01,"",IF(MissFill!T94/SUM(MissFill!T$5:T98)&gt;0.01,"",DateEnded_5Day!$A95))))))))</f>
        <v/>
      </c>
      <c r="V95" s="13" t="str">
        <f>IF($A95&lt;='All Results'!$B$4,"",IF(SUM(MissFill!U$5:U98)=0,"",(IF(MissFill!U98/SUM(MissFill!U$5:U98)&gt;0.01,"",IF(MissFill!U97/SUM(MissFill!U$5:U98)&gt;0.01,"",IF(MissFill!U96/SUM(MissFill!U$5:U98)&gt;0.01,"",IF(MissFill!U95/SUM(MissFill!U$5:U98)&gt;0.01,"",IF(MissFill!U94/SUM(MissFill!U$5:U98)&gt;0.01,"",DateEnded_5Day!$A95))))))))</f>
        <v/>
      </c>
      <c r="W95" s="13" t="str">
        <f>IF($A95&lt;='All Results'!$B$4,"",IF(SUM(MissFill!V$5:V98)=0,"",(IF(MissFill!V98/SUM(MissFill!V$5:V98)&gt;0.01,"",IF(MissFill!V97/SUM(MissFill!V$5:V98)&gt;0.01,"",IF(MissFill!V96/SUM(MissFill!V$5:V98)&gt;0.01,"",IF(MissFill!V95/SUM(MissFill!V$5:V98)&gt;0.01,"",IF(MissFill!V94/SUM(MissFill!V$5:V98)&gt;0.01,"",DateEnded_5Day!$A95))))))))</f>
        <v/>
      </c>
      <c r="X95" s="13" t="str">
        <f>IF($A95&lt;='All Results'!$B$4,"",IF(SUM(MissFill!W$5:W98)=0,"",(IF(MissFill!W98/SUM(MissFill!W$5:W98)&gt;0.01,"",IF(MissFill!W97/SUM(MissFill!W$5:W98)&gt;0.01,"",IF(MissFill!W96/SUM(MissFill!W$5:W98)&gt;0.01,"",IF(MissFill!W95/SUM(MissFill!W$5:W98)&gt;0.01,"",IF(MissFill!W94/SUM(MissFill!W$5:W98)&gt;0.01,"",DateEnded_5Day!$A95))))))))</f>
        <v/>
      </c>
      <c r="Y95" s="13" t="str">
        <f>IF($A95&lt;='All Results'!$B$4,"",IF(SUM(MissFill!X$5:X98)=0,"",(IF(MissFill!X98/SUM(MissFill!X$5:X98)&gt;0.01,"",IF(MissFill!X97/SUM(MissFill!X$5:X98)&gt;0.01,"",IF(MissFill!X96/SUM(MissFill!X$5:X98)&gt;0.01,"",IF(MissFill!X95/SUM(MissFill!X$5:X98)&gt;0.01,"",IF(MissFill!X94/SUM(MissFill!X$5:X98)&gt;0.01,"",DateEnded_5Day!$A95))))))))</f>
        <v/>
      </c>
      <c r="Z95" s="13" t="str">
        <f>IF($A95&lt;='All Results'!$B$4,"",IF(SUM(MissFill!Y$5:Y98)=0,"",(IF(MissFill!Y98/SUM(MissFill!Y$5:Y98)&gt;0.01,"",IF(MissFill!Y97/SUM(MissFill!Y$5:Y98)&gt;0.01,"",IF(MissFill!Y96/SUM(MissFill!Y$5:Y98)&gt;0.01,"",IF(MissFill!Y95/SUM(MissFill!Y$5:Y98)&gt;0.01,"",IF(MissFill!Y94/SUM(MissFill!Y$5:Y98)&gt;0.01,"",DateEnded_5Day!$A95))))))))</f>
        <v/>
      </c>
      <c r="AA95" s="13" t="str">
        <f>IF($A95&lt;='All Results'!$B$4,"",IF(SUM(MissFill!Z$5:Z98)=0,"",(IF(MissFill!Z98/SUM(MissFill!Z$5:Z98)&gt;0.01,"",IF(MissFill!Z97/SUM(MissFill!Z$5:Z98)&gt;0.01,"",IF(MissFill!Z96/SUM(MissFill!Z$5:Z98)&gt;0.01,"",IF(MissFill!Z95/SUM(MissFill!Z$5:Z98)&gt;0.01,"",IF(MissFill!Z94/SUM(MissFill!Z$5:Z98)&gt;0.01,"",DateEnded_5Day!$A95))))))))</f>
        <v/>
      </c>
      <c r="AB95" s="13" t="str">
        <f>IF($A95&lt;='All Results'!$B$4,"",IF(SUM(MissFill!AA$5:AA98)=0,"",(IF(MissFill!AA98/SUM(MissFill!AA$5:AA98)&gt;0.01,"",IF(MissFill!AA97/SUM(MissFill!AA$5:AA98)&gt;0.01,"",IF(MissFill!AA96/SUM(MissFill!AA$5:AA98)&gt;0.01,"",IF(MissFill!AA95/SUM(MissFill!AA$5:AA98)&gt;0.01,"",IF(MissFill!AA94/SUM(MissFill!AA$5:AA98)&gt;0.01,"",DateEnded_5Day!$A95))))))))</f>
        <v/>
      </c>
      <c r="AC95" s="13" t="str">
        <f>IF($A95&lt;='All Results'!$B$4,"",IF(SUM(MissFill!AB$5:AB98)=0,"",(IF(MissFill!AB98/SUM(MissFill!AB$5:AB98)&gt;0.01,"",IF(MissFill!AB97/SUM(MissFill!AB$5:AB98)&gt;0.01,"",IF(MissFill!AB96/SUM(MissFill!AB$5:AB98)&gt;0.01,"",IF(MissFill!AB95/SUM(MissFill!AB$5:AB98)&gt;0.01,"",IF(MissFill!AB94/SUM(MissFill!AB$5:AB98)&gt;0.01,"",DateEnded_5Day!$A95))))))))</f>
        <v/>
      </c>
      <c r="AD95" s="13" t="str">
        <f>IF($A95&lt;='All Results'!$B$4,"",IF(SUM(MissFill!AC$5:AC98)=0,"",(IF(MissFill!AC98/SUM(MissFill!AC$5:AC98)&gt;0.01,"",IF(MissFill!AC97/SUM(MissFill!AC$5:AC98)&gt;0.01,"",IF(MissFill!AC96/SUM(MissFill!AC$5:AC98)&gt;0.01,"",IF(MissFill!AC95/SUM(MissFill!AC$5:AC98)&gt;0.01,"",IF(MissFill!AC94/SUM(MissFill!AC$5:AC98)&gt;0.01,"",DateEnded_5Day!$A95))))))))</f>
        <v/>
      </c>
      <c r="AE95" s="13" t="str">
        <f>IF($A95&lt;='All Results'!$B$4,"",IF(SUM(MissFill!AD$5:AD98)=0,"",(IF(MissFill!AD98/SUM(MissFill!AD$5:AD98)&gt;0.01,"",IF(MissFill!AD97/SUM(MissFill!AD$5:AD98)&gt;0.01,"",IF(MissFill!AD96/SUM(MissFill!AD$5:AD98)&gt;0.01,"",IF(MissFill!AD95/SUM(MissFill!AD$5:AD98)&gt;0.01,"",IF(MissFill!AD94/SUM(MissFill!AD$5:AD98)&gt;0.01,"",DateEnded_5Day!$A95))))))))</f>
        <v/>
      </c>
      <c r="AF95" s="13" t="str">
        <f>IF($A95&lt;='All Results'!$B$4,"",IF(SUM(MissFill!AE$5:AE98)=0,"",(IF(MissFill!AE98/SUM(MissFill!AE$5:AE98)&gt;0.01,"",IF(MissFill!AE97/SUM(MissFill!AE$5:AE98)&gt;0.01,"",IF(MissFill!AE96/SUM(MissFill!AE$5:AE98)&gt;0.01,"",IF(MissFill!AE95/SUM(MissFill!AE$5:AE98)&gt;0.01,"",IF(MissFill!AE94/SUM(MissFill!AE$5:AE98)&gt;0.01,"",DateEnded_5Day!$A95))))))))</f>
        <v/>
      </c>
      <c r="AG95" s="13" t="str">
        <f>IF($A95&lt;='All Results'!$B$4,"",IF(SUM(MissFill!AF$5:AF98)=0,"",(IF(MissFill!AF98/SUM(MissFill!AF$5:AF98)&gt;0.01,"",IF(MissFill!AF97/SUM(MissFill!AF$5:AF98)&gt;0.01,"",IF(MissFill!AF96/SUM(MissFill!AF$5:AF98)&gt;0.01,"",IF(MissFill!AF95/SUM(MissFill!AF$5:AF98)&gt;0.01,"",IF(MissFill!AF94/SUM(MissFill!AF$5:AF98)&gt;0.01,"",DateEnded_5Day!$A95))))))))</f>
        <v/>
      </c>
      <c r="AH95" s="13" t="str">
        <f>IF($A95&lt;='All Results'!$B$4,"",IF(SUM(MissFill!AG$5:AG98)=0,"",(IF(MissFill!AG98/SUM(MissFill!AG$5:AG98)&gt;0.01,"",IF(MissFill!AG97/SUM(MissFill!AG$5:AG98)&gt;0.01,"",IF(MissFill!AG96/SUM(MissFill!AG$5:AG98)&gt;0.01,"",IF(MissFill!AG95/SUM(MissFill!AG$5:AG98)&gt;0.01,"",IF(MissFill!AG94/SUM(MissFill!AG$5:AG98)&gt;0.01,"",DateEnded_5Day!$A95))))))))</f>
        <v/>
      </c>
      <c r="AI95" s="13" t="str">
        <f>IF($A95&lt;='All Results'!$B$4,"",IF(SUM(MissFill!AH$5:AH98)=0,"",(IF(MissFill!AH98/SUM(MissFill!AH$5:AH98)&gt;0.01,"",IF(MissFill!AH97/SUM(MissFill!AH$5:AH98)&gt;0.01,"",IF(MissFill!AH96/SUM(MissFill!AH$5:AH98)&gt;0.01,"",IF(MissFill!AH95/SUM(MissFill!AH$5:AH98)&gt;0.01,"",IF(MissFill!AH94/SUM(MissFill!AH$5:AH98)&gt;0.01,"",DateEnded_5Day!$A95))))))))</f>
        <v/>
      </c>
      <c r="AJ95" s="13" t="str">
        <f>IF($A95&lt;='All Results'!$B$4,"",IF(SUM(MissFill!AI$5:AI98)=0,"",(IF(MissFill!AI98/SUM(MissFill!AI$5:AI98)&gt;0.01,"",IF(MissFill!AI97/SUM(MissFill!AI$5:AI98)&gt;0.01,"",IF(MissFill!AI96/SUM(MissFill!AI$5:AI98)&gt;0.01,"",IF(MissFill!AI95/SUM(MissFill!AI$5:AI98)&gt;0.01,"",IF(MissFill!AI94/SUM(MissFill!AI$5:AI98)&gt;0.01,"",DateEnded_5Day!$A95))))))))</f>
        <v/>
      </c>
      <c r="AK95" s="13" t="str">
        <f>IF($A95&lt;='All Results'!$B$4,"",IF(SUM(MissFill!AJ$5:AJ98)=0,"",(IF(MissFill!AJ98/SUM(MissFill!AJ$5:AJ98)&gt;0.01,"",IF(MissFill!AJ97/SUM(MissFill!AJ$5:AJ98)&gt;0.01,"",IF(MissFill!AJ96/SUM(MissFill!AJ$5:AJ98)&gt;0.01,"",IF(MissFill!AJ95/SUM(MissFill!AJ$5:AJ98)&gt;0.01,"",IF(MissFill!AJ94/SUM(MissFill!AJ$5:AJ98)&gt;0.01,"",DateEnded_5Day!$A95))))))))</f>
        <v/>
      </c>
      <c r="AL95" s="13" t="str">
        <f>IF($A95&lt;='All Results'!$B$4,"",IF(SUM(MissFill!AK$5:AK98)=0,"",(IF(MissFill!AK98/SUM(MissFill!AK$5:AK98)&gt;0.01,"",IF(MissFill!AK97/SUM(MissFill!AK$5:AK98)&gt;0.01,"",IF(MissFill!AK96/SUM(MissFill!AK$5:AK98)&gt;0.01,"",IF(MissFill!AK95/SUM(MissFill!AK$5:AK98)&gt;0.01,"",IF(MissFill!AK94/SUM(MissFill!AK$5:AK98)&gt;0.01,"",DateEnded_5Day!$A95))))))))</f>
        <v/>
      </c>
      <c r="AM95" s="13" t="str">
        <f>IF($A95&lt;='All Results'!$B$4,"",IF(SUM(MissFill!AL$5:AL98)=0,"",(IF(MissFill!AL98/SUM(MissFill!AL$5:AL98)&gt;0.01,"",IF(MissFill!AL97/SUM(MissFill!AL$5:AL98)&gt;0.01,"",IF(MissFill!AL96/SUM(MissFill!AL$5:AL98)&gt;0.01,"",IF(MissFill!AL95/SUM(MissFill!AL$5:AL98)&gt;0.01,"",IF(MissFill!AL94/SUM(MissFill!AL$5:AL98)&gt;0.01,"",DateEnded_5Day!$A95))))))))</f>
        <v/>
      </c>
      <c r="AN95" s="13" t="str">
        <f>IF($A95&lt;='All Results'!$B$4,"",IF(SUM(MissFill!AM$5:AM98)=0,"",(IF(MissFill!AM98/SUM(MissFill!AM$5:AM98)&gt;0.01,"",IF(MissFill!AM97/SUM(MissFill!AM$5:AM98)&gt;0.01,"",IF(MissFill!AM96/SUM(MissFill!AM$5:AM98)&gt;0.01,"",IF(MissFill!AM95/SUM(MissFill!AM$5:AM98)&gt;0.01,"",IF(MissFill!AM94/SUM(MissFill!AM$5:AM98)&gt;0.01,"",DateEnded_5Day!$A95))))))))</f>
        <v/>
      </c>
      <c r="AO95" s="13" t="str">
        <f>IF($A95&lt;='All Results'!$B$4,"",IF(SUM(MissFill!AN$5:AN98)=0,"",(IF(MissFill!AN98/SUM(MissFill!AN$5:AN98)&gt;0.01,"",IF(MissFill!AN97/SUM(MissFill!AN$5:AN98)&gt;0.01,"",IF(MissFill!AN96/SUM(MissFill!AN$5:AN98)&gt;0.01,"",IF(MissFill!AN95/SUM(MissFill!AN$5:AN98)&gt;0.01,"",IF(MissFill!AN94/SUM(MissFill!AN$5:AN98)&gt;0.01,"",DateEnded_5Day!$A95))))))))</f>
        <v/>
      </c>
      <c r="AP95" s="13" t="str">
        <f>IF($A95&lt;='All Results'!$B$4,"",IF(SUM(MissFill!AO$5:AO98)=0,"",(IF(MissFill!AO98/SUM(MissFill!AO$5:AO98)&gt;0.01,"",IF(MissFill!AO97/SUM(MissFill!AO$5:AO98)&gt;0.01,"",IF(MissFill!AO96/SUM(MissFill!AO$5:AO98)&gt;0.01,"",IF(MissFill!AO95/SUM(MissFill!AO$5:AO98)&gt;0.01,"",IF(MissFill!AO94/SUM(MissFill!AO$5:AO98)&gt;0.01,"",DateEnded_5Day!$A95))))))))</f>
        <v/>
      </c>
      <c r="AQ95" s="13" t="str">
        <f>IF($A95&lt;='All Results'!$B$4,"",IF(SUM(MissFill!AP$5:AP98)=0,"",(IF(MissFill!AP98/SUM(MissFill!AP$5:AP98)&gt;0.01,"",IF(MissFill!AP97/SUM(MissFill!AP$5:AP98)&gt;0.01,"",IF(MissFill!AP96/SUM(MissFill!AP$5:AP98)&gt;0.01,"",IF(MissFill!AP95/SUM(MissFill!AP$5:AP98)&gt;0.01,"",IF(MissFill!AP94/SUM(MissFill!AP$5:AP98)&gt;0.01,"",DateEnded_5Day!$A95))))))))</f>
        <v/>
      </c>
      <c r="AR95" s="13" t="str">
        <f>IF($A95&lt;='All Results'!$B$4,"",IF(SUM(MissFill!AQ$5:AQ98)=0,"",(IF(MissFill!AQ98/SUM(MissFill!AQ$5:AQ98)&gt;0.01,"",IF(MissFill!AQ97/SUM(MissFill!AQ$5:AQ98)&gt;0.01,"",IF(MissFill!AQ96/SUM(MissFill!AQ$5:AQ98)&gt;0.01,"",IF(MissFill!AQ95/SUM(MissFill!AQ$5:AQ98)&gt;0.01,"",IF(MissFill!AQ94/SUM(MissFill!AQ$5:AQ98)&gt;0.01,"",DateEnded_5Day!$A95))))))))</f>
        <v/>
      </c>
      <c r="AS95" s="13" t="str">
        <f>IF($A95&lt;='All Results'!$B$4,"",IF(SUM(MissFill!AR$5:AR98)=0,"",(IF(MissFill!AR98/SUM(MissFill!AR$5:AR98)&gt;0.01,"",IF(MissFill!AR97/SUM(MissFill!AR$5:AR98)&gt;0.01,"",IF(MissFill!AR96/SUM(MissFill!AR$5:AR98)&gt;0.01,"",IF(MissFill!AR95/SUM(MissFill!AR$5:AR98)&gt;0.01,"",IF(MissFill!AR94/SUM(MissFill!AR$5:AR98)&gt;0.01,"",DateEnded_5Day!$A95))))))))</f>
        <v/>
      </c>
      <c r="AT95" s="13" t="str">
        <f>IF($A95&lt;='All Results'!$B$4,"",IF(SUM(MissFill!AS$5:AS98)=0,"",(IF(MissFill!AS98/SUM(MissFill!AS$5:AS98)&gt;0.01,"",IF(MissFill!AS97/SUM(MissFill!AS$5:AS98)&gt;0.01,"",IF(MissFill!AS96/SUM(MissFill!AS$5:AS98)&gt;0.01,"",IF(MissFill!AS95/SUM(MissFill!AS$5:AS98)&gt;0.01,"",IF(MissFill!AS94/SUM(MissFill!AS$5:AS98)&gt;0.01,"",DateEnded_5Day!$A95))))))))</f>
        <v/>
      </c>
      <c r="AU95" s="13" t="str">
        <f>IF($A95&lt;='All Results'!$B$4,"",IF(SUM(MissFill!AT$5:AT98)=0,"",(IF(MissFill!AT98/SUM(MissFill!AT$5:AT98)&gt;0.01,"",IF(MissFill!AT97/SUM(MissFill!AT$5:AT98)&gt;0.01,"",IF(MissFill!AT96/SUM(MissFill!AT$5:AT98)&gt;0.01,"",IF(MissFill!AT95/SUM(MissFill!AT$5:AT98)&gt;0.01,"",IF(MissFill!AT94/SUM(MissFill!AT$5:AT98)&gt;0.01,"",DateEnded_5Day!$A95))))))))</f>
        <v/>
      </c>
      <c r="AV95" s="13" t="str">
        <f>IF($A95&lt;='All Results'!$B$4,"",IF(SUM(MissFill!AU$5:AU98)=0,"",(IF(MissFill!AU98/SUM(MissFill!AU$5:AU98)&gt;0.01,"",IF(MissFill!AU97/SUM(MissFill!AU$5:AU98)&gt;0.01,"",IF(MissFill!AU96/SUM(MissFill!AU$5:AU98)&gt;0.01,"",IF(MissFill!AU95/SUM(MissFill!AU$5:AU98)&gt;0.01,"",IF(MissFill!AU94/SUM(MissFill!AU$5:AU98)&gt;0.01,"",DateEnded_5Day!$A95))))))))</f>
        <v/>
      </c>
      <c r="AW95" s="13" t="str">
        <f>IF($A95&lt;='All Results'!$B$4,"",IF(SUM(MissFill!AV$5:AV98)=0,"",(IF(MissFill!AV98/SUM(MissFill!AV$5:AV98)&gt;0.01,"",IF(MissFill!AV97/SUM(MissFill!AV$5:AV98)&gt;0.01,"",IF(MissFill!AV96/SUM(MissFill!AV$5:AV98)&gt;0.01,"",IF(MissFill!AV95/SUM(MissFill!AV$5:AV98)&gt;0.01,"",IF(MissFill!AV94/SUM(MissFill!AV$5:AV98)&gt;0.01,"",DateEnded_5Day!$A95))))))))</f>
        <v/>
      </c>
      <c r="AX95" s="13" t="str">
        <f>IF($A95&lt;='All Results'!$B$4,"",IF(SUM(MissFill!AW$5:AW98)=0,"",(IF(MissFill!AW98/SUM(MissFill!AW$5:AW98)&gt;0.01,"",IF(MissFill!AW97/SUM(MissFill!AW$5:AW98)&gt;0.01,"",IF(MissFill!AW96/SUM(MissFill!AW$5:AW98)&gt;0.01,"",IF(MissFill!AW95/SUM(MissFill!AW$5:AW98)&gt;0.01,"",IF(MissFill!AW94/SUM(MissFill!AW$5:AW98)&gt;0.01,"",DateEnded_5Day!$A95))))))))</f>
        <v/>
      </c>
    </row>
    <row r="96" spans="1:50" x14ac:dyDescent="0.25">
      <c r="A96" s="8">
        <v>44441</v>
      </c>
      <c r="B96" s="11">
        <v>245</v>
      </c>
      <c r="C96" s="13" t="str">
        <f>IF($A96&lt;='All Results'!$B$4,"",IF(SUM(MissFill!B$5:B99)=0,"",(IF(MissFill!B99/SUM(MissFill!B$5:B99)&gt;0.01,"",IF(MissFill!B98/SUM(MissFill!B$5:B99)&gt;0.01,"",IF(MissFill!B97/SUM(MissFill!B$5:B99)&gt;0.01,"",IF(MissFill!B96/SUM(MissFill!B$5:B99)&gt;0.01,"",IF(MissFill!B95/SUM(MissFill!B$5:B99)&gt;0.01,"",DateEnded_5Day!$A96))))))))</f>
        <v/>
      </c>
      <c r="D96" s="13" t="str">
        <f>IF($A96&lt;='All Results'!$B$4,"",IF(SUM(MissFill!C$5:C99)=0,"",(IF(MissFill!C99/SUM(MissFill!C$5:C99)&gt;0.01,"",IF(MissFill!C98/SUM(MissFill!C$5:C99)&gt;0.01,"",IF(MissFill!C97/SUM(MissFill!C$5:C99)&gt;0.01,"",IF(MissFill!C96/SUM(MissFill!C$5:C99)&gt;0.01,"",IF(MissFill!C95/SUM(MissFill!C$5:C99)&gt;0.01,"",DateEnded_5Day!$A96))))))))</f>
        <v/>
      </c>
      <c r="E96" s="13" t="str">
        <f>IF($A96&lt;='All Results'!$B$4,"",IF(SUM(MissFill!D$5:D99)=0,"",(IF(MissFill!D99/SUM(MissFill!D$5:D99)&gt;0.01,"",IF(MissFill!D98/SUM(MissFill!D$5:D99)&gt;0.01,"",IF(MissFill!D97/SUM(MissFill!D$5:D99)&gt;0.01,"",IF(MissFill!D96/SUM(MissFill!D$5:D99)&gt;0.01,"",IF(MissFill!D95/SUM(MissFill!D$5:D99)&gt;0.01,"",DateEnded_5Day!$A96))))))))</f>
        <v/>
      </c>
      <c r="F96" s="13" t="str">
        <f>IF($A96&lt;='All Results'!$B$4,"",IF(SUM(MissFill!E$5:E99)=0,"",(IF(MissFill!E99/SUM(MissFill!E$5:E99)&gt;0.01,"",IF(MissFill!E98/SUM(MissFill!E$5:E99)&gt;0.01,"",IF(MissFill!E97/SUM(MissFill!E$5:E99)&gt;0.01,"",IF(MissFill!E96/SUM(MissFill!E$5:E99)&gt;0.01,"",IF(MissFill!E95/SUM(MissFill!E$5:E99)&gt;0.01,"",DateEnded_5Day!$A96))))))))</f>
        <v/>
      </c>
      <c r="G96" s="13" t="str">
        <f>IF($A96&lt;='All Results'!$B$4,"",IF(SUM(MissFill!F$5:F99)=0,"",(IF(MissFill!F99/SUM(MissFill!F$5:F99)&gt;0.01,"",IF(MissFill!F98/SUM(MissFill!F$5:F99)&gt;0.01,"",IF(MissFill!F97/SUM(MissFill!F$5:F99)&gt;0.01,"",IF(MissFill!F96/SUM(MissFill!F$5:F99)&gt;0.01,"",IF(MissFill!F95/SUM(MissFill!F$5:F99)&gt;0.01,"",DateEnded_5Day!$A96))))))))</f>
        <v/>
      </c>
      <c r="H96" s="13" t="str">
        <f>IF($A96&lt;='All Results'!$B$4,"",IF(SUM(MissFill!G$5:G99)=0,"",(IF(MissFill!G99/SUM(MissFill!G$5:G99)&gt;0.01,"",IF(MissFill!G98/SUM(MissFill!G$5:G99)&gt;0.01,"",IF(MissFill!G97/SUM(MissFill!G$5:G99)&gt;0.01,"",IF(MissFill!G96/SUM(MissFill!G$5:G99)&gt;0.01,"",IF(MissFill!G95/SUM(MissFill!G$5:G99)&gt;0.01,"",DateEnded_5Day!$A96))))))))</f>
        <v/>
      </c>
      <c r="I96" s="13" t="str">
        <f>IF($A96&lt;='All Results'!$B$4,"",IF(SUM(MissFill!H$5:H99)=0,"",(IF(MissFill!H99/SUM(MissFill!H$5:H99)&gt;0.01,"",IF(MissFill!H98/SUM(MissFill!H$5:H99)&gt;0.01,"",IF(MissFill!H97/SUM(MissFill!H$5:H99)&gt;0.01,"",IF(MissFill!H96/SUM(MissFill!H$5:H99)&gt;0.01,"",IF(MissFill!H95/SUM(MissFill!H$5:H99)&gt;0.01,"",DateEnded_5Day!$A96))))))))</f>
        <v/>
      </c>
      <c r="J96" s="13" t="str">
        <f>IF($A96&lt;='All Results'!$B$4,"",IF(SUM(MissFill!I$5:I99)=0,"",(IF(MissFill!I99/SUM(MissFill!I$5:I99)&gt;0.01,"",IF(MissFill!I98/SUM(MissFill!I$5:I99)&gt;0.01,"",IF(MissFill!I97/SUM(MissFill!I$5:I99)&gt;0.01,"",IF(MissFill!I96/SUM(MissFill!I$5:I99)&gt;0.01,"",IF(MissFill!I95/SUM(MissFill!I$5:I99)&gt;0.01,"",DateEnded_5Day!$A96))))))))</f>
        <v/>
      </c>
      <c r="K96" s="13" t="str">
        <f>IF($A96&lt;='All Results'!$B$4,"",IF(SUM(MissFill!J$5:J99)=0,"",(IF(MissFill!J99/SUM(MissFill!J$5:J99)&gt;0.01,"",IF(MissFill!J98/SUM(MissFill!J$5:J99)&gt;0.01,"",IF(MissFill!J97/SUM(MissFill!J$5:J99)&gt;0.01,"",IF(MissFill!J96/SUM(MissFill!J$5:J99)&gt;0.01,"",IF(MissFill!J95/SUM(MissFill!J$5:J99)&gt;0.01,"",DateEnded_5Day!$A96))))))))</f>
        <v/>
      </c>
      <c r="L96" s="13" t="str">
        <f>IF($A96&lt;='All Results'!$B$4,"",IF(SUM(MissFill!K$5:K99)=0,"",(IF(MissFill!K99/SUM(MissFill!K$5:K99)&gt;0.01,"",IF(MissFill!K98/SUM(MissFill!K$5:K99)&gt;0.01,"",IF(MissFill!K97/SUM(MissFill!K$5:K99)&gt;0.01,"",IF(MissFill!K96/SUM(MissFill!K$5:K99)&gt;0.01,"",IF(MissFill!K95/SUM(MissFill!K$5:K99)&gt;0.01,"",DateEnded_5Day!$A96))))))))</f>
        <v/>
      </c>
      <c r="M96" s="13" t="str">
        <f>IF($A96&lt;='All Results'!$B$4,"",IF(SUM(MissFill!L$5:L99)=0,"",(IF(MissFill!L99/SUM(MissFill!L$5:L99)&gt;0.01,"",IF(MissFill!L98/SUM(MissFill!L$5:L99)&gt;0.01,"",IF(MissFill!L97/SUM(MissFill!L$5:L99)&gt;0.01,"",IF(MissFill!L96/SUM(MissFill!L$5:L99)&gt;0.01,"",IF(MissFill!L95/SUM(MissFill!L$5:L99)&gt;0.01,"",DateEnded_5Day!$A96))))))))</f>
        <v/>
      </c>
      <c r="N96" s="13" t="str">
        <f>IF($A96&lt;='All Results'!$B$4,"",IF(SUM(MissFill!M$5:M99)=0,"",(IF(MissFill!M99/SUM(MissFill!M$5:M99)&gt;0.01,"",IF(MissFill!M98/SUM(MissFill!M$5:M99)&gt;0.01,"",IF(MissFill!M97/SUM(MissFill!M$5:M99)&gt;0.01,"",IF(MissFill!M96/SUM(MissFill!M$5:M99)&gt;0.01,"",IF(MissFill!M95/SUM(MissFill!M$5:M99)&gt;0.01,"",DateEnded_5Day!$A96))))))))</f>
        <v/>
      </c>
      <c r="O96" s="13" t="str">
        <f>IF($A96&lt;='All Results'!$B$4,"",IF(SUM(MissFill!N$5:N99)=0,"",(IF(MissFill!N99/SUM(MissFill!N$5:N99)&gt;0.01,"",IF(MissFill!N98/SUM(MissFill!N$5:N99)&gt;0.01,"",IF(MissFill!N97/SUM(MissFill!N$5:N99)&gt;0.01,"",IF(MissFill!N96/SUM(MissFill!N$5:N99)&gt;0.01,"",IF(MissFill!N95/SUM(MissFill!N$5:N99)&gt;0.01,"",DateEnded_5Day!$A96))))))))</f>
        <v/>
      </c>
      <c r="P96" s="13" t="str">
        <f>IF($A96&lt;='All Results'!$B$4,"",IF(SUM(MissFill!O$5:O99)=0,"",(IF(MissFill!O99/SUM(MissFill!O$5:O99)&gt;0.01,"",IF(MissFill!O98/SUM(MissFill!O$5:O99)&gt;0.01,"",IF(MissFill!O97/SUM(MissFill!O$5:O99)&gt;0.01,"",IF(MissFill!O96/SUM(MissFill!O$5:O99)&gt;0.01,"",IF(MissFill!O95/SUM(MissFill!O$5:O99)&gt;0.01,"",DateEnded_5Day!$A96))))))))</f>
        <v/>
      </c>
      <c r="Q96" s="13" t="str">
        <f>IF($A96&lt;='All Results'!$B$4,"",IF(SUM(MissFill!P$5:P99)=0,"",(IF(MissFill!P99/SUM(MissFill!P$5:P99)&gt;0.01,"",IF(MissFill!P98/SUM(MissFill!P$5:P99)&gt;0.01,"",IF(MissFill!P97/SUM(MissFill!P$5:P99)&gt;0.01,"",IF(MissFill!P96/SUM(MissFill!P$5:P99)&gt;0.01,"",IF(MissFill!P95/SUM(MissFill!P$5:P99)&gt;0.01,"",DateEnded_5Day!$A96))))))))</f>
        <v/>
      </c>
      <c r="R96" s="13" t="str">
        <f>IF($A96&lt;='All Results'!$B$4,"",IF(SUM(MissFill!Q$5:Q99)=0,"",(IF(MissFill!Q99/SUM(MissFill!Q$5:Q99)&gt;0.01,"",IF(MissFill!Q98/SUM(MissFill!Q$5:Q99)&gt;0.01,"",IF(MissFill!Q97/SUM(MissFill!Q$5:Q99)&gt;0.01,"",IF(MissFill!Q96/SUM(MissFill!Q$5:Q99)&gt;0.01,"",IF(MissFill!Q95/SUM(MissFill!Q$5:Q99)&gt;0.01,"",DateEnded_5Day!$A96))))))))</f>
        <v/>
      </c>
      <c r="S96" s="13" t="str">
        <f>IF($A96&lt;='All Results'!$B$4,"",IF(SUM(MissFill!R$5:R99)=0,"",(IF(MissFill!R99/SUM(MissFill!R$5:R99)&gt;0.01,"",IF(MissFill!R98/SUM(MissFill!R$5:R99)&gt;0.01,"",IF(MissFill!R97/SUM(MissFill!R$5:R99)&gt;0.01,"",IF(MissFill!R96/SUM(MissFill!R$5:R99)&gt;0.01,"",IF(MissFill!R95/SUM(MissFill!R$5:R99)&gt;0.01,"",DateEnded_5Day!$A96))))))))</f>
        <v/>
      </c>
      <c r="T96" s="13" t="str">
        <f>IF($A96&lt;='All Results'!$B$4,"",IF(SUM(MissFill!S$5:S99)=0,"",(IF(MissFill!S99/SUM(MissFill!S$5:S99)&gt;0.01,"",IF(MissFill!S98/SUM(MissFill!S$5:S99)&gt;0.01,"",IF(MissFill!S97/SUM(MissFill!S$5:S99)&gt;0.01,"",IF(MissFill!S96/SUM(MissFill!S$5:S99)&gt;0.01,"",IF(MissFill!S95/SUM(MissFill!S$5:S99)&gt;0.01,"",DateEnded_5Day!$A96))))))))</f>
        <v/>
      </c>
      <c r="U96" s="13" t="str">
        <f>IF($A96&lt;='All Results'!$B$4,"",IF(SUM(MissFill!T$5:T99)=0,"",(IF(MissFill!T99/SUM(MissFill!T$5:T99)&gt;0.01,"",IF(MissFill!T98/SUM(MissFill!T$5:T99)&gt;0.01,"",IF(MissFill!T97/SUM(MissFill!T$5:T99)&gt;0.01,"",IF(MissFill!T96/SUM(MissFill!T$5:T99)&gt;0.01,"",IF(MissFill!T95/SUM(MissFill!T$5:T99)&gt;0.01,"",DateEnded_5Day!$A96))))))))</f>
        <v/>
      </c>
      <c r="V96" s="13" t="str">
        <f>IF($A96&lt;='All Results'!$B$4,"",IF(SUM(MissFill!U$5:U99)=0,"",(IF(MissFill!U99/SUM(MissFill!U$5:U99)&gt;0.01,"",IF(MissFill!U98/SUM(MissFill!U$5:U99)&gt;0.01,"",IF(MissFill!U97/SUM(MissFill!U$5:U99)&gt;0.01,"",IF(MissFill!U96/SUM(MissFill!U$5:U99)&gt;0.01,"",IF(MissFill!U95/SUM(MissFill!U$5:U99)&gt;0.01,"",DateEnded_5Day!$A96))))))))</f>
        <v/>
      </c>
      <c r="W96" s="13" t="str">
        <f>IF($A96&lt;='All Results'!$B$4,"",IF(SUM(MissFill!V$5:V99)=0,"",(IF(MissFill!V99/SUM(MissFill!V$5:V99)&gt;0.01,"",IF(MissFill!V98/SUM(MissFill!V$5:V99)&gt;0.01,"",IF(MissFill!V97/SUM(MissFill!V$5:V99)&gt;0.01,"",IF(MissFill!V96/SUM(MissFill!V$5:V99)&gt;0.01,"",IF(MissFill!V95/SUM(MissFill!V$5:V99)&gt;0.01,"",DateEnded_5Day!$A96))))))))</f>
        <v/>
      </c>
      <c r="X96" s="13" t="str">
        <f>IF($A96&lt;='All Results'!$B$4,"",IF(SUM(MissFill!W$5:W99)=0,"",(IF(MissFill!W99/SUM(MissFill!W$5:W99)&gt;0.01,"",IF(MissFill!W98/SUM(MissFill!W$5:W99)&gt;0.01,"",IF(MissFill!W97/SUM(MissFill!W$5:W99)&gt;0.01,"",IF(MissFill!W96/SUM(MissFill!W$5:W99)&gt;0.01,"",IF(MissFill!W95/SUM(MissFill!W$5:W99)&gt;0.01,"",DateEnded_5Day!$A96))))))))</f>
        <v/>
      </c>
      <c r="Y96" s="13" t="str">
        <f>IF($A96&lt;='All Results'!$B$4,"",IF(SUM(MissFill!X$5:X99)=0,"",(IF(MissFill!X99/SUM(MissFill!X$5:X99)&gt;0.01,"",IF(MissFill!X98/SUM(MissFill!X$5:X99)&gt;0.01,"",IF(MissFill!X97/SUM(MissFill!X$5:X99)&gt;0.01,"",IF(MissFill!X96/SUM(MissFill!X$5:X99)&gt;0.01,"",IF(MissFill!X95/SUM(MissFill!X$5:X99)&gt;0.01,"",DateEnded_5Day!$A96))))))))</f>
        <v/>
      </c>
      <c r="Z96" s="13" t="str">
        <f>IF($A96&lt;='All Results'!$B$4,"",IF(SUM(MissFill!Y$5:Y99)=0,"",(IF(MissFill!Y99/SUM(MissFill!Y$5:Y99)&gt;0.01,"",IF(MissFill!Y98/SUM(MissFill!Y$5:Y99)&gt;0.01,"",IF(MissFill!Y97/SUM(MissFill!Y$5:Y99)&gt;0.01,"",IF(MissFill!Y96/SUM(MissFill!Y$5:Y99)&gt;0.01,"",IF(MissFill!Y95/SUM(MissFill!Y$5:Y99)&gt;0.01,"",DateEnded_5Day!$A96))))))))</f>
        <v/>
      </c>
      <c r="AA96" s="13" t="str">
        <f>IF($A96&lt;='All Results'!$B$4,"",IF(SUM(MissFill!Z$5:Z99)=0,"",(IF(MissFill!Z99/SUM(MissFill!Z$5:Z99)&gt;0.01,"",IF(MissFill!Z98/SUM(MissFill!Z$5:Z99)&gt;0.01,"",IF(MissFill!Z97/SUM(MissFill!Z$5:Z99)&gt;0.01,"",IF(MissFill!Z96/SUM(MissFill!Z$5:Z99)&gt;0.01,"",IF(MissFill!Z95/SUM(MissFill!Z$5:Z99)&gt;0.01,"",DateEnded_5Day!$A96))))))))</f>
        <v/>
      </c>
      <c r="AB96" s="13" t="str">
        <f>IF($A96&lt;='All Results'!$B$4,"",IF(SUM(MissFill!AA$5:AA99)=0,"",(IF(MissFill!AA99/SUM(MissFill!AA$5:AA99)&gt;0.01,"",IF(MissFill!AA98/SUM(MissFill!AA$5:AA99)&gt;0.01,"",IF(MissFill!AA97/SUM(MissFill!AA$5:AA99)&gt;0.01,"",IF(MissFill!AA96/SUM(MissFill!AA$5:AA99)&gt;0.01,"",IF(MissFill!AA95/SUM(MissFill!AA$5:AA99)&gt;0.01,"",DateEnded_5Day!$A96))))))))</f>
        <v/>
      </c>
      <c r="AC96" s="13" t="str">
        <f>IF($A96&lt;='All Results'!$B$4,"",IF(SUM(MissFill!AB$5:AB99)=0,"",(IF(MissFill!AB99/SUM(MissFill!AB$5:AB99)&gt;0.01,"",IF(MissFill!AB98/SUM(MissFill!AB$5:AB99)&gt;0.01,"",IF(MissFill!AB97/SUM(MissFill!AB$5:AB99)&gt;0.01,"",IF(MissFill!AB96/SUM(MissFill!AB$5:AB99)&gt;0.01,"",IF(MissFill!AB95/SUM(MissFill!AB$5:AB99)&gt;0.01,"",DateEnded_5Day!$A96))))))))</f>
        <v/>
      </c>
      <c r="AD96" s="13" t="str">
        <f>IF($A96&lt;='All Results'!$B$4,"",IF(SUM(MissFill!AC$5:AC99)=0,"",(IF(MissFill!AC99/SUM(MissFill!AC$5:AC99)&gt;0.01,"",IF(MissFill!AC98/SUM(MissFill!AC$5:AC99)&gt;0.01,"",IF(MissFill!AC97/SUM(MissFill!AC$5:AC99)&gt;0.01,"",IF(MissFill!AC96/SUM(MissFill!AC$5:AC99)&gt;0.01,"",IF(MissFill!AC95/SUM(MissFill!AC$5:AC99)&gt;0.01,"",DateEnded_5Day!$A96))))))))</f>
        <v/>
      </c>
      <c r="AE96" s="13" t="str">
        <f>IF($A96&lt;='All Results'!$B$4,"",IF(SUM(MissFill!AD$5:AD99)=0,"",(IF(MissFill!AD99/SUM(MissFill!AD$5:AD99)&gt;0.01,"",IF(MissFill!AD98/SUM(MissFill!AD$5:AD99)&gt;0.01,"",IF(MissFill!AD97/SUM(MissFill!AD$5:AD99)&gt;0.01,"",IF(MissFill!AD96/SUM(MissFill!AD$5:AD99)&gt;0.01,"",IF(MissFill!AD95/SUM(MissFill!AD$5:AD99)&gt;0.01,"",DateEnded_5Day!$A96))))))))</f>
        <v/>
      </c>
      <c r="AF96" s="13" t="str">
        <f>IF($A96&lt;='All Results'!$B$4,"",IF(SUM(MissFill!AE$5:AE99)=0,"",(IF(MissFill!AE99/SUM(MissFill!AE$5:AE99)&gt;0.01,"",IF(MissFill!AE98/SUM(MissFill!AE$5:AE99)&gt;0.01,"",IF(MissFill!AE97/SUM(MissFill!AE$5:AE99)&gt;0.01,"",IF(MissFill!AE96/SUM(MissFill!AE$5:AE99)&gt;0.01,"",IF(MissFill!AE95/SUM(MissFill!AE$5:AE99)&gt;0.01,"",DateEnded_5Day!$A96))))))))</f>
        <v/>
      </c>
      <c r="AG96" s="13" t="str">
        <f>IF($A96&lt;='All Results'!$B$4,"",IF(SUM(MissFill!AF$5:AF99)=0,"",(IF(MissFill!AF99/SUM(MissFill!AF$5:AF99)&gt;0.01,"",IF(MissFill!AF98/SUM(MissFill!AF$5:AF99)&gt;0.01,"",IF(MissFill!AF97/SUM(MissFill!AF$5:AF99)&gt;0.01,"",IF(MissFill!AF96/SUM(MissFill!AF$5:AF99)&gt;0.01,"",IF(MissFill!AF95/SUM(MissFill!AF$5:AF99)&gt;0.01,"",DateEnded_5Day!$A96))))))))</f>
        <v/>
      </c>
      <c r="AH96" s="13" t="str">
        <f>IF($A96&lt;='All Results'!$B$4,"",IF(SUM(MissFill!AG$5:AG99)=0,"",(IF(MissFill!AG99/SUM(MissFill!AG$5:AG99)&gt;0.01,"",IF(MissFill!AG98/SUM(MissFill!AG$5:AG99)&gt;0.01,"",IF(MissFill!AG97/SUM(MissFill!AG$5:AG99)&gt;0.01,"",IF(MissFill!AG96/SUM(MissFill!AG$5:AG99)&gt;0.01,"",IF(MissFill!AG95/SUM(MissFill!AG$5:AG99)&gt;0.01,"",DateEnded_5Day!$A96))))))))</f>
        <v/>
      </c>
      <c r="AI96" s="13" t="str">
        <f>IF($A96&lt;='All Results'!$B$4,"",IF(SUM(MissFill!AH$5:AH99)=0,"",(IF(MissFill!AH99/SUM(MissFill!AH$5:AH99)&gt;0.01,"",IF(MissFill!AH98/SUM(MissFill!AH$5:AH99)&gt;0.01,"",IF(MissFill!AH97/SUM(MissFill!AH$5:AH99)&gt;0.01,"",IF(MissFill!AH96/SUM(MissFill!AH$5:AH99)&gt;0.01,"",IF(MissFill!AH95/SUM(MissFill!AH$5:AH99)&gt;0.01,"",DateEnded_5Day!$A96))))))))</f>
        <v/>
      </c>
      <c r="AJ96" s="13" t="str">
        <f>IF($A96&lt;='All Results'!$B$4,"",IF(SUM(MissFill!AI$5:AI99)=0,"",(IF(MissFill!AI99/SUM(MissFill!AI$5:AI99)&gt;0.01,"",IF(MissFill!AI98/SUM(MissFill!AI$5:AI99)&gt;0.01,"",IF(MissFill!AI97/SUM(MissFill!AI$5:AI99)&gt;0.01,"",IF(MissFill!AI96/SUM(MissFill!AI$5:AI99)&gt;0.01,"",IF(MissFill!AI95/SUM(MissFill!AI$5:AI99)&gt;0.01,"",DateEnded_5Day!$A96))))))))</f>
        <v/>
      </c>
      <c r="AK96" s="13" t="str">
        <f>IF($A96&lt;='All Results'!$B$4,"",IF(SUM(MissFill!AJ$5:AJ99)=0,"",(IF(MissFill!AJ99/SUM(MissFill!AJ$5:AJ99)&gt;0.01,"",IF(MissFill!AJ98/SUM(MissFill!AJ$5:AJ99)&gt;0.01,"",IF(MissFill!AJ97/SUM(MissFill!AJ$5:AJ99)&gt;0.01,"",IF(MissFill!AJ96/SUM(MissFill!AJ$5:AJ99)&gt;0.01,"",IF(MissFill!AJ95/SUM(MissFill!AJ$5:AJ99)&gt;0.01,"",DateEnded_5Day!$A96))))))))</f>
        <v/>
      </c>
      <c r="AL96" s="13" t="str">
        <f>IF($A96&lt;='All Results'!$B$4,"",IF(SUM(MissFill!AK$5:AK99)=0,"",(IF(MissFill!AK99/SUM(MissFill!AK$5:AK99)&gt;0.01,"",IF(MissFill!AK98/SUM(MissFill!AK$5:AK99)&gt;0.01,"",IF(MissFill!AK97/SUM(MissFill!AK$5:AK99)&gt;0.01,"",IF(MissFill!AK96/SUM(MissFill!AK$5:AK99)&gt;0.01,"",IF(MissFill!AK95/SUM(MissFill!AK$5:AK99)&gt;0.01,"",DateEnded_5Day!$A96))))))))</f>
        <v/>
      </c>
      <c r="AM96" s="13" t="str">
        <f>IF($A96&lt;='All Results'!$B$4,"",IF(SUM(MissFill!AL$5:AL99)=0,"",(IF(MissFill!AL99/SUM(MissFill!AL$5:AL99)&gt;0.01,"",IF(MissFill!AL98/SUM(MissFill!AL$5:AL99)&gt;0.01,"",IF(MissFill!AL97/SUM(MissFill!AL$5:AL99)&gt;0.01,"",IF(MissFill!AL96/SUM(MissFill!AL$5:AL99)&gt;0.01,"",IF(MissFill!AL95/SUM(MissFill!AL$5:AL99)&gt;0.01,"",DateEnded_5Day!$A96))))))))</f>
        <v/>
      </c>
      <c r="AN96" s="13" t="str">
        <f>IF($A96&lt;='All Results'!$B$4,"",IF(SUM(MissFill!AM$5:AM99)=0,"",(IF(MissFill!AM99/SUM(MissFill!AM$5:AM99)&gt;0.01,"",IF(MissFill!AM98/SUM(MissFill!AM$5:AM99)&gt;0.01,"",IF(MissFill!AM97/SUM(MissFill!AM$5:AM99)&gt;0.01,"",IF(MissFill!AM96/SUM(MissFill!AM$5:AM99)&gt;0.01,"",IF(MissFill!AM95/SUM(MissFill!AM$5:AM99)&gt;0.01,"",DateEnded_5Day!$A96))))))))</f>
        <v/>
      </c>
      <c r="AO96" s="13" t="str">
        <f>IF($A96&lt;='All Results'!$B$4,"",IF(SUM(MissFill!AN$5:AN99)=0,"",(IF(MissFill!AN99/SUM(MissFill!AN$5:AN99)&gt;0.01,"",IF(MissFill!AN98/SUM(MissFill!AN$5:AN99)&gt;0.01,"",IF(MissFill!AN97/SUM(MissFill!AN$5:AN99)&gt;0.01,"",IF(MissFill!AN96/SUM(MissFill!AN$5:AN99)&gt;0.01,"",IF(MissFill!AN95/SUM(MissFill!AN$5:AN99)&gt;0.01,"",DateEnded_5Day!$A96))))))))</f>
        <v/>
      </c>
      <c r="AP96" s="13" t="str">
        <f>IF($A96&lt;='All Results'!$B$4,"",IF(SUM(MissFill!AO$5:AO99)=0,"",(IF(MissFill!AO99/SUM(MissFill!AO$5:AO99)&gt;0.01,"",IF(MissFill!AO98/SUM(MissFill!AO$5:AO99)&gt;0.01,"",IF(MissFill!AO97/SUM(MissFill!AO$5:AO99)&gt;0.01,"",IF(MissFill!AO96/SUM(MissFill!AO$5:AO99)&gt;0.01,"",IF(MissFill!AO95/SUM(MissFill!AO$5:AO99)&gt;0.01,"",DateEnded_5Day!$A96))))))))</f>
        <v/>
      </c>
      <c r="AQ96" s="13" t="str">
        <f>IF($A96&lt;='All Results'!$B$4,"",IF(SUM(MissFill!AP$5:AP99)=0,"",(IF(MissFill!AP99/SUM(MissFill!AP$5:AP99)&gt;0.01,"",IF(MissFill!AP98/SUM(MissFill!AP$5:AP99)&gt;0.01,"",IF(MissFill!AP97/SUM(MissFill!AP$5:AP99)&gt;0.01,"",IF(MissFill!AP96/SUM(MissFill!AP$5:AP99)&gt;0.01,"",IF(MissFill!AP95/SUM(MissFill!AP$5:AP99)&gt;0.01,"",DateEnded_5Day!$A96))))))))</f>
        <v/>
      </c>
      <c r="AR96" s="13" t="str">
        <f>IF($A96&lt;='All Results'!$B$4,"",IF(SUM(MissFill!AQ$5:AQ99)=0,"",(IF(MissFill!AQ99/SUM(MissFill!AQ$5:AQ99)&gt;0.01,"",IF(MissFill!AQ98/SUM(MissFill!AQ$5:AQ99)&gt;0.01,"",IF(MissFill!AQ97/SUM(MissFill!AQ$5:AQ99)&gt;0.01,"",IF(MissFill!AQ96/SUM(MissFill!AQ$5:AQ99)&gt;0.01,"",IF(MissFill!AQ95/SUM(MissFill!AQ$5:AQ99)&gt;0.01,"",DateEnded_5Day!$A96))))))))</f>
        <v/>
      </c>
      <c r="AS96" s="13" t="str">
        <f>IF($A96&lt;='All Results'!$B$4,"",IF(SUM(MissFill!AR$5:AR99)=0,"",(IF(MissFill!AR99/SUM(MissFill!AR$5:AR99)&gt;0.01,"",IF(MissFill!AR98/SUM(MissFill!AR$5:AR99)&gt;0.01,"",IF(MissFill!AR97/SUM(MissFill!AR$5:AR99)&gt;0.01,"",IF(MissFill!AR96/SUM(MissFill!AR$5:AR99)&gt;0.01,"",IF(MissFill!AR95/SUM(MissFill!AR$5:AR99)&gt;0.01,"",DateEnded_5Day!$A96))))))))</f>
        <v/>
      </c>
      <c r="AT96" s="13" t="str">
        <f>IF($A96&lt;='All Results'!$B$4,"",IF(SUM(MissFill!AS$5:AS99)=0,"",(IF(MissFill!AS99/SUM(MissFill!AS$5:AS99)&gt;0.01,"",IF(MissFill!AS98/SUM(MissFill!AS$5:AS99)&gt;0.01,"",IF(MissFill!AS97/SUM(MissFill!AS$5:AS99)&gt;0.01,"",IF(MissFill!AS96/SUM(MissFill!AS$5:AS99)&gt;0.01,"",IF(MissFill!AS95/SUM(MissFill!AS$5:AS99)&gt;0.01,"",DateEnded_5Day!$A96))))))))</f>
        <v/>
      </c>
      <c r="AU96" s="13" t="str">
        <f>IF($A96&lt;='All Results'!$B$4,"",IF(SUM(MissFill!AT$5:AT99)=0,"",(IF(MissFill!AT99/SUM(MissFill!AT$5:AT99)&gt;0.01,"",IF(MissFill!AT98/SUM(MissFill!AT$5:AT99)&gt;0.01,"",IF(MissFill!AT97/SUM(MissFill!AT$5:AT99)&gt;0.01,"",IF(MissFill!AT96/SUM(MissFill!AT$5:AT99)&gt;0.01,"",IF(MissFill!AT95/SUM(MissFill!AT$5:AT99)&gt;0.01,"",DateEnded_5Day!$A96))))))))</f>
        <v/>
      </c>
      <c r="AV96" s="13" t="str">
        <f>IF($A96&lt;='All Results'!$B$4,"",IF(SUM(MissFill!AU$5:AU99)=0,"",(IF(MissFill!AU99/SUM(MissFill!AU$5:AU99)&gt;0.01,"",IF(MissFill!AU98/SUM(MissFill!AU$5:AU99)&gt;0.01,"",IF(MissFill!AU97/SUM(MissFill!AU$5:AU99)&gt;0.01,"",IF(MissFill!AU96/SUM(MissFill!AU$5:AU99)&gt;0.01,"",IF(MissFill!AU95/SUM(MissFill!AU$5:AU99)&gt;0.01,"",DateEnded_5Day!$A96))))))))</f>
        <v/>
      </c>
      <c r="AW96" s="13" t="str">
        <f>IF($A96&lt;='All Results'!$B$4,"",IF(SUM(MissFill!AV$5:AV99)=0,"",(IF(MissFill!AV99/SUM(MissFill!AV$5:AV99)&gt;0.01,"",IF(MissFill!AV98/SUM(MissFill!AV$5:AV99)&gt;0.01,"",IF(MissFill!AV97/SUM(MissFill!AV$5:AV99)&gt;0.01,"",IF(MissFill!AV96/SUM(MissFill!AV$5:AV99)&gt;0.01,"",IF(MissFill!AV95/SUM(MissFill!AV$5:AV99)&gt;0.01,"",DateEnded_5Day!$A96))))))))</f>
        <v/>
      </c>
      <c r="AX96" s="13" t="str">
        <f>IF($A96&lt;='All Results'!$B$4,"",IF(SUM(MissFill!AW$5:AW99)=0,"",(IF(MissFill!AW99/SUM(MissFill!AW$5:AW99)&gt;0.01,"",IF(MissFill!AW98/SUM(MissFill!AW$5:AW99)&gt;0.01,"",IF(MissFill!AW97/SUM(MissFill!AW$5:AW99)&gt;0.01,"",IF(MissFill!AW96/SUM(MissFill!AW$5:AW99)&gt;0.01,"",IF(MissFill!AW95/SUM(MissFill!AW$5:AW99)&gt;0.01,"",DateEnded_5Day!$A96))))))))</f>
        <v/>
      </c>
    </row>
    <row r="97" spans="1:50" x14ac:dyDescent="0.25">
      <c r="A97" s="8">
        <v>44442</v>
      </c>
      <c r="B97" s="11">
        <v>246</v>
      </c>
      <c r="C97" s="13" t="str">
        <f>IF($A97&lt;='All Results'!$B$4,"",IF(SUM(MissFill!B$5:B100)=0,"",(IF(MissFill!B100/SUM(MissFill!B$5:B100)&gt;0.01,"",IF(MissFill!B99/SUM(MissFill!B$5:B100)&gt;0.01,"",IF(MissFill!B98/SUM(MissFill!B$5:B100)&gt;0.01,"",IF(MissFill!B97/SUM(MissFill!B$5:B100)&gt;0.01,"",IF(MissFill!B96/SUM(MissFill!B$5:B100)&gt;0.01,"",DateEnded_5Day!$A97))))))))</f>
        <v/>
      </c>
      <c r="D97" s="13" t="str">
        <f>IF($A97&lt;='All Results'!$B$4,"",IF(SUM(MissFill!C$5:C100)=0,"",(IF(MissFill!C100/SUM(MissFill!C$5:C100)&gt;0.01,"",IF(MissFill!C99/SUM(MissFill!C$5:C100)&gt;0.01,"",IF(MissFill!C98/SUM(MissFill!C$5:C100)&gt;0.01,"",IF(MissFill!C97/SUM(MissFill!C$5:C100)&gt;0.01,"",IF(MissFill!C96/SUM(MissFill!C$5:C100)&gt;0.01,"",DateEnded_5Day!$A97))))))))</f>
        <v/>
      </c>
      <c r="E97" s="13" t="str">
        <f>IF($A97&lt;='All Results'!$B$4,"",IF(SUM(MissFill!D$5:D100)=0,"",(IF(MissFill!D100/SUM(MissFill!D$5:D100)&gt;0.01,"",IF(MissFill!D99/SUM(MissFill!D$5:D100)&gt;0.01,"",IF(MissFill!D98/SUM(MissFill!D$5:D100)&gt;0.01,"",IF(MissFill!D97/SUM(MissFill!D$5:D100)&gt;0.01,"",IF(MissFill!D96/SUM(MissFill!D$5:D100)&gt;0.01,"",DateEnded_5Day!$A97))))))))</f>
        <v/>
      </c>
      <c r="F97" s="13" t="str">
        <f>IF($A97&lt;='All Results'!$B$4,"",IF(SUM(MissFill!E$5:E100)=0,"",(IF(MissFill!E100/SUM(MissFill!E$5:E100)&gt;0.01,"",IF(MissFill!E99/SUM(MissFill!E$5:E100)&gt;0.01,"",IF(MissFill!E98/SUM(MissFill!E$5:E100)&gt;0.01,"",IF(MissFill!E97/SUM(MissFill!E$5:E100)&gt;0.01,"",IF(MissFill!E96/SUM(MissFill!E$5:E100)&gt;0.01,"",DateEnded_5Day!$A97))))))))</f>
        <v/>
      </c>
      <c r="G97" s="13" t="str">
        <f>IF($A97&lt;='All Results'!$B$4,"",IF(SUM(MissFill!F$5:F100)=0,"",(IF(MissFill!F100/SUM(MissFill!F$5:F100)&gt;0.01,"",IF(MissFill!F99/SUM(MissFill!F$5:F100)&gt;0.01,"",IF(MissFill!F98/SUM(MissFill!F$5:F100)&gt;0.01,"",IF(MissFill!F97/SUM(MissFill!F$5:F100)&gt;0.01,"",IF(MissFill!F96/SUM(MissFill!F$5:F100)&gt;0.01,"",DateEnded_5Day!$A97))))))))</f>
        <v/>
      </c>
      <c r="H97" s="13" t="str">
        <f>IF($A97&lt;='All Results'!$B$4,"",IF(SUM(MissFill!G$5:G100)=0,"",(IF(MissFill!G100/SUM(MissFill!G$5:G100)&gt;0.01,"",IF(MissFill!G99/SUM(MissFill!G$5:G100)&gt;0.01,"",IF(MissFill!G98/SUM(MissFill!G$5:G100)&gt;0.01,"",IF(MissFill!G97/SUM(MissFill!G$5:G100)&gt;0.01,"",IF(MissFill!G96/SUM(MissFill!G$5:G100)&gt;0.01,"",DateEnded_5Day!$A97))))))))</f>
        <v/>
      </c>
      <c r="I97" s="13" t="str">
        <f>IF($A97&lt;='All Results'!$B$4,"",IF(SUM(MissFill!H$5:H100)=0,"",(IF(MissFill!H100/SUM(MissFill!H$5:H100)&gt;0.01,"",IF(MissFill!H99/SUM(MissFill!H$5:H100)&gt;0.01,"",IF(MissFill!H98/SUM(MissFill!H$5:H100)&gt;0.01,"",IF(MissFill!H97/SUM(MissFill!H$5:H100)&gt;0.01,"",IF(MissFill!H96/SUM(MissFill!H$5:H100)&gt;0.01,"",DateEnded_5Day!$A97))))))))</f>
        <v/>
      </c>
      <c r="J97" s="13" t="str">
        <f>IF($A97&lt;='All Results'!$B$4,"",IF(SUM(MissFill!I$5:I100)=0,"",(IF(MissFill!I100/SUM(MissFill!I$5:I100)&gt;0.01,"",IF(MissFill!I99/SUM(MissFill!I$5:I100)&gt;0.01,"",IF(MissFill!I98/SUM(MissFill!I$5:I100)&gt;0.01,"",IF(MissFill!I97/SUM(MissFill!I$5:I100)&gt;0.01,"",IF(MissFill!I96/SUM(MissFill!I$5:I100)&gt;0.01,"",DateEnded_5Day!$A97))))))))</f>
        <v/>
      </c>
      <c r="K97" s="13" t="str">
        <f>IF($A97&lt;='All Results'!$B$4,"",IF(SUM(MissFill!J$5:J100)=0,"",(IF(MissFill!J100/SUM(MissFill!J$5:J100)&gt;0.01,"",IF(MissFill!J99/SUM(MissFill!J$5:J100)&gt;0.01,"",IF(MissFill!J98/SUM(MissFill!J$5:J100)&gt;0.01,"",IF(MissFill!J97/SUM(MissFill!J$5:J100)&gt;0.01,"",IF(MissFill!J96/SUM(MissFill!J$5:J100)&gt;0.01,"",DateEnded_5Day!$A97))))))))</f>
        <v/>
      </c>
      <c r="L97" s="13" t="str">
        <f>IF($A97&lt;='All Results'!$B$4,"",IF(SUM(MissFill!K$5:K100)=0,"",(IF(MissFill!K100/SUM(MissFill!K$5:K100)&gt;0.01,"",IF(MissFill!K99/SUM(MissFill!K$5:K100)&gt;0.01,"",IF(MissFill!K98/SUM(MissFill!K$5:K100)&gt;0.01,"",IF(MissFill!K97/SUM(MissFill!K$5:K100)&gt;0.01,"",IF(MissFill!K96/SUM(MissFill!K$5:K100)&gt;0.01,"",DateEnded_5Day!$A97))))))))</f>
        <v/>
      </c>
      <c r="M97" s="13" t="str">
        <f>IF($A97&lt;='All Results'!$B$4,"",IF(SUM(MissFill!L$5:L100)=0,"",(IF(MissFill!L100/SUM(MissFill!L$5:L100)&gt;0.01,"",IF(MissFill!L99/SUM(MissFill!L$5:L100)&gt;0.01,"",IF(MissFill!L98/SUM(MissFill!L$5:L100)&gt;0.01,"",IF(MissFill!L97/SUM(MissFill!L$5:L100)&gt;0.01,"",IF(MissFill!L96/SUM(MissFill!L$5:L100)&gt;0.01,"",DateEnded_5Day!$A97))))))))</f>
        <v/>
      </c>
      <c r="N97" s="13" t="str">
        <f>IF($A97&lt;='All Results'!$B$4,"",IF(SUM(MissFill!M$5:M100)=0,"",(IF(MissFill!M100/SUM(MissFill!M$5:M100)&gt;0.01,"",IF(MissFill!M99/SUM(MissFill!M$5:M100)&gt;0.01,"",IF(MissFill!M98/SUM(MissFill!M$5:M100)&gt;0.01,"",IF(MissFill!M97/SUM(MissFill!M$5:M100)&gt;0.01,"",IF(MissFill!M96/SUM(MissFill!M$5:M100)&gt;0.01,"",DateEnded_5Day!$A97))))))))</f>
        <v/>
      </c>
      <c r="O97" s="13" t="str">
        <f>IF($A97&lt;='All Results'!$B$4,"",IF(SUM(MissFill!N$5:N100)=0,"",(IF(MissFill!N100/SUM(MissFill!N$5:N100)&gt;0.01,"",IF(MissFill!N99/SUM(MissFill!N$5:N100)&gt;0.01,"",IF(MissFill!N98/SUM(MissFill!N$5:N100)&gt;0.01,"",IF(MissFill!N97/SUM(MissFill!N$5:N100)&gt;0.01,"",IF(MissFill!N96/SUM(MissFill!N$5:N100)&gt;0.01,"",DateEnded_5Day!$A97))))))))</f>
        <v/>
      </c>
      <c r="P97" s="13" t="str">
        <f>IF($A97&lt;='All Results'!$B$4,"",IF(SUM(MissFill!O$5:O100)=0,"",(IF(MissFill!O100/SUM(MissFill!O$5:O100)&gt;0.01,"",IF(MissFill!O99/SUM(MissFill!O$5:O100)&gt;0.01,"",IF(MissFill!O98/SUM(MissFill!O$5:O100)&gt;0.01,"",IF(MissFill!O97/SUM(MissFill!O$5:O100)&gt;0.01,"",IF(MissFill!O96/SUM(MissFill!O$5:O100)&gt;0.01,"",DateEnded_5Day!$A97))))))))</f>
        <v/>
      </c>
      <c r="Q97" s="13" t="str">
        <f>IF($A97&lt;='All Results'!$B$4,"",IF(SUM(MissFill!P$5:P100)=0,"",(IF(MissFill!P100/SUM(MissFill!P$5:P100)&gt;0.01,"",IF(MissFill!P99/SUM(MissFill!P$5:P100)&gt;0.01,"",IF(MissFill!P98/SUM(MissFill!P$5:P100)&gt;0.01,"",IF(MissFill!P97/SUM(MissFill!P$5:P100)&gt;0.01,"",IF(MissFill!P96/SUM(MissFill!P$5:P100)&gt;0.01,"",DateEnded_5Day!$A97))))))))</f>
        <v/>
      </c>
      <c r="R97" s="13" t="str">
        <f>IF($A97&lt;='All Results'!$B$4,"",IF(SUM(MissFill!Q$5:Q100)=0,"",(IF(MissFill!Q100/SUM(MissFill!Q$5:Q100)&gt;0.01,"",IF(MissFill!Q99/SUM(MissFill!Q$5:Q100)&gt;0.01,"",IF(MissFill!Q98/SUM(MissFill!Q$5:Q100)&gt;0.01,"",IF(MissFill!Q97/SUM(MissFill!Q$5:Q100)&gt;0.01,"",IF(MissFill!Q96/SUM(MissFill!Q$5:Q100)&gt;0.01,"",DateEnded_5Day!$A97))))))))</f>
        <v/>
      </c>
      <c r="S97" s="13" t="str">
        <f>IF($A97&lt;='All Results'!$B$4,"",IF(SUM(MissFill!R$5:R100)=0,"",(IF(MissFill!R100/SUM(MissFill!R$5:R100)&gt;0.01,"",IF(MissFill!R99/SUM(MissFill!R$5:R100)&gt;0.01,"",IF(MissFill!R98/SUM(MissFill!R$5:R100)&gt;0.01,"",IF(MissFill!R97/SUM(MissFill!R$5:R100)&gt;0.01,"",IF(MissFill!R96/SUM(MissFill!R$5:R100)&gt;0.01,"",DateEnded_5Day!$A97))))))))</f>
        <v/>
      </c>
      <c r="T97" s="13" t="str">
        <f>IF($A97&lt;='All Results'!$B$4,"",IF(SUM(MissFill!S$5:S100)=0,"",(IF(MissFill!S100/SUM(MissFill!S$5:S100)&gt;0.01,"",IF(MissFill!S99/SUM(MissFill!S$5:S100)&gt;0.01,"",IF(MissFill!S98/SUM(MissFill!S$5:S100)&gt;0.01,"",IF(MissFill!S97/SUM(MissFill!S$5:S100)&gt;0.01,"",IF(MissFill!S96/SUM(MissFill!S$5:S100)&gt;0.01,"",DateEnded_5Day!$A97))))))))</f>
        <v/>
      </c>
      <c r="U97" s="13" t="str">
        <f>IF($A97&lt;='All Results'!$B$4,"",IF(SUM(MissFill!T$5:T100)=0,"",(IF(MissFill!T100/SUM(MissFill!T$5:T100)&gt;0.01,"",IF(MissFill!T99/SUM(MissFill!T$5:T100)&gt;0.01,"",IF(MissFill!T98/SUM(MissFill!T$5:T100)&gt;0.01,"",IF(MissFill!T97/SUM(MissFill!T$5:T100)&gt;0.01,"",IF(MissFill!T96/SUM(MissFill!T$5:T100)&gt;0.01,"",DateEnded_5Day!$A97))))))))</f>
        <v/>
      </c>
      <c r="V97" s="13" t="str">
        <f>IF($A97&lt;='All Results'!$B$4,"",IF(SUM(MissFill!U$5:U100)=0,"",(IF(MissFill!U100/SUM(MissFill!U$5:U100)&gt;0.01,"",IF(MissFill!U99/SUM(MissFill!U$5:U100)&gt;0.01,"",IF(MissFill!U98/SUM(MissFill!U$5:U100)&gt;0.01,"",IF(MissFill!U97/SUM(MissFill!U$5:U100)&gt;0.01,"",IF(MissFill!U96/SUM(MissFill!U$5:U100)&gt;0.01,"",DateEnded_5Day!$A97))))))))</f>
        <v/>
      </c>
      <c r="W97" s="13" t="str">
        <f>IF($A97&lt;='All Results'!$B$4,"",IF(SUM(MissFill!V$5:V100)=0,"",(IF(MissFill!V100/SUM(MissFill!V$5:V100)&gt;0.01,"",IF(MissFill!V99/SUM(MissFill!V$5:V100)&gt;0.01,"",IF(MissFill!V98/SUM(MissFill!V$5:V100)&gt;0.01,"",IF(MissFill!V97/SUM(MissFill!V$5:V100)&gt;0.01,"",IF(MissFill!V96/SUM(MissFill!V$5:V100)&gt;0.01,"",DateEnded_5Day!$A97))))))))</f>
        <v/>
      </c>
      <c r="X97" s="13" t="str">
        <f>IF($A97&lt;='All Results'!$B$4,"",IF(SUM(MissFill!W$5:W100)=0,"",(IF(MissFill!W100/SUM(MissFill!W$5:W100)&gt;0.01,"",IF(MissFill!W99/SUM(MissFill!W$5:W100)&gt;0.01,"",IF(MissFill!W98/SUM(MissFill!W$5:W100)&gt;0.01,"",IF(MissFill!W97/SUM(MissFill!W$5:W100)&gt;0.01,"",IF(MissFill!W96/SUM(MissFill!W$5:W100)&gt;0.01,"",DateEnded_5Day!$A97))))))))</f>
        <v/>
      </c>
      <c r="Y97" s="13" t="str">
        <f>IF($A97&lt;='All Results'!$B$4,"",IF(SUM(MissFill!X$5:X100)=0,"",(IF(MissFill!X100/SUM(MissFill!X$5:X100)&gt;0.01,"",IF(MissFill!X99/SUM(MissFill!X$5:X100)&gt;0.01,"",IF(MissFill!X98/SUM(MissFill!X$5:X100)&gt;0.01,"",IF(MissFill!X97/SUM(MissFill!X$5:X100)&gt;0.01,"",IF(MissFill!X96/SUM(MissFill!X$5:X100)&gt;0.01,"",DateEnded_5Day!$A97))))))))</f>
        <v/>
      </c>
      <c r="Z97" s="13" t="str">
        <f>IF($A97&lt;='All Results'!$B$4,"",IF(SUM(MissFill!Y$5:Y100)=0,"",(IF(MissFill!Y100/SUM(MissFill!Y$5:Y100)&gt;0.01,"",IF(MissFill!Y99/SUM(MissFill!Y$5:Y100)&gt;0.01,"",IF(MissFill!Y98/SUM(MissFill!Y$5:Y100)&gt;0.01,"",IF(MissFill!Y97/SUM(MissFill!Y$5:Y100)&gt;0.01,"",IF(MissFill!Y96/SUM(MissFill!Y$5:Y100)&gt;0.01,"",DateEnded_5Day!$A97))))))))</f>
        <v/>
      </c>
      <c r="AA97" s="13" t="str">
        <f>IF($A97&lt;='All Results'!$B$4,"",IF(SUM(MissFill!Z$5:Z100)=0,"",(IF(MissFill!Z100/SUM(MissFill!Z$5:Z100)&gt;0.01,"",IF(MissFill!Z99/SUM(MissFill!Z$5:Z100)&gt;0.01,"",IF(MissFill!Z98/SUM(MissFill!Z$5:Z100)&gt;0.01,"",IF(MissFill!Z97/SUM(MissFill!Z$5:Z100)&gt;0.01,"",IF(MissFill!Z96/SUM(MissFill!Z$5:Z100)&gt;0.01,"",DateEnded_5Day!$A97))))))))</f>
        <v/>
      </c>
      <c r="AB97" s="13" t="str">
        <f>IF($A97&lt;='All Results'!$B$4,"",IF(SUM(MissFill!AA$5:AA100)=0,"",(IF(MissFill!AA100/SUM(MissFill!AA$5:AA100)&gt;0.01,"",IF(MissFill!AA99/SUM(MissFill!AA$5:AA100)&gt;0.01,"",IF(MissFill!AA98/SUM(MissFill!AA$5:AA100)&gt;0.01,"",IF(MissFill!AA97/SUM(MissFill!AA$5:AA100)&gt;0.01,"",IF(MissFill!AA96/SUM(MissFill!AA$5:AA100)&gt;0.01,"",DateEnded_5Day!$A97))))))))</f>
        <v/>
      </c>
      <c r="AC97" s="13" t="str">
        <f>IF($A97&lt;='All Results'!$B$4,"",IF(SUM(MissFill!AB$5:AB100)=0,"",(IF(MissFill!AB100/SUM(MissFill!AB$5:AB100)&gt;0.01,"",IF(MissFill!AB99/SUM(MissFill!AB$5:AB100)&gt;0.01,"",IF(MissFill!AB98/SUM(MissFill!AB$5:AB100)&gt;0.01,"",IF(MissFill!AB97/SUM(MissFill!AB$5:AB100)&gt;0.01,"",IF(MissFill!AB96/SUM(MissFill!AB$5:AB100)&gt;0.01,"",DateEnded_5Day!$A97))))))))</f>
        <v/>
      </c>
      <c r="AD97" s="13" t="str">
        <f>IF($A97&lt;='All Results'!$B$4,"",IF(SUM(MissFill!AC$5:AC100)=0,"",(IF(MissFill!AC100/SUM(MissFill!AC$5:AC100)&gt;0.01,"",IF(MissFill!AC99/SUM(MissFill!AC$5:AC100)&gt;0.01,"",IF(MissFill!AC98/SUM(MissFill!AC$5:AC100)&gt;0.01,"",IF(MissFill!AC97/SUM(MissFill!AC$5:AC100)&gt;0.01,"",IF(MissFill!AC96/SUM(MissFill!AC$5:AC100)&gt;0.01,"",DateEnded_5Day!$A97))))))))</f>
        <v/>
      </c>
      <c r="AE97" s="13" t="str">
        <f>IF($A97&lt;='All Results'!$B$4,"",IF(SUM(MissFill!AD$5:AD100)=0,"",(IF(MissFill!AD100/SUM(MissFill!AD$5:AD100)&gt;0.01,"",IF(MissFill!AD99/SUM(MissFill!AD$5:AD100)&gt;0.01,"",IF(MissFill!AD98/SUM(MissFill!AD$5:AD100)&gt;0.01,"",IF(MissFill!AD97/SUM(MissFill!AD$5:AD100)&gt;0.01,"",IF(MissFill!AD96/SUM(MissFill!AD$5:AD100)&gt;0.01,"",DateEnded_5Day!$A97))))))))</f>
        <v/>
      </c>
      <c r="AF97" s="13" t="str">
        <f>IF($A97&lt;='All Results'!$B$4,"",IF(SUM(MissFill!AE$5:AE100)=0,"",(IF(MissFill!AE100/SUM(MissFill!AE$5:AE100)&gt;0.01,"",IF(MissFill!AE99/SUM(MissFill!AE$5:AE100)&gt;0.01,"",IF(MissFill!AE98/SUM(MissFill!AE$5:AE100)&gt;0.01,"",IF(MissFill!AE97/SUM(MissFill!AE$5:AE100)&gt;0.01,"",IF(MissFill!AE96/SUM(MissFill!AE$5:AE100)&gt;0.01,"",DateEnded_5Day!$A97))))))))</f>
        <v/>
      </c>
      <c r="AG97" s="13" t="str">
        <f>IF($A97&lt;='All Results'!$B$4,"",IF(SUM(MissFill!AF$5:AF100)=0,"",(IF(MissFill!AF100/SUM(MissFill!AF$5:AF100)&gt;0.01,"",IF(MissFill!AF99/SUM(MissFill!AF$5:AF100)&gt;0.01,"",IF(MissFill!AF98/SUM(MissFill!AF$5:AF100)&gt;0.01,"",IF(MissFill!AF97/SUM(MissFill!AF$5:AF100)&gt;0.01,"",IF(MissFill!AF96/SUM(MissFill!AF$5:AF100)&gt;0.01,"",DateEnded_5Day!$A97))))))))</f>
        <v/>
      </c>
      <c r="AH97" s="13" t="str">
        <f>IF($A97&lt;='All Results'!$B$4,"",IF(SUM(MissFill!AG$5:AG100)=0,"",(IF(MissFill!AG100/SUM(MissFill!AG$5:AG100)&gt;0.01,"",IF(MissFill!AG99/SUM(MissFill!AG$5:AG100)&gt;0.01,"",IF(MissFill!AG98/SUM(MissFill!AG$5:AG100)&gt;0.01,"",IF(MissFill!AG97/SUM(MissFill!AG$5:AG100)&gt;0.01,"",IF(MissFill!AG96/SUM(MissFill!AG$5:AG100)&gt;0.01,"",DateEnded_5Day!$A97))))))))</f>
        <v/>
      </c>
      <c r="AI97" s="13" t="str">
        <f>IF($A97&lt;='All Results'!$B$4,"",IF(SUM(MissFill!AH$5:AH100)=0,"",(IF(MissFill!AH100/SUM(MissFill!AH$5:AH100)&gt;0.01,"",IF(MissFill!AH99/SUM(MissFill!AH$5:AH100)&gt;0.01,"",IF(MissFill!AH98/SUM(MissFill!AH$5:AH100)&gt;0.01,"",IF(MissFill!AH97/SUM(MissFill!AH$5:AH100)&gt;0.01,"",IF(MissFill!AH96/SUM(MissFill!AH$5:AH100)&gt;0.01,"",DateEnded_5Day!$A97))))))))</f>
        <v/>
      </c>
      <c r="AJ97" s="13" t="str">
        <f>IF($A97&lt;='All Results'!$B$4,"",IF(SUM(MissFill!AI$5:AI100)=0,"",(IF(MissFill!AI100/SUM(MissFill!AI$5:AI100)&gt;0.01,"",IF(MissFill!AI99/SUM(MissFill!AI$5:AI100)&gt;0.01,"",IF(MissFill!AI98/SUM(MissFill!AI$5:AI100)&gt;0.01,"",IF(MissFill!AI97/SUM(MissFill!AI$5:AI100)&gt;0.01,"",IF(MissFill!AI96/SUM(MissFill!AI$5:AI100)&gt;0.01,"",DateEnded_5Day!$A97))))))))</f>
        <v/>
      </c>
      <c r="AK97" s="13" t="str">
        <f>IF($A97&lt;='All Results'!$B$4,"",IF(SUM(MissFill!AJ$5:AJ100)=0,"",(IF(MissFill!AJ100/SUM(MissFill!AJ$5:AJ100)&gt;0.01,"",IF(MissFill!AJ99/SUM(MissFill!AJ$5:AJ100)&gt;0.01,"",IF(MissFill!AJ98/SUM(MissFill!AJ$5:AJ100)&gt;0.01,"",IF(MissFill!AJ97/SUM(MissFill!AJ$5:AJ100)&gt;0.01,"",IF(MissFill!AJ96/SUM(MissFill!AJ$5:AJ100)&gt;0.01,"",DateEnded_5Day!$A97))))))))</f>
        <v/>
      </c>
      <c r="AL97" s="13" t="str">
        <f>IF($A97&lt;='All Results'!$B$4,"",IF(SUM(MissFill!AK$5:AK100)=0,"",(IF(MissFill!AK100/SUM(MissFill!AK$5:AK100)&gt;0.01,"",IF(MissFill!AK99/SUM(MissFill!AK$5:AK100)&gt;0.01,"",IF(MissFill!AK98/SUM(MissFill!AK$5:AK100)&gt;0.01,"",IF(MissFill!AK97/SUM(MissFill!AK$5:AK100)&gt;0.01,"",IF(MissFill!AK96/SUM(MissFill!AK$5:AK100)&gt;0.01,"",DateEnded_5Day!$A97))))))))</f>
        <v/>
      </c>
      <c r="AM97" s="13" t="str">
        <f>IF($A97&lt;='All Results'!$B$4,"",IF(SUM(MissFill!AL$5:AL100)=0,"",(IF(MissFill!AL100/SUM(MissFill!AL$5:AL100)&gt;0.01,"",IF(MissFill!AL99/SUM(MissFill!AL$5:AL100)&gt;0.01,"",IF(MissFill!AL98/SUM(MissFill!AL$5:AL100)&gt;0.01,"",IF(MissFill!AL97/SUM(MissFill!AL$5:AL100)&gt;0.01,"",IF(MissFill!AL96/SUM(MissFill!AL$5:AL100)&gt;0.01,"",DateEnded_5Day!$A97))))))))</f>
        <v/>
      </c>
      <c r="AN97" s="13" t="str">
        <f>IF($A97&lt;='All Results'!$B$4,"",IF(SUM(MissFill!AM$5:AM100)=0,"",(IF(MissFill!AM100/SUM(MissFill!AM$5:AM100)&gt;0.01,"",IF(MissFill!AM99/SUM(MissFill!AM$5:AM100)&gt;0.01,"",IF(MissFill!AM98/SUM(MissFill!AM$5:AM100)&gt;0.01,"",IF(MissFill!AM97/SUM(MissFill!AM$5:AM100)&gt;0.01,"",IF(MissFill!AM96/SUM(MissFill!AM$5:AM100)&gt;0.01,"",DateEnded_5Day!$A97))))))))</f>
        <v/>
      </c>
      <c r="AO97" s="13" t="str">
        <f>IF($A97&lt;='All Results'!$B$4,"",IF(SUM(MissFill!AN$5:AN100)=0,"",(IF(MissFill!AN100/SUM(MissFill!AN$5:AN100)&gt;0.01,"",IF(MissFill!AN99/SUM(MissFill!AN$5:AN100)&gt;0.01,"",IF(MissFill!AN98/SUM(MissFill!AN$5:AN100)&gt;0.01,"",IF(MissFill!AN97/SUM(MissFill!AN$5:AN100)&gt;0.01,"",IF(MissFill!AN96/SUM(MissFill!AN$5:AN100)&gt;0.01,"",DateEnded_5Day!$A97))))))))</f>
        <v/>
      </c>
      <c r="AP97" s="13" t="str">
        <f>IF($A97&lt;='All Results'!$B$4,"",IF(SUM(MissFill!AO$5:AO100)=0,"",(IF(MissFill!AO100/SUM(MissFill!AO$5:AO100)&gt;0.01,"",IF(MissFill!AO99/SUM(MissFill!AO$5:AO100)&gt;0.01,"",IF(MissFill!AO98/SUM(MissFill!AO$5:AO100)&gt;0.01,"",IF(MissFill!AO97/SUM(MissFill!AO$5:AO100)&gt;0.01,"",IF(MissFill!AO96/SUM(MissFill!AO$5:AO100)&gt;0.01,"",DateEnded_5Day!$A97))))))))</f>
        <v/>
      </c>
      <c r="AQ97" s="13" t="str">
        <f>IF($A97&lt;='All Results'!$B$4,"",IF(SUM(MissFill!AP$5:AP100)=0,"",(IF(MissFill!AP100/SUM(MissFill!AP$5:AP100)&gt;0.01,"",IF(MissFill!AP99/SUM(MissFill!AP$5:AP100)&gt;0.01,"",IF(MissFill!AP98/SUM(MissFill!AP$5:AP100)&gt;0.01,"",IF(MissFill!AP97/SUM(MissFill!AP$5:AP100)&gt;0.01,"",IF(MissFill!AP96/SUM(MissFill!AP$5:AP100)&gt;0.01,"",DateEnded_5Day!$A97))))))))</f>
        <v/>
      </c>
      <c r="AR97" s="13" t="str">
        <f>IF($A97&lt;='All Results'!$B$4,"",IF(SUM(MissFill!AQ$5:AQ100)=0,"",(IF(MissFill!AQ100/SUM(MissFill!AQ$5:AQ100)&gt;0.01,"",IF(MissFill!AQ99/SUM(MissFill!AQ$5:AQ100)&gt;0.01,"",IF(MissFill!AQ98/SUM(MissFill!AQ$5:AQ100)&gt;0.01,"",IF(MissFill!AQ97/SUM(MissFill!AQ$5:AQ100)&gt;0.01,"",IF(MissFill!AQ96/SUM(MissFill!AQ$5:AQ100)&gt;0.01,"",DateEnded_5Day!$A97))))))))</f>
        <v/>
      </c>
      <c r="AS97" s="13" t="str">
        <f>IF($A97&lt;='All Results'!$B$4,"",IF(SUM(MissFill!AR$5:AR100)=0,"",(IF(MissFill!AR100/SUM(MissFill!AR$5:AR100)&gt;0.01,"",IF(MissFill!AR99/SUM(MissFill!AR$5:AR100)&gt;0.01,"",IF(MissFill!AR98/SUM(MissFill!AR$5:AR100)&gt;0.01,"",IF(MissFill!AR97/SUM(MissFill!AR$5:AR100)&gt;0.01,"",IF(MissFill!AR96/SUM(MissFill!AR$5:AR100)&gt;0.01,"",DateEnded_5Day!$A97))))))))</f>
        <v/>
      </c>
      <c r="AT97" s="13" t="str">
        <f>IF($A97&lt;='All Results'!$B$4,"",IF(SUM(MissFill!AS$5:AS100)=0,"",(IF(MissFill!AS100/SUM(MissFill!AS$5:AS100)&gt;0.01,"",IF(MissFill!AS99/SUM(MissFill!AS$5:AS100)&gt;0.01,"",IF(MissFill!AS98/SUM(MissFill!AS$5:AS100)&gt;0.01,"",IF(MissFill!AS97/SUM(MissFill!AS$5:AS100)&gt;0.01,"",IF(MissFill!AS96/SUM(MissFill!AS$5:AS100)&gt;0.01,"",DateEnded_5Day!$A97))))))))</f>
        <v/>
      </c>
      <c r="AU97" s="13" t="str">
        <f>IF($A97&lt;='All Results'!$B$4,"",IF(SUM(MissFill!AT$5:AT100)=0,"",(IF(MissFill!AT100/SUM(MissFill!AT$5:AT100)&gt;0.01,"",IF(MissFill!AT99/SUM(MissFill!AT$5:AT100)&gt;0.01,"",IF(MissFill!AT98/SUM(MissFill!AT$5:AT100)&gt;0.01,"",IF(MissFill!AT97/SUM(MissFill!AT$5:AT100)&gt;0.01,"",IF(MissFill!AT96/SUM(MissFill!AT$5:AT100)&gt;0.01,"",DateEnded_5Day!$A97))))))))</f>
        <v/>
      </c>
      <c r="AV97" s="13" t="str">
        <f>IF($A97&lt;='All Results'!$B$4,"",IF(SUM(MissFill!AU$5:AU100)=0,"",(IF(MissFill!AU100/SUM(MissFill!AU$5:AU100)&gt;0.01,"",IF(MissFill!AU99/SUM(MissFill!AU$5:AU100)&gt;0.01,"",IF(MissFill!AU98/SUM(MissFill!AU$5:AU100)&gt;0.01,"",IF(MissFill!AU97/SUM(MissFill!AU$5:AU100)&gt;0.01,"",IF(MissFill!AU96/SUM(MissFill!AU$5:AU100)&gt;0.01,"",DateEnded_5Day!$A97))))))))</f>
        <v/>
      </c>
      <c r="AW97" s="13" t="str">
        <f>IF($A97&lt;='All Results'!$B$4,"",IF(SUM(MissFill!AV$5:AV100)=0,"",(IF(MissFill!AV100/SUM(MissFill!AV$5:AV100)&gt;0.01,"",IF(MissFill!AV99/SUM(MissFill!AV$5:AV100)&gt;0.01,"",IF(MissFill!AV98/SUM(MissFill!AV$5:AV100)&gt;0.01,"",IF(MissFill!AV97/SUM(MissFill!AV$5:AV100)&gt;0.01,"",IF(MissFill!AV96/SUM(MissFill!AV$5:AV100)&gt;0.01,"",DateEnded_5Day!$A97))))))))</f>
        <v/>
      </c>
      <c r="AX97" s="13" t="str">
        <f>IF($A97&lt;='All Results'!$B$4,"",IF(SUM(MissFill!AW$5:AW100)=0,"",(IF(MissFill!AW100/SUM(MissFill!AW$5:AW100)&gt;0.01,"",IF(MissFill!AW99/SUM(MissFill!AW$5:AW100)&gt;0.01,"",IF(MissFill!AW98/SUM(MissFill!AW$5:AW100)&gt;0.01,"",IF(MissFill!AW97/SUM(MissFill!AW$5:AW100)&gt;0.01,"",IF(MissFill!AW96/SUM(MissFill!AW$5:AW100)&gt;0.01,"",DateEnded_5Day!$A97))))))))</f>
        <v/>
      </c>
    </row>
    <row r="98" spans="1:50" x14ac:dyDescent="0.25">
      <c r="A98" s="8">
        <v>44443</v>
      </c>
      <c r="B98" s="11">
        <v>247</v>
      </c>
      <c r="C98" s="13" t="str">
        <f>IF($A98&lt;='All Results'!$B$4,"",IF(SUM(MissFill!B$5:B101)=0,"",(IF(MissFill!B101/SUM(MissFill!B$5:B101)&gt;0.01,"",IF(MissFill!B100/SUM(MissFill!B$5:B101)&gt;0.01,"",IF(MissFill!B99/SUM(MissFill!B$5:B101)&gt;0.01,"",IF(MissFill!B98/SUM(MissFill!B$5:B101)&gt;0.01,"",IF(MissFill!B97/SUM(MissFill!B$5:B101)&gt;0.01,"",DateEnded_5Day!$A98))))))))</f>
        <v/>
      </c>
      <c r="D98" s="13" t="str">
        <f>IF($A98&lt;='All Results'!$B$4,"",IF(SUM(MissFill!C$5:C101)=0,"",(IF(MissFill!C101/SUM(MissFill!C$5:C101)&gt;0.01,"",IF(MissFill!C100/SUM(MissFill!C$5:C101)&gt;0.01,"",IF(MissFill!C99/SUM(MissFill!C$5:C101)&gt;0.01,"",IF(MissFill!C98/SUM(MissFill!C$5:C101)&gt;0.01,"",IF(MissFill!C97/SUM(MissFill!C$5:C101)&gt;0.01,"",DateEnded_5Day!$A98))))))))</f>
        <v/>
      </c>
      <c r="E98" s="13" t="str">
        <f>IF($A98&lt;='All Results'!$B$4,"",IF(SUM(MissFill!D$5:D101)=0,"",(IF(MissFill!D101/SUM(MissFill!D$5:D101)&gt;0.01,"",IF(MissFill!D100/SUM(MissFill!D$5:D101)&gt;0.01,"",IF(MissFill!D99/SUM(MissFill!D$5:D101)&gt;0.01,"",IF(MissFill!D98/SUM(MissFill!D$5:D101)&gt;0.01,"",IF(MissFill!D97/SUM(MissFill!D$5:D101)&gt;0.01,"",DateEnded_5Day!$A98))))))))</f>
        <v/>
      </c>
      <c r="F98" s="13" t="str">
        <f>IF($A98&lt;='All Results'!$B$4,"",IF(SUM(MissFill!E$5:E101)=0,"",(IF(MissFill!E101/SUM(MissFill!E$5:E101)&gt;0.01,"",IF(MissFill!E100/SUM(MissFill!E$5:E101)&gt;0.01,"",IF(MissFill!E99/SUM(MissFill!E$5:E101)&gt;0.01,"",IF(MissFill!E98/SUM(MissFill!E$5:E101)&gt;0.01,"",IF(MissFill!E97/SUM(MissFill!E$5:E101)&gt;0.01,"",DateEnded_5Day!$A98))))))))</f>
        <v/>
      </c>
      <c r="G98" s="13" t="str">
        <f>IF($A98&lt;='All Results'!$B$4,"",IF(SUM(MissFill!F$5:F101)=0,"",(IF(MissFill!F101/SUM(MissFill!F$5:F101)&gt;0.01,"",IF(MissFill!F100/SUM(MissFill!F$5:F101)&gt;0.01,"",IF(MissFill!F99/SUM(MissFill!F$5:F101)&gt;0.01,"",IF(MissFill!F98/SUM(MissFill!F$5:F101)&gt;0.01,"",IF(MissFill!F97/SUM(MissFill!F$5:F101)&gt;0.01,"",DateEnded_5Day!$A98))))))))</f>
        <v/>
      </c>
      <c r="H98" s="13" t="str">
        <f>IF($A98&lt;='All Results'!$B$4,"",IF(SUM(MissFill!G$5:G101)=0,"",(IF(MissFill!G101/SUM(MissFill!G$5:G101)&gt;0.01,"",IF(MissFill!G100/SUM(MissFill!G$5:G101)&gt;0.01,"",IF(MissFill!G99/SUM(MissFill!G$5:G101)&gt;0.01,"",IF(MissFill!G98/SUM(MissFill!G$5:G101)&gt;0.01,"",IF(MissFill!G97/SUM(MissFill!G$5:G101)&gt;0.01,"",DateEnded_5Day!$A98))))))))</f>
        <v/>
      </c>
      <c r="I98" s="13" t="str">
        <f>IF($A98&lt;='All Results'!$B$4,"",IF(SUM(MissFill!H$5:H101)=0,"",(IF(MissFill!H101/SUM(MissFill!H$5:H101)&gt;0.01,"",IF(MissFill!H100/SUM(MissFill!H$5:H101)&gt;0.01,"",IF(MissFill!H99/SUM(MissFill!H$5:H101)&gt;0.01,"",IF(MissFill!H98/SUM(MissFill!H$5:H101)&gt;0.01,"",IF(MissFill!H97/SUM(MissFill!H$5:H101)&gt;0.01,"",DateEnded_5Day!$A98))))))))</f>
        <v/>
      </c>
      <c r="J98" s="13" t="str">
        <f>IF($A98&lt;='All Results'!$B$4,"",IF(SUM(MissFill!I$5:I101)=0,"",(IF(MissFill!I101/SUM(MissFill!I$5:I101)&gt;0.01,"",IF(MissFill!I100/SUM(MissFill!I$5:I101)&gt;0.01,"",IF(MissFill!I99/SUM(MissFill!I$5:I101)&gt;0.01,"",IF(MissFill!I98/SUM(MissFill!I$5:I101)&gt;0.01,"",IF(MissFill!I97/SUM(MissFill!I$5:I101)&gt;0.01,"",DateEnded_5Day!$A98))))))))</f>
        <v/>
      </c>
      <c r="K98" s="13" t="str">
        <f>IF($A98&lt;='All Results'!$B$4,"",IF(SUM(MissFill!J$5:J101)=0,"",(IF(MissFill!J101/SUM(MissFill!J$5:J101)&gt;0.01,"",IF(MissFill!J100/SUM(MissFill!J$5:J101)&gt;0.01,"",IF(MissFill!J99/SUM(MissFill!J$5:J101)&gt;0.01,"",IF(MissFill!J98/SUM(MissFill!J$5:J101)&gt;0.01,"",IF(MissFill!J97/SUM(MissFill!J$5:J101)&gt;0.01,"",DateEnded_5Day!$A98))))))))</f>
        <v/>
      </c>
      <c r="L98" s="13" t="str">
        <f>IF($A98&lt;='All Results'!$B$4,"",IF(SUM(MissFill!K$5:K101)=0,"",(IF(MissFill!K101/SUM(MissFill!K$5:K101)&gt;0.01,"",IF(MissFill!K100/SUM(MissFill!K$5:K101)&gt;0.01,"",IF(MissFill!K99/SUM(MissFill!K$5:K101)&gt;0.01,"",IF(MissFill!K98/SUM(MissFill!K$5:K101)&gt;0.01,"",IF(MissFill!K97/SUM(MissFill!K$5:K101)&gt;0.01,"",DateEnded_5Day!$A98))))))))</f>
        <v/>
      </c>
      <c r="M98" s="13" t="str">
        <f>IF($A98&lt;='All Results'!$B$4,"",IF(SUM(MissFill!L$5:L101)=0,"",(IF(MissFill!L101/SUM(MissFill!L$5:L101)&gt;0.01,"",IF(MissFill!L100/SUM(MissFill!L$5:L101)&gt;0.01,"",IF(MissFill!L99/SUM(MissFill!L$5:L101)&gt;0.01,"",IF(MissFill!L98/SUM(MissFill!L$5:L101)&gt;0.01,"",IF(MissFill!L97/SUM(MissFill!L$5:L101)&gt;0.01,"",DateEnded_5Day!$A98))))))))</f>
        <v/>
      </c>
      <c r="N98" s="13" t="str">
        <f>IF($A98&lt;='All Results'!$B$4,"",IF(SUM(MissFill!M$5:M101)=0,"",(IF(MissFill!M101/SUM(MissFill!M$5:M101)&gt;0.01,"",IF(MissFill!M100/SUM(MissFill!M$5:M101)&gt;0.01,"",IF(MissFill!M99/SUM(MissFill!M$5:M101)&gt;0.01,"",IF(MissFill!M98/SUM(MissFill!M$5:M101)&gt;0.01,"",IF(MissFill!M97/SUM(MissFill!M$5:M101)&gt;0.01,"",DateEnded_5Day!$A98))))))))</f>
        <v/>
      </c>
      <c r="O98" s="13" t="str">
        <f>IF($A98&lt;='All Results'!$B$4,"",IF(SUM(MissFill!N$5:N101)=0,"",(IF(MissFill!N101/SUM(MissFill!N$5:N101)&gt;0.01,"",IF(MissFill!N100/SUM(MissFill!N$5:N101)&gt;0.01,"",IF(MissFill!N99/SUM(MissFill!N$5:N101)&gt;0.01,"",IF(MissFill!N98/SUM(MissFill!N$5:N101)&gt;0.01,"",IF(MissFill!N97/SUM(MissFill!N$5:N101)&gt;0.01,"",DateEnded_5Day!$A98))))))))</f>
        <v/>
      </c>
      <c r="P98" s="13" t="str">
        <f>IF($A98&lt;='All Results'!$B$4,"",IF(SUM(MissFill!O$5:O101)=0,"",(IF(MissFill!O101/SUM(MissFill!O$5:O101)&gt;0.01,"",IF(MissFill!O100/SUM(MissFill!O$5:O101)&gt;0.01,"",IF(MissFill!O99/SUM(MissFill!O$5:O101)&gt;0.01,"",IF(MissFill!O98/SUM(MissFill!O$5:O101)&gt;0.01,"",IF(MissFill!O97/SUM(MissFill!O$5:O101)&gt;0.01,"",DateEnded_5Day!$A98))))))))</f>
        <v/>
      </c>
      <c r="Q98" s="13" t="str">
        <f>IF($A98&lt;='All Results'!$B$4,"",IF(SUM(MissFill!P$5:P101)=0,"",(IF(MissFill!P101/SUM(MissFill!P$5:P101)&gt;0.01,"",IF(MissFill!P100/SUM(MissFill!P$5:P101)&gt;0.01,"",IF(MissFill!P99/SUM(MissFill!P$5:P101)&gt;0.01,"",IF(MissFill!P98/SUM(MissFill!P$5:P101)&gt;0.01,"",IF(MissFill!P97/SUM(MissFill!P$5:P101)&gt;0.01,"",DateEnded_5Day!$A98))))))))</f>
        <v/>
      </c>
      <c r="R98" s="13" t="str">
        <f>IF($A98&lt;='All Results'!$B$4,"",IF(SUM(MissFill!Q$5:Q101)=0,"",(IF(MissFill!Q101/SUM(MissFill!Q$5:Q101)&gt;0.01,"",IF(MissFill!Q100/SUM(MissFill!Q$5:Q101)&gt;0.01,"",IF(MissFill!Q99/SUM(MissFill!Q$5:Q101)&gt;0.01,"",IF(MissFill!Q98/SUM(MissFill!Q$5:Q101)&gt;0.01,"",IF(MissFill!Q97/SUM(MissFill!Q$5:Q101)&gt;0.01,"",DateEnded_5Day!$A98))))))))</f>
        <v/>
      </c>
      <c r="S98" s="13" t="str">
        <f>IF($A98&lt;='All Results'!$B$4,"",IF(SUM(MissFill!R$5:R101)=0,"",(IF(MissFill!R101/SUM(MissFill!R$5:R101)&gt;0.01,"",IF(MissFill!R100/SUM(MissFill!R$5:R101)&gt;0.01,"",IF(MissFill!R99/SUM(MissFill!R$5:R101)&gt;0.01,"",IF(MissFill!R98/SUM(MissFill!R$5:R101)&gt;0.01,"",IF(MissFill!R97/SUM(MissFill!R$5:R101)&gt;0.01,"",DateEnded_5Day!$A98))))))))</f>
        <v/>
      </c>
      <c r="T98" s="13" t="str">
        <f>IF($A98&lt;='All Results'!$B$4,"",IF(SUM(MissFill!S$5:S101)=0,"",(IF(MissFill!S101/SUM(MissFill!S$5:S101)&gt;0.01,"",IF(MissFill!S100/SUM(MissFill!S$5:S101)&gt;0.01,"",IF(MissFill!S99/SUM(MissFill!S$5:S101)&gt;0.01,"",IF(MissFill!S98/SUM(MissFill!S$5:S101)&gt;0.01,"",IF(MissFill!S97/SUM(MissFill!S$5:S101)&gt;0.01,"",DateEnded_5Day!$A98))))))))</f>
        <v/>
      </c>
      <c r="U98" s="13" t="str">
        <f>IF($A98&lt;='All Results'!$B$4,"",IF(SUM(MissFill!T$5:T101)=0,"",(IF(MissFill!T101/SUM(MissFill!T$5:T101)&gt;0.01,"",IF(MissFill!T100/SUM(MissFill!T$5:T101)&gt;0.01,"",IF(MissFill!T99/SUM(MissFill!T$5:T101)&gt;0.01,"",IF(MissFill!T98/SUM(MissFill!T$5:T101)&gt;0.01,"",IF(MissFill!T97/SUM(MissFill!T$5:T101)&gt;0.01,"",DateEnded_5Day!$A98))))))))</f>
        <v/>
      </c>
      <c r="V98" s="13" t="str">
        <f>IF($A98&lt;='All Results'!$B$4,"",IF(SUM(MissFill!U$5:U101)=0,"",(IF(MissFill!U101/SUM(MissFill!U$5:U101)&gt;0.01,"",IF(MissFill!U100/SUM(MissFill!U$5:U101)&gt;0.01,"",IF(MissFill!U99/SUM(MissFill!U$5:U101)&gt;0.01,"",IF(MissFill!U98/SUM(MissFill!U$5:U101)&gt;0.01,"",IF(MissFill!U97/SUM(MissFill!U$5:U101)&gt;0.01,"",DateEnded_5Day!$A98))))))))</f>
        <v/>
      </c>
      <c r="W98" s="13" t="str">
        <f>IF($A98&lt;='All Results'!$B$4,"",IF(SUM(MissFill!V$5:V101)=0,"",(IF(MissFill!V101/SUM(MissFill!V$5:V101)&gt;0.01,"",IF(MissFill!V100/SUM(MissFill!V$5:V101)&gt;0.01,"",IF(MissFill!V99/SUM(MissFill!V$5:V101)&gt;0.01,"",IF(MissFill!V98/SUM(MissFill!V$5:V101)&gt;0.01,"",IF(MissFill!V97/SUM(MissFill!V$5:V101)&gt;0.01,"",DateEnded_5Day!$A98))))))))</f>
        <v/>
      </c>
      <c r="X98" s="13" t="str">
        <f>IF($A98&lt;='All Results'!$B$4,"",IF(SUM(MissFill!W$5:W101)=0,"",(IF(MissFill!W101/SUM(MissFill!W$5:W101)&gt;0.01,"",IF(MissFill!W100/SUM(MissFill!W$5:W101)&gt;0.01,"",IF(MissFill!W99/SUM(MissFill!W$5:W101)&gt;0.01,"",IF(MissFill!W98/SUM(MissFill!W$5:W101)&gt;0.01,"",IF(MissFill!W97/SUM(MissFill!W$5:W101)&gt;0.01,"",DateEnded_5Day!$A98))))))))</f>
        <v/>
      </c>
      <c r="Y98" s="13" t="str">
        <f>IF($A98&lt;='All Results'!$B$4,"",IF(SUM(MissFill!X$5:X101)=0,"",(IF(MissFill!X101/SUM(MissFill!X$5:X101)&gt;0.01,"",IF(MissFill!X100/SUM(MissFill!X$5:X101)&gt;0.01,"",IF(MissFill!X99/SUM(MissFill!X$5:X101)&gt;0.01,"",IF(MissFill!X98/SUM(MissFill!X$5:X101)&gt;0.01,"",IF(MissFill!X97/SUM(MissFill!X$5:X101)&gt;0.01,"",DateEnded_5Day!$A98))))))))</f>
        <v/>
      </c>
      <c r="Z98" s="13" t="str">
        <f>IF($A98&lt;='All Results'!$B$4,"",IF(SUM(MissFill!Y$5:Y101)=0,"",(IF(MissFill!Y101/SUM(MissFill!Y$5:Y101)&gt;0.01,"",IF(MissFill!Y100/SUM(MissFill!Y$5:Y101)&gt;0.01,"",IF(MissFill!Y99/SUM(MissFill!Y$5:Y101)&gt;0.01,"",IF(MissFill!Y98/SUM(MissFill!Y$5:Y101)&gt;0.01,"",IF(MissFill!Y97/SUM(MissFill!Y$5:Y101)&gt;0.01,"",DateEnded_5Day!$A98))))))))</f>
        <v/>
      </c>
      <c r="AA98" s="13" t="str">
        <f>IF($A98&lt;='All Results'!$B$4,"",IF(SUM(MissFill!Z$5:Z101)=0,"",(IF(MissFill!Z101/SUM(MissFill!Z$5:Z101)&gt;0.01,"",IF(MissFill!Z100/SUM(MissFill!Z$5:Z101)&gt;0.01,"",IF(MissFill!Z99/SUM(MissFill!Z$5:Z101)&gt;0.01,"",IF(MissFill!Z98/SUM(MissFill!Z$5:Z101)&gt;0.01,"",IF(MissFill!Z97/SUM(MissFill!Z$5:Z101)&gt;0.01,"",DateEnded_5Day!$A98))))))))</f>
        <v/>
      </c>
      <c r="AB98" s="13" t="str">
        <f>IF($A98&lt;='All Results'!$B$4,"",IF(SUM(MissFill!AA$5:AA101)=0,"",(IF(MissFill!AA101/SUM(MissFill!AA$5:AA101)&gt;0.01,"",IF(MissFill!AA100/SUM(MissFill!AA$5:AA101)&gt;0.01,"",IF(MissFill!AA99/SUM(MissFill!AA$5:AA101)&gt;0.01,"",IF(MissFill!AA98/SUM(MissFill!AA$5:AA101)&gt;0.01,"",IF(MissFill!AA97/SUM(MissFill!AA$5:AA101)&gt;0.01,"",DateEnded_5Day!$A98))))))))</f>
        <v/>
      </c>
      <c r="AC98" s="13" t="str">
        <f>IF($A98&lt;='All Results'!$B$4,"",IF(SUM(MissFill!AB$5:AB101)=0,"",(IF(MissFill!AB101/SUM(MissFill!AB$5:AB101)&gt;0.01,"",IF(MissFill!AB100/SUM(MissFill!AB$5:AB101)&gt;0.01,"",IF(MissFill!AB99/SUM(MissFill!AB$5:AB101)&gt;0.01,"",IF(MissFill!AB98/SUM(MissFill!AB$5:AB101)&gt;0.01,"",IF(MissFill!AB97/SUM(MissFill!AB$5:AB101)&gt;0.01,"",DateEnded_5Day!$A98))))))))</f>
        <v/>
      </c>
      <c r="AD98" s="13" t="str">
        <f>IF($A98&lt;='All Results'!$B$4,"",IF(SUM(MissFill!AC$5:AC101)=0,"",(IF(MissFill!AC101/SUM(MissFill!AC$5:AC101)&gt;0.01,"",IF(MissFill!AC100/SUM(MissFill!AC$5:AC101)&gt;0.01,"",IF(MissFill!AC99/SUM(MissFill!AC$5:AC101)&gt;0.01,"",IF(MissFill!AC98/SUM(MissFill!AC$5:AC101)&gt;0.01,"",IF(MissFill!AC97/SUM(MissFill!AC$5:AC101)&gt;0.01,"",DateEnded_5Day!$A98))))))))</f>
        <v/>
      </c>
      <c r="AE98" s="13" t="str">
        <f>IF($A98&lt;='All Results'!$B$4,"",IF(SUM(MissFill!AD$5:AD101)=0,"",(IF(MissFill!AD101/SUM(MissFill!AD$5:AD101)&gt;0.01,"",IF(MissFill!AD100/SUM(MissFill!AD$5:AD101)&gt;0.01,"",IF(MissFill!AD99/SUM(MissFill!AD$5:AD101)&gt;0.01,"",IF(MissFill!AD98/SUM(MissFill!AD$5:AD101)&gt;0.01,"",IF(MissFill!AD97/SUM(MissFill!AD$5:AD101)&gt;0.01,"",DateEnded_5Day!$A98))))))))</f>
        <v/>
      </c>
      <c r="AF98" s="13" t="str">
        <f>IF($A98&lt;='All Results'!$B$4,"",IF(SUM(MissFill!AE$5:AE101)=0,"",(IF(MissFill!AE101/SUM(MissFill!AE$5:AE101)&gt;0.01,"",IF(MissFill!AE100/SUM(MissFill!AE$5:AE101)&gt;0.01,"",IF(MissFill!AE99/SUM(MissFill!AE$5:AE101)&gt;0.01,"",IF(MissFill!AE98/SUM(MissFill!AE$5:AE101)&gt;0.01,"",IF(MissFill!AE97/SUM(MissFill!AE$5:AE101)&gt;0.01,"",DateEnded_5Day!$A98))))))))</f>
        <v/>
      </c>
      <c r="AG98" s="13" t="str">
        <f>IF($A98&lt;='All Results'!$B$4,"",IF(SUM(MissFill!AF$5:AF101)=0,"",(IF(MissFill!AF101/SUM(MissFill!AF$5:AF101)&gt;0.01,"",IF(MissFill!AF100/SUM(MissFill!AF$5:AF101)&gt;0.01,"",IF(MissFill!AF99/SUM(MissFill!AF$5:AF101)&gt;0.01,"",IF(MissFill!AF98/SUM(MissFill!AF$5:AF101)&gt;0.01,"",IF(MissFill!AF97/SUM(MissFill!AF$5:AF101)&gt;0.01,"",DateEnded_5Day!$A98))))))))</f>
        <v/>
      </c>
      <c r="AH98" s="13" t="str">
        <f>IF($A98&lt;='All Results'!$B$4,"",IF(SUM(MissFill!AG$5:AG101)=0,"",(IF(MissFill!AG101/SUM(MissFill!AG$5:AG101)&gt;0.01,"",IF(MissFill!AG100/SUM(MissFill!AG$5:AG101)&gt;0.01,"",IF(MissFill!AG99/SUM(MissFill!AG$5:AG101)&gt;0.01,"",IF(MissFill!AG98/SUM(MissFill!AG$5:AG101)&gt;0.01,"",IF(MissFill!AG97/SUM(MissFill!AG$5:AG101)&gt;0.01,"",DateEnded_5Day!$A98))))))))</f>
        <v/>
      </c>
      <c r="AI98" s="13" t="str">
        <f>IF($A98&lt;='All Results'!$B$4,"",IF(SUM(MissFill!AH$5:AH101)=0,"",(IF(MissFill!AH101/SUM(MissFill!AH$5:AH101)&gt;0.01,"",IF(MissFill!AH100/SUM(MissFill!AH$5:AH101)&gt;0.01,"",IF(MissFill!AH99/SUM(MissFill!AH$5:AH101)&gt;0.01,"",IF(MissFill!AH98/SUM(MissFill!AH$5:AH101)&gt;0.01,"",IF(MissFill!AH97/SUM(MissFill!AH$5:AH101)&gt;0.01,"",DateEnded_5Day!$A98))))))))</f>
        <v/>
      </c>
      <c r="AJ98" s="13" t="str">
        <f>IF($A98&lt;='All Results'!$B$4,"",IF(SUM(MissFill!AI$5:AI101)=0,"",(IF(MissFill!AI101/SUM(MissFill!AI$5:AI101)&gt;0.01,"",IF(MissFill!AI100/SUM(MissFill!AI$5:AI101)&gt;0.01,"",IF(MissFill!AI99/SUM(MissFill!AI$5:AI101)&gt;0.01,"",IF(MissFill!AI98/SUM(MissFill!AI$5:AI101)&gt;0.01,"",IF(MissFill!AI97/SUM(MissFill!AI$5:AI101)&gt;0.01,"",DateEnded_5Day!$A98))))))))</f>
        <v/>
      </c>
      <c r="AK98" s="13" t="str">
        <f>IF($A98&lt;='All Results'!$B$4,"",IF(SUM(MissFill!AJ$5:AJ101)=0,"",(IF(MissFill!AJ101/SUM(MissFill!AJ$5:AJ101)&gt;0.01,"",IF(MissFill!AJ100/SUM(MissFill!AJ$5:AJ101)&gt;0.01,"",IF(MissFill!AJ99/SUM(MissFill!AJ$5:AJ101)&gt;0.01,"",IF(MissFill!AJ98/SUM(MissFill!AJ$5:AJ101)&gt;0.01,"",IF(MissFill!AJ97/SUM(MissFill!AJ$5:AJ101)&gt;0.01,"",DateEnded_5Day!$A98))))))))</f>
        <v/>
      </c>
      <c r="AL98" s="13" t="str">
        <f>IF($A98&lt;='All Results'!$B$4,"",IF(SUM(MissFill!AK$5:AK101)=0,"",(IF(MissFill!AK101/SUM(MissFill!AK$5:AK101)&gt;0.01,"",IF(MissFill!AK100/SUM(MissFill!AK$5:AK101)&gt;0.01,"",IF(MissFill!AK99/SUM(MissFill!AK$5:AK101)&gt;0.01,"",IF(MissFill!AK98/SUM(MissFill!AK$5:AK101)&gt;0.01,"",IF(MissFill!AK97/SUM(MissFill!AK$5:AK101)&gt;0.01,"",DateEnded_5Day!$A98))))))))</f>
        <v/>
      </c>
      <c r="AM98" s="13" t="str">
        <f>IF($A98&lt;='All Results'!$B$4,"",IF(SUM(MissFill!AL$5:AL101)=0,"",(IF(MissFill!AL101/SUM(MissFill!AL$5:AL101)&gt;0.01,"",IF(MissFill!AL100/SUM(MissFill!AL$5:AL101)&gt;0.01,"",IF(MissFill!AL99/SUM(MissFill!AL$5:AL101)&gt;0.01,"",IF(MissFill!AL98/SUM(MissFill!AL$5:AL101)&gt;0.01,"",IF(MissFill!AL97/SUM(MissFill!AL$5:AL101)&gt;0.01,"",DateEnded_5Day!$A98))))))))</f>
        <v/>
      </c>
      <c r="AN98" s="13" t="str">
        <f>IF($A98&lt;='All Results'!$B$4,"",IF(SUM(MissFill!AM$5:AM101)=0,"",(IF(MissFill!AM101/SUM(MissFill!AM$5:AM101)&gt;0.01,"",IF(MissFill!AM100/SUM(MissFill!AM$5:AM101)&gt;0.01,"",IF(MissFill!AM99/SUM(MissFill!AM$5:AM101)&gt;0.01,"",IF(MissFill!AM98/SUM(MissFill!AM$5:AM101)&gt;0.01,"",IF(MissFill!AM97/SUM(MissFill!AM$5:AM101)&gt;0.01,"",DateEnded_5Day!$A98))))))))</f>
        <v/>
      </c>
      <c r="AO98" s="13" t="str">
        <f>IF($A98&lt;='All Results'!$B$4,"",IF(SUM(MissFill!AN$5:AN101)=0,"",(IF(MissFill!AN101/SUM(MissFill!AN$5:AN101)&gt;0.01,"",IF(MissFill!AN100/SUM(MissFill!AN$5:AN101)&gt;0.01,"",IF(MissFill!AN99/SUM(MissFill!AN$5:AN101)&gt;0.01,"",IF(MissFill!AN98/SUM(MissFill!AN$5:AN101)&gt;0.01,"",IF(MissFill!AN97/SUM(MissFill!AN$5:AN101)&gt;0.01,"",DateEnded_5Day!$A98))))))))</f>
        <v/>
      </c>
      <c r="AP98" s="13" t="str">
        <f>IF($A98&lt;='All Results'!$B$4,"",IF(SUM(MissFill!AO$5:AO101)=0,"",(IF(MissFill!AO101/SUM(MissFill!AO$5:AO101)&gt;0.01,"",IF(MissFill!AO100/SUM(MissFill!AO$5:AO101)&gt;0.01,"",IF(MissFill!AO99/SUM(MissFill!AO$5:AO101)&gt;0.01,"",IF(MissFill!AO98/SUM(MissFill!AO$5:AO101)&gt;0.01,"",IF(MissFill!AO97/SUM(MissFill!AO$5:AO101)&gt;0.01,"",DateEnded_5Day!$A98))))))))</f>
        <v/>
      </c>
      <c r="AQ98" s="13" t="str">
        <f>IF($A98&lt;='All Results'!$B$4,"",IF(SUM(MissFill!AP$5:AP101)=0,"",(IF(MissFill!AP101/SUM(MissFill!AP$5:AP101)&gt;0.01,"",IF(MissFill!AP100/SUM(MissFill!AP$5:AP101)&gt;0.01,"",IF(MissFill!AP99/SUM(MissFill!AP$5:AP101)&gt;0.01,"",IF(MissFill!AP98/SUM(MissFill!AP$5:AP101)&gt;0.01,"",IF(MissFill!AP97/SUM(MissFill!AP$5:AP101)&gt;0.01,"",DateEnded_5Day!$A98))))))))</f>
        <v/>
      </c>
      <c r="AR98" s="13" t="str">
        <f>IF($A98&lt;='All Results'!$B$4,"",IF(SUM(MissFill!AQ$5:AQ101)=0,"",(IF(MissFill!AQ101/SUM(MissFill!AQ$5:AQ101)&gt;0.01,"",IF(MissFill!AQ100/SUM(MissFill!AQ$5:AQ101)&gt;0.01,"",IF(MissFill!AQ99/SUM(MissFill!AQ$5:AQ101)&gt;0.01,"",IF(MissFill!AQ98/SUM(MissFill!AQ$5:AQ101)&gt;0.01,"",IF(MissFill!AQ97/SUM(MissFill!AQ$5:AQ101)&gt;0.01,"",DateEnded_5Day!$A98))))))))</f>
        <v/>
      </c>
      <c r="AS98" s="13" t="str">
        <f>IF($A98&lt;='All Results'!$B$4,"",IF(SUM(MissFill!AR$5:AR101)=0,"",(IF(MissFill!AR101/SUM(MissFill!AR$5:AR101)&gt;0.01,"",IF(MissFill!AR100/SUM(MissFill!AR$5:AR101)&gt;0.01,"",IF(MissFill!AR99/SUM(MissFill!AR$5:AR101)&gt;0.01,"",IF(MissFill!AR98/SUM(MissFill!AR$5:AR101)&gt;0.01,"",IF(MissFill!AR97/SUM(MissFill!AR$5:AR101)&gt;0.01,"",DateEnded_5Day!$A98))))))))</f>
        <v/>
      </c>
      <c r="AT98" s="13" t="str">
        <f>IF($A98&lt;='All Results'!$B$4,"",IF(SUM(MissFill!AS$5:AS101)=0,"",(IF(MissFill!AS101/SUM(MissFill!AS$5:AS101)&gt;0.01,"",IF(MissFill!AS100/SUM(MissFill!AS$5:AS101)&gt;0.01,"",IF(MissFill!AS99/SUM(MissFill!AS$5:AS101)&gt;0.01,"",IF(MissFill!AS98/SUM(MissFill!AS$5:AS101)&gt;0.01,"",IF(MissFill!AS97/SUM(MissFill!AS$5:AS101)&gt;0.01,"",DateEnded_5Day!$A98))))))))</f>
        <v/>
      </c>
      <c r="AU98" s="13" t="str">
        <f>IF($A98&lt;='All Results'!$B$4,"",IF(SUM(MissFill!AT$5:AT101)=0,"",(IF(MissFill!AT101/SUM(MissFill!AT$5:AT101)&gt;0.01,"",IF(MissFill!AT100/SUM(MissFill!AT$5:AT101)&gt;0.01,"",IF(MissFill!AT99/SUM(MissFill!AT$5:AT101)&gt;0.01,"",IF(MissFill!AT98/SUM(MissFill!AT$5:AT101)&gt;0.01,"",IF(MissFill!AT97/SUM(MissFill!AT$5:AT101)&gt;0.01,"",DateEnded_5Day!$A98))))))))</f>
        <v/>
      </c>
      <c r="AV98" s="13" t="str">
        <f>IF($A98&lt;='All Results'!$B$4,"",IF(SUM(MissFill!AU$5:AU101)=0,"",(IF(MissFill!AU101/SUM(MissFill!AU$5:AU101)&gt;0.01,"",IF(MissFill!AU100/SUM(MissFill!AU$5:AU101)&gt;0.01,"",IF(MissFill!AU99/SUM(MissFill!AU$5:AU101)&gt;0.01,"",IF(MissFill!AU98/SUM(MissFill!AU$5:AU101)&gt;0.01,"",IF(MissFill!AU97/SUM(MissFill!AU$5:AU101)&gt;0.01,"",DateEnded_5Day!$A98))))))))</f>
        <v/>
      </c>
      <c r="AW98" s="13" t="str">
        <f>IF($A98&lt;='All Results'!$B$4,"",IF(SUM(MissFill!AV$5:AV101)=0,"",(IF(MissFill!AV101/SUM(MissFill!AV$5:AV101)&gt;0.01,"",IF(MissFill!AV100/SUM(MissFill!AV$5:AV101)&gt;0.01,"",IF(MissFill!AV99/SUM(MissFill!AV$5:AV101)&gt;0.01,"",IF(MissFill!AV98/SUM(MissFill!AV$5:AV101)&gt;0.01,"",IF(MissFill!AV97/SUM(MissFill!AV$5:AV101)&gt;0.01,"",DateEnded_5Day!$A98))))))))</f>
        <v/>
      </c>
      <c r="AX98" s="13" t="str">
        <f>IF($A98&lt;='All Results'!$B$4,"",IF(SUM(MissFill!AW$5:AW101)=0,"",(IF(MissFill!AW101/SUM(MissFill!AW$5:AW101)&gt;0.01,"",IF(MissFill!AW100/SUM(MissFill!AW$5:AW101)&gt;0.01,"",IF(MissFill!AW99/SUM(MissFill!AW$5:AW101)&gt;0.01,"",IF(MissFill!AW98/SUM(MissFill!AW$5:AW101)&gt;0.01,"",IF(MissFill!AW97/SUM(MissFill!AW$5:AW101)&gt;0.01,"",DateEnded_5Day!$A98))))))))</f>
        <v/>
      </c>
    </row>
    <row r="99" spans="1:50" x14ac:dyDescent="0.25">
      <c r="A99" s="8">
        <v>44444</v>
      </c>
      <c r="B99" s="11">
        <v>248</v>
      </c>
      <c r="C99" s="13" t="str">
        <f>IF($A99&lt;='All Results'!$B$4,"",IF(SUM(MissFill!B$5:B102)=0,"",(IF(MissFill!B102/SUM(MissFill!B$5:B102)&gt;0.01,"",IF(MissFill!B101/SUM(MissFill!B$5:B102)&gt;0.01,"",IF(MissFill!B100/SUM(MissFill!B$5:B102)&gt;0.01,"",IF(MissFill!B99/SUM(MissFill!B$5:B102)&gt;0.01,"",IF(MissFill!B98/SUM(MissFill!B$5:B102)&gt;0.01,"",DateEnded_5Day!$A99))))))))</f>
        <v/>
      </c>
      <c r="D99" s="13" t="str">
        <f>IF($A99&lt;='All Results'!$B$4,"",IF(SUM(MissFill!C$5:C102)=0,"",(IF(MissFill!C102/SUM(MissFill!C$5:C102)&gt;0.01,"",IF(MissFill!C101/SUM(MissFill!C$5:C102)&gt;0.01,"",IF(MissFill!C100/SUM(MissFill!C$5:C102)&gt;0.01,"",IF(MissFill!C99/SUM(MissFill!C$5:C102)&gt;0.01,"",IF(MissFill!C98/SUM(MissFill!C$5:C102)&gt;0.01,"",DateEnded_5Day!$A99))))))))</f>
        <v/>
      </c>
      <c r="E99" s="13" t="str">
        <f>IF($A99&lt;='All Results'!$B$4,"",IF(SUM(MissFill!D$5:D102)=0,"",(IF(MissFill!D102/SUM(MissFill!D$5:D102)&gt;0.01,"",IF(MissFill!D101/SUM(MissFill!D$5:D102)&gt;0.01,"",IF(MissFill!D100/SUM(MissFill!D$5:D102)&gt;0.01,"",IF(MissFill!D99/SUM(MissFill!D$5:D102)&gt;0.01,"",IF(MissFill!D98/SUM(MissFill!D$5:D102)&gt;0.01,"",DateEnded_5Day!$A99))))))))</f>
        <v/>
      </c>
      <c r="F99" s="13" t="str">
        <f>IF($A99&lt;='All Results'!$B$4,"",IF(SUM(MissFill!E$5:E102)=0,"",(IF(MissFill!E102/SUM(MissFill!E$5:E102)&gt;0.01,"",IF(MissFill!E101/SUM(MissFill!E$5:E102)&gt;0.01,"",IF(MissFill!E100/SUM(MissFill!E$5:E102)&gt;0.01,"",IF(MissFill!E99/SUM(MissFill!E$5:E102)&gt;0.01,"",IF(MissFill!E98/SUM(MissFill!E$5:E102)&gt;0.01,"",DateEnded_5Day!$A99))))))))</f>
        <v/>
      </c>
      <c r="G99" s="13" t="str">
        <f>IF($A99&lt;='All Results'!$B$4,"",IF(SUM(MissFill!F$5:F102)=0,"",(IF(MissFill!F102/SUM(MissFill!F$5:F102)&gt;0.01,"",IF(MissFill!F101/SUM(MissFill!F$5:F102)&gt;0.01,"",IF(MissFill!F100/SUM(MissFill!F$5:F102)&gt;0.01,"",IF(MissFill!F99/SUM(MissFill!F$5:F102)&gt;0.01,"",IF(MissFill!F98/SUM(MissFill!F$5:F102)&gt;0.01,"",DateEnded_5Day!$A99))))))))</f>
        <v/>
      </c>
      <c r="H99" s="13" t="str">
        <f>IF($A99&lt;='All Results'!$B$4,"",IF(SUM(MissFill!G$5:G102)=0,"",(IF(MissFill!G102/SUM(MissFill!G$5:G102)&gt;0.01,"",IF(MissFill!G101/SUM(MissFill!G$5:G102)&gt;0.01,"",IF(MissFill!G100/SUM(MissFill!G$5:G102)&gt;0.01,"",IF(MissFill!G99/SUM(MissFill!G$5:G102)&gt;0.01,"",IF(MissFill!G98/SUM(MissFill!G$5:G102)&gt;0.01,"",DateEnded_5Day!$A99))))))))</f>
        <v/>
      </c>
      <c r="I99" s="13" t="str">
        <f>IF($A99&lt;='All Results'!$B$4,"",IF(SUM(MissFill!H$5:H102)=0,"",(IF(MissFill!H102/SUM(MissFill!H$5:H102)&gt;0.01,"",IF(MissFill!H101/SUM(MissFill!H$5:H102)&gt;0.01,"",IF(MissFill!H100/SUM(MissFill!H$5:H102)&gt;0.01,"",IF(MissFill!H99/SUM(MissFill!H$5:H102)&gt;0.01,"",IF(MissFill!H98/SUM(MissFill!H$5:H102)&gt;0.01,"",DateEnded_5Day!$A99))))))))</f>
        <v/>
      </c>
      <c r="J99" s="13" t="str">
        <f>IF($A99&lt;='All Results'!$B$4,"",IF(SUM(MissFill!I$5:I102)=0,"",(IF(MissFill!I102/SUM(MissFill!I$5:I102)&gt;0.01,"",IF(MissFill!I101/SUM(MissFill!I$5:I102)&gt;0.01,"",IF(MissFill!I100/SUM(MissFill!I$5:I102)&gt;0.01,"",IF(MissFill!I99/SUM(MissFill!I$5:I102)&gt;0.01,"",IF(MissFill!I98/SUM(MissFill!I$5:I102)&gt;0.01,"",DateEnded_5Day!$A99))))))))</f>
        <v/>
      </c>
      <c r="K99" s="13" t="str">
        <f>IF($A99&lt;='All Results'!$B$4,"",IF(SUM(MissFill!J$5:J102)=0,"",(IF(MissFill!J102/SUM(MissFill!J$5:J102)&gt;0.01,"",IF(MissFill!J101/SUM(MissFill!J$5:J102)&gt;0.01,"",IF(MissFill!J100/SUM(MissFill!J$5:J102)&gt;0.01,"",IF(MissFill!J99/SUM(MissFill!J$5:J102)&gt;0.01,"",IF(MissFill!J98/SUM(MissFill!J$5:J102)&gt;0.01,"",DateEnded_5Day!$A99))))))))</f>
        <v/>
      </c>
      <c r="L99" s="13" t="str">
        <f>IF($A99&lt;='All Results'!$B$4,"",IF(SUM(MissFill!K$5:K102)=0,"",(IF(MissFill!K102/SUM(MissFill!K$5:K102)&gt;0.01,"",IF(MissFill!K101/SUM(MissFill!K$5:K102)&gt;0.01,"",IF(MissFill!K100/SUM(MissFill!K$5:K102)&gt;0.01,"",IF(MissFill!K99/SUM(MissFill!K$5:K102)&gt;0.01,"",IF(MissFill!K98/SUM(MissFill!K$5:K102)&gt;0.01,"",DateEnded_5Day!$A99))))))))</f>
        <v/>
      </c>
      <c r="M99" s="13" t="str">
        <f>IF($A99&lt;='All Results'!$B$4,"",IF(SUM(MissFill!L$5:L102)=0,"",(IF(MissFill!L102/SUM(MissFill!L$5:L102)&gt;0.01,"",IF(MissFill!L101/SUM(MissFill!L$5:L102)&gt;0.01,"",IF(MissFill!L100/SUM(MissFill!L$5:L102)&gt;0.01,"",IF(MissFill!L99/SUM(MissFill!L$5:L102)&gt;0.01,"",IF(MissFill!L98/SUM(MissFill!L$5:L102)&gt;0.01,"",DateEnded_5Day!$A99))))))))</f>
        <v/>
      </c>
      <c r="N99" s="13" t="str">
        <f>IF($A99&lt;='All Results'!$B$4,"",IF(SUM(MissFill!M$5:M102)=0,"",(IF(MissFill!M102/SUM(MissFill!M$5:M102)&gt;0.01,"",IF(MissFill!M101/SUM(MissFill!M$5:M102)&gt;0.01,"",IF(MissFill!M100/SUM(MissFill!M$5:M102)&gt;0.01,"",IF(MissFill!M99/SUM(MissFill!M$5:M102)&gt;0.01,"",IF(MissFill!M98/SUM(MissFill!M$5:M102)&gt;0.01,"",DateEnded_5Day!$A99))))))))</f>
        <v/>
      </c>
      <c r="O99" s="13" t="str">
        <f>IF($A99&lt;='All Results'!$B$4,"",IF(SUM(MissFill!N$5:N102)=0,"",(IF(MissFill!N102/SUM(MissFill!N$5:N102)&gt;0.01,"",IF(MissFill!N101/SUM(MissFill!N$5:N102)&gt;0.01,"",IF(MissFill!N100/SUM(MissFill!N$5:N102)&gt;0.01,"",IF(MissFill!N99/SUM(MissFill!N$5:N102)&gt;0.01,"",IF(MissFill!N98/SUM(MissFill!N$5:N102)&gt;0.01,"",DateEnded_5Day!$A99))))))))</f>
        <v/>
      </c>
      <c r="P99" s="13" t="str">
        <f>IF($A99&lt;='All Results'!$B$4,"",IF(SUM(MissFill!O$5:O102)=0,"",(IF(MissFill!O102/SUM(MissFill!O$5:O102)&gt;0.01,"",IF(MissFill!O101/SUM(MissFill!O$5:O102)&gt;0.01,"",IF(MissFill!O100/SUM(MissFill!O$5:O102)&gt;0.01,"",IF(MissFill!O99/SUM(MissFill!O$5:O102)&gt;0.01,"",IF(MissFill!O98/SUM(MissFill!O$5:O102)&gt;0.01,"",DateEnded_5Day!$A99))))))))</f>
        <v/>
      </c>
      <c r="Q99" s="13" t="str">
        <f>IF($A99&lt;='All Results'!$B$4,"",IF(SUM(MissFill!P$5:P102)=0,"",(IF(MissFill!P102/SUM(MissFill!P$5:P102)&gt;0.01,"",IF(MissFill!P101/SUM(MissFill!P$5:P102)&gt;0.01,"",IF(MissFill!P100/SUM(MissFill!P$5:P102)&gt;0.01,"",IF(MissFill!P99/SUM(MissFill!P$5:P102)&gt;0.01,"",IF(MissFill!P98/SUM(MissFill!P$5:P102)&gt;0.01,"",DateEnded_5Day!$A99))))))))</f>
        <v/>
      </c>
      <c r="R99" s="13" t="str">
        <f>IF($A99&lt;='All Results'!$B$4,"",IF(SUM(MissFill!Q$5:Q102)=0,"",(IF(MissFill!Q102/SUM(MissFill!Q$5:Q102)&gt;0.01,"",IF(MissFill!Q101/SUM(MissFill!Q$5:Q102)&gt;0.01,"",IF(MissFill!Q100/SUM(MissFill!Q$5:Q102)&gt;0.01,"",IF(MissFill!Q99/SUM(MissFill!Q$5:Q102)&gt;0.01,"",IF(MissFill!Q98/SUM(MissFill!Q$5:Q102)&gt;0.01,"",DateEnded_5Day!$A99))))))))</f>
        <v/>
      </c>
      <c r="S99" s="13" t="str">
        <f>IF($A99&lt;='All Results'!$B$4,"",IF(SUM(MissFill!R$5:R102)=0,"",(IF(MissFill!R102/SUM(MissFill!R$5:R102)&gt;0.01,"",IF(MissFill!R101/SUM(MissFill!R$5:R102)&gt;0.01,"",IF(MissFill!R100/SUM(MissFill!R$5:R102)&gt;0.01,"",IF(MissFill!R99/SUM(MissFill!R$5:R102)&gt;0.01,"",IF(MissFill!R98/SUM(MissFill!R$5:R102)&gt;0.01,"",DateEnded_5Day!$A99))))))))</f>
        <v/>
      </c>
      <c r="T99" s="13" t="str">
        <f>IF($A99&lt;='All Results'!$B$4,"",IF(SUM(MissFill!S$5:S102)=0,"",(IF(MissFill!S102/SUM(MissFill!S$5:S102)&gt;0.01,"",IF(MissFill!S101/SUM(MissFill!S$5:S102)&gt;0.01,"",IF(MissFill!S100/SUM(MissFill!S$5:S102)&gt;0.01,"",IF(MissFill!S99/SUM(MissFill!S$5:S102)&gt;0.01,"",IF(MissFill!S98/SUM(MissFill!S$5:S102)&gt;0.01,"",DateEnded_5Day!$A99))))))))</f>
        <v/>
      </c>
      <c r="U99" s="13" t="str">
        <f>IF($A99&lt;='All Results'!$B$4,"",IF(SUM(MissFill!T$5:T102)=0,"",(IF(MissFill!T102/SUM(MissFill!T$5:T102)&gt;0.01,"",IF(MissFill!T101/SUM(MissFill!T$5:T102)&gt;0.01,"",IF(MissFill!T100/SUM(MissFill!T$5:T102)&gt;0.01,"",IF(MissFill!T99/SUM(MissFill!T$5:T102)&gt;0.01,"",IF(MissFill!T98/SUM(MissFill!T$5:T102)&gt;0.01,"",DateEnded_5Day!$A99))))))))</f>
        <v/>
      </c>
      <c r="V99" s="13" t="str">
        <f>IF($A99&lt;='All Results'!$B$4,"",IF(SUM(MissFill!U$5:U102)=0,"",(IF(MissFill!U102/SUM(MissFill!U$5:U102)&gt;0.01,"",IF(MissFill!U101/SUM(MissFill!U$5:U102)&gt;0.01,"",IF(MissFill!U100/SUM(MissFill!U$5:U102)&gt;0.01,"",IF(MissFill!U99/SUM(MissFill!U$5:U102)&gt;0.01,"",IF(MissFill!U98/SUM(MissFill!U$5:U102)&gt;0.01,"",DateEnded_5Day!$A99))))))))</f>
        <v/>
      </c>
      <c r="W99" s="13" t="str">
        <f>IF($A99&lt;='All Results'!$B$4,"",IF(SUM(MissFill!V$5:V102)=0,"",(IF(MissFill!V102/SUM(MissFill!V$5:V102)&gt;0.01,"",IF(MissFill!V101/SUM(MissFill!V$5:V102)&gt;0.01,"",IF(MissFill!V100/SUM(MissFill!V$5:V102)&gt;0.01,"",IF(MissFill!V99/SUM(MissFill!V$5:V102)&gt;0.01,"",IF(MissFill!V98/SUM(MissFill!V$5:V102)&gt;0.01,"",DateEnded_5Day!$A99))))))))</f>
        <v/>
      </c>
      <c r="X99" s="13" t="str">
        <f>IF($A99&lt;='All Results'!$B$4,"",IF(SUM(MissFill!W$5:W102)=0,"",(IF(MissFill!W102/SUM(MissFill!W$5:W102)&gt;0.01,"",IF(MissFill!W101/SUM(MissFill!W$5:W102)&gt;0.01,"",IF(MissFill!W100/SUM(MissFill!W$5:W102)&gt;0.01,"",IF(MissFill!W99/SUM(MissFill!W$5:W102)&gt;0.01,"",IF(MissFill!W98/SUM(MissFill!W$5:W102)&gt;0.01,"",DateEnded_5Day!$A99))))))))</f>
        <v/>
      </c>
      <c r="Y99" s="13" t="str">
        <f>IF($A99&lt;='All Results'!$B$4,"",IF(SUM(MissFill!X$5:X102)=0,"",(IF(MissFill!X102/SUM(MissFill!X$5:X102)&gt;0.01,"",IF(MissFill!X101/SUM(MissFill!X$5:X102)&gt;0.01,"",IF(MissFill!X100/SUM(MissFill!X$5:X102)&gt;0.01,"",IF(MissFill!X99/SUM(MissFill!X$5:X102)&gt;0.01,"",IF(MissFill!X98/SUM(MissFill!X$5:X102)&gt;0.01,"",DateEnded_5Day!$A99))))))))</f>
        <v/>
      </c>
      <c r="Z99" s="13" t="str">
        <f>IF($A99&lt;='All Results'!$B$4,"",IF(SUM(MissFill!Y$5:Y102)=0,"",(IF(MissFill!Y102/SUM(MissFill!Y$5:Y102)&gt;0.01,"",IF(MissFill!Y101/SUM(MissFill!Y$5:Y102)&gt;0.01,"",IF(MissFill!Y100/SUM(MissFill!Y$5:Y102)&gt;0.01,"",IF(MissFill!Y99/SUM(MissFill!Y$5:Y102)&gt;0.01,"",IF(MissFill!Y98/SUM(MissFill!Y$5:Y102)&gt;0.01,"",DateEnded_5Day!$A99))))))))</f>
        <v/>
      </c>
      <c r="AA99" s="13" t="str">
        <f>IF($A99&lt;='All Results'!$B$4,"",IF(SUM(MissFill!Z$5:Z102)=0,"",(IF(MissFill!Z102/SUM(MissFill!Z$5:Z102)&gt;0.01,"",IF(MissFill!Z101/SUM(MissFill!Z$5:Z102)&gt;0.01,"",IF(MissFill!Z100/SUM(MissFill!Z$5:Z102)&gt;0.01,"",IF(MissFill!Z99/SUM(MissFill!Z$5:Z102)&gt;0.01,"",IF(MissFill!Z98/SUM(MissFill!Z$5:Z102)&gt;0.01,"",DateEnded_5Day!$A99))))))))</f>
        <v/>
      </c>
      <c r="AB99" s="13" t="str">
        <f>IF($A99&lt;='All Results'!$B$4,"",IF(SUM(MissFill!AA$5:AA102)=0,"",(IF(MissFill!AA102/SUM(MissFill!AA$5:AA102)&gt;0.01,"",IF(MissFill!AA101/SUM(MissFill!AA$5:AA102)&gt;0.01,"",IF(MissFill!AA100/SUM(MissFill!AA$5:AA102)&gt;0.01,"",IF(MissFill!AA99/SUM(MissFill!AA$5:AA102)&gt;0.01,"",IF(MissFill!AA98/SUM(MissFill!AA$5:AA102)&gt;0.01,"",DateEnded_5Day!$A99))))))))</f>
        <v/>
      </c>
      <c r="AC99" s="13" t="str">
        <f>IF($A99&lt;='All Results'!$B$4,"",IF(SUM(MissFill!AB$5:AB102)=0,"",(IF(MissFill!AB102/SUM(MissFill!AB$5:AB102)&gt;0.01,"",IF(MissFill!AB101/SUM(MissFill!AB$5:AB102)&gt;0.01,"",IF(MissFill!AB100/SUM(MissFill!AB$5:AB102)&gt;0.01,"",IF(MissFill!AB99/SUM(MissFill!AB$5:AB102)&gt;0.01,"",IF(MissFill!AB98/SUM(MissFill!AB$5:AB102)&gt;0.01,"",DateEnded_5Day!$A99))))))))</f>
        <v/>
      </c>
      <c r="AD99" s="13" t="str">
        <f>IF($A99&lt;='All Results'!$B$4,"",IF(SUM(MissFill!AC$5:AC102)=0,"",(IF(MissFill!AC102/SUM(MissFill!AC$5:AC102)&gt;0.01,"",IF(MissFill!AC101/SUM(MissFill!AC$5:AC102)&gt;0.01,"",IF(MissFill!AC100/SUM(MissFill!AC$5:AC102)&gt;0.01,"",IF(MissFill!AC99/SUM(MissFill!AC$5:AC102)&gt;0.01,"",IF(MissFill!AC98/SUM(MissFill!AC$5:AC102)&gt;0.01,"",DateEnded_5Day!$A99))))))))</f>
        <v/>
      </c>
      <c r="AE99" s="13" t="str">
        <f>IF($A99&lt;='All Results'!$B$4,"",IF(SUM(MissFill!AD$5:AD102)=0,"",(IF(MissFill!AD102/SUM(MissFill!AD$5:AD102)&gt;0.01,"",IF(MissFill!AD101/SUM(MissFill!AD$5:AD102)&gt;0.01,"",IF(MissFill!AD100/SUM(MissFill!AD$5:AD102)&gt;0.01,"",IF(MissFill!AD99/SUM(MissFill!AD$5:AD102)&gt;0.01,"",IF(MissFill!AD98/SUM(MissFill!AD$5:AD102)&gt;0.01,"",DateEnded_5Day!$A99))))))))</f>
        <v/>
      </c>
      <c r="AF99" s="13" t="str">
        <f>IF($A99&lt;='All Results'!$B$4,"",IF(SUM(MissFill!AE$5:AE102)=0,"",(IF(MissFill!AE102/SUM(MissFill!AE$5:AE102)&gt;0.01,"",IF(MissFill!AE101/SUM(MissFill!AE$5:AE102)&gt;0.01,"",IF(MissFill!AE100/SUM(MissFill!AE$5:AE102)&gt;0.01,"",IF(MissFill!AE99/SUM(MissFill!AE$5:AE102)&gt;0.01,"",IF(MissFill!AE98/SUM(MissFill!AE$5:AE102)&gt;0.01,"",DateEnded_5Day!$A99))))))))</f>
        <v/>
      </c>
      <c r="AG99" s="13" t="str">
        <f>IF($A99&lt;='All Results'!$B$4,"",IF(SUM(MissFill!AF$5:AF102)=0,"",(IF(MissFill!AF102/SUM(MissFill!AF$5:AF102)&gt;0.01,"",IF(MissFill!AF101/SUM(MissFill!AF$5:AF102)&gt;0.01,"",IF(MissFill!AF100/SUM(MissFill!AF$5:AF102)&gt;0.01,"",IF(MissFill!AF99/SUM(MissFill!AF$5:AF102)&gt;0.01,"",IF(MissFill!AF98/SUM(MissFill!AF$5:AF102)&gt;0.01,"",DateEnded_5Day!$A99))))))))</f>
        <v/>
      </c>
      <c r="AH99" s="13" t="str">
        <f>IF($A99&lt;='All Results'!$B$4,"",IF(SUM(MissFill!AG$5:AG102)=0,"",(IF(MissFill!AG102/SUM(MissFill!AG$5:AG102)&gt;0.01,"",IF(MissFill!AG101/SUM(MissFill!AG$5:AG102)&gt;0.01,"",IF(MissFill!AG100/SUM(MissFill!AG$5:AG102)&gt;0.01,"",IF(MissFill!AG99/SUM(MissFill!AG$5:AG102)&gt;0.01,"",IF(MissFill!AG98/SUM(MissFill!AG$5:AG102)&gt;0.01,"",DateEnded_5Day!$A99))))))))</f>
        <v/>
      </c>
      <c r="AI99" s="13" t="str">
        <f>IF($A99&lt;='All Results'!$B$4,"",IF(SUM(MissFill!AH$5:AH102)=0,"",(IF(MissFill!AH102/SUM(MissFill!AH$5:AH102)&gt;0.01,"",IF(MissFill!AH101/SUM(MissFill!AH$5:AH102)&gt;0.01,"",IF(MissFill!AH100/SUM(MissFill!AH$5:AH102)&gt;0.01,"",IF(MissFill!AH99/SUM(MissFill!AH$5:AH102)&gt;0.01,"",IF(MissFill!AH98/SUM(MissFill!AH$5:AH102)&gt;0.01,"",DateEnded_5Day!$A99))))))))</f>
        <v/>
      </c>
      <c r="AJ99" s="13" t="str">
        <f>IF($A99&lt;='All Results'!$B$4,"",IF(SUM(MissFill!AI$5:AI102)=0,"",(IF(MissFill!AI102/SUM(MissFill!AI$5:AI102)&gt;0.01,"",IF(MissFill!AI101/SUM(MissFill!AI$5:AI102)&gt;0.01,"",IF(MissFill!AI100/SUM(MissFill!AI$5:AI102)&gt;0.01,"",IF(MissFill!AI99/SUM(MissFill!AI$5:AI102)&gt;0.01,"",IF(MissFill!AI98/SUM(MissFill!AI$5:AI102)&gt;0.01,"",DateEnded_5Day!$A99))))))))</f>
        <v/>
      </c>
      <c r="AK99" s="13" t="str">
        <f>IF($A99&lt;='All Results'!$B$4,"",IF(SUM(MissFill!AJ$5:AJ102)=0,"",(IF(MissFill!AJ102/SUM(MissFill!AJ$5:AJ102)&gt;0.01,"",IF(MissFill!AJ101/SUM(MissFill!AJ$5:AJ102)&gt;0.01,"",IF(MissFill!AJ100/SUM(MissFill!AJ$5:AJ102)&gt;0.01,"",IF(MissFill!AJ99/SUM(MissFill!AJ$5:AJ102)&gt;0.01,"",IF(MissFill!AJ98/SUM(MissFill!AJ$5:AJ102)&gt;0.01,"",DateEnded_5Day!$A99))))))))</f>
        <v/>
      </c>
      <c r="AL99" s="13" t="str">
        <f>IF($A99&lt;='All Results'!$B$4,"",IF(SUM(MissFill!AK$5:AK102)=0,"",(IF(MissFill!AK102/SUM(MissFill!AK$5:AK102)&gt;0.01,"",IF(MissFill!AK101/SUM(MissFill!AK$5:AK102)&gt;0.01,"",IF(MissFill!AK100/SUM(MissFill!AK$5:AK102)&gt;0.01,"",IF(MissFill!AK99/SUM(MissFill!AK$5:AK102)&gt;0.01,"",IF(MissFill!AK98/SUM(MissFill!AK$5:AK102)&gt;0.01,"",DateEnded_5Day!$A99))))))))</f>
        <v/>
      </c>
      <c r="AM99" s="13" t="str">
        <f>IF($A99&lt;='All Results'!$B$4,"",IF(SUM(MissFill!AL$5:AL102)=0,"",(IF(MissFill!AL102/SUM(MissFill!AL$5:AL102)&gt;0.01,"",IF(MissFill!AL101/SUM(MissFill!AL$5:AL102)&gt;0.01,"",IF(MissFill!AL100/SUM(MissFill!AL$5:AL102)&gt;0.01,"",IF(MissFill!AL99/SUM(MissFill!AL$5:AL102)&gt;0.01,"",IF(MissFill!AL98/SUM(MissFill!AL$5:AL102)&gt;0.01,"",DateEnded_5Day!$A99))))))))</f>
        <v/>
      </c>
      <c r="AN99" s="13" t="str">
        <f>IF($A99&lt;='All Results'!$B$4,"",IF(SUM(MissFill!AM$5:AM102)=0,"",(IF(MissFill!AM102/SUM(MissFill!AM$5:AM102)&gt;0.01,"",IF(MissFill!AM101/SUM(MissFill!AM$5:AM102)&gt;0.01,"",IF(MissFill!AM100/SUM(MissFill!AM$5:AM102)&gt;0.01,"",IF(MissFill!AM99/SUM(MissFill!AM$5:AM102)&gt;0.01,"",IF(MissFill!AM98/SUM(MissFill!AM$5:AM102)&gt;0.01,"",DateEnded_5Day!$A99))))))))</f>
        <v/>
      </c>
      <c r="AO99" s="13" t="str">
        <f>IF($A99&lt;='All Results'!$B$4,"",IF(SUM(MissFill!AN$5:AN102)=0,"",(IF(MissFill!AN102/SUM(MissFill!AN$5:AN102)&gt;0.01,"",IF(MissFill!AN101/SUM(MissFill!AN$5:AN102)&gt;0.01,"",IF(MissFill!AN100/SUM(MissFill!AN$5:AN102)&gt;0.01,"",IF(MissFill!AN99/SUM(MissFill!AN$5:AN102)&gt;0.01,"",IF(MissFill!AN98/SUM(MissFill!AN$5:AN102)&gt;0.01,"",DateEnded_5Day!$A99))))))))</f>
        <v/>
      </c>
      <c r="AP99" s="13" t="str">
        <f>IF($A99&lt;='All Results'!$B$4,"",IF(SUM(MissFill!AO$5:AO102)=0,"",(IF(MissFill!AO102/SUM(MissFill!AO$5:AO102)&gt;0.01,"",IF(MissFill!AO101/SUM(MissFill!AO$5:AO102)&gt;0.01,"",IF(MissFill!AO100/SUM(MissFill!AO$5:AO102)&gt;0.01,"",IF(MissFill!AO99/SUM(MissFill!AO$5:AO102)&gt;0.01,"",IF(MissFill!AO98/SUM(MissFill!AO$5:AO102)&gt;0.01,"",DateEnded_5Day!$A99))))))))</f>
        <v/>
      </c>
      <c r="AQ99" s="13" t="str">
        <f>IF($A99&lt;='All Results'!$B$4,"",IF(SUM(MissFill!AP$5:AP102)=0,"",(IF(MissFill!AP102/SUM(MissFill!AP$5:AP102)&gt;0.01,"",IF(MissFill!AP101/SUM(MissFill!AP$5:AP102)&gt;0.01,"",IF(MissFill!AP100/SUM(MissFill!AP$5:AP102)&gt;0.01,"",IF(MissFill!AP99/SUM(MissFill!AP$5:AP102)&gt;0.01,"",IF(MissFill!AP98/SUM(MissFill!AP$5:AP102)&gt;0.01,"",DateEnded_5Day!$A99))))))))</f>
        <v/>
      </c>
      <c r="AR99" s="13" t="str">
        <f>IF($A99&lt;='All Results'!$B$4,"",IF(SUM(MissFill!AQ$5:AQ102)=0,"",(IF(MissFill!AQ102/SUM(MissFill!AQ$5:AQ102)&gt;0.01,"",IF(MissFill!AQ101/SUM(MissFill!AQ$5:AQ102)&gt;0.01,"",IF(MissFill!AQ100/SUM(MissFill!AQ$5:AQ102)&gt;0.01,"",IF(MissFill!AQ99/SUM(MissFill!AQ$5:AQ102)&gt;0.01,"",IF(MissFill!AQ98/SUM(MissFill!AQ$5:AQ102)&gt;0.01,"",DateEnded_5Day!$A99))))))))</f>
        <v/>
      </c>
      <c r="AS99" s="13" t="str">
        <f>IF($A99&lt;='All Results'!$B$4,"",IF(SUM(MissFill!AR$5:AR102)=0,"",(IF(MissFill!AR102/SUM(MissFill!AR$5:AR102)&gt;0.01,"",IF(MissFill!AR101/SUM(MissFill!AR$5:AR102)&gt;0.01,"",IF(MissFill!AR100/SUM(MissFill!AR$5:AR102)&gt;0.01,"",IF(MissFill!AR99/SUM(MissFill!AR$5:AR102)&gt;0.01,"",IF(MissFill!AR98/SUM(MissFill!AR$5:AR102)&gt;0.01,"",DateEnded_5Day!$A99))))))))</f>
        <v/>
      </c>
      <c r="AT99" s="13" t="str">
        <f>IF($A99&lt;='All Results'!$B$4,"",IF(SUM(MissFill!AS$5:AS102)=0,"",(IF(MissFill!AS102/SUM(MissFill!AS$5:AS102)&gt;0.01,"",IF(MissFill!AS101/SUM(MissFill!AS$5:AS102)&gt;0.01,"",IF(MissFill!AS100/SUM(MissFill!AS$5:AS102)&gt;0.01,"",IF(MissFill!AS99/SUM(MissFill!AS$5:AS102)&gt;0.01,"",IF(MissFill!AS98/SUM(MissFill!AS$5:AS102)&gt;0.01,"",DateEnded_5Day!$A99))))))))</f>
        <v/>
      </c>
      <c r="AU99" s="13" t="str">
        <f>IF($A99&lt;='All Results'!$B$4,"",IF(SUM(MissFill!AT$5:AT102)=0,"",(IF(MissFill!AT102/SUM(MissFill!AT$5:AT102)&gt;0.01,"",IF(MissFill!AT101/SUM(MissFill!AT$5:AT102)&gt;0.01,"",IF(MissFill!AT100/SUM(MissFill!AT$5:AT102)&gt;0.01,"",IF(MissFill!AT99/SUM(MissFill!AT$5:AT102)&gt;0.01,"",IF(MissFill!AT98/SUM(MissFill!AT$5:AT102)&gt;0.01,"",DateEnded_5Day!$A99))))))))</f>
        <v/>
      </c>
      <c r="AV99" s="13" t="str">
        <f>IF($A99&lt;='All Results'!$B$4,"",IF(SUM(MissFill!AU$5:AU102)=0,"",(IF(MissFill!AU102/SUM(MissFill!AU$5:AU102)&gt;0.01,"",IF(MissFill!AU101/SUM(MissFill!AU$5:AU102)&gt;0.01,"",IF(MissFill!AU100/SUM(MissFill!AU$5:AU102)&gt;0.01,"",IF(MissFill!AU99/SUM(MissFill!AU$5:AU102)&gt;0.01,"",IF(MissFill!AU98/SUM(MissFill!AU$5:AU102)&gt;0.01,"",DateEnded_5Day!$A99))))))))</f>
        <v/>
      </c>
      <c r="AW99" s="13" t="str">
        <f>IF($A99&lt;='All Results'!$B$4,"",IF(SUM(MissFill!AV$5:AV102)=0,"",(IF(MissFill!AV102/SUM(MissFill!AV$5:AV102)&gt;0.01,"",IF(MissFill!AV101/SUM(MissFill!AV$5:AV102)&gt;0.01,"",IF(MissFill!AV100/SUM(MissFill!AV$5:AV102)&gt;0.01,"",IF(MissFill!AV99/SUM(MissFill!AV$5:AV102)&gt;0.01,"",IF(MissFill!AV98/SUM(MissFill!AV$5:AV102)&gt;0.01,"",DateEnded_5Day!$A99))))))))</f>
        <v/>
      </c>
      <c r="AX99" s="13" t="str">
        <f>IF($A99&lt;='All Results'!$B$4,"",IF(SUM(MissFill!AW$5:AW102)=0,"",(IF(MissFill!AW102/SUM(MissFill!AW$5:AW102)&gt;0.01,"",IF(MissFill!AW101/SUM(MissFill!AW$5:AW102)&gt;0.01,"",IF(MissFill!AW100/SUM(MissFill!AW$5:AW102)&gt;0.01,"",IF(MissFill!AW99/SUM(MissFill!AW$5:AW102)&gt;0.01,"",IF(MissFill!AW98/SUM(MissFill!AW$5:AW102)&gt;0.01,"",DateEnded_5Day!$A99))))))))</f>
        <v/>
      </c>
    </row>
    <row r="100" spans="1:50" x14ac:dyDescent="0.25">
      <c r="A100" s="8">
        <v>44445</v>
      </c>
      <c r="B100" s="11">
        <v>249</v>
      </c>
      <c r="C100" s="13" t="str">
        <f>IF($A100&lt;='All Results'!$B$4,"",IF(SUM(MissFill!B$5:B103)=0,"",(IF(MissFill!B103/SUM(MissFill!B$5:B103)&gt;0.01,"",IF(MissFill!B102/SUM(MissFill!B$5:B103)&gt;0.01,"",IF(MissFill!B101/SUM(MissFill!B$5:B103)&gt;0.01,"",IF(MissFill!B100/SUM(MissFill!B$5:B103)&gt;0.01,"",IF(MissFill!B99/SUM(MissFill!B$5:B103)&gt;0.01,"",DateEnded_5Day!$A100))))))))</f>
        <v/>
      </c>
      <c r="D100" s="13" t="str">
        <f>IF($A100&lt;='All Results'!$B$4,"",IF(SUM(MissFill!C$5:C103)=0,"",(IF(MissFill!C103/SUM(MissFill!C$5:C103)&gt;0.01,"",IF(MissFill!C102/SUM(MissFill!C$5:C103)&gt;0.01,"",IF(MissFill!C101/SUM(MissFill!C$5:C103)&gt;0.01,"",IF(MissFill!C100/SUM(MissFill!C$5:C103)&gt;0.01,"",IF(MissFill!C99/SUM(MissFill!C$5:C103)&gt;0.01,"",DateEnded_5Day!$A100))))))))</f>
        <v/>
      </c>
      <c r="E100" s="13" t="str">
        <f>IF($A100&lt;='All Results'!$B$4,"",IF(SUM(MissFill!D$5:D103)=0,"",(IF(MissFill!D103/SUM(MissFill!D$5:D103)&gt;0.01,"",IF(MissFill!D102/SUM(MissFill!D$5:D103)&gt;0.01,"",IF(MissFill!D101/SUM(MissFill!D$5:D103)&gt;0.01,"",IF(MissFill!D100/SUM(MissFill!D$5:D103)&gt;0.01,"",IF(MissFill!D99/SUM(MissFill!D$5:D103)&gt;0.01,"",DateEnded_5Day!$A100))))))))</f>
        <v/>
      </c>
      <c r="F100" s="13" t="str">
        <f>IF($A100&lt;='All Results'!$B$4,"",IF(SUM(MissFill!E$5:E103)=0,"",(IF(MissFill!E103/SUM(MissFill!E$5:E103)&gt;0.01,"",IF(MissFill!E102/SUM(MissFill!E$5:E103)&gt;0.01,"",IF(MissFill!E101/SUM(MissFill!E$5:E103)&gt;0.01,"",IF(MissFill!E100/SUM(MissFill!E$5:E103)&gt;0.01,"",IF(MissFill!E99/SUM(MissFill!E$5:E103)&gt;0.01,"",DateEnded_5Day!$A100))))))))</f>
        <v/>
      </c>
      <c r="G100" s="13" t="str">
        <f>IF($A100&lt;='All Results'!$B$4,"",IF(SUM(MissFill!F$5:F103)=0,"",(IF(MissFill!F103/SUM(MissFill!F$5:F103)&gt;0.01,"",IF(MissFill!F102/SUM(MissFill!F$5:F103)&gt;0.01,"",IF(MissFill!F101/SUM(MissFill!F$5:F103)&gt;0.01,"",IF(MissFill!F100/SUM(MissFill!F$5:F103)&gt;0.01,"",IF(MissFill!F99/SUM(MissFill!F$5:F103)&gt;0.01,"",DateEnded_5Day!$A100))))))))</f>
        <v/>
      </c>
      <c r="H100" s="13" t="str">
        <f>IF($A100&lt;='All Results'!$B$4,"",IF(SUM(MissFill!G$5:G103)=0,"",(IF(MissFill!G103/SUM(MissFill!G$5:G103)&gt;0.01,"",IF(MissFill!G102/SUM(MissFill!G$5:G103)&gt;0.01,"",IF(MissFill!G101/SUM(MissFill!G$5:G103)&gt;0.01,"",IF(MissFill!G100/SUM(MissFill!G$5:G103)&gt;0.01,"",IF(MissFill!G99/SUM(MissFill!G$5:G103)&gt;0.01,"",DateEnded_5Day!$A100))))))))</f>
        <v/>
      </c>
      <c r="I100" s="13" t="str">
        <f>IF($A100&lt;='All Results'!$B$4,"",IF(SUM(MissFill!H$5:H103)=0,"",(IF(MissFill!H103/SUM(MissFill!H$5:H103)&gt;0.01,"",IF(MissFill!H102/SUM(MissFill!H$5:H103)&gt;0.01,"",IF(MissFill!H101/SUM(MissFill!H$5:H103)&gt;0.01,"",IF(MissFill!H100/SUM(MissFill!H$5:H103)&gt;0.01,"",IF(MissFill!H99/SUM(MissFill!H$5:H103)&gt;0.01,"",DateEnded_5Day!$A100))))))))</f>
        <v/>
      </c>
      <c r="J100" s="13" t="str">
        <f>IF($A100&lt;='All Results'!$B$4,"",IF(SUM(MissFill!I$5:I103)=0,"",(IF(MissFill!I103/SUM(MissFill!I$5:I103)&gt;0.01,"",IF(MissFill!I102/SUM(MissFill!I$5:I103)&gt;0.01,"",IF(MissFill!I101/SUM(MissFill!I$5:I103)&gt;0.01,"",IF(MissFill!I100/SUM(MissFill!I$5:I103)&gt;0.01,"",IF(MissFill!I99/SUM(MissFill!I$5:I103)&gt;0.01,"",DateEnded_5Day!$A100))))))))</f>
        <v/>
      </c>
      <c r="K100" s="13" t="str">
        <f>IF($A100&lt;='All Results'!$B$4,"",IF(SUM(MissFill!J$5:J103)=0,"",(IF(MissFill!J103/SUM(MissFill!J$5:J103)&gt;0.01,"",IF(MissFill!J102/SUM(MissFill!J$5:J103)&gt;0.01,"",IF(MissFill!J101/SUM(MissFill!J$5:J103)&gt;0.01,"",IF(MissFill!J100/SUM(MissFill!J$5:J103)&gt;0.01,"",IF(MissFill!J99/SUM(MissFill!J$5:J103)&gt;0.01,"",DateEnded_5Day!$A100))))))))</f>
        <v/>
      </c>
      <c r="L100" s="13" t="str">
        <f>IF($A100&lt;='All Results'!$B$4,"",IF(SUM(MissFill!K$5:K103)=0,"",(IF(MissFill!K103/SUM(MissFill!K$5:K103)&gt;0.01,"",IF(MissFill!K102/SUM(MissFill!K$5:K103)&gt;0.01,"",IF(MissFill!K101/SUM(MissFill!K$5:K103)&gt;0.01,"",IF(MissFill!K100/SUM(MissFill!K$5:K103)&gt;0.01,"",IF(MissFill!K99/SUM(MissFill!K$5:K103)&gt;0.01,"",DateEnded_5Day!$A100))))))))</f>
        <v/>
      </c>
      <c r="M100" s="13" t="str">
        <f>IF($A100&lt;='All Results'!$B$4,"",IF(SUM(MissFill!L$5:L103)=0,"",(IF(MissFill!L103/SUM(MissFill!L$5:L103)&gt;0.01,"",IF(MissFill!L102/SUM(MissFill!L$5:L103)&gt;0.01,"",IF(MissFill!L101/SUM(MissFill!L$5:L103)&gt;0.01,"",IF(MissFill!L100/SUM(MissFill!L$5:L103)&gt;0.01,"",IF(MissFill!L99/SUM(MissFill!L$5:L103)&gt;0.01,"",DateEnded_5Day!$A100))))))))</f>
        <v/>
      </c>
      <c r="N100" s="13" t="str">
        <f>IF($A100&lt;='All Results'!$B$4,"",IF(SUM(MissFill!M$5:M103)=0,"",(IF(MissFill!M103/SUM(MissFill!M$5:M103)&gt;0.01,"",IF(MissFill!M102/SUM(MissFill!M$5:M103)&gt;0.01,"",IF(MissFill!M101/SUM(MissFill!M$5:M103)&gt;0.01,"",IF(MissFill!M100/SUM(MissFill!M$5:M103)&gt;0.01,"",IF(MissFill!M99/SUM(MissFill!M$5:M103)&gt;0.01,"",DateEnded_5Day!$A100))))))))</f>
        <v/>
      </c>
      <c r="O100" s="13" t="str">
        <f>IF($A100&lt;='All Results'!$B$4,"",IF(SUM(MissFill!N$5:N103)=0,"",(IF(MissFill!N103/SUM(MissFill!N$5:N103)&gt;0.01,"",IF(MissFill!N102/SUM(MissFill!N$5:N103)&gt;0.01,"",IF(MissFill!N101/SUM(MissFill!N$5:N103)&gt;0.01,"",IF(MissFill!N100/SUM(MissFill!N$5:N103)&gt;0.01,"",IF(MissFill!N99/SUM(MissFill!N$5:N103)&gt;0.01,"",DateEnded_5Day!$A100))))))))</f>
        <v/>
      </c>
      <c r="P100" s="13" t="str">
        <f>IF($A100&lt;='All Results'!$B$4,"",IF(SUM(MissFill!O$5:O103)=0,"",(IF(MissFill!O103/SUM(MissFill!O$5:O103)&gt;0.01,"",IF(MissFill!O102/SUM(MissFill!O$5:O103)&gt;0.01,"",IF(MissFill!O101/SUM(MissFill!O$5:O103)&gt;0.01,"",IF(MissFill!O100/SUM(MissFill!O$5:O103)&gt;0.01,"",IF(MissFill!O99/SUM(MissFill!O$5:O103)&gt;0.01,"",DateEnded_5Day!$A100))))))))</f>
        <v/>
      </c>
      <c r="Q100" s="13" t="str">
        <f>IF($A100&lt;='All Results'!$B$4,"",IF(SUM(MissFill!P$5:P103)=0,"",(IF(MissFill!P103/SUM(MissFill!P$5:P103)&gt;0.01,"",IF(MissFill!P102/SUM(MissFill!P$5:P103)&gt;0.01,"",IF(MissFill!P101/SUM(MissFill!P$5:P103)&gt;0.01,"",IF(MissFill!P100/SUM(MissFill!P$5:P103)&gt;0.01,"",IF(MissFill!P99/SUM(MissFill!P$5:P103)&gt;0.01,"",DateEnded_5Day!$A100))))))))</f>
        <v/>
      </c>
      <c r="R100" s="13" t="str">
        <f>IF($A100&lt;='All Results'!$B$4,"",IF(SUM(MissFill!Q$5:Q103)=0,"",(IF(MissFill!Q103/SUM(MissFill!Q$5:Q103)&gt;0.01,"",IF(MissFill!Q102/SUM(MissFill!Q$5:Q103)&gt;0.01,"",IF(MissFill!Q101/SUM(MissFill!Q$5:Q103)&gt;0.01,"",IF(MissFill!Q100/SUM(MissFill!Q$5:Q103)&gt;0.01,"",IF(MissFill!Q99/SUM(MissFill!Q$5:Q103)&gt;0.01,"",DateEnded_5Day!$A100))))))))</f>
        <v/>
      </c>
      <c r="S100" s="13" t="str">
        <f>IF($A100&lt;='All Results'!$B$4,"",IF(SUM(MissFill!R$5:R103)=0,"",(IF(MissFill!R103/SUM(MissFill!R$5:R103)&gt;0.01,"",IF(MissFill!R102/SUM(MissFill!R$5:R103)&gt;0.01,"",IF(MissFill!R101/SUM(MissFill!R$5:R103)&gt;0.01,"",IF(MissFill!R100/SUM(MissFill!R$5:R103)&gt;0.01,"",IF(MissFill!R99/SUM(MissFill!R$5:R103)&gt;0.01,"",DateEnded_5Day!$A100))))))))</f>
        <v/>
      </c>
      <c r="T100" s="13" t="str">
        <f>IF($A100&lt;='All Results'!$B$4,"",IF(SUM(MissFill!S$5:S103)=0,"",(IF(MissFill!S103/SUM(MissFill!S$5:S103)&gt;0.01,"",IF(MissFill!S102/SUM(MissFill!S$5:S103)&gt;0.01,"",IF(MissFill!S101/SUM(MissFill!S$5:S103)&gt;0.01,"",IF(MissFill!S100/SUM(MissFill!S$5:S103)&gt;0.01,"",IF(MissFill!S99/SUM(MissFill!S$5:S103)&gt;0.01,"",DateEnded_5Day!$A100))))))))</f>
        <v/>
      </c>
      <c r="U100" s="13" t="str">
        <f>IF($A100&lt;='All Results'!$B$4,"",IF(SUM(MissFill!T$5:T103)=0,"",(IF(MissFill!T103/SUM(MissFill!T$5:T103)&gt;0.01,"",IF(MissFill!T102/SUM(MissFill!T$5:T103)&gt;0.01,"",IF(MissFill!T101/SUM(MissFill!T$5:T103)&gt;0.01,"",IF(MissFill!T100/SUM(MissFill!T$5:T103)&gt;0.01,"",IF(MissFill!T99/SUM(MissFill!T$5:T103)&gt;0.01,"",DateEnded_5Day!$A100))))))))</f>
        <v/>
      </c>
      <c r="V100" s="13" t="str">
        <f>IF($A100&lt;='All Results'!$B$4,"",IF(SUM(MissFill!U$5:U103)=0,"",(IF(MissFill!U103/SUM(MissFill!U$5:U103)&gt;0.01,"",IF(MissFill!U102/SUM(MissFill!U$5:U103)&gt;0.01,"",IF(MissFill!U101/SUM(MissFill!U$5:U103)&gt;0.01,"",IF(MissFill!U100/SUM(MissFill!U$5:U103)&gt;0.01,"",IF(MissFill!U99/SUM(MissFill!U$5:U103)&gt;0.01,"",DateEnded_5Day!$A100))))))))</f>
        <v/>
      </c>
      <c r="W100" s="13" t="str">
        <f>IF($A100&lt;='All Results'!$B$4,"",IF(SUM(MissFill!V$5:V103)=0,"",(IF(MissFill!V103/SUM(MissFill!V$5:V103)&gt;0.01,"",IF(MissFill!V102/SUM(MissFill!V$5:V103)&gt;0.01,"",IF(MissFill!V101/SUM(MissFill!V$5:V103)&gt;0.01,"",IF(MissFill!V100/SUM(MissFill!V$5:V103)&gt;0.01,"",IF(MissFill!V99/SUM(MissFill!V$5:V103)&gt;0.01,"",DateEnded_5Day!$A100))))))))</f>
        <v/>
      </c>
      <c r="X100" s="13" t="str">
        <f>IF($A100&lt;='All Results'!$B$4,"",IF(SUM(MissFill!W$5:W103)=0,"",(IF(MissFill!W103/SUM(MissFill!W$5:W103)&gt;0.01,"",IF(MissFill!W102/SUM(MissFill!W$5:W103)&gt;0.01,"",IF(MissFill!W101/SUM(MissFill!W$5:W103)&gt;0.01,"",IF(MissFill!W100/SUM(MissFill!W$5:W103)&gt;0.01,"",IF(MissFill!W99/SUM(MissFill!W$5:W103)&gt;0.01,"",DateEnded_5Day!$A100))))))))</f>
        <v/>
      </c>
      <c r="Y100" s="13" t="str">
        <f>IF($A100&lt;='All Results'!$B$4,"",IF(SUM(MissFill!X$5:X103)=0,"",(IF(MissFill!X103/SUM(MissFill!X$5:X103)&gt;0.01,"",IF(MissFill!X102/SUM(MissFill!X$5:X103)&gt;0.01,"",IF(MissFill!X101/SUM(MissFill!X$5:X103)&gt;0.01,"",IF(MissFill!X100/SUM(MissFill!X$5:X103)&gt;0.01,"",IF(MissFill!X99/SUM(MissFill!X$5:X103)&gt;0.01,"",DateEnded_5Day!$A100))))))))</f>
        <v/>
      </c>
      <c r="Z100" s="13" t="str">
        <f>IF($A100&lt;='All Results'!$B$4,"",IF(SUM(MissFill!Y$5:Y103)=0,"",(IF(MissFill!Y103/SUM(MissFill!Y$5:Y103)&gt;0.01,"",IF(MissFill!Y102/SUM(MissFill!Y$5:Y103)&gt;0.01,"",IF(MissFill!Y101/SUM(MissFill!Y$5:Y103)&gt;0.01,"",IF(MissFill!Y100/SUM(MissFill!Y$5:Y103)&gt;0.01,"",IF(MissFill!Y99/SUM(MissFill!Y$5:Y103)&gt;0.01,"",DateEnded_5Day!$A100))))))))</f>
        <v/>
      </c>
      <c r="AA100" s="13" t="str">
        <f>IF($A100&lt;='All Results'!$B$4,"",IF(SUM(MissFill!Z$5:Z103)=0,"",(IF(MissFill!Z103/SUM(MissFill!Z$5:Z103)&gt;0.01,"",IF(MissFill!Z102/SUM(MissFill!Z$5:Z103)&gt;0.01,"",IF(MissFill!Z101/SUM(MissFill!Z$5:Z103)&gt;0.01,"",IF(MissFill!Z100/SUM(MissFill!Z$5:Z103)&gt;0.01,"",IF(MissFill!Z99/SUM(MissFill!Z$5:Z103)&gt;0.01,"",DateEnded_5Day!$A100))))))))</f>
        <v/>
      </c>
      <c r="AB100" s="13" t="str">
        <f>IF($A100&lt;='All Results'!$B$4,"",IF(SUM(MissFill!AA$5:AA103)=0,"",(IF(MissFill!AA103/SUM(MissFill!AA$5:AA103)&gt;0.01,"",IF(MissFill!AA102/SUM(MissFill!AA$5:AA103)&gt;0.01,"",IF(MissFill!AA101/SUM(MissFill!AA$5:AA103)&gt;0.01,"",IF(MissFill!AA100/SUM(MissFill!AA$5:AA103)&gt;0.01,"",IF(MissFill!AA99/SUM(MissFill!AA$5:AA103)&gt;0.01,"",DateEnded_5Day!$A100))))))))</f>
        <v/>
      </c>
      <c r="AC100" s="13" t="str">
        <f>IF($A100&lt;='All Results'!$B$4,"",IF(SUM(MissFill!AB$5:AB103)=0,"",(IF(MissFill!AB103/SUM(MissFill!AB$5:AB103)&gt;0.01,"",IF(MissFill!AB102/SUM(MissFill!AB$5:AB103)&gt;0.01,"",IF(MissFill!AB101/SUM(MissFill!AB$5:AB103)&gt;0.01,"",IF(MissFill!AB100/SUM(MissFill!AB$5:AB103)&gt;0.01,"",IF(MissFill!AB99/SUM(MissFill!AB$5:AB103)&gt;0.01,"",DateEnded_5Day!$A100))))))))</f>
        <v/>
      </c>
      <c r="AD100" s="13" t="str">
        <f>IF($A100&lt;='All Results'!$B$4,"",IF(SUM(MissFill!AC$5:AC103)=0,"",(IF(MissFill!AC103/SUM(MissFill!AC$5:AC103)&gt;0.01,"",IF(MissFill!AC102/SUM(MissFill!AC$5:AC103)&gt;0.01,"",IF(MissFill!AC101/SUM(MissFill!AC$5:AC103)&gt;0.01,"",IF(MissFill!AC100/SUM(MissFill!AC$5:AC103)&gt;0.01,"",IF(MissFill!AC99/SUM(MissFill!AC$5:AC103)&gt;0.01,"",DateEnded_5Day!$A100))))))))</f>
        <v/>
      </c>
      <c r="AE100" s="13" t="str">
        <f>IF($A100&lt;='All Results'!$B$4,"",IF(SUM(MissFill!AD$5:AD103)=0,"",(IF(MissFill!AD103/SUM(MissFill!AD$5:AD103)&gt;0.01,"",IF(MissFill!AD102/SUM(MissFill!AD$5:AD103)&gt;0.01,"",IF(MissFill!AD101/SUM(MissFill!AD$5:AD103)&gt;0.01,"",IF(MissFill!AD100/SUM(MissFill!AD$5:AD103)&gt;0.01,"",IF(MissFill!AD99/SUM(MissFill!AD$5:AD103)&gt;0.01,"",DateEnded_5Day!$A100))))))))</f>
        <v/>
      </c>
      <c r="AF100" s="13" t="str">
        <f>IF($A100&lt;='All Results'!$B$4,"",IF(SUM(MissFill!AE$5:AE103)=0,"",(IF(MissFill!AE103/SUM(MissFill!AE$5:AE103)&gt;0.01,"",IF(MissFill!AE102/SUM(MissFill!AE$5:AE103)&gt;0.01,"",IF(MissFill!AE101/SUM(MissFill!AE$5:AE103)&gt;0.01,"",IF(MissFill!AE100/SUM(MissFill!AE$5:AE103)&gt;0.01,"",IF(MissFill!AE99/SUM(MissFill!AE$5:AE103)&gt;0.01,"",DateEnded_5Day!$A100))))))))</f>
        <v/>
      </c>
      <c r="AG100" s="13" t="str">
        <f>IF($A100&lt;='All Results'!$B$4,"",IF(SUM(MissFill!AF$5:AF103)=0,"",(IF(MissFill!AF103/SUM(MissFill!AF$5:AF103)&gt;0.01,"",IF(MissFill!AF102/SUM(MissFill!AF$5:AF103)&gt;0.01,"",IF(MissFill!AF101/SUM(MissFill!AF$5:AF103)&gt;0.01,"",IF(MissFill!AF100/SUM(MissFill!AF$5:AF103)&gt;0.01,"",IF(MissFill!AF99/SUM(MissFill!AF$5:AF103)&gt;0.01,"",DateEnded_5Day!$A100))))))))</f>
        <v/>
      </c>
      <c r="AH100" s="13" t="str">
        <f>IF($A100&lt;='All Results'!$B$4,"",IF(SUM(MissFill!AG$5:AG103)=0,"",(IF(MissFill!AG103/SUM(MissFill!AG$5:AG103)&gt;0.01,"",IF(MissFill!AG102/SUM(MissFill!AG$5:AG103)&gt;0.01,"",IF(MissFill!AG101/SUM(MissFill!AG$5:AG103)&gt;0.01,"",IF(MissFill!AG100/SUM(MissFill!AG$5:AG103)&gt;0.01,"",IF(MissFill!AG99/SUM(MissFill!AG$5:AG103)&gt;0.01,"",DateEnded_5Day!$A100))))))))</f>
        <v/>
      </c>
      <c r="AI100" s="13" t="str">
        <f>IF($A100&lt;='All Results'!$B$4,"",IF(SUM(MissFill!AH$5:AH103)=0,"",(IF(MissFill!AH103/SUM(MissFill!AH$5:AH103)&gt;0.01,"",IF(MissFill!AH102/SUM(MissFill!AH$5:AH103)&gt;0.01,"",IF(MissFill!AH101/SUM(MissFill!AH$5:AH103)&gt;0.01,"",IF(MissFill!AH100/SUM(MissFill!AH$5:AH103)&gt;0.01,"",IF(MissFill!AH99/SUM(MissFill!AH$5:AH103)&gt;0.01,"",DateEnded_5Day!$A100))))))))</f>
        <v/>
      </c>
      <c r="AJ100" s="13" t="str">
        <f>IF($A100&lt;='All Results'!$B$4,"",IF(SUM(MissFill!AI$5:AI103)=0,"",(IF(MissFill!AI103/SUM(MissFill!AI$5:AI103)&gt;0.01,"",IF(MissFill!AI102/SUM(MissFill!AI$5:AI103)&gt;0.01,"",IF(MissFill!AI101/SUM(MissFill!AI$5:AI103)&gt;0.01,"",IF(MissFill!AI100/SUM(MissFill!AI$5:AI103)&gt;0.01,"",IF(MissFill!AI99/SUM(MissFill!AI$5:AI103)&gt;0.01,"",DateEnded_5Day!$A100))))))))</f>
        <v/>
      </c>
      <c r="AK100" s="13" t="str">
        <f>IF($A100&lt;='All Results'!$B$4,"",IF(SUM(MissFill!AJ$5:AJ103)=0,"",(IF(MissFill!AJ103/SUM(MissFill!AJ$5:AJ103)&gt;0.01,"",IF(MissFill!AJ102/SUM(MissFill!AJ$5:AJ103)&gt;0.01,"",IF(MissFill!AJ101/SUM(MissFill!AJ$5:AJ103)&gt;0.01,"",IF(MissFill!AJ100/SUM(MissFill!AJ$5:AJ103)&gt;0.01,"",IF(MissFill!AJ99/SUM(MissFill!AJ$5:AJ103)&gt;0.01,"",DateEnded_5Day!$A100))))))))</f>
        <v/>
      </c>
      <c r="AL100" s="13" t="str">
        <f>IF($A100&lt;='All Results'!$B$4,"",IF(SUM(MissFill!AK$5:AK103)=0,"",(IF(MissFill!AK103/SUM(MissFill!AK$5:AK103)&gt;0.01,"",IF(MissFill!AK102/SUM(MissFill!AK$5:AK103)&gt;0.01,"",IF(MissFill!AK101/SUM(MissFill!AK$5:AK103)&gt;0.01,"",IF(MissFill!AK100/SUM(MissFill!AK$5:AK103)&gt;0.01,"",IF(MissFill!AK99/SUM(MissFill!AK$5:AK103)&gt;0.01,"",DateEnded_5Day!$A100))))))))</f>
        <v/>
      </c>
      <c r="AM100" s="13" t="str">
        <f>IF($A100&lt;='All Results'!$B$4,"",IF(SUM(MissFill!AL$5:AL103)=0,"",(IF(MissFill!AL103/SUM(MissFill!AL$5:AL103)&gt;0.01,"",IF(MissFill!AL102/SUM(MissFill!AL$5:AL103)&gt;0.01,"",IF(MissFill!AL101/SUM(MissFill!AL$5:AL103)&gt;0.01,"",IF(MissFill!AL100/SUM(MissFill!AL$5:AL103)&gt;0.01,"",IF(MissFill!AL99/SUM(MissFill!AL$5:AL103)&gt;0.01,"",DateEnded_5Day!$A100))))))))</f>
        <v/>
      </c>
      <c r="AN100" s="13" t="str">
        <f>IF($A100&lt;='All Results'!$B$4,"",IF(SUM(MissFill!AM$5:AM103)=0,"",(IF(MissFill!AM103/SUM(MissFill!AM$5:AM103)&gt;0.01,"",IF(MissFill!AM102/SUM(MissFill!AM$5:AM103)&gt;0.01,"",IF(MissFill!AM101/SUM(MissFill!AM$5:AM103)&gt;0.01,"",IF(MissFill!AM100/SUM(MissFill!AM$5:AM103)&gt;0.01,"",IF(MissFill!AM99/SUM(MissFill!AM$5:AM103)&gt;0.01,"",DateEnded_5Day!$A100))))))))</f>
        <v/>
      </c>
      <c r="AO100" s="13" t="str">
        <f>IF($A100&lt;='All Results'!$B$4,"",IF(SUM(MissFill!AN$5:AN103)=0,"",(IF(MissFill!AN103/SUM(MissFill!AN$5:AN103)&gt;0.01,"",IF(MissFill!AN102/SUM(MissFill!AN$5:AN103)&gt;0.01,"",IF(MissFill!AN101/SUM(MissFill!AN$5:AN103)&gt;0.01,"",IF(MissFill!AN100/SUM(MissFill!AN$5:AN103)&gt;0.01,"",IF(MissFill!AN99/SUM(MissFill!AN$5:AN103)&gt;0.01,"",DateEnded_5Day!$A100))))))))</f>
        <v/>
      </c>
      <c r="AP100" s="13" t="str">
        <f>IF($A100&lt;='All Results'!$B$4,"",IF(SUM(MissFill!AO$5:AO103)=0,"",(IF(MissFill!AO103/SUM(MissFill!AO$5:AO103)&gt;0.01,"",IF(MissFill!AO102/SUM(MissFill!AO$5:AO103)&gt;0.01,"",IF(MissFill!AO101/SUM(MissFill!AO$5:AO103)&gt;0.01,"",IF(MissFill!AO100/SUM(MissFill!AO$5:AO103)&gt;0.01,"",IF(MissFill!AO99/SUM(MissFill!AO$5:AO103)&gt;0.01,"",DateEnded_5Day!$A100))))))))</f>
        <v/>
      </c>
      <c r="AQ100" s="13" t="str">
        <f>IF($A100&lt;='All Results'!$B$4,"",IF(SUM(MissFill!AP$5:AP103)=0,"",(IF(MissFill!AP103/SUM(MissFill!AP$5:AP103)&gt;0.01,"",IF(MissFill!AP102/SUM(MissFill!AP$5:AP103)&gt;0.01,"",IF(MissFill!AP101/SUM(MissFill!AP$5:AP103)&gt;0.01,"",IF(MissFill!AP100/SUM(MissFill!AP$5:AP103)&gt;0.01,"",IF(MissFill!AP99/SUM(MissFill!AP$5:AP103)&gt;0.01,"",DateEnded_5Day!$A100))))))))</f>
        <v/>
      </c>
      <c r="AR100" s="13" t="str">
        <f>IF($A100&lt;='All Results'!$B$4,"",IF(SUM(MissFill!AQ$5:AQ103)=0,"",(IF(MissFill!AQ103/SUM(MissFill!AQ$5:AQ103)&gt;0.01,"",IF(MissFill!AQ102/SUM(MissFill!AQ$5:AQ103)&gt;0.01,"",IF(MissFill!AQ101/SUM(MissFill!AQ$5:AQ103)&gt;0.01,"",IF(MissFill!AQ100/SUM(MissFill!AQ$5:AQ103)&gt;0.01,"",IF(MissFill!AQ99/SUM(MissFill!AQ$5:AQ103)&gt;0.01,"",DateEnded_5Day!$A100))))))))</f>
        <v/>
      </c>
      <c r="AS100" s="13" t="str">
        <f>IF($A100&lt;='All Results'!$B$4,"",IF(SUM(MissFill!AR$5:AR103)=0,"",(IF(MissFill!AR103/SUM(MissFill!AR$5:AR103)&gt;0.01,"",IF(MissFill!AR102/SUM(MissFill!AR$5:AR103)&gt;0.01,"",IF(MissFill!AR101/SUM(MissFill!AR$5:AR103)&gt;0.01,"",IF(MissFill!AR100/SUM(MissFill!AR$5:AR103)&gt;0.01,"",IF(MissFill!AR99/SUM(MissFill!AR$5:AR103)&gt;0.01,"",DateEnded_5Day!$A100))))))))</f>
        <v/>
      </c>
      <c r="AT100" s="13" t="str">
        <f>IF($A100&lt;='All Results'!$B$4,"",IF(SUM(MissFill!AS$5:AS103)=0,"",(IF(MissFill!AS103/SUM(MissFill!AS$5:AS103)&gt;0.01,"",IF(MissFill!AS102/SUM(MissFill!AS$5:AS103)&gt;0.01,"",IF(MissFill!AS101/SUM(MissFill!AS$5:AS103)&gt;0.01,"",IF(MissFill!AS100/SUM(MissFill!AS$5:AS103)&gt;0.01,"",IF(MissFill!AS99/SUM(MissFill!AS$5:AS103)&gt;0.01,"",DateEnded_5Day!$A100))))))))</f>
        <v/>
      </c>
      <c r="AU100" s="13" t="str">
        <f>IF($A100&lt;='All Results'!$B$4,"",IF(SUM(MissFill!AT$5:AT103)=0,"",(IF(MissFill!AT103/SUM(MissFill!AT$5:AT103)&gt;0.01,"",IF(MissFill!AT102/SUM(MissFill!AT$5:AT103)&gt;0.01,"",IF(MissFill!AT101/SUM(MissFill!AT$5:AT103)&gt;0.01,"",IF(MissFill!AT100/SUM(MissFill!AT$5:AT103)&gt;0.01,"",IF(MissFill!AT99/SUM(MissFill!AT$5:AT103)&gt;0.01,"",DateEnded_5Day!$A100))))))))</f>
        <v/>
      </c>
      <c r="AV100" s="13" t="str">
        <f>IF($A100&lt;='All Results'!$B$4,"",IF(SUM(MissFill!AU$5:AU103)=0,"",(IF(MissFill!AU103/SUM(MissFill!AU$5:AU103)&gt;0.01,"",IF(MissFill!AU102/SUM(MissFill!AU$5:AU103)&gt;0.01,"",IF(MissFill!AU101/SUM(MissFill!AU$5:AU103)&gt;0.01,"",IF(MissFill!AU100/SUM(MissFill!AU$5:AU103)&gt;0.01,"",IF(MissFill!AU99/SUM(MissFill!AU$5:AU103)&gt;0.01,"",DateEnded_5Day!$A100))))))))</f>
        <v/>
      </c>
      <c r="AW100" s="13" t="str">
        <f>IF($A100&lt;='All Results'!$B$4,"",IF(SUM(MissFill!AV$5:AV103)=0,"",(IF(MissFill!AV103/SUM(MissFill!AV$5:AV103)&gt;0.01,"",IF(MissFill!AV102/SUM(MissFill!AV$5:AV103)&gt;0.01,"",IF(MissFill!AV101/SUM(MissFill!AV$5:AV103)&gt;0.01,"",IF(MissFill!AV100/SUM(MissFill!AV$5:AV103)&gt;0.01,"",IF(MissFill!AV99/SUM(MissFill!AV$5:AV103)&gt;0.01,"",DateEnded_5Day!$A100))))))))</f>
        <v/>
      </c>
      <c r="AX100" s="13" t="str">
        <f>IF($A100&lt;='All Results'!$B$4,"",IF(SUM(MissFill!AW$5:AW103)=0,"",(IF(MissFill!AW103/SUM(MissFill!AW$5:AW103)&gt;0.01,"",IF(MissFill!AW102/SUM(MissFill!AW$5:AW103)&gt;0.01,"",IF(MissFill!AW101/SUM(MissFill!AW$5:AW103)&gt;0.01,"",IF(MissFill!AW100/SUM(MissFill!AW$5:AW103)&gt;0.01,"",IF(MissFill!AW99/SUM(MissFill!AW$5:AW103)&gt;0.01,"",DateEnded_5Day!$A100))))))))</f>
        <v/>
      </c>
    </row>
    <row r="101" spans="1:50" x14ac:dyDescent="0.25">
      <c r="A101" s="8">
        <v>44446</v>
      </c>
      <c r="B101" s="11">
        <v>250</v>
      </c>
      <c r="C101" s="13" t="str">
        <f>IF($A101&lt;='All Results'!$B$4,"",IF(SUM(MissFill!B$5:B104)=0,"",(IF(MissFill!B104/SUM(MissFill!B$5:B104)&gt;0.01,"",IF(MissFill!B103/SUM(MissFill!B$5:B104)&gt;0.01,"",IF(MissFill!B102/SUM(MissFill!B$5:B104)&gt;0.01,"",IF(MissFill!B101/SUM(MissFill!B$5:B104)&gt;0.01,"",IF(MissFill!B100/SUM(MissFill!B$5:B104)&gt;0.01,"",DateEnded_5Day!$A101))))))))</f>
        <v/>
      </c>
      <c r="D101" s="13" t="str">
        <f>IF($A101&lt;='All Results'!$B$4,"",IF(SUM(MissFill!C$5:C104)=0,"",(IF(MissFill!C104/SUM(MissFill!C$5:C104)&gt;0.01,"",IF(MissFill!C103/SUM(MissFill!C$5:C104)&gt;0.01,"",IF(MissFill!C102/SUM(MissFill!C$5:C104)&gt;0.01,"",IF(MissFill!C101/SUM(MissFill!C$5:C104)&gt;0.01,"",IF(MissFill!C100/SUM(MissFill!C$5:C104)&gt;0.01,"",DateEnded_5Day!$A101))))))))</f>
        <v/>
      </c>
      <c r="E101" s="13" t="str">
        <f>IF($A101&lt;='All Results'!$B$4,"",IF(SUM(MissFill!D$5:D104)=0,"",(IF(MissFill!D104/SUM(MissFill!D$5:D104)&gt;0.01,"",IF(MissFill!D103/SUM(MissFill!D$5:D104)&gt;0.01,"",IF(MissFill!D102/SUM(MissFill!D$5:D104)&gt;0.01,"",IF(MissFill!D101/SUM(MissFill!D$5:D104)&gt;0.01,"",IF(MissFill!D100/SUM(MissFill!D$5:D104)&gt;0.01,"",DateEnded_5Day!$A101))))))))</f>
        <v/>
      </c>
      <c r="F101" s="13" t="str">
        <f>IF($A101&lt;='All Results'!$B$4,"",IF(SUM(MissFill!E$5:E104)=0,"",(IF(MissFill!E104/SUM(MissFill!E$5:E104)&gt;0.01,"",IF(MissFill!E103/SUM(MissFill!E$5:E104)&gt;0.01,"",IF(MissFill!E102/SUM(MissFill!E$5:E104)&gt;0.01,"",IF(MissFill!E101/SUM(MissFill!E$5:E104)&gt;0.01,"",IF(MissFill!E100/SUM(MissFill!E$5:E104)&gt;0.01,"",DateEnded_5Day!$A101))))))))</f>
        <v/>
      </c>
      <c r="G101" s="13" t="str">
        <f>IF($A101&lt;='All Results'!$B$4,"",IF(SUM(MissFill!F$5:F104)=0,"",(IF(MissFill!F104/SUM(MissFill!F$5:F104)&gt;0.01,"",IF(MissFill!F103/SUM(MissFill!F$5:F104)&gt;0.01,"",IF(MissFill!F102/SUM(MissFill!F$5:F104)&gt;0.01,"",IF(MissFill!F101/SUM(MissFill!F$5:F104)&gt;0.01,"",IF(MissFill!F100/SUM(MissFill!F$5:F104)&gt;0.01,"",DateEnded_5Day!$A101))))))))</f>
        <v/>
      </c>
      <c r="H101" s="13" t="str">
        <f>IF($A101&lt;='All Results'!$B$4,"",IF(SUM(MissFill!G$5:G104)=0,"",(IF(MissFill!G104/SUM(MissFill!G$5:G104)&gt;0.01,"",IF(MissFill!G103/SUM(MissFill!G$5:G104)&gt;0.01,"",IF(MissFill!G102/SUM(MissFill!G$5:G104)&gt;0.01,"",IF(MissFill!G101/SUM(MissFill!G$5:G104)&gt;0.01,"",IF(MissFill!G100/SUM(MissFill!G$5:G104)&gt;0.01,"",DateEnded_5Day!$A101))))))))</f>
        <v/>
      </c>
      <c r="I101" s="13" t="str">
        <f>IF($A101&lt;='All Results'!$B$4,"",IF(SUM(MissFill!H$5:H104)=0,"",(IF(MissFill!H104/SUM(MissFill!H$5:H104)&gt;0.01,"",IF(MissFill!H103/SUM(MissFill!H$5:H104)&gt;0.01,"",IF(MissFill!H102/SUM(MissFill!H$5:H104)&gt;0.01,"",IF(MissFill!H101/SUM(MissFill!H$5:H104)&gt;0.01,"",IF(MissFill!H100/SUM(MissFill!H$5:H104)&gt;0.01,"",DateEnded_5Day!$A101))))))))</f>
        <v/>
      </c>
      <c r="J101" s="13" t="str">
        <f>IF($A101&lt;='All Results'!$B$4,"",IF(SUM(MissFill!I$5:I104)=0,"",(IF(MissFill!I104/SUM(MissFill!I$5:I104)&gt;0.01,"",IF(MissFill!I103/SUM(MissFill!I$5:I104)&gt;0.01,"",IF(MissFill!I102/SUM(MissFill!I$5:I104)&gt;0.01,"",IF(MissFill!I101/SUM(MissFill!I$5:I104)&gt;0.01,"",IF(MissFill!I100/SUM(MissFill!I$5:I104)&gt;0.01,"",DateEnded_5Day!$A101))))))))</f>
        <v/>
      </c>
      <c r="K101" s="13" t="str">
        <f>IF($A101&lt;='All Results'!$B$4,"",IF(SUM(MissFill!J$5:J104)=0,"",(IF(MissFill!J104/SUM(MissFill!J$5:J104)&gt;0.01,"",IF(MissFill!J103/SUM(MissFill!J$5:J104)&gt;0.01,"",IF(MissFill!J102/SUM(MissFill!J$5:J104)&gt;0.01,"",IF(MissFill!J101/SUM(MissFill!J$5:J104)&gt;0.01,"",IF(MissFill!J100/SUM(MissFill!J$5:J104)&gt;0.01,"",DateEnded_5Day!$A101))))))))</f>
        <v/>
      </c>
      <c r="L101" s="13" t="str">
        <f>IF($A101&lt;='All Results'!$B$4,"",IF(SUM(MissFill!K$5:K104)=0,"",(IF(MissFill!K104/SUM(MissFill!K$5:K104)&gt;0.01,"",IF(MissFill!K103/SUM(MissFill!K$5:K104)&gt;0.01,"",IF(MissFill!K102/SUM(MissFill!K$5:K104)&gt;0.01,"",IF(MissFill!K101/SUM(MissFill!K$5:K104)&gt;0.01,"",IF(MissFill!K100/SUM(MissFill!K$5:K104)&gt;0.01,"",DateEnded_5Day!$A101))))))))</f>
        <v/>
      </c>
      <c r="M101" s="13" t="str">
        <f>IF($A101&lt;='All Results'!$B$4,"",IF(SUM(MissFill!L$5:L104)=0,"",(IF(MissFill!L104/SUM(MissFill!L$5:L104)&gt;0.01,"",IF(MissFill!L103/SUM(MissFill!L$5:L104)&gt;0.01,"",IF(MissFill!L102/SUM(MissFill!L$5:L104)&gt;0.01,"",IF(MissFill!L101/SUM(MissFill!L$5:L104)&gt;0.01,"",IF(MissFill!L100/SUM(MissFill!L$5:L104)&gt;0.01,"",DateEnded_5Day!$A101))))))))</f>
        <v/>
      </c>
      <c r="N101" s="13" t="str">
        <f>IF($A101&lt;='All Results'!$B$4,"",IF(SUM(MissFill!M$5:M104)=0,"",(IF(MissFill!M104/SUM(MissFill!M$5:M104)&gt;0.01,"",IF(MissFill!M103/SUM(MissFill!M$5:M104)&gt;0.01,"",IF(MissFill!M102/SUM(MissFill!M$5:M104)&gt;0.01,"",IF(MissFill!M101/SUM(MissFill!M$5:M104)&gt;0.01,"",IF(MissFill!M100/SUM(MissFill!M$5:M104)&gt;0.01,"",DateEnded_5Day!$A101))))))))</f>
        <v/>
      </c>
      <c r="O101" s="13" t="str">
        <f>IF($A101&lt;='All Results'!$B$4,"",IF(SUM(MissFill!N$5:N104)=0,"",(IF(MissFill!N104/SUM(MissFill!N$5:N104)&gt;0.01,"",IF(MissFill!N103/SUM(MissFill!N$5:N104)&gt;0.01,"",IF(MissFill!N102/SUM(MissFill!N$5:N104)&gt;0.01,"",IF(MissFill!N101/SUM(MissFill!N$5:N104)&gt;0.01,"",IF(MissFill!N100/SUM(MissFill!N$5:N104)&gt;0.01,"",DateEnded_5Day!$A101))))))))</f>
        <v/>
      </c>
      <c r="P101" s="13" t="str">
        <f>IF($A101&lt;='All Results'!$B$4,"",IF(SUM(MissFill!O$5:O104)=0,"",(IF(MissFill!O104/SUM(MissFill!O$5:O104)&gt;0.01,"",IF(MissFill!O103/SUM(MissFill!O$5:O104)&gt;0.01,"",IF(MissFill!O102/SUM(MissFill!O$5:O104)&gt;0.01,"",IF(MissFill!O101/SUM(MissFill!O$5:O104)&gt;0.01,"",IF(MissFill!O100/SUM(MissFill!O$5:O104)&gt;0.01,"",DateEnded_5Day!$A101))))))))</f>
        <v/>
      </c>
      <c r="Q101" s="13" t="str">
        <f>IF($A101&lt;='All Results'!$B$4,"",IF(SUM(MissFill!P$5:P104)=0,"",(IF(MissFill!P104/SUM(MissFill!P$5:P104)&gt;0.01,"",IF(MissFill!P103/SUM(MissFill!P$5:P104)&gt;0.01,"",IF(MissFill!P102/SUM(MissFill!P$5:P104)&gt;0.01,"",IF(MissFill!P101/SUM(MissFill!P$5:P104)&gt;0.01,"",IF(MissFill!P100/SUM(MissFill!P$5:P104)&gt;0.01,"",DateEnded_5Day!$A101))))))))</f>
        <v/>
      </c>
      <c r="R101" s="13" t="str">
        <f>IF($A101&lt;='All Results'!$B$4,"",IF(SUM(MissFill!Q$5:Q104)=0,"",(IF(MissFill!Q104/SUM(MissFill!Q$5:Q104)&gt;0.01,"",IF(MissFill!Q103/SUM(MissFill!Q$5:Q104)&gt;0.01,"",IF(MissFill!Q102/SUM(MissFill!Q$5:Q104)&gt;0.01,"",IF(MissFill!Q101/SUM(MissFill!Q$5:Q104)&gt;0.01,"",IF(MissFill!Q100/SUM(MissFill!Q$5:Q104)&gt;0.01,"",DateEnded_5Day!$A101))))))))</f>
        <v/>
      </c>
      <c r="S101" s="13" t="str">
        <f>IF($A101&lt;='All Results'!$B$4,"",IF(SUM(MissFill!R$5:R104)=0,"",(IF(MissFill!R104/SUM(MissFill!R$5:R104)&gt;0.01,"",IF(MissFill!R103/SUM(MissFill!R$5:R104)&gt;0.01,"",IF(MissFill!R102/SUM(MissFill!R$5:R104)&gt;0.01,"",IF(MissFill!R101/SUM(MissFill!R$5:R104)&gt;0.01,"",IF(MissFill!R100/SUM(MissFill!R$5:R104)&gt;0.01,"",DateEnded_5Day!$A101))))))))</f>
        <v/>
      </c>
      <c r="T101" s="13" t="str">
        <f>IF($A101&lt;='All Results'!$B$4,"",IF(SUM(MissFill!S$5:S104)=0,"",(IF(MissFill!S104/SUM(MissFill!S$5:S104)&gt;0.01,"",IF(MissFill!S103/SUM(MissFill!S$5:S104)&gt;0.01,"",IF(MissFill!S102/SUM(MissFill!S$5:S104)&gt;0.01,"",IF(MissFill!S101/SUM(MissFill!S$5:S104)&gt;0.01,"",IF(MissFill!S100/SUM(MissFill!S$5:S104)&gt;0.01,"",DateEnded_5Day!$A101))))))))</f>
        <v/>
      </c>
      <c r="U101" s="13" t="str">
        <f>IF($A101&lt;='All Results'!$B$4,"",IF(SUM(MissFill!T$5:T104)=0,"",(IF(MissFill!T104/SUM(MissFill!T$5:T104)&gt;0.01,"",IF(MissFill!T103/SUM(MissFill!T$5:T104)&gt;0.01,"",IF(MissFill!T102/SUM(MissFill!T$5:T104)&gt;0.01,"",IF(MissFill!T101/SUM(MissFill!T$5:T104)&gt;0.01,"",IF(MissFill!T100/SUM(MissFill!T$5:T104)&gt;0.01,"",DateEnded_5Day!$A101))))))))</f>
        <v/>
      </c>
      <c r="V101" s="13" t="str">
        <f>IF($A101&lt;='All Results'!$B$4,"",IF(SUM(MissFill!U$5:U104)=0,"",(IF(MissFill!U104/SUM(MissFill!U$5:U104)&gt;0.01,"",IF(MissFill!U103/SUM(MissFill!U$5:U104)&gt;0.01,"",IF(MissFill!U102/SUM(MissFill!U$5:U104)&gt;0.01,"",IF(MissFill!U101/SUM(MissFill!U$5:U104)&gt;0.01,"",IF(MissFill!U100/SUM(MissFill!U$5:U104)&gt;0.01,"",DateEnded_5Day!$A101))))))))</f>
        <v/>
      </c>
      <c r="W101" s="13" t="str">
        <f>IF($A101&lt;='All Results'!$B$4,"",IF(SUM(MissFill!V$5:V104)=0,"",(IF(MissFill!V104/SUM(MissFill!V$5:V104)&gt;0.01,"",IF(MissFill!V103/SUM(MissFill!V$5:V104)&gt;0.01,"",IF(MissFill!V102/SUM(MissFill!V$5:V104)&gt;0.01,"",IF(MissFill!V101/SUM(MissFill!V$5:V104)&gt;0.01,"",IF(MissFill!V100/SUM(MissFill!V$5:V104)&gt;0.01,"",DateEnded_5Day!$A101))))))))</f>
        <v/>
      </c>
      <c r="X101" s="13" t="str">
        <f>IF($A101&lt;='All Results'!$B$4,"",IF(SUM(MissFill!W$5:W104)=0,"",(IF(MissFill!W104/SUM(MissFill!W$5:W104)&gt;0.01,"",IF(MissFill!W103/SUM(MissFill!W$5:W104)&gt;0.01,"",IF(MissFill!W102/SUM(MissFill!W$5:W104)&gt;0.01,"",IF(MissFill!W101/SUM(MissFill!W$5:W104)&gt;0.01,"",IF(MissFill!W100/SUM(MissFill!W$5:W104)&gt;0.01,"",DateEnded_5Day!$A101))))))))</f>
        <v/>
      </c>
      <c r="Y101" s="13" t="str">
        <f>IF($A101&lt;='All Results'!$B$4,"",IF(SUM(MissFill!X$5:X104)=0,"",(IF(MissFill!X104/SUM(MissFill!X$5:X104)&gt;0.01,"",IF(MissFill!X103/SUM(MissFill!X$5:X104)&gt;0.01,"",IF(MissFill!X102/SUM(MissFill!X$5:X104)&gt;0.01,"",IF(MissFill!X101/SUM(MissFill!X$5:X104)&gt;0.01,"",IF(MissFill!X100/SUM(MissFill!X$5:X104)&gt;0.01,"",DateEnded_5Day!$A101))))))))</f>
        <v/>
      </c>
      <c r="Z101" s="13" t="str">
        <f>IF($A101&lt;='All Results'!$B$4,"",IF(SUM(MissFill!Y$5:Y104)=0,"",(IF(MissFill!Y104/SUM(MissFill!Y$5:Y104)&gt;0.01,"",IF(MissFill!Y103/SUM(MissFill!Y$5:Y104)&gt;0.01,"",IF(MissFill!Y102/SUM(MissFill!Y$5:Y104)&gt;0.01,"",IF(MissFill!Y101/SUM(MissFill!Y$5:Y104)&gt;0.01,"",IF(MissFill!Y100/SUM(MissFill!Y$5:Y104)&gt;0.01,"",DateEnded_5Day!$A101))))))))</f>
        <v/>
      </c>
      <c r="AA101" s="13" t="str">
        <f>IF($A101&lt;='All Results'!$B$4,"",IF(SUM(MissFill!Z$5:Z104)=0,"",(IF(MissFill!Z104/SUM(MissFill!Z$5:Z104)&gt;0.01,"",IF(MissFill!Z103/SUM(MissFill!Z$5:Z104)&gt;0.01,"",IF(MissFill!Z102/SUM(MissFill!Z$5:Z104)&gt;0.01,"",IF(MissFill!Z101/SUM(MissFill!Z$5:Z104)&gt;0.01,"",IF(MissFill!Z100/SUM(MissFill!Z$5:Z104)&gt;0.01,"",DateEnded_5Day!$A101))))))))</f>
        <v/>
      </c>
      <c r="AB101" s="13" t="str">
        <f>IF($A101&lt;='All Results'!$B$4,"",IF(SUM(MissFill!AA$5:AA104)=0,"",(IF(MissFill!AA104/SUM(MissFill!AA$5:AA104)&gt;0.01,"",IF(MissFill!AA103/SUM(MissFill!AA$5:AA104)&gt;0.01,"",IF(MissFill!AA102/SUM(MissFill!AA$5:AA104)&gt;0.01,"",IF(MissFill!AA101/SUM(MissFill!AA$5:AA104)&gt;0.01,"",IF(MissFill!AA100/SUM(MissFill!AA$5:AA104)&gt;0.01,"",DateEnded_5Day!$A101))))))))</f>
        <v/>
      </c>
      <c r="AC101" s="13" t="str">
        <f>IF($A101&lt;='All Results'!$B$4,"",IF(SUM(MissFill!AB$5:AB104)=0,"",(IF(MissFill!AB104/SUM(MissFill!AB$5:AB104)&gt;0.01,"",IF(MissFill!AB103/SUM(MissFill!AB$5:AB104)&gt;0.01,"",IF(MissFill!AB102/SUM(MissFill!AB$5:AB104)&gt;0.01,"",IF(MissFill!AB101/SUM(MissFill!AB$5:AB104)&gt;0.01,"",IF(MissFill!AB100/SUM(MissFill!AB$5:AB104)&gt;0.01,"",DateEnded_5Day!$A101))))))))</f>
        <v/>
      </c>
      <c r="AD101" s="13" t="str">
        <f>IF($A101&lt;='All Results'!$B$4,"",IF(SUM(MissFill!AC$5:AC104)=0,"",(IF(MissFill!AC104/SUM(MissFill!AC$5:AC104)&gt;0.01,"",IF(MissFill!AC103/SUM(MissFill!AC$5:AC104)&gt;0.01,"",IF(MissFill!AC102/SUM(MissFill!AC$5:AC104)&gt;0.01,"",IF(MissFill!AC101/SUM(MissFill!AC$5:AC104)&gt;0.01,"",IF(MissFill!AC100/SUM(MissFill!AC$5:AC104)&gt;0.01,"",DateEnded_5Day!$A101))))))))</f>
        <v/>
      </c>
      <c r="AE101" s="13" t="str">
        <f>IF($A101&lt;='All Results'!$B$4,"",IF(SUM(MissFill!AD$5:AD104)=0,"",(IF(MissFill!AD104/SUM(MissFill!AD$5:AD104)&gt;0.01,"",IF(MissFill!AD103/SUM(MissFill!AD$5:AD104)&gt;0.01,"",IF(MissFill!AD102/SUM(MissFill!AD$5:AD104)&gt;0.01,"",IF(MissFill!AD101/SUM(MissFill!AD$5:AD104)&gt;0.01,"",IF(MissFill!AD100/SUM(MissFill!AD$5:AD104)&gt;0.01,"",DateEnded_5Day!$A101))))))))</f>
        <v/>
      </c>
      <c r="AF101" s="13" t="str">
        <f>IF($A101&lt;='All Results'!$B$4,"",IF(SUM(MissFill!AE$5:AE104)=0,"",(IF(MissFill!AE104/SUM(MissFill!AE$5:AE104)&gt;0.01,"",IF(MissFill!AE103/SUM(MissFill!AE$5:AE104)&gt;0.01,"",IF(MissFill!AE102/SUM(MissFill!AE$5:AE104)&gt;0.01,"",IF(MissFill!AE101/SUM(MissFill!AE$5:AE104)&gt;0.01,"",IF(MissFill!AE100/SUM(MissFill!AE$5:AE104)&gt;0.01,"",DateEnded_5Day!$A101))))))))</f>
        <v/>
      </c>
      <c r="AG101" s="13" t="str">
        <f>IF($A101&lt;='All Results'!$B$4,"",IF(SUM(MissFill!AF$5:AF104)=0,"",(IF(MissFill!AF104/SUM(MissFill!AF$5:AF104)&gt;0.01,"",IF(MissFill!AF103/SUM(MissFill!AF$5:AF104)&gt;0.01,"",IF(MissFill!AF102/SUM(MissFill!AF$5:AF104)&gt;0.01,"",IF(MissFill!AF101/SUM(MissFill!AF$5:AF104)&gt;0.01,"",IF(MissFill!AF100/SUM(MissFill!AF$5:AF104)&gt;0.01,"",DateEnded_5Day!$A101))))))))</f>
        <v/>
      </c>
      <c r="AH101" s="13" t="str">
        <f>IF($A101&lt;='All Results'!$B$4,"",IF(SUM(MissFill!AG$5:AG104)=0,"",(IF(MissFill!AG104/SUM(MissFill!AG$5:AG104)&gt;0.01,"",IF(MissFill!AG103/SUM(MissFill!AG$5:AG104)&gt;0.01,"",IF(MissFill!AG102/SUM(MissFill!AG$5:AG104)&gt;0.01,"",IF(MissFill!AG101/SUM(MissFill!AG$5:AG104)&gt;0.01,"",IF(MissFill!AG100/SUM(MissFill!AG$5:AG104)&gt;0.01,"",DateEnded_5Day!$A101))))))))</f>
        <v/>
      </c>
      <c r="AI101" s="13" t="str">
        <f>IF($A101&lt;='All Results'!$B$4,"",IF(SUM(MissFill!AH$5:AH104)=0,"",(IF(MissFill!AH104/SUM(MissFill!AH$5:AH104)&gt;0.01,"",IF(MissFill!AH103/SUM(MissFill!AH$5:AH104)&gt;0.01,"",IF(MissFill!AH102/SUM(MissFill!AH$5:AH104)&gt;0.01,"",IF(MissFill!AH101/SUM(MissFill!AH$5:AH104)&gt;0.01,"",IF(MissFill!AH100/SUM(MissFill!AH$5:AH104)&gt;0.01,"",DateEnded_5Day!$A101))))))))</f>
        <v/>
      </c>
      <c r="AJ101" s="13" t="str">
        <f>IF($A101&lt;='All Results'!$B$4,"",IF(SUM(MissFill!AI$5:AI104)=0,"",(IF(MissFill!AI104/SUM(MissFill!AI$5:AI104)&gt;0.01,"",IF(MissFill!AI103/SUM(MissFill!AI$5:AI104)&gt;0.01,"",IF(MissFill!AI102/SUM(MissFill!AI$5:AI104)&gt;0.01,"",IF(MissFill!AI101/SUM(MissFill!AI$5:AI104)&gt;0.01,"",IF(MissFill!AI100/SUM(MissFill!AI$5:AI104)&gt;0.01,"",DateEnded_5Day!$A101))))))))</f>
        <v/>
      </c>
      <c r="AK101" s="13" t="str">
        <f>IF($A101&lt;='All Results'!$B$4,"",IF(SUM(MissFill!AJ$5:AJ104)=0,"",(IF(MissFill!AJ104/SUM(MissFill!AJ$5:AJ104)&gt;0.01,"",IF(MissFill!AJ103/SUM(MissFill!AJ$5:AJ104)&gt;0.01,"",IF(MissFill!AJ102/SUM(MissFill!AJ$5:AJ104)&gt;0.01,"",IF(MissFill!AJ101/SUM(MissFill!AJ$5:AJ104)&gt;0.01,"",IF(MissFill!AJ100/SUM(MissFill!AJ$5:AJ104)&gt;0.01,"",DateEnded_5Day!$A101))))))))</f>
        <v/>
      </c>
      <c r="AL101" s="13" t="str">
        <f>IF($A101&lt;='All Results'!$B$4,"",IF(SUM(MissFill!AK$5:AK104)=0,"",(IF(MissFill!AK104/SUM(MissFill!AK$5:AK104)&gt;0.01,"",IF(MissFill!AK103/SUM(MissFill!AK$5:AK104)&gt;0.01,"",IF(MissFill!AK102/SUM(MissFill!AK$5:AK104)&gt;0.01,"",IF(MissFill!AK101/SUM(MissFill!AK$5:AK104)&gt;0.01,"",IF(MissFill!AK100/SUM(MissFill!AK$5:AK104)&gt;0.01,"",DateEnded_5Day!$A101))))))))</f>
        <v/>
      </c>
      <c r="AM101" s="13" t="str">
        <f>IF($A101&lt;='All Results'!$B$4,"",IF(SUM(MissFill!AL$5:AL104)=0,"",(IF(MissFill!AL104/SUM(MissFill!AL$5:AL104)&gt;0.01,"",IF(MissFill!AL103/SUM(MissFill!AL$5:AL104)&gt;0.01,"",IF(MissFill!AL102/SUM(MissFill!AL$5:AL104)&gt;0.01,"",IF(MissFill!AL101/SUM(MissFill!AL$5:AL104)&gt;0.01,"",IF(MissFill!AL100/SUM(MissFill!AL$5:AL104)&gt;0.01,"",DateEnded_5Day!$A101))))))))</f>
        <v/>
      </c>
      <c r="AN101" s="13" t="str">
        <f>IF($A101&lt;='All Results'!$B$4,"",IF(SUM(MissFill!AM$5:AM104)=0,"",(IF(MissFill!AM104/SUM(MissFill!AM$5:AM104)&gt;0.01,"",IF(MissFill!AM103/SUM(MissFill!AM$5:AM104)&gt;0.01,"",IF(MissFill!AM102/SUM(MissFill!AM$5:AM104)&gt;0.01,"",IF(MissFill!AM101/SUM(MissFill!AM$5:AM104)&gt;0.01,"",IF(MissFill!AM100/SUM(MissFill!AM$5:AM104)&gt;0.01,"",DateEnded_5Day!$A101))))))))</f>
        <v/>
      </c>
      <c r="AO101" s="13" t="str">
        <f>IF($A101&lt;='All Results'!$B$4,"",IF(SUM(MissFill!AN$5:AN104)=0,"",(IF(MissFill!AN104/SUM(MissFill!AN$5:AN104)&gt;0.01,"",IF(MissFill!AN103/SUM(MissFill!AN$5:AN104)&gt;0.01,"",IF(MissFill!AN102/SUM(MissFill!AN$5:AN104)&gt;0.01,"",IF(MissFill!AN101/SUM(MissFill!AN$5:AN104)&gt;0.01,"",IF(MissFill!AN100/SUM(MissFill!AN$5:AN104)&gt;0.01,"",DateEnded_5Day!$A101))))))))</f>
        <v/>
      </c>
      <c r="AP101" s="13" t="str">
        <f>IF($A101&lt;='All Results'!$B$4,"",IF(SUM(MissFill!AO$5:AO104)=0,"",(IF(MissFill!AO104/SUM(MissFill!AO$5:AO104)&gt;0.01,"",IF(MissFill!AO103/SUM(MissFill!AO$5:AO104)&gt;0.01,"",IF(MissFill!AO102/SUM(MissFill!AO$5:AO104)&gt;0.01,"",IF(MissFill!AO101/SUM(MissFill!AO$5:AO104)&gt;0.01,"",IF(MissFill!AO100/SUM(MissFill!AO$5:AO104)&gt;0.01,"",DateEnded_5Day!$A101))))))))</f>
        <v/>
      </c>
      <c r="AQ101" s="13" t="str">
        <f>IF($A101&lt;='All Results'!$B$4,"",IF(SUM(MissFill!AP$5:AP104)=0,"",(IF(MissFill!AP104/SUM(MissFill!AP$5:AP104)&gt;0.01,"",IF(MissFill!AP103/SUM(MissFill!AP$5:AP104)&gt;0.01,"",IF(MissFill!AP102/SUM(MissFill!AP$5:AP104)&gt;0.01,"",IF(MissFill!AP101/SUM(MissFill!AP$5:AP104)&gt;0.01,"",IF(MissFill!AP100/SUM(MissFill!AP$5:AP104)&gt;0.01,"",DateEnded_5Day!$A101))))))))</f>
        <v/>
      </c>
      <c r="AR101" s="13" t="str">
        <f>IF($A101&lt;='All Results'!$B$4,"",IF(SUM(MissFill!AQ$5:AQ104)=0,"",(IF(MissFill!AQ104/SUM(MissFill!AQ$5:AQ104)&gt;0.01,"",IF(MissFill!AQ103/SUM(MissFill!AQ$5:AQ104)&gt;0.01,"",IF(MissFill!AQ102/SUM(MissFill!AQ$5:AQ104)&gt;0.01,"",IF(MissFill!AQ101/SUM(MissFill!AQ$5:AQ104)&gt;0.01,"",IF(MissFill!AQ100/SUM(MissFill!AQ$5:AQ104)&gt;0.01,"",DateEnded_5Day!$A101))))))))</f>
        <v/>
      </c>
      <c r="AS101" s="13" t="str">
        <f>IF($A101&lt;='All Results'!$B$4,"",IF(SUM(MissFill!AR$5:AR104)=0,"",(IF(MissFill!AR104/SUM(MissFill!AR$5:AR104)&gt;0.01,"",IF(MissFill!AR103/SUM(MissFill!AR$5:AR104)&gt;0.01,"",IF(MissFill!AR102/SUM(MissFill!AR$5:AR104)&gt;0.01,"",IF(MissFill!AR101/SUM(MissFill!AR$5:AR104)&gt;0.01,"",IF(MissFill!AR100/SUM(MissFill!AR$5:AR104)&gt;0.01,"",DateEnded_5Day!$A101))))))))</f>
        <v/>
      </c>
      <c r="AT101" s="13" t="str">
        <f>IF($A101&lt;='All Results'!$B$4,"",IF(SUM(MissFill!AS$5:AS104)=0,"",(IF(MissFill!AS104/SUM(MissFill!AS$5:AS104)&gt;0.01,"",IF(MissFill!AS103/SUM(MissFill!AS$5:AS104)&gt;0.01,"",IF(MissFill!AS102/SUM(MissFill!AS$5:AS104)&gt;0.01,"",IF(MissFill!AS101/SUM(MissFill!AS$5:AS104)&gt;0.01,"",IF(MissFill!AS100/SUM(MissFill!AS$5:AS104)&gt;0.01,"",DateEnded_5Day!$A101))))))))</f>
        <v/>
      </c>
      <c r="AU101" s="13" t="str">
        <f>IF($A101&lt;='All Results'!$B$4,"",IF(SUM(MissFill!AT$5:AT104)=0,"",(IF(MissFill!AT104/SUM(MissFill!AT$5:AT104)&gt;0.01,"",IF(MissFill!AT103/SUM(MissFill!AT$5:AT104)&gt;0.01,"",IF(MissFill!AT102/SUM(MissFill!AT$5:AT104)&gt;0.01,"",IF(MissFill!AT101/SUM(MissFill!AT$5:AT104)&gt;0.01,"",IF(MissFill!AT100/SUM(MissFill!AT$5:AT104)&gt;0.01,"",DateEnded_5Day!$A101))))))))</f>
        <v/>
      </c>
      <c r="AV101" s="13" t="str">
        <f>IF($A101&lt;='All Results'!$B$4,"",IF(SUM(MissFill!AU$5:AU104)=0,"",(IF(MissFill!AU104/SUM(MissFill!AU$5:AU104)&gt;0.01,"",IF(MissFill!AU103/SUM(MissFill!AU$5:AU104)&gt;0.01,"",IF(MissFill!AU102/SUM(MissFill!AU$5:AU104)&gt;0.01,"",IF(MissFill!AU101/SUM(MissFill!AU$5:AU104)&gt;0.01,"",IF(MissFill!AU100/SUM(MissFill!AU$5:AU104)&gt;0.01,"",DateEnded_5Day!$A101))))))))</f>
        <v/>
      </c>
      <c r="AW101" s="13" t="str">
        <f>IF($A101&lt;='All Results'!$B$4,"",IF(SUM(MissFill!AV$5:AV104)=0,"",(IF(MissFill!AV104/SUM(MissFill!AV$5:AV104)&gt;0.01,"",IF(MissFill!AV103/SUM(MissFill!AV$5:AV104)&gt;0.01,"",IF(MissFill!AV102/SUM(MissFill!AV$5:AV104)&gt;0.01,"",IF(MissFill!AV101/SUM(MissFill!AV$5:AV104)&gt;0.01,"",IF(MissFill!AV100/SUM(MissFill!AV$5:AV104)&gt;0.01,"",DateEnded_5Day!$A101))))))))</f>
        <v/>
      </c>
      <c r="AX101" s="13" t="str">
        <f>IF($A101&lt;='All Results'!$B$4,"",IF(SUM(MissFill!AW$5:AW104)=0,"",(IF(MissFill!AW104/SUM(MissFill!AW$5:AW104)&gt;0.01,"",IF(MissFill!AW103/SUM(MissFill!AW$5:AW104)&gt;0.01,"",IF(MissFill!AW102/SUM(MissFill!AW$5:AW104)&gt;0.01,"",IF(MissFill!AW101/SUM(MissFill!AW$5:AW104)&gt;0.01,"",IF(MissFill!AW100/SUM(MissFill!AW$5:AW104)&gt;0.01,"",DateEnded_5Day!$A101))))))))</f>
        <v/>
      </c>
    </row>
    <row r="102" spans="1:50" x14ac:dyDescent="0.25">
      <c r="A102" s="8">
        <v>44447</v>
      </c>
      <c r="B102" s="11">
        <v>251</v>
      </c>
      <c r="C102" s="13" t="str">
        <f>IF($A102&lt;='All Results'!$B$4,"",IF(SUM(MissFill!B$5:B105)=0,"",(IF(MissFill!B105/SUM(MissFill!B$5:B105)&gt;0.01,"",IF(MissFill!B104/SUM(MissFill!B$5:B105)&gt;0.01,"",IF(MissFill!B103/SUM(MissFill!B$5:B105)&gt;0.01,"",IF(MissFill!B102/SUM(MissFill!B$5:B105)&gt;0.01,"",IF(MissFill!B101/SUM(MissFill!B$5:B105)&gt;0.01,"",DateEnded_5Day!$A102))))))))</f>
        <v/>
      </c>
      <c r="D102" s="13" t="str">
        <f>IF($A102&lt;='All Results'!$B$4,"",IF(SUM(MissFill!C$5:C105)=0,"",(IF(MissFill!C105/SUM(MissFill!C$5:C105)&gt;0.01,"",IF(MissFill!C104/SUM(MissFill!C$5:C105)&gt;0.01,"",IF(MissFill!C103/SUM(MissFill!C$5:C105)&gt;0.01,"",IF(MissFill!C102/SUM(MissFill!C$5:C105)&gt;0.01,"",IF(MissFill!C101/SUM(MissFill!C$5:C105)&gt;0.01,"",DateEnded_5Day!$A102))))))))</f>
        <v/>
      </c>
      <c r="E102" s="13" t="str">
        <f>IF($A102&lt;='All Results'!$B$4,"",IF(SUM(MissFill!D$5:D105)=0,"",(IF(MissFill!D105/SUM(MissFill!D$5:D105)&gt;0.01,"",IF(MissFill!D104/SUM(MissFill!D$5:D105)&gt;0.01,"",IF(MissFill!D103/SUM(MissFill!D$5:D105)&gt;0.01,"",IF(MissFill!D102/SUM(MissFill!D$5:D105)&gt;0.01,"",IF(MissFill!D101/SUM(MissFill!D$5:D105)&gt;0.01,"",DateEnded_5Day!$A102))))))))</f>
        <v/>
      </c>
      <c r="F102" s="13" t="str">
        <f>IF($A102&lt;='All Results'!$B$4,"",IF(SUM(MissFill!E$5:E105)=0,"",(IF(MissFill!E105/SUM(MissFill!E$5:E105)&gt;0.01,"",IF(MissFill!E104/SUM(MissFill!E$5:E105)&gt;0.01,"",IF(MissFill!E103/SUM(MissFill!E$5:E105)&gt;0.01,"",IF(MissFill!E102/SUM(MissFill!E$5:E105)&gt;0.01,"",IF(MissFill!E101/SUM(MissFill!E$5:E105)&gt;0.01,"",DateEnded_5Day!$A102))))))))</f>
        <v/>
      </c>
      <c r="G102" s="13" t="str">
        <f>IF($A102&lt;='All Results'!$B$4,"",IF(SUM(MissFill!F$5:F105)=0,"",(IF(MissFill!F105/SUM(MissFill!F$5:F105)&gt;0.01,"",IF(MissFill!F104/SUM(MissFill!F$5:F105)&gt;0.01,"",IF(MissFill!F103/SUM(MissFill!F$5:F105)&gt;0.01,"",IF(MissFill!F102/SUM(MissFill!F$5:F105)&gt;0.01,"",IF(MissFill!F101/SUM(MissFill!F$5:F105)&gt;0.01,"",DateEnded_5Day!$A102))))))))</f>
        <v/>
      </c>
      <c r="H102" s="13" t="str">
        <f>IF($A102&lt;='All Results'!$B$4,"",IF(SUM(MissFill!G$5:G105)=0,"",(IF(MissFill!G105/SUM(MissFill!G$5:G105)&gt;0.01,"",IF(MissFill!G104/SUM(MissFill!G$5:G105)&gt;0.01,"",IF(MissFill!G103/SUM(MissFill!G$5:G105)&gt;0.01,"",IF(MissFill!G102/SUM(MissFill!G$5:G105)&gt;0.01,"",IF(MissFill!G101/SUM(MissFill!G$5:G105)&gt;0.01,"",DateEnded_5Day!$A102))))))))</f>
        <v/>
      </c>
      <c r="I102" s="13" t="str">
        <f>IF($A102&lt;='All Results'!$B$4,"",IF(SUM(MissFill!H$5:H105)=0,"",(IF(MissFill!H105/SUM(MissFill!H$5:H105)&gt;0.01,"",IF(MissFill!H104/SUM(MissFill!H$5:H105)&gt;0.01,"",IF(MissFill!H103/SUM(MissFill!H$5:H105)&gt;0.01,"",IF(MissFill!H102/SUM(MissFill!H$5:H105)&gt;0.01,"",IF(MissFill!H101/SUM(MissFill!H$5:H105)&gt;0.01,"",DateEnded_5Day!$A102))))))))</f>
        <v/>
      </c>
      <c r="J102" s="13" t="str">
        <f>IF($A102&lt;='All Results'!$B$4,"",IF(SUM(MissFill!I$5:I105)=0,"",(IF(MissFill!I105/SUM(MissFill!I$5:I105)&gt;0.01,"",IF(MissFill!I104/SUM(MissFill!I$5:I105)&gt;0.01,"",IF(MissFill!I103/SUM(MissFill!I$5:I105)&gt;0.01,"",IF(MissFill!I102/SUM(MissFill!I$5:I105)&gt;0.01,"",IF(MissFill!I101/SUM(MissFill!I$5:I105)&gt;0.01,"",DateEnded_5Day!$A102))))))))</f>
        <v/>
      </c>
      <c r="K102" s="13" t="str">
        <f>IF($A102&lt;='All Results'!$B$4,"",IF(SUM(MissFill!J$5:J105)=0,"",(IF(MissFill!J105/SUM(MissFill!J$5:J105)&gt;0.01,"",IF(MissFill!J104/SUM(MissFill!J$5:J105)&gt;0.01,"",IF(MissFill!J103/SUM(MissFill!J$5:J105)&gt;0.01,"",IF(MissFill!J102/SUM(MissFill!J$5:J105)&gt;0.01,"",IF(MissFill!J101/SUM(MissFill!J$5:J105)&gt;0.01,"",DateEnded_5Day!$A102))))))))</f>
        <v/>
      </c>
      <c r="L102" s="13" t="str">
        <f>IF($A102&lt;='All Results'!$B$4,"",IF(SUM(MissFill!K$5:K105)=0,"",(IF(MissFill!K105/SUM(MissFill!K$5:K105)&gt;0.01,"",IF(MissFill!K104/SUM(MissFill!K$5:K105)&gt;0.01,"",IF(MissFill!K103/SUM(MissFill!K$5:K105)&gt;0.01,"",IF(MissFill!K102/SUM(MissFill!K$5:K105)&gt;0.01,"",IF(MissFill!K101/SUM(MissFill!K$5:K105)&gt;0.01,"",DateEnded_5Day!$A102))))))))</f>
        <v/>
      </c>
      <c r="M102" s="13" t="str">
        <f>IF($A102&lt;='All Results'!$B$4,"",IF(SUM(MissFill!L$5:L105)=0,"",(IF(MissFill!L105/SUM(MissFill!L$5:L105)&gt;0.01,"",IF(MissFill!L104/SUM(MissFill!L$5:L105)&gt;0.01,"",IF(MissFill!L103/SUM(MissFill!L$5:L105)&gt;0.01,"",IF(MissFill!L102/SUM(MissFill!L$5:L105)&gt;0.01,"",IF(MissFill!L101/SUM(MissFill!L$5:L105)&gt;0.01,"",DateEnded_5Day!$A102))))))))</f>
        <v/>
      </c>
      <c r="N102" s="13" t="str">
        <f>IF($A102&lt;='All Results'!$B$4,"",IF(SUM(MissFill!M$5:M105)=0,"",(IF(MissFill!M105/SUM(MissFill!M$5:M105)&gt;0.01,"",IF(MissFill!M104/SUM(MissFill!M$5:M105)&gt;0.01,"",IF(MissFill!M103/SUM(MissFill!M$5:M105)&gt;0.01,"",IF(MissFill!M102/SUM(MissFill!M$5:M105)&gt;0.01,"",IF(MissFill!M101/SUM(MissFill!M$5:M105)&gt;0.01,"",DateEnded_5Day!$A102))))))))</f>
        <v/>
      </c>
      <c r="O102" s="13" t="str">
        <f>IF($A102&lt;='All Results'!$B$4,"",IF(SUM(MissFill!N$5:N105)=0,"",(IF(MissFill!N105/SUM(MissFill!N$5:N105)&gt;0.01,"",IF(MissFill!N104/SUM(MissFill!N$5:N105)&gt;0.01,"",IF(MissFill!N103/SUM(MissFill!N$5:N105)&gt;0.01,"",IF(MissFill!N102/SUM(MissFill!N$5:N105)&gt;0.01,"",IF(MissFill!N101/SUM(MissFill!N$5:N105)&gt;0.01,"",DateEnded_5Day!$A102))))))))</f>
        <v/>
      </c>
      <c r="P102" s="13" t="str">
        <f>IF($A102&lt;='All Results'!$B$4,"",IF(SUM(MissFill!O$5:O105)=0,"",(IF(MissFill!O105/SUM(MissFill!O$5:O105)&gt;0.01,"",IF(MissFill!O104/SUM(MissFill!O$5:O105)&gt;0.01,"",IF(MissFill!O103/SUM(MissFill!O$5:O105)&gt;0.01,"",IF(MissFill!O102/SUM(MissFill!O$5:O105)&gt;0.01,"",IF(MissFill!O101/SUM(MissFill!O$5:O105)&gt;0.01,"",DateEnded_5Day!$A102))))))))</f>
        <v/>
      </c>
      <c r="Q102" s="13" t="str">
        <f>IF($A102&lt;='All Results'!$B$4,"",IF(SUM(MissFill!P$5:P105)=0,"",(IF(MissFill!P105/SUM(MissFill!P$5:P105)&gt;0.01,"",IF(MissFill!P104/SUM(MissFill!P$5:P105)&gt;0.01,"",IF(MissFill!P103/SUM(MissFill!P$5:P105)&gt;0.01,"",IF(MissFill!P102/SUM(MissFill!P$5:P105)&gt;0.01,"",IF(MissFill!P101/SUM(MissFill!P$5:P105)&gt;0.01,"",DateEnded_5Day!$A102))))))))</f>
        <v/>
      </c>
      <c r="R102" s="13" t="str">
        <f>IF($A102&lt;='All Results'!$B$4,"",IF(SUM(MissFill!Q$5:Q105)=0,"",(IF(MissFill!Q105/SUM(MissFill!Q$5:Q105)&gt;0.01,"",IF(MissFill!Q104/SUM(MissFill!Q$5:Q105)&gt;0.01,"",IF(MissFill!Q103/SUM(MissFill!Q$5:Q105)&gt;0.01,"",IF(MissFill!Q102/SUM(MissFill!Q$5:Q105)&gt;0.01,"",IF(MissFill!Q101/SUM(MissFill!Q$5:Q105)&gt;0.01,"",DateEnded_5Day!$A102))))))))</f>
        <v/>
      </c>
      <c r="S102" s="13" t="str">
        <f>IF($A102&lt;='All Results'!$B$4,"",IF(SUM(MissFill!R$5:R105)=0,"",(IF(MissFill!R105/SUM(MissFill!R$5:R105)&gt;0.01,"",IF(MissFill!R104/SUM(MissFill!R$5:R105)&gt;0.01,"",IF(MissFill!R103/SUM(MissFill!R$5:R105)&gt;0.01,"",IF(MissFill!R102/SUM(MissFill!R$5:R105)&gt;0.01,"",IF(MissFill!R101/SUM(MissFill!R$5:R105)&gt;0.01,"",DateEnded_5Day!$A102))))))))</f>
        <v/>
      </c>
      <c r="T102" s="13" t="str">
        <f>IF($A102&lt;='All Results'!$B$4,"",IF(SUM(MissFill!S$5:S105)=0,"",(IF(MissFill!S105/SUM(MissFill!S$5:S105)&gt;0.01,"",IF(MissFill!S104/SUM(MissFill!S$5:S105)&gt;0.01,"",IF(MissFill!S103/SUM(MissFill!S$5:S105)&gt;0.01,"",IF(MissFill!S102/SUM(MissFill!S$5:S105)&gt;0.01,"",IF(MissFill!S101/SUM(MissFill!S$5:S105)&gt;0.01,"",DateEnded_5Day!$A102))))))))</f>
        <v/>
      </c>
      <c r="U102" s="13" t="str">
        <f>IF($A102&lt;='All Results'!$B$4,"",IF(SUM(MissFill!T$5:T105)=0,"",(IF(MissFill!T105/SUM(MissFill!T$5:T105)&gt;0.01,"",IF(MissFill!T104/SUM(MissFill!T$5:T105)&gt;0.01,"",IF(MissFill!T103/SUM(MissFill!T$5:T105)&gt;0.01,"",IF(MissFill!T102/SUM(MissFill!T$5:T105)&gt;0.01,"",IF(MissFill!T101/SUM(MissFill!T$5:T105)&gt;0.01,"",DateEnded_5Day!$A102))))))))</f>
        <v/>
      </c>
      <c r="V102" s="13" t="str">
        <f>IF($A102&lt;='All Results'!$B$4,"",IF(SUM(MissFill!U$5:U105)=0,"",(IF(MissFill!U105/SUM(MissFill!U$5:U105)&gt;0.01,"",IF(MissFill!U104/SUM(MissFill!U$5:U105)&gt;0.01,"",IF(MissFill!U103/SUM(MissFill!U$5:U105)&gt;0.01,"",IF(MissFill!U102/SUM(MissFill!U$5:U105)&gt;0.01,"",IF(MissFill!U101/SUM(MissFill!U$5:U105)&gt;0.01,"",DateEnded_5Day!$A102))))))))</f>
        <v/>
      </c>
      <c r="W102" s="13" t="str">
        <f>IF($A102&lt;='All Results'!$B$4,"",IF(SUM(MissFill!V$5:V105)=0,"",(IF(MissFill!V105/SUM(MissFill!V$5:V105)&gt;0.01,"",IF(MissFill!V104/SUM(MissFill!V$5:V105)&gt;0.01,"",IF(MissFill!V103/SUM(MissFill!V$5:V105)&gt;0.01,"",IF(MissFill!V102/SUM(MissFill!V$5:V105)&gt;0.01,"",IF(MissFill!V101/SUM(MissFill!V$5:V105)&gt;0.01,"",DateEnded_5Day!$A102))))))))</f>
        <v/>
      </c>
      <c r="X102" s="13" t="str">
        <f>IF($A102&lt;='All Results'!$B$4,"",IF(SUM(MissFill!W$5:W105)=0,"",(IF(MissFill!W105/SUM(MissFill!W$5:W105)&gt;0.01,"",IF(MissFill!W104/SUM(MissFill!W$5:W105)&gt;0.01,"",IF(MissFill!W103/SUM(MissFill!W$5:W105)&gt;0.01,"",IF(MissFill!W102/SUM(MissFill!W$5:W105)&gt;0.01,"",IF(MissFill!W101/SUM(MissFill!W$5:W105)&gt;0.01,"",DateEnded_5Day!$A102))))))))</f>
        <v/>
      </c>
      <c r="Y102" s="13" t="str">
        <f>IF($A102&lt;='All Results'!$B$4,"",IF(SUM(MissFill!X$5:X105)=0,"",(IF(MissFill!X105/SUM(MissFill!X$5:X105)&gt;0.01,"",IF(MissFill!X104/SUM(MissFill!X$5:X105)&gt;0.01,"",IF(MissFill!X103/SUM(MissFill!X$5:X105)&gt;0.01,"",IF(MissFill!X102/SUM(MissFill!X$5:X105)&gt;0.01,"",IF(MissFill!X101/SUM(MissFill!X$5:X105)&gt;0.01,"",DateEnded_5Day!$A102))))))))</f>
        <v/>
      </c>
      <c r="Z102" s="13" t="str">
        <f>IF($A102&lt;='All Results'!$B$4,"",IF(SUM(MissFill!Y$5:Y105)=0,"",(IF(MissFill!Y105/SUM(MissFill!Y$5:Y105)&gt;0.01,"",IF(MissFill!Y104/SUM(MissFill!Y$5:Y105)&gt;0.01,"",IF(MissFill!Y103/SUM(MissFill!Y$5:Y105)&gt;0.01,"",IF(MissFill!Y102/SUM(MissFill!Y$5:Y105)&gt;0.01,"",IF(MissFill!Y101/SUM(MissFill!Y$5:Y105)&gt;0.01,"",DateEnded_5Day!$A102))))))))</f>
        <v/>
      </c>
      <c r="AA102" s="13" t="str">
        <f>IF($A102&lt;='All Results'!$B$4,"",IF(SUM(MissFill!Z$5:Z105)=0,"",(IF(MissFill!Z105/SUM(MissFill!Z$5:Z105)&gt;0.01,"",IF(MissFill!Z104/SUM(MissFill!Z$5:Z105)&gt;0.01,"",IF(MissFill!Z103/SUM(MissFill!Z$5:Z105)&gt;0.01,"",IF(MissFill!Z102/SUM(MissFill!Z$5:Z105)&gt;0.01,"",IF(MissFill!Z101/SUM(MissFill!Z$5:Z105)&gt;0.01,"",DateEnded_5Day!$A102))))))))</f>
        <v/>
      </c>
      <c r="AB102" s="13" t="str">
        <f>IF($A102&lt;='All Results'!$B$4,"",IF(SUM(MissFill!AA$5:AA105)=0,"",(IF(MissFill!AA105/SUM(MissFill!AA$5:AA105)&gt;0.01,"",IF(MissFill!AA104/SUM(MissFill!AA$5:AA105)&gt;0.01,"",IF(MissFill!AA103/SUM(MissFill!AA$5:AA105)&gt;0.01,"",IF(MissFill!AA102/SUM(MissFill!AA$5:AA105)&gt;0.01,"",IF(MissFill!AA101/SUM(MissFill!AA$5:AA105)&gt;0.01,"",DateEnded_5Day!$A102))))))))</f>
        <v/>
      </c>
      <c r="AC102" s="13" t="str">
        <f>IF($A102&lt;='All Results'!$B$4,"",IF(SUM(MissFill!AB$5:AB105)=0,"",(IF(MissFill!AB105/SUM(MissFill!AB$5:AB105)&gt;0.01,"",IF(MissFill!AB104/SUM(MissFill!AB$5:AB105)&gt;0.01,"",IF(MissFill!AB103/SUM(MissFill!AB$5:AB105)&gt;0.01,"",IF(MissFill!AB102/SUM(MissFill!AB$5:AB105)&gt;0.01,"",IF(MissFill!AB101/SUM(MissFill!AB$5:AB105)&gt;0.01,"",DateEnded_5Day!$A102))))))))</f>
        <v/>
      </c>
      <c r="AD102" s="13" t="str">
        <f>IF($A102&lt;='All Results'!$B$4,"",IF(SUM(MissFill!AC$5:AC105)=0,"",(IF(MissFill!AC105/SUM(MissFill!AC$5:AC105)&gt;0.01,"",IF(MissFill!AC104/SUM(MissFill!AC$5:AC105)&gt;0.01,"",IF(MissFill!AC103/SUM(MissFill!AC$5:AC105)&gt;0.01,"",IF(MissFill!AC102/SUM(MissFill!AC$5:AC105)&gt;0.01,"",IF(MissFill!AC101/SUM(MissFill!AC$5:AC105)&gt;0.01,"",DateEnded_5Day!$A102))))))))</f>
        <v/>
      </c>
      <c r="AE102" s="13" t="str">
        <f>IF($A102&lt;='All Results'!$B$4,"",IF(SUM(MissFill!AD$5:AD105)=0,"",(IF(MissFill!AD105/SUM(MissFill!AD$5:AD105)&gt;0.01,"",IF(MissFill!AD104/SUM(MissFill!AD$5:AD105)&gt;0.01,"",IF(MissFill!AD103/SUM(MissFill!AD$5:AD105)&gt;0.01,"",IF(MissFill!AD102/SUM(MissFill!AD$5:AD105)&gt;0.01,"",IF(MissFill!AD101/SUM(MissFill!AD$5:AD105)&gt;0.01,"",DateEnded_5Day!$A102))))))))</f>
        <v/>
      </c>
      <c r="AF102" s="13" t="str">
        <f>IF($A102&lt;='All Results'!$B$4,"",IF(SUM(MissFill!AE$5:AE105)=0,"",(IF(MissFill!AE105/SUM(MissFill!AE$5:AE105)&gt;0.01,"",IF(MissFill!AE104/SUM(MissFill!AE$5:AE105)&gt;0.01,"",IF(MissFill!AE103/SUM(MissFill!AE$5:AE105)&gt;0.01,"",IF(MissFill!AE102/SUM(MissFill!AE$5:AE105)&gt;0.01,"",IF(MissFill!AE101/SUM(MissFill!AE$5:AE105)&gt;0.01,"",DateEnded_5Day!$A102))))))))</f>
        <v/>
      </c>
      <c r="AG102" s="13" t="str">
        <f>IF($A102&lt;='All Results'!$B$4,"",IF(SUM(MissFill!AF$5:AF105)=0,"",(IF(MissFill!AF105/SUM(MissFill!AF$5:AF105)&gt;0.01,"",IF(MissFill!AF104/SUM(MissFill!AF$5:AF105)&gt;0.01,"",IF(MissFill!AF103/SUM(MissFill!AF$5:AF105)&gt;0.01,"",IF(MissFill!AF102/SUM(MissFill!AF$5:AF105)&gt;0.01,"",IF(MissFill!AF101/SUM(MissFill!AF$5:AF105)&gt;0.01,"",DateEnded_5Day!$A102))))))))</f>
        <v/>
      </c>
      <c r="AH102" s="13" t="str">
        <f>IF($A102&lt;='All Results'!$B$4,"",IF(SUM(MissFill!AG$5:AG105)=0,"",(IF(MissFill!AG105/SUM(MissFill!AG$5:AG105)&gt;0.01,"",IF(MissFill!AG104/SUM(MissFill!AG$5:AG105)&gt;0.01,"",IF(MissFill!AG103/SUM(MissFill!AG$5:AG105)&gt;0.01,"",IF(MissFill!AG102/SUM(MissFill!AG$5:AG105)&gt;0.01,"",IF(MissFill!AG101/SUM(MissFill!AG$5:AG105)&gt;0.01,"",DateEnded_5Day!$A102))))))))</f>
        <v/>
      </c>
      <c r="AI102" s="13" t="str">
        <f>IF($A102&lt;='All Results'!$B$4,"",IF(SUM(MissFill!AH$5:AH105)=0,"",(IF(MissFill!AH105/SUM(MissFill!AH$5:AH105)&gt;0.01,"",IF(MissFill!AH104/SUM(MissFill!AH$5:AH105)&gt;0.01,"",IF(MissFill!AH103/SUM(MissFill!AH$5:AH105)&gt;0.01,"",IF(MissFill!AH102/SUM(MissFill!AH$5:AH105)&gt;0.01,"",IF(MissFill!AH101/SUM(MissFill!AH$5:AH105)&gt;0.01,"",DateEnded_5Day!$A102))))))))</f>
        <v/>
      </c>
      <c r="AJ102" s="13" t="str">
        <f>IF($A102&lt;='All Results'!$B$4,"",IF(SUM(MissFill!AI$5:AI105)=0,"",(IF(MissFill!AI105/SUM(MissFill!AI$5:AI105)&gt;0.01,"",IF(MissFill!AI104/SUM(MissFill!AI$5:AI105)&gt;0.01,"",IF(MissFill!AI103/SUM(MissFill!AI$5:AI105)&gt;0.01,"",IF(MissFill!AI102/SUM(MissFill!AI$5:AI105)&gt;0.01,"",IF(MissFill!AI101/SUM(MissFill!AI$5:AI105)&gt;0.01,"",DateEnded_5Day!$A102))))))))</f>
        <v/>
      </c>
      <c r="AK102" s="13" t="str">
        <f>IF($A102&lt;='All Results'!$B$4,"",IF(SUM(MissFill!AJ$5:AJ105)=0,"",(IF(MissFill!AJ105/SUM(MissFill!AJ$5:AJ105)&gt;0.01,"",IF(MissFill!AJ104/SUM(MissFill!AJ$5:AJ105)&gt;0.01,"",IF(MissFill!AJ103/SUM(MissFill!AJ$5:AJ105)&gt;0.01,"",IF(MissFill!AJ102/SUM(MissFill!AJ$5:AJ105)&gt;0.01,"",IF(MissFill!AJ101/SUM(MissFill!AJ$5:AJ105)&gt;0.01,"",DateEnded_5Day!$A102))))))))</f>
        <v/>
      </c>
      <c r="AL102" s="13" t="str">
        <f>IF($A102&lt;='All Results'!$B$4,"",IF(SUM(MissFill!AK$5:AK105)=0,"",(IF(MissFill!AK105/SUM(MissFill!AK$5:AK105)&gt;0.01,"",IF(MissFill!AK104/SUM(MissFill!AK$5:AK105)&gt;0.01,"",IF(MissFill!AK103/SUM(MissFill!AK$5:AK105)&gt;0.01,"",IF(MissFill!AK102/SUM(MissFill!AK$5:AK105)&gt;0.01,"",IF(MissFill!AK101/SUM(MissFill!AK$5:AK105)&gt;0.01,"",DateEnded_5Day!$A102))))))))</f>
        <v/>
      </c>
      <c r="AM102" s="13" t="str">
        <f>IF($A102&lt;='All Results'!$B$4,"",IF(SUM(MissFill!AL$5:AL105)=0,"",(IF(MissFill!AL105/SUM(MissFill!AL$5:AL105)&gt;0.01,"",IF(MissFill!AL104/SUM(MissFill!AL$5:AL105)&gt;0.01,"",IF(MissFill!AL103/SUM(MissFill!AL$5:AL105)&gt;0.01,"",IF(MissFill!AL102/SUM(MissFill!AL$5:AL105)&gt;0.01,"",IF(MissFill!AL101/SUM(MissFill!AL$5:AL105)&gt;0.01,"",DateEnded_5Day!$A102))))))))</f>
        <v/>
      </c>
      <c r="AN102" s="13" t="str">
        <f>IF($A102&lt;='All Results'!$B$4,"",IF(SUM(MissFill!AM$5:AM105)=0,"",(IF(MissFill!AM105/SUM(MissFill!AM$5:AM105)&gt;0.01,"",IF(MissFill!AM104/SUM(MissFill!AM$5:AM105)&gt;0.01,"",IF(MissFill!AM103/SUM(MissFill!AM$5:AM105)&gt;0.01,"",IF(MissFill!AM102/SUM(MissFill!AM$5:AM105)&gt;0.01,"",IF(MissFill!AM101/SUM(MissFill!AM$5:AM105)&gt;0.01,"",DateEnded_5Day!$A102))))))))</f>
        <v/>
      </c>
      <c r="AO102" s="13" t="str">
        <f>IF($A102&lt;='All Results'!$B$4,"",IF(SUM(MissFill!AN$5:AN105)=0,"",(IF(MissFill!AN105/SUM(MissFill!AN$5:AN105)&gt;0.01,"",IF(MissFill!AN104/SUM(MissFill!AN$5:AN105)&gt;0.01,"",IF(MissFill!AN103/SUM(MissFill!AN$5:AN105)&gt;0.01,"",IF(MissFill!AN102/SUM(MissFill!AN$5:AN105)&gt;0.01,"",IF(MissFill!AN101/SUM(MissFill!AN$5:AN105)&gt;0.01,"",DateEnded_5Day!$A102))))))))</f>
        <v/>
      </c>
      <c r="AP102" s="13" t="str">
        <f>IF($A102&lt;='All Results'!$B$4,"",IF(SUM(MissFill!AO$5:AO105)=0,"",(IF(MissFill!AO105/SUM(MissFill!AO$5:AO105)&gt;0.01,"",IF(MissFill!AO104/SUM(MissFill!AO$5:AO105)&gt;0.01,"",IF(MissFill!AO103/SUM(MissFill!AO$5:AO105)&gt;0.01,"",IF(MissFill!AO102/SUM(MissFill!AO$5:AO105)&gt;0.01,"",IF(MissFill!AO101/SUM(MissFill!AO$5:AO105)&gt;0.01,"",DateEnded_5Day!$A102))))))))</f>
        <v/>
      </c>
      <c r="AQ102" s="13" t="str">
        <f>IF($A102&lt;='All Results'!$B$4,"",IF(SUM(MissFill!AP$5:AP105)=0,"",(IF(MissFill!AP105/SUM(MissFill!AP$5:AP105)&gt;0.01,"",IF(MissFill!AP104/SUM(MissFill!AP$5:AP105)&gt;0.01,"",IF(MissFill!AP103/SUM(MissFill!AP$5:AP105)&gt;0.01,"",IF(MissFill!AP102/SUM(MissFill!AP$5:AP105)&gt;0.01,"",IF(MissFill!AP101/SUM(MissFill!AP$5:AP105)&gt;0.01,"",DateEnded_5Day!$A102))))))))</f>
        <v/>
      </c>
      <c r="AR102" s="13" t="str">
        <f>IF($A102&lt;='All Results'!$B$4,"",IF(SUM(MissFill!AQ$5:AQ105)=0,"",(IF(MissFill!AQ105/SUM(MissFill!AQ$5:AQ105)&gt;0.01,"",IF(MissFill!AQ104/SUM(MissFill!AQ$5:AQ105)&gt;0.01,"",IF(MissFill!AQ103/SUM(MissFill!AQ$5:AQ105)&gt;0.01,"",IF(MissFill!AQ102/SUM(MissFill!AQ$5:AQ105)&gt;0.01,"",IF(MissFill!AQ101/SUM(MissFill!AQ$5:AQ105)&gt;0.01,"",DateEnded_5Day!$A102))))))))</f>
        <v/>
      </c>
      <c r="AS102" s="13" t="str">
        <f>IF($A102&lt;='All Results'!$B$4,"",IF(SUM(MissFill!AR$5:AR105)=0,"",(IF(MissFill!AR105/SUM(MissFill!AR$5:AR105)&gt;0.01,"",IF(MissFill!AR104/SUM(MissFill!AR$5:AR105)&gt;0.01,"",IF(MissFill!AR103/SUM(MissFill!AR$5:AR105)&gt;0.01,"",IF(MissFill!AR102/SUM(MissFill!AR$5:AR105)&gt;0.01,"",IF(MissFill!AR101/SUM(MissFill!AR$5:AR105)&gt;0.01,"",DateEnded_5Day!$A102))))))))</f>
        <v/>
      </c>
      <c r="AT102" s="13" t="str">
        <f>IF($A102&lt;='All Results'!$B$4,"",IF(SUM(MissFill!AS$5:AS105)=0,"",(IF(MissFill!AS105/SUM(MissFill!AS$5:AS105)&gt;0.01,"",IF(MissFill!AS104/SUM(MissFill!AS$5:AS105)&gt;0.01,"",IF(MissFill!AS103/SUM(MissFill!AS$5:AS105)&gt;0.01,"",IF(MissFill!AS102/SUM(MissFill!AS$5:AS105)&gt;0.01,"",IF(MissFill!AS101/SUM(MissFill!AS$5:AS105)&gt;0.01,"",DateEnded_5Day!$A102))))))))</f>
        <v/>
      </c>
      <c r="AU102" s="13" t="str">
        <f>IF($A102&lt;='All Results'!$B$4,"",IF(SUM(MissFill!AT$5:AT105)=0,"",(IF(MissFill!AT105/SUM(MissFill!AT$5:AT105)&gt;0.01,"",IF(MissFill!AT104/SUM(MissFill!AT$5:AT105)&gt;0.01,"",IF(MissFill!AT103/SUM(MissFill!AT$5:AT105)&gt;0.01,"",IF(MissFill!AT102/SUM(MissFill!AT$5:AT105)&gt;0.01,"",IF(MissFill!AT101/SUM(MissFill!AT$5:AT105)&gt;0.01,"",DateEnded_5Day!$A102))))))))</f>
        <v/>
      </c>
      <c r="AV102" s="13" t="str">
        <f>IF($A102&lt;='All Results'!$B$4,"",IF(SUM(MissFill!AU$5:AU105)=0,"",(IF(MissFill!AU105/SUM(MissFill!AU$5:AU105)&gt;0.01,"",IF(MissFill!AU104/SUM(MissFill!AU$5:AU105)&gt;0.01,"",IF(MissFill!AU103/SUM(MissFill!AU$5:AU105)&gt;0.01,"",IF(MissFill!AU102/SUM(MissFill!AU$5:AU105)&gt;0.01,"",IF(MissFill!AU101/SUM(MissFill!AU$5:AU105)&gt;0.01,"",DateEnded_5Day!$A102))))))))</f>
        <v/>
      </c>
      <c r="AW102" s="13" t="str">
        <f>IF($A102&lt;='All Results'!$B$4,"",IF(SUM(MissFill!AV$5:AV105)=0,"",(IF(MissFill!AV105/SUM(MissFill!AV$5:AV105)&gt;0.01,"",IF(MissFill!AV104/SUM(MissFill!AV$5:AV105)&gt;0.01,"",IF(MissFill!AV103/SUM(MissFill!AV$5:AV105)&gt;0.01,"",IF(MissFill!AV102/SUM(MissFill!AV$5:AV105)&gt;0.01,"",IF(MissFill!AV101/SUM(MissFill!AV$5:AV105)&gt;0.01,"",DateEnded_5Day!$A102))))))))</f>
        <v/>
      </c>
      <c r="AX102" s="13" t="str">
        <f>IF($A102&lt;='All Results'!$B$4,"",IF(SUM(MissFill!AW$5:AW105)=0,"",(IF(MissFill!AW105/SUM(MissFill!AW$5:AW105)&gt;0.01,"",IF(MissFill!AW104/SUM(MissFill!AW$5:AW105)&gt;0.01,"",IF(MissFill!AW103/SUM(MissFill!AW$5:AW105)&gt;0.01,"",IF(MissFill!AW102/SUM(MissFill!AW$5:AW105)&gt;0.01,"",IF(MissFill!AW101/SUM(MissFill!AW$5:AW105)&gt;0.01,"",DateEnded_5Day!$A102))))))))</f>
        <v/>
      </c>
    </row>
    <row r="103" spans="1:50" x14ac:dyDescent="0.25">
      <c r="A103" s="8">
        <v>44448</v>
      </c>
      <c r="B103" s="11">
        <v>252</v>
      </c>
      <c r="C103" s="13" t="str">
        <f>IF($A103&lt;='All Results'!$B$4,"",IF(SUM(MissFill!B$5:B106)=0,"",(IF(MissFill!B106/SUM(MissFill!B$5:B106)&gt;0.01,"",IF(MissFill!B105/SUM(MissFill!B$5:B106)&gt;0.01,"",IF(MissFill!B104/SUM(MissFill!B$5:B106)&gt;0.01,"",IF(MissFill!B103/SUM(MissFill!B$5:B106)&gt;0.01,"",IF(MissFill!B102/SUM(MissFill!B$5:B106)&gt;0.01,"",DateEnded_5Day!$A103))))))))</f>
        <v/>
      </c>
      <c r="D103" s="13" t="str">
        <f>IF($A103&lt;='All Results'!$B$4,"",IF(SUM(MissFill!C$5:C106)=0,"",(IF(MissFill!C106/SUM(MissFill!C$5:C106)&gt;0.01,"",IF(MissFill!C105/SUM(MissFill!C$5:C106)&gt;0.01,"",IF(MissFill!C104/SUM(MissFill!C$5:C106)&gt;0.01,"",IF(MissFill!C103/SUM(MissFill!C$5:C106)&gt;0.01,"",IF(MissFill!C102/SUM(MissFill!C$5:C106)&gt;0.01,"",DateEnded_5Day!$A103))))))))</f>
        <v/>
      </c>
      <c r="E103" s="13" t="str">
        <f>IF($A103&lt;='All Results'!$B$4,"",IF(SUM(MissFill!D$5:D106)=0,"",(IF(MissFill!D106/SUM(MissFill!D$5:D106)&gt;0.01,"",IF(MissFill!D105/SUM(MissFill!D$5:D106)&gt;0.01,"",IF(MissFill!D104/SUM(MissFill!D$5:D106)&gt;0.01,"",IF(MissFill!D103/SUM(MissFill!D$5:D106)&gt;0.01,"",IF(MissFill!D102/SUM(MissFill!D$5:D106)&gt;0.01,"",DateEnded_5Day!$A103))))))))</f>
        <v/>
      </c>
      <c r="F103" s="13" t="str">
        <f>IF($A103&lt;='All Results'!$B$4,"",IF(SUM(MissFill!E$5:E106)=0,"",(IF(MissFill!E106/SUM(MissFill!E$5:E106)&gt;0.01,"",IF(MissFill!E105/SUM(MissFill!E$5:E106)&gt;0.01,"",IF(MissFill!E104/SUM(MissFill!E$5:E106)&gt;0.01,"",IF(MissFill!E103/SUM(MissFill!E$5:E106)&gt;0.01,"",IF(MissFill!E102/SUM(MissFill!E$5:E106)&gt;0.01,"",DateEnded_5Day!$A103))))))))</f>
        <v/>
      </c>
      <c r="G103" s="13" t="str">
        <f>IF($A103&lt;='All Results'!$B$4,"",IF(SUM(MissFill!F$5:F106)=0,"",(IF(MissFill!F106/SUM(MissFill!F$5:F106)&gt;0.01,"",IF(MissFill!F105/SUM(MissFill!F$5:F106)&gt;0.01,"",IF(MissFill!F104/SUM(MissFill!F$5:F106)&gt;0.01,"",IF(MissFill!F103/SUM(MissFill!F$5:F106)&gt;0.01,"",IF(MissFill!F102/SUM(MissFill!F$5:F106)&gt;0.01,"",DateEnded_5Day!$A103))))))))</f>
        <v/>
      </c>
      <c r="H103" s="13" t="str">
        <f>IF($A103&lt;='All Results'!$B$4,"",IF(SUM(MissFill!G$5:G106)=0,"",(IF(MissFill!G106/SUM(MissFill!G$5:G106)&gt;0.01,"",IF(MissFill!G105/SUM(MissFill!G$5:G106)&gt;0.01,"",IF(MissFill!G104/SUM(MissFill!G$5:G106)&gt;0.01,"",IF(MissFill!G103/SUM(MissFill!G$5:G106)&gt;0.01,"",IF(MissFill!G102/SUM(MissFill!G$5:G106)&gt;0.01,"",DateEnded_5Day!$A103))))))))</f>
        <v/>
      </c>
      <c r="I103" s="13" t="str">
        <f>IF($A103&lt;='All Results'!$B$4,"",IF(SUM(MissFill!H$5:H106)=0,"",(IF(MissFill!H106/SUM(MissFill!H$5:H106)&gt;0.01,"",IF(MissFill!H105/SUM(MissFill!H$5:H106)&gt;0.01,"",IF(MissFill!H104/SUM(MissFill!H$5:H106)&gt;0.01,"",IF(MissFill!H103/SUM(MissFill!H$5:H106)&gt;0.01,"",IF(MissFill!H102/SUM(MissFill!H$5:H106)&gt;0.01,"",DateEnded_5Day!$A103))))))))</f>
        <v/>
      </c>
      <c r="J103" s="13" t="str">
        <f>IF($A103&lt;='All Results'!$B$4,"",IF(SUM(MissFill!I$5:I106)=0,"",(IF(MissFill!I106/SUM(MissFill!I$5:I106)&gt;0.01,"",IF(MissFill!I105/SUM(MissFill!I$5:I106)&gt;0.01,"",IF(MissFill!I104/SUM(MissFill!I$5:I106)&gt;0.01,"",IF(MissFill!I103/SUM(MissFill!I$5:I106)&gt;0.01,"",IF(MissFill!I102/SUM(MissFill!I$5:I106)&gt;0.01,"",DateEnded_5Day!$A103))))))))</f>
        <v/>
      </c>
      <c r="K103" s="13" t="str">
        <f>IF($A103&lt;='All Results'!$B$4,"",IF(SUM(MissFill!J$5:J106)=0,"",(IF(MissFill!J106/SUM(MissFill!J$5:J106)&gt;0.01,"",IF(MissFill!J105/SUM(MissFill!J$5:J106)&gt;0.01,"",IF(MissFill!J104/SUM(MissFill!J$5:J106)&gt;0.01,"",IF(MissFill!J103/SUM(MissFill!J$5:J106)&gt;0.01,"",IF(MissFill!J102/SUM(MissFill!J$5:J106)&gt;0.01,"",DateEnded_5Day!$A103))))))))</f>
        <v/>
      </c>
      <c r="L103" s="13" t="str">
        <f>IF($A103&lt;='All Results'!$B$4,"",IF(SUM(MissFill!K$5:K106)=0,"",(IF(MissFill!K106/SUM(MissFill!K$5:K106)&gt;0.01,"",IF(MissFill!K105/SUM(MissFill!K$5:K106)&gt;0.01,"",IF(MissFill!K104/SUM(MissFill!K$5:K106)&gt;0.01,"",IF(MissFill!K103/SUM(MissFill!K$5:K106)&gt;0.01,"",IF(MissFill!K102/SUM(MissFill!K$5:K106)&gt;0.01,"",DateEnded_5Day!$A103))))))))</f>
        <v/>
      </c>
      <c r="M103" s="13" t="str">
        <f>IF($A103&lt;='All Results'!$B$4,"",IF(SUM(MissFill!L$5:L106)=0,"",(IF(MissFill!L106/SUM(MissFill!L$5:L106)&gt;0.01,"",IF(MissFill!L105/SUM(MissFill!L$5:L106)&gt;0.01,"",IF(MissFill!L104/SUM(MissFill!L$5:L106)&gt;0.01,"",IF(MissFill!L103/SUM(MissFill!L$5:L106)&gt;0.01,"",IF(MissFill!L102/SUM(MissFill!L$5:L106)&gt;0.01,"",DateEnded_5Day!$A103))))))))</f>
        <v/>
      </c>
      <c r="N103" s="13" t="str">
        <f>IF($A103&lt;='All Results'!$B$4,"",IF(SUM(MissFill!M$5:M106)=0,"",(IF(MissFill!M106/SUM(MissFill!M$5:M106)&gt;0.01,"",IF(MissFill!M105/SUM(MissFill!M$5:M106)&gt;0.01,"",IF(MissFill!M104/SUM(MissFill!M$5:M106)&gt;0.01,"",IF(MissFill!M103/SUM(MissFill!M$5:M106)&gt;0.01,"",IF(MissFill!M102/SUM(MissFill!M$5:M106)&gt;0.01,"",DateEnded_5Day!$A103))))))))</f>
        <v/>
      </c>
      <c r="O103" s="13" t="str">
        <f>IF($A103&lt;='All Results'!$B$4,"",IF(SUM(MissFill!N$5:N106)=0,"",(IF(MissFill!N106/SUM(MissFill!N$5:N106)&gt;0.01,"",IF(MissFill!N105/SUM(MissFill!N$5:N106)&gt;0.01,"",IF(MissFill!N104/SUM(MissFill!N$5:N106)&gt;0.01,"",IF(MissFill!N103/SUM(MissFill!N$5:N106)&gt;0.01,"",IF(MissFill!N102/SUM(MissFill!N$5:N106)&gt;0.01,"",DateEnded_5Day!$A103))))))))</f>
        <v/>
      </c>
      <c r="P103" s="13" t="str">
        <f>IF($A103&lt;='All Results'!$B$4,"",IF(SUM(MissFill!O$5:O106)=0,"",(IF(MissFill!O106/SUM(MissFill!O$5:O106)&gt;0.01,"",IF(MissFill!O105/SUM(MissFill!O$5:O106)&gt;0.01,"",IF(MissFill!O104/SUM(MissFill!O$5:O106)&gt;0.01,"",IF(MissFill!O103/SUM(MissFill!O$5:O106)&gt;0.01,"",IF(MissFill!O102/SUM(MissFill!O$5:O106)&gt;0.01,"",DateEnded_5Day!$A103))))))))</f>
        <v/>
      </c>
      <c r="Q103" s="13" t="str">
        <f>IF($A103&lt;='All Results'!$B$4,"",IF(SUM(MissFill!P$5:P106)=0,"",(IF(MissFill!P106/SUM(MissFill!P$5:P106)&gt;0.01,"",IF(MissFill!P105/SUM(MissFill!P$5:P106)&gt;0.01,"",IF(MissFill!P104/SUM(MissFill!P$5:P106)&gt;0.01,"",IF(MissFill!P103/SUM(MissFill!P$5:P106)&gt;0.01,"",IF(MissFill!P102/SUM(MissFill!P$5:P106)&gt;0.01,"",DateEnded_5Day!$A103))))))))</f>
        <v/>
      </c>
      <c r="R103" s="13" t="str">
        <f>IF($A103&lt;='All Results'!$B$4,"",IF(SUM(MissFill!Q$5:Q106)=0,"",(IF(MissFill!Q106/SUM(MissFill!Q$5:Q106)&gt;0.01,"",IF(MissFill!Q105/SUM(MissFill!Q$5:Q106)&gt;0.01,"",IF(MissFill!Q104/SUM(MissFill!Q$5:Q106)&gt;0.01,"",IF(MissFill!Q103/SUM(MissFill!Q$5:Q106)&gt;0.01,"",IF(MissFill!Q102/SUM(MissFill!Q$5:Q106)&gt;0.01,"",DateEnded_5Day!$A103))))))))</f>
        <v/>
      </c>
      <c r="S103" s="13" t="str">
        <f>IF($A103&lt;='All Results'!$B$4,"",IF(SUM(MissFill!R$5:R106)=0,"",(IF(MissFill!R106/SUM(MissFill!R$5:R106)&gt;0.01,"",IF(MissFill!R105/SUM(MissFill!R$5:R106)&gt;0.01,"",IF(MissFill!R104/SUM(MissFill!R$5:R106)&gt;0.01,"",IF(MissFill!R103/SUM(MissFill!R$5:R106)&gt;0.01,"",IF(MissFill!R102/SUM(MissFill!R$5:R106)&gt;0.01,"",DateEnded_5Day!$A103))))))))</f>
        <v/>
      </c>
      <c r="T103" s="13" t="str">
        <f>IF($A103&lt;='All Results'!$B$4,"",IF(SUM(MissFill!S$5:S106)=0,"",(IF(MissFill!S106/SUM(MissFill!S$5:S106)&gt;0.01,"",IF(MissFill!S105/SUM(MissFill!S$5:S106)&gt;0.01,"",IF(MissFill!S104/SUM(MissFill!S$5:S106)&gt;0.01,"",IF(MissFill!S103/SUM(MissFill!S$5:S106)&gt;0.01,"",IF(MissFill!S102/SUM(MissFill!S$5:S106)&gt;0.01,"",DateEnded_5Day!$A103))))))))</f>
        <v/>
      </c>
      <c r="U103" s="13" t="str">
        <f>IF($A103&lt;='All Results'!$B$4,"",IF(SUM(MissFill!T$5:T106)=0,"",(IF(MissFill!T106/SUM(MissFill!T$5:T106)&gt;0.01,"",IF(MissFill!T105/SUM(MissFill!T$5:T106)&gt;0.01,"",IF(MissFill!T104/SUM(MissFill!T$5:T106)&gt;0.01,"",IF(MissFill!T103/SUM(MissFill!T$5:T106)&gt;0.01,"",IF(MissFill!T102/SUM(MissFill!T$5:T106)&gt;0.01,"",DateEnded_5Day!$A103))))))))</f>
        <v/>
      </c>
      <c r="V103" s="13" t="str">
        <f>IF($A103&lt;='All Results'!$B$4,"",IF(SUM(MissFill!U$5:U106)=0,"",(IF(MissFill!U106/SUM(MissFill!U$5:U106)&gt;0.01,"",IF(MissFill!U105/SUM(MissFill!U$5:U106)&gt;0.01,"",IF(MissFill!U104/SUM(MissFill!U$5:U106)&gt;0.01,"",IF(MissFill!U103/SUM(MissFill!U$5:U106)&gt;0.01,"",IF(MissFill!U102/SUM(MissFill!U$5:U106)&gt;0.01,"",DateEnded_5Day!$A103))))))))</f>
        <v/>
      </c>
      <c r="W103" s="13" t="str">
        <f>IF($A103&lt;='All Results'!$B$4,"",IF(SUM(MissFill!V$5:V106)=0,"",(IF(MissFill!V106/SUM(MissFill!V$5:V106)&gt;0.01,"",IF(MissFill!V105/SUM(MissFill!V$5:V106)&gt;0.01,"",IF(MissFill!V104/SUM(MissFill!V$5:V106)&gt;0.01,"",IF(MissFill!V103/SUM(MissFill!V$5:V106)&gt;0.01,"",IF(MissFill!V102/SUM(MissFill!V$5:V106)&gt;0.01,"",DateEnded_5Day!$A103))))))))</f>
        <v/>
      </c>
      <c r="X103" s="13" t="str">
        <f>IF($A103&lt;='All Results'!$B$4,"",IF(SUM(MissFill!W$5:W106)=0,"",(IF(MissFill!W106/SUM(MissFill!W$5:W106)&gt;0.01,"",IF(MissFill!W105/SUM(MissFill!W$5:W106)&gt;0.01,"",IF(MissFill!W104/SUM(MissFill!W$5:W106)&gt;0.01,"",IF(MissFill!W103/SUM(MissFill!W$5:W106)&gt;0.01,"",IF(MissFill!W102/SUM(MissFill!W$5:W106)&gt;0.01,"",DateEnded_5Day!$A103))))))))</f>
        <v/>
      </c>
      <c r="Y103" s="13" t="str">
        <f>IF($A103&lt;='All Results'!$B$4,"",IF(SUM(MissFill!X$5:X106)=0,"",(IF(MissFill!X106/SUM(MissFill!X$5:X106)&gt;0.01,"",IF(MissFill!X105/SUM(MissFill!X$5:X106)&gt;0.01,"",IF(MissFill!X104/SUM(MissFill!X$5:X106)&gt;0.01,"",IF(MissFill!X103/SUM(MissFill!X$5:X106)&gt;0.01,"",IF(MissFill!X102/SUM(MissFill!X$5:X106)&gt;0.01,"",DateEnded_5Day!$A103))))))))</f>
        <v/>
      </c>
      <c r="Z103" s="13" t="str">
        <f>IF($A103&lt;='All Results'!$B$4,"",IF(SUM(MissFill!Y$5:Y106)=0,"",(IF(MissFill!Y106/SUM(MissFill!Y$5:Y106)&gt;0.01,"",IF(MissFill!Y105/SUM(MissFill!Y$5:Y106)&gt;0.01,"",IF(MissFill!Y104/SUM(MissFill!Y$5:Y106)&gt;0.01,"",IF(MissFill!Y103/SUM(MissFill!Y$5:Y106)&gt;0.01,"",IF(MissFill!Y102/SUM(MissFill!Y$5:Y106)&gt;0.01,"",DateEnded_5Day!$A103))))))))</f>
        <v/>
      </c>
      <c r="AA103" s="13" t="str">
        <f>IF($A103&lt;='All Results'!$B$4,"",IF(SUM(MissFill!Z$5:Z106)=0,"",(IF(MissFill!Z106/SUM(MissFill!Z$5:Z106)&gt;0.01,"",IF(MissFill!Z105/SUM(MissFill!Z$5:Z106)&gt;0.01,"",IF(MissFill!Z104/SUM(MissFill!Z$5:Z106)&gt;0.01,"",IF(MissFill!Z103/SUM(MissFill!Z$5:Z106)&gt;0.01,"",IF(MissFill!Z102/SUM(MissFill!Z$5:Z106)&gt;0.01,"",DateEnded_5Day!$A103))))))))</f>
        <v/>
      </c>
      <c r="AB103" s="13" t="str">
        <f>IF($A103&lt;='All Results'!$B$4,"",IF(SUM(MissFill!AA$5:AA106)=0,"",(IF(MissFill!AA106/SUM(MissFill!AA$5:AA106)&gt;0.01,"",IF(MissFill!AA105/SUM(MissFill!AA$5:AA106)&gt;0.01,"",IF(MissFill!AA104/SUM(MissFill!AA$5:AA106)&gt;0.01,"",IF(MissFill!AA103/SUM(MissFill!AA$5:AA106)&gt;0.01,"",IF(MissFill!AA102/SUM(MissFill!AA$5:AA106)&gt;0.01,"",DateEnded_5Day!$A103))))))))</f>
        <v/>
      </c>
      <c r="AC103" s="13" t="str">
        <f>IF($A103&lt;='All Results'!$B$4,"",IF(SUM(MissFill!AB$5:AB106)=0,"",(IF(MissFill!AB106/SUM(MissFill!AB$5:AB106)&gt;0.01,"",IF(MissFill!AB105/SUM(MissFill!AB$5:AB106)&gt;0.01,"",IF(MissFill!AB104/SUM(MissFill!AB$5:AB106)&gt;0.01,"",IF(MissFill!AB103/SUM(MissFill!AB$5:AB106)&gt;0.01,"",IF(MissFill!AB102/SUM(MissFill!AB$5:AB106)&gt;0.01,"",DateEnded_5Day!$A103))))))))</f>
        <v/>
      </c>
      <c r="AD103" s="13" t="str">
        <f>IF($A103&lt;='All Results'!$B$4,"",IF(SUM(MissFill!AC$5:AC106)=0,"",(IF(MissFill!AC106/SUM(MissFill!AC$5:AC106)&gt;0.01,"",IF(MissFill!AC105/SUM(MissFill!AC$5:AC106)&gt;0.01,"",IF(MissFill!AC104/SUM(MissFill!AC$5:AC106)&gt;0.01,"",IF(MissFill!AC103/SUM(MissFill!AC$5:AC106)&gt;0.01,"",IF(MissFill!AC102/SUM(MissFill!AC$5:AC106)&gt;0.01,"",DateEnded_5Day!$A103))))))))</f>
        <v/>
      </c>
      <c r="AE103" s="13" t="str">
        <f>IF($A103&lt;='All Results'!$B$4,"",IF(SUM(MissFill!AD$5:AD106)=0,"",(IF(MissFill!AD106/SUM(MissFill!AD$5:AD106)&gt;0.01,"",IF(MissFill!AD105/SUM(MissFill!AD$5:AD106)&gt;0.01,"",IF(MissFill!AD104/SUM(MissFill!AD$5:AD106)&gt;0.01,"",IF(MissFill!AD103/SUM(MissFill!AD$5:AD106)&gt;0.01,"",IF(MissFill!AD102/SUM(MissFill!AD$5:AD106)&gt;0.01,"",DateEnded_5Day!$A103))))))))</f>
        <v/>
      </c>
      <c r="AF103" s="13" t="str">
        <f>IF($A103&lt;='All Results'!$B$4,"",IF(SUM(MissFill!AE$5:AE106)=0,"",(IF(MissFill!AE106/SUM(MissFill!AE$5:AE106)&gt;0.01,"",IF(MissFill!AE105/SUM(MissFill!AE$5:AE106)&gt;0.01,"",IF(MissFill!AE104/SUM(MissFill!AE$5:AE106)&gt;0.01,"",IF(MissFill!AE103/SUM(MissFill!AE$5:AE106)&gt;0.01,"",IF(MissFill!AE102/SUM(MissFill!AE$5:AE106)&gt;0.01,"",DateEnded_5Day!$A103))))))))</f>
        <v/>
      </c>
      <c r="AG103" s="13" t="str">
        <f>IF($A103&lt;='All Results'!$B$4,"",IF(SUM(MissFill!AF$5:AF106)=0,"",(IF(MissFill!AF106/SUM(MissFill!AF$5:AF106)&gt;0.01,"",IF(MissFill!AF105/SUM(MissFill!AF$5:AF106)&gt;0.01,"",IF(MissFill!AF104/SUM(MissFill!AF$5:AF106)&gt;0.01,"",IF(MissFill!AF103/SUM(MissFill!AF$5:AF106)&gt;0.01,"",IF(MissFill!AF102/SUM(MissFill!AF$5:AF106)&gt;0.01,"",DateEnded_5Day!$A103))))))))</f>
        <v/>
      </c>
      <c r="AH103" s="13" t="str">
        <f>IF($A103&lt;='All Results'!$B$4,"",IF(SUM(MissFill!AG$5:AG106)=0,"",(IF(MissFill!AG106/SUM(MissFill!AG$5:AG106)&gt;0.01,"",IF(MissFill!AG105/SUM(MissFill!AG$5:AG106)&gt;0.01,"",IF(MissFill!AG104/SUM(MissFill!AG$5:AG106)&gt;0.01,"",IF(MissFill!AG103/SUM(MissFill!AG$5:AG106)&gt;0.01,"",IF(MissFill!AG102/SUM(MissFill!AG$5:AG106)&gt;0.01,"",DateEnded_5Day!$A103))))))))</f>
        <v/>
      </c>
      <c r="AI103" s="13" t="str">
        <f>IF($A103&lt;='All Results'!$B$4,"",IF(SUM(MissFill!AH$5:AH106)=0,"",(IF(MissFill!AH106/SUM(MissFill!AH$5:AH106)&gt;0.01,"",IF(MissFill!AH105/SUM(MissFill!AH$5:AH106)&gt;0.01,"",IF(MissFill!AH104/SUM(MissFill!AH$5:AH106)&gt;0.01,"",IF(MissFill!AH103/SUM(MissFill!AH$5:AH106)&gt;0.01,"",IF(MissFill!AH102/SUM(MissFill!AH$5:AH106)&gt;0.01,"",DateEnded_5Day!$A103))))))))</f>
        <v/>
      </c>
      <c r="AJ103" s="13" t="str">
        <f>IF($A103&lt;='All Results'!$B$4,"",IF(SUM(MissFill!AI$5:AI106)=0,"",(IF(MissFill!AI106/SUM(MissFill!AI$5:AI106)&gt;0.01,"",IF(MissFill!AI105/SUM(MissFill!AI$5:AI106)&gt;0.01,"",IF(MissFill!AI104/SUM(MissFill!AI$5:AI106)&gt;0.01,"",IF(MissFill!AI103/SUM(MissFill!AI$5:AI106)&gt;0.01,"",IF(MissFill!AI102/SUM(MissFill!AI$5:AI106)&gt;0.01,"",DateEnded_5Day!$A103))))))))</f>
        <v/>
      </c>
      <c r="AK103" s="13" t="str">
        <f>IF($A103&lt;='All Results'!$B$4,"",IF(SUM(MissFill!AJ$5:AJ106)=0,"",(IF(MissFill!AJ106/SUM(MissFill!AJ$5:AJ106)&gt;0.01,"",IF(MissFill!AJ105/SUM(MissFill!AJ$5:AJ106)&gt;0.01,"",IF(MissFill!AJ104/SUM(MissFill!AJ$5:AJ106)&gt;0.01,"",IF(MissFill!AJ103/SUM(MissFill!AJ$5:AJ106)&gt;0.01,"",IF(MissFill!AJ102/SUM(MissFill!AJ$5:AJ106)&gt;0.01,"",DateEnded_5Day!$A103))))))))</f>
        <v/>
      </c>
      <c r="AL103" s="13" t="str">
        <f>IF($A103&lt;='All Results'!$B$4,"",IF(SUM(MissFill!AK$5:AK106)=0,"",(IF(MissFill!AK106/SUM(MissFill!AK$5:AK106)&gt;0.01,"",IF(MissFill!AK105/SUM(MissFill!AK$5:AK106)&gt;0.01,"",IF(MissFill!AK104/SUM(MissFill!AK$5:AK106)&gt;0.01,"",IF(MissFill!AK103/SUM(MissFill!AK$5:AK106)&gt;0.01,"",IF(MissFill!AK102/SUM(MissFill!AK$5:AK106)&gt;0.01,"",DateEnded_5Day!$A103))))))))</f>
        <v/>
      </c>
      <c r="AM103" s="13" t="str">
        <f>IF($A103&lt;='All Results'!$B$4,"",IF(SUM(MissFill!AL$5:AL106)=0,"",(IF(MissFill!AL106/SUM(MissFill!AL$5:AL106)&gt;0.01,"",IF(MissFill!AL105/SUM(MissFill!AL$5:AL106)&gt;0.01,"",IF(MissFill!AL104/SUM(MissFill!AL$5:AL106)&gt;0.01,"",IF(MissFill!AL103/SUM(MissFill!AL$5:AL106)&gt;0.01,"",IF(MissFill!AL102/SUM(MissFill!AL$5:AL106)&gt;0.01,"",DateEnded_5Day!$A103))))))))</f>
        <v/>
      </c>
      <c r="AN103" s="13" t="str">
        <f>IF($A103&lt;='All Results'!$B$4,"",IF(SUM(MissFill!AM$5:AM106)=0,"",(IF(MissFill!AM106/SUM(MissFill!AM$5:AM106)&gt;0.01,"",IF(MissFill!AM105/SUM(MissFill!AM$5:AM106)&gt;0.01,"",IF(MissFill!AM104/SUM(MissFill!AM$5:AM106)&gt;0.01,"",IF(MissFill!AM103/SUM(MissFill!AM$5:AM106)&gt;0.01,"",IF(MissFill!AM102/SUM(MissFill!AM$5:AM106)&gt;0.01,"",DateEnded_5Day!$A103))))))))</f>
        <v/>
      </c>
      <c r="AO103" s="13" t="str">
        <f>IF($A103&lt;='All Results'!$B$4,"",IF(SUM(MissFill!AN$5:AN106)=0,"",(IF(MissFill!AN106/SUM(MissFill!AN$5:AN106)&gt;0.01,"",IF(MissFill!AN105/SUM(MissFill!AN$5:AN106)&gt;0.01,"",IF(MissFill!AN104/SUM(MissFill!AN$5:AN106)&gt;0.01,"",IF(MissFill!AN103/SUM(MissFill!AN$5:AN106)&gt;0.01,"",IF(MissFill!AN102/SUM(MissFill!AN$5:AN106)&gt;0.01,"",DateEnded_5Day!$A103))))))))</f>
        <v/>
      </c>
      <c r="AP103" s="13" t="str">
        <f>IF($A103&lt;='All Results'!$B$4,"",IF(SUM(MissFill!AO$5:AO106)=0,"",(IF(MissFill!AO106/SUM(MissFill!AO$5:AO106)&gt;0.01,"",IF(MissFill!AO105/SUM(MissFill!AO$5:AO106)&gt;0.01,"",IF(MissFill!AO104/SUM(MissFill!AO$5:AO106)&gt;0.01,"",IF(MissFill!AO103/SUM(MissFill!AO$5:AO106)&gt;0.01,"",IF(MissFill!AO102/SUM(MissFill!AO$5:AO106)&gt;0.01,"",DateEnded_5Day!$A103))))))))</f>
        <v/>
      </c>
      <c r="AQ103" s="13" t="str">
        <f>IF($A103&lt;='All Results'!$B$4,"",IF(SUM(MissFill!AP$5:AP106)=0,"",(IF(MissFill!AP106/SUM(MissFill!AP$5:AP106)&gt;0.01,"",IF(MissFill!AP105/SUM(MissFill!AP$5:AP106)&gt;0.01,"",IF(MissFill!AP104/SUM(MissFill!AP$5:AP106)&gt;0.01,"",IF(MissFill!AP103/SUM(MissFill!AP$5:AP106)&gt;0.01,"",IF(MissFill!AP102/SUM(MissFill!AP$5:AP106)&gt;0.01,"",DateEnded_5Day!$A103))))))))</f>
        <v/>
      </c>
      <c r="AR103" s="13" t="str">
        <f>IF($A103&lt;='All Results'!$B$4,"",IF(SUM(MissFill!AQ$5:AQ106)=0,"",(IF(MissFill!AQ106/SUM(MissFill!AQ$5:AQ106)&gt;0.01,"",IF(MissFill!AQ105/SUM(MissFill!AQ$5:AQ106)&gt;0.01,"",IF(MissFill!AQ104/SUM(MissFill!AQ$5:AQ106)&gt;0.01,"",IF(MissFill!AQ103/SUM(MissFill!AQ$5:AQ106)&gt;0.01,"",IF(MissFill!AQ102/SUM(MissFill!AQ$5:AQ106)&gt;0.01,"",DateEnded_5Day!$A103))))))))</f>
        <v/>
      </c>
      <c r="AS103" s="13" t="str">
        <f>IF($A103&lt;='All Results'!$B$4,"",IF(SUM(MissFill!AR$5:AR106)=0,"",(IF(MissFill!AR106/SUM(MissFill!AR$5:AR106)&gt;0.01,"",IF(MissFill!AR105/SUM(MissFill!AR$5:AR106)&gt;0.01,"",IF(MissFill!AR104/SUM(MissFill!AR$5:AR106)&gt;0.01,"",IF(MissFill!AR103/SUM(MissFill!AR$5:AR106)&gt;0.01,"",IF(MissFill!AR102/SUM(MissFill!AR$5:AR106)&gt;0.01,"",DateEnded_5Day!$A103))))))))</f>
        <v/>
      </c>
      <c r="AT103" s="13" t="str">
        <f>IF($A103&lt;='All Results'!$B$4,"",IF(SUM(MissFill!AS$5:AS106)=0,"",(IF(MissFill!AS106/SUM(MissFill!AS$5:AS106)&gt;0.01,"",IF(MissFill!AS105/SUM(MissFill!AS$5:AS106)&gt;0.01,"",IF(MissFill!AS104/SUM(MissFill!AS$5:AS106)&gt;0.01,"",IF(MissFill!AS103/SUM(MissFill!AS$5:AS106)&gt;0.01,"",IF(MissFill!AS102/SUM(MissFill!AS$5:AS106)&gt;0.01,"",DateEnded_5Day!$A103))))))))</f>
        <v/>
      </c>
      <c r="AU103" s="13" t="str">
        <f>IF($A103&lt;='All Results'!$B$4,"",IF(SUM(MissFill!AT$5:AT106)=0,"",(IF(MissFill!AT106/SUM(MissFill!AT$5:AT106)&gt;0.01,"",IF(MissFill!AT105/SUM(MissFill!AT$5:AT106)&gt;0.01,"",IF(MissFill!AT104/SUM(MissFill!AT$5:AT106)&gt;0.01,"",IF(MissFill!AT103/SUM(MissFill!AT$5:AT106)&gt;0.01,"",IF(MissFill!AT102/SUM(MissFill!AT$5:AT106)&gt;0.01,"",DateEnded_5Day!$A103))))))))</f>
        <v/>
      </c>
      <c r="AV103" s="13" t="str">
        <f>IF($A103&lt;='All Results'!$B$4,"",IF(SUM(MissFill!AU$5:AU106)=0,"",(IF(MissFill!AU106/SUM(MissFill!AU$5:AU106)&gt;0.01,"",IF(MissFill!AU105/SUM(MissFill!AU$5:AU106)&gt;0.01,"",IF(MissFill!AU104/SUM(MissFill!AU$5:AU106)&gt;0.01,"",IF(MissFill!AU103/SUM(MissFill!AU$5:AU106)&gt;0.01,"",IF(MissFill!AU102/SUM(MissFill!AU$5:AU106)&gt;0.01,"",DateEnded_5Day!$A103))))))))</f>
        <v/>
      </c>
      <c r="AW103" s="13" t="str">
        <f>IF($A103&lt;='All Results'!$B$4,"",IF(SUM(MissFill!AV$5:AV106)=0,"",(IF(MissFill!AV106/SUM(MissFill!AV$5:AV106)&gt;0.01,"",IF(MissFill!AV105/SUM(MissFill!AV$5:AV106)&gt;0.01,"",IF(MissFill!AV104/SUM(MissFill!AV$5:AV106)&gt;0.01,"",IF(MissFill!AV103/SUM(MissFill!AV$5:AV106)&gt;0.01,"",IF(MissFill!AV102/SUM(MissFill!AV$5:AV106)&gt;0.01,"",DateEnded_5Day!$A103))))))))</f>
        <v/>
      </c>
      <c r="AX103" s="13" t="str">
        <f>IF($A103&lt;='All Results'!$B$4,"",IF(SUM(MissFill!AW$5:AW106)=0,"",(IF(MissFill!AW106/SUM(MissFill!AW$5:AW106)&gt;0.01,"",IF(MissFill!AW105/SUM(MissFill!AW$5:AW106)&gt;0.01,"",IF(MissFill!AW104/SUM(MissFill!AW$5:AW106)&gt;0.01,"",IF(MissFill!AW103/SUM(MissFill!AW$5:AW106)&gt;0.01,"",IF(MissFill!AW102/SUM(MissFill!AW$5:AW106)&gt;0.01,"",DateEnded_5Day!$A103))))))))</f>
        <v/>
      </c>
    </row>
    <row r="104" spans="1:50" x14ac:dyDescent="0.25">
      <c r="A104" s="8">
        <v>44449</v>
      </c>
      <c r="B104" s="11">
        <v>253</v>
      </c>
      <c r="C104" s="13" t="str">
        <f>IF($A104&lt;='All Results'!$B$4,"",IF(SUM(MissFill!B$5:B107)=0,"",(IF(MissFill!B107/SUM(MissFill!B$5:B107)&gt;0.01,"",IF(MissFill!B106/SUM(MissFill!B$5:B107)&gt;0.01,"",IF(MissFill!B105/SUM(MissFill!B$5:B107)&gt;0.01,"",IF(MissFill!B104/SUM(MissFill!B$5:B107)&gt;0.01,"",IF(MissFill!B103/SUM(MissFill!B$5:B107)&gt;0.01,"",DateEnded_5Day!$A104))))))))</f>
        <v/>
      </c>
      <c r="D104" s="13" t="str">
        <f>IF($A104&lt;='All Results'!$B$4,"",IF(SUM(MissFill!C$5:C107)=0,"",(IF(MissFill!C107/SUM(MissFill!C$5:C107)&gt;0.01,"",IF(MissFill!C106/SUM(MissFill!C$5:C107)&gt;0.01,"",IF(MissFill!C105/SUM(MissFill!C$5:C107)&gt;0.01,"",IF(MissFill!C104/SUM(MissFill!C$5:C107)&gt;0.01,"",IF(MissFill!C103/SUM(MissFill!C$5:C107)&gt;0.01,"",DateEnded_5Day!$A104))))))))</f>
        <v/>
      </c>
      <c r="E104" s="13" t="str">
        <f>IF($A104&lt;='All Results'!$B$4,"",IF(SUM(MissFill!D$5:D107)=0,"",(IF(MissFill!D107/SUM(MissFill!D$5:D107)&gt;0.01,"",IF(MissFill!D106/SUM(MissFill!D$5:D107)&gt;0.01,"",IF(MissFill!D105/SUM(MissFill!D$5:D107)&gt;0.01,"",IF(MissFill!D104/SUM(MissFill!D$5:D107)&gt;0.01,"",IF(MissFill!D103/SUM(MissFill!D$5:D107)&gt;0.01,"",DateEnded_5Day!$A104))))))))</f>
        <v/>
      </c>
      <c r="F104" s="13" t="str">
        <f>IF($A104&lt;='All Results'!$B$4,"",IF(SUM(MissFill!E$5:E107)=0,"",(IF(MissFill!E107/SUM(MissFill!E$5:E107)&gt;0.01,"",IF(MissFill!E106/SUM(MissFill!E$5:E107)&gt;0.01,"",IF(MissFill!E105/SUM(MissFill!E$5:E107)&gt;0.01,"",IF(MissFill!E104/SUM(MissFill!E$5:E107)&gt;0.01,"",IF(MissFill!E103/SUM(MissFill!E$5:E107)&gt;0.01,"",DateEnded_5Day!$A104))))))))</f>
        <v/>
      </c>
      <c r="G104" s="13" t="str">
        <f>IF($A104&lt;='All Results'!$B$4,"",IF(SUM(MissFill!F$5:F107)=0,"",(IF(MissFill!F107/SUM(MissFill!F$5:F107)&gt;0.01,"",IF(MissFill!F106/SUM(MissFill!F$5:F107)&gt;0.01,"",IF(MissFill!F105/SUM(MissFill!F$5:F107)&gt;0.01,"",IF(MissFill!F104/SUM(MissFill!F$5:F107)&gt;0.01,"",IF(MissFill!F103/SUM(MissFill!F$5:F107)&gt;0.01,"",DateEnded_5Day!$A104))))))))</f>
        <v/>
      </c>
      <c r="H104" s="13" t="str">
        <f>IF($A104&lt;='All Results'!$B$4,"",IF(SUM(MissFill!G$5:G107)=0,"",(IF(MissFill!G107/SUM(MissFill!G$5:G107)&gt;0.01,"",IF(MissFill!G106/SUM(MissFill!G$5:G107)&gt;0.01,"",IF(MissFill!G105/SUM(MissFill!G$5:G107)&gt;0.01,"",IF(MissFill!G104/SUM(MissFill!G$5:G107)&gt;0.01,"",IF(MissFill!G103/SUM(MissFill!G$5:G107)&gt;0.01,"",DateEnded_5Day!$A104))))))))</f>
        <v/>
      </c>
      <c r="I104" s="13" t="str">
        <f>IF($A104&lt;='All Results'!$B$4,"",IF(SUM(MissFill!H$5:H107)=0,"",(IF(MissFill!H107/SUM(MissFill!H$5:H107)&gt;0.01,"",IF(MissFill!H106/SUM(MissFill!H$5:H107)&gt;0.01,"",IF(MissFill!H105/SUM(MissFill!H$5:H107)&gt;0.01,"",IF(MissFill!H104/SUM(MissFill!H$5:H107)&gt;0.01,"",IF(MissFill!H103/SUM(MissFill!H$5:H107)&gt;0.01,"",DateEnded_5Day!$A104))))))))</f>
        <v/>
      </c>
      <c r="J104" s="13" t="str">
        <f>IF($A104&lt;='All Results'!$B$4,"",IF(SUM(MissFill!I$5:I107)=0,"",(IF(MissFill!I107/SUM(MissFill!I$5:I107)&gt;0.01,"",IF(MissFill!I106/SUM(MissFill!I$5:I107)&gt;0.01,"",IF(MissFill!I105/SUM(MissFill!I$5:I107)&gt;0.01,"",IF(MissFill!I104/SUM(MissFill!I$5:I107)&gt;0.01,"",IF(MissFill!I103/SUM(MissFill!I$5:I107)&gt;0.01,"",DateEnded_5Day!$A104))))))))</f>
        <v/>
      </c>
      <c r="K104" s="13" t="str">
        <f>IF($A104&lt;='All Results'!$B$4,"",IF(SUM(MissFill!J$5:J107)=0,"",(IF(MissFill!J107/SUM(MissFill!J$5:J107)&gt;0.01,"",IF(MissFill!J106/SUM(MissFill!J$5:J107)&gt;0.01,"",IF(MissFill!J105/SUM(MissFill!J$5:J107)&gt;0.01,"",IF(MissFill!J104/SUM(MissFill!J$5:J107)&gt;0.01,"",IF(MissFill!J103/SUM(MissFill!J$5:J107)&gt;0.01,"",DateEnded_5Day!$A104))))))))</f>
        <v/>
      </c>
      <c r="L104" s="13" t="str">
        <f>IF($A104&lt;='All Results'!$B$4,"",IF(SUM(MissFill!K$5:K107)=0,"",(IF(MissFill!K107/SUM(MissFill!K$5:K107)&gt;0.01,"",IF(MissFill!K106/SUM(MissFill!K$5:K107)&gt;0.01,"",IF(MissFill!K105/SUM(MissFill!K$5:K107)&gt;0.01,"",IF(MissFill!K104/SUM(MissFill!K$5:K107)&gt;0.01,"",IF(MissFill!K103/SUM(MissFill!K$5:K107)&gt;0.01,"",DateEnded_5Day!$A104))))))))</f>
        <v/>
      </c>
      <c r="M104" s="13" t="str">
        <f>IF($A104&lt;='All Results'!$B$4,"",IF(SUM(MissFill!L$5:L107)=0,"",(IF(MissFill!L107/SUM(MissFill!L$5:L107)&gt;0.01,"",IF(MissFill!L106/SUM(MissFill!L$5:L107)&gt;0.01,"",IF(MissFill!L105/SUM(MissFill!L$5:L107)&gt;0.01,"",IF(MissFill!L104/SUM(MissFill!L$5:L107)&gt;0.01,"",IF(MissFill!L103/SUM(MissFill!L$5:L107)&gt;0.01,"",DateEnded_5Day!$A104))))))))</f>
        <v/>
      </c>
      <c r="N104" s="13" t="str">
        <f>IF($A104&lt;='All Results'!$B$4,"",IF(SUM(MissFill!M$5:M107)=0,"",(IF(MissFill!M107/SUM(MissFill!M$5:M107)&gt;0.01,"",IF(MissFill!M106/SUM(MissFill!M$5:M107)&gt;0.01,"",IF(MissFill!M105/SUM(MissFill!M$5:M107)&gt;0.01,"",IF(MissFill!M104/SUM(MissFill!M$5:M107)&gt;0.01,"",IF(MissFill!M103/SUM(MissFill!M$5:M107)&gt;0.01,"",DateEnded_5Day!$A104))))))))</f>
        <v/>
      </c>
      <c r="O104" s="13" t="str">
        <f>IF($A104&lt;='All Results'!$B$4,"",IF(SUM(MissFill!N$5:N107)=0,"",(IF(MissFill!N107/SUM(MissFill!N$5:N107)&gt;0.01,"",IF(MissFill!N106/SUM(MissFill!N$5:N107)&gt;0.01,"",IF(MissFill!N105/SUM(MissFill!N$5:N107)&gt;0.01,"",IF(MissFill!N104/SUM(MissFill!N$5:N107)&gt;0.01,"",IF(MissFill!N103/SUM(MissFill!N$5:N107)&gt;0.01,"",DateEnded_5Day!$A104))))))))</f>
        <v/>
      </c>
      <c r="P104" s="13" t="str">
        <f>IF($A104&lt;='All Results'!$B$4,"",IF(SUM(MissFill!O$5:O107)=0,"",(IF(MissFill!O107/SUM(MissFill!O$5:O107)&gt;0.01,"",IF(MissFill!O106/SUM(MissFill!O$5:O107)&gt;0.01,"",IF(MissFill!O105/SUM(MissFill!O$5:O107)&gt;0.01,"",IF(MissFill!O104/SUM(MissFill!O$5:O107)&gt;0.01,"",IF(MissFill!O103/SUM(MissFill!O$5:O107)&gt;0.01,"",DateEnded_5Day!$A104))))))))</f>
        <v/>
      </c>
      <c r="Q104" s="13" t="str">
        <f>IF($A104&lt;='All Results'!$B$4,"",IF(SUM(MissFill!P$5:P107)=0,"",(IF(MissFill!P107/SUM(MissFill!P$5:P107)&gt;0.01,"",IF(MissFill!P106/SUM(MissFill!P$5:P107)&gt;0.01,"",IF(MissFill!P105/SUM(MissFill!P$5:P107)&gt;0.01,"",IF(MissFill!P104/SUM(MissFill!P$5:P107)&gt;0.01,"",IF(MissFill!P103/SUM(MissFill!P$5:P107)&gt;0.01,"",DateEnded_5Day!$A104))))))))</f>
        <v/>
      </c>
      <c r="R104" s="13" t="str">
        <f>IF($A104&lt;='All Results'!$B$4,"",IF(SUM(MissFill!Q$5:Q107)=0,"",(IF(MissFill!Q107/SUM(MissFill!Q$5:Q107)&gt;0.01,"",IF(MissFill!Q106/SUM(MissFill!Q$5:Q107)&gt;0.01,"",IF(MissFill!Q105/SUM(MissFill!Q$5:Q107)&gt;0.01,"",IF(MissFill!Q104/SUM(MissFill!Q$5:Q107)&gt;0.01,"",IF(MissFill!Q103/SUM(MissFill!Q$5:Q107)&gt;0.01,"",DateEnded_5Day!$A104))))))))</f>
        <v/>
      </c>
      <c r="S104" s="13" t="str">
        <f>IF($A104&lt;='All Results'!$B$4,"",IF(SUM(MissFill!R$5:R107)=0,"",(IF(MissFill!R107/SUM(MissFill!R$5:R107)&gt;0.01,"",IF(MissFill!R106/SUM(MissFill!R$5:R107)&gt;0.01,"",IF(MissFill!R105/SUM(MissFill!R$5:R107)&gt;0.01,"",IF(MissFill!R104/SUM(MissFill!R$5:R107)&gt;0.01,"",IF(MissFill!R103/SUM(MissFill!R$5:R107)&gt;0.01,"",DateEnded_5Day!$A104))))))))</f>
        <v/>
      </c>
      <c r="T104" s="13" t="str">
        <f>IF($A104&lt;='All Results'!$B$4,"",IF(SUM(MissFill!S$5:S107)=0,"",(IF(MissFill!S107/SUM(MissFill!S$5:S107)&gt;0.01,"",IF(MissFill!S106/SUM(MissFill!S$5:S107)&gt;0.01,"",IF(MissFill!S105/SUM(MissFill!S$5:S107)&gt;0.01,"",IF(MissFill!S104/SUM(MissFill!S$5:S107)&gt;0.01,"",IF(MissFill!S103/SUM(MissFill!S$5:S107)&gt;0.01,"",DateEnded_5Day!$A104))))))))</f>
        <v/>
      </c>
      <c r="U104" s="13" t="str">
        <f>IF($A104&lt;='All Results'!$B$4,"",IF(SUM(MissFill!T$5:T107)=0,"",(IF(MissFill!T107/SUM(MissFill!T$5:T107)&gt;0.01,"",IF(MissFill!T106/SUM(MissFill!T$5:T107)&gt;0.01,"",IF(MissFill!T105/SUM(MissFill!T$5:T107)&gt;0.01,"",IF(MissFill!T104/SUM(MissFill!T$5:T107)&gt;0.01,"",IF(MissFill!T103/SUM(MissFill!T$5:T107)&gt;0.01,"",DateEnded_5Day!$A104))))))))</f>
        <v/>
      </c>
      <c r="V104" s="13" t="str">
        <f>IF($A104&lt;='All Results'!$B$4,"",IF(SUM(MissFill!U$5:U107)=0,"",(IF(MissFill!U107/SUM(MissFill!U$5:U107)&gt;0.01,"",IF(MissFill!U106/SUM(MissFill!U$5:U107)&gt;0.01,"",IF(MissFill!U105/SUM(MissFill!U$5:U107)&gt;0.01,"",IF(MissFill!U104/SUM(MissFill!U$5:U107)&gt;0.01,"",IF(MissFill!U103/SUM(MissFill!U$5:U107)&gt;0.01,"",DateEnded_5Day!$A104))))))))</f>
        <v/>
      </c>
      <c r="W104" s="13" t="str">
        <f>IF($A104&lt;='All Results'!$B$4,"",IF(SUM(MissFill!V$5:V107)=0,"",(IF(MissFill!V107/SUM(MissFill!V$5:V107)&gt;0.01,"",IF(MissFill!V106/SUM(MissFill!V$5:V107)&gt;0.01,"",IF(MissFill!V105/SUM(MissFill!V$5:V107)&gt;0.01,"",IF(MissFill!V104/SUM(MissFill!V$5:V107)&gt;0.01,"",IF(MissFill!V103/SUM(MissFill!V$5:V107)&gt;0.01,"",DateEnded_5Day!$A104))))))))</f>
        <v/>
      </c>
      <c r="X104" s="13" t="str">
        <f>IF($A104&lt;='All Results'!$B$4,"",IF(SUM(MissFill!W$5:W107)=0,"",(IF(MissFill!W107/SUM(MissFill!W$5:W107)&gt;0.01,"",IF(MissFill!W106/SUM(MissFill!W$5:W107)&gt;0.01,"",IF(MissFill!W105/SUM(MissFill!W$5:W107)&gt;0.01,"",IF(MissFill!W104/SUM(MissFill!W$5:W107)&gt;0.01,"",IF(MissFill!W103/SUM(MissFill!W$5:W107)&gt;0.01,"",DateEnded_5Day!$A104))))))))</f>
        <v/>
      </c>
      <c r="Y104" s="13" t="str">
        <f>IF($A104&lt;='All Results'!$B$4,"",IF(SUM(MissFill!X$5:X107)=0,"",(IF(MissFill!X107/SUM(MissFill!X$5:X107)&gt;0.01,"",IF(MissFill!X106/SUM(MissFill!X$5:X107)&gt;0.01,"",IF(MissFill!X105/SUM(MissFill!X$5:X107)&gt;0.01,"",IF(MissFill!X104/SUM(MissFill!X$5:X107)&gt;0.01,"",IF(MissFill!X103/SUM(MissFill!X$5:X107)&gt;0.01,"",DateEnded_5Day!$A104))))))))</f>
        <v/>
      </c>
      <c r="Z104" s="13" t="str">
        <f>IF($A104&lt;='All Results'!$B$4,"",IF(SUM(MissFill!Y$5:Y107)=0,"",(IF(MissFill!Y107/SUM(MissFill!Y$5:Y107)&gt;0.01,"",IF(MissFill!Y106/SUM(MissFill!Y$5:Y107)&gt;0.01,"",IF(MissFill!Y105/SUM(MissFill!Y$5:Y107)&gt;0.01,"",IF(MissFill!Y104/SUM(MissFill!Y$5:Y107)&gt;0.01,"",IF(MissFill!Y103/SUM(MissFill!Y$5:Y107)&gt;0.01,"",DateEnded_5Day!$A104))))))))</f>
        <v/>
      </c>
      <c r="AA104" s="13" t="str">
        <f>IF($A104&lt;='All Results'!$B$4,"",IF(SUM(MissFill!Z$5:Z107)=0,"",(IF(MissFill!Z107/SUM(MissFill!Z$5:Z107)&gt;0.01,"",IF(MissFill!Z106/SUM(MissFill!Z$5:Z107)&gt;0.01,"",IF(MissFill!Z105/SUM(MissFill!Z$5:Z107)&gt;0.01,"",IF(MissFill!Z104/SUM(MissFill!Z$5:Z107)&gt;0.01,"",IF(MissFill!Z103/SUM(MissFill!Z$5:Z107)&gt;0.01,"",DateEnded_5Day!$A104))))))))</f>
        <v/>
      </c>
      <c r="AB104" s="13" t="str">
        <f>IF($A104&lt;='All Results'!$B$4,"",IF(SUM(MissFill!AA$5:AA107)=0,"",(IF(MissFill!AA107/SUM(MissFill!AA$5:AA107)&gt;0.01,"",IF(MissFill!AA106/SUM(MissFill!AA$5:AA107)&gt;0.01,"",IF(MissFill!AA105/SUM(MissFill!AA$5:AA107)&gt;0.01,"",IF(MissFill!AA104/SUM(MissFill!AA$5:AA107)&gt;0.01,"",IF(MissFill!AA103/SUM(MissFill!AA$5:AA107)&gt;0.01,"",DateEnded_5Day!$A104))))))))</f>
        <v/>
      </c>
      <c r="AC104" s="13" t="str">
        <f>IF($A104&lt;='All Results'!$B$4,"",IF(SUM(MissFill!AB$5:AB107)=0,"",(IF(MissFill!AB107/SUM(MissFill!AB$5:AB107)&gt;0.01,"",IF(MissFill!AB106/SUM(MissFill!AB$5:AB107)&gt;0.01,"",IF(MissFill!AB105/SUM(MissFill!AB$5:AB107)&gt;0.01,"",IF(MissFill!AB104/SUM(MissFill!AB$5:AB107)&gt;0.01,"",IF(MissFill!AB103/SUM(MissFill!AB$5:AB107)&gt;0.01,"",DateEnded_5Day!$A104))))))))</f>
        <v/>
      </c>
      <c r="AD104" s="13" t="str">
        <f>IF($A104&lt;='All Results'!$B$4,"",IF(SUM(MissFill!AC$5:AC107)=0,"",(IF(MissFill!AC107/SUM(MissFill!AC$5:AC107)&gt;0.01,"",IF(MissFill!AC106/SUM(MissFill!AC$5:AC107)&gt;0.01,"",IF(MissFill!AC105/SUM(MissFill!AC$5:AC107)&gt;0.01,"",IF(MissFill!AC104/SUM(MissFill!AC$5:AC107)&gt;0.01,"",IF(MissFill!AC103/SUM(MissFill!AC$5:AC107)&gt;0.01,"",DateEnded_5Day!$A104))))))))</f>
        <v/>
      </c>
      <c r="AE104" s="13" t="str">
        <f>IF($A104&lt;='All Results'!$B$4,"",IF(SUM(MissFill!AD$5:AD107)=0,"",(IF(MissFill!AD107/SUM(MissFill!AD$5:AD107)&gt;0.01,"",IF(MissFill!AD106/SUM(MissFill!AD$5:AD107)&gt;0.01,"",IF(MissFill!AD105/SUM(MissFill!AD$5:AD107)&gt;0.01,"",IF(MissFill!AD104/SUM(MissFill!AD$5:AD107)&gt;0.01,"",IF(MissFill!AD103/SUM(MissFill!AD$5:AD107)&gt;0.01,"",DateEnded_5Day!$A104))))))))</f>
        <v/>
      </c>
      <c r="AF104" s="13" t="str">
        <f>IF($A104&lt;='All Results'!$B$4,"",IF(SUM(MissFill!AE$5:AE107)=0,"",(IF(MissFill!AE107/SUM(MissFill!AE$5:AE107)&gt;0.01,"",IF(MissFill!AE106/SUM(MissFill!AE$5:AE107)&gt;0.01,"",IF(MissFill!AE105/SUM(MissFill!AE$5:AE107)&gt;0.01,"",IF(MissFill!AE104/SUM(MissFill!AE$5:AE107)&gt;0.01,"",IF(MissFill!AE103/SUM(MissFill!AE$5:AE107)&gt;0.01,"",DateEnded_5Day!$A104))))))))</f>
        <v/>
      </c>
      <c r="AG104" s="13" t="str">
        <f>IF($A104&lt;='All Results'!$B$4,"",IF(SUM(MissFill!AF$5:AF107)=0,"",(IF(MissFill!AF107/SUM(MissFill!AF$5:AF107)&gt;0.01,"",IF(MissFill!AF106/SUM(MissFill!AF$5:AF107)&gt;0.01,"",IF(MissFill!AF105/SUM(MissFill!AF$5:AF107)&gt;0.01,"",IF(MissFill!AF104/SUM(MissFill!AF$5:AF107)&gt;0.01,"",IF(MissFill!AF103/SUM(MissFill!AF$5:AF107)&gt;0.01,"",DateEnded_5Day!$A104))))))))</f>
        <v/>
      </c>
      <c r="AH104" s="13" t="str">
        <f>IF($A104&lt;='All Results'!$B$4,"",IF(SUM(MissFill!AG$5:AG107)=0,"",(IF(MissFill!AG107/SUM(MissFill!AG$5:AG107)&gt;0.01,"",IF(MissFill!AG106/SUM(MissFill!AG$5:AG107)&gt;0.01,"",IF(MissFill!AG105/SUM(MissFill!AG$5:AG107)&gt;0.01,"",IF(MissFill!AG104/SUM(MissFill!AG$5:AG107)&gt;0.01,"",IF(MissFill!AG103/SUM(MissFill!AG$5:AG107)&gt;0.01,"",DateEnded_5Day!$A104))))))))</f>
        <v/>
      </c>
      <c r="AI104" s="13" t="str">
        <f>IF($A104&lt;='All Results'!$B$4,"",IF(SUM(MissFill!AH$5:AH107)=0,"",(IF(MissFill!AH107/SUM(MissFill!AH$5:AH107)&gt;0.01,"",IF(MissFill!AH106/SUM(MissFill!AH$5:AH107)&gt;0.01,"",IF(MissFill!AH105/SUM(MissFill!AH$5:AH107)&gt;0.01,"",IF(MissFill!AH104/SUM(MissFill!AH$5:AH107)&gt;0.01,"",IF(MissFill!AH103/SUM(MissFill!AH$5:AH107)&gt;0.01,"",DateEnded_5Day!$A104))))))))</f>
        <v/>
      </c>
      <c r="AJ104" s="13" t="str">
        <f>IF($A104&lt;='All Results'!$B$4,"",IF(SUM(MissFill!AI$5:AI107)=0,"",(IF(MissFill!AI107/SUM(MissFill!AI$5:AI107)&gt;0.01,"",IF(MissFill!AI106/SUM(MissFill!AI$5:AI107)&gt;0.01,"",IF(MissFill!AI105/SUM(MissFill!AI$5:AI107)&gt;0.01,"",IF(MissFill!AI104/SUM(MissFill!AI$5:AI107)&gt;0.01,"",IF(MissFill!AI103/SUM(MissFill!AI$5:AI107)&gt;0.01,"",DateEnded_5Day!$A104))))))))</f>
        <v/>
      </c>
      <c r="AK104" s="13" t="str">
        <f>IF($A104&lt;='All Results'!$B$4,"",IF(SUM(MissFill!AJ$5:AJ107)=0,"",(IF(MissFill!AJ107/SUM(MissFill!AJ$5:AJ107)&gt;0.01,"",IF(MissFill!AJ106/SUM(MissFill!AJ$5:AJ107)&gt;0.01,"",IF(MissFill!AJ105/SUM(MissFill!AJ$5:AJ107)&gt;0.01,"",IF(MissFill!AJ104/SUM(MissFill!AJ$5:AJ107)&gt;0.01,"",IF(MissFill!AJ103/SUM(MissFill!AJ$5:AJ107)&gt;0.01,"",DateEnded_5Day!$A104))))))))</f>
        <v/>
      </c>
      <c r="AL104" s="13" t="str">
        <f>IF($A104&lt;='All Results'!$B$4,"",IF(SUM(MissFill!AK$5:AK107)=0,"",(IF(MissFill!AK107/SUM(MissFill!AK$5:AK107)&gt;0.01,"",IF(MissFill!AK106/SUM(MissFill!AK$5:AK107)&gt;0.01,"",IF(MissFill!AK105/SUM(MissFill!AK$5:AK107)&gt;0.01,"",IF(MissFill!AK104/SUM(MissFill!AK$5:AK107)&gt;0.01,"",IF(MissFill!AK103/SUM(MissFill!AK$5:AK107)&gt;0.01,"",DateEnded_5Day!$A104))))))))</f>
        <v/>
      </c>
      <c r="AM104" s="13" t="str">
        <f>IF($A104&lt;='All Results'!$B$4,"",IF(SUM(MissFill!AL$5:AL107)=0,"",(IF(MissFill!AL107/SUM(MissFill!AL$5:AL107)&gt;0.01,"",IF(MissFill!AL106/SUM(MissFill!AL$5:AL107)&gt;0.01,"",IF(MissFill!AL105/SUM(MissFill!AL$5:AL107)&gt;0.01,"",IF(MissFill!AL104/SUM(MissFill!AL$5:AL107)&gt;0.01,"",IF(MissFill!AL103/SUM(MissFill!AL$5:AL107)&gt;0.01,"",DateEnded_5Day!$A104))))))))</f>
        <v/>
      </c>
      <c r="AN104" s="13" t="str">
        <f>IF($A104&lt;='All Results'!$B$4,"",IF(SUM(MissFill!AM$5:AM107)=0,"",(IF(MissFill!AM107/SUM(MissFill!AM$5:AM107)&gt;0.01,"",IF(MissFill!AM106/SUM(MissFill!AM$5:AM107)&gt;0.01,"",IF(MissFill!AM105/SUM(MissFill!AM$5:AM107)&gt;0.01,"",IF(MissFill!AM104/SUM(MissFill!AM$5:AM107)&gt;0.01,"",IF(MissFill!AM103/SUM(MissFill!AM$5:AM107)&gt;0.01,"",DateEnded_5Day!$A104))))))))</f>
        <v/>
      </c>
      <c r="AO104" s="13" t="str">
        <f>IF($A104&lt;='All Results'!$B$4,"",IF(SUM(MissFill!AN$5:AN107)=0,"",(IF(MissFill!AN107/SUM(MissFill!AN$5:AN107)&gt;0.01,"",IF(MissFill!AN106/SUM(MissFill!AN$5:AN107)&gt;0.01,"",IF(MissFill!AN105/SUM(MissFill!AN$5:AN107)&gt;0.01,"",IF(MissFill!AN104/SUM(MissFill!AN$5:AN107)&gt;0.01,"",IF(MissFill!AN103/SUM(MissFill!AN$5:AN107)&gt;0.01,"",DateEnded_5Day!$A104))))))))</f>
        <v/>
      </c>
      <c r="AP104" s="13" t="str">
        <f>IF($A104&lt;='All Results'!$B$4,"",IF(SUM(MissFill!AO$5:AO107)=0,"",(IF(MissFill!AO107/SUM(MissFill!AO$5:AO107)&gt;0.01,"",IF(MissFill!AO106/SUM(MissFill!AO$5:AO107)&gt;0.01,"",IF(MissFill!AO105/SUM(MissFill!AO$5:AO107)&gt;0.01,"",IF(MissFill!AO104/SUM(MissFill!AO$5:AO107)&gt;0.01,"",IF(MissFill!AO103/SUM(MissFill!AO$5:AO107)&gt;0.01,"",DateEnded_5Day!$A104))))))))</f>
        <v/>
      </c>
      <c r="AQ104" s="13" t="str">
        <f>IF($A104&lt;='All Results'!$B$4,"",IF(SUM(MissFill!AP$5:AP107)=0,"",(IF(MissFill!AP107/SUM(MissFill!AP$5:AP107)&gt;0.01,"",IF(MissFill!AP106/SUM(MissFill!AP$5:AP107)&gt;0.01,"",IF(MissFill!AP105/SUM(MissFill!AP$5:AP107)&gt;0.01,"",IF(MissFill!AP104/SUM(MissFill!AP$5:AP107)&gt;0.01,"",IF(MissFill!AP103/SUM(MissFill!AP$5:AP107)&gt;0.01,"",DateEnded_5Day!$A104))))))))</f>
        <v/>
      </c>
      <c r="AR104" s="13" t="str">
        <f>IF($A104&lt;='All Results'!$B$4,"",IF(SUM(MissFill!AQ$5:AQ107)=0,"",(IF(MissFill!AQ107/SUM(MissFill!AQ$5:AQ107)&gt;0.01,"",IF(MissFill!AQ106/SUM(MissFill!AQ$5:AQ107)&gt;0.01,"",IF(MissFill!AQ105/SUM(MissFill!AQ$5:AQ107)&gt;0.01,"",IF(MissFill!AQ104/SUM(MissFill!AQ$5:AQ107)&gt;0.01,"",IF(MissFill!AQ103/SUM(MissFill!AQ$5:AQ107)&gt;0.01,"",DateEnded_5Day!$A104))))))))</f>
        <v/>
      </c>
      <c r="AS104" s="13" t="str">
        <f>IF($A104&lt;='All Results'!$B$4,"",IF(SUM(MissFill!AR$5:AR107)=0,"",(IF(MissFill!AR107/SUM(MissFill!AR$5:AR107)&gt;0.01,"",IF(MissFill!AR106/SUM(MissFill!AR$5:AR107)&gt;0.01,"",IF(MissFill!AR105/SUM(MissFill!AR$5:AR107)&gt;0.01,"",IF(MissFill!AR104/SUM(MissFill!AR$5:AR107)&gt;0.01,"",IF(MissFill!AR103/SUM(MissFill!AR$5:AR107)&gt;0.01,"",DateEnded_5Day!$A104))))))))</f>
        <v/>
      </c>
      <c r="AT104" s="13" t="str">
        <f>IF($A104&lt;='All Results'!$B$4,"",IF(SUM(MissFill!AS$5:AS107)=0,"",(IF(MissFill!AS107/SUM(MissFill!AS$5:AS107)&gt;0.01,"",IF(MissFill!AS106/SUM(MissFill!AS$5:AS107)&gt;0.01,"",IF(MissFill!AS105/SUM(MissFill!AS$5:AS107)&gt;0.01,"",IF(MissFill!AS104/SUM(MissFill!AS$5:AS107)&gt;0.01,"",IF(MissFill!AS103/SUM(MissFill!AS$5:AS107)&gt;0.01,"",DateEnded_5Day!$A104))))))))</f>
        <v/>
      </c>
      <c r="AU104" s="13" t="str">
        <f>IF($A104&lt;='All Results'!$B$4,"",IF(SUM(MissFill!AT$5:AT107)=0,"",(IF(MissFill!AT107/SUM(MissFill!AT$5:AT107)&gt;0.01,"",IF(MissFill!AT106/SUM(MissFill!AT$5:AT107)&gt;0.01,"",IF(MissFill!AT105/SUM(MissFill!AT$5:AT107)&gt;0.01,"",IF(MissFill!AT104/SUM(MissFill!AT$5:AT107)&gt;0.01,"",IF(MissFill!AT103/SUM(MissFill!AT$5:AT107)&gt;0.01,"",DateEnded_5Day!$A104))))))))</f>
        <v/>
      </c>
      <c r="AV104" s="13" t="str">
        <f>IF($A104&lt;='All Results'!$B$4,"",IF(SUM(MissFill!AU$5:AU107)=0,"",(IF(MissFill!AU107/SUM(MissFill!AU$5:AU107)&gt;0.01,"",IF(MissFill!AU106/SUM(MissFill!AU$5:AU107)&gt;0.01,"",IF(MissFill!AU105/SUM(MissFill!AU$5:AU107)&gt;0.01,"",IF(MissFill!AU104/SUM(MissFill!AU$5:AU107)&gt;0.01,"",IF(MissFill!AU103/SUM(MissFill!AU$5:AU107)&gt;0.01,"",DateEnded_5Day!$A104))))))))</f>
        <v/>
      </c>
      <c r="AW104" s="13" t="str">
        <f>IF($A104&lt;='All Results'!$B$4,"",IF(SUM(MissFill!AV$5:AV107)=0,"",(IF(MissFill!AV107/SUM(MissFill!AV$5:AV107)&gt;0.01,"",IF(MissFill!AV106/SUM(MissFill!AV$5:AV107)&gt;0.01,"",IF(MissFill!AV105/SUM(MissFill!AV$5:AV107)&gt;0.01,"",IF(MissFill!AV104/SUM(MissFill!AV$5:AV107)&gt;0.01,"",IF(MissFill!AV103/SUM(MissFill!AV$5:AV107)&gt;0.01,"",DateEnded_5Day!$A104))))))))</f>
        <v/>
      </c>
      <c r="AX104" s="13" t="str">
        <f>IF($A104&lt;='All Results'!$B$4,"",IF(SUM(MissFill!AW$5:AW107)=0,"",(IF(MissFill!AW107/SUM(MissFill!AW$5:AW107)&gt;0.01,"",IF(MissFill!AW106/SUM(MissFill!AW$5:AW107)&gt;0.01,"",IF(MissFill!AW105/SUM(MissFill!AW$5:AW107)&gt;0.01,"",IF(MissFill!AW104/SUM(MissFill!AW$5:AW107)&gt;0.01,"",IF(MissFill!AW103/SUM(MissFill!AW$5:AW107)&gt;0.01,"",DateEnded_5Day!$A104))))))))</f>
        <v/>
      </c>
    </row>
    <row r="105" spans="1:50" x14ac:dyDescent="0.25">
      <c r="A105" s="8">
        <v>44450</v>
      </c>
      <c r="B105" s="11">
        <v>254</v>
      </c>
      <c r="C105" s="13" t="str">
        <f>IF($A105&lt;='All Results'!$B$4,"",IF(SUM(MissFill!B$5:B108)=0,"",(IF(MissFill!B108/SUM(MissFill!B$5:B108)&gt;0.01,"",IF(MissFill!B107/SUM(MissFill!B$5:B108)&gt;0.01,"",IF(MissFill!B106/SUM(MissFill!B$5:B108)&gt;0.01,"",IF(MissFill!B105/SUM(MissFill!B$5:B108)&gt;0.01,"",IF(MissFill!B104/SUM(MissFill!B$5:B108)&gt;0.01,"",DateEnded_5Day!$A105))))))))</f>
        <v/>
      </c>
      <c r="D105" s="13" t="str">
        <f>IF($A105&lt;='All Results'!$B$4,"",IF(SUM(MissFill!C$5:C108)=0,"",(IF(MissFill!C108/SUM(MissFill!C$5:C108)&gt;0.01,"",IF(MissFill!C107/SUM(MissFill!C$5:C108)&gt;0.01,"",IF(MissFill!C106/SUM(MissFill!C$5:C108)&gt;0.01,"",IF(MissFill!C105/SUM(MissFill!C$5:C108)&gt;0.01,"",IF(MissFill!C104/SUM(MissFill!C$5:C108)&gt;0.01,"",DateEnded_5Day!$A105))))))))</f>
        <v/>
      </c>
      <c r="E105" s="13" t="str">
        <f>IF($A105&lt;='All Results'!$B$4,"",IF(SUM(MissFill!D$5:D108)=0,"",(IF(MissFill!D108/SUM(MissFill!D$5:D108)&gt;0.01,"",IF(MissFill!D107/SUM(MissFill!D$5:D108)&gt;0.01,"",IF(MissFill!D106/SUM(MissFill!D$5:D108)&gt;0.01,"",IF(MissFill!D105/SUM(MissFill!D$5:D108)&gt;0.01,"",IF(MissFill!D104/SUM(MissFill!D$5:D108)&gt;0.01,"",DateEnded_5Day!$A105))))))))</f>
        <v/>
      </c>
      <c r="F105" s="13" t="str">
        <f>IF($A105&lt;='All Results'!$B$4,"",IF(SUM(MissFill!E$5:E108)=0,"",(IF(MissFill!E108/SUM(MissFill!E$5:E108)&gt;0.01,"",IF(MissFill!E107/SUM(MissFill!E$5:E108)&gt;0.01,"",IF(MissFill!E106/SUM(MissFill!E$5:E108)&gt;0.01,"",IF(MissFill!E105/SUM(MissFill!E$5:E108)&gt;0.01,"",IF(MissFill!E104/SUM(MissFill!E$5:E108)&gt;0.01,"",DateEnded_5Day!$A105))))))))</f>
        <v/>
      </c>
      <c r="G105" s="13" t="str">
        <f>IF($A105&lt;='All Results'!$B$4,"",IF(SUM(MissFill!F$5:F108)=0,"",(IF(MissFill!F108/SUM(MissFill!F$5:F108)&gt;0.01,"",IF(MissFill!F107/SUM(MissFill!F$5:F108)&gt;0.01,"",IF(MissFill!F106/SUM(MissFill!F$5:F108)&gt;0.01,"",IF(MissFill!F105/SUM(MissFill!F$5:F108)&gt;0.01,"",IF(MissFill!F104/SUM(MissFill!F$5:F108)&gt;0.01,"",DateEnded_5Day!$A105))))))))</f>
        <v/>
      </c>
      <c r="H105" s="13" t="str">
        <f>IF($A105&lt;='All Results'!$B$4,"",IF(SUM(MissFill!G$5:G108)=0,"",(IF(MissFill!G108/SUM(MissFill!G$5:G108)&gt;0.01,"",IF(MissFill!G107/SUM(MissFill!G$5:G108)&gt;0.01,"",IF(MissFill!G106/SUM(MissFill!G$5:G108)&gt;0.01,"",IF(MissFill!G105/SUM(MissFill!G$5:G108)&gt;0.01,"",IF(MissFill!G104/SUM(MissFill!G$5:G108)&gt;0.01,"",DateEnded_5Day!$A105))))))))</f>
        <v/>
      </c>
      <c r="I105" s="13" t="str">
        <f>IF($A105&lt;='All Results'!$B$4,"",IF(SUM(MissFill!H$5:H108)=0,"",(IF(MissFill!H108/SUM(MissFill!H$5:H108)&gt;0.01,"",IF(MissFill!H107/SUM(MissFill!H$5:H108)&gt;0.01,"",IF(MissFill!H106/SUM(MissFill!H$5:H108)&gt;0.01,"",IF(MissFill!H105/SUM(MissFill!H$5:H108)&gt;0.01,"",IF(MissFill!H104/SUM(MissFill!H$5:H108)&gt;0.01,"",DateEnded_5Day!$A105))))))))</f>
        <v/>
      </c>
      <c r="J105" s="13" t="str">
        <f>IF($A105&lt;='All Results'!$B$4,"",IF(SUM(MissFill!I$5:I108)=0,"",(IF(MissFill!I108/SUM(MissFill!I$5:I108)&gt;0.01,"",IF(MissFill!I107/SUM(MissFill!I$5:I108)&gt;0.01,"",IF(MissFill!I106/SUM(MissFill!I$5:I108)&gt;0.01,"",IF(MissFill!I105/SUM(MissFill!I$5:I108)&gt;0.01,"",IF(MissFill!I104/SUM(MissFill!I$5:I108)&gt;0.01,"",DateEnded_5Day!$A105))))))))</f>
        <v/>
      </c>
      <c r="K105" s="13" t="str">
        <f>IF($A105&lt;='All Results'!$B$4,"",IF(SUM(MissFill!J$5:J108)=0,"",(IF(MissFill!J108/SUM(MissFill!J$5:J108)&gt;0.01,"",IF(MissFill!J107/SUM(MissFill!J$5:J108)&gt;0.01,"",IF(MissFill!J106/SUM(MissFill!J$5:J108)&gt;0.01,"",IF(MissFill!J105/SUM(MissFill!J$5:J108)&gt;0.01,"",IF(MissFill!J104/SUM(MissFill!J$5:J108)&gt;0.01,"",DateEnded_5Day!$A105))))))))</f>
        <v/>
      </c>
      <c r="L105" s="13" t="str">
        <f>IF($A105&lt;='All Results'!$B$4,"",IF(SUM(MissFill!K$5:K108)=0,"",(IF(MissFill!K108/SUM(MissFill!K$5:K108)&gt;0.01,"",IF(MissFill!K107/SUM(MissFill!K$5:K108)&gt;0.01,"",IF(MissFill!K106/SUM(MissFill!K$5:K108)&gt;0.01,"",IF(MissFill!K105/SUM(MissFill!K$5:K108)&gt;0.01,"",IF(MissFill!K104/SUM(MissFill!K$5:K108)&gt;0.01,"",DateEnded_5Day!$A105))))))))</f>
        <v/>
      </c>
      <c r="M105" s="13" t="str">
        <f>IF($A105&lt;='All Results'!$B$4,"",IF(SUM(MissFill!L$5:L108)=0,"",(IF(MissFill!L108/SUM(MissFill!L$5:L108)&gt;0.01,"",IF(MissFill!L107/SUM(MissFill!L$5:L108)&gt;0.01,"",IF(MissFill!L106/SUM(MissFill!L$5:L108)&gt;0.01,"",IF(MissFill!L105/SUM(MissFill!L$5:L108)&gt;0.01,"",IF(MissFill!L104/SUM(MissFill!L$5:L108)&gt;0.01,"",DateEnded_5Day!$A105))))))))</f>
        <v/>
      </c>
      <c r="N105" s="13" t="str">
        <f>IF($A105&lt;='All Results'!$B$4,"",IF(SUM(MissFill!M$5:M108)=0,"",(IF(MissFill!M108/SUM(MissFill!M$5:M108)&gt;0.01,"",IF(MissFill!M107/SUM(MissFill!M$5:M108)&gt;0.01,"",IF(MissFill!M106/SUM(MissFill!M$5:M108)&gt;0.01,"",IF(MissFill!M105/SUM(MissFill!M$5:M108)&gt;0.01,"",IF(MissFill!M104/SUM(MissFill!M$5:M108)&gt;0.01,"",DateEnded_5Day!$A105))))))))</f>
        <v/>
      </c>
      <c r="O105" s="13" t="str">
        <f>IF($A105&lt;='All Results'!$B$4,"",IF(SUM(MissFill!N$5:N108)=0,"",(IF(MissFill!N108/SUM(MissFill!N$5:N108)&gt;0.01,"",IF(MissFill!N107/SUM(MissFill!N$5:N108)&gt;0.01,"",IF(MissFill!N106/SUM(MissFill!N$5:N108)&gt;0.01,"",IF(MissFill!N105/SUM(MissFill!N$5:N108)&gt;0.01,"",IF(MissFill!N104/SUM(MissFill!N$5:N108)&gt;0.01,"",DateEnded_5Day!$A105))))))))</f>
        <v/>
      </c>
      <c r="P105" s="13" t="str">
        <f>IF($A105&lt;='All Results'!$B$4,"",IF(SUM(MissFill!O$5:O108)=0,"",(IF(MissFill!O108/SUM(MissFill!O$5:O108)&gt;0.01,"",IF(MissFill!O107/SUM(MissFill!O$5:O108)&gt;0.01,"",IF(MissFill!O106/SUM(MissFill!O$5:O108)&gt;0.01,"",IF(MissFill!O105/SUM(MissFill!O$5:O108)&gt;0.01,"",IF(MissFill!O104/SUM(MissFill!O$5:O108)&gt;0.01,"",DateEnded_5Day!$A105))))))))</f>
        <v/>
      </c>
      <c r="Q105" s="13" t="str">
        <f>IF($A105&lt;='All Results'!$B$4,"",IF(SUM(MissFill!P$5:P108)=0,"",(IF(MissFill!P108/SUM(MissFill!P$5:P108)&gt;0.01,"",IF(MissFill!P107/SUM(MissFill!P$5:P108)&gt;0.01,"",IF(MissFill!P106/SUM(MissFill!P$5:P108)&gt;0.01,"",IF(MissFill!P105/SUM(MissFill!P$5:P108)&gt;0.01,"",IF(MissFill!P104/SUM(MissFill!P$5:P108)&gt;0.01,"",DateEnded_5Day!$A105))))))))</f>
        <v/>
      </c>
      <c r="R105" s="13" t="str">
        <f>IF($A105&lt;='All Results'!$B$4,"",IF(SUM(MissFill!Q$5:Q108)=0,"",(IF(MissFill!Q108/SUM(MissFill!Q$5:Q108)&gt;0.01,"",IF(MissFill!Q107/SUM(MissFill!Q$5:Q108)&gt;0.01,"",IF(MissFill!Q106/SUM(MissFill!Q$5:Q108)&gt;0.01,"",IF(MissFill!Q105/SUM(MissFill!Q$5:Q108)&gt;0.01,"",IF(MissFill!Q104/SUM(MissFill!Q$5:Q108)&gt;0.01,"",DateEnded_5Day!$A105))))))))</f>
        <v/>
      </c>
      <c r="S105" s="13" t="str">
        <f>IF($A105&lt;='All Results'!$B$4,"",IF(SUM(MissFill!R$5:R108)=0,"",(IF(MissFill!R108/SUM(MissFill!R$5:R108)&gt;0.01,"",IF(MissFill!R107/SUM(MissFill!R$5:R108)&gt;0.01,"",IF(MissFill!R106/SUM(MissFill!R$5:R108)&gt;0.01,"",IF(MissFill!R105/SUM(MissFill!R$5:R108)&gt;0.01,"",IF(MissFill!R104/SUM(MissFill!R$5:R108)&gt;0.01,"",DateEnded_5Day!$A105))))))))</f>
        <v/>
      </c>
      <c r="T105" s="13" t="str">
        <f>IF($A105&lt;='All Results'!$B$4,"",IF(SUM(MissFill!S$5:S108)=0,"",(IF(MissFill!S108/SUM(MissFill!S$5:S108)&gt;0.01,"",IF(MissFill!S107/SUM(MissFill!S$5:S108)&gt;0.01,"",IF(MissFill!S106/SUM(MissFill!S$5:S108)&gt;0.01,"",IF(MissFill!S105/SUM(MissFill!S$5:S108)&gt;0.01,"",IF(MissFill!S104/SUM(MissFill!S$5:S108)&gt;0.01,"",DateEnded_5Day!$A105))))))))</f>
        <v/>
      </c>
      <c r="U105" s="13" t="str">
        <f>IF($A105&lt;='All Results'!$B$4,"",IF(SUM(MissFill!T$5:T108)=0,"",(IF(MissFill!T108/SUM(MissFill!T$5:T108)&gt;0.01,"",IF(MissFill!T107/SUM(MissFill!T$5:T108)&gt;0.01,"",IF(MissFill!T106/SUM(MissFill!T$5:T108)&gt;0.01,"",IF(MissFill!T105/SUM(MissFill!T$5:T108)&gt;0.01,"",IF(MissFill!T104/SUM(MissFill!T$5:T108)&gt;0.01,"",DateEnded_5Day!$A105))))))))</f>
        <v/>
      </c>
      <c r="V105" s="13" t="str">
        <f>IF($A105&lt;='All Results'!$B$4,"",IF(SUM(MissFill!U$5:U108)=0,"",(IF(MissFill!U108/SUM(MissFill!U$5:U108)&gt;0.01,"",IF(MissFill!U107/SUM(MissFill!U$5:U108)&gt;0.01,"",IF(MissFill!U106/SUM(MissFill!U$5:U108)&gt;0.01,"",IF(MissFill!U105/SUM(MissFill!U$5:U108)&gt;0.01,"",IF(MissFill!U104/SUM(MissFill!U$5:U108)&gt;0.01,"",DateEnded_5Day!$A105))))))))</f>
        <v/>
      </c>
      <c r="W105" s="13" t="str">
        <f>IF($A105&lt;='All Results'!$B$4,"",IF(SUM(MissFill!V$5:V108)=0,"",(IF(MissFill!V108/SUM(MissFill!V$5:V108)&gt;0.01,"",IF(MissFill!V107/SUM(MissFill!V$5:V108)&gt;0.01,"",IF(MissFill!V106/SUM(MissFill!V$5:V108)&gt;0.01,"",IF(MissFill!V105/SUM(MissFill!V$5:V108)&gt;0.01,"",IF(MissFill!V104/SUM(MissFill!V$5:V108)&gt;0.01,"",DateEnded_5Day!$A105))))))))</f>
        <v/>
      </c>
      <c r="X105" s="13" t="str">
        <f>IF($A105&lt;='All Results'!$B$4,"",IF(SUM(MissFill!W$5:W108)=0,"",(IF(MissFill!W108/SUM(MissFill!W$5:W108)&gt;0.01,"",IF(MissFill!W107/SUM(MissFill!W$5:W108)&gt;0.01,"",IF(MissFill!W106/SUM(MissFill!W$5:W108)&gt;0.01,"",IF(MissFill!W105/SUM(MissFill!W$5:W108)&gt;0.01,"",IF(MissFill!W104/SUM(MissFill!W$5:W108)&gt;0.01,"",DateEnded_5Day!$A105))))))))</f>
        <v/>
      </c>
      <c r="Y105" s="13" t="str">
        <f>IF($A105&lt;='All Results'!$B$4,"",IF(SUM(MissFill!X$5:X108)=0,"",(IF(MissFill!X108/SUM(MissFill!X$5:X108)&gt;0.01,"",IF(MissFill!X107/SUM(MissFill!X$5:X108)&gt;0.01,"",IF(MissFill!X106/SUM(MissFill!X$5:X108)&gt;0.01,"",IF(MissFill!X105/SUM(MissFill!X$5:X108)&gt;0.01,"",IF(MissFill!X104/SUM(MissFill!X$5:X108)&gt;0.01,"",DateEnded_5Day!$A105))))))))</f>
        <v/>
      </c>
      <c r="Z105" s="13" t="str">
        <f>IF($A105&lt;='All Results'!$B$4,"",IF(SUM(MissFill!Y$5:Y108)=0,"",(IF(MissFill!Y108/SUM(MissFill!Y$5:Y108)&gt;0.01,"",IF(MissFill!Y107/SUM(MissFill!Y$5:Y108)&gt;0.01,"",IF(MissFill!Y106/SUM(MissFill!Y$5:Y108)&gt;0.01,"",IF(MissFill!Y105/SUM(MissFill!Y$5:Y108)&gt;0.01,"",IF(MissFill!Y104/SUM(MissFill!Y$5:Y108)&gt;0.01,"",DateEnded_5Day!$A105))))))))</f>
        <v/>
      </c>
      <c r="AA105" s="13" t="str">
        <f>IF($A105&lt;='All Results'!$B$4,"",IF(SUM(MissFill!Z$5:Z108)=0,"",(IF(MissFill!Z108/SUM(MissFill!Z$5:Z108)&gt;0.01,"",IF(MissFill!Z107/SUM(MissFill!Z$5:Z108)&gt;0.01,"",IF(MissFill!Z106/SUM(MissFill!Z$5:Z108)&gt;0.01,"",IF(MissFill!Z105/SUM(MissFill!Z$5:Z108)&gt;0.01,"",IF(MissFill!Z104/SUM(MissFill!Z$5:Z108)&gt;0.01,"",DateEnded_5Day!$A105))))))))</f>
        <v/>
      </c>
      <c r="AB105" s="13" t="str">
        <f>IF($A105&lt;='All Results'!$B$4,"",IF(SUM(MissFill!AA$5:AA108)=0,"",(IF(MissFill!AA108/SUM(MissFill!AA$5:AA108)&gt;0.01,"",IF(MissFill!AA107/SUM(MissFill!AA$5:AA108)&gt;0.01,"",IF(MissFill!AA106/SUM(MissFill!AA$5:AA108)&gt;0.01,"",IF(MissFill!AA105/SUM(MissFill!AA$5:AA108)&gt;0.01,"",IF(MissFill!AA104/SUM(MissFill!AA$5:AA108)&gt;0.01,"",DateEnded_5Day!$A105))))))))</f>
        <v/>
      </c>
      <c r="AC105" s="13" t="str">
        <f>IF($A105&lt;='All Results'!$B$4,"",IF(SUM(MissFill!AB$5:AB108)=0,"",(IF(MissFill!AB108/SUM(MissFill!AB$5:AB108)&gt;0.01,"",IF(MissFill!AB107/SUM(MissFill!AB$5:AB108)&gt;0.01,"",IF(MissFill!AB106/SUM(MissFill!AB$5:AB108)&gt;0.01,"",IF(MissFill!AB105/SUM(MissFill!AB$5:AB108)&gt;0.01,"",IF(MissFill!AB104/SUM(MissFill!AB$5:AB108)&gt;0.01,"",DateEnded_5Day!$A105))))))))</f>
        <v/>
      </c>
      <c r="AD105" s="13" t="str">
        <f>IF($A105&lt;='All Results'!$B$4,"",IF(SUM(MissFill!AC$5:AC108)=0,"",(IF(MissFill!AC108/SUM(MissFill!AC$5:AC108)&gt;0.01,"",IF(MissFill!AC107/SUM(MissFill!AC$5:AC108)&gt;0.01,"",IF(MissFill!AC106/SUM(MissFill!AC$5:AC108)&gt;0.01,"",IF(MissFill!AC105/SUM(MissFill!AC$5:AC108)&gt;0.01,"",IF(MissFill!AC104/SUM(MissFill!AC$5:AC108)&gt;0.01,"",DateEnded_5Day!$A105))))))))</f>
        <v/>
      </c>
      <c r="AE105" s="13" t="str">
        <f>IF($A105&lt;='All Results'!$B$4,"",IF(SUM(MissFill!AD$5:AD108)=0,"",(IF(MissFill!AD108/SUM(MissFill!AD$5:AD108)&gt;0.01,"",IF(MissFill!AD107/SUM(MissFill!AD$5:AD108)&gt;0.01,"",IF(MissFill!AD106/SUM(MissFill!AD$5:AD108)&gt;0.01,"",IF(MissFill!AD105/SUM(MissFill!AD$5:AD108)&gt;0.01,"",IF(MissFill!AD104/SUM(MissFill!AD$5:AD108)&gt;0.01,"",DateEnded_5Day!$A105))))))))</f>
        <v/>
      </c>
      <c r="AF105" s="13" t="str">
        <f>IF($A105&lt;='All Results'!$B$4,"",IF(SUM(MissFill!AE$5:AE108)=0,"",(IF(MissFill!AE108/SUM(MissFill!AE$5:AE108)&gt;0.01,"",IF(MissFill!AE107/SUM(MissFill!AE$5:AE108)&gt;0.01,"",IF(MissFill!AE106/SUM(MissFill!AE$5:AE108)&gt;0.01,"",IF(MissFill!AE105/SUM(MissFill!AE$5:AE108)&gt;0.01,"",IF(MissFill!AE104/SUM(MissFill!AE$5:AE108)&gt;0.01,"",DateEnded_5Day!$A105))))))))</f>
        <v/>
      </c>
      <c r="AG105" s="13" t="str">
        <f>IF($A105&lt;='All Results'!$B$4,"",IF(SUM(MissFill!AF$5:AF108)=0,"",(IF(MissFill!AF108/SUM(MissFill!AF$5:AF108)&gt;0.01,"",IF(MissFill!AF107/SUM(MissFill!AF$5:AF108)&gt;0.01,"",IF(MissFill!AF106/SUM(MissFill!AF$5:AF108)&gt;0.01,"",IF(MissFill!AF105/SUM(MissFill!AF$5:AF108)&gt;0.01,"",IF(MissFill!AF104/SUM(MissFill!AF$5:AF108)&gt;0.01,"",DateEnded_5Day!$A105))))))))</f>
        <v/>
      </c>
      <c r="AH105" s="13" t="str">
        <f>IF($A105&lt;='All Results'!$B$4,"",IF(SUM(MissFill!AG$5:AG108)=0,"",(IF(MissFill!AG108/SUM(MissFill!AG$5:AG108)&gt;0.01,"",IF(MissFill!AG107/SUM(MissFill!AG$5:AG108)&gt;0.01,"",IF(MissFill!AG106/SUM(MissFill!AG$5:AG108)&gt;0.01,"",IF(MissFill!AG105/SUM(MissFill!AG$5:AG108)&gt;0.01,"",IF(MissFill!AG104/SUM(MissFill!AG$5:AG108)&gt;0.01,"",DateEnded_5Day!$A105))))))))</f>
        <v/>
      </c>
      <c r="AI105" s="13" t="str">
        <f>IF($A105&lt;='All Results'!$B$4,"",IF(SUM(MissFill!AH$5:AH108)=0,"",(IF(MissFill!AH108/SUM(MissFill!AH$5:AH108)&gt;0.01,"",IF(MissFill!AH107/SUM(MissFill!AH$5:AH108)&gt;0.01,"",IF(MissFill!AH106/SUM(MissFill!AH$5:AH108)&gt;0.01,"",IF(MissFill!AH105/SUM(MissFill!AH$5:AH108)&gt;0.01,"",IF(MissFill!AH104/SUM(MissFill!AH$5:AH108)&gt;0.01,"",DateEnded_5Day!$A105))))))))</f>
        <v/>
      </c>
      <c r="AJ105" s="13" t="str">
        <f>IF($A105&lt;='All Results'!$B$4,"",IF(SUM(MissFill!AI$5:AI108)=0,"",(IF(MissFill!AI108/SUM(MissFill!AI$5:AI108)&gt;0.01,"",IF(MissFill!AI107/SUM(MissFill!AI$5:AI108)&gt;0.01,"",IF(MissFill!AI106/SUM(MissFill!AI$5:AI108)&gt;0.01,"",IF(MissFill!AI105/SUM(MissFill!AI$5:AI108)&gt;0.01,"",IF(MissFill!AI104/SUM(MissFill!AI$5:AI108)&gt;0.01,"",DateEnded_5Day!$A105))))))))</f>
        <v/>
      </c>
      <c r="AK105" s="13" t="str">
        <f>IF($A105&lt;='All Results'!$B$4,"",IF(SUM(MissFill!AJ$5:AJ108)=0,"",(IF(MissFill!AJ108/SUM(MissFill!AJ$5:AJ108)&gt;0.01,"",IF(MissFill!AJ107/SUM(MissFill!AJ$5:AJ108)&gt;0.01,"",IF(MissFill!AJ106/SUM(MissFill!AJ$5:AJ108)&gt;0.01,"",IF(MissFill!AJ105/SUM(MissFill!AJ$5:AJ108)&gt;0.01,"",IF(MissFill!AJ104/SUM(MissFill!AJ$5:AJ108)&gt;0.01,"",DateEnded_5Day!$A105))))))))</f>
        <v/>
      </c>
      <c r="AL105" s="13" t="str">
        <f>IF($A105&lt;='All Results'!$B$4,"",IF(SUM(MissFill!AK$5:AK108)=0,"",(IF(MissFill!AK108/SUM(MissFill!AK$5:AK108)&gt;0.01,"",IF(MissFill!AK107/SUM(MissFill!AK$5:AK108)&gt;0.01,"",IF(MissFill!AK106/SUM(MissFill!AK$5:AK108)&gt;0.01,"",IF(MissFill!AK105/SUM(MissFill!AK$5:AK108)&gt;0.01,"",IF(MissFill!AK104/SUM(MissFill!AK$5:AK108)&gt;0.01,"",DateEnded_5Day!$A105))))))))</f>
        <v/>
      </c>
      <c r="AM105" s="13" t="str">
        <f>IF($A105&lt;='All Results'!$B$4,"",IF(SUM(MissFill!AL$5:AL108)=0,"",(IF(MissFill!AL108/SUM(MissFill!AL$5:AL108)&gt;0.01,"",IF(MissFill!AL107/SUM(MissFill!AL$5:AL108)&gt;0.01,"",IF(MissFill!AL106/SUM(MissFill!AL$5:AL108)&gt;0.01,"",IF(MissFill!AL105/SUM(MissFill!AL$5:AL108)&gt;0.01,"",IF(MissFill!AL104/SUM(MissFill!AL$5:AL108)&gt;0.01,"",DateEnded_5Day!$A105))))))))</f>
        <v/>
      </c>
      <c r="AN105" s="13" t="str">
        <f>IF($A105&lt;='All Results'!$B$4,"",IF(SUM(MissFill!AM$5:AM108)=0,"",(IF(MissFill!AM108/SUM(MissFill!AM$5:AM108)&gt;0.01,"",IF(MissFill!AM107/SUM(MissFill!AM$5:AM108)&gt;0.01,"",IF(MissFill!AM106/SUM(MissFill!AM$5:AM108)&gt;0.01,"",IF(MissFill!AM105/SUM(MissFill!AM$5:AM108)&gt;0.01,"",IF(MissFill!AM104/SUM(MissFill!AM$5:AM108)&gt;0.01,"",DateEnded_5Day!$A105))))))))</f>
        <v/>
      </c>
      <c r="AO105" s="13" t="str">
        <f>IF($A105&lt;='All Results'!$B$4,"",IF(SUM(MissFill!AN$5:AN108)=0,"",(IF(MissFill!AN108/SUM(MissFill!AN$5:AN108)&gt;0.01,"",IF(MissFill!AN107/SUM(MissFill!AN$5:AN108)&gt;0.01,"",IF(MissFill!AN106/SUM(MissFill!AN$5:AN108)&gt;0.01,"",IF(MissFill!AN105/SUM(MissFill!AN$5:AN108)&gt;0.01,"",IF(MissFill!AN104/SUM(MissFill!AN$5:AN108)&gt;0.01,"",DateEnded_5Day!$A105))))))))</f>
        <v/>
      </c>
      <c r="AP105" s="13" t="str">
        <f>IF($A105&lt;='All Results'!$B$4,"",IF(SUM(MissFill!AO$5:AO108)=0,"",(IF(MissFill!AO108/SUM(MissFill!AO$5:AO108)&gt;0.01,"",IF(MissFill!AO107/SUM(MissFill!AO$5:AO108)&gt;0.01,"",IF(MissFill!AO106/SUM(MissFill!AO$5:AO108)&gt;0.01,"",IF(MissFill!AO105/SUM(MissFill!AO$5:AO108)&gt;0.01,"",IF(MissFill!AO104/SUM(MissFill!AO$5:AO108)&gt;0.01,"",DateEnded_5Day!$A105))))))))</f>
        <v/>
      </c>
      <c r="AQ105" s="13" t="str">
        <f>IF($A105&lt;='All Results'!$B$4,"",IF(SUM(MissFill!AP$5:AP108)=0,"",(IF(MissFill!AP108/SUM(MissFill!AP$5:AP108)&gt;0.01,"",IF(MissFill!AP107/SUM(MissFill!AP$5:AP108)&gt;0.01,"",IF(MissFill!AP106/SUM(MissFill!AP$5:AP108)&gt;0.01,"",IF(MissFill!AP105/SUM(MissFill!AP$5:AP108)&gt;0.01,"",IF(MissFill!AP104/SUM(MissFill!AP$5:AP108)&gt;0.01,"",DateEnded_5Day!$A105))))))))</f>
        <v/>
      </c>
      <c r="AR105" s="13" t="str">
        <f>IF($A105&lt;='All Results'!$B$4,"",IF(SUM(MissFill!AQ$5:AQ108)=0,"",(IF(MissFill!AQ108/SUM(MissFill!AQ$5:AQ108)&gt;0.01,"",IF(MissFill!AQ107/SUM(MissFill!AQ$5:AQ108)&gt;0.01,"",IF(MissFill!AQ106/SUM(MissFill!AQ$5:AQ108)&gt;0.01,"",IF(MissFill!AQ105/SUM(MissFill!AQ$5:AQ108)&gt;0.01,"",IF(MissFill!AQ104/SUM(MissFill!AQ$5:AQ108)&gt;0.01,"",DateEnded_5Day!$A105))))))))</f>
        <v/>
      </c>
      <c r="AS105" s="13" t="str">
        <f>IF($A105&lt;='All Results'!$B$4,"",IF(SUM(MissFill!AR$5:AR108)=0,"",(IF(MissFill!AR108/SUM(MissFill!AR$5:AR108)&gt;0.01,"",IF(MissFill!AR107/SUM(MissFill!AR$5:AR108)&gt;0.01,"",IF(MissFill!AR106/SUM(MissFill!AR$5:AR108)&gt;0.01,"",IF(MissFill!AR105/SUM(MissFill!AR$5:AR108)&gt;0.01,"",IF(MissFill!AR104/SUM(MissFill!AR$5:AR108)&gt;0.01,"",DateEnded_5Day!$A105))))))))</f>
        <v/>
      </c>
      <c r="AT105" s="13" t="str">
        <f>IF($A105&lt;='All Results'!$B$4,"",IF(SUM(MissFill!AS$5:AS108)=0,"",(IF(MissFill!AS108/SUM(MissFill!AS$5:AS108)&gt;0.01,"",IF(MissFill!AS107/SUM(MissFill!AS$5:AS108)&gt;0.01,"",IF(MissFill!AS106/SUM(MissFill!AS$5:AS108)&gt;0.01,"",IF(MissFill!AS105/SUM(MissFill!AS$5:AS108)&gt;0.01,"",IF(MissFill!AS104/SUM(MissFill!AS$5:AS108)&gt;0.01,"",DateEnded_5Day!$A105))))))))</f>
        <v/>
      </c>
      <c r="AU105" s="13" t="str">
        <f>IF($A105&lt;='All Results'!$B$4,"",IF(SUM(MissFill!AT$5:AT108)=0,"",(IF(MissFill!AT108/SUM(MissFill!AT$5:AT108)&gt;0.01,"",IF(MissFill!AT107/SUM(MissFill!AT$5:AT108)&gt;0.01,"",IF(MissFill!AT106/SUM(MissFill!AT$5:AT108)&gt;0.01,"",IF(MissFill!AT105/SUM(MissFill!AT$5:AT108)&gt;0.01,"",IF(MissFill!AT104/SUM(MissFill!AT$5:AT108)&gt;0.01,"",DateEnded_5Day!$A105))))))))</f>
        <v/>
      </c>
      <c r="AV105" s="13" t="str">
        <f>IF($A105&lt;='All Results'!$B$4,"",IF(SUM(MissFill!AU$5:AU108)=0,"",(IF(MissFill!AU108/SUM(MissFill!AU$5:AU108)&gt;0.01,"",IF(MissFill!AU107/SUM(MissFill!AU$5:AU108)&gt;0.01,"",IF(MissFill!AU106/SUM(MissFill!AU$5:AU108)&gt;0.01,"",IF(MissFill!AU105/SUM(MissFill!AU$5:AU108)&gt;0.01,"",IF(MissFill!AU104/SUM(MissFill!AU$5:AU108)&gt;0.01,"",DateEnded_5Day!$A105))))))))</f>
        <v/>
      </c>
      <c r="AW105" s="13" t="str">
        <f>IF($A105&lt;='All Results'!$B$4,"",IF(SUM(MissFill!AV$5:AV108)=0,"",(IF(MissFill!AV108/SUM(MissFill!AV$5:AV108)&gt;0.01,"",IF(MissFill!AV107/SUM(MissFill!AV$5:AV108)&gt;0.01,"",IF(MissFill!AV106/SUM(MissFill!AV$5:AV108)&gt;0.01,"",IF(MissFill!AV105/SUM(MissFill!AV$5:AV108)&gt;0.01,"",IF(MissFill!AV104/SUM(MissFill!AV$5:AV108)&gt;0.01,"",DateEnded_5Day!$A105))))))))</f>
        <v/>
      </c>
      <c r="AX105" s="13" t="str">
        <f>IF($A105&lt;='All Results'!$B$4,"",IF(SUM(MissFill!AW$5:AW108)=0,"",(IF(MissFill!AW108/SUM(MissFill!AW$5:AW108)&gt;0.01,"",IF(MissFill!AW107/SUM(MissFill!AW$5:AW108)&gt;0.01,"",IF(MissFill!AW106/SUM(MissFill!AW$5:AW108)&gt;0.01,"",IF(MissFill!AW105/SUM(MissFill!AW$5:AW108)&gt;0.01,"",IF(MissFill!AW104/SUM(MissFill!AW$5:AW108)&gt;0.01,"",DateEnded_5Day!$A105))))))))</f>
        <v/>
      </c>
    </row>
    <row r="106" spans="1:50" x14ac:dyDescent="0.25">
      <c r="A106" s="8">
        <v>44451</v>
      </c>
      <c r="B106" s="11">
        <v>255</v>
      </c>
      <c r="C106" s="13" t="str">
        <f>IF($A106&lt;='All Results'!$B$4,"",IF(SUM(MissFill!B$5:B109)=0,"",(IF(MissFill!B109/SUM(MissFill!B$5:B109)&gt;0.01,"",IF(MissFill!B108/SUM(MissFill!B$5:B109)&gt;0.01,"",IF(MissFill!B107/SUM(MissFill!B$5:B109)&gt;0.01,"",IF(MissFill!B106/SUM(MissFill!B$5:B109)&gt;0.01,"",IF(MissFill!B105/SUM(MissFill!B$5:B109)&gt;0.01,"",DateEnded_5Day!$A106))))))))</f>
        <v/>
      </c>
      <c r="D106" s="13" t="str">
        <f>IF($A106&lt;='All Results'!$B$4,"",IF(SUM(MissFill!C$5:C109)=0,"",(IF(MissFill!C109/SUM(MissFill!C$5:C109)&gt;0.01,"",IF(MissFill!C108/SUM(MissFill!C$5:C109)&gt;0.01,"",IF(MissFill!C107/SUM(MissFill!C$5:C109)&gt;0.01,"",IF(MissFill!C106/SUM(MissFill!C$5:C109)&gt;0.01,"",IF(MissFill!C105/SUM(MissFill!C$5:C109)&gt;0.01,"",DateEnded_5Day!$A106))))))))</f>
        <v/>
      </c>
      <c r="E106" s="13" t="str">
        <f>IF($A106&lt;='All Results'!$B$4,"",IF(SUM(MissFill!D$5:D109)=0,"",(IF(MissFill!D109/SUM(MissFill!D$5:D109)&gt;0.01,"",IF(MissFill!D108/SUM(MissFill!D$5:D109)&gt;0.01,"",IF(MissFill!D107/SUM(MissFill!D$5:D109)&gt;0.01,"",IF(MissFill!D106/SUM(MissFill!D$5:D109)&gt;0.01,"",IF(MissFill!D105/SUM(MissFill!D$5:D109)&gt;0.01,"",DateEnded_5Day!$A106))))))))</f>
        <v/>
      </c>
      <c r="F106" s="13" t="str">
        <f>IF($A106&lt;='All Results'!$B$4,"",IF(SUM(MissFill!E$5:E109)=0,"",(IF(MissFill!E109/SUM(MissFill!E$5:E109)&gt;0.01,"",IF(MissFill!E108/SUM(MissFill!E$5:E109)&gt;0.01,"",IF(MissFill!E107/SUM(MissFill!E$5:E109)&gt;0.01,"",IF(MissFill!E106/SUM(MissFill!E$5:E109)&gt;0.01,"",IF(MissFill!E105/SUM(MissFill!E$5:E109)&gt;0.01,"",DateEnded_5Day!$A106))))))))</f>
        <v/>
      </c>
      <c r="G106" s="13" t="str">
        <f>IF($A106&lt;='All Results'!$B$4,"",IF(SUM(MissFill!F$5:F109)=0,"",(IF(MissFill!F109/SUM(MissFill!F$5:F109)&gt;0.01,"",IF(MissFill!F108/SUM(MissFill!F$5:F109)&gt;0.01,"",IF(MissFill!F107/SUM(MissFill!F$5:F109)&gt;0.01,"",IF(MissFill!F106/SUM(MissFill!F$5:F109)&gt;0.01,"",IF(MissFill!F105/SUM(MissFill!F$5:F109)&gt;0.01,"",DateEnded_5Day!$A106))))))))</f>
        <v/>
      </c>
      <c r="H106" s="13" t="str">
        <f>IF($A106&lt;='All Results'!$B$4,"",IF(SUM(MissFill!G$5:G109)=0,"",(IF(MissFill!G109/SUM(MissFill!G$5:G109)&gt;0.01,"",IF(MissFill!G108/SUM(MissFill!G$5:G109)&gt;0.01,"",IF(MissFill!G107/SUM(MissFill!G$5:G109)&gt;0.01,"",IF(MissFill!G106/SUM(MissFill!G$5:G109)&gt;0.01,"",IF(MissFill!G105/SUM(MissFill!G$5:G109)&gt;0.01,"",DateEnded_5Day!$A106))))))))</f>
        <v/>
      </c>
      <c r="I106" s="13" t="str">
        <f>IF($A106&lt;='All Results'!$B$4,"",IF(SUM(MissFill!H$5:H109)=0,"",(IF(MissFill!H109/SUM(MissFill!H$5:H109)&gt;0.01,"",IF(MissFill!H108/SUM(MissFill!H$5:H109)&gt;0.01,"",IF(MissFill!H107/SUM(MissFill!H$5:H109)&gt;0.01,"",IF(MissFill!H106/SUM(MissFill!H$5:H109)&gt;0.01,"",IF(MissFill!H105/SUM(MissFill!H$5:H109)&gt;0.01,"",DateEnded_5Day!$A106))))))))</f>
        <v/>
      </c>
      <c r="J106" s="13" t="str">
        <f>IF($A106&lt;='All Results'!$B$4,"",IF(SUM(MissFill!I$5:I109)=0,"",(IF(MissFill!I109/SUM(MissFill!I$5:I109)&gt;0.01,"",IF(MissFill!I108/SUM(MissFill!I$5:I109)&gt;0.01,"",IF(MissFill!I107/SUM(MissFill!I$5:I109)&gt;0.01,"",IF(MissFill!I106/SUM(MissFill!I$5:I109)&gt;0.01,"",IF(MissFill!I105/SUM(MissFill!I$5:I109)&gt;0.01,"",DateEnded_5Day!$A106))))))))</f>
        <v/>
      </c>
      <c r="K106" s="13" t="str">
        <f>IF($A106&lt;='All Results'!$B$4,"",IF(SUM(MissFill!J$5:J109)=0,"",(IF(MissFill!J109/SUM(MissFill!J$5:J109)&gt;0.01,"",IF(MissFill!J108/SUM(MissFill!J$5:J109)&gt;0.01,"",IF(MissFill!J107/SUM(MissFill!J$5:J109)&gt;0.01,"",IF(MissFill!J106/SUM(MissFill!J$5:J109)&gt;0.01,"",IF(MissFill!J105/SUM(MissFill!J$5:J109)&gt;0.01,"",DateEnded_5Day!$A106))))))))</f>
        <v/>
      </c>
      <c r="L106" s="13" t="str">
        <f>IF($A106&lt;='All Results'!$B$4,"",IF(SUM(MissFill!K$5:K109)=0,"",(IF(MissFill!K109/SUM(MissFill!K$5:K109)&gt;0.01,"",IF(MissFill!K108/SUM(MissFill!K$5:K109)&gt;0.01,"",IF(MissFill!K107/SUM(MissFill!K$5:K109)&gt;0.01,"",IF(MissFill!K106/SUM(MissFill!K$5:K109)&gt;0.01,"",IF(MissFill!K105/SUM(MissFill!K$5:K109)&gt;0.01,"",DateEnded_5Day!$A106))))))))</f>
        <v/>
      </c>
      <c r="M106" s="13" t="str">
        <f>IF($A106&lt;='All Results'!$B$4,"",IF(SUM(MissFill!L$5:L109)=0,"",(IF(MissFill!L109/SUM(MissFill!L$5:L109)&gt;0.01,"",IF(MissFill!L108/SUM(MissFill!L$5:L109)&gt;0.01,"",IF(MissFill!L107/SUM(MissFill!L$5:L109)&gt;0.01,"",IF(MissFill!L106/SUM(MissFill!L$5:L109)&gt;0.01,"",IF(MissFill!L105/SUM(MissFill!L$5:L109)&gt;0.01,"",DateEnded_5Day!$A106))))))))</f>
        <v/>
      </c>
      <c r="N106" s="13" t="str">
        <f>IF($A106&lt;='All Results'!$B$4,"",IF(SUM(MissFill!M$5:M109)=0,"",(IF(MissFill!M109/SUM(MissFill!M$5:M109)&gt;0.01,"",IF(MissFill!M108/SUM(MissFill!M$5:M109)&gt;0.01,"",IF(MissFill!M107/SUM(MissFill!M$5:M109)&gt;0.01,"",IF(MissFill!M106/SUM(MissFill!M$5:M109)&gt;0.01,"",IF(MissFill!M105/SUM(MissFill!M$5:M109)&gt;0.01,"",DateEnded_5Day!$A106))))))))</f>
        <v/>
      </c>
      <c r="O106" s="13" t="str">
        <f>IF($A106&lt;='All Results'!$B$4,"",IF(SUM(MissFill!N$5:N109)=0,"",(IF(MissFill!N109/SUM(MissFill!N$5:N109)&gt;0.01,"",IF(MissFill!N108/SUM(MissFill!N$5:N109)&gt;0.01,"",IF(MissFill!N107/SUM(MissFill!N$5:N109)&gt;0.01,"",IF(MissFill!N106/SUM(MissFill!N$5:N109)&gt;0.01,"",IF(MissFill!N105/SUM(MissFill!N$5:N109)&gt;0.01,"",DateEnded_5Day!$A106))))))))</f>
        <v/>
      </c>
      <c r="P106" s="13" t="str">
        <f>IF($A106&lt;='All Results'!$B$4,"",IF(SUM(MissFill!O$5:O109)=0,"",(IF(MissFill!O109/SUM(MissFill!O$5:O109)&gt;0.01,"",IF(MissFill!O108/SUM(MissFill!O$5:O109)&gt;0.01,"",IF(MissFill!O107/SUM(MissFill!O$5:O109)&gt;0.01,"",IF(MissFill!O106/SUM(MissFill!O$5:O109)&gt;0.01,"",IF(MissFill!O105/SUM(MissFill!O$5:O109)&gt;0.01,"",DateEnded_5Day!$A106))))))))</f>
        <v/>
      </c>
      <c r="Q106" s="13" t="str">
        <f>IF($A106&lt;='All Results'!$B$4,"",IF(SUM(MissFill!P$5:P109)=0,"",(IF(MissFill!P109/SUM(MissFill!P$5:P109)&gt;0.01,"",IF(MissFill!P108/SUM(MissFill!P$5:P109)&gt;0.01,"",IF(MissFill!P107/SUM(MissFill!P$5:P109)&gt;0.01,"",IF(MissFill!P106/SUM(MissFill!P$5:P109)&gt;0.01,"",IF(MissFill!P105/SUM(MissFill!P$5:P109)&gt;0.01,"",DateEnded_5Day!$A106))))))))</f>
        <v/>
      </c>
      <c r="R106" s="13" t="str">
        <f>IF($A106&lt;='All Results'!$B$4,"",IF(SUM(MissFill!Q$5:Q109)=0,"",(IF(MissFill!Q109/SUM(MissFill!Q$5:Q109)&gt;0.01,"",IF(MissFill!Q108/SUM(MissFill!Q$5:Q109)&gt;0.01,"",IF(MissFill!Q107/SUM(MissFill!Q$5:Q109)&gt;0.01,"",IF(MissFill!Q106/SUM(MissFill!Q$5:Q109)&gt;0.01,"",IF(MissFill!Q105/SUM(MissFill!Q$5:Q109)&gt;0.01,"",DateEnded_5Day!$A106))))))))</f>
        <v/>
      </c>
      <c r="S106" s="13" t="str">
        <f>IF($A106&lt;='All Results'!$B$4,"",IF(SUM(MissFill!R$5:R109)=0,"",(IF(MissFill!R109/SUM(MissFill!R$5:R109)&gt;0.01,"",IF(MissFill!R108/SUM(MissFill!R$5:R109)&gt;0.01,"",IF(MissFill!R107/SUM(MissFill!R$5:R109)&gt;0.01,"",IF(MissFill!R106/SUM(MissFill!R$5:R109)&gt;0.01,"",IF(MissFill!R105/SUM(MissFill!R$5:R109)&gt;0.01,"",DateEnded_5Day!$A106))))))))</f>
        <v/>
      </c>
      <c r="T106" s="13" t="str">
        <f>IF($A106&lt;='All Results'!$B$4,"",IF(SUM(MissFill!S$5:S109)=0,"",(IF(MissFill!S109/SUM(MissFill!S$5:S109)&gt;0.01,"",IF(MissFill!S108/SUM(MissFill!S$5:S109)&gt;0.01,"",IF(MissFill!S107/SUM(MissFill!S$5:S109)&gt;0.01,"",IF(MissFill!S106/SUM(MissFill!S$5:S109)&gt;0.01,"",IF(MissFill!S105/SUM(MissFill!S$5:S109)&gt;0.01,"",DateEnded_5Day!$A106))))))))</f>
        <v/>
      </c>
      <c r="U106" s="13" t="str">
        <f>IF($A106&lt;='All Results'!$B$4,"",IF(SUM(MissFill!T$5:T109)=0,"",(IF(MissFill!T109/SUM(MissFill!T$5:T109)&gt;0.01,"",IF(MissFill!T108/SUM(MissFill!T$5:T109)&gt;0.01,"",IF(MissFill!T107/SUM(MissFill!T$5:T109)&gt;0.01,"",IF(MissFill!T106/SUM(MissFill!T$5:T109)&gt;0.01,"",IF(MissFill!T105/SUM(MissFill!T$5:T109)&gt;0.01,"",DateEnded_5Day!$A106))))))))</f>
        <v/>
      </c>
      <c r="V106" s="13" t="str">
        <f>IF($A106&lt;='All Results'!$B$4,"",IF(SUM(MissFill!U$5:U109)=0,"",(IF(MissFill!U109/SUM(MissFill!U$5:U109)&gt;0.01,"",IF(MissFill!U108/SUM(MissFill!U$5:U109)&gt;0.01,"",IF(MissFill!U107/SUM(MissFill!U$5:U109)&gt;0.01,"",IF(MissFill!U106/SUM(MissFill!U$5:U109)&gt;0.01,"",IF(MissFill!U105/SUM(MissFill!U$5:U109)&gt;0.01,"",DateEnded_5Day!$A106))))))))</f>
        <v/>
      </c>
      <c r="W106" s="13" t="str">
        <f>IF($A106&lt;='All Results'!$B$4,"",IF(SUM(MissFill!V$5:V109)=0,"",(IF(MissFill!V109/SUM(MissFill!V$5:V109)&gt;0.01,"",IF(MissFill!V108/SUM(MissFill!V$5:V109)&gt;0.01,"",IF(MissFill!V107/SUM(MissFill!V$5:V109)&gt;0.01,"",IF(MissFill!V106/SUM(MissFill!V$5:V109)&gt;0.01,"",IF(MissFill!V105/SUM(MissFill!V$5:V109)&gt;0.01,"",DateEnded_5Day!$A106))))))))</f>
        <v/>
      </c>
      <c r="X106" s="13" t="str">
        <f>IF($A106&lt;='All Results'!$B$4,"",IF(SUM(MissFill!W$5:W109)=0,"",(IF(MissFill!W109/SUM(MissFill!W$5:W109)&gt;0.01,"",IF(MissFill!W108/SUM(MissFill!W$5:W109)&gt;0.01,"",IF(MissFill!W107/SUM(MissFill!W$5:W109)&gt;0.01,"",IF(MissFill!W106/SUM(MissFill!W$5:W109)&gt;0.01,"",IF(MissFill!W105/SUM(MissFill!W$5:W109)&gt;0.01,"",DateEnded_5Day!$A106))))))))</f>
        <v/>
      </c>
      <c r="Y106" s="13" t="str">
        <f>IF($A106&lt;='All Results'!$B$4,"",IF(SUM(MissFill!X$5:X109)=0,"",(IF(MissFill!X109/SUM(MissFill!X$5:X109)&gt;0.01,"",IF(MissFill!X108/SUM(MissFill!X$5:X109)&gt;0.01,"",IF(MissFill!X107/SUM(MissFill!X$5:X109)&gt;0.01,"",IF(MissFill!X106/SUM(MissFill!X$5:X109)&gt;0.01,"",IF(MissFill!X105/SUM(MissFill!X$5:X109)&gt;0.01,"",DateEnded_5Day!$A106))))))))</f>
        <v/>
      </c>
      <c r="Z106" s="13" t="str">
        <f>IF($A106&lt;='All Results'!$B$4,"",IF(SUM(MissFill!Y$5:Y109)=0,"",(IF(MissFill!Y109/SUM(MissFill!Y$5:Y109)&gt;0.01,"",IF(MissFill!Y108/SUM(MissFill!Y$5:Y109)&gt;0.01,"",IF(MissFill!Y107/SUM(MissFill!Y$5:Y109)&gt;0.01,"",IF(MissFill!Y106/SUM(MissFill!Y$5:Y109)&gt;0.01,"",IF(MissFill!Y105/SUM(MissFill!Y$5:Y109)&gt;0.01,"",DateEnded_5Day!$A106))))))))</f>
        <v/>
      </c>
      <c r="AA106" s="13" t="str">
        <f>IF($A106&lt;='All Results'!$B$4,"",IF(SUM(MissFill!Z$5:Z109)=0,"",(IF(MissFill!Z109/SUM(MissFill!Z$5:Z109)&gt;0.01,"",IF(MissFill!Z108/SUM(MissFill!Z$5:Z109)&gt;0.01,"",IF(MissFill!Z107/SUM(MissFill!Z$5:Z109)&gt;0.01,"",IF(MissFill!Z106/SUM(MissFill!Z$5:Z109)&gt;0.01,"",IF(MissFill!Z105/SUM(MissFill!Z$5:Z109)&gt;0.01,"",DateEnded_5Day!$A106))))))))</f>
        <v/>
      </c>
      <c r="AB106" s="13" t="str">
        <f>IF($A106&lt;='All Results'!$B$4,"",IF(SUM(MissFill!AA$5:AA109)=0,"",(IF(MissFill!AA109/SUM(MissFill!AA$5:AA109)&gt;0.01,"",IF(MissFill!AA108/SUM(MissFill!AA$5:AA109)&gt;0.01,"",IF(MissFill!AA107/SUM(MissFill!AA$5:AA109)&gt;0.01,"",IF(MissFill!AA106/SUM(MissFill!AA$5:AA109)&gt;0.01,"",IF(MissFill!AA105/SUM(MissFill!AA$5:AA109)&gt;0.01,"",DateEnded_5Day!$A106))))))))</f>
        <v/>
      </c>
      <c r="AC106" s="13" t="str">
        <f>IF($A106&lt;='All Results'!$B$4,"",IF(SUM(MissFill!AB$5:AB109)=0,"",(IF(MissFill!AB109/SUM(MissFill!AB$5:AB109)&gt;0.01,"",IF(MissFill!AB108/SUM(MissFill!AB$5:AB109)&gt;0.01,"",IF(MissFill!AB107/SUM(MissFill!AB$5:AB109)&gt;0.01,"",IF(MissFill!AB106/SUM(MissFill!AB$5:AB109)&gt;0.01,"",IF(MissFill!AB105/SUM(MissFill!AB$5:AB109)&gt;0.01,"",DateEnded_5Day!$A106))))))))</f>
        <v/>
      </c>
      <c r="AD106" s="13" t="str">
        <f>IF($A106&lt;='All Results'!$B$4,"",IF(SUM(MissFill!AC$5:AC109)=0,"",(IF(MissFill!AC109/SUM(MissFill!AC$5:AC109)&gt;0.01,"",IF(MissFill!AC108/SUM(MissFill!AC$5:AC109)&gt;0.01,"",IF(MissFill!AC107/SUM(MissFill!AC$5:AC109)&gt;0.01,"",IF(MissFill!AC106/SUM(MissFill!AC$5:AC109)&gt;0.01,"",IF(MissFill!AC105/SUM(MissFill!AC$5:AC109)&gt;0.01,"",DateEnded_5Day!$A106))))))))</f>
        <v/>
      </c>
      <c r="AE106" s="13" t="str">
        <f>IF($A106&lt;='All Results'!$B$4,"",IF(SUM(MissFill!AD$5:AD109)=0,"",(IF(MissFill!AD109/SUM(MissFill!AD$5:AD109)&gt;0.01,"",IF(MissFill!AD108/SUM(MissFill!AD$5:AD109)&gt;0.01,"",IF(MissFill!AD107/SUM(MissFill!AD$5:AD109)&gt;0.01,"",IF(MissFill!AD106/SUM(MissFill!AD$5:AD109)&gt;0.01,"",IF(MissFill!AD105/SUM(MissFill!AD$5:AD109)&gt;0.01,"",DateEnded_5Day!$A106))))))))</f>
        <v/>
      </c>
      <c r="AF106" s="13" t="str">
        <f>IF($A106&lt;='All Results'!$B$4,"",IF(SUM(MissFill!AE$5:AE109)=0,"",(IF(MissFill!AE109/SUM(MissFill!AE$5:AE109)&gt;0.01,"",IF(MissFill!AE108/SUM(MissFill!AE$5:AE109)&gt;0.01,"",IF(MissFill!AE107/SUM(MissFill!AE$5:AE109)&gt;0.01,"",IF(MissFill!AE106/SUM(MissFill!AE$5:AE109)&gt;0.01,"",IF(MissFill!AE105/SUM(MissFill!AE$5:AE109)&gt;0.01,"",DateEnded_5Day!$A106))))))))</f>
        <v/>
      </c>
      <c r="AG106" s="13" t="str">
        <f>IF($A106&lt;='All Results'!$B$4,"",IF(SUM(MissFill!AF$5:AF109)=0,"",(IF(MissFill!AF109/SUM(MissFill!AF$5:AF109)&gt;0.01,"",IF(MissFill!AF108/SUM(MissFill!AF$5:AF109)&gt;0.01,"",IF(MissFill!AF107/SUM(MissFill!AF$5:AF109)&gt;0.01,"",IF(MissFill!AF106/SUM(MissFill!AF$5:AF109)&gt;0.01,"",IF(MissFill!AF105/SUM(MissFill!AF$5:AF109)&gt;0.01,"",DateEnded_5Day!$A106))))))))</f>
        <v/>
      </c>
      <c r="AH106" s="13" t="str">
        <f>IF($A106&lt;='All Results'!$B$4,"",IF(SUM(MissFill!AG$5:AG109)=0,"",(IF(MissFill!AG109/SUM(MissFill!AG$5:AG109)&gt;0.01,"",IF(MissFill!AG108/SUM(MissFill!AG$5:AG109)&gt;0.01,"",IF(MissFill!AG107/SUM(MissFill!AG$5:AG109)&gt;0.01,"",IF(MissFill!AG106/SUM(MissFill!AG$5:AG109)&gt;0.01,"",IF(MissFill!AG105/SUM(MissFill!AG$5:AG109)&gt;0.01,"",DateEnded_5Day!$A106))))))))</f>
        <v/>
      </c>
      <c r="AI106" s="13" t="str">
        <f>IF($A106&lt;='All Results'!$B$4,"",IF(SUM(MissFill!AH$5:AH109)=0,"",(IF(MissFill!AH109/SUM(MissFill!AH$5:AH109)&gt;0.01,"",IF(MissFill!AH108/SUM(MissFill!AH$5:AH109)&gt;0.01,"",IF(MissFill!AH107/SUM(MissFill!AH$5:AH109)&gt;0.01,"",IF(MissFill!AH106/SUM(MissFill!AH$5:AH109)&gt;0.01,"",IF(MissFill!AH105/SUM(MissFill!AH$5:AH109)&gt;0.01,"",DateEnded_5Day!$A106))))))))</f>
        <v/>
      </c>
      <c r="AJ106" s="13" t="str">
        <f>IF($A106&lt;='All Results'!$B$4,"",IF(SUM(MissFill!AI$5:AI109)=0,"",(IF(MissFill!AI109/SUM(MissFill!AI$5:AI109)&gt;0.01,"",IF(MissFill!AI108/SUM(MissFill!AI$5:AI109)&gt;0.01,"",IF(MissFill!AI107/SUM(MissFill!AI$5:AI109)&gt;0.01,"",IF(MissFill!AI106/SUM(MissFill!AI$5:AI109)&gt;0.01,"",IF(MissFill!AI105/SUM(MissFill!AI$5:AI109)&gt;0.01,"",DateEnded_5Day!$A106))))))))</f>
        <v/>
      </c>
      <c r="AK106" s="13" t="str">
        <f>IF($A106&lt;='All Results'!$B$4,"",IF(SUM(MissFill!AJ$5:AJ109)=0,"",(IF(MissFill!AJ109/SUM(MissFill!AJ$5:AJ109)&gt;0.01,"",IF(MissFill!AJ108/SUM(MissFill!AJ$5:AJ109)&gt;0.01,"",IF(MissFill!AJ107/SUM(MissFill!AJ$5:AJ109)&gt;0.01,"",IF(MissFill!AJ106/SUM(MissFill!AJ$5:AJ109)&gt;0.01,"",IF(MissFill!AJ105/SUM(MissFill!AJ$5:AJ109)&gt;0.01,"",DateEnded_5Day!$A106))))))))</f>
        <v/>
      </c>
      <c r="AL106" s="13" t="str">
        <f>IF($A106&lt;='All Results'!$B$4,"",IF(SUM(MissFill!AK$5:AK109)=0,"",(IF(MissFill!AK109/SUM(MissFill!AK$5:AK109)&gt;0.01,"",IF(MissFill!AK108/SUM(MissFill!AK$5:AK109)&gt;0.01,"",IF(MissFill!AK107/SUM(MissFill!AK$5:AK109)&gt;0.01,"",IF(MissFill!AK106/SUM(MissFill!AK$5:AK109)&gt;0.01,"",IF(MissFill!AK105/SUM(MissFill!AK$5:AK109)&gt;0.01,"",DateEnded_5Day!$A106))))))))</f>
        <v/>
      </c>
      <c r="AM106" s="13" t="str">
        <f>IF($A106&lt;='All Results'!$B$4,"",IF(SUM(MissFill!AL$5:AL109)=0,"",(IF(MissFill!AL109/SUM(MissFill!AL$5:AL109)&gt;0.01,"",IF(MissFill!AL108/SUM(MissFill!AL$5:AL109)&gt;0.01,"",IF(MissFill!AL107/SUM(MissFill!AL$5:AL109)&gt;0.01,"",IF(MissFill!AL106/SUM(MissFill!AL$5:AL109)&gt;0.01,"",IF(MissFill!AL105/SUM(MissFill!AL$5:AL109)&gt;0.01,"",DateEnded_5Day!$A106))))))))</f>
        <v/>
      </c>
      <c r="AN106" s="13" t="str">
        <f>IF($A106&lt;='All Results'!$B$4,"",IF(SUM(MissFill!AM$5:AM109)=0,"",(IF(MissFill!AM109/SUM(MissFill!AM$5:AM109)&gt;0.01,"",IF(MissFill!AM108/SUM(MissFill!AM$5:AM109)&gt;0.01,"",IF(MissFill!AM107/SUM(MissFill!AM$5:AM109)&gt;0.01,"",IF(MissFill!AM106/SUM(MissFill!AM$5:AM109)&gt;0.01,"",IF(MissFill!AM105/SUM(MissFill!AM$5:AM109)&gt;0.01,"",DateEnded_5Day!$A106))))))))</f>
        <v/>
      </c>
      <c r="AO106" s="13" t="str">
        <f>IF($A106&lt;='All Results'!$B$4,"",IF(SUM(MissFill!AN$5:AN109)=0,"",(IF(MissFill!AN109/SUM(MissFill!AN$5:AN109)&gt;0.01,"",IF(MissFill!AN108/SUM(MissFill!AN$5:AN109)&gt;0.01,"",IF(MissFill!AN107/SUM(MissFill!AN$5:AN109)&gt;0.01,"",IF(MissFill!AN106/SUM(MissFill!AN$5:AN109)&gt;0.01,"",IF(MissFill!AN105/SUM(MissFill!AN$5:AN109)&gt;0.01,"",DateEnded_5Day!$A106))))))))</f>
        <v/>
      </c>
      <c r="AP106" s="13" t="str">
        <f>IF($A106&lt;='All Results'!$B$4,"",IF(SUM(MissFill!AO$5:AO109)=0,"",(IF(MissFill!AO109/SUM(MissFill!AO$5:AO109)&gt;0.01,"",IF(MissFill!AO108/SUM(MissFill!AO$5:AO109)&gt;0.01,"",IF(MissFill!AO107/SUM(MissFill!AO$5:AO109)&gt;0.01,"",IF(MissFill!AO106/SUM(MissFill!AO$5:AO109)&gt;0.01,"",IF(MissFill!AO105/SUM(MissFill!AO$5:AO109)&gt;0.01,"",DateEnded_5Day!$A106))))))))</f>
        <v/>
      </c>
      <c r="AQ106" s="13" t="str">
        <f>IF($A106&lt;='All Results'!$B$4,"",IF(SUM(MissFill!AP$5:AP109)=0,"",(IF(MissFill!AP109/SUM(MissFill!AP$5:AP109)&gt;0.01,"",IF(MissFill!AP108/SUM(MissFill!AP$5:AP109)&gt;0.01,"",IF(MissFill!AP107/SUM(MissFill!AP$5:AP109)&gt;0.01,"",IF(MissFill!AP106/SUM(MissFill!AP$5:AP109)&gt;0.01,"",IF(MissFill!AP105/SUM(MissFill!AP$5:AP109)&gt;0.01,"",DateEnded_5Day!$A106))))))))</f>
        <v/>
      </c>
      <c r="AR106" s="13" t="str">
        <f>IF($A106&lt;='All Results'!$B$4,"",IF(SUM(MissFill!AQ$5:AQ109)=0,"",(IF(MissFill!AQ109/SUM(MissFill!AQ$5:AQ109)&gt;0.01,"",IF(MissFill!AQ108/SUM(MissFill!AQ$5:AQ109)&gt;0.01,"",IF(MissFill!AQ107/SUM(MissFill!AQ$5:AQ109)&gt;0.01,"",IF(MissFill!AQ106/SUM(MissFill!AQ$5:AQ109)&gt;0.01,"",IF(MissFill!AQ105/SUM(MissFill!AQ$5:AQ109)&gt;0.01,"",DateEnded_5Day!$A106))))))))</f>
        <v/>
      </c>
      <c r="AS106" s="13" t="str">
        <f>IF($A106&lt;='All Results'!$B$4,"",IF(SUM(MissFill!AR$5:AR109)=0,"",(IF(MissFill!AR109/SUM(MissFill!AR$5:AR109)&gt;0.01,"",IF(MissFill!AR108/SUM(MissFill!AR$5:AR109)&gt;0.01,"",IF(MissFill!AR107/SUM(MissFill!AR$5:AR109)&gt;0.01,"",IF(MissFill!AR106/SUM(MissFill!AR$5:AR109)&gt;0.01,"",IF(MissFill!AR105/SUM(MissFill!AR$5:AR109)&gt;0.01,"",DateEnded_5Day!$A106))))))))</f>
        <v/>
      </c>
      <c r="AT106" s="13" t="str">
        <f>IF($A106&lt;='All Results'!$B$4,"",IF(SUM(MissFill!AS$5:AS109)=0,"",(IF(MissFill!AS109/SUM(MissFill!AS$5:AS109)&gt;0.01,"",IF(MissFill!AS108/SUM(MissFill!AS$5:AS109)&gt;0.01,"",IF(MissFill!AS107/SUM(MissFill!AS$5:AS109)&gt;0.01,"",IF(MissFill!AS106/SUM(MissFill!AS$5:AS109)&gt;0.01,"",IF(MissFill!AS105/SUM(MissFill!AS$5:AS109)&gt;0.01,"",DateEnded_5Day!$A106))))))))</f>
        <v/>
      </c>
      <c r="AU106" s="13" t="str">
        <f>IF($A106&lt;='All Results'!$B$4,"",IF(SUM(MissFill!AT$5:AT109)=0,"",(IF(MissFill!AT109/SUM(MissFill!AT$5:AT109)&gt;0.01,"",IF(MissFill!AT108/SUM(MissFill!AT$5:AT109)&gt;0.01,"",IF(MissFill!AT107/SUM(MissFill!AT$5:AT109)&gt;0.01,"",IF(MissFill!AT106/SUM(MissFill!AT$5:AT109)&gt;0.01,"",IF(MissFill!AT105/SUM(MissFill!AT$5:AT109)&gt;0.01,"",DateEnded_5Day!$A106))))))))</f>
        <v/>
      </c>
      <c r="AV106" s="13" t="str">
        <f>IF($A106&lt;='All Results'!$B$4,"",IF(SUM(MissFill!AU$5:AU109)=0,"",(IF(MissFill!AU109/SUM(MissFill!AU$5:AU109)&gt;0.01,"",IF(MissFill!AU108/SUM(MissFill!AU$5:AU109)&gt;0.01,"",IF(MissFill!AU107/SUM(MissFill!AU$5:AU109)&gt;0.01,"",IF(MissFill!AU106/SUM(MissFill!AU$5:AU109)&gt;0.01,"",IF(MissFill!AU105/SUM(MissFill!AU$5:AU109)&gt;0.01,"",DateEnded_5Day!$A106))))))))</f>
        <v/>
      </c>
      <c r="AW106" s="13" t="str">
        <f>IF($A106&lt;='All Results'!$B$4,"",IF(SUM(MissFill!AV$5:AV109)=0,"",(IF(MissFill!AV109/SUM(MissFill!AV$5:AV109)&gt;0.01,"",IF(MissFill!AV108/SUM(MissFill!AV$5:AV109)&gt;0.01,"",IF(MissFill!AV107/SUM(MissFill!AV$5:AV109)&gt;0.01,"",IF(MissFill!AV106/SUM(MissFill!AV$5:AV109)&gt;0.01,"",IF(MissFill!AV105/SUM(MissFill!AV$5:AV109)&gt;0.01,"",DateEnded_5Day!$A106))))))))</f>
        <v/>
      </c>
      <c r="AX106" s="13" t="str">
        <f>IF($A106&lt;='All Results'!$B$4,"",IF(SUM(MissFill!AW$5:AW109)=0,"",(IF(MissFill!AW109/SUM(MissFill!AW$5:AW109)&gt;0.01,"",IF(MissFill!AW108/SUM(MissFill!AW$5:AW109)&gt;0.01,"",IF(MissFill!AW107/SUM(MissFill!AW$5:AW109)&gt;0.01,"",IF(MissFill!AW106/SUM(MissFill!AW$5:AW109)&gt;0.01,"",IF(MissFill!AW105/SUM(MissFill!AW$5:AW109)&gt;0.01,"",DateEnded_5Day!$A106))))))))</f>
        <v/>
      </c>
    </row>
    <row r="107" spans="1:50" x14ac:dyDescent="0.25">
      <c r="A107" s="8">
        <v>44452</v>
      </c>
      <c r="B107" s="11">
        <v>256</v>
      </c>
      <c r="C107" s="13" t="str">
        <f>IF($A107&lt;='All Results'!$B$4,"",IF(SUM(MissFill!B$5:B110)=0,"",(IF(MissFill!B110/SUM(MissFill!B$5:B110)&gt;0.01,"",IF(MissFill!B109/SUM(MissFill!B$5:B110)&gt;0.01,"",IF(MissFill!B108/SUM(MissFill!B$5:B110)&gt;0.01,"",IF(MissFill!B107/SUM(MissFill!B$5:B110)&gt;0.01,"",IF(MissFill!B106/SUM(MissFill!B$5:B110)&gt;0.01,"",DateEnded_5Day!$A107))))))))</f>
        <v/>
      </c>
      <c r="D107" s="13" t="str">
        <f>IF($A107&lt;='All Results'!$B$4,"",IF(SUM(MissFill!C$5:C110)=0,"",(IF(MissFill!C110/SUM(MissFill!C$5:C110)&gt;0.01,"",IF(MissFill!C109/SUM(MissFill!C$5:C110)&gt;0.01,"",IF(MissFill!C108/SUM(MissFill!C$5:C110)&gt;0.01,"",IF(MissFill!C107/SUM(MissFill!C$5:C110)&gt;0.01,"",IF(MissFill!C106/SUM(MissFill!C$5:C110)&gt;0.01,"",DateEnded_5Day!$A107))))))))</f>
        <v/>
      </c>
      <c r="E107" s="13" t="str">
        <f>IF($A107&lt;='All Results'!$B$4,"",IF(SUM(MissFill!D$5:D110)=0,"",(IF(MissFill!D110/SUM(MissFill!D$5:D110)&gt;0.01,"",IF(MissFill!D109/SUM(MissFill!D$5:D110)&gt;0.01,"",IF(MissFill!D108/SUM(MissFill!D$5:D110)&gt;0.01,"",IF(MissFill!D107/SUM(MissFill!D$5:D110)&gt;0.01,"",IF(MissFill!D106/SUM(MissFill!D$5:D110)&gt;0.01,"",DateEnded_5Day!$A107))))))))</f>
        <v/>
      </c>
      <c r="F107" s="13" t="str">
        <f>IF($A107&lt;='All Results'!$B$4,"",IF(SUM(MissFill!E$5:E110)=0,"",(IF(MissFill!E110/SUM(MissFill!E$5:E110)&gt;0.01,"",IF(MissFill!E109/SUM(MissFill!E$5:E110)&gt;0.01,"",IF(MissFill!E108/SUM(MissFill!E$5:E110)&gt;0.01,"",IF(MissFill!E107/SUM(MissFill!E$5:E110)&gt;0.01,"",IF(MissFill!E106/SUM(MissFill!E$5:E110)&gt;0.01,"",DateEnded_5Day!$A107))))))))</f>
        <v/>
      </c>
      <c r="G107" s="13" t="str">
        <f>IF($A107&lt;='All Results'!$B$4,"",IF(SUM(MissFill!F$5:F110)=0,"",(IF(MissFill!F110/SUM(MissFill!F$5:F110)&gt;0.01,"",IF(MissFill!F109/SUM(MissFill!F$5:F110)&gt;0.01,"",IF(MissFill!F108/SUM(MissFill!F$5:F110)&gt;0.01,"",IF(MissFill!F107/SUM(MissFill!F$5:F110)&gt;0.01,"",IF(MissFill!F106/SUM(MissFill!F$5:F110)&gt;0.01,"",DateEnded_5Day!$A107))))))))</f>
        <v/>
      </c>
      <c r="H107" s="13" t="str">
        <f>IF($A107&lt;='All Results'!$B$4,"",IF(SUM(MissFill!G$5:G110)=0,"",(IF(MissFill!G110/SUM(MissFill!G$5:G110)&gt;0.01,"",IF(MissFill!G109/SUM(MissFill!G$5:G110)&gt;0.01,"",IF(MissFill!G108/SUM(MissFill!G$5:G110)&gt;0.01,"",IF(MissFill!G107/SUM(MissFill!G$5:G110)&gt;0.01,"",IF(MissFill!G106/SUM(MissFill!G$5:G110)&gt;0.01,"",DateEnded_5Day!$A107))))))))</f>
        <v/>
      </c>
      <c r="I107" s="13" t="str">
        <f>IF($A107&lt;='All Results'!$B$4,"",IF(SUM(MissFill!H$5:H110)=0,"",(IF(MissFill!H110/SUM(MissFill!H$5:H110)&gt;0.01,"",IF(MissFill!H109/SUM(MissFill!H$5:H110)&gt;0.01,"",IF(MissFill!H108/SUM(MissFill!H$5:H110)&gt;0.01,"",IF(MissFill!H107/SUM(MissFill!H$5:H110)&gt;0.01,"",IF(MissFill!H106/SUM(MissFill!H$5:H110)&gt;0.01,"",DateEnded_5Day!$A107))))))))</f>
        <v/>
      </c>
      <c r="J107" s="13" t="str">
        <f>IF($A107&lt;='All Results'!$B$4,"",IF(SUM(MissFill!I$5:I110)=0,"",(IF(MissFill!I110/SUM(MissFill!I$5:I110)&gt;0.01,"",IF(MissFill!I109/SUM(MissFill!I$5:I110)&gt;0.01,"",IF(MissFill!I108/SUM(MissFill!I$5:I110)&gt;0.01,"",IF(MissFill!I107/SUM(MissFill!I$5:I110)&gt;0.01,"",IF(MissFill!I106/SUM(MissFill!I$5:I110)&gt;0.01,"",DateEnded_5Day!$A107))))))))</f>
        <v/>
      </c>
      <c r="K107" s="13" t="str">
        <f>IF($A107&lt;='All Results'!$B$4,"",IF(SUM(MissFill!J$5:J110)=0,"",(IF(MissFill!J110/SUM(MissFill!J$5:J110)&gt;0.01,"",IF(MissFill!J109/SUM(MissFill!J$5:J110)&gt;0.01,"",IF(MissFill!J108/SUM(MissFill!J$5:J110)&gt;0.01,"",IF(MissFill!J107/SUM(MissFill!J$5:J110)&gt;0.01,"",IF(MissFill!J106/SUM(MissFill!J$5:J110)&gt;0.01,"",DateEnded_5Day!$A107))))))))</f>
        <v/>
      </c>
      <c r="L107" s="13" t="str">
        <f>IF($A107&lt;='All Results'!$B$4,"",IF(SUM(MissFill!K$5:K110)=0,"",(IF(MissFill!K110/SUM(MissFill!K$5:K110)&gt;0.01,"",IF(MissFill!K109/SUM(MissFill!K$5:K110)&gt;0.01,"",IF(MissFill!K108/SUM(MissFill!K$5:K110)&gt;0.01,"",IF(MissFill!K107/SUM(MissFill!K$5:K110)&gt;0.01,"",IF(MissFill!K106/SUM(MissFill!K$5:K110)&gt;0.01,"",DateEnded_5Day!$A107))))))))</f>
        <v/>
      </c>
      <c r="M107" s="13" t="str">
        <f>IF($A107&lt;='All Results'!$B$4,"",IF(SUM(MissFill!L$5:L110)=0,"",(IF(MissFill!L110/SUM(MissFill!L$5:L110)&gt;0.01,"",IF(MissFill!L109/SUM(MissFill!L$5:L110)&gt;0.01,"",IF(MissFill!L108/SUM(MissFill!L$5:L110)&gt;0.01,"",IF(MissFill!L107/SUM(MissFill!L$5:L110)&gt;0.01,"",IF(MissFill!L106/SUM(MissFill!L$5:L110)&gt;0.01,"",DateEnded_5Day!$A107))))))))</f>
        <v/>
      </c>
      <c r="N107" s="13" t="str">
        <f>IF($A107&lt;='All Results'!$B$4,"",IF(SUM(MissFill!M$5:M110)=0,"",(IF(MissFill!M110/SUM(MissFill!M$5:M110)&gt;0.01,"",IF(MissFill!M109/SUM(MissFill!M$5:M110)&gt;0.01,"",IF(MissFill!M108/SUM(MissFill!M$5:M110)&gt;0.01,"",IF(MissFill!M107/SUM(MissFill!M$5:M110)&gt;0.01,"",IF(MissFill!M106/SUM(MissFill!M$5:M110)&gt;0.01,"",DateEnded_5Day!$A107))))))))</f>
        <v/>
      </c>
      <c r="O107" s="13" t="str">
        <f>IF($A107&lt;='All Results'!$B$4,"",IF(SUM(MissFill!N$5:N110)=0,"",(IF(MissFill!N110/SUM(MissFill!N$5:N110)&gt;0.01,"",IF(MissFill!N109/SUM(MissFill!N$5:N110)&gt;0.01,"",IF(MissFill!N108/SUM(MissFill!N$5:N110)&gt;0.01,"",IF(MissFill!N107/SUM(MissFill!N$5:N110)&gt;0.01,"",IF(MissFill!N106/SUM(MissFill!N$5:N110)&gt;0.01,"",DateEnded_5Day!$A107))))))))</f>
        <v/>
      </c>
      <c r="P107" s="13" t="str">
        <f>IF($A107&lt;='All Results'!$B$4,"",IF(SUM(MissFill!O$5:O110)=0,"",(IF(MissFill!O110/SUM(MissFill!O$5:O110)&gt;0.01,"",IF(MissFill!O109/SUM(MissFill!O$5:O110)&gt;0.01,"",IF(MissFill!O108/SUM(MissFill!O$5:O110)&gt;0.01,"",IF(MissFill!O107/SUM(MissFill!O$5:O110)&gt;0.01,"",IF(MissFill!O106/SUM(MissFill!O$5:O110)&gt;0.01,"",DateEnded_5Day!$A107))))))))</f>
        <v/>
      </c>
      <c r="Q107" s="13" t="str">
        <f>IF($A107&lt;='All Results'!$B$4,"",IF(SUM(MissFill!P$5:P110)=0,"",(IF(MissFill!P110/SUM(MissFill!P$5:P110)&gt;0.01,"",IF(MissFill!P109/SUM(MissFill!P$5:P110)&gt;0.01,"",IF(MissFill!P108/SUM(MissFill!P$5:P110)&gt;0.01,"",IF(MissFill!P107/SUM(MissFill!P$5:P110)&gt;0.01,"",IF(MissFill!P106/SUM(MissFill!P$5:P110)&gt;0.01,"",DateEnded_5Day!$A107))))))))</f>
        <v/>
      </c>
      <c r="R107" s="13" t="str">
        <f>IF($A107&lt;='All Results'!$B$4,"",IF(SUM(MissFill!Q$5:Q110)=0,"",(IF(MissFill!Q110/SUM(MissFill!Q$5:Q110)&gt;0.01,"",IF(MissFill!Q109/SUM(MissFill!Q$5:Q110)&gt;0.01,"",IF(MissFill!Q108/SUM(MissFill!Q$5:Q110)&gt;0.01,"",IF(MissFill!Q107/SUM(MissFill!Q$5:Q110)&gt;0.01,"",IF(MissFill!Q106/SUM(MissFill!Q$5:Q110)&gt;0.01,"",DateEnded_5Day!$A107))))))))</f>
        <v/>
      </c>
      <c r="S107" s="13" t="str">
        <f>IF($A107&lt;='All Results'!$B$4,"",IF(SUM(MissFill!R$5:R110)=0,"",(IF(MissFill!R110/SUM(MissFill!R$5:R110)&gt;0.01,"",IF(MissFill!R109/SUM(MissFill!R$5:R110)&gt;0.01,"",IF(MissFill!R108/SUM(MissFill!R$5:R110)&gt;0.01,"",IF(MissFill!R107/SUM(MissFill!R$5:R110)&gt;0.01,"",IF(MissFill!R106/SUM(MissFill!R$5:R110)&gt;0.01,"",DateEnded_5Day!$A107))))))))</f>
        <v/>
      </c>
      <c r="T107" s="13" t="str">
        <f>IF($A107&lt;='All Results'!$B$4,"",IF(SUM(MissFill!S$5:S110)=0,"",(IF(MissFill!S110/SUM(MissFill!S$5:S110)&gt;0.01,"",IF(MissFill!S109/SUM(MissFill!S$5:S110)&gt;0.01,"",IF(MissFill!S108/SUM(MissFill!S$5:S110)&gt;0.01,"",IF(MissFill!S107/SUM(MissFill!S$5:S110)&gt;0.01,"",IF(MissFill!S106/SUM(MissFill!S$5:S110)&gt;0.01,"",DateEnded_5Day!$A107))))))))</f>
        <v/>
      </c>
      <c r="U107" s="13" t="str">
        <f>IF($A107&lt;='All Results'!$B$4,"",IF(SUM(MissFill!T$5:T110)=0,"",(IF(MissFill!T110/SUM(MissFill!T$5:T110)&gt;0.01,"",IF(MissFill!T109/SUM(MissFill!T$5:T110)&gt;0.01,"",IF(MissFill!T108/SUM(MissFill!T$5:T110)&gt;0.01,"",IF(MissFill!T107/SUM(MissFill!T$5:T110)&gt;0.01,"",IF(MissFill!T106/SUM(MissFill!T$5:T110)&gt;0.01,"",DateEnded_5Day!$A107))))))))</f>
        <v/>
      </c>
      <c r="V107" s="13" t="str">
        <f>IF($A107&lt;='All Results'!$B$4,"",IF(SUM(MissFill!U$5:U110)=0,"",(IF(MissFill!U110/SUM(MissFill!U$5:U110)&gt;0.01,"",IF(MissFill!U109/SUM(MissFill!U$5:U110)&gt;0.01,"",IF(MissFill!U108/SUM(MissFill!U$5:U110)&gt;0.01,"",IF(MissFill!U107/SUM(MissFill!U$5:U110)&gt;0.01,"",IF(MissFill!U106/SUM(MissFill!U$5:U110)&gt;0.01,"",DateEnded_5Day!$A107))))))))</f>
        <v/>
      </c>
      <c r="W107" s="13" t="str">
        <f>IF($A107&lt;='All Results'!$B$4,"",IF(SUM(MissFill!V$5:V110)=0,"",(IF(MissFill!V110/SUM(MissFill!V$5:V110)&gt;0.01,"",IF(MissFill!V109/SUM(MissFill!V$5:V110)&gt;0.01,"",IF(MissFill!V108/SUM(MissFill!V$5:V110)&gt;0.01,"",IF(MissFill!V107/SUM(MissFill!V$5:V110)&gt;0.01,"",IF(MissFill!V106/SUM(MissFill!V$5:V110)&gt;0.01,"",DateEnded_5Day!$A107))))))))</f>
        <v/>
      </c>
      <c r="X107" s="13" t="str">
        <f>IF($A107&lt;='All Results'!$B$4,"",IF(SUM(MissFill!W$5:W110)=0,"",(IF(MissFill!W110/SUM(MissFill!W$5:W110)&gt;0.01,"",IF(MissFill!W109/SUM(MissFill!W$5:W110)&gt;0.01,"",IF(MissFill!W108/SUM(MissFill!W$5:W110)&gt;0.01,"",IF(MissFill!W107/SUM(MissFill!W$5:W110)&gt;0.01,"",IF(MissFill!W106/SUM(MissFill!W$5:W110)&gt;0.01,"",DateEnded_5Day!$A107))))))))</f>
        <v/>
      </c>
      <c r="Y107" s="13" t="str">
        <f>IF($A107&lt;='All Results'!$B$4,"",IF(SUM(MissFill!X$5:X110)=0,"",(IF(MissFill!X110/SUM(MissFill!X$5:X110)&gt;0.01,"",IF(MissFill!X109/SUM(MissFill!X$5:X110)&gt;0.01,"",IF(MissFill!X108/SUM(MissFill!X$5:X110)&gt;0.01,"",IF(MissFill!X107/SUM(MissFill!X$5:X110)&gt;0.01,"",IF(MissFill!X106/SUM(MissFill!X$5:X110)&gt;0.01,"",DateEnded_5Day!$A107))))))))</f>
        <v/>
      </c>
      <c r="Z107" s="13" t="str">
        <f>IF($A107&lt;='All Results'!$B$4,"",IF(SUM(MissFill!Y$5:Y110)=0,"",(IF(MissFill!Y110/SUM(MissFill!Y$5:Y110)&gt;0.01,"",IF(MissFill!Y109/SUM(MissFill!Y$5:Y110)&gt;0.01,"",IF(MissFill!Y108/SUM(MissFill!Y$5:Y110)&gt;0.01,"",IF(MissFill!Y107/SUM(MissFill!Y$5:Y110)&gt;0.01,"",IF(MissFill!Y106/SUM(MissFill!Y$5:Y110)&gt;0.01,"",DateEnded_5Day!$A107))))))))</f>
        <v/>
      </c>
      <c r="AA107" s="13" t="str">
        <f>IF($A107&lt;='All Results'!$B$4,"",IF(SUM(MissFill!Z$5:Z110)=0,"",(IF(MissFill!Z110/SUM(MissFill!Z$5:Z110)&gt;0.01,"",IF(MissFill!Z109/SUM(MissFill!Z$5:Z110)&gt;0.01,"",IF(MissFill!Z108/SUM(MissFill!Z$5:Z110)&gt;0.01,"",IF(MissFill!Z107/SUM(MissFill!Z$5:Z110)&gt;0.01,"",IF(MissFill!Z106/SUM(MissFill!Z$5:Z110)&gt;0.01,"",DateEnded_5Day!$A107))))))))</f>
        <v/>
      </c>
      <c r="AB107" s="13" t="str">
        <f>IF($A107&lt;='All Results'!$B$4,"",IF(SUM(MissFill!AA$5:AA110)=0,"",(IF(MissFill!AA110/SUM(MissFill!AA$5:AA110)&gt;0.01,"",IF(MissFill!AA109/SUM(MissFill!AA$5:AA110)&gt;0.01,"",IF(MissFill!AA108/SUM(MissFill!AA$5:AA110)&gt;0.01,"",IF(MissFill!AA107/SUM(MissFill!AA$5:AA110)&gt;0.01,"",IF(MissFill!AA106/SUM(MissFill!AA$5:AA110)&gt;0.01,"",DateEnded_5Day!$A107))))))))</f>
        <v/>
      </c>
      <c r="AC107" s="13" t="str">
        <f>IF($A107&lt;='All Results'!$B$4,"",IF(SUM(MissFill!AB$5:AB110)=0,"",(IF(MissFill!AB110/SUM(MissFill!AB$5:AB110)&gt;0.01,"",IF(MissFill!AB109/SUM(MissFill!AB$5:AB110)&gt;0.01,"",IF(MissFill!AB108/SUM(MissFill!AB$5:AB110)&gt;0.01,"",IF(MissFill!AB107/SUM(MissFill!AB$5:AB110)&gt;0.01,"",IF(MissFill!AB106/SUM(MissFill!AB$5:AB110)&gt;0.01,"",DateEnded_5Day!$A107))))))))</f>
        <v/>
      </c>
      <c r="AD107" s="13" t="str">
        <f>IF($A107&lt;='All Results'!$B$4,"",IF(SUM(MissFill!AC$5:AC110)=0,"",(IF(MissFill!AC110/SUM(MissFill!AC$5:AC110)&gt;0.01,"",IF(MissFill!AC109/SUM(MissFill!AC$5:AC110)&gt;0.01,"",IF(MissFill!AC108/SUM(MissFill!AC$5:AC110)&gt;0.01,"",IF(MissFill!AC107/SUM(MissFill!AC$5:AC110)&gt;0.01,"",IF(MissFill!AC106/SUM(MissFill!AC$5:AC110)&gt;0.01,"",DateEnded_5Day!$A107))))))))</f>
        <v/>
      </c>
      <c r="AE107" s="13" t="str">
        <f>IF($A107&lt;='All Results'!$B$4,"",IF(SUM(MissFill!AD$5:AD110)=0,"",(IF(MissFill!AD110/SUM(MissFill!AD$5:AD110)&gt;0.01,"",IF(MissFill!AD109/SUM(MissFill!AD$5:AD110)&gt;0.01,"",IF(MissFill!AD108/SUM(MissFill!AD$5:AD110)&gt;0.01,"",IF(MissFill!AD107/SUM(MissFill!AD$5:AD110)&gt;0.01,"",IF(MissFill!AD106/SUM(MissFill!AD$5:AD110)&gt;0.01,"",DateEnded_5Day!$A107))))))))</f>
        <v/>
      </c>
      <c r="AF107" s="13" t="str">
        <f>IF($A107&lt;='All Results'!$B$4,"",IF(SUM(MissFill!AE$5:AE110)=0,"",(IF(MissFill!AE110/SUM(MissFill!AE$5:AE110)&gt;0.01,"",IF(MissFill!AE109/SUM(MissFill!AE$5:AE110)&gt;0.01,"",IF(MissFill!AE108/SUM(MissFill!AE$5:AE110)&gt;0.01,"",IF(MissFill!AE107/SUM(MissFill!AE$5:AE110)&gt;0.01,"",IF(MissFill!AE106/SUM(MissFill!AE$5:AE110)&gt;0.01,"",DateEnded_5Day!$A107))))))))</f>
        <v/>
      </c>
      <c r="AG107" s="13" t="str">
        <f>IF($A107&lt;='All Results'!$B$4,"",IF(SUM(MissFill!AF$5:AF110)=0,"",(IF(MissFill!AF110/SUM(MissFill!AF$5:AF110)&gt;0.01,"",IF(MissFill!AF109/SUM(MissFill!AF$5:AF110)&gt;0.01,"",IF(MissFill!AF108/SUM(MissFill!AF$5:AF110)&gt;0.01,"",IF(MissFill!AF107/SUM(MissFill!AF$5:AF110)&gt;0.01,"",IF(MissFill!AF106/SUM(MissFill!AF$5:AF110)&gt;0.01,"",DateEnded_5Day!$A107))))))))</f>
        <v/>
      </c>
      <c r="AH107" s="13" t="str">
        <f>IF($A107&lt;='All Results'!$B$4,"",IF(SUM(MissFill!AG$5:AG110)=0,"",(IF(MissFill!AG110/SUM(MissFill!AG$5:AG110)&gt;0.01,"",IF(MissFill!AG109/SUM(MissFill!AG$5:AG110)&gt;0.01,"",IF(MissFill!AG108/SUM(MissFill!AG$5:AG110)&gt;0.01,"",IF(MissFill!AG107/SUM(MissFill!AG$5:AG110)&gt;0.01,"",IF(MissFill!AG106/SUM(MissFill!AG$5:AG110)&gt;0.01,"",DateEnded_5Day!$A107))))))))</f>
        <v/>
      </c>
      <c r="AI107" s="13" t="str">
        <f>IF($A107&lt;='All Results'!$B$4,"",IF(SUM(MissFill!AH$5:AH110)=0,"",(IF(MissFill!AH110/SUM(MissFill!AH$5:AH110)&gt;0.01,"",IF(MissFill!AH109/SUM(MissFill!AH$5:AH110)&gt;0.01,"",IF(MissFill!AH108/SUM(MissFill!AH$5:AH110)&gt;0.01,"",IF(MissFill!AH107/SUM(MissFill!AH$5:AH110)&gt;0.01,"",IF(MissFill!AH106/SUM(MissFill!AH$5:AH110)&gt;0.01,"",DateEnded_5Day!$A107))))))))</f>
        <v/>
      </c>
      <c r="AJ107" s="13" t="str">
        <f>IF($A107&lt;='All Results'!$B$4,"",IF(SUM(MissFill!AI$5:AI110)=0,"",(IF(MissFill!AI110/SUM(MissFill!AI$5:AI110)&gt;0.01,"",IF(MissFill!AI109/SUM(MissFill!AI$5:AI110)&gt;0.01,"",IF(MissFill!AI108/SUM(MissFill!AI$5:AI110)&gt;0.01,"",IF(MissFill!AI107/SUM(MissFill!AI$5:AI110)&gt;0.01,"",IF(MissFill!AI106/SUM(MissFill!AI$5:AI110)&gt;0.01,"",DateEnded_5Day!$A107))))))))</f>
        <v/>
      </c>
      <c r="AK107" s="13" t="str">
        <f>IF($A107&lt;='All Results'!$B$4,"",IF(SUM(MissFill!AJ$5:AJ110)=0,"",(IF(MissFill!AJ110/SUM(MissFill!AJ$5:AJ110)&gt;0.01,"",IF(MissFill!AJ109/SUM(MissFill!AJ$5:AJ110)&gt;0.01,"",IF(MissFill!AJ108/SUM(MissFill!AJ$5:AJ110)&gt;0.01,"",IF(MissFill!AJ107/SUM(MissFill!AJ$5:AJ110)&gt;0.01,"",IF(MissFill!AJ106/SUM(MissFill!AJ$5:AJ110)&gt;0.01,"",DateEnded_5Day!$A107))))))))</f>
        <v/>
      </c>
      <c r="AL107" s="13" t="str">
        <f>IF($A107&lt;='All Results'!$B$4,"",IF(SUM(MissFill!AK$5:AK110)=0,"",(IF(MissFill!AK110/SUM(MissFill!AK$5:AK110)&gt;0.01,"",IF(MissFill!AK109/SUM(MissFill!AK$5:AK110)&gt;0.01,"",IF(MissFill!AK108/SUM(MissFill!AK$5:AK110)&gt;0.01,"",IF(MissFill!AK107/SUM(MissFill!AK$5:AK110)&gt;0.01,"",IF(MissFill!AK106/SUM(MissFill!AK$5:AK110)&gt;0.01,"",DateEnded_5Day!$A107))))))))</f>
        <v/>
      </c>
      <c r="AM107" s="13" t="str">
        <f>IF($A107&lt;='All Results'!$B$4,"",IF(SUM(MissFill!AL$5:AL110)=0,"",(IF(MissFill!AL110/SUM(MissFill!AL$5:AL110)&gt;0.01,"",IF(MissFill!AL109/SUM(MissFill!AL$5:AL110)&gt;0.01,"",IF(MissFill!AL108/SUM(MissFill!AL$5:AL110)&gt;0.01,"",IF(MissFill!AL107/SUM(MissFill!AL$5:AL110)&gt;0.01,"",IF(MissFill!AL106/SUM(MissFill!AL$5:AL110)&gt;0.01,"",DateEnded_5Day!$A107))))))))</f>
        <v/>
      </c>
      <c r="AN107" s="13" t="str">
        <f>IF($A107&lt;='All Results'!$B$4,"",IF(SUM(MissFill!AM$5:AM110)=0,"",(IF(MissFill!AM110/SUM(MissFill!AM$5:AM110)&gt;0.01,"",IF(MissFill!AM109/SUM(MissFill!AM$5:AM110)&gt;0.01,"",IF(MissFill!AM108/SUM(MissFill!AM$5:AM110)&gt;0.01,"",IF(MissFill!AM107/SUM(MissFill!AM$5:AM110)&gt;0.01,"",IF(MissFill!AM106/SUM(MissFill!AM$5:AM110)&gt;0.01,"",DateEnded_5Day!$A107))))))))</f>
        <v/>
      </c>
      <c r="AO107" s="13" t="str">
        <f>IF($A107&lt;='All Results'!$B$4,"",IF(SUM(MissFill!AN$5:AN110)=0,"",(IF(MissFill!AN110/SUM(MissFill!AN$5:AN110)&gt;0.01,"",IF(MissFill!AN109/SUM(MissFill!AN$5:AN110)&gt;0.01,"",IF(MissFill!AN108/SUM(MissFill!AN$5:AN110)&gt;0.01,"",IF(MissFill!AN107/SUM(MissFill!AN$5:AN110)&gt;0.01,"",IF(MissFill!AN106/SUM(MissFill!AN$5:AN110)&gt;0.01,"",DateEnded_5Day!$A107))))))))</f>
        <v/>
      </c>
      <c r="AP107" s="13" t="str">
        <f>IF($A107&lt;='All Results'!$B$4,"",IF(SUM(MissFill!AO$5:AO110)=0,"",(IF(MissFill!AO110/SUM(MissFill!AO$5:AO110)&gt;0.01,"",IF(MissFill!AO109/SUM(MissFill!AO$5:AO110)&gt;0.01,"",IF(MissFill!AO108/SUM(MissFill!AO$5:AO110)&gt;0.01,"",IF(MissFill!AO107/SUM(MissFill!AO$5:AO110)&gt;0.01,"",IF(MissFill!AO106/SUM(MissFill!AO$5:AO110)&gt;0.01,"",DateEnded_5Day!$A107))))))))</f>
        <v/>
      </c>
      <c r="AQ107" s="13" t="str">
        <f>IF($A107&lt;='All Results'!$B$4,"",IF(SUM(MissFill!AP$5:AP110)=0,"",(IF(MissFill!AP110/SUM(MissFill!AP$5:AP110)&gt;0.01,"",IF(MissFill!AP109/SUM(MissFill!AP$5:AP110)&gt;0.01,"",IF(MissFill!AP108/SUM(MissFill!AP$5:AP110)&gt;0.01,"",IF(MissFill!AP107/SUM(MissFill!AP$5:AP110)&gt;0.01,"",IF(MissFill!AP106/SUM(MissFill!AP$5:AP110)&gt;0.01,"",DateEnded_5Day!$A107))))))))</f>
        <v/>
      </c>
      <c r="AR107" s="13" t="str">
        <f>IF($A107&lt;='All Results'!$B$4,"",IF(SUM(MissFill!AQ$5:AQ110)=0,"",(IF(MissFill!AQ110/SUM(MissFill!AQ$5:AQ110)&gt;0.01,"",IF(MissFill!AQ109/SUM(MissFill!AQ$5:AQ110)&gt;0.01,"",IF(MissFill!AQ108/SUM(MissFill!AQ$5:AQ110)&gt;0.01,"",IF(MissFill!AQ107/SUM(MissFill!AQ$5:AQ110)&gt;0.01,"",IF(MissFill!AQ106/SUM(MissFill!AQ$5:AQ110)&gt;0.01,"",DateEnded_5Day!$A107))))))))</f>
        <v/>
      </c>
      <c r="AS107" s="13" t="str">
        <f>IF($A107&lt;='All Results'!$B$4,"",IF(SUM(MissFill!AR$5:AR110)=0,"",(IF(MissFill!AR110/SUM(MissFill!AR$5:AR110)&gt;0.01,"",IF(MissFill!AR109/SUM(MissFill!AR$5:AR110)&gt;0.01,"",IF(MissFill!AR108/SUM(MissFill!AR$5:AR110)&gt;0.01,"",IF(MissFill!AR107/SUM(MissFill!AR$5:AR110)&gt;0.01,"",IF(MissFill!AR106/SUM(MissFill!AR$5:AR110)&gt;0.01,"",DateEnded_5Day!$A107))))))))</f>
        <v/>
      </c>
      <c r="AT107" s="13" t="str">
        <f>IF($A107&lt;='All Results'!$B$4,"",IF(SUM(MissFill!AS$5:AS110)=0,"",(IF(MissFill!AS110/SUM(MissFill!AS$5:AS110)&gt;0.01,"",IF(MissFill!AS109/SUM(MissFill!AS$5:AS110)&gt;0.01,"",IF(MissFill!AS108/SUM(MissFill!AS$5:AS110)&gt;0.01,"",IF(MissFill!AS107/SUM(MissFill!AS$5:AS110)&gt;0.01,"",IF(MissFill!AS106/SUM(MissFill!AS$5:AS110)&gt;0.01,"",DateEnded_5Day!$A107))))))))</f>
        <v/>
      </c>
      <c r="AU107" s="13" t="str">
        <f>IF($A107&lt;='All Results'!$B$4,"",IF(SUM(MissFill!AT$5:AT110)=0,"",(IF(MissFill!AT110/SUM(MissFill!AT$5:AT110)&gt;0.01,"",IF(MissFill!AT109/SUM(MissFill!AT$5:AT110)&gt;0.01,"",IF(MissFill!AT108/SUM(MissFill!AT$5:AT110)&gt;0.01,"",IF(MissFill!AT107/SUM(MissFill!AT$5:AT110)&gt;0.01,"",IF(MissFill!AT106/SUM(MissFill!AT$5:AT110)&gt;0.01,"",DateEnded_5Day!$A107))))))))</f>
        <v/>
      </c>
      <c r="AV107" s="13" t="str">
        <f>IF($A107&lt;='All Results'!$B$4,"",IF(SUM(MissFill!AU$5:AU110)=0,"",(IF(MissFill!AU110/SUM(MissFill!AU$5:AU110)&gt;0.01,"",IF(MissFill!AU109/SUM(MissFill!AU$5:AU110)&gt;0.01,"",IF(MissFill!AU108/SUM(MissFill!AU$5:AU110)&gt;0.01,"",IF(MissFill!AU107/SUM(MissFill!AU$5:AU110)&gt;0.01,"",IF(MissFill!AU106/SUM(MissFill!AU$5:AU110)&gt;0.01,"",DateEnded_5Day!$A107))))))))</f>
        <v/>
      </c>
      <c r="AW107" s="13" t="str">
        <f>IF($A107&lt;='All Results'!$B$4,"",IF(SUM(MissFill!AV$5:AV110)=0,"",(IF(MissFill!AV110/SUM(MissFill!AV$5:AV110)&gt;0.01,"",IF(MissFill!AV109/SUM(MissFill!AV$5:AV110)&gt;0.01,"",IF(MissFill!AV108/SUM(MissFill!AV$5:AV110)&gt;0.01,"",IF(MissFill!AV107/SUM(MissFill!AV$5:AV110)&gt;0.01,"",IF(MissFill!AV106/SUM(MissFill!AV$5:AV110)&gt;0.01,"",DateEnded_5Day!$A107))))))))</f>
        <v/>
      </c>
      <c r="AX107" s="13" t="str">
        <f>IF($A107&lt;='All Results'!$B$4,"",IF(SUM(MissFill!AW$5:AW110)=0,"",(IF(MissFill!AW110/SUM(MissFill!AW$5:AW110)&gt;0.01,"",IF(MissFill!AW109/SUM(MissFill!AW$5:AW110)&gt;0.01,"",IF(MissFill!AW108/SUM(MissFill!AW$5:AW110)&gt;0.01,"",IF(MissFill!AW107/SUM(MissFill!AW$5:AW110)&gt;0.01,"",IF(MissFill!AW106/SUM(MissFill!AW$5:AW110)&gt;0.01,"",DateEnded_5Day!$A107))))))))</f>
        <v/>
      </c>
    </row>
    <row r="108" spans="1:50" x14ac:dyDescent="0.25">
      <c r="A108" s="8">
        <v>44453</v>
      </c>
      <c r="B108" s="11">
        <v>257</v>
      </c>
      <c r="C108" s="13" t="str">
        <f>IF($A108&lt;='All Results'!$B$4,"",IF(SUM(MissFill!B$5:B111)=0,"",(IF(MissFill!B111/SUM(MissFill!B$5:B111)&gt;0.01,"",IF(MissFill!B110/SUM(MissFill!B$5:B111)&gt;0.01,"",IF(MissFill!B109/SUM(MissFill!B$5:B111)&gt;0.01,"",IF(MissFill!B108/SUM(MissFill!B$5:B111)&gt;0.01,"",IF(MissFill!B107/SUM(MissFill!B$5:B111)&gt;0.01,"",DateEnded_5Day!$A108))))))))</f>
        <v/>
      </c>
      <c r="D108" s="13" t="str">
        <f>IF($A108&lt;='All Results'!$B$4,"",IF(SUM(MissFill!C$5:C111)=0,"",(IF(MissFill!C111/SUM(MissFill!C$5:C111)&gt;0.01,"",IF(MissFill!C110/SUM(MissFill!C$5:C111)&gt;0.01,"",IF(MissFill!C109/SUM(MissFill!C$5:C111)&gt;0.01,"",IF(MissFill!C108/SUM(MissFill!C$5:C111)&gt;0.01,"",IF(MissFill!C107/SUM(MissFill!C$5:C111)&gt;0.01,"",DateEnded_5Day!$A108))))))))</f>
        <v/>
      </c>
      <c r="E108" s="13" t="str">
        <f>IF($A108&lt;='All Results'!$B$4,"",IF(SUM(MissFill!D$5:D111)=0,"",(IF(MissFill!D111/SUM(MissFill!D$5:D111)&gt;0.01,"",IF(MissFill!D110/SUM(MissFill!D$5:D111)&gt;0.01,"",IF(MissFill!D109/SUM(MissFill!D$5:D111)&gt;0.01,"",IF(MissFill!D108/SUM(MissFill!D$5:D111)&gt;0.01,"",IF(MissFill!D107/SUM(MissFill!D$5:D111)&gt;0.01,"",DateEnded_5Day!$A108))))))))</f>
        <v/>
      </c>
      <c r="F108" s="13" t="str">
        <f>IF($A108&lt;='All Results'!$B$4,"",IF(SUM(MissFill!E$5:E111)=0,"",(IF(MissFill!E111/SUM(MissFill!E$5:E111)&gt;0.01,"",IF(MissFill!E110/SUM(MissFill!E$5:E111)&gt;0.01,"",IF(MissFill!E109/SUM(MissFill!E$5:E111)&gt;0.01,"",IF(MissFill!E108/SUM(MissFill!E$5:E111)&gt;0.01,"",IF(MissFill!E107/SUM(MissFill!E$5:E111)&gt;0.01,"",DateEnded_5Day!$A108))))))))</f>
        <v/>
      </c>
      <c r="G108" s="13" t="str">
        <f>IF($A108&lt;='All Results'!$B$4,"",IF(SUM(MissFill!F$5:F111)=0,"",(IF(MissFill!F111/SUM(MissFill!F$5:F111)&gt;0.01,"",IF(MissFill!F110/SUM(MissFill!F$5:F111)&gt;0.01,"",IF(MissFill!F109/SUM(MissFill!F$5:F111)&gt;0.01,"",IF(MissFill!F108/SUM(MissFill!F$5:F111)&gt;0.01,"",IF(MissFill!F107/SUM(MissFill!F$5:F111)&gt;0.01,"",DateEnded_5Day!$A108))))))))</f>
        <v/>
      </c>
      <c r="H108" s="13" t="str">
        <f>IF($A108&lt;='All Results'!$B$4,"",IF(SUM(MissFill!G$5:G111)=0,"",(IF(MissFill!G111/SUM(MissFill!G$5:G111)&gt;0.01,"",IF(MissFill!G110/SUM(MissFill!G$5:G111)&gt;0.01,"",IF(MissFill!G109/SUM(MissFill!G$5:G111)&gt;0.01,"",IF(MissFill!G108/SUM(MissFill!G$5:G111)&gt;0.01,"",IF(MissFill!G107/SUM(MissFill!G$5:G111)&gt;0.01,"",DateEnded_5Day!$A108))))))))</f>
        <v/>
      </c>
      <c r="I108" s="13" t="str">
        <f>IF($A108&lt;='All Results'!$B$4,"",IF(SUM(MissFill!H$5:H111)=0,"",(IF(MissFill!H111/SUM(MissFill!H$5:H111)&gt;0.01,"",IF(MissFill!H110/SUM(MissFill!H$5:H111)&gt;0.01,"",IF(MissFill!H109/SUM(MissFill!H$5:H111)&gt;0.01,"",IF(MissFill!H108/SUM(MissFill!H$5:H111)&gt;0.01,"",IF(MissFill!H107/SUM(MissFill!H$5:H111)&gt;0.01,"",DateEnded_5Day!$A108))))))))</f>
        <v/>
      </c>
      <c r="J108" s="13" t="str">
        <f>IF($A108&lt;='All Results'!$B$4,"",IF(SUM(MissFill!I$5:I111)=0,"",(IF(MissFill!I111/SUM(MissFill!I$5:I111)&gt;0.01,"",IF(MissFill!I110/SUM(MissFill!I$5:I111)&gt;0.01,"",IF(MissFill!I109/SUM(MissFill!I$5:I111)&gt;0.01,"",IF(MissFill!I108/SUM(MissFill!I$5:I111)&gt;0.01,"",IF(MissFill!I107/SUM(MissFill!I$5:I111)&gt;0.01,"",DateEnded_5Day!$A108))))))))</f>
        <v/>
      </c>
      <c r="K108" s="13" t="str">
        <f>IF($A108&lt;='All Results'!$B$4,"",IF(SUM(MissFill!J$5:J111)=0,"",(IF(MissFill!J111/SUM(MissFill!J$5:J111)&gt;0.01,"",IF(MissFill!J110/SUM(MissFill!J$5:J111)&gt;0.01,"",IF(MissFill!J109/SUM(MissFill!J$5:J111)&gt;0.01,"",IF(MissFill!J108/SUM(MissFill!J$5:J111)&gt;0.01,"",IF(MissFill!J107/SUM(MissFill!J$5:J111)&gt;0.01,"",DateEnded_5Day!$A108))))))))</f>
        <v/>
      </c>
      <c r="L108" s="13" t="str">
        <f>IF($A108&lt;='All Results'!$B$4,"",IF(SUM(MissFill!K$5:K111)=0,"",(IF(MissFill!K111/SUM(MissFill!K$5:K111)&gt;0.01,"",IF(MissFill!K110/SUM(MissFill!K$5:K111)&gt;0.01,"",IF(MissFill!K109/SUM(MissFill!K$5:K111)&gt;0.01,"",IF(MissFill!K108/SUM(MissFill!K$5:K111)&gt;0.01,"",IF(MissFill!K107/SUM(MissFill!K$5:K111)&gt;0.01,"",DateEnded_5Day!$A108))))))))</f>
        <v/>
      </c>
      <c r="M108" s="13" t="str">
        <f>IF($A108&lt;='All Results'!$B$4,"",IF(SUM(MissFill!L$5:L111)=0,"",(IF(MissFill!L111/SUM(MissFill!L$5:L111)&gt;0.01,"",IF(MissFill!L110/SUM(MissFill!L$5:L111)&gt;0.01,"",IF(MissFill!L109/SUM(MissFill!L$5:L111)&gt;0.01,"",IF(MissFill!L108/SUM(MissFill!L$5:L111)&gt;0.01,"",IF(MissFill!L107/SUM(MissFill!L$5:L111)&gt;0.01,"",DateEnded_5Day!$A108))))))))</f>
        <v/>
      </c>
      <c r="N108" s="13" t="str">
        <f>IF($A108&lt;='All Results'!$B$4,"",IF(SUM(MissFill!M$5:M111)=0,"",(IF(MissFill!M111/SUM(MissFill!M$5:M111)&gt;0.01,"",IF(MissFill!M110/SUM(MissFill!M$5:M111)&gt;0.01,"",IF(MissFill!M109/SUM(MissFill!M$5:M111)&gt;0.01,"",IF(MissFill!M108/SUM(MissFill!M$5:M111)&gt;0.01,"",IF(MissFill!M107/SUM(MissFill!M$5:M111)&gt;0.01,"",DateEnded_5Day!$A108))))))))</f>
        <v/>
      </c>
      <c r="O108" s="13" t="str">
        <f>IF($A108&lt;='All Results'!$B$4,"",IF(SUM(MissFill!N$5:N111)=0,"",(IF(MissFill!N111/SUM(MissFill!N$5:N111)&gt;0.01,"",IF(MissFill!N110/SUM(MissFill!N$5:N111)&gt;0.01,"",IF(MissFill!N109/SUM(MissFill!N$5:N111)&gt;0.01,"",IF(MissFill!N108/SUM(MissFill!N$5:N111)&gt;0.01,"",IF(MissFill!N107/SUM(MissFill!N$5:N111)&gt;0.01,"",DateEnded_5Day!$A108))))))))</f>
        <v/>
      </c>
      <c r="P108" s="13" t="str">
        <f>IF($A108&lt;='All Results'!$B$4,"",IF(SUM(MissFill!O$5:O111)=0,"",(IF(MissFill!O111/SUM(MissFill!O$5:O111)&gt;0.01,"",IF(MissFill!O110/SUM(MissFill!O$5:O111)&gt;0.01,"",IF(MissFill!O109/SUM(MissFill!O$5:O111)&gt;0.01,"",IF(MissFill!O108/SUM(MissFill!O$5:O111)&gt;0.01,"",IF(MissFill!O107/SUM(MissFill!O$5:O111)&gt;0.01,"",DateEnded_5Day!$A108))))))))</f>
        <v/>
      </c>
      <c r="Q108" s="13" t="str">
        <f>IF($A108&lt;='All Results'!$B$4,"",IF(SUM(MissFill!P$5:P111)=0,"",(IF(MissFill!P111/SUM(MissFill!P$5:P111)&gt;0.01,"",IF(MissFill!P110/SUM(MissFill!P$5:P111)&gt;0.01,"",IF(MissFill!P109/SUM(MissFill!P$5:P111)&gt;0.01,"",IF(MissFill!P108/SUM(MissFill!P$5:P111)&gt;0.01,"",IF(MissFill!P107/SUM(MissFill!P$5:P111)&gt;0.01,"",DateEnded_5Day!$A108))))))))</f>
        <v/>
      </c>
      <c r="R108" s="13" t="str">
        <f>IF($A108&lt;='All Results'!$B$4,"",IF(SUM(MissFill!Q$5:Q111)=0,"",(IF(MissFill!Q111/SUM(MissFill!Q$5:Q111)&gt;0.01,"",IF(MissFill!Q110/SUM(MissFill!Q$5:Q111)&gt;0.01,"",IF(MissFill!Q109/SUM(MissFill!Q$5:Q111)&gt;0.01,"",IF(MissFill!Q108/SUM(MissFill!Q$5:Q111)&gt;0.01,"",IF(MissFill!Q107/SUM(MissFill!Q$5:Q111)&gt;0.01,"",DateEnded_5Day!$A108))))))))</f>
        <v/>
      </c>
      <c r="S108" s="13" t="str">
        <f>IF($A108&lt;='All Results'!$B$4,"",IF(SUM(MissFill!R$5:R111)=0,"",(IF(MissFill!R111/SUM(MissFill!R$5:R111)&gt;0.01,"",IF(MissFill!R110/SUM(MissFill!R$5:R111)&gt;0.01,"",IF(MissFill!R109/SUM(MissFill!R$5:R111)&gt;0.01,"",IF(MissFill!R108/SUM(MissFill!R$5:R111)&gt;0.01,"",IF(MissFill!R107/SUM(MissFill!R$5:R111)&gt;0.01,"",DateEnded_5Day!$A108))))))))</f>
        <v/>
      </c>
      <c r="T108" s="13" t="str">
        <f>IF($A108&lt;='All Results'!$B$4,"",IF(SUM(MissFill!S$5:S111)=0,"",(IF(MissFill!S111/SUM(MissFill!S$5:S111)&gt;0.01,"",IF(MissFill!S110/SUM(MissFill!S$5:S111)&gt;0.01,"",IF(MissFill!S109/SUM(MissFill!S$5:S111)&gt;0.01,"",IF(MissFill!S108/SUM(MissFill!S$5:S111)&gt;0.01,"",IF(MissFill!S107/SUM(MissFill!S$5:S111)&gt;0.01,"",DateEnded_5Day!$A108))))))))</f>
        <v/>
      </c>
      <c r="U108" s="13" t="str">
        <f>IF($A108&lt;='All Results'!$B$4,"",IF(SUM(MissFill!T$5:T111)=0,"",(IF(MissFill!T111/SUM(MissFill!T$5:T111)&gt;0.01,"",IF(MissFill!T110/SUM(MissFill!T$5:T111)&gt;0.01,"",IF(MissFill!T109/SUM(MissFill!T$5:T111)&gt;0.01,"",IF(MissFill!T108/SUM(MissFill!T$5:T111)&gt;0.01,"",IF(MissFill!T107/SUM(MissFill!T$5:T111)&gt;0.01,"",DateEnded_5Day!$A108))))))))</f>
        <v/>
      </c>
      <c r="V108" s="13" t="str">
        <f>IF($A108&lt;='All Results'!$B$4,"",IF(SUM(MissFill!U$5:U111)=0,"",(IF(MissFill!U111/SUM(MissFill!U$5:U111)&gt;0.01,"",IF(MissFill!U110/SUM(MissFill!U$5:U111)&gt;0.01,"",IF(MissFill!U109/SUM(MissFill!U$5:U111)&gt;0.01,"",IF(MissFill!U108/SUM(MissFill!U$5:U111)&gt;0.01,"",IF(MissFill!U107/SUM(MissFill!U$5:U111)&gt;0.01,"",DateEnded_5Day!$A108))))))))</f>
        <v/>
      </c>
      <c r="W108" s="13" t="str">
        <f>IF($A108&lt;='All Results'!$B$4,"",IF(SUM(MissFill!V$5:V111)=0,"",(IF(MissFill!V111/SUM(MissFill!V$5:V111)&gt;0.01,"",IF(MissFill!V110/SUM(MissFill!V$5:V111)&gt;0.01,"",IF(MissFill!V109/SUM(MissFill!V$5:V111)&gt;0.01,"",IF(MissFill!V108/SUM(MissFill!V$5:V111)&gt;0.01,"",IF(MissFill!V107/SUM(MissFill!V$5:V111)&gt;0.01,"",DateEnded_5Day!$A108))))))))</f>
        <v/>
      </c>
      <c r="X108" s="13" t="str">
        <f>IF($A108&lt;='All Results'!$B$4,"",IF(SUM(MissFill!W$5:W111)=0,"",(IF(MissFill!W111/SUM(MissFill!W$5:W111)&gt;0.01,"",IF(MissFill!W110/SUM(MissFill!W$5:W111)&gt;0.01,"",IF(MissFill!W109/SUM(MissFill!W$5:W111)&gt;0.01,"",IF(MissFill!W108/SUM(MissFill!W$5:W111)&gt;0.01,"",IF(MissFill!W107/SUM(MissFill!W$5:W111)&gt;0.01,"",DateEnded_5Day!$A108))))))))</f>
        <v/>
      </c>
      <c r="Y108" s="13" t="str">
        <f>IF($A108&lt;='All Results'!$B$4,"",IF(SUM(MissFill!X$5:X111)=0,"",(IF(MissFill!X111/SUM(MissFill!X$5:X111)&gt;0.01,"",IF(MissFill!X110/SUM(MissFill!X$5:X111)&gt;0.01,"",IF(MissFill!X109/SUM(MissFill!X$5:X111)&gt;0.01,"",IF(MissFill!X108/SUM(MissFill!X$5:X111)&gt;0.01,"",IF(MissFill!X107/SUM(MissFill!X$5:X111)&gt;0.01,"",DateEnded_5Day!$A108))))))))</f>
        <v/>
      </c>
      <c r="Z108" s="13" t="str">
        <f>IF($A108&lt;='All Results'!$B$4,"",IF(SUM(MissFill!Y$5:Y111)=0,"",(IF(MissFill!Y111/SUM(MissFill!Y$5:Y111)&gt;0.01,"",IF(MissFill!Y110/SUM(MissFill!Y$5:Y111)&gt;0.01,"",IF(MissFill!Y109/SUM(MissFill!Y$5:Y111)&gt;0.01,"",IF(MissFill!Y108/SUM(MissFill!Y$5:Y111)&gt;0.01,"",IF(MissFill!Y107/SUM(MissFill!Y$5:Y111)&gt;0.01,"",DateEnded_5Day!$A108))))))))</f>
        <v/>
      </c>
      <c r="AA108" s="13" t="str">
        <f>IF($A108&lt;='All Results'!$B$4,"",IF(SUM(MissFill!Z$5:Z111)=0,"",(IF(MissFill!Z111/SUM(MissFill!Z$5:Z111)&gt;0.01,"",IF(MissFill!Z110/SUM(MissFill!Z$5:Z111)&gt;0.01,"",IF(MissFill!Z109/SUM(MissFill!Z$5:Z111)&gt;0.01,"",IF(MissFill!Z108/SUM(MissFill!Z$5:Z111)&gt;0.01,"",IF(MissFill!Z107/SUM(MissFill!Z$5:Z111)&gt;0.01,"",DateEnded_5Day!$A108))))))))</f>
        <v/>
      </c>
      <c r="AB108" s="13" t="str">
        <f>IF($A108&lt;='All Results'!$B$4,"",IF(SUM(MissFill!AA$5:AA111)=0,"",(IF(MissFill!AA111/SUM(MissFill!AA$5:AA111)&gt;0.01,"",IF(MissFill!AA110/SUM(MissFill!AA$5:AA111)&gt;0.01,"",IF(MissFill!AA109/SUM(MissFill!AA$5:AA111)&gt;0.01,"",IF(MissFill!AA108/SUM(MissFill!AA$5:AA111)&gt;0.01,"",IF(MissFill!AA107/SUM(MissFill!AA$5:AA111)&gt;0.01,"",DateEnded_5Day!$A108))))))))</f>
        <v/>
      </c>
      <c r="AC108" s="13" t="str">
        <f>IF($A108&lt;='All Results'!$B$4,"",IF(SUM(MissFill!AB$5:AB111)=0,"",(IF(MissFill!AB111/SUM(MissFill!AB$5:AB111)&gt;0.01,"",IF(MissFill!AB110/SUM(MissFill!AB$5:AB111)&gt;0.01,"",IF(MissFill!AB109/SUM(MissFill!AB$5:AB111)&gt;0.01,"",IF(MissFill!AB108/SUM(MissFill!AB$5:AB111)&gt;0.01,"",IF(MissFill!AB107/SUM(MissFill!AB$5:AB111)&gt;0.01,"",DateEnded_5Day!$A108))))))))</f>
        <v/>
      </c>
      <c r="AD108" s="13" t="str">
        <f>IF($A108&lt;='All Results'!$B$4,"",IF(SUM(MissFill!AC$5:AC111)=0,"",(IF(MissFill!AC111/SUM(MissFill!AC$5:AC111)&gt;0.01,"",IF(MissFill!AC110/SUM(MissFill!AC$5:AC111)&gt;0.01,"",IF(MissFill!AC109/SUM(MissFill!AC$5:AC111)&gt;0.01,"",IF(MissFill!AC108/SUM(MissFill!AC$5:AC111)&gt;0.01,"",IF(MissFill!AC107/SUM(MissFill!AC$5:AC111)&gt;0.01,"",DateEnded_5Day!$A108))))))))</f>
        <v/>
      </c>
      <c r="AE108" s="13" t="str">
        <f>IF($A108&lt;='All Results'!$B$4,"",IF(SUM(MissFill!AD$5:AD111)=0,"",(IF(MissFill!AD111/SUM(MissFill!AD$5:AD111)&gt;0.01,"",IF(MissFill!AD110/SUM(MissFill!AD$5:AD111)&gt;0.01,"",IF(MissFill!AD109/SUM(MissFill!AD$5:AD111)&gt;0.01,"",IF(MissFill!AD108/SUM(MissFill!AD$5:AD111)&gt;0.01,"",IF(MissFill!AD107/SUM(MissFill!AD$5:AD111)&gt;0.01,"",DateEnded_5Day!$A108))))))))</f>
        <v/>
      </c>
      <c r="AF108" s="13" t="str">
        <f>IF($A108&lt;='All Results'!$B$4,"",IF(SUM(MissFill!AE$5:AE111)=0,"",(IF(MissFill!AE111/SUM(MissFill!AE$5:AE111)&gt;0.01,"",IF(MissFill!AE110/SUM(MissFill!AE$5:AE111)&gt;0.01,"",IF(MissFill!AE109/SUM(MissFill!AE$5:AE111)&gt;0.01,"",IF(MissFill!AE108/SUM(MissFill!AE$5:AE111)&gt;0.01,"",IF(MissFill!AE107/SUM(MissFill!AE$5:AE111)&gt;0.01,"",DateEnded_5Day!$A108))))))))</f>
        <v/>
      </c>
      <c r="AG108" s="13" t="str">
        <f>IF($A108&lt;='All Results'!$B$4,"",IF(SUM(MissFill!AF$5:AF111)=0,"",(IF(MissFill!AF111/SUM(MissFill!AF$5:AF111)&gt;0.01,"",IF(MissFill!AF110/SUM(MissFill!AF$5:AF111)&gt;0.01,"",IF(MissFill!AF109/SUM(MissFill!AF$5:AF111)&gt;0.01,"",IF(MissFill!AF108/SUM(MissFill!AF$5:AF111)&gt;0.01,"",IF(MissFill!AF107/SUM(MissFill!AF$5:AF111)&gt;0.01,"",DateEnded_5Day!$A108))))))))</f>
        <v/>
      </c>
      <c r="AH108" s="13" t="str">
        <f>IF($A108&lt;='All Results'!$B$4,"",IF(SUM(MissFill!AG$5:AG111)=0,"",(IF(MissFill!AG111/SUM(MissFill!AG$5:AG111)&gt;0.01,"",IF(MissFill!AG110/SUM(MissFill!AG$5:AG111)&gt;0.01,"",IF(MissFill!AG109/SUM(MissFill!AG$5:AG111)&gt;0.01,"",IF(MissFill!AG108/SUM(MissFill!AG$5:AG111)&gt;0.01,"",IF(MissFill!AG107/SUM(MissFill!AG$5:AG111)&gt;0.01,"",DateEnded_5Day!$A108))))))))</f>
        <v/>
      </c>
      <c r="AI108" s="13" t="str">
        <f>IF($A108&lt;='All Results'!$B$4,"",IF(SUM(MissFill!AH$5:AH111)=0,"",(IF(MissFill!AH111/SUM(MissFill!AH$5:AH111)&gt;0.01,"",IF(MissFill!AH110/SUM(MissFill!AH$5:AH111)&gt;0.01,"",IF(MissFill!AH109/SUM(MissFill!AH$5:AH111)&gt;0.01,"",IF(MissFill!AH108/SUM(MissFill!AH$5:AH111)&gt;0.01,"",IF(MissFill!AH107/SUM(MissFill!AH$5:AH111)&gt;0.01,"",DateEnded_5Day!$A108))))))))</f>
        <v/>
      </c>
      <c r="AJ108" s="13" t="str">
        <f>IF($A108&lt;='All Results'!$B$4,"",IF(SUM(MissFill!AI$5:AI111)=0,"",(IF(MissFill!AI111/SUM(MissFill!AI$5:AI111)&gt;0.01,"",IF(MissFill!AI110/SUM(MissFill!AI$5:AI111)&gt;0.01,"",IF(MissFill!AI109/SUM(MissFill!AI$5:AI111)&gt;0.01,"",IF(MissFill!AI108/SUM(MissFill!AI$5:AI111)&gt;0.01,"",IF(MissFill!AI107/SUM(MissFill!AI$5:AI111)&gt;0.01,"",DateEnded_5Day!$A108))))))))</f>
        <v/>
      </c>
      <c r="AK108" s="13" t="str">
        <f>IF($A108&lt;='All Results'!$B$4,"",IF(SUM(MissFill!AJ$5:AJ111)=0,"",(IF(MissFill!AJ111/SUM(MissFill!AJ$5:AJ111)&gt;0.01,"",IF(MissFill!AJ110/SUM(MissFill!AJ$5:AJ111)&gt;0.01,"",IF(MissFill!AJ109/SUM(MissFill!AJ$5:AJ111)&gt;0.01,"",IF(MissFill!AJ108/SUM(MissFill!AJ$5:AJ111)&gt;0.01,"",IF(MissFill!AJ107/SUM(MissFill!AJ$5:AJ111)&gt;0.01,"",DateEnded_5Day!$A108))))))))</f>
        <v/>
      </c>
      <c r="AL108" s="13" t="str">
        <f>IF($A108&lt;='All Results'!$B$4,"",IF(SUM(MissFill!AK$5:AK111)=0,"",(IF(MissFill!AK111/SUM(MissFill!AK$5:AK111)&gt;0.01,"",IF(MissFill!AK110/SUM(MissFill!AK$5:AK111)&gt;0.01,"",IF(MissFill!AK109/SUM(MissFill!AK$5:AK111)&gt;0.01,"",IF(MissFill!AK108/SUM(MissFill!AK$5:AK111)&gt;0.01,"",IF(MissFill!AK107/SUM(MissFill!AK$5:AK111)&gt;0.01,"",DateEnded_5Day!$A108))))))))</f>
        <v/>
      </c>
      <c r="AM108" s="13" t="str">
        <f>IF($A108&lt;='All Results'!$B$4,"",IF(SUM(MissFill!AL$5:AL111)=0,"",(IF(MissFill!AL111/SUM(MissFill!AL$5:AL111)&gt;0.01,"",IF(MissFill!AL110/SUM(MissFill!AL$5:AL111)&gt;0.01,"",IF(MissFill!AL109/SUM(MissFill!AL$5:AL111)&gt;0.01,"",IF(MissFill!AL108/SUM(MissFill!AL$5:AL111)&gt;0.01,"",IF(MissFill!AL107/SUM(MissFill!AL$5:AL111)&gt;0.01,"",DateEnded_5Day!$A108))))))))</f>
        <v/>
      </c>
      <c r="AN108" s="13" t="str">
        <f>IF($A108&lt;='All Results'!$B$4,"",IF(SUM(MissFill!AM$5:AM111)=0,"",(IF(MissFill!AM111/SUM(MissFill!AM$5:AM111)&gt;0.01,"",IF(MissFill!AM110/SUM(MissFill!AM$5:AM111)&gt;0.01,"",IF(MissFill!AM109/SUM(MissFill!AM$5:AM111)&gt;0.01,"",IF(MissFill!AM108/SUM(MissFill!AM$5:AM111)&gt;0.01,"",IF(MissFill!AM107/SUM(MissFill!AM$5:AM111)&gt;0.01,"",DateEnded_5Day!$A108))))))))</f>
        <v/>
      </c>
      <c r="AO108" s="13" t="str">
        <f>IF($A108&lt;='All Results'!$B$4,"",IF(SUM(MissFill!AN$5:AN111)=0,"",(IF(MissFill!AN111/SUM(MissFill!AN$5:AN111)&gt;0.01,"",IF(MissFill!AN110/SUM(MissFill!AN$5:AN111)&gt;0.01,"",IF(MissFill!AN109/SUM(MissFill!AN$5:AN111)&gt;0.01,"",IF(MissFill!AN108/SUM(MissFill!AN$5:AN111)&gt;0.01,"",IF(MissFill!AN107/SUM(MissFill!AN$5:AN111)&gt;0.01,"",DateEnded_5Day!$A108))))))))</f>
        <v/>
      </c>
      <c r="AP108" s="13" t="str">
        <f>IF($A108&lt;='All Results'!$B$4,"",IF(SUM(MissFill!AO$5:AO111)=0,"",(IF(MissFill!AO111/SUM(MissFill!AO$5:AO111)&gt;0.01,"",IF(MissFill!AO110/SUM(MissFill!AO$5:AO111)&gt;0.01,"",IF(MissFill!AO109/SUM(MissFill!AO$5:AO111)&gt;0.01,"",IF(MissFill!AO108/SUM(MissFill!AO$5:AO111)&gt;0.01,"",IF(MissFill!AO107/SUM(MissFill!AO$5:AO111)&gt;0.01,"",DateEnded_5Day!$A108))))))))</f>
        <v/>
      </c>
      <c r="AQ108" s="13" t="str">
        <f>IF($A108&lt;='All Results'!$B$4,"",IF(SUM(MissFill!AP$5:AP111)=0,"",(IF(MissFill!AP111/SUM(MissFill!AP$5:AP111)&gt;0.01,"",IF(MissFill!AP110/SUM(MissFill!AP$5:AP111)&gt;0.01,"",IF(MissFill!AP109/SUM(MissFill!AP$5:AP111)&gt;0.01,"",IF(MissFill!AP108/SUM(MissFill!AP$5:AP111)&gt;0.01,"",IF(MissFill!AP107/SUM(MissFill!AP$5:AP111)&gt;0.01,"",DateEnded_5Day!$A108))))))))</f>
        <v/>
      </c>
      <c r="AR108" s="13" t="str">
        <f>IF($A108&lt;='All Results'!$B$4,"",IF(SUM(MissFill!AQ$5:AQ111)=0,"",(IF(MissFill!AQ111/SUM(MissFill!AQ$5:AQ111)&gt;0.01,"",IF(MissFill!AQ110/SUM(MissFill!AQ$5:AQ111)&gt;0.01,"",IF(MissFill!AQ109/SUM(MissFill!AQ$5:AQ111)&gt;0.01,"",IF(MissFill!AQ108/SUM(MissFill!AQ$5:AQ111)&gt;0.01,"",IF(MissFill!AQ107/SUM(MissFill!AQ$5:AQ111)&gt;0.01,"",DateEnded_5Day!$A108))))))))</f>
        <v/>
      </c>
      <c r="AS108" s="13" t="str">
        <f>IF($A108&lt;='All Results'!$B$4,"",IF(SUM(MissFill!AR$5:AR111)=0,"",(IF(MissFill!AR111/SUM(MissFill!AR$5:AR111)&gt;0.01,"",IF(MissFill!AR110/SUM(MissFill!AR$5:AR111)&gt;0.01,"",IF(MissFill!AR109/SUM(MissFill!AR$5:AR111)&gt;0.01,"",IF(MissFill!AR108/SUM(MissFill!AR$5:AR111)&gt;0.01,"",IF(MissFill!AR107/SUM(MissFill!AR$5:AR111)&gt;0.01,"",DateEnded_5Day!$A108))))))))</f>
        <v/>
      </c>
      <c r="AT108" s="13" t="str">
        <f>IF($A108&lt;='All Results'!$B$4,"",IF(SUM(MissFill!AS$5:AS111)=0,"",(IF(MissFill!AS111/SUM(MissFill!AS$5:AS111)&gt;0.01,"",IF(MissFill!AS110/SUM(MissFill!AS$5:AS111)&gt;0.01,"",IF(MissFill!AS109/SUM(MissFill!AS$5:AS111)&gt;0.01,"",IF(MissFill!AS108/SUM(MissFill!AS$5:AS111)&gt;0.01,"",IF(MissFill!AS107/SUM(MissFill!AS$5:AS111)&gt;0.01,"",DateEnded_5Day!$A108))))))))</f>
        <v/>
      </c>
      <c r="AU108" s="13" t="str">
        <f>IF($A108&lt;='All Results'!$B$4,"",IF(SUM(MissFill!AT$5:AT111)=0,"",(IF(MissFill!AT111/SUM(MissFill!AT$5:AT111)&gt;0.01,"",IF(MissFill!AT110/SUM(MissFill!AT$5:AT111)&gt;0.01,"",IF(MissFill!AT109/SUM(MissFill!AT$5:AT111)&gt;0.01,"",IF(MissFill!AT108/SUM(MissFill!AT$5:AT111)&gt;0.01,"",IF(MissFill!AT107/SUM(MissFill!AT$5:AT111)&gt;0.01,"",DateEnded_5Day!$A108))))))))</f>
        <v/>
      </c>
      <c r="AV108" s="13" t="str">
        <f>IF($A108&lt;='All Results'!$B$4,"",IF(SUM(MissFill!AU$5:AU111)=0,"",(IF(MissFill!AU111/SUM(MissFill!AU$5:AU111)&gt;0.01,"",IF(MissFill!AU110/SUM(MissFill!AU$5:AU111)&gt;0.01,"",IF(MissFill!AU109/SUM(MissFill!AU$5:AU111)&gt;0.01,"",IF(MissFill!AU108/SUM(MissFill!AU$5:AU111)&gt;0.01,"",IF(MissFill!AU107/SUM(MissFill!AU$5:AU111)&gt;0.01,"",DateEnded_5Day!$A108))))))))</f>
        <v/>
      </c>
      <c r="AW108" s="13" t="str">
        <f>IF($A108&lt;='All Results'!$B$4,"",IF(SUM(MissFill!AV$5:AV111)=0,"",(IF(MissFill!AV111/SUM(MissFill!AV$5:AV111)&gt;0.01,"",IF(MissFill!AV110/SUM(MissFill!AV$5:AV111)&gt;0.01,"",IF(MissFill!AV109/SUM(MissFill!AV$5:AV111)&gt;0.01,"",IF(MissFill!AV108/SUM(MissFill!AV$5:AV111)&gt;0.01,"",IF(MissFill!AV107/SUM(MissFill!AV$5:AV111)&gt;0.01,"",DateEnded_5Day!$A108))))))))</f>
        <v/>
      </c>
      <c r="AX108" s="13" t="str">
        <f>IF($A108&lt;='All Results'!$B$4,"",IF(SUM(MissFill!AW$5:AW111)=0,"",(IF(MissFill!AW111/SUM(MissFill!AW$5:AW111)&gt;0.01,"",IF(MissFill!AW110/SUM(MissFill!AW$5:AW111)&gt;0.01,"",IF(MissFill!AW109/SUM(MissFill!AW$5:AW111)&gt;0.01,"",IF(MissFill!AW108/SUM(MissFill!AW$5:AW111)&gt;0.01,"",IF(MissFill!AW107/SUM(MissFill!AW$5:AW111)&gt;0.01,"",DateEnded_5Day!$A108))))))))</f>
        <v/>
      </c>
    </row>
    <row r="109" spans="1:50" x14ac:dyDescent="0.25">
      <c r="A109" s="8">
        <v>44454</v>
      </c>
      <c r="B109" s="11">
        <v>258</v>
      </c>
      <c r="C109" s="13" t="str">
        <f>IF($A109&lt;='All Results'!$B$4,"",IF(SUM(MissFill!B$5:B112)=0,"",(IF(MissFill!B112/SUM(MissFill!B$5:B112)&gt;0.01,"",IF(MissFill!B111/SUM(MissFill!B$5:B112)&gt;0.01,"",IF(MissFill!B110/SUM(MissFill!B$5:B112)&gt;0.01,"",IF(MissFill!B109/SUM(MissFill!B$5:B112)&gt;0.01,"",IF(MissFill!B108/SUM(MissFill!B$5:B112)&gt;0.01,"",DateEnded_5Day!$A109))))))))</f>
        <v/>
      </c>
      <c r="D109" s="13" t="str">
        <f>IF($A109&lt;='All Results'!$B$4,"",IF(SUM(MissFill!C$5:C112)=0,"",(IF(MissFill!C112/SUM(MissFill!C$5:C112)&gt;0.01,"",IF(MissFill!C111/SUM(MissFill!C$5:C112)&gt;0.01,"",IF(MissFill!C110/SUM(MissFill!C$5:C112)&gt;0.01,"",IF(MissFill!C109/SUM(MissFill!C$5:C112)&gt;0.01,"",IF(MissFill!C108/SUM(MissFill!C$5:C112)&gt;0.01,"",DateEnded_5Day!$A109))))))))</f>
        <v/>
      </c>
      <c r="E109" s="13" t="str">
        <f>IF($A109&lt;='All Results'!$B$4,"",IF(SUM(MissFill!D$5:D112)=0,"",(IF(MissFill!D112/SUM(MissFill!D$5:D112)&gt;0.01,"",IF(MissFill!D111/SUM(MissFill!D$5:D112)&gt;0.01,"",IF(MissFill!D110/SUM(MissFill!D$5:D112)&gt;0.01,"",IF(MissFill!D109/SUM(MissFill!D$5:D112)&gt;0.01,"",IF(MissFill!D108/SUM(MissFill!D$5:D112)&gt;0.01,"",DateEnded_5Day!$A109))))))))</f>
        <v/>
      </c>
      <c r="F109" s="13" t="str">
        <f>IF($A109&lt;='All Results'!$B$4,"",IF(SUM(MissFill!E$5:E112)=0,"",(IF(MissFill!E112/SUM(MissFill!E$5:E112)&gt;0.01,"",IF(MissFill!E111/SUM(MissFill!E$5:E112)&gt;0.01,"",IF(MissFill!E110/SUM(MissFill!E$5:E112)&gt;0.01,"",IF(MissFill!E109/SUM(MissFill!E$5:E112)&gt;0.01,"",IF(MissFill!E108/SUM(MissFill!E$5:E112)&gt;0.01,"",DateEnded_5Day!$A109))))))))</f>
        <v/>
      </c>
      <c r="G109" s="13" t="str">
        <f>IF($A109&lt;='All Results'!$B$4,"",IF(SUM(MissFill!F$5:F112)=0,"",(IF(MissFill!F112/SUM(MissFill!F$5:F112)&gt;0.01,"",IF(MissFill!F111/SUM(MissFill!F$5:F112)&gt;0.01,"",IF(MissFill!F110/SUM(MissFill!F$5:F112)&gt;0.01,"",IF(MissFill!F109/SUM(MissFill!F$5:F112)&gt;0.01,"",IF(MissFill!F108/SUM(MissFill!F$5:F112)&gt;0.01,"",DateEnded_5Day!$A109))))))))</f>
        <v/>
      </c>
      <c r="H109" s="13" t="str">
        <f>IF($A109&lt;='All Results'!$B$4,"",IF(SUM(MissFill!G$5:G112)=0,"",(IF(MissFill!G112/SUM(MissFill!G$5:G112)&gt;0.01,"",IF(MissFill!G111/SUM(MissFill!G$5:G112)&gt;0.01,"",IF(MissFill!G110/SUM(MissFill!G$5:G112)&gt;0.01,"",IF(MissFill!G109/SUM(MissFill!G$5:G112)&gt;0.01,"",IF(MissFill!G108/SUM(MissFill!G$5:G112)&gt;0.01,"",DateEnded_5Day!$A109))))))))</f>
        <v/>
      </c>
      <c r="I109" s="13" t="str">
        <f>IF($A109&lt;='All Results'!$B$4,"",IF(SUM(MissFill!H$5:H112)=0,"",(IF(MissFill!H112/SUM(MissFill!H$5:H112)&gt;0.01,"",IF(MissFill!H111/SUM(MissFill!H$5:H112)&gt;0.01,"",IF(MissFill!H110/SUM(MissFill!H$5:H112)&gt;0.01,"",IF(MissFill!H109/SUM(MissFill!H$5:H112)&gt;0.01,"",IF(MissFill!H108/SUM(MissFill!H$5:H112)&gt;0.01,"",DateEnded_5Day!$A109))))))))</f>
        <v/>
      </c>
      <c r="J109" s="13" t="str">
        <f>IF($A109&lt;='All Results'!$B$4,"",IF(SUM(MissFill!I$5:I112)=0,"",(IF(MissFill!I112/SUM(MissFill!I$5:I112)&gt;0.01,"",IF(MissFill!I111/SUM(MissFill!I$5:I112)&gt;0.01,"",IF(MissFill!I110/SUM(MissFill!I$5:I112)&gt;0.01,"",IF(MissFill!I109/SUM(MissFill!I$5:I112)&gt;0.01,"",IF(MissFill!I108/SUM(MissFill!I$5:I112)&gt;0.01,"",DateEnded_5Day!$A109))))))))</f>
        <v/>
      </c>
      <c r="K109" s="13" t="str">
        <f>IF($A109&lt;='All Results'!$B$4,"",IF(SUM(MissFill!J$5:J112)=0,"",(IF(MissFill!J112/SUM(MissFill!J$5:J112)&gt;0.01,"",IF(MissFill!J111/SUM(MissFill!J$5:J112)&gt;0.01,"",IF(MissFill!J110/SUM(MissFill!J$5:J112)&gt;0.01,"",IF(MissFill!J109/SUM(MissFill!J$5:J112)&gt;0.01,"",IF(MissFill!J108/SUM(MissFill!J$5:J112)&gt;0.01,"",DateEnded_5Day!$A109))))))))</f>
        <v/>
      </c>
      <c r="L109" s="13" t="str">
        <f>IF($A109&lt;='All Results'!$B$4,"",IF(SUM(MissFill!K$5:K112)=0,"",(IF(MissFill!K112/SUM(MissFill!K$5:K112)&gt;0.01,"",IF(MissFill!K111/SUM(MissFill!K$5:K112)&gt;0.01,"",IF(MissFill!K110/SUM(MissFill!K$5:K112)&gt;0.01,"",IF(MissFill!K109/SUM(MissFill!K$5:K112)&gt;0.01,"",IF(MissFill!K108/SUM(MissFill!K$5:K112)&gt;0.01,"",DateEnded_5Day!$A109))))))))</f>
        <v/>
      </c>
      <c r="M109" s="13" t="str">
        <f>IF($A109&lt;='All Results'!$B$4,"",IF(SUM(MissFill!L$5:L112)=0,"",(IF(MissFill!L112/SUM(MissFill!L$5:L112)&gt;0.01,"",IF(MissFill!L111/SUM(MissFill!L$5:L112)&gt;0.01,"",IF(MissFill!L110/SUM(MissFill!L$5:L112)&gt;0.01,"",IF(MissFill!L109/SUM(MissFill!L$5:L112)&gt;0.01,"",IF(MissFill!L108/SUM(MissFill!L$5:L112)&gt;0.01,"",DateEnded_5Day!$A109))))))))</f>
        <v/>
      </c>
      <c r="N109" s="13" t="str">
        <f>IF($A109&lt;='All Results'!$B$4,"",IF(SUM(MissFill!M$5:M112)=0,"",(IF(MissFill!M112/SUM(MissFill!M$5:M112)&gt;0.01,"",IF(MissFill!M111/SUM(MissFill!M$5:M112)&gt;0.01,"",IF(MissFill!M110/SUM(MissFill!M$5:M112)&gt;0.01,"",IF(MissFill!M109/SUM(MissFill!M$5:M112)&gt;0.01,"",IF(MissFill!M108/SUM(MissFill!M$5:M112)&gt;0.01,"",DateEnded_5Day!$A109))))))))</f>
        <v/>
      </c>
      <c r="O109" s="13" t="str">
        <f>IF($A109&lt;='All Results'!$B$4,"",IF(SUM(MissFill!N$5:N112)=0,"",(IF(MissFill!N112/SUM(MissFill!N$5:N112)&gt;0.01,"",IF(MissFill!N111/SUM(MissFill!N$5:N112)&gt;0.01,"",IF(MissFill!N110/SUM(MissFill!N$5:N112)&gt;0.01,"",IF(MissFill!N109/SUM(MissFill!N$5:N112)&gt;0.01,"",IF(MissFill!N108/SUM(MissFill!N$5:N112)&gt;0.01,"",DateEnded_5Day!$A109))))))))</f>
        <v/>
      </c>
      <c r="P109" s="13" t="str">
        <f>IF($A109&lt;='All Results'!$B$4,"",IF(SUM(MissFill!O$5:O112)=0,"",(IF(MissFill!O112/SUM(MissFill!O$5:O112)&gt;0.01,"",IF(MissFill!O111/SUM(MissFill!O$5:O112)&gt;0.01,"",IF(MissFill!O110/SUM(MissFill!O$5:O112)&gt;0.01,"",IF(MissFill!O109/SUM(MissFill!O$5:O112)&gt;0.01,"",IF(MissFill!O108/SUM(MissFill!O$5:O112)&gt;0.01,"",DateEnded_5Day!$A109))))))))</f>
        <v/>
      </c>
      <c r="Q109" s="13" t="str">
        <f>IF($A109&lt;='All Results'!$B$4,"",IF(SUM(MissFill!P$5:P112)=0,"",(IF(MissFill!P112/SUM(MissFill!P$5:P112)&gt;0.01,"",IF(MissFill!P111/SUM(MissFill!P$5:P112)&gt;0.01,"",IF(MissFill!P110/SUM(MissFill!P$5:P112)&gt;0.01,"",IF(MissFill!P109/SUM(MissFill!P$5:P112)&gt;0.01,"",IF(MissFill!P108/SUM(MissFill!P$5:P112)&gt;0.01,"",DateEnded_5Day!$A109))))))))</f>
        <v/>
      </c>
      <c r="R109" s="13" t="str">
        <f>IF($A109&lt;='All Results'!$B$4,"",IF(SUM(MissFill!Q$5:Q112)=0,"",(IF(MissFill!Q112/SUM(MissFill!Q$5:Q112)&gt;0.01,"",IF(MissFill!Q111/SUM(MissFill!Q$5:Q112)&gt;0.01,"",IF(MissFill!Q110/SUM(MissFill!Q$5:Q112)&gt;0.01,"",IF(MissFill!Q109/SUM(MissFill!Q$5:Q112)&gt;0.01,"",IF(MissFill!Q108/SUM(MissFill!Q$5:Q112)&gt;0.01,"",DateEnded_5Day!$A109))))))))</f>
        <v/>
      </c>
      <c r="S109" s="13" t="str">
        <f>IF($A109&lt;='All Results'!$B$4,"",IF(SUM(MissFill!R$5:R112)=0,"",(IF(MissFill!R112/SUM(MissFill!R$5:R112)&gt;0.01,"",IF(MissFill!R111/SUM(MissFill!R$5:R112)&gt;0.01,"",IF(MissFill!R110/SUM(MissFill!R$5:R112)&gt;0.01,"",IF(MissFill!R109/SUM(MissFill!R$5:R112)&gt;0.01,"",IF(MissFill!R108/SUM(MissFill!R$5:R112)&gt;0.01,"",DateEnded_5Day!$A109))))))))</f>
        <v/>
      </c>
      <c r="T109" s="13" t="str">
        <f>IF($A109&lt;='All Results'!$B$4,"",IF(SUM(MissFill!S$5:S112)=0,"",(IF(MissFill!S112/SUM(MissFill!S$5:S112)&gt;0.01,"",IF(MissFill!S111/SUM(MissFill!S$5:S112)&gt;0.01,"",IF(MissFill!S110/SUM(MissFill!S$5:S112)&gt;0.01,"",IF(MissFill!S109/SUM(MissFill!S$5:S112)&gt;0.01,"",IF(MissFill!S108/SUM(MissFill!S$5:S112)&gt;0.01,"",DateEnded_5Day!$A109))))))))</f>
        <v/>
      </c>
      <c r="U109" s="13" t="str">
        <f>IF($A109&lt;='All Results'!$B$4,"",IF(SUM(MissFill!T$5:T112)=0,"",(IF(MissFill!T112/SUM(MissFill!T$5:T112)&gt;0.01,"",IF(MissFill!T111/SUM(MissFill!T$5:T112)&gt;0.01,"",IF(MissFill!T110/SUM(MissFill!T$5:T112)&gt;0.01,"",IF(MissFill!T109/SUM(MissFill!T$5:T112)&gt;0.01,"",IF(MissFill!T108/SUM(MissFill!T$5:T112)&gt;0.01,"",DateEnded_5Day!$A109))))))))</f>
        <v/>
      </c>
      <c r="V109" s="13" t="str">
        <f>IF($A109&lt;='All Results'!$B$4,"",IF(SUM(MissFill!U$5:U112)=0,"",(IF(MissFill!U112/SUM(MissFill!U$5:U112)&gt;0.01,"",IF(MissFill!U111/SUM(MissFill!U$5:U112)&gt;0.01,"",IF(MissFill!U110/SUM(MissFill!U$5:U112)&gt;0.01,"",IF(MissFill!U109/SUM(MissFill!U$5:U112)&gt;0.01,"",IF(MissFill!U108/SUM(MissFill!U$5:U112)&gt;0.01,"",DateEnded_5Day!$A109))))))))</f>
        <v/>
      </c>
      <c r="W109" s="13" t="str">
        <f>IF($A109&lt;='All Results'!$B$4,"",IF(SUM(MissFill!V$5:V112)=0,"",(IF(MissFill!V112/SUM(MissFill!V$5:V112)&gt;0.01,"",IF(MissFill!V111/SUM(MissFill!V$5:V112)&gt;0.01,"",IF(MissFill!V110/SUM(MissFill!V$5:V112)&gt;0.01,"",IF(MissFill!V109/SUM(MissFill!V$5:V112)&gt;0.01,"",IF(MissFill!V108/SUM(MissFill!V$5:V112)&gt;0.01,"",DateEnded_5Day!$A109))))))))</f>
        <v/>
      </c>
      <c r="X109" s="13" t="str">
        <f>IF($A109&lt;='All Results'!$B$4,"",IF(SUM(MissFill!W$5:W112)=0,"",(IF(MissFill!W112/SUM(MissFill!W$5:W112)&gt;0.01,"",IF(MissFill!W111/SUM(MissFill!W$5:W112)&gt;0.01,"",IF(MissFill!W110/SUM(MissFill!W$5:W112)&gt;0.01,"",IF(MissFill!W109/SUM(MissFill!W$5:W112)&gt;0.01,"",IF(MissFill!W108/SUM(MissFill!W$5:W112)&gt;0.01,"",DateEnded_5Day!$A109))))))))</f>
        <v/>
      </c>
      <c r="Y109" s="13" t="str">
        <f>IF($A109&lt;='All Results'!$B$4,"",IF(SUM(MissFill!X$5:X112)=0,"",(IF(MissFill!X112/SUM(MissFill!X$5:X112)&gt;0.01,"",IF(MissFill!X111/SUM(MissFill!X$5:X112)&gt;0.01,"",IF(MissFill!X110/SUM(MissFill!X$5:X112)&gt;0.01,"",IF(MissFill!X109/SUM(MissFill!X$5:X112)&gt;0.01,"",IF(MissFill!X108/SUM(MissFill!X$5:X112)&gt;0.01,"",DateEnded_5Day!$A109))))))))</f>
        <v/>
      </c>
      <c r="Z109" s="13" t="str">
        <f>IF($A109&lt;='All Results'!$B$4,"",IF(SUM(MissFill!Y$5:Y112)=0,"",(IF(MissFill!Y112/SUM(MissFill!Y$5:Y112)&gt;0.01,"",IF(MissFill!Y111/SUM(MissFill!Y$5:Y112)&gt;0.01,"",IF(MissFill!Y110/SUM(MissFill!Y$5:Y112)&gt;0.01,"",IF(MissFill!Y109/SUM(MissFill!Y$5:Y112)&gt;0.01,"",IF(MissFill!Y108/SUM(MissFill!Y$5:Y112)&gt;0.01,"",DateEnded_5Day!$A109))))))))</f>
        <v/>
      </c>
      <c r="AA109" s="13" t="str">
        <f>IF($A109&lt;='All Results'!$B$4,"",IF(SUM(MissFill!Z$5:Z112)=0,"",(IF(MissFill!Z112/SUM(MissFill!Z$5:Z112)&gt;0.01,"",IF(MissFill!Z111/SUM(MissFill!Z$5:Z112)&gt;0.01,"",IF(MissFill!Z110/SUM(MissFill!Z$5:Z112)&gt;0.01,"",IF(MissFill!Z109/SUM(MissFill!Z$5:Z112)&gt;0.01,"",IF(MissFill!Z108/SUM(MissFill!Z$5:Z112)&gt;0.01,"",DateEnded_5Day!$A109))))))))</f>
        <v/>
      </c>
      <c r="AB109" s="13" t="str">
        <f>IF($A109&lt;='All Results'!$B$4,"",IF(SUM(MissFill!AA$5:AA112)=0,"",(IF(MissFill!AA112/SUM(MissFill!AA$5:AA112)&gt;0.01,"",IF(MissFill!AA111/SUM(MissFill!AA$5:AA112)&gt;0.01,"",IF(MissFill!AA110/SUM(MissFill!AA$5:AA112)&gt;0.01,"",IF(MissFill!AA109/SUM(MissFill!AA$5:AA112)&gt;0.01,"",IF(MissFill!AA108/SUM(MissFill!AA$5:AA112)&gt;0.01,"",DateEnded_5Day!$A109))))))))</f>
        <v/>
      </c>
      <c r="AC109" s="13" t="str">
        <f>IF($A109&lt;='All Results'!$B$4,"",IF(SUM(MissFill!AB$5:AB112)=0,"",(IF(MissFill!AB112/SUM(MissFill!AB$5:AB112)&gt;0.01,"",IF(MissFill!AB111/SUM(MissFill!AB$5:AB112)&gt;0.01,"",IF(MissFill!AB110/SUM(MissFill!AB$5:AB112)&gt;0.01,"",IF(MissFill!AB109/SUM(MissFill!AB$5:AB112)&gt;0.01,"",IF(MissFill!AB108/SUM(MissFill!AB$5:AB112)&gt;0.01,"",DateEnded_5Day!$A109))))))))</f>
        <v/>
      </c>
      <c r="AD109" s="13" t="str">
        <f>IF($A109&lt;='All Results'!$B$4,"",IF(SUM(MissFill!AC$5:AC112)=0,"",(IF(MissFill!AC112/SUM(MissFill!AC$5:AC112)&gt;0.01,"",IF(MissFill!AC111/SUM(MissFill!AC$5:AC112)&gt;0.01,"",IF(MissFill!AC110/SUM(MissFill!AC$5:AC112)&gt;0.01,"",IF(MissFill!AC109/SUM(MissFill!AC$5:AC112)&gt;0.01,"",IF(MissFill!AC108/SUM(MissFill!AC$5:AC112)&gt;0.01,"",DateEnded_5Day!$A109))))))))</f>
        <v/>
      </c>
      <c r="AE109" s="13" t="str">
        <f>IF($A109&lt;='All Results'!$B$4,"",IF(SUM(MissFill!AD$5:AD112)=0,"",(IF(MissFill!AD112/SUM(MissFill!AD$5:AD112)&gt;0.01,"",IF(MissFill!AD111/SUM(MissFill!AD$5:AD112)&gt;0.01,"",IF(MissFill!AD110/SUM(MissFill!AD$5:AD112)&gt;0.01,"",IF(MissFill!AD109/SUM(MissFill!AD$5:AD112)&gt;0.01,"",IF(MissFill!AD108/SUM(MissFill!AD$5:AD112)&gt;0.01,"",DateEnded_5Day!$A109))))))))</f>
        <v/>
      </c>
      <c r="AF109" s="13" t="str">
        <f>IF($A109&lt;='All Results'!$B$4,"",IF(SUM(MissFill!AE$5:AE112)=0,"",(IF(MissFill!AE112/SUM(MissFill!AE$5:AE112)&gt;0.01,"",IF(MissFill!AE111/SUM(MissFill!AE$5:AE112)&gt;0.01,"",IF(MissFill!AE110/SUM(MissFill!AE$5:AE112)&gt;0.01,"",IF(MissFill!AE109/SUM(MissFill!AE$5:AE112)&gt;0.01,"",IF(MissFill!AE108/SUM(MissFill!AE$5:AE112)&gt;0.01,"",DateEnded_5Day!$A109))))))))</f>
        <v/>
      </c>
      <c r="AG109" s="13" t="str">
        <f>IF($A109&lt;='All Results'!$B$4,"",IF(SUM(MissFill!AF$5:AF112)=0,"",(IF(MissFill!AF112/SUM(MissFill!AF$5:AF112)&gt;0.01,"",IF(MissFill!AF111/SUM(MissFill!AF$5:AF112)&gt;0.01,"",IF(MissFill!AF110/SUM(MissFill!AF$5:AF112)&gt;0.01,"",IF(MissFill!AF109/SUM(MissFill!AF$5:AF112)&gt;0.01,"",IF(MissFill!AF108/SUM(MissFill!AF$5:AF112)&gt;0.01,"",DateEnded_5Day!$A109))))))))</f>
        <v/>
      </c>
      <c r="AH109" s="13" t="str">
        <f>IF($A109&lt;='All Results'!$B$4,"",IF(SUM(MissFill!AG$5:AG112)=0,"",(IF(MissFill!AG112/SUM(MissFill!AG$5:AG112)&gt;0.01,"",IF(MissFill!AG111/SUM(MissFill!AG$5:AG112)&gt;0.01,"",IF(MissFill!AG110/SUM(MissFill!AG$5:AG112)&gt;0.01,"",IF(MissFill!AG109/SUM(MissFill!AG$5:AG112)&gt;0.01,"",IF(MissFill!AG108/SUM(MissFill!AG$5:AG112)&gt;0.01,"",DateEnded_5Day!$A109))))))))</f>
        <v/>
      </c>
      <c r="AI109" s="13" t="str">
        <f>IF($A109&lt;='All Results'!$B$4,"",IF(SUM(MissFill!AH$5:AH112)=0,"",(IF(MissFill!AH112/SUM(MissFill!AH$5:AH112)&gt;0.01,"",IF(MissFill!AH111/SUM(MissFill!AH$5:AH112)&gt;0.01,"",IF(MissFill!AH110/SUM(MissFill!AH$5:AH112)&gt;0.01,"",IF(MissFill!AH109/SUM(MissFill!AH$5:AH112)&gt;0.01,"",IF(MissFill!AH108/SUM(MissFill!AH$5:AH112)&gt;0.01,"",DateEnded_5Day!$A109))))))))</f>
        <v/>
      </c>
      <c r="AJ109" s="13" t="str">
        <f>IF($A109&lt;='All Results'!$B$4,"",IF(SUM(MissFill!AI$5:AI112)=0,"",(IF(MissFill!AI112/SUM(MissFill!AI$5:AI112)&gt;0.01,"",IF(MissFill!AI111/SUM(MissFill!AI$5:AI112)&gt;0.01,"",IF(MissFill!AI110/SUM(MissFill!AI$5:AI112)&gt;0.01,"",IF(MissFill!AI109/SUM(MissFill!AI$5:AI112)&gt;0.01,"",IF(MissFill!AI108/SUM(MissFill!AI$5:AI112)&gt;0.01,"",DateEnded_5Day!$A109))))))))</f>
        <v/>
      </c>
      <c r="AK109" s="13" t="str">
        <f>IF($A109&lt;='All Results'!$B$4,"",IF(SUM(MissFill!AJ$5:AJ112)=0,"",(IF(MissFill!AJ112/SUM(MissFill!AJ$5:AJ112)&gt;0.01,"",IF(MissFill!AJ111/SUM(MissFill!AJ$5:AJ112)&gt;0.01,"",IF(MissFill!AJ110/SUM(MissFill!AJ$5:AJ112)&gt;0.01,"",IF(MissFill!AJ109/SUM(MissFill!AJ$5:AJ112)&gt;0.01,"",IF(MissFill!AJ108/SUM(MissFill!AJ$5:AJ112)&gt;0.01,"",DateEnded_5Day!$A109))))))))</f>
        <v/>
      </c>
      <c r="AL109" s="13" t="str">
        <f>IF($A109&lt;='All Results'!$B$4,"",IF(SUM(MissFill!AK$5:AK112)=0,"",(IF(MissFill!AK112/SUM(MissFill!AK$5:AK112)&gt;0.01,"",IF(MissFill!AK111/SUM(MissFill!AK$5:AK112)&gt;0.01,"",IF(MissFill!AK110/SUM(MissFill!AK$5:AK112)&gt;0.01,"",IF(MissFill!AK109/SUM(MissFill!AK$5:AK112)&gt;0.01,"",IF(MissFill!AK108/SUM(MissFill!AK$5:AK112)&gt;0.01,"",DateEnded_5Day!$A109))))))))</f>
        <v/>
      </c>
      <c r="AM109" s="13" t="str">
        <f>IF($A109&lt;='All Results'!$B$4,"",IF(SUM(MissFill!AL$5:AL112)=0,"",(IF(MissFill!AL112/SUM(MissFill!AL$5:AL112)&gt;0.01,"",IF(MissFill!AL111/SUM(MissFill!AL$5:AL112)&gt;0.01,"",IF(MissFill!AL110/SUM(MissFill!AL$5:AL112)&gt;0.01,"",IF(MissFill!AL109/SUM(MissFill!AL$5:AL112)&gt;0.01,"",IF(MissFill!AL108/SUM(MissFill!AL$5:AL112)&gt;0.01,"",DateEnded_5Day!$A109))))))))</f>
        <v/>
      </c>
      <c r="AN109" s="13" t="str">
        <f>IF($A109&lt;='All Results'!$B$4,"",IF(SUM(MissFill!AM$5:AM112)=0,"",(IF(MissFill!AM112/SUM(MissFill!AM$5:AM112)&gt;0.01,"",IF(MissFill!AM111/SUM(MissFill!AM$5:AM112)&gt;0.01,"",IF(MissFill!AM110/SUM(MissFill!AM$5:AM112)&gt;0.01,"",IF(MissFill!AM109/SUM(MissFill!AM$5:AM112)&gt;0.01,"",IF(MissFill!AM108/SUM(MissFill!AM$5:AM112)&gt;0.01,"",DateEnded_5Day!$A109))))))))</f>
        <v/>
      </c>
      <c r="AO109" s="13" t="str">
        <f>IF($A109&lt;='All Results'!$B$4,"",IF(SUM(MissFill!AN$5:AN112)=0,"",(IF(MissFill!AN112/SUM(MissFill!AN$5:AN112)&gt;0.01,"",IF(MissFill!AN111/SUM(MissFill!AN$5:AN112)&gt;0.01,"",IF(MissFill!AN110/SUM(MissFill!AN$5:AN112)&gt;0.01,"",IF(MissFill!AN109/SUM(MissFill!AN$5:AN112)&gt;0.01,"",IF(MissFill!AN108/SUM(MissFill!AN$5:AN112)&gt;0.01,"",DateEnded_5Day!$A109))))))))</f>
        <v/>
      </c>
      <c r="AP109" s="13" t="str">
        <f>IF($A109&lt;='All Results'!$B$4,"",IF(SUM(MissFill!AO$5:AO112)=0,"",(IF(MissFill!AO112/SUM(MissFill!AO$5:AO112)&gt;0.01,"",IF(MissFill!AO111/SUM(MissFill!AO$5:AO112)&gt;0.01,"",IF(MissFill!AO110/SUM(MissFill!AO$5:AO112)&gt;0.01,"",IF(MissFill!AO109/SUM(MissFill!AO$5:AO112)&gt;0.01,"",IF(MissFill!AO108/SUM(MissFill!AO$5:AO112)&gt;0.01,"",DateEnded_5Day!$A109))))))))</f>
        <v/>
      </c>
      <c r="AQ109" s="13" t="str">
        <f>IF($A109&lt;='All Results'!$B$4,"",IF(SUM(MissFill!AP$5:AP112)=0,"",(IF(MissFill!AP112/SUM(MissFill!AP$5:AP112)&gt;0.01,"",IF(MissFill!AP111/SUM(MissFill!AP$5:AP112)&gt;0.01,"",IF(MissFill!AP110/SUM(MissFill!AP$5:AP112)&gt;0.01,"",IF(MissFill!AP109/SUM(MissFill!AP$5:AP112)&gt;0.01,"",IF(MissFill!AP108/SUM(MissFill!AP$5:AP112)&gt;0.01,"",DateEnded_5Day!$A109))))))))</f>
        <v/>
      </c>
      <c r="AR109" s="13" t="str">
        <f>IF($A109&lt;='All Results'!$B$4,"",IF(SUM(MissFill!AQ$5:AQ112)=0,"",(IF(MissFill!AQ112/SUM(MissFill!AQ$5:AQ112)&gt;0.01,"",IF(MissFill!AQ111/SUM(MissFill!AQ$5:AQ112)&gt;0.01,"",IF(MissFill!AQ110/SUM(MissFill!AQ$5:AQ112)&gt;0.01,"",IF(MissFill!AQ109/SUM(MissFill!AQ$5:AQ112)&gt;0.01,"",IF(MissFill!AQ108/SUM(MissFill!AQ$5:AQ112)&gt;0.01,"",DateEnded_5Day!$A109))))))))</f>
        <v/>
      </c>
      <c r="AS109" s="13" t="str">
        <f>IF($A109&lt;='All Results'!$B$4,"",IF(SUM(MissFill!AR$5:AR112)=0,"",(IF(MissFill!AR112/SUM(MissFill!AR$5:AR112)&gt;0.01,"",IF(MissFill!AR111/SUM(MissFill!AR$5:AR112)&gt;0.01,"",IF(MissFill!AR110/SUM(MissFill!AR$5:AR112)&gt;0.01,"",IF(MissFill!AR109/SUM(MissFill!AR$5:AR112)&gt;0.01,"",IF(MissFill!AR108/SUM(MissFill!AR$5:AR112)&gt;0.01,"",DateEnded_5Day!$A109))))))))</f>
        <v/>
      </c>
      <c r="AT109" s="13" t="str">
        <f>IF($A109&lt;='All Results'!$B$4,"",IF(SUM(MissFill!AS$5:AS112)=0,"",(IF(MissFill!AS112/SUM(MissFill!AS$5:AS112)&gt;0.01,"",IF(MissFill!AS111/SUM(MissFill!AS$5:AS112)&gt;0.01,"",IF(MissFill!AS110/SUM(MissFill!AS$5:AS112)&gt;0.01,"",IF(MissFill!AS109/SUM(MissFill!AS$5:AS112)&gt;0.01,"",IF(MissFill!AS108/SUM(MissFill!AS$5:AS112)&gt;0.01,"",DateEnded_5Day!$A109))))))))</f>
        <v/>
      </c>
      <c r="AU109" s="13" t="str">
        <f>IF($A109&lt;='All Results'!$B$4,"",IF(SUM(MissFill!AT$5:AT112)=0,"",(IF(MissFill!AT112/SUM(MissFill!AT$5:AT112)&gt;0.01,"",IF(MissFill!AT111/SUM(MissFill!AT$5:AT112)&gt;0.01,"",IF(MissFill!AT110/SUM(MissFill!AT$5:AT112)&gt;0.01,"",IF(MissFill!AT109/SUM(MissFill!AT$5:AT112)&gt;0.01,"",IF(MissFill!AT108/SUM(MissFill!AT$5:AT112)&gt;0.01,"",DateEnded_5Day!$A109))))))))</f>
        <v/>
      </c>
      <c r="AV109" s="13" t="str">
        <f>IF($A109&lt;='All Results'!$B$4,"",IF(SUM(MissFill!AU$5:AU112)=0,"",(IF(MissFill!AU112/SUM(MissFill!AU$5:AU112)&gt;0.01,"",IF(MissFill!AU111/SUM(MissFill!AU$5:AU112)&gt;0.01,"",IF(MissFill!AU110/SUM(MissFill!AU$5:AU112)&gt;0.01,"",IF(MissFill!AU109/SUM(MissFill!AU$5:AU112)&gt;0.01,"",IF(MissFill!AU108/SUM(MissFill!AU$5:AU112)&gt;0.01,"",DateEnded_5Day!$A109))))))))</f>
        <v/>
      </c>
      <c r="AW109" s="13" t="str">
        <f>IF($A109&lt;='All Results'!$B$4,"",IF(SUM(MissFill!AV$5:AV112)=0,"",(IF(MissFill!AV112/SUM(MissFill!AV$5:AV112)&gt;0.01,"",IF(MissFill!AV111/SUM(MissFill!AV$5:AV112)&gt;0.01,"",IF(MissFill!AV110/SUM(MissFill!AV$5:AV112)&gt;0.01,"",IF(MissFill!AV109/SUM(MissFill!AV$5:AV112)&gt;0.01,"",IF(MissFill!AV108/SUM(MissFill!AV$5:AV112)&gt;0.01,"",DateEnded_5Day!$A109))))))))</f>
        <v/>
      </c>
      <c r="AX109" s="13" t="str">
        <f>IF($A109&lt;='All Results'!$B$4,"",IF(SUM(MissFill!AW$5:AW112)=0,"",(IF(MissFill!AW112/SUM(MissFill!AW$5:AW112)&gt;0.01,"",IF(MissFill!AW111/SUM(MissFill!AW$5:AW112)&gt;0.01,"",IF(MissFill!AW110/SUM(MissFill!AW$5:AW112)&gt;0.01,"",IF(MissFill!AW109/SUM(MissFill!AW$5:AW112)&gt;0.01,"",IF(MissFill!AW108/SUM(MissFill!AW$5:AW112)&gt;0.01,"",DateEnded_5Day!$A109))))))))</f>
        <v/>
      </c>
    </row>
    <row r="110" spans="1:50" x14ac:dyDescent="0.25">
      <c r="A110" s="8">
        <v>44455</v>
      </c>
      <c r="B110" s="11">
        <v>259</v>
      </c>
      <c r="C110" s="13" t="str">
        <f>IF($A110&lt;='All Results'!$B$4,"",IF(SUM(MissFill!B$5:B113)=0,"",(IF(MissFill!B113/SUM(MissFill!B$5:B113)&gt;0.01,"",IF(MissFill!B112/SUM(MissFill!B$5:B113)&gt;0.01,"",IF(MissFill!B111/SUM(MissFill!B$5:B113)&gt;0.01,"",IF(MissFill!B110/SUM(MissFill!B$5:B113)&gt;0.01,"",IF(MissFill!B109/SUM(MissFill!B$5:B113)&gt;0.01,"",DateEnded_5Day!$A110))))))))</f>
        <v/>
      </c>
      <c r="D110" s="13" t="str">
        <f>IF($A110&lt;='All Results'!$B$4,"",IF(SUM(MissFill!C$5:C113)=0,"",(IF(MissFill!C113/SUM(MissFill!C$5:C113)&gt;0.01,"",IF(MissFill!C112/SUM(MissFill!C$5:C113)&gt;0.01,"",IF(MissFill!C111/SUM(MissFill!C$5:C113)&gt;0.01,"",IF(MissFill!C110/SUM(MissFill!C$5:C113)&gt;0.01,"",IF(MissFill!C109/SUM(MissFill!C$5:C113)&gt;0.01,"",DateEnded_5Day!$A110))))))))</f>
        <v/>
      </c>
      <c r="E110" s="13" t="str">
        <f>IF($A110&lt;='All Results'!$B$4,"",IF(SUM(MissFill!D$5:D113)=0,"",(IF(MissFill!D113/SUM(MissFill!D$5:D113)&gt;0.01,"",IF(MissFill!D112/SUM(MissFill!D$5:D113)&gt;0.01,"",IF(MissFill!D111/SUM(MissFill!D$5:D113)&gt;0.01,"",IF(MissFill!D110/SUM(MissFill!D$5:D113)&gt;0.01,"",IF(MissFill!D109/SUM(MissFill!D$5:D113)&gt;0.01,"",DateEnded_5Day!$A110))))))))</f>
        <v/>
      </c>
      <c r="F110" s="13" t="str">
        <f>IF($A110&lt;='All Results'!$B$4,"",IF(SUM(MissFill!E$5:E113)=0,"",(IF(MissFill!E113/SUM(MissFill!E$5:E113)&gt;0.01,"",IF(MissFill!E112/SUM(MissFill!E$5:E113)&gt;0.01,"",IF(MissFill!E111/SUM(MissFill!E$5:E113)&gt;0.01,"",IF(MissFill!E110/SUM(MissFill!E$5:E113)&gt;0.01,"",IF(MissFill!E109/SUM(MissFill!E$5:E113)&gt;0.01,"",DateEnded_5Day!$A110))))))))</f>
        <v/>
      </c>
      <c r="G110" s="13" t="str">
        <f>IF($A110&lt;='All Results'!$B$4,"",IF(SUM(MissFill!F$5:F113)=0,"",(IF(MissFill!F113/SUM(MissFill!F$5:F113)&gt;0.01,"",IF(MissFill!F112/SUM(MissFill!F$5:F113)&gt;0.01,"",IF(MissFill!F111/SUM(MissFill!F$5:F113)&gt;0.01,"",IF(MissFill!F110/SUM(MissFill!F$5:F113)&gt;0.01,"",IF(MissFill!F109/SUM(MissFill!F$5:F113)&gt;0.01,"",DateEnded_5Day!$A110))))))))</f>
        <v/>
      </c>
      <c r="H110" s="13" t="str">
        <f>IF($A110&lt;='All Results'!$B$4,"",IF(SUM(MissFill!G$5:G113)=0,"",(IF(MissFill!G113/SUM(MissFill!G$5:G113)&gt;0.01,"",IF(MissFill!G112/SUM(MissFill!G$5:G113)&gt;0.01,"",IF(MissFill!G111/SUM(MissFill!G$5:G113)&gt;0.01,"",IF(MissFill!G110/SUM(MissFill!G$5:G113)&gt;0.01,"",IF(MissFill!G109/SUM(MissFill!G$5:G113)&gt;0.01,"",DateEnded_5Day!$A110))))))))</f>
        <v/>
      </c>
      <c r="I110" s="13" t="str">
        <f>IF($A110&lt;='All Results'!$B$4,"",IF(SUM(MissFill!H$5:H113)=0,"",(IF(MissFill!H113/SUM(MissFill!H$5:H113)&gt;0.01,"",IF(MissFill!H112/SUM(MissFill!H$5:H113)&gt;0.01,"",IF(MissFill!H111/SUM(MissFill!H$5:H113)&gt;0.01,"",IF(MissFill!H110/SUM(MissFill!H$5:H113)&gt;0.01,"",IF(MissFill!H109/SUM(MissFill!H$5:H113)&gt;0.01,"",DateEnded_5Day!$A110))))))))</f>
        <v/>
      </c>
      <c r="J110" s="13" t="str">
        <f>IF($A110&lt;='All Results'!$B$4,"",IF(SUM(MissFill!I$5:I113)=0,"",(IF(MissFill!I113/SUM(MissFill!I$5:I113)&gt;0.01,"",IF(MissFill!I112/SUM(MissFill!I$5:I113)&gt;0.01,"",IF(MissFill!I111/SUM(MissFill!I$5:I113)&gt;0.01,"",IF(MissFill!I110/SUM(MissFill!I$5:I113)&gt;0.01,"",IF(MissFill!I109/SUM(MissFill!I$5:I113)&gt;0.01,"",DateEnded_5Day!$A110))))))))</f>
        <v/>
      </c>
      <c r="K110" s="13" t="str">
        <f>IF($A110&lt;='All Results'!$B$4,"",IF(SUM(MissFill!J$5:J113)=0,"",(IF(MissFill!J113/SUM(MissFill!J$5:J113)&gt;0.01,"",IF(MissFill!J112/SUM(MissFill!J$5:J113)&gt;0.01,"",IF(MissFill!J111/SUM(MissFill!J$5:J113)&gt;0.01,"",IF(MissFill!J110/SUM(MissFill!J$5:J113)&gt;0.01,"",IF(MissFill!J109/SUM(MissFill!J$5:J113)&gt;0.01,"",DateEnded_5Day!$A110))))))))</f>
        <v/>
      </c>
      <c r="L110" s="13" t="str">
        <f>IF($A110&lt;='All Results'!$B$4,"",IF(SUM(MissFill!K$5:K113)=0,"",(IF(MissFill!K113/SUM(MissFill!K$5:K113)&gt;0.01,"",IF(MissFill!K112/SUM(MissFill!K$5:K113)&gt;0.01,"",IF(MissFill!K111/SUM(MissFill!K$5:K113)&gt;0.01,"",IF(MissFill!K110/SUM(MissFill!K$5:K113)&gt;0.01,"",IF(MissFill!K109/SUM(MissFill!K$5:K113)&gt;0.01,"",DateEnded_5Day!$A110))))))))</f>
        <v/>
      </c>
      <c r="M110" s="13" t="str">
        <f>IF($A110&lt;='All Results'!$B$4,"",IF(SUM(MissFill!L$5:L113)=0,"",(IF(MissFill!L113/SUM(MissFill!L$5:L113)&gt;0.01,"",IF(MissFill!L112/SUM(MissFill!L$5:L113)&gt;0.01,"",IF(MissFill!L111/SUM(MissFill!L$5:L113)&gt;0.01,"",IF(MissFill!L110/SUM(MissFill!L$5:L113)&gt;0.01,"",IF(MissFill!L109/SUM(MissFill!L$5:L113)&gt;0.01,"",DateEnded_5Day!$A110))))))))</f>
        <v/>
      </c>
      <c r="N110" s="13" t="str">
        <f>IF($A110&lt;='All Results'!$B$4,"",IF(SUM(MissFill!M$5:M113)=0,"",(IF(MissFill!M113/SUM(MissFill!M$5:M113)&gt;0.01,"",IF(MissFill!M112/SUM(MissFill!M$5:M113)&gt;0.01,"",IF(MissFill!M111/SUM(MissFill!M$5:M113)&gt;0.01,"",IF(MissFill!M110/SUM(MissFill!M$5:M113)&gt;0.01,"",IF(MissFill!M109/SUM(MissFill!M$5:M113)&gt;0.01,"",DateEnded_5Day!$A110))))))))</f>
        <v/>
      </c>
      <c r="O110" s="13" t="str">
        <f>IF($A110&lt;='All Results'!$B$4,"",IF(SUM(MissFill!N$5:N113)=0,"",(IF(MissFill!N113/SUM(MissFill!N$5:N113)&gt;0.01,"",IF(MissFill!N112/SUM(MissFill!N$5:N113)&gt;0.01,"",IF(MissFill!N111/SUM(MissFill!N$5:N113)&gt;0.01,"",IF(MissFill!N110/SUM(MissFill!N$5:N113)&gt;0.01,"",IF(MissFill!N109/SUM(MissFill!N$5:N113)&gt;0.01,"",DateEnded_5Day!$A110))))))))</f>
        <v/>
      </c>
      <c r="P110" s="13" t="str">
        <f>IF($A110&lt;='All Results'!$B$4,"",IF(SUM(MissFill!O$5:O113)=0,"",(IF(MissFill!O113/SUM(MissFill!O$5:O113)&gt;0.01,"",IF(MissFill!O112/SUM(MissFill!O$5:O113)&gt;0.01,"",IF(MissFill!O111/SUM(MissFill!O$5:O113)&gt;0.01,"",IF(MissFill!O110/SUM(MissFill!O$5:O113)&gt;0.01,"",IF(MissFill!O109/SUM(MissFill!O$5:O113)&gt;0.01,"",DateEnded_5Day!$A110))))))))</f>
        <v/>
      </c>
      <c r="Q110" s="13" t="str">
        <f>IF($A110&lt;='All Results'!$B$4,"",IF(SUM(MissFill!P$5:P113)=0,"",(IF(MissFill!P113/SUM(MissFill!P$5:P113)&gt;0.01,"",IF(MissFill!P112/SUM(MissFill!P$5:P113)&gt;0.01,"",IF(MissFill!P111/SUM(MissFill!P$5:P113)&gt;0.01,"",IF(MissFill!P110/SUM(MissFill!P$5:P113)&gt;0.01,"",IF(MissFill!P109/SUM(MissFill!P$5:P113)&gt;0.01,"",DateEnded_5Day!$A110))))))))</f>
        <v/>
      </c>
      <c r="R110" s="13" t="str">
        <f>IF($A110&lt;='All Results'!$B$4,"",IF(SUM(MissFill!Q$5:Q113)=0,"",(IF(MissFill!Q113/SUM(MissFill!Q$5:Q113)&gt;0.01,"",IF(MissFill!Q112/SUM(MissFill!Q$5:Q113)&gt;0.01,"",IF(MissFill!Q111/SUM(MissFill!Q$5:Q113)&gt;0.01,"",IF(MissFill!Q110/SUM(MissFill!Q$5:Q113)&gt;0.01,"",IF(MissFill!Q109/SUM(MissFill!Q$5:Q113)&gt;0.01,"",DateEnded_5Day!$A110))))))))</f>
        <v/>
      </c>
      <c r="S110" s="13" t="str">
        <f>IF($A110&lt;='All Results'!$B$4,"",IF(SUM(MissFill!R$5:R113)=0,"",(IF(MissFill!R113/SUM(MissFill!R$5:R113)&gt;0.01,"",IF(MissFill!R112/SUM(MissFill!R$5:R113)&gt;0.01,"",IF(MissFill!R111/SUM(MissFill!R$5:R113)&gt;0.01,"",IF(MissFill!R110/SUM(MissFill!R$5:R113)&gt;0.01,"",IF(MissFill!R109/SUM(MissFill!R$5:R113)&gt;0.01,"",DateEnded_5Day!$A110))))))))</f>
        <v/>
      </c>
      <c r="T110" s="13" t="str">
        <f>IF($A110&lt;='All Results'!$B$4,"",IF(SUM(MissFill!S$5:S113)=0,"",(IF(MissFill!S113/SUM(MissFill!S$5:S113)&gt;0.01,"",IF(MissFill!S112/SUM(MissFill!S$5:S113)&gt;0.01,"",IF(MissFill!S111/SUM(MissFill!S$5:S113)&gt;0.01,"",IF(MissFill!S110/SUM(MissFill!S$5:S113)&gt;0.01,"",IF(MissFill!S109/SUM(MissFill!S$5:S113)&gt;0.01,"",DateEnded_5Day!$A110))))))))</f>
        <v/>
      </c>
      <c r="U110" s="13" t="str">
        <f>IF($A110&lt;='All Results'!$B$4,"",IF(SUM(MissFill!T$5:T113)=0,"",(IF(MissFill!T113/SUM(MissFill!T$5:T113)&gt;0.01,"",IF(MissFill!T112/SUM(MissFill!T$5:T113)&gt;0.01,"",IF(MissFill!T111/SUM(MissFill!T$5:T113)&gt;0.01,"",IF(MissFill!T110/SUM(MissFill!T$5:T113)&gt;0.01,"",IF(MissFill!T109/SUM(MissFill!T$5:T113)&gt;0.01,"",DateEnded_5Day!$A110))))))))</f>
        <v/>
      </c>
      <c r="V110" s="13" t="str">
        <f>IF($A110&lt;='All Results'!$B$4,"",IF(SUM(MissFill!U$5:U113)=0,"",(IF(MissFill!U113/SUM(MissFill!U$5:U113)&gt;0.01,"",IF(MissFill!U112/SUM(MissFill!U$5:U113)&gt;0.01,"",IF(MissFill!U111/SUM(MissFill!U$5:U113)&gt;0.01,"",IF(MissFill!U110/SUM(MissFill!U$5:U113)&gt;0.01,"",IF(MissFill!U109/SUM(MissFill!U$5:U113)&gt;0.01,"",DateEnded_5Day!$A110))))))))</f>
        <v/>
      </c>
      <c r="W110" s="13" t="str">
        <f>IF($A110&lt;='All Results'!$B$4,"",IF(SUM(MissFill!V$5:V113)=0,"",(IF(MissFill!V113/SUM(MissFill!V$5:V113)&gt;0.01,"",IF(MissFill!V112/SUM(MissFill!V$5:V113)&gt;0.01,"",IF(MissFill!V111/SUM(MissFill!V$5:V113)&gt;0.01,"",IF(MissFill!V110/SUM(MissFill!V$5:V113)&gt;0.01,"",IF(MissFill!V109/SUM(MissFill!V$5:V113)&gt;0.01,"",DateEnded_5Day!$A110))))))))</f>
        <v/>
      </c>
      <c r="X110" s="13" t="str">
        <f>IF($A110&lt;='All Results'!$B$4,"",IF(SUM(MissFill!W$5:W113)=0,"",(IF(MissFill!W113/SUM(MissFill!W$5:W113)&gt;0.01,"",IF(MissFill!W112/SUM(MissFill!W$5:W113)&gt;0.01,"",IF(MissFill!W111/SUM(MissFill!W$5:W113)&gt;0.01,"",IF(MissFill!W110/SUM(MissFill!W$5:W113)&gt;0.01,"",IF(MissFill!W109/SUM(MissFill!W$5:W113)&gt;0.01,"",DateEnded_5Day!$A110))))))))</f>
        <v/>
      </c>
      <c r="Y110" s="13" t="str">
        <f>IF($A110&lt;='All Results'!$B$4,"",IF(SUM(MissFill!X$5:X113)=0,"",(IF(MissFill!X113/SUM(MissFill!X$5:X113)&gt;0.01,"",IF(MissFill!X112/SUM(MissFill!X$5:X113)&gt;0.01,"",IF(MissFill!X111/SUM(MissFill!X$5:X113)&gt;0.01,"",IF(MissFill!X110/SUM(MissFill!X$5:X113)&gt;0.01,"",IF(MissFill!X109/SUM(MissFill!X$5:X113)&gt;0.01,"",DateEnded_5Day!$A110))))))))</f>
        <v/>
      </c>
      <c r="Z110" s="13" t="str">
        <f>IF($A110&lt;='All Results'!$B$4,"",IF(SUM(MissFill!Y$5:Y113)=0,"",(IF(MissFill!Y113/SUM(MissFill!Y$5:Y113)&gt;0.01,"",IF(MissFill!Y112/SUM(MissFill!Y$5:Y113)&gt;0.01,"",IF(MissFill!Y111/SUM(MissFill!Y$5:Y113)&gt;0.01,"",IF(MissFill!Y110/SUM(MissFill!Y$5:Y113)&gt;0.01,"",IF(MissFill!Y109/SUM(MissFill!Y$5:Y113)&gt;0.01,"",DateEnded_5Day!$A110))))))))</f>
        <v/>
      </c>
      <c r="AA110" s="13" t="str">
        <f>IF($A110&lt;='All Results'!$B$4,"",IF(SUM(MissFill!Z$5:Z113)=0,"",(IF(MissFill!Z113/SUM(MissFill!Z$5:Z113)&gt;0.01,"",IF(MissFill!Z112/SUM(MissFill!Z$5:Z113)&gt;0.01,"",IF(MissFill!Z111/SUM(MissFill!Z$5:Z113)&gt;0.01,"",IF(MissFill!Z110/SUM(MissFill!Z$5:Z113)&gt;0.01,"",IF(MissFill!Z109/SUM(MissFill!Z$5:Z113)&gt;0.01,"",DateEnded_5Day!$A110))))))))</f>
        <v/>
      </c>
      <c r="AB110" s="13" t="str">
        <f>IF($A110&lt;='All Results'!$B$4,"",IF(SUM(MissFill!AA$5:AA113)=0,"",(IF(MissFill!AA113/SUM(MissFill!AA$5:AA113)&gt;0.01,"",IF(MissFill!AA112/SUM(MissFill!AA$5:AA113)&gt;0.01,"",IF(MissFill!AA111/SUM(MissFill!AA$5:AA113)&gt;0.01,"",IF(MissFill!AA110/SUM(MissFill!AA$5:AA113)&gt;0.01,"",IF(MissFill!AA109/SUM(MissFill!AA$5:AA113)&gt;0.01,"",DateEnded_5Day!$A110))))))))</f>
        <v/>
      </c>
      <c r="AC110" s="13" t="str">
        <f>IF($A110&lt;='All Results'!$B$4,"",IF(SUM(MissFill!AB$5:AB113)=0,"",(IF(MissFill!AB113/SUM(MissFill!AB$5:AB113)&gt;0.01,"",IF(MissFill!AB112/SUM(MissFill!AB$5:AB113)&gt;0.01,"",IF(MissFill!AB111/SUM(MissFill!AB$5:AB113)&gt;0.01,"",IF(MissFill!AB110/SUM(MissFill!AB$5:AB113)&gt;0.01,"",IF(MissFill!AB109/SUM(MissFill!AB$5:AB113)&gt;0.01,"",DateEnded_5Day!$A110))))))))</f>
        <v/>
      </c>
      <c r="AD110" s="13" t="str">
        <f>IF($A110&lt;='All Results'!$B$4,"",IF(SUM(MissFill!AC$5:AC113)=0,"",(IF(MissFill!AC113/SUM(MissFill!AC$5:AC113)&gt;0.01,"",IF(MissFill!AC112/SUM(MissFill!AC$5:AC113)&gt;0.01,"",IF(MissFill!AC111/SUM(MissFill!AC$5:AC113)&gt;0.01,"",IF(MissFill!AC110/SUM(MissFill!AC$5:AC113)&gt;0.01,"",IF(MissFill!AC109/SUM(MissFill!AC$5:AC113)&gt;0.01,"",DateEnded_5Day!$A110))))))))</f>
        <v/>
      </c>
      <c r="AE110" s="13" t="str">
        <f>IF($A110&lt;='All Results'!$B$4,"",IF(SUM(MissFill!AD$5:AD113)=0,"",(IF(MissFill!AD113/SUM(MissFill!AD$5:AD113)&gt;0.01,"",IF(MissFill!AD112/SUM(MissFill!AD$5:AD113)&gt;0.01,"",IF(MissFill!AD111/SUM(MissFill!AD$5:AD113)&gt;0.01,"",IF(MissFill!AD110/SUM(MissFill!AD$5:AD113)&gt;0.01,"",IF(MissFill!AD109/SUM(MissFill!AD$5:AD113)&gt;0.01,"",DateEnded_5Day!$A110))))))))</f>
        <v/>
      </c>
      <c r="AF110" s="13" t="str">
        <f>IF($A110&lt;='All Results'!$B$4,"",IF(SUM(MissFill!AE$5:AE113)=0,"",(IF(MissFill!AE113/SUM(MissFill!AE$5:AE113)&gt;0.01,"",IF(MissFill!AE112/SUM(MissFill!AE$5:AE113)&gt;0.01,"",IF(MissFill!AE111/SUM(MissFill!AE$5:AE113)&gt;0.01,"",IF(MissFill!AE110/SUM(MissFill!AE$5:AE113)&gt;0.01,"",IF(MissFill!AE109/SUM(MissFill!AE$5:AE113)&gt;0.01,"",DateEnded_5Day!$A110))))))))</f>
        <v/>
      </c>
      <c r="AG110" s="13" t="str">
        <f>IF($A110&lt;='All Results'!$B$4,"",IF(SUM(MissFill!AF$5:AF113)=0,"",(IF(MissFill!AF113/SUM(MissFill!AF$5:AF113)&gt;0.01,"",IF(MissFill!AF112/SUM(MissFill!AF$5:AF113)&gt;0.01,"",IF(MissFill!AF111/SUM(MissFill!AF$5:AF113)&gt;0.01,"",IF(MissFill!AF110/SUM(MissFill!AF$5:AF113)&gt;0.01,"",IF(MissFill!AF109/SUM(MissFill!AF$5:AF113)&gt;0.01,"",DateEnded_5Day!$A110))))))))</f>
        <v/>
      </c>
      <c r="AH110" s="13" t="str">
        <f>IF($A110&lt;='All Results'!$B$4,"",IF(SUM(MissFill!AG$5:AG113)=0,"",(IF(MissFill!AG113/SUM(MissFill!AG$5:AG113)&gt;0.01,"",IF(MissFill!AG112/SUM(MissFill!AG$5:AG113)&gt;0.01,"",IF(MissFill!AG111/SUM(MissFill!AG$5:AG113)&gt;0.01,"",IF(MissFill!AG110/SUM(MissFill!AG$5:AG113)&gt;0.01,"",IF(MissFill!AG109/SUM(MissFill!AG$5:AG113)&gt;0.01,"",DateEnded_5Day!$A110))))))))</f>
        <v/>
      </c>
      <c r="AI110" s="13" t="str">
        <f>IF($A110&lt;='All Results'!$B$4,"",IF(SUM(MissFill!AH$5:AH113)=0,"",(IF(MissFill!AH113/SUM(MissFill!AH$5:AH113)&gt;0.01,"",IF(MissFill!AH112/SUM(MissFill!AH$5:AH113)&gt;0.01,"",IF(MissFill!AH111/SUM(MissFill!AH$5:AH113)&gt;0.01,"",IF(MissFill!AH110/SUM(MissFill!AH$5:AH113)&gt;0.01,"",IF(MissFill!AH109/SUM(MissFill!AH$5:AH113)&gt;0.01,"",DateEnded_5Day!$A110))))))))</f>
        <v/>
      </c>
      <c r="AJ110" s="13" t="str">
        <f>IF($A110&lt;='All Results'!$B$4,"",IF(SUM(MissFill!AI$5:AI113)=0,"",(IF(MissFill!AI113/SUM(MissFill!AI$5:AI113)&gt;0.01,"",IF(MissFill!AI112/SUM(MissFill!AI$5:AI113)&gt;0.01,"",IF(MissFill!AI111/SUM(MissFill!AI$5:AI113)&gt;0.01,"",IF(MissFill!AI110/SUM(MissFill!AI$5:AI113)&gt;0.01,"",IF(MissFill!AI109/SUM(MissFill!AI$5:AI113)&gt;0.01,"",DateEnded_5Day!$A110))))))))</f>
        <v/>
      </c>
      <c r="AK110" s="13" t="str">
        <f>IF($A110&lt;='All Results'!$B$4,"",IF(SUM(MissFill!AJ$5:AJ113)=0,"",(IF(MissFill!AJ113/SUM(MissFill!AJ$5:AJ113)&gt;0.01,"",IF(MissFill!AJ112/SUM(MissFill!AJ$5:AJ113)&gt;0.01,"",IF(MissFill!AJ111/SUM(MissFill!AJ$5:AJ113)&gt;0.01,"",IF(MissFill!AJ110/SUM(MissFill!AJ$5:AJ113)&gt;0.01,"",IF(MissFill!AJ109/SUM(MissFill!AJ$5:AJ113)&gt;0.01,"",DateEnded_5Day!$A110))))))))</f>
        <v/>
      </c>
      <c r="AL110" s="13" t="str">
        <f>IF($A110&lt;='All Results'!$B$4,"",IF(SUM(MissFill!AK$5:AK113)=0,"",(IF(MissFill!AK113/SUM(MissFill!AK$5:AK113)&gt;0.01,"",IF(MissFill!AK112/SUM(MissFill!AK$5:AK113)&gt;0.01,"",IF(MissFill!AK111/SUM(MissFill!AK$5:AK113)&gt;0.01,"",IF(MissFill!AK110/SUM(MissFill!AK$5:AK113)&gt;0.01,"",IF(MissFill!AK109/SUM(MissFill!AK$5:AK113)&gt;0.01,"",DateEnded_5Day!$A110))))))))</f>
        <v/>
      </c>
      <c r="AM110" s="13" t="str">
        <f>IF($A110&lt;='All Results'!$B$4,"",IF(SUM(MissFill!AL$5:AL113)=0,"",(IF(MissFill!AL113/SUM(MissFill!AL$5:AL113)&gt;0.01,"",IF(MissFill!AL112/SUM(MissFill!AL$5:AL113)&gt;0.01,"",IF(MissFill!AL111/SUM(MissFill!AL$5:AL113)&gt;0.01,"",IF(MissFill!AL110/SUM(MissFill!AL$5:AL113)&gt;0.01,"",IF(MissFill!AL109/SUM(MissFill!AL$5:AL113)&gt;0.01,"",DateEnded_5Day!$A110))))))))</f>
        <v/>
      </c>
      <c r="AN110" s="13" t="str">
        <f>IF($A110&lt;='All Results'!$B$4,"",IF(SUM(MissFill!AM$5:AM113)=0,"",(IF(MissFill!AM113/SUM(MissFill!AM$5:AM113)&gt;0.01,"",IF(MissFill!AM112/SUM(MissFill!AM$5:AM113)&gt;0.01,"",IF(MissFill!AM111/SUM(MissFill!AM$5:AM113)&gt;0.01,"",IF(MissFill!AM110/SUM(MissFill!AM$5:AM113)&gt;0.01,"",IF(MissFill!AM109/SUM(MissFill!AM$5:AM113)&gt;0.01,"",DateEnded_5Day!$A110))))))))</f>
        <v/>
      </c>
      <c r="AO110" s="13" t="str">
        <f>IF($A110&lt;='All Results'!$B$4,"",IF(SUM(MissFill!AN$5:AN113)=0,"",(IF(MissFill!AN113/SUM(MissFill!AN$5:AN113)&gt;0.01,"",IF(MissFill!AN112/SUM(MissFill!AN$5:AN113)&gt;0.01,"",IF(MissFill!AN111/SUM(MissFill!AN$5:AN113)&gt;0.01,"",IF(MissFill!AN110/SUM(MissFill!AN$5:AN113)&gt;0.01,"",IF(MissFill!AN109/SUM(MissFill!AN$5:AN113)&gt;0.01,"",DateEnded_5Day!$A110))))))))</f>
        <v/>
      </c>
      <c r="AP110" s="13" t="str">
        <f>IF($A110&lt;='All Results'!$B$4,"",IF(SUM(MissFill!AO$5:AO113)=0,"",(IF(MissFill!AO113/SUM(MissFill!AO$5:AO113)&gt;0.01,"",IF(MissFill!AO112/SUM(MissFill!AO$5:AO113)&gt;0.01,"",IF(MissFill!AO111/SUM(MissFill!AO$5:AO113)&gt;0.01,"",IF(MissFill!AO110/SUM(MissFill!AO$5:AO113)&gt;0.01,"",IF(MissFill!AO109/SUM(MissFill!AO$5:AO113)&gt;0.01,"",DateEnded_5Day!$A110))))))))</f>
        <v/>
      </c>
      <c r="AQ110" s="13" t="str">
        <f>IF($A110&lt;='All Results'!$B$4,"",IF(SUM(MissFill!AP$5:AP113)=0,"",(IF(MissFill!AP113/SUM(MissFill!AP$5:AP113)&gt;0.01,"",IF(MissFill!AP112/SUM(MissFill!AP$5:AP113)&gt;0.01,"",IF(MissFill!AP111/SUM(MissFill!AP$5:AP113)&gt;0.01,"",IF(MissFill!AP110/SUM(MissFill!AP$5:AP113)&gt;0.01,"",IF(MissFill!AP109/SUM(MissFill!AP$5:AP113)&gt;0.01,"",DateEnded_5Day!$A110))))))))</f>
        <v/>
      </c>
      <c r="AR110" s="13" t="str">
        <f>IF($A110&lt;='All Results'!$B$4,"",IF(SUM(MissFill!AQ$5:AQ113)=0,"",(IF(MissFill!AQ113/SUM(MissFill!AQ$5:AQ113)&gt;0.01,"",IF(MissFill!AQ112/SUM(MissFill!AQ$5:AQ113)&gt;0.01,"",IF(MissFill!AQ111/SUM(MissFill!AQ$5:AQ113)&gt;0.01,"",IF(MissFill!AQ110/SUM(MissFill!AQ$5:AQ113)&gt;0.01,"",IF(MissFill!AQ109/SUM(MissFill!AQ$5:AQ113)&gt;0.01,"",DateEnded_5Day!$A110))))))))</f>
        <v/>
      </c>
      <c r="AS110" s="13" t="str">
        <f>IF($A110&lt;='All Results'!$B$4,"",IF(SUM(MissFill!AR$5:AR113)=0,"",(IF(MissFill!AR113/SUM(MissFill!AR$5:AR113)&gt;0.01,"",IF(MissFill!AR112/SUM(MissFill!AR$5:AR113)&gt;0.01,"",IF(MissFill!AR111/SUM(MissFill!AR$5:AR113)&gt;0.01,"",IF(MissFill!AR110/SUM(MissFill!AR$5:AR113)&gt;0.01,"",IF(MissFill!AR109/SUM(MissFill!AR$5:AR113)&gt;0.01,"",DateEnded_5Day!$A110))))))))</f>
        <v/>
      </c>
      <c r="AT110" s="13" t="str">
        <f>IF($A110&lt;='All Results'!$B$4,"",IF(SUM(MissFill!AS$5:AS113)=0,"",(IF(MissFill!AS113/SUM(MissFill!AS$5:AS113)&gt;0.01,"",IF(MissFill!AS112/SUM(MissFill!AS$5:AS113)&gt;0.01,"",IF(MissFill!AS111/SUM(MissFill!AS$5:AS113)&gt;0.01,"",IF(MissFill!AS110/SUM(MissFill!AS$5:AS113)&gt;0.01,"",IF(MissFill!AS109/SUM(MissFill!AS$5:AS113)&gt;0.01,"",DateEnded_5Day!$A110))))))))</f>
        <v/>
      </c>
      <c r="AU110" s="13" t="str">
        <f>IF($A110&lt;='All Results'!$B$4,"",IF(SUM(MissFill!AT$5:AT113)=0,"",(IF(MissFill!AT113/SUM(MissFill!AT$5:AT113)&gt;0.01,"",IF(MissFill!AT112/SUM(MissFill!AT$5:AT113)&gt;0.01,"",IF(MissFill!AT111/SUM(MissFill!AT$5:AT113)&gt;0.01,"",IF(MissFill!AT110/SUM(MissFill!AT$5:AT113)&gt;0.01,"",IF(MissFill!AT109/SUM(MissFill!AT$5:AT113)&gt;0.01,"",DateEnded_5Day!$A110))))))))</f>
        <v/>
      </c>
      <c r="AV110" s="13" t="str">
        <f>IF($A110&lt;='All Results'!$B$4,"",IF(SUM(MissFill!AU$5:AU113)=0,"",(IF(MissFill!AU113/SUM(MissFill!AU$5:AU113)&gt;0.01,"",IF(MissFill!AU112/SUM(MissFill!AU$5:AU113)&gt;0.01,"",IF(MissFill!AU111/SUM(MissFill!AU$5:AU113)&gt;0.01,"",IF(MissFill!AU110/SUM(MissFill!AU$5:AU113)&gt;0.01,"",IF(MissFill!AU109/SUM(MissFill!AU$5:AU113)&gt;0.01,"",DateEnded_5Day!$A110))))))))</f>
        <v/>
      </c>
      <c r="AW110" s="13" t="str">
        <f>IF($A110&lt;='All Results'!$B$4,"",IF(SUM(MissFill!AV$5:AV113)=0,"",(IF(MissFill!AV113/SUM(MissFill!AV$5:AV113)&gt;0.01,"",IF(MissFill!AV112/SUM(MissFill!AV$5:AV113)&gt;0.01,"",IF(MissFill!AV111/SUM(MissFill!AV$5:AV113)&gt;0.01,"",IF(MissFill!AV110/SUM(MissFill!AV$5:AV113)&gt;0.01,"",IF(MissFill!AV109/SUM(MissFill!AV$5:AV113)&gt;0.01,"",DateEnded_5Day!$A110))))))))</f>
        <v/>
      </c>
      <c r="AX110" s="13" t="str">
        <f>IF($A110&lt;='All Results'!$B$4,"",IF(SUM(MissFill!AW$5:AW113)=0,"",(IF(MissFill!AW113/SUM(MissFill!AW$5:AW113)&gt;0.01,"",IF(MissFill!AW112/SUM(MissFill!AW$5:AW113)&gt;0.01,"",IF(MissFill!AW111/SUM(MissFill!AW$5:AW113)&gt;0.01,"",IF(MissFill!AW110/SUM(MissFill!AW$5:AW113)&gt;0.01,"",IF(MissFill!AW109/SUM(MissFill!AW$5:AW113)&gt;0.01,"",DateEnded_5Day!$A110))))))))</f>
        <v/>
      </c>
    </row>
    <row r="111" spans="1:50" x14ac:dyDescent="0.25">
      <c r="A111" s="8">
        <v>44456</v>
      </c>
      <c r="B111" s="11">
        <v>260</v>
      </c>
      <c r="C111" s="13" t="str">
        <f>IF($A111&lt;='All Results'!$B$4,"",IF(SUM(MissFill!B$5:B114)=0,"",(IF(MissFill!B114/SUM(MissFill!B$5:B114)&gt;0.01,"",IF(MissFill!B113/SUM(MissFill!B$5:B114)&gt;0.01,"",IF(MissFill!B112/SUM(MissFill!B$5:B114)&gt;0.01,"",IF(MissFill!B111/SUM(MissFill!B$5:B114)&gt;0.01,"",IF(MissFill!B110/SUM(MissFill!B$5:B114)&gt;0.01,"",DateEnded_5Day!$A111))))))))</f>
        <v/>
      </c>
      <c r="D111" s="13" t="str">
        <f>IF($A111&lt;='All Results'!$B$4,"",IF(SUM(MissFill!C$5:C114)=0,"",(IF(MissFill!C114/SUM(MissFill!C$5:C114)&gt;0.01,"",IF(MissFill!C113/SUM(MissFill!C$5:C114)&gt;0.01,"",IF(MissFill!C112/SUM(MissFill!C$5:C114)&gt;0.01,"",IF(MissFill!C111/SUM(MissFill!C$5:C114)&gt;0.01,"",IF(MissFill!C110/SUM(MissFill!C$5:C114)&gt;0.01,"",DateEnded_5Day!$A111))))))))</f>
        <v/>
      </c>
      <c r="E111" s="13" t="str">
        <f>IF($A111&lt;='All Results'!$B$4,"",IF(SUM(MissFill!D$5:D114)=0,"",(IF(MissFill!D114/SUM(MissFill!D$5:D114)&gt;0.01,"",IF(MissFill!D113/SUM(MissFill!D$5:D114)&gt;0.01,"",IF(MissFill!D112/SUM(MissFill!D$5:D114)&gt;0.01,"",IF(MissFill!D111/SUM(MissFill!D$5:D114)&gt;0.01,"",IF(MissFill!D110/SUM(MissFill!D$5:D114)&gt;0.01,"",DateEnded_5Day!$A111))))))))</f>
        <v/>
      </c>
      <c r="F111" s="13" t="str">
        <f>IF($A111&lt;='All Results'!$B$4,"",IF(SUM(MissFill!E$5:E114)=0,"",(IF(MissFill!E114/SUM(MissFill!E$5:E114)&gt;0.01,"",IF(MissFill!E113/SUM(MissFill!E$5:E114)&gt;0.01,"",IF(MissFill!E112/SUM(MissFill!E$5:E114)&gt;0.01,"",IF(MissFill!E111/SUM(MissFill!E$5:E114)&gt;0.01,"",IF(MissFill!E110/SUM(MissFill!E$5:E114)&gt;0.01,"",DateEnded_5Day!$A111))))))))</f>
        <v/>
      </c>
      <c r="G111" s="13" t="str">
        <f>IF($A111&lt;='All Results'!$B$4,"",IF(SUM(MissFill!F$5:F114)=0,"",(IF(MissFill!F114/SUM(MissFill!F$5:F114)&gt;0.01,"",IF(MissFill!F113/SUM(MissFill!F$5:F114)&gt;0.01,"",IF(MissFill!F112/SUM(MissFill!F$5:F114)&gt;0.01,"",IF(MissFill!F111/SUM(MissFill!F$5:F114)&gt;0.01,"",IF(MissFill!F110/SUM(MissFill!F$5:F114)&gt;0.01,"",DateEnded_5Day!$A111))))))))</f>
        <v/>
      </c>
      <c r="H111" s="13" t="str">
        <f>IF($A111&lt;='All Results'!$B$4,"",IF(SUM(MissFill!G$5:G114)=0,"",(IF(MissFill!G114/SUM(MissFill!G$5:G114)&gt;0.01,"",IF(MissFill!G113/SUM(MissFill!G$5:G114)&gt;0.01,"",IF(MissFill!G112/SUM(MissFill!G$5:G114)&gt;0.01,"",IF(MissFill!G111/SUM(MissFill!G$5:G114)&gt;0.01,"",IF(MissFill!G110/SUM(MissFill!G$5:G114)&gt;0.01,"",DateEnded_5Day!$A111))))))))</f>
        <v/>
      </c>
      <c r="I111" s="13" t="str">
        <f>IF($A111&lt;='All Results'!$B$4,"",IF(SUM(MissFill!H$5:H114)=0,"",(IF(MissFill!H114/SUM(MissFill!H$5:H114)&gt;0.01,"",IF(MissFill!H113/SUM(MissFill!H$5:H114)&gt;0.01,"",IF(MissFill!H112/SUM(MissFill!H$5:H114)&gt;0.01,"",IF(MissFill!H111/SUM(MissFill!H$5:H114)&gt;0.01,"",IF(MissFill!H110/SUM(MissFill!H$5:H114)&gt;0.01,"",DateEnded_5Day!$A111))))))))</f>
        <v/>
      </c>
      <c r="J111" s="13" t="str">
        <f>IF($A111&lt;='All Results'!$B$4,"",IF(SUM(MissFill!I$5:I114)=0,"",(IF(MissFill!I114/SUM(MissFill!I$5:I114)&gt;0.01,"",IF(MissFill!I113/SUM(MissFill!I$5:I114)&gt;0.01,"",IF(MissFill!I112/SUM(MissFill!I$5:I114)&gt;0.01,"",IF(MissFill!I111/SUM(MissFill!I$5:I114)&gt;0.01,"",IF(MissFill!I110/SUM(MissFill!I$5:I114)&gt;0.01,"",DateEnded_5Day!$A111))))))))</f>
        <v/>
      </c>
      <c r="K111" s="13" t="str">
        <f>IF($A111&lt;='All Results'!$B$4,"",IF(SUM(MissFill!J$5:J114)=0,"",(IF(MissFill!J114/SUM(MissFill!J$5:J114)&gt;0.01,"",IF(MissFill!J113/SUM(MissFill!J$5:J114)&gt;0.01,"",IF(MissFill!J112/SUM(MissFill!J$5:J114)&gt;0.01,"",IF(MissFill!J111/SUM(MissFill!J$5:J114)&gt;0.01,"",IF(MissFill!J110/SUM(MissFill!J$5:J114)&gt;0.01,"",DateEnded_5Day!$A111))))))))</f>
        <v/>
      </c>
      <c r="L111" s="13" t="str">
        <f>IF($A111&lt;='All Results'!$B$4,"",IF(SUM(MissFill!K$5:K114)=0,"",(IF(MissFill!K114/SUM(MissFill!K$5:K114)&gt;0.01,"",IF(MissFill!K113/SUM(MissFill!K$5:K114)&gt;0.01,"",IF(MissFill!K112/SUM(MissFill!K$5:K114)&gt;0.01,"",IF(MissFill!K111/SUM(MissFill!K$5:K114)&gt;0.01,"",IF(MissFill!K110/SUM(MissFill!K$5:K114)&gt;0.01,"",DateEnded_5Day!$A111))))))))</f>
        <v/>
      </c>
      <c r="M111" s="13" t="str">
        <f>IF($A111&lt;='All Results'!$B$4,"",IF(SUM(MissFill!L$5:L114)=0,"",(IF(MissFill!L114/SUM(MissFill!L$5:L114)&gt;0.01,"",IF(MissFill!L113/SUM(MissFill!L$5:L114)&gt;0.01,"",IF(MissFill!L112/SUM(MissFill!L$5:L114)&gt;0.01,"",IF(MissFill!L111/SUM(MissFill!L$5:L114)&gt;0.01,"",IF(MissFill!L110/SUM(MissFill!L$5:L114)&gt;0.01,"",DateEnded_5Day!$A111))))))))</f>
        <v/>
      </c>
      <c r="N111" s="13" t="str">
        <f>IF($A111&lt;='All Results'!$B$4,"",IF(SUM(MissFill!M$5:M114)=0,"",(IF(MissFill!M114/SUM(MissFill!M$5:M114)&gt;0.01,"",IF(MissFill!M113/SUM(MissFill!M$5:M114)&gt;0.01,"",IF(MissFill!M112/SUM(MissFill!M$5:M114)&gt;0.01,"",IF(MissFill!M111/SUM(MissFill!M$5:M114)&gt;0.01,"",IF(MissFill!M110/SUM(MissFill!M$5:M114)&gt;0.01,"",DateEnded_5Day!$A111))))))))</f>
        <v/>
      </c>
      <c r="O111" s="13" t="str">
        <f>IF($A111&lt;='All Results'!$B$4,"",IF(SUM(MissFill!N$5:N114)=0,"",(IF(MissFill!N114/SUM(MissFill!N$5:N114)&gt;0.01,"",IF(MissFill!N113/SUM(MissFill!N$5:N114)&gt;0.01,"",IF(MissFill!N112/SUM(MissFill!N$5:N114)&gt;0.01,"",IF(MissFill!N111/SUM(MissFill!N$5:N114)&gt;0.01,"",IF(MissFill!N110/SUM(MissFill!N$5:N114)&gt;0.01,"",DateEnded_5Day!$A111))))))))</f>
        <v/>
      </c>
      <c r="P111" s="13" t="str">
        <f>IF($A111&lt;='All Results'!$B$4,"",IF(SUM(MissFill!O$5:O114)=0,"",(IF(MissFill!O114/SUM(MissFill!O$5:O114)&gt;0.01,"",IF(MissFill!O113/SUM(MissFill!O$5:O114)&gt;0.01,"",IF(MissFill!O112/SUM(MissFill!O$5:O114)&gt;0.01,"",IF(MissFill!O111/SUM(MissFill!O$5:O114)&gt;0.01,"",IF(MissFill!O110/SUM(MissFill!O$5:O114)&gt;0.01,"",DateEnded_5Day!$A111))))))))</f>
        <v/>
      </c>
      <c r="Q111" s="13" t="str">
        <f>IF($A111&lt;='All Results'!$B$4,"",IF(SUM(MissFill!P$5:P114)=0,"",(IF(MissFill!P114/SUM(MissFill!P$5:P114)&gt;0.01,"",IF(MissFill!P113/SUM(MissFill!P$5:P114)&gt;0.01,"",IF(MissFill!P112/SUM(MissFill!P$5:P114)&gt;0.01,"",IF(MissFill!P111/SUM(MissFill!P$5:P114)&gt;0.01,"",IF(MissFill!P110/SUM(MissFill!P$5:P114)&gt;0.01,"",DateEnded_5Day!$A111))))))))</f>
        <v/>
      </c>
      <c r="R111" s="13" t="str">
        <f>IF($A111&lt;='All Results'!$B$4,"",IF(SUM(MissFill!Q$5:Q114)=0,"",(IF(MissFill!Q114/SUM(MissFill!Q$5:Q114)&gt;0.01,"",IF(MissFill!Q113/SUM(MissFill!Q$5:Q114)&gt;0.01,"",IF(MissFill!Q112/SUM(MissFill!Q$5:Q114)&gt;0.01,"",IF(MissFill!Q111/SUM(MissFill!Q$5:Q114)&gt;0.01,"",IF(MissFill!Q110/SUM(MissFill!Q$5:Q114)&gt;0.01,"",DateEnded_5Day!$A111))))))))</f>
        <v/>
      </c>
      <c r="S111" s="13" t="str">
        <f>IF($A111&lt;='All Results'!$B$4,"",IF(SUM(MissFill!R$5:R114)=0,"",(IF(MissFill!R114/SUM(MissFill!R$5:R114)&gt;0.01,"",IF(MissFill!R113/SUM(MissFill!R$5:R114)&gt;0.01,"",IF(MissFill!R112/SUM(MissFill!R$5:R114)&gt;0.01,"",IF(MissFill!R111/SUM(MissFill!R$5:R114)&gt;0.01,"",IF(MissFill!R110/SUM(MissFill!R$5:R114)&gt;0.01,"",DateEnded_5Day!$A111))))))))</f>
        <v/>
      </c>
      <c r="T111" s="13" t="str">
        <f>IF($A111&lt;='All Results'!$B$4,"",IF(SUM(MissFill!S$5:S114)=0,"",(IF(MissFill!S114/SUM(MissFill!S$5:S114)&gt;0.01,"",IF(MissFill!S113/SUM(MissFill!S$5:S114)&gt;0.01,"",IF(MissFill!S112/SUM(MissFill!S$5:S114)&gt;0.01,"",IF(MissFill!S111/SUM(MissFill!S$5:S114)&gt;0.01,"",IF(MissFill!S110/SUM(MissFill!S$5:S114)&gt;0.01,"",DateEnded_5Day!$A111))))))))</f>
        <v/>
      </c>
      <c r="U111" s="13" t="str">
        <f>IF($A111&lt;='All Results'!$B$4,"",IF(SUM(MissFill!T$5:T114)=0,"",(IF(MissFill!T114/SUM(MissFill!T$5:T114)&gt;0.01,"",IF(MissFill!T113/SUM(MissFill!T$5:T114)&gt;0.01,"",IF(MissFill!T112/SUM(MissFill!T$5:T114)&gt;0.01,"",IF(MissFill!T111/SUM(MissFill!T$5:T114)&gt;0.01,"",IF(MissFill!T110/SUM(MissFill!T$5:T114)&gt;0.01,"",DateEnded_5Day!$A111))))))))</f>
        <v/>
      </c>
      <c r="V111" s="13" t="str">
        <f>IF($A111&lt;='All Results'!$B$4,"",IF(SUM(MissFill!U$5:U114)=0,"",(IF(MissFill!U114/SUM(MissFill!U$5:U114)&gt;0.01,"",IF(MissFill!U113/SUM(MissFill!U$5:U114)&gt;0.01,"",IF(MissFill!U112/SUM(MissFill!U$5:U114)&gt;0.01,"",IF(MissFill!U111/SUM(MissFill!U$5:U114)&gt;0.01,"",IF(MissFill!U110/SUM(MissFill!U$5:U114)&gt;0.01,"",DateEnded_5Day!$A111))))))))</f>
        <v/>
      </c>
      <c r="W111" s="13" t="str">
        <f>IF($A111&lt;='All Results'!$B$4,"",IF(SUM(MissFill!V$5:V114)=0,"",(IF(MissFill!V114/SUM(MissFill!V$5:V114)&gt;0.01,"",IF(MissFill!V113/SUM(MissFill!V$5:V114)&gt;0.01,"",IF(MissFill!V112/SUM(MissFill!V$5:V114)&gt;0.01,"",IF(MissFill!V111/SUM(MissFill!V$5:V114)&gt;0.01,"",IF(MissFill!V110/SUM(MissFill!V$5:V114)&gt;0.01,"",DateEnded_5Day!$A111))))))))</f>
        <v/>
      </c>
      <c r="X111" s="13" t="str">
        <f>IF($A111&lt;='All Results'!$B$4,"",IF(SUM(MissFill!W$5:W114)=0,"",(IF(MissFill!W114/SUM(MissFill!W$5:W114)&gt;0.01,"",IF(MissFill!W113/SUM(MissFill!W$5:W114)&gt;0.01,"",IF(MissFill!W112/SUM(MissFill!W$5:W114)&gt;0.01,"",IF(MissFill!W111/SUM(MissFill!W$5:W114)&gt;0.01,"",IF(MissFill!W110/SUM(MissFill!W$5:W114)&gt;0.01,"",DateEnded_5Day!$A111))))))))</f>
        <v/>
      </c>
      <c r="Y111" s="13" t="str">
        <f>IF($A111&lt;='All Results'!$B$4,"",IF(SUM(MissFill!X$5:X114)=0,"",(IF(MissFill!X114/SUM(MissFill!X$5:X114)&gt;0.01,"",IF(MissFill!X113/SUM(MissFill!X$5:X114)&gt;0.01,"",IF(MissFill!X112/SUM(MissFill!X$5:X114)&gt;0.01,"",IF(MissFill!X111/SUM(MissFill!X$5:X114)&gt;0.01,"",IF(MissFill!X110/SUM(MissFill!X$5:X114)&gt;0.01,"",DateEnded_5Day!$A111))))))))</f>
        <v/>
      </c>
      <c r="Z111" s="13" t="str">
        <f>IF($A111&lt;='All Results'!$B$4,"",IF(SUM(MissFill!Y$5:Y114)=0,"",(IF(MissFill!Y114/SUM(MissFill!Y$5:Y114)&gt;0.01,"",IF(MissFill!Y113/SUM(MissFill!Y$5:Y114)&gt;0.01,"",IF(MissFill!Y112/SUM(MissFill!Y$5:Y114)&gt;0.01,"",IF(MissFill!Y111/SUM(MissFill!Y$5:Y114)&gt;0.01,"",IF(MissFill!Y110/SUM(MissFill!Y$5:Y114)&gt;0.01,"",DateEnded_5Day!$A111))))))))</f>
        <v/>
      </c>
      <c r="AA111" s="13" t="str">
        <f>IF($A111&lt;='All Results'!$B$4,"",IF(SUM(MissFill!Z$5:Z114)=0,"",(IF(MissFill!Z114/SUM(MissFill!Z$5:Z114)&gt;0.01,"",IF(MissFill!Z113/SUM(MissFill!Z$5:Z114)&gt;0.01,"",IF(MissFill!Z112/SUM(MissFill!Z$5:Z114)&gt;0.01,"",IF(MissFill!Z111/SUM(MissFill!Z$5:Z114)&gt;0.01,"",IF(MissFill!Z110/SUM(MissFill!Z$5:Z114)&gt;0.01,"",DateEnded_5Day!$A111))))))))</f>
        <v/>
      </c>
      <c r="AB111" s="13" t="str">
        <f>IF($A111&lt;='All Results'!$B$4,"",IF(SUM(MissFill!AA$5:AA114)=0,"",(IF(MissFill!AA114/SUM(MissFill!AA$5:AA114)&gt;0.01,"",IF(MissFill!AA113/SUM(MissFill!AA$5:AA114)&gt;0.01,"",IF(MissFill!AA112/SUM(MissFill!AA$5:AA114)&gt;0.01,"",IF(MissFill!AA111/SUM(MissFill!AA$5:AA114)&gt;0.01,"",IF(MissFill!AA110/SUM(MissFill!AA$5:AA114)&gt;0.01,"",DateEnded_5Day!$A111))))))))</f>
        <v/>
      </c>
      <c r="AC111" s="13" t="str">
        <f>IF($A111&lt;='All Results'!$B$4,"",IF(SUM(MissFill!AB$5:AB114)=0,"",(IF(MissFill!AB114/SUM(MissFill!AB$5:AB114)&gt;0.01,"",IF(MissFill!AB113/SUM(MissFill!AB$5:AB114)&gt;0.01,"",IF(MissFill!AB112/SUM(MissFill!AB$5:AB114)&gt;0.01,"",IF(MissFill!AB111/SUM(MissFill!AB$5:AB114)&gt;0.01,"",IF(MissFill!AB110/SUM(MissFill!AB$5:AB114)&gt;0.01,"",DateEnded_5Day!$A111))))))))</f>
        <v/>
      </c>
      <c r="AD111" s="13" t="str">
        <f>IF($A111&lt;='All Results'!$B$4,"",IF(SUM(MissFill!AC$5:AC114)=0,"",(IF(MissFill!AC114/SUM(MissFill!AC$5:AC114)&gt;0.01,"",IF(MissFill!AC113/SUM(MissFill!AC$5:AC114)&gt;0.01,"",IF(MissFill!AC112/SUM(MissFill!AC$5:AC114)&gt;0.01,"",IF(MissFill!AC111/SUM(MissFill!AC$5:AC114)&gt;0.01,"",IF(MissFill!AC110/SUM(MissFill!AC$5:AC114)&gt;0.01,"",DateEnded_5Day!$A111))))))))</f>
        <v/>
      </c>
      <c r="AE111" s="13" t="str">
        <f>IF($A111&lt;='All Results'!$B$4,"",IF(SUM(MissFill!AD$5:AD114)=0,"",(IF(MissFill!AD114/SUM(MissFill!AD$5:AD114)&gt;0.01,"",IF(MissFill!AD113/SUM(MissFill!AD$5:AD114)&gt;0.01,"",IF(MissFill!AD112/SUM(MissFill!AD$5:AD114)&gt;0.01,"",IF(MissFill!AD111/SUM(MissFill!AD$5:AD114)&gt;0.01,"",IF(MissFill!AD110/SUM(MissFill!AD$5:AD114)&gt;0.01,"",DateEnded_5Day!$A111))))))))</f>
        <v/>
      </c>
      <c r="AF111" s="13" t="str">
        <f>IF($A111&lt;='All Results'!$B$4,"",IF(SUM(MissFill!AE$5:AE114)=0,"",(IF(MissFill!AE114/SUM(MissFill!AE$5:AE114)&gt;0.01,"",IF(MissFill!AE113/SUM(MissFill!AE$5:AE114)&gt;0.01,"",IF(MissFill!AE112/SUM(MissFill!AE$5:AE114)&gt;0.01,"",IF(MissFill!AE111/SUM(MissFill!AE$5:AE114)&gt;0.01,"",IF(MissFill!AE110/SUM(MissFill!AE$5:AE114)&gt;0.01,"",DateEnded_5Day!$A111))))))))</f>
        <v/>
      </c>
      <c r="AG111" s="13" t="str">
        <f>IF($A111&lt;='All Results'!$B$4,"",IF(SUM(MissFill!AF$5:AF114)=0,"",(IF(MissFill!AF114/SUM(MissFill!AF$5:AF114)&gt;0.01,"",IF(MissFill!AF113/SUM(MissFill!AF$5:AF114)&gt;0.01,"",IF(MissFill!AF112/SUM(MissFill!AF$5:AF114)&gt;0.01,"",IF(MissFill!AF111/SUM(MissFill!AF$5:AF114)&gt;0.01,"",IF(MissFill!AF110/SUM(MissFill!AF$5:AF114)&gt;0.01,"",DateEnded_5Day!$A111))))))))</f>
        <v/>
      </c>
      <c r="AH111" s="13" t="str">
        <f>IF($A111&lt;='All Results'!$B$4,"",IF(SUM(MissFill!AG$5:AG114)=0,"",(IF(MissFill!AG114/SUM(MissFill!AG$5:AG114)&gt;0.01,"",IF(MissFill!AG113/SUM(MissFill!AG$5:AG114)&gt;0.01,"",IF(MissFill!AG112/SUM(MissFill!AG$5:AG114)&gt;0.01,"",IF(MissFill!AG111/SUM(MissFill!AG$5:AG114)&gt;0.01,"",IF(MissFill!AG110/SUM(MissFill!AG$5:AG114)&gt;0.01,"",DateEnded_5Day!$A111))))))))</f>
        <v/>
      </c>
      <c r="AI111" s="13" t="str">
        <f>IF($A111&lt;='All Results'!$B$4,"",IF(SUM(MissFill!AH$5:AH114)=0,"",(IF(MissFill!AH114/SUM(MissFill!AH$5:AH114)&gt;0.01,"",IF(MissFill!AH113/SUM(MissFill!AH$5:AH114)&gt;0.01,"",IF(MissFill!AH112/SUM(MissFill!AH$5:AH114)&gt;0.01,"",IF(MissFill!AH111/SUM(MissFill!AH$5:AH114)&gt;0.01,"",IF(MissFill!AH110/SUM(MissFill!AH$5:AH114)&gt;0.01,"",DateEnded_5Day!$A111))))))))</f>
        <v/>
      </c>
      <c r="AJ111" s="13" t="str">
        <f>IF($A111&lt;='All Results'!$B$4,"",IF(SUM(MissFill!AI$5:AI114)=0,"",(IF(MissFill!AI114/SUM(MissFill!AI$5:AI114)&gt;0.01,"",IF(MissFill!AI113/SUM(MissFill!AI$5:AI114)&gt;0.01,"",IF(MissFill!AI112/SUM(MissFill!AI$5:AI114)&gt;0.01,"",IF(MissFill!AI111/SUM(MissFill!AI$5:AI114)&gt;0.01,"",IF(MissFill!AI110/SUM(MissFill!AI$5:AI114)&gt;0.01,"",DateEnded_5Day!$A111))))))))</f>
        <v/>
      </c>
      <c r="AK111" s="13" t="str">
        <f>IF($A111&lt;='All Results'!$B$4,"",IF(SUM(MissFill!AJ$5:AJ114)=0,"",(IF(MissFill!AJ114/SUM(MissFill!AJ$5:AJ114)&gt;0.01,"",IF(MissFill!AJ113/SUM(MissFill!AJ$5:AJ114)&gt;0.01,"",IF(MissFill!AJ112/SUM(MissFill!AJ$5:AJ114)&gt;0.01,"",IF(MissFill!AJ111/SUM(MissFill!AJ$5:AJ114)&gt;0.01,"",IF(MissFill!AJ110/SUM(MissFill!AJ$5:AJ114)&gt;0.01,"",DateEnded_5Day!$A111))))))))</f>
        <v/>
      </c>
      <c r="AL111" s="13" t="str">
        <f>IF($A111&lt;='All Results'!$B$4,"",IF(SUM(MissFill!AK$5:AK114)=0,"",(IF(MissFill!AK114/SUM(MissFill!AK$5:AK114)&gt;0.01,"",IF(MissFill!AK113/SUM(MissFill!AK$5:AK114)&gt;0.01,"",IF(MissFill!AK112/SUM(MissFill!AK$5:AK114)&gt;0.01,"",IF(MissFill!AK111/SUM(MissFill!AK$5:AK114)&gt;0.01,"",IF(MissFill!AK110/SUM(MissFill!AK$5:AK114)&gt;0.01,"",DateEnded_5Day!$A111))))))))</f>
        <v/>
      </c>
      <c r="AM111" s="13" t="str">
        <f>IF($A111&lt;='All Results'!$B$4,"",IF(SUM(MissFill!AL$5:AL114)=0,"",(IF(MissFill!AL114/SUM(MissFill!AL$5:AL114)&gt;0.01,"",IF(MissFill!AL113/SUM(MissFill!AL$5:AL114)&gt;0.01,"",IF(MissFill!AL112/SUM(MissFill!AL$5:AL114)&gt;0.01,"",IF(MissFill!AL111/SUM(MissFill!AL$5:AL114)&gt;0.01,"",IF(MissFill!AL110/SUM(MissFill!AL$5:AL114)&gt;0.01,"",DateEnded_5Day!$A111))))))))</f>
        <v/>
      </c>
      <c r="AN111" s="13" t="str">
        <f>IF($A111&lt;='All Results'!$B$4,"",IF(SUM(MissFill!AM$5:AM114)=0,"",(IF(MissFill!AM114/SUM(MissFill!AM$5:AM114)&gt;0.01,"",IF(MissFill!AM113/SUM(MissFill!AM$5:AM114)&gt;0.01,"",IF(MissFill!AM112/SUM(MissFill!AM$5:AM114)&gt;0.01,"",IF(MissFill!AM111/SUM(MissFill!AM$5:AM114)&gt;0.01,"",IF(MissFill!AM110/SUM(MissFill!AM$5:AM114)&gt;0.01,"",DateEnded_5Day!$A111))))))))</f>
        <v/>
      </c>
      <c r="AO111" s="13" t="str">
        <f>IF($A111&lt;='All Results'!$B$4,"",IF(SUM(MissFill!AN$5:AN114)=0,"",(IF(MissFill!AN114/SUM(MissFill!AN$5:AN114)&gt;0.01,"",IF(MissFill!AN113/SUM(MissFill!AN$5:AN114)&gt;0.01,"",IF(MissFill!AN112/SUM(MissFill!AN$5:AN114)&gt;0.01,"",IF(MissFill!AN111/SUM(MissFill!AN$5:AN114)&gt;0.01,"",IF(MissFill!AN110/SUM(MissFill!AN$5:AN114)&gt;0.01,"",DateEnded_5Day!$A111))))))))</f>
        <v/>
      </c>
      <c r="AP111" s="13" t="str">
        <f>IF($A111&lt;='All Results'!$B$4,"",IF(SUM(MissFill!AO$5:AO114)=0,"",(IF(MissFill!AO114/SUM(MissFill!AO$5:AO114)&gt;0.01,"",IF(MissFill!AO113/SUM(MissFill!AO$5:AO114)&gt;0.01,"",IF(MissFill!AO112/SUM(MissFill!AO$5:AO114)&gt;0.01,"",IF(MissFill!AO111/SUM(MissFill!AO$5:AO114)&gt;0.01,"",IF(MissFill!AO110/SUM(MissFill!AO$5:AO114)&gt;0.01,"",DateEnded_5Day!$A111))))))))</f>
        <v/>
      </c>
      <c r="AQ111" s="13" t="str">
        <f>IF($A111&lt;='All Results'!$B$4,"",IF(SUM(MissFill!AP$5:AP114)=0,"",(IF(MissFill!AP114/SUM(MissFill!AP$5:AP114)&gt;0.01,"",IF(MissFill!AP113/SUM(MissFill!AP$5:AP114)&gt;0.01,"",IF(MissFill!AP112/SUM(MissFill!AP$5:AP114)&gt;0.01,"",IF(MissFill!AP111/SUM(MissFill!AP$5:AP114)&gt;0.01,"",IF(MissFill!AP110/SUM(MissFill!AP$5:AP114)&gt;0.01,"",DateEnded_5Day!$A111))))))))</f>
        <v/>
      </c>
      <c r="AR111" s="13" t="str">
        <f>IF($A111&lt;='All Results'!$B$4,"",IF(SUM(MissFill!AQ$5:AQ114)=0,"",(IF(MissFill!AQ114/SUM(MissFill!AQ$5:AQ114)&gt;0.01,"",IF(MissFill!AQ113/SUM(MissFill!AQ$5:AQ114)&gt;0.01,"",IF(MissFill!AQ112/SUM(MissFill!AQ$5:AQ114)&gt;0.01,"",IF(MissFill!AQ111/SUM(MissFill!AQ$5:AQ114)&gt;0.01,"",IF(MissFill!AQ110/SUM(MissFill!AQ$5:AQ114)&gt;0.01,"",DateEnded_5Day!$A111))))))))</f>
        <v/>
      </c>
      <c r="AS111" s="13" t="str">
        <f>IF($A111&lt;='All Results'!$B$4,"",IF(SUM(MissFill!AR$5:AR114)=0,"",(IF(MissFill!AR114/SUM(MissFill!AR$5:AR114)&gt;0.01,"",IF(MissFill!AR113/SUM(MissFill!AR$5:AR114)&gt;0.01,"",IF(MissFill!AR112/SUM(MissFill!AR$5:AR114)&gt;0.01,"",IF(MissFill!AR111/SUM(MissFill!AR$5:AR114)&gt;0.01,"",IF(MissFill!AR110/SUM(MissFill!AR$5:AR114)&gt;0.01,"",DateEnded_5Day!$A111))))))))</f>
        <v/>
      </c>
      <c r="AT111" s="13" t="str">
        <f>IF($A111&lt;='All Results'!$B$4,"",IF(SUM(MissFill!AS$5:AS114)=0,"",(IF(MissFill!AS114/SUM(MissFill!AS$5:AS114)&gt;0.01,"",IF(MissFill!AS113/SUM(MissFill!AS$5:AS114)&gt;0.01,"",IF(MissFill!AS112/SUM(MissFill!AS$5:AS114)&gt;0.01,"",IF(MissFill!AS111/SUM(MissFill!AS$5:AS114)&gt;0.01,"",IF(MissFill!AS110/SUM(MissFill!AS$5:AS114)&gt;0.01,"",DateEnded_5Day!$A111))))))))</f>
        <v/>
      </c>
      <c r="AU111" s="13" t="str">
        <f>IF($A111&lt;='All Results'!$B$4,"",IF(SUM(MissFill!AT$5:AT114)=0,"",(IF(MissFill!AT114/SUM(MissFill!AT$5:AT114)&gt;0.01,"",IF(MissFill!AT113/SUM(MissFill!AT$5:AT114)&gt;0.01,"",IF(MissFill!AT112/SUM(MissFill!AT$5:AT114)&gt;0.01,"",IF(MissFill!AT111/SUM(MissFill!AT$5:AT114)&gt;0.01,"",IF(MissFill!AT110/SUM(MissFill!AT$5:AT114)&gt;0.01,"",DateEnded_5Day!$A111))))))))</f>
        <v/>
      </c>
      <c r="AV111" s="13" t="str">
        <f>IF($A111&lt;='All Results'!$B$4,"",IF(SUM(MissFill!AU$5:AU114)=0,"",(IF(MissFill!AU114/SUM(MissFill!AU$5:AU114)&gt;0.01,"",IF(MissFill!AU113/SUM(MissFill!AU$5:AU114)&gt;0.01,"",IF(MissFill!AU112/SUM(MissFill!AU$5:AU114)&gt;0.01,"",IF(MissFill!AU111/SUM(MissFill!AU$5:AU114)&gt;0.01,"",IF(MissFill!AU110/SUM(MissFill!AU$5:AU114)&gt;0.01,"",DateEnded_5Day!$A111))))))))</f>
        <v/>
      </c>
      <c r="AW111" s="13" t="str">
        <f>IF($A111&lt;='All Results'!$B$4,"",IF(SUM(MissFill!AV$5:AV114)=0,"",(IF(MissFill!AV114/SUM(MissFill!AV$5:AV114)&gt;0.01,"",IF(MissFill!AV113/SUM(MissFill!AV$5:AV114)&gt;0.01,"",IF(MissFill!AV112/SUM(MissFill!AV$5:AV114)&gt;0.01,"",IF(MissFill!AV111/SUM(MissFill!AV$5:AV114)&gt;0.01,"",IF(MissFill!AV110/SUM(MissFill!AV$5:AV114)&gt;0.01,"",DateEnded_5Day!$A111))))))))</f>
        <v/>
      </c>
      <c r="AX111" s="13" t="str">
        <f>IF($A111&lt;='All Results'!$B$4,"",IF(SUM(MissFill!AW$5:AW114)=0,"",(IF(MissFill!AW114/SUM(MissFill!AW$5:AW114)&gt;0.01,"",IF(MissFill!AW113/SUM(MissFill!AW$5:AW114)&gt;0.01,"",IF(MissFill!AW112/SUM(MissFill!AW$5:AW114)&gt;0.01,"",IF(MissFill!AW111/SUM(MissFill!AW$5:AW114)&gt;0.01,"",IF(MissFill!AW110/SUM(MissFill!AW$5:AW114)&gt;0.01,"",DateEnded_5Day!$A111))))))))</f>
        <v/>
      </c>
    </row>
    <row r="112" spans="1:50" x14ac:dyDescent="0.25">
      <c r="A112" s="8">
        <v>44457</v>
      </c>
      <c r="B112" s="11">
        <v>261</v>
      </c>
      <c r="C112" s="13" t="str">
        <f>IF($A112&lt;='All Results'!$B$4,"",IF(SUM(MissFill!B$5:B115)=0,"",(IF(MissFill!B115/SUM(MissFill!B$5:B115)&gt;0.01,"",IF(MissFill!B114/SUM(MissFill!B$5:B115)&gt;0.01,"",IF(MissFill!B113/SUM(MissFill!B$5:B115)&gt;0.01,"",IF(MissFill!B112/SUM(MissFill!B$5:B115)&gt;0.01,"",IF(MissFill!B111/SUM(MissFill!B$5:B115)&gt;0.01,"",DateEnded_5Day!$A112))))))))</f>
        <v/>
      </c>
      <c r="D112" s="13" t="str">
        <f>IF($A112&lt;='All Results'!$B$4,"",IF(SUM(MissFill!C$5:C115)=0,"",(IF(MissFill!C115/SUM(MissFill!C$5:C115)&gt;0.01,"",IF(MissFill!C114/SUM(MissFill!C$5:C115)&gt;0.01,"",IF(MissFill!C113/SUM(MissFill!C$5:C115)&gt;0.01,"",IF(MissFill!C112/SUM(MissFill!C$5:C115)&gt;0.01,"",IF(MissFill!C111/SUM(MissFill!C$5:C115)&gt;0.01,"",DateEnded_5Day!$A112))))))))</f>
        <v/>
      </c>
      <c r="E112" s="13" t="str">
        <f>IF($A112&lt;='All Results'!$B$4,"",IF(SUM(MissFill!D$5:D115)=0,"",(IF(MissFill!D115/SUM(MissFill!D$5:D115)&gt;0.01,"",IF(MissFill!D114/SUM(MissFill!D$5:D115)&gt;0.01,"",IF(MissFill!D113/SUM(MissFill!D$5:D115)&gt;0.01,"",IF(MissFill!D112/SUM(MissFill!D$5:D115)&gt;0.01,"",IF(MissFill!D111/SUM(MissFill!D$5:D115)&gt;0.01,"",DateEnded_5Day!$A112))))))))</f>
        <v/>
      </c>
      <c r="F112" s="13" t="str">
        <f>IF($A112&lt;='All Results'!$B$4,"",IF(SUM(MissFill!E$5:E115)=0,"",(IF(MissFill!E115/SUM(MissFill!E$5:E115)&gt;0.01,"",IF(MissFill!E114/SUM(MissFill!E$5:E115)&gt;0.01,"",IF(MissFill!E113/SUM(MissFill!E$5:E115)&gt;0.01,"",IF(MissFill!E112/SUM(MissFill!E$5:E115)&gt;0.01,"",IF(MissFill!E111/SUM(MissFill!E$5:E115)&gt;0.01,"",DateEnded_5Day!$A112))))))))</f>
        <v/>
      </c>
      <c r="G112" s="13" t="str">
        <f>IF($A112&lt;='All Results'!$B$4,"",IF(SUM(MissFill!F$5:F115)=0,"",(IF(MissFill!F115/SUM(MissFill!F$5:F115)&gt;0.01,"",IF(MissFill!F114/SUM(MissFill!F$5:F115)&gt;0.01,"",IF(MissFill!F113/SUM(MissFill!F$5:F115)&gt;0.01,"",IF(MissFill!F112/SUM(MissFill!F$5:F115)&gt;0.01,"",IF(MissFill!F111/SUM(MissFill!F$5:F115)&gt;0.01,"",DateEnded_5Day!$A112))))))))</f>
        <v/>
      </c>
      <c r="H112" s="13" t="str">
        <f>IF($A112&lt;='All Results'!$B$4,"",IF(SUM(MissFill!G$5:G115)=0,"",(IF(MissFill!G115/SUM(MissFill!G$5:G115)&gt;0.01,"",IF(MissFill!G114/SUM(MissFill!G$5:G115)&gt;0.01,"",IF(MissFill!G113/SUM(MissFill!G$5:G115)&gt;0.01,"",IF(MissFill!G112/SUM(MissFill!G$5:G115)&gt;0.01,"",IF(MissFill!G111/SUM(MissFill!G$5:G115)&gt;0.01,"",DateEnded_5Day!$A112))))))))</f>
        <v/>
      </c>
      <c r="I112" s="13" t="str">
        <f>IF($A112&lt;='All Results'!$B$4,"",IF(SUM(MissFill!H$5:H115)=0,"",(IF(MissFill!H115/SUM(MissFill!H$5:H115)&gt;0.01,"",IF(MissFill!H114/SUM(MissFill!H$5:H115)&gt;0.01,"",IF(MissFill!H113/SUM(MissFill!H$5:H115)&gt;0.01,"",IF(MissFill!H112/SUM(MissFill!H$5:H115)&gt;0.01,"",IF(MissFill!H111/SUM(MissFill!H$5:H115)&gt;0.01,"",DateEnded_5Day!$A112))))))))</f>
        <v/>
      </c>
      <c r="J112" s="13" t="str">
        <f>IF($A112&lt;='All Results'!$B$4,"",IF(SUM(MissFill!I$5:I115)=0,"",(IF(MissFill!I115/SUM(MissFill!I$5:I115)&gt;0.01,"",IF(MissFill!I114/SUM(MissFill!I$5:I115)&gt;0.01,"",IF(MissFill!I113/SUM(MissFill!I$5:I115)&gt;0.01,"",IF(MissFill!I112/SUM(MissFill!I$5:I115)&gt;0.01,"",IF(MissFill!I111/SUM(MissFill!I$5:I115)&gt;0.01,"",DateEnded_5Day!$A112))))))))</f>
        <v/>
      </c>
      <c r="K112" s="13" t="str">
        <f>IF($A112&lt;='All Results'!$B$4,"",IF(SUM(MissFill!J$5:J115)=0,"",(IF(MissFill!J115/SUM(MissFill!J$5:J115)&gt;0.01,"",IF(MissFill!J114/SUM(MissFill!J$5:J115)&gt;0.01,"",IF(MissFill!J113/SUM(MissFill!J$5:J115)&gt;0.01,"",IF(MissFill!J112/SUM(MissFill!J$5:J115)&gt;0.01,"",IF(MissFill!J111/SUM(MissFill!J$5:J115)&gt;0.01,"",DateEnded_5Day!$A112))))))))</f>
        <v/>
      </c>
      <c r="L112" s="13" t="str">
        <f>IF($A112&lt;='All Results'!$B$4,"",IF(SUM(MissFill!K$5:K115)=0,"",(IF(MissFill!K115/SUM(MissFill!K$5:K115)&gt;0.01,"",IF(MissFill!K114/SUM(MissFill!K$5:K115)&gt;0.01,"",IF(MissFill!K113/SUM(MissFill!K$5:K115)&gt;0.01,"",IF(MissFill!K112/SUM(MissFill!K$5:K115)&gt;0.01,"",IF(MissFill!K111/SUM(MissFill!K$5:K115)&gt;0.01,"",DateEnded_5Day!$A112))))))))</f>
        <v/>
      </c>
      <c r="M112" s="13" t="str">
        <f>IF($A112&lt;='All Results'!$B$4,"",IF(SUM(MissFill!L$5:L115)=0,"",(IF(MissFill!L115/SUM(MissFill!L$5:L115)&gt;0.01,"",IF(MissFill!L114/SUM(MissFill!L$5:L115)&gt;0.01,"",IF(MissFill!L113/SUM(MissFill!L$5:L115)&gt;0.01,"",IF(MissFill!L112/SUM(MissFill!L$5:L115)&gt;0.01,"",IF(MissFill!L111/SUM(MissFill!L$5:L115)&gt;0.01,"",DateEnded_5Day!$A112))))))))</f>
        <v/>
      </c>
      <c r="N112" s="13" t="str">
        <f>IF($A112&lt;='All Results'!$B$4,"",IF(SUM(MissFill!M$5:M115)=0,"",(IF(MissFill!M115/SUM(MissFill!M$5:M115)&gt;0.01,"",IF(MissFill!M114/SUM(MissFill!M$5:M115)&gt;0.01,"",IF(MissFill!M113/SUM(MissFill!M$5:M115)&gt;0.01,"",IF(MissFill!M112/SUM(MissFill!M$5:M115)&gt;0.01,"",IF(MissFill!M111/SUM(MissFill!M$5:M115)&gt;0.01,"",DateEnded_5Day!$A112))))))))</f>
        <v/>
      </c>
      <c r="O112" s="13" t="str">
        <f>IF($A112&lt;='All Results'!$B$4,"",IF(SUM(MissFill!N$5:N115)=0,"",(IF(MissFill!N115/SUM(MissFill!N$5:N115)&gt;0.01,"",IF(MissFill!N114/SUM(MissFill!N$5:N115)&gt;0.01,"",IF(MissFill!N113/SUM(MissFill!N$5:N115)&gt;0.01,"",IF(MissFill!N112/SUM(MissFill!N$5:N115)&gt;0.01,"",IF(MissFill!N111/SUM(MissFill!N$5:N115)&gt;0.01,"",DateEnded_5Day!$A112))))))))</f>
        <v/>
      </c>
      <c r="P112" s="13" t="str">
        <f>IF($A112&lt;='All Results'!$B$4,"",IF(SUM(MissFill!O$5:O115)=0,"",(IF(MissFill!O115/SUM(MissFill!O$5:O115)&gt;0.01,"",IF(MissFill!O114/SUM(MissFill!O$5:O115)&gt;0.01,"",IF(MissFill!O113/SUM(MissFill!O$5:O115)&gt;0.01,"",IF(MissFill!O112/SUM(MissFill!O$5:O115)&gt;0.01,"",IF(MissFill!O111/SUM(MissFill!O$5:O115)&gt;0.01,"",DateEnded_5Day!$A112))))))))</f>
        <v/>
      </c>
      <c r="Q112" s="13" t="str">
        <f>IF($A112&lt;='All Results'!$B$4,"",IF(SUM(MissFill!P$5:P115)=0,"",(IF(MissFill!P115/SUM(MissFill!P$5:P115)&gt;0.01,"",IF(MissFill!P114/SUM(MissFill!P$5:P115)&gt;0.01,"",IF(MissFill!P113/SUM(MissFill!P$5:P115)&gt;0.01,"",IF(MissFill!P112/SUM(MissFill!P$5:P115)&gt;0.01,"",IF(MissFill!P111/SUM(MissFill!P$5:P115)&gt;0.01,"",DateEnded_5Day!$A112))))))))</f>
        <v/>
      </c>
      <c r="R112" s="13" t="str">
        <f>IF($A112&lt;='All Results'!$B$4,"",IF(SUM(MissFill!Q$5:Q115)=0,"",(IF(MissFill!Q115/SUM(MissFill!Q$5:Q115)&gt;0.01,"",IF(MissFill!Q114/SUM(MissFill!Q$5:Q115)&gt;0.01,"",IF(MissFill!Q113/SUM(MissFill!Q$5:Q115)&gt;0.01,"",IF(MissFill!Q112/SUM(MissFill!Q$5:Q115)&gt;0.01,"",IF(MissFill!Q111/SUM(MissFill!Q$5:Q115)&gt;0.01,"",DateEnded_5Day!$A112))))))))</f>
        <v/>
      </c>
      <c r="S112" s="13" t="str">
        <f>IF($A112&lt;='All Results'!$B$4,"",IF(SUM(MissFill!R$5:R115)=0,"",(IF(MissFill!R115/SUM(MissFill!R$5:R115)&gt;0.01,"",IF(MissFill!R114/SUM(MissFill!R$5:R115)&gt;0.01,"",IF(MissFill!R113/SUM(MissFill!R$5:R115)&gt;0.01,"",IF(MissFill!R112/SUM(MissFill!R$5:R115)&gt;0.01,"",IF(MissFill!R111/SUM(MissFill!R$5:R115)&gt;0.01,"",DateEnded_5Day!$A112))))))))</f>
        <v/>
      </c>
      <c r="T112" s="13" t="str">
        <f>IF($A112&lt;='All Results'!$B$4,"",IF(SUM(MissFill!S$5:S115)=0,"",(IF(MissFill!S115/SUM(MissFill!S$5:S115)&gt;0.01,"",IF(MissFill!S114/SUM(MissFill!S$5:S115)&gt;0.01,"",IF(MissFill!S113/SUM(MissFill!S$5:S115)&gt;0.01,"",IF(MissFill!S112/SUM(MissFill!S$5:S115)&gt;0.01,"",IF(MissFill!S111/SUM(MissFill!S$5:S115)&gt;0.01,"",DateEnded_5Day!$A112))))))))</f>
        <v/>
      </c>
      <c r="U112" s="13" t="str">
        <f>IF($A112&lt;='All Results'!$B$4,"",IF(SUM(MissFill!T$5:T115)=0,"",(IF(MissFill!T115/SUM(MissFill!T$5:T115)&gt;0.01,"",IF(MissFill!T114/SUM(MissFill!T$5:T115)&gt;0.01,"",IF(MissFill!T113/SUM(MissFill!T$5:T115)&gt;0.01,"",IF(MissFill!T112/SUM(MissFill!T$5:T115)&gt;0.01,"",IF(MissFill!T111/SUM(MissFill!T$5:T115)&gt;0.01,"",DateEnded_5Day!$A112))))))))</f>
        <v/>
      </c>
      <c r="V112" s="13" t="str">
        <f>IF($A112&lt;='All Results'!$B$4,"",IF(SUM(MissFill!U$5:U115)=0,"",(IF(MissFill!U115/SUM(MissFill!U$5:U115)&gt;0.01,"",IF(MissFill!U114/SUM(MissFill!U$5:U115)&gt;0.01,"",IF(MissFill!U113/SUM(MissFill!U$5:U115)&gt;0.01,"",IF(MissFill!U112/SUM(MissFill!U$5:U115)&gt;0.01,"",IF(MissFill!U111/SUM(MissFill!U$5:U115)&gt;0.01,"",DateEnded_5Day!$A112))))))))</f>
        <v/>
      </c>
      <c r="W112" s="13" t="str">
        <f>IF($A112&lt;='All Results'!$B$4,"",IF(SUM(MissFill!V$5:V115)=0,"",(IF(MissFill!V115/SUM(MissFill!V$5:V115)&gt;0.01,"",IF(MissFill!V114/SUM(MissFill!V$5:V115)&gt;0.01,"",IF(MissFill!V113/SUM(MissFill!V$5:V115)&gt;0.01,"",IF(MissFill!V112/SUM(MissFill!V$5:V115)&gt;0.01,"",IF(MissFill!V111/SUM(MissFill!V$5:V115)&gt;0.01,"",DateEnded_5Day!$A112))))))))</f>
        <v/>
      </c>
      <c r="X112" s="13" t="str">
        <f>IF($A112&lt;='All Results'!$B$4,"",IF(SUM(MissFill!W$5:W115)=0,"",(IF(MissFill!W115/SUM(MissFill!W$5:W115)&gt;0.01,"",IF(MissFill!W114/SUM(MissFill!W$5:W115)&gt;0.01,"",IF(MissFill!W113/SUM(MissFill!W$5:W115)&gt;0.01,"",IF(MissFill!W112/SUM(MissFill!W$5:W115)&gt;0.01,"",IF(MissFill!W111/SUM(MissFill!W$5:W115)&gt;0.01,"",DateEnded_5Day!$A112))))))))</f>
        <v/>
      </c>
      <c r="Y112" s="13" t="str">
        <f>IF($A112&lt;='All Results'!$B$4,"",IF(SUM(MissFill!X$5:X115)=0,"",(IF(MissFill!X115/SUM(MissFill!X$5:X115)&gt;0.01,"",IF(MissFill!X114/SUM(MissFill!X$5:X115)&gt;0.01,"",IF(MissFill!X113/SUM(MissFill!X$5:X115)&gt;0.01,"",IF(MissFill!X112/SUM(MissFill!X$5:X115)&gt;0.01,"",IF(MissFill!X111/SUM(MissFill!X$5:X115)&gt;0.01,"",DateEnded_5Day!$A112))))))))</f>
        <v/>
      </c>
      <c r="Z112" s="13" t="str">
        <f>IF($A112&lt;='All Results'!$B$4,"",IF(SUM(MissFill!Y$5:Y115)=0,"",(IF(MissFill!Y115/SUM(MissFill!Y$5:Y115)&gt;0.01,"",IF(MissFill!Y114/SUM(MissFill!Y$5:Y115)&gt;0.01,"",IF(MissFill!Y113/SUM(MissFill!Y$5:Y115)&gt;0.01,"",IF(MissFill!Y112/SUM(MissFill!Y$5:Y115)&gt;0.01,"",IF(MissFill!Y111/SUM(MissFill!Y$5:Y115)&gt;0.01,"",DateEnded_5Day!$A112))))))))</f>
        <v/>
      </c>
      <c r="AA112" s="13" t="str">
        <f>IF($A112&lt;='All Results'!$B$4,"",IF(SUM(MissFill!Z$5:Z115)=0,"",(IF(MissFill!Z115/SUM(MissFill!Z$5:Z115)&gt;0.01,"",IF(MissFill!Z114/SUM(MissFill!Z$5:Z115)&gt;0.01,"",IF(MissFill!Z113/SUM(MissFill!Z$5:Z115)&gt;0.01,"",IF(MissFill!Z112/SUM(MissFill!Z$5:Z115)&gt;0.01,"",IF(MissFill!Z111/SUM(MissFill!Z$5:Z115)&gt;0.01,"",DateEnded_5Day!$A112))))))))</f>
        <v/>
      </c>
      <c r="AB112" s="13" t="str">
        <f>IF($A112&lt;='All Results'!$B$4,"",IF(SUM(MissFill!AA$5:AA115)=0,"",(IF(MissFill!AA115/SUM(MissFill!AA$5:AA115)&gt;0.01,"",IF(MissFill!AA114/SUM(MissFill!AA$5:AA115)&gt;0.01,"",IF(MissFill!AA113/SUM(MissFill!AA$5:AA115)&gt;0.01,"",IF(MissFill!AA112/SUM(MissFill!AA$5:AA115)&gt;0.01,"",IF(MissFill!AA111/SUM(MissFill!AA$5:AA115)&gt;0.01,"",DateEnded_5Day!$A112))))))))</f>
        <v/>
      </c>
      <c r="AC112" s="13" t="str">
        <f>IF($A112&lt;='All Results'!$B$4,"",IF(SUM(MissFill!AB$5:AB115)=0,"",(IF(MissFill!AB115/SUM(MissFill!AB$5:AB115)&gt;0.01,"",IF(MissFill!AB114/SUM(MissFill!AB$5:AB115)&gt;0.01,"",IF(MissFill!AB113/SUM(MissFill!AB$5:AB115)&gt;0.01,"",IF(MissFill!AB112/SUM(MissFill!AB$5:AB115)&gt;0.01,"",IF(MissFill!AB111/SUM(MissFill!AB$5:AB115)&gt;0.01,"",DateEnded_5Day!$A112))))))))</f>
        <v/>
      </c>
      <c r="AD112" s="13" t="str">
        <f>IF($A112&lt;='All Results'!$B$4,"",IF(SUM(MissFill!AC$5:AC115)=0,"",(IF(MissFill!AC115/SUM(MissFill!AC$5:AC115)&gt;0.01,"",IF(MissFill!AC114/SUM(MissFill!AC$5:AC115)&gt;0.01,"",IF(MissFill!AC113/SUM(MissFill!AC$5:AC115)&gt;0.01,"",IF(MissFill!AC112/SUM(MissFill!AC$5:AC115)&gt;0.01,"",IF(MissFill!AC111/SUM(MissFill!AC$5:AC115)&gt;0.01,"",DateEnded_5Day!$A112))))))))</f>
        <v/>
      </c>
      <c r="AE112" s="13" t="str">
        <f>IF($A112&lt;='All Results'!$B$4,"",IF(SUM(MissFill!AD$5:AD115)=0,"",(IF(MissFill!AD115/SUM(MissFill!AD$5:AD115)&gt;0.01,"",IF(MissFill!AD114/SUM(MissFill!AD$5:AD115)&gt;0.01,"",IF(MissFill!AD113/SUM(MissFill!AD$5:AD115)&gt;0.01,"",IF(MissFill!AD112/SUM(MissFill!AD$5:AD115)&gt;0.01,"",IF(MissFill!AD111/SUM(MissFill!AD$5:AD115)&gt;0.01,"",DateEnded_5Day!$A112))))))))</f>
        <v/>
      </c>
      <c r="AF112" s="13" t="str">
        <f>IF($A112&lt;='All Results'!$B$4,"",IF(SUM(MissFill!AE$5:AE115)=0,"",(IF(MissFill!AE115/SUM(MissFill!AE$5:AE115)&gt;0.01,"",IF(MissFill!AE114/SUM(MissFill!AE$5:AE115)&gt;0.01,"",IF(MissFill!AE113/SUM(MissFill!AE$5:AE115)&gt;0.01,"",IF(MissFill!AE112/SUM(MissFill!AE$5:AE115)&gt;0.01,"",IF(MissFill!AE111/SUM(MissFill!AE$5:AE115)&gt;0.01,"",DateEnded_5Day!$A112))))))))</f>
        <v/>
      </c>
      <c r="AG112" s="13" t="str">
        <f>IF($A112&lt;='All Results'!$B$4,"",IF(SUM(MissFill!AF$5:AF115)=0,"",(IF(MissFill!AF115/SUM(MissFill!AF$5:AF115)&gt;0.01,"",IF(MissFill!AF114/SUM(MissFill!AF$5:AF115)&gt;0.01,"",IF(MissFill!AF113/SUM(MissFill!AF$5:AF115)&gt;0.01,"",IF(MissFill!AF112/SUM(MissFill!AF$5:AF115)&gt;0.01,"",IF(MissFill!AF111/SUM(MissFill!AF$5:AF115)&gt;0.01,"",DateEnded_5Day!$A112))))))))</f>
        <v/>
      </c>
      <c r="AH112" s="13" t="str">
        <f>IF($A112&lt;='All Results'!$B$4,"",IF(SUM(MissFill!AG$5:AG115)=0,"",(IF(MissFill!AG115/SUM(MissFill!AG$5:AG115)&gt;0.01,"",IF(MissFill!AG114/SUM(MissFill!AG$5:AG115)&gt;0.01,"",IF(MissFill!AG113/SUM(MissFill!AG$5:AG115)&gt;0.01,"",IF(MissFill!AG112/SUM(MissFill!AG$5:AG115)&gt;0.01,"",IF(MissFill!AG111/SUM(MissFill!AG$5:AG115)&gt;0.01,"",DateEnded_5Day!$A112))))))))</f>
        <v/>
      </c>
      <c r="AI112" s="13" t="str">
        <f>IF($A112&lt;='All Results'!$B$4,"",IF(SUM(MissFill!AH$5:AH115)=0,"",(IF(MissFill!AH115/SUM(MissFill!AH$5:AH115)&gt;0.01,"",IF(MissFill!AH114/SUM(MissFill!AH$5:AH115)&gt;0.01,"",IF(MissFill!AH113/SUM(MissFill!AH$5:AH115)&gt;0.01,"",IF(MissFill!AH112/SUM(MissFill!AH$5:AH115)&gt;0.01,"",IF(MissFill!AH111/SUM(MissFill!AH$5:AH115)&gt;0.01,"",DateEnded_5Day!$A112))))))))</f>
        <v/>
      </c>
      <c r="AJ112" s="13" t="str">
        <f>IF($A112&lt;='All Results'!$B$4,"",IF(SUM(MissFill!AI$5:AI115)=0,"",(IF(MissFill!AI115/SUM(MissFill!AI$5:AI115)&gt;0.01,"",IF(MissFill!AI114/SUM(MissFill!AI$5:AI115)&gt;0.01,"",IF(MissFill!AI113/SUM(MissFill!AI$5:AI115)&gt;0.01,"",IF(MissFill!AI112/SUM(MissFill!AI$5:AI115)&gt;0.01,"",IF(MissFill!AI111/SUM(MissFill!AI$5:AI115)&gt;0.01,"",DateEnded_5Day!$A112))))))))</f>
        <v/>
      </c>
      <c r="AK112" s="13" t="str">
        <f>IF($A112&lt;='All Results'!$B$4,"",IF(SUM(MissFill!AJ$5:AJ115)=0,"",(IF(MissFill!AJ115/SUM(MissFill!AJ$5:AJ115)&gt;0.01,"",IF(MissFill!AJ114/SUM(MissFill!AJ$5:AJ115)&gt;0.01,"",IF(MissFill!AJ113/SUM(MissFill!AJ$5:AJ115)&gt;0.01,"",IF(MissFill!AJ112/SUM(MissFill!AJ$5:AJ115)&gt;0.01,"",IF(MissFill!AJ111/SUM(MissFill!AJ$5:AJ115)&gt;0.01,"",DateEnded_5Day!$A112))))))))</f>
        <v/>
      </c>
      <c r="AL112" s="13" t="str">
        <f>IF($A112&lt;='All Results'!$B$4,"",IF(SUM(MissFill!AK$5:AK115)=0,"",(IF(MissFill!AK115/SUM(MissFill!AK$5:AK115)&gt;0.01,"",IF(MissFill!AK114/SUM(MissFill!AK$5:AK115)&gt;0.01,"",IF(MissFill!AK113/SUM(MissFill!AK$5:AK115)&gt;0.01,"",IF(MissFill!AK112/SUM(MissFill!AK$5:AK115)&gt;0.01,"",IF(MissFill!AK111/SUM(MissFill!AK$5:AK115)&gt;0.01,"",DateEnded_5Day!$A112))))))))</f>
        <v/>
      </c>
      <c r="AM112" s="13" t="str">
        <f>IF($A112&lt;='All Results'!$B$4,"",IF(SUM(MissFill!AL$5:AL115)=0,"",(IF(MissFill!AL115/SUM(MissFill!AL$5:AL115)&gt;0.01,"",IF(MissFill!AL114/SUM(MissFill!AL$5:AL115)&gt;0.01,"",IF(MissFill!AL113/SUM(MissFill!AL$5:AL115)&gt;0.01,"",IF(MissFill!AL112/SUM(MissFill!AL$5:AL115)&gt;0.01,"",IF(MissFill!AL111/SUM(MissFill!AL$5:AL115)&gt;0.01,"",DateEnded_5Day!$A112))))))))</f>
        <v/>
      </c>
      <c r="AN112" s="13" t="str">
        <f>IF($A112&lt;='All Results'!$B$4,"",IF(SUM(MissFill!AM$5:AM115)=0,"",(IF(MissFill!AM115/SUM(MissFill!AM$5:AM115)&gt;0.01,"",IF(MissFill!AM114/SUM(MissFill!AM$5:AM115)&gt;0.01,"",IF(MissFill!AM113/SUM(MissFill!AM$5:AM115)&gt;0.01,"",IF(MissFill!AM112/SUM(MissFill!AM$5:AM115)&gt;0.01,"",IF(MissFill!AM111/SUM(MissFill!AM$5:AM115)&gt;0.01,"",DateEnded_5Day!$A112))))))))</f>
        <v/>
      </c>
      <c r="AO112" s="13" t="str">
        <f>IF($A112&lt;='All Results'!$B$4,"",IF(SUM(MissFill!AN$5:AN115)=0,"",(IF(MissFill!AN115/SUM(MissFill!AN$5:AN115)&gt;0.01,"",IF(MissFill!AN114/SUM(MissFill!AN$5:AN115)&gt;0.01,"",IF(MissFill!AN113/SUM(MissFill!AN$5:AN115)&gt;0.01,"",IF(MissFill!AN112/SUM(MissFill!AN$5:AN115)&gt;0.01,"",IF(MissFill!AN111/SUM(MissFill!AN$5:AN115)&gt;0.01,"",DateEnded_5Day!$A112))))))))</f>
        <v/>
      </c>
      <c r="AP112" s="13" t="str">
        <f>IF($A112&lt;='All Results'!$B$4,"",IF(SUM(MissFill!AO$5:AO115)=0,"",(IF(MissFill!AO115/SUM(MissFill!AO$5:AO115)&gt;0.01,"",IF(MissFill!AO114/SUM(MissFill!AO$5:AO115)&gt;0.01,"",IF(MissFill!AO113/SUM(MissFill!AO$5:AO115)&gt;0.01,"",IF(MissFill!AO112/SUM(MissFill!AO$5:AO115)&gt;0.01,"",IF(MissFill!AO111/SUM(MissFill!AO$5:AO115)&gt;0.01,"",DateEnded_5Day!$A112))))))))</f>
        <v/>
      </c>
      <c r="AQ112" s="13" t="str">
        <f>IF($A112&lt;='All Results'!$B$4,"",IF(SUM(MissFill!AP$5:AP115)=0,"",(IF(MissFill!AP115/SUM(MissFill!AP$5:AP115)&gt;0.01,"",IF(MissFill!AP114/SUM(MissFill!AP$5:AP115)&gt;0.01,"",IF(MissFill!AP113/SUM(MissFill!AP$5:AP115)&gt;0.01,"",IF(MissFill!AP112/SUM(MissFill!AP$5:AP115)&gt;0.01,"",IF(MissFill!AP111/SUM(MissFill!AP$5:AP115)&gt;0.01,"",DateEnded_5Day!$A112))))))))</f>
        <v/>
      </c>
      <c r="AR112" s="13" t="str">
        <f>IF($A112&lt;='All Results'!$B$4,"",IF(SUM(MissFill!AQ$5:AQ115)=0,"",(IF(MissFill!AQ115/SUM(MissFill!AQ$5:AQ115)&gt;0.01,"",IF(MissFill!AQ114/SUM(MissFill!AQ$5:AQ115)&gt;0.01,"",IF(MissFill!AQ113/SUM(MissFill!AQ$5:AQ115)&gt;0.01,"",IF(MissFill!AQ112/SUM(MissFill!AQ$5:AQ115)&gt;0.01,"",IF(MissFill!AQ111/SUM(MissFill!AQ$5:AQ115)&gt;0.01,"",DateEnded_5Day!$A112))))))))</f>
        <v/>
      </c>
      <c r="AS112" s="13" t="str">
        <f>IF($A112&lt;='All Results'!$B$4,"",IF(SUM(MissFill!AR$5:AR115)=0,"",(IF(MissFill!AR115/SUM(MissFill!AR$5:AR115)&gt;0.01,"",IF(MissFill!AR114/SUM(MissFill!AR$5:AR115)&gt;0.01,"",IF(MissFill!AR113/SUM(MissFill!AR$5:AR115)&gt;0.01,"",IF(MissFill!AR112/SUM(MissFill!AR$5:AR115)&gt;0.01,"",IF(MissFill!AR111/SUM(MissFill!AR$5:AR115)&gt;0.01,"",DateEnded_5Day!$A112))))))))</f>
        <v/>
      </c>
      <c r="AT112" s="13" t="str">
        <f>IF($A112&lt;='All Results'!$B$4,"",IF(SUM(MissFill!AS$5:AS115)=0,"",(IF(MissFill!AS115/SUM(MissFill!AS$5:AS115)&gt;0.01,"",IF(MissFill!AS114/SUM(MissFill!AS$5:AS115)&gt;0.01,"",IF(MissFill!AS113/SUM(MissFill!AS$5:AS115)&gt;0.01,"",IF(MissFill!AS112/SUM(MissFill!AS$5:AS115)&gt;0.01,"",IF(MissFill!AS111/SUM(MissFill!AS$5:AS115)&gt;0.01,"",DateEnded_5Day!$A112))))))))</f>
        <v/>
      </c>
      <c r="AU112" s="13" t="str">
        <f>IF($A112&lt;='All Results'!$B$4,"",IF(SUM(MissFill!AT$5:AT115)=0,"",(IF(MissFill!AT115/SUM(MissFill!AT$5:AT115)&gt;0.01,"",IF(MissFill!AT114/SUM(MissFill!AT$5:AT115)&gt;0.01,"",IF(MissFill!AT113/SUM(MissFill!AT$5:AT115)&gt;0.01,"",IF(MissFill!AT112/SUM(MissFill!AT$5:AT115)&gt;0.01,"",IF(MissFill!AT111/SUM(MissFill!AT$5:AT115)&gt;0.01,"",DateEnded_5Day!$A112))))))))</f>
        <v/>
      </c>
      <c r="AV112" s="13" t="str">
        <f>IF($A112&lt;='All Results'!$B$4,"",IF(SUM(MissFill!AU$5:AU115)=0,"",(IF(MissFill!AU115/SUM(MissFill!AU$5:AU115)&gt;0.01,"",IF(MissFill!AU114/SUM(MissFill!AU$5:AU115)&gt;0.01,"",IF(MissFill!AU113/SUM(MissFill!AU$5:AU115)&gt;0.01,"",IF(MissFill!AU112/SUM(MissFill!AU$5:AU115)&gt;0.01,"",IF(MissFill!AU111/SUM(MissFill!AU$5:AU115)&gt;0.01,"",DateEnded_5Day!$A112))))))))</f>
        <v/>
      </c>
      <c r="AW112" s="13" t="str">
        <f>IF($A112&lt;='All Results'!$B$4,"",IF(SUM(MissFill!AV$5:AV115)=0,"",(IF(MissFill!AV115/SUM(MissFill!AV$5:AV115)&gt;0.01,"",IF(MissFill!AV114/SUM(MissFill!AV$5:AV115)&gt;0.01,"",IF(MissFill!AV113/SUM(MissFill!AV$5:AV115)&gt;0.01,"",IF(MissFill!AV112/SUM(MissFill!AV$5:AV115)&gt;0.01,"",IF(MissFill!AV111/SUM(MissFill!AV$5:AV115)&gt;0.01,"",DateEnded_5Day!$A112))))))))</f>
        <v/>
      </c>
      <c r="AX112" s="13" t="str">
        <f>IF($A112&lt;='All Results'!$B$4,"",IF(SUM(MissFill!AW$5:AW115)=0,"",(IF(MissFill!AW115/SUM(MissFill!AW$5:AW115)&gt;0.01,"",IF(MissFill!AW114/SUM(MissFill!AW$5:AW115)&gt;0.01,"",IF(MissFill!AW113/SUM(MissFill!AW$5:AW115)&gt;0.01,"",IF(MissFill!AW112/SUM(MissFill!AW$5:AW115)&gt;0.01,"",IF(MissFill!AW111/SUM(MissFill!AW$5:AW115)&gt;0.01,"",DateEnded_5Day!$A112))))))))</f>
        <v/>
      </c>
    </row>
    <row r="113" spans="1:50" x14ac:dyDescent="0.25">
      <c r="A113" s="8">
        <v>44458</v>
      </c>
      <c r="B113" s="11">
        <v>262</v>
      </c>
      <c r="C113" s="13" t="str">
        <f>IF($A113&lt;='All Results'!$B$4,"",IF(SUM(MissFill!B$5:B116)=0,"",(IF(MissFill!B116/SUM(MissFill!B$5:B116)&gt;0.01,"",IF(MissFill!B115/SUM(MissFill!B$5:B116)&gt;0.01,"",IF(MissFill!B114/SUM(MissFill!B$5:B116)&gt;0.01,"",IF(MissFill!B113/SUM(MissFill!B$5:B116)&gt;0.01,"",IF(MissFill!B112/SUM(MissFill!B$5:B116)&gt;0.01,"",DateEnded_5Day!$A113))))))))</f>
        <v/>
      </c>
      <c r="D113" s="13" t="str">
        <f>IF($A113&lt;='All Results'!$B$4,"",IF(SUM(MissFill!C$5:C116)=0,"",(IF(MissFill!C116/SUM(MissFill!C$5:C116)&gt;0.01,"",IF(MissFill!C115/SUM(MissFill!C$5:C116)&gt;0.01,"",IF(MissFill!C114/SUM(MissFill!C$5:C116)&gt;0.01,"",IF(MissFill!C113/SUM(MissFill!C$5:C116)&gt;0.01,"",IF(MissFill!C112/SUM(MissFill!C$5:C116)&gt;0.01,"",DateEnded_5Day!$A113))))))))</f>
        <v/>
      </c>
      <c r="E113" s="13" t="str">
        <f>IF($A113&lt;='All Results'!$B$4,"",IF(SUM(MissFill!D$5:D116)=0,"",(IF(MissFill!D116/SUM(MissFill!D$5:D116)&gt;0.01,"",IF(MissFill!D115/SUM(MissFill!D$5:D116)&gt;0.01,"",IF(MissFill!D114/SUM(MissFill!D$5:D116)&gt;0.01,"",IF(MissFill!D113/SUM(MissFill!D$5:D116)&gt;0.01,"",IF(MissFill!D112/SUM(MissFill!D$5:D116)&gt;0.01,"",DateEnded_5Day!$A113))))))))</f>
        <v/>
      </c>
      <c r="F113" s="13" t="str">
        <f>IF($A113&lt;='All Results'!$B$4,"",IF(SUM(MissFill!E$5:E116)=0,"",(IF(MissFill!E116/SUM(MissFill!E$5:E116)&gt;0.01,"",IF(MissFill!E115/SUM(MissFill!E$5:E116)&gt;0.01,"",IF(MissFill!E114/SUM(MissFill!E$5:E116)&gt;0.01,"",IF(MissFill!E113/SUM(MissFill!E$5:E116)&gt;0.01,"",IF(MissFill!E112/SUM(MissFill!E$5:E116)&gt;0.01,"",DateEnded_5Day!$A113))))))))</f>
        <v/>
      </c>
      <c r="G113" s="13" t="str">
        <f>IF($A113&lt;='All Results'!$B$4,"",IF(SUM(MissFill!F$5:F116)=0,"",(IF(MissFill!F116/SUM(MissFill!F$5:F116)&gt;0.01,"",IF(MissFill!F115/SUM(MissFill!F$5:F116)&gt;0.01,"",IF(MissFill!F114/SUM(MissFill!F$5:F116)&gt;0.01,"",IF(MissFill!F113/SUM(MissFill!F$5:F116)&gt;0.01,"",IF(MissFill!F112/SUM(MissFill!F$5:F116)&gt;0.01,"",DateEnded_5Day!$A113))))))))</f>
        <v/>
      </c>
      <c r="H113" s="13" t="str">
        <f>IF($A113&lt;='All Results'!$B$4,"",IF(SUM(MissFill!G$5:G116)=0,"",(IF(MissFill!G116/SUM(MissFill!G$5:G116)&gt;0.01,"",IF(MissFill!G115/SUM(MissFill!G$5:G116)&gt;0.01,"",IF(MissFill!G114/SUM(MissFill!G$5:G116)&gt;0.01,"",IF(MissFill!G113/SUM(MissFill!G$5:G116)&gt;0.01,"",IF(MissFill!G112/SUM(MissFill!G$5:G116)&gt;0.01,"",DateEnded_5Day!$A113))))))))</f>
        <v/>
      </c>
      <c r="I113" s="13" t="str">
        <f>IF($A113&lt;='All Results'!$B$4,"",IF(SUM(MissFill!H$5:H116)=0,"",(IF(MissFill!H116/SUM(MissFill!H$5:H116)&gt;0.01,"",IF(MissFill!H115/SUM(MissFill!H$5:H116)&gt;0.01,"",IF(MissFill!H114/SUM(MissFill!H$5:H116)&gt;0.01,"",IF(MissFill!H113/SUM(MissFill!H$5:H116)&gt;0.01,"",IF(MissFill!H112/SUM(MissFill!H$5:H116)&gt;0.01,"",DateEnded_5Day!$A113))))))))</f>
        <v/>
      </c>
      <c r="J113" s="13" t="str">
        <f>IF($A113&lt;='All Results'!$B$4,"",IF(SUM(MissFill!I$5:I116)=0,"",(IF(MissFill!I116/SUM(MissFill!I$5:I116)&gt;0.01,"",IF(MissFill!I115/SUM(MissFill!I$5:I116)&gt;0.01,"",IF(MissFill!I114/SUM(MissFill!I$5:I116)&gt;0.01,"",IF(MissFill!I113/SUM(MissFill!I$5:I116)&gt;0.01,"",IF(MissFill!I112/SUM(MissFill!I$5:I116)&gt;0.01,"",DateEnded_5Day!$A113))))))))</f>
        <v/>
      </c>
      <c r="K113" s="13" t="str">
        <f>IF($A113&lt;='All Results'!$B$4,"",IF(SUM(MissFill!J$5:J116)=0,"",(IF(MissFill!J116/SUM(MissFill!J$5:J116)&gt;0.01,"",IF(MissFill!J115/SUM(MissFill!J$5:J116)&gt;0.01,"",IF(MissFill!J114/SUM(MissFill!J$5:J116)&gt;0.01,"",IF(MissFill!J113/SUM(MissFill!J$5:J116)&gt;0.01,"",IF(MissFill!J112/SUM(MissFill!J$5:J116)&gt;0.01,"",DateEnded_5Day!$A113))))))))</f>
        <v/>
      </c>
      <c r="L113" s="13" t="str">
        <f>IF($A113&lt;='All Results'!$B$4,"",IF(SUM(MissFill!K$5:K116)=0,"",(IF(MissFill!K116/SUM(MissFill!K$5:K116)&gt;0.01,"",IF(MissFill!K115/SUM(MissFill!K$5:K116)&gt;0.01,"",IF(MissFill!K114/SUM(MissFill!K$5:K116)&gt;0.01,"",IF(MissFill!K113/SUM(MissFill!K$5:K116)&gt;0.01,"",IF(MissFill!K112/SUM(MissFill!K$5:K116)&gt;0.01,"",DateEnded_5Day!$A113))))))))</f>
        <v/>
      </c>
      <c r="M113" s="13" t="str">
        <f>IF($A113&lt;='All Results'!$B$4,"",IF(SUM(MissFill!L$5:L116)=0,"",(IF(MissFill!L116/SUM(MissFill!L$5:L116)&gt;0.01,"",IF(MissFill!L115/SUM(MissFill!L$5:L116)&gt;0.01,"",IF(MissFill!L114/SUM(MissFill!L$5:L116)&gt;0.01,"",IF(MissFill!L113/SUM(MissFill!L$5:L116)&gt;0.01,"",IF(MissFill!L112/SUM(MissFill!L$5:L116)&gt;0.01,"",DateEnded_5Day!$A113))))))))</f>
        <v/>
      </c>
      <c r="N113" s="13" t="str">
        <f>IF($A113&lt;='All Results'!$B$4,"",IF(SUM(MissFill!M$5:M116)=0,"",(IF(MissFill!M116/SUM(MissFill!M$5:M116)&gt;0.01,"",IF(MissFill!M115/SUM(MissFill!M$5:M116)&gt;0.01,"",IF(MissFill!M114/SUM(MissFill!M$5:M116)&gt;0.01,"",IF(MissFill!M113/SUM(MissFill!M$5:M116)&gt;0.01,"",IF(MissFill!M112/SUM(MissFill!M$5:M116)&gt;0.01,"",DateEnded_5Day!$A113))))))))</f>
        <v/>
      </c>
      <c r="O113" s="13" t="str">
        <f>IF($A113&lt;='All Results'!$B$4,"",IF(SUM(MissFill!N$5:N116)=0,"",(IF(MissFill!N116/SUM(MissFill!N$5:N116)&gt;0.01,"",IF(MissFill!N115/SUM(MissFill!N$5:N116)&gt;0.01,"",IF(MissFill!N114/SUM(MissFill!N$5:N116)&gt;0.01,"",IF(MissFill!N113/SUM(MissFill!N$5:N116)&gt;0.01,"",IF(MissFill!N112/SUM(MissFill!N$5:N116)&gt;0.01,"",DateEnded_5Day!$A113))))))))</f>
        <v/>
      </c>
      <c r="P113" s="13" t="str">
        <f>IF($A113&lt;='All Results'!$B$4,"",IF(SUM(MissFill!O$5:O116)=0,"",(IF(MissFill!O116/SUM(MissFill!O$5:O116)&gt;0.01,"",IF(MissFill!O115/SUM(MissFill!O$5:O116)&gt;0.01,"",IF(MissFill!O114/SUM(MissFill!O$5:O116)&gt;0.01,"",IF(MissFill!O113/SUM(MissFill!O$5:O116)&gt;0.01,"",IF(MissFill!O112/SUM(MissFill!O$5:O116)&gt;0.01,"",DateEnded_5Day!$A113))))))))</f>
        <v/>
      </c>
      <c r="Q113" s="13" t="str">
        <f>IF($A113&lt;='All Results'!$B$4,"",IF(SUM(MissFill!P$5:P116)=0,"",(IF(MissFill!P116/SUM(MissFill!P$5:P116)&gt;0.01,"",IF(MissFill!P115/SUM(MissFill!P$5:P116)&gt;0.01,"",IF(MissFill!P114/SUM(MissFill!P$5:P116)&gt;0.01,"",IF(MissFill!P113/SUM(MissFill!P$5:P116)&gt;0.01,"",IF(MissFill!P112/SUM(MissFill!P$5:P116)&gt;0.01,"",DateEnded_5Day!$A113))))))))</f>
        <v/>
      </c>
      <c r="R113" s="13" t="str">
        <f>IF($A113&lt;='All Results'!$B$4,"",IF(SUM(MissFill!Q$5:Q116)=0,"",(IF(MissFill!Q116/SUM(MissFill!Q$5:Q116)&gt;0.01,"",IF(MissFill!Q115/SUM(MissFill!Q$5:Q116)&gt;0.01,"",IF(MissFill!Q114/SUM(MissFill!Q$5:Q116)&gt;0.01,"",IF(MissFill!Q113/SUM(MissFill!Q$5:Q116)&gt;0.01,"",IF(MissFill!Q112/SUM(MissFill!Q$5:Q116)&gt;0.01,"",DateEnded_5Day!$A113))))))))</f>
        <v/>
      </c>
      <c r="S113" s="13" t="str">
        <f>IF($A113&lt;='All Results'!$B$4,"",IF(SUM(MissFill!R$5:R116)=0,"",(IF(MissFill!R116/SUM(MissFill!R$5:R116)&gt;0.01,"",IF(MissFill!R115/SUM(MissFill!R$5:R116)&gt;0.01,"",IF(MissFill!R114/SUM(MissFill!R$5:R116)&gt;0.01,"",IF(MissFill!R113/SUM(MissFill!R$5:R116)&gt;0.01,"",IF(MissFill!R112/SUM(MissFill!R$5:R116)&gt;0.01,"",DateEnded_5Day!$A113))))))))</f>
        <v/>
      </c>
      <c r="T113" s="13" t="str">
        <f>IF($A113&lt;='All Results'!$B$4,"",IF(SUM(MissFill!S$5:S116)=0,"",(IF(MissFill!S116/SUM(MissFill!S$5:S116)&gt;0.01,"",IF(MissFill!S115/SUM(MissFill!S$5:S116)&gt;0.01,"",IF(MissFill!S114/SUM(MissFill!S$5:S116)&gt;0.01,"",IF(MissFill!S113/SUM(MissFill!S$5:S116)&gt;0.01,"",IF(MissFill!S112/SUM(MissFill!S$5:S116)&gt;0.01,"",DateEnded_5Day!$A113))))))))</f>
        <v/>
      </c>
      <c r="U113" s="13" t="str">
        <f>IF($A113&lt;='All Results'!$B$4,"",IF(SUM(MissFill!T$5:T116)=0,"",(IF(MissFill!T116/SUM(MissFill!T$5:T116)&gt;0.01,"",IF(MissFill!T115/SUM(MissFill!T$5:T116)&gt;0.01,"",IF(MissFill!T114/SUM(MissFill!T$5:T116)&gt;0.01,"",IF(MissFill!T113/SUM(MissFill!T$5:T116)&gt;0.01,"",IF(MissFill!T112/SUM(MissFill!T$5:T116)&gt;0.01,"",DateEnded_5Day!$A113))))))))</f>
        <v/>
      </c>
      <c r="V113" s="13" t="str">
        <f>IF($A113&lt;='All Results'!$B$4,"",IF(SUM(MissFill!U$5:U116)=0,"",(IF(MissFill!U116/SUM(MissFill!U$5:U116)&gt;0.01,"",IF(MissFill!U115/SUM(MissFill!U$5:U116)&gt;0.01,"",IF(MissFill!U114/SUM(MissFill!U$5:U116)&gt;0.01,"",IF(MissFill!U113/SUM(MissFill!U$5:U116)&gt;0.01,"",IF(MissFill!U112/SUM(MissFill!U$5:U116)&gt;0.01,"",DateEnded_5Day!$A113))))))))</f>
        <v/>
      </c>
      <c r="W113" s="13" t="str">
        <f>IF($A113&lt;='All Results'!$B$4,"",IF(SUM(MissFill!V$5:V116)=0,"",(IF(MissFill!V116/SUM(MissFill!V$5:V116)&gt;0.01,"",IF(MissFill!V115/SUM(MissFill!V$5:V116)&gt;0.01,"",IF(MissFill!V114/SUM(MissFill!V$5:V116)&gt;0.01,"",IF(MissFill!V113/SUM(MissFill!V$5:V116)&gt;0.01,"",IF(MissFill!V112/SUM(MissFill!V$5:V116)&gt;0.01,"",DateEnded_5Day!$A113))))))))</f>
        <v/>
      </c>
      <c r="X113" s="13" t="str">
        <f>IF($A113&lt;='All Results'!$B$4,"",IF(SUM(MissFill!W$5:W116)=0,"",(IF(MissFill!W116/SUM(MissFill!W$5:W116)&gt;0.01,"",IF(MissFill!W115/SUM(MissFill!W$5:W116)&gt;0.01,"",IF(MissFill!W114/SUM(MissFill!W$5:W116)&gt;0.01,"",IF(MissFill!W113/SUM(MissFill!W$5:W116)&gt;0.01,"",IF(MissFill!W112/SUM(MissFill!W$5:W116)&gt;0.01,"",DateEnded_5Day!$A113))))))))</f>
        <v/>
      </c>
      <c r="Y113" s="13" t="str">
        <f>IF($A113&lt;='All Results'!$B$4,"",IF(SUM(MissFill!X$5:X116)=0,"",(IF(MissFill!X116/SUM(MissFill!X$5:X116)&gt;0.01,"",IF(MissFill!X115/SUM(MissFill!X$5:X116)&gt;0.01,"",IF(MissFill!X114/SUM(MissFill!X$5:X116)&gt;0.01,"",IF(MissFill!X113/SUM(MissFill!X$5:X116)&gt;0.01,"",IF(MissFill!X112/SUM(MissFill!X$5:X116)&gt;0.01,"",DateEnded_5Day!$A113))))))))</f>
        <v/>
      </c>
      <c r="Z113" s="13" t="str">
        <f>IF($A113&lt;='All Results'!$B$4,"",IF(SUM(MissFill!Y$5:Y116)=0,"",(IF(MissFill!Y116/SUM(MissFill!Y$5:Y116)&gt;0.01,"",IF(MissFill!Y115/SUM(MissFill!Y$5:Y116)&gt;0.01,"",IF(MissFill!Y114/SUM(MissFill!Y$5:Y116)&gt;0.01,"",IF(MissFill!Y113/SUM(MissFill!Y$5:Y116)&gt;0.01,"",IF(MissFill!Y112/SUM(MissFill!Y$5:Y116)&gt;0.01,"",DateEnded_5Day!$A113))))))))</f>
        <v/>
      </c>
      <c r="AA113" s="13" t="str">
        <f>IF($A113&lt;='All Results'!$B$4,"",IF(SUM(MissFill!Z$5:Z116)=0,"",(IF(MissFill!Z116/SUM(MissFill!Z$5:Z116)&gt;0.01,"",IF(MissFill!Z115/SUM(MissFill!Z$5:Z116)&gt;0.01,"",IF(MissFill!Z114/SUM(MissFill!Z$5:Z116)&gt;0.01,"",IF(MissFill!Z113/SUM(MissFill!Z$5:Z116)&gt;0.01,"",IF(MissFill!Z112/SUM(MissFill!Z$5:Z116)&gt;0.01,"",DateEnded_5Day!$A113))))))))</f>
        <v/>
      </c>
      <c r="AB113" s="13" t="str">
        <f>IF($A113&lt;='All Results'!$B$4,"",IF(SUM(MissFill!AA$5:AA116)=0,"",(IF(MissFill!AA116/SUM(MissFill!AA$5:AA116)&gt;0.01,"",IF(MissFill!AA115/SUM(MissFill!AA$5:AA116)&gt;0.01,"",IF(MissFill!AA114/SUM(MissFill!AA$5:AA116)&gt;0.01,"",IF(MissFill!AA113/SUM(MissFill!AA$5:AA116)&gt;0.01,"",IF(MissFill!AA112/SUM(MissFill!AA$5:AA116)&gt;0.01,"",DateEnded_5Day!$A113))))))))</f>
        <v/>
      </c>
      <c r="AC113" s="13" t="str">
        <f>IF($A113&lt;='All Results'!$B$4,"",IF(SUM(MissFill!AB$5:AB116)=0,"",(IF(MissFill!AB116/SUM(MissFill!AB$5:AB116)&gt;0.01,"",IF(MissFill!AB115/SUM(MissFill!AB$5:AB116)&gt;0.01,"",IF(MissFill!AB114/SUM(MissFill!AB$5:AB116)&gt;0.01,"",IF(MissFill!AB113/SUM(MissFill!AB$5:AB116)&gt;0.01,"",IF(MissFill!AB112/SUM(MissFill!AB$5:AB116)&gt;0.01,"",DateEnded_5Day!$A113))))))))</f>
        <v/>
      </c>
      <c r="AD113" s="13" t="str">
        <f>IF($A113&lt;='All Results'!$B$4,"",IF(SUM(MissFill!AC$5:AC116)=0,"",(IF(MissFill!AC116/SUM(MissFill!AC$5:AC116)&gt;0.01,"",IF(MissFill!AC115/SUM(MissFill!AC$5:AC116)&gt;0.01,"",IF(MissFill!AC114/SUM(MissFill!AC$5:AC116)&gt;0.01,"",IF(MissFill!AC113/SUM(MissFill!AC$5:AC116)&gt;0.01,"",IF(MissFill!AC112/SUM(MissFill!AC$5:AC116)&gt;0.01,"",DateEnded_5Day!$A113))))))))</f>
        <v/>
      </c>
      <c r="AE113" s="13" t="str">
        <f>IF($A113&lt;='All Results'!$B$4,"",IF(SUM(MissFill!AD$5:AD116)=0,"",(IF(MissFill!AD116/SUM(MissFill!AD$5:AD116)&gt;0.01,"",IF(MissFill!AD115/SUM(MissFill!AD$5:AD116)&gt;0.01,"",IF(MissFill!AD114/SUM(MissFill!AD$5:AD116)&gt;0.01,"",IF(MissFill!AD113/SUM(MissFill!AD$5:AD116)&gt;0.01,"",IF(MissFill!AD112/SUM(MissFill!AD$5:AD116)&gt;0.01,"",DateEnded_5Day!$A113))))))))</f>
        <v/>
      </c>
      <c r="AF113" s="13" t="str">
        <f>IF($A113&lt;='All Results'!$B$4,"",IF(SUM(MissFill!AE$5:AE116)=0,"",(IF(MissFill!AE116/SUM(MissFill!AE$5:AE116)&gt;0.01,"",IF(MissFill!AE115/SUM(MissFill!AE$5:AE116)&gt;0.01,"",IF(MissFill!AE114/SUM(MissFill!AE$5:AE116)&gt;0.01,"",IF(MissFill!AE113/SUM(MissFill!AE$5:AE116)&gt;0.01,"",IF(MissFill!AE112/SUM(MissFill!AE$5:AE116)&gt;0.01,"",DateEnded_5Day!$A113))))))))</f>
        <v/>
      </c>
      <c r="AG113" s="13" t="str">
        <f>IF($A113&lt;='All Results'!$B$4,"",IF(SUM(MissFill!AF$5:AF116)=0,"",(IF(MissFill!AF116/SUM(MissFill!AF$5:AF116)&gt;0.01,"",IF(MissFill!AF115/SUM(MissFill!AF$5:AF116)&gt;0.01,"",IF(MissFill!AF114/SUM(MissFill!AF$5:AF116)&gt;0.01,"",IF(MissFill!AF113/SUM(MissFill!AF$5:AF116)&gt;0.01,"",IF(MissFill!AF112/SUM(MissFill!AF$5:AF116)&gt;0.01,"",DateEnded_5Day!$A113))))))))</f>
        <v/>
      </c>
      <c r="AH113" s="13" t="str">
        <f>IF($A113&lt;='All Results'!$B$4,"",IF(SUM(MissFill!AG$5:AG116)=0,"",(IF(MissFill!AG116/SUM(MissFill!AG$5:AG116)&gt;0.01,"",IF(MissFill!AG115/SUM(MissFill!AG$5:AG116)&gt;0.01,"",IF(MissFill!AG114/SUM(MissFill!AG$5:AG116)&gt;0.01,"",IF(MissFill!AG113/SUM(MissFill!AG$5:AG116)&gt;0.01,"",IF(MissFill!AG112/SUM(MissFill!AG$5:AG116)&gt;0.01,"",DateEnded_5Day!$A113))))))))</f>
        <v/>
      </c>
      <c r="AI113" s="13" t="str">
        <f>IF($A113&lt;='All Results'!$B$4,"",IF(SUM(MissFill!AH$5:AH116)=0,"",(IF(MissFill!AH116/SUM(MissFill!AH$5:AH116)&gt;0.01,"",IF(MissFill!AH115/SUM(MissFill!AH$5:AH116)&gt;0.01,"",IF(MissFill!AH114/SUM(MissFill!AH$5:AH116)&gt;0.01,"",IF(MissFill!AH113/SUM(MissFill!AH$5:AH116)&gt;0.01,"",IF(MissFill!AH112/SUM(MissFill!AH$5:AH116)&gt;0.01,"",DateEnded_5Day!$A113))))))))</f>
        <v/>
      </c>
      <c r="AJ113" s="13" t="str">
        <f>IF($A113&lt;='All Results'!$B$4,"",IF(SUM(MissFill!AI$5:AI116)=0,"",(IF(MissFill!AI116/SUM(MissFill!AI$5:AI116)&gt;0.01,"",IF(MissFill!AI115/SUM(MissFill!AI$5:AI116)&gt;0.01,"",IF(MissFill!AI114/SUM(MissFill!AI$5:AI116)&gt;0.01,"",IF(MissFill!AI113/SUM(MissFill!AI$5:AI116)&gt;0.01,"",IF(MissFill!AI112/SUM(MissFill!AI$5:AI116)&gt;0.01,"",DateEnded_5Day!$A113))))))))</f>
        <v/>
      </c>
      <c r="AK113" s="13" t="str">
        <f>IF($A113&lt;='All Results'!$B$4,"",IF(SUM(MissFill!AJ$5:AJ116)=0,"",(IF(MissFill!AJ116/SUM(MissFill!AJ$5:AJ116)&gt;0.01,"",IF(MissFill!AJ115/SUM(MissFill!AJ$5:AJ116)&gt;0.01,"",IF(MissFill!AJ114/SUM(MissFill!AJ$5:AJ116)&gt;0.01,"",IF(MissFill!AJ113/SUM(MissFill!AJ$5:AJ116)&gt;0.01,"",IF(MissFill!AJ112/SUM(MissFill!AJ$5:AJ116)&gt;0.01,"",DateEnded_5Day!$A113))))))))</f>
        <v/>
      </c>
      <c r="AL113" s="13" t="str">
        <f>IF($A113&lt;='All Results'!$B$4,"",IF(SUM(MissFill!AK$5:AK116)=0,"",(IF(MissFill!AK116/SUM(MissFill!AK$5:AK116)&gt;0.01,"",IF(MissFill!AK115/SUM(MissFill!AK$5:AK116)&gt;0.01,"",IF(MissFill!AK114/SUM(MissFill!AK$5:AK116)&gt;0.01,"",IF(MissFill!AK113/SUM(MissFill!AK$5:AK116)&gt;0.01,"",IF(MissFill!AK112/SUM(MissFill!AK$5:AK116)&gt;0.01,"",DateEnded_5Day!$A113))))))))</f>
        <v/>
      </c>
      <c r="AM113" s="13" t="str">
        <f>IF($A113&lt;='All Results'!$B$4,"",IF(SUM(MissFill!AL$5:AL116)=0,"",(IF(MissFill!AL116/SUM(MissFill!AL$5:AL116)&gt;0.01,"",IF(MissFill!AL115/SUM(MissFill!AL$5:AL116)&gt;0.01,"",IF(MissFill!AL114/SUM(MissFill!AL$5:AL116)&gt;0.01,"",IF(MissFill!AL113/SUM(MissFill!AL$5:AL116)&gt;0.01,"",IF(MissFill!AL112/SUM(MissFill!AL$5:AL116)&gt;0.01,"",DateEnded_5Day!$A113))))))))</f>
        <v/>
      </c>
      <c r="AN113" s="13" t="str">
        <f>IF($A113&lt;='All Results'!$B$4,"",IF(SUM(MissFill!AM$5:AM116)=0,"",(IF(MissFill!AM116/SUM(MissFill!AM$5:AM116)&gt;0.01,"",IF(MissFill!AM115/SUM(MissFill!AM$5:AM116)&gt;0.01,"",IF(MissFill!AM114/SUM(MissFill!AM$5:AM116)&gt;0.01,"",IF(MissFill!AM113/SUM(MissFill!AM$5:AM116)&gt;0.01,"",IF(MissFill!AM112/SUM(MissFill!AM$5:AM116)&gt;0.01,"",DateEnded_5Day!$A113))))))))</f>
        <v/>
      </c>
      <c r="AO113" s="13" t="str">
        <f>IF($A113&lt;='All Results'!$B$4,"",IF(SUM(MissFill!AN$5:AN116)=0,"",(IF(MissFill!AN116/SUM(MissFill!AN$5:AN116)&gt;0.01,"",IF(MissFill!AN115/SUM(MissFill!AN$5:AN116)&gt;0.01,"",IF(MissFill!AN114/SUM(MissFill!AN$5:AN116)&gt;0.01,"",IF(MissFill!AN113/SUM(MissFill!AN$5:AN116)&gt;0.01,"",IF(MissFill!AN112/SUM(MissFill!AN$5:AN116)&gt;0.01,"",DateEnded_5Day!$A113))))))))</f>
        <v/>
      </c>
      <c r="AP113" s="13" t="str">
        <f>IF($A113&lt;='All Results'!$B$4,"",IF(SUM(MissFill!AO$5:AO116)=0,"",(IF(MissFill!AO116/SUM(MissFill!AO$5:AO116)&gt;0.01,"",IF(MissFill!AO115/SUM(MissFill!AO$5:AO116)&gt;0.01,"",IF(MissFill!AO114/SUM(MissFill!AO$5:AO116)&gt;0.01,"",IF(MissFill!AO113/SUM(MissFill!AO$5:AO116)&gt;0.01,"",IF(MissFill!AO112/SUM(MissFill!AO$5:AO116)&gt;0.01,"",DateEnded_5Day!$A113))))))))</f>
        <v/>
      </c>
      <c r="AQ113" s="13" t="str">
        <f>IF($A113&lt;='All Results'!$B$4,"",IF(SUM(MissFill!AP$5:AP116)=0,"",(IF(MissFill!AP116/SUM(MissFill!AP$5:AP116)&gt;0.01,"",IF(MissFill!AP115/SUM(MissFill!AP$5:AP116)&gt;0.01,"",IF(MissFill!AP114/SUM(MissFill!AP$5:AP116)&gt;0.01,"",IF(MissFill!AP113/SUM(MissFill!AP$5:AP116)&gt;0.01,"",IF(MissFill!AP112/SUM(MissFill!AP$5:AP116)&gt;0.01,"",DateEnded_5Day!$A113))))))))</f>
        <v/>
      </c>
      <c r="AR113" s="13" t="str">
        <f>IF($A113&lt;='All Results'!$B$4,"",IF(SUM(MissFill!AQ$5:AQ116)=0,"",(IF(MissFill!AQ116/SUM(MissFill!AQ$5:AQ116)&gt;0.01,"",IF(MissFill!AQ115/SUM(MissFill!AQ$5:AQ116)&gt;0.01,"",IF(MissFill!AQ114/SUM(MissFill!AQ$5:AQ116)&gt;0.01,"",IF(MissFill!AQ113/SUM(MissFill!AQ$5:AQ116)&gt;0.01,"",IF(MissFill!AQ112/SUM(MissFill!AQ$5:AQ116)&gt;0.01,"",DateEnded_5Day!$A113))))))))</f>
        <v/>
      </c>
      <c r="AS113" s="13" t="str">
        <f>IF($A113&lt;='All Results'!$B$4,"",IF(SUM(MissFill!AR$5:AR116)=0,"",(IF(MissFill!AR116/SUM(MissFill!AR$5:AR116)&gt;0.01,"",IF(MissFill!AR115/SUM(MissFill!AR$5:AR116)&gt;0.01,"",IF(MissFill!AR114/SUM(MissFill!AR$5:AR116)&gt;0.01,"",IF(MissFill!AR113/SUM(MissFill!AR$5:AR116)&gt;0.01,"",IF(MissFill!AR112/SUM(MissFill!AR$5:AR116)&gt;0.01,"",DateEnded_5Day!$A113))))))))</f>
        <v/>
      </c>
      <c r="AT113" s="13" t="str">
        <f>IF($A113&lt;='All Results'!$B$4,"",IF(SUM(MissFill!AS$5:AS116)=0,"",(IF(MissFill!AS116/SUM(MissFill!AS$5:AS116)&gt;0.01,"",IF(MissFill!AS115/SUM(MissFill!AS$5:AS116)&gt;0.01,"",IF(MissFill!AS114/SUM(MissFill!AS$5:AS116)&gt;0.01,"",IF(MissFill!AS113/SUM(MissFill!AS$5:AS116)&gt;0.01,"",IF(MissFill!AS112/SUM(MissFill!AS$5:AS116)&gt;0.01,"",DateEnded_5Day!$A113))))))))</f>
        <v/>
      </c>
      <c r="AU113" s="13" t="str">
        <f>IF($A113&lt;='All Results'!$B$4,"",IF(SUM(MissFill!AT$5:AT116)=0,"",(IF(MissFill!AT116/SUM(MissFill!AT$5:AT116)&gt;0.01,"",IF(MissFill!AT115/SUM(MissFill!AT$5:AT116)&gt;0.01,"",IF(MissFill!AT114/SUM(MissFill!AT$5:AT116)&gt;0.01,"",IF(MissFill!AT113/SUM(MissFill!AT$5:AT116)&gt;0.01,"",IF(MissFill!AT112/SUM(MissFill!AT$5:AT116)&gt;0.01,"",DateEnded_5Day!$A113))))))))</f>
        <v/>
      </c>
      <c r="AV113" s="13" t="str">
        <f>IF($A113&lt;='All Results'!$B$4,"",IF(SUM(MissFill!AU$5:AU116)=0,"",(IF(MissFill!AU116/SUM(MissFill!AU$5:AU116)&gt;0.01,"",IF(MissFill!AU115/SUM(MissFill!AU$5:AU116)&gt;0.01,"",IF(MissFill!AU114/SUM(MissFill!AU$5:AU116)&gt;0.01,"",IF(MissFill!AU113/SUM(MissFill!AU$5:AU116)&gt;0.01,"",IF(MissFill!AU112/SUM(MissFill!AU$5:AU116)&gt;0.01,"",DateEnded_5Day!$A113))))))))</f>
        <v/>
      </c>
      <c r="AW113" s="13" t="str">
        <f>IF($A113&lt;='All Results'!$B$4,"",IF(SUM(MissFill!AV$5:AV116)=0,"",(IF(MissFill!AV116/SUM(MissFill!AV$5:AV116)&gt;0.01,"",IF(MissFill!AV115/SUM(MissFill!AV$5:AV116)&gt;0.01,"",IF(MissFill!AV114/SUM(MissFill!AV$5:AV116)&gt;0.01,"",IF(MissFill!AV113/SUM(MissFill!AV$5:AV116)&gt;0.01,"",IF(MissFill!AV112/SUM(MissFill!AV$5:AV116)&gt;0.01,"",DateEnded_5Day!$A113))))))))</f>
        <v/>
      </c>
      <c r="AX113" s="13" t="str">
        <f>IF($A113&lt;='All Results'!$B$4,"",IF(SUM(MissFill!AW$5:AW116)=0,"",(IF(MissFill!AW116/SUM(MissFill!AW$5:AW116)&gt;0.01,"",IF(MissFill!AW115/SUM(MissFill!AW$5:AW116)&gt;0.01,"",IF(MissFill!AW114/SUM(MissFill!AW$5:AW116)&gt;0.01,"",IF(MissFill!AW113/SUM(MissFill!AW$5:AW116)&gt;0.01,"",IF(MissFill!AW112/SUM(MissFill!AW$5:AW116)&gt;0.01,"",DateEnded_5Day!$A113))))))))</f>
        <v/>
      </c>
    </row>
    <row r="114" spans="1:50" x14ac:dyDescent="0.25">
      <c r="A114" s="8">
        <v>44459</v>
      </c>
      <c r="B114" s="11">
        <v>263</v>
      </c>
      <c r="C114" s="13" t="str">
        <f>IF($A114&lt;='All Results'!$B$4,"",IF(SUM(MissFill!B$5:B117)=0,"",(IF(MissFill!B117/SUM(MissFill!B$5:B117)&gt;0.01,"",IF(MissFill!B116/SUM(MissFill!B$5:B117)&gt;0.01,"",IF(MissFill!B115/SUM(MissFill!B$5:B117)&gt;0.01,"",IF(MissFill!B114/SUM(MissFill!B$5:B117)&gt;0.01,"",IF(MissFill!B113/SUM(MissFill!B$5:B117)&gt;0.01,"",DateEnded_5Day!$A114))))))))</f>
        <v/>
      </c>
      <c r="D114" s="13" t="str">
        <f>IF($A114&lt;='All Results'!$B$4,"",IF(SUM(MissFill!C$5:C117)=0,"",(IF(MissFill!C117/SUM(MissFill!C$5:C117)&gt;0.01,"",IF(MissFill!C116/SUM(MissFill!C$5:C117)&gt;0.01,"",IF(MissFill!C115/SUM(MissFill!C$5:C117)&gt;0.01,"",IF(MissFill!C114/SUM(MissFill!C$5:C117)&gt;0.01,"",IF(MissFill!C113/SUM(MissFill!C$5:C117)&gt;0.01,"",DateEnded_5Day!$A114))))))))</f>
        <v/>
      </c>
      <c r="E114" s="13" t="str">
        <f>IF($A114&lt;='All Results'!$B$4,"",IF(SUM(MissFill!D$5:D117)=0,"",(IF(MissFill!D117/SUM(MissFill!D$5:D117)&gt;0.01,"",IF(MissFill!D116/SUM(MissFill!D$5:D117)&gt;0.01,"",IF(MissFill!D115/SUM(MissFill!D$5:D117)&gt;0.01,"",IF(MissFill!D114/SUM(MissFill!D$5:D117)&gt;0.01,"",IF(MissFill!D113/SUM(MissFill!D$5:D117)&gt;0.01,"",DateEnded_5Day!$A114))))))))</f>
        <v/>
      </c>
      <c r="F114" s="13" t="str">
        <f>IF($A114&lt;='All Results'!$B$4,"",IF(SUM(MissFill!E$5:E117)=0,"",(IF(MissFill!E117/SUM(MissFill!E$5:E117)&gt;0.01,"",IF(MissFill!E116/SUM(MissFill!E$5:E117)&gt;0.01,"",IF(MissFill!E115/SUM(MissFill!E$5:E117)&gt;0.01,"",IF(MissFill!E114/SUM(MissFill!E$5:E117)&gt;0.01,"",IF(MissFill!E113/SUM(MissFill!E$5:E117)&gt;0.01,"",DateEnded_5Day!$A114))))))))</f>
        <v/>
      </c>
      <c r="G114" s="13" t="str">
        <f>IF($A114&lt;='All Results'!$B$4,"",IF(SUM(MissFill!F$5:F117)=0,"",(IF(MissFill!F117/SUM(MissFill!F$5:F117)&gt;0.01,"",IF(MissFill!F116/SUM(MissFill!F$5:F117)&gt;0.01,"",IF(MissFill!F115/SUM(MissFill!F$5:F117)&gt;0.01,"",IF(MissFill!F114/SUM(MissFill!F$5:F117)&gt;0.01,"",IF(MissFill!F113/SUM(MissFill!F$5:F117)&gt;0.01,"",DateEnded_5Day!$A114))))))))</f>
        <v/>
      </c>
      <c r="H114" s="13" t="str">
        <f>IF($A114&lt;='All Results'!$B$4,"",IF(SUM(MissFill!G$5:G117)=0,"",(IF(MissFill!G117/SUM(MissFill!G$5:G117)&gt;0.01,"",IF(MissFill!G116/SUM(MissFill!G$5:G117)&gt;0.01,"",IF(MissFill!G115/SUM(MissFill!G$5:G117)&gt;0.01,"",IF(MissFill!G114/SUM(MissFill!G$5:G117)&gt;0.01,"",IF(MissFill!G113/SUM(MissFill!G$5:G117)&gt;0.01,"",DateEnded_5Day!$A114))))))))</f>
        <v/>
      </c>
      <c r="I114" s="13" t="str">
        <f>IF($A114&lt;='All Results'!$B$4,"",IF(SUM(MissFill!H$5:H117)=0,"",(IF(MissFill!H117/SUM(MissFill!H$5:H117)&gt;0.01,"",IF(MissFill!H116/SUM(MissFill!H$5:H117)&gt;0.01,"",IF(MissFill!H115/SUM(MissFill!H$5:H117)&gt;0.01,"",IF(MissFill!H114/SUM(MissFill!H$5:H117)&gt;0.01,"",IF(MissFill!H113/SUM(MissFill!H$5:H117)&gt;0.01,"",DateEnded_5Day!$A114))))))))</f>
        <v/>
      </c>
      <c r="J114" s="13" t="str">
        <f>IF($A114&lt;='All Results'!$B$4,"",IF(SUM(MissFill!I$5:I117)=0,"",(IF(MissFill!I117/SUM(MissFill!I$5:I117)&gt;0.01,"",IF(MissFill!I116/SUM(MissFill!I$5:I117)&gt;0.01,"",IF(MissFill!I115/SUM(MissFill!I$5:I117)&gt;0.01,"",IF(MissFill!I114/SUM(MissFill!I$5:I117)&gt;0.01,"",IF(MissFill!I113/SUM(MissFill!I$5:I117)&gt;0.01,"",DateEnded_5Day!$A114))))))))</f>
        <v/>
      </c>
      <c r="K114" s="13" t="str">
        <f>IF($A114&lt;='All Results'!$B$4,"",IF(SUM(MissFill!J$5:J117)=0,"",(IF(MissFill!J117/SUM(MissFill!J$5:J117)&gt;0.01,"",IF(MissFill!J116/SUM(MissFill!J$5:J117)&gt;0.01,"",IF(MissFill!J115/SUM(MissFill!J$5:J117)&gt;0.01,"",IF(MissFill!J114/SUM(MissFill!J$5:J117)&gt;0.01,"",IF(MissFill!J113/SUM(MissFill!J$5:J117)&gt;0.01,"",DateEnded_5Day!$A114))))))))</f>
        <v/>
      </c>
      <c r="L114" s="13" t="str">
        <f>IF($A114&lt;='All Results'!$B$4,"",IF(SUM(MissFill!K$5:K117)=0,"",(IF(MissFill!K117/SUM(MissFill!K$5:K117)&gt;0.01,"",IF(MissFill!K116/SUM(MissFill!K$5:K117)&gt;0.01,"",IF(MissFill!K115/SUM(MissFill!K$5:K117)&gt;0.01,"",IF(MissFill!K114/SUM(MissFill!K$5:K117)&gt;0.01,"",IF(MissFill!K113/SUM(MissFill!K$5:K117)&gt;0.01,"",DateEnded_5Day!$A114))))))))</f>
        <v/>
      </c>
      <c r="M114" s="13" t="str">
        <f>IF($A114&lt;='All Results'!$B$4,"",IF(SUM(MissFill!L$5:L117)=0,"",(IF(MissFill!L117/SUM(MissFill!L$5:L117)&gt;0.01,"",IF(MissFill!L116/SUM(MissFill!L$5:L117)&gt;0.01,"",IF(MissFill!L115/SUM(MissFill!L$5:L117)&gt;0.01,"",IF(MissFill!L114/SUM(MissFill!L$5:L117)&gt;0.01,"",IF(MissFill!L113/SUM(MissFill!L$5:L117)&gt;0.01,"",DateEnded_5Day!$A114))))))))</f>
        <v/>
      </c>
      <c r="N114" s="13" t="str">
        <f>IF($A114&lt;='All Results'!$B$4,"",IF(SUM(MissFill!M$5:M117)=0,"",(IF(MissFill!M117/SUM(MissFill!M$5:M117)&gt;0.01,"",IF(MissFill!M116/SUM(MissFill!M$5:M117)&gt;0.01,"",IF(MissFill!M115/SUM(MissFill!M$5:M117)&gt;0.01,"",IF(MissFill!M114/SUM(MissFill!M$5:M117)&gt;0.01,"",IF(MissFill!M113/SUM(MissFill!M$5:M117)&gt;0.01,"",DateEnded_5Day!$A114))))))))</f>
        <v/>
      </c>
      <c r="O114" s="13" t="str">
        <f>IF($A114&lt;='All Results'!$B$4,"",IF(SUM(MissFill!N$5:N117)=0,"",(IF(MissFill!N117/SUM(MissFill!N$5:N117)&gt;0.01,"",IF(MissFill!N116/SUM(MissFill!N$5:N117)&gt;0.01,"",IF(MissFill!N115/SUM(MissFill!N$5:N117)&gt;0.01,"",IF(MissFill!N114/SUM(MissFill!N$5:N117)&gt;0.01,"",IF(MissFill!N113/SUM(MissFill!N$5:N117)&gt;0.01,"",DateEnded_5Day!$A114))))))))</f>
        <v/>
      </c>
      <c r="P114" s="13" t="str">
        <f>IF($A114&lt;='All Results'!$B$4,"",IF(SUM(MissFill!O$5:O117)=0,"",(IF(MissFill!O117/SUM(MissFill!O$5:O117)&gt;0.01,"",IF(MissFill!O116/SUM(MissFill!O$5:O117)&gt;0.01,"",IF(MissFill!O115/SUM(MissFill!O$5:O117)&gt;0.01,"",IF(MissFill!O114/SUM(MissFill!O$5:O117)&gt;0.01,"",IF(MissFill!O113/SUM(MissFill!O$5:O117)&gt;0.01,"",DateEnded_5Day!$A114))))))))</f>
        <v/>
      </c>
      <c r="Q114" s="13" t="str">
        <f>IF($A114&lt;='All Results'!$B$4,"",IF(SUM(MissFill!P$5:P117)=0,"",(IF(MissFill!P117/SUM(MissFill!P$5:P117)&gt;0.01,"",IF(MissFill!P116/SUM(MissFill!P$5:P117)&gt;0.01,"",IF(MissFill!P115/SUM(MissFill!P$5:P117)&gt;0.01,"",IF(MissFill!P114/SUM(MissFill!P$5:P117)&gt;0.01,"",IF(MissFill!P113/SUM(MissFill!P$5:P117)&gt;0.01,"",DateEnded_5Day!$A114))))))))</f>
        <v/>
      </c>
      <c r="R114" s="13" t="str">
        <f>IF($A114&lt;='All Results'!$B$4,"",IF(SUM(MissFill!Q$5:Q117)=0,"",(IF(MissFill!Q117/SUM(MissFill!Q$5:Q117)&gt;0.01,"",IF(MissFill!Q116/SUM(MissFill!Q$5:Q117)&gt;0.01,"",IF(MissFill!Q115/SUM(MissFill!Q$5:Q117)&gt;0.01,"",IF(MissFill!Q114/SUM(MissFill!Q$5:Q117)&gt;0.01,"",IF(MissFill!Q113/SUM(MissFill!Q$5:Q117)&gt;0.01,"",DateEnded_5Day!$A114))))))))</f>
        <v/>
      </c>
      <c r="S114" s="13" t="str">
        <f>IF($A114&lt;='All Results'!$B$4,"",IF(SUM(MissFill!R$5:R117)=0,"",(IF(MissFill!R117/SUM(MissFill!R$5:R117)&gt;0.01,"",IF(MissFill!R116/SUM(MissFill!R$5:R117)&gt;0.01,"",IF(MissFill!R115/SUM(MissFill!R$5:R117)&gt;0.01,"",IF(MissFill!R114/SUM(MissFill!R$5:R117)&gt;0.01,"",IF(MissFill!R113/SUM(MissFill!R$5:R117)&gt;0.01,"",DateEnded_5Day!$A114))))))))</f>
        <v/>
      </c>
      <c r="T114" s="13" t="str">
        <f>IF($A114&lt;='All Results'!$B$4,"",IF(SUM(MissFill!S$5:S117)=0,"",(IF(MissFill!S117/SUM(MissFill!S$5:S117)&gt;0.01,"",IF(MissFill!S116/SUM(MissFill!S$5:S117)&gt;0.01,"",IF(MissFill!S115/SUM(MissFill!S$5:S117)&gt;0.01,"",IF(MissFill!S114/SUM(MissFill!S$5:S117)&gt;0.01,"",IF(MissFill!S113/SUM(MissFill!S$5:S117)&gt;0.01,"",DateEnded_5Day!$A114))))))))</f>
        <v/>
      </c>
      <c r="U114" s="13" t="str">
        <f>IF($A114&lt;='All Results'!$B$4,"",IF(SUM(MissFill!T$5:T117)=0,"",(IF(MissFill!T117/SUM(MissFill!T$5:T117)&gt;0.01,"",IF(MissFill!T116/SUM(MissFill!T$5:T117)&gt;0.01,"",IF(MissFill!T115/SUM(MissFill!T$5:T117)&gt;0.01,"",IF(MissFill!T114/SUM(MissFill!T$5:T117)&gt;0.01,"",IF(MissFill!T113/SUM(MissFill!T$5:T117)&gt;0.01,"",DateEnded_5Day!$A114))))))))</f>
        <v/>
      </c>
      <c r="V114" s="13" t="str">
        <f>IF($A114&lt;='All Results'!$B$4,"",IF(SUM(MissFill!U$5:U117)=0,"",(IF(MissFill!U117/SUM(MissFill!U$5:U117)&gt;0.01,"",IF(MissFill!U116/SUM(MissFill!U$5:U117)&gt;0.01,"",IF(MissFill!U115/SUM(MissFill!U$5:U117)&gt;0.01,"",IF(MissFill!U114/SUM(MissFill!U$5:U117)&gt;0.01,"",IF(MissFill!U113/SUM(MissFill!U$5:U117)&gt;0.01,"",DateEnded_5Day!$A114))))))))</f>
        <v/>
      </c>
      <c r="W114" s="13" t="str">
        <f>IF($A114&lt;='All Results'!$B$4,"",IF(SUM(MissFill!V$5:V117)=0,"",(IF(MissFill!V117/SUM(MissFill!V$5:V117)&gt;0.01,"",IF(MissFill!V116/SUM(MissFill!V$5:V117)&gt;0.01,"",IF(MissFill!V115/SUM(MissFill!V$5:V117)&gt;0.01,"",IF(MissFill!V114/SUM(MissFill!V$5:V117)&gt;0.01,"",IF(MissFill!V113/SUM(MissFill!V$5:V117)&gt;0.01,"",DateEnded_5Day!$A114))))))))</f>
        <v/>
      </c>
      <c r="X114" s="13" t="str">
        <f>IF($A114&lt;='All Results'!$B$4,"",IF(SUM(MissFill!W$5:W117)=0,"",(IF(MissFill!W117/SUM(MissFill!W$5:W117)&gt;0.01,"",IF(MissFill!W116/SUM(MissFill!W$5:W117)&gt;0.01,"",IF(MissFill!W115/SUM(MissFill!W$5:W117)&gt;0.01,"",IF(MissFill!W114/SUM(MissFill!W$5:W117)&gt;0.01,"",IF(MissFill!W113/SUM(MissFill!W$5:W117)&gt;0.01,"",DateEnded_5Day!$A114))))))))</f>
        <v/>
      </c>
      <c r="Y114" s="13" t="str">
        <f>IF($A114&lt;='All Results'!$B$4,"",IF(SUM(MissFill!X$5:X117)=0,"",(IF(MissFill!X117/SUM(MissFill!X$5:X117)&gt;0.01,"",IF(MissFill!X116/SUM(MissFill!X$5:X117)&gt;0.01,"",IF(MissFill!X115/SUM(MissFill!X$5:X117)&gt;0.01,"",IF(MissFill!X114/SUM(MissFill!X$5:X117)&gt;0.01,"",IF(MissFill!X113/SUM(MissFill!X$5:X117)&gt;0.01,"",DateEnded_5Day!$A114))))))))</f>
        <v/>
      </c>
      <c r="Z114" s="13" t="str">
        <f>IF($A114&lt;='All Results'!$B$4,"",IF(SUM(MissFill!Y$5:Y117)=0,"",(IF(MissFill!Y117/SUM(MissFill!Y$5:Y117)&gt;0.01,"",IF(MissFill!Y116/SUM(MissFill!Y$5:Y117)&gt;0.01,"",IF(MissFill!Y115/SUM(MissFill!Y$5:Y117)&gt;0.01,"",IF(MissFill!Y114/SUM(MissFill!Y$5:Y117)&gt;0.01,"",IF(MissFill!Y113/SUM(MissFill!Y$5:Y117)&gt;0.01,"",DateEnded_5Day!$A114))))))))</f>
        <v/>
      </c>
      <c r="AA114" s="13" t="str">
        <f>IF($A114&lt;='All Results'!$B$4,"",IF(SUM(MissFill!Z$5:Z117)=0,"",(IF(MissFill!Z117/SUM(MissFill!Z$5:Z117)&gt;0.01,"",IF(MissFill!Z116/SUM(MissFill!Z$5:Z117)&gt;0.01,"",IF(MissFill!Z115/SUM(MissFill!Z$5:Z117)&gt;0.01,"",IF(MissFill!Z114/SUM(MissFill!Z$5:Z117)&gt;0.01,"",IF(MissFill!Z113/SUM(MissFill!Z$5:Z117)&gt;0.01,"",DateEnded_5Day!$A114))))))))</f>
        <v/>
      </c>
      <c r="AB114" s="13" t="str">
        <f>IF($A114&lt;='All Results'!$B$4,"",IF(SUM(MissFill!AA$5:AA117)=0,"",(IF(MissFill!AA117/SUM(MissFill!AA$5:AA117)&gt;0.01,"",IF(MissFill!AA116/SUM(MissFill!AA$5:AA117)&gt;0.01,"",IF(MissFill!AA115/SUM(MissFill!AA$5:AA117)&gt;0.01,"",IF(MissFill!AA114/SUM(MissFill!AA$5:AA117)&gt;0.01,"",IF(MissFill!AA113/SUM(MissFill!AA$5:AA117)&gt;0.01,"",DateEnded_5Day!$A114))))))))</f>
        <v/>
      </c>
      <c r="AC114" s="13" t="str">
        <f>IF($A114&lt;='All Results'!$B$4,"",IF(SUM(MissFill!AB$5:AB117)=0,"",(IF(MissFill!AB117/SUM(MissFill!AB$5:AB117)&gt;0.01,"",IF(MissFill!AB116/SUM(MissFill!AB$5:AB117)&gt;0.01,"",IF(MissFill!AB115/SUM(MissFill!AB$5:AB117)&gt;0.01,"",IF(MissFill!AB114/SUM(MissFill!AB$5:AB117)&gt;0.01,"",IF(MissFill!AB113/SUM(MissFill!AB$5:AB117)&gt;0.01,"",DateEnded_5Day!$A114))))))))</f>
        <v/>
      </c>
      <c r="AD114" s="13" t="str">
        <f>IF($A114&lt;='All Results'!$B$4,"",IF(SUM(MissFill!AC$5:AC117)=0,"",(IF(MissFill!AC117/SUM(MissFill!AC$5:AC117)&gt;0.01,"",IF(MissFill!AC116/SUM(MissFill!AC$5:AC117)&gt;0.01,"",IF(MissFill!AC115/SUM(MissFill!AC$5:AC117)&gt;0.01,"",IF(MissFill!AC114/SUM(MissFill!AC$5:AC117)&gt;0.01,"",IF(MissFill!AC113/SUM(MissFill!AC$5:AC117)&gt;0.01,"",DateEnded_5Day!$A114))))))))</f>
        <v/>
      </c>
      <c r="AE114" s="13" t="str">
        <f>IF($A114&lt;='All Results'!$B$4,"",IF(SUM(MissFill!AD$5:AD117)=0,"",(IF(MissFill!AD117/SUM(MissFill!AD$5:AD117)&gt;0.01,"",IF(MissFill!AD116/SUM(MissFill!AD$5:AD117)&gt;0.01,"",IF(MissFill!AD115/SUM(MissFill!AD$5:AD117)&gt;0.01,"",IF(MissFill!AD114/SUM(MissFill!AD$5:AD117)&gt;0.01,"",IF(MissFill!AD113/SUM(MissFill!AD$5:AD117)&gt;0.01,"",DateEnded_5Day!$A114))))))))</f>
        <v/>
      </c>
      <c r="AF114" s="13" t="str">
        <f>IF($A114&lt;='All Results'!$B$4,"",IF(SUM(MissFill!AE$5:AE117)=0,"",(IF(MissFill!AE117/SUM(MissFill!AE$5:AE117)&gt;0.01,"",IF(MissFill!AE116/SUM(MissFill!AE$5:AE117)&gt;0.01,"",IF(MissFill!AE115/SUM(MissFill!AE$5:AE117)&gt;0.01,"",IF(MissFill!AE114/SUM(MissFill!AE$5:AE117)&gt;0.01,"",IF(MissFill!AE113/SUM(MissFill!AE$5:AE117)&gt;0.01,"",DateEnded_5Day!$A114))))))))</f>
        <v/>
      </c>
      <c r="AG114" s="13" t="str">
        <f>IF($A114&lt;='All Results'!$B$4,"",IF(SUM(MissFill!AF$5:AF117)=0,"",(IF(MissFill!AF117/SUM(MissFill!AF$5:AF117)&gt;0.01,"",IF(MissFill!AF116/SUM(MissFill!AF$5:AF117)&gt;0.01,"",IF(MissFill!AF115/SUM(MissFill!AF$5:AF117)&gt;0.01,"",IF(MissFill!AF114/SUM(MissFill!AF$5:AF117)&gt;0.01,"",IF(MissFill!AF113/SUM(MissFill!AF$5:AF117)&gt;0.01,"",DateEnded_5Day!$A114))))))))</f>
        <v/>
      </c>
      <c r="AH114" s="13" t="str">
        <f>IF($A114&lt;='All Results'!$B$4,"",IF(SUM(MissFill!AG$5:AG117)=0,"",(IF(MissFill!AG117/SUM(MissFill!AG$5:AG117)&gt;0.01,"",IF(MissFill!AG116/SUM(MissFill!AG$5:AG117)&gt;0.01,"",IF(MissFill!AG115/SUM(MissFill!AG$5:AG117)&gt;0.01,"",IF(MissFill!AG114/SUM(MissFill!AG$5:AG117)&gt;0.01,"",IF(MissFill!AG113/SUM(MissFill!AG$5:AG117)&gt;0.01,"",DateEnded_5Day!$A114))))))))</f>
        <v/>
      </c>
      <c r="AI114" s="13" t="str">
        <f>IF($A114&lt;='All Results'!$B$4,"",IF(SUM(MissFill!AH$5:AH117)=0,"",(IF(MissFill!AH117/SUM(MissFill!AH$5:AH117)&gt;0.01,"",IF(MissFill!AH116/SUM(MissFill!AH$5:AH117)&gt;0.01,"",IF(MissFill!AH115/SUM(MissFill!AH$5:AH117)&gt;0.01,"",IF(MissFill!AH114/SUM(MissFill!AH$5:AH117)&gt;0.01,"",IF(MissFill!AH113/SUM(MissFill!AH$5:AH117)&gt;0.01,"",DateEnded_5Day!$A114))))))))</f>
        <v/>
      </c>
      <c r="AJ114" s="13" t="str">
        <f>IF($A114&lt;='All Results'!$B$4,"",IF(SUM(MissFill!AI$5:AI117)=0,"",(IF(MissFill!AI117/SUM(MissFill!AI$5:AI117)&gt;0.01,"",IF(MissFill!AI116/SUM(MissFill!AI$5:AI117)&gt;0.01,"",IF(MissFill!AI115/SUM(MissFill!AI$5:AI117)&gt;0.01,"",IF(MissFill!AI114/SUM(MissFill!AI$5:AI117)&gt;0.01,"",IF(MissFill!AI113/SUM(MissFill!AI$5:AI117)&gt;0.01,"",DateEnded_5Day!$A114))))))))</f>
        <v/>
      </c>
      <c r="AK114" s="13" t="str">
        <f>IF($A114&lt;='All Results'!$B$4,"",IF(SUM(MissFill!AJ$5:AJ117)=0,"",(IF(MissFill!AJ117/SUM(MissFill!AJ$5:AJ117)&gt;0.01,"",IF(MissFill!AJ116/SUM(MissFill!AJ$5:AJ117)&gt;0.01,"",IF(MissFill!AJ115/SUM(MissFill!AJ$5:AJ117)&gt;0.01,"",IF(MissFill!AJ114/SUM(MissFill!AJ$5:AJ117)&gt;0.01,"",IF(MissFill!AJ113/SUM(MissFill!AJ$5:AJ117)&gt;0.01,"",DateEnded_5Day!$A114))))))))</f>
        <v/>
      </c>
      <c r="AL114" s="13" t="str">
        <f>IF($A114&lt;='All Results'!$B$4,"",IF(SUM(MissFill!AK$5:AK117)=0,"",(IF(MissFill!AK117/SUM(MissFill!AK$5:AK117)&gt;0.01,"",IF(MissFill!AK116/SUM(MissFill!AK$5:AK117)&gt;0.01,"",IF(MissFill!AK115/SUM(MissFill!AK$5:AK117)&gt;0.01,"",IF(MissFill!AK114/SUM(MissFill!AK$5:AK117)&gt;0.01,"",IF(MissFill!AK113/SUM(MissFill!AK$5:AK117)&gt;0.01,"",DateEnded_5Day!$A114))))))))</f>
        <v/>
      </c>
      <c r="AM114" s="13" t="str">
        <f>IF($A114&lt;='All Results'!$B$4,"",IF(SUM(MissFill!AL$5:AL117)=0,"",(IF(MissFill!AL117/SUM(MissFill!AL$5:AL117)&gt;0.01,"",IF(MissFill!AL116/SUM(MissFill!AL$5:AL117)&gt;0.01,"",IF(MissFill!AL115/SUM(MissFill!AL$5:AL117)&gt;0.01,"",IF(MissFill!AL114/SUM(MissFill!AL$5:AL117)&gt;0.01,"",IF(MissFill!AL113/SUM(MissFill!AL$5:AL117)&gt;0.01,"",DateEnded_5Day!$A114))))))))</f>
        <v/>
      </c>
      <c r="AN114" s="13" t="str">
        <f>IF($A114&lt;='All Results'!$B$4,"",IF(SUM(MissFill!AM$5:AM117)=0,"",(IF(MissFill!AM117/SUM(MissFill!AM$5:AM117)&gt;0.01,"",IF(MissFill!AM116/SUM(MissFill!AM$5:AM117)&gt;0.01,"",IF(MissFill!AM115/SUM(MissFill!AM$5:AM117)&gt;0.01,"",IF(MissFill!AM114/SUM(MissFill!AM$5:AM117)&gt;0.01,"",IF(MissFill!AM113/SUM(MissFill!AM$5:AM117)&gt;0.01,"",DateEnded_5Day!$A114))))))))</f>
        <v/>
      </c>
      <c r="AO114" s="13" t="str">
        <f>IF($A114&lt;='All Results'!$B$4,"",IF(SUM(MissFill!AN$5:AN117)=0,"",(IF(MissFill!AN117/SUM(MissFill!AN$5:AN117)&gt;0.01,"",IF(MissFill!AN116/SUM(MissFill!AN$5:AN117)&gt;0.01,"",IF(MissFill!AN115/SUM(MissFill!AN$5:AN117)&gt;0.01,"",IF(MissFill!AN114/SUM(MissFill!AN$5:AN117)&gt;0.01,"",IF(MissFill!AN113/SUM(MissFill!AN$5:AN117)&gt;0.01,"",DateEnded_5Day!$A114))))))))</f>
        <v/>
      </c>
      <c r="AP114" s="13" t="str">
        <f>IF($A114&lt;='All Results'!$B$4,"",IF(SUM(MissFill!AO$5:AO117)=0,"",(IF(MissFill!AO117/SUM(MissFill!AO$5:AO117)&gt;0.01,"",IF(MissFill!AO116/SUM(MissFill!AO$5:AO117)&gt;0.01,"",IF(MissFill!AO115/SUM(MissFill!AO$5:AO117)&gt;0.01,"",IF(MissFill!AO114/SUM(MissFill!AO$5:AO117)&gt;0.01,"",IF(MissFill!AO113/SUM(MissFill!AO$5:AO117)&gt;0.01,"",DateEnded_5Day!$A114))))))))</f>
        <v/>
      </c>
      <c r="AQ114" s="13" t="str">
        <f>IF($A114&lt;='All Results'!$B$4,"",IF(SUM(MissFill!AP$5:AP117)=0,"",(IF(MissFill!AP117/SUM(MissFill!AP$5:AP117)&gt;0.01,"",IF(MissFill!AP116/SUM(MissFill!AP$5:AP117)&gt;0.01,"",IF(MissFill!AP115/SUM(MissFill!AP$5:AP117)&gt;0.01,"",IF(MissFill!AP114/SUM(MissFill!AP$5:AP117)&gt;0.01,"",IF(MissFill!AP113/SUM(MissFill!AP$5:AP117)&gt;0.01,"",DateEnded_5Day!$A114))))))))</f>
        <v/>
      </c>
      <c r="AR114" s="13" t="str">
        <f>IF($A114&lt;='All Results'!$B$4,"",IF(SUM(MissFill!AQ$5:AQ117)=0,"",(IF(MissFill!AQ117/SUM(MissFill!AQ$5:AQ117)&gt;0.01,"",IF(MissFill!AQ116/SUM(MissFill!AQ$5:AQ117)&gt;0.01,"",IF(MissFill!AQ115/SUM(MissFill!AQ$5:AQ117)&gt;0.01,"",IF(MissFill!AQ114/SUM(MissFill!AQ$5:AQ117)&gt;0.01,"",IF(MissFill!AQ113/SUM(MissFill!AQ$5:AQ117)&gt;0.01,"",DateEnded_5Day!$A114))))))))</f>
        <v/>
      </c>
      <c r="AS114" s="13" t="str">
        <f>IF($A114&lt;='All Results'!$B$4,"",IF(SUM(MissFill!AR$5:AR117)=0,"",(IF(MissFill!AR117/SUM(MissFill!AR$5:AR117)&gt;0.01,"",IF(MissFill!AR116/SUM(MissFill!AR$5:AR117)&gt;0.01,"",IF(MissFill!AR115/SUM(MissFill!AR$5:AR117)&gt;0.01,"",IF(MissFill!AR114/SUM(MissFill!AR$5:AR117)&gt;0.01,"",IF(MissFill!AR113/SUM(MissFill!AR$5:AR117)&gt;0.01,"",DateEnded_5Day!$A114))))))))</f>
        <v/>
      </c>
      <c r="AT114" s="13" t="str">
        <f>IF($A114&lt;='All Results'!$B$4,"",IF(SUM(MissFill!AS$5:AS117)=0,"",(IF(MissFill!AS117/SUM(MissFill!AS$5:AS117)&gt;0.01,"",IF(MissFill!AS116/SUM(MissFill!AS$5:AS117)&gt;0.01,"",IF(MissFill!AS115/SUM(MissFill!AS$5:AS117)&gt;0.01,"",IF(MissFill!AS114/SUM(MissFill!AS$5:AS117)&gt;0.01,"",IF(MissFill!AS113/SUM(MissFill!AS$5:AS117)&gt;0.01,"",DateEnded_5Day!$A114))))))))</f>
        <v/>
      </c>
      <c r="AU114" s="13" t="str">
        <f>IF($A114&lt;='All Results'!$B$4,"",IF(SUM(MissFill!AT$5:AT117)=0,"",(IF(MissFill!AT117/SUM(MissFill!AT$5:AT117)&gt;0.01,"",IF(MissFill!AT116/SUM(MissFill!AT$5:AT117)&gt;0.01,"",IF(MissFill!AT115/SUM(MissFill!AT$5:AT117)&gt;0.01,"",IF(MissFill!AT114/SUM(MissFill!AT$5:AT117)&gt;0.01,"",IF(MissFill!AT113/SUM(MissFill!AT$5:AT117)&gt;0.01,"",DateEnded_5Day!$A114))))))))</f>
        <v/>
      </c>
      <c r="AV114" s="13" t="str">
        <f>IF($A114&lt;='All Results'!$B$4,"",IF(SUM(MissFill!AU$5:AU117)=0,"",(IF(MissFill!AU117/SUM(MissFill!AU$5:AU117)&gt;0.01,"",IF(MissFill!AU116/SUM(MissFill!AU$5:AU117)&gt;0.01,"",IF(MissFill!AU115/SUM(MissFill!AU$5:AU117)&gt;0.01,"",IF(MissFill!AU114/SUM(MissFill!AU$5:AU117)&gt;0.01,"",IF(MissFill!AU113/SUM(MissFill!AU$5:AU117)&gt;0.01,"",DateEnded_5Day!$A114))))))))</f>
        <v/>
      </c>
      <c r="AW114" s="13" t="str">
        <f>IF($A114&lt;='All Results'!$B$4,"",IF(SUM(MissFill!AV$5:AV117)=0,"",(IF(MissFill!AV117/SUM(MissFill!AV$5:AV117)&gt;0.01,"",IF(MissFill!AV116/SUM(MissFill!AV$5:AV117)&gt;0.01,"",IF(MissFill!AV115/SUM(MissFill!AV$5:AV117)&gt;0.01,"",IF(MissFill!AV114/SUM(MissFill!AV$5:AV117)&gt;0.01,"",IF(MissFill!AV113/SUM(MissFill!AV$5:AV117)&gt;0.01,"",DateEnded_5Day!$A114))))))))</f>
        <v/>
      </c>
      <c r="AX114" s="13" t="str">
        <f>IF($A114&lt;='All Results'!$B$4,"",IF(SUM(MissFill!AW$5:AW117)=0,"",(IF(MissFill!AW117/SUM(MissFill!AW$5:AW117)&gt;0.01,"",IF(MissFill!AW116/SUM(MissFill!AW$5:AW117)&gt;0.01,"",IF(MissFill!AW115/SUM(MissFill!AW$5:AW117)&gt;0.01,"",IF(MissFill!AW114/SUM(MissFill!AW$5:AW117)&gt;0.01,"",IF(MissFill!AW113/SUM(MissFill!AW$5:AW117)&gt;0.01,"",DateEnded_5Day!$A114))))))))</f>
        <v/>
      </c>
    </row>
    <row r="115" spans="1:50" x14ac:dyDescent="0.25">
      <c r="A115" s="8">
        <v>44460</v>
      </c>
      <c r="B115" s="11">
        <v>264</v>
      </c>
      <c r="C115" s="13" t="str">
        <f>IF($A115&lt;='All Results'!$B$4,"",IF(SUM(MissFill!B$5:B118)=0,"",(IF(MissFill!B118/SUM(MissFill!B$5:B118)&gt;0.01,"",IF(MissFill!B117/SUM(MissFill!B$5:B118)&gt;0.01,"",IF(MissFill!B116/SUM(MissFill!B$5:B118)&gt;0.01,"",IF(MissFill!B115/SUM(MissFill!B$5:B118)&gt;0.01,"",IF(MissFill!B114/SUM(MissFill!B$5:B118)&gt;0.01,"",DateEnded_5Day!$A115))))))))</f>
        <v/>
      </c>
      <c r="D115" s="13" t="str">
        <f>IF($A115&lt;='All Results'!$B$4,"",IF(SUM(MissFill!C$5:C118)=0,"",(IF(MissFill!C118/SUM(MissFill!C$5:C118)&gt;0.01,"",IF(MissFill!C117/SUM(MissFill!C$5:C118)&gt;0.01,"",IF(MissFill!C116/SUM(MissFill!C$5:C118)&gt;0.01,"",IF(MissFill!C115/SUM(MissFill!C$5:C118)&gt;0.01,"",IF(MissFill!C114/SUM(MissFill!C$5:C118)&gt;0.01,"",DateEnded_5Day!$A115))))))))</f>
        <v/>
      </c>
      <c r="E115" s="13" t="str">
        <f>IF($A115&lt;='All Results'!$B$4,"",IF(SUM(MissFill!D$5:D118)=0,"",(IF(MissFill!D118/SUM(MissFill!D$5:D118)&gt;0.01,"",IF(MissFill!D117/SUM(MissFill!D$5:D118)&gt;0.01,"",IF(MissFill!D116/SUM(MissFill!D$5:D118)&gt;0.01,"",IF(MissFill!D115/SUM(MissFill!D$5:D118)&gt;0.01,"",IF(MissFill!D114/SUM(MissFill!D$5:D118)&gt;0.01,"",DateEnded_5Day!$A115))))))))</f>
        <v/>
      </c>
      <c r="F115" s="13" t="str">
        <f>IF($A115&lt;='All Results'!$B$4,"",IF(SUM(MissFill!E$5:E118)=0,"",(IF(MissFill!E118/SUM(MissFill!E$5:E118)&gt;0.01,"",IF(MissFill!E117/SUM(MissFill!E$5:E118)&gt;0.01,"",IF(MissFill!E116/SUM(MissFill!E$5:E118)&gt;0.01,"",IF(MissFill!E115/SUM(MissFill!E$5:E118)&gt;0.01,"",IF(MissFill!E114/SUM(MissFill!E$5:E118)&gt;0.01,"",DateEnded_5Day!$A115))))))))</f>
        <v/>
      </c>
      <c r="G115" s="13" t="str">
        <f>IF($A115&lt;='All Results'!$B$4,"",IF(SUM(MissFill!F$5:F118)=0,"",(IF(MissFill!F118/SUM(MissFill!F$5:F118)&gt;0.01,"",IF(MissFill!F117/SUM(MissFill!F$5:F118)&gt;0.01,"",IF(MissFill!F116/SUM(MissFill!F$5:F118)&gt;0.01,"",IF(MissFill!F115/SUM(MissFill!F$5:F118)&gt;0.01,"",IF(MissFill!F114/SUM(MissFill!F$5:F118)&gt;0.01,"",DateEnded_5Day!$A115))))))))</f>
        <v/>
      </c>
      <c r="H115" s="13" t="str">
        <f>IF($A115&lt;='All Results'!$B$4,"",IF(SUM(MissFill!G$5:G118)=0,"",(IF(MissFill!G118/SUM(MissFill!G$5:G118)&gt;0.01,"",IF(MissFill!G117/SUM(MissFill!G$5:G118)&gt;0.01,"",IF(MissFill!G116/SUM(MissFill!G$5:G118)&gt;0.01,"",IF(MissFill!G115/SUM(MissFill!G$5:G118)&gt;0.01,"",IF(MissFill!G114/SUM(MissFill!G$5:G118)&gt;0.01,"",DateEnded_5Day!$A115))))))))</f>
        <v/>
      </c>
      <c r="I115" s="13" t="str">
        <f>IF($A115&lt;='All Results'!$B$4,"",IF(SUM(MissFill!H$5:H118)=0,"",(IF(MissFill!H118/SUM(MissFill!H$5:H118)&gt;0.01,"",IF(MissFill!H117/SUM(MissFill!H$5:H118)&gt;0.01,"",IF(MissFill!H116/SUM(MissFill!H$5:H118)&gt;0.01,"",IF(MissFill!H115/SUM(MissFill!H$5:H118)&gt;0.01,"",IF(MissFill!H114/SUM(MissFill!H$5:H118)&gt;0.01,"",DateEnded_5Day!$A115))))))))</f>
        <v/>
      </c>
      <c r="J115" s="13" t="str">
        <f>IF($A115&lt;='All Results'!$B$4,"",IF(SUM(MissFill!I$5:I118)=0,"",(IF(MissFill!I118/SUM(MissFill!I$5:I118)&gt;0.01,"",IF(MissFill!I117/SUM(MissFill!I$5:I118)&gt;0.01,"",IF(MissFill!I116/SUM(MissFill!I$5:I118)&gt;0.01,"",IF(MissFill!I115/SUM(MissFill!I$5:I118)&gt;0.01,"",IF(MissFill!I114/SUM(MissFill!I$5:I118)&gt;0.01,"",DateEnded_5Day!$A115))))))))</f>
        <v/>
      </c>
      <c r="K115" s="13" t="str">
        <f>IF($A115&lt;='All Results'!$B$4,"",IF(SUM(MissFill!J$5:J118)=0,"",(IF(MissFill!J118/SUM(MissFill!J$5:J118)&gt;0.01,"",IF(MissFill!J117/SUM(MissFill!J$5:J118)&gt;0.01,"",IF(MissFill!J116/SUM(MissFill!J$5:J118)&gt;0.01,"",IF(MissFill!J115/SUM(MissFill!J$5:J118)&gt;0.01,"",IF(MissFill!J114/SUM(MissFill!J$5:J118)&gt;0.01,"",DateEnded_5Day!$A115))))))))</f>
        <v/>
      </c>
      <c r="L115" s="13" t="str">
        <f>IF($A115&lt;='All Results'!$B$4,"",IF(SUM(MissFill!K$5:K118)=0,"",(IF(MissFill!K118/SUM(MissFill!K$5:K118)&gt;0.01,"",IF(MissFill!K117/SUM(MissFill!K$5:K118)&gt;0.01,"",IF(MissFill!K116/SUM(MissFill!K$5:K118)&gt;0.01,"",IF(MissFill!K115/SUM(MissFill!K$5:K118)&gt;0.01,"",IF(MissFill!K114/SUM(MissFill!K$5:K118)&gt;0.01,"",DateEnded_5Day!$A115))))))))</f>
        <v/>
      </c>
      <c r="M115" s="13" t="str">
        <f>IF($A115&lt;='All Results'!$B$4,"",IF(SUM(MissFill!L$5:L118)=0,"",(IF(MissFill!L118/SUM(MissFill!L$5:L118)&gt;0.01,"",IF(MissFill!L117/SUM(MissFill!L$5:L118)&gt;0.01,"",IF(MissFill!L116/SUM(MissFill!L$5:L118)&gt;0.01,"",IF(MissFill!L115/SUM(MissFill!L$5:L118)&gt;0.01,"",IF(MissFill!L114/SUM(MissFill!L$5:L118)&gt;0.01,"",DateEnded_5Day!$A115))))))))</f>
        <v/>
      </c>
      <c r="N115" s="13" t="str">
        <f>IF($A115&lt;='All Results'!$B$4,"",IF(SUM(MissFill!M$5:M118)=0,"",(IF(MissFill!M118/SUM(MissFill!M$5:M118)&gt;0.01,"",IF(MissFill!M117/SUM(MissFill!M$5:M118)&gt;0.01,"",IF(MissFill!M116/SUM(MissFill!M$5:M118)&gt;0.01,"",IF(MissFill!M115/SUM(MissFill!M$5:M118)&gt;0.01,"",IF(MissFill!M114/SUM(MissFill!M$5:M118)&gt;0.01,"",DateEnded_5Day!$A115))))))))</f>
        <v/>
      </c>
      <c r="O115" s="13" t="str">
        <f>IF($A115&lt;='All Results'!$B$4,"",IF(SUM(MissFill!N$5:N118)=0,"",(IF(MissFill!N118/SUM(MissFill!N$5:N118)&gt;0.01,"",IF(MissFill!N117/SUM(MissFill!N$5:N118)&gt;0.01,"",IF(MissFill!N116/SUM(MissFill!N$5:N118)&gt;0.01,"",IF(MissFill!N115/SUM(MissFill!N$5:N118)&gt;0.01,"",IF(MissFill!N114/SUM(MissFill!N$5:N118)&gt;0.01,"",DateEnded_5Day!$A115))))))))</f>
        <v/>
      </c>
      <c r="P115" s="13" t="str">
        <f>IF($A115&lt;='All Results'!$B$4,"",IF(SUM(MissFill!O$5:O118)=0,"",(IF(MissFill!O118/SUM(MissFill!O$5:O118)&gt;0.01,"",IF(MissFill!O117/SUM(MissFill!O$5:O118)&gt;0.01,"",IF(MissFill!O116/SUM(MissFill!O$5:O118)&gt;0.01,"",IF(MissFill!O115/SUM(MissFill!O$5:O118)&gt;0.01,"",IF(MissFill!O114/SUM(MissFill!O$5:O118)&gt;0.01,"",DateEnded_5Day!$A115))))))))</f>
        <v/>
      </c>
      <c r="Q115" s="13" t="str">
        <f>IF($A115&lt;='All Results'!$B$4,"",IF(SUM(MissFill!P$5:P118)=0,"",(IF(MissFill!P118/SUM(MissFill!P$5:P118)&gt;0.01,"",IF(MissFill!P117/SUM(MissFill!P$5:P118)&gt;0.01,"",IF(MissFill!P116/SUM(MissFill!P$5:P118)&gt;0.01,"",IF(MissFill!P115/SUM(MissFill!P$5:P118)&gt;0.01,"",IF(MissFill!P114/SUM(MissFill!P$5:P118)&gt;0.01,"",DateEnded_5Day!$A115))))))))</f>
        <v/>
      </c>
      <c r="R115" s="13" t="str">
        <f>IF($A115&lt;='All Results'!$B$4,"",IF(SUM(MissFill!Q$5:Q118)=0,"",(IF(MissFill!Q118/SUM(MissFill!Q$5:Q118)&gt;0.01,"",IF(MissFill!Q117/SUM(MissFill!Q$5:Q118)&gt;0.01,"",IF(MissFill!Q116/SUM(MissFill!Q$5:Q118)&gt;0.01,"",IF(MissFill!Q115/SUM(MissFill!Q$5:Q118)&gt;0.01,"",IF(MissFill!Q114/SUM(MissFill!Q$5:Q118)&gt;0.01,"",DateEnded_5Day!$A115))))))))</f>
        <v/>
      </c>
      <c r="S115" s="13" t="str">
        <f>IF($A115&lt;='All Results'!$B$4,"",IF(SUM(MissFill!R$5:R118)=0,"",(IF(MissFill!R118/SUM(MissFill!R$5:R118)&gt;0.01,"",IF(MissFill!R117/SUM(MissFill!R$5:R118)&gt;0.01,"",IF(MissFill!R116/SUM(MissFill!R$5:R118)&gt;0.01,"",IF(MissFill!R115/SUM(MissFill!R$5:R118)&gt;0.01,"",IF(MissFill!R114/SUM(MissFill!R$5:R118)&gt;0.01,"",DateEnded_5Day!$A115))))))))</f>
        <v/>
      </c>
      <c r="T115" s="13" t="str">
        <f>IF($A115&lt;='All Results'!$B$4,"",IF(SUM(MissFill!S$5:S118)=0,"",(IF(MissFill!S118/SUM(MissFill!S$5:S118)&gt;0.01,"",IF(MissFill!S117/SUM(MissFill!S$5:S118)&gt;0.01,"",IF(MissFill!S116/SUM(MissFill!S$5:S118)&gt;0.01,"",IF(MissFill!S115/SUM(MissFill!S$5:S118)&gt;0.01,"",IF(MissFill!S114/SUM(MissFill!S$5:S118)&gt;0.01,"",DateEnded_5Day!$A115))))))))</f>
        <v/>
      </c>
      <c r="U115" s="13" t="str">
        <f>IF($A115&lt;='All Results'!$B$4,"",IF(SUM(MissFill!T$5:T118)=0,"",(IF(MissFill!T118/SUM(MissFill!T$5:T118)&gt;0.01,"",IF(MissFill!T117/SUM(MissFill!T$5:T118)&gt;0.01,"",IF(MissFill!T116/SUM(MissFill!T$5:T118)&gt;0.01,"",IF(MissFill!T115/SUM(MissFill!T$5:T118)&gt;0.01,"",IF(MissFill!T114/SUM(MissFill!T$5:T118)&gt;0.01,"",DateEnded_5Day!$A115))))))))</f>
        <v/>
      </c>
      <c r="V115" s="13" t="str">
        <f>IF($A115&lt;='All Results'!$B$4,"",IF(SUM(MissFill!U$5:U118)=0,"",(IF(MissFill!U118/SUM(MissFill!U$5:U118)&gt;0.01,"",IF(MissFill!U117/SUM(MissFill!U$5:U118)&gt;0.01,"",IF(MissFill!U116/SUM(MissFill!U$5:U118)&gt;0.01,"",IF(MissFill!U115/SUM(MissFill!U$5:U118)&gt;0.01,"",IF(MissFill!U114/SUM(MissFill!U$5:U118)&gt;0.01,"",DateEnded_5Day!$A115))))))))</f>
        <v/>
      </c>
      <c r="W115" s="13" t="str">
        <f>IF($A115&lt;='All Results'!$B$4,"",IF(SUM(MissFill!V$5:V118)=0,"",(IF(MissFill!V118/SUM(MissFill!V$5:V118)&gt;0.01,"",IF(MissFill!V117/SUM(MissFill!V$5:V118)&gt;0.01,"",IF(MissFill!V116/SUM(MissFill!V$5:V118)&gt;0.01,"",IF(MissFill!V115/SUM(MissFill!V$5:V118)&gt;0.01,"",IF(MissFill!V114/SUM(MissFill!V$5:V118)&gt;0.01,"",DateEnded_5Day!$A115))))))))</f>
        <v/>
      </c>
      <c r="X115" s="13" t="str">
        <f>IF($A115&lt;='All Results'!$B$4,"",IF(SUM(MissFill!W$5:W118)=0,"",(IF(MissFill!W118/SUM(MissFill!W$5:W118)&gt;0.01,"",IF(MissFill!W117/SUM(MissFill!W$5:W118)&gt;0.01,"",IF(MissFill!W116/SUM(MissFill!W$5:W118)&gt;0.01,"",IF(MissFill!W115/SUM(MissFill!W$5:W118)&gt;0.01,"",IF(MissFill!W114/SUM(MissFill!W$5:W118)&gt;0.01,"",DateEnded_5Day!$A115))))))))</f>
        <v/>
      </c>
      <c r="Y115" s="13" t="str">
        <f>IF($A115&lt;='All Results'!$B$4,"",IF(SUM(MissFill!X$5:X118)=0,"",(IF(MissFill!X118/SUM(MissFill!X$5:X118)&gt;0.01,"",IF(MissFill!X117/SUM(MissFill!X$5:X118)&gt;0.01,"",IF(MissFill!X116/SUM(MissFill!X$5:X118)&gt;0.01,"",IF(MissFill!X115/SUM(MissFill!X$5:X118)&gt;0.01,"",IF(MissFill!X114/SUM(MissFill!X$5:X118)&gt;0.01,"",DateEnded_5Day!$A115))))))))</f>
        <v/>
      </c>
      <c r="Z115" s="13" t="str">
        <f>IF($A115&lt;='All Results'!$B$4,"",IF(SUM(MissFill!Y$5:Y118)=0,"",(IF(MissFill!Y118/SUM(MissFill!Y$5:Y118)&gt;0.01,"",IF(MissFill!Y117/SUM(MissFill!Y$5:Y118)&gt;0.01,"",IF(MissFill!Y116/SUM(MissFill!Y$5:Y118)&gt;0.01,"",IF(MissFill!Y115/SUM(MissFill!Y$5:Y118)&gt;0.01,"",IF(MissFill!Y114/SUM(MissFill!Y$5:Y118)&gt;0.01,"",DateEnded_5Day!$A115))))))))</f>
        <v/>
      </c>
      <c r="AA115" s="13" t="str">
        <f>IF($A115&lt;='All Results'!$B$4,"",IF(SUM(MissFill!Z$5:Z118)=0,"",(IF(MissFill!Z118/SUM(MissFill!Z$5:Z118)&gt;0.01,"",IF(MissFill!Z117/SUM(MissFill!Z$5:Z118)&gt;0.01,"",IF(MissFill!Z116/SUM(MissFill!Z$5:Z118)&gt;0.01,"",IF(MissFill!Z115/SUM(MissFill!Z$5:Z118)&gt;0.01,"",IF(MissFill!Z114/SUM(MissFill!Z$5:Z118)&gt;0.01,"",DateEnded_5Day!$A115))))))))</f>
        <v/>
      </c>
      <c r="AB115" s="13" t="str">
        <f>IF($A115&lt;='All Results'!$B$4,"",IF(SUM(MissFill!AA$5:AA118)=0,"",(IF(MissFill!AA118/SUM(MissFill!AA$5:AA118)&gt;0.01,"",IF(MissFill!AA117/SUM(MissFill!AA$5:AA118)&gt;0.01,"",IF(MissFill!AA116/SUM(MissFill!AA$5:AA118)&gt;0.01,"",IF(MissFill!AA115/SUM(MissFill!AA$5:AA118)&gt;0.01,"",IF(MissFill!AA114/SUM(MissFill!AA$5:AA118)&gt;0.01,"",DateEnded_5Day!$A115))))))))</f>
        <v/>
      </c>
      <c r="AC115" s="13" t="str">
        <f>IF($A115&lt;='All Results'!$B$4,"",IF(SUM(MissFill!AB$5:AB118)=0,"",(IF(MissFill!AB118/SUM(MissFill!AB$5:AB118)&gt;0.01,"",IF(MissFill!AB117/SUM(MissFill!AB$5:AB118)&gt;0.01,"",IF(MissFill!AB116/SUM(MissFill!AB$5:AB118)&gt;0.01,"",IF(MissFill!AB115/SUM(MissFill!AB$5:AB118)&gt;0.01,"",IF(MissFill!AB114/SUM(MissFill!AB$5:AB118)&gt;0.01,"",DateEnded_5Day!$A115))))))))</f>
        <v/>
      </c>
      <c r="AD115" s="13" t="str">
        <f>IF($A115&lt;='All Results'!$B$4,"",IF(SUM(MissFill!AC$5:AC118)=0,"",(IF(MissFill!AC118/SUM(MissFill!AC$5:AC118)&gt;0.01,"",IF(MissFill!AC117/SUM(MissFill!AC$5:AC118)&gt;0.01,"",IF(MissFill!AC116/SUM(MissFill!AC$5:AC118)&gt;0.01,"",IF(MissFill!AC115/SUM(MissFill!AC$5:AC118)&gt;0.01,"",IF(MissFill!AC114/SUM(MissFill!AC$5:AC118)&gt;0.01,"",DateEnded_5Day!$A115))))))))</f>
        <v/>
      </c>
      <c r="AE115" s="13" t="str">
        <f>IF($A115&lt;='All Results'!$B$4,"",IF(SUM(MissFill!AD$5:AD118)=0,"",(IF(MissFill!AD118/SUM(MissFill!AD$5:AD118)&gt;0.01,"",IF(MissFill!AD117/SUM(MissFill!AD$5:AD118)&gt;0.01,"",IF(MissFill!AD116/SUM(MissFill!AD$5:AD118)&gt;0.01,"",IF(MissFill!AD115/SUM(MissFill!AD$5:AD118)&gt;0.01,"",IF(MissFill!AD114/SUM(MissFill!AD$5:AD118)&gt;0.01,"",DateEnded_5Day!$A115))))))))</f>
        <v/>
      </c>
      <c r="AF115" s="13" t="str">
        <f>IF($A115&lt;='All Results'!$B$4,"",IF(SUM(MissFill!AE$5:AE118)=0,"",(IF(MissFill!AE118/SUM(MissFill!AE$5:AE118)&gt;0.01,"",IF(MissFill!AE117/SUM(MissFill!AE$5:AE118)&gt;0.01,"",IF(MissFill!AE116/SUM(MissFill!AE$5:AE118)&gt;0.01,"",IF(MissFill!AE115/SUM(MissFill!AE$5:AE118)&gt;0.01,"",IF(MissFill!AE114/SUM(MissFill!AE$5:AE118)&gt;0.01,"",DateEnded_5Day!$A115))))))))</f>
        <v/>
      </c>
      <c r="AG115" s="13" t="str">
        <f>IF($A115&lt;='All Results'!$B$4,"",IF(SUM(MissFill!AF$5:AF118)=0,"",(IF(MissFill!AF118/SUM(MissFill!AF$5:AF118)&gt;0.01,"",IF(MissFill!AF117/SUM(MissFill!AF$5:AF118)&gt;0.01,"",IF(MissFill!AF116/SUM(MissFill!AF$5:AF118)&gt;0.01,"",IF(MissFill!AF115/SUM(MissFill!AF$5:AF118)&gt;0.01,"",IF(MissFill!AF114/SUM(MissFill!AF$5:AF118)&gt;0.01,"",DateEnded_5Day!$A115))))))))</f>
        <v/>
      </c>
      <c r="AH115" s="13" t="str">
        <f>IF($A115&lt;='All Results'!$B$4,"",IF(SUM(MissFill!AG$5:AG118)=0,"",(IF(MissFill!AG118/SUM(MissFill!AG$5:AG118)&gt;0.01,"",IF(MissFill!AG117/SUM(MissFill!AG$5:AG118)&gt;0.01,"",IF(MissFill!AG116/SUM(MissFill!AG$5:AG118)&gt;0.01,"",IF(MissFill!AG115/SUM(MissFill!AG$5:AG118)&gt;0.01,"",IF(MissFill!AG114/SUM(MissFill!AG$5:AG118)&gt;0.01,"",DateEnded_5Day!$A115))))))))</f>
        <v/>
      </c>
      <c r="AI115" s="13" t="str">
        <f>IF($A115&lt;='All Results'!$B$4,"",IF(SUM(MissFill!AH$5:AH118)=0,"",(IF(MissFill!AH118/SUM(MissFill!AH$5:AH118)&gt;0.01,"",IF(MissFill!AH117/SUM(MissFill!AH$5:AH118)&gt;0.01,"",IF(MissFill!AH116/SUM(MissFill!AH$5:AH118)&gt;0.01,"",IF(MissFill!AH115/SUM(MissFill!AH$5:AH118)&gt;0.01,"",IF(MissFill!AH114/SUM(MissFill!AH$5:AH118)&gt;0.01,"",DateEnded_5Day!$A115))))))))</f>
        <v/>
      </c>
      <c r="AJ115" s="13" t="str">
        <f>IF($A115&lt;='All Results'!$B$4,"",IF(SUM(MissFill!AI$5:AI118)=0,"",(IF(MissFill!AI118/SUM(MissFill!AI$5:AI118)&gt;0.01,"",IF(MissFill!AI117/SUM(MissFill!AI$5:AI118)&gt;0.01,"",IF(MissFill!AI116/SUM(MissFill!AI$5:AI118)&gt;0.01,"",IF(MissFill!AI115/SUM(MissFill!AI$5:AI118)&gt;0.01,"",IF(MissFill!AI114/SUM(MissFill!AI$5:AI118)&gt;0.01,"",DateEnded_5Day!$A115))))))))</f>
        <v/>
      </c>
      <c r="AK115" s="13" t="str">
        <f>IF($A115&lt;='All Results'!$B$4,"",IF(SUM(MissFill!AJ$5:AJ118)=0,"",(IF(MissFill!AJ118/SUM(MissFill!AJ$5:AJ118)&gt;0.01,"",IF(MissFill!AJ117/SUM(MissFill!AJ$5:AJ118)&gt;0.01,"",IF(MissFill!AJ116/SUM(MissFill!AJ$5:AJ118)&gt;0.01,"",IF(MissFill!AJ115/SUM(MissFill!AJ$5:AJ118)&gt;0.01,"",IF(MissFill!AJ114/SUM(MissFill!AJ$5:AJ118)&gt;0.01,"",DateEnded_5Day!$A115))))))))</f>
        <v/>
      </c>
      <c r="AL115" s="13" t="str">
        <f>IF($A115&lt;='All Results'!$B$4,"",IF(SUM(MissFill!AK$5:AK118)=0,"",(IF(MissFill!AK118/SUM(MissFill!AK$5:AK118)&gt;0.01,"",IF(MissFill!AK117/SUM(MissFill!AK$5:AK118)&gt;0.01,"",IF(MissFill!AK116/SUM(MissFill!AK$5:AK118)&gt;0.01,"",IF(MissFill!AK115/SUM(MissFill!AK$5:AK118)&gt;0.01,"",IF(MissFill!AK114/SUM(MissFill!AK$5:AK118)&gt;0.01,"",DateEnded_5Day!$A115))))))))</f>
        <v/>
      </c>
      <c r="AM115" s="13" t="str">
        <f>IF($A115&lt;='All Results'!$B$4,"",IF(SUM(MissFill!AL$5:AL118)=0,"",(IF(MissFill!AL118/SUM(MissFill!AL$5:AL118)&gt;0.01,"",IF(MissFill!AL117/SUM(MissFill!AL$5:AL118)&gt;0.01,"",IF(MissFill!AL116/SUM(MissFill!AL$5:AL118)&gt;0.01,"",IF(MissFill!AL115/SUM(MissFill!AL$5:AL118)&gt;0.01,"",IF(MissFill!AL114/SUM(MissFill!AL$5:AL118)&gt;0.01,"",DateEnded_5Day!$A115))))))))</f>
        <v/>
      </c>
      <c r="AN115" s="13" t="str">
        <f>IF($A115&lt;='All Results'!$B$4,"",IF(SUM(MissFill!AM$5:AM118)=0,"",(IF(MissFill!AM118/SUM(MissFill!AM$5:AM118)&gt;0.01,"",IF(MissFill!AM117/SUM(MissFill!AM$5:AM118)&gt;0.01,"",IF(MissFill!AM116/SUM(MissFill!AM$5:AM118)&gt;0.01,"",IF(MissFill!AM115/SUM(MissFill!AM$5:AM118)&gt;0.01,"",IF(MissFill!AM114/SUM(MissFill!AM$5:AM118)&gt;0.01,"",DateEnded_5Day!$A115))))))))</f>
        <v/>
      </c>
      <c r="AO115" s="13" t="str">
        <f>IF($A115&lt;='All Results'!$B$4,"",IF(SUM(MissFill!AN$5:AN118)=0,"",(IF(MissFill!AN118/SUM(MissFill!AN$5:AN118)&gt;0.01,"",IF(MissFill!AN117/SUM(MissFill!AN$5:AN118)&gt;0.01,"",IF(MissFill!AN116/SUM(MissFill!AN$5:AN118)&gt;0.01,"",IF(MissFill!AN115/SUM(MissFill!AN$5:AN118)&gt;0.01,"",IF(MissFill!AN114/SUM(MissFill!AN$5:AN118)&gt;0.01,"",DateEnded_5Day!$A115))))))))</f>
        <v/>
      </c>
      <c r="AP115" s="13" t="str">
        <f>IF($A115&lt;='All Results'!$B$4,"",IF(SUM(MissFill!AO$5:AO118)=0,"",(IF(MissFill!AO118/SUM(MissFill!AO$5:AO118)&gt;0.01,"",IF(MissFill!AO117/SUM(MissFill!AO$5:AO118)&gt;0.01,"",IF(MissFill!AO116/SUM(MissFill!AO$5:AO118)&gt;0.01,"",IF(MissFill!AO115/SUM(MissFill!AO$5:AO118)&gt;0.01,"",IF(MissFill!AO114/SUM(MissFill!AO$5:AO118)&gt;0.01,"",DateEnded_5Day!$A115))))))))</f>
        <v/>
      </c>
      <c r="AQ115" s="13" t="str">
        <f>IF($A115&lt;='All Results'!$B$4,"",IF(SUM(MissFill!AP$5:AP118)=0,"",(IF(MissFill!AP118/SUM(MissFill!AP$5:AP118)&gt;0.01,"",IF(MissFill!AP117/SUM(MissFill!AP$5:AP118)&gt;0.01,"",IF(MissFill!AP116/SUM(MissFill!AP$5:AP118)&gt;0.01,"",IF(MissFill!AP115/SUM(MissFill!AP$5:AP118)&gt;0.01,"",IF(MissFill!AP114/SUM(MissFill!AP$5:AP118)&gt;0.01,"",DateEnded_5Day!$A115))))))))</f>
        <v/>
      </c>
      <c r="AR115" s="13" t="str">
        <f>IF($A115&lt;='All Results'!$B$4,"",IF(SUM(MissFill!AQ$5:AQ118)=0,"",(IF(MissFill!AQ118/SUM(MissFill!AQ$5:AQ118)&gt;0.01,"",IF(MissFill!AQ117/SUM(MissFill!AQ$5:AQ118)&gt;0.01,"",IF(MissFill!AQ116/SUM(MissFill!AQ$5:AQ118)&gt;0.01,"",IF(MissFill!AQ115/SUM(MissFill!AQ$5:AQ118)&gt;0.01,"",IF(MissFill!AQ114/SUM(MissFill!AQ$5:AQ118)&gt;0.01,"",DateEnded_5Day!$A115))))))))</f>
        <v/>
      </c>
      <c r="AS115" s="13" t="str">
        <f>IF($A115&lt;='All Results'!$B$4,"",IF(SUM(MissFill!AR$5:AR118)=0,"",(IF(MissFill!AR118/SUM(MissFill!AR$5:AR118)&gt;0.01,"",IF(MissFill!AR117/SUM(MissFill!AR$5:AR118)&gt;0.01,"",IF(MissFill!AR116/SUM(MissFill!AR$5:AR118)&gt;0.01,"",IF(MissFill!AR115/SUM(MissFill!AR$5:AR118)&gt;0.01,"",IF(MissFill!AR114/SUM(MissFill!AR$5:AR118)&gt;0.01,"",DateEnded_5Day!$A115))))))))</f>
        <v/>
      </c>
      <c r="AT115" s="13" t="str">
        <f>IF($A115&lt;='All Results'!$B$4,"",IF(SUM(MissFill!AS$5:AS118)=0,"",(IF(MissFill!AS118/SUM(MissFill!AS$5:AS118)&gt;0.01,"",IF(MissFill!AS117/SUM(MissFill!AS$5:AS118)&gt;0.01,"",IF(MissFill!AS116/SUM(MissFill!AS$5:AS118)&gt;0.01,"",IF(MissFill!AS115/SUM(MissFill!AS$5:AS118)&gt;0.01,"",IF(MissFill!AS114/SUM(MissFill!AS$5:AS118)&gt;0.01,"",DateEnded_5Day!$A115))))))))</f>
        <v/>
      </c>
      <c r="AU115" s="13" t="str">
        <f>IF($A115&lt;='All Results'!$B$4,"",IF(SUM(MissFill!AT$5:AT118)=0,"",(IF(MissFill!AT118/SUM(MissFill!AT$5:AT118)&gt;0.01,"",IF(MissFill!AT117/SUM(MissFill!AT$5:AT118)&gt;0.01,"",IF(MissFill!AT116/SUM(MissFill!AT$5:AT118)&gt;0.01,"",IF(MissFill!AT115/SUM(MissFill!AT$5:AT118)&gt;0.01,"",IF(MissFill!AT114/SUM(MissFill!AT$5:AT118)&gt;0.01,"",DateEnded_5Day!$A115))))))))</f>
        <v/>
      </c>
      <c r="AV115" s="13" t="str">
        <f>IF($A115&lt;='All Results'!$B$4,"",IF(SUM(MissFill!AU$5:AU118)=0,"",(IF(MissFill!AU118/SUM(MissFill!AU$5:AU118)&gt;0.01,"",IF(MissFill!AU117/SUM(MissFill!AU$5:AU118)&gt;0.01,"",IF(MissFill!AU116/SUM(MissFill!AU$5:AU118)&gt;0.01,"",IF(MissFill!AU115/SUM(MissFill!AU$5:AU118)&gt;0.01,"",IF(MissFill!AU114/SUM(MissFill!AU$5:AU118)&gt;0.01,"",DateEnded_5Day!$A115))))))))</f>
        <v/>
      </c>
      <c r="AW115" s="13" t="str">
        <f>IF($A115&lt;='All Results'!$B$4,"",IF(SUM(MissFill!AV$5:AV118)=0,"",(IF(MissFill!AV118/SUM(MissFill!AV$5:AV118)&gt;0.01,"",IF(MissFill!AV117/SUM(MissFill!AV$5:AV118)&gt;0.01,"",IF(MissFill!AV116/SUM(MissFill!AV$5:AV118)&gt;0.01,"",IF(MissFill!AV115/SUM(MissFill!AV$5:AV118)&gt;0.01,"",IF(MissFill!AV114/SUM(MissFill!AV$5:AV118)&gt;0.01,"",DateEnded_5Day!$A115))))))))</f>
        <v/>
      </c>
      <c r="AX115" s="13" t="str">
        <f>IF($A115&lt;='All Results'!$B$4,"",IF(SUM(MissFill!AW$5:AW118)=0,"",(IF(MissFill!AW118/SUM(MissFill!AW$5:AW118)&gt;0.01,"",IF(MissFill!AW117/SUM(MissFill!AW$5:AW118)&gt;0.01,"",IF(MissFill!AW116/SUM(MissFill!AW$5:AW118)&gt;0.01,"",IF(MissFill!AW115/SUM(MissFill!AW$5:AW118)&gt;0.01,"",IF(MissFill!AW114/SUM(MissFill!AW$5:AW118)&gt;0.01,"",DateEnded_5Day!$A115))))))))</f>
        <v/>
      </c>
    </row>
    <row r="116" spans="1:50" x14ac:dyDescent="0.25">
      <c r="A116" s="8">
        <v>44461</v>
      </c>
      <c r="B116" s="11">
        <v>265</v>
      </c>
      <c r="C116" s="13" t="str">
        <f>IF($A116&lt;='All Results'!$B$4,"",IF(SUM(MissFill!B$5:B119)=0,"",(IF(MissFill!B119/SUM(MissFill!B$5:B119)&gt;0.01,"",IF(MissFill!B118/SUM(MissFill!B$5:B119)&gt;0.01,"",IF(MissFill!B117/SUM(MissFill!B$5:B119)&gt;0.01,"",IF(MissFill!B116/SUM(MissFill!B$5:B119)&gt;0.01,"",IF(MissFill!B115/SUM(MissFill!B$5:B119)&gt;0.01,"",DateEnded_5Day!$A116))))))))</f>
        <v/>
      </c>
      <c r="D116" s="13" t="str">
        <f>IF($A116&lt;='All Results'!$B$4,"",IF(SUM(MissFill!C$5:C119)=0,"",(IF(MissFill!C119/SUM(MissFill!C$5:C119)&gt;0.01,"",IF(MissFill!C118/SUM(MissFill!C$5:C119)&gt;0.01,"",IF(MissFill!C117/SUM(MissFill!C$5:C119)&gt;0.01,"",IF(MissFill!C116/SUM(MissFill!C$5:C119)&gt;0.01,"",IF(MissFill!C115/SUM(MissFill!C$5:C119)&gt;0.01,"",DateEnded_5Day!$A116))))))))</f>
        <v/>
      </c>
      <c r="E116" s="13" t="str">
        <f>IF($A116&lt;='All Results'!$B$4,"",IF(SUM(MissFill!D$5:D119)=0,"",(IF(MissFill!D119/SUM(MissFill!D$5:D119)&gt;0.01,"",IF(MissFill!D118/SUM(MissFill!D$5:D119)&gt;0.01,"",IF(MissFill!D117/SUM(MissFill!D$5:D119)&gt;0.01,"",IF(MissFill!D116/SUM(MissFill!D$5:D119)&gt;0.01,"",IF(MissFill!D115/SUM(MissFill!D$5:D119)&gt;0.01,"",DateEnded_5Day!$A116))))))))</f>
        <v/>
      </c>
      <c r="F116" s="13" t="str">
        <f>IF($A116&lt;='All Results'!$B$4,"",IF(SUM(MissFill!E$5:E119)=0,"",(IF(MissFill!E119/SUM(MissFill!E$5:E119)&gt;0.01,"",IF(MissFill!E118/SUM(MissFill!E$5:E119)&gt;0.01,"",IF(MissFill!E117/SUM(MissFill!E$5:E119)&gt;0.01,"",IF(MissFill!E116/SUM(MissFill!E$5:E119)&gt;0.01,"",IF(MissFill!E115/SUM(MissFill!E$5:E119)&gt;0.01,"",DateEnded_5Day!$A116))))))))</f>
        <v/>
      </c>
      <c r="G116" s="13" t="str">
        <f>IF($A116&lt;='All Results'!$B$4,"",IF(SUM(MissFill!F$5:F119)=0,"",(IF(MissFill!F119/SUM(MissFill!F$5:F119)&gt;0.01,"",IF(MissFill!F118/SUM(MissFill!F$5:F119)&gt;0.01,"",IF(MissFill!F117/SUM(MissFill!F$5:F119)&gt;0.01,"",IF(MissFill!F116/SUM(MissFill!F$5:F119)&gt;0.01,"",IF(MissFill!F115/SUM(MissFill!F$5:F119)&gt;0.01,"",DateEnded_5Day!$A116))))))))</f>
        <v/>
      </c>
      <c r="H116" s="13" t="str">
        <f>IF($A116&lt;='All Results'!$B$4,"",IF(SUM(MissFill!G$5:G119)=0,"",(IF(MissFill!G119/SUM(MissFill!G$5:G119)&gt;0.01,"",IF(MissFill!G118/SUM(MissFill!G$5:G119)&gt;0.01,"",IF(MissFill!G117/SUM(MissFill!G$5:G119)&gt;0.01,"",IF(MissFill!G116/SUM(MissFill!G$5:G119)&gt;0.01,"",IF(MissFill!G115/SUM(MissFill!G$5:G119)&gt;0.01,"",DateEnded_5Day!$A116))))))))</f>
        <v/>
      </c>
      <c r="I116" s="13" t="str">
        <f>IF($A116&lt;='All Results'!$B$4,"",IF(SUM(MissFill!H$5:H119)=0,"",(IF(MissFill!H119/SUM(MissFill!H$5:H119)&gt;0.01,"",IF(MissFill!H118/SUM(MissFill!H$5:H119)&gt;0.01,"",IF(MissFill!H117/SUM(MissFill!H$5:H119)&gt;0.01,"",IF(MissFill!H116/SUM(MissFill!H$5:H119)&gt;0.01,"",IF(MissFill!H115/SUM(MissFill!H$5:H119)&gt;0.01,"",DateEnded_5Day!$A116))))))))</f>
        <v/>
      </c>
      <c r="J116" s="13" t="str">
        <f>IF($A116&lt;='All Results'!$B$4,"",IF(SUM(MissFill!I$5:I119)=0,"",(IF(MissFill!I119/SUM(MissFill!I$5:I119)&gt;0.01,"",IF(MissFill!I118/SUM(MissFill!I$5:I119)&gt;0.01,"",IF(MissFill!I117/SUM(MissFill!I$5:I119)&gt;0.01,"",IF(MissFill!I116/SUM(MissFill!I$5:I119)&gt;0.01,"",IF(MissFill!I115/SUM(MissFill!I$5:I119)&gt;0.01,"",DateEnded_5Day!$A116))))))))</f>
        <v/>
      </c>
      <c r="K116" s="13" t="str">
        <f>IF($A116&lt;='All Results'!$B$4,"",IF(SUM(MissFill!J$5:J119)=0,"",(IF(MissFill!J119/SUM(MissFill!J$5:J119)&gt;0.01,"",IF(MissFill!J118/SUM(MissFill!J$5:J119)&gt;0.01,"",IF(MissFill!J117/SUM(MissFill!J$5:J119)&gt;0.01,"",IF(MissFill!J116/SUM(MissFill!J$5:J119)&gt;0.01,"",IF(MissFill!J115/SUM(MissFill!J$5:J119)&gt;0.01,"",DateEnded_5Day!$A116))))))))</f>
        <v/>
      </c>
      <c r="L116" s="13" t="str">
        <f>IF($A116&lt;='All Results'!$B$4,"",IF(SUM(MissFill!K$5:K119)=0,"",(IF(MissFill!K119/SUM(MissFill!K$5:K119)&gt;0.01,"",IF(MissFill!K118/SUM(MissFill!K$5:K119)&gt;0.01,"",IF(MissFill!K117/SUM(MissFill!K$5:K119)&gt;0.01,"",IF(MissFill!K116/SUM(MissFill!K$5:K119)&gt;0.01,"",IF(MissFill!K115/SUM(MissFill!K$5:K119)&gt;0.01,"",DateEnded_5Day!$A116))))))))</f>
        <v/>
      </c>
      <c r="M116" s="13" t="str">
        <f>IF($A116&lt;='All Results'!$B$4,"",IF(SUM(MissFill!L$5:L119)=0,"",(IF(MissFill!L119/SUM(MissFill!L$5:L119)&gt;0.01,"",IF(MissFill!L118/SUM(MissFill!L$5:L119)&gt;0.01,"",IF(MissFill!L117/SUM(MissFill!L$5:L119)&gt;0.01,"",IF(MissFill!L116/SUM(MissFill!L$5:L119)&gt;0.01,"",IF(MissFill!L115/SUM(MissFill!L$5:L119)&gt;0.01,"",DateEnded_5Day!$A116))))))))</f>
        <v/>
      </c>
      <c r="N116" s="13" t="str">
        <f>IF($A116&lt;='All Results'!$B$4,"",IF(SUM(MissFill!M$5:M119)=0,"",(IF(MissFill!M119/SUM(MissFill!M$5:M119)&gt;0.01,"",IF(MissFill!M118/SUM(MissFill!M$5:M119)&gt;0.01,"",IF(MissFill!M117/SUM(MissFill!M$5:M119)&gt;0.01,"",IF(MissFill!M116/SUM(MissFill!M$5:M119)&gt;0.01,"",IF(MissFill!M115/SUM(MissFill!M$5:M119)&gt;0.01,"",DateEnded_5Day!$A116))))))))</f>
        <v/>
      </c>
      <c r="O116" s="13" t="str">
        <f>IF($A116&lt;='All Results'!$B$4,"",IF(SUM(MissFill!N$5:N119)=0,"",(IF(MissFill!N119/SUM(MissFill!N$5:N119)&gt;0.01,"",IF(MissFill!N118/SUM(MissFill!N$5:N119)&gt;0.01,"",IF(MissFill!N117/SUM(MissFill!N$5:N119)&gt;0.01,"",IF(MissFill!N116/SUM(MissFill!N$5:N119)&gt;0.01,"",IF(MissFill!N115/SUM(MissFill!N$5:N119)&gt;0.01,"",DateEnded_5Day!$A116))))))))</f>
        <v/>
      </c>
      <c r="P116" s="13" t="str">
        <f>IF($A116&lt;='All Results'!$B$4,"",IF(SUM(MissFill!O$5:O119)=0,"",(IF(MissFill!O119/SUM(MissFill!O$5:O119)&gt;0.01,"",IF(MissFill!O118/SUM(MissFill!O$5:O119)&gt;0.01,"",IF(MissFill!O117/SUM(MissFill!O$5:O119)&gt;0.01,"",IF(MissFill!O116/SUM(MissFill!O$5:O119)&gt;0.01,"",IF(MissFill!O115/SUM(MissFill!O$5:O119)&gt;0.01,"",DateEnded_5Day!$A116))))))))</f>
        <v/>
      </c>
      <c r="Q116" s="13" t="str">
        <f>IF($A116&lt;='All Results'!$B$4,"",IF(SUM(MissFill!P$5:P119)=0,"",(IF(MissFill!P119/SUM(MissFill!P$5:P119)&gt;0.01,"",IF(MissFill!P118/SUM(MissFill!P$5:P119)&gt;0.01,"",IF(MissFill!P117/SUM(MissFill!P$5:P119)&gt;0.01,"",IF(MissFill!P116/SUM(MissFill!P$5:P119)&gt;0.01,"",IF(MissFill!P115/SUM(MissFill!P$5:P119)&gt;0.01,"",DateEnded_5Day!$A116))))))))</f>
        <v/>
      </c>
      <c r="R116" s="13" t="str">
        <f>IF($A116&lt;='All Results'!$B$4,"",IF(SUM(MissFill!Q$5:Q119)=0,"",(IF(MissFill!Q119/SUM(MissFill!Q$5:Q119)&gt;0.01,"",IF(MissFill!Q118/SUM(MissFill!Q$5:Q119)&gt;0.01,"",IF(MissFill!Q117/SUM(MissFill!Q$5:Q119)&gt;0.01,"",IF(MissFill!Q116/SUM(MissFill!Q$5:Q119)&gt;0.01,"",IF(MissFill!Q115/SUM(MissFill!Q$5:Q119)&gt;0.01,"",DateEnded_5Day!$A116))))))))</f>
        <v/>
      </c>
      <c r="S116" s="13" t="str">
        <f>IF($A116&lt;='All Results'!$B$4,"",IF(SUM(MissFill!R$5:R119)=0,"",(IF(MissFill!R119/SUM(MissFill!R$5:R119)&gt;0.01,"",IF(MissFill!R118/SUM(MissFill!R$5:R119)&gt;0.01,"",IF(MissFill!R117/SUM(MissFill!R$5:R119)&gt;0.01,"",IF(MissFill!R116/SUM(MissFill!R$5:R119)&gt;0.01,"",IF(MissFill!R115/SUM(MissFill!R$5:R119)&gt;0.01,"",DateEnded_5Day!$A116))))))))</f>
        <v/>
      </c>
      <c r="T116" s="13" t="str">
        <f>IF($A116&lt;='All Results'!$B$4,"",IF(SUM(MissFill!S$5:S119)=0,"",(IF(MissFill!S119/SUM(MissFill!S$5:S119)&gt;0.01,"",IF(MissFill!S118/SUM(MissFill!S$5:S119)&gt;0.01,"",IF(MissFill!S117/SUM(MissFill!S$5:S119)&gt;0.01,"",IF(MissFill!S116/SUM(MissFill!S$5:S119)&gt;0.01,"",IF(MissFill!S115/SUM(MissFill!S$5:S119)&gt;0.01,"",DateEnded_5Day!$A116))))))))</f>
        <v/>
      </c>
      <c r="U116" s="13" t="str">
        <f>IF($A116&lt;='All Results'!$B$4,"",IF(SUM(MissFill!T$5:T119)=0,"",(IF(MissFill!T119/SUM(MissFill!T$5:T119)&gt;0.01,"",IF(MissFill!T118/SUM(MissFill!T$5:T119)&gt;0.01,"",IF(MissFill!T117/SUM(MissFill!T$5:T119)&gt;0.01,"",IF(MissFill!T116/SUM(MissFill!T$5:T119)&gt;0.01,"",IF(MissFill!T115/SUM(MissFill!T$5:T119)&gt;0.01,"",DateEnded_5Day!$A116))))))))</f>
        <v/>
      </c>
      <c r="V116" s="13" t="str">
        <f>IF($A116&lt;='All Results'!$B$4,"",IF(SUM(MissFill!U$5:U119)=0,"",(IF(MissFill!U119/SUM(MissFill!U$5:U119)&gt;0.01,"",IF(MissFill!U118/SUM(MissFill!U$5:U119)&gt;0.01,"",IF(MissFill!U117/SUM(MissFill!U$5:U119)&gt;0.01,"",IF(MissFill!U116/SUM(MissFill!U$5:U119)&gt;0.01,"",IF(MissFill!U115/SUM(MissFill!U$5:U119)&gt;0.01,"",DateEnded_5Day!$A116))))))))</f>
        <v/>
      </c>
      <c r="W116" s="13" t="str">
        <f>IF($A116&lt;='All Results'!$B$4,"",IF(SUM(MissFill!V$5:V119)=0,"",(IF(MissFill!V119/SUM(MissFill!V$5:V119)&gt;0.01,"",IF(MissFill!V118/SUM(MissFill!V$5:V119)&gt;0.01,"",IF(MissFill!V117/SUM(MissFill!V$5:V119)&gt;0.01,"",IF(MissFill!V116/SUM(MissFill!V$5:V119)&gt;0.01,"",IF(MissFill!V115/SUM(MissFill!V$5:V119)&gt;0.01,"",DateEnded_5Day!$A116))))))))</f>
        <v/>
      </c>
      <c r="X116" s="13" t="str">
        <f>IF($A116&lt;='All Results'!$B$4,"",IF(SUM(MissFill!W$5:W119)=0,"",(IF(MissFill!W119/SUM(MissFill!W$5:W119)&gt;0.01,"",IF(MissFill!W118/SUM(MissFill!W$5:W119)&gt;0.01,"",IF(MissFill!W117/SUM(MissFill!W$5:W119)&gt;0.01,"",IF(MissFill!W116/SUM(MissFill!W$5:W119)&gt;0.01,"",IF(MissFill!W115/SUM(MissFill!W$5:W119)&gt;0.01,"",DateEnded_5Day!$A116))))))))</f>
        <v/>
      </c>
      <c r="Y116" s="13" t="str">
        <f>IF($A116&lt;='All Results'!$B$4,"",IF(SUM(MissFill!X$5:X119)=0,"",(IF(MissFill!X119/SUM(MissFill!X$5:X119)&gt;0.01,"",IF(MissFill!X118/SUM(MissFill!X$5:X119)&gt;0.01,"",IF(MissFill!X117/SUM(MissFill!X$5:X119)&gt;0.01,"",IF(MissFill!X116/SUM(MissFill!X$5:X119)&gt;0.01,"",IF(MissFill!X115/SUM(MissFill!X$5:X119)&gt;0.01,"",DateEnded_5Day!$A116))))))))</f>
        <v/>
      </c>
      <c r="Z116" s="13" t="str">
        <f>IF($A116&lt;='All Results'!$B$4,"",IF(SUM(MissFill!Y$5:Y119)=0,"",(IF(MissFill!Y119/SUM(MissFill!Y$5:Y119)&gt;0.01,"",IF(MissFill!Y118/SUM(MissFill!Y$5:Y119)&gt;0.01,"",IF(MissFill!Y117/SUM(MissFill!Y$5:Y119)&gt;0.01,"",IF(MissFill!Y116/SUM(MissFill!Y$5:Y119)&gt;0.01,"",IF(MissFill!Y115/SUM(MissFill!Y$5:Y119)&gt;0.01,"",DateEnded_5Day!$A116))))))))</f>
        <v/>
      </c>
      <c r="AA116" s="13" t="str">
        <f>IF($A116&lt;='All Results'!$B$4,"",IF(SUM(MissFill!Z$5:Z119)=0,"",(IF(MissFill!Z119/SUM(MissFill!Z$5:Z119)&gt;0.01,"",IF(MissFill!Z118/SUM(MissFill!Z$5:Z119)&gt;0.01,"",IF(MissFill!Z117/SUM(MissFill!Z$5:Z119)&gt;0.01,"",IF(MissFill!Z116/SUM(MissFill!Z$5:Z119)&gt;0.01,"",IF(MissFill!Z115/SUM(MissFill!Z$5:Z119)&gt;0.01,"",DateEnded_5Day!$A116))))))))</f>
        <v/>
      </c>
      <c r="AB116" s="13" t="str">
        <f>IF($A116&lt;='All Results'!$B$4,"",IF(SUM(MissFill!AA$5:AA119)=0,"",(IF(MissFill!AA119/SUM(MissFill!AA$5:AA119)&gt;0.01,"",IF(MissFill!AA118/SUM(MissFill!AA$5:AA119)&gt;0.01,"",IF(MissFill!AA117/SUM(MissFill!AA$5:AA119)&gt;0.01,"",IF(MissFill!AA116/SUM(MissFill!AA$5:AA119)&gt;0.01,"",IF(MissFill!AA115/SUM(MissFill!AA$5:AA119)&gt;0.01,"",DateEnded_5Day!$A116))))))))</f>
        <v/>
      </c>
      <c r="AC116" s="13" t="str">
        <f>IF($A116&lt;='All Results'!$B$4,"",IF(SUM(MissFill!AB$5:AB119)=0,"",(IF(MissFill!AB119/SUM(MissFill!AB$5:AB119)&gt;0.01,"",IF(MissFill!AB118/SUM(MissFill!AB$5:AB119)&gt;0.01,"",IF(MissFill!AB117/SUM(MissFill!AB$5:AB119)&gt;0.01,"",IF(MissFill!AB116/SUM(MissFill!AB$5:AB119)&gt;0.01,"",IF(MissFill!AB115/SUM(MissFill!AB$5:AB119)&gt;0.01,"",DateEnded_5Day!$A116))))))))</f>
        <v/>
      </c>
      <c r="AD116" s="13" t="str">
        <f>IF($A116&lt;='All Results'!$B$4,"",IF(SUM(MissFill!AC$5:AC119)=0,"",(IF(MissFill!AC119/SUM(MissFill!AC$5:AC119)&gt;0.01,"",IF(MissFill!AC118/SUM(MissFill!AC$5:AC119)&gt;0.01,"",IF(MissFill!AC117/SUM(MissFill!AC$5:AC119)&gt;0.01,"",IF(MissFill!AC116/SUM(MissFill!AC$5:AC119)&gt;0.01,"",IF(MissFill!AC115/SUM(MissFill!AC$5:AC119)&gt;0.01,"",DateEnded_5Day!$A116))))))))</f>
        <v/>
      </c>
      <c r="AE116" s="13" t="str">
        <f>IF($A116&lt;='All Results'!$B$4,"",IF(SUM(MissFill!AD$5:AD119)=0,"",(IF(MissFill!AD119/SUM(MissFill!AD$5:AD119)&gt;0.01,"",IF(MissFill!AD118/SUM(MissFill!AD$5:AD119)&gt;0.01,"",IF(MissFill!AD117/SUM(MissFill!AD$5:AD119)&gt;0.01,"",IF(MissFill!AD116/SUM(MissFill!AD$5:AD119)&gt;0.01,"",IF(MissFill!AD115/SUM(MissFill!AD$5:AD119)&gt;0.01,"",DateEnded_5Day!$A116))))))))</f>
        <v/>
      </c>
      <c r="AF116" s="13" t="str">
        <f>IF($A116&lt;='All Results'!$B$4,"",IF(SUM(MissFill!AE$5:AE119)=0,"",(IF(MissFill!AE119/SUM(MissFill!AE$5:AE119)&gt;0.01,"",IF(MissFill!AE118/SUM(MissFill!AE$5:AE119)&gt;0.01,"",IF(MissFill!AE117/SUM(MissFill!AE$5:AE119)&gt;0.01,"",IF(MissFill!AE116/SUM(MissFill!AE$5:AE119)&gt;0.01,"",IF(MissFill!AE115/SUM(MissFill!AE$5:AE119)&gt;0.01,"",DateEnded_5Day!$A116))))))))</f>
        <v/>
      </c>
      <c r="AG116" s="13" t="str">
        <f>IF($A116&lt;='All Results'!$B$4,"",IF(SUM(MissFill!AF$5:AF119)=0,"",(IF(MissFill!AF119/SUM(MissFill!AF$5:AF119)&gt;0.01,"",IF(MissFill!AF118/SUM(MissFill!AF$5:AF119)&gt;0.01,"",IF(MissFill!AF117/SUM(MissFill!AF$5:AF119)&gt;0.01,"",IF(MissFill!AF116/SUM(MissFill!AF$5:AF119)&gt;0.01,"",IF(MissFill!AF115/SUM(MissFill!AF$5:AF119)&gt;0.01,"",DateEnded_5Day!$A116))))))))</f>
        <v/>
      </c>
      <c r="AH116" s="13" t="str">
        <f>IF($A116&lt;='All Results'!$B$4,"",IF(SUM(MissFill!AG$5:AG119)=0,"",(IF(MissFill!AG119/SUM(MissFill!AG$5:AG119)&gt;0.01,"",IF(MissFill!AG118/SUM(MissFill!AG$5:AG119)&gt;0.01,"",IF(MissFill!AG117/SUM(MissFill!AG$5:AG119)&gt;0.01,"",IF(MissFill!AG116/SUM(MissFill!AG$5:AG119)&gt;0.01,"",IF(MissFill!AG115/SUM(MissFill!AG$5:AG119)&gt;0.01,"",DateEnded_5Day!$A116))))))))</f>
        <v/>
      </c>
      <c r="AI116" s="13" t="str">
        <f>IF($A116&lt;='All Results'!$B$4,"",IF(SUM(MissFill!AH$5:AH119)=0,"",(IF(MissFill!AH119/SUM(MissFill!AH$5:AH119)&gt;0.01,"",IF(MissFill!AH118/SUM(MissFill!AH$5:AH119)&gt;0.01,"",IF(MissFill!AH117/SUM(MissFill!AH$5:AH119)&gt;0.01,"",IF(MissFill!AH116/SUM(MissFill!AH$5:AH119)&gt;0.01,"",IF(MissFill!AH115/SUM(MissFill!AH$5:AH119)&gt;0.01,"",DateEnded_5Day!$A116))))))))</f>
        <v/>
      </c>
      <c r="AJ116" s="13" t="str">
        <f>IF($A116&lt;='All Results'!$B$4,"",IF(SUM(MissFill!AI$5:AI119)=0,"",(IF(MissFill!AI119/SUM(MissFill!AI$5:AI119)&gt;0.01,"",IF(MissFill!AI118/SUM(MissFill!AI$5:AI119)&gt;0.01,"",IF(MissFill!AI117/SUM(MissFill!AI$5:AI119)&gt;0.01,"",IF(MissFill!AI116/SUM(MissFill!AI$5:AI119)&gt;0.01,"",IF(MissFill!AI115/SUM(MissFill!AI$5:AI119)&gt;0.01,"",DateEnded_5Day!$A116))))))))</f>
        <v/>
      </c>
      <c r="AK116" s="13" t="str">
        <f>IF($A116&lt;='All Results'!$B$4,"",IF(SUM(MissFill!AJ$5:AJ119)=0,"",(IF(MissFill!AJ119/SUM(MissFill!AJ$5:AJ119)&gt;0.01,"",IF(MissFill!AJ118/SUM(MissFill!AJ$5:AJ119)&gt;0.01,"",IF(MissFill!AJ117/SUM(MissFill!AJ$5:AJ119)&gt;0.01,"",IF(MissFill!AJ116/SUM(MissFill!AJ$5:AJ119)&gt;0.01,"",IF(MissFill!AJ115/SUM(MissFill!AJ$5:AJ119)&gt;0.01,"",DateEnded_5Day!$A116))))))))</f>
        <v/>
      </c>
      <c r="AL116" s="13" t="str">
        <f>IF($A116&lt;='All Results'!$B$4,"",IF(SUM(MissFill!AK$5:AK119)=0,"",(IF(MissFill!AK119/SUM(MissFill!AK$5:AK119)&gt;0.01,"",IF(MissFill!AK118/SUM(MissFill!AK$5:AK119)&gt;0.01,"",IF(MissFill!AK117/SUM(MissFill!AK$5:AK119)&gt;0.01,"",IF(MissFill!AK116/SUM(MissFill!AK$5:AK119)&gt;0.01,"",IF(MissFill!AK115/SUM(MissFill!AK$5:AK119)&gt;0.01,"",DateEnded_5Day!$A116))))))))</f>
        <v/>
      </c>
      <c r="AM116" s="13" t="str">
        <f>IF($A116&lt;='All Results'!$B$4,"",IF(SUM(MissFill!AL$5:AL119)=0,"",(IF(MissFill!AL119/SUM(MissFill!AL$5:AL119)&gt;0.01,"",IF(MissFill!AL118/SUM(MissFill!AL$5:AL119)&gt;0.01,"",IF(MissFill!AL117/SUM(MissFill!AL$5:AL119)&gt;0.01,"",IF(MissFill!AL116/SUM(MissFill!AL$5:AL119)&gt;0.01,"",IF(MissFill!AL115/SUM(MissFill!AL$5:AL119)&gt;0.01,"",DateEnded_5Day!$A116))))))))</f>
        <v/>
      </c>
      <c r="AN116" s="13" t="str">
        <f>IF($A116&lt;='All Results'!$B$4,"",IF(SUM(MissFill!AM$5:AM119)=0,"",(IF(MissFill!AM119/SUM(MissFill!AM$5:AM119)&gt;0.01,"",IF(MissFill!AM118/SUM(MissFill!AM$5:AM119)&gt;0.01,"",IF(MissFill!AM117/SUM(MissFill!AM$5:AM119)&gt;0.01,"",IF(MissFill!AM116/SUM(MissFill!AM$5:AM119)&gt;0.01,"",IF(MissFill!AM115/SUM(MissFill!AM$5:AM119)&gt;0.01,"",DateEnded_5Day!$A116))))))))</f>
        <v/>
      </c>
      <c r="AO116" s="13" t="str">
        <f>IF($A116&lt;='All Results'!$B$4,"",IF(SUM(MissFill!AN$5:AN119)=0,"",(IF(MissFill!AN119/SUM(MissFill!AN$5:AN119)&gt;0.01,"",IF(MissFill!AN118/SUM(MissFill!AN$5:AN119)&gt;0.01,"",IF(MissFill!AN117/SUM(MissFill!AN$5:AN119)&gt;0.01,"",IF(MissFill!AN116/SUM(MissFill!AN$5:AN119)&gt;0.01,"",IF(MissFill!AN115/SUM(MissFill!AN$5:AN119)&gt;0.01,"",DateEnded_5Day!$A116))))))))</f>
        <v/>
      </c>
      <c r="AP116" s="13" t="str">
        <f>IF($A116&lt;='All Results'!$B$4,"",IF(SUM(MissFill!AO$5:AO119)=0,"",(IF(MissFill!AO119/SUM(MissFill!AO$5:AO119)&gt;0.01,"",IF(MissFill!AO118/SUM(MissFill!AO$5:AO119)&gt;0.01,"",IF(MissFill!AO117/SUM(MissFill!AO$5:AO119)&gt;0.01,"",IF(MissFill!AO116/SUM(MissFill!AO$5:AO119)&gt;0.01,"",IF(MissFill!AO115/SUM(MissFill!AO$5:AO119)&gt;0.01,"",DateEnded_5Day!$A116))))))))</f>
        <v/>
      </c>
      <c r="AQ116" s="13" t="str">
        <f>IF($A116&lt;='All Results'!$B$4,"",IF(SUM(MissFill!AP$5:AP119)=0,"",(IF(MissFill!AP119/SUM(MissFill!AP$5:AP119)&gt;0.01,"",IF(MissFill!AP118/SUM(MissFill!AP$5:AP119)&gt;0.01,"",IF(MissFill!AP117/SUM(MissFill!AP$5:AP119)&gt;0.01,"",IF(MissFill!AP116/SUM(MissFill!AP$5:AP119)&gt;0.01,"",IF(MissFill!AP115/SUM(MissFill!AP$5:AP119)&gt;0.01,"",DateEnded_5Day!$A116))))))))</f>
        <v/>
      </c>
      <c r="AR116" s="13" t="str">
        <f>IF($A116&lt;='All Results'!$B$4,"",IF(SUM(MissFill!AQ$5:AQ119)=0,"",(IF(MissFill!AQ119/SUM(MissFill!AQ$5:AQ119)&gt;0.01,"",IF(MissFill!AQ118/SUM(MissFill!AQ$5:AQ119)&gt;0.01,"",IF(MissFill!AQ117/SUM(MissFill!AQ$5:AQ119)&gt;0.01,"",IF(MissFill!AQ116/SUM(MissFill!AQ$5:AQ119)&gt;0.01,"",IF(MissFill!AQ115/SUM(MissFill!AQ$5:AQ119)&gt;0.01,"",DateEnded_5Day!$A116))))))))</f>
        <v/>
      </c>
      <c r="AS116" s="13" t="str">
        <f>IF($A116&lt;='All Results'!$B$4,"",IF(SUM(MissFill!AR$5:AR119)=0,"",(IF(MissFill!AR119/SUM(MissFill!AR$5:AR119)&gt;0.01,"",IF(MissFill!AR118/SUM(MissFill!AR$5:AR119)&gt;0.01,"",IF(MissFill!AR117/SUM(MissFill!AR$5:AR119)&gt;0.01,"",IF(MissFill!AR116/SUM(MissFill!AR$5:AR119)&gt;0.01,"",IF(MissFill!AR115/SUM(MissFill!AR$5:AR119)&gt;0.01,"",DateEnded_5Day!$A116))))))))</f>
        <v/>
      </c>
      <c r="AT116" s="13" t="str">
        <f>IF($A116&lt;='All Results'!$B$4,"",IF(SUM(MissFill!AS$5:AS119)=0,"",(IF(MissFill!AS119/SUM(MissFill!AS$5:AS119)&gt;0.01,"",IF(MissFill!AS118/SUM(MissFill!AS$5:AS119)&gt;0.01,"",IF(MissFill!AS117/SUM(MissFill!AS$5:AS119)&gt;0.01,"",IF(MissFill!AS116/SUM(MissFill!AS$5:AS119)&gt;0.01,"",IF(MissFill!AS115/SUM(MissFill!AS$5:AS119)&gt;0.01,"",DateEnded_5Day!$A116))))))))</f>
        <v/>
      </c>
      <c r="AU116" s="13" t="str">
        <f>IF($A116&lt;='All Results'!$B$4,"",IF(SUM(MissFill!AT$5:AT119)=0,"",(IF(MissFill!AT119/SUM(MissFill!AT$5:AT119)&gt;0.01,"",IF(MissFill!AT118/SUM(MissFill!AT$5:AT119)&gt;0.01,"",IF(MissFill!AT117/SUM(MissFill!AT$5:AT119)&gt;0.01,"",IF(MissFill!AT116/SUM(MissFill!AT$5:AT119)&gt;0.01,"",IF(MissFill!AT115/SUM(MissFill!AT$5:AT119)&gt;0.01,"",DateEnded_5Day!$A116))))))))</f>
        <v/>
      </c>
      <c r="AV116" s="13" t="str">
        <f>IF($A116&lt;='All Results'!$B$4,"",IF(SUM(MissFill!AU$5:AU119)=0,"",(IF(MissFill!AU119/SUM(MissFill!AU$5:AU119)&gt;0.01,"",IF(MissFill!AU118/SUM(MissFill!AU$5:AU119)&gt;0.01,"",IF(MissFill!AU117/SUM(MissFill!AU$5:AU119)&gt;0.01,"",IF(MissFill!AU116/SUM(MissFill!AU$5:AU119)&gt;0.01,"",IF(MissFill!AU115/SUM(MissFill!AU$5:AU119)&gt;0.01,"",DateEnded_5Day!$A116))))))))</f>
        <v/>
      </c>
      <c r="AW116" s="13" t="str">
        <f>IF($A116&lt;='All Results'!$B$4,"",IF(SUM(MissFill!AV$5:AV119)=0,"",(IF(MissFill!AV119/SUM(MissFill!AV$5:AV119)&gt;0.01,"",IF(MissFill!AV118/SUM(MissFill!AV$5:AV119)&gt;0.01,"",IF(MissFill!AV117/SUM(MissFill!AV$5:AV119)&gt;0.01,"",IF(MissFill!AV116/SUM(MissFill!AV$5:AV119)&gt;0.01,"",IF(MissFill!AV115/SUM(MissFill!AV$5:AV119)&gt;0.01,"",DateEnded_5Day!$A116))))))))</f>
        <v/>
      </c>
      <c r="AX116" s="13" t="str">
        <f>IF($A116&lt;='All Results'!$B$4,"",IF(SUM(MissFill!AW$5:AW119)=0,"",(IF(MissFill!AW119/SUM(MissFill!AW$5:AW119)&gt;0.01,"",IF(MissFill!AW118/SUM(MissFill!AW$5:AW119)&gt;0.01,"",IF(MissFill!AW117/SUM(MissFill!AW$5:AW119)&gt;0.01,"",IF(MissFill!AW116/SUM(MissFill!AW$5:AW119)&gt;0.01,"",IF(MissFill!AW115/SUM(MissFill!AW$5:AW119)&gt;0.01,"",DateEnded_5Day!$A116))))))))</f>
        <v/>
      </c>
    </row>
    <row r="117" spans="1:50" x14ac:dyDescent="0.25">
      <c r="A117" s="8">
        <v>44462</v>
      </c>
      <c r="B117" s="11">
        <v>266</v>
      </c>
      <c r="C117" s="13" t="str">
        <f>IF($A117&lt;='All Results'!$B$4,"",IF(SUM(MissFill!B$5:B120)=0,"",(IF(MissFill!B120/SUM(MissFill!B$5:B120)&gt;0.01,"",IF(MissFill!B119/SUM(MissFill!B$5:B120)&gt;0.01,"",IF(MissFill!B118/SUM(MissFill!B$5:B120)&gt;0.01,"",IF(MissFill!B117/SUM(MissFill!B$5:B120)&gt;0.01,"",IF(MissFill!B116/SUM(MissFill!B$5:B120)&gt;0.01,"",DateEnded_5Day!$A117))))))))</f>
        <v/>
      </c>
      <c r="D117" s="13" t="str">
        <f>IF($A117&lt;='All Results'!$B$4,"",IF(SUM(MissFill!C$5:C120)=0,"",(IF(MissFill!C120/SUM(MissFill!C$5:C120)&gt;0.01,"",IF(MissFill!C119/SUM(MissFill!C$5:C120)&gt;0.01,"",IF(MissFill!C118/SUM(MissFill!C$5:C120)&gt;0.01,"",IF(MissFill!C117/SUM(MissFill!C$5:C120)&gt;0.01,"",IF(MissFill!C116/SUM(MissFill!C$5:C120)&gt;0.01,"",DateEnded_5Day!$A117))))))))</f>
        <v/>
      </c>
      <c r="E117" s="13" t="str">
        <f>IF($A117&lt;='All Results'!$B$4,"",IF(SUM(MissFill!D$5:D120)=0,"",(IF(MissFill!D120/SUM(MissFill!D$5:D120)&gt;0.01,"",IF(MissFill!D119/SUM(MissFill!D$5:D120)&gt;0.01,"",IF(MissFill!D118/SUM(MissFill!D$5:D120)&gt;0.01,"",IF(MissFill!D117/SUM(MissFill!D$5:D120)&gt;0.01,"",IF(MissFill!D116/SUM(MissFill!D$5:D120)&gt;0.01,"",DateEnded_5Day!$A117))))))))</f>
        <v/>
      </c>
      <c r="F117" s="13" t="str">
        <f>IF($A117&lt;='All Results'!$B$4,"",IF(SUM(MissFill!E$5:E120)=0,"",(IF(MissFill!E120/SUM(MissFill!E$5:E120)&gt;0.01,"",IF(MissFill!E119/SUM(MissFill!E$5:E120)&gt;0.01,"",IF(MissFill!E118/SUM(MissFill!E$5:E120)&gt;0.01,"",IF(MissFill!E117/SUM(MissFill!E$5:E120)&gt;0.01,"",IF(MissFill!E116/SUM(MissFill!E$5:E120)&gt;0.01,"",DateEnded_5Day!$A117))))))))</f>
        <v/>
      </c>
      <c r="G117" s="13" t="str">
        <f>IF($A117&lt;='All Results'!$B$4,"",IF(SUM(MissFill!F$5:F120)=0,"",(IF(MissFill!F120/SUM(MissFill!F$5:F120)&gt;0.01,"",IF(MissFill!F119/SUM(MissFill!F$5:F120)&gt;0.01,"",IF(MissFill!F118/SUM(MissFill!F$5:F120)&gt;0.01,"",IF(MissFill!F117/SUM(MissFill!F$5:F120)&gt;0.01,"",IF(MissFill!F116/SUM(MissFill!F$5:F120)&gt;0.01,"",DateEnded_5Day!$A117))))))))</f>
        <v/>
      </c>
      <c r="H117" s="13" t="str">
        <f>IF($A117&lt;='All Results'!$B$4,"",IF(SUM(MissFill!G$5:G120)=0,"",(IF(MissFill!G120/SUM(MissFill!G$5:G120)&gt;0.01,"",IF(MissFill!G119/SUM(MissFill!G$5:G120)&gt;0.01,"",IF(MissFill!G118/SUM(MissFill!G$5:G120)&gt;0.01,"",IF(MissFill!G117/SUM(MissFill!G$5:G120)&gt;0.01,"",IF(MissFill!G116/SUM(MissFill!G$5:G120)&gt;0.01,"",DateEnded_5Day!$A117))))))))</f>
        <v/>
      </c>
      <c r="I117" s="13" t="str">
        <f>IF($A117&lt;='All Results'!$B$4,"",IF(SUM(MissFill!H$5:H120)=0,"",(IF(MissFill!H120/SUM(MissFill!H$5:H120)&gt;0.01,"",IF(MissFill!H119/SUM(MissFill!H$5:H120)&gt;0.01,"",IF(MissFill!H118/SUM(MissFill!H$5:H120)&gt;0.01,"",IF(MissFill!H117/SUM(MissFill!H$5:H120)&gt;0.01,"",IF(MissFill!H116/SUM(MissFill!H$5:H120)&gt;0.01,"",DateEnded_5Day!$A117))))))))</f>
        <v/>
      </c>
      <c r="J117" s="13" t="str">
        <f>IF($A117&lt;='All Results'!$B$4,"",IF(SUM(MissFill!I$5:I120)=0,"",(IF(MissFill!I120/SUM(MissFill!I$5:I120)&gt;0.01,"",IF(MissFill!I119/SUM(MissFill!I$5:I120)&gt;0.01,"",IF(MissFill!I118/SUM(MissFill!I$5:I120)&gt;0.01,"",IF(MissFill!I117/SUM(MissFill!I$5:I120)&gt;0.01,"",IF(MissFill!I116/SUM(MissFill!I$5:I120)&gt;0.01,"",DateEnded_5Day!$A117))))))))</f>
        <v/>
      </c>
      <c r="K117" s="13" t="str">
        <f>IF($A117&lt;='All Results'!$B$4,"",IF(SUM(MissFill!J$5:J120)=0,"",(IF(MissFill!J120/SUM(MissFill!J$5:J120)&gt;0.01,"",IF(MissFill!J119/SUM(MissFill!J$5:J120)&gt;0.01,"",IF(MissFill!J118/SUM(MissFill!J$5:J120)&gt;0.01,"",IF(MissFill!J117/SUM(MissFill!J$5:J120)&gt;0.01,"",IF(MissFill!J116/SUM(MissFill!J$5:J120)&gt;0.01,"",DateEnded_5Day!$A117))))))))</f>
        <v/>
      </c>
      <c r="L117" s="13" t="str">
        <f>IF($A117&lt;='All Results'!$B$4,"",IF(SUM(MissFill!K$5:K120)=0,"",(IF(MissFill!K120/SUM(MissFill!K$5:K120)&gt;0.01,"",IF(MissFill!K119/SUM(MissFill!K$5:K120)&gt;0.01,"",IF(MissFill!K118/SUM(MissFill!K$5:K120)&gt;0.01,"",IF(MissFill!K117/SUM(MissFill!K$5:K120)&gt;0.01,"",IF(MissFill!K116/SUM(MissFill!K$5:K120)&gt;0.01,"",DateEnded_5Day!$A117))))))))</f>
        <v/>
      </c>
      <c r="M117" s="13" t="str">
        <f>IF($A117&lt;='All Results'!$B$4,"",IF(SUM(MissFill!L$5:L120)=0,"",(IF(MissFill!L120/SUM(MissFill!L$5:L120)&gt;0.01,"",IF(MissFill!L119/SUM(MissFill!L$5:L120)&gt;0.01,"",IF(MissFill!L118/SUM(MissFill!L$5:L120)&gt;0.01,"",IF(MissFill!L117/SUM(MissFill!L$5:L120)&gt;0.01,"",IF(MissFill!L116/SUM(MissFill!L$5:L120)&gt;0.01,"",DateEnded_5Day!$A117))))))))</f>
        <v/>
      </c>
      <c r="N117" s="13" t="str">
        <f>IF($A117&lt;='All Results'!$B$4,"",IF(SUM(MissFill!M$5:M120)=0,"",(IF(MissFill!M120/SUM(MissFill!M$5:M120)&gt;0.01,"",IF(MissFill!M119/SUM(MissFill!M$5:M120)&gt;0.01,"",IF(MissFill!M118/SUM(MissFill!M$5:M120)&gt;0.01,"",IF(MissFill!M117/SUM(MissFill!M$5:M120)&gt;0.01,"",IF(MissFill!M116/SUM(MissFill!M$5:M120)&gt;0.01,"",DateEnded_5Day!$A117))))))))</f>
        <v/>
      </c>
      <c r="O117" s="13" t="str">
        <f>IF($A117&lt;='All Results'!$B$4,"",IF(SUM(MissFill!N$5:N120)=0,"",(IF(MissFill!N120/SUM(MissFill!N$5:N120)&gt;0.01,"",IF(MissFill!N119/SUM(MissFill!N$5:N120)&gt;0.01,"",IF(MissFill!N118/SUM(MissFill!N$5:N120)&gt;0.01,"",IF(MissFill!N117/SUM(MissFill!N$5:N120)&gt;0.01,"",IF(MissFill!N116/SUM(MissFill!N$5:N120)&gt;0.01,"",DateEnded_5Day!$A117))))))))</f>
        <v/>
      </c>
      <c r="P117" s="13" t="str">
        <f>IF($A117&lt;='All Results'!$B$4,"",IF(SUM(MissFill!O$5:O120)=0,"",(IF(MissFill!O120/SUM(MissFill!O$5:O120)&gt;0.01,"",IF(MissFill!O119/SUM(MissFill!O$5:O120)&gt;0.01,"",IF(MissFill!O118/SUM(MissFill!O$5:O120)&gt;0.01,"",IF(MissFill!O117/SUM(MissFill!O$5:O120)&gt;0.01,"",IF(MissFill!O116/SUM(MissFill!O$5:O120)&gt;0.01,"",DateEnded_5Day!$A117))))))))</f>
        <v/>
      </c>
      <c r="Q117" s="13" t="str">
        <f>IF($A117&lt;='All Results'!$B$4,"",IF(SUM(MissFill!P$5:P120)=0,"",(IF(MissFill!P120/SUM(MissFill!P$5:P120)&gt;0.01,"",IF(MissFill!P119/SUM(MissFill!P$5:P120)&gt;0.01,"",IF(MissFill!P118/SUM(MissFill!P$5:P120)&gt;0.01,"",IF(MissFill!P117/SUM(MissFill!P$5:P120)&gt;0.01,"",IF(MissFill!P116/SUM(MissFill!P$5:P120)&gt;0.01,"",DateEnded_5Day!$A117))))))))</f>
        <v/>
      </c>
      <c r="R117" s="13" t="str">
        <f>IF($A117&lt;='All Results'!$B$4,"",IF(SUM(MissFill!Q$5:Q120)=0,"",(IF(MissFill!Q120/SUM(MissFill!Q$5:Q120)&gt;0.01,"",IF(MissFill!Q119/SUM(MissFill!Q$5:Q120)&gt;0.01,"",IF(MissFill!Q118/SUM(MissFill!Q$5:Q120)&gt;0.01,"",IF(MissFill!Q117/SUM(MissFill!Q$5:Q120)&gt;0.01,"",IF(MissFill!Q116/SUM(MissFill!Q$5:Q120)&gt;0.01,"",DateEnded_5Day!$A117))))))))</f>
        <v/>
      </c>
      <c r="S117" s="13" t="str">
        <f>IF($A117&lt;='All Results'!$B$4,"",IF(SUM(MissFill!R$5:R120)=0,"",(IF(MissFill!R120/SUM(MissFill!R$5:R120)&gt;0.01,"",IF(MissFill!R119/SUM(MissFill!R$5:R120)&gt;0.01,"",IF(MissFill!R118/SUM(MissFill!R$5:R120)&gt;0.01,"",IF(MissFill!R117/SUM(MissFill!R$5:R120)&gt;0.01,"",IF(MissFill!R116/SUM(MissFill!R$5:R120)&gt;0.01,"",DateEnded_5Day!$A117))))))))</f>
        <v/>
      </c>
      <c r="T117" s="13" t="str">
        <f>IF($A117&lt;='All Results'!$B$4,"",IF(SUM(MissFill!S$5:S120)=0,"",(IF(MissFill!S120/SUM(MissFill!S$5:S120)&gt;0.01,"",IF(MissFill!S119/SUM(MissFill!S$5:S120)&gt;0.01,"",IF(MissFill!S118/SUM(MissFill!S$5:S120)&gt;0.01,"",IF(MissFill!S117/SUM(MissFill!S$5:S120)&gt;0.01,"",IF(MissFill!S116/SUM(MissFill!S$5:S120)&gt;0.01,"",DateEnded_5Day!$A117))))))))</f>
        <v/>
      </c>
      <c r="U117" s="13" t="str">
        <f>IF($A117&lt;='All Results'!$B$4,"",IF(SUM(MissFill!T$5:T120)=0,"",(IF(MissFill!T120/SUM(MissFill!T$5:T120)&gt;0.01,"",IF(MissFill!T119/SUM(MissFill!T$5:T120)&gt;0.01,"",IF(MissFill!T118/SUM(MissFill!T$5:T120)&gt;0.01,"",IF(MissFill!T117/SUM(MissFill!T$5:T120)&gt;0.01,"",IF(MissFill!T116/SUM(MissFill!T$5:T120)&gt;0.01,"",DateEnded_5Day!$A117))))))))</f>
        <v/>
      </c>
      <c r="V117" s="13" t="str">
        <f>IF($A117&lt;='All Results'!$B$4,"",IF(SUM(MissFill!U$5:U120)=0,"",(IF(MissFill!U120/SUM(MissFill!U$5:U120)&gt;0.01,"",IF(MissFill!U119/SUM(MissFill!U$5:U120)&gt;0.01,"",IF(MissFill!U118/SUM(MissFill!U$5:U120)&gt;0.01,"",IF(MissFill!U117/SUM(MissFill!U$5:U120)&gt;0.01,"",IF(MissFill!U116/SUM(MissFill!U$5:U120)&gt;0.01,"",DateEnded_5Day!$A117))))))))</f>
        <v/>
      </c>
      <c r="W117" s="13" t="str">
        <f>IF($A117&lt;='All Results'!$B$4,"",IF(SUM(MissFill!V$5:V120)=0,"",(IF(MissFill!V120/SUM(MissFill!V$5:V120)&gt;0.01,"",IF(MissFill!V119/SUM(MissFill!V$5:V120)&gt;0.01,"",IF(MissFill!V118/SUM(MissFill!V$5:V120)&gt;0.01,"",IF(MissFill!V117/SUM(MissFill!V$5:V120)&gt;0.01,"",IF(MissFill!V116/SUM(MissFill!V$5:V120)&gt;0.01,"",DateEnded_5Day!$A117))))))))</f>
        <v/>
      </c>
      <c r="X117" s="13" t="str">
        <f>IF($A117&lt;='All Results'!$B$4,"",IF(SUM(MissFill!W$5:W120)=0,"",(IF(MissFill!W120/SUM(MissFill!W$5:W120)&gt;0.01,"",IF(MissFill!W119/SUM(MissFill!W$5:W120)&gt;0.01,"",IF(MissFill!W118/SUM(MissFill!W$5:W120)&gt;0.01,"",IF(MissFill!W117/SUM(MissFill!W$5:W120)&gt;0.01,"",IF(MissFill!W116/SUM(MissFill!W$5:W120)&gt;0.01,"",DateEnded_5Day!$A117))))))))</f>
        <v/>
      </c>
      <c r="Y117" s="13" t="str">
        <f>IF($A117&lt;='All Results'!$B$4,"",IF(SUM(MissFill!X$5:X120)=0,"",(IF(MissFill!X120/SUM(MissFill!X$5:X120)&gt;0.01,"",IF(MissFill!X119/SUM(MissFill!X$5:X120)&gt;0.01,"",IF(MissFill!X118/SUM(MissFill!X$5:X120)&gt;0.01,"",IF(MissFill!X117/SUM(MissFill!X$5:X120)&gt;0.01,"",IF(MissFill!X116/SUM(MissFill!X$5:X120)&gt;0.01,"",DateEnded_5Day!$A117))))))))</f>
        <v/>
      </c>
      <c r="Z117" s="13" t="str">
        <f>IF($A117&lt;='All Results'!$B$4,"",IF(SUM(MissFill!Y$5:Y120)=0,"",(IF(MissFill!Y120/SUM(MissFill!Y$5:Y120)&gt;0.01,"",IF(MissFill!Y119/SUM(MissFill!Y$5:Y120)&gt;0.01,"",IF(MissFill!Y118/SUM(MissFill!Y$5:Y120)&gt;0.01,"",IF(MissFill!Y117/SUM(MissFill!Y$5:Y120)&gt;0.01,"",IF(MissFill!Y116/SUM(MissFill!Y$5:Y120)&gt;0.01,"",DateEnded_5Day!$A117))))))))</f>
        <v/>
      </c>
      <c r="AA117" s="13" t="str">
        <f>IF($A117&lt;='All Results'!$B$4,"",IF(SUM(MissFill!Z$5:Z120)=0,"",(IF(MissFill!Z120/SUM(MissFill!Z$5:Z120)&gt;0.01,"",IF(MissFill!Z119/SUM(MissFill!Z$5:Z120)&gt;0.01,"",IF(MissFill!Z118/SUM(MissFill!Z$5:Z120)&gt;0.01,"",IF(MissFill!Z117/SUM(MissFill!Z$5:Z120)&gt;0.01,"",IF(MissFill!Z116/SUM(MissFill!Z$5:Z120)&gt;0.01,"",DateEnded_5Day!$A117))))))))</f>
        <v/>
      </c>
      <c r="AB117" s="13" t="str">
        <f>IF($A117&lt;='All Results'!$B$4,"",IF(SUM(MissFill!AA$5:AA120)=0,"",(IF(MissFill!AA120/SUM(MissFill!AA$5:AA120)&gt;0.01,"",IF(MissFill!AA119/SUM(MissFill!AA$5:AA120)&gt;0.01,"",IF(MissFill!AA118/SUM(MissFill!AA$5:AA120)&gt;0.01,"",IF(MissFill!AA117/SUM(MissFill!AA$5:AA120)&gt;0.01,"",IF(MissFill!AA116/SUM(MissFill!AA$5:AA120)&gt;0.01,"",DateEnded_5Day!$A117))))))))</f>
        <v/>
      </c>
      <c r="AC117" s="13" t="str">
        <f>IF($A117&lt;='All Results'!$B$4,"",IF(SUM(MissFill!AB$5:AB120)=0,"",(IF(MissFill!AB120/SUM(MissFill!AB$5:AB120)&gt;0.01,"",IF(MissFill!AB119/SUM(MissFill!AB$5:AB120)&gt;0.01,"",IF(MissFill!AB118/SUM(MissFill!AB$5:AB120)&gt;0.01,"",IF(MissFill!AB117/SUM(MissFill!AB$5:AB120)&gt;0.01,"",IF(MissFill!AB116/SUM(MissFill!AB$5:AB120)&gt;0.01,"",DateEnded_5Day!$A117))))))))</f>
        <v/>
      </c>
      <c r="AD117" s="13" t="str">
        <f>IF($A117&lt;='All Results'!$B$4,"",IF(SUM(MissFill!AC$5:AC120)=0,"",(IF(MissFill!AC120/SUM(MissFill!AC$5:AC120)&gt;0.01,"",IF(MissFill!AC119/SUM(MissFill!AC$5:AC120)&gt;0.01,"",IF(MissFill!AC118/SUM(MissFill!AC$5:AC120)&gt;0.01,"",IF(MissFill!AC117/SUM(MissFill!AC$5:AC120)&gt;0.01,"",IF(MissFill!AC116/SUM(MissFill!AC$5:AC120)&gt;0.01,"",DateEnded_5Day!$A117))))))))</f>
        <v/>
      </c>
      <c r="AE117" s="13" t="str">
        <f>IF($A117&lt;='All Results'!$B$4,"",IF(SUM(MissFill!AD$5:AD120)=0,"",(IF(MissFill!AD120/SUM(MissFill!AD$5:AD120)&gt;0.01,"",IF(MissFill!AD119/SUM(MissFill!AD$5:AD120)&gt;0.01,"",IF(MissFill!AD118/SUM(MissFill!AD$5:AD120)&gt;0.01,"",IF(MissFill!AD117/SUM(MissFill!AD$5:AD120)&gt;0.01,"",IF(MissFill!AD116/SUM(MissFill!AD$5:AD120)&gt;0.01,"",DateEnded_5Day!$A117))))))))</f>
        <v/>
      </c>
      <c r="AF117" s="13" t="str">
        <f>IF($A117&lt;='All Results'!$B$4,"",IF(SUM(MissFill!AE$5:AE120)=0,"",(IF(MissFill!AE120/SUM(MissFill!AE$5:AE120)&gt;0.01,"",IF(MissFill!AE119/SUM(MissFill!AE$5:AE120)&gt;0.01,"",IF(MissFill!AE118/SUM(MissFill!AE$5:AE120)&gt;0.01,"",IF(MissFill!AE117/SUM(MissFill!AE$5:AE120)&gt;0.01,"",IF(MissFill!AE116/SUM(MissFill!AE$5:AE120)&gt;0.01,"",DateEnded_5Day!$A117))))))))</f>
        <v/>
      </c>
      <c r="AG117" s="13" t="str">
        <f>IF($A117&lt;='All Results'!$B$4,"",IF(SUM(MissFill!AF$5:AF120)=0,"",(IF(MissFill!AF120/SUM(MissFill!AF$5:AF120)&gt;0.01,"",IF(MissFill!AF119/SUM(MissFill!AF$5:AF120)&gt;0.01,"",IF(MissFill!AF118/SUM(MissFill!AF$5:AF120)&gt;0.01,"",IF(MissFill!AF117/SUM(MissFill!AF$5:AF120)&gt;0.01,"",IF(MissFill!AF116/SUM(MissFill!AF$5:AF120)&gt;0.01,"",DateEnded_5Day!$A117))))))))</f>
        <v/>
      </c>
      <c r="AH117" s="13" t="str">
        <f>IF($A117&lt;='All Results'!$B$4,"",IF(SUM(MissFill!AG$5:AG120)=0,"",(IF(MissFill!AG120/SUM(MissFill!AG$5:AG120)&gt;0.01,"",IF(MissFill!AG119/SUM(MissFill!AG$5:AG120)&gt;0.01,"",IF(MissFill!AG118/SUM(MissFill!AG$5:AG120)&gt;0.01,"",IF(MissFill!AG117/SUM(MissFill!AG$5:AG120)&gt;0.01,"",IF(MissFill!AG116/SUM(MissFill!AG$5:AG120)&gt;0.01,"",DateEnded_5Day!$A117))))))))</f>
        <v/>
      </c>
      <c r="AI117" s="13" t="str">
        <f>IF($A117&lt;='All Results'!$B$4,"",IF(SUM(MissFill!AH$5:AH120)=0,"",(IF(MissFill!AH120/SUM(MissFill!AH$5:AH120)&gt;0.01,"",IF(MissFill!AH119/SUM(MissFill!AH$5:AH120)&gt;0.01,"",IF(MissFill!AH118/SUM(MissFill!AH$5:AH120)&gt;0.01,"",IF(MissFill!AH117/SUM(MissFill!AH$5:AH120)&gt;0.01,"",IF(MissFill!AH116/SUM(MissFill!AH$5:AH120)&gt;0.01,"",DateEnded_5Day!$A117))))))))</f>
        <v/>
      </c>
      <c r="AJ117" s="13" t="str">
        <f>IF($A117&lt;='All Results'!$B$4,"",IF(SUM(MissFill!AI$5:AI120)=0,"",(IF(MissFill!AI120/SUM(MissFill!AI$5:AI120)&gt;0.01,"",IF(MissFill!AI119/SUM(MissFill!AI$5:AI120)&gt;0.01,"",IF(MissFill!AI118/SUM(MissFill!AI$5:AI120)&gt;0.01,"",IF(MissFill!AI117/SUM(MissFill!AI$5:AI120)&gt;0.01,"",IF(MissFill!AI116/SUM(MissFill!AI$5:AI120)&gt;0.01,"",DateEnded_5Day!$A117))))))))</f>
        <v/>
      </c>
      <c r="AK117" s="13" t="str">
        <f>IF($A117&lt;='All Results'!$B$4,"",IF(SUM(MissFill!AJ$5:AJ120)=0,"",(IF(MissFill!AJ120/SUM(MissFill!AJ$5:AJ120)&gt;0.01,"",IF(MissFill!AJ119/SUM(MissFill!AJ$5:AJ120)&gt;0.01,"",IF(MissFill!AJ118/SUM(MissFill!AJ$5:AJ120)&gt;0.01,"",IF(MissFill!AJ117/SUM(MissFill!AJ$5:AJ120)&gt;0.01,"",IF(MissFill!AJ116/SUM(MissFill!AJ$5:AJ120)&gt;0.01,"",DateEnded_5Day!$A117))))))))</f>
        <v/>
      </c>
      <c r="AL117" s="13" t="str">
        <f>IF($A117&lt;='All Results'!$B$4,"",IF(SUM(MissFill!AK$5:AK120)=0,"",(IF(MissFill!AK120/SUM(MissFill!AK$5:AK120)&gt;0.01,"",IF(MissFill!AK119/SUM(MissFill!AK$5:AK120)&gt;0.01,"",IF(MissFill!AK118/SUM(MissFill!AK$5:AK120)&gt;0.01,"",IF(MissFill!AK117/SUM(MissFill!AK$5:AK120)&gt;0.01,"",IF(MissFill!AK116/SUM(MissFill!AK$5:AK120)&gt;0.01,"",DateEnded_5Day!$A117))))))))</f>
        <v/>
      </c>
      <c r="AM117" s="13" t="str">
        <f>IF($A117&lt;='All Results'!$B$4,"",IF(SUM(MissFill!AL$5:AL120)=0,"",(IF(MissFill!AL120/SUM(MissFill!AL$5:AL120)&gt;0.01,"",IF(MissFill!AL119/SUM(MissFill!AL$5:AL120)&gt;0.01,"",IF(MissFill!AL118/SUM(MissFill!AL$5:AL120)&gt;0.01,"",IF(MissFill!AL117/SUM(MissFill!AL$5:AL120)&gt;0.01,"",IF(MissFill!AL116/SUM(MissFill!AL$5:AL120)&gt;0.01,"",DateEnded_5Day!$A117))))))))</f>
        <v/>
      </c>
      <c r="AN117" s="13" t="str">
        <f>IF($A117&lt;='All Results'!$B$4,"",IF(SUM(MissFill!AM$5:AM120)=0,"",(IF(MissFill!AM120/SUM(MissFill!AM$5:AM120)&gt;0.01,"",IF(MissFill!AM119/SUM(MissFill!AM$5:AM120)&gt;0.01,"",IF(MissFill!AM118/SUM(MissFill!AM$5:AM120)&gt;0.01,"",IF(MissFill!AM117/SUM(MissFill!AM$5:AM120)&gt;0.01,"",IF(MissFill!AM116/SUM(MissFill!AM$5:AM120)&gt;0.01,"",DateEnded_5Day!$A117))))))))</f>
        <v/>
      </c>
      <c r="AO117" s="13" t="str">
        <f>IF($A117&lt;='All Results'!$B$4,"",IF(SUM(MissFill!AN$5:AN120)=0,"",(IF(MissFill!AN120/SUM(MissFill!AN$5:AN120)&gt;0.01,"",IF(MissFill!AN119/SUM(MissFill!AN$5:AN120)&gt;0.01,"",IF(MissFill!AN118/SUM(MissFill!AN$5:AN120)&gt;0.01,"",IF(MissFill!AN117/SUM(MissFill!AN$5:AN120)&gt;0.01,"",IF(MissFill!AN116/SUM(MissFill!AN$5:AN120)&gt;0.01,"",DateEnded_5Day!$A117))))))))</f>
        <v/>
      </c>
      <c r="AP117" s="13" t="str">
        <f>IF($A117&lt;='All Results'!$B$4,"",IF(SUM(MissFill!AO$5:AO120)=0,"",(IF(MissFill!AO120/SUM(MissFill!AO$5:AO120)&gt;0.01,"",IF(MissFill!AO119/SUM(MissFill!AO$5:AO120)&gt;0.01,"",IF(MissFill!AO118/SUM(MissFill!AO$5:AO120)&gt;0.01,"",IF(MissFill!AO117/SUM(MissFill!AO$5:AO120)&gt;0.01,"",IF(MissFill!AO116/SUM(MissFill!AO$5:AO120)&gt;0.01,"",DateEnded_5Day!$A117))))))))</f>
        <v/>
      </c>
      <c r="AQ117" s="13" t="str">
        <f>IF($A117&lt;='All Results'!$B$4,"",IF(SUM(MissFill!AP$5:AP120)=0,"",(IF(MissFill!AP120/SUM(MissFill!AP$5:AP120)&gt;0.01,"",IF(MissFill!AP119/SUM(MissFill!AP$5:AP120)&gt;0.01,"",IF(MissFill!AP118/SUM(MissFill!AP$5:AP120)&gt;0.01,"",IF(MissFill!AP117/SUM(MissFill!AP$5:AP120)&gt;0.01,"",IF(MissFill!AP116/SUM(MissFill!AP$5:AP120)&gt;0.01,"",DateEnded_5Day!$A117))))))))</f>
        <v/>
      </c>
      <c r="AR117" s="13" t="str">
        <f>IF($A117&lt;='All Results'!$B$4,"",IF(SUM(MissFill!AQ$5:AQ120)=0,"",(IF(MissFill!AQ120/SUM(MissFill!AQ$5:AQ120)&gt;0.01,"",IF(MissFill!AQ119/SUM(MissFill!AQ$5:AQ120)&gt;0.01,"",IF(MissFill!AQ118/SUM(MissFill!AQ$5:AQ120)&gt;0.01,"",IF(MissFill!AQ117/SUM(MissFill!AQ$5:AQ120)&gt;0.01,"",IF(MissFill!AQ116/SUM(MissFill!AQ$5:AQ120)&gt;0.01,"",DateEnded_5Day!$A117))))))))</f>
        <v/>
      </c>
      <c r="AS117" s="13" t="str">
        <f>IF($A117&lt;='All Results'!$B$4,"",IF(SUM(MissFill!AR$5:AR120)=0,"",(IF(MissFill!AR120/SUM(MissFill!AR$5:AR120)&gt;0.01,"",IF(MissFill!AR119/SUM(MissFill!AR$5:AR120)&gt;0.01,"",IF(MissFill!AR118/SUM(MissFill!AR$5:AR120)&gt;0.01,"",IF(MissFill!AR117/SUM(MissFill!AR$5:AR120)&gt;0.01,"",IF(MissFill!AR116/SUM(MissFill!AR$5:AR120)&gt;0.01,"",DateEnded_5Day!$A117))))))))</f>
        <v/>
      </c>
      <c r="AT117" s="13" t="str">
        <f>IF($A117&lt;='All Results'!$B$4,"",IF(SUM(MissFill!AS$5:AS120)=0,"",(IF(MissFill!AS120/SUM(MissFill!AS$5:AS120)&gt;0.01,"",IF(MissFill!AS119/SUM(MissFill!AS$5:AS120)&gt;0.01,"",IF(MissFill!AS118/SUM(MissFill!AS$5:AS120)&gt;0.01,"",IF(MissFill!AS117/SUM(MissFill!AS$5:AS120)&gt;0.01,"",IF(MissFill!AS116/SUM(MissFill!AS$5:AS120)&gt;0.01,"",DateEnded_5Day!$A117))))))))</f>
        <v/>
      </c>
      <c r="AU117" s="13" t="str">
        <f>IF($A117&lt;='All Results'!$B$4,"",IF(SUM(MissFill!AT$5:AT120)=0,"",(IF(MissFill!AT120/SUM(MissFill!AT$5:AT120)&gt;0.01,"",IF(MissFill!AT119/SUM(MissFill!AT$5:AT120)&gt;0.01,"",IF(MissFill!AT118/SUM(MissFill!AT$5:AT120)&gt;0.01,"",IF(MissFill!AT117/SUM(MissFill!AT$5:AT120)&gt;0.01,"",IF(MissFill!AT116/SUM(MissFill!AT$5:AT120)&gt;0.01,"",DateEnded_5Day!$A117))))))))</f>
        <v/>
      </c>
      <c r="AV117" s="13" t="str">
        <f>IF($A117&lt;='All Results'!$B$4,"",IF(SUM(MissFill!AU$5:AU120)=0,"",(IF(MissFill!AU120/SUM(MissFill!AU$5:AU120)&gt;0.01,"",IF(MissFill!AU119/SUM(MissFill!AU$5:AU120)&gt;0.01,"",IF(MissFill!AU118/SUM(MissFill!AU$5:AU120)&gt;0.01,"",IF(MissFill!AU117/SUM(MissFill!AU$5:AU120)&gt;0.01,"",IF(MissFill!AU116/SUM(MissFill!AU$5:AU120)&gt;0.01,"",DateEnded_5Day!$A117))))))))</f>
        <v/>
      </c>
      <c r="AW117" s="13" t="str">
        <f>IF($A117&lt;='All Results'!$B$4,"",IF(SUM(MissFill!AV$5:AV120)=0,"",(IF(MissFill!AV120/SUM(MissFill!AV$5:AV120)&gt;0.01,"",IF(MissFill!AV119/SUM(MissFill!AV$5:AV120)&gt;0.01,"",IF(MissFill!AV118/SUM(MissFill!AV$5:AV120)&gt;0.01,"",IF(MissFill!AV117/SUM(MissFill!AV$5:AV120)&gt;0.01,"",IF(MissFill!AV116/SUM(MissFill!AV$5:AV120)&gt;0.01,"",DateEnded_5Day!$A117))))))))</f>
        <v/>
      </c>
      <c r="AX117" s="13" t="str">
        <f>IF($A117&lt;='All Results'!$B$4,"",IF(SUM(MissFill!AW$5:AW120)=0,"",(IF(MissFill!AW120/SUM(MissFill!AW$5:AW120)&gt;0.01,"",IF(MissFill!AW119/SUM(MissFill!AW$5:AW120)&gt;0.01,"",IF(MissFill!AW118/SUM(MissFill!AW$5:AW120)&gt;0.01,"",IF(MissFill!AW117/SUM(MissFill!AW$5:AW120)&gt;0.01,"",IF(MissFill!AW116/SUM(MissFill!AW$5:AW120)&gt;0.01,"",DateEnded_5Day!$A117))))))))</f>
        <v/>
      </c>
    </row>
    <row r="118" spans="1:50" x14ac:dyDescent="0.25">
      <c r="A118" s="8">
        <v>44463</v>
      </c>
      <c r="B118" s="11">
        <v>267</v>
      </c>
      <c r="C118" s="13" t="str">
        <f>IF($A118&lt;='All Results'!$B$4,"",IF(SUM(MissFill!B$5:B121)=0,"",(IF(MissFill!B121/SUM(MissFill!B$5:B121)&gt;0.01,"",IF(MissFill!B120/SUM(MissFill!B$5:B121)&gt;0.01,"",IF(MissFill!B119/SUM(MissFill!B$5:B121)&gt;0.01,"",IF(MissFill!B118/SUM(MissFill!B$5:B121)&gt;0.01,"",IF(MissFill!B117/SUM(MissFill!B$5:B121)&gt;0.01,"",DateEnded_5Day!$A118))))))))</f>
        <v/>
      </c>
      <c r="D118" s="13" t="str">
        <f>IF($A118&lt;='All Results'!$B$4,"",IF(SUM(MissFill!C$5:C121)=0,"",(IF(MissFill!C121/SUM(MissFill!C$5:C121)&gt;0.01,"",IF(MissFill!C120/SUM(MissFill!C$5:C121)&gt;0.01,"",IF(MissFill!C119/SUM(MissFill!C$5:C121)&gt;0.01,"",IF(MissFill!C118/SUM(MissFill!C$5:C121)&gt;0.01,"",IF(MissFill!C117/SUM(MissFill!C$5:C121)&gt;0.01,"",DateEnded_5Day!$A118))))))))</f>
        <v/>
      </c>
      <c r="E118" s="13" t="str">
        <f>IF($A118&lt;='All Results'!$B$4,"",IF(SUM(MissFill!D$5:D121)=0,"",(IF(MissFill!D121/SUM(MissFill!D$5:D121)&gt;0.01,"",IF(MissFill!D120/SUM(MissFill!D$5:D121)&gt;0.01,"",IF(MissFill!D119/SUM(MissFill!D$5:D121)&gt;0.01,"",IF(MissFill!D118/SUM(MissFill!D$5:D121)&gt;0.01,"",IF(MissFill!D117/SUM(MissFill!D$5:D121)&gt;0.01,"",DateEnded_5Day!$A118))))))))</f>
        <v/>
      </c>
      <c r="F118" s="13" t="str">
        <f>IF($A118&lt;='All Results'!$B$4,"",IF(SUM(MissFill!E$5:E121)=0,"",(IF(MissFill!E121/SUM(MissFill!E$5:E121)&gt;0.01,"",IF(MissFill!E120/SUM(MissFill!E$5:E121)&gt;0.01,"",IF(MissFill!E119/SUM(MissFill!E$5:E121)&gt;0.01,"",IF(MissFill!E118/SUM(MissFill!E$5:E121)&gt;0.01,"",IF(MissFill!E117/SUM(MissFill!E$5:E121)&gt;0.01,"",DateEnded_5Day!$A118))))))))</f>
        <v/>
      </c>
      <c r="G118" s="13" t="str">
        <f>IF($A118&lt;='All Results'!$B$4,"",IF(SUM(MissFill!F$5:F121)=0,"",(IF(MissFill!F121/SUM(MissFill!F$5:F121)&gt;0.01,"",IF(MissFill!F120/SUM(MissFill!F$5:F121)&gt;0.01,"",IF(MissFill!F119/SUM(MissFill!F$5:F121)&gt;0.01,"",IF(MissFill!F118/SUM(MissFill!F$5:F121)&gt;0.01,"",IF(MissFill!F117/SUM(MissFill!F$5:F121)&gt;0.01,"",DateEnded_5Day!$A118))))))))</f>
        <v/>
      </c>
      <c r="H118" s="13" t="str">
        <f>IF($A118&lt;='All Results'!$B$4,"",IF(SUM(MissFill!G$5:G121)=0,"",(IF(MissFill!G121/SUM(MissFill!G$5:G121)&gt;0.01,"",IF(MissFill!G120/SUM(MissFill!G$5:G121)&gt;0.01,"",IF(MissFill!G119/SUM(MissFill!G$5:G121)&gt;0.01,"",IF(MissFill!G118/SUM(MissFill!G$5:G121)&gt;0.01,"",IF(MissFill!G117/SUM(MissFill!G$5:G121)&gt;0.01,"",DateEnded_5Day!$A118))))))))</f>
        <v/>
      </c>
      <c r="I118" s="13" t="str">
        <f>IF($A118&lt;='All Results'!$B$4,"",IF(SUM(MissFill!H$5:H121)=0,"",(IF(MissFill!H121/SUM(MissFill!H$5:H121)&gt;0.01,"",IF(MissFill!H120/SUM(MissFill!H$5:H121)&gt;0.01,"",IF(MissFill!H119/SUM(MissFill!H$5:H121)&gt;0.01,"",IF(MissFill!H118/SUM(MissFill!H$5:H121)&gt;0.01,"",IF(MissFill!H117/SUM(MissFill!H$5:H121)&gt;0.01,"",DateEnded_5Day!$A118))))))))</f>
        <v/>
      </c>
      <c r="J118" s="13" t="str">
        <f>IF($A118&lt;='All Results'!$B$4,"",IF(SUM(MissFill!I$5:I121)=0,"",(IF(MissFill!I121/SUM(MissFill!I$5:I121)&gt;0.01,"",IF(MissFill!I120/SUM(MissFill!I$5:I121)&gt;0.01,"",IF(MissFill!I119/SUM(MissFill!I$5:I121)&gt;0.01,"",IF(MissFill!I118/SUM(MissFill!I$5:I121)&gt;0.01,"",IF(MissFill!I117/SUM(MissFill!I$5:I121)&gt;0.01,"",DateEnded_5Day!$A118))))))))</f>
        <v/>
      </c>
      <c r="K118" s="13" t="str">
        <f>IF($A118&lt;='All Results'!$B$4,"",IF(SUM(MissFill!J$5:J121)=0,"",(IF(MissFill!J121/SUM(MissFill!J$5:J121)&gt;0.01,"",IF(MissFill!J120/SUM(MissFill!J$5:J121)&gt;0.01,"",IF(MissFill!J119/SUM(MissFill!J$5:J121)&gt;0.01,"",IF(MissFill!J118/SUM(MissFill!J$5:J121)&gt;0.01,"",IF(MissFill!J117/SUM(MissFill!J$5:J121)&gt;0.01,"",DateEnded_5Day!$A118))))))))</f>
        <v/>
      </c>
      <c r="L118" s="13" t="str">
        <f>IF($A118&lt;='All Results'!$B$4,"",IF(SUM(MissFill!K$5:K121)=0,"",(IF(MissFill!K121/SUM(MissFill!K$5:K121)&gt;0.01,"",IF(MissFill!K120/SUM(MissFill!K$5:K121)&gt;0.01,"",IF(MissFill!K119/SUM(MissFill!K$5:K121)&gt;0.01,"",IF(MissFill!K118/SUM(MissFill!K$5:K121)&gt;0.01,"",IF(MissFill!K117/SUM(MissFill!K$5:K121)&gt;0.01,"",DateEnded_5Day!$A118))))))))</f>
        <v/>
      </c>
      <c r="M118" s="13" t="str">
        <f>IF($A118&lt;='All Results'!$B$4,"",IF(SUM(MissFill!L$5:L121)=0,"",(IF(MissFill!L121/SUM(MissFill!L$5:L121)&gt;0.01,"",IF(MissFill!L120/SUM(MissFill!L$5:L121)&gt;0.01,"",IF(MissFill!L119/SUM(MissFill!L$5:L121)&gt;0.01,"",IF(MissFill!L118/SUM(MissFill!L$5:L121)&gt;0.01,"",IF(MissFill!L117/SUM(MissFill!L$5:L121)&gt;0.01,"",DateEnded_5Day!$A118))))))))</f>
        <v/>
      </c>
      <c r="N118" s="13" t="str">
        <f>IF($A118&lt;='All Results'!$B$4,"",IF(SUM(MissFill!M$5:M121)=0,"",(IF(MissFill!M121/SUM(MissFill!M$5:M121)&gt;0.01,"",IF(MissFill!M120/SUM(MissFill!M$5:M121)&gt;0.01,"",IF(MissFill!M119/SUM(MissFill!M$5:M121)&gt;0.01,"",IF(MissFill!M118/SUM(MissFill!M$5:M121)&gt;0.01,"",IF(MissFill!M117/SUM(MissFill!M$5:M121)&gt;0.01,"",DateEnded_5Day!$A118))))))))</f>
        <v/>
      </c>
      <c r="O118" s="13" t="str">
        <f>IF($A118&lt;='All Results'!$B$4,"",IF(SUM(MissFill!N$5:N121)=0,"",(IF(MissFill!N121/SUM(MissFill!N$5:N121)&gt;0.01,"",IF(MissFill!N120/SUM(MissFill!N$5:N121)&gt;0.01,"",IF(MissFill!N119/SUM(MissFill!N$5:N121)&gt;0.01,"",IF(MissFill!N118/SUM(MissFill!N$5:N121)&gt;0.01,"",IF(MissFill!N117/SUM(MissFill!N$5:N121)&gt;0.01,"",DateEnded_5Day!$A118))))))))</f>
        <v/>
      </c>
      <c r="P118" s="13" t="str">
        <f>IF($A118&lt;='All Results'!$B$4,"",IF(SUM(MissFill!O$5:O121)=0,"",(IF(MissFill!O121/SUM(MissFill!O$5:O121)&gt;0.01,"",IF(MissFill!O120/SUM(MissFill!O$5:O121)&gt;0.01,"",IF(MissFill!O119/SUM(MissFill!O$5:O121)&gt;0.01,"",IF(MissFill!O118/SUM(MissFill!O$5:O121)&gt;0.01,"",IF(MissFill!O117/SUM(MissFill!O$5:O121)&gt;0.01,"",DateEnded_5Day!$A118))))))))</f>
        <v/>
      </c>
      <c r="Q118" s="13" t="str">
        <f>IF($A118&lt;='All Results'!$B$4,"",IF(SUM(MissFill!P$5:P121)=0,"",(IF(MissFill!P121/SUM(MissFill!P$5:P121)&gt;0.01,"",IF(MissFill!P120/SUM(MissFill!P$5:P121)&gt;0.01,"",IF(MissFill!P119/SUM(MissFill!P$5:P121)&gt;0.01,"",IF(MissFill!P118/SUM(MissFill!P$5:P121)&gt;0.01,"",IF(MissFill!P117/SUM(MissFill!P$5:P121)&gt;0.01,"",DateEnded_5Day!$A118))))))))</f>
        <v/>
      </c>
      <c r="R118" s="13" t="str">
        <f>IF($A118&lt;='All Results'!$B$4,"",IF(SUM(MissFill!Q$5:Q121)=0,"",(IF(MissFill!Q121/SUM(MissFill!Q$5:Q121)&gt;0.01,"",IF(MissFill!Q120/SUM(MissFill!Q$5:Q121)&gt;0.01,"",IF(MissFill!Q119/SUM(MissFill!Q$5:Q121)&gt;0.01,"",IF(MissFill!Q118/SUM(MissFill!Q$5:Q121)&gt;0.01,"",IF(MissFill!Q117/SUM(MissFill!Q$5:Q121)&gt;0.01,"",DateEnded_5Day!$A118))))))))</f>
        <v/>
      </c>
      <c r="S118" s="13" t="str">
        <f>IF($A118&lt;='All Results'!$B$4,"",IF(SUM(MissFill!R$5:R121)=0,"",(IF(MissFill!R121/SUM(MissFill!R$5:R121)&gt;0.01,"",IF(MissFill!R120/SUM(MissFill!R$5:R121)&gt;0.01,"",IF(MissFill!R119/SUM(MissFill!R$5:R121)&gt;0.01,"",IF(MissFill!R118/SUM(MissFill!R$5:R121)&gt;0.01,"",IF(MissFill!R117/SUM(MissFill!R$5:R121)&gt;0.01,"",DateEnded_5Day!$A118))))))))</f>
        <v/>
      </c>
      <c r="T118" s="13" t="str">
        <f>IF($A118&lt;='All Results'!$B$4,"",IF(SUM(MissFill!S$5:S121)=0,"",(IF(MissFill!S121/SUM(MissFill!S$5:S121)&gt;0.01,"",IF(MissFill!S120/SUM(MissFill!S$5:S121)&gt;0.01,"",IF(MissFill!S119/SUM(MissFill!S$5:S121)&gt;0.01,"",IF(MissFill!S118/SUM(MissFill!S$5:S121)&gt;0.01,"",IF(MissFill!S117/SUM(MissFill!S$5:S121)&gt;0.01,"",DateEnded_5Day!$A118))))))))</f>
        <v/>
      </c>
      <c r="U118" s="13" t="str">
        <f>IF($A118&lt;='All Results'!$B$4,"",IF(SUM(MissFill!T$5:T121)=0,"",(IF(MissFill!T121/SUM(MissFill!T$5:T121)&gt;0.01,"",IF(MissFill!T120/SUM(MissFill!T$5:T121)&gt;0.01,"",IF(MissFill!T119/SUM(MissFill!T$5:T121)&gt;0.01,"",IF(MissFill!T118/SUM(MissFill!T$5:T121)&gt;0.01,"",IF(MissFill!T117/SUM(MissFill!T$5:T121)&gt;0.01,"",DateEnded_5Day!$A118))))))))</f>
        <v/>
      </c>
      <c r="V118" s="13" t="str">
        <f>IF($A118&lt;='All Results'!$B$4,"",IF(SUM(MissFill!U$5:U121)=0,"",(IF(MissFill!U121/SUM(MissFill!U$5:U121)&gt;0.01,"",IF(MissFill!U120/SUM(MissFill!U$5:U121)&gt;0.01,"",IF(MissFill!U119/SUM(MissFill!U$5:U121)&gt;0.01,"",IF(MissFill!U118/SUM(MissFill!U$5:U121)&gt;0.01,"",IF(MissFill!U117/SUM(MissFill!U$5:U121)&gt;0.01,"",DateEnded_5Day!$A118))))))))</f>
        <v/>
      </c>
      <c r="W118" s="13" t="str">
        <f>IF($A118&lt;='All Results'!$B$4,"",IF(SUM(MissFill!V$5:V121)=0,"",(IF(MissFill!V121/SUM(MissFill!V$5:V121)&gt;0.01,"",IF(MissFill!V120/SUM(MissFill!V$5:V121)&gt;0.01,"",IF(MissFill!V119/SUM(MissFill!V$5:V121)&gt;0.01,"",IF(MissFill!V118/SUM(MissFill!V$5:V121)&gt;0.01,"",IF(MissFill!V117/SUM(MissFill!V$5:V121)&gt;0.01,"",DateEnded_5Day!$A118))))))))</f>
        <v/>
      </c>
      <c r="X118" s="13" t="str">
        <f>IF($A118&lt;='All Results'!$B$4,"",IF(SUM(MissFill!W$5:W121)=0,"",(IF(MissFill!W121/SUM(MissFill!W$5:W121)&gt;0.01,"",IF(MissFill!W120/SUM(MissFill!W$5:W121)&gt;0.01,"",IF(MissFill!W119/SUM(MissFill!W$5:W121)&gt;0.01,"",IF(MissFill!W118/SUM(MissFill!W$5:W121)&gt;0.01,"",IF(MissFill!W117/SUM(MissFill!W$5:W121)&gt;0.01,"",DateEnded_5Day!$A118))))))))</f>
        <v/>
      </c>
      <c r="Y118" s="13" t="str">
        <f>IF($A118&lt;='All Results'!$B$4,"",IF(SUM(MissFill!X$5:X121)=0,"",(IF(MissFill!X121/SUM(MissFill!X$5:X121)&gt;0.01,"",IF(MissFill!X120/SUM(MissFill!X$5:X121)&gt;0.01,"",IF(MissFill!X119/SUM(MissFill!X$5:X121)&gt;0.01,"",IF(MissFill!X118/SUM(MissFill!X$5:X121)&gt;0.01,"",IF(MissFill!X117/SUM(MissFill!X$5:X121)&gt;0.01,"",DateEnded_5Day!$A118))))))))</f>
        <v/>
      </c>
      <c r="Z118" s="13" t="str">
        <f>IF($A118&lt;='All Results'!$B$4,"",IF(SUM(MissFill!Y$5:Y121)=0,"",(IF(MissFill!Y121/SUM(MissFill!Y$5:Y121)&gt;0.01,"",IF(MissFill!Y120/SUM(MissFill!Y$5:Y121)&gt;0.01,"",IF(MissFill!Y119/SUM(MissFill!Y$5:Y121)&gt;0.01,"",IF(MissFill!Y118/SUM(MissFill!Y$5:Y121)&gt;0.01,"",IF(MissFill!Y117/SUM(MissFill!Y$5:Y121)&gt;0.01,"",DateEnded_5Day!$A118))))))))</f>
        <v/>
      </c>
      <c r="AA118" s="13" t="str">
        <f>IF($A118&lt;='All Results'!$B$4,"",IF(SUM(MissFill!Z$5:Z121)=0,"",(IF(MissFill!Z121/SUM(MissFill!Z$5:Z121)&gt;0.01,"",IF(MissFill!Z120/SUM(MissFill!Z$5:Z121)&gt;0.01,"",IF(MissFill!Z119/SUM(MissFill!Z$5:Z121)&gt;0.01,"",IF(MissFill!Z118/SUM(MissFill!Z$5:Z121)&gt;0.01,"",IF(MissFill!Z117/SUM(MissFill!Z$5:Z121)&gt;0.01,"",DateEnded_5Day!$A118))))))))</f>
        <v/>
      </c>
      <c r="AB118" s="13" t="str">
        <f>IF($A118&lt;='All Results'!$B$4,"",IF(SUM(MissFill!AA$5:AA121)=0,"",(IF(MissFill!AA121/SUM(MissFill!AA$5:AA121)&gt;0.01,"",IF(MissFill!AA120/SUM(MissFill!AA$5:AA121)&gt;0.01,"",IF(MissFill!AA119/SUM(MissFill!AA$5:AA121)&gt;0.01,"",IF(MissFill!AA118/SUM(MissFill!AA$5:AA121)&gt;0.01,"",IF(MissFill!AA117/SUM(MissFill!AA$5:AA121)&gt;0.01,"",DateEnded_5Day!$A118))))))))</f>
        <v/>
      </c>
      <c r="AC118" s="13" t="str">
        <f>IF($A118&lt;='All Results'!$B$4,"",IF(SUM(MissFill!AB$5:AB121)=0,"",(IF(MissFill!AB121/SUM(MissFill!AB$5:AB121)&gt;0.01,"",IF(MissFill!AB120/SUM(MissFill!AB$5:AB121)&gt;0.01,"",IF(MissFill!AB119/SUM(MissFill!AB$5:AB121)&gt;0.01,"",IF(MissFill!AB118/SUM(MissFill!AB$5:AB121)&gt;0.01,"",IF(MissFill!AB117/SUM(MissFill!AB$5:AB121)&gt;0.01,"",DateEnded_5Day!$A118))))))))</f>
        <v/>
      </c>
      <c r="AD118" s="13" t="str">
        <f>IF($A118&lt;='All Results'!$B$4,"",IF(SUM(MissFill!AC$5:AC121)=0,"",(IF(MissFill!AC121/SUM(MissFill!AC$5:AC121)&gt;0.01,"",IF(MissFill!AC120/SUM(MissFill!AC$5:AC121)&gt;0.01,"",IF(MissFill!AC119/SUM(MissFill!AC$5:AC121)&gt;0.01,"",IF(MissFill!AC118/SUM(MissFill!AC$5:AC121)&gt;0.01,"",IF(MissFill!AC117/SUM(MissFill!AC$5:AC121)&gt;0.01,"",DateEnded_5Day!$A118))))))))</f>
        <v/>
      </c>
      <c r="AE118" s="13" t="str">
        <f>IF($A118&lt;='All Results'!$B$4,"",IF(SUM(MissFill!AD$5:AD121)=0,"",(IF(MissFill!AD121/SUM(MissFill!AD$5:AD121)&gt;0.01,"",IF(MissFill!AD120/SUM(MissFill!AD$5:AD121)&gt;0.01,"",IF(MissFill!AD119/SUM(MissFill!AD$5:AD121)&gt;0.01,"",IF(MissFill!AD118/SUM(MissFill!AD$5:AD121)&gt;0.01,"",IF(MissFill!AD117/SUM(MissFill!AD$5:AD121)&gt;0.01,"",DateEnded_5Day!$A118))))))))</f>
        <v/>
      </c>
      <c r="AF118" s="13" t="str">
        <f>IF($A118&lt;='All Results'!$B$4,"",IF(SUM(MissFill!AE$5:AE121)=0,"",(IF(MissFill!AE121/SUM(MissFill!AE$5:AE121)&gt;0.01,"",IF(MissFill!AE120/SUM(MissFill!AE$5:AE121)&gt;0.01,"",IF(MissFill!AE119/SUM(MissFill!AE$5:AE121)&gt;0.01,"",IF(MissFill!AE118/SUM(MissFill!AE$5:AE121)&gt;0.01,"",IF(MissFill!AE117/SUM(MissFill!AE$5:AE121)&gt;0.01,"",DateEnded_5Day!$A118))))))))</f>
        <v/>
      </c>
      <c r="AG118" s="13" t="str">
        <f>IF($A118&lt;='All Results'!$B$4,"",IF(SUM(MissFill!AF$5:AF121)=0,"",(IF(MissFill!AF121/SUM(MissFill!AF$5:AF121)&gt;0.01,"",IF(MissFill!AF120/SUM(MissFill!AF$5:AF121)&gt;0.01,"",IF(MissFill!AF119/SUM(MissFill!AF$5:AF121)&gt;0.01,"",IF(MissFill!AF118/SUM(MissFill!AF$5:AF121)&gt;0.01,"",IF(MissFill!AF117/SUM(MissFill!AF$5:AF121)&gt;0.01,"",DateEnded_5Day!$A118))))))))</f>
        <v/>
      </c>
      <c r="AH118" s="13" t="str">
        <f>IF($A118&lt;='All Results'!$B$4,"",IF(SUM(MissFill!AG$5:AG121)=0,"",(IF(MissFill!AG121/SUM(MissFill!AG$5:AG121)&gt;0.01,"",IF(MissFill!AG120/SUM(MissFill!AG$5:AG121)&gt;0.01,"",IF(MissFill!AG119/SUM(MissFill!AG$5:AG121)&gt;0.01,"",IF(MissFill!AG118/SUM(MissFill!AG$5:AG121)&gt;0.01,"",IF(MissFill!AG117/SUM(MissFill!AG$5:AG121)&gt;0.01,"",DateEnded_5Day!$A118))))))))</f>
        <v/>
      </c>
      <c r="AI118" s="13" t="str">
        <f>IF($A118&lt;='All Results'!$B$4,"",IF(SUM(MissFill!AH$5:AH121)=0,"",(IF(MissFill!AH121/SUM(MissFill!AH$5:AH121)&gt;0.01,"",IF(MissFill!AH120/SUM(MissFill!AH$5:AH121)&gt;0.01,"",IF(MissFill!AH119/SUM(MissFill!AH$5:AH121)&gt;0.01,"",IF(MissFill!AH118/SUM(MissFill!AH$5:AH121)&gt;0.01,"",IF(MissFill!AH117/SUM(MissFill!AH$5:AH121)&gt;0.01,"",DateEnded_5Day!$A118))))))))</f>
        <v/>
      </c>
      <c r="AJ118" s="13" t="str">
        <f>IF($A118&lt;='All Results'!$B$4,"",IF(SUM(MissFill!AI$5:AI121)=0,"",(IF(MissFill!AI121/SUM(MissFill!AI$5:AI121)&gt;0.01,"",IF(MissFill!AI120/SUM(MissFill!AI$5:AI121)&gt;0.01,"",IF(MissFill!AI119/SUM(MissFill!AI$5:AI121)&gt;0.01,"",IF(MissFill!AI118/SUM(MissFill!AI$5:AI121)&gt;0.01,"",IF(MissFill!AI117/SUM(MissFill!AI$5:AI121)&gt;0.01,"",DateEnded_5Day!$A118))))))))</f>
        <v/>
      </c>
      <c r="AK118" s="13" t="str">
        <f>IF($A118&lt;='All Results'!$B$4,"",IF(SUM(MissFill!AJ$5:AJ121)=0,"",(IF(MissFill!AJ121/SUM(MissFill!AJ$5:AJ121)&gt;0.01,"",IF(MissFill!AJ120/SUM(MissFill!AJ$5:AJ121)&gt;0.01,"",IF(MissFill!AJ119/SUM(MissFill!AJ$5:AJ121)&gt;0.01,"",IF(MissFill!AJ118/SUM(MissFill!AJ$5:AJ121)&gt;0.01,"",IF(MissFill!AJ117/SUM(MissFill!AJ$5:AJ121)&gt;0.01,"",DateEnded_5Day!$A118))))))))</f>
        <v/>
      </c>
      <c r="AL118" s="13" t="str">
        <f>IF($A118&lt;='All Results'!$B$4,"",IF(SUM(MissFill!AK$5:AK121)=0,"",(IF(MissFill!AK121/SUM(MissFill!AK$5:AK121)&gt;0.01,"",IF(MissFill!AK120/SUM(MissFill!AK$5:AK121)&gt;0.01,"",IF(MissFill!AK119/SUM(MissFill!AK$5:AK121)&gt;0.01,"",IF(MissFill!AK118/SUM(MissFill!AK$5:AK121)&gt;0.01,"",IF(MissFill!AK117/SUM(MissFill!AK$5:AK121)&gt;0.01,"",DateEnded_5Day!$A118))))))))</f>
        <v/>
      </c>
      <c r="AM118" s="13" t="str">
        <f>IF($A118&lt;='All Results'!$B$4,"",IF(SUM(MissFill!AL$5:AL121)=0,"",(IF(MissFill!AL121/SUM(MissFill!AL$5:AL121)&gt;0.01,"",IF(MissFill!AL120/SUM(MissFill!AL$5:AL121)&gt;0.01,"",IF(MissFill!AL119/SUM(MissFill!AL$5:AL121)&gt;0.01,"",IF(MissFill!AL118/SUM(MissFill!AL$5:AL121)&gt;0.01,"",IF(MissFill!AL117/SUM(MissFill!AL$5:AL121)&gt;0.01,"",DateEnded_5Day!$A118))))))))</f>
        <v/>
      </c>
      <c r="AN118" s="13" t="str">
        <f>IF($A118&lt;='All Results'!$B$4,"",IF(SUM(MissFill!AM$5:AM121)=0,"",(IF(MissFill!AM121/SUM(MissFill!AM$5:AM121)&gt;0.01,"",IF(MissFill!AM120/SUM(MissFill!AM$5:AM121)&gt;0.01,"",IF(MissFill!AM119/SUM(MissFill!AM$5:AM121)&gt;0.01,"",IF(MissFill!AM118/SUM(MissFill!AM$5:AM121)&gt;0.01,"",IF(MissFill!AM117/SUM(MissFill!AM$5:AM121)&gt;0.01,"",DateEnded_5Day!$A118))))))))</f>
        <v/>
      </c>
      <c r="AO118" s="13" t="str">
        <f>IF($A118&lt;='All Results'!$B$4,"",IF(SUM(MissFill!AN$5:AN121)=0,"",(IF(MissFill!AN121/SUM(MissFill!AN$5:AN121)&gt;0.01,"",IF(MissFill!AN120/SUM(MissFill!AN$5:AN121)&gt;0.01,"",IF(MissFill!AN119/SUM(MissFill!AN$5:AN121)&gt;0.01,"",IF(MissFill!AN118/SUM(MissFill!AN$5:AN121)&gt;0.01,"",IF(MissFill!AN117/SUM(MissFill!AN$5:AN121)&gt;0.01,"",DateEnded_5Day!$A118))))))))</f>
        <v/>
      </c>
      <c r="AP118" s="13" t="str">
        <f>IF($A118&lt;='All Results'!$B$4,"",IF(SUM(MissFill!AO$5:AO121)=0,"",(IF(MissFill!AO121/SUM(MissFill!AO$5:AO121)&gt;0.01,"",IF(MissFill!AO120/SUM(MissFill!AO$5:AO121)&gt;0.01,"",IF(MissFill!AO119/SUM(MissFill!AO$5:AO121)&gt;0.01,"",IF(MissFill!AO118/SUM(MissFill!AO$5:AO121)&gt;0.01,"",IF(MissFill!AO117/SUM(MissFill!AO$5:AO121)&gt;0.01,"",DateEnded_5Day!$A118))))))))</f>
        <v/>
      </c>
      <c r="AQ118" s="13" t="str">
        <f>IF($A118&lt;='All Results'!$B$4,"",IF(SUM(MissFill!AP$5:AP121)=0,"",(IF(MissFill!AP121/SUM(MissFill!AP$5:AP121)&gt;0.01,"",IF(MissFill!AP120/SUM(MissFill!AP$5:AP121)&gt;0.01,"",IF(MissFill!AP119/SUM(MissFill!AP$5:AP121)&gt;0.01,"",IF(MissFill!AP118/SUM(MissFill!AP$5:AP121)&gt;0.01,"",IF(MissFill!AP117/SUM(MissFill!AP$5:AP121)&gt;0.01,"",DateEnded_5Day!$A118))))))))</f>
        <v/>
      </c>
      <c r="AR118" s="13" t="str">
        <f>IF($A118&lt;='All Results'!$B$4,"",IF(SUM(MissFill!AQ$5:AQ121)=0,"",(IF(MissFill!AQ121/SUM(MissFill!AQ$5:AQ121)&gt;0.01,"",IF(MissFill!AQ120/SUM(MissFill!AQ$5:AQ121)&gt;0.01,"",IF(MissFill!AQ119/SUM(MissFill!AQ$5:AQ121)&gt;0.01,"",IF(MissFill!AQ118/SUM(MissFill!AQ$5:AQ121)&gt;0.01,"",IF(MissFill!AQ117/SUM(MissFill!AQ$5:AQ121)&gt;0.01,"",DateEnded_5Day!$A118))))))))</f>
        <v/>
      </c>
      <c r="AS118" s="13" t="str">
        <f>IF($A118&lt;='All Results'!$B$4,"",IF(SUM(MissFill!AR$5:AR121)=0,"",(IF(MissFill!AR121/SUM(MissFill!AR$5:AR121)&gt;0.01,"",IF(MissFill!AR120/SUM(MissFill!AR$5:AR121)&gt;0.01,"",IF(MissFill!AR119/SUM(MissFill!AR$5:AR121)&gt;0.01,"",IF(MissFill!AR118/SUM(MissFill!AR$5:AR121)&gt;0.01,"",IF(MissFill!AR117/SUM(MissFill!AR$5:AR121)&gt;0.01,"",DateEnded_5Day!$A118))))))))</f>
        <v/>
      </c>
      <c r="AT118" s="13" t="str">
        <f>IF($A118&lt;='All Results'!$B$4,"",IF(SUM(MissFill!AS$5:AS121)=0,"",(IF(MissFill!AS121/SUM(MissFill!AS$5:AS121)&gt;0.01,"",IF(MissFill!AS120/SUM(MissFill!AS$5:AS121)&gt;0.01,"",IF(MissFill!AS119/SUM(MissFill!AS$5:AS121)&gt;0.01,"",IF(MissFill!AS118/SUM(MissFill!AS$5:AS121)&gt;0.01,"",IF(MissFill!AS117/SUM(MissFill!AS$5:AS121)&gt;0.01,"",DateEnded_5Day!$A118))))))))</f>
        <v/>
      </c>
      <c r="AU118" s="13" t="str">
        <f>IF($A118&lt;='All Results'!$B$4,"",IF(SUM(MissFill!AT$5:AT121)=0,"",(IF(MissFill!AT121/SUM(MissFill!AT$5:AT121)&gt;0.01,"",IF(MissFill!AT120/SUM(MissFill!AT$5:AT121)&gt;0.01,"",IF(MissFill!AT119/SUM(MissFill!AT$5:AT121)&gt;0.01,"",IF(MissFill!AT118/SUM(MissFill!AT$5:AT121)&gt;0.01,"",IF(MissFill!AT117/SUM(MissFill!AT$5:AT121)&gt;0.01,"",DateEnded_5Day!$A118))))))))</f>
        <v/>
      </c>
      <c r="AV118" s="13" t="str">
        <f>IF($A118&lt;='All Results'!$B$4,"",IF(SUM(MissFill!AU$5:AU121)=0,"",(IF(MissFill!AU121/SUM(MissFill!AU$5:AU121)&gt;0.01,"",IF(MissFill!AU120/SUM(MissFill!AU$5:AU121)&gt;0.01,"",IF(MissFill!AU119/SUM(MissFill!AU$5:AU121)&gt;0.01,"",IF(MissFill!AU118/SUM(MissFill!AU$5:AU121)&gt;0.01,"",IF(MissFill!AU117/SUM(MissFill!AU$5:AU121)&gt;0.01,"",DateEnded_5Day!$A118))))))))</f>
        <v/>
      </c>
      <c r="AW118" s="13" t="str">
        <f>IF($A118&lt;='All Results'!$B$4,"",IF(SUM(MissFill!AV$5:AV121)=0,"",(IF(MissFill!AV121/SUM(MissFill!AV$5:AV121)&gt;0.01,"",IF(MissFill!AV120/SUM(MissFill!AV$5:AV121)&gt;0.01,"",IF(MissFill!AV119/SUM(MissFill!AV$5:AV121)&gt;0.01,"",IF(MissFill!AV118/SUM(MissFill!AV$5:AV121)&gt;0.01,"",IF(MissFill!AV117/SUM(MissFill!AV$5:AV121)&gt;0.01,"",DateEnded_5Day!$A118))))))))</f>
        <v/>
      </c>
      <c r="AX118" s="13" t="str">
        <f>IF($A118&lt;='All Results'!$B$4,"",IF(SUM(MissFill!AW$5:AW121)=0,"",(IF(MissFill!AW121/SUM(MissFill!AW$5:AW121)&gt;0.01,"",IF(MissFill!AW120/SUM(MissFill!AW$5:AW121)&gt;0.01,"",IF(MissFill!AW119/SUM(MissFill!AW$5:AW121)&gt;0.01,"",IF(MissFill!AW118/SUM(MissFill!AW$5:AW121)&gt;0.01,"",IF(MissFill!AW117/SUM(MissFill!AW$5:AW121)&gt;0.01,"",DateEnded_5Day!$A118))))))))</f>
        <v/>
      </c>
    </row>
    <row r="119" spans="1:50" x14ac:dyDescent="0.25">
      <c r="A119" s="8">
        <v>44464</v>
      </c>
      <c r="B119" s="11">
        <v>268</v>
      </c>
      <c r="C119" s="13" t="str">
        <f>IF($A119&lt;='All Results'!$B$4,"",IF(SUM(MissFill!B$5:B122)=0,"",(IF(MissFill!B122/SUM(MissFill!B$5:B122)&gt;0.01,"",IF(MissFill!B121/SUM(MissFill!B$5:B122)&gt;0.01,"",IF(MissFill!B120/SUM(MissFill!B$5:B122)&gt;0.01,"",IF(MissFill!B119/SUM(MissFill!B$5:B122)&gt;0.01,"",IF(MissFill!B118/SUM(MissFill!B$5:B122)&gt;0.01,"",DateEnded_5Day!$A119))))))))</f>
        <v/>
      </c>
      <c r="D119" s="13" t="str">
        <f>IF($A119&lt;='All Results'!$B$4,"",IF(SUM(MissFill!C$5:C122)=0,"",(IF(MissFill!C122/SUM(MissFill!C$5:C122)&gt;0.01,"",IF(MissFill!C121/SUM(MissFill!C$5:C122)&gt;0.01,"",IF(MissFill!C120/SUM(MissFill!C$5:C122)&gt;0.01,"",IF(MissFill!C119/SUM(MissFill!C$5:C122)&gt;0.01,"",IF(MissFill!C118/SUM(MissFill!C$5:C122)&gt;0.01,"",DateEnded_5Day!$A119))))))))</f>
        <v/>
      </c>
      <c r="E119" s="13" t="str">
        <f>IF($A119&lt;='All Results'!$B$4,"",IF(SUM(MissFill!D$5:D122)=0,"",(IF(MissFill!D122/SUM(MissFill!D$5:D122)&gt;0.01,"",IF(MissFill!D121/SUM(MissFill!D$5:D122)&gt;0.01,"",IF(MissFill!D120/SUM(MissFill!D$5:D122)&gt;0.01,"",IF(MissFill!D119/SUM(MissFill!D$5:D122)&gt;0.01,"",IF(MissFill!D118/SUM(MissFill!D$5:D122)&gt;0.01,"",DateEnded_5Day!$A119))))))))</f>
        <v/>
      </c>
      <c r="F119" s="13" t="str">
        <f>IF($A119&lt;='All Results'!$B$4,"",IF(SUM(MissFill!E$5:E122)=0,"",(IF(MissFill!E122/SUM(MissFill!E$5:E122)&gt;0.01,"",IF(MissFill!E121/SUM(MissFill!E$5:E122)&gt;0.01,"",IF(MissFill!E120/SUM(MissFill!E$5:E122)&gt;0.01,"",IF(MissFill!E119/SUM(MissFill!E$5:E122)&gt;0.01,"",IF(MissFill!E118/SUM(MissFill!E$5:E122)&gt;0.01,"",DateEnded_5Day!$A119))))))))</f>
        <v/>
      </c>
      <c r="G119" s="13" t="str">
        <f>IF($A119&lt;='All Results'!$B$4,"",IF(SUM(MissFill!F$5:F122)=0,"",(IF(MissFill!F122/SUM(MissFill!F$5:F122)&gt;0.01,"",IF(MissFill!F121/SUM(MissFill!F$5:F122)&gt;0.01,"",IF(MissFill!F120/SUM(MissFill!F$5:F122)&gt;0.01,"",IF(MissFill!F119/SUM(MissFill!F$5:F122)&gt;0.01,"",IF(MissFill!F118/SUM(MissFill!F$5:F122)&gt;0.01,"",DateEnded_5Day!$A119))))))))</f>
        <v/>
      </c>
      <c r="H119" s="13" t="str">
        <f>IF($A119&lt;='All Results'!$B$4,"",IF(SUM(MissFill!G$5:G122)=0,"",(IF(MissFill!G122/SUM(MissFill!G$5:G122)&gt;0.01,"",IF(MissFill!G121/SUM(MissFill!G$5:G122)&gt;0.01,"",IF(MissFill!G120/SUM(MissFill!G$5:G122)&gt;0.01,"",IF(MissFill!G119/SUM(MissFill!G$5:G122)&gt;0.01,"",IF(MissFill!G118/SUM(MissFill!G$5:G122)&gt;0.01,"",DateEnded_5Day!$A119))))))))</f>
        <v/>
      </c>
      <c r="I119" s="13" t="str">
        <f>IF($A119&lt;='All Results'!$B$4,"",IF(SUM(MissFill!H$5:H122)=0,"",(IF(MissFill!H122/SUM(MissFill!H$5:H122)&gt;0.01,"",IF(MissFill!H121/SUM(MissFill!H$5:H122)&gt;0.01,"",IF(MissFill!H120/SUM(MissFill!H$5:H122)&gt;0.01,"",IF(MissFill!H119/SUM(MissFill!H$5:H122)&gt;0.01,"",IF(MissFill!H118/SUM(MissFill!H$5:H122)&gt;0.01,"",DateEnded_5Day!$A119))))))))</f>
        <v/>
      </c>
      <c r="J119" s="13" t="str">
        <f>IF($A119&lt;='All Results'!$B$4,"",IF(SUM(MissFill!I$5:I122)=0,"",(IF(MissFill!I122/SUM(MissFill!I$5:I122)&gt;0.01,"",IF(MissFill!I121/SUM(MissFill!I$5:I122)&gt;0.01,"",IF(MissFill!I120/SUM(MissFill!I$5:I122)&gt;0.01,"",IF(MissFill!I119/SUM(MissFill!I$5:I122)&gt;0.01,"",IF(MissFill!I118/SUM(MissFill!I$5:I122)&gt;0.01,"",DateEnded_5Day!$A119))))))))</f>
        <v/>
      </c>
      <c r="K119" s="13" t="str">
        <f>IF($A119&lt;='All Results'!$B$4,"",IF(SUM(MissFill!J$5:J122)=0,"",(IF(MissFill!J122/SUM(MissFill!J$5:J122)&gt;0.01,"",IF(MissFill!J121/SUM(MissFill!J$5:J122)&gt;0.01,"",IF(MissFill!J120/SUM(MissFill!J$5:J122)&gt;0.01,"",IF(MissFill!J119/SUM(MissFill!J$5:J122)&gt;0.01,"",IF(MissFill!J118/SUM(MissFill!J$5:J122)&gt;0.01,"",DateEnded_5Day!$A119))))))))</f>
        <v/>
      </c>
      <c r="L119" s="13" t="str">
        <f>IF($A119&lt;='All Results'!$B$4,"",IF(SUM(MissFill!K$5:K122)=0,"",(IF(MissFill!K122/SUM(MissFill!K$5:K122)&gt;0.01,"",IF(MissFill!K121/SUM(MissFill!K$5:K122)&gt;0.01,"",IF(MissFill!K120/SUM(MissFill!K$5:K122)&gt;0.01,"",IF(MissFill!K119/SUM(MissFill!K$5:K122)&gt;0.01,"",IF(MissFill!K118/SUM(MissFill!K$5:K122)&gt;0.01,"",DateEnded_5Day!$A119))))))))</f>
        <v/>
      </c>
      <c r="M119" s="13" t="str">
        <f>IF($A119&lt;='All Results'!$B$4,"",IF(SUM(MissFill!L$5:L122)=0,"",(IF(MissFill!L122/SUM(MissFill!L$5:L122)&gt;0.01,"",IF(MissFill!L121/SUM(MissFill!L$5:L122)&gt;0.01,"",IF(MissFill!L120/SUM(MissFill!L$5:L122)&gt;0.01,"",IF(MissFill!L119/SUM(MissFill!L$5:L122)&gt;0.01,"",IF(MissFill!L118/SUM(MissFill!L$5:L122)&gt;0.01,"",DateEnded_5Day!$A119))))))))</f>
        <v/>
      </c>
      <c r="N119" s="13" t="str">
        <f>IF($A119&lt;='All Results'!$B$4,"",IF(SUM(MissFill!M$5:M122)=0,"",(IF(MissFill!M122/SUM(MissFill!M$5:M122)&gt;0.01,"",IF(MissFill!M121/SUM(MissFill!M$5:M122)&gt;0.01,"",IF(MissFill!M120/SUM(MissFill!M$5:M122)&gt;0.01,"",IF(MissFill!M119/SUM(MissFill!M$5:M122)&gt;0.01,"",IF(MissFill!M118/SUM(MissFill!M$5:M122)&gt;0.01,"",DateEnded_5Day!$A119))))))))</f>
        <v/>
      </c>
      <c r="O119" s="13" t="str">
        <f>IF($A119&lt;='All Results'!$B$4,"",IF(SUM(MissFill!N$5:N122)=0,"",(IF(MissFill!N122/SUM(MissFill!N$5:N122)&gt;0.01,"",IF(MissFill!N121/SUM(MissFill!N$5:N122)&gt;0.01,"",IF(MissFill!N120/SUM(MissFill!N$5:N122)&gt;0.01,"",IF(MissFill!N119/SUM(MissFill!N$5:N122)&gt;0.01,"",IF(MissFill!N118/SUM(MissFill!N$5:N122)&gt;0.01,"",DateEnded_5Day!$A119))))))))</f>
        <v/>
      </c>
      <c r="P119" s="13" t="str">
        <f>IF($A119&lt;='All Results'!$B$4,"",IF(SUM(MissFill!O$5:O122)=0,"",(IF(MissFill!O122/SUM(MissFill!O$5:O122)&gt;0.01,"",IF(MissFill!O121/SUM(MissFill!O$5:O122)&gt;0.01,"",IF(MissFill!O120/SUM(MissFill!O$5:O122)&gt;0.01,"",IF(MissFill!O119/SUM(MissFill!O$5:O122)&gt;0.01,"",IF(MissFill!O118/SUM(MissFill!O$5:O122)&gt;0.01,"",DateEnded_5Day!$A119))))))))</f>
        <v/>
      </c>
      <c r="Q119" s="13" t="str">
        <f>IF($A119&lt;='All Results'!$B$4,"",IF(SUM(MissFill!P$5:P122)=0,"",(IF(MissFill!P122/SUM(MissFill!P$5:P122)&gt;0.01,"",IF(MissFill!P121/SUM(MissFill!P$5:P122)&gt;0.01,"",IF(MissFill!P120/SUM(MissFill!P$5:P122)&gt;0.01,"",IF(MissFill!P119/SUM(MissFill!P$5:P122)&gt;0.01,"",IF(MissFill!P118/SUM(MissFill!P$5:P122)&gt;0.01,"",DateEnded_5Day!$A119))))))))</f>
        <v/>
      </c>
      <c r="R119" s="13" t="str">
        <f>IF($A119&lt;='All Results'!$B$4,"",IF(SUM(MissFill!Q$5:Q122)=0,"",(IF(MissFill!Q122/SUM(MissFill!Q$5:Q122)&gt;0.01,"",IF(MissFill!Q121/SUM(MissFill!Q$5:Q122)&gt;0.01,"",IF(MissFill!Q120/SUM(MissFill!Q$5:Q122)&gt;0.01,"",IF(MissFill!Q119/SUM(MissFill!Q$5:Q122)&gt;0.01,"",IF(MissFill!Q118/SUM(MissFill!Q$5:Q122)&gt;0.01,"",DateEnded_5Day!$A119))))))))</f>
        <v/>
      </c>
      <c r="S119" s="13" t="str">
        <f>IF($A119&lt;='All Results'!$B$4,"",IF(SUM(MissFill!R$5:R122)=0,"",(IF(MissFill!R122/SUM(MissFill!R$5:R122)&gt;0.01,"",IF(MissFill!R121/SUM(MissFill!R$5:R122)&gt;0.01,"",IF(MissFill!R120/SUM(MissFill!R$5:R122)&gt;0.01,"",IF(MissFill!R119/SUM(MissFill!R$5:R122)&gt;0.01,"",IF(MissFill!R118/SUM(MissFill!R$5:R122)&gt;0.01,"",DateEnded_5Day!$A119))))))))</f>
        <v/>
      </c>
      <c r="T119" s="13" t="str">
        <f>IF($A119&lt;='All Results'!$B$4,"",IF(SUM(MissFill!S$5:S122)=0,"",(IF(MissFill!S122/SUM(MissFill!S$5:S122)&gt;0.01,"",IF(MissFill!S121/SUM(MissFill!S$5:S122)&gt;0.01,"",IF(MissFill!S120/SUM(MissFill!S$5:S122)&gt;0.01,"",IF(MissFill!S119/SUM(MissFill!S$5:S122)&gt;0.01,"",IF(MissFill!S118/SUM(MissFill!S$5:S122)&gt;0.01,"",DateEnded_5Day!$A119))))))))</f>
        <v/>
      </c>
      <c r="U119" s="13" t="str">
        <f>IF($A119&lt;='All Results'!$B$4,"",IF(SUM(MissFill!T$5:T122)=0,"",(IF(MissFill!T122/SUM(MissFill!T$5:T122)&gt;0.01,"",IF(MissFill!T121/SUM(MissFill!T$5:T122)&gt;0.01,"",IF(MissFill!T120/SUM(MissFill!T$5:T122)&gt;0.01,"",IF(MissFill!T119/SUM(MissFill!T$5:T122)&gt;0.01,"",IF(MissFill!T118/SUM(MissFill!T$5:T122)&gt;0.01,"",DateEnded_5Day!$A119))))))))</f>
        <v/>
      </c>
      <c r="V119" s="13" t="str">
        <f>IF($A119&lt;='All Results'!$B$4,"",IF(SUM(MissFill!U$5:U122)=0,"",(IF(MissFill!U122/SUM(MissFill!U$5:U122)&gt;0.01,"",IF(MissFill!U121/SUM(MissFill!U$5:U122)&gt;0.01,"",IF(MissFill!U120/SUM(MissFill!U$5:U122)&gt;0.01,"",IF(MissFill!U119/SUM(MissFill!U$5:U122)&gt;0.01,"",IF(MissFill!U118/SUM(MissFill!U$5:U122)&gt;0.01,"",DateEnded_5Day!$A119))))))))</f>
        <v/>
      </c>
      <c r="W119" s="13" t="str">
        <f>IF($A119&lt;='All Results'!$B$4,"",IF(SUM(MissFill!V$5:V122)=0,"",(IF(MissFill!V122/SUM(MissFill!V$5:V122)&gt;0.01,"",IF(MissFill!V121/SUM(MissFill!V$5:V122)&gt;0.01,"",IF(MissFill!V120/SUM(MissFill!V$5:V122)&gt;0.01,"",IF(MissFill!V119/SUM(MissFill!V$5:V122)&gt;0.01,"",IF(MissFill!V118/SUM(MissFill!V$5:V122)&gt;0.01,"",DateEnded_5Day!$A119))))))))</f>
        <v/>
      </c>
      <c r="X119" s="13" t="str">
        <f>IF($A119&lt;='All Results'!$B$4,"",IF(SUM(MissFill!W$5:W122)=0,"",(IF(MissFill!W122/SUM(MissFill!W$5:W122)&gt;0.01,"",IF(MissFill!W121/SUM(MissFill!W$5:W122)&gt;0.01,"",IF(MissFill!W120/SUM(MissFill!W$5:W122)&gt;0.01,"",IF(MissFill!W119/SUM(MissFill!W$5:W122)&gt;0.01,"",IF(MissFill!W118/SUM(MissFill!W$5:W122)&gt;0.01,"",DateEnded_5Day!$A119))))))))</f>
        <v/>
      </c>
      <c r="Y119" s="13" t="str">
        <f>IF($A119&lt;='All Results'!$B$4,"",IF(SUM(MissFill!X$5:X122)=0,"",(IF(MissFill!X122/SUM(MissFill!X$5:X122)&gt;0.01,"",IF(MissFill!X121/SUM(MissFill!X$5:X122)&gt;0.01,"",IF(MissFill!X120/SUM(MissFill!X$5:X122)&gt;0.01,"",IF(MissFill!X119/SUM(MissFill!X$5:X122)&gt;0.01,"",IF(MissFill!X118/SUM(MissFill!X$5:X122)&gt;0.01,"",DateEnded_5Day!$A119))))))))</f>
        <v/>
      </c>
      <c r="Z119" s="13" t="str">
        <f>IF($A119&lt;='All Results'!$B$4,"",IF(SUM(MissFill!Y$5:Y122)=0,"",(IF(MissFill!Y122/SUM(MissFill!Y$5:Y122)&gt;0.01,"",IF(MissFill!Y121/SUM(MissFill!Y$5:Y122)&gt;0.01,"",IF(MissFill!Y120/SUM(MissFill!Y$5:Y122)&gt;0.01,"",IF(MissFill!Y119/SUM(MissFill!Y$5:Y122)&gt;0.01,"",IF(MissFill!Y118/SUM(MissFill!Y$5:Y122)&gt;0.01,"",DateEnded_5Day!$A119))))))))</f>
        <v/>
      </c>
      <c r="AA119" s="13" t="str">
        <f>IF($A119&lt;='All Results'!$B$4,"",IF(SUM(MissFill!Z$5:Z122)=0,"",(IF(MissFill!Z122/SUM(MissFill!Z$5:Z122)&gt;0.01,"",IF(MissFill!Z121/SUM(MissFill!Z$5:Z122)&gt;0.01,"",IF(MissFill!Z120/SUM(MissFill!Z$5:Z122)&gt;0.01,"",IF(MissFill!Z119/SUM(MissFill!Z$5:Z122)&gt;0.01,"",IF(MissFill!Z118/SUM(MissFill!Z$5:Z122)&gt;0.01,"",DateEnded_5Day!$A119))))))))</f>
        <v/>
      </c>
      <c r="AB119" s="13" t="str">
        <f>IF($A119&lt;='All Results'!$B$4,"",IF(SUM(MissFill!AA$5:AA122)=0,"",(IF(MissFill!AA122/SUM(MissFill!AA$5:AA122)&gt;0.01,"",IF(MissFill!AA121/SUM(MissFill!AA$5:AA122)&gt;0.01,"",IF(MissFill!AA120/SUM(MissFill!AA$5:AA122)&gt;0.01,"",IF(MissFill!AA119/SUM(MissFill!AA$5:AA122)&gt;0.01,"",IF(MissFill!AA118/SUM(MissFill!AA$5:AA122)&gt;0.01,"",DateEnded_5Day!$A119))))))))</f>
        <v/>
      </c>
      <c r="AC119" s="13" t="str">
        <f>IF($A119&lt;='All Results'!$B$4,"",IF(SUM(MissFill!AB$5:AB122)=0,"",(IF(MissFill!AB122/SUM(MissFill!AB$5:AB122)&gt;0.01,"",IF(MissFill!AB121/SUM(MissFill!AB$5:AB122)&gt;0.01,"",IF(MissFill!AB120/SUM(MissFill!AB$5:AB122)&gt;0.01,"",IF(MissFill!AB119/SUM(MissFill!AB$5:AB122)&gt;0.01,"",IF(MissFill!AB118/SUM(MissFill!AB$5:AB122)&gt;0.01,"",DateEnded_5Day!$A119))))))))</f>
        <v/>
      </c>
      <c r="AD119" s="13" t="str">
        <f>IF($A119&lt;='All Results'!$B$4,"",IF(SUM(MissFill!AC$5:AC122)=0,"",(IF(MissFill!AC122/SUM(MissFill!AC$5:AC122)&gt;0.01,"",IF(MissFill!AC121/SUM(MissFill!AC$5:AC122)&gt;0.01,"",IF(MissFill!AC120/SUM(MissFill!AC$5:AC122)&gt;0.01,"",IF(MissFill!AC119/SUM(MissFill!AC$5:AC122)&gt;0.01,"",IF(MissFill!AC118/SUM(MissFill!AC$5:AC122)&gt;0.01,"",DateEnded_5Day!$A119))))))))</f>
        <v/>
      </c>
      <c r="AE119" s="13" t="str">
        <f>IF($A119&lt;='All Results'!$B$4,"",IF(SUM(MissFill!AD$5:AD122)=0,"",(IF(MissFill!AD122/SUM(MissFill!AD$5:AD122)&gt;0.01,"",IF(MissFill!AD121/SUM(MissFill!AD$5:AD122)&gt;0.01,"",IF(MissFill!AD120/SUM(MissFill!AD$5:AD122)&gt;0.01,"",IF(MissFill!AD119/SUM(MissFill!AD$5:AD122)&gt;0.01,"",IF(MissFill!AD118/SUM(MissFill!AD$5:AD122)&gt;0.01,"",DateEnded_5Day!$A119))))))))</f>
        <v/>
      </c>
      <c r="AF119" s="13" t="str">
        <f>IF($A119&lt;='All Results'!$B$4,"",IF(SUM(MissFill!AE$5:AE122)=0,"",(IF(MissFill!AE122/SUM(MissFill!AE$5:AE122)&gt;0.01,"",IF(MissFill!AE121/SUM(MissFill!AE$5:AE122)&gt;0.01,"",IF(MissFill!AE120/SUM(MissFill!AE$5:AE122)&gt;0.01,"",IF(MissFill!AE119/SUM(MissFill!AE$5:AE122)&gt;0.01,"",IF(MissFill!AE118/SUM(MissFill!AE$5:AE122)&gt;0.01,"",DateEnded_5Day!$A119))))))))</f>
        <v/>
      </c>
      <c r="AG119" s="13" t="str">
        <f>IF($A119&lt;='All Results'!$B$4,"",IF(SUM(MissFill!AF$5:AF122)=0,"",(IF(MissFill!AF122/SUM(MissFill!AF$5:AF122)&gt;0.01,"",IF(MissFill!AF121/SUM(MissFill!AF$5:AF122)&gt;0.01,"",IF(MissFill!AF120/SUM(MissFill!AF$5:AF122)&gt;0.01,"",IF(MissFill!AF119/SUM(MissFill!AF$5:AF122)&gt;0.01,"",IF(MissFill!AF118/SUM(MissFill!AF$5:AF122)&gt;0.01,"",DateEnded_5Day!$A119))))))))</f>
        <v/>
      </c>
      <c r="AH119" s="13" t="str">
        <f>IF($A119&lt;='All Results'!$B$4,"",IF(SUM(MissFill!AG$5:AG122)=0,"",(IF(MissFill!AG122/SUM(MissFill!AG$5:AG122)&gt;0.01,"",IF(MissFill!AG121/SUM(MissFill!AG$5:AG122)&gt;0.01,"",IF(MissFill!AG120/SUM(MissFill!AG$5:AG122)&gt;0.01,"",IF(MissFill!AG119/SUM(MissFill!AG$5:AG122)&gt;0.01,"",IF(MissFill!AG118/SUM(MissFill!AG$5:AG122)&gt;0.01,"",DateEnded_5Day!$A119))))))))</f>
        <v/>
      </c>
      <c r="AI119" s="13" t="str">
        <f>IF($A119&lt;='All Results'!$B$4,"",IF(SUM(MissFill!AH$5:AH122)=0,"",(IF(MissFill!AH122/SUM(MissFill!AH$5:AH122)&gt;0.01,"",IF(MissFill!AH121/SUM(MissFill!AH$5:AH122)&gt;0.01,"",IF(MissFill!AH120/SUM(MissFill!AH$5:AH122)&gt;0.01,"",IF(MissFill!AH119/SUM(MissFill!AH$5:AH122)&gt;0.01,"",IF(MissFill!AH118/SUM(MissFill!AH$5:AH122)&gt;0.01,"",DateEnded_5Day!$A119))))))))</f>
        <v/>
      </c>
      <c r="AJ119" s="13" t="str">
        <f>IF($A119&lt;='All Results'!$B$4,"",IF(SUM(MissFill!AI$5:AI122)=0,"",(IF(MissFill!AI122/SUM(MissFill!AI$5:AI122)&gt;0.01,"",IF(MissFill!AI121/SUM(MissFill!AI$5:AI122)&gt;0.01,"",IF(MissFill!AI120/SUM(MissFill!AI$5:AI122)&gt;0.01,"",IF(MissFill!AI119/SUM(MissFill!AI$5:AI122)&gt;0.01,"",IF(MissFill!AI118/SUM(MissFill!AI$5:AI122)&gt;0.01,"",DateEnded_5Day!$A119))))))))</f>
        <v/>
      </c>
      <c r="AK119" s="13" t="str">
        <f>IF($A119&lt;='All Results'!$B$4,"",IF(SUM(MissFill!AJ$5:AJ122)=0,"",(IF(MissFill!AJ122/SUM(MissFill!AJ$5:AJ122)&gt;0.01,"",IF(MissFill!AJ121/SUM(MissFill!AJ$5:AJ122)&gt;0.01,"",IF(MissFill!AJ120/SUM(MissFill!AJ$5:AJ122)&gt;0.01,"",IF(MissFill!AJ119/SUM(MissFill!AJ$5:AJ122)&gt;0.01,"",IF(MissFill!AJ118/SUM(MissFill!AJ$5:AJ122)&gt;0.01,"",DateEnded_5Day!$A119))))))))</f>
        <v/>
      </c>
      <c r="AL119" s="13" t="str">
        <f>IF($A119&lt;='All Results'!$B$4,"",IF(SUM(MissFill!AK$5:AK122)=0,"",(IF(MissFill!AK122/SUM(MissFill!AK$5:AK122)&gt;0.01,"",IF(MissFill!AK121/SUM(MissFill!AK$5:AK122)&gt;0.01,"",IF(MissFill!AK120/SUM(MissFill!AK$5:AK122)&gt;0.01,"",IF(MissFill!AK119/SUM(MissFill!AK$5:AK122)&gt;0.01,"",IF(MissFill!AK118/SUM(MissFill!AK$5:AK122)&gt;0.01,"",DateEnded_5Day!$A119))))))))</f>
        <v/>
      </c>
      <c r="AM119" s="13" t="str">
        <f>IF($A119&lt;='All Results'!$B$4,"",IF(SUM(MissFill!AL$5:AL122)=0,"",(IF(MissFill!AL122/SUM(MissFill!AL$5:AL122)&gt;0.01,"",IF(MissFill!AL121/SUM(MissFill!AL$5:AL122)&gt;0.01,"",IF(MissFill!AL120/SUM(MissFill!AL$5:AL122)&gt;0.01,"",IF(MissFill!AL119/SUM(MissFill!AL$5:AL122)&gt;0.01,"",IF(MissFill!AL118/SUM(MissFill!AL$5:AL122)&gt;0.01,"",DateEnded_5Day!$A119))))))))</f>
        <v/>
      </c>
      <c r="AN119" s="13" t="str">
        <f>IF($A119&lt;='All Results'!$B$4,"",IF(SUM(MissFill!AM$5:AM122)=0,"",(IF(MissFill!AM122/SUM(MissFill!AM$5:AM122)&gt;0.01,"",IF(MissFill!AM121/SUM(MissFill!AM$5:AM122)&gt;0.01,"",IF(MissFill!AM120/SUM(MissFill!AM$5:AM122)&gt;0.01,"",IF(MissFill!AM119/SUM(MissFill!AM$5:AM122)&gt;0.01,"",IF(MissFill!AM118/SUM(MissFill!AM$5:AM122)&gt;0.01,"",DateEnded_5Day!$A119))))))))</f>
        <v/>
      </c>
      <c r="AO119" s="13" t="str">
        <f>IF($A119&lt;='All Results'!$B$4,"",IF(SUM(MissFill!AN$5:AN122)=0,"",(IF(MissFill!AN122/SUM(MissFill!AN$5:AN122)&gt;0.01,"",IF(MissFill!AN121/SUM(MissFill!AN$5:AN122)&gt;0.01,"",IF(MissFill!AN120/SUM(MissFill!AN$5:AN122)&gt;0.01,"",IF(MissFill!AN119/SUM(MissFill!AN$5:AN122)&gt;0.01,"",IF(MissFill!AN118/SUM(MissFill!AN$5:AN122)&gt;0.01,"",DateEnded_5Day!$A119))))))))</f>
        <v/>
      </c>
      <c r="AP119" s="13" t="str">
        <f>IF($A119&lt;='All Results'!$B$4,"",IF(SUM(MissFill!AO$5:AO122)=0,"",(IF(MissFill!AO122/SUM(MissFill!AO$5:AO122)&gt;0.01,"",IF(MissFill!AO121/SUM(MissFill!AO$5:AO122)&gt;0.01,"",IF(MissFill!AO120/SUM(MissFill!AO$5:AO122)&gt;0.01,"",IF(MissFill!AO119/SUM(MissFill!AO$5:AO122)&gt;0.01,"",IF(MissFill!AO118/SUM(MissFill!AO$5:AO122)&gt;0.01,"",DateEnded_5Day!$A119))))))))</f>
        <v/>
      </c>
      <c r="AQ119" s="13" t="str">
        <f>IF($A119&lt;='All Results'!$B$4,"",IF(SUM(MissFill!AP$5:AP122)=0,"",(IF(MissFill!AP122/SUM(MissFill!AP$5:AP122)&gt;0.01,"",IF(MissFill!AP121/SUM(MissFill!AP$5:AP122)&gt;0.01,"",IF(MissFill!AP120/SUM(MissFill!AP$5:AP122)&gt;0.01,"",IF(MissFill!AP119/SUM(MissFill!AP$5:AP122)&gt;0.01,"",IF(MissFill!AP118/SUM(MissFill!AP$5:AP122)&gt;0.01,"",DateEnded_5Day!$A119))))))))</f>
        <v/>
      </c>
      <c r="AR119" s="13" t="str">
        <f>IF($A119&lt;='All Results'!$B$4,"",IF(SUM(MissFill!AQ$5:AQ122)=0,"",(IF(MissFill!AQ122/SUM(MissFill!AQ$5:AQ122)&gt;0.01,"",IF(MissFill!AQ121/SUM(MissFill!AQ$5:AQ122)&gt;0.01,"",IF(MissFill!AQ120/SUM(MissFill!AQ$5:AQ122)&gt;0.01,"",IF(MissFill!AQ119/SUM(MissFill!AQ$5:AQ122)&gt;0.01,"",IF(MissFill!AQ118/SUM(MissFill!AQ$5:AQ122)&gt;0.01,"",DateEnded_5Day!$A119))))))))</f>
        <v/>
      </c>
      <c r="AS119" s="13" t="str">
        <f>IF($A119&lt;='All Results'!$B$4,"",IF(SUM(MissFill!AR$5:AR122)=0,"",(IF(MissFill!AR122/SUM(MissFill!AR$5:AR122)&gt;0.01,"",IF(MissFill!AR121/SUM(MissFill!AR$5:AR122)&gt;0.01,"",IF(MissFill!AR120/SUM(MissFill!AR$5:AR122)&gt;0.01,"",IF(MissFill!AR119/SUM(MissFill!AR$5:AR122)&gt;0.01,"",IF(MissFill!AR118/SUM(MissFill!AR$5:AR122)&gt;0.01,"",DateEnded_5Day!$A119))))))))</f>
        <v/>
      </c>
      <c r="AT119" s="13" t="str">
        <f>IF($A119&lt;='All Results'!$B$4,"",IF(SUM(MissFill!AS$5:AS122)=0,"",(IF(MissFill!AS122/SUM(MissFill!AS$5:AS122)&gt;0.01,"",IF(MissFill!AS121/SUM(MissFill!AS$5:AS122)&gt;0.01,"",IF(MissFill!AS120/SUM(MissFill!AS$5:AS122)&gt;0.01,"",IF(MissFill!AS119/SUM(MissFill!AS$5:AS122)&gt;0.01,"",IF(MissFill!AS118/SUM(MissFill!AS$5:AS122)&gt;0.01,"",DateEnded_5Day!$A119))))))))</f>
        <v/>
      </c>
      <c r="AU119" s="13" t="str">
        <f>IF($A119&lt;='All Results'!$B$4,"",IF(SUM(MissFill!AT$5:AT122)=0,"",(IF(MissFill!AT122/SUM(MissFill!AT$5:AT122)&gt;0.01,"",IF(MissFill!AT121/SUM(MissFill!AT$5:AT122)&gt;0.01,"",IF(MissFill!AT120/SUM(MissFill!AT$5:AT122)&gt;0.01,"",IF(MissFill!AT119/SUM(MissFill!AT$5:AT122)&gt;0.01,"",IF(MissFill!AT118/SUM(MissFill!AT$5:AT122)&gt;0.01,"",DateEnded_5Day!$A119))))))))</f>
        <v/>
      </c>
      <c r="AV119" s="13" t="str">
        <f>IF($A119&lt;='All Results'!$B$4,"",IF(SUM(MissFill!AU$5:AU122)=0,"",(IF(MissFill!AU122/SUM(MissFill!AU$5:AU122)&gt;0.01,"",IF(MissFill!AU121/SUM(MissFill!AU$5:AU122)&gt;0.01,"",IF(MissFill!AU120/SUM(MissFill!AU$5:AU122)&gt;0.01,"",IF(MissFill!AU119/SUM(MissFill!AU$5:AU122)&gt;0.01,"",IF(MissFill!AU118/SUM(MissFill!AU$5:AU122)&gt;0.01,"",DateEnded_5Day!$A119))))))))</f>
        <v/>
      </c>
      <c r="AW119" s="13" t="str">
        <f>IF($A119&lt;='All Results'!$B$4,"",IF(SUM(MissFill!AV$5:AV122)=0,"",(IF(MissFill!AV122/SUM(MissFill!AV$5:AV122)&gt;0.01,"",IF(MissFill!AV121/SUM(MissFill!AV$5:AV122)&gt;0.01,"",IF(MissFill!AV120/SUM(MissFill!AV$5:AV122)&gt;0.01,"",IF(MissFill!AV119/SUM(MissFill!AV$5:AV122)&gt;0.01,"",IF(MissFill!AV118/SUM(MissFill!AV$5:AV122)&gt;0.01,"",DateEnded_5Day!$A119))))))))</f>
        <v/>
      </c>
      <c r="AX119" s="13" t="str">
        <f>IF($A119&lt;='All Results'!$B$4,"",IF(SUM(MissFill!AW$5:AW122)=0,"",(IF(MissFill!AW122/SUM(MissFill!AW$5:AW122)&gt;0.01,"",IF(MissFill!AW121/SUM(MissFill!AW$5:AW122)&gt;0.01,"",IF(MissFill!AW120/SUM(MissFill!AW$5:AW122)&gt;0.01,"",IF(MissFill!AW119/SUM(MissFill!AW$5:AW122)&gt;0.01,"",IF(MissFill!AW118/SUM(MissFill!AW$5:AW122)&gt;0.01,"",DateEnded_5Day!$A119))))))))</f>
        <v/>
      </c>
    </row>
    <row r="120" spans="1:50" x14ac:dyDescent="0.25">
      <c r="A120" s="8">
        <v>44465</v>
      </c>
      <c r="B120" s="11">
        <v>269</v>
      </c>
      <c r="C120" s="13" t="str">
        <f>IF($A120&lt;='All Results'!$B$4,"",IF(SUM(MissFill!B$5:B123)=0,"",(IF(MissFill!B123/SUM(MissFill!B$5:B123)&gt;0.01,"",IF(MissFill!B122/SUM(MissFill!B$5:B123)&gt;0.01,"",IF(MissFill!B121/SUM(MissFill!B$5:B123)&gt;0.01,"",IF(MissFill!B120/SUM(MissFill!B$5:B123)&gt;0.01,"",IF(MissFill!B119/SUM(MissFill!B$5:B123)&gt;0.01,"",DateEnded_5Day!$A120))))))))</f>
        <v/>
      </c>
      <c r="D120" s="13" t="str">
        <f>IF($A120&lt;='All Results'!$B$4,"",IF(SUM(MissFill!C$5:C123)=0,"",(IF(MissFill!C123/SUM(MissFill!C$5:C123)&gt;0.01,"",IF(MissFill!C122/SUM(MissFill!C$5:C123)&gt;0.01,"",IF(MissFill!C121/SUM(MissFill!C$5:C123)&gt;0.01,"",IF(MissFill!C120/SUM(MissFill!C$5:C123)&gt;0.01,"",IF(MissFill!C119/SUM(MissFill!C$5:C123)&gt;0.01,"",DateEnded_5Day!$A120))))))))</f>
        <v/>
      </c>
      <c r="E120" s="13" t="str">
        <f>IF($A120&lt;='All Results'!$B$4,"",IF(SUM(MissFill!D$5:D123)=0,"",(IF(MissFill!D123/SUM(MissFill!D$5:D123)&gt;0.01,"",IF(MissFill!D122/SUM(MissFill!D$5:D123)&gt;0.01,"",IF(MissFill!D121/SUM(MissFill!D$5:D123)&gt;0.01,"",IF(MissFill!D120/SUM(MissFill!D$5:D123)&gt;0.01,"",IF(MissFill!D119/SUM(MissFill!D$5:D123)&gt;0.01,"",DateEnded_5Day!$A120))))))))</f>
        <v/>
      </c>
      <c r="F120" s="13" t="str">
        <f>IF($A120&lt;='All Results'!$B$4,"",IF(SUM(MissFill!E$5:E123)=0,"",(IF(MissFill!E123/SUM(MissFill!E$5:E123)&gt;0.01,"",IF(MissFill!E122/SUM(MissFill!E$5:E123)&gt;0.01,"",IF(MissFill!E121/SUM(MissFill!E$5:E123)&gt;0.01,"",IF(MissFill!E120/SUM(MissFill!E$5:E123)&gt;0.01,"",IF(MissFill!E119/SUM(MissFill!E$5:E123)&gt;0.01,"",DateEnded_5Day!$A120))))))))</f>
        <v/>
      </c>
      <c r="G120" s="13" t="str">
        <f>IF($A120&lt;='All Results'!$B$4,"",IF(SUM(MissFill!F$5:F123)=0,"",(IF(MissFill!F123/SUM(MissFill!F$5:F123)&gt;0.01,"",IF(MissFill!F122/SUM(MissFill!F$5:F123)&gt;0.01,"",IF(MissFill!F121/SUM(MissFill!F$5:F123)&gt;0.01,"",IF(MissFill!F120/SUM(MissFill!F$5:F123)&gt;0.01,"",IF(MissFill!F119/SUM(MissFill!F$5:F123)&gt;0.01,"",DateEnded_5Day!$A120))))))))</f>
        <v/>
      </c>
      <c r="H120" s="13" t="str">
        <f>IF($A120&lt;='All Results'!$B$4,"",IF(SUM(MissFill!G$5:G123)=0,"",(IF(MissFill!G123/SUM(MissFill!G$5:G123)&gt;0.01,"",IF(MissFill!G122/SUM(MissFill!G$5:G123)&gt;0.01,"",IF(MissFill!G121/SUM(MissFill!G$5:G123)&gt;0.01,"",IF(MissFill!G120/SUM(MissFill!G$5:G123)&gt;0.01,"",IF(MissFill!G119/SUM(MissFill!G$5:G123)&gt;0.01,"",DateEnded_5Day!$A120))))))))</f>
        <v/>
      </c>
      <c r="I120" s="13" t="str">
        <f>IF($A120&lt;='All Results'!$B$4,"",IF(SUM(MissFill!H$5:H123)=0,"",(IF(MissFill!H123/SUM(MissFill!H$5:H123)&gt;0.01,"",IF(MissFill!H122/SUM(MissFill!H$5:H123)&gt;0.01,"",IF(MissFill!H121/SUM(MissFill!H$5:H123)&gt;0.01,"",IF(MissFill!H120/SUM(MissFill!H$5:H123)&gt;0.01,"",IF(MissFill!H119/SUM(MissFill!H$5:H123)&gt;0.01,"",DateEnded_5Day!$A120))))))))</f>
        <v/>
      </c>
      <c r="J120" s="13" t="str">
        <f>IF($A120&lt;='All Results'!$B$4,"",IF(SUM(MissFill!I$5:I123)=0,"",(IF(MissFill!I123/SUM(MissFill!I$5:I123)&gt;0.01,"",IF(MissFill!I122/SUM(MissFill!I$5:I123)&gt;0.01,"",IF(MissFill!I121/SUM(MissFill!I$5:I123)&gt;0.01,"",IF(MissFill!I120/SUM(MissFill!I$5:I123)&gt;0.01,"",IF(MissFill!I119/SUM(MissFill!I$5:I123)&gt;0.01,"",DateEnded_5Day!$A120))))))))</f>
        <v/>
      </c>
      <c r="K120" s="13" t="str">
        <f>IF($A120&lt;='All Results'!$B$4,"",IF(SUM(MissFill!J$5:J123)=0,"",(IF(MissFill!J123/SUM(MissFill!J$5:J123)&gt;0.01,"",IF(MissFill!J122/SUM(MissFill!J$5:J123)&gt;0.01,"",IF(MissFill!J121/SUM(MissFill!J$5:J123)&gt;0.01,"",IF(MissFill!J120/SUM(MissFill!J$5:J123)&gt;0.01,"",IF(MissFill!J119/SUM(MissFill!J$5:J123)&gt;0.01,"",DateEnded_5Day!$A120))))))))</f>
        <v/>
      </c>
      <c r="L120" s="13" t="str">
        <f>IF($A120&lt;='All Results'!$B$4,"",IF(SUM(MissFill!K$5:K123)=0,"",(IF(MissFill!K123/SUM(MissFill!K$5:K123)&gt;0.01,"",IF(MissFill!K122/SUM(MissFill!K$5:K123)&gt;0.01,"",IF(MissFill!K121/SUM(MissFill!K$5:K123)&gt;0.01,"",IF(MissFill!K120/SUM(MissFill!K$5:K123)&gt;0.01,"",IF(MissFill!K119/SUM(MissFill!K$5:K123)&gt;0.01,"",DateEnded_5Day!$A120))))))))</f>
        <v/>
      </c>
      <c r="M120" s="13" t="str">
        <f>IF($A120&lt;='All Results'!$B$4,"",IF(SUM(MissFill!L$5:L123)=0,"",(IF(MissFill!L123/SUM(MissFill!L$5:L123)&gt;0.01,"",IF(MissFill!L122/SUM(MissFill!L$5:L123)&gt;0.01,"",IF(MissFill!L121/SUM(MissFill!L$5:L123)&gt;0.01,"",IF(MissFill!L120/SUM(MissFill!L$5:L123)&gt;0.01,"",IF(MissFill!L119/SUM(MissFill!L$5:L123)&gt;0.01,"",DateEnded_5Day!$A120))))))))</f>
        <v/>
      </c>
      <c r="N120" s="13" t="str">
        <f>IF($A120&lt;='All Results'!$B$4,"",IF(SUM(MissFill!M$5:M123)=0,"",(IF(MissFill!M123/SUM(MissFill!M$5:M123)&gt;0.01,"",IF(MissFill!M122/SUM(MissFill!M$5:M123)&gt;0.01,"",IF(MissFill!M121/SUM(MissFill!M$5:M123)&gt;0.01,"",IF(MissFill!M120/SUM(MissFill!M$5:M123)&gt;0.01,"",IF(MissFill!M119/SUM(MissFill!M$5:M123)&gt;0.01,"",DateEnded_5Day!$A120))))))))</f>
        <v/>
      </c>
      <c r="O120" s="13" t="str">
        <f>IF($A120&lt;='All Results'!$B$4,"",IF(SUM(MissFill!N$5:N123)=0,"",(IF(MissFill!N123/SUM(MissFill!N$5:N123)&gt;0.01,"",IF(MissFill!N122/SUM(MissFill!N$5:N123)&gt;0.01,"",IF(MissFill!N121/SUM(MissFill!N$5:N123)&gt;0.01,"",IF(MissFill!N120/SUM(MissFill!N$5:N123)&gt;0.01,"",IF(MissFill!N119/SUM(MissFill!N$5:N123)&gt;0.01,"",DateEnded_5Day!$A120))))))))</f>
        <v/>
      </c>
      <c r="P120" s="13" t="str">
        <f>IF($A120&lt;='All Results'!$B$4,"",IF(SUM(MissFill!O$5:O123)=0,"",(IF(MissFill!O123/SUM(MissFill!O$5:O123)&gt;0.01,"",IF(MissFill!O122/SUM(MissFill!O$5:O123)&gt;0.01,"",IF(MissFill!O121/SUM(MissFill!O$5:O123)&gt;0.01,"",IF(MissFill!O120/SUM(MissFill!O$5:O123)&gt;0.01,"",IF(MissFill!O119/SUM(MissFill!O$5:O123)&gt;0.01,"",DateEnded_5Day!$A120))))))))</f>
        <v/>
      </c>
      <c r="Q120" s="13" t="str">
        <f>IF($A120&lt;='All Results'!$B$4,"",IF(SUM(MissFill!P$5:P123)=0,"",(IF(MissFill!P123/SUM(MissFill!P$5:P123)&gt;0.01,"",IF(MissFill!P122/SUM(MissFill!P$5:P123)&gt;0.01,"",IF(MissFill!P121/SUM(MissFill!P$5:P123)&gt;0.01,"",IF(MissFill!P120/SUM(MissFill!P$5:P123)&gt;0.01,"",IF(MissFill!P119/SUM(MissFill!P$5:P123)&gt;0.01,"",DateEnded_5Day!$A120))))))))</f>
        <v/>
      </c>
      <c r="R120" s="13" t="str">
        <f>IF($A120&lt;='All Results'!$B$4,"",IF(SUM(MissFill!Q$5:Q123)=0,"",(IF(MissFill!Q123/SUM(MissFill!Q$5:Q123)&gt;0.01,"",IF(MissFill!Q122/SUM(MissFill!Q$5:Q123)&gt;0.01,"",IF(MissFill!Q121/SUM(MissFill!Q$5:Q123)&gt;0.01,"",IF(MissFill!Q120/SUM(MissFill!Q$5:Q123)&gt;0.01,"",IF(MissFill!Q119/SUM(MissFill!Q$5:Q123)&gt;0.01,"",DateEnded_5Day!$A120))))))))</f>
        <v/>
      </c>
      <c r="S120" s="13" t="str">
        <f>IF($A120&lt;='All Results'!$B$4,"",IF(SUM(MissFill!R$5:R123)=0,"",(IF(MissFill!R123/SUM(MissFill!R$5:R123)&gt;0.01,"",IF(MissFill!R122/SUM(MissFill!R$5:R123)&gt;0.01,"",IF(MissFill!R121/SUM(MissFill!R$5:R123)&gt;0.01,"",IF(MissFill!R120/SUM(MissFill!R$5:R123)&gt;0.01,"",IF(MissFill!R119/SUM(MissFill!R$5:R123)&gt;0.01,"",DateEnded_5Day!$A120))))))))</f>
        <v/>
      </c>
      <c r="T120" s="13" t="str">
        <f>IF($A120&lt;='All Results'!$B$4,"",IF(SUM(MissFill!S$5:S123)=0,"",(IF(MissFill!S123/SUM(MissFill!S$5:S123)&gt;0.01,"",IF(MissFill!S122/SUM(MissFill!S$5:S123)&gt;0.01,"",IF(MissFill!S121/SUM(MissFill!S$5:S123)&gt;0.01,"",IF(MissFill!S120/SUM(MissFill!S$5:S123)&gt;0.01,"",IF(MissFill!S119/SUM(MissFill!S$5:S123)&gt;0.01,"",DateEnded_5Day!$A120))))))))</f>
        <v/>
      </c>
      <c r="U120" s="13" t="str">
        <f>IF($A120&lt;='All Results'!$B$4,"",IF(SUM(MissFill!T$5:T123)=0,"",(IF(MissFill!T123/SUM(MissFill!T$5:T123)&gt;0.01,"",IF(MissFill!T122/SUM(MissFill!T$5:T123)&gt;0.01,"",IF(MissFill!T121/SUM(MissFill!T$5:T123)&gt;0.01,"",IF(MissFill!T120/SUM(MissFill!T$5:T123)&gt;0.01,"",IF(MissFill!T119/SUM(MissFill!T$5:T123)&gt;0.01,"",DateEnded_5Day!$A120))))))))</f>
        <v/>
      </c>
      <c r="V120" s="13" t="str">
        <f>IF($A120&lt;='All Results'!$B$4,"",IF(SUM(MissFill!U$5:U123)=0,"",(IF(MissFill!U123/SUM(MissFill!U$5:U123)&gt;0.01,"",IF(MissFill!U122/SUM(MissFill!U$5:U123)&gt;0.01,"",IF(MissFill!U121/SUM(MissFill!U$5:U123)&gt;0.01,"",IF(MissFill!U120/SUM(MissFill!U$5:U123)&gt;0.01,"",IF(MissFill!U119/SUM(MissFill!U$5:U123)&gt;0.01,"",DateEnded_5Day!$A120))))))))</f>
        <v/>
      </c>
      <c r="W120" s="13" t="str">
        <f>IF($A120&lt;='All Results'!$B$4,"",IF(SUM(MissFill!V$5:V123)=0,"",(IF(MissFill!V123/SUM(MissFill!V$5:V123)&gt;0.01,"",IF(MissFill!V122/SUM(MissFill!V$5:V123)&gt;0.01,"",IF(MissFill!V121/SUM(MissFill!V$5:V123)&gt;0.01,"",IF(MissFill!V120/SUM(MissFill!V$5:V123)&gt;0.01,"",IF(MissFill!V119/SUM(MissFill!V$5:V123)&gt;0.01,"",DateEnded_5Day!$A120))))))))</f>
        <v/>
      </c>
      <c r="X120" s="13" t="str">
        <f>IF($A120&lt;='All Results'!$B$4,"",IF(SUM(MissFill!W$5:W123)=0,"",(IF(MissFill!W123/SUM(MissFill!W$5:W123)&gt;0.01,"",IF(MissFill!W122/SUM(MissFill!W$5:W123)&gt;0.01,"",IF(MissFill!W121/SUM(MissFill!W$5:W123)&gt;0.01,"",IF(MissFill!W120/SUM(MissFill!W$5:W123)&gt;0.01,"",IF(MissFill!W119/SUM(MissFill!W$5:W123)&gt;0.01,"",DateEnded_5Day!$A120))))))))</f>
        <v/>
      </c>
      <c r="Y120" s="13" t="str">
        <f>IF($A120&lt;='All Results'!$B$4,"",IF(SUM(MissFill!X$5:X123)=0,"",(IF(MissFill!X123/SUM(MissFill!X$5:X123)&gt;0.01,"",IF(MissFill!X122/SUM(MissFill!X$5:X123)&gt;0.01,"",IF(MissFill!X121/SUM(MissFill!X$5:X123)&gt;0.01,"",IF(MissFill!X120/SUM(MissFill!X$5:X123)&gt;0.01,"",IF(MissFill!X119/SUM(MissFill!X$5:X123)&gt;0.01,"",DateEnded_5Day!$A120))))))))</f>
        <v/>
      </c>
      <c r="Z120" s="13" t="str">
        <f>IF($A120&lt;='All Results'!$B$4,"",IF(SUM(MissFill!Y$5:Y123)=0,"",(IF(MissFill!Y123/SUM(MissFill!Y$5:Y123)&gt;0.01,"",IF(MissFill!Y122/SUM(MissFill!Y$5:Y123)&gt;0.01,"",IF(MissFill!Y121/SUM(MissFill!Y$5:Y123)&gt;0.01,"",IF(MissFill!Y120/SUM(MissFill!Y$5:Y123)&gt;0.01,"",IF(MissFill!Y119/SUM(MissFill!Y$5:Y123)&gt;0.01,"",DateEnded_5Day!$A120))))))))</f>
        <v/>
      </c>
      <c r="AA120" s="13" t="str">
        <f>IF($A120&lt;='All Results'!$B$4,"",IF(SUM(MissFill!Z$5:Z123)=0,"",(IF(MissFill!Z123/SUM(MissFill!Z$5:Z123)&gt;0.01,"",IF(MissFill!Z122/SUM(MissFill!Z$5:Z123)&gt;0.01,"",IF(MissFill!Z121/SUM(MissFill!Z$5:Z123)&gt;0.01,"",IF(MissFill!Z120/SUM(MissFill!Z$5:Z123)&gt;0.01,"",IF(MissFill!Z119/SUM(MissFill!Z$5:Z123)&gt;0.01,"",DateEnded_5Day!$A120))))))))</f>
        <v/>
      </c>
      <c r="AB120" s="13" t="str">
        <f>IF($A120&lt;='All Results'!$B$4,"",IF(SUM(MissFill!AA$5:AA123)=0,"",(IF(MissFill!AA123/SUM(MissFill!AA$5:AA123)&gt;0.01,"",IF(MissFill!AA122/SUM(MissFill!AA$5:AA123)&gt;0.01,"",IF(MissFill!AA121/SUM(MissFill!AA$5:AA123)&gt;0.01,"",IF(MissFill!AA120/SUM(MissFill!AA$5:AA123)&gt;0.01,"",IF(MissFill!AA119/SUM(MissFill!AA$5:AA123)&gt;0.01,"",DateEnded_5Day!$A120))))))))</f>
        <v/>
      </c>
      <c r="AC120" s="13" t="str">
        <f>IF($A120&lt;='All Results'!$B$4,"",IF(SUM(MissFill!AB$5:AB123)=0,"",(IF(MissFill!AB123/SUM(MissFill!AB$5:AB123)&gt;0.01,"",IF(MissFill!AB122/SUM(MissFill!AB$5:AB123)&gt;0.01,"",IF(MissFill!AB121/SUM(MissFill!AB$5:AB123)&gt;0.01,"",IF(MissFill!AB120/SUM(MissFill!AB$5:AB123)&gt;0.01,"",IF(MissFill!AB119/SUM(MissFill!AB$5:AB123)&gt;0.01,"",DateEnded_5Day!$A120))))))))</f>
        <v/>
      </c>
      <c r="AD120" s="13" t="str">
        <f>IF($A120&lt;='All Results'!$B$4,"",IF(SUM(MissFill!AC$5:AC123)=0,"",(IF(MissFill!AC123/SUM(MissFill!AC$5:AC123)&gt;0.01,"",IF(MissFill!AC122/SUM(MissFill!AC$5:AC123)&gt;0.01,"",IF(MissFill!AC121/SUM(MissFill!AC$5:AC123)&gt;0.01,"",IF(MissFill!AC120/SUM(MissFill!AC$5:AC123)&gt;0.01,"",IF(MissFill!AC119/SUM(MissFill!AC$5:AC123)&gt;0.01,"",DateEnded_5Day!$A120))))))))</f>
        <v/>
      </c>
      <c r="AE120" s="13" t="str">
        <f>IF($A120&lt;='All Results'!$B$4,"",IF(SUM(MissFill!AD$5:AD123)=0,"",(IF(MissFill!AD123/SUM(MissFill!AD$5:AD123)&gt;0.01,"",IF(MissFill!AD122/SUM(MissFill!AD$5:AD123)&gt;0.01,"",IF(MissFill!AD121/SUM(MissFill!AD$5:AD123)&gt;0.01,"",IF(MissFill!AD120/SUM(MissFill!AD$5:AD123)&gt;0.01,"",IF(MissFill!AD119/SUM(MissFill!AD$5:AD123)&gt;0.01,"",DateEnded_5Day!$A120))))))))</f>
        <v/>
      </c>
      <c r="AF120" s="13" t="str">
        <f>IF($A120&lt;='All Results'!$B$4,"",IF(SUM(MissFill!AE$5:AE123)=0,"",(IF(MissFill!AE123/SUM(MissFill!AE$5:AE123)&gt;0.01,"",IF(MissFill!AE122/SUM(MissFill!AE$5:AE123)&gt;0.01,"",IF(MissFill!AE121/SUM(MissFill!AE$5:AE123)&gt;0.01,"",IF(MissFill!AE120/SUM(MissFill!AE$5:AE123)&gt;0.01,"",IF(MissFill!AE119/SUM(MissFill!AE$5:AE123)&gt;0.01,"",DateEnded_5Day!$A120))))))))</f>
        <v/>
      </c>
      <c r="AG120" s="13" t="str">
        <f>IF($A120&lt;='All Results'!$B$4,"",IF(SUM(MissFill!AF$5:AF123)=0,"",(IF(MissFill!AF123/SUM(MissFill!AF$5:AF123)&gt;0.01,"",IF(MissFill!AF122/SUM(MissFill!AF$5:AF123)&gt;0.01,"",IF(MissFill!AF121/SUM(MissFill!AF$5:AF123)&gt;0.01,"",IF(MissFill!AF120/SUM(MissFill!AF$5:AF123)&gt;0.01,"",IF(MissFill!AF119/SUM(MissFill!AF$5:AF123)&gt;0.01,"",DateEnded_5Day!$A120))))))))</f>
        <v/>
      </c>
      <c r="AH120" s="13" t="str">
        <f>IF($A120&lt;='All Results'!$B$4,"",IF(SUM(MissFill!AG$5:AG123)=0,"",(IF(MissFill!AG123/SUM(MissFill!AG$5:AG123)&gt;0.01,"",IF(MissFill!AG122/SUM(MissFill!AG$5:AG123)&gt;0.01,"",IF(MissFill!AG121/SUM(MissFill!AG$5:AG123)&gt;0.01,"",IF(MissFill!AG120/SUM(MissFill!AG$5:AG123)&gt;0.01,"",IF(MissFill!AG119/SUM(MissFill!AG$5:AG123)&gt;0.01,"",DateEnded_5Day!$A120))))))))</f>
        <v/>
      </c>
      <c r="AI120" s="13" t="str">
        <f>IF($A120&lt;='All Results'!$B$4,"",IF(SUM(MissFill!AH$5:AH123)=0,"",(IF(MissFill!AH123/SUM(MissFill!AH$5:AH123)&gt;0.01,"",IF(MissFill!AH122/SUM(MissFill!AH$5:AH123)&gt;0.01,"",IF(MissFill!AH121/SUM(MissFill!AH$5:AH123)&gt;0.01,"",IF(MissFill!AH120/SUM(MissFill!AH$5:AH123)&gt;0.01,"",IF(MissFill!AH119/SUM(MissFill!AH$5:AH123)&gt;0.01,"",DateEnded_5Day!$A120))))))))</f>
        <v/>
      </c>
      <c r="AJ120" s="13" t="str">
        <f>IF($A120&lt;='All Results'!$B$4,"",IF(SUM(MissFill!AI$5:AI123)=0,"",(IF(MissFill!AI123/SUM(MissFill!AI$5:AI123)&gt;0.01,"",IF(MissFill!AI122/SUM(MissFill!AI$5:AI123)&gt;0.01,"",IF(MissFill!AI121/SUM(MissFill!AI$5:AI123)&gt;0.01,"",IF(MissFill!AI120/SUM(MissFill!AI$5:AI123)&gt;0.01,"",IF(MissFill!AI119/SUM(MissFill!AI$5:AI123)&gt;0.01,"",DateEnded_5Day!$A120))))))))</f>
        <v/>
      </c>
      <c r="AK120" s="13" t="str">
        <f>IF($A120&lt;='All Results'!$B$4,"",IF(SUM(MissFill!AJ$5:AJ123)=0,"",(IF(MissFill!AJ123/SUM(MissFill!AJ$5:AJ123)&gt;0.01,"",IF(MissFill!AJ122/SUM(MissFill!AJ$5:AJ123)&gt;0.01,"",IF(MissFill!AJ121/SUM(MissFill!AJ$5:AJ123)&gt;0.01,"",IF(MissFill!AJ120/SUM(MissFill!AJ$5:AJ123)&gt;0.01,"",IF(MissFill!AJ119/SUM(MissFill!AJ$5:AJ123)&gt;0.01,"",DateEnded_5Day!$A120))))))))</f>
        <v/>
      </c>
      <c r="AL120" s="13" t="str">
        <f>IF($A120&lt;='All Results'!$B$4,"",IF(SUM(MissFill!AK$5:AK123)=0,"",(IF(MissFill!AK123/SUM(MissFill!AK$5:AK123)&gt;0.01,"",IF(MissFill!AK122/SUM(MissFill!AK$5:AK123)&gt;0.01,"",IF(MissFill!AK121/SUM(MissFill!AK$5:AK123)&gt;0.01,"",IF(MissFill!AK120/SUM(MissFill!AK$5:AK123)&gt;0.01,"",IF(MissFill!AK119/SUM(MissFill!AK$5:AK123)&gt;0.01,"",DateEnded_5Day!$A120))))))))</f>
        <v/>
      </c>
      <c r="AM120" s="13" t="str">
        <f>IF($A120&lt;='All Results'!$B$4,"",IF(SUM(MissFill!AL$5:AL123)=0,"",(IF(MissFill!AL123/SUM(MissFill!AL$5:AL123)&gt;0.01,"",IF(MissFill!AL122/SUM(MissFill!AL$5:AL123)&gt;0.01,"",IF(MissFill!AL121/SUM(MissFill!AL$5:AL123)&gt;0.01,"",IF(MissFill!AL120/SUM(MissFill!AL$5:AL123)&gt;0.01,"",IF(MissFill!AL119/SUM(MissFill!AL$5:AL123)&gt;0.01,"",DateEnded_5Day!$A120))))))))</f>
        <v/>
      </c>
      <c r="AN120" s="13" t="str">
        <f>IF($A120&lt;='All Results'!$B$4,"",IF(SUM(MissFill!AM$5:AM123)=0,"",(IF(MissFill!AM123/SUM(MissFill!AM$5:AM123)&gt;0.01,"",IF(MissFill!AM122/SUM(MissFill!AM$5:AM123)&gt;0.01,"",IF(MissFill!AM121/SUM(MissFill!AM$5:AM123)&gt;0.01,"",IF(MissFill!AM120/SUM(MissFill!AM$5:AM123)&gt;0.01,"",IF(MissFill!AM119/SUM(MissFill!AM$5:AM123)&gt;0.01,"",DateEnded_5Day!$A120))))))))</f>
        <v/>
      </c>
      <c r="AO120" s="13" t="str">
        <f>IF($A120&lt;='All Results'!$B$4,"",IF(SUM(MissFill!AN$5:AN123)=0,"",(IF(MissFill!AN123/SUM(MissFill!AN$5:AN123)&gt;0.01,"",IF(MissFill!AN122/SUM(MissFill!AN$5:AN123)&gt;0.01,"",IF(MissFill!AN121/SUM(MissFill!AN$5:AN123)&gt;0.01,"",IF(MissFill!AN120/SUM(MissFill!AN$5:AN123)&gt;0.01,"",IF(MissFill!AN119/SUM(MissFill!AN$5:AN123)&gt;0.01,"",DateEnded_5Day!$A120))))))))</f>
        <v/>
      </c>
      <c r="AP120" s="13" t="str">
        <f>IF($A120&lt;='All Results'!$B$4,"",IF(SUM(MissFill!AO$5:AO123)=0,"",(IF(MissFill!AO123/SUM(MissFill!AO$5:AO123)&gt;0.01,"",IF(MissFill!AO122/SUM(MissFill!AO$5:AO123)&gt;0.01,"",IF(MissFill!AO121/SUM(MissFill!AO$5:AO123)&gt;0.01,"",IF(MissFill!AO120/SUM(MissFill!AO$5:AO123)&gt;0.01,"",IF(MissFill!AO119/SUM(MissFill!AO$5:AO123)&gt;0.01,"",DateEnded_5Day!$A120))))))))</f>
        <v/>
      </c>
      <c r="AQ120" s="13" t="str">
        <f>IF($A120&lt;='All Results'!$B$4,"",IF(SUM(MissFill!AP$5:AP123)=0,"",(IF(MissFill!AP123/SUM(MissFill!AP$5:AP123)&gt;0.01,"",IF(MissFill!AP122/SUM(MissFill!AP$5:AP123)&gt;0.01,"",IF(MissFill!AP121/SUM(MissFill!AP$5:AP123)&gt;0.01,"",IF(MissFill!AP120/SUM(MissFill!AP$5:AP123)&gt;0.01,"",IF(MissFill!AP119/SUM(MissFill!AP$5:AP123)&gt;0.01,"",DateEnded_5Day!$A120))))))))</f>
        <v/>
      </c>
      <c r="AR120" s="13" t="str">
        <f>IF($A120&lt;='All Results'!$B$4,"",IF(SUM(MissFill!AQ$5:AQ123)=0,"",(IF(MissFill!AQ123/SUM(MissFill!AQ$5:AQ123)&gt;0.01,"",IF(MissFill!AQ122/SUM(MissFill!AQ$5:AQ123)&gt;0.01,"",IF(MissFill!AQ121/SUM(MissFill!AQ$5:AQ123)&gt;0.01,"",IF(MissFill!AQ120/SUM(MissFill!AQ$5:AQ123)&gt;0.01,"",IF(MissFill!AQ119/SUM(MissFill!AQ$5:AQ123)&gt;0.01,"",DateEnded_5Day!$A120))))))))</f>
        <v/>
      </c>
      <c r="AS120" s="13" t="str">
        <f>IF($A120&lt;='All Results'!$B$4,"",IF(SUM(MissFill!AR$5:AR123)=0,"",(IF(MissFill!AR123/SUM(MissFill!AR$5:AR123)&gt;0.01,"",IF(MissFill!AR122/SUM(MissFill!AR$5:AR123)&gt;0.01,"",IF(MissFill!AR121/SUM(MissFill!AR$5:AR123)&gt;0.01,"",IF(MissFill!AR120/SUM(MissFill!AR$5:AR123)&gt;0.01,"",IF(MissFill!AR119/SUM(MissFill!AR$5:AR123)&gt;0.01,"",DateEnded_5Day!$A120))))))))</f>
        <v/>
      </c>
      <c r="AT120" s="13" t="str">
        <f>IF($A120&lt;='All Results'!$B$4,"",IF(SUM(MissFill!AS$5:AS123)=0,"",(IF(MissFill!AS123/SUM(MissFill!AS$5:AS123)&gt;0.01,"",IF(MissFill!AS122/SUM(MissFill!AS$5:AS123)&gt;0.01,"",IF(MissFill!AS121/SUM(MissFill!AS$5:AS123)&gt;0.01,"",IF(MissFill!AS120/SUM(MissFill!AS$5:AS123)&gt;0.01,"",IF(MissFill!AS119/SUM(MissFill!AS$5:AS123)&gt;0.01,"",DateEnded_5Day!$A120))))))))</f>
        <v/>
      </c>
      <c r="AU120" s="13" t="str">
        <f>IF($A120&lt;='All Results'!$B$4,"",IF(SUM(MissFill!AT$5:AT123)=0,"",(IF(MissFill!AT123/SUM(MissFill!AT$5:AT123)&gt;0.01,"",IF(MissFill!AT122/SUM(MissFill!AT$5:AT123)&gt;0.01,"",IF(MissFill!AT121/SUM(MissFill!AT$5:AT123)&gt;0.01,"",IF(MissFill!AT120/SUM(MissFill!AT$5:AT123)&gt;0.01,"",IF(MissFill!AT119/SUM(MissFill!AT$5:AT123)&gt;0.01,"",DateEnded_5Day!$A120))))))))</f>
        <v/>
      </c>
      <c r="AV120" s="13" t="str">
        <f>IF($A120&lt;='All Results'!$B$4,"",IF(SUM(MissFill!AU$5:AU123)=0,"",(IF(MissFill!AU123/SUM(MissFill!AU$5:AU123)&gt;0.01,"",IF(MissFill!AU122/SUM(MissFill!AU$5:AU123)&gt;0.01,"",IF(MissFill!AU121/SUM(MissFill!AU$5:AU123)&gt;0.01,"",IF(MissFill!AU120/SUM(MissFill!AU$5:AU123)&gt;0.01,"",IF(MissFill!AU119/SUM(MissFill!AU$5:AU123)&gt;0.01,"",DateEnded_5Day!$A120))))))))</f>
        <v/>
      </c>
      <c r="AW120" s="13" t="str">
        <f>IF($A120&lt;='All Results'!$B$4,"",IF(SUM(MissFill!AV$5:AV123)=0,"",(IF(MissFill!AV123/SUM(MissFill!AV$5:AV123)&gt;0.01,"",IF(MissFill!AV122/SUM(MissFill!AV$5:AV123)&gt;0.01,"",IF(MissFill!AV121/SUM(MissFill!AV$5:AV123)&gt;0.01,"",IF(MissFill!AV120/SUM(MissFill!AV$5:AV123)&gt;0.01,"",IF(MissFill!AV119/SUM(MissFill!AV$5:AV123)&gt;0.01,"",DateEnded_5Day!$A120))))))))</f>
        <v/>
      </c>
      <c r="AX120" s="13" t="str">
        <f>IF($A120&lt;='All Results'!$B$4,"",IF(SUM(MissFill!AW$5:AW123)=0,"",(IF(MissFill!AW123/SUM(MissFill!AW$5:AW123)&gt;0.01,"",IF(MissFill!AW122/SUM(MissFill!AW$5:AW123)&gt;0.01,"",IF(MissFill!AW121/SUM(MissFill!AW$5:AW123)&gt;0.01,"",IF(MissFill!AW120/SUM(MissFill!AW$5:AW123)&gt;0.01,"",IF(MissFill!AW119/SUM(MissFill!AW$5:AW123)&gt;0.01,"",DateEnded_5Day!$A120))))))))</f>
        <v/>
      </c>
    </row>
    <row r="121" spans="1:50" x14ac:dyDescent="0.25">
      <c r="A121" s="8">
        <v>44466</v>
      </c>
      <c r="B121" s="11">
        <v>270</v>
      </c>
      <c r="C121" s="13" t="str">
        <f>IF($A121&lt;='All Results'!$B$4,"",IF(SUM(MissFill!B$5:B124)=0,"",(IF(MissFill!B124/SUM(MissFill!B$5:B124)&gt;0.01,"",IF(MissFill!B123/SUM(MissFill!B$5:B124)&gt;0.01,"",IF(MissFill!B122/SUM(MissFill!B$5:B124)&gt;0.01,"",IF(MissFill!B121/SUM(MissFill!B$5:B124)&gt;0.01,"",IF(MissFill!B120/SUM(MissFill!B$5:B124)&gt;0.01,"",DateEnded_5Day!$A121))))))))</f>
        <v/>
      </c>
      <c r="D121" s="13" t="str">
        <f>IF($A121&lt;='All Results'!$B$4,"",IF(SUM(MissFill!C$5:C124)=0,"",(IF(MissFill!C124/SUM(MissFill!C$5:C124)&gt;0.01,"",IF(MissFill!C123/SUM(MissFill!C$5:C124)&gt;0.01,"",IF(MissFill!C122/SUM(MissFill!C$5:C124)&gt;0.01,"",IF(MissFill!C121/SUM(MissFill!C$5:C124)&gt;0.01,"",IF(MissFill!C120/SUM(MissFill!C$5:C124)&gt;0.01,"",DateEnded_5Day!$A121))))))))</f>
        <v/>
      </c>
      <c r="E121" s="13" t="str">
        <f>IF($A121&lt;='All Results'!$B$4,"",IF(SUM(MissFill!D$5:D124)=0,"",(IF(MissFill!D124/SUM(MissFill!D$5:D124)&gt;0.01,"",IF(MissFill!D123/SUM(MissFill!D$5:D124)&gt;0.01,"",IF(MissFill!D122/SUM(MissFill!D$5:D124)&gt;0.01,"",IF(MissFill!D121/SUM(MissFill!D$5:D124)&gt;0.01,"",IF(MissFill!D120/SUM(MissFill!D$5:D124)&gt;0.01,"",DateEnded_5Day!$A121))))))))</f>
        <v/>
      </c>
      <c r="F121" s="13" t="str">
        <f>IF($A121&lt;='All Results'!$B$4,"",IF(SUM(MissFill!E$5:E124)=0,"",(IF(MissFill!E124/SUM(MissFill!E$5:E124)&gt;0.01,"",IF(MissFill!E123/SUM(MissFill!E$5:E124)&gt;0.01,"",IF(MissFill!E122/SUM(MissFill!E$5:E124)&gt;0.01,"",IF(MissFill!E121/SUM(MissFill!E$5:E124)&gt;0.01,"",IF(MissFill!E120/SUM(MissFill!E$5:E124)&gt;0.01,"",DateEnded_5Day!$A121))))))))</f>
        <v/>
      </c>
      <c r="G121" s="13" t="str">
        <f>IF($A121&lt;='All Results'!$B$4,"",IF(SUM(MissFill!F$5:F124)=0,"",(IF(MissFill!F124/SUM(MissFill!F$5:F124)&gt;0.01,"",IF(MissFill!F123/SUM(MissFill!F$5:F124)&gt;0.01,"",IF(MissFill!F122/SUM(MissFill!F$5:F124)&gt;0.01,"",IF(MissFill!F121/SUM(MissFill!F$5:F124)&gt;0.01,"",IF(MissFill!F120/SUM(MissFill!F$5:F124)&gt;0.01,"",DateEnded_5Day!$A121))))))))</f>
        <v/>
      </c>
      <c r="H121" s="13" t="str">
        <f>IF($A121&lt;='All Results'!$B$4,"",IF(SUM(MissFill!G$5:G124)=0,"",(IF(MissFill!G124/SUM(MissFill!G$5:G124)&gt;0.01,"",IF(MissFill!G123/SUM(MissFill!G$5:G124)&gt;0.01,"",IF(MissFill!G122/SUM(MissFill!G$5:G124)&gt;0.01,"",IF(MissFill!G121/SUM(MissFill!G$5:G124)&gt;0.01,"",IF(MissFill!G120/SUM(MissFill!G$5:G124)&gt;0.01,"",DateEnded_5Day!$A121))))))))</f>
        <v/>
      </c>
      <c r="I121" s="13" t="str">
        <f>IF($A121&lt;='All Results'!$B$4,"",IF(SUM(MissFill!H$5:H124)=0,"",(IF(MissFill!H124/SUM(MissFill!H$5:H124)&gt;0.01,"",IF(MissFill!H123/SUM(MissFill!H$5:H124)&gt;0.01,"",IF(MissFill!H122/SUM(MissFill!H$5:H124)&gt;0.01,"",IF(MissFill!H121/SUM(MissFill!H$5:H124)&gt;0.01,"",IF(MissFill!H120/SUM(MissFill!H$5:H124)&gt;0.01,"",DateEnded_5Day!$A121))))))))</f>
        <v/>
      </c>
      <c r="J121" s="13" t="str">
        <f>IF($A121&lt;='All Results'!$B$4,"",IF(SUM(MissFill!I$5:I124)=0,"",(IF(MissFill!I124/SUM(MissFill!I$5:I124)&gt;0.01,"",IF(MissFill!I123/SUM(MissFill!I$5:I124)&gt;0.01,"",IF(MissFill!I122/SUM(MissFill!I$5:I124)&gt;0.01,"",IF(MissFill!I121/SUM(MissFill!I$5:I124)&gt;0.01,"",IF(MissFill!I120/SUM(MissFill!I$5:I124)&gt;0.01,"",DateEnded_5Day!$A121))))))))</f>
        <v/>
      </c>
      <c r="K121" s="13" t="str">
        <f>IF($A121&lt;='All Results'!$B$4,"",IF(SUM(MissFill!J$5:J124)=0,"",(IF(MissFill!J124/SUM(MissFill!J$5:J124)&gt;0.01,"",IF(MissFill!J123/SUM(MissFill!J$5:J124)&gt;0.01,"",IF(MissFill!J122/SUM(MissFill!J$5:J124)&gt;0.01,"",IF(MissFill!J121/SUM(MissFill!J$5:J124)&gt;0.01,"",IF(MissFill!J120/SUM(MissFill!J$5:J124)&gt;0.01,"",DateEnded_5Day!$A121))))))))</f>
        <v/>
      </c>
      <c r="L121" s="13" t="str">
        <f>IF($A121&lt;='All Results'!$B$4,"",IF(SUM(MissFill!K$5:K124)=0,"",(IF(MissFill!K124/SUM(MissFill!K$5:K124)&gt;0.01,"",IF(MissFill!K123/SUM(MissFill!K$5:K124)&gt;0.01,"",IF(MissFill!K122/SUM(MissFill!K$5:K124)&gt;0.01,"",IF(MissFill!K121/SUM(MissFill!K$5:K124)&gt;0.01,"",IF(MissFill!K120/SUM(MissFill!K$5:K124)&gt;0.01,"",DateEnded_5Day!$A121))))))))</f>
        <v/>
      </c>
      <c r="M121" s="13" t="str">
        <f>IF($A121&lt;='All Results'!$B$4,"",IF(SUM(MissFill!L$5:L124)=0,"",(IF(MissFill!L124/SUM(MissFill!L$5:L124)&gt;0.01,"",IF(MissFill!L123/SUM(MissFill!L$5:L124)&gt;0.01,"",IF(MissFill!L122/SUM(MissFill!L$5:L124)&gt;0.01,"",IF(MissFill!L121/SUM(MissFill!L$5:L124)&gt;0.01,"",IF(MissFill!L120/SUM(MissFill!L$5:L124)&gt;0.01,"",DateEnded_5Day!$A121))))))))</f>
        <v/>
      </c>
      <c r="N121" s="13" t="str">
        <f>IF($A121&lt;='All Results'!$B$4,"",IF(SUM(MissFill!M$5:M124)=0,"",(IF(MissFill!M124/SUM(MissFill!M$5:M124)&gt;0.01,"",IF(MissFill!M123/SUM(MissFill!M$5:M124)&gt;0.01,"",IF(MissFill!M122/SUM(MissFill!M$5:M124)&gt;0.01,"",IF(MissFill!M121/SUM(MissFill!M$5:M124)&gt;0.01,"",IF(MissFill!M120/SUM(MissFill!M$5:M124)&gt;0.01,"",DateEnded_5Day!$A121))))))))</f>
        <v/>
      </c>
      <c r="O121" s="13" t="str">
        <f>IF($A121&lt;='All Results'!$B$4,"",IF(SUM(MissFill!N$5:N124)=0,"",(IF(MissFill!N124/SUM(MissFill!N$5:N124)&gt;0.01,"",IF(MissFill!N123/SUM(MissFill!N$5:N124)&gt;0.01,"",IF(MissFill!N122/SUM(MissFill!N$5:N124)&gt;0.01,"",IF(MissFill!N121/SUM(MissFill!N$5:N124)&gt;0.01,"",IF(MissFill!N120/SUM(MissFill!N$5:N124)&gt;0.01,"",DateEnded_5Day!$A121))))))))</f>
        <v/>
      </c>
      <c r="P121" s="13" t="str">
        <f>IF($A121&lt;='All Results'!$B$4,"",IF(SUM(MissFill!O$5:O124)=0,"",(IF(MissFill!O124/SUM(MissFill!O$5:O124)&gt;0.01,"",IF(MissFill!O123/SUM(MissFill!O$5:O124)&gt;0.01,"",IF(MissFill!O122/SUM(MissFill!O$5:O124)&gt;0.01,"",IF(MissFill!O121/SUM(MissFill!O$5:O124)&gt;0.01,"",IF(MissFill!O120/SUM(MissFill!O$5:O124)&gt;0.01,"",DateEnded_5Day!$A121))))))))</f>
        <v/>
      </c>
      <c r="Q121" s="13" t="str">
        <f>IF($A121&lt;='All Results'!$B$4,"",IF(SUM(MissFill!P$5:P124)=0,"",(IF(MissFill!P124/SUM(MissFill!P$5:P124)&gt;0.01,"",IF(MissFill!P123/SUM(MissFill!P$5:P124)&gt;0.01,"",IF(MissFill!P122/SUM(MissFill!P$5:P124)&gt;0.01,"",IF(MissFill!P121/SUM(MissFill!P$5:P124)&gt;0.01,"",IF(MissFill!P120/SUM(MissFill!P$5:P124)&gt;0.01,"",DateEnded_5Day!$A121))))))))</f>
        <v/>
      </c>
      <c r="R121" s="13" t="str">
        <f>IF($A121&lt;='All Results'!$B$4,"",IF(SUM(MissFill!Q$5:Q124)=0,"",(IF(MissFill!Q124/SUM(MissFill!Q$5:Q124)&gt;0.01,"",IF(MissFill!Q123/SUM(MissFill!Q$5:Q124)&gt;0.01,"",IF(MissFill!Q122/SUM(MissFill!Q$5:Q124)&gt;0.01,"",IF(MissFill!Q121/SUM(MissFill!Q$5:Q124)&gt;0.01,"",IF(MissFill!Q120/SUM(MissFill!Q$5:Q124)&gt;0.01,"",DateEnded_5Day!$A121))))))))</f>
        <v/>
      </c>
      <c r="S121" s="13" t="str">
        <f>IF($A121&lt;='All Results'!$B$4,"",IF(SUM(MissFill!R$5:R124)=0,"",(IF(MissFill!R124/SUM(MissFill!R$5:R124)&gt;0.01,"",IF(MissFill!R123/SUM(MissFill!R$5:R124)&gt;0.01,"",IF(MissFill!R122/SUM(MissFill!R$5:R124)&gt;0.01,"",IF(MissFill!R121/SUM(MissFill!R$5:R124)&gt;0.01,"",IF(MissFill!R120/SUM(MissFill!R$5:R124)&gt;0.01,"",DateEnded_5Day!$A121))))))))</f>
        <v/>
      </c>
      <c r="T121" s="13" t="str">
        <f>IF($A121&lt;='All Results'!$B$4,"",IF(SUM(MissFill!S$5:S124)=0,"",(IF(MissFill!S124/SUM(MissFill!S$5:S124)&gt;0.01,"",IF(MissFill!S123/SUM(MissFill!S$5:S124)&gt;0.01,"",IF(MissFill!S122/SUM(MissFill!S$5:S124)&gt;0.01,"",IF(MissFill!S121/SUM(MissFill!S$5:S124)&gt;0.01,"",IF(MissFill!S120/SUM(MissFill!S$5:S124)&gt;0.01,"",DateEnded_5Day!$A121))))))))</f>
        <v/>
      </c>
      <c r="U121" s="13" t="str">
        <f>IF($A121&lt;='All Results'!$B$4,"",IF(SUM(MissFill!T$5:T124)=0,"",(IF(MissFill!T124/SUM(MissFill!T$5:T124)&gt;0.01,"",IF(MissFill!T123/SUM(MissFill!T$5:T124)&gt;0.01,"",IF(MissFill!T122/SUM(MissFill!T$5:T124)&gt;0.01,"",IF(MissFill!T121/SUM(MissFill!T$5:T124)&gt;0.01,"",IF(MissFill!T120/SUM(MissFill!T$5:T124)&gt;0.01,"",DateEnded_5Day!$A121))))))))</f>
        <v/>
      </c>
      <c r="V121" s="13" t="str">
        <f>IF($A121&lt;='All Results'!$B$4,"",IF(SUM(MissFill!U$5:U124)=0,"",(IF(MissFill!U124/SUM(MissFill!U$5:U124)&gt;0.01,"",IF(MissFill!U123/SUM(MissFill!U$5:U124)&gt;0.01,"",IF(MissFill!U122/SUM(MissFill!U$5:U124)&gt;0.01,"",IF(MissFill!U121/SUM(MissFill!U$5:U124)&gt;0.01,"",IF(MissFill!U120/SUM(MissFill!U$5:U124)&gt;0.01,"",DateEnded_5Day!$A121))))))))</f>
        <v/>
      </c>
      <c r="W121" s="13" t="str">
        <f>IF($A121&lt;='All Results'!$B$4,"",IF(SUM(MissFill!V$5:V124)=0,"",(IF(MissFill!V124/SUM(MissFill!V$5:V124)&gt;0.01,"",IF(MissFill!V123/SUM(MissFill!V$5:V124)&gt;0.01,"",IF(MissFill!V122/SUM(MissFill!V$5:V124)&gt;0.01,"",IF(MissFill!V121/SUM(MissFill!V$5:V124)&gt;0.01,"",IF(MissFill!V120/SUM(MissFill!V$5:V124)&gt;0.01,"",DateEnded_5Day!$A121))))))))</f>
        <v/>
      </c>
      <c r="X121" s="13" t="str">
        <f>IF($A121&lt;='All Results'!$B$4,"",IF(SUM(MissFill!W$5:W124)=0,"",(IF(MissFill!W124/SUM(MissFill!W$5:W124)&gt;0.01,"",IF(MissFill!W123/SUM(MissFill!W$5:W124)&gt;0.01,"",IF(MissFill!W122/SUM(MissFill!W$5:W124)&gt;0.01,"",IF(MissFill!W121/SUM(MissFill!W$5:W124)&gt;0.01,"",IF(MissFill!W120/SUM(MissFill!W$5:W124)&gt;0.01,"",DateEnded_5Day!$A121))))))))</f>
        <v/>
      </c>
      <c r="Y121" s="13" t="str">
        <f>IF($A121&lt;='All Results'!$B$4,"",IF(SUM(MissFill!X$5:X124)=0,"",(IF(MissFill!X124/SUM(MissFill!X$5:X124)&gt;0.01,"",IF(MissFill!X123/SUM(MissFill!X$5:X124)&gt;0.01,"",IF(MissFill!X122/SUM(MissFill!X$5:X124)&gt;0.01,"",IF(MissFill!X121/SUM(MissFill!X$5:X124)&gt;0.01,"",IF(MissFill!X120/SUM(MissFill!X$5:X124)&gt;0.01,"",DateEnded_5Day!$A121))))))))</f>
        <v/>
      </c>
      <c r="Z121" s="13" t="str">
        <f>IF($A121&lt;='All Results'!$B$4,"",IF(SUM(MissFill!Y$5:Y124)=0,"",(IF(MissFill!Y124/SUM(MissFill!Y$5:Y124)&gt;0.01,"",IF(MissFill!Y123/SUM(MissFill!Y$5:Y124)&gt;0.01,"",IF(MissFill!Y122/SUM(MissFill!Y$5:Y124)&gt;0.01,"",IF(MissFill!Y121/SUM(MissFill!Y$5:Y124)&gt;0.01,"",IF(MissFill!Y120/SUM(MissFill!Y$5:Y124)&gt;0.01,"",DateEnded_5Day!$A121))))))))</f>
        <v/>
      </c>
      <c r="AA121" s="13" t="str">
        <f>IF($A121&lt;='All Results'!$B$4,"",IF(SUM(MissFill!Z$5:Z124)=0,"",(IF(MissFill!Z124/SUM(MissFill!Z$5:Z124)&gt;0.01,"",IF(MissFill!Z123/SUM(MissFill!Z$5:Z124)&gt;0.01,"",IF(MissFill!Z122/SUM(MissFill!Z$5:Z124)&gt;0.01,"",IF(MissFill!Z121/SUM(MissFill!Z$5:Z124)&gt;0.01,"",IF(MissFill!Z120/SUM(MissFill!Z$5:Z124)&gt;0.01,"",DateEnded_5Day!$A121))))))))</f>
        <v/>
      </c>
      <c r="AB121" s="13" t="str">
        <f>IF($A121&lt;='All Results'!$B$4,"",IF(SUM(MissFill!AA$5:AA124)=0,"",(IF(MissFill!AA124/SUM(MissFill!AA$5:AA124)&gt;0.01,"",IF(MissFill!AA123/SUM(MissFill!AA$5:AA124)&gt;0.01,"",IF(MissFill!AA122/SUM(MissFill!AA$5:AA124)&gt;0.01,"",IF(MissFill!AA121/SUM(MissFill!AA$5:AA124)&gt;0.01,"",IF(MissFill!AA120/SUM(MissFill!AA$5:AA124)&gt;0.01,"",DateEnded_5Day!$A121))))))))</f>
        <v/>
      </c>
      <c r="AC121" s="13" t="str">
        <f>IF($A121&lt;='All Results'!$B$4,"",IF(SUM(MissFill!AB$5:AB124)=0,"",(IF(MissFill!AB124/SUM(MissFill!AB$5:AB124)&gt;0.01,"",IF(MissFill!AB123/SUM(MissFill!AB$5:AB124)&gt;0.01,"",IF(MissFill!AB122/SUM(MissFill!AB$5:AB124)&gt;0.01,"",IF(MissFill!AB121/SUM(MissFill!AB$5:AB124)&gt;0.01,"",IF(MissFill!AB120/SUM(MissFill!AB$5:AB124)&gt;0.01,"",DateEnded_5Day!$A121))))))))</f>
        <v/>
      </c>
      <c r="AD121" s="13" t="str">
        <f>IF($A121&lt;='All Results'!$B$4,"",IF(SUM(MissFill!AC$5:AC124)=0,"",(IF(MissFill!AC124/SUM(MissFill!AC$5:AC124)&gt;0.01,"",IF(MissFill!AC123/SUM(MissFill!AC$5:AC124)&gt;0.01,"",IF(MissFill!AC122/SUM(MissFill!AC$5:AC124)&gt;0.01,"",IF(MissFill!AC121/SUM(MissFill!AC$5:AC124)&gt;0.01,"",IF(MissFill!AC120/SUM(MissFill!AC$5:AC124)&gt;0.01,"",DateEnded_5Day!$A121))))))))</f>
        <v/>
      </c>
      <c r="AE121" s="13" t="str">
        <f>IF($A121&lt;='All Results'!$B$4,"",IF(SUM(MissFill!AD$5:AD124)=0,"",(IF(MissFill!AD124/SUM(MissFill!AD$5:AD124)&gt;0.01,"",IF(MissFill!AD123/SUM(MissFill!AD$5:AD124)&gt;0.01,"",IF(MissFill!AD122/SUM(MissFill!AD$5:AD124)&gt;0.01,"",IF(MissFill!AD121/SUM(MissFill!AD$5:AD124)&gt;0.01,"",IF(MissFill!AD120/SUM(MissFill!AD$5:AD124)&gt;0.01,"",DateEnded_5Day!$A121))))))))</f>
        <v/>
      </c>
      <c r="AF121" s="13" t="str">
        <f>IF($A121&lt;='All Results'!$B$4,"",IF(SUM(MissFill!AE$5:AE124)=0,"",(IF(MissFill!AE124/SUM(MissFill!AE$5:AE124)&gt;0.01,"",IF(MissFill!AE123/SUM(MissFill!AE$5:AE124)&gt;0.01,"",IF(MissFill!AE122/SUM(MissFill!AE$5:AE124)&gt;0.01,"",IF(MissFill!AE121/SUM(MissFill!AE$5:AE124)&gt;0.01,"",IF(MissFill!AE120/SUM(MissFill!AE$5:AE124)&gt;0.01,"",DateEnded_5Day!$A121))))))))</f>
        <v/>
      </c>
      <c r="AG121" s="13" t="str">
        <f>IF($A121&lt;='All Results'!$B$4,"",IF(SUM(MissFill!AF$5:AF124)=0,"",(IF(MissFill!AF124/SUM(MissFill!AF$5:AF124)&gt;0.01,"",IF(MissFill!AF123/SUM(MissFill!AF$5:AF124)&gt;0.01,"",IF(MissFill!AF122/SUM(MissFill!AF$5:AF124)&gt;0.01,"",IF(MissFill!AF121/SUM(MissFill!AF$5:AF124)&gt;0.01,"",IF(MissFill!AF120/SUM(MissFill!AF$5:AF124)&gt;0.01,"",DateEnded_5Day!$A121))))))))</f>
        <v/>
      </c>
      <c r="AH121" s="13" t="str">
        <f>IF($A121&lt;='All Results'!$B$4,"",IF(SUM(MissFill!AG$5:AG124)=0,"",(IF(MissFill!AG124/SUM(MissFill!AG$5:AG124)&gt;0.01,"",IF(MissFill!AG123/SUM(MissFill!AG$5:AG124)&gt;0.01,"",IF(MissFill!AG122/SUM(MissFill!AG$5:AG124)&gt;0.01,"",IF(MissFill!AG121/SUM(MissFill!AG$5:AG124)&gt;0.01,"",IF(MissFill!AG120/SUM(MissFill!AG$5:AG124)&gt;0.01,"",DateEnded_5Day!$A121))))))))</f>
        <v/>
      </c>
      <c r="AI121" s="13" t="str">
        <f>IF($A121&lt;='All Results'!$B$4,"",IF(SUM(MissFill!AH$5:AH124)=0,"",(IF(MissFill!AH124/SUM(MissFill!AH$5:AH124)&gt;0.01,"",IF(MissFill!AH123/SUM(MissFill!AH$5:AH124)&gt;0.01,"",IF(MissFill!AH122/SUM(MissFill!AH$5:AH124)&gt;0.01,"",IF(MissFill!AH121/SUM(MissFill!AH$5:AH124)&gt;0.01,"",IF(MissFill!AH120/SUM(MissFill!AH$5:AH124)&gt;0.01,"",DateEnded_5Day!$A121))))))))</f>
        <v/>
      </c>
      <c r="AJ121" s="13" t="str">
        <f>IF($A121&lt;='All Results'!$B$4,"",IF(SUM(MissFill!AI$5:AI124)=0,"",(IF(MissFill!AI124/SUM(MissFill!AI$5:AI124)&gt;0.01,"",IF(MissFill!AI123/SUM(MissFill!AI$5:AI124)&gt;0.01,"",IF(MissFill!AI122/SUM(MissFill!AI$5:AI124)&gt;0.01,"",IF(MissFill!AI121/SUM(MissFill!AI$5:AI124)&gt;0.01,"",IF(MissFill!AI120/SUM(MissFill!AI$5:AI124)&gt;0.01,"",DateEnded_5Day!$A121))))))))</f>
        <v/>
      </c>
      <c r="AK121" s="13" t="str">
        <f>IF($A121&lt;='All Results'!$B$4,"",IF(SUM(MissFill!AJ$5:AJ124)=0,"",(IF(MissFill!AJ124/SUM(MissFill!AJ$5:AJ124)&gt;0.01,"",IF(MissFill!AJ123/SUM(MissFill!AJ$5:AJ124)&gt;0.01,"",IF(MissFill!AJ122/SUM(MissFill!AJ$5:AJ124)&gt;0.01,"",IF(MissFill!AJ121/SUM(MissFill!AJ$5:AJ124)&gt;0.01,"",IF(MissFill!AJ120/SUM(MissFill!AJ$5:AJ124)&gt;0.01,"",DateEnded_5Day!$A121))))))))</f>
        <v/>
      </c>
      <c r="AL121" s="13" t="str">
        <f>IF($A121&lt;='All Results'!$B$4,"",IF(SUM(MissFill!AK$5:AK124)=0,"",(IF(MissFill!AK124/SUM(MissFill!AK$5:AK124)&gt;0.01,"",IF(MissFill!AK123/SUM(MissFill!AK$5:AK124)&gt;0.01,"",IF(MissFill!AK122/SUM(MissFill!AK$5:AK124)&gt;0.01,"",IF(MissFill!AK121/SUM(MissFill!AK$5:AK124)&gt;0.01,"",IF(MissFill!AK120/SUM(MissFill!AK$5:AK124)&gt;0.01,"",DateEnded_5Day!$A121))))))))</f>
        <v/>
      </c>
      <c r="AM121" s="13" t="str">
        <f>IF($A121&lt;='All Results'!$B$4,"",IF(SUM(MissFill!AL$5:AL124)=0,"",(IF(MissFill!AL124/SUM(MissFill!AL$5:AL124)&gt;0.01,"",IF(MissFill!AL123/SUM(MissFill!AL$5:AL124)&gt;0.01,"",IF(MissFill!AL122/SUM(MissFill!AL$5:AL124)&gt;0.01,"",IF(MissFill!AL121/SUM(MissFill!AL$5:AL124)&gt;0.01,"",IF(MissFill!AL120/SUM(MissFill!AL$5:AL124)&gt;0.01,"",DateEnded_5Day!$A121))))))))</f>
        <v/>
      </c>
      <c r="AN121" s="13" t="str">
        <f>IF($A121&lt;='All Results'!$B$4,"",IF(SUM(MissFill!AM$5:AM124)=0,"",(IF(MissFill!AM124/SUM(MissFill!AM$5:AM124)&gt;0.01,"",IF(MissFill!AM123/SUM(MissFill!AM$5:AM124)&gt;0.01,"",IF(MissFill!AM122/SUM(MissFill!AM$5:AM124)&gt;0.01,"",IF(MissFill!AM121/SUM(MissFill!AM$5:AM124)&gt;0.01,"",IF(MissFill!AM120/SUM(MissFill!AM$5:AM124)&gt;0.01,"",DateEnded_5Day!$A121))))))))</f>
        <v/>
      </c>
      <c r="AO121" s="13" t="str">
        <f>IF($A121&lt;='All Results'!$B$4,"",IF(SUM(MissFill!AN$5:AN124)=0,"",(IF(MissFill!AN124/SUM(MissFill!AN$5:AN124)&gt;0.01,"",IF(MissFill!AN123/SUM(MissFill!AN$5:AN124)&gt;0.01,"",IF(MissFill!AN122/SUM(MissFill!AN$5:AN124)&gt;0.01,"",IF(MissFill!AN121/SUM(MissFill!AN$5:AN124)&gt;0.01,"",IF(MissFill!AN120/SUM(MissFill!AN$5:AN124)&gt;0.01,"",DateEnded_5Day!$A121))))))))</f>
        <v/>
      </c>
      <c r="AP121" s="13" t="str">
        <f>IF($A121&lt;='All Results'!$B$4,"",IF(SUM(MissFill!AO$5:AO124)=0,"",(IF(MissFill!AO124/SUM(MissFill!AO$5:AO124)&gt;0.01,"",IF(MissFill!AO123/SUM(MissFill!AO$5:AO124)&gt;0.01,"",IF(MissFill!AO122/SUM(MissFill!AO$5:AO124)&gt;0.01,"",IF(MissFill!AO121/SUM(MissFill!AO$5:AO124)&gt;0.01,"",IF(MissFill!AO120/SUM(MissFill!AO$5:AO124)&gt;0.01,"",DateEnded_5Day!$A121))))))))</f>
        <v/>
      </c>
      <c r="AQ121" s="13" t="str">
        <f>IF($A121&lt;='All Results'!$B$4,"",IF(SUM(MissFill!AP$5:AP124)=0,"",(IF(MissFill!AP124/SUM(MissFill!AP$5:AP124)&gt;0.01,"",IF(MissFill!AP123/SUM(MissFill!AP$5:AP124)&gt;0.01,"",IF(MissFill!AP122/SUM(MissFill!AP$5:AP124)&gt;0.01,"",IF(MissFill!AP121/SUM(MissFill!AP$5:AP124)&gt;0.01,"",IF(MissFill!AP120/SUM(MissFill!AP$5:AP124)&gt;0.01,"",DateEnded_5Day!$A121))))))))</f>
        <v/>
      </c>
      <c r="AR121" s="13" t="str">
        <f>IF($A121&lt;='All Results'!$B$4,"",IF(SUM(MissFill!AQ$5:AQ124)=0,"",(IF(MissFill!AQ124/SUM(MissFill!AQ$5:AQ124)&gt;0.01,"",IF(MissFill!AQ123/SUM(MissFill!AQ$5:AQ124)&gt;0.01,"",IF(MissFill!AQ122/SUM(MissFill!AQ$5:AQ124)&gt;0.01,"",IF(MissFill!AQ121/SUM(MissFill!AQ$5:AQ124)&gt;0.01,"",IF(MissFill!AQ120/SUM(MissFill!AQ$5:AQ124)&gt;0.01,"",DateEnded_5Day!$A121))))))))</f>
        <v/>
      </c>
      <c r="AS121" s="13" t="str">
        <f>IF($A121&lt;='All Results'!$B$4,"",IF(SUM(MissFill!AR$5:AR124)=0,"",(IF(MissFill!AR124/SUM(MissFill!AR$5:AR124)&gt;0.01,"",IF(MissFill!AR123/SUM(MissFill!AR$5:AR124)&gt;0.01,"",IF(MissFill!AR122/SUM(MissFill!AR$5:AR124)&gt;0.01,"",IF(MissFill!AR121/SUM(MissFill!AR$5:AR124)&gt;0.01,"",IF(MissFill!AR120/SUM(MissFill!AR$5:AR124)&gt;0.01,"",DateEnded_5Day!$A121))))))))</f>
        <v/>
      </c>
      <c r="AT121" s="13" t="str">
        <f>IF($A121&lt;='All Results'!$B$4,"",IF(SUM(MissFill!AS$5:AS124)=0,"",(IF(MissFill!AS124/SUM(MissFill!AS$5:AS124)&gt;0.01,"",IF(MissFill!AS123/SUM(MissFill!AS$5:AS124)&gt;0.01,"",IF(MissFill!AS122/SUM(MissFill!AS$5:AS124)&gt;0.01,"",IF(MissFill!AS121/SUM(MissFill!AS$5:AS124)&gt;0.01,"",IF(MissFill!AS120/SUM(MissFill!AS$5:AS124)&gt;0.01,"",DateEnded_5Day!$A121))))))))</f>
        <v/>
      </c>
      <c r="AU121" s="13" t="str">
        <f>IF($A121&lt;='All Results'!$B$4,"",IF(SUM(MissFill!AT$5:AT124)=0,"",(IF(MissFill!AT124/SUM(MissFill!AT$5:AT124)&gt;0.01,"",IF(MissFill!AT123/SUM(MissFill!AT$5:AT124)&gt;0.01,"",IF(MissFill!AT122/SUM(MissFill!AT$5:AT124)&gt;0.01,"",IF(MissFill!AT121/SUM(MissFill!AT$5:AT124)&gt;0.01,"",IF(MissFill!AT120/SUM(MissFill!AT$5:AT124)&gt;0.01,"",DateEnded_5Day!$A121))))))))</f>
        <v/>
      </c>
      <c r="AV121" s="13" t="str">
        <f>IF($A121&lt;='All Results'!$B$4,"",IF(SUM(MissFill!AU$5:AU124)=0,"",(IF(MissFill!AU124/SUM(MissFill!AU$5:AU124)&gt;0.01,"",IF(MissFill!AU123/SUM(MissFill!AU$5:AU124)&gt;0.01,"",IF(MissFill!AU122/SUM(MissFill!AU$5:AU124)&gt;0.01,"",IF(MissFill!AU121/SUM(MissFill!AU$5:AU124)&gt;0.01,"",IF(MissFill!AU120/SUM(MissFill!AU$5:AU124)&gt;0.01,"",DateEnded_5Day!$A121))))))))</f>
        <v/>
      </c>
      <c r="AW121" s="13" t="str">
        <f>IF($A121&lt;='All Results'!$B$4,"",IF(SUM(MissFill!AV$5:AV124)=0,"",(IF(MissFill!AV124/SUM(MissFill!AV$5:AV124)&gt;0.01,"",IF(MissFill!AV123/SUM(MissFill!AV$5:AV124)&gt;0.01,"",IF(MissFill!AV122/SUM(MissFill!AV$5:AV124)&gt;0.01,"",IF(MissFill!AV121/SUM(MissFill!AV$5:AV124)&gt;0.01,"",IF(MissFill!AV120/SUM(MissFill!AV$5:AV124)&gt;0.01,"",DateEnded_5Day!$A121))))))))</f>
        <v/>
      </c>
      <c r="AX121" s="13" t="str">
        <f>IF($A121&lt;='All Results'!$B$4,"",IF(SUM(MissFill!AW$5:AW124)=0,"",(IF(MissFill!AW124/SUM(MissFill!AW$5:AW124)&gt;0.01,"",IF(MissFill!AW123/SUM(MissFill!AW$5:AW124)&gt;0.01,"",IF(MissFill!AW122/SUM(MissFill!AW$5:AW124)&gt;0.01,"",IF(MissFill!AW121/SUM(MissFill!AW$5:AW124)&gt;0.01,"",IF(MissFill!AW120/SUM(MissFill!AW$5:AW124)&gt;0.01,"",DateEnded_5Day!$A121))))))))</f>
        <v/>
      </c>
    </row>
    <row r="122" spans="1:50" x14ac:dyDescent="0.25">
      <c r="A122" s="8">
        <v>44467</v>
      </c>
      <c r="B122" s="11">
        <v>271</v>
      </c>
      <c r="C122" s="13" t="str">
        <f>IF($A122&lt;='All Results'!$B$4,"",IF(SUM(MissFill!B$5:B125)=0,"",(IF(MissFill!B125/SUM(MissFill!B$5:B125)&gt;0.01,"",IF(MissFill!B124/SUM(MissFill!B$5:B125)&gt;0.01,"",IF(MissFill!B123/SUM(MissFill!B$5:B125)&gt;0.01,"",IF(MissFill!B122/SUM(MissFill!B$5:B125)&gt;0.01,"",IF(MissFill!B121/SUM(MissFill!B$5:B125)&gt;0.01,"",DateEnded_5Day!$A122))))))))</f>
        <v/>
      </c>
      <c r="D122" s="13" t="str">
        <f>IF($A122&lt;='All Results'!$B$4,"",IF(SUM(MissFill!C$5:C125)=0,"",(IF(MissFill!C125/SUM(MissFill!C$5:C125)&gt;0.01,"",IF(MissFill!C124/SUM(MissFill!C$5:C125)&gt;0.01,"",IF(MissFill!C123/SUM(MissFill!C$5:C125)&gt;0.01,"",IF(MissFill!C122/SUM(MissFill!C$5:C125)&gt;0.01,"",IF(MissFill!C121/SUM(MissFill!C$5:C125)&gt;0.01,"",DateEnded_5Day!$A122))))))))</f>
        <v/>
      </c>
      <c r="E122" s="13" t="str">
        <f>IF($A122&lt;='All Results'!$B$4,"",IF(SUM(MissFill!D$5:D125)=0,"",(IF(MissFill!D125/SUM(MissFill!D$5:D125)&gt;0.01,"",IF(MissFill!D124/SUM(MissFill!D$5:D125)&gt;0.01,"",IF(MissFill!D123/SUM(MissFill!D$5:D125)&gt;0.01,"",IF(MissFill!D122/SUM(MissFill!D$5:D125)&gt;0.01,"",IF(MissFill!D121/SUM(MissFill!D$5:D125)&gt;0.01,"",DateEnded_5Day!$A122))))))))</f>
        <v/>
      </c>
      <c r="F122" s="13" t="str">
        <f>IF($A122&lt;='All Results'!$B$4,"",IF(SUM(MissFill!E$5:E125)=0,"",(IF(MissFill!E125/SUM(MissFill!E$5:E125)&gt;0.01,"",IF(MissFill!E124/SUM(MissFill!E$5:E125)&gt;0.01,"",IF(MissFill!E123/SUM(MissFill!E$5:E125)&gt;0.01,"",IF(MissFill!E122/SUM(MissFill!E$5:E125)&gt;0.01,"",IF(MissFill!E121/SUM(MissFill!E$5:E125)&gt;0.01,"",DateEnded_5Day!$A122))))))))</f>
        <v/>
      </c>
      <c r="G122" s="13" t="str">
        <f>IF($A122&lt;='All Results'!$B$4,"",IF(SUM(MissFill!F$5:F125)=0,"",(IF(MissFill!F125/SUM(MissFill!F$5:F125)&gt;0.01,"",IF(MissFill!F124/SUM(MissFill!F$5:F125)&gt;0.01,"",IF(MissFill!F123/SUM(MissFill!F$5:F125)&gt;0.01,"",IF(MissFill!F122/SUM(MissFill!F$5:F125)&gt;0.01,"",IF(MissFill!F121/SUM(MissFill!F$5:F125)&gt;0.01,"",DateEnded_5Day!$A122))))))))</f>
        <v/>
      </c>
      <c r="H122" s="13" t="str">
        <f>IF($A122&lt;='All Results'!$B$4,"",IF(SUM(MissFill!G$5:G125)=0,"",(IF(MissFill!G125/SUM(MissFill!G$5:G125)&gt;0.01,"",IF(MissFill!G124/SUM(MissFill!G$5:G125)&gt;0.01,"",IF(MissFill!G123/SUM(MissFill!G$5:G125)&gt;0.01,"",IF(MissFill!G122/SUM(MissFill!G$5:G125)&gt;0.01,"",IF(MissFill!G121/SUM(MissFill!G$5:G125)&gt;0.01,"",DateEnded_5Day!$A122))))))))</f>
        <v/>
      </c>
      <c r="I122" s="13" t="str">
        <f>IF($A122&lt;='All Results'!$B$4,"",IF(SUM(MissFill!H$5:H125)=0,"",(IF(MissFill!H125/SUM(MissFill!H$5:H125)&gt;0.01,"",IF(MissFill!H124/SUM(MissFill!H$5:H125)&gt;0.01,"",IF(MissFill!H123/SUM(MissFill!H$5:H125)&gt;0.01,"",IF(MissFill!H122/SUM(MissFill!H$5:H125)&gt;0.01,"",IF(MissFill!H121/SUM(MissFill!H$5:H125)&gt;0.01,"",DateEnded_5Day!$A122))))))))</f>
        <v/>
      </c>
      <c r="J122" s="13" t="str">
        <f>IF($A122&lt;='All Results'!$B$4,"",IF(SUM(MissFill!I$5:I125)=0,"",(IF(MissFill!I125/SUM(MissFill!I$5:I125)&gt;0.01,"",IF(MissFill!I124/SUM(MissFill!I$5:I125)&gt;0.01,"",IF(MissFill!I123/SUM(MissFill!I$5:I125)&gt;0.01,"",IF(MissFill!I122/SUM(MissFill!I$5:I125)&gt;0.01,"",IF(MissFill!I121/SUM(MissFill!I$5:I125)&gt;0.01,"",DateEnded_5Day!$A122))))))))</f>
        <v/>
      </c>
      <c r="K122" s="13" t="str">
        <f>IF($A122&lt;='All Results'!$B$4,"",IF(SUM(MissFill!J$5:J125)=0,"",(IF(MissFill!J125/SUM(MissFill!J$5:J125)&gt;0.01,"",IF(MissFill!J124/SUM(MissFill!J$5:J125)&gt;0.01,"",IF(MissFill!J123/SUM(MissFill!J$5:J125)&gt;0.01,"",IF(MissFill!J122/SUM(MissFill!J$5:J125)&gt;0.01,"",IF(MissFill!J121/SUM(MissFill!J$5:J125)&gt;0.01,"",DateEnded_5Day!$A122))))))))</f>
        <v/>
      </c>
      <c r="L122" s="13" t="str">
        <f>IF($A122&lt;='All Results'!$B$4,"",IF(SUM(MissFill!K$5:K125)=0,"",(IF(MissFill!K125/SUM(MissFill!K$5:K125)&gt;0.01,"",IF(MissFill!K124/SUM(MissFill!K$5:K125)&gt;0.01,"",IF(MissFill!K123/SUM(MissFill!K$5:K125)&gt;0.01,"",IF(MissFill!K122/SUM(MissFill!K$5:K125)&gt;0.01,"",IF(MissFill!K121/SUM(MissFill!K$5:K125)&gt;0.01,"",DateEnded_5Day!$A122))))))))</f>
        <v/>
      </c>
      <c r="M122" s="13" t="str">
        <f>IF($A122&lt;='All Results'!$B$4,"",IF(SUM(MissFill!L$5:L125)=0,"",(IF(MissFill!L125/SUM(MissFill!L$5:L125)&gt;0.01,"",IF(MissFill!L124/SUM(MissFill!L$5:L125)&gt;0.01,"",IF(MissFill!L123/SUM(MissFill!L$5:L125)&gt;0.01,"",IF(MissFill!L122/SUM(MissFill!L$5:L125)&gt;0.01,"",IF(MissFill!L121/SUM(MissFill!L$5:L125)&gt;0.01,"",DateEnded_5Day!$A122))))))))</f>
        <v/>
      </c>
      <c r="N122" s="13" t="str">
        <f>IF($A122&lt;='All Results'!$B$4,"",IF(SUM(MissFill!M$5:M125)=0,"",(IF(MissFill!M125/SUM(MissFill!M$5:M125)&gt;0.01,"",IF(MissFill!M124/SUM(MissFill!M$5:M125)&gt;0.01,"",IF(MissFill!M123/SUM(MissFill!M$5:M125)&gt;0.01,"",IF(MissFill!M122/SUM(MissFill!M$5:M125)&gt;0.01,"",IF(MissFill!M121/SUM(MissFill!M$5:M125)&gt;0.01,"",DateEnded_5Day!$A122))))))))</f>
        <v/>
      </c>
      <c r="O122" s="13" t="str">
        <f>IF($A122&lt;='All Results'!$B$4,"",IF(SUM(MissFill!N$5:N125)=0,"",(IF(MissFill!N125/SUM(MissFill!N$5:N125)&gt;0.01,"",IF(MissFill!N124/SUM(MissFill!N$5:N125)&gt;0.01,"",IF(MissFill!N123/SUM(MissFill!N$5:N125)&gt;0.01,"",IF(MissFill!N122/SUM(MissFill!N$5:N125)&gt;0.01,"",IF(MissFill!N121/SUM(MissFill!N$5:N125)&gt;0.01,"",DateEnded_5Day!$A122))))))))</f>
        <v/>
      </c>
      <c r="P122" s="13" t="str">
        <f>IF($A122&lt;='All Results'!$B$4,"",IF(SUM(MissFill!O$5:O125)=0,"",(IF(MissFill!O125/SUM(MissFill!O$5:O125)&gt;0.01,"",IF(MissFill!O124/SUM(MissFill!O$5:O125)&gt;0.01,"",IF(MissFill!O123/SUM(MissFill!O$5:O125)&gt;0.01,"",IF(MissFill!O122/SUM(MissFill!O$5:O125)&gt;0.01,"",IF(MissFill!O121/SUM(MissFill!O$5:O125)&gt;0.01,"",DateEnded_5Day!$A122))))))))</f>
        <v/>
      </c>
      <c r="Q122" s="13" t="str">
        <f>IF($A122&lt;='All Results'!$B$4,"",IF(SUM(MissFill!P$5:P125)=0,"",(IF(MissFill!P125/SUM(MissFill!P$5:P125)&gt;0.01,"",IF(MissFill!P124/SUM(MissFill!P$5:P125)&gt;0.01,"",IF(MissFill!P123/SUM(MissFill!P$5:P125)&gt;0.01,"",IF(MissFill!P122/SUM(MissFill!P$5:P125)&gt;0.01,"",IF(MissFill!P121/SUM(MissFill!P$5:P125)&gt;0.01,"",DateEnded_5Day!$A122))))))))</f>
        <v/>
      </c>
      <c r="R122" s="13" t="str">
        <f>IF($A122&lt;='All Results'!$B$4,"",IF(SUM(MissFill!Q$5:Q125)=0,"",(IF(MissFill!Q125/SUM(MissFill!Q$5:Q125)&gt;0.01,"",IF(MissFill!Q124/SUM(MissFill!Q$5:Q125)&gt;0.01,"",IF(MissFill!Q123/SUM(MissFill!Q$5:Q125)&gt;0.01,"",IF(MissFill!Q122/SUM(MissFill!Q$5:Q125)&gt;0.01,"",IF(MissFill!Q121/SUM(MissFill!Q$5:Q125)&gt;0.01,"",DateEnded_5Day!$A122))))))))</f>
        <v/>
      </c>
      <c r="S122" s="13" t="str">
        <f>IF($A122&lt;='All Results'!$B$4,"",IF(SUM(MissFill!R$5:R125)=0,"",(IF(MissFill!R125/SUM(MissFill!R$5:R125)&gt;0.01,"",IF(MissFill!R124/SUM(MissFill!R$5:R125)&gt;0.01,"",IF(MissFill!R123/SUM(MissFill!R$5:R125)&gt;0.01,"",IF(MissFill!R122/SUM(MissFill!R$5:R125)&gt;0.01,"",IF(MissFill!R121/SUM(MissFill!R$5:R125)&gt;0.01,"",DateEnded_5Day!$A122))))))))</f>
        <v/>
      </c>
      <c r="T122" s="13" t="str">
        <f>IF($A122&lt;='All Results'!$B$4,"",IF(SUM(MissFill!S$5:S125)=0,"",(IF(MissFill!S125/SUM(MissFill!S$5:S125)&gt;0.01,"",IF(MissFill!S124/SUM(MissFill!S$5:S125)&gt;0.01,"",IF(MissFill!S123/SUM(MissFill!S$5:S125)&gt;0.01,"",IF(MissFill!S122/SUM(MissFill!S$5:S125)&gt;0.01,"",IF(MissFill!S121/SUM(MissFill!S$5:S125)&gt;0.01,"",DateEnded_5Day!$A122))))))))</f>
        <v/>
      </c>
      <c r="U122" s="13" t="str">
        <f>IF($A122&lt;='All Results'!$B$4,"",IF(SUM(MissFill!T$5:T125)=0,"",(IF(MissFill!T125/SUM(MissFill!T$5:T125)&gt;0.01,"",IF(MissFill!T124/SUM(MissFill!T$5:T125)&gt;0.01,"",IF(MissFill!T123/SUM(MissFill!T$5:T125)&gt;0.01,"",IF(MissFill!T122/SUM(MissFill!T$5:T125)&gt;0.01,"",IF(MissFill!T121/SUM(MissFill!T$5:T125)&gt;0.01,"",DateEnded_5Day!$A122))))))))</f>
        <v/>
      </c>
      <c r="V122" s="13" t="str">
        <f>IF($A122&lt;='All Results'!$B$4,"",IF(SUM(MissFill!U$5:U125)=0,"",(IF(MissFill!U125/SUM(MissFill!U$5:U125)&gt;0.01,"",IF(MissFill!U124/SUM(MissFill!U$5:U125)&gt;0.01,"",IF(MissFill!U123/SUM(MissFill!U$5:U125)&gt;0.01,"",IF(MissFill!U122/SUM(MissFill!U$5:U125)&gt;0.01,"",IF(MissFill!U121/SUM(MissFill!U$5:U125)&gt;0.01,"",DateEnded_5Day!$A122))))))))</f>
        <v/>
      </c>
      <c r="W122" s="13" t="str">
        <f>IF($A122&lt;='All Results'!$B$4,"",IF(SUM(MissFill!V$5:V125)=0,"",(IF(MissFill!V125/SUM(MissFill!V$5:V125)&gt;0.01,"",IF(MissFill!V124/SUM(MissFill!V$5:V125)&gt;0.01,"",IF(MissFill!V123/SUM(MissFill!V$5:V125)&gt;0.01,"",IF(MissFill!V122/SUM(MissFill!V$5:V125)&gt;0.01,"",IF(MissFill!V121/SUM(MissFill!V$5:V125)&gt;0.01,"",DateEnded_5Day!$A122))))))))</f>
        <v/>
      </c>
      <c r="X122" s="13" t="str">
        <f>IF($A122&lt;='All Results'!$B$4,"",IF(SUM(MissFill!W$5:W125)=0,"",(IF(MissFill!W125/SUM(MissFill!W$5:W125)&gt;0.01,"",IF(MissFill!W124/SUM(MissFill!W$5:W125)&gt;0.01,"",IF(MissFill!W123/SUM(MissFill!W$5:W125)&gt;0.01,"",IF(MissFill!W122/SUM(MissFill!W$5:W125)&gt;0.01,"",IF(MissFill!W121/SUM(MissFill!W$5:W125)&gt;0.01,"",DateEnded_5Day!$A122))))))))</f>
        <v/>
      </c>
      <c r="Y122" s="13" t="str">
        <f>IF($A122&lt;='All Results'!$B$4,"",IF(SUM(MissFill!X$5:X125)=0,"",(IF(MissFill!X125/SUM(MissFill!X$5:X125)&gt;0.01,"",IF(MissFill!X124/SUM(MissFill!X$5:X125)&gt;0.01,"",IF(MissFill!X123/SUM(MissFill!X$5:X125)&gt;0.01,"",IF(MissFill!X122/SUM(MissFill!X$5:X125)&gt;0.01,"",IF(MissFill!X121/SUM(MissFill!X$5:X125)&gt;0.01,"",DateEnded_5Day!$A122))))))))</f>
        <v/>
      </c>
      <c r="Z122" s="13" t="str">
        <f>IF($A122&lt;='All Results'!$B$4,"",IF(SUM(MissFill!Y$5:Y125)=0,"",(IF(MissFill!Y125/SUM(MissFill!Y$5:Y125)&gt;0.01,"",IF(MissFill!Y124/SUM(MissFill!Y$5:Y125)&gt;0.01,"",IF(MissFill!Y123/SUM(MissFill!Y$5:Y125)&gt;0.01,"",IF(MissFill!Y122/SUM(MissFill!Y$5:Y125)&gt;0.01,"",IF(MissFill!Y121/SUM(MissFill!Y$5:Y125)&gt;0.01,"",DateEnded_5Day!$A122))))))))</f>
        <v/>
      </c>
      <c r="AA122" s="13" t="str">
        <f>IF($A122&lt;='All Results'!$B$4,"",IF(SUM(MissFill!Z$5:Z125)=0,"",(IF(MissFill!Z125/SUM(MissFill!Z$5:Z125)&gt;0.01,"",IF(MissFill!Z124/SUM(MissFill!Z$5:Z125)&gt;0.01,"",IF(MissFill!Z123/SUM(MissFill!Z$5:Z125)&gt;0.01,"",IF(MissFill!Z122/SUM(MissFill!Z$5:Z125)&gt;0.01,"",IF(MissFill!Z121/SUM(MissFill!Z$5:Z125)&gt;0.01,"",DateEnded_5Day!$A122))))))))</f>
        <v/>
      </c>
      <c r="AB122" s="13" t="str">
        <f>IF($A122&lt;='All Results'!$B$4,"",IF(SUM(MissFill!AA$5:AA125)=0,"",(IF(MissFill!AA125/SUM(MissFill!AA$5:AA125)&gt;0.01,"",IF(MissFill!AA124/SUM(MissFill!AA$5:AA125)&gt;0.01,"",IF(MissFill!AA123/SUM(MissFill!AA$5:AA125)&gt;0.01,"",IF(MissFill!AA122/SUM(MissFill!AA$5:AA125)&gt;0.01,"",IF(MissFill!AA121/SUM(MissFill!AA$5:AA125)&gt;0.01,"",DateEnded_5Day!$A122))))))))</f>
        <v/>
      </c>
      <c r="AC122" s="13" t="str">
        <f>IF($A122&lt;='All Results'!$B$4,"",IF(SUM(MissFill!AB$5:AB125)=0,"",(IF(MissFill!AB125/SUM(MissFill!AB$5:AB125)&gt;0.01,"",IF(MissFill!AB124/SUM(MissFill!AB$5:AB125)&gt;0.01,"",IF(MissFill!AB123/SUM(MissFill!AB$5:AB125)&gt;0.01,"",IF(MissFill!AB122/SUM(MissFill!AB$5:AB125)&gt;0.01,"",IF(MissFill!AB121/SUM(MissFill!AB$5:AB125)&gt;0.01,"",DateEnded_5Day!$A122))))))))</f>
        <v/>
      </c>
      <c r="AD122" s="13" t="str">
        <f>IF($A122&lt;='All Results'!$B$4,"",IF(SUM(MissFill!AC$5:AC125)=0,"",(IF(MissFill!AC125/SUM(MissFill!AC$5:AC125)&gt;0.01,"",IF(MissFill!AC124/SUM(MissFill!AC$5:AC125)&gt;0.01,"",IF(MissFill!AC123/SUM(MissFill!AC$5:AC125)&gt;0.01,"",IF(MissFill!AC122/SUM(MissFill!AC$5:AC125)&gt;0.01,"",IF(MissFill!AC121/SUM(MissFill!AC$5:AC125)&gt;0.01,"",DateEnded_5Day!$A122))))))))</f>
        <v/>
      </c>
      <c r="AE122" s="13" t="str">
        <f>IF($A122&lt;='All Results'!$B$4,"",IF(SUM(MissFill!AD$5:AD125)=0,"",(IF(MissFill!AD125/SUM(MissFill!AD$5:AD125)&gt;0.01,"",IF(MissFill!AD124/SUM(MissFill!AD$5:AD125)&gt;0.01,"",IF(MissFill!AD123/SUM(MissFill!AD$5:AD125)&gt;0.01,"",IF(MissFill!AD122/SUM(MissFill!AD$5:AD125)&gt;0.01,"",IF(MissFill!AD121/SUM(MissFill!AD$5:AD125)&gt;0.01,"",DateEnded_5Day!$A122))))))))</f>
        <v/>
      </c>
      <c r="AF122" s="13" t="str">
        <f>IF($A122&lt;='All Results'!$B$4,"",IF(SUM(MissFill!AE$5:AE125)=0,"",(IF(MissFill!AE125/SUM(MissFill!AE$5:AE125)&gt;0.01,"",IF(MissFill!AE124/SUM(MissFill!AE$5:AE125)&gt;0.01,"",IF(MissFill!AE123/SUM(MissFill!AE$5:AE125)&gt;0.01,"",IF(MissFill!AE122/SUM(MissFill!AE$5:AE125)&gt;0.01,"",IF(MissFill!AE121/SUM(MissFill!AE$5:AE125)&gt;0.01,"",DateEnded_5Day!$A122))))))))</f>
        <v/>
      </c>
      <c r="AG122" s="13" t="str">
        <f>IF($A122&lt;='All Results'!$B$4,"",IF(SUM(MissFill!AF$5:AF125)=0,"",(IF(MissFill!AF125/SUM(MissFill!AF$5:AF125)&gt;0.01,"",IF(MissFill!AF124/SUM(MissFill!AF$5:AF125)&gt;0.01,"",IF(MissFill!AF123/SUM(MissFill!AF$5:AF125)&gt;0.01,"",IF(MissFill!AF122/SUM(MissFill!AF$5:AF125)&gt;0.01,"",IF(MissFill!AF121/SUM(MissFill!AF$5:AF125)&gt;0.01,"",DateEnded_5Day!$A122))))))))</f>
        <v/>
      </c>
      <c r="AH122" s="13" t="str">
        <f>IF($A122&lt;='All Results'!$B$4,"",IF(SUM(MissFill!AG$5:AG125)=0,"",(IF(MissFill!AG125/SUM(MissFill!AG$5:AG125)&gt;0.01,"",IF(MissFill!AG124/SUM(MissFill!AG$5:AG125)&gt;0.01,"",IF(MissFill!AG123/SUM(MissFill!AG$5:AG125)&gt;0.01,"",IF(MissFill!AG122/SUM(MissFill!AG$5:AG125)&gt;0.01,"",IF(MissFill!AG121/SUM(MissFill!AG$5:AG125)&gt;0.01,"",DateEnded_5Day!$A122))))))))</f>
        <v/>
      </c>
      <c r="AI122" s="13" t="str">
        <f>IF($A122&lt;='All Results'!$B$4,"",IF(SUM(MissFill!AH$5:AH125)=0,"",(IF(MissFill!AH125/SUM(MissFill!AH$5:AH125)&gt;0.01,"",IF(MissFill!AH124/SUM(MissFill!AH$5:AH125)&gt;0.01,"",IF(MissFill!AH123/SUM(MissFill!AH$5:AH125)&gt;0.01,"",IF(MissFill!AH122/SUM(MissFill!AH$5:AH125)&gt;0.01,"",IF(MissFill!AH121/SUM(MissFill!AH$5:AH125)&gt;0.01,"",DateEnded_5Day!$A122))))))))</f>
        <v/>
      </c>
      <c r="AJ122" s="13" t="str">
        <f>IF($A122&lt;='All Results'!$B$4,"",IF(SUM(MissFill!AI$5:AI125)=0,"",(IF(MissFill!AI125/SUM(MissFill!AI$5:AI125)&gt;0.01,"",IF(MissFill!AI124/SUM(MissFill!AI$5:AI125)&gt;0.01,"",IF(MissFill!AI123/SUM(MissFill!AI$5:AI125)&gt;0.01,"",IF(MissFill!AI122/SUM(MissFill!AI$5:AI125)&gt;0.01,"",IF(MissFill!AI121/SUM(MissFill!AI$5:AI125)&gt;0.01,"",DateEnded_5Day!$A122))))))))</f>
        <v/>
      </c>
      <c r="AK122" s="13" t="str">
        <f>IF($A122&lt;='All Results'!$B$4,"",IF(SUM(MissFill!AJ$5:AJ125)=0,"",(IF(MissFill!AJ125/SUM(MissFill!AJ$5:AJ125)&gt;0.01,"",IF(MissFill!AJ124/SUM(MissFill!AJ$5:AJ125)&gt;0.01,"",IF(MissFill!AJ123/SUM(MissFill!AJ$5:AJ125)&gt;0.01,"",IF(MissFill!AJ122/SUM(MissFill!AJ$5:AJ125)&gt;0.01,"",IF(MissFill!AJ121/SUM(MissFill!AJ$5:AJ125)&gt;0.01,"",DateEnded_5Day!$A122))))))))</f>
        <v/>
      </c>
      <c r="AL122" s="13" t="str">
        <f>IF($A122&lt;='All Results'!$B$4,"",IF(SUM(MissFill!AK$5:AK125)=0,"",(IF(MissFill!AK125/SUM(MissFill!AK$5:AK125)&gt;0.01,"",IF(MissFill!AK124/SUM(MissFill!AK$5:AK125)&gt;0.01,"",IF(MissFill!AK123/SUM(MissFill!AK$5:AK125)&gt;0.01,"",IF(MissFill!AK122/SUM(MissFill!AK$5:AK125)&gt;0.01,"",IF(MissFill!AK121/SUM(MissFill!AK$5:AK125)&gt;0.01,"",DateEnded_5Day!$A122))))))))</f>
        <v/>
      </c>
      <c r="AM122" s="13" t="str">
        <f>IF($A122&lt;='All Results'!$B$4,"",IF(SUM(MissFill!AL$5:AL125)=0,"",(IF(MissFill!AL125/SUM(MissFill!AL$5:AL125)&gt;0.01,"",IF(MissFill!AL124/SUM(MissFill!AL$5:AL125)&gt;0.01,"",IF(MissFill!AL123/SUM(MissFill!AL$5:AL125)&gt;0.01,"",IF(MissFill!AL122/SUM(MissFill!AL$5:AL125)&gt;0.01,"",IF(MissFill!AL121/SUM(MissFill!AL$5:AL125)&gt;0.01,"",DateEnded_5Day!$A122))))))))</f>
        <v/>
      </c>
      <c r="AN122" s="13" t="str">
        <f>IF($A122&lt;='All Results'!$B$4,"",IF(SUM(MissFill!AM$5:AM125)=0,"",(IF(MissFill!AM125/SUM(MissFill!AM$5:AM125)&gt;0.01,"",IF(MissFill!AM124/SUM(MissFill!AM$5:AM125)&gt;0.01,"",IF(MissFill!AM123/SUM(MissFill!AM$5:AM125)&gt;0.01,"",IF(MissFill!AM122/SUM(MissFill!AM$5:AM125)&gt;0.01,"",IF(MissFill!AM121/SUM(MissFill!AM$5:AM125)&gt;0.01,"",DateEnded_5Day!$A122))))))))</f>
        <v/>
      </c>
      <c r="AO122" s="13" t="str">
        <f>IF($A122&lt;='All Results'!$B$4,"",IF(SUM(MissFill!AN$5:AN125)=0,"",(IF(MissFill!AN125/SUM(MissFill!AN$5:AN125)&gt;0.01,"",IF(MissFill!AN124/SUM(MissFill!AN$5:AN125)&gt;0.01,"",IF(MissFill!AN123/SUM(MissFill!AN$5:AN125)&gt;0.01,"",IF(MissFill!AN122/SUM(MissFill!AN$5:AN125)&gt;0.01,"",IF(MissFill!AN121/SUM(MissFill!AN$5:AN125)&gt;0.01,"",DateEnded_5Day!$A122))))))))</f>
        <v/>
      </c>
      <c r="AP122" s="13" t="str">
        <f>IF($A122&lt;='All Results'!$B$4,"",IF(SUM(MissFill!AO$5:AO125)=0,"",(IF(MissFill!AO125/SUM(MissFill!AO$5:AO125)&gt;0.01,"",IF(MissFill!AO124/SUM(MissFill!AO$5:AO125)&gt;0.01,"",IF(MissFill!AO123/SUM(MissFill!AO$5:AO125)&gt;0.01,"",IF(MissFill!AO122/SUM(MissFill!AO$5:AO125)&gt;0.01,"",IF(MissFill!AO121/SUM(MissFill!AO$5:AO125)&gt;0.01,"",DateEnded_5Day!$A122))))))))</f>
        <v/>
      </c>
      <c r="AQ122" s="13" t="str">
        <f>IF($A122&lt;='All Results'!$B$4,"",IF(SUM(MissFill!AP$5:AP125)=0,"",(IF(MissFill!AP125/SUM(MissFill!AP$5:AP125)&gt;0.01,"",IF(MissFill!AP124/SUM(MissFill!AP$5:AP125)&gt;0.01,"",IF(MissFill!AP123/SUM(MissFill!AP$5:AP125)&gt;0.01,"",IF(MissFill!AP122/SUM(MissFill!AP$5:AP125)&gt;0.01,"",IF(MissFill!AP121/SUM(MissFill!AP$5:AP125)&gt;0.01,"",DateEnded_5Day!$A122))))))))</f>
        <v/>
      </c>
      <c r="AR122" s="13" t="str">
        <f>IF($A122&lt;='All Results'!$B$4,"",IF(SUM(MissFill!AQ$5:AQ125)=0,"",(IF(MissFill!AQ125/SUM(MissFill!AQ$5:AQ125)&gt;0.01,"",IF(MissFill!AQ124/SUM(MissFill!AQ$5:AQ125)&gt;0.01,"",IF(MissFill!AQ123/SUM(MissFill!AQ$5:AQ125)&gt;0.01,"",IF(MissFill!AQ122/SUM(MissFill!AQ$5:AQ125)&gt;0.01,"",IF(MissFill!AQ121/SUM(MissFill!AQ$5:AQ125)&gt;0.01,"",DateEnded_5Day!$A122))))))))</f>
        <v/>
      </c>
      <c r="AS122" s="13" t="str">
        <f>IF($A122&lt;='All Results'!$B$4,"",IF(SUM(MissFill!AR$5:AR125)=0,"",(IF(MissFill!AR125/SUM(MissFill!AR$5:AR125)&gt;0.01,"",IF(MissFill!AR124/SUM(MissFill!AR$5:AR125)&gt;0.01,"",IF(MissFill!AR123/SUM(MissFill!AR$5:AR125)&gt;0.01,"",IF(MissFill!AR122/SUM(MissFill!AR$5:AR125)&gt;0.01,"",IF(MissFill!AR121/SUM(MissFill!AR$5:AR125)&gt;0.01,"",DateEnded_5Day!$A122))))))))</f>
        <v/>
      </c>
      <c r="AT122" s="13" t="str">
        <f>IF($A122&lt;='All Results'!$B$4,"",IF(SUM(MissFill!AS$5:AS125)=0,"",(IF(MissFill!AS125/SUM(MissFill!AS$5:AS125)&gt;0.01,"",IF(MissFill!AS124/SUM(MissFill!AS$5:AS125)&gt;0.01,"",IF(MissFill!AS123/SUM(MissFill!AS$5:AS125)&gt;0.01,"",IF(MissFill!AS122/SUM(MissFill!AS$5:AS125)&gt;0.01,"",IF(MissFill!AS121/SUM(MissFill!AS$5:AS125)&gt;0.01,"",DateEnded_5Day!$A122))))))))</f>
        <v/>
      </c>
      <c r="AU122" s="13" t="str">
        <f>IF($A122&lt;='All Results'!$B$4,"",IF(SUM(MissFill!AT$5:AT125)=0,"",(IF(MissFill!AT125/SUM(MissFill!AT$5:AT125)&gt;0.01,"",IF(MissFill!AT124/SUM(MissFill!AT$5:AT125)&gt;0.01,"",IF(MissFill!AT123/SUM(MissFill!AT$5:AT125)&gt;0.01,"",IF(MissFill!AT122/SUM(MissFill!AT$5:AT125)&gt;0.01,"",IF(MissFill!AT121/SUM(MissFill!AT$5:AT125)&gt;0.01,"",DateEnded_5Day!$A122))))))))</f>
        <v/>
      </c>
      <c r="AV122" s="13" t="str">
        <f>IF($A122&lt;='All Results'!$B$4,"",IF(SUM(MissFill!AU$5:AU125)=0,"",(IF(MissFill!AU125/SUM(MissFill!AU$5:AU125)&gt;0.01,"",IF(MissFill!AU124/SUM(MissFill!AU$5:AU125)&gt;0.01,"",IF(MissFill!AU123/SUM(MissFill!AU$5:AU125)&gt;0.01,"",IF(MissFill!AU122/SUM(MissFill!AU$5:AU125)&gt;0.01,"",IF(MissFill!AU121/SUM(MissFill!AU$5:AU125)&gt;0.01,"",DateEnded_5Day!$A122))))))))</f>
        <v/>
      </c>
      <c r="AW122" s="13" t="str">
        <f>IF($A122&lt;='All Results'!$B$4,"",IF(SUM(MissFill!AV$5:AV125)=0,"",(IF(MissFill!AV125/SUM(MissFill!AV$5:AV125)&gt;0.01,"",IF(MissFill!AV124/SUM(MissFill!AV$5:AV125)&gt;0.01,"",IF(MissFill!AV123/SUM(MissFill!AV$5:AV125)&gt;0.01,"",IF(MissFill!AV122/SUM(MissFill!AV$5:AV125)&gt;0.01,"",IF(MissFill!AV121/SUM(MissFill!AV$5:AV125)&gt;0.01,"",DateEnded_5Day!$A122))))))))</f>
        <v/>
      </c>
      <c r="AX122" s="13" t="str">
        <f>IF($A122&lt;='All Results'!$B$4,"",IF(SUM(MissFill!AW$5:AW125)=0,"",(IF(MissFill!AW125/SUM(MissFill!AW$5:AW125)&gt;0.01,"",IF(MissFill!AW124/SUM(MissFill!AW$5:AW125)&gt;0.01,"",IF(MissFill!AW123/SUM(MissFill!AW$5:AW125)&gt;0.01,"",IF(MissFill!AW122/SUM(MissFill!AW$5:AW125)&gt;0.01,"",IF(MissFill!AW121/SUM(MissFill!AW$5:AW125)&gt;0.01,"",DateEnded_5Day!$A122))))))))</f>
        <v/>
      </c>
    </row>
    <row r="123" spans="1:50" x14ac:dyDescent="0.25">
      <c r="A123" s="8">
        <v>44468</v>
      </c>
      <c r="B123" s="11">
        <v>272</v>
      </c>
      <c r="C123" s="13" t="str">
        <f>IF($A123&lt;='All Results'!$B$4,"",IF(SUM(MissFill!B$5:B126)=0,"",(IF(MissFill!B126/SUM(MissFill!B$5:B126)&gt;0.01,"",IF(MissFill!B125/SUM(MissFill!B$5:B126)&gt;0.01,"",IF(MissFill!B124/SUM(MissFill!B$5:B126)&gt;0.01,"",IF(MissFill!B123/SUM(MissFill!B$5:B126)&gt;0.01,"",IF(MissFill!B122/SUM(MissFill!B$5:B126)&gt;0.01,"",DateEnded_5Day!$A123))))))))</f>
        <v/>
      </c>
      <c r="D123" s="13" t="str">
        <f>IF($A123&lt;='All Results'!$B$4,"",IF(SUM(MissFill!C$5:C126)=0,"",(IF(MissFill!C126/SUM(MissFill!C$5:C126)&gt;0.01,"",IF(MissFill!C125/SUM(MissFill!C$5:C126)&gt;0.01,"",IF(MissFill!C124/SUM(MissFill!C$5:C126)&gt;0.01,"",IF(MissFill!C123/SUM(MissFill!C$5:C126)&gt;0.01,"",IF(MissFill!C122/SUM(MissFill!C$5:C126)&gt;0.01,"",DateEnded_5Day!$A123))))))))</f>
        <v/>
      </c>
      <c r="E123" s="13" t="str">
        <f>IF($A123&lt;='All Results'!$B$4,"",IF(SUM(MissFill!D$5:D126)=0,"",(IF(MissFill!D126/SUM(MissFill!D$5:D126)&gt;0.01,"",IF(MissFill!D125/SUM(MissFill!D$5:D126)&gt;0.01,"",IF(MissFill!D124/SUM(MissFill!D$5:D126)&gt;0.01,"",IF(MissFill!D123/SUM(MissFill!D$5:D126)&gt;0.01,"",IF(MissFill!D122/SUM(MissFill!D$5:D126)&gt;0.01,"",DateEnded_5Day!$A123))))))))</f>
        <v/>
      </c>
      <c r="F123" s="13" t="str">
        <f>IF($A123&lt;='All Results'!$B$4,"",IF(SUM(MissFill!E$5:E126)=0,"",(IF(MissFill!E126/SUM(MissFill!E$5:E126)&gt;0.01,"",IF(MissFill!E125/SUM(MissFill!E$5:E126)&gt;0.01,"",IF(MissFill!E124/SUM(MissFill!E$5:E126)&gt;0.01,"",IF(MissFill!E123/SUM(MissFill!E$5:E126)&gt;0.01,"",IF(MissFill!E122/SUM(MissFill!E$5:E126)&gt;0.01,"",DateEnded_5Day!$A123))))))))</f>
        <v/>
      </c>
      <c r="G123" s="13" t="str">
        <f>IF($A123&lt;='All Results'!$B$4,"",IF(SUM(MissFill!F$5:F126)=0,"",(IF(MissFill!F126/SUM(MissFill!F$5:F126)&gt;0.01,"",IF(MissFill!F125/SUM(MissFill!F$5:F126)&gt;0.01,"",IF(MissFill!F124/SUM(MissFill!F$5:F126)&gt;0.01,"",IF(MissFill!F123/SUM(MissFill!F$5:F126)&gt;0.01,"",IF(MissFill!F122/SUM(MissFill!F$5:F126)&gt;0.01,"",DateEnded_5Day!$A123))))))))</f>
        <v/>
      </c>
      <c r="H123" s="13" t="str">
        <f>IF($A123&lt;='All Results'!$B$4,"",IF(SUM(MissFill!G$5:G126)=0,"",(IF(MissFill!G126/SUM(MissFill!G$5:G126)&gt;0.01,"",IF(MissFill!G125/SUM(MissFill!G$5:G126)&gt;0.01,"",IF(MissFill!G124/SUM(MissFill!G$5:G126)&gt;0.01,"",IF(MissFill!G123/SUM(MissFill!G$5:G126)&gt;0.01,"",IF(MissFill!G122/SUM(MissFill!G$5:G126)&gt;0.01,"",DateEnded_5Day!$A123))))))))</f>
        <v/>
      </c>
      <c r="I123" s="13" t="str">
        <f>IF($A123&lt;='All Results'!$B$4,"",IF(SUM(MissFill!H$5:H126)=0,"",(IF(MissFill!H126/SUM(MissFill!H$5:H126)&gt;0.01,"",IF(MissFill!H125/SUM(MissFill!H$5:H126)&gt;0.01,"",IF(MissFill!H124/SUM(MissFill!H$5:H126)&gt;0.01,"",IF(MissFill!H123/SUM(MissFill!H$5:H126)&gt;0.01,"",IF(MissFill!H122/SUM(MissFill!H$5:H126)&gt;0.01,"",DateEnded_5Day!$A123))))))))</f>
        <v/>
      </c>
      <c r="J123" s="13" t="str">
        <f>IF($A123&lt;='All Results'!$B$4,"",IF(SUM(MissFill!I$5:I126)=0,"",(IF(MissFill!I126/SUM(MissFill!I$5:I126)&gt;0.01,"",IF(MissFill!I125/SUM(MissFill!I$5:I126)&gt;0.01,"",IF(MissFill!I124/SUM(MissFill!I$5:I126)&gt;0.01,"",IF(MissFill!I123/SUM(MissFill!I$5:I126)&gt;0.01,"",IF(MissFill!I122/SUM(MissFill!I$5:I126)&gt;0.01,"",DateEnded_5Day!$A123))))))))</f>
        <v/>
      </c>
      <c r="K123" s="13" t="str">
        <f>IF($A123&lt;='All Results'!$B$4,"",IF(SUM(MissFill!J$5:J126)=0,"",(IF(MissFill!J126/SUM(MissFill!J$5:J126)&gt;0.01,"",IF(MissFill!J125/SUM(MissFill!J$5:J126)&gt;0.01,"",IF(MissFill!J124/SUM(MissFill!J$5:J126)&gt;0.01,"",IF(MissFill!J123/SUM(MissFill!J$5:J126)&gt;0.01,"",IF(MissFill!J122/SUM(MissFill!J$5:J126)&gt;0.01,"",DateEnded_5Day!$A123))))))))</f>
        <v/>
      </c>
      <c r="L123" s="13" t="str">
        <f>IF($A123&lt;='All Results'!$B$4,"",IF(SUM(MissFill!K$5:K126)=0,"",(IF(MissFill!K126/SUM(MissFill!K$5:K126)&gt;0.01,"",IF(MissFill!K125/SUM(MissFill!K$5:K126)&gt;0.01,"",IF(MissFill!K124/SUM(MissFill!K$5:K126)&gt;0.01,"",IF(MissFill!K123/SUM(MissFill!K$5:K126)&gt;0.01,"",IF(MissFill!K122/SUM(MissFill!K$5:K126)&gt;0.01,"",DateEnded_5Day!$A123))))))))</f>
        <v/>
      </c>
      <c r="M123" s="13" t="str">
        <f>IF($A123&lt;='All Results'!$B$4,"",IF(SUM(MissFill!L$5:L126)=0,"",(IF(MissFill!L126/SUM(MissFill!L$5:L126)&gt;0.01,"",IF(MissFill!L125/SUM(MissFill!L$5:L126)&gt;0.01,"",IF(MissFill!L124/SUM(MissFill!L$5:L126)&gt;0.01,"",IF(MissFill!L123/SUM(MissFill!L$5:L126)&gt;0.01,"",IF(MissFill!L122/SUM(MissFill!L$5:L126)&gt;0.01,"",DateEnded_5Day!$A123))))))))</f>
        <v/>
      </c>
      <c r="N123" s="13" t="str">
        <f>IF($A123&lt;='All Results'!$B$4,"",IF(SUM(MissFill!M$5:M126)=0,"",(IF(MissFill!M126/SUM(MissFill!M$5:M126)&gt;0.01,"",IF(MissFill!M125/SUM(MissFill!M$5:M126)&gt;0.01,"",IF(MissFill!M124/SUM(MissFill!M$5:M126)&gt;0.01,"",IF(MissFill!M123/SUM(MissFill!M$5:M126)&gt;0.01,"",IF(MissFill!M122/SUM(MissFill!M$5:M126)&gt;0.01,"",DateEnded_5Day!$A123))))))))</f>
        <v/>
      </c>
      <c r="O123" s="13" t="str">
        <f>IF($A123&lt;='All Results'!$B$4,"",IF(SUM(MissFill!N$5:N126)=0,"",(IF(MissFill!N126/SUM(MissFill!N$5:N126)&gt;0.01,"",IF(MissFill!N125/SUM(MissFill!N$5:N126)&gt;0.01,"",IF(MissFill!N124/SUM(MissFill!N$5:N126)&gt;0.01,"",IF(MissFill!N123/SUM(MissFill!N$5:N126)&gt;0.01,"",IF(MissFill!N122/SUM(MissFill!N$5:N126)&gt;0.01,"",DateEnded_5Day!$A123))))))))</f>
        <v/>
      </c>
      <c r="P123" s="13" t="str">
        <f>IF($A123&lt;='All Results'!$B$4,"",IF(SUM(MissFill!O$5:O126)=0,"",(IF(MissFill!O126/SUM(MissFill!O$5:O126)&gt;0.01,"",IF(MissFill!O125/SUM(MissFill!O$5:O126)&gt;0.01,"",IF(MissFill!O124/SUM(MissFill!O$5:O126)&gt;0.01,"",IF(MissFill!O123/SUM(MissFill!O$5:O126)&gt;0.01,"",IF(MissFill!O122/SUM(MissFill!O$5:O126)&gt;0.01,"",DateEnded_5Day!$A123))))))))</f>
        <v/>
      </c>
      <c r="Q123" s="13" t="str">
        <f>IF($A123&lt;='All Results'!$B$4,"",IF(SUM(MissFill!P$5:P126)=0,"",(IF(MissFill!P126/SUM(MissFill!P$5:P126)&gt;0.01,"",IF(MissFill!P125/SUM(MissFill!P$5:P126)&gt;0.01,"",IF(MissFill!P124/SUM(MissFill!P$5:P126)&gt;0.01,"",IF(MissFill!P123/SUM(MissFill!P$5:P126)&gt;0.01,"",IF(MissFill!P122/SUM(MissFill!P$5:P126)&gt;0.01,"",DateEnded_5Day!$A123))))))))</f>
        <v/>
      </c>
      <c r="R123" s="13" t="str">
        <f>IF($A123&lt;='All Results'!$B$4,"",IF(SUM(MissFill!Q$5:Q126)=0,"",(IF(MissFill!Q126/SUM(MissFill!Q$5:Q126)&gt;0.01,"",IF(MissFill!Q125/SUM(MissFill!Q$5:Q126)&gt;0.01,"",IF(MissFill!Q124/SUM(MissFill!Q$5:Q126)&gt;0.01,"",IF(MissFill!Q123/SUM(MissFill!Q$5:Q126)&gt;0.01,"",IF(MissFill!Q122/SUM(MissFill!Q$5:Q126)&gt;0.01,"",DateEnded_5Day!$A123))))))))</f>
        <v/>
      </c>
      <c r="S123" s="13" t="str">
        <f>IF($A123&lt;='All Results'!$B$4,"",IF(SUM(MissFill!R$5:R126)=0,"",(IF(MissFill!R126/SUM(MissFill!R$5:R126)&gt;0.01,"",IF(MissFill!R125/SUM(MissFill!R$5:R126)&gt;0.01,"",IF(MissFill!R124/SUM(MissFill!R$5:R126)&gt;0.01,"",IF(MissFill!R123/SUM(MissFill!R$5:R126)&gt;0.01,"",IF(MissFill!R122/SUM(MissFill!R$5:R126)&gt;0.01,"",DateEnded_5Day!$A123))))))))</f>
        <v/>
      </c>
      <c r="T123" s="13" t="str">
        <f>IF($A123&lt;='All Results'!$B$4,"",IF(SUM(MissFill!S$5:S126)=0,"",(IF(MissFill!S126/SUM(MissFill!S$5:S126)&gt;0.01,"",IF(MissFill!S125/SUM(MissFill!S$5:S126)&gt;0.01,"",IF(MissFill!S124/SUM(MissFill!S$5:S126)&gt;0.01,"",IF(MissFill!S123/SUM(MissFill!S$5:S126)&gt;0.01,"",IF(MissFill!S122/SUM(MissFill!S$5:S126)&gt;0.01,"",DateEnded_5Day!$A123))))))))</f>
        <v/>
      </c>
      <c r="U123" s="13" t="str">
        <f>IF($A123&lt;='All Results'!$B$4,"",IF(SUM(MissFill!T$5:T126)=0,"",(IF(MissFill!T126/SUM(MissFill!T$5:T126)&gt;0.01,"",IF(MissFill!T125/SUM(MissFill!T$5:T126)&gt;0.01,"",IF(MissFill!T124/SUM(MissFill!T$5:T126)&gt;0.01,"",IF(MissFill!T123/SUM(MissFill!T$5:T126)&gt;0.01,"",IF(MissFill!T122/SUM(MissFill!T$5:T126)&gt;0.01,"",DateEnded_5Day!$A123))))))))</f>
        <v/>
      </c>
      <c r="V123" s="13" t="str">
        <f>IF($A123&lt;='All Results'!$B$4,"",IF(SUM(MissFill!U$5:U126)=0,"",(IF(MissFill!U126/SUM(MissFill!U$5:U126)&gt;0.01,"",IF(MissFill!U125/SUM(MissFill!U$5:U126)&gt;0.01,"",IF(MissFill!U124/SUM(MissFill!U$5:U126)&gt;0.01,"",IF(MissFill!U123/SUM(MissFill!U$5:U126)&gt;0.01,"",IF(MissFill!U122/SUM(MissFill!U$5:U126)&gt;0.01,"",DateEnded_5Day!$A123))))))))</f>
        <v/>
      </c>
      <c r="W123" s="13" t="str">
        <f>IF($A123&lt;='All Results'!$B$4,"",IF(SUM(MissFill!V$5:V126)=0,"",(IF(MissFill!V126/SUM(MissFill!V$5:V126)&gt;0.01,"",IF(MissFill!V125/SUM(MissFill!V$5:V126)&gt;0.01,"",IF(MissFill!V124/SUM(MissFill!V$5:V126)&gt;0.01,"",IF(MissFill!V123/SUM(MissFill!V$5:V126)&gt;0.01,"",IF(MissFill!V122/SUM(MissFill!V$5:V126)&gt;0.01,"",DateEnded_5Day!$A123))))))))</f>
        <v/>
      </c>
      <c r="X123" s="13" t="str">
        <f>IF($A123&lt;='All Results'!$B$4,"",IF(SUM(MissFill!W$5:W126)=0,"",(IF(MissFill!W126/SUM(MissFill!W$5:W126)&gt;0.01,"",IF(MissFill!W125/SUM(MissFill!W$5:W126)&gt;0.01,"",IF(MissFill!W124/SUM(MissFill!W$5:W126)&gt;0.01,"",IF(MissFill!W123/SUM(MissFill!W$5:W126)&gt;0.01,"",IF(MissFill!W122/SUM(MissFill!W$5:W126)&gt;0.01,"",DateEnded_5Day!$A123))))))))</f>
        <v/>
      </c>
      <c r="Y123" s="13" t="str">
        <f>IF($A123&lt;='All Results'!$B$4,"",IF(SUM(MissFill!X$5:X126)=0,"",(IF(MissFill!X126/SUM(MissFill!X$5:X126)&gt;0.01,"",IF(MissFill!X125/SUM(MissFill!X$5:X126)&gt;0.01,"",IF(MissFill!X124/SUM(MissFill!X$5:X126)&gt;0.01,"",IF(MissFill!X123/SUM(MissFill!X$5:X126)&gt;0.01,"",IF(MissFill!X122/SUM(MissFill!X$5:X126)&gt;0.01,"",DateEnded_5Day!$A123))))))))</f>
        <v/>
      </c>
      <c r="Z123" s="13" t="str">
        <f>IF($A123&lt;='All Results'!$B$4,"",IF(SUM(MissFill!Y$5:Y126)=0,"",(IF(MissFill!Y126/SUM(MissFill!Y$5:Y126)&gt;0.01,"",IF(MissFill!Y125/SUM(MissFill!Y$5:Y126)&gt;0.01,"",IF(MissFill!Y124/SUM(MissFill!Y$5:Y126)&gt;0.01,"",IF(MissFill!Y123/SUM(MissFill!Y$5:Y126)&gt;0.01,"",IF(MissFill!Y122/SUM(MissFill!Y$5:Y126)&gt;0.01,"",DateEnded_5Day!$A123))))))))</f>
        <v/>
      </c>
      <c r="AA123" s="13" t="str">
        <f>IF($A123&lt;='All Results'!$B$4,"",IF(SUM(MissFill!Z$5:Z126)=0,"",(IF(MissFill!Z126/SUM(MissFill!Z$5:Z126)&gt;0.01,"",IF(MissFill!Z125/SUM(MissFill!Z$5:Z126)&gt;0.01,"",IF(MissFill!Z124/SUM(MissFill!Z$5:Z126)&gt;0.01,"",IF(MissFill!Z123/SUM(MissFill!Z$5:Z126)&gt;0.01,"",IF(MissFill!Z122/SUM(MissFill!Z$5:Z126)&gt;0.01,"",DateEnded_5Day!$A123))))))))</f>
        <v/>
      </c>
      <c r="AB123" s="13" t="str">
        <f>IF($A123&lt;='All Results'!$B$4,"",IF(SUM(MissFill!AA$5:AA126)=0,"",(IF(MissFill!AA126/SUM(MissFill!AA$5:AA126)&gt;0.01,"",IF(MissFill!AA125/SUM(MissFill!AA$5:AA126)&gt;0.01,"",IF(MissFill!AA124/SUM(MissFill!AA$5:AA126)&gt;0.01,"",IF(MissFill!AA123/SUM(MissFill!AA$5:AA126)&gt;0.01,"",IF(MissFill!AA122/SUM(MissFill!AA$5:AA126)&gt;0.01,"",DateEnded_5Day!$A123))))))))</f>
        <v/>
      </c>
      <c r="AC123" s="13" t="str">
        <f>IF($A123&lt;='All Results'!$B$4,"",IF(SUM(MissFill!AB$5:AB126)=0,"",(IF(MissFill!AB126/SUM(MissFill!AB$5:AB126)&gt;0.01,"",IF(MissFill!AB125/SUM(MissFill!AB$5:AB126)&gt;0.01,"",IF(MissFill!AB124/SUM(MissFill!AB$5:AB126)&gt;0.01,"",IF(MissFill!AB123/SUM(MissFill!AB$5:AB126)&gt;0.01,"",IF(MissFill!AB122/SUM(MissFill!AB$5:AB126)&gt;0.01,"",DateEnded_5Day!$A123))))))))</f>
        <v/>
      </c>
      <c r="AD123" s="13" t="str">
        <f>IF($A123&lt;='All Results'!$B$4,"",IF(SUM(MissFill!AC$5:AC126)=0,"",(IF(MissFill!AC126/SUM(MissFill!AC$5:AC126)&gt;0.01,"",IF(MissFill!AC125/SUM(MissFill!AC$5:AC126)&gt;0.01,"",IF(MissFill!AC124/SUM(MissFill!AC$5:AC126)&gt;0.01,"",IF(MissFill!AC123/SUM(MissFill!AC$5:AC126)&gt;0.01,"",IF(MissFill!AC122/SUM(MissFill!AC$5:AC126)&gt;0.01,"",DateEnded_5Day!$A123))))))))</f>
        <v/>
      </c>
      <c r="AE123" s="13" t="str">
        <f>IF($A123&lt;='All Results'!$B$4,"",IF(SUM(MissFill!AD$5:AD126)=0,"",(IF(MissFill!AD126/SUM(MissFill!AD$5:AD126)&gt;0.01,"",IF(MissFill!AD125/SUM(MissFill!AD$5:AD126)&gt;0.01,"",IF(MissFill!AD124/SUM(MissFill!AD$5:AD126)&gt;0.01,"",IF(MissFill!AD123/SUM(MissFill!AD$5:AD126)&gt;0.01,"",IF(MissFill!AD122/SUM(MissFill!AD$5:AD126)&gt;0.01,"",DateEnded_5Day!$A123))))))))</f>
        <v/>
      </c>
      <c r="AF123" s="13" t="str">
        <f>IF($A123&lt;='All Results'!$B$4,"",IF(SUM(MissFill!AE$5:AE126)=0,"",(IF(MissFill!AE126/SUM(MissFill!AE$5:AE126)&gt;0.01,"",IF(MissFill!AE125/SUM(MissFill!AE$5:AE126)&gt;0.01,"",IF(MissFill!AE124/SUM(MissFill!AE$5:AE126)&gt;0.01,"",IF(MissFill!AE123/SUM(MissFill!AE$5:AE126)&gt;0.01,"",IF(MissFill!AE122/SUM(MissFill!AE$5:AE126)&gt;0.01,"",DateEnded_5Day!$A123))))))))</f>
        <v/>
      </c>
      <c r="AG123" s="13" t="str">
        <f>IF($A123&lt;='All Results'!$B$4,"",IF(SUM(MissFill!AF$5:AF126)=0,"",(IF(MissFill!AF126/SUM(MissFill!AF$5:AF126)&gt;0.01,"",IF(MissFill!AF125/SUM(MissFill!AF$5:AF126)&gt;0.01,"",IF(MissFill!AF124/SUM(MissFill!AF$5:AF126)&gt;0.01,"",IF(MissFill!AF123/SUM(MissFill!AF$5:AF126)&gt;0.01,"",IF(MissFill!AF122/SUM(MissFill!AF$5:AF126)&gt;0.01,"",DateEnded_5Day!$A123))))))))</f>
        <v/>
      </c>
      <c r="AH123" s="13" t="str">
        <f>IF($A123&lt;='All Results'!$B$4,"",IF(SUM(MissFill!AG$5:AG126)=0,"",(IF(MissFill!AG126/SUM(MissFill!AG$5:AG126)&gt;0.01,"",IF(MissFill!AG125/SUM(MissFill!AG$5:AG126)&gt;0.01,"",IF(MissFill!AG124/SUM(MissFill!AG$5:AG126)&gt;0.01,"",IF(MissFill!AG123/SUM(MissFill!AG$5:AG126)&gt;0.01,"",IF(MissFill!AG122/SUM(MissFill!AG$5:AG126)&gt;0.01,"",DateEnded_5Day!$A123))))))))</f>
        <v/>
      </c>
      <c r="AI123" s="13" t="str">
        <f>IF($A123&lt;='All Results'!$B$4,"",IF(SUM(MissFill!AH$5:AH126)=0,"",(IF(MissFill!AH126/SUM(MissFill!AH$5:AH126)&gt;0.01,"",IF(MissFill!AH125/SUM(MissFill!AH$5:AH126)&gt;0.01,"",IF(MissFill!AH124/SUM(MissFill!AH$5:AH126)&gt;0.01,"",IF(MissFill!AH123/SUM(MissFill!AH$5:AH126)&gt;0.01,"",IF(MissFill!AH122/SUM(MissFill!AH$5:AH126)&gt;0.01,"",DateEnded_5Day!$A123))))))))</f>
        <v/>
      </c>
      <c r="AJ123" s="13" t="str">
        <f>IF($A123&lt;='All Results'!$B$4,"",IF(SUM(MissFill!AI$5:AI126)=0,"",(IF(MissFill!AI126/SUM(MissFill!AI$5:AI126)&gt;0.01,"",IF(MissFill!AI125/SUM(MissFill!AI$5:AI126)&gt;0.01,"",IF(MissFill!AI124/SUM(MissFill!AI$5:AI126)&gt;0.01,"",IF(MissFill!AI123/SUM(MissFill!AI$5:AI126)&gt;0.01,"",IF(MissFill!AI122/SUM(MissFill!AI$5:AI126)&gt;0.01,"",DateEnded_5Day!$A123))))))))</f>
        <v/>
      </c>
      <c r="AK123" s="13" t="str">
        <f>IF($A123&lt;='All Results'!$B$4,"",IF(SUM(MissFill!AJ$5:AJ126)=0,"",(IF(MissFill!AJ126/SUM(MissFill!AJ$5:AJ126)&gt;0.01,"",IF(MissFill!AJ125/SUM(MissFill!AJ$5:AJ126)&gt;0.01,"",IF(MissFill!AJ124/SUM(MissFill!AJ$5:AJ126)&gt;0.01,"",IF(MissFill!AJ123/SUM(MissFill!AJ$5:AJ126)&gt;0.01,"",IF(MissFill!AJ122/SUM(MissFill!AJ$5:AJ126)&gt;0.01,"",DateEnded_5Day!$A123))))))))</f>
        <v/>
      </c>
      <c r="AL123" s="13" t="str">
        <f>IF($A123&lt;='All Results'!$B$4,"",IF(SUM(MissFill!AK$5:AK126)=0,"",(IF(MissFill!AK126/SUM(MissFill!AK$5:AK126)&gt;0.01,"",IF(MissFill!AK125/SUM(MissFill!AK$5:AK126)&gt;0.01,"",IF(MissFill!AK124/SUM(MissFill!AK$5:AK126)&gt;0.01,"",IF(MissFill!AK123/SUM(MissFill!AK$5:AK126)&gt;0.01,"",IF(MissFill!AK122/SUM(MissFill!AK$5:AK126)&gt;0.01,"",DateEnded_5Day!$A123))))))))</f>
        <v/>
      </c>
      <c r="AM123" s="13" t="str">
        <f>IF($A123&lt;='All Results'!$B$4,"",IF(SUM(MissFill!AL$5:AL126)=0,"",(IF(MissFill!AL126/SUM(MissFill!AL$5:AL126)&gt;0.01,"",IF(MissFill!AL125/SUM(MissFill!AL$5:AL126)&gt;0.01,"",IF(MissFill!AL124/SUM(MissFill!AL$5:AL126)&gt;0.01,"",IF(MissFill!AL123/SUM(MissFill!AL$5:AL126)&gt;0.01,"",IF(MissFill!AL122/SUM(MissFill!AL$5:AL126)&gt;0.01,"",DateEnded_5Day!$A123))))))))</f>
        <v/>
      </c>
      <c r="AN123" s="13" t="str">
        <f>IF($A123&lt;='All Results'!$B$4,"",IF(SUM(MissFill!AM$5:AM126)=0,"",(IF(MissFill!AM126/SUM(MissFill!AM$5:AM126)&gt;0.01,"",IF(MissFill!AM125/SUM(MissFill!AM$5:AM126)&gt;0.01,"",IF(MissFill!AM124/SUM(MissFill!AM$5:AM126)&gt;0.01,"",IF(MissFill!AM123/SUM(MissFill!AM$5:AM126)&gt;0.01,"",IF(MissFill!AM122/SUM(MissFill!AM$5:AM126)&gt;0.01,"",DateEnded_5Day!$A123))))))))</f>
        <v/>
      </c>
      <c r="AO123" s="13" t="str">
        <f>IF($A123&lt;='All Results'!$B$4,"",IF(SUM(MissFill!AN$5:AN126)=0,"",(IF(MissFill!AN126/SUM(MissFill!AN$5:AN126)&gt;0.01,"",IF(MissFill!AN125/SUM(MissFill!AN$5:AN126)&gt;0.01,"",IF(MissFill!AN124/SUM(MissFill!AN$5:AN126)&gt;0.01,"",IF(MissFill!AN123/SUM(MissFill!AN$5:AN126)&gt;0.01,"",IF(MissFill!AN122/SUM(MissFill!AN$5:AN126)&gt;0.01,"",DateEnded_5Day!$A123))))))))</f>
        <v/>
      </c>
      <c r="AP123" s="13" t="str">
        <f>IF($A123&lt;='All Results'!$B$4,"",IF(SUM(MissFill!AO$5:AO126)=0,"",(IF(MissFill!AO126/SUM(MissFill!AO$5:AO126)&gt;0.01,"",IF(MissFill!AO125/SUM(MissFill!AO$5:AO126)&gt;0.01,"",IF(MissFill!AO124/SUM(MissFill!AO$5:AO126)&gt;0.01,"",IF(MissFill!AO123/SUM(MissFill!AO$5:AO126)&gt;0.01,"",IF(MissFill!AO122/SUM(MissFill!AO$5:AO126)&gt;0.01,"",DateEnded_5Day!$A123))))))))</f>
        <v/>
      </c>
      <c r="AQ123" s="13" t="str">
        <f>IF($A123&lt;='All Results'!$B$4,"",IF(SUM(MissFill!AP$5:AP126)=0,"",(IF(MissFill!AP126/SUM(MissFill!AP$5:AP126)&gt;0.01,"",IF(MissFill!AP125/SUM(MissFill!AP$5:AP126)&gt;0.01,"",IF(MissFill!AP124/SUM(MissFill!AP$5:AP126)&gt;0.01,"",IF(MissFill!AP123/SUM(MissFill!AP$5:AP126)&gt;0.01,"",IF(MissFill!AP122/SUM(MissFill!AP$5:AP126)&gt;0.01,"",DateEnded_5Day!$A123))))))))</f>
        <v/>
      </c>
      <c r="AR123" s="13" t="str">
        <f>IF($A123&lt;='All Results'!$B$4,"",IF(SUM(MissFill!AQ$5:AQ126)=0,"",(IF(MissFill!AQ126/SUM(MissFill!AQ$5:AQ126)&gt;0.01,"",IF(MissFill!AQ125/SUM(MissFill!AQ$5:AQ126)&gt;0.01,"",IF(MissFill!AQ124/SUM(MissFill!AQ$5:AQ126)&gt;0.01,"",IF(MissFill!AQ123/SUM(MissFill!AQ$5:AQ126)&gt;0.01,"",IF(MissFill!AQ122/SUM(MissFill!AQ$5:AQ126)&gt;0.01,"",DateEnded_5Day!$A123))))))))</f>
        <v/>
      </c>
      <c r="AS123" s="13" t="str">
        <f>IF($A123&lt;='All Results'!$B$4,"",IF(SUM(MissFill!AR$5:AR126)=0,"",(IF(MissFill!AR126/SUM(MissFill!AR$5:AR126)&gt;0.01,"",IF(MissFill!AR125/SUM(MissFill!AR$5:AR126)&gt;0.01,"",IF(MissFill!AR124/SUM(MissFill!AR$5:AR126)&gt;0.01,"",IF(MissFill!AR123/SUM(MissFill!AR$5:AR126)&gt;0.01,"",IF(MissFill!AR122/SUM(MissFill!AR$5:AR126)&gt;0.01,"",DateEnded_5Day!$A123))))))))</f>
        <v/>
      </c>
      <c r="AT123" s="13" t="str">
        <f>IF($A123&lt;='All Results'!$B$4,"",IF(SUM(MissFill!AS$5:AS126)=0,"",(IF(MissFill!AS126/SUM(MissFill!AS$5:AS126)&gt;0.01,"",IF(MissFill!AS125/SUM(MissFill!AS$5:AS126)&gt;0.01,"",IF(MissFill!AS124/SUM(MissFill!AS$5:AS126)&gt;0.01,"",IF(MissFill!AS123/SUM(MissFill!AS$5:AS126)&gt;0.01,"",IF(MissFill!AS122/SUM(MissFill!AS$5:AS126)&gt;0.01,"",DateEnded_5Day!$A123))))))))</f>
        <v/>
      </c>
      <c r="AU123" s="13" t="str">
        <f>IF($A123&lt;='All Results'!$B$4,"",IF(SUM(MissFill!AT$5:AT126)=0,"",(IF(MissFill!AT126/SUM(MissFill!AT$5:AT126)&gt;0.01,"",IF(MissFill!AT125/SUM(MissFill!AT$5:AT126)&gt;0.01,"",IF(MissFill!AT124/SUM(MissFill!AT$5:AT126)&gt;0.01,"",IF(MissFill!AT123/SUM(MissFill!AT$5:AT126)&gt;0.01,"",IF(MissFill!AT122/SUM(MissFill!AT$5:AT126)&gt;0.01,"",DateEnded_5Day!$A123))))))))</f>
        <v/>
      </c>
      <c r="AV123" s="13" t="str">
        <f>IF($A123&lt;='All Results'!$B$4,"",IF(SUM(MissFill!AU$5:AU126)=0,"",(IF(MissFill!AU126/SUM(MissFill!AU$5:AU126)&gt;0.01,"",IF(MissFill!AU125/SUM(MissFill!AU$5:AU126)&gt;0.01,"",IF(MissFill!AU124/SUM(MissFill!AU$5:AU126)&gt;0.01,"",IF(MissFill!AU123/SUM(MissFill!AU$5:AU126)&gt;0.01,"",IF(MissFill!AU122/SUM(MissFill!AU$5:AU126)&gt;0.01,"",DateEnded_5Day!$A123))))))))</f>
        <v/>
      </c>
      <c r="AW123" s="13" t="str">
        <f>IF($A123&lt;='All Results'!$B$4,"",IF(SUM(MissFill!AV$5:AV126)=0,"",(IF(MissFill!AV126/SUM(MissFill!AV$5:AV126)&gt;0.01,"",IF(MissFill!AV125/SUM(MissFill!AV$5:AV126)&gt;0.01,"",IF(MissFill!AV124/SUM(MissFill!AV$5:AV126)&gt;0.01,"",IF(MissFill!AV123/SUM(MissFill!AV$5:AV126)&gt;0.01,"",IF(MissFill!AV122/SUM(MissFill!AV$5:AV126)&gt;0.01,"",DateEnded_5Day!$A123))))))))</f>
        <v/>
      </c>
      <c r="AX123" s="13" t="str">
        <f>IF($A123&lt;='All Results'!$B$4,"",IF(SUM(MissFill!AW$5:AW126)=0,"",(IF(MissFill!AW126/SUM(MissFill!AW$5:AW126)&gt;0.01,"",IF(MissFill!AW125/SUM(MissFill!AW$5:AW126)&gt;0.01,"",IF(MissFill!AW124/SUM(MissFill!AW$5:AW126)&gt;0.01,"",IF(MissFill!AW123/SUM(MissFill!AW$5:AW126)&gt;0.01,"",IF(MissFill!AW122/SUM(MissFill!AW$5:AW126)&gt;0.01,"",DateEnded_5Day!$A123))))))))</f>
        <v/>
      </c>
    </row>
    <row r="124" spans="1:50" x14ac:dyDescent="0.25">
      <c r="A124" s="8">
        <v>44469</v>
      </c>
      <c r="B124" s="11">
        <v>273</v>
      </c>
      <c r="C124" s="13" t="str">
        <f>IF($A124&lt;='All Results'!$B$4,"",IF(SUM(MissFill!B$5:B127)=0,"",(IF(MissFill!B127/SUM(MissFill!B$5:B127)&gt;0.01,"",IF(MissFill!B126/SUM(MissFill!B$5:B127)&gt;0.01,"",IF(MissFill!B125/SUM(MissFill!B$5:B127)&gt;0.01,"",IF(MissFill!B124/SUM(MissFill!B$5:B127)&gt;0.01,"",IF(MissFill!B123/SUM(MissFill!B$5:B127)&gt;0.01,"",DateEnded_5Day!$A124))))))))</f>
        <v/>
      </c>
      <c r="D124" s="13" t="str">
        <f>IF($A124&lt;='All Results'!$B$4,"",IF(SUM(MissFill!C$5:C127)=0,"",(IF(MissFill!C127/SUM(MissFill!C$5:C127)&gt;0.01,"",IF(MissFill!C126/SUM(MissFill!C$5:C127)&gt;0.01,"",IF(MissFill!C125/SUM(MissFill!C$5:C127)&gt;0.01,"",IF(MissFill!C124/SUM(MissFill!C$5:C127)&gt;0.01,"",IF(MissFill!C123/SUM(MissFill!C$5:C127)&gt;0.01,"",DateEnded_5Day!$A124))))))))</f>
        <v/>
      </c>
      <c r="E124" s="13" t="str">
        <f>IF($A124&lt;='All Results'!$B$4,"",IF(SUM(MissFill!D$5:D127)=0,"",(IF(MissFill!D127/SUM(MissFill!D$5:D127)&gt;0.01,"",IF(MissFill!D126/SUM(MissFill!D$5:D127)&gt;0.01,"",IF(MissFill!D125/SUM(MissFill!D$5:D127)&gt;0.01,"",IF(MissFill!D124/SUM(MissFill!D$5:D127)&gt;0.01,"",IF(MissFill!D123/SUM(MissFill!D$5:D127)&gt;0.01,"",DateEnded_5Day!$A124))))))))</f>
        <v/>
      </c>
      <c r="F124" s="13" t="str">
        <f>IF($A124&lt;='All Results'!$B$4,"",IF(SUM(MissFill!E$5:E127)=0,"",(IF(MissFill!E127/SUM(MissFill!E$5:E127)&gt;0.01,"",IF(MissFill!E126/SUM(MissFill!E$5:E127)&gt;0.01,"",IF(MissFill!E125/SUM(MissFill!E$5:E127)&gt;0.01,"",IF(MissFill!E124/SUM(MissFill!E$5:E127)&gt;0.01,"",IF(MissFill!E123/SUM(MissFill!E$5:E127)&gt;0.01,"",DateEnded_5Day!$A124))))))))</f>
        <v/>
      </c>
      <c r="G124" s="13" t="str">
        <f>IF($A124&lt;='All Results'!$B$4,"",IF(SUM(MissFill!F$5:F127)=0,"",(IF(MissFill!F127/SUM(MissFill!F$5:F127)&gt;0.01,"",IF(MissFill!F126/SUM(MissFill!F$5:F127)&gt;0.01,"",IF(MissFill!F125/SUM(MissFill!F$5:F127)&gt;0.01,"",IF(MissFill!F124/SUM(MissFill!F$5:F127)&gt;0.01,"",IF(MissFill!F123/SUM(MissFill!F$5:F127)&gt;0.01,"",DateEnded_5Day!$A124))))))))</f>
        <v/>
      </c>
      <c r="H124" s="13" t="str">
        <f>IF($A124&lt;='All Results'!$B$4,"",IF(SUM(MissFill!G$5:G127)=0,"",(IF(MissFill!G127/SUM(MissFill!G$5:G127)&gt;0.01,"",IF(MissFill!G126/SUM(MissFill!G$5:G127)&gt;0.01,"",IF(MissFill!G125/SUM(MissFill!G$5:G127)&gt;0.01,"",IF(MissFill!G124/SUM(MissFill!G$5:G127)&gt;0.01,"",IF(MissFill!G123/SUM(MissFill!G$5:G127)&gt;0.01,"",DateEnded_5Day!$A124))))))))</f>
        <v/>
      </c>
      <c r="I124" s="13" t="str">
        <f>IF($A124&lt;='All Results'!$B$4,"",IF(SUM(MissFill!H$5:H127)=0,"",(IF(MissFill!H127/SUM(MissFill!H$5:H127)&gt;0.01,"",IF(MissFill!H126/SUM(MissFill!H$5:H127)&gt;0.01,"",IF(MissFill!H125/SUM(MissFill!H$5:H127)&gt;0.01,"",IF(MissFill!H124/SUM(MissFill!H$5:H127)&gt;0.01,"",IF(MissFill!H123/SUM(MissFill!H$5:H127)&gt;0.01,"",DateEnded_5Day!$A124))))))))</f>
        <v/>
      </c>
      <c r="J124" s="13" t="str">
        <f>IF($A124&lt;='All Results'!$B$4,"",IF(SUM(MissFill!I$5:I127)=0,"",(IF(MissFill!I127/SUM(MissFill!I$5:I127)&gt;0.01,"",IF(MissFill!I126/SUM(MissFill!I$5:I127)&gt;0.01,"",IF(MissFill!I125/SUM(MissFill!I$5:I127)&gt;0.01,"",IF(MissFill!I124/SUM(MissFill!I$5:I127)&gt;0.01,"",IF(MissFill!I123/SUM(MissFill!I$5:I127)&gt;0.01,"",DateEnded_5Day!$A124))))))))</f>
        <v/>
      </c>
      <c r="K124" s="13" t="str">
        <f>IF($A124&lt;='All Results'!$B$4,"",IF(SUM(MissFill!J$5:J127)=0,"",(IF(MissFill!J127/SUM(MissFill!J$5:J127)&gt;0.01,"",IF(MissFill!J126/SUM(MissFill!J$5:J127)&gt;0.01,"",IF(MissFill!J125/SUM(MissFill!J$5:J127)&gt;0.01,"",IF(MissFill!J124/SUM(MissFill!J$5:J127)&gt;0.01,"",IF(MissFill!J123/SUM(MissFill!J$5:J127)&gt;0.01,"",DateEnded_5Day!$A124))))))))</f>
        <v/>
      </c>
      <c r="L124" s="13" t="str">
        <f>IF($A124&lt;='All Results'!$B$4,"",IF(SUM(MissFill!K$5:K127)=0,"",(IF(MissFill!K127/SUM(MissFill!K$5:K127)&gt;0.01,"",IF(MissFill!K126/SUM(MissFill!K$5:K127)&gt;0.01,"",IF(MissFill!K125/SUM(MissFill!K$5:K127)&gt;0.01,"",IF(MissFill!K124/SUM(MissFill!K$5:K127)&gt;0.01,"",IF(MissFill!K123/SUM(MissFill!K$5:K127)&gt;0.01,"",DateEnded_5Day!$A124))))))))</f>
        <v/>
      </c>
      <c r="M124" s="13" t="str">
        <f>IF($A124&lt;='All Results'!$B$4,"",IF(SUM(MissFill!L$5:L127)=0,"",(IF(MissFill!L127/SUM(MissFill!L$5:L127)&gt;0.01,"",IF(MissFill!L126/SUM(MissFill!L$5:L127)&gt;0.01,"",IF(MissFill!L125/SUM(MissFill!L$5:L127)&gt;0.01,"",IF(MissFill!L124/SUM(MissFill!L$5:L127)&gt;0.01,"",IF(MissFill!L123/SUM(MissFill!L$5:L127)&gt;0.01,"",DateEnded_5Day!$A124))))))))</f>
        <v/>
      </c>
      <c r="N124" s="13" t="str">
        <f>IF($A124&lt;='All Results'!$B$4,"",IF(SUM(MissFill!M$5:M127)=0,"",(IF(MissFill!M127/SUM(MissFill!M$5:M127)&gt;0.01,"",IF(MissFill!M126/SUM(MissFill!M$5:M127)&gt;0.01,"",IF(MissFill!M125/SUM(MissFill!M$5:M127)&gt;0.01,"",IF(MissFill!M124/SUM(MissFill!M$5:M127)&gt;0.01,"",IF(MissFill!M123/SUM(MissFill!M$5:M127)&gt;0.01,"",DateEnded_5Day!$A124))))))))</f>
        <v/>
      </c>
      <c r="O124" s="13" t="str">
        <f>IF($A124&lt;='All Results'!$B$4,"",IF(SUM(MissFill!N$5:N127)=0,"",(IF(MissFill!N127/SUM(MissFill!N$5:N127)&gt;0.01,"",IF(MissFill!N126/SUM(MissFill!N$5:N127)&gt;0.01,"",IF(MissFill!N125/SUM(MissFill!N$5:N127)&gt;0.01,"",IF(MissFill!N124/SUM(MissFill!N$5:N127)&gt;0.01,"",IF(MissFill!N123/SUM(MissFill!N$5:N127)&gt;0.01,"",DateEnded_5Day!$A124))))))))</f>
        <v/>
      </c>
      <c r="P124" s="13" t="str">
        <f>IF($A124&lt;='All Results'!$B$4,"",IF(SUM(MissFill!O$5:O127)=0,"",(IF(MissFill!O127/SUM(MissFill!O$5:O127)&gt;0.01,"",IF(MissFill!O126/SUM(MissFill!O$5:O127)&gt;0.01,"",IF(MissFill!O125/SUM(MissFill!O$5:O127)&gt;0.01,"",IF(MissFill!O124/SUM(MissFill!O$5:O127)&gt;0.01,"",IF(MissFill!O123/SUM(MissFill!O$5:O127)&gt;0.01,"",DateEnded_5Day!$A124))))))))</f>
        <v/>
      </c>
      <c r="Q124" s="13" t="str">
        <f>IF($A124&lt;='All Results'!$B$4,"",IF(SUM(MissFill!P$5:P127)=0,"",(IF(MissFill!P127/SUM(MissFill!P$5:P127)&gt;0.01,"",IF(MissFill!P126/SUM(MissFill!P$5:P127)&gt;0.01,"",IF(MissFill!P125/SUM(MissFill!P$5:P127)&gt;0.01,"",IF(MissFill!P124/SUM(MissFill!P$5:P127)&gt;0.01,"",IF(MissFill!P123/SUM(MissFill!P$5:P127)&gt;0.01,"",DateEnded_5Day!$A124))))))))</f>
        <v/>
      </c>
      <c r="R124" s="13" t="str">
        <f>IF($A124&lt;='All Results'!$B$4,"",IF(SUM(MissFill!Q$5:Q127)=0,"",(IF(MissFill!Q127/SUM(MissFill!Q$5:Q127)&gt;0.01,"",IF(MissFill!Q126/SUM(MissFill!Q$5:Q127)&gt;0.01,"",IF(MissFill!Q125/SUM(MissFill!Q$5:Q127)&gt;0.01,"",IF(MissFill!Q124/SUM(MissFill!Q$5:Q127)&gt;0.01,"",IF(MissFill!Q123/SUM(MissFill!Q$5:Q127)&gt;0.01,"",DateEnded_5Day!$A124))))))))</f>
        <v/>
      </c>
      <c r="S124" s="13" t="str">
        <f>IF($A124&lt;='All Results'!$B$4,"",IF(SUM(MissFill!R$5:R127)=0,"",(IF(MissFill!R127/SUM(MissFill!R$5:R127)&gt;0.01,"",IF(MissFill!R126/SUM(MissFill!R$5:R127)&gt;0.01,"",IF(MissFill!R125/SUM(MissFill!R$5:R127)&gt;0.01,"",IF(MissFill!R124/SUM(MissFill!R$5:R127)&gt;0.01,"",IF(MissFill!R123/SUM(MissFill!R$5:R127)&gt;0.01,"",DateEnded_5Day!$A124))))))))</f>
        <v/>
      </c>
      <c r="T124" s="13" t="str">
        <f>IF($A124&lt;='All Results'!$B$4,"",IF(SUM(MissFill!S$5:S127)=0,"",(IF(MissFill!S127/SUM(MissFill!S$5:S127)&gt;0.01,"",IF(MissFill!S126/SUM(MissFill!S$5:S127)&gt;0.01,"",IF(MissFill!S125/SUM(MissFill!S$5:S127)&gt;0.01,"",IF(MissFill!S124/SUM(MissFill!S$5:S127)&gt;0.01,"",IF(MissFill!S123/SUM(MissFill!S$5:S127)&gt;0.01,"",DateEnded_5Day!$A124))))))))</f>
        <v/>
      </c>
      <c r="U124" s="13" t="str">
        <f>IF($A124&lt;='All Results'!$B$4,"",IF(SUM(MissFill!T$5:T127)=0,"",(IF(MissFill!T127/SUM(MissFill!T$5:T127)&gt;0.01,"",IF(MissFill!T126/SUM(MissFill!T$5:T127)&gt;0.01,"",IF(MissFill!T125/SUM(MissFill!T$5:T127)&gt;0.01,"",IF(MissFill!T124/SUM(MissFill!T$5:T127)&gt;0.01,"",IF(MissFill!T123/SUM(MissFill!T$5:T127)&gt;0.01,"",DateEnded_5Day!$A124))))))))</f>
        <v/>
      </c>
      <c r="V124" s="13" t="str">
        <f>IF($A124&lt;='All Results'!$B$4,"",IF(SUM(MissFill!U$5:U127)=0,"",(IF(MissFill!U127/SUM(MissFill!U$5:U127)&gt;0.01,"",IF(MissFill!U126/SUM(MissFill!U$5:U127)&gt;0.01,"",IF(MissFill!U125/SUM(MissFill!U$5:U127)&gt;0.01,"",IF(MissFill!U124/SUM(MissFill!U$5:U127)&gt;0.01,"",IF(MissFill!U123/SUM(MissFill!U$5:U127)&gt;0.01,"",DateEnded_5Day!$A124))))))))</f>
        <v/>
      </c>
      <c r="W124" s="13" t="str">
        <f>IF($A124&lt;='All Results'!$B$4,"",IF(SUM(MissFill!V$5:V127)=0,"",(IF(MissFill!V127/SUM(MissFill!V$5:V127)&gt;0.01,"",IF(MissFill!V126/SUM(MissFill!V$5:V127)&gt;0.01,"",IF(MissFill!V125/SUM(MissFill!V$5:V127)&gt;0.01,"",IF(MissFill!V124/SUM(MissFill!V$5:V127)&gt;0.01,"",IF(MissFill!V123/SUM(MissFill!V$5:V127)&gt;0.01,"",DateEnded_5Day!$A124))))))))</f>
        <v/>
      </c>
      <c r="X124" s="13" t="str">
        <f>IF($A124&lt;='All Results'!$B$4,"",IF(SUM(MissFill!W$5:W127)=0,"",(IF(MissFill!W127/SUM(MissFill!W$5:W127)&gt;0.01,"",IF(MissFill!W126/SUM(MissFill!W$5:W127)&gt;0.01,"",IF(MissFill!W125/SUM(MissFill!W$5:W127)&gt;0.01,"",IF(MissFill!W124/SUM(MissFill!W$5:W127)&gt;0.01,"",IF(MissFill!W123/SUM(MissFill!W$5:W127)&gt;0.01,"",DateEnded_5Day!$A124))))))))</f>
        <v/>
      </c>
      <c r="Y124" s="13" t="str">
        <f>IF($A124&lt;='All Results'!$B$4,"",IF(SUM(MissFill!X$5:X127)=0,"",(IF(MissFill!X127/SUM(MissFill!X$5:X127)&gt;0.01,"",IF(MissFill!X126/SUM(MissFill!X$5:X127)&gt;0.01,"",IF(MissFill!X125/SUM(MissFill!X$5:X127)&gt;0.01,"",IF(MissFill!X124/SUM(MissFill!X$5:X127)&gt;0.01,"",IF(MissFill!X123/SUM(MissFill!X$5:X127)&gt;0.01,"",DateEnded_5Day!$A124))))))))</f>
        <v/>
      </c>
      <c r="Z124" s="13" t="str">
        <f>IF($A124&lt;='All Results'!$B$4,"",IF(SUM(MissFill!Y$5:Y127)=0,"",(IF(MissFill!Y127/SUM(MissFill!Y$5:Y127)&gt;0.01,"",IF(MissFill!Y126/SUM(MissFill!Y$5:Y127)&gt;0.01,"",IF(MissFill!Y125/SUM(MissFill!Y$5:Y127)&gt;0.01,"",IF(MissFill!Y124/SUM(MissFill!Y$5:Y127)&gt;0.01,"",IF(MissFill!Y123/SUM(MissFill!Y$5:Y127)&gt;0.01,"",DateEnded_5Day!$A124))))))))</f>
        <v/>
      </c>
      <c r="AA124" s="13" t="str">
        <f>IF($A124&lt;='All Results'!$B$4,"",IF(SUM(MissFill!Z$5:Z127)=0,"",(IF(MissFill!Z127/SUM(MissFill!Z$5:Z127)&gt;0.01,"",IF(MissFill!Z126/SUM(MissFill!Z$5:Z127)&gt;0.01,"",IF(MissFill!Z125/SUM(MissFill!Z$5:Z127)&gt;0.01,"",IF(MissFill!Z124/SUM(MissFill!Z$5:Z127)&gt;0.01,"",IF(MissFill!Z123/SUM(MissFill!Z$5:Z127)&gt;0.01,"",DateEnded_5Day!$A124))))))))</f>
        <v/>
      </c>
      <c r="AB124" s="13" t="str">
        <f>IF($A124&lt;='All Results'!$B$4,"",IF(SUM(MissFill!AA$5:AA127)=0,"",(IF(MissFill!AA127/SUM(MissFill!AA$5:AA127)&gt;0.01,"",IF(MissFill!AA126/SUM(MissFill!AA$5:AA127)&gt;0.01,"",IF(MissFill!AA125/SUM(MissFill!AA$5:AA127)&gt;0.01,"",IF(MissFill!AA124/SUM(MissFill!AA$5:AA127)&gt;0.01,"",IF(MissFill!AA123/SUM(MissFill!AA$5:AA127)&gt;0.01,"",DateEnded_5Day!$A124))))))))</f>
        <v/>
      </c>
      <c r="AC124" s="13" t="str">
        <f>IF($A124&lt;='All Results'!$B$4,"",IF(SUM(MissFill!AB$5:AB127)=0,"",(IF(MissFill!AB127/SUM(MissFill!AB$5:AB127)&gt;0.01,"",IF(MissFill!AB126/SUM(MissFill!AB$5:AB127)&gt;0.01,"",IF(MissFill!AB125/SUM(MissFill!AB$5:AB127)&gt;0.01,"",IF(MissFill!AB124/SUM(MissFill!AB$5:AB127)&gt;0.01,"",IF(MissFill!AB123/SUM(MissFill!AB$5:AB127)&gt;0.01,"",DateEnded_5Day!$A124))))))))</f>
        <v/>
      </c>
      <c r="AD124" s="13" t="str">
        <f>IF($A124&lt;='All Results'!$B$4,"",IF(SUM(MissFill!AC$5:AC127)=0,"",(IF(MissFill!AC127/SUM(MissFill!AC$5:AC127)&gt;0.01,"",IF(MissFill!AC126/SUM(MissFill!AC$5:AC127)&gt;0.01,"",IF(MissFill!AC125/SUM(MissFill!AC$5:AC127)&gt;0.01,"",IF(MissFill!AC124/SUM(MissFill!AC$5:AC127)&gt;0.01,"",IF(MissFill!AC123/SUM(MissFill!AC$5:AC127)&gt;0.01,"",DateEnded_5Day!$A124))))))))</f>
        <v/>
      </c>
      <c r="AE124" s="13" t="str">
        <f>IF($A124&lt;='All Results'!$B$4,"",IF(SUM(MissFill!AD$5:AD127)=0,"",(IF(MissFill!AD127/SUM(MissFill!AD$5:AD127)&gt;0.01,"",IF(MissFill!AD126/SUM(MissFill!AD$5:AD127)&gt;0.01,"",IF(MissFill!AD125/SUM(MissFill!AD$5:AD127)&gt;0.01,"",IF(MissFill!AD124/SUM(MissFill!AD$5:AD127)&gt;0.01,"",IF(MissFill!AD123/SUM(MissFill!AD$5:AD127)&gt;0.01,"",DateEnded_5Day!$A124))))))))</f>
        <v/>
      </c>
      <c r="AF124" s="13" t="str">
        <f>IF($A124&lt;='All Results'!$B$4,"",IF(SUM(MissFill!AE$5:AE127)=0,"",(IF(MissFill!AE127/SUM(MissFill!AE$5:AE127)&gt;0.01,"",IF(MissFill!AE126/SUM(MissFill!AE$5:AE127)&gt;0.01,"",IF(MissFill!AE125/SUM(MissFill!AE$5:AE127)&gt;0.01,"",IF(MissFill!AE124/SUM(MissFill!AE$5:AE127)&gt;0.01,"",IF(MissFill!AE123/SUM(MissFill!AE$5:AE127)&gt;0.01,"",DateEnded_5Day!$A124))))))))</f>
        <v/>
      </c>
      <c r="AG124" s="13" t="str">
        <f>IF($A124&lt;='All Results'!$B$4,"",IF(SUM(MissFill!AF$5:AF127)=0,"",(IF(MissFill!AF127/SUM(MissFill!AF$5:AF127)&gt;0.01,"",IF(MissFill!AF126/SUM(MissFill!AF$5:AF127)&gt;0.01,"",IF(MissFill!AF125/SUM(MissFill!AF$5:AF127)&gt;0.01,"",IF(MissFill!AF124/SUM(MissFill!AF$5:AF127)&gt;0.01,"",IF(MissFill!AF123/SUM(MissFill!AF$5:AF127)&gt;0.01,"",DateEnded_5Day!$A124))))))))</f>
        <v/>
      </c>
      <c r="AH124" s="13" t="str">
        <f>IF($A124&lt;='All Results'!$B$4,"",IF(SUM(MissFill!AG$5:AG127)=0,"",(IF(MissFill!AG127/SUM(MissFill!AG$5:AG127)&gt;0.01,"",IF(MissFill!AG126/SUM(MissFill!AG$5:AG127)&gt;0.01,"",IF(MissFill!AG125/SUM(MissFill!AG$5:AG127)&gt;0.01,"",IF(MissFill!AG124/SUM(MissFill!AG$5:AG127)&gt;0.01,"",IF(MissFill!AG123/SUM(MissFill!AG$5:AG127)&gt;0.01,"",DateEnded_5Day!$A124))))))))</f>
        <v/>
      </c>
      <c r="AI124" s="13" t="str">
        <f>IF($A124&lt;='All Results'!$B$4,"",IF(SUM(MissFill!AH$5:AH127)=0,"",(IF(MissFill!AH127/SUM(MissFill!AH$5:AH127)&gt;0.01,"",IF(MissFill!AH126/SUM(MissFill!AH$5:AH127)&gt;0.01,"",IF(MissFill!AH125/SUM(MissFill!AH$5:AH127)&gt;0.01,"",IF(MissFill!AH124/SUM(MissFill!AH$5:AH127)&gt;0.01,"",IF(MissFill!AH123/SUM(MissFill!AH$5:AH127)&gt;0.01,"",DateEnded_5Day!$A124))))))))</f>
        <v/>
      </c>
      <c r="AJ124" s="13" t="str">
        <f>IF($A124&lt;='All Results'!$B$4,"",IF(SUM(MissFill!AI$5:AI127)=0,"",(IF(MissFill!AI127/SUM(MissFill!AI$5:AI127)&gt;0.01,"",IF(MissFill!AI126/SUM(MissFill!AI$5:AI127)&gt;0.01,"",IF(MissFill!AI125/SUM(MissFill!AI$5:AI127)&gt;0.01,"",IF(MissFill!AI124/SUM(MissFill!AI$5:AI127)&gt;0.01,"",IF(MissFill!AI123/SUM(MissFill!AI$5:AI127)&gt;0.01,"",DateEnded_5Day!$A124))))))))</f>
        <v/>
      </c>
      <c r="AK124" s="13" t="str">
        <f>IF($A124&lt;='All Results'!$B$4,"",IF(SUM(MissFill!AJ$5:AJ127)=0,"",(IF(MissFill!AJ127/SUM(MissFill!AJ$5:AJ127)&gt;0.01,"",IF(MissFill!AJ126/SUM(MissFill!AJ$5:AJ127)&gt;0.01,"",IF(MissFill!AJ125/SUM(MissFill!AJ$5:AJ127)&gt;0.01,"",IF(MissFill!AJ124/SUM(MissFill!AJ$5:AJ127)&gt;0.01,"",IF(MissFill!AJ123/SUM(MissFill!AJ$5:AJ127)&gt;0.01,"",DateEnded_5Day!$A124))))))))</f>
        <v/>
      </c>
      <c r="AL124" s="13" t="str">
        <f>IF($A124&lt;='All Results'!$B$4,"",IF(SUM(MissFill!AK$5:AK127)=0,"",(IF(MissFill!AK127/SUM(MissFill!AK$5:AK127)&gt;0.01,"",IF(MissFill!AK126/SUM(MissFill!AK$5:AK127)&gt;0.01,"",IF(MissFill!AK125/SUM(MissFill!AK$5:AK127)&gt;0.01,"",IF(MissFill!AK124/SUM(MissFill!AK$5:AK127)&gt;0.01,"",IF(MissFill!AK123/SUM(MissFill!AK$5:AK127)&gt;0.01,"",DateEnded_5Day!$A124))))))))</f>
        <v/>
      </c>
      <c r="AM124" s="13" t="str">
        <f>IF($A124&lt;='All Results'!$B$4,"",IF(SUM(MissFill!AL$5:AL127)=0,"",(IF(MissFill!AL127/SUM(MissFill!AL$5:AL127)&gt;0.01,"",IF(MissFill!AL126/SUM(MissFill!AL$5:AL127)&gt;0.01,"",IF(MissFill!AL125/SUM(MissFill!AL$5:AL127)&gt;0.01,"",IF(MissFill!AL124/SUM(MissFill!AL$5:AL127)&gt;0.01,"",IF(MissFill!AL123/SUM(MissFill!AL$5:AL127)&gt;0.01,"",DateEnded_5Day!$A124))))))))</f>
        <v/>
      </c>
      <c r="AN124" s="13" t="str">
        <f>IF($A124&lt;='All Results'!$B$4,"",IF(SUM(MissFill!AM$5:AM127)=0,"",(IF(MissFill!AM127/SUM(MissFill!AM$5:AM127)&gt;0.01,"",IF(MissFill!AM126/SUM(MissFill!AM$5:AM127)&gt;0.01,"",IF(MissFill!AM125/SUM(MissFill!AM$5:AM127)&gt;0.01,"",IF(MissFill!AM124/SUM(MissFill!AM$5:AM127)&gt;0.01,"",IF(MissFill!AM123/SUM(MissFill!AM$5:AM127)&gt;0.01,"",DateEnded_5Day!$A124))))))))</f>
        <v/>
      </c>
      <c r="AO124" s="13" t="str">
        <f>IF($A124&lt;='All Results'!$B$4,"",IF(SUM(MissFill!AN$5:AN127)=0,"",(IF(MissFill!AN127/SUM(MissFill!AN$5:AN127)&gt;0.01,"",IF(MissFill!AN126/SUM(MissFill!AN$5:AN127)&gt;0.01,"",IF(MissFill!AN125/SUM(MissFill!AN$5:AN127)&gt;0.01,"",IF(MissFill!AN124/SUM(MissFill!AN$5:AN127)&gt;0.01,"",IF(MissFill!AN123/SUM(MissFill!AN$5:AN127)&gt;0.01,"",DateEnded_5Day!$A124))))))))</f>
        <v/>
      </c>
      <c r="AP124" s="13" t="str">
        <f>IF($A124&lt;='All Results'!$B$4,"",IF(SUM(MissFill!AO$5:AO127)=0,"",(IF(MissFill!AO127/SUM(MissFill!AO$5:AO127)&gt;0.01,"",IF(MissFill!AO126/SUM(MissFill!AO$5:AO127)&gt;0.01,"",IF(MissFill!AO125/SUM(MissFill!AO$5:AO127)&gt;0.01,"",IF(MissFill!AO124/SUM(MissFill!AO$5:AO127)&gt;0.01,"",IF(MissFill!AO123/SUM(MissFill!AO$5:AO127)&gt;0.01,"",DateEnded_5Day!$A124))))))))</f>
        <v/>
      </c>
      <c r="AQ124" s="13" t="str">
        <f>IF($A124&lt;='All Results'!$B$4,"",IF(SUM(MissFill!AP$5:AP127)=0,"",(IF(MissFill!AP127/SUM(MissFill!AP$5:AP127)&gt;0.01,"",IF(MissFill!AP126/SUM(MissFill!AP$5:AP127)&gt;0.01,"",IF(MissFill!AP125/SUM(MissFill!AP$5:AP127)&gt;0.01,"",IF(MissFill!AP124/SUM(MissFill!AP$5:AP127)&gt;0.01,"",IF(MissFill!AP123/SUM(MissFill!AP$5:AP127)&gt;0.01,"",DateEnded_5Day!$A124))))))))</f>
        <v/>
      </c>
      <c r="AR124" s="13" t="str">
        <f>IF($A124&lt;='All Results'!$B$4,"",IF(SUM(MissFill!AQ$5:AQ127)=0,"",(IF(MissFill!AQ127/SUM(MissFill!AQ$5:AQ127)&gt;0.01,"",IF(MissFill!AQ126/SUM(MissFill!AQ$5:AQ127)&gt;0.01,"",IF(MissFill!AQ125/SUM(MissFill!AQ$5:AQ127)&gt;0.01,"",IF(MissFill!AQ124/SUM(MissFill!AQ$5:AQ127)&gt;0.01,"",IF(MissFill!AQ123/SUM(MissFill!AQ$5:AQ127)&gt;0.01,"",DateEnded_5Day!$A124))))))))</f>
        <v/>
      </c>
      <c r="AS124" s="13" t="str">
        <f>IF($A124&lt;='All Results'!$B$4,"",IF(SUM(MissFill!AR$5:AR127)=0,"",(IF(MissFill!AR127/SUM(MissFill!AR$5:AR127)&gt;0.01,"",IF(MissFill!AR126/SUM(MissFill!AR$5:AR127)&gt;0.01,"",IF(MissFill!AR125/SUM(MissFill!AR$5:AR127)&gt;0.01,"",IF(MissFill!AR124/SUM(MissFill!AR$5:AR127)&gt;0.01,"",IF(MissFill!AR123/SUM(MissFill!AR$5:AR127)&gt;0.01,"",DateEnded_5Day!$A124))))))))</f>
        <v/>
      </c>
      <c r="AT124" s="13" t="str">
        <f>IF($A124&lt;='All Results'!$B$4,"",IF(SUM(MissFill!AS$5:AS127)=0,"",(IF(MissFill!AS127/SUM(MissFill!AS$5:AS127)&gt;0.01,"",IF(MissFill!AS126/SUM(MissFill!AS$5:AS127)&gt;0.01,"",IF(MissFill!AS125/SUM(MissFill!AS$5:AS127)&gt;0.01,"",IF(MissFill!AS124/SUM(MissFill!AS$5:AS127)&gt;0.01,"",IF(MissFill!AS123/SUM(MissFill!AS$5:AS127)&gt;0.01,"",DateEnded_5Day!$A124))))))))</f>
        <v/>
      </c>
      <c r="AU124" s="13" t="str">
        <f>IF($A124&lt;='All Results'!$B$4,"",IF(SUM(MissFill!AT$5:AT127)=0,"",(IF(MissFill!AT127/SUM(MissFill!AT$5:AT127)&gt;0.01,"",IF(MissFill!AT126/SUM(MissFill!AT$5:AT127)&gt;0.01,"",IF(MissFill!AT125/SUM(MissFill!AT$5:AT127)&gt;0.01,"",IF(MissFill!AT124/SUM(MissFill!AT$5:AT127)&gt;0.01,"",IF(MissFill!AT123/SUM(MissFill!AT$5:AT127)&gt;0.01,"",DateEnded_5Day!$A124))))))))</f>
        <v/>
      </c>
      <c r="AV124" s="13" t="str">
        <f>IF($A124&lt;='All Results'!$B$4,"",IF(SUM(MissFill!AU$5:AU127)=0,"",(IF(MissFill!AU127/SUM(MissFill!AU$5:AU127)&gt;0.01,"",IF(MissFill!AU126/SUM(MissFill!AU$5:AU127)&gt;0.01,"",IF(MissFill!AU125/SUM(MissFill!AU$5:AU127)&gt;0.01,"",IF(MissFill!AU124/SUM(MissFill!AU$5:AU127)&gt;0.01,"",IF(MissFill!AU123/SUM(MissFill!AU$5:AU127)&gt;0.01,"",DateEnded_5Day!$A124))))))))</f>
        <v/>
      </c>
      <c r="AW124" s="13" t="str">
        <f>IF($A124&lt;='All Results'!$B$4,"",IF(SUM(MissFill!AV$5:AV127)=0,"",(IF(MissFill!AV127/SUM(MissFill!AV$5:AV127)&gt;0.01,"",IF(MissFill!AV126/SUM(MissFill!AV$5:AV127)&gt;0.01,"",IF(MissFill!AV125/SUM(MissFill!AV$5:AV127)&gt;0.01,"",IF(MissFill!AV124/SUM(MissFill!AV$5:AV127)&gt;0.01,"",IF(MissFill!AV123/SUM(MissFill!AV$5:AV127)&gt;0.01,"",DateEnded_5Day!$A124))))))))</f>
        <v/>
      </c>
      <c r="AX124" s="13" t="str">
        <f>IF($A124&lt;='All Results'!$B$4,"",IF(SUM(MissFill!AW$5:AW127)=0,"",(IF(MissFill!AW127/SUM(MissFill!AW$5:AW127)&gt;0.01,"",IF(MissFill!AW126/SUM(MissFill!AW$5:AW127)&gt;0.01,"",IF(MissFill!AW125/SUM(MissFill!AW$5:AW127)&gt;0.01,"",IF(MissFill!AW124/SUM(MissFill!AW$5:AW127)&gt;0.01,"",IF(MissFill!AW123/SUM(MissFill!AW$5:AW127)&gt;0.01,"",DateEnded_5Day!$A124))))))))</f>
        <v/>
      </c>
    </row>
    <row r="125" spans="1:50" x14ac:dyDescent="0.25">
      <c r="A125" s="8">
        <v>44470</v>
      </c>
      <c r="B125" s="11">
        <v>274</v>
      </c>
      <c r="C125" s="13" t="str">
        <f>IF($A125&lt;='All Results'!$B$4,"",IF(SUM(MissFill!B$5:B128)=0,"",(IF(MissFill!B128/SUM(MissFill!B$5:B128)&gt;0.01,"",IF(MissFill!B127/SUM(MissFill!B$5:B128)&gt;0.01,"",IF(MissFill!B126/SUM(MissFill!B$5:B128)&gt;0.01,"",IF(MissFill!B125/SUM(MissFill!B$5:B128)&gt;0.01,"",IF(MissFill!B124/SUM(MissFill!B$5:B128)&gt;0.01,"",DateEnded_5Day!$A125))))))))</f>
        <v/>
      </c>
      <c r="D125" s="13" t="str">
        <f>IF($A125&lt;='All Results'!$B$4,"",IF(SUM(MissFill!C$5:C128)=0,"",(IF(MissFill!C128/SUM(MissFill!C$5:C128)&gt;0.01,"",IF(MissFill!C127/SUM(MissFill!C$5:C128)&gt;0.01,"",IF(MissFill!C126/SUM(MissFill!C$5:C128)&gt;0.01,"",IF(MissFill!C125/SUM(MissFill!C$5:C128)&gt;0.01,"",IF(MissFill!C124/SUM(MissFill!C$5:C128)&gt;0.01,"",DateEnded_5Day!$A125))))))))</f>
        <v/>
      </c>
      <c r="E125" s="13" t="str">
        <f>IF($A125&lt;='All Results'!$B$4,"",IF(SUM(MissFill!D$5:D128)=0,"",(IF(MissFill!D128/SUM(MissFill!D$5:D128)&gt;0.01,"",IF(MissFill!D127/SUM(MissFill!D$5:D128)&gt;0.01,"",IF(MissFill!D126/SUM(MissFill!D$5:D128)&gt;0.01,"",IF(MissFill!D125/SUM(MissFill!D$5:D128)&gt;0.01,"",IF(MissFill!D124/SUM(MissFill!D$5:D128)&gt;0.01,"",DateEnded_5Day!$A125))))))))</f>
        <v/>
      </c>
      <c r="F125" s="13" t="str">
        <f>IF($A125&lt;='All Results'!$B$4,"",IF(SUM(MissFill!E$5:E128)=0,"",(IF(MissFill!E128/SUM(MissFill!E$5:E128)&gt;0.01,"",IF(MissFill!E127/SUM(MissFill!E$5:E128)&gt;0.01,"",IF(MissFill!E126/SUM(MissFill!E$5:E128)&gt;0.01,"",IF(MissFill!E125/SUM(MissFill!E$5:E128)&gt;0.01,"",IF(MissFill!E124/SUM(MissFill!E$5:E128)&gt;0.01,"",DateEnded_5Day!$A125))))))))</f>
        <v/>
      </c>
      <c r="G125" s="13" t="str">
        <f>IF($A125&lt;='All Results'!$B$4,"",IF(SUM(MissFill!F$5:F128)=0,"",(IF(MissFill!F128/SUM(MissFill!F$5:F128)&gt;0.01,"",IF(MissFill!F127/SUM(MissFill!F$5:F128)&gt;0.01,"",IF(MissFill!F126/SUM(MissFill!F$5:F128)&gt;0.01,"",IF(MissFill!F125/SUM(MissFill!F$5:F128)&gt;0.01,"",IF(MissFill!F124/SUM(MissFill!F$5:F128)&gt;0.01,"",DateEnded_5Day!$A125))))))))</f>
        <v/>
      </c>
      <c r="H125" s="13" t="str">
        <f>IF($A125&lt;='All Results'!$B$4,"",IF(SUM(MissFill!G$5:G128)=0,"",(IF(MissFill!G128/SUM(MissFill!G$5:G128)&gt;0.01,"",IF(MissFill!G127/SUM(MissFill!G$5:G128)&gt;0.01,"",IF(MissFill!G126/SUM(MissFill!G$5:G128)&gt;0.01,"",IF(MissFill!G125/SUM(MissFill!G$5:G128)&gt;0.01,"",IF(MissFill!G124/SUM(MissFill!G$5:G128)&gt;0.01,"",DateEnded_5Day!$A125))))))))</f>
        <v/>
      </c>
      <c r="I125" s="13" t="str">
        <f>IF($A125&lt;='All Results'!$B$4,"",IF(SUM(MissFill!H$5:H128)=0,"",(IF(MissFill!H128/SUM(MissFill!H$5:H128)&gt;0.01,"",IF(MissFill!H127/SUM(MissFill!H$5:H128)&gt;0.01,"",IF(MissFill!H126/SUM(MissFill!H$5:H128)&gt;0.01,"",IF(MissFill!H125/SUM(MissFill!H$5:H128)&gt;0.01,"",IF(MissFill!H124/SUM(MissFill!H$5:H128)&gt;0.01,"",DateEnded_5Day!$A125))))))))</f>
        <v/>
      </c>
      <c r="J125" s="13" t="str">
        <f>IF($A125&lt;='All Results'!$B$4,"",IF(SUM(MissFill!I$5:I128)=0,"",(IF(MissFill!I128/SUM(MissFill!I$5:I128)&gt;0.01,"",IF(MissFill!I127/SUM(MissFill!I$5:I128)&gt;0.01,"",IF(MissFill!I126/SUM(MissFill!I$5:I128)&gt;0.01,"",IF(MissFill!I125/SUM(MissFill!I$5:I128)&gt;0.01,"",IF(MissFill!I124/SUM(MissFill!I$5:I128)&gt;0.01,"",DateEnded_5Day!$A125))))))))</f>
        <v/>
      </c>
      <c r="K125" s="13" t="str">
        <f>IF($A125&lt;='All Results'!$B$4,"",IF(SUM(MissFill!J$5:J128)=0,"",(IF(MissFill!J128/SUM(MissFill!J$5:J128)&gt;0.01,"",IF(MissFill!J127/SUM(MissFill!J$5:J128)&gt;0.01,"",IF(MissFill!J126/SUM(MissFill!J$5:J128)&gt;0.01,"",IF(MissFill!J125/SUM(MissFill!J$5:J128)&gt;0.01,"",IF(MissFill!J124/SUM(MissFill!J$5:J128)&gt;0.01,"",DateEnded_5Day!$A125))))))))</f>
        <v/>
      </c>
      <c r="L125" s="13" t="str">
        <f>IF($A125&lt;='All Results'!$B$4,"",IF(SUM(MissFill!K$5:K128)=0,"",(IF(MissFill!K128/SUM(MissFill!K$5:K128)&gt;0.01,"",IF(MissFill!K127/SUM(MissFill!K$5:K128)&gt;0.01,"",IF(MissFill!K126/SUM(MissFill!K$5:K128)&gt;0.01,"",IF(MissFill!K125/SUM(MissFill!K$5:K128)&gt;0.01,"",IF(MissFill!K124/SUM(MissFill!K$5:K128)&gt;0.01,"",DateEnded_5Day!$A125))))))))</f>
        <v/>
      </c>
      <c r="M125" s="13" t="str">
        <f>IF($A125&lt;='All Results'!$B$4,"",IF(SUM(MissFill!L$5:L128)=0,"",(IF(MissFill!L128/SUM(MissFill!L$5:L128)&gt;0.01,"",IF(MissFill!L127/SUM(MissFill!L$5:L128)&gt;0.01,"",IF(MissFill!L126/SUM(MissFill!L$5:L128)&gt;0.01,"",IF(MissFill!L125/SUM(MissFill!L$5:L128)&gt;0.01,"",IF(MissFill!L124/SUM(MissFill!L$5:L128)&gt;0.01,"",DateEnded_5Day!$A125))))))))</f>
        <v/>
      </c>
      <c r="N125" s="13" t="str">
        <f>IF($A125&lt;='All Results'!$B$4,"",IF(SUM(MissFill!M$5:M128)=0,"",(IF(MissFill!M128/SUM(MissFill!M$5:M128)&gt;0.01,"",IF(MissFill!M127/SUM(MissFill!M$5:M128)&gt;0.01,"",IF(MissFill!M126/SUM(MissFill!M$5:M128)&gt;0.01,"",IF(MissFill!M125/SUM(MissFill!M$5:M128)&gt;0.01,"",IF(MissFill!M124/SUM(MissFill!M$5:M128)&gt;0.01,"",DateEnded_5Day!$A125))))))))</f>
        <v/>
      </c>
      <c r="O125" s="13" t="str">
        <f>IF($A125&lt;='All Results'!$B$4,"",IF(SUM(MissFill!N$5:N128)=0,"",(IF(MissFill!N128/SUM(MissFill!N$5:N128)&gt;0.01,"",IF(MissFill!N127/SUM(MissFill!N$5:N128)&gt;0.01,"",IF(MissFill!N126/SUM(MissFill!N$5:N128)&gt;0.01,"",IF(MissFill!N125/SUM(MissFill!N$5:N128)&gt;0.01,"",IF(MissFill!N124/SUM(MissFill!N$5:N128)&gt;0.01,"",DateEnded_5Day!$A125))))))))</f>
        <v/>
      </c>
      <c r="P125" s="13" t="str">
        <f>IF($A125&lt;='All Results'!$B$4,"",IF(SUM(MissFill!O$5:O128)=0,"",(IF(MissFill!O128/SUM(MissFill!O$5:O128)&gt;0.01,"",IF(MissFill!O127/SUM(MissFill!O$5:O128)&gt;0.01,"",IF(MissFill!O126/SUM(MissFill!O$5:O128)&gt;0.01,"",IF(MissFill!O125/SUM(MissFill!O$5:O128)&gt;0.01,"",IF(MissFill!O124/SUM(MissFill!O$5:O128)&gt;0.01,"",DateEnded_5Day!$A125))))))))</f>
        <v/>
      </c>
      <c r="Q125" s="13" t="str">
        <f>IF($A125&lt;='All Results'!$B$4,"",IF(SUM(MissFill!P$5:P128)=0,"",(IF(MissFill!P128/SUM(MissFill!P$5:P128)&gt;0.01,"",IF(MissFill!P127/SUM(MissFill!P$5:P128)&gt;0.01,"",IF(MissFill!P126/SUM(MissFill!P$5:P128)&gt;0.01,"",IF(MissFill!P125/SUM(MissFill!P$5:P128)&gt;0.01,"",IF(MissFill!P124/SUM(MissFill!P$5:P128)&gt;0.01,"",DateEnded_5Day!$A125))))))))</f>
        <v/>
      </c>
      <c r="R125" s="13" t="str">
        <f>IF($A125&lt;='All Results'!$B$4,"",IF(SUM(MissFill!Q$5:Q128)=0,"",(IF(MissFill!Q128/SUM(MissFill!Q$5:Q128)&gt;0.01,"",IF(MissFill!Q127/SUM(MissFill!Q$5:Q128)&gt;0.01,"",IF(MissFill!Q126/SUM(MissFill!Q$5:Q128)&gt;0.01,"",IF(MissFill!Q125/SUM(MissFill!Q$5:Q128)&gt;0.01,"",IF(MissFill!Q124/SUM(MissFill!Q$5:Q128)&gt;0.01,"",DateEnded_5Day!$A125))))))))</f>
        <v/>
      </c>
      <c r="S125" s="13" t="str">
        <f>IF($A125&lt;='All Results'!$B$4,"",IF(SUM(MissFill!R$5:R128)=0,"",(IF(MissFill!R128/SUM(MissFill!R$5:R128)&gt;0.01,"",IF(MissFill!R127/SUM(MissFill!R$5:R128)&gt;0.01,"",IF(MissFill!R126/SUM(MissFill!R$5:R128)&gt;0.01,"",IF(MissFill!R125/SUM(MissFill!R$5:R128)&gt;0.01,"",IF(MissFill!R124/SUM(MissFill!R$5:R128)&gt;0.01,"",DateEnded_5Day!$A125))))))))</f>
        <v/>
      </c>
      <c r="T125" s="13" t="str">
        <f>IF($A125&lt;='All Results'!$B$4,"",IF(SUM(MissFill!S$5:S128)=0,"",(IF(MissFill!S128/SUM(MissFill!S$5:S128)&gt;0.01,"",IF(MissFill!S127/SUM(MissFill!S$5:S128)&gt;0.01,"",IF(MissFill!S126/SUM(MissFill!S$5:S128)&gt;0.01,"",IF(MissFill!S125/SUM(MissFill!S$5:S128)&gt;0.01,"",IF(MissFill!S124/SUM(MissFill!S$5:S128)&gt;0.01,"",DateEnded_5Day!$A125))))))))</f>
        <v/>
      </c>
      <c r="U125" s="13" t="str">
        <f>IF($A125&lt;='All Results'!$B$4,"",IF(SUM(MissFill!T$5:T128)=0,"",(IF(MissFill!T128/SUM(MissFill!T$5:T128)&gt;0.01,"",IF(MissFill!T127/SUM(MissFill!T$5:T128)&gt;0.01,"",IF(MissFill!T126/SUM(MissFill!T$5:T128)&gt;0.01,"",IF(MissFill!T125/SUM(MissFill!T$5:T128)&gt;0.01,"",IF(MissFill!T124/SUM(MissFill!T$5:T128)&gt;0.01,"",DateEnded_5Day!$A125))))))))</f>
        <v/>
      </c>
      <c r="V125" s="13" t="str">
        <f>IF($A125&lt;='All Results'!$B$4,"",IF(SUM(MissFill!U$5:U128)=0,"",(IF(MissFill!U128/SUM(MissFill!U$5:U128)&gt;0.01,"",IF(MissFill!U127/SUM(MissFill!U$5:U128)&gt;0.01,"",IF(MissFill!U126/SUM(MissFill!U$5:U128)&gt;0.01,"",IF(MissFill!U125/SUM(MissFill!U$5:U128)&gt;0.01,"",IF(MissFill!U124/SUM(MissFill!U$5:U128)&gt;0.01,"",DateEnded_5Day!$A125))))))))</f>
        <v/>
      </c>
      <c r="W125" s="13" t="str">
        <f>IF($A125&lt;='All Results'!$B$4,"",IF(SUM(MissFill!V$5:V128)=0,"",(IF(MissFill!V128/SUM(MissFill!V$5:V128)&gt;0.01,"",IF(MissFill!V127/SUM(MissFill!V$5:V128)&gt;0.01,"",IF(MissFill!V126/SUM(MissFill!V$5:V128)&gt;0.01,"",IF(MissFill!V125/SUM(MissFill!V$5:V128)&gt;0.01,"",IF(MissFill!V124/SUM(MissFill!V$5:V128)&gt;0.01,"",DateEnded_5Day!$A125))))))))</f>
        <v/>
      </c>
      <c r="X125" s="13" t="str">
        <f>IF($A125&lt;='All Results'!$B$4,"",IF(SUM(MissFill!W$5:W128)=0,"",(IF(MissFill!W128/SUM(MissFill!W$5:W128)&gt;0.01,"",IF(MissFill!W127/SUM(MissFill!W$5:W128)&gt;0.01,"",IF(MissFill!W126/SUM(MissFill!W$5:W128)&gt;0.01,"",IF(MissFill!W125/SUM(MissFill!W$5:W128)&gt;0.01,"",IF(MissFill!W124/SUM(MissFill!W$5:W128)&gt;0.01,"",DateEnded_5Day!$A125))))))))</f>
        <v/>
      </c>
      <c r="Y125" s="13" t="str">
        <f>IF($A125&lt;='All Results'!$B$4,"",IF(SUM(MissFill!X$5:X128)=0,"",(IF(MissFill!X128/SUM(MissFill!X$5:X128)&gt;0.01,"",IF(MissFill!X127/SUM(MissFill!X$5:X128)&gt;0.01,"",IF(MissFill!X126/SUM(MissFill!X$5:X128)&gt;0.01,"",IF(MissFill!X125/SUM(MissFill!X$5:X128)&gt;0.01,"",IF(MissFill!X124/SUM(MissFill!X$5:X128)&gt;0.01,"",DateEnded_5Day!$A125))))))))</f>
        <v/>
      </c>
      <c r="Z125" s="13" t="str">
        <f>IF($A125&lt;='All Results'!$B$4,"",IF(SUM(MissFill!Y$5:Y128)=0,"",(IF(MissFill!Y128/SUM(MissFill!Y$5:Y128)&gt;0.01,"",IF(MissFill!Y127/SUM(MissFill!Y$5:Y128)&gt;0.01,"",IF(MissFill!Y126/SUM(MissFill!Y$5:Y128)&gt;0.01,"",IF(MissFill!Y125/SUM(MissFill!Y$5:Y128)&gt;0.01,"",IF(MissFill!Y124/SUM(MissFill!Y$5:Y128)&gt;0.01,"",DateEnded_5Day!$A125))))))))</f>
        <v/>
      </c>
      <c r="AA125" s="13" t="str">
        <f>IF($A125&lt;='All Results'!$B$4,"",IF(SUM(MissFill!Z$5:Z128)=0,"",(IF(MissFill!Z128/SUM(MissFill!Z$5:Z128)&gt;0.01,"",IF(MissFill!Z127/SUM(MissFill!Z$5:Z128)&gt;0.01,"",IF(MissFill!Z126/SUM(MissFill!Z$5:Z128)&gt;0.01,"",IF(MissFill!Z125/SUM(MissFill!Z$5:Z128)&gt;0.01,"",IF(MissFill!Z124/SUM(MissFill!Z$5:Z128)&gt;0.01,"",DateEnded_5Day!$A125))))))))</f>
        <v/>
      </c>
      <c r="AB125" s="13" t="str">
        <f>IF($A125&lt;='All Results'!$B$4,"",IF(SUM(MissFill!AA$5:AA128)=0,"",(IF(MissFill!AA128/SUM(MissFill!AA$5:AA128)&gt;0.01,"",IF(MissFill!AA127/SUM(MissFill!AA$5:AA128)&gt;0.01,"",IF(MissFill!AA126/SUM(MissFill!AA$5:AA128)&gt;0.01,"",IF(MissFill!AA125/SUM(MissFill!AA$5:AA128)&gt;0.01,"",IF(MissFill!AA124/SUM(MissFill!AA$5:AA128)&gt;0.01,"",DateEnded_5Day!$A125))))))))</f>
        <v/>
      </c>
      <c r="AC125" s="13" t="str">
        <f>IF($A125&lt;='All Results'!$B$4,"",IF(SUM(MissFill!AB$5:AB128)=0,"",(IF(MissFill!AB128/SUM(MissFill!AB$5:AB128)&gt;0.01,"",IF(MissFill!AB127/SUM(MissFill!AB$5:AB128)&gt;0.01,"",IF(MissFill!AB126/SUM(MissFill!AB$5:AB128)&gt;0.01,"",IF(MissFill!AB125/SUM(MissFill!AB$5:AB128)&gt;0.01,"",IF(MissFill!AB124/SUM(MissFill!AB$5:AB128)&gt;0.01,"",DateEnded_5Day!$A125))))))))</f>
        <v/>
      </c>
      <c r="AD125" s="13" t="str">
        <f>IF($A125&lt;='All Results'!$B$4,"",IF(SUM(MissFill!AC$5:AC128)=0,"",(IF(MissFill!AC128/SUM(MissFill!AC$5:AC128)&gt;0.01,"",IF(MissFill!AC127/SUM(MissFill!AC$5:AC128)&gt;0.01,"",IF(MissFill!AC126/SUM(MissFill!AC$5:AC128)&gt;0.01,"",IF(MissFill!AC125/SUM(MissFill!AC$5:AC128)&gt;0.01,"",IF(MissFill!AC124/SUM(MissFill!AC$5:AC128)&gt;0.01,"",DateEnded_5Day!$A125))))))))</f>
        <v/>
      </c>
      <c r="AE125" s="13" t="str">
        <f>IF($A125&lt;='All Results'!$B$4,"",IF(SUM(MissFill!AD$5:AD128)=0,"",(IF(MissFill!AD128/SUM(MissFill!AD$5:AD128)&gt;0.01,"",IF(MissFill!AD127/SUM(MissFill!AD$5:AD128)&gt;0.01,"",IF(MissFill!AD126/SUM(MissFill!AD$5:AD128)&gt;0.01,"",IF(MissFill!AD125/SUM(MissFill!AD$5:AD128)&gt;0.01,"",IF(MissFill!AD124/SUM(MissFill!AD$5:AD128)&gt;0.01,"",DateEnded_5Day!$A125))))))))</f>
        <v/>
      </c>
      <c r="AF125" s="13" t="str">
        <f>IF($A125&lt;='All Results'!$B$4,"",IF(SUM(MissFill!AE$5:AE128)=0,"",(IF(MissFill!AE128/SUM(MissFill!AE$5:AE128)&gt;0.01,"",IF(MissFill!AE127/SUM(MissFill!AE$5:AE128)&gt;0.01,"",IF(MissFill!AE126/SUM(MissFill!AE$5:AE128)&gt;0.01,"",IF(MissFill!AE125/SUM(MissFill!AE$5:AE128)&gt;0.01,"",IF(MissFill!AE124/SUM(MissFill!AE$5:AE128)&gt;0.01,"",DateEnded_5Day!$A125))))))))</f>
        <v/>
      </c>
      <c r="AG125" s="13" t="str">
        <f>IF($A125&lt;='All Results'!$B$4,"",IF(SUM(MissFill!AF$5:AF128)=0,"",(IF(MissFill!AF128/SUM(MissFill!AF$5:AF128)&gt;0.01,"",IF(MissFill!AF127/SUM(MissFill!AF$5:AF128)&gt;0.01,"",IF(MissFill!AF126/SUM(MissFill!AF$5:AF128)&gt;0.01,"",IF(MissFill!AF125/SUM(MissFill!AF$5:AF128)&gt;0.01,"",IF(MissFill!AF124/SUM(MissFill!AF$5:AF128)&gt;0.01,"",DateEnded_5Day!$A125))))))))</f>
        <v/>
      </c>
      <c r="AH125" s="13" t="str">
        <f>IF($A125&lt;='All Results'!$B$4,"",IF(SUM(MissFill!AG$5:AG128)=0,"",(IF(MissFill!AG128/SUM(MissFill!AG$5:AG128)&gt;0.01,"",IF(MissFill!AG127/SUM(MissFill!AG$5:AG128)&gt;0.01,"",IF(MissFill!AG126/SUM(MissFill!AG$5:AG128)&gt;0.01,"",IF(MissFill!AG125/SUM(MissFill!AG$5:AG128)&gt;0.01,"",IF(MissFill!AG124/SUM(MissFill!AG$5:AG128)&gt;0.01,"",DateEnded_5Day!$A125))))))))</f>
        <v/>
      </c>
      <c r="AI125" s="13" t="str">
        <f>IF($A125&lt;='All Results'!$B$4,"",IF(SUM(MissFill!AH$5:AH128)=0,"",(IF(MissFill!AH128/SUM(MissFill!AH$5:AH128)&gt;0.01,"",IF(MissFill!AH127/SUM(MissFill!AH$5:AH128)&gt;0.01,"",IF(MissFill!AH126/SUM(MissFill!AH$5:AH128)&gt;0.01,"",IF(MissFill!AH125/SUM(MissFill!AH$5:AH128)&gt;0.01,"",IF(MissFill!AH124/SUM(MissFill!AH$5:AH128)&gt;0.01,"",DateEnded_5Day!$A125))))))))</f>
        <v/>
      </c>
      <c r="AJ125" s="13" t="str">
        <f>IF($A125&lt;='All Results'!$B$4,"",IF(SUM(MissFill!AI$5:AI128)=0,"",(IF(MissFill!AI128/SUM(MissFill!AI$5:AI128)&gt;0.01,"",IF(MissFill!AI127/SUM(MissFill!AI$5:AI128)&gt;0.01,"",IF(MissFill!AI126/SUM(MissFill!AI$5:AI128)&gt;0.01,"",IF(MissFill!AI125/SUM(MissFill!AI$5:AI128)&gt;0.01,"",IF(MissFill!AI124/SUM(MissFill!AI$5:AI128)&gt;0.01,"",DateEnded_5Day!$A125))))))))</f>
        <v/>
      </c>
      <c r="AK125" s="13" t="str">
        <f>IF($A125&lt;='All Results'!$B$4,"",IF(SUM(MissFill!AJ$5:AJ128)=0,"",(IF(MissFill!AJ128/SUM(MissFill!AJ$5:AJ128)&gt;0.01,"",IF(MissFill!AJ127/SUM(MissFill!AJ$5:AJ128)&gt;0.01,"",IF(MissFill!AJ126/SUM(MissFill!AJ$5:AJ128)&gt;0.01,"",IF(MissFill!AJ125/SUM(MissFill!AJ$5:AJ128)&gt;0.01,"",IF(MissFill!AJ124/SUM(MissFill!AJ$5:AJ128)&gt;0.01,"",DateEnded_5Day!$A125))))))))</f>
        <v/>
      </c>
      <c r="AL125" s="13" t="str">
        <f>IF($A125&lt;='All Results'!$B$4,"",IF(SUM(MissFill!AK$5:AK128)=0,"",(IF(MissFill!AK128/SUM(MissFill!AK$5:AK128)&gt;0.01,"",IF(MissFill!AK127/SUM(MissFill!AK$5:AK128)&gt;0.01,"",IF(MissFill!AK126/SUM(MissFill!AK$5:AK128)&gt;0.01,"",IF(MissFill!AK125/SUM(MissFill!AK$5:AK128)&gt;0.01,"",IF(MissFill!AK124/SUM(MissFill!AK$5:AK128)&gt;0.01,"",DateEnded_5Day!$A125))))))))</f>
        <v/>
      </c>
      <c r="AM125" s="13" t="str">
        <f>IF($A125&lt;='All Results'!$B$4,"",IF(SUM(MissFill!AL$5:AL128)=0,"",(IF(MissFill!AL128/SUM(MissFill!AL$5:AL128)&gt;0.01,"",IF(MissFill!AL127/SUM(MissFill!AL$5:AL128)&gt;0.01,"",IF(MissFill!AL126/SUM(MissFill!AL$5:AL128)&gt;0.01,"",IF(MissFill!AL125/SUM(MissFill!AL$5:AL128)&gt;0.01,"",IF(MissFill!AL124/SUM(MissFill!AL$5:AL128)&gt;0.01,"",DateEnded_5Day!$A125))))))))</f>
        <v/>
      </c>
      <c r="AN125" s="13" t="str">
        <f>IF($A125&lt;='All Results'!$B$4,"",IF(SUM(MissFill!AM$5:AM128)=0,"",(IF(MissFill!AM128/SUM(MissFill!AM$5:AM128)&gt;0.01,"",IF(MissFill!AM127/SUM(MissFill!AM$5:AM128)&gt;0.01,"",IF(MissFill!AM126/SUM(MissFill!AM$5:AM128)&gt;0.01,"",IF(MissFill!AM125/SUM(MissFill!AM$5:AM128)&gt;0.01,"",IF(MissFill!AM124/SUM(MissFill!AM$5:AM128)&gt;0.01,"",DateEnded_5Day!$A125))))))))</f>
        <v/>
      </c>
      <c r="AO125" s="13" t="str">
        <f>IF($A125&lt;='All Results'!$B$4,"",IF(SUM(MissFill!AN$5:AN128)=0,"",(IF(MissFill!AN128/SUM(MissFill!AN$5:AN128)&gt;0.01,"",IF(MissFill!AN127/SUM(MissFill!AN$5:AN128)&gt;0.01,"",IF(MissFill!AN126/SUM(MissFill!AN$5:AN128)&gt;0.01,"",IF(MissFill!AN125/SUM(MissFill!AN$5:AN128)&gt;0.01,"",IF(MissFill!AN124/SUM(MissFill!AN$5:AN128)&gt;0.01,"",DateEnded_5Day!$A125))))))))</f>
        <v/>
      </c>
      <c r="AP125" s="13" t="str">
        <f>IF($A125&lt;='All Results'!$B$4,"",IF(SUM(MissFill!AO$5:AO128)=0,"",(IF(MissFill!AO128/SUM(MissFill!AO$5:AO128)&gt;0.01,"",IF(MissFill!AO127/SUM(MissFill!AO$5:AO128)&gt;0.01,"",IF(MissFill!AO126/SUM(MissFill!AO$5:AO128)&gt;0.01,"",IF(MissFill!AO125/SUM(MissFill!AO$5:AO128)&gt;0.01,"",IF(MissFill!AO124/SUM(MissFill!AO$5:AO128)&gt;0.01,"",DateEnded_5Day!$A125))))))))</f>
        <v/>
      </c>
      <c r="AQ125" s="13" t="str">
        <f>IF($A125&lt;='All Results'!$B$4,"",IF(SUM(MissFill!AP$5:AP128)=0,"",(IF(MissFill!AP128/SUM(MissFill!AP$5:AP128)&gt;0.01,"",IF(MissFill!AP127/SUM(MissFill!AP$5:AP128)&gt;0.01,"",IF(MissFill!AP126/SUM(MissFill!AP$5:AP128)&gt;0.01,"",IF(MissFill!AP125/SUM(MissFill!AP$5:AP128)&gt;0.01,"",IF(MissFill!AP124/SUM(MissFill!AP$5:AP128)&gt;0.01,"",DateEnded_5Day!$A125))))))))</f>
        <v/>
      </c>
      <c r="AR125" s="13" t="str">
        <f>IF($A125&lt;='All Results'!$B$4,"",IF(SUM(MissFill!AQ$5:AQ128)=0,"",(IF(MissFill!AQ128/SUM(MissFill!AQ$5:AQ128)&gt;0.01,"",IF(MissFill!AQ127/SUM(MissFill!AQ$5:AQ128)&gt;0.01,"",IF(MissFill!AQ126/SUM(MissFill!AQ$5:AQ128)&gt;0.01,"",IF(MissFill!AQ125/SUM(MissFill!AQ$5:AQ128)&gt;0.01,"",IF(MissFill!AQ124/SUM(MissFill!AQ$5:AQ128)&gt;0.01,"",DateEnded_5Day!$A125))))))))</f>
        <v/>
      </c>
      <c r="AS125" s="13" t="str">
        <f>IF($A125&lt;='All Results'!$B$4,"",IF(SUM(MissFill!AR$5:AR128)=0,"",(IF(MissFill!AR128/SUM(MissFill!AR$5:AR128)&gt;0.01,"",IF(MissFill!AR127/SUM(MissFill!AR$5:AR128)&gt;0.01,"",IF(MissFill!AR126/SUM(MissFill!AR$5:AR128)&gt;0.01,"",IF(MissFill!AR125/SUM(MissFill!AR$5:AR128)&gt;0.01,"",IF(MissFill!AR124/SUM(MissFill!AR$5:AR128)&gt;0.01,"",DateEnded_5Day!$A125))))))))</f>
        <v/>
      </c>
      <c r="AT125" s="13" t="str">
        <f>IF($A125&lt;='All Results'!$B$4,"",IF(SUM(MissFill!AS$5:AS128)=0,"",(IF(MissFill!AS128/SUM(MissFill!AS$5:AS128)&gt;0.01,"",IF(MissFill!AS127/SUM(MissFill!AS$5:AS128)&gt;0.01,"",IF(MissFill!AS126/SUM(MissFill!AS$5:AS128)&gt;0.01,"",IF(MissFill!AS125/SUM(MissFill!AS$5:AS128)&gt;0.01,"",IF(MissFill!AS124/SUM(MissFill!AS$5:AS128)&gt;0.01,"",DateEnded_5Day!$A125))))))))</f>
        <v/>
      </c>
      <c r="AU125" s="13" t="str">
        <f>IF($A125&lt;='All Results'!$B$4,"",IF(SUM(MissFill!AT$5:AT128)=0,"",(IF(MissFill!AT128/SUM(MissFill!AT$5:AT128)&gt;0.01,"",IF(MissFill!AT127/SUM(MissFill!AT$5:AT128)&gt;0.01,"",IF(MissFill!AT126/SUM(MissFill!AT$5:AT128)&gt;0.01,"",IF(MissFill!AT125/SUM(MissFill!AT$5:AT128)&gt;0.01,"",IF(MissFill!AT124/SUM(MissFill!AT$5:AT128)&gt;0.01,"",DateEnded_5Day!$A125))))))))</f>
        <v/>
      </c>
      <c r="AV125" s="13" t="str">
        <f>IF($A125&lt;='All Results'!$B$4,"",IF(SUM(MissFill!AU$5:AU128)=0,"",(IF(MissFill!AU128/SUM(MissFill!AU$5:AU128)&gt;0.01,"",IF(MissFill!AU127/SUM(MissFill!AU$5:AU128)&gt;0.01,"",IF(MissFill!AU126/SUM(MissFill!AU$5:AU128)&gt;0.01,"",IF(MissFill!AU125/SUM(MissFill!AU$5:AU128)&gt;0.01,"",IF(MissFill!AU124/SUM(MissFill!AU$5:AU128)&gt;0.01,"",DateEnded_5Day!$A125))))))))</f>
        <v/>
      </c>
      <c r="AW125" s="13" t="str">
        <f>IF($A125&lt;='All Results'!$B$4,"",IF(SUM(MissFill!AV$5:AV128)=0,"",(IF(MissFill!AV128/SUM(MissFill!AV$5:AV128)&gt;0.01,"",IF(MissFill!AV127/SUM(MissFill!AV$5:AV128)&gt;0.01,"",IF(MissFill!AV126/SUM(MissFill!AV$5:AV128)&gt;0.01,"",IF(MissFill!AV125/SUM(MissFill!AV$5:AV128)&gt;0.01,"",IF(MissFill!AV124/SUM(MissFill!AV$5:AV128)&gt;0.01,"",DateEnded_5Day!$A125))))))))</f>
        <v/>
      </c>
      <c r="AX125" s="13" t="str">
        <f>IF($A125&lt;='All Results'!$B$4,"",IF(SUM(MissFill!AW$5:AW128)=0,"",(IF(MissFill!AW128/SUM(MissFill!AW$5:AW128)&gt;0.01,"",IF(MissFill!AW127/SUM(MissFill!AW$5:AW128)&gt;0.01,"",IF(MissFill!AW126/SUM(MissFill!AW$5:AW128)&gt;0.01,"",IF(MissFill!AW125/SUM(MissFill!AW$5:AW128)&gt;0.01,"",IF(MissFill!AW124/SUM(MissFill!AW$5:AW128)&gt;0.01,"",DateEnded_5Day!$A125))))))))</f>
        <v/>
      </c>
    </row>
    <row r="126" spans="1:50" x14ac:dyDescent="0.25">
      <c r="A126" s="8">
        <v>44471</v>
      </c>
      <c r="B126" s="11">
        <v>275</v>
      </c>
      <c r="C126" s="13" t="str">
        <f>IF($A126&lt;='All Results'!$B$4,"",IF(SUM(MissFill!B$5:B129)=0,"",(IF(MissFill!B129/SUM(MissFill!B$5:B129)&gt;0.01,"",IF(MissFill!B128/SUM(MissFill!B$5:B129)&gt;0.01,"",IF(MissFill!B127/SUM(MissFill!B$5:B129)&gt;0.01,"",IF(MissFill!B126/SUM(MissFill!B$5:B129)&gt;0.01,"",IF(MissFill!B125/SUM(MissFill!B$5:B129)&gt;0.01,"",DateEnded_5Day!$A126))))))))</f>
        <v/>
      </c>
      <c r="D126" s="13" t="str">
        <f>IF($A126&lt;='All Results'!$B$4,"",IF(SUM(MissFill!C$5:C129)=0,"",(IF(MissFill!C129/SUM(MissFill!C$5:C129)&gt;0.01,"",IF(MissFill!C128/SUM(MissFill!C$5:C129)&gt;0.01,"",IF(MissFill!C127/SUM(MissFill!C$5:C129)&gt;0.01,"",IF(MissFill!C126/SUM(MissFill!C$5:C129)&gt;0.01,"",IF(MissFill!C125/SUM(MissFill!C$5:C129)&gt;0.01,"",DateEnded_5Day!$A126))))))))</f>
        <v/>
      </c>
      <c r="E126" s="13" t="str">
        <f>IF($A126&lt;='All Results'!$B$4,"",IF(SUM(MissFill!D$5:D129)=0,"",(IF(MissFill!D129/SUM(MissFill!D$5:D129)&gt;0.01,"",IF(MissFill!D128/SUM(MissFill!D$5:D129)&gt;0.01,"",IF(MissFill!D127/SUM(MissFill!D$5:D129)&gt;0.01,"",IF(MissFill!D126/SUM(MissFill!D$5:D129)&gt;0.01,"",IF(MissFill!D125/SUM(MissFill!D$5:D129)&gt;0.01,"",DateEnded_5Day!$A126))))))))</f>
        <v/>
      </c>
      <c r="F126" s="13" t="str">
        <f>IF($A126&lt;='All Results'!$B$4,"",IF(SUM(MissFill!E$5:E129)=0,"",(IF(MissFill!E129/SUM(MissFill!E$5:E129)&gt;0.01,"",IF(MissFill!E128/SUM(MissFill!E$5:E129)&gt;0.01,"",IF(MissFill!E127/SUM(MissFill!E$5:E129)&gt;0.01,"",IF(MissFill!E126/SUM(MissFill!E$5:E129)&gt;0.01,"",IF(MissFill!E125/SUM(MissFill!E$5:E129)&gt;0.01,"",DateEnded_5Day!$A126))))))))</f>
        <v/>
      </c>
      <c r="G126" s="13" t="str">
        <f>IF($A126&lt;='All Results'!$B$4,"",IF(SUM(MissFill!F$5:F129)=0,"",(IF(MissFill!F129/SUM(MissFill!F$5:F129)&gt;0.01,"",IF(MissFill!F128/SUM(MissFill!F$5:F129)&gt;0.01,"",IF(MissFill!F127/SUM(MissFill!F$5:F129)&gt;0.01,"",IF(MissFill!F126/SUM(MissFill!F$5:F129)&gt;0.01,"",IF(MissFill!F125/SUM(MissFill!F$5:F129)&gt;0.01,"",DateEnded_5Day!$A126))))))))</f>
        <v/>
      </c>
      <c r="H126" s="13" t="str">
        <f>IF($A126&lt;='All Results'!$B$4,"",IF(SUM(MissFill!G$5:G129)=0,"",(IF(MissFill!G129/SUM(MissFill!G$5:G129)&gt;0.01,"",IF(MissFill!G128/SUM(MissFill!G$5:G129)&gt;0.01,"",IF(MissFill!G127/SUM(MissFill!G$5:G129)&gt;0.01,"",IF(MissFill!G126/SUM(MissFill!G$5:G129)&gt;0.01,"",IF(MissFill!G125/SUM(MissFill!G$5:G129)&gt;0.01,"",DateEnded_5Day!$A126))))))))</f>
        <v/>
      </c>
      <c r="I126" s="13" t="str">
        <f>IF($A126&lt;='All Results'!$B$4,"",IF(SUM(MissFill!H$5:H129)=0,"",(IF(MissFill!H129/SUM(MissFill!H$5:H129)&gt;0.01,"",IF(MissFill!H128/SUM(MissFill!H$5:H129)&gt;0.01,"",IF(MissFill!H127/SUM(MissFill!H$5:H129)&gt;0.01,"",IF(MissFill!H126/SUM(MissFill!H$5:H129)&gt;0.01,"",IF(MissFill!H125/SUM(MissFill!H$5:H129)&gt;0.01,"",DateEnded_5Day!$A126))))))))</f>
        <v/>
      </c>
      <c r="J126" s="13" t="str">
        <f>IF($A126&lt;='All Results'!$B$4,"",IF(SUM(MissFill!I$5:I129)=0,"",(IF(MissFill!I129/SUM(MissFill!I$5:I129)&gt;0.01,"",IF(MissFill!I128/SUM(MissFill!I$5:I129)&gt;0.01,"",IF(MissFill!I127/SUM(MissFill!I$5:I129)&gt;0.01,"",IF(MissFill!I126/SUM(MissFill!I$5:I129)&gt;0.01,"",IF(MissFill!I125/SUM(MissFill!I$5:I129)&gt;0.01,"",DateEnded_5Day!$A126))))))))</f>
        <v/>
      </c>
      <c r="K126" s="13" t="str">
        <f>IF($A126&lt;='All Results'!$B$4,"",IF(SUM(MissFill!J$5:J129)=0,"",(IF(MissFill!J129/SUM(MissFill!J$5:J129)&gt;0.01,"",IF(MissFill!J128/SUM(MissFill!J$5:J129)&gt;0.01,"",IF(MissFill!J127/SUM(MissFill!J$5:J129)&gt;0.01,"",IF(MissFill!J126/SUM(MissFill!J$5:J129)&gt;0.01,"",IF(MissFill!J125/SUM(MissFill!J$5:J129)&gt;0.01,"",DateEnded_5Day!$A126))))))))</f>
        <v/>
      </c>
      <c r="L126" s="13" t="str">
        <f>IF($A126&lt;='All Results'!$B$4,"",IF(SUM(MissFill!K$5:K129)=0,"",(IF(MissFill!K129/SUM(MissFill!K$5:K129)&gt;0.01,"",IF(MissFill!K128/SUM(MissFill!K$5:K129)&gt;0.01,"",IF(MissFill!K127/SUM(MissFill!K$5:K129)&gt;0.01,"",IF(MissFill!K126/SUM(MissFill!K$5:K129)&gt;0.01,"",IF(MissFill!K125/SUM(MissFill!K$5:K129)&gt;0.01,"",DateEnded_5Day!$A126))))))))</f>
        <v/>
      </c>
      <c r="M126" s="13" t="str">
        <f>IF($A126&lt;='All Results'!$B$4,"",IF(SUM(MissFill!L$5:L129)=0,"",(IF(MissFill!L129/SUM(MissFill!L$5:L129)&gt;0.01,"",IF(MissFill!L128/SUM(MissFill!L$5:L129)&gt;0.01,"",IF(MissFill!L127/SUM(MissFill!L$5:L129)&gt;0.01,"",IF(MissFill!L126/SUM(MissFill!L$5:L129)&gt;0.01,"",IF(MissFill!L125/SUM(MissFill!L$5:L129)&gt;0.01,"",DateEnded_5Day!$A126))))))))</f>
        <v/>
      </c>
      <c r="N126" s="13" t="str">
        <f>IF($A126&lt;='All Results'!$B$4,"",IF(SUM(MissFill!M$5:M129)=0,"",(IF(MissFill!M129/SUM(MissFill!M$5:M129)&gt;0.01,"",IF(MissFill!M128/SUM(MissFill!M$5:M129)&gt;0.01,"",IF(MissFill!M127/SUM(MissFill!M$5:M129)&gt;0.01,"",IF(MissFill!M126/SUM(MissFill!M$5:M129)&gt;0.01,"",IF(MissFill!M125/SUM(MissFill!M$5:M129)&gt;0.01,"",DateEnded_5Day!$A126))))))))</f>
        <v/>
      </c>
      <c r="O126" s="13" t="str">
        <f>IF($A126&lt;='All Results'!$B$4,"",IF(SUM(MissFill!N$5:N129)=0,"",(IF(MissFill!N129/SUM(MissFill!N$5:N129)&gt;0.01,"",IF(MissFill!N128/SUM(MissFill!N$5:N129)&gt;0.01,"",IF(MissFill!N127/SUM(MissFill!N$5:N129)&gt;0.01,"",IF(MissFill!N126/SUM(MissFill!N$5:N129)&gt;0.01,"",IF(MissFill!N125/SUM(MissFill!N$5:N129)&gt;0.01,"",DateEnded_5Day!$A126))))))))</f>
        <v/>
      </c>
      <c r="P126" s="13" t="str">
        <f>IF($A126&lt;='All Results'!$B$4,"",IF(SUM(MissFill!O$5:O129)=0,"",(IF(MissFill!O129/SUM(MissFill!O$5:O129)&gt;0.01,"",IF(MissFill!O128/SUM(MissFill!O$5:O129)&gt;0.01,"",IF(MissFill!O127/SUM(MissFill!O$5:O129)&gt;0.01,"",IF(MissFill!O126/SUM(MissFill!O$5:O129)&gt;0.01,"",IF(MissFill!O125/SUM(MissFill!O$5:O129)&gt;0.01,"",DateEnded_5Day!$A126))))))))</f>
        <v/>
      </c>
      <c r="Q126" s="13" t="str">
        <f>IF($A126&lt;='All Results'!$B$4,"",IF(SUM(MissFill!P$5:P129)=0,"",(IF(MissFill!P129/SUM(MissFill!P$5:P129)&gt;0.01,"",IF(MissFill!P128/SUM(MissFill!P$5:P129)&gt;0.01,"",IF(MissFill!P127/SUM(MissFill!P$5:P129)&gt;0.01,"",IF(MissFill!P126/SUM(MissFill!P$5:P129)&gt;0.01,"",IF(MissFill!P125/SUM(MissFill!P$5:P129)&gt;0.01,"",DateEnded_5Day!$A126))))))))</f>
        <v/>
      </c>
      <c r="R126" s="13" t="str">
        <f>IF($A126&lt;='All Results'!$B$4,"",IF(SUM(MissFill!Q$5:Q129)=0,"",(IF(MissFill!Q129/SUM(MissFill!Q$5:Q129)&gt;0.01,"",IF(MissFill!Q128/SUM(MissFill!Q$5:Q129)&gt;0.01,"",IF(MissFill!Q127/SUM(MissFill!Q$5:Q129)&gt;0.01,"",IF(MissFill!Q126/SUM(MissFill!Q$5:Q129)&gt;0.01,"",IF(MissFill!Q125/SUM(MissFill!Q$5:Q129)&gt;0.01,"",DateEnded_5Day!$A126))))))))</f>
        <v/>
      </c>
      <c r="S126" s="13" t="str">
        <f>IF($A126&lt;='All Results'!$B$4,"",IF(SUM(MissFill!R$5:R129)=0,"",(IF(MissFill!R129/SUM(MissFill!R$5:R129)&gt;0.01,"",IF(MissFill!R128/SUM(MissFill!R$5:R129)&gt;0.01,"",IF(MissFill!R127/SUM(MissFill!R$5:R129)&gt;0.01,"",IF(MissFill!R126/SUM(MissFill!R$5:R129)&gt;0.01,"",IF(MissFill!R125/SUM(MissFill!R$5:R129)&gt;0.01,"",DateEnded_5Day!$A126))))))))</f>
        <v/>
      </c>
      <c r="T126" s="13" t="str">
        <f>IF($A126&lt;='All Results'!$B$4,"",IF(SUM(MissFill!S$5:S129)=0,"",(IF(MissFill!S129/SUM(MissFill!S$5:S129)&gt;0.01,"",IF(MissFill!S128/SUM(MissFill!S$5:S129)&gt;0.01,"",IF(MissFill!S127/SUM(MissFill!S$5:S129)&gt;0.01,"",IF(MissFill!S126/SUM(MissFill!S$5:S129)&gt;0.01,"",IF(MissFill!S125/SUM(MissFill!S$5:S129)&gt;0.01,"",DateEnded_5Day!$A126))))))))</f>
        <v/>
      </c>
      <c r="U126" s="13" t="str">
        <f>IF($A126&lt;='All Results'!$B$4,"",IF(SUM(MissFill!T$5:T129)=0,"",(IF(MissFill!T129/SUM(MissFill!T$5:T129)&gt;0.01,"",IF(MissFill!T128/SUM(MissFill!T$5:T129)&gt;0.01,"",IF(MissFill!T127/SUM(MissFill!T$5:T129)&gt;0.01,"",IF(MissFill!T126/SUM(MissFill!T$5:T129)&gt;0.01,"",IF(MissFill!T125/SUM(MissFill!T$5:T129)&gt;0.01,"",DateEnded_5Day!$A126))))))))</f>
        <v/>
      </c>
      <c r="V126" s="13" t="str">
        <f>IF($A126&lt;='All Results'!$B$4,"",IF(SUM(MissFill!U$5:U129)=0,"",(IF(MissFill!U129/SUM(MissFill!U$5:U129)&gt;0.01,"",IF(MissFill!U128/SUM(MissFill!U$5:U129)&gt;0.01,"",IF(MissFill!U127/SUM(MissFill!U$5:U129)&gt;0.01,"",IF(MissFill!U126/SUM(MissFill!U$5:U129)&gt;0.01,"",IF(MissFill!U125/SUM(MissFill!U$5:U129)&gt;0.01,"",DateEnded_5Day!$A126))))))))</f>
        <v/>
      </c>
      <c r="W126" s="13" t="str">
        <f>IF($A126&lt;='All Results'!$B$4,"",IF(SUM(MissFill!V$5:V129)=0,"",(IF(MissFill!V129/SUM(MissFill!V$5:V129)&gt;0.01,"",IF(MissFill!V128/SUM(MissFill!V$5:V129)&gt;0.01,"",IF(MissFill!V127/SUM(MissFill!V$5:V129)&gt;0.01,"",IF(MissFill!V126/SUM(MissFill!V$5:V129)&gt;0.01,"",IF(MissFill!V125/SUM(MissFill!V$5:V129)&gt;0.01,"",DateEnded_5Day!$A126))))))))</f>
        <v/>
      </c>
      <c r="X126" s="13" t="str">
        <f>IF($A126&lt;='All Results'!$B$4,"",IF(SUM(MissFill!W$5:W129)=0,"",(IF(MissFill!W129/SUM(MissFill!W$5:W129)&gt;0.01,"",IF(MissFill!W128/SUM(MissFill!W$5:W129)&gt;0.01,"",IF(MissFill!W127/SUM(MissFill!W$5:W129)&gt;0.01,"",IF(MissFill!W126/SUM(MissFill!W$5:W129)&gt;0.01,"",IF(MissFill!W125/SUM(MissFill!W$5:W129)&gt;0.01,"",DateEnded_5Day!$A126))))))))</f>
        <v/>
      </c>
      <c r="Y126" s="13" t="str">
        <f>IF($A126&lt;='All Results'!$B$4,"",IF(SUM(MissFill!X$5:X129)=0,"",(IF(MissFill!X129/SUM(MissFill!X$5:X129)&gt;0.01,"",IF(MissFill!X128/SUM(MissFill!X$5:X129)&gt;0.01,"",IF(MissFill!X127/SUM(MissFill!X$5:X129)&gt;0.01,"",IF(MissFill!X126/SUM(MissFill!X$5:X129)&gt;0.01,"",IF(MissFill!X125/SUM(MissFill!X$5:X129)&gt;0.01,"",DateEnded_5Day!$A126))))))))</f>
        <v/>
      </c>
      <c r="Z126" s="13" t="str">
        <f>IF($A126&lt;='All Results'!$B$4,"",IF(SUM(MissFill!Y$5:Y129)=0,"",(IF(MissFill!Y129/SUM(MissFill!Y$5:Y129)&gt;0.01,"",IF(MissFill!Y128/SUM(MissFill!Y$5:Y129)&gt;0.01,"",IF(MissFill!Y127/SUM(MissFill!Y$5:Y129)&gt;0.01,"",IF(MissFill!Y126/SUM(MissFill!Y$5:Y129)&gt;0.01,"",IF(MissFill!Y125/SUM(MissFill!Y$5:Y129)&gt;0.01,"",DateEnded_5Day!$A126))))))))</f>
        <v/>
      </c>
      <c r="AA126" s="13" t="str">
        <f>IF($A126&lt;='All Results'!$B$4,"",IF(SUM(MissFill!Z$5:Z129)=0,"",(IF(MissFill!Z129/SUM(MissFill!Z$5:Z129)&gt;0.01,"",IF(MissFill!Z128/SUM(MissFill!Z$5:Z129)&gt;0.01,"",IF(MissFill!Z127/SUM(MissFill!Z$5:Z129)&gt;0.01,"",IF(MissFill!Z126/SUM(MissFill!Z$5:Z129)&gt;0.01,"",IF(MissFill!Z125/SUM(MissFill!Z$5:Z129)&gt;0.01,"",DateEnded_5Day!$A126))))))))</f>
        <v/>
      </c>
      <c r="AB126" s="13" t="str">
        <f>IF($A126&lt;='All Results'!$B$4,"",IF(SUM(MissFill!AA$5:AA129)=0,"",(IF(MissFill!AA129/SUM(MissFill!AA$5:AA129)&gt;0.01,"",IF(MissFill!AA128/SUM(MissFill!AA$5:AA129)&gt;0.01,"",IF(MissFill!AA127/SUM(MissFill!AA$5:AA129)&gt;0.01,"",IF(MissFill!AA126/SUM(MissFill!AA$5:AA129)&gt;0.01,"",IF(MissFill!AA125/SUM(MissFill!AA$5:AA129)&gt;0.01,"",DateEnded_5Day!$A126))))))))</f>
        <v/>
      </c>
      <c r="AC126" s="13" t="str">
        <f>IF($A126&lt;='All Results'!$B$4,"",IF(SUM(MissFill!AB$5:AB129)=0,"",(IF(MissFill!AB129/SUM(MissFill!AB$5:AB129)&gt;0.01,"",IF(MissFill!AB128/SUM(MissFill!AB$5:AB129)&gt;0.01,"",IF(MissFill!AB127/SUM(MissFill!AB$5:AB129)&gt;0.01,"",IF(MissFill!AB126/SUM(MissFill!AB$5:AB129)&gt;0.01,"",IF(MissFill!AB125/SUM(MissFill!AB$5:AB129)&gt;0.01,"",DateEnded_5Day!$A126))))))))</f>
        <v/>
      </c>
      <c r="AD126" s="13" t="str">
        <f>IF($A126&lt;='All Results'!$B$4,"",IF(SUM(MissFill!AC$5:AC129)=0,"",(IF(MissFill!AC129/SUM(MissFill!AC$5:AC129)&gt;0.01,"",IF(MissFill!AC128/SUM(MissFill!AC$5:AC129)&gt;0.01,"",IF(MissFill!AC127/SUM(MissFill!AC$5:AC129)&gt;0.01,"",IF(MissFill!AC126/SUM(MissFill!AC$5:AC129)&gt;0.01,"",IF(MissFill!AC125/SUM(MissFill!AC$5:AC129)&gt;0.01,"",DateEnded_5Day!$A126))))))))</f>
        <v/>
      </c>
      <c r="AE126" s="13" t="str">
        <f>IF($A126&lt;='All Results'!$B$4,"",IF(SUM(MissFill!AD$5:AD129)=0,"",(IF(MissFill!AD129/SUM(MissFill!AD$5:AD129)&gt;0.01,"",IF(MissFill!AD128/SUM(MissFill!AD$5:AD129)&gt;0.01,"",IF(MissFill!AD127/SUM(MissFill!AD$5:AD129)&gt;0.01,"",IF(MissFill!AD126/SUM(MissFill!AD$5:AD129)&gt;0.01,"",IF(MissFill!AD125/SUM(MissFill!AD$5:AD129)&gt;0.01,"",DateEnded_5Day!$A126))))))))</f>
        <v/>
      </c>
      <c r="AF126" s="13" t="str">
        <f>IF($A126&lt;='All Results'!$B$4,"",IF(SUM(MissFill!AE$5:AE129)=0,"",(IF(MissFill!AE129/SUM(MissFill!AE$5:AE129)&gt;0.01,"",IF(MissFill!AE128/SUM(MissFill!AE$5:AE129)&gt;0.01,"",IF(MissFill!AE127/SUM(MissFill!AE$5:AE129)&gt;0.01,"",IF(MissFill!AE126/SUM(MissFill!AE$5:AE129)&gt;0.01,"",IF(MissFill!AE125/SUM(MissFill!AE$5:AE129)&gt;0.01,"",DateEnded_5Day!$A126))))))))</f>
        <v/>
      </c>
      <c r="AG126" s="13" t="str">
        <f>IF($A126&lt;='All Results'!$B$4,"",IF(SUM(MissFill!AF$5:AF129)=0,"",(IF(MissFill!AF129/SUM(MissFill!AF$5:AF129)&gt;0.01,"",IF(MissFill!AF128/SUM(MissFill!AF$5:AF129)&gt;0.01,"",IF(MissFill!AF127/SUM(MissFill!AF$5:AF129)&gt;0.01,"",IF(MissFill!AF126/SUM(MissFill!AF$5:AF129)&gt;0.01,"",IF(MissFill!AF125/SUM(MissFill!AF$5:AF129)&gt;0.01,"",DateEnded_5Day!$A126))))))))</f>
        <v/>
      </c>
      <c r="AH126" s="13" t="str">
        <f>IF($A126&lt;='All Results'!$B$4,"",IF(SUM(MissFill!AG$5:AG129)=0,"",(IF(MissFill!AG129/SUM(MissFill!AG$5:AG129)&gt;0.01,"",IF(MissFill!AG128/SUM(MissFill!AG$5:AG129)&gt;0.01,"",IF(MissFill!AG127/SUM(MissFill!AG$5:AG129)&gt;0.01,"",IF(MissFill!AG126/SUM(MissFill!AG$5:AG129)&gt;0.01,"",IF(MissFill!AG125/SUM(MissFill!AG$5:AG129)&gt;0.01,"",DateEnded_5Day!$A126))))))))</f>
        <v/>
      </c>
      <c r="AI126" s="13" t="str">
        <f>IF($A126&lt;='All Results'!$B$4,"",IF(SUM(MissFill!AH$5:AH129)=0,"",(IF(MissFill!AH129/SUM(MissFill!AH$5:AH129)&gt;0.01,"",IF(MissFill!AH128/SUM(MissFill!AH$5:AH129)&gt;0.01,"",IF(MissFill!AH127/SUM(MissFill!AH$5:AH129)&gt;0.01,"",IF(MissFill!AH126/SUM(MissFill!AH$5:AH129)&gt;0.01,"",IF(MissFill!AH125/SUM(MissFill!AH$5:AH129)&gt;0.01,"",DateEnded_5Day!$A126))))))))</f>
        <v/>
      </c>
      <c r="AJ126" s="13" t="str">
        <f>IF($A126&lt;='All Results'!$B$4,"",IF(SUM(MissFill!AI$5:AI129)=0,"",(IF(MissFill!AI129/SUM(MissFill!AI$5:AI129)&gt;0.01,"",IF(MissFill!AI128/SUM(MissFill!AI$5:AI129)&gt;0.01,"",IF(MissFill!AI127/SUM(MissFill!AI$5:AI129)&gt;0.01,"",IF(MissFill!AI126/SUM(MissFill!AI$5:AI129)&gt;0.01,"",IF(MissFill!AI125/SUM(MissFill!AI$5:AI129)&gt;0.01,"",DateEnded_5Day!$A126))))))))</f>
        <v/>
      </c>
      <c r="AK126" s="13" t="str">
        <f>IF($A126&lt;='All Results'!$B$4,"",IF(SUM(MissFill!AJ$5:AJ129)=0,"",(IF(MissFill!AJ129/SUM(MissFill!AJ$5:AJ129)&gt;0.01,"",IF(MissFill!AJ128/SUM(MissFill!AJ$5:AJ129)&gt;0.01,"",IF(MissFill!AJ127/SUM(MissFill!AJ$5:AJ129)&gt;0.01,"",IF(MissFill!AJ126/SUM(MissFill!AJ$5:AJ129)&gt;0.01,"",IF(MissFill!AJ125/SUM(MissFill!AJ$5:AJ129)&gt;0.01,"",DateEnded_5Day!$A126))))))))</f>
        <v/>
      </c>
      <c r="AL126" s="13" t="str">
        <f>IF($A126&lt;='All Results'!$B$4,"",IF(SUM(MissFill!AK$5:AK129)=0,"",(IF(MissFill!AK129/SUM(MissFill!AK$5:AK129)&gt;0.01,"",IF(MissFill!AK128/SUM(MissFill!AK$5:AK129)&gt;0.01,"",IF(MissFill!AK127/SUM(MissFill!AK$5:AK129)&gt;0.01,"",IF(MissFill!AK126/SUM(MissFill!AK$5:AK129)&gt;0.01,"",IF(MissFill!AK125/SUM(MissFill!AK$5:AK129)&gt;0.01,"",DateEnded_5Day!$A126))))))))</f>
        <v/>
      </c>
      <c r="AM126" s="13" t="str">
        <f>IF($A126&lt;='All Results'!$B$4,"",IF(SUM(MissFill!AL$5:AL129)=0,"",(IF(MissFill!AL129/SUM(MissFill!AL$5:AL129)&gt;0.01,"",IF(MissFill!AL128/SUM(MissFill!AL$5:AL129)&gt;0.01,"",IF(MissFill!AL127/SUM(MissFill!AL$5:AL129)&gt;0.01,"",IF(MissFill!AL126/SUM(MissFill!AL$5:AL129)&gt;0.01,"",IF(MissFill!AL125/SUM(MissFill!AL$5:AL129)&gt;0.01,"",DateEnded_5Day!$A126))))))))</f>
        <v/>
      </c>
      <c r="AN126" s="13" t="str">
        <f>IF($A126&lt;='All Results'!$B$4,"",IF(SUM(MissFill!AM$5:AM129)=0,"",(IF(MissFill!AM129/SUM(MissFill!AM$5:AM129)&gt;0.01,"",IF(MissFill!AM128/SUM(MissFill!AM$5:AM129)&gt;0.01,"",IF(MissFill!AM127/SUM(MissFill!AM$5:AM129)&gt;0.01,"",IF(MissFill!AM126/SUM(MissFill!AM$5:AM129)&gt;0.01,"",IF(MissFill!AM125/SUM(MissFill!AM$5:AM129)&gt;0.01,"",DateEnded_5Day!$A126))))))))</f>
        <v/>
      </c>
      <c r="AO126" s="13" t="str">
        <f>IF($A126&lt;='All Results'!$B$4,"",IF(SUM(MissFill!AN$5:AN129)=0,"",(IF(MissFill!AN129/SUM(MissFill!AN$5:AN129)&gt;0.01,"",IF(MissFill!AN128/SUM(MissFill!AN$5:AN129)&gt;0.01,"",IF(MissFill!AN127/SUM(MissFill!AN$5:AN129)&gt;0.01,"",IF(MissFill!AN126/SUM(MissFill!AN$5:AN129)&gt;0.01,"",IF(MissFill!AN125/SUM(MissFill!AN$5:AN129)&gt;0.01,"",DateEnded_5Day!$A126))))))))</f>
        <v/>
      </c>
      <c r="AP126" s="13" t="str">
        <f>IF($A126&lt;='All Results'!$B$4,"",IF(SUM(MissFill!AO$5:AO129)=0,"",(IF(MissFill!AO129/SUM(MissFill!AO$5:AO129)&gt;0.01,"",IF(MissFill!AO128/SUM(MissFill!AO$5:AO129)&gt;0.01,"",IF(MissFill!AO127/SUM(MissFill!AO$5:AO129)&gt;0.01,"",IF(MissFill!AO126/SUM(MissFill!AO$5:AO129)&gt;0.01,"",IF(MissFill!AO125/SUM(MissFill!AO$5:AO129)&gt;0.01,"",DateEnded_5Day!$A126))))))))</f>
        <v/>
      </c>
      <c r="AQ126" s="13" t="str">
        <f>IF($A126&lt;='All Results'!$B$4,"",IF(SUM(MissFill!AP$5:AP129)=0,"",(IF(MissFill!AP129/SUM(MissFill!AP$5:AP129)&gt;0.01,"",IF(MissFill!AP128/SUM(MissFill!AP$5:AP129)&gt;0.01,"",IF(MissFill!AP127/SUM(MissFill!AP$5:AP129)&gt;0.01,"",IF(MissFill!AP126/SUM(MissFill!AP$5:AP129)&gt;0.01,"",IF(MissFill!AP125/SUM(MissFill!AP$5:AP129)&gt;0.01,"",DateEnded_5Day!$A126))))))))</f>
        <v/>
      </c>
      <c r="AR126" s="13" t="str">
        <f>IF($A126&lt;='All Results'!$B$4,"",IF(SUM(MissFill!AQ$5:AQ129)=0,"",(IF(MissFill!AQ129/SUM(MissFill!AQ$5:AQ129)&gt;0.01,"",IF(MissFill!AQ128/SUM(MissFill!AQ$5:AQ129)&gt;0.01,"",IF(MissFill!AQ127/SUM(MissFill!AQ$5:AQ129)&gt;0.01,"",IF(MissFill!AQ126/SUM(MissFill!AQ$5:AQ129)&gt;0.01,"",IF(MissFill!AQ125/SUM(MissFill!AQ$5:AQ129)&gt;0.01,"",DateEnded_5Day!$A126))))))))</f>
        <v/>
      </c>
      <c r="AS126" s="13" t="str">
        <f>IF($A126&lt;='All Results'!$B$4,"",IF(SUM(MissFill!AR$5:AR129)=0,"",(IF(MissFill!AR129/SUM(MissFill!AR$5:AR129)&gt;0.01,"",IF(MissFill!AR128/SUM(MissFill!AR$5:AR129)&gt;0.01,"",IF(MissFill!AR127/SUM(MissFill!AR$5:AR129)&gt;0.01,"",IF(MissFill!AR126/SUM(MissFill!AR$5:AR129)&gt;0.01,"",IF(MissFill!AR125/SUM(MissFill!AR$5:AR129)&gt;0.01,"",DateEnded_5Day!$A126))))))))</f>
        <v/>
      </c>
      <c r="AT126" s="13" t="str">
        <f>IF($A126&lt;='All Results'!$B$4,"",IF(SUM(MissFill!AS$5:AS129)=0,"",(IF(MissFill!AS129/SUM(MissFill!AS$5:AS129)&gt;0.01,"",IF(MissFill!AS128/SUM(MissFill!AS$5:AS129)&gt;0.01,"",IF(MissFill!AS127/SUM(MissFill!AS$5:AS129)&gt;0.01,"",IF(MissFill!AS126/SUM(MissFill!AS$5:AS129)&gt;0.01,"",IF(MissFill!AS125/SUM(MissFill!AS$5:AS129)&gt;0.01,"",DateEnded_5Day!$A126))))))))</f>
        <v/>
      </c>
      <c r="AU126" s="13" t="str">
        <f>IF($A126&lt;='All Results'!$B$4,"",IF(SUM(MissFill!AT$5:AT129)=0,"",(IF(MissFill!AT129/SUM(MissFill!AT$5:AT129)&gt;0.01,"",IF(MissFill!AT128/SUM(MissFill!AT$5:AT129)&gt;0.01,"",IF(MissFill!AT127/SUM(MissFill!AT$5:AT129)&gt;0.01,"",IF(MissFill!AT126/SUM(MissFill!AT$5:AT129)&gt;0.01,"",IF(MissFill!AT125/SUM(MissFill!AT$5:AT129)&gt;0.01,"",DateEnded_5Day!$A126))))))))</f>
        <v/>
      </c>
      <c r="AV126" s="13" t="str">
        <f>IF($A126&lt;='All Results'!$B$4,"",IF(SUM(MissFill!AU$5:AU129)=0,"",(IF(MissFill!AU129/SUM(MissFill!AU$5:AU129)&gt;0.01,"",IF(MissFill!AU128/SUM(MissFill!AU$5:AU129)&gt;0.01,"",IF(MissFill!AU127/SUM(MissFill!AU$5:AU129)&gt;0.01,"",IF(MissFill!AU126/SUM(MissFill!AU$5:AU129)&gt;0.01,"",IF(MissFill!AU125/SUM(MissFill!AU$5:AU129)&gt;0.01,"",DateEnded_5Day!$A126))))))))</f>
        <v/>
      </c>
      <c r="AW126" s="13" t="str">
        <f>IF($A126&lt;='All Results'!$B$4,"",IF(SUM(MissFill!AV$5:AV129)=0,"",(IF(MissFill!AV129/SUM(MissFill!AV$5:AV129)&gt;0.01,"",IF(MissFill!AV128/SUM(MissFill!AV$5:AV129)&gt;0.01,"",IF(MissFill!AV127/SUM(MissFill!AV$5:AV129)&gt;0.01,"",IF(MissFill!AV126/SUM(MissFill!AV$5:AV129)&gt;0.01,"",IF(MissFill!AV125/SUM(MissFill!AV$5:AV129)&gt;0.01,"",DateEnded_5Day!$A126))))))))</f>
        <v/>
      </c>
      <c r="AX126" s="13" t="str">
        <f>IF($A126&lt;='All Results'!$B$4,"",IF(SUM(MissFill!AW$5:AW129)=0,"",(IF(MissFill!AW129/SUM(MissFill!AW$5:AW129)&gt;0.01,"",IF(MissFill!AW128/SUM(MissFill!AW$5:AW129)&gt;0.01,"",IF(MissFill!AW127/SUM(MissFill!AW$5:AW129)&gt;0.01,"",IF(MissFill!AW126/SUM(MissFill!AW$5:AW129)&gt;0.01,"",IF(MissFill!AW125/SUM(MissFill!AW$5:AW129)&gt;0.01,"",DateEnded_5Day!$A126))))))))</f>
        <v/>
      </c>
    </row>
    <row r="127" spans="1:50" x14ac:dyDescent="0.25">
      <c r="A127" s="8">
        <v>44472</v>
      </c>
      <c r="B127" s="11">
        <v>276</v>
      </c>
      <c r="C127" s="13" t="str">
        <f>IF($A127&lt;='All Results'!$B$4,"",IF(SUM(MissFill!B$5:B130)=0,"",(IF(MissFill!B130/SUM(MissFill!B$5:B130)&gt;0.01,"",IF(MissFill!B129/SUM(MissFill!B$5:B130)&gt;0.01,"",IF(MissFill!B128/SUM(MissFill!B$5:B130)&gt;0.01,"",IF(MissFill!B127/SUM(MissFill!B$5:B130)&gt;0.01,"",IF(MissFill!B126/SUM(MissFill!B$5:B130)&gt;0.01,"",DateEnded_5Day!$A127))))))))</f>
        <v/>
      </c>
      <c r="D127" s="13" t="str">
        <f>IF($A127&lt;='All Results'!$B$4,"",IF(SUM(MissFill!C$5:C130)=0,"",(IF(MissFill!C130/SUM(MissFill!C$5:C130)&gt;0.01,"",IF(MissFill!C129/SUM(MissFill!C$5:C130)&gt;0.01,"",IF(MissFill!C128/SUM(MissFill!C$5:C130)&gt;0.01,"",IF(MissFill!C127/SUM(MissFill!C$5:C130)&gt;0.01,"",IF(MissFill!C126/SUM(MissFill!C$5:C130)&gt;0.01,"",DateEnded_5Day!$A127))))))))</f>
        <v/>
      </c>
      <c r="E127" s="13" t="str">
        <f>IF($A127&lt;='All Results'!$B$4,"",IF(SUM(MissFill!D$5:D130)=0,"",(IF(MissFill!D130/SUM(MissFill!D$5:D130)&gt;0.01,"",IF(MissFill!D129/SUM(MissFill!D$5:D130)&gt;0.01,"",IF(MissFill!D128/SUM(MissFill!D$5:D130)&gt;0.01,"",IF(MissFill!D127/SUM(MissFill!D$5:D130)&gt;0.01,"",IF(MissFill!D126/SUM(MissFill!D$5:D130)&gt;0.01,"",DateEnded_5Day!$A127))))))))</f>
        <v/>
      </c>
      <c r="F127" s="13" t="str">
        <f>IF($A127&lt;='All Results'!$B$4,"",IF(SUM(MissFill!E$5:E130)=0,"",(IF(MissFill!E130/SUM(MissFill!E$5:E130)&gt;0.01,"",IF(MissFill!E129/SUM(MissFill!E$5:E130)&gt;0.01,"",IF(MissFill!E128/SUM(MissFill!E$5:E130)&gt;0.01,"",IF(MissFill!E127/SUM(MissFill!E$5:E130)&gt;0.01,"",IF(MissFill!E126/SUM(MissFill!E$5:E130)&gt;0.01,"",DateEnded_5Day!$A127))))))))</f>
        <v/>
      </c>
      <c r="G127" s="13" t="str">
        <f>IF($A127&lt;='All Results'!$B$4,"",IF(SUM(MissFill!F$5:F130)=0,"",(IF(MissFill!F130/SUM(MissFill!F$5:F130)&gt;0.01,"",IF(MissFill!F129/SUM(MissFill!F$5:F130)&gt;0.01,"",IF(MissFill!F128/SUM(MissFill!F$5:F130)&gt;0.01,"",IF(MissFill!F127/SUM(MissFill!F$5:F130)&gt;0.01,"",IF(MissFill!F126/SUM(MissFill!F$5:F130)&gt;0.01,"",DateEnded_5Day!$A127))))))))</f>
        <v/>
      </c>
      <c r="H127" s="13" t="str">
        <f>IF($A127&lt;='All Results'!$B$4,"",IF(SUM(MissFill!G$5:G130)=0,"",(IF(MissFill!G130/SUM(MissFill!G$5:G130)&gt;0.01,"",IF(MissFill!G129/SUM(MissFill!G$5:G130)&gt;0.01,"",IF(MissFill!G128/SUM(MissFill!G$5:G130)&gt;0.01,"",IF(MissFill!G127/SUM(MissFill!G$5:G130)&gt;0.01,"",IF(MissFill!G126/SUM(MissFill!G$5:G130)&gt;0.01,"",DateEnded_5Day!$A127))))))))</f>
        <v/>
      </c>
      <c r="I127" s="13" t="str">
        <f>IF($A127&lt;='All Results'!$B$4,"",IF(SUM(MissFill!H$5:H130)=0,"",(IF(MissFill!H130/SUM(MissFill!H$5:H130)&gt;0.01,"",IF(MissFill!H129/SUM(MissFill!H$5:H130)&gt;0.01,"",IF(MissFill!H128/SUM(MissFill!H$5:H130)&gt;0.01,"",IF(MissFill!H127/SUM(MissFill!H$5:H130)&gt;0.01,"",IF(MissFill!H126/SUM(MissFill!H$5:H130)&gt;0.01,"",DateEnded_5Day!$A127))))))))</f>
        <v/>
      </c>
      <c r="J127" s="13" t="str">
        <f>IF($A127&lt;='All Results'!$B$4,"",IF(SUM(MissFill!I$5:I130)=0,"",(IF(MissFill!I130/SUM(MissFill!I$5:I130)&gt;0.01,"",IF(MissFill!I129/SUM(MissFill!I$5:I130)&gt;0.01,"",IF(MissFill!I128/SUM(MissFill!I$5:I130)&gt;0.01,"",IF(MissFill!I127/SUM(MissFill!I$5:I130)&gt;0.01,"",IF(MissFill!I126/SUM(MissFill!I$5:I130)&gt;0.01,"",DateEnded_5Day!$A127))))))))</f>
        <v/>
      </c>
      <c r="K127" s="13" t="str">
        <f>IF($A127&lt;='All Results'!$B$4,"",IF(SUM(MissFill!J$5:J130)=0,"",(IF(MissFill!J130/SUM(MissFill!J$5:J130)&gt;0.01,"",IF(MissFill!J129/SUM(MissFill!J$5:J130)&gt;0.01,"",IF(MissFill!J128/SUM(MissFill!J$5:J130)&gt;0.01,"",IF(MissFill!J127/SUM(MissFill!J$5:J130)&gt;0.01,"",IF(MissFill!J126/SUM(MissFill!J$5:J130)&gt;0.01,"",DateEnded_5Day!$A127))))))))</f>
        <v/>
      </c>
      <c r="L127" s="13" t="str">
        <f>IF($A127&lt;='All Results'!$B$4,"",IF(SUM(MissFill!K$5:K130)=0,"",(IF(MissFill!K130/SUM(MissFill!K$5:K130)&gt;0.01,"",IF(MissFill!K129/SUM(MissFill!K$5:K130)&gt;0.01,"",IF(MissFill!K128/SUM(MissFill!K$5:K130)&gt;0.01,"",IF(MissFill!K127/SUM(MissFill!K$5:K130)&gt;0.01,"",IF(MissFill!K126/SUM(MissFill!K$5:K130)&gt;0.01,"",DateEnded_5Day!$A127))))))))</f>
        <v/>
      </c>
      <c r="M127" s="13" t="str">
        <f>IF($A127&lt;='All Results'!$B$4,"",IF(SUM(MissFill!L$5:L130)=0,"",(IF(MissFill!L130/SUM(MissFill!L$5:L130)&gt;0.01,"",IF(MissFill!L129/SUM(MissFill!L$5:L130)&gt;0.01,"",IF(MissFill!L128/SUM(MissFill!L$5:L130)&gt;0.01,"",IF(MissFill!L127/SUM(MissFill!L$5:L130)&gt;0.01,"",IF(MissFill!L126/SUM(MissFill!L$5:L130)&gt;0.01,"",DateEnded_5Day!$A127))))))))</f>
        <v/>
      </c>
      <c r="N127" s="13" t="str">
        <f>IF($A127&lt;='All Results'!$B$4,"",IF(SUM(MissFill!M$5:M130)=0,"",(IF(MissFill!M130/SUM(MissFill!M$5:M130)&gt;0.01,"",IF(MissFill!M129/SUM(MissFill!M$5:M130)&gt;0.01,"",IF(MissFill!M128/SUM(MissFill!M$5:M130)&gt;0.01,"",IF(MissFill!M127/SUM(MissFill!M$5:M130)&gt;0.01,"",IF(MissFill!M126/SUM(MissFill!M$5:M130)&gt;0.01,"",DateEnded_5Day!$A127))))))))</f>
        <v/>
      </c>
      <c r="O127" s="13" t="str">
        <f>IF($A127&lt;='All Results'!$B$4,"",IF(SUM(MissFill!N$5:N130)=0,"",(IF(MissFill!N130/SUM(MissFill!N$5:N130)&gt;0.01,"",IF(MissFill!N129/SUM(MissFill!N$5:N130)&gt;0.01,"",IF(MissFill!N128/SUM(MissFill!N$5:N130)&gt;0.01,"",IF(MissFill!N127/SUM(MissFill!N$5:N130)&gt;0.01,"",IF(MissFill!N126/SUM(MissFill!N$5:N130)&gt;0.01,"",DateEnded_5Day!$A127))))))))</f>
        <v/>
      </c>
      <c r="P127" s="13" t="str">
        <f>IF($A127&lt;='All Results'!$B$4,"",IF(SUM(MissFill!O$5:O130)=0,"",(IF(MissFill!O130/SUM(MissFill!O$5:O130)&gt;0.01,"",IF(MissFill!O129/SUM(MissFill!O$5:O130)&gt;0.01,"",IF(MissFill!O128/SUM(MissFill!O$5:O130)&gt;0.01,"",IF(MissFill!O127/SUM(MissFill!O$5:O130)&gt;0.01,"",IF(MissFill!O126/SUM(MissFill!O$5:O130)&gt;0.01,"",DateEnded_5Day!$A127))))))))</f>
        <v/>
      </c>
      <c r="Q127" s="13" t="str">
        <f>IF($A127&lt;='All Results'!$B$4,"",IF(SUM(MissFill!P$5:P130)=0,"",(IF(MissFill!P130/SUM(MissFill!P$5:P130)&gt;0.01,"",IF(MissFill!P129/SUM(MissFill!P$5:P130)&gt;0.01,"",IF(MissFill!P128/SUM(MissFill!P$5:P130)&gt;0.01,"",IF(MissFill!P127/SUM(MissFill!P$5:P130)&gt;0.01,"",IF(MissFill!P126/SUM(MissFill!P$5:P130)&gt;0.01,"",DateEnded_5Day!$A127))))))))</f>
        <v/>
      </c>
      <c r="R127" s="13" t="str">
        <f>IF($A127&lt;='All Results'!$B$4,"",IF(SUM(MissFill!Q$5:Q130)=0,"",(IF(MissFill!Q130/SUM(MissFill!Q$5:Q130)&gt;0.01,"",IF(MissFill!Q129/SUM(MissFill!Q$5:Q130)&gt;0.01,"",IF(MissFill!Q128/SUM(MissFill!Q$5:Q130)&gt;0.01,"",IF(MissFill!Q127/SUM(MissFill!Q$5:Q130)&gt;0.01,"",IF(MissFill!Q126/SUM(MissFill!Q$5:Q130)&gt;0.01,"",DateEnded_5Day!$A127))))))))</f>
        <v/>
      </c>
      <c r="S127" s="13" t="str">
        <f>IF($A127&lt;='All Results'!$B$4,"",IF(SUM(MissFill!R$5:R130)=0,"",(IF(MissFill!R130/SUM(MissFill!R$5:R130)&gt;0.01,"",IF(MissFill!R129/SUM(MissFill!R$5:R130)&gt;0.01,"",IF(MissFill!R128/SUM(MissFill!R$5:R130)&gt;0.01,"",IF(MissFill!R127/SUM(MissFill!R$5:R130)&gt;0.01,"",IF(MissFill!R126/SUM(MissFill!R$5:R130)&gt;0.01,"",DateEnded_5Day!$A127))))))))</f>
        <v/>
      </c>
      <c r="T127" s="13" t="str">
        <f>IF($A127&lt;='All Results'!$B$4,"",IF(SUM(MissFill!S$5:S130)=0,"",(IF(MissFill!S130/SUM(MissFill!S$5:S130)&gt;0.01,"",IF(MissFill!S129/SUM(MissFill!S$5:S130)&gt;0.01,"",IF(MissFill!S128/SUM(MissFill!S$5:S130)&gt;0.01,"",IF(MissFill!S127/SUM(MissFill!S$5:S130)&gt;0.01,"",IF(MissFill!S126/SUM(MissFill!S$5:S130)&gt;0.01,"",DateEnded_5Day!$A127))))))))</f>
        <v/>
      </c>
      <c r="U127" s="13" t="str">
        <f>IF($A127&lt;='All Results'!$B$4,"",IF(SUM(MissFill!T$5:T130)=0,"",(IF(MissFill!T130/SUM(MissFill!T$5:T130)&gt;0.01,"",IF(MissFill!T129/SUM(MissFill!T$5:T130)&gt;0.01,"",IF(MissFill!T128/SUM(MissFill!T$5:T130)&gt;0.01,"",IF(MissFill!T127/SUM(MissFill!T$5:T130)&gt;0.01,"",IF(MissFill!T126/SUM(MissFill!T$5:T130)&gt;0.01,"",DateEnded_5Day!$A127))))))))</f>
        <v/>
      </c>
      <c r="V127" s="13" t="str">
        <f>IF($A127&lt;='All Results'!$B$4,"",IF(SUM(MissFill!U$5:U130)=0,"",(IF(MissFill!U130/SUM(MissFill!U$5:U130)&gt;0.01,"",IF(MissFill!U129/SUM(MissFill!U$5:U130)&gt;0.01,"",IF(MissFill!U128/SUM(MissFill!U$5:U130)&gt;0.01,"",IF(MissFill!U127/SUM(MissFill!U$5:U130)&gt;0.01,"",IF(MissFill!U126/SUM(MissFill!U$5:U130)&gt;0.01,"",DateEnded_5Day!$A127))))))))</f>
        <v/>
      </c>
      <c r="W127" s="13" t="str">
        <f>IF($A127&lt;='All Results'!$B$4,"",IF(SUM(MissFill!V$5:V130)=0,"",(IF(MissFill!V130/SUM(MissFill!V$5:V130)&gt;0.01,"",IF(MissFill!V129/SUM(MissFill!V$5:V130)&gt;0.01,"",IF(MissFill!V128/SUM(MissFill!V$5:V130)&gt;0.01,"",IF(MissFill!V127/SUM(MissFill!V$5:V130)&gt;0.01,"",IF(MissFill!V126/SUM(MissFill!V$5:V130)&gt;0.01,"",DateEnded_5Day!$A127))))))))</f>
        <v/>
      </c>
      <c r="X127" s="13" t="str">
        <f>IF($A127&lt;='All Results'!$B$4,"",IF(SUM(MissFill!W$5:W130)=0,"",(IF(MissFill!W130/SUM(MissFill!W$5:W130)&gt;0.01,"",IF(MissFill!W129/SUM(MissFill!W$5:W130)&gt;0.01,"",IF(MissFill!W128/SUM(MissFill!W$5:W130)&gt;0.01,"",IF(MissFill!W127/SUM(MissFill!W$5:W130)&gt;0.01,"",IF(MissFill!W126/SUM(MissFill!W$5:W130)&gt;0.01,"",DateEnded_5Day!$A127))))))))</f>
        <v/>
      </c>
      <c r="Y127" s="13" t="str">
        <f>IF($A127&lt;='All Results'!$B$4,"",IF(SUM(MissFill!X$5:X130)=0,"",(IF(MissFill!X130/SUM(MissFill!X$5:X130)&gt;0.01,"",IF(MissFill!X129/SUM(MissFill!X$5:X130)&gt;0.01,"",IF(MissFill!X128/SUM(MissFill!X$5:X130)&gt;0.01,"",IF(MissFill!X127/SUM(MissFill!X$5:X130)&gt;0.01,"",IF(MissFill!X126/SUM(MissFill!X$5:X130)&gt;0.01,"",DateEnded_5Day!$A127))))))))</f>
        <v/>
      </c>
      <c r="Z127" s="13" t="str">
        <f>IF($A127&lt;='All Results'!$B$4,"",IF(SUM(MissFill!Y$5:Y130)=0,"",(IF(MissFill!Y130/SUM(MissFill!Y$5:Y130)&gt;0.01,"",IF(MissFill!Y129/SUM(MissFill!Y$5:Y130)&gt;0.01,"",IF(MissFill!Y128/SUM(MissFill!Y$5:Y130)&gt;0.01,"",IF(MissFill!Y127/SUM(MissFill!Y$5:Y130)&gt;0.01,"",IF(MissFill!Y126/SUM(MissFill!Y$5:Y130)&gt;0.01,"",DateEnded_5Day!$A127))))))))</f>
        <v/>
      </c>
      <c r="AA127" s="13" t="str">
        <f>IF($A127&lt;='All Results'!$B$4,"",IF(SUM(MissFill!Z$5:Z130)=0,"",(IF(MissFill!Z130/SUM(MissFill!Z$5:Z130)&gt;0.01,"",IF(MissFill!Z129/SUM(MissFill!Z$5:Z130)&gt;0.01,"",IF(MissFill!Z128/SUM(MissFill!Z$5:Z130)&gt;0.01,"",IF(MissFill!Z127/SUM(MissFill!Z$5:Z130)&gt;0.01,"",IF(MissFill!Z126/SUM(MissFill!Z$5:Z130)&gt;0.01,"",DateEnded_5Day!$A127))))))))</f>
        <v/>
      </c>
      <c r="AB127" s="13" t="str">
        <f>IF($A127&lt;='All Results'!$B$4,"",IF(SUM(MissFill!AA$5:AA130)=0,"",(IF(MissFill!AA130/SUM(MissFill!AA$5:AA130)&gt;0.01,"",IF(MissFill!AA129/SUM(MissFill!AA$5:AA130)&gt;0.01,"",IF(MissFill!AA128/SUM(MissFill!AA$5:AA130)&gt;0.01,"",IF(MissFill!AA127/SUM(MissFill!AA$5:AA130)&gt;0.01,"",IF(MissFill!AA126/SUM(MissFill!AA$5:AA130)&gt;0.01,"",DateEnded_5Day!$A127))))))))</f>
        <v/>
      </c>
      <c r="AC127" s="13" t="str">
        <f>IF($A127&lt;='All Results'!$B$4,"",IF(SUM(MissFill!AB$5:AB130)=0,"",(IF(MissFill!AB130/SUM(MissFill!AB$5:AB130)&gt;0.01,"",IF(MissFill!AB129/SUM(MissFill!AB$5:AB130)&gt;0.01,"",IF(MissFill!AB128/SUM(MissFill!AB$5:AB130)&gt;0.01,"",IF(MissFill!AB127/SUM(MissFill!AB$5:AB130)&gt;0.01,"",IF(MissFill!AB126/SUM(MissFill!AB$5:AB130)&gt;0.01,"",DateEnded_5Day!$A127))))))))</f>
        <v/>
      </c>
      <c r="AD127" s="13" t="str">
        <f>IF($A127&lt;='All Results'!$B$4,"",IF(SUM(MissFill!AC$5:AC130)=0,"",(IF(MissFill!AC130/SUM(MissFill!AC$5:AC130)&gt;0.01,"",IF(MissFill!AC129/SUM(MissFill!AC$5:AC130)&gt;0.01,"",IF(MissFill!AC128/SUM(MissFill!AC$5:AC130)&gt;0.01,"",IF(MissFill!AC127/SUM(MissFill!AC$5:AC130)&gt;0.01,"",IF(MissFill!AC126/SUM(MissFill!AC$5:AC130)&gt;0.01,"",DateEnded_5Day!$A127))))))))</f>
        <v/>
      </c>
      <c r="AE127" s="13" t="str">
        <f>IF($A127&lt;='All Results'!$B$4,"",IF(SUM(MissFill!AD$5:AD130)=0,"",(IF(MissFill!AD130/SUM(MissFill!AD$5:AD130)&gt;0.01,"",IF(MissFill!AD129/SUM(MissFill!AD$5:AD130)&gt;0.01,"",IF(MissFill!AD128/SUM(MissFill!AD$5:AD130)&gt;0.01,"",IF(MissFill!AD127/SUM(MissFill!AD$5:AD130)&gt;0.01,"",IF(MissFill!AD126/SUM(MissFill!AD$5:AD130)&gt;0.01,"",DateEnded_5Day!$A127))))))))</f>
        <v/>
      </c>
      <c r="AF127" s="13" t="str">
        <f>IF($A127&lt;='All Results'!$B$4,"",IF(SUM(MissFill!AE$5:AE130)=0,"",(IF(MissFill!AE130/SUM(MissFill!AE$5:AE130)&gt;0.01,"",IF(MissFill!AE129/SUM(MissFill!AE$5:AE130)&gt;0.01,"",IF(MissFill!AE128/SUM(MissFill!AE$5:AE130)&gt;0.01,"",IF(MissFill!AE127/SUM(MissFill!AE$5:AE130)&gt;0.01,"",IF(MissFill!AE126/SUM(MissFill!AE$5:AE130)&gt;0.01,"",DateEnded_5Day!$A127))))))))</f>
        <v/>
      </c>
      <c r="AG127" s="13" t="str">
        <f>IF($A127&lt;='All Results'!$B$4,"",IF(SUM(MissFill!AF$5:AF130)=0,"",(IF(MissFill!AF130/SUM(MissFill!AF$5:AF130)&gt;0.01,"",IF(MissFill!AF129/SUM(MissFill!AF$5:AF130)&gt;0.01,"",IF(MissFill!AF128/SUM(MissFill!AF$5:AF130)&gt;0.01,"",IF(MissFill!AF127/SUM(MissFill!AF$5:AF130)&gt;0.01,"",IF(MissFill!AF126/SUM(MissFill!AF$5:AF130)&gt;0.01,"",DateEnded_5Day!$A127))))))))</f>
        <v/>
      </c>
      <c r="AH127" s="13" t="str">
        <f>IF($A127&lt;='All Results'!$B$4,"",IF(SUM(MissFill!AG$5:AG130)=0,"",(IF(MissFill!AG130/SUM(MissFill!AG$5:AG130)&gt;0.01,"",IF(MissFill!AG129/SUM(MissFill!AG$5:AG130)&gt;0.01,"",IF(MissFill!AG128/SUM(MissFill!AG$5:AG130)&gt;0.01,"",IF(MissFill!AG127/SUM(MissFill!AG$5:AG130)&gt;0.01,"",IF(MissFill!AG126/SUM(MissFill!AG$5:AG130)&gt;0.01,"",DateEnded_5Day!$A127))))))))</f>
        <v/>
      </c>
      <c r="AI127" s="13" t="str">
        <f>IF($A127&lt;='All Results'!$B$4,"",IF(SUM(MissFill!AH$5:AH130)=0,"",(IF(MissFill!AH130/SUM(MissFill!AH$5:AH130)&gt;0.01,"",IF(MissFill!AH129/SUM(MissFill!AH$5:AH130)&gt;0.01,"",IF(MissFill!AH128/SUM(MissFill!AH$5:AH130)&gt;0.01,"",IF(MissFill!AH127/SUM(MissFill!AH$5:AH130)&gt;0.01,"",IF(MissFill!AH126/SUM(MissFill!AH$5:AH130)&gt;0.01,"",DateEnded_5Day!$A127))))))))</f>
        <v/>
      </c>
      <c r="AJ127" s="13" t="str">
        <f>IF($A127&lt;='All Results'!$B$4,"",IF(SUM(MissFill!AI$5:AI130)=0,"",(IF(MissFill!AI130/SUM(MissFill!AI$5:AI130)&gt;0.01,"",IF(MissFill!AI129/SUM(MissFill!AI$5:AI130)&gt;0.01,"",IF(MissFill!AI128/SUM(MissFill!AI$5:AI130)&gt;0.01,"",IF(MissFill!AI127/SUM(MissFill!AI$5:AI130)&gt;0.01,"",IF(MissFill!AI126/SUM(MissFill!AI$5:AI130)&gt;0.01,"",DateEnded_5Day!$A127))))))))</f>
        <v/>
      </c>
      <c r="AK127" s="13" t="str">
        <f>IF($A127&lt;='All Results'!$B$4,"",IF(SUM(MissFill!AJ$5:AJ130)=0,"",(IF(MissFill!AJ130/SUM(MissFill!AJ$5:AJ130)&gt;0.01,"",IF(MissFill!AJ129/SUM(MissFill!AJ$5:AJ130)&gt;0.01,"",IF(MissFill!AJ128/SUM(MissFill!AJ$5:AJ130)&gt;0.01,"",IF(MissFill!AJ127/SUM(MissFill!AJ$5:AJ130)&gt;0.01,"",IF(MissFill!AJ126/SUM(MissFill!AJ$5:AJ130)&gt;0.01,"",DateEnded_5Day!$A127))))))))</f>
        <v/>
      </c>
      <c r="AL127" s="13" t="str">
        <f>IF($A127&lt;='All Results'!$B$4,"",IF(SUM(MissFill!AK$5:AK130)=0,"",(IF(MissFill!AK130/SUM(MissFill!AK$5:AK130)&gt;0.01,"",IF(MissFill!AK129/SUM(MissFill!AK$5:AK130)&gt;0.01,"",IF(MissFill!AK128/SUM(MissFill!AK$5:AK130)&gt;0.01,"",IF(MissFill!AK127/SUM(MissFill!AK$5:AK130)&gt;0.01,"",IF(MissFill!AK126/SUM(MissFill!AK$5:AK130)&gt;0.01,"",DateEnded_5Day!$A127))))))))</f>
        <v/>
      </c>
      <c r="AM127" s="13" t="str">
        <f>IF($A127&lt;='All Results'!$B$4,"",IF(SUM(MissFill!AL$5:AL130)=0,"",(IF(MissFill!AL130/SUM(MissFill!AL$5:AL130)&gt;0.01,"",IF(MissFill!AL129/SUM(MissFill!AL$5:AL130)&gt;0.01,"",IF(MissFill!AL128/SUM(MissFill!AL$5:AL130)&gt;0.01,"",IF(MissFill!AL127/SUM(MissFill!AL$5:AL130)&gt;0.01,"",IF(MissFill!AL126/SUM(MissFill!AL$5:AL130)&gt;0.01,"",DateEnded_5Day!$A127))))))))</f>
        <v/>
      </c>
      <c r="AN127" s="13" t="str">
        <f>IF($A127&lt;='All Results'!$B$4,"",IF(SUM(MissFill!AM$5:AM130)=0,"",(IF(MissFill!AM130/SUM(MissFill!AM$5:AM130)&gt;0.01,"",IF(MissFill!AM129/SUM(MissFill!AM$5:AM130)&gt;0.01,"",IF(MissFill!AM128/SUM(MissFill!AM$5:AM130)&gt;0.01,"",IF(MissFill!AM127/SUM(MissFill!AM$5:AM130)&gt;0.01,"",IF(MissFill!AM126/SUM(MissFill!AM$5:AM130)&gt;0.01,"",DateEnded_5Day!$A127))))))))</f>
        <v/>
      </c>
      <c r="AO127" s="13" t="str">
        <f>IF($A127&lt;='All Results'!$B$4,"",IF(SUM(MissFill!AN$5:AN130)=0,"",(IF(MissFill!AN130/SUM(MissFill!AN$5:AN130)&gt;0.01,"",IF(MissFill!AN129/SUM(MissFill!AN$5:AN130)&gt;0.01,"",IF(MissFill!AN128/SUM(MissFill!AN$5:AN130)&gt;0.01,"",IF(MissFill!AN127/SUM(MissFill!AN$5:AN130)&gt;0.01,"",IF(MissFill!AN126/SUM(MissFill!AN$5:AN130)&gt;0.01,"",DateEnded_5Day!$A127))))))))</f>
        <v/>
      </c>
      <c r="AP127" s="13" t="str">
        <f>IF($A127&lt;='All Results'!$B$4,"",IF(SUM(MissFill!AO$5:AO130)=0,"",(IF(MissFill!AO130/SUM(MissFill!AO$5:AO130)&gt;0.01,"",IF(MissFill!AO129/SUM(MissFill!AO$5:AO130)&gt;0.01,"",IF(MissFill!AO128/SUM(MissFill!AO$5:AO130)&gt;0.01,"",IF(MissFill!AO127/SUM(MissFill!AO$5:AO130)&gt;0.01,"",IF(MissFill!AO126/SUM(MissFill!AO$5:AO130)&gt;0.01,"",DateEnded_5Day!$A127))))))))</f>
        <v/>
      </c>
      <c r="AQ127" s="13" t="str">
        <f>IF($A127&lt;='All Results'!$B$4,"",IF(SUM(MissFill!AP$5:AP130)=0,"",(IF(MissFill!AP130/SUM(MissFill!AP$5:AP130)&gt;0.01,"",IF(MissFill!AP129/SUM(MissFill!AP$5:AP130)&gt;0.01,"",IF(MissFill!AP128/SUM(MissFill!AP$5:AP130)&gt;0.01,"",IF(MissFill!AP127/SUM(MissFill!AP$5:AP130)&gt;0.01,"",IF(MissFill!AP126/SUM(MissFill!AP$5:AP130)&gt;0.01,"",DateEnded_5Day!$A127))))))))</f>
        <v/>
      </c>
      <c r="AR127" s="13" t="str">
        <f>IF($A127&lt;='All Results'!$B$4,"",IF(SUM(MissFill!AQ$5:AQ130)=0,"",(IF(MissFill!AQ130/SUM(MissFill!AQ$5:AQ130)&gt;0.01,"",IF(MissFill!AQ129/SUM(MissFill!AQ$5:AQ130)&gt;0.01,"",IF(MissFill!AQ128/SUM(MissFill!AQ$5:AQ130)&gt;0.01,"",IF(MissFill!AQ127/SUM(MissFill!AQ$5:AQ130)&gt;0.01,"",IF(MissFill!AQ126/SUM(MissFill!AQ$5:AQ130)&gt;0.01,"",DateEnded_5Day!$A127))))))))</f>
        <v/>
      </c>
      <c r="AS127" s="13" t="str">
        <f>IF($A127&lt;='All Results'!$B$4,"",IF(SUM(MissFill!AR$5:AR130)=0,"",(IF(MissFill!AR130/SUM(MissFill!AR$5:AR130)&gt;0.01,"",IF(MissFill!AR129/SUM(MissFill!AR$5:AR130)&gt;0.01,"",IF(MissFill!AR128/SUM(MissFill!AR$5:AR130)&gt;0.01,"",IF(MissFill!AR127/SUM(MissFill!AR$5:AR130)&gt;0.01,"",IF(MissFill!AR126/SUM(MissFill!AR$5:AR130)&gt;0.01,"",DateEnded_5Day!$A127))))))))</f>
        <v/>
      </c>
      <c r="AT127" s="13" t="str">
        <f>IF($A127&lt;='All Results'!$B$4,"",IF(SUM(MissFill!AS$5:AS130)=0,"",(IF(MissFill!AS130/SUM(MissFill!AS$5:AS130)&gt;0.01,"",IF(MissFill!AS129/SUM(MissFill!AS$5:AS130)&gt;0.01,"",IF(MissFill!AS128/SUM(MissFill!AS$5:AS130)&gt;0.01,"",IF(MissFill!AS127/SUM(MissFill!AS$5:AS130)&gt;0.01,"",IF(MissFill!AS126/SUM(MissFill!AS$5:AS130)&gt;0.01,"",DateEnded_5Day!$A127))))))))</f>
        <v/>
      </c>
      <c r="AU127" s="13" t="str">
        <f>IF($A127&lt;='All Results'!$B$4,"",IF(SUM(MissFill!AT$5:AT130)=0,"",(IF(MissFill!AT130/SUM(MissFill!AT$5:AT130)&gt;0.01,"",IF(MissFill!AT129/SUM(MissFill!AT$5:AT130)&gt;0.01,"",IF(MissFill!AT128/SUM(MissFill!AT$5:AT130)&gt;0.01,"",IF(MissFill!AT127/SUM(MissFill!AT$5:AT130)&gt;0.01,"",IF(MissFill!AT126/SUM(MissFill!AT$5:AT130)&gt;0.01,"",DateEnded_5Day!$A127))))))))</f>
        <v/>
      </c>
      <c r="AV127" s="13" t="str">
        <f>IF($A127&lt;='All Results'!$B$4,"",IF(SUM(MissFill!AU$5:AU130)=0,"",(IF(MissFill!AU130/SUM(MissFill!AU$5:AU130)&gt;0.01,"",IF(MissFill!AU129/SUM(MissFill!AU$5:AU130)&gt;0.01,"",IF(MissFill!AU128/SUM(MissFill!AU$5:AU130)&gt;0.01,"",IF(MissFill!AU127/SUM(MissFill!AU$5:AU130)&gt;0.01,"",IF(MissFill!AU126/SUM(MissFill!AU$5:AU130)&gt;0.01,"",DateEnded_5Day!$A127))))))))</f>
        <v/>
      </c>
      <c r="AW127" s="13" t="str">
        <f>IF($A127&lt;='All Results'!$B$4,"",IF(SUM(MissFill!AV$5:AV130)=0,"",(IF(MissFill!AV130/SUM(MissFill!AV$5:AV130)&gt;0.01,"",IF(MissFill!AV129/SUM(MissFill!AV$5:AV130)&gt;0.01,"",IF(MissFill!AV128/SUM(MissFill!AV$5:AV130)&gt;0.01,"",IF(MissFill!AV127/SUM(MissFill!AV$5:AV130)&gt;0.01,"",IF(MissFill!AV126/SUM(MissFill!AV$5:AV130)&gt;0.01,"",DateEnded_5Day!$A127))))))))</f>
        <v/>
      </c>
      <c r="AX127" s="13" t="str">
        <f>IF($A127&lt;='All Results'!$B$4,"",IF(SUM(MissFill!AW$5:AW130)=0,"",(IF(MissFill!AW130/SUM(MissFill!AW$5:AW130)&gt;0.01,"",IF(MissFill!AW129/SUM(MissFill!AW$5:AW130)&gt;0.01,"",IF(MissFill!AW128/SUM(MissFill!AW$5:AW130)&gt;0.01,"",IF(MissFill!AW127/SUM(MissFill!AW$5:AW130)&gt;0.01,"",IF(MissFill!AW126/SUM(MissFill!AW$5:AW130)&gt;0.01,"",DateEnded_5Day!$A127))))))))</f>
        <v/>
      </c>
    </row>
    <row r="128" spans="1:50" x14ac:dyDescent="0.25">
      <c r="A128" s="8">
        <v>44473</v>
      </c>
      <c r="B128" s="11">
        <v>277</v>
      </c>
      <c r="C128" s="13" t="str">
        <f>IF($A128&lt;='All Results'!$B$4,"",IF(SUM(MissFill!B$5:B131)=0,"",(IF(MissFill!B131/SUM(MissFill!B$5:B131)&gt;0.01,"",IF(MissFill!B130/SUM(MissFill!B$5:B131)&gt;0.01,"",IF(MissFill!B129/SUM(MissFill!B$5:B131)&gt;0.01,"",IF(MissFill!B128/SUM(MissFill!B$5:B131)&gt;0.01,"",IF(MissFill!B127/SUM(MissFill!B$5:B131)&gt;0.01,"",DateEnded_5Day!$A128))))))))</f>
        <v/>
      </c>
      <c r="D128" s="13" t="str">
        <f>IF($A128&lt;='All Results'!$B$4,"",IF(SUM(MissFill!C$5:C131)=0,"",(IF(MissFill!C131/SUM(MissFill!C$5:C131)&gt;0.01,"",IF(MissFill!C130/SUM(MissFill!C$5:C131)&gt;0.01,"",IF(MissFill!C129/SUM(MissFill!C$5:C131)&gt;0.01,"",IF(MissFill!C128/SUM(MissFill!C$5:C131)&gt;0.01,"",IF(MissFill!C127/SUM(MissFill!C$5:C131)&gt;0.01,"",DateEnded_5Day!$A128))))))))</f>
        <v/>
      </c>
      <c r="E128" s="13" t="str">
        <f>IF($A128&lt;='All Results'!$B$4,"",IF(SUM(MissFill!D$5:D131)=0,"",(IF(MissFill!D131/SUM(MissFill!D$5:D131)&gt;0.01,"",IF(MissFill!D130/SUM(MissFill!D$5:D131)&gt;0.01,"",IF(MissFill!D129/SUM(MissFill!D$5:D131)&gt;0.01,"",IF(MissFill!D128/SUM(MissFill!D$5:D131)&gt;0.01,"",IF(MissFill!D127/SUM(MissFill!D$5:D131)&gt;0.01,"",DateEnded_5Day!$A128))))))))</f>
        <v/>
      </c>
      <c r="F128" s="13" t="str">
        <f>IF($A128&lt;='All Results'!$B$4,"",IF(SUM(MissFill!E$5:E131)=0,"",(IF(MissFill!E131/SUM(MissFill!E$5:E131)&gt;0.01,"",IF(MissFill!E130/SUM(MissFill!E$5:E131)&gt;0.01,"",IF(MissFill!E129/SUM(MissFill!E$5:E131)&gt;0.01,"",IF(MissFill!E128/SUM(MissFill!E$5:E131)&gt;0.01,"",IF(MissFill!E127/SUM(MissFill!E$5:E131)&gt;0.01,"",DateEnded_5Day!$A128))))))))</f>
        <v/>
      </c>
      <c r="G128" s="13" t="str">
        <f>IF($A128&lt;='All Results'!$B$4,"",IF(SUM(MissFill!F$5:F131)=0,"",(IF(MissFill!F131/SUM(MissFill!F$5:F131)&gt;0.01,"",IF(MissFill!F130/SUM(MissFill!F$5:F131)&gt;0.01,"",IF(MissFill!F129/SUM(MissFill!F$5:F131)&gt;0.01,"",IF(MissFill!F128/SUM(MissFill!F$5:F131)&gt;0.01,"",IF(MissFill!F127/SUM(MissFill!F$5:F131)&gt;0.01,"",DateEnded_5Day!$A128))))))))</f>
        <v/>
      </c>
      <c r="H128" s="13" t="str">
        <f>IF($A128&lt;='All Results'!$B$4,"",IF(SUM(MissFill!G$5:G131)=0,"",(IF(MissFill!G131/SUM(MissFill!G$5:G131)&gt;0.01,"",IF(MissFill!G130/SUM(MissFill!G$5:G131)&gt;0.01,"",IF(MissFill!G129/SUM(MissFill!G$5:G131)&gt;0.01,"",IF(MissFill!G128/SUM(MissFill!G$5:G131)&gt;0.01,"",IF(MissFill!G127/SUM(MissFill!G$5:G131)&gt;0.01,"",DateEnded_5Day!$A128))))))))</f>
        <v/>
      </c>
      <c r="I128" s="13" t="str">
        <f>IF($A128&lt;='All Results'!$B$4,"",IF(SUM(MissFill!H$5:H131)=0,"",(IF(MissFill!H131/SUM(MissFill!H$5:H131)&gt;0.01,"",IF(MissFill!H130/SUM(MissFill!H$5:H131)&gt;0.01,"",IF(MissFill!H129/SUM(MissFill!H$5:H131)&gt;0.01,"",IF(MissFill!H128/SUM(MissFill!H$5:H131)&gt;0.01,"",IF(MissFill!H127/SUM(MissFill!H$5:H131)&gt;0.01,"",DateEnded_5Day!$A128))))))))</f>
        <v/>
      </c>
      <c r="J128" s="13" t="str">
        <f>IF($A128&lt;='All Results'!$B$4,"",IF(SUM(MissFill!I$5:I131)=0,"",(IF(MissFill!I131/SUM(MissFill!I$5:I131)&gt;0.01,"",IF(MissFill!I130/SUM(MissFill!I$5:I131)&gt;0.01,"",IF(MissFill!I129/SUM(MissFill!I$5:I131)&gt;0.01,"",IF(MissFill!I128/SUM(MissFill!I$5:I131)&gt;0.01,"",IF(MissFill!I127/SUM(MissFill!I$5:I131)&gt;0.01,"",DateEnded_5Day!$A128))))))))</f>
        <v/>
      </c>
      <c r="K128" s="13" t="str">
        <f>IF($A128&lt;='All Results'!$B$4,"",IF(SUM(MissFill!J$5:J131)=0,"",(IF(MissFill!J131/SUM(MissFill!J$5:J131)&gt;0.01,"",IF(MissFill!J130/SUM(MissFill!J$5:J131)&gt;0.01,"",IF(MissFill!J129/SUM(MissFill!J$5:J131)&gt;0.01,"",IF(MissFill!J128/SUM(MissFill!J$5:J131)&gt;0.01,"",IF(MissFill!J127/SUM(MissFill!J$5:J131)&gt;0.01,"",DateEnded_5Day!$A128))))))))</f>
        <v/>
      </c>
      <c r="L128" s="13" t="str">
        <f>IF($A128&lt;='All Results'!$B$4,"",IF(SUM(MissFill!K$5:K131)=0,"",(IF(MissFill!K131/SUM(MissFill!K$5:K131)&gt;0.01,"",IF(MissFill!K130/SUM(MissFill!K$5:K131)&gt;0.01,"",IF(MissFill!K129/SUM(MissFill!K$5:K131)&gt;0.01,"",IF(MissFill!K128/SUM(MissFill!K$5:K131)&gt;0.01,"",IF(MissFill!K127/SUM(MissFill!K$5:K131)&gt;0.01,"",DateEnded_5Day!$A128))))))))</f>
        <v/>
      </c>
      <c r="M128" s="13" t="str">
        <f>IF($A128&lt;='All Results'!$B$4,"",IF(SUM(MissFill!L$5:L131)=0,"",(IF(MissFill!L131/SUM(MissFill!L$5:L131)&gt;0.01,"",IF(MissFill!L130/SUM(MissFill!L$5:L131)&gt;0.01,"",IF(MissFill!L129/SUM(MissFill!L$5:L131)&gt;0.01,"",IF(MissFill!L128/SUM(MissFill!L$5:L131)&gt;0.01,"",IF(MissFill!L127/SUM(MissFill!L$5:L131)&gt;0.01,"",DateEnded_5Day!$A128))))))))</f>
        <v/>
      </c>
      <c r="N128" s="13" t="str">
        <f>IF($A128&lt;='All Results'!$B$4,"",IF(SUM(MissFill!M$5:M131)=0,"",(IF(MissFill!M131/SUM(MissFill!M$5:M131)&gt;0.01,"",IF(MissFill!M130/SUM(MissFill!M$5:M131)&gt;0.01,"",IF(MissFill!M129/SUM(MissFill!M$5:M131)&gt;0.01,"",IF(MissFill!M128/SUM(MissFill!M$5:M131)&gt;0.01,"",IF(MissFill!M127/SUM(MissFill!M$5:M131)&gt;0.01,"",DateEnded_5Day!$A128))))))))</f>
        <v/>
      </c>
      <c r="O128" s="13" t="str">
        <f>IF($A128&lt;='All Results'!$B$4,"",IF(SUM(MissFill!N$5:N131)=0,"",(IF(MissFill!N131/SUM(MissFill!N$5:N131)&gt;0.01,"",IF(MissFill!N130/SUM(MissFill!N$5:N131)&gt;0.01,"",IF(MissFill!N129/SUM(MissFill!N$5:N131)&gt;0.01,"",IF(MissFill!N128/SUM(MissFill!N$5:N131)&gt;0.01,"",IF(MissFill!N127/SUM(MissFill!N$5:N131)&gt;0.01,"",DateEnded_5Day!$A128))))))))</f>
        <v/>
      </c>
      <c r="P128" s="13" t="str">
        <f>IF($A128&lt;='All Results'!$B$4,"",IF(SUM(MissFill!O$5:O131)=0,"",(IF(MissFill!O131/SUM(MissFill!O$5:O131)&gt;0.01,"",IF(MissFill!O130/SUM(MissFill!O$5:O131)&gt;0.01,"",IF(MissFill!O129/SUM(MissFill!O$5:O131)&gt;0.01,"",IF(MissFill!O128/SUM(MissFill!O$5:O131)&gt;0.01,"",IF(MissFill!O127/SUM(MissFill!O$5:O131)&gt;0.01,"",DateEnded_5Day!$A128))))))))</f>
        <v/>
      </c>
      <c r="Q128" s="13" t="str">
        <f>IF($A128&lt;='All Results'!$B$4,"",IF(SUM(MissFill!P$5:P131)=0,"",(IF(MissFill!P131/SUM(MissFill!P$5:P131)&gt;0.01,"",IF(MissFill!P130/SUM(MissFill!P$5:P131)&gt;0.01,"",IF(MissFill!P129/SUM(MissFill!P$5:P131)&gt;0.01,"",IF(MissFill!P128/SUM(MissFill!P$5:P131)&gt;0.01,"",IF(MissFill!P127/SUM(MissFill!P$5:P131)&gt;0.01,"",DateEnded_5Day!$A128))))))))</f>
        <v/>
      </c>
      <c r="R128" s="13" t="str">
        <f>IF($A128&lt;='All Results'!$B$4,"",IF(SUM(MissFill!Q$5:Q131)=0,"",(IF(MissFill!Q131/SUM(MissFill!Q$5:Q131)&gt;0.01,"",IF(MissFill!Q130/SUM(MissFill!Q$5:Q131)&gt;0.01,"",IF(MissFill!Q129/SUM(MissFill!Q$5:Q131)&gt;0.01,"",IF(MissFill!Q128/SUM(MissFill!Q$5:Q131)&gt;0.01,"",IF(MissFill!Q127/SUM(MissFill!Q$5:Q131)&gt;0.01,"",DateEnded_5Day!$A128))))))))</f>
        <v/>
      </c>
      <c r="S128" s="13" t="str">
        <f>IF($A128&lt;='All Results'!$B$4,"",IF(SUM(MissFill!R$5:R131)=0,"",(IF(MissFill!R131/SUM(MissFill!R$5:R131)&gt;0.01,"",IF(MissFill!R130/SUM(MissFill!R$5:R131)&gt;0.01,"",IF(MissFill!R129/SUM(MissFill!R$5:R131)&gt;0.01,"",IF(MissFill!R128/SUM(MissFill!R$5:R131)&gt;0.01,"",IF(MissFill!R127/SUM(MissFill!R$5:R131)&gt;0.01,"",DateEnded_5Day!$A128))))))))</f>
        <v/>
      </c>
      <c r="T128" s="13" t="str">
        <f>IF($A128&lt;='All Results'!$B$4,"",IF(SUM(MissFill!S$5:S131)=0,"",(IF(MissFill!S131/SUM(MissFill!S$5:S131)&gt;0.01,"",IF(MissFill!S130/SUM(MissFill!S$5:S131)&gt;0.01,"",IF(MissFill!S129/SUM(MissFill!S$5:S131)&gt;0.01,"",IF(MissFill!S128/SUM(MissFill!S$5:S131)&gt;0.01,"",IF(MissFill!S127/SUM(MissFill!S$5:S131)&gt;0.01,"",DateEnded_5Day!$A128))))))))</f>
        <v/>
      </c>
      <c r="U128" s="13" t="str">
        <f>IF($A128&lt;='All Results'!$B$4,"",IF(SUM(MissFill!T$5:T131)=0,"",(IF(MissFill!T131/SUM(MissFill!T$5:T131)&gt;0.01,"",IF(MissFill!T130/SUM(MissFill!T$5:T131)&gt;0.01,"",IF(MissFill!T129/SUM(MissFill!T$5:T131)&gt;0.01,"",IF(MissFill!T128/SUM(MissFill!T$5:T131)&gt;0.01,"",IF(MissFill!T127/SUM(MissFill!T$5:T131)&gt;0.01,"",DateEnded_5Day!$A128))))))))</f>
        <v/>
      </c>
      <c r="V128" s="13" t="str">
        <f>IF($A128&lt;='All Results'!$B$4,"",IF(SUM(MissFill!U$5:U131)=0,"",(IF(MissFill!U131/SUM(MissFill!U$5:U131)&gt;0.01,"",IF(MissFill!U130/SUM(MissFill!U$5:U131)&gt;0.01,"",IF(MissFill!U129/SUM(MissFill!U$5:U131)&gt;0.01,"",IF(MissFill!U128/SUM(MissFill!U$5:U131)&gt;0.01,"",IF(MissFill!U127/SUM(MissFill!U$5:U131)&gt;0.01,"",DateEnded_5Day!$A128))))))))</f>
        <v/>
      </c>
      <c r="W128" s="13" t="str">
        <f>IF($A128&lt;='All Results'!$B$4,"",IF(SUM(MissFill!V$5:V131)=0,"",(IF(MissFill!V131/SUM(MissFill!V$5:V131)&gt;0.01,"",IF(MissFill!V130/SUM(MissFill!V$5:V131)&gt;0.01,"",IF(MissFill!V129/SUM(MissFill!V$5:V131)&gt;0.01,"",IF(MissFill!V128/SUM(MissFill!V$5:V131)&gt;0.01,"",IF(MissFill!V127/SUM(MissFill!V$5:V131)&gt;0.01,"",DateEnded_5Day!$A128))))))))</f>
        <v/>
      </c>
      <c r="X128" s="13" t="str">
        <f>IF($A128&lt;='All Results'!$B$4,"",IF(SUM(MissFill!W$5:W131)=0,"",(IF(MissFill!W131/SUM(MissFill!W$5:W131)&gt;0.01,"",IF(MissFill!W130/SUM(MissFill!W$5:W131)&gt;0.01,"",IF(MissFill!W129/SUM(MissFill!W$5:W131)&gt;0.01,"",IF(MissFill!W128/SUM(MissFill!W$5:W131)&gt;0.01,"",IF(MissFill!W127/SUM(MissFill!W$5:W131)&gt;0.01,"",DateEnded_5Day!$A128))))))))</f>
        <v/>
      </c>
      <c r="Y128" s="13" t="str">
        <f>IF($A128&lt;='All Results'!$B$4,"",IF(SUM(MissFill!X$5:X131)=0,"",(IF(MissFill!X131/SUM(MissFill!X$5:X131)&gt;0.01,"",IF(MissFill!X130/SUM(MissFill!X$5:X131)&gt;0.01,"",IF(MissFill!X129/SUM(MissFill!X$5:X131)&gt;0.01,"",IF(MissFill!X128/SUM(MissFill!X$5:X131)&gt;0.01,"",IF(MissFill!X127/SUM(MissFill!X$5:X131)&gt;0.01,"",DateEnded_5Day!$A128))))))))</f>
        <v/>
      </c>
      <c r="Z128" s="13" t="str">
        <f>IF($A128&lt;='All Results'!$B$4,"",IF(SUM(MissFill!Y$5:Y131)=0,"",(IF(MissFill!Y131/SUM(MissFill!Y$5:Y131)&gt;0.01,"",IF(MissFill!Y130/SUM(MissFill!Y$5:Y131)&gt;0.01,"",IF(MissFill!Y129/SUM(MissFill!Y$5:Y131)&gt;0.01,"",IF(MissFill!Y128/SUM(MissFill!Y$5:Y131)&gt;0.01,"",IF(MissFill!Y127/SUM(MissFill!Y$5:Y131)&gt;0.01,"",DateEnded_5Day!$A128))))))))</f>
        <v/>
      </c>
      <c r="AA128" s="13" t="str">
        <f>IF($A128&lt;='All Results'!$B$4,"",IF(SUM(MissFill!Z$5:Z131)=0,"",(IF(MissFill!Z131/SUM(MissFill!Z$5:Z131)&gt;0.01,"",IF(MissFill!Z130/SUM(MissFill!Z$5:Z131)&gt;0.01,"",IF(MissFill!Z129/SUM(MissFill!Z$5:Z131)&gt;0.01,"",IF(MissFill!Z128/SUM(MissFill!Z$5:Z131)&gt;0.01,"",IF(MissFill!Z127/SUM(MissFill!Z$5:Z131)&gt;0.01,"",DateEnded_5Day!$A128))))))))</f>
        <v/>
      </c>
      <c r="AB128" s="13" t="str">
        <f>IF($A128&lt;='All Results'!$B$4,"",IF(SUM(MissFill!AA$5:AA131)=0,"",(IF(MissFill!AA131/SUM(MissFill!AA$5:AA131)&gt;0.01,"",IF(MissFill!AA130/SUM(MissFill!AA$5:AA131)&gt;0.01,"",IF(MissFill!AA129/SUM(MissFill!AA$5:AA131)&gt;0.01,"",IF(MissFill!AA128/SUM(MissFill!AA$5:AA131)&gt;0.01,"",IF(MissFill!AA127/SUM(MissFill!AA$5:AA131)&gt;0.01,"",DateEnded_5Day!$A128))))))))</f>
        <v/>
      </c>
      <c r="AC128" s="13" t="str">
        <f>IF($A128&lt;='All Results'!$B$4,"",IF(SUM(MissFill!AB$5:AB131)=0,"",(IF(MissFill!AB131/SUM(MissFill!AB$5:AB131)&gt;0.01,"",IF(MissFill!AB130/SUM(MissFill!AB$5:AB131)&gt;0.01,"",IF(MissFill!AB129/SUM(MissFill!AB$5:AB131)&gt;0.01,"",IF(MissFill!AB128/SUM(MissFill!AB$5:AB131)&gt;0.01,"",IF(MissFill!AB127/SUM(MissFill!AB$5:AB131)&gt;0.01,"",DateEnded_5Day!$A128))))))))</f>
        <v/>
      </c>
      <c r="AD128" s="13" t="str">
        <f>IF($A128&lt;='All Results'!$B$4,"",IF(SUM(MissFill!AC$5:AC131)=0,"",(IF(MissFill!AC131/SUM(MissFill!AC$5:AC131)&gt;0.01,"",IF(MissFill!AC130/SUM(MissFill!AC$5:AC131)&gt;0.01,"",IF(MissFill!AC129/SUM(MissFill!AC$5:AC131)&gt;0.01,"",IF(MissFill!AC128/SUM(MissFill!AC$5:AC131)&gt;0.01,"",IF(MissFill!AC127/SUM(MissFill!AC$5:AC131)&gt;0.01,"",DateEnded_5Day!$A128))))))))</f>
        <v/>
      </c>
      <c r="AE128" s="13" t="str">
        <f>IF($A128&lt;='All Results'!$B$4,"",IF(SUM(MissFill!AD$5:AD131)=0,"",(IF(MissFill!AD131/SUM(MissFill!AD$5:AD131)&gt;0.01,"",IF(MissFill!AD130/SUM(MissFill!AD$5:AD131)&gt;0.01,"",IF(MissFill!AD129/SUM(MissFill!AD$5:AD131)&gt;0.01,"",IF(MissFill!AD128/SUM(MissFill!AD$5:AD131)&gt;0.01,"",IF(MissFill!AD127/SUM(MissFill!AD$5:AD131)&gt;0.01,"",DateEnded_5Day!$A128))))))))</f>
        <v/>
      </c>
      <c r="AF128" s="13" t="str">
        <f>IF($A128&lt;='All Results'!$B$4,"",IF(SUM(MissFill!AE$5:AE131)=0,"",(IF(MissFill!AE131/SUM(MissFill!AE$5:AE131)&gt;0.01,"",IF(MissFill!AE130/SUM(MissFill!AE$5:AE131)&gt;0.01,"",IF(MissFill!AE129/SUM(MissFill!AE$5:AE131)&gt;0.01,"",IF(MissFill!AE128/SUM(MissFill!AE$5:AE131)&gt;0.01,"",IF(MissFill!AE127/SUM(MissFill!AE$5:AE131)&gt;0.01,"",DateEnded_5Day!$A128))))))))</f>
        <v/>
      </c>
      <c r="AG128" s="13" t="str">
        <f>IF($A128&lt;='All Results'!$B$4,"",IF(SUM(MissFill!AF$5:AF131)=0,"",(IF(MissFill!AF131/SUM(MissFill!AF$5:AF131)&gt;0.01,"",IF(MissFill!AF130/SUM(MissFill!AF$5:AF131)&gt;0.01,"",IF(MissFill!AF129/SUM(MissFill!AF$5:AF131)&gt;0.01,"",IF(MissFill!AF128/SUM(MissFill!AF$5:AF131)&gt;0.01,"",IF(MissFill!AF127/SUM(MissFill!AF$5:AF131)&gt;0.01,"",DateEnded_5Day!$A128))))))))</f>
        <v/>
      </c>
      <c r="AH128" s="13" t="str">
        <f>IF($A128&lt;='All Results'!$B$4,"",IF(SUM(MissFill!AG$5:AG131)=0,"",(IF(MissFill!AG131/SUM(MissFill!AG$5:AG131)&gt;0.01,"",IF(MissFill!AG130/SUM(MissFill!AG$5:AG131)&gt;0.01,"",IF(MissFill!AG129/SUM(MissFill!AG$5:AG131)&gt;0.01,"",IF(MissFill!AG128/SUM(MissFill!AG$5:AG131)&gt;0.01,"",IF(MissFill!AG127/SUM(MissFill!AG$5:AG131)&gt;0.01,"",DateEnded_5Day!$A128))))))))</f>
        <v/>
      </c>
      <c r="AI128" s="13" t="str">
        <f>IF($A128&lt;='All Results'!$B$4,"",IF(SUM(MissFill!AH$5:AH131)=0,"",(IF(MissFill!AH131/SUM(MissFill!AH$5:AH131)&gt;0.01,"",IF(MissFill!AH130/SUM(MissFill!AH$5:AH131)&gt;0.01,"",IF(MissFill!AH129/SUM(MissFill!AH$5:AH131)&gt;0.01,"",IF(MissFill!AH128/SUM(MissFill!AH$5:AH131)&gt;0.01,"",IF(MissFill!AH127/SUM(MissFill!AH$5:AH131)&gt;0.01,"",DateEnded_5Day!$A128))))))))</f>
        <v/>
      </c>
      <c r="AJ128" s="13" t="str">
        <f>IF($A128&lt;='All Results'!$B$4,"",IF(SUM(MissFill!AI$5:AI131)=0,"",(IF(MissFill!AI131/SUM(MissFill!AI$5:AI131)&gt;0.01,"",IF(MissFill!AI130/SUM(MissFill!AI$5:AI131)&gt;0.01,"",IF(MissFill!AI129/SUM(MissFill!AI$5:AI131)&gt;0.01,"",IF(MissFill!AI128/SUM(MissFill!AI$5:AI131)&gt;0.01,"",IF(MissFill!AI127/SUM(MissFill!AI$5:AI131)&gt;0.01,"",DateEnded_5Day!$A128))))))))</f>
        <v/>
      </c>
      <c r="AK128" s="13" t="str">
        <f>IF($A128&lt;='All Results'!$B$4,"",IF(SUM(MissFill!AJ$5:AJ131)=0,"",(IF(MissFill!AJ131/SUM(MissFill!AJ$5:AJ131)&gt;0.01,"",IF(MissFill!AJ130/SUM(MissFill!AJ$5:AJ131)&gt;0.01,"",IF(MissFill!AJ129/SUM(MissFill!AJ$5:AJ131)&gt;0.01,"",IF(MissFill!AJ128/SUM(MissFill!AJ$5:AJ131)&gt;0.01,"",IF(MissFill!AJ127/SUM(MissFill!AJ$5:AJ131)&gt;0.01,"",DateEnded_5Day!$A128))))))))</f>
        <v/>
      </c>
      <c r="AL128" s="13" t="str">
        <f>IF($A128&lt;='All Results'!$B$4,"",IF(SUM(MissFill!AK$5:AK131)=0,"",(IF(MissFill!AK131/SUM(MissFill!AK$5:AK131)&gt;0.01,"",IF(MissFill!AK130/SUM(MissFill!AK$5:AK131)&gt;0.01,"",IF(MissFill!AK129/SUM(MissFill!AK$5:AK131)&gt;0.01,"",IF(MissFill!AK128/SUM(MissFill!AK$5:AK131)&gt;0.01,"",IF(MissFill!AK127/SUM(MissFill!AK$5:AK131)&gt;0.01,"",DateEnded_5Day!$A128))))))))</f>
        <v/>
      </c>
      <c r="AM128" s="13" t="str">
        <f>IF($A128&lt;='All Results'!$B$4,"",IF(SUM(MissFill!AL$5:AL131)=0,"",(IF(MissFill!AL131/SUM(MissFill!AL$5:AL131)&gt;0.01,"",IF(MissFill!AL130/SUM(MissFill!AL$5:AL131)&gt;0.01,"",IF(MissFill!AL129/SUM(MissFill!AL$5:AL131)&gt;0.01,"",IF(MissFill!AL128/SUM(MissFill!AL$5:AL131)&gt;0.01,"",IF(MissFill!AL127/SUM(MissFill!AL$5:AL131)&gt;0.01,"",DateEnded_5Day!$A128))))))))</f>
        <v/>
      </c>
      <c r="AN128" s="13" t="str">
        <f>IF($A128&lt;='All Results'!$B$4,"",IF(SUM(MissFill!AM$5:AM131)=0,"",(IF(MissFill!AM131/SUM(MissFill!AM$5:AM131)&gt;0.01,"",IF(MissFill!AM130/SUM(MissFill!AM$5:AM131)&gt;0.01,"",IF(MissFill!AM129/SUM(MissFill!AM$5:AM131)&gt;0.01,"",IF(MissFill!AM128/SUM(MissFill!AM$5:AM131)&gt;0.01,"",IF(MissFill!AM127/SUM(MissFill!AM$5:AM131)&gt;0.01,"",DateEnded_5Day!$A128))))))))</f>
        <v/>
      </c>
      <c r="AO128" s="13" t="str">
        <f>IF($A128&lt;='All Results'!$B$4,"",IF(SUM(MissFill!AN$5:AN131)=0,"",(IF(MissFill!AN131/SUM(MissFill!AN$5:AN131)&gt;0.01,"",IF(MissFill!AN130/SUM(MissFill!AN$5:AN131)&gt;0.01,"",IF(MissFill!AN129/SUM(MissFill!AN$5:AN131)&gt;0.01,"",IF(MissFill!AN128/SUM(MissFill!AN$5:AN131)&gt;0.01,"",IF(MissFill!AN127/SUM(MissFill!AN$5:AN131)&gt;0.01,"",DateEnded_5Day!$A128))))))))</f>
        <v/>
      </c>
      <c r="AP128" s="13" t="str">
        <f>IF($A128&lt;='All Results'!$B$4,"",IF(SUM(MissFill!AO$5:AO131)=0,"",(IF(MissFill!AO131/SUM(MissFill!AO$5:AO131)&gt;0.01,"",IF(MissFill!AO130/SUM(MissFill!AO$5:AO131)&gt;0.01,"",IF(MissFill!AO129/SUM(MissFill!AO$5:AO131)&gt;0.01,"",IF(MissFill!AO128/SUM(MissFill!AO$5:AO131)&gt;0.01,"",IF(MissFill!AO127/SUM(MissFill!AO$5:AO131)&gt;0.01,"",DateEnded_5Day!$A128))))))))</f>
        <v/>
      </c>
      <c r="AQ128" s="13" t="str">
        <f>IF($A128&lt;='All Results'!$B$4,"",IF(SUM(MissFill!AP$5:AP131)=0,"",(IF(MissFill!AP131/SUM(MissFill!AP$5:AP131)&gt;0.01,"",IF(MissFill!AP130/SUM(MissFill!AP$5:AP131)&gt;0.01,"",IF(MissFill!AP129/SUM(MissFill!AP$5:AP131)&gt;0.01,"",IF(MissFill!AP128/SUM(MissFill!AP$5:AP131)&gt;0.01,"",IF(MissFill!AP127/SUM(MissFill!AP$5:AP131)&gt;0.01,"",DateEnded_5Day!$A128))))))))</f>
        <v/>
      </c>
      <c r="AR128" s="13" t="str">
        <f>IF($A128&lt;='All Results'!$B$4,"",IF(SUM(MissFill!AQ$5:AQ131)=0,"",(IF(MissFill!AQ131/SUM(MissFill!AQ$5:AQ131)&gt;0.01,"",IF(MissFill!AQ130/SUM(MissFill!AQ$5:AQ131)&gt;0.01,"",IF(MissFill!AQ129/SUM(MissFill!AQ$5:AQ131)&gt;0.01,"",IF(MissFill!AQ128/SUM(MissFill!AQ$5:AQ131)&gt;0.01,"",IF(MissFill!AQ127/SUM(MissFill!AQ$5:AQ131)&gt;0.01,"",DateEnded_5Day!$A128))))))))</f>
        <v/>
      </c>
      <c r="AS128" s="13" t="str">
        <f>IF($A128&lt;='All Results'!$B$4,"",IF(SUM(MissFill!AR$5:AR131)=0,"",(IF(MissFill!AR131/SUM(MissFill!AR$5:AR131)&gt;0.01,"",IF(MissFill!AR130/SUM(MissFill!AR$5:AR131)&gt;0.01,"",IF(MissFill!AR129/SUM(MissFill!AR$5:AR131)&gt;0.01,"",IF(MissFill!AR128/SUM(MissFill!AR$5:AR131)&gt;0.01,"",IF(MissFill!AR127/SUM(MissFill!AR$5:AR131)&gt;0.01,"",DateEnded_5Day!$A128))))))))</f>
        <v/>
      </c>
      <c r="AT128" s="13" t="str">
        <f>IF($A128&lt;='All Results'!$B$4,"",IF(SUM(MissFill!AS$5:AS131)=0,"",(IF(MissFill!AS131/SUM(MissFill!AS$5:AS131)&gt;0.01,"",IF(MissFill!AS130/SUM(MissFill!AS$5:AS131)&gt;0.01,"",IF(MissFill!AS129/SUM(MissFill!AS$5:AS131)&gt;0.01,"",IF(MissFill!AS128/SUM(MissFill!AS$5:AS131)&gt;0.01,"",IF(MissFill!AS127/SUM(MissFill!AS$5:AS131)&gt;0.01,"",DateEnded_5Day!$A128))))))))</f>
        <v/>
      </c>
      <c r="AU128" s="13" t="str">
        <f>IF($A128&lt;='All Results'!$B$4,"",IF(SUM(MissFill!AT$5:AT131)=0,"",(IF(MissFill!AT131/SUM(MissFill!AT$5:AT131)&gt;0.01,"",IF(MissFill!AT130/SUM(MissFill!AT$5:AT131)&gt;0.01,"",IF(MissFill!AT129/SUM(MissFill!AT$5:AT131)&gt;0.01,"",IF(MissFill!AT128/SUM(MissFill!AT$5:AT131)&gt;0.01,"",IF(MissFill!AT127/SUM(MissFill!AT$5:AT131)&gt;0.01,"",DateEnded_5Day!$A128))))))))</f>
        <v/>
      </c>
      <c r="AV128" s="13" t="str">
        <f>IF($A128&lt;='All Results'!$B$4,"",IF(SUM(MissFill!AU$5:AU131)=0,"",(IF(MissFill!AU131/SUM(MissFill!AU$5:AU131)&gt;0.01,"",IF(MissFill!AU130/SUM(MissFill!AU$5:AU131)&gt;0.01,"",IF(MissFill!AU129/SUM(MissFill!AU$5:AU131)&gt;0.01,"",IF(MissFill!AU128/SUM(MissFill!AU$5:AU131)&gt;0.01,"",IF(MissFill!AU127/SUM(MissFill!AU$5:AU131)&gt;0.01,"",DateEnded_5Day!$A128))))))))</f>
        <v/>
      </c>
      <c r="AW128" s="13" t="str">
        <f>IF($A128&lt;='All Results'!$B$4,"",IF(SUM(MissFill!AV$5:AV131)=0,"",(IF(MissFill!AV131/SUM(MissFill!AV$5:AV131)&gt;0.01,"",IF(MissFill!AV130/SUM(MissFill!AV$5:AV131)&gt;0.01,"",IF(MissFill!AV129/SUM(MissFill!AV$5:AV131)&gt;0.01,"",IF(MissFill!AV128/SUM(MissFill!AV$5:AV131)&gt;0.01,"",IF(MissFill!AV127/SUM(MissFill!AV$5:AV131)&gt;0.01,"",DateEnded_5Day!$A128))))))))</f>
        <v/>
      </c>
      <c r="AX128" s="13" t="str">
        <f>IF($A128&lt;='All Results'!$B$4,"",IF(SUM(MissFill!AW$5:AW131)=0,"",(IF(MissFill!AW131/SUM(MissFill!AW$5:AW131)&gt;0.01,"",IF(MissFill!AW130/SUM(MissFill!AW$5:AW131)&gt;0.01,"",IF(MissFill!AW129/SUM(MissFill!AW$5:AW131)&gt;0.01,"",IF(MissFill!AW128/SUM(MissFill!AW$5:AW131)&gt;0.01,"",IF(MissFill!AW127/SUM(MissFill!AW$5:AW131)&gt;0.01,"",DateEnded_5Day!$A128))))))))</f>
        <v/>
      </c>
    </row>
    <row r="129" spans="1:50" x14ac:dyDescent="0.25">
      <c r="A129" s="8">
        <v>44474</v>
      </c>
      <c r="B129" s="11">
        <v>278</v>
      </c>
      <c r="C129" s="13" t="str">
        <f>IF($A129&lt;='All Results'!$B$4,"",IF(SUM(MissFill!B$5:B132)=0,"",(IF(MissFill!B132/SUM(MissFill!B$5:B132)&gt;0.01,"",IF(MissFill!B131/SUM(MissFill!B$5:B132)&gt;0.01,"",IF(MissFill!B130/SUM(MissFill!B$5:B132)&gt;0.01,"",IF(MissFill!B129/SUM(MissFill!B$5:B132)&gt;0.01,"",IF(MissFill!B128/SUM(MissFill!B$5:B132)&gt;0.01,"",DateEnded_5Day!$A129))))))))</f>
        <v/>
      </c>
      <c r="D129" s="13" t="str">
        <f>IF($A129&lt;='All Results'!$B$4,"",IF(SUM(MissFill!C$5:C132)=0,"",(IF(MissFill!C132/SUM(MissFill!C$5:C132)&gt;0.01,"",IF(MissFill!C131/SUM(MissFill!C$5:C132)&gt;0.01,"",IF(MissFill!C130/SUM(MissFill!C$5:C132)&gt;0.01,"",IF(MissFill!C129/SUM(MissFill!C$5:C132)&gt;0.01,"",IF(MissFill!C128/SUM(MissFill!C$5:C132)&gt;0.01,"",DateEnded_5Day!$A129))))))))</f>
        <v/>
      </c>
      <c r="E129" s="13" t="str">
        <f>IF($A129&lt;='All Results'!$B$4,"",IF(SUM(MissFill!D$5:D132)=0,"",(IF(MissFill!D132/SUM(MissFill!D$5:D132)&gt;0.01,"",IF(MissFill!D131/SUM(MissFill!D$5:D132)&gt;0.01,"",IF(MissFill!D130/SUM(MissFill!D$5:D132)&gt;0.01,"",IF(MissFill!D129/SUM(MissFill!D$5:D132)&gt;0.01,"",IF(MissFill!D128/SUM(MissFill!D$5:D132)&gt;0.01,"",DateEnded_5Day!$A129))))))))</f>
        <v/>
      </c>
      <c r="F129" s="13" t="str">
        <f>IF($A129&lt;='All Results'!$B$4,"",IF(SUM(MissFill!E$5:E132)=0,"",(IF(MissFill!E132/SUM(MissFill!E$5:E132)&gt;0.01,"",IF(MissFill!E131/SUM(MissFill!E$5:E132)&gt;0.01,"",IF(MissFill!E130/SUM(MissFill!E$5:E132)&gt;0.01,"",IF(MissFill!E129/SUM(MissFill!E$5:E132)&gt;0.01,"",IF(MissFill!E128/SUM(MissFill!E$5:E132)&gt;0.01,"",DateEnded_5Day!$A129))))))))</f>
        <v/>
      </c>
      <c r="G129" s="13" t="str">
        <f>IF($A129&lt;='All Results'!$B$4,"",IF(SUM(MissFill!F$5:F132)=0,"",(IF(MissFill!F132/SUM(MissFill!F$5:F132)&gt;0.01,"",IF(MissFill!F131/SUM(MissFill!F$5:F132)&gt;0.01,"",IF(MissFill!F130/SUM(MissFill!F$5:F132)&gt;0.01,"",IF(MissFill!F129/SUM(MissFill!F$5:F132)&gt;0.01,"",IF(MissFill!F128/SUM(MissFill!F$5:F132)&gt;0.01,"",DateEnded_5Day!$A129))))))))</f>
        <v/>
      </c>
      <c r="H129" s="13" t="str">
        <f>IF($A129&lt;='All Results'!$B$4,"",IF(SUM(MissFill!G$5:G132)=0,"",(IF(MissFill!G132/SUM(MissFill!G$5:G132)&gt;0.01,"",IF(MissFill!G131/SUM(MissFill!G$5:G132)&gt;0.01,"",IF(MissFill!G130/SUM(MissFill!G$5:G132)&gt;0.01,"",IF(MissFill!G129/SUM(MissFill!G$5:G132)&gt;0.01,"",IF(MissFill!G128/SUM(MissFill!G$5:G132)&gt;0.01,"",DateEnded_5Day!$A129))))))))</f>
        <v/>
      </c>
      <c r="I129" s="13" t="str">
        <f>IF($A129&lt;='All Results'!$B$4,"",IF(SUM(MissFill!H$5:H132)=0,"",(IF(MissFill!H132/SUM(MissFill!H$5:H132)&gt;0.01,"",IF(MissFill!H131/SUM(MissFill!H$5:H132)&gt;0.01,"",IF(MissFill!H130/SUM(MissFill!H$5:H132)&gt;0.01,"",IF(MissFill!H129/SUM(MissFill!H$5:H132)&gt;0.01,"",IF(MissFill!H128/SUM(MissFill!H$5:H132)&gt;0.01,"",DateEnded_5Day!$A129))))))))</f>
        <v/>
      </c>
      <c r="J129" s="13" t="str">
        <f>IF($A129&lt;='All Results'!$B$4,"",IF(SUM(MissFill!I$5:I132)=0,"",(IF(MissFill!I132/SUM(MissFill!I$5:I132)&gt;0.01,"",IF(MissFill!I131/SUM(MissFill!I$5:I132)&gt;0.01,"",IF(MissFill!I130/SUM(MissFill!I$5:I132)&gt;0.01,"",IF(MissFill!I129/SUM(MissFill!I$5:I132)&gt;0.01,"",IF(MissFill!I128/SUM(MissFill!I$5:I132)&gt;0.01,"",DateEnded_5Day!$A129))))))))</f>
        <v/>
      </c>
      <c r="K129" s="13" t="str">
        <f>IF($A129&lt;='All Results'!$B$4,"",IF(SUM(MissFill!J$5:J132)=0,"",(IF(MissFill!J132/SUM(MissFill!J$5:J132)&gt;0.01,"",IF(MissFill!J131/SUM(MissFill!J$5:J132)&gt;0.01,"",IF(MissFill!J130/SUM(MissFill!J$5:J132)&gt;0.01,"",IF(MissFill!J129/SUM(MissFill!J$5:J132)&gt;0.01,"",IF(MissFill!J128/SUM(MissFill!J$5:J132)&gt;0.01,"",DateEnded_5Day!$A129))))))))</f>
        <v/>
      </c>
      <c r="L129" s="13" t="str">
        <f>IF($A129&lt;='All Results'!$B$4,"",IF(SUM(MissFill!K$5:K132)=0,"",(IF(MissFill!K132/SUM(MissFill!K$5:K132)&gt;0.01,"",IF(MissFill!K131/SUM(MissFill!K$5:K132)&gt;0.01,"",IF(MissFill!K130/SUM(MissFill!K$5:K132)&gt;0.01,"",IF(MissFill!K129/SUM(MissFill!K$5:K132)&gt;0.01,"",IF(MissFill!K128/SUM(MissFill!K$5:K132)&gt;0.01,"",DateEnded_5Day!$A129))))))))</f>
        <v/>
      </c>
      <c r="M129" s="13" t="str">
        <f>IF($A129&lt;='All Results'!$B$4,"",IF(SUM(MissFill!L$5:L132)=0,"",(IF(MissFill!L132/SUM(MissFill!L$5:L132)&gt;0.01,"",IF(MissFill!L131/SUM(MissFill!L$5:L132)&gt;0.01,"",IF(MissFill!L130/SUM(MissFill!L$5:L132)&gt;0.01,"",IF(MissFill!L129/SUM(MissFill!L$5:L132)&gt;0.01,"",IF(MissFill!L128/SUM(MissFill!L$5:L132)&gt;0.01,"",DateEnded_5Day!$A129))))))))</f>
        <v/>
      </c>
      <c r="N129" s="13" t="str">
        <f>IF($A129&lt;='All Results'!$B$4,"",IF(SUM(MissFill!M$5:M132)=0,"",(IF(MissFill!M132/SUM(MissFill!M$5:M132)&gt;0.01,"",IF(MissFill!M131/SUM(MissFill!M$5:M132)&gt;0.01,"",IF(MissFill!M130/SUM(MissFill!M$5:M132)&gt;0.01,"",IF(MissFill!M129/SUM(MissFill!M$5:M132)&gt;0.01,"",IF(MissFill!M128/SUM(MissFill!M$5:M132)&gt;0.01,"",DateEnded_5Day!$A129))))))))</f>
        <v/>
      </c>
      <c r="O129" s="13" t="str">
        <f>IF($A129&lt;='All Results'!$B$4,"",IF(SUM(MissFill!N$5:N132)=0,"",(IF(MissFill!N132/SUM(MissFill!N$5:N132)&gt;0.01,"",IF(MissFill!N131/SUM(MissFill!N$5:N132)&gt;0.01,"",IF(MissFill!N130/SUM(MissFill!N$5:N132)&gt;0.01,"",IF(MissFill!N129/SUM(MissFill!N$5:N132)&gt;0.01,"",IF(MissFill!N128/SUM(MissFill!N$5:N132)&gt;0.01,"",DateEnded_5Day!$A129))))))))</f>
        <v/>
      </c>
      <c r="P129" s="13" t="str">
        <f>IF($A129&lt;='All Results'!$B$4,"",IF(SUM(MissFill!O$5:O132)=0,"",(IF(MissFill!O132/SUM(MissFill!O$5:O132)&gt;0.01,"",IF(MissFill!O131/SUM(MissFill!O$5:O132)&gt;0.01,"",IF(MissFill!O130/SUM(MissFill!O$5:O132)&gt;0.01,"",IF(MissFill!O129/SUM(MissFill!O$5:O132)&gt;0.01,"",IF(MissFill!O128/SUM(MissFill!O$5:O132)&gt;0.01,"",DateEnded_5Day!$A129))))))))</f>
        <v/>
      </c>
      <c r="Q129" s="13" t="str">
        <f>IF($A129&lt;='All Results'!$B$4,"",IF(SUM(MissFill!P$5:P132)=0,"",(IF(MissFill!P132/SUM(MissFill!P$5:P132)&gt;0.01,"",IF(MissFill!P131/SUM(MissFill!P$5:P132)&gt;0.01,"",IF(MissFill!P130/SUM(MissFill!P$5:P132)&gt;0.01,"",IF(MissFill!P129/SUM(MissFill!P$5:P132)&gt;0.01,"",IF(MissFill!P128/SUM(MissFill!P$5:P132)&gt;0.01,"",DateEnded_5Day!$A129))))))))</f>
        <v/>
      </c>
      <c r="R129" s="13" t="str">
        <f>IF($A129&lt;='All Results'!$B$4,"",IF(SUM(MissFill!Q$5:Q132)=0,"",(IF(MissFill!Q132/SUM(MissFill!Q$5:Q132)&gt;0.01,"",IF(MissFill!Q131/SUM(MissFill!Q$5:Q132)&gt;0.01,"",IF(MissFill!Q130/SUM(MissFill!Q$5:Q132)&gt;0.01,"",IF(MissFill!Q129/SUM(MissFill!Q$5:Q132)&gt;0.01,"",IF(MissFill!Q128/SUM(MissFill!Q$5:Q132)&gt;0.01,"",DateEnded_5Day!$A129))))))))</f>
        <v/>
      </c>
      <c r="S129" s="13" t="str">
        <f>IF($A129&lt;='All Results'!$B$4,"",IF(SUM(MissFill!R$5:R132)=0,"",(IF(MissFill!R132/SUM(MissFill!R$5:R132)&gt;0.01,"",IF(MissFill!R131/SUM(MissFill!R$5:R132)&gt;0.01,"",IF(MissFill!R130/SUM(MissFill!R$5:R132)&gt;0.01,"",IF(MissFill!R129/SUM(MissFill!R$5:R132)&gt;0.01,"",IF(MissFill!R128/SUM(MissFill!R$5:R132)&gt;0.01,"",DateEnded_5Day!$A129))))))))</f>
        <v/>
      </c>
      <c r="T129" s="13" t="str">
        <f>IF($A129&lt;='All Results'!$B$4,"",IF(SUM(MissFill!S$5:S132)=0,"",(IF(MissFill!S132/SUM(MissFill!S$5:S132)&gt;0.01,"",IF(MissFill!S131/SUM(MissFill!S$5:S132)&gt;0.01,"",IF(MissFill!S130/SUM(MissFill!S$5:S132)&gt;0.01,"",IF(MissFill!S129/SUM(MissFill!S$5:S132)&gt;0.01,"",IF(MissFill!S128/SUM(MissFill!S$5:S132)&gt;0.01,"",DateEnded_5Day!$A129))))))))</f>
        <v/>
      </c>
      <c r="U129" s="13" t="str">
        <f>IF($A129&lt;='All Results'!$B$4,"",IF(SUM(MissFill!T$5:T132)=0,"",(IF(MissFill!T132/SUM(MissFill!T$5:T132)&gt;0.01,"",IF(MissFill!T131/SUM(MissFill!T$5:T132)&gt;0.01,"",IF(MissFill!T130/SUM(MissFill!T$5:T132)&gt;0.01,"",IF(MissFill!T129/SUM(MissFill!T$5:T132)&gt;0.01,"",IF(MissFill!T128/SUM(MissFill!T$5:T132)&gt;0.01,"",DateEnded_5Day!$A129))))))))</f>
        <v/>
      </c>
      <c r="V129" s="13" t="str">
        <f>IF($A129&lt;='All Results'!$B$4,"",IF(SUM(MissFill!U$5:U132)=0,"",(IF(MissFill!U132/SUM(MissFill!U$5:U132)&gt;0.01,"",IF(MissFill!U131/SUM(MissFill!U$5:U132)&gt;0.01,"",IF(MissFill!U130/SUM(MissFill!U$5:U132)&gt;0.01,"",IF(MissFill!U129/SUM(MissFill!U$5:U132)&gt;0.01,"",IF(MissFill!U128/SUM(MissFill!U$5:U132)&gt;0.01,"",DateEnded_5Day!$A129))))))))</f>
        <v/>
      </c>
      <c r="W129" s="13" t="str">
        <f>IF($A129&lt;='All Results'!$B$4,"",IF(SUM(MissFill!V$5:V132)=0,"",(IF(MissFill!V132/SUM(MissFill!V$5:V132)&gt;0.01,"",IF(MissFill!V131/SUM(MissFill!V$5:V132)&gt;0.01,"",IF(MissFill!V130/SUM(MissFill!V$5:V132)&gt;0.01,"",IF(MissFill!V129/SUM(MissFill!V$5:V132)&gt;0.01,"",IF(MissFill!V128/SUM(MissFill!V$5:V132)&gt;0.01,"",DateEnded_5Day!$A129))))))))</f>
        <v/>
      </c>
      <c r="X129" s="13" t="str">
        <f>IF($A129&lt;='All Results'!$B$4,"",IF(SUM(MissFill!W$5:W132)=0,"",(IF(MissFill!W132/SUM(MissFill!W$5:W132)&gt;0.01,"",IF(MissFill!W131/SUM(MissFill!W$5:W132)&gt;0.01,"",IF(MissFill!W130/SUM(MissFill!W$5:W132)&gt;0.01,"",IF(MissFill!W129/SUM(MissFill!W$5:W132)&gt;0.01,"",IF(MissFill!W128/SUM(MissFill!W$5:W132)&gt;0.01,"",DateEnded_5Day!$A129))))))))</f>
        <v/>
      </c>
      <c r="Y129" s="13" t="str">
        <f>IF($A129&lt;='All Results'!$B$4,"",IF(SUM(MissFill!X$5:X132)=0,"",(IF(MissFill!X132/SUM(MissFill!X$5:X132)&gt;0.01,"",IF(MissFill!X131/SUM(MissFill!X$5:X132)&gt;0.01,"",IF(MissFill!X130/SUM(MissFill!X$5:X132)&gt;0.01,"",IF(MissFill!X129/SUM(MissFill!X$5:X132)&gt;0.01,"",IF(MissFill!X128/SUM(MissFill!X$5:X132)&gt;0.01,"",DateEnded_5Day!$A129))))))))</f>
        <v/>
      </c>
      <c r="Z129" s="13" t="str">
        <f>IF($A129&lt;='All Results'!$B$4,"",IF(SUM(MissFill!Y$5:Y132)=0,"",(IF(MissFill!Y132/SUM(MissFill!Y$5:Y132)&gt;0.01,"",IF(MissFill!Y131/SUM(MissFill!Y$5:Y132)&gt;0.01,"",IF(MissFill!Y130/SUM(MissFill!Y$5:Y132)&gt;0.01,"",IF(MissFill!Y129/SUM(MissFill!Y$5:Y132)&gt;0.01,"",IF(MissFill!Y128/SUM(MissFill!Y$5:Y132)&gt;0.01,"",DateEnded_5Day!$A129))))))))</f>
        <v/>
      </c>
      <c r="AA129" s="13" t="str">
        <f>IF($A129&lt;='All Results'!$B$4,"",IF(SUM(MissFill!Z$5:Z132)=0,"",(IF(MissFill!Z132/SUM(MissFill!Z$5:Z132)&gt;0.01,"",IF(MissFill!Z131/SUM(MissFill!Z$5:Z132)&gt;0.01,"",IF(MissFill!Z130/SUM(MissFill!Z$5:Z132)&gt;0.01,"",IF(MissFill!Z129/SUM(MissFill!Z$5:Z132)&gt;0.01,"",IF(MissFill!Z128/SUM(MissFill!Z$5:Z132)&gt;0.01,"",DateEnded_5Day!$A129))))))))</f>
        <v/>
      </c>
      <c r="AB129" s="13" t="str">
        <f>IF($A129&lt;='All Results'!$B$4,"",IF(SUM(MissFill!AA$5:AA132)=0,"",(IF(MissFill!AA132/SUM(MissFill!AA$5:AA132)&gt;0.01,"",IF(MissFill!AA131/SUM(MissFill!AA$5:AA132)&gt;0.01,"",IF(MissFill!AA130/SUM(MissFill!AA$5:AA132)&gt;0.01,"",IF(MissFill!AA129/SUM(MissFill!AA$5:AA132)&gt;0.01,"",IF(MissFill!AA128/SUM(MissFill!AA$5:AA132)&gt;0.01,"",DateEnded_5Day!$A129))))))))</f>
        <v/>
      </c>
      <c r="AC129" s="13" t="str">
        <f>IF($A129&lt;='All Results'!$B$4,"",IF(SUM(MissFill!AB$5:AB132)=0,"",(IF(MissFill!AB132/SUM(MissFill!AB$5:AB132)&gt;0.01,"",IF(MissFill!AB131/SUM(MissFill!AB$5:AB132)&gt;0.01,"",IF(MissFill!AB130/SUM(MissFill!AB$5:AB132)&gt;0.01,"",IF(MissFill!AB129/SUM(MissFill!AB$5:AB132)&gt;0.01,"",IF(MissFill!AB128/SUM(MissFill!AB$5:AB132)&gt;0.01,"",DateEnded_5Day!$A129))))))))</f>
        <v/>
      </c>
      <c r="AD129" s="13" t="str">
        <f>IF($A129&lt;='All Results'!$B$4,"",IF(SUM(MissFill!AC$5:AC132)=0,"",(IF(MissFill!AC132/SUM(MissFill!AC$5:AC132)&gt;0.01,"",IF(MissFill!AC131/SUM(MissFill!AC$5:AC132)&gt;0.01,"",IF(MissFill!AC130/SUM(MissFill!AC$5:AC132)&gt;0.01,"",IF(MissFill!AC129/SUM(MissFill!AC$5:AC132)&gt;0.01,"",IF(MissFill!AC128/SUM(MissFill!AC$5:AC132)&gt;0.01,"",DateEnded_5Day!$A129))))))))</f>
        <v/>
      </c>
      <c r="AE129" s="13" t="str">
        <f>IF($A129&lt;='All Results'!$B$4,"",IF(SUM(MissFill!AD$5:AD132)=0,"",(IF(MissFill!AD132/SUM(MissFill!AD$5:AD132)&gt;0.01,"",IF(MissFill!AD131/SUM(MissFill!AD$5:AD132)&gt;0.01,"",IF(MissFill!AD130/SUM(MissFill!AD$5:AD132)&gt;0.01,"",IF(MissFill!AD129/SUM(MissFill!AD$5:AD132)&gt;0.01,"",IF(MissFill!AD128/SUM(MissFill!AD$5:AD132)&gt;0.01,"",DateEnded_5Day!$A129))))))))</f>
        <v/>
      </c>
      <c r="AF129" s="13" t="str">
        <f>IF($A129&lt;='All Results'!$B$4,"",IF(SUM(MissFill!AE$5:AE132)=0,"",(IF(MissFill!AE132/SUM(MissFill!AE$5:AE132)&gt;0.01,"",IF(MissFill!AE131/SUM(MissFill!AE$5:AE132)&gt;0.01,"",IF(MissFill!AE130/SUM(MissFill!AE$5:AE132)&gt;0.01,"",IF(MissFill!AE129/SUM(MissFill!AE$5:AE132)&gt;0.01,"",IF(MissFill!AE128/SUM(MissFill!AE$5:AE132)&gt;0.01,"",DateEnded_5Day!$A129))))))))</f>
        <v/>
      </c>
      <c r="AG129" s="13" t="str">
        <f>IF($A129&lt;='All Results'!$B$4,"",IF(SUM(MissFill!AF$5:AF132)=0,"",(IF(MissFill!AF132/SUM(MissFill!AF$5:AF132)&gt;0.01,"",IF(MissFill!AF131/SUM(MissFill!AF$5:AF132)&gt;0.01,"",IF(MissFill!AF130/SUM(MissFill!AF$5:AF132)&gt;0.01,"",IF(MissFill!AF129/SUM(MissFill!AF$5:AF132)&gt;0.01,"",IF(MissFill!AF128/SUM(MissFill!AF$5:AF132)&gt;0.01,"",DateEnded_5Day!$A129))))))))</f>
        <v/>
      </c>
      <c r="AH129" s="13" t="str">
        <f>IF($A129&lt;='All Results'!$B$4,"",IF(SUM(MissFill!AG$5:AG132)=0,"",(IF(MissFill!AG132/SUM(MissFill!AG$5:AG132)&gt;0.01,"",IF(MissFill!AG131/SUM(MissFill!AG$5:AG132)&gt;0.01,"",IF(MissFill!AG130/SUM(MissFill!AG$5:AG132)&gt;0.01,"",IF(MissFill!AG129/SUM(MissFill!AG$5:AG132)&gt;0.01,"",IF(MissFill!AG128/SUM(MissFill!AG$5:AG132)&gt;0.01,"",DateEnded_5Day!$A129))))))))</f>
        <v/>
      </c>
      <c r="AI129" s="13" t="str">
        <f>IF($A129&lt;='All Results'!$B$4,"",IF(SUM(MissFill!AH$5:AH132)=0,"",(IF(MissFill!AH132/SUM(MissFill!AH$5:AH132)&gt;0.01,"",IF(MissFill!AH131/SUM(MissFill!AH$5:AH132)&gt;0.01,"",IF(MissFill!AH130/SUM(MissFill!AH$5:AH132)&gt;0.01,"",IF(MissFill!AH129/SUM(MissFill!AH$5:AH132)&gt;0.01,"",IF(MissFill!AH128/SUM(MissFill!AH$5:AH132)&gt;0.01,"",DateEnded_5Day!$A129))))))))</f>
        <v/>
      </c>
      <c r="AJ129" s="13" t="str">
        <f>IF($A129&lt;='All Results'!$B$4,"",IF(SUM(MissFill!AI$5:AI132)=0,"",(IF(MissFill!AI132/SUM(MissFill!AI$5:AI132)&gt;0.01,"",IF(MissFill!AI131/SUM(MissFill!AI$5:AI132)&gt;0.01,"",IF(MissFill!AI130/SUM(MissFill!AI$5:AI132)&gt;0.01,"",IF(MissFill!AI129/SUM(MissFill!AI$5:AI132)&gt;0.01,"",IF(MissFill!AI128/SUM(MissFill!AI$5:AI132)&gt;0.01,"",DateEnded_5Day!$A129))))))))</f>
        <v/>
      </c>
      <c r="AK129" s="13" t="str">
        <f>IF($A129&lt;='All Results'!$B$4,"",IF(SUM(MissFill!AJ$5:AJ132)=0,"",(IF(MissFill!AJ132/SUM(MissFill!AJ$5:AJ132)&gt;0.01,"",IF(MissFill!AJ131/SUM(MissFill!AJ$5:AJ132)&gt;0.01,"",IF(MissFill!AJ130/SUM(MissFill!AJ$5:AJ132)&gt;0.01,"",IF(MissFill!AJ129/SUM(MissFill!AJ$5:AJ132)&gt;0.01,"",IF(MissFill!AJ128/SUM(MissFill!AJ$5:AJ132)&gt;0.01,"",DateEnded_5Day!$A129))))))))</f>
        <v/>
      </c>
      <c r="AL129" s="13" t="str">
        <f>IF($A129&lt;='All Results'!$B$4,"",IF(SUM(MissFill!AK$5:AK132)=0,"",(IF(MissFill!AK132/SUM(MissFill!AK$5:AK132)&gt;0.01,"",IF(MissFill!AK131/SUM(MissFill!AK$5:AK132)&gt;0.01,"",IF(MissFill!AK130/SUM(MissFill!AK$5:AK132)&gt;0.01,"",IF(MissFill!AK129/SUM(MissFill!AK$5:AK132)&gt;0.01,"",IF(MissFill!AK128/SUM(MissFill!AK$5:AK132)&gt;0.01,"",DateEnded_5Day!$A129))))))))</f>
        <v/>
      </c>
      <c r="AM129" s="13" t="str">
        <f>IF($A129&lt;='All Results'!$B$4,"",IF(SUM(MissFill!AL$5:AL132)=0,"",(IF(MissFill!AL132/SUM(MissFill!AL$5:AL132)&gt;0.01,"",IF(MissFill!AL131/SUM(MissFill!AL$5:AL132)&gt;0.01,"",IF(MissFill!AL130/SUM(MissFill!AL$5:AL132)&gt;0.01,"",IF(MissFill!AL129/SUM(MissFill!AL$5:AL132)&gt;0.01,"",IF(MissFill!AL128/SUM(MissFill!AL$5:AL132)&gt;0.01,"",DateEnded_5Day!$A129))))))))</f>
        <v/>
      </c>
      <c r="AN129" s="13" t="str">
        <f>IF($A129&lt;='All Results'!$B$4,"",IF(SUM(MissFill!AM$5:AM132)=0,"",(IF(MissFill!AM132/SUM(MissFill!AM$5:AM132)&gt;0.01,"",IF(MissFill!AM131/SUM(MissFill!AM$5:AM132)&gt;0.01,"",IF(MissFill!AM130/SUM(MissFill!AM$5:AM132)&gt;0.01,"",IF(MissFill!AM129/SUM(MissFill!AM$5:AM132)&gt;0.01,"",IF(MissFill!AM128/SUM(MissFill!AM$5:AM132)&gt;0.01,"",DateEnded_5Day!$A129))))))))</f>
        <v/>
      </c>
      <c r="AO129" s="13" t="str">
        <f>IF($A129&lt;='All Results'!$B$4,"",IF(SUM(MissFill!AN$5:AN132)=0,"",(IF(MissFill!AN132/SUM(MissFill!AN$5:AN132)&gt;0.01,"",IF(MissFill!AN131/SUM(MissFill!AN$5:AN132)&gt;0.01,"",IF(MissFill!AN130/SUM(MissFill!AN$5:AN132)&gt;0.01,"",IF(MissFill!AN129/SUM(MissFill!AN$5:AN132)&gt;0.01,"",IF(MissFill!AN128/SUM(MissFill!AN$5:AN132)&gt;0.01,"",DateEnded_5Day!$A129))))))))</f>
        <v/>
      </c>
      <c r="AP129" s="13" t="str">
        <f>IF($A129&lt;='All Results'!$B$4,"",IF(SUM(MissFill!AO$5:AO132)=0,"",(IF(MissFill!AO132/SUM(MissFill!AO$5:AO132)&gt;0.01,"",IF(MissFill!AO131/SUM(MissFill!AO$5:AO132)&gt;0.01,"",IF(MissFill!AO130/SUM(MissFill!AO$5:AO132)&gt;0.01,"",IF(MissFill!AO129/SUM(MissFill!AO$5:AO132)&gt;0.01,"",IF(MissFill!AO128/SUM(MissFill!AO$5:AO132)&gt;0.01,"",DateEnded_5Day!$A129))))))))</f>
        <v/>
      </c>
      <c r="AQ129" s="13" t="str">
        <f>IF($A129&lt;='All Results'!$B$4,"",IF(SUM(MissFill!AP$5:AP132)=0,"",(IF(MissFill!AP132/SUM(MissFill!AP$5:AP132)&gt;0.01,"",IF(MissFill!AP131/SUM(MissFill!AP$5:AP132)&gt;0.01,"",IF(MissFill!AP130/SUM(MissFill!AP$5:AP132)&gt;0.01,"",IF(MissFill!AP129/SUM(MissFill!AP$5:AP132)&gt;0.01,"",IF(MissFill!AP128/SUM(MissFill!AP$5:AP132)&gt;0.01,"",DateEnded_5Day!$A129))))))))</f>
        <v/>
      </c>
      <c r="AR129" s="13" t="str">
        <f>IF($A129&lt;='All Results'!$B$4,"",IF(SUM(MissFill!AQ$5:AQ132)=0,"",(IF(MissFill!AQ132/SUM(MissFill!AQ$5:AQ132)&gt;0.01,"",IF(MissFill!AQ131/SUM(MissFill!AQ$5:AQ132)&gt;0.01,"",IF(MissFill!AQ130/SUM(MissFill!AQ$5:AQ132)&gt;0.01,"",IF(MissFill!AQ129/SUM(MissFill!AQ$5:AQ132)&gt;0.01,"",IF(MissFill!AQ128/SUM(MissFill!AQ$5:AQ132)&gt;0.01,"",DateEnded_5Day!$A129))))))))</f>
        <v/>
      </c>
      <c r="AS129" s="13" t="str">
        <f>IF($A129&lt;='All Results'!$B$4,"",IF(SUM(MissFill!AR$5:AR132)=0,"",(IF(MissFill!AR132/SUM(MissFill!AR$5:AR132)&gt;0.01,"",IF(MissFill!AR131/SUM(MissFill!AR$5:AR132)&gt;0.01,"",IF(MissFill!AR130/SUM(MissFill!AR$5:AR132)&gt;0.01,"",IF(MissFill!AR129/SUM(MissFill!AR$5:AR132)&gt;0.01,"",IF(MissFill!AR128/SUM(MissFill!AR$5:AR132)&gt;0.01,"",DateEnded_5Day!$A129))))))))</f>
        <v/>
      </c>
      <c r="AT129" s="13" t="str">
        <f>IF($A129&lt;='All Results'!$B$4,"",IF(SUM(MissFill!AS$5:AS132)=0,"",(IF(MissFill!AS132/SUM(MissFill!AS$5:AS132)&gt;0.01,"",IF(MissFill!AS131/SUM(MissFill!AS$5:AS132)&gt;0.01,"",IF(MissFill!AS130/SUM(MissFill!AS$5:AS132)&gt;0.01,"",IF(MissFill!AS129/SUM(MissFill!AS$5:AS132)&gt;0.01,"",IF(MissFill!AS128/SUM(MissFill!AS$5:AS132)&gt;0.01,"",DateEnded_5Day!$A129))))))))</f>
        <v/>
      </c>
      <c r="AU129" s="13" t="str">
        <f>IF($A129&lt;='All Results'!$B$4,"",IF(SUM(MissFill!AT$5:AT132)=0,"",(IF(MissFill!AT132/SUM(MissFill!AT$5:AT132)&gt;0.01,"",IF(MissFill!AT131/SUM(MissFill!AT$5:AT132)&gt;0.01,"",IF(MissFill!AT130/SUM(MissFill!AT$5:AT132)&gt;0.01,"",IF(MissFill!AT129/SUM(MissFill!AT$5:AT132)&gt;0.01,"",IF(MissFill!AT128/SUM(MissFill!AT$5:AT132)&gt;0.01,"",DateEnded_5Day!$A129))))))))</f>
        <v/>
      </c>
      <c r="AV129" s="13" t="str">
        <f>IF($A129&lt;='All Results'!$B$4,"",IF(SUM(MissFill!AU$5:AU132)=0,"",(IF(MissFill!AU132/SUM(MissFill!AU$5:AU132)&gt;0.01,"",IF(MissFill!AU131/SUM(MissFill!AU$5:AU132)&gt;0.01,"",IF(MissFill!AU130/SUM(MissFill!AU$5:AU132)&gt;0.01,"",IF(MissFill!AU129/SUM(MissFill!AU$5:AU132)&gt;0.01,"",IF(MissFill!AU128/SUM(MissFill!AU$5:AU132)&gt;0.01,"",DateEnded_5Day!$A129))))))))</f>
        <v/>
      </c>
      <c r="AW129" s="13" t="str">
        <f>IF($A129&lt;='All Results'!$B$4,"",IF(SUM(MissFill!AV$5:AV132)=0,"",(IF(MissFill!AV132/SUM(MissFill!AV$5:AV132)&gt;0.01,"",IF(MissFill!AV131/SUM(MissFill!AV$5:AV132)&gt;0.01,"",IF(MissFill!AV130/SUM(MissFill!AV$5:AV132)&gt;0.01,"",IF(MissFill!AV129/SUM(MissFill!AV$5:AV132)&gt;0.01,"",IF(MissFill!AV128/SUM(MissFill!AV$5:AV132)&gt;0.01,"",DateEnded_5Day!$A129))))))))</f>
        <v/>
      </c>
      <c r="AX129" s="13" t="str">
        <f>IF($A129&lt;='All Results'!$B$4,"",IF(SUM(MissFill!AW$5:AW132)=0,"",(IF(MissFill!AW132/SUM(MissFill!AW$5:AW132)&gt;0.01,"",IF(MissFill!AW131/SUM(MissFill!AW$5:AW132)&gt;0.01,"",IF(MissFill!AW130/SUM(MissFill!AW$5:AW132)&gt;0.01,"",IF(MissFill!AW129/SUM(MissFill!AW$5:AW132)&gt;0.01,"",IF(MissFill!AW128/SUM(MissFill!AW$5:AW132)&gt;0.01,"",DateEnded_5Day!$A129))))))))</f>
        <v/>
      </c>
    </row>
    <row r="130" spans="1:50" x14ac:dyDescent="0.25">
      <c r="A130" s="8">
        <v>44475</v>
      </c>
      <c r="B130" s="11">
        <v>279</v>
      </c>
      <c r="C130" s="13" t="str">
        <f>IF($A130&lt;='All Results'!$B$4,"",IF(SUM(MissFill!B$5:B133)=0,"",(IF(MissFill!B133/SUM(MissFill!B$5:B133)&gt;0.01,"",IF(MissFill!B132/SUM(MissFill!B$5:B133)&gt;0.01,"",IF(MissFill!B131/SUM(MissFill!B$5:B133)&gt;0.01,"",IF(MissFill!B130/SUM(MissFill!B$5:B133)&gt;0.01,"",IF(MissFill!B129/SUM(MissFill!B$5:B133)&gt;0.01,"",DateEnded_5Day!$A130))))))))</f>
        <v/>
      </c>
      <c r="D130" s="13" t="str">
        <f>IF($A130&lt;='All Results'!$B$4,"",IF(SUM(MissFill!C$5:C133)=0,"",(IF(MissFill!C133/SUM(MissFill!C$5:C133)&gt;0.01,"",IF(MissFill!C132/SUM(MissFill!C$5:C133)&gt;0.01,"",IF(MissFill!C131/SUM(MissFill!C$5:C133)&gt;0.01,"",IF(MissFill!C130/SUM(MissFill!C$5:C133)&gt;0.01,"",IF(MissFill!C129/SUM(MissFill!C$5:C133)&gt;0.01,"",DateEnded_5Day!$A130))))))))</f>
        <v/>
      </c>
      <c r="E130" s="13" t="str">
        <f>IF($A130&lt;='All Results'!$B$4,"",IF(SUM(MissFill!D$5:D133)=0,"",(IF(MissFill!D133/SUM(MissFill!D$5:D133)&gt;0.01,"",IF(MissFill!D132/SUM(MissFill!D$5:D133)&gt;0.01,"",IF(MissFill!D131/SUM(MissFill!D$5:D133)&gt;0.01,"",IF(MissFill!D130/SUM(MissFill!D$5:D133)&gt;0.01,"",IF(MissFill!D129/SUM(MissFill!D$5:D133)&gt;0.01,"",DateEnded_5Day!$A130))))))))</f>
        <v/>
      </c>
      <c r="F130" s="13" t="str">
        <f>IF($A130&lt;='All Results'!$B$4,"",IF(SUM(MissFill!E$5:E133)=0,"",(IF(MissFill!E133/SUM(MissFill!E$5:E133)&gt;0.01,"",IF(MissFill!E132/SUM(MissFill!E$5:E133)&gt;0.01,"",IF(MissFill!E131/SUM(MissFill!E$5:E133)&gt;0.01,"",IF(MissFill!E130/SUM(MissFill!E$5:E133)&gt;0.01,"",IF(MissFill!E129/SUM(MissFill!E$5:E133)&gt;0.01,"",DateEnded_5Day!$A130))))))))</f>
        <v/>
      </c>
      <c r="G130" s="13" t="str">
        <f>IF($A130&lt;='All Results'!$B$4,"",IF(SUM(MissFill!F$5:F133)=0,"",(IF(MissFill!F133/SUM(MissFill!F$5:F133)&gt;0.01,"",IF(MissFill!F132/SUM(MissFill!F$5:F133)&gt;0.01,"",IF(MissFill!F131/SUM(MissFill!F$5:F133)&gt;0.01,"",IF(MissFill!F130/SUM(MissFill!F$5:F133)&gt;0.01,"",IF(MissFill!F129/SUM(MissFill!F$5:F133)&gt;0.01,"",DateEnded_5Day!$A130))))))))</f>
        <v/>
      </c>
      <c r="H130" s="13" t="str">
        <f>IF($A130&lt;='All Results'!$B$4,"",IF(SUM(MissFill!G$5:G133)=0,"",(IF(MissFill!G133/SUM(MissFill!G$5:G133)&gt;0.01,"",IF(MissFill!G132/SUM(MissFill!G$5:G133)&gt;0.01,"",IF(MissFill!G131/SUM(MissFill!G$5:G133)&gt;0.01,"",IF(MissFill!G130/SUM(MissFill!G$5:G133)&gt;0.01,"",IF(MissFill!G129/SUM(MissFill!G$5:G133)&gt;0.01,"",DateEnded_5Day!$A130))))))))</f>
        <v/>
      </c>
      <c r="I130" s="13" t="str">
        <f>IF($A130&lt;='All Results'!$B$4,"",IF(SUM(MissFill!H$5:H133)=0,"",(IF(MissFill!H133/SUM(MissFill!H$5:H133)&gt;0.01,"",IF(MissFill!H132/SUM(MissFill!H$5:H133)&gt;0.01,"",IF(MissFill!H131/SUM(MissFill!H$5:H133)&gt;0.01,"",IF(MissFill!H130/SUM(MissFill!H$5:H133)&gt;0.01,"",IF(MissFill!H129/SUM(MissFill!H$5:H133)&gt;0.01,"",DateEnded_5Day!$A130))))))))</f>
        <v/>
      </c>
      <c r="J130" s="13" t="str">
        <f>IF($A130&lt;='All Results'!$B$4,"",IF(SUM(MissFill!I$5:I133)=0,"",(IF(MissFill!I133/SUM(MissFill!I$5:I133)&gt;0.01,"",IF(MissFill!I132/SUM(MissFill!I$5:I133)&gt;0.01,"",IF(MissFill!I131/SUM(MissFill!I$5:I133)&gt;0.01,"",IF(MissFill!I130/SUM(MissFill!I$5:I133)&gt;0.01,"",IF(MissFill!I129/SUM(MissFill!I$5:I133)&gt;0.01,"",DateEnded_5Day!$A130))))))))</f>
        <v/>
      </c>
      <c r="K130" s="13" t="str">
        <f>IF($A130&lt;='All Results'!$B$4,"",IF(SUM(MissFill!J$5:J133)=0,"",(IF(MissFill!J133/SUM(MissFill!J$5:J133)&gt;0.01,"",IF(MissFill!J132/SUM(MissFill!J$5:J133)&gt;0.01,"",IF(MissFill!J131/SUM(MissFill!J$5:J133)&gt;0.01,"",IF(MissFill!J130/SUM(MissFill!J$5:J133)&gt;0.01,"",IF(MissFill!J129/SUM(MissFill!J$5:J133)&gt;0.01,"",DateEnded_5Day!$A130))))))))</f>
        <v/>
      </c>
      <c r="L130" s="13" t="str">
        <f>IF($A130&lt;='All Results'!$B$4,"",IF(SUM(MissFill!K$5:K133)=0,"",(IF(MissFill!K133/SUM(MissFill!K$5:K133)&gt;0.01,"",IF(MissFill!K132/SUM(MissFill!K$5:K133)&gt;0.01,"",IF(MissFill!K131/SUM(MissFill!K$5:K133)&gt;0.01,"",IF(MissFill!K130/SUM(MissFill!K$5:K133)&gt;0.01,"",IF(MissFill!K129/SUM(MissFill!K$5:K133)&gt;0.01,"",DateEnded_5Day!$A130))))))))</f>
        <v/>
      </c>
      <c r="M130" s="13" t="str">
        <f>IF($A130&lt;='All Results'!$B$4,"",IF(SUM(MissFill!L$5:L133)=0,"",(IF(MissFill!L133/SUM(MissFill!L$5:L133)&gt;0.01,"",IF(MissFill!L132/SUM(MissFill!L$5:L133)&gt;0.01,"",IF(MissFill!L131/SUM(MissFill!L$5:L133)&gt;0.01,"",IF(MissFill!L130/SUM(MissFill!L$5:L133)&gt;0.01,"",IF(MissFill!L129/SUM(MissFill!L$5:L133)&gt;0.01,"",DateEnded_5Day!$A130))))))))</f>
        <v/>
      </c>
      <c r="N130" s="13" t="str">
        <f>IF($A130&lt;='All Results'!$B$4,"",IF(SUM(MissFill!M$5:M133)=0,"",(IF(MissFill!M133/SUM(MissFill!M$5:M133)&gt;0.01,"",IF(MissFill!M132/SUM(MissFill!M$5:M133)&gt;0.01,"",IF(MissFill!M131/SUM(MissFill!M$5:M133)&gt;0.01,"",IF(MissFill!M130/SUM(MissFill!M$5:M133)&gt;0.01,"",IF(MissFill!M129/SUM(MissFill!M$5:M133)&gt;0.01,"",DateEnded_5Day!$A130))))))))</f>
        <v/>
      </c>
      <c r="O130" s="13" t="str">
        <f>IF($A130&lt;='All Results'!$B$4,"",IF(SUM(MissFill!N$5:N133)=0,"",(IF(MissFill!N133/SUM(MissFill!N$5:N133)&gt;0.01,"",IF(MissFill!N132/SUM(MissFill!N$5:N133)&gt;0.01,"",IF(MissFill!N131/SUM(MissFill!N$5:N133)&gt;0.01,"",IF(MissFill!N130/SUM(MissFill!N$5:N133)&gt;0.01,"",IF(MissFill!N129/SUM(MissFill!N$5:N133)&gt;0.01,"",DateEnded_5Day!$A130))))))))</f>
        <v/>
      </c>
      <c r="P130" s="13" t="str">
        <f>IF($A130&lt;='All Results'!$B$4,"",IF(SUM(MissFill!O$5:O133)=0,"",(IF(MissFill!O133/SUM(MissFill!O$5:O133)&gt;0.01,"",IF(MissFill!O132/SUM(MissFill!O$5:O133)&gt;0.01,"",IF(MissFill!O131/SUM(MissFill!O$5:O133)&gt;0.01,"",IF(MissFill!O130/SUM(MissFill!O$5:O133)&gt;0.01,"",IF(MissFill!O129/SUM(MissFill!O$5:O133)&gt;0.01,"",DateEnded_5Day!$A130))))))))</f>
        <v/>
      </c>
      <c r="Q130" s="13" t="str">
        <f>IF($A130&lt;='All Results'!$B$4,"",IF(SUM(MissFill!P$5:P133)=0,"",(IF(MissFill!P133/SUM(MissFill!P$5:P133)&gt;0.01,"",IF(MissFill!P132/SUM(MissFill!P$5:P133)&gt;0.01,"",IF(MissFill!P131/SUM(MissFill!P$5:P133)&gt;0.01,"",IF(MissFill!P130/SUM(MissFill!P$5:P133)&gt;0.01,"",IF(MissFill!P129/SUM(MissFill!P$5:P133)&gt;0.01,"",DateEnded_5Day!$A130))))))))</f>
        <v/>
      </c>
      <c r="R130" s="13" t="str">
        <f>IF($A130&lt;='All Results'!$B$4,"",IF(SUM(MissFill!Q$5:Q133)=0,"",(IF(MissFill!Q133/SUM(MissFill!Q$5:Q133)&gt;0.01,"",IF(MissFill!Q132/SUM(MissFill!Q$5:Q133)&gt;0.01,"",IF(MissFill!Q131/SUM(MissFill!Q$5:Q133)&gt;0.01,"",IF(MissFill!Q130/SUM(MissFill!Q$5:Q133)&gt;0.01,"",IF(MissFill!Q129/SUM(MissFill!Q$5:Q133)&gt;0.01,"",DateEnded_5Day!$A130))))))))</f>
        <v/>
      </c>
      <c r="S130" s="13" t="str">
        <f>IF($A130&lt;='All Results'!$B$4,"",IF(SUM(MissFill!R$5:R133)=0,"",(IF(MissFill!R133/SUM(MissFill!R$5:R133)&gt;0.01,"",IF(MissFill!R132/SUM(MissFill!R$5:R133)&gt;0.01,"",IF(MissFill!R131/SUM(MissFill!R$5:R133)&gt;0.01,"",IF(MissFill!R130/SUM(MissFill!R$5:R133)&gt;0.01,"",IF(MissFill!R129/SUM(MissFill!R$5:R133)&gt;0.01,"",DateEnded_5Day!$A130))))))))</f>
        <v/>
      </c>
      <c r="T130" s="13" t="str">
        <f>IF($A130&lt;='All Results'!$B$4,"",IF(SUM(MissFill!S$5:S133)=0,"",(IF(MissFill!S133/SUM(MissFill!S$5:S133)&gt;0.01,"",IF(MissFill!S132/SUM(MissFill!S$5:S133)&gt;0.01,"",IF(MissFill!S131/SUM(MissFill!S$5:S133)&gt;0.01,"",IF(MissFill!S130/SUM(MissFill!S$5:S133)&gt;0.01,"",IF(MissFill!S129/SUM(MissFill!S$5:S133)&gt;0.01,"",DateEnded_5Day!$A130))))))))</f>
        <v/>
      </c>
      <c r="U130" s="13" t="str">
        <f>IF($A130&lt;='All Results'!$B$4,"",IF(SUM(MissFill!T$5:T133)=0,"",(IF(MissFill!T133/SUM(MissFill!T$5:T133)&gt;0.01,"",IF(MissFill!T132/SUM(MissFill!T$5:T133)&gt;0.01,"",IF(MissFill!T131/SUM(MissFill!T$5:T133)&gt;0.01,"",IF(MissFill!T130/SUM(MissFill!T$5:T133)&gt;0.01,"",IF(MissFill!T129/SUM(MissFill!T$5:T133)&gt;0.01,"",DateEnded_5Day!$A130))))))))</f>
        <v/>
      </c>
      <c r="V130" s="13" t="str">
        <f>IF($A130&lt;='All Results'!$B$4,"",IF(SUM(MissFill!U$5:U133)=0,"",(IF(MissFill!U133/SUM(MissFill!U$5:U133)&gt;0.01,"",IF(MissFill!U132/SUM(MissFill!U$5:U133)&gt;0.01,"",IF(MissFill!U131/SUM(MissFill!U$5:U133)&gt;0.01,"",IF(MissFill!U130/SUM(MissFill!U$5:U133)&gt;0.01,"",IF(MissFill!U129/SUM(MissFill!U$5:U133)&gt;0.01,"",DateEnded_5Day!$A130))))))))</f>
        <v/>
      </c>
      <c r="W130" s="13" t="str">
        <f>IF($A130&lt;='All Results'!$B$4,"",IF(SUM(MissFill!V$5:V133)=0,"",(IF(MissFill!V133/SUM(MissFill!V$5:V133)&gt;0.01,"",IF(MissFill!V132/SUM(MissFill!V$5:V133)&gt;0.01,"",IF(MissFill!V131/SUM(MissFill!V$5:V133)&gt;0.01,"",IF(MissFill!V130/SUM(MissFill!V$5:V133)&gt;0.01,"",IF(MissFill!V129/SUM(MissFill!V$5:V133)&gt;0.01,"",DateEnded_5Day!$A130))))))))</f>
        <v/>
      </c>
      <c r="X130" s="13" t="str">
        <f>IF($A130&lt;='All Results'!$B$4,"",IF(SUM(MissFill!W$5:W133)=0,"",(IF(MissFill!W133/SUM(MissFill!W$5:W133)&gt;0.01,"",IF(MissFill!W132/SUM(MissFill!W$5:W133)&gt;0.01,"",IF(MissFill!W131/SUM(MissFill!W$5:W133)&gt;0.01,"",IF(MissFill!W130/SUM(MissFill!W$5:W133)&gt;0.01,"",IF(MissFill!W129/SUM(MissFill!W$5:W133)&gt;0.01,"",DateEnded_5Day!$A130))))))))</f>
        <v/>
      </c>
      <c r="Y130" s="13" t="str">
        <f>IF($A130&lt;='All Results'!$B$4,"",IF(SUM(MissFill!X$5:X133)=0,"",(IF(MissFill!X133/SUM(MissFill!X$5:X133)&gt;0.01,"",IF(MissFill!X132/SUM(MissFill!X$5:X133)&gt;0.01,"",IF(MissFill!X131/SUM(MissFill!X$5:X133)&gt;0.01,"",IF(MissFill!X130/SUM(MissFill!X$5:X133)&gt;0.01,"",IF(MissFill!X129/SUM(MissFill!X$5:X133)&gt;0.01,"",DateEnded_5Day!$A130))))))))</f>
        <v/>
      </c>
      <c r="Z130" s="13" t="str">
        <f>IF($A130&lt;='All Results'!$B$4,"",IF(SUM(MissFill!Y$5:Y133)=0,"",(IF(MissFill!Y133/SUM(MissFill!Y$5:Y133)&gt;0.01,"",IF(MissFill!Y132/SUM(MissFill!Y$5:Y133)&gt;0.01,"",IF(MissFill!Y131/SUM(MissFill!Y$5:Y133)&gt;0.01,"",IF(MissFill!Y130/SUM(MissFill!Y$5:Y133)&gt;0.01,"",IF(MissFill!Y129/SUM(MissFill!Y$5:Y133)&gt;0.01,"",DateEnded_5Day!$A130))))))))</f>
        <v/>
      </c>
      <c r="AA130" s="13" t="str">
        <f>IF($A130&lt;='All Results'!$B$4,"",IF(SUM(MissFill!Z$5:Z133)=0,"",(IF(MissFill!Z133/SUM(MissFill!Z$5:Z133)&gt;0.01,"",IF(MissFill!Z132/SUM(MissFill!Z$5:Z133)&gt;0.01,"",IF(MissFill!Z131/SUM(MissFill!Z$5:Z133)&gt;0.01,"",IF(MissFill!Z130/SUM(MissFill!Z$5:Z133)&gt;0.01,"",IF(MissFill!Z129/SUM(MissFill!Z$5:Z133)&gt;0.01,"",DateEnded_5Day!$A130))))))))</f>
        <v/>
      </c>
      <c r="AB130" s="13" t="str">
        <f>IF($A130&lt;='All Results'!$B$4,"",IF(SUM(MissFill!AA$5:AA133)=0,"",(IF(MissFill!AA133/SUM(MissFill!AA$5:AA133)&gt;0.01,"",IF(MissFill!AA132/SUM(MissFill!AA$5:AA133)&gt;0.01,"",IF(MissFill!AA131/SUM(MissFill!AA$5:AA133)&gt;0.01,"",IF(MissFill!AA130/SUM(MissFill!AA$5:AA133)&gt;0.01,"",IF(MissFill!AA129/SUM(MissFill!AA$5:AA133)&gt;0.01,"",DateEnded_5Day!$A130))))))))</f>
        <v/>
      </c>
      <c r="AC130" s="13" t="str">
        <f>IF($A130&lt;='All Results'!$B$4,"",IF(SUM(MissFill!AB$5:AB133)=0,"",(IF(MissFill!AB133/SUM(MissFill!AB$5:AB133)&gt;0.01,"",IF(MissFill!AB132/SUM(MissFill!AB$5:AB133)&gt;0.01,"",IF(MissFill!AB131/SUM(MissFill!AB$5:AB133)&gt;0.01,"",IF(MissFill!AB130/SUM(MissFill!AB$5:AB133)&gt;0.01,"",IF(MissFill!AB129/SUM(MissFill!AB$5:AB133)&gt;0.01,"",DateEnded_5Day!$A130))))))))</f>
        <v/>
      </c>
      <c r="AD130" s="13" t="str">
        <f>IF($A130&lt;='All Results'!$B$4,"",IF(SUM(MissFill!AC$5:AC133)=0,"",(IF(MissFill!AC133/SUM(MissFill!AC$5:AC133)&gt;0.01,"",IF(MissFill!AC132/SUM(MissFill!AC$5:AC133)&gt;0.01,"",IF(MissFill!AC131/SUM(MissFill!AC$5:AC133)&gt;0.01,"",IF(MissFill!AC130/SUM(MissFill!AC$5:AC133)&gt;0.01,"",IF(MissFill!AC129/SUM(MissFill!AC$5:AC133)&gt;0.01,"",DateEnded_5Day!$A130))))))))</f>
        <v/>
      </c>
      <c r="AE130" s="13" t="str">
        <f>IF($A130&lt;='All Results'!$B$4,"",IF(SUM(MissFill!AD$5:AD133)=0,"",(IF(MissFill!AD133/SUM(MissFill!AD$5:AD133)&gt;0.01,"",IF(MissFill!AD132/SUM(MissFill!AD$5:AD133)&gt;0.01,"",IF(MissFill!AD131/SUM(MissFill!AD$5:AD133)&gt;0.01,"",IF(MissFill!AD130/SUM(MissFill!AD$5:AD133)&gt;0.01,"",IF(MissFill!AD129/SUM(MissFill!AD$5:AD133)&gt;0.01,"",DateEnded_5Day!$A130))))))))</f>
        <v/>
      </c>
      <c r="AF130" s="13" t="str">
        <f>IF($A130&lt;='All Results'!$B$4,"",IF(SUM(MissFill!AE$5:AE133)=0,"",(IF(MissFill!AE133/SUM(MissFill!AE$5:AE133)&gt;0.01,"",IF(MissFill!AE132/SUM(MissFill!AE$5:AE133)&gt;0.01,"",IF(MissFill!AE131/SUM(MissFill!AE$5:AE133)&gt;0.01,"",IF(MissFill!AE130/SUM(MissFill!AE$5:AE133)&gt;0.01,"",IF(MissFill!AE129/SUM(MissFill!AE$5:AE133)&gt;0.01,"",DateEnded_5Day!$A130))))))))</f>
        <v/>
      </c>
      <c r="AG130" s="13" t="str">
        <f>IF($A130&lt;='All Results'!$B$4,"",IF(SUM(MissFill!AF$5:AF133)=0,"",(IF(MissFill!AF133/SUM(MissFill!AF$5:AF133)&gt;0.01,"",IF(MissFill!AF132/SUM(MissFill!AF$5:AF133)&gt;0.01,"",IF(MissFill!AF131/SUM(MissFill!AF$5:AF133)&gt;0.01,"",IF(MissFill!AF130/SUM(MissFill!AF$5:AF133)&gt;0.01,"",IF(MissFill!AF129/SUM(MissFill!AF$5:AF133)&gt;0.01,"",DateEnded_5Day!$A130))))))))</f>
        <v/>
      </c>
      <c r="AH130" s="13" t="str">
        <f>IF($A130&lt;='All Results'!$B$4,"",IF(SUM(MissFill!AG$5:AG133)=0,"",(IF(MissFill!AG133/SUM(MissFill!AG$5:AG133)&gt;0.01,"",IF(MissFill!AG132/SUM(MissFill!AG$5:AG133)&gt;0.01,"",IF(MissFill!AG131/SUM(MissFill!AG$5:AG133)&gt;0.01,"",IF(MissFill!AG130/SUM(MissFill!AG$5:AG133)&gt;0.01,"",IF(MissFill!AG129/SUM(MissFill!AG$5:AG133)&gt;0.01,"",DateEnded_5Day!$A130))))))))</f>
        <v/>
      </c>
      <c r="AI130" s="13" t="str">
        <f>IF($A130&lt;='All Results'!$B$4,"",IF(SUM(MissFill!AH$5:AH133)=0,"",(IF(MissFill!AH133/SUM(MissFill!AH$5:AH133)&gt;0.01,"",IF(MissFill!AH132/SUM(MissFill!AH$5:AH133)&gt;0.01,"",IF(MissFill!AH131/SUM(MissFill!AH$5:AH133)&gt;0.01,"",IF(MissFill!AH130/SUM(MissFill!AH$5:AH133)&gt;0.01,"",IF(MissFill!AH129/SUM(MissFill!AH$5:AH133)&gt;0.01,"",DateEnded_5Day!$A130))))))))</f>
        <v/>
      </c>
      <c r="AJ130" s="13" t="str">
        <f>IF($A130&lt;='All Results'!$B$4,"",IF(SUM(MissFill!AI$5:AI133)=0,"",(IF(MissFill!AI133/SUM(MissFill!AI$5:AI133)&gt;0.01,"",IF(MissFill!AI132/SUM(MissFill!AI$5:AI133)&gt;0.01,"",IF(MissFill!AI131/SUM(MissFill!AI$5:AI133)&gt;0.01,"",IF(MissFill!AI130/SUM(MissFill!AI$5:AI133)&gt;0.01,"",IF(MissFill!AI129/SUM(MissFill!AI$5:AI133)&gt;0.01,"",DateEnded_5Day!$A130))))))))</f>
        <v/>
      </c>
      <c r="AK130" s="13" t="str">
        <f>IF($A130&lt;='All Results'!$B$4,"",IF(SUM(MissFill!AJ$5:AJ133)=0,"",(IF(MissFill!AJ133/SUM(MissFill!AJ$5:AJ133)&gt;0.01,"",IF(MissFill!AJ132/SUM(MissFill!AJ$5:AJ133)&gt;0.01,"",IF(MissFill!AJ131/SUM(MissFill!AJ$5:AJ133)&gt;0.01,"",IF(MissFill!AJ130/SUM(MissFill!AJ$5:AJ133)&gt;0.01,"",IF(MissFill!AJ129/SUM(MissFill!AJ$5:AJ133)&gt;0.01,"",DateEnded_5Day!$A130))))))))</f>
        <v/>
      </c>
      <c r="AL130" s="13" t="str">
        <f>IF($A130&lt;='All Results'!$B$4,"",IF(SUM(MissFill!AK$5:AK133)=0,"",(IF(MissFill!AK133/SUM(MissFill!AK$5:AK133)&gt;0.01,"",IF(MissFill!AK132/SUM(MissFill!AK$5:AK133)&gt;0.01,"",IF(MissFill!AK131/SUM(MissFill!AK$5:AK133)&gt;0.01,"",IF(MissFill!AK130/SUM(MissFill!AK$5:AK133)&gt;0.01,"",IF(MissFill!AK129/SUM(MissFill!AK$5:AK133)&gt;0.01,"",DateEnded_5Day!$A130))))))))</f>
        <v/>
      </c>
      <c r="AM130" s="13" t="str">
        <f>IF($A130&lt;='All Results'!$B$4,"",IF(SUM(MissFill!AL$5:AL133)=0,"",(IF(MissFill!AL133/SUM(MissFill!AL$5:AL133)&gt;0.01,"",IF(MissFill!AL132/SUM(MissFill!AL$5:AL133)&gt;0.01,"",IF(MissFill!AL131/SUM(MissFill!AL$5:AL133)&gt;0.01,"",IF(MissFill!AL130/SUM(MissFill!AL$5:AL133)&gt;0.01,"",IF(MissFill!AL129/SUM(MissFill!AL$5:AL133)&gt;0.01,"",DateEnded_5Day!$A130))))))))</f>
        <v/>
      </c>
      <c r="AN130" s="13" t="str">
        <f>IF($A130&lt;='All Results'!$B$4,"",IF(SUM(MissFill!AM$5:AM133)=0,"",(IF(MissFill!AM133/SUM(MissFill!AM$5:AM133)&gt;0.01,"",IF(MissFill!AM132/SUM(MissFill!AM$5:AM133)&gt;0.01,"",IF(MissFill!AM131/SUM(MissFill!AM$5:AM133)&gt;0.01,"",IF(MissFill!AM130/SUM(MissFill!AM$5:AM133)&gt;0.01,"",IF(MissFill!AM129/SUM(MissFill!AM$5:AM133)&gt;0.01,"",DateEnded_5Day!$A130))))))))</f>
        <v/>
      </c>
      <c r="AO130" s="13" t="str">
        <f>IF($A130&lt;='All Results'!$B$4,"",IF(SUM(MissFill!AN$5:AN133)=0,"",(IF(MissFill!AN133/SUM(MissFill!AN$5:AN133)&gt;0.01,"",IF(MissFill!AN132/SUM(MissFill!AN$5:AN133)&gt;0.01,"",IF(MissFill!AN131/SUM(MissFill!AN$5:AN133)&gt;0.01,"",IF(MissFill!AN130/SUM(MissFill!AN$5:AN133)&gt;0.01,"",IF(MissFill!AN129/SUM(MissFill!AN$5:AN133)&gt;0.01,"",DateEnded_5Day!$A130))))))))</f>
        <v/>
      </c>
      <c r="AP130" s="13" t="str">
        <f>IF($A130&lt;='All Results'!$B$4,"",IF(SUM(MissFill!AO$5:AO133)=0,"",(IF(MissFill!AO133/SUM(MissFill!AO$5:AO133)&gt;0.01,"",IF(MissFill!AO132/SUM(MissFill!AO$5:AO133)&gt;0.01,"",IF(MissFill!AO131/SUM(MissFill!AO$5:AO133)&gt;0.01,"",IF(MissFill!AO130/SUM(MissFill!AO$5:AO133)&gt;0.01,"",IF(MissFill!AO129/SUM(MissFill!AO$5:AO133)&gt;0.01,"",DateEnded_5Day!$A130))))))))</f>
        <v/>
      </c>
      <c r="AQ130" s="13" t="str">
        <f>IF($A130&lt;='All Results'!$B$4,"",IF(SUM(MissFill!AP$5:AP133)=0,"",(IF(MissFill!AP133/SUM(MissFill!AP$5:AP133)&gt;0.01,"",IF(MissFill!AP132/SUM(MissFill!AP$5:AP133)&gt;0.01,"",IF(MissFill!AP131/SUM(MissFill!AP$5:AP133)&gt;0.01,"",IF(MissFill!AP130/SUM(MissFill!AP$5:AP133)&gt;0.01,"",IF(MissFill!AP129/SUM(MissFill!AP$5:AP133)&gt;0.01,"",DateEnded_5Day!$A130))))))))</f>
        <v/>
      </c>
      <c r="AR130" s="13" t="str">
        <f>IF($A130&lt;='All Results'!$B$4,"",IF(SUM(MissFill!AQ$5:AQ133)=0,"",(IF(MissFill!AQ133/SUM(MissFill!AQ$5:AQ133)&gt;0.01,"",IF(MissFill!AQ132/SUM(MissFill!AQ$5:AQ133)&gt;0.01,"",IF(MissFill!AQ131/SUM(MissFill!AQ$5:AQ133)&gt;0.01,"",IF(MissFill!AQ130/SUM(MissFill!AQ$5:AQ133)&gt;0.01,"",IF(MissFill!AQ129/SUM(MissFill!AQ$5:AQ133)&gt;0.01,"",DateEnded_5Day!$A130))))))))</f>
        <v/>
      </c>
      <c r="AS130" s="13" t="str">
        <f>IF($A130&lt;='All Results'!$B$4,"",IF(SUM(MissFill!AR$5:AR133)=0,"",(IF(MissFill!AR133/SUM(MissFill!AR$5:AR133)&gt;0.01,"",IF(MissFill!AR132/SUM(MissFill!AR$5:AR133)&gt;0.01,"",IF(MissFill!AR131/SUM(MissFill!AR$5:AR133)&gt;0.01,"",IF(MissFill!AR130/SUM(MissFill!AR$5:AR133)&gt;0.01,"",IF(MissFill!AR129/SUM(MissFill!AR$5:AR133)&gt;0.01,"",DateEnded_5Day!$A130))))))))</f>
        <v/>
      </c>
      <c r="AT130" s="13" t="str">
        <f>IF($A130&lt;='All Results'!$B$4,"",IF(SUM(MissFill!AS$5:AS133)=0,"",(IF(MissFill!AS133/SUM(MissFill!AS$5:AS133)&gt;0.01,"",IF(MissFill!AS132/SUM(MissFill!AS$5:AS133)&gt;0.01,"",IF(MissFill!AS131/SUM(MissFill!AS$5:AS133)&gt;0.01,"",IF(MissFill!AS130/SUM(MissFill!AS$5:AS133)&gt;0.01,"",IF(MissFill!AS129/SUM(MissFill!AS$5:AS133)&gt;0.01,"",DateEnded_5Day!$A130))))))))</f>
        <v/>
      </c>
      <c r="AU130" s="13" t="str">
        <f>IF($A130&lt;='All Results'!$B$4,"",IF(SUM(MissFill!AT$5:AT133)=0,"",(IF(MissFill!AT133/SUM(MissFill!AT$5:AT133)&gt;0.01,"",IF(MissFill!AT132/SUM(MissFill!AT$5:AT133)&gt;0.01,"",IF(MissFill!AT131/SUM(MissFill!AT$5:AT133)&gt;0.01,"",IF(MissFill!AT130/SUM(MissFill!AT$5:AT133)&gt;0.01,"",IF(MissFill!AT129/SUM(MissFill!AT$5:AT133)&gt;0.01,"",DateEnded_5Day!$A130))))))))</f>
        <v/>
      </c>
      <c r="AV130" s="13" t="str">
        <f>IF($A130&lt;='All Results'!$B$4,"",IF(SUM(MissFill!AU$5:AU133)=0,"",(IF(MissFill!AU133/SUM(MissFill!AU$5:AU133)&gt;0.01,"",IF(MissFill!AU132/SUM(MissFill!AU$5:AU133)&gt;0.01,"",IF(MissFill!AU131/SUM(MissFill!AU$5:AU133)&gt;0.01,"",IF(MissFill!AU130/SUM(MissFill!AU$5:AU133)&gt;0.01,"",IF(MissFill!AU129/SUM(MissFill!AU$5:AU133)&gt;0.01,"",DateEnded_5Day!$A130))))))))</f>
        <v/>
      </c>
      <c r="AW130" s="13" t="str">
        <f>IF($A130&lt;='All Results'!$B$4,"",IF(SUM(MissFill!AV$5:AV133)=0,"",(IF(MissFill!AV133/SUM(MissFill!AV$5:AV133)&gt;0.01,"",IF(MissFill!AV132/SUM(MissFill!AV$5:AV133)&gt;0.01,"",IF(MissFill!AV131/SUM(MissFill!AV$5:AV133)&gt;0.01,"",IF(MissFill!AV130/SUM(MissFill!AV$5:AV133)&gt;0.01,"",IF(MissFill!AV129/SUM(MissFill!AV$5:AV133)&gt;0.01,"",DateEnded_5Day!$A130))))))))</f>
        <v/>
      </c>
      <c r="AX130" s="13" t="str">
        <f>IF($A130&lt;='All Results'!$B$4,"",IF(SUM(MissFill!AW$5:AW133)=0,"",(IF(MissFill!AW133/SUM(MissFill!AW$5:AW133)&gt;0.01,"",IF(MissFill!AW132/SUM(MissFill!AW$5:AW133)&gt;0.01,"",IF(MissFill!AW131/SUM(MissFill!AW$5:AW133)&gt;0.01,"",IF(MissFill!AW130/SUM(MissFill!AW$5:AW133)&gt;0.01,"",IF(MissFill!AW129/SUM(MissFill!AW$5:AW133)&gt;0.01,"",DateEnded_5Day!$A130))))))))</f>
        <v/>
      </c>
    </row>
    <row r="131" spans="1:50" x14ac:dyDescent="0.25">
      <c r="A131" s="8">
        <v>44476</v>
      </c>
      <c r="B131" s="11">
        <v>280</v>
      </c>
      <c r="C131" s="13" t="str">
        <f>IF($A131&lt;='All Results'!$B$4,"",IF(SUM(MissFill!B$5:B134)=0,"",(IF(MissFill!B134/SUM(MissFill!B$5:B134)&gt;0.01,"",IF(MissFill!B133/SUM(MissFill!B$5:B134)&gt;0.01,"",IF(MissFill!B132/SUM(MissFill!B$5:B134)&gt;0.01,"",IF(MissFill!B131/SUM(MissFill!B$5:B134)&gt;0.01,"",IF(MissFill!B130/SUM(MissFill!B$5:B134)&gt;0.01,"",DateEnded_5Day!$A131))))))))</f>
        <v/>
      </c>
      <c r="D131" s="13" t="str">
        <f>IF($A131&lt;='All Results'!$B$4,"",IF(SUM(MissFill!C$5:C134)=0,"",(IF(MissFill!C134/SUM(MissFill!C$5:C134)&gt;0.01,"",IF(MissFill!C133/SUM(MissFill!C$5:C134)&gt;0.01,"",IF(MissFill!C132/SUM(MissFill!C$5:C134)&gt;0.01,"",IF(MissFill!C131/SUM(MissFill!C$5:C134)&gt;0.01,"",IF(MissFill!C130/SUM(MissFill!C$5:C134)&gt;0.01,"",DateEnded_5Day!$A131))))))))</f>
        <v/>
      </c>
      <c r="E131" s="13" t="str">
        <f>IF($A131&lt;='All Results'!$B$4,"",IF(SUM(MissFill!D$5:D134)=0,"",(IF(MissFill!D134/SUM(MissFill!D$5:D134)&gt;0.01,"",IF(MissFill!D133/SUM(MissFill!D$5:D134)&gt;0.01,"",IF(MissFill!D132/SUM(MissFill!D$5:D134)&gt;0.01,"",IF(MissFill!D131/SUM(MissFill!D$5:D134)&gt;0.01,"",IF(MissFill!D130/SUM(MissFill!D$5:D134)&gt;0.01,"",DateEnded_5Day!$A131))))))))</f>
        <v/>
      </c>
      <c r="F131" s="13" t="str">
        <f>IF($A131&lt;='All Results'!$B$4,"",IF(SUM(MissFill!E$5:E134)=0,"",(IF(MissFill!E134/SUM(MissFill!E$5:E134)&gt;0.01,"",IF(MissFill!E133/SUM(MissFill!E$5:E134)&gt;0.01,"",IF(MissFill!E132/SUM(MissFill!E$5:E134)&gt;0.01,"",IF(MissFill!E131/SUM(MissFill!E$5:E134)&gt;0.01,"",IF(MissFill!E130/SUM(MissFill!E$5:E134)&gt;0.01,"",DateEnded_5Day!$A131))))))))</f>
        <v/>
      </c>
      <c r="G131" s="13" t="str">
        <f>IF($A131&lt;='All Results'!$B$4,"",IF(SUM(MissFill!F$5:F134)=0,"",(IF(MissFill!F134/SUM(MissFill!F$5:F134)&gt;0.01,"",IF(MissFill!F133/SUM(MissFill!F$5:F134)&gt;0.01,"",IF(MissFill!F132/SUM(MissFill!F$5:F134)&gt;0.01,"",IF(MissFill!F131/SUM(MissFill!F$5:F134)&gt;0.01,"",IF(MissFill!F130/SUM(MissFill!F$5:F134)&gt;0.01,"",DateEnded_5Day!$A131))))))))</f>
        <v/>
      </c>
      <c r="H131" s="13" t="str">
        <f>IF($A131&lt;='All Results'!$B$4,"",IF(SUM(MissFill!G$5:G134)=0,"",(IF(MissFill!G134/SUM(MissFill!G$5:G134)&gt;0.01,"",IF(MissFill!G133/SUM(MissFill!G$5:G134)&gt;0.01,"",IF(MissFill!G132/SUM(MissFill!G$5:G134)&gt;0.01,"",IF(MissFill!G131/SUM(MissFill!G$5:G134)&gt;0.01,"",IF(MissFill!G130/SUM(MissFill!G$5:G134)&gt;0.01,"",DateEnded_5Day!$A131))))))))</f>
        <v/>
      </c>
      <c r="I131" s="13" t="str">
        <f>IF($A131&lt;='All Results'!$B$4,"",IF(SUM(MissFill!H$5:H134)=0,"",(IF(MissFill!H134/SUM(MissFill!H$5:H134)&gt;0.01,"",IF(MissFill!H133/SUM(MissFill!H$5:H134)&gt;0.01,"",IF(MissFill!H132/SUM(MissFill!H$5:H134)&gt;0.01,"",IF(MissFill!H131/SUM(MissFill!H$5:H134)&gt;0.01,"",IF(MissFill!H130/SUM(MissFill!H$5:H134)&gt;0.01,"",DateEnded_5Day!$A131))))))))</f>
        <v/>
      </c>
      <c r="J131" s="13" t="str">
        <f>IF($A131&lt;='All Results'!$B$4,"",IF(SUM(MissFill!I$5:I134)=0,"",(IF(MissFill!I134/SUM(MissFill!I$5:I134)&gt;0.01,"",IF(MissFill!I133/SUM(MissFill!I$5:I134)&gt;0.01,"",IF(MissFill!I132/SUM(MissFill!I$5:I134)&gt;0.01,"",IF(MissFill!I131/SUM(MissFill!I$5:I134)&gt;0.01,"",IF(MissFill!I130/SUM(MissFill!I$5:I134)&gt;0.01,"",DateEnded_5Day!$A131))))))))</f>
        <v/>
      </c>
      <c r="K131" s="13" t="str">
        <f>IF($A131&lt;='All Results'!$B$4,"",IF(SUM(MissFill!J$5:J134)=0,"",(IF(MissFill!J134/SUM(MissFill!J$5:J134)&gt;0.01,"",IF(MissFill!J133/SUM(MissFill!J$5:J134)&gt;0.01,"",IF(MissFill!J132/SUM(MissFill!J$5:J134)&gt;0.01,"",IF(MissFill!J131/SUM(MissFill!J$5:J134)&gt;0.01,"",IF(MissFill!J130/SUM(MissFill!J$5:J134)&gt;0.01,"",DateEnded_5Day!$A131))))))))</f>
        <v/>
      </c>
      <c r="L131" s="13" t="str">
        <f>IF($A131&lt;='All Results'!$B$4,"",IF(SUM(MissFill!K$5:K134)=0,"",(IF(MissFill!K134/SUM(MissFill!K$5:K134)&gt;0.01,"",IF(MissFill!K133/SUM(MissFill!K$5:K134)&gt;0.01,"",IF(MissFill!K132/SUM(MissFill!K$5:K134)&gt;0.01,"",IF(MissFill!K131/SUM(MissFill!K$5:K134)&gt;0.01,"",IF(MissFill!K130/SUM(MissFill!K$5:K134)&gt;0.01,"",DateEnded_5Day!$A131))))))))</f>
        <v/>
      </c>
      <c r="M131" s="13" t="str">
        <f>IF($A131&lt;='All Results'!$B$4,"",IF(SUM(MissFill!L$5:L134)=0,"",(IF(MissFill!L134/SUM(MissFill!L$5:L134)&gt;0.01,"",IF(MissFill!L133/SUM(MissFill!L$5:L134)&gt;0.01,"",IF(MissFill!L132/SUM(MissFill!L$5:L134)&gt;0.01,"",IF(MissFill!L131/SUM(MissFill!L$5:L134)&gt;0.01,"",IF(MissFill!L130/SUM(MissFill!L$5:L134)&gt;0.01,"",DateEnded_5Day!$A131))))))))</f>
        <v/>
      </c>
      <c r="N131" s="13" t="str">
        <f>IF($A131&lt;='All Results'!$B$4,"",IF(SUM(MissFill!M$5:M134)=0,"",(IF(MissFill!M134/SUM(MissFill!M$5:M134)&gt;0.01,"",IF(MissFill!M133/SUM(MissFill!M$5:M134)&gt;0.01,"",IF(MissFill!M132/SUM(MissFill!M$5:M134)&gt;0.01,"",IF(MissFill!M131/SUM(MissFill!M$5:M134)&gt;0.01,"",IF(MissFill!M130/SUM(MissFill!M$5:M134)&gt;0.01,"",DateEnded_5Day!$A131))))))))</f>
        <v/>
      </c>
      <c r="O131" s="13" t="str">
        <f>IF($A131&lt;='All Results'!$B$4,"",IF(SUM(MissFill!N$5:N134)=0,"",(IF(MissFill!N134/SUM(MissFill!N$5:N134)&gt;0.01,"",IF(MissFill!N133/SUM(MissFill!N$5:N134)&gt;0.01,"",IF(MissFill!N132/SUM(MissFill!N$5:N134)&gt;0.01,"",IF(MissFill!N131/SUM(MissFill!N$5:N134)&gt;0.01,"",IF(MissFill!N130/SUM(MissFill!N$5:N134)&gt;0.01,"",DateEnded_5Day!$A131))))))))</f>
        <v/>
      </c>
      <c r="P131" s="13" t="str">
        <f>IF($A131&lt;='All Results'!$B$4,"",IF(SUM(MissFill!O$5:O134)=0,"",(IF(MissFill!O134/SUM(MissFill!O$5:O134)&gt;0.01,"",IF(MissFill!O133/SUM(MissFill!O$5:O134)&gt;0.01,"",IF(MissFill!O132/SUM(MissFill!O$5:O134)&gt;0.01,"",IF(MissFill!O131/SUM(MissFill!O$5:O134)&gt;0.01,"",IF(MissFill!O130/SUM(MissFill!O$5:O134)&gt;0.01,"",DateEnded_5Day!$A131))))))))</f>
        <v/>
      </c>
      <c r="Q131" s="13" t="str">
        <f>IF($A131&lt;='All Results'!$B$4,"",IF(SUM(MissFill!P$5:P134)=0,"",(IF(MissFill!P134/SUM(MissFill!P$5:P134)&gt;0.01,"",IF(MissFill!P133/SUM(MissFill!P$5:P134)&gt;0.01,"",IF(MissFill!P132/SUM(MissFill!P$5:P134)&gt;0.01,"",IF(MissFill!P131/SUM(MissFill!P$5:P134)&gt;0.01,"",IF(MissFill!P130/SUM(MissFill!P$5:P134)&gt;0.01,"",DateEnded_5Day!$A131))))))))</f>
        <v/>
      </c>
      <c r="R131" s="13" t="str">
        <f>IF($A131&lt;='All Results'!$B$4,"",IF(SUM(MissFill!Q$5:Q134)=0,"",(IF(MissFill!Q134/SUM(MissFill!Q$5:Q134)&gt;0.01,"",IF(MissFill!Q133/SUM(MissFill!Q$5:Q134)&gt;0.01,"",IF(MissFill!Q132/SUM(MissFill!Q$5:Q134)&gt;0.01,"",IF(MissFill!Q131/SUM(MissFill!Q$5:Q134)&gt;0.01,"",IF(MissFill!Q130/SUM(MissFill!Q$5:Q134)&gt;0.01,"",DateEnded_5Day!$A131))))))))</f>
        <v/>
      </c>
      <c r="S131" s="13" t="str">
        <f>IF($A131&lt;='All Results'!$B$4,"",IF(SUM(MissFill!R$5:R134)=0,"",(IF(MissFill!R134/SUM(MissFill!R$5:R134)&gt;0.01,"",IF(MissFill!R133/SUM(MissFill!R$5:R134)&gt;0.01,"",IF(MissFill!R132/SUM(MissFill!R$5:R134)&gt;0.01,"",IF(MissFill!R131/SUM(MissFill!R$5:R134)&gt;0.01,"",IF(MissFill!R130/SUM(MissFill!R$5:R134)&gt;0.01,"",DateEnded_5Day!$A131))))))))</f>
        <v/>
      </c>
      <c r="T131" s="13" t="str">
        <f>IF($A131&lt;='All Results'!$B$4,"",IF(SUM(MissFill!S$5:S134)=0,"",(IF(MissFill!S134/SUM(MissFill!S$5:S134)&gt;0.01,"",IF(MissFill!S133/SUM(MissFill!S$5:S134)&gt;0.01,"",IF(MissFill!S132/SUM(MissFill!S$5:S134)&gt;0.01,"",IF(MissFill!S131/SUM(MissFill!S$5:S134)&gt;0.01,"",IF(MissFill!S130/SUM(MissFill!S$5:S134)&gt;0.01,"",DateEnded_5Day!$A131))))))))</f>
        <v/>
      </c>
      <c r="U131" s="13" t="str">
        <f>IF($A131&lt;='All Results'!$B$4,"",IF(SUM(MissFill!T$5:T134)=0,"",(IF(MissFill!T134/SUM(MissFill!T$5:T134)&gt;0.01,"",IF(MissFill!T133/SUM(MissFill!T$5:T134)&gt;0.01,"",IF(MissFill!T132/SUM(MissFill!T$5:T134)&gt;0.01,"",IF(MissFill!T131/SUM(MissFill!T$5:T134)&gt;0.01,"",IF(MissFill!T130/SUM(MissFill!T$5:T134)&gt;0.01,"",DateEnded_5Day!$A131))))))))</f>
        <v/>
      </c>
      <c r="V131" s="13" t="str">
        <f>IF($A131&lt;='All Results'!$B$4,"",IF(SUM(MissFill!U$5:U134)=0,"",(IF(MissFill!U134/SUM(MissFill!U$5:U134)&gt;0.01,"",IF(MissFill!U133/SUM(MissFill!U$5:U134)&gt;0.01,"",IF(MissFill!U132/SUM(MissFill!U$5:U134)&gt;0.01,"",IF(MissFill!U131/SUM(MissFill!U$5:U134)&gt;0.01,"",IF(MissFill!U130/SUM(MissFill!U$5:U134)&gt;0.01,"",DateEnded_5Day!$A131))))))))</f>
        <v/>
      </c>
      <c r="W131" s="13" t="str">
        <f>IF($A131&lt;='All Results'!$B$4,"",IF(SUM(MissFill!V$5:V134)=0,"",(IF(MissFill!V134/SUM(MissFill!V$5:V134)&gt;0.01,"",IF(MissFill!V133/SUM(MissFill!V$5:V134)&gt;0.01,"",IF(MissFill!V132/SUM(MissFill!V$5:V134)&gt;0.01,"",IF(MissFill!V131/SUM(MissFill!V$5:V134)&gt;0.01,"",IF(MissFill!V130/SUM(MissFill!V$5:V134)&gt;0.01,"",DateEnded_5Day!$A131))))))))</f>
        <v/>
      </c>
      <c r="X131" s="13" t="str">
        <f>IF($A131&lt;='All Results'!$B$4,"",IF(SUM(MissFill!W$5:W134)=0,"",(IF(MissFill!W134/SUM(MissFill!W$5:W134)&gt;0.01,"",IF(MissFill!W133/SUM(MissFill!W$5:W134)&gt;0.01,"",IF(MissFill!W132/SUM(MissFill!W$5:W134)&gt;0.01,"",IF(MissFill!W131/SUM(MissFill!W$5:W134)&gt;0.01,"",IF(MissFill!W130/SUM(MissFill!W$5:W134)&gt;0.01,"",DateEnded_5Day!$A131))))))))</f>
        <v/>
      </c>
      <c r="Y131" s="13" t="str">
        <f>IF($A131&lt;='All Results'!$B$4,"",IF(SUM(MissFill!X$5:X134)=0,"",(IF(MissFill!X134/SUM(MissFill!X$5:X134)&gt;0.01,"",IF(MissFill!X133/SUM(MissFill!X$5:X134)&gt;0.01,"",IF(MissFill!X132/SUM(MissFill!X$5:X134)&gt;0.01,"",IF(MissFill!X131/SUM(MissFill!X$5:X134)&gt;0.01,"",IF(MissFill!X130/SUM(MissFill!X$5:X134)&gt;0.01,"",DateEnded_5Day!$A131))))))))</f>
        <v/>
      </c>
      <c r="Z131" s="13" t="str">
        <f>IF($A131&lt;='All Results'!$B$4,"",IF(SUM(MissFill!Y$5:Y134)=0,"",(IF(MissFill!Y134/SUM(MissFill!Y$5:Y134)&gt;0.01,"",IF(MissFill!Y133/SUM(MissFill!Y$5:Y134)&gt;0.01,"",IF(MissFill!Y132/SUM(MissFill!Y$5:Y134)&gt;0.01,"",IF(MissFill!Y131/SUM(MissFill!Y$5:Y134)&gt;0.01,"",IF(MissFill!Y130/SUM(MissFill!Y$5:Y134)&gt;0.01,"",DateEnded_5Day!$A131))))))))</f>
        <v/>
      </c>
      <c r="AA131" s="13" t="str">
        <f>IF($A131&lt;='All Results'!$B$4,"",IF(SUM(MissFill!Z$5:Z134)=0,"",(IF(MissFill!Z134/SUM(MissFill!Z$5:Z134)&gt;0.01,"",IF(MissFill!Z133/SUM(MissFill!Z$5:Z134)&gt;0.01,"",IF(MissFill!Z132/SUM(MissFill!Z$5:Z134)&gt;0.01,"",IF(MissFill!Z131/SUM(MissFill!Z$5:Z134)&gt;0.01,"",IF(MissFill!Z130/SUM(MissFill!Z$5:Z134)&gt;0.01,"",DateEnded_5Day!$A131))))))))</f>
        <v/>
      </c>
      <c r="AB131" s="13" t="str">
        <f>IF($A131&lt;='All Results'!$B$4,"",IF(SUM(MissFill!AA$5:AA134)=0,"",(IF(MissFill!AA134/SUM(MissFill!AA$5:AA134)&gt;0.01,"",IF(MissFill!AA133/SUM(MissFill!AA$5:AA134)&gt;0.01,"",IF(MissFill!AA132/SUM(MissFill!AA$5:AA134)&gt;0.01,"",IF(MissFill!AA131/SUM(MissFill!AA$5:AA134)&gt;0.01,"",IF(MissFill!AA130/SUM(MissFill!AA$5:AA134)&gt;0.01,"",DateEnded_5Day!$A131))))))))</f>
        <v/>
      </c>
      <c r="AC131" s="13" t="str">
        <f>IF($A131&lt;='All Results'!$B$4,"",IF(SUM(MissFill!AB$5:AB134)=0,"",(IF(MissFill!AB134/SUM(MissFill!AB$5:AB134)&gt;0.01,"",IF(MissFill!AB133/SUM(MissFill!AB$5:AB134)&gt;0.01,"",IF(MissFill!AB132/SUM(MissFill!AB$5:AB134)&gt;0.01,"",IF(MissFill!AB131/SUM(MissFill!AB$5:AB134)&gt;0.01,"",IF(MissFill!AB130/SUM(MissFill!AB$5:AB134)&gt;0.01,"",DateEnded_5Day!$A131))))))))</f>
        <v/>
      </c>
      <c r="AD131" s="13" t="str">
        <f>IF($A131&lt;='All Results'!$B$4,"",IF(SUM(MissFill!AC$5:AC134)=0,"",(IF(MissFill!AC134/SUM(MissFill!AC$5:AC134)&gt;0.01,"",IF(MissFill!AC133/SUM(MissFill!AC$5:AC134)&gt;0.01,"",IF(MissFill!AC132/SUM(MissFill!AC$5:AC134)&gt;0.01,"",IF(MissFill!AC131/SUM(MissFill!AC$5:AC134)&gt;0.01,"",IF(MissFill!AC130/SUM(MissFill!AC$5:AC134)&gt;0.01,"",DateEnded_5Day!$A131))))))))</f>
        <v/>
      </c>
      <c r="AE131" s="13" t="str">
        <f>IF($A131&lt;='All Results'!$B$4,"",IF(SUM(MissFill!AD$5:AD134)=0,"",(IF(MissFill!AD134/SUM(MissFill!AD$5:AD134)&gt;0.01,"",IF(MissFill!AD133/SUM(MissFill!AD$5:AD134)&gt;0.01,"",IF(MissFill!AD132/SUM(MissFill!AD$5:AD134)&gt;0.01,"",IF(MissFill!AD131/SUM(MissFill!AD$5:AD134)&gt;0.01,"",IF(MissFill!AD130/SUM(MissFill!AD$5:AD134)&gt;0.01,"",DateEnded_5Day!$A131))))))))</f>
        <v/>
      </c>
      <c r="AF131" s="13" t="str">
        <f>IF($A131&lt;='All Results'!$B$4,"",IF(SUM(MissFill!AE$5:AE134)=0,"",(IF(MissFill!AE134/SUM(MissFill!AE$5:AE134)&gt;0.01,"",IF(MissFill!AE133/SUM(MissFill!AE$5:AE134)&gt;0.01,"",IF(MissFill!AE132/SUM(MissFill!AE$5:AE134)&gt;0.01,"",IF(MissFill!AE131/SUM(MissFill!AE$5:AE134)&gt;0.01,"",IF(MissFill!AE130/SUM(MissFill!AE$5:AE134)&gt;0.01,"",DateEnded_5Day!$A131))))))))</f>
        <v/>
      </c>
      <c r="AG131" s="13" t="str">
        <f>IF($A131&lt;='All Results'!$B$4,"",IF(SUM(MissFill!AF$5:AF134)=0,"",(IF(MissFill!AF134/SUM(MissFill!AF$5:AF134)&gt;0.01,"",IF(MissFill!AF133/SUM(MissFill!AF$5:AF134)&gt;0.01,"",IF(MissFill!AF132/SUM(MissFill!AF$5:AF134)&gt;0.01,"",IF(MissFill!AF131/SUM(MissFill!AF$5:AF134)&gt;0.01,"",IF(MissFill!AF130/SUM(MissFill!AF$5:AF134)&gt;0.01,"",DateEnded_5Day!$A131))))))))</f>
        <v/>
      </c>
      <c r="AH131" s="13" t="str">
        <f>IF($A131&lt;='All Results'!$B$4,"",IF(SUM(MissFill!AG$5:AG134)=0,"",(IF(MissFill!AG134/SUM(MissFill!AG$5:AG134)&gt;0.01,"",IF(MissFill!AG133/SUM(MissFill!AG$5:AG134)&gt;0.01,"",IF(MissFill!AG132/SUM(MissFill!AG$5:AG134)&gt;0.01,"",IF(MissFill!AG131/SUM(MissFill!AG$5:AG134)&gt;0.01,"",IF(MissFill!AG130/SUM(MissFill!AG$5:AG134)&gt;0.01,"",DateEnded_5Day!$A131))))))))</f>
        <v/>
      </c>
      <c r="AI131" s="13" t="str">
        <f>IF($A131&lt;='All Results'!$B$4,"",IF(SUM(MissFill!AH$5:AH134)=0,"",(IF(MissFill!AH134/SUM(MissFill!AH$5:AH134)&gt;0.01,"",IF(MissFill!AH133/SUM(MissFill!AH$5:AH134)&gt;0.01,"",IF(MissFill!AH132/SUM(MissFill!AH$5:AH134)&gt;0.01,"",IF(MissFill!AH131/SUM(MissFill!AH$5:AH134)&gt;0.01,"",IF(MissFill!AH130/SUM(MissFill!AH$5:AH134)&gt;0.01,"",DateEnded_5Day!$A131))))))))</f>
        <v/>
      </c>
      <c r="AJ131" s="13" t="str">
        <f>IF($A131&lt;='All Results'!$B$4,"",IF(SUM(MissFill!AI$5:AI134)=0,"",(IF(MissFill!AI134/SUM(MissFill!AI$5:AI134)&gt;0.01,"",IF(MissFill!AI133/SUM(MissFill!AI$5:AI134)&gt;0.01,"",IF(MissFill!AI132/SUM(MissFill!AI$5:AI134)&gt;0.01,"",IF(MissFill!AI131/SUM(MissFill!AI$5:AI134)&gt;0.01,"",IF(MissFill!AI130/SUM(MissFill!AI$5:AI134)&gt;0.01,"",DateEnded_5Day!$A131))))))))</f>
        <v/>
      </c>
      <c r="AK131" s="13" t="str">
        <f>IF($A131&lt;='All Results'!$B$4,"",IF(SUM(MissFill!AJ$5:AJ134)=0,"",(IF(MissFill!AJ134/SUM(MissFill!AJ$5:AJ134)&gt;0.01,"",IF(MissFill!AJ133/SUM(MissFill!AJ$5:AJ134)&gt;0.01,"",IF(MissFill!AJ132/SUM(MissFill!AJ$5:AJ134)&gt;0.01,"",IF(MissFill!AJ131/SUM(MissFill!AJ$5:AJ134)&gt;0.01,"",IF(MissFill!AJ130/SUM(MissFill!AJ$5:AJ134)&gt;0.01,"",DateEnded_5Day!$A131))))))))</f>
        <v/>
      </c>
      <c r="AL131" s="13" t="str">
        <f>IF($A131&lt;='All Results'!$B$4,"",IF(SUM(MissFill!AK$5:AK134)=0,"",(IF(MissFill!AK134/SUM(MissFill!AK$5:AK134)&gt;0.01,"",IF(MissFill!AK133/SUM(MissFill!AK$5:AK134)&gt;0.01,"",IF(MissFill!AK132/SUM(MissFill!AK$5:AK134)&gt;0.01,"",IF(MissFill!AK131/SUM(MissFill!AK$5:AK134)&gt;0.01,"",IF(MissFill!AK130/SUM(MissFill!AK$5:AK134)&gt;0.01,"",DateEnded_5Day!$A131))))))))</f>
        <v/>
      </c>
      <c r="AM131" s="13" t="str">
        <f>IF($A131&lt;='All Results'!$B$4,"",IF(SUM(MissFill!AL$5:AL134)=0,"",(IF(MissFill!AL134/SUM(MissFill!AL$5:AL134)&gt;0.01,"",IF(MissFill!AL133/SUM(MissFill!AL$5:AL134)&gt;0.01,"",IF(MissFill!AL132/SUM(MissFill!AL$5:AL134)&gt;0.01,"",IF(MissFill!AL131/SUM(MissFill!AL$5:AL134)&gt;0.01,"",IF(MissFill!AL130/SUM(MissFill!AL$5:AL134)&gt;0.01,"",DateEnded_5Day!$A131))))))))</f>
        <v/>
      </c>
      <c r="AN131" s="13" t="str">
        <f>IF($A131&lt;='All Results'!$B$4,"",IF(SUM(MissFill!AM$5:AM134)=0,"",(IF(MissFill!AM134/SUM(MissFill!AM$5:AM134)&gt;0.01,"",IF(MissFill!AM133/SUM(MissFill!AM$5:AM134)&gt;0.01,"",IF(MissFill!AM132/SUM(MissFill!AM$5:AM134)&gt;0.01,"",IF(MissFill!AM131/SUM(MissFill!AM$5:AM134)&gt;0.01,"",IF(MissFill!AM130/SUM(MissFill!AM$5:AM134)&gt;0.01,"",DateEnded_5Day!$A131))))))))</f>
        <v/>
      </c>
      <c r="AO131" s="13" t="str">
        <f>IF($A131&lt;='All Results'!$B$4,"",IF(SUM(MissFill!AN$5:AN134)=0,"",(IF(MissFill!AN134/SUM(MissFill!AN$5:AN134)&gt;0.01,"",IF(MissFill!AN133/SUM(MissFill!AN$5:AN134)&gt;0.01,"",IF(MissFill!AN132/SUM(MissFill!AN$5:AN134)&gt;0.01,"",IF(MissFill!AN131/SUM(MissFill!AN$5:AN134)&gt;0.01,"",IF(MissFill!AN130/SUM(MissFill!AN$5:AN134)&gt;0.01,"",DateEnded_5Day!$A131))))))))</f>
        <v/>
      </c>
      <c r="AP131" s="13" t="str">
        <f>IF($A131&lt;='All Results'!$B$4,"",IF(SUM(MissFill!AO$5:AO134)=0,"",(IF(MissFill!AO134/SUM(MissFill!AO$5:AO134)&gt;0.01,"",IF(MissFill!AO133/SUM(MissFill!AO$5:AO134)&gt;0.01,"",IF(MissFill!AO132/SUM(MissFill!AO$5:AO134)&gt;0.01,"",IF(MissFill!AO131/SUM(MissFill!AO$5:AO134)&gt;0.01,"",IF(MissFill!AO130/SUM(MissFill!AO$5:AO134)&gt;0.01,"",DateEnded_5Day!$A131))))))))</f>
        <v/>
      </c>
      <c r="AQ131" s="13" t="str">
        <f>IF($A131&lt;='All Results'!$B$4,"",IF(SUM(MissFill!AP$5:AP134)=0,"",(IF(MissFill!AP134/SUM(MissFill!AP$5:AP134)&gt;0.01,"",IF(MissFill!AP133/SUM(MissFill!AP$5:AP134)&gt;0.01,"",IF(MissFill!AP132/SUM(MissFill!AP$5:AP134)&gt;0.01,"",IF(MissFill!AP131/SUM(MissFill!AP$5:AP134)&gt;0.01,"",IF(MissFill!AP130/SUM(MissFill!AP$5:AP134)&gt;0.01,"",DateEnded_5Day!$A131))))))))</f>
        <v/>
      </c>
      <c r="AR131" s="13" t="str">
        <f>IF($A131&lt;='All Results'!$B$4,"",IF(SUM(MissFill!AQ$5:AQ134)=0,"",(IF(MissFill!AQ134/SUM(MissFill!AQ$5:AQ134)&gt;0.01,"",IF(MissFill!AQ133/SUM(MissFill!AQ$5:AQ134)&gt;0.01,"",IF(MissFill!AQ132/SUM(MissFill!AQ$5:AQ134)&gt;0.01,"",IF(MissFill!AQ131/SUM(MissFill!AQ$5:AQ134)&gt;0.01,"",IF(MissFill!AQ130/SUM(MissFill!AQ$5:AQ134)&gt;0.01,"",DateEnded_5Day!$A131))))))))</f>
        <v/>
      </c>
      <c r="AS131" s="13" t="str">
        <f>IF($A131&lt;='All Results'!$B$4,"",IF(SUM(MissFill!AR$5:AR134)=0,"",(IF(MissFill!AR134/SUM(MissFill!AR$5:AR134)&gt;0.01,"",IF(MissFill!AR133/SUM(MissFill!AR$5:AR134)&gt;0.01,"",IF(MissFill!AR132/SUM(MissFill!AR$5:AR134)&gt;0.01,"",IF(MissFill!AR131/SUM(MissFill!AR$5:AR134)&gt;0.01,"",IF(MissFill!AR130/SUM(MissFill!AR$5:AR134)&gt;0.01,"",DateEnded_5Day!$A131))))))))</f>
        <v/>
      </c>
      <c r="AT131" s="13" t="str">
        <f>IF($A131&lt;='All Results'!$B$4,"",IF(SUM(MissFill!AS$5:AS134)=0,"",(IF(MissFill!AS134/SUM(MissFill!AS$5:AS134)&gt;0.01,"",IF(MissFill!AS133/SUM(MissFill!AS$5:AS134)&gt;0.01,"",IF(MissFill!AS132/SUM(MissFill!AS$5:AS134)&gt;0.01,"",IF(MissFill!AS131/SUM(MissFill!AS$5:AS134)&gt;0.01,"",IF(MissFill!AS130/SUM(MissFill!AS$5:AS134)&gt;0.01,"",DateEnded_5Day!$A131))))))))</f>
        <v/>
      </c>
      <c r="AU131" s="13" t="str">
        <f>IF($A131&lt;='All Results'!$B$4,"",IF(SUM(MissFill!AT$5:AT134)=0,"",(IF(MissFill!AT134/SUM(MissFill!AT$5:AT134)&gt;0.01,"",IF(MissFill!AT133/SUM(MissFill!AT$5:AT134)&gt;0.01,"",IF(MissFill!AT132/SUM(MissFill!AT$5:AT134)&gt;0.01,"",IF(MissFill!AT131/SUM(MissFill!AT$5:AT134)&gt;0.01,"",IF(MissFill!AT130/SUM(MissFill!AT$5:AT134)&gt;0.01,"",DateEnded_5Day!$A131))))))))</f>
        <v/>
      </c>
      <c r="AV131" s="13" t="str">
        <f>IF($A131&lt;='All Results'!$B$4,"",IF(SUM(MissFill!AU$5:AU134)=0,"",(IF(MissFill!AU134/SUM(MissFill!AU$5:AU134)&gt;0.01,"",IF(MissFill!AU133/SUM(MissFill!AU$5:AU134)&gt;0.01,"",IF(MissFill!AU132/SUM(MissFill!AU$5:AU134)&gt;0.01,"",IF(MissFill!AU131/SUM(MissFill!AU$5:AU134)&gt;0.01,"",IF(MissFill!AU130/SUM(MissFill!AU$5:AU134)&gt;0.01,"",DateEnded_5Day!$A131))))))))</f>
        <v/>
      </c>
      <c r="AW131" s="13" t="str">
        <f>IF($A131&lt;='All Results'!$B$4,"",IF(SUM(MissFill!AV$5:AV134)=0,"",(IF(MissFill!AV134/SUM(MissFill!AV$5:AV134)&gt;0.01,"",IF(MissFill!AV133/SUM(MissFill!AV$5:AV134)&gt;0.01,"",IF(MissFill!AV132/SUM(MissFill!AV$5:AV134)&gt;0.01,"",IF(MissFill!AV131/SUM(MissFill!AV$5:AV134)&gt;0.01,"",IF(MissFill!AV130/SUM(MissFill!AV$5:AV134)&gt;0.01,"",DateEnded_5Day!$A131))))))))</f>
        <v/>
      </c>
      <c r="AX131" s="13" t="str">
        <f>IF($A131&lt;='All Results'!$B$4,"",IF(SUM(MissFill!AW$5:AW134)=0,"",(IF(MissFill!AW134/SUM(MissFill!AW$5:AW134)&gt;0.01,"",IF(MissFill!AW133/SUM(MissFill!AW$5:AW134)&gt;0.01,"",IF(MissFill!AW132/SUM(MissFill!AW$5:AW134)&gt;0.01,"",IF(MissFill!AW131/SUM(MissFill!AW$5:AW134)&gt;0.01,"",IF(MissFill!AW130/SUM(MissFill!AW$5:AW134)&gt;0.01,"",DateEnded_5Day!$A131))))))))</f>
        <v/>
      </c>
    </row>
    <row r="132" spans="1:50" x14ac:dyDescent="0.25">
      <c r="A132" s="8">
        <v>44477</v>
      </c>
      <c r="B132" s="11">
        <v>281</v>
      </c>
      <c r="C132" s="13" t="str">
        <f>IF($A132&lt;='All Results'!$B$4,"",IF(SUM(MissFill!B$5:B135)=0,"",(IF(MissFill!B135/SUM(MissFill!B$5:B135)&gt;0.01,"",IF(MissFill!B134/SUM(MissFill!B$5:B135)&gt;0.01,"",IF(MissFill!B133/SUM(MissFill!B$5:B135)&gt;0.01,"",IF(MissFill!B132/SUM(MissFill!B$5:B135)&gt;0.01,"",IF(MissFill!B131/SUM(MissFill!B$5:B135)&gt;0.01,"",DateEnded_5Day!$A132))))))))</f>
        <v/>
      </c>
      <c r="D132" s="13" t="str">
        <f>IF($A132&lt;='All Results'!$B$4,"",IF(SUM(MissFill!C$5:C135)=0,"",(IF(MissFill!C135/SUM(MissFill!C$5:C135)&gt;0.01,"",IF(MissFill!C134/SUM(MissFill!C$5:C135)&gt;0.01,"",IF(MissFill!C133/SUM(MissFill!C$5:C135)&gt;0.01,"",IF(MissFill!C132/SUM(MissFill!C$5:C135)&gt;0.01,"",IF(MissFill!C131/SUM(MissFill!C$5:C135)&gt;0.01,"",DateEnded_5Day!$A132))))))))</f>
        <v/>
      </c>
      <c r="E132" s="13" t="str">
        <f>IF($A132&lt;='All Results'!$B$4,"",IF(SUM(MissFill!D$5:D135)=0,"",(IF(MissFill!D135/SUM(MissFill!D$5:D135)&gt;0.01,"",IF(MissFill!D134/SUM(MissFill!D$5:D135)&gt;0.01,"",IF(MissFill!D133/SUM(MissFill!D$5:D135)&gt;0.01,"",IF(MissFill!D132/SUM(MissFill!D$5:D135)&gt;0.01,"",IF(MissFill!D131/SUM(MissFill!D$5:D135)&gt;0.01,"",DateEnded_5Day!$A132))))))))</f>
        <v/>
      </c>
      <c r="F132" s="13" t="str">
        <f>IF($A132&lt;='All Results'!$B$4,"",IF(SUM(MissFill!E$5:E135)=0,"",(IF(MissFill!E135/SUM(MissFill!E$5:E135)&gt;0.01,"",IF(MissFill!E134/SUM(MissFill!E$5:E135)&gt;0.01,"",IF(MissFill!E133/SUM(MissFill!E$5:E135)&gt;0.01,"",IF(MissFill!E132/SUM(MissFill!E$5:E135)&gt;0.01,"",IF(MissFill!E131/SUM(MissFill!E$5:E135)&gt;0.01,"",DateEnded_5Day!$A132))))))))</f>
        <v/>
      </c>
      <c r="G132" s="13" t="str">
        <f>IF($A132&lt;='All Results'!$B$4,"",IF(SUM(MissFill!F$5:F135)=0,"",(IF(MissFill!F135/SUM(MissFill!F$5:F135)&gt;0.01,"",IF(MissFill!F134/SUM(MissFill!F$5:F135)&gt;0.01,"",IF(MissFill!F133/SUM(MissFill!F$5:F135)&gt;0.01,"",IF(MissFill!F132/SUM(MissFill!F$5:F135)&gt;0.01,"",IF(MissFill!F131/SUM(MissFill!F$5:F135)&gt;0.01,"",DateEnded_5Day!$A132))))))))</f>
        <v/>
      </c>
      <c r="H132" s="13" t="str">
        <f>IF($A132&lt;='All Results'!$B$4,"",IF(SUM(MissFill!G$5:G135)=0,"",(IF(MissFill!G135/SUM(MissFill!G$5:G135)&gt;0.01,"",IF(MissFill!G134/SUM(MissFill!G$5:G135)&gt;0.01,"",IF(MissFill!G133/SUM(MissFill!G$5:G135)&gt;0.01,"",IF(MissFill!G132/SUM(MissFill!G$5:G135)&gt;0.01,"",IF(MissFill!G131/SUM(MissFill!G$5:G135)&gt;0.01,"",DateEnded_5Day!$A132))))))))</f>
        <v/>
      </c>
      <c r="I132" s="13" t="str">
        <f>IF($A132&lt;='All Results'!$B$4,"",IF(SUM(MissFill!H$5:H135)=0,"",(IF(MissFill!H135/SUM(MissFill!H$5:H135)&gt;0.01,"",IF(MissFill!H134/SUM(MissFill!H$5:H135)&gt;0.01,"",IF(MissFill!H133/SUM(MissFill!H$5:H135)&gt;0.01,"",IF(MissFill!H132/SUM(MissFill!H$5:H135)&gt;0.01,"",IF(MissFill!H131/SUM(MissFill!H$5:H135)&gt;0.01,"",DateEnded_5Day!$A132))))))))</f>
        <v/>
      </c>
      <c r="J132" s="13" t="str">
        <f>IF($A132&lt;='All Results'!$B$4,"",IF(SUM(MissFill!I$5:I135)=0,"",(IF(MissFill!I135/SUM(MissFill!I$5:I135)&gt;0.01,"",IF(MissFill!I134/SUM(MissFill!I$5:I135)&gt;0.01,"",IF(MissFill!I133/SUM(MissFill!I$5:I135)&gt;0.01,"",IF(MissFill!I132/SUM(MissFill!I$5:I135)&gt;0.01,"",IF(MissFill!I131/SUM(MissFill!I$5:I135)&gt;0.01,"",DateEnded_5Day!$A132))))))))</f>
        <v/>
      </c>
      <c r="K132" s="13" t="str">
        <f>IF($A132&lt;='All Results'!$B$4,"",IF(SUM(MissFill!J$5:J135)=0,"",(IF(MissFill!J135/SUM(MissFill!J$5:J135)&gt;0.01,"",IF(MissFill!J134/SUM(MissFill!J$5:J135)&gt;0.01,"",IF(MissFill!J133/SUM(MissFill!J$5:J135)&gt;0.01,"",IF(MissFill!J132/SUM(MissFill!J$5:J135)&gt;0.01,"",IF(MissFill!J131/SUM(MissFill!J$5:J135)&gt;0.01,"",DateEnded_5Day!$A132))))))))</f>
        <v/>
      </c>
      <c r="L132" s="13" t="str">
        <f>IF($A132&lt;='All Results'!$B$4,"",IF(SUM(MissFill!K$5:K135)=0,"",(IF(MissFill!K135/SUM(MissFill!K$5:K135)&gt;0.01,"",IF(MissFill!K134/SUM(MissFill!K$5:K135)&gt;0.01,"",IF(MissFill!K133/SUM(MissFill!K$5:K135)&gt;0.01,"",IF(MissFill!K132/SUM(MissFill!K$5:K135)&gt;0.01,"",IF(MissFill!K131/SUM(MissFill!K$5:K135)&gt;0.01,"",DateEnded_5Day!$A132))))))))</f>
        <v/>
      </c>
      <c r="M132" s="13" t="str">
        <f>IF($A132&lt;='All Results'!$B$4,"",IF(SUM(MissFill!L$5:L135)=0,"",(IF(MissFill!L135/SUM(MissFill!L$5:L135)&gt;0.01,"",IF(MissFill!L134/SUM(MissFill!L$5:L135)&gt;0.01,"",IF(MissFill!L133/SUM(MissFill!L$5:L135)&gt;0.01,"",IF(MissFill!L132/SUM(MissFill!L$5:L135)&gt;0.01,"",IF(MissFill!L131/SUM(MissFill!L$5:L135)&gt;0.01,"",DateEnded_5Day!$A132))))))))</f>
        <v/>
      </c>
      <c r="N132" s="13" t="str">
        <f>IF($A132&lt;='All Results'!$B$4,"",IF(SUM(MissFill!M$5:M135)=0,"",(IF(MissFill!M135/SUM(MissFill!M$5:M135)&gt;0.01,"",IF(MissFill!M134/SUM(MissFill!M$5:M135)&gt;0.01,"",IF(MissFill!M133/SUM(MissFill!M$5:M135)&gt;0.01,"",IF(MissFill!M132/SUM(MissFill!M$5:M135)&gt;0.01,"",IF(MissFill!M131/SUM(MissFill!M$5:M135)&gt;0.01,"",DateEnded_5Day!$A132))))))))</f>
        <v/>
      </c>
      <c r="O132" s="13" t="str">
        <f>IF($A132&lt;='All Results'!$B$4,"",IF(SUM(MissFill!N$5:N135)=0,"",(IF(MissFill!N135/SUM(MissFill!N$5:N135)&gt;0.01,"",IF(MissFill!N134/SUM(MissFill!N$5:N135)&gt;0.01,"",IF(MissFill!N133/SUM(MissFill!N$5:N135)&gt;0.01,"",IF(MissFill!N132/SUM(MissFill!N$5:N135)&gt;0.01,"",IF(MissFill!N131/SUM(MissFill!N$5:N135)&gt;0.01,"",DateEnded_5Day!$A132))))))))</f>
        <v/>
      </c>
      <c r="P132" s="13" t="str">
        <f>IF($A132&lt;='All Results'!$B$4,"",IF(SUM(MissFill!O$5:O135)=0,"",(IF(MissFill!O135/SUM(MissFill!O$5:O135)&gt;0.01,"",IF(MissFill!O134/SUM(MissFill!O$5:O135)&gt;0.01,"",IF(MissFill!O133/SUM(MissFill!O$5:O135)&gt;0.01,"",IF(MissFill!O132/SUM(MissFill!O$5:O135)&gt;0.01,"",IF(MissFill!O131/SUM(MissFill!O$5:O135)&gt;0.01,"",DateEnded_5Day!$A132))))))))</f>
        <v/>
      </c>
      <c r="Q132" s="13" t="str">
        <f>IF($A132&lt;='All Results'!$B$4,"",IF(SUM(MissFill!P$5:P135)=0,"",(IF(MissFill!P135/SUM(MissFill!P$5:P135)&gt;0.01,"",IF(MissFill!P134/SUM(MissFill!P$5:P135)&gt;0.01,"",IF(MissFill!P133/SUM(MissFill!P$5:P135)&gt;0.01,"",IF(MissFill!P132/SUM(MissFill!P$5:P135)&gt;0.01,"",IF(MissFill!P131/SUM(MissFill!P$5:P135)&gt;0.01,"",DateEnded_5Day!$A132))))))))</f>
        <v/>
      </c>
      <c r="R132" s="13" t="str">
        <f>IF($A132&lt;='All Results'!$B$4,"",IF(SUM(MissFill!Q$5:Q135)=0,"",(IF(MissFill!Q135/SUM(MissFill!Q$5:Q135)&gt;0.01,"",IF(MissFill!Q134/SUM(MissFill!Q$5:Q135)&gt;0.01,"",IF(MissFill!Q133/SUM(MissFill!Q$5:Q135)&gt;0.01,"",IF(MissFill!Q132/SUM(MissFill!Q$5:Q135)&gt;0.01,"",IF(MissFill!Q131/SUM(MissFill!Q$5:Q135)&gt;0.01,"",DateEnded_5Day!$A132))))))))</f>
        <v/>
      </c>
      <c r="S132" s="13" t="str">
        <f>IF($A132&lt;='All Results'!$B$4,"",IF(SUM(MissFill!R$5:R135)=0,"",(IF(MissFill!R135/SUM(MissFill!R$5:R135)&gt;0.01,"",IF(MissFill!R134/SUM(MissFill!R$5:R135)&gt;0.01,"",IF(MissFill!R133/SUM(MissFill!R$5:R135)&gt;0.01,"",IF(MissFill!R132/SUM(MissFill!R$5:R135)&gt;0.01,"",IF(MissFill!R131/SUM(MissFill!R$5:R135)&gt;0.01,"",DateEnded_5Day!$A132))))))))</f>
        <v/>
      </c>
      <c r="T132" s="13" t="str">
        <f>IF($A132&lt;='All Results'!$B$4,"",IF(SUM(MissFill!S$5:S135)=0,"",(IF(MissFill!S135/SUM(MissFill!S$5:S135)&gt;0.01,"",IF(MissFill!S134/SUM(MissFill!S$5:S135)&gt;0.01,"",IF(MissFill!S133/SUM(MissFill!S$5:S135)&gt;0.01,"",IF(MissFill!S132/SUM(MissFill!S$5:S135)&gt;0.01,"",IF(MissFill!S131/SUM(MissFill!S$5:S135)&gt;0.01,"",DateEnded_5Day!$A132))))))))</f>
        <v/>
      </c>
      <c r="U132" s="13" t="str">
        <f>IF($A132&lt;='All Results'!$B$4,"",IF(SUM(MissFill!T$5:T135)=0,"",(IF(MissFill!T135/SUM(MissFill!T$5:T135)&gt;0.01,"",IF(MissFill!T134/SUM(MissFill!T$5:T135)&gt;0.01,"",IF(MissFill!T133/SUM(MissFill!T$5:T135)&gt;0.01,"",IF(MissFill!T132/SUM(MissFill!T$5:T135)&gt;0.01,"",IF(MissFill!T131/SUM(MissFill!T$5:T135)&gt;0.01,"",DateEnded_5Day!$A132))))))))</f>
        <v/>
      </c>
      <c r="V132" s="13" t="str">
        <f>IF($A132&lt;='All Results'!$B$4,"",IF(SUM(MissFill!U$5:U135)=0,"",(IF(MissFill!U135/SUM(MissFill!U$5:U135)&gt;0.01,"",IF(MissFill!U134/SUM(MissFill!U$5:U135)&gt;0.01,"",IF(MissFill!U133/SUM(MissFill!U$5:U135)&gt;0.01,"",IF(MissFill!U132/SUM(MissFill!U$5:U135)&gt;0.01,"",IF(MissFill!U131/SUM(MissFill!U$5:U135)&gt;0.01,"",DateEnded_5Day!$A132))))))))</f>
        <v/>
      </c>
      <c r="W132" s="13" t="str">
        <f>IF($A132&lt;='All Results'!$B$4,"",IF(SUM(MissFill!V$5:V135)=0,"",(IF(MissFill!V135/SUM(MissFill!V$5:V135)&gt;0.01,"",IF(MissFill!V134/SUM(MissFill!V$5:V135)&gt;0.01,"",IF(MissFill!V133/SUM(MissFill!V$5:V135)&gt;0.01,"",IF(MissFill!V132/SUM(MissFill!V$5:V135)&gt;0.01,"",IF(MissFill!V131/SUM(MissFill!V$5:V135)&gt;0.01,"",DateEnded_5Day!$A132))))))))</f>
        <v/>
      </c>
      <c r="X132" s="13" t="str">
        <f>IF($A132&lt;='All Results'!$B$4,"",IF(SUM(MissFill!W$5:W135)=0,"",(IF(MissFill!W135/SUM(MissFill!W$5:W135)&gt;0.01,"",IF(MissFill!W134/SUM(MissFill!W$5:W135)&gt;0.01,"",IF(MissFill!W133/SUM(MissFill!W$5:W135)&gt;0.01,"",IF(MissFill!W132/SUM(MissFill!W$5:W135)&gt;0.01,"",IF(MissFill!W131/SUM(MissFill!W$5:W135)&gt;0.01,"",DateEnded_5Day!$A132))))))))</f>
        <v/>
      </c>
      <c r="Y132" s="13" t="str">
        <f>IF($A132&lt;='All Results'!$B$4,"",IF(SUM(MissFill!X$5:X135)=0,"",(IF(MissFill!X135/SUM(MissFill!X$5:X135)&gt;0.01,"",IF(MissFill!X134/SUM(MissFill!X$5:X135)&gt;0.01,"",IF(MissFill!X133/SUM(MissFill!X$5:X135)&gt;0.01,"",IF(MissFill!X132/SUM(MissFill!X$5:X135)&gt;0.01,"",IF(MissFill!X131/SUM(MissFill!X$5:X135)&gt;0.01,"",DateEnded_5Day!$A132))))))))</f>
        <v/>
      </c>
      <c r="Z132" s="13" t="str">
        <f>IF($A132&lt;='All Results'!$B$4,"",IF(SUM(MissFill!Y$5:Y135)=0,"",(IF(MissFill!Y135/SUM(MissFill!Y$5:Y135)&gt;0.01,"",IF(MissFill!Y134/SUM(MissFill!Y$5:Y135)&gt;0.01,"",IF(MissFill!Y133/SUM(MissFill!Y$5:Y135)&gt;0.01,"",IF(MissFill!Y132/SUM(MissFill!Y$5:Y135)&gt;0.01,"",IF(MissFill!Y131/SUM(MissFill!Y$5:Y135)&gt;0.01,"",DateEnded_5Day!$A132))))))))</f>
        <v/>
      </c>
      <c r="AA132" s="13" t="str">
        <f>IF($A132&lt;='All Results'!$B$4,"",IF(SUM(MissFill!Z$5:Z135)=0,"",(IF(MissFill!Z135/SUM(MissFill!Z$5:Z135)&gt;0.01,"",IF(MissFill!Z134/SUM(MissFill!Z$5:Z135)&gt;0.01,"",IF(MissFill!Z133/SUM(MissFill!Z$5:Z135)&gt;0.01,"",IF(MissFill!Z132/SUM(MissFill!Z$5:Z135)&gt;0.01,"",IF(MissFill!Z131/SUM(MissFill!Z$5:Z135)&gt;0.01,"",DateEnded_5Day!$A132))))))))</f>
        <v/>
      </c>
      <c r="AB132" s="13" t="str">
        <f>IF($A132&lt;='All Results'!$B$4,"",IF(SUM(MissFill!AA$5:AA135)=0,"",(IF(MissFill!AA135/SUM(MissFill!AA$5:AA135)&gt;0.01,"",IF(MissFill!AA134/SUM(MissFill!AA$5:AA135)&gt;0.01,"",IF(MissFill!AA133/SUM(MissFill!AA$5:AA135)&gt;0.01,"",IF(MissFill!AA132/SUM(MissFill!AA$5:AA135)&gt;0.01,"",IF(MissFill!AA131/SUM(MissFill!AA$5:AA135)&gt;0.01,"",DateEnded_5Day!$A132))))))))</f>
        <v/>
      </c>
      <c r="AC132" s="13" t="str">
        <f>IF($A132&lt;='All Results'!$B$4,"",IF(SUM(MissFill!AB$5:AB135)=0,"",(IF(MissFill!AB135/SUM(MissFill!AB$5:AB135)&gt;0.01,"",IF(MissFill!AB134/SUM(MissFill!AB$5:AB135)&gt;0.01,"",IF(MissFill!AB133/SUM(MissFill!AB$5:AB135)&gt;0.01,"",IF(MissFill!AB132/SUM(MissFill!AB$5:AB135)&gt;0.01,"",IF(MissFill!AB131/SUM(MissFill!AB$5:AB135)&gt;0.01,"",DateEnded_5Day!$A132))))))))</f>
        <v/>
      </c>
      <c r="AD132" s="13" t="str">
        <f>IF($A132&lt;='All Results'!$B$4,"",IF(SUM(MissFill!AC$5:AC135)=0,"",(IF(MissFill!AC135/SUM(MissFill!AC$5:AC135)&gt;0.01,"",IF(MissFill!AC134/SUM(MissFill!AC$5:AC135)&gt;0.01,"",IF(MissFill!AC133/SUM(MissFill!AC$5:AC135)&gt;0.01,"",IF(MissFill!AC132/SUM(MissFill!AC$5:AC135)&gt;0.01,"",IF(MissFill!AC131/SUM(MissFill!AC$5:AC135)&gt;0.01,"",DateEnded_5Day!$A132))))))))</f>
        <v/>
      </c>
      <c r="AE132" s="13" t="str">
        <f>IF($A132&lt;='All Results'!$B$4,"",IF(SUM(MissFill!AD$5:AD135)=0,"",(IF(MissFill!AD135/SUM(MissFill!AD$5:AD135)&gt;0.01,"",IF(MissFill!AD134/SUM(MissFill!AD$5:AD135)&gt;0.01,"",IF(MissFill!AD133/SUM(MissFill!AD$5:AD135)&gt;0.01,"",IF(MissFill!AD132/SUM(MissFill!AD$5:AD135)&gt;0.01,"",IF(MissFill!AD131/SUM(MissFill!AD$5:AD135)&gt;0.01,"",DateEnded_5Day!$A132))))))))</f>
        <v/>
      </c>
      <c r="AF132" s="13" t="str">
        <f>IF($A132&lt;='All Results'!$B$4,"",IF(SUM(MissFill!AE$5:AE135)=0,"",(IF(MissFill!AE135/SUM(MissFill!AE$5:AE135)&gt;0.01,"",IF(MissFill!AE134/SUM(MissFill!AE$5:AE135)&gt;0.01,"",IF(MissFill!AE133/SUM(MissFill!AE$5:AE135)&gt;0.01,"",IF(MissFill!AE132/SUM(MissFill!AE$5:AE135)&gt;0.01,"",IF(MissFill!AE131/SUM(MissFill!AE$5:AE135)&gt;0.01,"",DateEnded_5Day!$A132))))))))</f>
        <v/>
      </c>
      <c r="AG132" s="13" t="str">
        <f>IF($A132&lt;='All Results'!$B$4,"",IF(SUM(MissFill!AF$5:AF135)=0,"",(IF(MissFill!AF135/SUM(MissFill!AF$5:AF135)&gt;0.01,"",IF(MissFill!AF134/SUM(MissFill!AF$5:AF135)&gt;0.01,"",IF(MissFill!AF133/SUM(MissFill!AF$5:AF135)&gt;0.01,"",IF(MissFill!AF132/SUM(MissFill!AF$5:AF135)&gt;0.01,"",IF(MissFill!AF131/SUM(MissFill!AF$5:AF135)&gt;0.01,"",DateEnded_5Day!$A132))))))))</f>
        <v/>
      </c>
      <c r="AH132" s="13" t="str">
        <f>IF($A132&lt;='All Results'!$B$4,"",IF(SUM(MissFill!AG$5:AG135)=0,"",(IF(MissFill!AG135/SUM(MissFill!AG$5:AG135)&gt;0.01,"",IF(MissFill!AG134/SUM(MissFill!AG$5:AG135)&gt;0.01,"",IF(MissFill!AG133/SUM(MissFill!AG$5:AG135)&gt;0.01,"",IF(MissFill!AG132/SUM(MissFill!AG$5:AG135)&gt;0.01,"",IF(MissFill!AG131/SUM(MissFill!AG$5:AG135)&gt;0.01,"",DateEnded_5Day!$A132))))))))</f>
        <v/>
      </c>
      <c r="AI132" s="13" t="str">
        <f>IF($A132&lt;='All Results'!$B$4,"",IF(SUM(MissFill!AH$5:AH135)=0,"",(IF(MissFill!AH135/SUM(MissFill!AH$5:AH135)&gt;0.01,"",IF(MissFill!AH134/SUM(MissFill!AH$5:AH135)&gt;0.01,"",IF(MissFill!AH133/SUM(MissFill!AH$5:AH135)&gt;0.01,"",IF(MissFill!AH132/SUM(MissFill!AH$5:AH135)&gt;0.01,"",IF(MissFill!AH131/SUM(MissFill!AH$5:AH135)&gt;0.01,"",DateEnded_5Day!$A132))))))))</f>
        <v/>
      </c>
      <c r="AJ132" s="13" t="str">
        <f>IF($A132&lt;='All Results'!$B$4,"",IF(SUM(MissFill!AI$5:AI135)=0,"",(IF(MissFill!AI135/SUM(MissFill!AI$5:AI135)&gt;0.01,"",IF(MissFill!AI134/SUM(MissFill!AI$5:AI135)&gt;0.01,"",IF(MissFill!AI133/SUM(MissFill!AI$5:AI135)&gt;0.01,"",IF(MissFill!AI132/SUM(MissFill!AI$5:AI135)&gt;0.01,"",IF(MissFill!AI131/SUM(MissFill!AI$5:AI135)&gt;0.01,"",DateEnded_5Day!$A132))))))))</f>
        <v/>
      </c>
      <c r="AK132" s="13" t="str">
        <f>IF($A132&lt;='All Results'!$B$4,"",IF(SUM(MissFill!AJ$5:AJ135)=0,"",(IF(MissFill!AJ135/SUM(MissFill!AJ$5:AJ135)&gt;0.01,"",IF(MissFill!AJ134/SUM(MissFill!AJ$5:AJ135)&gt;0.01,"",IF(MissFill!AJ133/SUM(MissFill!AJ$5:AJ135)&gt;0.01,"",IF(MissFill!AJ132/SUM(MissFill!AJ$5:AJ135)&gt;0.01,"",IF(MissFill!AJ131/SUM(MissFill!AJ$5:AJ135)&gt;0.01,"",DateEnded_5Day!$A132))))))))</f>
        <v/>
      </c>
      <c r="AL132" s="13" t="str">
        <f>IF($A132&lt;='All Results'!$B$4,"",IF(SUM(MissFill!AK$5:AK135)=0,"",(IF(MissFill!AK135/SUM(MissFill!AK$5:AK135)&gt;0.01,"",IF(MissFill!AK134/SUM(MissFill!AK$5:AK135)&gt;0.01,"",IF(MissFill!AK133/SUM(MissFill!AK$5:AK135)&gt;0.01,"",IF(MissFill!AK132/SUM(MissFill!AK$5:AK135)&gt;0.01,"",IF(MissFill!AK131/SUM(MissFill!AK$5:AK135)&gt;0.01,"",DateEnded_5Day!$A132))))))))</f>
        <v/>
      </c>
      <c r="AM132" s="13" t="str">
        <f>IF($A132&lt;='All Results'!$B$4,"",IF(SUM(MissFill!AL$5:AL135)=0,"",(IF(MissFill!AL135/SUM(MissFill!AL$5:AL135)&gt;0.01,"",IF(MissFill!AL134/SUM(MissFill!AL$5:AL135)&gt;0.01,"",IF(MissFill!AL133/SUM(MissFill!AL$5:AL135)&gt;0.01,"",IF(MissFill!AL132/SUM(MissFill!AL$5:AL135)&gt;0.01,"",IF(MissFill!AL131/SUM(MissFill!AL$5:AL135)&gt;0.01,"",DateEnded_5Day!$A132))))))))</f>
        <v/>
      </c>
      <c r="AN132" s="13" t="str">
        <f>IF($A132&lt;='All Results'!$B$4,"",IF(SUM(MissFill!AM$5:AM135)=0,"",(IF(MissFill!AM135/SUM(MissFill!AM$5:AM135)&gt;0.01,"",IF(MissFill!AM134/SUM(MissFill!AM$5:AM135)&gt;0.01,"",IF(MissFill!AM133/SUM(MissFill!AM$5:AM135)&gt;0.01,"",IF(MissFill!AM132/SUM(MissFill!AM$5:AM135)&gt;0.01,"",IF(MissFill!AM131/SUM(MissFill!AM$5:AM135)&gt;0.01,"",DateEnded_5Day!$A132))))))))</f>
        <v/>
      </c>
      <c r="AO132" s="13" t="str">
        <f>IF($A132&lt;='All Results'!$B$4,"",IF(SUM(MissFill!AN$5:AN135)=0,"",(IF(MissFill!AN135/SUM(MissFill!AN$5:AN135)&gt;0.01,"",IF(MissFill!AN134/SUM(MissFill!AN$5:AN135)&gt;0.01,"",IF(MissFill!AN133/SUM(MissFill!AN$5:AN135)&gt;0.01,"",IF(MissFill!AN132/SUM(MissFill!AN$5:AN135)&gt;0.01,"",IF(MissFill!AN131/SUM(MissFill!AN$5:AN135)&gt;0.01,"",DateEnded_5Day!$A132))))))))</f>
        <v/>
      </c>
      <c r="AP132" s="13" t="str">
        <f>IF($A132&lt;='All Results'!$B$4,"",IF(SUM(MissFill!AO$5:AO135)=0,"",(IF(MissFill!AO135/SUM(MissFill!AO$5:AO135)&gt;0.01,"",IF(MissFill!AO134/SUM(MissFill!AO$5:AO135)&gt;0.01,"",IF(MissFill!AO133/SUM(MissFill!AO$5:AO135)&gt;0.01,"",IF(MissFill!AO132/SUM(MissFill!AO$5:AO135)&gt;0.01,"",IF(MissFill!AO131/SUM(MissFill!AO$5:AO135)&gt;0.01,"",DateEnded_5Day!$A132))))))))</f>
        <v/>
      </c>
      <c r="AQ132" s="13" t="str">
        <f>IF($A132&lt;='All Results'!$B$4,"",IF(SUM(MissFill!AP$5:AP135)=0,"",(IF(MissFill!AP135/SUM(MissFill!AP$5:AP135)&gt;0.01,"",IF(MissFill!AP134/SUM(MissFill!AP$5:AP135)&gt;0.01,"",IF(MissFill!AP133/SUM(MissFill!AP$5:AP135)&gt;0.01,"",IF(MissFill!AP132/SUM(MissFill!AP$5:AP135)&gt;0.01,"",IF(MissFill!AP131/SUM(MissFill!AP$5:AP135)&gt;0.01,"",DateEnded_5Day!$A132))))))))</f>
        <v/>
      </c>
      <c r="AR132" s="13" t="str">
        <f>IF($A132&lt;='All Results'!$B$4,"",IF(SUM(MissFill!AQ$5:AQ135)=0,"",(IF(MissFill!AQ135/SUM(MissFill!AQ$5:AQ135)&gt;0.01,"",IF(MissFill!AQ134/SUM(MissFill!AQ$5:AQ135)&gt;0.01,"",IF(MissFill!AQ133/SUM(MissFill!AQ$5:AQ135)&gt;0.01,"",IF(MissFill!AQ132/SUM(MissFill!AQ$5:AQ135)&gt;0.01,"",IF(MissFill!AQ131/SUM(MissFill!AQ$5:AQ135)&gt;0.01,"",DateEnded_5Day!$A132))))))))</f>
        <v/>
      </c>
      <c r="AS132" s="13" t="str">
        <f>IF($A132&lt;='All Results'!$B$4,"",IF(SUM(MissFill!AR$5:AR135)=0,"",(IF(MissFill!AR135/SUM(MissFill!AR$5:AR135)&gt;0.01,"",IF(MissFill!AR134/SUM(MissFill!AR$5:AR135)&gt;0.01,"",IF(MissFill!AR133/SUM(MissFill!AR$5:AR135)&gt;0.01,"",IF(MissFill!AR132/SUM(MissFill!AR$5:AR135)&gt;0.01,"",IF(MissFill!AR131/SUM(MissFill!AR$5:AR135)&gt;0.01,"",DateEnded_5Day!$A132))))))))</f>
        <v/>
      </c>
      <c r="AT132" s="13" t="str">
        <f>IF($A132&lt;='All Results'!$B$4,"",IF(SUM(MissFill!AS$5:AS135)=0,"",(IF(MissFill!AS135/SUM(MissFill!AS$5:AS135)&gt;0.01,"",IF(MissFill!AS134/SUM(MissFill!AS$5:AS135)&gt;0.01,"",IF(MissFill!AS133/SUM(MissFill!AS$5:AS135)&gt;0.01,"",IF(MissFill!AS132/SUM(MissFill!AS$5:AS135)&gt;0.01,"",IF(MissFill!AS131/SUM(MissFill!AS$5:AS135)&gt;0.01,"",DateEnded_5Day!$A132))))))))</f>
        <v/>
      </c>
      <c r="AU132" s="13" t="str">
        <f>IF($A132&lt;='All Results'!$B$4,"",IF(SUM(MissFill!AT$5:AT135)=0,"",(IF(MissFill!AT135/SUM(MissFill!AT$5:AT135)&gt;0.01,"",IF(MissFill!AT134/SUM(MissFill!AT$5:AT135)&gt;0.01,"",IF(MissFill!AT133/SUM(MissFill!AT$5:AT135)&gt;0.01,"",IF(MissFill!AT132/SUM(MissFill!AT$5:AT135)&gt;0.01,"",IF(MissFill!AT131/SUM(MissFill!AT$5:AT135)&gt;0.01,"",DateEnded_5Day!$A132))))))))</f>
        <v/>
      </c>
      <c r="AV132" s="13" t="str">
        <f>IF($A132&lt;='All Results'!$B$4,"",IF(SUM(MissFill!AU$5:AU135)=0,"",(IF(MissFill!AU135/SUM(MissFill!AU$5:AU135)&gt;0.01,"",IF(MissFill!AU134/SUM(MissFill!AU$5:AU135)&gt;0.01,"",IF(MissFill!AU133/SUM(MissFill!AU$5:AU135)&gt;0.01,"",IF(MissFill!AU132/SUM(MissFill!AU$5:AU135)&gt;0.01,"",IF(MissFill!AU131/SUM(MissFill!AU$5:AU135)&gt;0.01,"",DateEnded_5Day!$A132))))))))</f>
        <v/>
      </c>
      <c r="AW132" s="13" t="str">
        <f>IF($A132&lt;='All Results'!$B$4,"",IF(SUM(MissFill!AV$5:AV135)=0,"",(IF(MissFill!AV135/SUM(MissFill!AV$5:AV135)&gt;0.01,"",IF(MissFill!AV134/SUM(MissFill!AV$5:AV135)&gt;0.01,"",IF(MissFill!AV133/SUM(MissFill!AV$5:AV135)&gt;0.01,"",IF(MissFill!AV132/SUM(MissFill!AV$5:AV135)&gt;0.01,"",IF(MissFill!AV131/SUM(MissFill!AV$5:AV135)&gt;0.01,"",DateEnded_5Day!$A132))))))))</f>
        <v/>
      </c>
      <c r="AX132" s="13" t="str">
        <f>IF($A132&lt;='All Results'!$B$4,"",IF(SUM(MissFill!AW$5:AW135)=0,"",(IF(MissFill!AW135/SUM(MissFill!AW$5:AW135)&gt;0.01,"",IF(MissFill!AW134/SUM(MissFill!AW$5:AW135)&gt;0.01,"",IF(MissFill!AW133/SUM(MissFill!AW$5:AW135)&gt;0.01,"",IF(MissFill!AW132/SUM(MissFill!AW$5:AW135)&gt;0.01,"",IF(MissFill!AW131/SUM(MissFill!AW$5:AW135)&gt;0.01,"",DateEnded_5Day!$A132))))))))</f>
        <v/>
      </c>
    </row>
    <row r="133" spans="1:50" x14ac:dyDescent="0.25">
      <c r="A133" s="8">
        <v>44478</v>
      </c>
      <c r="B133" s="11">
        <v>282</v>
      </c>
      <c r="C133" s="13" t="str">
        <f>IF($A133&lt;='All Results'!$B$4,"",IF(SUM(MissFill!B$5:B136)=0,"",(IF(MissFill!B136/SUM(MissFill!B$5:B136)&gt;0.01,"",IF(MissFill!B135/SUM(MissFill!B$5:B136)&gt;0.01,"",IF(MissFill!B134/SUM(MissFill!B$5:B136)&gt;0.01,"",IF(MissFill!B133/SUM(MissFill!B$5:B136)&gt;0.01,"",IF(MissFill!B132/SUM(MissFill!B$5:B136)&gt;0.01,"",DateEnded_5Day!$A133))))))))</f>
        <v/>
      </c>
      <c r="D133" s="13" t="str">
        <f>IF($A133&lt;='All Results'!$B$4,"",IF(SUM(MissFill!C$5:C136)=0,"",(IF(MissFill!C136/SUM(MissFill!C$5:C136)&gt;0.01,"",IF(MissFill!C135/SUM(MissFill!C$5:C136)&gt;0.01,"",IF(MissFill!C134/SUM(MissFill!C$5:C136)&gt;0.01,"",IF(MissFill!C133/SUM(MissFill!C$5:C136)&gt;0.01,"",IF(MissFill!C132/SUM(MissFill!C$5:C136)&gt;0.01,"",DateEnded_5Day!$A133))))))))</f>
        <v/>
      </c>
      <c r="E133" s="13" t="str">
        <f>IF($A133&lt;='All Results'!$B$4,"",IF(SUM(MissFill!D$5:D136)=0,"",(IF(MissFill!D136/SUM(MissFill!D$5:D136)&gt;0.01,"",IF(MissFill!D135/SUM(MissFill!D$5:D136)&gt;0.01,"",IF(MissFill!D134/SUM(MissFill!D$5:D136)&gt;0.01,"",IF(MissFill!D133/SUM(MissFill!D$5:D136)&gt;0.01,"",IF(MissFill!D132/SUM(MissFill!D$5:D136)&gt;0.01,"",DateEnded_5Day!$A133))))))))</f>
        <v/>
      </c>
      <c r="F133" s="13" t="str">
        <f>IF($A133&lt;='All Results'!$B$4,"",IF(SUM(MissFill!E$5:E136)=0,"",(IF(MissFill!E136/SUM(MissFill!E$5:E136)&gt;0.01,"",IF(MissFill!E135/SUM(MissFill!E$5:E136)&gt;0.01,"",IF(MissFill!E134/SUM(MissFill!E$5:E136)&gt;0.01,"",IF(MissFill!E133/SUM(MissFill!E$5:E136)&gt;0.01,"",IF(MissFill!E132/SUM(MissFill!E$5:E136)&gt;0.01,"",DateEnded_5Day!$A133))))))))</f>
        <v/>
      </c>
      <c r="G133" s="13" t="str">
        <f>IF($A133&lt;='All Results'!$B$4,"",IF(SUM(MissFill!F$5:F136)=0,"",(IF(MissFill!F136/SUM(MissFill!F$5:F136)&gt;0.01,"",IF(MissFill!F135/SUM(MissFill!F$5:F136)&gt;0.01,"",IF(MissFill!F134/SUM(MissFill!F$5:F136)&gt;0.01,"",IF(MissFill!F133/SUM(MissFill!F$5:F136)&gt;0.01,"",IF(MissFill!F132/SUM(MissFill!F$5:F136)&gt;0.01,"",DateEnded_5Day!$A133))))))))</f>
        <v/>
      </c>
      <c r="H133" s="13" t="str">
        <f>IF($A133&lt;='All Results'!$B$4,"",IF(SUM(MissFill!G$5:G136)=0,"",(IF(MissFill!G136/SUM(MissFill!G$5:G136)&gt;0.01,"",IF(MissFill!G135/SUM(MissFill!G$5:G136)&gt;0.01,"",IF(MissFill!G134/SUM(MissFill!G$5:G136)&gt;0.01,"",IF(MissFill!G133/SUM(MissFill!G$5:G136)&gt;0.01,"",IF(MissFill!G132/SUM(MissFill!G$5:G136)&gt;0.01,"",DateEnded_5Day!$A133))))))))</f>
        <v/>
      </c>
      <c r="I133" s="13" t="str">
        <f>IF($A133&lt;='All Results'!$B$4,"",IF(SUM(MissFill!H$5:H136)=0,"",(IF(MissFill!H136/SUM(MissFill!H$5:H136)&gt;0.01,"",IF(MissFill!H135/SUM(MissFill!H$5:H136)&gt;0.01,"",IF(MissFill!H134/SUM(MissFill!H$5:H136)&gt;0.01,"",IF(MissFill!H133/SUM(MissFill!H$5:H136)&gt;0.01,"",IF(MissFill!H132/SUM(MissFill!H$5:H136)&gt;0.01,"",DateEnded_5Day!$A133))))))))</f>
        <v/>
      </c>
      <c r="J133" s="13" t="str">
        <f>IF($A133&lt;='All Results'!$B$4,"",IF(SUM(MissFill!I$5:I136)=0,"",(IF(MissFill!I136/SUM(MissFill!I$5:I136)&gt;0.01,"",IF(MissFill!I135/SUM(MissFill!I$5:I136)&gt;0.01,"",IF(MissFill!I134/SUM(MissFill!I$5:I136)&gt;0.01,"",IF(MissFill!I133/SUM(MissFill!I$5:I136)&gt;0.01,"",IF(MissFill!I132/SUM(MissFill!I$5:I136)&gt;0.01,"",DateEnded_5Day!$A133))))))))</f>
        <v/>
      </c>
      <c r="K133" s="13" t="str">
        <f>IF($A133&lt;='All Results'!$B$4,"",IF(SUM(MissFill!J$5:J136)=0,"",(IF(MissFill!J136/SUM(MissFill!J$5:J136)&gt;0.01,"",IF(MissFill!J135/SUM(MissFill!J$5:J136)&gt;0.01,"",IF(MissFill!J134/SUM(MissFill!J$5:J136)&gt;0.01,"",IF(MissFill!J133/SUM(MissFill!J$5:J136)&gt;0.01,"",IF(MissFill!J132/SUM(MissFill!J$5:J136)&gt;0.01,"",DateEnded_5Day!$A133))))))))</f>
        <v/>
      </c>
      <c r="L133" s="13" t="str">
        <f>IF($A133&lt;='All Results'!$B$4,"",IF(SUM(MissFill!K$5:K136)=0,"",(IF(MissFill!K136/SUM(MissFill!K$5:K136)&gt;0.01,"",IF(MissFill!K135/SUM(MissFill!K$5:K136)&gt;0.01,"",IF(MissFill!K134/SUM(MissFill!K$5:K136)&gt;0.01,"",IF(MissFill!K133/SUM(MissFill!K$5:K136)&gt;0.01,"",IF(MissFill!K132/SUM(MissFill!K$5:K136)&gt;0.01,"",DateEnded_5Day!$A133))))))))</f>
        <v/>
      </c>
      <c r="M133" s="13" t="str">
        <f>IF($A133&lt;='All Results'!$B$4,"",IF(SUM(MissFill!L$5:L136)=0,"",(IF(MissFill!L136/SUM(MissFill!L$5:L136)&gt;0.01,"",IF(MissFill!L135/SUM(MissFill!L$5:L136)&gt;0.01,"",IF(MissFill!L134/SUM(MissFill!L$5:L136)&gt;0.01,"",IF(MissFill!L133/SUM(MissFill!L$5:L136)&gt;0.01,"",IF(MissFill!L132/SUM(MissFill!L$5:L136)&gt;0.01,"",DateEnded_5Day!$A133))))))))</f>
        <v/>
      </c>
      <c r="N133" s="13" t="str">
        <f>IF($A133&lt;='All Results'!$B$4,"",IF(SUM(MissFill!M$5:M136)=0,"",(IF(MissFill!M136/SUM(MissFill!M$5:M136)&gt;0.01,"",IF(MissFill!M135/SUM(MissFill!M$5:M136)&gt;0.01,"",IF(MissFill!M134/SUM(MissFill!M$5:M136)&gt;0.01,"",IF(MissFill!M133/SUM(MissFill!M$5:M136)&gt;0.01,"",IF(MissFill!M132/SUM(MissFill!M$5:M136)&gt;0.01,"",DateEnded_5Day!$A133))))))))</f>
        <v/>
      </c>
      <c r="O133" s="13" t="str">
        <f>IF($A133&lt;='All Results'!$B$4,"",IF(SUM(MissFill!N$5:N136)=0,"",(IF(MissFill!N136/SUM(MissFill!N$5:N136)&gt;0.01,"",IF(MissFill!N135/SUM(MissFill!N$5:N136)&gt;0.01,"",IF(MissFill!N134/SUM(MissFill!N$5:N136)&gt;0.01,"",IF(MissFill!N133/SUM(MissFill!N$5:N136)&gt;0.01,"",IF(MissFill!N132/SUM(MissFill!N$5:N136)&gt;0.01,"",DateEnded_5Day!$A133))))))))</f>
        <v/>
      </c>
      <c r="P133" s="13" t="str">
        <f>IF($A133&lt;='All Results'!$B$4,"",IF(SUM(MissFill!O$5:O136)=0,"",(IF(MissFill!O136/SUM(MissFill!O$5:O136)&gt;0.01,"",IF(MissFill!O135/SUM(MissFill!O$5:O136)&gt;0.01,"",IF(MissFill!O134/SUM(MissFill!O$5:O136)&gt;0.01,"",IF(MissFill!O133/SUM(MissFill!O$5:O136)&gt;0.01,"",IF(MissFill!O132/SUM(MissFill!O$5:O136)&gt;0.01,"",DateEnded_5Day!$A133))))))))</f>
        <v/>
      </c>
      <c r="Q133" s="13" t="str">
        <f>IF($A133&lt;='All Results'!$B$4,"",IF(SUM(MissFill!P$5:P136)=0,"",(IF(MissFill!P136/SUM(MissFill!P$5:P136)&gt;0.01,"",IF(MissFill!P135/SUM(MissFill!P$5:P136)&gt;0.01,"",IF(MissFill!P134/SUM(MissFill!P$5:P136)&gt;0.01,"",IF(MissFill!P133/SUM(MissFill!P$5:P136)&gt;0.01,"",IF(MissFill!P132/SUM(MissFill!P$5:P136)&gt;0.01,"",DateEnded_5Day!$A133))))))))</f>
        <v/>
      </c>
      <c r="R133" s="13" t="str">
        <f>IF($A133&lt;='All Results'!$B$4,"",IF(SUM(MissFill!Q$5:Q136)=0,"",(IF(MissFill!Q136/SUM(MissFill!Q$5:Q136)&gt;0.01,"",IF(MissFill!Q135/SUM(MissFill!Q$5:Q136)&gt;0.01,"",IF(MissFill!Q134/SUM(MissFill!Q$5:Q136)&gt;0.01,"",IF(MissFill!Q133/SUM(MissFill!Q$5:Q136)&gt;0.01,"",IF(MissFill!Q132/SUM(MissFill!Q$5:Q136)&gt;0.01,"",DateEnded_5Day!$A133))))))))</f>
        <v/>
      </c>
      <c r="S133" s="13" t="str">
        <f>IF($A133&lt;='All Results'!$B$4,"",IF(SUM(MissFill!R$5:R136)=0,"",(IF(MissFill!R136/SUM(MissFill!R$5:R136)&gt;0.01,"",IF(MissFill!R135/SUM(MissFill!R$5:R136)&gt;0.01,"",IF(MissFill!R134/SUM(MissFill!R$5:R136)&gt;0.01,"",IF(MissFill!R133/SUM(MissFill!R$5:R136)&gt;0.01,"",IF(MissFill!R132/SUM(MissFill!R$5:R136)&gt;0.01,"",DateEnded_5Day!$A133))))))))</f>
        <v/>
      </c>
      <c r="T133" s="13" t="str">
        <f>IF($A133&lt;='All Results'!$B$4,"",IF(SUM(MissFill!S$5:S136)=0,"",(IF(MissFill!S136/SUM(MissFill!S$5:S136)&gt;0.01,"",IF(MissFill!S135/SUM(MissFill!S$5:S136)&gt;0.01,"",IF(MissFill!S134/SUM(MissFill!S$5:S136)&gt;0.01,"",IF(MissFill!S133/SUM(MissFill!S$5:S136)&gt;0.01,"",IF(MissFill!S132/SUM(MissFill!S$5:S136)&gt;0.01,"",DateEnded_5Day!$A133))))))))</f>
        <v/>
      </c>
      <c r="U133" s="13" t="str">
        <f>IF($A133&lt;='All Results'!$B$4,"",IF(SUM(MissFill!T$5:T136)=0,"",(IF(MissFill!T136/SUM(MissFill!T$5:T136)&gt;0.01,"",IF(MissFill!T135/SUM(MissFill!T$5:T136)&gt;0.01,"",IF(MissFill!T134/SUM(MissFill!T$5:T136)&gt;0.01,"",IF(MissFill!T133/SUM(MissFill!T$5:T136)&gt;0.01,"",IF(MissFill!T132/SUM(MissFill!T$5:T136)&gt;0.01,"",DateEnded_5Day!$A133))))))))</f>
        <v/>
      </c>
      <c r="V133" s="13" t="str">
        <f>IF($A133&lt;='All Results'!$B$4,"",IF(SUM(MissFill!U$5:U136)=0,"",(IF(MissFill!U136/SUM(MissFill!U$5:U136)&gt;0.01,"",IF(MissFill!U135/SUM(MissFill!U$5:U136)&gt;0.01,"",IF(MissFill!U134/SUM(MissFill!U$5:U136)&gt;0.01,"",IF(MissFill!U133/SUM(MissFill!U$5:U136)&gt;0.01,"",IF(MissFill!U132/SUM(MissFill!U$5:U136)&gt;0.01,"",DateEnded_5Day!$A133))))))))</f>
        <v/>
      </c>
      <c r="W133" s="13" t="str">
        <f>IF($A133&lt;='All Results'!$B$4,"",IF(SUM(MissFill!V$5:V136)=0,"",(IF(MissFill!V136/SUM(MissFill!V$5:V136)&gt;0.01,"",IF(MissFill!V135/SUM(MissFill!V$5:V136)&gt;0.01,"",IF(MissFill!V134/SUM(MissFill!V$5:V136)&gt;0.01,"",IF(MissFill!V133/SUM(MissFill!V$5:V136)&gt;0.01,"",IF(MissFill!V132/SUM(MissFill!V$5:V136)&gt;0.01,"",DateEnded_5Day!$A133))))))))</f>
        <v/>
      </c>
      <c r="X133" s="13" t="str">
        <f>IF($A133&lt;='All Results'!$B$4,"",IF(SUM(MissFill!W$5:W136)=0,"",(IF(MissFill!W136/SUM(MissFill!W$5:W136)&gt;0.01,"",IF(MissFill!W135/SUM(MissFill!W$5:W136)&gt;0.01,"",IF(MissFill!W134/SUM(MissFill!W$5:W136)&gt;0.01,"",IF(MissFill!W133/SUM(MissFill!W$5:W136)&gt;0.01,"",IF(MissFill!W132/SUM(MissFill!W$5:W136)&gt;0.01,"",DateEnded_5Day!$A133))))))))</f>
        <v/>
      </c>
      <c r="Y133" s="13" t="str">
        <f>IF($A133&lt;='All Results'!$B$4,"",IF(SUM(MissFill!X$5:X136)=0,"",(IF(MissFill!X136/SUM(MissFill!X$5:X136)&gt;0.01,"",IF(MissFill!X135/SUM(MissFill!X$5:X136)&gt;0.01,"",IF(MissFill!X134/SUM(MissFill!X$5:X136)&gt;0.01,"",IF(MissFill!X133/SUM(MissFill!X$5:X136)&gt;0.01,"",IF(MissFill!X132/SUM(MissFill!X$5:X136)&gt;0.01,"",DateEnded_5Day!$A133))))))))</f>
        <v/>
      </c>
      <c r="Z133" s="13" t="str">
        <f>IF($A133&lt;='All Results'!$B$4,"",IF(SUM(MissFill!Y$5:Y136)=0,"",(IF(MissFill!Y136/SUM(MissFill!Y$5:Y136)&gt;0.01,"",IF(MissFill!Y135/SUM(MissFill!Y$5:Y136)&gt;0.01,"",IF(MissFill!Y134/SUM(MissFill!Y$5:Y136)&gt;0.01,"",IF(MissFill!Y133/SUM(MissFill!Y$5:Y136)&gt;0.01,"",IF(MissFill!Y132/SUM(MissFill!Y$5:Y136)&gt;0.01,"",DateEnded_5Day!$A133))))))))</f>
        <v/>
      </c>
      <c r="AA133" s="13" t="str">
        <f>IF($A133&lt;='All Results'!$B$4,"",IF(SUM(MissFill!Z$5:Z136)=0,"",(IF(MissFill!Z136/SUM(MissFill!Z$5:Z136)&gt;0.01,"",IF(MissFill!Z135/SUM(MissFill!Z$5:Z136)&gt;0.01,"",IF(MissFill!Z134/SUM(MissFill!Z$5:Z136)&gt;0.01,"",IF(MissFill!Z133/SUM(MissFill!Z$5:Z136)&gt;0.01,"",IF(MissFill!Z132/SUM(MissFill!Z$5:Z136)&gt;0.01,"",DateEnded_5Day!$A133))))))))</f>
        <v/>
      </c>
      <c r="AB133" s="13" t="str">
        <f>IF($A133&lt;='All Results'!$B$4,"",IF(SUM(MissFill!AA$5:AA136)=0,"",(IF(MissFill!AA136/SUM(MissFill!AA$5:AA136)&gt;0.01,"",IF(MissFill!AA135/SUM(MissFill!AA$5:AA136)&gt;0.01,"",IF(MissFill!AA134/SUM(MissFill!AA$5:AA136)&gt;0.01,"",IF(MissFill!AA133/SUM(MissFill!AA$5:AA136)&gt;0.01,"",IF(MissFill!AA132/SUM(MissFill!AA$5:AA136)&gt;0.01,"",DateEnded_5Day!$A133))))))))</f>
        <v/>
      </c>
      <c r="AC133" s="13" t="str">
        <f>IF($A133&lt;='All Results'!$B$4,"",IF(SUM(MissFill!AB$5:AB136)=0,"",(IF(MissFill!AB136/SUM(MissFill!AB$5:AB136)&gt;0.01,"",IF(MissFill!AB135/SUM(MissFill!AB$5:AB136)&gt;0.01,"",IF(MissFill!AB134/SUM(MissFill!AB$5:AB136)&gt;0.01,"",IF(MissFill!AB133/SUM(MissFill!AB$5:AB136)&gt;0.01,"",IF(MissFill!AB132/SUM(MissFill!AB$5:AB136)&gt;0.01,"",DateEnded_5Day!$A133))))))))</f>
        <v/>
      </c>
      <c r="AD133" s="13" t="str">
        <f>IF($A133&lt;='All Results'!$B$4,"",IF(SUM(MissFill!AC$5:AC136)=0,"",(IF(MissFill!AC136/SUM(MissFill!AC$5:AC136)&gt;0.01,"",IF(MissFill!AC135/SUM(MissFill!AC$5:AC136)&gt;0.01,"",IF(MissFill!AC134/SUM(MissFill!AC$5:AC136)&gt;0.01,"",IF(MissFill!AC133/SUM(MissFill!AC$5:AC136)&gt;0.01,"",IF(MissFill!AC132/SUM(MissFill!AC$5:AC136)&gt;0.01,"",DateEnded_5Day!$A133))))))))</f>
        <v/>
      </c>
      <c r="AE133" s="13" t="str">
        <f>IF($A133&lt;='All Results'!$B$4,"",IF(SUM(MissFill!AD$5:AD136)=0,"",(IF(MissFill!AD136/SUM(MissFill!AD$5:AD136)&gt;0.01,"",IF(MissFill!AD135/SUM(MissFill!AD$5:AD136)&gt;0.01,"",IF(MissFill!AD134/SUM(MissFill!AD$5:AD136)&gt;0.01,"",IF(MissFill!AD133/SUM(MissFill!AD$5:AD136)&gt;0.01,"",IF(MissFill!AD132/SUM(MissFill!AD$5:AD136)&gt;0.01,"",DateEnded_5Day!$A133))))))))</f>
        <v/>
      </c>
      <c r="AF133" s="13" t="str">
        <f>IF($A133&lt;='All Results'!$B$4,"",IF(SUM(MissFill!AE$5:AE136)=0,"",(IF(MissFill!AE136/SUM(MissFill!AE$5:AE136)&gt;0.01,"",IF(MissFill!AE135/SUM(MissFill!AE$5:AE136)&gt;0.01,"",IF(MissFill!AE134/SUM(MissFill!AE$5:AE136)&gt;0.01,"",IF(MissFill!AE133/SUM(MissFill!AE$5:AE136)&gt;0.01,"",IF(MissFill!AE132/SUM(MissFill!AE$5:AE136)&gt;0.01,"",DateEnded_5Day!$A133))))))))</f>
        <v/>
      </c>
      <c r="AG133" s="13" t="str">
        <f>IF($A133&lt;='All Results'!$B$4,"",IF(SUM(MissFill!AF$5:AF136)=0,"",(IF(MissFill!AF136/SUM(MissFill!AF$5:AF136)&gt;0.01,"",IF(MissFill!AF135/SUM(MissFill!AF$5:AF136)&gt;0.01,"",IF(MissFill!AF134/SUM(MissFill!AF$5:AF136)&gt;0.01,"",IF(MissFill!AF133/SUM(MissFill!AF$5:AF136)&gt;0.01,"",IF(MissFill!AF132/SUM(MissFill!AF$5:AF136)&gt;0.01,"",DateEnded_5Day!$A133))))))))</f>
        <v/>
      </c>
      <c r="AH133" s="13" t="str">
        <f>IF($A133&lt;='All Results'!$B$4,"",IF(SUM(MissFill!AG$5:AG136)=0,"",(IF(MissFill!AG136/SUM(MissFill!AG$5:AG136)&gt;0.01,"",IF(MissFill!AG135/SUM(MissFill!AG$5:AG136)&gt;0.01,"",IF(MissFill!AG134/SUM(MissFill!AG$5:AG136)&gt;0.01,"",IF(MissFill!AG133/SUM(MissFill!AG$5:AG136)&gt;0.01,"",IF(MissFill!AG132/SUM(MissFill!AG$5:AG136)&gt;0.01,"",DateEnded_5Day!$A133))))))))</f>
        <v/>
      </c>
      <c r="AI133" s="13" t="str">
        <f>IF($A133&lt;='All Results'!$B$4,"",IF(SUM(MissFill!AH$5:AH136)=0,"",(IF(MissFill!AH136/SUM(MissFill!AH$5:AH136)&gt;0.01,"",IF(MissFill!AH135/SUM(MissFill!AH$5:AH136)&gt;0.01,"",IF(MissFill!AH134/SUM(MissFill!AH$5:AH136)&gt;0.01,"",IF(MissFill!AH133/SUM(MissFill!AH$5:AH136)&gt;0.01,"",IF(MissFill!AH132/SUM(MissFill!AH$5:AH136)&gt;0.01,"",DateEnded_5Day!$A133))))))))</f>
        <v/>
      </c>
      <c r="AJ133" s="13" t="str">
        <f>IF($A133&lt;='All Results'!$B$4,"",IF(SUM(MissFill!AI$5:AI136)=0,"",(IF(MissFill!AI136/SUM(MissFill!AI$5:AI136)&gt;0.01,"",IF(MissFill!AI135/SUM(MissFill!AI$5:AI136)&gt;0.01,"",IF(MissFill!AI134/SUM(MissFill!AI$5:AI136)&gt;0.01,"",IF(MissFill!AI133/SUM(MissFill!AI$5:AI136)&gt;0.01,"",IF(MissFill!AI132/SUM(MissFill!AI$5:AI136)&gt;0.01,"",DateEnded_5Day!$A133))))))))</f>
        <v/>
      </c>
      <c r="AK133" s="13" t="str">
        <f>IF($A133&lt;='All Results'!$B$4,"",IF(SUM(MissFill!AJ$5:AJ136)=0,"",(IF(MissFill!AJ136/SUM(MissFill!AJ$5:AJ136)&gt;0.01,"",IF(MissFill!AJ135/SUM(MissFill!AJ$5:AJ136)&gt;0.01,"",IF(MissFill!AJ134/SUM(MissFill!AJ$5:AJ136)&gt;0.01,"",IF(MissFill!AJ133/SUM(MissFill!AJ$5:AJ136)&gt;0.01,"",IF(MissFill!AJ132/SUM(MissFill!AJ$5:AJ136)&gt;0.01,"",DateEnded_5Day!$A133))))))))</f>
        <v/>
      </c>
      <c r="AL133" s="13" t="str">
        <f>IF($A133&lt;='All Results'!$B$4,"",IF(SUM(MissFill!AK$5:AK136)=0,"",(IF(MissFill!AK136/SUM(MissFill!AK$5:AK136)&gt;0.01,"",IF(MissFill!AK135/SUM(MissFill!AK$5:AK136)&gt;0.01,"",IF(MissFill!AK134/SUM(MissFill!AK$5:AK136)&gt;0.01,"",IF(MissFill!AK133/SUM(MissFill!AK$5:AK136)&gt;0.01,"",IF(MissFill!AK132/SUM(MissFill!AK$5:AK136)&gt;0.01,"",DateEnded_5Day!$A133))))))))</f>
        <v/>
      </c>
      <c r="AM133" s="13" t="str">
        <f>IF($A133&lt;='All Results'!$B$4,"",IF(SUM(MissFill!AL$5:AL136)=0,"",(IF(MissFill!AL136/SUM(MissFill!AL$5:AL136)&gt;0.01,"",IF(MissFill!AL135/SUM(MissFill!AL$5:AL136)&gt;0.01,"",IF(MissFill!AL134/SUM(MissFill!AL$5:AL136)&gt;0.01,"",IF(MissFill!AL133/SUM(MissFill!AL$5:AL136)&gt;0.01,"",IF(MissFill!AL132/SUM(MissFill!AL$5:AL136)&gt;0.01,"",DateEnded_5Day!$A133))))))))</f>
        <v/>
      </c>
      <c r="AN133" s="13" t="str">
        <f>IF($A133&lt;='All Results'!$B$4,"",IF(SUM(MissFill!AM$5:AM136)=0,"",(IF(MissFill!AM136/SUM(MissFill!AM$5:AM136)&gt;0.01,"",IF(MissFill!AM135/SUM(MissFill!AM$5:AM136)&gt;0.01,"",IF(MissFill!AM134/SUM(MissFill!AM$5:AM136)&gt;0.01,"",IF(MissFill!AM133/SUM(MissFill!AM$5:AM136)&gt;0.01,"",IF(MissFill!AM132/SUM(MissFill!AM$5:AM136)&gt;0.01,"",DateEnded_5Day!$A133))))))))</f>
        <v/>
      </c>
      <c r="AO133" s="13" t="str">
        <f>IF($A133&lt;='All Results'!$B$4,"",IF(SUM(MissFill!AN$5:AN136)=0,"",(IF(MissFill!AN136/SUM(MissFill!AN$5:AN136)&gt;0.01,"",IF(MissFill!AN135/SUM(MissFill!AN$5:AN136)&gt;0.01,"",IF(MissFill!AN134/SUM(MissFill!AN$5:AN136)&gt;0.01,"",IF(MissFill!AN133/SUM(MissFill!AN$5:AN136)&gt;0.01,"",IF(MissFill!AN132/SUM(MissFill!AN$5:AN136)&gt;0.01,"",DateEnded_5Day!$A133))))))))</f>
        <v/>
      </c>
      <c r="AP133" s="13" t="str">
        <f>IF($A133&lt;='All Results'!$B$4,"",IF(SUM(MissFill!AO$5:AO136)=0,"",(IF(MissFill!AO136/SUM(MissFill!AO$5:AO136)&gt;0.01,"",IF(MissFill!AO135/SUM(MissFill!AO$5:AO136)&gt;0.01,"",IF(MissFill!AO134/SUM(MissFill!AO$5:AO136)&gt;0.01,"",IF(MissFill!AO133/SUM(MissFill!AO$5:AO136)&gt;0.01,"",IF(MissFill!AO132/SUM(MissFill!AO$5:AO136)&gt;0.01,"",DateEnded_5Day!$A133))))))))</f>
        <v/>
      </c>
      <c r="AQ133" s="13" t="str">
        <f>IF($A133&lt;='All Results'!$B$4,"",IF(SUM(MissFill!AP$5:AP136)=0,"",(IF(MissFill!AP136/SUM(MissFill!AP$5:AP136)&gt;0.01,"",IF(MissFill!AP135/SUM(MissFill!AP$5:AP136)&gt;0.01,"",IF(MissFill!AP134/SUM(MissFill!AP$5:AP136)&gt;0.01,"",IF(MissFill!AP133/SUM(MissFill!AP$5:AP136)&gt;0.01,"",IF(MissFill!AP132/SUM(MissFill!AP$5:AP136)&gt;0.01,"",DateEnded_5Day!$A133))))))))</f>
        <v/>
      </c>
      <c r="AR133" s="13" t="str">
        <f>IF($A133&lt;='All Results'!$B$4,"",IF(SUM(MissFill!AQ$5:AQ136)=0,"",(IF(MissFill!AQ136/SUM(MissFill!AQ$5:AQ136)&gt;0.01,"",IF(MissFill!AQ135/SUM(MissFill!AQ$5:AQ136)&gt;0.01,"",IF(MissFill!AQ134/SUM(MissFill!AQ$5:AQ136)&gt;0.01,"",IF(MissFill!AQ133/SUM(MissFill!AQ$5:AQ136)&gt;0.01,"",IF(MissFill!AQ132/SUM(MissFill!AQ$5:AQ136)&gt;0.01,"",DateEnded_5Day!$A133))))))))</f>
        <v/>
      </c>
      <c r="AS133" s="13" t="str">
        <f>IF($A133&lt;='All Results'!$B$4,"",IF(SUM(MissFill!AR$5:AR136)=0,"",(IF(MissFill!AR136/SUM(MissFill!AR$5:AR136)&gt;0.01,"",IF(MissFill!AR135/SUM(MissFill!AR$5:AR136)&gt;0.01,"",IF(MissFill!AR134/SUM(MissFill!AR$5:AR136)&gt;0.01,"",IF(MissFill!AR133/SUM(MissFill!AR$5:AR136)&gt;0.01,"",IF(MissFill!AR132/SUM(MissFill!AR$5:AR136)&gt;0.01,"",DateEnded_5Day!$A133))))))))</f>
        <v/>
      </c>
      <c r="AT133" s="13" t="str">
        <f>IF($A133&lt;='All Results'!$B$4,"",IF(SUM(MissFill!AS$5:AS136)=0,"",(IF(MissFill!AS136/SUM(MissFill!AS$5:AS136)&gt;0.01,"",IF(MissFill!AS135/SUM(MissFill!AS$5:AS136)&gt;0.01,"",IF(MissFill!AS134/SUM(MissFill!AS$5:AS136)&gt;0.01,"",IF(MissFill!AS133/SUM(MissFill!AS$5:AS136)&gt;0.01,"",IF(MissFill!AS132/SUM(MissFill!AS$5:AS136)&gt;0.01,"",DateEnded_5Day!$A133))))))))</f>
        <v/>
      </c>
      <c r="AU133" s="13" t="str">
        <f>IF($A133&lt;='All Results'!$B$4,"",IF(SUM(MissFill!AT$5:AT136)=0,"",(IF(MissFill!AT136/SUM(MissFill!AT$5:AT136)&gt;0.01,"",IF(MissFill!AT135/SUM(MissFill!AT$5:AT136)&gt;0.01,"",IF(MissFill!AT134/SUM(MissFill!AT$5:AT136)&gt;0.01,"",IF(MissFill!AT133/SUM(MissFill!AT$5:AT136)&gt;0.01,"",IF(MissFill!AT132/SUM(MissFill!AT$5:AT136)&gt;0.01,"",DateEnded_5Day!$A133))))))))</f>
        <v/>
      </c>
      <c r="AV133" s="13" t="str">
        <f>IF($A133&lt;='All Results'!$B$4,"",IF(SUM(MissFill!AU$5:AU136)=0,"",(IF(MissFill!AU136/SUM(MissFill!AU$5:AU136)&gt;0.01,"",IF(MissFill!AU135/SUM(MissFill!AU$5:AU136)&gt;0.01,"",IF(MissFill!AU134/SUM(MissFill!AU$5:AU136)&gt;0.01,"",IF(MissFill!AU133/SUM(MissFill!AU$5:AU136)&gt;0.01,"",IF(MissFill!AU132/SUM(MissFill!AU$5:AU136)&gt;0.01,"",DateEnded_5Day!$A133))))))))</f>
        <v/>
      </c>
      <c r="AW133" s="13" t="str">
        <f>IF($A133&lt;='All Results'!$B$4,"",IF(SUM(MissFill!AV$5:AV136)=0,"",(IF(MissFill!AV136/SUM(MissFill!AV$5:AV136)&gt;0.01,"",IF(MissFill!AV135/SUM(MissFill!AV$5:AV136)&gt;0.01,"",IF(MissFill!AV134/SUM(MissFill!AV$5:AV136)&gt;0.01,"",IF(MissFill!AV133/SUM(MissFill!AV$5:AV136)&gt;0.01,"",IF(MissFill!AV132/SUM(MissFill!AV$5:AV136)&gt;0.01,"",DateEnded_5Day!$A133))))))))</f>
        <v/>
      </c>
      <c r="AX133" s="13" t="str">
        <f>IF($A133&lt;='All Results'!$B$4,"",IF(SUM(MissFill!AW$5:AW136)=0,"",(IF(MissFill!AW136/SUM(MissFill!AW$5:AW136)&gt;0.01,"",IF(MissFill!AW135/SUM(MissFill!AW$5:AW136)&gt;0.01,"",IF(MissFill!AW134/SUM(MissFill!AW$5:AW136)&gt;0.01,"",IF(MissFill!AW133/SUM(MissFill!AW$5:AW136)&gt;0.01,"",IF(MissFill!AW132/SUM(MissFill!AW$5:AW136)&gt;0.01,"",DateEnded_5Day!$A133))))))))</f>
        <v/>
      </c>
    </row>
    <row r="134" spans="1:50" x14ac:dyDescent="0.25">
      <c r="A134" s="8">
        <v>44479</v>
      </c>
      <c r="B134" s="11">
        <v>283</v>
      </c>
      <c r="C134" s="13" t="str">
        <f>IF($A134&lt;='All Results'!$B$4,"",IF(SUM(MissFill!B$5:B137)=0,"",(IF(MissFill!B137/SUM(MissFill!B$5:B137)&gt;0.01,"",IF(MissFill!B136/SUM(MissFill!B$5:B137)&gt;0.01,"",IF(MissFill!B135/SUM(MissFill!B$5:B137)&gt;0.01,"",IF(MissFill!B134/SUM(MissFill!B$5:B137)&gt;0.01,"",IF(MissFill!B133/SUM(MissFill!B$5:B137)&gt;0.01,"",DateEnded_5Day!$A134))))))))</f>
        <v/>
      </c>
      <c r="D134" s="13" t="str">
        <f>IF($A134&lt;='All Results'!$B$4,"",IF(SUM(MissFill!C$5:C137)=0,"",(IF(MissFill!C137/SUM(MissFill!C$5:C137)&gt;0.01,"",IF(MissFill!C136/SUM(MissFill!C$5:C137)&gt;0.01,"",IF(MissFill!C135/SUM(MissFill!C$5:C137)&gt;0.01,"",IF(MissFill!C134/SUM(MissFill!C$5:C137)&gt;0.01,"",IF(MissFill!C133/SUM(MissFill!C$5:C137)&gt;0.01,"",DateEnded_5Day!$A134))))))))</f>
        <v/>
      </c>
      <c r="E134" s="13" t="str">
        <f>IF($A134&lt;='All Results'!$B$4,"",IF(SUM(MissFill!D$5:D137)=0,"",(IF(MissFill!D137/SUM(MissFill!D$5:D137)&gt;0.01,"",IF(MissFill!D136/SUM(MissFill!D$5:D137)&gt;0.01,"",IF(MissFill!D135/SUM(MissFill!D$5:D137)&gt;0.01,"",IF(MissFill!D134/SUM(MissFill!D$5:D137)&gt;0.01,"",IF(MissFill!D133/SUM(MissFill!D$5:D137)&gt;0.01,"",DateEnded_5Day!$A134))))))))</f>
        <v/>
      </c>
      <c r="F134" s="13" t="str">
        <f>IF($A134&lt;='All Results'!$B$4,"",IF(SUM(MissFill!E$5:E137)=0,"",(IF(MissFill!E137/SUM(MissFill!E$5:E137)&gt;0.01,"",IF(MissFill!E136/SUM(MissFill!E$5:E137)&gt;0.01,"",IF(MissFill!E135/SUM(MissFill!E$5:E137)&gt;0.01,"",IF(MissFill!E134/SUM(MissFill!E$5:E137)&gt;0.01,"",IF(MissFill!E133/SUM(MissFill!E$5:E137)&gt;0.01,"",DateEnded_5Day!$A134))))))))</f>
        <v/>
      </c>
      <c r="G134" s="13" t="str">
        <f>IF($A134&lt;='All Results'!$B$4,"",IF(SUM(MissFill!F$5:F137)=0,"",(IF(MissFill!F137/SUM(MissFill!F$5:F137)&gt;0.01,"",IF(MissFill!F136/SUM(MissFill!F$5:F137)&gt;0.01,"",IF(MissFill!F135/SUM(MissFill!F$5:F137)&gt;0.01,"",IF(MissFill!F134/SUM(MissFill!F$5:F137)&gt;0.01,"",IF(MissFill!F133/SUM(MissFill!F$5:F137)&gt;0.01,"",DateEnded_5Day!$A134))))))))</f>
        <v/>
      </c>
      <c r="H134" s="13" t="str">
        <f>IF($A134&lt;='All Results'!$B$4,"",IF(SUM(MissFill!G$5:G137)=0,"",(IF(MissFill!G137/SUM(MissFill!G$5:G137)&gt;0.01,"",IF(MissFill!G136/SUM(MissFill!G$5:G137)&gt;0.01,"",IF(MissFill!G135/SUM(MissFill!G$5:G137)&gt;0.01,"",IF(MissFill!G134/SUM(MissFill!G$5:G137)&gt;0.01,"",IF(MissFill!G133/SUM(MissFill!G$5:G137)&gt;0.01,"",DateEnded_5Day!$A134))))))))</f>
        <v/>
      </c>
      <c r="I134" s="13" t="str">
        <f>IF($A134&lt;='All Results'!$B$4,"",IF(SUM(MissFill!H$5:H137)=0,"",(IF(MissFill!H137/SUM(MissFill!H$5:H137)&gt;0.01,"",IF(MissFill!H136/SUM(MissFill!H$5:H137)&gt;0.01,"",IF(MissFill!H135/SUM(MissFill!H$5:H137)&gt;0.01,"",IF(MissFill!H134/SUM(MissFill!H$5:H137)&gt;0.01,"",IF(MissFill!H133/SUM(MissFill!H$5:H137)&gt;0.01,"",DateEnded_5Day!$A134))))))))</f>
        <v/>
      </c>
      <c r="J134" s="13" t="str">
        <f>IF($A134&lt;='All Results'!$B$4,"",IF(SUM(MissFill!I$5:I137)=0,"",(IF(MissFill!I137/SUM(MissFill!I$5:I137)&gt;0.01,"",IF(MissFill!I136/SUM(MissFill!I$5:I137)&gt;0.01,"",IF(MissFill!I135/SUM(MissFill!I$5:I137)&gt;0.01,"",IF(MissFill!I134/SUM(MissFill!I$5:I137)&gt;0.01,"",IF(MissFill!I133/SUM(MissFill!I$5:I137)&gt;0.01,"",DateEnded_5Day!$A134))))))))</f>
        <v/>
      </c>
      <c r="K134" s="13" t="str">
        <f>IF($A134&lt;='All Results'!$B$4,"",IF(SUM(MissFill!J$5:J137)=0,"",(IF(MissFill!J137/SUM(MissFill!J$5:J137)&gt;0.01,"",IF(MissFill!J136/SUM(MissFill!J$5:J137)&gt;0.01,"",IF(MissFill!J135/SUM(MissFill!J$5:J137)&gt;0.01,"",IF(MissFill!J134/SUM(MissFill!J$5:J137)&gt;0.01,"",IF(MissFill!J133/SUM(MissFill!J$5:J137)&gt;0.01,"",DateEnded_5Day!$A134))))))))</f>
        <v/>
      </c>
      <c r="L134" s="13" t="str">
        <f>IF($A134&lt;='All Results'!$B$4,"",IF(SUM(MissFill!K$5:K137)=0,"",(IF(MissFill!K137/SUM(MissFill!K$5:K137)&gt;0.01,"",IF(MissFill!K136/SUM(MissFill!K$5:K137)&gt;0.01,"",IF(MissFill!K135/SUM(MissFill!K$5:K137)&gt;0.01,"",IF(MissFill!K134/SUM(MissFill!K$5:K137)&gt;0.01,"",IF(MissFill!K133/SUM(MissFill!K$5:K137)&gt;0.01,"",DateEnded_5Day!$A134))))))))</f>
        <v/>
      </c>
      <c r="M134" s="13" t="str">
        <f>IF($A134&lt;='All Results'!$B$4,"",IF(SUM(MissFill!L$5:L137)=0,"",(IF(MissFill!L137/SUM(MissFill!L$5:L137)&gt;0.01,"",IF(MissFill!L136/SUM(MissFill!L$5:L137)&gt;0.01,"",IF(MissFill!L135/SUM(MissFill!L$5:L137)&gt;0.01,"",IF(MissFill!L134/SUM(MissFill!L$5:L137)&gt;0.01,"",IF(MissFill!L133/SUM(MissFill!L$5:L137)&gt;0.01,"",DateEnded_5Day!$A134))))))))</f>
        <v/>
      </c>
      <c r="N134" s="13" t="str">
        <f>IF($A134&lt;='All Results'!$B$4,"",IF(SUM(MissFill!M$5:M137)=0,"",(IF(MissFill!M137/SUM(MissFill!M$5:M137)&gt;0.01,"",IF(MissFill!M136/SUM(MissFill!M$5:M137)&gt;0.01,"",IF(MissFill!M135/SUM(MissFill!M$5:M137)&gt;0.01,"",IF(MissFill!M134/SUM(MissFill!M$5:M137)&gt;0.01,"",IF(MissFill!M133/SUM(MissFill!M$5:M137)&gt;0.01,"",DateEnded_5Day!$A134))))))))</f>
        <v/>
      </c>
      <c r="O134" s="13" t="str">
        <f>IF($A134&lt;='All Results'!$B$4,"",IF(SUM(MissFill!N$5:N137)=0,"",(IF(MissFill!N137/SUM(MissFill!N$5:N137)&gt;0.01,"",IF(MissFill!N136/SUM(MissFill!N$5:N137)&gt;0.01,"",IF(MissFill!N135/SUM(MissFill!N$5:N137)&gt;0.01,"",IF(MissFill!N134/SUM(MissFill!N$5:N137)&gt;0.01,"",IF(MissFill!N133/SUM(MissFill!N$5:N137)&gt;0.01,"",DateEnded_5Day!$A134))))))))</f>
        <v/>
      </c>
      <c r="P134" s="13" t="str">
        <f>IF($A134&lt;='All Results'!$B$4,"",IF(SUM(MissFill!O$5:O137)=0,"",(IF(MissFill!O137/SUM(MissFill!O$5:O137)&gt;0.01,"",IF(MissFill!O136/SUM(MissFill!O$5:O137)&gt;0.01,"",IF(MissFill!O135/SUM(MissFill!O$5:O137)&gt;0.01,"",IF(MissFill!O134/SUM(MissFill!O$5:O137)&gt;0.01,"",IF(MissFill!O133/SUM(MissFill!O$5:O137)&gt;0.01,"",DateEnded_5Day!$A134))))))))</f>
        <v/>
      </c>
      <c r="Q134" s="13" t="str">
        <f>IF($A134&lt;='All Results'!$B$4,"",IF(SUM(MissFill!P$5:P137)=0,"",(IF(MissFill!P137/SUM(MissFill!P$5:P137)&gt;0.01,"",IF(MissFill!P136/SUM(MissFill!P$5:P137)&gt;0.01,"",IF(MissFill!P135/SUM(MissFill!P$5:P137)&gt;0.01,"",IF(MissFill!P134/SUM(MissFill!P$5:P137)&gt;0.01,"",IF(MissFill!P133/SUM(MissFill!P$5:P137)&gt;0.01,"",DateEnded_5Day!$A134))))))))</f>
        <v/>
      </c>
      <c r="R134" s="13" t="str">
        <f>IF($A134&lt;='All Results'!$B$4,"",IF(SUM(MissFill!Q$5:Q137)=0,"",(IF(MissFill!Q137/SUM(MissFill!Q$5:Q137)&gt;0.01,"",IF(MissFill!Q136/SUM(MissFill!Q$5:Q137)&gt;0.01,"",IF(MissFill!Q135/SUM(MissFill!Q$5:Q137)&gt;0.01,"",IF(MissFill!Q134/SUM(MissFill!Q$5:Q137)&gt;0.01,"",IF(MissFill!Q133/SUM(MissFill!Q$5:Q137)&gt;0.01,"",DateEnded_5Day!$A134))))))))</f>
        <v/>
      </c>
      <c r="S134" s="13" t="str">
        <f>IF($A134&lt;='All Results'!$B$4,"",IF(SUM(MissFill!R$5:R137)=0,"",(IF(MissFill!R137/SUM(MissFill!R$5:R137)&gt;0.01,"",IF(MissFill!R136/SUM(MissFill!R$5:R137)&gt;0.01,"",IF(MissFill!R135/SUM(MissFill!R$5:R137)&gt;0.01,"",IF(MissFill!R134/SUM(MissFill!R$5:R137)&gt;0.01,"",IF(MissFill!R133/SUM(MissFill!R$5:R137)&gt;0.01,"",DateEnded_5Day!$A134))))))))</f>
        <v/>
      </c>
      <c r="T134" s="13" t="str">
        <f>IF($A134&lt;='All Results'!$B$4,"",IF(SUM(MissFill!S$5:S137)=0,"",(IF(MissFill!S137/SUM(MissFill!S$5:S137)&gt;0.01,"",IF(MissFill!S136/SUM(MissFill!S$5:S137)&gt;0.01,"",IF(MissFill!S135/SUM(MissFill!S$5:S137)&gt;0.01,"",IF(MissFill!S134/SUM(MissFill!S$5:S137)&gt;0.01,"",IF(MissFill!S133/SUM(MissFill!S$5:S137)&gt;0.01,"",DateEnded_5Day!$A134))))))))</f>
        <v/>
      </c>
      <c r="U134" s="13" t="str">
        <f>IF($A134&lt;='All Results'!$B$4,"",IF(SUM(MissFill!T$5:T137)=0,"",(IF(MissFill!T137/SUM(MissFill!T$5:T137)&gt;0.01,"",IF(MissFill!T136/SUM(MissFill!T$5:T137)&gt;0.01,"",IF(MissFill!T135/SUM(MissFill!T$5:T137)&gt;0.01,"",IF(MissFill!T134/SUM(MissFill!T$5:T137)&gt;0.01,"",IF(MissFill!T133/SUM(MissFill!T$5:T137)&gt;0.01,"",DateEnded_5Day!$A134))))))))</f>
        <v/>
      </c>
      <c r="V134" s="13" t="str">
        <f>IF($A134&lt;='All Results'!$B$4,"",IF(SUM(MissFill!U$5:U137)=0,"",(IF(MissFill!U137/SUM(MissFill!U$5:U137)&gt;0.01,"",IF(MissFill!U136/SUM(MissFill!U$5:U137)&gt;0.01,"",IF(MissFill!U135/SUM(MissFill!U$5:U137)&gt;0.01,"",IF(MissFill!U134/SUM(MissFill!U$5:U137)&gt;0.01,"",IF(MissFill!U133/SUM(MissFill!U$5:U137)&gt;0.01,"",DateEnded_5Day!$A134))))))))</f>
        <v/>
      </c>
      <c r="W134" s="13" t="str">
        <f>IF($A134&lt;='All Results'!$B$4,"",IF(SUM(MissFill!V$5:V137)=0,"",(IF(MissFill!V137/SUM(MissFill!V$5:V137)&gt;0.01,"",IF(MissFill!V136/SUM(MissFill!V$5:V137)&gt;0.01,"",IF(MissFill!V135/SUM(MissFill!V$5:V137)&gt;0.01,"",IF(MissFill!V134/SUM(MissFill!V$5:V137)&gt;0.01,"",IF(MissFill!V133/SUM(MissFill!V$5:V137)&gt;0.01,"",DateEnded_5Day!$A134))))))))</f>
        <v/>
      </c>
      <c r="X134" s="13" t="str">
        <f>IF($A134&lt;='All Results'!$B$4,"",IF(SUM(MissFill!W$5:W137)=0,"",(IF(MissFill!W137/SUM(MissFill!W$5:W137)&gt;0.01,"",IF(MissFill!W136/SUM(MissFill!W$5:W137)&gt;0.01,"",IF(MissFill!W135/SUM(MissFill!W$5:W137)&gt;0.01,"",IF(MissFill!W134/SUM(MissFill!W$5:W137)&gt;0.01,"",IF(MissFill!W133/SUM(MissFill!W$5:W137)&gt;0.01,"",DateEnded_5Day!$A134))))))))</f>
        <v/>
      </c>
      <c r="Y134" s="13" t="str">
        <f>IF($A134&lt;='All Results'!$B$4,"",IF(SUM(MissFill!X$5:X137)=0,"",(IF(MissFill!X137/SUM(MissFill!X$5:X137)&gt;0.01,"",IF(MissFill!X136/SUM(MissFill!X$5:X137)&gt;0.01,"",IF(MissFill!X135/SUM(MissFill!X$5:X137)&gt;0.01,"",IF(MissFill!X134/SUM(MissFill!X$5:X137)&gt;0.01,"",IF(MissFill!X133/SUM(MissFill!X$5:X137)&gt;0.01,"",DateEnded_5Day!$A134))))))))</f>
        <v/>
      </c>
      <c r="Z134" s="13" t="str">
        <f>IF($A134&lt;='All Results'!$B$4,"",IF(SUM(MissFill!Y$5:Y137)=0,"",(IF(MissFill!Y137/SUM(MissFill!Y$5:Y137)&gt;0.01,"",IF(MissFill!Y136/SUM(MissFill!Y$5:Y137)&gt;0.01,"",IF(MissFill!Y135/SUM(MissFill!Y$5:Y137)&gt;0.01,"",IF(MissFill!Y134/SUM(MissFill!Y$5:Y137)&gt;0.01,"",IF(MissFill!Y133/SUM(MissFill!Y$5:Y137)&gt;0.01,"",DateEnded_5Day!$A134))))))))</f>
        <v/>
      </c>
      <c r="AA134" s="13" t="str">
        <f>IF($A134&lt;='All Results'!$B$4,"",IF(SUM(MissFill!Z$5:Z137)=0,"",(IF(MissFill!Z137/SUM(MissFill!Z$5:Z137)&gt;0.01,"",IF(MissFill!Z136/SUM(MissFill!Z$5:Z137)&gt;0.01,"",IF(MissFill!Z135/SUM(MissFill!Z$5:Z137)&gt;0.01,"",IF(MissFill!Z134/SUM(MissFill!Z$5:Z137)&gt;0.01,"",IF(MissFill!Z133/SUM(MissFill!Z$5:Z137)&gt;0.01,"",DateEnded_5Day!$A134))))))))</f>
        <v/>
      </c>
      <c r="AB134" s="13" t="str">
        <f>IF($A134&lt;='All Results'!$B$4,"",IF(SUM(MissFill!AA$5:AA137)=0,"",(IF(MissFill!AA137/SUM(MissFill!AA$5:AA137)&gt;0.01,"",IF(MissFill!AA136/SUM(MissFill!AA$5:AA137)&gt;0.01,"",IF(MissFill!AA135/SUM(MissFill!AA$5:AA137)&gt;0.01,"",IF(MissFill!AA134/SUM(MissFill!AA$5:AA137)&gt;0.01,"",IF(MissFill!AA133/SUM(MissFill!AA$5:AA137)&gt;0.01,"",DateEnded_5Day!$A134))))))))</f>
        <v/>
      </c>
      <c r="AC134" s="13" t="str">
        <f>IF($A134&lt;='All Results'!$B$4,"",IF(SUM(MissFill!AB$5:AB137)=0,"",(IF(MissFill!AB137/SUM(MissFill!AB$5:AB137)&gt;0.01,"",IF(MissFill!AB136/SUM(MissFill!AB$5:AB137)&gt;0.01,"",IF(MissFill!AB135/SUM(MissFill!AB$5:AB137)&gt;0.01,"",IF(MissFill!AB134/SUM(MissFill!AB$5:AB137)&gt;0.01,"",IF(MissFill!AB133/SUM(MissFill!AB$5:AB137)&gt;0.01,"",DateEnded_5Day!$A134))))))))</f>
        <v/>
      </c>
      <c r="AD134" s="13" t="str">
        <f>IF($A134&lt;='All Results'!$B$4,"",IF(SUM(MissFill!AC$5:AC137)=0,"",(IF(MissFill!AC137/SUM(MissFill!AC$5:AC137)&gt;0.01,"",IF(MissFill!AC136/SUM(MissFill!AC$5:AC137)&gt;0.01,"",IF(MissFill!AC135/SUM(MissFill!AC$5:AC137)&gt;0.01,"",IF(MissFill!AC134/SUM(MissFill!AC$5:AC137)&gt;0.01,"",IF(MissFill!AC133/SUM(MissFill!AC$5:AC137)&gt;0.01,"",DateEnded_5Day!$A134))))))))</f>
        <v/>
      </c>
      <c r="AE134" s="13" t="str">
        <f>IF($A134&lt;='All Results'!$B$4,"",IF(SUM(MissFill!AD$5:AD137)=0,"",(IF(MissFill!AD137/SUM(MissFill!AD$5:AD137)&gt;0.01,"",IF(MissFill!AD136/SUM(MissFill!AD$5:AD137)&gt;0.01,"",IF(MissFill!AD135/SUM(MissFill!AD$5:AD137)&gt;0.01,"",IF(MissFill!AD134/SUM(MissFill!AD$5:AD137)&gt;0.01,"",IF(MissFill!AD133/SUM(MissFill!AD$5:AD137)&gt;0.01,"",DateEnded_5Day!$A134))))))))</f>
        <v/>
      </c>
      <c r="AF134" s="13" t="str">
        <f>IF($A134&lt;='All Results'!$B$4,"",IF(SUM(MissFill!AE$5:AE137)=0,"",(IF(MissFill!AE137/SUM(MissFill!AE$5:AE137)&gt;0.01,"",IF(MissFill!AE136/SUM(MissFill!AE$5:AE137)&gt;0.01,"",IF(MissFill!AE135/SUM(MissFill!AE$5:AE137)&gt;0.01,"",IF(MissFill!AE134/SUM(MissFill!AE$5:AE137)&gt;0.01,"",IF(MissFill!AE133/SUM(MissFill!AE$5:AE137)&gt;0.01,"",DateEnded_5Day!$A134))))))))</f>
        <v/>
      </c>
      <c r="AG134" s="13" t="str">
        <f>IF($A134&lt;='All Results'!$B$4,"",IF(SUM(MissFill!AF$5:AF137)=0,"",(IF(MissFill!AF137/SUM(MissFill!AF$5:AF137)&gt;0.01,"",IF(MissFill!AF136/SUM(MissFill!AF$5:AF137)&gt;0.01,"",IF(MissFill!AF135/SUM(MissFill!AF$5:AF137)&gt;0.01,"",IF(MissFill!AF134/SUM(MissFill!AF$5:AF137)&gt;0.01,"",IF(MissFill!AF133/SUM(MissFill!AF$5:AF137)&gt;0.01,"",DateEnded_5Day!$A134))))))))</f>
        <v/>
      </c>
      <c r="AH134" s="13" t="str">
        <f>IF($A134&lt;='All Results'!$B$4,"",IF(SUM(MissFill!AG$5:AG137)=0,"",(IF(MissFill!AG137/SUM(MissFill!AG$5:AG137)&gt;0.01,"",IF(MissFill!AG136/SUM(MissFill!AG$5:AG137)&gt;0.01,"",IF(MissFill!AG135/SUM(MissFill!AG$5:AG137)&gt;0.01,"",IF(MissFill!AG134/SUM(MissFill!AG$5:AG137)&gt;0.01,"",IF(MissFill!AG133/SUM(MissFill!AG$5:AG137)&gt;0.01,"",DateEnded_5Day!$A134))))))))</f>
        <v/>
      </c>
      <c r="AI134" s="13" t="str">
        <f>IF($A134&lt;='All Results'!$B$4,"",IF(SUM(MissFill!AH$5:AH137)=0,"",(IF(MissFill!AH137/SUM(MissFill!AH$5:AH137)&gt;0.01,"",IF(MissFill!AH136/SUM(MissFill!AH$5:AH137)&gt;0.01,"",IF(MissFill!AH135/SUM(MissFill!AH$5:AH137)&gt;0.01,"",IF(MissFill!AH134/SUM(MissFill!AH$5:AH137)&gt;0.01,"",IF(MissFill!AH133/SUM(MissFill!AH$5:AH137)&gt;0.01,"",DateEnded_5Day!$A134))))))))</f>
        <v/>
      </c>
      <c r="AJ134" s="13" t="str">
        <f>IF($A134&lt;='All Results'!$B$4,"",IF(SUM(MissFill!AI$5:AI137)=0,"",(IF(MissFill!AI137/SUM(MissFill!AI$5:AI137)&gt;0.01,"",IF(MissFill!AI136/SUM(MissFill!AI$5:AI137)&gt;0.01,"",IF(MissFill!AI135/SUM(MissFill!AI$5:AI137)&gt;0.01,"",IF(MissFill!AI134/SUM(MissFill!AI$5:AI137)&gt;0.01,"",IF(MissFill!AI133/SUM(MissFill!AI$5:AI137)&gt;0.01,"",DateEnded_5Day!$A134))))))))</f>
        <v/>
      </c>
      <c r="AK134" s="13" t="str">
        <f>IF($A134&lt;='All Results'!$B$4,"",IF(SUM(MissFill!AJ$5:AJ137)=0,"",(IF(MissFill!AJ137/SUM(MissFill!AJ$5:AJ137)&gt;0.01,"",IF(MissFill!AJ136/SUM(MissFill!AJ$5:AJ137)&gt;0.01,"",IF(MissFill!AJ135/SUM(MissFill!AJ$5:AJ137)&gt;0.01,"",IF(MissFill!AJ134/SUM(MissFill!AJ$5:AJ137)&gt;0.01,"",IF(MissFill!AJ133/SUM(MissFill!AJ$5:AJ137)&gt;0.01,"",DateEnded_5Day!$A134))))))))</f>
        <v/>
      </c>
      <c r="AL134" s="13" t="str">
        <f>IF($A134&lt;='All Results'!$B$4,"",IF(SUM(MissFill!AK$5:AK137)=0,"",(IF(MissFill!AK137/SUM(MissFill!AK$5:AK137)&gt;0.01,"",IF(MissFill!AK136/SUM(MissFill!AK$5:AK137)&gt;0.01,"",IF(MissFill!AK135/SUM(MissFill!AK$5:AK137)&gt;0.01,"",IF(MissFill!AK134/SUM(MissFill!AK$5:AK137)&gt;0.01,"",IF(MissFill!AK133/SUM(MissFill!AK$5:AK137)&gt;0.01,"",DateEnded_5Day!$A134))))))))</f>
        <v/>
      </c>
      <c r="AM134" s="13" t="str">
        <f>IF($A134&lt;='All Results'!$B$4,"",IF(SUM(MissFill!AL$5:AL137)=0,"",(IF(MissFill!AL137/SUM(MissFill!AL$5:AL137)&gt;0.01,"",IF(MissFill!AL136/SUM(MissFill!AL$5:AL137)&gt;0.01,"",IF(MissFill!AL135/SUM(MissFill!AL$5:AL137)&gt;0.01,"",IF(MissFill!AL134/SUM(MissFill!AL$5:AL137)&gt;0.01,"",IF(MissFill!AL133/SUM(MissFill!AL$5:AL137)&gt;0.01,"",DateEnded_5Day!$A134))))))))</f>
        <v/>
      </c>
      <c r="AN134" s="13" t="str">
        <f>IF($A134&lt;='All Results'!$B$4,"",IF(SUM(MissFill!AM$5:AM137)=0,"",(IF(MissFill!AM137/SUM(MissFill!AM$5:AM137)&gt;0.01,"",IF(MissFill!AM136/SUM(MissFill!AM$5:AM137)&gt;0.01,"",IF(MissFill!AM135/SUM(MissFill!AM$5:AM137)&gt;0.01,"",IF(MissFill!AM134/SUM(MissFill!AM$5:AM137)&gt;0.01,"",IF(MissFill!AM133/SUM(MissFill!AM$5:AM137)&gt;0.01,"",DateEnded_5Day!$A134))))))))</f>
        <v/>
      </c>
      <c r="AO134" s="13" t="str">
        <f>IF($A134&lt;='All Results'!$B$4,"",IF(SUM(MissFill!AN$5:AN137)=0,"",(IF(MissFill!AN137/SUM(MissFill!AN$5:AN137)&gt;0.01,"",IF(MissFill!AN136/SUM(MissFill!AN$5:AN137)&gt;0.01,"",IF(MissFill!AN135/SUM(MissFill!AN$5:AN137)&gt;0.01,"",IF(MissFill!AN134/SUM(MissFill!AN$5:AN137)&gt;0.01,"",IF(MissFill!AN133/SUM(MissFill!AN$5:AN137)&gt;0.01,"",DateEnded_5Day!$A134))))))))</f>
        <v/>
      </c>
      <c r="AP134" s="13" t="str">
        <f>IF($A134&lt;='All Results'!$B$4,"",IF(SUM(MissFill!AO$5:AO137)=0,"",(IF(MissFill!AO137/SUM(MissFill!AO$5:AO137)&gt;0.01,"",IF(MissFill!AO136/SUM(MissFill!AO$5:AO137)&gt;0.01,"",IF(MissFill!AO135/SUM(MissFill!AO$5:AO137)&gt;0.01,"",IF(MissFill!AO134/SUM(MissFill!AO$5:AO137)&gt;0.01,"",IF(MissFill!AO133/SUM(MissFill!AO$5:AO137)&gt;0.01,"",DateEnded_5Day!$A134))))))))</f>
        <v/>
      </c>
      <c r="AQ134" s="13" t="str">
        <f>IF($A134&lt;='All Results'!$B$4,"",IF(SUM(MissFill!AP$5:AP137)=0,"",(IF(MissFill!AP137/SUM(MissFill!AP$5:AP137)&gt;0.01,"",IF(MissFill!AP136/SUM(MissFill!AP$5:AP137)&gt;0.01,"",IF(MissFill!AP135/SUM(MissFill!AP$5:AP137)&gt;0.01,"",IF(MissFill!AP134/SUM(MissFill!AP$5:AP137)&gt;0.01,"",IF(MissFill!AP133/SUM(MissFill!AP$5:AP137)&gt;0.01,"",DateEnded_5Day!$A134))))))))</f>
        <v/>
      </c>
      <c r="AR134" s="13" t="str">
        <f>IF($A134&lt;='All Results'!$B$4,"",IF(SUM(MissFill!AQ$5:AQ137)=0,"",(IF(MissFill!AQ137/SUM(MissFill!AQ$5:AQ137)&gt;0.01,"",IF(MissFill!AQ136/SUM(MissFill!AQ$5:AQ137)&gt;0.01,"",IF(MissFill!AQ135/SUM(MissFill!AQ$5:AQ137)&gt;0.01,"",IF(MissFill!AQ134/SUM(MissFill!AQ$5:AQ137)&gt;0.01,"",IF(MissFill!AQ133/SUM(MissFill!AQ$5:AQ137)&gt;0.01,"",DateEnded_5Day!$A134))))))))</f>
        <v/>
      </c>
      <c r="AS134" s="13" t="str">
        <f>IF($A134&lt;='All Results'!$B$4,"",IF(SUM(MissFill!AR$5:AR137)=0,"",(IF(MissFill!AR137/SUM(MissFill!AR$5:AR137)&gt;0.01,"",IF(MissFill!AR136/SUM(MissFill!AR$5:AR137)&gt;0.01,"",IF(MissFill!AR135/SUM(MissFill!AR$5:AR137)&gt;0.01,"",IF(MissFill!AR134/SUM(MissFill!AR$5:AR137)&gt;0.01,"",IF(MissFill!AR133/SUM(MissFill!AR$5:AR137)&gt;0.01,"",DateEnded_5Day!$A134))))))))</f>
        <v/>
      </c>
      <c r="AT134" s="13" t="str">
        <f>IF($A134&lt;='All Results'!$B$4,"",IF(SUM(MissFill!AS$5:AS137)=0,"",(IF(MissFill!AS137/SUM(MissFill!AS$5:AS137)&gt;0.01,"",IF(MissFill!AS136/SUM(MissFill!AS$5:AS137)&gt;0.01,"",IF(MissFill!AS135/SUM(MissFill!AS$5:AS137)&gt;0.01,"",IF(MissFill!AS134/SUM(MissFill!AS$5:AS137)&gt;0.01,"",IF(MissFill!AS133/SUM(MissFill!AS$5:AS137)&gt;0.01,"",DateEnded_5Day!$A134))))))))</f>
        <v/>
      </c>
      <c r="AU134" s="13" t="str">
        <f>IF($A134&lt;='All Results'!$B$4,"",IF(SUM(MissFill!AT$5:AT137)=0,"",(IF(MissFill!AT137/SUM(MissFill!AT$5:AT137)&gt;0.01,"",IF(MissFill!AT136/SUM(MissFill!AT$5:AT137)&gt;0.01,"",IF(MissFill!AT135/SUM(MissFill!AT$5:AT137)&gt;0.01,"",IF(MissFill!AT134/SUM(MissFill!AT$5:AT137)&gt;0.01,"",IF(MissFill!AT133/SUM(MissFill!AT$5:AT137)&gt;0.01,"",DateEnded_5Day!$A134))))))))</f>
        <v/>
      </c>
      <c r="AV134" s="13" t="str">
        <f>IF($A134&lt;='All Results'!$B$4,"",IF(SUM(MissFill!AU$5:AU137)=0,"",(IF(MissFill!AU137/SUM(MissFill!AU$5:AU137)&gt;0.01,"",IF(MissFill!AU136/SUM(MissFill!AU$5:AU137)&gt;0.01,"",IF(MissFill!AU135/SUM(MissFill!AU$5:AU137)&gt;0.01,"",IF(MissFill!AU134/SUM(MissFill!AU$5:AU137)&gt;0.01,"",IF(MissFill!AU133/SUM(MissFill!AU$5:AU137)&gt;0.01,"",DateEnded_5Day!$A134))))))))</f>
        <v/>
      </c>
      <c r="AW134" s="13" t="str">
        <f>IF($A134&lt;='All Results'!$B$4,"",IF(SUM(MissFill!AV$5:AV137)=0,"",(IF(MissFill!AV137/SUM(MissFill!AV$5:AV137)&gt;0.01,"",IF(MissFill!AV136/SUM(MissFill!AV$5:AV137)&gt;0.01,"",IF(MissFill!AV135/SUM(MissFill!AV$5:AV137)&gt;0.01,"",IF(MissFill!AV134/SUM(MissFill!AV$5:AV137)&gt;0.01,"",IF(MissFill!AV133/SUM(MissFill!AV$5:AV137)&gt;0.01,"",DateEnded_5Day!$A134))))))))</f>
        <v/>
      </c>
      <c r="AX134" s="13" t="str">
        <f>IF($A134&lt;='All Results'!$B$4,"",IF(SUM(MissFill!AW$5:AW137)=0,"",(IF(MissFill!AW137/SUM(MissFill!AW$5:AW137)&gt;0.01,"",IF(MissFill!AW136/SUM(MissFill!AW$5:AW137)&gt;0.01,"",IF(MissFill!AW135/SUM(MissFill!AW$5:AW137)&gt;0.01,"",IF(MissFill!AW134/SUM(MissFill!AW$5:AW137)&gt;0.01,"",IF(MissFill!AW133/SUM(MissFill!AW$5:AW137)&gt;0.01,"",DateEnded_5Day!$A134))))))))</f>
        <v/>
      </c>
    </row>
    <row r="135" spans="1:50" x14ac:dyDescent="0.25">
      <c r="A135" s="8">
        <v>44480</v>
      </c>
      <c r="B135" s="11">
        <v>284</v>
      </c>
      <c r="C135" s="13" t="str">
        <f>IF($A135&lt;='All Results'!$B$4,"",IF(SUM(MissFill!B$5:B138)=0,"",(IF(MissFill!B138/SUM(MissFill!B$5:B138)&gt;0.01,"",IF(MissFill!B137/SUM(MissFill!B$5:B138)&gt;0.01,"",IF(MissFill!B136/SUM(MissFill!B$5:B138)&gt;0.01,"",IF(MissFill!B135/SUM(MissFill!B$5:B138)&gt;0.01,"",IF(MissFill!B134/SUM(MissFill!B$5:B138)&gt;0.01,"",DateEnded_5Day!$A135))))))))</f>
        <v/>
      </c>
      <c r="D135" s="13" t="str">
        <f>IF($A135&lt;='All Results'!$B$4,"",IF(SUM(MissFill!C$5:C138)=0,"",(IF(MissFill!C138/SUM(MissFill!C$5:C138)&gt;0.01,"",IF(MissFill!C137/SUM(MissFill!C$5:C138)&gt;0.01,"",IF(MissFill!C136/SUM(MissFill!C$5:C138)&gt;0.01,"",IF(MissFill!C135/SUM(MissFill!C$5:C138)&gt;0.01,"",IF(MissFill!C134/SUM(MissFill!C$5:C138)&gt;0.01,"",DateEnded_5Day!$A135))))))))</f>
        <v/>
      </c>
      <c r="E135" s="13" t="str">
        <f>IF($A135&lt;='All Results'!$B$4,"",IF(SUM(MissFill!D$5:D138)=0,"",(IF(MissFill!D138/SUM(MissFill!D$5:D138)&gt;0.01,"",IF(MissFill!D137/SUM(MissFill!D$5:D138)&gt;0.01,"",IF(MissFill!D136/SUM(MissFill!D$5:D138)&gt;0.01,"",IF(MissFill!D135/SUM(MissFill!D$5:D138)&gt;0.01,"",IF(MissFill!D134/SUM(MissFill!D$5:D138)&gt;0.01,"",DateEnded_5Day!$A135))))))))</f>
        <v/>
      </c>
      <c r="F135" s="13" t="str">
        <f>IF($A135&lt;='All Results'!$B$4,"",IF(SUM(MissFill!E$5:E138)=0,"",(IF(MissFill!E138/SUM(MissFill!E$5:E138)&gt;0.01,"",IF(MissFill!E137/SUM(MissFill!E$5:E138)&gt;0.01,"",IF(MissFill!E136/SUM(MissFill!E$5:E138)&gt;0.01,"",IF(MissFill!E135/SUM(MissFill!E$5:E138)&gt;0.01,"",IF(MissFill!E134/SUM(MissFill!E$5:E138)&gt;0.01,"",DateEnded_5Day!$A135))))))))</f>
        <v/>
      </c>
      <c r="G135" s="13" t="str">
        <f>IF($A135&lt;='All Results'!$B$4,"",IF(SUM(MissFill!F$5:F138)=0,"",(IF(MissFill!F138/SUM(MissFill!F$5:F138)&gt;0.01,"",IF(MissFill!F137/SUM(MissFill!F$5:F138)&gt;0.01,"",IF(MissFill!F136/SUM(MissFill!F$5:F138)&gt;0.01,"",IF(MissFill!F135/SUM(MissFill!F$5:F138)&gt;0.01,"",IF(MissFill!F134/SUM(MissFill!F$5:F138)&gt;0.01,"",DateEnded_5Day!$A135))))))))</f>
        <v/>
      </c>
      <c r="H135" s="13" t="str">
        <f>IF($A135&lt;='All Results'!$B$4,"",IF(SUM(MissFill!G$5:G138)=0,"",(IF(MissFill!G138/SUM(MissFill!G$5:G138)&gt;0.01,"",IF(MissFill!G137/SUM(MissFill!G$5:G138)&gt;0.01,"",IF(MissFill!G136/SUM(MissFill!G$5:G138)&gt;0.01,"",IF(MissFill!G135/SUM(MissFill!G$5:G138)&gt;0.01,"",IF(MissFill!G134/SUM(MissFill!G$5:G138)&gt;0.01,"",DateEnded_5Day!$A135))))))))</f>
        <v/>
      </c>
      <c r="I135" s="13" t="str">
        <f>IF($A135&lt;='All Results'!$B$4,"",IF(SUM(MissFill!H$5:H138)=0,"",(IF(MissFill!H138/SUM(MissFill!H$5:H138)&gt;0.01,"",IF(MissFill!H137/SUM(MissFill!H$5:H138)&gt;0.01,"",IF(MissFill!H136/SUM(MissFill!H$5:H138)&gt;0.01,"",IF(MissFill!H135/SUM(MissFill!H$5:H138)&gt;0.01,"",IF(MissFill!H134/SUM(MissFill!H$5:H138)&gt;0.01,"",DateEnded_5Day!$A135))))))))</f>
        <v/>
      </c>
      <c r="J135" s="13" t="str">
        <f>IF($A135&lt;='All Results'!$B$4,"",IF(SUM(MissFill!I$5:I138)=0,"",(IF(MissFill!I138/SUM(MissFill!I$5:I138)&gt;0.01,"",IF(MissFill!I137/SUM(MissFill!I$5:I138)&gt;0.01,"",IF(MissFill!I136/SUM(MissFill!I$5:I138)&gt;0.01,"",IF(MissFill!I135/SUM(MissFill!I$5:I138)&gt;0.01,"",IF(MissFill!I134/SUM(MissFill!I$5:I138)&gt;0.01,"",DateEnded_5Day!$A135))))))))</f>
        <v/>
      </c>
      <c r="K135" s="13" t="str">
        <f>IF($A135&lt;='All Results'!$B$4,"",IF(SUM(MissFill!J$5:J138)=0,"",(IF(MissFill!J138/SUM(MissFill!J$5:J138)&gt;0.01,"",IF(MissFill!J137/SUM(MissFill!J$5:J138)&gt;0.01,"",IF(MissFill!J136/SUM(MissFill!J$5:J138)&gt;0.01,"",IF(MissFill!J135/SUM(MissFill!J$5:J138)&gt;0.01,"",IF(MissFill!J134/SUM(MissFill!J$5:J138)&gt;0.01,"",DateEnded_5Day!$A135))))))))</f>
        <v/>
      </c>
      <c r="L135" s="13" t="str">
        <f>IF($A135&lt;='All Results'!$B$4,"",IF(SUM(MissFill!K$5:K138)=0,"",(IF(MissFill!K138/SUM(MissFill!K$5:K138)&gt;0.01,"",IF(MissFill!K137/SUM(MissFill!K$5:K138)&gt;0.01,"",IF(MissFill!K136/SUM(MissFill!K$5:K138)&gt;0.01,"",IF(MissFill!K135/SUM(MissFill!K$5:K138)&gt;0.01,"",IF(MissFill!K134/SUM(MissFill!K$5:K138)&gt;0.01,"",DateEnded_5Day!$A135))))))))</f>
        <v/>
      </c>
      <c r="M135" s="13" t="str">
        <f>IF($A135&lt;='All Results'!$B$4,"",IF(SUM(MissFill!L$5:L138)=0,"",(IF(MissFill!L138/SUM(MissFill!L$5:L138)&gt;0.01,"",IF(MissFill!L137/SUM(MissFill!L$5:L138)&gt;0.01,"",IF(MissFill!L136/SUM(MissFill!L$5:L138)&gt;0.01,"",IF(MissFill!L135/SUM(MissFill!L$5:L138)&gt;0.01,"",IF(MissFill!L134/SUM(MissFill!L$5:L138)&gt;0.01,"",DateEnded_5Day!$A135))))))))</f>
        <v/>
      </c>
      <c r="N135" s="13" t="str">
        <f>IF($A135&lt;='All Results'!$B$4,"",IF(SUM(MissFill!M$5:M138)=0,"",(IF(MissFill!M138/SUM(MissFill!M$5:M138)&gt;0.01,"",IF(MissFill!M137/SUM(MissFill!M$5:M138)&gt;0.01,"",IF(MissFill!M136/SUM(MissFill!M$5:M138)&gt;0.01,"",IF(MissFill!M135/SUM(MissFill!M$5:M138)&gt;0.01,"",IF(MissFill!M134/SUM(MissFill!M$5:M138)&gt;0.01,"",DateEnded_5Day!$A135))))))))</f>
        <v/>
      </c>
      <c r="O135" s="13" t="str">
        <f>IF($A135&lt;='All Results'!$B$4,"",IF(SUM(MissFill!N$5:N138)=0,"",(IF(MissFill!N138/SUM(MissFill!N$5:N138)&gt;0.01,"",IF(MissFill!N137/SUM(MissFill!N$5:N138)&gt;0.01,"",IF(MissFill!N136/SUM(MissFill!N$5:N138)&gt;0.01,"",IF(MissFill!N135/SUM(MissFill!N$5:N138)&gt;0.01,"",IF(MissFill!N134/SUM(MissFill!N$5:N138)&gt;0.01,"",DateEnded_5Day!$A135))))))))</f>
        <v/>
      </c>
      <c r="P135" s="13" t="str">
        <f>IF($A135&lt;='All Results'!$B$4,"",IF(SUM(MissFill!O$5:O138)=0,"",(IF(MissFill!O138/SUM(MissFill!O$5:O138)&gt;0.01,"",IF(MissFill!O137/SUM(MissFill!O$5:O138)&gt;0.01,"",IF(MissFill!O136/SUM(MissFill!O$5:O138)&gt;0.01,"",IF(MissFill!O135/SUM(MissFill!O$5:O138)&gt;0.01,"",IF(MissFill!O134/SUM(MissFill!O$5:O138)&gt;0.01,"",DateEnded_5Day!$A135))))))))</f>
        <v/>
      </c>
      <c r="Q135" s="13" t="str">
        <f>IF($A135&lt;='All Results'!$B$4,"",IF(SUM(MissFill!P$5:P138)=0,"",(IF(MissFill!P138/SUM(MissFill!P$5:P138)&gt;0.01,"",IF(MissFill!P137/SUM(MissFill!P$5:P138)&gt;0.01,"",IF(MissFill!P136/SUM(MissFill!P$5:P138)&gt;0.01,"",IF(MissFill!P135/SUM(MissFill!P$5:P138)&gt;0.01,"",IF(MissFill!P134/SUM(MissFill!P$5:P138)&gt;0.01,"",DateEnded_5Day!$A135))))))))</f>
        <v/>
      </c>
      <c r="R135" s="13" t="str">
        <f>IF($A135&lt;='All Results'!$B$4,"",IF(SUM(MissFill!Q$5:Q138)=0,"",(IF(MissFill!Q138/SUM(MissFill!Q$5:Q138)&gt;0.01,"",IF(MissFill!Q137/SUM(MissFill!Q$5:Q138)&gt;0.01,"",IF(MissFill!Q136/SUM(MissFill!Q$5:Q138)&gt;0.01,"",IF(MissFill!Q135/SUM(MissFill!Q$5:Q138)&gt;0.01,"",IF(MissFill!Q134/SUM(MissFill!Q$5:Q138)&gt;0.01,"",DateEnded_5Day!$A135))))))))</f>
        <v/>
      </c>
      <c r="S135" s="13" t="str">
        <f>IF($A135&lt;='All Results'!$B$4,"",IF(SUM(MissFill!R$5:R138)=0,"",(IF(MissFill!R138/SUM(MissFill!R$5:R138)&gt;0.01,"",IF(MissFill!R137/SUM(MissFill!R$5:R138)&gt;0.01,"",IF(MissFill!R136/SUM(MissFill!R$5:R138)&gt;0.01,"",IF(MissFill!R135/SUM(MissFill!R$5:R138)&gt;0.01,"",IF(MissFill!R134/SUM(MissFill!R$5:R138)&gt;0.01,"",DateEnded_5Day!$A135))))))))</f>
        <v/>
      </c>
      <c r="T135" s="13" t="str">
        <f>IF($A135&lt;='All Results'!$B$4,"",IF(SUM(MissFill!S$5:S138)=0,"",(IF(MissFill!S138/SUM(MissFill!S$5:S138)&gt;0.01,"",IF(MissFill!S137/SUM(MissFill!S$5:S138)&gt;0.01,"",IF(MissFill!S136/SUM(MissFill!S$5:S138)&gt;0.01,"",IF(MissFill!S135/SUM(MissFill!S$5:S138)&gt;0.01,"",IF(MissFill!S134/SUM(MissFill!S$5:S138)&gt;0.01,"",DateEnded_5Day!$A135))))))))</f>
        <v/>
      </c>
      <c r="U135" s="13" t="str">
        <f>IF($A135&lt;='All Results'!$B$4,"",IF(SUM(MissFill!T$5:T138)=0,"",(IF(MissFill!T138/SUM(MissFill!T$5:T138)&gt;0.01,"",IF(MissFill!T137/SUM(MissFill!T$5:T138)&gt;0.01,"",IF(MissFill!T136/SUM(MissFill!T$5:T138)&gt;0.01,"",IF(MissFill!T135/SUM(MissFill!T$5:T138)&gt;0.01,"",IF(MissFill!T134/SUM(MissFill!T$5:T138)&gt;0.01,"",DateEnded_5Day!$A135))))))))</f>
        <v/>
      </c>
      <c r="V135" s="13" t="str">
        <f>IF($A135&lt;='All Results'!$B$4,"",IF(SUM(MissFill!U$5:U138)=0,"",(IF(MissFill!U138/SUM(MissFill!U$5:U138)&gt;0.01,"",IF(MissFill!U137/SUM(MissFill!U$5:U138)&gt;0.01,"",IF(MissFill!U136/SUM(MissFill!U$5:U138)&gt;0.01,"",IF(MissFill!U135/SUM(MissFill!U$5:U138)&gt;0.01,"",IF(MissFill!U134/SUM(MissFill!U$5:U138)&gt;0.01,"",DateEnded_5Day!$A135))))))))</f>
        <v/>
      </c>
      <c r="W135" s="13" t="str">
        <f>IF($A135&lt;='All Results'!$B$4,"",IF(SUM(MissFill!V$5:V138)=0,"",(IF(MissFill!V138/SUM(MissFill!V$5:V138)&gt;0.01,"",IF(MissFill!V137/SUM(MissFill!V$5:V138)&gt;0.01,"",IF(MissFill!V136/SUM(MissFill!V$5:V138)&gt;0.01,"",IF(MissFill!V135/SUM(MissFill!V$5:V138)&gt;0.01,"",IF(MissFill!V134/SUM(MissFill!V$5:V138)&gt;0.01,"",DateEnded_5Day!$A135))))))))</f>
        <v/>
      </c>
      <c r="X135" s="13" t="str">
        <f>IF($A135&lt;='All Results'!$B$4,"",IF(SUM(MissFill!W$5:W138)=0,"",(IF(MissFill!W138/SUM(MissFill!W$5:W138)&gt;0.01,"",IF(MissFill!W137/SUM(MissFill!W$5:W138)&gt;0.01,"",IF(MissFill!W136/SUM(MissFill!W$5:W138)&gt;0.01,"",IF(MissFill!W135/SUM(MissFill!W$5:W138)&gt;0.01,"",IF(MissFill!W134/SUM(MissFill!W$5:W138)&gt;0.01,"",DateEnded_5Day!$A135))))))))</f>
        <v/>
      </c>
      <c r="Y135" s="13" t="str">
        <f>IF($A135&lt;='All Results'!$B$4,"",IF(SUM(MissFill!X$5:X138)=0,"",(IF(MissFill!X138/SUM(MissFill!X$5:X138)&gt;0.01,"",IF(MissFill!X137/SUM(MissFill!X$5:X138)&gt;0.01,"",IF(MissFill!X136/SUM(MissFill!X$5:X138)&gt;0.01,"",IF(MissFill!X135/SUM(MissFill!X$5:X138)&gt;0.01,"",IF(MissFill!X134/SUM(MissFill!X$5:X138)&gt;0.01,"",DateEnded_5Day!$A135))))))))</f>
        <v/>
      </c>
      <c r="Z135" s="13" t="str">
        <f>IF($A135&lt;='All Results'!$B$4,"",IF(SUM(MissFill!Y$5:Y138)=0,"",(IF(MissFill!Y138/SUM(MissFill!Y$5:Y138)&gt;0.01,"",IF(MissFill!Y137/SUM(MissFill!Y$5:Y138)&gt;0.01,"",IF(MissFill!Y136/SUM(MissFill!Y$5:Y138)&gt;0.01,"",IF(MissFill!Y135/SUM(MissFill!Y$5:Y138)&gt;0.01,"",IF(MissFill!Y134/SUM(MissFill!Y$5:Y138)&gt;0.01,"",DateEnded_5Day!$A135))))))))</f>
        <v/>
      </c>
      <c r="AA135" s="13" t="str">
        <f>IF($A135&lt;='All Results'!$B$4,"",IF(SUM(MissFill!Z$5:Z138)=0,"",(IF(MissFill!Z138/SUM(MissFill!Z$5:Z138)&gt;0.01,"",IF(MissFill!Z137/SUM(MissFill!Z$5:Z138)&gt;0.01,"",IF(MissFill!Z136/SUM(MissFill!Z$5:Z138)&gt;0.01,"",IF(MissFill!Z135/SUM(MissFill!Z$5:Z138)&gt;0.01,"",IF(MissFill!Z134/SUM(MissFill!Z$5:Z138)&gt;0.01,"",DateEnded_5Day!$A135))))))))</f>
        <v/>
      </c>
      <c r="AB135" s="13" t="str">
        <f>IF($A135&lt;='All Results'!$B$4,"",IF(SUM(MissFill!AA$5:AA138)=0,"",(IF(MissFill!AA138/SUM(MissFill!AA$5:AA138)&gt;0.01,"",IF(MissFill!AA137/SUM(MissFill!AA$5:AA138)&gt;0.01,"",IF(MissFill!AA136/SUM(MissFill!AA$5:AA138)&gt;0.01,"",IF(MissFill!AA135/SUM(MissFill!AA$5:AA138)&gt;0.01,"",IF(MissFill!AA134/SUM(MissFill!AA$5:AA138)&gt;0.01,"",DateEnded_5Day!$A135))))))))</f>
        <v/>
      </c>
      <c r="AC135" s="13" t="str">
        <f>IF($A135&lt;='All Results'!$B$4,"",IF(SUM(MissFill!AB$5:AB138)=0,"",(IF(MissFill!AB138/SUM(MissFill!AB$5:AB138)&gt;0.01,"",IF(MissFill!AB137/SUM(MissFill!AB$5:AB138)&gt;0.01,"",IF(MissFill!AB136/SUM(MissFill!AB$5:AB138)&gt;0.01,"",IF(MissFill!AB135/SUM(MissFill!AB$5:AB138)&gt;0.01,"",IF(MissFill!AB134/SUM(MissFill!AB$5:AB138)&gt;0.01,"",DateEnded_5Day!$A135))))))))</f>
        <v/>
      </c>
      <c r="AD135" s="13" t="str">
        <f>IF($A135&lt;='All Results'!$B$4,"",IF(SUM(MissFill!AC$5:AC138)=0,"",(IF(MissFill!AC138/SUM(MissFill!AC$5:AC138)&gt;0.01,"",IF(MissFill!AC137/SUM(MissFill!AC$5:AC138)&gt;0.01,"",IF(MissFill!AC136/SUM(MissFill!AC$5:AC138)&gt;0.01,"",IF(MissFill!AC135/SUM(MissFill!AC$5:AC138)&gt;0.01,"",IF(MissFill!AC134/SUM(MissFill!AC$5:AC138)&gt;0.01,"",DateEnded_5Day!$A135))))))))</f>
        <v/>
      </c>
      <c r="AE135" s="13" t="str">
        <f>IF($A135&lt;='All Results'!$B$4,"",IF(SUM(MissFill!AD$5:AD138)=0,"",(IF(MissFill!AD138/SUM(MissFill!AD$5:AD138)&gt;0.01,"",IF(MissFill!AD137/SUM(MissFill!AD$5:AD138)&gt;0.01,"",IF(MissFill!AD136/SUM(MissFill!AD$5:AD138)&gt;0.01,"",IF(MissFill!AD135/SUM(MissFill!AD$5:AD138)&gt;0.01,"",IF(MissFill!AD134/SUM(MissFill!AD$5:AD138)&gt;0.01,"",DateEnded_5Day!$A135))))))))</f>
        <v/>
      </c>
      <c r="AF135" s="13" t="str">
        <f>IF($A135&lt;='All Results'!$B$4,"",IF(SUM(MissFill!AE$5:AE138)=0,"",(IF(MissFill!AE138/SUM(MissFill!AE$5:AE138)&gt;0.01,"",IF(MissFill!AE137/SUM(MissFill!AE$5:AE138)&gt;0.01,"",IF(MissFill!AE136/SUM(MissFill!AE$5:AE138)&gt;0.01,"",IF(MissFill!AE135/SUM(MissFill!AE$5:AE138)&gt;0.01,"",IF(MissFill!AE134/SUM(MissFill!AE$5:AE138)&gt;0.01,"",DateEnded_5Day!$A135))))))))</f>
        <v/>
      </c>
      <c r="AG135" s="13" t="str">
        <f>IF($A135&lt;='All Results'!$B$4,"",IF(SUM(MissFill!AF$5:AF138)=0,"",(IF(MissFill!AF138/SUM(MissFill!AF$5:AF138)&gt;0.01,"",IF(MissFill!AF137/SUM(MissFill!AF$5:AF138)&gt;0.01,"",IF(MissFill!AF136/SUM(MissFill!AF$5:AF138)&gt;0.01,"",IF(MissFill!AF135/SUM(MissFill!AF$5:AF138)&gt;0.01,"",IF(MissFill!AF134/SUM(MissFill!AF$5:AF138)&gt;0.01,"",DateEnded_5Day!$A135))))))))</f>
        <v/>
      </c>
      <c r="AH135" s="13" t="str">
        <f>IF($A135&lt;='All Results'!$B$4,"",IF(SUM(MissFill!AG$5:AG138)=0,"",(IF(MissFill!AG138/SUM(MissFill!AG$5:AG138)&gt;0.01,"",IF(MissFill!AG137/SUM(MissFill!AG$5:AG138)&gt;0.01,"",IF(MissFill!AG136/SUM(MissFill!AG$5:AG138)&gt;0.01,"",IF(MissFill!AG135/SUM(MissFill!AG$5:AG138)&gt;0.01,"",IF(MissFill!AG134/SUM(MissFill!AG$5:AG138)&gt;0.01,"",DateEnded_5Day!$A135))))))))</f>
        <v/>
      </c>
      <c r="AI135" s="13" t="str">
        <f>IF($A135&lt;='All Results'!$B$4,"",IF(SUM(MissFill!AH$5:AH138)=0,"",(IF(MissFill!AH138/SUM(MissFill!AH$5:AH138)&gt;0.01,"",IF(MissFill!AH137/SUM(MissFill!AH$5:AH138)&gt;0.01,"",IF(MissFill!AH136/SUM(MissFill!AH$5:AH138)&gt;0.01,"",IF(MissFill!AH135/SUM(MissFill!AH$5:AH138)&gt;0.01,"",IF(MissFill!AH134/SUM(MissFill!AH$5:AH138)&gt;0.01,"",DateEnded_5Day!$A135))))))))</f>
        <v/>
      </c>
      <c r="AJ135" s="13" t="str">
        <f>IF($A135&lt;='All Results'!$B$4,"",IF(SUM(MissFill!AI$5:AI138)=0,"",(IF(MissFill!AI138/SUM(MissFill!AI$5:AI138)&gt;0.01,"",IF(MissFill!AI137/SUM(MissFill!AI$5:AI138)&gt;0.01,"",IF(MissFill!AI136/SUM(MissFill!AI$5:AI138)&gt;0.01,"",IF(MissFill!AI135/SUM(MissFill!AI$5:AI138)&gt;0.01,"",IF(MissFill!AI134/SUM(MissFill!AI$5:AI138)&gt;0.01,"",DateEnded_5Day!$A135))))))))</f>
        <v/>
      </c>
      <c r="AK135" s="13" t="str">
        <f>IF($A135&lt;='All Results'!$B$4,"",IF(SUM(MissFill!AJ$5:AJ138)=0,"",(IF(MissFill!AJ138/SUM(MissFill!AJ$5:AJ138)&gt;0.01,"",IF(MissFill!AJ137/SUM(MissFill!AJ$5:AJ138)&gt;0.01,"",IF(MissFill!AJ136/SUM(MissFill!AJ$5:AJ138)&gt;0.01,"",IF(MissFill!AJ135/SUM(MissFill!AJ$5:AJ138)&gt;0.01,"",IF(MissFill!AJ134/SUM(MissFill!AJ$5:AJ138)&gt;0.01,"",DateEnded_5Day!$A135))))))))</f>
        <v/>
      </c>
      <c r="AL135" s="13" t="str">
        <f>IF($A135&lt;='All Results'!$B$4,"",IF(SUM(MissFill!AK$5:AK138)=0,"",(IF(MissFill!AK138/SUM(MissFill!AK$5:AK138)&gt;0.01,"",IF(MissFill!AK137/SUM(MissFill!AK$5:AK138)&gt;0.01,"",IF(MissFill!AK136/SUM(MissFill!AK$5:AK138)&gt;0.01,"",IF(MissFill!AK135/SUM(MissFill!AK$5:AK138)&gt;0.01,"",IF(MissFill!AK134/SUM(MissFill!AK$5:AK138)&gt;0.01,"",DateEnded_5Day!$A135))))))))</f>
        <v/>
      </c>
      <c r="AM135" s="13" t="str">
        <f>IF($A135&lt;='All Results'!$B$4,"",IF(SUM(MissFill!AL$5:AL138)=0,"",(IF(MissFill!AL138/SUM(MissFill!AL$5:AL138)&gt;0.01,"",IF(MissFill!AL137/SUM(MissFill!AL$5:AL138)&gt;0.01,"",IF(MissFill!AL136/SUM(MissFill!AL$5:AL138)&gt;0.01,"",IF(MissFill!AL135/SUM(MissFill!AL$5:AL138)&gt;0.01,"",IF(MissFill!AL134/SUM(MissFill!AL$5:AL138)&gt;0.01,"",DateEnded_5Day!$A135))))))))</f>
        <v/>
      </c>
      <c r="AN135" s="13" t="str">
        <f>IF($A135&lt;='All Results'!$B$4,"",IF(SUM(MissFill!AM$5:AM138)=0,"",(IF(MissFill!AM138/SUM(MissFill!AM$5:AM138)&gt;0.01,"",IF(MissFill!AM137/SUM(MissFill!AM$5:AM138)&gt;0.01,"",IF(MissFill!AM136/SUM(MissFill!AM$5:AM138)&gt;0.01,"",IF(MissFill!AM135/SUM(MissFill!AM$5:AM138)&gt;0.01,"",IF(MissFill!AM134/SUM(MissFill!AM$5:AM138)&gt;0.01,"",DateEnded_5Day!$A135))))))))</f>
        <v/>
      </c>
      <c r="AO135" s="13" t="str">
        <f>IF($A135&lt;='All Results'!$B$4,"",IF(SUM(MissFill!AN$5:AN138)=0,"",(IF(MissFill!AN138/SUM(MissFill!AN$5:AN138)&gt;0.01,"",IF(MissFill!AN137/SUM(MissFill!AN$5:AN138)&gt;0.01,"",IF(MissFill!AN136/SUM(MissFill!AN$5:AN138)&gt;0.01,"",IF(MissFill!AN135/SUM(MissFill!AN$5:AN138)&gt;0.01,"",IF(MissFill!AN134/SUM(MissFill!AN$5:AN138)&gt;0.01,"",DateEnded_5Day!$A135))))))))</f>
        <v/>
      </c>
      <c r="AP135" s="13" t="str">
        <f>IF($A135&lt;='All Results'!$B$4,"",IF(SUM(MissFill!AO$5:AO138)=0,"",(IF(MissFill!AO138/SUM(MissFill!AO$5:AO138)&gt;0.01,"",IF(MissFill!AO137/SUM(MissFill!AO$5:AO138)&gt;0.01,"",IF(MissFill!AO136/SUM(MissFill!AO$5:AO138)&gt;0.01,"",IF(MissFill!AO135/SUM(MissFill!AO$5:AO138)&gt;0.01,"",IF(MissFill!AO134/SUM(MissFill!AO$5:AO138)&gt;0.01,"",DateEnded_5Day!$A135))))))))</f>
        <v/>
      </c>
      <c r="AQ135" s="13" t="str">
        <f>IF($A135&lt;='All Results'!$B$4,"",IF(SUM(MissFill!AP$5:AP138)=0,"",(IF(MissFill!AP138/SUM(MissFill!AP$5:AP138)&gt;0.01,"",IF(MissFill!AP137/SUM(MissFill!AP$5:AP138)&gt;0.01,"",IF(MissFill!AP136/SUM(MissFill!AP$5:AP138)&gt;0.01,"",IF(MissFill!AP135/SUM(MissFill!AP$5:AP138)&gt;0.01,"",IF(MissFill!AP134/SUM(MissFill!AP$5:AP138)&gt;0.01,"",DateEnded_5Day!$A135))))))))</f>
        <v/>
      </c>
      <c r="AR135" s="13" t="str">
        <f>IF($A135&lt;='All Results'!$B$4,"",IF(SUM(MissFill!AQ$5:AQ138)=0,"",(IF(MissFill!AQ138/SUM(MissFill!AQ$5:AQ138)&gt;0.01,"",IF(MissFill!AQ137/SUM(MissFill!AQ$5:AQ138)&gt;0.01,"",IF(MissFill!AQ136/SUM(MissFill!AQ$5:AQ138)&gt;0.01,"",IF(MissFill!AQ135/SUM(MissFill!AQ$5:AQ138)&gt;0.01,"",IF(MissFill!AQ134/SUM(MissFill!AQ$5:AQ138)&gt;0.01,"",DateEnded_5Day!$A135))))))))</f>
        <v/>
      </c>
      <c r="AS135" s="13" t="str">
        <f>IF($A135&lt;='All Results'!$B$4,"",IF(SUM(MissFill!AR$5:AR138)=0,"",(IF(MissFill!AR138/SUM(MissFill!AR$5:AR138)&gt;0.01,"",IF(MissFill!AR137/SUM(MissFill!AR$5:AR138)&gt;0.01,"",IF(MissFill!AR136/SUM(MissFill!AR$5:AR138)&gt;0.01,"",IF(MissFill!AR135/SUM(MissFill!AR$5:AR138)&gt;0.01,"",IF(MissFill!AR134/SUM(MissFill!AR$5:AR138)&gt;0.01,"",DateEnded_5Day!$A135))))))))</f>
        <v/>
      </c>
      <c r="AT135" s="13" t="str">
        <f>IF($A135&lt;='All Results'!$B$4,"",IF(SUM(MissFill!AS$5:AS138)=0,"",(IF(MissFill!AS138/SUM(MissFill!AS$5:AS138)&gt;0.01,"",IF(MissFill!AS137/SUM(MissFill!AS$5:AS138)&gt;0.01,"",IF(MissFill!AS136/SUM(MissFill!AS$5:AS138)&gt;0.01,"",IF(MissFill!AS135/SUM(MissFill!AS$5:AS138)&gt;0.01,"",IF(MissFill!AS134/SUM(MissFill!AS$5:AS138)&gt;0.01,"",DateEnded_5Day!$A135))))))))</f>
        <v/>
      </c>
      <c r="AU135" s="13" t="str">
        <f>IF($A135&lt;='All Results'!$B$4,"",IF(SUM(MissFill!AT$5:AT138)=0,"",(IF(MissFill!AT138/SUM(MissFill!AT$5:AT138)&gt;0.01,"",IF(MissFill!AT137/SUM(MissFill!AT$5:AT138)&gt;0.01,"",IF(MissFill!AT136/SUM(MissFill!AT$5:AT138)&gt;0.01,"",IF(MissFill!AT135/SUM(MissFill!AT$5:AT138)&gt;0.01,"",IF(MissFill!AT134/SUM(MissFill!AT$5:AT138)&gt;0.01,"",DateEnded_5Day!$A135))))))))</f>
        <v/>
      </c>
      <c r="AV135" s="13" t="str">
        <f>IF($A135&lt;='All Results'!$B$4,"",IF(SUM(MissFill!AU$5:AU138)=0,"",(IF(MissFill!AU138/SUM(MissFill!AU$5:AU138)&gt;0.01,"",IF(MissFill!AU137/SUM(MissFill!AU$5:AU138)&gt;0.01,"",IF(MissFill!AU136/SUM(MissFill!AU$5:AU138)&gt;0.01,"",IF(MissFill!AU135/SUM(MissFill!AU$5:AU138)&gt;0.01,"",IF(MissFill!AU134/SUM(MissFill!AU$5:AU138)&gt;0.01,"",DateEnded_5Day!$A135))))))))</f>
        <v/>
      </c>
      <c r="AW135" s="13" t="str">
        <f>IF($A135&lt;='All Results'!$B$4,"",IF(SUM(MissFill!AV$5:AV138)=0,"",(IF(MissFill!AV138/SUM(MissFill!AV$5:AV138)&gt;0.01,"",IF(MissFill!AV137/SUM(MissFill!AV$5:AV138)&gt;0.01,"",IF(MissFill!AV136/SUM(MissFill!AV$5:AV138)&gt;0.01,"",IF(MissFill!AV135/SUM(MissFill!AV$5:AV138)&gt;0.01,"",IF(MissFill!AV134/SUM(MissFill!AV$5:AV138)&gt;0.01,"",DateEnded_5Day!$A135))))))))</f>
        <v/>
      </c>
      <c r="AX135" s="13" t="str">
        <f>IF($A135&lt;='All Results'!$B$4,"",IF(SUM(MissFill!AW$5:AW138)=0,"",(IF(MissFill!AW138/SUM(MissFill!AW$5:AW138)&gt;0.01,"",IF(MissFill!AW137/SUM(MissFill!AW$5:AW138)&gt;0.01,"",IF(MissFill!AW136/SUM(MissFill!AW$5:AW138)&gt;0.01,"",IF(MissFill!AW135/SUM(MissFill!AW$5:AW138)&gt;0.01,"",IF(MissFill!AW134/SUM(MissFill!AW$5:AW138)&gt;0.01,"",DateEnded_5Day!$A135))))))))</f>
        <v/>
      </c>
    </row>
    <row r="136" spans="1:50" x14ac:dyDescent="0.25">
      <c r="A136" s="8">
        <v>44481</v>
      </c>
      <c r="B136" s="11">
        <v>285</v>
      </c>
      <c r="C136" s="13" t="str">
        <f>IF($A136&lt;='All Results'!$B$4,"",IF(SUM(MissFill!B$5:B139)=0,"",(IF(MissFill!B139/SUM(MissFill!B$5:B139)&gt;0.01,"",IF(MissFill!B138/SUM(MissFill!B$5:B139)&gt;0.01,"",IF(MissFill!B137/SUM(MissFill!B$5:B139)&gt;0.01,"",IF(MissFill!B136/SUM(MissFill!B$5:B139)&gt;0.01,"",IF(MissFill!B135/SUM(MissFill!B$5:B139)&gt;0.01,"",DateEnded_5Day!$A136))))))))</f>
        <v/>
      </c>
      <c r="D136" s="13">
        <f>IF($A136&lt;='All Results'!$B$4,"",IF(SUM(MissFill!C$5:C139)=0,"",(IF(MissFill!C139/SUM(MissFill!C$5:C139)&gt;0.01,"",IF(MissFill!C138/SUM(MissFill!C$5:C139)&gt;0.01,"",IF(MissFill!C137/SUM(MissFill!C$5:C139)&gt;0.01,"",IF(MissFill!C136/SUM(MissFill!C$5:C139)&gt;0.01,"",IF(MissFill!C135/SUM(MissFill!C$5:C139)&gt;0.01,"",DateEnded_5Day!$A136))))))))</f>
        <v>44481</v>
      </c>
      <c r="E136" s="13" t="str">
        <f>IF($A136&lt;='All Results'!$B$4,"",IF(SUM(MissFill!D$5:D139)=0,"",(IF(MissFill!D139/SUM(MissFill!D$5:D139)&gt;0.01,"",IF(MissFill!D138/SUM(MissFill!D$5:D139)&gt;0.01,"",IF(MissFill!D137/SUM(MissFill!D$5:D139)&gt;0.01,"",IF(MissFill!D136/SUM(MissFill!D$5:D139)&gt;0.01,"",IF(MissFill!D135/SUM(MissFill!D$5:D139)&gt;0.01,"",DateEnded_5Day!$A136))))))))</f>
        <v/>
      </c>
      <c r="F136" s="13">
        <f>IF($A136&lt;='All Results'!$B$4,"",IF(SUM(MissFill!E$5:E139)=0,"",(IF(MissFill!E139/SUM(MissFill!E$5:E139)&gt;0.01,"",IF(MissFill!E138/SUM(MissFill!E$5:E139)&gt;0.01,"",IF(MissFill!E137/SUM(MissFill!E$5:E139)&gt;0.01,"",IF(MissFill!E136/SUM(MissFill!E$5:E139)&gt;0.01,"",IF(MissFill!E135/SUM(MissFill!E$5:E139)&gt;0.01,"",DateEnded_5Day!$A136))))))))</f>
        <v>44481</v>
      </c>
      <c r="G136" s="13" t="str">
        <f>IF($A136&lt;='All Results'!$B$4,"",IF(SUM(MissFill!F$5:F139)=0,"",(IF(MissFill!F139/SUM(MissFill!F$5:F139)&gt;0.01,"",IF(MissFill!F138/SUM(MissFill!F$5:F139)&gt;0.01,"",IF(MissFill!F137/SUM(MissFill!F$5:F139)&gt;0.01,"",IF(MissFill!F136/SUM(MissFill!F$5:F139)&gt;0.01,"",IF(MissFill!F135/SUM(MissFill!F$5:F139)&gt;0.01,"",DateEnded_5Day!$A136))))))))</f>
        <v/>
      </c>
      <c r="H136" s="13" t="str">
        <f>IF($A136&lt;='All Results'!$B$4,"",IF(SUM(MissFill!G$5:G139)=0,"",(IF(MissFill!G139/SUM(MissFill!G$5:G139)&gt;0.01,"",IF(MissFill!G138/SUM(MissFill!G$5:G139)&gt;0.01,"",IF(MissFill!G137/SUM(MissFill!G$5:G139)&gt;0.01,"",IF(MissFill!G136/SUM(MissFill!G$5:G139)&gt;0.01,"",IF(MissFill!G135/SUM(MissFill!G$5:G139)&gt;0.01,"",DateEnded_5Day!$A136))))))))</f>
        <v/>
      </c>
      <c r="I136" s="13">
        <f>IF($A136&lt;='All Results'!$B$4,"",IF(SUM(MissFill!H$5:H139)=0,"",(IF(MissFill!H139/SUM(MissFill!H$5:H139)&gt;0.01,"",IF(MissFill!H138/SUM(MissFill!H$5:H139)&gt;0.01,"",IF(MissFill!H137/SUM(MissFill!H$5:H139)&gt;0.01,"",IF(MissFill!H136/SUM(MissFill!H$5:H139)&gt;0.01,"",IF(MissFill!H135/SUM(MissFill!H$5:H139)&gt;0.01,"",DateEnded_5Day!$A136))))))))</f>
        <v>44481</v>
      </c>
      <c r="J136" s="13">
        <f>IF($A136&lt;='All Results'!$B$4,"",IF(SUM(MissFill!I$5:I139)=0,"",(IF(MissFill!I139/SUM(MissFill!I$5:I139)&gt;0.01,"",IF(MissFill!I138/SUM(MissFill!I$5:I139)&gt;0.01,"",IF(MissFill!I137/SUM(MissFill!I$5:I139)&gt;0.01,"",IF(MissFill!I136/SUM(MissFill!I$5:I139)&gt;0.01,"",IF(MissFill!I135/SUM(MissFill!I$5:I139)&gt;0.01,"",DateEnded_5Day!$A136))))))))</f>
        <v>44481</v>
      </c>
      <c r="K136" s="13" t="str">
        <f>IF($A136&lt;='All Results'!$B$4,"",IF(SUM(MissFill!J$5:J139)=0,"",(IF(MissFill!J139/SUM(MissFill!J$5:J139)&gt;0.01,"",IF(MissFill!J138/SUM(MissFill!J$5:J139)&gt;0.01,"",IF(MissFill!J137/SUM(MissFill!J$5:J139)&gt;0.01,"",IF(MissFill!J136/SUM(MissFill!J$5:J139)&gt;0.01,"",IF(MissFill!J135/SUM(MissFill!J$5:J139)&gt;0.01,"",DateEnded_5Day!$A136))))))))</f>
        <v/>
      </c>
      <c r="L136" s="13">
        <f>IF($A136&lt;='All Results'!$B$4,"",IF(SUM(MissFill!K$5:K139)=0,"",(IF(MissFill!K139/SUM(MissFill!K$5:K139)&gt;0.01,"",IF(MissFill!K138/SUM(MissFill!K$5:K139)&gt;0.01,"",IF(MissFill!K137/SUM(MissFill!K$5:K139)&gt;0.01,"",IF(MissFill!K136/SUM(MissFill!K$5:K139)&gt;0.01,"",IF(MissFill!K135/SUM(MissFill!K$5:K139)&gt;0.01,"",DateEnded_5Day!$A136))))))))</f>
        <v>44481</v>
      </c>
      <c r="M136" s="13" t="str">
        <f>IF($A136&lt;='All Results'!$B$4,"",IF(SUM(MissFill!L$5:L139)=0,"",(IF(MissFill!L139/SUM(MissFill!L$5:L139)&gt;0.01,"",IF(MissFill!L138/SUM(MissFill!L$5:L139)&gt;0.01,"",IF(MissFill!L137/SUM(MissFill!L$5:L139)&gt;0.01,"",IF(MissFill!L136/SUM(MissFill!L$5:L139)&gt;0.01,"",IF(MissFill!L135/SUM(MissFill!L$5:L139)&gt;0.01,"",DateEnded_5Day!$A136))))))))</f>
        <v/>
      </c>
      <c r="N136" s="13">
        <f>IF($A136&lt;='All Results'!$B$4,"",IF(SUM(MissFill!M$5:M139)=0,"",(IF(MissFill!M139/SUM(MissFill!M$5:M139)&gt;0.01,"",IF(MissFill!M138/SUM(MissFill!M$5:M139)&gt;0.01,"",IF(MissFill!M137/SUM(MissFill!M$5:M139)&gt;0.01,"",IF(MissFill!M136/SUM(MissFill!M$5:M139)&gt;0.01,"",IF(MissFill!M135/SUM(MissFill!M$5:M139)&gt;0.01,"",DateEnded_5Day!$A136))))))))</f>
        <v>44481</v>
      </c>
      <c r="O136" s="13">
        <f>IF($A136&lt;='All Results'!$B$4,"",IF(SUM(MissFill!N$5:N139)=0,"",(IF(MissFill!N139/SUM(MissFill!N$5:N139)&gt;0.01,"",IF(MissFill!N138/SUM(MissFill!N$5:N139)&gt;0.01,"",IF(MissFill!N137/SUM(MissFill!N$5:N139)&gt;0.01,"",IF(MissFill!N136/SUM(MissFill!N$5:N139)&gt;0.01,"",IF(MissFill!N135/SUM(MissFill!N$5:N139)&gt;0.01,"",DateEnded_5Day!$A136))))))))</f>
        <v>44481</v>
      </c>
      <c r="P136" s="13">
        <f>IF($A136&lt;='All Results'!$B$4,"",IF(SUM(MissFill!O$5:O139)=0,"",(IF(MissFill!O139/SUM(MissFill!O$5:O139)&gt;0.01,"",IF(MissFill!O138/SUM(MissFill!O$5:O139)&gt;0.01,"",IF(MissFill!O137/SUM(MissFill!O$5:O139)&gt;0.01,"",IF(MissFill!O136/SUM(MissFill!O$5:O139)&gt;0.01,"",IF(MissFill!O135/SUM(MissFill!O$5:O139)&gt;0.01,"",DateEnded_5Day!$A136))))))))</f>
        <v>44481</v>
      </c>
      <c r="Q136" s="13">
        <f>IF($A136&lt;='All Results'!$B$4,"",IF(SUM(MissFill!P$5:P139)=0,"",(IF(MissFill!P139/SUM(MissFill!P$5:P139)&gt;0.01,"",IF(MissFill!P138/SUM(MissFill!P$5:P139)&gt;0.01,"",IF(MissFill!P137/SUM(MissFill!P$5:P139)&gt;0.01,"",IF(MissFill!P136/SUM(MissFill!P$5:P139)&gt;0.01,"",IF(MissFill!P135/SUM(MissFill!P$5:P139)&gt;0.01,"",DateEnded_5Day!$A136))))))))</f>
        <v>44481</v>
      </c>
      <c r="R136" s="13">
        <f>IF($A136&lt;='All Results'!$B$4,"",IF(SUM(MissFill!Q$5:Q139)=0,"",(IF(MissFill!Q139/SUM(MissFill!Q$5:Q139)&gt;0.01,"",IF(MissFill!Q138/SUM(MissFill!Q$5:Q139)&gt;0.01,"",IF(MissFill!Q137/SUM(MissFill!Q$5:Q139)&gt;0.01,"",IF(MissFill!Q136/SUM(MissFill!Q$5:Q139)&gt;0.01,"",IF(MissFill!Q135/SUM(MissFill!Q$5:Q139)&gt;0.01,"",DateEnded_5Day!$A136))))))))</f>
        <v>44481</v>
      </c>
      <c r="S136" s="13">
        <f>IF($A136&lt;='All Results'!$B$4,"",IF(SUM(MissFill!R$5:R139)=0,"",(IF(MissFill!R139/SUM(MissFill!R$5:R139)&gt;0.01,"",IF(MissFill!R138/SUM(MissFill!R$5:R139)&gt;0.01,"",IF(MissFill!R137/SUM(MissFill!R$5:R139)&gt;0.01,"",IF(MissFill!R136/SUM(MissFill!R$5:R139)&gt;0.01,"",IF(MissFill!R135/SUM(MissFill!R$5:R139)&gt;0.01,"",DateEnded_5Day!$A136))))))))</f>
        <v>44481</v>
      </c>
      <c r="T136" s="13">
        <f>IF($A136&lt;='All Results'!$B$4,"",IF(SUM(MissFill!S$5:S139)=0,"",(IF(MissFill!S139/SUM(MissFill!S$5:S139)&gt;0.01,"",IF(MissFill!S138/SUM(MissFill!S$5:S139)&gt;0.01,"",IF(MissFill!S137/SUM(MissFill!S$5:S139)&gt;0.01,"",IF(MissFill!S136/SUM(MissFill!S$5:S139)&gt;0.01,"",IF(MissFill!S135/SUM(MissFill!S$5:S139)&gt;0.01,"",DateEnded_5Day!$A136))))))))</f>
        <v>44481</v>
      </c>
      <c r="U136" s="13">
        <f>IF($A136&lt;='All Results'!$B$4,"",IF(SUM(MissFill!T$5:T139)=0,"",(IF(MissFill!T139/SUM(MissFill!T$5:T139)&gt;0.01,"",IF(MissFill!T138/SUM(MissFill!T$5:T139)&gt;0.01,"",IF(MissFill!T137/SUM(MissFill!T$5:T139)&gt;0.01,"",IF(MissFill!T136/SUM(MissFill!T$5:T139)&gt;0.01,"",IF(MissFill!T135/SUM(MissFill!T$5:T139)&gt;0.01,"",DateEnded_5Day!$A136))))))))</f>
        <v>44481</v>
      </c>
      <c r="V136" s="13" t="str">
        <f>IF($A136&lt;='All Results'!$B$4,"",IF(SUM(MissFill!U$5:U139)=0,"",(IF(MissFill!U139/SUM(MissFill!U$5:U139)&gt;0.01,"",IF(MissFill!U138/SUM(MissFill!U$5:U139)&gt;0.01,"",IF(MissFill!U137/SUM(MissFill!U$5:U139)&gt;0.01,"",IF(MissFill!U136/SUM(MissFill!U$5:U139)&gt;0.01,"",IF(MissFill!U135/SUM(MissFill!U$5:U139)&gt;0.01,"",DateEnded_5Day!$A136))))))))</f>
        <v/>
      </c>
      <c r="W136" s="13" t="str">
        <f>IF($A136&lt;='All Results'!$B$4,"",IF(SUM(MissFill!V$5:V139)=0,"",(IF(MissFill!V139/SUM(MissFill!V$5:V139)&gt;0.01,"",IF(MissFill!V138/SUM(MissFill!V$5:V139)&gt;0.01,"",IF(MissFill!V137/SUM(MissFill!V$5:V139)&gt;0.01,"",IF(MissFill!V136/SUM(MissFill!V$5:V139)&gt;0.01,"",IF(MissFill!V135/SUM(MissFill!V$5:V139)&gt;0.01,"",DateEnded_5Day!$A136))))))))</f>
        <v/>
      </c>
      <c r="X136" s="13">
        <f>IF($A136&lt;='All Results'!$B$4,"",IF(SUM(MissFill!W$5:W139)=0,"",(IF(MissFill!W139/SUM(MissFill!W$5:W139)&gt;0.01,"",IF(MissFill!W138/SUM(MissFill!W$5:W139)&gt;0.01,"",IF(MissFill!W137/SUM(MissFill!W$5:W139)&gt;0.01,"",IF(MissFill!W136/SUM(MissFill!W$5:W139)&gt;0.01,"",IF(MissFill!W135/SUM(MissFill!W$5:W139)&gt;0.01,"",DateEnded_5Day!$A136))))))))</f>
        <v>44481</v>
      </c>
      <c r="Y136" s="13" t="str">
        <f>IF($A136&lt;='All Results'!$B$4,"",IF(SUM(MissFill!X$5:X139)=0,"",(IF(MissFill!X139/SUM(MissFill!X$5:X139)&gt;0.01,"",IF(MissFill!X138/SUM(MissFill!X$5:X139)&gt;0.01,"",IF(MissFill!X137/SUM(MissFill!X$5:X139)&gt;0.01,"",IF(MissFill!X136/SUM(MissFill!X$5:X139)&gt;0.01,"",IF(MissFill!X135/SUM(MissFill!X$5:X139)&gt;0.01,"",DateEnded_5Day!$A136))))))))</f>
        <v/>
      </c>
      <c r="Z136" s="13">
        <f>IF($A136&lt;='All Results'!$B$4,"",IF(SUM(MissFill!Y$5:Y139)=0,"",(IF(MissFill!Y139/SUM(MissFill!Y$5:Y139)&gt;0.01,"",IF(MissFill!Y138/SUM(MissFill!Y$5:Y139)&gt;0.01,"",IF(MissFill!Y137/SUM(MissFill!Y$5:Y139)&gt;0.01,"",IF(MissFill!Y136/SUM(MissFill!Y$5:Y139)&gt;0.01,"",IF(MissFill!Y135/SUM(MissFill!Y$5:Y139)&gt;0.01,"",DateEnded_5Day!$A136))))))))</f>
        <v>44481</v>
      </c>
      <c r="AA136" s="13">
        <f>IF($A136&lt;='All Results'!$B$4,"",IF(SUM(MissFill!Z$5:Z139)=0,"",(IF(MissFill!Z139/SUM(MissFill!Z$5:Z139)&gt;0.01,"",IF(MissFill!Z138/SUM(MissFill!Z$5:Z139)&gt;0.01,"",IF(MissFill!Z137/SUM(MissFill!Z$5:Z139)&gt;0.01,"",IF(MissFill!Z136/SUM(MissFill!Z$5:Z139)&gt;0.01,"",IF(MissFill!Z135/SUM(MissFill!Z$5:Z139)&gt;0.01,"",DateEnded_5Day!$A136))))))))</f>
        <v>44481</v>
      </c>
      <c r="AB136" s="13" t="str">
        <f>IF($A136&lt;='All Results'!$B$4,"",IF(SUM(MissFill!AA$5:AA139)=0,"",(IF(MissFill!AA139/SUM(MissFill!AA$5:AA139)&gt;0.01,"",IF(MissFill!AA138/SUM(MissFill!AA$5:AA139)&gt;0.01,"",IF(MissFill!AA137/SUM(MissFill!AA$5:AA139)&gt;0.01,"",IF(MissFill!AA136/SUM(MissFill!AA$5:AA139)&gt;0.01,"",IF(MissFill!AA135/SUM(MissFill!AA$5:AA139)&gt;0.01,"",DateEnded_5Day!$A136))))))))</f>
        <v/>
      </c>
      <c r="AC136" s="13">
        <f>IF($A136&lt;='All Results'!$B$4,"",IF(SUM(MissFill!AB$5:AB139)=0,"",(IF(MissFill!AB139/SUM(MissFill!AB$5:AB139)&gt;0.01,"",IF(MissFill!AB138/SUM(MissFill!AB$5:AB139)&gt;0.01,"",IF(MissFill!AB137/SUM(MissFill!AB$5:AB139)&gt;0.01,"",IF(MissFill!AB136/SUM(MissFill!AB$5:AB139)&gt;0.01,"",IF(MissFill!AB135/SUM(MissFill!AB$5:AB139)&gt;0.01,"",DateEnded_5Day!$A136))))))))</f>
        <v>44481</v>
      </c>
      <c r="AD136" s="13">
        <f>IF($A136&lt;='All Results'!$B$4,"",IF(SUM(MissFill!AC$5:AC139)=0,"",(IF(MissFill!AC139/SUM(MissFill!AC$5:AC139)&gt;0.01,"",IF(MissFill!AC138/SUM(MissFill!AC$5:AC139)&gt;0.01,"",IF(MissFill!AC137/SUM(MissFill!AC$5:AC139)&gt;0.01,"",IF(MissFill!AC136/SUM(MissFill!AC$5:AC139)&gt;0.01,"",IF(MissFill!AC135/SUM(MissFill!AC$5:AC139)&gt;0.01,"",DateEnded_5Day!$A136))))))))</f>
        <v>44481</v>
      </c>
      <c r="AE136" s="13" t="str">
        <f>IF($A136&lt;='All Results'!$B$4,"",IF(SUM(MissFill!AD$5:AD139)=0,"",(IF(MissFill!AD139/SUM(MissFill!AD$5:AD139)&gt;0.01,"",IF(MissFill!AD138/SUM(MissFill!AD$5:AD139)&gt;0.01,"",IF(MissFill!AD137/SUM(MissFill!AD$5:AD139)&gt;0.01,"",IF(MissFill!AD136/SUM(MissFill!AD$5:AD139)&gt;0.01,"",IF(MissFill!AD135/SUM(MissFill!AD$5:AD139)&gt;0.01,"",DateEnded_5Day!$A136))))))))</f>
        <v/>
      </c>
      <c r="AF136" s="13">
        <f>IF($A136&lt;='All Results'!$B$4,"",IF(SUM(MissFill!AE$5:AE139)=0,"",(IF(MissFill!AE139/SUM(MissFill!AE$5:AE139)&gt;0.01,"",IF(MissFill!AE138/SUM(MissFill!AE$5:AE139)&gt;0.01,"",IF(MissFill!AE137/SUM(MissFill!AE$5:AE139)&gt;0.01,"",IF(MissFill!AE136/SUM(MissFill!AE$5:AE139)&gt;0.01,"",IF(MissFill!AE135/SUM(MissFill!AE$5:AE139)&gt;0.01,"",DateEnded_5Day!$A136))))))))</f>
        <v>44481</v>
      </c>
      <c r="AG136" s="13">
        <f>IF($A136&lt;='All Results'!$B$4,"",IF(SUM(MissFill!AF$5:AF139)=0,"",(IF(MissFill!AF139/SUM(MissFill!AF$5:AF139)&gt;0.01,"",IF(MissFill!AF138/SUM(MissFill!AF$5:AF139)&gt;0.01,"",IF(MissFill!AF137/SUM(MissFill!AF$5:AF139)&gt;0.01,"",IF(MissFill!AF136/SUM(MissFill!AF$5:AF139)&gt;0.01,"",IF(MissFill!AF135/SUM(MissFill!AF$5:AF139)&gt;0.01,"",DateEnded_5Day!$A136))))))))</f>
        <v>44481</v>
      </c>
      <c r="AH136" s="13">
        <f>IF($A136&lt;='All Results'!$B$4,"",IF(SUM(MissFill!AG$5:AG139)=0,"",(IF(MissFill!AG139/SUM(MissFill!AG$5:AG139)&gt;0.01,"",IF(MissFill!AG138/SUM(MissFill!AG$5:AG139)&gt;0.01,"",IF(MissFill!AG137/SUM(MissFill!AG$5:AG139)&gt;0.01,"",IF(MissFill!AG136/SUM(MissFill!AG$5:AG139)&gt;0.01,"",IF(MissFill!AG135/SUM(MissFill!AG$5:AG139)&gt;0.01,"",DateEnded_5Day!$A136))))))))</f>
        <v>44481</v>
      </c>
      <c r="AI136" s="13">
        <f>IF($A136&lt;='All Results'!$B$4,"",IF(SUM(MissFill!AH$5:AH139)=0,"",(IF(MissFill!AH139/SUM(MissFill!AH$5:AH139)&gt;0.01,"",IF(MissFill!AH138/SUM(MissFill!AH$5:AH139)&gt;0.01,"",IF(MissFill!AH137/SUM(MissFill!AH$5:AH139)&gt;0.01,"",IF(MissFill!AH136/SUM(MissFill!AH$5:AH139)&gt;0.01,"",IF(MissFill!AH135/SUM(MissFill!AH$5:AH139)&gt;0.01,"",DateEnded_5Day!$A136))))))))</f>
        <v>44481</v>
      </c>
      <c r="AJ136" s="13" t="str">
        <f>IF($A136&lt;='All Results'!$B$4,"",IF(SUM(MissFill!AI$5:AI139)=0,"",(IF(MissFill!AI139/SUM(MissFill!AI$5:AI139)&gt;0.01,"",IF(MissFill!AI138/SUM(MissFill!AI$5:AI139)&gt;0.01,"",IF(MissFill!AI137/SUM(MissFill!AI$5:AI139)&gt;0.01,"",IF(MissFill!AI136/SUM(MissFill!AI$5:AI139)&gt;0.01,"",IF(MissFill!AI135/SUM(MissFill!AI$5:AI139)&gt;0.01,"",DateEnded_5Day!$A136))))))))</f>
        <v/>
      </c>
      <c r="AK136" s="13">
        <f>IF($A136&lt;='All Results'!$B$4,"",IF(SUM(MissFill!AJ$5:AJ139)=0,"",(IF(MissFill!AJ139/SUM(MissFill!AJ$5:AJ139)&gt;0.01,"",IF(MissFill!AJ138/SUM(MissFill!AJ$5:AJ139)&gt;0.01,"",IF(MissFill!AJ137/SUM(MissFill!AJ$5:AJ139)&gt;0.01,"",IF(MissFill!AJ136/SUM(MissFill!AJ$5:AJ139)&gt;0.01,"",IF(MissFill!AJ135/SUM(MissFill!AJ$5:AJ139)&gt;0.01,"",DateEnded_5Day!$A136))))))))</f>
        <v>44481</v>
      </c>
      <c r="AL136" s="13">
        <f>IF($A136&lt;='All Results'!$B$4,"",IF(SUM(MissFill!AK$5:AK139)=0,"",(IF(MissFill!AK139/SUM(MissFill!AK$5:AK139)&gt;0.01,"",IF(MissFill!AK138/SUM(MissFill!AK$5:AK139)&gt;0.01,"",IF(MissFill!AK137/SUM(MissFill!AK$5:AK139)&gt;0.01,"",IF(MissFill!AK136/SUM(MissFill!AK$5:AK139)&gt;0.01,"",IF(MissFill!AK135/SUM(MissFill!AK$5:AK139)&gt;0.01,"",DateEnded_5Day!$A136))))))))</f>
        <v>44481</v>
      </c>
      <c r="AM136" s="13">
        <f>IF($A136&lt;='All Results'!$B$4,"",IF(SUM(MissFill!AL$5:AL139)=0,"",(IF(MissFill!AL139/SUM(MissFill!AL$5:AL139)&gt;0.01,"",IF(MissFill!AL138/SUM(MissFill!AL$5:AL139)&gt;0.01,"",IF(MissFill!AL137/SUM(MissFill!AL$5:AL139)&gt;0.01,"",IF(MissFill!AL136/SUM(MissFill!AL$5:AL139)&gt;0.01,"",IF(MissFill!AL135/SUM(MissFill!AL$5:AL139)&gt;0.01,"",DateEnded_5Day!$A136))))))))</f>
        <v>44481</v>
      </c>
      <c r="AN136" s="13">
        <f>IF($A136&lt;='All Results'!$B$4,"",IF(SUM(MissFill!AM$5:AM139)=0,"",(IF(MissFill!AM139/SUM(MissFill!AM$5:AM139)&gt;0.01,"",IF(MissFill!AM138/SUM(MissFill!AM$5:AM139)&gt;0.01,"",IF(MissFill!AM137/SUM(MissFill!AM$5:AM139)&gt;0.01,"",IF(MissFill!AM136/SUM(MissFill!AM$5:AM139)&gt;0.01,"",IF(MissFill!AM135/SUM(MissFill!AM$5:AM139)&gt;0.01,"",DateEnded_5Day!$A136))))))))</f>
        <v>44481</v>
      </c>
      <c r="AO136" s="13">
        <f>IF($A136&lt;='All Results'!$B$4,"",IF(SUM(MissFill!AN$5:AN139)=0,"",(IF(MissFill!AN139/SUM(MissFill!AN$5:AN139)&gt;0.01,"",IF(MissFill!AN138/SUM(MissFill!AN$5:AN139)&gt;0.01,"",IF(MissFill!AN137/SUM(MissFill!AN$5:AN139)&gt;0.01,"",IF(MissFill!AN136/SUM(MissFill!AN$5:AN139)&gt;0.01,"",IF(MissFill!AN135/SUM(MissFill!AN$5:AN139)&gt;0.01,"",DateEnded_5Day!$A136))))))))</f>
        <v>44481</v>
      </c>
      <c r="AP136" s="13">
        <f>IF($A136&lt;='All Results'!$B$4,"",IF(SUM(MissFill!AO$5:AO139)=0,"",(IF(MissFill!AO139/SUM(MissFill!AO$5:AO139)&gt;0.01,"",IF(MissFill!AO138/SUM(MissFill!AO$5:AO139)&gt;0.01,"",IF(MissFill!AO137/SUM(MissFill!AO$5:AO139)&gt;0.01,"",IF(MissFill!AO136/SUM(MissFill!AO$5:AO139)&gt;0.01,"",IF(MissFill!AO135/SUM(MissFill!AO$5:AO139)&gt;0.01,"",DateEnded_5Day!$A136))))))))</f>
        <v>44481</v>
      </c>
      <c r="AQ136" s="13" t="str">
        <f>IF($A136&lt;='All Results'!$B$4,"",IF(SUM(MissFill!AP$5:AP139)=0,"",(IF(MissFill!AP139/SUM(MissFill!AP$5:AP139)&gt;0.01,"",IF(MissFill!AP138/SUM(MissFill!AP$5:AP139)&gt;0.01,"",IF(MissFill!AP137/SUM(MissFill!AP$5:AP139)&gt;0.01,"",IF(MissFill!AP136/SUM(MissFill!AP$5:AP139)&gt;0.01,"",IF(MissFill!AP135/SUM(MissFill!AP$5:AP139)&gt;0.01,"",DateEnded_5Day!$A136))))))))</f>
        <v/>
      </c>
      <c r="AR136" s="13">
        <f>IF($A136&lt;='All Results'!$B$4,"",IF(SUM(MissFill!AQ$5:AQ139)=0,"",(IF(MissFill!AQ139/SUM(MissFill!AQ$5:AQ139)&gt;0.01,"",IF(MissFill!AQ138/SUM(MissFill!AQ$5:AQ139)&gt;0.01,"",IF(MissFill!AQ137/SUM(MissFill!AQ$5:AQ139)&gt;0.01,"",IF(MissFill!AQ136/SUM(MissFill!AQ$5:AQ139)&gt;0.01,"",IF(MissFill!AQ135/SUM(MissFill!AQ$5:AQ139)&gt;0.01,"",DateEnded_5Day!$A136))))))))</f>
        <v>44481</v>
      </c>
      <c r="AS136" s="13">
        <f>IF($A136&lt;='All Results'!$B$4,"",IF(SUM(MissFill!AR$5:AR139)=0,"",(IF(MissFill!AR139/SUM(MissFill!AR$5:AR139)&gt;0.01,"",IF(MissFill!AR138/SUM(MissFill!AR$5:AR139)&gt;0.01,"",IF(MissFill!AR137/SUM(MissFill!AR$5:AR139)&gt;0.01,"",IF(MissFill!AR136/SUM(MissFill!AR$5:AR139)&gt;0.01,"",IF(MissFill!AR135/SUM(MissFill!AR$5:AR139)&gt;0.01,"",DateEnded_5Day!$A136))))))))</f>
        <v>44481</v>
      </c>
      <c r="AT136" s="13" t="str">
        <f>IF($A136&lt;='All Results'!$B$4,"",IF(SUM(MissFill!AS$5:AS139)=0,"",(IF(MissFill!AS139/SUM(MissFill!AS$5:AS139)&gt;0.01,"",IF(MissFill!AS138/SUM(MissFill!AS$5:AS139)&gt;0.01,"",IF(MissFill!AS137/SUM(MissFill!AS$5:AS139)&gt;0.01,"",IF(MissFill!AS136/SUM(MissFill!AS$5:AS139)&gt;0.01,"",IF(MissFill!AS135/SUM(MissFill!AS$5:AS139)&gt;0.01,"",DateEnded_5Day!$A136))))))))</f>
        <v/>
      </c>
      <c r="AU136" s="13">
        <f>IF($A136&lt;='All Results'!$B$4,"",IF(SUM(MissFill!AT$5:AT139)=0,"",(IF(MissFill!AT139/SUM(MissFill!AT$5:AT139)&gt;0.01,"",IF(MissFill!AT138/SUM(MissFill!AT$5:AT139)&gt;0.01,"",IF(MissFill!AT137/SUM(MissFill!AT$5:AT139)&gt;0.01,"",IF(MissFill!AT136/SUM(MissFill!AT$5:AT139)&gt;0.01,"",IF(MissFill!AT135/SUM(MissFill!AT$5:AT139)&gt;0.01,"",DateEnded_5Day!$A136))))))))</f>
        <v>44481</v>
      </c>
      <c r="AV136" s="13">
        <f>IF($A136&lt;='All Results'!$B$4,"",IF(SUM(MissFill!AU$5:AU139)=0,"",(IF(MissFill!AU139/SUM(MissFill!AU$5:AU139)&gt;0.01,"",IF(MissFill!AU138/SUM(MissFill!AU$5:AU139)&gt;0.01,"",IF(MissFill!AU137/SUM(MissFill!AU$5:AU139)&gt;0.01,"",IF(MissFill!AU136/SUM(MissFill!AU$5:AU139)&gt;0.01,"",IF(MissFill!AU135/SUM(MissFill!AU$5:AU139)&gt;0.01,"",DateEnded_5Day!$A136))))))))</f>
        <v>44481</v>
      </c>
      <c r="AW136" s="13">
        <f>IF($A136&lt;='All Results'!$B$4,"",IF(SUM(MissFill!AV$5:AV139)=0,"",(IF(MissFill!AV139/SUM(MissFill!AV$5:AV139)&gt;0.01,"",IF(MissFill!AV138/SUM(MissFill!AV$5:AV139)&gt;0.01,"",IF(MissFill!AV137/SUM(MissFill!AV$5:AV139)&gt;0.01,"",IF(MissFill!AV136/SUM(MissFill!AV$5:AV139)&gt;0.01,"",IF(MissFill!AV135/SUM(MissFill!AV$5:AV139)&gt;0.01,"",DateEnded_5Day!$A136))))))))</f>
        <v>44481</v>
      </c>
      <c r="AX136" s="13" t="str">
        <f>IF($A136&lt;='All Results'!$B$4,"",IF(SUM(MissFill!AW$5:AW139)=0,"",(IF(MissFill!AW139/SUM(MissFill!AW$5:AW139)&gt;0.01,"",IF(MissFill!AW138/SUM(MissFill!AW$5:AW139)&gt;0.01,"",IF(MissFill!AW137/SUM(MissFill!AW$5:AW139)&gt;0.01,"",IF(MissFill!AW136/SUM(MissFill!AW$5:AW139)&gt;0.01,"",IF(MissFill!AW135/SUM(MissFill!AW$5:AW139)&gt;0.01,"",DateEnded_5Day!$A136))))))))</f>
        <v/>
      </c>
    </row>
    <row r="137" spans="1:50" x14ac:dyDescent="0.25">
      <c r="A137" s="8">
        <v>44482</v>
      </c>
      <c r="B137" s="11">
        <v>286</v>
      </c>
      <c r="C137" s="13" t="str">
        <f>IF($A137&lt;='All Results'!$B$4,"",IF(SUM(MissFill!B$5:B140)=0,"",(IF(MissFill!B140/SUM(MissFill!B$5:B140)&gt;0.01,"",IF(MissFill!B139/SUM(MissFill!B$5:B140)&gt;0.01,"",IF(MissFill!B138/SUM(MissFill!B$5:B140)&gt;0.01,"",IF(MissFill!B137/SUM(MissFill!B$5:B140)&gt;0.01,"",IF(MissFill!B136/SUM(MissFill!B$5:B140)&gt;0.01,"",DateEnded_5Day!$A137))))))))</f>
        <v/>
      </c>
      <c r="D137" s="13">
        <f>IF($A137&lt;='All Results'!$B$4,"",IF(SUM(MissFill!C$5:C140)=0,"",(IF(MissFill!C140/SUM(MissFill!C$5:C140)&gt;0.01,"",IF(MissFill!C139/SUM(MissFill!C$5:C140)&gt;0.01,"",IF(MissFill!C138/SUM(MissFill!C$5:C140)&gt;0.01,"",IF(MissFill!C137/SUM(MissFill!C$5:C140)&gt;0.01,"",IF(MissFill!C136/SUM(MissFill!C$5:C140)&gt;0.01,"",DateEnded_5Day!$A137))))))))</f>
        <v>44482</v>
      </c>
      <c r="E137" s="13">
        <f>IF($A137&lt;='All Results'!$B$4,"",IF(SUM(MissFill!D$5:D140)=0,"",(IF(MissFill!D140/SUM(MissFill!D$5:D140)&gt;0.01,"",IF(MissFill!D139/SUM(MissFill!D$5:D140)&gt;0.01,"",IF(MissFill!D138/SUM(MissFill!D$5:D140)&gt;0.01,"",IF(MissFill!D137/SUM(MissFill!D$5:D140)&gt;0.01,"",IF(MissFill!D136/SUM(MissFill!D$5:D140)&gt;0.01,"",DateEnded_5Day!$A137))))))))</f>
        <v>44482</v>
      </c>
      <c r="F137" s="13">
        <f>IF($A137&lt;='All Results'!$B$4,"",IF(SUM(MissFill!E$5:E140)=0,"",(IF(MissFill!E140/SUM(MissFill!E$5:E140)&gt;0.01,"",IF(MissFill!E139/SUM(MissFill!E$5:E140)&gt;0.01,"",IF(MissFill!E138/SUM(MissFill!E$5:E140)&gt;0.01,"",IF(MissFill!E137/SUM(MissFill!E$5:E140)&gt;0.01,"",IF(MissFill!E136/SUM(MissFill!E$5:E140)&gt;0.01,"",DateEnded_5Day!$A137))))))))</f>
        <v>44482</v>
      </c>
      <c r="G137" s="13" t="str">
        <f>IF($A137&lt;='All Results'!$B$4,"",IF(SUM(MissFill!F$5:F140)=0,"",(IF(MissFill!F140/SUM(MissFill!F$5:F140)&gt;0.01,"",IF(MissFill!F139/SUM(MissFill!F$5:F140)&gt;0.01,"",IF(MissFill!F138/SUM(MissFill!F$5:F140)&gt;0.01,"",IF(MissFill!F137/SUM(MissFill!F$5:F140)&gt;0.01,"",IF(MissFill!F136/SUM(MissFill!F$5:F140)&gt;0.01,"",DateEnded_5Day!$A137))))))))</f>
        <v/>
      </c>
      <c r="H137" s="13">
        <f>IF($A137&lt;='All Results'!$B$4,"",IF(SUM(MissFill!G$5:G140)=0,"",(IF(MissFill!G140/SUM(MissFill!G$5:G140)&gt;0.01,"",IF(MissFill!G139/SUM(MissFill!G$5:G140)&gt;0.01,"",IF(MissFill!G138/SUM(MissFill!G$5:G140)&gt;0.01,"",IF(MissFill!G137/SUM(MissFill!G$5:G140)&gt;0.01,"",IF(MissFill!G136/SUM(MissFill!G$5:G140)&gt;0.01,"",DateEnded_5Day!$A137))))))))</f>
        <v>44482</v>
      </c>
      <c r="I137" s="13">
        <f>IF($A137&lt;='All Results'!$B$4,"",IF(SUM(MissFill!H$5:H140)=0,"",(IF(MissFill!H140/SUM(MissFill!H$5:H140)&gt;0.01,"",IF(MissFill!H139/SUM(MissFill!H$5:H140)&gt;0.01,"",IF(MissFill!H138/SUM(MissFill!H$5:H140)&gt;0.01,"",IF(MissFill!H137/SUM(MissFill!H$5:H140)&gt;0.01,"",IF(MissFill!H136/SUM(MissFill!H$5:H140)&gt;0.01,"",DateEnded_5Day!$A137))))))))</f>
        <v>44482</v>
      </c>
      <c r="J137" s="13">
        <f>IF($A137&lt;='All Results'!$B$4,"",IF(SUM(MissFill!I$5:I140)=0,"",(IF(MissFill!I140/SUM(MissFill!I$5:I140)&gt;0.01,"",IF(MissFill!I139/SUM(MissFill!I$5:I140)&gt;0.01,"",IF(MissFill!I138/SUM(MissFill!I$5:I140)&gt;0.01,"",IF(MissFill!I137/SUM(MissFill!I$5:I140)&gt;0.01,"",IF(MissFill!I136/SUM(MissFill!I$5:I140)&gt;0.01,"",DateEnded_5Day!$A137))))))))</f>
        <v>44482</v>
      </c>
      <c r="K137" s="13" t="str">
        <f>IF($A137&lt;='All Results'!$B$4,"",IF(SUM(MissFill!J$5:J140)=0,"",(IF(MissFill!J140/SUM(MissFill!J$5:J140)&gt;0.01,"",IF(MissFill!J139/SUM(MissFill!J$5:J140)&gt;0.01,"",IF(MissFill!J138/SUM(MissFill!J$5:J140)&gt;0.01,"",IF(MissFill!J137/SUM(MissFill!J$5:J140)&gt;0.01,"",IF(MissFill!J136/SUM(MissFill!J$5:J140)&gt;0.01,"",DateEnded_5Day!$A137))))))))</f>
        <v/>
      </c>
      <c r="L137" s="13">
        <f>IF($A137&lt;='All Results'!$B$4,"",IF(SUM(MissFill!K$5:K140)=0,"",(IF(MissFill!K140/SUM(MissFill!K$5:K140)&gt;0.01,"",IF(MissFill!K139/SUM(MissFill!K$5:K140)&gt;0.01,"",IF(MissFill!K138/SUM(MissFill!K$5:K140)&gt;0.01,"",IF(MissFill!K137/SUM(MissFill!K$5:K140)&gt;0.01,"",IF(MissFill!K136/SUM(MissFill!K$5:K140)&gt;0.01,"",DateEnded_5Day!$A137))))))))</f>
        <v>44482</v>
      </c>
      <c r="M137" s="13" t="str">
        <f>IF($A137&lt;='All Results'!$B$4,"",IF(SUM(MissFill!L$5:L140)=0,"",(IF(MissFill!L140/SUM(MissFill!L$5:L140)&gt;0.01,"",IF(MissFill!L139/SUM(MissFill!L$5:L140)&gt;0.01,"",IF(MissFill!L138/SUM(MissFill!L$5:L140)&gt;0.01,"",IF(MissFill!L137/SUM(MissFill!L$5:L140)&gt;0.01,"",IF(MissFill!L136/SUM(MissFill!L$5:L140)&gt;0.01,"",DateEnded_5Day!$A137))))))))</f>
        <v/>
      </c>
      <c r="N137" s="13">
        <f>IF($A137&lt;='All Results'!$B$4,"",IF(SUM(MissFill!M$5:M140)=0,"",(IF(MissFill!M140/SUM(MissFill!M$5:M140)&gt;0.01,"",IF(MissFill!M139/SUM(MissFill!M$5:M140)&gt;0.01,"",IF(MissFill!M138/SUM(MissFill!M$5:M140)&gt;0.01,"",IF(MissFill!M137/SUM(MissFill!M$5:M140)&gt;0.01,"",IF(MissFill!M136/SUM(MissFill!M$5:M140)&gt;0.01,"",DateEnded_5Day!$A137))))))))</f>
        <v>44482</v>
      </c>
      <c r="O137" s="13">
        <f>IF($A137&lt;='All Results'!$B$4,"",IF(SUM(MissFill!N$5:N140)=0,"",(IF(MissFill!N140/SUM(MissFill!N$5:N140)&gt;0.01,"",IF(MissFill!N139/SUM(MissFill!N$5:N140)&gt;0.01,"",IF(MissFill!N138/SUM(MissFill!N$5:N140)&gt;0.01,"",IF(MissFill!N137/SUM(MissFill!N$5:N140)&gt;0.01,"",IF(MissFill!N136/SUM(MissFill!N$5:N140)&gt;0.01,"",DateEnded_5Day!$A137))))))))</f>
        <v>44482</v>
      </c>
      <c r="P137" s="13">
        <f>IF($A137&lt;='All Results'!$B$4,"",IF(SUM(MissFill!O$5:O140)=0,"",(IF(MissFill!O140/SUM(MissFill!O$5:O140)&gt;0.01,"",IF(MissFill!O139/SUM(MissFill!O$5:O140)&gt;0.01,"",IF(MissFill!O138/SUM(MissFill!O$5:O140)&gt;0.01,"",IF(MissFill!O137/SUM(MissFill!O$5:O140)&gt;0.01,"",IF(MissFill!O136/SUM(MissFill!O$5:O140)&gt;0.01,"",DateEnded_5Day!$A137))))))))</f>
        <v>44482</v>
      </c>
      <c r="Q137" s="13">
        <f>IF($A137&lt;='All Results'!$B$4,"",IF(SUM(MissFill!P$5:P140)=0,"",(IF(MissFill!P140/SUM(MissFill!P$5:P140)&gt;0.01,"",IF(MissFill!P139/SUM(MissFill!P$5:P140)&gt;0.01,"",IF(MissFill!P138/SUM(MissFill!P$5:P140)&gt;0.01,"",IF(MissFill!P137/SUM(MissFill!P$5:P140)&gt;0.01,"",IF(MissFill!P136/SUM(MissFill!P$5:P140)&gt;0.01,"",DateEnded_5Day!$A137))))))))</f>
        <v>44482</v>
      </c>
      <c r="R137" s="13">
        <f>IF($A137&lt;='All Results'!$B$4,"",IF(SUM(MissFill!Q$5:Q140)=0,"",(IF(MissFill!Q140/SUM(MissFill!Q$5:Q140)&gt;0.01,"",IF(MissFill!Q139/SUM(MissFill!Q$5:Q140)&gt;0.01,"",IF(MissFill!Q138/SUM(MissFill!Q$5:Q140)&gt;0.01,"",IF(MissFill!Q137/SUM(MissFill!Q$5:Q140)&gt;0.01,"",IF(MissFill!Q136/SUM(MissFill!Q$5:Q140)&gt;0.01,"",DateEnded_5Day!$A137))))))))</f>
        <v>44482</v>
      </c>
      <c r="S137" s="13">
        <f>IF($A137&lt;='All Results'!$B$4,"",IF(SUM(MissFill!R$5:R140)=0,"",(IF(MissFill!R140/SUM(MissFill!R$5:R140)&gt;0.01,"",IF(MissFill!R139/SUM(MissFill!R$5:R140)&gt;0.01,"",IF(MissFill!R138/SUM(MissFill!R$5:R140)&gt;0.01,"",IF(MissFill!R137/SUM(MissFill!R$5:R140)&gt;0.01,"",IF(MissFill!R136/SUM(MissFill!R$5:R140)&gt;0.01,"",DateEnded_5Day!$A137))))))))</f>
        <v>44482</v>
      </c>
      <c r="T137" s="13">
        <f>IF($A137&lt;='All Results'!$B$4,"",IF(SUM(MissFill!S$5:S140)=0,"",(IF(MissFill!S140/SUM(MissFill!S$5:S140)&gt;0.01,"",IF(MissFill!S139/SUM(MissFill!S$5:S140)&gt;0.01,"",IF(MissFill!S138/SUM(MissFill!S$5:S140)&gt;0.01,"",IF(MissFill!S137/SUM(MissFill!S$5:S140)&gt;0.01,"",IF(MissFill!S136/SUM(MissFill!S$5:S140)&gt;0.01,"",DateEnded_5Day!$A137))))))))</f>
        <v>44482</v>
      </c>
      <c r="U137" s="13">
        <f>IF($A137&lt;='All Results'!$B$4,"",IF(SUM(MissFill!T$5:T140)=0,"",(IF(MissFill!T140/SUM(MissFill!T$5:T140)&gt;0.01,"",IF(MissFill!T139/SUM(MissFill!T$5:T140)&gt;0.01,"",IF(MissFill!T138/SUM(MissFill!T$5:T140)&gt;0.01,"",IF(MissFill!T137/SUM(MissFill!T$5:T140)&gt;0.01,"",IF(MissFill!T136/SUM(MissFill!T$5:T140)&gt;0.01,"",DateEnded_5Day!$A137))))))))</f>
        <v>44482</v>
      </c>
      <c r="V137" s="13" t="str">
        <f>IF($A137&lt;='All Results'!$B$4,"",IF(SUM(MissFill!U$5:U140)=0,"",(IF(MissFill!U140/SUM(MissFill!U$5:U140)&gt;0.01,"",IF(MissFill!U139/SUM(MissFill!U$5:U140)&gt;0.01,"",IF(MissFill!U138/SUM(MissFill!U$5:U140)&gt;0.01,"",IF(MissFill!U137/SUM(MissFill!U$5:U140)&gt;0.01,"",IF(MissFill!U136/SUM(MissFill!U$5:U140)&gt;0.01,"",DateEnded_5Day!$A137))))))))</f>
        <v/>
      </c>
      <c r="W137" s="13" t="str">
        <f>IF($A137&lt;='All Results'!$B$4,"",IF(SUM(MissFill!V$5:V140)=0,"",(IF(MissFill!V140/SUM(MissFill!V$5:V140)&gt;0.01,"",IF(MissFill!V139/SUM(MissFill!V$5:V140)&gt;0.01,"",IF(MissFill!V138/SUM(MissFill!V$5:V140)&gt;0.01,"",IF(MissFill!V137/SUM(MissFill!V$5:V140)&gt;0.01,"",IF(MissFill!V136/SUM(MissFill!V$5:V140)&gt;0.01,"",DateEnded_5Day!$A137))))))))</f>
        <v/>
      </c>
      <c r="X137" s="13">
        <f>IF($A137&lt;='All Results'!$B$4,"",IF(SUM(MissFill!W$5:W140)=0,"",(IF(MissFill!W140/SUM(MissFill!W$5:W140)&gt;0.01,"",IF(MissFill!W139/SUM(MissFill!W$5:W140)&gt;0.01,"",IF(MissFill!W138/SUM(MissFill!W$5:W140)&gt;0.01,"",IF(MissFill!W137/SUM(MissFill!W$5:W140)&gt;0.01,"",IF(MissFill!W136/SUM(MissFill!W$5:W140)&gt;0.01,"",DateEnded_5Day!$A137))))))))</f>
        <v>44482</v>
      </c>
      <c r="Y137" s="13" t="str">
        <f>IF($A137&lt;='All Results'!$B$4,"",IF(SUM(MissFill!X$5:X140)=0,"",(IF(MissFill!X140/SUM(MissFill!X$5:X140)&gt;0.01,"",IF(MissFill!X139/SUM(MissFill!X$5:X140)&gt;0.01,"",IF(MissFill!X138/SUM(MissFill!X$5:X140)&gt;0.01,"",IF(MissFill!X137/SUM(MissFill!X$5:X140)&gt;0.01,"",IF(MissFill!X136/SUM(MissFill!X$5:X140)&gt;0.01,"",DateEnded_5Day!$A137))))))))</f>
        <v/>
      </c>
      <c r="Z137" s="13">
        <f>IF($A137&lt;='All Results'!$B$4,"",IF(SUM(MissFill!Y$5:Y140)=0,"",(IF(MissFill!Y140/SUM(MissFill!Y$5:Y140)&gt;0.01,"",IF(MissFill!Y139/SUM(MissFill!Y$5:Y140)&gt;0.01,"",IF(MissFill!Y138/SUM(MissFill!Y$5:Y140)&gt;0.01,"",IF(MissFill!Y137/SUM(MissFill!Y$5:Y140)&gt;0.01,"",IF(MissFill!Y136/SUM(MissFill!Y$5:Y140)&gt;0.01,"",DateEnded_5Day!$A137))))))))</f>
        <v>44482</v>
      </c>
      <c r="AA137" s="13">
        <f>IF($A137&lt;='All Results'!$B$4,"",IF(SUM(MissFill!Z$5:Z140)=0,"",(IF(MissFill!Z140/SUM(MissFill!Z$5:Z140)&gt;0.01,"",IF(MissFill!Z139/SUM(MissFill!Z$5:Z140)&gt;0.01,"",IF(MissFill!Z138/SUM(MissFill!Z$5:Z140)&gt;0.01,"",IF(MissFill!Z137/SUM(MissFill!Z$5:Z140)&gt;0.01,"",IF(MissFill!Z136/SUM(MissFill!Z$5:Z140)&gt;0.01,"",DateEnded_5Day!$A137))))))))</f>
        <v>44482</v>
      </c>
      <c r="AB137" s="13" t="str">
        <f>IF($A137&lt;='All Results'!$B$4,"",IF(SUM(MissFill!AA$5:AA140)=0,"",(IF(MissFill!AA140/SUM(MissFill!AA$5:AA140)&gt;0.01,"",IF(MissFill!AA139/SUM(MissFill!AA$5:AA140)&gt;0.01,"",IF(MissFill!AA138/SUM(MissFill!AA$5:AA140)&gt;0.01,"",IF(MissFill!AA137/SUM(MissFill!AA$5:AA140)&gt;0.01,"",IF(MissFill!AA136/SUM(MissFill!AA$5:AA140)&gt;0.01,"",DateEnded_5Day!$A137))))))))</f>
        <v/>
      </c>
      <c r="AC137" s="13">
        <f>IF($A137&lt;='All Results'!$B$4,"",IF(SUM(MissFill!AB$5:AB140)=0,"",(IF(MissFill!AB140/SUM(MissFill!AB$5:AB140)&gt;0.01,"",IF(MissFill!AB139/SUM(MissFill!AB$5:AB140)&gt;0.01,"",IF(MissFill!AB138/SUM(MissFill!AB$5:AB140)&gt;0.01,"",IF(MissFill!AB137/SUM(MissFill!AB$5:AB140)&gt;0.01,"",IF(MissFill!AB136/SUM(MissFill!AB$5:AB140)&gt;0.01,"",DateEnded_5Day!$A137))))))))</f>
        <v>44482</v>
      </c>
      <c r="AD137" s="13">
        <f>IF($A137&lt;='All Results'!$B$4,"",IF(SUM(MissFill!AC$5:AC140)=0,"",(IF(MissFill!AC140/SUM(MissFill!AC$5:AC140)&gt;0.01,"",IF(MissFill!AC139/SUM(MissFill!AC$5:AC140)&gt;0.01,"",IF(MissFill!AC138/SUM(MissFill!AC$5:AC140)&gt;0.01,"",IF(MissFill!AC137/SUM(MissFill!AC$5:AC140)&gt;0.01,"",IF(MissFill!AC136/SUM(MissFill!AC$5:AC140)&gt;0.01,"",DateEnded_5Day!$A137))))))))</f>
        <v>44482</v>
      </c>
      <c r="AE137" s="13" t="str">
        <f>IF($A137&lt;='All Results'!$B$4,"",IF(SUM(MissFill!AD$5:AD140)=0,"",(IF(MissFill!AD140/SUM(MissFill!AD$5:AD140)&gt;0.01,"",IF(MissFill!AD139/SUM(MissFill!AD$5:AD140)&gt;0.01,"",IF(MissFill!AD138/SUM(MissFill!AD$5:AD140)&gt;0.01,"",IF(MissFill!AD137/SUM(MissFill!AD$5:AD140)&gt;0.01,"",IF(MissFill!AD136/SUM(MissFill!AD$5:AD140)&gt;0.01,"",DateEnded_5Day!$A137))))))))</f>
        <v/>
      </c>
      <c r="AF137" s="13">
        <f>IF($A137&lt;='All Results'!$B$4,"",IF(SUM(MissFill!AE$5:AE140)=0,"",(IF(MissFill!AE140/SUM(MissFill!AE$5:AE140)&gt;0.01,"",IF(MissFill!AE139/SUM(MissFill!AE$5:AE140)&gt;0.01,"",IF(MissFill!AE138/SUM(MissFill!AE$5:AE140)&gt;0.01,"",IF(MissFill!AE137/SUM(MissFill!AE$5:AE140)&gt;0.01,"",IF(MissFill!AE136/SUM(MissFill!AE$5:AE140)&gt;0.01,"",DateEnded_5Day!$A137))))))))</f>
        <v>44482</v>
      </c>
      <c r="AG137" s="13">
        <f>IF($A137&lt;='All Results'!$B$4,"",IF(SUM(MissFill!AF$5:AF140)=0,"",(IF(MissFill!AF140/SUM(MissFill!AF$5:AF140)&gt;0.01,"",IF(MissFill!AF139/SUM(MissFill!AF$5:AF140)&gt;0.01,"",IF(MissFill!AF138/SUM(MissFill!AF$5:AF140)&gt;0.01,"",IF(MissFill!AF137/SUM(MissFill!AF$5:AF140)&gt;0.01,"",IF(MissFill!AF136/SUM(MissFill!AF$5:AF140)&gt;0.01,"",DateEnded_5Day!$A137))))))))</f>
        <v>44482</v>
      </c>
      <c r="AH137" s="13">
        <f>IF($A137&lt;='All Results'!$B$4,"",IF(SUM(MissFill!AG$5:AG140)=0,"",(IF(MissFill!AG140/SUM(MissFill!AG$5:AG140)&gt;0.01,"",IF(MissFill!AG139/SUM(MissFill!AG$5:AG140)&gt;0.01,"",IF(MissFill!AG138/SUM(MissFill!AG$5:AG140)&gt;0.01,"",IF(MissFill!AG137/SUM(MissFill!AG$5:AG140)&gt;0.01,"",IF(MissFill!AG136/SUM(MissFill!AG$5:AG140)&gt;0.01,"",DateEnded_5Day!$A137))))))))</f>
        <v>44482</v>
      </c>
      <c r="AI137" s="13">
        <f>IF($A137&lt;='All Results'!$B$4,"",IF(SUM(MissFill!AH$5:AH140)=0,"",(IF(MissFill!AH140/SUM(MissFill!AH$5:AH140)&gt;0.01,"",IF(MissFill!AH139/SUM(MissFill!AH$5:AH140)&gt;0.01,"",IF(MissFill!AH138/SUM(MissFill!AH$5:AH140)&gt;0.01,"",IF(MissFill!AH137/SUM(MissFill!AH$5:AH140)&gt;0.01,"",IF(MissFill!AH136/SUM(MissFill!AH$5:AH140)&gt;0.01,"",DateEnded_5Day!$A137))))))))</f>
        <v>44482</v>
      </c>
      <c r="AJ137" s="13" t="str">
        <f>IF($A137&lt;='All Results'!$B$4,"",IF(SUM(MissFill!AI$5:AI140)=0,"",(IF(MissFill!AI140/SUM(MissFill!AI$5:AI140)&gt;0.01,"",IF(MissFill!AI139/SUM(MissFill!AI$5:AI140)&gt;0.01,"",IF(MissFill!AI138/SUM(MissFill!AI$5:AI140)&gt;0.01,"",IF(MissFill!AI137/SUM(MissFill!AI$5:AI140)&gt;0.01,"",IF(MissFill!AI136/SUM(MissFill!AI$5:AI140)&gt;0.01,"",DateEnded_5Day!$A137))))))))</f>
        <v/>
      </c>
      <c r="AK137" s="13" t="str">
        <f>IF($A137&lt;='All Results'!$B$4,"",IF(SUM(MissFill!AJ$5:AJ140)=0,"",(IF(MissFill!AJ140/SUM(MissFill!AJ$5:AJ140)&gt;0.01,"",IF(MissFill!AJ139/SUM(MissFill!AJ$5:AJ140)&gt;0.01,"",IF(MissFill!AJ138/SUM(MissFill!AJ$5:AJ140)&gt;0.01,"",IF(MissFill!AJ137/SUM(MissFill!AJ$5:AJ140)&gt;0.01,"",IF(MissFill!AJ136/SUM(MissFill!AJ$5:AJ140)&gt;0.01,"",DateEnded_5Day!$A137))))))))</f>
        <v/>
      </c>
      <c r="AL137" s="13">
        <f>IF($A137&lt;='All Results'!$B$4,"",IF(SUM(MissFill!AK$5:AK140)=0,"",(IF(MissFill!AK140/SUM(MissFill!AK$5:AK140)&gt;0.01,"",IF(MissFill!AK139/SUM(MissFill!AK$5:AK140)&gt;0.01,"",IF(MissFill!AK138/SUM(MissFill!AK$5:AK140)&gt;0.01,"",IF(MissFill!AK137/SUM(MissFill!AK$5:AK140)&gt;0.01,"",IF(MissFill!AK136/SUM(MissFill!AK$5:AK140)&gt;0.01,"",DateEnded_5Day!$A137))))))))</f>
        <v>44482</v>
      </c>
      <c r="AM137" s="13">
        <f>IF($A137&lt;='All Results'!$B$4,"",IF(SUM(MissFill!AL$5:AL140)=0,"",(IF(MissFill!AL140/SUM(MissFill!AL$5:AL140)&gt;0.01,"",IF(MissFill!AL139/SUM(MissFill!AL$5:AL140)&gt;0.01,"",IF(MissFill!AL138/SUM(MissFill!AL$5:AL140)&gt;0.01,"",IF(MissFill!AL137/SUM(MissFill!AL$5:AL140)&gt;0.01,"",IF(MissFill!AL136/SUM(MissFill!AL$5:AL140)&gt;0.01,"",DateEnded_5Day!$A137))))))))</f>
        <v>44482</v>
      </c>
      <c r="AN137" s="13">
        <f>IF($A137&lt;='All Results'!$B$4,"",IF(SUM(MissFill!AM$5:AM140)=0,"",(IF(MissFill!AM140/SUM(MissFill!AM$5:AM140)&gt;0.01,"",IF(MissFill!AM139/SUM(MissFill!AM$5:AM140)&gt;0.01,"",IF(MissFill!AM138/SUM(MissFill!AM$5:AM140)&gt;0.01,"",IF(MissFill!AM137/SUM(MissFill!AM$5:AM140)&gt;0.01,"",IF(MissFill!AM136/SUM(MissFill!AM$5:AM140)&gt;0.01,"",DateEnded_5Day!$A137))))))))</f>
        <v>44482</v>
      </c>
      <c r="AO137" s="13">
        <f>IF($A137&lt;='All Results'!$B$4,"",IF(SUM(MissFill!AN$5:AN140)=0,"",(IF(MissFill!AN140/SUM(MissFill!AN$5:AN140)&gt;0.01,"",IF(MissFill!AN139/SUM(MissFill!AN$5:AN140)&gt;0.01,"",IF(MissFill!AN138/SUM(MissFill!AN$5:AN140)&gt;0.01,"",IF(MissFill!AN137/SUM(MissFill!AN$5:AN140)&gt;0.01,"",IF(MissFill!AN136/SUM(MissFill!AN$5:AN140)&gt;0.01,"",DateEnded_5Day!$A137))))))))</f>
        <v>44482</v>
      </c>
      <c r="AP137" s="13">
        <f>IF($A137&lt;='All Results'!$B$4,"",IF(SUM(MissFill!AO$5:AO140)=0,"",(IF(MissFill!AO140/SUM(MissFill!AO$5:AO140)&gt;0.01,"",IF(MissFill!AO139/SUM(MissFill!AO$5:AO140)&gt;0.01,"",IF(MissFill!AO138/SUM(MissFill!AO$5:AO140)&gt;0.01,"",IF(MissFill!AO137/SUM(MissFill!AO$5:AO140)&gt;0.01,"",IF(MissFill!AO136/SUM(MissFill!AO$5:AO140)&gt;0.01,"",DateEnded_5Day!$A137))))))))</f>
        <v>44482</v>
      </c>
      <c r="AQ137" s="13" t="str">
        <f>IF($A137&lt;='All Results'!$B$4,"",IF(SUM(MissFill!AP$5:AP140)=0,"",(IF(MissFill!AP140/SUM(MissFill!AP$5:AP140)&gt;0.01,"",IF(MissFill!AP139/SUM(MissFill!AP$5:AP140)&gt;0.01,"",IF(MissFill!AP138/SUM(MissFill!AP$5:AP140)&gt;0.01,"",IF(MissFill!AP137/SUM(MissFill!AP$5:AP140)&gt;0.01,"",IF(MissFill!AP136/SUM(MissFill!AP$5:AP140)&gt;0.01,"",DateEnded_5Day!$A137))))))))</f>
        <v/>
      </c>
      <c r="AR137" s="13">
        <f>IF($A137&lt;='All Results'!$B$4,"",IF(SUM(MissFill!AQ$5:AQ140)=0,"",(IF(MissFill!AQ140/SUM(MissFill!AQ$5:AQ140)&gt;0.01,"",IF(MissFill!AQ139/SUM(MissFill!AQ$5:AQ140)&gt;0.01,"",IF(MissFill!AQ138/SUM(MissFill!AQ$5:AQ140)&gt;0.01,"",IF(MissFill!AQ137/SUM(MissFill!AQ$5:AQ140)&gt;0.01,"",IF(MissFill!AQ136/SUM(MissFill!AQ$5:AQ140)&gt;0.01,"",DateEnded_5Day!$A137))))))))</f>
        <v>44482</v>
      </c>
      <c r="AS137" s="13">
        <f>IF($A137&lt;='All Results'!$B$4,"",IF(SUM(MissFill!AR$5:AR140)=0,"",(IF(MissFill!AR140/SUM(MissFill!AR$5:AR140)&gt;0.01,"",IF(MissFill!AR139/SUM(MissFill!AR$5:AR140)&gt;0.01,"",IF(MissFill!AR138/SUM(MissFill!AR$5:AR140)&gt;0.01,"",IF(MissFill!AR137/SUM(MissFill!AR$5:AR140)&gt;0.01,"",IF(MissFill!AR136/SUM(MissFill!AR$5:AR140)&gt;0.01,"",DateEnded_5Day!$A137))))))))</f>
        <v>44482</v>
      </c>
      <c r="AT137" s="13" t="str">
        <f>IF($A137&lt;='All Results'!$B$4,"",IF(SUM(MissFill!AS$5:AS140)=0,"",(IF(MissFill!AS140/SUM(MissFill!AS$5:AS140)&gt;0.01,"",IF(MissFill!AS139/SUM(MissFill!AS$5:AS140)&gt;0.01,"",IF(MissFill!AS138/SUM(MissFill!AS$5:AS140)&gt;0.01,"",IF(MissFill!AS137/SUM(MissFill!AS$5:AS140)&gt;0.01,"",IF(MissFill!AS136/SUM(MissFill!AS$5:AS140)&gt;0.01,"",DateEnded_5Day!$A137))))))))</f>
        <v/>
      </c>
      <c r="AU137" s="13">
        <f>IF($A137&lt;='All Results'!$B$4,"",IF(SUM(MissFill!AT$5:AT140)=0,"",(IF(MissFill!AT140/SUM(MissFill!AT$5:AT140)&gt;0.01,"",IF(MissFill!AT139/SUM(MissFill!AT$5:AT140)&gt;0.01,"",IF(MissFill!AT138/SUM(MissFill!AT$5:AT140)&gt;0.01,"",IF(MissFill!AT137/SUM(MissFill!AT$5:AT140)&gt;0.01,"",IF(MissFill!AT136/SUM(MissFill!AT$5:AT140)&gt;0.01,"",DateEnded_5Day!$A137))))))))</f>
        <v>44482</v>
      </c>
      <c r="AV137" s="13">
        <f>IF($A137&lt;='All Results'!$B$4,"",IF(SUM(MissFill!AU$5:AU140)=0,"",(IF(MissFill!AU140/SUM(MissFill!AU$5:AU140)&gt;0.01,"",IF(MissFill!AU139/SUM(MissFill!AU$5:AU140)&gt;0.01,"",IF(MissFill!AU138/SUM(MissFill!AU$5:AU140)&gt;0.01,"",IF(MissFill!AU137/SUM(MissFill!AU$5:AU140)&gt;0.01,"",IF(MissFill!AU136/SUM(MissFill!AU$5:AU140)&gt;0.01,"",DateEnded_5Day!$A137))))))))</f>
        <v>44482</v>
      </c>
      <c r="AW137" s="13">
        <f>IF($A137&lt;='All Results'!$B$4,"",IF(SUM(MissFill!AV$5:AV140)=0,"",(IF(MissFill!AV140/SUM(MissFill!AV$5:AV140)&gt;0.01,"",IF(MissFill!AV139/SUM(MissFill!AV$5:AV140)&gt;0.01,"",IF(MissFill!AV138/SUM(MissFill!AV$5:AV140)&gt;0.01,"",IF(MissFill!AV137/SUM(MissFill!AV$5:AV140)&gt;0.01,"",IF(MissFill!AV136/SUM(MissFill!AV$5:AV140)&gt;0.01,"",DateEnded_5Day!$A137))))))))</f>
        <v>44482</v>
      </c>
      <c r="AX137" s="13" t="str">
        <f>IF($A137&lt;='All Results'!$B$4,"",IF(SUM(MissFill!AW$5:AW140)=0,"",(IF(MissFill!AW140/SUM(MissFill!AW$5:AW140)&gt;0.01,"",IF(MissFill!AW139/SUM(MissFill!AW$5:AW140)&gt;0.01,"",IF(MissFill!AW138/SUM(MissFill!AW$5:AW140)&gt;0.01,"",IF(MissFill!AW137/SUM(MissFill!AW$5:AW140)&gt;0.01,"",IF(MissFill!AW136/SUM(MissFill!AW$5:AW140)&gt;0.01,"",DateEnded_5Day!$A137))))))))</f>
        <v/>
      </c>
    </row>
    <row r="138" spans="1:50" x14ac:dyDescent="0.25">
      <c r="A138" s="8">
        <v>44483</v>
      </c>
      <c r="B138" s="11">
        <v>287</v>
      </c>
      <c r="C138" s="13" t="str">
        <f>IF($A138&lt;='All Results'!$B$4,"",IF(SUM(MissFill!B$5:B141)=0,"",(IF(MissFill!B141/SUM(MissFill!B$5:B141)&gt;0.01,"",IF(MissFill!B140/SUM(MissFill!B$5:B141)&gt;0.01,"",IF(MissFill!B139/SUM(MissFill!B$5:B141)&gt;0.01,"",IF(MissFill!B138/SUM(MissFill!B$5:B141)&gt;0.01,"",IF(MissFill!B137/SUM(MissFill!B$5:B141)&gt;0.01,"",DateEnded_5Day!$A138))))))))</f>
        <v/>
      </c>
      <c r="D138" s="13">
        <f>IF($A138&lt;='All Results'!$B$4,"",IF(SUM(MissFill!C$5:C141)=0,"",(IF(MissFill!C141/SUM(MissFill!C$5:C141)&gt;0.01,"",IF(MissFill!C140/SUM(MissFill!C$5:C141)&gt;0.01,"",IF(MissFill!C139/SUM(MissFill!C$5:C141)&gt;0.01,"",IF(MissFill!C138/SUM(MissFill!C$5:C141)&gt;0.01,"",IF(MissFill!C137/SUM(MissFill!C$5:C141)&gt;0.01,"",DateEnded_5Day!$A138))))))))</f>
        <v>44483</v>
      </c>
      <c r="E138" s="13">
        <f>IF($A138&lt;='All Results'!$B$4,"",IF(SUM(MissFill!D$5:D141)=0,"",(IF(MissFill!D141/SUM(MissFill!D$5:D141)&gt;0.01,"",IF(MissFill!D140/SUM(MissFill!D$5:D141)&gt;0.01,"",IF(MissFill!D139/SUM(MissFill!D$5:D141)&gt;0.01,"",IF(MissFill!D138/SUM(MissFill!D$5:D141)&gt;0.01,"",IF(MissFill!D137/SUM(MissFill!D$5:D141)&gt;0.01,"",DateEnded_5Day!$A138))))))))</f>
        <v>44483</v>
      </c>
      <c r="F138" s="13">
        <f>IF($A138&lt;='All Results'!$B$4,"",IF(SUM(MissFill!E$5:E141)=0,"",(IF(MissFill!E141/SUM(MissFill!E$5:E141)&gt;0.01,"",IF(MissFill!E140/SUM(MissFill!E$5:E141)&gt;0.01,"",IF(MissFill!E139/SUM(MissFill!E$5:E141)&gt;0.01,"",IF(MissFill!E138/SUM(MissFill!E$5:E141)&gt;0.01,"",IF(MissFill!E137/SUM(MissFill!E$5:E141)&gt;0.01,"",DateEnded_5Day!$A138))))))))</f>
        <v>44483</v>
      </c>
      <c r="G138" s="13" t="str">
        <f>IF($A138&lt;='All Results'!$B$4,"",IF(SUM(MissFill!F$5:F141)=0,"",(IF(MissFill!F141/SUM(MissFill!F$5:F141)&gt;0.01,"",IF(MissFill!F140/SUM(MissFill!F$5:F141)&gt;0.01,"",IF(MissFill!F139/SUM(MissFill!F$5:F141)&gt;0.01,"",IF(MissFill!F138/SUM(MissFill!F$5:F141)&gt;0.01,"",IF(MissFill!F137/SUM(MissFill!F$5:F141)&gt;0.01,"",DateEnded_5Day!$A138))))))))</f>
        <v/>
      </c>
      <c r="H138" s="13">
        <f>IF($A138&lt;='All Results'!$B$4,"",IF(SUM(MissFill!G$5:G141)=0,"",(IF(MissFill!G141/SUM(MissFill!G$5:G141)&gt;0.01,"",IF(MissFill!G140/SUM(MissFill!G$5:G141)&gt;0.01,"",IF(MissFill!G139/SUM(MissFill!G$5:G141)&gt;0.01,"",IF(MissFill!G138/SUM(MissFill!G$5:G141)&gt;0.01,"",IF(MissFill!G137/SUM(MissFill!G$5:G141)&gt;0.01,"",DateEnded_5Day!$A138))))))))</f>
        <v>44483</v>
      </c>
      <c r="I138" s="13">
        <f>IF($A138&lt;='All Results'!$B$4,"",IF(SUM(MissFill!H$5:H141)=0,"",(IF(MissFill!H141/SUM(MissFill!H$5:H141)&gt;0.01,"",IF(MissFill!H140/SUM(MissFill!H$5:H141)&gt;0.01,"",IF(MissFill!H139/SUM(MissFill!H$5:H141)&gt;0.01,"",IF(MissFill!H138/SUM(MissFill!H$5:H141)&gt;0.01,"",IF(MissFill!H137/SUM(MissFill!H$5:H141)&gt;0.01,"",DateEnded_5Day!$A138))))))))</f>
        <v>44483</v>
      </c>
      <c r="J138" s="13">
        <f>IF($A138&lt;='All Results'!$B$4,"",IF(SUM(MissFill!I$5:I141)=0,"",(IF(MissFill!I141/SUM(MissFill!I$5:I141)&gt;0.01,"",IF(MissFill!I140/SUM(MissFill!I$5:I141)&gt;0.01,"",IF(MissFill!I139/SUM(MissFill!I$5:I141)&gt;0.01,"",IF(MissFill!I138/SUM(MissFill!I$5:I141)&gt;0.01,"",IF(MissFill!I137/SUM(MissFill!I$5:I141)&gt;0.01,"",DateEnded_5Day!$A138))))))))</f>
        <v>44483</v>
      </c>
      <c r="K138" s="13" t="str">
        <f>IF($A138&lt;='All Results'!$B$4,"",IF(SUM(MissFill!J$5:J141)=0,"",(IF(MissFill!J141/SUM(MissFill!J$5:J141)&gt;0.01,"",IF(MissFill!J140/SUM(MissFill!J$5:J141)&gt;0.01,"",IF(MissFill!J139/SUM(MissFill!J$5:J141)&gt;0.01,"",IF(MissFill!J138/SUM(MissFill!J$5:J141)&gt;0.01,"",IF(MissFill!J137/SUM(MissFill!J$5:J141)&gt;0.01,"",DateEnded_5Day!$A138))))))))</f>
        <v/>
      </c>
      <c r="L138" s="13">
        <f>IF($A138&lt;='All Results'!$B$4,"",IF(SUM(MissFill!K$5:K141)=0,"",(IF(MissFill!K141/SUM(MissFill!K$5:K141)&gt;0.01,"",IF(MissFill!K140/SUM(MissFill!K$5:K141)&gt;0.01,"",IF(MissFill!K139/SUM(MissFill!K$5:K141)&gt;0.01,"",IF(MissFill!K138/SUM(MissFill!K$5:K141)&gt;0.01,"",IF(MissFill!K137/SUM(MissFill!K$5:K141)&gt;0.01,"",DateEnded_5Day!$A138))))))))</f>
        <v>44483</v>
      </c>
      <c r="M138" s="13" t="str">
        <f>IF($A138&lt;='All Results'!$B$4,"",IF(SUM(MissFill!L$5:L141)=0,"",(IF(MissFill!L141/SUM(MissFill!L$5:L141)&gt;0.01,"",IF(MissFill!L140/SUM(MissFill!L$5:L141)&gt;0.01,"",IF(MissFill!L139/SUM(MissFill!L$5:L141)&gt;0.01,"",IF(MissFill!L138/SUM(MissFill!L$5:L141)&gt;0.01,"",IF(MissFill!L137/SUM(MissFill!L$5:L141)&gt;0.01,"",DateEnded_5Day!$A138))))))))</f>
        <v/>
      </c>
      <c r="N138" s="13">
        <f>IF($A138&lt;='All Results'!$B$4,"",IF(SUM(MissFill!M$5:M141)=0,"",(IF(MissFill!M141/SUM(MissFill!M$5:M141)&gt;0.01,"",IF(MissFill!M140/SUM(MissFill!M$5:M141)&gt;0.01,"",IF(MissFill!M139/SUM(MissFill!M$5:M141)&gt;0.01,"",IF(MissFill!M138/SUM(MissFill!M$5:M141)&gt;0.01,"",IF(MissFill!M137/SUM(MissFill!M$5:M141)&gt;0.01,"",DateEnded_5Day!$A138))))))))</f>
        <v>44483</v>
      </c>
      <c r="O138" s="13">
        <f>IF($A138&lt;='All Results'!$B$4,"",IF(SUM(MissFill!N$5:N141)=0,"",(IF(MissFill!N141/SUM(MissFill!N$5:N141)&gt;0.01,"",IF(MissFill!N140/SUM(MissFill!N$5:N141)&gt;0.01,"",IF(MissFill!N139/SUM(MissFill!N$5:N141)&gt;0.01,"",IF(MissFill!N138/SUM(MissFill!N$5:N141)&gt;0.01,"",IF(MissFill!N137/SUM(MissFill!N$5:N141)&gt;0.01,"",DateEnded_5Day!$A138))))))))</f>
        <v>44483</v>
      </c>
      <c r="P138" s="13">
        <f>IF($A138&lt;='All Results'!$B$4,"",IF(SUM(MissFill!O$5:O141)=0,"",(IF(MissFill!O141/SUM(MissFill!O$5:O141)&gt;0.01,"",IF(MissFill!O140/SUM(MissFill!O$5:O141)&gt;0.01,"",IF(MissFill!O139/SUM(MissFill!O$5:O141)&gt;0.01,"",IF(MissFill!O138/SUM(MissFill!O$5:O141)&gt;0.01,"",IF(MissFill!O137/SUM(MissFill!O$5:O141)&gt;0.01,"",DateEnded_5Day!$A138))))))))</f>
        <v>44483</v>
      </c>
      <c r="Q138" s="13">
        <f>IF($A138&lt;='All Results'!$B$4,"",IF(SUM(MissFill!P$5:P141)=0,"",(IF(MissFill!P141/SUM(MissFill!P$5:P141)&gt;0.01,"",IF(MissFill!P140/SUM(MissFill!P$5:P141)&gt;0.01,"",IF(MissFill!P139/SUM(MissFill!P$5:P141)&gt;0.01,"",IF(MissFill!P138/SUM(MissFill!P$5:P141)&gt;0.01,"",IF(MissFill!P137/SUM(MissFill!P$5:P141)&gt;0.01,"",DateEnded_5Day!$A138))))))))</f>
        <v>44483</v>
      </c>
      <c r="R138" s="13">
        <f>IF($A138&lt;='All Results'!$B$4,"",IF(SUM(MissFill!Q$5:Q141)=0,"",(IF(MissFill!Q141/SUM(MissFill!Q$5:Q141)&gt;0.01,"",IF(MissFill!Q140/SUM(MissFill!Q$5:Q141)&gt;0.01,"",IF(MissFill!Q139/SUM(MissFill!Q$5:Q141)&gt;0.01,"",IF(MissFill!Q138/SUM(MissFill!Q$5:Q141)&gt;0.01,"",IF(MissFill!Q137/SUM(MissFill!Q$5:Q141)&gt;0.01,"",DateEnded_5Day!$A138))))))))</f>
        <v>44483</v>
      </c>
      <c r="S138" s="13">
        <f>IF($A138&lt;='All Results'!$B$4,"",IF(SUM(MissFill!R$5:R141)=0,"",(IF(MissFill!R141/SUM(MissFill!R$5:R141)&gt;0.01,"",IF(MissFill!R140/SUM(MissFill!R$5:R141)&gt;0.01,"",IF(MissFill!R139/SUM(MissFill!R$5:R141)&gt;0.01,"",IF(MissFill!R138/SUM(MissFill!R$5:R141)&gt;0.01,"",IF(MissFill!R137/SUM(MissFill!R$5:R141)&gt;0.01,"",DateEnded_5Day!$A138))))))))</f>
        <v>44483</v>
      </c>
      <c r="T138" s="13">
        <f>IF($A138&lt;='All Results'!$B$4,"",IF(SUM(MissFill!S$5:S141)=0,"",(IF(MissFill!S141/SUM(MissFill!S$5:S141)&gt;0.01,"",IF(MissFill!S140/SUM(MissFill!S$5:S141)&gt;0.01,"",IF(MissFill!S139/SUM(MissFill!S$5:S141)&gt;0.01,"",IF(MissFill!S138/SUM(MissFill!S$5:S141)&gt;0.01,"",IF(MissFill!S137/SUM(MissFill!S$5:S141)&gt;0.01,"",DateEnded_5Day!$A138))))))))</f>
        <v>44483</v>
      </c>
      <c r="U138" s="13">
        <f>IF($A138&lt;='All Results'!$B$4,"",IF(SUM(MissFill!T$5:T141)=0,"",(IF(MissFill!T141/SUM(MissFill!T$5:T141)&gt;0.01,"",IF(MissFill!T140/SUM(MissFill!T$5:T141)&gt;0.01,"",IF(MissFill!T139/SUM(MissFill!T$5:T141)&gt;0.01,"",IF(MissFill!T138/SUM(MissFill!T$5:T141)&gt;0.01,"",IF(MissFill!T137/SUM(MissFill!T$5:T141)&gt;0.01,"",DateEnded_5Day!$A138))))))))</f>
        <v>44483</v>
      </c>
      <c r="V138" s="13">
        <f>IF($A138&lt;='All Results'!$B$4,"",IF(SUM(MissFill!U$5:U141)=0,"",(IF(MissFill!U141/SUM(MissFill!U$5:U141)&gt;0.01,"",IF(MissFill!U140/SUM(MissFill!U$5:U141)&gt;0.01,"",IF(MissFill!U139/SUM(MissFill!U$5:U141)&gt;0.01,"",IF(MissFill!U138/SUM(MissFill!U$5:U141)&gt;0.01,"",IF(MissFill!U137/SUM(MissFill!U$5:U141)&gt;0.01,"",DateEnded_5Day!$A138))))))))</f>
        <v>44483</v>
      </c>
      <c r="W138" s="13" t="str">
        <f>IF($A138&lt;='All Results'!$B$4,"",IF(SUM(MissFill!V$5:V141)=0,"",(IF(MissFill!V141/SUM(MissFill!V$5:V141)&gt;0.01,"",IF(MissFill!V140/SUM(MissFill!V$5:V141)&gt;0.01,"",IF(MissFill!V139/SUM(MissFill!V$5:V141)&gt;0.01,"",IF(MissFill!V138/SUM(MissFill!V$5:V141)&gt;0.01,"",IF(MissFill!V137/SUM(MissFill!V$5:V141)&gt;0.01,"",DateEnded_5Day!$A138))))))))</f>
        <v/>
      </c>
      <c r="X138" s="13">
        <f>IF($A138&lt;='All Results'!$B$4,"",IF(SUM(MissFill!W$5:W141)=0,"",(IF(MissFill!W141/SUM(MissFill!W$5:W141)&gt;0.01,"",IF(MissFill!W140/SUM(MissFill!W$5:W141)&gt;0.01,"",IF(MissFill!W139/SUM(MissFill!W$5:W141)&gt;0.01,"",IF(MissFill!W138/SUM(MissFill!W$5:W141)&gt;0.01,"",IF(MissFill!W137/SUM(MissFill!W$5:W141)&gt;0.01,"",DateEnded_5Day!$A138))))))))</f>
        <v>44483</v>
      </c>
      <c r="Y138" s="13" t="str">
        <f>IF($A138&lt;='All Results'!$B$4,"",IF(SUM(MissFill!X$5:X141)=0,"",(IF(MissFill!X141/SUM(MissFill!X$5:X141)&gt;0.01,"",IF(MissFill!X140/SUM(MissFill!X$5:X141)&gt;0.01,"",IF(MissFill!X139/SUM(MissFill!X$5:X141)&gt;0.01,"",IF(MissFill!X138/SUM(MissFill!X$5:X141)&gt;0.01,"",IF(MissFill!X137/SUM(MissFill!X$5:X141)&gt;0.01,"",DateEnded_5Day!$A138))))))))</f>
        <v/>
      </c>
      <c r="Z138" s="13">
        <f>IF($A138&lt;='All Results'!$B$4,"",IF(SUM(MissFill!Y$5:Y141)=0,"",(IF(MissFill!Y141/SUM(MissFill!Y$5:Y141)&gt;0.01,"",IF(MissFill!Y140/SUM(MissFill!Y$5:Y141)&gt;0.01,"",IF(MissFill!Y139/SUM(MissFill!Y$5:Y141)&gt;0.01,"",IF(MissFill!Y138/SUM(MissFill!Y$5:Y141)&gt;0.01,"",IF(MissFill!Y137/SUM(MissFill!Y$5:Y141)&gt;0.01,"",DateEnded_5Day!$A138))))))))</f>
        <v>44483</v>
      </c>
      <c r="AA138" s="13">
        <f>IF($A138&lt;='All Results'!$B$4,"",IF(SUM(MissFill!Z$5:Z141)=0,"",(IF(MissFill!Z141/SUM(MissFill!Z$5:Z141)&gt;0.01,"",IF(MissFill!Z140/SUM(MissFill!Z$5:Z141)&gt;0.01,"",IF(MissFill!Z139/SUM(MissFill!Z$5:Z141)&gt;0.01,"",IF(MissFill!Z138/SUM(MissFill!Z$5:Z141)&gt;0.01,"",IF(MissFill!Z137/SUM(MissFill!Z$5:Z141)&gt;0.01,"",DateEnded_5Day!$A138))))))))</f>
        <v>44483</v>
      </c>
      <c r="AB138" s="13" t="str">
        <f>IF($A138&lt;='All Results'!$B$4,"",IF(SUM(MissFill!AA$5:AA141)=0,"",(IF(MissFill!AA141/SUM(MissFill!AA$5:AA141)&gt;0.01,"",IF(MissFill!AA140/SUM(MissFill!AA$5:AA141)&gt;0.01,"",IF(MissFill!AA139/SUM(MissFill!AA$5:AA141)&gt;0.01,"",IF(MissFill!AA138/SUM(MissFill!AA$5:AA141)&gt;0.01,"",IF(MissFill!AA137/SUM(MissFill!AA$5:AA141)&gt;0.01,"",DateEnded_5Day!$A138))))))))</f>
        <v/>
      </c>
      <c r="AC138" s="13">
        <f>IF($A138&lt;='All Results'!$B$4,"",IF(SUM(MissFill!AB$5:AB141)=0,"",(IF(MissFill!AB141/SUM(MissFill!AB$5:AB141)&gt;0.01,"",IF(MissFill!AB140/SUM(MissFill!AB$5:AB141)&gt;0.01,"",IF(MissFill!AB139/SUM(MissFill!AB$5:AB141)&gt;0.01,"",IF(MissFill!AB138/SUM(MissFill!AB$5:AB141)&gt;0.01,"",IF(MissFill!AB137/SUM(MissFill!AB$5:AB141)&gt;0.01,"",DateEnded_5Day!$A138))))))))</f>
        <v>44483</v>
      </c>
      <c r="AD138" s="13">
        <f>IF($A138&lt;='All Results'!$B$4,"",IF(SUM(MissFill!AC$5:AC141)=0,"",(IF(MissFill!AC141/SUM(MissFill!AC$5:AC141)&gt;0.01,"",IF(MissFill!AC140/SUM(MissFill!AC$5:AC141)&gt;0.01,"",IF(MissFill!AC139/SUM(MissFill!AC$5:AC141)&gt;0.01,"",IF(MissFill!AC138/SUM(MissFill!AC$5:AC141)&gt;0.01,"",IF(MissFill!AC137/SUM(MissFill!AC$5:AC141)&gt;0.01,"",DateEnded_5Day!$A138))))))))</f>
        <v>44483</v>
      </c>
      <c r="AE138" s="13">
        <f>IF($A138&lt;='All Results'!$B$4,"",IF(SUM(MissFill!AD$5:AD141)=0,"",(IF(MissFill!AD141/SUM(MissFill!AD$5:AD141)&gt;0.01,"",IF(MissFill!AD140/SUM(MissFill!AD$5:AD141)&gt;0.01,"",IF(MissFill!AD139/SUM(MissFill!AD$5:AD141)&gt;0.01,"",IF(MissFill!AD138/SUM(MissFill!AD$5:AD141)&gt;0.01,"",IF(MissFill!AD137/SUM(MissFill!AD$5:AD141)&gt;0.01,"",DateEnded_5Day!$A138))))))))</f>
        <v>44483</v>
      </c>
      <c r="AF138" s="13">
        <f>IF($A138&lt;='All Results'!$B$4,"",IF(SUM(MissFill!AE$5:AE141)=0,"",(IF(MissFill!AE141/SUM(MissFill!AE$5:AE141)&gt;0.01,"",IF(MissFill!AE140/SUM(MissFill!AE$5:AE141)&gt;0.01,"",IF(MissFill!AE139/SUM(MissFill!AE$5:AE141)&gt;0.01,"",IF(MissFill!AE138/SUM(MissFill!AE$5:AE141)&gt;0.01,"",IF(MissFill!AE137/SUM(MissFill!AE$5:AE141)&gt;0.01,"",DateEnded_5Day!$A138))))))))</f>
        <v>44483</v>
      </c>
      <c r="AG138" s="13">
        <f>IF($A138&lt;='All Results'!$B$4,"",IF(SUM(MissFill!AF$5:AF141)=0,"",(IF(MissFill!AF141/SUM(MissFill!AF$5:AF141)&gt;0.01,"",IF(MissFill!AF140/SUM(MissFill!AF$5:AF141)&gt;0.01,"",IF(MissFill!AF139/SUM(MissFill!AF$5:AF141)&gt;0.01,"",IF(MissFill!AF138/SUM(MissFill!AF$5:AF141)&gt;0.01,"",IF(MissFill!AF137/SUM(MissFill!AF$5:AF141)&gt;0.01,"",DateEnded_5Day!$A138))))))))</f>
        <v>44483</v>
      </c>
      <c r="AH138" s="13">
        <f>IF($A138&lt;='All Results'!$B$4,"",IF(SUM(MissFill!AG$5:AG141)=0,"",(IF(MissFill!AG141/SUM(MissFill!AG$5:AG141)&gt;0.01,"",IF(MissFill!AG140/SUM(MissFill!AG$5:AG141)&gt;0.01,"",IF(MissFill!AG139/SUM(MissFill!AG$5:AG141)&gt;0.01,"",IF(MissFill!AG138/SUM(MissFill!AG$5:AG141)&gt;0.01,"",IF(MissFill!AG137/SUM(MissFill!AG$5:AG141)&gt;0.01,"",DateEnded_5Day!$A138))))))))</f>
        <v>44483</v>
      </c>
      <c r="AI138" s="13">
        <f>IF($A138&lt;='All Results'!$B$4,"",IF(SUM(MissFill!AH$5:AH141)=0,"",(IF(MissFill!AH141/SUM(MissFill!AH$5:AH141)&gt;0.01,"",IF(MissFill!AH140/SUM(MissFill!AH$5:AH141)&gt;0.01,"",IF(MissFill!AH139/SUM(MissFill!AH$5:AH141)&gt;0.01,"",IF(MissFill!AH138/SUM(MissFill!AH$5:AH141)&gt;0.01,"",IF(MissFill!AH137/SUM(MissFill!AH$5:AH141)&gt;0.01,"",DateEnded_5Day!$A138))))))))</f>
        <v>44483</v>
      </c>
      <c r="AJ138" s="13" t="str">
        <f>IF($A138&lt;='All Results'!$B$4,"",IF(SUM(MissFill!AI$5:AI141)=0,"",(IF(MissFill!AI141/SUM(MissFill!AI$5:AI141)&gt;0.01,"",IF(MissFill!AI140/SUM(MissFill!AI$5:AI141)&gt;0.01,"",IF(MissFill!AI139/SUM(MissFill!AI$5:AI141)&gt;0.01,"",IF(MissFill!AI138/SUM(MissFill!AI$5:AI141)&gt;0.01,"",IF(MissFill!AI137/SUM(MissFill!AI$5:AI141)&gt;0.01,"",DateEnded_5Day!$A138))))))))</f>
        <v/>
      </c>
      <c r="AK138" s="13" t="str">
        <f>IF($A138&lt;='All Results'!$B$4,"",IF(SUM(MissFill!AJ$5:AJ141)=0,"",(IF(MissFill!AJ141/SUM(MissFill!AJ$5:AJ141)&gt;0.01,"",IF(MissFill!AJ140/SUM(MissFill!AJ$5:AJ141)&gt;0.01,"",IF(MissFill!AJ139/SUM(MissFill!AJ$5:AJ141)&gt;0.01,"",IF(MissFill!AJ138/SUM(MissFill!AJ$5:AJ141)&gt;0.01,"",IF(MissFill!AJ137/SUM(MissFill!AJ$5:AJ141)&gt;0.01,"",DateEnded_5Day!$A138))))))))</f>
        <v/>
      </c>
      <c r="AL138" s="13">
        <f>IF($A138&lt;='All Results'!$B$4,"",IF(SUM(MissFill!AK$5:AK141)=0,"",(IF(MissFill!AK141/SUM(MissFill!AK$5:AK141)&gt;0.01,"",IF(MissFill!AK140/SUM(MissFill!AK$5:AK141)&gt;0.01,"",IF(MissFill!AK139/SUM(MissFill!AK$5:AK141)&gt;0.01,"",IF(MissFill!AK138/SUM(MissFill!AK$5:AK141)&gt;0.01,"",IF(MissFill!AK137/SUM(MissFill!AK$5:AK141)&gt;0.01,"",DateEnded_5Day!$A138))))))))</f>
        <v>44483</v>
      </c>
      <c r="AM138" s="13">
        <f>IF($A138&lt;='All Results'!$B$4,"",IF(SUM(MissFill!AL$5:AL141)=0,"",(IF(MissFill!AL141/SUM(MissFill!AL$5:AL141)&gt;0.01,"",IF(MissFill!AL140/SUM(MissFill!AL$5:AL141)&gt;0.01,"",IF(MissFill!AL139/SUM(MissFill!AL$5:AL141)&gt;0.01,"",IF(MissFill!AL138/SUM(MissFill!AL$5:AL141)&gt;0.01,"",IF(MissFill!AL137/SUM(MissFill!AL$5:AL141)&gt;0.01,"",DateEnded_5Day!$A138))))))))</f>
        <v>44483</v>
      </c>
      <c r="AN138" s="13">
        <f>IF($A138&lt;='All Results'!$B$4,"",IF(SUM(MissFill!AM$5:AM141)=0,"",(IF(MissFill!AM141/SUM(MissFill!AM$5:AM141)&gt;0.01,"",IF(MissFill!AM140/SUM(MissFill!AM$5:AM141)&gt;0.01,"",IF(MissFill!AM139/SUM(MissFill!AM$5:AM141)&gt;0.01,"",IF(MissFill!AM138/SUM(MissFill!AM$5:AM141)&gt;0.01,"",IF(MissFill!AM137/SUM(MissFill!AM$5:AM141)&gt;0.01,"",DateEnded_5Day!$A138))))))))</f>
        <v>44483</v>
      </c>
      <c r="AO138" s="13">
        <f>IF($A138&lt;='All Results'!$B$4,"",IF(SUM(MissFill!AN$5:AN141)=0,"",(IF(MissFill!AN141/SUM(MissFill!AN$5:AN141)&gt;0.01,"",IF(MissFill!AN140/SUM(MissFill!AN$5:AN141)&gt;0.01,"",IF(MissFill!AN139/SUM(MissFill!AN$5:AN141)&gt;0.01,"",IF(MissFill!AN138/SUM(MissFill!AN$5:AN141)&gt;0.01,"",IF(MissFill!AN137/SUM(MissFill!AN$5:AN141)&gt;0.01,"",DateEnded_5Day!$A138))))))))</f>
        <v>44483</v>
      </c>
      <c r="AP138" s="13">
        <f>IF($A138&lt;='All Results'!$B$4,"",IF(SUM(MissFill!AO$5:AO141)=0,"",(IF(MissFill!AO141/SUM(MissFill!AO$5:AO141)&gt;0.01,"",IF(MissFill!AO140/SUM(MissFill!AO$5:AO141)&gt;0.01,"",IF(MissFill!AO139/SUM(MissFill!AO$5:AO141)&gt;0.01,"",IF(MissFill!AO138/SUM(MissFill!AO$5:AO141)&gt;0.01,"",IF(MissFill!AO137/SUM(MissFill!AO$5:AO141)&gt;0.01,"",DateEnded_5Day!$A138))))))))</f>
        <v>44483</v>
      </c>
      <c r="AQ138" s="13" t="str">
        <f>IF($A138&lt;='All Results'!$B$4,"",IF(SUM(MissFill!AP$5:AP141)=0,"",(IF(MissFill!AP141/SUM(MissFill!AP$5:AP141)&gt;0.01,"",IF(MissFill!AP140/SUM(MissFill!AP$5:AP141)&gt;0.01,"",IF(MissFill!AP139/SUM(MissFill!AP$5:AP141)&gt;0.01,"",IF(MissFill!AP138/SUM(MissFill!AP$5:AP141)&gt;0.01,"",IF(MissFill!AP137/SUM(MissFill!AP$5:AP141)&gt;0.01,"",DateEnded_5Day!$A138))))))))</f>
        <v/>
      </c>
      <c r="AR138" s="13">
        <f>IF($A138&lt;='All Results'!$B$4,"",IF(SUM(MissFill!AQ$5:AQ141)=0,"",(IF(MissFill!AQ141/SUM(MissFill!AQ$5:AQ141)&gt;0.01,"",IF(MissFill!AQ140/SUM(MissFill!AQ$5:AQ141)&gt;0.01,"",IF(MissFill!AQ139/SUM(MissFill!AQ$5:AQ141)&gt;0.01,"",IF(MissFill!AQ138/SUM(MissFill!AQ$5:AQ141)&gt;0.01,"",IF(MissFill!AQ137/SUM(MissFill!AQ$5:AQ141)&gt;0.01,"",DateEnded_5Day!$A138))))))))</f>
        <v>44483</v>
      </c>
      <c r="AS138" s="13">
        <f>IF($A138&lt;='All Results'!$B$4,"",IF(SUM(MissFill!AR$5:AR141)=0,"",(IF(MissFill!AR141/SUM(MissFill!AR$5:AR141)&gt;0.01,"",IF(MissFill!AR140/SUM(MissFill!AR$5:AR141)&gt;0.01,"",IF(MissFill!AR139/SUM(MissFill!AR$5:AR141)&gt;0.01,"",IF(MissFill!AR138/SUM(MissFill!AR$5:AR141)&gt;0.01,"",IF(MissFill!AR137/SUM(MissFill!AR$5:AR141)&gt;0.01,"",DateEnded_5Day!$A138))))))))</f>
        <v>44483</v>
      </c>
      <c r="AT138" s="13">
        <f>IF($A138&lt;='All Results'!$B$4,"",IF(SUM(MissFill!AS$5:AS141)=0,"",(IF(MissFill!AS141/SUM(MissFill!AS$5:AS141)&gt;0.01,"",IF(MissFill!AS140/SUM(MissFill!AS$5:AS141)&gt;0.01,"",IF(MissFill!AS139/SUM(MissFill!AS$5:AS141)&gt;0.01,"",IF(MissFill!AS138/SUM(MissFill!AS$5:AS141)&gt;0.01,"",IF(MissFill!AS137/SUM(MissFill!AS$5:AS141)&gt;0.01,"",DateEnded_5Day!$A138))))))))</f>
        <v>44483</v>
      </c>
      <c r="AU138" s="13">
        <f>IF($A138&lt;='All Results'!$B$4,"",IF(SUM(MissFill!AT$5:AT141)=0,"",(IF(MissFill!AT141/SUM(MissFill!AT$5:AT141)&gt;0.01,"",IF(MissFill!AT140/SUM(MissFill!AT$5:AT141)&gt;0.01,"",IF(MissFill!AT139/SUM(MissFill!AT$5:AT141)&gt;0.01,"",IF(MissFill!AT138/SUM(MissFill!AT$5:AT141)&gt;0.01,"",IF(MissFill!AT137/SUM(MissFill!AT$5:AT141)&gt;0.01,"",DateEnded_5Day!$A138))))))))</f>
        <v>44483</v>
      </c>
      <c r="AV138" s="13">
        <f>IF($A138&lt;='All Results'!$B$4,"",IF(SUM(MissFill!AU$5:AU141)=0,"",(IF(MissFill!AU141/SUM(MissFill!AU$5:AU141)&gt;0.01,"",IF(MissFill!AU140/SUM(MissFill!AU$5:AU141)&gt;0.01,"",IF(MissFill!AU139/SUM(MissFill!AU$5:AU141)&gt;0.01,"",IF(MissFill!AU138/SUM(MissFill!AU$5:AU141)&gt;0.01,"",IF(MissFill!AU137/SUM(MissFill!AU$5:AU141)&gt;0.01,"",DateEnded_5Day!$A138))))))))</f>
        <v>44483</v>
      </c>
      <c r="AW138" s="13">
        <f>IF($A138&lt;='All Results'!$B$4,"",IF(SUM(MissFill!AV$5:AV141)=0,"",(IF(MissFill!AV141/SUM(MissFill!AV$5:AV141)&gt;0.01,"",IF(MissFill!AV140/SUM(MissFill!AV$5:AV141)&gt;0.01,"",IF(MissFill!AV139/SUM(MissFill!AV$5:AV141)&gt;0.01,"",IF(MissFill!AV138/SUM(MissFill!AV$5:AV141)&gt;0.01,"",IF(MissFill!AV137/SUM(MissFill!AV$5:AV141)&gt;0.01,"",DateEnded_5Day!$A138))))))))</f>
        <v>44483</v>
      </c>
      <c r="AX138" s="13" t="str">
        <f>IF($A138&lt;='All Results'!$B$4,"",IF(SUM(MissFill!AW$5:AW141)=0,"",(IF(MissFill!AW141/SUM(MissFill!AW$5:AW141)&gt;0.01,"",IF(MissFill!AW140/SUM(MissFill!AW$5:AW141)&gt;0.01,"",IF(MissFill!AW139/SUM(MissFill!AW$5:AW141)&gt;0.01,"",IF(MissFill!AW138/SUM(MissFill!AW$5:AW141)&gt;0.01,"",IF(MissFill!AW137/SUM(MissFill!AW$5:AW141)&gt;0.01,"",DateEnded_5Day!$A138))))))))</f>
        <v/>
      </c>
    </row>
    <row r="139" spans="1:50" x14ac:dyDescent="0.25">
      <c r="A139" s="8">
        <v>44484</v>
      </c>
      <c r="B139" s="11">
        <v>288</v>
      </c>
      <c r="C139" s="13" t="str">
        <f>IF($A139&lt;='All Results'!$B$4,"",IF(SUM(MissFill!B$5:B142)=0,"",(IF(MissFill!B142/SUM(MissFill!B$5:B142)&gt;0.01,"",IF(MissFill!B141/SUM(MissFill!B$5:B142)&gt;0.01,"",IF(MissFill!B140/SUM(MissFill!B$5:B142)&gt;0.01,"",IF(MissFill!B139/SUM(MissFill!B$5:B142)&gt;0.01,"",IF(MissFill!B138/SUM(MissFill!B$5:B142)&gt;0.01,"",DateEnded_5Day!$A139))))))))</f>
        <v/>
      </c>
      <c r="D139" s="13">
        <f>IF($A139&lt;='All Results'!$B$4,"",IF(SUM(MissFill!C$5:C142)=0,"",(IF(MissFill!C142/SUM(MissFill!C$5:C142)&gt;0.01,"",IF(MissFill!C141/SUM(MissFill!C$5:C142)&gt;0.01,"",IF(MissFill!C140/SUM(MissFill!C$5:C142)&gt;0.01,"",IF(MissFill!C139/SUM(MissFill!C$5:C142)&gt;0.01,"",IF(MissFill!C138/SUM(MissFill!C$5:C142)&gt;0.01,"",DateEnded_5Day!$A139))))))))</f>
        <v>44484</v>
      </c>
      <c r="E139" s="13">
        <f>IF($A139&lt;='All Results'!$B$4,"",IF(SUM(MissFill!D$5:D142)=0,"",(IF(MissFill!D142/SUM(MissFill!D$5:D142)&gt;0.01,"",IF(MissFill!D141/SUM(MissFill!D$5:D142)&gt;0.01,"",IF(MissFill!D140/SUM(MissFill!D$5:D142)&gt;0.01,"",IF(MissFill!D139/SUM(MissFill!D$5:D142)&gt;0.01,"",IF(MissFill!D138/SUM(MissFill!D$5:D142)&gt;0.01,"",DateEnded_5Day!$A139))))))))</f>
        <v>44484</v>
      </c>
      <c r="F139" s="13">
        <f>IF($A139&lt;='All Results'!$B$4,"",IF(SUM(MissFill!E$5:E142)=0,"",(IF(MissFill!E142/SUM(MissFill!E$5:E142)&gt;0.01,"",IF(MissFill!E141/SUM(MissFill!E$5:E142)&gt;0.01,"",IF(MissFill!E140/SUM(MissFill!E$5:E142)&gt;0.01,"",IF(MissFill!E139/SUM(MissFill!E$5:E142)&gt;0.01,"",IF(MissFill!E138/SUM(MissFill!E$5:E142)&gt;0.01,"",DateEnded_5Day!$A139))))))))</f>
        <v>44484</v>
      </c>
      <c r="G139" s="13" t="str">
        <f>IF($A139&lt;='All Results'!$B$4,"",IF(SUM(MissFill!F$5:F142)=0,"",(IF(MissFill!F142/SUM(MissFill!F$5:F142)&gt;0.01,"",IF(MissFill!F141/SUM(MissFill!F$5:F142)&gt;0.01,"",IF(MissFill!F140/SUM(MissFill!F$5:F142)&gt;0.01,"",IF(MissFill!F139/SUM(MissFill!F$5:F142)&gt;0.01,"",IF(MissFill!F138/SUM(MissFill!F$5:F142)&gt;0.01,"",DateEnded_5Day!$A139))))))))</f>
        <v/>
      </c>
      <c r="H139" s="13">
        <f>IF($A139&lt;='All Results'!$B$4,"",IF(SUM(MissFill!G$5:G142)=0,"",(IF(MissFill!G142/SUM(MissFill!G$5:G142)&gt;0.01,"",IF(MissFill!G141/SUM(MissFill!G$5:G142)&gt;0.01,"",IF(MissFill!G140/SUM(MissFill!G$5:G142)&gt;0.01,"",IF(MissFill!G139/SUM(MissFill!G$5:G142)&gt;0.01,"",IF(MissFill!G138/SUM(MissFill!G$5:G142)&gt;0.01,"",DateEnded_5Day!$A139))))))))</f>
        <v>44484</v>
      </c>
      <c r="I139" s="13">
        <f>IF($A139&lt;='All Results'!$B$4,"",IF(SUM(MissFill!H$5:H142)=0,"",(IF(MissFill!H142/SUM(MissFill!H$5:H142)&gt;0.01,"",IF(MissFill!H141/SUM(MissFill!H$5:H142)&gt;0.01,"",IF(MissFill!H140/SUM(MissFill!H$5:H142)&gt;0.01,"",IF(MissFill!H139/SUM(MissFill!H$5:H142)&gt;0.01,"",IF(MissFill!H138/SUM(MissFill!H$5:H142)&gt;0.01,"",DateEnded_5Day!$A139))))))))</f>
        <v>44484</v>
      </c>
      <c r="J139" s="13">
        <f>IF($A139&lt;='All Results'!$B$4,"",IF(SUM(MissFill!I$5:I142)=0,"",(IF(MissFill!I142/SUM(MissFill!I$5:I142)&gt;0.01,"",IF(MissFill!I141/SUM(MissFill!I$5:I142)&gt;0.01,"",IF(MissFill!I140/SUM(MissFill!I$5:I142)&gt;0.01,"",IF(MissFill!I139/SUM(MissFill!I$5:I142)&gt;0.01,"",IF(MissFill!I138/SUM(MissFill!I$5:I142)&gt;0.01,"",DateEnded_5Day!$A139))))))))</f>
        <v>44484</v>
      </c>
      <c r="K139" s="13" t="str">
        <f>IF($A139&lt;='All Results'!$B$4,"",IF(SUM(MissFill!J$5:J142)=0,"",(IF(MissFill!J142/SUM(MissFill!J$5:J142)&gt;0.01,"",IF(MissFill!J141/SUM(MissFill!J$5:J142)&gt;0.01,"",IF(MissFill!J140/SUM(MissFill!J$5:J142)&gt;0.01,"",IF(MissFill!J139/SUM(MissFill!J$5:J142)&gt;0.01,"",IF(MissFill!J138/SUM(MissFill!J$5:J142)&gt;0.01,"",DateEnded_5Day!$A139))))))))</f>
        <v/>
      </c>
      <c r="L139" s="13">
        <f>IF($A139&lt;='All Results'!$B$4,"",IF(SUM(MissFill!K$5:K142)=0,"",(IF(MissFill!K142/SUM(MissFill!K$5:K142)&gt;0.01,"",IF(MissFill!K141/SUM(MissFill!K$5:K142)&gt;0.01,"",IF(MissFill!K140/SUM(MissFill!K$5:K142)&gt;0.01,"",IF(MissFill!K139/SUM(MissFill!K$5:K142)&gt;0.01,"",IF(MissFill!K138/SUM(MissFill!K$5:K142)&gt;0.01,"",DateEnded_5Day!$A139))))))))</f>
        <v>44484</v>
      </c>
      <c r="M139" s="13" t="str">
        <f>IF($A139&lt;='All Results'!$B$4,"",IF(SUM(MissFill!L$5:L142)=0,"",(IF(MissFill!L142/SUM(MissFill!L$5:L142)&gt;0.01,"",IF(MissFill!L141/SUM(MissFill!L$5:L142)&gt;0.01,"",IF(MissFill!L140/SUM(MissFill!L$5:L142)&gt;0.01,"",IF(MissFill!L139/SUM(MissFill!L$5:L142)&gt;0.01,"",IF(MissFill!L138/SUM(MissFill!L$5:L142)&gt;0.01,"",DateEnded_5Day!$A139))))))))</f>
        <v/>
      </c>
      <c r="N139" s="13">
        <f>IF($A139&lt;='All Results'!$B$4,"",IF(SUM(MissFill!M$5:M142)=0,"",(IF(MissFill!M142/SUM(MissFill!M$5:M142)&gt;0.01,"",IF(MissFill!M141/SUM(MissFill!M$5:M142)&gt;0.01,"",IF(MissFill!M140/SUM(MissFill!M$5:M142)&gt;0.01,"",IF(MissFill!M139/SUM(MissFill!M$5:M142)&gt;0.01,"",IF(MissFill!M138/SUM(MissFill!M$5:M142)&gt;0.01,"",DateEnded_5Day!$A139))))))))</f>
        <v>44484</v>
      </c>
      <c r="O139" s="13">
        <f>IF($A139&lt;='All Results'!$B$4,"",IF(SUM(MissFill!N$5:N142)=0,"",(IF(MissFill!N142/SUM(MissFill!N$5:N142)&gt;0.01,"",IF(MissFill!N141/SUM(MissFill!N$5:N142)&gt;0.01,"",IF(MissFill!N140/SUM(MissFill!N$5:N142)&gt;0.01,"",IF(MissFill!N139/SUM(MissFill!N$5:N142)&gt;0.01,"",IF(MissFill!N138/SUM(MissFill!N$5:N142)&gt;0.01,"",DateEnded_5Day!$A139))))))))</f>
        <v>44484</v>
      </c>
      <c r="P139" s="13">
        <f>IF($A139&lt;='All Results'!$B$4,"",IF(SUM(MissFill!O$5:O142)=0,"",(IF(MissFill!O142/SUM(MissFill!O$5:O142)&gt;0.01,"",IF(MissFill!O141/SUM(MissFill!O$5:O142)&gt;0.01,"",IF(MissFill!O140/SUM(MissFill!O$5:O142)&gt;0.01,"",IF(MissFill!O139/SUM(MissFill!O$5:O142)&gt;0.01,"",IF(MissFill!O138/SUM(MissFill!O$5:O142)&gt;0.01,"",DateEnded_5Day!$A139))))))))</f>
        <v>44484</v>
      </c>
      <c r="Q139" s="13">
        <f>IF($A139&lt;='All Results'!$B$4,"",IF(SUM(MissFill!P$5:P142)=0,"",(IF(MissFill!P142/SUM(MissFill!P$5:P142)&gt;0.01,"",IF(MissFill!P141/SUM(MissFill!P$5:P142)&gt;0.01,"",IF(MissFill!P140/SUM(MissFill!P$5:P142)&gt;0.01,"",IF(MissFill!P139/SUM(MissFill!P$5:P142)&gt;0.01,"",IF(MissFill!P138/SUM(MissFill!P$5:P142)&gt;0.01,"",DateEnded_5Day!$A139))))))))</f>
        <v>44484</v>
      </c>
      <c r="R139" s="13">
        <f>IF($A139&lt;='All Results'!$B$4,"",IF(SUM(MissFill!Q$5:Q142)=0,"",(IF(MissFill!Q142/SUM(MissFill!Q$5:Q142)&gt;0.01,"",IF(MissFill!Q141/SUM(MissFill!Q$5:Q142)&gt;0.01,"",IF(MissFill!Q140/SUM(MissFill!Q$5:Q142)&gt;0.01,"",IF(MissFill!Q139/SUM(MissFill!Q$5:Q142)&gt;0.01,"",IF(MissFill!Q138/SUM(MissFill!Q$5:Q142)&gt;0.01,"",DateEnded_5Day!$A139))))))))</f>
        <v>44484</v>
      </c>
      <c r="S139" s="13">
        <f>IF($A139&lt;='All Results'!$B$4,"",IF(SUM(MissFill!R$5:R142)=0,"",(IF(MissFill!R142/SUM(MissFill!R$5:R142)&gt;0.01,"",IF(MissFill!R141/SUM(MissFill!R$5:R142)&gt;0.01,"",IF(MissFill!R140/SUM(MissFill!R$5:R142)&gt;0.01,"",IF(MissFill!R139/SUM(MissFill!R$5:R142)&gt;0.01,"",IF(MissFill!R138/SUM(MissFill!R$5:R142)&gt;0.01,"",DateEnded_5Day!$A139))))))))</f>
        <v>44484</v>
      </c>
      <c r="T139" s="13">
        <f>IF($A139&lt;='All Results'!$B$4,"",IF(SUM(MissFill!S$5:S142)=0,"",(IF(MissFill!S142/SUM(MissFill!S$5:S142)&gt;0.01,"",IF(MissFill!S141/SUM(MissFill!S$5:S142)&gt;0.01,"",IF(MissFill!S140/SUM(MissFill!S$5:S142)&gt;0.01,"",IF(MissFill!S139/SUM(MissFill!S$5:S142)&gt;0.01,"",IF(MissFill!S138/SUM(MissFill!S$5:S142)&gt;0.01,"",DateEnded_5Day!$A139))))))))</f>
        <v>44484</v>
      </c>
      <c r="U139" s="13">
        <f>IF($A139&lt;='All Results'!$B$4,"",IF(SUM(MissFill!T$5:T142)=0,"",(IF(MissFill!T142/SUM(MissFill!T$5:T142)&gt;0.01,"",IF(MissFill!T141/SUM(MissFill!T$5:T142)&gt;0.01,"",IF(MissFill!T140/SUM(MissFill!T$5:T142)&gt;0.01,"",IF(MissFill!T139/SUM(MissFill!T$5:T142)&gt;0.01,"",IF(MissFill!T138/SUM(MissFill!T$5:T142)&gt;0.01,"",DateEnded_5Day!$A139))))))))</f>
        <v>44484</v>
      </c>
      <c r="V139" s="13">
        <f>IF($A139&lt;='All Results'!$B$4,"",IF(SUM(MissFill!U$5:U142)=0,"",(IF(MissFill!U142/SUM(MissFill!U$5:U142)&gt;0.01,"",IF(MissFill!U141/SUM(MissFill!U$5:U142)&gt;0.01,"",IF(MissFill!U140/SUM(MissFill!U$5:U142)&gt;0.01,"",IF(MissFill!U139/SUM(MissFill!U$5:U142)&gt;0.01,"",IF(MissFill!U138/SUM(MissFill!U$5:U142)&gt;0.01,"",DateEnded_5Day!$A139))))))))</f>
        <v>44484</v>
      </c>
      <c r="W139" s="13" t="str">
        <f>IF($A139&lt;='All Results'!$B$4,"",IF(SUM(MissFill!V$5:V142)=0,"",(IF(MissFill!V142/SUM(MissFill!V$5:V142)&gt;0.01,"",IF(MissFill!V141/SUM(MissFill!V$5:V142)&gt;0.01,"",IF(MissFill!V140/SUM(MissFill!V$5:V142)&gt;0.01,"",IF(MissFill!V139/SUM(MissFill!V$5:V142)&gt;0.01,"",IF(MissFill!V138/SUM(MissFill!V$5:V142)&gt;0.01,"",DateEnded_5Day!$A139))))))))</f>
        <v/>
      </c>
      <c r="X139" s="13">
        <f>IF($A139&lt;='All Results'!$B$4,"",IF(SUM(MissFill!W$5:W142)=0,"",(IF(MissFill!W142/SUM(MissFill!W$5:W142)&gt;0.01,"",IF(MissFill!W141/SUM(MissFill!W$5:W142)&gt;0.01,"",IF(MissFill!W140/SUM(MissFill!W$5:W142)&gt;0.01,"",IF(MissFill!W139/SUM(MissFill!W$5:W142)&gt;0.01,"",IF(MissFill!W138/SUM(MissFill!W$5:W142)&gt;0.01,"",DateEnded_5Day!$A139))))))))</f>
        <v>44484</v>
      </c>
      <c r="Y139" s="13" t="str">
        <f>IF($A139&lt;='All Results'!$B$4,"",IF(SUM(MissFill!X$5:X142)=0,"",(IF(MissFill!X142/SUM(MissFill!X$5:X142)&gt;0.01,"",IF(MissFill!X141/SUM(MissFill!X$5:X142)&gt;0.01,"",IF(MissFill!X140/SUM(MissFill!X$5:X142)&gt;0.01,"",IF(MissFill!X139/SUM(MissFill!X$5:X142)&gt;0.01,"",IF(MissFill!X138/SUM(MissFill!X$5:X142)&gt;0.01,"",DateEnded_5Day!$A139))))))))</f>
        <v/>
      </c>
      <c r="Z139" s="13">
        <f>IF($A139&lt;='All Results'!$B$4,"",IF(SUM(MissFill!Y$5:Y142)=0,"",(IF(MissFill!Y142/SUM(MissFill!Y$5:Y142)&gt;0.01,"",IF(MissFill!Y141/SUM(MissFill!Y$5:Y142)&gt;0.01,"",IF(MissFill!Y140/SUM(MissFill!Y$5:Y142)&gt;0.01,"",IF(MissFill!Y139/SUM(MissFill!Y$5:Y142)&gt;0.01,"",IF(MissFill!Y138/SUM(MissFill!Y$5:Y142)&gt;0.01,"",DateEnded_5Day!$A139))))))))</f>
        <v>44484</v>
      </c>
      <c r="AA139" s="13">
        <f>IF($A139&lt;='All Results'!$B$4,"",IF(SUM(MissFill!Z$5:Z142)=0,"",(IF(MissFill!Z142/SUM(MissFill!Z$5:Z142)&gt;0.01,"",IF(MissFill!Z141/SUM(MissFill!Z$5:Z142)&gt;0.01,"",IF(MissFill!Z140/SUM(MissFill!Z$5:Z142)&gt;0.01,"",IF(MissFill!Z139/SUM(MissFill!Z$5:Z142)&gt;0.01,"",IF(MissFill!Z138/SUM(MissFill!Z$5:Z142)&gt;0.01,"",DateEnded_5Day!$A139))))))))</f>
        <v>44484</v>
      </c>
      <c r="AB139" s="13">
        <f>IF($A139&lt;='All Results'!$B$4,"",IF(SUM(MissFill!AA$5:AA142)=0,"",(IF(MissFill!AA142/SUM(MissFill!AA$5:AA142)&gt;0.01,"",IF(MissFill!AA141/SUM(MissFill!AA$5:AA142)&gt;0.01,"",IF(MissFill!AA140/SUM(MissFill!AA$5:AA142)&gt;0.01,"",IF(MissFill!AA139/SUM(MissFill!AA$5:AA142)&gt;0.01,"",IF(MissFill!AA138/SUM(MissFill!AA$5:AA142)&gt;0.01,"",DateEnded_5Day!$A139))))))))</f>
        <v>44484</v>
      </c>
      <c r="AC139" s="13">
        <f>IF($A139&lt;='All Results'!$B$4,"",IF(SUM(MissFill!AB$5:AB142)=0,"",(IF(MissFill!AB142/SUM(MissFill!AB$5:AB142)&gt;0.01,"",IF(MissFill!AB141/SUM(MissFill!AB$5:AB142)&gt;0.01,"",IF(MissFill!AB140/SUM(MissFill!AB$5:AB142)&gt;0.01,"",IF(MissFill!AB139/SUM(MissFill!AB$5:AB142)&gt;0.01,"",IF(MissFill!AB138/SUM(MissFill!AB$5:AB142)&gt;0.01,"",DateEnded_5Day!$A139))))))))</f>
        <v>44484</v>
      </c>
      <c r="AD139" s="13">
        <f>IF($A139&lt;='All Results'!$B$4,"",IF(SUM(MissFill!AC$5:AC142)=0,"",(IF(MissFill!AC142/SUM(MissFill!AC$5:AC142)&gt;0.01,"",IF(MissFill!AC141/SUM(MissFill!AC$5:AC142)&gt;0.01,"",IF(MissFill!AC140/SUM(MissFill!AC$5:AC142)&gt;0.01,"",IF(MissFill!AC139/SUM(MissFill!AC$5:AC142)&gt;0.01,"",IF(MissFill!AC138/SUM(MissFill!AC$5:AC142)&gt;0.01,"",DateEnded_5Day!$A139))))))))</f>
        <v>44484</v>
      </c>
      <c r="AE139" s="13">
        <f>IF($A139&lt;='All Results'!$B$4,"",IF(SUM(MissFill!AD$5:AD142)=0,"",(IF(MissFill!AD142/SUM(MissFill!AD$5:AD142)&gt;0.01,"",IF(MissFill!AD141/SUM(MissFill!AD$5:AD142)&gt;0.01,"",IF(MissFill!AD140/SUM(MissFill!AD$5:AD142)&gt;0.01,"",IF(MissFill!AD139/SUM(MissFill!AD$5:AD142)&gt;0.01,"",IF(MissFill!AD138/SUM(MissFill!AD$5:AD142)&gt;0.01,"",DateEnded_5Day!$A139))))))))</f>
        <v>44484</v>
      </c>
      <c r="AF139" s="13">
        <f>IF($A139&lt;='All Results'!$B$4,"",IF(SUM(MissFill!AE$5:AE142)=0,"",(IF(MissFill!AE142/SUM(MissFill!AE$5:AE142)&gt;0.01,"",IF(MissFill!AE141/SUM(MissFill!AE$5:AE142)&gt;0.01,"",IF(MissFill!AE140/SUM(MissFill!AE$5:AE142)&gt;0.01,"",IF(MissFill!AE139/SUM(MissFill!AE$5:AE142)&gt;0.01,"",IF(MissFill!AE138/SUM(MissFill!AE$5:AE142)&gt;0.01,"",DateEnded_5Day!$A139))))))))</f>
        <v>44484</v>
      </c>
      <c r="AG139" s="13">
        <f>IF($A139&lt;='All Results'!$B$4,"",IF(SUM(MissFill!AF$5:AF142)=0,"",(IF(MissFill!AF142/SUM(MissFill!AF$5:AF142)&gt;0.01,"",IF(MissFill!AF141/SUM(MissFill!AF$5:AF142)&gt;0.01,"",IF(MissFill!AF140/SUM(MissFill!AF$5:AF142)&gt;0.01,"",IF(MissFill!AF139/SUM(MissFill!AF$5:AF142)&gt;0.01,"",IF(MissFill!AF138/SUM(MissFill!AF$5:AF142)&gt;0.01,"",DateEnded_5Day!$A139))))))))</f>
        <v>44484</v>
      </c>
      <c r="AH139" s="13">
        <f>IF($A139&lt;='All Results'!$B$4,"",IF(SUM(MissFill!AG$5:AG142)=0,"",(IF(MissFill!AG142/SUM(MissFill!AG$5:AG142)&gt;0.01,"",IF(MissFill!AG141/SUM(MissFill!AG$5:AG142)&gt;0.01,"",IF(MissFill!AG140/SUM(MissFill!AG$5:AG142)&gt;0.01,"",IF(MissFill!AG139/SUM(MissFill!AG$5:AG142)&gt;0.01,"",IF(MissFill!AG138/SUM(MissFill!AG$5:AG142)&gt;0.01,"",DateEnded_5Day!$A139))))))))</f>
        <v>44484</v>
      </c>
      <c r="AI139" s="13">
        <f>IF($A139&lt;='All Results'!$B$4,"",IF(SUM(MissFill!AH$5:AH142)=0,"",(IF(MissFill!AH142/SUM(MissFill!AH$5:AH142)&gt;0.01,"",IF(MissFill!AH141/SUM(MissFill!AH$5:AH142)&gt;0.01,"",IF(MissFill!AH140/SUM(MissFill!AH$5:AH142)&gt;0.01,"",IF(MissFill!AH139/SUM(MissFill!AH$5:AH142)&gt;0.01,"",IF(MissFill!AH138/SUM(MissFill!AH$5:AH142)&gt;0.01,"",DateEnded_5Day!$A139))))))))</f>
        <v>44484</v>
      </c>
      <c r="AJ139" s="13" t="str">
        <f>IF($A139&lt;='All Results'!$B$4,"",IF(SUM(MissFill!AI$5:AI142)=0,"",(IF(MissFill!AI142/SUM(MissFill!AI$5:AI142)&gt;0.01,"",IF(MissFill!AI141/SUM(MissFill!AI$5:AI142)&gt;0.01,"",IF(MissFill!AI140/SUM(MissFill!AI$5:AI142)&gt;0.01,"",IF(MissFill!AI139/SUM(MissFill!AI$5:AI142)&gt;0.01,"",IF(MissFill!AI138/SUM(MissFill!AI$5:AI142)&gt;0.01,"",DateEnded_5Day!$A139))))))))</f>
        <v/>
      </c>
      <c r="AK139" s="13" t="str">
        <f>IF($A139&lt;='All Results'!$B$4,"",IF(SUM(MissFill!AJ$5:AJ142)=0,"",(IF(MissFill!AJ142/SUM(MissFill!AJ$5:AJ142)&gt;0.01,"",IF(MissFill!AJ141/SUM(MissFill!AJ$5:AJ142)&gt;0.01,"",IF(MissFill!AJ140/SUM(MissFill!AJ$5:AJ142)&gt;0.01,"",IF(MissFill!AJ139/SUM(MissFill!AJ$5:AJ142)&gt;0.01,"",IF(MissFill!AJ138/SUM(MissFill!AJ$5:AJ142)&gt;0.01,"",DateEnded_5Day!$A139))))))))</f>
        <v/>
      </c>
      <c r="AL139" s="13">
        <f>IF($A139&lt;='All Results'!$B$4,"",IF(SUM(MissFill!AK$5:AK142)=0,"",(IF(MissFill!AK142/SUM(MissFill!AK$5:AK142)&gt;0.01,"",IF(MissFill!AK141/SUM(MissFill!AK$5:AK142)&gt;0.01,"",IF(MissFill!AK140/SUM(MissFill!AK$5:AK142)&gt;0.01,"",IF(MissFill!AK139/SUM(MissFill!AK$5:AK142)&gt;0.01,"",IF(MissFill!AK138/SUM(MissFill!AK$5:AK142)&gt;0.01,"",DateEnded_5Day!$A139))))))))</f>
        <v>44484</v>
      </c>
      <c r="AM139" s="13">
        <f>IF($A139&lt;='All Results'!$B$4,"",IF(SUM(MissFill!AL$5:AL142)=0,"",(IF(MissFill!AL142/SUM(MissFill!AL$5:AL142)&gt;0.01,"",IF(MissFill!AL141/SUM(MissFill!AL$5:AL142)&gt;0.01,"",IF(MissFill!AL140/SUM(MissFill!AL$5:AL142)&gt;0.01,"",IF(MissFill!AL139/SUM(MissFill!AL$5:AL142)&gt;0.01,"",IF(MissFill!AL138/SUM(MissFill!AL$5:AL142)&gt;0.01,"",DateEnded_5Day!$A139))))))))</f>
        <v>44484</v>
      </c>
      <c r="AN139" s="13">
        <f>IF($A139&lt;='All Results'!$B$4,"",IF(SUM(MissFill!AM$5:AM142)=0,"",(IF(MissFill!AM142/SUM(MissFill!AM$5:AM142)&gt;0.01,"",IF(MissFill!AM141/SUM(MissFill!AM$5:AM142)&gt;0.01,"",IF(MissFill!AM140/SUM(MissFill!AM$5:AM142)&gt;0.01,"",IF(MissFill!AM139/SUM(MissFill!AM$5:AM142)&gt;0.01,"",IF(MissFill!AM138/SUM(MissFill!AM$5:AM142)&gt;0.01,"",DateEnded_5Day!$A139))))))))</f>
        <v>44484</v>
      </c>
      <c r="AO139" s="13">
        <f>IF($A139&lt;='All Results'!$B$4,"",IF(SUM(MissFill!AN$5:AN142)=0,"",(IF(MissFill!AN142/SUM(MissFill!AN$5:AN142)&gt;0.01,"",IF(MissFill!AN141/SUM(MissFill!AN$5:AN142)&gt;0.01,"",IF(MissFill!AN140/SUM(MissFill!AN$5:AN142)&gt;0.01,"",IF(MissFill!AN139/SUM(MissFill!AN$5:AN142)&gt;0.01,"",IF(MissFill!AN138/SUM(MissFill!AN$5:AN142)&gt;0.01,"",DateEnded_5Day!$A139))))))))</f>
        <v>44484</v>
      </c>
      <c r="AP139" s="13">
        <f>IF($A139&lt;='All Results'!$B$4,"",IF(SUM(MissFill!AO$5:AO142)=0,"",(IF(MissFill!AO142/SUM(MissFill!AO$5:AO142)&gt;0.01,"",IF(MissFill!AO141/SUM(MissFill!AO$5:AO142)&gt;0.01,"",IF(MissFill!AO140/SUM(MissFill!AO$5:AO142)&gt;0.01,"",IF(MissFill!AO139/SUM(MissFill!AO$5:AO142)&gt;0.01,"",IF(MissFill!AO138/SUM(MissFill!AO$5:AO142)&gt;0.01,"",DateEnded_5Day!$A139))))))))</f>
        <v>44484</v>
      </c>
      <c r="AQ139" s="13" t="str">
        <f>IF($A139&lt;='All Results'!$B$4,"",IF(SUM(MissFill!AP$5:AP142)=0,"",(IF(MissFill!AP142/SUM(MissFill!AP$5:AP142)&gt;0.01,"",IF(MissFill!AP141/SUM(MissFill!AP$5:AP142)&gt;0.01,"",IF(MissFill!AP140/SUM(MissFill!AP$5:AP142)&gt;0.01,"",IF(MissFill!AP139/SUM(MissFill!AP$5:AP142)&gt;0.01,"",IF(MissFill!AP138/SUM(MissFill!AP$5:AP142)&gt;0.01,"",DateEnded_5Day!$A139))))))))</f>
        <v/>
      </c>
      <c r="AR139" s="13">
        <f>IF($A139&lt;='All Results'!$B$4,"",IF(SUM(MissFill!AQ$5:AQ142)=0,"",(IF(MissFill!AQ142/SUM(MissFill!AQ$5:AQ142)&gt;0.01,"",IF(MissFill!AQ141/SUM(MissFill!AQ$5:AQ142)&gt;0.01,"",IF(MissFill!AQ140/SUM(MissFill!AQ$5:AQ142)&gt;0.01,"",IF(MissFill!AQ139/SUM(MissFill!AQ$5:AQ142)&gt;0.01,"",IF(MissFill!AQ138/SUM(MissFill!AQ$5:AQ142)&gt;0.01,"",DateEnded_5Day!$A139))))))))</f>
        <v>44484</v>
      </c>
      <c r="AS139" s="13">
        <f>IF($A139&lt;='All Results'!$B$4,"",IF(SUM(MissFill!AR$5:AR142)=0,"",(IF(MissFill!AR142/SUM(MissFill!AR$5:AR142)&gt;0.01,"",IF(MissFill!AR141/SUM(MissFill!AR$5:AR142)&gt;0.01,"",IF(MissFill!AR140/SUM(MissFill!AR$5:AR142)&gt;0.01,"",IF(MissFill!AR139/SUM(MissFill!AR$5:AR142)&gt;0.01,"",IF(MissFill!AR138/SUM(MissFill!AR$5:AR142)&gt;0.01,"",DateEnded_5Day!$A139))))))))</f>
        <v>44484</v>
      </c>
      <c r="AT139" s="13">
        <f>IF($A139&lt;='All Results'!$B$4,"",IF(SUM(MissFill!AS$5:AS142)=0,"",(IF(MissFill!AS142/SUM(MissFill!AS$5:AS142)&gt;0.01,"",IF(MissFill!AS141/SUM(MissFill!AS$5:AS142)&gt;0.01,"",IF(MissFill!AS140/SUM(MissFill!AS$5:AS142)&gt;0.01,"",IF(MissFill!AS139/SUM(MissFill!AS$5:AS142)&gt;0.01,"",IF(MissFill!AS138/SUM(MissFill!AS$5:AS142)&gt;0.01,"",DateEnded_5Day!$A139))))))))</f>
        <v>44484</v>
      </c>
      <c r="AU139" s="13">
        <f>IF($A139&lt;='All Results'!$B$4,"",IF(SUM(MissFill!AT$5:AT142)=0,"",(IF(MissFill!AT142/SUM(MissFill!AT$5:AT142)&gt;0.01,"",IF(MissFill!AT141/SUM(MissFill!AT$5:AT142)&gt;0.01,"",IF(MissFill!AT140/SUM(MissFill!AT$5:AT142)&gt;0.01,"",IF(MissFill!AT139/SUM(MissFill!AT$5:AT142)&gt;0.01,"",IF(MissFill!AT138/SUM(MissFill!AT$5:AT142)&gt;0.01,"",DateEnded_5Day!$A139))))))))</f>
        <v>44484</v>
      </c>
      <c r="AV139" s="13">
        <f>IF($A139&lt;='All Results'!$B$4,"",IF(SUM(MissFill!AU$5:AU142)=0,"",(IF(MissFill!AU142/SUM(MissFill!AU$5:AU142)&gt;0.01,"",IF(MissFill!AU141/SUM(MissFill!AU$5:AU142)&gt;0.01,"",IF(MissFill!AU140/SUM(MissFill!AU$5:AU142)&gt;0.01,"",IF(MissFill!AU139/SUM(MissFill!AU$5:AU142)&gt;0.01,"",IF(MissFill!AU138/SUM(MissFill!AU$5:AU142)&gt;0.01,"",DateEnded_5Day!$A139))))))))</f>
        <v>44484</v>
      </c>
      <c r="AW139" s="13">
        <f>IF($A139&lt;='All Results'!$B$4,"",IF(SUM(MissFill!AV$5:AV142)=0,"",(IF(MissFill!AV142/SUM(MissFill!AV$5:AV142)&gt;0.01,"",IF(MissFill!AV141/SUM(MissFill!AV$5:AV142)&gt;0.01,"",IF(MissFill!AV140/SUM(MissFill!AV$5:AV142)&gt;0.01,"",IF(MissFill!AV139/SUM(MissFill!AV$5:AV142)&gt;0.01,"",IF(MissFill!AV138/SUM(MissFill!AV$5:AV142)&gt;0.01,"",DateEnded_5Day!$A139))))))))</f>
        <v>44484</v>
      </c>
      <c r="AX139" s="13" t="str">
        <f>IF($A139&lt;='All Results'!$B$4,"",IF(SUM(MissFill!AW$5:AW142)=0,"",(IF(MissFill!AW142/SUM(MissFill!AW$5:AW142)&gt;0.01,"",IF(MissFill!AW141/SUM(MissFill!AW$5:AW142)&gt;0.01,"",IF(MissFill!AW140/SUM(MissFill!AW$5:AW142)&gt;0.01,"",IF(MissFill!AW139/SUM(MissFill!AW$5:AW142)&gt;0.01,"",IF(MissFill!AW138/SUM(MissFill!AW$5:AW142)&gt;0.01,"",DateEnded_5Day!$A139))))))))</f>
        <v/>
      </c>
    </row>
    <row r="140" spans="1:50" x14ac:dyDescent="0.25">
      <c r="A140" s="8">
        <v>44485</v>
      </c>
      <c r="B140" s="11">
        <v>289</v>
      </c>
      <c r="C140" s="13" t="str">
        <f>IF($A140&lt;='All Results'!$B$4,"",IF(SUM(MissFill!B$5:B143)=0,"",(IF(MissFill!B143/SUM(MissFill!B$5:B143)&gt;0.01,"",IF(MissFill!B142/SUM(MissFill!B$5:B143)&gt;0.01,"",IF(MissFill!B141/SUM(MissFill!B$5:B143)&gt;0.01,"",IF(MissFill!B140/SUM(MissFill!B$5:B143)&gt;0.01,"",IF(MissFill!B139/SUM(MissFill!B$5:B143)&gt;0.01,"",DateEnded_5Day!$A140))))))))</f>
        <v/>
      </c>
      <c r="D140" s="13">
        <f>IF($A140&lt;='All Results'!$B$4,"",IF(SUM(MissFill!C$5:C143)=0,"",(IF(MissFill!C143/SUM(MissFill!C$5:C143)&gt;0.01,"",IF(MissFill!C142/SUM(MissFill!C$5:C143)&gt;0.01,"",IF(MissFill!C141/SUM(MissFill!C$5:C143)&gt;0.01,"",IF(MissFill!C140/SUM(MissFill!C$5:C143)&gt;0.01,"",IF(MissFill!C139/SUM(MissFill!C$5:C143)&gt;0.01,"",DateEnded_5Day!$A140))))))))</f>
        <v>44485</v>
      </c>
      <c r="E140" s="13">
        <f>IF($A140&lt;='All Results'!$B$4,"",IF(SUM(MissFill!D$5:D143)=0,"",(IF(MissFill!D143/SUM(MissFill!D$5:D143)&gt;0.01,"",IF(MissFill!D142/SUM(MissFill!D$5:D143)&gt;0.01,"",IF(MissFill!D141/SUM(MissFill!D$5:D143)&gt;0.01,"",IF(MissFill!D140/SUM(MissFill!D$5:D143)&gt;0.01,"",IF(MissFill!D139/SUM(MissFill!D$5:D143)&gt;0.01,"",DateEnded_5Day!$A140))))))))</f>
        <v>44485</v>
      </c>
      <c r="F140" s="13">
        <f>IF($A140&lt;='All Results'!$B$4,"",IF(SUM(MissFill!E$5:E143)=0,"",(IF(MissFill!E143/SUM(MissFill!E$5:E143)&gt;0.01,"",IF(MissFill!E142/SUM(MissFill!E$5:E143)&gt;0.01,"",IF(MissFill!E141/SUM(MissFill!E$5:E143)&gt;0.01,"",IF(MissFill!E140/SUM(MissFill!E$5:E143)&gt;0.01,"",IF(MissFill!E139/SUM(MissFill!E$5:E143)&gt;0.01,"",DateEnded_5Day!$A140))))))))</f>
        <v>44485</v>
      </c>
      <c r="G140" s="13" t="str">
        <f>IF($A140&lt;='All Results'!$B$4,"",IF(SUM(MissFill!F$5:F143)=0,"",(IF(MissFill!F143/SUM(MissFill!F$5:F143)&gt;0.01,"",IF(MissFill!F142/SUM(MissFill!F$5:F143)&gt;0.01,"",IF(MissFill!F141/SUM(MissFill!F$5:F143)&gt;0.01,"",IF(MissFill!F140/SUM(MissFill!F$5:F143)&gt;0.01,"",IF(MissFill!F139/SUM(MissFill!F$5:F143)&gt;0.01,"",DateEnded_5Day!$A140))))))))</f>
        <v/>
      </c>
      <c r="H140" s="13">
        <f>IF($A140&lt;='All Results'!$B$4,"",IF(SUM(MissFill!G$5:G143)=0,"",(IF(MissFill!G143/SUM(MissFill!G$5:G143)&gt;0.01,"",IF(MissFill!G142/SUM(MissFill!G$5:G143)&gt;0.01,"",IF(MissFill!G141/SUM(MissFill!G$5:G143)&gt;0.01,"",IF(MissFill!G140/SUM(MissFill!G$5:G143)&gt;0.01,"",IF(MissFill!G139/SUM(MissFill!G$5:G143)&gt;0.01,"",DateEnded_5Day!$A140))))))))</f>
        <v>44485</v>
      </c>
      <c r="I140" s="13">
        <f>IF($A140&lt;='All Results'!$B$4,"",IF(SUM(MissFill!H$5:H143)=0,"",(IF(MissFill!H143/SUM(MissFill!H$5:H143)&gt;0.01,"",IF(MissFill!H142/SUM(MissFill!H$5:H143)&gt;0.01,"",IF(MissFill!H141/SUM(MissFill!H$5:H143)&gt;0.01,"",IF(MissFill!H140/SUM(MissFill!H$5:H143)&gt;0.01,"",IF(MissFill!H139/SUM(MissFill!H$5:H143)&gt;0.01,"",DateEnded_5Day!$A140))))))))</f>
        <v>44485</v>
      </c>
      <c r="J140" s="13">
        <f>IF($A140&lt;='All Results'!$B$4,"",IF(SUM(MissFill!I$5:I143)=0,"",(IF(MissFill!I143/SUM(MissFill!I$5:I143)&gt;0.01,"",IF(MissFill!I142/SUM(MissFill!I$5:I143)&gt;0.01,"",IF(MissFill!I141/SUM(MissFill!I$5:I143)&gt;0.01,"",IF(MissFill!I140/SUM(MissFill!I$5:I143)&gt;0.01,"",IF(MissFill!I139/SUM(MissFill!I$5:I143)&gt;0.01,"",DateEnded_5Day!$A140))))))))</f>
        <v>44485</v>
      </c>
      <c r="K140" s="13" t="str">
        <f>IF($A140&lt;='All Results'!$B$4,"",IF(SUM(MissFill!J$5:J143)=0,"",(IF(MissFill!J143/SUM(MissFill!J$5:J143)&gt;0.01,"",IF(MissFill!J142/SUM(MissFill!J$5:J143)&gt;0.01,"",IF(MissFill!J141/SUM(MissFill!J$5:J143)&gt;0.01,"",IF(MissFill!J140/SUM(MissFill!J$5:J143)&gt;0.01,"",IF(MissFill!J139/SUM(MissFill!J$5:J143)&gt;0.01,"",DateEnded_5Day!$A140))))))))</f>
        <v/>
      </c>
      <c r="L140" s="13">
        <f>IF($A140&lt;='All Results'!$B$4,"",IF(SUM(MissFill!K$5:K143)=0,"",(IF(MissFill!K143/SUM(MissFill!K$5:K143)&gt;0.01,"",IF(MissFill!K142/SUM(MissFill!K$5:K143)&gt;0.01,"",IF(MissFill!K141/SUM(MissFill!K$5:K143)&gt;0.01,"",IF(MissFill!K140/SUM(MissFill!K$5:K143)&gt;0.01,"",IF(MissFill!K139/SUM(MissFill!K$5:K143)&gt;0.01,"",DateEnded_5Day!$A140))))))))</f>
        <v>44485</v>
      </c>
      <c r="M140" s="13">
        <f>IF($A140&lt;='All Results'!$B$4,"",IF(SUM(MissFill!L$5:L143)=0,"",(IF(MissFill!L143/SUM(MissFill!L$5:L143)&gt;0.01,"",IF(MissFill!L142/SUM(MissFill!L$5:L143)&gt;0.01,"",IF(MissFill!L141/SUM(MissFill!L$5:L143)&gt;0.01,"",IF(MissFill!L140/SUM(MissFill!L$5:L143)&gt;0.01,"",IF(MissFill!L139/SUM(MissFill!L$5:L143)&gt;0.01,"",DateEnded_5Day!$A140))))))))</f>
        <v>44485</v>
      </c>
      <c r="N140" s="13">
        <f>IF($A140&lt;='All Results'!$B$4,"",IF(SUM(MissFill!M$5:M143)=0,"",(IF(MissFill!M143/SUM(MissFill!M$5:M143)&gt;0.01,"",IF(MissFill!M142/SUM(MissFill!M$5:M143)&gt;0.01,"",IF(MissFill!M141/SUM(MissFill!M$5:M143)&gt;0.01,"",IF(MissFill!M140/SUM(MissFill!M$5:M143)&gt;0.01,"",IF(MissFill!M139/SUM(MissFill!M$5:M143)&gt;0.01,"",DateEnded_5Day!$A140))))))))</f>
        <v>44485</v>
      </c>
      <c r="O140" s="13">
        <f>IF($A140&lt;='All Results'!$B$4,"",IF(SUM(MissFill!N$5:N143)=0,"",(IF(MissFill!N143/SUM(MissFill!N$5:N143)&gt;0.01,"",IF(MissFill!N142/SUM(MissFill!N$5:N143)&gt;0.01,"",IF(MissFill!N141/SUM(MissFill!N$5:N143)&gt;0.01,"",IF(MissFill!N140/SUM(MissFill!N$5:N143)&gt;0.01,"",IF(MissFill!N139/SUM(MissFill!N$5:N143)&gt;0.01,"",DateEnded_5Day!$A140))))))))</f>
        <v>44485</v>
      </c>
      <c r="P140" s="13">
        <f>IF($A140&lt;='All Results'!$B$4,"",IF(SUM(MissFill!O$5:O143)=0,"",(IF(MissFill!O143/SUM(MissFill!O$5:O143)&gt;0.01,"",IF(MissFill!O142/SUM(MissFill!O$5:O143)&gt;0.01,"",IF(MissFill!O141/SUM(MissFill!O$5:O143)&gt;0.01,"",IF(MissFill!O140/SUM(MissFill!O$5:O143)&gt;0.01,"",IF(MissFill!O139/SUM(MissFill!O$5:O143)&gt;0.01,"",DateEnded_5Day!$A140))))))))</f>
        <v>44485</v>
      </c>
      <c r="Q140" s="13">
        <f>IF($A140&lt;='All Results'!$B$4,"",IF(SUM(MissFill!P$5:P143)=0,"",(IF(MissFill!P143/SUM(MissFill!P$5:P143)&gt;0.01,"",IF(MissFill!P142/SUM(MissFill!P$5:P143)&gt;0.01,"",IF(MissFill!P141/SUM(MissFill!P$5:P143)&gt;0.01,"",IF(MissFill!P140/SUM(MissFill!P$5:P143)&gt;0.01,"",IF(MissFill!P139/SUM(MissFill!P$5:P143)&gt;0.01,"",DateEnded_5Day!$A140))))))))</f>
        <v>44485</v>
      </c>
      <c r="R140" s="13">
        <f>IF($A140&lt;='All Results'!$B$4,"",IF(SUM(MissFill!Q$5:Q143)=0,"",(IF(MissFill!Q143/SUM(MissFill!Q$5:Q143)&gt;0.01,"",IF(MissFill!Q142/SUM(MissFill!Q$5:Q143)&gt;0.01,"",IF(MissFill!Q141/SUM(MissFill!Q$5:Q143)&gt;0.01,"",IF(MissFill!Q140/SUM(MissFill!Q$5:Q143)&gt;0.01,"",IF(MissFill!Q139/SUM(MissFill!Q$5:Q143)&gt;0.01,"",DateEnded_5Day!$A140))))))))</f>
        <v>44485</v>
      </c>
      <c r="S140" s="13">
        <f>IF($A140&lt;='All Results'!$B$4,"",IF(SUM(MissFill!R$5:R143)=0,"",(IF(MissFill!R143/SUM(MissFill!R$5:R143)&gt;0.01,"",IF(MissFill!R142/SUM(MissFill!R$5:R143)&gt;0.01,"",IF(MissFill!R141/SUM(MissFill!R$5:R143)&gt;0.01,"",IF(MissFill!R140/SUM(MissFill!R$5:R143)&gt;0.01,"",IF(MissFill!R139/SUM(MissFill!R$5:R143)&gt;0.01,"",DateEnded_5Day!$A140))))))))</f>
        <v>44485</v>
      </c>
      <c r="T140" s="13">
        <f>IF($A140&lt;='All Results'!$B$4,"",IF(SUM(MissFill!S$5:S143)=0,"",(IF(MissFill!S143/SUM(MissFill!S$5:S143)&gt;0.01,"",IF(MissFill!S142/SUM(MissFill!S$5:S143)&gt;0.01,"",IF(MissFill!S141/SUM(MissFill!S$5:S143)&gt;0.01,"",IF(MissFill!S140/SUM(MissFill!S$5:S143)&gt;0.01,"",IF(MissFill!S139/SUM(MissFill!S$5:S143)&gt;0.01,"",DateEnded_5Day!$A140))))))))</f>
        <v>44485</v>
      </c>
      <c r="U140" s="13">
        <f>IF($A140&lt;='All Results'!$B$4,"",IF(SUM(MissFill!T$5:T143)=0,"",(IF(MissFill!T143/SUM(MissFill!T$5:T143)&gt;0.01,"",IF(MissFill!T142/SUM(MissFill!T$5:T143)&gt;0.01,"",IF(MissFill!T141/SUM(MissFill!T$5:T143)&gt;0.01,"",IF(MissFill!T140/SUM(MissFill!T$5:T143)&gt;0.01,"",IF(MissFill!T139/SUM(MissFill!T$5:T143)&gt;0.01,"",DateEnded_5Day!$A140))))))))</f>
        <v>44485</v>
      </c>
      <c r="V140" s="13">
        <f>IF($A140&lt;='All Results'!$B$4,"",IF(SUM(MissFill!U$5:U143)=0,"",(IF(MissFill!U143/SUM(MissFill!U$5:U143)&gt;0.01,"",IF(MissFill!U142/SUM(MissFill!U$5:U143)&gt;0.01,"",IF(MissFill!U141/SUM(MissFill!U$5:U143)&gt;0.01,"",IF(MissFill!U140/SUM(MissFill!U$5:U143)&gt;0.01,"",IF(MissFill!U139/SUM(MissFill!U$5:U143)&gt;0.01,"",DateEnded_5Day!$A140))))))))</f>
        <v>44485</v>
      </c>
      <c r="W140" s="13" t="str">
        <f>IF($A140&lt;='All Results'!$B$4,"",IF(SUM(MissFill!V$5:V143)=0,"",(IF(MissFill!V143/SUM(MissFill!V$5:V143)&gt;0.01,"",IF(MissFill!V142/SUM(MissFill!V$5:V143)&gt;0.01,"",IF(MissFill!V141/SUM(MissFill!V$5:V143)&gt;0.01,"",IF(MissFill!V140/SUM(MissFill!V$5:V143)&gt;0.01,"",IF(MissFill!V139/SUM(MissFill!V$5:V143)&gt;0.01,"",DateEnded_5Day!$A140))))))))</f>
        <v/>
      </c>
      <c r="X140" s="13">
        <f>IF($A140&lt;='All Results'!$B$4,"",IF(SUM(MissFill!W$5:W143)=0,"",(IF(MissFill!W143/SUM(MissFill!W$5:W143)&gt;0.01,"",IF(MissFill!W142/SUM(MissFill!W$5:W143)&gt;0.01,"",IF(MissFill!W141/SUM(MissFill!W$5:W143)&gt;0.01,"",IF(MissFill!W140/SUM(MissFill!W$5:W143)&gt;0.01,"",IF(MissFill!W139/SUM(MissFill!W$5:W143)&gt;0.01,"",DateEnded_5Day!$A140))))))))</f>
        <v>44485</v>
      </c>
      <c r="Y140" s="13" t="str">
        <f>IF($A140&lt;='All Results'!$B$4,"",IF(SUM(MissFill!X$5:X143)=0,"",(IF(MissFill!X143/SUM(MissFill!X$5:X143)&gt;0.01,"",IF(MissFill!X142/SUM(MissFill!X$5:X143)&gt;0.01,"",IF(MissFill!X141/SUM(MissFill!X$5:X143)&gt;0.01,"",IF(MissFill!X140/SUM(MissFill!X$5:X143)&gt;0.01,"",IF(MissFill!X139/SUM(MissFill!X$5:X143)&gt;0.01,"",DateEnded_5Day!$A140))))))))</f>
        <v/>
      </c>
      <c r="Z140" s="13">
        <f>IF($A140&lt;='All Results'!$B$4,"",IF(SUM(MissFill!Y$5:Y143)=0,"",(IF(MissFill!Y143/SUM(MissFill!Y$5:Y143)&gt;0.01,"",IF(MissFill!Y142/SUM(MissFill!Y$5:Y143)&gt;0.01,"",IF(MissFill!Y141/SUM(MissFill!Y$5:Y143)&gt;0.01,"",IF(MissFill!Y140/SUM(MissFill!Y$5:Y143)&gt;0.01,"",IF(MissFill!Y139/SUM(MissFill!Y$5:Y143)&gt;0.01,"",DateEnded_5Day!$A140))))))))</f>
        <v>44485</v>
      </c>
      <c r="AA140" s="13">
        <f>IF($A140&lt;='All Results'!$B$4,"",IF(SUM(MissFill!Z$5:Z143)=0,"",(IF(MissFill!Z143/SUM(MissFill!Z$5:Z143)&gt;0.01,"",IF(MissFill!Z142/SUM(MissFill!Z$5:Z143)&gt;0.01,"",IF(MissFill!Z141/SUM(MissFill!Z$5:Z143)&gt;0.01,"",IF(MissFill!Z140/SUM(MissFill!Z$5:Z143)&gt;0.01,"",IF(MissFill!Z139/SUM(MissFill!Z$5:Z143)&gt;0.01,"",DateEnded_5Day!$A140))))))))</f>
        <v>44485</v>
      </c>
      <c r="AB140" s="13">
        <f>IF($A140&lt;='All Results'!$B$4,"",IF(SUM(MissFill!AA$5:AA143)=0,"",(IF(MissFill!AA143/SUM(MissFill!AA$5:AA143)&gt;0.01,"",IF(MissFill!AA142/SUM(MissFill!AA$5:AA143)&gt;0.01,"",IF(MissFill!AA141/SUM(MissFill!AA$5:AA143)&gt;0.01,"",IF(MissFill!AA140/SUM(MissFill!AA$5:AA143)&gt;0.01,"",IF(MissFill!AA139/SUM(MissFill!AA$5:AA143)&gt;0.01,"",DateEnded_5Day!$A140))))))))</f>
        <v>44485</v>
      </c>
      <c r="AC140" s="13">
        <f>IF($A140&lt;='All Results'!$B$4,"",IF(SUM(MissFill!AB$5:AB143)=0,"",(IF(MissFill!AB143/SUM(MissFill!AB$5:AB143)&gt;0.01,"",IF(MissFill!AB142/SUM(MissFill!AB$5:AB143)&gt;0.01,"",IF(MissFill!AB141/SUM(MissFill!AB$5:AB143)&gt;0.01,"",IF(MissFill!AB140/SUM(MissFill!AB$5:AB143)&gt;0.01,"",IF(MissFill!AB139/SUM(MissFill!AB$5:AB143)&gt;0.01,"",DateEnded_5Day!$A140))))))))</f>
        <v>44485</v>
      </c>
      <c r="AD140" s="13">
        <f>IF($A140&lt;='All Results'!$B$4,"",IF(SUM(MissFill!AC$5:AC143)=0,"",(IF(MissFill!AC143/SUM(MissFill!AC$5:AC143)&gt;0.01,"",IF(MissFill!AC142/SUM(MissFill!AC$5:AC143)&gt;0.01,"",IF(MissFill!AC141/SUM(MissFill!AC$5:AC143)&gt;0.01,"",IF(MissFill!AC140/SUM(MissFill!AC$5:AC143)&gt;0.01,"",IF(MissFill!AC139/SUM(MissFill!AC$5:AC143)&gt;0.01,"",DateEnded_5Day!$A140))))))))</f>
        <v>44485</v>
      </c>
      <c r="AE140" s="13">
        <f>IF($A140&lt;='All Results'!$B$4,"",IF(SUM(MissFill!AD$5:AD143)=0,"",(IF(MissFill!AD143/SUM(MissFill!AD$5:AD143)&gt;0.01,"",IF(MissFill!AD142/SUM(MissFill!AD$5:AD143)&gt;0.01,"",IF(MissFill!AD141/SUM(MissFill!AD$5:AD143)&gt;0.01,"",IF(MissFill!AD140/SUM(MissFill!AD$5:AD143)&gt;0.01,"",IF(MissFill!AD139/SUM(MissFill!AD$5:AD143)&gt;0.01,"",DateEnded_5Day!$A140))))))))</f>
        <v>44485</v>
      </c>
      <c r="AF140" s="13">
        <f>IF($A140&lt;='All Results'!$B$4,"",IF(SUM(MissFill!AE$5:AE143)=0,"",(IF(MissFill!AE143/SUM(MissFill!AE$5:AE143)&gt;0.01,"",IF(MissFill!AE142/SUM(MissFill!AE$5:AE143)&gt;0.01,"",IF(MissFill!AE141/SUM(MissFill!AE$5:AE143)&gt;0.01,"",IF(MissFill!AE140/SUM(MissFill!AE$5:AE143)&gt;0.01,"",IF(MissFill!AE139/SUM(MissFill!AE$5:AE143)&gt;0.01,"",DateEnded_5Day!$A140))))))))</f>
        <v>44485</v>
      </c>
      <c r="AG140" s="13">
        <f>IF($A140&lt;='All Results'!$B$4,"",IF(SUM(MissFill!AF$5:AF143)=0,"",(IF(MissFill!AF143/SUM(MissFill!AF$5:AF143)&gt;0.01,"",IF(MissFill!AF142/SUM(MissFill!AF$5:AF143)&gt;0.01,"",IF(MissFill!AF141/SUM(MissFill!AF$5:AF143)&gt;0.01,"",IF(MissFill!AF140/SUM(MissFill!AF$5:AF143)&gt;0.01,"",IF(MissFill!AF139/SUM(MissFill!AF$5:AF143)&gt;0.01,"",DateEnded_5Day!$A140))))))))</f>
        <v>44485</v>
      </c>
      <c r="AH140" s="13">
        <f>IF($A140&lt;='All Results'!$B$4,"",IF(SUM(MissFill!AG$5:AG143)=0,"",(IF(MissFill!AG143/SUM(MissFill!AG$5:AG143)&gt;0.01,"",IF(MissFill!AG142/SUM(MissFill!AG$5:AG143)&gt;0.01,"",IF(MissFill!AG141/SUM(MissFill!AG$5:AG143)&gt;0.01,"",IF(MissFill!AG140/SUM(MissFill!AG$5:AG143)&gt;0.01,"",IF(MissFill!AG139/SUM(MissFill!AG$5:AG143)&gt;0.01,"",DateEnded_5Day!$A140))))))))</f>
        <v>44485</v>
      </c>
      <c r="AI140" s="13">
        <f>IF($A140&lt;='All Results'!$B$4,"",IF(SUM(MissFill!AH$5:AH143)=0,"",(IF(MissFill!AH143/SUM(MissFill!AH$5:AH143)&gt;0.01,"",IF(MissFill!AH142/SUM(MissFill!AH$5:AH143)&gt;0.01,"",IF(MissFill!AH141/SUM(MissFill!AH$5:AH143)&gt;0.01,"",IF(MissFill!AH140/SUM(MissFill!AH$5:AH143)&gt;0.01,"",IF(MissFill!AH139/SUM(MissFill!AH$5:AH143)&gt;0.01,"",DateEnded_5Day!$A140))))))))</f>
        <v>44485</v>
      </c>
      <c r="AJ140" s="13">
        <f>IF($A140&lt;='All Results'!$B$4,"",IF(SUM(MissFill!AI$5:AI143)=0,"",(IF(MissFill!AI143/SUM(MissFill!AI$5:AI143)&gt;0.01,"",IF(MissFill!AI142/SUM(MissFill!AI$5:AI143)&gt;0.01,"",IF(MissFill!AI141/SUM(MissFill!AI$5:AI143)&gt;0.01,"",IF(MissFill!AI140/SUM(MissFill!AI$5:AI143)&gt;0.01,"",IF(MissFill!AI139/SUM(MissFill!AI$5:AI143)&gt;0.01,"",DateEnded_5Day!$A140))))))))</f>
        <v>44485</v>
      </c>
      <c r="AK140" s="13" t="str">
        <f>IF($A140&lt;='All Results'!$B$4,"",IF(SUM(MissFill!AJ$5:AJ143)=0,"",(IF(MissFill!AJ143/SUM(MissFill!AJ$5:AJ143)&gt;0.01,"",IF(MissFill!AJ142/SUM(MissFill!AJ$5:AJ143)&gt;0.01,"",IF(MissFill!AJ141/SUM(MissFill!AJ$5:AJ143)&gt;0.01,"",IF(MissFill!AJ140/SUM(MissFill!AJ$5:AJ143)&gt;0.01,"",IF(MissFill!AJ139/SUM(MissFill!AJ$5:AJ143)&gt;0.01,"",DateEnded_5Day!$A140))))))))</f>
        <v/>
      </c>
      <c r="AL140" s="13">
        <f>IF($A140&lt;='All Results'!$B$4,"",IF(SUM(MissFill!AK$5:AK143)=0,"",(IF(MissFill!AK143/SUM(MissFill!AK$5:AK143)&gt;0.01,"",IF(MissFill!AK142/SUM(MissFill!AK$5:AK143)&gt;0.01,"",IF(MissFill!AK141/SUM(MissFill!AK$5:AK143)&gt;0.01,"",IF(MissFill!AK140/SUM(MissFill!AK$5:AK143)&gt;0.01,"",IF(MissFill!AK139/SUM(MissFill!AK$5:AK143)&gt;0.01,"",DateEnded_5Day!$A140))))))))</f>
        <v>44485</v>
      </c>
      <c r="AM140" s="13">
        <f>IF($A140&lt;='All Results'!$B$4,"",IF(SUM(MissFill!AL$5:AL143)=0,"",(IF(MissFill!AL143/SUM(MissFill!AL$5:AL143)&gt;0.01,"",IF(MissFill!AL142/SUM(MissFill!AL$5:AL143)&gt;0.01,"",IF(MissFill!AL141/SUM(MissFill!AL$5:AL143)&gt;0.01,"",IF(MissFill!AL140/SUM(MissFill!AL$5:AL143)&gt;0.01,"",IF(MissFill!AL139/SUM(MissFill!AL$5:AL143)&gt;0.01,"",DateEnded_5Day!$A140))))))))</f>
        <v>44485</v>
      </c>
      <c r="AN140" s="13">
        <f>IF($A140&lt;='All Results'!$B$4,"",IF(SUM(MissFill!AM$5:AM143)=0,"",(IF(MissFill!AM143/SUM(MissFill!AM$5:AM143)&gt;0.01,"",IF(MissFill!AM142/SUM(MissFill!AM$5:AM143)&gt;0.01,"",IF(MissFill!AM141/SUM(MissFill!AM$5:AM143)&gt;0.01,"",IF(MissFill!AM140/SUM(MissFill!AM$5:AM143)&gt;0.01,"",IF(MissFill!AM139/SUM(MissFill!AM$5:AM143)&gt;0.01,"",DateEnded_5Day!$A140))))))))</f>
        <v>44485</v>
      </c>
      <c r="AO140" s="13">
        <f>IF($A140&lt;='All Results'!$B$4,"",IF(SUM(MissFill!AN$5:AN143)=0,"",(IF(MissFill!AN143/SUM(MissFill!AN$5:AN143)&gt;0.01,"",IF(MissFill!AN142/SUM(MissFill!AN$5:AN143)&gt;0.01,"",IF(MissFill!AN141/SUM(MissFill!AN$5:AN143)&gt;0.01,"",IF(MissFill!AN140/SUM(MissFill!AN$5:AN143)&gt;0.01,"",IF(MissFill!AN139/SUM(MissFill!AN$5:AN143)&gt;0.01,"",DateEnded_5Day!$A140))))))))</f>
        <v>44485</v>
      </c>
      <c r="AP140" s="13">
        <f>IF($A140&lt;='All Results'!$B$4,"",IF(SUM(MissFill!AO$5:AO143)=0,"",(IF(MissFill!AO143/SUM(MissFill!AO$5:AO143)&gt;0.01,"",IF(MissFill!AO142/SUM(MissFill!AO$5:AO143)&gt;0.01,"",IF(MissFill!AO141/SUM(MissFill!AO$5:AO143)&gt;0.01,"",IF(MissFill!AO140/SUM(MissFill!AO$5:AO143)&gt;0.01,"",IF(MissFill!AO139/SUM(MissFill!AO$5:AO143)&gt;0.01,"",DateEnded_5Day!$A140))))))))</f>
        <v>44485</v>
      </c>
      <c r="AQ140" s="13" t="str">
        <f>IF($A140&lt;='All Results'!$B$4,"",IF(SUM(MissFill!AP$5:AP143)=0,"",(IF(MissFill!AP143/SUM(MissFill!AP$5:AP143)&gt;0.01,"",IF(MissFill!AP142/SUM(MissFill!AP$5:AP143)&gt;0.01,"",IF(MissFill!AP141/SUM(MissFill!AP$5:AP143)&gt;0.01,"",IF(MissFill!AP140/SUM(MissFill!AP$5:AP143)&gt;0.01,"",IF(MissFill!AP139/SUM(MissFill!AP$5:AP143)&gt;0.01,"",DateEnded_5Day!$A140))))))))</f>
        <v/>
      </c>
      <c r="AR140" s="13">
        <f>IF($A140&lt;='All Results'!$B$4,"",IF(SUM(MissFill!AQ$5:AQ143)=0,"",(IF(MissFill!AQ143/SUM(MissFill!AQ$5:AQ143)&gt;0.01,"",IF(MissFill!AQ142/SUM(MissFill!AQ$5:AQ143)&gt;0.01,"",IF(MissFill!AQ141/SUM(MissFill!AQ$5:AQ143)&gt;0.01,"",IF(MissFill!AQ140/SUM(MissFill!AQ$5:AQ143)&gt;0.01,"",IF(MissFill!AQ139/SUM(MissFill!AQ$5:AQ143)&gt;0.01,"",DateEnded_5Day!$A140))))))))</f>
        <v>44485</v>
      </c>
      <c r="AS140" s="13">
        <f>IF($A140&lt;='All Results'!$B$4,"",IF(SUM(MissFill!AR$5:AR143)=0,"",(IF(MissFill!AR143/SUM(MissFill!AR$5:AR143)&gt;0.01,"",IF(MissFill!AR142/SUM(MissFill!AR$5:AR143)&gt;0.01,"",IF(MissFill!AR141/SUM(MissFill!AR$5:AR143)&gt;0.01,"",IF(MissFill!AR140/SUM(MissFill!AR$5:AR143)&gt;0.01,"",IF(MissFill!AR139/SUM(MissFill!AR$5:AR143)&gt;0.01,"",DateEnded_5Day!$A140))))))))</f>
        <v>44485</v>
      </c>
      <c r="AT140" s="13">
        <f>IF($A140&lt;='All Results'!$B$4,"",IF(SUM(MissFill!AS$5:AS143)=0,"",(IF(MissFill!AS143/SUM(MissFill!AS$5:AS143)&gt;0.01,"",IF(MissFill!AS142/SUM(MissFill!AS$5:AS143)&gt;0.01,"",IF(MissFill!AS141/SUM(MissFill!AS$5:AS143)&gt;0.01,"",IF(MissFill!AS140/SUM(MissFill!AS$5:AS143)&gt;0.01,"",IF(MissFill!AS139/SUM(MissFill!AS$5:AS143)&gt;0.01,"",DateEnded_5Day!$A140))))))))</f>
        <v>44485</v>
      </c>
      <c r="AU140" s="13">
        <f>IF($A140&lt;='All Results'!$B$4,"",IF(SUM(MissFill!AT$5:AT143)=0,"",(IF(MissFill!AT143/SUM(MissFill!AT$5:AT143)&gt;0.01,"",IF(MissFill!AT142/SUM(MissFill!AT$5:AT143)&gt;0.01,"",IF(MissFill!AT141/SUM(MissFill!AT$5:AT143)&gt;0.01,"",IF(MissFill!AT140/SUM(MissFill!AT$5:AT143)&gt;0.01,"",IF(MissFill!AT139/SUM(MissFill!AT$5:AT143)&gt;0.01,"",DateEnded_5Day!$A140))))))))</f>
        <v>44485</v>
      </c>
      <c r="AV140" s="13">
        <f>IF($A140&lt;='All Results'!$B$4,"",IF(SUM(MissFill!AU$5:AU143)=0,"",(IF(MissFill!AU143/SUM(MissFill!AU$5:AU143)&gt;0.01,"",IF(MissFill!AU142/SUM(MissFill!AU$5:AU143)&gt;0.01,"",IF(MissFill!AU141/SUM(MissFill!AU$5:AU143)&gt;0.01,"",IF(MissFill!AU140/SUM(MissFill!AU$5:AU143)&gt;0.01,"",IF(MissFill!AU139/SUM(MissFill!AU$5:AU143)&gt;0.01,"",DateEnded_5Day!$A140))))))))</f>
        <v>44485</v>
      </c>
      <c r="AW140" s="13">
        <f>IF($A140&lt;='All Results'!$B$4,"",IF(SUM(MissFill!AV$5:AV143)=0,"",(IF(MissFill!AV143/SUM(MissFill!AV$5:AV143)&gt;0.01,"",IF(MissFill!AV142/SUM(MissFill!AV$5:AV143)&gt;0.01,"",IF(MissFill!AV141/SUM(MissFill!AV$5:AV143)&gt;0.01,"",IF(MissFill!AV140/SUM(MissFill!AV$5:AV143)&gt;0.01,"",IF(MissFill!AV139/SUM(MissFill!AV$5:AV143)&gt;0.01,"",DateEnded_5Day!$A140))))))))</f>
        <v>44485</v>
      </c>
      <c r="AX140" s="13">
        <f>IF($A140&lt;='All Results'!$B$4,"",IF(SUM(MissFill!AW$5:AW143)=0,"",(IF(MissFill!AW143/SUM(MissFill!AW$5:AW143)&gt;0.01,"",IF(MissFill!AW142/SUM(MissFill!AW$5:AW143)&gt;0.01,"",IF(MissFill!AW141/SUM(MissFill!AW$5:AW143)&gt;0.01,"",IF(MissFill!AW140/SUM(MissFill!AW$5:AW143)&gt;0.01,"",IF(MissFill!AW139/SUM(MissFill!AW$5:AW143)&gt;0.01,"",DateEnded_5Day!$A140))))))))</f>
        <v>44485</v>
      </c>
    </row>
    <row r="141" spans="1:50" x14ac:dyDescent="0.25">
      <c r="A141" s="8">
        <v>44486</v>
      </c>
      <c r="B141" s="11">
        <v>290</v>
      </c>
      <c r="C141" s="13" t="str">
        <f>IF($A141&lt;='All Results'!$B$4,"",IF(SUM(MissFill!B$5:B144)=0,"",(IF(MissFill!B144/SUM(MissFill!B$5:B144)&gt;0.01,"",IF(MissFill!B143/SUM(MissFill!B$5:B144)&gt;0.01,"",IF(MissFill!B142/SUM(MissFill!B$5:B144)&gt;0.01,"",IF(MissFill!B141/SUM(MissFill!B$5:B144)&gt;0.01,"",IF(MissFill!B140/SUM(MissFill!B$5:B144)&gt;0.01,"",DateEnded_5Day!$A141))))))))</f>
        <v/>
      </c>
      <c r="D141" s="13">
        <f>IF($A141&lt;='All Results'!$B$4,"",IF(SUM(MissFill!C$5:C144)=0,"",(IF(MissFill!C144/SUM(MissFill!C$5:C144)&gt;0.01,"",IF(MissFill!C143/SUM(MissFill!C$5:C144)&gt;0.01,"",IF(MissFill!C142/SUM(MissFill!C$5:C144)&gt;0.01,"",IF(MissFill!C141/SUM(MissFill!C$5:C144)&gt;0.01,"",IF(MissFill!C140/SUM(MissFill!C$5:C144)&gt;0.01,"",DateEnded_5Day!$A141))))))))</f>
        <v>44486</v>
      </c>
      <c r="E141" s="13">
        <f>IF($A141&lt;='All Results'!$B$4,"",IF(SUM(MissFill!D$5:D144)=0,"",(IF(MissFill!D144/SUM(MissFill!D$5:D144)&gt;0.01,"",IF(MissFill!D143/SUM(MissFill!D$5:D144)&gt;0.01,"",IF(MissFill!D142/SUM(MissFill!D$5:D144)&gt;0.01,"",IF(MissFill!D141/SUM(MissFill!D$5:D144)&gt;0.01,"",IF(MissFill!D140/SUM(MissFill!D$5:D144)&gt;0.01,"",DateEnded_5Day!$A141))))))))</f>
        <v>44486</v>
      </c>
      <c r="F141" s="13">
        <f>IF($A141&lt;='All Results'!$B$4,"",IF(SUM(MissFill!E$5:E144)=0,"",(IF(MissFill!E144/SUM(MissFill!E$5:E144)&gt;0.01,"",IF(MissFill!E143/SUM(MissFill!E$5:E144)&gt;0.01,"",IF(MissFill!E142/SUM(MissFill!E$5:E144)&gt;0.01,"",IF(MissFill!E141/SUM(MissFill!E$5:E144)&gt;0.01,"",IF(MissFill!E140/SUM(MissFill!E$5:E144)&gt;0.01,"",DateEnded_5Day!$A141))))))))</f>
        <v>44486</v>
      </c>
      <c r="G141" s="13" t="str">
        <f>IF($A141&lt;='All Results'!$B$4,"",IF(SUM(MissFill!F$5:F144)=0,"",(IF(MissFill!F144/SUM(MissFill!F$5:F144)&gt;0.01,"",IF(MissFill!F143/SUM(MissFill!F$5:F144)&gt;0.01,"",IF(MissFill!F142/SUM(MissFill!F$5:F144)&gt;0.01,"",IF(MissFill!F141/SUM(MissFill!F$5:F144)&gt;0.01,"",IF(MissFill!F140/SUM(MissFill!F$5:F144)&gt;0.01,"",DateEnded_5Day!$A141))))))))</f>
        <v/>
      </c>
      <c r="H141" s="13">
        <f>IF($A141&lt;='All Results'!$B$4,"",IF(SUM(MissFill!G$5:G144)=0,"",(IF(MissFill!G144/SUM(MissFill!G$5:G144)&gt;0.01,"",IF(MissFill!G143/SUM(MissFill!G$5:G144)&gt;0.01,"",IF(MissFill!G142/SUM(MissFill!G$5:G144)&gt;0.01,"",IF(MissFill!G141/SUM(MissFill!G$5:G144)&gt;0.01,"",IF(MissFill!G140/SUM(MissFill!G$5:G144)&gt;0.01,"",DateEnded_5Day!$A141))))))))</f>
        <v>44486</v>
      </c>
      <c r="I141" s="13">
        <f>IF($A141&lt;='All Results'!$B$4,"",IF(SUM(MissFill!H$5:H144)=0,"",(IF(MissFill!H144/SUM(MissFill!H$5:H144)&gt;0.01,"",IF(MissFill!H143/SUM(MissFill!H$5:H144)&gt;0.01,"",IF(MissFill!H142/SUM(MissFill!H$5:H144)&gt;0.01,"",IF(MissFill!H141/SUM(MissFill!H$5:H144)&gt;0.01,"",IF(MissFill!H140/SUM(MissFill!H$5:H144)&gt;0.01,"",DateEnded_5Day!$A141))))))))</f>
        <v>44486</v>
      </c>
      <c r="J141" s="13">
        <f>IF($A141&lt;='All Results'!$B$4,"",IF(SUM(MissFill!I$5:I144)=0,"",(IF(MissFill!I144/SUM(MissFill!I$5:I144)&gt;0.01,"",IF(MissFill!I143/SUM(MissFill!I$5:I144)&gt;0.01,"",IF(MissFill!I142/SUM(MissFill!I$5:I144)&gt;0.01,"",IF(MissFill!I141/SUM(MissFill!I$5:I144)&gt;0.01,"",IF(MissFill!I140/SUM(MissFill!I$5:I144)&gt;0.01,"",DateEnded_5Day!$A141))))))))</f>
        <v>44486</v>
      </c>
      <c r="K141" s="13" t="str">
        <f>IF($A141&lt;='All Results'!$B$4,"",IF(SUM(MissFill!J$5:J144)=0,"",(IF(MissFill!J144/SUM(MissFill!J$5:J144)&gt;0.01,"",IF(MissFill!J143/SUM(MissFill!J$5:J144)&gt;0.01,"",IF(MissFill!J142/SUM(MissFill!J$5:J144)&gt;0.01,"",IF(MissFill!J141/SUM(MissFill!J$5:J144)&gt;0.01,"",IF(MissFill!J140/SUM(MissFill!J$5:J144)&gt;0.01,"",DateEnded_5Day!$A141))))))))</f>
        <v/>
      </c>
      <c r="L141" s="13">
        <f>IF($A141&lt;='All Results'!$B$4,"",IF(SUM(MissFill!K$5:K144)=0,"",(IF(MissFill!K144/SUM(MissFill!K$5:K144)&gt;0.01,"",IF(MissFill!K143/SUM(MissFill!K$5:K144)&gt;0.01,"",IF(MissFill!K142/SUM(MissFill!K$5:K144)&gt;0.01,"",IF(MissFill!K141/SUM(MissFill!K$5:K144)&gt;0.01,"",IF(MissFill!K140/SUM(MissFill!K$5:K144)&gt;0.01,"",DateEnded_5Day!$A141))))))))</f>
        <v>44486</v>
      </c>
      <c r="M141" s="13">
        <f>IF($A141&lt;='All Results'!$B$4,"",IF(SUM(MissFill!L$5:L144)=0,"",(IF(MissFill!L144/SUM(MissFill!L$5:L144)&gt;0.01,"",IF(MissFill!L143/SUM(MissFill!L$5:L144)&gt;0.01,"",IF(MissFill!L142/SUM(MissFill!L$5:L144)&gt;0.01,"",IF(MissFill!L141/SUM(MissFill!L$5:L144)&gt;0.01,"",IF(MissFill!L140/SUM(MissFill!L$5:L144)&gt;0.01,"",DateEnded_5Day!$A141))))))))</f>
        <v>44486</v>
      </c>
      <c r="N141" s="13">
        <f>IF($A141&lt;='All Results'!$B$4,"",IF(SUM(MissFill!M$5:M144)=0,"",(IF(MissFill!M144/SUM(MissFill!M$5:M144)&gt;0.01,"",IF(MissFill!M143/SUM(MissFill!M$5:M144)&gt;0.01,"",IF(MissFill!M142/SUM(MissFill!M$5:M144)&gt;0.01,"",IF(MissFill!M141/SUM(MissFill!M$5:M144)&gt;0.01,"",IF(MissFill!M140/SUM(MissFill!M$5:M144)&gt;0.01,"",DateEnded_5Day!$A141))))))))</f>
        <v>44486</v>
      </c>
      <c r="O141" s="13">
        <f>IF($A141&lt;='All Results'!$B$4,"",IF(SUM(MissFill!N$5:N144)=0,"",(IF(MissFill!N144/SUM(MissFill!N$5:N144)&gt;0.01,"",IF(MissFill!N143/SUM(MissFill!N$5:N144)&gt;0.01,"",IF(MissFill!N142/SUM(MissFill!N$5:N144)&gt;0.01,"",IF(MissFill!N141/SUM(MissFill!N$5:N144)&gt;0.01,"",IF(MissFill!N140/SUM(MissFill!N$5:N144)&gt;0.01,"",DateEnded_5Day!$A141))))))))</f>
        <v>44486</v>
      </c>
      <c r="P141" s="13">
        <f>IF($A141&lt;='All Results'!$B$4,"",IF(SUM(MissFill!O$5:O144)=0,"",(IF(MissFill!O144/SUM(MissFill!O$5:O144)&gt;0.01,"",IF(MissFill!O143/SUM(MissFill!O$5:O144)&gt;0.01,"",IF(MissFill!O142/SUM(MissFill!O$5:O144)&gt;0.01,"",IF(MissFill!O141/SUM(MissFill!O$5:O144)&gt;0.01,"",IF(MissFill!O140/SUM(MissFill!O$5:O144)&gt;0.01,"",DateEnded_5Day!$A141))))))))</f>
        <v>44486</v>
      </c>
      <c r="Q141" s="13">
        <f>IF($A141&lt;='All Results'!$B$4,"",IF(SUM(MissFill!P$5:P144)=0,"",(IF(MissFill!P144/SUM(MissFill!P$5:P144)&gt;0.01,"",IF(MissFill!P143/SUM(MissFill!P$5:P144)&gt;0.01,"",IF(MissFill!P142/SUM(MissFill!P$5:P144)&gt;0.01,"",IF(MissFill!P141/SUM(MissFill!P$5:P144)&gt;0.01,"",IF(MissFill!P140/SUM(MissFill!P$5:P144)&gt;0.01,"",DateEnded_5Day!$A141))))))))</f>
        <v>44486</v>
      </c>
      <c r="R141" s="13">
        <f>IF($A141&lt;='All Results'!$B$4,"",IF(SUM(MissFill!Q$5:Q144)=0,"",(IF(MissFill!Q144/SUM(MissFill!Q$5:Q144)&gt;0.01,"",IF(MissFill!Q143/SUM(MissFill!Q$5:Q144)&gt;0.01,"",IF(MissFill!Q142/SUM(MissFill!Q$5:Q144)&gt;0.01,"",IF(MissFill!Q141/SUM(MissFill!Q$5:Q144)&gt;0.01,"",IF(MissFill!Q140/SUM(MissFill!Q$5:Q144)&gt;0.01,"",DateEnded_5Day!$A141))))))))</f>
        <v>44486</v>
      </c>
      <c r="S141" s="13">
        <f>IF($A141&lt;='All Results'!$B$4,"",IF(SUM(MissFill!R$5:R144)=0,"",(IF(MissFill!R144/SUM(MissFill!R$5:R144)&gt;0.01,"",IF(MissFill!R143/SUM(MissFill!R$5:R144)&gt;0.01,"",IF(MissFill!R142/SUM(MissFill!R$5:R144)&gt;0.01,"",IF(MissFill!R141/SUM(MissFill!R$5:R144)&gt;0.01,"",IF(MissFill!R140/SUM(MissFill!R$5:R144)&gt;0.01,"",DateEnded_5Day!$A141))))))))</f>
        <v>44486</v>
      </c>
      <c r="T141" s="13">
        <f>IF($A141&lt;='All Results'!$B$4,"",IF(SUM(MissFill!S$5:S144)=0,"",(IF(MissFill!S144/SUM(MissFill!S$5:S144)&gt;0.01,"",IF(MissFill!S143/SUM(MissFill!S$5:S144)&gt;0.01,"",IF(MissFill!S142/SUM(MissFill!S$5:S144)&gt;0.01,"",IF(MissFill!S141/SUM(MissFill!S$5:S144)&gt;0.01,"",IF(MissFill!S140/SUM(MissFill!S$5:S144)&gt;0.01,"",DateEnded_5Day!$A141))))))))</f>
        <v>44486</v>
      </c>
      <c r="U141" s="13">
        <f>IF($A141&lt;='All Results'!$B$4,"",IF(SUM(MissFill!T$5:T144)=0,"",(IF(MissFill!T144/SUM(MissFill!T$5:T144)&gt;0.01,"",IF(MissFill!T143/SUM(MissFill!T$5:T144)&gt;0.01,"",IF(MissFill!T142/SUM(MissFill!T$5:T144)&gt;0.01,"",IF(MissFill!T141/SUM(MissFill!T$5:T144)&gt;0.01,"",IF(MissFill!T140/SUM(MissFill!T$5:T144)&gt;0.01,"",DateEnded_5Day!$A141))))))))</f>
        <v>44486</v>
      </c>
      <c r="V141" s="13">
        <f>IF($A141&lt;='All Results'!$B$4,"",IF(SUM(MissFill!U$5:U144)=0,"",(IF(MissFill!U144/SUM(MissFill!U$5:U144)&gt;0.01,"",IF(MissFill!U143/SUM(MissFill!U$5:U144)&gt;0.01,"",IF(MissFill!U142/SUM(MissFill!U$5:U144)&gt;0.01,"",IF(MissFill!U141/SUM(MissFill!U$5:U144)&gt;0.01,"",IF(MissFill!U140/SUM(MissFill!U$5:U144)&gt;0.01,"",DateEnded_5Day!$A141))))))))</f>
        <v>44486</v>
      </c>
      <c r="W141" s="13">
        <f>IF($A141&lt;='All Results'!$B$4,"",IF(SUM(MissFill!V$5:V144)=0,"",(IF(MissFill!V144/SUM(MissFill!V$5:V144)&gt;0.01,"",IF(MissFill!V143/SUM(MissFill!V$5:V144)&gt;0.01,"",IF(MissFill!V142/SUM(MissFill!V$5:V144)&gt;0.01,"",IF(MissFill!V141/SUM(MissFill!V$5:V144)&gt;0.01,"",IF(MissFill!V140/SUM(MissFill!V$5:V144)&gt;0.01,"",DateEnded_5Day!$A141))))))))</f>
        <v>44486</v>
      </c>
      <c r="X141" s="13">
        <f>IF($A141&lt;='All Results'!$B$4,"",IF(SUM(MissFill!W$5:W144)=0,"",(IF(MissFill!W144/SUM(MissFill!W$5:W144)&gt;0.01,"",IF(MissFill!W143/SUM(MissFill!W$5:W144)&gt;0.01,"",IF(MissFill!W142/SUM(MissFill!W$5:W144)&gt;0.01,"",IF(MissFill!W141/SUM(MissFill!W$5:W144)&gt;0.01,"",IF(MissFill!W140/SUM(MissFill!W$5:W144)&gt;0.01,"",DateEnded_5Day!$A141))))))))</f>
        <v>44486</v>
      </c>
      <c r="Y141" s="13" t="str">
        <f>IF($A141&lt;='All Results'!$B$4,"",IF(SUM(MissFill!X$5:X144)=0,"",(IF(MissFill!X144/SUM(MissFill!X$5:X144)&gt;0.01,"",IF(MissFill!X143/SUM(MissFill!X$5:X144)&gt;0.01,"",IF(MissFill!X142/SUM(MissFill!X$5:X144)&gt;0.01,"",IF(MissFill!X141/SUM(MissFill!X$5:X144)&gt;0.01,"",IF(MissFill!X140/SUM(MissFill!X$5:X144)&gt;0.01,"",DateEnded_5Day!$A141))))))))</f>
        <v/>
      </c>
      <c r="Z141" s="13">
        <f>IF($A141&lt;='All Results'!$B$4,"",IF(SUM(MissFill!Y$5:Y144)=0,"",(IF(MissFill!Y144/SUM(MissFill!Y$5:Y144)&gt;0.01,"",IF(MissFill!Y143/SUM(MissFill!Y$5:Y144)&gt;0.01,"",IF(MissFill!Y142/SUM(MissFill!Y$5:Y144)&gt;0.01,"",IF(MissFill!Y141/SUM(MissFill!Y$5:Y144)&gt;0.01,"",IF(MissFill!Y140/SUM(MissFill!Y$5:Y144)&gt;0.01,"",DateEnded_5Day!$A141))))))))</f>
        <v>44486</v>
      </c>
      <c r="AA141" s="13">
        <f>IF($A141&lt;='All Results'!$B$4,"",IF(SUM(MissFill!Z$5:Z144)=0,"",(IF(MissFill!Z144/SUM(MissFill!Z$5:Z144)&gt;0.01,"",IF(MissFill!Z143/SUM(MissFill!Z$5:Z144)&gt;0.01,"",IF(MissFill!Z142/SUM(MissFill!Z$5:Z144)&gt;0.01,"",IF(MissFill!Z141/SUM(MissFill!Z$5:Z144)&gt;0.01,"",IF(MissFill!Z140/SUM(MissFill!Z$5:Z144)&gt;0.01,"",DateEnded_5Day!$A141))))))))</f>
        <v>44486</v>
      </c>
      <c r="AB141" s="13">
        <f>IF($A141&lt;='All Results'!$B$4,"",IF(SUM(MissFill!AA$5:AA144)=0,"",(IF(MissFill!AA144/SUM(MissFill!AA$5:AA144)&gt;0.01,"",IF(MissFill!AA143/SUM(MissFill!AA$5:AA144)&gt;0.01,"",IF(MissFill!AA142/SUM(MissFill!AA$5:AA144)&gt;0.01,"",IF(MissFill!AA141/SUM(MissFill!AA$5:AA144)&gt;0.01,"",IF(MissFill!AA140/SUM(MissFill!AA$5:AA144)&gt;0.01,"",DateEnded_5Day!$A141))))))))</f>
        <v>44486</v>
      </c>
      <c r="AC141" s="13">
        <f>IF($A141&lt;='All Results'!$B$4,"",IF(SUM(MissFill!AB$5:AB144)=0,"",(IF(MissFill!AB144/SUM(MissFill!AB$5:AB144)&gt;0.01,"",IF(MissFill!AB143/SUM(MissFill!AB$5:AB144)&gt;0.01,"",IF(MissFill!AB142/SUM(MissFill!AB$5:AB144)&gt;0.01,"",IF(MissFill!AB141/SUM(MissFill!AB$5:AB144)&gt;0.01,"",IF(MissFill!AB140/SUM(MissFill!AB$5:AB144)&gt;0.01,"",DateEnded_5Day!$A141))))))))</f>
        <v>44486</v>
      </c>
      <c r="AD141" s="13">
        <f>IF($A141&lt;='All Results'!$B$4,"",IF(SUM(MissFill!AC$5:AC144)=0,"",(IF(MissFill!AC144/SUM(MissFill!AC$5:AC144)&gt;0.01,"",IF(MissFill!AC143/SUM(MissFill!AC$5:AC144)&gt;0.01,"",IF(MissFill!AC142/SUM(MissFill!AC$5:AC144)&gt;0.01,"",IF(MissFill!AC141/SUM(MissFill!AC$5:AC144)&gt;0.01,"",IF(MissFill!AC140/SUM(MissFill!AC$5:AC144)&gt;0.01,"",DateEnded_5Day!$A141))))))))</f>
        <v>44486</v>
      </c>
      <c r="AE141" s="13">
        <f>IF($A141&lt;='All Results'!$B$4,"",IF(SUM(MissFill!AD$5:AD144)=0,"",(IF(MissFill!AD144/SUM(MissFill!AD$5:AD144)&gt;0.01,"",IF(MissFill!AD143/SUM(MissFill!AD$5:AD144)&gt;0.01,"",IF(MissFill!AD142/SUM(MissFill!AD$5:AD144)&gt;0.01,"",IF(MissFill!AD141/SUM(MissFill!AD$5:AD144)&gt;0.01,"",IF(MissFill!AD140/SUM(MissFill!AD$5:AD144)&gt;0.01,"",DateEnded_5Day!$A141))))))))</f>
        <v>44486</v>
      </c>
      <c r="AF141" s="13">
        <f>IF($A141&lt;='All Results'!$B$4,"",IF(SUM(MissFill!AE$5:AE144)=0,"",(IF(MissFill!AE144/SUM(MissFill!AE$5:AE144)&gt;0.01,"",IF(MissFill!AE143/SUM(MissFill!AE$5:AE144)&gt;0.01,"",IF(MissFill!AE142/SUM(MissFill!AE$5:AE144)&gt;0.01,"",IF(MissFill!AE141/SUM(MissFill!AE$5:AE144)&gt;0.01,"",IF(MissFill!AE140/SUM(MissFill!AE$5:AE144)&gt;0.01,"",DateEnded_5Day!$A141))))))))</f>
        <v>44486</v>
      </c>
      <c r="AG141" s="13">
        <f>IF($A141&lt;='All Results'!$B$4,"",IF(SUM(MissFill!AF$5:AF144)=0,"",(IF(MissFill!AF144/SUM(MissFill!AF$5:AF144)&gt;0.01,"",IF(MissFill!AF143/SUM(MissFill!AF$5:AF144)&gt;0.01,"",IF(MissFill!AF142/SUM(MissFill!AF$5:AF144)&gt;0.01,"",IF(MissFill!AF141/SUM(MissFill!AF$5:AF144)&gt;0.01,"",IF(MissFill!AF140/SUM(MissFill!AF$5:AF144)&gt;0.01,"",DateEnded_5Day!$A141))))))))</f>
        <v>44486</v>
      </c>
      <c r="AH141" s="13">
        <f>IF($A141&lt;='All Results'!$B$4,"",IF(SUM(MissFill!AG$5:AG144)=0,"",(IF(MissFill!AG144/SUM(MissFill!AG$5:AG144)&gt;0.01,"",IF(MissFill!AG143/SUM(MissFill!AG$5:AG144)&gt;0.01,"",IF(MissFill!AG142/SUM(MissFill!AG$5:AG144)&gt;0.01,"",IF(MissFill!AG141/SUM(MissFill!AG$5:AG144)&gt;0.01,"",IF(MissFill!AG140/SUM(MissFill!AG$5:AG144)&gt;0.01,"",DateEnded_5Day!$A141))))))))</f>
        <v>44486</v>
      </c>
      <c r="AI141" s="13">
        <f>IF($A141&lt;='All Results'!$B$4,"",IF(SUM(MissFill!AH$5:AH144)=0,"",(IF(MissFill!AH144/SUM(MissFill!AH$5:AH144)&gt;0.01,"",IF(MissFill!AH143/SUM(MissFill!AH$5:AH144)&gt;0.01,"",IF(MissFill!AH142/SUM(MissFill!AH$5:AH144)&gt;0.01,"",IF(MissFill!AH141/SUM(MissFill!AH$5:AH144)&gt;0.01,"",IF(MissFill!AH140/SUM(MissFill!AH$5:AH144)&gt;0.01,"",DateEnded_5Day!$A141))))))))</f>
        <v>44486</v>
      </c>
      <c r="AJ141" s="13">
        <f>IF($A141&lt;='All Results'!$B$4,"",IF(SUM(MissFill!AI$5:AI144)=0,"",(IF(MissFill!AI144/SUM(MissFill!AI$5:AI144)&gt;0.01,"",IF(MissFill!AI143/SUM(MissFill!AI$5:AI144)&gt;0.01,"",IF(MissFill!AI142/SUM(MissFill!AI$5:AI144)&gt;0.01,"",IF(MissFill!AI141/SUM(MissFill!AI$5:AI144)&gt;0.01,"",IF(MissFill!AI140/SUM(MissFill!AI$5:AI144)&gt;0.01,"",DateEnded_5Day!$A141))))))))</f>
        <v>44486</v>
      </c>
      <c r="AK141" s="13" t="str">
        <f>IF($A141&lt;='All Results'!$B$4,"",IF(SUM(MissFill!AJ$5:AJ144)=0,"",(IF(MissFill!AJ144/SUM(MissFill!AJ$5:AJ144)&gt;0.01,"",IF(MissFill!AJ143/SUM(MissFill!AJ$5:AJ144)&gt;0.01,"",IF(MissFill!AJ142/SUM(MissFill!AJ$5:AJ144)&gt;0.01,"",IF(MissFill!AJ141/SUM(MissFill!AJ$5:AJ144)&gt;0.01,"",IF(MissFill!AJ140/SUM(MissFill!AJ$5:AJ144)&gt;0.01,"",DateEnded_5Day!$A141))))))))</f>
        <v/>
      </c>
      <c r="AL141" s="13">
        <f>IF($A141&lt;='All Results'!$B$4,"",IF(SUM(MissFill!AK$5:AK144)=0,"",(IF(MissFill!AK144/SUM(MissFill!AK$5:AK144)&gt;0.01,"",IF(MissFill!AK143/SUM(MissFill!AK$5:AK144)&gt;0.01,"",IF(MissFill!AK142/SUM(MissFill!AK$5:AK144)&gt;0.01,"",IF(MissFill!AK141/SUM(MissFill!AK$5:AK144)&gt;0.01,"",IF(MissFill!AK140/SUM(MissFill!AK$5:AK144)&gt;0.01,"",DateEnded_5Day!$A141))))))))</f>
        <v>44486</v>
      </c>
      <c r="AM141" s="13">
        <f>IF($A141&lt;='All Results'!$B$4,"",IF(SUM(MissFill!AL$5:AL144)=0,"",(IF(MissFill!AL144/SUM(MissFill!AL$5:AL144)&gt;0.01,"",IF(MissFill!AL143/SUM(MissFill!AL$5:AL144)&gt;0.01,"",IF(MissFill!AL142/SUM(MissFill!AL$5:AL144)&gt;0.01,"",IF(MissFill!AL141/SUM(MissFill!AL$5:AL144)&gt;0.01,"",IF(MissFill!AL140/SUM(MissFill!AL$5:AL144)&gt;0.01,"",DateEnded_5Day!$A141))))))))</f>
        <v>44486</v>
      </c>
      <c r="AN141" s="13">
        <f>IF($A141&lt;='All Results'!$B$4,"",IF(SUM(MissFill!AM$5:AM144)=0,"",(IF(MissFill!AM144/SUM(MissFill!AM$5:AM144)&gt;0.01,"",IF(MissFill!AM143/SUM(MissFill!AM$5:AM144)&gt;0.01,"",IF(MissFill!AM142/SUM(MissFill!AM$5:AM144)&gt;0.01,"",IF(MissFill!AM141/SUM(MissFill!AM$5:AM144)&gt;0.01,"",IF(MissFill!AM140/SUM(MissFill!AM$5:AM144)&gt;0.01,"",DateEnded_5Day!$A141))))))))</f>
        <v>44486</v>
      </c>
      <c r="AO141" s="13">
        <f>IF($A141&lt;='All Results'!$B$4,"",IF(SUM(MissFill!AN$5:AN144)=0,"",(IF(MissFill!AN144/SUM(MissFill!AN$5:AN144)&gt;0.01,"",IF(MissFill!AN143/SUM(MissFill!AN$5:AN144)&gt;0.01,"",IF(MissFill!AN142/SUM(MissFill!AN$5:AN144)&gt;0.01,"",IF(MissFill!AN141/SUM(MissFill!AN$5:AN144)&gt;0.01,"",IF(MissFill!AN140/SUM(MissFill!AN$5:AN144)&gt;0.01,"",DateEnded_5Day!$A141))))))))</f>
        <v>44486</v>
      </c>
      <c r="AP141" s="13">
        <f>IF($A141&lt;='All Results'!$B$4,"",IF(SUM(MissFill!AO$5:AO144)=0,"",(IF(MissFill!AO144/SUM(MissFill!AO$5:AO144)&gt;0.01,"",IF(MissFill!AO143/SUM(MissFill!AO$5:AO144)&gt;0.01,"",IF(MissFill!AO142/SUM(MissFill!AO$5:AO144)&gt;0.01,"",IF(MissFill!AO141/SUM(MissFill!AO$5:AO144)&gt;0.01,"",IF(MissFill!AO140/SUM(MissFill!AO$5:AO144)&gt;0.01,"",DateEnded_5Day!$A141))))))))</f>
        <v>44486</v>
      </c>
      <c r="AQ141" s="13" t="str">
        <f>IF($A141&lt;='All Results'!$B$4,"",IF(SUM(MissFill!AP$5:AP144)=0,"",(IF(MissFill!AP144/SUM(MissFill!AP$5:AP144)&gt;0.01,"",IF(MissFill!AP143/SUM(MissFill!AP$5:AP144)&gt;0.01,"",IF(MissFill!AP142/SUM(MissFill!AP$5:AP144)&gt;0.01,"",IF(MissFill!AP141/SUM(MissFill!AP$5:AP144)&gt;0.01,"",IF(MissFill!AP140/SUM(MissFill!AP$5:AP144)&gt;0.01,"",DateEnded_5Day!$A141))))))))</f>
        <v/>
      </c>
      <c r="AR141" s="13">
        <f>IF($A141&lt;='All Results'!$B$4,"",IF(SUM(MissFill!AQ$5:AQ144)=0,"",(IF(MissFill!AQ144/SUM(MissFill!AQ$5:AQ144)&gt;0.01,"",IF(MissFill!AQ143/SUM(MissFill!AQ$5:AQ144)&gt;0.01,"",IF(MissFill!AQ142/SUM(MissFill!AQ$5:AQ144)&gt;0.01,"",IF(MissFill!AQ141/SUM(MissFill!AQ$5:AQ144)&gt;0.01,"",IF(MissFill!AQ140/SUM(MissFill!AQ$5:AQ144)&gt;0.01,"",DateEnded_5Day!$A141))))))))</f>
        <v>44486</v>
      </c>
      <c r="AS141" s="13">
        <f>IF($A141&lt;='All Results'!$B$4,"",IF(SUM(MissFill!AR$5:AR144)=0,"",(IF(MissFill!AR144/SUM(MissFill!AR$5:AR144)&gt;0.01,"",IF(MissFill!AR143/SUM(MissFill!AR$5:AR144)&gt;0.01,"",IF(MissFill!AR142/SUM(MissFill!AR$5:AR144)&gt;0.01,"",IF(MissFill!AR141/SUM(MissFill!AR$5:AR144)&gt;0.01,"",IF(MissFill!AR140/SUM(MissFill!AR$5:AR144)&gt;0.01,"",DateEnded_5Day!$A141))))))))</f>
        <v>44486</v>
      </c>
      <c r="AT141" s="13">
        <f>IF($A141&lt;='All Results'!$B$4,"",IF(SUM(MissFill!AS$5:AS144)=0,"",(IF(MissFill!AS144/SUM(MissFill!AS$5:AS144)&gt;0.01,"",IF(MissFill!AS143/SUM(MissFill!AS$5:AS144)&gt;0.01,"",IF(MissFill!AS142/SUM(MissFill!AS$5:AS144)&gt;0.01,"",IF(MissFill!AS141/SUM(MissFill!AS$5:AS144)&gt;0.01,"",IF(MissFill!AS140/SUM(MissFill!AS$5:AS144)&gt;0.01,"",DateEnded_5Day!$A141))))))))</f>
        <v>44486</v>
      </c>
      <c r="AU141" s="13">
        <f>IF($A141&lt;='All Results'!$B$4,"",IF(SUM(MissFill!AT$5:AT144)=0,"",(IF(MissFill!AT144/SUM(MissFill!AT$5:AT144)&gt;0.01,"",IF(MissFill!AT143/SUM(MissFill!AT$5:AT144)&gt;0.01,"",IF(MissFill!AT142/SUM(MissFill!AT$5:AT144)&gt;0.01,"",IF(MissFill!AT141/SUM(MissFill!AT$5:AT144)&gt;0.01,"",IF(MissFill!AT140/SUM(MissFill!AT$5:AT144)&gt;0.01,"",DateEnded_5Day!$A141))))))))</f>
        <v>44486</v>
      </c>
      <c r="AV141" s="13">
        <f>IF($A141&lt;='All Results'!$B$4,"",IF(SUM(MissFill!AU$5:AU144)=0,"",(IF(MissFill!AU144/SUM(MissFill!AU$5:AU144)&gt;0.01,"",IF(MissFill!AU143/SUM(MissFill!AU$5:AU144)&gt;0.01,"",IF(MissFill!AU142/SUM(MissFill!AU$5:AU144)&gt;0.01,"",IF(MissFill!AU141/SUM(MissFill!AU$5:AU144)&gt;0.01,"",IF(MissFill!AU140/SUM(MissFill!AU$5:AU144)&gt;0.01,"",DateEnded_5Day!$A141))))))))</f>
        <v>44486</v>
      </c>
      <c r="AW141" s="13">
        <f>IF($A141&lt;='All Results'!$B$4,"",IF(SUM(MissFill!AV$5:AV144)=0,"",(IF(MissFill!AV144/SUM(MissFill!AV$5:AV144)&gt;0.01,"",IF(MissFill!AV143/SUM(MissFill!AV$5:AV144)&gt;0.01,"",IF(MissFill!AV142/SUM(MissFill!AV$5:AV144)&gt;0.01,"",IF(MissFill!AV141/SUM(MissFill!AV$5:AV144)&gt;0.01,"",IF(MissFill!AV140/SUM(MissFill!AV$5:AV144)&gt;0.01,"",DateEnded_5Day!$A141))))))))</f>
        <v>44486</v>
      </c>
      <c r="AX141" s="13">
        <f>IF($A141&lt;='All Results'!$B$4,"",IF(SUM(MissFill!AW$5:AW144)=0,"",(IF(MissFill!AW144/SUM(MissFill!AW$5:AW144)&gt;0.01,"",IF(MissFill!AW143/SUM(MissFill!AW$5:AW144)&gt;0.01,"",IF(MissFill!AW142/SUM(MissFill!AW$5:AW144)&gt;0.01,"",IF(MissFill!AW141/SUM(MissFill!AW$5:AW144)&gt;0.01,"",IF(MissFill!AW140/SUM(MissFill!AW$5:AW144)&gt;0.01,"",DateEnded_5Day!$A141))))))))</f>
        <v>44486</v>
      </c>
    </row>
    <row r="142" spans="1:50" x14ac:dyDescent="0.25">
      <c r="A142" s="8">
        <v>44487</v>
      </c>
      <c r="B142" s="11">
        <v>291</v>
      </c>
      <c r="C142" s="13" t="str">
        <f>IF($A142&lt;='All Results'!$B$4,"",IF(SUM(MissFill!B$5:B145)=0,"",(IF(MissFill!B145/SUM(MissFill!B$5:B145)&gt;0.01,"",IF(MissFill!B144/SUM(MissFill!B$5:B145)&gt;0.01,"",IF(MissFill!B143/SUM(MissFill!B$5:B145)&gt;0.01,"",IF(MissFill!B142/SUM(MissFill!B$5:B145)&gt;0.01,"",IF(MissFill!B141/SUM(MissFill!B$5:B145)&gt;0.01,"",DateEnded_5Day!$A142))))))))</f>
        <v/>
      </c>
      <c r="D142" s="13">
        <f>IF($A142&lt;='All Results'!$B$4,"",IF(SUM(MissFill!C$5:C145)=0,"",(IF(MissFill!C145/SUM(MissFill!C$5:C145)&gt;0.01,"",IF(MissFill!C144/SUM(MissFill!C$5:C145)&gt;0.01,"",IF(MissFill!C143/SUM(MissFill!C$5:C145)&gt;0.01,"",IF(MissFill!C142/SUM(MissFill!C$5:C145)&gt;0.01,"",IF(MissFill!C141/SUM(MissFill!C$5:C145)&gt;0.01,"",DateEnded_5Day!$A142))))))))</f>
        <v>44487</v>
      </c>
      <c r="E142" s="13">
        <f>IF($A142&lt;='All Results'!$B$4,"",IF(SUM(MissFill!D$5:D145)=0,"",(IF(MissFill!D145/SUM(MissFill!D$5:D145)&gt;0.01,"",IF(MissFill!D144/SUM(MissFill!D$5:D145)&gt;0.01,"",IF(MissFill!D143/SUM(MissFill!D$5:D145)&gt;0.01,"",IF(MissFill!D142/SUM(MissFill!D$5:D145)&gt;0.01,"",IF(MissFill!D141/SUM(MissFill!D$5:D145)&gt;0.01,"",DateEnded_5Day!$A142))))))))</f>
        <v>44487</v>
      </c>
      <c r="F142" s="13">
        <f>IF($A142&lt;='All Results'!$B$4,"",IF(SUM(MissFill!E$5:E145)=0,"",(IF(MissFill!E145/SUM(MissFill!E$5:E145)&gt;0.01,"",IF(MissFill!E144/SUM(MissFill!E$5:E145)&gt;0.01,"",IF(MissFill!E143/SUM(MissFill!E$5:E145)&gt;0.01,"",IF(MissFill!E142/SUM(MissFill!E$5:E145)&gt;0.01,"",IF(MissFill!E141/SUM(MissFill!E$5:E145)&gt;0.01,"",DateEnded_5Day!$A142))))))))</f>
        <v>44487</v>
      </c>
      <c r="G142" s="13" t="str">
        <f>IF($A142&lt;='All Results'!$B$4,"",IF(SUM(MissFill!F$5:F145)=0,"",(IF(MissFill!F145/SUM(MissFill!F$5:F145)&gt;0.01,"",IF(MissFill!F144/SUM(MissFill!F$5:F145)&gt;0.01,"",IF(MissFill!F143/SUM(MissFill!F$5:F145)&gt;0.01,"",IF(MissFill!F142/SUM(MissFill!F$5:F145)&gt;0.01,"",IF(MissFill!F141/SUM(MissFill!F$5:F145)&gt;0.01,"",DateEnded_5Day!$A142))))))))</f>
        <v/>
      </c>
      <c r="H142" s="13">
        <f>IF($A142&lt;='All Results'!$B$4,"",IF(SUM(MissFill!G$5:G145)=0,"",(IF(MissFill!G145/SUM(MissFill!G$5:G145)&gt;0.01,"",IF(MissFill!G144/SUM(MissFill!G$5:G145)&gt;0.01,"",IF(MissFill!G143/SUM(MissFill!G$5:G145)&gt;0.01,"",IF(MissFill!G142/SUM(MissFill!G$5:G145)&gt;0.01,"",IF(MissFill!G141/SUM(MissFill!G$5:G145)&gt;0.01,"",DateEnded_5Day!$A142))))))))</f>
        <v>44487</v>
      </c>
      <c r="I142" s="13">
        <f>IF($A142&lt;='All Results'!$B$4,"",IF(SUM(MissFill!H$5:H145)=0,"",(IF(MissFill!H145/SUM(MissFill!H$5:H145)&gt;0.01,"",IF(MissFill!H144/SUM(MissFill!H$5:H145)&gt;0.01,"",IF(MissFill!H143/SUM(MissFill!H$5:H145)&gt;0.01,"",IF(MissFill!H142/SUM(MissFill!H$5:H145)&gt;0.01,"",IF(MissFill!H141/SUM(MissFill!H$5:H145)&gt;0.01,"",DateEnded_5Day!$A142))))))))</f>
        <v>44487</v>
      </c>
      <c r="J142" s="13">
        <f>IF($A142&lt;='All Results'!$B$4,"",IF(SUM(MissFill!I$5:I145)=0,"",(IF(MissFill!I145/SUM(MissFill!I$5:I145)&gt;0.01,"",IF(MissFill!I144/SUM(MissFill!I$5:I145)&gt;0.01,"",IF(MissFill!I143/SUM(MissFill!I$5:I145)&gt;0.01,"",IF(MissFill!I142/SUM(MissFill!I$5:I145)&gt;0.01,"",IF(MissFill!I141/SUM(MissFill!I$5:I145)&gt;0.01,"",DateEnded_5Day!$A142))))))))</f>
        <v>44487</v>
      </c>
      <c r="K142" s="13">
        <f>IF($A142&lt;='All Results'!$B$4,"",IF(SUM(MissFill!J$5:J145)=0,"",(IF(MissFill!J145/SUM(MissFill!J$5:J145)&gt;0.01,"",IF(MissFill!J144/SUM(MissFill!J$5:J145)&gt;0.01,"",IF(MissFill!J143/SUM(MissFill!J$5:J145)&gt;0.01,"",IF(MissFill!J142/SUM(MissFill!J$5:J145)&gt;0.01,"",IF(MissFill!J141/SUM(MissFill!J$5:J145)&gt;0.01,"",DateEnded_5Day!$A142))))))))</f>
        <v>44487</v>
      </c>
      <c r="L142" s="13">
        <f>IF($A142&lt;='All Results'!$B$4,"",IF(SUM(MissFill!K$5:K145)=0,"",(IF(MissFill!K145/SUM(MissFill!K$5:K145)&gt;0.01,"",IF(MissFill!K144/SUM(MissFill!K$5:K145)&gt;0.01,"",IF(MissFill!K143/SUM(MissFill!K$5:K145)&gt;0.01,"",IF(MissFill!K142/SUM(MissFill!K$5:K145)&gt;0.01,"",IF(MissFill!K141/SUM(MissFill!K$5:K145)&gt;0.01,"",DateEnded_5Day!$A142))))))))</f>
        <v>44487</v>
      </c>
      <c r="M142" s="13">
        <f>IF($A142&lt;='All Results'!$B$4,"",IF(SUM(MissFill!L$5:L145)=0,"",(IF(MissFill!L145/SUM(MissFill!L$5:L145)&gt;0.01,"",IF(MissFill!L144/SUM(MissFill!L$5:L145)&gt;0.01,"",IF(MissFill!L143/SUM(MissFill!L$5:L145)&gt;0.01,"",IF(MissFill!L142/SUM(MissFill!L$5:L145)&gt;0.01,"",IF(MissFill!L141/SUM(MissFill!L$5:L145)&gt;0.01,"",DateEnded_5Day!$A142))))))))</f>
        <v>44487</v>
      </c>
      <c r="N142" s="13">
        <f>IF($A142&lt;='All Results'!$B$4,"",IF(SUM(MissFill!M$5:M145)=0,"",(IF(MissFill!M145/SUM(MissFill!M$5:M145)&gt;0.01,"",IF(MissFill!M144/SUM(MissFill!M$5:M145)&gt;0.01,"",IF(MissFill!M143/SUM(MissFill!M$5:M145)&gt;0.01,"",IF(MissFill!M142/SUM(MissFill!M$5:M145)&gt;0.01,"",IF(MissFill!M141/SUM(MissFill!M$5:M145)&gt;0.01,"",DateEnded_5Day!$A142))))))))</f>
        <v>44487</v>
      </c>
      <c r="O142" s="13">
        <f>IF($A142&lt;='All Results'!$B$4,"",IF(SUM(MissFill!N$5:N145)=0,"",(IF(MissFill!N145/SUM(MissFill!N$5:N145)&gt;0.01,"",IF(MissFill!N144/SUM(MissFill!N$5:N145)&gt;0.01,"",IF(MissFill!N143/SUM(MissFill!N$5:N145)&gt;0.01,"",IF(MissFill!N142/SUM(MissFill!N$5:N145)&gt;0.01,"",IF(MissFill!N141/SUM(MissFill!N$5:N145)&gt;0.01,"",DateEnded_5Day!$A142))))))))</f>
        <v>44487</v>
      </c>
      <c r="P142" s="13">
        <f>IF($A142&lt;='All Results'!$B$4,"",IF(SUM(MissFill!O$5:O145)=0,"",(IF(MissFill!O145/SUM(MissFill!O$5:O145)&gt;0.01,"",IF(MissFill!O144/SUM(MissFill!O$5:O145)&gt;0.01,"",IF(MissFill!O143/SUM(MissFill!O$5:O145)&gt;0.01,"",IF(MissFill!O142/SUM(MissFill!O$5:O145)&gt;0.01,"",IF(MissFill!O141/SUM(MissFill!O$5:O145)&gt;0.01,"",DateEnded_5Day!$A142))))))))</f>
        <v>44487</v>
      </c>
      <c r="Q142" s="13">
        <f>IF($A142&lt;='All Results'!$B$4,"",IF(SUM(MissFill!P$5:P145)=0,"",(IF(MissFill!P145/SUM(MissFill!P$5:P145)&gt;0.01,"",IF(MissFill!P144/SUM(MissFill!P$5:P145)&gt;0.01,"",IF(MissFill!P143/SUM(MissFill!P$5:P145)&gt;0.01,"",IF(MissFill!P142/SUM(MissFill!P$5:P145)&gt;0.01,"",IF(MissFill!P141/SUM(MissFill!P$5:P145)&gt;0.01,"",DateEnded_5Day!$A142))))))))</f>
        <v>44487</v>
      </c>
      <c r="R142" s="13">
        <f>IF($A142&lt;='All Results'!$B$4,"",IF(SUM(MissFill!Q$5:Q145)=0,"",(IF(MissFill!Q145/SUM(MissFill!Q$5:Q145)&gt;0.01,"",IF(MissFill!Q144/SUM(MissFill!Q$5:Q145)&gt;0.01,"",IF(MissFill!Q143/SUM(MissFill!Q$5:Q145)&gt;0.01,"",IF(MissFill!Q142/SUM(MissFill!Q$5:Q145)&gt;0.01,"",IF(MissFill!Q141/SUM(MissFill!Q$5:Q145)&gt;0.01,"",DateEnded_5Day!$A142))))))))</f>
        <v>44487</v>
      </c>
      <c r="S142" s="13">
        <f>IF($A142&lt;='All Results'!$B$4,"",IF(SUM(MissFill!R$5:R145)=0,"",(IF(MissFill!R145/SUM(MissFill!R$5:R145)&gt;0.01,"",IF(MissFill!R144/SUM(MissFill!R$5:R145)&gt;0.01,"",IF(MissFill!R143/SUM(MissFill!R$5:R145)&gt;0.01,"",IF(MissFill!R142/SUM(MissFill!R$5:R145)&gt;0.01,"",IF(MissFill!R141/SUM(MissFill!R$5:R145)&gt;0.01,"",DateEnded_5Day!$A142))))))))</f>
        <v>44487</v>
      </c>
      <c r="T142" s="13">
        <f>IF($A142&lt;='All Results'!$B$4,"",IF(SUM(MissFill!S$5:S145)=0,"",(IF(MissFill!S145/SUM(MissFill!S$5:S145)&gt;0.01,"",IF(MissFill!S144/SUM(MissFill!S$5:S145)&gt;0.01,"",IF(MissFill!S143/SUM(MissFill!S$5:S145)&gt;0.01,"",IF(MissFill!S142/SUM(MissFill!S$5:S145)&gt;0.01,"",IF(MissFill!S141/SUM(MissFill!S$5:S145)&gt;0.01,"",DateEnded_5Day!$A142))))))))</f>
        <v>44487</v>
      </c>
      <c r="U142" s="13">
        <f>IF($A142&lt;='All Results'!$B$4,"",IF(SUM(MissFill!T$5:T145)=0,"",(IF(MissFill!T145/SUM(MissFill!T$5:T145)&gt;0.01,"",IF(MissFill!T144/SUM(MissFill!T$5:T145)&gt;0.01,"",IF(MissFill!T143/SUM(MissFill!T$5:T145)&gt;0.01,"",IF(MissFill!T142/SUM(MissFill!T$5:T145)&gt;0.01,"",IF(MissFill!T141/SUM(MissFill!T$5:T145)&gt;0.01,"",DateEnded_5Day!$A142))))))))</f>
        <v>44487</v>
      </c>
      <c r="V142" s="13">
        <f>IF($A142&lt;='All Results'!$B$4,"",IF(SUM(MissFill!U$5:U145)=0,"",(IF(MissFill!U145/SUM(MissFill!U$5:U145)&gt;0.01,"",IF(MissFill!U144/SUM(MissFill!U$5:U145)&gt;0.01,"",IF(MissFill!U143/SUM(MissFill!U$5:U145)&gt;0.01,"",IF(MissFill!U142/SUM(MissFill!U$5:U145)&gt;0.01,"",IF(MissFill!U141/SUM(MissFill!U$5:U145)&gt;0.01,"",DateEnded_5Day!$A142))))))))</f>
        <v>44487</v>
      </c>
      <c r="W142" s="13">
        <f>IF($A142&lt;='All Results'!$B$4,"",IF(SUM(MissFill!V$5:V145)=0,"",(IF(MissFill!V145/SUM(MissFill!V$5:V145)&gt;0.01,"",IF(MissFill!V144/SUM(MissFill!V$5:V145)&gt;0.01,"",IF(MissFill!V143/SUM(MissFill!V$5:V145)&gt;0.01,"",IF(MissFill!V142/SUM(MissFill!V$5:V145)&gt;0.01,"",IF(MissFill!V141/SUM(MissFill!V$5:V145)&gt;0.01,"",DateEnded_5Day!$A142))))))))</f>
        <v>44487</v>
      </c>
      <c r="X142" s="13">
        <f>IF($A142&lt;='All Results'!$B$4,"",IF(SUM(MissFill!W$5:W145)=0,"",(IF(MissFill!W145/SUM(MissFill!W$5:W145)&gt;0.01,"",IF(MissFill!W144/SUM(MissFill!W$5:W145)&gt;0.01,"",IF(MissFill!W143/SUM(MissFill!W$5:W145)&gt;0.01,"",IF(MissFill!W142/SUM(MissFill!W$5:W145)&gt;0.01,"",IF(MissFill!W141/SUM(MissFill!W$5:W145)&gt;0.01,"",DateEnded_5Day!$A142))))))))</f>
        <v>44487</v>
      </c>
      <c r="Y142" s="13" t="str">
        <f>IF($A142&lt;='All Results'!$B$4,"",IF(SUM(MissFill!X$5:X145)=0,"",(IF(MissFill!X145/SUM(MissFill!X$5:X145)&gt;0.01,"",IF(MissFill!X144/SUM(MissFill!X$5:X145)&gt;0.01,"",IF(MissFill!X143/SUM(MissFill!X$5:X145)&gt;0.01,"",IF(MissFill!X142/SUM(MissFill!X$5:X145)&gt;0.01,"",IF(MissFill!X141/SUM(MissFill!X$5:X145)&gt;0.01,"",DateEnded_5Day!$A142))))))))</f>
        <v/>
      </c>
      <c r="Z142" s="13">
        <f>IF($A142&lt;='All Results'!$B$4,"",IF(SUM(MissFill!Y$5:Y145)=0,"",(IF(MissFill!Y145/SUM(MissFill!Y$5:Y145)&gt;0.01,"",IF(MissFill!Y144/SUM(MissFill!Y$5:Y145)&gt;0.01,"",IF(MissFill!Y143/SUM(MissFill!Y$5:Y145)&gt;0.01,"",IF(MissFill!Y142/SUM(MissFill!Y$5:Y145)&gt;0.01,"",IF(MissFill!Y141/SUM(MissFill!Y$5:Y145)&gt;0.01,"",DateEnded_5Day!$A142))))))))</f>
        <v>44487</v>
      </c>
      <c r="AA142" s="13">
        <f>IF($A142&lt;='All Results'!$B$4,"",IF(SUM(MissFill!Z$5:Z145)=0,"",(IF(MissFill!Z145/SUM(MissFill!Z$5:Z145)&gt;0.01,"",IF(MissFill!Z144/SUM(MissFill!Z$5:Z145)&gt;0.01,"",IF(MissFill!Z143/SUM(MissFill!Z$5:Z145)&gt;0.01,"",IF(MissFill!Z142/SUM(MissFill!Z$5:Z145)&gt;0.01,"",IF(MissFill!Z141/SUM(MissFill!Z$5:Z145)&gt;0.01,"",DateEnded_5Day!$A142))))))))</f>
        <v>44487</v>
      </c>
      <c r="AB142" s="13">
        <f>IF($A142&lt;='All Results'!$B$4,"",IF(SUM(MissFill!AA$5:AA145)=0,"",(IF(MissFill!AA145/SUM(MissFill!AA$5:AA145)&gt;0.01,"",IF(MissFill!AA144/SUM(MissFill!AA$5:AA145)&gt;0.01,"",IF(MissFill!AA143/SUM(MissFill!AA$5:AA145)&gt;0.01,"",IF(MissFill!AA142/SUM(MissFill!AA$5:AA145)&gt;0.01,"",IF(MissFill!AA141/SUM(MissFill!AA$5:AA145)&gt;0.01,"",DateEnded_5Day!$A142))))))))</f>
        <v>44487</v>
      </c>
      <c r="AC142" s="13">
        <f>IF($A142&lt;='All Results'!$B$4,"",IF(SUM(MissFill!AB$5:AB145)=0,"",(IF(MissFill!AB145/SUM(MissFill!AB$5:AB145)&gt;0.01,"",IF(MissFill!AB144/SUM(MissFill!AB$5:AB145)&gt;0.01,"",IF(MissFill!AB143/SUM(MissFill!AB$5:AB145)&gt;0.01,"",IF(MissFill!AB142/SUM(MissFill!AB$5:AB145)&gt;0.01,"",IF(MissFill!AB141/SUM(MissFill!AB$5:AB145)&gt;0.01,"",DateEnded_5Day!$A142))))))))</f>
        <v>44487</v>
      </c>
      <c r="AD142" s="13">
        <f>IF($A142&lt;='All Results'!$B$4,"",IF(SUM(MissFill!AC$5:AC145)=0,"",(IF(MissFill!AC145/SUM(MissFill!AC$5:AC145)&gt;0.01,"",IF(MissFill!AC144/SUM(MissFill!AC$5:AC145)&gt;0.01,"",IF(MissFill!AC143/SUM(MissFill!AC$5:AC145)&gt;0.01,"",IF(MissFill!AC142/SUM(MissFill!AC$5:AC145)&gt;0.01,"",IF(MissFill!AC141/SUM(MissFill!AC$5:AC145)&gt;0.01,"",DateEnded_5Day!$A142))))))))</f>
        <v>44487</v>
      </c>
      <c r="AE142" s="13">
        <f>IF($A142&lt;='All Results'!$B$4,"",IF(SUM(MissFill!AD$5:AD145)=0,"",(IF(MissFill!AD145/SUM(MissFill!AD$5:AD145)&gt;0.01,"",IF(MissFill!AD144/SUM(MissFill!AD$5:AD145)&gt;0.01,"",IF(MissFill!AD143/SUM(MissFill!AD$5:AD145)&gt;0.01,"",IF(MissFill!AD142/SUM(MissFill!AD$5:AD145)&gt;0.01,"",IF(MissFill!AD141/SUM(MissFill!AD$5:AD145)&gt;0.01,"",DateEnded_5Day!$A142))))))))</f>
        <v>44487</v>
      </c>
      <c r="AF142" s="13">
        <f>IF($A142&lt;='All Results'!$B$4,"",IF(SUM(MissFill!AE$5:AE145)=0,"",(IF(MissFill!AE145/SUM(MissFill!AE$5:AE145)&gt;0.01,"",IF(MissFill!AE144/SUM(MissFill!AE$5:AE145)&gt;0.01,"",IF(MissFill!AE143/SUM(MissFill!AE$5:AE145)&gt;0.01,"",IF(MissFill!AE142/SUM(MissFill!AE$5:AE145)&gt;0.01,"",IF(MissFill!AE141/SUM(MissFill!AE$5:AE145)&gt;0.01,"",DateEnded_5Day!$A142))))))))</f>
        <v>44487</v>
      </c>
      <c r="AG142" s="13">
        <f>IF($A142&lt;='All Results'!$B$4,"",IF(SUM(MissFill!AF$5:AF145)=0,"",(IF(MissFill!AF145/SUM(MissFill!AF$5:AF145)&gt;0.01,"",IF(MissFill!AF144/SUM(MissFill!AF$5:AF145)&gt;0.01,"",IF(MissFill!AF143/SUM(MissFill!AF$5:AF145)&gt;0.01,"",IF(MissFill!AF142/SUM(MissFill!AF$5:AF145)&gt;0.01,"",IF(MissFill!AF141/SUM(MissFill!AF$5:AF145)&gt;0.01,"",DateEnded_5Day!$A142))))))))</f>
        <v>44487</v>
      </c>
      <c r="AH142" s="13">
        <f>IF($A142&lt;='All Results'!$B$4,"",IF(SUM(MissFill!AG$5:AG145)=0,"",(IF(MissFill!AG145/SUM(MissFill!AG$5:AG145)&gt;0.01,"",IF(MissFill!AG144/SUM(MissFill!AG$5:AG145)&gt;0.01,"",IF(MissFill!AG143/SUM(MissFill!AG$5:AG145)&gt;0.01,"",IF(MissFill!AG142/SUM(MissFill!AG$5:AG145)&gt;0.01,"",IF(MissFill!AG141/SUM(MissFill!AG$5:AG145)&gt;0.01,"",DateEnded_5Day!$A142))))))))</f>
        <v>44487</v>
      </c>
      <c r="AI142" s="13">
        <f>IF($A142&lt;='All Results'!$B$4,"",IF(SUM(MissFill!AH$5:AH145)=0,"",(IF(MissFill!AH145/SUM(MissFill!AH$5:AH145)&gt;0.01,"",IF(MissFill!AH144/SUM(MissFill!AH$5:AH145)&gt;0.01,"",IF(MissFill!AH143/SUM(MissFill!AH$5:AH145)&gt;0.01,"",IF(MissFill!AH142/SUM(MissFill!AH$5:AH145)&gt;0.01,"",IF(MissFill!AH141/SUM(MissFill!AH$5:AH145)&gt;0.01,"",DateEnded_5Day!$A142))))))))</f>
        <v>44487</v>
      </c>
      <c r="AJ142" s="13">
        <f>IF($A142&lt;='All Results'!$B$4,"",IF(SUM(MissFill!AI$5:AI145)=0,"",(IF(MissFill!AI145/SUM(MissFill!AI$5:AI145)&gt;0.01,"",IF(MissFill!AI144/SUM(MissFill!AI$5:AI145)&gt;0.01,"",IF(MissFill!AI143/SUM(MissFill!AI$5:AI145)&gt;0.01,"",IF(MissFill!AI142/SUM(MissFill!AI$5:AI145)&gt;0.01,"",IF(MissFill!AI141/SUM(MissFill!AI$5:AI145)&gt;0.01,"",DateEnded_5Day!$A142))))))))</f>
        <v>44487</v>
      </c>
      <c r="AK142" s="13" t="str">
        <f>IF($A142&lt;='All Results'!$B$4,"",IF(SUM(MissFill!AJ$5:AJ145)=0,"",(IF(MissFill!AJ145/SUM(MissFill!AJ$5:AJ145)&gt;0.01,"",IF(MissFill!AJ144/SUM(MissFill!AJ$5:AJ145)&gt;0.01,"",IF(MissFill!AJ143/SUM(MissFill!AJ$5:AJ145)&gt;0.01,"",IF(MissFill!AJ142/SUM(MissFill!AJ$5:AJ145)&gt;0.01,"",IF(MissFill!AJ141/SUM(MissFill!AJ$5:AJ145)&gt;0.01,"",DateEnded_5Day!$A142))))))))</f>
        <v/>
      </c>
      <c r="AL142" s="13">
        <f>IF($A142&lt;='All Results'!$B$4,"",IF(SUM(MissFill!AK$5:AK145)=0,"",(IF(MissFill!AK145/SUM(MissFill!AK$5:AK145)&gt;0.01,"",IF(MissFill!AK144/SUM(MissFill!AK$5:AK145)&gt;0.01,"",IF(MissFill!AK143/SUM(MissFill!AK$5:AK145)&gt;0.01,"",IF(MissFill!AK142/SUM(MissFill!AK$5:AK145)&gt;0.01,"",IF(MissFill!AK141/SUM(MissFill!AK$5:AK145)&gt;0.01,"",DateEnded_5Day!$A142))))))))</f>
        <v>44487</v>
      </c>
      <c r="AM142" s="13">
        <f>IF($A142&lt;='All Results'!$B$4,"",IF(SUM(MissFill!AL$5:AL145)=0,"",(IF(MissFill!AL145/SUM(MissFill!AL$5:AL145)&gt;0.01,"",IF(MissFill!AL144/SUM(MissFill!AL$5:AL145)&gt;0.01,"",IF(MissFill!AL143/SUM(MissFill!AL$5:AL145)&gt;0.01,"",IF(MissFill!AL142/SUM(MissFill!AL$5:AL145)&gt;0.01,"",IF(MissFill!AL141/SUM(MissFill!AL$5:AL145)&gt;0.01,"",DateEnded_5Day!$A142))))))))</f>
        <v>44487</v>
      </c>
      <c r="AN142" s="13">
        <f>IF($A142&lt;='All Results'!$B$4,"",IF(SUM(MissFill!AM$5:AM145)=0,"",(IF(MissFill!AM145/SUM(MissFill!AM$5:AM145)&gt;0.01,"",IF(MissFill!AM144/SUM(MissFill!AM$5:AM145)&gt;0.01,"",IF(MissFill!AM143/SUM(MissFill!AM$5:AM145)&gt;0.01,"",IF(MissFill!AM142/SUM(MissFill!AM$5:AM145)&gt;0.01,"",IF(MissFill!AM141/SUM(MissFill!AM$5:AM145)&gt;0.01,"",DateEnded_5Day!$A142))))))))</f>
        <v>44487</v>
      </c>
      <c r="AO142" s="13">
        <f>IF($A142&lt;='All Results'!$B$4,"",IF(SUM(MissFill!AN$5:AN145)=0,"",(IF(MissFill!AN145/SUM(MissFill!AN$5:AN145)&gt;0.01,"",IF(MissFill!AN144/SUM(MissFill!AN$5:AN145)&gt;0.01,"",IF(MissFill!AN143/SUM(MissFill!AN$5:AN145)&gt;0.01,"",IF(MissFill!AN142/SUM(MissFill!AN$5:AN145)&gt;0.01,"",IF(MissFill!AN141/SUM(MissFill!AN$5:AN145)&gt;0.01,"",DateEnded_5Day!$A142))))))))</f>
        <v>44487</v>
      </c>
      <c r="AP142" s="13">
        <f>IF($A142&lt;='All Results'!$B$4,"",IF(SUM(MissFill!AO$5:AO145)=0,"",(IF(MissFill!AO145/SUM(MissFill!AO$5:AO145)&gt;0.01,"",IF(MissFill!AO144/SUM(MissFill!AO$5:AO145)&gt;0.01,"",IF(MissFill!AO143/SUM(MissFill!AO$5:AO145)&gt;0.01,"",IF(MissFill!AO142/SUM(MissFill!AO$5:AO145)&gt;0.01,"",IF(MissFill!AO141/SUM(MissFill!AO$5:AO145)&gt;0.01,"",DateEnded_5Day!$A142))))))))</f>
        <v>44487</v>
      </c>
      <c r="AQ142" s="13" t="str">
        <f>IF($A142&lt;='All Results'!$B$4,"",IF(SUM(MissFill!AP$5:AP145)=0,"",(IF(MissFill!AP145/SUM(MissFill!AP$5:AP145)&gt;0.01,"",IF(MissFill!AP144/SUM(MissFill!AP$5:AP145)&gt;0.01,"",IF(MissFill!AP143/SUM(MissFill!AP$5:AP145)&gt;0.01,"",IF(MissFill!AP142/SUM(MissFill!AP$5:AP145)&gt;0.01,"",IF(MissFill!AP141/SUM(MissFill!AP$5:AP145)&gt;0.01,"",DateEnded_5Day!$A142))))))))</f>
        <v/>
      </c>
      <c r="AR142" s="13">
        <f>IF($A142&lt;='All Results'!$B$4,"",IF(SUM(MissFill!AQ$5:AQ145)=0,"",(IF(MissFill!AQ145/SUM(MissFill!AQ$5:AQ145)&gt;0.01,"",IF(MissFill!AQ144/SUM(MissFill!AQ$5:AQ145)&gt;0.01,"",IF(MissFill!AQ143/SUM(MissFill!AQ$5:AQ145)&gt;0.01,"",IF(MissFill!AQ142/SUM(MissFill!AQ$5:AQ145)&gt;0.01,"",IF(MissFill!AQ141/SUM(MissFill!AQ$5:AQ145)&gt;0.01,"",DateEnded_5Day!$A142))))))))</f>
        <v>44487</v>
      </c>
      <c r="AS142" s="13">
        <f>IF($A142&lt;='All Results'!$B$4,"",IF(SUM(MissFill!AR$5:AR145)=0,"",(IF(MissFill!AR145/SUM(MissFill!AR$5:AR145)&gt;0.01,"",IF(MissFill!AR144/SUM(MissFill!AR$5:AR145)&gt;0.01,"",IF(MissFill!AR143/SUM(MissFill!AR$5:AR145)&gt;0.01,"",IF(MissFill!AR142/SUM(MissFill!AR$5:AR145)&gt;0.01,"",IF(MissFill!AR141/SUM(MissFill!AR$5:AR145)&gt;0.01,"",DateEnded_5Day!$A142))))))))</f>
        <v>44487</v>
      </c>
      <c r="AT142" s="13">
        <f>IF($A142&lt;='All Results'!$B$4,"",IF(SUM(MissFill!AS$5:AS145)=0,"",(IF(MissFill!AS145/SUM(MissFill!AS$5:AS145)&gt;0.01,"",IF(MissFill!AS144/SUM(MissFill!AS$5:AS145)&gt;0.01,"",IF(MissFill!AS143/SUM(MissFill!AS$5:AS145)&gt;0.01,"",IF(MissFill!AS142/SUM(MissFill!AS$5:AS145)&gt;0.01,"",IF(MissFill!AS141/SUM(MissFill!AS$5:AS145)&gt;0.01,"",DateEnded_5Day!$A142))))))))</f>
        <v>44487</v>
      </c>
      <c r="AU142" s="13">
        <f>IF($A142&lt;='All Results'!$B$4,"",IF(SUM(MissFill!AT$5:AT145)=0,"",(IF(MissFill!AT145/SUM(MissFill!AT$5:AT145)&gt;0.01,"",IF(MissFill!AT144/SUM(MissFill!AT$5:AT145)&gt;0.01,"",IF(MissFill!AT143/SUM(MissFill!AT$5:AT145)&gt;0.01,"",IF(MissFill!AT142/SUM(MissFill!AT$5:AT145)&gt;0.01,"",IF(MissFill!AT141/SUM(MissFill!AT$5:AT145)&gt;0.01,"",DateEnded_5Day!$A142))))))))</f>
        <v>44487</v>
      </c>
      <c r="AV142" s="13">
        <f>IF($A142&lt;='All Results'!$B$4,"",IF(SUM(MissFill!AU$5:AU145)=0,"",(IF(MissFill!AU145/SUM(MissFill!AU$5:AU145)&gt;0.01,"",IF(MissFill!AU144/SUM(MissFill!AU$5:AU145)&gt;0.01,"",IF(MissFill!AU143/SUM(MissFill!AU$5:AU145)&gt;0.01,"",IF(MissFill!AU142/SUM(MissFill!AU$5:AU145)&gt;0.01,"",IF(MissFill!AU141/SUM(MissFill!AU$5:AU145)&gt;0.01,"",DateEnded_5Day!$A142))))))))</f>
        <v>44487</v>
      </c>
      <c r="AW142" s="13">
        <f>IF($A142&lt;='All Results'!$B$4,"",IF(SUM(MissFill!AV$5:AV145)=0,"",(IF(MissFill!AV145/SUM(MissFill!AV$5:AV145)&gt;0.01,"",IF(MissFill!AV144/SUM(MissFill!AV$5:AV145)&gt;0.01,"",IF(MissFill!AV143/SUM(MissFill!AV$5:AV145)&gt;0.01,"",IF(MissFill!AV142/SUM(MissFill!AV$5:AV145)&gt;0.01,"",IF(MissFill!AV141/SUM(MissFill!AV$5:AV145)&gt;0.01,"",DateEnded_5Day!$A142))))))))</f>
        <v>44487</v>
      </c>
      <c r="AX142" s="13">
        <f>IF($A142&lt;='All Results'!$B$4,"",IF(SUM(MissFill!AW$5:AW145)=0,"",(IF(MissFill!AW145/SUM(MissFill!AW$5:AW145)&gt;0.01,"",IF(MissFill!AW144/SUM(MissFill!AW$5:AW145)&gt;0.01,"",IF(MissFill!AW143/SUM(MissFill!AW$5:AW145)&gt;0.01,"",IF(MissFill!AW142/SUM(MissFill!AW$5:AW145)&gt;0.01,"",IF(MissFill!AW141/SUM(MissFill!AW$5:AW145)&gt;0.01,"",DateEnded_5Day!$A142))))))))</f>
        <v>44487</v>
      </c>
    </row>
    <row r="143" spans="1:50" x14ac:dyDescent="0.25">
      <c r="A143" s="8">
        <v>44488</v>
      </c>
      <c r="B143" s="11">
        <v>292</v>
      </c>
      <c r="C143" s="13" t="str">
        <f>IF($A143&lt;='All Results'!$B$4,"",IF(SUM(MissFill!B$5:B146)=0,"",(IF(MissFill!B146/SUM(MissFill!B$5:B146)&gt;0.01,"",IF(MissFill!B145/SUM(MissFill!B$5:B146)&gt;0.01,"",IF(MissFill!B144/SUM(MissFill!B$5:B146)&gt;0.01,"",IF(MissFill!B143/SUM(MissFill!B$5:B146)&gt;0.01,"",IF(MissFill!B142/SUM(MissFill!B$5:B146)&gt;0.01,"",DateEnded_5Day!$A143))))))))</f>
        <v/>
      </c>
      <c r="D143" s="13">
        <f>IF($A143&lt;='All Results'!$B$4,"",IF(SUM(MissFill!C$5:C146)=0,"",(IF(MissFill!C146/SUM(MissFill!C$5:C146)&gt;0.01,"",IF(MissFill!C145/SUM(MissFill!C$5:C146)&gt;0.01,"",IF(MissFill!C144/SUM(MissFill!C$5:C146)&gt;0.01,"",IF(MissFill!C143/SUM(MissFill!C$5:C146)&gt;0.01,"",IF(MissFill!C142/SUM(MissFill!C$5:C146)&gt;0.01,"",DateEnded_5Day!$A143))))))))</f>
        <v>44488</v>
      </c>
      <c r="E143" s="13">
        <f>IF($A143&lt;='All Results'!$B$4,"",IF(SUM(MissFill!D$5:D146)=0,"",(IF(MissFill!D146/SUM(MissFill!D$5:D146)&gt;0.01,"",IF(MissFill!D145/SUM(MissFill!D$5:D146)&gt;0.01,"",IF(MissFill!D144/SUM(MissFill!D$5:D146)&gt;0.01,"",IF(MissFill!D143/SUM(MissFill!D$5:D146)&gt;0.01,"",IF(MissFill!D142/SUM(MissFill!D$5:D146)&gt;0.01,"",DateEnded_5Day!$A143))))))))</f>
        <v>44488</v>
      </c>
      <c r="F143" s="13">
        <f>IF($A143&lt;='All Results'!$B$4,"",IF(SUM(MissFill!E$5:E146)=0,"",(IF(MissFill!E146/SUM(MissFill!E$5:E146)&gt;0.01,"",IF(MissFill!E145/SUM(MissFill!E$5:E146)&gt;0.01,"",IF(MissFill!E144/SUM(MissFill!E$5:E146)&gt;0.01,"",IF(MissFill!E143/SUM(MissFill!E$5:E146)&gt;0.01,"",IF(MissFill!E142/SUM(MissFill!E$5:E146)&gt;0.01,"",DateEnded_5Day!$A143))))))))</f>
        <v>44488</v>
      </c>
      <c r="G143" s="13" t="str">
        <f>IF($A143&lt;='All Results'!$B$4,"",IF(SUM(MissFill!F$5:F146)=0,"",(IF(MissFill!F146/SUM(MissFill!F$5:F146)&gt;0.01,"",IF(MissFill!F145/SUM(MissFill!F$5:F146)&gt;0.01,"",IF(MissFill!F144/SUM(MissFill!F$5:F146)&gt;0.01,"",IF(MissFill!F143/SUM(MissFill!F$5:F146)&gt;0.01,"",IF(MissFill!F142/SUM(MissFill!F$5:F146)&gt;0.01,"",DateEnded_5Day!$A143))))))))</f>
        <v/>
      </c>
      <c r="H143" s="13">
        <f>IF($A143&lt;='All Results'!$B$4,"",IF(SUM(MissFill!G$5:G146)=0,"",(IF(MissFill!G146/SUM(MissFill!G$5:G146)&gt;0.01,"",IF(MissFill!G145/SUM(MissFill!G$5:G146)&gt;0.01,"",IF(MissFill!G144/SUM(MissFill!G$5:G146)&gt;0.01,"",IF(MissFill!G143/SUM(MissFill!G$5:G146)&gt;0.01,"",IF(MissFill!G142/SUM(MissFill!G$5:G146)&gt;0.01,"",DateEnded_5Day!$A143))))))))</f>
        <v>44488</v>
      </c>
      <c r="I143" s="13">
        <f>IF($A143&lt;='All Results'!$B$4,"",IF(SUM(MissFill!H$5:H146)=0,"",(IF(MissFill!H146/SUM(MissFill!H$5:H146)&gt;0.01,"",IF(MissFill!H145/SUM(MissFill!H$5:H146)&gt;0.01,"",IF(MissFill!H144/SUM(MissFill!H$5:H146)&gt;0.01,"",IF(MissFill!H143/SUM(MissFill!H$5:H146)&gt;0.01,"",IF(MissFill!H142/SUM(MissFill!H$5:H146)&gt;0.01,"",DateEnded_5Day!$A143))))))))</f>
        <v>44488</v>
      </c>
      <c r="J143" s="13">
        <f>IF($A143&lt;='All Results'!$B$4,"",IF(SUM(MissFill!I$5:I146)=0,"",(IF(MissFill!I146/SUM(MissFill!I$5:I146)&gt;0.01,"",IF(MissFill!I145/SUM(MissFill!I$5:I146)&gt;0.01,"",IF(MissFill!I144/SUM(MissFill!I$5:I146)&gt;0.01,"",IF(MissFill!I143/SUM(MissFill!I$5:I146)&gt;0.01,"",IF(MissFill!I142/SUM(MissFill!I$5:I146)&gt;0.01,"",DateEnded_5Day!$A143))))))))</f>
        <v>44488</v>
      </c>
      <c r="K143" s="13">
        <f>IF($A143&lt;='All Results'!$B$4,"",IF(SUM(MissFill!J$5:J146)=0,"",(IF(MissFill!J146/SUM(MissFill!J$5:J146)&gt;0.01,"",IF(MissFill!J145/SUM(MissFill!J$5:J146)&gt;0.01,"",IF(MissFill!J144/SUM(MissFill!J$5:J146)&gt;0.01,"",IF(MissFill!J143/SUM(MissFill!J$5:J146)&gt;0.01,"",IF(MissFill!J142/SUM(MissFill!J$5:J146)&gt;0.01,"",DateEnded_5Day!$A143))))))))</f>
        <v>44488</v>
      </c>
      <c r="L143" s="13">
        <f>IF($A143&lt;='All Results'!$B$4,"",IF(SUM(MissFill!K$5:K146)=0,"",(IF(MissFill!K146/SUM(MissFill!K$5:K146)&gt;0.01,"",IF(MissFill!K145/SUM(MissFill!K$5:K146)&gt;0.01,"",IF(MissFill!K144/SUM(MissFill!K$5:K146)&gt;0.01,"",IF(MissFill!K143/SUM(MissFill!K$5:K146)&gt;0.01,"",IF(MissFill!K142/SUM(MissFill!K$5:K146)&gt;0.01,"",DateEnded_5Day!$A143))))))))</f>
        <v>44488</v>
      </c>
      <c r="M143" s="13">
        <f>IF($A143&lt;='All Results'!$B$4,"",IF(SUM(MissFill!L$5:L146)=0,"",(IF(MissFill!L146/SUM(MissFill!L$5:L146)&gt;0.01,"",IF(MissFill!L145/SUM(MissFill!L$5:L146)&gt;0.01,"",IF(MissFill!L144/SUM(MissFill!L$5:L146)&gt;0.01,"",IF(MissFill!L143/SUM(MissFill!L$5:L146)&gt;0.01,"",IF(MissFill!L142/SUM(MissFill!L$5:L146)&gt;0.01,"",DateEnded_5Day!$A143))))))))</f>
        <v>44488</v>
      </c>
      <c r="N143" s="13">
        <f>IF($A143&lt;='All Results'!$B$4,"",IF(SUM(MissFill!M$5:M146)=0,"",(IF(MissFill!M146/SUM(MissFill!M$5:M146)&gt;0.01,"",IF(MissFill!M145/SUM(MissFill!M$5:M146)&gt;0.01,"",IF(MissFill!M144/SUM(MissFill!M$5:M146)&gt;0.01,"",IF(MissFill!M143/SUM(MissFill!M$5:M146)&gt;0.01,"",IF(MissFill!M142/SUM(MissFill!M$5:M146)&gt;0.01,"",DateEnded_5Day!$A143))))))))</f>
        <v>44488</v>
      </c>
      <c r="O143" s="13">
        <f>IF($A143&lt;='All Results'!$B$4,"",IF(SUM(MissFill!N$5:N146)=0,"",(IF(MissFill!N146/SUM(MissFill!N$5:N146)&gt;0.01,"",IF(MissFill!N145/SUM(MissFill!N$5:N146)&gt;0.01,"",IF(MissFill!N144/SUM(MissFill!N$5:N146)&gt;0.01,"",IF(MissFill!N143/SUM(MissFill!N$5:N146)&gt;0.01,"",IF(MissFill!N142/SUM(MissFill!N$5:N146)&gt;0.01,"",DateEnded_5Day!$A143))))))))</f>
        <v>44488</v>
      </c>
      <c r="P143" s="13">
        <f>IF($A143&lt;='All Results'!$B$4,"",IF(SUM(MissFill!O$5:O146)=0,"",(IF(MissFill!O146/SUM(MissFill!O$5:O146)&gt;0.01,"",IF(MissFill!O145/SUM(MissFill!O$5:O146)&gt;0.01,"",IF(MissFill!O144/SUM(MissFill!O$5:O146)&gt;0.01,"",IF(MissFill!O143/SUM(MissFill!O$5:O146)&gt;0.01,"",IF(MissFill!O142/SUM(MissFill!O$5:O146)&gt;0.01,"",DateEnded_5Day!$A143))))))))</f>
        <v>44488</v>
      </c>
      <c r="Q143" s="13">
        <f>IF($A143&lt;='All Results'!$B$4,"",IF(SUM(MissFill!P$5:P146)=0,"",(IF(MissFill!P146/SUM(MissFill!P$5:P146)&gt;0.01,"",IF(MissFill!P145/SUM(MissFill!P$5:P146)&gt;0.01,"",IF(MissFill!P144/SUM(MissFill!P$5:P146)&gt;0.01,"",IF(MissFill!P143/SUM(MissFill!P$5:P146)&gt;0.01,"",IF(MissFill!P142/SUM(MissFill!P$5:P146)&gt;0.01,"",DateEnded_5Day!$A143))))))))</f>
        <v>44488</v>
      </c>
      <c r="R143" s="13">
        <f>IF($A143&lt;='All Results'!$B$4,"",IF(SUM(MissFill!Q$5:Q146)=0,"",(IF(MissFill!Q146/SUM(MissFill!Q$5:Q146)&gt;0.01,"",IF(MissFill!Q145/SUM(MissFill!Q$5:Q146)&gt;0.01,"",IF(MissFill!Q144/SUM(MissFill!Q$5:Q146)&gt;0.01,"",IF(MissFill!Q143/SUM(MissFill!Q$5:Q146)&gt;0.01,"",IF(MissFill!Q142/SUM(MissFill!Q$5:Q146)&gt;0.01,"",DateEnded_5Day!$A143))))))))</f>
        <v>44488</v>
      </c>
      <c r="S143" s="13">
        <f>IF($A143&lt;='All Results'!$B$4,"",IF(SUM(MissFill!R$5:R146)=0,"",(IF(MissFill!R146/SUM(MissFill!R$5:R146)&gt;0.01,"",IF(MissFill!R145/SUM(MissFill!R$5:R146)&gt;0.01,"",IF(MissFill!R144/SUM(MissFill!R$5:R146)&gt;0.01,"",IF(MissFill!R143/SUM(MissFill!R$5:R146)&gt;0.01,"",IF(MissFill!R142/SUM(MissFill!R$5:R146)&gt;0.01,"",DateEnded_5Day!$A143))))))))</f>
        <v>44488</v>
      </c>
      <c r="T143" s="13">
        <f>IF($A143&lt;='All Results'!$B$4,"",IF(SUM(MissFill!S$5:S146)=0,"",(IF(MissFill!S146/SUM(MissFill!S$5:S146)&gt;0.01,"",IF(MissFill!S145/SUM(MissFill!S$5:S146)&gt;0.01,"",IF(MissFill!S144/SUM(MissFill!S$5:S146)&gt;0.01,"",IF(MissFill!S143/SUM(MissFill!S$5:S146)&gt;0.01,"",IF(MissFill!S142/SUM(MissFill!S$5:S146)&gt;0.01,"",DateEnded_5Day!$A143))))))))</f>
        <v>44488</v>
      </c>
      <c r="U143" s="13">
        <f>IF($A143&lt;='All Results'!$B$4,"",IF(SUM(MissFill!T$5:T146)=0,"",(IF(MissFill!T146/SUM(MissFill!T$5:T146)&gt;0.01,"",IF(MissFill!T145/SUM(MissFill!T$5:T146)&gt;0.01,"",IF(MissFill!T144/SUM(MissFill!T$5:T146)&gt;0.01,"",IF(MissFill!T143/SUM(MissFill!T$5:T146)&gt;0.01,"",IF(MissFill!T142/SUM(MissFill!T$5:T146)&gt;0.01,"",DateEnded_5Day!$A143))))))))</f>
        <v>44488</v>
      </c>
      <c r="V143" s="13">
        <f>IF($A143&lt;='All Results'!$B$4,"",IF(SUM(MissFill!U$5:U146)=0,"",(IF(MissFill!U146/SUM(MissFill!U$5:U146)&gt;0.01,"",IF(MissFill!U145/SUM(MissFill!U$5:U146)&gt;0.01,"",IF(MissFill!U144/SUM(MissFill!U$5:U146)&gt;0.01,"",IF(MissFill!U143/SUM(MissFill!U$5:U146)&gt;0.01,"",IF(MissFill!U142/SUM(MissFill!U$5:U146)&gt;0.01,"",DateEnded_5Day!$A143))))))))</f>
        <v>44488</v>
      </c>
      <c r="W143" s="13" t="str">
        <f>IF($A143&lt;='All Results'!$B$4,"",IF(SUM(MissFill!V$5:V146)=0,"",(IF(MissFill!V146/SUM(MissFill!V$5:V146)&gt;0.01,"",IF(MissFill!V145/SUM(MissFill!V$5:V146)&gt;0.01,"",IF(MissFill!V144/SUM(MissFill!V$5:V146)&gt;0.01,"",IF(MissFill!V143/SUM(MissFill!V$5:V146)&gt;0.01,"",IF(MissFill!V142/SUM(MissFill!V$5:V146)&gt;0.01,"",DateEnded_5Day!$A143))))))))</f>
        <v/>
      </c>
      <c r="X143" s="13">
        <f>IF($A143&lt;='All Results'!$B$4,"",IF(SUM(MissFill!W$5:W146)=0,"",(IF(MissFill!W146/SUM(MissFill!W$5:W146)&gt;0.01,"",IF(MissFill!W145/SUM(MissFill!W$5:W146)&gt;0.01,"",IF(MissFill!W144/SUM(MissFill!W$5:W146)&gt;0.01,"",IF(MissFill!W143/SUM(MissFill!W$5:W146)&gt;0.01,"",IF(MissFill!W142/SUM(MissFill!W$5:W146)&gt;0.01,"",DateEnded_5Day!$A143))))))))</f>
        <v>44488</v>
      </c>
      <c r="Y143" s="13">
        <f>IF($A143&lt;='All Results'!$B$4,"",IF(SUM(MissFill!X$5:X146)=0,"",(IF(MissFill!X146/SUM(MissFill!X$5:X146)&gt;0.01,"",IF(MissFill!X145/SUM(MissFill!X$5:X146)&gt;0.01,"",IF(MissFill!X144/SUM(MissFill!X$5:X146)&gt;0.01,"",IF(MissFill!X143/SUM(MissFill!X$5:X146)&gt;0.01,"",IF(MissFill!X142/SUM(MissFill!X$5:X146)&gt;0.01,"",DateEnded_5Day!$A143))))))))</f>
        <v>44488</v>
      </c>
      <c r="Z143" s="13">
        <f>IF($A143&lt;='All Results'!$B$4,"",IF(SUM(MissFill!Y$5:Y146)=0,"",(IF(MissFill!Y146/SUM(MissFill!Y$5:Y146)&gt;0.01,"",IF(MissFill!Y145/SUM(MissFill!Y$5:Y146)&gt;0.01,"",IF(MissFill!Y144/SUM(MissFill!Y$5:Y146)&gt;0.01,"",IF(MissFill!Y143/SUM(MissFill!Y$5:Y146)&gt;0.01,"",IF(MissFill!Y142/SUM(MissFill!Y$5:Y146)&gt;0.01,"",DateEnded_5Day!$A143))))))))</f>
        <v>44488</v>
      </c>
      <c r="AA143" s="13">
        <f>IF($A143&lt;='All Results'!$B$4,"",IF(SUM(MissFill!Z$5:Z146)=0,"",(IF(MissFill!Z146/SUM(MissFill!Z$5:Z146)&gt;0.01,"",IF(MissFill!Z145/SUM(MissFill!Z$5:Z146)&gt;0.01,"",IF(MissFill!Z144/SUM(MissFill!Z$5:Z146)&gt;0.01,"",IF(MissFill!Z143/SUM(MissFill!Z$5:Z146)&gt;0.01,"",IF(MissFill!Z142/SUM(MissFill!Z$5:Z146)&gt;0.01,"",DateEnded_5Day!$A143))))))))</f>
        <v>44488</v>
      </c>
      <c r="AB143" s="13">
        <f>IF($A143&lt;='All Results'!$B$4,"",IF(SUM(MissFill!AA$5:AA146)=0,"",(IF(MissFill!AA146/SUM(MissFill!AA$5:AA146)&gt;0.01,"",IF(MissFill!AA145/SUM(MissFill!AA$5:AA146)&gt;0.01,"",IF(MissFill!AA144/SUM(MissFill!AA$5:AA146)&gt;0.01,"",IF(MissFill!AA143/SUM(MissFill!AA$5:AA146)&gt;0.01,"",IF(MissFill!AA142/SUM(MissFill!AA$5:AA146)&gt;0.01,"",DateEnded_5Day!$A143))))))))</f>
        <v>44488</v>
      </c>
      <c r="AC143" s="13">
        <f>IF($A143&lt;='All Results'!$B$4,"",IF(SUM(MissFill!AB$5:AB146)=0,"",(IF(MissFill!AB146/SUM(MissFill!AB$5:AB146)&gt;0.01,"",IF(MissFill!AB145/SUM(MissFill!AB$5:AB146)&gt;0.01,"",IF(MissFill!AB144/SUM(MissFill!AB$5:AB146)&gt;0.01,"",IF(MissFill!AB143/SUM(MissFill!AB$5:AB146)&gt;0.01,"",IF(MissFill!AB142/SUM(MissFill!AB$5:AB146)&gt;0.01,"",DateEnded_5Day!$A143))))))))</f>
        <v>44488</v>
      </c>
      <c r="AD143" s="13">
        <f>IF($A143&lt;='All Results'!$B$4,"",IF(SUM(MissFill!AC$5:AC146)=0,"",(IF(MissFill!AC146/SUM(MissFill!AC$5:AC146)&gt;0.01,"",IF(MissFill!AC145/SUM(MissFill!AC$5:AC146)&gt;0.01,"",IF(MissFill!AC144/SUM(MissFill!AC$5:AC146)&gt;0.01,"",IF(MissFill!AC143/SUM(MissFill!AC$5:AC146)&gt;0.01,"",IF(MissFill!AC142/SUM(MissFill!AC$5:AC146)&gt;0.01,"",DateEnded_5Day!$A143))))))))</f>
        <v>44488</v>
      </c>
      <c r="AE143" s="13">
        <f>IF($A143&lt;='All Results'!$B$4,"",IF(SUM(MissFill!AD$5:AD146)=0,"",(IF(MissFill!AD146/SUM(MissFill!AD$5:AD146)&gt;0.01,"",IF(MissFill!AD145/SUM(MissFill!AD$5:AD146)&gt;0.01,"",IF(MissFill!AD144/SUM(MissFill!AD$5:AD146)&gt;0.01,"",IF(MissFill!AD143/SUM(MissFill!AD$5:AD146)&gt;0.01,"",IF(MissFill!AD142/SUM(MissFill!AD$5:AD146)&gt;0.01,"",DateEnded_5Day!$A143))))))))</f>
        <v>44488</v>
      </c>
      <c r="AF143" s="13">
        <f>IF($A143&lt;='All Results'!$B$4,"",IF(SUM(MissFill!AE$5:AE146)=0,"",(IF(MissFill!AE146/SUM(MissFill!AE$5:AE146)&gt;0.01,"",IF(MissFill!AE145/SUM(MissFill!AE$5:AE146)&gt;0.01,"",IF(MissFill!AE144/SUM(MissFill!AE$5:AE146)&gt;0.01,"",IF(MissFill!AE143/SUM(MissFill!AE$5:AE146)&gt;0.01,"",IF(MissFill!AE142/SUM(MissFill!AE$5:AE146)&gt;0.01,"",DateEnded_5Day!$A143))))))))</f>
        <v>44488</v>
      </c>
      <c r="AG143" s="13">
        <f>IF($A143&lt;='All Results'!$B$4,"",IF(SUM(MissFill!AF$5:AF146)=0,"",(IF(MissFill!AF146/SUM(MissFill!AF$5:AF146)&gt;0.01,"",IF(MissFill!AF145/SUM(MissFill!AF$5:AF146)&gt;0.01,"",IF(MissFill!AF144/SUM(MissFill!AF$5:AF146)&gt;0.01,"",IF(MissFill!AF143/SUM(MissFill!AF$5:AF146)&gt;0.01,"",IF(MissFill!AF142/SUM(MissFill!AF$5:AF146)&gt;0.01,"",DateEnded_5Day!$A143))))))))</f>
        <v>44488</v>
      </c>
      <c r="AH143" s="13">
        <f>IF($A143&lt;='All Results'!$B$4,"",IF(SUM(MissFill!AG$5:AG146)=0,"",(IF(MissFill!AG146/SUM(MissFill!AG$5:AG146)&gt;0.01,"",IF(MissFill!AG145/SUM(MissFill!AG$5:AG146)&gt;0.01,"",IF(MissFill!AG144/SUM(MissFill!AG$5:AG146)&gt;0.01,"",IF(MissFill!AG143/SUM(MissFill!AG$5:AG146)&gt;0.01,"",IF(MissFill!AG142/SUM(MissFill!AG$5:AG146)&gt;0.01,"",DateEnded_5Day!$A143))))))))</f>
        <v>44488</v>
      </c>
      <c r="AI143" s="13">
        <f>IF($A143&lt;='All Results'!$B$4,"",IF(SUM(MissFill!AH$5:AH146)=0,"",(IF(MissFill!AH146/SUM(MissFill!AH$5:AH146)&gt;0.01,"",IF(MissFill!AH145/SUM(MissFill!AH$5:AH146)&gt;0.01,"",IF(MissFill!AH144/SUM(MissFill!AH$5:AH146)&gt;0.01,"",IF(MissFill!AH143/SUM(MissFill!AH$5:AH146)&gt;0.01,"",IF(MissFill!AH142/SUM(MissFill!AH$5:AH146)&gt;0.01,"",DateEnded_5Day!$A143))))))))</f>
        <v>44488</v>
      </c>
      <c r="AJ143" s="13">
        <f>IF($A143&lt;='All Results'!$B$4,"",IF(SUM(MissFill!AI$5:AI146)=0,"",(IF(MissFill!AI146/SUM(MissFill!AI$5:AI146)&gt;0.01,"",IF(MissFill!AI145/SUM(MissFill!AI$5:AI146)&gt;0.01,"",IF(MissFill!AI144/SUM(MissFill!AI$5:AI146)&gt;0.01,"",IF(MissFill!AI143/SUM(MissFill!AI$5:AI146)&gt;0.01,"",IF(MissFill!AI142/SUM(MissFill!AI$5:AI146)&gt;0.01,"",DateEnded_5Day!$A143))))))))</f>
        <v>44488</v>
      </c>
      <c r="AK143" s="13" t="str">
        <f>IF($A143&lt;='All Results'!$B$4,"",IF(SUM(MissFill!AJ$5:AJ146)=0,"",(IF(MissFill!AJ146/SUM(MissFill!AJ$5:AJ146)&gt;0.01,"",IF(MissFill!AJ145/SUM(MissFill!AJ$5:AJ146)&gt;0.01,"",IF(MissFill!AJ144/SUM(MissFill!AJ$5:AJ146)&gt;0.01,"",IF(MissFill!AJ143/SUM(MissFill!AJ$5:AJ146)&gt;0.01,"",IF(MissFill!AJ142/SUM(MissFill!AJ$5:AJ146)&gt;0.01,"",DateEnded_5Day!$A143))))))))</f>
        <v/>
      </c>
      <c r="AL143" s="13">
        <f>IF($A143&lt;='All Results'!$B$4,"",IF(SUM(MissFill!AK$5:AK146)=0,"",(IF(MissFill!AK146/SUM(MissFill!AK$5:AK146)&gt;0.01,"",IF(MissFill!AK145/SUM(MissFill!AK$5:AK146)&gt;0.01,"",IF(MissFill!AK144/SUM(MissFill!AK$5:AK146)&gt;0.01,"",IF(MissFill!AK143/SUM(MissFill!AK$5:AK146)&gt;0.01,"",IF(MissFill!AK142/SUM(MissFill!AK$5:AK146)&gt;0.01,"",DateEnded_5Day!$A143))))))))</f>
        <v>44488</v>
      </c>
      <c r="AM143" s="13">
        <f>IF($A143&lt;='All Results'!$B$4,"",IF(SUM(MissFill!AL$5:AL146)=0,"",(IF(MissFill!AL146/SUM(MissFill!AL$5:AL146)&gt;0.01,"",IF(MissFill!AL145/SUM(MissFill!AL$5:AL146)&gt;0.01,"",IF(MissFill!AL144/SUM(MissFill!AL$5:AL146)&gt;0.01,"",IF(MissFill!AL143/SUM(MissFill!AL$5:AL146)&gt;0.01,"",IF(MissFill!AL142/SUM(MissFill!AL$5:AL146)&gt;0.01,"",DateEnded_5Day!$A143))))))))</f>
        <v>44488</v>
      </c>
      <c r="AN143" s="13">
        <f>IF($A143&lt;='All Results'!$B$4,"",IF(SUM(MissFill!AM$5:AM146)=0,"",(IF(MissFill!AM146/SUM(MissFill!AM$5:AM146)&gt;0.01,"",IF(MissFill!AM145/SUM(MissFill!AM$5:AM146)&gt;0.01,"",IF(MissFill!AM144/SUM(MissFill!AM$5:AM146)&gt;0.01,"",IF(MissFill!AM143/SUM(MissFill!AM$5:AM146)&gt;0.01,"",IF(MissFill!AM142/SUM(MissFill!AM$5:AM146)&gt;0.01,"",DateEnded_5Day!$A143))))))))</f>
        <v>44488</v>
      </c>
      <c r="AO143" s="13">
        <f>IF($A143&lt;='All Results'!$B$4,"",IF(SUM(MissFill!AN$5:AN146)=0,"",(IF(MissFill!AN146/SUM(MissFill!AN$5:AN146)&gt;0.01,"",IF(MissFill!AN145/SUM(MissFill!AN$5:AN146)&gt;0.01,"",IF(MissFill!AN144/SUM(MissFill!AN$5:AN146)&gt;0.01,"",IF(MissFill!AN143/SUM(MissFill!AN$5:AN146)&gt;0.01,"",IF(MissFill!AN142/SUM(MissFill!AN$5:AN146)&gt;0.01,"",DateEnded_5Day!$A143))))))))</f>
        <v>44488</v>
      </c>
      <c r="AP143" s="13">
        <f>IF($A143&lt;='All Results'!$B$4,"",IF(SUM(MissFill!AO$5:AO146)=0,"",(IF(MissFill!AO146/SUM(MissFill!AO$5:AO146)&gt;0.01,"",IF(MissFill!AO145/SUM(MissFill!AO$5:AO146)&gt;0.01,"",IF(MissFill!AO144/SUM(MissFill!AO$5:AO146)&gt;0.01,"",IF(MissFill!AO143/SUM(MissFill!AO$5:AO146)&gt;0.01,"",IF(MissFill!AO142/SUM(MissFill!AO$5:AO146)&gt;0.01,"",DateEnded_5Day!$A143))))))))</f>
        <v>44488</v>
      </c>
      <c r="AQ143" s="13" t="str">
        <f>IF($A143&lt;='All Results'!$B$4,"",IF(SUM(MissFill!AP$5:AP146)=0,"",(IF(MissFill!AP146/SUM(MissFill!AP$5:AP146)&gt;0.01,"",IF(MissFill!AP145/SUM(MissFill!AP$5:AP146)&gt;0.01,"",IF(MissFill!AP144/SUM(MissFill!AP$5:AP146)&gt;0.01,"",IF(MissFill!AP143/SUM(MissFill!AP$5:AP146)&gt;0.01,"",IF(MissFill!AP142/SUM(MissFill!AP$5:AP146)&gt;0.01,"",DateEnded_5Day!$A143))))))))</f>
        <v/>
      </c>
      <c r="AR143" s="13">
        <f>IF($A143&lt;='All Results'!$B$4,"",IF(SUM(MissFill!AQ$5:AQ146)=0,"",(IF(MissFill!AQ146/SUM(MissFill!AQ$5:AQ146)&gt;0.01,"",IF(MissFill!AQ145/SUM(MissFill!AQ$5:AQ146)&gt;0.01,"",IF(MissFill!AQ144/SUM(MissFill!AQ$5:AQ146)&gt;0.01,"",IF(MissFill!AQ143/SUM(MissFill!AQ$5:AQ146)&gt;0.01,"",IF(MissFill!AQ142/SUM(MissFill!AQ$5:AQ146)&gt;0.01,"",DateEnded_5Day!$A143))))))))</f>
        <v>44488</v>
      </c>
      <c r="AS143" s="13">
        <f>IF($A143&lt;='All Results'!$B$4,"",IF(SUM(MissFill!AR$5:AR146)=0,"",(IF(MissFill!AR146/SUM(MissFill!AR$5:AR146)&gt;0.01,"",IF(MissFill!AR145/SUM(MissFill!AR$5:AR146)&gt;0.01,"",IF(MissFill!AR144/SUM(MissFill!AR$5:AR146)&gt;0.01,"",IF(MissFill!AR143/SUM(MissFill!AR$5:AR146)&gt;0.01,"",IF(MissFill!AR142/SUM(MissFill!AR$5:AR146)&gt;0.01,"",DateEnded_5Day!$A143))))))))</f>
        <v>44488</v>
      </c>
      <c r="AT143" s="13">
        <f>IF($A143&lt;='All Results'!$B$4,"",IF(SUM(MissFill!AS$5:AS146)=0,"",(IF(MissFill!AS146/SUM(MissFill!AS$5:AS146)&gt;0.01,"",IF(MissFill!AS145/SUM(MissFill!AS$5:AS146)&gt;0.01,"",IF(MissFill!AS144/SUM(MissFill!AS$5:AS146)&gt;0.01,"",IF(MissFill!AS143/SUM(MissFill!AS$5:AS146)&gt;0.01,"",IF(MissFill!AS142/SUM(MissFill!AS$5:AS146)&gt;0.01,"",DateEnded_5Day!$A143))))))))</f>
        <v>44488</v>
      </c>
      <c r="AU143" s="13">
        <f>IF($A143&lt;='All Results'!$B$4,"",IF(SUM(MissFill!AT$5:AT146)=0,"",(IF(MissFill!AT146/SUM(MissFill!AT$5:AT146)&gt;0.01,"",IF(MissFill!AT145/SUM(MissFill!AT$5:AT146)&gt;0.01,"",IF(MissFill!AT144/SUM(MissFill!AT$5:AT146)&gt;0.01,"",IF(MissFill!AT143/SUM(MissFill!AT$5:AT146)&gt;0.01,"",IF(MissFill!AT142/SUM(MissFill!AT$5:AT146)&gt;0.01,"",DateEnded_5Day!$A143))))))))</f>
        <v>44488</v>
      </c>
      <c r="AV143" s="13">
        <f>IF($A143&lt;='All Results'!$B$4,"",IF(SUM(MissFill!AU$5:AU146)=0,"",(IF(MissFill!AU146/SUM(MissFill!AU$5:AU146)&gt;0.01,"",IF(MissFill!AU145/SUM(MissFill!AU$5:AU146)&gt;0.01,"",IF(MissFill!AU144/SUM(MissFill!AU$5:AU146)&gt;0.01,"",IF(MissFill!AU143/SUM(MissFill!AU$5:AU146)&gt;0.01,"",IF(MissFill!AU142/SUM(MissFill!AU$5:AU146)&gt;0.01,"",DateEnded_5Day!$A143))))))))</f>
        <v>44488</v>
      </c>
      <c r="AW143" s="13">
        <f>IF($A143&lt;='All Results'!$B$4,"",IF(SUM(MissFill!AV$5:AV146)=0,"",(IF(MissFill!AV146/SUM(MissFill!AV$5:AV146)&gt;0.01,"",IF(MissFill!AV145/SUM(MissFill!AV$5:AV146)&gt;0.01,"",IF(MissFill!AV144/SUM(MissFill!AV$5:AV146)&gt;0.01,"",IF(MissFill!AV143/SUM(MissFill!AV$5:AV146)&gt;0.01,"",IF(MissFill!AV142/SUM(MissFill!AV$5:AV146)&gt;0.01,"",DateEnded_5Day!$A143))))))))</f>
        <v>44488</v>
      </c>
      <c r="AX143" s="13">
        <f>IF($A143&lt;='All Results'!$B$4,"",IF(SUM(MissFill!AW$5:AW146)=0,"",(IF(MissFill!AW146/SUM(MissFill!AW$5:AW146)&gt;0.01,"",IF(MissFill!AW145/SUM(MissFill!AW$5:AW146)&gt;0.01,"",IF(MissFill!AW144/SUM(MissFill!AW$5:AW146)&gt;0.01,"",IF(MissFill!AW143/SUM(MissFill!AW$5:AW146)&gt;0.01,"",IF(MissFill!AW142/SUM(MissFill!AW$5:AW146)&gt;0.01,"",DateEnded_5Day!$A143))))))))</f>
        <v>44488</v>
      </c>
    </row>
    <row r="144" spans="1:50" x14ac:dyDescent="0.25">
      <c r="A144" s="8">
        <v>44489</v>
      </c>
      <c r="B144" s="11">
        <v>293</v>
      </c>
      <c r="C144" s="13">
        <f>IF($A144&lt;='All Results'!$B$4,"",IF(SUM(MissFill!B$5:B147)=0,"",(IF(MissFill!B147/SUM(MissFill!B$5:B147)&gt;0.01,"",IF(MissFill!B146/SUM(MissFill!B$5:B147)&gt;0.01,"",IF(MissFill!B145/SUM(MissFill!B$5:B147)&gt;0.01,"",IF(MissFill!B144/SUM(MissFill!B$5:B147)&gt;0.01,"",IF(MissFill!B143/SUM(MissFill!B$5:B147)&gt;0.01,"",DateEnded_5Day!$A144))))))))</f>
        <v>44489</v>
      </c>
      <c r="D144" s="13">
        <f>IF($A144&lt;='All Results'!$B$4,"",IF(SUM(MissFill!C$5:C147)=0,"",(IF(MissFill!C147/SUM(MissFill!C$5:C147)&gt;0.01,"",IF(MissFill!C146/SUM(MissFill!C$5:C147)&gt;0.01,"",IF(MissFill!C145/SUM(MissFill!C$5:C147)&gt;0.01,"",IF(MissFill!C144/SUM(MissFill!C$5:C147)&gt;0.01,"",IF(MissFill!C143/SUM(MissFill!C$5:C147)&gt;0.01,"",DateEnded_5Day!$A144))))))))</f>
        <v>44489</v>
      </c>
      <c r="E144" s="13">
        <f>IF($A144&lt;='All Results'!$B$4,"",IF(SUM(MissFill!D$5:D147)=0,"",(IF(MissFill!D147/SUM(MissFill!D$5:D147)&gt;0.01,"",IF(MissFill!D146/SUM(MissFill!D$5:D147)&gt;0.01,"",IF(MissFill!D145/SUM(MissFill!D$5:D147)&gt;0.01,"",IF(MissFill!D144/SUM(MissFill!D$5:D147)&gt;0.01,"",IF(MissFill!D143/SUM(MissFill!D$5:D147)&gt;0.01,"",DateEnded_5Day!$A144))))))))</f>
        <v>44489</v>
      </c>
      <c r="F144" s="13">
        <f>IF($A144&lt;='All Results'!$B$4,"",IF(SUM(MissFill!E$5:E147)=0,"",(IF(MissFill!E147/SUM(MissFill!E$5:E147)&gt;0.01,"",IF(MissFill!E146/SUM(MissFill!E$5:E147)&gt;0.01,"",IF(MissFill!E145/SUM(MissFill!E$5:E147)&gt;0.01,"",IF(MissFill!E144/SUM(MissFill!E$5:E147)&gt;0.01,"",IF(MissFill!E143/SUM(MissFill!E$5:E147)&gt;0.01,"",DateEnded_5Day!$A144))))))))</f>
        <v>44489</v>
      </c>
      <c r="G144" s="13">
        <f>IF($A144&lt;='All Results'!$B$4,"",IF(SUM(MissFill!F$5:F147)=0,"",(IF(MissFill!F147/SUM(MissFill!F$5:F147)&gt;0.01,"",IF(MissFill!F146/SUM(MissFill!F$5:F147)&gt;0.01,"",IF(MissFill!F145/SUM(MissFill!F$5:F147)&gt;0.01,"",IF(MissFill!F144/SUM(MissFill!F$5:F147)&gt;0.01,"",IF(MissFill!F143/SUM(MissFill!F$5:F147)&gt;0.01,"",DateEnded_5Day!$A144))))))))</f>
        <v>44489</v>
      </c>
      <c r="H144" s="13">
        <f>IF($A144&lt;='All Results'!$B$4,"",IF(SUM(MissFill!G$5:G147)=0,"",(IF(MissFill!G147/SUM(MissFill!G$5:G147)&gt;0.01,"",IF(MissFill!G146/SUM(MissFill!G$5:G147)&gt;0.01,"",IF(MissFill!G145/SUM(MissFill!G$5:G147)&gt;0.01,"",IF(MissFill!G144/SUM(MissFill!G$5:G147)&gt;0.01,"",IF(MissFill!G143/SUM(MissFill!G$5:G147)&gt;0.01,"",DateEnded_5Day!$A144))))))))</f>
        <v>44489</v>
      </c>
      <c r="I144" s="13">
        <f>IF($A144&lt;='All Results'!$B$4,"",IF(SUM(MissFill!H$5:H147)=0,"",(IF(MissFill!H147/SUM(MissFill!H$5:H147)&gt;0.01,"",IF(MissFill!H146/SUM(MissFill!H$5:H147)&gt;0.01,"",IF(MissFill!H145/SUM(MissFill!H$5:H147)&gt;0.01,"",IF(MissFill!H144/SUM(MissFill!H$5:H147)&gt;0.01,"",IF(MissFill!H143/SUM(MissFill!H$5:H147)&gt;0.01,"",DateEnded_5Day!$A144))))))))</f>
        <v>44489</v>
      </c>
      <c r="J144" s="13">
        <f>IF($A144&lt;='All Results'!$B$4,"",IF(SUM(MissFill!I$5:I147)=0,"",(IF(MissFill!I147/SUM(MissFill!I$5:I147)&gt;0.01,"",IF(MissFill!I146/SUM(MissFill!I$5:I147)&gt;0.01,"",IF(MissFill!I145/SUM(MissFill!I$5:I147)&gt;0.01,"",IF(MissFill!I144/SUM(MissFill!I$5:I147)&gt;0.01,"",IF(MissFill!I143/SUM(MissFill!I$5:I147)&gt;0.01,"",DateEnded_5Day!$A144))))))))</f>
        <v>44489</v>
      </c>
      <c r="K144" s="13">
        <f>IF($A144&lt;='All Results'!$B$4,"",IF(SUM(MissFill!J$5:J147)=0,"",(IF(MissFill!J147/SUM(MissFill!J$5:J147)&gt;0.01,"",IF(MissFill!J146/SUM(MissFill!J$5:J147)&gt;0.01,"",IF(MissFill!J145/SUM(MissFill!J$5:J147)&gt;0.01,"",IF(MissFill!J144/SUM(MissFill!J$5:J147)&gt;0.01,"",IF(MissFill!J143/SUM(MissFill!J$5:J147)&gt;0.01,"",DateEnded_5Day!$A144))))))))</f>
        <v>44489</v>
      </c>
      <c r="L144" s="13">
        <f>IF($A144&lt;='All Results'!$B$4,"",IF(SUM(MissFill!K$5:K147)=0,"",(IF(MissFill!K147/SUM(MissFill!K$5:K147)&gt;0.01,"",IF(MissFill!K146/SUM(MissFill!K$5:K147)&gt;0.01,"",IF(MissFill!K145/SUM(MissFill!K$5:K147)&gt;0.01,"",IF(MissFill!K144/SUM(MissFill!K$5:K147)&gt;0.01,"",IF(MissFill!K143/SUM(MissFill!K$5:K147)&gt;0.01,"",DateEnded_5Day!$A144))))))))</f>
        <v>44489</v>
      </c>
      <c r="M144" s="13">
        <f>IF($A144&lt;='All Results'!$B$4,"",IF(SUM(MissFill!L$5:L147)=0,"",(IF(MissFill!L147/SUM(MissFill!L$5:L147)&gt;0.01,"",IF(MissFill!L146/SUM(MissFill!L$5:L147)&gt;0.01,"",IF(MissFill!L145/SUM(MissFill!L$5:L147)&gt;0.01,"",IF(MissFill!L144/SUM(MissFill!L$5:L147)&gt;0.01,"",IF(MissFill!L143/SUM(MissFill!L$5:L147)&gt;0.01,"",DateEnded_5Day!$A144))))))))</f>
        <v>44489</v>
      </c>
      <c r="N144" s="13">
        <f>IF($A144&lt;='All Results'!$B$4,"",IF(SUM(MissFill!M$5:M147)=0,"",(IF(MissFill!M147/SUM(MissFill!M$5:M147)&gt;0.01,"",IF(MissFill!M146/SUM(MissFill!M$5:M147)&gt;0.01,"",IF(MissFill!M145/SUM(MissFill!M$5:M147)&gt;0.01,"",IF(MissFill!M144/SUM(MissFill!M$5:M147)&gt;0.01,"",IF(MissFill!M143/SUM(MissFill!M$5:M147)&gt;0.01,"",DateEnded_5Day!$A144))))))))</f>
        <v>44489</v>
      </c>
      <c r="O144" s="13">
        <f>IF($A144&lt;='All Results'!$B$4,"",IF(SUM(MissFill!N$5:N147)=0,"",(IF(MissFill!N147/SUM(MissFill!N$5:N147)&gt;0.01,"",IF(MissFill!N146/SUM(MissFill!N$5:N147)&gt;0.01,"",IF(MissFill!N145/SUM(MissFill!N$5:N147)&gt;0.01,"",IF(MissFill!N144/SUM(MissFill!N$5:N147)&gt;0.01,"",IF(MissFill!N143/SUM(MissFill!N$5:N147)&gt;0.01,"",DateEnded_5Day!$A144))))))))</f>
        <v>44489</v>
      </c>
      <c r="P144" s="13">
        <f>IF($A144&lt;='All Results'!$B$4,"",IF(SUM(MissFill!O$5:O147)=0,"",(IF(MissFill!O147/SUM(MissFill!O$5:O147)&gt;0.01,"",IF(MissFill!O146/SUM(MissFill!O$5:O147)&gt;0.01,"",IF(MissFill!O145/SUM(MissFill!O$5:O147)&gt;0.01,"",IF(MissFill!O144/SUM(MissFill!O$5:O147)&gt;0.01,"",IF(MissFill!O143/SUM(MissFill!O$5:O147)&gt;0.01,"",DateEnded_5Day!$A144))))))))</f>
        <v>44489</v>
      </c>
      <c r="Q144" s="13">
        <f>IF($A144&lt;='All Results'!$B$4,"",IF(SUM(MissFill!P$5:P147)=0,"",(IF(MissFill!P147/SUM(MissFill!P$5:P147)&gt;0.01,"",IF(MissFill!P146/SUM(MissFill!P$5:P147)&gt;0.01,"",IF(MissFill!P145/SUM(MissFill!P$5:P147)&gt;0.01,"",IF(MissFill!P144/SUM(MissFill!P$5:P147)&gt;0.01,"",IF(MissFill!P143/SUM(MissFill!P$5:P147)&gt;0.01,"",DateEnded_5Day!$A144))))))))</f>
        <v>44489</v>
      </c>
      <c r="R144" s="13">
        <f>IF($A144&lt;='All Results'!$B$4,"",IF(SUM(MissFill!Q$5:Q147)=0,"",(IF(MissFill!Q147/SUM(MissFill!Q$5:Q147)&gt;0.01,"",IF(MissFill!Q146/SUM(MissFill!Q$5:Q147)&gt;0.01,"",IF(MissFill!Q145/SUM(MissFill!Q$5:Q147)&gt;0.01,"",IF(MissFill!Q144/SUM(MissFill!Q$5:Q147)&gt;0.01,"",IF(MissFill!Q143/SUM(MissFill!Q$5:Q147)&gt;0.01,"",DateEnded_5Day!$A144))))))))</f>
        <v>44489</v>
      </c>
      <c r="S144" s="13">
        <f>IF($A144&lt;='All Results'!$B$4,"",IF(SUM(MissFill!R$5:R147)=0,"",(IF(MissFill!R147/SUM(MissFill!R$5:R147)&gt;0.01,"",IF(MissFill!R146/SUM(MissFill!R$5:R147)&gt;0.01,"",IF(MissFill!R145/SUM(MissFill!R$5:R147)&gt;0.01,"",IF(MissFill!R144/SUM(MissFill!R$5:R147)&gt;0.01,"",IF(MissFill!R143/SUM(MissFill!R$5:R147)&gt;0.01,"",DateEnded_5Day!$A144))))))))</f>
        <v>44489</v>
      </c>
      <c r="T144" s="13">
        <f>IF($A144&lt;='All Results'!$B$4,"",IF(SUM(MissFill!S$5:S147)=0,"",(IF(MissFill!S147/SUM(MissFill!S$5:S147)&gt;0.01,"",IF(MissFill!S146/SUM(MissFill!S$5:S147)&gt;0.01,"",IF(MissFill!S145/SUM(MissFill!S$5:S147)&gt;0.01,"",IF(MissFill!S144/SUM(MissFill!S$5:S147)&gt;0.01,"",IF(MissFill!S143/SUM(MissFill!S$5:S147)&gt;0.01,"",DateEnded_5Day!$A144))))))))</f>
        <v>44489</v>
      </c>
      <c r="U144" s="13">
        <f>IF($A144&lt;='All Results'!$B$4,"",IF(SUM(MissFill!T$5:T147)=0,"",(IF(MissFill!T147/SUM(MissFill!T$5:T147)&gt;0.01,"",IF(MissFill!T146/SUM(MissFill!T$5:T147)&gt;0.01,"",IF(MissFill!T145/SUM(MissFill!T$5:T147)&gt;0.01,"",IF(MissFill!T144/SUM(MissFill!T$5:T147)&gt;0.01,"",IF(MissFill!T143/SUM(MissFill!T$5:T147)&gt;0.01,"",DateEnded_5Day!$A144))))))))</f>
        <v>44489</v>
      </c>
      <c r="V144" s="13">
        <f>IF($A144&lt;='All Results'!$B$4,"",IF(SUM(MissFill!U$5:U147)=0,"",(IF(MissFill!U147/SUM(MissFill!U$5:U147)&gt;0.01,"",IF(MissFill!U146/SUM(MissFill!U$5:U147)&gt;0.01,"",IF(MissFill!U145/SUM(MissFill!U$5:U147)&gt;0.01,"",IF(MissFill!U144/SUM(MissFill!U$5:U147)&gt;0.01,"",IF(MissFill!U143/SUM(MissFill!U$5:U147)&gt;0.01,"",DateEnded_5Day!$A144))))))))</f>
        <v>44489</v>
      </c>
      <c r="W144" s="13" t="str">
        <f>IF($A144&lt;='All Results'!$B$4,"",IF(SUM(MissFill!V$5:V147)=0,"",(IF(MissFill!V147/SUM(MissFill!V$5:V147)&gt;0.01,"",IF(MissFill!V146/SUM(MissFill!V$5:V147)&gt;0.01,"",IF(MissFill!V145/SUM(MissFill!V$5:V147)&gt;0.01,"",IF(MissFill!V144/SUM(MissFill!V$5:V147)&gt;0.01,"",IF(MissFill!V143/SUM(MissFill!V$5:V147)&gt;0.01,"",DateEnded_5Day!$A144))))))))</f>
        <v/>
      </c>
      <c r="X144" s="13">
        <f>IF($A144&lt;='All Results'!$B$4,"",IF(SUM(MissFill!W$5:W147)=0,"",(IF(MissFill!W147/SUM(MissFill!W$5:W147)&gt;0.01,"",IF(MissFill!W146/SUM(MissFill!W$5:W147)&gt;0.01,"",IF(MissFill!W145/SUM(MissFill!W$5:W147)&gt;0.01,"",IF(MissFill!W144/SUM(MissFill!W$5:W147)&gt;0.01,"",IF(MissFill!W143/SUM(MissFill!W$5:W147)&gt;0.01,"",DateEnded_5Day!$A144))))))))</f>
        <v>44489</v>
      </c>
      <c r="Y144" s="13">
        <f>IF($A144&lt;='All Results'!$B$4,"",IF(SUM(MissFill!X$5:X147)=0,"",(IF(MissFill!X147/SUM(MissFill!X$5:X147)&gt;0.01,"",IF(MissFill!X146/SUM(MissFill!X$5:X147)&gt;0.01,"",IF(MissFill!X145/SUM(MissFill!X$5:X147)&gt;0.01,"",IF(MissFill!X144/SUM(MissFill!X$5:X147)&gt;0.01,"",IF(MissFill!X143/SUM(MissFill!X$5:X147)&gt;0.01,"",DateEnded_5Day!$A144))))))))</f>
        <v>44489</v>
      </c>
      <c r="Z144" s="13">
        <f>IF($A144&lt;='All Results'!$B$4,"",IF(SUM(MissFill!Y$5:Y147)=0,"",(IF(MissFill!Y147/SUM(MissFill!Y$5:Y147)&gt;0.01,"",IF(MissFill!Y146/SUM(MissFill!Y$5:Y147)&gt;0.01,"",IF(MissFill!Y145/SUM(MissFill!Y$5:Y147)&gt;0.01,"",IF(MissFill!Y144/SUM(MissFill!Y$5:Y147)&gt;0.01,"",IF(MissFill!Y143/SUM(MissFill!Y$5:Y147)&gt;0.01,"",DateEnded_5Day!$A144))))))))</f>
        <v>44489</v>
      </c>
      <c r="AA144" s="13">
        <f>IF($A144&lt;='All Results'!$B$4,"",IF(SUM(MissFill!Z$5:Z147)=0,"",(IF(MissFill!Z147/SUM(MissFill!Z$5:Z147)&gt;0.01,"",IF(MissFill!Z146/SUM(MissFill!Z$5:Z147)&gt;0.01,"",IF(MissFill!Z145/SUM(MissFill!Z$5:Z147)&gt;0.01,"",IF(MissFill!Z144/SUM(MissFill!Z$5:Z147)&gt;0.01,"",IF(MissFill!Z143/SUM(MissFill!Z$5:Z147)&gt;0.01,"",DateEnded_5Day!$A144))))))))</f>
        <v>44489</v>
      </c>
      <c r="AB144" s="13">
        <f>IF($A144&lt;='All Results'!$B$4,"",IF(SUM(MissFill!AA$5:AA147)=0,"",(IF(MissFill!AA147/SUM(MissFill!AA$5:AA147)&gt;0.01,"",IF(MissFill!AA146/SUM(MissFill!AA$5:AA147)&gt;0.01,"",IF(MissFill!AA145/SUM(MissFill!AA$5:AA147)&gt;0.01,"",IF(MissFill!AA144/SUM(MissFill!AA$5:AA147)&gt;0.01,"",IF(MissFill!AA143/SUM(MissFill!AA$5:AA147)&gt;0.01,"",DateEnded_5Day!$A144))))))))</f>
        <v>44489</v>
      </c>
      <c r="AC144" s="13">
        <f>IF($A144&lt;='All Results'!$B$4,"",IF(SUM(MissFill!AB$5:AB147)=0,"",(IF(MissFill!AB147/SUM(MissFill!AB$5:AB147)&gt;0.01,"",IF(MissFill!AB146/SUM(MissFill!AB$5:AB147)&gt;0.01,"",IF(MissFill!AB145/SUM(MissFill!AB$5:AB147)&gt;0.01,"",IF(MissFill!AB144/SUM(MissFill!AB$5:AB147)&gt;0.01,"",IF(MissFill!AB143/SUM(MissFill!AB$5:AB147)&gt;0.01,"",DateEnded_5Day!$A144))))))))</f>
        <v>44489</v>
      </c>
      <c r="AD144" s="13">
        <f>IF($A144&lt;='All Results'!$B$4,"",IF(SUM(MissFill!AC$5:AC147)=0,"",(IF(MissFill!AC147/SUM(MissFill!AC$5:AC147)&gt;0.01,"",IF(MissFill!AC146/SUM(MissFill!AC$5:AC147)&gt;0.01,"",IF(MissFill!AC145/SUM(MissFill!AC$5:AC147)&gt;0.01,"",IF(MissFill!AC144/SUM(MissFill!AC$5:AC147)&gt;0.01,"",IF(MissFill!AC143/SUM(MissFill!AC$5:AC147)&gt;0.01,"",DateEnded_5Day!$A144))))))))</f>
        <v>44489</v>
      </c>
      <c r="AE144" s="13">
        <f>IF($A144&lt;='All Results'!$B$4,"",IF(SUM(MissFill!AD$5:AD147)=0,"",(IF(MissFill!AD147/SUM(MissFill!AD$5:AD147)&gt;0.01,"",IF(MissFill!AD146/SUM(MissFill!AD$5:AD147)&gt;0.01,"",IF(MissFill!AD145/SUM(MissFill!AD$5:AD147)&gt;0.01,"",IF(MissFill!AD144/SUM(MissFill!AD$5:AD147)&gt;0.01,"",IF(MissFill!AD143/SUM(MissFill!AD$5:AD147)&gt;0.01,"",DateEnded_5Day!$A144))))))))</f>
        <v>44489</v>
      </c>
      <c r="AF144" s="13">
        <f>IF($A144&lt;='All Results'!$B$4,"",IF(SUM(MissFill!AE$5:AE147)=0,"",(IF(MissFill!AE147/SUM(MissFill!AE$5:AE147)&gt;0.01,"",IF(MissFill!AE146/SUM(MissFill!AE$5:AE147)&gt;0.01,"",IF(MissFill!AE145/SUM(MissFill!AE$5:AE147)&gt;0.01,"",IF(MissFill!AE144/SUM(MissFill!AE$5:AE147)&gt;0.01,"",IF(MissFill!AE143/SUM(MissFill!AE$5:AE147)&gt;0.01,"",DateEnded_5Day!$A144))))))))</f>
        <v>44489</v>
      </c>
      <c r="AG144" s="13">
        <f>IF($A144&lt;='All Results'!$B$4,"",IF(SUM(MissFill!AF$5:AF147)=0,"",(IF(MissFill!AF147/SUM(MissFill!AF$5:AF147)&gt;0.01,"",IF(MissFill!AF146/SUM(MissFill!AF$5:AF147)&gt;0.01,"",IF(MissFill!AF145/SUM(MissFill!AF$5:AF147)&gt;0.01,"",IF(MissFill!AF144/SUM(MissFill!AF$5:AF147)&gt;0.01,"",IF(MissFill!AF143/SUM(MissFill!AF$5:AF147)&gt;0.01,"",DateEnded_5Day!$A144))))))))</f>
        <v>44489</v>
      </c>
      <c r="AH144" s="13">
        <f>IF($A144&lt;='All Results'!$B$4,"",IF(SUM(MissFill!AG$5:AG147)=0,"",(IF(MissFill!AG147/SUM(MissFill!AG$5:AG147)&gt;0.01,"",IF(MissFill!AG146/SUM(MissFill!AG$5:AG147)&gt;0.01,"",IF(MissFill!AG145/SUM(MissFill!AG$5:AG147)&gt;0.01,"",IF(MissFill!AG144/SUM(MissFill!AG$5:AG147)&gt;0.01,"",IF(MissFill!AG143/SUM(MissFill!AG$5:AG147)&gt;0.01,"",DateEnded_5Day!$A144))))))))</f>
        <v>44489</v>
      </c>
      <c r="AI144" s="13">
        <f>IF($A144&lt;='All Results'!$B$4,"",IF(SUM(MissFill!AH$5:AH147)=0,"",(IF(MissFill!AH147/SUM(MissFill!AH$5:AH147)&gt;0.01,"",IF(MissFill!AH146/SUM(MissFill!AH$5:AH147)&gt;0.01,"",IF(MissFill!AH145/SUM(MissFill!AH$5:AH147)&gt;0.01,"",IF(MissFill!AH144/SUM(MissFill!AH$5:AH147)&gt;0.01,"",IF(MissFill!AH143/SUM(MissFill!AH$5:AH147)&gt;0.01,"",DateEnded_5Day!$A144))))))))</f>
        <v>44489</v>
      </c>
      <c r="AJ144" s="13">
        <f>IF($A144&lt;='All Results'!$B$4,"",IF(SUM(MissFill!AI$5:AI147)=0,"",(IF(MissFill!AI147/SUM(MissFill!AI$5:AI147)&gt;0.01,"",IF(MissFill!AI146/SUM(MissFill!AI$5:AI147)&gt;0.01,"",IF(MissFill!AI145/SUM(MissFill!AI$5:AI147)&gt;0.01,"",IF(MissFill!AI144/SUM(MissFill!AI$5:AI147)&gt;0.01,"",IF(MissFill!AI143/SUM(MissFill!AI$5:AI147)&gt;0.01,"",DateEnded_5Day!$A144))))))))</f>
        <v>44489</v>
      </c>
      <c r="AK144" s="13" t="str">
        <f>IF($A144&lt;='All Results'!$B$4,"",IF(SUM(MissFill!AJ$5:AJ147)=0,"",(IF(MissFill!AJ147/SUM(MissFill!AJ$5:AJ147)&gt;0.01,"",IF(MissFill!AJ146/SUM(MissFill!AJ$5:AJ147)&gt;0.01,"",IF(MissFill!AJ145/SUM(MissFill!AJ$5:AJ147)&gt;0.01,"",IF(MissFill!AJ144/SUM(MissFill!AJ$5:AJ147)&gt;0.01,"",IF(MissFill!AJ143/SUM(MissFill!AJ$5:AJ147)&gt;0.01,"",DateEnded_5Day!$A144))))))))</f>
        <v/>
      </c>
      <c r="AL144" s="13">
        <f>IF($A144&lt;='All Results'!$B$4,"",IF(SUM(MissFill!AK$5:AK147)=0,"",(IF(MissFill!AK147/SUM(MissFill!AK$5:AK147)&gt;0.01,"",IF(MissFill!AK146/SUM(MissFill!AK$5:AK147)&gt;0.01,"",IF(MissFill!AK145/SUM(MissFill!AK$5:AK147)&gt;0.01,"",IF(MissFill!AK144/SUM(MissFill!AK$5:AK147)&gt;0.01,"",IF(MissFill!AK143/SUM(MissFill!AK$5:AK147)&gt;0.01,"",DateEnded_5Day!$A144))))))))</f>
        <v>44489</v>
      </c>
      <c r="AM144" s="13">
        <f>IF($A144&lt;='All Results'!$B$4,"",IF(SUM(MissFill!AL$5:AL147)=0,"",(IF(MissFill!AL147/SUM(MissFill!AL$5:AL147)&gt;0.01,"",IF(MissFill!AL146/SUM(MissFill!AL$5:AL147)&gt;0.01,"",IF(MissFill!AL145/SUM(MissFill!AL$5:AL147)&gt;0.01,"",IF(MissFill!AL144/SUM(MissFill!AL$5:AL147)&gt;0.01,"",IF(MissFill!AL143/SUM(MissFill!AL$5:AL147)&gt;0.01,"",DateEnded_5Day!$A144))))))))</f>
        <v>44489</v>
      </c>
      <c r="AN144" s="13">
        <f>IF($A144&lt;='All Results'!$B$4,"",IF(SUM(MissFill!AM$5:AM147)=0,"",(IF(MissFill!AM147/SUM(MissFill!AM$5:AM147)&gt;0.01,"",IF(MissFill!AM146/SUM(MissFill!AM$5:AM147)&gt;0.01,"",IF(MissFill!AM145/SUM(MissFill!AM$5:AM147)&gt;0.01,"",IF(MissFill!AM144/SUM(MissFill!AM$5:AM147)&gt;0.01,"",IF(MissFill!AM143/SUM(MissFill!AM$5:AM147)&gt;0.01,"",DateEnded_5Day!$A144))))))))</f>
        <v>44489</v>
      </c>
      <c r="AO144" s="13">
        <f>IF($A144&lt;='All Results'!$B$4,"",IF(SUM(MissFill!AN$5:AN147)=0,"",(IF(MissFill!AN147/SUM(MissFill!AN$5:AN147)&gt;0.01,"",IF(MissFill!AN146/SUM(MissFill!AN$5:AN147)&gt;0.01,"",IF(MissFill!AN145/SUM(MissFill!AN$5:AN147)&gt;0.01,"",IF(MissFill!AN144/SUM(MissFill!AN$5:AN147)&gt;0.01,"",IF(MissFill!AN143/SUM(MissFill!AN$5:AN147)&gt;0.01,"",DateEnded_5Day!$A144))))))))</f>
        <v>44489</v>
      </c>
      <c r="AP144" s="13">
        <f>IF($A144&lt;='All Results'!$B$4,"",IF(SUM(MissFill!AO$5:AO147)=0,"",(IF(MissFill!AO147/SUM(MissFill!AO$5:AO147)&gt;0.01,"",IF(MissFill!AO146/SUM(MissFill!AO$5:AO147)&gt;0.01,"",IF(MissFill!AO145/SUM(MissFill!AO$5:AO147)&gt;0.01,"",IF(MissFill!AO144/SUM(MissFill!AO$5:AO147)&gt;0.01,"",IF(MissFill!AO143/SUM(MissFill!AO$5:AO147)&gt;0.01,"",DateEnded_5Day!$A144))))))))</f>
        <v>44489</v>
      </c>
      <c r="AQ144" s="13">
        <f>IF($A144&lt;='All Results'!$B$4,"",IF(SUM(MissFill!AP$5:AP147)=0,"",(IF(MissFill!AP147/SUM(MissFill!AP$5:AP147)&gt;0.01,"",IF(MissFill!AP146/SUM(MissFill!AP$5:AP147)&gt;0.01,"",IF(MissFill!AP145/SUM(MissFill!AP$5:AP147)&gt;0.01,"",IF(MissFill!AP144/SUM(MissFill!AP$5:AP147)&gt;0.01,"",IF(MissFill!AP143/SUM(MissFill!AP$5:AP147)&gt;0.01,"",DateEnded_5Day!$A144))))))))</f>
        <v>44489</v>
      </c>
      <c r="AR144" s="13">
        <f>IF($A144&lt;='All Results'!$B$4,"",IF(SUM(MissFill!AQ$5:AQ147)=0,"",(IF(MissFill!AQ147/SUM(MissFill!AQ$5:AQ147)&gt;0.01,"",IF(MissFill!AQ146/SUM(MissFill!AQ$5:AQ147)&gt;0.01,"",IF(MissFill!AQ145/SUM(MissFill!AQ$5:AQ147)&gt;0.01,"",IF(MissFill!AQ144/SUM(MissFill!AQ$5:AQ147)&gt;0.01,"",IF(MissFill!AQ143/SUM(MissFill!AQ$5:AQ147)&gt;0.01,"",DateEnded_5Day!$A144))))))))</f>
        <v>44489</v>
      </c>
      <c r="AS144" s="13">
        <f>IF($A144&lt;='All Results'!$B$4,"",IF(SUM(MissFill!AR$5:AR147)=0,"",(IF(MissFill!AR147/SUM(MissFill!AR$5:AR147)&gt;0.01,"",IF(MissFill!AR146/SUM(MissFill!AR$5:AR147)&gt;0.01,"",IF(MissFill!AR145/SUM(MissFill!AR$5:AR147)&gt;0.01,"",IF(MissFill!AR144/SUM(MissFill!AR$5:AR147)&gt;0.01,"",IF(MissFill!AR143/SUM(MissFill!AR$5:AR147)&gt;0.01,"",DateEnded_5Day!$A144))))))))</f>
        <v>44489</v>
      </c>
      <c r="AT144" s="13">
        <f>IF($A144&lt;='All Results'!$B$4,"",IF(SUM(MissFill!AS$5:AS147)=0,"",(IF(MissFill!AS147/SUM(MissFill!AS$5:AS147)&gt;0.01,"",IF(MissFill!AS146/SUM(MissFill!AS$5:AS147)&gt;0.01,"",IF(MissFill!AS145/SUM(MissFill!AS$5:AS147)&gt;0.01,"",IF(MissFill!AS144/SUM(MissFill!AS$5:AS147)&gt;0.01,"",IF(MissFill!AS143/SUM(MissFill!AS$5:AS147)&gt;0.01,"",DateEnded_5Day!$A144))))))))</f>
        <v>44489</v>
      </c>
      <c r="AU144" s="13">
        <f>IF($A144&lt;='All Results'!$B$4,"",IF(SUM(MissFill!AT$5:AT147)=0,"",(IF(MissFill!AT147/SUM(MissFill!AT$5:AT147)&gt;0.01,"",IF(MissFill!AT146/SUM(MissFill!AT$5:AT147)&gt;0.01,"",IF(MissFill!AT145/SUM(MissFill!AT$5:AT147)&gt;0.01,"",IF(MissFill!AT144/SUM(MissFill!AT$5:AT147)&gt;0.01,"",IF(MissFill!AT143/SUM(MissFill!AT$5:AT147)&gt;0.01,"",DateEnded_5Day!$A144))))))))</f>
        <v>44489</v>
      </c>
      <c r="AV144" s="13">
        <f>IF($A144&lt;='All Results'!$B$4,"",IF(SUM(MissFill!AU$5:AU147)=0,"",(IF(MissFill!AU147/SUM(MissFill!AU$5:AU147)&gt;0.01,"",IF(MissFill!AU146/SUM(MissFill!AU$5:AU147)&gt;0.01,"",IF(MissFill!AU145/SUM(MissFill!AU$5:AU147)&gt;0.01,"",IF(MissFill!AU144/SUM(MissFill!AU$5:AU147)&gt;0.01,"",IF(MissFill!AU143/SUM(MissFill!AU$5:AU147)&gt;0.01,"",DateEnded_5Day!$A144))))))))</f>
        <v>44489</v>
      </c>
      <c r="AW144" s="13">
        <f>IF($A144&lt;='All Results'!$B$4,"",IF(SUM(MissFill!AV$5:AV147)=0,"",(IF(MissFill!AV147/SUM(MissFill!AV$5:AV147)&gt;0.01,"",IF(MissFill!AV146/SUM(MissFill!AV$5:AV147)&gt;0.01,"",IF(MissFill!AV145/SUM(MissFill!AV$5:AV147)&gt;0.01,"",IF(MissFill!AV144/SUM(MissFill!AV$5:AV147)&gt;0.01,"",IF(MissFill!AV143/SUM(MissFill!AV$5:AV147)&gt;0.01,"",DateEnded_5Day!$A144))))))))</f>
        <v>44489</v>
      </c>
      <c r="AX144" s="13">
        <f>IF($A144&lt;='All Results'!$B$4,"",IF(SUM(MissFill!AW$5:AW147)=0,"",(IF(MissFill!AW147/SUM(MissFill!AW$5:AW147)&gt;0.01,"",IF(MissFill!AW146/SUM(MissFill!AW$5:AW147)&gt;0.01,"",IF(MissFill!AW145/SUM(MissFill!AW$5:AW147)&gt;0.01,"",IF(MissFill!AW144/SUM(MissFill!AW$5:AW147)&gt;0.01,"",IF(MissFill!AW143/SUM(MissFill!AW$5:AW147)&gt;0.01,"",DateEnded_5Day!$A144))))))))</f>
        <v>44489</v>
      </c>
    </row>
    <row r="145" spans="1:50" x14ac:dyDescent="0.25">
      <c r="A145" s="8">
        <v>44490</v>
      </c>
      <c r="B145" s="11">
        <v>294</v>
      </c>
      <c r="C145" s="13" t="str">
        <f>IF($A145&lt;='All Results'!$B$4,"",IF(SUM(MissFill!B$5:B148)=0,"",(IF(MissFill!B148/SUM(MissFill!B$5:B148)&gt;0.01,"",IF(MissFill!B147/SUM(MissFill!B$5:B148)&gt;0.01,"",IF(MissFill!B146/SUM(MissFill!B$5:B148)&gt;0.01,"",IF(MissFill!B145/SUM(MissFill!B$5:B148)&gt;0.01,"",IF(MissFill!B144/SUM(MissFill!B$5:B148)&gt;0.01,"",DateEnded_5Day!$A145))))))))</f>
        <v/>
      </c>
      <c r="D145" s="13">
        <f>IF($A145&lt;='All Results'!$B$4,"",IF(SUM(MissFill!C$5:C148)=0,"",(IF(MissFill!C148/SUM(MissFill!C$5:C148)&gt;0.01,"",IF(MissFill!C147/SUM(MissFill!C$5:C148)&gt;0.01,"",IF(MissFill!C146/SUM(MissFill!C$5:C148)&gt;0.01,"",IF(MissFill!C145/SUM(MissFill!C$5:C148)&gt;0.01,"",IF(MissFill!C144/SUM(MissFill!C$5:C148)&gt;0.01,"",DateEnded_5Day!$A145))))))))</f>
        <v>44490</v>
      </c>
      <c r="E145" s="13">
        <f>IF($A145&lt;='All Results'!$B$4,"",IF(SUM(MissFill!D$5:D148)=0,"",(IF(MissFill!D148/SUM(MissFill!D$5:D148)&gt;0.01,"",IF(MissFill!D147/SUM(MissFill!D$5:D148)&gt;0.01,"",IF(MissFill!D146/SUM(MissFill!D$5:D148)&gt;0.01,"",IF(MissFill!D145/SUM(MissFill!D$5:D148)&gt;0.01,"",IF(MissFill!D144/SUM(MissFill!D$5:D148)&gt;0.01,"",DateEnded_5Day!$A145))))))))</f>
        <v>44490</v>
      </c>
      <c r="F145" s="13">
        <f>IF($A145&lt;='All Results'!$B$4,"",IF(SUM(MissFill!E$5:E148)=0,"",(IF(MissFill!E148/SUM(MissFill!E$5:E148)&gt;0.01,"",IF(MissFill!E147/SUM(MissFill!E$5:E148)&gt;0.01,"",IF(MissFill!E146/SUM(MissFill!E$5:E148)&gt;0.01,"",IF(MissFill!E145/SUM(MissFill!E$5:E148)&gt;0.01,"",IF(MissFill!E144/SUM(MissFill!E$5:E148)&gt;0.01,"",DateEnded_5Day!$A145))))))))</f>
        <v>44490</v>
      </c>
      <c r="G145" s="13">
        <f>IF($A145&lt;='All Results'!$B$4,"",IF(SUM(MissFill!F$5:F148)=0,"",(IF(MissFill!F148/SUM(MissFill!F$5:F148)&gt;0.01,"",IF(MissFill!F147/SUM(MissFill!F$5:F148)&gt;0.01,"",IF(MissFill!F146/SUM(MissFill!F$5:F148)&gt;0.01,"",IF(MissFill!F145/SUM(MissFill!F$5:F148)&gt;0.01,"",IF(MissFill!F144/SUM(MissFill!F$5:F148)&gt;0.01,"",DateEnded_5Day!$A145))))))))</f>
        <v>44490</v>
      </c>
      <c r="H145" s="13">
        <f>IF($A145&lt;='All Results'!$B$4,"",IF(SUM(MissFill!G$5:G148)=0,"",(IF(MissFill!G148/SUM(MissFill!G$5:G148)&gt;0.01,"",IF(MissFill!G147/SUM(MissFill!G$5:G148)&gt;0.01,"",IF(MissFill!G146/SUM(MissFill!G$5:G148)&gt;0.01,"",IF(MissFill!G145/SUM(MissFill!G$5:G148)&gt;0.01,"",IF(MissFill!G144/SUM(MissFill!G$5:G148)&gt;0.01,"",DateEnded_5Day!$A145))))))))</f>
        <v>44490</v>
      </c>
      <c r="I145" s="13">
        <f>IF($A145&lt;='All Results'!$B$4,"",IF(SUM(MissFill!H$5:H148)=0,"",(IF(MissFill!H148/SUM(MissFill!H$5:H148)&gt;0.01,"",IF(MissFill!H147/SUM(MissFill!H$5:H148)&gt;0.01,"",IF(MissFill!H146/SUM(MissFill!H$5:H148)&gt;0.01,"",IF(MissFill!H145/SUM(MissFill!H$5:H148)&gt;0.01,"",IF(MissFill!H144/SUM(MissFill!H$5:H148)&gt;0.01,"",DateEnded_5Day!$A145))))))))</f>
        <v>44490</v>
      </c>
      <c r="J145" s="13">
        <f>IF($A145&lt;='All Results'!$B$4,"",IF(SUM(MissFill!I$5:I148)=0,"",(IF(MissFill!I148/SUM(MissFill!I$5:I148)&gt;0.01,"",IF(MissFill!I147/SUM(MissFill!I$5:I148)&gt;0.01,"",IF(MissFill!I146/SUM(MissFill!I$5:I148)&gt;0.01,"",IF(MissFill!I145/SUM(MissFill!I$5:I148)&gt;0.01,"",IF(MissFill!I144/SUM(MissFill!I$5:I148)&gt;0.01,"",DateEnded_5Day!$A145))))))))</f>
        <v>44490</v>
      </c>
      <c r="K145" s="13">
        <f>IF($A145&lt;='All Results'!$B$4,"",IF(SUM(MissFill!J$5:J148)=0,"",(IF(MissFill!J148/SUM(MissFill!J$5:J148)&gt;0.01,"",IF(MissFill!J147/SUM(MissFill!J$5:J148)&gt;0.01,"",IF(MissFill!J146/SUM(MissFill!J$5:J148)&gt;0.01,"",IF(MissFill!J145/SUM(MissFill!J$5:J148)&gt;0.01,"",IF(MissFill!J144/SUM(MissFill!J$5:J148)&gt;0.01,"",DateEnded_5Day!$A145))))))))</f>
        <v>44490</v>
      </c>
      <c r="L145" s="13">
        <f>IF($A145&lt;='All Results'!$B$4,"",IF(SUM(MissFill!K$5:K148)=0,"",(IF(MissFill!K148/SUM(MissFill!K$5:K148)&gt;0.01,"",IF(MissFill!K147/SUM(MissFill!K$5:K148)&gt;0.01,"",IF(MissFill!K146/SUM(MissFill!K$5:K148)&gt;0.01,"",IF(MissFill!K145/SUM(MissFill!K$5:K148)&gt;0.01,"",IF(MissFill!K144/SUM(MissFill!K$5:K148)&gt;0.01,"",DateEnded_5Day!$A145))))))))</f>
        <v>44490</v>
      </c>
      <c r="M145" s="13">
        <f>IF($A145&lt;='All Results'!$B$4,"",IF(SUM(MissFill!L$5:L148)=0,"",(IF(MissFill!L148/SUM(MissFill!L$5:L148)&gt;0.01,"",IF(MissFill!L147/SUM(MissFill!L$5:L148)&gt;0.01,"",IF(MissFill!L146/SUM(MissFill!L$5:L148)&gt;0.01,"",IF(MissFill!L145/SUM(MissFill!L$5:L148)&gt;0.01,"",IF(MissFill!L144/SUM(MissFill!L$5:L148)&gt;0.01,"",DateEnded_5Day!$A145))))))))</f>
        <v>44490</v>
      </c>
      <c r="N145" s="13">
        <f>IF($A145&lt;='All Results'!$B$4,"",IF(SUM(MissFill!M$5:M148)=0,"",(IF(MissFill!M148/SUM(MissFill!M$5:M148)&gt;0.01,"",IF(MissFill!M147/SUM(MissFill!M$5:M148)&gt;0.01,"",IF(MissFill!M146/SUM(MissFill!M$5:M148)&gt;0.01,"",IF(MissFill!M145/SUM(MissFill!M$5:M148)&gt;0.01,"",IF(MissFill!M144/SUM(MissFill!M$5:M148)&gt;0.01,"",DateEnded_5Day!$A145))))))))</f>
        <v>44490</v>
      </c>
      <c r="O145" s="13">
        <f>IF($A145&lt;='All Results'!$B$4,"",IF(SUM(MissFill!N$5:N148)=0,"",(IF(MissFill!N148/SUM(MissFill!N$5:N148)&gt;0.01,"",IF(MissFill!N147/SUM(MissFill!N$5:N148)&gt;0.01,"",IF(MissFill!N146/SUM(MissFill!N$5:N148)&gt;0.01,"",IF(MissFill!N145/SUM(MissFill!N$5:N148)&gt;0.01,"",IF(MissFill!N144/SUM(MissFill!N$5:N148)&gt;0.01,"",DateEnded_5Day!$A145))))))))</f>
        <v>44490</v>
      </c>
      <c r="P145" s="13">
        <f>IF($A145&lt;='All Results'!$B$4,"",IF(SUM(MissFill!O$5:O148)=0,"",(IF(MissFill!O148/SUM(MissFill!O$5:O148)&gt;0.01,"",IF(MissFill!O147/SUM(MissFill!O$5:O148)&gt;0.01,"",IF(MissFill!O146/SUM(MissFill!O$5:O148)&gt;0.01,"",IF(MissFill!O145/SUM(MissFill!O$5:O148)&gt;0.01,"",IF(MissFill!O144/SUM(MissFill!O$5:O148)&gt;0.01,"",DateEnded_5Day!$A145))))))))</f>
        <v>44490</v>
      </c>
      <c r="Q145" s="13">
        <f>IF($A145&lt;='All Results'!$B$4,"",IF(SUM(MissFill!P$5:P148)=0,"",(IF(MissFill!P148/SUM(MissFill!P$5:P148)&gt;0.01,"",IF(MissFill!P147/SUM(MissFill!P$5:P148)&gt;0.01,"",IF(MissFill!P146/SUM(MissFill!P$5:P148)&gt;0.01,"",IF(MissFill!P145/SUM(MissFill!P$5:P148)&gt;0.01,"",IF(MissFill!P144/SUM(MissFill!P$5:P148)&gt;0.01,"",DateEnded_5Day!$A145))))))))</f>
        <v>44490</v>
      </c>
      <c r="R145" s="13">
        <f>IF($A145&lt;='All Results'!$B$4,"",IF(SUM(MissFill!Q$5:Q148)=0,"",(IF(MissFill!Q148/SUM(MissFill!Q$5:Q148)&gt;0.01,"",IF(MissFill!Q147/SUM(MissFill!Q$5:Q148)&gt;0.01,"",IF(MissFill!Q146/SUM(MissFill!Q$5:Q148)&gt;0.01,"",IF(MissFill!Q145/SUM(MissFill!Q$5:Q148)&gt;0.01,"",IF(MissFill!Q144/SUM(MissFill!Q$5:Q148)&gt;0.01,"",DateEnded_5Day!$A145))))))))</f>
        <v>44490</v>
      </c>
      <c r="S145" s="13">
        <f>IF($A145&lt;='All Results'!$B$4,"",IF(SUM(MissFill!R$5:R148)=0,"",(IF(MissFill!R148/SUM(MissFill!R$5:R148)&gt;0.01,"",IF(MissFill!R147/SUM(MissFill!R$5:R148)&gt;0.01,"",IF(MissFill!R146/SUM(MissFill!R$5:R148)&gt;0.01,"",IF(MissFill!R145/SUM(MissFill!R$5:R148)&gt;0.01,"",IF(MissFill!R144/SUM(MissFill!R$5:R148)&gt;0.01,"",DateEnded_5Day!$A145))))))))</f>
        <v>44490</v>
      </c>
      <c r="T145" s="13">
        <f>IF($A145&lt;='All Results'!$B$4,"",IF(SUM(MissFill!S$5:S148)=0,"",(IF(MissFill!S148/SUM(MissFill!S$5:S148)&gt;0.01,"",IF(MissFill!S147/SUM(MissFill!S$5:S148)&gt;0.01,"",IF(MissFill!S146/SUM(MissFill!S$5:S148)&gt;0.01,"",IF(MissFill!S145/SUM(MissFill!S$5:S148)&gt;0.01,"",IF(MissFill!S144/SUM(MissFill!S$5:S148)&gt;0.01,"",DateEnded_5Day!$A145))))))))</f>
        <v>44490</v>
      </c>
      <c r="U145" s="13">
        <f>IF($A145&lt;='All Results'!$B$4,"",IF(SUM(MissFill!T$5:T148)=0,"",(IF(MissFill!T148/SUM(MissFill!T$5:T148)&gt;0.01,"",IF(MissFill!T147/SUM(MissFill!T$5:T148)&gt;0.01,"",IF(MissFill!T146/SUM(MissFill!T$5:T148)&gt;0.01,"",IF(MissFill!T145/SUM(MissFill!T$5:T148)&gt;0.01,"",IF(MissFill!T144/SUM(MissFill!T$5:T148)&gt;0.01,"",DateEnded_5Day!$A145))))))))</f>
        <v>44490</v>
      </c>
      <c r="V145" s="13">
        <f>IF($A145&lt;='All Results'!$B$4,"",IF(SUM(MissFill!U$5:U148)=0,"",(IF(MissFill!U148/SUM(MissFill!U$5:U148)&gt;0.01,"",IF(MissFill!U147/SUM(MissFill!U$5:U148)&gt;0.01,"",IF(MissFill!U146/SUM(MissFill!U$5:U148)&gt;0.01,"",IF(MissFill!U145/SUM(MissFill!U$5:U148)&gt;0.01,"",IF(MissFill!U144/SUM(MissFill!U$5:U148)&gt;0.01,"",DateEnded_5Day!$A145))))))))</f>
        <v>44490</v>
      </c>
      <c r="W145" s="13" t="str">
        <f>IF($A145&lt;='All Results'!$B$4,"",IF(SUM(MissFill!V$5:V148)=0,"",(IF(MissFill!V148/SUM(MissFill!V$5:V148)&gt;0.01,"",IF(MissFill!V147/SUM(MissFill!V$5:V148)&gt;0.01,"",IF(MissFill!V146/SUM(MissFill!V$5:V148)&gt;0.01,"",IF(MissFill!V145/SUM(MissFill!V$5:V148)&gt;0.01,"",IF(MissFill!V144/SUM(MissFill!V$5:V148)&gt;0.01,"",DateEnded_5Day!$A145))))))))</f>
        <v/>
      </c>
      <c r="X145" s="13">
        <f>IF($A145&lt;='All Results'!$B$4,"",IF(SUM(MissFill!W$5:W148)=0,"",(IF(MissFill!W148/SUM(MissFill!W$5:W148)&gt;0.01,"",IF(MissFill!W147/SUM(MissFill!W$5:W148)&gt;0.01,"",IF(MissFill!W146/SUM(MissFill!W$5:W148)&gt;0.01,"",IF(MissFill!W145/SUM(MissFill!W$5:W148)&gt;0.01,"",IF(MissFill!W144/SUM(MissFill!W$5:W148)&gt;0.01,"",DateEnded_5Day!$A145))))))))</f>
        <v>44490</v>
      </c>
      <c r="Y145" s="13">
        <f>IF($A145&lt;='All Results'!$B$4,"",IF(SUM(MissFill!X$5:X148)=0,"",(IF(MissFill!X148/SUM(MissFill!X$5:X148)&gt;0.01,"",IF(MissFill!X147/SUM(MissFill!X$5:X148)&gt;0.01,"",IF(MissFill!X146/SUM(MissFill!X$5:X148)&gt;0.01,"",IF(MissFill!X145/SUM(MissFill!X$5:X148)&gt;0.01,"",IF(MissFill!X144/SUM(MissFill!X$5:X148)&gt;0.01,"",DateEnded_5Day!$A145))))))))</f>
        <v>44490</v>
      </c>
      <c r="Z145" s="13">
        <f>IF($A145&lt;='All Results'!$B$4,"",IF(SUM(MissFill!Y$5:Y148)=0,"",(IF(MissFill!Y148/SUM(MissFill!Y$5:Y148)&gt;0.01,"",IF(MissFill!Y147/SUM(MissFill!Y$5:Y148)&gt;0.01,"",IF(MissFill!Y146/SUM(MissFill!Y$5:Y148)&gt;0.01,"",IF(MissFill!Y145/SUM(MissFill!Y$5:Y148)&gt;0.01,"",IF(MissFill!Y144/SUM(MissFill!Y$5:Y148)&gt;0.01,"",DateEnded_5Day!$A145))))))))</f>
        <v>44490</v>
      </c>
      <c r="AA145" s="13">
        <f>IF($A145&lt;='All Results'!$B$4,"",IF(SUM(MissFill!Z$5:Z148)=0,"",(IF(MissFill!Z148/SUM(MissFill!Z$5:Z148)&gt;0.01,"",IF(MissFill!Z147/SUM(MissFill!Z$5:Z148)&gt;0.01,"",IF(MissFill!Z146/SUM(MissFill!Z$5:Z148)&gt;0.01,"",IF(MissFill!Z145/SUM(MissFill!Z$5:Z148)&gt;0.01,"",IF(MissFill!Z144/SUM(MissFill!Z$5:Z148)&gt;0.01,"",DateEnded_5Day!$A145))))))))</f>
        <v>44490</v>
      </c>
      <c r="AB145" s="13">
        <f>IF($A145&lt;='All Results'!$B$4,"",IF(SUM(MissFill!AA$5:AA148)=0,"",(IF(MissFill!AA148/SUM(MissFill!AA$5:AA148)&gt;0.01,"",IF(MissFill!AA147/SUM(MissFill!AA$5:AA148)&gt;0.01,"",IF(MissFill!AA146/SUM(MissFill!AA$5:AA148)&gt;0.01,"",IF(MissFill!AA145/SUM(MissFill!AA$5:AA148)&gt;0.01,"",IF(MissFill!AA144/SUM(MissFill!AA$5:AA148)&gt;0.01,"",DateEnded_5Day!$A145))))))))</f>
        <v>44490</v>
      </c>
      <c r="AC145" s="13">
        <f>IF($A145&lt;='All Results'!$B$4,"",IF(SUM(MissFill!AB$5:AB148)=0,"",(IF(MissFill!AB148/SUM(MissFill!AB$5:AB148)&gt;0.01,"",IF(MissFill!AB147/SUM(MissFill!AB$5:AB148)&gt;0.01,"",IF(MissFill!AB146/SUM(MissFill!AB$5:AB148)&gt;0.01,"",IF(MissFill!AB145/SUM(MissFill!AB$5:AB148)&gt;0.01,"",IF(MissFill!AB144/SUM(MissFill!AB$5:AB148)&gt;0.01,"",DateEnded_5Day!$A145))))))))</f>
        <v>44490</v>
      </c>
      <c r="AD145" s="13">
        <f>IF($A145&lt;='All Results'!$B$4,"",IF(SUM(MissFill!AC$5:AC148)=0,"",(IF(MissFill!AC148/SUM(MissFill!AC$5:AC148)&gt;0.01,"",IF(MissFill!AC147/SUM(MissFill!AC$5:AC148)&gt;0.01,"",IF(MissFill!AC146/SUM(MissFill!AC$5:AC148)&gt;0.01,"",IF(MissFill!AC145/SUM(MissFill!AC$5:AC148)&gt;0.01,"",IF(MissFill!AC144/SUM(MissFill!AC$5:AC148)&gt;0.01,"",DateEnded_5Day!$A145))))))))</f>
        <v>44490</v>
      </c>
      <c r="AE145" s="13">
        <f>IF($A145&lt;='All Results'!$B$4,"",IF(SUM(MissFill!AD$5:AD148)=0,"",(IF(MissFill!AD148/SUM(MissFill!AD$5:AD148)&gt;0.01,"",IF(MissFill!AD147/SUM(MissFill!AD$5:AD148)&gt;0.01,"",IF(MissFill!AD146/SUM(MissFill!AD$5:AD148)&gt;0.01,"",IF(MissFill!AD145/SUM(MissFill!AD$5:AD148)&gt;0.01,"",IF(MissFill!AD144/SUM(MissFill!AD$5:AD148)&gt;0.01,"",DateEnded_5Day!$A145))))))))</f>
        <v>44490</v>
      </c>
      <c r="AF145" s="13">
        <f>IF($A145&lt;='All Results'!$B$4,"",IF(SUM(MissFill!AE$5:AE148)=0,"",(IF(MissFill!AE148/SUM(MissFill!AE$5:AE148)&gt;0.01,"",IF(MissFill!AE147/SUM(MissFill!AE$5:AE148)&gt;0.01,"",IF(MissFill!AE146/SUM(MissFill!AE$5:AE148)&gt;0.01,"",IF(MissFill!AE145/SUM(MissFill!AE$5:AE148)&gt;0.01,"",IF(MissFill!AE144/SUM(MissFill!AE$5:AE148)&gt;0.01,"",DateEnded_5Day!$A145))))))))</f>
        <v>44490</v>
      </c>
      <c r="AG145" s="13">
        <f>IF($A145&lt;='All Results'!$B$4,"",IF(SUM(MissFill!AF$5:AF148)=0,"",(IF(MissFill!AF148/SUM(MissFill!AF$5:AF148)&gt;0.01,"",IF(MissFill!AF147/SUM(MissFill!AF$5:AF148)&gt;0.01,"",IF(MissFill!AF146/SUM(MissFill!AF$5:AF148)&gt;0.01,"",IF(MissFill!AF145/SUM(MissFill!AF$5:AF148)&gt;0.01,"",IF(MissFill!AF144/SUM(MissFill!AF$5:AF148)&gt;0.01,"",DateEnded_5Day!$A145))))))))</f>
        <v>44490</v>
      </c>
      <c r="AH145" s="13">
        <f>IF($A145&lt;='All Results'!$B$4,"",IF(SUM(MissFill!AG$5:AG148)=0,"",(IF(MissFill!AG148/SUM(MissFill!AG$5:AG148)&gt;0.01,"",IF(MissFill!AG147/SUM(MissFill!AG$5:AG148)&gt;0.01,"",IF(MissFill!AG146/SUM(MissFill!AG$5:AG148)&gt;0.01,"",IF(MissFill!AG145/SUM(MissFill!AG$5:AG148)&gt;0.01,"",IF(MissFill!AG144/SUM(MissFill!AG$5:AG148)&gt;0.01,"",DateEnded_5Day!$A145))))))))</f>
        <v>44490</v>
      </c>
      <c r="AI145" s="13">
        <f>IF($A145&lt;='All Results'!$B$4,"",IF(SUM(MissFill!AH$5:AH148)=0,"",(IF(MissFill!AH148/SUM(MissFill!AH$5:AH148)&gt;0.01,"",IF(MissFill!AH147/SUM(MissFill!AH$5:AH148)&gt;0.01,"",IF(MissFill!AH146/SUM(MissFill!AH$5:AH148)&gt;0.01,"",IF(MissFill!AH145/SUM(MissFill!AH$5:AH148)&gt;0.01,"",IF(MissFill!AH144/SUM(MissFill!AH$5:AH148)&gt;0.01,"",DateEnded_5Day!$A145))))))))</f>
        <v>44490</v>
      </c>
      <c r="AJ145" s="13">
        <f>IF($A145&lt;='All Results'!$B$4,"",IF(SUM(MissFill!AI$5:AI148)=0,"",(IF(MissFill!AI148/SUM(MissFill!AI$5:AI148)&gt;0.01,"",IF(MissFill!AI147/SUM(MissFill!AI$5:AI148)&gt;0.01,"",IF(MissFill!AI146/SUM(MissFill!AI$5:AI148)&gt;0.01,"",IF(MissFill!AI145/SUM(MissFill!AI$5:AI148)&gt;0.01,"",IF(MissFill!AI144/SUM(MissFill!AI$5:AI148)&gt;0.01,"",DateEnded_5Day!$A145))))))))</f>
        <v>44490</v>
      </c>
      <c r="AK145" s="13" t="str">
        <f>IF($A145&lt;='All Results'!$B$4,"",IF(SUM(MissFill!AJ$5:AJ148)=0,"",(IF(MissFill!AJ148/SUM(MissFill!AJ$5:AJ148)&gt;0.01,"",IF(MissFill!AJ147/SUM(MissFill!AJ$5:AJ148)&gt;0.01,"",IF(MissFill!AJ146/SUM(MissFill!AJ$5:AJ148)&gt;0.01,"",IF(MissFill!AJ145/SUM(MissFill!AJ$5:AJ148)&gt;0.01,"",IF(MissFill!AJ144/SUM(MissFill!AJ$5:AJ148)&gt;0.01,"",DateEnded_5Day!$A145))))))))</f>
        <v/>
      </c>
      <c r="AL145" s="13">
        <f>IF($A145&lt;='All Results'!$B$4,"",IF(SUM(MissFill!AK$5:AK148)=0,"",(IF(MissFill!AK148/SUM(MissFill!AK$5:AK148)&gt;0.01,"",IF(MissFill!AK147/SUM(MissFill!AK$5:AK148)&gt;0.01,"",IF(MissFill!AK146/SUM(MissFill!AK$5:AK148)&gt;0.01,"",IF(MissFill!AK145/SUM(MissFill!AK$5:AK148)&gt;0.01,"",IF(MissFill!AK144/SUM(MissFill!AK$5:AK148)&gt;0.01,"",DateEnded_5Day!$A145))))))))</f>
        <v>44490</v>
      </c>
      <c r="AM145" s="13">
        <f>IF($A145&lt;='All Results'!$B$4,"",IF(SUM(MissFill!AL$5:AL148)=0,"",(IF(MissFill!AL148/SUM(MissFill!AL$5:AL148)&gt;0.01,"",IF(MissFill!AL147/SUM(MissFill!AL$5:AL148)&gt;0.01,"",IF(MissFill!AL146/SUM(MissFill!AL$5:AL148)&gt;0.01,"",IF(MissFill!AL145/SUM(MissFill!AL$5:AL148)&gt;0.01,"",IF(MissFill!AL144/SUM(MissFill!AL$5:AL148)&gt;0.01,"",DateEnded_5Day!$A145))))))))</f>
        <v>44490</v>
      </c>
      <c r="AN145" s="13">
        <f>IF($A145&lt;='All Results'!$B$4,"",IF(SUM(MissFill!AM$5:AM148)=0,"",(IF(MissFill!AM148/SUM(MissFill!AM$5:AM148)&gt;0.01,"",IF(MissFill!AM147/SUM(MissFill!AM$5:AM148)&gt;0.01,"",IF(MissFill!AM146/SUM(MissFill!AM$5:AM148)&gt;0.01,"",IF(MissFill!AM145/SUM(MissFill!AM$5:AM148)&gt;0.01,"",IF(MissFill!AM144/SUM(MissFill!AM$5:AM148)&gt;0.01,"",DateEnded_5Day!$A145))))))))</f>
        <v>44490</v>
      </c>
      <c r="AO145" s="13">
        <f>IF($A145&lt;='All Results'!$B$4,"",IF(SUM(MissFill!AN$5:AN148)=0,"",(IF(MissFill!AN148/SUM(MissFill!AN$5:AN148)&gt;0.01,"",IF(MissFill!AN147/SUM(MissFill!AN$5:AN148)&gt;0.01,"",IF(MissFill!AN146/SUM(MissFill!AN$5:AN148)&gt;0.01,"",IF(MissFill!AN145/SUM(MissFill!AN$5:AN148)&gt;0.01,"",IF(MissFill!AN144/SUM(MissFill!AN$5:AN148)&gt;0.01,"",DateEnded_5Day!$A145))))))))</f>
        <v>44490</v>
      </c>
      <c r="AP145" s="13">
        <f>IF($A145&lt;='All Results'!$B$4,"",IF(SUM(MissFill!AO$5:AO148)=0,"",(IF(MissFill!AO148/SUM(MissFill!AO$5:AO148)&gt;0.01,"",IF(MissFill!AO147/SUM(MissFill!AO$5:AO148)&gt;0.01,"",IF(MissFill!AO146/SUM(MissFill!AO$5:AO148)&gt;0.01,"",IF(MissFill!AO145/SUM(MissFill!AO$5:AO148)&gt;0.01,"",IF(MissFill!AO144/SUM(MissFill!AO$5:AO148)&gt;0.01,"",DateEnded_5Day!$A145))))))))</f>
        <v>44490</v>
      </c>
      <c r="AQ145" s="13">
        <f>IF($A145&lt;='All Results'!$B$4,"",IF(SUM(MissFill!AP$5:AP148)=0,"",(IF(MissFill!AP148/SUM(MissFill!AP$5:AP148)&gt;0.01,"",IF(MissFill!AP147/SUM(MissFill!AP$5:AP148)&gt;0.01,"",IF(MissFill!AP146/SUM(MissFill!AP$5:AP148)&gt;0.01,"",IF(MissFill!AP145/SUM(MissFill!AP$5:AP148)&gt;0.01,"",IF(MissFill!AP144/SUM(MissFill!AP$5:AP148)&gt;0.01,"",DateEnded_5Day!$A145))))))))</f>
        <v>44490</v>
      </c>
      <c r="AR145" s="13">
        <f>IF($A145&lt;='All Results'!$B$4,"",IF(SUM(MissFill!AQ$5:AQ148)=0,"",(IF(MissFill!AQ148/SUM(MissFill!AQ$5:AQ148)&gt;0.01,"",IF(MissFill!AQ147/SUM(MissFill!AQ$5:AQ148)&gt;0.01,"",IF(MissFill!AQ146/SUM(MissFill!AQ$5:AQ148)&gt;0.01,"",IF(MissFill!AQ145/SUM(MissFill!AQ$5:AQ148)&gt;0.01,"",IF(MissFill!AQ144/SUM(MissFill!AQ$5:AQ148)&gt;0.01,"",DateEnded_5Day!$A145))))))))</f>
        <v>44490</v>
      </c>
      <c r="AS145" s="13">
        <f>IF($A145&lt;='All Results'!$B$4,"",IF(SUM(MissFill!AR$5:AR148)=0,"",(IF(MissFill!AR148/SUM(MissFill!AR$5:AR148)&gt;0.01,"",IF(MissFill!AR147/SUM(MissFill!AR$5:AR148)&gt;0.01,"",IF(MissFill!AR146/SUM(MissFill!AR$5:AR148)&gt;0.01,"",IF(MissFill!AR145/SUM(MissFill!AR$5:AR148)&gt;0.01,"",IF(MissFill!AR144/SUM(MissFill!AR$5:AR148)&gt;0.01,"",DateEnded_5Day!$A145))))))))</f>
        <v>44490</v>
      </c>
      <c r="AT145" s="13">
        <f>IF($A145&lt;='All Results'!$B$4,"",IF(SUM(MissFill!AS$5:AS148)=0,"",(IF(MissFill!AS148/SUM(MissFill!AS$5:AS148)&gt;0.01,"",IF(MissFill!AS147/SUM(MissFill!AS$5:AS148)&gt;0.01,"",IF(MissFill!AS146/SUM(MissFill!AS$5:AS148)&gt;0.01,"",IF(MissFill!AS145/SUM(MissFill!AS$5:AS148)&gt;0.01,"",IF(MissFill!AS144/SUM(MissFill!AS$5:AS148)&gt;0.01,"",DateEnded_5Day!$A145))))))))</f>
        <v>44490</v>
      </c>
      <c r="AU145" s="13">
        <f>IF($A145&lt;='All Results'!$B$4,"",IF(SUM(MissFill!AT$5:AT148)=0,"",(IF(MissFill!AT148/SUM(MissFill!AT$5:AT148)&gt;0.01,"",IF(MissFill!AT147/SUM(MissFill!AT$5:AT148)&gt;0.01,"",IF(MissFill!AT146/SUM(MissFill!AT$5:AT148)&gt;0.01,"",IF(MissFill!AT145/SUM(MissFill!AT$5:AT148)&gt;0.01,"",IF(MissFill!AT144/SUM(MissFill!AT$5:AT148)&gt;0.01,"",DateEnded_5Day!$A145))))))))</f>
        <v>44490</v>
      </c>
      <c r="AV145" s="13">
        <f>IF($A145&lt;='All Results'!$B$4,"",IF(SUM(MissFill!AU$5:AU148)=0,"",(IF(MissFill!AU148/SUM(MissFill!AU$5:AU148)&gt;0.01,"",IF(MissFill!AU147/SUM(MissFill!AU$5:AU148)&gt;0.01,"",IF(MissFill!AU146/SUM(MissFill!AU$5:AU148)&gt;0.01,"",IF(MissFill!AU145/SUM(MissFill!AU$5:AU148)&gt;0.01,"",IF(MissFill!AU144/SUM(MissFill!AU$5:AU148)&gt;0.01,"",DateEnded_5Day!$A145))))))))</f>
        <v>44490</v>
      </c>
      <c r="AW145" s="13">
        <f>IF($A145&lt;='All Results'!$B$4,"",IF(SUM(MissFill!AV$5:AV148)=0,"",(IF(MissFill!AV148/SUM(MissFill!AV$5:AV148)&gt;0.01,"",IF(MissFill!AV147/SUM(MissFill!AV$5:AV148)&gt;0.01,"",IF(MissFill!AV146/SUM(MissFill!AV$5:AV148)&gt;0.01,"",IF(MissFill!AV145/SUM(MissFill!AV$5:AV148)&gt;0.01,"",IF(MissFill!AV144/SUM(MissFill!AV$5:AV148)&gt;0.01,"",DateEnded_5Day!$A145))))))))</f>
        <v>44490</v>
      </c>
      <c r="AX145" s="13">
        <f>IF($A145&lt;='All Results'!$B$4,"",IF(SUM(MissFill!AW$5:AW148)=0,"",(IF(MissFill!AW148/SUM(MissFill!AW$5:AW148)&gt;0.01,"",IF(MissFill!AW147/SUM(MissFill!AW$5:AW148)&gt;0.01,"",IF(MissFill!AW146/SUM(MissFill!AW$5:AW148)&gt;0.01,"",IF(MissFill!AW145/SUM(MissFill!AW$5:AW148)&gt;0.01,"",IF(MissFill!AW144/SUM(MissFill!AW$5:AW148)&gt;0.01,"",DateEnded_5Day!$A145))))))))</f>
        <v>44490</v>
      </c>
    </row>
    <row r="146" spans="1:50" x14ac:dyDescent="0.25">
      <c r="A146" s="8">
        <v>44491</v>
      </c>
      <c r="B146" s="11">
        <v>295</v>
      </c>
      <c r="C146" s="13" t="str">
        <f>IF($A146&lt;='All Results'!$B$4,"",IF(SUM(MissFill!B$5:B149)=0,"",(IF(MissFill!B149/SUM(MissFill!B$5:B149)&gt;0.01,"",IF(MissFill!B148/SUM(MissFill!B$5:B149)&gt;0.01,"",IF(MissFill!B147/SUM(MissFill!B$5:B149)&gt;0.01,"",IF(MissFill!B146/SUM(MissFill!B$5:B149)&gt;0.01,"",IF(MissFill!B145/SUM(MissFill!B$5:B149)&gt;0.01,"",DateEnded_5Day!$A146))))))))</f>
        <v/>
      </c>
      <c r="D146" s="13">
        <f>IF($A146&lt;='All Results'!$B$4,"",IF(SUM(MissFill!C$5:C149)=0,"",(IF(MissFill!C149/SUM(MissFill!C$5:C149)&gt;0.01,"",IF(MissFill!C148/SUM(MissFill!C$5:C149)&gt;0.01,"",IF(MissFill!C147/SUM(MissFill!C$5:C149)&gt;0.01,"",IF(MissFill!C146/SUM(MissFill!C$5:C149)&gt;0.01,"",IF(MissFill!C145/SUM(MissFill!C$5:C149)&gt;0.01,"",DateEnded_5Day!$A146))))))))</f>
        <v>44491</v>
      </c>
      <c r="E146" s="13">
        <f>IF($A146&lt;='All Results'!$B$4,"",IF(SUM(MissFill!D$5:D149)=0,"",(IF(MissFill!D149/SUM(MissFill!D$5:D149)&gt;0.01,"",IF(MissFill!D148/SUM(MissFill!D$5:D149)&gt;0.01,"",IF(MissFill!D147/SUM(MissFill!D$5:D149)&gt;0.01,"",IF(MissFill!D146/SUM(MissFill!D$5:D149)&gt;0.01,"",IF(MissFill!D145/SUM(MissFill!D$5:D149)&gt;0.01,"",DateEnded_5Day!$A146))))))))</f>
        <v>44491</v>
      </c>
      <c r="F146" s="13">
        <f>IF($A146&lt;='All Results'!$B$4,"",IF(SUM(MissFill!E$5:E149)=0,"",(IF(MissFill!E149/SUM(MissFill!E$5:E149)&gt;0.01,"",IF(MissFill!E148/SUM(MissFill!E$5:E149)&gt;0.01,"",IF(MissFill!E147/SUM(MissFill!E$5:E149)&gt;0.01,"",IF(MissFill!E146/SUM(MissFill!E$5:E149)&gt;0.01,"",IF(MissFill!E145/SUM(MissFill!E$5:E149)&gt;0.01,"",DateEnded_5Day!$A146))))))))</f>
        <v>44491</v>
      </c>
      <c r="G146" s="13">
        <f>IF($A146&lt;='All Results'!$B$4,"",IF(SUM(MissFill!F$5:F149)=0,"",(IF(MissFill!F149/SUM(MissFill!F$5:F149)&gt;0.01,"",IF(MissFill!F148/SUM(MissFill!F$5:F149)&gt;0.01,"",IF(MissFill!F147/SUM(MissFill!F$5:F149)&gt;0.01,"",IF(MissFill!F146/SUM(MissFill!F$5:F149)&gt;0.01,"",IF(MissFill!F145/SUM(MissFill!F$5:F149)&gt;0.01,"",DateEnded_5Day!$A146))))))))</f>
        <v>44491</v>
      </c>
      <c r="H146" s="13">
        <f>IF($A146&lt;='All Results'!$B$4,"",IF(SUM(MissFill!G$5:G149)=0,"",(IF(MissFill!G149/SUM(MissFill!G$5:G149)&gt;0.01,"",IF(MissFill!G148/SUM(MissFill!G$5:G149)&gt;0.01,"",IF(MissFill!G147/SUM(MissFill!G$5:G149)&gt;0.01,"",IF(MissFill!G146/SUM(MissFill!G$5:G149)&gt;0.01,"",IF(MissFill!G145/SUM(MissFill!G$5:G149)&gt;0.01,"",DateEnded_5Day!$A146))))))))</f>
        <v>44491</v>
      </c>
      <c r="I146" s="13">
        <f>IF($A146&lt;='All Results'!$B$4,"",IF(SUM(MissFill!H$5:H149)=0,"",(IF(MissFill!H149/SUM(MissFill!H$5:H149)&gt;0.01,"",IF(MissFill!H148/SUM(MissFill!H$5:H149)&gt;0.01,"",IF(MissFill!H147/SUM(MissFill!H$5:H149)&gt;0.01,"",IF(MissFill!H146/SUM(MissFill!H$5:H149)&gt;0.01,"",IF(MissFill!H145/SUM(MissFill!H$5:H149)&gt;0.01,"",DateEnded_5Day!$A146))))))))</f>
        <v>44491</v>
      </c>
      <c r="J146" s="13">
        <f>IF($A146&lt;='All Results'!$B$4,"",IF(SUM(MissFill!I$5:I149)=0,"",(IF(MissFill!I149/SUM(MissFill!I$5:I149)&gt;0.01,"",IF(MissFill!I148/SUM(MissFill!I$5:I149)&gt;0.01,"",IF(MissFill!I147/SUM(MissFill!I$5:I149)&gt;0.01,"",IF(MissFill!I146/SUM(MissFill!I$5:I149)&gt;0.01,"",IF(MissFill!I145/SUM(MissFill!I$5:I149)&gt;0.01,"",DateEnded_5Day!$A146))))))))</f>
        <v>44491</v>
      </c>
      <c r="K146" s="13">
        <f>IF($A146&lt;='All Results'!$B$4,"",IF(SUM(MissFill!J$5:J149)=0,"",(IF(MissFill!J149/SUM(MissFill!J$5:J149)&gt;0.01,"",IF(MissFill!J148/SUM(MissFill!J$5:J149)&gt;0.01,"",IF(MissFill!J147/SUM(MissFill!J$5:J149)&gt;0.01,"",IF(MissFill!J146/SUM(MissFill!J$5:J149)&gt;0.01,"",IF(MissFill!J145/SUM(MissFill!J$5:J149)&gt;0.01,"",DateEnded_5Day!$A146))))))))</f>
        <v>44491</v>
      </c>
      <c r="L146" s="13">
        <f>IF($A146&lt;='All Results'!$B$4,"",IF(SUM(MissFill!K$5:K149)=0,"",(IF(MissFill!K149/SUM(MissFill!K$5:K149)&gt;0.01,"",IF(MissFill!K148/SUM(MissFill!K$5:K149)&gt;0.01,"",IF(MissFill!K147/SUM(MissFill!K$5:K149)&gt;0.01,"",IF(MissFill!K146/SUM(MissFill!K$5:K149)&gt;0.01,"",IF(MissFill!K145/SUM(MissFill!K$5:K149)&gt;0.01,"",DateEnded_5Day!$A146))))))))</f>
        <v>44491</v>
      </c>
      <c r="M146" s="13">
        <f>IF($A146&lt;='All Results'!$B$4,"",IF(SUM(MissFill!L$5:L149)=0,"",(IF(MissFill!L149/SUM(MissFill!L$5:L149)&gt;0.01,"",IF(MissFill!L148/SUM(MissFill!L$5:L149)&gt;0.01,"",IF(MissFill!L147/SUM(MissFill!L$5:L149)&gt;0.01,"",IF(MissFill!L146/SUM(MissFill!L$5:L149)&gt;0.01,"",IF(MissFill!L145/SUM(MissFill!L$5:L149)&gt;0.01,"",DateEnded_5Day!$A146))))))))</f>
        <v>44491</v>
      </c>
      <c r="N146" s="13">
        <f>IF($A146&lt;='All Results'!$B$4,"",IF(SUM(MissFill!M$5:M149)=0,"",(IF(MissFill!M149/SUM(MissFill!M$5:M149)&gt;0.01,"",IF(MissFill!M148/SUM(MissFill!M$5:M149)&gt;0.01,"",IF(MissFill!M147/SUM(MissFill!M$5:M149)&gt;0.01,"",IF(MissFill!M146/SUM(MissFill!M$5:M149)&gt;0.01,"",IF(MissFill!M145/SUM(MissFill!M$5:M149)&gt;0.01,"",DateEnded_5Day!$A146))))))))</f>
        <v>44491</v>
      </c>
      <c r="O146" s="13">
        <f>IF($A146&lt;='All Results'!$B$4,"",IF(SUM(MissFill!N$5:N149)=0,"",(IF(MissFill!N149/SUM(MissFill!N$5:N149)&gt;0.01,"",IF(MissFill!N148/SUM(MissFill!N$5:N149)&gt;0.01,"",IF(MissFill!N147/SUM(MissFill!N$5:N149)&gt;0.01,"",IF(MissFill!N146/SUM(MissFill!N$5:N149)&gt;0.01,"",IF(MissFill!N145/SUM(MissFill!N$5:N149)&gt;0.01,"",DateEnded_5Day!$A146))))))))</f>
        <v>44491</v>
      </c>
      <c r="P146" s="13">
        <f>IF($A146&lt;='All Results'!$B$4,"",IF(SUM(MissFill!O$5:O149)=0,"",(IF(MissFill!O149/SUM(MissFill!O$5:O149)&gt;0.01,"",IF(MissFill!O148/SUM(MissFill!O$5:O149)&gt;0.01,"",IF(MissFill!O147/SUM(MissFill!O$5:O149)&gt;0.01,"",IF(MissFill!O146/SUM(MissFill!O$5:O149)&gt;0.01,"",IF(MissFill!O145/SUM(MissFill!O$5:O149)&gt;0.01,"",DateEnded_5Day!$A146))))))))</f>
        <v>44491</v>
      </c>
      <c r="Q146" s="13">
        <f>IF($A146&lt;='All Results'!$B$4,"",IF(SUM(MissFill!P$5:P149)=0,"",(IF(MissFill!P149/SUM(MissFill!P$5:P149)&gt;0.01,"",IF(MissFill!P148/SUM(MissFill!P$5:P149)&gt;0.01,"",IF(MissFill!P147/SUM(MissFill!P$5:P149)&gt;0.01,"",IF(MissFill!P146/SUM(MissFill!P$5:P149)&gt;0.01,"",IF(MissFill!P145/SUM(MissFill!P$5:P149)&gt;0.01,"",DateEnded_5Day!$A146))))))))</f>
        <v>44491</v>
      </c>
      <c r="R146" s="13">
        <f>IF($A146&lt;='All Results'!$B$4,"",IF(SUM(MissFill!Q$5:Q149)=0,"",(IF(MissFill!Q149/SUM(MissFill!Q$5:Q149)&gt;0.01,"",IF(MissFill!Q148/SUM(MissFill!Q$5:Q149)&gt;0.01,"",IF(MissFill!Q147/SUM(MissFill!Q$5:Q149)&gt;0.01,"",IF(MissFill!Q146/SUM(MissFill!Q$5:Q149)&gt;0.01,"",IF(MissFill!Q145/SUM(MissFill!Q$5:Q149)&gt;0.01,"",DateEnded_5Day!$A146))))))))</f>
        <v>44491</v>
      </c>
      <c r="S146" s="13">
        <f>IF($A146&lt;='All Results'!$B$4,"",IF(SUM(MissFill!R$5:R149)=0,"",(IF(MissFill!R149/SUM(MissFill!R$5:R149)&gt;0.01,"",IF(MissFill!R148/SUM(MissFill!R$5:R149)&gt;0.01,"",IF(MissFill!R147/SUM(MissFill!R$5:R149)&gt;0.01,"",IF(MissFill!R146/SUM(MissFill!R$5:R149)&gt;0.01,"",IF(MissFill!R145/SUM(MissFill!R$5:R149)&gt;0.01,"",DateEnded_5Day!$A146))))))))</f>
        <v>44491</v>
      </c>
      <c r="T146" s="13">
        <f>IF($A146&lt;='All Results'!$B$4,"",IF(SUM(MissFill!S$5:S149)=0,"",(IF(MissFill!S149/SUM(MissFill!S$5:S149)&gt;0.01,"",IF(MissFill!S148/SUM(MissFill!S$5:S149)&gt;0.01,"",IF(MissFill!S147/SUM(MissFill!S$5:S149)&gt;0.01,"",IF(MissFill!S146/SUM(MissFill!S$5:S149)&gt;0.01,"",IF(MissFill!S145/SUM(MissFill!S$5:S149)&gt;0.01,"",DateEnded_5Day!$A146))))))))</f>
        <v>44491</v>
      </c>
      <c r="U146" s="13">
        <f>IF($A146&lt;='All Results'!$B$4,"",IF(SUM(MissFill!T$5:T149)=0,"",(IF(MissFill!T149/SUM(MissFill!T$5:T149)&gt;0.01,"",IF(MissFill!T148/SUM(MissFill!T$5:T149)&gt;0.01,"",IF(MissFill!T147/SUM(MissFill!T$5:T149)&gt;0.01,"",IF(MissFill!T146/SUM(MissFill!T$5:T149)&gt;0.01,"",IF(MissFill!T145/SUM(MissFill!T$5:T149)&gt;0.01,"",DateEnded_5Day!$A146))))))))</f>
        <v>44491</v>
      </c>
      <c r="V146" s="13">
        <f>IF($A146&lt;='All Results'!$B$4,"",IF(SUM(MissFill!U$5:U149)=0,"",(IF(MissFill!U149/SUM(MissFill!U$5:U149)&gt;0.01,"",IF(MissFill!U148/SUM(MissFill!U$5:U149)&gt;0.01,"",IF(MissFill!U147/SUM(MissFill!U$5:U149)&gt;0.01,"",IF(MissFill!U146/SUM(MissFill!U$5:U149)&gt;0.01,"",IF(MissFill!U145/SUM(MissFill!U$5:U149)&gt;0.01,"",DateEnded_5Day!$A146))))))))</f>
        <v>44491</v>
      </c>
      <c r="W146" s="13" t="str">
        <f>IF($A146&lt;='All Results'!$B$4,"",IF(SUM(MissFill!V$5:V149)=0,"",(IF(MissFill!V149/SUM(MissFill!V$5:V149)&gt;0.01,"",IF(MissFill!V148/SUM(MissFill!V$5:V149)&gt;0.01,"",IF(MissFill!V147/SUM(MissFill!V$5:V149)&gt;0.01,"",IF(MissFill!V146/SUM(MissFill!V$5:V149)&gt;0.01,"",IF(MissFill!V145/SUM(MissFill!V$5:V149)&gt;0.01,"",DateEnded_5Day!$A146))))))))</f>
        <v/>
      </c>
      <c r="X146" s="13">
        <f>IF($A146&lt;='All Results'!$B$4,"",IF(SUM(MissFill!W$5:W149)=0,"",(IF(MissFill!W149/SUM(MissFill!W$5:W149)&gt;0.01,"",IF(MissFill!W148/SUM(MissFill!W$5:W149)&gt;0.01,"",IF(MissFill!W147/SUM(MissFill!W$5:W149)&gt;0.01,"",IF(MissFill!W146/SUM(MissFill!W$5:W149)&gt;0.01,"",IF(MissFill!W145/SUM(MissFill!W$5:W149)&gt;0.01,"",DateEnded_5Day!$A146))))))))</f>
        <v>44491</v>
      </c>
      <c r="Y146" s="13">
        <f>IF($A146&lt;='All Results'!$B$4,"",IF(SUM(MissFill!X$5:X149)=0,"",(IF(MissFill!X149/SUM(MissFill!X$5:X149)&gt;0.01,"",IF(MissFill!X148/SUM(MissFill!X$5:X149)&gt;0.01,"",IF(MissFill!X147/SUM(MissFill!X$5:X149)&gt;0.01,"",IF(MissFill!X146/SUM(MissFill!X$5:X149)&gt;0.01,"",IF(MissFill!X145/SUM(MissFill!X$5:X149)&gt;0.01,"",DateEnded_5Day!$A146))))))))</f>
        <v>44491</v>
      </c>
      <c r="Z146" s="13">
        <f>IF($A146&lt;='All Results'!$B$4,"",IF(SUM(MissFill!Y$5:Y149)=0,"",(IF(MissFill!Y149/SUM(MissFill!Y$5:Y149)&gt;0.01,"",IF(MissFill!Y148/SUM(MissFill!Y$5:Y149)&gt;0.01,"",IF(MissFill!Y147/SUM(MissFill!Y$5:Y149)&gt;0.01,"",IF(MissFill!Y146/SUM(MissFill!Y$5:Y149)&gt;0.01,"",IF(MissFill!Y145/SUM(MissFill!Y$5:Y149)&gt;0.01,"",DateEnded_5Day!$A146))))))))</f>
        <v>44491</v>
      </c>
      <c r="AA146" s="13">
        <f>IF($A146&lt;='All Results'!$B$4,"",IF(SUM(MissFill!Z$5:Z149)=0,"",(IF(MissFill!Z149/SUM(MissFill!Z$5:Z149)&gt;0.01,"",IF(MissFill!Z148/SUM(MissFill!Z$5:Z149)&gt;0.01,"",IF(MissFill!Z147/SUM(MissFill!Z$5:Z149)&gt;0.01,"",IF(MissFill!Z146/SUM(MissFill!Z$5:Z149)&gt;0.01,"",IF(MissFill!Z145/SUM(MissFill!Z$5:Z149)&gt;0.01,"",DateEnded_5Day!$A146))))))))</f>
        <v>44491</v>
      </c>
      <c r="AB146" s="13">
        <f>IF($A146&lt;='All Results'!$B$4,"",IF(SUM(MissFill!AA$5:AA149)=0,"",(IF(MissFill!AA149/SUM(MissFill!AA$5:AA149)&gt;0.01,"",IF(MissFill!AA148/SUM(MissFill!AA$5:AA149)&gt;0.01,"",IF(MissFill!AA147/SUM(MissFill!AA$5:AA149)&gt;0.01,"",IF(MissFill!AA146/SUM(MissFill!AA$5:AA149)&gt;0.01,"",IF(MissFill!AA145/SUM(MissFill!AA$5:AA149)&gt;0.01,"",DateEnded_5Day!$A146))))))))</f>
        <v>44491</v>
      </c>
      <c r="AC146" s="13">
        <f>IF($A146&lt;='All Results'!$B$4,"",IF(SUM(MissFill!AB$5:AB149)=0,"",(IF(MissFill!AB149/SUM(MissFill!AB$5:AB149)&gt;0.01,"",IF(MissFill!AB148/SUM(MissFill!AB$5:AB149)&gt;0.01,"",IF(MissFill!AB147/SUM(MissFill!AB$5:AB149)&gt;0.01,"",IF(MissFill!AB146/SUM(MissFill!AB$5:AB149)&gt;0.01,"",IF(MissFill!AB145/SUM(MissFill!AB$5:AB149)&gt;0.01,"",DateEnded_5Day!$A146))))))))</f>
        <v>44491</v>
      </c>
      <c r="AD146" s="13">
        <f>IF($A146&lt;='All Results'!$B$4,"",IF(SUM(MissFill!AC$5:AC149)=0,"",(IF(MissFill!AC149/SUM(MissFill!AC$5:AC149)&gt;0.01,"",IF(MissFill!AC148/SUM(MissFill!AC$5:AC149)&gt;0.01,"",IF(MissFill!AC147/SUM(MissFill!AC$5:AC149)&gt;0.01,"",IF(MissFill!AC146/SUM(MissFill!AC$5:AC149)&gt;0.01,"",IF(MissFill!AC145/SUM(MissFill!AC$5:AC149)&gt;0.01,"",DateEnded_5Day!$A146))))))))</f>
        <v>44491</v>
      </c>
      <c r="AE146" s="13">
        <f>IF($A146&lt;='All Results'!$B$4,"",IF(SUM(MissFill!AD$5:AD149)=0,"",(IF(MissFill!AD149/SUM(MissFill!AD$5:AD149)&gt;0.01,"",IF(MissFill!AD148/SUM(MissFill!AD$5:AD149)&gt;0.01,"",IF(MissFill!AD147/SUM(MissFill!AD$5:AD149)&gt;0.01,"",IF(MissFill!AD146/SUM(MissFill!AD$5:AD149)&gt;0.01,"",IF(MissFill!AD145/SUM(MissFill!AD$5:AD149)&gt;0.01,"",DateEnded_5Day!$A146))))))))</f>
        <v>44491</v>
      </c>
      <c r="AF146" s="13">
        <f>IF($A146&lt;='All Results'!$B$4,"",IF(SUM(MissFill!AE$5:AE149)=0,"",(IF(MissFill!AE149/SUM(MissFill!AE$5:AE149)&gt;0.01,"",IF(MissFill!AE148/SUM(MissFill!AE$5:AE149)&gt;0.01,"",IF(MissFill!AE147/SUM(MissFill!AE$5:AE149)&gt;0.01,"",IF(MissFill!AE146/SUM(MissFill!AE$5:AE149)&gt;0.01,"",IF(MissFill!AE145/SUM(MissFill!AE$5:AE149)&gt;0.01,"",DateEnded_5Day!$A146))))))))</f>
        <v>44491</v>
      </c>
      <c r="AG146" s="13">
        <f>IF($A146&lt;='All Results'!$B$4,"",IF(SUM(MissFill!AF$5:AF149)=0,"",(IF(MissFill!AF149/SUM(MissFill!AF$5:AF149)&gt;0.01,"",IF(MissFill!AF148/SUM(MissFill!AF$5:AF149)&gt;0.01,"",IF(MissFill!AF147/SUM(MissFill!AF$5:AF149)&gt;0.01,"",IF(MissFill!AF146/SUM(MissFill!AF$5:AF149)&gt;0.01,"",IF(MissFill!AF145/SUM(MissFill!AF$5:AF149)&gt;0.01,"",DateEnded_5Day!$A146))))))))</f>
        <v>44491</v>
      </c>
      <c r="AH146" s="13">
        <f>IF($A146&lt;='All Results'!$B$4,"",IF(SUM(MissFill!AG$5:AG149)=0,"",(IF(MissFill!AG149/SUM(MissFill!AG$5:AG149)&gt;0.01,"",IF(MissFill!AG148/SUM(MissFill!AG$5:AG149)&gt;0.01,"",IF(MissFill!AG147/SUM(MissFill!AG$5:AG149)&gt;0.01,"",IF(MissFill!AG146/SUM(MissFill!AG$5:AG149)&gt;0.01,"",IF(MissFill!AG145/SUM(MissFill!AG$5:AG149)&gt;0.01,"",DateEnded_5Day!$A146))))))))</f>
        <v>44491</v>
      </c>
      <c r="AI146" s="13">
        <f>IF($A146&lt;='All Results'!$B$4,"",IF(SUM(MissFill!AH$5:AH149)=0,"",(IF(MissFill!AH149/SUM(MissFill!AH$5:AH149)&gt;0.01,"",IF(MissFill!AH148/SUM(MissFill!AH$5:AH149)&gt;0.01,"",IF(MissFill!AH147/SUM(MissFill!AH$5:AH149)&gt;0.01,"",IF(MissFill!AH146/SUM(MissFill!AH$5:AH149)&gt;0.01,"",IF(MissFill!AH145/SUM(MissFill!AH$5:AH149)&gt;0.01,"",DateEnded_5Day!$A146))))))))</f>
        <v>44491</v>
      </c>
      <c r="AJ146" s="13">
        <f>IF($A146&lt;='All Results'!$B$4,"",IF(SUM(MissFill!AI$5:AI149)=0,"",(IF(MissFill!AI149/SUM(MissFill!AI$5:AI149)&gt;0.01,"",IF(MissFill!AI148/SUM(MissFill!AI$5:AI149)&gt;0.01,"",IF(MissFill!AI147/SUM(MissFill!AI$5:AI149)&gt;0.01,"",IF(MissFill!AI146/SUM(MissFill!AI$5:AI149)&gt;0.01,"",IF(MissFill!AI145/SUM(MissFill!AI$5:AI149)&gt;0.01,"",DateEnded_5Day!$A146))))))))</f>
        <v>44491</v>
      </c>
      <c r="AK146" s="13" t="str">
        <f>IF($A146&lt;='All Results'!$B$4,"",IF(SUM(MissFill!AJ$5:AJ149)=0,"",(IF(MissFill!AJ149/SUM(MissFill!AJ$5:AJ149)&gt;0.01,"",IF(MissFill!AJ148/SUM(MissFill!AJ$5:AJ149)&gt;0.01,"",IF(MissFill!AJ147/SUM(MissFill!AJ$5:AJ149)&gt;0.01,"",IF(MissFill!AJ146/SUM(MissFill!AJ$5:AJ149)&gt;0.01,"",IF(MissFill!AJ145/SUM(MissFill!AJ$5:AJ149)&gt;0.01,"",DateEnded_5Day!$A146))))))))</f>
        <v/>
      </c>
      <c r="AL146" s="13">
        <f>IF($A146&lt;='All Results'!$B$4,"",IF(SUM(MissFill!AK$5:AK149)=0,"",(IF(MissFill!AK149/SUM(MissFill!AK$5:AK149)&gt;0.01,"",IF(MissFill!AK148/SUM(MissFill!AK$5:AK149)&gt;0.01,"",IF(MissFill!AK147/SUM(MissFill!AK$5:AK149)&gt;0.01,"",IF(MissFill!AK146/SUM(MissFill!AK$5:AK149)&gt;0.01,"",IF(MissFill!AK145/SUM(MissFill!AK$5:AK149)&gt;0.01,"",DateEnded_5Day!$A146))))))))</f>
        <v>44491</v>
      </c>
      <c r="AM146" s="13">
        <f>IF($A146&lt;='All Results'!$B$4,"",IF(SUM(MissFill!AL$5:AL149)=0,"",(IF(MissFill!AL149/SUM(MissFill!AL$5:AL149)&gt;0.01,"",IF(MissFill!AL148/SUM(MissFill!AL$5:AL149)&gt;0.01,"",IF(MissFill!AL147/SUM(MissFill!AL$5:AL149)&gt;0.01,"",IF(MissFill!AL146/SUM(MissFill!AL$5:AL149)&gt;0.01,"",IF(MissFill!AL145/SUM(MissFill!AL$5:AL149)&gt;0.01,"",DateEnded_5Day!$A146))))))))</f>
        <v>44491</v>
      </c>
      <c r="AN146" s="13">
        <f>IF($A146&lt;='All Results'!$B$4,"",IF(SUM(MissFill!AM$5:AM149)=0,"",(IF(MissFill!AM149/SUM(MissFill!AM$5:AM149)&gt;0.01,"",IF(MissFill!AM148/SUM(MissFill!AM$5:AM149)&gt;0.01,"",IF(MissFill!AM147/SUM(MissFill!AM$5:AM149)&gt;0.01,"",IF(MissFill!AM146/SUM(MissFill!AM$5:AM149)&gt;0.01,"",IF(MissFill!AM145/SUM(MissFill!AM$5:AM149)&gt;0.01,"",DateEnded_5Day!$A146))))))))</f>
        <v>44491</v>
      </c>
      <c r="AO146" s="13">
        <f>IF($A146&lt;='All Results'!$B$4,"",IF(SUM(MissFill!AN$5:AN149)=0,"",(IF(MissFill!AN149/SUM(MissFill!AN$5:AN149)&gt;0.01,"",IF(MissFill!AN148/SUM(MissFill!AN$5:AN149)&gt;0.01,"",IF(MissFill!AN147/SUM(MissFill!AN$5:AN149)&gt;0.01,"",IF(MissFill!AN146/SUM(MissFill!AN$5:AN149)&gt;0.01,"",IF(MissFill!AN145/SUM(MissFill!AN$5:AN149)&gt;0.01,"",DateEnded_5Day!$A146))))))))</f>
        <v>44491</v>
      </c>
      <c r="AP146" s="13">
        <f>IF($A146&lt;='All Results'!$B$4,"",IF(SUM(MissFill!AO$5:AO149)=0,"",(IF(MissFill!AO149/SUM(MissFill!AO$5:AO149)&gt;0.01,"",IF(MissFill!AO148/SUM(MissFill!AO$5:AO149)&gt;0.01,"",IF(MissFill!AO147/SUM(MissFill!AO$5:AO149)&gt;0.01,"",IF(MissFill!AO146/SUM(MissFill!AO$5:AO149)&gt;0.01,"",IF(MissFill!AO145/SUM(MissFill!AO$5:AO149)&gt;0.01,"",DateEnded_5Day!$A146))))))))</f>
        <v>44491</v>
      </c>
      <c r="AQ146" s="13">
        <f>IF($A146&lt;='All Results'!$B$4,"",IF(SUM(MissFill!AP$5:AP149)=0,"",(IF(MissFill!AP149/SUM(MissFill!AP$5:AP149)&gt;0.01,"",IF(MissFill!AP148/SUM(MissFill!AP$5:AP149)&gt;0.01,"",IF(MissFill!AP147/SUM(MissFill!AP$5:AP149)&gt;0.01,"",IF(MissFill!AP146/SUM(MissFill!AP$5:AP149)&gt;0.01,"",IF(MissFill!AP145/SUM(MissFill!AP$5:AP149)&gt;0.01,"",DateEnded_5Day!$A146))))))))</f>
        <v>44491</v>
      </c>
      <c r="AR146" s="13">
        <f>IF($A146&lt;='All Results'!$B$4,"",IF(SUM(MissFill!AQ$5:AQ149)=0,"",(IF(MissFill!AQ149/SUM(MissFill!AQ$5:AQ149)&gt;0.01,"",IF(MissFill!AQ148/SUM(MissFill!AQ$5:AQ149)&gt;0.01,"",IF(MissFill!AQ147/SUM(MissFill!AQ$5:AQ149)&gt;0.01,"",IF(MissFill!AQ146/SUM(MissFill!AQ$5:AQ149)&gt;0.01,"",IF(MissFill!AQ145/SUM(MissFill!AQ$5:AQ149)&gt;0.01,"",DateEnded_5Day!$A146))))))))</f>
        <v>44491</v>
      </c>
      <c r="AS146" s="13">
        <f>IF($A146&lt;='All Results'!$B$4,"",IF(SUM(MissFill!AR$5:AR149)=0,"",(IF(MissFill!AR149/SUM(MissFill!AR$5:AR149)&gt;0.01,"",IF(MissFill!AR148/SUM(MissFill!AR$5:AR149)&gt;0.01,"",IF(MissFill!AR147/SUM(MissFill!AR$5:AR149)&gt;0.01,"",IF(MissFill!AR146/SUM(MissFill!AR$5:AR149)&gt;0.01,"",IF(MissFill!AR145/SUM(MissFill!AR$5:AR149)&gt;0.01,"",DateEnded_5Day!$A146))))))))</f>
        <v>44491</v>
      </c>
      <c r="AT146" s="13">
        <f>IF($A146&lt;='All Results'!$B$4,"",IF(SUM(MissFill!AS$5:AS149)=0,"",(IF(MissFill!AS149/SUM(MissFill!AS$5:AS149)&gt;0.01,"",IF(MissFill!AS148/SUM(MissFill!AS$5:AS149)&gt;0.01,"",IF(MissFill!AS147/SUM(MissFill!AS$5:AS149)&gt;0.01,"",IF(MissFill!AS146/SUM(MissFill!AS$5:AS149)&gt;0.01,"",IF(MissFill!AS145/SUM(MissFill!AS$5:AS149)&gt;0.01,"",DateEnded_5Day!$A146))))))))</f>
        <v>44491</v>
      </c>
      <c r="AU146" s="13">
        <f>IF($A146&lt;='All Results'!$B$4,"",IF(SUM(MissFill!AT$5:AT149)=0,"",(IF(MissFill!AT149/SUM(MissFill!AT$5:AT149)&gt;0.01,"",IF(MissFill!AT148/SUM(MissFill!AT$5:AT149)&gt;0.01,"",IF(MissFill!AT147/SUM(MissFill!AT$5:AT149)&gt;0.01,"",IF(MissFill!AT146/SUM(MissFill!AT$5:AT149)&gt;0.01,"",IF(MissFill!AT145/SUM(MissFill!AT$5:AT149)&gt;0.01,"",DateEnded_5Day!$A146))))))))</f>
        <v>44491</v>
      </c>
      <c r="AV146" s="13">
        <f>IF($A146&lt;='All Results'!$B$4,"",IF(SUM(MissFill!AU$5:AU149)=0,"",(IF(MissFill!AU149/SUM(MissFill!AU$5:AU149)&gt;0.01,"",IF(MissFill!AU148/SUM(MissFill!AU$5:AU149)&gt;0.01,"",IF(MissFill!AU147/SUM(MissFill!AU$5:AU149)&gt;0.01,"",IF(MissFill!AU146/SUM(MissFill!AU$5:AU149)&gt;0.01,"",IF(MissFill!AU145/SUM(MissFill!AU$5:AU149)&gt;0.01,"",DateEnded_5Day!$A146))))))))</f>
        <v>44491</v>
      </c>
      <c r="AW146" s="13">
        <f>IF($A146&lt;='All Results'!$B$4,"",IF(SUM(MissFill!AV$5:AV149)=0,"",(IF(MissFill!AV149/SUM(MissFill!AV$5:AV149)&gt;0.01,"",IF(MissFill!AV148/SUM(MissFill!AV$5:AV149)&gt;0.01,"",IF(MissFill!AV147/SUM(MissFill!AV$5:AV149)&gt;0.01,"",IF(MissFill!AV146/SUM(MissFill!AV$5:AV149)&gt;0.01,"",IF(MissFill!AV145/SUM(MissFill!AV$5:AV149)&gt;0.01,"",DateEnded_5Day!$A146))))))))</f>
        <v>44491</v>
      </c>
      <c r="AX146" s="13">
        <f>IF($A146&lt;='All Results'!$B$4,"",IF(SUM(MissFill!AW$5:AW149)=0,"",(IF(MissFill!AW149/SUM(MissFill!AW$5:AW149)&gt;0.01,"",IF(MissFill!AW148/SUM(MissFill!AW$5:AW149)&gt;0.01,"",IF(MissFill!AW147/SUM(MissFill!AW$5:AW149)&gt;0.01,"",IF(MissFill!AW146/SUM(MissFill!AW$5:AW149)&gt;0.01,"",IF(MissFill!AW145/SUM(MissFill!AW$5:AW149)&gt;0.01,"",DateEnded_5Day!$A146))))))))</f>
        <v>44491</v>
      </c>
    </row>
    <row r="147" spans="1:50" x14ac:dyDescent="0.25">
      <c r="A147" s="8">
        <v>44492</v>
      </c>
      <c r="B147" s="11">
        <v>296</v>
      </c>
      <c r="C147" s="13" t="str">
        <f>IF($A147&lt;='All Results'!$B$4,"",IF(SUM(MissFill!B$5:B150)=0,"",(IF(MissFill!B150/SUM(MissFill!B$5:B150)&gt;0.01,"",IF(MissFill!B149/SUM(MissFill!B$5:B150)&gt;0.01,"",IF(MissFill!B148/SUM(MissFill!B$5:B150)&gt;0.01,"",IF(MissFill!B147/SUM(MissFill!B$5:B150)&gt;0.01,"",IF(MissFill!B146/SUM(MissFill!B$5:B150)&gt;0.01,"",DateEnded_5Day!$A147))))))))</f>
        <v/>
      </c>
      <c r="D147" s="13">
        <f>IF($A147&lt;='All Results'!$B$4,"",IF(SUM(MissFill!C$5:C150)=0,"",(IF(MissFill!C150/SUM(MissFill!C$5:C150)&gt;0.01,"",IF(MissFill!C149/SUM(MissFill!C$5:C150)&gt;0.01,"",IF(MissFill!C148/SUM(MissFill!C$5:C150)&gt;0.01,"",IF(MissFill!C147/SUM(MissFill!C$5:C150)&gt;0.01,"",IF(MissFill!C146/SUM(MissFill!C$5:C150)&gt;0.01,"",DateEnded_5Day!$A147))))))))</f>
        <v>44492</v>
      </c>
      <c r="E147" s="13">
        <f>IF($A147&lt;='All Results'!$B$4,"",IF(SUM(MissFill!D$5:D150)=0,"",(IF(MissFill!D150/SUM(MissFill!D$5:D150)&gt;0.01,"",IF(MissFill!D149/SUM(MissFill!D$5:D150)&gt;0.01,"",IF(MissFill!D148/SUM(MissFill!D$5:D150)&gt;0.01,"",IF(MissFill!D147/SUM(MissFill!D$5:D150)&gt;0.01,"",IF(MissFill!D146/SUM(MissFill!D$5:D150)&gt;0.01,"",DateEnded_5Day!$A147))))))))</f>
        <v>44492</v>
      </c>
      <c r="F147" s="13">
        <f>IF($A147&lt;='All Results'!$B$4,"",IF(SUM(MissFill!E$5:E150)=0,"",(IF(MissFill!E150/SUM(MissFill!E$5:E150)&gt;0.01,"",IF(MissFill!E149/SUM(MissFill!E$5:E150)&gt;0.01,"",IF(MissFill!E148/SUM(MissFill!E$5:E150)&gt;0.01,"",IF(MissFill!E147/SUM(MissFill!E$5:E150)&gt;0.01,"",IF(MissFill!E146/SUM(MissFill!E$5:E150)&gt;0.01,"",DateEnded_5Day!$A147))))))))</f>
        <v>44492</v>
      </c>
      <c r="G147" s="13">
        <f>IF($A147&lt;='All Results'!$B$4,"",IF(SUM(MissFill!F$5:F150)=0,"",(IF(MissFill!F150/SUM(MissFill!F$5:F150)&gt;0.01,"",IF(MissFill!F149/SUM(MissFill!F$5:F150)&gt;0.01,"",IF(MissFill!F148/SUM(MissFill!F$5:F150)&gt;0.01,"",IF(MissFill!F147/SUM(MissFill!F$5:F150)&gt;0.01,"",IF(MissFill!F146/SUM(MissFill!F$5:F150)&gt;0.01,"",DateEnded_5Day!$A147))))))))</f>
        <v>44492</v>
      </c>
      <c r="H147" s="13">
        <f>IF($A147&lt;='All Results'!$B$4,"",IF(SUM(MissFill!G$5:G150)=0,"",(IF(MissFill!G150/SUM(MissFill!G$5:G150)&gt;0.01,"",IF(MissFill!G149/SUM(MissFill!G$5:G150)&gt;0.01,"",IF(MissFill!G148/SUM(MissFill!G$5:G150)&gt;0.01,"",IF(MissFill!G147/SUM(MissFill!G$5:G150)&gt;0.01,"",IF(MissFill!G146/SUM(MissFill!G$5:G150)&gt;0.01,"",DateEnded_5Day!$A147))))))))</f>
        <v>44492</v>
      </c>
      <c r="I147" s="13">
        <f>IF($A147&lt;='All Results'!$B$4,"",IF(SUM(MissFill!H$5:H150)=0,"",(IF(MissFill!H150/SUM(MissFill!H$5:H150)&gt;0.01,"",IF(MissFill!H149/SUM(MissFill!H$5:H150)&gt;0.01,"",IF(MissFill!H148/SUM(MissFill!H$5:H150)&gt;0.01,"",IF(MissFill!H147/SUM(MissFill!H$5:H150)&gt;0.01,"",IF(MissFill!H146/SUM(MissFill!H$5:H150)&gt;0.01,"",DateEnded_5Day!$A147))))))))</f>
        <v>44492</v>
      </c>
      <c r="J147" s="13">
        <f>IF($A147&lt;='All Results'!$B$4,"",IF(SUM(MissFill!I$5:I150)=0,"",(IF(MissFill!I150/SUM(MissFill!I$5:I150)&gt;0.01,"",IF(MissFill!I149/SUM(MissFill!I$5:I150)&gt;0.01,"",IF(MissFill!I148/SUM(MissFill!I$5:I150)&gt;0.01,"",IF(MissFill!I147/SUM(MissFill!I$5:I150)&gt;0.01,"",IF(MissFill!I146/SUM(MissFill!I$5:I150)&gt;0.01,"",DateEnded_5Day!$A147))))))))</f>
        <v>44492</v>
      </c>
      <c r="K147" s="13">
        <f>IF($A147&lt;='All Results'!$B$4,"",IF(SUM(MissFill!J$5:J150)=0,"",(IF(MissFill!J150/SUM(MissFill!J$5:J150)&gt;0.01,"",IF(MissFill!J149/SUM(MissFill!J$5:J150)&gt;0.01,"",IF(MissFill!J148/SUM(MissFill!J$5:J150)&gt;0.01,"",IF(MissFill!J147/SUM(MissFill!J$5:J150)&gt;0.01,"",IF(MissFill!J146/SUM(MissFill!J$5:J150)&gt;0.01,"",DateEnded_5Day!$A147))))))))</f>
        <v>44492</v>
      </c>
      <c r="L147" s="13">
        <f>IF($A147&lt;='All Results'!$B$4,"",IF(SUM(MissFill!K$5:K150)=0,"",(IF(MissFill!K150/SUM(MissFill!K$5:K150)&gt;0.01,"",IF(MissFill!K149/SUM(MissFill!K$5:K150)&gt;0.01,"",IF(MissFill!K148/SUM(MissFill!K$5:K150)&gt;0.01,"",IF(MissFill!K147/SUM(MissFill!K$5:K150)&gt;0.01,"",IF(MissFill!K146/SUM(MissFill!K$5:K150)&gt;0.01,"",DateEnded_5Day!$A147))))))))</f>
        <v>44492</v>
      </c>
      <c r="M147" s="13">
        <f>IF($A147&lt;='All Results'!$B$4,"",IF(SUM(MissFill!L$5:L150)=0,"",(IF(MissFill!L150/SUM(MissFill!L$5:L150)&gt;0.01,"",IF(MissFill!L149/SUM(MissFill!L$5:L150)&gt;0.01,"",IF(MissFill!L148/SUM(MissFill!L$5:L150)&gt;0.01,"",IF(MissFill!L147/SUM(MissFill!L$5:L150)&gt;0.01,"",IF(MissFill!L146/SUM(MissFill!L$5:L150)&gt;0.01,"",DateEnded_5Day!$A147))))))))</f>
        <v>44492</v>
      </c>
      <c r="N147" s="13">
        <f>IF($A147&lt;='All Results'!$B$4,"",IF(SUM(MissFill!M$5:M150)=0,"",(IF(MissFill!M150/SUM(MissFill!M$5:M150)&gt;0.01,"",IF(MissFill!M149/SUM(MissFill!M$5:M150)&gt;0.01,"",IF(MissFill!M148/SUM(MissFill!M$5:M150)&gt;0.01,"",IF(MissFill!M147/SUM(MissFill!M$5:M150)&gt;0.01,"",IF(MissFill!M146/SUM(MissFill!M$5:M150)&gt;0.01,"",DateEnded_5Day!$A147))))))))</f>
        <v>44492</v>
      </c>
      <c r="O147" s="13">
        <f>IF($A147&lt;='All Results'!$B$4,"",IF(SUM(MissFill!N$5:N150)=0,"",(IF(MissFill!N150/SUM(MissFill!N$5:N150)&gt;0.01,"",IF(MissFill!N149/SUM(MissFill!N$5:N150)&gt;0.01,"",IF(MissFill!N148/SUM(MissFill!N$5:N150)&gt;0.01,"",IF(MissFill!N147/SUM(MissFill!N$5:N150)&gt;0.01,"",IF(MissFill!N146/SUM(MissFill!N$5:N150)&gt;0.01,"",DateEnded_5Day!$A147))))))))</f>
        <v>44492</v>
      </c>
      <c r="P147" s="13">
        <f>IF($A147&lt;='All Results'!$B$4,"",IF(SUM(MissFill!O$5:O150)=0,"",(IF(MissFill!O150/SUM(MissFill!O$5:O150)&gt;0.01,"",IF(MissFill!O149/SUM(MissFill!O$5:O150)&gt;0.01,"",IF(MissFill!O148/SUM(MissFill!O$5:O150)&gt;0.01,"",IF(MissFill!O147/SUM(MissFill!O$5:O150)&gt;0.01,"",IF(MissFill!O146/SUM(MissFill!O$5:O150)&gt;0.01,"",DateEnded_5Day!$A147))))))))</f>
        <v>44492</v>
      </c>
      <c r="Q147" s="13" t="str">
        <f>IF($A147&lt;='All Results'!$B$4,"",IF(SUM(MissFill!P$5:P150)=0,"",(IF(MissFill!P150/SUM(MissFill!P$5:P150)&gt;0.01,"",IF(MissFill!P149/SUM(MissFill!P$5:P150)&gt;0.01,"",IF(MissFill!P148/SUM(MissFill!P$5:P150)&gt;0.01,"",IF(MissFill!P147/SUM(MissFill!P$5:P150)&gt;0.01,"",IF(MissFill!P146/SUM(MissFill!P$5:P150)&gt;0.01,"",DateEnded_5Day!$A147))))))))</f>
        <v/>
      </c>
      <c r="R147" s="13">
        <f>IF($A147&lt;='All Results'!$B$4,"",IF(SUM(MissFill!Q$5:Q150)=0,"",(IF(MissFill!Q150/SUM(MissFill!Q$5:Q150)&gt;0.01,"",IF(MissFill!Q149/SUM(MissFill!Q$5:Q150)&gt;0.01,"",IF(MissFill!Q148/SUM(MissFill!Q$5:Q150)&gt;0.01,"",IF(MissFill!Q147/SUM(MissFill!Q$5:Q150)&gt;0.01,"",IF(MissFill!Q146/SUM(MissFill!Q$5:Q150)&gt;0.01,"",DateEnded_5Day!$A147))))))))</f>
        <v>44492</v>
      </c>
      <c r="S147" s="13">
        <f>IF($A147&lt;='All Results'!$B$4,"",IF(SUM(MissFill!R$5:R150)=0,"",(IF(MissFill!R150/SUM(MissFill!R$5:R150)&gt;0.01,"",IF(MissFill!R149/SUM(MissFill!R$5:R150)&gt;0.01,"",IF(MissFill!R148/SUM(MissFill!R$5:R150)&gt;0.01,"",IF(MissFill!R147/SUM(MissFill!R$5:R150)&gt;0.01,"",IF(MissFill!R146/SUM(MissFill!R$5:R150)&gt;0.01,"",DateEnded_5Day!$A147))))))))</f>
        <v>44492</v>
      </c>
      <c r="T147" s="13">
        <f>IF($A147&lt;='All Results'!$B$4,"",IF(SUM(MissFill!S$5:S150)=0,"",(IF(MissFill!S150/SUM(MissFill!S$5:S150)&gt;0.01,"",IF(MissFill!S149/SUM(MissFill!S$5:S150)&gt;0.01,"",IF(MissFill!S148/SUM(MissFill!S$5:S150)&gt;0.01,"",IF(MissFill!S147/SUM(MissFill!S$5:S150)&gt;0.01,"",IF(MissFill!S146/SUM(MissFill!S$5:S150)&gt;0.01,"",DateEnded_5Day!$A147))))))))</f>
        <v>44492</v>
      </c>
      <c r="U147" s="13">
        <f>IF($A147&lt;='All Results'!$B$4,"",IF(SUM(MissFill!T$5:T150)=0,"",(IF(MissFill!T150/SUM(MissFill!T$5:T150)&gt;0.01,"",IF(MissFill!T149/SUM(MissFill!T$5:T150)&gt;0.01,"",IF(MissFill!T148/SUM(MissFill!T$5:T150)&gt;0.01,"",IF(MissFill!T147/SUM(MissFill!T$5:T150)&gt;0.01,"",IF(MissFill!T146/SUM(MissFill!T$5:T150)&gt;0.01,"",DateEnded_5Day!$A147))))))))</f>
        <v>44492</v>
      </c>
      <c r="V147" s="13">
        <f>IF($A147&lt;='All Results'!$B$4,"",IF(SUM(MissFill!U$5:U150)=0,"",(IF(MissFill!U150/SUM(MissFill!U$5:U150)&gt;0.01,"",IF(MissFill!U149/SUM(MissFill!U$5:U150)&gt;0.01,"",IF(MissFill!U148/SUM(MissFill!U$5:U150)&gt;0.01,"",IF(MissFill!U147/SUM(MissFill!U$5:U150)&gt;0.01,"",IF(MissFill!U146/SUM(MissFill!U$5:U150)&gt;0.01,"",DateEnded_5Day!$A147))))))))</f>
        <v>44492</v>
      </c>
      <c r="W147" s="13" t="str">
        <f>IF($A147&lt;='All Results'!$B$4,"",IF(SUM(MissFill!V$5:V150)=0,"",(IF(MissFill!V150/SUM(MissFill!V$5:V150)&gt;0.01,"",IF(MissFill!V149/SUM(MissFill!V$5:V150)&gt;0.01,"",IF(MissFill!V148/SUM(MissFill!V$5:V150)&gt;0.01,"",IF(MissFill!V147/SUM(MissFill!V$5:V150)&gt;0.01,"",IF(MissFill!V146/SUM(MissFill!V$5:V150)&gt;0.01,"",DateEnded_5Day!$A147))))))))</f>
        <v/>
      </c>
      <c r="X147" s="13">
        <f>IF($A147&lt;='All Results'!$B$4,"",IF(SUM(MissFill!W$5:W150)=0,"",(IF(MissFill!W150/SUM(MissFill!W$5:W150)&gt;0.01,"",IF(MissFill!W149/SUM(MissFill!W$5:W150)&gt;0.01,"",IF(MissFill!W148/SUM(MissFill!W$5:W150)&gt;0.01,"",IF(MissFill!W147/SUM(MissFill!W$5:W150)&gt;0.01,"",IF(MissFill!W146/SUM(MissFill!W$5:W150)&gt;0.01,"",DateEnded_5Day!$A147))))))))</f>
        <v>44492</v>
      </c>
      <c r="Y147" s="13">
        <f>IF($A147&lt;='All Results'!$B$4,"",IF(SUM(MissFill!X$5:X150)=0,"",(IF(MissFill!X150/SUM(MissFill!X$5:X150)&gt;0.01,"",IF(MissFill!X149/SUM(MissFill!X$5:X150)&gt;0.01,"",IF(MissFill!X148/SUM(MissFill!X$5:X150)&gt;0.01,"",IF(MissFill!X147/SUM(MissFill!X$5:X150)&gt;0.01,"",IF(MissFill!X146/SUM(MissFill!X$5:X150)&gt;0.01,"",DateEnded_5Day!$A147))))))))</f>
        <v>44492</v>
      </c>
      <c r="Z147" s="13">
        <f>IF($A147&lt;='All Results'!$B$4,"",IF(SUM(MissFill!Y$5:Y150)=0,"",(IF(MissFill!Y150/SUM(MissFill!Y$5:Y150)&gt;0.01,"",IF(MissFill!Y149/SUM(MissFill!Y$5:Y150)&gt;0.01,"",IF(MissFill!Y148/SUM(MissFill!Y$5:Y150)&gt;0.01,"",IF(MissFill!Y147/SUM(MissFill!Y$5:Y150)&gt;0.01,"",IF(MissFill!Y146/SUM(MissFill!Y$5:Y150)&gt;0.01,"",DateEnded_5Day!$A147))))))))</f>
        <v>44492</v>
      </c>
      <c r="AA147" s="13">
        <f>IF($A147&lt;='All Results'!$B$4,"",IF(SUM(MissFill!Z$5:Z150)=0,"",(IF(MissFill!Z150/SUM(MissFill!Z$5:Z150)&gt;0.01,"",IF(MissFill!Z149/SUM(MissFill!Z$5:Z150)&gt;0.01,"",IF(MissFill!Z148/SUM(MissFill!Z$5:Z150)&gt;0.01,"",IF(MissFill!Z147/SUM(MissFill!Z$5:Z150)&gt;0.01,"",IF(MissFill!Z146/SUM(MissFill!Z$5:Z150)&gt;0.01,"",DateEnded_5Day!$A147))))))))</f>
        <v>44492</v>
      </c>
      <c r="AB147" s="13">
        <f>IF($A147&lt;='All Results'!$B$4,"",IF(SUM(MissFill!AA$5:AA150)=0,"",(IF(MissFill!AA150/SUM(MissFill!AA$5:AA150)&gt;0.01,"",IF(MissFill!AA149/SUM(MissFill!AA$5:AA150)&gt;0.01,"",IF(MissFill!AA148/SUM(MissFill!AA$5:AA150)&gt;0.01,"",IF(MissFill!AA147/SUM(MissFill!AA$5:AA150)&gt;0.01,"",IF(MissFill!AA146/SUM(MissFill!AA$5:AA150)&gt;0.01,"",DateEnded_5Day!$A147))))))))</f>
        <v>44492</v>
      </c>
      <c r="AC147" s="13">
        <f>IF($A147&lt;='All Results'!$B$4,"",IF(SUM(MissFill!AB$5:AB150)=0,"",(IF(MissFill!AB150/SUM(MissFill!AB$5:AB150)&gt;0.01,"",IF(MissFill!AB149/SUM(MissFill!AB$5:AB150)&gt;0.01,"",IF(MissFill!AB148/SUM(MissFill!AB$5:AB150)&gt;0.01,"",IF(MissFill!AB147/SUM(MissFill!AB$5:AB150)&gt;0.01,"",IF(MissFill!AB146/SUM(MissFill!AB$5:AB150)&gt;0.01,"",DateEnded_5Day!$A147))))))))</f>
        <v>44492</v>
      </c>
      <c r="AD147" s="13">
        <f>IF($A147&lt;='All Results'!$B$4,"",IF(SUM(MissFill!AC$5:AC150)=0,"",(IF(MissFill!AC150/SUM(MissFill!AC$5:AC150)&gt;0.01,"",IF(MissFill!AC149/SUM(MissFill!AC$5:AC150)&gt;0.01,"",IF(MissFill!AC148/SUM(MissFill!AC$5:AC150)&gt;0.01,"",IF(MissFill!AC147/SUM(MissFill!AC$5:AC150)&gt;0.01,"",IF(MissFill!AC146/SUM(MissFill!AC$5:AC150)&gt;0.01,"",DateEnded_5Day!$A147))))))))</f>
        <v>44492</v>
      </c>
      <c r="AE147" s="13">
        <f>IF($A147&lt;='All Results'!$B$4,"",IF(SUM(MissFill!AD$5:AD150)=0,"",(IF(MissFill!AD150/SUM(MissFill!AD$5:AD150)&gt;0.01,"",IF(MissFill!AD149/SUM(MissFill!AD$5:AD150)&gt;0.01,"",IF(MissFill!AD148/SUM(MissFill!AD$5:AD150)&gt;0.01,"",IF(MissFill!AD147/SUM(MissFill!AD$5:AD150)&gt;0.01,"",IF(MissFill!AD146/SUM(MissFill!AD$5:AD150)&gt;0.01,"",DateEnded_5Day!$A147))))))))</f>
        <v>44492</v>
      </c>
      <c r="AF147" s="13">
        <f>IF($A147&lt;='All Results'!$B$4,"",IF(SUM(MissFill!AE$5:AE150)=0,"",(IF(MissFill!AE150/SUM(MissFill!AE$5:AE150)&gt;0.01,"",IF(MissFill!AE149/SUM(MissFill!AE$5:AE150)&gt;0.01,"",IF(MissFill!AE148/SUM(MissFill!AE$5:AE150)&gt;0.01,"",IF(MissFill!AE147/SUM(MissFill!AE$5:AE150)&gt;0.01,"",IF(MissFill!AE146/SUM(MissFill!AE$5:AE150)&gt;0.01,"",DateEnded_5Day!$A147))))))))</f>
        <v>44492</v>
      </c>
      <c r="AG147" s="13">
        <f>IF($A147&lt;='All Results'!$B$4,"",IF(SUM(MissFill!AF$5:AF150)=0,"",(IF(MissFill!AF150/SUM(MissFill!AF$5:AF150)&gt;0.01,"",IF(MissFill!AF149/SUM(MissFill!AF$5:AF150)&gt;0.01,"",IF(MissFill!AF148/SUM(MissFill!AF$5:AF150)&gt;0.01,"",IF(MissFill!AF147/SUM(MissFill!AF$5:AF150)&gt;0.01,"",IF(MissFill!AF146/SUM(MissFill!AF$5:AF150)&gt;0.01,"",DateEnded_5Day!$A147))))))))</f>
        <v>44492</v>
      </c>
      <c r="AH147" s="13">
        <f>IF($A147&lt;='All Results'!$B$4,"",IF(SUM(MissFill!AG$5:AG150)=0,"",(IF(MissFill!AG150/SUM(MissFill!AG$5:AG150)&gt;0.01,"",IF(MissFill!AG149/SUM(MissFill!AG$5:AG150)&gt;0.01,"",IF(MissFill!AG148/SUM(MissFill!AG$5:AG150)&gt;0.01,"",IF(MissFill!AG147/SUM(MissFill!AG$5:AG150)&gt;0.01,"",IF(MissFill!AG146/SUM(MissFill!AG$5:AG150)&gt;0.01,"",DateEnded_5Day!$A147))))))))</f>
        <v>44492</v>
      </c>
      <c r="AI147" s="13">
        <f>IF($A147&lt;='All Results'!$B$4,"",IF(SUM(MissFill!AH$5:AH150)=0,"",(IF(MissFill!AH150/SUM(MissFill!AH$5:AH150)&gt;0.01,"",IF(MissFill!AH149/SUM(MissFill!AH$5:AH150)&gt;0.01,"",IF(MissFill!AH148/SUM(MissFill!AH$5:AH150)&gt;0.01,"",IF(MissFill!AH147/SUM(MissFill!AH$5:AH150)&gt;0.01,"",IF(MissFill!AH146/SUM(MissFill!AH$5:AH150)&gt;0.01,"",DateEnded_5Day!$A147))))))))</f>
        <v>44492</v>
      </c>
      <c r="AJ147" s="13">
        <f>IF($A147&lt;='All Results'!$B$4,"",IF(SUM(MissFill!AI$5:AI150)=0,"",(IF(MissFill!AI150/SUM(MissFill!AI$5:AI150)&gt;0.01,"",IF(MissFill!AI149/SUM(MissFill!AI$5:AI150)&gt;0.01,"",IF(MissFill!AI148/SUM(MissFill!AI$5:AI150)&gt;0.01,"",IF(MissFill!AI147/SUM(MissFill!AI$5:AI150)&gt;0.01,"",IF(MissFill!AI146/SUM(MissFill!AI$5:AI150)&gt;0.01,"",DateEnded_5Day!$A147))))))))</f>
        <v>44492</v>
      </c>
      <c r="AK147" s="13" t="str">
        <f>IF($A147&lt;='All Results'!$B$4,"",IF(SUM(MissFill!AJ$5:AJ150)=0,"",(IF(MissFill!AJ150/SUM(MissFill!AJ$5:AJ150)&gt;0.01,"",IF(MissFill!AJ149/SUM(MissFill!AJ$5:AJ150)&gt;0.01,"",IF(MissFill!AJ148/SUM(MissFill!AJ$5:AJ150)&gt;0.01,"",IF(MissFill!AJ147/SUM(MissFill!AJ$5:AJ150)&gt;0.01,"",IF(MissFill!AJ146/SUM(MissFill!AJ$5:AJ150)&gt;0.01,"",DateEnded_5Day!$A147))))))))</f>
        <v/>
      </c>
      <c r="AL147" s="13">
        <f>IF($A147&lt;='All Results'!$B$4,"",IF(SUM(MissFill!AK$5:AK150)=0,"",(IF(MissFill!AK150/SUM(MissFill!AK$5:AK150)&gt;0.01,"",IF(MissFill!AK149/SUM(MissFill!AK$5:AK150)&gt;0.01,"",IF(MissFill!AK148/SUM(MissFill!AK$5:AK150)&gt;0.01,"",IF(MissFill!AK147/SUM(MissFill!AK$5:AK150)&gt;0.01,"",IF(MissFill!AK146/SUM(MissFill!AK$5:AK150)&gt;0.01,"",DateEnded_5Day!$A147))))))))</f>
        <v>44492</v>
      </c>
      <c r="AM147" s="13">
        <f>IF($A147&lt;='All Results'!$B$4,"",IF(SUM(MissFill!AL$5:AL150)=0,"",(IF(MissFill!AL150/SUM(MissFill!AL$5:AL150)&gt;0.01,"",IF(MissFill!AL149/SUM(MissFill!AL$5:AL150)&gt;0.01,"",IF(MissFill!AL148/SUM(MissFill!AL$5:AL150)&gt;0.01,"",IF(MissFill!AL147/SUM(MissFill!AL$5:AL150)&gt;0.01,"",IF(MissFill!AL146/SUM(MissFill!AL$5:AL150)&gt;0.01,"",DateEnded_5Day!$A147))))))))</f>
        <v>44492</v>
      </c>
      <c r="AN147" s="13">
        <f>IF($A147&lt;='All Results'!$B$4,"",IF(SUM(MissFill!AM$5:AM150)=0,"",(IF(MissFill!AM150/SUM(MissFill!AM$5:AM150)&gt;0.01,"",IF(MissFill!AM149/SUM(MissFill!AM$5:AM150)&gt;0.01,"",IF(MissFill!AM148/SUM(MissFill!AM$5:AM150)&gt;0.01,"",IF(MissFill!AM147/SUM(MissFill!AM$5:AM150)&gt;0.01,"",IF(MissFill!AM146/SUM(MissFill!AM$5:AM150)&gt;0.01,"",DateEnded_5Day!$A147))))))))</f>
        <v>44492</v>
      </c>
      <c r="AO147" s="13">
        <f>IF($A147&lt;='All Results'!$B$4,"",IF(SUM(MissFill!AN$5:AN150)=0,"",(IF(MissFill!AN150/SUM(MissFill!AN$5:AN150)&gt;0.01,"",IF(MissFill!AN149/SUM(MissFill!AN$5:AN150)&gt;0.01,"",IF(MissFill!AN148/SUM(MissFill!AN$5:AN150)&gt;0.01,"",IF(MissFill!AN147/SUM(MissFill!AN$5:AN150)&gt;0.01,"",IF(MissFill!AN146/SUM(MissFill!AN$5:AN150)&gt;0.01,"",DateEnded_5Day!$A147))))))))</f>
        <v>44492</v>
      </c>
      <c r="AP147" s="13">
        <f>IF($A147&lt;='All Results'!$B$4,"",IF(SUM(MissFill!AO$5:AO150)=0,"",(IF(MissFill!AO150/SUM(MissFill!AO$5:AO150)&gt;0.01,"",IF(MissFill!AO149/SUM(MissFill!AO$5:AO150)&gt;0.01,"",IF(MissFill!AO148/SUM(MissFill!AO$5:AO150)&gt;0.01,"",IF(MissFill!AO147/SUM(MissFill!AO$5:AO150)&gt;0.01,"",IF(MissFill!AO146/SUM(MissFill!AO$5:AO150)&gt;0.01,"",DateEnded_5Day!$A147))))))))</f>
        <v>44492</v>
      </c>
      <c r="AQ147" s="13">
        <f>IF($A147&lt;='All Results'!$B$4,"",IF(SUM(MissFill!AP$5:AP150)=0,"",(IF(MissFill!AP150/SUM(MissFill!AP$5:AP150)&gt;0.01,"",IF(MissFill!AP149/SUM(MissFill!AP$5:AP150)&gt;0.01,"",IF(MissFill!AP148/SUM(MissFill!AP$5:AP150)&gt;0.01,"",IF(MissFill!AP147/SUM(MissFill!AP$5:AP150)&gt;0.01,"",IF(MissFill!AP146/SUM(MissFill!AP$5:AP150)&gt;0.01,"",DateEnded_5Day!$A147))))))))</f>
        <v>44492</v>
      </c>
      <c r="AR147" s="13">
        <f>IF($A147&lt;='All Results'!$B$4,"",IF(SUM(MissFill!AQ$5:AQ150)=0,"",(IF(MissFill!AQ150/SUM(MissFill!AQ$5:AQ150)&gt;0.01,"",IF(MissFill!AQ149/SUM(MissFill!AQ$5:AQ150)&gt;0.01,"",IF(MissFill!AQ148/SUM(MissFill!AQ$5:AQ150)&gt;0.01,"",IF(MissFill!AQ147/SUM(MissFill!AQ$5:AQ150)&gt;0.01,"",IF(MissFill!AQ146/SUM(MissFill!AQ$5:AQ150)&gt;0.01,"",DateEnded_5Day!$A147))))))))</f>
        <v>44492</v>
      </c>
      <c r="AS147" s="13">
        <f>IF($A147&lt;='All Results'!$B$4,"",IF(SUM(MissFill!AR$5:AR150)=0,"",(IF(MissFill!AR150/SUM(MissFill!AR$5:AR150)&gt;0.01,"",IF(MissFill!AR149/SUM(MissFill!AR$5:AR150)&gt;0.01,"",IF(MissFill!AR148/SUM(MissFill!AR$5:AR150)&gt;0.01,"",IF(MissFill!AR147/SUM(MissFill!AR$5:AR150)&gt;0.01,"",IF(MissFill!AR146/SUM(MissFill!AR$5:AR150)&gt;0.01,"",DateEnded_5Day!$A147))))))))</f>
        <v>44492</v>
      </c>
      <c r="AT147" s="13">
        <f>IF($A147&lt;='All Results'!$B$4,"",IF(SUM(MissFill!AS$5:AS150)=0,"",(IF(MissFill!AS150/SUM(MissFill!AS$5:AS150)&gt;0.01,"",IF(MissFill!AS149/SUM(MissFill!AS$5:AS150)&gt;0.01,"",IF(MissFill!AS148/SUM(MissFill!AS$5:AS150)&gt;0.01,"",IF(MissFill!AS147/SUM(MissFill!AS$5:AS150)&gt;0.01,"",IF(MissFill!AS146/SUM(MissFill!AS$5:AS150)&gt;0.01,"",DateEnded_5Day!$A147))))))))</f>
        <v>44492</v>
      </c>
      <c r="AU147" s="13">
        <f>IF($A147&lt;='All Results'!$B$4,"",IF(SUM(MissFill!AT$5:AT150)=0,"",(IF(MissFill!AT150/SUM(MissFill!AT$5:AT150)&gt;0.01,"",IF(MissFill!AT149/SUM(MissFill!AT$5:AT150)&gt;0.01,"",IF(MissFill!AT148/SUM(MissFill!AT$5:AT150)&gt;0.01,"",IF(MissFill!AT147/SUM(MissFill!AT$5:AT150)&gt;0.01,"",IF(MissFill!AT146/SUM(MissFill!AT$5:AT150)&gt;0.01,"",DateEnded_5Day!$A147))))))))</f>
        <v>44492</v>
      </c>
      <c r="AV147" s="13">
        <f>IF($A147&lt;='All Results'!$B$4,"",IF(SUM(MissFill!AU$5:AU150)=0,"",(IF(MissFill!AU150/SUM(MissFill!AU$5:AU150)&gt;0.01,"",IF(MissFill!AU149/SUM(MissFill!AU$5:AU150)&gt;0.01,"",IF(MissFill!AU148/SUM(MissFill!AU$5:AU150)&gt;0.01,"",IF(MissFill!AU147/SUM(MissFill!AU$5:AU150)&gt;0.01,"",IF(MissFill!AU146/SUM(MissFill!AU$5:AU150)&gt;0.01,"",DateEnded_5Day!$A147))))))))</f>
        <v>44492</v>
      </c>
      <c r="AW147" s="13">
        <f>IF($A147&lt;='All Results'!$B$4,"",IF(SUM(MissFill!AV$5:AV150)=0,"",(IF(MissFill!AV150/SUM(MissFill!AV$5:AV150)&gt;0.01,"",IF(MissFill!AV149/SUM(MissFill!AV$5:AV150)&gt;0.01,"",IF(MissFill!AV148/SUM(MissFill!AV$5:AV150)&gt;0.01,"",IF(MissFill!AV147/SUM(MissFill!AV$5:AV150)&gt;0.01,"",IF(MissFill!AV146/SUM(MissFill!AV$5:AV150)&gt;0.01,"",DateEnded_5Day!$A147))))))))</f>
        <v>44492</v>
      </c>
      <c r="AX147" s="13">
        <f>IF($A147&lt;='All Results'!$B$4,"",IF(SUM(MissFill!AW$5:AW150)=0,"",(IF(MissFill!AW150/SUM(MissFill!AW$5:AW150)&gt;0.01,"",IF(MissFill!AW149/SUM(MissFill!AW$5:AW150)&gt;0.01,"",IF(MissFill!AW148/SUM(MissFill!AW$5:AW150)&gt;0.01,"",IF(MissFill!AW147/SUM(MissFill!AW$5:AW150)&gt;0.01,"",IF(MissFill!AW146/SUM(MissFill!AW$5:AW150)&gt;0.01,"",DateEnded_5Day!$A147))))))))</f>
        <v>44492</v>
      </c>
    </row>
    <row r="148" spans="1:50" x14ac:dyDescent="0.25">
      <c r="A148" s="8">
        <v>44493</v>
      </c>
      <c r="B148" s="11">
        <v>297</v>
      </c>
      <c r="C148" s="13" t="str">
        <f>IF($A148&lt;='All Results'!$B$4,"",IF(SUM(MissFill!B$5:B151)=0,"",(IF(MissFill!B151/SUM(MissFill!B$5:B151)&gt;0.01,"",IF(MissFill!B150/SUM(MissFill!B$5:B151)&gt;0.01,"",IF(MissFill!B149/SUM(MissFill!B$5:B151)&gt;0.01,"",IF(MissFill!B148/SUM(MissFill!B$5:B151)&gt;0.01,"",IF(MissFill!B147/SUM(MissFill!B$5:B151)&gt;0.01,"",DateEnded_5Day!$A148))))))))</f>
        <v/>
      </c>
      <c r="D148" s="13">
        <f>IF($A148&lt;='All Results'!$B$4,"",IF(SUM(MissFill!C$5:C151)=0,"",(IF(MissFill!C151/SUM(MissFill!C$5:C151)&gt;0.01,"",IF(MissFill!C150/SUM(MissFill!C$5:C151)&gt;0.01,"",IF(MissFill!C149/SUM(MissFill!C$5:C151)&gt;0.01,"",IF(MissFill!C148/SUM(MissFill!C$5:C151)&gt;0.01,"",IF(MissFill!C147/SUM(MissFill!C$5:C151)&gt;0.01,"",DateEnded_5Day!$A148))))))))</f>
        <v>44493</v>
      </c>
      <c r="E148" s="13">
        <f>IF($A148&lt;='All Results'!$B$4,"",IF(SUM(MissFill!D$5:D151)=0,"",(IF(MissFill!D151/SUM(MissFill!D$5:D151)&gt;0.01,"",IF(MissFill!D150/SUM(MissFill!D$5:D151)&gt;0.01,"",IF(MissFill!D149/SUM(MissFill!D$5:D151)&gt;0.01,"",IF(MissFill!D148/SUM(MissFill!D$5:D151)&gt;0.01,"",IF(MissFill!D147/SUM(MissFill!D$5:D151)&gt;0.01,"",DateEnded_5Day!$A148))))))))</f>
        <v>44493</v>
      </c>
      <c r="F148" s="13">
        <f>IF($A148&lt;='All Results'!$B$4,"",IF(SUM(MissFill!E$5:E151)=0,"",(IF(MissFill!E151/SUM(MissFill!E$5:E151)&gt;0.01,"",IF(MissFill!E150/SUM(MissFill!E$5:E151)&gt;0.01,"",IF(MissFill!E149/SUM(MissFill!E$5:E151)&gt;0.01,"",IF(MissFill!E148/SUM(MissFill!E$5:E151)&gt;0.01,"",IF(MissFill!E147/SUM(MissFill!E$5:E151)&gt;0.01,"",DateEnded_5Day!$A148))))))))</f>
        <v>44493</v>
      </c>
      <c r="G148" s="13">
        <f>IF($A148&lt;='All Results'!$B$4,"",IF(SUM(MissFill!F$5:F151)=0,"",(IF(MissFill!F151/SUM(MissFill!F$5:F151)&gt;0.01,"",IF(MissFill!F150/SUM(MissFill!F$5:F151)&gt;0.01,"",IF(MissFill!F149/SUM(MissFill!F$5:F151)&gt;0.01,"",IF(MissFill!F148/SUM(MissFill!F$5:F151)&gt;0.01,"",IF(MissFill!F147/SUM(MissFill!F$5:F151)&gt;0.01,"",DateEnded_5Day!$A148))))))))</f>
        <v>44493</v>
      </c>
      <c r="H148" s="13">
        <f>IF($A148&lt;='All Results'!$B$4,"",IF(SUM(MissFill!G$5:G151)=0,"",(IF(MissFill!G151/SUM(MissFill!G$5:G151)&gt;0.01,"",IF(MissFill!G150/SUM(MissFill!G$5:G151)&gt;0.01,"",IF(MissFill!G149/SUM(MissFill!G$5:G151)&gt;0.01,"",IF(MissFill!G148/SUM(MissFill!G$5:G151)&gt;0.01,"",IF(MissFill!G147/SUM(MissFill!G$5:G151)&gt;0.01,"",DateEnded_5Day!$A148))))))))</f>
        <v>44493</v>
      </c>
      <c r="I148" s="13">
        <f>IF($A148&lt;='All Results'!$B$4,"",IF(SUM(MissFill!H$5:H151)=0,"",(IF(MissFill!H151/SUM(MissFill!H$5:H151)&gt;0.01,"",IF(MissFill!H150/SUM(MissFill!H$5:H151)&gt;0.01,"",IF(MissFill!H149/SUM(MissFill!H$5:H151)&gt;0.01,"",IF(MissFill!H148/SUM(MissFill!H$5:H151)&gt;0.01,"",IF(MissFill!H147/SUM(MissFill!H$5:H151)&gt;0.01,"",DateEnded_5Day!$A148))))))))</f>
        <v>44493</v>
      </c>
      <c r="J148" s="13">
        <f>IF($A148&lt;='All Results'!$B$4,"",IF(SUM(MissFill!I$5:I151)=0,"",(IF(MissFill!I151/SUM(MissFill!I$5:I151)&gt;0.01,"",IF(MissFill!I150/SUM(MissFill!I$5:I151)&gt;0.01,"",IF(MissFill!I149/SUM(MissFill!I$5:I151)&gt;0.01,"",IF(MissFill!I148/SUM(MissFill!I$5:I151)&gt;0.01,"",IF(MissFill!I147/SUM(MissFill!I$5:I151)&gt;0.01,"",DateEnded_5Day!$A148))))))))</f>
        <v>44493</v>
      </c>
      <c r="K148" s="13">
        <f>IF($A148&lt;='All Results'!$B$4,"",IF(SUM(MissFill!J$5:J151)=0,"",(IF(MissFill!J151/SUM(MissFill!J$5:J151)&gt;0.01,"",IF(MissFill!J150/SUM(MissFill!J$5:J151)&gt;0.01,"",IF(MissFill!J149/SUM(MissFill!J$5:J151)&gt;0.01,"",IF(MissFill!J148/SUM(MissFill!J$5:J151)&gt;0.01,"",IF(MissFill!J147/SUM(MissFill!J$5:J151)&gt;0.01,"",DateEnded_5Day!$A148))))))))</f>
        <v>44493</v>
      </c>
      <c r="L148" s="13">
        <f>IF($A148&lt;='All Results'!$B$4,"",IF(SUM(MissFill!K$5:K151)=0,"",(IF(MissFill!K151/SUM(MissFill!K$5:K151)&gt;0.01,"",IF(MissFill!K150/SUM(MissFill!K$5:K151)&gt;0.01,"",IF(MissFill!K149/SUM(MissFill!K$5:K151)&gt;0.01,"",IF(MissFill!K148/SUM(MissFill!K$5:K151)&gt;0.01,"",IF(MissFill!K147/SUM(MissFill!K$5:K151)&gt;0.01,"",DateEnded_5Day!$A148))))))))</f>
        <v>44493</v>
      </c>
      <c r="M148" s="13">
        <f>IF($A148&lt;='All Results'!$B$4,"",IF(SUM(MissFill!L$5:L151)=0,"",(IF(MissFill!L151/SUM(MissFill!L$5:L151)&gt;0.01,"",IF(MissFill!L150/SUM(MissFill!L$5:L151)&gt;0.01,"",IF(MissFill!L149/SUM(MissFill!L$5:L151)&gt;0.01,"",IF(MissFill!L148/SUM(MissFill!L$5:L151)&gt;0.01,"",IF(MissFill!L147/SUM(MissFill!L$5:L151)&gt;0.01,"",DateEnded_5Day!$A148))))))))</f>
        <v>44493</v>
      </c>
      <c r="N148" s="13">
        <f>IF($A148&lt;='All Results'!$B$4,"",IF(SUM(MissFill!M$5:M151)=0,"",(IF(MissFill!M151/SUM(MissFill!M$5:M151)&gt;0.01,"",IF(MissFill!M150/SUM(MissFill!M$5:M151)&gt;0.01,"",IF(MissFill!M149/SUM(MissFill!M$5:M151)&gt;0.01,"",IF(MissFill!M148/SUM(MissFill!M$5:M151)&gt;0.01,"",IF(MissFill!M147/SUM(MissFill!M$5:M151)&gt;0.01,"",DateEnded_5Day!$A148))))))))</f>
        <v>44493</v>
      </c>
      <c r="O148" s="13">
        <f>IF($A148&lt;='All Results'!$B$4,"",IF(SUM(MissFill!N$5:N151)=0,"",(IF(MissFill!N151/SUM(MissFill!N$5:N151)&gt;0.01,"",IF(MissFill!N150/SUM(MissFill!N$5:N151)&gt;0.01,"",IF(MissFill!N149/SUM(MissFill!N$5:N151)&gt;0.01,"",IF(MissFill!N148/SUM(MissFill!N$5:N151)&gt;0.01,"",IF(MissFill!N147/SUM(MissFill!N$5:N151)&gt;0.01,"",DateEnded_5Day!$A148))))))))</f>
        <v>44493</v>
      </c>
      <c r="P148" s="13">
        <f>IF($A148&lt;='All Results'!$B$4,"",IF(SUM(MissFill!O$5:O151)=0,"",(IF(MissFill!O151/SUM(MissFill!O$5:O151)&gt;0.01,"",IF(MissFill!O150/SUM(MissFill!O$5:O151)&gt;0.01,"",IF(MissFill!O149/SUM(MissFill!O$5:O151)&gt;0.01,"",IF(MissFill!O148/SUM(MissFill!O$5:O151)&gt;0.01,"",IF(MissFill!O147/SUM(MissFill!O$5:O151)&gt;0.01,"",DateEnded_5Day!$A148))))))))</f>
        <v>44493</v>
      </c>
      <c r="Q148" s="13" t="str">
        <f>IF($A148&lt;='All Results'!$B$4,"",IF(SUM(MissFill!P$5:P151)=0,"",(IF(MissFill!P151/SUM(MissFill!P$5:P151)&gt;0.01,"",IF(MissFill!P150/SUM(MissFill!P$5:P151)&gt;0.01,"",IF(MissFill!P149/SUM(MissFill!P$5:P151)&gt;0.01,"",IF(MissFill!P148/SUM(MissFill!P$5:P151)&gt;0.01,"",IF(MissFill!P147/SUM(MissFill!P$5:P151)&gt;0.01,"",DateEnded_5Day!$A148))))))))</f>
        <v/>
      </c>
      <c r="R148" s="13">
        <f>IF($A148&lt;='All Results'!$B$4,"",IF(SUM(MissFill!Q$5:Q151)=0,"",(IF(MissFill!Q151/SUM(MissFill!Q$5:Q151)&gt;0.01,"",IF(MissFill!Q150/SUM(MissFill!Q$5:Q151)&gt;0.01,"",IF(MissFill!Q149/SUM(MissFill!Q$5:Q151)&gt;0.01,"",IF(MissFill!Q148/SUM(MissFill!Q$5:Q151)&gt;0.01,"",IF(MissFill!Q147/SUM(MissFill!Q$5:Q151)&gt;0.01,"",DateEnded_5Day!$A148))))))))</f>
        <v>44493</v>
      </c>
      <c r="S148" s="13">
        <f>IF($A148&lt;='All Results'!$B$4,"",IF(SUM(MissFill!R$5:R151)=0,"",(IF(MissFill!R151/SUM(MissFill!R$5:R151)&gt;0.01,"",IF(MissFill!R150/SUM(MissFill!R$5:R151)&gt;0.01,"",IF(MissFill!R149/SUM(MissFill!R$5:R151)&gt;0.01,"",IF(MissFill!R148/SUM(MissFill!R$5:R151)&gt;0.01,"",IF(MissFill!R147/SUM(MissFill!R$5:R151)&gt;0.01,"",DateEnded_5Day!$A148))))))))</f>
        <v>44493</v>
      </c>
      <c r="T148" s="13">
        <f>IF($A148&lt;='All Results'!$B$4,"",IF(SUM(MissFill!S$5:S151)=0,"",(IF(MissFill!S151/SUM(MissFill!S$5:S151)&gt;0.01,"",IF(MissFill!S150/SUM(MissFill!S$5:S151)&gt;0.01,"",IF(MissFill!S149/SUM(MissFill!S$5:S151)&gt;0.01,"",IF(MissFill!S148/SUM(MissFill!S$5:S151)&gt;0.01,"",IF(MissFill!S147/SUM(MissFill!S$5:S151)&gt;0.01,"",DateEnded_5Day!$A148))))))))</f>
        <v>44493</v>
      </c>
      <c r="U148" s="13">
        <f>IF($A148&lt;='All Results'!$B$4,"",IF(SUM(MissFill!T$5:T151)=0,"",(IF(MissFill!T151/SUM(MissFill!T$5:T151)&gt;0.01,"",IF(MissFill!T150/SUM(MissFill!T$5:T151)&gt;0.01,"",IF(MissFill!T149/SUM(MissFill!T$5:T151)&gt;0.01,"",IF(MissFill!T148/SUM(MissFill!T$5:T151)&gt;0.01,"",IF(MissFill!T147/SUM(MissFill!T$5:T151)&gt;0.01,"",DateEnded_5Day!$A148))))))))</f>
        <v>44493</v>
      </c>
      <c r="V148" s="13">
        <f>IF($A148&lt;='All Results'!$B$4,"",IF(SUM(MissFill!U$5:U151)=0,"",(IF(MissFill!U151/SUM(MissFill!U$5:U151)&gt;0.01,"",IF(MissFill!U150/SUM(MissFill!U$5:U151)&gt;0.01,"",IF(MissFill!U149/SUM(MissFill!U$5:U151)&gt;0.01,"",IF(MissFill!U148/SUM(MissFill!U$5:U151)&gt;0.01,"",IF(MissFill!U147/SUM(MissFill!U$5:U151)&gt;0.01,"",DateEnded_5Day!$A148))))))))</f>
        <v>44493</v>
      </c>
      <c r="W148" s="13" t="str">
        <f>IF($A148&lt;='All Results'!$B$4,"",IF(SUM(MissFill!V$5:V151)=0,"",(IF(MissFill!V151/SUM(MissFill!V$5:V151)&gt;0.01,"",IF(MissFill!V150/SUM(MissFill!V$5:V151)&gt;0.01,"",IF(MissFill!V149/SUM(MissFill!V$5:V151)&gt;0.01,"",IF(MissFill!V148/SUM(MissFill!V$5:V151)&gt;0.01,"",IF(MissFill!V147/SUM(MissFill!V$5:V151)&gt;0.01,"",DateEnded_5Day!$A148))))))))</f>
        <v/>
      </c>
      <c r="X148" s="13">
        <f>IF($A148&lt;='All Results'!$B$4,"",IF(SUM(MissFill!W$5:W151)=0,"",(IF(MissFill!W151/SUM(MissFill!W$5:W151)&gt;0.01,"",IF(MissFill!W150/SUM(MissFill!W$5:W151)&gt;0.01,"",IF(MissFill!W149/SUM(MissFill!W$5:W151)&gt;0.01,"",IF(MissFill!W148/SUM(MissFill!W$5:W151)&gt;0.01,"",IF(MissFill!W147/SUM(MissFill!W$5:W151)&gt;0.01,"",DateEnded_5Day!$A148))))))))</f>
        <v>44493</v>
      </c>
      <c r="Y148" s="13">
        <f>IF($A148&lt;='All Results'!$B$4,"",IF(SUM(MissFill!X$5:X151)=0,"",(IF(MissFill!X151/SUM(MissFill!X$5:X151)&gt;0.01,"",IF(MissFill!X150/SUM(MissFill!X$5:X151)&gt;0.01,"",IF(MissFill!X149/SUM(MissFill!X$5:X151)&gt;0.01,"",IF(MissFill!X148/SUM(MissFill!X$5:X151)&gt;0.01,"",IF(MissFill!X147/SUM(MissFill!X$5:X151)&gt;0.01,"",DateEnded_5Day!$A148))))))))</f>
        <v>44493</v>
      </c>
      <c r="Z148" s="13">
        <f>IF($A148&lt;='All Results'!$B$4,"",IF(SUM(MissFill!Y$5:Y151)=0,"",(IF(MissFill!Y151/SUM(MissFill!Y$5:Y151)&gt;0.01,"",IF(MissFill!Y150/SUM(MissFill!Y$5:Y151)&gt;0.01,"",IF(MissFill!Y149/SUM(MissFill!Y$5:Y151)&gt;0.01,"",IF(MissFill!Y148/SUM(MissFill!Y$5:Y151)&gt;0.01,"",IF(MissFill!Y147/SUM(MissFill!Y$5:Y151)&gt;0.01,"",DateEnded_5Day!$A148))))))))</f>
        <v>44493</v>
      </c>
      <c r="AA148" s="13">
        <f>IF($A148&lt;='All Results'!$B$4,"",IF(SUM(MissFill!Z$5:Z151)=0,"",(IF(MissFill!Z151/SUM(MissFill!Z$5:Z151)&gt;0.01,"",IF(MissFill!Z150/SUM(MissFill!Z$5:Z151)&gt;0.01,"",IF(MissFill!Z149/SUM(MissFill!Z$5:Z151)&gt;0.01,"",IF(MissFill!Z148/SUM(MissFill!Z$5:Z151)&gt;0.01,"",IF(MissFill!Z147/SUM(MissFill!Z$5:Z151)&gt;0.01,"",DateEnded_5Day!$A148))))))))</f>
        <v>44493</v>
      </c>
      <c r="AB148" s="13">
        <f>IF($A148&lt;='All Results'!$B$4,"",IF(SUM(MissFill!AA$5:AA151)=0,"",(IF(MissFill!AA151/SUM(MissFill!AA$5:AA151)&gt;0.01,"",IF(MissFill!AA150/SUM(MissFill!AA$5:AA151)&gt;0.01,"",IF(MissFill!AA149/SUM(MissFill!AA$5:AA151)&gt;0.01,"",IF(MissFill!AA148/SUM(MissFill!AA$5:AA151)&gt;0.01,"",IF(MissFill!AA147/SUM(MissFill!AA$5:AA151)&gt;0.01,"",DateEnded_5Day!$A148))))))))</f>
        <v>44493</v>
      </c>
      <c r="AC148" s="13">
        <f>IF($A148&lt;='All Results'!$B$4,"",IF(SUM(MissFill!AB$5:AB151)=0,"",(IF(MissFill!AB151/SUM(MissFill!AB$5:AB151)&gt;0.01,"",IF(MissFill!AB150/SUM(MissFill!AB$5:AB151)&gt;0.01,"",IF(MissFill!AB149/SUM(MissFill!AB$5:AB151)&gt;0.01,"",IF(MissFill!AB148/SUM(MissFill!AB$5:AB151)&gt;0.01,"",IF(MissFill!AB147/SUM(MissFill!AB$5:AB151)&gt;0.01,"",DateEnded_5Day!$A148))))))))</f>
        <v>44493</v>
      </c>
      <c r="AD148" s="13">
        <f>IF($A148&lt;='All Results'!$B$4,"",IF(SUM(MissFill!AC$5:AC151)=0,"",(IF(MissFill!AC151/SUM(MissFill!AC$5:AC151)&gt;0.01,"",IF(MissFill!AC150/SUM(MissFill!AC$5:AC151)&gt;0.01,"",IF(MissFill!AC149/SUM(MissFill!AC$5:AC151)&gt;0.01,"",IF(MissFill!AC148/SUM(MissFill!AC$5:AC151)&gt;0.01,"",IF(MissFill!AC147/SUM(MissFill!AC$5:AC151)&gt;0.01,"",DateEnded_5Day!$A148))))))))</f>
        <v>44493</v>
      </c>
      <c r="AE148" s="13">
        <f>IF($A148&lt;='All Results'!$B$4,"",IF(SUM(MissFill!AD$5:AD151)=0,"",(IF(MissFill!AD151/SUM(MissFill!AD$5:AD151)&gt;0.01,"",IF(MissFill!AD150/SUM(MissFill!AD$5:AD151)&gt;0.01,"",IF(MissFill!AD149/SUM(MissFill!AD$5:AD151)&gt;0.01,"",IF(MissFill!AD148/SUM(MissFill!AD$5:AD151)&gt;0.01,"",IF(MissFill!AD147/SUM(MissFill!AD$5:AD151)&gt;0.01,"",DateEnded_5Day!$A148))))))))</f>
        <v>44493</v>
      </c>
      <c r="AF148" s="13">
        <f>IF($A148&lt;='All Results'!$B$4,"",IF(SUM(MissFill!AE$5:AE151)=0,"",(IF(MissFill!AE151/SUM(MissFill!AE$5:AE151)&gt;0.01,"",IF(MissFill!AE150/SUM(MissFill!AE$5:AE151)&gt;0.01,"",IF(MissFill!AE149/SUM(MissFill!AE$5:AE151)&gt;0.01,"",IF(MissFill!AE148/SUM(MissFill!AE$5:AE151)&gt;0.01,"",IF(MissFill!AE147/SUM(MissFill!AE$5:AE151)&gt;0.01,"",DateEnded_5Day!$A148))))))))</f>
        <v>44493</v>
      </c>
      <c r="AG148" s="13">
        <f>IF($A148&lt;='All Results'!$B$4,"",IF(SUM(MissFill!AF$5:AF151)=0,"",(IF(MissFill!AF151/SUM(MissFill!AF$5:AF151)&gt;0.01,"",IF(MissFill!AF150/SUM(MissFill!AF$5:AF151)&gt;0.01,"",IF(MissFill!AF149/SUM(MissFill!AF$5:AF151)&gt;0.01,"",IF(MissFill!AF148/SUM(MissFill!AF$5:AF151)&gt;0.01,"",IF(MissFill!AF147/SUM(MissFill!AF$5:AF151)&gt;0.01,"",DateEnded_5Day!$A148))))))))</f>
        <v>44493</v>
      </c>
      <c r="AH148" s="13">
        <f>IF($A148&lt;='All Results'!$B$4,"",IF(SUM(MissFill!AG$5:AG151)=0,"",(IF(MissFill!AG151/SUM(MissFill!AG$5:AG151)&gt;0.01,"",IF(MissFill!AG150/SUM(MissFill!AG$5:AG151)&gt;0.01,"",IF(MissFill!AG149/SUM(MissFill!AG$5:AG151)&gt;0.01,"",IF(MissFill!AG148/SUM(MissFill!AG$5:AG151)&gt;0.01,"",IF(MissFill!AG147/SUM(MissFill!AG$5:AG151)&gt;0.01,"",DateEnded_5Day!$A148))))))))</f>
        <v>44493</v>
      </c>
      <c r="AI148" s="13">
        <f>IF($A148&lt;='All Results'!$B$4,"",IF(SUM(MissFill!AH$5:AH151)=0,"",(IF(MissFill!AH151/SUM(MissFill!AH$5:AH151)&gt;0.01,"",IF(MissFill!AH150/SUM(MissFill!AH$5:AH151)&gt;0.01,"",IF(MissFill!AH149/SUM(MissFill!AH$5:AH151)&gt;0.01,"",IF(MissFill!AH148/SUM(MissFill!AH$5:AH151)&gt;0.01,"",IF(MissFill!AH147/SUM(MissFill!AH$5:AH151)&gt;0.01,"",DateEnded_5Day!$A148))))))))</f>
        <v>44493</v>
      </c>
      <c r="AJ148" s="13">
        <f>IF($A148&lt;='All Results'!$B$4,"",IF(SUM(MissFill!AI$5:AI151)=0,"",(IF(MissFill!AI151/SUM(MissFill!AI$5:AI151)&gt;0.01,"",IF(MissFill!AI150/SUM(MissFill!AI$5:AI151)&gt;0.01,"",IF(MissFill!AI149/SUM(MissFill!AI$5:AI151)&gt;0.01,"",IF(MissFill!AI148/SUM(MissFill!AI$5:AI151)&gt;0.01,"",IF(MissFill!AI147/SUM(MissFill!AI$5:AI151)&gt;0.01,"",DateEnded_5Day!$A148))))))))</f>
        <v>44493</v>
      </c>
      <c r="AK148" s="13" t="str">
        <f>IF($A148&lt;='All Results'!$B$4,"",IF(SUM(MissFill!AJ$5:AJ151)=0,"",(IF(MissFill!AJ151/SUM(MissFill!AJ$5:AJ151)&gt;0.01,"",IF(MissFill!AJ150/SUM(MissFill!AJ$5:AJ151)&gt;0.01,"",IF(MissFill!AJ149/SUM(MissFill!AJ$5:AJ151)&gt;0.01,"",IF(MissFill!AJ148/SUM(MissFill!AJ$5:AJ151)&gt;0.01,"",IF(MissFill!AJ147/SUM(MissFill!AJ$5:AJ151)&gt;0.01,"",DateEnded_5Day!$A148))))))))</f>
        <v/>
      </c>
      <c r="AL148" s="13">
        <f>IF($A148&lt;='All Results'!$B$4,"",IF(SUM(MissFill!AK$5:AK151)=0,"",(IF(MissFill!AK151/SUM(MissFill!AK$5:AK151)&gt;0.01,"",IF(MissFill!AK150/SUM(MissFill!AK$5:AK151)&gt;0.01,"",IF(MissFill!AK149/SUM(MissFill!AK$5:AK151)&gt;0.01,"",IF(MissFill!AK148/SUM(MissFill!AK$5:AK151)&gt;0.01,"",IF(MissFill!AK147/SUM(MissFill!AK$5:AK151)&gt;0.01,"",DateEnded_5Day!$A148))))))))</f>
        <v>44493</v>
      </c>
      <c r="AM148" s="13">
        <f>IF($A148&lt;='All Results'!$B$4,"",IF(SUM(MissFill!AL$5:AL151)=0,"",(IF(MissFill!AL151/SUM(MissFill!AL$5:AL151)&gt;0.01,"",IF(MissFill!AL150/SUM(MissFill!AL$5:AL151)&gt;0.01,"",IF(MissFill!AL149/SUM(MissFill!AL$5:AL151)&gt;0.01,"",IF(MissFill!AL148/SUM(MissFill!AL$5:AL151)&gt;0.01,"",IF(MissFill!AL147/SUM(MissFill!AL$5:AL151)&gt;0.01,"",DateEnded_5Day!$A148))))))))</f>
        <v>44493</v>
      </c>
      <c r="AN148" s="13">
        <f>IF($A148&lt;='All Results'!$B$4,"",IF(SUM(MissFill!AM$5:AM151)=0,"",(IF(MissFill!AM151/SUM(MissFill!AM$5:AM151)&gt;0.01,"",IF(MissFill!AM150/SUM(MissFill!AM$5:AM151)&gt;0.01,"",IF(MissFill!AM149/SUM(MissFill!AM$5:AM151)&gt;0.01,"",IF(MissFill!AM148/SUM(MissFill!AM$5:AM151)&gt;0.01,"",IF(MissFill!AM147/SUM(MissFill!AM$5:AM151)&gt;0.01,"",DateEnded_5Day!$A148))))))))</f>
        <v>44493</v>
      </c>
      <c r="AO148" s="13">
        <f>IF($A148&lt;='All Results'!$B$4,"",IF(SUM(MissFill!AN$5:AN151)=0,"",(IF(MissFill!AN151/SUM(MissFill!AN$5:AN151)&gt;0.01,"",IF(MissFill!AN150/SUM(MissFill!AN$5:AN151)&gt;0.01,"",IF(MissFill!AN149/SUM(MissFill!AN$5:AN151)&gt;0.01,"",IF(MissFill!AN148/SUM(MissFill!AN$5:AN151)&gt;0.01,"",IF(MissFill!AN147/SUM(MissFill!AN$5:AN151)&gt;0.01,"",DateEnded_5Day!$A148))))))))</f>
        <v>44493</v>
      </c>
      <c r="AP148" s="13">
        <f>IF($A148&lt;='All Results'!$B$4,"",IF(SUM(MissFill!AO$5:AO151)=0,"",(IF(MissFill!AO151/SUM(MissFill!AO$5:AO151)&gt;0.01,"",IF(MissFill!AO150/SUM(MissFill!AO$5:AO151)&gt;0.01,"",IF(MissFill!AO149/SUM(MissFill!AO$5:AO151)&gt;0.01,"",IF(MissFill!AO148/SUM(MissFill!AO$5:AO151)&gt;0.01,"",IF(MissFill!AO147/SUM(MissFill!AO$5:AO151)&gt;0.01,"",DateEnded_5Day!$A148))))))))</f>
        <v>44493</v>
      </c>
      <c r="AQ148" s="13">
        <f>IF($A148&lt;='All Results'!$B$4,"",IF(SUM(MissFill!AP$5:AP151)=0,"",(IF(MissFill!AP151/SUM(MissFill!AP$5:AP151)&gt;0.01,"",IF(MissFill!AP150/SUM(MissFill!AP$5:AP151)&gt;0.01,"",IF(MissFill!AP149/SUM(MissFill!AP$5:AP151)&gt;0.01,"",IF(MissFill!AP148/SUM(MissFill!AP$5:AP151)&gt;0.01,"",IF(MissFill!AP147/SUM(MissFill!AP$5:AP151)&gt;0.01,"",DateEnded_5Day!$A148))))))))</f>
        <v>44493</v>
      </c>
      <c r="AR148" s="13">
        <f>IF($A148&lt;='All Results'!$B$4,"",IF(SUM(MissFill!AQ$5:AQ151)=0,"",(IF(MissFill!AQ151/SUM(MissFill!AQ$5:AQ151)&gt;0.01,"",IF(MissFill!AQ150/SUM(MissFill!AQ$5:AQ151)&gt;0.01,"",IF(MissFill!AQ149/SUM(MissFill!AQ$5:AQ151)&gt;0.01,"",IF(MissFill!AQ148/SUM(MissFill!AQ$5:AQ151)&gt;0.01,"",IF(MissFill!AQ147/SUM(MissFill!AQ$5:AQ151)&gt;0.01,"",DateEnded_5Day!$A148))))))))</f>
        <v>44493</v>
      </c>
      <c r="AS148" s="13">
        <f>IF($A148&lt;='All Results'!$B$4,"",IF(SUM(MissFill!AR$5:AR151)=0,"",(IF(MissFill!AR151/SUM(MissFill!AR$5:AR151)&gt;0.01,"",IF(MissFill!AR150/SUM(MissFill!AR$5:AR151)&gt;0.01,"",IF(MissFill!AR149/SUM(MissFill!AR$5:AR151)&gt;0.01,"",IF(MissFill!AR148/SUM(MissFill!AR$5:AR151)&gt;0.01,"",IF(MissFill!AR147/SUM(MissFill!AR$5:AR151)&gt;0.01,"",DateEnded_5Day!$A148))))))))</f>
        <v>44493</v>
      </c>
      <c r="AT148" s="13">
        <f>IF($A148&lt;='All Results'!$B$4,"",IF(SUM(MissFill!AS$5:AS151)=0,"",(IF(MissFill!AS151/SUM(MissFill!AS$5:AS151)&gt;0.01,"",IF(MissFill!AS150/SUM(MissFill!AS$5:AS151)&gt;0.01,"",IF(MissFill!AS149/SUM(MissFill!AS$5:AS151)&gt;0.01,"",IF(MissFill!AS148/SUM(MissFill!AS$5:AS151)&gt;0.01,"",IF(MissFill!AS147/SUM(MissFill!AS$5:AS151)&gt;0.01,"",DateEnded_5Day!$A148))))))))</f>
        <v>44493</v>
      </c>
      <c r="AU148" s="13">
        <f>IF($A148&lt;='All Results'!$B$4,"",IF(SUM(MissFill!AT$5:AT151)=0,"",(IF(MissFill!AT151/SUM(MissFill!AT$5:AT151)&gt;0.01,"",IF(MissFill!AT150/SUM(MissFill!AT$5:AT151)&gt;0.01,"",IF(MissFill!AT149/SUM(MissFill!AT$5:AT151)&gt;0.01,"",IF(MissFill!AT148/SUM(MissFill!AT$5:AT151)&gt;0.01,"",IF(MissFill!AT147/SUM(MissFill!AT$5:AT151)&gt;0.01,"",DateEnded_5Day!$A148))))))))</f>
        <v>44493</v>
      </c>
      <c r="AV148" s="13">
        <f>IF($A148&lt;='All Results'!$B$4,"",IF(SUM(MissFill!AU$5:AU151)=0,"",(IF(MissFill!AU151/SUM(MissFill!AU$5:AU151)&gt;0.01,"",IF(MissFill!AU150/SUM(MissFill!AU$5:AU151)&gt;0.01,"",IF(MissFill!AU149/SUM(MissFill!AU$5:AU151)&gt;0.01,"",IF(MissFill!AU148/SUM(MissFill!AU$5:AU151)&gt;0.01,"",IF(MissFill!AU147/SUM(MissFill!AU$5:AU151)&gt;0.01,"",DateEnded_5Day!$A148))))))))</f>
        <v>44493</v>
      </c>
      <c r="AW148" s="13">
        <f>IF($A148&lt;='All Results'!$B$4,"",IF(SUM(MissFill!AV$5:AV151)=0,"",(IF(MissFill!AV151/SUM(MissFill!AV$5:AV151)&gt;0.01,"",IF(MissFill!AV150/SUM(MissFill!AV$5:AV151)&gt;0.01,"",IF(MissFill!AV149/SUM(MissFill!AV$5:AV151)&gt;0.01,"",IF(MissFill!AV148/SUM(MissFill!AV$5:AV151)&gt;0.01,"",IF(MissFill!AV147/SUM(MissFill!AV$5:AV151)&gt;0.01,"",DateEnded_5Day!$A148))))))))</f>
        <v>44493</v>
      </c>
      <c r="AX148" s="13">
        <f>IF($A148&lt;='All Results'!$B$4,"",IF(SUM(MissFill!AW$5:AW151)=0,"",(IF(MissFill!AW151/SUM(MissFill!AW$5:AW151)&gt;0.01,"",IF(MissFill!AW150/SUM(MissFill!AW$5:AW151)&gt;0.01,"",IF(MissFill!AW149/SUM(MissFill!AW$5:AW151)&gt;0.01,"",IF(MissFill!AW148/SUM(MissFill!AW$5:AW151)&gt;0.01,"",IF(MissFill!AW147/SUM(MissFill!AW$5:AW151)&gt;0.01,"",DateEnded_5Day!$A148))))))))</f>
        <v>44493</v>
      </c>
    </row>
    <row r="149" spans="1:50" x14ac:dyDescent="0.25">
      <c r="A149" s="8">
        <v>44494</v>
      </c>
      <c r="B149" s="11">
        <v>298</v>
      </c>
      <c r="C149" s="13" t="str">
        <f>IF($A149&lt;='All Results'!$B$4,"",IF(SUM(MissFill!B$5:B152)=0,"",(IF(MissFill!B152/SUM(MissFill!B$5:B152)&gt;0.01,"",IF(MissFill!B151/SUM(MissFill!B$5:B152)&gt;0.01,"",IF(MissFill!B150/SUM(MissFill!B$5:B152)&gt;0.01,"",IF(MissFill!B149/SUM(MissFill!B$5:B152)&gt;0.01,"",IF(MissFill!B148/SUM(MissFill!B$5:B152)&gt;0.01,"",DateEnded_5Day!$A149))))))))</f>
        <v/>
      </c>
      <c r="D149" s="13">
        <f>IF($A149&lt;='All Results'!$B$4,"",IF(SUM(MissFill!C$5:C152)=0,"",(IF(MissFill!C152/SUM(MissFill!C$5:C152)&gt;0.01,"",IF(MissFill!C151/SUM(MissFill!C$5:C152)&gt;0.01,"",IF(MissFill!C150/SUM(MissFill!C$5:C152)&gt;0.01,"",IF(MissFill!C149/SUM(MissFill!C$5:C152)&gt;0.01,"",IF(MissFill!C148/SUM(MissFill!C$5:C152)&gt;0.01,"",DateEnded_5Day!$A149))))))))</f>
        <v>44494</v>
      </c>
      <c r="E149" s="13">
        <f>IF($A149&lt;='All Results'!$B$4,"",IF(SUM(MissFill!D$5:D152)=0,"",(IF(MissFill!D152/SUM(MissFill!D$5:D152)&gt;0.01,"",IF(MissFill!D151/SUM(MissFill!D$5:D152)&gt;0.01,"",IF(MissFill!D150/SUM(MissFill!D$5:D152)&gt;0.01,"",IF(MissFill!D149/SUM(MissFill!D$5:D152)&gt;0.01,"",IF(MissFill!D148/SUM(MissFill!D$5:D152)&gt;0.01,"",DateEnded_5Day!$A149))))))))</f>
        <v>44494</v>
      </c>
      <c r="F149" s="13">
        <f>IF($A149&lt;='All Results'!$B$4,"",IF(SUM(MissFill!E$5:E152)=0,"",(IF(MissFill!E152/SUM(MissFill!E$5:E152)&gt;0.01,"",IF(MissFill!E151/SUM(MissFill!E$5:E152)&gt;0.01,"",IF(MissFill!E150/SUM(MissFill!E$5:E152)&gt;0.01,"",IF(MissFill!E149/SUM(MissFill!E$5:E152)&gt;0.01,"",IF(MissFill!E148/SUM(MissFill!E$5:E152)&gt;0.01,"",DateEnded_5Day!$A149))))))))</f>
        <v>44494</v>
      </c>
      <c r="G149" s="13">
        <f>IF($A149&lt;='All Results'!$B$4,"",IF(SUM(MissFill!F$5:F152)=0,"",(IF(MissFill!F152/SUM(MissFill!F$5:F152)&gt;0.01,"",IF(MissFill!F151/SUM(MissFill!F$5:F152)&gt;0.01,"",IF(MissFill!F150/SUM(MissFill!F$5:F152)&gt;0.01,"",IF(MissFill!F149/SUM(MissFill!F$5:F152)&gt;0.01,"",IF(MissFill!F148/SUM(MissFill!F$5:F152)&gt;0.01,"",DateEnded_5Day!$A149))))))))</f>
        <v>44494</v>
      </c>
      <c r="H149" s="13">
        <f>IF($A149&lt;='All Results'!$B$4,"",IF(SUM(MissFill!G$5:G152)=0,"",(IF(MissFill!G152/SUM(MissFill!G$5:G152)&gt;0.01,"",IF(MissFill!G151/SUM(MissFill!G$5:G152)&gt;0.01,"",IF(MissFill!G150/SUM(MissFill!G$5:G152)&gt;0.01,"",IF(MissFill!G149/SUM(MissFill!G$5:G152)&gt;0.01,"",IF(MissFill!G148/SUM(MissFill!G$5:G152)&gt;0.01,"",DateEnded_5Day!$A149))))))))</f>
        <v>44494</v>
      </c>
      <c r="I149" s="13">
        <f>IF($A149&lt;='All Results'!$B$4,"",IF(SUM(MissFill!H$5:H152)=0,"",(IF(MissFill!H152/SUM(MissFill!H$5:H152)&gt;0.01,"",IF(MissFill!H151/SUM(MissFill!H$5:H152)&gt;0.01,"",IF(MissFill!H150/SUM(MissFill!H$5:H152)&gt;0.01,"",IF(MissFill!H149/SUM(MissFill!H$5:H152)&gt;0.01,"",IF(MissFill!H148/SUM(MissFill!H$5:H152)&gt;0.01,"",DateEnded_5Day!$A149))))))))</f>
        <v>44494</v>
      </c>
      <c r="J149" s="13">
        <f>IF($A149&lt;='All Results'!$B$4,"",IF(SUM(MissFill!I$5:I152)=0,"",(IF(MissFill!I152/SUM(MissFill!I$5:I152)&gt;0.01,"",IF(MissFill!I151/SUM(MissFill!I$5:I152)&gt;0.01,"",IF(MissFill!I150/SUM(MissFill!I$5:I152)&gt;0.01,"",IF(MissFill!I149/SUM(MissFill!I$5:I152)&gt;0.01,"",IF(MissFill!I148/SUM(MissFill!I$5:I152)&gt;0.01,"",DateEnded_5Day!$A149))))))))</f>
        <v>44494</v>
      </c>
      <c r="K149" s="13">
        <f>IF($A149&lt;='All Results'!$B$4,"",IF(SUM(MissFill!J$5:J152)=0,"",(IF(MissFill!J152/SUM(MissFill!J$5:J152)&gt;0.01,"",IF(MissFill!J151/SUM(MissFill!J$5:J152)&gt;0.01,"",IF(MissFill!J150/SUM(MissFill!J$5:J152)&gt;0.01,"",IF(MissFill!J149/SUM(MissFill!J$5:J152)&gt;0.01,"",IF(MissFill!J148/SUM(MissFill!J$5:J152)&gt;0.01,"",DateEnded_5Day!$A149))))))))</f>
        <v>44494</v>
      </c>
      <c r="L149" s="13">
        <f>IF($A149&lt;='All Results'!$B$4,"",IF(SUM(MissFill!K$5:K152)=0,"",(IF(MissFill!K152/SUM(MissFill!K$5:K152)&gt;0.01,"",IF(MissFill!K151/SUM(MissFill!K$5:K152)&gt;0.01,"",IF(MissFill!K150/SUM(MissFill!K$5:K152)&gt;0.01,"",IF(MissFill!K149/SUM(MissFill!K$5:K152)&gt;0.01,"",IF(MissFill!K148/SUM(MissFill!K$5:K152)&gt;0.01,"",DateEnded_5Day!$A149))))))))</f>
        <v>44494</v>
      </c>
      <c r="M149" s="13">
        <f>IF($A149&lt;='All Results'!$B$4,"",IF(SUM(MissFill!L$5:L152)=0,"",(IF(MissFill!L152/SUM(MissFill!L$5:L152)&gt;0.01,"",IF(MissFill!L151/SUM(MissFill!L$5:L152)&gt;0.01,"",IF(MissFill!L150/SUM(MissFill!L$5:L152)&gt;0.01,"",IF(MissFill!L149/SUM(MissFill!L$5:L152)&gt;0.01,"",IF(MissFill!L148/SUM(MissFill!L$5:L152)&gt;0.01,"",DateEnded_5Day!$A149))))))))</f>
        <v>44494</v>
      </c>
      <c r="N149" s="13">
        <f>IF($A149&lt;='All Results'!$B$4,"",IF(SUM(MissFill!M$5:M152)=0,"",(IF(MissFill!M152/SUM(MissFill!M$5:M152)&gt;0.01,"",IF(MissFill!M151/SUM(MissFill!M$5:M152)&gt;0.01,"",IF(MissFill!M150/SUM(MissFill!M$5:M152)&gt;0.01,"",IF(MissFill!M149/SUM(MissFill!M$5:M152)&gt;0.01,"",IF(MissFill!M148/SUM(MissFill!M$5:M152)&gt;0.01,"",DateEnded_5Day!$A149))))))))</f>
        <v>44494</v>
      </c>
      <c r="O149" s="13">
        <f>IF($A149&lt;='All Results'!$B$4,"",IF(SUM(MissFill!N$5:N152)=0,"",(IF(MissFill!N152/SUM(MissFill!N$5:N152)&gt;0.01,"",IF(MissFill!N151/SUM(MissFill!N$5:N152)&gt;0.01,"",IF(MissFill!N150/SUM(MissFill!N$5:N152)&gt;0.01,"",IF(MissFill!N149/SUM(MissFill!N$5:N152)&gt;0.01,"",IF(MissFill!N148/SUM(MissFill!N$5:N152)&gt;0.01,"",DateEnded_5Day!$A149))))))))</f>
        <v>44494</v>
      </c>
      <c r="P149" s="13">
        <f>IF($A149&lt;='All Results'!$B$4,"",IF(SUM(MissFill!O$5:O152)=0,"",(IF(MissFill!O152/SUM(MissFill!O$5:O152)&gt;0.01,"",IF(MissFill!O151/SUM(MissFill!O$5:O152)&gt;0.01,"",IF(MissFill!O150/SUM(MissFill!O$5:O152)&gt;0.01,"",IF(MissFill!O149/SUM(MissFill!O$5:O152)&gt;0.01,"",IF(MissFill!O148/SUM(MissFill!O$5:O152)&gt;0.01,"",DateEnded_5Day!$A149))))))))</f>
        <v>44494</v>
      </c>
      <c r="Q149" s="13" t="str">
        <f>IF($A149&lt;='All Results'!$B$4,"",IF(SUM(MissFill!P$5:P152)=0,"",(IF(MissFill!P152/SUM(MissFill!P$5:P152)&gt;0.01,"",IF(MissFill!P151/SUM(MissFill!P$5:P152)&gt;0.01,"",IF(MissFill!P150/SUM(MissFill!P$5:P152)&gt;0.01,"",IF(MissFill!P149/SUM(MissFill!P$5:P152)&gt;0.01,"",IF(MissFill!P148/SUM(MissFill!P$5:P152)&gt;0.01,"",DateEnded_5Day!$A149))))))))</f>
        <v/>
      </c>
      <c r="R149" s="13">
        <f>IF($A149&lt;='All Results'!$B$4,"",IF(SUM(MissFill!Q$5:Q152)=0,"",(IF(MissFill!Q152/SUM(MissFill!Q$5:Q152)&gt;0.01,"",IF(MissFill!Q151/SUM(MissFill!Q$5:Q152)&gt;0.01,"",IF(MissFill!Q150/SUM(MissFill!Q$5:Q152)&gt;0.01,"",IF(MissFill!Q149/SUM(MissFill!Q$5:Q152)&gt;0.01,"",IF(MissFill!Q148/SUM(MissFill!Q$5:Q152)&gt;0.01,"",DateEnded_5Day!$A149))))))))</f>
        <v>44494</v>
      </c>
      <c r="S149" s="13">
        <f>IF($A149&lt;='All Results'!$B$4,"",IF(SUM(MissFill!R$5:R152)=0,"",(IF(MissFill!R152/SUM(MissFill!R$5:R152)&gt;0.01,"",IF(MissFill!R151/SUM(MissFill!R$5:R152)&gt;0.01,"",IF(MissFill!R150/SUM(MissFill!R$5:R152)&gt;0.01,"",IF(MissFill!R149/SUM(MissFill!R$5:R152)&gt;0.01,"",IF(MissFill!R148/SUM(MissFill!R$5:R152)&gt;0.01,"",DateEnded_5Day!$A149))))))))</f>
        <v>44494</v>
      </c>
      <c r="T149" s="13">
        <f>IF($A149&lt;='All Results'!$B$4,"",IF(SUM(MissFill!S$5:S152)=0,"",(IF(MissFill!S152/SUM(MissFill!S$5:S152)&gt;0.01,"",IF(MissFill!S151/SUM(MissFill!S$5:S152)&gt;0.01,"",IF(MissFill!S150/SUM(MissFill!S$5:S152)&gt;0.01,"",IF(MissFill!S149/SUM(MissFill!S$5:S152)&gt;0.01,"",IF(MissFill!S148/SUM(MissFill!S$5:S152)&gt;0.01,"",DateEnded_5Day!$A149))))))))</f>
        <v>44494</v>
      </c>
      <c r="U149" s="13">
        <f>IF($A149&lt;='All Results'!$B$4,"",IF(SUM(MissFill!T$5:T152)=0,"",(IF(MissFill!T152/SUM(MissFill!T$5:T152)&gt;0.01,"",IF(MissFill!T151/SUM(MissFill!T$5:T152)&gt;0.01,"",IF(MissFill!T150/SUM(MissFill!T$5:T152)&gt;0.01,"",IF(MissFill!T149/SUM(MissFill!T$5:T152)&gt;0.01,"",IF(MissFill!T148/SUM(MissFill!T$5:T152)&gt;0.01,"",DateEnded_5Day!$A149))))))))</f>
        <v>44494</v>
      </c>
      <c r="V149" s="13">
        <f>IF($A149&lt;='All Results'!$B$4,"",IF(SUM(MissFill!U$5:U152)=0,"",(IF(MissFill!U152/SUM(MissFill!U$5:U152)&gt;0.01,"",IF(MissFill!U151/SUM(MissFill!U$5:U152)&gt;0.01,"",IF(MissFill!U150/SUM(MissFill!U$5:U152)&gt;0.01,"",IF(MissFill!U149/SUM(MissFill!U$5:U152)&gt;0.01,"",IF(MissFill!U148/SUM(MissFill!U$5:U152)&gt;0.01,"",DateEnded_5Day!$A149))))))))</f>
        <v>44494</v>
      </c>
      <c r="W149" s="13" t="str">
        <f>IF($A149&lt;='All Results'!$B$4,"",IF(SUM(MissFill!V$5:V152)=0,"",(IF(MissFill!V152/SUM(MissFill!V$5:V152)&gt;0.01,"",IF(MissFill!V151/SUM(MissFill!V$5:V152)&gt;0.01,"",IF(MissFill!V150/SUM(MissFill!V$5:V152)&gt;0.01,"",IF(MissFill!V149/SUM(MissFill!V$5:V152)&gt;0.01,"",IF(MissFill!V148/SUM(MissFill!V$5:V152)&gt;0.01,"",DateEnded_5Day!$A149))))))))</f>
        <v/>
      </c>
      <c r="X149" s="13">
        <f>IF($A149&lt;='All Results'!$B$4,"",IF(SUM(MissFill!W$5:W152)=0,"",(IF(MissFill!W152/SUM(MissFill!W$5:W152)&gt;0.01,"",IF(MissFill!W151/SUM(MissFill!W$5:W152)&gt;0.01,"",IF(MissFill!W150/SUM(MissFill!W$5:W152)&gt;0.01,"",IF(MissFill!W149/SUM(MissFill!W$5:W152)&gt;0.01,"",IF(MissFill!W148/SUM(MissFill!W$5:W152)&gt;0.01,"",DateEnded_5Day!$A149))))))))</f>
        <v>44494</v>
      </c>
      <c r="Y149" s="13">
        <f>IF($A149&lt;='All Results'!$B$4,"",IF(SUM(MissFill!X$5:X152)=0,"",(IF(MissFill!X152/SUM(MissFill!X$5:X152)&gt;0.01,"",IF(MissFill!X151/SUM(MissFill!X$5:X152)&gt;0.01,"",IF(MissFill!X150/SUM(MissFill!X$5:X152)&gt;0.01,"",IF(MissFill!X149/SUM(MissFill!X$5:X152)&gt;0.01,"",IF(MissFill!X148/SUM(MissFill!X$5:X152)&gt;0.01,"",DateEnded_5Day!$A149))))))))</f>
        <v>44494</v>
      </c>
      <c r="Z149" s="13">
        <f>IF($A149&lt;='All Results'!$B$4,"",IF(SUM(MissFill!Y$5:Y152)=0,"",(IF(MissFill!Y152/SUM(MissFill!Y$5:Y152)&gt;0.01,"",IF(MissFill!Y151/SUM(MissFill!Y$5:Y152)&gt;0.01,"",IF(MissFill!Y150/SUM(MissFill!Y$5:Y152)&gt;0.01,"",IF(MissFill!Y149/SUM(MissFill!Y$5:Y152)&gt;0.01,"",IF(MissFill!Y148/SUM(MissFill!Y$5:Y152)&gt;0.01,"",DateEnded_5Day!$A149))))))))</f>
        <v>44494</v>
      </c>
      <c r="AA149" s="13">
        <f>IF($A149&lt;='All Results'!$B$4,"",IF(SUM(MissFill!Z$5:Z152)=0,"",(IF(MissFill!Z152/SUM(MissFill!Z$5:Z152)&gt;0.01,"",IF(MissFill!Z151/SUM(MissFill!Z$5:Z152)&gt;0.01,"",IF(MissFill!Z150/SUM(MissFill!Z$5:Z152)&gt;0.01,"",IF(MissFill!Z149/SUM(MissFill!Z$5:Z152)&gt;0.01,"",IF(MissFill!Z148/SUM(MissFill!Z$5:Z152)&gt;0.01,"",DateEnded_5Day!$A149))))))))</f>
        <v>44494</v>
      </c>
      <c r="AB149" s="13">
        <f>IF($A149&lt;='All Results'!$B$4,"",IF(SUM(MissFill!AA$5:AA152)=0,"",(IF(MissFill!AA152/SUM(MissFill!AA$5:AA152)&gt;0.01,"",IF(MissFill!AA151/SUM(MissFill!AA$5:AA152)&gt;0.01,"",IF(MissFill!AA150/SUM(MissFill!AA$5:AA152)&gt;0.01,"",IF(MissFill!AA149/SUM(MissFill!AA$5:AA152)&gt;0.01,"",IF(MissFill!AA148/SUM(MissFill!AA$5:AA152)&gt;0.01,"",DateEnded_5Day!$A149))))))))</f>
        <v>44494</v>
      </c>
      <c r="AC149" s="13">
        <f>IF($A149&lt;='All Results'!$B$4,"",IF(SUM(MissFill!AB$5:AB152)=0,"",(IF(MissFill!AB152/SUM(MissFill!AB$5:AB152)&gt;0.01,"",IF(MissFill!AB151/SUM(MissFill!AB$5:AB152)&gt;0.01,"",IF(MissFill!AB150/SUM(MissFill!AB$5:AB152)&gt;0.01,"",IF(MissFill!AB149/SUM(MissFill!AB$5:AB152)&gt;0.01,"",IF(MissFill!AB148/SUM(MissFill!AB$5:AB152)&gt;0.01,"",DateEnded_5Day!$A149))))))))</f>
        <v>44494</v>
      </c>
      <c r="AD149" s="13">
        <f>IF($A149&lt;='All Results'!$B$4,"",IF(SUM(MissFill!AC$5:AC152)=0,"",(IF(MissFill!AC152/SUM(MissFill!AC$5:AC152)&gt;0.01,"",IF(MissFill!AC151/SUM(MissFill!AC$5:AC152)&gt;0.01,"",IF(MissFill!AC150/SUM(MissFill!AC$5:AC152)&gt;0.01,"",IF(MissFill!AC149/SUM(MissFill!AC$5:AC152)&gt;0.01,"",IF(MissFill!AC148/SUM(MissFill!AC$5:AC152)&gt;0.01,"",DateEnded_5Day!$A149))))))))</f>
        <v>44494</v>
      </c>
      <c r="AE149" s="13">
        <f>IF($A149&lt;='All Results'!$B$4,"",IF(SUM(MissFill!AD$5:AD152)=0,"",(IF(MissFill!AD152/SUM(MissFill!AD$5:AD152)&gt;0.01,"",IF(MissFill!AD151/SUM(MissFill!AD$5:AD152)&gt;0.01,"",IF(MissFill!AD150/SUM(MissFill!AD$5:AD152)&gt;0.01,"",IF(MissFill!AD149/SUM(MissFill!AD$5:AD152)&gt;0.01,"",IF(MissFill!AD148/SUM(MissFill!AD$5:AD152)&gt;0.01,"",DateEnded_5Day!$A149))))))))</f>
        <v>44494</v>
      </c>
      <c r="AF149" s="13">
        <f>IF($A149&lt;='All Results'!$B$4,"",IF(SUM(MissFill!AE$5:AE152)=0,"",(IF(MissFill!AE152/SUM(MissFill!AE$5:AE152)&gt;0.01,"",IF(MissFill!AE151/SUM(MissFill!AE$5:AE152)&gt;0.01,"",IF(MissFill!AE150/SUM(MissFill!AE$5:AE152)&gt;0.01,"",IF(MissFill!AE149/SUM(MissFill!AE$5:AE152)&gt;0.01,"",IF(MissFill!AE148/SUM(MissFill!AE$5:AE152)&gt;0.01,"",DateEnded_5Day!$A149))))))))</f>
        <v>44494</v>
      </c>
      <c r="AG149" s="13">
        <f>IF($A149&lt;='All Results'!$B$4,"",IF(SUM(MissFill!AF$5:AF152)=0,"",(IF(MissFill!AF152/SUM(MissFill!AF$5:AF152)&gt;0.01,"",IF(MissFill!AF151/SUM(MissFill!AF$5:AF152)&gt;0.01,"",IF(MissFill!AF150/SUM(MissFill!AF$5:AF152)&gt;0.01,"",IF(MissFill!AF149/SUM(MissFill!AF$5:AF152)&gt;0.01,"",IF(MissFill!AF148/SUM(MissFill!AF$5:AF152)&gt;0.01,"",DateEnded_5Day!$A149))))))))</f>
        <v>44494</v>
      </c>
      <c r="AH149" s="13">
        <f>IF($A149&lt;='All Results'!$B$4,"",IF(SUM(MissFill!AG$5:AG152)=0,"",(IF(MissFill!AG152/SUM(MissFill!AG$5:AG152)&gt;0.01,"",IF(MissFill!AG151/SUM(MissFill!AG$5:AG152)&gt;0.01,"",IF(MissFill!AG150/SUM(MissFill!AG$5:AG152)&gt;0.01,"",IF(MissFill!AG149/SUM(MissFill!AG$5:AG152)&gt;0.01,"",IF(MissFill!AG148/SUM(MissFill!AG$5:AG152)&gt;0.01,"",DateEnded_5Day!$A149))))))))</f>
        <v>44494</v>
      </c>
      <c r="AI149" s="13">
        <f>IF($A149&lt;='All Results'!$B$4,"",IF(SUM(MissFill!AH$5:AH152)=0,"",(IF(MissFill!AH152/SUM(MissFill!AH$5:AH152)&gt;0.01,"",IF(MissFill!AH151/SUM(MissFill!AH$5:AH152)&gt;0.01,"",IF(MissFill!AH150/SUM(MissFill!AH$5:AH152)&gt;0.01,"",IF(MissFill!AH149/SUM(MissFill!AH$5:AH152)&gt;0.01,"",IF(MissFill!AH148/SUM(MissFill!AH$5:AH152)&gt;0.01,"",DateEnded_5Day!$A149))))))))</f>
        <v>44494</v>
      </c>
      <c r="AJ149" s="13">
        <f>IF($A149&lt;='All Results'!$B$4,"",IF(SUM(MissFill!AI$5:AI152)=0,"",(IF(MissFill!AI152/SUM(MissFill!AI$5:AI152)&gt;0.01,"",IF(MissFill!AI151/SUM(MissFill!AI$5:AI152)&gt;0.01,"",IF(MissFill!AI150/SUM(MissFill!AI$5:AI152)&gt;0.01,"",IF(MissFill!AI149/SUM(MissFill!AI$5:AI152)&gt;0.01,"",IF(MissFill!AI148/SUM(MissFill!AI$5:AI152)&gt;0.01,"",DateEnded_5Day!$A149))))))))</f>
        <v>44494</v>
      </c>
      <c r="AK149" s="13">
        <f>IF($A149&lt;='All Results'!$B$4,"",IF(SUM(MissFill!AJ$5:AJ152)=0,"",(IF(MissFill!AJ152/SUM(MissFill!AJ$5:AJ152)&gt;0.01,"",IF(MissFill!AJ151/SUM(MissFill!AJ$5:AJ152)&gt;0.01,"",IF(MissFill!AJ150/SUM(MissFill!AJ$5:AJ152)&gt;0.01,"",IF(MissFill!AJ149/SUM(MissFill!AJ$5:AJ152)&gt;0.01,"",IF(MissFill!AJ148/SUM(MissFill!AJ$5:AJ152)&gt;0.01,"",DateEnded_5Day!$A149))))))))</f>
        <v>44494</v>
      </c>
      <c r="AL149" s="13">
        <f>IF($A149&lt;='All Results'!$B$4,"",IF(SUM(MissFill!AK$5:AK152)=0,"",(IF(MissFill!AK152/SUM(MissFill!AK$5:AK152)&gt;0.01,"",IF(MissFill!AK151/SUM(MissFill!AK$5:AK152)&gt;0.01,"",IF(MissFill!AK150/SUM(MissFill!AK$5:AK152)&gt;0.01,"",IF(MissFill!AK149/SUM(MissFill!AK$5:AK152)&gt;0.01,"",IF(MissFill!AK148/SUM(MissFill!AK$5:AK152)&gt;0.01,"",DateEnded_5Day!$A149))))))))</f>
        <v>44494</v>
      </c>
      <c r="AM149" s="13">
        <f>IF($A149&lt;='All Results'!$B$4,"",IF(SUM(MissFill!AL$5:AL152)=0,"",(IF(MissFill!AL152/SUM(MissFill!AL$5:AL152)&gt;0.01,"",IF(MissFill!AL151/SUM(MissFill!AL$5:AL152)&gt;0.01,"",IF(MissFill!AL150/SUM(MissFill!AL$5:AL152)&gt;0.01,"",IF(MissFill!AL149/SUM(MissFill!AL$5:AL152)&gt;0.01,"",IF(MissFill!AL148/SUM(MissFill!AL$5:AL152)&gt;0.01,"",DateEnded_5Day!$A149))))))))</f>
        <v>44494</v>
      </c>
      <c r="AN149" s="13">
        <f>IF($A149&lt;='All Results'!$B$4,"",IF(SUM(MissFill!AM$5:AM152)=0,"",(IF(MissFill!AM152/SUM(MissFill!AM$5:AM152)&gt;0.01,"",IF(MissFill!AM151/SUM(MissFill!AM$5:AM152)&gt;0.01,"",IF(MissFill!AM150/SUM(MissFill!AM$5:AM152)&gt;0.01,"",IF(MissFill!AM149/SUM(MissFill!AM$5:AM152)&gt;0.01,"",IF(MissFill!AM148/SUM(MissFill!AM$5:AM152)&gt;0.01,"",DateEnded_5Day!$A149))))))))</f>
        <v>44494</v>
      </c>
      <c r="AO149" s="13">
        <f>IF($A149&lt;='All Results'!$B$4,"",IF(SUM(MissFill!AN$5:AN152)=0,"",(IF(MissFill!AN152/SUM(MissFill!AN$5:AN152)&gt;0.01,"",IF(MissFill!AN151/SUM(MissFill!AN$5:AN152)&gt;0.01,"",IF(MissFill!AN150/SUM(MissFill!AN$5:AN152)&gt;0.01,"",IF(MissFill!AN149/SUM(MissFill!AN$5:AN152)&gt;0.01,"",IF(MissFill!AN148/SUM(MissFill!AN$5:AN152)&gt;0.01,"",DateEnded_5Day!$A149))))))))</f>
        <v>44494</v>
      </c>
      <c r="AP149" s="13">
        <f>IF($A149&lt;='All Results'!$B$4,"",IF(SUM(MissFill!AO$5:AO152)=0,"",(IF(MissFill!AO152/SUM(MissFill!AO$5:AO152)&gt;0.01,"",IF(MissFill!AO151/SUM(MissFill!AO$5:AO152)&gt;0.01,"",IF(MissFill!AO150/SUM(MissFill!AO$5:AO152)&gt;0.01,"",IF(MissFill!AO149/SUM(MissFill!AO$5:AO152)&gt;0.01,"",IF(MissFill!AO148/SUM(MissFill!AO$5:AO152)&gt;0.01,"",DateEnded_5Day!$A149))))))))</f>
        <v>44494</v>
      </c>
      <c r="AQ149" s="13">
        <f>IF($A149&lt;='All Results'!$B$4,"",IF(SUM(MissFill!AP$5:AP152)=0,"",(IF(MissFill!AP152/SUM(MissFill!AP$5:AP152)&gt;0.01,"",IF(MissFill!AP151/SUM(MissFill!AP$5:AP152)&gt;0.01,"",IF(MissFill!AP150/SUM(MissFill!AP$5:AP152)&gt;0.01,"",IF(MissFill!AP149/SUM(MissFill!AP$5:AP152)&gt;0.01,"",IF(MissFill!AP148/SUM(MissFill!AP$5:AP152)&gt;0.01,"",DateEnded_5Day!$A149))))))))</f>
        <v>44494</v>
      </c>
      <c r="AR149" s="13">
        <f>IF($A149&lt;='All Results'!$B$4,"",IF(SUM(MissFill!AQ$5:AQ152)=0,"",(IF(MissFill!AQ152/SUM(MissFill!AQ$5:AQ152)&gt;0.01,"",IF(MissFill!AQ151/SUM(MissFill!AQ$5:AQ152)&gt;0.01,"",IF(MissFill!AQ150/SUM(MissFill!AQ$5:AQ152)&gt;0.01,"",IF(MissFill!AQ149/SUM(MissFill!AQ$5:AQ152)&gt;0.01,"",IF(MissFill!AQ148/SUM(MissFill!AQ$5:AQ152)&gt;0.01,"",DateEnded_5Day!$A149))))))))</f>
        <v>44494</v>
      </c>
      <c r="AS149" s="13">
        <f>IF($A149&lt;='All Results'!$B$4,"",IF(SUM(MissFill!AR$5:AR152)=0,"",(IF(MissFill!AR152/SUM(MissFill!AR$5:AR152)&gt;0.01,"",IF(MissFill!AR151/SUM(MissFill!AR$5:AR152)&gt;0.01,"",IF(MissFill!AR150/SUM(MissFill!AR$5:AR152)&gt;0.01,"",IF(MissFill!AR149/SUM(MissFill!AR$5:AR152)&gt;0.01,"",IF(MissFill!AR148/SUM(MissFill!AR$5:AR152)&gt;0.01,"",DateEnded_5Day!$A149))))))))</f>
        <v>44494</v>
      </c>
      <c r="AT149" s="13">
        <f>IF($A149&lt;='All Results'!$B$4,"",IF(SUM(MissFill!AS$5:AS152)=0,"",(IF(MissFill!AS152/SUM(MissFill!AS$5:AS152)&gt;0.01,"",IF(MissFill!AS151/SUM(MissFill!AS$5:AS152)&gt;0.01,"",IF(MissFill!AS150/SUM(MissFill!AS$5:AS152)&gt;0.01,"",IF(MissFill!AS149/SUM(MissFill!AS$5:AS152)&gt;0.01,"",IF(MissFill!AS148/SUM(MissFill!AS$5:AS152)&gt;0.01,"",DateEnded_5Day!$A149))))))))</f>
        <v>44494</v>
      </c>
      <c r="AU149" s="13">
        <f>IF($A149&lt;='All Results'!$B$4,"",IF(SUM(MissFill!AT$5:AT152)=0,"",(IF(MissFill!AT152/SUM(MissFill!AT$5:AT152)&gt;0.01,"",IF(MissFill!AT151/SUM(MissFill!AT$5:AT152)&gt;0.01,"",IF(MissFill!AT150/SUM(MissFill!AT$5:AT152)&gt;0.01,"",IF(MissFill!AT149/SUM(MissFill!AT$5:AT152)&gt;0.01,"",IF(MissFill!AT148/SUM(MissFill!AT$5:AT152)&gt;0.01,"",DateEnded_5Day!$A149))))))))</f>
        <v>44494</v>
      </c>
      <c r="AV149" s="13">
        <f>IF($A149&lt;='All Results'!$B$4,"",IF(SUM(MissFill!AU$5:AU152)=0,"",(IF(MissFill!AU152/SUM(MissFill!AU$5:AU152)&gt;0.01,"",IF(MissFill!AU151/SUM(MissFill!AU$5:AU152)&gt;0.01,"",IF(MissFill!AU150/SUM(MissFill!AU$5:AU152)&gt;0.01,"",IF(MissFill!AU149/SUM(MissFill!AU$5:AU152)&gt;0.01,"",IF(MissFill!AU148/SUM(MissFill!AU$5:AU152)&gt;0.01,"",DateEnded_5Day!$A149))))))))</f>
        <v>44494</v>
      </c>
      <c r="AW149" s="13">
        <f>IF($A149&lt;='All Results'!$B$4,"",IF(SUM(MissFill!AV$5:AV152)=0,"",(IF(MissFill!AV152/SUM(MissFill!AV$5:AV152)&gt;0.01,"",IF(MissFill!AV151/SUM(MissFill!AV$5:AV152)&gt;0.01,"",IF(MissFill!AV150/SUM(MissFill!AV$5:AV152)&gt;0.01,"",IF(MissFill!AV149/SUM(MissFill!AV$5:AV152)&gt;0.01,"",IF(MissFill!AV148/SUM(MissFill!AV$5:AV152)&gt;0.01,"",DateEnded_5Day!$A149))))))))</f>
        <v>44494</v>
      </c>
      <c r="AX149" s="13">
        <f>IF($A149&lt;='All Results'!$B$4,"",IF(SUM(MissFill!AW$5:AW152)=0,"",(IF(MissFill!AW152/SUM(MissFill!AW$5:AW152)&gt;0.01,"",IF(MissFill!AW151/SUM(MissFill!AW$5:AW152)&gt;0.01,"",IF(MissFill!AW150/SUM(MissFill!AW$5:AW152)&gt;0.01,"",IF(MissFill!AW149/SUM(MissFill!AW$5:AW152)&gt;0.01,"",IF(MissFill!AW148/SUM(MissFill!AW$5:AW152)&gt;0.01,"",DateEnded_5Day!$A149))))))))</f>
        <v>44494</v>
      </c>
    </row>
    <row r="150" spans="1:50" x14ac:dyDescent="0.25">
      <c r="A150" s="8">
        <v>44495</v>
      </c>
      <c r="B150" s="11">
        <v>299</v>
      </c>
      <c r="C150" s="13">
        <f>IF($A150&lt;='All Results'!$B$4,"",IF(SUM(MissFill!B$5:B153)=0,"",(IF(MissFill!B153/SUM(MissFill!B$5:B153)&gt;0.01,"",IF(MissFill!B152/SUM(MissFill!B$5:B153)&gt;0.01,"",IF(MissFill!B151/SUM(MissFill!B$5:B153)&gt;0.01,"",IF(MissFill!B150/SUM(MissFill!B$5:B153)&gt;0.01,"",IF(MissFill!B149/SUM(MissFill!B$5:B153)&gt;0.01,"",DateEnded_5Day!$A150))))))))</f>
        <v>44495</v>
      </c>
      <c r="D150" s="13">
        <f>IF($A150&lt;='All Results'!$B$4,"",IF(SUM(MissFill!C$5:C153)=0,"",(IF(MissFill!C153/SUM(MissFill!C$5:C153)&gt;0.01,"",IF(MissFill!C152/SUM(MissFill!C$5:C153)&gt;0.01,"",IF(MissFill!C151/SUM(MissFill!C$5:C153)&gt;0.01,"",IF(MissFill!C150/SUM(MissFill!C$5:C153)&gt;0.01,"",IF(MissFill!C149/SUM(MissFill!C$5:C153)&gt;0.01,"",DateEnded_5Day!$A150))))))))</f>
        <v>44495</v>
      </c>
      <c r="E150" s="13">
        <f>IF($A150&lt;='All Results'!$B$4,"",IF(SUM(MissFill!D$5:D153)=0,"",(IF(MissFill!D153/SUM(MissFill!D$5:D153)&gt;0.01,"",IF(MissFill!D152/SUM(MissFill!D$5:D153)&gt;0.01,"",IF(MissFill!D151/SUM(MissFill!D$5:D153)&gt;0.01,"",IF(MissFill!D150/SUM(MissFill!D$5:D153)&gt;0.01,"",IF(MissFill!D149/SUM(MissFill!D$5:D153)&gt;0.01,"",DateEnded_5Day!$A150))))))))</f>
        <v>44495</v>
      </c>
      <c r="F150" s="13">
        <f>IF($A150&lt;='All Results'!$B$4,"",IF(SUM(MissFill!E$5:E153)=0,"",(IF(MissFill!E153/SUM(MissFill!E$5:E153)&gt;0.01,"",IF(MissFill!E152/SUM(MissFill!E$5:E153)&gt;0.01,"",IF(MissFill!E151/SUM(MissFill!E$5:E153)&gt;0.01,"",IF(MissFill!E150/SUM(MissFill!E$5:E153)&gt;0.01,"",IF(MissFill!E149/SUM(MissFill!E$5:E153)&gt;0.01,"",DateEnded_5Day!$A150))))))))</f>
        <v>44495</v>
      </c>
      <c r="G150" s="13">
        <f>IF($A150&lt;='All Results'!$B$4,"",IF(SUM(MissFill!F$5:F153)=0,"",(IF(MissFill!F153/SUM(MissFill!F$5:F153)&gt;0.01,"",IF(MissFill!F152/SUM(MissFill!F$5:F153)&gt;0.01,"",IF(MissFill!F151/SUM(MissFill!F$5:F153)&gt;0.01,"",IF(MissFill!F150/SUM(MissFill!F$5:F153)&gt;0.01,"",IF(MissFill!F149/SUM(MissFill!F$5:F153)&gt;0.01,"",DateEnded_5Day!$A150))))))))</f>
        <v>44495</v>
      </c>
      <c r="H150" s="13">
        <f>IF($A150&lt;='All Results'!$B$4,"",IF(SUM(MissFill!G$5:G153)=0,"",(IF(MissFill!G153/SUM(MissFill!G$5:G153)&gt;0.01,"",IF(MissFill!G152/SUM(MissFill!G$5:G153)&gt;0.01,"",IF(MissFill!G151/SUM(MissFill!G$5:G153)&gt;0.01,"",IF(MissFill!G150/SUM(MissFill!G$5:G153)&gt;0.01,"",IF(MissFill!G149/SUM(MissFill!G$5:G153)&gt;0.01,"",DateEnded_5Day!$A150))))))))</f>
        <v>44495</v>
      </c>
      <c r="I150" s="13">
        <f>IF($A150&lt;='All Results'!$B$4,"",IF(SUM(MissFill!H$5:H153)=0,"",(IF(MissFill!H153/SUM(MissFill!H$5:H153)&gt;0.01,"",IF(MissFill!H152/SUM(MissFill!H$5:H153)&gt;0.01,"",IF(MissFill!H151/SUM(MissFill!H$5:H153)&gt;0.01,"",IF(MissFill!H150/SUM(MissFill!H$5:H153)&gt;0.01,"",IF(MissFill!H149/SUM(MissFill!H$5:H153)&gt;0.01,"",DateEnded_5Day!$A150))))))))</f>
        <v>44495</v>
      </c>
      <c r="J150" s="13">
        <f>IF($A150&lt;='All Results'!$B$4,"",IF(SUM(MissFill!I$5:I153)=0,"",(IF(MissFill!I153/SUM(MissFill!I$5:I153)&gt;0.01,"",IF(MissFill!I152/SUM(MissFill!I$5:I153)&gt;0.01,"",IF(MissFill!I151/SUM(MissFill!I$5:I153)&gt;0.01,"",IF(MissFill!I150/SUM(MissFill!I$5:I153)&gt;0.01,"",IF(MissFill!I149/SUM(MissFill!I$5:I153)&gt;0.01,"",DateEnded_5Day!$A150))))))))</f>
        <v>44495</v>
      </c>
      <c r="K150" s="13">
        <f>IF($A150&lt;='All Results'!$B$4,"",IF(SUM(MissFill!J$5:J153)=0,"",(IF(MissFill!J153/SUM(MissFill!J$5:J153)&gt;0.01,"",IF(MissFill!J152/SUM(MissFill!J$5:J153)&gt;0.01,"",IF(MissFill!J151/SUM(MissFill!J$5:J153)&gt;0.01,"",IF(MissFill!J150/SUM(MissFill!J$5:J153)&gt;0.01,"",IF(MissFill!J149/SUM(MissFill!J$5:J153)&gt;0.01,"",DateEnded_5Day!$A150))))))))</f>
        <v>44495</v>
      </c>
      <c r="L150" s="13">
        <f>IF($A150&lt;='All Results'!$B$4,"",IF(SUM(MissFill!K$5:K153)=0,"",(IF(MissFill!K153/SUM(MissFill!K$5:K153)&gt;0.01,"",IF(MissFill!K152/SUM(MissFill!K$5:K153)&gt;0.01,"",IF(MissFill!K151/SUM(MissFill!K$5:K153)&gt;0.01,"",IF(MissFill!K150/SUM(MissFill!K$5:K153)&gt;0.01,"",IF(MissFill!K149/SUM(MissFill!K$5:K153)&gt;0.01,"",DateEnded_5Day!$A150))))))))</f>
        <v>44495</v>
      </c>
      <c r="M150" s="13">
        <f>IF($A150&lt;='All Results'!$B$4,"",IF(SUM(MissFill!L$5:L153)=0,"",(IF(MissFill!L153/SUM(MissFill!L$5:L153)&gt;0.01,"",IF(MissFill!L152/SUM(MissFill!L$5:L153)&gt;0.01,"",IF(MissFill!L151/SUM(MissFill!L$5:L153)&gt;0.01,"",IF(MissFill!L150/SUM(MissFill!L$5:L153)&gt;0.01,"",IF(MissFill!L149/SUM(MissFill!L$5:L153)&gt;0.01,"",DateEnded_5Day!$A150))))))))</f>
        <v>44495</v>
      </c>
      <c r="N150" s="13">
        <f>IF($A150&lt;='All Results'!$B$4,"",IF(SUM(MissFill!M$5:M153)=0,"",(IF(MissFill!M153/SUM(MissFill!M$5:M153)&gt;0.01,"",IF(MissFill!M152/SUM(MissFill!M$5:M153)&gt;0.01,"",IF(MissFill!M151/SUM(MissFill!M$5:M153)&gt;0.01,"",IF(MissFill!M150/SUM(MissFill!M$5:M153)&gt;0.01,"",IF(MissFill!M149/SUM(MissFill!M$5:M153)&gt;0.01,"",DateEnded_5Day!$A150))))))))</f>
        <v>44495</v>
      </c>
      <c r="O150" s="13">
        <f>IF($A150&lt;='All Results'!$B$4,"",IF(SUM(MissFill!N$5:N153)=0,"",(IF(MissFill!N153/SUM(MissFill!N$5:N153)&gt;0.01,"",IF(MissFill!N152/SUM(MissFill!N$5:N153)&gt;0.01,"",IF(MissFill!N151/SUM(MissFill!N$5:N153)&gt;0.01,"",IF(MissFill!N150/SUM(MissFill!N$5:N153)&gt;0.01,"",IF(MissFill!N149/SUM(MissFill!N$5:N153)&gt;0.01,"",DateEnded_5Day!$A150))))))))</f>
        <v>44495</v>
      </c>
      <c r="P150" s="13">
        <f>IF($A150&lt;='All Results'!$B$4,"",IF(SUM(MissFill!O$5:O153)=0,"",(IF(MissFill!O153/SUM(MissFill!O$5:O153)&gt;0.01,"",IF(MissFill!O152/SUM(MissFill!O$5:O153)&gt;0.01,"",IF(MissFill!O151/SUM(MissFill!O$5:O153)&gt;0.01,"",IF(MissFill!O150/SUM(MissFill!O$5:O153)&gt;0.01,"",IF(MissFill!O149/SUM(MissFill!O$5:O153)&gt;0.01,"",DateEnded_5Day!$A150))))))))</f>
        <v>44495</v>
      </c>
      <c r="Q150" s="13" t="str">
        <f>IF($A150&lt;='All Results'!$B$4,"",IF(SUM(MissFill!P$5:P153)=0,"",(IF(MissFill!P153/SUM(MissFill!P$5:P153)&gt;0.01,"",IF(MissFill!P152/SUM(MissFill!P$5:P153)&gt;0.01,"",IF(MissFill!P151/SUM(MissFill!P$5:P153)&gt;0.01,"",IF(MissFill!P150/SUM(MissFill!P$5:P153)&gt;0.01,"",IF(MissFill!P149/SUM(MissFill!P$5:P153)&gt;0.01,"",DateEnded_5Day!$A150))))))))</f>
        <v/>
      </c>
      <c r="R150" s="13">
        <f>IF($A150&lt;='All Results'!$B$4,"",IF(SUM(MissFill!Q$5:Q153)=0,"",(IF(MissFill!Q153/SUM(MissFill!Q$5:Q153)&gt;0.01,"",IF(MissFill!Q152/SUM(MissFill!Q$5:Q153)&gt;0.01,"",IF(MissFill!Q151/SUM(MissFill!Q$5:Q153)&gt;0.01,"",IF(MissFill!Q150/SUM(MissFill!Q$5:Q153)&gt;0.01,"",IF(MissFill!Q149/SUM(MissFill!Q$5:Q153)&gt;0.01,"",DateEnded_5Day!$A150))))))))</f>
        <v>44495</v>
      </c>
      <c r="S150" s="13">
        <f>IF($A150&lt;='All Results'!$B$4,"",IF(SUM(MissFill!R$5:R153)=0,"",(IF(MissFill!R153/SUM(MissFill!R$5:R153)&gt;0.01,"",IF(MissFill!R152/SUM(MissFill!R$5:R153)&gt;0.01,"",IF(MissFill!R151/SUM(MissFill!R$5:R153)&gt;0.01,"",IF(MissFill!R150/SUM(MissFill!R$5:R153)&gt;0.01,"",IF(MissFill!R149/SUM(MissFill!R$5:R153)&gt;0.01,"",DateEnded_5Day!$A150))))))))</f>
        <v>44495</v>
      </c>
      <c r="T150" s="13">
        <f>IF($A150&lt;='All Results'!$B$4,"",IF(SUM(MissFill!S$5:S153)=0,"",(IF(MissFill!S153/SUM(MissFill!S$5:S153)&gt;0.01,"",IF(MissFill!S152/SUM(MissFill!S$5:S153)&gt;0.01,"",IF(MissFill!S151/SUM(MissFill!S$5:S153)&gt;0.01,"",IF(MissFill!S150/SUM(MissFill!S$5:S153)&gt;0.01,"",IF(MissFill!S149/SUM(MissFill!S$5:S153)&gt;0.01,"",DateEnded_5Day!$A150))))))))</f>
        <v>44495</v>
      </c>
      <c r="U150" s="13">
        <f>IF($A150&lt;='All Results'!$B$4,"",IF(SUM(MissFill!T$5:T153)=0,"",(IF(MissFill!T153/SUM(MissFill!T$5:T153)&gt;0.01,"",IF(MissFill!T152/SUM(MissFill!T$5:T153)&gt;0.01,"",IF(MissFill!T151/SUM(MissFill!T$5:T153)&gt;0.01,"",IF(MissFill!T150/SUM(MissFill!T$5:T153)&gt;0.01,"",IF(MissFill!T149/SUM(MissFill!T$5:T153)&gt;0.01,"",DateEnded_5Day!$A150))))))))</f>
        <v>44495</v>
      </c>
      <c r="V150" s="13">
        <f>IF($A150&lt;='All Results'!$B$4,"",IF(SUM(MissFill!U$5:U153)=0,"",(IF(MissFill!U153/SUM(MissFill!U$5:U153)&gt;0.01,"",IF(MissFill!U152/SUM(MissFill!U$5:U153)&gt;0.01,"",IF(MissFill!U151/SUM(MissFill!U$5:U153)&gt;0.01,"",IF(MissFill!U150/SUM(MissFill!U$5:U153)&gt;0.01,"",IF(MissFill!U149/SUM(MissFill!U$5:U153)&gt;0.01,"",DateEnded_5Day!$A150))))))))</f>
        <v>44495</v>
      </c>
      <c r="W150" s="13">
        <f>IF($A150&lt;='All Results'!$B$4,"",IF(SUM(MissFill!V$5:V153)=0,"",(IF(MissFill!V153/SUM(MissFill!V$5:V153)&gt;0.01,"",IF(MissFill!V152/SUM(MissFill!V$5:V153)&gt;0.01,"",IF(MissFill!V151/SUM(MissFill!V$5:V153)&gt;0.01,"",IF(MissFill!V150/SUM(MissFill!V$5:V153)&gt;0.01,"",IF(MissFill!V149/SUM(MissFill!V$5:V153)&gt;0.01,"",DateEnded_5Day!$A150))))))))</f>
        <v>44495</v>
      </c>
      <c r="X150" s="13">
        <f>IF($A150&lt;='All Results'!$B$4,"",IF(SUM(MissFill!W$5:W153)=0,"",(IF(MissFill!W153/SUM(MissFill!W$5:W153)&gt;0.01,"",IF(MissFill!W152/SUM(MissFill!W$5:W153)&gt;0.01,"",IF(MissFill!W151/SUM(MissFill!W$5:W153)&gt;0.01,"",IF(MissFill!W150/SUM(MissFill!W$5:W153)&gt;0.01,"",IF(MissFill!W149/SUM(MissFill!W$5:W153)&gt;0.01,"",DateEnded_5Day!$A150))))))))</f>
        <v>44495</v>
      </c>
      <c r="Y150" s="13">
        <f>IF($A150&lt;='All Results'!$B$4,"",IF(SUM(MissFill!X$5:X153)=0,"",(IF(MissFill!X153/SUM(MissFill!X$5:X153)&gt;0.01,"",IF(MissFill!X152/SUM(MissFill!X$5:X153)&gt;0.01,"",IF(MissFill!X151/SUM(MissFill!X$5:X153)&gt;0.01,"",IF(MissFill!X150/SUM(MissFill!X$5:X153)&gt;0.01,"",IF(MissFill!X149/SUM(MissFill!X$5:X153)&gt;0.01,"",DateEnded_5Day!$A150))))))))</f>
        <v>44495</v>
      </c>
      <c r="Z150" s="13">
        <f>IF($A150&lt;='All Results'!$B$4,"",IF(SUM(MissFill!Y$5:Y153)=0,"",(IF(MissFill!Y153/SUM(MissFill!Y$5:Y153)&gt;0.01,"",IF(MissFill!Y152/SUM(MissFill!Y$5:Y153)&gt;0.01,"",IF(MissFill!Y151/SUM(MissFill!Y$5:Y153)&gt;0.01,"",IF(MissFill!Y150/SUM(MissFill!Y$5:Y153)&gt;0.01,"",IF(MissFill!Y149/SUM(MissFill!Y$5:Y153)&gt;0.01,"",DateEnded_5Day!$A150))))))))</f>
        <v>44495</v>
      </c>
      <c r="AA150" s="13">
        <f>IF($A150&lt;='All Results'!$B$4,"",IF(SUM(MissFill!Z$5:Z153)=0,"",(IF(MissFill!Z153/SUM(MissFill!Z$5:Z153)&gt;0.01,"",IF(MissFill!Z152/SUM(MissFill!Z$5:Z153)&gt;0.01,"",IF(MissFill!Z151/SUM(MissFill!Z$5:Z153)&gt;0.01,"",IF(MissFill!Z150/SUM(MissFill!Z$5:Z153)&gt;0.01,"",IF(MissFill!Z149/SUM(MissFill!Z$5:Z153)&gt;0.01,"",DateEnded_5Day!$A150))))))))</f>
        <v>44495</v>
      </c>
      <c r="AB150" s="13">
        <f>IF($A150&lt;='All Results'!$B$4,"",IF(SUM(MissFill!AA$5:AA153)=0,"",(IF(MissFill!AA153/SUM(MissFill!AA$5:AA153)&gt;0.01,"",IF(MissFill!AA152/SUM(MissFill!AA$5:AA153)&gt;0.01,"",IF(MissFill!AA151/SUM(MissFill!AA$5:AA153)&gt;0.01,"",IF(MissFill!AA150/SUM(MissFill!AA$5:AA153)&gt;0.01,"",IF(MissFill!AA149/SUM(MissFill!AA$5:AA153)&gt;0.01,"",DateEnded_5Day!$A150))))))))</f>
        <v>44495</v>
      </c>
      <c r="AC150" s="13">
        <f>IF($A150&lt;='All Results'!$B$4,"",IF(SUM(MissFill!AB$5:AB153)=0,"",(IF(MissFill!AB153/SUM(MissFill!AB$5:AB153)&gt;0.01,"",IF(MissFill!AB152/SUM(MissFill!AB$5:AB153)&gt;0.01,"",IF(MissFill!AB151/SUM(MissFill!AB$5:AB153)&gt;0.01,"",IF(MissFill!AB150/SUM(MissFill!AB$5:AB153)&gt;0.01,"",IF(MissFill!AB149/SUM(MissFill!AB$5:AB153)&gt;0.01,"",DateEnded_5Day!$A150))))))))</f>
        <v>44495</v>
      </c>
      <c r="AD150" s="13">
        <f>IF($A150&lt;='All Results'!$B$4,"",IF(SUM(MissFill!AC$5:AC153)=0,"",(IF(MissFill!AC153/SUM(MissFill!AC$5:AC153)&gt;0.01,"",IF(MissFill!AC152/SUM(MissFill!AC$5:AC153)&gt;0.01,"",IF(MissFill!AC151/SUM(MissFill!AC$5:AC153)&gt;0.01,"",IF(MissFill!AC150/SUM(MissFill!AC$5:AC153)&gt;0.01,"",IF(MissFill!AC149/SUM(MissFill!AC$5:AC153)&gt;0.01,"",DateEnded_5Day!$A150))))))))</f>
        <v>44495</v>
      </c>
      <c r="AE150" s="13">
        <f>IF($A150&lt;='All Results'!$B$4,"",IF(SUM(MissFill!AD$5:AD153)=0,"",(IF(MissFill!AD153/SUM(MissFill!AD$5:AD153)&gt;0.01,"",IF(MissFill!AD152/SUM(MissFill!AD$5:AD153)&gt;0.01,"",IF(MissFill!AD151/SUM(MissFill!AD$5:AD153)&gt;0.01,"",IF(MissFill!AD150/SUM(MissFill!AD$5:AD153)&gt;0.01,"",IF(MissFill!AD149/SUM(MissFill!AD$5:AD153)&gt;0.01,"",DateEnded_5Day!$A150))))))))</f>
        <v>44495</v>
      </c>
      <c r="AF150" s="13">
        <f>IF($A150&lt;='All Results'!$B$4,"",IF(SUM(MissFill!AE$5:AE153)=0,"",(IF(MissFill!AE153/SUM(MissFill!AE$5:AE153)&gt;0.01,"",IF(MissFill!AE152/SUM(MissFill!AE$5:AE153)&gt;0.01,"",IF(MissFill!AE151/SUM(MissFill!AE$5:AE153)&gt;0.01,"",IF(MissFill!AE150/SUM(MissFill!AE$5:AE153)&gt;0.01,"",IF(MissFill!AE149/SUM(MissFill!AE$5:AE153)&gt;0.01,"",DateEnded_5Day!$A150))))))))</f>
        <v>44495</v>
      </c>
      <c r="AG150" s="13">
        <f>IF($A150&lt;='All Results'!$B$4,"",IF(SUM(MissFill!AF$5:AF153)=0,"",(IF(MissFill!AF153/SUM(MissFill!AF$5:AF153)&gt;0.01,"",IF(MissFill!AF152/SUM(MissFill!AF$5:AF153)&gt;0.01,"",IF(MissFill!AF151/SUM(MissFill!AF$5:AF153)&gt;0.01,"",IF(MissFill!AF150/SUM(MissFill!AF$5:AF153)&gt;0.01,"",IF(MissFill!AF149/SUM(MissFill!AF$5:AF153)&gt;0.01,"",DateEnded_5Day!$A150))))))))</f>
        <v>44495</v>
      </c>
      <c r="AH150" s="13">
        <f>IF($A150&lt;='All Results'!$B$4,"",IF(SUM(MissFill!AG$5:AG153)=0,"",(IF(MissFill!AG153/SUM(MissFill!AG$5:AG153)&gt;0.01,"",IF(MissFill!AG152/SUM(MissFill!AG$5:AG153)&gt;0.01,"",IF(MissFill!AG151/SUM(MissFill!AG$5:AG153)&gt;0.01,"",IF(MissFill!AG150/SUM(MissFill!AG$5:AG153)&gt;0.01,"",IF(MissFill!AG149/SUM(MissFill!AG$5:AG153)&gt;0.01,"",DateEnded_5Day!$A150))))))))</f>
        <v>44495</v>
      </c>
      <c r="AI150" s="13">
        <f>IF($A150&lt;='All Results'!$B$4,"",IF(SUM(MissFill!AH$5:AH153)=0,"",(IF(MissFill!AH153/SUM(MissFill!AH$5:AH153)&gt;0.01,"",IF(MissFill!AH152/SUM(MissFill!AH$5:AH153)&gt;0.01,"",IF(MissFill!AH151/SUM(MissFill!AH$5:AH153)&gt;0.01,"",IF(MissFill!AH150/SUM(MissFill!AH$5:AH153)&gt;0.01,"",IF(MissFill!AH149/SUM(MissFill!AH$5:AH153)&gt;0.01,"",DateEnded_5Day!$A150))))))))</f>
        <v>44495</v>
      </c>
      <c r="AJ150" s="13">
        <f>IF($A150&lt;='All Results'!$B$4,"",IF(SUM(MissFill!AI$5:AI153)=0,"",(IF(MissFill!AI153/SUM(MissFill!AI$5:AI153)&gt;0.01,"",IF(MissFill!AI152/SUM(MissFill!AI$5:AI153)&gt;0.01,"",IF(MissFill!AI151/SUM(MissFill!AI$5:AI153)&gt;0.01,"",IF(MissFill!AI150/SUM(MissFill!AI$5:AI153)&gt;0.01,"",IF(MissFill!AI149/SUM(MissFill!AI$5:AI153)&gt;0.01,"",DateEnded_5Day!$A150))))))))</f>
        <v>44495</v>
      </c>
      <c r="AK150" s="13">
        <f>IF($A150&lt;='All Results'!$B$4,"",IF(SUM(MissFill!AJ$5:AJ153)=0,"",(IF(MissFill!AJ153/SUM(MissFill!AJ$5:AJ153)&gt;0.01,"",IF(MissFill!AJ152/SUM(MissFill!AJ$5:AJ153)&gt;0.01,"",IF(MissFill!AJ151/SUM(MissFill!AJ$5:AJ153)&gt;0.01,"",IF(MissFill!AJ150/SUM(MissFill!AJ$5:AJ153)&gt;0.01,"",IF(MissFill!AJ149/SUM(MissFill!AJ$5:AJ153)&gt;0.01,"",DateEnded_5Day!$A150))))))))</f>
        <v>44495</v>
      </c>
      <c r="AL150" s="13">
        <f>IF($A150&lt;='All Results'!$B$4,"",IF(SUM(MissFill!AK$5:AK153)=0,"",(IF(MissFill!AK153/SUM(MissFill!AK$5:AK153)&gt;0.01,"",IF(MissFill!AK152/SUM(MissFill!AK$5:AK153)&gt;0.01,"",IF(MissFill!AK151/SUM(MissFill!AK$5:AK153)&gt;0.01,"",IF(MissFill!AK150/SUM(MissFill!AK$5:AK153)&gt;0.01,"",IF(MissFill!AK149/SUM(MissFill!AK$5:AK153)&gt;0.01,"",DateEnded_5Day!$A150))))))))</f>
        <v>44495</v>
      </c>
      <c r="AM150" s="13">
        <f>IF($A150&lt;='All Results'!$B$4,"",IF(SUM(MissFill!AL$5:AL153)=0,"",(IF(MissFill!AL153/SUM(MissFill!AL$5:AL153)&gt;0.01,"",IF(MissFill!AL152/SUM(MissFill!AL$5:AL153)&gt;0.01,"",IF(MissFill!AL151/SUM(MissFill!AL$5:AL153)&gt;0.01,"",IF(MissFill!AL150/SUM(MissFill!AL$5:AL153)&gt;0.01,"",IF(MissFill!AL149/SUM(MissFill!AL$5:AL153)&gt;0.01,"",DateEnded_5Day!$A150))))))))</f>
        <v>44495</v>
      </c>
      <c r="AN150" s="13">
        <f>IF($A150&lt;='All Results'!$B$4,"",IF(SUM(MissFill!AM$5:AM153)=0,"",(IF(MissFill!AM153/SUM(MissFill!AM$5:AM153)&gt;0.01,"",IF(MissFill!AM152/SUM(MissFill!AM$5:AM153)&gt;0.01,"",IF(MissFill!AM151/SUM(MissFill!AM$5:AM153)&gt;0.01,"",IF(MissFill!AM150/SUM(MissFill!AM$5:AM153)&gt;0.01,"",IF(MissFill!AM149/SUM(MissFill!AM$5:AM153)&gt;0.01,"",DateEnded_5Day!$A150))))))))</f>
        <v>44495</v>
      </c>
      <c r="AO150" s="13">
        <f>IF($A150&lt;='All Results'!$B$4,"",IF(SUM(MissFill!AN$5:AN153)=0,"",(IF(MissFill!AN153/SUM(MissFill!AN$5:AN153)&gt;0.01,"",IF(MissFill!AN152/SUM(MissFill!AN$5:AN153)&gt;0.01,"",IF(MissFill!AN151/SUM(MissFill!AN$5:AN153)&gt;0.01,"",IF(MissFill!AN150/SUM(MissFill!AN$5:AN153)&gt;0.01,"",IF(MissFill!AN149/SUM(MissFill!AN$5:AN153)&gt;0.01,"",DateEnded_5Day!$A150))))))))</f>
        <v>44495</v>
      </c>
      <c r="AP150" s="13">
        <f>IF($A150&lt;='All Results'!$B$4,"",IF(SUM(MissFill!AO$5:AO153)=0,"",(IF(MissFill!AO153/SUM(MissFill!AO$5:AO153)&gt;0.01,"",IF(MissFill!AO152/SUM(MissFill!AO$5:AO153)&gt;0.01,"",IF(MissFill!AO151/SUM(MissFill!AO$5:AO153)&gt;0.01,"",IF(MissFill!AO150/SUM(MissFill!AO$5:AO153)&gt;0.01,"",IF(MissFill!AO149/SUM(MissFill!AO$5:AO153)&gt;0.01,"",DateEnded_5Day!$A150))))))))</f>
        <v>44495</v>
      </c>
      <c r="AQ150" s="13">
        <f>IF($A150&lt;='All Results'!$B$4,"",IF(SUM(MissFill!AP$5:AP153)=0,"",(IF(MissFill!AP153/SUM(MissFill!AP$5:AP153)&gt;0.01,"",IF(MissFill!AP152/SUM(MissFill!AP$5:AP153)&gt;0.01,"",IF(MissFill!AP151/SUM(MissFill!AP$5:AP153)&gt;0.01,"",IF(MissFill!AP150/SUM(MissFill!AP$5:AP153)&gt;0.01,"",IF(MissFill!AP149/SUM(MissFill!AP$5:AP153)&gt;0.01,"",DateEnded_5Day!$A150))))))))</f>
        <v>44495</v>
      </c>
      <c r="AR150" s="13">
        <f>IF($A150&lt;='All Results'!$B$4,"",IF(SUM(MissFill!AQ$5:AQ153)=0,"",(IF(MissFill!AQ153/SUM(MissFill!AQ$5:AQ153)&gt;0.01,"",IF(MissFill!AQ152/SUM(MissFill!AQ$5:AQ153)&gt;0.01,"",IF(MissFill!AQ151/SUM(MissFill!AQ$5:AQ153)&gt;0.01,"",IF(MissFill!AQ150/SUM(MissFill!AQ$5:AQ153)&gt;0.01,"",IF(MissFill!AQ149/SUM(MissFill!AQ$5:AQ153)&gt;0.01,"",DateEnded_5Day!$A150))))))))</f>
        <v>44495</v>
      </c>
      <c r="AS150" s="13">
        <f>IF($A150&lt;='All Results'!$B$4,"",IF(SUM(MissFill!AR$5:AR153)=0,"",(IF(MissFill!AR153/SUM(MissFill!AR$5:AR153)&gt;0.01,"",IF(MissFill!AR152/SUM(MissFill!AR$5:AR153)&gt;0.01,"",IF(MissFill!AR151/SUM(MissFill!AR$5:AR153)&gt;0.01,"",IF(MissFill!AR150/SUM(MissFill!AR$5:AR153)&gt;0.01,"",IF(MissFill!AR149/SUM(MissFill!AR$5:AR153)&gt;0.01,"",DateEnded_5Day!$A150))))))))</f>
        <v>44495</v>
      </c>
      <c r="AT150" s="13">
        <f>IF($A150&lt;='All Results'!$B$4,"",IF(SUM(MissFill!AS$5:AS153)=0,"",(IF(MissFill!AS153/SUM(MissFill!AS$5:AS153)&gt;0.01,"",IF(MissFill!AS152/SUM(MissFill!AS$5:AS153)&gt;0.01,"",IF(MissFill!AS151/SUM(MissFill!AS$5:AS153)&gt;0.01,"",IF(MissFill!AS150/SUM(MissFill!AS$5:AS153)&gt;0.01,"",IF(MissFill!AS149/SUM(MissFill!AS$5:AS153)&gt;0.01,"",DateEnded_5Day!$A150))))))))</f>
        <v>44495</v>
      </c>
      <c r="AU150" s="13">
        <f>IF($A150&lt;='All Results'!$B$4,"",IF(SUM(MissFill!AT$5:AT153)=0,"",(IF(MissFill!AT153/SUM(MissFill!AT$5:AT153)&gt;0.01,"",IF(MissFill!AT152/SUM(MissFill!AT$5:AT153)&gt;0.01,"",IF(MissFill!AT151/SUM(MissFill!AT$5:AT153)&gt;0.01,"",IF(MissFill!AT150/SUM(MissFill!AT$5:AT153)&gt;0.01,"",IF(MissFill!AT149/SUM(MissFill!AT$5:AT153)&gt;0.01,"",DateEnded_5Day!$A150))))))))</f>
        <v>44495</v>
      </c>
      <c r="AV150" s="13">
        <f>IF($A150&lt;='All Results'!$B$4,"",IF(SUM(MissFill!AU$5:AU153)=0,"",(IF(MissFill!AU153/SUM(MissFill!AU$5:AU153)&gt;0.01,"",IF(MissFill!AU152/SUM(MissFill!AU$5:AU153)&gt;0.01,"",IF(MissFill!AU151/SUM(MissFill!AU$5:AU153)&gt;0.01,"",IF(MissFill!AU150/SUM(MissFill!AU$5:AU153)&gt;0.01,"",IF(MissFill!AU149/SUM(MissFill!AU$5:AU153)&gt;0.01,"",DateEnded_5Day!$A150))))))))</f>
        <v>44495</v>
      </c>
      <c r="AW150" s="13">
        <f>IF($A150&lt;='All Results'!$B$4,"",IF(SUM(MissFill!AV$5:AV153)=0,"",(IF(MissFill!AV153/SUM(MissFill!AV$5:AV153)&gt;0.01,"",IF(MissFill!AV152/SUM(MissFill!AV$5:AV153)&gt;0.01,"",IF(MissFill!AV151/SUM(MissFill!AV$5:AV153)&gt;0.01,"",IF(MissFill!AV150/SUM(MissFill!AV$5:AV153)&gt;0.01,"",IF(MissFill!AV149/SUM(MissFill!AV$5:AV153)&gt;0.01,"",DateEnded_5Day!$A150))))))))</f>
        <v>44495</v>
      </c>
      <c r="AX150" s="13">
        <f>IF($A150&lt;='All Results'!$B$4,"",IF(SUM(MissFill!AW$5:AW153)=0,"",(IF(MissFill!AW153/SUM(MissFill!AW$5:AW153)&gt;0.01,"",IF(MissFill!AW152/SUM(MissFill!AW$5:AW153)&gt;0.01,"",IF(MissFill!AW151/SUM(MissFill!AW$5:AW153)&gt;0.01,"",IF(MissFill!AW150/SUM(MissFill!AW$5:AW153)&gt;0.01,"",IF(MissFill!AW149/SUM(MissFill!AW$5:AW153)&gt;0.01,"",DateEnded_5Day!$A150))))))))</f>
        <v>44495</v>
      </c>
    </row>
    <row r="151" spans="1:50" x14ac:dyDescent="0.25">
      <c r="A151" s="8">
        <v>44496</v>
      </c>
      <c r="B151" s="11">
        <v>300</v>
      </c>
      <c r="C151" s="13">
        <f>IF($A151&lt;='All Results'!$B$4,"",IF(SUM(MissFill!B$5:B154)=0,"",(IF(MissFill!B154/SUM(MissFill!B$5:B154)&gt;0.01,"",IF(MissFill!B153/SUM(MissFill!B$5:B154)&gt;0.01,"",IF(MissFill!B152/SUM(MissFill!B$5:B154)&gt;0.01,"",IF(MissFill!B151/SUM(MissFill!B$5:B154)&gt;0.01,"",IF(MissFill!B150/SUM(MissFill!B$5:B154)&gt;0.01,"",DateEnded_5Day!$A151))))))))</f>
        <v>44496</v>
      </c>
      <c r="D151" s="13">
        <f>IF($A151&lt;='All Results'!$B$4,"",IF(SUM(MissFill!C$5:C154)=0,"",(IF(MissFill!C154/SUM(MissFill!C$5:C154)&gt;0.01,"",IF(MissFill!C153/SUM(MissFill!C$5:C154)&gt;0.01,"",IF(MissFill!C152/SUM(MissFill!C$5:C154)&gt;0.01,"",IF(MissFill!C151/SUM(MissFill!C$5:C154)&gt;0.01,"",IF(MissFill!C150/SUM(MissFill!C$5:C154)&gt;0.01,"",DateEnded_5Day!$A151))))))))</f>
        <v>44496</v>
      </c>
      <c r="E151" s="13">
        <f>IF($A151&lt;='All Results'!$B$4,"",IF(SUM(MissFill!D$5:D154)=0,"",(IF(MissFill!D154/SUM(MissFill!D$5:D154)&gt;0.01,"",IF(MissFill!D153/SUM(MissFill!D$5:D154)&gt;0.01,"",IF(MissFill!D152/SUM(MissFill!D$5:D154)&gt;0.01,"",IF(MissFill!D151/SUM(MissFill!D$5:D154)&gt;0.01,"",IF(MissFill!D150/SUM(MissFill!D$5:D154)&gt;0.01,"",DateEnded_5Day!$A151))))))))</f>
        <v>44496</v>
      </c>
      <c r="F151" s="13">
        <f>IF($A151&lt;='All Results'!$B$4,"",IF(SUM(MissFill!E$5:E154)=0,"",(IF(MissFill!E154/SUM(MissFill!E$5:E154)&gt;0.01,"",IF(MissFill!E153/SUM(MissFill!E$5:E154)&gt;0.01,"",IF(MissFill!E152/SUM(MissFill!E$5:E154)&gt;0.01,"",IF(MissFill!E151/SUM(MissFill!E$5:E154)&gt;0.01,"",IF(MissFill!E150/SUM(MissFill!E$5:E154)&gt;0.01,"",DateEnded_5Day!$A151))))))))</f>
        <v>44496</v>
      </c>
      <c r="G151" s="13">
        <f>IF($A151&lt;='All Results'!$B$4,"",IF(SUM(MissFill!F$5:F154)=0,"",(IF(MissFill!F154/SUM(MissFill!F$5:F154)&gt;0.01,"",IF(MissFill!F153/SUM(MissFill!F$5:F154)&gt;0.01,"",IF(MissFill!F152/SUM(MissFill!F$5:F154)&gt;0.01,"",IF(MissFill!F151/SUM(MissFill!F$5:F154)&gt;0.01,"",IF(MissFill!F150/SUM(MissFill!F$5:F154)&gt;0.01,"",DateEnded_5Day!$A151))))))))</f>
        <v>44496</v>
      </c>
      <c r="H151" s="13">
        <f>IF($A151&lt;='All Results'!$B$4,"",IF(SUM(MissFill!G$5:G154)=0,"",(IF(MissFill!G154/SUM(MissFill!G$5:G154)&gt;0.01,"",IF(MissFill!G153/SUM(MissFill!G$5:G154)&gt;0.01,"",IF(MissFill!G152/SUM(MissFill!G$5:G154)&gt;0.01,"",IF(MissFill!G151/SUM(MissFill!G$5:G154)&gt;0.01,"",IF(MissFill!G150/SUM(MissFill!G$5:G154)&gt;0.01,"",DateEnded_5Day!$A151))))))))</f>
        <v>44496</v>
      </c>
      <c r="I151" s="13">
        <f>IF($A151&lt;='All Results'!$B$4,"",IF(SUM(MissFill!H$5:H154)=0,"",(IF(MissFill!H154/SUM(MissFill!H$5:H154)&gt;0.01,"",IF(MissFill!H153/SUM(MissFill!H$5:H154)&gt;0.01,"",IF(MissFill!H152/SUM(MissFill!H$5:H154)&gt;0.01,"",IF(MissFill!H151/SUM(MissFill!H$5:H154)&gt;0.01,"",IF(MissFill!H150/SUM(MissFill!H$5:H154)&gt;0.01,"",DateEnded_5Day!$A151))))))))</f>
        <v>44496</v>
      </c>
      <c r="J151" s="13">
        <f>IF($A151&lt;='All Results'!$B$4,"",IF(SUM(MissFill!I$5:I154)=0,"",(IF(MissFill!I154/SUM(MissFill!I$5:I154)&gt;0.01,"",IF(MissFill!I153/SUM(MissFill!I$5:I154)&gt;0.01,"",IF(MissFill!I152/SUM(MissFill!I$5:I154)&gt;0.01,"",IF(MissFill!I151/SUM(MissFill!I$5:I154)&gt;0.01,"",IF(MissFill!I150/SUM(MissFill!I$5:I154)&gt;0.01,"",DateEnded_5Day!$A151))))))))</f>
        <v>44496</v>
      </c>
      <c r="K151" s="13">
        <f>IF($A151&lt;='All Results'!$B$4,"",IF(SUM(MissFill!J$5:J154)=0,"",(IF(MissFill!J154/SUM(MissFill!J$5:J154)&gt;0.01,"",IF(MissFill!J153/SUM(MissFill!J$5:J154)&gt;0.01,"",IF(MissFill!J152/SUM(MissFill!J$5:J154)&gt;0.01,"",IF(MissFill!J151/SUM(MissFill!J$5:J154)&gt;0.01,"",IF(MissFill!J150/SUM(MissFill!J$5:J154)&gt;0.01,"",DateEnded_5Day!$A151))))))))</f>
        <v>44496</v>
      </c>
      <c r="L151" s="13">
        <f>IF($A151&lt;='All Results'!$B$4,"",IF(SUM(MissFill!K$5:K154)=0,"",(IF(MissFill!K154/SUM(MissFill!K$5:K154)&gt;0.01,"",IF(MissFill!K153/SUM(MissFill!K$5:K154)&gt;0.01,"",IF(MissFill!K152/SUM(MissFill!K$5:K154)&gt;0.01,"",IF(MissFill!K151/SUM(MissFill!K$5:K154)&gt;0.01,"",IF(MissFill!K150/SUM(MissFill!K$5:K154)&gt;0.01,"",DateEnded_5Day!$A151))))))))</f>
        <v>44496</v>
      </c>
      <c r="M151" s="13">
        <f>IF($A151&lt;='All Results'!$B$4,"",IF(SUM(MissFill!L$5:L154)=0,"",(IF(MissFill!L154/SUM(MissFill!L$5:L154)&gt;0.01,"",IF(MissFill!L153/SUM(MissFill!L$5:L154)&gt;0.01,"",IF(MissFill!L152/SUM(MissFill!L$5:L154)&gt;0.01,"",IF(MissFill!L151/SUM(MissFill!L$5:L154)&gt;0.01,"",IF(MissFill!L150/SUM(MissFill!L$5:L154)&gt;0.01,"",DateEnded_5Day!$A151))))))))</f>
        <v>44496</v>
      </c>
      <c r="N151" s="13">
        <f>IF($A151&lt;='All Results'!$B$4,"",IF(SUM(MissFill!M$5:M154)=0,"",(IF(MissFill!M154/SUM(MissFill!M$5:M154)&gt;0.01,"",IF(MissFill!M153/SUM(MissFill!M$5:M154)&gt;0.01,"",IF(MissFill!M152/SUM(MissFill!M$5:M154)&gt;0.01,"",IF(MissFill!M151/SUM(MissFill!M$5:M154)&gt;0.01,"",IF(MissFill!M150/SUM(MissFill!M$5:M154)&gt;0.01,"",DateEnded_5Day!$A151))))))))</f>
        <v>44496</v>
      </c>
      <c r="O151" s="13">
        <f>IF($A151&lt;='All Results'!$B$4,"",IF(SUM(MissFill!N$5:N154)=0,"",(IF(MissFill!N154/SUM(MissFill!N$5:N154)&gt;0.01,"",IF(MissFill!N153/SUM(MissFill!N$5:N154)&gt;0.01,"",IF(MissFill!N152/SUM(MissFill!N$5:N154)&gt;0.01,"",IF(MissFill!N151/SUM(MissFill!N$5:N154)&gt;0.01,"",IF(MissFill!N150/SUM(MissFill!N$5:N154)&gt;0.01,"",DateEnded_5Day!$A151))))))))</f>
        <v>44496</v>
      </c>
      <c r="P151" s="13">
        <f>IF($A151&lt;='All Results'!$B$4,"",IF(SUM(MissFill!O$5:O154)=0,"",(IF(MissFill!O154/SUM(MissFill!O$5:O154)&gt;0.01,"",IF(MissFill!O153/SUM(MissFill!O$5:O154)&gt;0.01,"",IF(MissFill!O152/SUM(MissFill!O$5:O154)&gt;0.01,"",IF(MissFill!O151/SUM(MissFill!O$5:O154)&gt;0.01,"",IF(MissFill!O150/SUM(MissFill!O$5:O154)&gt;0.01,"",DateEnded_5Day!$A151))))))))</f>
        <v>44496</v>
      </c>
      <c r="Q151" s="13" t="str">
        <f>IF($A151&lt;='All Results'!$B$4,"",IF(SUM(MissFill!P$5:P154)=0,"",(IF(MissFill!P154/SUM(MissFill!P$5:P154)&gt;0.01,"",IF(MissFill!P153/SUM(MissFill!P$5:P154)&gt;0.01,"",IF(MissFill!P152/SUM(MissFill!P$5:P154)&gt;0.01,"",IF(MissFill!P151/SUM(MissFill!P$5:P154)&gt;0.01,"",IF(MissFill!P150/SUM(MissFill!P$5:P154)&gt;0.01,"",DateEnded_5Day!$A151))))))))</f>
        <v/>
      </c>
      <c r="R151" s="13">
        <f>IF($A151&lt;='All Results'!$B$4,"",IF(SUM(MissFill!Q$5:Q154)=0,"",(IF(MissFill!Q154/SUM(MissFill!Q$5:Q154)&gt;0.01,"",IF(MissFill!Q153/SUM(MissFill!Q$5:Q154)&gt;0.01,"",IF(MissFill!Q152/SUM(MissFill!Q$5:Q154)&gt;0.01,"",IF(MissFill!Q151/SUM(MissFill!Q$5:Q154)&gt;0.01,"",IF(MissFill!Q150/SUM(MissFill!Q$5:Q154)&gt;0.01,"",DateEnded_5Day!$A151))))))))</f>
        <v>44496</v>
      </c>
      <c r="S151" s="13">
        <f>IF($A151&lt;='All Results'!$B$4,"",IF(SUM(MissFill!R$5:R154)=0,"",(IF(MissFill!R154/SUM(MissFill!R$5:R154)&gt;0.01,"",IF(MissFill!R153/SUM(MissFill!R$5:R154)&gt;0.01,"",IF(MissFill!R152/SUM(MissFill!R$5:R154)&gt;0.01,"",IF(MissFill!R151/SUM(MissFill!R$5:R154)&gt;0.01,"",IF(MissFill!R150/SUM(MissFill!R$5:R154)&gt;0.01,"",DateEnded_5Day!$A151))))))))</f>
        <v>44496</v>
      </c>
      <c r="T151" s="13">
        <f>IF($A151&lt;='All Results'!$B$4,"",IF(SUM(MissFill!S$5:S154)=0,"",(IF(MissFill!S154/SUM(MissFill!S$5:S154)&gt;0.01,"",IF(MissFill!S153/SUM(MissFill!S$5:S154)&gt;0.01,"",IF(MissFill!S152/SUM(MissFill!S$5:S154)&gt;0.01,"",IF(MissFill!S151/SUM(MissFill!S$5:S154)&gt;0.01,"",IF(MissFill!S150/SUM(MissFill!S$5:S154)&gt;0.01,"",DateEnded_5Day!$A151))))))))</f>
        <v>44496</v>
      </c>
      <c r="U151" s="13">
        <f>IF($A151&lt;='All Results'!$B$4,"",IF(SUM(MissFill!T$5:T154)=0,"",(IF(MissFill!T154/SUM(MissFill!T$5:T154)&gt;0.01,"",IF(MissFill!T153/SUM(MissFill!T$5:T154)&gt;0.01,"",IF(MissFill!T152/SUM(MissFill!T$5:T154)&gt;0.01,"",IF(MissFill!T151/SUM(MissFill!T$5:T154)&gt;0.01,"",IF(MissFill!T150/SUM(MissFill!T$5:T154)&gt;0.01,"",DateEnded_5Day!$A151))))))))</f>
        <v>44496</v>
      </c>
      <c r="V151" s="13">
        <f>IF($A151&lt;='All Results'!$B$4,"",IF(SUM(MissFill!U$5:U154)=0,"",(IF(MissFill!U154/SUM(MissFill!U$5:U154)&gt;0.01,"",IF(MissFill!U153/SUM(MissFill!U$5:U154)&gt;0.01,"",IF(MissFill!U152/SUM(MissFill!U$5:U154)&gt;0.01,"",IF(MissFill!U151/SUM(MissFill!U$5:U154)&gt;0.01,"",IF(MissFill!U150/SUM(MissFill!U$5:U154)&gt;0.01,"",DateEnded_5Day!$A151))))))))</f>
        <v>44496</v>
      </c>
      <c r="W151" s="13">
        <f>IF($A151&lt;='All Results'!$B$4,"",IF(SUM(MissFill!V$5:V154)=0,"",(IF(MissFill!V154/SUM(MissFill!V$5:V154)&gt;0.01,"",IF(MissFill!V153/SUM(MissFill!V$5:V154)&gt;0.01,"",IF(MissFill!V152/SUM(MissFill!V$5:V154)&gt;0.01,"",IF(MissFill!V151/SUM(MissFill!V$5:V154)&gt;0.01,"",IF(MissFill!V150/SUM(MissFill!V$5:V154)&gt;0.01,"",DateEnded_5Day!$A151))))))))</f>
        <v>44496</v>
      </c>
      <c r="X151" s="13">
        <f>IF($A151&lt;='All Results'!$B$4,"",IF(SUM(MissFill!W$5:W154)=0,"",(IF(MissFill!W154/SUM(MissFill!W$5:W154)&gt;0.01,"",IF(MissFill!W153/SUM(MissFill!W$5:W154)&gt;0.01,"",IF(MissFill!W152/SUM(MissFill!W$5:W154)&gt;0.01,"",IF(MissFill!W151/SUM(MissFill!W$5:W154)&gt;0.01,"",IF(MissFill!W150/SUM(MissFill!W$5:W154)&gt;0.01,"",DateEnded_5Day!$A151))))))))</f>
        <v>44496</v>
      </c>
      <c r="Y151" s="13">
        <f>IF($A151&lt;='All Results'!$B$4,"",IF(SUM(MissFill!X$5:X154)=0,"",(IF(MissFill!X154/SUM(MissFill!X$5:X154)&gt;0.01,"",IF(MissFill!X153/SUM(MissFill!X$5:X154)&gt;0.01,"",IF(MissFill!X152/SUM(MissFill!X$5:X154)&gt;0.01,"",IF(MissFill!X151/SUM(MissFill!X$5:X154)&gt;0.01,"",IF(MissFill!X150/SUM(MissFill!X$5:X154)&gt;0.01,"",DateEnded_5Day!$A151))))))))</f>
        <v>44496</v>
      </c>
      <c r="Z151" s="13">
        <f>IF($A151&lt;='All Results'!$B$4,"",IF(SUM(MissFill!Y$5:Y154)=0,"",(IF(MissFill!Y154/SUM(MissFill!Y$5:Y154)&gt;0.01,"",IF(MissFill!Y153/SUM(MissFill!Y$5:Y154)&gt;0.01,"",IF(MissFill!Y152/SUM(MissFill!Y$5:Y154)&gt;0.01,"",IF(MissFill!Y151/SUM(MissFill!Y$5:Y154)&gt;0.01,"",IF(MissFill!Y150/SUM(MissFill!Y$5:Y154)&gt;0.01,"",DateEnded_5Day!$A151))))))))</f>
        <v>44496</v>
      </c>
      <c r="AA151" s="13">
        <f>IF($A151&lt;='All Results'!$B$4,"",IF(SUM(MissFill!Z$5:Z154)=0,"",(IF(MissFill!Z154/SUM(MissFill!Z$5:Z154)&gt;0.01,"",IF(MissFill!Z153/SUM(MissFill!Z$5:Z154)&gt;0.01,"",IF(MissFill!Z152/SUM(MissFill!Z$5:Z154)&gt;0.01,"",IF(MissFill!Z151/SUM(MissFill!Z$5:Z154)&gt;0.01,"",IF(MissFill!Z150/SUM(MissFill!Z$5:Z154)&gt;0.01,"",DateEnded_5Day!$A151))))))))</f>
        <v>44496</v>
      </c>
      <c r="AB151" s="13">
        <f>IF($A151&lt;='All Results'!$B$4,"",IF(SUM(MissFill!AA$5:AA154)=0,"",(IF(MissFill!AA154/SUM(MissFill!AA$5:AA154)&gt;0.01,"",IF(MissFill!AA153/SUM(MissFill!AA$5:AA154)&gt;0.01,"",IF(MissFill!AA152/SUM(MissFill!AA$5:AA154)&gt;0.01,"",IF(MissFill!AA151/SUM(MissFill!AA$5:AA154)&gt;0.01,"",IF(MissFill!AA150/SUM(MissFill!AA$5:AA154)&gt;0.01,"",DateEnded_5Day!$A151))))))))</f>
        <v>44496</v>
      </c>
      <c r="AC151" s="13">
        <f>IF($A151&lt;='All Results'!$B$4,"",IF(SUM(MissFill!AB$5:AB154)=0,"",(IF(MissFill!AB154/SUM(MissFill!AB$5:AB154)&gt;0.01,"",IF(MissFill!AB153/SUM(MissFill!AB$5:AB154)&gt;0.01,"",IF(MissFill!AB152/SUM(MissFill!AB$5:AB154)&gt;0.01,"",IF(MissFill!AB151/SUM(MissFill!AB$5:AB154)&gt;0.01,"",IF(MissFill!AB150/SUM(MissFill!AB$5:AB154)&gt;0.01,"",DateEnded_5Day!$A151))))))))</f>
        <v>44496</v>
      </c>
      <c r="AD151" s="13">
        <f>IF($A151&lt;='All Results'!$B$4,"",IF(SUM(MissFill!AC$5:AC154)=0,"",(IF(MissFill!AC154/SUM(MissFill!AC$5:AC154)&gt;0.01,"",IF(MissFill!AC153/SUM(MissFill!AC$5:AC154)&gt;0.01,"",IF(MissFill!AC152/SUM(MissFill!AC$5:AC154)&gt;0.01,"",IF(MissFill!AC151/SUM(MissFill!AC$5:AC154)&gt;0.01,"",IF(MissFill!AC150/SUM(MissFill!AC$5:AC154)&gt;0.01,"",DateEnded_5Day!$A151))))))))</f>
        <v>44496</v>
      </c>
      <c r="AE151" s="13">
        <f>IF($A151&lt;='All Results'!$B$4,"",IF(SUM(MissFill!AD$5:AD154)=0,"",(IF(MissFill!AD154/SUM(MissFill!AD$5:AD154)&gt;0.01,"",IF(MissFill!AD153/SUM(MissFill!AD$5:AD154)&gt;0.01,"",IF(MissFill!AD152/SUM(MissFill!AD$5:AD154)&gt;0.01,"",IF(MissFill!AD151/SUM(MissFill!AD$5:AD154)&gt;0.01,"",IF(MissFill!AD150/SUM(MissFill!AD$5:AD154)&gt;0.01,"",DateEnded_5Day!$A151))))))))</f>
        <v>44496</v>
      </c>
      <c r="AF151" s="13">
        <f>IF($A151&lt;='All Results'!$B$4,"",IF(SUM(MissFill!AE$5:AE154)=0,"",(IF(MissFill!AE154/SUM(MissFill!AE$5:AE154)&gt;0.01,"",IF(MissFill!AE153/SUM(MissFill!AE$5:AE154)&gt;0.01,"",IF(MissFill!AE152/SUM(MissFill!AE$5:AE154)&gt;0.01,"",IF(MissFill!AE151/SUM(MissFill!AE$5:AE154)&gt;0.01,"",IF(MissFill!AE150/SUM(MissFill!AE$5:AE154)&gt;0.01,"",DateEnded_5Day!$A151))))))))</f>
        <v>44496</v>
      </c>
      <c r="AG151" s="13">
        <f>IF($A151&lt;='All Results'!$B$4,"",IF(SUM(MissFill!AF$5:AF154)=0,"",(IF(MissFill!AF154/SUM(MissFill!AF$5:AF154)&gt;0.01,"",IF(MissFill!AF153/SUM(MissFill!AF$5:AF154)&gt;0.01,"",IF(MissFill!AF152/SUM(MissFill!AF$5:AF154)&gt;0.01,"",IF(MissFill!AF151/SUM(MissFill!AF$5:AF154)&gt;0.01,"",IF(MissFill!AF150/SUM(MissFill!AF$5:AF154)&gt;0.01,"",DateEnded_5Day!$A151))))))))</f>
        <v>44496</v>
      </c>
      <c r="AH151" s="13">
        <f>IF($A151&lt;='All Results'!$B$4,"",IF(SUM(MissFill!AG$5:AG154)=0,"",(IF(MissFill!AG154/SUM(MissFill!AG$5:AG154)&gt;0.01,"",IF(MissFill!AG153/SUM(MissFill!AG$5:AG154)&gt;0.01,"",IF(MissFill!AG152/SUM(MissFill!AG$5:AG154)&gt;0.01,"",IF(MissFill!AG151/SUM(MissFill!AG$5:AG154)&gt;0.01,"",IF(MissFill!AG150/SUM(MissFill!AG$5:AG154)&gt;0.01,"",DateEnded_5Day!$A151))))))))</f>
        <v>44496</v>
      </c>
      <c r="AI151" s="13">
        <f>IF($A151&lt;='All Results'!$B$4,"",IF(SUM(MissFill!AH$5:AH154)=0,"",(IF(MissFill!AH154/SUM(MissFill!AH$5:AH154)&gt;0.01,"",IF(MissFill!AH153/SUM(MissFill!AH$5:AH154)&gt;0.01,"",IF(MissFill!AH152/SUM(MissFill!AH$5:AH154)&gt;0.01,"",IF(MissFill!AH151/SUM(MissFill!AH$5:AH154)&gt;0.01,"",IF(MissFill!AH150/SUM(MissFill!AH$5:AH154)&gt;0.01,"",DateEnded_5Day!$A151))))))))</f>
        <v>44496</v>
      </c>
      <c r="AJ151" s="13">
        <f>IF($A151&lt;='All Results'!$B$4,"",IF(SUM(MissFill!AI$5:AI154)=0,"",(IF(MissFill!AI154/SUM(MissFill!AI$5:AI154)&gt;0.01,"",IF(MissFill!AI153/SUM(MissFill!AI$5:AI154)&gt;0.01,"",IF(MissFill!AI152/SUM(MissFill!AI$5:AI154)&gt;0.01,"",IF(MissFill!AI151/SUM(MissFill!AI$5:AI154)&gt;0.01,"",IF(MissFill!AI150/SUM(MissFill!AI$5:AI154)&gt;0.01,"",DateEnded_5Day!$A151))))))))</f>
        <v>44496</v>
      </c>
      <c r="AK151" s="13">
        <f>IF($A151&lt;='All Results'!$B$4,"",IF(SUM(MissFill!AJ$5:AJ154)=0,"",(IF(MissFill!AJ154/SUM(MissFill!AJ$5:AJ154)&gt;0.01,"",IF(MissFill!AJ153/SUM(MissFill!AJ$5:AJ154)&gt;0.01,"",IF(MissFill!AJ152/SUM(MissFill!AJ$5:AJ154)&gt;0.01,"",IF(MissFill!AJ151/SUM(MissFill!AJ$5:AJ154)&gt;0.01,"",IF(MissFill!AJ150/SUM(MissFill!AJ$5:AJ154)&gt;0.01,"",DateEnded_5Day!$A151))))))))</f>
        <v>44496</v>
      </c>
      <c r="AL151" s="13">
        <f>IF($A151&lt;='All Results'!$B$4,"",IF(SUM(MissFill!AK$5:AK154)=0,"",(IF(MissFill!AK154/SUM(MissFill!AK$5:AK154)&gt;0.01,"",IF(MissFill!AK153/SUM(MissFill!AK$5:AK154)&gt;0.01,"",IF(MissFill!AK152/SUM(MissFill!AK$5:AK154)&gt;0.01,"",IF(MissFill!AK151/SUM(MissFill!AK$5:AK154)&gt;0.01,"",IF(MissFill!AK150/SUM(MissFill!AK$5:AK154)&gt;0.01,"",DateEnded_5Day!$A151))))))))</f>
        <v>44496</v>
      </c>
      <c r="AM151" s="13">
        <f>IF($A151&lt;='All Results'!$B$4,"",IF(SUM(MissFill!AL$5:AL154)=0,"",(IF(MissFill!AL154/SUM(MissFill!AL$5:AL154)&gt;0.01,"",IF(MissFill!AL153/SUM(MissFill!AL$5:AL154)&gt;0.01,"",IF(MissFill!AL152/SUM(MissFill!AL$5:AL154)&gt;0.01,"",IF(MissFill!AL151/SUM(MissFill!AL$5:AL154)&gt;0.01,"",IF(MissFill!AL150/SUM(MissFill!AL$5:AL154)&gt;0.01,"",DateEnded_5Day!$A151))))))))</f>
        <v>44496</v>
      </c>
      <c r="AN151" s="13">
        <f>IF($A151&lt;='All Results'!$B$4,"",IF(SUM(MissFill!AM$5:AM154)=0,"",(IF(MissFill!AM154/SUM(MissFill!AM$5:AM154)&gt;0.01,"",IF(MissFill!AM153/SUM(MissFill!AM$5:AM154)&gt;0.01,"",IF(MissFill!AM152/SUM(MissFill!AM$5:AM154)&gt;0.01,"",IF(MissFill!AM151/SUM(MissFill!AM$5:AM154)&gt;0.01,"",IF(MissFill!AM150/SUM(MissFill!AM$5:AM154)&gt;0.01,"",DateEnded_5Day!$A151))))))))</f>
        <v>44496</v>
      </c>
      <c r="AO151" s="13">
        <f>IF($A151&lt;='All Results'!$B$4,"",IF(SUM(MissFill!AN$5:AN154)=0,"",(IF(MissFill!AN154/SUM(MissFill!AN$5:AN154)&gt;0.01,"",IF(MissFill!AN153/SUM(MissFill!AN$5:AN154)&gt;0.01,"",IF(MissFill!AN152/SUM(MissFill!AN$5:AN154)&gt;0.01,"",IF(MissFill!AN151/SUM(MissFill!AN$5:AN154)&gt;0.01,"",IF(MissFill!AN150/SUM(MissFill!AN$5:AN154)&gt;0.01,"",DateEnded_5Day!$A151))))))))</f>
        <v>44496</v>
      </c>
      <c r="AP151" s="13">
        <f>IF($A151&lt;='All Results'!$B$4,"",IF(SUM(MissFill!AO$5:AO154)=0,"",(IF(MissFill!AO154/SUM(MissFill!AO$5:AO154)&gt;0.01,"",IF(MissFill!AO153/SUM(MissFill!AO$5:AO154)&gt;0.01,"",IF(MissFill!AO152/SUM(MissFill!AO$5:AO154)&gt;0.01,"",IF(MissFill!AO151/SUM(MissFill!AO$5:AO154)&gt;0.01,"",IF(MissFill!AO150/SUM(MissFill!AO$5:AO154)&gt;0.01,"",DateEnded_5Day!$A151))))))))</f>
        <v>44496</v>
      </c>
      <c r="AQ151" s="13">
        <f>IF($A151&lt;='All Results'!$B$4,"",IF(SUM(MissFill!AP$5:AP154)=0,"",(IF(MissFill!AP154/SUM(MissFill!AP$5:AP154)&gt;0.01,"",IF(MissFill!AP153/SUM(MissFill!AP$5:AP154)&gt;0.01,"",IF(MissFill!AP152/SUM(MissFill!AP$5:AP154)&gt;0.01,"",IF(MissFill!AP151/SUM(MissFill!AP$5:AP154)&gt;0.01,"",IF(MissFill!AP150/SUM(MissFill!AP$5:AP154)&gt;0.01,"",DateEnded_5Day!$A151))))))))</f>
        <v>44496</v>
      </c>
      <c r="AR151" s="13">
        <f>IF($A151&lt;='All Results'!$B$4,"",IF(SUM(MissFill!AQ$5:AQ154)=0,"",(IF(MissFill!AQ154/SUM(MissFill!AQ$5:AQ154)&gt;0.01,"",IF(MissFill!AQ153/SUM(MissFill!AQ$5:AQ154)&gt;0.01,"",IF(MissFill!AQ152/SUM(MissFill!AQ$5:AQ154)&gt;0.01,"",IF(MissFill!AQ151/SUM(MissFill!AQ$5:AQ154)&gt;0.01,"",IF(MissFill!AQ150/SUM(MissFill!AQ$5:AQ154)&gt;0.01,"",DateEnded_5Day!$A151))))))))</f>
        <v>44496</v>
      </c>
      <c r="AS151" s="13">
        <f>IF($A151&lt;='All Results'!$B$4,"",IF(SUM(MissFill!AR$5:AR154)=0,"",(IF(MissFill!AR154/SUM(MissFill!AR$5:AR154)&gt;0.01,"",IF(MissFill!AR153/SUM(MissFill!AR$5:AR154)&gt;0.01,"",IF(MissFill!AR152/SUM(MissFill!AR$5:AR154)&gt;0.01,"",IF(MissFill!AR151/SUM(MissFill!AR$5:AR154)&gt;0.01,"",IF(MissFill!AR150/SUM(MissFill!AR$5:AR154)&gt;0.01,"",DateEnded_5Day!$A151))))))))</f>
        <v>44496</v>
      </c>
      <c r="AT151" s="13">
        <f>IF($A151&lt;='All Results'!$B$4,"",IF(SUM(MissFill!AS$5:AS154)=0,"",(IF(MissFill!AS154/SUM(MissFill!AS$5:AS154)&gt;0.01,"",IF(MissFill!AS153/SUM(MissFill!AS$5:AS154)&gt;0.01,"",IF(MissFill!AS152/SUM(MissFill!AS$5:AS154)&gt;0.01,"",IF(MissFill!AS151/SUM(MissFill!AS$5:AS154)&gt;0.01,"",IF(MissFill!AS150/SUM(MissFill!AS$5:AS154)&gt;0.01,"",DateEnded_5Day!$A151))))))))</f>
        <v>44496</v>
      </c>
      <c r="AU151" s="13">
        <f>IF($A151&lt;='All Results'!$B$4,"",IF(SUM(MissFill!AT$5:AT154)=0,"",(IF(MissFill!AT154/SUM(MissFill!AT$5:AT154)&gt;0.01,"",IF(MissFill!AT153/SUM(MissFill!AT$5:AT154)&gt;0.01,"",IF(MissFill!AT152/SUM(MissFill!AT$5:AT154)&gt;0.01,"",IF(MissFill!AT151/SUM(MissFill!AT$5:AT154)&gt;0.01,"",IF(MissFill!AT150/SUM(MissFill!AT$5:AT154)&gt;0.01,"",DateEnded_5Day!$A151))))))))</f>
        <v>44496</v>
      </c>
      <c r="AV151" s="13">
        <f>IF($A151&lt;='All Results'!$B$4,"",IF(SUM(MissFill!AU$5:AU154)=0,"",(IF(MissFill!AU154/SUM(MissFill!AU$5:AU154)&gt;0.01,"",IF(MissFill!AU153/SUM(MissFill!AU$5:AU154)&gt;0.01,"",IF(MissFill!AU152/SUM(MissFill!AU$5:AU154)&gt;0.01,"",IF(MissFill!AU151/SUM(MissFill!AU$5:AU154)&gt;0.01,"",IF(MissFill!AU150/SUM(MissFill!AU$5:AU154)&gt;0.01,"",DateEnded_5Day!$A151))))))))</f>
        <v>44496</v>
      </c>
      <c r="AW151" s="13">
        <f>IF($A151&lt;='All Results'!$B$4,"",IF(SUM(MissFill!AV$5:AV154)=0,"",(IF(MissFill!AV154/SUM(MissFill!AV$5:AV154)&gt;0.01,"",IF(MissFill!AV153/SUM(MissFill!AV$5:AV154)&gt;0.01,"",IF(MissFill!AV152/SUM(MissFill!AV$5:AV154)&gt;0.01,"",IF(MissFill!AV151/SUM(MissFill!AV$5:AV154)&gt;0.01,"",IF(MissFill!AV150/SUM(MissFill!AV$5:AV154)&gt;0.01,"",DateEnded_5Day!$A151))))))))</f>
        <v>44496</v>
      </c>
      <c r="AX151" s="13">
        <f>IF($A151&lt;='All Results'!$B$4,"",IF(SUM(MissFill!AW$5:AW154)=0,"",(IF(MissFill!AW154/SUM(MissFill!AW$5:AW154)&gt;0.01,"",IF(MissFill!AW153/SUM(MissFill!AW$5:AW154)&gt;0.01,"",IF(MissFill!AW152/SUM(MissFill!AW$5:AW154)&gt;0.01,"",IF(MissFill!AW151/SUM(MissFill!AW$5:AW154)&gt;0.01,"",IF(MissFill!AW150/SUM(MissFill!AW$5:AW154)&gt;0.01,"",DateEnded_5Day!$A151))))))))</f>
        <v>44496</v>
      </c>
    </row>
    <row r="152" spans="1:50" x14ac:dyDescent="0.25">
      <c r="A152" s="8">
        <v>44497</v>
      </c>
      <c r="B152" s="11">
        <v>301</v>
      </c>
      <c r="C152" s="13">
        <f>IF($A152&lt;='All Results'!$B$4,"",IF(SUM(MissFill!B$5:B155)=0,"",(IF(MissFill!B155/SUM(MissFill!B$5:B155)&gt;0.01,"",IF(MissFill!B154/SUM(MissFill!B$5:B155)&gt;0.01,"",IF(MissFill!B153/SUM(MissFill!B$5:B155)&gt;0.01,"",IF(MissFill!B152/SUM(MissFill!B$5:B155)&gt;0.01,"",IF(MissFill!B151/SUM(MissFill!B$5:B155)&gt;0.01,"",DateEnded_5Day!$A152))))))))</f>
        <v>44497</v>
      </c>
      <c r="D152" s="13">
        <f>IF($A152&lt;='All Results'!$B$4,"",IF(SUM(MissFill!C$5:C155)=0,"",(IF(MissFill!C155/SUM(MissFill!C$5:C155)&gt;0.01,"",IF(MissFill!C154/SUM(MissFill!C$5:C155)&gt;0.01,"",IF(MissFill!C153/SUM(MissFill!C$5:C155)&gt;0.01,"",IF(MissFill!C152/SUM(MissFill!C$5:C155)&gt;0.01,"",IF(MissFill!C151/SUM(MissFill!C$5:C155)&gt;0.01,"",DateEnded_5Day!$A152))))))))</f>
        <v>44497</v>
      </c>
      <c r="E152" s="13">
        <f>IF($A152&lt;='All Results'!$B$4,"",IF(SUM(MissFill!D$5:D155)=0,"",(IF(MissFill!D155/SUM(MissFill!D$5:D155)&gt;0.01,"",IF(MissFill!D154/SUM(MissFill!D$5:D155)&gt;0.01,"",IF(MissFill!D153/SUM(MissFill!D$5:D155)&gt;0.01,"",IF(MissFill!D152/SUM(MissFill!D$5:D155)&gt;0.01,"",IF(MissFill!D151/SUM(MissFill!D$5:D155)&gt;0.01,"",DateEnded_5Day!$A152))))))))</f>
        <v>44497</v>
      </c>
      <c r="F152" s="13">
        <f>IF($A152&lt;='All Results'!$B$4,"",IF(SUM(MissFill!E$5:E155)=0,"",(IF(MissFill!E155/SUM(MissFill!E$5:E155)&gt;0.01,"",IF(MissFill!E154/SUM(MissFill!E$5:E155)&gt;0.01,"",IF(MissFill!E153/SUM(MissFill!E$5:E155)&gt;0.01,"",IF(MissFill!E152/SUM(MissFill!E$5:E155)&gt;0.01,"",IF(MissFill!E151/SUM(MissFill!E$5:E155)&gt;0.01,"",DateEnded_5Day!$A152))))))))</f>
        <v>44497</v>
      </c>
      <c r="G152" s="13">
        <f>IF($A152&lt;='All Results'!$B$4,"",IF(SUM(MissFill!F$5:F155)=0,"",(IF(MissFill!F155/SUM(MissFill!F$5:F155)&gt;0.01,"",IF(MissFill!F154/SUM(MissFill!F$5:F155)&gt;0.01,"",IF(MissFill!F153/SUM(MissFill!F$5:F155)&gt;0.01,"",IF(MissFill!F152/SUM(MissFill!F$5:F155)&gt;0.01,"",IF(MissFill!F151/SUM(MissFill!F$5:F155)&gt;0.01,"",DateEnded_5Day!$A152))))))))</f>
        <v>44497</v>
      </c>
      <c r="H152" s="13">
        <f>IF($A152&lt;='All Results'!$B$4,"",IF(SUM(MissFill!G$5:G155)=0,"",(IF(MissFill!G155/SUM(MissFill!G$5:G155)&gt;0.01,"",IF(MissFill!G154/SUM(MissFill!G$5:G155)&gt;0.01,"",IF(MissFill!G153/SUM(MissFill!G$5:G155)&gt;0.01,"",IF(MissFill!G152/SUM(MissFill!G$5:G155)&gt;0.01,"",IF(MissFill!G151/SUM(MissFill!G$5:G155)&gt;0.01,"",DateEnded_5Day!$A152))))))))</f>
        <v>44497</v>
      </c>
      <c r="I152" s="13">
        <f>IF($A152&lt;='All Results'!$B$4,"",IF(SUM(MissFill!H$5:H155)=0,"",(IF(MissFill!H155/SUM(MissFill!H$5:H155)&gt;0.01,"",IF(MissFill!H154/SUM(MissFill!H$5:H155)&gt;0.01,"",IF(MissFill!H153/SUM(MissFill!H$5:H155)&gt;0.01,"",IF(MissFill!H152/SUM(MissFill!H$5:H155)&gt;0.01,"",IF(MissFill!H151/SUM(MissFill!H$5:H155)&gt;0.01,"",DateEnded_5Day!$A152))))))))</f>
        <v>44497</v>
      </c>
      <c r="J152" s="13">
        <f>IF($A152&lt;='All Results'!$B$4,"",IF(SUM(MissFill!I$5:I155)=0,"",(IF(MissFill!I155/SUM(MissFill!I$5:I155)&gt;0.01,"",IF(MissFill!I154/SUM(MissFill!I$5:I155)&gt;0.01,"",IF(MissFill!I153/SUM(MissFill!I$5:I155)&gt;0.01,"",IF(MissFill!I152/SUM(MissFill!I$5:I155)&gt;0.01,"",IF(MissFill!I151/SUM(MissFill!I$5:I155)&gt;0.01,"",DateEnded_5Day!$A152))))))))</f>
        <v>44497</v>
      </c>
      <c r="K152" s="13">
        <f>IF($A152&lt;='All Results'!$B$4,"",IF(SUM(MissFill!J$5:J155)=0,"",(IF(MissFill!J155/SUM(MissFill!J$5:J155)&gt;0.01,"",IF(MissFill!J154/SUM(MissFill!J$5:J155)&gt;0.01,"",IF(MissFill!J153/SUM(MissFill!J$5:J155)&gt;0.01,"",IF(MissFill!J152/SUM(MissFill!J$5:J155)&gt;0.01,"",IF(MissFill!J151/SUM(MissFill!J$5:J155)&gt;0.01,"",DateEnded_5Day!$A152))))))))</f>
        <v>44497</v>
      </c>
      <c r="L152" s="13">
        <f>IF($A152&lt;='All Results'!$B$4,"",IF(SUM(MissFill!K$5:K155)=0,"",(IF(MissFill!K155/SUM(MissFill!K$5:K155)&gt;0.01,"",IF(MissFill!K154/SUM(MissFill!K$5:K155)&gt;0.01,"",IF(MissFill!K153/SUM(MissFill!K$5:K155)&gt;0.01,"",IF(MissFill!K152/SUM(MissFill!K$5:K155)&gt;0.01,"",IF(MissFill!K151/SUM(MissFill!K$5:K155)&gt;0.01,"",DateEnded_5Day!$A152))))))))</f>
        <v>44497</v>
      </c>
      <c r="M152" s="13">
        <f>IF($A152&lt;='All Results'!$B$4,"",IF(SUM(MissFill!L$5:L155)=0,"",(IF(MissFill!L155/SUM(MissFill!L$5:L155)&gt;0.01,"",IF(MissFill!L154/SUM(MissFill!L$5:L155)&gt;0.01,"",IF(MissFill!L153/SUM(MissFill!L$5:L155)&gt;0.01,"",IF(MissFill!L152/SUM(MissFill!L$5:L155)&gt;0.01,"",IF(MissFill!L151/SUM(MissFill!L$5:L155)&gt;0.01,"",DateEnded_5Day!$A152))))))))</f>
        <v>44497</v>
      </c>
      <c r="N152" s="13">
        <f>IF($A152&lt;='All Results'!$B$4,"",IF(SUM(MissFill!M$5:M155)=0,"",(IF(MissFill!M155/SUM(MissFill!M$5:M155)&gt;0.01,"",IF(MissFill!M154/SUM(MissFill!M$5:M155)&gt;0.01,"",IF(MissFill!M153/SUM(MissFill!M$5:M155)&gt;0.01,"",IF(MissFill!M152/SUM(MissFill!M$5:M155)&gt;0.01,"",IF(MissFill!M151/SUM(MissFill!M$5:M155)&gt;0.01,"",DateEnded_5Day!$A152))))))))</f>
        <v>44497</v>
      </c>
      <c r="O152" s="13">
        <f>IF($A152&lt;='All Results'!$B$4,"",IF(SUM(MissFill!N$5:N155)=0,"",(IF(MissFill!N155/SUM(MissFill!N$5:N155)&gt;0.01,"",IF(MissFill!N154/SUM(MissFill!N$5:N155)&gt;0.01,"",IF(MissFill!N153/SUM(MissFill!N$5:N155)&gt;0.01,"",IF(MissFill!N152/SUM(MissFill!N$5:N155)&gt;0.01,"",IF(MissFill!N151/SUM(MissFill!N$5:N155)&gt;0.01,"",DateEnded_5Day!$A152))))))))</f>
        <v>44497</v>
      </c>
      <c r="P152" s="13">
        <f>IF($A152&lt;='All Results'!$B$4,"",IF(SUM(MissFill!O$5:O155)=0,"",(IF(MissFill!O155/SUM(MissFill!O$5:O155)&gt;0.01,"",IF(MissFill!O154/SUM(MissFill!O$5:O155)&gt;0.01,"",IF(MissFill!O153/SUM(MissFill!O$5:O155)&gt;0.01,"",IF(MissFill!O152/SUM(MissFill!O$5:O155)&gt;0.01,"",IF(MissFill!O151/SUM(MissFill!O$5:O155)&gt;0.01,"",DateEnded_5Day!$A152))))))))</f>
        <v>44497</v>
      </c>
      <c r="Q152" s="13">
        <f>IF($A152&lt;='All Results'!$B$4,"",IF(SUM(MissFill!P$5:P155)=0,"",(IF(MissFill!P155/SUM(MissFill!P$5:P155)&gt;0.01,"",IF(MissFill!P154/SUM(MissFill!P$5:P155)&gt;0.01,"",IF(MissFill!P153/SUM(MissFill!P$5:P155)&gt;0.01,"",IF(MissFill!P152/SUM(MissFill!P$5:P155)&gt;0.01,"",IF(MissFill!P151/SUM(MissFill!P$5:P155)&gt;0.01,"",DateEnded_5Day!$A152))))))))</f>
        <v>44497</v>
      </c>
      <c r="R152" s="13">
        <f>IF($A152&lt;='All Results'!$B$4,"",IF(SUM(MissFill!Q$5:Q155)=0,"",(IF(MissFill!Q155/SUM(MissFill!Q$5:Q155)&gt;0.01,"",IF(MissFill!Q154/SUM(MissFill!Q$5:Q155)&gt;0.01,"",IF(MissFill!Q153/SUM(MissFill!Q$5:Q155)&gt;0.01,"",IF(MissFill!Q152/SUM(MissFill!Q$5:Q155)&gt;0.01,"",IF(MissFill!Q151/SUM(MissFill!Q$5:Q155)&gt;0.01,"",DateEnded_5Day!$A152))))))))</f>
        <v>44497</v>
      </c>
      <c r="S152" s="13">
        <f>IF($A152&lt;='All Results'!$B$4,"",IF(SUM(MissFill!R$5:R155)=0,"",(IF(MissFill!R155/SUM(MissFill!R$5:R155)&gt;0.01,"",IF(MissFill!R154/SUM(MissFill!R$5:R155)&gt;0.01,"",IF(MissFill!R153/SUM(MissFill!R$5:R155)&gt;0.01,"",IF(MissFill!R152/SUM(MissFill!R$5:R155)&gt;0.01,"",IF(MissFill!R151/SUM(MissFill!R$5:R155)&gt;0.01,"",DateEnded_5Day!$A152))))))))</f>
        <v>44497</v>
      </c>
      <c r="T152" s="13">
        <f>IF($A152&lt;='All Results'!$B$4,"",IF(SUM(MissFill!S$5:S155)=0,"",(IF(MissFill!S155/SUM(MissFill!S$5:S155)&gt;0.01,"",IF(MissFill!S154/SUM(MissFill!S$5:S155)&gt;0.01,"",IF(MissFill!S153/SUM(MissFill!S$5:S155)&gt;0.01,"",IF(MissFill!S152/SUM(MissFill!S$5:S155)&gt;0.01,"",IF(MissFill!S151/SUM(MissFill!S$5:S155)&gt;0.01,"",DateEnded_5Day!$A152))))))))</f>
        <v>44497</v>
      </c>
      <c r="U152" s="13">
        <f>IF($A152&lt;='All Results'!$B$4,"",IF(SUM(MissFill!T$5:T155)=0,"",(IF(MissFill!T155/SUM(MissFill!T$5:T155)&gt;0.01,"",IF(MissFill!T154/SUM(MissFill!T$5:T155)&gt;0.01,"",IF(MissFill!T153/SUM(MissFill!T$5:T155)&gt;0.01,"",IF(MissFill!T152/SUM(MissFill!T$5:T155)&gt;0.01,"",IF(MissFill!T151/SUM(MissFill!T$5:T155)&gt;0.01,"",DateEnded_5Day!$A152))))))))</f>
        <v>44497</v>
      </c>
      <c r="V152" s="13">
        <f>IF($A152&lt;='All Results'!$B$4,"",IF(SUM(MissFill!U$5:U155)=0,"",(IF(MissFill!U155/SUM(MissFill!U$5:U155)&gt;0.01,"",IF(MissFill!U154/SUM(MissFill!U$5:U155)&gt;0.01,"",IF(MissFill!U153/SUM(MissFill!U$5:U155)&gt;0.01,"",IF(MissFill!U152/SUM(MissFill!U$5:U155)&gt;0.01,"",IF(MissFill!U151/SUM(MissFill!U$5:U155)&gt;0.01,"",DateEnded_5Day!$A152))))))))</f>
        <v>44497</v>
      </c>
      <c r="W152" s="13">
        <f>IF($A152&lt;='All Results'!$B$4,"",IF(SUM(MissFill!V$5:V155)=0,"",(IF(MissFill!V155/SUM(MissFill!V$5:V155)&gt;0.01,"",IF(MissFill!V154/SUM(MissFill!V$5:V155)&gt;0.01,"",IF(MissFill!V153/SUM(MissFill!V$5:V155)&gt;0.01,"",IF(MissFill!V152/SUM(MissFill!V$5:V155)&gt;0.01,"",IF(MissFill!V151/SUM(MissFill!V$5:V155)&gt;0.01,"",DateEnded_5Day!$A152))))))))</f>
        <v>44497</v>
      </c>
      <c r="X152" s="13">
        <f>IF($A152&lt;='All Results'!$B$4,"",IF(SUM(MissFill!W$5:W155)=0,"",(IF(MissFill!W155/SUM(MissFill!W$5:W155)&gt;0.01,"",IF(MissFill!W154/SUM(MissFill!W$5:W155)&gt;0.01,"",IF(MissFill!W153/SUM(MissFill!W$5:W155)&gt;0.01,"",IF(MissFill!W152/SUM(MissFill!W$5:W155)&gt;0.01,"",IF(MissFill!W151/SUM(MissFill!W$5:W155)&gt;0.01,"",DateEnded_5Day!$A152))))))))</f>
        <v>44497</v>
      </c>
      <c r="Y152" s="13">
        <f>IF($A152&lt;='All Results'!$B$4,"",IF(SUM(MissFill!X$5:X155)=0,"",(IF(MissFill!X155/SUM(MissFill!X$5:X155)&gt;0.01,"",IF(MissFill!X154/SUM(MissFill!X$5:X155)&gt;0.01,"",IF(MissFill!X153/SUM(MissFill!X$5:X155)&gt;0.01,"",IF(MissFill!X152/SUM(MissFill!X$5:X155)&gt;0.01,"",IF(MissFill!X151/SUM(MissFill!X$5:X155)&gt;0.01,"",DateEnded_5Day!$A152))))))))</f>
        <v>44497</v>
      </c>
      <c r="Z152" s="13">
        <f>IF($A152&lt;='All Results'!$B$4,"",IF(SUM(MissFill!Y$5:Y155)=0,"",(IF(MissFill!Y155/SUM(MissFill!Y$5:Y155)&gt;0.01,"",IF(MissFill!Y154/SUM(MissFill!Y$5:Y155)&gt;0.01,"",IF(MissFill!Y153/SUM(MissFill!Y$5:Y155)&gt;0.01,"",IF(MissFill!Y152/SUM(MissFill!Y$5:Y155)&gt;0.01,"",IF(MissFill!Y151/SUM(MissFill!Y$5:Y155)&gt;0.01,"",DateEnded_5Day!$A152))))))))</f>
        <v>44497</v>
      </c>
      <c r="AA152" s="13">
        <f>IF($A152&lt;='All Results'!$B$4,"",IF(SUM(MissFill!Z$5:Z155)=0,"",(IF(MissFill!Z155/SUM(MissFill!Z$5:Z155)&gt;0.01,"",IF(MissFill!Z154/SUM(MissFill!Z$5:Z155)&gt;0.01,"",IF(MissFill!Z153/SUM(MissFill!Z$5:Z155)&gt;0.01,"",IF(MissFill!Z152/SUM(MissFill!Z$5:Z155)&gt;0.01,"",IF(MissFill!Z151/SUM(MissFill!Z$5:Z155)&gt;0.01,"",DateEnded_5Day!$A152))))))))</f>
        <v>44497</v>
      </c>
      <c r="AB152" s="13">
        <f>IF($A152&lt;='All Results'!$B$4,"",IF(SUM(MissFill!AA$5:AA155)=0,"",(IF(MissFill!AA155/SUM(MissFill!AA$5:AA155)&gt;0.01,"",IF(MissFill!AA154/SUM(MissFill!AA$5:AA155)&gt;0.01,"",IF(MissFill!AA153/SUM(MissFill!AA$5:AA155)&gt;0.01,"",IF(MissFill!AA152/SUM(MissFill!AA$5:AA155)&gt;0.01,"",IF(MissFill!AA151/SUM(MissFill!AA$5:AA155)&gt;0.01,"",DateEnded_5Day!$A152))))))))</f>
        <v>44497</v>
      </c>
      <c r="AC152" s="13">
        <f>IF($A152&lt;='All Results'!$B$4,"",IF(SUM(MissFill!AB$5:AB155)=0,"",(IF(MissFill!AB155/SUM(MissFill!AB$5:AB155)&gt;0.01,"",IF(MissFill!AB154/SUM(MissFill!AB$5:AB155)&gt;0.01,"",IF(MissFill!AB153/SUM(MissFill!AB$5:AB155)&gt;0.01,"",IF(MissFill!AB152/SUM(MissFill!AB$5:AB155)&gt;0.01,"",IF(MissFill!AB151/SUM(MissFill!AB$5:AB155)&gt;0.01,"",DateEnded_5Day!$A152))))))))</f>
        <v>44497</v>
      </c>
      <c r="AD152" s="13">
        <f>IF($A152&lt;='All Results'!$B$4,"",IF(SUM(MissFill!AC$5:AC155)=0,"",(IF(MissFill!AC155/SUM(MissFill!AC$5:AC155)&gt;0.01,"",IF(MissFill!AC154/SUM(MissFill!AC$5:AC155)&gt;0.01,"",IF(MissFill!AC153/SUM(MissFill!AC$5:AC155)&gt;0.01,"",IF(MissFill!AC152/SUM(MissFill!AC$5:AC155)&gt;0.01,"",IF(MissFill!AC151/SUM(MissFill!AC$5:AC155)&gt;0.01,"",DateEnded_5Day!$A152))))))))</f>
        <v>44497</v>
      </c>
      <c r="AE152" s="13">
        <f>IF($A152&lt;='All Results'!$B$4,"",IF(SUM(MissFill!AD$5:AD155)=0,"",(IF(MissFill!AD155/SUM(MissFill!AD$5:AD155)&gt;0.01,"",IF(MissFill!AD154/SUM(MissFill!AD$5:AD155)&gt;0.01,"",IF(MissFill!AD153/SUM(MissFill!AD$5:AD155)&gt;0.01,"",IF(MissFill!AD152/SUM(MissFill!AD$5:AD155)&gt;0.01,"",IF(MissFill!AD151/SUM(MissFill!AD$5:AD155)&gt;0.01,"",DateEnded_5Day!$A152))))))))</f>
        <v>44497</v>
      </c>
      <c r="AF152" s="13">
        <f>IF($A152&lt;='All Results'!$B$4,"",IF(SUM(MissFill!AE$5:AE155)=0,"",(IF(MissFill!AE155/SUM(MissFill!AE$5:AE155)&gt;0.01,"",IF(MissFill!AE154/SUM(MissFill!AE$5:AE155)&gt;0.01,"",IF(MissFill!AE153/SUM(MissFill!AE$5:AE155)&gt;0.01,"",IF(MissFill!AE152/SUM(MissFill!AE$5:AE155)&gt;0.01,"",IF(MissFill!AE151/SUM(MissFill!AE$5:AE155)&gt;0.01,"",DateEnded_5Day!$A152))))))))</f>
        <v>44497</v>
      </c>
      <c r="AG152" s="13">
        <f>IF($A152&lt;='All Results'!$B$4,"",IF(SUM(MissFill!AF$5:AF155)=0,"",(IF(MissFill!AF155/SUM(MissFill!AF$5:AF155)&gt;0.01,"",IF(MissFill!AF154/SUM(MissFill!AF$5:AF155)&gt;0.01,"",IF(MissFill!AF153/SUM(MissFill!AF$5:AF155)&gt;0.01,"",IF(MissFill!AF152/SUM(MissFill!AF$5:AF155)&gt;0.01,"",IF(MissFill!AF151/SUM(MissFill!AF$5:AF155)&gt;0.01,"",DateEnded_5Day!$A152))))))))</f>
        <v>44497</v>
      </c>
      <c r="AH152" s="13">
        <f>IF($A152&lt;='All Results'!$B$4,"",IF(SUM(MissFill!AG$5:AG155)=0,"",(IF(MissFill!AG155/SUM(MissFill!AG$5:AG155)&gt;0.01,"",IF(MissFill!AG154/SUM(MissFill!AG$5:AG155)&gt;0.01,"",IF(MissFill!AG153/SUM(MissFill!AG$5:AG155)&gt;0.01,"",IF(MissFill!AG152/SUM(MissFill!AG$5:AG155)&gt;0.01,"",IF(MissFill!AG151/SUM(MissFill!AG$5:AG155)&gt;0.01,"",DateEnded_5Day!$A152))))))))</f>
        <v>44497</v>
      </c>
      <c r="AI152" s="13">
        <f>IF($A152&lt;='All Results'!$B$4,"",IF(SUM(MissFill!AH$5:AH155)=0,"",(IF(MissFill!AH155/SUM(MissFill!AH$5:AH155)&gt;0.01,"",IF(MissFill!AH154/SUM(MissFill!AH$5:AH155)&gt;0.01,"",IF(MissFill!AH153/SUM(MissFill!AH$5:AH155)&gt;0.01,"",IF(MissFill!AH152/SUM(MissFill!AH$5:AH155)&gt;0.01,"",IF(MissFill!AH151/SUM(MissFill!AH$5:AH155)&gt;0.01,"",DateEnded_5Day!$A152))))))))</f>
        <v>44497</v>
      </c>
      <c r="AJ152" s="13">
        <f>IF($A152&lt;='All Results'!$B$4,"",IF(SUM(MissFill!AI$5:AI155)=0,"",(IF(MissFill!AI155/SUM(MissFill!AI$5:AI155)&gt;0.01,"",IF(MissFill!AI154/SUM(MissFill!AI$5:AI155)&gt;0.01,"",IF(MissFill!AI153/SUM(MissFill!AI$5:AI155)&gt;0.01,"",IF(MissFill!AI152/SUM(MissFill!AI$5:AI155)&gt;0.01,"",IF(MissFill!AI151/SUM(MissFill!AI$5:AI155)&gt;0.01,"",DateEnded_5Day!$A152))))))))</f>
        <v>44497</v>
      </c>
      <c r="AK152" s="13">
        <f>IF($A152&lt;='All Results'!$B$4,"",IF(SUM(MissFill!AJ$5:AJ155)=0,"",(IF(MissFill!AJ155/SUM(MissFill!AJ$5:AJ155)&gt;0.01,"",IF(MissFill!AJ154/SUM(MissFill!AJ$5:AJ155)&gt;0.01,"",IF(MissFill!AJ153/SUM(MissFill!AJ$5:AJ155)&gt;0.01,"",IF(MissFill!AJ152/SUM(MissFill!AJ$5:AJ155)&gt;0.01,"",IF(MissFill!AJ151/SUM(MissFill!AJ$5:AJ155)&gt;0.01,"",DateEnded_5Day!$A152))))))))</f>
        <v>44497</v>
      </c>
      <c r="AL152" s="13">
        <f>IF($A152&lt;='All Results'!$B$4,"",IF(SUM(MissFill!AK$5:AK155)=0,"",(IF(MissFill!AK155/SUM(MissFill!AK$5:AK155)&gt;0.01,"",IF(MissFill!AK154/SUM(MissFill!AK$5:AK155)&gt;0.01,"",IF(MissFill!AK153/SUM(MissFill!AK$5:AK155)&gt;0.01,"",IF(MissFill!AK152/SUM(MissFill!AK$5:AK155)&gt;0.01,"",IF(MissFill!AK151/SUM(MissFill!AK$5:AK155)&gt;0.01,"",DateEnded_5Day!$A152))))))))</f>
        <v>44497</v>
      </c>
      <c r="AM152" s="13">
        <f>IF($A152&lt;='All Results'!$B$4,"",IF(SUM(MissFill!AL$5:AL155)=0,"",(IF(MissFill!AL155/SUM(MissFill!AL$5:AL155)&gt;0.01,"",IF(MissFill!AL154/SUM(MissFill!AL$5:AL155)&gt;0.01,"",IF(MissFill!AL153/SUM(MissFill!AL$5:AL155)&gt;0.01,"",IF(MissFill!AL152/SUM(MissFill!AL$5:AL155)&gt;0.01,"",IF(MissFill!AL151/SUM(MissFill!AL$5:AL155)&gt;0.01,"",DateEnded_5Day!$A152))))))))</f>
        <v>44497</v>
      </c>
      <c r="AN152" s="13">
        <f>IF($A152&lt;='All Results'!$B$4,"",IF(SUM(MissFill!AM$5:AM155)=0,"",(IF(MissFill!AM155/SUM(MissFill!AM$5:AM155)&gt;0.01,"",IF(MissFill!AM154/SUM(MissFill!AM$5:AM155)&gt;0.01,"",IF(MissFill!AM153/SUM(MissFill!AM$5:AM155)&gt;0.01,"",IF(MissFill!AM152/SUM(MissFill!AM$5:AM155)&gt;0.01,"",IF(MissFill!AM151/SUM(MissFill!AM$5:AM155)&gt;0.01,"",DateEnded_5Day!$A152))))))))</f>
        <v>44497</v>
      </c>
      <c r="AO152" s="13">
        <f>IF($A152&lt;='All Results'!$B$4,"",IF(SUM(MissFill!AN$5:AN155)=0,"",(IF(MissFill!AN155/SUM(MissFill!AN$5:AN155)&gt;0.01,"",IF(MissFill!AN154/SUM(MissFill!AN$5:AN155)&gt;0.01,"",IF(MissFill!AN153/SUM(MissFill!AN$5:AN155)&gt;0.01,"",IF(MissFill!AN152/SUM(MissFill!AN$5:AN155)&gt;0.01,"",IF(MissFill!AN151/SUM(MissFill!AN$5:AN155)&gt;0.01,"",DateEnded_5Day!$A152))))))))</f>
        <v>44497</v>
      </c>
      <c r="AP152" s="13">
        <f>IF($A152&lt;='All Results'!$B$4,"",IF(SUM(MissFill!AO$5:AO155)=0,"",(IF(MissFill!AO155/SUM(MissFill!AO$5:AO155)&gt;0.01,"",IF(MissFill!AO154/SUM(MissFill!AO$5:AO155)&gt;0.01,"",IF(MissFill!AO153/SUM(MissFill!AO$5:AO155)&gt;0.01,"",IF(MissFill!AO152/SUM(MissFill!AO$5:AO155)&gt;0.01,"",IF(MissFill!AO151/SUM(MissFill!AO$5:AO155)&gt;0.01,"",DateEnded_5Day!$A152))))))))</f>
        <v>44497</v>
      </c>
      <c r="AQ152" s="13">
        <f>IF($A152&lt;='All Results'!$B$4,"",IF(SUM(MissFill!AP$5:AP155)=0,"",(IF(MissFill!AP155/SUM(MissFill!AP$5:AP155)&gt;0.01,"",IF(MissFill!AP154/SUM(MissFill!AP$5:AP155)&gt;0.01,"",IF(MissFill!AP153/SUM(MissFill!AP$5:AP155)&gt;0.01,"",IF(MissFill!AP152/SUM(MissFill!AP$5:AP155)&gt;0.01,"",IF(MissFill!AP151/SUM(MissFill!AP$5:AP155)&gt;0.01,"",DateEnded_5Day!$A152))))))))</f>
        <v>44497</v>
      </c>
      <c r="AR152" s="13">
        <f>IF($A152&lt;='All Results'!$B$4,"",IF(SUM(MissFill!AQ$5:AQ155)=0,"",(IF(MissFill!AQ155/SUM(MissFill!AQ$5:AQ155)&gt;0.01,"",IF(MissFill!AQ154/SUM(MissFill!AQ$5:AQ155)&gt;0.01,"",IF(MissFill!AQ153/SUM(MissFill!AQ$5:AQ155)&gt;0.01,"",IF(MissFill!AQ152/SUM(MissFill!AQ$5:AQ155)&gt;0.01,"",IF(MissFill!AQ151/SUM(MissFill!AQ$5:AQ155)&gt;0.01,"",DateEnded_5Day!$A152))))))))</f>
        <v>44497</v>
      </c>
      <c r="AS152" s="13">
        <f>IF($A152&lt;='All Results'!$B$4,"",IF(SUM(MissFill!AR$5:AR155)=0,"",(IF(MissFill!AR155/SUM(MissFill!AR$5:AR155)&gt;0.01,"",IF(MissFill!AR154/SUM(MissFill!AR$5:AR155)&gt;0.01,"",IF(MissFill!AR153/SUM(MissFill!AR$5:AR155)&gt;0.01,"",IF(MissFill!AR152/SUM(MissFill!AR$5:AR155)&gt;0.01,"",IF(MissFill!AR151/SUM(MissFill!AR$5:AR155)&gt;0.01,"",DateEnded_5Day!$A152))))))))</f>
        <v>44497</v>
      </c>
      <c r="AT152" s="13">
        <f>IF($A152&lt;='All Results'!$B$4,"",IF(SUM(MissFill!AS$5:AS155)=0,"",(IF(MissFill!AS155/SUM(MissFill!AS$5:AS155)&gt;0.01,"",IF(MissFill!AS154/SUM(MissFill!AS$5:AS155)&gt;0.01,"",IF(MissFill!AS153/SUM(MissFill!AS$5:AS155)&gt;0.01,"",IF(MissFill!AS152/SUM(MissFill!AS$5:AS155)&gt;0.01,"",IF(MissFill!AS151/SUM(MissFill!AS$5:AS155)&gt;0.01,"",DateEnded_5Day!$A152))))))))</f>
        <v>44497</v>
      </c>
      <c r="AU152" s="13">
        <f>IF($A152&lt;='All Results'!$B$4,"",IF(SUM(MissFill!AT$5:AT155)=0,"",(IF(MissFill!AT155/SUM(MissFill!AT$5:AT155)&gt;0.01,"",IF(MissFill!AT154/SUM(MissFill!AT$5:AT155)&gt;0.01,"",IF(MissFill!AT153/SUM(MissFill!AT$5:AT155)&gt;0.01,"",IF(MissFill!AT152/SUM(MissFill!AT$5:AT155)&gt;0.01,"",IF(MissFill!AT151/SUM(MissFill!AT$5:AT155)&gt;0.01,"",DateEnded_5Day!$A152))))))))</f>
        <v>44497</v>
      </c>
      <c r="AV152" s="13">
        <f>IF($A152&lt;='All Results'!$B$4,"",IF(SUM(MissFill!AU$5:AU155)=0,"",(IF(MissFill!AU155/SUM(MissFill!AU$5:AU155)&gt;0.01,"",IF(MissFill!AU154/SUM(MissFill!AU$5:AU155)&gt;0.01,"",IF(MissFill!AU153/SUM(MissFill!AU$5:AU155)&gt;0.01,"",IF(MissFill!AU152/SUM(MissFill!AU$5:AU155)&gt;0.01,"",IF(MissFill!AU151/SUM(MissFill!AU$5:AU155)&gt;0.01,"",DateEnded_5Day!$A152))))))))</f>
        <v>44497</v>
      </c>
      <c r="AW152" s="13">
        <f>IF($A152&lt;='All Results'!$B$4,"",IF(SUM(MissFill!AV$5:AV155)=0,"",(IF(MissFill!AV155/SUM(MissFill!AV$5:AV155)&gt;0.01,"",IF(MissFill!AV154/SUM(MissFill!AV$5:AV155)&gt;0.01,"",IF(MissFill!AV153/SUM(MissFill!AV$5:AV155)&gt;0.01,"",IF(MissFill!AV152/SUM(MissFill!AV$5:AV155)&gt;0.01,"",IF(MissFill!AV151/SUM(MissFill!AV$5:AV155)&gt;0.01,"",DateEnded_5Day!$A152))))))))</f>
        <v>44497</v>
      </c>
      <c r="AX152" s="13">
        <f>IF($A152&lt;='All Results'!$B$4,"",IF(SUM(MissFill!AW$5:AW155)=0,"",(IF(MissFill!AW155/SUM(MissFill!AW$5:AW155)&gt;0.01,"",IF(MissFill!AW154/SUM(MissFill!AW$5:AW155)&gt;0.01,"",IF(MissFill!AW153/SUM(MissFill!AW$5:AW155)&gt;0.01,"",IF(MissFill!AW152/SUM(MissFill!AW$5:AW155)&gt;0.01,"",IF(MissFill!AW151/SUM(MissFill!AW$5:AW155)&gt;0.01,"",DateEnded_5Day!$A152))))))))</f>
        <v>44497</v>
      </c>
    </row>
    <row r="153" spans="1:50" x14ac:dyDescent="0.25">
      <c r="A153" s="8">
        <v>44498</v>
      </c>
      <c r="B153" s="11">
        <v>302</v>
      </c>
      <c r="C153" s="13">
        <f>IF($A153&lt;='All Results'!$B$4,"",IF(SUM(MissFill!B$5:B156)=0,"",(IF(MissFill!B156/SUM(MissFill!B$5:B156)&gt;0.01,"",IF(MissFill!B155/SUM(MissFill!B$5:B156)&gt;0.01,"",IF(MissFill!B154/SUM(MissFill!B$5:B156)&gt;0.01,"",IF(MissFill!B153/SUM(MissFill!B$5:B156)&gt;0.01,"",IF(MissFill!B152/SUM(MissFill!B$5:B156)&gt;0.01,"",DateEnded_5Day!$A153))))))))</f>
        <v>44498</v>
      </c>
      <c r="D153" s="13">
        <f>IF($A153&lt;='All Results'!$B$4,"",IF(SUM(MissFill!C$5:C156)=0,"",(IF(MissFill!C156/SUM(MissFill!C$5:C156)&gt;0.01,"",IF(MissFill!C155/SUM(MissFill!C$5:C156)&gt;0.01,"",IF(MissFill!C154/SUM(MissFill!C$5:C156)&gt;0.01,"",IF(MissFill!C153/SUM(MissFill!C$5:C156)&gt;0.01,"",IF(MissFill!C152/SUM(MissFill!C$5:C156)&gt;0.01,"",DateEnded_5Day!$A153))))))))</f>
        <v>44498</v>
      </c>
      <c r="E153" s="13">
        <f>IF($A153&lt;='All Results'!$B$4,"",IF(SUM(MissFill!D$5:D156)=0,"",(IF(MissFill!D156/SUM(MissFill!D$5:D156)&gt;0.01,"",IF(MissFill!D155/SUM(MissFill!D$5:D156)&gt;0.01,"",IF(MissFill!D154/SUM(MissFill!D$5:D156)&gt;0.01,"",IF(MissFill!D153/SUM(MissFill!D$5:D156)&gt;0.01,"",IF(MissFill!D152/SUM(MissFill!D$5:D156)&gt;0.01,"",DateEnded_5Day!$A153))))))))</f>
        <v>44498</v>
      </c>
      <c r="F153" s="13">
        <f>IF($A153&lt;='All Results'!$B$4,"",IF(SUM(MissFill!E$5:E156)=0,"",(IF(MissFill!E156/SUM(MissFill!E$5:E156)&gt;0.01,"",IF(MissFill!E155/SUM(MissFill!E$5:E156)&gt;0.01,"",IF(MissFill!E154/SUM(MissFill!E$5:E156)&gt;0.01,"",IF(MissFill!E153/SUM(MissFill!E$5:E156)&gt;0.01,"",IF(MissFill!E152/SUM(MissFill!E$5:E156)&gt;0.01,"",DateEnded_5Day!$A153))))))))</f>
        <v>44498</v>
      </c>
      <c r="G153" s="13">
        <f>IF($A153&lt;='All Results'!$B$4,"",IF(SUM(MissFill!F$5:F156)=0,"",(IF(MissFill!F156/SUM(MissFill!F$5:F156)&gt;0.01,"",IF(MissFill!F155/SUM(MissFill!F$5:F156)&gt;0.01,"",IF(MissFill!F154/SUM(MissFill!F$5:F156)&gt;0.01,"",IF(MissFill!F153/SUM(MissFill!F$5:F156)&gt;0.01,"",IF(MissFill!F152/SUM(MissFill!F$5:F156)&gt;0.01,"",DateEnded_5Day!$A153))))))))</f>
        <v>44498</v>
      </c>
      <c r="H153" s="13">
        <f>IF($A153&lt;='All Results'!$B$4,"",IF(SUM(MissFill!G$5:G156)=0,"",(IF(MissFill!G156/SUM(MissFill!G$5:G156)&gt;0.01,"",IF(MissFill!G155/SUM(MissFill!G$5:G156)&gt;0.01,"",IF(MissFill!G154/SUM(MissFill!G$5:G156)&gt;0.01,"",IF(MissFill!G153/SUM(MissFill!G$5:G156)&gt;0.01,"",IF(MissFill!G152/SUM(MissFill!G$5:G156)&gt;0.01,"",DateEnded_5Day!$A153))))))))</f>
        <v>44498</v>
      </c>
      <c r="I153" s="13">
        <f>IF($A153&lt;='All Results'!$B$4,"",IF(SUM(MissFill!H$5:H156)=0,"",(IF(MissFill!H156/SUM(MissFill!H$5:H156)&gt;0.01,"",IF(MissFill!H155/SUM(MissFill!H$5:H156)&gt;0.01,"",IF(MissFill!H154/SUM(MissFill!H$5:H156)&gt;0.01,"",IF(MissFill!H153/SUM(MissFill!H$5:H156)&gt;0.01,"",IF(MissFill!H152/SUM(MissFill!H$5:H156)&gt;0.01,"",DateEnded_5Day!$A153))))))))</f>
        <v>44498</v>
      </c>
      <c r="J153" s="13">
        <f>IF($A153&lt;='All Results'!$B$4,"",IF(SUM(MissFill!I$5:I156)=0,"",(IF(MissFill!I156/SUM(MissFill!I$5:I156)&gt;0.01,"",IF(MissFill!I155/SUM(MissFill!I$5:I156)&gt;0.01,"",IF(MissFill!I154/SUM(MissFill!I$5:I156)&gt;0.01,"",IF(MissFill!I153/SUM(MissFill!I$5:I156)&gt;0.01,"",IF(MissFill!I152/SUM(MissFill!I$5:I156)&gt;0.01,"",DateEnded_5Day!$A153))))))))</f>
        <v>44498</v>
      </c>
      <c r="K153" s="13">
        <f>IF($A153&lt;='All Results'!$B$4,"",IF(SUM(MissFill!J$5:J156)=0,"",(IF(MissFill!J156/SUM(MissFill!J$5:J156)&gt;0.01,"",IF(MissFill!J155/SUM(MissFill!J$5:J156)&gt;0.01,"",IF(MissFill!J154/SUM(MissFill!J$5:J156)&gt;0.01,"",IF(MissFill!J153/SUM(MissFill!J$5:J156)&gt;0.01,"",IF(MissFill!J152/SUM(MissFill!J$5:J156)&gt;0.01,"",DateEnded_5Day!$A153))))))))</f>
        <v>44498</v>
      </c>
      <c r="L153" s="13">
        <f>IF($A153&lt;='All Results'!$B$4,"",IF(SUM(MissFill!K$5:K156)=0,"",(IF(MissFill!K156/SUM(MissFill!K$5:K156)&gt;0.01,"",IF(MissFill!K155/SUM(MissFill!K$5:K156)&gt;0.01,"",IF(MissFill!K154/SUM(MissFill!K$5:K156)&gt;0.01,"",IF(MissFill!K153/SUM(MissFill!K$5:K156)&gt;0.01,"",IF(MissFill!K152/SUM(MissFill!K$5:K156)&gt;0.01,"",DateEnded_5Day!$A153))))))))</f>
        <v>44498</v>
      </c>
      <c r="M153" s="13">
        <f>IF($A153&lt;='All Results'!$B$4,"",IF(SUM(MissFill!L$5:L156)=0,"",(IF(MissFill!L156/SUM(MissFill!L$5:L156)&gt;0.01,"",IF(MissFill!L155/SUM(MissFill!L$5:L156)&gt;0.01,"",IF(MissFill!L154/SUM(MissFill!L$5:L156)&gt;0.01,"",IF(MissFill!L153/SUM(MissFill!L$5:L156)&gt;0.01,"",IF(MissFill!L152/SUM(MissFill!L$5:L156)&gt;0.01,"",DateEnded_5Day!$A153))))))))</f>
        <v>44498</v>
      </c>
      <c r="N153" s="13">
        <f>IF($A153&lt;='All Results'!$B$4,"",IF(SUM(MissFill!M$5:M156)=0,"",(IF(MissFill!M156/SUM(MissFill!M$5:M156)&gt;0.01,"",IF(MissFill!M155/SUM(MissFill!M$5:M156)&gt;0.01,"",IF(MissFill!M154/SUM(MissFill!M$5:M156)&gt;0.01,"",IF(MissFill!M153/SUM(MissFill!M$5:M156)&gt;0.01,"",IF(MissFill!M152/SUM(MissFill!M$5:M156)&gt;0.01,"",DateEnded_5Day!$A153))))))))</f>
        <v>44498</v>
      </c>
      <c r="O153" s="13">
        <f>IF($A153&lt;='All Results'!$B$4,"",IF(SUM(MissFill!N$5:N156)=0,"",(IF(MissFill!N156/SUM(MissFill!N$5:N156)&gt;0.01,"",IF(MissFill!N155/SUM(MissFill!N$5:N156)&gt;0.01,"",IF(MissFill!N154/SUM(MissFill!N$5:N156)&gt;0.01,"",IF(MissFill!N153/SUM(MissFill!N$5:N156)&gt;0.01,"",IF(MissFill!N152/SUM(MissFill!N$5:N156)&gt;0.01,"",DateEnded_5Day!$A153))))))))</f>
        <v>44498</v>
      </c>
      <c r="P153" s="13">
        <f>IF($A153&lt;='All Results'!$B$4,"",IF(SUM(MissFill!O$5:O156)=0,"",(IF(MissFill!O156/SUM(MissFill!O$5:O156)&gt;0.01,"",IF(MissFill!O155/SUM(MissFill!O$5:O156)&gt;0.01,"",IF(MissFill!O154/SUM(MissFill!O$5:O156)&gt;0.01,"",IF(MissFill!O153/SUM(MissFill!O$5:O156)&gt;0.01,"",IF(MissFill!O152/SUM(MissFill!O$5:O156)&gt;0.01,"",DateEnded_5Day!$A153))))))))</f>
        <v>44498</v>
      </c>
      <c r="Q153" s="13">
        <f>IF($A153&lt;='All Results'!$B$4,"",IF(SUM(MissFill!P$5:P156)=0,"",(IF(MissFill!P156/SUM(MissFill!P$5:P156)&gt;0.01,"",IF(MissFill!P155/SUM(MissFill!P$5:P156)&gt;0.01,"",IF(MissFill!P154/SUM(MissFill!P$5:P156)&gt;0.01,"",IF(MissFill!P153/SUM(MissFill!P$5:P156)&gt;0.01,"",IF(MissFill!P152/SUM(MissFill!P$5:P156)&gt;0.01,"",DateEnded_5Day!$A153))))))))</f>
        <v>44498</v>
      </c>
      <c r="R153" s="13">
        <f>IF($A153&lt;='All Results'!$B$4,"",IF(SUM(MissFill!Q$5:Q156)=0,"",(IF(MissFill!Q156/SUM(MissFill!Q$5:Q156)&gt;0.01,"",IF(MissFill!Q155/SUM(MissFill!Q$5:Q156)&gt;0.01,"",IF(MissFill!Q154/SUM(MissFill!Q$5:Q156)&gt;0.01,"",IF(MissFill!Q153/SUM(MissFill!Q$5:Q156)&gt;0.01,"",IF(MissFill!Q152/SUM(MissFill!Q$5:Q156)&gt;0.01,"",DateEnded_5Day!$A153))))))))</f>
        <v>44498</v>
      </c>
      <c r="S153" s="13">
        <f>IF($A153&lt;='All Results'!$B$4,"",IF(SUM(MissFill!R$5:R156)=0,"",(IF(MissFill!R156/SUM(MissFill!R$5:R156)&gt;0.01,"",IF(MissFill!R155/SUM(MissFill!R$5:R156)&gt;0.01,"",IF(MissFill!R154/SUM(MissFill!R$5:R156)&gt;0.01,"",IF(MissFill!R153/SUM(MissFill!R$5:R156)&gt;0.01,"",IF(MissFill!R152/SUM(MissFill!R$5:R156)&gt;0.01,"",DateEnded_5Day!$A153))))))))</f>
        <v>44498</v>
      </c>
      <c r="T153" s="13">
        <f>IF($A153&lt;='All Results'!$B$4,"",IF(SUM(MissFill!S$5:S156)=0,"",(IF(MissFill!S156/SUM(MissFill!S$5:S156)&gt;0.01,"",IF(MissFill!S155/SUM(MissFill!S$5:S156)&gt;0.01,"",IF(MissFill!S154/SUM(MissFill!S$5:S156)&gt;0.01,"",IF(MissFill!S153/SUM(MissFill!S$5:S156)&gt;0.01,"",IF(MissFill!S152/SUM(MissFill!S$5:S156)&gt;0.01,"",DateEnded_5Day!$A153))))))))</f>
        <v>44498</v>
      </c>
      <c r="U153" s="13">
        <f>IF($A153&lt;='All Results'!$B$4,"",IF(SUM(MissFill!T$5:T156)=0,"",(IF(MissFill!T156/SUM(MissFill!T$5:T156)&gt;0.01,"",IF(MissFill!T155/SUM(MissFill!T$5:T156)&gt;0.01,"",IF(MissFill!T154/SUM(MissFill!T$5:T156)&gt;0.01,"",IF(MissFill!T153/SUM(MissFill!T$5:T156)&gt;0.01,"",IF(MissFill!T152/SUM(MissFill!T$5:T156)&gt;0.01,"",DateEnded_5Day!$A153))))))))</f>
        <v>44498</v>
      </c>
      <c r="V153" s="13">
        <f>IF($A153&lt;='All Results'!$B$4,"",IF(SUM(MissFill!U$5:U156)=0,"",(IF(MissFill!U156/SUM(MissFill!U$5:U156)&gt;0.01,"",IF(MissFill!U155/SUM(MissFill!U$5:U156)&gt;0.01,"",IF(MissFill!U154/SUM(MissFill!U$5:U156)&gt;0.01,"",IF(MissFill!U153/SUM(MissFill!U$5:U156)&gt;0.01,"",IF(MissFill!U152/SUM(MissFill!U$5:U156)&gt;0.01,"",DateEnded_5Day!$A153))))))))</f>
        <v>44498</v>
      </c>
      <c r="W153" s="13">
        <f>IF($A153&lt;='All Results'!$B$4,"",IF(SUM(MissFill!V$5:V156)=0,"",(IF(MissFill!V156/SUM(MissFill!V$5:V156)&gt;0.01,"",IF(MissFill!V155/SUM(MissFill!V$5:V156)&gt;0.01,"",IF(MissFill!V154/SUM(MissFill!V$5:V156)&gt;0.01,"",IF(MissFill!V153/SUM(MissFill!V$5:V156)&gt;0.01,"",IF(MissFill!V152/SUM(MissFill!V$5:V156)&gt;0.01,"",DateEnded_5Day!$A153))))))))</f>
        <v>44498</v>
      </c>
      <c r="X153" s="13">
        <f>IF($A153&lt;='All Results'!$B$4,"",IF(SUM(MissFill!W$5:W156)=0,"",(IF(MissFill!W156/SUM(MissFill!W$5:W156)&gt;0.01,"",IF(MissFill!W155/SUM(MissFill!W$5:W156)&gt;0.01,"",IF(MissFill!W154/SUM(MissFill!W$5:W156)&gt;0.01,"",IF(MissFill!W153/SUM(MissFill!W$5:W156)&gt;0.01,"",IF(MissFill!W152/SUM(MissFill!W$5:W156)&gt;0.01,"",DateEnded_5Day!$A153))))))))</f>
        <v>44498</v>
      </c>
      <c r="Y153" s="13">
        <f>IF($A153&lt;='All Results'!$B$4,"",IF(SUM(MissFill!X$5:X156)=0,"",(IF(MissFill!X156/SUM(MissFill!X$5:X156)&gt;0.01,"",IF(MissFill!X155/SUM(MissFill!X$5:X156)&gt;0.01,"",IF(MissFill!X154/SUM(MissFill!X$5:X156)&gt;0.01,"",IF(MissFill!X153/SUM(MissFill!X$5:X156)&gt;0.01,"",IF(MissFill!X152/SUM(MissFill!X$5:X156)&gt;0.01,"",DateEnded_5Day!$A153))))))))</f>
        <v>44498</v>
      </c>
      <c r="Z153" s="13">
        <f>IF($A153&lt;='All Results'!$B$4,"",IF(SUM(MissFill!Y$5:Y156)=0,"",(IF(MissFill!Y156/SUM(MissFill!Y$5:Y156)&gt;0.01,"",IF(MissFill!Y155/SUM(MissFill!Y$5:Y156)&gt;0.01,"",IF(MissFill!Y154/SUM(MissFill!Y$5:Y156)&gt;0.01,"",IF(MissFill!Y153/SUM(MissFill!Y$5:Y156)&gt;0.01,"",IF(MissFill!Y152/SUM(MissFill!Y$5:Y156)&gt;0.01,"",DateEnded_5Day!$A153))))))))</f>
        <v>44498</v>
      </c>
      <c r="AA153" s="13">
        <f>IF($A153&lt;='All Results'!$B$4,"",IF(SUM(MissFill!Z$5:Z156)=0,"",(IF(MissFill!Z156/SUM(MissFill!Z$5:Z156)&gt;0.01,"",IF(MissFill!Z155/SUM(MissFill!Z$5:Z156)&gt;0.01,"",IF(MissFill!Z154/SUM(MissFill!Z$5:Z156)&gt;0.01,"",IF(MissFill!Z153/SUM(MissFill!Z$5:Z156)&gt;0.01,"",IF(MissFill!Z152/SUM(MissFill!Z$5:Z156)&gt;0.01,"",DateEnded_5Day!$A153))))))))</f>
        <v>44498</v>
      </c>
      <c r="AB153" s="13">
        <f>IF($A153&lt;='All Results'!$B$4,"",IF(SUM(MissFill!AA$5:AA156)=0,"",(IF(MissFill!AA156/SUM(MissFill!AA$5:AA156)&gt;0.01,"",IF(MissFill!AA155/SUM(MissFill!AA$5:AA156)&gt;0.01,"",IF(MissFill!AA154/SUM(MissFill!AA$5:AA156)&gt;0.01,"",IF(MissFill!AA153/SUM(MissFill!AA$5:AA156)&gt;0.01,"",IF(MissFill!AA152/SUM(MissFill!AA$5:AA156)&gt;0.01,"",DateEnded_5Day!$A153))))))))</f>
        <v>44498</v>
      </c>
      <c r="AC153" s="13">
        <f>IF($A153&lt;='All Results'!$B$4,"",IF(SUM(MissFill!AB$5:AB156)=0,"",(IF(MissFill!AB156/SUM(MissFill!AB$5:AB156)&gt;0.01,"",IF(MissFill!AB155/SUM(MissFill!AB$5:AB156)&gt;0.01,"",IF(MissFill!AB154/SUM(MissFill!AB$5:AB156)&gt;0.01,"",IF(MissFill!AB153/SUM(MissFill!AB$5:AB156)&gt;0.01,"",IF(MissFill!AB152/SUM(MissFill!AB$5:AB156)&gt;0.01,"",DateEnded_5Day!$A153))))))))</f>
        <v>44498</v>
      </c>
      <c r="AD153" s="13">
        <f>IF($A153&lt;='All Results'!$B$4,"",IF(SUM(MissFill!AC$5:AC156)=0,"",(IF(MissFill!AC156/SUM(MissFill!AC$5:AC156)&gt;0.01,"",IF(MissFill!AC155/SUM(MissFill!AC$5:AC156)&gt;0.01,"",IF(MissFill!AC154/SUM(MissFill!AC$5:AC156)&gt;0.01,"",IF(MissFill!AC153/SUM(MissFill!AC$5:AC156)&gt;0.01,"",IF(MissFill!AC152/SUM(MissFill!AC$5:AC156)&gt;0.01,"",DateEnded_5Day!$A153))))))))</f>
        <v>44498</v>
      </c>
      <c r="AE153" s="13">
        <f>IF($A153&lt;='All Results'!$B$4,"",IF(SUM(MissFill!AD$5:AD156)=0,"",(IF(MissFill!AD156/SUM(MissFill!AD$5:AD156)&gt;0.01,"",IF(MissFill!AD155/SUM(MissFill!AD$5:AD156)&gt;0.01,"",IF(MissFill!AD154/SUM(MissFill!AD$5:AD156)&gt;0.01,"",IF(MissFill!AD153/SUM(MissFill!AD$5:AD156)&gt;0.01,"",IF(MissFill!AD152/SUM(MissFill!AD$5:AD156)&gt;0.01,"",DateEnded_5Day!$A153))))))))</f>
        <v>44498</v>
      </c>
      <c r="AF153" s="13">
        <f>IF($A153&lt;='All Results'!$B$4,"",IF(SUM(MissFill!AE$5:AE156)=0,"",(IF(MissFill!AE156/SUM(MissFill!AE$5:AE156)&gt;0.01,"",IF(MissFill!AE155/SUM(MissFill!AE$5:AE156)&gt;0.01,"",IF(MissFill!AE154/SUM(MissFill!AE$5:AE156)&gt;0.01,"",IF(MissFill!AE153/SUM(MissFill!AE$5:AE156)&gt;0.01,"",IF(MissFill!AE152/SUM(MissFill!AE$5:AE156)&gt;0.01,"",DateEnded_5Day!$A153))))))))</f>
        <v>44498</v>
      </c>
      <c r="AG153" s="13">
        <f>IF($A153&lt;='All Results'!$B$4,"",IF(SUM(MissFill!AF$5:AF156)=0,"",(IF(MissFill!AF156/SUM(MissFill!AF$5:AF156)&gt;0.01,"",IF(MissFill!AF155/SUM(MissFill!AF$5:AF156)&gt;0.01,"",IF(MissFill!AF154/SUM(MissFill!AF$5:AF156)&gt;0.01,"",IF(MissFill!AF153/SUM(MissFill!AF$5:AF156)&gt;0.01,"",IF(MissFill!AF152/SUM(MissFill!AF$5:AF156)&gt;0.01,"",DateEnded_5Day!$A153))))))))</f>
        <v>44498</v>
      </c>
      <c r="AH153" s="13">
        <f>IF($A153&lt;='All Results'!$B$4,"",IF(SUM(MissFill!AG$5:AG156)=0,"",(IF(MissFill!AG156/SUM(MissFill!AG$5:AG156)&gt;0.01,"",IF(MissFill!AG155/SUM(MissFill!AG$5:AG156)&gt;0.01,"",IF(MissFill!AG154/SUM(MissFill!AG$5:AG156)&gt;0.01,"",IF(MissFill!AG153/SUM(MissFill!AG$5:AG156)&gt;0.01,"",IF(MissFill!AG152/SUM(MissFill!AG$5:AG156)&gt;0.01,"",DateEnded_5Day!$A153))))))))</f>
        <v>44498</v>
      </c>
      <c r="AI153" s="13">
        <f>IF($A153&lt;='All Results'!$B$4,"",IF(SUM(MissFill!AH$5:AH156)=0,"",(IF(MissFill!AH156/SUM(MissFill!AH$5:AH156)&gt;0.01,"",IF(MissFill!AH155/SUM(MissFill!AH$5:AH156)&gt;0.01,"",IF(MissFill!AH154/SUM(MissFill!AH$5:AH156)&gt;0.01,"",IF(MissFill!AH153/SUM(MissFill!AH$5:AH156)&gt;0.01,"",IF(MissFill!AH152/SUM(MissFill!AH$5:AH156)&gt;0.01,"",DateEnded_5Day!$A153))))))))</f>
        <v>44498</v>
      </c>
      <c r="AJ153" s="13">
        <f>IF($A153&lt;='All Results'!$B$4,"",IF(SUM(MissFill!AI$5:AI156)=0,"",(IF(MissFill!AI156/SUM(MissFill!AI$5:AI156)&gt;0.01,"",IF(MissFill!AI155/SUM(MissFill!AI$5:AI156)&gt;0.01,"",IF(MissFill!AI154/SUM(MissFill!AI$5:AI156)&gt;0.01,"",IF(MissFill!AI153/SUM(MissFill!AI$5:AI156)&gt;0.01,"",IF(MissFill!AI152/SUM(MissFill!AI$5:AI156)&gt;0.01,"",DateEnded_5Day!$A153))))))))</f>
        <v>44498</v>
      </c>
      <c r="AK153" s="13">
        <f>IF($A153&lt;='All Results'!$B$4,"",IF(SUM(MissFill!AJ$5:AJ156)=0,"",(IF(MissFill!AJ156/SUM(MissFill!AJ$5:AJ156)&gt;0.01,"",IF(MissFill!AJ155/SUM(MissFill!AJ$5:AJ156)&gt;0.01,"",IF(MissFill!AJ154/SUM(MissFill!AJ$5:AJ156)&gt;0.01,"",IF(MissFill!AJ153/SUM(MissFill!AJ$5:AJ156)&gt;0.01,"",IF(MissFill!AJ152/SUM(MissFill!AJ$5:AJ156)&gt;0.01,"",DateEnded_5Day!$A153))))))))</f>
        <v>44498</v>
      </c>
      <c r="AL153" s="13">
        <f>IF($A153&lt;='All Results'!$B$4,"",IF(SUM(MissFill!AK$5:AK156)=0,"",(IF(MissFill!AK156/SUM(MissFill!AK$5:AK156)&gt;0.01,"",IF(MissFill!AK155/SUM(MissFill!AK$5:AK156)&gt;0.01,"",IF(MissFill!AK154/SUM(MissFill!AK$5:AK156)&gt;0.01,"",IF(MissFill!AK153/SUM(MissFill!AK$5:AK156)&gt;0.01,"",IF(MissFill!AK152/SUM(MissFill!AK$5:AK156)&gt;0.01,"",DateEnded_5Day!$A153))))))))</f>
        <v>44498</v>
      </c>
      <c r="AM153" s="13">
        <f>IF($A153&lt;='All Results'!$B$4,"",IF(SUM(MissFill!AL$5:AL156)=0,"",(IF(MissFill!AL156/SUM(MissFill!AL$5:AL156)&gt;0.01,"",IF(MissFill!AL155/SUM(MissFill!AL$5:AL156)&gt;0.01,"",IF(MissFill!AL154/SUM(MissFill!AL$5:AL156)&gt;0.01,"",IF(MissFill!AL153/SUM(MissFill!AL$5:AL156)&gt;0.01,"",IF(MissFill!AL152/SUM(MissFill!AL$5:AL156)&gt;0.01,"",DateEnded_5Day!$A153))))))))</f>
        <v>44498</v>
      </c>
      <c r="AN153" s="13">
        <f>IF($A153&lt;='All Results'!$B$4,"",IF(SUM(MissFill!AM$5:AM156)=0,"",(IF(MissFill!AM156/SUM(MissFill!AM$5:AM156)&gt;0.01,"",IF(MissFill!AM155/SUM(MissFill!AM$5:AM156)&gt;0.01,"",IF(MissFill!AM154/SUM(MissFill!AM$5:AM156)&gt;0.01,"",IF(MissFill!AM153/SUM(MissFill!AM$5:AM156)&gt;0.01,"",IF(MissFill!AM152/SUM(MissFill!AM$5:AM156)&gt;0.01,"",DateEnded_5Day!$A153))))))))</f>
        <v>44498</v>
      </c>
      <c r="AO153" s="13">
        <f>IF($A153&lt;='All Results'!$B$4,"",IF(SUM(MissFill!AN$5:AN156)=0,"",(IF(MissFill!AN156/SUM(MissFill!AN$5:AN156)&gt;0.01,"",IF(MissFill!AN155/SUM(MissFill!AN$5:AN156)&gt;0.01,"",IF(MissFill!AN154/SUM(MissFill!AN$5:AN156)&gt;0.01,"",IF(MissFill!AN153/SUM(MissFill!AN$5:AN156)&gt;0.01,"",IF(MissFill!AN152/SUM(MissFill!AN$5:AN156)&gt;0.01,"",DateEnded_5Day!$A153))))))))</f>
        <v>44498</v>
      </c>
      <c r="AP153" s="13">
        <f>IF($A153&lt;='All Results'!$B$4,"",IF(SUM(MissFill!AO$5:AO156)=0,"",(IF(MissFill!AO156/SUM(MissFill!AO$5:AO156)&gt;0.01,"",IF(MissFill!AO155/SUM(MissFill!AO$5:AO156)&gt;0.01,"",IF(MissFill!AO154/SUM(MissFill!AO$5:AO156)&gt;0.01,"",IF(MissFill!AO153/SUM(MissFill!AO$5:AO156)&gt;0.01,"",IF(MissFill!AO152/SUM(MissFill!AO$5:AO156)&gt;0.01,"",DateEnded_5Day!$A153))))))))</f>
        <v>44498</v>
      </c>
      <c r="AQ153" s="13">
        <f>IF($A153&lt;='All Results'!$B$4,"",IF(SUM(MissFill!AP$5:AP156)=0,"",(IF(MissFill!AP156/SUM(MissFill!AP$5:AP156)&gt;0.01,"",IF(MissFill!AP155/SUM(MissFill!AP$5:AP156)&gt;0.01,"",IF(MissFill!AP154/SUM(MissFill!AP$5:AP156)&gt;0.01,"",IF(MissFill!AP153/SUM(MissFill!AP$5:AP156)&gt;0.01,"",IF(MissFill!AP152/SUM(MissFill!AP$5:AP156)&gt;0.01,"",DateEnded_5Day!$A153))))))))</f>
        <v>44498</v>
      </c>
      <c r="AR153" s="13">
        <f>IF($A153&lt;='All Results'!$B$4,"",IF(SUM(MissFill!AQ$5:AQ156)=0,"",(IF(MissFill!AQ156/SUM(MissFill!AQ$5:AQ156)&gt;0.01,"",IF(MissFill!AQ155/SUM(MissFill!AQ$5:AQ156)&gt;0.01,"",IF(MissFill!AQ154/SUM(MissFill!AQ$5:AQ156)&gt;0.01,"",IF(MissFill!AQ153/SUM(MissFill!AQ$5:AQ156)&gt;0.01,"",IF(MissFill!AQ152/SUM(MissFill!AQ$5:AQ156)&gt;0.01,"",DateEnded_5Day!$A153))))))))</f>
        <v>44498</v>
      </c>
      <c r="AS153" s="13">
        <f>IF($A153&lt;='All Results'!$B$4,"",IF(SUM(MissFill!AR$5:AR156)=0,"",(IF(MissFill!AR156/SUM(MissFill!AR$5:AR156)&gt;0.01,"",IF(MissFill!AR155/SUM(MissFill!AR$5:AR156)&gt;0.01,"",IF(MissFill!AR154/SUM(MissFill!AR$5:AR156)&gt;0.01,"",IF(MissFill!AR153/SUM(MissFill!AR$5:AR156)&gt;0.01,"",IF(MissFill!AR152/SUM(MissFill!AR$5:AR156)&gt;0.01,"",DateEnded_5Day!$A153))))))))</f>
        <v>44498</v>
      </c>
      <c r="AT153" s="13">
        <f>IF($A153&lt;='All Results'!$B$4,"",IF(SUM(MissFill!AS$5:AS156)=0,"",(IF(MissFill!AS156/SUM(MissFill!AS$5:AS156)&gt;0.01,"",IF(MissFill!AS155/SUM(MissFill!AS$5:AS156)&gt;0.01,"",IF(MissFill!AS154/SUM(MissFill!AS$5:AS156)&gt;0.01,"",IF(MissFill!AS153/SUM(MissFill!AS$5:AS156)&gt;0.01,"",IF(MissFill!AS152/SUM(MissFill!AS$5:AS156)&gt;0.01,"",DateEnded_5Day!$A153))))))))</f>
        <v>44498</v>
      </c>
      <c r="AU153" s="13">
        <f>IF($A153&lt;='All Results'!$B$4,"",IF(SUM(MissFill!AT$5:AT156)=0,"",(IF(MissFill!AT156/SUM(MissFill!AT$5:AT156)&gt;0.01,"",IF(MissFill!AT155/SUM(MissFill!AT$5:AT156)&gt;0.01,"",IF(MissFill!AT154/SUM(MissFill!AT$5:AT156)&gt;0.01,"",IF(MissFill!AT153/SUM(MissFill!AT$5:AT156)&gt;0.01,"",IF(MissFill!AT152/SUM(MissFill!AT$5:AT156)&gt;0.01,"",DateEnded_5Day!$A153))))))))</f>
        <v>44498</v>
      </c>
      <c r="AV153" s="13">
        <f>IF($A153&lt;='All Results'!$B$4,"",IF(SUM(MissFill!AU$5:AU156)=0,"",(IF(MissFill!AU156/SUM(MissFill!AU$5:AU156)&gt;0.01,"",IF(MissFill!AU155/SUM(MissFill!AU$5:AU156)&gt;0.01,"",IF(MissFill!AU154/SUM(MissFill!AU$5:AU156)&gt;0.01,"",IF(MissFill!AU153/SUM(MissFill!AU$5:AU156)&gt;0.01,"",IF(MissFill!AU152/SUM(MissFill!AU$5:AU156)&gt;0.01,"",DateEnded_5Day!$A153))))))))</f>
        <v>44498</v>
      </c>
      <c r="AW153" s="13">
        <f>IF($A153&lt;='All Results'!$B$4,"",IF(SUM(MissFill!AV$5:AV156)=0,"",(IF(MissFill!AV156/SUM(MissFill!AV$5:AV156)&gt;0.01,"",IF(MissFill!AV155/SUM(MissFill!AV$5:AV156)&gt;0.01,"",IF(MissFill!AV154/SUM(MissFill!AV$5:AV156)&gt;0.01,"",IF(MissFill!AV153/SUM(MissFill!AV$5:AV156)&gt;0.01,"",IF(MissFill!AV152/SUM(MissFill!AV$5:AV156)&gt;0.01,"",DateEnded_5Day!$A153))))))))</f>
        <v>44498</v>
      </c>
      <c r="AX153" s="13">
        <f>IF($A153&lt;='All Results'!$B$4,"",IF(SUM(MissFill!AW$5:AW156)=0,"",(IF(MissFill!AW156/SUM(MissFill!AW$5:AW156)&gt;0.01,"",IF(MissFill!AW155/SUM(MissFill!AW$5:AW156)&gt;0.01,"",IF(MissFill!AW154/SUM(MissFill!AW$5:AW156)&gt;0.01,"",IF(MissFill!AW153/SUM(MissFill!AW$5:AW156)&gt;0.01,"",IF(MissFill!AW152/SUM(MissFill!AW$5:AW156)&gt;0.01,"",DateEnded_5Day!$A153))))))))</f>
        <v>44498</v>
      </c>
    </row>
    <row r="154" spans="1:50" x14ac:dyDescent="0.25">
      <c r="A154" s="8">
        <v>44499</v>
      </c>
      <c r="B154" s="11">
        <v>303</v>
      </c>
      <c r="C154" s="13">
        <f>IF($A154&lt;='All Results'!$B$4,"",IF(SUM(MissFill!B$5:B157)=0,"",(IF(MissFill!B157/SUM(MissFill!B$5:B157)&gt;0.01,"",IF(MissFill!B156/SUM(MissFill!B$5:B157)&gt;0.01,"",IF(MissFill!B155/SUM(MissFill!B$5:B157)&gt;0.01,"",IF(MissFill!B154/SUM(MissFill!B$5:B157)&gt;0.01,"",IF(MissFill!B153/SUM(MissFill!B$5:B157)&gt;0.01,"",DateEnded_5Day!$A154))))))))</f>
        <v>44499</v>
      </c>
      <c r="D154" s="13">
        <f>IF($A154&lt;='All Results'!$B$4,"",IF(SUM(MissFill!C$5:C157)=0,"",(IF(MissFill!C157/SUM(MissFill!C$5:C157)&gt;0.01,"",IF(MissFill!C156/SUM(MissFill!C$5:C157)&gt;0.01,"",IF(MissFill!C155/SUM(MissFill!C$5:C157)&gt;0.01,"",IF(MissFill!C154/SUM(MissFill!C$5:C157)&gt;0.01,"",IF(MissFill!C153/SUM(MissFill!C$5:C157)&gt;0.01,"",DateEnded_5Day!$A154))))))))</f>
        <v>44499</v>
      </c>
      <c r="E154" s="13">
        <f>IF($A154&lt;='All Results'!$B$4,"",IF(SUM(MissFill!D$5:D157)=0,"",(IF(MissFill!D157/SUM(MissFill!D$5:D157)&gt;0.01,"",IF(MissFill!D156/SUM(MissFill!D$5:D157)&gt;0.01,"",IF(MissFill!D155/SUM(MissFill!D$5:D157)&gt;0.01,"",IF(MissFill!D154/SUM(MissFill!D$5:D157)&gt;0.01,"",IF(MissFill!D153/SUM(MissFill!D$5:D157)&gt;0.01,"",DateEnded_5Day!$A154))))))))</f>
        <v>44499</v>
      </c>
      <c r="F154" s="13">
        <f>IF($A154&lt;='All Results'!$B$4,"",IF(SUM(MissFill!E$5:E157)=0,"",(IF(MissFill!E157/SUM(MissFill!E$5:E157)&gt;0.01,"",IF(MissFill!E156/SUM(MissFill!E$5:E157)&gt;0.01,"",IF(MissFill!E155/SUM(MissFill!E$5:E157)&gt;0.01,"",IF(MissFill!E154/SUM(MissFill!E$5:E157)&gt;0.01,"",IF(MissFill!E153/SUM(MissFill!E$5:E157)&gt;0.01,"",DateEnded_5Day!$A154))))))))</f>
        <v>44499</v>
      </c>
      <c r="G154" s="13">
        <f>IF($A154&lt;='All Results'!$B$4,"",IF(SUM(MissFill!F$5:F157)=0,"",(IF(MissFill!F157/SUM(MissFill!F$5:F157)&gt;0.01,"",IF(MissFill!F156/SUM(MissFill!F$5:F157)&gt;0.01,"",IF(MissFill!F155/SUM(MissFill!F$5:F157)&gt;0.01,"",IF(MissFill!F154/SUM(MissFill!F$5:F157)&gt;0.01,"",IF(MissFill!F153/SUM(MissFill!F$5:F157)&gt;0.01,"",DateEnded_5Day!$A154))))))))</f>
        <v>44499</v>
      </c>
      <c r="H154" s="13">
        <f>IF($A154&lt;='All Results'!$B$4,"",IF(SUM(MissFill!G$5:G157)=0,"",(IF(MissFill!G157/SUM(MissFill!G$5:G157)&gt;0.01,"",IF(MissFill!G156/SUM(MissFill!G$5:G157)&gt;0.01,"",IF(MissFill!G155/SUM(MissFill!G$5:G157)&gt;0.01,"",IF(MissFill!G154/SUM(MissFill!G$5:G157)&gt;0.01,"",IF(MissFill!G153/SUM(MissFill!G$5:G157)&gt;0.01,"",DateEnded_5Day!$A154))))))))</f>
        <v>44499</v>
      </c>
      <c r="I154" s="13">
        <f>IF($A154&lt;='All Results'!$B$4,"",IF(SUM(MissFill!H$5:H157)=0,"",(IF(MissFill!H157/SUM(MissFill!H$5:H157)&gt;0.01,"",IF(MissFill!H156/SUM(MissFill!H$5:H157)&gt;0.01,"",IF(MissFill!H155/SUM(MissFill!H$5:H157)&gt;0.01,"",IF(MissFill!H154/SUM(MissFill!H$5:H157)&gt;0.01,"",IF(MissFill!H153/SUM(MissFill!H$5:H157)&gt;0.01,"",DateEnded_5Day!$A154))))))))</f>
        <v>44499</v>
      </c>
      <c r="J154" s="13">
        <f>IF($A154&lt;='All Results'!$B$4,"",IF(SUM(MissFill!I$5:I157)=0,"",(IF(MissFill!I157/SUM(MissFill!I$5:I157)&gt;0.01,"",IF(MissFill!I156/SUM(MissFill!I$5:I157)&gt;0.01,"",IF(MissFill!I155/SUM(MissFill!I$5:I157)&gt;0.01,"",IF(MissFill!I154/SUM(MissFill!I$5:I157)&gt;0.01,"",IF(MissFill!I153/SUM(MissFill!I$5:I157)&gt;0.01,"",DateEnded_5Day!$A154))))))))</f>
        <v>44499</v>
      </c>
      <c r="K154" s="13">
        <f>IF($A154&lt;='All Results'!$B$4,"",IF(SUM(MissFill!J$5:J157)=0,"",(IF(MissFill!J157/SUM(MissFill!J$5:J157)&gt;0.01,"",IF(MissFill!J156/SUM(MissFill!J$5:J157)&gt;0.01,"",IF(MissFill!J155/SUM(MissFill!J$5:J157)&gt;0.01,"",IF(MissFill!J154/SUM(MissFill!J$5:J157)&gt;0.01,"",IF(MissFill!J153/SUM(MissFill!J$5:J157)&gt;0.01,"",DateEnded_5Day!$A154))))))))</f>
        <v>44499</v>
      </c>
      <c r="L154" s="13">
        <f>IF($A154&lt;='All Results'!$B$4,"",IF(SUM(MissFill!K$5:K157)=0,"",(IF(MissFill!K157/SUM(MissFill!K$5:K157)&gt;0.01,"",IF(MissFill!K156/SUM(MissFill!K$5:K157)&gt;0.01,"",IF(MissFill!K155/SUM(MissFill!K$5:K157)&gt;0.01,"",IF(MissFill!K154/SUM(MissFill!K$5:K157)&gt;0.01,"",IF(MissFill!K153/SUM(MissFill!K$5:K157)&gt;0.01,"",DateEnded_5Day!$A154))))))))</f>
        <v>44499</v>
      </c>
      <c r="M154" s="13">
        <f>IF($A154&lt;='All Results'!$B$4,"",IF(SUM(MissFill!L$5:L157)=0,"",(IF(MissFill!L157/SUM(MissFill!L$5:L157)&gt;0.01,"",IF(MissFill!L156/SUM(MissFill!L$5:L157)&gt;0.01,"",IF(MissFill!L155/SUM(MissFill!L$5:L157)&gt;0.01,"",IF(MissFill!L154/SUM(MissFill!L$5:L157)&gt;0.01,"",IF(MissFill!L153/SUM(MissFill!L$5:L157)&gt;0.01,"",DateEnded_5Day!$A154))))))))</f>
        <v>44499</v>
      </c>
      <c r="N154" s="13">
        <f>IF($A154&lt;='All Results'!$B$4,"",IF(SUM(MissFill!M$5:M157)=0,"",(IF(MissFill!M157/SUM(MissFill!M$5:M157)&gt;0.01,"",IF(MissFill!M156/SUM(MissFill!M$5:M157)&gt;0.01,"",IF(MissFill!M155/SUM(MissFill!M$5:M157)&gt;0.01,"",IF(MissFill!M154/SUM(MissFill!M$5:M157)&gt;0.01,"",IF(MissFill!M153/SUM(MissFill!M$5:M157)&gt;0.01,"",DateEnded_5Day!$A154))))))))</f>
        <v>44499</v>
      </c>
      <c r="O154" s="13">
        <f>IF($A154&lt;='All Results'!$B$4,"",IF(SUM(MissFill!N$5:N157)=0,"",(IF(MissFill!N157/SUM(MissFill!N$5:N157)&gt;0.01,"",IF(MissFill!N156/SUM(MissFill!N$5:N157)&gt;0.01,"",IF(MissFill!N155/SUM(MissFill!N$5:N157)&gt;0.01,"",IF(MissFill!N154/SUM(MissFill!N$5:N157)&gt;0.01,"",IF(MissFill!N153/SUM(MissFill!N$5:N157)&gt;0.01,"",DateEnded_5Day!$A154))))))))</f>
        <v>44499</v>
      </c>
      <c r="P154" s="13">
        <f>IF($A154&lt;='All Results'!$B$4,"",IF(SUM(MissFill!O$5:O157)=0,"",(IF(MissFill!O157/SUM(MissFill!O$5:O157)&gt;0.01,"",IF(MissFill!O156/SUM(MissFill!O$5:O157)&gt;0.01,"",IF(MissFill!O155/SUM(MissFill!O$5:O157)&gt;0.01,"",IF(MissFill!O154/SUM(MissFill!O$5:O157)&gt;0.01,"",IF(MissFill!O153/SUM(MissFill!O$5:O157)&gt;0.01,"",DateEnded_5Day!$A154))))))))</f>
        <v>44499</v>
      </c>
      <c r="Q154" s="13">
        <f>IF($A154&lt;='All Results'!$B$4,"",IF(SUM(MissFill!P$5:P157)=0,"",(IF(MissFill!P157/SUM(MissFill!P$5:P157)&gt;0.01,"",IF(MissFill!P156/SUM(MissFill!P$5:P157)&gt;0.01,"",IF(MissFill!P155/SUM(MissFill!P$5:P157)&gt;0.01,"",IF(MissFill!P154/SUM(MissFill!P$5:P157)&gt;0.01,"",IF(MissFill!P153/SUM(MissFill!P$5:P157)&gt;0.01,"",DateEnded_5Day!$A154))))))))</f>
        <v>44499</v>
      </c>
      <c r="R154" s="13">
        <f>IF($A154&lt;='All Results'!$B$4,"",IF(SUM(MissFill!Q$5:Q157)=0,"",(IF(MissFill!Q157/SUM(MissFill!Q$5:Q157)&gt;0.01,"",IF(MissFill!Q156/SUM(MissFill!Q$5:Q157)&gt;0.01,"",IF(MissFill!Q155/SUM(MissFill!Q$5:Q157)&gt;0.01,"",IF(MissFill!Q154/SUM(MissFill!Q$5:Q157)&gt;0.01,"",IF(MissFill!Q153/SUM(MissFill!Q$5:Q157)&gt;0.01,"",DateEnded_5Day!$A154))))))))</f>
        <v>44499</v>
      </c>
      <c r="S154" s="13">
        <f>IF($A154&lt;='All Results'!$B$4,"",IF(SUM(MissFill!R$5:R157)=0,"",(IF(MissFill!R157/SUM(MissFill!R$5:R157)&gt;0.01,"",IF(MissFill!R156/SUM(MissFill!R$5:R157)&gt;0.01,"",IF(MissFill!R155/SUM(MissFill!R$5:R157)&gt;0.01,"",IF(MissFill!R154/SUM(MissFill!R$5:R157)&gt;0.01,"",IF(MissFill!R153/SUM(MissFill!R$5:R157)&gt;0.01,"",DateEnded_5Day!$A154))))))))</f>
        <v>44499</v>
      </c>
      <c r="T154" s="13">
        <f>IF($A154&lt;='All Results'!$B$4,"",IF(SUM(MissFill!S$5:S157)=0,"",(IF(MissFill!S157/SUM(MissFill!S$5:S157)&gt;0.01,"",IF(MissFill!S156/SUM(MissFill!S$5:S157)&gt;0.01,"",IF(MissFill!S155/SUM(MissFill!S$5:S157)&gt;0.01,"",IF(MissFill!S154/SUM(MissFill!S$5:S157)&gt;0.01,"",IF(MissFill!S153/SUM(MissFill!S$5:S157)&gt;0.01,"",DateEnded_5Day!$A154))))))))</f>
        <v>44499</v>
      </c>
      <c r="U154" s="13">
        <f>IF($A154&lt;='All Results'!$B$4,"",IF(SUM(MissFill!T$5:T157)=0,"",(IF(MissFill!T157/SUM(MissFill!T$5:T157)&gt;0.01,"",IF(MissFill!T156/SUM(MissFill!T$5:T157)&gt;0.01,"",IF(MissFill!T155/SUM(MissFill!T$5:T157)&gt;0.01,"",IF(MissFill!T154/SUM(MissFill!T$5:T157)&gt;0.01,"",IF(MissFill!T153/SUM(MissFill!T$5:T157)&gt;0.01,"",DateEnded_5Day!$A154))))))))</f>
        <v>44499</v>
      </c>
      <c r="V154" s="13">
        <f>IF($A154&lt;='All Results'!$B$4,"",IF(SUM(MissFill!U$5:U157)=0,"",(IF(MissFill!U157/SUM(MissFill!U$5:U157)&gt;0.01,"",IF(MissFill!U156/SUM(MissFill!U$5:U157)&gt;0.01,"",IF(MissFill!U155/SUM(MissFill!U$5:U157)&gt;0.01,"",IF(MissFill!U154/SUM(MissFill!U$5:U157)&gt;0.01,"",IF(MissFill!U153/SUM(MissFill!U$5:U157)&gt;0.01,"",DateEnded_5Day!$A154))))))))</f>
        <v>44499</v>
      </c>
      <c r="W154" s="13">
        <f>IF($A154&lt;='All Results'!$B$4,"",IF(SUM(MissFill!V$5:V157)=0,"",(IF(MissFill!V157/SUM(MissFill!V$5:V157)&gt;0.01,"",IF(MissFill!V156/SUM(MissFill!V$5:V157)&gt;0.01,"",IF(MissFill!V155/SUM(MissFill!V$5:V157)&gt;0.01,"",IF(MissFill!V154/SUM(MissFill!V$5:V157)&gt;0.01,"",IF(MissFill!V153/SUM(MissFill!V$5:V157)&gt;0.01,"",DateEnded_5Day!$A154))))))))</f>
        <v>44499</v>
      </c>
      <c r="X154" s="13">
        <f>IF($A154&lt;='All Results'!$B$4,"",IF(SUM(MissFill!W$5:W157)=0,"",(IF(MissFill!W157/SUM(MissFill!W$5:W157)&gt;0.01,"",IF(MissFill!W156/SUM(MissFill!W$5:W157)&gt;0.01,"",IF(MissFill!W155/SUM(MissFill!W$5:W157)&gt;0.01,"",IF(MissFill!W154/SUM(MissFill!W$5:W157)&gt;0.01,"",IF(MissFill!W153/SUM(MissFill!W$5:W157)&gt;0.01,"",DateEnded_5Day!$A154))))))))</f>
        <v>44499</v>
      </c>
      <c r="Y154" s="13">
        <f>IF($A154&lt;='All Results'!$B$4,"",IF(SUM(MissFill!X$5:X157)=0,"",(IF(MissFill!X157/SUM(MissFill!X$5:X157)&gt;0.01,"",IF(MissFill!X156/SUM(MissFill!X$5:X157)&gt;0.01,"",IF(MissFill!X155/SUM(MissFill!X$5:X157)&gt;0.01,"",IF(MissFill!X154/SUM(MissFill!X$5:X157)&gt;0.01,"",IF(MissFill!X153/SUM(MissFill!X$5:X157)&gt;0.01,"",DateEnded_5Day!$A154))))))))</f>
        <v>44499</v>
      </c>
      <c r="Z154" s="13">
        <f>IF($A154&lt;='All Results'!$B$4,"",IF(SUM(MissFill!Y$5:Y157)=0,"",(IF(MissFill!Y157/SUM(MissFill!Y$5:Y157)&gt;0.01,"",IF(MissFill!Y156/SUM(MissFill!Y$5:Y157)&gt;0.01,"",IF(MissFill!Y155/SUM(MissFill!Y$5:Y157)&gt;0.01,"",IF(MissFill!Y154/SUM(MissFill!Y$5:Y157)&gt;0.01,"",IF(MissFill!Y153/SUM(MissFill!Y$5:Y157)&gt;0.01,"",DateEnded_5Day!$A154))))))))</f>
        <v>44499</v>
      </c>
      <c r="AA154" s="13">
        <f>IF($A154&lt;='All Results'!$B$4,"",IF(SUM(MissFill!Z$5:Z157)=0,"",(IF(MissFill!Z157/SUM(MissFill!Z$5:Z157)&gt;0.01,"",IF(MissFill!Z156/SUM(MissFill!Z$5:Z157)&gt;0.01,"",IF(MissFill!Z155/SUM(MissFill!Z$5:Z157)&gt;0.01,"",IF(MissFill!Z154/SUM(MissFill!Z$5:Z157)&gt;0.01,"",IF(MissFill!Z153/SUM(MissFill!Z$5:Z157)&gt;0.01,"",DateEnded_5Day!$A154))))))))</f>
        <v>44499</v>
      </c>
      <c r="AB154" s="13">
        <f>IF($A154&lt;='All Results'!$B$4,"",IF(SUM(MissFill!AA$5:AA157)=0,"",(IF(MissFill!AA157/SUM(MissFill!AA$5:AA157)&gt;0.01,"",IF(MissFill!AA156/SUM(MissFill!AA$5:AA157)&gt;0.01,"",IF(MissFill!AA155/SUM(MissFill!AA$5:AA157)&gt;0.01,"",IF(MissFill!AA154/SUM(MissFill!AA$5:AA157)&gt;0.01,"",IF(MissFill!AA153/SUM(MissFill!AA$5:AA157)&gt;0.01,"",DateEnded_5Day!$A154))))))))</f>
        <v>44499</v>
      </c>
      <c r="AC154" s="13">
        <f>IF($A154&lt;='All Results'!$B$4,"",IF(SUM(MissFill!AB$5:AB157)=0,"",(IF(MissFill!AB157/SUM(MissFill!AB$5:AB157)&gt;0.01,"",IF(MissFill!AB156/SUM(MissFill!AB$5:AB157)&gt;0.01,"",IF(MissFill!AB155/SUM(MissFill!AB$5:AB157)&gt;0.01,"",IF(MissFill!AB154/SUM(MissFill!AB$5:AB157)&gt;0.01,"",IF(MissFill!AB153/SUM(MissFill!AB$5:AB157)&gt;0.01,"",DateEnded_5Day!$A154))))))))</f>
        <v>44499</v>
      </c>
      <c r="AD154" s="13">
        <f>IF($A154&lt;='All Results'!$B$4,"",IF(SUM(MissFill!AC$5:AC157)=0,"",(IF(MissFill!AC157/SUM(MissFill!AC$5:AC157)&gt;0.01,"",IF(MissFill!AC156/SUM(MissFill!AC$5:AC157)&gt;0.01,"",IF(MissFill!AC155/SUM(MissFill!AC$5:AC157)&gt;0.01,"",IF(MissFill!AC154/SUM(MissFill!AC$5:AC157)&gt;0.01,"",IF(MissFill!AC153/SUM(MissFill!AC$5:AC157)&gt;0.01,"",DateEnded_5Day!$A154))))))))</f>
        <v>44499</v>
      </c>
      <c r="AE154" s="13">
        <f>IF($A154&lt;='All Results'!$B$4,"",IF(SUM(MissFill!AD$5:AD157)=0,"",(IF(MissFill!AD157/SUM(MissFill!AD$5:AD157)&gt;0.01,"",IF(MissFill!AD156/SUM(MissFill!AD$5:AD157)&gt;0.01,"",IF(MissFill!AD155/SUM(MissFill!AD$5:AD157)&gt;0.01,"",IF(MissFill!AD154/SUM(MissFill!AD$5:AD157)&gt;0.01,"",IF(MissFill!AD153/SUM(MissFill!AD$5:AD157)&gt;0.01,"",DateEnded_5Day!$A154))))))))</f>
        <v>44499</v>
      </c>
      <c r="AF154" s="13">
        <f>IF($A154&lt;='All Results'!$B$4,"",IF(SUM(MissFill!AE$5:AE157)=0,"",(IF(MissFill!AE157/SUM(MissFill!AE$5:AE157)&gt;0.01,"",IF(MissFill!AE156/SUM(MissFill!AE$5:AE157)&gt;0.01,"",IF(MissFill!AE155/SUM(MissFill!AE$5:AE157)&gt;0.01,"",IF(MissFill!AE154/SUM(MissFill!AE$5:AE157)&gt;0.01,"",IF(MissFill!AE153/SUM(MissFill!AE$5:AE157)&gt;0.01,"",DateEnded_5Day!$A154))))))))</f>
        <v>44499</v>
      </c>
      <c r="AG154" s="13">
        <f>IF($A154&lt;='All Results'!$B$4,"",IF(SUM(MissFill!AF$5:AF157)=0,"",(IF(MissFill!AF157/SUM(MissFill!AF$5:AF157)&gt;0.01,"",IF(MissFill!AF156/SUM(MissFill!AF$5:AF157)&gt;0.01,"",IF(MissFill!AF155/SUM(MissFill!AF$5:AF157)&gt;0.01,"",IF(MissFill!AF154/SUM(MissFill!AF$5:AF157)&gt;0.01,"",IF(MissFill!AF153/SUM(MissFill!AF$5:AF157)&gt;0.01,"",DateEnded_5Day!$A154))))))))</f>
        <v>44499</v>
      </c>
      <c r="AH154" s="13">
        <f>IF($A154&lt;='All Results'!$B$4,"",IF(SUM(MissFill!AG$5:AG157)=0,"",(IF(MissFill!AG157/SUM(MissFill!AG$5:AG157)&gt;0.01,"",IF(MissFill!AG156/SUM(MissFill!AG$5:AG157)&gt;0.01,"",IF(MissFill!AG155/SUM(MissFill!AG$5:AG157)&gt;0.01,"",IF(MissFill!AG154/SUM(MissFill!AG$5:AG157)&gt;0.01,"",IF(MissFill!AG153/SUM(MissFill!AG$5:AG157)&gt;0.01,"",DateEnded_5Day!$A154))))))))</f>
        <v>44499</v>
      </c>
      <c r="AI154" s="13">
        <f>IF($A154&lt;='All Results'!$B$4,"",IF(SUM(MissFill!AH$5:AH157)=0,"",(IF(MissFill!AH157/SUM(MissFill!AH$5:AH157)&gt;0.01,"",IF(MissFill!AH156/SUM(MissFill!AH$5:AH157)&gt;0.01,"",IF(MissFill!AH155/SUM(MissFill!AH$5:AH157)&gt;0.01,"",IF(MissFill!AH154/SUM(MissFill!AH$5:AH157)&gt;0.01,"",IF(MissFill!AH153/SUM(MissFill!AH$5:AH157)&gt;0.01,"",DateEnded_5Day!$A154))))))))</f>
        <v>44499</v>
      </c>
      <c r="AJ154" s="13">
        <f>IF($A154&lt;='All Results'!$B$4,"",IF(SUM(MissFill!AI$5:AI157)=0,"",(IF(MissFill!AI157/SUM(MissFill!AI$5:AI157)&gt;0.01,"",IF(MissFill!AI156/SUM(MissFill!AI$5:AI157)&gt;0.01,"",IF(MissFill!AI155/SUM(MissFill!AI$5:AI157)&gt;0.01,"",IF(MissFill!AI154/SUM(MissFill!AI$5:AI157)&gt;0.01,"",IF(MissFill!AI153/SUM(MissFill!AI$5:AI157)&gt;0.01,"",DateEnded_5Day!$A154))))))))</f>
        <v>44499</v>
      </c>
      <c r="AK154" s="13">
        <f>IF($A154&lt;='All Results'!$B$4,"",IF(SUM(MissFill!AJ$5:AJ157)=0,"",(IF(MissFill!AJ157/SUM(MissFill!AJ$5:AJ157)&gt;0.01,"",IF(MissFill!AJ156/SUM(MissFill!AJ$5:AJ157)&gt;0.01,"",IF(MissFill!AJ155/SUM(MissFill!AJ$5:AJ157)&gt;0.01,"",IF(MissFill!AJ154/SUM(MissFill!AJ$5:AJ157)&gt;0.01,"",IF(MissFill!AJ153/SUM(MissFill!AJ$5:AJ157)&gt;0.01,"",DateEnded_5Day!$A154))))))))</f>
        <v>44499</v>
      </c>
      <c r="AL154" s="13">
        <f>IF($A154&lt;='All Results'!$B$4,"",IF(SUM(MissFill!AK$5:AK157)=0,"",(IF(MissFill!AK157/SUM(MissFill!AK$5:AK157)&gt;0.01,"",IF(MissFill!AK156/SUM(MissFill!AK$5:AK157)&gt;0.01,"",IF(MissFill!AK155/SUM(MissFill!AK$5:AK157)&gt;0.01,"",IF(MissFill!AK154/SUM(MissFill!AK$5:AK157)&gt;0.01,"",IF(MissFill!AK153/SUM(MissFill!AK$5:AK157)&gt;0.01,"",DateEnded_5Day!$A154))))))))</f>
        <v>44499</v>
      </c>
      <c r="AM154" s="13">
        <f>IF($A154&lt;='All Results'!$B$4,"",IF(SUM(MissFill!AL$5:AL157)=0,"",(IF(MissFill!AL157/SUM(MissFill!AL$5:AL157)&gt;0.01,"",IF(MissFill!AL156/SUM(MissFill!AL$5:AL157)&gt;0.01,"",IF(MissFill!AL155/SUM(MissFill!AL$5:AL157)&gt;0.01,"",IF(MissFill!AL154/SUM(MissFill!AL$5:AL157)&gt;0.01,"",IF(MissFill!AL153/SUM(MissFill!AL$5:AL157)&gt;0.01,"",DateEnded_5Day!$A154))))))))</f>
        <v>44499</v>
      </c>
      <c r="AN154" s="13">
        <f>IF($A154&lt;='All Results'!$B$4,"",IF(SUM(MissFill!AM$5:AM157)=0,"",(IF(MissFill!AM157/SUM(MissFill!AM$5:AM157)&gt;0.01,"",IF(MissFill!AM156/SUM(MissFill!AM$5:AM157)&gt;0.01,"",IF(MissFill!AM155/SUM(MissFill!AM$5:AM157)&gt;0.01,"",IF(MissFill!AM154/SUM(MissFill!AM$5:AM157)&gt;0.01,"",IF(MissFill!AM153/SUM(MissFill!AM$5:AM157)&gt;0.01,"",DateEnded_5Day!$A154))))))))</f>
        <v>44499</v>
      </c>
      <c r="AO154" s="13">
        <f>IF($A154&lt;='All Results'!$B$4,"",IF(SUM(MissFill!AN$5:AN157)=0,"",(IF(MissFill!AN157/SUM(MissFill!AN$5:AN157)&gt;0.01,"",IF(MissFill!AN156/SUM(MissFill!AN$5:AN157)&gt;0.01,"",IF(MissFill!AN155/SUM(MissFill!AN$5:AN157)&gt;0.01,"",IF(MissFill!AN154/SUM(MissFill!AN$5:AN157)&gt;0.01,"",IF(MissFill!AN153/SUM(MissFill!AN$5:AN157)&gt;0.01,"",DateEnded_5Day!$A154))))))))</f>
        <v>44499</v>
      </c>
      <c r="AP154" s="13">
        <f>IF($A154&lt;='All Results'!$B$4,"",IF(SUM(MissFill!AO$5:AO157)=0,"",(IF(MissFill!AO157/SUM(MissFill!AO$5:AO157)&gt;0.01,"",IF(MissFill!AO156/SUM(MissFill!AO$5:AO157)&gt;0.01,"",IF(MissFill!AO155/SUM(MissFill!AO$5:AO157)&gt;0.01,"",IF(MissFill!AO154/SUM(MissFill!AO$5:AO157)&gt;0.01,"",IF(MissFill!AO153/SUM(MissFill!AO$5:AO157)&gt;0.01,"",DateEnded_5Day!$A154))))))))</f>
        <v>44499</v>
      </c>
      <c r="AQ154" s="13">
        <f>IF($A154&lt;='All Results'!$B$4,"",IF(SUM(MissFill!AP$5:AP157)=0,"",(IF(MissFill!AP157/SUM(MissFill!AP$5:AP157)&gt;0.01,"",IF(MissFill!AP156/SUM(MissFill!AP$5:AP157)&gt;0.01,"",IF(MissFill!AP155/SUM(MissFill!AP$5:AP157)&gt;0.01,"",IF(MissFill!AP154/SUM(MissFill!AP$5:AP157)&gt;0.01,"",IF(MissFill!AP153/SUM(MissFill!AP$5:AP157)&gt;0.01,"",DateEnded_5Day!$A154))))))))</f>
        <v>44499</v>
      </c>
      <c r="AR154" s="13">
        <f>IF($A154&lt;='All Results'!$B$4,"",IF(SUM(MissFill!AQ$5:AQ157)=0,"",(IF(MissFill!AQ157/SUM(MissFill!AQ$5:AQ157)&gt;0.01,"",IF(MissFill!AQ156/SUM(MissFill!AQ$5:AQ157)&gt;0.01,"",IF(MissFill!AQ155/SUM(MissFill!AQ$5:AQ157)&gt;0.01,"",IF(MissFill!AQ154/SUM(MissFill!AQ$5:AQ157)&gt;0.01,"",IF(MissFill!AQ153/SUM(MissFill!AQ$5:AQ157)&gt;0.01,"",DateEnded_5Day!$A154))))))))</f>
        <v>44499</v>
      </c>
      <c r="AS154" s="13">
        <f>IF($A154&lt;='All Results'!$B$4,"",IF(SUM(MissFill!AR$5:AR157)=0,"",(IF(MissFill!AR157/SUM(MissFill!AR$5:AR157)&gt;0.01,"",IF(MissFill!AR156/SUM(MissFill!AR$5:AR157)&gt;0.01,"",IF(MissFill!AR155/SUM(MissFill!AR$5:AR157)&gt;0.01,"",IF(MissFill!AR154/SUM(MissFill!AR$5:AR157)&gt;0.01,"",IF(MissFill!AR153/SUM(MissFill!AR$5:AR157)&gt;0.01,"",DateEnded_5Day!$A154))))))))</f>
        <v>44499</v>
      </c>
      <c r="AT154" s="13">
        <f>IF($A154&lt;='All Results'!$B$4,"",IF(SUM(MissFill!AS$5:AS157)=0,"",(IF(MissFill!AS157/SUM(MissFill!AS$5:AS157)&gt;0.01,"",IF(MissFill!AS156/SUM(MissFill!AS$5:AS157)&gt;0.01,"",IF(MissFill!AS155/SUM(MissFill!AS$5:AS157)&gt;0.01,"",IF(MissFill!AS154/SUM(MissFill!AS$5:AS157)&gt;0.01,"",IF(MissFill!AS153/SUM(MissFill!AS$5:AS157)&gt;0.01,"",DateEnded_5Day!$A154))))))))</f>
        <v>44499</v>
      </c>
      <c r="AU154" s="13">
        <f>IF($A154&lt;='All Results'!$B$4,"",IF(SUM(MissFill!AT$5:AT157)=0,"",(IF(MissFill!AT157/SUM(MissFill!AT$5:AT157)&gt;0.01,"",IF(MissFill!AT156/SUM(MissFill!AT$5:AT157)&gt;0.01,"",IF(MissFill!AT155/SUM(MissFill!AT$5:AT157)&gt;0.01,"",IF(MissFill!AT154/SUM(MissFill!AT$5:AT157)&gt;0.01,"",IF(MissFill!AT153/SUM(MissFill!AT$5:AT157)&gt;0.01,"",DateEnded_5Day!$A154))))))))</f>
        <v>44499</v>
      </c>
      <c r="AV154" s="13">
        <f>IF($A154&lt;='All Results'!$B$4,"",IF(SUM(MissFill!AU$5:AU157)=0,"",(IF(MissFill!AU157/SUM(MissFill!AU$5:AU157)&gt;0.01,"",IF(MissFill!AU156/SUM(MissFill!AU$5:AU157)&gt;0.01,"",IF(MissFill!AU155/SUM(MissFill!AU$5:AU157)&gt;0.01,"",IF(MissFill!AU154/SUM(MissFill!AU$5:AU157)&gt;0.01,"",IF(MissFill!AU153/SUM(MissFill!AU$5:AU157)&gt;0.01,"",DateEnded_5Day!$A154))))))))</f>
        <v>44499</v>
      </c>
      <c r="AW154" s="13">
        <f>IF($A154&lt;='All Results'!$B$4,"",IF(SUM(MissFill!AV$5:AV157)=0,"",(IF(MissFill!AV157/SUM(MissFill!AV$5:AV157)&gt;0.01,"",IF(MissFill!AV156/SUM(MissFill!AV$5:AV157)&gt;0.01,"",IF(MissFill!AV155/SUM(MissFill!AV$5:AV157)&gt;0.01,"",IF(MissFill!AV154/SUM(MissFill!AV$5:AV157)&gt;0.01,"",IF(MissFill!AV153/SUM(MissFill!AV$5:AV157)&gt;0.01,"",DateEnded_5Day!$A154))))))))</f>
        <v>44499</v>
      </c>
      <c r="AX154" s="13">
        <f>IF($A154&lt;='All Results'!$B$4,"",IF(SUM(MissFill!AW$5:AW157)=0,"",(IF(MissFill!AW157/SUM(MissFill!AW$5:AW157)&gt;0.01,"",IF(MissFill!AW156/SUM(MissFill!AW$5:AW157)&gt;0.01,"",IF(MissFill!AW155/SUM(MissFill!AW$5:AW157)&gt;0.01,"",IF(MissFill!AW154/SUM(MissFill!AW$5:AW157)&gt;0.01,"",IF(MissFill!AW153/SUM(MissFill!AW$5:AW157)&gt;0.01,"",DateEnded_5Day!$A154))))))))</f>
        <v>44499</v>
      </c>
    </row>
    <row r="155" spans="1:50" x14ac:dyDescent="0.25">
      <c r="A155" s="8">
        <v>44500</v>
      </c>
      <c r="B155" s="11">
        <v>304</v>
      </c>
      <c r="C155" s="13">
        <f>IF($A155&lt;='All Results'!$B$4,"",IF(SUM(MissFill!B$5:B158)=0,"",(IF(MissFill!B158/SUM(MissFill!B$5:B158)&gt;0.01,"",IF(MissFill!B157/SUM(MissFill!B$5:B158)&gt;0.01,"",IF(MissFill!B156/SUM(MissFill!B$5:B158)&gt;0.01,"",IF(MissFill!B155/SUM(MissFill!B$5:B158)&gt;0.01,"",IF(MissFill!B154/SUM(MissFill!B$5:B158)&gt;0.01,"",DateEnded_5Day!$A155))))))))</f>
        <v>44500</v>
      </c>
      <c r="D155" s="13">
        <f>IF($A155&lt;='All Results'!$B$4,"",IF(SUM(MissFill!C$5:C158)=0,"",(IF(MissFill!C158/SUM(MissFill!C$5:C158)&gt;0.01,"",IF(MissFill!C157/SUM(MissFill!C$5:C158)&gt;0.01,"",IF(MissFill!C156/SUM(MissFill!C$5:C158)&gt;0.01,"",IF(MissFill!C155/SUM(MissFill!C$5:C158)&gt;0.01,"",IF(MissFill!C154/SUM(MissFill!C$5:C158)&gt;0.01,"",DateEnded_5Day!$A155))))))))</f>
        <v>44500</v>
      </c>
      <c r="E155" s="13">
        <f>IF($A155&lt;='All Results'!$B$4,"",IF(SUM(MissFill!D$5:D158)=0,"",(IF(MissFill!D158/SUM(MissFill!D$5:D158)&gt;0.01,"",IF(MissFill!D157/SUM(MissFill!D$5:D158)&gt;0.01,"",IF(MissFill!D156/SUM(MissFill!D$5:D158)&gt;0.01,"",IF(MissFill!D155/SUM(MissFill!D$5:D158)&gt;0.01,"",IF(MissFill!D154/SUM(MissFill!D$5:D158)&gt;0.01,"",DateEnded_5Day!$A155))))))))</f>
        <v>44500</v>
      </c>
      <c r="F155" s="13">
        <f>IF($A155&lt;='All Results'!$B$4,"",IF(SUM(MissFill!E$5:E158)=0,"",(IF(MissFill!E158/SUM(MissFill!E$5:E158)&gt;0.01,"",IF(MissFill!E157/SUM(MissFill!E$5:E158)&gt;0.01,"",IF(MissFill!E156/SUM(MissFill!E$5:E158)&gt;0.01,"",IF(MissFill!E155/SUM(MissFill!E$5:E158)&gt;0.01,"",IF(MissFill!E154/SUM(MissFill!E$5:E158)&gt;0.01,"",DateEnded_5Day!$A155))))))))</f>
        <v>44500</v>
      </c>
      <c r="G155" s="13">
        <f>IF($A155&lt;='All Results'!$B$4,"",IF(SUM(MissFill!F$5:F158)=0,"",(IF(MissFill!F158/SUM(MissFill!F$5:F158)&gt;0.01,"",IF(MissFill!F157/SUM(MissFill!F$5:F158)&gt;0.01,"",IF(MissFill!F156/SUM(MissFill!F$5:F158)&gt;0.01,"",IF(MissFill!F155/SUM(MissFill!F$5:F158)&gt;0.01,"",IF(MissFill!F154/SUM(MissFill!F$5:F158)&gt;0.01,"",DateEnded_5Day!$A155))))))))</f>
        <v>44500</v>
      </c>
      <c r="H155" s="13">
        <f>IF($A155&lt;='All Results'!$B$4,"",IF(SUM(MissFill!G$5:G158)=0,"",(IF(MissFill!G158/SUM(MissFill!G$5:G158)&gt;0.01,"",IF(MissFill!G157/SUM(MissFill!G$5:G158)&gt;0.01,"",IF(MissFill!G156/SUM(MissFill!G$5:G158)&gt;0.01,"",IF(MissFill!G155/SUM(MissFill!G$5:G158)&gt;0.01,"",IF(MissFill!G154/SUM(MissFill!G$5:G158)&gt;0.01,"",DateEnded_5Day!$A155))))))))</f>
        <v>44500</v>
      </c>
      <c r="I155" s="13">
        <f>IF($A155&lt;='All Results'!$B$4,"",IF(SUM(MissFill!H$5:H158)=0,"",(IF(MissFill!H158/SUM(MissFill!H$5:H158)&gt;0.01,"",IF(MissFill!H157/SUM(MissFill!H$5:H158)&gt;0.01,"",IF(MissFill!H156/SUM(MissFill!H$5:H158)&gt;0.01,"",IF(MissFill!H155/SUM(MissFill!H$5:H158)&gt;0.01,"",IF(MissFill!H154/SUM(MissFill!H$5:H158)&gt;0.01,"",DateEnded_5Day!$A155))))))))</f>
        <v>44500</v>
      </c>
      <c r="J155" s="13">
        <f>IF($A155&lt;='All Results'!$B$4,"",IF(SUM(MissFill!I$5:I158)=0,"",(IF(MissFill!I158/SUM(MissFill!I$5:I158)&gt;0.01,"",IF(MissFill!I157/SUM(MissFill!I$5:I158)&gt;0.01,"",IF(MissFill!I156/SUM(MissFill!I$5:I158)&gt;0.01,"",IF(MissFill!I155/SUM(MissFill!I$5:I158)&gt;0.01,"",IF(MissFill!I154/SUM(MissFill!I$5:I158)&gt;0.01,"",DateEnded_5Day!$A155))))))))</f>
        <v>44500</v>
      </c>
      <c r="K155" s="13">
        <f>IF($A155&lt;='All Results'!$B$4,"",IF(SUM(MissFill!J$5:J158)=0,"",(IF(MissFill!J158/SUM(MissFill!J$5:J158)&gt;0.01,"",IF(MissFill!J157/SUM(MissFill!J$5:J158)&gt;0.01,"",IF(MissFill!J156/SUM(MissFill!J$5:J158)&gt;0.01,"",IF(MissFill!J155/SUM(MissFill!J$5:J158)&gt;0.01,"",IF(MissFill!J154/SUM(MissFill!J$5:J158)&gt;0.01,"",DateEnded_5Day!$A155))))))))</f>
        <v>44500</v>
      </c>
      <c r="L155" s="13">
        <f>IF($A155&lt;='All Results'!$B$4,"",IF(SUM(MissFill!K$5:K158)=0,"",(IF(MissFill!K158/SUM(MissFill!K$5:K158)&gt;0.01,"",IF(MissFill!K157/SUM(MissFill!K$5:K158)&gt;0.01,"",IF(MissFill!K156/SUM(MissFill!K$5:K158)&gt;0.01,"",IF(MissFill!K155/SUM(MissFill!K$5:K158)&gt;0.01,"",IF(MissFill!K154/SUM(MissFill!K$5:K158)&gt;0.01,"",DateEnded_5Day!$A155))))))))</f>
        <v>44500</v>
      </c>
      <c r="M155" s="13">
        <f>IF($A155&lt;='All Results'!$B$4,"",IF(SUM(MissFill!L$5:L158)=0,"",(IF(MissFill!L158/SUM(MissFill!L$5:L158)&gt;0.01,"",IF(MissFill!L157/SUM(MissFill!L$5:L158)&gt;0.01,"",IF(MissFill!L156/SUM(MissFill!L$5:L158)&gt;0.01,"",IF(MissFill!L155/SUM(MissFill!L$5:L158)&gt;0.01,"",IF(MissFill!L154/SUM(MissFill!L$5:L158)&gt;0.01,"",DateEnded_5Day!$A155))))))))</f>
        <v>44500</v>
      </c>
      <c r="N155" s="13">
        <f>IF($A155&lt;='All Results'!$B$4,"",IF(SUM(MissFill!M$5:M158)=0,"",(IF(MissFill!M158/SUM(MissFill!M$5:M158)&gt;0.01,"",IF(MissFill!M157/SUM(MissFill!M$5:M158)&gt;0.01,"",IF(MissFill!M156/SUM(MissFill!M$5:M158)&gt;0.01,"",IF(MissFill!M155/SUM(MissFill!M$5:M158)&gt;0.01,"",IF(MissFill!M154/SUM(MissFill!M$5:M158)&gt;0.01,"",DateEnded_5Day!$A155))))))))</f>
        <v>44500</v>
      </c>
      <c r="O155" s="13">
        <f>IF($A155&lt;='All Results'!$B$4,"",IF(SUM(MissFill!N$5:N158)=0,"",(IF(MissFill!N158/SUM(MissFill!N$5:N158)&gt;0.01,"",IF(MissFill!N157/SUM(MissFill!N$5:N158)&gt;0.01,"",IF(MissFill!N156/SUM(MissFill!N$5:N158)&gt;0.01,"",IF(MissFill!N155/SUM(MissFill!N$5:N158)&gt;0.01,"",IF(MissFill!N154/SUM(MissFill!N$5:N158)&gt;0.01,"",DateEnded_5Day!$A155))))))))</f>
        <v>44500</v>
      </c>
      <c r="P155" s="13">
        <f>IF($A155&lt;='All Results'!$B$4,"",IF(SUM(MissFill!O$5:O158)=0,"",(IF(MissFill!O158/SUM(MissFill!O$5:O158)&gt;0.01,"",IF(MissFill!O157/SUM(MissFill!O$5:O158)&gt;0.01,"",IF(MissFill!O156/SUM(MissFill!O$5:O158)&gt;0.01,"",IF(MissFill!O155/SUM(MissFill!O$5:O158)&gt;0.01,"",IF(MissFill!O154/SUM(MissFill!O$5:O158)&gt;0.01,"",DateEnded_5Day!$A155))))))))</f>
        <v>44500</v>
      </c>
      <c r="Q155" s="13">
        <f>IF($A155&lt;='All Results'!$B$4,"",IF(SUM(MissFill!P$5:P158)=0,"",(IF(MissFill!P158/SUM(MissFill!P$5:P158)&gt;0.01,"",IF(MissFill!P157/SUM(MissFill!P$5:P158)&gt;0.01,"",IF(MissFill!P156/SUM(MissFill!P$5:P158)&gt;0.01,"",IF(MissFill!P155/SUM(MissFill!P$5:P158)&gt;0.01,"",IF(MissFill!P154/SUM(MissFill!P$5:P158)&gt;0.01,"",DateEnded_5Day!$A155))))))))</f>
        <v>44500</v>
      </c>
      <c r="R155" s="13">
        <f>IF($A155&lt;='All Results'!$B$4,"",IF(SUM(MissFill!Q$5:Q158)=0,"",(IF(MissFill!Q158/SUM(MissFill!Q$5:Q158)&gt;0.01,"",IF(MissFill!Q157/SUM(MissFill!Q$5:Q158)&gt;0.01,"",IF(MissFill!Q156/SUM(MissFill!Q$5:Q158)&gt;0.01,"",IF(MissFill!Q155/SUM(MissFill!Q$5:Q158)&gt;0.01,"",IF(MissFill!Q154/SUM(MissFill!Q$5:Q158)&gt;0.01,"",DateEnded_5Day!$A155))))))))</f>
        <v>44500</v>
      </c>
      <c r="S155" s="13">
        <f>IF($A155&lt;='All Results'!$B$4,"",IF(SUM(MissFill!R$5:R158)=0,"",(IF(MissFill!R158/SUM(MissFill!R$5:R158)&gt;0.01,"",IF(MissFill!R157/SUM(MissFill!R$5:R158)&gt;0.01,"",IF(MissFill!R156/SUM(MissFill!R$5:R158)&gt;0.01,"",IF(MissFill!R155/SUM(MissFill!R$5:R158)&gt;0.01,"",IF(MissFill!R154/SUM(MissFill!R$5:R158)&gt;0.01,"",DateEnded_5Day!$A155))))))))</f>
        <v>44500</v>
      </c>
      <c r="T155" s="13">
        <f>IF($A155&lt;='All Results'!$B$4,"",IF(SUM(MissFill!S$5:S158)=0,"",(IF(MissFill!S158/SUM(MissFill!S$5:S158)&gt;0.01,"",IF(MissFill!S157/SUM(MissFill!S$5:S158)&gt;0.01,"",IF(MissFill!S156/SUM(MissFill!S$5:S158)&gt;0.01,"",IF(MissFill!S155/SUM(MissFill!S$5:S158)&gt;0.01,"",IF(MissFill!S154/SUM(MissFill!S$5:S158)&gt;0.01,"",DateEnded_5Day!$A155))))))))</f>
        <v>44500</v>
      </c>
      <c r="U155" s="13">
        <f>IF($A155&lt;='All Results'!$B$4,"",IF(SUM(MissFill!T$5:T158)=0,"",(IF(MissFill!T158/SUM(MissFill!T$5:T158)&gt;0.01,"",IF(MissFill!T157/SUM(MissFill!T$5:T158)&gt;0.01,"",IF(MissFill!T156/SUM(MissFill!T$5:T158)&gt;0.01,"",IF(MissFill!T155/SUM(MissFill!T$5:T158)&gt;0.01,"",IF(MissFill!T154/SUM(MissFill!T$5:T158)&gt;0.01,"",DateEnded_5Day!$A155))))))))</f>
        <v>44500</v>
      </c>
      <c r="V155" s="13">
        <f>IF($A155&lt;='All Results'!$B$4,"",IF(SUM(MissFill!U$5:U158)=0,"",(IF(MissFill!U158/SUM(MissFill!U$5:U158)&gt;0.01,"",IF(MissFill!U157/SUM(MissFill!U$5:U158)&gt;0.01,"",IF(MissFill!U156/SUM(MissFill!U$5:U158)&gt;0.01,"",IF(MissFill!U155/SUM(MissFill!U$5:U158)&gt;0.01,"",IF(MissFill!U154/SUM(MissFill!U$5:U158)&gt;0.01,"",DateEnded_5Day!$A155))))))))</f>
        <v>44500</v>
      </c>
      <c r="W155" s="13">
        <f>IF($A155&lt;='All Results'!$B$4,"",IF(SUM(MissFill!V$5:V158)=0,"",(IF(MissFill!V158/SUM(MissFill!V$5:V158)&gt;0.01,"",IF(MissFill!V157/SUM(MissFill!V$5:V158)&gt;0.01,"",IF(MissFill!V156/SUM(MissFill!V$5:V158)&gt;0.01,"",IF(MissFill!V155/SUM(MissFill!V$5:V158)&gt;0.01,"",IF(MissFill!V154/SUM(MissFill!V$5:V158)&gt;0.01,"",DateEnded_5Day!$A155))))))))</f>
        <v>44500</v>
      </c>
      <c r="X155" s="13">
        <f>IF($A155&lt;='All Results'!$B$4,"",IF(SUM(MissFill!W$5:W158)=0,"",(IF(MissFill!W158/SUM(MissFill!W$5:W158)&gt;0.01,"",IF(MissFill!W157/SUM(MissFill!W$5:W158)&gt;0.01,"",IF(MissFill!W156/SUM(MissFill!W$5:W158)&gt;0.01,"",IF(MissFill!W155/SUM(MissFill!W$5:W158)&gt;0.01,"",IF(MissFill!W154/SUM(MissFill!W$5:W158)&gt;0.01,"",DateEnded_5Day!$A155))))))))</f>
        <v>44500</v>
      </c>
      <c r="Y155" s="13">
        <f>IF($A155&lt;='All Results'!$B$4,"",IF(SUM(MissFill!X$5:X158)=0,"",(IF(MissFill!X158/SUM(MissFill!X$5:X158)&gt;0.01,"",IF(MissFill!X157/SUM(MissFill!X$5:X158)&gt;0.01,"",IF(MissFill!X156/SUM(MissFill!X$5:X158)&gt;0.01,"",IF(MissFill!X155/SUM(MissFill!X$5:X158)&gt;0.01,"",IF(MissFill!X154/SUM(MissFill!X$5:X158)&gt;0.01,"",DateEnded_5Day!$A155))))))))</f>
        <v>44500</v>
      </c>
      <c r="Z155" s="13">
        <f>IF($A155&lt;='All Results'!$B$4,"",IF(SUM(MissFill!Y$5:Y158)=0,"",(IF(MissFill!Y158/SUM(MissFill!Y$5:Y158)&gt;0.01,"",IF(MissFill!Y157/SUM(MissFill!Y$5:Y158)&gt;0.01,"",IF(MissFill!Y156/SUM(MissFill!Y$5:Y158)&gt;0.01,"",IF(MissFill!Y155/SUM(MissFill!Y$5:Y158)&gt;0.01,"",IF(MissFill!Y154/SUM(MissFill!Y$5:Y158)&gt;0.01,"",DateEnded_5Day!$A155))))))))</f>
        <v>44500</v>
      </c>
      <c r="AA155" s="13">
        <f>IF($A155&lt;='All Results'!$B$4,"",IF(SUM(MissFill!Z$5:Z158)=0,"",(IF(MissFill!Z158/SUM(MissFill!Z$5:Z158)&gt;0.01,"",IF(MissFill!Z157/SUM(MissFill!Z$5:Z158)&gt;0.01,"",IF(MissFill!Z156/SUM(MissFill!Z$5:Z158)&gt;0.01,"",IF(MissFill!Z155/SUM(MissFill!Z$5:Z158)&gt;0.01,"",IF(MissFill!Z154/SUM(MissFill!Z$5:Z158)&gt;0.01,"",DateEnded_5Day!$A155))))))))</f>
        <v>44500</v>
      </c>
      <c r="AB155" s="13">
        <f>IF($A155&lt;='All Results'!$B$4,"",IF(SUM(MissFill!AA$5:AA158)=0,"",(IF(MissFill!AA158/SUM(MissFill!AA$5:AA158)&gt;0.01,"",IF(MissFill!AA157/SUM(MissFill!AA$5:AA158)&gt;0.01,"",IF(MissFill!AA156/SUM(MissFill!AA$5:AA158)&gt;0.01,"",IF(MissFill!AA155/SUM(MissFill!AA$5:AA158)&gt;0.01,"",IF(MissFill!AA154/SUM(MissFill!AA$5:AA158)&gt;0.01,"",DateEnded_5Day!$A155))))))))</f>
        <v>44500</v>
      </c>
      <c r="AC155" s="13">
        <f>IF($A155&lt;='All Results'!$B$4,"",IF(SUM(MissFill!AB$5:AB158)=0,"",(IF(MissFill!AB158/SUM(MissFill!AB$5:AB158)&gt;0.01,"",IF(MissFill!AB157/SUM(MissFill!AB$5:AB158)&gt;0.01,"",IF(MissFill!AB156/SUM(MissFill!AB$5:AB158)&gt;0.01,"",IF(MissFill!AB155/SUM(MissFill!AB$5:AB158)&gt;0.01,"",IF(MissFill!AB154/SUM(MissFill!AB$5:AB158)&gt;0.01,"",DateEnded_5Day!$A155))))))))</f>
        <v>44500</v>
      </c>
      <c r="AD155" s="13">
        <f>IF($A155&lt;='All Results'!$B$4,"",IF(SUM(MissFill!AC$5:AC158)=0,"",(IF(MissFill!AC158/SUM(MissFill!AC$5:AC158)&gt;0.01,"",IF(MissFill!AC157/SUM(MissFill!AC$5:AC158)&gt;0.01,"",IF(MissFill!AC156/SUM(MissFill!AC$5:AC158)&gt;0.01,"",IF(MissFill!AC155/SUM(MissFill!AC$5:AC158)&gt;0.01,"",IF(MissFill!AC154/SUM(MissFill!AC$5:AC158)&gt;0.01,"",DateEnded_5Day!$A155))))))))</f>
        <v>44500</v>
      </c>
      <c r="AE155" s="13">
        <f>IF($A155&lt;='All Results'!$B$4,"",IF(SUM(MissFill!AD$5:AD158)=0,"",(IF(MissFill!AD158/SUM(MissFill!AD$5:AD158)&gt;0.01,"",IF(MissFill!AD157/SUM(MissFill!AD$5:AD158)&gt;0.01,"",IF(MissFill!AD156/SUM(MissFill!AD$5:AD158)&gt;0.01,"",IF(MissFill!AD155/SUM(MissFill!AD$5:AD158)&gt;0.01,"",IF(MissFill!AD154/SUM(MissFill!AD$5:AD158)&gt;0.01,"",DateEnded_5Day!$A155))))))))</f>
        <v>44500</v>
      </c>
      <c r="AF155" s="13">
        <f>IF($A155&lt;='All Results'!$B$4,"",IF(SUM(MissFill!AE$5:AE158)=0,"",(IF(MissFill!AE158/SUM(MissFill!AE$5:AE158)&gt;0.01,"",IF(MissFill!AE157/SUM(MissFill!AE$5:AE158)&gt;0.01,"",IF(MissFill!AE156/SUM(MissFill!AE$5:AE158)&gt;0.01,"",IF(MissFill!AE155/SUM(MissFill!AE$5:AE158)&gt;0.01,"",IF(MissFill!AE154/SUM(MissFill!AE$5:AE158)&gt;0.01,"",DateEnded_5Day!$A155))))))))</f>
        <v>44500</v>
      </c>
      <c r="AG155" s="13">
        <f>IF($A155&lt;='All Results'!$B$4,"",IF(SUM(MissFill!AF$5:AF158)=0,"",(IF(MissFill!AF158/SUM(MissFill!AF$5:AF158)&gt;0.01,"",IF(MissFill!AF157/SUM(MissFill!AF$5:AF158)&gt;0.01,"",IF(MissFill!AF156/SUM(MissFill!AF$5:AF158)&gt;0.01,"",IF(MissFill!AF155/SUM(MissFill!AF$5:AF158)&gt;0.01,"",IF(MissFill!AF154/SUM(MissFill!AF$5:AF158)&gt;0.01,"",DateEnded_5Day!$A155))))))))</f>
        <v>44500</v>
      </c>
      <c r="AH155" s="13">
        <f>IF($A155&lt;='All Results'!$B$4,"",IF(SUM(MissFill!AG$5:AG158)=0,"",(IF(MissFill!AG158/SUM(MissFill!AG$5:AG158)&gt;0.01,"",IF(MissFill!AG157/SUM(MissFill!AG$5:AG158)&gt;0.01,"",IF(MissFill!AG156/SUM(MissFill!AG$5:AG158)&gt;0.01,"",IF(MissFill!AG155/SUM(MissFill!AG$5:AG158)&gt;0.01,"",IF(MissFill!AG154/SUM(MissFill!AG$5:AG158)&gt;0.01,"",DateEnded_5Day!$A155))))))))</f>
        <v>44500</v>
      </c>
      <c r="AI155" s="13">
        <f>IF($A155&lt;='All Results'!$B$4,"",IF(SUM(MissFill!AH$5:AH158)=0,"",(IF(MissFill!AH158/SUM(MissFill!AH$5:AH158)&gt;0.01,"",IF(MissFill!AH157/SUM(MissFill!AH$5:AH158)&gt;0.01,"",IF(MissFill!AH156/SUM(MissFill!AH$5:AH158)&gt;0.01,"",IF(MissFill!AH155/SUM(MissFill!AH$5:AH158)&gt;0.01,"",IF(MissFill!AH154/SUM(MissFill!AH$5:AH158)&gt;0.01,"",DateEnded_5Day!$A155))))))))</f>
        <v>44500</v>
      </c>
      <c r="AJ155" s="13">
        <f>IF($A155&lt;='All Results'!$B$4,"",IF(SUM(MissFill!AI$5:AI158)=0,"",(IF(MissFill!AI158/SUM(MissFill!AI$5:AI158)&gt;0.01,"",IF(MissFill!AI157/SUM(MissFill!AI$5:AI158)&gt;0.01,"",IF(MissFill!AI156/SUM(MissFill!AI$5:AI158)&gt;0.01,"",IF(MissFill!AI155/SUM(MissFill!AI$5:AI158)&gt;0.01,"",IF(MissFill!AI154/SUM(MissFill!AI$5:AI158)&gt;0.01,"",DateEnded_5Day!$A155))))))))</f>
        <v>44500</v>
      </c>
      <c r="AK155" s="13">
        <f>IF($A155&lt;='All Results'!$B$4,"",IF(SUM(MissFill!AJ$5:AJ158)=0,"",(IF(MissFill!AJ158/SUM(MissFill!AJ$5:AJ158)&gt;0.01,"",IF(MissFill!AJ157/SUM(MissFill!AJ$5:AJ158)&gt;0.01,"",IF(MissFill!AJ156/SUM(MissFill!AJ$5:AJ158)&gt;0.01,"",IF(MissFill!AJ155/SUM(MissFill!AJ$5:AJ158)&gt;0.01,"",IF(MissFill!AJ154/SUM(MissFill!AJ$5:AJ158)&gt;0.01,"",DateEnded_5Day!$A155))))))))</f>
        <v>44500</v>
      </c>
      <c r="AL155" s="13">
        <f>IF($A155&lt;='All Results'!$B$4,"",IF(SUM(MissFill!AK$5:AK158)=0,"",(IF(MissFill!AK158/SUM(MissFill!AK$5:AK158)&gt;0.01,"",IF(MissFill!AK157/SUM(MissFill!AK$5:AK158)&gt;0.01,"",IF(MissFill!AK156/SUM(MissFill!AK$5:AK158)&gt;0.01,"",IF(MissFill!AK155/SUM(MissFill!AK$5:AK158)&gt;0.01,"",IF(MissFill!AK154/SUM(MissFill!AK$5:AK158)&gt;0.01,"",DateEnded_5Day!$A155))))))))</f>
        <v>44500</v>
      </c>
      <c r="AM155" s="13">
        <f>IF($A155&lt;='All Results'!$B$4,"",IF(SUM(MissFill!AL$5:AL158)=0,"",(IF(MissFill!AL158/SUM(MissFill!AL$5:AL158)&gt;0.01,"",IF(MissFill!AL157/SUM(MissFill!AL$5:AL158)&gt;0.01,"",IF(MissFill!AL156/SUM(MissFill!AL$5:AL158)&gt;0.01,"",IF(MissFill!AL155/SUM(MissFill!AL$5:AL158)&gt;0.01,"",IF(MissFill!AL154/SUM(MissFill!AL$5:AL158)&gt;0.01,"",DateEnded_5Day!$A155))))))))</f>
        <v>44500</v>
      </c>
      <c r="AN155" s="13">
        <f>IF($A155&lt;='All Results'!$B$4,"",IF(SUM(MissFill!AM$5:AM158)=0,"",(IF(MissFill!AM158/SUM(MissFill!AM$5:AM158)&gt;0.01,"",IF(MissFill!AM157/SUM(MissFill!AM$5:AM158)&gt;0.01,"",IF(MissFill!AM156/SUM(MissFill!AM$5:AM158)&gt;0.01,"",IF(MissFill!AM155/SUM(MissFill!AM$5:AM158)&gt;0.01,"",IF(MissFill!AM154/SUM(MissFill!AM$5:AM158)&gt;0.01,"",DateEnded_5Day!$A155))))))))</f>
        <v>44500</v>
      </c>
      <c r="AO155" s="13">
        <f>IF($A155&lt;='All Results'!$B$4,"",IF(SUM(MissFill!AN$5:AN158)=0,"",(IF(MissFill!AN158/SUM(MissFill!AN$5:AN158)&gt;0.01,"",IF(MissFill!AN157/SUM(MissFill!AN$5:AN158)&gt;0.01,"",IF(MissFill!AN156/SUM(MissFill!AN$5:AN158)&gt;0.01,"",IF(MissFill!AN155/SUM(MissFill!AN$5:AN158)&gt;0.01,"",IF(MissFill!AN154/SUM(MissFill!AN$5:AN158)&gt;0.01,"",DateEnded_5Day!$A155))))))))</f>
        <v>44500</v>
      </c>
      <c r="AP155" s="13">
        <f>IF($A155&lt;='All Results'!$B$4,"",IF(SUM(MissFill!AO$5:AO158)=0,"",(IF(MissFill!AO158/SUM(MissFill!AO$5:AO158)&gt;0.01,"",IF(MissFill!AO157/SUM(MissFill!AO$5:AO158)&gt;0.01,"",IF(MissFill!AO156/SUM(MissFill!AO$5:AO158)&gt;0.01,"",IF(MissFill!AO155/SUM(MissFill!AO$5:AO158)&gt;0.01,"",IF(MissFill!AO154/SUM(MissFill!AO$5:AO158)&gt;0.01,"",DateEnded_5Day!$A155))))))))</f>
        <v>44500</v>
      </c>
      <c r="AQ155" s="13">
        <f>IF($A155&lt;='All Results'!$B$4,"",IF(SUM(MissFill!AP$5:AP158)=0,"",(IF(MissFill!AP158/SUM(MissFill!AP$5:AP158)&gt;0.01,"",IF(MissFill!AP157/SUM(MissFill!AP$5:AP158)&gt;0.01,"",IF(MissFill!AP156/SUM(MissFill!AP$5:AP158)&gt;0.01,"",IF(MissFill!AP155/SUM(MissFill!AP$5:AP158)&gt;0.01,"",IF(MissFill!AP154/SUM(MissFill!AP$5:AP158)&gt;0.01,"",DateEnded_5Day!$A155))))))))</f>
        <v>44500</v>
      </c>
      <c r="AR155" s="13">
        <f>IF($A155&lt;='All Results'!$B$4,"",IF(SUM(MissFill!AQ$5:AQ158)=0,"",(IF(MissFill!AQ158/SUM(MissFill!AQ$5:AQ158)&gt;0.01,"",IF(MissFill!AQ157/SUM(MissFill!AQ$5:AQ158)&gt;0.01,"",IF(MissFill!AQ156/SUM(MissFill!AQ$5:AQ158)&gt;0.01,"",IF(MissFill!AQ155/SUM(MissFill!AQ$5:AQ158)&gt;0.01,"",IF(MissFill!AQ154/SUM(MissFill!AQ$5:AQ158)&gt;0.01,"",DateEnded_5Day!$A155))))))))</f>
        <v>44500</v>
      </c>
      <c r="AS155" s="13">
        <f>IF($A155&lt;='All Results'!$B$4,"",IF(SUM(MissFill!AR$5:AR158)=0,"",(IF(MissFill!AR158/SUM(MissFill!AR$5:AR158)&gt;0.01,"",IF(MissFill!AR157/SUM(MissFill!AR$5:AR158)&gt;0.01,"",IF(MissFill!AR156/SUM(MissFill!AR$5:AR158)&gt;0.01,"",IF(MissFill!AR155/SUM(MissFill!AR$5:AR158)&gt;0.01,"",IF(MissFill!AR154/SUM(MissFill!AR$5:AR158)&gt;0.01,"",DateEnded_5Day!$A155))))))))</f>
        <v>44500</v>
      </c>
      <c r="AT155" s="13">
        <f>IF($A155&lt;='All Results'!$B$4,"",IF(SUM(MissFill!AS$5:AS158)=0,"",(IF(MissFill!AS158/SUM(MissFill!AS$5:AS158)&gt;0.01,"",IF(MissFill!AS157/SUM(MissFill!AS$5:AS158)&gt;0.01,"",IF(MissFill!AS156/SUM(MissFill!AS$5:AS158)&gt;0.01,"",IF(MissFill!AS155/SUM(MissFill!AS$5:AS158)&gt;0.01,"",IF(MissFill!AS154/SUM(MissFill!AS$5:AS158)&gt;0.01,"",DateEnded_5Day!$A155))))))))</f>
        <v>44500</v>
      </c>
      <c r="AU155" s="13">
        <f>IF($A155&lt;='All Results'!$B$4,"",IF(SUM(MissFill!AT$5:AT158)=0,"",(IF(MissFill!AT158/SUM(MissFill!AT$5:AT158)&gt;0.01,"",IF(MissFill!AT157/SUM(MissFill!AT$5:AT158)&gt;0.01,"",IF(MissFill!AT156/SUM(MissFill!AT$5:AT158)&gt;0.01,"",IF(MissFill!AT155/SUM(MissFill!AT$5:AT158)&gt;0.01,"",IF(MissFill!AT154/SUM(MissFill!AT$5:AT158)&gt;0.01,"",DateEnded_5Day!$A155))))))))</f>
        <v>44500</v>
      </c>
      <c r="AV155" s="13">
        <f>IF($A155&lt;='All Results'!$B$4,"",IF(SUM(MissFill!AU$5:AU158)=0,"",(IF(MissFill!AU158/SUM(MissFill!AU$5:AU158)&gt;0.01,"",IF(MissFill!AU157/SUM(MissFill!AU$5:AU158)&gt;0.01,"",IF(MissFill!AU156/SUM(MissFill!AU$5:AU158)&gt;0.01,"",IF(MissFill!AU155/SUM(MissFill!AU$5:AU158)&gt;0.01,"",IF(MissFill!AU154/SUM(MissFill!AU$5:AU158)&gt;0.01,"",DateEnded_5Day!$A155))))))))</f>
        <v>44500</v>
      </c>
      <c r="AW155" s="13">
        <f>IF($A155&lt;='All Results'!$B$4,"",IF(SUM(MissFill!AV$5:AV158)=0,"",(IF(MissFill!AV158/SUM(MissFill!AV$5:AV158)&gt;0.01,"",IF(MissFill!AV157/SUM(MissFill!AV$5:AV158)&gt;0.01,"",IF(MissFill!AV156/SUM(MissFill!AV$5:AV158)&gt;0.01,"",IF(MissFill!AV155/SUM(MissFill!AV$5:AV158)&gt;0.01,"",IF(MissFill!AV154/SUM(MissFill!AV$5:AV158)&gt;0.01,"",DateEnded_5Day!$A155))))))))</f>
        <v>44500</v>
      </c>
      <c r="AX155" s="13">
        <f>IF($A155&lt;='All Results'!$B$4,"",IF(SUM(MissFill!AW$5:AW158)=0,"",(IF(MissFill!AW158/SUM(MissFill!AW$5:AW158)&gt;0.01,"",IF(MissFill!AW157/SUM(MissFill!AW$5:AW158)&gt;0.01,"",IF(MissFill!AW156/SUM(MissFill!AW$5:AW158)&gt;0.01,"",IF(MissFill!AW155/SUM(MissFill!AW$5:AW158)&gt;0.01,"",IF(MissFill!AW154/SUM(MissFill!AW$5:AW158)&gt;0.01,"",DateEnded_5Day!$A155))))))))</f>
        <v>44500</v>
      </c>
    </row>
    <row r="156" spans="1:50" x14ac:dyDescent="0.25">
      <c r="A156" s="8">
        <v>44501</v>
      </c>
      <c r="B156" s="11">
        <v>305</v>
      </c>
      <c r="C156" s="13">
        <f>IF($A156&lt;='All Results'!$B$4,"",IF(SUM(MissFill!B$5:B159)=0,"",(IF(MissFill!B159/SUM(MissFill!B$5:B159)&gt;0.01,"",IF(MissFill!B158/SUM(MissFill!B$5:B159)&gt;0.01,"",IF(MissFill!B157/SUM(MissFill!B$5:B159)&gt;0.01,"",IF(MissFill!B156/SUM(MissFill!B$5:B159)&gt;0.01,"",IF(MissFill!B155/SUM(MissFill!B$5:B159)&gt;0.01,"",DateEnded_5Day!$A156))))))))</f>
        <v>44501</v>
      </c>
      <c r="D156" s="13">
        <f>IF($A156&lt;='All Results'!$B$4,"",IF(SUM(MissFill!C$5:C159)=0,"",(IF(MissFill!C159/SUM(MissFill!C$5:C159)&gt;0.01,"",IF(MissFill!C158/SUM(MissFill!C$5:C159)&gt;0.01,"",IF(MissFill!C157/SUM(MissFill!C$5:C159)&gt;0.01,"",IF(MissFill!C156/SUM(MissFill!C$5:C159)&gt;0.01,"",IF(MissFill!C155/SUM(MissFill!C$5:C159)&gt;0.01,"",DateEnded_5Day!$A156))))))))</f>
        <v>44501</v>
      </c>
      <c r="E156" s="13">
        <f>IF($A156&lt;='All Results'!$B$4,"",IF(SUM(MissFill!D$5:D159)=0,"",(IF(MissFill!D159/SUM(MissFill!D$5:D159)&gt;0.01,"",IF(MissFill!D158/SUM(MissFill!D$5:D159)&gt;0.01,"",IF(MissFill!D157/SUM(MissFill!D$5:D159)&gt;0.01,"",IF(MissFill!D156/SUM(MissFill!D$5:D159)&gt;0.01,"",IF(MissFill!D155/SUM(MissFill!D$5:D159)&gt;0.01,"",DateEnded_5Day!$A156))))))))</f>
        <v>44501</v>
      </c>
      <c r="F156" s="13">
        <f>IF($A156&lt;='All Results'!$B$4,"",IF(SUM(MissFill!E$5:E159)=0,"",(IF(MissFill!E159/SUM(MissFill!E$5:E159)&gt;0.01,"",IF(MissFill!E158/SUM(MissFill!E$5:E159)&gt;0.01,"",IF(MissFill!E157/SUM(MissFill!E$5:E159)&gt;0.01,"",IF(MissFill!E156/SUM(MissFill!E$5:E159)&gt;0.01,"",IF(MissFill!E155/SUM(MissFill!E$5:E159)&gt;0.01,"",DateEnded_5Day!$A156))))))))</f>
        <v>44501</v>
      </c>
      <c r="G156" s="13">
        <f>IF($A156&lt;='All Results'!$B$4,"",IF(SUM(MissFill!F$5:F159)=0,"",(IF(MissFill!F159/SUM(MissFill!F$5:F159)&gt;0.01,"",IF(MissFill!F158/SUM(MissFill!F$5:F159)&gt;0.01,"",IF(MissFill!F157/SUM(MissFill!F$5:F159)&gt;0.01,"",IF(MissFill!F156/SUM(MissFill!F$5:F159)&gt;0.01,"",IF(MissFill!F155/SUM(MissFill!F$5:F159)&gt;0.01,"",DateEnded_5Day!$A156))))))))</f>
        <v>44501</v>
      </c>
      <c r="H156" s="13">
        <f>IF($A156&lt;='All Results'!$B$4,"",IF(SUM(MissFill!G$5:G159)=0,"",(IF(MissFill!G159/SUM(MissFill!G$5:G159)&gt;0.01,"",IF(MissFill!G158/SUM(MissFill!G$5:G159)&gt;0.01,"",IF(MissFill!G157/SUM(MissFill!G$5:G159)&gt;0.01,"",IF(MissFill!G156/SUM(MissFill!G$5:G159)&gt;0.01,"",IF(MissFill!G155/SUM(MissFill!G$5:G159)&gt;0.01,"",DateEnded_5Day!$A156))))))))</f>
        <v>44501</v>
      </c>
      <c r="I156" s="13">
        <f>IF($A156&lt;='All Results'!$B$4,"",IF(SUM(MissFill!H$5:H159)=0,"",(IF(MissFill!H159/SUM(MissFill!H$5:H159)&gt;0.01,"",IF(MissFill!H158/SUM(MissFill!H$5:H159)&gt;0.01,"",IF(MissFill!H157/SUM(MissFill!H$5:H159)&gt;0.01,"",IF(MissFill!H156/SUM(MissFill!H$5:H159)&gt;0.01,"",IF(MissFill!H155/SUM(MissFill!H$5:H159)&gt;0.01,"",DateEnded_5Day!$A156))))))))</f>
        <v>44501</v>
      </c>
      <c r="J156" s="13">
        <f>IF($A156&lt;='All Results'!$B$4,"",IF(SUM(MissFill!I$5:I159)=0,"",(IF(MissFill!I159/SUM(MissFill!I$5:I159)&gt;0.01,"",IF(MissFill!I158/SUM(MissFill!I$5:I159)&gt;0.01,"",IF(MissFill!I157/SUM(MissFill!I$5:I159)&gt;0.01,"",IF(MissFill!I156/SUM(MissFill!I$5:I159)&gt;0.01,"",IF(MissFill!I155/SUM(MissFill!I$5:I159)&gt;0.01,"",DateEnded_5Day!$A156))))))))</f>
        <v>44501</v>
      </c>
      <c r="K156" s="13">
        <f>IF($A156&lt;='All Results'!$B$4,"",IF(SUM(MissFill!J$5:J159)=0,"",(IF(MissFill!J159/SUM(MissFill!J$5:J159)&gt;0.01,"",IF(MissFill!J158/SUM(MissFill!J$5:J159)&gt;0.01,"",IF(MissFill!J157/SUM(MissFill!J$5:J159)&gt;0.01,"",IF(MissFill!J156/SUM(MissFill!J$5:J159)&gt;0.01,"",IF(MissFill!J155/SUM(MissFill!J$5:J159)&gt;0.01,"",DateEnded_5Day!$A156))))))))</f>
        <v>44501</v>
      </c>
      <c r="L156" s="13">
        <f>IF($A156&lt;='All Results'!$B$4,"",IF(SUM(MissFill!K$5:K159)=0,"",(IF(MissFill!K159/SUM(MissFill!K$5:K159)&gt;0.01,"",IF(MissFill!K158/SUM(MissFill!K$5:K159)&gt;0.01,"",IF(MissFill!K157/SUM(MissFill!K$5:K159)&gt;0.01,"",IF(MissFill!K156/SUM(MissFill!K$5:K159)&gt;0.01,"",IF(MissFill!K155/SUM(MissFill!K$5:K159)&gt;0.01,"",DateEnded_5Day!$A156))))))))</f>
        <v>44501</v>
      </c>
      <c r="M156" s="13">
        <f>IF($A156&lt;='All Results'!$B$4,"",IF(SUM(MissFill!L$5:L159)=0,"",(IF(MissFill!L159/SUM(MissFill!L$5:L159)&gt;0.01,"",IF(MissFill!L158/SUM(MissFill!L$5:L159)&gt;0.01,"",IF(MissFill!L157/SUM(MissFill!L$5:L159)&gt;0.01,"",IF(MissFill!L156/SUM(MissFill!L$5:L159)&gt;0.01,"",IF(MissFill!L155/SUM(MissFill!L$5:L159)&gt;0.01,"",DateEnded_5Day!$A156))))))))</f>
        <v>44501</v>
      </c>
      <c r="N156" s="13">
        <f>IF($A156&lt;='All Results'!$B$4,"",IF(SUM(MissFill!M$5:M159)=0,"",(IF(MissFill!M159/SUM(MissFill!M$5:M159)&gt;0.01,"",IF(MissFill!M158/SUM(MissFill!M$5:M159)&gt;0.01,"",IF(MissFill!M157/SUM(MissFill!M$5:M159)&gt;0.01,"",IF(MissFill!M156/SUM(MissFill!M$5:M159)&gt;0.01,"",IF(MissFill!M155/SUM(MissFill!M$5:M159)&gt;0.01,"",DateEnded_5Day!$A156))))))))</f>
        <v>44501</v>
      </c>
      <c r="O156" s="13">
        <f>IF($A156&lt;='All Results'!$B$4,"",IF(SUM(MissFill!N$5:N159)=0,"",(IF(MissFill!N159/SUM(MissFill!N$5:N159)&gt;0.01,"",IF(MissFill!N158/SUM(MissFill!N$5:N159)&gt;0.01,"",IF(MissFill!N157/SUM(MissFill!N$5:N159)&gt;0.01,"",IF(MissFill!N156/SUM(MissFill!N$5:N159)&gt;0.01,"",IF(MissFill!N155/SUM(MissFill!N$5:N159)&gt;0.01,"",DateEnded_5Day!$A156))))))))</f>
        <v>44501</v>
      </c>
      <c r="P156" s="13">
        <f>IF($A156&lt;='All Results'!$B$4,"",IF(SUM(MissFill!O$5:O159)=0,"",(IF(MissFill!O159/SUM(MissFill!O$5:O159)&gt;0.01,"",IF(MissFill!O158/SUM(MissFill!O$5:O159)&gt;0.01,"",IF(MissFill!O157/SUM(MissFill!O$5:O159)&gt;0.01,"",IF(MissFill!O156/SUM(MissFill!O$5:O159)&gt;0.01,"",IF(MissFill!O155/SUM(MissFill!O$5:O159)&gt;0.01,"",DateEnded_5Day!$A156))))))))</f>
        <v>44501</v>
      </c>
      <c r="Q156" s="13">
        <f>IF($A156&lt;='All Results'!$B$4,"",IF(SUM(MissFill!P$5:P159)=0,"",(IF(MissFill!P159/SUM(MissFill!P$5:P159)&gt;0.01,"",IF(MissFill!P158/SUM(MissFill!P$5:P159)&gt;0.01,"",IF(MissFill!P157/SUM(MissFill!P$5:P159)&gt;0.01,"",IF(MissFill!P156/SUM(MissFill!P$5:P159)&gt;0.01,"",IF(MissFill!P155/SUM(MissFill!P$5:P159)&gt;0.01,"",DateEnded_5Day!$A156))))))))</f>
        <v>44501</v>
      </c>
      <c r="R156" s="13">
        <f>IF($A156&lt;='All Results'!$B$4,"",IF(SUM(MissFill!Q$5:Q159)=0,"",(IF(MissFill!Q159/SUM(MissFill!Q$5:Q159)&gt;0.01,"",IF(MissFill!Q158/SUM(MissFill!Q$5:Q159)&gt;0.01,"",IF(MissFill!Q157/SUM(MissFill!Q$5:Q159)&gt;0.01,"",IF(MissFill!Q156/SUM(MissFill!Q$5:Q159)&gt;0.01,"",IF(MissFill!Q155/SUM(MissFill!Q$5:Q159)&gt;0.01,"",DateEnded_5Day!$A156))))))))</f>
        <v>44501</v>
      </c>
      <c r="S156" s="13">
        <f>IF($A156&lt;='All Results'!$B$4,"",IF(SUM(MissFill!R$5:R159)=0,"",(IF(MissFill!R159/SUM(MissFill!R$5:R159)&gt;0.01,"",IF(MissFill!R158/SUM(MissFill!R$5:R159)&gt;0.01,"",IF(MissFill!R157/SUM(MissFill!R$5:R159)&gt;0.01,"",IF(MissFill!R156/SUM(MissFill!R$5:R159)&gt;0.01,"",IF(MissFill!R155/SUM(MissFill!R$5:R159)&gt;0.01,"",DateEnded_5Day!$A156))))))))</f>
        <v>44501</v>
      </c>
      <c r="T156" s="13">
        <f>IF($A156&lt;='All Results'!$B$4,"",IF(SUM(MissFill!S$5:S159)=0,"",(IF(MissFill!S159/SUM(MissFill!S$5:S159)&gt;0.01,"",IF(MissFill!S158/SUM(MissFill!S$5:S159)&gt;0.01,"",IF(MissFill!S157/SUM(MissFill!S$5:S159)&gt;0.01,"",IF(MissFill!S156/SUM(MissFill!S$5:S159)&gt;0.01,"",IF(MissFill!S155/SUM(MissFill!S$5:S159)&gt;0.01,"",DateEnded_5Day!$A156))))))))</f>
        <v>44501</v>
      </c>
      <c r="U156" s="13">
        <f>IF($A156&lt;='All Results'!$B$4,"",IF(SUM(MissFill!T$5:T159)=0,"",(IF(MissFill!T159/SUM(MissFill!T$5:T159)&gt;0.01,"",IF(MissFill!T158/SUM(MissFill!T$5:T159)&gt;0.01,"",IF(MissFill!T157/SUM(MissFill!T$5:T159)&gt;0.01,"",IF(MissFill!T156/SUM(MissFill!T$5:T159)&gt;0.01,"",IF(MissFill!T155/SUM(MissFill!T$5:T159)&gt;0.01,"",DateEnded_5Day!$A156))))))))</f>
        <v>44501</v>
      </c>
      <c r="V156" s="13">
        <f>IF($A156&lt;='All Results'!$B$4,"",IF(SUM(MissFill!U$5:U159)=0,"",(IF(MissFill!U159/SUM(MissFill!U$5:U159)&gt;0.01,"",IF(MissFill!U158/SUM(MissFill!U$5:U159)&gt;0.01,"",IF(MissFill!U157/SUM(MissFill!U$5:U159)&gt;0.01,"",IF(MissFill!U156/SUM(MissFill!U$5:U159)&gt;0.01,"",IF(MissFill!U155/SUM(MissFill!U$5:U159)&gt;0.01,"",DateEnded_5Day!$A156))))))))</f>
        <v>44501</v>
      </c>
      <c r="W156" s="13">
        <f>IF($A156&lt;='All Results'!$B$4,"",IF(SUM(MissFill!V$5:V159)=0,"",(IF(MissFill!V159/SUM(MissFill!V$5:V159)&gt;0.01,"",IF(MissFill!V158/SUM(MissFill!V$5:V159)&gt;0.01,"",IF(MissFill!V157/SUM(MissFill!V$5:V159)&gt;0.01,"",IF(MissFill!V156/SUM(MissFill!V$5:V159)&gt;0.01,"",IF(MissFill!V155/SUM(MissFill!V$5:V159)&gt;0.01,"",DateEnded_5Day!$A156))))))))</f>
        <v>44501</v>
      </c>
      <c r="X156" s="13">
        <f>IF($A156&lt;='All Results'!$B$4,"",IF(SUM(MissFill!W$5:W159)=0,"",(IF(MissFill!W159/SUM(MissFill!W$5:W159)&gt;0.01,"",IF(MissFill!W158/SUM(MissFill!W$5:W159)&gt;0.01,"",IF(MissFill!W157/SUM(MissFill!W$5:W159)&gt;0.01,"",IF(MissFill!W156/SUM(MissFill!W$5:W159)&gt;0.01,"",IF(MissFill!W155/SUM(MissFill!W$5:W159)&gt;0.01,"",DateEnded_5Day!$A156))))))))</f>
        <v>44501</v>
      </c>
      <c r="Y156" s="13">
        <f>IF($A156&lt;='All Results'!$B$4,"",IF(SUM(MissFill!X$5:X159)=0,"",(IF(MissFill!X159/SUM(MissFill!X$5:X159)&gt;0.01,"",IF(MissFill!X158/SUM(MissFill!X$5:X159)&gt;0.01,"",IF(MissFill!X157/SUM(MissFill!X$5:X159)&gt;0.01,"",IF(MissFill!X156/SUM(MissFill!X$5:X159)&gt;0.01,"",IF(MissFill!X155/SUM(MissFill!X$5:X159)&gt;0.01,"",DateEnded_5Day!$A156))))))))</f>
        <v>44501</v>
      </c>
      <c r="Z156" s="13">
        <f>IF($A156&lt;='All Results'!$B$4,"",IF(SUM(MissFill!Y$5:Y159)=0,"",(IF(MissFill!Y159/SUM(MissFill!Y$5:Y159)&gt;0.01,"",IF(MissFill!Y158/SUM(MissFill!Y$5:Y159)&gt;0.01,"",IF(MissFill!Y157/SUM(MissFill!Y$5:Y159)&gt;0.01,"",IF(MissFill!Y156/SUM(MissFill!Y$5:Y159)&gt;0.01,"",IF(MissFill!Y155/SUM(MissFill!Y$5:Y159)&gt;0.01,"",DateEnded_5Day!$A156))))))))</f>
        <v>44501</v>
      </c>
      <c r="AA156" s="13">
        <f>IF($A156&lt;='All Results'!$B$4,"",IF(SUM(MissFill!Z$5:Z159)=0,"",(IF(MissFill!Z159/SUM(MissFill!Z$5:Z159)&gt;0.01,"",IF(MissFill!Z158/SUM(MissFill!Z$5:Z159)&gt;0.01,"",IF(MissFill!Z157/SUM(MissFill!Z$5:Z159)&gt;0.01,"",IF(MissFill!Z156/SUM(MissFill!Z$5:Z159)&gt;0.01,"",IF(MissFill!Z155/SUM(MissFill!Z$5:Z159)&gt;0.01,"",DateEnded_5Day!$A156))))))))</f>
        <v>44501</v>
      </c>
      <c r="AB156" s="13">
        <f>IF($A156&lt;='All Results'!$B$4,"",IF(SUM(MissFill!AA$5:AA159)=0,"",(IF(MissFill!AA159/SUM(MissFill!AA$5:AA159)&gt;0.01,"",IF(MissFill!AA158/SUM(MissFill!AA$5:AA159)&gt;0.01,"",IF(MissFill!AA157/SUM(MissFill!AA$5:AA159)&gt;0.01,"",IF(MissFill!AA156/SUM(MissFill!AA$5:AA159)&gt;0.01,"",IF(MissFill!AA155/SUM(MissFill!AA$5:AA159)&gt;0.01,"",DateEnded_5Day!$A156))))))))</f>
        <v>44501</v>
      </c>
      <c r="AC156" s="13">
        <f>IF($A156&lt;='All Results'!$B$4,"",IF(SUM(MissFill!AB$5:AB159)=0,"",(IF(MissFill!AB159/SUM(MissFill!AB$5:AB159)&gt;0.01,"",IF(MissFill!AB158/SUM(MissFill!AB$5:AB159)&gt;0.01,"",IF(MissFill!AB157/SUM(MissFill!AB$5:AB159)&gt;0.01,"",IF(MissFill!AB156/SUM(MissFill!AB$5:AB159)&gt;0.01,"",IF(MissFill!AB155/SUM(MissFill!AB$5:AB159)&gt;0.01,"",DateEnded_5Day!$A156))))))))</f>
        <v>44501</v>
      </c>
      <c r="AD156" s="13">
        <f>IF($A156&lt;='All Results'!$B$4,"",IF(SUM(MissFill!AC$5:AC159)=0,"",(IF(MissFill!AC159/SUM(MissFill!AC$5:AC159)&gt;0.01,"",IF(MissFill!AC158/SUM(MissFill!AC$5:AC159)&gt;0.01,"",IF(MissFill!AC157/SUM(MissFill!AC$5:AC159)&gt;0.01,"",IF(MissFill!AC156/SUM(MissFill!AC$5:AC159)&gt;0.01,"",IF(MissFill!AC155/SUM(MissFill!AC$5:AC159)&gt;0.01,"",DateEnded_5Day!$A156))))))))</f>
        <v>44501</v>
      </c>
      <c r="AE156" s="13">
        <f>IF($A156&lt;='All Results'!$B$4,"",IF(SUM(MissFill!AD$5:AD159)=0,"",(IF(MissFill!AD159/SUM(MissFill!AD$5:AD159)&gt;0.01,"",IF(MissFill!AD158/SUM(MissFill!AD$5:AD159)&gt;0.01,"",IF(MissFill!AD157/SUM(MissFill!AD$5:AD159)&gt;0.01,"",IF(MissFill!AD156/SUM(MissFill!AD$5:AD159)&gt;0.01,"",IF(MissFill!AD155/SUM(MissFill!AD$5:AD159)&gt;0.01,"",DateEnded_5Day!$A156))))))))</f>
        <v>44501</v>
      </c>
      <c r="AF156" s="13">
        <f>IF($A156&lt;='All Results'!$B$4,"",IF(SUM(MissFill!AE$5:AE159)=0,"",(IF(MissFill!AE159/SUM(MissFill!AE$5:AE159)&gt;0.01,"",IF(MissFill!AE158/SUM(MissFill!AE$5:AE159)&gt;0.01,"",IF(MissFill!AE157/SUM(MissFill!AE$5:AE159)&gt;0.01,"",IF(MissFill!AE156/SUM(MissFill!AE$5:AE159)&gt;0.01,"",IF(MissFill!AE155/SUM(MissFill!AE$5:AE159)&gt;0.01,"",DateEnded_5Day!$A156))))))))</f>
        <v>44501</v>
      </c>
      <c r="AG156" s="13">
        <f>IF($A156&lt;='All Results'!$B$4,"",IF(SUM(MissFill!AF$5:AF159)=0,"",(IF(MissFill!AF159/SUM(MissFill!AF$5:AF159)&gt;0.01,"",IF(MissFill!AF158/SUM(MissFill!AF$5:AF159)&gt;0.01,"",IF(MissFill!AF157/SUM(MissFill!AF$5:AF159)&gt;0.01,"",IF(MissFill!AF156/SUM(MissFill!AF$5:AF159)&gt;0.01,"",IF(MissFill!AF155/SUM(MissFill!AF$5:AF159)&gt;0.01,"",DateEnded_5Day!$A156))))))))</f>
        <v>44501</v>
      </c>
      <c r="AH156" s="13">
        <f>IF($A156&lt;='All Results'!$B$4,"",IF(SUM(MissFill!AG$5:AG159)=0,"",(IF(MissFill!AG159/SUM(MissFill!AG$5:AG159)&gt;0.01,"",IF(MissFill!AG158/SUM(MissFill!AG$5:AG159)&gt;0.01,"",IF(MissFill!AG157/SUM(MissFill!AG$5:AG159)&gt;0.01,"",IF(MissFill!AG156/SUM(MissFill!AG$5:AG159)&gt;0.01,"",IF(MissFill!AG155/SUM(MissFill!AG$5:AG159)&gt;0.01,"",DateEnded_5Day!$A156))))))))</f>
        <v>44501</v>
      </c>
      <c r="AI156" s="13">
        <f>IF($A156&lt;='All Results'!$B$4,"",IF(SUM(MissFill!AH$5:AH159)=0,"",(IF(MissFill!AH159/SUM(MissFill!AH$5:AH159)&gt;0.01,"",IF(MissFill!AH158/SUM(MissFill!AH$5:AH159)&gt;0.01,"",IF(MissFill!AH157/SUM(MissFill!AH$5:AH159)&gt;0.01,"",IF(MissFill!AH156/SUM(MissFill!AH$5:AH159)&gt;0.01,"",IF(MissFill!AH155/SUM(MissFill!AH$5:AH159)&gt;0.01,"",DateEnded_5Day!$A156))))))))</f>
        <v>44501</v>
      </c>
      <c r="AJ156" s="13">
        <f>IF($A156&lt;='All Results'!$B$4,"",IF(SUM(MissFill!AI$5:AI159)=0,"",(IF(MissFill!AI159/SUM(MissFill!AI$5:AI159)&gt;0.01,"",IF(MissFill!AI158/SUM(MissFill!AI$5:AI159)&gt;0.01,"",IF(MissFill!AI157/SUM(MissFill!AI$5:AI159)&gt;0.01,"",IF(MissFill!AI156/SUM(MissFill!AI$5:AI159)&gt;0.01,"",IF(MissFill!AI155/SUM(MissFill!AI$5:AI159)&gt;0.01,"",DateEnded_5Day!$A156))))))))</f>
        <v>44501</v>
      </c>
      <c r="AK156" s="13">
        <f>IF($A156&lt;='All Results'!$B$4,"",IF(SUM(MissFill!AJ$5:AJ159)=0,"",(IF(MissFill!AJ159/SUM(MissFill!AJ$5:AJ159)&gt;0.01,"",IF(MissFill!AJ158/SUM(MissFill!AJ$5:AJ159)&gt;0.01,"",IF(MissFill!AJ157/SUM(MissFill!AJ$5:AJ159)&gt;0.01,"",IF(MissFill!AJ156/SUM(MissFill!AJ$5:AJ159)&gt;0.01,"",IF(MissFill!AJ155/SUM(MissFill!AJ$5:AJ159)&gt;0.01,"",DateEnded_5Day!$A156))))))))</f>
        <v>44501</v>
      </c>
      <c r="AL156" s="13">
        <f>IF($A156&lt;='All Results'!$B$4,"",IF(SUM(MissFill!AK$5:AK159)=0,"",(IF(MissFill!AK159/SUM(MissFill!AK$5:AK159)&gt;0.01,"",IF(MissFill!AK158/SUM(MissFill!AK$5:AK159)&gt;0.01,"",IF(MissFill!AK157/SUM(MissFill!AK$5:AK159)&gt;0.01,"",IF(MissFill!AK156/SUM(MissFill!AK$5:AK159)&gt;0.01,"",IF(MissFill!AK155/SUM(MissFill!AK$5:AK159)&gt;0.01,"",DateEnded_5Day!$A156))))))))</f>
        <v>44501</v>
      </c>
      <c r="AM156" s="13">
        <f>IF($A156&lt;='All Results'!$B$4,"",IF(SUM(MissFill!AL$5:AL159)=0,"",(IF(MissFill!AL159/SUM(MissFill!AL$5:AL159)&gt;0.01,"",IF(MissFill!AL158/SUM(MissFill!AL$5:AL159)&gt;0.01,"",IF(MissFill!AL157/SUM(MissFill!AL$5:AL159)&gt;0.01,"",IF(MissFill!AL156/SUM(MissFill!AL$5:AL159)&gt;0.01,"",IF(MissFill!AL155/SUM(MissFill!AL$5:AL159)&gt;0.01,"",DateEnded_5Day!$A156))))))))</f>
        <v>44501</v>
      </c>
      <c r="AN156" s="13">
        <f>IF($A156&lt;='All Results'!$B$4,"",IF(SUM(MissFill!AM$5:AM159)=0,"",(IF(MissFill!AM159/SUM(MissFill!AM$5:AM159)&gt;0.01,"",IF(MissFill!AM158/SUM(MissFill!AM$5:AM159)&gt;0.01,"",IF(MissFill!AM157/SUM(MissFill!AM$5:AM159)&gt;0.01,"",IF(MissFill!AM156/SUM(MissFill!AM$5:AM159)&gt;0.01,"",IF(MissFill!AM155/SUM(MissFill!AM$5:AM159)&gt;0.01,"",DateEnded_5Day!$A156))))))))</f>
        <v>44501</v>
      </c>
      <c r="AO156" s="13">
        <f>IF($A156&lt;='All Results'!$B$4,"",IF(SUM(MissFill!AN$5:AN159)=0,"",(IF(MissFill!AN159/SUM(MissFill!AN$5:AN159)&gt;0.01,"",IF(MissFill!AN158/SUM(MissFill!AN$5:AN159)&gt;0.01,"",IF(MissFill!AN157/SUM(MissFill!AN$5:AN159)&gt;0.01,"",IF(MissFill!AN156/SUM(MissFill!AN$5:AN159)&gt;0.01,"",IF(MissFill!AN155/SUM(MissFill!AN$5:AN159)&gt;0.01,"",DateEnded_5Day!$A156))))))))</f>
        <v>44501</v>
      </c>
      <c r="AP156" s="13">
        <f>IF($A156&lt;='All Results'!$B$4,"",IF(SUM(MissFill!AO$5:AO159)=0,"",(IF(MissFill!AO159/SUM(MissFill!AO$5:AO159)&gt;0.01,"",IF(MissFill!AO158/SUM(MissFill!AO$5:AO159)&gt;0.01,"",IF(MissFill!AO157/SUM(MissFill!AO$5:AO159)&gt;0.01,"",IF(MissFill!AO156/SUM(MissFill!AO$5:AO159)&gt;0.01,"",IF(MissFill!AO155/SUM(MissFill!AO$5:AO159)&gt;0.01,"",DateEnded_5Day!$A156))))))))</f>
        <v>44501</v>
      </c>
      <c r="AQ156" s="13">
        <f>IF($A156&lt;='All Results'!$B$4,"",IF(SUM(MissFill!AP$5:AP159)=0,"",(IF(MissFill!AP159/SUM(MissFill!AP$5:AP159)&gt;0.01,"",IF(MissFill!AP158/SUM(MissFill!AP$5:AP159)&gt;0.01,"",IF(MissFill!AP157/SUM(MissFill!AP$5:AP159)&gt;0.01,"",IF(MissFill!AP156/SUM(MissFill!AP$5:AP159)&gt;0.01,"",IF(MissFill!AP155/SUM(MissFill!AP$5:AP159)&gt;0.01,"",DateEnded_5Day!$A156))))))))</f>
        <v>44501</v>
      </c>
      <c r="AR156" s="13">
        <f>IF($A156&lt;='All Results'!$B$4,"",IF(SUM(MissFill!AQ$5:AQ159)=0,"",(IF(MissFill!AQ159/SUM(MissFill!AQ$5:AQ159)&gt;0.01,"",IF(MissFill!AQ158/SUM(MissFill!AQ$5:AQ159)&gt;0.01,"",IF(MissFill!AQ157/SUM(MissFill!AQ$5:AQ159)&gt;0.01,"",IF(MissFill!AQ156/SUM(MissFill!AQ$5:AQ159)&gt;0.01,"",IF(MissFill!AQ155/SUM(MissFill!AQ$5:AQ159)&gt;0.01,"",DateEnded_5Day!$A156))))))))</f>
        <v>44501</v>
      </c>
      <c r="AS156" s="13">
        <f>IF($A156&lt;='All Results'!$B$4,"",IF(SUM(MissFill!AR$5:AR159)=0,"",(IF(MissFill!AR159/SUM(MissFill!AR$5:AR159)&gt;0.01,"",IF(MissFill!AR158/SUM(MissFill!AR$5:AR159)&gt;0.01,"",IF(MissFill!AR157/SUM(MissFill!AR$5:AR159)&gt;0.01,"",IF(MissFill!AR156/SUM(MissFill!AR$5:AR159)&gt;0.01,"",IF(MissFill!AR155/SUM(MissFill!AR$5:AR159)&gt;0.01,"",DateEnded_5Day!$A156))))))))</f>
        <v>44501</v>
      </c>
      <c r="AT156" s="13">
        <f>IF($A156&lt;='All Results'!$B$4,"",IF(SUM(MissFill!AS$5:AS159)=0,"",(IF(MissFill!AS159/SUM(MissFill!AS$5:AS159)&gt;0.01,"",IF(MissFill!AS158/SUM(MissFill!AS$5:AS159)&gt;0.01,"",IF(MissFill!AS157/SUM(MissFill!AS$5:AS159)&gt;0.01,"",IF(MissFill!AS156/SUM(MissFill!AS$5:AS159)&gt;0.01,"",IF(MissFill!AS155/SUM(MissFill!AS$5:AS159)&gt;0.01,"",DateEnded_5Day!$A156))))))))</f>
        <v>44501</v>
      </c>
      <c r="AU156" s="13">
        <f>IF($A156&lt;='All Results'!$B$4,"",IF(SUM(MissFill!AT$5:AT159)=0,"",(IF(MissFill!AT159/SUM(MissFill!AT$5:AT159)&gt;0.01,"",IF(MissFill!AT158/SUM(MissFill!AT$5:AT159)&gt;0.01,"",IF(MissFill!AT157/SUM(MissFill!AT$5:AT159)&gt;0.01,"",IF(MissFill!AT156/SUM(MissFill!AT$5:AT159)&gt;0.01,"",IF(MissFill!AT155/SUM(MissFill!AT$5:AT159)&gt;0.01,"",DateEnded_5Day!$A156))))))))</f>
        <v>44501</v>
      </c>
      <c r="AV156" s="13">
        <f>IF($A156&lt;='All Results'!$B$4,"",IF(SUM(MissFill!AU$5:AU159)=0,"",(IF(MissFill!AU159/SUM(MissFill!AU$5:AU159)&gt;0.01,"",IF(MissFill!AU158/SUM(MissFill!AU$5:AU159)&gt;0.01,"",IF(MissFill!AU157/SUM(MissFill!AU$5:AU159)&gt;0.01,"",IF(MissFill!AU156/SUM(MissFill!AU$5:AU159)&gt;0.01,"",IF(MissFill!AU155/SUM(MissFill!AU$5:AU159)&gt;0.01,"",DateEnded_5Day!$A156))))))))</f>
        <v>44501</v>
      </c>
      <c r="AW156" s="13">
        <f>IF($A156&lt;='All Results'!$B$4,"",IF(SUM(MissFill!AV$5:AV159)=0,"",(IF(MissFill!AV159/SUM(MissFill!AV$5:AV159)&gt;0.01,"",IF(MissFill!AV158/SUM(MissFill!AV$5:AV159)&gt;0.01,"",IF(MissFill!AV157/SUM(MissFill!AV$5:AV159)&gt;0.01,"",IF(MissFill!AV156/SUM(MissFill!AV$5:AV159)&gt;0.01,"",IF(MissFill!AV155/SUM(MissFill!AV$5:AV159)&gt;0.01,"",DateEnded_5Day!$A156))))))))</f>
        <v>44501</v>
      </c>
      <c r="AX156" s="13">
        <f>IF($A156&lt;='All Results'!$B$4,"",IF(SUM(MissFill!AW$5:AW159)=0,"",(IF(MissFill!AW159/SUM(MissFill!AW$5:AW159)&gt;0.01,"",IF(MissFill!AW158/SUM(MissFill!AW$5:AW159)&gt;0.01,"",IF(MissFill!AW157/SUM(MissFill!AW$5:AW159)&gt;0.01,"",IF(MissFill!AW156/SUM(MissFill!AW$5:AW159)&gt;0.01,"",IF(MissFill!AW155/SUM(MissFill!AW$5:AW159)&gt;0.01,"",DateEnded_5Day!$A156))))))))</f>
        <v>44501</v>
      </c>
    </row>
    <row r="157" spans="1:50" x14ac:dyDescent="0.25">
      <c r="A157" s="8">
        <v>44502</v>
      </c>
      <c r="B157" s="11">
        <v>306</v>
      </c>
      <c r="C157" s="13">
        <f>IF($A157&lt;='All Results'!$B$4,"",IF(SUM(MissFill!B$5:B160)=0,"",(IF(MissFill!B160/SUM(MissFill!B$5:B160)&gt;0.01,"",IF(MissFill!B159/SUM(MissFill!B$5:B160)&gt;0.01,"",IF(MissFill!B158/SUM(MissFill!B$5:B160)&gt;0.01,"",IF(MissFill!B157/SUM(MissFill!B$5:B160)&gt;0.01,"",IF(MissFill!B156/SUM(MissFill!B$5:B160)&gt;0.01,"",DateEnded_5Day!$A157))))))))</f>
        <v>44502</v>
      </c>
      <c r="D157" s="13">
        <f>IF($A157&lt;='All Results'!$B$4,"",IF(SUM(MissFill!C$5:C160)=0,"",(IF(MissFill!C160/SUM(MissFill!C$5:C160)&gt;0.01,"",IF(MissFill!C159/SUM(MissFill!C$5:C160)&gt;0.01,"",IF(MissFill!C158/SUM(MissFill!C$5:C160)&gt;0.01,"",IF(MissFill!C157/SUM(MissFill!C$5:C160)&gt;0.01,"",IF(MissFill!C156/SUM(MissFill!C$5:C160)&gt;0.01,"",DateEnded_5Day!$A157))))))))</f>
        <v>44502</v>
      </c>
      <c r="E157" s="13">
        <f>IF($A157&lt;='All Results'!$B$4,"",IF(SUM(MissFill!D$5:D160)=0,"",(IF(MissFill!D160/SUM(MissFill!D$5:D160)&gt;0.01,"",IF(MissFill!D159/SUM(MissFill!D$5:D160)&gt;0.01,"",IF(MissFill!D158/SUM(MissFill!D$5:D160)&gt;0.01,"",IF(MissFill!D157/SUM(MissFill!D$5:D160)&gt;0.01,"",IF(MissFill!D156/SUM(MissFill!D$5:D160)&gt;0.01,"",DateEnded_5Day!$A157))))))))</f>
        <v>44502</v>
      </c>
      <c r="F157" s="13">
        <f>IF($A157&lt;='All Results'!$B$4,"",IF(SUM(MissFill!E$5:E160)=0,"",(IF(MissFill!E160/SUM(MissFill!E$5:E160)&gt;0.01,"",IF(MissFill!E159/SUM(MissFill!E$5:E160)&gt;0.01,"",IF(MissFill!E158/SUM(MissFill!E$5:E160)&gt;0.01,"",IF(MissFill!E157/SUM(MissFill!E$5:E160)&gt;0.01,"",IF(MissFill!E156/SUM(MissFill!E$5:E160)&gt;0.01,"",DateEnded_5Day!$A157))))))))</f>
        <v>44502</v>
      </c>
      <c r="G157" s="13">
        <f>IF($A157&lt;='All Results'!$B$4,"",IF(SUM(MissFill!F$5:F160)=0,"",(IF(MissFill!F160/SUM(MissFill!F$5:F160)&gt;0.01,"",IF(MissFill!F159/SUM(MissFill!F$5:F160)&gt;0.01,"",IF(MissFill!F158/SUM(MissFill!F$5:F160)&gt;0.01,"",IF(MissFill!F157/SUM(MissFill!F$5:F160)&gt;0.01,"",IF(MissFill!F156/SUM(MissFill!F$5:F160)&gt;0.01,"",DateEnded_5Day!$A157))))))))</f>
        <v>44502</v>
      </c>
      <c r="H157" s="13">
        <f>IF($A157&lt;='All Results'!$B$4,"",IF(SUM(MissFill!G$5:G160)=0,"",(IF(MissFill!G160/SUM(MissFill!G$5:G160)&gt;0.01,"",IF(MissFill!G159/SUM(MissFill!G$5:G160)&gt;0.01,"",IF(MissFill!G158/SUM(MissFill!G$5:G160)&gt;0.01,"",IF(MissFill!G157/SUM(MissFill!G$5:G160)&gt;0.01,"",IF(MissFill!G156/SUM(MissFill!G$5:G160)&gt;0.01,"",DateEnded_5Day!$A157))))))))</f>
        <v>44502</v>
      </c>
      <c r="I157" s="13">
        <f>IF($A157&lt;='All Results'!$B$4,"",IF(SUM(MissFill!H$5:H160)=0,"",(IF(MissFill!H160/SUM(MissFill!H$5:H160)&gt;0.01,"",IF(MissFill!H159/SUM(MissFill!H$5:H160)&gt;0.01,"",IF(MissFill!H158/SUM(MissFill!H$5:H160)&gt;0.01,"",IF(MissFill!H157/SUM(MissFill!H$5:H160)&gt;0.01,"",IF(MissFill!H156/SUM(MissFill!H$5:H160)&gt;0.01,"",DateEnded_5Day!$A157))))))))</f>
        <v>44502</v>
      </c>
      <c r="J157" s="13">
        <f>IF($A157&lt;='All Results'!$B$4,"",IF(SUM(MissFill!I$5:I160)=0,"",(IF(MissFill!I160/SUM(MissFill!I$5:I160)&gt;0.01,"",IF(MissFill!I159/SUM(MissFill!I$5:I160)&gt;0.01,"",IF(MissFill!I158/SUM(MissFill!I$5:I160)&gt;0.01,"",IF(MissFill!I157/SUM(MissFill!I$5:I160)&gt;0.01,"",IF(MissFill!I156/SUM(MissFill!I$5:I160)&gt;0.01,"",DateEnded_5Day!$A157))))))))</f>
        <v>44502</v>
      </c>
      <c r="K157" s="13">
        <f>IF($A157&lt;='All Results'!$B$4,"",IF(SUM(MissFill!J$5:J160)=0,"",(IF(MissFill!J160/SUM(MissFill!J$5:J160)&gt;0.01,"",IF(MissFill!J159/SUM(MissFill!J$5:J160)&gt;0.01,"",IF(MissFill!J158/SUM(MissFill!J$5:J160)&gt;0.01,"",IF(MissFill!J157/SUM(MissFill!J$5:J160)&gt;0.01,"",IF(MissFill!J156/SUM(MissFill!J$5:J160)&gt;0.01,"",DateEnded_5Day!$A157))))))))</f>
        <v>44502</v>
      </c>
      <c r="L157" s="13">
        <f>IF($A157&lt;='All Results'!$B$4,"",IF(SUM(MissFill!K$5:K160)=0,"",(IF(MissFill!K160/SUM(MissFill!K$5:K160)&gt;0.01,"",IF(MissFill!K159/SUM(MissFill!K$5:K160)&gt;0.01,"",IF(MissFill!K158/SUM(MissFill!K$5:K160)&gt;0.01,"",IF(MissFill!K157/SUM(MissFill!K$5:K160)&gt;0.01,"",IF(MissFill!K156/SUM(MissFill!K$5:K160)&gt;0.01,"",DateEnded_5Day!$A157))))))))</f>
        <v>44502</v>
      </c>
      <c r="M157" s="13">
        <f>IF($A157&lt;='All Results'!$B$4,"",IF(SUM(MissFill!L$5:L160)=0,"",(IF(MissFill!L160/SUM(MissFill!L$5:L160)&gt;0.01,"",IF(MissFill!L159/SUM(MissFill!L$5:L160)&gt;0.01,"",IF(MissFill!L158/SUM(MissFill!L$5:L160)&gt;0.01,"",IF(MissFill!L157/SUM(MissFill!L$5:L160)&gt;0.01,"",IF(MissFill!L156/SUM(MissFill!L$5:L160)&gt;0.01,"",DateEnded_5Day!$A157))))))))</f>
        <v>44502</v>
      </c>
      <c r="N157" s="13">
        <f>IF($A157&lt;='All Results'!$B$4,"",IF(SUM(MissFill!M$5:M160)=0,"",(IF(MissFill!M160/SUM(MissFill!M$5:M160)&gt;0.01,"",IF(MissFill!M159/SUM(MissFill!M$5:M160)&gt;0.01,"",IF(MissFill!M158/SUM(MissFill!M$5:M160)&gt;0.01,"",IF(MissFill!M157/SUM(MissFill!M$5:M160)&gt;0.01,"",IF(MissFill!M156/SUM(MissFill!M$5:M160)&gt;0.01,"",DateEnded_5Day!$A157))))))))</f>
        <v>44502</v>
      </c>
      <c r="O157" s="13">
        <f>IF($A157&lt;='All Results'!$B$4,"",IF(SUM(MissFill!N$5:N160)=0,"",(IF(MissFill!N160/SUM(MissFill!N$5:N160)&gt;0.01,"",IF(MissFill!N159/SUM(MissFill!N$5:N160)&gt;0.01,"",IF(MissFill!N158/SUM(MissFill!N$5:N160)&gt;0.01,"",IF(MissFill!N157/SUM(MissFill!N$5:N160)&gt;0.01,"",IF(MissFill!N156/SUM(MissFill!N$5:N160)&gt;0.01,"",DateEnded_5Day!$A157))))))))</f>
        <v>44502</v>
      </c>
      <c r="P157" s="13">
        <f>IF($A157&lt;='All Results'!$B$4,"",IF(SUM(MissFill!O$5:O160)=0,"",(IF(MissFill!O160/SUM(MissFill!O$5:O160)&gt;0.01,"",IF(MissFill!O159/SUM(MissFill!O$5:O160)&gt;0.01,"",IF(MissFill!O158/SUM(MissFill!O$5:O160)&gt;0.01,"",IF(MissFill!O157/SUM(MissFill!O$5:O160)&gt;0.01,"",IF(MissFill!O156/SUM(MissFill!O$5:O160)&gt;0.01,"",DateEnded_5Day!$A157))))))))</f>
        <v>44502</v>
      </c>
      <c r="Q157" s="13">
        <f>IF($A157&lt;='All Results'!$B$4,"",IF(SUM(MissFill!P$5:P160)=0,"",(IF(MissFill!P160/SUM(MissFill!P$5:P160)&gt;0.01,"",IF(MissFill!P159/SUM(MissFill!P$5:P160)&gt;0.01,"",IF(MissFill!P158/SUM(MissFill!P$5:P160)&gt;0.01,"",IF(MissFill!P157/SUM(MissFill!P$5:P160)&gt;0.01,"",IF(MissFill!P156/SUM(MissFill!P$5:P160)&gt;0.01,"",DateEnded_5Day!$A157))))))))</f>
        <v>44502</v>
      </c>
      <c r="R157" s="13">
        <f>IF($A157&lt;='All Results'!$B$4,"",IF(SUM(MissFill!Q$5:Q160)=0,"",(IF(MissFill!Q160/SUM(MissFill!Q$5:Q160)&gt;0.01,"",IF(MissFill!Q159/SUM(MissFill!Q$5:Q160)&gt;0.01,"",IF(MissFill!Q158/SUM(MissFill!Q$5:Q160)&gt;0.01,"",IF(MissFill!Q157/SUM(MissFill!Q$5:Q160)&gt;0.01,"",IF(MissFill!Q156/SUM(MissFill!Q$5:Q160)&gt;0.01,"",DateEnded_5Day!$A157))))))))</f>
        <v>44502</v>
      </c>
      <c r="S157" s="13">
        <f>IF($A157&lt;='All Results'!$B$4,"",IF(SUM(MissFill!R$5:R160)=0,"",(IF(MissFill!R160/SUM(MissFill!R$5:R160)&gt;0.01,"",IF(MissFill!R159/SUM(MissFill!R$5:R160)&gt;0.01,"",IF(MissFill!R158/SUM(MissFill!R$5:R160)&gt;0.01,"",IF(MissFill!R157/SUM(MissFill!R$5:R160)&gt;0.01,"",IF(MissFill!R156/SUM(MissFill!R$5:R160)&gt;0.01,"",DateEnded_5Day!$A157))))))))</f>
        <v>44502</v>
      </c>
      <c r="T157" s="13">
        <f>IF($A157&lt;='All Results'!$B$4,"",IF(SUM(MissFill!S$5:S160)=0,"",(IF(MissFill!S160/SUM(MissFill!S$5:S160)&gt;0.01,"",IF(MissFill!S159/SUM(MissFill!S$5:S160)&gt;0.01,"",IF(MissFill!S158/SUM(MissFill!S$5:S160)&gt;0.01,"",IF(MissFill!S157/SUM(MissFill!S$5:S160)&gt;0.01,"",IF(MissFill!S156/SUM(MissFill!S$5:S160)&gt;0.01,"",DateEnded_5Day!$A157))))))))</f>
        <v>44502</v>
      </c>
      <c r="U157" s="13">
        <f>IF($A157&lt;='All Results'!$B$4,"",IF(SUM(MissFill!T$5:T160)=0,"",(IF(MissFill!T160/SUM(MissFill!T$5:T160)&gt;0.01,"",IF(MissFill!T159/SUM(MissFill!T$5:T160)&gt;0.01,"",IF(MissFill!T158/SUM(MissFill!T$5:T160)&gt;0.01,"",IF(MissFill!T157/SUM(MissFill!T$5:T160)&gt;0.01,"",IF(MissFill!T156/SUM(MissFill!T$5:T160)&gt;0.01,"",DateEnded_5Day!$A157))))))))</f>
        <v>44502</v>
      </c>
      <c r="V157" s="13">
        <f>IF($A157&lt;='All Results'!$B$4,"",IF(SUM(MissFill!U$5:U160)=0,"",(IF(MissFill!U160/SUM(MissFill!U$5:U160)&gt;0.01,"",IF(MissFill!U159/SUM(MissFill!U$5:U160)&gt;0.01,"",IF(MissFill!U158/SUM(MissFill!U$5:U160)&gt;0.01,"",IF(MissFill!U157/SUM(MissFill!U$5:U160)&gt;0.01,"",IF(MissFill!U156/SUM(MissFill!U$5:U160)&gt;0.01,"",DateEnded_5Day!$A157))))))))</f>
        <v>44502</v>
      </c>
      <c r="W157" s="13">
        <f>IF($A157&lt;='All Results'!$B$4,"",IF(SUM(MissFill!V$5:V160)=0,"",(IF(MissFill!V160/SUM(MissFill!V$5:V160)&gt;0.01,"",IF(MissFill!V159/SUM(MissFill!V$5:V160)&gt;0.01,"",IF(MissFill!V158/SUM(MissFill!V$5:V160)&gt;0.01,"",IF(MissFill!V157/SUM(MissFill!V$5:V160)&gt;0.01,"",IF(MissFill!V156/SUM(MissFill!V$5:V160)&gt;0.01,"",DateEnded_5Day!$A157))))))))</f>
        <v>44502</v>
      </c>
      <c r="X157" s="13">
        <f>IF($A157&lt;='All Results'!$B$4,"",IF(SUM(MissFill!W$5:W160)=0,"",(IF(MissFill!W160/SUM(MissFill!W$5:W160)&gt;0.01,"",IF(MissFill!W159/SUM(MissFill!W$5:W160)&gt;0.01,"",IF(MissFill!W158/SUM(MissFill!W$5:W160)&gt;0.01,"",IF(MissFill!W157/SUM(MissFill!W$5:W160)&gt;0.01,"",IF(MissFill!W156/SUM(MissFill!W$5:W160)&gt;0.01,"",DateEnded_5Day!$A157))))))))</f>
        <v>44502</v>
      </c>
      <c r="Y157" s="13">
        <f>IF($A157&lt;='All Results'!$B$4,"",IF(SUM(MissFill!X$5:X160)=0,"",(IF(MissFill!X160/SUM(MissFill!X$5:X160)&gt;0.01,"",IF(MissFill!X159/SUM(MissFill!X$5:X160)&gt;0.01,"",IF(MissFill!X158/SUM(MissFill!X$5:X160)&gt;0.01,"",IF(MissFill!X157/SUM(MissFill!X$5:X160)&gt;0.01,"",IF(MissFill!X156/SUM(MissFill!X$5:X160)&gt;0.01,"",DateEnded_5Day!$A157))))))))</f>
        <v>44502</v>
      </c>
      <c r="Z157" s="13">
        <f>IF($A157&lt;='All Results'!$B$4,"",IF(SUM(MissFill!Y$5:Y160)=0,"",(IF(MissFill!Y160/SUM(MissFill!Y$5:Y160)&gt;0.01,"",IF(MissFill!Y159/SUM(MissFill!Y$5:Y160)&gt;0.01,"",IF(MissFill!Y158/SUM(MissFill!Y$5:Y160)&gt;0.01,"",IF(MissFill!Y157/SUM(MissFill!Y$5:Y160)&gt;0.01,"",IF(MissFill!Y156/SUM(MissFill!Y$5:Y160)&gt;0.01,"",DateEnded_5Day!$A157))))))))</f>
        <v>44502</v>
      </c>
      <c r="AA157" s="13">
        <f>IF($A157&lt;='All Results'!$B$4,"",IF(SUM(MissFill!Z$5:Z160)=0,"",(IF(MissFill!Z160/SUM(MissFill!Z$5:Z160)&gt;0.01,"",IF(MissFill!Z159/SUM(MissFill!Z$5:Z160)&gt;0.01,"",IF(MissFill!Z158/SUM(MissFill!Z$5:Z160)&gt;0.01,"",IF(MissFill!Z157/SUM(MissFill!Z$5:Z160)&gt;0.01,"",IF(MissFill!Z156/SUM(MissFill!Z$5:Z160)&gt;0.01,"",DateEnded_5Day!$A157))))))))</f>
        <v>44502</v>
      </c>
      <c r="AB157" s="13">
        <f>IF($A157&lt;='All Results'!$B$4,"",IF(SUM(MissFill!AA$5:AA160)=0,"",(IF(MissFill!AA160/SUM(MissFill!AA$5:AA160)&gt;0.01,"",IF(MissFill!AA159/SUM(MissFill!AA$5:AA160)&gt;0.01,"",IF(MissFill!AA158/SUM(MissFill!AA$5:AA160)&gt;0.01,"",IF(MissFill!AA157/SUM(MissFill!AA$5:AA160)&gt;0.01,"",IF(MissFill!AA156/SUM(MissFill!AA$5:AA160)&gt;0.01,"",DateEnded_5Day!$A157))))))))</f>
        <v>44502</v>
      </c>
      <c r="AC157" s="13">
        <f>IF($A157&lt;='All Results'!$B$4,"",IF(SUM(MissFill!AB$5:AB160)=0,"",(IF(MissFill!AB160/SUM(MissFill!AB$5:AB160)&gt;0.01,"",IF(MissFill!AB159/SUM(MissFill!AB$5:AB160)&gt;0.01,"",IF(MissFill!AB158/SUM(MissFill!AB$5:AB160)&gt;0.01,"",IF(MissFill!AB157/SUM(MissFill!AB$5:AB160)&gt;0.01,"",IF(MissFill!AB156/SUM(MissFill!AB$5:AB160)&gt;0.01,"",DateEnded_5Day!$A157))))))))</f>
        <v>44502</v>
      </c>
      <c r="AD157" s="13">
        <f>IF($A157&lt;='All Results'!$B$4,"",IF(SUM(MissFill!AC$5:AC160)=0,"",(IF(MissFill!AC160/SUM(MissFill!AC$5:AC160)&gt;0.01,"",IF(MissFill!AC159/SUM(MissFill!AC$5:AC160)&gt;0.01,"",IF(MissFill!AC158/SUM(MissFill!AC$5:AC160)&gt;0.01,"",IF(MissFill!AC157/SUM(MissFill!AC$5:AC160)&gt;0.01,"",IF(MissFill!AC156/SUM(MissFill!AC$5:AC160)&gt;0.01,"",DateEnded_5Day!$A157))))))))</f>
        <v>44502</v>
      </c>
      <c r="AE157" s="13">
        <f>IF($A157&lt;='All Results'!$B$4,"",IF(SUM(MissFill!AD$5:AD160)=0,"",(IF(MissFill!AD160/SUM(MissFill!AD$5:AD160)&gt;0.01,"",IF(MissFill!AD159/SUM(MissFill!AD$5:AD160)&gt;0.01,"",IF(MissFill!AD158/SUM(MissFill!AD$5:AD160)&gt;0.01,"",IF(MissFill!AD157/SUM(MissFill!AD$5:AD160)&gt;0.01,"",IF(MissFill!AD156/SUM(MissFill!AD$5:AD160)&gt;0.01,"",DateEnded_5Day!$A157))))))))</f>
        <v>44502</v>
      </c>
      <c r="AF157" s="13">
        <f>IF($A157&lt;='All Results'!$B$4,"",IF(SUM(MissFill!AE$5:AE160)=0,"",(IF(MissFill!AE160/SUM(MissFill!AE$5:AE160)&gt;0.01,"",IF(MissFill!AE159/SUM(MissFill!AE$5:AE160)&gt;0.01,"",IF(MissFill!AE158/SUM(MissFill!AE$5:AE160)&gt;0.01,"",IF(MissFill!AE157/SUM(MissFill!AE$5:AE160)&gt;0.01,"",IF(MissFill!AE156/SUM(MissFill!AE$5:AE160)&gt;0.01,"",DateEnded_5Day!$A157))))))))</f>
        <v>44502</v>
      </c>
      <c r="AG157" s="13">
        <f>IF($A157&lt;='All Results'!$B$4,"",IF(SUM(MissFill!AF$5:AF160)=0,"",(IF(MissFill!AF160/SUM(MissFill!AF$5:AF160)&gt;0.01,"",IF(MissFill!AF159/SUM(MissFill!AF$5:AF160)&gt;0.01,"",IF(MissFill!AF158/SUM(MissFill!AF$5:AF160)&gt;0.01,"",IF(MissFill!AF157/SUM(MissFill!AF$5:AF160)&gt;0.01,"",IF(MissFill!AF156/SUM(MissFill!AF$5:AF160)&gt;0.01,"",DateEnded_5Day!$A157))))))))</f>
        <v>44502</v>
      </c>
      <c r="AH157" s="13">
        <f>IF($A157&lt;='All Results'!$B$4,"",IF(SUM(MissFill!AG$5:AG160)=0,"",(IF(MissFill!AG160/SUM(MissFill!AG$5:AG160)&gt;0.01,"",IF(MissFill!AG159/SUM(MissFill!AG$5:AG160)&gt;0.01,"",IF(MissFill!AG158/SUM(MissFill!AG$5:AG160)&gt;0.01,"",IF(MissFill!AG157/SUM(MissFill!AG$5:AG160)&gt;0.01,"",IF(MissFill!AG156/SUM(MissFill!AG$5:AG160)&gt;0.01,"",DateEnded_5Day!$A157))))))))</f>
        <v>44502</v>
      </c>
      <c r="AI157" s="13">
        <f>IF($A157&lt;='All Results'!$B$4,"",IF(SUM(MissFill!AH$5:AH160)=0,"",(IF(MissFill!AH160/SUM(MissFill!AH$5:AH160)&gt;0.01,"",IF(MissFill!AH159/SUM(MissFill!AH$5:AH160)&gt;0.01,"",IF(MissFill!AH158/SUM(MissFill!AH$5:AH160)&gt;0.01,"",IF(MissFill!AH157/SUM(MissFill!AH$5:AH160)&gt;0.01,"",IF(MissFill!AH156/SUM(MissFill!AH$5:AH160)&gt;0.01,"",DateEnded_5Day!$A157))))))))</f>
        <v>44502</v>
      </c>
      <c r="AJ157" s="13">
        <f>IF($A157&lt;='All Results'!$B$4,"",IF(SUM(MissFill!AI$5:AI160)=0,"",(IF(MissFill!AI160/SUM(MissFill!AI$5:AI160)&gt;0.01,"",IF(MissFill!AI159/SUM(MissFill!AI$5:AI160)&gt;0.01,"",IF(MissFill!AI158/SUM(MissFill!AI$5:AI160)&gt;0.01,"",IF(MissFill!AI157/SUM(MissFill!AI$5:AI160)&gt;0.01,"",IF(MissFill!AI156/SUM(MissFill!AI$5:AI160)&gt;0.01,"",DateEnded_5Day!$A157))))))))</f>
        <v>44502</v>
      </c>
      <c r="AK157" s="13">
        <f>IF($A157&lt;='All Results'!$B$4,"",IF(SUM(MissFill!AJ$5:AJ160)=0,"",(IF(MissFill!AJ160/SUM(MissFill!AJ$5:AJ160)&gt;0.01,"",IF(MissFill!AJ159/SUM(MissFill!AJ$5:AJ160)&gt;0.01,"",IF(MissFill!AJ158/SUM(MissFill!AJ$5:AJ160)&gt;0.01,"",IF(MissFill!AJ157/SUM(MissFill!AJ$5:AJ160)&gt;0.01,"",IF(MissFill!AJ156/SUM(MissFill!AJ$5:AJ160)&gt;0.01,"",DateEnded_5Day!$A157))))))))</f>
        <v>44502</v>
      </c>
      <c r="AL157" s="13">
        <f>IF($A157&lt;='All Results'!$B$4,"",IF(SUM(MissFill!AK$5:AK160)=0,"",(IF(MissFill!AK160/SUM(MissFill!AK$5:AK160)&gt;0.01,"",IF(MissFill!AK159/SUM(MissFill!AK$5:AK160)&gt;0.01,"",IF(MissFill!AK158/SUM(MissFill!AK$5:AK160)&gt;0.01,"",IF(MissFill!AK157/SUM(MissFill!AK$5:AK160)&gt;0.01,"",IF(MissFill!AK156/SUM(MissFill!AK$5:AK160)&gt;0.01,"",DateEnded_5Day!$A157))))))))</f>
        <v>44502</v>
      </c>
      <c r="AM157" s="13">
        <f>IF($A157&lt;='All Results'!$B$4,"",IF(SUM(MissFill!AL$5:AL160)=0,"",(IF(MissFill!AL160/SUM(MissFill!AL$5:AL160)&gt;0.01,"",IF(MissFill!AL159/SUM(MissFill!AL$5:AL160)&gt;0.01,"",IF(MissFill!AL158/SUM(MissFill!AL$5:AL160)&gt;0.01,"",IF(MissFill!AL157/SUM(MissFill!AL$5:AL160)&gt;0.01,"",IF(MissFill!AL156/SUM(MissFill!AL$5:AL160)&gt;0.01,"",DateEnded_5Day!$A157))))))))</f>
        <v>44502</v>
      </c>
      <c r="AN157" s="13">
        <f>IF($A157&lt;='All Results'!$B$4,"",IF(SUM(MissFill!AM$5:AM160)=0,"",(IF(MissFill!AM160/SUM(MissFill!AM$5:AM160)&gt;0.01,"",IF(MissFill!AM159/SUM(MissFill!AM$5:AM160)&gt;0.01,"",IF(MissFill!AM158/SUM(MissFill!AM$5:AM160)&gt;0.01,"",IF(MissFill!AM157/SUM(MissFill!AM$5:AM160)&gt;0.01,"",IF(MissFill!AM156/SUM(MissFill!AM$5:AM160)&gt;0.01,"",DateEnded_5Day!$A157))))))))</f>
        <v>44502</v>
      </c>
      <c r="AO157" s="13">
        <f>IF($A157&lt;='All Results'!$B$4,"",IF(SUM(MissFill!AN$5:AN160)=0,"",(IF(MissFill!AN160/SUM(MissFill!AN$5:AN160)&gt;0.01,"",IF(MissFill!AN159/SUM(MissFill!AN$5:AN160)&gt;0.01,"",IF(MissFill!AN158/SUM(MissFill!AN$5:AN160)&gt;0.01,"",IF(MissFill!AN157/SUM(MissFill!AN$5:AN160)&gt;0.01,"",IF(MissFill!AN156/SUM(MissFill!AN$5:AN160)&gt;0.01,"",DateEnded_5Day!$A157))))))))</f>
        <v>44502</v>
      </c>
      <c r="AP157" s="13">
        <f>IF($A157&lt;='All Results'!$B$4,"",IF(SUM(MissFill!AO$5:AO160)=0,"",(IF(MissFill!AO160/SUM(MissFill!AO$5:AO160)&gt;0.01,"",IF(MissFill!AO159/SUM(MissFill!AO$5:AO160)&gt;0.01,"",IF(MissFill!AO158/SUM(MissFill!AO$5:AO160)&gt;0.01,"",IF(MissFill!AO157/SUM(MissFill!AO$5:AO160)&gt;0.01,"",IF(MissFill!AO156/SUM(MissFill!AO$5:AO160)&gt;0.01,"",DateEnded_5Day!$A157))))))))</f>
        <v>44502</v>
      </c>
      <c r="AQ157" s="13">
        <f>IF($A157&lt;='All Results'!$B$4,"",IF(SUM(MissFill!AP$5:AP160)=0,"",(IF(MissFill!AP160/SUM(MissFill!AP$5:AP160)&gt;0.01,"",IF(MissFill!AP159/SUM(MissFill!AP$5:AP160)&gt;0.01,"",IF(MissFill!AP158/SUM(MissFill!AP$5:AP160)&gt;0.01,"",IF(MissFill!AP157/SUM(MissFill!AP$5:AP160)&gt;0.01,"",IF(MissFill!AP156/SUM(MissFill!AP$5:AP160)&gt;0.01,"",DateEnded_5Day!$A157))))))))</f>
        <v>44502</v>
      </c>
      <c r="AR157" s="13">
        <f>IF($A157&lt;='All Results'!$B$4,"",IF(SUM(MissFill!AQ$5:AQ160)=0,"",(IF(MissFill!AQ160/SUM(MissFill!AQ$5:AQ160)&gt;0.01,"",IF(MissFill!AQ159/SUM(MissFill!AQ$5:AQ160)&gt;0.01,"",IF(MissFill!AQ158/SUM(MissFill!AQ$5:AQ160)&gt;0.01,"",IF(MissFill!AQ157/SUM(MissFill!AQ$5:AQ160)&gt;0.01,"",IF(MissFill!AQ156/SUM(MissFill!AQ$5:AQ160)&gt;0.01,"",DateEnded_5Day!$A157))))))))</f>
        <v>44502</v>
      </c>
      <c r="AS157" s="13">
        <f>IF($A157&lt;='All Results'!$B$4,"",IF(SUM(MissFill!AR$5:AR160)=0,"",(IF(MissFill!AR160/SUM(MissFill!AR$5:AR160)&gt;0.01,"",IF(MissFill!AR159/SUM(MissFill!AR$5:AR160)&gt;0.01,"",IF(MissFill!AR158/SUM(MissFill!AR$5:AR160)&gt;0.01,"",IF(MissFill!AR157/SUM(MissFill!AR$5:AR160)&gt;0.01,"",IF(MissFill!AR156/SUM(MissFill!AR$5:AR160)&gt;0.01,"",DateEnded_5Day!$A157))))))))</f>
        <v>44502</v>
      </c>
      <c r="AT157" s="13">
        <f>IF($A157&lt;='All Results'!$B$4,"",IF(SUM(MissFill!AS$5:AS160)=0,"",(IF(MissFill!AS160/SUM(MissFill!AS$5:AS160)&gt;0.01,"",IF(MissFill!AS159/SUM(MissFill!AS$5:AS160)&gt;0.01,"",IF(MissFill!AS158/SUM(MissFill!AS$5:AS160)&gt;0.01,"",IF(MissFill!AS157/SUM(MissFill!AS$5:AS160)&gt;0.01,"",IF(MissFill!AS156/SUM(MissFill!AS$5:AS160)&gt;0.01,"",DateEnded_5Day!$A157))))))))</f>
        <v>44502</v>
      </c>
      <c r="AU157" s="13">
        <f>IF($A157&lt;='All Results'!$B$4,"",IF(SUM(MissFill!AT$5:AT160)=0,"",(IF(MissFill!AT160/SUM(MissFill!AT$5:AT160)&gt;0.01,"",IF(MissFill!AT159/SUM(MissFill!AT$5:AT160)&gt;0.01,"",IF(MissFill!AT158/SUM(MissFill!AT$5:AT160)&gt;0.01,"",IF(MissFill!AT157/SUM(MissFill!AT$5:AT160)&gt;0.01,"",IF(MissFill!AT156/SUM(MissFill!AT$5:AT160)&gt;0.01,"",DateEnded_5Day!$A157))))))))</f>
        <v>44502</v>
      </c>
      <c r="AV157" s="13">
        <f>IF($A157&lt;='All Results'!$B$4,"",IF(SUM(MissFill!AU$5:AU160)=0,"",(IF(MissFill!AU160/SUM(MissFill!AU$5:AU160)&gt;0.01,"",IF(MissFill!AU159/SUM(MissFill!AU$5:AU160)&gt;0.01,"",IF(MissFill!AU158/SUM(MissFill!AU$5:AU160)&gt;0.01,"",IF(MissFill!AU157/SUM(MissFill!AU$5:AU160)&gt;0.01,"",IF(MissFill!AU156/SUM(MissFill!AU$5:AU160)&gt;0.01,"",DateEnded_5Day!$A157))))))))</f>
        <v>44502</v>
      </c>
      <c r="AW157" s="13">
        <f>IF($A157&lt;='All Results'!$B$4,"",IF(SUM(MissFill!AV$5:AV160)=0,"",(IF(MissFill!AV160/SUM(MissFill!AV$5:AV160)&gt;0.01,"",IF(MissFill!AV159/SUM(MissFill!AV$5:AV160)&gt;0.01,"",IF(MissFill!AV158/SUM(MissFill!AV$5:AV160)&gt;0.01,"",IF(MissFill!AV157/SUM(MissFill!AV$5:AV160)&gt;0.01,"",IF(MissFill!AV156/SUM(MissFill!AV$5:AV160)&gt;0.01,"",DateEnded_5Day!$A157))))))))</f>
        <v>44502</v>
      </c>
      <c r="AX157" s="13">
        <f>IF($A157&lt;='All Results'!$B$4,"",IF(SUM(MissFill!AW$5:AW160)=0,"",(IF(MissFill!AW160/SUM(MissFill!AW$5:AW160)&gt;0.01,"",IF(MissFill!AW159/SUM(MissFill!AW$5:AW160)&gt;0.01,"",IF(MissFill!AW158/SUM(MissFill!AW$5:AW160)&gt;0.01,"",IF(MissFill!AW157/SUM(MissFill!AW$5:AW160)&gt;0.01,"",IF(MissFill!AW156/SUM(MissFill!AW$5:AW160)&gt;0.01,"",DateEnded_5Day!$A157))))))))</f>
        <v>44502</v>
      </c>
    </row>
    <row r="158" spans="1:50" x14ac:dyDescent="0.25">
      <c r="A158" s="8">
        <v>44503</v>
      </c>
      <c r="B158" s="11">
        <v>307</v>
      </c>
      <c r="C158" s="13">
        <f>IF($A158&lt;='All Results'!$B$4,"",IF(SUM(MissFill!B$5:B161)=0,"",(IF(MissFill!B161/SUM(MissFill!B$5:B161)&gt;0.01,"",IF(MissFill!B160/SUM(MissFill!B$5:B161)&gt;0.01,"",IF(MissFill!B159/SUM(MissFill!B$5:B161)&gt;0.01,"",IF(MissFill!B158/SUM(MissFill!B$5:B161)&gt;0.01,"",IF(MissFill!B157/SUM(MissFill!B$5:B161)&gt;0.01,"",DateEnded_5Day!$A158))))))))</f>
        <v>44503</v>
      </c>
      <c r="D158" s="13">
        <f>IF($A158&lt;='All Results'!$B$4,"",IF(SUM(MissFill!C$5:C161)=0,"",(IF(MissFill!C161/SUM(MissFill!C$5:C161)&gt;0.01,"",IF(MissFill!C160/SUM(MissFill!C$5:C161)&gt;0.01,"",IF(MissFill!C159/SUM(MissFill!C$5:C161)&gt;0.01,"",IF(MissFill!C158/SUM(MissFill!C$5:C161)&gt;0.01,"",IF(MissFill!C157/SUM(MissFill!C$5:C161)&gt;0.01,"",DateEnded_5Day!$A158))))))))</f>
        <v>44503</v>
      </c>
      <c r="E158" s="13">
        <f>IF($A158&lt;='All Results'!$B$4,"",IF(SUM(MissFill!D$5:D161)=0,"",(IF(MissFill!D161/SUM(MissFill!D$5:D161)&gt;0.01,"",IF(MissFill!D160/SUM(MissFill!D$5:D161)&gt;0.01,"",IF(MissFill!D159/SUM(MissFill!D$5:D161)&gt;0.01,"",IF(MissFill!D158/SUM(MissFill!D$5:D161)&gt;0.01,"",IF(MissFill!D157/SUM(MissFill!D$5:D161)&gt;0.01,"",DateEnded_5Day!$A158))))))))</f>
        <v>44503</v>
      </c>
      <c r="F158" s="13">
        <f>IF($A158&lt;='All Results'!$B$4,"",IF(SUM(MissFill!E$5:E161)=0,"",(IF(MissFill!E161/SUM(MissFill!E$5:E161)&gt;0.01,"",IF(MissFill!E160/SUM(MissFill!E$5:E161)&gt;0.01,"",IF(MissFill!E159/SUM(MissFill!E$5:E161)&gt;0.01,"",IF(MissFill!E158/SUM(MissFill!E$5:E161)&gt;0.01,"",IF(MissFill!E157/SUM(MissFill!E$5:E161)&gt;0.01,"",DateEnded_5Day!$A158))))))))</f>
        <v>44503</v>
      </c>
      <c r="G158" s="13">
        <f>IF($A158&lt;='All Results'!$B$4,"",IF(SUM(MissFill!F$5:F161)=0,"",(IF(MissFill!F161/SUM(MissFill!F$5:F161)&gt;0.01,"",IF(MissFill!F160/SUM(MissFill!F$5:F161)&gt;0.01,"",IF(MissFill!F159/SUM(MissFill!F$5:F161)&gt;0.01,"",IF(MissFill!F158/SUM(MissFill!F$5:F161)&gt;0.01,"",IF(MissFill!F157/SUM(MissFill!F$5:F161)&gt;0.01,"",DateEnded_5Day!$A158))))))))</f>
        <v>44503</v>
      </c>
      <c r="H158" s="13">
        <f>IF($A158&lt;='All Results'!$B$4,"",IF(SUM(MissFill!G$5:G161)=0,"",(IF(MissFill!G161/SUM(MissFill!G$5:G161)&gt;0.01,"",IF(MissFill!G160/SUM(MissFill!G$5:G161)&gt;0.01,"",IF(MissFill!G159/SUM(MissFill!G$5:G161)&gt;0.01,"",IF(MissFill!G158/SUM(MissFill!G$5:G161)&gt;0.01,"",IF(MissFill!G157/SUM(MissFill!G$5:G161)&gt;0.01,"",DateEnded_5Day!$A158))))))))</f>
        <v>44503</v>
      </c>
      <c r="I158" s="13">
        <f>IF($A158&lt;='All Results'!$B$4,"",IF(SUM(MissFill!H$5:H161)=0,"",(IF(MissFill!H161/SUM(MissFill!H$5:H161)&gt;0.01,"",IF(MissFill!H160/SUM(MissFill!H$5:H161)&gt;0.01,"",IF(MissFill!H159/SUM(MissFill!H$5:H161)&gt;0.01,"",IF(MissFill!H158/SUM(MissFill!H$5:H161)&gt;0.01,"",IF(MissFill!H157/SUM(MissFill!H$5:H161)&gt;0.01,"",DateEnded_5Day!$A158))))))))</f>
        <v>44503</v>
      </c>
      <c r="J158" s="13">
        <f>IF($A158&lt;='All Results'!$B$4,"",IF(SUM(MissFill!I$5:I161)=0,"",(IF(MissFill!I161/SUM(MissFill!I$5:I161)&gt;0.01,"",IF(MissFill!I160/SUM(MissFill!I$5:I161)&gt;0.01,"",IF(MissFill!I159/SUM(MissFill!I$5:I161)&gt;0.01,"",IF(MissFill!I158/SUM(MissFill!I$5:I161)&gt;0.01,"",IF(MissFill!I157/SUM(MissFill!I$5:I161)&gt;0.01,"",DateEnded_5Day!$A158))))))))</f>
        <v>44503</v>
      </c>
      <c r="K158" s="13">
        <f>IF($A158&lt;='All Results'!$B$4,"",IF(SUM(MissFill!J$5:J161)=0,"",(IF(MissFill!J161/SUM(MissFill!J$5:J161)&gt;0.01,"",IF(MissFill!J160/SUM(MissFill!J$5:J161)&gt;0.01,"",IF(MissFill!J159/SUM(MissFill!J$5:J161)&gt;0.01,"",IF(MissFill!J158/SUM(MissFill!J$5:J161)&gt;0.01,"",IF(MissFill!J157/SUM(MissFill!J$5:J161)&gt;0.01,"",DateEnded_5Day!$A158))))))))</f>
        <v>44503</v>
      </c>
      <c r="L158" s="13">
        <f>IF($A158&lt;='All Results'!$B$4,"",IF(SUM(MissFill!K$5:K161)=0,"",(IF(MissFill!K161/SUM(MissFill!K$5:K161)&gt;0.01,"",IF(MissFill!K160/SUM(MissFill!K$5:K161)&gt;0.01,"",IF(MissFill!K159/SUM(MissFill!K$5:K161)&gt;0.01,"",IF(MissFill!K158/SUM(MissFill!K$5:K161)&gt;0.01,"",IF(MissFill!K157/SUM(MissFill!K$5:K161)&gt;0.01,"",DateEnded_5Day!$A158))))))))</f>
        <v>44503</v>
      </c>
      <c r="M158" s="13">
        <f>IF($A158&lt;='All Results'!$B$4,"",IF(SUM(MissFill!L$5:L161)=0,"",(IF(MissFill!L161/SUM(MissFill!L$5:L161)&gt;0.01,"",IF(MissFill!L160/SUM(MissFill!L$5:L161)&gt;0.01,"",IF(MissFill!L159/SUM(MissFill!L$5:L161)&gt;0.01,"",IF(MissFill!L158/SUM(MissFill!L$5:L161)&gt;0.01,"",IF(MissFill!L157/SUM(MissFill!L$5:L161)&gt;0.01,"",DateEnded_5Day!$A158))))))))</f>
        <v>44503</v>
      </c>
      <c r="N158" s="13">
        <f>IF($A158&lt;='All Results'!$B$4,"",IF(SUM(MissFill!M$5:M161)=0,"",(IF(MissFill!M161/SUM(MissFill!M$5:M161)&gt;0.01,"",IF(MissFill!M160/SUM(MissFill!M$5:M161)&gt;0.01,"",IF(MissFill!M159/SUM(MissFill!M$5:M161)&gt;0.01,"",IF(MissFill!M158/SUM(MissFill!M$5:M161)&gt;0.01,"",IF(MissFill!M157/SUM(MissFill!M$5:M161)&gt;0.01,"",DateEnded_5Day!$A158))))))))</f>
        <v>44503</v>
      </c>
      <c r="O158" s="13">
        <f>IF($A158&lt;='All Results'!$B$4,"",IF(SUM(MissFill!N$5:N161)=0,"",(IF(MissFill!N161/SUM(MissFill!N$5:N161)&gt;0.01,"",IF(MissFill!N160/SUM(MissFill!N$5:N161)&gt;0.01,"",IF(MissFill!N159/SUM(MissFill!N$5:N161)&gt;0.01,"",IF(MissFill!N158/SUM(MissFill!N$5:N161)&gt;0.01,"",IF(MissFill!N157/SUM(MissFill!N$5:N161)&gt;0.01,"",DateEnded_5Day!$A158))))))))</f>
        <v>44503</v>
      </c>
      <c r="P158" s="13">
        <f>IF($A158&lt;='All Results'!$B$4,"",IF(SUM(MissFill!O$5:O161)=0,"",(IF(MissFill!O161/SUM(MissFill!O$5:O161)&gt;0.01,"",IF(MissFill!O160/SUM(MissFill!O$5:O161)&gt;0.01,"",IF(MissFill!O159/SUM(MissFill!O$5:O161)&gt;0.01,"",IF(MissFill!O158/SUM(MissFill!O$5:O161)&gt;0.01,"",IF(MissFill!O157/SUM(MissFill!O$5:O161)&gt;0.01,"",DateEnded_5Day!$A158))))))))</f>
        <v>44503</v>
      </c>
      <c r="Q158" s="13">
        <f>IF($A158&lt;='All Results'!$B$4,"",IF(SUM(MissFill!P$5:P161)=0,"",(IF(MissFill!P161/SUM(MissFill!P$5:P161)&gt;0.01,"",IF(MissFill!P160/SUM(MissFill!P$5:P161)&gt;0.01,"",IF(MissFill!P159/SUM(MissFill!P$5:P161)&gt;0.01,"",IF(MissFill!P158/SUM(MissFill!P$5:P161)&gt;0.01,"",IF(MissFill!P157/SUM(MissFill!P$5:P161)&gt;0.01,"",DateEnded_5Day!$A158))))))))</f>
        <v>44503</v>
      </c>
      <c r="R158" s="13">
        <f>IF($A158&lt;='All Results'!$B$4,"",IF(SUM(MissFill!Q$5:Q161)=0,"",(IF(MissFill!Q161/SUM(MissFill!Q$5:Q161)&gt;0.01,"",IF(MissFill!Q160/SUM(MissFill!Q$5:Q161)&gt;0.01,"",IF(MissFill!Q159/SUM(MissFill!Q$5:Q161)&gt;0.01,"",IF(MissFill!Q158/SUM(MissFill!Q$5:Q161)&gt;0.01,"",IF(MissFill!Q157/SUM(MissFill!Q$5:Q161)&gt;0.01,"",DateEnded_5Day!$A158))))))))</f>
        <v>44503</v>
      </c>
      <c r="S158" s="13">
        <f>IF($A158&lt;='All Results'!$B$4,"",IF(SUM(MissFill!R$5:R161)=0,"",(IF(MissFill!R161/SUM(MissFill!R$5:R161)&gt;0.01,"",IF(MissFill!R160/SUM(MissFill!R$5:R161)&gt;0.01,"",IF(MissFill!R159/SUM(MissFill!R$5:R161)&gt;0.01,"",IF(MissFill!R158/SUM(MissFill!R$5:R161)&gt;0.01,"",IF(MissFill!R157/SUM(MissFill!R$5:R161)&gt;0.01,"",DateEnded_5Day!$A158))))))))</f>
        <v>44503</v>
      </c>
      <c r="T158" s="13">
        <f>IF($A158&lt;='All Results'!$B$4,"",IF(SUM(MissFill!S$5:S161)=0,"",(IF(MissFill!S161/SUM(MissFill!S$5:S161)&gt;0.01,"",IF(MissFill!S160/SUM(MissFill!S$5:S161)&gt;0.01,"",IF(MissFill!S159/SUM(MissFill!S$5:S161)&gt;0.01,"",IF(MissFill!S158/SUM(MissFill!S$5:S161)&gt;0.01,"",IF(MissFill!S157/SUM(MissFill!S$5:S161)&gt;0.01,"",DateEnded_5Day!$A158))))))))</f>
        <v>44503</v>
      </c>
      <c r="U158" s="13">
        <f>IF($A158&lt;='All Results'!$B$4,"",IF(SUM(MissFill!T$5:T161)=0,"",(IF(MissFill!T161/SUM(MissFill!T$5:T161)&gt;0.01,"",IF(MissFill!T160/SUM(MissFill!T$5:T161)&gt;0.01,"",IF(MissFill!T159/SUM(MissFill!T$5:T161)&gt;0.01,"",IF(MissFill!T158/SUM(MissFill!T$5:T161)&gt;0.01,"",IF(MissFill!T157/SUM(MissFill!T$5:T161)&gt;0.01,"",DateEnded_5Day!$A158))))))))</f>
        <v>44503</v>
      </c>
      <c r="V158" s="13">
        <f>IF($A158&lt;='All Results'!$B$4,"",IF(SUM(MissFill!U$5:U161)=0,"",(IF(MissFill!U161/SUM(MissFill!U$5:U161)&gt;0.01,"",IF(MissFill!U160/SUM(MissFill!U$5:U161)&gt;0.01,"",IF(MissFill!U159/SUM(MissFill!U$5:U161)&gt;0.01,"",IF(MissFill!U158/SUM(MissFill!U$5:U161)&gt;0.01,"",IF(MissFill!U157/SUM(MissFill!U$5:U161)&gt;0.01,"",DateEnded_5Day!$A158))))))))</f>
        <v>44503</v>
      </c>
      <c r="W158" s="13">
        <f>IF($A158&lt;='All Results'!$B$4,"",IF(SUM(MissFill!V$5:V161)=0,"",(IF(MissFill!V161/SUM(MissFill!V$5:V161)&gt;0.01,"",IF(MissFill!V160/SUM(MissFill!V$5:V161)&gt;0.01,"",IF(MissFill!V159/SUM(MissFill!V$5:V161)&gt;0.01,"",IF(MissFill!V158/SUM(MissFill!V$5:V161)&gt;0.01,"",IF(MissFill!V157/SUM(MissFill!V$5:V161)&gt;0.01,"",DateEnded_5Day!$A158))))))))</f>
        <v>44503</v>
      </c>
      <c r="X158" s="13">
        <f>IF($A158&lt;='All Results'!$B$4,"",IF(SUM(MissFill!W$5:W161)=0,"",(IF(MissFill!W161/SUM(MissFill!W$5:W161)&gt;0.01,"",IF(MissFill!W160/SUM(MissFill!W$5:W161)&gt;0.01,"",IF(MissFill!W159/SUM(MissFill!W$5:W161)&gt;0.01,"",IF(MissFill!W158/SUM(MissFill!W$5:W161)&gt;0.01,"",IF(MissFill!W157/SUM(MissFill!W$5:W161)&gt;0.01,"",DateEnded_5Day!$A158))))))))</f>
        <v>44503</v>
      </c>
      <c r="Y158" s="13">
        <f>IF($A158&lt;='All Results'!$B$4,"",IF(SUM(MissFill!X$5:X161)=0,"",(IF(MissFill!X161/SUM(MissFill!X$5:X161)&gt;0.01,"",IF(MissFill!X160/SUM(MissFill!X$5:X161)&gt;0.01,"",IF(MissFill!X159/SUM(MissFill!X$5:X161)&gt;0.01,"",IF(MissFill!X158/SUM(MissFill!X$5:X161)&gt;0.01,"",IF(MissFill!X157/SUM(MissFill!X$5:X161)&gt;0.01,"",DateEnded_5Day!$A158))))))))</f>
        <v>44503</v>
      </c>
      <c r="Z158" s="13">
        <f>IF($A158&lt;='All Results'!$B$4,"",IF(SUM(MissFill!Y$5:Y161)=0,"",(IF(MissFill!Y161/SUM(MissFill!Y$5:Y161)&gt;0.01,"",IF(MissFill!Y160/SUM(MissFill!Y$5:Y161)&gt;0.01,"",IF(MissFill!Y159/SUM(MissFill!Y$5:Y161)&gt;0.01,"",IF(MissFill!Y158/SUM(MissFill!Y$5:Y161)&gt;0.01,"",IF(MissFill!Y157/SUM(MissFill!Y$5:Y161)&gt;0.01,"",DateEnded_5Day!$A158))))))))</f>
        <v>44503</v>
      </c>
      <c r="AA158" s="13">
        <f>IF($A158&lt;='All Results'!$B$4,"",IF(SUM(MissFill!Z$5:Z161)=0,"",(IF(MissFill!Z161/SUM(MissFill!Z$5:Z161)&gt;0.01,"",IF(MissFill!Z160/SUM(MissFill!Z$5:Z161)&gt;0.01,"",IF(MissFill!Z159/SUM(MissFill!Z$5:Z161)&gt;0.01,"",IF(MissFill!Z158/SUM(MissFill!Z$5:Z161)&gt;0.01,"",IF(MissFill!Z157/SUM(MissFill!Z$5:Z161)&gt;0.01,"",DateEnded_5Day!$A158))))))))</f>
        <v>44503</v>
      </c>
      <c r="AB158" s="13">
        <f>IF($A158&lt;='All Results'!$B$4,"",IF(SUM(MissFill!AA$5:AA161)=0,"",(IF(MissFill!AA161/SUM(MissFill!AA$5:AA161)&gt;0.01,"",IF(MissFill!AA160/SUM(MissFill!AA$5:AA161)&gt;0.01,"",IF(MissFill!AA159/SUM(MissFill!AA$5:AA161)&gt;0.01,"",IF(MissFill!AA158/SUM(MissFill!AA$5:AA161)&gt;0.01,"",IF(MissFill!AA157/SUM(MissFill!AA$5:AA161)&gt;0.01,"",DateEnded_5Day!$A158))))))))</f>
        <v>44503</v>
      </c>
      <c r="AC158" s="13">
        <f>IF($A158&lt;='All Results'!$B$4,"",IF(SUM(MissFill!AB$5:AB161)=0,"",(IF(MissFill!AB161/SUM(MissFill!AB$5:AB161)&gt;0.01,"",IF(MissFill!AB160/SUM(MissFill!AB$5:AB161)&gt;0.01,"",IF(MissFill!AB159/SUM(MissFill!AB$5:AB161)&gt;0.01,"",IF(MissFill!AB158/SUM(MissFill!AB$5:AB161)&gt;0.01,"",IF(MissFill!AB157/SUM(MissFill!AB$5:AB161)&gt;0.01,"",DateEnded_5Day!$A158))))))))</f>
        <v>44503</v>
      </c>
      <c r="AD158" s="13">
        <f>IF($A158&lt;='All Results'!$B$4,"",IF(SUM(MissFill!AC$5:AC161)=0,"",(IF(MissFill!AC161/SUM(MissFill!AC$5:AC161)&gt;0.01,"",IF(MissFill!AC160/SUM(MissFill!AC$5:AC161)&gt;0.01,"",IF(MissFill!AC159/SUM(MissFill!AC$5:AC161)&gt;0.01,"",IF(MissFill!AC158/SUM(MissFill!AC$5:AC161)&gt;0.01,"",IF(MissFill!AC157/SUM(MissFill!AC$5:AC161)&gt;0.01,"",DateEnded_5Day!$A158))))))))</f>
        <v>44503</v>
      </c>
      <c r="AE158" s="13">
        <f>IF($A158&lt;='All Results'!$B$4,"",IF(SUM(MissFill!AD$5:AD161)=0,"",(IF(MissFill!AD161/SUM(MissFill!AD$5:AD161)&gt;0.01,"",IF(MissFill!AD160/SUM(MissFill!AD$5:AD161)&gt;0.01,"",IF(MissFill!AD159/SUM(MissFill!AD$5:AD161)&gt;0.01,"",IF(MissFill!AD158/SUM(MissFill!AD$5:AD161)&gt;0.01,"",IF(MissFill!AD157/SUM(MissFill!AD$5:AD161)&gt;0.01,"",DateEnded_5Day!$A158))))))))</f>
        <v>44503</v>
      </c>
      <c r="AF158" s="13">
        <f>IF($A158&lt;='All Results'!$B$4,"",IF(SUM(MissFill!AE$5:AE161)=0,"",(IF(MissFill!AE161/SUM(MissFill!AE$5:AE161)&gt;0.01,"",IF(MissFill!AE160/SUM(MissFill!AE$5:AE161)&gt;0.01,"",IF(MissFill!AE159/SUM(MissFill!AE$5:AE161)&gt;0.01,"",IF(MissFill!AE158/SUM(MissFill!AE$5:AE161)&gt;0.01,"",IF(MissFill!AE157/SUM(MissFill!AE$5:AE161)&gt;0.01,"",DateEnded_5Day!$A158))))))))</f>
        <v>44503</v>
      </c>
      <c r="AG158" s="13">
        <f>IF($A158&lt;='All Results'!$B$4,"",IF(SUM(MissFill!AF$5:AF161)=0,"",(IF(MissFill!AF161/SUM(MissFill!AF$5:AF161)&gt;0.01,"",IF(MissFill!AF160/SUM(MissFill!AF$5:AF161)&gt;0.01,"",IF(MissFill!AF159/SUM(MissFill!AF$5:AF161)&gt;0.01,"",IF(MissFill!AF158/SUM(MissFill!AF$5:AF161)&gt;0.01,"",IF(MissFill!AF157/SUM(MissFill!AF$5:AF161)&gt;0.01,"",DateEnded_5Day!$A158))))))))</f>
        <v>44503</v>
      </c>
      <c r="AH158" s="13">
        <f>IF($A158&lt;='All Results'!$B$4,"",IF(SUM(MissFill!AG$5:AG161)=0,"",(IF(MissFill!AG161/SUM(MissFill!AG$5:AG161)&gt;0.01,"",IF(MissFill!AG160/SUM(MissFill!AG$5:AG161)&gt;0.01,"",IF(MissFill!AG159/SUM(MissFill!AG$5:AG161)&gt;0.01,"",IF(MissFill!AG158/SUM(MissFill!AG$5:AG161)&gt;0.01,"",IF(MissFill!AG157/SUM(MissFill!AG$5:AG161)&gt;0.01,"",DateEnded_5Day!$A158))))))))</f>
        <v>44503</v>
      </c>
      <c r="AI158" s="13">
        <f>IF($A158&lt;='All Results'!$B$4,"",IF(SUM(MissFill!AH$5:AH161)=0,"",(IF(MissFill!AH161/SUM(MissFill!AH$5:AH161)&gt;0.01,"",IF(MissFill!AH160/SUM(MissFill!AH$5:AH161)&gt;0.01,"",IF(MissFill!AH159/SUM(MissFill!AH$5:AH161)&gt;0.01,"",IF(MissFill!AH158/SUM(MissFill!AH$5:AH161)&gt;0.01,"",IF(MissFill!AH157/SUM(MissFill!AH$5:AH161)&gt;0.01,"",DateEnded_5Day!$A158))))))))</f>
        <v>44503</v>
      </c>
      <c r="AJ158" s="13">
        <f>IF($A158&lt;='All Results'!$B$4,"",IF(SUM(MissFill!AI$5:AI161)=0,"",(IF(MissFill!AI161/SUM(MissFill!AI$5:AI161)&gt;0.01,"",IF(MissFill!AI160/SUM(MissFill!AI$5:AI161)&gt;0.01,"",IF(MissFill!AI159/SUM(MissFill!AI$5:AI161)&gt;0.01,"",IF(MissFill!AI158/SUM(MissFill!AI$5:AI161)&gt;0.01,"",IF(MissFill!AI157/SUM(MissFill!AI$5:AI161)&gt;0.01,"",DateEnded_5Day!$A158))))))))</f>
        <v>44503</v>
      </c>
      <c r="AK158" s="13">
        <f>IF($A158&lt;='All Results'!$B$4,"",IF(SUM(MissFill!AJ$5:AJ161)=0,"",(IF(MissFill!AJ161/SUM(MissFill!AJ$5:AJ161)&gt;0.01,"",IF(MissFill!AJ160/SUM(MissFill!AJ$5:AJ161)&gt;0.01,"",IF(MissFill!AJ159/SUM(MissFill!AJ$5:AJ161)&gt;0.01,"",IF(MissFill!AJ158/SUM(MissFill!AJ$5:AJ161)&gt;0.01,"",IF(MissFill!AJ157/SUM(MissFill!AJ$5:AJ161)&gt;0.01,"",DateEnded_5Day!$A158))))))))</f>
        <v>44503</v>
      </c>
      <c r="AL158" s="13">
        <f>IF($A158&lt;='All Results'!$B$4,"",IF(SUM(MissFill!AK$5:AK161)=0,"",(IF(MissFill!AK161/SUM(MissFill!AK$5:AK161)&gt;0.01,"",IF(MissFill!AK160/SUM(MissFill!AK$5:AK161)&gt;0.01,"",IF(MissFill!AK159/SUM(MissFill!AK$5:AK161)&gt;0.01,"",IF(MissFill!AK158/SUM(MissFill!AK$5:AK161)&gt;0.01,"",IF(MissFill!AK157/SUM(MissFill!AK$5:AK161)&gt;0.01,"",DateEnded_5Day!$A158))))))))</f>
        <v>44503</v>
      </c>
      <c r="AM158" s="13">
        <f>IF($A158&lt;='All Results'!$B$4,"",IF(SUM(MissFill!AL$5:AL161)=0,"",(IF(MissFill!AL161/SUM(MissFill!AL$5:AL161)&gt;0.01,"",IF(MissFill!AL160/SUM(MissFill!AL$5:AL161)&gt;0.01,"",IF(MissFill!AL159/SUM(MissFill!AL$5:AL161)&gt;0.01,"",IF(MissFill!AL158/SUM(MissFill!AL$5:AL161)&gt;0.01,"",IF(MissFill!AL157/SUM(MissFill!AL$5:AL161)&gt;0.01,"",DateEnded_5Day!$A158))))))))</f>
        <v>44503</v>
      </c>
      <c r="AN158" s="13">
        <f>IF($A158&lt;='All Results'!$B$4,"",IF(SUM(MissFill!AM$5:AM161)=0,"",(IF(MissFill!AM161/SUM(MissFill!AM$5:AM161)&gt;0.01,"",IF(MissFill!AM160/SUM(MissFill!AM$5:AM161)&gt;0.01,"",IF(MissFill!AM159/SUM(MissFill!AM$5:AM161)&gt;0.01,"",IF(MissFill!AM158/SUM(MissFill!AM$5:AM161)&gt;0.01,"",IF(MissFill!AM157/SUM(MissFill!AM$5:AM161)&gt;0.01,"",DateEnded_5Day!$A158))))))))</f>
        <v>44503</v>
      </c>
      <c r="AO158" s="13">
        <f>IF($A158&lt;='All Results'!$B$4,"",IF(SUM(MissFill!AN$5:AN161)=0,"",(IF(MissFill!AN161/SUM(MissFill!AN$5:AN161)&gt;0.01,"",IF(MissFill!AN160/SUM(MissFill!AN$5:AN161)&gt;0.01,"",IF(MissFill!AN159/SUM(MissFill!AN$5:AN161)&gt;0.01,"",IF(MissFill!AN158/SUM(MissFill!AN$5:AN161)&gt;0.01,"",IF(MissFill!AN157/SUM(MissFill!AN$5:AN161)&gt;0.01,"",DateEnded_5Day!$A158))))))))</f>
        <v>44503</v>
      </c>
      <c r="AP158" s="13">
        <f>IF($A158&lt;='All Results'!$B$4,"",IF(SUM(MissFill!AO$5:AO161)=0,"",(IF(MissFill!AO161/SUM(MissFill!AO$5:AO161)&gt;0.01,"",IF(MissFill!AO160/SUM(MissFill!AO$5:AO161)&gt;0.01,"",IF(MissFill!AO159/SUM(MissFill!AO$5:AO161)&gt;0.01,"",IF(MissFill!AO158/SUM(MissFill!AO$5:AO161)&gt;0.01,"",IF(MissFill!AO157/SUM(MissFill!AO$5:AO161)&gt;0.01,"",DateEnded_5Day!$A158))))))))</f>
        <v>44503</v>
      </c>
      <c r="AQ158" s="13">
        <f>IF($A158&lt;='All Results'!$B$4,"",IF(SUM(MissFill!AP$5:AP161)=0,"",(IF(MissFill!AP161/SUM(MissFill!AP$5:AP161)&gt;0.01,"",IF(MissFill!AP160/SUM(MissFill!AP$5:AP161)&gt;0.01,"",IF(MissFill!AP159/SUM(MissFill!AP$5:AP161)&gt;0.01,"",IF(MissFill!AP158/SUM(MissFill!AP$5:AP161)&gt;0.01,"",IF(MissFill!AP157/SUM(MissFill!AP$5:AP161)&gt;0.01,"",DateEnded_5Day!$A158))))))))</f>
        <v>44503</v>
      </c>
      <c r="AR158" s="13">
        <f>IF($A158&lt;='All Results'!$B$4,"",IF(SUM(MissFill!AQ$5:AQ161)=0,"",(IF(MissFill!AQ161/SUM(MissFill!AQ$5:AQ161)&gt;0.01,"",IF(MissFill!AQ160/SUM(MissFill!AQ$5:AQ161)&gt;0.01,"",IF(MissFill!AQ159/SUM(MissFill!AQ$5:AQ161)&gt;0.01,"",IF(MissFill!AQ158/SUM(MissFill!AQ$5:AQ161)&gt;0.01,"",IF(MissFill!AQ157/SUM(MissFill!AQ$5:AQ161)&gt;0.01,"",DateEnded_5Day!$A158))))))))</f>
        <v>44503</v>
      </c>
      <c r="AS158" s="13">
        <f>IF($A158&lt;='All Results'!$B$4,"",IF(SUM(MissFill!AR$5:AR161)=0,"",(IF(MissFill!AR161/SUM(MissFill!AR$5:AR161)&gt;0.01,"",IF(MissFill!AR160/SUM(MissFill!AR$5:AR161)&gt;0.01,"",IF(MissFill!AR159/SUM(MissFill!AR$5:AR161)&gt;0.01,"",IF(MissFill!AR158/SUM(MissFill!AR$5:AR161)&gt;0.01,"",IF(MissFill!AR157/SUM(MissFill!AR$5:AR161)&gt;0.01,"",DateEnded_5Day!$A158))))))))</f>
        <v>44503</v>
      </c>
      <c r="AT158" s="13">
        <f>IF($A158&lt;='All Results'!$B$4,"",IF(SUM(MissFill!AS$5:AS161)=0,"",(IF(MissFill!AS161/SUM(MissFill!AS$5:AS161)&gt;0.01,"",IF(MissFill!AS160/SUM(MissFill!AS$5:AS161)&gt;0.01,"",IF(MissFill!AS159/SUM(MissFill!AS$5:AS161)&gt;0.01,"",IF(MissFill!AS158/SUM(MissFill!AS$5:AS161)&gt;0.01,"",IF(MissFill!AS157/SUM(MissFill!AS$5:AS161)&gt;0.01,"",DateEnded_5Day!$A158))))))))</f>
        <v>44503</v>
      </c>
      <c r="AU158" s="13">
        <f>IF($A158&lt;='All Results'!$B$4,"",IF(SUM(MissFill!AT$5:AT161)=0,"",(IF(MissFill!AT161/SUM(MissFill!AT$5:AT161)&gt;0.01,"",IF(MissFill!AT160/SUM(MissFill!AT$5:AT161)&gt;0.01,"",IF(MissFill!AT159/SUM(MissFill!AT$5:AT161)&gt;0.01,"",IF(MissFill!AT158/SUM(MissFill!AT$5:AT161)&gt;0.01,"",IF(MissFill!AT157/SUM(MissFill!AT$5:AT161)&gt;0.01,"",DateEnded_5Day!$A158))))))))</f>
        <v>44503</v>
      </c>
      <c r="AV158" s="13">
        <f>IF($A158&lt;='All Results'!$B$4,"",IF(SUM(MissFill!AU$5:AU161)=0,"",(IF(MissFill!AU161/SUM(MissFill!AU$5:AU161)&gt;0.01,"",IF(MissFill!AU160/SUM(MissFill!AU$5:AU161)&gt;0.01,"",IF(MissFill!AU159/SUM(MissFill!AU$5:AU161)&gt;0.01,"",IF(MissFill!AU158/SUM(MissFill!AU$5:AU161)&gt;0.01,"",IF(MissFill!AU157/SUM(MissFill!AU$5:AU161)&gt;0.01,"",DateEnded_5Day!$A158))))))))</f>
        <v>44503</v>
      </c>
      <c r="AW158" s="13">
        <f>IF($A158&lt;='All Results'!$B$4,"",IF(SUM(MissFill!AV$5:AV161)=0,"",(IF(MissFill!AV161/SUM(MissFill!AV$5:AV161)&gt;0.01,"",IF(MissFill!AV160/SUM(MissFill!AV$5:AV161)&gt;0.01,"",IF(MissFill!AV159/SUM(MissFill!AV$5:AV161)&gt;0.01,"",IF(MissFill!AV158/SUM(MissFill!AV$5:AV161)&gt;0.01,"",IF(MissFill!AV157/SUM(MissFill!AV$5:AV161)&gt;0.01,"",DateEnded_5Day!$A158))))))))</f>
        <v>44503</v>
      </c>
      <c r="AX158" s="13">
        <f>IF($A158&lt;='All Results'!$B$4,"",IF(SUM(MissFill!AW$5:AW161)=0,"",(IF(MissFill!AW161/SUM(MissFill!AW$5:AW161)&gt;0.01,"",IF(MissFill!AW160/SUM(MissFill!AW$5:AW161)&gt;0.01,"",IF(MissFill!AW159/SUM(MissFill!AW$5:AW161)&gt;0.01,"",IF(MissFill!AW158/SUM(MissFill!AW$5:AW161)&gt;0.01,"",IF(MissFill!AW157/SUM(MissFill!AW$5:AW161)&gt;0.01,"",DateEnded_5Day!$A158))))))))</f>
        <v>44503</v>
      </c>
    </row>
    <row r="159" spans="1:50" x14ac:dyDescent="0.25">
      <c r="A159" s="8">
        <v>44504</v>
      </c>
      <c r="B159" s="11">
        <v>308</v>
      </c>
      <c r="C159" s="13">
        <f>IF($A159&lt;='All Results'!$B$4,"",IF(SUM(MissFill!B$5:B162)=0,"",(IF(MissFill!B162/SUM(MissFill!B$5:B162)&gt;0.01,"",IF(MissFill!B161/SUM(MissFill!B$5:B162)&gt;0.01,"",IF(MissFill!B160/SUM(MissFill!B$5:B162)&gt;0.01,"",IF(MissFill!B159/SUM(MissFill!B$5:B162)&gt;0.01,"",IF(MissFill!B158/SUM(MissFill!B$5:B162)&gt;0.01,"",DateEnded_5Day!$A159))))))))</f>
        <v>44504</v>
      </c>
      <c r="D159" s="13">
        <f>IF($A159&lt;='All Results'!$B$4,"",IF(SUM(MissFill!C$5:C162)=0,"",(IF(MissFill!C162/SUM(MissFill!C$5:C162)&gt;0.01,"",IF(MissFill!C161/SUM(MissFill!C$5:C162)&gt;0.01,"",IF(MissFill!C160/SUM(MissFill!C$5:C162)&gt;0.01,"",IF(MissFill!C159/SUM(MissFill!C$5:C162)&gt;0.01,"",IF(MissFill!C158/SUM(MissFill!C$5:C162)&gt;0.01,"",DateEnded_5Day!$A159))))))))</f>
        <v>44504</v>
      </c>
      <c r="E159" s="13">
        <f>IF($A159&lt;='All Results'!$B$4,"",IF(SUM(MissFill!D$5:D162)=0,"",(IF(MissFill!D162/SUM(MissFill!D$5:D162)&gt;0.01,"",IF(MissFill!D161/SUM(MissFill!D$5:D162)&gt;0.01,"",IF(MissFill!D160/SUM(MissFill!D$5:D162)&gt;0.01,"",IF(MissFill!D159/SUM(MissFill!D$5:D162)&gt;0.01,"",IF(MissFill!D158/SUM(MissFill!D$5:D162)&gt;0.01,"",DateEnded_5Day!$A159))))))))</f>
        <v>44504</v>
      </c>
      <c r="F159" s="13">
        <f>IF($A159&lt;='All Results'!$B$4,"",IF(SUM(MissFill!E$5:E162)=0,"",(IF(MissFill!E162/SUM(MissFill!E$5:E162)&gt;0.01,"",IF(MissFill!E161/SUM(MissFill!E$5:E162)&gt;0.01,"",IF(MissFill!E160/SUM(MissFill!E$5:E162)&gt;0.01,"",IF(MissFill!E159/SUM(MissFill!E$5:E162)&gt;0.01,"",IF(MissFill!E158/SUM(MissFill!E$5:E162)&gt;0.01,"",DateEnded_5Day!$A159))))))))</f>
        <v>44504</v>
      </c>
      <c r="G159" s="13">
        <f>IF($A159&lt;='All Results'!$B$4,"",IF(SUM(MissFill!F$5:F162)=0,"",(IF(MissFill!F162/SUM(MissFill!F$5:F162)&gt;0.01,"",IF(MissFill!F161/SUM(MissFill!F$5:F162)&gt;0.01,"",IF(MissFill!F160/SUM(MissFill!F$5:F162)&gt;0.01,"",IF(MissFill!F159/SUM(MissFill!F$5:F162)&gt;0.01,"",IF(MissFill!F158/SUM(MissFill!F$5:F162)&gt;0.01,"",DateEnded_5Day!$A159))))))))</f>
        <v>44504</v>
      </c>
      <c r="H159" s="13">
        <f>IF($A159&lt;='All Results'!$B$4,"",IF(SUM(MissFill!G$5:G162)=0,"",(IF(MissFill!G162/SUM(MissFill!G$5:G162)&gt;0.01,"",IF(MissFill!G161/SUM(MissFill!G$5:G162)&gt;0.01,"",IF(MissFill!G160/SUM(MissFill!G$5:G162)&gt;0.01,"",IF(MissFill!G159/SUM(MissFill!G$5:G162)&gt;0.01,"",IF(MissFill!G158/SUM(MissFill!G$5:G162)&gt;0.01,"",DateEnded_5Day!$A159))))))))</f>
        <v>44504</v>
      </c>
      <c r="I159" s="13">
        <f>IF($A159&lt;='All Results'!$B$4,"",IF(SUM(MissFill!H$5:H162)=0,"",(IF(MissFill!H162/SUM(MissFill!H$5:H162)&gt;0.01,"",IF(MissFill!H161/SUM(MissFill!H$5:H162)&gt;0.01,"",IF(MissFill!H160/SUM(MissFill!H$5:H162)&gt;0.01,"",IF(MissFill!H159/SUM(MissFill!H$5:H162)&gt;0.01,"",IF(MissFill!H158/SUM(MissFill!H$5:H162)&gt;0.01,"",DateEnded_5Day!$A159))))))))</f>
        <v>44504</v>
      </c>
      <c r="J159" s="13">
        <f>IF($A159&lt;='All Results'!$B$4,"",IF(SUM(MissFill!I$5:I162)=0,"",(IF(MissFill!I162/SUM(MissFill!I$5:I162)&gt;0.01,"",IF(MissFill!I161/SUM(MissFill!I$5:I162)&gt;0.01,"",IF(MissFill!I160/SUM(MissFill!I$5:I162)&gt;0.01,"",IF(MissFill!I159/SUM(MissFill!I$5:I162)&gt;0.01,"",IF(MissFill!I158/SUM(MissFill!I$5:I162)&gt;0.01,"",DateEnded_5Day!$A159))))))))</f>
        <v>44504</v>
      </c>
      <c r="K159" s="13">
        <f>IF($A159&lt;='All Results'!$B$4,"",IF(SUM(MissFill!J$5:J162)=0,"",(IF(MissFill!J162/SUM(MissFill!J$5:J162)&gt;0.01,"",IF(MissFill!J161/SUM(MissFill!J$5:J162)&gt;0.01,"",IF(MissFill!J160/SUM(MissFill!J$5:J162)&gt;0.01,"",IF(MissFill!J159/SUM(MissFill!J$5:J162)&gt;0.01,"",IF(MissFill!J158/SUM(MissFill!J$5:J162)&gt;0.01,"",DateEnded_5Day!$A159))))))))</f>
        <v>44504</v>
      </c>
      <c r="L159" s="13">
        <f>IF($A159&lt;='All Results'!$B$4,"",IF(SUM(MissFill!K$5:K162)=0,"",(IF(MissFill!K162/SUM(MissFill!K$5:K162)&gt;0.01,"",IF(MissFill!K161/SUM(MissFill!K$5:K162)&gt;0.01,"",IF(MissFill!K160/SUM(MissFill!K$5:K162)&gt;0.01,"",IF(MissFill!K159/SUM(MissFill!K$5:K162)&gt;0.01,"",IF(MissFill!K158/SUM(MissFill!K$5:K162)&gt;0.01,"",DateEnded_5Day!$A159))))))))</f>
        <v>44504</v>
      </c>
      <c r="M159" s="13">
        <f>IF($A159&lt;='All Results'!$B$4,"",IF(SUM(MissFill!L$5:L162)=0,"",(IF(MissFill!L162/SUM(MissFill!L$5:L162)&gt;0.01,"",IF(MissFill!L161/SUM(MissFill!L$5:L162)&gt;0.01,"",IF(MissFill!L160/SUM(MissFill!L$5:L162)&gt;0.01,"",IF(MissFill!L159/SUM(MissFill!L$5:L162)&gt;0.01,"",IF(MissFill!L158/SUM(MissFill!L$5:L162)&gt;0.01,"",DateEnded_5Day!$A159))))))))</f>
        <v>44504</v>
      </c>
      <c r="N159" s="13">
        <f>IF($A159&lt;='All Results'!$B$4,"",IF(SUM(MissFill!M$5:M162)=0,"",(IF(MissFill!M162/SUM(MissFill!M$5:M162)&gt;0.01,"",IF(MissFill!M161/SUM(MissFill!M$5:M162)&gt;0.01,"",IF(MissFill!M160/SUM(MissFill!M$5:M162)&gt;0.01,"",IF(MissFill!M159/SUM(MissFill!M$5:M162)&gt;0.01,"",IF(MissFill!M158/SUM(MissFill!M$5:M162)&gt;0.01,"",DateEnded_5Day!$A159))))))))</f>
        <v>44504</v>
      </c>
      <c r="O159" s="13">
        <f>IF($A159&lt;='All Results'!$B$4,"",IF(SUM(MissFill!N$5:N162)=0,"",(IF(MissFill!N162/SUM(MissFill!N$5:N162)&gt;0.01,"",IF(MissFill!N161/SUM(MissFill!N$5:N162)&gt;0.01,"",IF(MissFill!N160/SUM(MissFill!N$5:N162)&gt;0.01,"",IF(MissFill!N159/SUM(MissFill!N$5:N162)&gt;0.01,"",IF(MissFill!N158/SUM(MissFill!N$5:N162)&gt;0.01,"",DateEnded_5Day!$A159))))))))</f>
        <v>44504</v>
      </c>
      <c r="P159" s="13">
        <f>IF($A159&lt;='All Results'!$B$4,"",IF(SUM(MissFill!O$5:O162)=0,"",(IF(MissFill!O162/SUM(MissFill!O$5:O162)&gt;0.01,"",IF(MissFill!O161/SUM(MissFill!O$5:O162)&gt;0.01,"",IF(MissFill!O160/SUM(MissFill!O$5:O162)&gt;0.01,"",IF(MissFill!O159/SUM(MissFill!O$5:O162)&gt;0.01,"",IF(MissFill!O158/SUM(MissFill!O$5:O162)&gt;0.01,"",DateEnded_5Day!$A159))))))))</f>
        <v>44504</v>
      </c>
      <c r="Q159" s="13">
        <f>IF($A159&lt;='All Results'!$B$4,"",IF(SUM(MissFill!P$5:P162)=0,"",(IF(MissFill!P162/SUM(MissFill!P$5:P162)&gt;0.01,"",IF(MissFill!P161/SUM(MissFill!P$5:P162)&gt;0.01,"",IF(MissFill!P160/SUM(MissFill!P$5:P162)&gt;0.01,"",IF(MissFill!P159/SUM(MissFill!P$5:P162)&gt;0.01,"",IF(MissFill!P158/SUM(MissFill!P$5:P162)&gt;0.01,"",DateEnded_5Day!$A159))))))))</f>
        <v>44504</v>
      </c>
      <c r="R159" s="13">
        <f>IF($A159&lt;='All Results'!$B$4,"",IF(SUM(MissFill!Q$5:Q162)=0,"",(IF(MissFill!Q162/SUM(MissFill!Q$5:Q162)&gt;0.01,"",IF(MissFill!Q161/SUM(MissFill!Q$5:Q162)&gt;0.01,"",IF(MissFill!Q160/SUM(MissFill!Q$5:Q162)&gt;0.01,"",IF(MissFill!Q159/SUM(MissFill!Q$5:Q162)&gt;0.01,"",IF(MissFill!Q158/SUM(MissFill!Q$5:Q162)&gt;0.01,"",DateEnded_5Day!$A159))))))))</f>
        <v>44504</v>
      </c>
      <c r="S159" s="13">
        <f>IF($A159&lt;='All Results'!$B$4,"",IF(SUM(MissFill!R$5:R162)=0,"",(IF(MissFill!R162/SUM(MissFill!R$5:R162)&gt;0.01,"",IF(MissFill!R161/SUM(MissFill!R$5:R162)&gt;0.01,"",IF(MissFill!R160/SUM(MissFill!R$5:R162)&gt;0.01,"",IF(MissFill!R159/SUM(MissFill!R$5:R162)&gt;0.01,"",IF(MissFill!R158/SUM(MissFill!R$5:R162)&gt;0.01,"",DateEnded_5Day!$A159))))))))</f>
        <v>44504</v>
      </c>
      <c r="T159" s="13">
        <f>IF($A159&lt;='All Results'!$B$4,"",IF(SUM(MissFill!S$5:S162)=0,"",(IF(MissFill!S162/SUM(MissFill!S$5:S162)&gt;0.01,"",IF(MissFill!S161/SUM(MissFill!S$5:S162)&gt;0.01,"",IF(MissFill!S160/SUM(MissFill!S$5:S162)&gt;0.01,"",IF(MissFill!S159/SUM(MissFill!S$5:S162)&gt;0.01,"",IF(MissFill!S158/SUM(MissFill!S$5:S162)&gt;0.01,"",DateEnded_5Day!$A159))))))))</f>
        <v>44504</v>
      </c>
      <c r="U159" s="13">
        <f>IF($A159&lt;='All Results'!$B$4,"",IF(SUM(MissFill!T$5:T162)=0,"",(IF(MissFill!T162/SUM(MissFill!T$5:T162)&gt;0.01,"",IF(MissFill!T161/SUM(MissFill!T$5:T162)&gt;0.01,"",IF(MissFill!T160/SUM(MissFill!T$5:T162)&gt;0.01,"",IF(MissFill!T159/SUM(MissFill!T$5:T162)&gt;0.01,"",IF(MissFill!T158/SUM(MissFill!T$5:T162)&gt;0.01,"",DateEnded_5Day!$A159))))))))</f>
        <v>44504</v>
      </c>
      <c r="V159" s="13">
        <f>IF($A159&lt;='All Results'!$B$4,"",IF(SUM(MissFill!U$5:U162)=0,"",(IF(MissFill!U162/SUM(MissFill!U$5:U162)&gt;0.01,"",IF(MissFill!U161/SUM(MissFill!U$5:U162)&gt;0.01,"",IF(MissFill!U160/SUM(MissFill!U$5:U162)&gt;0.01,"",IF(MissFill!U159/SUM(MissFill!U$5:U162)&gt;0.01,"",IF(MissFill!U158/SUM(MissFill!U$5:U162)&gt;0.01,"",DateEnded_5Day!$A159))))))))</f>
        <v>44504</v>
      </c>
      <c r="W159" s="13">
        <f>IF($A159&lt;='All Results'!$B$4,"",IF(SUM(MissFill!V$5:V162)=0,"",(IF(MissFill!V162/SUM(MissFill!V$5:V162)&gt;0.01,"",IF(MissFill!V161/SUM(MissFill!V$5:V162)&gt;0.01,"",IF(MissFill!V160/SUM(MissFill!V$5:V162)&gt;0.01,"",IF(MissFill!V159/SUM(MissFill!V$5:V162)&gt;0.01,"",IF(MissFill!V158/SUM(MissFill!V$5:V162)&gt;0.01,"",DateEnded_5Day!$A159))))))))</f>
        <v>44504</v>
      </c>
      <c r="X159" s="13">
        <f>IF($A159&lt;='All Results'!$B$4,"",IF(SUM(MissFill!W$5:W162)=0,"",(IF(MissFill!W162/SUM(MissFill!W$5:W162)&gt;0.01,"",IF(MissFill!W161/SUM(MissFill!W$5:W162)&gt;0.01,"",IF(MissFill!W160/SUM(MissFill!W$5:W162)&gt;0.01,"",IF(MissFill!W159/SUM(MissFill!W$5:W162)&gt;0.01,"",IF(MissFill!W158/SUM(MissFill!W$5:W162)&gt;0.01,"",DateEnded_5Day!$A159))))))))</f>
        <v>44504</v>
      </c>
      <c r="Y159" s="13">
        <f>IF($A159&lt;='All Results'!$B$4,"",IF(SUM(MissFill!X$5:X162)=0,"",(IF(MissFill!X162/SUM(MissFill!X$5:X162)&gt;0.01,"",IF(MissFill!X161/SUM(MissFill!X$5:X162)&gt;0.01,"",IF(MissFill!X160/SUM(MissFill!X$5:X162)&gt;0.01,"",IF(MissFill!X159/SUM(MissFill!X$5:X162)&gt;0.01,"",IF(MissFill!X158/SUM(MissFill!X$5:X162)&gt;0.01,"",DateEnded_5Day!$A159))))))))</f>
        <v>44504</v>
      </c>
      <c r="Z159" s="13">
        <f>IF($A159&lt;='All Results'!$B$4,"",IF(SUM(MissFill!Y$5:Y162)=0,"",(IF(MissFill!Y162/SUM(MissFill!Y$5:Y162)&gt;0.01,"",IF(MissFill!Y161/SUM(MissFill!Y$5:Y162)&gt;0.01,"",IF(MissFill!Y160/SUM(MissFill!Y$5:Y162)&gt;0.01,"",IF(MissFill!Y159/SUM(MissFill!Y$5:Y162)&gt;0.01,"",IF(MissFill!Y158/SUM(MissFill!Y$5:Y162)&gt;0.01,"",DateEnded_5Day!$A159))))))))</f>
        <v>44504</v>
      </c>
      <c r="AA159" s="13">
        <f>IF($A159&lt;='All Results'!$B$4,"",IF(SUM(MissFill!Z$5:Z162)=0,"",(IF(MissFill!Z162/SUM(MissFill!Z$5:Z162)&gt;0.01,"",IF(MissFill!Z161/SUM(MissFill!Z$5:Z162)&gt;0.01,"",IF(MissFill!Z160/SUM(MissFill!Z$5:Z162)&gt;0.01,"",IF(MissFill!Z159/SUM(MissFill!Z$5:Z162)&gt;0.01,"",IF(MissFill!Z158/SUM(MissFill!Z$5:Z162)&gt;0.01,"",DateEnded_5Day!$A159))))))))</f>
        <v>44504</v>
      </c>
      <c r="AB159" s="13">
        <f>IF($A159&lt;='All Results'!$B$4,"",IF(SUM(MissFill!AA$5:AA162)=0,"",(IF(MissFill!AA162/SUM(MissFill!AA$5:AA162)&gt;0.01,"",IF(MissFill!AA161/SUM(MissFill!AA$5:AA162)&gt;0.01,"",IF(MissFill!AA160/SUM(MissFill!AA$5:AA162)&gt;0.01,"",IF(MissFill!AA159/SUM(MissFill!AA$5:AA162)&gt;0.01,"",IF(MissFill!AA158/SUM(MissFill!AA$5:AA162)&gt;0.01,"",DateEnded_5Day!$A159))))))))</f>
        <v>44504</v>
      </c>
      <c r="AC159" s="13">
        <f>IF($A159&lt;='All Results'!$B$4,"",IF(SUM(MissFill!AB$5:AB162)=0,"",(IF(MissFill!AB162/SUM(MissFill!AB$5:AB162)&gt;0.01,"",IF(MissFill!AB161/SUM(MissFill!AB$5:AB162)&gt;0.01,"",IF(MissFill!AB160/SUM(MissFill!AB$5:AB162)&gt;0.01,"",IF(MissFill!AB159/SUM(MissFill!AB$5:AB162)&gt;0.01,"",IF(MissFill!AB158/SUM(MissFill!AB$5:AB162)&gt;0.01,"",DateEnded_5Day!$A159))))))))</f>
        <v>44504</v>
      </c>
      <c r="AD159" s="13">
        <f>IF($A159&lt;='All Results'!$B$4,"",IF(SUM(MissFill!AC$5:AC162)=0,"",(IF(MissFill!AC162/SUM(MissFill!AC$5:AC162)&gt;0.01,"",IF(MissFill!AC161/SUM(MissFill!AC$5:AC162)&gt;0.01,"",IF(MissFill!AC160/SUM(MissFill!AC$5:AC162)&gt;0.01,"",IF(MissFill!AC159/SUM(MissFill!AC$5:AC162)&gt;0.01,"",IF(MissFill!AC158/SUM(MissFill!AC$5:AC162)&gt;0.01,"",DateEnded_5Day!$A159))))))))</f>
        <v>44504</v>
      </c>
      <c r="AE159" s="13">
        <f>IF($A159&lt;='All Results'!$B$4,"",IF(SUM(MissFill!AD$5:AD162)=0,"",(IF(MissFill!AD162/SUM(MissFill!AD$5:AD162)&gt;0.01,"",IF(MissFill!AD161/SUM(MissFill!AD$5:AD162)&gt;0.01,"",IF(MissFill!AD160/SUM(MissFill!AD$5:AD162)&gt;0.01,"",IF(MissFill!AD159/SUM(MissFill!AD$5:AD162)&gt;0.01,"",IF(MissFill!AD158/SUM(MissFill!AD$5:AD162)&gt;0.01,"",DateEnded_5Day!$A159))))))))</f>
        <v>44504</v>
      </c>
      <c r="AF159" s="13">
        <f>IF($A159&lt;='All Results'!$B$4,"",IF(SUM(MissFill!AE$5:AE162)=0,"",(IF(MissFill!AE162/SUM(MissFill!AE$5:AE162)&gt;0.01,"",IF(MissFill!AE161/SUM(MissFill!AE$5:AE162)&gt;0.01,"",IF(MissFill!AE160/SUM(MissFill!AE$5:AE162)&gt;0.01,"",IF(MissFill!AE159/SUM(MissFill!AE$5:AE162)&gt;0.01,"",IF(MissFill!AE158/SUM(MissFill!AE$5:AE162)&gt;0.01,"",DateEnded_5Day!$A159))))))))</f>
        <v>44504</v>
      </c>
      <c r="AG159" s="13">
        <f>IF($A159&lt;='All Results'!$B$4,"",IF(SUM(MissFill!AF$5:AF162)=0,"",(IF(MissFill!AF162/SUM(MissFill!AF$5:AF162)&gt;0.01,"",IF(MissFill!AF161/SUM(MissFill!AF$5:AF162)&gt;0.01,"",IF(MissFill!AF160/SUM(MissFill!AF$5:AF162)&gt;0.01,"",IF(MissFill!AF159/SUM(MissFill!AF$5:AF162)&gt;0.01,"",IF(MissFill!AF158/SUM(MissFill!AF$5:AF162)&gt;0.01,"",DateEnded_5Day!$A159))))))))</f>
        <v>44504</v>
      </c>
      <c r="AH159" s="13">
        <f>IF($A159&lt;='All Results'!$B$4,"",IF(SUM(MissFill!AG$5:AG162)=0,"",(IF(MissFill!AG162/SUM(MissFill!AG$5:AG162)&gt;0.01,"",IF(MissFill!AG161/SUM(MissFill!AG$5:AG162)&gt;0.01,"",IF(MissFill!AG160/SUM(MissFill!AG$5:AG162)&gt;0.01,"",IF(MissFill!AG159/SUM(MissFill!AG$5:AG162)&gt;0.01,"",IF(MissFill!AG158/SUM(MissFill!AG$5:AG162)&gt;0.01,"",DateEnded_5Day!$A159))))))))</f>
        <v>44504</v>
      </c>
      <c r="AI159" s="13">
        <f>IF($A159&lt;='All Results'!$B$4,"",IF(SUM(MissFill!AH$5:AH162)=0,"",(IF(MissFill!AH162/SUM(MissFill!AH$5:AH162)&gt;0.01,"",IF(MissFill!AH161/SUM(MissFill!AH$5:AH162)&gt;0.01,"",IF(MissFill!AH160/SUM(MissFill!AH$5:AH162)&gt;0.01,"",IF(MissFill!AH159/SUM(MissFill!AH$5:AH162)&gt;0.01,"",IF(MissFill!AH158/SUM(MissFill!AH$5:AH162)&gt;0.01,"",DateEnded_5Day!$A159))))))))</f>
        <v>44504</v>
      </c>
      <c r="AJ159" s="13">
        <f>IF($A159&lt;='All Results'!$B$4,"",IF(SUM(MissFill!AI$5:AI162)=0,"",(IF(MissFill!AI162/SUM(MissFill!AI$5:AI162)&gt;0.01,"",IF(MissFill!AI161/SUM(MissFill!AI$5:AI162)&gt;0.01,"",IF(MissFill!AI160/SUM(MissFill!AI$5:AI162)&gt;0.01,"",IF(MissFill!AI159/SUM(MissFill!AI$5:AI162)&gt;0.01,"",IF(MissFill!AI158/SUM(MissFill!AI$5:AI162)&gt;0.01,"",DateEnded_5Day!$A159))))))))</f>
        <v>44504</v>
      </c>
      <c r="AK159" s="13">
        <f>IF($A159&lt;='All Results'!$B$4,"",IF(SUM(MissFill!AJ$5:AJ162)=0,"",(IF(MissFill!AJ162/SUM(MissFill!AJ$5:AJ162)&gt;0.01,"",IF(MissFill!AJ161/SUM(MissFill!AJ$5:AJ162)&gt;0.01,"",IF(MissFill!AJ160/SUM(MissFill!AJ$5:AJ162)&gt;0.01,"",IF(MissFill!AJ159/SUM(MissFill!AJ$5:AJ162)&gt;0.01,"",IF(MissFill!AJ158/SUM(MissFill!AJ$5:AJ162)&gt;0.01,"",DateEnded_5Day!$A159))))))))</f>
        <v>44504</v>
      </c>
      <c r="AL159" s="13">
        <f>IF($A159&lt;='All Results'!$B$4,"",IF(SUM(MissFill!AK$5:AK162)=0,"",(IF(MissFill!AK162/SUM(MissFill!AK$5:AK162)&gt;0.01,"",IF(MissFill!AK161/SUM(MissFill!AK$5:AK162)&gt;0.01,"",IF(MissFill!AK160/SUM(MissFill!AK$5:AK162)&gt;0.01,"",IF(MissFill!AK159/SUM(MissFill!AK$5:AK162)&gt;0.01,"",IF(MissFill!AK158/SUM(MissFill!AK$5:AK162)&gt;0.01,"",DateEnded_5Day!$A159))))))))</f>
        <v>44504</v>
      </c>
      <c r="AM159" s="13">
        <f>IF($A159&lt;='All Results'!$B$4,"",IF(SUM(MissFill!AL$5:AL162)=0,"",(IF(MissFill!AL162/SUM(MissFill!AL$5:AL162)&gt;0.01,"",IF(MissFill!AL161/SUM(MissFill!AL$5:AL162)&gt;0.01,"",IF(MissFill!AL160/SUM(MissFill!AL$5:AL162)&gt;0.01,"",IF(MissFill!AL159/SUM(MissFill!AL$5:AL162)&gt;0.01,"",IF(MissFill!AL158/SUM(MissFill!AL$5:AL162)&gt;0.01,"",DateEnded_5Day!$A159))))))))</f>
        <v>44504</v>
      </c>
      <c r="AN159" s="13">
        <f>IF($A159&lt;='All Results'!$B$4,"",IF(SUM(MissFill!AM$5:AM162)=0,"",(IF(MissFill!AM162/SUM(MissFill!AM$5:AM162)&gt;0.01,"",IF(MissFill!AM161/SUM(MissFill!AM$5:AM162)&gt;0.01,"",IF(MissFill!AM160/SUM(MissFill!AM$5:AM162)&gt;0.01,"",IF(MissFill!AM159/SUM(MissFill!AM$5:AM162)&gt;0.01,"",IF(MissFill!AM158/SUM(MissFill!AM$5:AM162)&gt;0.01,"",DateEnded_5Day!$A159))))))))</f>
        <v>44504</v>
      </c>
      <c r="AO159" s="13">
        <f>IF($A159&lt;='All Results'!$B$4,"",IF(SUM(MissFill!AN$5:AN162)=0,"",(IF(MissFill!AN162/SUM(MissFill!AN$5:AN162)&gt;0.01,"",IF(MissFill!AN161/SUM(MissFill!AN$5:AN162)&gt;0.01,"",IF(MissFill!AN160/SUM(MissFill!AN$5:AN162)&gt;0.01,"",IF(MissFill!AN159/SUM(MissFill!AN$5:AN162)&gt;0.01,"",IF(MissFill!AN158/SUM(MissFill!AN$5:AN162)&gt;0.01,"",DateEnded_5Day!$A159))))))))</f>
        <v>44504</v>
      </c>
      <c r="AP159" s="13">
        <f>IF($A159&lt;='All Results'!$B$4,"",IF(SUM(MissFill!AO$5:AO162)=0,"",(IF(MissFill!AO162/SUM(MissFill!AO$5:AO162)&gt;0.01,"",IF(MissFill!AO161/SUM(MissFill!AO$5:AO162)&gt;0.01,"",IF(MissFill!AO160/SUM(MissFill!AO$5:AO162)&gt;0.01,"",IF(MissFill!AO159/SUM(MissFill!AO$5:AO162)&gt;0.01,"",IF(MissFill!AO158/SUM(MissFill!AO$5:AO162)&gt;0.01,"",DateEnded_5Day!$A159))))))))</f>
        <v>44504</v>
      </c>
      <c r="AQ159" s="13">
        <f>IF($A159&lt;='All Results'!$B$4,"",IF(SUM(MissFill!AP$5:AP162)=0,"",(IF(MissFill!AP162/SUM(MissFill!AP$5:AP162)&gt;0.01,"",IF(MissFill!AP161/SUM(MissFill!AP$5:AP162)&gt;0.01,"",IF(MissFill!AP160/SUM(MissFill!AP$5:AP162)&gt;0.01,"",IF(MissFill!AP159/SUM(MissFill!AP$5:AP162)&gt;0.01,"",IF(MissFill!AP158/SUM(MissFill!AP$5:AP162)&gt;0.01,"",DateEnded_5Day!$A159))))))))</f>
        <v>44504</v>
      </c>
      <c r="AR159" s="13">
        <f>IF($A159&lt;='All Results'!$B$4,"",IF(SUM(MissFill!AQ$5:AQ162)=0,"",(IF(MissFill!AQ162/SUM(MissFill!AQ$5:AQ162)&gt;0.01,"",IF(MissFill!AQ161/SUM(MissFill!AQ$5:AQ162)&gt;0.01,"",IF(MissFill!AQ160/SUM(MissFill!AQ$5:AQ162)&gt;0.01,"",IF(MissFill!AQ159/SUM(MissFill!AQ$5:AQ162)&gt;0.01,"",IF(MissFill!AQ158/SUM(MissFill!AQ$5:AQ162)&gt;0.01,"",DateEnded_5Day!$A159))))))))</f>
        <v>44504</v>
      </c>
      <c r="AS159" s="13">
        <f>IF($A159&lt;='All Results'!$B$4,"",IF(SUM(MissFill!AR$5:AR162)=0,"",(IF(MissFill!AR162/SUM(MissFill!AR$5:AR162)&gt;0.01,"",IF(MissFill!AR161/SUM(MissFill!AR$5:AR162)&gt;0.01,"",IF(MissFill!AR160/SUM(MissFill!AR$5:AR162)&gt;0.01,"",IF(MissFill!AR159/SUM(MissFill!AR$5:AR162)&gt;0.01,"",IF(MissFill!AR158/SUM(MissFill!AR$5:AR162)&gt;0.01,"",DateEnded_5Day!$A159))))))))</f>
        <v>44504</v>
      </c>
      <c r="AT159" s="13">
        <f>IF($A159&lt;='All Results'!$B$4,"",IF(SUM(MissFill!AS$5:AS162)=0,"",(IF(MissFill!AS162/SUM(MissFill!AS$5:AS162)&gt;0.01,"",IF(MissFill!AS161/SUM(MissFill!AS$5:AS162)&gt;0.01,"",IF(MissFill!AS160/SUM(MissFill!AS$5:AS162)&gt;0.01,"",IF(MissFill!AS159/SUM(MissFill!AS$5:AS162)&gt;0.01,"",IF(MissFill!AS158/SUM(MissFill!AS$5:AS162)&gt;0.01,"",DateEnded_5Day!$A159))))))))</f>
        <v>44504</v>
      </c>
      <c r="AU159" s="13">
        <f>IF($A159&lt;='All Results'!$B$4,"",IF(SUM(MissFill!AT$5:AT162)=0,"",(IF(MissFill!AT162/SUM(MissFill!AT$5:AT162)&gt;0.01,"",IF(MissFill!AT161/SUM(MissFill!AT$5:AT162)&gt;0.01,"",IF(MissFill!AT160/SUM(MissFill!AT$5:AT162)&gt;0.01,"",IF(MissFill!AT159/SUM(MissFill!AT$5:AT162)&gt;0.01,"",IF(MissFill!AT158/SUM(MissFill!AT$5:AT162)&gt;0.01,"",DateEnded_5Day!$A159))))))))</f>
        <v>44504</v>
      </c>
      <c r="AV159" s="13">
        <f>IF($A159&lt;='All Results'!$B$4,"",IF(SUM(MissFill!AU$5:AU162)=0,"",(IF(MissFill!AU162/SUM(MissFill!AU$5:AU162)&gt;0.01,"",IF(MissFill!AU161/SUM(MissFill!AU$5:AU162)&gt;0.01,"",IF(MissFill!AU160/SUM(MissFill!AU$5:AU162)&gt;0.01,"",IF(MissFill!AU159/SUM(MissFill!AU$5:AU162)&gt;0.01,"",IF(MissFill!AU158/SUM(MissFill!AU$5:AU162)&gt;0.01,"",DateEnded_5Day!$A159))))))))</f>
        <v>44504</v>
      </c>
      <c r="AW159" s="13">
        <f>IF($A159&lt;='All Results'!$B$4,"",IF(SUM(MissFill!AV$5:AV162)=0,"",(IF(MissFill!AV162/SUM(MissFill!AV$5:AV162)&gt;0.01,"",IF(MissFill!AV161/SUM(MissFill!AV$5:AV162)&gt;0.01,"",IF(MissFill!AV160/SUM(MissFill!AV$5:AV162)&gt;0.01,"",IF(MissFill!AV159/SUM(MissFill!AV$5:AV162)&gt;0.01,"",IF(MissFill!AV158/SUM(MissFill!AV$5:AV162)&gt;0.01,"",DateEnded_5Day!$A159))))))))</f>
        <v>44504</v>
      </c>
      <c r="AX159" s="13">
        <f>IF($A159&lt;='All Results'!$B$4,"",IF(SUM(MissFill!AW$5:AW162)=0,"",(IF(MissFill!AW162/SUM(MissFill!AW$5:AW162)&gt;0.01,"",IF(MissFill!AW161/SUM(MissFill!AW$5:AW162)&gt;0.01,"",IF(MissFill!AW160/SUM(MissFill!AW$5:AW162)&gt;0.01,"",IF(MissFill!AW159/SUM(MissFill!AW$5:AW162)&gt;0.01,"",IF(MissFill!AW158/SUM(MissFill!AW$5:AW162)&gt;0.01,"",DateEnded_5Day!$A159))))))))</f>
        <v>44504</v>
      </c>
    </row>
    <row r="160" spans="1:50" x14ac:dyDescent="0.25">
      <c r="A160" s="8">
        <v>44505</v>
      </c>
      <c r="B160" s="11">
        <v>309</v>
      </c>
      <c r="C160" s="13">
        <f>IF($A160&lt;='All Results'!$B$4,"",IF(SUM(MissFill!B$5:B163)=0,"",(IF(MissFill!B163/SUM(MissFill!B$5:B163)&gt;0.01,"",IF(MissFill!B162/SUM(MissFill!B$5:B163)&gt;0.01,"",IF(MissFill!B161/SUM(MissFill!B$5:B163)&gt;0.01,"",IF(MissFill!B160/SUM(MissFill!B$5:B163)&gt;0.01,"",IF(MissFill!B159/SUM(MissFill!B$5:B163)&gt;0.01,"",DateEnded_5Day!$A160))))))))</f>
        <v>44505</v>
      </c>
      <c r="D160" s="13">
        <f>IF($A160&lt;='All Results'!$B$4,"",IF(SUM(MissFill!C$5:C163)=0,"",(IF(MissFill!C163/SUM(MissFill!C$5:C163)&gt;0.01,"",IF(MissFill!C162/SUM(MissFill!C$5:C163)&gt;0.01,"",IF(MissFill!C161/SUM(MissFill!C$5:C163)&gt;0.01,"",IF(MissFill!C160/SUM(MissFill!C$5:C163)&gt;0.01,"",IF(MissFill!C159/SUM(MissFill!C$5:C163)&gt;0.01,"",DateEnded_5Day!$A160))))))))</f>
        <v>44505</v>
      </c>
      <c r="E160" s="13">
        <f>IF($A160&lt;='All Results'!$B$4,"",IF(SUM(MissFill!D$5:D163)=0,"",(IF(MissFill!D163/SUM(MissFill!D$5:D163)&gt;0.01,"",IF(MissFill!D162/SUM(MissFill!D$5:D163)&gt;0.01,"",IF(MissFill!D161/SUM(MissFill!D$5:D163)&gt;0.01,"",IF(MissFill!D160/SUM(MissFill!D$5:D163)&gt;0.01,"",IF(MissFill!D159/SUM(MissFill!D$5:D163)&gt;0.01,"",DateEnded_5Day!$A160))))))))</f>
        <v>44505</v>
      </c>
      <c r="F160" s="13">
        <f>IF($A160&lt;='All Results'!$B$4,"",IF(SUM(MissFill!E$5:E163)=0,"",(IF(MissFill!E163/SUM(MissFill!E$5:E163)&gt;0.01,"",IF(MissFill!E162/SUM(MissFill!E$5:E163)&gt;0.01,"",IF(MissFill!E161/SUM(MissFill!E$5:E163)&gt;0.01,"",IF(MissFill!E160/SUM(MissFill!E$5:E163)&gt;0.01,"",IF(MissFill!E159/SUM(MissFill!E$5:E163)&gt;0.01,"",DateEnded_5Day!$A160))))))))</f>
        <v>44505</v>
      </c>
      <c r="G160" s="13">
        <f>IF($A160&lt;='All Results'!$B$4,"",IF(SUM(MissFill!F$5:F163)=0,"",(IF(MissFill!F163/SUM(MissFill!F$5:F163)&gt;0.01,"",IF(MissFill!F162/SUM(MissFill!F$5:F163)&gt;0.01,"",IF(MissFill!F161/SUM(MissFill!F$5:F163)&gt;0.01,"",IF(MissFill!F160/SUM(MissFill!F$5:F163)&gt;0.01,"",IF(MissFill!F159/SUM(MissFill!F$5:F163)&gt;0.01,"",DateEnded_5Day!$A160))))))))</f>
        <v>44505</v>
      </c>
      <c r="H160" s="13">
        <f>IF($A160&lt;='All Results'!$B$4,"",IF(SUM(MissFill!G$5:G163)=0,"",(IF(MissFill!G163/SUM(MissFill!G$5:G163)&gt;0.01,"",IF(MissFill!G162/SUM(MissFill!G$5:G163)&gt;0.01,"",IF(MissFill!G161/SUM(MissFill!G$5:G163)&gt;0.01,"",IF(MissFill!G160/SUM(MissFill!G$5:G163)&gt;0.01,"",IF(MissFill!G159/SUM(MissFill!G$5:G163)&gt;0.01,"",DateEnded_5Day!$A160))))))))</f>
        <v>44505</v>
      </c>
      <c r="I160" s="13">
        <f>IF($A160&lt;='All Results'!$B$4,"",IF(SUM(MissFill!H$5:H163)=0,"",(IF(MissFill!H163/SUM(MissFill!H$5:H163)&gt;0.01,"",IF(MissFill!H162/SUM(MissFill!H$5:H163)&gt;0.01,"",IF(MissFill!H161/SUM(MissFill!H$5:H163)&gt;0.01,"",IF(MissFill!H160/SUM(MissFill!H$5:H163)&gt;0.01,"",IF(MissFill!H159/SUM(MissFill!H$5:H163)&gt;0.01,"",DateEnded_5Day!$A160))))))))</f>
        <v>44505</v>
      </c>
      <c r="J160" s="13">
        <f>IF($A160&lt;='All Results'!$B$4,"",IF(SUM(MissFill!I$5:I163)=0,"",(IF(MissFill!I163/SUM(MissFill!I$5:I163)&gt;0.01,"",IF(MissFill!I162/SUM(MissFill!I$5:I163)&gt;0.01,"",IF(MissFill!I161/SUM(MissFill!I$5:I163)&gt;0.01,"",IF(MissFill!I160/SUM(MissFill!I$5:I163)&gt;0.01,"",IF(MissFill!I159/SUM(MissFill!I$5:I163)&gt;0.01,"",DateEnded_5Day!$A160))))))))</f>
        <v>44505</v>
      </c>
      <c r="K160" s="13">
        <f>IF($A160&lt;='All Results'!$B$4,"",IF(SUM(MissFill!J$5:J163)=0,"",(IF(MissFill!J163/SUM(MissFill!J$5:J163)&gt;0.01,"",IF(MissFill!J162/SUM(MissFill!J$5:J163)&gt;0.01,"",IF(MissFill!J161/SUM(MissFill!J$5:J163)&gt;0.01,"",IF(MissFill!J160/SUM(MissFill!J$5:J163)&gt;0.01,"",IF(MissFill!J159/SUM(MissFill!J$5:J163)&gt;0.01,"",DateEnded_5Day!$A160))))))))</f>
        <v>44505</v>
      </c>
      <c r="L160" s="13">
        <f>IF($A160&lt;='All Results'!$B$4,"",IF(SUM(MissFill!K$5:K163)=0,"",(IF(MissFill!K163/SUM(MissFill!K$5:K163)&gt;0.01,"",IF(MissFill!K162/SUM(MissFill!K$5:K163)&gt;0.01,"",IF(MissFill!K161/SUM(MissFill!K$5:K163)&gt;0.01,"",IF(MissFill!K160/SUM(MissFill!K$5:K163)&gt;0.01,"",IF(MissFill!K159/SUM(MissFill!K$5:K163)&gt;0.01,"",DateEnded_5Day!$A160))))))))</f>
        <v>44505</v>
      </c>
      <c r="M160" s="13">
        <f>IF($A160&lt;='All Results'!$B$4,"",IF(SUM(MissFill!L$5:L163)=0,"",(IF(MissFill!L163/SUM(MissFill!L$5:L163)&gt;0.01,"",IF(MissFill!L162/SUM(MissFill!L$5:L163)&gt;0.01,"",IF(MissFill!L161/SUM(MissFill!L$5:L163)&gt;0.01,"",IF(MissFill!L160/SUM(MissFill!L$5:L163)&gt;0.01,"",IF(MissFill!L159/SUM(MissFill!L$5:L163)&gt;0.01,"",DateEnded_5Day!$A160))))))))</f>
        <v>44505</v>
      </c>
      <c r="N160" s="13">
        <f>IF($A160&lt;='All Results'!$B$4,"",IF(SUM(MissFill!M$5:M163)=0,"",(IF(MissFill!M163/SUM(MissFill!M$5:M163)&gt;0.01,"",IF(MissFill!M162/SUM(MissFill!M$5:M163)&gt;0.01,"",IF(MissFill!M161/SUM(MissFill!M$5:M163)&gt;0.01,"",IF(MissFill!M160/SUM(MissFill!M$5:M163)&gt;0.01,"",IF(MissFill!M159/SUM(MissFill!M$5:M163)&gt;0.01,"",DateEnded_5Day!$A160))))))))</f>
        <v>44505</v>
      </c>
      <c r="O160" s="13">
        <f>IF($A160&lt;='All Results'!$B$4,"",IF(SUM(MissFill!N$5:N163)=0,"",(IF(MissFill!N163/SUM(MissFill!N$5:N163)&gt;0.01,"",IF(MissFill!N162/SUM(MissFill!N$5:N163)&gt;0.01,"",IF(MissFill!N161/SUM(MissFill!N$5:N163)&gt;0.01,"",IF(MissFill!N160/SUM(MissFill!N$5:N163)&gt;0.01,"",IF(MissFill!N159/SUM(MissFill!N$5:N163)&gt;0.01,"",DateEnded_5Day!$A160))))))))</f>
        <v>44505</v>
      </c>
      <c r="P160" s="13">
        <f>IF($A160&lt;='All Results'!$B$4,"",IF(SUM(MissFill!O$5:O163)=0,"",(IF(MissFill!O163/SUM(MissFill!O$5:O163)&gt;0.01,"",IF(MissFill!O162/SUM(MissFill!O$5:O163)&gt;0.01,"",IF(MissFill!O161/SUM(MissFill!O$5:O163)&gt;0.01,"",IF(MissFill!O160/SUM(MissFill!O$5:O163)&gt;0.01,"",IF(MissFill!O159/SUM(MissFill!O$5:O163)&gt;0.01,"",DateEnded_5Day!$A160))))))))</f>
        <v>44505</v>
      </c>
      <c r="Q160" s="13">
        <f>IF($A160&lt;='All Results'!$B$4,"",IF(SUM(MissFill!P$5:P163)=0,"",(IF(MissFill!P163/SUM(MissFill!P$5:P163)&gt;0.01,"",IF(MissFill!P162/SUM(MissFill!P$5:P163)&gt;0.01,"",IF(MissFill!P161/SUM(MissFill!P$5:P163)&gt;0.01,"",IF(MissFill!P160/SUM(MissFill!P$5:P163)&gt;0.01,"",IF(MissFill!P159/SUM(MissFill!P$5:P163)&gt;0.01,"",DateEnded_5Day!$A160))))))))</f>
        <v>44505</v>
      </c>
      <c r="R160" s="13">
        <f>IF($A160&lt;='All Results'!$B$4,"",IF(SUM(MissFill!Q$5:Q163)=0,"",(IF(MissFill!Q163/SUM(MissFill!Q$5:Q163)&gt;0.01,"",IF(MissFill!Q162/SUM(MissFill!Q$5:Q163)&gt;0.01,"",IF(MissFill!Q161/SUM(MissFill!Q$5:Q163)&gt;0.01,"",IF(MissFill!Q160/SUM(MissFill!Q$5:Q163)&gt;0.01,"",IF(MissFill!Q159/SUM(MissFill!Q$5:Q163)&gt;0.01,"",DateEnded_5Day!$A160))))))))</f>
        <v>44505</v>
      </c>
      <c r="S160" s="13">
        <f>IF($A160&lt;='All Results'!$B$4,"",IF(SUM(MissFill!R$5:R163)=0,"",(IF(MissFill!R163/SUM(MissFill!R$5:R163)&gt;0.01,"",IF(MissFill!R162/SUM(MissFill!R$5:R163)&gt;0.01,"",IF(MissFill!R161/SUM(MissFill!R$5:R163)&gt;0.01,"",IF(MissFill!R160/SUM(MissFill!R$5:R163)&gt;0.01,"",IF(MissFill!R159/SUM(MissFill!R$5:R163)&gt;0.01,"",DateEnded_5Day!$A160))))))))</f>
        <v>44505</v>
      </c>
      <c r="T160" s="13">
        <f>IF($A160&lt;='All Results'!$B$4,"",IF(SUM(MissFill!S$5:S163)=0,"",(IF(MissFill!S163/SUM(MissFill!S$5:S163)&gt;0.01,"",IF(MissFill!S162/SUM(MissFill!S$5:S163)&gt;0.01,"",IF(MissFill!S161/SUM(MissFill!S$5:S163)&gt;0.01,"",IF(MissFill!S160/SUM(MissFill!S$5:S163)&gt;0.01,"",IF(MissFill!S159/SUM(MissFill!S$5:S163)&gt;0.01,"",DateEnded_5Day!$A160))))))))</f>
        <v>44505</v>
      </c>
      <c r="U160" s="13">
        <f>IF($A160&lt;='All Results'!$B$4,"",IF(SUM(MissFill!T$5:T163)=0,"",(IF(MissFill!T163/SUM(MissFill!T$5:T163)&gt;0.01,"",IF(MissFill!T162/SUM(MissFill!T$5:T163)&gt;0.01,"",IF(MissFill!T161/SUM(MissFill!T$5:T163)&gt;0.01,"",IF(MissFill!T160/SUM(MissFill!T$5:T163)&gt;0.01,"",IF(MissFill!T159/SUM(MissFill!T$5:T163)&gt;0.01,"",DateEnded_5Day!$A160))))))))</f>
        <v>44505</v>
      </c>
      <c r="V160" s="13">
        <f>IF($A160&lt;='All Results'!$B$4,"",IF(SUM(MissFill!U$5:U163)=0,"",(IF(MissFill!U163/SUM(MissFill!U$5:U163)&gt;0.01,"",IF(MissFill!U162/SUM(MissFill!U$5:U163)&gt;0.01,"",IF(MissFill!U161/SUM(MissFill!U$5:U163)&gt;0.01,"",IF(MissFill!U160/SUM(MissFill!U$5:U163)&gt;0.01,"",IF(MissFill!U159/SUM(MissFill!U$5:U163)&gt;0.01,"",DateEnded_5Day!$A160))))))))</f>
        <v>44505</v>
      </c>
      <c r="W160" s="13">
        <f>IF($A160&lt;='All Results'!$B$4,"",IF(SUM(MissFill!V$5:V163)=0,"",(IF(MissFill!V163/SUM(MissFill!V$5:V163)&gt;0.01,"",IF(MissFill!V162/SUM(MissFill!V$5:V163)&gt;0.01,"",IF(MissFill!V161/SUM(MissFill!V$5:V163)&gt;0.01,"",IF(MissFill!V160/SUM(MissFill!V$5:V163)&gt;0.01,"",IF(MissFill!V159/SUM(MissFill!V$5:V163)&gt;0.01,"",DateEnded_5Day!$A160))))))))</f>
        <v>44505</v>
      </c>
      <c r="X160" s="13">
        <f>IF($A160&lt;='All Results'!$B$4,"",IF(SUM(MissFill!W$5:W163)=0,"",(IF(MissFill!W163/SUM(MissFill!W$5:W163)&gt;0.01,"",IF(MissFill!W162/SUM(MissFill!W$5:W163)&gt;0.01,"",IF(MissFill!W161/SUM(MissFill!W$5:W163)&gt;0.01,"",IF(MissFill!W160/SUM(MissFill!W$5:W163)&gt;0.01,"",IF(MissFill!W159/SUM(MissFill!W$5:W163)&gt;0.01,"",DateEnded_5Day!$A160))))))))</f>
        <v>44505</v>
      </c>
      <c r="Y160" s="13">
        <f>IF($A160&lt;='All Results'!$B$4,"",IF(SUM(MissFill!X$5:X163)=0,"",(IF(MissFill!X163/SUM(MissFill!X$5:X163)&gt;0.01,"",IF(MissFill!X162/SUM(MissFill!X$5:X163)&gt;0.01,"",IF(MissFill!X161/SUM(MissFill!X$5:X163)&gt;0.01,"",IF(MissFill!X160/SUM(MissFill!X$5:X163)&gt;0.01,"",IF(MissFill!X159/SUM(MissFill!X$5:X163)&gt;0.01,"",DateEnded_5Day!$A160))))))))</f>
        <v>44505</v>
      </c>
      <c r="Z160" s="13">
        <f>IF($A160&lt;='All Results'!$B$4,"",IF(SUM(MissFill!Y$5:Y163)=0,"",(IF(MissFill!Y163/SUM(MissFill!Y$5:Y163)&gt;0.01,"",IF(MissFill!Y162/SUM(MissFill!Y$5:Y163)&gt;0.01,"",IF(MissFill!Y161/SUM(MissFill!Y$5:Y163)&gt;0.01,"",IF(MissFill!Y160/SUM(MissFill!Y$5:Y163)&gt;0.01,"",IF(MissFill!Y159/SUM(MissFill!Y$5:Y163)&gt;0.01,"",DateEnded_5Day!$A160))))))))</f>
        <v>44505</v>
      </c>
      <c r="AA160" s="13">
        <f>IF($A160&lt;='All Results'!$B$4,"",IF(SUM(MissFill!Z$5:Z163)=0,"",(IF(MissFill!Z163/SUM(MissFill!Z$5:Z163)&gt;0.01,"",IF(MissFill!Z162/SUM(MissFill!Z$5:Z163)&gt;0.01,"",IF(MissFill!Z161/SUM(MissFill!Z$5:Z163)&gt;0.01,"",IF(MissFill!Z160/SUM(MissFill!Z$5:Z163)&gt;0.01,"",IF(MissFill!Z159/SUM(MissFill!Z$5:Z163)&gt;0.01,"",DateEnded_5Day!$A160))))))))</f>
        <v>44505</v>
      </c>
      <c r="AB160" s="13">
        <f>IF($A160&lt;='All Results'!$B$4,"",IF(SUM(MissFill!AA$5:AA163)=0,"",(IF(MissFill!AA163/SUM(MissFill!AA$5:AA163)&gt;0.01,"",IF(MissFill!AA162/SUM(MissFill!AA$5:AA163)&gt;0.01,"",IF(MissFill!AA161/SUM(MissFill!AA$5:AA163)&gt;0.01,"",IF(MissFill!AA160/SUM(MissFill!AA$5:AA163)&gt;0.01,"",IF(MissFill!AA159/SUM(MissFill!AA$5:AA163)&gt;0.01,"",DateEnded_5Day!$A160))))))))</f>
        <v>44505</v>
      </c>
      <c r="AC160" s="13">
        <f>IF($A160&lt;='All Results'!$B$4,"",IF(SUM(MissFill!AB$5:AB163)=0,"",(IF(MissFill!AB163/SUM(MissFill!AB$5:AB163)&gt;0.01,"",IF(MissFill!AB162/SUM(MissFill!AB$5:AB163)&gt;0.01,"",IF(MissFill!AB161/SUM(MissFill!AB$5:AB163)&gt;0.01,"",IF(MissFill!AB160/SUM(MissFill!AB$5:AB163)&gt;0.01,"",IF(MissFill!AB159/SUM(MissFill!AB$5:AB163)&gt;0.01,"",DateEnded_5Day!$A160))))))))</f>
        <v>44505</v>
      </c>
      <c r="AD160" s="13">
        <f>IF($A160&lt;='All Results'!$B$4,"",IF(SUM(MissFill!AC$5:AC163)=0,"",(IF(MissFill!AC163/SUM(MissFill!AC$5:AC163)&gt;0.01,"",IF(MissFill!AC162/SUM(MissFill!AC$5:AC163)&gt;0.01,"",IF(MissFill!AC161/SUM(MissFill!AC$5:AC163)&gt;0.01,"",IF(MissFill!AC160/SUM(MissFill!AC$5:AC163)&gt;0.01,"",IF(MissFill!AC159/SUM(MissFill!AC$5:AC163)&gt;0.01,"",DateEnded_5Day!$A160))))))))</f>
        <v>44505</v>
      </c>
      <c r="AE160" s="13">
        <f>IF($A160&lt;='All Results'!$B$4,"",IF(SUM(MissFill!AD$5:AD163)=0,"",(IF(MissFill!AD163/SUM(MissFill!AD$5:AD163)&gt;0.01,"",IF(MissFill!AD162/SUM(MissFill!AD$5:AD163)&gt;0.01,"",IF(MissFill!AD161/SUM(MissFill!AD$5:AD163)&gt;0.01,"",IF(MissFill!AD160/SUM(MissFill!AD$5:AD163)&gt;0.01,"",IF(MissFill!AD159/SUM(MissFill!AD$5:AD163)&gt;0.01,"",DateEnded_5Day!$A160))))))))</f>
        <v>44505</v>
      </c>
      <c r="AF160" s="13">
        <f>IF($A160&lt;='All Results'!$B$4,"",IF(SUM(MissFill!AE$5:AE163)=0,"",(IF(MissFill!AE163/SUM(MissFill!AE$5:AE163)&gt;0.01,"",IF(MissFill!AE162/SUM(MissFill!AE$5:AE163)&gt;0.01,"",IF(MissFill!AE161/SUM(MissFill!AE$5:AE163)&gt;0.01,"",IF(MissFill!AE160/SUM(MissFill!AE$5:AE163)&gt;0.01,"",IF(MissFill!AE159/SUM(MissFill!AE$5:AE163)&gt;0.01,"",DateEnded_5Day!$A160))))))))</f>
        <v>44505</v>
      </c>
      <c r="AG160" s="13">
        <f>IF($A160&lt;='All Results'!$B$4,"",IF(SUM(MissFill!AF$5:AF163)=0,"",(IF(MissFill!AF163/SUM(MissFill!AF$5:AF163)&gt;0.01,"",IF(MissFill!AF162/SUM(MissFill!AF$5:AF163)&gt;0.01,"",IF(MissFill!AF161/SUM(MissFill!AF$5:AF163)&gt;0.01,"",IF(MissFill!AF160/SUM(MissFill!AF$5:AF163)&gt;0.01,"",IF(MissFill!AF159/SUM(MissFill!AF$5:AF163)&gt;0.01,"",DateEnded_5Day!$A160))))))))</f>
        <v>44505</v>
      </c>
      <c r="AH160" s="13">
        <f>IF($A160&lt;='All Results'!$B$4,"",IF(SUM(MissFill!AG$5:AG163)=0,"",(IF(MissFill!AG163/SUM(MissFill!AG$5:AG163)&gt;0.01,"",IF(MissFill!AG162/SUM(MissFill!AG$5:AG163)&gt;0.01,"",IF(MissFill!AG161/SUM(MissFill!AG$5:AG163)&gt;0.01,"",IF(MissFill!AG160/SUM(MissFill!AG$5:AG163)&gt;0.01,"",IF(MissFill!AG159/SUM(MissFill!AG$5:AG163)&gt;0.01,"",DateEnded_5Day!$A160))))))))</f>
        <v>44505</v>
      </c>
      <c r="AI160" s="13">
        <f>IF($A160&lt;='All Results'!$B$4,"",IF(SUM(MissFill!AH$5:AH163)=0,"",(IF(MissFill!AH163/SUM(MissFill!AH$5:AH163)&gt;0.01,"",IF(MissFill!AH162/SUM(MissFill!AH$5:AH163)&gt;0.01,"",IF(MissFill!AH161/SUM(MissFill!AH$5:AH163)&gt;0.01,"",IF(MissFill!AH160/SUM(MissFill!AH$5:AH163)&gt;0.01,"",IF(MissFill!AH159/SUM(MissFill!AH$5:AH163)&gt;0.01,"",DateEnded_5Day!$A160))))))))</f>
        <v>44505</v>
      </c>
      <c r="AJ160" s="13">
        <f>IF($A160&lt;='All Results'!$B$4,"",IF(SUM(MissFill!AI$5:AI163)=0,"",(IF(MissFill!AI163/SUM(MissFill!AI$5:AI163)&gt;0.01,"",IF(MissFill!AI162/SUM(MissFill!AI$5:AI163)&gt;0.01,"",IF(MissFill!AI161/SUM(MissFill!AI$5:AI163)&gt;0.01,"",IF(MissFill!AI160/SUM(MissFill!AI$5:AI163)&gt;0.01,"",IF(MissFill!AI159/SUM(MissFill!AI$5:AI163)&gt;0.01,"",DateEnded_5Day!$A160))))))))</f>
        <v>44505</v>
      </c>
      <c r="AK160" s="13">
        <f>IF($A160&lt;='All Results'!$B$4,"",IF(SUM(MissFill!AJ$5:AJ163)=0,"",(IF(MissFill!AJ163/SUM(MissFill!AJ$5:AJ163)&gt;0.01,"",IF(MissFill!AJ162/SUM(MissFill!AJ$5:AJ163)&gt;0.01,"",IF(MissFill!AJ161/SUM(MissFill!AJ$5:AJ163)&gt;0.01,"",IF(MissFill!AJ160/SUM(MissFill!AJ$5:AJ163)&gt;0.01,"",IF(MissFill!AJ159/SUM(MissFill!AJ$5:AJ163)&gt;0.01,"",DateEnded_5Day!$A160))))))))</f>
        <v>44505</v>
      </c>
      <c r="AL160" s="13">
        <f>IF($A160&lt;='All Results'!$B$4,"",IF(SUM(MissFill!AK$5:AK163)=0,"",(IF(MissFill!AK163/SUM(MissFill!AK$5:AK163)&gt;0.01,"",IF(MissFill!AK162/SUM(MissFill!AK$5:AK163)&gt;0.01,"",IF(MissFill!AK161/SUM(MissFill!AK$5:AK163)&gt;0.01,"",IF(MissFill!AK160/SUM(MissFill!AK$5:AK163)&gt;0.01,"",IF(MissFill!AK159/SUM(MissFill!AK$5:AK163)&gt;0.01,"",DateEnded_5Day!$A160))))))))</f>
        <v>44505</v>
      </c>
      <c r="AM160" s="13">
        <f>IF($A160&lt;='All Results'!$B$4,"",IF(SUM(MissFill!AL$5:AL163)=0,"",(IF(MissFill!AL163/SUM(MissFill!AL$5:AL163)&gt;0.01,"",IF(MissFill!AL162/SUM(MissFill!AL$5:AL163)&gt;0.01,"",IF(MissFill!AL161/SUM(MissFill!AL$5:AL163)&gt;0.01,"",IF(MissFill!AL160/SUM(MissFill!AL$5:AL163)&gt;0.01,"",IF(MissFill!AL159/SUM(MissFill!AL$5:AL163)&gt;0.01,"",DateEnded_5Day!$A160))))))))</f>
        <v>44505</v>
      </c>
      <c r="AN160" s="13">
        <f>IF($A160&lt;='All Results'!$B$4,"",IF(SUM(MissFill!AM$5:AM163)=0,"",(IF(MissFill!AM163/SUM(MissFill!AM$5:AM163)&gt;0.01,"",IF(MissFill!AM162/SUM(MissFill!AM$5:AM163)&gt;0.01,"",IF(MissFill!AM161/SUM(MissFill!AM$5:AM163)&gt;0.01,"",IF(MissFill!AM160/SUM(MissFill!AM$5:AM163)&gt;0.01,"",IF(MissFill!AM159/SUM(MissFill!AM$5:AM163)&gt;0.01,"",DateEnded_5Day!$A160))))))))</f>
        <v>44505</v>
      </c>
      <c r="AO160" s="13">
        <f>IF($A160&lt;='All Results'!$B$4,"",IF(SUM(MissFill!AN$5:AN163)=0,"",(IF(MissFill!AN163/SUM(MissFill!AN$5:AN163)&gt;0.01,"",IF(MissFill!AN162/SUM(MissFill!AN$5:AN163)&gt;0.01,"",IF(MissFill!AN161/SUM(MissFill!AN$5:AN163)&gt;0.01,"",IF(MissFill!AN160/SUM(MissFill!AN$5:AN163)&gt;0.01,"",IF(MissFill!AN159/SUM(MissFill!AN$5:AN163)&gt;0.01,"",DateEnded_5Day!$A160))))))))</f>
        <v>44505</v>
      </c>
      <c r="AP160" s="13">
        <f>IF($A160&lt;='All Results'!$B$4,"",IF(SUM(MissFill!AO$5:AO163)=0,"",(IF(MissFill!AO163/SUM(MissFill!AO$5:AO163)&gt;0.01,"",IF(MissFill!AO162/SUM(MissFill!AO$5:AO163)&gt;0.01,"",IF(MissFill!AO161/SUM(MissFill!AO$5:AO163)&gt;0.01,"",IF(MissFill!AO160/SUM(MissFill!AO$5:AO163)&gt;0.01,"",IF(MissFill!AO159/SUM(MissFill!AO$5:AO163)&gt;0.01,"",DateEnded_5Day!$A160))))))))</f>
        <v>44505</v>
      </c>
      <c r="AQ160" s="13">
        <f>IF($A160&lt;='All Results'!$B$4,"",IF(SUM(MissFill!AP$5:AP163)=0,"",(IF(MissFill!AP163/SUM(MissFill!AP$5:AP163)&gt;0.01,"",IF(MissFill!AP162/SUM(MissFill!AP$5:AP163)&gt;0.01,"",IF(MissFill!AP161/SUM(MissFill!AP$5:AP163)&gt;0.01,"",IF(MissFill!AP160/SUM(MissFill!AP$5:AP163)&gt;0.01,"",IF(MissFill!AP159/SUM(MissFill!AP$5:AP163)&gt;0.01,"",DateEnded_5Day!$A160))))))))</f>
        <v>44505</v>
      </c>
      <c r="AR160" s="13">
        <f>IF($A160&lt;='All Results'!$B$4,"",IF(SUM(MissFill!AQ$5:AQ163)=0,"",(IF(MissFill!AQ163/SUM(MissFill!AQ$5:AQ163)&gt;0.01,"",IF(MissFill!AQ162/SUM(MissFill!AQ$5:AQ163)&gt;0.01,"",IF(MissFill!AQ161/SUM(MissFill!AQ$5:AQ163)&gt;0.01,"",IF(MissFill!AQ160/SUM(MissFill!AQ$5:AQ163)&gt;0.01,"",IF(MissFill!AQ159/SUM(MissFill!AQ$5:AQ163)&gt;0.01,"",DateEnded_5Day!$A160))))))))</f>
        <v>44505</v>
      </c>
      <c r="AS160" s="13">
        <f>IF($A160&lt;='All Results'!$B$4,"",IF(SUM(MissFill!AR$5:AR163)=0,"",(IF(MissFill!AR163/SUM(MissFill!AR$5:AR163)&gt;0.01,"",IF(MissFill!AR162/SUM(MissFill!AR$5:AR163)&gt;0.01,"",IF(MissFill!AR161/SUM(MissFill!AR$5:AR163)&gt;0.01,"",IF(MissFill!AR160/SUM(MissFill!AR$5:AR163)&gt;0.01,"",IF(MissFill!AR159/SUM(MissFill!AR$5:AR163)&gt;0.01,"",DateEnded_5Day!$A160))))))))</f>
        <v>44505</v>
      </c>
      <c r="AT160" s="13">
        <f>IF($A160&lt;='All Results'!$B$4,"",IF(SUM(MissFill!AS$5:AS163)=0,"",(IF(MissFill!AS163/SUM(MissFill!AS$5:AS163)&gt;0.01,"",IF(MissFill!AS162/SUM(MissFill!AS$5:AS163)&gt;0.01,"",IF(MissFill!AS161/SUM(MissFill!AS$5:AS163)&gt;0.01,"",IF(MissFill!AS160/SUM(MissFill!AS$5:AS163)&gt;0.01,"",IF(MissFill!AS159/SUM(MissFill!AS$5:AS163)&gt;0.01,"",DateEnded_5Day!$A160))))))))</f>
        <v>44505</v>
      </c>
      <c r="AU160" s="13">
        <f>IF($A160&lt;='All Results'!$B$4,"",IF(SUM(MissFill!AT$5:AT163)=0,"",(IF(MissFill!AT163/SUM(MissFill!AT$5:AT163)&gt;0.01,"",IF(MissFill!AT162/SUM(MissFill!AT$5:AT163)&gt;0.01,"",IF(MissFill!AT161/SUM(MissFill!AT$5:AT163)&gt;0.01,"",IF(MissFill!AT160/SUM(MissFill!AT$5:AT163)&gt;0.01,"",IF(MissFill!AT159/SUM(MissFill!AT$5:AT163)&gt;0.01,"",DateEnded_5Day!$A160))))))))</f>
        <v>44505</v>
      </c>
      <c r="AV160" s="13">
        <f>IF($A160&lt;='All Results'!$B$4,"",IF(SUM(MissFill!AU$5:AU163)=0,"",(IF(MissFill!AU163/SUM(MissFill!AU$5:AU163)&gt;0.01,"",IF(MissFill!AU162/SUM(MissFill!AU$5:AU163)&gt;0.01,"",IF(MissFill!AU161/SUM(MissFill!AU$5:AU163)&gt;0.01,"",IF(MissFill!AU160/SUM(MissFill!AU$5:AU163)&gt;0.01,"",IF(MissFill!AU159/SUM(MissFill!AU$5:AU163)&gt;0.01,"",DateEnded_5Day!$A160))))))))</f>
        <v>44505</v>
      </c>
      <c r="AW160" s="13">
        <f>IF($A160&lt;='All Results'!$B$4,"",IF(SUM(MissFill!AV$5:AV163)=0,"",(IF(MissFill!AV163/SUM(MissFill!AV$5:AV163)&gt;0.01,"",IF(MissFill!AV162/SUM(MissFill!AV$5:AV163)&gt;0.01,"",IF(MissFill!AV161/SUM(MissFill!AV$5:AV163)&gt;0.01,"",IF(MissFill!AV160/SUM(MissFill!AV$5:AV163)&gt;0.01,"",IF(MissFill!AV159/SUM(MissFill!AV$5:AV163)&gt;0.01,"",DateEnded_5Day!$A160))))))))</f>
        <v>44505</v>
      </c>
      <c r="AX160" s="13">
        <f>IF($A160&lt;='All Results'!$B$4,"",IF(SUM(MissFill!AW$5:AW163)=0,"",(IF(MissFill!AW163/SUM(MissFill!AW$5:AW163)&gt;0.01,"",IF(MissFill!AW162/SUM(MissFill!AW$5:AW163)&gt;0.01,"",IF(MissFill!AW161/SUM(MissFill!AW$5:AW163)&gt;0.01,"",IF(MissFill!AW160/SUM(MissFill!AW$5:AW163)&gt;0.01,"",IF(MissFill!AW159/SUM(MissFill!AW$5:AW163)&gt;0.01,"",DateEnded_5Day!$A160))))))))</f>
        <v>44505</v>
      </c>
    </row>
    <row r="161" spans="1:50" x14ac:dyDescent="0.25">
      <c r="A161" s="8">
        <v>44506</v>
      </c>
      <c r="B161" s="11">
        <v>310</v>
      </c>
      <c r="C161" s="13">
        <f>IF($A161&lt;='All Results'!$B$4,"",IF(SUM(MissFill!B$5:B164)=0,"",(IF(MissFill!B164/SUM(MissFill!B$5:B164)&gt;0.01,"",IF(MissFill!B163/SUM(MissFill!B$5:B164)&gt;0.01,"",IF(MissFill!B162/SUM(MissFill!B$5:B164)&gt;0.01,"",IF(MissFill!B161/SUM(MissFill!B$5:B164)&gt;0.01,"",IF(MissFill!B160/SUM(MissFill!B$5:B164)&gt;0.01,"",DateEnded_5Day!$A161))))))))</f>
        <v>44506</v>
      </c>
      <c r="D161" s="13">
        <f>IF($A161&lt;='All Results'!$B$4,"",IF(SUM(MissFill!C$5:C164)=0,"",(IF(MissFill!C164/SUM(MissFill!C$5:C164)&gt;0.01,"",IF(MissFill!C163/SUM(MissFill!C$5:C164)&gt;0.01,"",IF(MissFill!C162/SUM(MissFill!C$5:C164)&gt;0.01,"",IF(MissFill!C161/SUM(MissFill!C$5:C164)&gt;0.01,"",IF(MissFill!C160/SUM(MissFill!C$5:C164)&gt;0.01,"",DateEnded_5Day!$A161))))))))</f>
        <v>44506</v>
      </c>
      <c r="E161" s="13">
        <f>IF($A161&lt;='All Results'!$B$4,"",IF(SUM(MissFill!D$5:D164)=0,"",(IF(MissFill!D164/SUM(MissFill!D$5:D164)&gt;0.01,"",IF(MissFill!D163/SUM(MissFill!D$5:D164)&gt;0.01,"",IF(MissFill!D162/SUM(MissFill!D$5:D164)&gt;0.01,"",IF(MissFill!D161/SUM(MissFill!D$5:D164)&gt;0.01,"",IF(MissFill!D160/SUM(MissFill!D$5:D164)&gt;0.01,"",DateEnded_5Day!$A161))))))))</f>
        <v>44506</v>
      </c>
      <c r="F161" s="13">
        <f>IF($A161&lt;='All Results'!$B$4,"",IF(SUM(MissFill!E$5:E164)=0,"",(IF(MissFill!E164/SUM(MissFill!E$5:E164)&gt;0.01,"",IF(MissFill!E163/SUM(MissFill!E$5:E164)&gt;0.01,"",IF(MissFill!E162/SUM(MissFill!E$5:E164)&gt;0.01,"",IF(MissFill!E161/SUM(MissFill!E$5:E164)&gt;0.01,"",IF(MissFill!E160/SUM(MissFill!E$5:E164)&gt;0.01,"",DateEnded_5Day!$A161))))))))</f>
        <v>44506</v>
      </c>
      <c r="G161" s="13">
        <f>IF($A161&lt;='All Results'!$B$4,"",IF(SUM(MissFill!F$5:F164)=0,"",(IF(MissFill!F164/SUM(MissFill!F$5:F164)&gt;0.01,"",IF(MissFill!F163/SUM(MissFill!F$5:F164)&gt;0.01,"",IF(MissFill!F162/SUM(MissFill!F$5:F164)&gt;0.01,"",IF(MissFill!F161/SUM(MissFill!F$5:F164)&gt;0.01,"",IF(MissFill!F160/SUM(MissFill!F$5:F164)&gt;0.01,"",DateEnded_5Day!$A161))))))))</f>
        <v>44506</v>
      </c>
      <c r="H161" s="13">
        <f>IF($A161&lt;='All Results'!$B$4,"",IF(SUM(MissFill!G$5:G164)=0,"",(IF(MissFill!G164/SUM(MissFill!G$5:G164)&gt;0.01,"",IF(MissFill!G163/SUM(MissFill!G$5:G164)&gt;0.01,"",IF(MissFill!G162/SUM(MissFill!G$5:G164)&gt;0.01,"",IF(MissFill!G161/SUM(MissFill!G$5:G164)&gt;0.01,"",IF(MissFill!G160/SUM(MissFill!G$5:G164)&gt;0.01,"",DateEnded_5Day!$A161))))))))</f>
        <v>44506</v>
      </c>
      <c r="I161" s="13">
        <f>IF($A161&lt;='All Results'!$B$4,"",IF(SUM(MissFill!H$5:H164)=0,"",(IF(MissFill!H164/SUM(MissFill!H$5:H164)&gt;0.01,"",IF(MissFill!H163/SUM(MissFill!H$5:H164)&gt;0.01,"",IF(MissFill!H162/SUM(MissFill!H$5:H164)&gt;0.01,"",IF(MissFill!H161/SUM(MissFill!H$5:H164)&gt;0.01,"",IF(MissFill!H160/SUM(MissFill!H$5:H164)&gt;0.01,"",DateEnded_5Day!$A161))))))))</f>
        <v>44506</v>
      </c>
      <c r="J161" s="13">
        <f>IF($A161&lt;='All Results'!$B$4,"",IF(SUM(MissFill!I$5:I164)=0,"",(IF(MissFill!I164/SUM(MissFill!I$5:I164)&gt;0.01,"",IF(MissFill!I163/SUM(MissFill!I$5:I164)&gt;0.01,"",IF(MissFill!I162/SUM(MissFill!I$5:I164)&gt;0.01,"",IF(MissFill!I161/SUM(MissFill!I$5:I164)&gt;0.01,"",IF(MissFill!I160/SUM(MissFill!I$5:I164)&gt;0.01,"",DateEnded_5Day!$A161))))))))</f>
        <v>44506</v>
      </c>
      <c r="K161" s="13">
        <f>IF($A161&lt;='All Results'!$B$4,"",IF(SUM(MissFill!J$5:J164)=0,"",(IF(MissFill!J164/SUM(MissFill!J$5:J164)&gt;0.01,"",IF(MissFill!J163/SUM(MissFill!J$5:J164)&gt;0.01,"",IF(MissFill!J162/SUM(MissFill!J$5:J164)&gt;0.01,"",IF(MissFill!J161/SUM(MissFill!J$5:J164)&gt;0.01,"",IF(MissFill!J160/SUM(MissFill!J$5:J164)&gt;0.01,"",DateEnded_5Day!$A161))))))))</f>
        <v>44506</v>
      </c>
      <c r="L161" s="13">
        <f>IF($A161&lt;='All Results'!$B$4,"",IF(SUM(MissFill!K$5:K164)=0,"",(IF(MissFill!K164/SUM(MissFill!K$5:K164)&gt;0.01,"",IF(MissFill!K163/SUM(MissFill!K$5:K164)&gt;0.01,"",IF(MissFill!K162/SUM(MissFill!K$5:K164)&gt;0.01,"",IF(MissFill!K161/SUM(MissFill!K$5:K164)&gt;0.01,"",IF(MissFill!K160/SUM(MissFill!K$5:K164)&gt;0.01,"",DateEnded_5Day!$A161))))))))</f>
        <v>44506</v>
      </c>
      <c r="M161" s="13">
        <f>IF($A161&lt;='All Results'!$B$4,"",IF(SUM(MissFill!L$5:L164)=0,"",(IF(MissFill!L164/SUM(MissFill!L$5:L164)&gt;0.01,"",IF(MissFill!L163/SUM(MissFill!L$5:L164)&gt;0.01,"",IF(MissFill!L162/SUM(MissFill!L$5:L164)&gt;0.01,"",IF(MissFill!L161/SUM(MissFill!L$5:L164)&gt;0.01,"",IF(MissFill!L160/SUM(MissFill!L$5:L164)&gt;0.01,"",DateEnded_5Day!$A161))))))))</f>
        <v>44506</v>
      </c>
      <c r="N161" s="13">
        <f>IF($A161&lt;='All Results'!$B$4,"",IF(SUM(MissFill!M$5:M164)=0,"",(IF(MissFill!M164/SUM(MissFill!M$5:M164)&gt;0.01,"",IF(MissFill!M163/SUM(MissFill!M$5:M164)&gt;0.01,"",IF(MissFill!M162/SUM(MissFill!M$5:M164)&gt;0.01,"",IF(MissFill!M161/SUM(MissFill!M$5:M164)&gt;0.01,"",IF(MissFill!M160/SUM(MissFill!M$5:M164)&gt;0.01,"",DateEnded_5Day!$A161))))))))</f>
        <v>44506</v>
      </c>
      <c r="O161" s="13">
        <f>IF($A161&lt;='All Results'!$B$4,"",IF(SUM(MissFill!N$5:N164)=0,"",(IF(MissFill!N164/SUM(MissFill!N$5:N164)&gt;0.01,"",IF(MissFill!N163/SUM(MissFill!N$5:N164)&gt;0.01,"",IF(MissFill!N162/SUM(MissFill!N$5:N164)&gt;0.01,"",IF(MissFill!N161/SUM(MissFill!N$5:N164)&gt;0.01,"",IF(MissFill!N160/SUM(MissFill!N$5:N164)&gt;0.01,"",DateEnded_5Day!$A161))))))))</f>
        <v>44506</v>
      </c>
      <c r="P161" s="13">
        <f>IF($A161&lt;='All Results'!$B$4,"",IF(SUM(MissFill!O$5:O164)=0,"",(IF(MissFill!O164/SUM(MissFill!O$5:O164)&gt;0.01,"",IF(MissFill!O163/SUM(MissFill!O$5:O164)&gt;0.01,"",IF(MissFill!O162/SUM(MissFill!O$5:O164)&gt;0.01,"",IF(MissFill!O161/SUM(MissFill!O$5:O164)&gt;0.01,"",IF(MissFill!O160/SUM(MissFill!O$5:O164)&gt;0.01,"",DateEnded_5Day!$A161))))))))</f>
        <v>44506</v>
      </c>
      <c r="Q161" s="13">
        <f>IF($A161&lt;='All Results'!$B$4,"",IF(SUM(MissFill!P$5:P164)=0,"",(IF(MissFill!P164/SUM(MissFill!P$5:P164)&gt;0.01,"",IF(MissFill!P163/SUM(MissFill!P$5:P164)&gt;0.01,"",IF(MissFill!P162/SUM(MissFill!P$5:P164)&gt;0.01,"",IF(MissFill!P161/SUM(MissFill!P$5:P164)&gt;0.01,"",IF(MissFill!P160/SUM(MissFill!P$5:P164)&gt;0.01,"",DateEnded_5Day!$A161))))))))</f>
        <v>44506</v>
      </c>
      <c r="R161" s="13">
        <f>IF($A161&lt;='All Results'!$B$4,"",IF(SUM(MissFill!Q$5:Q164)=0,"",(IF(MissFill!Q164/SUM(MissFill!Q$5:Q164)&gt;0.01,"",IF(MissFill!Q163/SUM(MissFill!Q$5:Q164)&gt;0.01,"",IF(MissFill!Q162/SUM(MissFill!Q$5:Q164)&gt;0.01,"",IF(MissFill!Q161/SUM(MissFill!Q$5:Q164)&gt;0.01,"",IF(MissFill!Q160/SUM(MissFill!Q$5:Q164)&gt;0.01,"",DateEnded_5Day!$A161))))))))</f>
        <v>44506</v>
      </c>
      <c r="S161" s="13">
        <f>IF($A161&lt;='All Results'!$B$4,"",IF(SUM(MissFill!R$5:R164)=0,"",(IF(MissFill!R164/SUM(MissFill!R$5:R164)&gt;0.01,"",IF(MissFill!R163/SUM(MissFill!R$5:R164)&gt;0.01,"",IF(MissFill!R162/SUM(MissFill!R$5:R164)&gt;0.01,"",IF(MissFill!R161/SUM(MissFill!R$5:R164)&gt;0.01,"",IF(MissFill!R160/SUM(MissFill!R$5:R164)&gt;0.01,"",DateEnded_5Day!$A161))))))))</f>
        <v>44506</v>
      </c>
      <c r="T161" s="13">
        <f>IF($A161&lt;='All Results'!$B$4,"",IF(SUM(MissFill!S$5:S164)=0,"",(IF(MissFill!S164/SUM(MissFill!S$5:S164)&gt;0.01,"",IF(MissFill!S163/SUM(MissFill!S$5:S164)&gt;0.01,"",IF(MissFill!S162/SUM(MissFill!S$5:S164)&gt;0.01,"",IF(MissFill!S161/SUM(MissFill!S$5:S164)&gt;0.01,"",IF(MissFill!S160/SUM(MissFill!S$5:S164)&gt;0.01,"",DateEnded_5Day!$A161))))))))</f>
        <v>44506</v>
      </c>
      <c r="U161" s="13">
        <f>IF($A161&lt;='All Results'!$B$4,"",IF(SUM(MissFill!T$5:T164)=0,"",(IF(MissFill!T164/SUM(MissFill!T$5:T164)&gt;0.01,"",IF(MissFill!T163/SUM(MissFill!T$5:T164)&gt;0.01,"",IF(MissFill!T162/SUM(MissFill!T$5:T164)&gt;0.01,"",IF(MissFill!T161/SUM(MissFill!T$5:T164)&gt;0.01,"",IF(MissFill!T160/SUM(MissFill!T$5:T164)&gt;0.01,"",DateEnded_5Day!$A161))))))))</f>
        <v>44506</v>
      </c>
      <c r="V161" s="13">
        <f>IF($A161&lt;='All Results'!$B$4,"",IF(SUM(MissFill!U$5:U164)=0,"",(IF(MissFill!U164/SUM(MissFill!U$5:U164)&gt;0.01,"",IF(MissFill!U163/SUM(MissFill!U$5:U164)&gt;0.01,"",IF(MissFill!U162/SUM(MissFill!U$5:U164)&gt;0.01,"",IF(MissFill!U161/SUM(MissFill!U$5:U164)&gt;0.01,"",IF(MissFill!U160/SUM(MissFill!U$5:U164)&gt;0.01,"",DateEnded_5Day!$A161))))))))</f>
        <v>44506</v>
      </c>
      <c r="W161" s="13">
        <f>IF($A161&lt;='All Results'!$B$4,"",IF(SUM(MissFill!V$5:V164)=0,"",(IF(MissFill!V164/SUM(MissFill!V$5:V164)&gt;0.01,"",IF(MissFill!V163/SUM(MissFill!V$5:V164)&gt;0.01,"",IF(MissFill!V162/SUM(MissFill!V$5:V164)&gt;0.01,"",IF(MissFill!V161/SUM(MissFill!V$5:V164)&gt;0.01,"",IF(MissFill!V160/SUM(MissFill!V$5:V164)&gt;0.01,"",DateEnded_5Day!$A161))))))))</f>
        <v>44506</v>
      </c>
      <c r="X161" s="13">
        <f>IF($A161&lt;='All Results'!$B$4,"",IF(SUM(MissFill!W$5:W164)=0,"",(IF(MissFill!W164/SUM(MissFill!W$5:W164)&gt;0.01,"",IF(MissFill!W163/SUM(MissFill!W$5:W164)&gt;0.01,"",IF(MissFill!W162/SUM(MissFill!W$5:W164)&gt;0.01,"",IF(MissFill!W161/SUM(MissFill!W$5:W164)&gt;0.01,"",IF(MissFill!W160/SUM(MissFill!W$5:W164)&gt;0.01,"",DateEnded_5Day!$A161))))))))</f>
        <v>44506</v>
      </c>
      <c r="Y161" s="13">
        <f>IF($A161&lt;='All Results'!$B$4,"",IF(SUM(MissFill!X$5:X164)=0,"",(IF(MissFill!X164/SUM(MissFill!X$5:X164)&gt;0.01,"",IF(MissFill!X163/SUM(MissFill!X$5:X164)&gt;0.01,"",IF(MissFill!X162/SUM(MissFill!X$5:X164)&gt;0.01,"",IF(MissFill!X161/SUM(MissFill!X$5:X164)&gt;0.01,"",IF(MissFill!X160/SUM(MissFill!X$5:X164)&gt;0.01,"",DateEnded_5Day!$A161))))))))</f>
        <v>44506</v>
      </c>
      <c r="Z161" s="13">
        <f>IF($A161&lt;='All Results'!$B$4,"",IF(SUM(MissFill!Y$5:Y164)=0,"",(IF(MissFill!Y164/SUM(MissFill!Y$5:Y164)&gt;0.01,"",IF(MissFill!Y163/SUM(MissFill!Y$5:Y164)&gt;0.01,"",IF(MissFill!Y162/SUM(MissFill!Y$5:Y164)&gt;0.01,"",IF(MissFill!Y161/SUM(MissFill!Y$5:Y164)&gt;0.01,"",IF(MissFill!Y160/SUM(MissFill!Y$5:Y164)&gt;0.01,"",DateEnded_5Day!$A161))))))))</f>
        <v>44506</v>
      </c>
      <c r="AA161" s="13">
        <f>IF($A161&lt;='All Results'!$B$4,"",IF(SUM(MissFill!Z$5:Z164)=0,"",(IF(MissFill!Z164/SUM(MissFill!Z$5:Z164)&gt;0.01,"",IF(MissFill!Z163/SUM(MissFill!Z$5:Z164)&gt;0.01,"",IF(MissFill!Z162/SUM(MissFill!Z$5:Z164)&gt;0.01,"",IF(MissFill!Z161/SUM(MissFill!Z$5:Z164)&gt;0.01,"",IF(MissFill!Z160/SUM(MissFill!Z$5:Z164)&gt;0.01,"",DateEnded_5Day!$A161))))))))</f>
        <v>44506</v>
      </c>
      <c r="AB161" s="13">
        <f>IF($A161&lt;='All Results'!$B$4,"",IF(SUM(MissFill!AA$5:AA164)=0,"",(IF(MissFill!AA164/SUM(MissFill!AA$5:AA164)&gt;0.01,"",IF(MissFill!AA163/SUM(MissFill!AA$5:AA164)&gt;0.01,"",IF(MissFill!AA162/SUM(MissFill!AA$5:AA164)&gt;0.01,"",IF(MissFill!AA161/SUM(MissFill!AA$5:AA164)&gt;0.01,"",IF(MissFill!AA160/SUM(MissFill!AA$5:AA164)&gt;0.01,"",DateEnded_5Day!$A161))))))))</f>
        <v>44506</v>
      </c>
      <c r="AC161" s="13">
        <f>IF($A161&lt;='All Results'!$B$4,"",IF(SUM(MissFill!AB$5:AB164)=0,"",(IF(MissFill!AB164/SUM(MissFill!AB$5:AB164)&gt;0.01,"",IF(MissFill!AB163/SUM(MissFill!AB$5:AB164)&gt;0.01,"",IF(MissFill!AB162/SUM(MissFill!AB$5:AB164)&gt;0.01,"",IF(MissFill!AB161/SUM(MissFill!AB$5:AB164)&gt;0.01,"",IF(MissFill!AB160/SUM(MissFill!AB$5:AB164)&gt;0.01,"",DateEnded_5Day!$A161))))))))</f>
        <v>44506</v>
      </c>
      <c r="AD161" s="13">
        <f>IF($A161&lt;='All Results'!$B$4,"",IF(SUM(MissFill!AC$5:AC164)=0,"",(IF(MissFill!AC164/SUM(MissFill!AC$5:AC164)&gt;0.01,"",IF(MissFill!AC163/SUM(MissFill!AC$5:AC164)&gt;0.01,"",IF(MissFill!AC162/SUM(MissFill!AC$5:AC164)&gt;0.01,"",IF(MissFill!AC161/SUM(MissFill!AC$5:AC164)&gt;0.01,"",IF(MissFill!AC160/SUM(MissFill!AC$5:AC164)&gt;0.01,"",DateEnded_5Day!$A161))))))))</f>
        <v>44506</v>
      </c>
      <c r="AE161" s="13">
        <f>IF($A161&lt;='All Results'!$B$4,"",IF(SUM(MissFill!AD$5:AD164)=0,"",(IF(MissFill!AD164/SUM(MissFill!AD$5:AD164)&gt;0.01,"",IF(MissFill!AD163/SUM(MissFill!AD$5:AD164)&gt;0.01,"",IF(MissFill!AD162/SUM(MissFill!AD$5:AD164)&gt;0.01,"",IF(MissFill!AD161/SUM(MissFill!AD$5:AD164)&gt;0.01,"",IF(MissFill!AD160/SUM(MissFill!AD$5:AD164)&gt;0.01,"",DateEnded_5Day!$A161))))))))</f>
        <v>44506</v>
      </c>
      <c r="AF161" s="13">
        <f>IF($A161&lt;='All Results'!$B$4,"",IF(SUM(MissFill!AE$5:AE164)=0,"",(IF(MissFill!AE164/SUM(MissFill!AE$5:AE164)&gt;0.01,"",IF(MissFill!AE163/SUM(MissFill!AE$5:AE164)&gt;0.01,"",IF(MissFill!AE162/SUM(MissFill!AE$5:AE164)&gt;0.01,"",IF(MissFill!AE161/SUM(MissFill!AE$5:AE164)&gt;0.01,"",IF(MissFill!AE160/SUM(MissFill!AE$5:AE164)&gt;0.01,"",DateEnded_5Day!$A161))))))))</f>
        <v>44506</v>
      </c>
      <c r="AG161" s="13">
        <f>IF($A161&lt;='All Results'!$B$4,"",IF(SUM(MissFill!AF$5:AF164)=0,"",(IF(MissFill!AF164/SUM(MissFill!AF$5:AF164)&gt;0.01,"",IF(MissFill!AF163/SUM(MissFill!AF$5:AF164)&gt;0.01,"",IF(MissFill!AF162/SUM(MissFill!AF$5:AF164)&gt;0.01,"",IF(MissFill!AF161/SUM(MissFill!AF$5:AF164)&gt;0.01,"",IF(MissFill!AF160/SUM(MissFill!AF$5:AF164)&gt;0.01,"",DateEnded_5Day!$A161))))))))</f>
        <v>44506</v>
      </c>
      <c r="AH161" s="13">
        <f>IF($A161&lt;='All Results'!$B$4,"",IF(SUM(MissFill!AG$5:AG164)=0,"",(IF(MissFill!AG164/SUM(MissFill!AG$5:AG164)&gt;0.01,"",IF(MissFill!AG163/SUM(MissFill!AG$5:AG164)&gt;0.01,"",IF(MissFill!AG162/SUM(MissFill!AG$5:AG164)&gt;0.01,"",IF(MissFill!AG161/SUM(MissFill!AG$5:AG164)&gt;0.01,"",IF(MissFill!AG160/SUM(MissFill!AG$5:AG164)&gt;0.01,"",DateEnded_5Day!$A161))))))))</f>
        <v>44506</v>
      </c>
      <c r="AI161" s="13">
        <f>IF($A161&lt;='All Results'!$B$4,"",IF(SUM(MissFill!AH$5:AH164)=0,"",(IF(MissFill!AH164/SUM(MissFill!AH$5:AH164)&gt;0.01,"",IF(MissFill!AH163/SUM(MissFill!AH$5:AH164)&gt;0.01,"",IF(MissFill!AH162/SUM(MissFill!AH$5:AH164)&gt;0.01,"",IF(MissFill!AH161/SUM(MissFill!AH$5:AH164)&gt;0.01,"",IF(MissFill!AH160/SUM(MissFill!AH$5:AH164)&gt;0.01,"",DateEnded_5Day!$A161))))))))</f>
        <v>44506</v>
      </c>
      <c r="AJ161" s="13">
        <f>IF($A161&lt;='All Results'!$B$4,"",IF(SUM(MissFill!AI$5:AI164)=0,"",(IF(MissFill!AI164/SUM(MissFill!AI$5:AI164)&gt;0.01,"",IF(MissFill!AI163/SUM(MissFill!AI$5:AI164)&gt;0.01,"",IF(MissFill!AI162/SUM(MissFill!AI$5:AI164)&gt;0.01,"",IF(MissFill!AI161/SUM(MissFill!AI$5:AI164)&gt;0.01,"",IF(MissFill!AI160/SUM(MissFill!AI$5:AI164)&gt;0.01,"",DateEnded_5Day!$A161))))))))</f>
        <v>44506</v>
      </c>
      <c r="AK161" s="13">
        <f>IF($A161&lt;='All Results'!$B$4,"",IF(SUM(MissFill!AJ$5:AJ164)=0,"",(IF(MissFill!AJ164/SUM(MissFill!AJ$5:AJ164)&gt;0.01,"",IF(MissFill!AJ163/SUM(MissFill!AJ$5:AJ164)&gt;0.01,"",IF(MissFill!AJ162/SUM(MissFill!AJ$5:AJ164)&gt;0.01,"",IF(MissFill!AJ161/SUM(MissFill!AJ$5:AJ164)&gt;0.01,"",IF(MissFill!AJ160/SUM(MissFill!AJ$5:AJ164)&gt;0.01,"",DateEnded_5Day!$A161))))))))</f>
        <v>44506</v>
      </c>
      <c r="AL161" s="13">
        <f>IF($A161&lt;='All Results'!$B$4,"",IF(SUM(MissFill!AK$5:AK164)=0,"",(IF(MissFill!AK164/SUM(MissFill!AK$5:AK164)&gt;0.01,"",IF(MissFill!AK163/SUM(MissFill!AK$5:AK164)&gt;0.01,"",IF(MissFill!AK162/SUM(MissFill!AK$5:AK164)&gt;0.01,"",IF(MissFill!AK161/SUM(MissFill!AK$5:AK164)&gt;0.01,"",IF(MissFill!AK160/SUM(MissFill!AK$5:AK164)&gt;0.01,"",DateEnded_5Day!$A161))))))))</f>
        <v>44506</v>
      </c>
      <c r="AM161" s="13">
        <f>IF($A161&lt;='All Results'!$B$4,"",IF(SUM(MissFill!AL$5:AL164)=0,"",(IF(MissFill!AL164/SUM(MissFill!AL$5:AL164)&gt;0.01,"",IF(MissFill!AL163/SUM(MissFill!AL$5:AL164)&gt;0.01,"",IF(MissFill!AL162/SUM(MissFill!AL$5:AL164)&gt;0.01,"",IF(MissFill!AL161/SUM(MissFill!AL$5:AL164)&gt;0.01,"",IF(MissFill!AL160/SUM(MissFill!AL$5:AL164)&gt;0.01,"",DateEnded_5Day!$A161))))))))</f>
        <v>44506</v>
      </c>
      <c r="AN161" s="13">
        <f>IF($A161&lt;='All Results'!$B$4,"",IF(SUM(MissFill!AM$5:AM164)=0,"",(IF(MissFill!AM164/SUM(MissFill!AM$5:AM164)&gt;0.01,"",IF(MissFill!AM163/SUM(MissFill!AM$5:AM164)&gt;0.01,"",IF(MissFill!AM162/SUM(MissFill!AM$5:AM164)&gt;0.01,"",IF(MissFill!AM161/SUM(MissFill!AM$5:AM164)&gt;0.01,"",IF(MissFill!AM160/SUM(MissFill!AM$5:AM164)&gt;0.01,"",DateEnded_5Day!$A161))))))))</f>
        <v>44506</v>
      </c>
      <c r="AO161" s="13">
        <f>IF($A161&lt;='All Results'!$B$4,"",IF(SUM(MissFill!AN$5:AN164)=0,"",(IF(MissFill!AN164/SUM(MissFill!AN$5:AN164)&gt;0.01,"",IF(MissFill!AN163/SUM(MissFill!AN$5:AN164)&gt;0.01,"",IF(MissFill!AN162/SUM(MissFill!AN$5:AN164)&gt;0.01,"",IF(MissFill!AN161/SUM(MissFill!AN$5:AN164)&gt;0.01,"",IF(MissFill!AN160/SUM(MissFill!AN$5:AN164)&gt;0.01,"",DateEnded_5Day!$A161))))))))</f>
        <v>44506</v>
      </c>
      <c r="AP161" s="13">
        <f>IF($A161&lt;='All Results'!$B$4,"",IF(SUM(MissFill!AO$5:AO164)=0,"",(IF(MissFill!AO164/SUM(MissFill!AO$5:AO164)&gt;0.01,"",IF(MissFill!AO163/SUM(MissFill!AO$5:AO164)&gt;0.01,"",IF(MissFill!AO162/SUM(MissFill!AO$5:AO164)&gt;0.01,"",IF(MissFill!AO161/SUM(MissFill!AO$5:AO164)&gt;0.01,"",IF(MissFill!AO160/SUM(MissFill!AO$5:AO164)&gt;0.01,"",DateEnded_5Day!$A161))))))))</f>
        <v>44506</v>
      </c>
      <c r="AQ161" s="13">
        <f>IF($A161&lt;='All Results'!$B$4,"",IF(SUM(MissFill!AP$5:AP164)=0,"",(IF(MissFill!AP164/SUM(MissFill!AP$5:AP164)&gt;0.01,"",IF(MissFill!AP163/SUM(MissFill!AP$5:AP164)&gt;0.01,"",IF(MissFill!AP162/SUM(MissFill!AP$5:AP164)&gt;0.01,"",IF(MissFill!AP161/SUM(MissFill!AP$5:AP164)&gt;0.01,"",IF(MissFill!AP160/SUM(MissFill!AP$5:AP164)&gt;0.01,"",DateEnded_5Day!$A161))))))))</f>
        <v>44506</v>
      </c>
      <c r="AR161" s="13">
        <f>IF($A161&lt;='All Results'!$B$4,"",IF(SUM(MissFill!AQ$5:AQ164)=0,"",(IF(MissFill!AQ164/SUM(MissFill!AQ$5:AQ164)&gt;0.01,"",IF(MissFill!AQ163/SUM(MissFill!AQ$5:AQ164)&gt;0.01,"",IF(MissFill!AQ162/SUM(MissFill!AQ$5:AQ164)&gt;0.01,"",IF(MissFill!AQ161/SUM(MissFill!AQ$5:AQ164)&gt;0.01,"",IF(MissFill!AQ160/SUM(MissFill!AQ$5:AQ164)&gt;0.01,"",DateEnded_5Day!$A161))))))))</f>
        <v>44506</v>
      </c>
      <c r="AS161" s="13">
        <f>IF($A161&lt;='All Results'!$B$4,"",IF(SUM(MissFill!AR$5:AR164)=0,"",(IF(MissFill!AR164/SUM(MissFill!AR$5:AR164)&gt;0.01,"",IF(MissFill!AR163/SUM(MissFill!AR$5:AR164)&gt;0.01,"",IF(MissFill!AR162/SUM(MissFill!AR$5:AR164)&gt;0.01,"",IF(MissFill!AR161/SUM(MissFill!AR$5:AR164)&gt;0.01,"",IF(MissFill!AR160/SUM(MissFill!AR$5:AR164)&gt;0.01,"",DateEnded_5Day!$A161))))))))</f>
        <v>44506</v>
      </c>
      <c r="AT161" s="13">
        <f>IF($A161&lt;='All Results'!$B$4,"",IF(SUM(MissFill!AS$5:AS164)=0,"",(IF(MissFill!AS164/SUM(MissFill!AS$5:AS164)&gt;0.01,"",IF(MissFill!AS163/SUM(MissFill!AS$5:AS164)&gt;0.01,"",IF(MissFill!AS162/SUM(MissFill!AS$5:AS164)&gt;0.01,"",IF(MissFill!AS161/SUM(MissFill!AS$5:AS164)&gt;0.01,"",IF(MissFill!AS160/SUM(MissFill!AS$5:AS164)&gt;0.01,"",DateEnded_5Day!$A161))))))))</f>
        <v>44506</v>
      </c>
      <c r="AU161" s="13">
        <f>IF($A161&lt;='All Results'!$B$4,"",IF(SUM(MissFill!AT$5:AT164)=0,"",(IF(MissFill!AT164/SUM(MissFill!AT$5:AT164)&gt;0.01,"",IF(MissFill!AT163/SUM(MissFill!AT$5:AT164)&gt;0.01,"",IF(MissFill!AT162/SUM(MissFill!AT$5:AT164)&gt;0.01,"",IF(MissFill!AT161/SUM(MissFill!AT$5:AT164)&gt;0.01,"",IF(MissFill!AT160/SUM(MissFill!AT$5:AT164)&gt;0.01,"",DateEnded_5Day!$A161))))))))</f>
        <v>44506</v>
      </c>
      <c r="AV161" s="13">
        <f>IF($A161&lt;='All Results'!$B$4,"",IF(SUM(MissFill!AU$5:AU164)=0,"",(IF(MissFill!AU164/SUM(MissFill!AU$5:AU164)&gt;0.01,"",IF(MissFill!AU163/SUM(MissFill!AU$5:AU164)&gt;0.01,"",IF(MissFill!AU162/SUM(MissFill!AU$5:AU164)&gt;0.01,"",IF(MissFill!AU161/SUM(MissFill!AU$5:AU164)&gt;0.01,"",IF(MissFill!AU160/SUM(MissFill!AU$5:AU164)&gt;0.01,"",DateEnded_5Day!$A161))))))))</f>
        <v>44506</v>
      </c>
      <c r="AW161" s="13">
        <f>IF($A161&lt;='All Results'!$B$4,"",IF(SUM(MissFill!AV$5:AV164)=0,"",(IF(MissFill!AV164/SUM(MissFill!AV$5:AV164)&gt;0.01,"",IF(MissFill!AV163/SUM(MissFill!AV$5:AV164)&gt;0.01,"",IF(MissFill!AV162/SUM(MissFill!AV$5:AV164)&gt;0.01,"",IF(MissFill!AV161/SUM(MissFill!AV$5:AV164)&gt;0.01,"",IF(MissFill!AV160/SUM(MissFill!AV$5:AV164)&gt;0.01,"",DateEnded_5Day!$A161))))))))</f>
        <v>44506</v>
      </c>
      <c r="AX161" s="13">
        <f>IF($A161&lt;='All Results'!$B$4,"",IF(SUM(MissFill!AW$5:AW164)=0,"",(IF(MissFill!AW164/SUM(MissFill!AW$5:AW164)&gt;0.01,"",IF(MissFill!AW163/SUM(MissFill!AW$5:AW164)&gt;0.01,"",IF(MissFill!AW162/SUM(MissFill!AW$5:AW164)&gt;0.01,"",IF(MissFill!AW161/SUM(MissFill!AW$5:AW164)&gt;0.01,"",IF(MissFill!AW160/SUM(MissFill!AW$5:AW164)&gt;0.01,"",DateEnded_5Day!$A161))))))))</f>
        <v>44506</v>
      </c>
    </row>
    <row r="162" spans="1:50" x14ac:dyDescent="0.25">
      <c r="A162" s="8">
        <v>44507</v>
      </c>
      <c r="B162" s="11">
        <v>311</v>
      </c>
      <c r="C162" s="13">
        <f>IF($A162&lt;='All Results'!$B$4,"",IF(SUM(MissFill!B$5:B165)=0,"",(IF(MissFill!B165/SUM(MissFill!B$5:B165)&gt;0.01,"",IF(MissFill!B164/SUM(MissFill!B$5:B165)&gt;0.01,"",IF(MissFill!B163/SUM(MissFill!B$5:B165)&gt;0.01,"",IF(MissFill!B162/SUM(MissFill!B$5:B165)&gt;0.01,"",IF(MissFill!B161/SUM(MissFill!B$5:B165)&gt;0.01,"",DateEnded_5Day!$A162))))))))</f>
        <v>44507</v>
      </c>
      <c r="D162" s="13">
        <f>IF($A162&lt;='All Results'!$B$4,"",IF(SUM(MissFill!C$5:C165)=0,"",(IF(MissFill!C165/SUM(MissFill!C$5:C165)&gt;0.01,"",IF(MissFill!C164/SUM(MissFill!C$5:C165)&gt;0.01,"",IF(MissFill!C163/SUM(MissFill!C$5:C165)&gt;0.01,"",IF(MissFill!C162/SUM(MissFill!C$5:C165)&gt;0.01,"",IF(MissFill!C161/SUM(MissFill!C$5:C165)&gt;0.01,"",DateEnded_5Day!$A162))))))))</f>
        <v>44507</v>
      </c>
      <c r="E162" s="13">
        <f>IF($A162&lt;='All Results'!$B$4,"",IF(SUM(MissFill!D$5:D165)=0,"",(IF(MissFill!D165/SUM(MissFill!D$5:D165)&gt;0.01,"",IF(MissFill!D164/SUM(MissFill!D$5:D165)&gt;0.01,"",IF(MissFill!D163/SUM(MissFill!D$5:D165)&gt;0.01,"",IF(MissFill!D162/SUM(MissFill!D$5:D165)&gt;0.01,"",IF(MissFill!D161/SUM(MissFill!D$5:D165)&gt;0.01,"",DateEnded_5Day!$A162))))))))</f>
        <v>44507</v>
      </c>
      <c r="F162" s="13">
        <f>IF($A162&lt;='All Results'!$B$4,"",IF(SUM(MissFill!E$5:E165)=0,"",(IF(MissFill!E165/SUM(MissFill!E$5:E165)&gt;0.01,"",IF(MissFill!E164/SUM(MissFill!E$5:E165)&gt;0.01,"",IF(MissFill!E163/SUM(MissFill!E$5:E165)&gt;0.01,"",IF(MissFill!E162/SUM(MissFill!E$5:E165)&gt;0.01,"",IF(MissFill!E161/SUM(MissFill!E$5:E165)&gt;0.01,"",DateEnded_5Day!$A162))))))))</f>
        <v>44507</v>
      </c>
      <c r="G162" s="13">
        <f>IF($A162&lt;='All Results'!$B$4,"",IF(SUM(MissFill!F$5:F165)=0,"",(IF(MissFill!F165/SUM(MissFill!F$5:F165)&gt;0.01,"",IF(MissFill!F164/SUM(MissFill!F$5:F165)&gt;0.01,"",IF(MissFill!F163/SUM(MissFill!F$5:F165)&gt;0.01,"",IF(MissFill!F162/SUM(MissFill!F$5:F165)&gt;0.01,"",IF(MissFill!F161/SUM(MissFill!F$5:F165)&gt;0.01,"",DateEnded_5Day!$A162))))))))</f>
        <v>44507</v>
      </c>
      <c r="H162" s="13">
        <f>IF($A162&lt;='All Results'!$B$4,"",IF(SUM(MissFill!G$5:G165)=0,"",(IF(MissFill!G165/SUM(MissFill!G$5:G165)&gt;0.01,"",IF(MissFill!G164/SUM(MissFill!G$5:G165)&gt;0.01,"",IF(MissFill!G163/SUM(MissFill!G$5:G165)&gt;0.01,"",IF(MissFill!G162/SUM(MissFill!G$5:G165)&gt;0.01,"",IF(MissFill!G161/SUM(MissFill!G$5:G165)&gt;0.01,"",DateEnded_5Day!$A162))))))))</f>
        <v>44507</v>
      </c>
      <c r="I162" s="13">
        <f>IF($A162&lt;='All Results'!$B$4,"",IF(SUM(MissFill!H$5:H165)=0,"",(IF(MissFill!H165/SUM(MissFill!H$5:H165)&gt;0.01,"",IF(MissFill!H164/SUM(MissFill!H$5:H165)&gt;0.01,"",IF(MissFill!H163/SUM(MissFill!H$5:H165)&gt;0.01,"",IF(MissFill!H162/SUM(MissFill!H$5:H165)&gt;0.01,"",IF(MissFill!H161/SUM(MissFill!H$5:H165)&gt;0.01,"",DateEnded_5Day!$A162))))))))</f>
        <v>44507</v>
      </c>
      <c r="J162" s="13">
        <f>IF($A162&lt;='All Results'!$B$4,"",IF(SUM(MissFill!I$5:I165)=0,"",(IF(MissFill!I165/SUM(MissFill!I$5:I165)&gt;0.01,"",IF(MissFill!I164/SUM(MissFill!I$5:I165)&gt;0.01,"",IF(MissFill!I163/SUM(MissFill!I$5:I165)&gt;0.01,"",IF(MissFill!I162/SUM(MissFill!I$5:I165)&gt;0.01,"",IF(MissFill!I161/SUM(MissFill!I$5:I165)&gt;0.01,"",DateEnded_5Day!$A162))))))))</f>
        <v>44507</v>
      </c>
      <c r="K162" s="13">
        <f>IF($A162&lt;='All Results'!$B$4,"",IF(SUM(MissFill!J$5:J165)=0,"",(IF(MissFill!J165/SUM(MissFill!J$5:J165)&gt;0.01,"",IF(MissFill!J164/SUM(MissFill!J$5:J165)&gt;0.01,"",IF(MissFill!J163/SUM(MissFill!J$5:J165)&gt;0.01,"",IF(MissFill!J162/SUM(MissFill!J$5:J165)&gt;0.01,"",IF(MissFill!J161/SUM(MissFill!J$5:J165)&gt;0.01,"",DateEnded_5Day!$A162))))))))</f>
        <v>44507</v>
      </c>
      <c r="L162" s="13">
        <f>IF($A162&lt;='All Results'!$B$4,"",IF(SUM(MissFill!K$5:K165)=0,"",(IF(MissFill!K165/SUM(MissFill!K$5:K165)&gt;0.01,"",IF(MissFill!K164/SUM(MissFill!K$5:K165)&gt;0.01,"",IF(MissFill!K163/SUM(MissFill!K$5:K165)&gt;0.01,"",IF(MissFill!K162/SUM(MissFill!K$5:K165)&gt;0.01,"",IF(MissFill!K161/SUM(MissFill!K$5:K165)&gt;0.01,"",DateEnded_5Day!$A162))))))))</f>
        <v>44507</v>
      </c>
      <c r="M162" s="13">
        <f>IF($A162&lt;='All Results'!$B$4,"",IF(SUM(MissFill!L$5:L165)=0,"",(IF(MissFill!L165/SUM(MissFill!L$5:L165)&gt;0.01,"",IF(MissFill!L164/SUM(MissFill!L$5:L165)&gt;0.01,"",IF(MissFill!L163/SUM(MissFill!L$5:L165)&gt;0.01,"",IF(MissFill!L162/SUM(MissFill!L$5:L165)&gt;0.01,"",IF(MissFill!L161/SUM(MissFill!L$5:L165)&gt;0.01,"",DateEnded_5Day!$A162))))))))</f>
        <v>44507</v>
      </c>
      <c r="N162" s="13">
        <f>IF($A162&lt;='All Results'!$B$4,"",IF(SUM(MissFill!M$5:M165)=0,"",(IF(MissFill!M165/SUM(MissFill!M$5:M165)&gt;0.01,"",IF(MissFill!M164/SUM(MissFill!M$5:M165)&gt;0.01,"",IF(MissFill!M163/SUM(MissFill!M$5:M165)&gt;0.01,"",IF(MissFill!M162/SUM(MissFill!M$5:M165)&gt;0.01,"",IF(MissFill!M161/SUM(MissFill!M$5:M165)&gt;0.01,"",DateEnded_5Day!$A162))))))))</f>
        <v>44507</v>
      </c>
      <c r="O162" s="13">
        <f>IF($A162&lt;='All Results'!$B$4,"",IF(SUM(MissFill!N$5:N165)=0,"",(IF(MissFill!N165/SUM(MissFill!N$5:N165)&gt;0.01,"",IF(MissFill!N164/SUM(MissFill!N$5:N165)&gt;0.01,"",IF(MissFill!N163/SUM(MissFill!N$5:N165)&gt;0.01,"",IF(MissFill!N162/SUM(MissFill!N$5:N165)&gt;0.01,"",IF(MissFill!N161/SUM(MissFill!N$5:N165)&gt;0.01,"",DateEnded_5Day!$A162))))))))</f>
        <v>44507</v>
      </c>
      <c r="P162" s="13">
        <f>IF($A162&lt;='All Results'!$B$4,"",IF(SUM(MissFill!O$5:O165)=0,"",(IF(MissFill!O165/SUM(MissFill!O$5:O165)&gt;0.01,"",IF(MissFill!O164/SUM(MissFill!O$5:O165)&gt;0.01,"",IF(MissFill!O163/SUM(MissFill!O$5:O165)&gt;0.01,"",IF(MissFill!O162/SUM(MissFill!O$5:O165)&gt;0.01,"",IF(MissFill!O161/SUM(MissFill!O$5:O165)&gt;0.01,"",DateEnded_5Day!$A162))))))))</f>
        <v>44507</v>
      </c>
      <c r="Q162" s="13">
        <f>IF($A162&lt;='All Results'!$B$4,"",IF(SUM(MissFill!P$5:P165)=0,"",(IF(MissFill!P165/SUM(MissFill!P$5:P165)&gt;0.01,"",IF(MissFill!P164/SUM(MissFill!P$5:P165)&gt;0.01,"",IF(MissFill!P163/SUM(MissFill!P$5:P165)&gt;0.01,"",IF(MissFill!P162/SUM(MissFill!P$5:P165)&gt;0.01,"",IF(MissFill!P161/SUM(MissFill!P$5:P165)&gt;0.01,"",DateEnded_5Day!$A162))))))))</f>
        <v>44507</v>
      </c>
      <c r="R162" s="13">
        <f>IF($A162&lt;='All Results'!$B$4,"",IF(SUM(MissFill!Q$5:Q165)=0,"",(IF(MissFill!Q165/SUM(MissFill!Q$5:Q165)&gt;0.01,"",IF(MissFill!Q164/SUM(MissFill!Q$5:Q165)&gt;0.01,"",IF(MissFill!Q163/SUM(MissFill!Q$5:Q165)&gt;0.01,"",IF(MissFill!Q162/SUM(MissFill!Q$5:Q165)&gt;0.01,"",IF(MissFill!Q161/SUM(MissFill!Q$5:Q165)&gt;0.01,"",DateEnded_5Day!$A162))))))))</f>
        <v>44507</v>
      </c>
      <c r="S162" s="13">
        <f>IF($A162&lt;='All Results'!$B$4,"",IF(SUM(MissFill!R$5:R165)=0,"",(IF(MissFill!R165/SUM(MissFill!R$5:R165)&gt;0.01,"",IF(MissFill!R164/SUM(MissFill!R$5:R165)&gt;0.01,"",IF(MissFill!R163/SUM(MissFill!R$5:R165)&gt;0.01,"",IF(MissFill!R162/SUM(MissFill!R$5:R165)&gt;0.01,"",IF(MissFill!R161/SUM(MissFill!R$5:R165)&gt;0.01,"",DateEnded_5Day!$A162))))))))</f>
        <v>44507</v>
      </c>
      <c r="T162" s="13">
        <f>IF($A162&lt;='All Results'!$B$4,"",IF(SUM(MissFill!S$5:S165)=0,"",(IF(MissFill!S165/SUM(MissFill!S$5:S165)&gt;0.01,"",IF(MissFill!S164/SUM(MissFill!S$5:S165)&gt;0.01,"",IF(MissFill!S163/SUM(MissFill!S$5:S165)&gt;0.01,"",IF(MissFill!S162/SUM(MissFill!S$5:S165)&gt;0.01,"",IF(MissFill!S161/SUM(MissFill!S$5:S165)&gt;0.01,"",DateEnded_5Day!$A162))))))))</f>
        <v>44507</v>
      </c>
      <c r="U162" s="13">
        <f>IF($A162&lt;='All Results'!$B$4,"",IF(SUM(MissFill!T$5:T165)=0,"",(IF(MissFill!T165/SUM(MissFill!T$5:T165)&gt;0.01,"",IF(MissFill!T164/SUM(MissFill!T$5:T165)&gt;0.01,"",IF(MissFill!T163/SUM(MissFill!T$5:T165)&gt;0.01,"",IF(MissFill!T162/SUM(MissFill!T$5:T165)&gt;0.01,"",IF(MissFill!T161/SUM(MissFill!T$5:T165)&gt;0.01,"",DateEnded_5Day!$A162))))))))</f>
        <v>44507</v>
      </c>
      <c r="V162" s="13">
        <f>IF($A162&lt;='All Results'!$B$4,"",IF(SUM(MissFill!U$5:U165)=0,"",(IF(MissFill!U165/SUM(MissFill!U$5:U165)&gt;0.01,"",IF(MissFill!U164/SUM(MissFill!U$5:U165)&gt;0.01,"",IF(MissFill!U163/SUM(MissFill!U$5:U165)&gt;0.01,"",IF(MissFill!U162/SUM(MissFill!U$5:U165)&gt;0.01,"",IF(MissFill!U161/SUM(MissFill!U$5:U165)&gt;0.01,"",DateEnded_5Day!$A162))))))))</f>
        <v>44507</v>
      </c>
      <c r="W162" s="13">
        <f>IF($A162&lt;='All Results'!$B$4,"",IF(SUM(MissFill!V$5:V165)=0,"",(IF(MissFill!V165/SUM(MissFill!V$5:V165)&gt;0.01,"",IF(MissFill!V164/SUM(MissFill!V$5:V165)&gt;0.01,"",IF(MissFill!V163/SUM(MissFill!V$5:V165)&gt;0.01,"",IF(MissFill!V162/SUM(MissFill!V$5:V165)&gt;0.01,"",IF(MissFill!V161/SUM(MissFill!V$5:V165)&gt;0.01,"",DateEnded_5Day!$A162))))))))</f>
        <v>44507</v>
      </c>
      <c r="X162" s="13">
        <f>IF($A162&lt;='All Results'!$B$4,"",IF(SUM(MissFill!W$5:W165)=0,"",(IF(MissFill!W165/SUM(MissFill!W$5:W165)&gt;0.01,"",IF(MissFill!W164/SUM(MissFill!W$5:W165)&gt;0.01,"",IF(MissFill!W163/SUM(MissFill!W$5:W165)&gt;0.01,"",IF(MissFill!W162/SUM(MissFill!W$5:W165)&gt;0.01,"",IF(MissFill!W161/SUM(MissFill!W$5:W165)&gt;0.01,"",DateEnded_5Day!$A162))))))))</f>
        <v>44507</v>
      </c>
      <c r="Y162" s="13">
        <f>IF($A162&lt;='All Results'!$B$4,"",IF(SUM(MissFill!X$5:X165)=0,"",(IF(MissFill!X165/SUM(MissFill!X$5:X165)&gt;0.01,"",IF(MissFill!X164/SUM(MissFill!X$5:X165)&gt;0.01,"",IF(MissFill!X163/SUM(MissFill!X$5:X165)&gt;0.01,"",IF(MissFill!X162/SUM(MissFill!X$5:X165)&gt;0.01,"",IF(MissFill!X161/SUM(MissFill!X$5:X165)&gt;0.01,"",DateEnded_5Day!$A162))))))))</f>
        <v>44507</v>
      </c>
      <c r="Z162" s="13">
        <f>IF($A162&lt;='All Results'!$B$4,"",IF(SUM(MissFill!Y$5:Y165)=0,"",(IF(MissFill!Y165/SUM(MissFill!Y$5:Y165)&gt;0.01,"",IF(MissFill!Y164/SUM(MissFill!Y$5:Y165)&gt;0.01,"",IF(MissFill!Y163/SUM(MissFill!Y$5:Y165)&gt;0.01,"",IF(MissFill!Y162/SUM(MissFill!Y$5:Y165)&gt;0.01,"",IF(MissFill!Y161/SUM(MissFill!Y$5:Y165)&gt;0.01,"",DateEnded_5Day!$A162))))))))</f>
        <v>44507</v>
      </c>
      <c r="AA162" s="13">
        <f>IF($A162&lt;='All Results'!$B$4,"",IF(SUM(MissFill!Z$5:Z165)=0,"",(IF(MissFill!Z165/SUM(MissFill!Z$5:Z165)&gt;0.01,"",IF(MissFill!Z164/SUM(MissFill!Z$5:Z165)&gt;0.01,"",IF(MissFill!Z163/SUM(MissFill!Z$5:Z165)&gt;0.01,"",IF(MissFill!Z162/SUM(MissFill!Z$5:Z165)&gt;0.01,"",IF(MissFill!Z161/SUM(MissFill!Z$5:Z165)&gt;0.01,"",DateEnded_5Day!$A162))))))))</f>
        <v>44507</v>
      </c>
      <c r="AB162" s="13">
        <f>IF($A162&lt;='All Results'!$B$4,"",IF(SUM(MissFill!AA$5:AA165)=0,"",(IF(MissFill!AA165/SUM(MissFill!AA$5:AA165)&gt;0.01,"",IF(MissFill!AA164/SUM(MissFill!AA$5:AA165)&gt;0.01,"",IF(MissFill!AA163/SUM(MissFill!AA$5:AA165)&gt;0.01,"",IF(MissFill!AA162/SUM(MissFill!AA$5:AA165)&gt;0.01,"",IF(MissFill!AA161/SUM(MissFill!AA$5:AA165)&gt;0.01,"",DateEnded_5Day!$A162))))))))</f>
        <v>44507</v>
      </c>
      <c r="AC162" s="13">
        <f>IF($A162&lt;='All Results'!$B$4,"",IF(SUM(MissFill!AB$5:AB165)=0,"",(IF(MissFill!AB165/SUM(MissFill!AB$5:AB165)&gt;0.01,"",IF(MissFill!AB164/SUM(MissFill!AB$5:AB165)&gt;0.01,"",IF(MissFill!AB163/SUM(MissFill!AB$5:AB165)&gt;0.01,"",IF(MissFill!AB162/SUM(MissFill!AB$5:AB165)&gt;0.01,"",IF(MissFill!AB161/SUM(MissFill!AB$5:AB165)&gt;0.01,"",DateEnded_5Day!$A162))))))))</f>
        <v>44507</v>
      </c>
      <c r="AD162" s="13">
        <f>IF($A162&lt;='All Results'!$B$4,"",IF(SUM(MissFill!AC$5:AC165)=0,"",(IF(MissFill!AC165/SUM(MissFill!AC$5:AC165)&gt;0.01,"",IF(MissFill!AC164/SUM(MissFill!AC$5:AC165)&gt;0.01,"",IF(MissFill!AC163/SUM(MissFill!AC$5:AC165)&gt;0.01,"",IF(MissFill!AC162/SUM(MissFill!AC$5:AC165)&gt;0.01,"",IF(MissFill!AC161/SUM(MissFill!AC$5:AC165)&gt;0.01,"",DateEnded_5Day!$A162))))))))</f>
        <v>44507</v>
      </c>
      <c r="AE162" s="13">
        <f>IF($A162&lt;='All Results'!$B$4,"",IF(SUM(MissFill!AD$5:AD165)=0,"",(IF(MissFill!AD165/SUM(MissFill!AD$5:AD165)&gt;0.01,"",IF(MissFill!AD164/SUM(MissFill!AD$5:AD165)&gt;0.01,"",IF(MissFill!AD163/SUM(MissFill!AD$5:AD165)&gt;0.01,"",IF(MissFill!AD162/SUM(MissFill!AD$5:AD165)&gt;0.01,"",IF(MissFill!AD161/SUM(MissFill!AD$5:AD165)&gt;0.01,"",DateEnded_5Day!$A162))))))))</f>
        <v>44507</v>
      </c>
      <c r="AF162" s="13">
        <f>IF($A162&lt;='All Results'!$B$4,"",IF(SUM(MissFill!AE$5:AE165)=0,"",(IF(MissFill!AE165/SUM(MissFill!AE$5:AE165)&gt;0.01,"",IF(MissFill!AE164/SUM(MissFill!AE$5:AE165)&gt;0.01,"",IF(MissFill!AE163/SUM(MissFill!AE$5:AE165)&gt;0.01,"",IF(MissFill!AE162/SUM(MissFill!AE$5:AE165)&gt;0.01,"",IF(MissFill!AE161/SUM(MissFill!AE$5:AE165)&gt;0.01,"",DateEnded_5Day!$A162))))))))</f>
        <v>44507</v>
      </c>
      <c r="AG162" s="13">
        <f>IF($A162&lt;='All Results'!$B$4,"",IF(SUM(MissFill!AF$5:AF165)=0,"",(IF(MissFill!AF165/SUM(MissFill!AF$5:AF165)&gt;0.01,"",IF(MissFill!AF164/SUM(MissFill!AF$5:AF165)&gt;0.01,"",IF(MissFill!AF163/SUM(MissFill!AF$5:AF165)&gt;0.01,"",IF(MissFill!AF162/SUM(MissFill!AF$5:AF165)&gt;0.01,"",IF(MissFill!AF161/SUM(MissFill!AF$5:AF165)&gt;0.01,"",DateEnded_5Day!$A162))))))))</f>
        <v>44507</v>
      </c>
      <c r="AH162" s="13">
        <f>IF($A162&lt;='All Results'!$B$4,"",IF(SUM(MissFill!AG$5:AG165)=0,"",(IF(MissFill!AG165/SUM(MissFill!AG$5:AG165)&gt;0.01,"",IF(MissFill!AG164/SUM(MissFill!AG$5:AG165)&gt;0.01,"",IF(MissFill!AG163/SUM(MissFill!AG$5:AG165)&gt;0.01,"",IF(MissFill!AG162/SUM(MissFill!AG$5:AG165)&gt;0.01,"",IF(MissFill!AG161/SUM(MissFill!AG$5:AG165)&gt;0.01,"",DateEnded_5Day!$A162))))))))</f>
        <v>44507</v>
      </c>
      <c r="AI162" s="13">
        <f>IF($A162&lt;='All Results'!$B$4,"",IF(SUM(MissFill!AH$5:AH165)=0,"",(IF(MissFill!AH165/SUM(MissFill!AH$5:AH165)&gt;0.01,"",IF(MissFill!AH164/SUM(MissFill!AH$5:AH165)&gt;0.01,"",IF(MissFill!AH163/SUM(MissFill!AH$5:AH165)&gt;0.01,"",IF(MissFill!AH162/SUM(MissFill!AH$5:AH165)&gt;0.01,"",IF(MissFill!AH161/SUM(MissFill!AH$5:AH165)&gt;0.01,"",DateEnded_5Day!$A162))))))))</f>
        <v>44507</v>
      </c>
      <c r="AJ162" s="13">
        <f>IF($A162&lt;='All Results'!$B$4,"",IF(SUM(MissFill!AI$5:AI165)=0,"",(IF(MissFill!AI165/SUM(MissFill!AI$5:AI165)&gt;0.01,"",IF(MissFill!AI164/SUM(MissFill!AI$5:AI165)&gt;0.01,"",IF(MissFill!AI163/SUM(MissFill!AI$5:AI165)&gt;0.01,"",IF(MissFill!AI162/SUM(MissFill!AI$5:AI165)&gt;0.01,"",IF(MissFill!AI161/SUM(MissFill!AI$5:AI165)&gt;0.01,"",DateEnded_5Day!$A162))))))))</f>
        <v>44507</v>
      </c>
      <c r="AK162" s="13">
        <f>IF($A162&lt;='All Results'!$B$4,"",IF(SUM(MissFill!AJ$5:AJ165)=0,"",(IF(MissFill!AJ165/SUM(MissFill!AJ$5:AJ165)&gt;0.01,"",IF(MissFill!AJ164/SUM(MissFill!AJ$5:AJ165)&gt;0.01,"",IF(MissFill!AJ163/SUM(MissFill!AJ$5:AJ165)&gt;0.01,"",IF(MissFill!AJ162/SUM(MissFill!AJ$5:AJ165)&gt;0.01,"",IF(MissFill!AJ161/SUM(MissFill!AJ$5:AJ165)&gt;0.01,"",DateEnded_5Day!$A162))))))))</f>
        <v>44507</v>
      </c>
      <c r="AL162" s="13">
        <f>IF($A162&lt;='All Results'!$B$4,"",IF(SUM(MissFill!AK$5:AK165)=0,"",(IF(MissFill!AK165/SUM(MissFill!AK$5:AK165)&gt;0.01,"",IF(MissFill!AK164/SUM(MissFill!AK$5:AK165)&gt;0.01,"",IF(MissFill!AK163/SUM(MissFill!AK$5:AK165)&gt;0.01,"",IF(MissFill!AK162/SUM(MissFill!AK$5:AK165)&gt;0.01,"",IF(MissFill!AK161/SUM(MissFill!AK$5:AK165)&gt;0.01,"",DateEnded_5Day!$A162))))))))</f>
        <v>44507</v>
      </c>
      <c r="AM162" s="13">
        <f>IF($A162&lt;='All Results'!$B$4,"",IF(SUM(MissFill!AL$5:AL165)=0,"",(IF(MissFill!AL165/SUM(MissFill!AL$5:AL165)&gt;0.01,"",IF(MissFill!AL164/SUM(MissFill!AL$5:AL165)&gt;0.01,"",IF(MissFill!AL163/SUM(MissFill!AL$5:AL165)&gt;0.01,"",IF(MissFill!AL162/SUM(MissFill!AL$5:AL165)&gt;0.01,"",IF(MissFill!AL161/SUM(MissFill!AL$5:AL165)&gt;0.01,"",DateEnded_5Day!$A162))))))))</f>
        <v>44507</v>
      </c>
      <c r="AN162" s="13">
        <f>IF($A162&lt;='All Results'!$B$4,"",IF(SUM(MissFill!AM$5:AM165)=0,"",(IF(MissFill!AM165/SUM(MissFill!AM$5:AM165)&gt;0.01,"",IF(MissFill!AM164/SUM(MissFill!AM$5:AM165)&gt;0.01,"",IF(MissFill!AM163/SUM(MissFill!AM$5:AM165)&gt;0.01,"",IF(MissFill!AM162/SUM(MissFill!AM$5:AM165)&gt;0.01,"",IF(MissFill!AM161/SUM(MissFill!AM$5:AM165)&gt;0.01,"",DateEnded_5Day!$A162))))))))</f>
        <v>44507</v>
      </c>
      <c r="AO162" s="13">
        <f>IF($A162&lt;='All Results'!$B$4,"",IF(SUM(MissFill!AN$5:AN165)=0,"",(IF(MissFill!AN165/SUM(MissFill!AN$5:AN165)&gt;0.01,"",IF(MissFill!AN164/SUM(MissFill!AN$5:AN165)&gt;0.01,"",IF(MissFill!AN163/SUM(MissFill!AN$5:AN165)&gt;0.01,"",IF(MissFill!AN162/SUM(MissFill!AN$5:AN165)&gt;0.01,"",IF(MissFill!AN161/SUM(MissFill!AN$5:AN165)&gt;0.01,"",DateEnded_5Day!$A162))))))))</f>
        <v>44507</v>
      </c>
      <c r="AP162" s="13">
        <f>IF($A162&lt;='All Results'!$B$4,"",IF(SUM(MissFill!AO$5:AO165)=0,"",(IF(MissFill!AO165/SUM(MissFill!AO$5:AO165)&gt;0.01,"",IF(MissFill!AO164/SUM(MissFill!AO$5:AO165)&gt;0.01,"",IF(MissFill!AO163/SUM(MissFill!AO$5:AO165)&gt;0.01,"",IF(MissFill!AO162/SUM(MissFill!AO$5:AO165)&gt;0.01,"",IF(MissFill!AO161/SUM(MissFill!AO$5:AO165)&gt;0.01,"",DateEnded_5Day!$A162))))))))</f>
        <v>44507</v>
      </c>
      <c r="AQ162" s="13">
        <f>IF($A162&lt;='All Results'!$B$4,"",IF(SUM(MissFill!AP$5:AP165)=0,"",(IF(MissFill!AP165/SUM(MissFill!AP$5:AP165)&gt;0.01,"",IF(MissFill!AP164/SUM(MissFill!AP$5:AP165)&gt;0.01,"",IF(MissFill!AP163/SUM(MissFill!AP$5:AP165)&gt;0.01,"",IF(MissFill!AP162/SUM(MissFill!AP$5:AP165)&gt;0.01,"",IF(MissFill!AP161/SUM(MissFill!AP$5:AP165)&gt;0.01,"",DateEnded_5Day!$A162))))))))</f>
        <v>44507</v>
      </c>
      <c r="AR162" s="13">
        <f>IF($A162&lt;='All Results'!$B$4,"",IF(SUM(MissFill!AQ$5:AQ165)=0,"",(IF(MissFill!AQ165/SUM(MissFill!AQ$5:AQ165)&gt;0.01,"",IF(MissFill!AQ164/SUM(MissFill!AQ$5:AQ165)&gt;0.01,"",IF(MissFill!AQ163/SUM(MissFill!AQ$5:AQ165)&gt;0.01,"",IF(MissFill!AQ162/SUM(MissFill!AQ$5:AQ165)&gt;0.01,"",IF(MissFill!AQ161/SUM(MissFill!AQ$5:AQ165)&gt;0.01,"",DateEnded_5Day!$A162))))))))</f>
        <v>44507</v>
      </c>
      <c r="AS162" s="13">
        <f>IF($A162&lt;='All Results'!$B$4,"",IF(SUM(MissFill!AR$5:AR165)=0,"",(IF(MissFill!AR165/SUM(MissFill!AR$5:AR165)&gt;0.01,"",IF(MissFill!AR164/SUM(MissFill!AR$5:AR165)&gt;0.01,"",IF(MissFill!AR163/SUM(MissFill!AR$5:AR165)&gt;0.01,"",IF(MissFill!AR162/SUM(MissFill!AR$5:AR165)&gt;0.01,"",IF(MissFill!AR161/SUM(MissFill!AR$5:AR165)&gt;0.01,"",DateEnded_5Day!$A162))))))))</f>
        <v>44507</v>
      </c>
      <c r="AT162" s="13">
        <f>IF($A162&lt;='All Results'!$B$4,"",IF(SUM(MissFill!AS$5:AS165)=0,"",(IF(MissFill!AS165/SUM(MissFill!AS$5:AS165)&gt;0.01,"",IF(MissFill!AS164/SUM(MissFill!AS$5:AS165)&gt;0.01,"",IF(MissFill!AS163/SUM(MissFill!AS$5:AS165)&gt;0.01,"",IF(MissFill!AS162/SUM(MissFill!AS$5:AS165)&gt;0.01,"",IF(MissFill!AS161/SUM(MissFill!AS$5:AS165)&gt;0.01,"",DateEnded_5Day!$A162))))))))</f>
        <v>44507</v>
      </c>
      <c r="AU162" s="13">
        <f>IF($A162&lt;='All Results'!$B$4,"",IF(SUM(MissFill!AT$5:AT165)=0,"",(IF(MissFill!AT165/SUM(MissFill!AT$5:AT165)&gt;0.01,"",IF(MissFill!AT164/SUM(MissFill!AT$5:AT165)&gt;0.01,"",IF(MissFill!AT163/SUM(MissFill!AT$5:AT165)&gt;0.01,"",IF(MissFill!AT162/SUM(MissFill!AT$5:AT165)&gt;0.01,"",IF(MissFill!AT161/SUM(MissFill!AT$5:AT165)&gt;0.01,"",DateEnded_5Day!$A162))))))))</f>
        <v>44507</v>
      </c>
      <c r="AV162" s="13">
        <f>IF($A162&lt;='All Results'!$B$4,"",IF(SUM(MissFill!AU$5:AU165)=0,"",(IF(MissFill!AU165/SUM(MissFill!AU$5:AU165)&gt;0.01,"",IF(MissFill!AU164/SUM(MissFill!AU$5:AU165)&gt;0.01,"",IF(MissFill!AU163/SUM(MissFill!AU$5:AU165)&gt;0.01,"",IF(MissFill!AU162/SUM(MissFill!AU$5:AU165)&gt;0.01,"",IF(MissFill!AU161/SUM(MissFill!AU$5:AU165)&gt;0.01,"",DateEnded_5Day!$A162))))))))</f>
        <v>44507</v>
      </c>
      <c r="AW162" s="13">
        <f>IF($A162&lt;='All Results'!$B$4,"",IF(SUM(MissFill!AV$5:AV165)=0,"",(IF(MissFill!AV165/SUM(MissFill!AV$5:AV165)&gt;0.01,"",IF(MissFill!AV164/SUM(MissFill!AV$5:AV165)&gt;0.01,"",IF(MissFill!AV163/SUM(MissFill!AV$5:AV165)&gt;0.01,"",IF(MissFill!AV162/SUM(MissFill!AV$5:AV165)&gt;0.01,"",IF(MissFill!AV161/SUM(MissFill!AV$5:AV165)&gt;0.01,"",DateEnded_5Day!$A162))))))))</f>
        <v>44507</v>
      </c>
      <c r="AX162" s="13">
        <f>IF($A162&lt;='All Results'!$B$4,"",IF(SUM(MissFill!AW$5:AW165)=0,"",(IF(MissFill!AW165/SUM(MissFill!AW$5:AW165)&gt;0.01,"",IF(MissFill!AW164/SUM(MissFill!AW$5:AW165)&gt;0.01,"",IF(MissFill!AW163/SUM(MissFill!AW$5:AW165)&gt;0.01,"",IF(MissFill!AW162/SUM(MissFill!AW$5:AW165)&gt;0.01,"",IF(MissFill!AW161/SUM(MissFill!AW$5:AW165)&gt;0.01,"",DateEnded_5Day!$A162))))))))</f>
        <v>44507</v>
      </c>
    </row>
    <row r="163" spans="1:50" x14ac:dyDescent="0.25">
      <c r="A163" s="8">
        <v>44508</v>
      </c>
      <c r="B163" s="11">
        <v>312</v>
      </c>
      <c r="C163" s="13">
        <f>IF($A163&lt;='All Results'!$B$4,"",IF(SUM(MissFill!B$5:B166)=0,"",(IF(MissFill!B166/SUM(MissFill!B$5:B166)&gt;0.01,"",IF(MissFill!B165/SUM(MissFill!B$5:B166)&gt;0.01,"",IF(MissFill!B164/SUM(MissFill!B$5:B166)&gt;0.01,"",IF(MissFill!B163/SUM(MissFill!B$5:B166)&gt;0.01,"",IF(MissFill!B162/SUM(MissFill!B$5:B166)&gt;0.01,"",DateEnded_5Day!$A163))))))))</f>
        <v>44508</v>
      </c>
      <c r="D163" s="13">
        <f>IF($A163&lt;='All Results'!$B$4,"",IF(SUM(MissFill!C$5:C166)=0,"",(IF(MissFill!C166/SUM(MissFill!C$5:C166)&gt;0.01,"",IF(MissFill!C165/SUM(MissFill!C$5:C166)&gt;0.01,"",IF(MissFill!C164/SUM(MissFill!C$5:C166)&gt;0.01,"",IF(MissFill!C163/SUM(MissFill!C$5:C166)&gt;0.01,"",IF(MissFill!C162/SUM(MissFill!C$5:C166)&gt;0.01,"",DateEnded_5Day!$A163))))))))</f>
        <v>44508</v>
      </c>
      <c r="E163" s="13">
        <f>IF($A163&lt;='All Results'!$B$4,"",IF(SUM(MissFill!D$5:D166)=0,"",(IF(MissFill!D166/SUM(MissFill!D$5:D166)&gt;0.01,"",IF(MissFill!D165/SUM(MissFill!D$5:D166)&gt;0.01,"",IF(MissFill!D164/SUM(MissFill!D$5:D166)&gt;0.01,"",IF(MissFill!D163/SUM(MissFill!D$5:D166)&gt;0.01,"",IF(MissFill!D162/SUM(MissFill!D$5:D166)&gt;0.01,"",DateEnded_5Day!$A163))))))))</f>
        <v>44508</v>
      </c>
      <c r="F163" s="13">
        <f>IF($A163&lt;='All Results'!$B$4,"",IF(SUM(MissFill!E$5:E166)=0,"",(IF(MissFill!E166/SUM(MissFill!E$5:E166)&gt;0.01,"",IF(MissFill!E165/SUM(MissFill!E$5:E166)&gt;0.01,"",IF(MissFill!E164/SUM(MissFill!E$5:E166)&gt;0.01,"",IF(MissFill!E163/SUM(MissFill!E$5:E166)&gt;0.01,"",IF(MissFill!E162/SUM(MissFill!E$5:E166)&gt;0.01,"",DateEnded_5Day!$A163))))))))</f>
        <v>44508</v>
      </c>
      <c r="G163" s="13">
        <f>IF($A163&lt;='All Results'!$B$4,"",IF(SUM(MissFill!F$5:F166)=0,"",(IF(MissFill!F166/SUM(MissFill!F$5:F166)&gt;0.01,"",IF(MissFill!F165/SUM(MissFill!F$5:F166)&gt;0.01,"",IF(MissFill!F164/SUM(MissFill!F$5:F166)&gt;0.01,"",IF(MissFill!F163/SUM(MissFill!F$5:F166)&gt;0.01,"",IF(MissFill!F162/SUM(MissFill!F$5:F166)&gt;0.01,"",DateEnded_5Day!$A163))))))))</f>
        <v>44508</v>
      </c>
      <c r="H163" s="13">
        <f>IF($A163&lt;='All Results'!$B$4,"",IF(SUM(MissFill!G$5:G166)=0,"",(IF(MissFill!G166/SUM(MissFill!G$5:G166)&gt;0.01,"",IF(MissFill!G165/SUM(MissFill!G$5:G166)&gt;0.01,"",IF(MissFill!G164/SUM(MissFill!G$5:G166)&gt;0.01,"",IF(MissFill!G163/SUM(MissFill!G$5:G166)&gt;0.01,"",IF(MissFill!G162/SUM(MissFill!G$5:G166)&gt;0.01,"",DateEnded_5Day!$A163))))))))</f>
        <v>44508</v>
      </c>
      <c r="I163" s="13">
        <f>IF($A163&lt;='All Results'!$B$4,"",IF(SUM(MissFill!H$5:H166)=0,"",(IF(MissFill!H166/SUM(MissFill!H$5:H166)&gt;0.01,"",IF(MissFill!H165/SUM(MissFill!H$5:H166)&gt;0.01,"",IF(MissFill!H164/SUM(MissFill!H$5:H166)&gt;0.01,"",IF(MissFill!H163/SUM(MissFill!H$5:H166)&gt;0.01,"",IF(MissFill!H162/SUM(MissFill!H$5:H166)&gt;0.01,"",DateEnded_5Day!$A163))))))))</f>
        <v>44508</v>
      </c>
      <c r="J163" s="13">
        <f>IF($A163&lt;='All Results'!$B$4,"",IF(SUM(MissFill!I$5:I166)=0,"",(IF(MissFill!I166/SUM(MissFill!I$5:I166)&gt;0.01,"",IF(MissFill!I165/SUM(MissFill!I$5:I166)&gt;0.01,"",IF(MissFill!I164/SUM(MissFill!I$5:I166)&gt;0.01,"",IF(MissFill!I163/SUM(MissFill!I$5:I166)&gt;0.01,"",IF(MissFill!I162/SUM(MissFill!I$5:I166)&gt;0.01,"",DateEnded_5Day!$A163))))))))</f>
        <v>44508</v>
      </c>
      <c r="K163" s="13">
        <f>IF($A163&lt;='All Results'!$B$4,"",IF(SUM(MissFill!J$5:J166)=0,"",(IF(MissFill!J166/SUM(MissFill!J$5:J166)&gt;0.01,"",IF(MissFill!J165/SUM(MissFill!J$5:J166)&gt;0.01,"",IF(MissFill!J164/SUM(MissFill!J$5:J166)&gt;0.01,"",IF(MissFill!J163/SUM(MissFill!J$5:J166)&gt;0.01,"",IF(MissFill!J162/SUM(MissFill!J$5:J166)&gt;0.01,"",DateEnded_5Day!$A163))))))))</f>
        <v>44508</v>
      </c>
      <c r="L163" s="13">
        <f>IF($A163&lt;='All Results'!$B$4,"",IF(SUM(MissFill!K$5:K166)=0,"",(IF(MissFill!K166/SUM(MissFill!K$5:K166)&gt;0.01,"",IF(MissFill!K165/SUM(MissFill!K$5:K166)&gt;0.01,"",IF(MissFill!K164/SUM(MissFill!K$5:K166)&gt;0.01,"",IF(MissFill!K163/SUM(MissFill!K$5:K166)&gt;0.01,"",IF(MissFill!K162/SUM(MissFill!K$5:K166)&gt;0.01,"",DateEnded_5Day!$A163))))))))</f>
        <v>44508</v>
      </c>
      <c r="M163" s="13">
        <f>IF($A163&lt;='All Results'!$B$4,"",IF(SUM(MissFill!L$5:L166)=0,"",(IF(MissFill!L166/SUM(MissFill!L$5:L166)&gt;0.01,"",IF(MissFill!L165/SUM(MissFill!L$5:L166)&gt;0.01,"",IF(MissFill!L164/SUM(MissFill!L$5:L166)&gt;0.01,"",IF(MissFill!L163/SUM(MissFill!L$5:L166)&gt;0.01,"",IF(MissFill!L162/SUM(MissFill!L$5:L166)&gt;0.01,"",DateEnded_5Day!$A163))))))))</f>
        <v>44508</v>
      </c>
      <c r="N163" s="13">
        <f>IF($A163&lt;='All Results'!$B$4,"",IF(SUM(MissFill!M$5:M166)=0,"",(IF(MissFill!M166/SUM(MissFill!M$5:M166)&gt;0.01,"",IF(MissFill!M165/SUM(MissFill!M$5:M166)&gt;0.01,"",IF(MissFill!M164/SUM(MissFill!M$5:M166)&gt;0.01,"",IF(MissFill!M163/SUM(MissFill!M$5:M166)&gt;0.01,"",IF(MissFill!M162/SUM(MissFill!M$5:M166)&gt;0.01,"",DateEnded_5Day!$A163))))))))</f>
        <v>44508</v>
      </c>
      <c r="O163" s="13">
        <f>IF($A163&lt;='All Results'!$B$4,"",IF(SUM(MissFill!N$5:N166)=0,"",(IF(MissFill!N166/SUM(MissFill!N$5:N166)&gt;0.01,"",IF(MissFill!N165/SUM(MissFill!N$5:N166)&gt;0.01,"",IF(MissFill!N164/SUM(MissFill!N$5:N166)&gt;0.01,"",IF(MissFill!N163/SUM(MissFill!N$5:N166)&gt;0.01,"",IF(MissFill!N162/SUM(MissFill!N$5:N166)&gt;0.01,"",DateEnded_5Day!$A163))))))))</f>
        <v>44508</v>
      </c>
      <c r="P163" s="13">
        <f>IF($A163&lt;='All Results'!$B$4,"",IF(SUM(MissFill!O$5:O166)=0,"",(IF(MissFill!O166/SUM(MissFill!O$5:O166)&gt;0.01,"",IF(MissFill!O165/SUM(MissFill!O$5:O166)&gt;0.01,"",IF(MissFill!O164/SUM(MissFill!O$5:O166)&gt;0.01,"",IF(MissFill!O163/SUM(MissFill!O$5:O166)&gt;0.01,"",IF(MissFill!O162/SUM(MissFill!O$5:O166)&gt;0.01,"",DateEnded_5Day!$A163))))))))</f>
        <v>44508</v>
      </c>
      <c r="Q163" s="13">
        <f>IF($A163&lt;='All Results'!$B$4,"",IF(SUM(MissFill!P$5:P166)=0,"",(IF(MissFill!P166/SUM(MissFill!P$5:P166)&gt;0.01,"",IF(MissFill!P165/SUM(MissFill!P$5:P166)&gt;0.01,"",IF(MissFill!P164/SUM(MissFill!P$5:P166)&gt;0.01,"",IF(MissFill!P163/SUM(MissFill!P$5:P166)&gt;0.01,"",IF(MissFill!P162/SUM(MissFill!P$5:P166)&gt;0.01,"",DateEnded_5Day!$A163))))))))</f>
        <v>44508</v>
      </c>
      <c r="R163" s="13">
        <f>IF($A163&lt;='All Results'!$B$4,"",IF(SUM(MissFill!Q$5:Q166)=0,"",(IF(MissFill!Q166/SUM(MissFill!Q$5:Q166)&gt;0.01,"",IF(MissFill!Q165/SUM(MissFill!Q$5:Q166)&gt;0.01,"",IF(MissFill!Q164/SUM(MissFill!Q$5:Q166)&gt;0.01,"",IF(MissFill!Q163/SUM(MissFill!Q$5:Q166)&gt;0.01,"",IF(MissFill!Q162/SUM(MissFill!Q$5:Q166)&gt;0.01,"",DateEnded_5Day!$A163))))))))</f>
        <v>44508</v>
      </c>
      <c r="S163" s="13">
        <f>IF($A163&lt;='All Results'!$B$4,"",IF(SUM(MissFill!R$5:R166)=0,"",(IF(MissFill!R166/SUM(MissFill!R$5:R166)&gt;0.01,"",IF(MissFill!R165/SUM(MissFill!R$5:R166)&gt;0.01,"",IF(MissFill!R164/SUM(MissFill!R$5:R166)&gt;0.01,"",IF(MissFill!R163/SUM(MissFill!R$5:R166)&gt;0.01,"",IF(MissFill!R162/SUM(MissFill!R$5:R166)&gt;0.01,"",DateEnded_5Day!$A163))))))))</f>
        <v>44508</v>
      </c>
      <c r="T163" s="13">
        <f>IF($A163&lt;='All Results'!$B$4,"",IF(SUM(MissFill!S$5:S166)=0,"",(IF(MissFill!S166/SUM(MissFill!S$5:S166)&gt;0.01,"",IF(MissFill!S165/SUM(MissFill!S$5:S166)&gt;0.01,"",IF(MissFill!S164/SUM(MissFill!S$5:S166)&gt;0.01,"",IF(MissFill!S163/SUM(MissFill!S$5:S166)&gt;0.01,"",IF(MissFill!S162/SUM(MissFill!S$5:S166)&gt;0.01,"",DateEnded_5Day!$A163))))))))</f>
        <v>44508</v>
      </c>
      <c r="U163" s="13">
        <f>IF($A163&lt;='All Results'!$B$4,"",IF(SUM(MissFill!T$5:T166)=0,"",(IF(MissFill!T166/SUM(MissFill!T$5:T166)&gt;0.01,"",IF(MissFill!T165/SUM(MissFill!T$5:T166)&gt;0.01,"",IF(MissFill!T164/SUM(MissFill!T$5:T166)&gt;0.01,"",IF(MissFill!T163/SUM(MissFill!T$5:T166)&gt;0.01,"",IF(MissFill!T162/SUM(MissFill!T$5:T166)&gt;0.01,"",DateEnded_5Day!$A163))))))))</f>
        <v>44508</v>
      </c>
      <c r="V163" s="13">
        <f>IF($A163&lt;='All Results'!$B$4,"",IF(SUM(MissFill!U$5:U166)=0,"",(IF(MissFill!U166/SUM(MissFill!U$5:U166)&gt;0.01,"",IF(MissFill!U165/SUM(MissFill!U$5:U166)&gt;0.01,"",IF(MissFill!U164/SUM(MissFill!U$5:U166)&gt;0.01,"",IF(MissFill!U163/SUM(MissFill!U$5:U166)&gt;0.01,"",IF(MissFill!U162/SUM(MissFill!U$5:U166)&gt;0.01,"",DateEnded_5Day!$A163))))))))</f>
        <v>44508</v>
      </c>
      <c r="W163" s="13">
        <f>IF($A163&lt;='All Results'!$B$4,"",IF(SUM(MissFill!V$5:V166)=0,"",(IF(MissFill!V166/SUM(MissFill!V$5:V166)&gt;0.01,"",IF(MissFill!V165/SUM(MissFill!V$5:V166)&gt;0.01,"",IF(MissFill!V164/SUM(MissFill!V$5:V166)&gt;0.01,"",IF(MissFill!V163/SUM(MissFill!V$5:V166)&gt;0.01,"",IF(MissFill!V162/SUM(MissFill!V$5:V166)&gt;0.01,"",DateEnded_5Day!$A163))))))))</f>
        <v>44508</v>
      </c>
      <c r="X163" s="13">
        <f>IF($A163&lt;='All Results'!$B$4,"",IF(SUM(MissFill!W$5:W166)=0,"",(IF(MissFill!W166/SUM(MissFill!W$5:W166)&gt;0.01,"",IF(MissFill!W165/SUM(MissFill!W$5:W166)&gt;0.01,"",IF(MissFill!W164/SUM(MissFill!W$5:W166)&gt;0.01,"",IF(MissFill!W163/SUM(MissFill!W$5:W166)&gt;0.01,"",IF(MissFill!W162/SUM(MissFill!W$5:W166)&gt;0.01,"",DateEnded_5Day!$A163))))))))</f>
        <v>44508</v>
      </c>
      <c r="Y163" s="13">
        <f>IF($A163&lt;='All Results'!$B$4,"",IF(SUM(MissFill!X$5:X166)=0,"",(IF(MissFill!X166/SUM(MissFill!X$5:X166)&gt;0.01,"",IF(MissFill!X165/SUM(MissFill!X$5:X166)&gt;0.01,"",IF(MissFill!X164/SUM(MissFill!X$5:X166)&gt;0.01,"",IF(MissFill!X163/SUM(MissFill!X$5:X166)&gt;0.01,"",IF(MissFill!X162/SUM(MissFill!X$5:X166)&gt;0.01,"",DateEnded_5Day!$A163))))))))</f>
        <v>44508</v>
      </c>
      <c r="Z163" s="13">
        <f>IF($A163&lt;='All Results'!$B$4,"",IF(SUM(MissFill!Y$5:Y166)=0,"",(IF(MissFill!Y166/SUM(MissFill!Y$5:Y166)&gt;0.01,"",IF(MissFill!Y165/SUM(MissFill!Y$5:Y166)&gt;0.01,"",IF(MissFill!Y164/SUM(MissFill!Y$5:Y166)&gt;0.01,"",IF(MissFill!Y163/SUM(MissFill!Y$5:Y166)&gt;0.01,"",IF(MissFill!Y162/SUM(MissFill!Y$5:Y166)&gt;0.01,"",DateEnded_5Day!$A163))))))))</f>
        <v>44508</v>
      </c>
      <c r="AA163" s="13">
        <f>IF($A163&lt;='All Results'!$B$4,"",IF(SUM(MissFill!Z$5:Z166)=0,"",(IF(MissFill!Z166/SUM(MissFill!Z$5:Z166)&gt;0.01,"",IF(MissFill!Z165/SUM(MissFill!Z$5:Z166)&gt;0.01,"",IF(MissFill!Z164/SUM(MissFill!Z$5:Z166)&gt;0.01,"",IF(MissFill!Z163/SUM(MissFill!Z$5:Z166)&gt;0.01,"",IF(MissFill!Z162/SUM(MissFill!Z$5:Z166)&gt;0.01,"",DateEnded_5Day!$A163))))))))</f>
        <v>44508</v>
      </c>
      <c r="AB163" s="13">
        <f>IF($A163&lt;='All Results'!$B$4,"",IF(SUM(MissFill!AA$5:AA166)=0,"",(IF(MissFill!AA166/SUM(MissFill!AA$5:AA166)&gt;0.01,"",IF(MissFill!AA165/SUM(MissFill!AA$5:AA166)&gt;0.01,"",IF(MissFill!AA164/SUM(MissFill!AA$5:AA166)&gt;0.01,"",IF(MissFill!AA163/SUM(MissFill!AA$5:AA166)&gt;0.01,"",IF(MissFill!AA162/SUM(MissFill!AA$5:AA166)&gt;0.01,"",DateEnded_5Day!$A163))))))))</f>
        <v>44508</v>
      </c>
      <c r="AC163" s="13">
        <f>IF($A163&lt;='All Results'!$B$4,"",IF(SUM(MissFill!AB$5:AB166)=0,"",(IF(MissFill!AB166/SUM(MissFill!AB$5:AB166)&gt;0.01,"",IF(MissFill!AB165/SUM(MissFill!AB$5:AB166)&gt;0.01,"",IF(MissFill!AB164/SUM(MissFill!AB$5:AB166)&gt;0.01,"",IF(MissFill!AB163/SUM(MissFill!AB$5:AB166)&gt;0.01,"",IF(MissFill!AB162/SUM(MissFill!AB$5:AB166)&gt;0.01,"",DateEnded_5Day!$A163))))))))</f>
        <v>44508</v>
      </c>
      <c r="AD163" s="13">
        <f>IF($A163&lt;='All Results'!$B$4,"",IF(SUM(MissFill!AC$5:AC166)=0,"",(IF(MissFill!AC166/SUM(MissFill!AC$5:AC166)&gt;0.01,"",IF(MissFill!AC165/SUM(MissFill!AC$5:AC166)&gt;0.01,"",IF(MissFill!AC164/SUM(MissFill!AC$5:AC166)&gt;0.01,"",IF(MissFill!AC163/SUM(MissFill!AC$5:AC166)&gt;0.01,"",IF(MissFill!AC162/SUM(MissFill!AC$5:AC166)&gt;0.01,"",DateEnded_5Day!$A163))))))))</f>
        <v>44508</v>
      </c>
      <c r="AE163" s="13">
        <f>IF($A163&lt;='All Results'!$B$4,"",IF(SUM(MissFill!AD$5:AD166)=0,"",(IF(MissFill!AD166/SUM(MissFill!AD$5:AD166)&gt;0.01,"",IF(MissFill!AD165/SUM(MissFill!AD$5:AD166)&gt;0.01,"",IF(MissFill!AD164/SUM(MissFill!AD$5:AD166)&gt;0.01,"",IF(MissFill!AD163/SUM(MissFill!AD$5:AD166)&gt;0.01,"",IF(MissFill!AD162/SUM(MissFill!AD$5:AD166)&gt;0.01,"",DateEnded_5Day!$A163))))))))</f>
        <v>44508</v>
      </c>
      <c r="AF163" s="13">
        <f>IF($A163&lt;='All Results'!$B$4,"",IF(SUM(MissFill!AE$5:AE166)=0,"",(IF(MissFill!AE166/SUM(MissFill!AE$5:AE166)&gt;0.01,"",IF(MissFill!AE165/SUM(MissFill!AE$5:AE166)&gt;0.01,"",IF(MissFill!AE164/SUM(MissFill!AE$5:AE166)&gt;0.01,"",IF(MissFill!AE163/SUM(MissFill!AE$5:AE166)&gt;0.01,"",IF(MissFill!AE162/SUM(MissFill!AE$5:AE166)&gt;0.01,"",DateEnded_5Day!$A163))))))))</f>
        <v>44508</v>
      </c>
      <c r="AG163" s="13">
        <f>IF($A163&lt;='All Results'!$B$4,"",IF(SUM(MissFill!AF$5:AF166)=0,"",(IF(MissFill!AF166/SUM(MissFill!AF$5:AF166)&gt;0.01,"",IF(MissFill!AF165/SUM(MissFill!AF$5:AF166)&gt;0.01,"",IF(MissFill!AF164/SUM(MissFill!AF$5:AF166)&gt;0.01,"",IF(MissFill!AF163/SUM(MissFill!AF$5:AF166)&gt;0.01,"",IF(MissFill!AF162/SUM(MissFill!AF$5:AF166)&gt;0.01,"",DateEnded_5Day!$A163))))))))</f>
        <v>44508</v>
      </c>
      <c r="AH163" s="13">
        <f>IF($A163&lt;='All Results'!$B$4,"",IF(SUM(MissFill!AG$5:AG166)=0,"",(IF(MissFill!AG166/SUM(MissFill!AG$5:AG166)&gt;0.01,"",IF(MissFill!AG165/SUM(MissFill!AG$5:AG166)&gt;0.01,"",IF(MissFill!AG164/SUM(MissFill!AG$5:AG166)&gt;0.01,"",IF(MissFill!AG163/SUM(MissFill!AG$5:AG166)&gt;0.01,"",IF(MissFill!AG162/SUM(MissFill!AG$5:AG166)&gt;0.01,"",DateEnded_5Day!$A163))))))))</f>
        <v>44508</v>
      </c>
      <c r="AI163" s="13">
        <f>IF($A163&lt;='All Results'!$B$4,"",IF(SUM(MissFill!AH$5:AH166)=0,"",(IF(MissFill!AH166/SUM(MissFill!AH$5:AH166)&gt;0.01,"",IF(MissFill!AH165/SUM(MissFill!AH$5:AH166)&gt;0.01,"",IF(MissFill!AH164/SUM(MissFill!AH$5:AH166)&gt;0.01,"",IF(MissFill!AH163/SUM(MissFill!AH$5:AH166)&gt;0.01,"",IF(MissFill!AH162/SUM(MissFill!AH$5:AH166)&gt;0.01,"",DateEnded_5Day!$A163))))))))</f>
        <v>44508</v>
      </c>
      <c r="AJ163" s="13">
        <f>IF($A163&lt;='All Results'!$B$4,"",IF(SUM(MissFill!AI$5:AI166)=0,"",(IF(MissFill!AI166/SUM(MissFill!AI$5:AI166)&gt;0.01,"",IF(MissFill!AI165/SUM(MissFill!AI$5:AI166)&gt;0.01,"",IF(MissFill!AI164/SUM(MissFill!AI$5:AI166)&gt;0.01,"",IF(MissFill!AI163/SUM(MissFill!AI$5:AI166)&gt;0.01,"",IF(MissFill!AI162/SUM(MissFill!AI$5:AI166)&gt;0.01,"",DateEnded_5Day!$A163))))))))</f>
        <v>44508</v>
      </c>
      <c r="AK163" s="13">
        <f>IF($A163&lt;='All Results'!$B$4,"",IF(SUM(MissFill!AJ$5:AJ166)=0,"",(IF(MissFill!AJ166/SUM(MissFill!AJ$5:AJ166)&gt;0.01,"",IF(MissFill!AJ165/SUM(MissFill!AJ$5:AJ166)&gt;0.01,"",IF(MissFill!AJ164/SUM(MissFill!AJ$5:AJ166)&gt;0.01,"",IF(MissFill!AJ163/SUM(MissFill!AJ$5:AJ166)&gt;0.01,"",IF(MissFill!AJ162/SUM(MissFill!AJ$5:AJ166)&gt;0.01,"",DateEnded_5Day!$A163))))))))</f>
        <v>44508</v>
      </c>
      <c r="AL163" s="13">
        <f>IF($A163&lt;='All Results'!$B$4,"",IF(SUM(MissFill!AK$5:AK166)=0,"",(IF(MissFill!AK166/SUM(MissFill!AK$5:AK166)&gt;0.01,"",IF(MissFill!AK165/SUM(MissFill!AK$5:AK166)&gt;0.01,"",IF(MissFill!AK164/SUM(MissFill!AK$5:AK166)&gt;0.01,"",IF(MissFill!AK163/SUM(MissFill!AK$5:AK166)&gt;0.01,"",IF(MissFill!AK162/SUM(MissFill!AK$5:AK166)&gt;0.01,"",DateEnded_5Day!$A163))))))))</f>
        <v>44508</v>
      </c>
      <c r="AM163" s="13">
        <f>IF($A163&lt;='All Results'!$B$4,"",IF(SUM(MissFill!AL$5:AL166)=0,"",(IF(MissFill!AL166/SUM(MissFill!AL$5:AL166)&gt;0.01,"",IF(MissFill!AL165/SUM(MissFill!AL$5:AL166)&gt;0.01,"",IF(MissFill!AL164/SUM(MissFill!AL$5:AL166)&gt;0.01,"",IF(MissFill!AL163/SUM(MissFill!AL$5:AL166)&gt;0.01,"",IF(MissFill!AL162/SUM(MissFill!AL$5:AL166)&gt;0.01,"",DateEnded_5Day!$A163))))))))</f>
        <v>44508</v>
      </c>
      <c r="AN163" s="13">
        <f>IF($A163&lt;='All Results'!$B$4,"",IF(SUM(MissFill!AM$5:AM166)=0,"",(IF(MissFill!AM166/SUM(MissFill!AM$5:AM166)&gt;0.01,"",IF(MissFill!AM165/SUM(MissFill!AM$5:AM166)&gt;0.01,"",IF(MissFill!AM164/SUM(MissFill!AM$5:AM166)&gt;0.01,"",IF(MissFill!AM163/SUM(MissFill!AM$5:AM166)&gt;0.01,"",IF(MissFill!AM162/SUM(MissFill!AM$5:AM166)&gt;0.01,"",DateEnded_5Day!$A163))))))))</f>
        <v>44508</v>
      </c>
      <c r="AO163" s="13">
        <f>IF($A163&lt;='All Results'!$B$4,"",IF(SUM(MissFill!AN$5:AN166)=0,"",(IF(MissFill!AN166/SUM(MissFill!AN$5:AN166)&gt;0.01,"",IF(MissFill!AN165/SUM(MissFill!AN$5:AN166)&gt;0.01,"",IF(MissFill!AN164/SUM(MissFill!AN$5:AN166)&gt;0.01,"",IF(MissFill!AN163/SUM(MissFill!AN$5:AN166)&gt;0.01,"",IF(MissFill!AN162/SUM(MissFill!AN$5:AN166)&gt;0.01,"",DateEnded_5Day!$A163))))))))</f>
        <v>44508</v>
      </c>
      <c r="AP163" s="13">
        <f>IF($A163&lt;='All Results'!$B$4,"",IF(SUM(MissFill!AO$5:AO166)=0,"",(IF(MissFill!AO166/SUM(MissFill!AO$5:AO166)&gt;0.01,"",IF(MissFill!AO165/SUM(MissFill!AO$5:AO166)&gt;0.01,"",IF(MissFill!AO164/SUM(MissFill!AO$5:AO166)&gt;0.01,"",IF(MissFill!AO163/SUM(MissFill!AO$5:AO166)&gt;0.01,"",IF(MissFill!AO162/SUM(MissFill!AO$5:AO166)&gt;0.01,"",DateEnded_5Day!$A163))))))))</f>
        <v>44508</v>
      </c>
      <c r="AQ163" s="13">
        <f>IF($A163&lt;='All Results'!$B$4,"",IF(SUM(MissFill!AP$5:AP166)=0,"",(IF(MissFill!AP166/SUM(MissFill!AP$5:AP166)&gt;0.01,"",IF(MissFill!AP165/SUM(MissFill!AP$5:AP166)&gt;0.01,"",IF(MissFill!AP164/SUM(MissFill!AP$5:AP166)&gt;0.01,"",IF(MissFill!AP163/SUM(MissFill!AP$5:AP166)&gt;0.01,"",IF(MissFill!AP162/SUM(MissFill!AP$5:AP166)&gt;0.01,"",DateEnded_5Day!$A163))))))))</f>
        <v>44508</v>
      </c>
      <c r="AR163" s="13">
        <f>IF($A163&lt;='All Results'!$B$4,"",IF(SUM(MissFill!AQ$5:AQ166)=0,"",(IF(MissFill!AQ166/SUM(MissFill!AQ$5:AQ166)&gt;0.01,"",IF(MissFill!AQ165/SUM(MissFill!AQ$5:AQ166)&gt;0.01,"",IF(MissFill!AQ164/SUM(MissFill!AQ$5:AQ166)&gt;0.01,"",IF(MissFill!AQ163/SUM(MissFill!AQ$5:AQ166)&gt;0.01,"",IF(MissFill!AQ162/SUM(MissFill!AQ$5:AQ166)&gt;0.01,"",DateEnded_5Day!$A163))))))))</f>
        <v>44508</v>
      </c>
      <c r="AS163" s="13">
        <f>IF($A163&lt;='All Results'!$B$4,"",IF(SUM(MissFill!AR$5:AR166)=0,"",(IF(MissFill!AR166/SUM(MissFill!AR$5:AR166)&gt;0.01,"",IF(MissFill!AR165/SUM(MissFill!AR$5:AR166)&gt;0.01,"",IF(MissFill!AR164/SUM(MissFill!AR$5:AR166)&gt;0.01,"",IF(MissFill!AR163/SUM(MissFill!AR$5:AR166)&gt;0.01,"",IF(MissFill!AR162/SUM(MissFill!AR$5:AR166)&gt;0.01,"",DateEnded_5Day!$A163))))))))</f>
        <v>44508</v>
      </c>
      <c r="AT163" s="13">
        <f>IF($A163&lt;='All Results'!$B$4,"",IF(SUM(MissFill!AS$5:AS166)=0,"",(IF(MissFill!AS166/SUM(MissFill!AS$5:AS166)&gt;0.01,"",IF(MissFill!AS165/SUM(MissFill!AS$5:AS166)&gt;0.01,"",IF(MissFill!AS164/SUM(MissFill!AS$5:AS166)&gt;0.01,"",IF(MissFill!AS163/SUM(MissFill!AS$5:AS166)&gt;0.01,"",IF(MissFill!AS162/SUM(MissFill!AS$5:AS166)&gt;0.01,"",DateEnded_5Day!$A163))))))))</f>
        <v>44508</v>
      </c>
      <c r="AU163" s="13">
        <f>IF($A163&lt;='All Results'!$B$4,"",IF(SUM(MissFill!AT$5:AT166)=0,"",(IF(MissFill!AT166/SUM(MissFill!AT$5:AT166)&gt;0.01,"",IF(MissFill!AT165/SUM(MissFill!AT$5:AT166)&gt;0.01,"",IF(MissFill!AT164/SUM(MissFill!AT$5:AT166)&gt;0.01,"",IF(MissFill!AT163/SUM(MissFill!AT$5:AT166)&gt;0.01,"",IF(MissFill!AT162/SUM(MissFill!AT$5:AT166)&gt;0.01,"",DateEnded_5Day!$A163))))))))</f>
        <v>44508</v>
      </c>
      <c r="AV163" s="13">
        <f>IF($A163&lt;='All Results'!$B$4,"",IF(SUM(MissFill!AU$5:AU166)=0,"",(IF(MissFill!AU166/SUM(MissFill!AU$5:AU166)&gt;0.01,"",IF(MissFill!AU165/SUM(MissFill!AU$5:AU166)&gt;0.01,"",IF(MissFill!AU164/SUM(MissFill!AU$5:AU166)&gt;0.01,"",IF(MissFill!AU163/SUM(MissFill!AU$5:AU166)&gt;0.01,"",IF(MissFill!AU162/SUM(MissFill!AU$5:AU166)&gt;0.01,"",DateEnded_5Day!$A163))))))))</f>
        <v>44508</v>
      </c>
      <c r="AW163" s="13">
        <f>IF($A163&lt;='All Results'!$B$4,"",IF(SUM(MissFill!AV$5:AV166)=0,"",(IF(MissFill!AV166/SUM(MissFill!AV$5:AV166)&gt;0.01,"",IF(MissFill!AV165/SUM(MissFill!AV$5:AV166)&gt;0.01,"",IF(MissFill!AV164/SUM(MissFill!AV$5:AV166)&gt;0.01,"",IF(MissFill!AV163/SUM(MissFill!AV$5:AV166)&gt;0.01,"",IF(MissFill!AV162/SUM(MissFill!AV$5:AV166)&gt;0.01,"",DateEnded_5Day!$A163))))))))</f>
        <v>44508</v>
      </c>
      <c r="AX163" s="13">
        <f>IF($A163&lt;='All Results'!$B$4,"",IF(SUM(MissFill!AW$5:AW166)=0,"",(IF(MissFill!AW166/SUM(MissFill!AW$5:AW166)&gt;0.01,"",IF(MissFill!AW165/SUM(MissFill!AW$5:AW166)&gt;0.01,"",IF(MissFill!AW164/SUM(MissFill!AW$5:AW166)&gt;0.01,"",IF(MissFill!AW163/SUM(MissFill!AW$5:AW166)&gt;0.01,"",IF(MissFill!AW162/SUM(MissFill!AW$5:AW166)&gt;0.01,"",DateEnded_5Day!$A163))))))))</f>
        <v>44508</v>
      </c>
    </row>
    <row r="164" spans="1:50" x14ac:dyDescent="0.25">
      <c r="A164" s="8">
        <v>44509</v>
      </c>
      <c r="B164" s="11">
        <v>313</v>
      </c>
      <c r="C164" s="13">
        <f>IF($A164&lt;='All Results'!$B$4,"",IF(SUM(MissFill!B$5:B167)=0,"",(IF(MissFill!B167/SUM(MissFill!B$5:B167)&gt;0.01,"",IF(MissFill!B166/SUM(MissFill!B$5:B167)&gt;0.01,"",IF(MissFill!B165/SUM(MissFill!B$5:B167)&gt;0.01,"",IF(MissFill!B164/SUM(MissFill!B$5:B167)&gt;0.01,"",IF(MissFill!B163/SUM(MissFill!B$5:B167)&gt;0.01,"",DateEnded_5Day!$A164))))))))</f>
        <v>44509</v>
      </c>
      <c r="D164" s="13">
        <f>IF($A164&lt;='All Results'!$B$4,"",IF(SUM(MissFill!C$5:C167)=0,"",(IF(MissFill!C167/SUM(MissFill!C$5:C167)&gt;0.01,"",IF(MissFill!C166/SUM(MissFill!C$5:C167)&gt;0.01,"",IF(MissFill!C165/SUM(MissFill!C$5:C167)&gt;0.01,"",IF(MissFill!C164/SUM(MissFill!C$5:C167)&gt;0.01,"",IF(MissFill!C163/SUM(MissFill!C$5:C167)&gt;0.01,"",DateEnded_5Day!$A164))))))))</f>
        <v>44509</v>
      </c>
      <c r="E164" s="13">
        <f>IF($A164&lt;='All Results'!$B$4,"",IF(SUM(MissFill!D$5:D167)=0,"",(IF(MissFill!D167/SUM(MissFill!D$5:D167)&gt;0.01,"",IF(MissFill!D166/SUM(MissFill!D$5:D167)&gt;0.01,"",IF(MissFill!D165/SUM(MissFill!D$5:D167)&gt;0.01,"",IF(MissFill!D164/SUM(MissFill!D$5:D167)&gt;0.01,"",IF(MissFill!D163/SUM(MissFill!D$5:D167)&gt;0.01,"",DateEnded_5Day!$A164))))))))</f>
        <v>44509</v>
      </c>
      <c r="F164" s="13">
        <f>IF($A164&lt;='All Results'!$B$4,"",IF(SUM(MissFill!E$5:E167)=0,"",(IF(MissFill!E167/SUM(MissFill!E$5:E167)&gt;0.01,"",IF(MissFill!E166/SUM(MissFill!E$5:E167)&gt;0.01,"",IF(MissFill!E165/SUM(MissFill!E$5:E167)&gt;0.01,"",IF(MissFill!E164/SUM(MissFill!E$5:E167)&gt;0.01,"",IF(MissFill!E163/SUM(MissFill!E$5:E167)&gt;0.01,"",DateEnded_5Day!$A164))))))))</f>
        <v>44509</v>
      </c>
      <c r="G164" s="13">
        <f>IF($A164&lt;='All Results'!$B$4,"",IF(SUM(MissFill!F$5:F167)=0,"",(IF(MissFill!F167/SUM(MissFill!F$5:F167)&gt;0.01,"",IF(MissFill!F166/SUM(MissFill!F$5:F167)&gt;0.01,"",IF(MissFill!F165/SUM(MissFill!F$5:F167)&gt;0.01,"",IF(MissFill!F164/SUM(MissFill!F$5:F167)&gt;0.01,"",IF(MissFill!F163/SUM(MissFill!F$5:F167)&gt;0.01,"",DateEnded_5Day!$A164))))))))</f>
        <v>44509</v>
      </c>
      <c r="H164" s="13">
        <f>IF($A164&lt;='All Results'!$B$4,"",IF(SUM(MissFill!G$5:G167)=0,"",(IF(MissFill!G167/SUM(MissFill!G$5:G167)&gt;0.01,"",IF(MissFill!G166/SUM(MissFill!G$5:G167)&gt;0.01,"",IF(MissFill!G165/SUM(MissFill!G$5:G167)&gt;0.01,"",IF(MissFill!G164/SUM(MissFill!G$5:G167)&gt;0.01,"",IF(MissFill!G163/SUM(MissFill!G$5:G167)&gt;0.01,"",DateEnded_5Day!$A164))))))))</f>
        <v>44509</v>
      </c>
      <c r="I164" s="13">
        <f>IF($A164&lt;='All Results'!$B$4,"",IF(SUM(MissFill!H$5:H167)=0,"",(IF(MissFill!H167/SUM(MissFill!H$5:H167)&gt;0.01,"",IF(MissFill!H166/SUM(MissFill!H$5:H167)&gt;0.01,"",IF(MissFill!H165/SUM(MissFill!H$5:H167)&gt;0.01,"",IF(MissFill!H164/SUM(MissFill!H$5:H167)&gt;0.01,"",IF(MissFill!H163/SUM(MissFill!H$5:H167)&gt;0.01,"",DateEnded_5Day!$A164))))))))</f>
        <v>44509</v>
      </c>
      <c r="J164" s="13">
        <f>IF($A164&lt;='All Results'!$B$4,"",IF(SUM(MissFill!I$5:I167)=0,"",(IF(MissFill!I167/SUM(MissFill!I$5:I167)&gt;0.01,"",IF(MissFill!I166/SUM(MissFill!I$5:I167)&gt;0.01,"",IF(MissFill!I165/SUM(MissFill!I$5:I167)&gt;0.01,"",IF(MissFill!I164/SUM(MissFill!I$5:I167)&gt;0.01,"",IF(MissFill!I163/SUM(MissFill!I$5:I167)&gt;0.01,"",DateEnded_5Day!$A164))))))))</f>
        <v>44509</v>
      </c>
      <c r="K164" s="13">
        <f>IF($A164&lt;='All Results'!$B$4,"",IF(SUM(MissFill!J$5:J167)=0,"",(IF(MissFill!J167/SUM(MissFill!J$5:J167)&gt;0.01,"",IF(MissFill!J166/SUM(MissFill!J$5:J167)&gt;0.01,"",IF(MissFill!J165/SUM(MissFill!J$5:J167)&gt;0.01,"",IF(MissFill!J164/SUM(MissFill!J$5:J167)&gt;0.01,"",IF(MissFill!J163/SUM(MissFill!J$5:J167)&gt;0.01,"",DateEnded_5Day!$A164))))))))</f>
        <v>44509</v>
      </c>
      <c r="L164" s="13">
        <f>IF($A164&lt;='All Results'!$B$4,"",IF(SUM(MissFill!K$5:K167)=0,"",(IF(MissFill!K167/SUM(MissFill!K$5:K167)&gt;0.01,"",IF(MissFill!K166/SUM(MissFill!K$5:K167)&gt;0.01,"",IF(MissFill!K165/SUM(MissFill!K$5:K167)&gt;0.01,"",IF(MissFill!K164/SUM(MissFill!K$5:K167)&gt;0.01,"",IF(MissFill!K163/SUM(MissFill!K$5:K167)&gt;0.01,"",DateEnded_5Day!$A164))))))))</f>
        <v>44509</v>
      </c>
      <c r="M164" s="13">
        <f>IF($A164&lt;='All Results'!$B$4,"",IF(SUM(MissFill!L$5:L167)=0,"",(IF(MissFill!L167/SUM(MissFill!L$5:L167)&gt;0.01,"",IF(MissFill!L166/SUM(MissFill!L$5:L167)&gt;0.01,"",IF(MissFill!L165/SUM(MissFill!L$5:L167)&gt;0.01,"",IF(MissFill!L164/SUM(MissFill!L$5:L167)&gt;0.01,"",IF(MissFill!L163/SUM(MissFill!L$5:L167)&gt;0.01,"",DateEnded_5Day!$A164))))))))</f>
        <v>44509</v>
      </c>
      <c r="N164" s="13">
        <f>IF($A164&lt;='All Results'!$B$4,"",IF(SUM(MissFill!M$5:M167)=0,"",(IF(MissFill!M167/SUM(MissFill!M$5:M167)&gt;0.01,"",IF(MissFill!M166/SUM(MissFill!M$5:M167)&gt;0.01,"",IF(MissFill!M165/SUM(MissFill!M$5:M167)&gt;0.01,"",IF(MissFill!M164/SUM(MissFill!M$5:M167)&gt;0.01,"",IF(MissFill!M163/SUM(MissFill!M$5:M167)&gt;0.01,"",DateEnded_5Day!$A164))))))))</f>
        <v>44509</v>
      </c>
      <c r="O164" s="13">
        <f>IF($A164&lt;='All Results'!$B$4,"",IF(SUM(MissFill!N$5:N167)=0,"",(IF(MissFill!N167/SUM(MissFill!N$5:N167)&gt;0.01,"",IF(MissFill!N166/SUM(MissFill!N$5:N167)&gt;0.01,"",IF(MissFill!N165/SUM(MissFill!N$5:N167)&gt;0.01,"",IF(MissFill!N164/SUM(MissFill!N$5:N167)&gt;0.01,"",IF(MissFill!N163/SUM(MissFill!N$5:N167)&gt;0.01,"",DateEnded_5Day!$A164))))))))</f>
        <v>44509</v>
      </c>
      <c r="P164" s="13">
        <f>IF($A164&lt;='All Results'!$B$4,"",IF(SUM(MissFill!O$5:O167)=0,"",(IF(MissFill!O167/SUM(MissFill!O$5:O167)&gt;0.01,"",IF(MissFill!O166/SUM(MissFill!O$5:O167)&gt;0.01,"",IF(MissFill!O165/SUM(MissFill!O$5:O167)&gt;0.01,"",IF(MissFill!O164/SUM(MissFill!O$5:O167)&gt;0.01,"",IF(MissFill!O163/SUM(MissFill!O$5:O167)&gt;0.01,"",DateEnded_5Day!$A164))))))))</f>
        <v>44509</v>
      </c>
      <c r="Q164" s="13">
        <f>IF($A164&lt;='All Results'!$B$4,"",IF(SUM(MissFill!P$5:P167)=0,"",(IF(MissFill!P167/SUM(MissFill!P$5:P167)&gt;0.01,"",IF(MissFill!P166/SUM(MissFill!P$5:P167)&gt;0.01,"",IF(MissFill!P165/SUM(MissFill!P$5:P167)&gt;0.01,"",IF(MissFill!P164/SUM(MissFill!P$5:P167)&gt;0.01,"",IF(MissFill!P163/SUM(MissFill!P$5:P167)&gt;0.01,"",DateEnded_5Day!$A164))))))))</f>
        <v>44509</v>
      </c>
      <c r="R164" s="13">
        <f>IF($A164&lt;='All Results'!$B$4,"",IF(SUM(MissFill!Q$5:Q167)=0,"",(IF(MissFill!Q167/SUM(MissFill!Q$5:Q167)&gt;0.01,"",IF(MissFill!Q166/SUM(MissFill!Q$5:Q167)&gt;0.01,"",IF(MissFill!Q165/SUM(MissFill!Q$5:Q167)&gt;0.01,"",IF(MissFill!Q164/SUM(MissFill!Q$5:Q167)&gt;0.01,"",IF(MissFill!Q163/SUM(MissFill!Q$5:Q167)&gt;0.01,"",DateEnded_5Day!$A164))))))))</f>
        <v>44509</v>
      </c>
      <c r="S164" s="13">
        <f>IF($A164&lt;='All Results'!$B$4,"",IF(SUM(MissFill!R$5:R167)=0,"",(IF(MissFill!R167/SUM(MissFill!R$5:R167)&gt;0.01,"",IF(MissFill!R166/SUM(MissFill!R$5:R167)&gt;0.01,"",IF(MissFill!R165/SUM(MissFill!R$5:R167)&gt;0.01,"",IF(MissFill!R164/SUM(MissFill!R$5:R167)&gt;0.01,"",IF(MissFill!R163/SUM(MissFill!R$5:R167)&gt;0.01,"",DateEnded_5Day!$A164))))))))</f>
        <v>44509</v>
      </c>
      <c r="T164" s="13">
        <f>IF($A164&lt;='All Results'!$B$4,"",IF(SUM(MissFill!S$5:S167)=0,"",(IF(MissFill!S167/SUM(MissFill!S$5:S167)&gt;0.01,"",IF(MissFill!S166/SUM(MissFill!S$5:S167)&gt;0.01,"",IF(MissFill!S165/SUM(MissFill!S$5:S167)&gt;0.01,"",IF(MissFill!S164/SUM(MissFill!S$5:S167)&gt;0.01,"",IF(MissFill!S163/SUM(MissFill!S$5:S167)&gt;0.01,"",DateEnded_5Day!$A164))))))))</f>
        <v>44509</v>
      </c>
      <c r="U164" s="13">
        <f>IF($A164&lt;='All Results'!$B$4,"",IF(SUM(MissFill!T$5:T167)=0,"",(IF(MissFill!T167/SUM(MissFill!T$5:T167)&gt;0.01,"",IF(MissFill!T166/SUM(MissFill!T$5:T167)&gt;0.01,"",IF(MissFill!T165/SUM(MissFill!T$5:T167)&gt;0.01,"",IF(MissFill!T164/SUM(MissFill!T$5:T167)&gt;0.01,"",IF(MissFill!T163/SUM(MissFill!T$5:T167)&gt;0.01,"",DateEnded_5Day!$A164))))))))</f>
        <v>44509</v>
      </c>
      <c r="V164" s="13">
        <f>IF($A164&lt;='All Results'!$B$4,"",IF(SUM(MissFill!U$5:U167)=0,"",(IF(MissFill!U167/SUM(MissFill!U$5:U167)&gt;0.01,"",IF(MissFill!U166/SUM(MissFill!U$5:U167)&gt;0.01,"",IF(MissFill!U165/SUM(MissFill!U$5:U167)&gt;0.01,"",IF(MissFill!U164/SUM(MissFill!U$5:U167)&gt;0.01,"",IF(MissFill!U163/SUM(MissFill!U$5:U167)&gt;0.01,"",DateEnded_5Day!$A164))))))))</f>
        <v>44509</v>
      </c>
      <c r="W164" s="13">
        <f>IF($A164&lt;='All Results'!$B$4,"",IF(SUM(MissFill!V$5:V167)=0,"",(IF(MissFill!V167/SUM(MissFill!V$5:V167)&gt;0.01,"",IF(MissFill!V166/SUM(MissFill!V$5:V167)&gt;0.01,"",IF(MissFill!V165/SUM(MissFill!V$5:V167)&gt;0.01,"",IF(MissFill!V164/SUM(MissFill!V$5:V167)&gt;0.01,"",IF(MissFill!V163/SUM(MissFill!V$5:V167)&gt;0.01,"",DateEnded_5Day!$A164))))))))</f>
        <v>44509</v>
      </c>
      <c r="X164" s="13">
        <f>IF($A164&lt;='All Results'!$B$4,"",IF(SUM(MissFill!W$5:W167)=0,"",(IF(MissFill!W167/SUM(MissFill!W$5:W167)&gt;0.01,"",IF(MissFill!W166/SUM(MissFill!W$5:W167)&gt;0.01,"",IF(MissFill!W165/SUM(MissFill!W$5:W167)&gt;0.01,"",IF(MissFill!W164/SUM(MissFill!W$5:W167)&gt;0.01,"",IF(MissFill!W163/SUM(MissFill!W$5:W167)&gt;0.01,"",DateEnded_5Day!$A164))))))))</f>
        <v>44509</v>
      </c>
      <c r="Y164" s="13">
        <f>IF($A164&lt;='All Results'!$B$4,"",IF(SUM(MissFill!X$5:X167)=0,"",(IF(MissFill!X167/SUM(MissFill!X$5:X167)&gt;0.01,"",IF(MissFill!X166/SUM(MissFill!X$5:X167)&gt;0.01,"",IF(MissFill!X165/SUM(MissFill!X$5:X167)&gt;0.01,"",IF(MissFill!X164/SUM(MissFill!X$5:X167)&gt;0.01,"",IF(MissFill!X163/SUM(MissFill!X$5:X167)&gt;0.01,"",DateEnded_5Day!$A164))))))))</f>
        <v>44509</v>
      </c>
      <c r="Z164" s="13">
        <f>IF($A164&lt;='All Results'!$B$4,"",IF(SUM(MissFill!Y$5:Y167)=0,"",(IF(MissFill!Y167/SUM(MissFill!Y$5:Y167)&gt;0.01,"",IF(MissFill!Y166/SUM(MissFill!Y$5:Y167)&gt;0.01,"",IF(MissFill!Y165/SUM(MissFill!Y$5:Y167)&gt;0.01,"",IF(MissFill!Y164/SUM(MissFill!Y$5:Y167)&gt;0.01,"",IF(MissFill!Y163/SUM(MissFill!Y$5:Y167)&gt;0.01,"",DateEnded_5Day!$A164))))))))</f>
        <v>44509</v>
      </c>
      <c r="AA164" s="13">
        <f>IF($A164&lt;='All Results'!$B$4,"",IF(SUM(MissFill!Z$5:Z167)=0,"",(IF(MissFill!Z167/SUM(MissFill!Z$5:Z167)&gt;0.01,"",IF(MissFill!Z166/SUM(MissFill!Z$5:Z167)&gt;0.01,"",IF(MissFill!Z165/SUM(MissFill!Z$5:Z167)&gt;0.01,"",IF(MissFill!Z164/SUM(MissFill!Z$5:Z167)&gt;0.01,"",IF(MissFill!Z163/SUM(MissFill!Z$5:Z167)&gt;0.01,"",DateEnded_5Day!$A164))))))))</f>
        <v>44509</v>
      </c>
      <c r="AB164" s="13">
        <f>IF($A164&lt;='All Results'!$B$4,"",IF(SUM(MissFill!AA$5:AA167)=0,"",(IF(MissFill!AA167/SUM(MissFill!AA$5:AA167)&gt;0.01,"",IF(MissFill!AA166/SUM(MissFill!AA$5:AA167)&gt;0.01,"",IF(MissFill!AA165/SUM(MissFill!AA$5:AA167)&gt;0.01,"",IF(MissFill!AA164/SUM(MissFill!AA$5:AA167)&gt;0.01,"",IF(MissFill!AA163/SUM(MissFill!AA$5:AA167)&gt;0.01,"",DateEnded_5Day!$A164))))))))</f>
        <v>44509</v>
      </c>
      <c r="AC164" s="13">
        <f>IF($A164&lt;='All Results'!$B$4,"",IF(SUM(MissFill!AB$5:AB167)=0,"",(IF(MissFill!AB167/SUM(MissFill!AB$5:AB167)&gt;0.01,"",IF(MissFill!AB166/SUM(MissFill!AB$5:AB167)&gt;0.01,"",IF(MissFill!AB165/SUM(MissFill!AB$5:AB167)&gt;0.01,"",IF(MissFill!AB164/SUM(MissFill!AB$5:AB167)&gt;0.01,"",IF(MissFill!AB163/SUM(MissFill!AB$5:AB167)&gt;0.01,"",DateEnded_5Day!$A164))))))))</f>
        <v>44509</v>
      </c>
      <c r="AD164" s="13">
        <f>IF($A164&lt;='All Results'!$B$4,"",IF(SUM(MissFill!AC$5:AC167)=0,"",(IF(MissFill!AC167/SUM(MissFill!AC$5:AC167)&gt;0.01,"",IF(MissFill!AC166/SUM(MissFill!AC$5:AC167)&gt;0.01,"",IF(MissFill!AC165/SUM(MissFill!AC$5:AC167)&gt;0.01,"",IF(MissFill!AC164/SUM(MissFill!AC$5:AC167)&gt;0.01,"",IF(MissFill!AC163/SUM(MissFill!AC$5:AC167)&gt;0.01,"",DateEnded_5Day!$A164))))))))</f>
        <v>44509</v>
      </c>
      <c r="AE164" s="13">
        <f>IF($A164&lt;='All Results'!$B$4,"",IF(SUM(MissFill!AD$5:AD167)=0,"",(IF(MissFill!AD167/SUM(MissFill!AD$5:AD167)&gt;0.01,"",IF(MissFill!AD166/SUM(MissFill!AD$5:AD167)&gt;0.01,"",IF(MissFill!AD165/SUM(MissFill!AD$5:AD167)&gt;0.01,"",IF(MissFill!AD164/SUM(MissFill!AD$5:AD167)&gt;0.01,"",IF(MissFill!AD163/SUM(MissFill!AD$5:AD167)&gt;0.01,"",DateEnded_5Day!$A164))))))))</f>
        <v>44509</v>
      </c>
      <c r="AF164" s="13">
        <f>IF($A164&lt;='All Results'!$B$4,"",IF(SUM(MissFill!AE$5:AE167)=0,"",(IF(MissFill!AE167/SUM(MissFill!AE$5:AE167)&gt;0.01,"",IF(MissFill!AE166/SUM(MissFill!AE$5:AE167)&gt;0.01,"",IF(MissFill!AE165/SUM(MissFill!AE$5:AE167)&gt;0.01,"",IF(MissFill!AE164/SUM(MissFill!AE$5:AE167)&gt;0.01,"",IF(MissFill!AE163/SUM(MissFill!AE$5:AE167)&gt;0.01,"",DateEnded_5Day!$A164))))))))</f>
        <v>44509</v>
      </c>
      <c r="AG164" s="13">
        <f>IF($A164&lt;='All Results'!$B$4,"",IF(SUM(MissFill!AF$5:AF167)=0,"",(IF(MissFill!AF167/SUM(MissFill!AF$5:AF167)&gt;0.01,"",IF(MissFill!AF166/SUM(MissFill!AF$5:AF167)&gt;0.01,"",IF(MissFill!AF165/SUM(MissFill!AF$5:AF167)&gt;0.01,"",IF(MissFill!AF164/SUM(MissFill!AF$5:AF167)&gt;0.01,"",IF(MissFill!AF163/SUM(MissFill!AF$5:AF167)&gt;0.01,"",DateEnded_5Day!$A164))))))))</f>
        <v>44509</v>
      </c>
      <c r="AH164" s="13">
        <f>IF($A164&lt;='All Results'!$B$4,"",IF(SUM(MissFill!AG$5:AG167)=0,"",(IF(MissFill!AG167/SUM(MissFill!AG$5:AG167)&gt;0.01,"",IF(MissFill!AG166/SUM(MissFill!AG$5:AG167)&gt;0.01,"",IF(MissFill!AG165/SUM(MissFill!AG$5:AG167)&gt;0.01,"",IF(MissFill!AG164/SUM(MissFill!AG$5:AG167)&gt;0.01,"",IF(MissFill!AG163/SUM(MissFill!AG$5:AG167)&gt;0.01,"",DateEnded_5Day!$A164))))))))</f>
        <v>44509</v>
      </c>
      <c r="AI164" s="13">
        <f>IF($A164&lt;='All Results'!$B$4,"",IF(SUM(MissFill!AH$5:AH167)=0,"",(IF(MissFill!AH167/SUM(MissFill!AH$5:AH167)&gt;0.01,"",IF(MissFill!AH166/SUM(MissFill!AH$5:AH167)&gt;0.01,"",IF(MissFill!AH165/SUM(MissFill!AH$5:AH167)&gt;0.01,"",IF(MissFill!AH164/SUM(MissFill!AH$5:AH167)&gt;0.01,"",IF(MissFill!AH163/SUM(MissFill!AH$5:AH167)&gt;0.01,"",DateEnded_5Day!$A164))))))))</f>
        <v>44509</v>
      </c>
      <c r="AJ164" s="13">
        <f>IF($A164&lt;='All Results'!$B$4,"",IF(SUM(MissFill!AI$5:AI167)=0,"",(IF(MissFill!AI167/SUM(MissFill!AI$5:AI167)&gt;0.01,"",IF(MissFill!AI166/SUM(MissFill!AI$5:AI167)&gt;0.01,"",IF(MissFill!AI165/SUM(MissFill!AI$5:AI167)&gt;0.01,"",IF(MissFill!AI164/SUM(MissFill!AI$5:AI167)&gt;0.01,"",IF(MissFill!AI163/SUM(MissFill!AI$5:AI167)&gt;0.01,"",DateEnded_5Day!$A164))))))))</f>
        <v>44509</v>
      </c>
      <c r="AK164" s="13">
        <f>IF($A164&lt;='All Results'!$B$4,"",IF(SUM(MissFill!AJ$5:AJ167)=0,"",(IF(MissFill!AJ167/SUM(MissFill!AJ$5:AJ167)&gt;0.01,"",IF(MissFill!AJ166/SUM(MissFill!AJ$5:AJ167)&gt;0.01,"",IF(MissFill!AJ165/SUM(MissFill!AJ$5:AJ167)&gt;0.01,"",IF(MissFill!AJ164/SUM(MissFill!AJ$5:AJ167)&gt;0.01,"",IF(MissFill!AJ163/SUM(MissFill!AJ$5:AJ167)&gt;0.01,"",DateEnded_5Day!$A164))))))))</f>
        <v>44509</v>
      </c>
      <c r="AL164" s="13">
        <f>IF($A164&lt;='All Results'!$B$4,"",IF(SUM(MissFill!AK$5:AK167)=0,"",(IF(MissFill!AK167/SUM(MissFill!AK$5:AK167)&gt;0.01,"",IF(MissFill!AK166/SUM(MissFill!AK$5:AK167)&gt;0.01,"",IF(MissFill!AK165/SUM(MissFill!AK$5:AK167)&gt;0.01,"",IF(MissFill!AK164/SUM(MissFill!AK$5:AK167)&gt;0.01,"",IF(MissFill!AK163/SUM(MissFill!AK$5:AK167)&gt;0.01,"",DateEnded_5Day!$A164))))))))</f>
        <v>44509</v>
      </c>
      <c r="AM164" s="13">
        <f>IF($A164&lt;='All Results'!$B$4,"",IF(SUM(MissFill!AL$5:AL167)=0,"",(IF(MissFill!AL167/SUM(MissFill!AL$5:AL167)&gt;0.01,"",IF(MissFill!AL166/SUM(MissFill!AL$5:AL167)&gt;0.01,"",IF(MissFill!AL165/SUM(MissFill!AL$5:AL167)&gt;0.01,"",IF(MissFill!AL164/SUM(MissFill!AL$5:AL167)&gt;0.01,"",IF(MissFill!AL163/SUM(MissFill!AL$5:AL167)&gt;0.01,"",DateEnded_5Day!$A164))))))))</f>
        <v>44509</v>
      </c>
      <c r="AN164" s="13">
        <f>IF($A164&lt;='All Results'!$B$4,"",IF(SUM(MissFill!AM$5:AM167)=0,"",(IF(MissFill!AM167/SUM(MissFill!AM$5:AM167)&gt;0.01,"",IF(MissFill!AM166/SUM(MissFill!AM$5:AM167)&gt;0.01,"",IF(MissFill!AM165/SUM(MissFill!AM$5:AM167)&gt;0.01,"",IF(MissFill!AM164/SUM(MissFill!AM$5:AM167)&gt;0.01,"",IF(MissFill!AM163/SUM(MissFill!AM$5:AM167)&gt;0.01,"",DateEnded_5Day!$A164))))))))</f>
        <v>44509</v>
      </c>
      <c r="AO164" s="13">
        <f>IF($A164&lt;='All Results'!$B$4,"",IF(SUM(MissFill!AN$5:AN167)=0,"",(IF(MissFill!AN167/SUM(MissFill!AN$5:AN167)&gt;0.01,"",IF(MissFill!AN166/SUM(MissFill!AN$5:AN167)&gt;0.01,"",IF(MissFill!AN165/SUM(MissFill!AN$5:AN167)&gt;0.01,"",IF(MissFill!AN164/SUM(MissFill!AN$5:AN167)&gt;0.01,"",IF(MissFill!AN163/SUM(MissFill!AN$5:AN167)&gt;0.01,"",DateEnded_5Day!$A164))))))))</f>
        <v>44509</v>
      </c>
      <c r="AP164" s="13">
        <f>IF($A164&lt;='All Results'!$B$4,"",IF(SUM(MissFill!AO$5:AO167)=0,"",(IF(MissFill!AO167/SUM(MissFill!AO$5:AO167)&gt;0.01,"",IF(MissFill!AO166/SUM(MissFill!AO$5:AO167)&gt;0.01,"",IF(MissFill!AO165/SUM(MissFill!AO$5:AO167)&gt;0.01,"",IF(MissFill!AO164/SUM(MissFill!AO$5:AO167)&gt;0.01,"",IF(MissFill!AO163/SUM(MissFill!AO$5:AO167)&gt;0.01,"",DateEnded_5Day!$A164))))))))</f>
        <v>44509</v>
      </c>
      <c r="AQ164" s="13">
        <f>IF($A164&lt;='All Results'!$B$4,"",IF(SUM(MissFill!AP$5:AP167)=0,"",(IF(MissFill!AP167/SUM(MissFill!AP$5:AP167)&gt;0.01,"",IF(MissFill!AP166/SUM(MissFill!AP$5:AP167)&gt;0.01,"",IF(MissFill!AP165/SUM(MissFill!AP$5:AP167)&gt;0.01,"",IF(MissFill!AP164/SUM(MissFill!AP$5:AP167)&gt;0.01,"",IF(MissFill!AP163/SUM(MissFill!AP$5:AP167)&gt;0.01,"",DateEnded_5Day!$A164))))))))</f>
        <v>44509</v>
      </c>
      <c r="AR164" s="13">
        <f>IF($A164&lt;='All Results'!$B$4,"",IF(SUM(MissFill!AQ$5:AQ167)=0,"",(IF(MissFill!AQ167/SUM(MissFill!AQ$5:AQ167)&gt;0.01,"",IF(MissFill!AQ166/SUM(MissFill!AQ$5:AQ167)&gt;0.01,"",IF(MissFill!AQ165/SUM(MissFill!AQ$5:AQ167)&gt;0.01,"",IF(MissFill!AQ164/SUM(MissFill!AQ$5:AQ167)&gt;0.01,"",IF(MissFill!AQ163/SUM(MissFill!AQ$5:AQ167)&gt;0.01,"",DateEnded_5Day!$A164))))))))</f>
        <v>44509</v>
      </c>
      <c r="AS164" s="13">
        <f>IF($A164&lt;='All Results'!$B$4,"",IF(SUM(MissFill!AR$5:AR167)=0,"",(IF(MissFill!AR167/SUM(MissFill!AR$5:AR167)&gt;0.01,"",IF(MissFill!AR166/SUM(MissFill!AR$5:AR167)&gt;0.01,"",IF(MissFill!AR165/SUM(MissFill!AR$5:AR167)&gt;0.01,"",IF(MissFill!AR164/SUM(MissFill!AR$5:AR167)&gt;0.01,"",IF(MissFill!AR163/SUM(MissFill!AR$5:AR167)&gt;0.01,"",DateEnded_5Day!$A164))))))))</f>
        <v>44509</v>
      </c>
      <c r="AT164" s="13">
        <f>IF($A164&lt;='All Results'!$B$4,"",IF(SUM(MissFill!AS$5:AS167)=0,"",(IF(MissFill!AS167/SUM(MissFill!AS$5:AS167)&gt;0.01,"",IF(MissFill!AS166/SUM(MissFill!AS$5:AS167)&gt;0.01,"",IF(MissFill!AS165/SUM(MissFill!AS$5:AS167)&gt;0.01,"",IF(MissFill!AS164/SUM(MissFill!AS$5:AS167)&gt;0.01,"",IF(MissFill!AS163/SUM(MissFill!AS$5:AS167)&gt;0.01,"",DateEnded_5Day!$A164))))))))</f>
        <v>44509</v>
      </c>
      <c r="AU164" s="13">
        <f>IF($A164&lt;='All Results'!$B$4,"",IF(SUM(MissFill!AT$5:AT167)=0,"",(IF(MissFill!AT167/SUM(MissFill!AT$5:AT167)&gt;0.01,"",IF(MissFill!AT166/SUM(MissFill!AT$5:AT167)&gt;0.01,"",IF(MissFill!AT165/SUM(MissFill!AT$5:AT167)&gt;0.01,"",IF(MissFill!AT164/SUM(MissFill!AT$5:AT167)&gt;0.01,"",IF(MissFill!AT163/SUM(MissFill!AT$5:AT167)&gt;0.01,"",DateEnded_5Day!$A164))))))))</f>
        <v>44509</v>
      </c>
      <c r="AV164" s="13">
        <f>IF($A164&lt;='All Results'!$B$4,"",IF(SUM(MissFill!AU$5:AU167)=0,"",(IF(MissFill!AU167/SUM(MissFill!AU$5:AU167)&gt;0.01,"",IF(MissFill!AU166/SUM(MissFill!AU$5:AU167)&gt;0.01,"",IF(MissFill!AU165/SUM(MissFill!AU$5:AU167)&gt;0.01,"",IF(MissFill!AU164/SUM(MissFill!AU$5:AU167)&gt;0.01,"",IF(MissFill!AU163/SUM(MissFill!AU$5:AU167)&gt;0.01,"",DateEnded_5Day!$A164))))))))</f>
        <v>44509</v>
      </c>
      <c r="AW164" s="13">
        <f>IF($A164&lt;='All Results'!$B$4,"",IF(SUM(MissFill!AV$5:AV167)=0,"",(IF(MissFill!AV167/SUM(MissFill!AV$5:AV167)&gt;0.01,"",IF(MissFill!AV166/SUM(MissFill!AV$5:AV167)&gt;0.01,"",IF(MissFill!AV165/SUM(MissFill!AV$5:AV167)&gt;0.01,"",IF(MissFill!AV164/SUM(MissFill!AV$5:AV167)&gt;0.01,"",IF(MissFill!AV163/SUM(MissFill!AV$5:AV167)&gt;0.01,"",DateEnded_5Day!$A164))))))))</f>
        <v>44509</v>
      </c>
      <c r="AX164" s="13">
        <f>IF($A164&lt;='All Results'!$B$4,"",IF(SUM(MissFill!AW$5:AW167)=0,"",(IF(MissFill!AW167/SUM(MissFill!AW$5:AW167)&gt;0.01,"",IF(MissFill!AW166/SUM(MissFill!AW$5:AW167)&gt;0.01,"",IF(MissFill!AW165/SUM(MissFill!AW$5:AW167)&gt;0.01,"",IF(MissFill!AW164/SUM(MissFill!AW$5:AW167)&gt;0.01,"",IF(MissFill!AW163/SUM(MissFill!AW$5:AW167)&gt;0.01,"",DateEnded_5Day!$A164))))))))</f>
        <v>44509</v>
      </c>
    </row>
    <row r="165" spans="1:50" x14ac:dyDescent="0.25">
      <c r="A165" s="8">
        <v>44510</v>
      </c>
      <c r="B165" s="11">
        <v>314</v>
      </c>
      <c r="C165" s="13">
        <f>IF($A165&lt;='All Results'!$B$4,"",IF(SUM(MissFill!B$5:B168)=0,"",(IF(MissFill!B168/SUM(MissFill!B$5:B168)&gt;0.01,"",IF(MissFill!B167/SUM(MissFill!B$5:B168)&gt;0.01,"",IF(MissFill!B166/SUM(MissFill!B$5:B168)&gt;0.01,"",IF(MissFill!B165/SUM(MissFill!B$5:B168)&gt;0.01,"",IF(MissFill!B164/SUM(MissFill!B$5:B168)&gt;0.01,"",DateEnded_5Day!$A165))))))))</f>
        <v>44510</v>
      </c>
      <c r="D165" s="13">
        <f>IF($A165&lt;='All Results'!$B$4,"",IF(SUM(MissFill!C$5:C168)=0,"",(IF(MissFill!C168/SUM(MissFill!C$5:C168)&gt;0.01,"",IF(MissFill!C167/SUM(MissFill!C$5:C168)&gt;0.01,"",IF(MissFill!C166/SUM(MissFill!C$5:C168)&gt;0.01,"",IF(MissFill!C165/SUM(MissFill!C$5:C168)&gt;0.01,"",IF(MissFill!C164/SUM(MissFill!C$5:C168)&gt;0.01,"",DateEnded_5Day!$A165))))))))</f>
        <v>44510</v>
      </c>
      <c r="E165" s="13">
        <f>IF($A165&lt;='All Results'!$B$4,"",IF(SUM(MissFill!D$5:D168)=0,"",(IF(MissFill!D168/SUM(MissFill!D$5:D168)&gt;0.01,"",IF(MissFill!D167/SUM(MissFill!D$5:D168)&gt;0.01,"",IF(MissFill!D166/SUM(MissFill!D$5:D168)&gt;0.01,"",IF(MissFill!D165/SUM(MissFill!D$5:D168)&gt;0.01,"",IF(MissFill!D164/SUM(MissFill!D$5:D168)&gt;0.01,"",DateEnded_5Day!$A165))))))))</f>
        <v>44510</v>
      </c>
      <c r="F165" s="13">
        <f>IF($A165&lt;='All Results'!$B$4,"",IF(SUM(MissFill!E$5:E168)=0,"",(IF(MissFill!E168/SUM(MissFill!E$5:E168)&gt;0.01,"",IF(MissFill!E167/SUM(MissFill!E$5:E168)&gt;0.01,"",IF(MissFill!E166/SUM(MissFill!E$5:E168)&gt;0.01,"",IF(MissFill!E165/SUM(MissFill!E$5:E168)&gt;0.01,"",IF(MissFill!E164/SUM(MissFill!E$5:E168)&gt;0.01,"",DateEnded_5Day!$A165))))))))</f>
        <v>44510</v>
      </c>
      <c r="G165" s="13">
        <f>IF($A165&lt;='All Results'!$B$4,"",IF(SUM(MissFill!F$5:F168)=0,"",(IF(MissFill!F168/SUM(MissFill!F$5:F168)&gt;0.01,"",IF(MissFill!F167/SUM(MissFill!F$5:F168)&gt;0.01,"",IF(MissFill!F166/SUM(MissFill!F$5:F168)&gt;0.01,"",IF(MissFill!F165/SUM(MissFill!F$5:F168)&gt;0.01,"",IF(MissFill!F164/SUM(MissFill!F$5:F168)&gt;0.01,"",DateEnded_5Day!$A165))))))))</f>
        <v>44510</v>
      </c>
      <c r="H165" s="13">
        <f>IF($A165&lt;='All Results'!$B$4,"",IF(SUM(MissFill!G$5:G168)=0,"",(IF(MissFill!G168/SUM(MissFill!G$5:G168)&gt;0.01,"",IF(MissFill!G167/SUM(MissFill!G$5:G168)&gt;0.01,"",IF(MissFill!G166/SUM(MissFill!G$5:G168)&gt;0.01,"",IF(MissFill!G165/SUM(MissFill!G$5:G168)&gt;0.01,"",IF(MissFill!G164/SUM(MissFill!G$5:G168)&gt;0.01,"",DateEnded_5Day!$A165))))))))</f>
        <v>44510</v>
      </c>
      <c r="I165" s="13">
        <f>IF($A165&lt;='All Results'!$B$4,"",IF(SUM(MissFill!H$5:H168)=0,"",(IF(MissFill!H168/SUM(MissFill!H$5:H168)&gt;0.01,"",IF(MissFill!H167/SUM(MissFill!H$5:H168)&gt;0.01,"",IF(MissFill!H166/SUM(MissFill!H$5:H168)&gt;0.01,"",IF(MissFill!H165/SUM(MissFill!H$5:H168)&gt;0.01,"",IF(MissFill!H164/SUM(MissFill!H$5:H168)&gt;0.01,"",DateEnded_5Day!$A165))))))))</f>
        <v>44510</v>
      </c>
      <c r="J165" s="13">
        <f>IF($A165&lt;='All Results'!$B$4,"",IF(SUM(MissFill!I$5:I168)=0,"",(IF(MissFill!I168/SUM(MissFill!I$5:I168)&gt;0.01,"",IF(MissFill!I167/SUM(MissFill!I$5:I168)&gt;0.01,"",IF(MissFill!I166/SUM(MissFill!I$5:I168)&gt;0.01,"",IF(MissFill!I165/SUM(MissFill!I$5:I168)&gt;0.01,"",IF(MissFill!I164/SUM(MissFill!I$5:I168)&gt;0.01,"",DateEnded_5Day!$A165))))))))</f>
        <v>44510</v>
      </c>
      <c r="K165" s="13">
        <f>IF($A165&lt;='All Results'!$B$4,"",IF(SUM(MissFill!J$5:J168)=0,"",(IF(MissFill!J168/SUM(MissFill!J$5:J168)&gt;0.01,"",IF(MissFill!J167/SUM(MissFill!J$5:J168)&gt;0.01,"",IF(MissFill!J166/SUM(MissFill!J$5:J168)&gt;0.01,"",IF(MissFill!J165/SUM(MissFill!J$5:J168)&gt;0.01,"",IF(MissFill!J164/SUM(MissFill!J$5:J168)&gt;0.01,"",DateEnded_5Day!$A165))))))))</f>
        <v>44510</v>
      </c>
      <c r="L165" s="13">
        <f>IF($A165&lt;='All Results'!$B$4,"",IF(SUM(MissFill!K$5:K168)=0,"",(IF(MissFill!K168/SUM(MissFill!K$5:K168)&gt;0.01,"",IF(MissFill!K167/SUM(MissFill!K$5:K168)&gt;0.01,"",IF(MissFill!K166/SUM(MissFill!K$5:K168)&gt;0.01,"",IF(MissFill!K165/SUM(MissFill!K$5:K168)&gt;0.01,"",IF(MissFill!K164/SUM(MissFill!K$5:K168)&gt;0.01,"",DateEnded_5Day!$A165))))))))</f>
        <v>44510</v>
      </c>
      <c r="M165" s="13">
        <f>IF($A165&lt;='All Results'!$B$4,"",IF(SUM(MissFill!L$5:L168)=0,"",(IF(MissFill!L168/SUM(MissFill!L$5:L168)&gt;0.01,"",IF(MissFill!L167/SUM(MissFill!L$5:L168)&gt;0.01,"",IF(MissFill!L166/SUM(MissFill!L$5:L168)&gt;0.01,"",IF(MissFill!L165/SUM(MissFill!L$5:L168)&gt;0.01,"",IF(MissFill!L164/SUM(MissFill!L$5:L168)&gt;0.01,"",DateEnded_5Day!$A165))))))))</f>
        <v>44510</v>
      </c>
      <c r="N165" s="13">
        <f>IF($A165&lt;='All Results'!$B$4,"",IF(SUM(MissFill!M$5:M168)=0,"",(IF(MissFill!M168/SUM(MissFill!M$5:M168)&gt;0.01,"",IF(MissFill!M167/SUM(MissFill!M$5:M168)&gt;0.01,"",IF(MissFill!M166/SUM(MissFill!M$5:M168)&gt;0.01,"",IF(MissFill!M165/SUM(MissFill!M$5:M168)&gt;0.01,"",IF(MissFill!M164/SUM(MissFill!M$5:M168)&gt;0.01,"",DateEnded_5Day!$A165))))))))</f>
        <v>44510</v>
      </c>
      <c r="O165" s="13">
        <f>IF($A165&lt;='All Results'!$B$4,"",IF(SUM(MissFill!N$5:N168)=0,"",(IF(MissFill!N168/SUM(MissFill!N$5:N168)&gt;0.01,"",IF(MissFill!N167/SUM(MissFill!N$5:N168)&gt;0.01,"",IF(MissFill!N166/SUM(MissFill!N$5:N168)&gt;0.01,"",IF(MissFill!N165/SUM(MissFill!N$5:N168)&gt;0.01,"",IF(MissFill!N164/SUM(MissFill!N$5:N168)&gt;0.01,"",DateEnded_5Day!$A165))))))))</f>
        <v>44510</v>
      </c>
      <c r="P165" s="13">
        <f>IF($A165&lt;='All Results'!$B$4,"",IF(SUM(MissFill!O$5:O168)=0,"",(IF(MissFill!O168/SUM(MissFill!O$5:O168)&gt;0.01,"",IF(MissFill!O167/SUM(MissFill!O$5:O168)&gt;0.01,"",IF(MissFill!O166/SUM(MissFill!O$5:O168)&gt;0.01,"",IF(MissFill!O165/SUM(MissFill!O$5:O168)&gt;0.01,"",IF(MissFill!O164/SUM(MissFill!O$5:O168)&gt;0.01,"",DateEnded_5Day!$A165))))))))</f>
        <v>44510</v>
      </c>
      <c r="Q165" s="13">
        <f>IF($A165&lt;='All Results'!$B$4,"",IF(SUM(MissFill!P$5:P168)=0,"",(IF(MissFill!P168/SUM(MissFill!P$5:P168)&gt;0.01,"",IF(MissFill!P167/SUM(MissFill!P$5:P168)&gt;0.01,"",IF(MissFill!P166/SUM(MissFill!P$5:P168)&gt;0.01,"",IF(MissFill!P165/SUM(MissFill!P$5:P168)&gt;0.01,"",IF(MissFill!P164/SUM(MissFill!P$5:P168)&gt;0.01,"",DateEnded_5Day!$A165))))))))</f>
        <v>44510</v>
      </c>
      <c r="R165" s="13">
        <f>IF($A165&lt;='All Results'!$B$4,"",IF(SUM(MissFill!Q$5:Q168)=0,"",(IF(MissFill!Q168/SUM(MissFill!Q$5:Q168)&gt;0.01,"",IF(MissFill!Q167/SUM(MissFill!Q$5:Q168)&gt;0.01,"",IF(MissFill!Q166/SUM(MissFill!Q$5:Q168)&gt;0.01,"",IF(MissFill!Q165/SUM(MissFill!Q$5:Q168)&gt;0.01,"",IF(MissFill!Q164/SUM(MissFill!Q$5:Q168)&gt;0.01,"",DateEnded_5Day!$A165))))))))</f>
        <v>44510</v>
      </c>
      <c r="S165" s="13">
        <f>IF($A165&lt;='All Results'!$B$4,"",IF(SUM(MissFill!R$5:R168)=0,"",(IF(MissFill!R168/SUM(MissFill!R$5:R168)&gt;0.01,"",IF(MissFill!R167/SUM(MissFill!R$5:R168)&gt;0.01,"",IF(MissFill!R166/SUM(MissFill!R$5:R168)&gt;0.01,"",IF(MissFill!R165/SUM(MissFill!R$5:R168)&gt;0.01,"",IF(MissFill!R164/SUM(MissFill!R$5:R168)&gt;0.01,"",DateEnded_5Day!$A165))))))))</f>
        <v>44510</v>
      </c>
      <c r="T165" s="13">
        <f>IF($A165&lt;='All Results'!$B$4,"",IF(SUM(MissFill!S$5:S168)=0,"",(IF(MissFill!S168/SUM(MissFill!S$5:S168)&gt;0.01,"",IF(MissFill!S167/SUM(MissFill!S$5:S168)&gt;0.01,"",IF(MissFill!S166/SUM(MissFill!S$5:S168)&gt;0.01,"",IF(MissFill!S165/SUM(MissFill!S$5:S168)&gt;0.01,"",IF(MissFill!S164/SUM(MissFill!S$5:S168)&gt;0.01,"",DateEnded_5Day!$A165))))))))</f>
        <v>44510</v>
      </c>
      <c r="U165" s="13">
        <f>IF($A165&lt;='All Results'!$B$4,"",IF(SUM(MissFill!T$5:T168)=0,"",(IF(MissFill!T168/SUM(MissFill!T$5:T168)&gt;0.01,"",IF(MissFill!T167/SUM(MissFill!T$5:T168)&gt;0.01,"",IF(MissFill!T166/SUM(MissFill!T$5:T168)&gt;0.01,"",IF(MissFill!T165/SUM(MissFill!T$5:T168)&gt;0.01,"",IF(MissFill!T164/SUM(MissFill!T$5:T168)&gt;0.01,"",DateEnded_5Day!$A165))))))))</f>
        <v>44510</v>
      </c>
      <c r="V165" s="13">
        <f>IF($A165&lt;='All Results'!$B$4,"",IF(SUM(MissFill!U$5:U168)=0,"",(IF(MissFill!U168/SUM(MissFill!U$5:U168)&gt;0.01,"",IF(MissFill!U167/SUM(MissFill!U$5:U168)&gt;0.01,"",IF(MissFill!U166/SUM(MissFill!U$5:U168)&gt;0.01,"",IF(MissFill!U165/SUM(MissFill!U$5:U168)&gt;0.01,"",IF(MissFill!U164/SUM(MissFill!U$5:U168)&gt;0.01,"",DateEnded_5Day!$A165))))))))</f>
        <v>44510</v>
      </c>
      <c r="W165" s="13">
        <f>IF($A165&lt;='All Results'!$B$4,"",IF(SUM(MissFill!V$5:V168)=0,"",(IF(MissFill!V168/SUM(MissFill!V$5:V168)&gt;0.01,"",IF(MissFill!V167/SUM(MissFill!V$5:V168)&gt;0.01,"",IF(MissFill!V166/SUM(MissFill!V$5:V168)&gt;0.01,"",IF(MissFill!V165/SUM(MissFill!V$5:V168)&gt;0.01,"",IF(MissFill!V164/SUM(MissFill!V$5:V168)&gt;0.01,"",DateEnded_5Day!$A165))))))))</f>
        <v>44510</v>
      </c>
      <c r="X165" s="13">
        <f>IF($A165&lt;='All Results'!$B$4,"",IF(SUM(MissFill!W$5:W168)=0,"",(IF(MissFill!W168/SUM(MissFill!W$5:W168)&gt;0.01,"",IF(MissFill!W167/SUM(MissFill!W$5:W168)&gt;0.01,"",IF(MissFill!W166/SUM(MissFill!W$5:W168)&gt;0.01,"",IF(MissFill!W165/SUM(MissFill!W$5:W168)&gt;0.01,"",IF(MissFill!W164/SUM(MissFill!W$5:W168)&gt;0.01,"",DateEnded_5Day!$A165))))))))</f>
        <v>44510</v>
      </c>
      <c r="Y165" s="13">
        <f>IF($A165&lt;='All Results'!$B$4,"",IF(SUM(MissFill!X$5:X168)=0,"",(IF(MissFill!X168/SUM(MissFill!X$5:X168)&gt;0.01,"",IF(MissFill!X167/SUM(MissFill!X$5:X168)&gt;0.01,"",IF(MissFill!X166/SUM(MissFill!X$5:X168)&gt;0.01,"",IF(MissFill!X165/SUM(MissFill!X$5:X168)&gt;0.01,"",IF(MissFill!X164/SUM(MissFill!X$5:X168)&gt;0.01,"",DateEnded_5Day!$A165))))))))</f>
        <v>44510</v>
      </c>
      <c r="Z165" s="13">
        <f>IF($A165&lt;='All Results'!$B$4,"",IF(SUM(MissFill!Y$5:Y168)=0,"",(IF(MissFill!Y168/SUM(MissFill!Y$5:Y168)&gt;0.01,"",IF(MissFill!Y167/SUM(MissFill!Y$5:Y168)&gt;0.01,"",IF(MissFill!Y166/SUM(MissFill!Y$5:Y168)&gt;0.01,"",IF(MissFill!Y165/SUM(MissFill!Y$5:Y168)&gt;0.01,"",IF(MissFill!Y164/SUM(MissFill!Y$5:Y168)&gt;0.01,"",DateEnded_5Day!$A165))))))))</f>
        <v>44510</v>
      </c>
      <c r="AA165" s="13">
        <f>IF($A165&lt;='All Results'!$B$4,"",IF(SUM(MissFill!Z$5:Z168)=0,"",(IF(MissFill!Z168/SUM(MissFill!Z$5:Z168)&gt;0.01,"",IF(MissFill!Z167/SUM(MissFill!Z$5:Z168)&gt;0.01,"",IF(MissFill!Z166/SUM(MissFill!Z$5:Z168)&gt;0.01,"",IF(MissFill!Z165/SUM(MissFill!Z$5:Z168)&gt;0.01,"",IF(MissFill!Z164/SUM(MissFill!Z$5:Z168)&gt;0.01,"",DateEnded_5Day!$A165))))))))</f>
        <v>44510</v>
      </c>
      <c r="AB165" s="13">
        <f>IF($A165&lt;='All Results'!$B$4,"",IF(SUM(MissFill!AA$5:AA168)=0,"",(IF(MissFill!AA168/SUM(MissFill!AA$5:AA168)&gt;0.01,"",IF(MissFill!AA167/SUM(MissFill!AA$5:AA168)&gt;0.01,"",IF(MissFill!AA166/SUM(MissFill!AA$5:AA168)&gt;0.01,"",IF(MissFill!AA165/SUM(MissFill!AA$5:AA168)&gt;0.01,"",IF(MissFill!AA164/SUM(MissFill!AA$5:AA168)&gt;0.01,"",DateEnded_5Day!$A165))))))))</f>
        <v>44510</v>
      </c>
      <c r="AC165" s="13">
        <f>IF($A165&lt;='All Results'!$B$4,"",IF(SUM(MissFill!AB$5:AB168)=0,"",(IF(MissFill!AB168/SUM(MissFill!AB$5:AB168)&gt;0.01,"",IF(MissFill!AB167/SUM(MissFill!AB$5:AB168)&gt;0.01,"",IF(MissFill!AB166/SUM(MissFill!AB$5:AB168)&gt;0.01,"",IF(MissFill!AB165/SUM(MissFill!AB$5:AB168)&gt;0.01,"",IF(MissFill!AB164/SUM(MissFill!AB$5:AB168)&gt;0.01,"",DateEnded_5Day!$A165))))))))</f>
        <v>44510</v>
      </c>
      <c r="AD165" s="13">
        <f>IF($A165&lt;='All Results'!$B$4,"",IF(SUM(MissFill!AC$5:AC168)=0,"",(IF(MissFill!AC168/SUM(MissFill!AC$5:AC168)&gt;0.01,"",IF(MissFill!AC167/SUM(MissFill!AC$5:AC168)&gt;0.01,"",IF(MissFill!AC166/SUM(MissFill!AC$5:AC168)&gt;0.01,"",IF(MissFill!AC165/SUM(MissFill!AC$5:AC168)&gt;0.01,"",IF(MissFill!AC164/SUM(MissFill!AC$5:AC168)&gt;0.01,"",DateEnded_5Day!$A165))))))))</f>
        <v>44510</v>
      </c>
      <c r="AE165" s="13">
        <f>IF($A165&lt;='All Results'!$B$4,"",IF(SUM(MissFill!AD$5:AD168)=0,"",(IF(MissFill!AD168/SUM(MissFill!AD$5:AD168)&gt;0.01,"",IF(MissFill!AD167/SUM(MissFill!AD$5:AD168)&gt;0.01,"",IF(MissFill!AD166/SUM(MissFill!AD$5:AD168)&gt;0.01,"",IF(MissFill!AD165/SUM(MissFill!AD$5:AD168)&gt;0.01,"",IF(MissFill!AD164/SUM(MissFill!AD$5:AD168)&gt;0.01,"",DateEnded_5Day!$A165))))))))</f>
        <v>44510</v>
      </c>
      <c r="AF165" s="13">
        <f>IF($A165&lt;='All Results'!$B$4,"",IF(SUM(MissFill!AE$5:AE168)=0,"",(IF(MissFill!AE168/SUM(MissFill!AE$5:AE168)&gt;0.01,"",IF(MissFill!AE167/SUM(MissFill!AE$5:AE168)&gt;0.01,"",IF(MissFill!AE166/SUM(MissFill!AE$5:AE168)&gt;0.01,"",IF(MissFill!AE165/SUM(MissFill!AE$5:AE168)&gt;0.01,"",IF(MissFill!AE164/SUM(MissFill!AE$5:AE168)&gt;0.01,"",DateEnded_5Day!$A165))))))))</f>
        <v>44510</v>
      </c>
      <c r="AG165" s="13">
        <f>IF($A165&lt;='All Results'!$B$4,"",IF(SUM(MissFill!AF$5:AF168)=0,"",(IF(MissFill!AF168/SUM(MissFill!AF$5:AF168)&gt;0.01,"",IF(MissFill!AF167/SUM(MissFill!AF$5:AF168)&gt;0.01,"",IF(MissFill!AF166/SUM(MissFill!AF$5:AF168)&gt;0.01,"",IF(MissFill!AF165/SUM(MissFill!AF$5:AF168)&gt;0.01,"",IF(MissFill!AF164/SUM(MissFill!AF$5:AF168)&gt;0.01,"",DateEnded_5Day!$A165))))))))</f>
        <v>44510</v>
      </c>
      <c r="AH165" s="13">
        <f>IF($A165&lt;='All Results'!$B$4,"",IF(SUM(MissFill!AG$5:AG168)=0,"",(IF(MissFill!AG168/SUM(MissFill!AG$5:AG168)&gt;0.01,"",IF(MissFill!AG167/SUM(MissFill!AG$5:AG168)&gt;0.01,"",IF(MissFill!AG166/SUM(MissFill!AG$5:AG168)&gt;0.01,"",IF(MissFill!AG165/SUM(MissFill!AG$5:AG168)&gt;0.01,"",IF(MissFill!AG164/SUM(MissFill!AG$5:AG168)&gt;0.01,"",DateEnded_5Day!$A165))))))))</f>
        <v>44510</v>
      </c>
      <c r="AI165" s="13">
        <f>IF($A165&lt;='All Results'!$B$4,"",IF(SUM(MissFill!AH$5:AH168)=0,"",(IF(MissFill!AH168/SUM(MissFill!AH$5:AH168)&gt;0.01,"",IF(MissFill!AH167/SUM(MissFill!AH$5:AH168)&gt;0.01,"",IF(MissFill!AH166/SUM(MissFill!AH$5:AH168)&gt;0.01,"",IF(MissFill!AH165/SUM(MissFill!AH$5:AH168)&gt;0.01,"",IF(MissFill!AH164/SUM(MissFill!AH$5:AH168)&gt;0.01,"",DateEnded_5Day!$A165))))))))</f>
        <v>44510</v>
      </c>
      <c r="AJ165" s="13">
        <f>IF($A165&lt;='All Results'!$B$4,"",IF(SUM(MissFill!AI$5:AI168)=0,"",(IF(MissFill!AI168/SUM(MissFill!AI$5:AI168)&gt;0.01,"",IF(MissFill!AI167/SUM(MissFill!AI$5:AI168)&gt;0.01,"",IF(MissFill!AI166/SUM(MissFill!AI$5:AI168)&gt;0.01,"",IF(MissFill!AI165/SUM(MissFill!AI$5:AI168)&gt;0.01,"",IF(MissFill!AI164/SUM(MissFill!AI$5:AI168)&gt;0.01,"",DateEnded_5Day!$A165))))))))</f>
        <v>44510</v>
      </c>
      <c r="AK165" s="13">
        <f>IF($A165&lt;='All Results'!$B$4,"",IF(SUM(MissFill!AJ$5:AJ168)=0,"",(IF(MissFill!AJ168/SUM(MissFill!AJ$5:AJ168)&gt;0.01,"",IF(MissFill!AJ167/SUM(MissFill!AJ$5:AJ168)&gt;0.01,"",IF(MissFill!AJ166/SUM(MissFill!AJ$5:AJ168)&gt;0.01,"",IF(MissFill!AJ165/SUM(MissFill!AJ$5:AJ168)&gt;0.01,"",IF(MissFill!AJ164/SUM(MissFill!AJ$5:AJ168)&gt;0.01,"",DateEnded_5Day!$A165))))))))</f>
        <v>44510</v>
      </c>
      <c r="AL165" s="13">
        <f>IF($A165&lt;='All Results'!$B$4,"",IF(SUM(MissFill!AK$5:AK168)=0,"",(IF(MissFill!AK168/SUM(MissFill!AK$5:AK168)&gt;0.01,"",IF(MissFill!AK167/SUM(MissFill!AK$5:AK168)&gt;0.01,"",IF(MissFill!AK166/SUM(MissFill!AK$5:AK168)&gt;0.01,"",IF(MissFill!AK165/SUM(MissFill!AK$5:AK168)&gt;0.01,"",IF(MissFill!AK164/SUM(MissFill!AK$5:AK168)&gt;0.01,"",DateEnded_5Day!$A165))))))))</f>
        <v>44510</v>
      </c>
      <c r="AM165" s="13">
        <f>IF($A165&lt;='All Results'!$B$4,"",IF(SUM(MissFill!AL$5:AL168)=0,"",(IF(MissFill!AL168/SUM(MissFill!AL$5:AL168)&gt;0.01,"",IF(MissFill!AL167/SUM(MissFill!AL$5:AL168)&gt;0.01,"",IF(MissFill!AL166/SUM(MissFill!AL$5:AL168)&gt;0.01,"",IF(MissFill!AL165/SUM(MissFill!AL$5:AL168)&gt;0.01,"",IF(MissFill!AL164/SUM(MissFill!AL$5:AL168)&gt;0.01,"",DateEnded_5Day!$A165))))))))</f>
        <v>44510</v>
      </c>
      <c r="AN165" s="13">
        <f>IF($A165&lt;='All Results'!$B$4,"",IF(SUM(MissFill!AM$5:AM168)=0,"",(IF(MissFill!AM168/SUM(MissFill!AM$5:AM168)&gt;0.01,"",IF(MissFill!AM167/SUM(MissFill!AM$5:AM168)&gt;0.01,"",IF(MissFill!AM166/SUM(MissFill!AM$5:AM168)&gt;0.01,"",IF(MissFill!AM165/SUM(MissFill!AM$5:AM168)&gt;0.01,"",IF(MissFill!AM164/SUM(MissFill!AM$5:AM168)&gt;0.01,"",DateEnded_5Day!$A165))))))))</f>
        <v>44510</v>
      </c>
      <c r="AO165" s="13">
        <f>IF($A165&lt;='All Results'!$B$4,"",IF(SUM(MissFill!AN$5:AN168)=0,"",(IF(MissFill!AN168/SUM(MissFill!AN$5:AN168)&gt;0.01,"",IF(MissFill!AN167/SUM(MissFill!AN$5:AN168)&gt;0.01,"",IF(MissFill!AN166/SUM(MissFill!AN$5:AN168)&gt;0.01,"",IF(MissFill!AN165/SUM(MissFill!AN$5:AN168)&gt;0.01,"",IF(MissFill!AN164/SUM(MissFill!AN$5:AN168)&gt;0.01,"",DateEnded_5Day!$A165))))))))</f>
        <v>44510</v>
      </c>
      <c r="AP165" s="13">
        <f>IF($A165&lt;='All Results'!$B$4,"",IF(SUM(MissFill!AO$5:AO168)=0,"",(IF(MissFill!AO168/SUM(MissFill!AO$5:AO168)&gt;0.01,"",IF(MissFill!AO167/SUM(MissFill!AO$5:AO168)&gt;0.01,"",IF(MissFill!AO166/SUM(MissFill!AO$5:AO168)&gt;0.01,"",IF(MissFill!AO165/SUM(MissFill!AO$5:AO168)&gt;0.01,"",IF(MissFill!AO164/SUM(MissFill!AO$5:AO168)&gt;0.01,"",DateEnded_5Day!$A165))))))))</f>
        <v>44510</v>
      </c>
      <c r="AQ165" s="13">
        <f>IF($A165&lt;='All Results'!$B$4,"",IF(SUM(MissFill!AP$5:AP168)=0,"",(IF(MissFill!AP168/SUM(MissFill!AP$5:AP168)&gt;0.01,"",IF(MissFill!AP167/SUM(MissFill!AP$5:AP168)&gt;0.01,"",IF(MissFill!AP166/SUM(MissFill!AP$5:AP168)&gt;0.01,"",IF(MissFill!AP165/SUM(MissFill!AP$5:AP168)&gt;0.01,"",IF(MissFill!AP164/SUM(MissFill!AP$5:AP168)&gt;0.01,"",DateEnded_5Day!$A165))))))))</f>
        <v>44510</v>
      </c>
      <c r="AR165" s="13">
        <f>IF($A165&lt;='All Results'!$B$4,"",IF(SUM(MissFill!AQ$5:AQ168)=0,"",(IF(MissFill!AQ168/SUM(MissFill!AQ$5:AQ168)&gt;0.01,"",IF(MissFill!AQ167/SUM(MissFill!AQ$5:AQ168)&gt;0.01,"",IF(MissFill!AQ166/SUM(MissFill!AQ$5:AQ168)&gt;0.01,"",IF(MissFill!AQ165/SUM(MissFill!AQ$5:AQ168)&gt;0.01,"",IF(MissFill!AQ164/SUM(MissFill!AQ$5:AQ168)&gt;0.01,"",DateEnded_5Day!$A165))))))))</f>
        <v>44510</v>
      </c>
      <c r="AS165" s="13">
        <f>IF($A165&lt;='All Results'!$B$4,"",IF(SUM(MissFill!AR$5:AR168)=0,"",(IF(MissFill!AR168/SUM(MissFill!AR$5:AR168)&gt;0.01,"",IF(MissFill!AR167/SUM(MissFill!AR$5:AR168)&gt;0.01,"",IF(MissFill!AR166/SUM(MissFill!AR$5:AR168)&gt;0.01,"",IF(MissFill!AR165/SUM(MissFill!AR$5:AR168)&gt;0.01,"",IF(MissFill!AR164/SUM(MissFill!AR$5:AR168)&gt;0.01,"",DateEnded_5Day!$A165))))))))</f>
        <v>44510</v>
      </c>
      <c r="AT165" s="13">
        <f>IF($A165&lt;='All Results'!$B$4,"",IF(SUM(MissFill!AS$5:AS168)=0,"",(IF(MissFill!AS168/SUM(MissFill!AS$5:AS168)&gt;0.01,"",IF(MissFill!AS167/SUM(MissFill!AS$5:AS168)&gt;0.01,"",IF(MissFill!AS166/SUM(MissFill!AS$5:AS168)&gt;0.01,"",IF(MissFill!AS165/SUM(MissFill!AS$5:AS168)&gt;0.01,"",IF(MissFill!AS164/SUM(MissFill!AS$5:AS168)&gt;0.01,"",DateEnded_5Day!$A165))))))))</f>
        <v>44510</v>
      </c>
      <c r="AU165" s="13">
        <f>IF($A165&lt;='All Results'!$B$4,"",IF(SUM(MissFill!AT$5:AT168)=0,"",(IF(MissFill!AT168/SUM(MissFill!AT$5:AT168)&gt;0.01,"",IF(MissFill!AT167/SUM(MissFill!AT$5:AT168)&gt;0.01,"",IF(MissFill!AT166/SUM(MissFill!AT$5:AT168)&gt;0.01,"",IF(MissFill!AT165/SUM(MissFill!AT$5:AT168)&gt;0.01,"",IF(MissFill!AT164/SUM(MissFill!AT$5:AT168)&gt;0.01,"",DateEnded_5Day!$A165))))))))</f>
        <v>44510</v>
      </c>
      <c r="AV165" s="13">
        <f>IF($A165&lt;='All Results'!$B$4,"",IF(SUM(MissFill!AU$5:AU168)=0,"",(IF(MissFill!AU168/SUM(MissFill!AU$5:AU168)&gt;0.01,"",IF(MissFill!AU167/SUM(MissFill!AU$5:AU168)&gt;0.01,"",IF(MissFill!AU166/SUM(MissFill!AU$5:AU168)&gt;0.01,"",IF(MissFill!AU165/SUM(MissFill!AU$5:AU168)&gt;0.01,"",IF(MissFill!AU164/SUM(MissFill!AU$5:AU168)&gt;0.01,"",DateEnded_5Day!$A165))))))))</f>
        <v>44510</v>
      </c>
      <c r="AW165" s="13">
        <f>IF($A165&lt;='All Results'!$B$4,"",IF(SUM(MissFill!AV$5:AV168)=0,"",(IF(MissFill!AV168/SUM(MissFill!AV$5:AV168)&gt;0.01,"",IF(MissFill!AV167/SUM(MissFill!AV$5:AV168)&gt;0.01,"",IF(MissFill!AV166/SUM(MissFill!AV$5:AV168)&gt;0.01,"",IF(MissFill!AV165/SUM(MissFill!AV$5:AV168)&gt;0.01,"",IF(MissFill!AV164/SUM(MissFill!AV$5:AV168)&gt;0.01,"",DateEnded_5Day!$A165))))))))</f>
        <v>44510</v>
      </c>
      <c r="AX165" s="13">
        <f>IF($A165&lt;='All Results'!$B$4,"",IF(SUM(MissFill!AW$5:AW168)=0,"",(IF(MissFill!AW168/SUM(MissFill!AW$5:AW168)&gt;0.01,"",IF(MissFill!AW167/SUM(MissFill!AW$5:AW168)&gt;0.01,"",IF(MissFill!AW166/SUM(MissFill!AW$5:AW168)&gt;0.01,"",IF(MissFill!AW165/SUM(MissFill!AW$5:AW168)&gt;0.01,"",IF(MissFill!AW164/SUM(MissFill!AW$5:AW168)&gt;0.01,"",DateEnded_5Day!$A165))))))))</f>
        <v>44510</v>
      </c>
    </row>
    <row r="166" spans="1:50" x14ac:dyDescent="0.25">
      <c r="A166" s="8">
        <v>44511</v>
      </c>
      <c r="B166" s="11">
        <v>315</v>
      </c>
      <c r="C166" s="13">
        <f>IF($A166&lt;='All Results'!$B$4,"",IF(SUM(MissFill!B$5:B169)=0,"",(IF(MissFill!B169/SUM(MissFill!B$5:B169)&gt;0.01,"",IF(MissFill!B168/SUM(MissFill!B$5:B169)&gt;0.01,"",IF(MissFill!B167/SUM(MissFill!B$5:B169)&gt;0.01,"",IF(MissFill!B166/SUM(MissFill!B$5:B169)&gt;0.01,"",IF(MissFill!B165/SUM(MissFill!B$5:B169)&gt;0.01,"",DateEnded_5Day!$A166))))))))</f>
        <v>44511</v>
      </c>
      <c r="D166" s="13">
        <f>IF($A166&lt;='All Results'!$B$4,"",IF(SUM(MissFill!C$5:C169)=0,"",(IF(MissFill!C169/SUM(MissFill!C$5:C169)&gt;0.01,"",IF(MissFill!C168/SUM(MissFill!C$5:C169)&gt;0.01,"",IF(MissFill!C167/SUM(MissFill!C$5:C169)&gt;0.01,"",IF(MissFill!C166/SUM(MissFill!C$5:C169)&gt;0.01,"",IF(MissFill!C165/SUM(MissFill!C$5:C169)&gt;0.01,"",DateEnded_5Day!$A166))))))))</f>
        <v>44511</v>
      </c>
      <c r="E166" s="13">
        <f>IF($A166&lt;='All Results'!$B$4,"",IF(SUM(MissFill!D$5:D169)=0,"",(IF(MissFill!D169/SUM(MissFill!D$5:D169)&gt;0.01,"",IF(MissFill!D168/SUM(MissFill!D$5:D169)&gt;0.01,"",IF(MissFill!D167/SUM(MissFill!D$5:D169)&gt;0.01,"",IF(MissFill!D166/SUM(MissFill!D$5:D169)&gt;0.01,"",IF(MissFill!D165/SUM(MissFill!D$5:D169)&gt;0.01,"",DateEnded_5Day!$A166))))))))</f>
        <v>44511</v>
      </c>
      <c r="F166" s="13">
        <f>IF($A166&lt;='All Results'!$B$4,"",IF(SUM(MissFill!E$5:E169)=0,"",(IF(MissFill!E169/SUM(MissFill!E$5:E169)&gt;0.01,"",IF(MissFill!E168/SUM(MissFill!E$5:E169)&gt;0.01,"",IF(MissFill!E167/SUM(MissFill!E$5:E169)&gt;0.01,"",IF(MissFill!E166/SUM(MissFill!E$5:E169)&gt;0.01,"",IF(MissFill!E165/SUM(MissFill!E$5:E169)&gt;0.01,"",DateEnded_5Day!$A166))))))))</f>
        <v>44511</v>
      </c>
      <c r="G166" s="13">
        <f>IF($A166&lt;='All Results'!$B$4,"",IF(SUM(MissFill!F$5:F169)=0,"",(IF(MissFill!F169/SUM(MissFill!F$5:F169)&gt;0.01,"",IF(MissFill!F168/SUM(MissFill!F$5:F169)&gt;0.01,"",IF(MissFill!F167/SUM(MissFill!F$5:F169)&gt;0.01,"",IF(MissFill!F166/SUM(MissFill!F$5:F169)&gt;0.01,"",IF(MissFill!F165/SUM(MissFill!F$5:F169)&gt;0.01,"",DateEnded_5Day!$A166))))))))</f>
        <v>44511</v>
      </c>
      <c r="H166" s="13">
        <f>IF($A166&lt;='All Results'!$B$4,"",IF(SUM(MissFill!G$5:G169)=0,"",(IF(MissFill!G169/SUM(MissFill!G$5:G169)&gt;0.01,"",IF(MissFill!G168/SUM(MissFill!G$5:G169)&gt;0.01,"",IF(MissFill!G167/SUM(MissFill!G$5:G169)&gt;0.01,"",IF(MissFill!G166/SUM(MissFill!G$5:G169)&gt;0.01,"",IF(MissFill!G165/SUM(MissFill!G$5:G169)&gt;0.01,"",DateEnded_5Day!$A166))))))))</f>
        <v>44511</v>
      </c>
      <c r="I166" s="13">
        <f>IF($A166&lt;='All Results'!$B$4,"",IF(SUM(MissFill!H$5:H169)=0,"",(IF(MissFill!H169/SUM(MissFill!H$5:H169)&gt;0.01,"",IF(MissFill!H168/SUM(MissFill!H$5:H169)&gt;0.01,"",IF(MissFill!H167/SUM(MissFill!H$5:H169)&gt;0.01,"",IF(MissFill!H166/SUM(MissFill!H$5:H169)&gt;0.01,"",IF(MissFill!H165/SUM(MissFill!H$5:H169)&gt;0.01,"",DateEnded_5Day!$A166))))))))</f>
        <v>44511</v>
      </c>
      <c r="J166" s="13">
        <f>IF($A166&lt;='All Results'!$B$4,"",IF(SUM(MissFill!I$5:I169)=0,"",(IF(MissFill!I169/SUM(MissFill!I$5:I169)&gt;0.01,"",IF(MissFill!I168/SUM(MissFill!I$5:I169)&gt;0.01,"",IF(MissFill!I167/SUM(MissFill!I$5:I169)&gt;0.01,"",IF(MissFill!I166/SUM(MissFill!I$5:I169)&gt;0.01,"",IF(MissFill!I165/SUM(MissFill!I$5:I169)&gt;0.01,"",DateEnded_5Day!$A166))))))))</f>
        <v>44511</v>
      </c>
      <c r="K166" s="13">
        <f>IF($A166&lt;='All Results'!$B$4,"",IF(SUM(MissFill!J$5:J169)=0,"",(IF(MissFill!J169/SUM(MissFill!J$5:J169)&gt;0.01,"",IF(MissFill!J168/SUM(MissFill!J$5:J169)&gt;0.01,"",IF(MissFill!J167/SUM(MissFill!J$5:J169)&gt;0.01,"",IF(MissFill!J166/SUM(MissFill!J$5:J169)&gt;0.01,"",IF(MissFill!J165/SUM(MissFill!J$5:J169)&gt;0.01,"",DateEnded_5Day!$A166))))))))</f>
        <v>44511</v>
      </c>
      <c r="L166" s="13">
        <f>IF($A166&lt;='All Results'!$B$4,"",IF(SUM(MissFill!K$5:K169)=0,"",(IF(MissFill!K169/SUM(MissFill!K$5:K169)&gt;0.01,"",IF(MissFill!K168/SUM(MissFill!K$5:K169)&gt;0.01,"",IF(MissFill!K167/SUM(MissFill!K$5:K169)&gt;0.01,"",IF(MissFill!K166/SUM(MissFill!K$5:K169)&gt;0.01,"",IF(MissFill!K165/SUM(MissFill!K$5:K169)&gt;0.01,"",DateEnded_5Day!$A166))))))))</f>
        <v>44511</v>
      </c>
      <c r="M166" s="13">
        <f>IF($A166&lt;='All Results'!$B$4,"",IF(SUM(MissFill!L$5:L169)=0,"",(IF(MissFill!L169/SUM(MissFill!L$5:L169)&gt;0.01,"",IF(MissFill!L168/SUM(MissFill!L$5:L169)&gt;0.01,"",IF(MissFill!L167/SUM(MissFill!L$5:L169)&gt;0.01,"",IF(MissFill!L166/SUM(MissFill!L$5:L169)&gt;0.01,"",IF(MissFill!L165/SUM(MissFill!L$5:L169)&gt;0.01,"",DateEnded_5Day!$A166))))))))</f>
        <v>44511</v>
      </c>
      <c r="N166" s="13">
        <f>IF($A166&lt;='All Results'!$B$4,"",IF(SUM(MissFill!M$5:M169)=0,"",(IF(MissFill!M169/SUM(MissFill!M$5:M169)&gt;0.01,"",IF(MissFill!M168/SUM(MissFill!M$5:M169)&gt;0.01,"",IF(MissFill!M167/SUM(MissFill!M$5:M169)&gt;0.01,"",IF(MissFill!M166/SUM(MissFill!M$5:M169)&gt;0.01,"",IF(MissFill!M165/SUM(MissFill!M$5:M169)&gt;0.01,"",DateEnded_5Day!$A166))))))))</f>
        <v>44511</v>
      </c>
      <c r="O166" s="13">
        <f>IF($A166&lt;='All Results'!$B$4,"",IF(SUM(MissFill!N$5:N169)=0,"",(IF(MissFill!N169/SUM(MissFill!N$5:N169)&gt;0.01,"",IF(MissFill!N168/SUM(MissFill!N$5:N169)&gt;0.01,"",IF(MissFill!N167/SUM(MissFill!N$5:N169)&gt;0.01,"",IF(MissFill!N166/SUM(MissFill!N$5:N169)&gt;0.01,"",IF(MissFill!N165/SUM(MissFill!N$5:N169)&gt;0.01,"",DateEnded_5Day!$A166))))))))</f>
        <v>44511</v>
      </c>
      <c r="P166" s="13">
        <f>IF($A166&lt;='All Results'!$B$4,"",IF(SUM(MissFill!O$5:O169)=0,"",(IF(MissFill!O169/SUM(MissFill!O$5:O169)&gt;0.01,"",IF(MissFill!O168/SUM(MissFill!O$5:O169)&gt;0.01,"",IF(MissFill!O167/SUM(MissFill!O$5:O169)&gt;0.01,"",IF(MissFill!O166/SUM(MissFill!O$5:O169)&gt;0.01,"",IF(MissFill!O165/SUM(MissFill!O$5:O169)&gt;0.01,"",DateEnded_5Day!$A166))))))))</f>
        <v>44511</v>
      </c>
      <c r="Q166" s="13">
        <f>IF($A166&lt;='All Results'!$B$4,"",IF(SUM(MissFill!P$5:P169)=0,"",(IF(MissFill!P169/SUM(MissFill!P$5:P169)&gt;0.01,"",IF(MissFill!P168/SUM(MissFill!P$5:P169)&gt;0.01,"",IF(MissFill!P167/SUM(MissFill!P$5:P169)&gt;0.01,"",IF(MissFill!P166/SUM(MissFill!P$5:P169)&gt;0.01,"",IF(MissFill!P165/SUM(MissFill!P$5:P169)&gt;0.01,"",DateEnded_5Day!$A166))))))))</f>
        <v>44511</v>
      </c>
      <c r="R166" s="13">
        <f>IF($A166&lt;='All Results'!$B$4,"",IF(SUM(MissFill!Q$5:Q169)=0,"",(IF(MissFill!Q169/SUM(MissFill!Q$5:Q169)&gt;0.01,"",IF(MissFill!Q168/SUM(MissFill!Q$5:Q169)&gt;0.01,"",IF(MissFill!Q167/SUM(MissFill!Q$5:Q169)&gt;0.01,"",IF(MissFill!Q166/SUM(MissFill!Q$5:Q169)&gt;0.01,"",IF(MissFill!Q165/SUM(MissFill!Q$5:Q169)&gt;0.01,"",DateEnded_5Day!$A166))))))))</f>
        <v>44511</v>
      </c>
      <c r="S166" s="13">
        <f>IF($A166&lt;='All Results'!$B$4,"",IF(SUM(MissFill!R$5:R169)=0,"",(IF(MissFill!R169/SUM(MissFill!R$5:R169)&gt;0.01,"",IF(MissFill!R168/SUM(MissFill!R$5:R169)&gt;0.01,"",IF(MissFill!R167/SUM(MissFill!R$5:R169)&gt;0.01,"",IF(MissFill!R166/SUM(MissFill!R$5:R169)&gt;0.01,"",IF(MissFill!R165/SUM(MissFill!R$5:R169)&gt;0.01,"",DateEnded_5Day!$A166))))))))</f>
        <v>44511</v>
      </c>
      <c r="T166" s="13">
        <f>IF($A166&lt;='All Results'!$B$4,"",IF(SUM(MissFill!S$5:S169)=0,"",(IF(MissFill!S169/SUM(MissFill!S$5:S169)&gt;0.01,"",IF(MissFill!S168/SUM(MissFill!S$5:S169)&gt;0.01,"",IF(MissFill!S167/SUM(MissFill!S$5:S169)&gt;0.01,"",IF(MissFill!S166/SUM(MissFill!S$5:S169)&gt;0.01,"",IF(MissFill!S165/SUM(MissFill!S$5:S169)&gt;0.01,"",DateEnded_5Day!$A166))))))))</f>
        <v>44511</v>
      </c>
      <c r="U166" s="13">
        <f>IF($A166&lt;='All Results'!$B$4,"",IF(SUM(MissFill!T$5:T169)=0,"",(IF(MissFill!T169/SUM(MissFill!T$5:T169)&gt;0.01,"",IF(MissFill!T168/SUM(MissFill!T$5:T169)&gt;0.01,"",IF(MissFill!T167/SUM(MissFill!T$5:T169)&gt;0.01,"",IF(MissFill!T166/SUM(MissFill!T$5:T169)&gt;0.01,"",IF(MissFill!T165/SUM(MissFill!T$5:T169)&gt;0.01,"",DateEnded_5Day!$A166))))))))</f>
        <v>44511</v>
      </c>
      <c r="V166" s="13">
        <f>IF($A166&lt;='All Results'!$B$4,"",IF(SUM(MissFill!U$5:U169)=0,"",(IF(MissFill!U169/SUM(MissFill!U$5:U169)&gt;0.01,"",IF(MissFill!U168/SUM(MissFill!U$5:U169)&gt;0.01,"",IF(MissFill!U167/SUM(MissFill!U$5:U169)&gt;0.01,"",IF(MissFill!U166/SUM(MissFill!U$5:U169)&gt;0.01,"",IF(MissFill!U165/SUM(MissFill!U$5:U169)&gt;0.01,"",DateEnded_5Day!$A166))))))))</f>
        <v>44511</v>
      </c>
      <c r="W166" s="13">
        <f>IF($A166&lt;='All Results'!$B$4,"",IF(SUM(MissFill!V$5:V169)=0,"",(IF(MissFill!V169/SUM(MissFill!V$5:V169)&gt;0.01,"",IF(MissFill!V168/SUM(MissFill!V$5:V169)&gt;0.01,"",IF(MissFill!V167/SUM(MissFill!V$5:V169)&gt;0.01,"",IF(MissFill!V166/SUM(MissFill!V$5:V169)&gt;0.01,"",IF(MissFill!V165/SUM(MissFill!V$5:V169)&gt;0.01,"",DateEnded_5Day!$A166))))))))</f>
        <v>44511</v>
      </c>
      <c r="X166" s="13">
        <f>IF($A166&lt;='All Results'!$B$4,"",IF(SUM(MissFill!W$5:W169)=0,"",(IF(MissFill!W169/SUM(MissFill!W$5:W169)&gt;0.01,"",IF(MissFill!W168/SUM(MissFill!W$5:W169)&gt;0.01,"",IF(MissFill!W167/SUM(MissFill!W$5:W169)&gt;0.01,"",IF(MissFill!W166/SUM(MissFill!W$5:W169)&gt;0.01,"",IF(MissFill!W165/SUM(MissFill!W$5:W169)&gt;0.01,"",DateEnded_5Day!$A166))))))))</f>
        <v>44511</v>
      </c>
      <c r="Y166" s="13">
        <f>IF($A166&lt;='All Results'!$B$4,"",IF(SUM(MissFill!X$5:X169)=0,"",(IF(MissFill!X169/SUM(MissFill!X$5:X169)&gt;0.01,"",IF(MissFill!X168/SUM(MissFill!X$5:X169)&gt;0.01,"",IF(MissFill!X167/SUM(MissFill!X$5:X169)&gt;0.01,"",IF(MissFill!X166/SUM(MissFill!X$5:X169)&gt;0.01,"",IF(MissFill!X165/SUM(MissFill!X$5:X169)&gt;0.01,"",DateEnded_5Day!$A166))))))))</f>
        <v>44511</v>
      </c>
      <c r="Z166" s="13">
        <f>IF($A166&lt;='All Results'!$B$4,"",IF(SUM(MissFill!Y$5:Y169)=0,"",(IF(MissFill!Y169/SUM(MissFill!Y$5:Y169)&gt;0.01,"",IF(MissFill!Y168/SUM(MissFill!Y$5:Y169)&gt;0.01,"",IF(MissFill!Y167/SUM(MissFill!Y$5:Y169)&gt;0.01,"",IF(MissFill!Y166/SUM(MissFill!Y$5:Y169)&gt;0.01,"",IF(MissFill!Y165/SUM(MissFill!Y$5:Y169)&gt;0.01,"",DateEnded_5Day!$A166))))))))</f>
        <v>44511</v>
      </c>
      <c r="AA166" s="13">
        <f>IF($A166&lt;='All Results'!$B$4,"",IF(SUM(MissFill!Z$5:Z169)=0,"",(IF(MissFill!Z169/SUM(MissFill!Z$5:Z169)&gt;0.01,"",IF(MissFill!Z168/SUM(MissFill!Z$5:Z169)&gt;0.01,"",IF(MissFill!Z167/SUM(MissFill!Z$5:Z169)&gt;0.01,"",IF(MissFill!Z166/SUM(MissFill!Z$5:Z169)&gt;0.01,"",IF(MissFill!Z165/SUM(MissFill!Z$5:Z169)&gt;0.01,"",DateEnded_5Day!$A166))))))))</f>
        <v>44511</v>
      </c>
      <c r="AB166" s="13">
        <f>IF($A166&lt;='All Results'!$B$4,"",IF(SUM(MissFill!AA$5:AA169)=0,"",(IF(MissFill!AA169/SUM(MissFill!AA$5:AA169)&gt;0.01,"",IF(MissFill!AA168/SUM(MissFill!AA$5:AA169)&gt;0.01,"",IF(MissFill!AA167/SUM(MissFill!AA$5:AA169)&gt;0.01,"",IF(MissFill!AA166/SUM(MissFill!AA$5:AA169)&gt;0.01,"",IF(MissFill!AA165/SUM(MissFill!AA$5:AA169)&gt;0.01,"",DateEnded_5Day!$A166))))))))</f>
        <v>44511</v>
      </c>
      <c r="AC166" s="13">
        <f>IF($A166&lt;='All Results'!$B$4,"",IF(SUM(MissFill!AB$5:AB169)=0,"",(IF(MissFill!AB169/SUM(MissFill!AB$5:AB169)&gt;0.01,"",IF(MissFill!AB168/SUM(MissFill!AB$5:AB169)&gt;0.01,"",IF(MissFill!AB167/SUM(MissFill!AB$5:AB169)&gt;0.01,"",IF(MissFill!AB166/SUM(MissFill!AB$5:AB169)&gt;0.01,"",IF(MissFill!AB165/SUM(MissFill!AB$5:AB169)&gt;0.01,"",DateEnded_5Day!$A166))))))))</f>
        <v>44511</v>
      </c>
      <c r="AD166" s="13">
        <f>IF($A166&lt;='All Results'!$B$4,"",IF(SUM(MissFill!AC$5:AC169)=0,"",(IF(MissFill!AC169/SUM(MissFill!AC$5:AC169)&gt;0.01,"",IF(MissFill!AC168/SUM(MissFill!AC$5:AC169)&gt;0.01,"",IF(MissFill!AC167/SUM(MissFill!AC$5:AC169)&gt;0.01,"",IF(MissFill!AC166/SUM(MissFill!AC$5:AC169)&gt;0.01,"",IF(MissFill!AC165/SUM(MissFill!AC$5:AC169)&gt;0.01,"",DateEnded_5Day!$A166))))))))</f>
        <v>44511</v>
      </c>
      <c r="AE166" s="13">
        <f>IF($A166&lt;='All Results'!$B$4,"",IF(SUM(MissFill!AD$5:AD169)=0,"",(IF(MissFill!AD169/SUM(MissFill!AD$5:AD169)&gt;0.01,"",IF(MissFill!AD168/SUM(MissFill!AD$5:AD169)&gt;0.01,"",IF(MissFill!AD167/SUM(MissFill!AD$5:AD169)&gt;0.01,"",IF(MissFill!AD166/SUM(MissFill!AD$5:AD169)&gt;0.01,"",IF(MissFill!AD165/SUM(MissFill!AD$5:AD169)&gt;0.01,"",DateEnded_5Day!$A166))))))))</f>
        <v>44511</v>
      </c>
      <c r="AF166" s="13">
        <f>IF($A166&lt;='All Results'!$B$4,"",IF(SUM(MissFill!AE$5:AE169)=0,"",(IF(MissFill!AE169/SUM(MissFill!AE$5:AE169)&gt;0.01,"",IF(MissFill!AE168/SUM(MissFill!AE$5:AE169)&gt;0.01,"",IF(MissFill!AE167/SUM(MissFill!AE$5:AE169)&gt;0.01,"",IF(MissFill!AE166/SUM(MissFill!AE$5:AE169)&gt;0.01,"",IF(MissFill!AE165/SUM(MissFill!AE$5:AE169)&gt;0.01,"",DateEnded_5Day!$A166))))))))</f>
        <v>44511</v>
      </c>
      <c r="AG166" s="13">
        <f>IF($A166&lt;='All Results'!$B$4,"",IF(SUM(MissFill!AF$5:AF169)=0,"",(IF(MissFill!AF169/SUM(MissFill!AF$5:AF169)&gt;0.01,"",IF(MissFill!AF168/SUM(MissFill!AF$5:AF169)&gt;0.01,"",IF(MissFill!AF167/SUM(MissFill!AF$5:AF169)&gt;0.01,"",IF(MissFill!AF166/SUM(MissFill!AF$5:AF169)&gt;0.01,"",IF(MissFill!AF165/SUM(MissFill!AF$5:AF169)&gt;0.01,"",DateEnded_5Day!$A166))))))))</f>
        <v>44511</v>
      </c>
      <c r="AH166" s="13">
        <f>IF($A166&lt;='All Results'!$B$4,"",IF(SUM(MissFill!AG$5:AG169)=0,"",(IF(MissFill!AG169/SUM(MissFill!AG$5:AG169)&gt;0.01,"",IF(MissFill!AG168/SUM(MissFill!AG$5:AG169)&gt;0.01,"",IF(MissFill!AG167/SUM(MissFill!AG$5:AG169)&gt;0.01,"",IF(MissFill!AG166/SUM(MissFill!AG$5:AG169)&gt;0.01,"",IF(MissFill!AG165/SUM(MissFill!AG$5:AG169)&gt;0.01,"",DateEnded_5Day!$A166))))))))</f>
        <v>44511</v>
      </c>
      <c r="AI166" s="13">
        <f>IF($A166&lt;='All Results'!$B$4,"",IF(SUM(MissFill!AH$5:AH169)=0,"",(IF(MissFill!AH169/SUM(MissFill!AH$5:AH169)&gt;0.01,"",IF(MissFill!AH168/SUM(MissFill!AH$5:AH169)&gt;0.01,"",IF(MissFill!AH167/SUM(MissFill!AH$5:AH169)&gt;0.01,"",IF(MissFill!AH166/SUM(MissFill!AH$5:AH169)&gt;0.01,"",IF(MissFill!AH165/SUM(MissFill!AH$5:AH169)&gt;0.01,"",DateEnded_5Day!$A166))))))))</f>
        <v>44511</v>
      </c>
      <c r="AJ166" s="13">
        <f>IF($A166&lt;='All Results'!$B$4,"",IF(SUM(MissFill!AI$5:AI169)=0,"",(IF(MissFill!AI169/SUM(MissFill!AI$5:AI169)&gt;0.01,"",IF(MissFill!AI168/SUM(MissFill!AI$5:AI169)&gt;0.01,"",IF(MissFill!AI167/SUM(MissFill!AI$5:AI169)&gt;0.01,"",IF(MissFill!AI166/SUM(MissFill!AI$5:AI169)&gt;0.01,"",IF(MissFill!AI165/SUM(MissFill!AI$5:AI169)&gt;0.01,"",DateEnded_5Day!$A166))))))))</f>
        <v>44511</v>
      </c>
      <c r="AK166" s="13">
        <f>IF($A166&lt;='All Results'!$B$4,"",IF(SUM(MissFill!AJ$5:AJ169)=0,"",(IF(MissFill!AJ169/SUM(MissFill!AJ$5:AJ169)&gt;0.01,"",IF(MissFill!AJ168/SUM(MissFill!AJ$5:AJ169)&gt;0.01,"",IF(MissFill!AJ167/SUM(MissFill!AJ$5:AJ169)&gt;0.01,"",IF(MissFill!AJ166/SUM(MissFill!AJ$5:AJ169)&gt;0.01,"",IF(MissFill!AJ165/SUM(MissFill!AJ$5:AJ169)&gt;0.01,"",DateEnded_5Day!$A166))))))))</f>
        <v>44511</v>
      </c>
      <c r="AL166" s="13">
        <f>IF($A166&lt;='All Results'!$B$4,"",IF(SUM(MissFill!AK$5:AK169)=0,"",(IF(MissFill!AK169/SUM(MissFill!AK$5:AK169)&gt;0.01,"",IF(MissFill!AK168/SUM(MissFill!AK$5:AK169)&gt;0.01,"",IF(MissFill!AK167/SUM(MissFill!AK$5:AK169)&gt;0.01,"",IF(MissFill!AK166/SUM(MissFill!AK$5:AK169)&gt;0.01,"",IF(MissFill!AK165/SUM(MissFill!AK$5:AK169)&gt;0.01,"",DateEnded_5Day!$A166))))))))</f>
        <v>44511</v>
      </c>
      <c r="AM166" s="13">
        <f>IF($A166&lt;='All Results'!$B$4,"",IF(SUM(MissFill!AL$5:AL169)=0,"",(IF(MissFill!AL169/SUM(MissFill!AL$5:AL169)&gt;0.01,"",IF(MissFill!AL168/SUM(MissFill!AL$5:AL169)&gt;0.01,"",IF(MissFill!AL167/SUM(MissFill!AL$5:AL169)&gt;0.01,"",IF(MissFill!AL166/SUM(MissFill!AL$5:AL169)&gt;0.01,"",IF(MissFill!AL165/SUM(MissFill!AL$5:AL169)&gt;0.01,"",DateEnded_5Day!$A166))))))))</f>
        <v>44511</v>
      </c>
      <c r="AN166" s="13">
        <f>IF($A166&lt;='All Results'!$B$4,"",IF(SUM(MissFill!AM$5:AM169)=0,"",(IF(MissFill!AM169/SUM(MissFill!AM$5:AM169)&gt;0.01,"",IF(MissFill!AM168/SUM(MissFill!AM$5:AM169)&gt;0.01,"",IF(MissFill!AM167/SUM(MissFill!AM$5:AM169)&gt;0.01,"",IF(MissFill!AM166/SUM(MissFill!AM$5:AM169)&gt;0.01,"",IF(MissFill!AM165/SUM(MissFill!AM$5:AM169)&gt;0.01,"",DateEnded_5Day!$A166))))))))</f>
        <v>44511</v>
      </c>
      <c r="AO166" s="13">
        <f>IF($A166&lt;='All Results'!$B$4,"",IF(SUM(MissFill!AN$5:AN169)=0,"",(IF(MissFill!AN169/SUM(MissFill!AN$5:AN169)&gt;0.01,"",IF(MissFill!AN168/SUM(MissFill!AN$5:AN169)&gt;0.01,"",IF(MissFill!AN167/SUM(MissFill!AN$5:AN169)&gt;0.01,"",IF(MissFill!AN166/SUM(MissFill!AN$5:AN169)&gt;0.01,"",IF(MissFill!AN165/SUM(MissFill!AN$5:AN169)&gt;0.01,"",DateEnded_5Day!$A166))))))))</f>
        <v>44511</v>
      </c>
      <c r="AP166" s="13">
        <f>IF($A166&lt;='All Results'!$B$4,"",IF(SUM(MissFill!AO$5:AO169)=0,"",(IF(MissFill!AO169/SUM(MissFill!AO$5:AO169)&gt;0.01,"",IF(MissFill!AO168/SUM(MissFill!AO$5:AO169)&gt;0.01,"",IF(MissFill!AO167/SUM(MissFill!AO$5:AO169)&gt;0.01,"",IF(MissFill!AO166/SUM(MissFill!AO$5:AO169)&gt;0.01,"",IF(MissFill!AO165/SUM(MissFill!AO$5:AO169)&gt;0.01,"",DateEnded_5Day!$A166))))))))</f>
        <v>44511</v>
      </c>
      <c r="AQ166" s="13">
        <f>IF($A166&lt;='All Results'!$B$4,"",IF(SUM(MissFill!AP$5:AP169)=0,"",(IF(MissFill!AP169/SUM(MissFill!AP$5:AP169)&gt;0.01,"",IF(MissFill!AP168/SUM(MissFill!AP$5:AP169)&gt;0.01,"",IF(MissFill!AP167/SUM(MissFill!AP$5:AP169)&gt;0.01,"",IF(MissFill!AP166/SUM(MissFill!AP$5:AP169)&gt;0.01,"",IF(MissFill!AP165/SUM(MissFill!AP$5:AP169)&gt;0.01,"",DateEnded_5Day!$A166))))))))</f>
        <v>44511</v>
      </c>
      <c r="AR166" s="13">
        <f>IF($A166&lt;='All Results'!$B$4,"",IF(SUM(MissFill!AQ$5:AQ169)=0,"",(IF(MissFill!AQ169/SUM(MissFill!AQ$5:AQ169)&gt;0.01,"",IF(MissFill!AQ168/SUM(MissFill!AQ$5:AQ169)&gt;0.01,"",IF(MissFill!AQ167/SUM(MissFill!AQ$5:AQ169)&gt;0.01,"",IF(MissFill!AQ166/SUM(MissFill!AQ$5:AQ169)&gt;0.01,"",IF(MissFill!AQ165/SUM(MissFill!AQ$5:AQ169)&gt;0.01,"",DateEnded_5Day!$A166))))))))</f>
        <v>44511</v>
      </c>
      <c r="AS166" s="13">
        <f>IF($A166&lt;='All Results'!$B$4,"",IF(SUM(MissFill!AR$5:AR169)=0,"",(IF(MissFill!AR169/SUM(MissFill!AR$5:AR169)&gt;0.01,"",IF(MissFill!AR168/SUM(MissFill!AR$5:AR169)&gt;0.01,"",IF(MissFill!AR167/SUM(MissFill!AR$5:AR169)&gt;0.01,"",IF(MissFill!AR166/SUM(MissFill!AR$5:AR169)&gt;0.01,"",IF(MissFill!AR165/SUM(MissFill!AR$5:AR169)&gt;0.01,"",DateEnded_5Day!$A166))))))))</f>
        <v>44511</v>
      </c>
      <c r="AT166" s="13">
        <f>IF($A166&lt;='All Results'!$B$4,"",IF(SUM(MissFill!AS$5:AS169)=0,"",(IF(MissFill!AS169/SUM(MissFill!AS$5:AS169)&gt;0.01,"",IF(MissFill!AS168/SUM(MissFill!AS$5:AS169)&gt;0.01,"",IF(MissFill!AS167/SUM(MissFill!AS$5:AS169)&gt;0.01,"",IF(MissFill!AS166/SUM(MissFill!AS$5:AS169)&gt;0.01,"",IF(MissFill!AS165/SUM(MissFill!AS$5:AS169)&gt;0.01,"",DateEnded_5Day!$A166))))))))</f>
        <v>44511</v>
      </c>
      <c r="AU166" s="13">
        <f>IF($A166&lt;='All Results'!$B$4,"",IF(SUM(MissFill!AT$5:AT169)=0,"",(IF(MissFill!AT169/SUM(MissFill!AT$5:AT169)&gt;0.01,"",IF(MissFill!AT168/SUM(MissFill!AT$5:AT169)&gt;0.01,"",IF(MissFill!AT167/SUM(MissFill!AT$5:AT169)&gt;0.01,"",IF(MissFill!AT166/SUM(MissFill!AT$5:AT169)&gt;0.01,"",IF(MissFill!AT165/SUM(MissFill!AT$5:AT169)&gt;0.01,"",DateEnded_5Day!$A166))))))))</f>
        <v>44511</v>
      </c>
      <c r="AV166" s="13">
        <f>IF($A166&lt;='All Results'!$B$4,"",IF(SUM(MissFill!AU$5:AU169)=0,"",(IF(MissFill!AU169/SUM(MissFill!AU$5:AU169)&gt;0.01,"",IF(MissFill!AU168/SUM(MissFill!AU$5:AU169)&gt;0.01,"",IF(MissFill!AU167/SUM(MissFill!AU$5:AU169)&gt;0.01,"",IF(MissFill!AU166/SUM(MissFill!AU$5:AU169)&gt;0.01,"",IF(MissFill!AU165/SUM(MissFill!AU$5:AU169)&gt;0.01,"",DateEnded_5Day!$A166))))))))</f>
        <v>44511</v>
      </c>
      <c r="AW166" s="13">
        <f>IF($A166&lt;='All Results'!$B$4,"",IF(SUM(MissFill!AV$5:AV169)=0,"",(IF(MissFill!AV169/SUM(MissFill!AV$5:AV169)&gt;0.01,"",IF(MissFill!AV168/SUM(MissFill!AV$5:AV169)&gt;0.01,"",IF(MissFill!AV167/SUM(MissFill!AV$5:AV169)&gt;0.01,"",IF(MissFill!AV166/SUM(MissFill!AV$5:AV169)&gt;0.01,"",IF(MissFill!AV165/SUM(MissFill!AV$5:AV169)&gt;0.01,"",DateEnded_5Day!$A166))))))))</f>
        <v>44511</v>
      </c>
      <c r="AX166" s="13">
        <f>IF($A166&lt;='All Results'!$B$4,"",IF(SUM(MissFill!AW$5:AW169)=0,"",(IF(MissFill!AW169/SUM(MissFill!AW$5:AW169)&gt;0.01,"",IF(MissFill!AW168/SUM(MissFill!AW$5:AW169)&gt;0.01,"",IF(MissFill!AW167/SUM(MissFill!AW$5:AW169)&gt;0.01,"",IF(MissFill!AW166/SUM(MissFill!AW$5:AW169)&gt;0.01,"",IF(MissFill!AW165/SUM(MissFill!AW$5:AW169)&gt;0.01,"",DateEnded_5Day!$A166))))))))</f>
        <v>44511</v>
      </c>
    </row>
    <row r="167" spans="1:50" x14ac:dyDescent="0.25">
      <c r="A167" s="8">
        <v>44512</v>
      </c>
      <c r="B167" s="11">
        <v>316</v>
      </c>
      <c r="C167" s="13">
        <f>IF($A167&lt;='All Results'!$B$4,"",IF(SUM(MissFill!B$5:B170)=0,"",(IF(MissFill!B170/SUM(MissFill!B$5:B170)&gt;0.01,"",IF(MissFill!B169/SUM(MissFill!B$5:B170)&gt;0.01,"",IF(MissFill!B168/SUM(MissFill!B$5:B170)&gt;0.01,"",IF(MissFill!B167/SUM(MissFill!B$5:B170)&gt;0.01,"",IF(MissFill!B166/SUM(MissFill!B$5:B170)&gt;0.01,"",DateEnded_5Day!$A167))))))))</f>
        <v>44512</v>
      </c>
      <c r="D167" s="13">
        <f>IF($A167&lt;='All Results'!$B$4,"",IF(SUM(MissFill!C$5:C170)=0,"",(IF(MissFill!C170/SUM(MissFill!C$5:C170)&gt;0.01,"",IF(MissFill!C169/SUM(MissFill!C$5:C170)&gt;0.01,"",IF(MissFill!C168/SUM(MissFill!C$5:C170)&gt;0.01,"",IF(MissFill!C167/SUM(MissFill!C$5:C170)&gt;0.01,"",IF(MissFill!C166/SUM(MissFill!C$5:C170)&gt;0.01,"",DateEnded_5Day!$A167))))))))</f>
        <v>44512</v>
      </c>
      <c r="E167" s="13">
        <f>IF($A167&lt;='All Results'!$B$4,"",IF(SUM(MissFill!D$5:D170)=0,"",(IF(MissFill!D170/SUM(MissFill!D$5:D170)&gt;0.01,"",IF(MissFill!D169/SUM(MissFill!D$5:D170)&gt;0.01,"",IF(MissFill!D168/SUM(MissFill!D$5:D170)&gt;0.01,"",IF(MissFill!D167/SUM(MissFill!D$5:D170)&gt;0.01,"",IF(MissFill!D166/SUM(MissFill!D$5:D170)&gt;0.01,"",DateEnded_5Day!$A167))))))))</f>
        <v>44512</v>
      </c>
      <c r="F167" s="13">
        <f>IF($A167&lt;='All Results'!$B$4,"",IF(SUM(MissFill!E$5:E170)=0,"",(IF(MissFill!E170/SUM(MissFill!E$5:E170)&gt;0.01,"",IF(MissFill!E169/SUM(MissFill!E$5:E170)&gt;0.01,"",IF(MissFill!E168/SUM(MissFill!E$5:E170)&gt;0.01,"",IF(MissFill!E167/SUM(MissFill!E$5:E170)&gt;0.01,"",IF(MissFill!E166/SUM(MissFill!E$5:E170)&gt;0.01,"",DateEnded_5Day!$A167))))))))</f>
        <v>44512</v>
      </c>
      <c r="G167" s="13">
        <f>IF($A167&lt;='All Results'!$B$4,"",IF(SUM(MissFill!F$5:F170)=0,"",(IF(MissFill!F170/SUM(MissFill!F$5:F170)&gt;0.01,"",IF(MissFill!F169/SUM(MissFill!F$5:F170)&gt;0.01,"",IF(MissFill!F168/SUM(MissFill!F$5:F170)&gt;0.01,"",IF(MissFill!F167/SUM(MissFill!F$5:F170)&gt;0.01,"",IF(MissFill!F166/SUM(MissFill!F$5:F170)&gt;0.01,"",DateEnded_5Day!$A167))))))))</f>
        <v>44512</v>
      </c>
      <c r="H167" s="13">
        <f>IF($A167&lt;='All Results'!$B$4,"",IF(SUM(MissFill!G$5:G170)=0,"",(IF(MissFill!G170/SUM(MissFill!G$5:G170)&gt;0.01,"",IF(MissFill!G169/SUM(MissFill!G$5:G170)&gt;0.01,"",IF(MissFill!G168/SUM(MissFill!G$5:G170)&gt;0.01,"",IF(MissFill!G167/SUM(MissFill!G$5:G170)&gt;0.01,"",IF(MissFill!G166/SUM(MissFill!G$5:G170)&gt;0.01,"",DateEnded_5Day!$A167))))))))</f>
        <v>44512</v>
      </c>
      <c r="I167" s="13">
        <f>IF($A167&lt;='All Results'!$B$4,"",IF(SUM(MissFill!H$5:H170)=0,"",(IF(MissFill!H170/SUM(MissFill!H$5:H170)&gt;0.01,"",IF(MissFill!H169/SUM(MissFill!H$5:H170)&gt;0.01,"",IF(MissFill!H168/SUM(MissFill!H$5:H170)&gt;0.01,"",IF(MissFill!H167/SUM(MissFill!H$5:H170)&gt;0.01,"",IF(MissFill!H166/SUM(MissFill!H$5:H170)&gt;0.01,"",DateEnded_5Day!$A167))))))))</f>
        <v>44512</v>
      </c>
      <c r="J167" s="13">
        <f>IF($A167&lt;='All Results'!$B$4,"",IF(SUM(MissFill!I$5:I170)=0,"",(IF(MissFill!I170/SUM(MissFill!I$5:I170)&gt;0.01,"",IF(MissFill!I169/SUM(MissFill!I$5:I170)&gt;0.01,"",IF(MissFill!I168/SUM(MissFill!I$5:I170)&gt;0.01,"",IF(MissFill!I167/SUM(MissFill!I$5:I170)&gt;0.01,"",IF(MissFill!I166/SUM(MissFill!I$5:I170)&gt;0.01,"",DateEnded_5Day!$A167))))))))</f>
        <v>44512</v>
      </c>
      <c r="K167" s="13">
        <f>IF($A167&lt;='All Results'!$B$4,"",IF(SUM(MissFill!J$5:J170)=0,"",(IF(MissFill!J170/SUM(MissFill!J$5:J170)&gt;0.01,"",IF(MissFill!J169/SUM(MissFill!J$5:J170)&gt;0.01,"",IF(MissFill!J168/SUM(MissFill!J$5:J170)&gt;0.01,"",IF(MissFill!J167/SUM(MissFill!J$5:J170)&gt;0.01,"",IF(MissFill!J166/SUM(MissFill!J$5:J170)&gt;0.01,"",DateEnded_5Day!$A167))))))))</f>
        <v>44512</v>
      </c>
      <c r="L167" s="13">
        <f>IF($A167&lt;='All Results'!$B$4,"",IF(SUM(MissFill!K$5:K170)=0,"",(IF(MissFill!K170/SUM(MissFill!K$5:K170)&gt;0.01,"",IF(MissFill!K169/SUM(MissFill!K$5:K170)&gt;0.01,"",IF(MissFill!K168/SUM(MissFill!K$5:K170)&gt;0.01,"",IF(MissFill!K167/SUM(MissFill!K$5:K170)&gt;0.01,"",IF(MissFill!K166/SUM(MissFill!K$5:K170)&gt;0.01,"",DateEnded_5Day!$A167))))))))</f>
        <v>44512</v>
      </c>
      <c r="M167" s="13">
        <f>IF($A167&lt;='All Results'!$B$4,"",IF(SUM(MissFill!L$5:L170)=0,"",(IF(MissFill!L170/SUM(MissFill!L$5:L170)&gt;0.01,"",IF(MissFill!L169/SUM(MissFill!L$5:L170)&gt;0.01,"",IF(MissFill!L168/SUM(MissFill!L$5:L170)&gt;0.01,"",IF(MissFill!L167/SUM(MissFill!L$5:L170)&gt;0.01,"",IF(MissFill!L166/SUM(MissFill!L$5:L170)&gt;0.01,"",DateEnded_5Day!$A167))))))))</f>
        <v>44512</v>
      </c>
      <c r="N167" s="13">
        <f>IF($A167&lt;='All Results'!$B$4,"",IF(SUM(MissFill!M$5:M170)=0,"",(IF(MissFill!M170/SUM(MissFill!M$5:M170)&gt;0.01,"",IF(MissFill!M169/SUM(MissFill!M$5:M170)&gt;0.01,"",IF(MissFill!M168/SUM(MissFill!M$5:M170)&gt;0.01,"",IF(MissFill!M167/SUM(MissFill!M$5:M170)&gt;0.01,"",IF(MissFill!M166/SUM(MissFill!M$5:M170)&gt;0.01,"",DateEnded_5Day!$A167))))))))</f>
        <v>44512</v>
      </c>
      <c r="O167" s="13">
        <f>IF($A167&lt;='All Results'!$B$4,"",IF(SUM(MissFill!N$5:N170)=0,"",(IF(MissFill!N170/SUM(MissFill!N$5:N170)&gt;0.01,"",IF(MissFill!N169/SUM(MissFill!N$5:N170)&gt;0.01,"",IF(MissFill!N168/SUM(MissFill!N$5:N170)&gt;0.01,"",IF(MissFill!N167/SUM(MissFill!N$5:N170)&gt;0.01,"",IF(MissFill!N166/SUM(MissFill!N$5:N170)&gt;0.01,"",DateEnded_5Day!$A167))))))))</f>
        <v>44512</v>
      </c>
      <c r="P167" s="13">
        <f>IF($A167&lt;='All Results'!$B$4,"",IF(SUM(MissFill!O$5:O170)=0,"",(IF(MissFill!O170/SUM(MissFill!O$5:O170)&gt;0.01,"",IF(MissFill!O169/SUM(MissFill!O$5:O170)&gt;0.01,"",IF(MissFill!O168/SUM(MissFill!O$5:O170)&gt;0.01,"",IF(MissFill!O167/SUM(MissFill!O$5:O170)&gt;0.01,"",IF(MissFill!O166/SUM(MissFill!O$5:O170)&gt;0.01,"",DateEnded_5Day!$A167))))))))</f>
        <v>44512</v>
      </c>
      <c r="Q167" s="13">
        <f>IF($A167&lt;='All Results'!$B$4,"",IF(SUM(MissFill!P$5:P170)=0,"",(IF(MissFill!P170/SUM(MissFill!P$5:P170)&gt;0.01,"",IF(MissFill!P169/SUM(MissFill!P$5:P170)&gt;0.01,"",IF(MissFill!P168/SUM(MissFill!P$5:P170)&gt;0.01,"",IF(MissFill!P167/SUM(MissFill!P$5:P170)&gt;0.01,"",IF(MissFill!P166/SUM(MissFill!P$5:P170)&gt;0.01,"",DateEnded_5Day!$A167))))))))</f>
        <v>44512</v>
      </c>
      <c r="R167" s="13">
        <f>IF($A167&lt;='All Results'!$B$4,"",IF(SUM(MissFill!Q$5:Q170)=0,"",(IF(MissFill!Q170/SUM(MissFill!Q$5:Q170)&gt;0.01,"",IF(MissFill!Q169/SUM(MissFill!Q$5:Q170)&gt;0.01,"",IF(MissFill!Q168/SUM(MissFill!Q$5:Q170)&gt;0.01,"",IF(MissFill!Q167/SUM(MissFill!Q$5:Q170)&gt;0.01,"",IF(MissFill!Q166/SUM(MissFill!Q$5:Q170)&gt;0.01,"",DateEnded_5Day!$A167))))))))</f>
        <v>44512</v>
      </c>
      <c r="S167" s="13">
        <f>IF($A167&lt;='All Results'!$B$4,"",IF(SUM(MissFill!R$5:R170)=0,"",(IF(MissFill!R170/SUM(MissFill!R$5:R170)&gt;0.01,"",IF(MissFill!R169/SUM(MissFill!R$5:R170)&gt;0.01,"",IF(MissFill!R168/SUM(MissFill!R$5:R170)&gt;0.01,"",IF(MissFill!R167/SUM(MissFill!R$5:R170)&gt;0.01,"",IF(MissFill!R166/SUM(MissFill!R$5:R170)&gt;0.01,"",DateEnded_5Day!$A167))))))))</f>
        <v>44512</v>
      </c>
      <c r="T167" s="13">
        <f>IF($A167&lt;='All Results'!$B$4,"",IF(SUM(MissFill!S$5:S170)=0,"",(IF(MissFill!S170/SUM(MissFill!S$5:S170)&gt;0.01,"",IF(MissFill!S169/SUM(MissFill!S$5:S170)&gt;0.01,"",IF(MissFill!S168/SUM(MissFill!S$5:S170)&gt;0.01,"",IF(MissFill!S167/SUM(MissFill!S$5:S170)&gt;0.01,"",IF(MissFill!S166/SUM(MissFill!S$5:S170)&gt;0.01,"",DateEnded_5Day!$A167))))))))</f>
        <v>44512</v>
      </c>
      <c r="U167" s="13">
        <f>IF($A167&lt;='All Results'!$B$4,"",IF(SUM(MissFill!T$5:T170)=0,"",(IF(MissFill!T170/SUM(MissFill!T$5:T170)&gt;0.01,"",IF(MissFill!T169/SUM(MissFill!T$5:T170)&gt;0.01,"",IF(MissFill!T168/SUM(MissFill!T$5:T170)&gt;0.01,"",IF(MissFill!T167/SUM(MissFill!T$5:T170)&gt;0.01,"",IF(MissFill!T166/SUM(MissFill!T$5:T170)&gt;0.01,"",DateEnded_5Day!$A167))))))))</f>
        <v>44512</v>
      </c>
      <c r="V167" s="13">
        <f>IF($A167&lt;='All Results'!$B$4,"",IF(SUM(MissFill!U$5:U170)=0,"",(IF(MissFill!U170/SUM(MissFill!U$5:U170)&gt;0.01,"",IF(MissFill!U169/SUM(MissFill!U$5:U170)&gt;0.01,"",IF(MissFill!U168/SUM(MissFill!U$5:U170)&gt;0.01,"",IF(MissFill!U167/SUM(MissFill!U$5:U170)&gt;0.01,"",IF(MissFill!U166/SUM(MissFill!U$5:U170)&gt;0.01,"",DateEnded_5Day!$A167))))))))</f>
        <v>44512</v>
      </c>
      <c r="W167" s="13">
        <f>IF($A167&lt;='All Results'!$B$4,"",IF(SUM(MissFill!V$5:V170)=0,"",(IF(MissFill!V170/SUM(MissFill!V$5:V170)&gt;0.01,"",IF(MissFill!V169/SUM(MissFill!V$5:V170)&gt;0.01,"",IF(MissFill!V168/SUM(MissFill!V$5:V170)&gt;0.01,"",IF(MissFill!V167/SUM(MissFill!V$5:V170)&gt;0.01,"",IF(MissFill!V166/SUM(MissFill!V$5:V170)&gt;0.01,"",DateEnded_5Day!$A167))))))))</f>
        <v>44512</v>
      </c>
      <c r="X167" s="13">
        <f>IF($A167&lt;='All Results'!$B$4,"",IF(SUM(MissFill!W$5:W170)=0,"",(IF(MissFill!W170/SUM(MissFill!W$5:W170)&gt;0.01,"",IF(MissFill!W169/SUM(MissFill!W$5:W170)&gt;0.01,"",IF(MissFill!W168/SUM(MissFill!W$5:W170)&gt;0.01,"",IF(MissFill!W167/SUM(MissFill!W$5:W170)&gt;0.01,"",IF(MissFill!W166/SUM(MissFill!W$5:W170)&gt;0.01,"",DateEnded_5Day!$A167))))))))</f>
        <v>44512</v>
      </c>
      <c r="Y167" s="13">
        <f>IF($A167&lt;='All Results'!$B$4,"",IF(SUM(MissFill!X$5:X170)=0,"",(IF(MissFill!X170/SUM(MissFill!X$5:X170)&gt;0.01,"",IF(MissFill!X169/SUM(MissFill!X$5:X170)&gt;0.01,"",IF(MissFill!X168/SUM(MissFill!X$5:X170)&gt;0.01,"",IF(MissFill!X167/SUM(MissFill!X$5:X170)&gt;0.01,"",IF(MissFill!X166/SUM(MissFill!X$5:X170)&gt;0.01,"",DateEnded_5Day!$A167))))))))</f>
        <v>44512</v>
      </c>
      <c r="Z167" s="13">
        <f>IF($A167&lt;='All Results'!$B$4,"",IF(SUM(MissFill!Y$5:Y170)=0,"",(IF(MissFill!Y170/SUM(MissFill!Y$5:Y170)&gt;0.01,"",IF(MissFill!Y169/SUM(MissFill!Y$5:Y170)&gt;0.01,"",IF(MissFill!Y168/SUM(MissFill!Y$5:Y170)&gt;0.01,"",IF(MissFill!Y167/SUM(MissFill!Y$5:Y170)&gt;0.01,"",IF(MissFill!Y166/SUM(MissFill!Y$5:Y170)&gt;0.01,"",DateEnded_5Day!$A167))))))))</f>
        <v>44512</v>
      </c>
      <c r="AA167" s="13">
        <f>IF($A167&lt;='All Results'!$B$4,"",IF(SUM(MissFill!Z$5:Z170)=0,"",(IF(MissFill!Z170/SUM(MissFill!Z$5:Z170)&gt;0.01,"",IF(MissFill!Z169/SUM(MissFill!Z$5:Z170)&gt;0.01,"",IF(MissFill!Z168/SUM(MissFill!Z$5:Z170)&gt;0.01,"",IF(MissFill!Z167/SUM(MissFill!Z$5:Z170)&gt;0.01,"",IF(MissFill!Z166/SUM(MissFill!Z$5:Z170)&gt;0.01,"",DateEnded_5Day!$A167))))))))</f>
        <v>44512</v>
      </c>
      <c r="AB167" s="13">
        <f>IF($A167&lt;='All Results'!$B$4,"",IF(SUM(MissFill!AA$5:AA170)=0,"",(IF(MissFill!AA170/SUM(MissFill!AA$5:AA170)&gt;0.01,"",IF(MissFill!AA169/SUM(MissFill!AA$5:AA170)&gt;0.01,"",IF(MissFill!AA168/SUM(MissFill!AA$5:AA170)&gt;0.01,"",IF(MissFill!AA167/SUM(MissFill!AA$5:AA170)&gt;0.01,"",IF(MissFill!AA166/SUM(MissFill!AA$5:AA170)&gt;0.01,"",DateEnded_5Day!$A167))))))))</f>
        <v>44512</v>
      </c>
      <c r="AC167" s="13">
        <f>IF($A167&lt;='All Results'!$B$4,"",IF(SUM(MissFill!AB$5:AB170)=0,"",(IF(MissFill!AB170/SUM(MissFill!AB$5:AB170)&gt;0.01,"",IF(MissFill!AB169/SUM(MissFill!AB$5:AB170)&gt;0.01,"",IF(MissFill!AB168/SUM(MissFill!AB$5:AB170)&gt;0.01,"",IF(MissFill!AB167/SUM(MissFill!AB$5:AB170)&gt;0.01,"",IF(MissFill!AB166/SUM(MissFill!AB$5:AB170)&gt;0.01,"",DateEnded_5Day!$A167))))))))</f>
        <v>44512</v>
      </c>
      <c r="AD167" s="13">
        <f>IF($A167&lt;='All Results'!$B$4,"",IF(SUM(MissFill!AC$5:AC170)=0,"",(IF(MissFill!AC170/SUM(MissFill!AC$5:AC170)&gt;0.01,"",IF(MissFill!AC169/SUM(MissFill!AC$5:AC170)&gt;0.01,"",IF(MissFill!AC168/SUM(MissFill!AC$5:AC170)&gt;0.01,"",IF(MissFill!AC167/SUM(MissFill!AC$5:AC170)&gt;0.01,"",IF(MissFill!AC166/SUM(MissFill!AC$5:AC170)&gt;0.01,"",DateEnded_5Day!$A167))))))))</f>
        <v>44512</v>
      </c>
      <c r="AE167" s="13">
        <f>IF($A167&lt;='All Results'!$B$4,"",IF(SUM(MissFill!AD$5:AD170)=0,"",(IF(MissFill!AD170/SUM(MissFill!AD$5:AD170)&gt;0.01,"",IF(MissFill!AD169/SUM(MissFill!AD$5:AD170)&gt;0.01,"",IF(MissFill!AD168/SUM(MissFill!AD$5:AD170)&gt;0.01,"",IF(MissFill!AD167/SUM(MissFill!AD$5:AD170)&gt;0.01,"",IF(MissFill!AD166/SUM(MissFill!AD$5:AD170)&gt;0.01,"",DateEnded_5Day!$A167))))))))</f>
        <v>44512</v>
      </c>
      <c r="AF167" s="13">
        <f>IF($A167&lt;='All Results'!$B$4,"",IF(SUM(MissFill!AE$5:AE170)=0,"",(IF(MissFill!AE170/SUM(MissFill!AE$5:AE170)&gt;0.01,"",IF(MissFill!AE169/SUM(MissFill!AE$5:AE170)&gt;0.01,"",IF(MissFill!AE168/SUM(MissFill!AE$5:AE170)&gt;0.01,"",IF(MissFill!AE167/SUM(MissFill!AE$5:AE170)&gt;0.01,"",IF(MissFill!AE166/SUM(MissFill!AE$5:AE170)&gt;0.01,"",DateEnded_5Day!$A167))))))))</f>
        <v>44512</v>
      </c>
      <c r="AG167" s="13">
        <f>IF($A167&lt;='All Results'!$B$4,"",IF(SUM(MissFill!AF$5:AF170)=0,"",(IF(MissFill!AF170/SUM(MissFill!AF$5:AF170)&gt;0.01,"",IF(MissFill!AF169/SUM(MissFill!AF$5:AF170)&gt;0.01,"",IF(MissFill!AF168/SUM(MissFill!AF$5:AF170)&gt;0.01,"",IF(MissFill!AF167/SUM(MissFill!AF$5:AF170)&gt;0.01,"",IF(MissFill!AF166/SUM(MissFill!AF$5:AF170)&gt;0.01,"",DateEnded_5Day!$A167))))))))</f>
        <v>44512</v>
      </c>
      <c r="AH167" s="13">
        <f>IF($A167&lt;='All Results'!$B$4,"",IF(SUM(MissFill!AG$5:AG170)=0,"",(IF(MissFill!AG170/SUM(MissFill!AG$5:AG170)&gt;0.01,"",IF(MissFill!AG169/SUM(MissFill!AG$5:AG170)&gt;0.01,"",IF(MissFill!AG168/SUM(MissFill!AG$5:AG170)&gt;0.01,"",IF(MissFill!AG167/SUM(MissFill!AG$5:AG170)&gt;0.01,"",IF(MissFill!AG166/SUM(MissFill!AG$5:AG170)&gt;0.01,"",DateEnded_5Day!$A167))))))))</f>
        <v>44512</v>
      </c>
      <c r="AI167" s="13">
        <f>IF($A167&lt;='All Results'!$B$4,"",IF(SUM(MissFill!AH$5:AH170)=0,"",(IF(MissFill!AH170/SUM(MissFill!AH$5:AH170)&gt;0.01,"",IF(MissFill!AH169/SUM(MissFill!AH$5:AH170)&gt;0.01,"",IF(MissFill!AH168/SUM(MissFill!AH$5:AH170)&gt;0.01,"",IF(MissFill!AH167/SUM(MissFill!AH$5:AH170)&gt;0.01,"",IF(MissFill!AH166/SUM(MissFill!AH$5:AH170)&gt;0.01,"",DateEnded_5Day!$A167))))))))</f>
        <v>44512</v>
      </c>
      <c r="AJ167" s="13">
        <f>IF($A167&lt;='All Results'!$B$4,"",IF(SUM(MissFill!AI$5:AI170)=0,"",(IF(MissFill!AI170/SUM(MissFill!AI$5:AI170)&gt;0.01,"",IF(MissFill!AI169/SUM(MissFill!AI$5:AI170)&gt;0.01,"",IF(MissFill!AI168/SUM(MissFill!AI$5:AI170)&gt;0.01,"",IF(MissFill!AI167/SUM(MissFill!AI$5:AI170)&gt;0.01,"",IF(MissFill!AI166/SUM(MissFill!AI$5:AI170)&gt;0.01,"",DateEnded_5Day!$A167))))))))</f>
        <v>44512</v>
      </c>
      <c r="AK167" s="13">
        <f>IF($A167&lt;='All Results'!$B$4,"",IF(SUM(MissFill!AJ$5:AJ170)=0,"",(IF(MissFill!AJ170/SUM(MissFill!AJ$5:AJ170)&gt;0.01,"",IF(MissFill!AJ169/SUM(MissFill!AJ$5:AJ170)&gt;0.01,"",IF(MissFill!AJ168/SUM(MissFill!AJ$5:AJ170)&gt;0.01,"",IF(MissFill!AJ167/SUM(MissFill!AJ$5:AJ170)&gt;0.01,"",IF(MissFill!AJ166/SUM(MissFill!AJ$5:AJ170)&gt;0.01,"",DateEnded_5Day!$A167))))))))</f>
        <v>44512</v>
      </c>
      <c r="AL167" s="13">
        <f>IF($A167&lt;='All Results'!$B$4,"",IF(SUM(MissFill!AK$5:AK170)=0,"",(IF(MissFill!AK170/SUM(MissFill!AK$5:AK170)&gt;0.01,"",IF(MissFill!AK169/SUM(MissFill!AK$5:AK170)&gt;0.01,"",IF(MissFill!AK168/SUM(MissFill!AK$5:AK170)&gt;0.01,"",IF(MissFill!AK167/SUM(MissFill!AK$5:AK170)&gt;0.01,"",IF(MissFill!AK166/SUM(MissFill!AK$5:AK170)&gt;0.01,"",DateEnded_5Day!$A167))))))))</f>
        <v>44512</v>
      </c>
      <c r="AM167" s="13">
        <f>IF($A167&lt;='All Results'!$B$4,"",IF(SUM(MissFill!AL$5:AL170)=0,"",(IF(MissFill!AL170/SUM(MissFill!AL$5:AL170)&gt;0.01,"",IF(MissFill!AL169/SUM(MissFill!AL$5:AL170)&gt;0.01,"",IF(MissFill!AL168/SUM(MissFill!AL$5:AL170)&gt;0.01,"",IF(MissFill!AL167/SUM(MissFill!AL$5:AL170)&gt;0.01,"",IF(MissFill!AL166/SUM(MissFill!AL$5:AL170)&gt;0.01,"",DateEnded_5Day!$A167))))))))</f>
        <v>44512</v>
      </c>
      <c r="AN167" s="13">
        <f>IF($A167&lt;='All Results'!$B$4,"",IF(SUM(MissFill!AM$5:AM170)=0,"",(IF(MissFill!AM170/SUM(MissFill!AM$5:AM170)&gt;0.01,"",IF(MissFill!AM169/SUM(MissFill!AM$5:AM170)&gt;0.01,"",IF(MissFill!AM168/SUM(MissFill!AM$5:AM170)&gt;0.01,"",IF(MissFill!AM167/SUM(MissFill!AM$5:AM170)&gt;0.01,"",IF(MissFill!AM166/SUM(MissFill!AM$5:AM170)&gt;0.01,"",DateEnded_5Day!$A167))))))))</f>
        <v>44512</v>
      </c>
      <c r="AO167" s="13">
        <f>IF($A167&lt;='All Results'!$B$4,"",IF(SUM(MissFill!AN$5:AN170)=0,"",(IF(MissFill!AN170/SUM(MissFill!AN$5:AN170)&gt;0.01,"",IF(MissFill!AN169/SUM(MissFill!AN$5:AN170)&gt;0.01,"",IF(MissFill!AN168/SUM(MissFill!AN$5:AN170)&gt;0.01,"",IF(MissFill!AN167/SUM(MissFill!AN$5:AN170)&gt;0.01,"",IF(MissFill!AN166/SUM(MissFill!AN$5:AN170)&gt;0.01,"",DateEnded_5Day!$A167))))))))</f>
        <v>44512</v>
      </c>
      <c r="AP167" s="13">
        <f>IF($A167&lt;='All Results'!$B$4,"",IF(SUM(MissFill!AO$5:AO170)=0,"",(IF(MissFill!AO170/SUM(MissFill!AO$5:AO170)&gt;0.01,"",IF(MissFill!AO169/SUM(MissFill!AO$5:AO170)&gt;0.01,"",IF(MissFill!AO168/SUM(MissFill!AO$5:AO170)&gt;0.01,"",IF(MissFill!AO167/SUM(MissFill!AO$5:AO170)&gt;0.01,"",IF(MissFill!AO166/SUM(MissFill!AO$5:AO170)&gt;0.01,"",DateEnded_5Day!$A167))))))))</f>
        <v>44512</v>
      </c>
      <c r="AQ167" s="13">
        <f>IF($A167&lt;='All Results'!$B$4,"",IF(SUM(MissFill!AP$5:AP170)=0,"",(IF(MissFill!AP170/SUM(MissFill!AP$5:AP170)&gt;0.01,"",IF(MissFill!AP169/SUM(MissFill!AP$5:AP170)&gt;0.01,"",IF(MissFill!AP168/SUM(MissFill!AP$5:AP170)&gt;0.01,"",IF(MissFill!AP167/SUM(MissFill!AP$5:AP170)&gt;0.01,"",IF(MissFill!AP166/SUM(MissFill!AP$5:AP170)&gt;0.01,"",DateEnded_5Day!$A167))))))))</f>
        <v>44512</v>
      </c>
      <c r="AR167" s="13">
        <f>IF($A167&lt;='All Results'!$B$4,"",IF(SUM(MissFill!AQ$5:AQ170)=0,"",(IF(MissFill!AQ170/SUM(MissFill!AQ$5:AQ170)&gt;0.01,"",IF(MissFill!AQ169/SUM(MissFill!AQ$5:AQ170)&gt;0.01,"",IF(MissFill!AQ168/SUM(MissFill!AQ$5:AQ170)&gt;0.01,"",IF(MissFill!AQ167/SUM(MissFill!AQ$5:AQ170)&gt;0.01,"",IF(MissFill!AQ166/SUM(MissFill!AQ$5:AQ170)&gt;0.01,"",DateEnded_5Day!$A167))))))))</f>
        <v>44512</v>
      </c>
      <c r="AS167" s="13">
        <f>IF($A167&lt;='All Results'!$B$4,"",IF(SUM(MissFill!AR$5:AR170)=0,"",(IF(MissFill!AR170/SUM(MissFill!AR$5:AR170)&gt;0.01,"",IF(MissFill!AR169/SUM(MissFill!AR$5:AR170)&gt;0.01,"",IF(MissFill!AR168/SUM(MissFill!AR$5:AR170)&gt;0.01,"",IF(MissFill!AR167/SUM(MissFill!AR$5:AR170)&gt;0.01,"",IF(MissFill!AR166/SUM(MissFill!AR$5:AR170)&gt;0.01,"",DateEnded_5Day!$A167))))))))</f>
        <v>44512</v>
      </c>
      <c r="AT167" s="13">
        <f>IF($A167&lt;='All Results'!$B$4,"",IF(SUM(MissFill!AS$5:AS170)=0,"",(IF(MissFill!AS170/SUM(MissFill!AS$5:AS170)&gt;0.01,"",IF(MissFill!AS169/SUM(MissFill!AS$5:AS170)&gt;0.01,"",IF(MissFill!AS168/SUM(MissFill!AS$5:AS170)&gt;0.01,"",IF(MissFill!AS167/SUM(MissFill!AS$5:AS170)&gt;0.01,"",IF(MissFill!AS166/SUM(MissFill!AS$5:AS170)&gt;0.01,"",DateEnded_5Day!$A167))))))))</f>
        <v>44512</v>
      </c>
      <c r="AU167" s="13">
        <f>IF($A167&lt;='All Results'!$B$4,"",IF(SUM(MissFill!AT$5:AT170)=0,"",(IF(MissFill!AT170/SUM(MissFill!AT$5:AT170)&gt;0.01,"",IF(MissFill!AT169/SUM(MissFill!AT$5:AT170)&gt;0.01,"",IF(MissFill!AT168/SUM(MissFill!AT$5:AT170)&gt;0.01,"",IF(MissFill!AT167/SUM(MissFill!AT$5:AT170)&gt;0.01,"",IF(MissFill!AT166/SUM(MissFill!AT$5:AT170)&gt;0.01,"",DateEnded_5Day!$A167))))))))</f>
        <v>44512</v>
      </c>
      <c r="AV167" s="13">
        <f>IF($A167&lt;='All Results'!$B$4,"",IF(SUM(MissFill!AU$5:AU170)=0,"",(IF(MissFill!AU170/SUM(MissFill!AU$5:AU170)&gt;0.01,"",IF(MissFill!AU169/SUM(MissFill!AU$5:AU170)&gt;0.01,"",IF(MissFill!AU168/SUM(MissFill!AU$5:AU170)&gt;0.01,"",IF(MissFill!AU167/SUM(MissFill!AU$5:AU170)&gt;0.01,"",IF(MissFill!AU166/SUM(MissFill!AU$5:AU170)&gt;0.01,"",DateEnded_5Day!$A167))))))))</f>
        <v>44512</v>
      </c>
      <c r="AW167" s="13">
        <f>IF($A167&lt;='All Results'!$B$4,"",IF(SUM(MissFill!AV$5:AV170)=0,"",(IF(MissFill!AV170/SUM(MissFill!AV$5:AV170)&gt;0.01,"",IF(MissFill!AV169/SUM(MissFill!AV$5:AV170)&gt;0.01,"",IF(MissFill!AV168/SUM(MissFill!AV$5:AV170)&gt;0.01,"",IF(MissFill!AV167/SUM(MissFill!AV$5:AV170)&gt;0.01,"",IF(MissFill!AV166/SUM(MissFill!AV$5:AV170)&gt;0.01,"",DateEnded_5Day!$A167))))))))</f>
        <v>44512</v>
      </c>
      <c r="AX167" s="13">
        <f>IF($A167&lt;='All Results'!$B$4,"",IF(SUM(MissFill!AW$5:AW170)=0,"",(IF(MissFill!AW170/SUM(MissFill!AW$5:AW170)&gt;0.01,"",IF(MissFill!AW169/SUM(MissFill!AW$5:AW170)&gt;0.01,"",IF(MissFill!AW168/SUM(MissFill!AW$5:AW170)&gt;0.01,"",IF(MissFill!AW167/SUM(MissFill!AW$5:AW170)&gt;0.01,"",IF(MissFill!AW166/SUM(MissFill!AW$5:AW170)&gt;0.01,"",DateEnded_5Day!$A167))))))))</f>
        <v>44512</v>
      </c>
    </row>
    <row r="168" spans="1:50" x14ac:dyDescent="0.25">
      <c r="A168" s="8">
        <v>44513</v>
      </c>
      <c r="B168" s="11">
        <v>317</v>
      </c>
      <c r="C168" s="13">
        <f>IF($A168&lt;='All Results'!$B$4,"",IF(SUM(MissFill!B$5:B171)=0,"",(IF(MissFill!B171/SUM(MissFill!B$5:B171)&gt;0.01,"",IF(MissFill!B170/SUM(MissFill!B$5:B171)&gt;0.01,"",IF(MissFill!B169/SUM(MissFill!B$5:B171)&gt;0.01,"",IF(MissFill!B168/SUM(MissFill!B$5:B171)&gt;0.01,"",IF(MissFill!B167/SUM(MissFill!B$5:B171)&gt;0.01,"",DateEnded_5Day!$A168))))))))</f>
        <v>44513</v>
      </c>
      <c r="D168" s="13">
        <f>IF($A168&lt;='All Results'!$B$4,"",IF(SUM(MissFill!C$5:C171)=0,"",(IF(MissFill!C171/SUM(MissFill!C$5:C171)&gt;0.01,"",IF(MissFill!C170/SUM(MissFill!C$5:C171)&gt;0.01,"",IF(MissFill!C169/SUM(MissFill!C$5:C171)&gt;0.01,"",IF(MissFill!C168/SUM(MissFill!C$5:C171)&gt;0.01,"",IF(MissFill!C167/SUM(MissFill!C$5:C171)&gt;0.01,"",DateEnded_5Day!$A168))))))))</f>
        <v>44513</v>
      </c>
      <c r="E168" s="13">
        <f>IF($A168&lt;='All Results'!$B$4,"",IF(SUM(MissFill!D$5:D171)=0,"",(IF(MissFill!D171/SUM(MissFill!D$5:D171)&gt;0.01,"",IF(MissFill!D170/SUM(MissFill!D$5:D171)&gt;0.01,"",IF(MissFill!D169/SUM(MissFill!D$5:D171)&gt;0.01,"",IF(MissFill!D168/SUM(MissFill!D$5:D171)&gt;0.01,"",IF(MissFill!D167/SUM(MissFill!D$5:D171)&gt;0.01,"",DateEnded_5Day!$A168))))))))</f>
        <v>44513</v>
      </c>
      <c r="F168" s="13">
        <f>IF($A168&lt;='All Results'!$B$4,"",IF(SUM(MissFill!E$5:E171)=0,"",(IF(MissFill!E171/SUM(MissFill!E$5:E171)&gt;0.01,"",IF(MissFill!E170/SUM(MissFill!E$5:E171)&gt;0.01,"",IF(MissFill!E169/SUM(MissFill!E$5:E171)&gt;0.01,"",IF(MissFill!E168/SUM(MissFill!E$5:E171)&gt;0.01,"",IF(MissFill!E167/SUM(MissFill!E$5:E171)&gt;0.01,"",DateEnded_5Day!$A168))))))))</f>
        <v>44513</v>
      </c>
      <c r="G168" s="13">
        <f>IF($A168&lt;='All Results'!$B$4,"",IF(SUM(MissFill!F$5:F171)=0,"",(IF(MissFill!F171/SUM(MissFill!F$5:F171)&gt;0.01,"",IF(MissFill!F170/SUM(MissFill!F$5:F171)&gt;0.01,"",IF(MissFill!F169/SUM(MissFill!F$5:F171)&gt;0.01,"",IF(MissFill!F168/SUM(MissFill!F$5:F171)&gt;0.01,"",IF(MissFill!F167/SUM(MissFill!F$5:F171)&gt;0.01,"",DateEnded_5Day!$A168))))))))</f>
        <v>44513</v>
      </c>
      <c r="H168" s="13">
        <f>IF($A168&lt;='All Results'!$B$4,"",IF(SUM(MissFill!G$5:G171)=0,"",(IF(MissFill!G171/SUM(MissFill!G$5:G171)&gt;0.01,"",IF(MissFill!G170/SUM(MissFill!G$5:G171)&gt;0.01,"",IF(MissFill!G169/SUM(MissFill!G$5:G171)&gt;0.01,"",IF(MissFill!G168/SUM(MissFill!G$5:G171)&gt;0.01,"",IF(MissFill!G167/SUM(MissFill!G$5:G171)&gt;0.01,"",DateEnded_5Day!$A168))))))))</f>
        <v>44513</v>
      </c>
      <c r="I168" s="13">
        <f>IF($A168&lt;='All Results'!$B$4,"",IF(SUM(MissFill!H$5:H171)=0,"",(IF(MissFill!H171/SUM(MissFill!H$5:H171)&gt;0.01,"",IF(MissFill!H170/SUM(MissFill!H$5:H171)&gt;0.01,"",IF(MissFill!H169/SUM(MissFill!H$5:H171)&gt;0.01,"",IF(MissFill!H168/SUM(MissFill!H$5:H171)&gt;0.01,"",IF(MissFill!H167/SUM(MissFill!H$5:H171)&gt;0.01,"",DateEnded_5Day!$A168))))))))</f>
        <v>44513</v>
      </c>
      <c r="J168" s="13">
        <f>IF($A168&lt;='All Results'!$B$4,"",IF(SUM(MissFill!I$5:I171)=0,"",(IF(MissFill!I171/SUM(MissFill!I$5:I171)&gt;0.01,"",IF(MissFill!I170/SUM(MissFill!I$5:I171)&gt;0.01,"",IF(MissFill!I169/SUM(MissFill!I$5:I171)&gt;0.01,"",IF(MissFill!I168/SUM(MissFill!I$5:I171)&gt;0.01,"",IF(MissFill!I167/SUM(MissFill!I$5:I171)&gt;0.01,"",DateEnded_5Day!$A168))))))))</f>
        <v>44513</v>
      </c>
      <c r="K168" s="13">
        <f>IF($A168&lt;='All Results'!$B$4,"",IF(SUM(MissFill!J$5:J171)=0,"",(IF(MissFill!J171/SUM(MissFill!J$5:J171)&gt;0.01,"",IF(MissFill!J170/SUM(MissFill!J$5:J171)&gt;0.01,"",IF(MissFill!J169/SUM(MissFill!J$5:J171)&gt;0.01,"",IF(MissFill!J168/SUM(MissFill!J$5:J171)&gt;0.01,"",IF(MissFill!J167/SUM(MissFill!J$5:J171)&gt;0.01,"",DateEnded_5Day!$A168))))))))</f>
        <v>44513</v>
      </c>
      <c r="L168" s="13">
        <f>IF($A168&lt;='All Results'!$B$4,"",IF(SUM(MissFill!K$5:K171)=0,"",(IF(MissFill!K171/SUM(MissFill!K$5:K171)&gt;0.01,"",IF(MissFill!K170/SUM(MissFill!K$5:K171)&gt;0.01,"",IF(MissFill!K169/SUM(MissFill!K$5:K171)&gt;0.01,"",IF(MissFill!K168/SUM(MissFill!K$5:K171)&gt;0.01,"",IF(MissFill!K167/SUM(MissFill!K$5:K171)&gt;0.01,"",DateEnded_5Day!$A168))))))))</f>
        <v>44513</v>
      </c>
      <c r="M168" s="13">
        <f>IF($A168&lt;='All Results'!$B$4,"",IF(SUM(MissFill!L$5:L171)=0,"",(IF(MissFill!L171/SUM(MissFill!L$5:L171)&gt;0.01,"",IF(MissFill!L170/SUM(MissFill!L$5:L171)&gt;0.01,"",IF(MissFill!L169/SUM(MissFill!L$5:L171)&gt;0.01,"",IF(MissFill!L168/SUM(MissFill!L$5:L171)&gt;0.01,"",IF(MissFill!L167/SUM(MissFill!L$5:L171)&gt;0.01,"",DateEnded_5Day!$A168))))))))</f>
        <v>44513</v>
      </c>
      <c r="N168" s="13">
        <f>IF($A168&lt;='All Results'!$B$4,"",IF(SUM(MissFill!M$5:M171)=0,"",(IF(MissFill!M171/SUM(MissFill!M$5:M171)&gt;0.01,"",IF(MissFill!M170/SUM(MissFill!M$5:M171)&gt;0.01,"",IF(MissFill!M169/SUM(MissFill!M$5:M171)&gt;0.01,"",IF(MissFill!M168/SUM(MissFill!M$5:M171)&gt;0.01,"",IF(MissFill!M167/SUM(MissFill!M$5:M171)&gt;0.01,"",DateEnded_5Day!$A168))))))))</f>
        <v>44513</v>
      </c>
      <c r="O168" s="13">
        <f>IF($A168&lt;='All Results'!$B$4,"",IF(SUM(MissFill!N$5:N171)=0,"",(IF(MissFill!N171/SUM(MissFill!N$5:N171)&gt;0.01,"",IF(MissFill!N170/SUM(MissFill!N$5:N171)&gt;0.01,"",IF(MissFill!N169/SUM(MissFill!N$5:N171)&gt;0.01,"",IF(MissFill!N168/SUM(MissFill!N$5:N171)&gt;0.01,"",IF(MissFill!N167/SUM(MissFill!N$5:N171)&gt;0.01,"",DateEnded_5Day!$A168))))))))</f>
        <v>44513</v>
      </c>
      <c r="P168" s="13">
        <f>IF($A168&lt;='All Results'!$B$4,"",IF(SUM(MissFill!O$5:O171)=0,"",(IF(MissFill!O171/SUM(MissFill!O$5:O171)&gt;0.01,"",IF(MissFill!O170/SUM(MissFill!O$5:O171)&gt;0.01,"",IF(MissFill!O169/SUM(MissFill!O$5:O171)&gt;0.01,"",IF(MissFill!O168/SUM(MissFill!O$5:O171)&gt;0.01,"",IF(MissFill!O167/SUM(MissFill!O$5:O171)&gt;0.01,"",DateEnded_5Day!$A168))))))))</f>
        <v>44513</v>
      </c>
      <c r="Q168" s="13">
        <f>IF($A168&lt;='All Results'!$B$4,"",IF(SUM(MissFill!P$5:P171)=0,"",(IF(MissFill!P171/SUM(MissFill!P$5:P171)&gt;0.01,"",IF(MissFill!P170/SUM(MissFill!P$5:P171)&gt;0.01,"",IF(MissFill!P169/SUM(MissFill!P$5:P171)&gt;0.01,"",IF(MissFill!P168/SUM(MissFill!P$5:P171)&gt;0.01,"",IF(MissFill!P167/SUM(MissFill!P$5:P171)&gt;0.01,"",DateEnded_5Day!$A168))))))))</f>
        <v>44513</v>
      </c>
      <c r="R168" s="13">
        <f>IF($A168&lt;='All Results'!$B$4,"",IF(SUM(MissFill!Q$5:Q171)=0,"",(IF(MissFill!Q171/SUM(MissFill!Q$5:Q171)&gt;0.01,"",IF(MissFill!Q170/SUM(MissFill!Q$5:Q171)&gt;0.01,"",IF(MissFill!Q169/SUM(MissFill!Q$5:Q171)&gt;0.01,"",IF(MissFill!Q168/SUM(MissFill!Q$5:Q171)&gt;0.01,"",IF(MissFill!Q167/SUM(MissFill!Q$5:Q171)&gt;0.01,"",DateEnded_5Day!$A168))))))))</f>
        <v>44513</v>
      </c>
      <c r="S168" s="13">
        <f>IF($A168&lt;='All Results'!$B$4,"",IF(SUM(MissFill!R$5:R171)=0,"",(IF(MissFill!R171/SUM(MissFill!R$5:R171)&gt;0.01,"",IF(MissFill!R170/SUM(MissFill!R$5:R171)&gt;0.01,"",IF(MissFill!R169/SUM(MissFill!R$5:R171)&gt;0.01,"",IF(MissFill!R168/SUM(MissFill!R$5:R171)&gt;0.01,"",IF(MissFill!R167/SUM(MissFill!R$5:R171)&gt;0.01,"",DateEnded_5Day!$A168))))))))</f>
        <v>44513</v>
      </c>
      <c r="T168" s="13">
        <f>IF($A168&lt;='All Results'!$B$4,"",IF(SUM(MissFill!S$5:S171)=0,"",(IF(MissFill!S171/SUM(MissFill!S$5:S171)&gt;0.01,"",IF(MissFill!S170/SUM(MissFill!S$5:S171)&gt;0.01,"",IF(MissFill!S169/SUM(MissFill!S$5:S171)&gt;0.01,"",IF(MissFill!S168/SUM(MissFill!S$5:S171)&gt;0.01,"",IF(MissFill!S167/SUM(MissFill!S$5:S171)&gt;0.01,"",DateEnded_5Day!$A168))))))))</f>
        <v>44513</v>
      </c>
      <c r="U168" s="13">
        <f>IF($A168&lt;='All Results'!$B$4,"",IF(SUM(MissFill!T$5:T171)=0,"",(IF(MissFill!T171/SUM(MissFill!T$5:T171)&gt;0.01,"",IF(MissFill!T170/SUM(MissFill!T$5:T171)&gt;0.01,"",IF(MissFill!T169/SUM(MissFill!T$5:T171)&gt;0.01,"",IF(MissFill!T168/SUM(MissFill!T$5:T171)&gt;0.01,"",IF(MissFill!T167/SUM(MissFill!T$5:T171)&gt;0.01,"",DateEnded_5Day!$A168))))))))</f>
        <v>44513</v>
      </c>
      <c r="V168" s="13">
        <f>IF($A168&lt;='All Results'!$B$4,"",IF(SUM(MissFill!U$5:U171)=0,"",(IF(MissFill!U171/SUM(MissFill!U$5:U171)&gt;0.01,"",IF(MissFill!U170/SUM(MissFill!U$5:U171)&gt;0.01,"",IF(MissFill!U169/SUM(MissFill!U$5:U171)&gt;0.01,"",IF(MissFill!U168/SUM(MissFill!U$5:U171)&gt;0.01,"",IF(MissFill!U167/SUM(MissFill!U$5:U171)&gt;0.01,"",DateEnded_5Day!$A168))))))))</f>
        <v>44513</v>
      </c>
      <c r="W168" s="13">
        <f>IF($A168&lt;='All Results'!$B$4,"",IF(SUM(MissFill!V$5:V171)=0,"",(IF(MissFill!V171/SUM(MissFill!V$5:V171)&gt;0.01,"",IF(MissFill!V170/SUM(MissFill!V$5:V171)&gt;0.01,"",IF(MissFill!V169/SUM(MissFill!V$5:V171)&gt;0.01,"",IF(MissFill!V168/SUM(MissFill!V$5:V171)&gt;0.01,"",IF(MissFill!V167/SUM(MissFill!V$5:V171)&gt;0.01,"",DateEnded_5Day!$A168))))))))</f>
        <v>44513</v>
      </c>
      <c r="X168" s="13">
        <f>IF($A168&lt;='All Results'!$B$4,"",IF(SUM(MissFill!W$5:W171)=0,"",(IF(MissFill!W171/SUM(MissFill!W$5:W171)&gt;0.01,"",IF(MissFill!W170/SUM(MissFill!W$5:W171)&gt;0.01,"",IF(MissFill!W169/SUM(MissFill!W$5:W171)&gt;0.01,"",IF(MissFill!W168/SUM(MissFill!W$5:W171)&gt;0.01,"",IF(MissFill!W167/SUM(MissFill!W$5:W171)&gt;0.01,"",DateEnded_5Day!$A168))))))))</f>
        <v>44513</v>
      </c>
      <c r="Y168" s="13">
        <f>IF($A168&lt;='All Results'!$B$4,"",IF(SUM(MissFill!X$5:X171)=0,"",(IF(MissFill!X171/SUM(MissFill!X$5:X171)&gt;0.01,"",IF(MissFill!X170/SUM(MissFill!X$5:X171)&gt;0.01,"",IF(MissFill!X169/SUM(MissFill!X$5:X171)&gt;0.01,"",IF(MissFill!X168/SUM(MissFill!X$5:X171)&gt;0.01,"",IF(MissFill!X167/SUM(MissFill!X$5:X171)&gt;0.01,"",DateEnded_5Day!$A168))))))))</f>
        <v>44513</v>
      </c>
      <c r="Z168" s="13">
        <f>IF($A168&lt;='All Results'!$B$4,"",IF(SUM(MissFill!Y$5:Y171)=0,"",(IF(MissFill!Y171/SUM(MissFill!Y$5:Y171)&gt;0.01,"",IF(MissFill!Y170/SUM(MissFill!Y$5:Y171)&gt;0.01,"",IF(MissFill!Y169/SUM(MissFill!Y$5:Y171)&gt;0.01,"",IF(MissFill!Y168/SUM(MissFill!Y$5:Y171)&gt;0.01,"",IF(MissFill!Y167/SUM(MissFill!Y$5:Y171)&gt;0.01,"",DateEnded_5Day!$A168))))))))</f>
        <v>44513</v>
      </c>
      <c r="AA168" s="13">
        <f>IF($A168&lt;='All Results'!$B$4,"",IF(SUM(MissFill!Z$5:Z171)=0,"",(IF(MissFill!Z171/SUM(MissFill!Z$5:Z171)&gt;0.01,"",IF(MissFill!Z170/SUM(MissFill!Z$5:Z171)&gt;0.01,"",IF(MissFill!Z169/SUM(MissFill!Z$5:Z171)&gt;0.01,"",IF(MissFill!Z168/SUM(MissFill!Z$5:Z171)&gt;0.01,"",IF(MissFill!Z167/SUM(MissFill!Z$5:Z171)&gt;0.01,"",DateEnded_5Day!$A168))))))))</f>
        <v>44513</v>
      </c>
      <c r="AB168" s="13">
        <f>IF($A168&lt;='All Results'!$B$4,"",IF(SUM(MissFill!AA$5:AA171)=0,"",(IF(MissFill!AA171/SUM(MissFill!AA$5:AA171)&gt;0.01,"",IF(MissFill!AA170/SUM(MissFill!AA$5:AA171)&gt;0.01,"",IF(MissFill!AA169/SUM(MissFill!AA$5:AA171)&gt;0.01,"",IF(MissFill!AA168/SUM(MissFill!AA$5:AA171)&gt;0.01,"",IF(MissFill!AA167/SUM(MissFill!AA$5:AA171)&gt;0.01,"",DateEnded_5Day!$A168))))))))</f>
        <v>44513</v>
      </c>
      <c r="AC168" s="13">
        <f>IF($A168&lt;='All Results'!$B$4,"",IF(SUM(MissFill!AB$5:AB171)=0,"",(IF(MissFill!AB171/SUM(MissFill!AB$5:AB171)&gt;0.01,"",IF(MissFill!AB170/SUM(MissFill!AB$5:AB171)&gt;0.01,"",IF(MissFill!AB169/SUM(MissFill!AB$5:AB171)&gt;0.01,"",IF(MissFill!AB168/SUM(MissFill!AB$5:AB171)&gt;0.01,"",IF(MissFill!AB167/SUM(MissFill!AB$5:AB171)&gt;0.01,"",DateEnded_5Day!$A168))))))))</f>
        <v>44513</v>
      </c>
      <c r="AD168" s="13">
        <f>IF($A168&lt;='All Results'!$B$4,"",IF(SUM(MissFill!AC$5:AC171)=0,"",(IF(MissFill!AC171/SUM(MissFill!AC$5:AC171)&gt;0.01,"",IF(MissFill!AC170/SUM(MissFill!AC$5:AC171)&gt;0.01,"",IF(MissFill!AC169/SUM(MissFill!AC$5:AC171)&gt;0.01,"",IF(MissFill!AC168/SUM(MissFill!AC$5:AC171)&gt;0.01,"",IF(MissFill!AC167/SUM(MissFill!AC$5:AC171)&gt;0.01,"",DateEnded_5Day!$A168))))))))</f>
        <v>44513</v>
      </c>
      <c r="AE168" s="13">
        <f>IF($A168&lt;='All Results'!$B$4,"",IF(SUM(MissFill!AD$5:AD171)=0,"",(IF(MissFill!AD171/SUM(MissFill!AD$5:AD171)&gt;0.01,"",IF(MissFill!AD170/SUM(MissFill!AD$5:AD171)&gt;0.01,"",IF(MissFill!AD169/SUM(MissFill!AD$5:AD171)&gt;0.01,"",IF(MissFill!AD168/SUM(MissFill!AD$5:AD171)&gt;0.01,"",IF(MissFill!AD167/SUM(MissFill!AD$5:AD171)&gt;0.01,"",DateEnded_5Day!$A168))))))))</f>
        <v>44513</v>
      </c>
      <c r="AF168" s="13">
        <f>IF($A168&lt;='All Results'!$B$4,"",IF(SUM(MissFill!AE$5:AE171)=0,"",(IF(MissFill!AE171/SUM(MissFill!AE$5:AE171)&gt;0.01,"",IF(MissFill!AE170/SUM(MissFill!AE$5:AE171)&gt;0.01,"",IF(MissFill!AE169/SUM(MissFill!AE$5:AE171)&gt;0.01,"",IF(MissFill!AE168/SUM(MissFill!AE$5:AE171)&gt;0.01,"",IF(MissFill!AE167/SUM(MissFill!AE$5:AE171)&gt;0.01,"",DateEnded_5Day!$A168))))))))</f>
        <v>44513</v>
      </c>
      <c r="AG168" s="13">
        <f>IF($A168&lt;='All Results'!$B$4,"",IF(SUM(MissFill!AF$5:AF171)=0,"",(IF(MissFill!AF171/SUM(MissFill!AF$5:AF171)&gt;0.01,"",IF(MissFill!AF170/SUM(MissFill!AF$5:AF171)&gt;0.01,"",IF(MissFill!AF169/SUM(MissFill!AF$5:AF171)&gt;0.01,"",IF(MissFill!AF168/SUM(MissFill!AF$5:AF171)&gt;0.01,"",IF(MissFill!AF167/SUM(MissFill!AF$5:AF171)&gt;0.01,"",DateEnded_5Day!$A168))))))))</f>
        <v>44513</v>
      </c>
      <c r="AH168" s="13">
        <f>IF($A168&lt;='All Results'!$B$4,"",IF(SUM(MissFill!AG$5:AG171)=0,"",(IF(MissFill!AG171/SUM(MissFill!AG$5:AG171)&gt;0.01,"",IF(MissFill!AG170/SUM(MissFill!AG$5:AG171)&gt;0.01,"",IF(MissFill!AG169/SUM(MissFill!AG$5:AG171)&gt;0.01,"",IF(MissFill!AG168/SUM(MissFill!AG$5:AG171)&gt;0.01,"",IF(MissFill!AG167/SUM(MissFill!AG$5:AG171)&gt;0.01,"",DateEnded_5Day!$A168))))))))</f>
        <v>44513</v>
      </c>
      <c r="AI168" s="13">
        <f>IF($A168&lt;='All Results'!$B$4,"",IF(SUM(MissFill!AH$5:AH171)=0,"",(IF(MissFill!AH171/SUM(MissFill!AH$5:AH171)&gt;0.01,"",IF(MissFill!AH170/SUM(MissFill!AH$5:AH171)&gt;0.01,"",IF(MissFill!AH169/SUM(MissFill!AH$5:AH171)&gt;0.01,"",IF(MissFill!AH168/SUM(MissFill!AH$5:AH171)&gt;0.01,"",IF(MissFill!AH167/SUM(MissFill!AH$5:AH171)&gt;0.01,"",DateEnded_5Day!$A168))))))))</f>
        <v>44513</v>
      </c>
      <c r="AJ168" s="13">
        <f>IF($A168&lt;='All Results'!$B$4,"",IF(SUM(MissFill!AI$5:AI171)=0,"",(IF(MissFill!AI171/SUM(MissFill!AI$5:AI171)&gt;0.01,"",IF(MissFill!AI170/SUM(MissFill!AI$5:AI171)&gt;0.01,"",IF(MissFill!AI169/SUM(MissFill!AI$5:AI171)&gt;0.01,"",IF(MissFill!AI168/SUM(MissFill!AI$5:AI171)&gt;0.01,"",IF(MissFill!AI167/SUM(MissFill!AI$5:AI171)&gt;0.01,"",DateEnded_5Day!$A168))))))))</f>
        <v>44513</v>
      </c>
      <c r="AK168" s="13">
        <f>IF($A168&lt;='All Results'!$B$4,"",IF(SUM(MissFill!AJ$5:AJ171)=0,"",(IF(MissFill!AJ171/SUM(MissFill!AJ$5:AJ171)&gt;0.01,"",IF(MissFill!AJ170/SUM(MissFill!AJ$5:AJ171)&gt;0.01,"",IF(MissFill!AJ169/SUM(MissFill!AJ$5:AJ171)&gt;0.01,"",IF(MissFill!AJ168/SUM(MissFill!AJ$5:AJ171)&gt;0.01,"",IF(MissFill!AJ167/SUM(MissFill!AJ$5:AJ171)&gt;0.01,"",DateEnded_5Day!$A168))))))))</f>
        <v>44513</v>
      </c>
      <c r="AL168" s="13">
        <f>IF($A168&lt;='All Results'!$B$4,"",IF(SUM(MissFill!AK$5:AK171)=0,"",(IF(MissFill!AK171/SUM(MissFill!AK$5:AK171)&gt;0.01,"",IF(MissFill!AK170/SUM(MissFill!AK$5:AK171)&gt;0.01,"",IF(MissFill!AK169/SUM(MissFill!AK$5:AK171)&gt;0.01,"",IF(MissFill!AK168/SUM(MissFill!AK$5:AK171)&gt;0.01,"",IF(MissFill!AK167/SUM(MissFill!AK$5:AK171)&gt;0.01,"",DateEnded_5Day!$A168))))))))</f>
        <v>44513</v>
      </c>
      <c r="AM168" s="13">
        <f>IF($A168&lt;='All Results'!$B$4,"",IF(SUM(MissFill!AL$5:AL171)=0,"",(IF(MissFill!AL171/SUM(MissFill!AL$5:AL171)&gt;0.01,"",IF(MissFill!AL170/SUM(MissFill!AL$5:AL171)&gt;0.01,"",IF(MissFill!AL169/SUM(MissFill!AL$5:AL171)&gt;0.01,"",IF(MissFill!AL168/SUM(MissFill!AL$5:AL171)&gt;0.01,"",IF(MissFill!AL167/SUM(MissFill!AL$5:AL171)&gt;0.01,"",DateEnded_5Day!$A168))))))))</f>
        <v>44513</v>
      </c>
      <c r="AN168" s="13">
        <f>IF($A168&lt;='All Results'!$B$4,"",IF(SUM(MissFill!AM$5:AM171)=0,"",(IF(MissFill!AM171/SUM(MissFill!AM$5:AM171)&gt;0.01,"",IF(MissFill!AM170/SUM(MissFill!AM$5:AM171)&gt;0.01,"",IF(MissFill!AM169/SUM(MissFill!AM$5:AM171)&gt;0.01,"",IF(MissFill!AM168/SUM(MissFill!AM$5:AM171)&gt;0.01,"",IF(MissFill!AM167/SUM(MissFill!AM$5:AM171)&gt;0.01,"",DateEnded_5Day!$A168))))))))</f>
        <v>44513</v>
      </c>
      <c r="AO168" s="13">
        <f>IF($A168&lt;='All Results'!$B$4,"",IF(SUM(MissFill!AN$5:AN171)=0,"",(IF(MissFill!AN171/SUM(MissFill!AN$5:AN171)&gt;0.01,"",IF(MissFill!AN170/SUM(MissFill!AN$5:AN171)&gt;0.01,"",IF(MissFill!AN169/SUM(MissFill!AN$5:AN171)&gt;0.01,"",IF(MissFill!AN168/SUM(MissFill!AN$5:AN171)&gt;0.01,"",IF(MissFill!AN167/SUM(MissFill!AN$5:AN171)&gt;0.01,"",DateEnded_5Day!$A168))))))))</f>
        <v>44513</v>
      </c>
      <c r="AP168" s="13">
        <f>IF($A168&lt;='All Results'!$B$4,"",IF(SUM(MissFill!AO$5:AO171)=0,"",(IF(MissFill!AO171/SUM(MissFill!AO$5:AO171)&gt;0.01,"",IF(MissFill!AO170/SUM(MissFill!AO$5:AO171)&gt;0.01,"",IF(MissFill!AO169/SUM(MissFill!AO$5:AO171)&gt;0.01,"",IF(MissFill!AO168/SUM(MissFill!AO$5:AO171)&gt;0.01,"",IF(MissFill!AO167/SUM(MissFill!AO$5:AO171)&gt;0.01,"",DateEnded_5Day!$A168))))))))</f>
        <v>44513</v>
      </c>
      <c r="AQ168" s="13">
        <f>IF($A168&lt;='All Results'!$B$4,"",IF(SUM(MissFill!AP$5:AP171)=0,"",(IF(MissFill!AP171/SUM(MissFill!AP$5:AP171)&gt;0.01,"",IF(MissFill!AP170/SUM(MissFill!AP$5:AP171)&gt;0.01,"",IF(MissFill!AP169/SUM(MissFill!AP$5:AP171)&gt;0.01,"",IF(MissFill!AP168/SUM(MissFill!AP$5:AP171)&gt;0.01,"",IF(MissFill!AP167/SUM(MissFill!AP$5:AP171)&gt;0.01,"",DateEnded_5Day!$A168))))))))</f>
        <v>44513</v>
      </c>
      <c r="AR168" s="13">
        <f>IF($A168&lt;='All Results'!$B$4,"",IF(SUM(MissFill!AQ$5:AQ171)=0,"",(IF(MissFill!AQ171/SUM(MissFill!AQ$5:AQ171)&gt;0.01,"",IF(MissFill!AQ170/SUM(MissFill!AQ$5:AQ171)&gt;0.01,"",IF(MissFill!AQ169/SUM(MissFill!AQ$5:AQ171)&gt;0.01,"",IF(MissFill!AQ168/SUM(MissFill!AQ$5:AQ171)&gt;0.01,"",IF(MissFill!AQ167/SUM(MissFill!AQ$5:AQ171)&gt;0.01,"",DateEnded_5Day!$A168))))))))</f>
        <v>44513</v>
      </c>
      <c r="AS168" s="13">
        <f>IF($A168&lt;='All Results'!$B$4,"",IF(SUM(MissFill!AR$5:AR171)=0,"",(IF(MissFill!AR171/SUM(MissFill!AR$5:AR171)&gt;0.01,"",IF(MissFill!AR170/SUM(MissFill!AR$5:AR171)&gt;0.01,"",IF(MissFill!AR169/SUM(MissFill!AR$5:AR171)&gt;0.01,"",IF(MissFill!AR168/SUM(MissFill!AR$5:AR171)&gt;0.01,"",IF(MissFill!AR167/SUM(MissFill!AR$5:AR171)&gt;0.01,"",DateEnded_5Day!$A168))))))))</f>
        <v>44513</v>
      </c>
      <c r="AT168" s="13">
        <f>IF($A168&lt;='All Results'!$B$4,"",IF(SUM(MissFill!AS$5:AS171)=0,"",(IF(MissFill!AS171/SUM(MissFill!AS$5:AS171)&gt;0.01,"",IF(MissFill!AS170/SUM(MissFill!AS$5:AS171)&gt;0.01,"",IF(MissFill!AS169/SUM(MissFill!AS$5:AS171)&gt;0.01,"",IF(MissFill!AS168/SUM(MissFill!AS$5:AS171)&gt;0.01,"",IF(MissFill!AS167/SUM(MissFill!AS$5:AS171)&gt;0.01,"",DateEnded_5Day!$A168))))))))</f>
        <v>44513</v>
      </c>
      <c r="AU168" s="13">
        <f>IF($A168&lt;='All Results'!$B$4,"",IF(SUM(MissFill!AT$5:AT171)=0,"",(IF(MissFill!AT171/SUM(MissFill!AT$5:AT171)&gt;0.01,"",IF(MissFill!AT170/SUM(MissFill!AT$5:AT171)&gt;0.01,"",IF(MissFill!AT169/SUM(MissFill!AT$5:AT171)&gt;0.01,"",IF(MissFill!AT168/SUM(MissFill!AT$5:AT171)&gt;0.01,"",IF(MissFill!AT167/SUM(MissFill!AT$5:AT171)&gt;0.01,"",DateEnded_5Day!$A168))))))))</f>
        <v>44513</v>
      </c>
      <c r="AV168" s="13">
        <f>IF($A168&lt;='All Results'!$B$4,"",IF(SUM(MissFill!AU$5:AU171)=0,"",(IF(MissFill!AU171/SUM(MissFill!AU$5:AU171)&gt;0.01,"",IF(MissFill!AU170/SUM(MissFill!AU$5:AU171)&gt;0.01,"",IF(MissFill!AU169/SUM(MissFill!AU$5:AU171)&gt;0.01,"",IF(MissFill!AU168/SUM(MissFill!AU$5:AU171)&gt;0.01,"",IF(MissFill!AU167/SUM(MissFill!AU$5:AU171)&gt;0.01,"",DateEnded_5Day!$A168))))))))</f>
        <v>44513</v>
      </c>
      <c r="AW168" s="13">
        <f>IF($A168&lt;='All Results'!$B$4,"",IF(SUM(MissFill!AV$5:AV171)=0,"",(IF(MissFill!AV171/SUM(MissFill!AV$5:AV171)&gt;0.01,"",IF(MissFill!AV170/SUM(MissFill!AV$5:AV171)&gt;0.01,"",IF(MissFill!AV169/SUM(MissFill!AV$5:AV171)&gt;0.01,"",IF(MissFill!AV168/SUM(MissFill!AV$5:AV171)&gt;0.01,"",IF(MissFill!AV167/SUM(MissFill!AV$5:AV171)&gt;0.01,"",DateEnded_5Day!$A168))))))))</f>
        <v>44513</v>
      </c>
      <c r="AX168" s="13">
        <f>IF($A168&lt;='All Results'!$B$4,"",IF(SUM(MissFill!AW$5:AW171)=0,"",(IF(MissFill!AW171/SUM(MissFill!AW$5:AW171)&gt;0.01,"",IF(MissFill!AW170/SUM(MissFill!AW$5:AW171)&gt;0.01,"",IF(MissFill!AW169/SUM(MissFill!AW$5:AW171)&gt;0.01,"",IF(MissFill!AW168/SUM(MissFill!AW$5:AW171)&gt;0.01,"",IF(MissFill!AW167/SUM(MissFill!AW$5:AW171)&gt;0.01,"",DateEnded_5Day!$A168))))))))</f>
        <v>44513</v>
      </c>
    </row>
    <row r="169" spans="1:50" x14ac:dyDescent="0.25">
      <c r="A169" s="8">
        <v>44514</v>
      </c>
      <c r="B169" s="11">
        <v>318</v>
      </c>
      <c r="C169" s="13">
        <f>IF($A169&lt;='All Results'!$B$4,"",IF(SUM(MissFill!B$5:B172)=0,"",(IF(MissFill!B172/SUM(MissFill!B$5:B172)&gt;0.01,"",IF(MissFill!B171/SUM(MissFill!B$5:B172)&gt;0.01,"",IF(MissFill!B170/SUM(MissFill!B$5:B172)&gt;0.01,"",IF(MissFill!B169/SUM(MissFill!B$5:B172)&gt;0.01,"",IF(MissFill!B168/SUM(MissFill!B$5:B172)&gt;0.01,"",DateEnded_5Day!$A169))))))))</f>
        <v>44514</v>
      </c>
      <c r="D169" s="13">
        <f>IF($A169&lt;='All Results'!$B$4,"",IF(SUM(MissFill!C$5:C172)=0,"",(IF(MissFill!C172/SUM(MissFill!C$5:C172)&gt;0.01,"",IF(MissFill!C171/SUM(MissFill!C$5:C172)&gt;0.01,"",IF(MissFill!C170/SUM(MissFill!C$5:C172)&gt;0.01,"",IF(MissFill!C169/SUM(MissFill!C$5:C172)&gt;0.01,"",IF(MissFill!C168/SUM(MissFill!C$5:C172)&gt;0.01,"",DateEnded_5Day!$A169))))))))</f>
        <v>44514</v>
      </c>
      <c r="E169" s="13">
        <f>IF($A169&lt;='All Results'!$B$4,"",IF(SUM(MissFill!D$5:D172)=0,"",(IF(MissFill!D172/SUM(MissFill!D$5:D172)&gt;0.01,"",IF(MissFill!D171/SUM(MissFill!D$5:D172)&gt;0.01,"",IF(MissFill!D170/SUM(MissFill!D$5:D172)&gt;0.01,"",IF(MissFill!D169/SUM(MissFill!D$5:D172)&gt;0.01,"",IF(MissFill!D168/SUM(MissFill!D$5:D172)&gt;0.01,"",DateEnded_5Day!$A169))))))))</f>
        <v>44514</v>
      </c>
      <c r="F169" s="13">
        <f>IF($A169&lt;='All Results'!$B$4,"",IF(SUM(MissFill!E$5:E172)=0,"",(IF(MissFill!E172/SUM(MissFill!E$5:E172)&gt;0.01,"",IF(MissFill!E171/SUM(MissFill!E$5:E172)&gt;0.01,"",IF(MissFill!E170/SUM(MissFill!E$5:E172)&gt;0.01,"",IF(MissFill!E169/SUM(MissFill!E$5:E172)&gt;0.01,"",IF(MissFill!E168/SUM(MissFill!E$5:E172)&gt;0.01,"",DateEnded_5Day!$A169))))))))</f>
        <v>44514</v>
      </c>
      <c r="G169" s="13">
        <f>IF($A169&lt;='All Results'!$B$4,"",IF(SUM(MissFill!F$5:F172)=0,"",(IF(MissFill!F172/SUM(MissFill!F$5:F172)&gt;0.01,"",IF(MissFill!F171/SUM(MissFill!F$5:F172)&gt;0.01,"",IF(MissFill!F170/SUM(MissFill!F$5:F172)&gt;0.01,"",IF(MissFill!F169/SUM(MissFill!F$5:F172)&gt;0.01,"",IF(MissFill!F168/SUM(MissFill!F$5:F172)&gt;0.01,"",DateEnded_5Day!$A169))))))))</f>
        <v>44514</v>
      </c>
      <c r="H169" s="13">
        <f>IF($A169&lt;='All Results'!$B$4,"",IF(SUM(MissFill!G$5:G172)=0,"",(IF(MissFill!G172/SUM(MissFill!G$5:G172)&gt;0.01,"",IF(MissFill!G171/SUM(MissFill!G$5:G172)&gt;0.01,"",IF(MissFill!G170/SUM(MissFill!G$5:G172)&gt;0.01,"",IF(MissFill!G169/SUM(MissFill!G$5:G172)&gt;0.01,"",IF(MissFill!G168/SUM(MissFill!G$5:G172)&gt;0.01,"",DateEnded_5Day!$A169))))))))</f>
        <v>44514</v>
      </c>
      <c r="I169" s="13">
        <f>IF($A169&lt;='All Results'!$B$4,"",IF(SUM(MissFill!H$5:H172)=0,"",(IF(MissFill!H172/SUM(MissFill!H$5:H172)&gt;0.01,"",IF(MissFill!H171/SUM(MissFill!H$5:H172)&gt;0.01,"",IF(MissFill!H170/SUM(MissFill!H$5:H172)&gt;0.01,"",IF(MissFill!H169/SUM(MissFill!H$5:H172)&gt;0.01,"",IF(MissFill!H168/SUM(MissFill!H$5:H172)&gt;0.01,"",DateEnded_5Day!$A169))))))))</f>
        <v>44514</v>
      </c>
      <c r="J169" s="13">
        <f>IF($A169&lt;='All Results'!$B$4,"",IF(SUM(MissFill!I$5:I172)=0,"",(IF(MissFill!I172/SUM(MissFill!I$5:I172)&gt;0.01,"",IF(MissFill!I171/SUM(MissFill!I$5:I172)&gt;0.01,"",IF(MissFill!I170/SUM(MissFill!I$5:I172)&gt;0.01,"",IF(MissFill!I169/SUM(MissFill!I$5:I172)&gt;0.01,"",IF(MissFill!I168/SUM(MissFill!I$5:I172)&gt;0.01,"",DateEnded_5Day!$A169))))))))</f>
        <v>44514</v>
      </c>
      <c r="K169" s="13">
        <f>IF($A169&lt;='All Results'!$B$4,"",IF(SUM(MissFill!J$5:J172)=0,"",(IF(MissFill!J172/SUM(MissFill!J$5:J172)&gt;0.01,"",IF(MissFill!J171/SUM(MissFill!J$5:J172)&gt;0.01,"",IF(MissFill!J170/SUM(MissFill!J$5:J172)&gt;0.01,"",IF(MissFill!J169/SUM(MissFill!J$5:J172)&gt;0.01,"",IF(MissFill!J168/SUM(MissFill!J$5:J172)&gt;0.01,"",DateEnded_5Day!$A169))))))))</f>
        <v>44514</v>
      </c>
      <c r="L169" s="13">
        <f>IF($A169&lt;='All Results'!$B$4,"",IF(SUM(MissFill!K$5:K172)=0,"",(IF(MissFill!K172/SUM(MissFill!K$5:K172)&gt;0.01,"",IF(MissFill!K171/SUM(MissFill!K$5:K172)&gt;0.01,"",IF(MissFill!K170/SUM(MissFill!K$5:K172)&gt;0.01,"",IF(MissFill!K169/SUM(MissFill!K$5:K172)&gt;0.01,"",IF(MissFill!K168/SUM(MissFill!K$5:K172)&gt;0.01,"",DateEnded_5Day!$A169))))))))</f>
        <v>44514</v>
      </c>
      <c r="M169" s="13">
        <f>IF($A169&lt;='All Results'!$B$4,"",IF(SUM(MissFill!L$5:L172)=0,"",(IF(MissFill!L172/SUM(MissFill!L$5:L172)&gt;0.01,"",IF(MissFill!L171/SUM(MissFill!L$5:L172)&gt;0.01,"",IF(MissFill!L170/SUM(MissFill!L$5:L172)&gt;0.01,"",IF(MissFill!L169/SUM(MissFill!L$5:L172)&gt;0.01,"",IF(MissFill!L168/SUM(MissFill!L$5:L172)&gt;0.01,"",DateEnded_5Day!$A169))))))))</f>
        <v>44514</v>
      </c>
      <c r="N169" s="13">
        <f>IF($A169&lt;='All Results'!$B$4,"",IF(SUM(MissFill!M$5:M172)=0,"",(IF(MissFill!M172/SUM(MissFill!M$5:M172)&gt;0.01,"",IF(MissFill!M171/SUM(MissFill!M$5:M172)&gt;0.01,"",IF(MissFill!M170/SUM(MissFill!M$5:M172)&gt;0.01,"",IF(MissFill!M169/SUM(MissFill!M$5:M172)&gt;0.01,"",IF(MissFill!M168/SUM(MissFill!M$5:M172)&gt;0.01,"",DateEnded_5Day!$A169))))))))</f>
        <v>44514</v>
      </c>
      <c r="O169" s="13">
        <f>IF($A169&lt;='All Results'!$B$4,"",IF(SUM(MissFill!N$5:N172)=0,"",(IF(MissFill!N172/SUM(MissFill!N$5:N172)&gt;0.01,"",IF(MissFill!N171/SUM(MissFill!N$5:N172)&gt;0.01,"",IF(MissFill!N170/SUM(MissFill!N$5:N172)&gt;0.01,"",IF(MissFill!N169/SUM(MissFill!N$5:N172)&gt;0.01,"",IF(MissFill!N168/SUM(MissFill!N$5:N172)&gt;0.01,"",DateEnded_5Day!$A169))))))))</f>
        <v>44514</v>
      </c>
      <c r="P169" s="13">
        <f>IF($A169&lt;='All Results'!$B$4,"",IF(SUM(MissFill!O$5:O172)=0,"",(IF(MissFill!O172/SUM(MissFill!O$5:O172)&gt;0.01,"",IF(MissFill!O171/SUM(MissFill!O$5:O172)&gt;0.01,"",IF(MissFill!O170/SUM(MissFill!O$5:O172)&gt;0.01,"",IF(MissFill!O169/SUM(MissFill!O$5:O172)&gt;0.01,"",IF(MissFill!O168/SUM(MissFill!O$5:O172)&gt;0.01,"",DateEnded_5Day!$A169))))))))</f>
        <v>44514</v>
      </c>
      <c r="Q169" s="13">
        <f>IF($A169&lt;='All Results'!$B$4,"",IF(SUM(MissFill!P$5:P172)=0,"",(IF(MissFill!P172/SUM(MissFill!P$5:P172)&gt;0.01,"",IF(MissFill!P171/SUM(MissFill!P$5:P172)&gt;0.01,"",IF(MissFill!P170/SUM(MissFill!P$5:P172)&gt;0.01,"",IF(MissFill!P169/SUM(MissFill!P$5:P172)&gt;0.01,"",IF(MissFill!P168/SUM(MissFill!P$5:P172)&gt;0.01,"",DateEnded_5Day!$A169))))))))</f>
        <v>44514</v>
      </c>
      <c r="R169" s="13">
        <f>IF($A169&lt;='All Results'!$B$4,"",IF(SUM(MissFill!Q$5:Q172)=0,"",(IF(MissFill!Q172/SUM(MissFill!Q$5:Q172)&gt;0.01,"",IF(MissFill!Q171/SUM(MissFill!Q$5:Q172)&gt;0.01,"",IF(MissFill!Q170/SUM(MissFill!Q$5:Q172)&gt;0.01,"",IF(MissFill!Q169/SUM(MissFill!Q$5:Q172)&gt;0.01,"",IF(MissFill!Q168/SUM(MissFill!Q$5:Q172)&gt;0.01,"",DateEnded_5Day!$A169))))))))</f>
        <v>44514</v>
      </c>
      <c r="S169" s="13">
        <f>IF($A169&lt;='All Results'!$B$4,"",IF(SUM(MissFill!R$5:R172)=0,"",(IF(MissFill!R172/SUM(MissFill!R$5:R172)&gt;0.01,"",IF(MissFill!R171/SUM(MissFill!R$5:R172)&gt;0.01,"",IF(MissFill!R170/SUM(MissFill!R$5:R172)&gt;0.01,"",IF(MissFill!R169/SUM(MissFill!R$5:R172)&gt;0.01,"",IF(MissFill!R168/SUM(MissFill!R$5:R172)&gt;0.01,"",DateEnded_5Day!$A169))))))))</f>
        <v>44514</v>
      </c>
      <c r="T169" s="13">
        <f>IF($A169&lt;='All Results'!$B$4,"",IF(SUM(MissFill!S$5:S172)=0,"",(IF(MissFill!S172/SUM(MissFill!S$5:S172)&gt;0.01,"",IF(MissFill!S171/SUM(MissFill!S$5:S172)&gt;0.01,"",IF(MissFill!S170/SUM(MissFill!S$5:S172)&gt;0.01,"",IF(MissFill!S169/SUM(MissFill!S$5:S172)&gt;0.01,"",IF(MissFill!S168/SUM(MissFill!S$5:S172)&gt;0.01,"",DateEnded_5Day!$A169))))))))</f>
        <v>44514</v>
      </c>
      <c r="U169" s="13">
        <f>IF($A169&lt;='All Results'!$B$4,"",IF(SUM(MissFill!T$5:T172)=0,"",(IF(MissFill!T172/SUM(MissFill!T$5:T172)&gt;0.01,"",IF(MissFill!T171/SUM(MissFill!T$5:T172)&gt;0.01,"",IF(MissFill!T170/SUM(MissFill!T$5:T172)&gt;0.01,"",IF(MissFill!T169/SUM(MissFill!T$5:T172)&gt;0.01,"",IF(MissFill!T168/SUM(MissFill!T$5:T172)&gt;0.01,"",DateEnded_5Day!$A169))))))))</f>
        <v>44514</v>
      </c>
      <c r="V169" s="13">
        <f>IF($A169&lt;='All Results'!$B$4,"",IF(SUM(MissFill!U$5:U172)=0,"",(IF(MissFill!U172/SUM(MissFill!U$5:U172)&gt;0.01,"",IF(MissFill!U171/SUM(MissFill!U$5:U172)&gt;0.01,"",IF(MissFill!U170/SUM(MissFill!U$5:U172)&gt;0.01,"",IF(MissFill!U169/SUM(MissFill!U$5:U172)&gt;0.01,"",IF(MissFill!U168/SUM(MissFill!U$5:U172)&gt;0.01,"",DateEnded_5Day!$A169))))))))</f>
        <v>44514</v>
      </c>
      <c r="W169" s="13">
        <f>IF($A169&lt;='All Results'!$B$4,"",IF(SUM(MissFill!V$5:V172)=0,"",(IF(MissFill!V172/SUM(MissFill!V$5:V172)&gt;0.01,"",IF(MissFill!V171/SUM(MissFill!V$5:V172)&gt;0.01,"",IF(MissFill!V170/SUM(MissFill!V$5:V172)&gt;0.01,"",IF(MissFill!V169/SUM(MissFill!V$5:V172)&gt;0.01,"",IF(MissFill!V168/SUM(MissFill!V$5:V172)&gt;0.01,"",DateEnded_5Day!$A169))))))))</f>
        <v>44514</v>
      </c>
      <c r="X169" s="13">
        <f>IF($A169&lt;='All Results'!$B$4,"",IF(SUM(MissFill!W$5:W172)=0,"",(IF(MissFill!W172/SUM(MissFill!W$5:W172)&gt;0.01,"",IF(MissFill!W171/SUM(MissFill!W$5:W172)&gt;0.01,"",IF(MissFill!W170/SUM(MissFill!W$5:W172)&gt;0.01,"",IF(MissFill!W169/SUM(MissFill!W$5:W172)&gt;0.01,"",IF(MissFill!W168/SUM(MissFill!W$5:W172)&gt;0.01,"",DateEnded_5Day!$A169))))))))</f>
        <v>44514</v>
      </c>
      <c r="Y169" s="13">
        <f>IF($A169&lt;='All Results'!$B$4,"",IF(SUM(MissFill!X$5:X172)=0,"",(IF(MissFill!X172/SUM(MissFill!X$5:X172)&gt;0.01,"",IF(MissFill!X171/SUM(MissFill!X$5:X172)&gt;0.01,"",IF(MissFill!X170/SUM(MissFill!X$5:X172)&gt;0.01,"",IF(MissFill!X169/SUM(MissFill!X$5:X172)&gt;0.01,"",IF(MissFill!X168/SUM(MissFill!X$5:X172)&gt;0.01,"",DateEnded_5Day!$A169))))))))</f>
        <v>44514</v>
      </c>
      <c r="Z169" s="13">
        <f>IF($A169&lt;='All Results'!$B$4,"",IF(SUM(MissFill!Y$5:Y172)=0,"",(IF(MissFill!Y172/SUM(MissFill!Y$5:Y172)&gt;0.01,"",IF(MissFill!Y171/SUM(MissFill!Y$5:Y172)&gt;0.01,"",IF(MissFill!Y170/SUM(MissFill!Y$5:Y172)&gt;0.01,"",IF(MissFill!Y169/SUM(MissFill!Y$5:Y172)&gt;0.01,"",IF(MissFill!Y168/SUM(MissFill!Y$5:Y172)&gt;0.01,"",DateEnded_5Day!$A169))))))))</f>
        <v>44514</v>
      </c>
      <c r="AA169" s="13">
        <f>IF($A169&lt;='All Results'!$B$4,"",IF(SUM(MissFill!Z$5:Z172)=0,"",(IF(MissFill!Z172/SUM(MissFill!Z$5:Z172)&gt;0.01,"",IF(MissFill!Z171/SUM(MissFill!Z$5:Z172)&gt;0.01,"",IF(MissFill!Z170/SUM(MissFill!Z$5:Z172)&gt;0.01,"",IF(MissFill!Z169/SUM(MissFill!Z$5:Z172)&gt;0.01,"",IF(MissFill!Z168/SUM(MissFill!Z$5:Z172)&gt;0.01,"",DateEnded_5Day!$A169))))))))</f>
        <v>44514</v>
      </c>
      <c r="AB169" s="13">
        <f>IF($A169&lt;='All Results'!$B$4,"",IF(SUM(MissFill!AA$5:AA172)=0,"",(IF(MissFill!AA172/SUM(MissFill!AA$5:AA172)&gt;0.01,"",IF(MissFill!AA171/SUM(MissFill!AA$5:AA172)&gt;0.01,"",IF(MissFill!AA170/SUM(MissFill!AA$5:AA172)&gt;0.01,"",IF(MissFill!AA169/SUM(MissFill!AA$5:AA172)&gt;0.01,"",IF(MissFill!AA168/SUM(MissFill!AA$5:AA172)&gt;0.01,"",DateEnded_5Day!$A169))))))))</f>
        <v>44514</v>
      </c>
      <c r="AC169" s="13">
        <f>IF($A169&lt;='All Results'!$B$4,"",IF(SUM(MissFill!AB$5:AB172)=0,"",(IF(MissFill!AB172/SUM(MissFill!AB$5:AB172)&gt;0.01,"",IF(MissFill!AB171/SUM(MissFill!AB$5:AB172)&gt;0.01,"",IF(MissFill!AB170/SUM(MissFill!AB$5:AB172)&gt;0.01,"",IF(MissFill!AB169/SUM(MissFill!AB$5:AB172)&gt;0.01,"",IF(MissFill!AB168/SUM(MissFill!AB$5:AB172)&gt;0.01,"",DateEnded_5Day!$A169))))))))</f>
        <v>44514</v>
      </c>
      <c r="AD169" s="13">
        <f>IF($A169&lt;='All Results'!$B$4,"",IF(SUM(MissFill!AC$5:AC172)=0,"",(IF(MissFill!AC172/SUM(MissFill!AC$5:AC172)&gt;0.01,"",IF(MissFill!AC171/SUM(MissFill!AC$5:AC172)&gt;0.01,"",IF(MissFill!AC170/SUM(MissFill!AC$5:AC172)&gt;0.01,"",IF(MissFill!AC169/SUM(MissFill!AC$5:AC172)&gt;0.01,"",IF(MissFill!AC168/SUM(MissFill!AC$5:AC172)&gt;0.01,"",DateEnded_5Day!$A169))))))))</f>
        <v>44514</v>
      </c>
      <c r="AE169" s="13">
        <f>IF($A169&lt;='All Results'!$B$4,"",IF(SUM(MissFill!AD$5:AD172)=0,"",(IF(MissFill!AD172/SUM(MissFill!AD$5:AD172)&gt;0.01,"",IF(MissFill!AD171/SUM(MissFill!AD$5:AD172)&gt;0.01,"",IF(MissFill!AD170/SUM(MissFill!AD$5:AD172)&gt;0.01,"",IF(MissFill!AD169/SUM(MissFill!AD$5:AD172)&gt;0.01,"",IF(MissFill!AD168/SUM(MissFill!AD$5:AD172)&gt;0.01,"",DateEnded_5Day!$A169))))))))</f>
        <v>44514</v>
      </c>
      <c r="AF169" s="13">
        <f>IF($A169&lt;='All Results'!$B$4,"",IF(SUM(MissFill!AE$5:AE172)=0,"",(IF(MissFill!AE172/SUM(MissFill!AE$5:AE172)&gt;0.01,"",IF(MissFill!AE171/SUM(MissFill!AE$5:AE172)&gt;0.01,"",IF(MissFill!AE170/SUM(MissFill!AE$5:AE172)&gt;0.01,"",IF(MissFill!AE169/SUM(MissFill!AE$5:AE172)&gt;0.01,"",IF(MissFill!AE168/SUM(MissFill!AE$5:AE172)&gt;0.01,"",DateEnded_5Day!$A169))))))))</f>
        <v>44514</v>
      </c>
      <c r="AG169" s="13">
        <f>IF($A169&lt;='All Results'!$B$4,"",IF(SUM(MissFill!AF$5:AF172)=0,"",(IF(MissFill!AF172/SUM(MissFill!AF$5:AF172)&gt;0.01,"",IF(MissFill!AF171/SUM(MissFill!AF$5:AF172)&gt;0.01,"",IF(MissFill!AF170/SUM(MissFill!AF$5:AF172)&gt;0.01,"",IF(MissFill!AF169/SUM(MissFill!AF$5:AF172)&gt;0.01,"",IF(MissFill!AF168/SUM(MissFill!AF$5:AF172)&gt;0.01,"",DateEnded_5Day!$A169))))))))</f>
        <v>44514</v>
      </c>
      <c r="AH169" s="13">
        <f>IF($A169&lt;='All Results'!$B$4,"",IF(SUM(MissFill!AG$5:AG172)=0,"",(IF(MissFill!AG172/SUM(MissFill!AG$5:AG172)&gt;0.01,"",IF(MissFill!AG171/SUM(MissFill!AG$5:AG172)&gt;0.01,"",IF(MissFill!AG170/SUM(MissFill!AG$5:AG172)&gt;0.01,"",IF(MissFill!AG169/SUM(MissFill!AG$5:AG172)&gt;0.01,"",IF(MissFill!AG168/SUM(MissFill!AG$5:AG172)&gt;0.01,"",DateEnded_5Day!$A169))))))))</f>
        <v>44514</v>
      </c>
      <c r="AI169" s="13">
        <f>IF($A169&lt;='All Results'!$B$4,"",IF(SUM(MissFill!AH$5:AH172)=0,"",(IF(MissFill!AH172/SUM(MissFill!AH$5:AH172)&gt;0.01,"",IF(MissFill!AH171/SUM(MissFill!AH$5:AH172)&gt;0.01,"",IF(MissFill!AH170/SUM(MissFill!AH$5:AH172)&gt;0.01,"",IF(MissFill!AH169/SUM(MissFill!AH$5:AH172)&gt;0.01,"",IF(MissFill!AH168/SUM(MissFill!AH$5:AH172)&gt;0.01,"",DateEnded_5Day!$A169))))))))</f>
        <v>44514</v>
      </c>
      <c r="AJ169" s="13">
        <f>IF($A169&lt;='All Results'!$B$4,"",IF(SUM(MissFill!AI$5:AI172)=0,"",(IF(MissFill!AI172/SUM(MissFill!AI$5:AI172)&gt;0.01,"",IF(MissFill!AI171/SUM(MissFill!AI$5:AI172)&gt;0.01,"",IF(MissFill!AI170/SUM(MissFill!AI$5:AI172)&gt;0.01,"",IF(MissFill!AI169/SUM(MissFill!AI$5:AI172)&gt;0.01,"",IF(MissFill!AI168/SUM(MissFill!AI$5:AI172)&gt;0.01,"",DateEnded_5Day!$A169))))))))</f>
        <v>44514</v>
      </c>
      <c r="AK169" s="13">
        <f>IF($A169&lt;='All Results'!$B$4,"",IF(SUM(MissFill!AJ$5:AJ172)=0,"",(IF(MissFill!AJ172/SUM(MissFill!AJ$5:AJ172)&gt;0.01,"",IF(MissFill!AJ171/SUM(MissFill!AJ$5:AJ172)&gt;0.01,"",IF(MissFill!AJ170/SUM(MissFill!AJ$5:AJ172)&gt;0.01,"",IF(MissFill!AJ169/SUM(MissFill!AJ$5:AJ172)&gt;0.01,"",IF(MissFill!AJ168/SUM(MissFill!AJ$5:AJ172)&gt;0.01,"",DateEnded_5Day!$A169))))))))</f>
        <v>44514</v>
      </c>
      <c r="AL169" s="13">
        <f>IF($A169&lt;='All Results'!$B$4,"",IF(SUM(MissFill!AK$5:AK172)=0,"",(IF(MissFill!AK172/SUM(MissFill!AK$5:AK172)&gt;0.01,"",IF(MissFill!AK171/SUM(MissFill!AK$5:AK172)&gt;0.01,"",IF(MissFill!AK170/SUM(MissFill!AK$5:AK172)&gt;0.01,"",IF(MissFill!AK169/SUM(MissFill!AK$5:AK172)&gt;0.01,"",IF(MissFill!AK168/SUM(MissFill!AK$5:AK172)&gt;0.01,"",DateEnded_5Day!$A169))))))))</f>
        <v>44514</v>
      </c>
      <c r="AM169" s="13">
        <f>IF($A169&lt;='All Results'!$B$4,"",IF(SUM(MissFill!AL$5:AL172)=0,"",(IF(MissFill!AL172/SUM(MissFill!AL$5:AL172)&gt;0.01,"",IF(MissFill!AL171/SUM(MissFill!AL$5:AL172)&gt;0.01,"",IF(MissFill!AL170/SUM(MissFill!AL$5:AL172)&gt;0.01,"",IF(MissFill!AL169/SUM(MissFill!AL$5:AL172)&gt;0.01,"",IF(MissFill!AL168/SUM(MissFill!AL$5:AL172)&gt;0.01,"",DateEnded_5Day!$A169))))))))</f>
        <v>44514</v>
      </c>
      <c r="AN169" s="13">
        <f>IF($A169&lt;='All Results'!$B$4,"",IF(SUM(MissFill!AM$5:AM172)=0,"",(IF(MissFill!AM172/SUM(MissFill!AM$5:AM172)&gt;0.01,"",IF(MissFill!AM171/SUM(MissFill!AM$5:AM172)&gt;0.01,"",IF(MissFill!AM170/SUM(MissFill!AM$5:AM172)&gt;0.01,"",IF(MissFill!AM169/SUM(MissFill!AM$5:AM172)&gt;0.01,"",IF(MissFill!AM168/SUM(MissFill!AM$5:AM172)&gt;0.01,"",DateEnded_5Day!$A169))))))))</f>
        <v>44514</v>
      </c>
      <c r="AO169" s="13">
        <f>IF($A169&lt;='All Results'!$B$4,"",IF(SUM(MissFill!AN$5:AN172)=0,"",(IF(MissFill!AN172/SUM(MissFill!AN$5:AN172)&gt;0.01,"",IF(MissFill!AN171/SUM(MissFill!AN$5:AN172)&gt;0.01,"",IF(MissFill!AN170/SUM(MissFill!AN$5:AN172)&gt;0.01,"",IF(MissFill!AN169/SUM(MissFill!AN$5:AN172)&gt;0.01,"",IF(MissFill!AN168/SUM(MissFill!AN$5:AN172)&gt;0.01,"",DateEnded_5Day!$A169))))))))</f>
        <v>44514</v>
      </c>
      <c r="AP169" s="13">
        <f>IF($A169&lt;='All Results'!$B$4,"",IF(SUM(MissFill!AO$5:AO172)=0,"",(IF(MissFill!AO172/SUM(MissFill!AO$5:AO172)&gt;0.01,"",IF(MissFill!AO171/SUM(MissFill!AO$5:AO172)&gt;0.01,"",IF(MissFill!AO170/SUM(MissFill!AO$5:AO172)&gt;0.01,"",IF(MissFill!AO169/SUM(MissFill!AO$5:AO172)&gt;0.01,"",IF(MissFill!AO168/SUM(MissFill!AO$5:AO172)&gt;0.01,"",DateEnded_5Day!$A169))))))))</f>
        <v>44514</v>
      </c>
      <c r="AQ169" s="13">
        <f>IF($A169&lt;='All Results'!$B$4,"",IF(SUM(MissFill!AP$5:AP172)=0,"",(IF(MissFill!AP172/SUM(MissFill!AP$5:AP172)&gt;0.01,"",IF(MissFill!AP171/SUM(MissFill!AP$5:AP172)&gt;0.01,"",IF(MissFill!AP170/SUM(MissFill!AP$5:AP172)&gt;0.01,"",IF(MissFill!AP169/SUM(MissFill!AP$5:AP172)&gt;0.01,"",IF(MissFill!AP168/SUM(MissFill!AP$5:AP172)&gt;0.01,"",DateEnded_5Day!$A169))))))))</f>
        <v>44514</v>
      </c>
      <c r="AR169" s="13">
        <f>IF($A169&lt;='All Results'!$B$4,"",IF(SUM(MissFill!AQ$5:AQ172)=0,"",(IF(MissFill!AQ172/SUM(MissFill!AQ$5:AQ172)&gt;0.01,"",IF(MissFill!AQ171/SUM(MissFill!AQ$5:AQ172)&gt;0.01,"",IF(MissFill!AQ170/SUM(MissFill!AQ$5:AQ172)&gt;0.01,"",IF(MissFill!AQ169/SUM(MissFill!AQ$5:AQ172)&gt;0.01,"",IF(MissFill!AQ168/SUM(MissFill!AQ$5:AQ172)&gt;0.01,"",DateEnded_5Day!$A169))))))))</f>
        <v>44514</v>
      </c>
      <c r="AS169" s="13">
        <f>IF($A169&lt;='All Results'!$B$4,"",IF(SUM(MissFill!AR$5:AR172)=0,"",(IF(MissFill!AR172/SUM(MissFill!AR$5:AR172)&gt;0.01,"",IF(MissFill!AR171/SUM(MissFill!AR$5:AR172)&gt;0.01,"",IF(MissFill!AR170/SUM(MissFill!AR$5:AR172)&gt;0.01,"",IF(MissFill!AR169/SUM(MissFill!AR$5:AR172)&gt;0.01,"",IF(MissFill!AR168/SUM(MissFill!AR$5:AR172)&gt;0.01,"",DateEnded_5Day!$A169))))))))</f>
        <v>44514</v>
      </c>
      <c r="AT169" s="13">
        <f>IF($A169&lt;='All Results'!$B$4,"",IF(SUM(MissFill!AS$5:AS172)=0,"",(IF(MissFill!AS172/SUM(MissFill!AS$5:AS172)&gt;0.01,"",IF(MissFill!AS171/SUM(MissFill!AS$5:AS172)&gt;0.01,"",IF(MissFill!AS170/SUM(MissFill!AS$5:AS172)&gt;0.01,"",IF(MissFill!AS169/SUM(MissFill!AS$5:AS172)&gt;0.01,"",IF(MissFill!AS168/SUM(MissFill!AS$5:AS172)&gt;0.01,"",DateEnded_5Day!$A169))))))))</f>
        <v>44514</v>
      </c>
      <c r="AU169" s="13">
        <f>IF($A169&lt;='All Results'!$B$4,"",IF(SUM(MissFill!AT$5:AT172)=0,"",(IF(MissFill!AT172/SUM(MissFill!AT$5:AT172)&gt;0.01,"",IF(MissFill!AT171/SUM(MissFill!AT$5:AT172)&gt;0.01,"",IF(MissFill!AT170/SUM(MissFill!AT$5:AT172)&gt;0.01,"",IF(MissFill!AT169/SUM(MissFill!AT$5:AT172)&gt;0.01,"",IF(MissFill!AT168/SUM(MissFill!AT$5:AT172)&gt;0.01,"",DateEnded_5Day!$A169))))))))</f>
        <v>44514</v>
      </c>
      <c r="AV169" s="13">
        <f>IF($A169&lt;='All Results'!$B$4,"",IF(SUM(MissFill!AU$5:AU172)=0,"",(IF(MissFill!AU172/SUM(MissFill!AU$5:AU172)&gt;0.01,"",IF(MissFill!AU171/SUM(MissFill!AU$5:AU172)&gt;0.01,"",IF(MissFill!AU170/SUM(MissFill!AU$5:AU172)&gt;0.01,"",IF(MissFill!AU169/SUM(MissFill!AU$5:AU172)&gt;0.01,"",IF(MissFill!AU168/SUM(MissFill!AU$5:AU172)&gt;0.01,"",DateEnded_5Day!$A169))))))))</f>
        <v>44514</v>
      </c>
      <c r="AW169" s="13">
        <f>IF($A169&lt;='All Results'!$B$4,"",IF(SUM(MissFill!AV$5:AV172)=0,"",(IF(MissFill!AV172/SUM(MissFill!AV$5:AV172)&gt;0.01,"",IF(MissFill!AV171/SUM(MissFill!AV$5:AV172)&gt;0.01,"",IF(MissFill!AV170/SUM(MissFill!AV$5:AV172)&gt;0.01,"",IF(MissFill!AV169/SUM(MissFill!AV$5:AV172)&gt;0.01,"",IF(MissFill!AV168/SUM(MissFill!AV$5:AV172)&gt;0.01,"",DateEnded_5Day!$A169))))))))</f>
        <v>44514</v>
      </c>
      <c r="AX169" s="13">
        <f>IF($A169&lt;='All Results'!$B$4,"",IF(SUM(MissFill!AW$5:AW172)=0,"",(IF(MissFill!AW172/SUM(MissFill!AW$5:AW172)&gt;0.01,"",IF(MissFill!AW171/SUM(MissFill!AW$5:AW172)&gt;0.01,"",IF(MissFill!AW170/SUM(MissFill!AW$5:AW172)&gt;0.01,"",IF(MissFill!AW169/SUM(MissFill!AW$5:AW172)&gt;0.01,"",IF(MissFill!AW168/SUM(MissFill!AW$5:AW172)&gt;0.01,"",DateEnded_5Day!$A169))))))))</f>
        <v>44514</v>
      </c>
    </row>
    <row r="170" spans="1:50" x14ac:dyDescent="0.25">
      <c r="A170" s="8">
        <v>44515</v>
      </c>
      <c r="B170" s="11">
        <v>319</v>
      </c>
      <c r="C170" s="13">
        <f>IF($A170&lt;='All Results'!$B$4,"",IF(SUM(MissFill!B$5:B173)=0,"",(IF(MissFill!B173/SUM(MissFill!B$5:B173)&gt;0.01,"",IF(MissFill!B172/SUM(MissFill!B$5:B173)&gt;0.01,"",IF(MissFill!B171/SUM(MissFill!B$5:B173)&gt;0.01,"",IF(MissFill!B170/SUM(MissFill!B$5:B173)&gt;0.01,"",IF(MissFill!B169/SUM(MissFill!B$5:B173)&gt;0.01,"",DateEnded_5Day!$A170))))))))</f>
        <v>44515</v>
      </c>
      <c r="D170" s="13">
        <f>IF($A170&lt;='All Results'!$B$4,"",IF(SUM(MissFill!C$5:C173)=0,"",(IF(MissFill!C173/SUM(MissFill!C$5:C173)&gt;0.01,"",IF(MissFill!C172/SUM(MissFill!C$5:C173)&gt;0.01,"",IF(MissFill!C171/SUM(MissFill!C$5:C173)&gt;0.01,"",IF(MissFill!C170/SUM(MissFill!C$5:C173)&gt;0.01,"",IF(MissFill!C169/SUM(MissFill!C$5:C173)&gt;0.01,"",DateEnded_5Day!$A170))))))))</f>
        <v>44515</v>
      </c>
      <c r="E170" s="13">
        <f>IF($A170&lt;='All Results'!$B$4,"",IF(SUM(MissFill!D$5:D173)=0,"",(IF(MissFill!D173/SUM(MissFill!D$5:D173)&gt;0.01,"",IF(MissFill!D172/SUM(MissFill!D$5:D173)&gt;0.01,"",IF(MissFill!D171/SUM(MissFill!D$5:D173)&gt;0.01,"",IF(MissFill!D170/SUM(MissFill!D$5:D173)&gt;0.01,"",IF(MissFill!D169/SUM(MissFill!D$5:D173)&gt;0.01,"",DateEnded_5Day!$A170))))))))</f>
        <v>44515</v>
      </c>
      <c r="F170" s="13">
        <f>IF($A170&lt;='All Results'!$B$4,"",IF(SUM(MissFill!E$5:E173)=0,"",(IF(MissFill!E173/SUM(MissFill!E$5:E173)&gt;0.01,"",IF(MissFill!E172/SUM(MissFill!E$5:E173)&gt;0.01,"",IF(MissFill!E171/SUM(MissFill!E$5:E173)&gt;0.01,"",IF(MissFill!E170/SUM(MissFill!E$5:E173)&gt;0.01,"",IF(MissFill!E169/SUM(MissFill!E$5:E173)&gt;0.01,"",DateEnded_5Day!$A170))))))))</f>
        <v>44515</v>
      </c>
      <c r="G170" s="13">
        <f>IF($A170&lt;='All Results'!$B$4,"",IF(SUM(MissFill!F$5:F173)=0,"",(IF(MissFill!F173/SUM(MissFill!F$5:F173)&gt;0.01,"",IF(MissFill!F172/SUM(MissFill!F$5:F173)&gt;0.01,"",IF(MissFill!F171/SUM(MissFill!F$5:F173)&gt;0.01,"",IF(MissFill!F170/SUM(MissFill!F$5:F173)&gt;0.01,"",IF(MissFill!F169/SUM(MissFill!F$5:F173)&gt;0.01,"",DateEnded_5Day!$A170))))))))</f>
        <v>44515</v>
      </c>
      <c r="H170" s="13">
        <f>IF($A170&lt;='All Results'!$B$4,"",IF(SUM(MissFill!G$5:G173)=0,"",(IF(MissFill!G173/SUM(MissFill!G$5:G173)&gt;0.01,"",IF(MissFill!G172/SUM(MissFill!G$5:G173)&gt;0.01,"",IF(MissFill!G171/SUM(MissFill!G$5:G173)&gt;0.01,"",IF(MissFill!G170/SUM(MissFill!G$5:G173)&gt;0.01,"",IF(MissFill!G169/SUM(MissFill!G$5:G173)&gt;0.01,"",DateEnded_5Day!$A170))))))))</f>
        <v>44515</v>
      </c>
      <c r="I170" s="13">
        <f>IF($A170&lt;='All Results'!$B$4,"",IF(SUM(MissFill!H$5:H173)=0,"",(IF(MissFill!H173/SUM(MissFill!H$5:H173)&gt;0.01,"",IF(MissFill!H172/SUM(MissFill!H$5:H173)&gt;0.01,"",IF(MissFill!H171/SUM(MissFill!H$5:H173)&gt;0.01,"",IF(MissFill!H170/SUM(MissFill!H$5:H173)&gt;0.01,"",IF(MissFill!H169/SUM(MissFill!H$5:H173)&gt;0.01,"",DateEnded_5Day!$A170))))))))</f>
        <v>44515</v>
      </c>
      <c r="J170" s="13">
        <f>IF($A170&lt;='All Results'!$B$4,"",IF(SUM(MissFill!I$5:I173)=0,"",(IF(MissFill!I173/SUM(MissFill!I$5:I173)&gt;0.01,"",IF(MissFill!I172/SUM(MissFill!I$5:I173)&gt;0.01,"",IF(MissFill!I171/SUM(MissFill!I$5:I173)&gt;0.01,"",IF(MissFill!I170/SUM(MissFill!I$5:I173)&gt;0.01,"",IF(MissFill!I169/SUM(MissFill!I$5:I173)&gt;0.01,"",DateEnded_5Day!$A170))))))))</f>
        <v>44515</v>
      </c>
      <c r="K170" s="13">
        <f>IF($A170&lt;='All Results'!$B$4,"",IF(SUM(MissFill!J$5:J173)=0,"",(IF(MissFill!J173/SUM(MissFill!J$5:J173)&gt;0.01,"",IF(MissFill!J172/SUM(MissFill!J$5:J173)&gt;0.01,"",IF(MissFill!J171/SUM(MissFill!J$5:J173)&gt;0.01,"",IF(MissFill!J170/SUM(MissFill!J$5:J173)&gt;0.01,"",IF(MissFill!J169/SUM(MissFill!J$5:J173)&gt;0.01,"",DateEnded_5Day!$A170))))))))</f>
        <v>44515</v>
      </c>
      <c r="L170" s="13">
        <f>IF($A170&lt;='All Results'!$B$4,"",IF(SUM(MissFill!K$5:K173)=0,"",(IF(MissFill!K173/SUM(MissFill!K$5:K173)&gt;0.01,"",IF(MissFill!K172/SUM(MissFill!K$5:K173)&gt;0.01,"",IF(MissFill!K171/SUM(MissFill!K$5:K173)&gt;0.01,"",IF(MissFill!K170/SUM(MissFill!K$5:K173)&gt;0.01,"",IF(MissFill!K169/SUM(MissFill!K$5:K173)&gt;0.01,"",DateEnded_5Day!$A170))))))))</f>
        <v>44515</v>
      </c>
      <c r="M170" s="13">
        <f>IF($A170&lt;='All Results'!$B$4,"",IF(SUM(MissFill!L$5:L173)=0,"",(IF(MissFill!L173/SUM(MissFill!L$5:L173)&gt;0.01,"",IF(MissFill!L172/SUM(MissFill!L$5:L173)&gt;0.01,"",IF(MissFill!L171/SUM(MissFill!L$5:L173)&gt;0.01,"",IF(MissFill!L170/SUM(MissFill!L$5:L173)&gt;0.01,"",IF(MissFill!L169/SUM(MissFill!L$5:L173)&gt;0.01,"",DateEnded_5Day!$A170))))))))</f>
        <v>44515</v>
      </c>
      <c r="N170" s="13">
        <f>IF($A170&lt;='All Results'!$B$4,"",IF(SUM(MissFill!M$5:M173)=0,"",(IF(MissFill!M173/SUM(MissFill!M$5:M173)&gt;0.01,"",IF(MissFill!M172/SUM(MissFill!M$5:M173)&gt;0.01,"",IF(MissFill!M171/SUM(MissFill!M$5:M173)&gt;0.01,"",IF(MissFill!M170/SUM(MissFill!M$5:M173)&gt;0.01,"",IF(MissFill!M169/SUM(MissFill!M$5:M173)&gt;0.01,"",DateEnded_5Day!$A170))))))))</f>
        <v>44515</v>
      </c>
      <c r="O170" s="13">
        <f>IF($A170&lt;='All Results'!$B$4,"",IF(SUM(MissFill!N$5:N173)=0,"",(IF(MissFill!N173/SUM(MissFill!N$5:N173)&gt;0.01,"",IF(MissFill!N172/SUM(MissFill!N$5:N173)&gt;0.01,"",IF(MissFill!N171/SUM(MissFill!N$5:N173)&gt;0.01,"",IF(MissFill!N170/SUM(MissFill!N$5:N173)&gt;0.01,"",IF(MissFill!N169/SUM(MissFill!N$5:N173)&gt;0.01,"",DateEnded_5Day!$A170))))))))</f>
        <v>44515</v>
      </c>
      <c r="P170" s="13">
        <f>IF($A170&lt;='All Results'!$B$4,"",IF(SUM(MissFill!O$5:O173)=0,"",(IF(MissFill!O173/SUM(MissFill!O$5:O173)&gt;0.01,"",IF(MissFill!O172/SUM(MissFill!O$5:O173)&gt;0.01,"",IF(MissFill!O171/SUM(MissFill!O$5:O173)&gt;0.01,"",IF(MissFill!O170/SUM(MissFill!O$5:O173)&gt;0.01,"",IF(MissFill!O169/SUM(MissFill!O$5:O173)&gt;0.01,"",DateEnded_5Day!$A170))))))))</f>
        <v>44515</v>
      </c>
      <c r="Q170" s="13">
        <f>IF($A170&lt;='All Results'!$B$4,"",IF(SUM(MissFill!P$5:P173)=0,"",(IF(MissFill!P173/SUM(MissFill!P$5:P173)&gt;0.01,"",IF(MissFill!P172/SUM(MissFill!P$5:P173)&gt;0.01,"",IF(MissFill!P171/SUM(MissFill!P$5:P173)&gt;0.01,"",IF(MissFill!P170/SUM(MissFill!P$5:P173)&gt;0.01,"",IF(MissFill!P169/SUM(MissFill!P$5:P173)&gt;0.01,"",DateEnded_5Day!$A170))))))))</f>
        <v>44515</v>
      </c>
      <c r="R170" s="13">
        <f>IF($A170&lt;='All Results'!$B$4,"",IF(SUM(MissFill!Q$5:Q173)=0,"",(IF(MissFill!Q173/SUM(MissFill!Q$5:Q173)&gt;0.01,"",IF(MissFill!Q172/SUM(MissFill!Q$5:Q173)&gt;0.01,"",IF(MissFill!Q171/SUM(MissFill!Q$5:Q173)&gt;0.01,"",IF(MissFill!Q170/SUM(MissFill!Q$5:Q173)&gt;0.01,"",IF(MissFill!Q169/SUM(MissFill!Q$5:Q173)&gt;0.01,"",DateEnded_5Day!$A170))))))))</f>
        <v>44515</v>
      </c>
      <c r="S170" s="13">
        <f>IF($A170&lt;='All Results'!$B$4,"",IF(SUM(MissFill!R$5:R173)=0,"",(IF(MissFill!R173/SUM(MissFill!R$5:R173)&gt;0.01,"",IF(MissFill!R172/SUM(MissFill!R$5:R173)&gt;0.01,"",IF(MissFill!R171/SUM(MissFill!R$5:R173)&gt;0.01,"",IF(MissFill!R170/SUM(MissFill!R$5:R173)&gt;0.01,"",IF(MissFill!R169/SUM(MissFill!R$5:R173)&gt;0.01,"",DateEnded_5Day!$A170))))))))</f>
        <v>44515</v>
      </c>
      <c r="T170" s="13">
        <f>IF($A170&lt;='All Results'!$B$4,"",IF(SUM(MissFill!S$5:S173)=0,"",(IF(MissFill!S173/SUM(MissFill!S$5:S173)&gt;0.01,"",IF(MissFill!S172/SUM(MissFill!S$5:S173)&gt;0.01,"",IF(MissFill!S171/SUM(MissFill!S$5:S173)&gt;0.01,"",IF(MissFill!S170/SUM(MissFill!S$5:S173)&gt;0.01,"",IF(MissFill!S169/SUM(MissFill!S$5:S173)&gt;0.01,"",DateEnded_5Day!$A170))))))))</f>
        <v>44515</v>
      </c>
      <c r="U170" s="13">
        <f>IF($A170&lt;='All Results'!$B$4,"",IF(SUM(MissFill!T$5:T173)=0,"",(IF(MissFill!T173/SUM(MissFill!T$5:T173)&gt;0.01,"",IF(MissFill!T172/SUM(MissFill!T$5:T173)&gt;0.01,"",IF(MissFill!T171/SUM(MissFill!T$5:T173)&gt;0.01,"",IF(MissFill!T170/SUM(MissFill!T$5:T173)&gt;0.01,"",IF(MissFill!T169/SUM(MissFill!T$5:T173)&gt;0.01,"",DateEnded_5Day!$A170))))))))</f>
        <v>44515</v>
      </c>
      <c r="V170" s="13">
        <f>IF($A170&lt;='All Results'!$B$4,"",IF(SUM(MissFill!U$5:U173)=0,"",(IF(MissFill!U173/SUM(MissFill!U$5:U173)&gt;0.01,"",IF(MissFill!U172/SUM(MissFill!U$5:U173)&gt;0.01,"",IF(MissFill!U171/SUM(MissFill!U$5:U173)&gt;0.01,"",IF(MissFill!U170/SUM(MissFill!U$5:U173)&gt;0.01,"",IF(MissFill!U169/SUM(MissFill!U$5:U173)&gt;0.01,"",DateEnded_5Day!$A170))))))))</f>
        <v>44515</v>
      </c>
      <c r="W170" s="13">
        <f>IF($A170&lt;='All Results'!$B$4,"",IF(SUM(MissFill!V$5:V173)=0,"",(IF(MissFill!V173/SUM(MissFill!V$5:V173)&gt;0.01,"",IF(MissFill!V172/SUM(MissFill!V$5:V173)&gt;0.01,"",IF(MissFill!V171/SUM(MissFill!V$5:V173)&gt;0.01,"",IF(MissFill!V170/SUM(MissFill!V$5:V173)&gt;0.01,"",IF(MissFill!V169/SUM(MissFill!V$5:V173)&gt;0.01,"",DateEnded_5Day!$A170))))))))</f>
        <v>44515</v>
      </c>
      <c r="X170" s="13">
        <f>IF($A170&lt;='All Results'!$B$4,"",IF(SUM(MissFill!W$5:W173)=0,"",(IF(MissFill!W173/SUM(MissFill!W$5:W173)&gt;0.01,"",IF(MissFill!W172/SUM(MissFill!W$5:W173)&gt;0.01,"",IF(MissFill!W171/SUM(MissFill!W$5:W173)&gt;0.01,"",IF(MissFill!W170/SUM(MissFill!W$5:W173)&gt;0.01,"",IF(MissFill!W169/SUM(MissFill!W$5:W173)&gt;0.01,"",DateEnded_5Day!$A170))))))))</f>
        <v>44515</v>
      </c>
      <c r="Y170" s="13">
        <f>IF($A170&lt;='All Results'!$B$4,"",IF(SUM(MissFill!X$5:X173)=0,"",(IF(MissFill!X173/SUM(MissFill!X$5:X173)&gt;0.01,"",IF(MissFill!X172/SUM(MissFill!X$5:X173)&gt;0.01,"",IF(MissFill!X171/SUM(MissFill!X$5:X173)&gt;0.01,"",IF(MissFill!X170/SUM(MissFill!X$5:X173)&gt;0.01,"",IF(MissFill!X169/SUM(MissFill!X$5:X173)&gt;0.01,"",DateEnded_5Day!$A170))))))))</f>
        <v>44515</v>
      </c>
      <c r="Z170" s="13">
        <f>IF($A170&lt;='All Results'!$B$4,"",IF(SUM(MissFill!Y$5:Y173)=0,"",(IF(MissFill!Y173/SUM(MissFill!Y$5:Y173)&gt;0.01,"",IF(MissFill!Y172/SUM(MissFill!Y$5:Y173)&gt;0.01,"",IF(MissFill!Y171/SUM(MissFill!Y$5:Y173)&gt;0.01,"",IF(MissFill!Y170/SUM(MissFill!Y$5:Y173)&gt;0.01,"",IF(MissFill!Y169/SUM(MissFill!Y$5:Y173)&gt;0.01,"",DateEnded_5Day!$A170))))))))</f>
        <v>44515</v>
      </c>
      <c r="AA170" s="13">
        <f>IF($A170&lt;='All Results'!$B$4,"",IF(SUM(MissFill!Z$5:Z173)=0,"",(IF(MissFill!Z173/SUM(MissFill!Z$5:Z173)&gt;0.01,"",IF(MissFill!Z172/SUM(MissFill!Z$5:Z173)&gt;0.01,"",IF(MissFill!Z171/SUM(MissFill!Z$5:Z173)&gt;0.01,"",IF(MissFill!Z170/SUM(MissFill!Z$5:Z173)&gt;0.01,"",IF(MissFill!Z169/SUM(MissFill!Z$5:Z173)&gt;0.01,"",DateEnded_5Day!$A170))))))))</f>
        <v>44515</v>
      </c>
      <c r="AB170" s="13">
        <f>IF($A170&lt;='All Results'!$B$4,"",IF(SUM(MissFill!AA$5:AA173)=0,"",(IF(MissFill!AA173/SUM(MissFill!AA$5:AA173)&gt;0.01,"",IF(MissFill!AA172/SUM(MissFill!AA$5:AA173)&gt;0.01,"",IF(MissFill!AA171/SUM(MissFill!AA$5:AA173)&gt;0.01,"",IF(MissFill!AA170/SUM(MissFill!AA$5:AA173)&gt;0.01,"",IF(MissFill!AA169/SUM(MissFill!AA$5:AA173)&gt;0.01,"",DateEnded_5Day!$A170))))))))</f>
        <v>44515</v>
      </c>
      <c r="AC170" s="13">
        <f>IF($A170&lt;='All Results'!$B$4,"",IF(SUM(MissFill!AB$5:AB173)=0,"",(IF(MissFill!AB173/SUM(MissFill!AB$5:AB173)&gt;0.01,"",IF(MissFill!AB172/SUM(MissFill!AB$5:AB173)&gt;0.01,"",IF(MissFill!AB171/SUM(MissFill!AB$5:AB173)&gt;0.01,"",IF(MissFill!AB170/SUM(MissFill!AB$5:AB173)&gt;0.01,"",IF(MissFill!AB169/SUM(MissFill!AB$5:AB173)&gt;0.01,"",DateEnded_5Day!$A170))))))))</f>
        <v>44515</v>
      </c>
      <c r="AD170" s="13">
        <f>IF($A170&lt;='All Results'!$B$4,"",IF(SUM(MissFill!AC$5:AC173)=0,"",(IF(MissFill!AC173/SUM(MissFill!AC$5:AC173)&gt;0.01,"",IF(MissFill!AC172/SUM(MissFill!AC$5:AC173)&gt;0.01,"",IF(MissFill!AC171/SUM(MissFill!AC$5:AC173)&gt;0.01,"",IF(MissFill!AC170/SUM(MissFill!AC$5:AC173)&gt;0.01,"",IF(MissFill!AC169/SUM(MissFill!AC$5:AC173)&gt;0.01,"",DateEnded_5Day!$A170))))))))</f>
        <v>44515</v>
      </c>
      <c r="AE170" s="13">
        <f>IF($A170&lt;='All Results'!$B$4,"",IF(SUM(MissFill!AD$5:AD173)=0,"",(IF(MissFill!AD173/SUM(MissFill!AD$5:AD173)&gt;0.01,"",IF(MissFill!AD172/SUM(MissFill!AD$5:AD173)&gt;0.01,"",IF(MissFill!AD171/SUM(MissFill!AD$5:AD173)&gt;0.01,"",IF(MissFill!AD170/SUM(MissFill!AD$5:AD173)&gt;0.01,"",IF(MissFill!AD169/SUM(MissFill!AD$5:AD173)&gt;0.01,"",DateEnded_5Day!$A170))))))))</f>
        <v>44515</v>
      </c>
      <c r="AF170" s="13">
        <f>IF($A170&lt;='All Results'!$B$4,"",IF(SUM(MissFill!AE$5:AE173)=0,"",(IF(MissFill!AE173/SUM(MissFill!AE$5:AE173)&gt;0.01,"",IF(MissFill!AE172/SUM(MissFill!AE$5:AE173)&gt;0.01,"",IF(MissFill!AE171/SUM(MissFill!AE$5:AE173)&gt;0.01,"",IF(MissFill!AE170/SUM(MissFill!AE$5:AE173)&gt;0.01,"",IF(MissFill!AE169/SUM(MissFill!AE$5:AE173)&gt;0.01,"",DateEnded_5Day!$A170))))))))</f>
        <v>44515</v>
      </c>
      <c r="AG170" s="13">
        <f>IF($A170&lt;='All Results'!$B$4,"",IF(SUM(MissFill!AF$5:AF173)=0,"",(IF(MissFill!AF173/SUM(MissFill!AF$5:AF173)&gt;0.01,"",IF(MissFill!AF172/SUM(MissFill!AF$5:AF173)&gt;0.01,"",IF(MissFill!AF171/SUM(MissFill!AF$5:AF173)&gt;0.01,"",IF(MissFill!AF170/SUM(MissFill!AF$5:AF173)&gt;0.01,"",IF(MissFill!AF169/SUM(MissFill!AF$5:AF173)&gt;0.01,"",DateEnded_5Day!$A170))))))))</f>
        <v>44515</v>
      </c>
      <c r="AH170" s="13">
        <f>IF($A170&lt;='All Results'!$B$4,"",IF(SUM(MissFill!AG$5:AG173)=0,"",(IF(MissFill!AG173/SUM(MissFill!AG$5:AG173)&gt;0.01,"",IF(MissFill!AG172/SUM(MissFill!AG$5:AG173)&gt;0.01,"",IF(MissFill!AG171/SUM(MissFill!AG$5:AG173)&gt;0.01,"",IF(MissFill!AG170/SUM(MissFill!AG$5:AG173)&gt;0.01,"",IF(MissFill!AG169/SUM(MissFill!AG$5:AG173)&gt;0.01,"",DateEnded_5Day!$A170))))))))</f>
        <v>44515</v>
      </c>
      <c r="AI170" s="13">
        <f>IF($A170&lt;='All Results'!$B$4,"",IF(SUM(MissFill!AH$5:AH173)=0,"",(IF(MissFill!AH173/SUM(MissFill!AH$5:AH173)&gt;0.01,"",IF(MissFill!AH172/SUM(MissFill!AH$5:AH173)&gt;0.01,"",IF(MissFill!AH171/SUM(MissFill!AH$5:AH173)&gt;0.01,"",IF(MissFill!AH170/SUM(MissFill!AH$5:AH173)&gt;0.01,"",IF(MissFill!AH169/SUM(MissFill!AH$5:AH173)&gt;0.01,"",DateEnded_5Day!$A170))))))))</f>
        <v>44515</v>
      </c>
      <c r="AJ170" s="13">
        <f>IF($A170&lt;='All Results'!$B$4,"",IF(SUM(MissFill!AI$5:AI173)=0,"",(IF(MissFill!AI173/SUM(MissFill!AI$5:AI173)&gt;0.01,"",IF(MissFill!AI172/SUM(MissFill!AI$5:AI173)&gt;0.01,"",IF(MissFill!AI171/SUM(MissFill!AI$5:AI173)&gt;0.01,"",IF(MissFill!AI170/SUM(MissFill!AI$5:AI173)&gt;0.01,"",IF(MissFill!AI169/SUM(MissFill!AI$5:AI173)&gt;0.01,"",DateEnded_5Day!$A170))))))))</f>
        <v>44515</v>
      </c>
      <c r="AK170" s="13">
        <f>IF($A170&lt;='All Results'!$B$4,"",IF(SUM(MissFill!AJ$5:AJ173)=0,"",(IF(MissFill!AJ173/SUM(MissFill!AJ$5:AJ173)&gt;0.01,"",IF(MissFill!AJ172/SUM(MissFill!AJ$5:AJ173)&gt;0.01,"",IF(MissFill!AJ171/SUM(MissFill!AJ$5:AJ173)&gt;0.01,"",IF(MissFill!AJ170/SUM(MissFill!AJ$5:AJ173)&gt;0.01,"",IF(MissFill!AJ169/SUM(MissFill!AJ$5:AJ173)&gt;0.01,"",DateEnded_5Day!$A170))))))))</f>
        <v>44515</v>
      </c>
      <c r="AL170" s="13">
        <f>IF($A170&lt;='All Results'!$B$4,"",IF(SUM(MissFill!AK$5:AK173)=0,"",(IF(MissFill!AK173/SUM(MissFill!AK$5:AK173)&gt;0.01,"",IF(MissFill!AK172/SUM(MissFill!AK$5:AK173)&gt;0.01,"",IF(MissFill!AK171/SUM(MissFill!AK$5:AK173)&gt;0.01,"",IF(MissFill!AK170/SUM(MissFill!AK$5:AK173)&gt;0.01,"",IF(MissFill!AK169/SUM(MissFill!AK$5:AK173)&gt;0.01,"",DateEnded_5Day!$A170))))))))</f>
        <v>44515</v>
      </c>
      <c r="AM170" s="13">
        <f>IF($A170&lt;='All Results'!$B$4,"",IF(SUM(MissFill!AL$5:AL173)=0,"",(IF(MissFill!AL173/SUM(MissFill!AL$5:AL173)&gt;0.01,"",IF(MissFill!AL172/SUM(MissFill!AL$5:AL173)&gt;0.01,"",IF(MissFill!AL171/SUM(MissFill!AL$5:AL173)&gt;0.01,"",IF(MissFill!AL170/SUM(MissFill!AL$5:AL173)&gt;0.01,"",IF(MissFill!AL169/SUM(MissFill!AL$5:AL173)&gt;0.01,"",DateEnded_5Day!$A170))))))))</f>
        <v>44515</v>
      </c>
      <c r="AN170" s="13">
        <f>IF($A170&lt;='All Results'!$B$4,"",IF(SUM(MissFill!AM$5:AM173)=0,"",(IF(MissFill!AM173/SUM(MissFill!AM$5:AM173)&gt;0.01,"",IF(MissFill!AM172/SUM(MissFill!AM$5:AM173)&gt;0.01,"",IF(MissFill!AM171/SUM(MissFill!AM$5:AM173)&gt;0.01,"",IF(MissFill!AM170/SUM(MissFill!AM$5:AM173)&gt;0.01,"",IF(MissFill!AM169/SUM(MissFill!AM$5:AM173)&gt;0.01,"",DateEnded_5Day!$A170))))))))</f>
        <v>44515</v>
      </c>
      <c r="AO170" s="13">
        <f>IF($A170&lt;='All Results'!$B$4,"",IF(SUM(MissFill!AN$5:AN173)=0,"",(IF(MissFill!AN173/SUM(MissFill!AN$5:AN173)&gt;0.01,"",IF(MissFill!AN172/SUM(MissFill!AN$5:AN173)&gt;0.01,"",IF(MissFill!AN171/SUM(MissFill!AN$5:AN173)&gt;0.01,"",IF(MissFill!AN170/SUM(MissFill!AN$5:AN173)&gt;0.01,"",IF(MissFill!AN169/SUM(MissFill!AN$5:AN173)&gt;0.01,"",DateEnded_5Day!$A170))))))))</f>
        <v>44515</v>
      </c>
      <c r="AP170" s="13">
        <f>IF($A170&lt;='All Results'!$B$4,"",IF(SUM(MissFill!AO$5:AO173)=0,"",(IF(MissFill!AO173/SUM(MissFill!AO$5:AO173)&gt;0.01,"",IF(MissFill!AO172/SUM(MissFill!AO$5:AO173)&gt;0.01,"",IF(MissFill!AO171/SUM(MissFill!AO$5:AO173)&gt;0.01,"",IF(MissFill!AO170/SUM(MissFill!AO$5:AO173)&gt;0.01,"",IF(MissFill!AO169/SUM(MissFill!AO$5:AO173)&gt;0.01,"",DateEnded_5Day!$A170))))))))</f>
        <v>44515</v>
      </c>
      <c r="AQ170" s="13">
        <f>IF($A170&lt;='All Results'!$B$4,"",IF(SUM(MissFill!AP$5:AP173)=0,"",(IF(MissFill!AP173/SUM(MissFill!AP$5:AP173)&gt;0.01,"",IF(MissFill!AP172/SUM(MissFill!AP$5:AP173)&gt;0.01,"",IF(MissFill!AP171/SUM(MissFill!AP$5:AP173)&gt;0.01,"",IF(MissFill!AP170/SUM(MissFill!AP$5:AP173)&gt;0.01,"",IF(MissFill!AP169/SUM(MissFill!AP$5:AP173)&gt;0.01,"",DateEnded_5Day!$A170))))))))</f>
        <v>44515</v>
      </c>
      <c r="AR170" s="13">
        <f>IF($A170&lt;='All Results'!$B$4,"",IF(SUM(MissFill!AQ$5:AQ173)=0,"",(IF(MissFill!AQ173/SUM(MissFill!AQ$5:AQ173)&gt;0.01,"",IF(MissFill!AQ172/SUM(MissFill!AQ$5:AQ173)&gt;0.01,"",IF(MissFill!AQ171/SUM(MissFill!AQ$5:AQ173)&gt;0.01,"",IF(MissFill!AQ170/SUM(MissFill!AQ$5:AQ173)&gt;0.01,"",IF(MissFill!AQ169/SUM(MissFill!AQ$5:AQ173)&gt;0.01,"",DateEnded_5Day!$A170))))))))</f>
        <v>44515</v>
      </c>
      <c r="AS170" s="13">
        <f>IF($A170&lt;='All Results'!$B$4,"",IF(SUM(MissFill!AR$5:AR173)=0,"",(IF(MissFill!AR173/SUM(MissFill!AR$5:AR173)&gt;0.01,"",IF(MissFill!AR172/SUM(MissFill!AR$5:AR173)&gt;0.01,"",IF(MissFill!AR171/SUM(MissFill!AR$5:AR173)&gt;0.01,"",IF(MissFill!AR170/SUM(MissFill!AR$5:AR173)&gt;0.01,"",IF(MissFill!AR169/SUM(MissFill!AR$5:AR173)&gt;0.01,"",DateEnded_5Day!$A170))))))))</f>
        <v>44515</v>
      </c>
      <c r="AT170" s="13">
        <f>IF($A170&lt;='All Results'!$B$4,"",IF(SUM(MissFill!AS$5:AS173)=0,"",(IF(MissFill!AS173/SUM(MissFill!AS$5:AS173)&gt;0.01,"",IF(MissFill!AS172/SUM(MissFill!AS$5:AS173)&gt;0.01,"",IF(MissFill!AS171/SUM(MissFill!AS$5:AS173)&gt;0.01,"",IF(MissFill!AS170/SUM(MissFill!AS$5:AS173)&gt;0.01,"",IF(MissFill!AS169/SUM(MissFill!AS$5:AS173)&gt;0.01,"",DateEnded_5Day!$A170))))))))</f>
        <v>44515</v>
      </c>
      <c r="AU170" s="13">
        <f>IF($A170&lt;='All Results'!$B$4,"",IF(SUM(MissFill!AT$5:AT173)=0,"",(IF(MissFill!AT173/SUM(MissFill!AT$5:AT173)&gt;0.01,"",IF(MissFill!AT172/SUM(MissFill!AT$5:AT173)&gt;0.01,"",IF(MissFill!AT171/SUM(MissFill!AT$5:AT173)&gt;0.01,"",IF(MissFill!AT170/SUM(MissFill!AT$5:AT173)&gt;0.01,"",IF(MissFill!AT169/SUM(MissFill!AT$5:AT173)&gt;0.01,"",DateEnded_5Day!$A170))))))))</f>
        <v>44515</v>
      </c>
      <c r="AV170" s="13">
        <f>IF($A170&lt;='All Results'!$B$4,"",IF(SUM(MissFill!AU$5:AU173)=0,"",(IF(MissFill!AU173/SUM(MissFill!AU$5:AU173)&gt;0.01,"",IF(MissFill!AU172/SUM(MissFill!AU$5:AU173)&gt;0.01,"",IF(MissFill!AU171/SUM(MissFill!AU$5:AU173)&gt;0.01,"",IF(MissFill!AU170/SUM(MissFill!AU$5:AU173)&gt;0.01,"",IF(MissFill!AU169/SUM(MissFill!AU$5:AU173)&gt;0.01,"",DateEnded_5Day!$A170))))))))</f>
        <v>44515</v>
      </c>
      <c r="AW170" s="13">
        <f>IF($A170&lt;='All Results'!$B$4,"",IF(SUM(MissFill!AV$5:AV173)=0,"",(IF(MissFill!AV173/SUM(MissFill!AV$5:AV173)&gt;0.01,"",IF(MissFill!AV172/SUM(MissFill!AV$5:AV173)&gt;0.01,"",IF(MissFill!AV171/SUM(MissFill!AV$5:AV173)&gt;0.01,"",IF(MissFill!AV170/SUM(MissFill!AV$5:AV173)&gt;0.01,"",IF(MissFill!AV169/SUM(MissFill!AV$5:AV173)&gt;0.01,"",DateEnded_5Day!$A170))))))))</f>
        <v>44515</v>
      </c>
      <c r="AX170" s="13">
        <f>IF($A170&lt;='All Results'!$B$4,"",IF(SUM(MissFill!AW$5:AW173)=0,"",(IF(MissFill!AW173/SUM(MissFill!AW$5:AW173)&gt;0.01,"",IF(MissFill!AW172/SUM(MissFill!AW$5:AW173)&gt;0.01,"",IF(MissFill!AW171/SUM(MissFill!AW$5:AW173)&gt;0.01,"",IF(MissFill!AW170/SUM(MissFill!AW$5:AW173)&gt;0.01,"",IF(MissFill!AW169/SUM(MissFill!AW$5:AW173)&gt;0.01,"",DateEnded_5Day!$A170))))))))</f>
        <v>44515</v>
      </c>
    </row>
    <row r="171" spans="1:50" x14ac:dyDescent="0.25">
      <c r="A171" s="8">
        <v>44516</v>
      </c>
      <c r="B171" s="11">
        <v>320</v>
      </c>
      <c r="C171" s="13">
        <f>IF($A171&lt;='All Results'!$B$4,"",IF(SUM(MissFill!B$5:B174)=0,"",(IF(MissFill!B174/SUM(MissFill!B$5:B174)&gt;0.01,"",IF(MissFill!B173/SUM(MissFill!B$5:B174)&gt;0.01,"",IF(MissFill!B172/SUM(MissFill!B$5:B174)&gt;0.01,"",IF(MissFill!B171/SUM(MissFill!B$5:B174)&gt;0.01,"",IF(MissFill!B170/SUM(MissFill!B$5:B174)&gt;0.01,"",DateEnded_5Day!$A171))))))))</f>
        <v>44516</v>
      </c>
      <c r="D171" s="13">
        <f>IF($A171&lt;='All Results'!$B$4,"",IF(SUM(MissFill!C$5:C174)=0,"",(IF(MissFill!C174/SUM(MissFill!C$5:C174)&gt;0.01,"",IF(MissFill!C173/SUM(MissFill!C$5:C174)&gt;0.01,"",IF(MissFill!C172/SUM(MissFill!C$5:C174)&gt;0.01,"",IF(MissFill!C171/SUM(MissFill!C$5:C174)&gt;0.01,"",IF(MissFill!C170/SUM(MissFill!C$5:C174)&gt;0.01,"",DateEnded_5Day!$A171))))))))</f>
        <v>44516</v>
      </c>
      <c r="E171" s="13">
        <f>IF($A171&lt;='All Results'!$B$4,"",IF(SUM(MissFill!D$5:D174)=0,"",(IF(MissFill!D174/SUM(MissFill!D$5:D174)&gt;0.01,"",IF(MissFill!D173/SUM(MissFill!D$5:D174)&gt;0.01,"",IF(MissFill!D172/SUM(MissFill!D$5:D174)&gt;0.01,"",IF(MissFill!D171/SUM(MissFill!D$5:D174)&gt;0.01,"",IF(MissFill!D170/SUM(MissFill!D$5:D174)&gt;0.01,"",DateEnded_5Day!$A171))))))))</f>
        <v>44516</v>
      </c>
      <c r="F171" s="13">
        <f>IF($A171&lt;='All Results'!$B$4,"",IF(SUM(MissFill!E$5:E174)=0,"",(IF(MissFill!E174/SUM(MissFill!E$5:E174)&gt;0.01,"",IF(MissFill!E173/SUM(MissFill!E$5:E174)&gt;0.01,"",IF(MissFill!E172/SUM(MissFill!E$5:E174)&gt;0.01,"",IF(MissFill!E171/SUM(MissFill!E$5:E174)&gt;0.01,"",IF(MissFill!E170/SUM(MissFill!E$5:E174)&gt;0.01,"",DateEnded_5Day!$A171))))))))</f>
        <v>44516</v>
      </c>
      <c r="G171" s="13">
        <f>IF($A171&lt;='All Results'!$B$4,"",IF(SUM(MissFill!F$5:F174)=0,"",(IF(MissFill!F174/SUM(MissFill!F$5:F174)&gt;0.01,"",IF(MissFill!F173/SUM(MissFill!F$5:F174)&gt;0.01,"",IF(MissFill!F172/SUM(MissFill!F$5:F174)&gt;0.01,"",IF(MissFill!F171/SUM(MissFill!F$5:F174)&gt;0.01,"",IF(MissFill!F170/SUM(MissFill!F$5:F174)&gt;0.01,"",DateEnded_5Day!$A171))))))))</f>
        <v>44516</v>
      </c>
      <c r="H171" s="13">
        <f>IF($A171&lt;='All Results'!$B$4,"",IF(SUM(MissFill!G$5:G174)=0,"",(IF(MissFill!G174/SUM(MissFill!G$5:G174)&gt;0.01,"",IF(MissFill!G173/SUM(MissFill!G$5:G174)&gt;0.01,"",IF(MissFill!G172/SUM(MissFill!G$5:G174)&gt;0.01,"",IF(MissFill!G171/SUM(MissFill!G$5:G174)&gt;0.01,"",IF(MissFill!G170/SUM(MissFill!G$5:G174)&gt;0.01,"",DateEnded_5Day!$A171))))))))</f>
        <v>44516</v>
      </c>
      <c r="I171" s="13">
        <f>IF($A171&lt;='All Results'!$B$4,"",IF(SUM(MissFill!H$5:H174)=0,"",(IF(MissFill!H174/SUM(MissFill!H$5:H174)&gt;0.01,"",IF(MissFill!H173/SUM(MissFill!H$5:H174)&gt;0.01,"",IF(MissFill!H172/SUM(MissFill!H$5:H174)&gt;0.01,"",IF(MissFill!H171/SUM(MissFill!H$5:H174)&gt;0.01,"",IF(MissFill!H170/SUM(MissFill!H$5:H174)&gt;0.01,"",DateEnded_5Day!$A171))))))))</f>
        <v>44516</v>
      </c>
      <c r="J171" s="13">
        <f>IF($A171&lt;='All Results'!$B$4,"",IF(SUM(MissFill!I$5:I174)=0,"",(IF(MissFill!I174/SUM(MissFill!I$5:I174)&gt;0.01,"",IF(MissFill!I173/SUM(MissFill!I$5:I174)&gt;0.01,"",IF(MissFill!I172/SUM(MissFill!I$5:I174)&gt;0.01,"",IF(MissFill!I171/SUM(MissFill!I$5:I174)&gt;0.01,"",IF(MissFill!I170/SUM(MissFill!I$5:I174)&gt;0.01,"",DateEnded_5Day!$A171))))))))</f>
        <v>44516</v>
      </c>
      <c r="K171" s="13">
        <f>IF($A171&lt;='All Results'!$B$4,"",IF(SUM(MissFill!J$5:J174)=0,"",(IF(MissFill!J174/SUM(MissFill!J$5:J174)&gt;0.01,"",IF(MissFill!J173/SUM(MissFill!J$5:J174)&gt;0.01,"",IF(MissFill!J172/SUM(MissFill!J$5:J174)&gt;0.01,"",IF(MissFill!J171/SUM(MissFill!J$5:J174)&gt;0.01,"",IF(MissFill!J170/SUM(MissFill!J$5:J174)&gt;0.01,"",DateEnded_5Day!$A171))))))))</f>
        <v>44516</v>
      </c>
      <c r="L171" s="13">
        <f>IF($A171&lt;='All Results'!$B$4,"",IF(SUM(MissFill!K$5:K174)=0,"",(IF(MissFill!K174/SUM(MissFill!K$5:K174)&gt;0.01,"",IF(MissFill!K173/SUM(MissFill!K$5:K174)&gt;0.01,"",IF(MissFill!K172/SUM(MissFill!K$5:K174)&gt;0.01,"",IF(MissFill!K171/SUM(MissFill!K$5:K174)&gt;0.01,"",IF(MissFill!K170/SUM(MissFill!K$5:K174)&gt;0.01,"",DateEnded_5Day!$A171))))))))</f>
        <v>44516</v>
      </c>
      <c r="M171" s="13">
        <f>IF($A171&lt;='All Results'!$B$4,"",IF(SUM(MissFill!L$5:L174)=0,"",(IF(MissFill!L174/SUM(MissFill!L$5:L174)&gt;0.01,"",IF(MissFill!L173/SUM(MissFill!L$5:L174)&gt;0.01,"",IF(MissFill!L172/SUM(MissFill!L$5:L174)&gt;0.01,"",IF(MissFill!L171/SUM(MissFill!L$5:L174)&gt;0.01,"",IF(MissFill!L170/SUM(MissFill!L$5:L174)&gt;0.01,"",DateEnded_5Day!$A171))))))))</f>
        <v>44516</v>
      </c>
      <c r="N171" s="13">
        <f>IF($A171&lt;='All Results'!$B$4,"",IF(SUM(MissFill!M$5:M174)=0,"",(IF(MissFill!M174/SUM(MissFill!M$5:M174)&gt;0.01,"",IF(MissFill!M173/SUM(MissFill!M$5:M174)&gt;0.01,"",IF(MissFill!M172/SUM(MissFill!M$5:M174)&gt;0.01,"",IF(MissFill!M171/SUM(MissFill!M$5:M174)&gt;0.01,"",IF(MissFill!M170/SUM(MissFill!M$5:M174)&gt;0.01,"",DateEnded_5Day!$A171))))))))</f>
        <v>44516</v>
      </c>
      <c r="O171" s="13">
        <f>IF($A171&lt;='All Results'!$B$4,"",IF(SUM(MissFill!N$5:N174)=0,"",(IF(MissFill!N174/SUM(MissFill!N$5:N174)&gt;0.01,"",IF(MissFill!N173/SUM(MissFill!N$5:N174)&gt;0.01,"",IF(MissFill!N172/SUM(MissFill!N$5:N174)&gt;0.01,"",IF(MissFill!N171/SUM(MissFill!N$5:N174)&gt;0.01,"",IF(MissFill!N170/SUM(MissFill!N$5:N174)&gt;0.01,"",DateEnded_5Day!$A171))))))))</f>
        <v>44516</v>
      </c>
      <c r="P171" s="13">
        <f>IF($A171&lt;='All Results'!$B$4,"",IF(SUM(MissFill!O$5:O174)=0,"",(IF(MissFill!O174/SUM(MissFill!O$5:O174)&gt;0.01,"",IF(MissFill!O173/SUM(MissFill!O$5:O174)&gt;0.01,"",IF(MissFill!O172/SUM(MissFill!O$5:O174)&gt;0.01,"",IF(MissFill!O171/SUM(MissFill!O$5:O174)&gt;0.01,"",IF(MissFill!O170/SUM(MissFill!O$5:O174)&gt;0.01,"",DateEnded_5Day!$A171))))))))</f>
        <v>44516</v>
      </c>
      <c r="Q171" s="13">
        <f>IF($A171&lt;='All Results'!$B$4,"",IF(SUM(MissFill!P$5:P174)=0,"",(IF(MissFill!P174/SUM(MissFill!P$5:P174)&gt;0.01,"",IF(MissFill!P173/SUM(MissFill!P$5:P174)&gt;0.01,"",IF(MissFill!P172/SUM(MissFill!P$5:P174)&gt;0.01,"",IF(MissFill!P171/SUM(MissFill!P$5:P174)&gt;0.01,"",IF(MissFill!P170/SUM(MissFill!P$5:P174)&gt;0.01,"",DateEnded_5Day!$A171))))))))</f>
        <v>44516</v>
      </c>
      <c r="R171" s="13">
        <f>IF($A171&lt;='All Results'!$B$4,"",IF(SUM(MissFill!Q$5:Q174)=0,"",(IF(MissFill!Q174/SUM(MissFill!Q$5:Q174)&gt;0.01,"",IF(MissFill!Q173/SUM(MissFill!Q$5:Q174)&gt;0.01,"",IF(MissFill!Q172/SUM(MissFill!Q$5:Q174)&gt;0.01,"",IF(MissFill!Q171/SUM(MissFill!Q$5:Q174)&gt;0.01,"",IF(MissFill!Q170/SUM(MissFill!Q$5:Q174)&gt;0.01,"",DateEnded_5Day!$A171))))))))</f>
        <v>44516</v>
      </c>
      <c r="S171" s="13">
        <f>IF($A171&lt;='All Results'!$B$4,"",IF(SUM(MissFill!R$5:R174)=0,"",(IF(MissFill!R174/SUM(MissFill!R$5:R174)&gt;0.01,"",IF(MissFill!R173/SUM(MissFill!R$5:R174)&gt;0.01,"",IF(MissFill!R172/SUM(MissFill!R$5:R174)&gt;0.01,"",IF(MissFill!R171/SUM(MissFill!R$5:R174)&gt;0.01,"",IF(MissFill!R170/SUM(MissFill!R$5:R174)&gt;0.01,"",DateEnded_5Day!$A171))))))))</f>
        <v>44516</v>
      </c>
      <c r="T171" s="13">
        <f>IF($A171&lt;='All Results'!$B$4,"",IF(SUM(MissFill!S$5:S174)=0,"",(IF(MissFill!S174/SUM(MissFill!S$5:S174)&gt;0.01,"",IF(MissFill!S173/SUM(MissFill!S$5:S174)&gt;0.01,"",IF(MissFill!S172/SUM(MissFill!S$5:S174)&gt;0.01,"",IF(MissFill!S171/SUM(MissFill!S$5:S174)&gt;0.01,"",IF(MissFill!S170/SUM(MissFill!S$5:S174)&gt;0.01,"",DateEnded_5Day!$A171))))))))</f>
        <v>44516</v>
      </c>
      <c r="U171" s="13">
        <f>IF($A171&lt;='All Results'!$B$4,"",IF(SUM(MissFill!T$5:T174)=0,"",(IF(MissFill!T174/SUM(MissFill!T$5:T174)&gt;0.01,"",IF(MissFill!T173/SUM(MissFill!T$5:T174)&gt;0.01,"",IF(MissFill!T172/SUM(MissFill!T$5:T174)&gt;0.01,"",IF(MissFill!T171/SUM(MissFill!T$5:T174)&gt;0.01,"",IF(MissFill!T170/SUM(MissFill!T$5:T174)&gt;0.01,"",DateEnded_5Day!$A171))))))))</f>
        <v>44516</v>
      </c>
      <c r="V171" s="13">
        <f>IF($A171&lt;='All Results'!$B$4,"",IF(SUM(MissFill!U$5:U174)=0,"",(IF(MissFill!U174/SUM(MissFill!U$5:U174)&gt;0.01,"",IF(MissFill!U173/SUM(MissFill!U$5:U174)&gt;0.01,"",IF(MissFill!U172/SUM(MissFill!U$5:U174)&gt;0.01,"",IF(MissFill!U171/SUM(MissFill!U$5:U174)&gt;0.01,"",IF(MissFill!U170/SUM(MissFill!U$5:U174)&gt;0.01,"",DateEnded_5Day!$A171))))))))</f>
        <v>44516</v>
      </c>
      <c r="W171" s="13">
        <f>IF($A171&lt;='All Results'!$B$4,"",IF(SUM(MissFill!V$5:V174)=0,"",(IF(MissFill!V174/SUM(MissFill!V$5:V174)&gt;0.01,"",IF(MissFill!V173/SUM(MissFill!V$5:V174)&gt;0.01,"",IF(MissFill!V172/SUM(MissFill!V$5:V174)&gt;0.01,"",IF(MissFill!V171/SUM(MissFill!V$5:V174)&gt;0.01,"",IF(MissFill!V170/SUM(MissFill!V$5:V174)&gt;0.01,"",DateEnded_5Day!$A171))))))))</f>
        <v>44516</v>
      </c>
      <c r="X171" s="13">
        <f>IF($A171&lt;='All Results'!$B$4,"",IF(SUM(MissFill!W$5:W174)=0,"",(IF(MissFill!W174/SUM(MissFill!W$5:W174)&gt;0.01,"",IF(MissFill!W173/SUM(MissFill!W$5:W174)&gt;0.01,"",IF(MissFill!W172/SUM(MissFill!W$5:W174)&gt;0.01,"",IF(MissFill!W171/SUM(MissFill!W$5:W174)&gt;0.01,"",IF(MissFill!W170/SUM(MissFill!W$5:W174)&gt;0.01,"",DateEnded_5Day!$A171))))))))</f>
        <v>44516</v>
      </c>
      <c r="Y171" s="13">
        <f>IF($A171&lt;='All Results'!$B$4,"",IF(SUM(MissFill!X$5:X174)=0,"",(IF(MissFill!X174/SUM(MissFill!X$5:X174)&gt;0.01,"",IF(MissFill!X173/SUM(MissFill!X$5:X174)&gt;0.01,"",IF(MissFill!X172/SUM(MissFill!X$5:X174)&gt;0.01,"",IF(MissFill!X171/SUM(MissFill!X$5:X174)&gt;0.01,"",IF(MissFill!X170/SUM(MissFill!X$5:X174)&gt;0.01,"",DateEnded_5Day!$A171))))))))</f>
        <v>44516</v>
      </c>
      <c r="Z171" s="13">
        <f>IF($A171&lt;='All Results'!$B$4,"",IF(SUM(MissFill!Y$5:Y174)=0,"",(IF(MissFill!Y174/SUM(MissFill!Y$5:Y174)&gt;0.01,"",IF(MissFill!Y173/SUM(MissFill!Y$5:Y174)&gt;0.01,"",IF(MissFill!Y172/SUM(MissFill!Y$5:Y174)&gt;0.01,"",IF(MissFill!Y171/SUM(MissFill!Y$5:Y174)&gt;0.01,"",IF(MissFill!Y170/SUM(MissFill!Y$5:Y174)&gt;0.01,"",DateEnded_5Day!$A171))))))))</f>
        <v>44516</v>
      </c>
      <c r="AA171" s="13">
        <f>IF($A171&lt;='All Results'!$B$4,"",IF(SUM(MissFill!Z$5:Z174)=0,"",(IF(MissFill!Z174/SUM(MissFill!Z$5:Z174)&gt;0.01,"",IF(MissFill!Z173/SUM(MissFill!Z$5:Z174)&gt;0.01,"",IF(MissFill!Z172/SUM(MissFill!Z$5:Z174)&gt;0.01,"",IF(MissFill!Z171/SUM(MissFill!Z$5:Z174)&gt;0.01,"",IF(MissFill!Z170/SUM(MissFill!Z$5:Z174)&gt;0.01,"",DateEnded_5Day!$A171))))))))</f>
        <v>44516</v>
      </c>
      <c r="AB171" s="13">
        <f>IF($A171&lt;='All Results'!$B$4,"",IF(SUM(MissFill!AA$5:AA174)=0,"",(IF(MissFill!AA174/SUM(MissFill!AA$5:AA174)&gt;0.01,"",IF(MissFill!AA173/SUM(MissFill!AA$5:AA174)&gt;0.01,"",IF(MissFill!AA172/SUM(MissFill!AA$5:AA174)&gt;0.01,"",IF(MissFill!AA171/SUM(MissFill!AA$5:AA174)&gt;0.01,"",IF(MissFill!AA170/SUM(MissFill!AA$5:AA174)&gt;0.01,"",DateEnded_5Day!$A171))))))))</f>
        <v>44516</v>
      </c>
      <c r="AC171" s="13">
        <f>IF($A171&lt;='All Results'!$B$4,"",IF(SUM(MissFill!AB$5:AB174)=0,"",(IF(MissFill!AB174/SUM(MissFill!AB$5:AB174)&gt;0.01,"",IF(MissFill!AB173/SUM(MissFill!AB$5:AB174)&gt;0.01,"",IF(MissFill!AB172/SUM(MissFill!AB$5:AB174)&gt;0.01,"",IF(MissFill!AB171/SUM(MissFill!AB$5:AB174)&gt;0.01,"",IF(MissFill!AB170/SUM(MissFill!AB$5:AB174)&gt;0.01,"",DateEnded_5Day!$A171))))))))</f>
        <v>44516</v>
      </c>
      <c r="AD171" s="13">
        <f>IF($A171&lt;='All Results'!$B$4,"",IF(SUM(MissFill!AC$5:AC174)=0,"",(IF(MissFill!AC174/SUM(MissFill!AC$5:AC174)&gt;0.01,"",IF(MissFill!AC173/SUM(MissFill!AC$5:AC174)&gt;0.01,"",IF(MissFill!AC172/SUM(MissFill!AC$5:AC174)&gt;0.01,"",IF(MissFill!AC171/SUM(MissFill!AC$5:AC174)&gt;0.01,"",IF(MissFill!AC170/SUM(MissFill!AC$5:AC174)&gt;0.01,"",DateEnded_5Day!$A171))))))))</f>
        <v>44516</v>
      </c>
      <c r="AE171" s="13">
        <f>IF($A171&lt;='All Results'!$B$4,"",IF(SUM(MissFill!AD$5:AD174)=0,"",(IF(MissFill!AD174/SUM(MissFill!AD$5:AD174)&gt;0.01,"",IF(MissFill!AD173/SUM(MissFill!AD$5:AD174)&gt;0.01,"",IF(MissFill!AD172/SUM(MissFill!AD$5:AD174)&gt;0.01,"",IF(MissFill!AD171/SUM(MissFill!AD$5:AD174)&gt;0.01,"",IF(MissFill!AD170/SUM(MissFill!AD$5:AD174)&gt;0.01,"",DateEnded_5Day!$A171))))))))</f>
        <v>44516</v>
      </c>
      <c r="AF171" s="13">
        <f>IF($A171&lt;='All Results'!$B$4,"",IF(SUM(MissFill!AE$5:AE174)=0,"",(IF(MissFill!AE174/SUM(MissFill!AE$5:AE174)&gt;0.01,"",IF(MissFill!AE173/SUM(MissFill!AE$5:AE174)&gt;0.01,"",IF(MissFill!AE172/SUM(MissFill!AE$5:AE174)&gt;0.01,"",IF(MissFill!AE171/SUM(MissFill!AE$5:AE174)&gt;0.01,"",IF(MissFill!AE170/SUM(MissFill!AE$5:AE174)&gt;0.01,"",DateEnded_5Day!$A171))))))))</f>
        <v>44516</v>
      </c>
      <c r="AG171" s="13">
        <f>IF($A171&lt;='All Results'!$B$4,"",IF(SUM(MissFill!AF$5:AF174)=0,"",(IF(MissFill!AF174/SUM(MissFill!AF$5:AF174)&gt;0.01,"",IF(MissFill!AF173/SUM(MissFill!AF$5:AF174)&gt;0.01,"",IF(MissFill!AF172/SUM(MissFill!AF$5:AF174)&gt;0.01,"",IF(MissFill!AF171/SUM(MissFill!AF$5:AF174)&gt;0.01,"",IF(MissFill!AF170/SUM(MissFill!AF$5:AF174)&gt;0.01,"",DateEnded_5Day!$A171))))))))</f>
        <v>44516</v>
      </c>
      <c r="AH171" s="13">
        <f>IF($A171&lt;='All Results'!$B$4,"",IF(SUM(MissFill!AG$5:AG174)=0,"",(IF(MissFill!AG174/SUM(MissFill!AG$5:AG174)&gt;0.01,"",IF(MissFill!AG173/SUM(MissFill!AG$5:AG174)&gt;0.01,"",IF(MissFill!AG172/SUM(MissFill!AG$5:AG174)&gt;0.01,"",IF(MissFill!AG171/SUM(MissFill!AG$5:AG174)&gt;0.01,"",IF(MissFill!AG170/SUM(MissFill!AG$5:AG174)&gt;0.01,"",DateEnded_5Day!$A171))))))))</f>
        <v>44516</v>
      </c>
      <c r="AI171" s="13">
        <f>IF($A171&lt;='All Results'!$B$4,"",IF(SUM(MissFill!AH$5:AH174)=0,"",(IF(MissFill!AH174/SUM(MissFill!AH$5:AH174)&gt;0.01,"",IF(MissFill!AH173/SUM(MissFill!AH$5:AH174)&gt;0.01,"",IF(MissFill!AH172/SUM(MissFill!AH$5:AH174)&gt;0.01,"",IF(MissFill!AH171/SUM(MissFill!AH$5:AH174)&gt;0.01,"",IF(MissFill!AH170/SUM(MissFill!AH$5:AH174)&gt;0.01,"",DateEnded_5Day!$A171))))))))</f>
        <v>44516</v>
      </c>
      <c r="AJ171" s="13">
        <f>IF($A171&lt;='All Results'!$B$4,"",IF(SUM(MissFill!AI$5:AI174)=0,"",(IF(MissFill!AI174/SUM(MissFill!AI$5:AI174)&gt;0.01,"",IF(MissFill!AI173/SUM(MissFill!AI$5:AI174)&gt;0.01,"",IF(MissFill!AI172/SUM(MissFill!AI$5:AI174)&gt;0.01,"",IF(MissFill!AI171/SUM(MissFill!AI$5:AI174)&gt;0.01,"",IF(MissFill!AI170/SUM(MissFill!AI$5:AI174)&gt;0.01,"",DateEnded_5Day!$A171))))))))</f>
        <v>44516</v>
      </c>
      <c r="AK171" s="13">
        <f>IF($A171&lt;='All Results'!$B$4,"",IF(SUM(MissFill!AJ$5:AJ174)=0,"",(IF(MissFill!AJ174/SUM(MissFill!AJ$5:AJ174)&gt;0.01,"",IF(MissFill!AJ173/SUM(MissFill!AJ$5:AJ174)&gt;0.01,"",IF(MissFill!AJ172/SUM(MissFill!AJ$5:AJ174)&gt;0.01,"",IF(MissFill!AJ171/SUM(MissFill!AJ$5:AJ174)&gt;0.01,"",IF(MissFill!AJ170/SUM(MissFill!AJ$5:AJ174)&gt;0.01,"",DateEnded_5Day!$A171))))))))</f>
        <v>44516</v>
      </c>
      <c r="AL171" s="13">
        <f>IF($A171&lt;='All Results'!$B$4,"",IF(SUM(MissFill!AK$5:AK174)=0,"",(IF(MissFill!AK174/SUM(MissFill!AK$5:AK174)&gt;0.01,"",IF(MissFill!AK173/SUM(MissFill!AK$5:AK174)&gt;0.01,"",IF(MissFill!AK172/SUM(MissFill!AK$5:AK174)&gt;0.01,"",IF(MissFill!AK171/SUM(MissFill!AK$5:AK174)&gt;0.01,"",IF(MissFill!AK170/SUM(MissFill!AK$5:AK174)&gt;0.01,"",DateEnded_5Day!$A171))))))))</f>
        <v>44516</v>
      </c>
      <c r="AM171" s="13">
        <f>IF($A171&lt;='All Results'!$B$4,"",IF(SUM(MissFill!AL$5:AL174)=0,"",(IF(MissFill!AL174/SUM(MissFill!AL$5:AL174)&gt;0.01,"",IF(MissFill!AL173/SUM(MissFill!AL$5:AL174)&gt;0.01,"",IF(MissFill!AL172/SUM(MissFill!AL$5:AL174)&gt;0.01,"",IF(MissFill!AL171/SUM(MissFill!AL$5:AL174)&gt;0.01,"",IF(MissFill!AL170/SUM(MissFill!AL$5:AL174)&gt;0.01,"",DateEnded_5Day!$A171))))))))</f>
        <v>44516</v>
      </c>
      <c r="AN171" s="13">
        <f>IF($A171&lt;='All Results'!$B$4,"",IF(SUM(MissFill!AM$5:AM174)=0,"",(IF(MissFill!AM174/SUM(MissFill!AM$5:AM174)&gt;0.01,"",IF(MissFill!AM173/SUM(MissFill!AM$5:AM174)&gt;0.01,"",IF(MissFill!AM172/SUM(MissFill!AM$5:AM174)&gt;0.01,"",IF(MissFill!AM171/SUM(MissFill!AM$5:AM174)&gt;0.01,"",IF(MissFill!AM170/SUM(MissFill!AM$5:AM174)&gt;0.01,"",DateEnded_5Day!$A171))))))))</f>
        <v>44516</v>
      </c>
      <c r="AO171" s="13">
        <f>IF($A171&lt;='All Results'!$B$4,"",IF(SUM(MissFill!AN$5:AN174)=0,"",(IF(MissFill!AN174/SUM(MissFill!AN$5:AN174)&gt;0.01,"",IF(MissFill!AN173/SUM(MissFill!AN$5:AN174)&gt;0.01,"",IF(MissFill!AN172/SUM(MissFill!AN$5:AN174)&gt;0.01,"",IF(MissFill!AN171/SUM(MissFill!AN$5:AN174)&gt;0.01,"",IF(MissFill!AN170/SUM(MissFill!AN$5:AN174)&gt;0.01,"",DateEnded_5Day!$A171))))))))</f>
        <v>44516</v>
      </c>
      <c r="AP171" s="13">
        <f>IF($A171&lt;='All Results'!$B$4,"",IF(SUM(MissFill!AO$5:AO174)=0,"",(IF(MissFill!AO174/SUM(MissFill!AO$5:AO174)&gt;0.01,"",IF(MissFill!AO173/SUM(MissFill!AO$5:AO174)&gt;0.01,"",IF(MissFill!AO172/SUM(MissFill!AO$5:AO174)&gt;0.01,"",IF(MissFill!AO171/SUM(MissFill!AO$5:AO174)&gt;0.01,"",IF(MissFill!AO170/SUM(MissFill!AO$5:AO174)&gt;0.01,"",DateEnded_5Day!$A171))))))))</f>
        <v>44516</v>
      </c>
      <c r="AQ171" s="13">
        <f>IF($A171&lt;='All Results'!$B$4,"",IF(SUM(MissFill!AP$5:AP174)=0,"",(IF(MissFill!AP174/SUM(MissFill!AP$5:AP174)&gt;0.01,"",IF(MissFill!AP173/SUM(MissFill!AP$5:AP174)&gt;0.01,"",IF(MissFill!AP172/SUM(MissFill!AP$5:AP174)&gt;0.01,"",IF(MissFill!AP171/SUM(MissFill!AP$5:AP174)&gt;0.01,"",IF(MissFill!AP170/SUM(MissFill!AP$5:AP174)&gt;0.01,"",DateEnded_5Day!$A171))))))))</f>
        <v>44516</v>
      </c>
      <c r="AR171" s="13">
        <f>IF($A171&lt;='All Results'!$B$4,"",IF(SUM(MissFill!AQ$5:AQ174)=0,"",(IF(MissFill!AQ174/SUM(MissFill!AQ$5:AQ174)&gt;0.01,"",IF(MissFill!AQ173/SUM(MissFill!AQ$5:AQ174)&gt;0.01,"",IF(MissFill!AQ172/SUM(MissFill!AQ$5:AQ174)&gt;0.01,"",IF(MissFill!AQ171/SUM(MissFill!AQ$5:AQ174)&gt;0.01,"",IF(MissFill!AQ170/SUM(MissFill!AQ$5:AQ174)&gt;0.01,"",DateEnded_5Day!$A171))))))))</f>
        <v>44516</v>
      </c>
      <c r="AS171" s="13">
        <f>IF($A171&lt;='All Results'!$B$4,"",IF(SUM(MissFill!AR$5:AR174)=0,"",(IF(MissFill!AR174/SUM(MissFill!AR$5:AR174)&gt;0.01,"",IF(MissFill!AR173/SUM(MissFill!AR$5:AR174)&gt;0.01,"",IF(MissFill!AR172/SUM(MissFill!AR$5:AR174)&gt;0.01,"",IF(MissFill!AR171/SUM(MissFill!AR$5:AR174)&gt;0.01,"",IF(MissFill!AR170/SUM(MissFill!AR$5:AR174)&gt;0.01,"",DateEnded_5Day!$A171))))))))</f>
        <v>44516</v>
      </c>
      <c r="AT171" s="13">
        <f>IF($A171&lt;='All Results'!$B$4,"",IF(SUM(MissFill!AS$5:AS174)=0,"",(IF(MissFill!AS174/SUM(MissFill!AS$5:AS174)&gt;0.01,"",IF(MissFill!AS173/SUM(MissFill!AS$5:AS174)&gt;0.01,"",IF(MissFill!AS172/SUM(MissFill!AS$5:AS174)&gt;0.01,"",IF(MissFill!AS171/SUM(MissFill!AS$5:AS174)&gt;0.01,"",IF(MissFill!AS170/SUM(MissFill!AS$5:AS174)&gt;0.01,"",DateEnded_5Day!$A171))))))))</f>
        <v>44516</v>
      </c>
      <c r="AU171" s="13">
        <f>IF($A171&lt;='All Results'!$B$4,"",IF(SUM(MissFill!AT$5:AT174)=0,"",(IF(MissFill!AT174/SUM(MissFill!AT$5:AT174)&gt;0.01,"",IF(MissFill!AT173/SUM(MissFill!AT$5:AT174)&gt;0.01,"",IF(MissFill!AT172/SUM(MissFill!AT$5:AT174)&gt;0.01,"",IF(MissFill!AT171/SUM(MissFill!AT$5:AT174)&gt;0.01,"",IF(MissFill!AT170/SUM(MissFill!AT$5:AT174)&gt;0.01,"",DateEnded_5Day!$A171))))))))</f>
        <v>44516</v>
      </c>
      <c r="AV171" s="13">
        <f>IF($A171&lt;='All Results'!$B$4,"",IF(SUM(MissFill!AU$5:AU174)=0,"",(IF(MissFill!AU174/SUM(MissFill!AU$5:AU174)&gt;0.01,"",IF(MissFill!AU173/SUM(MissFill!AU$5:AU174)&gt;0.01,"",IF(MissFill!AU172/SUM(MissFill!AU$5:AU174)&gt;0.01,"",IF(MissFill!AU171/SUM(MissFill!AU$5:AU174)&gt;0.01,"",IF(MissFill!AU170/SUM(MissFill!AU$5:AU174)&gt;0.01,"",DateEnded_5Day!$A171))))))))</f>
        <v>44516</v>
      </c>
      <c r="AW171" s="13">
        <f>IF($A171&lt;='All Results'!$B$4,"",IF(SUM(MissFill!AV$5:AV174)=0,"",(IF(MissFill!AV174/SUM(MissFill!AV$5:AV174)&gt;0.01,"",IF(MissFill!AV173/SUM(MissFill!AV$5:AV174)&gt;0.01,"",IF(MissFill!AV172/SUM(MissFill!AV$5:AV174)&gt;0.01,"",IF(MissFill!AV171/SUM(MissFill!AV$5:AV174)&gt;0.01,"",IF(MissFill!AV170/SUM(MissFill!AV$5:AV174)&gt;0.01,"",DateEnded_5Day!$A171))))))))</f>
        <v>44516</v>
      </c>
      <c r="AX171" s="13">
        <f>IF($A171&lt;='All Results'!$B$4,"",IF(SUM(MissFill!AW$5:AW174)=0,"",(IF(MissFill!AW174/SUM(MissFill!AW$5:AW174)&gt;0.01,"",IF(MissFill!AW173/SUM(MissFill!AW$5:AW174)&gt;0.01,"",IF(MissFill!AW172/SUM(MissFill!AW$5:AW174)&gt;0.01,"",IF(MissFill!AW171/SUM(MissFill!AW$5:AW174)&gt;0.01,"",IF(MissFill!AW170/SUM(MissFill!AW$5:AW174)&gt;0.01,"",DateEnded_5Day!$A171))))))))</f>
        <v>44516</v>
      </c>
    </row>
    <row r="172" spans="1:50" x14ac:dyDescent="0.25">
      <c r="A172" s="8">
        <v>44517</v>
      </c>
      <c r="B172" s="11">
        <v>321</v>
      </c>
      <c r="C172" s="13">
        <f>IF($A172&lt;='All Results'!$B$4,"",IF(SUM(MissFill!B$5:B175)=0,"",(IF(MissFill!B175/SUM(MissFill!B$5:B175)&gt;0.01,"",IF(MissFill!B174/SUM(MissFill!B$5:B175)&gt;0.01,"",IF(MissFill!B173/SUM(MissFill!B$5:B175)&gt;0.01,"",IF(MissFill!B172/SUM(MissFill!B$5:B175)&gt;0.01,"",IF(MissFill!B171/SUM(MissFill!B$5:B175)&gt;0.01,"",DateEnded_5Day!$A172))))))))</f>
        <v>44517</v>
      </c>
      <c r="D172" s="13">
        <f>IF($A172&lt;='All Results'!$B$4,"",IF(SUM(MissFill!C$5:C175)=0,"",(IF(MissFill!C175/SUM(MissFill!C$5:C175)&gt;0.01,"",IF(MissFill!C174/SUM(MissFill!C$5:C175)&gt;0.01,"",IF(MissFill!C173/SUM(MissFill!C$5:C175)&gt;0.01,"",IF(MissFill!C172/SUM(MissFill!C$5:C175)&gt;0.01,"",IF(MissFill!C171/SUM(MissFill!C$5:C175)&gt;0.01,"",DateEnded_5Day!$A172))))))))</f>
        <v>44517</v>
      </c>
      <c r="E172" s="13">
        <f>IF($A172&lt;='All Results'!$B$4,"",IF(SUM(MissFill!D$5:D175)=0,"",(IF(MissFill!D175/SUM(MissFill!D$5:D175)&gt;0.01,"",IF(MissFill!D174/SUM(MissFill!D$5:D175)&gt;0.01,"",IF(MissFill!D173/SUM(MissFill!D$5:D175)&gt;0.01,"",IF(MissFill!D172/SUM(MissFill!D$5:D175)&gt;0.01,"",IF(MissFill!D171/SUM(MissFill!D$5:D175)&gt;0.01,"",DateEnded_5Day!$A172))))))))</f>
        <v>44517</v>
      </c>
      <c r="F172" s="13">
        <f>IF($A172&lt;='All Results'!$B$4,"",IF(SUM(MissFill!E$5:E175)=0,"",(IF(MissFill!E175/SUM(MissFill!E$5:E175)&gt;0.01,"",IF(MissFill!E174/SUM(MissFill!E$5:E175)&gt;0.01,"",IF(MissFill!E173/SUM(MissFill!E$5:E175)&gt;0.01,"",IF(MissFill!E172/SUM(MissFill!E$5:E175)&gt;0.01,"",IF(MissFill!E171/SUM(MissFill!E$5:E175)&gt;0.01,"",DateEnded_5Day!$A172))))))))</f>
        <v>44517</v>
      </c>
      <c r="G172" s="13">
        <f>IF($A172&lt;='All Results'!$B$4,"",IF(SUM(MissFill!F$5:F175)=0,"",(IF(MissFill!F175/SUM(MissFill!F$5:F175)&gt;0.01,"",IF(MissFill!F174/SUM(MissFill!F$5:F175)&gt;0.01,"",IF(MissFill!F173/SUM(MissFill!F$5:F175)&gt;0.01,"",IF(MissFill!F172/SUM(MissFill!F$5:F175)&gt;0.01,"",IF(MissFill!F171/SUM(MissFill!F$5:F175)&gt;0.01,"",DateEnded_5Day!$A172))))))))</f>
        <v>44517</v>
      </c>
      <c r="H172" s="13">
        <f>IF($A172&lt;='All Results'!$B$4,"",IF(SUM(MissFill!G$5:G175)=0,"",(IF(MissFill!G175/SUM(MissFill!G$5:G175)&gt;0.01,"",IF(MissFill!G174/SUM(MissFill!G$5:G175)&gt;0.01,"",IF(MissFill!G173/SUM(MissFill!G$5:G175)&gt;0.01,"",IF(MissFill!G172/SUM(MissFill!G$5:G175)&gt;0.01,"",IF(MissFill!G171/SUM(MissFill!G$5:G175)&gt;0.01,"",DateEnded_5Day!$A172))))))))</f>
        <v>44517</v>
      </c>
      <c r="I172" s="13">
        <f>IF($A172&lt;='All Results'!$B$4,"",IF(SUM(MissFill!H$5:H175)=0,"",(IF(MissFill!H175/SUM(MissFill!H$5:H175)&gt;0.01,"",IF(MissFill!H174/SUM(MissFill!H$5:H175)&gt;0.01,"",IF(MissFill!H173/SUM(MissFill!H$5:H175)&gt;0.01,"",IF(MissFill!H172/SUM(MissFill!H$5:H175)&gt;0.01,"",IF(MissFill!H171/SUM(MissFill!H$5:H175)&gt;0.01,"",DateEnded_5Day!$A172))))))))</f>
        <v>44517</v>
      </c>
      <c r="J172" s="13">
        <f>IF($A172&lt;='All Results'!$B$4,"",IF(SUM(MissFill!I$5:I175)=0,"",(IF(MissFill!I175/SUM(MissFill!I$5:I175)&gt;0.01,"",IF(MissFill!I174/SUM(MissFill!I$5:I175)&gt;0.01,"",IF(MissFill!I173/SUM(MissFill!I$5:I175)&gt;0.01,"",IF(MissFill!I172/SUM(MissFill!I$5:I175)&gt;0.01,"",IF(MissFill!I171/SUM(MissFill!I$5:I175)&gt;0.01,"",DateEnded_5Day!$A172))))))))</f>
        <v>44517</v>
      </c>
      <c r="K172" s="13">
        <f>IF($A172&lt;='All Results'!$B$4,"",IF(SUM(MissFill!J$5:J175)=0,"",(IF(MissFill!J175/SUM(MissFill!J$5:J175)&gt;0.01,"",IF(MissFill!J174/SUM(MissFill!J$5:J175)&gt;0.01,"",IF(MissFill!J173/SUM(MissFill!J$5:J175)&gt;0.01,"",IF(MissFill!J172/SUM(MissFill!J$5:J175)&gt;0.01,"",IF(MissFill!J171/SUM(MissFill!J$5:J175)&gt;0.01,"",DateEnded_5Day!$A172))))))))</f>
        <v>44517</v>
      </c>
      <c r="L172" s="13">
        <f>IF($A172&lt;='All Results'!$B$4,"",IF(SUM(MissFill!K$5:K175)=0,"",(IF(MissFill!K175/SUM(MissFill!K$5:K175)&gt;0.01,"",IF(MissFill!K174/SUM(MissFill!K$5:K175)&gt;0.01,"",IF(MissFill!K173/SUM(MissFill!K$5:K175)&gt;0.01,"",IF(MissFill!K172/SUM(MissFill!K$5:K175)&gt;0.01,"",IF(MissFill!K171/SUM(MissFill!K$5:K175)&gt;0.01,"",DateEnded_5Day!$A172))))))))</f>
        <v>44517</v>
      </c>
      <c r="M172" s="13">
        <f>IF($A172&lt;='All Results'!$B$4,"",IF(SUM(MissFill!L$5:L175)=0,"",(IF(MissFill!L175/SUM(MissFill!L$5:L175)&gt;0.01,"",IF(MissFill!L174/SUM(MissFill!L$5:L175)&gt;0.01,"",IF(MissFill!L173/SUM(MissFill!L$5:L175)&gt;0.01,"",IF(MissFill!L172/SUM(MissFill!L$5:L175)&gt;0.01,"",IF(MissFill!L171/SUM(MissFill!L$5:L175)&gt;0.01,"",DateEnded_5Day!$A172))))))))</f>
        <v>44517</v>
      </c>
      <c r="N172" s="13">
        <f>IF($A172&lt;='All Results'!$B$4,"",IF(SUM(MissFill!M$5:M175)=0,"",(IF(MissFill!M175/SUM(MissFill!M$5:M175)&gt;0.01,"",IF(MissFill!M174/SUM(MissFill!M$5:M175)&gt;0.01,"",IF(MissFill!M173/SUM(MissFill!M$5:M175)&gt;0.01,"",IF(MissFill!M172/SUM(MissFill!M$5:M175)&gt;0.01,"",IF(MissFill!M171/SUM(MissFill!M$5:M175)&gt;0.01,"",DateEnded_5Day!$A172))))))))</f>
        <v>44517</v>
      </c>
      <c r="O172" s="13">
        <f>IF($A172&lt;='All Results'!$B$4,"",IF(SUM(MissFill!N$5:N175)=0,"",(IF(MissFill!N175/SUM(MissFill!N$5:N175)&gt;0.01,"",IF(MissFill!N174/SUM(MissFill!N$5:N175)&gt;0.01,"",IF(MissFill!N173/SUM(MissFill!N$5:N175)&gt;0.01,"",IF(MissFill!N172/SUM(MissFill!N$5:N175)&gt;0.01,"",IF(MissFill!N171/SUM(MissFill!N$5:N175)&gt;0.01,"",DateEnded_5Day!$A172))))))))</f>
        <v>44517</v>
      </c>
      <c r="P172" s="13">
        <f>IF($A172&lt;='All Results'!$B$4,"",IF(SUM(MissFill!O$5:O175)=0,"",(IF(MissFill!O175/SUM(MissFill!O$5:O175)&gt;0.01,"",IF(MissFill!O174/SUM(MissFill!O$5:O175)&gt;0.01,"",IF(MissFill!O173/SUM(MissFill!O$5:O175)&gt;0.01,"",IF(MissFill!O172/SUM(MissFill!O$5:O175)&gt;0.01,"",IF(MissFill!O171/SUM(MissFill!O$5:O175)&gt;0.01,"",DateEnded_5Day!$A172))))))))</f>
        <v>44517</v>
      </c>
      <c r="Q172" s="13">
        <f>IF($A172&lt;='All Results'!$B$4,"",IF(SUM(MissFill!P$5:P175)=0,"",(IF(MissFill!P175/SUM(MissFill!P$5:P175)&gt;0.01,"",IF(MissFill!P174/SUM(MissFill!P$5:P175)&gt;0.01,"",IF(MissFill!P173/SUM(MissFill!P$5:P175)&gt;0.01,"",IF(MissFill!P172/SUM(MissFill!P$5:P175)&gt;0.01,"",IF(MissFill!P171/SUM(MissFill!P$5:P175)&gt;0.01,"",DateEnded_5Day!$A172))))))))</f>
        <v>44517</v>
      </c>
      <c r="R172" s="13">
        <f>IF($A172&lt;='All Results'!$B$4,"",IF(SUM(MissFill!Q$5:Q175)=0,"",(IF(MissFill!Q175/SUM(MissFill!Q$5:Q175)&gt;0.01,"",IF(MissFill!Q174/SUM(MissFill!Q$5:Q175)&gt;0.01,"",IF(MissFill!Q173/SUM(MissFill!Q$5:Q175)&gt;0.01,"",IF(MissFill!Q172/SUM(MissFill!Q$5:Q175)&gt;0.01,"",IF(MissFill!Q171/SUM(MissFill!Q$5:Q175)&gt;0.01,"",DateEnded_5Day!$A172))))))))</f>
        <v>44517</v>
      </c>
      <c r="S172" s="13">
        <f>IF($A172&lt;='All Results'!$B$4,"",IF(SUM(MissFill!R$5:R175)=0,"",(IF(MissFill!R175/SUM(MissFill!R$5:R175)&gt;0.01,"",IF(MissFill!R174/SUM(MissFill!R$5:R175)&gt;0.01,"",IF(MissFill!R173/SUM(MissFill!R$5:R175)&gt;0.01,"",IF(MissFill!R172/SUM(MissFill!R$5:R175)&gt;0.01,"",IF(MissFill!R171/SUM(MissFill!R$5:R175)&gt;0.01,"",DateEnded_5Day!$A172))))))))</f>
        <v>44517</v>
      </c>
      <c r="T172" s="13">
        <f>IF($A172&lt;='All Results'!$B$4,"",IF(SUM(MissFill!S$5:S175)=0,"",(IF(MissFill!S175/SUM(MissFill!S$5:S175)&gt;0.01,"",IF(MissFill!S174/SUM(MissFill!S$5:S175)&gt;0.01,"",IF(MissFill!S173/SUM(MissFill!S$5:S175)&gt;0.01,"",IF(MissFill!S172/SUM(MissFill!S$5:S175)&gt;0.01,"",IF(MissFill!S171/SUM(MissFill!S$5:S175)&gt;0.01,"",DateEnded_5Day!$A172))))))))</f>
        <v>44517</v>
      </c>
      <c r="U172" s="13">
        <f>IF($A172&lt;='All Results'!$B$4,"",IF(SUM(MissFill!T$5:T175)=0,"",(IF(MissFill!T175/SUM(MissFill!T$5:T175)&gt;0.01,"",IF(MissFill!T174/SUM(MissFill!T$5:T175)&gt;0.01,"",IF(MissFill!T173/SUM(MissFill!T$5:T175)&gt;0.01,"",IF(MissFill!T172/SUM(MissFill!T$5:T175)&gt;0.01,"",IF(MissFill!T171/SUM(MissFill!T$5:T175)&gt;0.01,"",DateEnded_5Day!$A172))))))))</f>
        <v>44517</v>
      </c>
      <c r="V172" s="13">
        <f>IF($A172&lt;='All Results'!$B$4,"",IF(SUM(MissFill!U$5:U175)=0,"",(IF(MissFill!U175/SUM(MissFill!U$5:U175)&gt;0.01,"",IF(MissFill!U174/SUM(MissFill!U$5:U175)&gt;0.01,"",IF(MissFill!U173/SUM(MissFill!U$5:U175)&gt;0.01,"",IF(MissFill!U172/SUM(MissFill!U$5:U175)&gt;0.01,"",IF(MissFill!U171/SUM(MissFill!U$5:U175)&gt;0.01,"",DateEnded_5Day!$A172))))))))</f>
        <v>44517</v>
      </c>
      <c r="W172" s="13">
        <f>IF($A172&lt;='All Results'!$B$4,"",IF(SUM(MissFill!V$5:V175)=0,"",(IF(MissFill!V175/SUM(MissFill!V$5:V175)&gt;0.01,"",IF(MissFill!V174/SUM(MissFill!V$5:V175)&gt;0.01,"",IF(MissFill!V173/SUM(MissFill!V$5:V175)&gt;0.01,"",IF(MissFill!V172/SUM(MissFill!V$5:V175)&gt;0.01,"",IF(MissFill!V171/SUM(MissFill!V$5:V175)&gt;0.01,"",DateEnded_5Day!$A172))))))))</f>
        <v>44517</v>
      </c>
      <c r="X172" s="13">
        <f>IF($A172&lt;='All Results'!$B$4,"",IF(SUM(MissFill!W$5:W175)=0,"",(IF(MissFill!W175/SUM(MissFill!W$5:W175)&gt;0.01,"",IF(MissFill!W174/SUM(MissFill!W$5:W175)&gt;0.01,"",IF(MissFill!W173/SUM(MissFill!W$5:W175)&gt;0.01,"",IF(MissFill!W172/SUM(MissFill!W$5:W175)&gt;0.01,"",IF(MissFill!W171/SUM(MissFill!W$5:W175)&gt;0.01,"",DateEnded_5Day!$A172))))))))</f>
        <v>44517</v>
      </c>
      <c r="Y172" s="13">
        <f>IF($A172&lt;='All Results'!$B$4,"",IF(SUM(MissFill!X$5:X175)=0,"",(IF(MissFill!X175/SUM(MissFill!X$5:X175)&gt;0.01,"",IF(MissFill!X174/SUM(MissFill!X$5:X175)&gt;0.01,"",IF(MissFill!X173/SUM(MissFill!X$5:X175)&gt;0.01,"",IF(MissFill!X172/SUM(MissFill!X$5:X175)&gt;0.01,"",IF(MissFill!X171/SUM(MissFill!X$5:X175)&gt;0.01,"",DateEnded_5Day!$A172))))))))</f>
        <v>44517</v>
      </c>
      <c r="Z172" s="13">
        <f>IF($A172&lt;='All Results'!$B$4,"",IF(SUM(MissFill!Y$5:Y175)=0,"",(IF(MissFill!Y175/SUM(MissFill!Y$5:Y175)&gt;0.01,"",IF(MissFill!Y174/SUM(MissFill!Y$5:Y175)&gt;0.01,"",IF(MissFill!Y173/SUM(MissFill!Y$5:Y175)&gt;0.01,"",IF(MissFill!Y172/SUM(MissFill!Y$5:Y175)&gt;0.01,"",IF(MissFill!Y171/SUM(MissFill!Y$5:Y175)&gt;0.01,"",DateEnded_5Day!$A172))))))))</f>
        <v>44517</v>
      </c>
      <c r="AA172" s="13">
        <f>IF($A172&lt;='All Results'!$B$4,"",IF(SUM(MissFill!Z$5:Z175)=0,"",(IF(MissFill!Z175/SUM(MissFill!Z$5:Z175)&gt;0.01,"",IF(MissFill!Z174/SUM(MissFill!Z$5:Z175)&gt;0.01,"",IF(MissFill!Z173/SUM(MissFill!Z$5:Z175)&gt;0.01,"",IF(MissFill!Z172/SUM(MissFill!Z$5:Z175)&gt;0.01,"",IF(MissFill!Z171/SUM(MissFill!Z$5:Z175)&gt;0.01,"",DateEnded_5Day!$A172))))))))</f>
        <v>44517</v>
      </c>
      <c r="AB172" s="13">
        <f>IF($A172&lt;='All Results'!$B$4,"",IF(SUM(MissFill!AA$5:AA175)=0,"",(IF(MissFill!AA175/SUM(MissFill!AA$5:AA175)&gt;0.01,"",IF(MissFill!AA174/SUM(MissFill!AA$5:AA175)&gt;0.01,"",IF(MissFill!AA173/SUM(MissFill!AA$5:AA175)&gt;0.01,"",IF(MissFill!AA172/SUM(MissFill!AA$5:AA175)&gt;0.01,"",IF(MissFill!AA171/SUM(MissFill!AA$5:AA175)&gt;0.01,"",DateEnded_5Day!$A172))))))))</f>
        <v>44517</v>
      </c>
      <c r="AC172" s="13">
        <f>IF($A172&lt;='All Results'!$B$4,"",IF(SUM(MissFill!AB$5:AB175)=0,"",(IF(MissFill!AB175/SUM(MissFill!AB$5:AB175)&gt;0.01,"",IF(MissFill!AB174/SUM(MissFill!AB$5:AB175)&gt;0.01,"",IF(MissFill!AB173/SUM(MissFill!AB$5:AB175)&gt;0.01,"",IF(MissFill!AB172/SUM(MissFill!AB$5:AB175)&gt;0.01,"",IF(MissFill!AB171/SUM(MissFill!AB$5:AB175)&gt;0.01,"",DateEnded_5Day!$A172))))))))</f>
        <v>44517</v>
      </c>
      <c r="AD172" s="13">
        <f>IF($A172&lt;='All Results'!$B$4,"",IF(SUM(MissFill!AC$5:AC175)=0,"",(IF(MissFill!AC175/SUM(MissFill!AC$5:AC175)&gt;0.01,"",IF(MissFill!AC174/SUM(MissFill!AC$5:AC175)&gt;0.01,"",IF(MissFill!AC173/SUM(MissFill!AC$5:AC175)&gt;0.01,"",IF(MissFill!AC172/SUM(MissFill!AC$5:AC175)&gt;0.01,"",IF(MissFill!AC171/SUM(MissFill!AC$5:AC175)&gt;0.01,"",DateEnded_5Day!$A172))))))))</f>
        <v>44517</v>
      </c>
      <c r="AE172" s="13">
        <f>IF($A172&lt;='All Results'!$B$4,"",IF(SUM(MissFill!AD$5:AD175)=0,"",(IF(MissFill!AD175/SUM(MissFill!AD$5:AD175)&gt;0.01,"",IF(MissFill!AD174/SUM(MissFill!AD$5:AD175)&gt;0.01,"",IF(MissFill!AD173/SUM(MissFill!AD$5:AD175)&gt;0.01,"",IF(MissFill!AD172/SUM(MissFill!AD$5:AD175)&gt;0.01,"",IF(MissFill!AD171/SUM(MissFill!AD$5:AD175)&gt;0.01,"",DateEnded_5Day!$A172))))))))</f>
        <v>44517</v>
      </c>
      <c r="AF172" s="13">
        <f>IF($A172&lt;='All Results'!$B$4,"",IF(SUM(MissFill!AE$5:AE175)=0,"",(IF(MissFill!AE175/SUM(MissFill!AE$5:AE175)&gt;0.01,"",IF(MissFill!AE174/SUM(MissFill!AE$5:AE175)&gt;0.01,"",IF(MissFill!AE173/SUM(MissFill!AE$5:AE175)&gt;0.01,"",IF(MissFill!AE172/SUM(MissFill!AE$5:AE175)&gt;0.01,"",IF(MissFill!AE171/SUM(MissFill!AE$5:AE175)&gt;0.01,"",DateEnded_5Day!$A172))))))))</f>
        <v>44517</v>
      </c>
      <c r="AG172" s="13">
        <f>IF($A172&lt;='All Results'!$B$4,"",IF(SUM(MissFill!AF$5:AF175)=0,"",(IF(MissFill!AF175/SUM(MissFill!AF$5:AF175)&gt;0.01,"",IF(MissFill!AF174/SUM(MissFill!AF$5:AF175)&gt;0.01,"",IF(MissFill!AF173/SUM(MissFill!AF$5:AF175)&gt;0.01,"",IF(MissFill!AF172/SUM(MissFill!AF$5:AF175)&gt;0.01,"",IF(MissFill!AF171/SUM(MissFill!AF$5:AF175)&gt;0.01,"",DateEnded_5Day!$A172))))))))</f>
        <v>44517</v>
      </c>
      <c r="AH172" s="13">
        <f>IF($A172&lt;='All Results'!$B$4,"",IF(SUM(MissFill!AG$5:AG175)=0,"",(IF(MissFill!AG175/SUM(MissFill!AG$5:AG175)&gt;0.01,"",IF(MissFill!AG174/SUM(MissFill!AG$5:AG175)&gt;0.01,"",IF(MissFill!AG173/SUM(MissFill!AG$5:AG175)&gt;0.01,"",IF(MissFill!AG172/SUM(MissFill!AG$5:AG175)&gt;0.01,"",IF(MissFill!AG171/SUM(MissFill!AG$5:AG175)&gt;0.01,"",DateEnded_5Day!$A172))))))))</f>
        <v>44517</v>
      </c>
      <c r="AI172" s="13">
        <f>IF($A172&lt;='All Results'!$B$4,"",IF(SUM(MissFill!AH$5:AH175)=0,"",(IF(MissFill!AH175/SUM(MissFill!AH$5:AH175)&gt;0.01,"",IF(MissFill!AH174/SUM(MissFill!AH$5:AH175)&gt;0.01,"",IF(MissFill!AH173/SUM(MissFill!AH$5:AH175)&gt;0.01,"",IF(MissFill!AH172/SUM(MissFill!AH$5:AH175)&gt;0.01,"",IF(MissFill!AH171/SUM(MissFill!AH$5:AH175)&gt;0.01,"",DateEnded_5Day!$A172))))))))</f>
        <v>44517</v>
      </c>
      <c r="AJ172" s="13">
        <f>IF($A172&lt;='All Results'!$B$4,"",IF(SUM(MissFill!AI$5:AI175)=0,"",(IF(MissFill!AI175/SUM(MissFill!AI$5:AI175)&gt;0.01,"",IF(MissFill!AI174/SUM(MissFill!AI$5:AI175)&gt;0.01,"",IF(MissFill!AI173/SUM(MissFill!AI$5:AI175)&gt;0.01,"",IF(MissFill!AI172/SUM(MissFill!AI$5:AI175)&gt;0.01,"",IF(MissFill!AI171/SUM(MissFill!AI$5:AI175)&gt;0.01,"",DateEnded_5Day!$A172))))))))</f>
        <v>44517</v>
      </c>
      <c r="AK172" s="13">
        <f>IF($A172&lt;='All Results'!$B$4,"",IF(SUM(MissFill!AJ$5:AJ175)=0,"",(IF(MissFill!AJ175/SUM(MissFill!AJ$5:AJ175)&gt;0.01,"",IF(MissFill!AJ174/SUM(MissFill!AJ$5:AJ175)&gt;0.01,"",IF(MissFill!AJ173/SUM(MissFill!AJ$5:AJ175)&gt;0.01,"",IF(MissFill!AJ172/SUM(MissFill!AJ$5:AJ175)&gt;0.01,"",IF(MissFill!AJ171/SUM(MissFill!AJ$5:AJ175)&gt;0.01,"",DateEnded_5Day!$A172))))))))</f>
        <v>44517</v>
      </c>
      <c r="AL172" s="13">
        <f>IF($A172&lt;='All Results'!$B$4,"",IF(SUM(MissFill!AK$5:AK175)=0,"",(IF(MissFill!AK175/SUM(MissFill!AK$5:AK175)&gt;0.01,"",IF(MissFill!AK174/SUM(MissFill!AK$5:AK175)&gt;0.01,"",IF(MissFill!AK173/SUM(MissFill!AK$5:AK175)&gt;0.01,"",IF(MissFill!AK172/SUM(MissFill!AK$5:AK175)&gt;0.01,"",IF(MissFill!AK171/SUM(MissFill!AK$5:AK175)&gt;0.01,"",DateEnded_5Day!$A172))))))))</f>
        <v>44517</v>
      </c>
      <c r="AM172" s="13">
        <f>IF($A172&lt;='All Results'!$B$4,"",IF(SUM(MissFill!AL$5:AL175)=0,"",(IF(MissFill!AL175/SUM(MissFill!AL$5:AL175)&gt;0.01,"",IF(MissFill!AL174/SUM(MissFill!AL$5:AL175)&gt;0.01,"",IF(MissFill!AL173/SUM(MissFill!AL$5:AL175)&gt;0.01,"",IF(MissFill!AL172/SUM(MissFill!AL$5:AL175)&gt;0.01,"",IF(MissFill!AL171/SUM(MissFill!AL$5:AL175)&gt;0.01,"",DateEnded_5Day!$A172))))))))</f>
        <v>44517</v>
      </c>
      <c r="AN172" s="13">
        <f>IF($A172&lt;='All Results'!$B$4,"",IF(SUM(MissFill!AM$5:AM175)=0,"",(IF(MissFill!AM175/SUM(MissFill!AM$5:AM175)&gt;0.01,"",IF(MissFill!AM174/SUM(MissFill!AM$5:AM175)&gt;0.01,"",IF(MissFill!AM173/SUM(MissFill!AM$5:AM175)&gt;0.01,"",IF(MissFill!AM172/SUM(MissFill!AM$5:AM175)&gt;0.01,"",IF(MissFill!AM171/SUM(MissFill!AM$5:AM175)&gt;0.01,"",DateEnded_5Day!$A172))))))))</f>
        <v>44517</v>
      </c>
      <c r="AO172" s="13">
        <f>IF($A172&lt;='All Results'!$B$4,"",IF(SUM(MissFill!AN$5:AN175)=0,"",(IF(MissFill!AN175/SUM(MissFill!AN$5:AN175)&gt;0.01,"",IF(MissFill!AN174/SUM(MissFill!AN$5:AN175)&gt;0.01,"",IF(MissFill!AN173/SUM(MissFill!AN$5:AN175)&gt;0.01,"",IF(MissFill!AN172/SUM(MissFill!AN$5:AN175)&gt;0.01,"",IF(MissFill!AN171/SUM(MissFill!AN$5:AN175)&gt;0.01,"",DateEnded_5Day!$A172))))))))</f>
        <v>44517</v>
      </c>
      <c r="AP172" s="13">
        <f>IF($A172&lt;='All Results'!$B$4,"",IF(SUM(MissFill!AO$5:AO175)=0,"",(IF(MissFill!AO175/SUM(MissFill!AO$5:AO175)&gt;0.01,"",IF(MissFill!AO174/SUM(MissFill!AO$5:AO175)&gt;0.01,"",IF(MissFill!AO173/SUM(MissFill!AO$5:AO175)&gt;0.01,"",IF(MissFill!AO172/SUM(MissFill!AO$5:AO175)&gt;0.01,"",IF(MissFill!AO171/SUM(MissFill!AO$5:AO175)&gt;0.01,"",DateEnded_5Day!$A172))))))))</f>
        <v>44517</v>
      </c>
      <c r="AQ172" s="13">
        <f>IF($A172&lt;='All Results'!$B$4,"",IF(SUM(MissFill!AP$5:AP175)=0,"",(IF(MissFill!AP175/SUM(MissFill!AP$5:AP175)&gt;0.01,"",IF(MissFill!AP174/SUM(MissFill!AP$5:AP175)&gt;0.01,"",IF(MissFill!AP173/SUM(MissFill!AP$5:AP175)&gt;0.01,"",IF(MissFill!AP172/SUM(MissFill!AP$5:AP175)&gt;0.01,"",IF(MissFill!AP171/SUM(MissFill!AP$5:AP175)&gt;0.01,"",DateEnded_5Day!$A172))))))))</f>
        <v>44517</v>
      </c>
      <c r="AR172" s="13">
        <f>IF($A172&lt;='All Results'!$B$4,"",IF(SUM(MissFill!AQ$5:AQ175)=0,"",(IF(MissFill!AQ175/SUM(MissFill!AQ$5:AQ175)&gt;0.01,"",IF(MissFill!AQ174/SUM(MissFill!AQ$5:AQ175)&gt;0.01,"",IF(MissFill!AQ173/SUM(MissFill!AQ$5:AQ175)&gt;0.01,"",IF(MissFill!AQ172/SUM(MissFill!AQ$5:AQ175)&gt;0.01,"",IF(MissFill!AQ171/SUM(MissFill!AQ$5:AQ175)&gt;0.01,"",DateEnded_5Day!$A172))))))))</f>
        <v>44517</v>
      </c>
      <c r="AS172" s="13">
        <f>IF($A172&lt;='All Results'!$B$4,"",IF(SUM(MissFill!AR$5:AR175)=0,"",(IF(MissFill!AR175/SUM(MissFill!AR$5:AR175)&gt;0.01,"",IF(MissFill!AR174/SUM(MissFill!AR$5:AR175)&gt;0.01,"",IF(MissFill!AR173/SUM(MissFill!AR$5:AR175)&gt;0.01,"",IF(MissFill!AR172/SUM(MissFill!AR$5:AR175)&gt;0.01,"",IF(MissFill!AR171/SUM(MissFill!AR$5:AR175)&gt;0.01,"",DateEnded_5Day!$A172))))))))</f>
        <v>44517</v>
      </c>
      <c r="AT172" s="13">
        <f>IF($A172&lt;='All Results'!$B$4,"",IF(SUM(MissFill!AS$5:AS175)=0,"",(IF(MissFill!AS175/SUM(MissFill!AS$5:AS175)&gt;0.01,"",IF(MissFill!AS174/SUM(MissFill!AS$5:AS175)&gt;0.01,"",IF(MissFill!AS173/SUM(MissFill!AS$5:AS175)&gt;0.01,"",IF(MissFill!AS172/SUM(MissFill!AS$5:AS175)&gt;0.01,"",IF(MissFill!AS171/SUM(MissFill!AS$5:AS175)&gt;0.01,"",DateEnded_5Day!$A172))))))))</f>
        <v>44517</v>
      </c>
      <c r="AU172" s="13">
        <f>IF($A172&lt;='All Results'!$B$4,"",IF(SUM(MissFill!AT$5:AT175)=0,"",(IF(MissFill!AT175/SUM(MissFill!AT$5:AT175)&gt;0.01,"",IF(MissFill!AT174/SUM(MissFill!AT$5:AT175)&gt;0.01,"",IF(MissFill!AT173/SUM(MissFill!AT$5:AT175)&gt;0.01,"",IF(MissFill!AT172/SUM(MissFill!AT$5:AT175)&gt;0.01,"",IF(MissFill!AT171/SUM(MissFill!AT$5:AT175)&gt;0.01,"",DateEnded_5Day!$A172))))))))</f>
        <v>44517</v>
      </c>
      <c r="AV172" s="13">
        <f>IF($A172&lt;='All Results'!$B$4,"",IF(SUM(MissFill!AU$5:AU175)=0,"",(IF(MissFill!AU175/SUM(MissFill!AU$5:AU175)&gt;0.01,"",IF(MissFill!AU174/SUM(MissFill!AU$5:AU175)&gt;0.01,"",IF(MissFill!AU173/SUM(MissFill!AU$5:AU175)&gt;0.01,"",IF(MissFill!AU172/SUM(MissFill!AU$5:AU175)&gt;0.01,"",IF(MissFill!AU171/SUM(MissFill!AU$5:AU175)&gt;0.01,"",DateEnded_5Day!$A172))))))))</f>
        <v>44517</v>
      </c>
      <c r="AW172" s="13">
        <f>IF($A172&lt;='All Results'!$B$4,"",IF(SUM(MissFill!AV$5:AV175)=0,"",(IF(MissFill!AV175/SUM(MissFill!AV$5:AV175)&gt;0.01,"",IF(MissFill!AV174/SUM(MissFill!AV$5:AV175)&gt;0.01,"",IF(MissFill!AV173/SUM(MissFill!AV$5:AV175)&gt;0.01,"",IF(MissFill!AV172/SUM(MissFill!AV$5:AV175)&gt;0.01,"",IF(MissFill!AV171/SUM(MissFill!AV$5:AV175)&gt;0.01,"",DateEnded_5Day!$A172))))))))</f>
        <v>44517</v>
      </c>
      <c r="AX172" s="13">
        <f>IF($A172&lt;='All Results'!$B$4,"",IF(SUM(MissFill!AW$5:AW175)=0,"",(IF(MissFill!AW175/SUM(MissFill!AW$5:AW175)&gt;0.01,"",IF(MissFill!AW174/SUM(MissFill!AW$5:AW175)&gt;0.01,"",IF(MissFill!AW173/SUM(MissFill!AW$5:AW175)&gt;0.01,"",IF(MissFill!AW172/SUM(MissFill!AW$5:AW175)&gt;0.01,"",IF(MissFill!AW171/SUM(MissFill!AW$5:AW175)&gt;0.01,"",DateEnded_5Day!$A172))))))))</f>
        <v>44517</v>
      </c>
    </row>
    <row r="173" spans="1:50" x14ac:dyDescent="0.25">
      <c r="A173" s="8">
        <v>44518</v>
      </c>
      <c r="B173" s="11">
        <v>322</v>
      </c>
      <c r="C173" s="13">
        <f>IF($A173&lt;='All Results'!$B$4,"",IF(SUM(MissFill!B$5:B176)=0,"",(IF(MissFill!B176/SUM(MissFill!B$5:B176)&gt;0.01,"",IF(MissFill!B175/SUM(MissFill!B$5:B176)&gt;0.01,"",IF(MissFill!B174/SUM(MissFill!B$5:B176)&gt;0.01,"",IF(MissFill!B173/SUM(MissFill!B$5:B176)&gt;0.01,"",IF(MissFill!B172/SUM(MissFill!B$5:B176)&gt;0.01,"",DateEnded_5Day!$A173))))))))</f>
        <v>44518</v>
      </c>
      <c r="D173" s="13">
        <f>IF($A173&lt;='All Results'!$B$4,"",IF(SUM(MissFill!C$5:C176)=0,"",(IF(MissFill!C176/SUM(MissFill!C$5:C176)&gt;0.01,"",IF(MissFill!C175/SUM(MissFill!C$5:C176)&gt;0.01,"",IF(MissFill!C174/SUM(MissFill!C$5:C176)&gt;0.01,"",IF(MissFill!C173/SUM(MissFill!C$5:C176)&gt;0.01,"",IF(MissFill!C172/SUM(MissFill!C$5:C176)&gt;0.01,"",DateEnded_5Day!$A173))))))))</f>
        <v>44518</v>
      </c>
      <c r="E173" s="13">
        <f>IF($A173&lt;='All Results'!$B$4,"",IF(SUM(MissFill!D$5:D176)=0,"",(IF(MissFill!D176/SUM(MissFill!D$5:D176)&gt;0.01,"",IF(MissFill!D175/SUM(MissFill!D$5:D176)&gt;0.01,"",IF(MissFill!D174/SUM(MissFill!D$5:D176)&gt;0.01,"",IF(MissFill!D173/SUM(MissFill!D$5:D176)&gt;0.01,"",IF(MissFill!D172/SUM(MissFill!D$5:D176)&gt;0.01,"",DateEnded_5Day!$A173))))))))</f>
        <v>44518</v>
      </c>
      <c r="F173" s="13">
        <f>IF($A173&lt;='All Results'!$B$4,"",IF(SUM(MissFill!E$5:E176)=0,"",(IF(MissFill!E176/SUM(MissFill!E$5:E176)&gt;0.01,"",IF(MissFill!E175/SUM(MissFill!E$5:E176)&gt;0.01,"",IF(MissFill!E174/SUM(MissFill!E$5:E176)&gt;0.01,"",IF(MissFill!E173/SUM(MissFill!E$5:E176)&gt;0.01,"",IF(MissFill!E172/SUM(MissFill!E$5:E176)&gt;0.01,"",DateEnded_5Day!$A173))))))))</f>
        <v>44518</v>
      </c>
      <c r="G173" s="13">
        <f>IF($A173&lt;='All Results'!$B$4,"",IF(SUM(MissFill!F$5:F176)=0,"",(IF(MissFill!F176/SUM(MissFill!F$5:F176)&gt;0.01,"",IF(MissFill!F175/SUM(MissFill!F$5:F176)&gt;0.01,"",IF(MissFill!F174/SUM(MissFill!F$5:F176)&gt;0.01,"",IF(MissFill!F173/SUM(MissFill!F$5:F176)&gt;0.01,"",IF(MissFill!F172/SUM(MissFill!F$5:F176)&gt;0.01,"",DateEnded_5Day!$A173))))))))</f>
        <v>44518</v>
      </c>
      <c r="H173" s="13">
        <f>IF($A173&lt;='All Results'!$B$4,"",IF(SUM(MissFill!G$5:G176)=0,"",(IF(MissFill!G176/SUM(MissFill!G$5:G176)&gt;0.01,"",IF(MissFill!G175/SUM(MissFill!G$5:G176)&gt;0.01,"",IF(MissFill!G174/SUM(MissFill!G$5:G176)&gt;0.01,"",IF(MissFill!G173/SUM(MissFill!G$5:G176)&gt;0.01,"",IF(MissFill!G172/SUM(MissFill!G$5:G176)&gt;0.01,"",DateEnded_5Day!$A173))))))))</f>
        <v>44518</v>
      </c>
      <c r="I173" s="13">
        <f>IF($A173&lt;='All Results'!$B$4,"",IF(SUM(MissFill!H$5:H176)=0,"",(IF(MissFill!H176/SUM(MissFill!H$5:H176)&gt;0.01,"",IF(MissFill!H175/SUM(MissFill!H$5:H176)&gt;0.01,"",IF(MissFill!H174/SUM(MissFill!H$5:H176)&gt;0.01,"",IF(MissFill!H173/SUM(MissFill!H$5:H176)&gt;0.01,"",IF(MissFill!H172/SUM(MissFill!H$5:H176)&gt;0.01,"",DateEnded_5Day!$A173))))))))</f>
        <v>44518</v>
      </c>
      <c r="J173" s="13">
        <f>IF($A173&lt;='All Results'!$B$4,"",IF(SUM(MissFill!I$5:I176)=0,"",(IF(MissFill!I176/SUM(MissFill!I$5:I176)&gt;0.01,"",IF(MissFill!I175/SUM(MissFill!I$5:I176)&gt;0.01,"",IF(MissFill!I174/SUM(MissFill!I$5:I176)&gt;0.01,"",IF(MissFill!I173/SUM(MissFill!I$5:I176)&gt;0.01,"",IF(MissFill!I172/SUM(MissFill!I$5:I176)&gt;0.01,"",DateEnded_5Day!$A173))))))))</f>
        <v>44518</v>
      </c>
      <c r="K173" s="13">
        <f>IF($A173&lt;='All Results'!$B$4,"",IF(SUM(MissFill!J$5:J176)=0,"",(IF(MissFill!J176/SUM(MissFill!J$5:J176)&gt;0.01,"",IF(MissFill!J175/SUM(MissFill!J$5:J176)&gt;0.01,"",IF(MissFill!J174/SUM(MissFill!J$5:J176)&gt;0.01,"",IF(MissFill!J173/SUM(MissFill!J$5:J176)&gt;0.01,"",IF(MissFill!J172/SUM(MissFill!J$5:J176)&gt;0.01,"",DateEnded_5Day!$A173))))))))</f>
        <v>44518</v>
      </c>
      <c r="L173" s="13">
        <f>IF($A173&lt;='All Results'!$B$4,"",IF(SUM(MissFill!K$5:K176)=0,"",(IF(MissFill!K176/SUM(MissFill!K$5:K176)&gt;0.01,"",IF(MissFill!K175/SUM(MissFill!K$5:K176)&gt;0.01,"",IF(MissFill!K174/SUM(MissFill!K$5:K176)&gt;0.01,"",IF(MissFill!K173/SUM(MissFill!K$5:K176)&gt;0.01,"",IF(MissFill!K172/SUM(MissFill!K$5:K176)&gt;0.01,"",DateEnded_5Day!$A173))))))))</f>
        <v>44518</v>
      </c>
      <c r="M173" s="13">
        <f>IF($A173&lt;='All Results'!$B$4,"",IF(SUM(MissFill!L$5:L176)=0,"",(IF(MissFill!L176/SUM(MissFill!L$5:L176)&gt;0.01,"",IF(MissFill!L175/SUM(MissFill!L$5:L176)&gt;0.01,"",IF(MissFill!L174/SUM(MissFill!L$5:L176)&gt;0.01,"",IF(MissFill!L173/SUM(MissFill!L$5:L176)&gt;0.01,"",IF(MissFill!L172/SUM(MissFill!L$5:L176)&gt;0.01,"",DateEnded_5Day!$A173))))))))</f>
        <v>44518</v>
      </c>
      <c r="N173" s="13">
        <f>IF($A173&lt;='All Results'!$B$4,"",IF(SUM(MissFill!M$5:M176)=0,"",(IF(MissFill!M176/SUM(MissFill!M$5:M176)&gt;0.01,"",IF(MissFill!M175/SUM(MissFill!M$5:M176)&gt;0.01,"",IF(MissFill!M174/SUM(MissFill!M$5:M176)&gt;0.01,"",IF(MissFill!M173/SUM(MissFill!M$5:M176)&gt;0.01,"",IF(MissFill!M172/SUM(MissFill!M$5:M176)&gt;0.01,"",DateEnded_5Day!$A173))))))))</f>
        <v>44518</v>
      </c>
      <c r="O173" s="13">
        <f>IF($A173&lt;='All Results'!$B$4,"",IF(SUM(MissFill!N$5:N176)=0,"",(IF(MissFill!N176/SUM(MissFill!N$5:N176)&gt;0.01,"",IF(MissFill!N175/SUM(MissFill!N$5:N176)&gt;0.01,"",IF(MissFill!N174/SUM(MissFill!N$5:N176)&gt;0.01,"",IF(MissFill!N173/SUM(MissFill!N$5:N176)&gt;0.01,"",IF(MissFill!N172/SUM(MissFill!N$5:N176)&gt;0.01,"",DateEnded_5Day!$A173))))))))</f>
        <v>44518</v>
      </c>
      <c r="P173" s="13">
        <f>IF($A173&lt;='All Results'!$B$4,"",IF(SUM(MissFill!O$5:O176)=0,"",(IF(MissFill!O176/SUM(MissFill!O$5:O176)&gt;0.01,"",IF(MissFill!O175/SUM(MissFill!O$5:O176)&gt;0.01,"",IF(MissFill!O174/SUM(MissFill!O$5:O176)&gt;0.01,"",IF(MissFill!O173/SUM(MissFill!O$5:O176)&gt;0.01,"",IF(MissFill!O172/SUM(MissFill!O$5:O176)&gt;0.01,"",DateEnded_5Day!$A173))))))))</f>
        <v>44518</v>
      </c>
      <c r="Q173" s="13">
        <f>IF($A173&lt;='All Results'!$B$4,"",IF(SUM(MissFill!P$5:P176)=0,"",(IF(MissFill!P176/SUM(MissFill!P$5:P176)&gt;0.01,"",IF(MissFill!P175/SUM(MissFill!P$5:P176)&gt;0.01,"",IF(MissFill!P174/SUM(MissFill!P$5:P176)&gt;0.01,"",IF(MissFill!P173/SUM(MissFill!P$5:P176)&gt;0.01,"",IF(MissFill!P172/SUM(MissFill!P$5:P176)&gt;0.01,"",DateEnded_5Day!$A173))))))))</f>
        <v>44518</v>
      </c>
      <c r="R173" s="13">
        <f>IF($A173&lt;='All Results'!$B$4,"",IF(SUM(MissFill!Q$5:Q176)=0,"",(IF(MissFill!Q176/SUM(MissFill!Q$5:Q176)&gt;0.01,"",IF(MissFill!Q175/SUM(MissFill!Q$5:Q176)&gt;0.01,"",IF(MissFill!Q174/SUM(MissFill!Q$5:Q176)&gt;0.01,"",IF(MissFill!Q173/SUM(MissFill!Q$5:Q176)&gt;0.01,"",IF(MissFill!Q172/SUM(MissFill!Q$5:Q176)&gt;0.01,"",DateEnded_5Day!$A173))))))))</f>
        <v>44518</v>
      </c>
      <c r="S173" s="13">
        <f>IF($A173&lt;='All Results'!$B$4,"",IF(SUM(MissFill!R$5:R176)=0,"",(IF(MissFill!R176/SUM(MissFill!R$5:R176)&gt;0.01,"",IF(MissFill!R175/SUM(MissFill!R$5:R176)&gt;0.01,"",IF(MissFill!R174/SUM(MissFill!R$5:R176)&gt;0.01,"",IF(MissFill!R173/SUM(MissFill!R$5:R176)&gt;0.01,"",IF(MissFill!R172/SUM(MissFill!R$5:R176)&gt;0.01,"",DateEnded_5Day!$A173))))))))</f>
        <v>44518</v>
      </c>
      <c r="T173" s="13">
        <f>IF($A173&lt;='All Results'!$B$4,"",IF(SUM(MissFill!S$5:S176)=0,"",(IF(MissFill!S176/SUM(MissFill!S$5:S176)&gt;0.01,"",IF(MissFill!S175/SUM(MissFill!S$5:S176)&gt;0.01,"",IF(MissFill!S174/SUM(MissFill!S$5:S176)&gt;0.01,"",IF(MissFill!S173/SUM(MissFill!S$5:S176)&gt;0.01,"",IF(MissFill!S172/SUM(MissFill!S$5:S176)&gt;0.01,"",DateEnded_5Day!$A173))))))))</f>
        <v>44518</v>
      </c>
      <c r="U173" s="13">
        <f>IF($A173&lt;='All Results'!$B$4,"",IF(SUM(MissFill!T$5:T176)=0,"",(IF(MissFill!T176/SUM(MissFill!T$5:T176)&gt;0.01,"",IF(MissFill!T175/SUM(MissFill!T$5:T176)&gt;0.01,"",IF(MissFill!T174/SUM(MissFill!T$5:T176)&gt;0.01,"",IF(MissFill!T173/SUM(MissFill!T$5:T176)&gt;0.01,"",IF(MissFill!T172/SUM(MissFill!T$5:T176)&gt;0.01,"",DateEnded_5Day!$A173))))))))</f>
        <v>44518</v>
      </c>
      <c r="V173" s="13">
        <f>IF($A173&lt;='All Results'!$B$4,"",IF(SUM(MissFill!U$5:U176)=0,"",(IF(MissFill!U176/SUM(MissFill!U$5:U176)&gt;0.01,"",IF(MissFill!U175/SUM(MissFill!U$5:U176)&gt;0.01,"",IF(MissFill!U174/SUM(MissFill!U$5:U176)&gt;0.01,"",IF(MissFill!U173/SUM(MissFill!U$5:U176)&gt;0.01,"",IF(MissFill!U172/SUM(MissFill!U$5:U176)&gt;0.01,"",DateEnded_5Day!$A173))))))))</f>
        <v>44518</v>
      </c>
      <c r="W173" s="13">
        <f>IF($A173&lt;='All Results'!$B$4,"",IF(SUM(MissFill!V$5:V176)=0,"",(IF(MissFill!V176/SUM(MissFill!V$5:V176)&gt;0.01,"",IF(MissFill!V175/SUM(MissFill!V$5:V176)&gt;0.01,"",IF(MissFill!V174/SUM(MissFill!V$5:V176)&gt;0.01,"",IF(MissFill!V173/SUM(MissFill!V$5:V176)&gt;0.01,"",IF(MissFill!V172/SUM(MissFill!V$5:V176)&gt;0.01,"",DateEnded_5Day!$A173))))))))</f>
        <v>44518</v>
      </c>
      <c r="X173" s="13">
        <f>IF($A173&lt;='All Results'!$B$4,"",IF(SUM(MissFill!W$5:W176)=0,"",(IF(MissFill!W176/SUM(MissFill!W$5:W176)&gt;0.01,"",IF(MissFill!W175/SUM(MissFill!W$5:W176)&gt;0.01,"",IF(MissFill!W174/SUM(MissFill!W$5:W176)&gt;0.01,"",IF(MissFill!W173/SUM(MissFill!W$5:W176)&gt;0.01,"",IF(MissFill!W172/SUM(MissFill!W$5:W176)&gt;0.01,"",DateEnded_5Day!$A173))))))))</f>
        <v>44518</v>
      </c>
      <c r="Y173" s="13">
        <f>IF($A173&lt;='All Results'!$B$4,"",IF(SUM(MissFill!X$5:X176)=0,"",(IF(MissFill!X176/SUM(MissFill!X$5:X176)&gt;0.01,"",IF(MissFill!X175/SUM(MissFill!X$5:X176)&gt;0.01,"",IF(MissFill!X174/SUM(MissFill!X$5:X176)&gt;0.01,"",IF(MissFill!X173/SUM(MissFill!X$5:X176)&gt;0.01,"",IF(MissFill!X172/SUM(MissFill!X$5:X176)&gt;0.01,"",DateEnded_5Day!$A173))))))))</f>
        <v>44518</v>
      </c>
      <c r="Z173" s="13">
        <f>IF($A173&lt;='All Results'!$B$4,"",IF(SUM(MissFill!Y$5:Y176)=0,"",(IF(MissFill!Y176/SUM(MissFill!Y$5:Y176)&gt;0.01,"",IF(MissFill!Y175/SUM(MissFill!Y$5:Y176)&gt;0.01,"",IF(MissFill!Y174/SUM(MissFill!Y$5:Y176)&gt;0.01,"",IF(MissFill!Y173/SUM(MissFill!Y$5:Y176)&gt;0.01,"",IF(MissFill!Y172/SUM(MissFill!Y$5:Y176)&gt;0.01,"",DateEnded_5Day!$A173))))))))</f>
        <v>44518</v>
      </c>
      <c r="AA173" s="13">
        <f>IF($A173&lt;='All Results'!$B$4,"",IF(SUM(MissFill!Z$5:Z176)=0,"",(IF(MissFill!Z176/SUM(MissFill!Z$5:Z176)&gt;0.01,"",IF(MissFill!Z175/SUM(MissFill!Z$5:Z176)&gt;0.01,"",IF(MissFill!Z174/SUM(MissFill!Z$5:Z176)&gt;0.01,"",IF(MissFill!Z173/SUM(MissFill!Z$5:Z176)&gt;0.01,"",IF(MissFill!Z172/SUM(MissFill!Z$5:Z176)&gt;0.01,"",DateEnded_5Day!$A173))))))))</f>
        <v>44518</v>
      </c>
      <c r="AB173" s="13">
        <f>IF($A173&lt;='All Results'!$B$4,"",IF(SUM(MissFill!AA$5:AA176)=0,"",(IF(MissFill!AA176/SUM(MissFill!AA$5:AA176)&gt;0.01,"",IF(MissFill!AA175/SUM(MissFill!AA$5:AA176)&gt;0.01,"",IF(MissFill!AA174/SUM(MissFill!AA$5:AA176)&gt;0.01,"",IF(MissFill!AA173/SUM(MissFill!AA$5:AA176)&gt;0.01,"",IF(MissFill!AA172/SUM(MissFill!AA$5:AA176)&gt;0.01,"",DateEnded_5Day!$A173))))))))</f>
        <v>44518</v>
      </c>
      <c r="AC173" s="13">
        <f>IF($A173&lt;='All Results'!$B$4,"",IF(SUM(MissFill!AB$5:AB176)=0,"",(IF(MissFill!AB176/SUM(MissFill!AB$5:AB176)&gt;0.01,"",IF(MissFill!AB175/SUM(MissFill!AB$5:AB176)&gt;0.01,"",IF(MissFill!AB174/SUM(MissFill!AB$5:AB176)&gt;0.01,"",IF(MissFill!AB173/SUM(MissFill!AB$5:AB176)&gt;0.01,"",IF(MissFill!AB172/SUM(MissFill!AB$5:AB176)&gt;0.01,"",DateEnded_5Day!$A173))))))))</f>
        <v>44518</v>
      </c>
      <c r="AD173" s="13">
        <f>IF($A173&lt;='All Results'!$B$4,"",IF(SUM(MissFill!AC$5:AC176)=0,"",(IF(MissFill!AC176/SUM(MissFill!AC$5:AC176)&gt;0.01,"",IF(MissFill!AC175/SUM(MissFill!AC$5:AC176)&gt;0.01,"",IF(MissFill!AC174/SUM(MissFill!AC$5:AC176)&gt;0.01,"",IF(MissFill!AC173/SUM(MissFill!AC$5:AC176)&gt;0.01,"",IF(MissFill!AC172/SUM(MissFill!AC$5:AC176)&gt;0.01,"",DateEnded_5Day!$A173))))))))</f>
        <v>44518</v>
      </c>
      <c r="AE173" s="13">
        <f>IF($A173&lt;='All Results'!$B$4,"",IF(SUM(MissFill!AD$5:AD176)=0,"",(IF(MissFill!AD176/SUM(MissFill!AD$5:AD176)&gt;0.01,"",IF(MissFill!AD175/SUM(MissFill!AD$5:AD176)&gt;0.01,"",IF(MissFill!AD174/SUM(MissFill!AD$5:AD176)&gt;0.01,"",IF(MissFill!AD173/SUM(MissFill!AD$5:AD176)&gt;0.01,"",IF(MissFill!AD172/SUM(MissFill!AD$5:AD176)&gt;0.01,"",DateEnded_5Day!$A173))))))))</f>
        <v>44518</v>
      </c>
      <c r="AF173" s="13">
        <f>IF($A173&lt;='All Results'!$B$4,"",IF(SUM(MissFill!AE$5:AE176)=0,"",(IF(MissFill!AE176/SUM(MissFill!AE$5:AE176)&gt;0.01,"",IF(MissFill!AE175/SUM(MissFill!AE$5:AE176)&gt;0.01,"",IF(MissFill!AE174/SUM(MissFill!AE$5:AE176)&gt;0.01,"",IF(MissFill!AE173/SUM(MissFill!AE$5:AE176)&gt;0.01,"",IF(MissFill!AE172/SUM(MissFill!AE$5:AE176)&gt;0.01,"",DateEnded_5Day!$A173))))))))</f>
        <v>44518</v>
      </c>
      <c r="AG173" s="13">
        <f>IF($A173&lt;='All Results'!$B$4,"",IF(SUM(MissFill!AF$5:AF176)=0,"",(IF(MissFill!AF176/SUM(MissFill!AF$5:AF176)&gt;0.01,"",IF(MissFill!AF175/SUM(MissFill!AF$5:AF176)&gt;0.01,"",IF(MissFill!AF174/SUM(MissFill!AF$5:AF176)&gt;0.01,"",IF(MissFill!AF173/SUM(MissFill!AF$5:AF176)&gt;0.01,"",IF(MissFill!AF172/SUM(MissFill!AF$5:AF176)&gt;0.01,"",DateEnded_5Day!$A173))))))))</f>
        <v>44518</v>
      </c>
      <c r="AH173" s="13">
        <f>IF($A173&lt;='All Results'!$B$4,"",IF(SUM(MissFill!AG$5:AG176)=0,"",(IF(MissFill!AG176/SUM(MissFill!AG$5:AG176)&gt;0.01,"",IF(MissFill!AG175/SUM(MissFill!AG$5:AG176)&gt;0.01,"",IF(MissFill!AG174/SUM(MissFill!AG$5:AG176)&gt;0.01,"",IF(MissFill!AG173/SUM(MissFill!AG$5:AG176)&gt;0.01,"",IF(MissFill!AG172/SUM(MissFill!AG$5:AG176)&gt;0.01,"",DateEnded_5Day!$A173))))))))</f>
        <v>44518</v>
      </c>
      <c r="AI173" s="13">
        <f>IF($A173&lt;='All Results'!$B$4,"",IF(SUM(MissFill!AH$5:AH176)=0,"",(IF(MissFill!AH176/SUM(MissFill!AH$5:AH176)&gt;0.01,"",IF(MissFill!AH175/SUM(MissFill!AH$5:AH176)&gt;0.01,"",IF(MissFill!AH174/SUM(MissFill!AH$5:AH176)&gt;0.01,"",IF(MissFill!AH173/SUM(MissFill!AH$5:AH176)&gt;0.01,"",IF(MissFill!AH172/SUM(MissFill!AH$5:AH176)&gt;0.01,"",DateEnded_5Day!$A173))))))))</f>
        <v>44518</v>
      </c>
      <c r="AJ173" s="13">
        <f>IF($A173&lt;='All Results'!$B$4,"",IF(SUM(MissFill!AI$5:AI176)=0,"",(IF(MissFill!AI176/SUM(MissFill!AI$5:AI176)&gt;0.01,"",IF(MissFill!AI175/SUM(MissFill!AI$5:AI176)&gt;0.01,"",IF(MissFill!AI174/SUM(MissFill!AI$5:AI176)&gt;0.01,"",IF(MissFill!AI173/SUM(MissFill!AI$5:AI176)&gt;0.01,"",IF(MissFill!AI172/SUM(MissFill!AI$5:AI176)&gt;0.01,"",DateEnded_5Day!$A173))))))))</f>
        <v>44518</v>
      </c>
      <c r="AK173" s="13">
        <f>IF($A173&lt;='All Results'!$B$4,"",IF(SUM(MissFill!AJ$5:AJ176)=0,"",(IF(MissFill!AJ176/SUM(MissFill!AJ$5:AJ176)&gt;0.01,"",IF(MissFill!AJ175/SUM(MissFill!AJ$5:AJ176)&gt;0.01,"",IF(MissFill!AJ174/SUM(MissFill!AJ$5:AJ176)&gt;0.01,"",IF(MissFill!AJ173/SUM(MissFill!AJ$5:AJ176)&gt;0.01,"",IF(MissFill!AJ172/SUM(MissFill!AJ$5:AJ176)&gt;0.01,"",DateEnded_5Day!$A173))))))))</f>
        <v>44518</v>
      </c>
      <c r="AL173" s="13">
        <f>IF($A173&lt;='All Results'!$B$4,"",IF(SUM(MissFill!AK$5:AK176)=0,"",(IF(MissFill!AK176/SUM(MissFill!AK$5:AK176)&gt;0.01,"",IF(MissFill!AK175/SUM(MissFill!AK$5:AK176)&gt;0.01,"",IF(MissFill!AK174/SUM(MissFill!AK$5:AK176)&gt;0.01,"",IF(MissFill!AK173/SUM(MissFill!AK$5:AK176)&gt;0.01,"",IF(MissFill!AK172/SUM(MissFill!AK$5:AK176)&gt;0.01,"",DateEnded_5Day!$A173))))))))</f>
        <v>44518</v>
      </c>
      <c r="AM173" s="13">
        <f>IF($A173&lt;='All Results'!$B$4,"",IF(SUM(MissFill!AL$5:AL176)=0,"",(IF(MissFill!AL176/SUM(MissFill!AL$5:AL176)&gt;0.01,"",IF(MissFill!AL175/SUM(MissFill!AL$5:AL176)&gt;0.01,"",IF(MissFill!AL174/SUM(MissFill!AL$5:AL176)&gt;0.01,"",IF(MissFill!AL173/SUM(MissFill!AL$5:AL176)&gt;0.01,"",IF(MissFill!AL172/SUM(MissFill!AL$5:AL176)&gt;0.01,"",DateEnded_5Day!$A173))))))))</f>
        <v>44518</v>
      </c>
      <c r="AN173" s="13">
        <f>IF($A173&lt;='All Results'!$B$4,"",IF(SUM(MissFill!AM$5:AM176)=0,"",(IF(MissFill!AM176/SUM(MissFill!AM$5:AM176)&gt;0.01,"",IF(MissFill!AM175/SUM(MissFill!AM$5:AM176)&gt;0.01,"",IF(MissFill!AM174/SUM(MissFill!AM$5:AM176)&gt;0.01,"",IF(MissFill!AM173/SUM(MissFill!AM$5:AM176)&gt;0.01,"",IF(MissFill!AM172/SUM(MissFill!AM$5:AM176)&gt;0.01,"",DateEnded_5Day!$A173))))))))</f>
        <v>44518</v>
      </c>
      <c r="AO173" s="13">
        <f>IF($A173&lt;='All Results'!$B$4,"",IF(SUM(MissFill!AN$5:AN176)=0,"",(IF(MissFill!AN176/SUM(MissFill!AN$5:AN176)&gt;0.01,"",IF(MissFill!AN175/SUM(MissFill!AN$5:AN176)&gt;0.01,"",IF(MissFill!AN174/SUM(MissFill!AN$5:AN176)&gt;0.01,"",IF(MissFill!AN173/SUM(MissFill!AN$5:AN176)&gt;0.01,"",IF(MissFill!AN172/SUM(MissFill!AN$5:AN176)&gt;0.01,"",DateEnded_5Day!$A173))))))))</f>
        <v>44518</v>
      </c>
      <c r="AP173" s="13">
        <f>IF($A173&lt;='All Results'!$B$4,"",IF(SUM(MissFill!AO$5:AO176)=0,"",(IF(MissFill!AO176/SUM(MissFill!AO$5:AO176)&gt;0.01,"",IF(MissFill!AO175/SUM(MissFill!AO$5:AO176)&gt;0.01,"",IF(MissFill!AO174/SUM(MissFill!AO$5:AO176)&gt;0.01,"",IF(MissFill!AO173/SUM(MissFill!AO$5:AO176)&gt;0.01,"",IF(MissFill!AO172/SUM(MissFill!AO$5:AO176)&gt;0.01,"",DateEnded_5Day!$A173))))))))</f>
        <v>44518</v>
      </c>
      <c r="AQ173" s="13">
        <f>IF($A173&lt;='All Results'!$B$4,"",IF(SUM(MissFill!AP$5:AP176)=0,"",(IF(MissFill!AP176/SUM(MissFill!AP$5:AP176)&gt;0.01,"",IF(MissFill!AP175/SUM(MissFill!AP$5:AP176)&gt;0.01,"",IF(MissFill!AP174/SUM(MissFill!AP$5:AP176)&gt;0.01,"",IF(MissFill!AP173/SUM(MissFill!AP$5:AP176)&gt;0.01,"",IF(MissFill!AP172/SUM(MissFill!AP$5:AP176)&gt;0.01,"",DateEnded_5Day!$A173))))))))</f>
        <v>44518</v>
      </c>
      <c r="AR173" s="13">
        <f>IF($A173&lt;='All Results'!$B$4,"",IF(SUM(MissFill!AQ$5:AQ176)=0,"",(IF(MissFill!AQ176/SUM(MissFill!AQ$5:AQ176)&gt;0.01,"",IF(MissFill!AQ175/SUM(MissFill!AQ$5:AQ176)&gt;0.01,"",IF(MissFill!AQ174/SUM(MissFill!AQ$5:AQ176)&gt;0.01,"",IF(MissFill!AQ173/SUM(MissFill!AQ$5:AQ176)&gt;0.01,"",IF(MissFill!AQ172/SUM(MissFill!AQ$5:AQ176)&gt;0.01,"",DateEnded_5Day!$A173))))))))</f>
        <v>44518</v>
      </c>
      <c r="AS173" s="13">
        <f>IF($A173&lt;='All Results'!$B$4,"",IF(SUM(MissFill!AR$5:AR176)=0,"",(IF(MissFill!AR176/SUM(MissFill!AR$5:AR176)&gt;0.01,"",IF(MissFill!AR175/SUM(MissFill!AR$5:AR176)&gt;0.01,"",IF(MissFill!AR174/SUM(MissFill!AR$5:AR176)&gt;0.01,"",IF(MissFill!AR173/SUM(MissFill!AR$5:AR176)&gt;0.01,"",IF(MissFill!AR172/SUM(MissFill!AR$5:AR176)&gt;0.01,"",DateEnded_5Day!$A173))))))))</f>
        <v>44518</v>
      </c>
      <c r="AT173" s="13">
        <f>IF($A173&lt;='All Results'!$B$4,"",IF(SUM(MissFill!AS$5:AS176)=0,"",(IF(MissFill!AS176/SUM(MissFill!AS$5:AS176)&gt;0.01,"",IF(MissFill!AS175/SUM(MissFill!AS$5:AS176)&gt;0.01,"",IF(MissFill!AS174/SUM(MissFill!AS$5:AS176)&gt;0.01,"",IF(MissFill!AS173/SUM(MissFill!AS$5:AS176)&gt;0.01,"",IF(MissFill!AS172/SUM(MissFill!AS$5:AS176)&gt;0.01,"",DateEnded_5Day!$A173))))))))</f>
        <v>44518</v>
      </c>
      <c r="AU173" s="13">
        <f>IF($A173&lt;='All Results'!$B$4,"",IF(SUM(MissFill!AT$5:AT176)=0,"",(IF(MissFill!AT176/SUM(MissFill!AT$5:AT176)&gt;0.01,"",IF(MissFill!AT175/SUM(MissFill!AT$5:AT176)&gt;0.01,"",IF(MissFill!AT174/SUM(MissFill!AT$5:AT176)&gt;0.01,"",IF(MissFill!AT173/SUM(MissFill!AT$5:AT176)&gt;0.01,"",IF(MissFill!AT172/SUM(MissFill!AT$5:AT176)&gt;0.01,"",DateEnded_5Day!$A173))))))))</f>
        <v>44518</v>
      </c>
      <c r="AV173" s="13">
        <f>IF($A173&lt;='All Results'!$B$4,"",IF(SUM(MissFill!AU$5:AU176)=0,"",(IF(MissFill!AU176/SUM(MissFill!AU$5:AU176)&gt;0.01,"",IF(MissFill!AU175/SUM(MissFill!AU$5:AU176)&gt;0.01,"",IF(MissFill!AU174/SUM(MissFill!AU$5:AU176)&gt;0.01,"",IF(MissFill!AU173/SUM(MissFill!AU$5:AU176)&gt;0.01,"",IF(MissFill!AU172/SUM(MissFill!AU$5:AU176)&gt;0.01,"",DateEnded_5Day!$A173))))))))</f>
        <v>44518</v>
      </c>
      <c r="AW173" s="13">
        <f>IF($A173&lt;='All Results'!$B$4,"",IF(SUM(MissFill!AV$5:AV176)=0,"",(IF(MissFill!AV176/SUM(MissFill!AV$5:AV176)&gt;0.01,"",IF(MissFill!AV175/SUM(MissFill!AV$5:AV176)&gt;0.01,"",IF(MissFill!AV174/SUM(MissFill!AV$5:AV176)&gt;0.01,"",IF(MissFill!AV173/SUM(MissFill!AV$5:AV176)&gt;0.01,"",IF(MissFill!AV172/SUM(MissFill!AV$5:AV176)&gt;0.01,"",DateEnded_5Day!$A173))))))))</f>
        <v>44518</v>
      </c>
      <c r="AX173" s="13">
        <f>IF($A173&lt;='All Results'!$B$4,"",IF(SUM(MissFill!AW$5:AW176)=0,"",(IF(MissFill!AW176/SUM(MissFill!AW$5:AW176)&gt;0.01,"",IF(MissFill!AW175/SUM(MissFill!AW$5:AW176)&gt;0.01,"",IF(MissFill!AW174/SUM(MissFill!AW$5:AW176)&gt;0.01,"",IF(MissFill!AW173/SUM(MissFill!AW$5:AW176)&gt;0.01,"",IF(MissFill!AW172/SUM(MissFill!AW$5:AW176)&gt;0.01,"",DateEnded_5Day!$A173))))))))</f>
        <v>44518</v>
      </c>
    </row>
    <row r="174" spans="1:50" x14ac:dyDescent="0.25">
      <c r="A174" s="8">
        <v>44519</v>
      </c>
      <c r="B174" s="11">
        <v>323</v>
      </c>
      <c r="C174" s="13">
        <f>IF($A174&lt;='All Results'!$B$4,"",IF(SUM(MissFill!B$5:B177)=0,"",(IF(MissFill!B177/SUM(MissFill!B$5:B177)&gt;0.01,"",IF(MissFill!B176/SUM(MissFill!B$5:B177)&gt;0.01,"",IF(MissFill!B175/SUM(MissFill!B$5:B177)&gt;0.01,"",IF(MissFill!B174/SUM(MissFill!B$5:B177)&gt;0.01,"",IF(MissFill!B173/SUM(MissFill!B$5:B177)&gt;0.01,"",DateEnded_5Day!$A174))))))))</f>
        <v>44519</v>
      </c>
      <c r="D174" s="13">
        <f>IF($A174&lt;='All Results'!$B$4,"",IF(SUM(MissFill!C$5:C177)=0,"",(IF(MissFill!C177/SUM(MissFill!C$5:C177)&gt;0.01,"",IF(MissFill!C176/SUM(MissFill!C$5:C177)&gt;0.01,"",IF(MissFill!C175/SUM(MissFill!C$5:C177)&gt;0.01,"",IF(MissFill!C174/SUM(MissFill!C$5:C177)&gt;0.01,"",IF(MissFill!C173/SUM(MissFill!C$5:C177)&gt;0.01,"",DateEnded_5Day!$A174))))))))</f>
        <v>44519</v>
      </c>
      <c r="E174" s="13">
        <f>IF($A174&lt;='All Results'!$B$4,"",IF(SUM(MissFill!D$5:D177)=0,"",(IF(MissFill!D177/SUM(MissFill!D$5:D177)&gt;0.01,"",IF(MissFill!D176/SUM(MissFill!D$5:D177)&gt;0.01,"",IF(MissFill!D175/SUM(MissFill!D$5:D177)&gt;0.01,"",IF(MissFill!D174/SUM(MissFill!D$5:D177)&gt;0.01,"",IF(MissFill!D173/SUM(MissFill!D$5:D177)&gt;0.01,"",DateEnded_5Day!$A174))))))))</f>
        <v>44519</v>
      </c>
      <c r="F174" s="13">
        <f>IF($A174&lt;='All Results'!$B$4,"",IF(SUM(MissFill!E$5:E177)=0,"",(IF(MissFill!E177/SUM(MissFill!E$5:E177)&gt;0.01,"",IF(MissFill!E176/SUM(MissFill!E$5:E177)&gt;0.01,"",IF(MissFill!E175/SUM(MissFill!E$5:E177)&gt;0.01,"",IF(MissFill!E174/SUM(MissFill!E$5:E177)&gt;0.01,"",IF(MissFill!E173/SUM(MissFill!E$5:E177)&gt;0.01,"",DateEnded_5Day!$A174))))))))</f>
        <v>44519</v>
      </c>
      <c r="G174" s="13">
        <f>IF($A174&lt;='All Results'!$B$4,"",IF(SUM(MissFill!F$5:F177)=0,"",(IF(MissFill!F177/SUM(MissFill!F$5:F177)&gt;0.01,"",IF(MissFill!F176/SUM(MissFill!F$5:F177)&gt;0.01,"",IF(MissFill!F175/SUM(MissFill!F$5:F177)&gt;0.01,"",IF(MissFill!F174/SUM(MissFill!F$5:F177)&gt;0.01,"",IF(MissFill!F173/SUM(MissFill!F$5:F177)&gt;0.01,"",DateEnded_5Day!$A174))))))))</f>
        <v>44519</v>
      </c>
      <c r="H174" s="13">
        <f>IF($A174&lt;='All Results'!$B$4,"",IF(SUM(MissFill!G$5:G177)=0,"",(IF(MissFill!G177/SUM(MissFill!G$5:G177)&gt;0.01,"",IF(MissFill!G176/SUM(MissFill!G$5:G177)&gt;0.01,"",IF(MissFill!G175/SUM(MissFill!G$5:G177)&gt;0.01,"",IF(MissFill!G174/SUM(MissFill!G$5:G177)&gt;0.01,"",IF(MissFill!G173/SUM(MissFill!G$5:G177)&gt;0.01,"",DateEnded_5Day!$A174))))))))</f>
        <v>44519</v>
      </c>
      <c r="I174" s="13">
        <f>IF($A174&lt;='All Results'!$B$4,"",IF(SUM(MissFill!H$5:H177)=0,"",(IF(MissFill!H177/SUM(MissFill!H$5:H177)&gt;0.01,"",IF(MissFill!H176/SUM(MissFill!H$5:H177)&gt;0.01,"",IF(MissFill!H175/SUM(MissFill!H$5:H177)&gt;0.01,"",IF(MissFill!H174/SUM(MissFill!H$5:H177)&gt;0.01,"",IF(MissFill!H173/SUM(MissFill!H$5:H177)&gt;0.01,"",DateEnded_5Day!$A174))))))))</f>
        <v>44519</v>
      </c>
      <c r="J174" s="13">
        <f>IF($A174&lt;='All Results'!$B$4,"",IF(SUM(MissFill!I$5:I177)=0,"",(IF(MissFill!I177/SUM(MissFill!I$5:I177)&gt;0.01,"",IF(MissFill!I176/SUM(MissFill!I$5:I177)&gt;0.01,"",IF(MissFill!I175/SUM(MissFill!I$5:I177)&gt;0.01,"",IF(MissFill!I174/SUM(MissFill!I$5:I177)&gt;0.01,"",IF(MissFill!I173/SUM(MissFill!I$5:I177)&gt;0.01,"",DateEnded_5Day!$A174))))))))</f>
        <v>44519</v>
      </c>
      <c r="K174" s="13">
        <f>IF($A174&lt;='All Results'!$B$4,"",IF(SUM(MissFill!J$5:J177)=0,"",(IF(MissFill!J177/SUM(MissFill!J$5:J177)&gt;0.01,"",IF(MissFill!J176/SUM(MissFill!J$5:J177)&gt;0.01,"",IF(MissFill!J175/SUM(MissFill!J$5:J177)&gt;0.01,"",IF(MissFill!J174/SUM(MissFill!J$5:J177)&gt;0.01,"",IF(MissFill!J173/SUM(MissFill!J$5:J177)&gt;0.01,"",DateEnded_5Day!$A174))))))))</f>
        <v>44519</v>
      </c>
      <c r="L174" s="13">
        <f>IF($A174&lt;='All Results'!$B$4,"",IF(SUM(MissFill!K$5:K177)=0,"",(IF(MissFill!K177/SUM(MissFill!K$5:K177)&gt;0.01,"",IF(MissFill!K176/SUM(MissFill!K$5:K177)&gt;0.01,"",IF(MissFill!K175/SUM(MissFill!K$5:K177)&gt;0.01,"",IF(MissFill!K174/SUM(MissFill!K$5:K177)&gt;0.01,"",IF(MissFill!K173/SUM(MissFill!K$5:K177)&gt;0.01,"",DateEnded_5Day!$A174))))))))</f>
        <v>44519</v>
      </c>
      <c r="M174" s="13">
        <f>IF($A174&lt;='All Results'!$B$4,"",IF(SUM(MissFill!L$5:L177)=0,"",(IF(MissFill!L177/SUM(MissFill!L$5:L177)&gt;0.01,"",IF(MissFill!L176/SUM(MissFill!L$5:L177)&gt;0.01,"",IF(MissFill!L175/SUM(MissFill!L$5:L177)&gt;0.01,"",IF(MissFill!L174/SUM(MissFill!L$5:L177)&gt;0.01,"",IF(MissFill!L173/SUM(MissFill!L$5:L177)&gt;0.01,"",DateEnded_5Day!$A174))))))))</f>
        <v>44519</v>
      </c>
      <c r="N174" s="13">
        <f>IF($A174&lt;='All Results'!$B$4,"",IF(SUM(MissFill!M$5:M177)=0,"",(IF(MissFill!M177/SUM(MissFill!M$5:M177)&gt;0.01,"",IF(MissFill!M176/SUM(MissFill!M$5:M177)&gt;0.01,"",IF(MissFill!M175/SUM(MissFill!M$5:M177)&gt;0.01,"",IF(MissFill!M174/SUM(MissFill!M$5:M177)&gt;0.01,"",IF(MissFill!M173/SUM(MissFill!M$5:M177)&gt;0.01,"",DateEnded_5Day!$A174))))))))</f>
        <v>44519</v>
      </c>
      <c r="O174" s="13">
        <f>IF($A174&lt;='All Results'!$B$4,"",IF(SUM(MissFill!N$5:N177)=0,"",(IF(MissFill!N177/SUM(MissFill!N$5:N177)&gt;0.01,"",IF(MissFill!N176/SUM(MissFill!N$5:N177)&gt;0.01,"",IF(MissFill!N175/SUM(MissFill!N$5:N177)&gt;0.01,"",IF(MissFill!N174/SUM(MissFill!N$5:N177)&gt;0.01,"",IF(MissFill!N173/SUM(MissFill!N$5:N177)&gt;0.01,"",DateEnded_5Day!$A174))))))))</f>
        <v>44519</v>
      </c>
      <c r="P174" s="13">
        <f>IF($A174&lt;='All Results'!$B$4,"",IF(SUM(MissFill!O$5:O177)=0,"",(IF(MissFill!O177/SUM(MissFill!O$5:O177)&gt;0.01,"",IF(MissFill!O176/SUM(MissFill!O$5:O177)&gt;0.01,"",IF(MissFill!O175/SUM(MissFill!O$5:O177)&gt;0.01,"",IF(MissFill!O174/SUM(MissFill!O$5:O177)&gt;0.01,"",IF(MissFill!O173/SUM(MissFill!O$5:O177)&gt;0.01,"",DateEnded_5Day!$A174))))))))</f>
        <v>44519</v>
      </c>
      <c r="Q174" s="13">
        <f>IF($A174&lt;='All Results'!$B$4,"",IF(SUM(MissFill!P$5:P177)=0,"",(IF(MissFill!P177/SUM(MissFill!P$5:P177)&gt;0.01,"",IF(MissFill!P176/SUM(MissFill!P$5:P177)&gt;0.01,"",IF(MissFill!P175/SUM(MissFill!P$5:P177)&gt;0.01,"",IF(MissFill!P174/SUM(MissFill!P$5:P177)&gt;0.01,"",IF(MissFill!P173/SUM(MissFill!P$5:P177)&gt;0.01,"",DateEnded_5Day!$A174))))))))</f>
        <v>44519</v>
      </c>
      <c r="R174" s="13">
        <f>IF($A174&lt;='All Results'!$B$4,"",IF(SUM(MissFill!Q$5:Q177)=0,"",(IF(MissFill!Q177/SUM(MissFill!Q$5:Q177)&gt;0.01,"",IF(MissFill!Q176/SUM(MissFill!Q$5:Q177)&gt;0.01,"",IF(MissFill!Q175/SUM(MissFill!Q$5:Q177)&gt;0.01,"",IF(MissFill!Q174/SUM(MissFill!Q$5:Q177)&gt;0.01,"",IF(MissFill!Q173/SUM(MissFill!Q$5:Q177)&gt;0.01,"",DateEnded_5Day!$A174))))))))</f>
        <v>44519</v>
      </c>
      <c r="S174" s="13">
        <f>IF($A174&lt;='All Results'!$B$4,"",IF(SUM(MissFill!R$5:R177)=0,"",(IF(MissFill!R177/SUM(MissFill!R$5:R177)&gt;0.01,"",IF(MissFill!R176/SUM(MissFill!R$5:R177)&gt;0.01,"",IF(MissFill!R175/SUM(MissFill!R$5:R177)&gt;0.01,"",IF(MissFill!R174/SUM(MissFill!R$5:R177)&gt;0.01,"",IF(MissFill!R173/SUM(MissFill!R$5:R177)&gt;0.01,"",DateEnded_5Day!$A174))))))))</f>
        <v>44519</v>
      </c>
      <c r="T174" s="13">
        <f>IF($A174&lt;='All Results'!$B$4,"",IF(SUM(MissFill!S$5:S177)=0,"",(IF(MissFill!S177/SUM(MissFill!S$5:S177)&gt;0.01,"",IF(MissFill!S176/SUM(MissFill!S$5:S177)&gt;0.01,"",IF(MissFill!S175/SUM(MissFill!S$5:S177)&gt;0.01,"",IF(MissFill!S174/SUM(MissFill!S$5:S177)&gt;0.01,"",IF(MissFill!S173/SUM(MissFill!S$5:S177)&gt;0.01,"",DateEnded_5Day!$A174))))))))</f>
        <v>44519</v>
      </c>
      <c r="U174" s="13">
        <f>IF($A174&lt;='All Results'!$B$4,"",IF(SUM(MissFill!T$5:T177)=0,"",(IF(MissFill!T177/SUM(MissFill!T$5:T177)&gt;0.01,"",IF(MissFill!T176/SUM(MissFill!T$5:T177)&gt;0.01,"",IF(MissFill!T175/SUM(MissFill!T$5:T177)&gt;0.01,"",IF(MissFill!T174/SUM(MissFill!T$5:T177)&gt;0.01,"",IF(MissFill!T173/SUM(MissFill!T$5:T177)&gt;0.01,"",DateEnded_5Day!$A174))))))))</f>
        <v>44519</v>
      </c>
      <c r="V174" s="13">
        <f>IF($A174&lt;='All Results'!$B$4,"",IF(SUM(MissFill!U$5:U177)=0,"",(IF(MissFill!U177/SUM(MissFill!U$5:U177)&gt;0.01,"",IF(MissFill!U176/SUM(MissFill!U$5:U177)&gt;0.01,"",IF(MissFill!U175/SUM(MissFill!U$5:U177)&gt;0.01,"",IF(MissFill!U174/SUM(MissFill!U$5:U177)&gt;0.01,"",IF(MissFill!U173/SUM(MissFill!U$5:U177)&gt;0.01,"",DateEnded_5Day!$A174))))))))</f>
        <v>44519</v>
      </c>
      <c r="W174" s="13">
        <f>IF($A174&lt;='All Results'!$B$4,"",IF(SUM(MissFill!V$5:V177)=0,"",(IF(MissFill!V177/SUM(MissFill!V$5:V177)&gt;0.01,"",IF(MissFill!V176/SUM(MissFill!V$5:V177)&gt;0.01,"",IF(MissFill!V175/SUM(MissFill!V$5:V177)&gt;0.01,"",IF(MissFill!V174/SUM(MissFill!V$5:V177)&gt;0.01,"",IF(MissFill!V173/SUM(MissFill!V$5:V177)&gt;0.01,"",DateEnded_5Day!$A174))))))))</f>
        <v>44519</v>
      </c>
      <c r="X174" s="13">
        <f>IF($A174&lt;='All Results'!$B$4,"",IF(SUM(MissFill!W$5:W177)=0,"",(IF(MissFill!W177/SUM(MissFill!W$5:W177)&gt;0.01,"",IF(MissFill!W176/SUM(MissFill!W$5:W177)&gt;0.01,"",IF(MissFill!W175/SUM(MissFill!W$5:W177)&gt;0.01,"",IF(MissFill!W174/SUM(MissFill!W$5:W177)&gt;0.01,"",IF(MissFill!W173/SUM(MissFill!W$5:W177)&gt;0.01,"",DateEnded_5Day!$A174))))))))</f>
        <v>44519</v>
      </c>
      <c r="Y174" s="13">
        <f>IF($A174&lt;='All Results'!$B$4,"",IF(SUM(MissFill!X$5:X177)=0,"",(IF(MissFill!X177/SUM(MissFill!X$5:X177)&gt;0.01,"",IF(MissFill!X176/SUM(MissFill!X$5:X177)&gt;0.01,"",IF(MissFill!X175/SUM(MissFill!X$5:X177)&gt;0.01,"",IF(MissFill!X174/SUM(MissFill!X$5:X177)&gt;0.01,"",IF(MissFill!X173/SUM(MissFill!X$5:X177)&gt;0.01,"",DateEnded_5Day!$A174))))))))</f>
        <v>44519</v>
      </c>
      <c r="Z174" s="13">
        <f>IF($A174&lt;='All Results'!$B$4,"",IF(SUM(MissFill!Y$5:Y177)=0,"",(IF(MissFill!Y177/SUM(MissFill!Y$5:Y177)&gt;0.01,"",IF(MissFill!Y176/SUM(MissFill!Y$5:Y177)&gt;0.01,"",IF(MissFill!Y175/SUM(MissFill!Y$5:Y177)&gt;0.01,"",IF(MissFill!Y174/SUM(MissFill!Y$5:Y177)&gt;0.01,"",IF(MissFill!Y173/SUM(MissFill!Y$5:Y177)&gt;0.01,"",DateEnded_5Day!$A174))))))))</f>
        <v>44519</v>
      </c>
      <c r="AA174" s="13">
        <f>IF($A174&lt;='All Results'!$B$4,"",IF(SUM(MissFill!Z$5:Z177)=0,"",(IF(MissFill!Z177/SUM(MissFill!Z$5:Z177)&gt;0.01,"",IF(MissFill!Z176/SUM(MissFill!Z$5:Z177)&gt;0.01,"",IF(MissFill!Z175/SUM(MissFill!Z$5:Z177)&gt;0.01,"",IF(MissFill!Z174/SUM(MissFill!Z$5:Z177)&gt;0.01,"",IF(MissFill!Z173/SUM(MissFill!Z$5:Z177)&gt;0.01,"",DateEnded_5Day!$A174))))))))</f>
        <v>44519</v>
      </c>
      <c r="AB174" s="13">
        <f>IF($A174&lt;='All Results'!$B$4,"",IF(SUM(MissFill!AA$5:AA177)=0,"",(IF(MissFill!AA177/SUM(MissFill!AA$5:AA177)&gt;0.01,"",IF(MissFill!AA176/SUM(MissFill!AA$5:AA177)&gt;0.01,"",IF(MissFill!AA175/SUM(MissFill!AA$5:AA177)&gt;0.01,"",IF(MissFill!AA174/SUM(MissFill!AA$5:AA177)&gt;0.01,"",IF(MissFill!AA173/SUM(MissFill!AA$5:AA177)&gt;0.01,"",DateEnded_5Day!$A174))))))))</f>
        <v>44519</v>
      </c>
      <c r="AC174" s="13">
        <f>IF($A174&lt;='All Results'!$B$4,"",IF(SUM(MissFill!AB$5:AB177)=0,"",(IF(MissFill!AB177/SUM(MissFill!AB$5:AB177)&gt;0.01,"",IF(MissFill!AB176/SUM(MissFill!AB$5:AB177)&gt;0.01,"",IF(MissFill!AB175/SUM(MissFill!AB$5:AB177)&gt;0.01,"",IF(MissFill!AB174/SUM(MissFill!AB$5:AB177)&gt;0.01,"",IF(MissFill!AB173/SUM(MissFill!AB$5:AB177)&gt;0.01,"",DateEnded_5Day!$A174))))))))</f>
        <v>44519</v>
      </c>
      <c r="AD174" s="13">
        <f>IF($A174&lt;='All Results'!$B$4,"",IF(SUM(MissFill!AC$5:AC177)=0,"",(IF(MissFill!AC177/SUM(MissFill!AC$5:AC177)&gt;0.01,"",IF(MissFill!AC176/SUM(MissFill!AC$5:AC177)&gt;0.01,"",IF(MissFill!AC175/SUM(MissFill!AC$5:AC177)&gt;0.01,"",IF(MissFill!AC174/SUM(MissFill!AC$5:AC177)&gt;0.01,"",IF(MissFill!AC173/SUM(MissFill!AC$5:AC177)&gt;0.01,"",DateEnded_5Day!$A174))))))))</f>
        <v>44519</v>
      </c>
      <c r="AE174" s="13">
        <f>IF($A174&lt;='All Results'!$B$4,"",IF(SUM(MissFill!AD$5:AD177)=0,"",(IF(MissFill!AD177/SUM(MissFill!AD$5:AD177)&gt;0.01,"",IF(MissFill!AD176/SUM(MissFill!AD$5:AD177)&gt;0.01,"",IF(MissFill!AD175/SUM(MissFill!AD$5:AD177)&gt;0.01,"",IF(MissFill!AD174/SUM(MissFill!AD$5:AD177)&gt;0.01,"",IF(MissFill!AD173/SUM(MissFill!AD$5:AD177)&gt;0.01,"",DateEnded_5Day!$A174))))))))</f>
        <v>44519</v>
      </c>
      <c r="AF174" s="13">
        <f>IF($A174&lt;='All Results'!$B$4,"",IF(SUM(MissFill!AE$5:AE177)=0,"",(IF(MissFill!AE177/SUM(MissFill!AE$5:AE177)&gt;0.01,"",IF(MissFill!AE176/SUM(MissFill!AE$5:AE177)&gt;0.01,"",IF(MissFill!AE175/SUM(MissFill!AE$5:AE177)&gt;0.01,"",IF(MissFill!AE174/SUM(MissFill!AE$5:AE177)&gt;0.01,"",IF(MissFill!AE173/SUM(MissFill!AE$5:AE177)&gt;0.01,"",DateEnded_5Day!$A174))))))))</f>
        <v>44519</v>
      </c>
      <c r="AG174" s="13">
        <f>IF($A174&lt;='All Results'!$B$4,"",IF(SUM(MissFill!AF$5:AF177)=0,"",(IF(MissFill!AF177/SUM(MissFill!AF$5:AF177)&gt;0.01,"",IF(MissFill!AF176/SUM(MissFill!AF$5:AF177)&gt;0.01,"",IF(MissFill!AF175/SUM(MissFill!AF$5:AF177)&gt;0.01,"",IF(MissFill!AF174/SUM(MissFill!AF$5:AF177)&gt;0.01,"",IF(MissFill!AF173/SUM(MissFill!AF$5:AF177)&gt;0.01,"",DateEnded_5Day!$A174))))))))</f>
        <v>44519</v>
      </c>
      <c r="AH174" s="13">
        <f>IF($A174&lt;='All Results'!$B$4,"",IF(SUM(MissFill!AG$5:AG177)=0,"",(IF(MissFill!AG177/SUM(MissFill!AG$5:AG177)&gt;0.01,"",IF(MissFill!AG176/SUM(MissFill!AG$5:AG177)&gt;0.01,"",IF(MissFill!AG175/SUM(MissFill!AG$5:AG177)&gt;0.01,"",IF(MissFill!AG174/SUM(MissFill!AG$5:AG177)&gt;0.01,"",IF(MissFill!AG173/SUM(MissFill!AG$5:AG177)&gt;0.01,"",DateEnded_5Day!$A174))))))))</f>
        <v>44519</v>
      </c>
      <c r="AI174" s="13">
        <f>IF($A174&lt;='All Results'!$B$4,"",IF(SUM(MissFill!AH$5:AH177)=0,"",(IF(MissFill!AH177/SUM(MissFill!AH$5:AH177)&gt;0.01,"",IF(MissFill!AH176/SUM(MissFill!AH$5:AH177)&gt;0.01,"",IF(MissFill!AH175/SUM(MissFill!AH$5:AH177)&gt;0.01,"",IF(MissFill!AH174/SUM(MissFill!AH$5:AH177)&gt;0.01,"",IF(MissFill!AH173/SUM(MissFill!AH$5:AH177)&gt;0.01,"",DateEnded_5Day!$A174))))))))</f>
        <v>44519</v>
      </c>
      <c r="AJ174" s="13">
        <f>IF($A174&lt;='All Results'!$B$4,"",IF(SUM(MissFill!AI$5:AI177)=0,"",(IF(MissFill!AI177/SUM(MissFill!AI$5:AI177)&gt;0.01,"",IF(MissFill!AI176/SUM(MissFill!AI$5:AI177)&gt;0.01,"",IF(MissFill!AI175/SUM(MissFill!AI$5:AI177)&gt;0.01,"",IF(MissFill!AI174/SUM(MissFill!AI$5:AI177)&gt;0.01,"",IF(MissFill!AI173/SUM(MissFill!AI$5:AI177)&gt;0.01,"",DateEnded_5Day!$A174))))))))</f>
        <v>44519</v>
      </c>
      <c r="AK174" s="13">
        <f>IF($A174&lt;='All Results'!$B$4,"",IF(SUM(MissFill!AJ$5:AJ177)=0,"",(IF(MissFill!AJ177/SUM(MissFill!AJ$5:AJ177)&gt;0.01,"",IF(MissFill!AJ176/SUM(MissFill!AJ$5:AJ177)&gt;0.01,"",IF(MissFill!AJ175/SUM(MissFill!AJ$5:AJ177)&gt;0.01,"",IF(MissFill!AJ174/SUM(MissFill!AJ$5:AJ177)&gt;0.01,"",IF(MissFill!AJ173/SUM(MissFill!AJ$5:AJ177)&gt;0.01,"",DateEnded_5Day!$A174))))))))</f>
        <v>44519</v>
      </c>
      <c r="AL174" s="13">
        <f>IF($A174&lt;='All Results'!$B$4,"",IF(SUM(MissFill!AK$5:AK177)=0,"",(IF(MissFill!AK177/SUM(MissFill!AK$5:AK177)&gt;0.01,"",IF(MissFill!AK176/SUM(MissFill!AK$5:AK177)&gt;0.01,"",IF(MissFill!AK175/SUM(MissFill!AK$5:AK177)&gt;0.01,"",IF(MissFill!AK174/SUM(MissFill!AK$5:AK177)&gt;0.01,"",IF(MissFill!AK173/SUM(MissFill!AK$5:AK177)&gt;0.01,"",DateEnded_5Day!$A174))))))))</f>
        <v>44519</v>
      </c>
      <c r="AM174" s="13">
        <f>IF($A174&lt;='All Results'!$B$4,"",IF(SUM(MissFill!AL$5:AL177)=0,"",(IF(MissFill!AL177/SUM(MissFill!AL$5:AL177)&gt;0.01,"",IF(MissFill!AL176/SUM(MissFill!AL$5:AL177)&gt;0.01,"",IF(MissFill!AL175/SUM(MissFill!AL$5:AL177)&gt;0.01,"",IF(MissFill!AL174/SUM(MissFill!AL$5:AL177)&gt;0.01,"",IF(MissFill!AL173/SUM(MissFill!AL$5:AL177)&gt;0.01,"",DateEnded_5Day!$A174))))))))</f>
        <v>44519</v>
      </c>
      <c r="AN174" s="13">
        <f>IF($A174&lt;='All Results'!$B$4,"",IF(SUM(MissFill!AM$5:AM177)=0,"",(IF(MissFill!AM177/SUM(MissFill!AM$5:AM177)&gt;0.01,"",IF(MissFill!AM176/SUM(MissFill!AM$5:AM177)&gt;0.01,"",IF(MissFill!AM175/SUM(MissFill!AM$5:AM177)&gt;0.01,"",IF(MissFill!AM174/SUM(MissFill!AM$5:AM177)&gt;0.01,"",IF(MissFill!AM173/SUM(MissFill!AM$5:AM177)&gt;0.01,"",DateEnded_5Day!$A174))))))))</f>
        <v>44519</v>
      </c>
      <c r="AO174" s="13">
        <f>IF($A174&lt;='All Results'!$B$4,"",IF(SUM(MissFill!AN$5:AN177)=0,"",(IF(MissFill!AN177/SUM(MissFill!AN$5:AN177)&gt;0.01,"",IF(MissFill!AN176/SUM(MissFill!AN$5:AN177)&gt;0.01,"",IF(MissFill!AN175/SUM(MissFill!AN$5:AN177)&gt;0.01,"",IF(MissFill!AN174/SUM(MissFill!AN$5:AN177)&gt;0.01,"",IF(MissFill!AN173/SUM(MissFill!AN$5:AN177)&gt;0.01,"",DateEnded_5Day!$A174))))))))</f>
        <v>44519</v>
      </c>
      <c r="AP174" s="13">
        <f>IF($A174&lt;='All Results'!$B$4,"",IF(SUM(MissFill!AO$5:AO177)=0,"",(IF(MissFill!AO177/SUM(MissFill!AO$5:AO177)&gt;0.01,"",IF(MissFill!AO176/SUM(MissFill!AO$5:AO177)&gt;0.01,"",IF(MissFill!AO175/SUM(MissFill!AO$5:AO177)&gt;0.01,"",IF(MissFill!AO174/SUM(MissFill!AO$5:AO177)&gt;0.01,"",IF(MissFill!AO173/SUM(MissFill!AO$5:AO177)&gt;0.01,"",DateEnded_5Day!$A174))))))))</f>
        <v>44519</v>
      </c>
      <c r="AQ174" s="13">
        <f>IF($A174&lt;='All Results'!$B$4,"",IF(SUM(MissFill!AP$5:AP177)=0,"",(IF(MissFill!AP177/SUM(MissFill!AP$5:AP177)&gt;0.01,"",IF(MissFill!AP176/SUM(MissFill!AP$5:AP177)&gt;0.01,"",IF(MissFill!AP175/SUM(MissFill!AP$5:AP177)&gt;0.01,"",IF(MissFill!AP174/SUM(MissFill!AP$5:AP177)&gt;0.01,"",IF(MissFill!AP173/SUM(MissFill!AP$5:AP177)&gt;0.01,"",DateEnded_5Day!$A174))))))))</f>
        <v>44519</v>
      </c>
      <c r="AR174" s="13">
        <f>IF($A174&lt;='All Results'!$B$4,"",IF(SUM(MissFill!AQ$5:AQ177)=0,"",(IF(MissFill!AQ177/SUM(MissFill!AQ$5:AQ177)&gt;0.01,"",IF(MissFill!AQ176/SUM(MissFill!AQ$5:AQ177)&gt;0.01,"",IF(MissFill!AQ175/SUM(MissFill!AQ$5:AQ177)&gt;0.01,"",IF(MissFill!AQ174/SUM(MissFill!AQ$5:AQ177)&gt;0.01,"",IF(MissFill!AQ173/SUM(MissFill!AQ$5:AQ177)&gt;0.01,"",DateEnded_5Day!$A174))))))))</f>
        <v>44519</v>
      </c>
      <c r="AS174" s="13">
        <f>IF($A174&lt;='All Results'!$B$4,"",IF(SUM(MissFill!AR$5:AR177)=0,"",(IF(MissFill!AR177/SUM(MissFill!AR$5:AR177)&gt;0.01,"",IF(MissFill!AR176/SUM(MissFill!AR$5:AR177)&gt;0.01,"",IF(MissFill!AR175/SUM(MissFill!AR$5:AR177)&gt;0.01,"",IF(MissFill!AR174/SUM(MissFill!AR$5:AR177)&gt;0.01,"",IF(MissFill!AR173/SUM(MissFill!AR$5:AR177)&gt;0.01,"",DateEnded_5Day!$A174))))))))</f>
        <v>44519</v>
      </c>
      <c r="AT174" s="13">
        <f>IF($A174&lt;='All Results'!$B$4,"",IF(SUM(MissFill!AS$5:AS177)=0,"",(IF(MissFill!AS177/SUM(MissFill!AS$5:AS177)&gt;0.01,"",IF(MissFill!AS176/SUM(MissFill!AS$5:AS177)&gt;0.01,"",IF(MissFill!AS175/SUM(MissFill!AS$5:AS177)&gt;0.01,"",IF(MissFill!AS174/SUM(MissFill!AS$5:AS177)&gt;0.01,"",IF(MissFill!AS173/SUM(MissFill!AS$5:AS177)&gt;0.01,"",DateEnded_5Day!$A174))))))))</f>
        <v>44519</v>
      </c>
      <c r="AU174" s="13">
        <f>IF($A174&lt;='All Results'!$B$4,"",IF(SUM(MissFill!AT$5:AT177)=0,"",(IF(MissFill!AT177/SUM(MissFill!AT$5:AT177)&gt;0.01,"",IF(MissFill!AT176/SUM(MissFill!AT$5:AT177)&gt;0.01,"",IF(MissFill!AT175/SUM(MissFill!AT$5:AT177)&gt;0.01,"",IF(MissFill!AT174/SUM(MissFill!AT$5:AT177)&gt;0.01,"",IF(MissFill!AT173/SUM(MissFill!AT$5:AT177)&gt;0.01,"",DateEnded_5Day!$A174))))))))</f>
        <v>44519</v>
      </c>
      <c r="AV174" s="13">
        <f>IF($A174&lt;='All Results'!$B$4,"",IF(SUM(MissFill!AU$5:AU177)=0,"",(IF(MissFill!AU177/SUM(MissFill!AU$5:AU177)&gt;0.01,"",IF(MissFill!AU176/SUM(MissFill!AU$5:AU177)&gt;0.01,"",IF(MissFill!AU175/SUM(MissFill!AU$5:AU177)&gt;0.01,"",IF(MissFill!AU174/SUM(MissFill!AU$5:AU177)&gt;0.01,"",IF(MissFill!AU173/SUM(MissFill!AU$5:AU177)&gt;0.01,"",DateEnded_5Day!$A174))))))))</f>
        <v>44519</v>
      </c>
      <c r="AW174" s="13">
        <f>IF($A174&lt;='All Results'!$B$4,"",IF(SUM(MissFill!AV$5:AV177)=0,"",(IF(MissFill!AV177/SUM(MissFill!AV$5:AV177)&gt;0.01,"",IF(MissFill!AV176/SUM(MissFill!AV$5:AV177)&gt;0.01,"",IF(MissFill!AV175/SUM(MissFill!AV$5:AV177)&gt;0.01,"",IF(MissFill!AV174/SUM(MissFill!AV$5:AV177)&gt;0.01,"",IF(MissFill!AV173/SUM(MissFill!AV$5:AV177)&gt;0.01,"",DateEnded_5Day!$A174))))))))</f>
        <v>44519</v>
      </c>
      <c r="AX174" s="13">
        <f>IF($A174&lt;='All Results'!$B$4,"",IF(SUM(MissFill!AW$5:AW177)=0,"",(IF(MissFill!AW177/SUM(MissFill!AW$5:AW177)&gt;0.01,"",IF(MissFill!AW176/SUM(MissFill!AW$5:AW177)&gt;0.01,"",IF(MissFill!AW175/SUM(MissFill!AW$5:AW177)&gt;0.01,"",IF(MissFill!AW174/SUM(MissFill!AW$5:AW177)&gt;0.01,"",IF(MissFill!AW173/SUM(MissFill!AW$5:AW177)&gt;0.01,"",DateEnded_5Day!$A174))))))))</f>
        <v>44519</v>
      </c>
    </row>
    <row r="175" spans="1:50" x14ac:dyDescent="0.25">
      <c r="A175" s="8">
        <v>44520</v>
      </c>
      <c r="B175" s="11">
        <v>324</v>
      </c>
      <c r="C175" s="13">
        <f>IF($A175&lt;='All Results'!$B$4,"",IF(SUM(MissFill!B$5:B178)=0,"",(IF(MissFill!B178/SUM(MissFill!B$5:B178)&gt;0.01,"",IF(MissFill!B177/SUM(MissFill!B$5:B178)&gt;0.01,"",IF(MissFill!B176/SUM(MissFill!B$5:B178)&gt;0.01,"",IF(MissFill!B175/SUM(MissFill!B$5:B178)&gt;0.01,"",IF(MissFill!B174/SUM(MissFill!B$5:B178)&gt;0.01,"",DateEnded_5Day!$A175))))))))</f>
        <v>44520</v>
      </c>
      <c r="D175" s="13">
        <f>IF($A175&lt;='All Results'!$B$4,"",IF(SUM(MissFill!C$5:C178)=0,"",(IF(MissFill!C178/SUM(MissFill!C$5:C178)&gt;0.01,"",IF(MissFill!C177/SUM(MissFill!C$5:C178)&gt;0.01,"",IF(MissFill!C176/SUM(MissFill!C$5:C178)&gt;0.01,"",IF(MissFill!C175/SUM(MissFill!C$5:C178)&gt;0.01,"",IF(MissFill!C174/SUM(MissFill!C$5:C178)&gt;0.01,"",DateEnded_5Day!$A175))))))))</f>
        <v>44520</v>
      </c>
      <c r="E175" s="13">
        <f>IF($A175&lt;='All Results'!$B$4,"",IF(SUM(MissFill!D$5:D178)=0,"",(IF(MissFill!D178/SUM(MissFill!D$5:D178)&gt;0.01,"",IF(MissFill!D177/SUM(MissFill!D$5:D178)&gt;0.01,"",IF(MissFill!D176/SUM(MissFill!D$5:D178)&gt;0.01,"",IF(MissFill!D175/SUM(MissFill!D$5:D178)&gt;0.01,"",IF(MissFill!D174/SUM(MissFill!D$5:D178)&gt;0.01,"",DateEnded_5Day!$A175))))))))</f>
        <v>44520</v>
      </c>
      <c r="F175" s="13">
        <f>IF($A175&lt;='All Results'!$B$4,"",IF(SUM(MissFill!E$5:E178)=0,"",(IF(MissFill!E178/SUM(MissFill!E$5:E178)&gt;0.01,"",IF(MissFill!E177/SUM(MissFill!E$5:E178)&gt;0.01,"",IF(MissFill!E176/SUM(MissFill!E$5:E178)&gt;0.01,"",IF(MissFill!E175/SUM(MissFill!E$5:E178)&gt;0.01,"",IF(MissFill!E174/SUM(MissFill!E$5:E178)&gt;0.01,"",DateEnded_5Day!$A175))))))))</f>
        <v>44520</v>
      </c>
      <c r="G175" s="13">
        <f>IF($A175&lt;='All Results'!$B$4,"",IF(SUM(MissFill!F$5:F178)=0,"",(IF(MissFill!F178/SUM(MissFill!F$5:F178)&gt;0.01,"",IF(MissFill!F177/SUM(MissFill!F$5:F178)&gt;0.01,"",IF(MissFill!F176/SUM(MissFill!F$5:F178)&gt;0.01,"",IF(MissFill!F175/SUM(MissFill!F$5:F178)&gt;0.01,"",IF(MissFill!F174/SUM(MissFill!F$5:F178)&gt;0.01,"",DateEnded_5Day!$A175))))))))</f>
        <v>44520</v>
      </c>
      <c r="H175" s="13">
        <f>IF($A175&lt;='All Results'!$B$4,"",IF(SUM(MissFill!G$5:G178)=0,"",(IF(MissFill!G178/SUM(MissFill!G$5:G178)&gt;0.01,"",IF(MissFill!G177/SUM(MissFill!G$5:G178)&gt;0.01,"",IF(MissFill!G176/SUM(MissFill!G$5:G178)&gt;0.01,"",IF(MissFill!G175/SUM(MissFill!G$5:G178)&gt;0.01,"",IF(MissFill!G174/SUM(MissFill!G$5:G178)&gt;0.01,"",DateEnded_5Day!$A175))))))))</f>
        <v>44520</v>
      </c>
      <c r="I175" s="13">
        <f>IF($A175&lt;='All Results'!$B$4,"",IF(SUM(MissFill!H$5:H178)=0,"",(IF(MissFill!H178/SUM(MissFill!H$5:H178)&gt;0.01,"",IF(MissFill!H177/SUM(MissFill!H$5:H178)&gt;0.01,"",IF(MissFill!H176/SUM(MissFill!H$5:H178)&gt;0.01,"",IF(MissFill!H175/SUM(MissFill!H$5:H178)&gt;0.01,"",IF(MissFill!H174/SUM(MissFill!H$5:H178)&gt;0.01,"",DateEnded_5Day!$A175))))))))</f>
        <v>44520</v>
      </c>
      <c r="J175" s="13">
        <f>IF($A175&lt;='All Results'!$B$4,"",IF(SUM(MissFill!I$5:I178)=0,"",(IF(MissFill!I178/SUM(MissFill!I$5:I178)&gt;0.01,"",IF(MissFill!I177/SUM(MissFill!I$5:I178)&gt;0.01,"",IF(MissFill!I176/SUM(MissFill!I$5:I178)&gt;0.01,"",IF(MissFill!I175/SUM(MissFill!I$5:I178)&gt;0.01,"",IF(MissFill!I174/SUM(MissFill!I$5:I178)&gt;0.01,"",DateEnded_5Day!$A175))))))))</f>
        <v>44520</v>
      </c>
      <c r="K175" s="13">
        <f>IF($A175&lt;='All Results'!$B$4,"",IF(SUM(MissFill!J$5:J178)=0,"",(IF(MissFill!J178/SUM(MissFill!J$5:J178)&gt;0.01,"",IF(MissFill!J177/SUM(MissFill!J$5:J178)&gt;0.01,"",IF(MissFill!J176/SUM(MissFill!J$5:J178)&gt;0.01,"",IF(MissFill!J175/SUM(MissFill!J$5:J178)&gt;0.01,"",IF(MissFill!J174/SUM(MissFill!J$5:J178)&gt;0.01,"",DateEnded_5Day!$A175))))))))</f>
        <v>44520</v>
      </c>
      <c r="L175" s="13">
        <f>IF($A175&lt;='All Results'!$B$4,"",IF(SUM(MissFill!K$5:K178)=0,"",(IF(MissFill!K178/SUM(MissFill!K$5:K178)&gt;0.01,"",IF(MissFill!K177/SUM(MissFill!K$5:K178)&gt;0.01,"",IF(MissFill!K176/SUM(MissFill!K$5:K178)&gt;0.01,"",IF(MissFill!K175/SUM(MissFill!K$5:K178)&gt;0.01,"",IF(MissFill!K174/SUM(MissFill!K$5:K178)&gt;0.01,"",DateEnded_5Day!$A175))))))))</f>
        <v>44520</v>
      </c>
      <c r="M175" s="13">
        <f>IF($A175&lt;='All Results'!$B$4,"",IF(SUM(MissFill!L$5:L178)=0,"",(IF(MissFill!L178/SUM(MissFill!L$5:L178)&gt;0.01,"",IF(MissFill!L177/SUM(MissFill!L$5:L178)&gt;0.01,"",IF(MissFill!L176/SUM(MissFill!L$5:L178)&gt;0.01,"",IF(MissFill!L175/SUM(MissFill!L$5:L178)&gt;0.01,"",IF(MissFill!L174/SUM(MissFill!L$5:L178)&gt;0.01,"",DateEnded_5Day!$A175))))))))</f>
        <v>44520</v>
      </c>
      <c r="N175" s="13">
        <f>IF($A175&lt;='All Results'!$B$4,"",IF(SUM(MissFill!M$5:M178)=0,"",(IF(MissFill!M178/SUM(MissFill!M$5:M178)&gt;0.01,"",IF(MissFill!M177/SUM(MissFill!M$5:M178)&gt;0.01,"",IF(MissFill!M176/SUM(MissFill!M$5:M178)&gt;0.01,"",IF(MissFill!M175/SUM(MissFill!M$5:M178)&gt;0.01,"",IF(MissFill!M174/SUM(MissFill!M$5:M178)&gt;0.01,"",DateEnded_5Day!$A175))))))))</f>
        <v>44520</v>
      </c>
      <c r="O175" s="13">
        <f>IF($A175&lt;='All Results'!$B$4,"",IF(SUM(MissFill!N$5:N178)=0,"",(IF(MissFill!N178/SUM(MissFill!N$5:N178)&gt;0.01,"",IF(MissFill!N177/SUM(MissFill!N$5:N178)&gt;0.01,"",IF(MissFill!N176/SUM(MissFill!N$5:N178)&gt;0.01,"",IF(MissFill!N175/SUM(MissFill!N$5:N178)&gt;0.01,"",IF(MissFill!N174/SUM(MissFill!N$5:N178)&gt;0.01,"",DateEnded_5Day!$A175))))))))</f>
        <v>44520</v>
      </c>
      <c r="P175" s="13">
        <f>IF($A175&lt;='All Results'!$B$4,"",IF(SUM(MissFill!O$5:O178)=0,"",(IF(MissFill!O178/SUM(MissFill!O$5:O178)&gt;0.01,"",IF(MissFill!O177/SUM(MissFill!O$5:O178)&gt;0.01,"",IF(MissFill!O176/SUM(MissFill!O$5:O178)&gt;0.01,"",IF(MissFill!O175/SUM(MissFill!O$5:O178)&gt;0.01,"",IF(MissFill!O174/SUM(MissFill!O$5:O178)&gt;0.01,"",DateEnded_5Day!$A175))))))))</f>
        <v>44520</v>
      </c>
      <c r="Q175" s="13">
        <f>IF($A175&lt;='All Results'!$B$4,"",IF(SUM(MissFill!P$5:P178)=0,"",(IF(MissFill!P178/SUM(MissFill!P$5:P178)&gt;0.01,"",IF(MissFill!P177/SUM(MissFill!P$5:P178)&gt;0.01,"",IF(MissFill!P176/SUM(MissFill!P$5:P178)&gt;0.01,"",IF(MissFill!P175/SUM(MissFill!P$5:P178)&gt;0.01,"",IF(MissFill!P174/SUM(MissFill!P$5:P178)&gt;0.01,"",DateEnded_5Day!$A175))))))))</f>
        <v>44520</v>
      </c>
      <c r="R175" s="13">
        <f>IF($A175&lt;='All Results'!$B$4,"",IF(SUM(MissFill!Q$5:Q178)=0,"",(IF(MissFill!Q178/SUM(MissFill!Q$5:Q178)&gt;0.01,"",IF(MissFill!Q177/SUM(MissFill!Q$5:Q178)&gt;0.01,"",IF(MissFill!Q176/SUM(MissFill!Q$5:Q178)&gt;0.01,"",IF(MissFill!Q175/SUM(MissFill!Q$5:Q178)&gt;0.01,"",IF(MissFill!Q174/SUM(MissFill!Q$5:Q178)&gt;0.01,"",DateEnded_5Day!$A175))))))))</f>
        <v>44520</v>
      </c>
      <c r="S175" s="13">
        <f>IF($A175&lt;='All Results'!$B$4,"",IF(SUM(MissFill!R$5:R178)=0,"",(IF(MissFill!R178/SUM(MissFill!R$5:R178)&gt;0.01,"",IF(MissFill!R177/SUM(MissFill!R$5:R178)&gt;0.01,"",IF(MissFill!R176/SUM(MissFill!R$5:R178)&gt;0.01,"",IF(MissFill!R175/SUM(MissFill!R$5:R178)&gt;0.01,"",IF(MissFill!R174/SUM(MissFill!R$5:R178)&gt;0.01,"",DateEnded_5Day!$A175))))))))</f>
        <v>44520</v>
      </c>
      <c r="T175" s="13">
        <f>IF($A175&lt;='All Results'!$B$4,"",IF(SUM(MissFill!S$5:S178)=0,"",(IF(MissFill!S178/SUM(MissFill!S$5:S178)&gt;0.01,"",IF(MissFill!S177/SUM(MissFill!S$5:S178)&gt;0.01,"",IF(MissFill!S176/SUM(MissFill!S$5:S178)&gt;0.01,"",IF(MissFill!S175/SUM(MissFill!S$5:S178)&gt;0.01,"",IF(MissFill!S174/SUM(MissFill!S$5:S178)&gt;0.01,"",DateEnded_5Day!$A175))))))))</f>
        <v>44520</v>
      </c>
      <c r="U175" s="13">
        <f>IF($A175&lt;='All Results'!$B$4,"",IF(SUM(MissFill!T$5:T178)=0,"",(IF(MissFill!T178/SUM(MissFill!T$5:T178)&gt;0.01,"",IF(MissFill!T177/SUM(MissFill!T$5:T178)&gt;0.01,"",IF(MissFill!T176/SUM(MissFill!T$5:T178)&gt;0.01,"",IF(MissFill!T175/SUM(MissFill!T$5:T178)&gt;0.01,"",IF(MissFill!T174/SUM(MissFill!T$5:T178)&gt;0.01,"",DateEnded_5Day!$A175))))))))</f>
        <v>44520</v>
      </c>
      <c r="V175" s="13">
        <f>IF($A175&lt;='All Results'!$B$4,"",IF(SUM(MissFill!U$5:U178)=0,"",(IF(MissFill!U178/SUM(MissFill!U$5:U178)&gt;0.01,"",IF(MissFill!U177/SUM(MissFill!U$5:U178)&gt;0.01,"",IF(MissFill!U176/SUM(MissFill!U$5:U178)&gt;0.01,"",IF(MissFill!U175/SUM(MissFill!U$5:U178)&gt;0.01,"",IF(MissFill!U174/SUM(MissFill!U$5:U178)&gt;0.01,"",DateEnded_5Day!$A175))))))))</f>
        <v>44520</v>
      </c>
      <c r="W175" s="13">
        <f>IF($A175&lt;='All Results'!$B$4,"",IF(SUM(MissFill!V$5:V178)=0,"",(IF(MissFill!V178/SUM(MissFill!V$5:V178)&gt;0.01,"",IF(MissFill!V177/SUM(MissFill!V$5:V178)&gt;0.01,"",IF(MissFill!V176/SUM(MissFill!V$5:V178)&gt;0.01,"",IF(MissFill!V175/SUM(MissFill!V$5:V178)&gt;0.01,"",IF(MissFill!V174/SUM(MissFill!V$5:V178)&gt;0.01,"",DateEnded_5Day!$A175))))))))</f>
        <v>44520</v>
      </c>
      <c r="X175" s="13">
        <f>IF($A175&lt;='All Results'!$B$4,"",IF(SUM(MissFill!W$5:W178)=0,"",(IF(MissFill!W178/SUM(MissFill!W$5:W178)&gt;0.01,"",IF(MissFill!W177/SUM(MissFill!W$5:W178)&gt;0.01,"",IF(MissFill!W176/SUM(MissFill!W$5:W178)&gt;0.01,"",IF(MissFill!W175/SUM(MissFill!W$5:W178)&gt;0.01,"",IF(MissFill!W174/SUM(MissFill!W$5:W178)&gt;0.01,"",DateEnded_5Day!$A175))))))))</f>
        <v>44520</v>
      </c>
      <c r="Y175" s="13">
        <f>IF($A175&lt;='All Results'!$B$4,"",IF(SUM(MissFill!X$5:X178)=0,"",(IF(MissFill!X178/SUM(MissFill!X$5:X178)&gt;0.01,"",IF(MissFill!X177/SUM(MissFill!X$5:X178)&gt;0.01,"",IF(MissFill!X176/SUM(MissFill!X$5:X178)&gt;0.01,"",IF(MissFill!X175/SUM(MissFill!X$5:X178)&gt;0.01,"",IF(MissFill!X174/SUM(MissFill!X$5:X178)&gt;0.01,"",DateEnded_5Day!$A175))))))))</f>
        <v>44520</v>
      </c>
      <c r="Z175" s="13">
        <f>IF($A175&lt;='All Results'!$B$4,"",IF(SUM(MissFill!Y$5:Y178)=0,"",(IF(MissFill!Y178/SUM(MissFill!Y$5:Y178)&gt;0.01,"",IF(MissFill!Y177/SUM(MissFill!Y$5:Y178)&gt;0.01,"",IF(MissFill!Y176/SUM(MissFill!Y$5:Y178)&gt;0.01,"",IF(MissFill!Y175/SUM(MissFill!Y$5:Y178)&gt;0.01,"",IF(MissFill!Y174/SUM(MissFill!Y$5:Y178)&gt;0.01,"",DateEnded_5Day!$A175))))))))</f>
        <v>44520</v>
      </c>
      <c r="AA175" s="13">
        <f>IF($A175&lt;='All Results'!$B$4,"",IF(SUM(MissFill!Z$5:Z178)=0,"",(IF(MissFill!Z178/SUM(MissFill!Z$5:Z178)&gt;0.01,"",IF(MissFill!Z177/SUM(MissFill!Z$5:Z178)&gt;0.01,"",IF(MissFill!Z176/SUM(MissFill!Z$5:Z178)&gt;0.01,"",IF(MissFill!Z175/SUM(MissFill!Z$5:Z178)&gt;0.01,"",IF(MissFill!Z174/SUM(MissFill!Z$5:Z178)&gt;0.01,"",DateEnded_5Day!$A175))))))))</f>
        <v>44520</v>
      </c>
      <c r="AB175" s="13">
        <f>IF($A175&lt;='All Results'!$B$4,"",IF(SUM(MissFill!AA$5:AA178)=0,"",(IF(MissFill!AA178/SUM(MissFill!AA$5:AA178)&gt;0.01,"",IF(MissFill!AA177/SUM(MissFill!AA$5:AA178)&gt;0.01,"",IF(MissFill!AA176/SUM(MissFill!AA$5:AA178)&gt;0.01,"",IF(MissFill!AA175/SUM(MissFill!AA$5:AA178)&gt;0.01,"",IF(MissFill!AA174/SUM(MissFill!AA$5:AA178)&gt;0.01,"",DateEnded_5Day!$A175))))))))</f>
        <v>44520</v>
      </c>
      <c r="AC175" s="13">
        <f>IF($A175&lt;='All Results'!$B$4,"",IF(SUM(MissFill!AB$5:AB178)=0,"",(IF(MissFill!AB178/SUM(MissFill!AB$5:AB178)&gt;0.01,"",IF(MissFill!AB177/SUM(MissFill!AB$5:AB178)&gt;0.01,"",IF(MissFill!AB176/SUM(MissFill!AB$5:AB178)&gt;0.01,"",IF(MissFill!AB175/SUM(MissFill!AB$5:AB178)&gt;0.01,"",IF(MissFill!AB174/SUM(MissFill!AB$5:AB178)&gt;0.01,"",DateEnded_5Day!$A175))))))))</f>
        <v>44520</v>
      </c>
      <c r="AD175" s="13">
        <f>IF($A175&lt;='All Results'!$B$4,"",IF(SUM(MissFill!AC$5:AC178)=0,"",(IF(MissFill!AC178/SUM(MissFill!AC$5:AC178)&gt;0.01,"",IF(MissFill!AC177/SUM(MissFill!AC$5:AC178)&gt;0.01,"",IF(MissFill!AC176/SUM(MissFill!AC$5:AC178)&gt;0.01,"",IF(MissFill!AC175/SUM(MissFill!AC$5:AC178)&gt;0.01,"",IF(MissFill!AC174/SUM(MissFill!AC$5:AC178)&gt;0.01,"",DateEnded_5Day!$A175))))))))</f>
        <v>44520</v>
      </c>
      <c r="AE175" s="13">
        <f>IF($A175&lt;='All Results'!$B$4,"",IF(SUM(MissFill!AD$5:AD178)=0,"",(IF(MissFill!AD178/SUM(MissFill!AD$5:AD178)&gt;0.01,"",IF(MissFill!AD177/SUM(MissFill!AD$5:AD178)&gt;0.01,"",IF(MissFill!AD176/SUM(MissFill!AD$5:AD178)&gt;0.01,"",IF(MissFill!AD175/SUM(MissFill!AD$5:AD178)&gt;0.01,"",IF(MissFill!AD174/SUM(MissFill!AD$5:AD178)&gt;0.01,"",DateEnded_5Day!$A175))))))))</f>
        <v>44520</v>
      </c>
      <c r="AF175" s="13">
        <f>IF($A175&lt;='All Results'!$B$4,"",IF(SUM(MissFill!AE$5:AE178)=0,"",(IF(MissFill!AE178/SUM(MissFill!AE$5:AE178)&gt;0.01,"",IF(MissFill!AE177/SUM(MissFill!AE$5:AE178)&gt;0.01,"",IF(MissFill!AE176/SUM(MissFill!AE$5:AE178)&gt;0.01,"",IF(MissFill!AE175/SUM(MissFill!AE$5:AE178)&gt;0.01,"",IF(MissFill!AE174/SUM(MissFill!AE$5:AE178)&gt;0.01,"",DateEnded_5Day!$A175))))))))</f>
        <v>44520</v>
      </c>
      <c r="AG175" s="13">
        <f>IF($A175&lt;='All Results'!$B$4,"",IF(SUM(MissFill!AF$5:AF178)=0,"",(IF(MissFill!AF178/SUM(MissFill!AF$5:AF178)&gt;0.01,"",IF(MissFill!AF177/SUM(MissFill!AF$5:AF178)&gt;0.01,"",IF(MissFill!AF176/SUM(MissFill!AF$5:AF178)&gt;0.01,"",IF(MissFill!AF175/SUM(MissFill!AF$5:AF178)&gt;0.01,"",IF(MissFill!AF174/SUM(MissFill!AF$5:AF178)&gt;0.01,"",DateEnded_5Day!$A175))))))))</f>
        <v>44520</v>
      </c>
      <c r="AH175" s="13">
        <f>IF($A175&lt;='All Results'!$B$4,"",IF(SUM(MissFill!AG$5:AG178)=0,"",(IF(MissFill!AG178/SUM(MissFill!AG$5:AG178)&gt;0.01,"",IF(MissFill!AG177/SUM(MissFill!AG$5:AG178)&gt;0.01,"",IF(MissFill!AG176/SUM(MissFill!AG$5:AG178)&gt;0.01,"",IF(MissFill!AG175/SUM(MissFill!AG$5:AG178)&gt;0.01,"",IF(MissFill!AG174/SUM(MissFill!AG$5:AG178)&gt;0.01,"",DateEnded_5Day!$A175))))))))</f>
        <v>44520</v>
      </c>
      <c r="AI175" s="13">
        <f>IF($A175&lt;='All Results'!$B$4,"",IF(SUM(MissFill!AH$5:AH178)=0,"",(IF(MissFill!AH178/SUM(MissFill!AH$5:AH178)&gt;0.01,"",IF(MissFill!AH177/SUM(MissFill!AH$5:AH178)&gt;0.01,"",IF(MissFill!AH176/SUM(MissFill!AH$5:AH178)&gt;0.01,"",IF(MissFill!AH175/SUM(MissFill!AH$5:AH178)&gt;0.01,"",IF(MissFill!AH174/SUM(MissFill!AH$5:AH178)&gt;0.01,"",DateEnded_5Day!$A175))))))))</f>
        <v>44520</v>
      </c>
      <c r="AJ175" s="13">
        <f>IF($A175&lt;='All Results'!$B$4,"",IF(SUM(MissFill!AI$5:AI178)=0,"",(IF(MissFill!AI178/SUM(MissFill!AI$5:AI178)&gt;0.01,"",IF(MissFill!AI177/SUM(MissFill!AI$5:AI178)&gt;0.01,"",IF(MissFill!AI176/SUM(MissFill!AI$5:AI178)&gt;0.01,"",IF(MissFill!AI175/SUM(MissFill!AI$5:AI178)&gt;0.01,"",IF(MissFill!AI174/SUM(MissFill!AI$5:AI178)&gt;0.01,"",DateEnded_5Day!$A175))))))))</f>
        <v>44520</v>
      </c>
      <c r="AK175" s="13">
        <f>IF($A175&lt;='All Results'!$B$4,"",IF(SUM(MissFill!AJ$5:AJ178)=0,"",(IF(MissFill!AJ178/SUM(MissFill!AJ$5:AJ178)&gt;0.01,"",IF(MissFill!AJ177/SUM(MissFill!AJ$5:AJ178)&gt;0.01,"",IF(MissFill!AJ176/SUM(MissFill!AJ$5:AJ178)&gt;0.01,"",IF(MissFill!AJ175/SUM(MissFill!AJ$5:AJ178)&gt;0.01,"",IF(MissFill!AJ174/SUM(MissFill!AJ$5:AJ178)&gt;0.01,"",DateEnded_5Day!$A175))))))))</f>
        <v>44520</v>
      </c>
      <c r="AL175" s="13">
        <f>IF($A175&lt;='All Results'!$B$4,"",IF(SUM(MissFill!AK$5:AK178)=0,"",(IF(MissFill!AK178/SUM(MissFill!AK$5:AK178)&gt;0.01,"",IF(MissFill!AK177/SUM(MissFill!AK$5:AK178)&gt;0.01,"",IF(MissFill!AK176/SUM(MissFill!AK$5:AK178)&gt;0.01,"",IF(MissFill!AK175/SUM(MissFill!AK$5:AK178)&gt;0.01,"",IF(MissFill!AK174/SUM(MissFill!AK$5:AK178)&gt;0.01,"",DateEnded_5Day!$A175))))))))</f>
        <v>44520</v>
      </c>
      <c r="AM175" s="13">
        <f>IF($A175&lt;='All Results'!$B$4,"",IF(SUM(MissFill!AL$5:AL178)=0,"",(IF(MissFill!AL178/SUM(MissFill!AL$5:AL178)&gt;0.01,"",IF(MissFill!AL177/SUM(MissFill!AL$5:AL178)&gt;0.01,"",IF(MissFill!AL176/SUM(MissFill!AL$5:AL178)&gt;0.01,"",IF(MissFill!AL175/SUM(MissFill!AL$5:AL178)&gt;0.01,"",IF(MissFill!AL174/SUM(MissFill!AL$5:AL178)&gt;0.01,"",DateEnded_5Day!$A175))))))))</f>
        <v>44520</v>
      </c>
      <c r="AN175" s="13">
        <f>IF($A175&lt;='All Results'!$B$4,"",IF(SUM(MissFill!AM$5:AM178)=0,"",(IF(MissFill!AM178/SUM(MissFill!AM$5:AM178)&gt;0.01,"",IF(MissFill!AM177/SUM(MissFill!AM$5:AM178)&gt;0.01,"",IF(MissFill!AM176/SUM(MissFill!AM$5:AM178)&gt;0.01,"",IF(MissFill!AM175/SUM(MissFill!AM$5:AM178)&gt;0.01,"",IF(MissFill!AM174/SUM(MissFill!AM$5:AM178)&gt;0.01,"",DateEnded_5Day!$A175))))))))</f>
        <v>44520</v>
      </c>
      <c r="AO175" s="13">
        <f>IF($A175&lt;='All Results'!$B$4,"",IF(SUM(MissFill!AN$5:AN178)=0,"",(IF(MissFill!AN178/SUM(MissFill!AN$5:AN178)&gt;0.01,"",IF(MissFill!AN177/SUM(MissFill!AN$5:AN178)&gt;0.01,"",IF(MissFill!AN176/SUM(MissFill!AN$5:AN178)&gt;0.01,"",IF(MissFill!AN175/SUM(MissFill!AN$5:AN178)&gt;0.01,"",IF(MissFill!AN174/SUM(MissFill!AN$5:AN178)&gt;0.01,"",DateEnded_5Day!$A175))))))))</f>
        <v>44520</v>
      </c>
      <c r="AP175" s="13">
        <f>IF($A175&lt;='All Results'!$B$4,"",IF(SUM(MissFill!AO$5:AO178)=0,"",(IF(MissFill!AO178/SUM(MissFill!AO$5:AO178)&gt;0.01,"",IF(MissFill!AO177/SUM(MissFill!AO$5:AO178)&gt;0.01,"",IF(MissFill!AO176/SUM(MissFill!AO$5:AO178)&gt;0.01,"",IF(MissFill!AO175/SUM(MissFill!AO$5:AO178)&gt;0.01,"",IF(MissFill!AO174/SUM(MissFill!AO$5:AO178)&gt;0.01,"",DateEnded_5Day!$A175))))))))</f>
        <v>44520</v>
      </c>
      <c r="AQ175" s="13">
        <f>IF($A175&lt;='All Results'!$B$4,"",IF(SUM(MissFill!AP$5:AP178)=0,"",(IF(MissFill!AP178/SUM(MissFill!AP$5:AP178)&gt;0.01,"",IF(MissFill!AP177/SUM(MissFill!AP$5:AP178)&gt;0.01,"",IF(MissFill!AP176/SUM(MissFill!AP$5:AP178)&gt;0.01,"",IF(MissFill!AP175/SUM(MissFill!AP$5:AP178)&gt;0.01,"",IF(MissFill!AP174/SUM(MissFill!AP$5:AP178)&gt;0.01,"",DateEnded_5Day!$A175))))))))</f>
        <v>44520</v>
      </c>
      <c r="AR175" s="13">
        <f>IF($A175&lt;='All Results'!$B$4,"",IF(SUM(MissFill!AQ$5:AQ178)=0,"",(IF(MissFill!AQ178/SUM(MissFill!AQ$5:AQ178)&gt;0.01,"",IF(MissFill!AQ177/SUM(MissFill!AQ$5:AQ178)&gt;0.01,"",IF(MissFill!AQ176/SUM(MissFill!AQ$5:AQ178)&gt;0.01,"",IF(MissFill!AQ175/SUM(MissFill!AQ$5:AQ178)&gt;0.01,"",IF(MissFill!AQ174/SUM(MissFill!AQ$5:AQ178)&gt;0.01,"",DateEnded_5Day!$A175))))))))</f>
        <v>44520</v>
      </c>
      <c r="AS175" s="13">
        <f>IF($A175&lt;='All Results'!$B$4,"",IF(SUM(MissFill!AR$5:AR178)=0,"",(IF(MissFill!AR178/SUM(MissFill!AR$5:AR178)&gt;0.01,"",IF(MissFill!AR177/SUM(MissFill!AR$5:AR178)&gt;0.01,"",IF(MissFill!AR176/SUM(MissFill!AR$5:AR178)&gt;0.01,"",IF(MissFill!AR175/SUM(MissFill!AR$5:AR178)&gt;0.01,"",IF(MissFill!AR174/SUM(MissFill!AR$5:AR178)&gt;0.01,"",DateEnded_5Day!$A175))))))))</f>
        <v>44520</v>
      </c>
      <c r="AT175" s="13">
        <f>IF($A175&lt;='All Results'!$B$4,"",IF(SUM(MissFill!AS$5:AS178)=0,"",(IF(MissFill!AS178/SUM(MissFill!AS$5:AS178)&gt;0.01,"",IF(MissFill!AS177/SUM(MissFill!AS$5:AS178)&gt;0.01,"",IF(MissFill!AS176/SUM(MissFill!AS$5:AS178)&gt;0.01,"",IF(MissFill!AS175/SUM(MissFill!AS$5:AS178)&gt;0.01,"",IF(MissFill!AS174/SUM(MissFill!AS$5:AS178)&gt;0.01,"",DateEnded_5Day!$A175))))))))</f>
        <v>44520</v>
      </c>
      <c r="AU175" s="13">
        <f>IF($A175&lt;='All Results'!$B$4,"",IF(SUM(MissFill!AT$5:AT178)=0,"",(IF(MissFill!AT178/SUM(MissFill!AT$5:AT178)&gt;0.01,"",IF(MissFill!AT177/SUM(MissFill!AT$5:AT178)&gt;0.01,"",IF(MissFill!AT176/SUM(MissFill!AT$5:AT178)&gt;0.01,"",IF(MissFill!AT175/SUM(MissFill!AT$5:AT178)&gt;0.01,"",IF(MissFill!AT174/SUM(MissFill!AT$5:AT178)&gt;0.01,"",DateEnded_5Day!$A175))))))))</f>
        <v>44520</v>
      </c>
      <c r="AV175" s="13">
        <f>IF($A175&lt;='All Results'!$B$4,"",IF(SUM(MissFill!AU$5:AU178)=0,"",(IF(MissFill!AU178/SUM(MissFill!AU$5:AU178)&gt;0.01,"",IF(MissFill!AU177/SUM(MissFill!AU$5:AU178)&gt;0.01,"",IF(MissFill!AU176/SUM(MissFill!AU$5:AU178)&gt;0.01,"",IF(MissFill!AU175/SUM(MissFill!AU$5:AU178)&gt;0.01,"",IF(MissFill!AU174/SUM(MissFill!AU$5:AU178)&gt;0.01,"",DateEnded_5Day!$A175))))))))</f>
        <v>44520</v>
      </c>
      <c r="AW175" s="13">
        <f>IF($A175&lt;='All Results'!$B$4,"",IF(SUM(MissFill!AV$5:AV178)=0,"",(IF(MissFill!AV178/SUM(MissFill!AV$5:AV178)&gt;0.01,"",IF(MissFill!AV177/SUM(MissFill!AV$5:AV178)&gt;0.01,"",IF(MissFill!AV176/SUM(MissFill!AV$5:AV178)&gt;0.01,"",IF(MissFill!AV175/SUM(MissFill!AV$5:AV178)&gt;0.01,"",IF(MissFill!AV174/SUM(MissFill!AV$5:AV178)&gt;0.01,"",DateEnded_5Day!$A175))))))))</f>
        <v>44520</v>
      </c>
      <c r="AX175" s="13">
        <f>IF($A175&lt;='All Results'!$B$4,"",IF(SUM(MissFill!AW$5:AW178)=0,"",(IF(MissFill!AW178/SUM(MissFill!AW$5:AW178)&gt;0.01,"",IF(MissFill!AW177/SUM(MissFill!AW$5:AW178)&gt;0.01,"",IF(MissFill!AW176/SUM(MissFill!AW$5:AW178)&gt;0.01,"",IF(MissFill!AW175/SUM(MissFill!AW$5:AW178)&gt;0.01,"",IF(MissFill!AW174/SUM(MissFill!AW$5:AW178)&gt;0.01,"",DateEnded_5Day!$A175))))))))</f>
        <v>44520</v>
      </c>
    </row>
    <row r="176" spans="1:50" x14ac:dyDescent="0.25">
      <c r="B176" s="15"/>
    </row>
    <row r="177" spans="1:50" x14ac:dyDescent="0.25">
      <c r="A177" s="14" t="s">
        <v>26</v>
      </c>
      <c r="B177" s="17"/>
      <c r="C177" s="13">
        <f>IF(COUNT(C2:C175)=0,ISBLANK(value),MIN(C2:C175))</f>
        <v>44489</v>
      </c>
      <c r="D177" s="13">
        <f>IF(COUNT(D2:D175)=0,ISBLANK(value),MIN(D2:D175))</f>
        <v>44481</v>
      </c>
      <c r="E177" s="13">
        <f>IF(COUNT(E2:E175)=0,ISBLANK(value),MIN(E2:E175))</f>
        <v>44482</v>
      </c>
      <c r="F177" s="13">
        <f>IF(COUNT(F2:F175)=0,ISBLANK(value),MIN(F2:F175))</f>
        <v>44481</v>
      </c>
      <c r="G177" s="13">
        <f>IF(COUNT(G2:G175)=0,ISBLANK(value),MIN(G2:G175))</f>
        <v>44489</v>
      </c>
      <c r="H177" s="13">
        <f>IF(COUNT(H2:H175)=0,ISBLANK(value),MIN(H2:H175))</f>
        <v>44482</v>
      </c>
      <c r="I177" s="13">
        <f>IF(COUNT(I2:I175)=0,ISBLANK(value),MIN(I2:I175))</f>
        <v>44481</v>
      </c>
      <c r="J177" s="13">
        <f>IF(COUNT(J2:J175)=0,ISBLANK(value),MIN(J2:J175))</f>
        <v>44481</v>
      </c>
      <c r="K177" s="13">
        <f>IF(COUNT(K2:K175)=0,ISBLANK(value),MIN(K2:K175))</f>
        <v>44487</v>
      </c>
      <c r="L177" s="13">
        <f>IF(COUNT(L2:L175)=0,ISBLANK(value),MIN(L2:L175))</f>
        <v>44481</v>
      </c>
      <c r="M177" s="13">
        <f>IF(COUNT(M2:M175)=0,ISBLANK(value),MIN(M2:M175))</f>
        <v>44485</v>
      </c>
      <c r="N177" s="13">
        <f>IF(COUNT(N2:N175)=0,ISBLANK(value),MIN(N2:N175))</f>
        <v>44481</v>
      </c>
      <c r="O177" s="13">
        <f>IF(COUNT(O2:O175)=0,ISBLANK(value),MIN(O2:O175))</f>
        <v>44481</v>
      </c>
      <c r="P177" s="13">
        <f>IF(COUNT(P2:P175)=0,ISBLANK(value),MIN(P2:P175))</f>
        <v>44481</v>
      </c>
      <c r="Q177" s="13">
        <f>IF(COUNT(Q2:Q175)=0,ISBLANK(value),MIN(Q2:Q175))</f>
        <v>44481</v>
      </c>
      <c r="R177" s="13">
        <f>IF(COUNT(R2:R175)=0,ISBLANK(value),MIN(R2:R175))</f>
        <v>44481</v>
      </c>
      <c r="S177" s="13">
        <f>IF(COUNT(S2:S175)=0,ISBLANK(value),MIN(S2:S175))</f>
        <v>44481</v>
      </c>
      <c r="T177" s="13">
        <f>IF(COUNT(T2:T175)=0,ISBLANK(value),MIN(T2:T175))</f>
        <v>44481</v>
      </c>
      <c r="U177" s="13">
        <f>IF(COUNT(U2:U175)=0,ISBLANK(value),MIN(U2:U175))</f>
        <v>44481</v>
      </c>
      <c r="V177" s="13">
        <f>IF(COUNT(V2:V175)=0,ISBLANK(value),MIN(V2:V175))</f>
        <v>44483</v>
      </c>
      <c r="W177" s="13">
        <f>IF(COUNT(W2:W175)=0,ISBLANK(value),MIN(W2:W175))</f>
        <v>44486</v>
      </c>
      <c r="X177" s="13">
        <f>IF(COUNT(X2:X175)=0,ISBLANK(value),MIN(X2:X175))</f>
        <v>44481</v>
      </c>
      <c r="Y177" s="13">
        <f>IF(COUNT(Y2:Y175)=0,ISBLANK(value),MIN(Y2:Y175))</f>
        <v>44488</v>
      </c>
      <c r="Z177" s="13">
        <f>IF(COUNT(Z2:Z175)=0,ISBLANK(value),MIN(Z2:Z175))</f>
        <v>44481</v>
      </c>
      <c r="AA177" s="13">
        <f>IF(COUNT(AA2:AA175)=0,ISBLANK(value),MIN(AA2:AA175))</f>
        <v>44481</v>
      </c>
      <c r="AB177" s="13">
        <f>IF(COUNT(AB2:AB175)=0,ISBLANK(value),MIN(AB2:AB175))</f>
        <v>44484</v>
      </c>
      <c r="AC177" s="13">
        <f>IF(COUNT(AC2:AC175)=0,ISBLANK(value),MIN(AC2:AC175))</f>
        <v>44481</v>
      </c>
      <c r="AD177" s="13">
        <f>IF(COUNT(AD2:AD175)=0,ISBLANK(value),MIN(AD2:AD175))</f>
        <v>44481</v>
      </c>
      <c r="AE177" s="13">
        <f>IF(COUNT(AE2:AE175)=0,ISBLANK(value),MIN(AE2:AE175))</f>
        <v>44483</v>
      </c>
      <c r="AF177" s="13">
        <f>IF(COUNT(AF2:AF175)=0,ISBLANK(value),MIN(AF2:AF175))</f>
        <v>44481</v>
      </c>
      <c r="AG177" s="13">
        <f>IF(COUNT(AG2:AG175)=0,ISBLANK(value),MIN(AG2:AG175))</f>
        <v>44481</v>
      </c>
      <c r="AH177" s="13">
        <f>IF(COUNT(AH2:AH175)=0,ISBLANK(value),MIN(AH2:AH175))</f>
        <v>44481</v>
      </c>
      <c r="AI177" s="13">
        <f>IF(COUNT(AI2:AI175)=0,ISBLANK(value),MIN(AI2:AI175))</f>
        <v>44481</v>
      </c>
      <c r="AJ177" s="13">
        <f>IF(COUNT(AJ2:AJ175)=0,ISBLANK(value),MIN(AJ2:AJ175))</f>
        <v>44485</v>
      </c>
      <c r="AK177" s="13">
        <f>IF(COUNT(AK2:AK175)=0,ISBLANK(value),MIN(AK2:AK175))</f>
        <v>44481</v>
      </c>
      <c r="AL177" s="13">
        <f>IF(COUNT(AL2:AL175)=0,ISBLANK(value),MIN(AL2:AL175))</f>
        <v>44481</v>
      </c>
      <c r="AM177" s="13">
        <f>IF(COUNT(AM2:AM175)=0,ISBLANK(value),MIN(AM2:AM175))</f>
        <v>44481</v>
      </c>
      <c r="AN177" s="13">
        <f>IF(COUNT(AN2:AN175)=0,ISBLANK(value),MIN(AN2:AN175))</f>
        <v>44481</v>
      </c>
      <c r="AO177" s="13">
        <f>IF(COUNT(AO2:AO175)=0,ISBLANK(value),MIN(AO2:AO175))</f>
        <v>44481</v>
      </c>
      <c r="AP177" s="13">
        <f>IF(COUNT(AP2:AP175)=0,ISBLANK(value),MIN(AP2:AP175))</f>
        <v>44481</v>
      </c>
      <c r="AQ177" s="13">
        <f>IF(COUNT(AQ2:AQ175)=0,ISBLANK(value),MIN(AQ2:AQ175))</f>
        <v>44489</v>
      </c>
      <c r="AR177" s="13">
        <f>IF(COUNT(AR2:AR175)=0,ISBLANK(value),MIN(AR2:AR175))</f>
        <v>44481</v>
      </c>
      <c r="AS177" s="13">
        <f>IF(COUNT(AS2:AS175)=0,ISBLANK(value),MIN(AS2:AS175))</f>
        <v>44481</v>
      </c>
      <c r="AT177" s="13">
        <f>IF(COUNT(AT2:AT175)=0,ISBLANK(value),MIN(AT2:AT175))</f>
        <v>44483</v>
      </c>
      <c r="AU177" s="13">
        <f>IF(COUNT(AU2:AU175)=0,ISBLANK(value),MIN(AU2:AU175))</f>
        <v>44481</v>
      </c>
      <c r="AV177" s="13">
        <f>IF(COUNT(AV2:AV175)=0,ISBLANK(value),MIN(AV2:AV175))</f>
        <v>44481</v>
      </c>
      <c r="AW177" s="13">
        <f>IF(COUNT(AW2:AW175)=0,ISBLANK(value),MIN(AW2:AW175))</f>
        <v>44481</v>
      </c>
      <c r="AX177" s="13">
        <f>IF(COUNT(AX2:AX175)=0,ISBLANK(value),MIN(AX2:AX175))</f>
        <v>44485</v>
      </c>
    </row>
    <row r="178" spans="1:50" x14ac:dyDescent="0.25">
      <c r="A178" s="18"/>
      <c r="B178" s="19"/>
    </row>
    <row r="179" spans="1:50" x14ac:dyDescent="0.25">
      <c r="A179" s="18"/>
      <c r="B179" s="19"/>
    </row>
    <row r="180" spans="1:50" x14ac:dyDescent="0.25">
      <c r="A180" s="18"/>
      <c r="B180" s="19"/>
    </row>
    <row r="181" spans="1:50" x14ac:dyDescent="0.25">
      <c r="B181" s="20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EA950-C755-45BD-AC7A-9CF88A1A824C}">
  <dimension ref="A1:AX181"/>
  <sheetViews>
    <sheetView workbookViewId="0">
      <pane xSplit="2" ySplit="1" topLeftCell="C126" activePane="bottomRight" state="frozen"/>
      <selection pane="topRight" activeCell="C1" sqref="C1"/>
      <selection pane="bottomLeft" activeCell="A2" sqref="A2"/>
      <selection pane="bottomRight" activeCell="C6" sqref="C6:AX175"/>
    </sheetView>
  </sheetViews>
  <sheetFormatPr defaultRowHeight="15" x14ac:dyDescent="0.25"/>
  <sheetData>
    <row r="1" spans="1:50" s="6" customFormat="1" ht="12.75" x14ac:dyDescent="0.2">
      <c r="A1" s="5" t="s">
        <v>2</v>
      </c>
      <c r="B1" s="5" t="s">
        <v>25</v>
      </c>
      <c r="C1" s="5">
        <v>1971</v>
      </c>
      <c r="D1" s="5">
        <v>1972</v>
      </c>
      <c r="E1" s="5">
        <v>1973</v>
      </c>
      <c r="F1" s="5">
        <v>1974</v>
      </c>
      <c r="G1" s="5">
        <v>1975</v>
      </c>
      <c r="H1" s="5">
        <v>1976</v>
      </c>
      <c r="I1" s="5">
        <v>1977</v>
      </c>
      <c r="J1" s="5">
        <v>1978</v>
      </c>
      <c r="K1" s="5">
        <v>1979</v>
      </c>
      <c r="L1" s="5">
        <v>1980</v>
      </c>
      <c r="M1" s="5">
        <v>1981</v>
      </c>
      <c r="N1" s="5">
        <v>1982</v>
      </c>
      <c r="O1" s="5">
        <v>1983</v>
      </c>
      <c r="P1" s="5">
        <v>1984</v>
      </c>
      <c r="Q1" s="5">
        <v>1985</v>
      </c>
      <c r="R1" s="5">
        <v>1986</v>
      </c>
      <c r="S1" s="5">
        <v>1987</v>
      </c>
      <c r="T1" s="5">
        <v>1988</v>
      </c>
      <c r="U1" s="5">
        <v>1989</v>
      </c>
      <c r="V1" s="5">
        <v>1990</v>
      </c>
      <c r="W1" s="5">
        <v>1991</v>
      </c>
      <c r="X1" s="5">
        <v>1992</v>
      </c>
      <c r="Y1" s="5">
        <v>1993</v>
      </c>
      <c r="Z1" s="5">
        <v>1994</v>
      </c>
      <c r="AA1" s="5">
        <v>1995</v>
      </c>
      <c r="AB1" s="5">
        <v>1999</v>
      </c>
      <c r="AC1" s="5">
        <v>2000</v>
      </c>
      <c r="AD1" s="5">
        <v>2001</v>
      </c>
      <c r="AE1" s="5">
        <v>2002</v>
      </c>
      <c r="AF1" s="5">
        <v>2003</v>
      </c>
      <c r="AG1" s="5">
        <v>2004</v>
      </c>
      <c r="AH1" s="5">
        <v>2005</v>
      </c>
      <c r="AI1" s="5">
        <v>2006</v>
      </c>
      <c r="AJ1" s="5">
        <v>2007</v>
      </c>
      <c r="AK1" s="5">
        <v>2008</v>
      </c>
      <c r="AL1" s="5">
        <v>2009</v>
      </c>
      <c r="AM1" s="5">
        <v>2010</v>
      </c>
      <c r="AN1" s="5">
        <v>2011</v>
      </c>
      <c r="AO1" s="5">
        <v>2012</v>
      </c>
      <c r="AP1" s="5">
        <v>2013</v>
      </c>
      <c r="AQ1" s="5">
        <v>2014</v>
      </c>
      <c r="AR1" s="5">
        <v>2015</v>
      </c>
      <c r="AS1" s="5">
        <v>2016</v>
      </c>
      <c r="AT1" s="5">
        <v>2017</v>
      </c>
      <c r="AU1" s="5">
        <v>2018</v>
      </c>
      <c r="AV1" s="5">
        <v>2019</v>
      </c>
      <c r="AW1" s="5">
        <v>2020</v>
      </c>
      <c r="AX1" s="5">
        <v>2021</v>
      </c>
    </row>
    <row r="2" spans="1:50" x14ac:dyDescent="0.25">
      <c r="A2" s="8">
        <v>44347</v>
      </c>
      <c r="B2" s="11">
        <v>151</v>
      </c>
    </row>
    <row r="3" spans="1:50" x14ac:dyDescent="0.25">
      <c r="A3" s="8">
        <v>44348</v>
      </c>
      <c r="B3" s="11">
        <v>152</v>
      </c>
    </row>
    <row r="4" spans="1:50" x14ac:dyDescent="0.25">
      <c r="A4" s="8">
        <v>44349</v>
      </c>
      <c r="B4" s="11">
        <v>153</v>
      </c>
    </row>
    <row r="5" spans="1:50" x14ac:dyDescent="0.25">
      <c r="A5" s="8">
        <v>44350</v>
      </c>
      <c r="B5" s="11">
        <v>154</v>
      </c>
    </row>
    <row r="6" spans="1:50" x14ac:dyDescent="0.25">
      <c r="A6" s="8">
        <v>44351</v>
      </c>
      <c r="B6" s="11">
        <v>155</v>
      </c>
      <c r="C6" s="13" t="str">
        <f>IF($A6&lt;='All Results'!$B$4,"",IF(SUM(MissFill!B$5:B9)=0,"",(IF(MissFill!B9/SUM(MissFill!B$5:B9)&gt;0.01,"",IF(MissFill!B8/SUM(MissFill!B$5:B9)&gt;0.01,"",IF(MissFill!B7/SUM(MissFill!B$5:B9)&gt;0.01,"",IF(MissFill!B6/SUM(MissFill!B$5:B9)&gt;0.01,"",DateEnded_5Day!$A6)))))))</f>
        <v/>
      </c>
      <c r="D6" s="13" t="str">
        <f>IF($A6&lt;='All Results'!$B$4,"",IF(SUM(MissFill!C$5:C9)=0,"",(IF(MissFill!C9/SUM(MissFill!C$5:C9)&gt;0.01,"",IF(MissFill!C8/SUM(MissFill!C$5:C9)&gt;0.01,"",IF(MissFill!C7/SUM(MissFill!C$5:C9)&gt;0.01,"",IF(MissFill!C6/SUM(MissFill!C$5:C9)&gt;0.01,"",DateEnded_5Day!$A6)))))))</f>
        <v/>
      </c>
      <c r="E6" s="13" t="str">
        <f>IF($A6&lt;='All Results'!$B$4,"",IF(SUM(MissFill!D$5:D9)=0,"",(IF(MissFill!D9/SUM(MissFill!D$5:D9)&gt;0.01,"",IF(MissFill!D8/SUM(MissFill!D$5:D9)&gt;0.01,"",IF(MissFill!D7/SUM(MissFill!D$5:D9)&gt;0.01,"",IF(MissFill!D6/SUM(MissFill!D$5:D9)&gt;0.01,"",DateEnded_5Day!$A6)))))))</f>
        <v/>
      </c>
      <c r="F6" s="13" t="str">
        <f>IF($A6&lt;='All Results'!$B$4,"",IF(SUM(MissFill!E$5:E9)=0,"",(IF(MissFill!E9/SUM(MissFill!E$5:E9)&gt;0.01,"",IF(MissFill!E8/SUM(MissFill!E$5:E9)&gt;0.01,"",IF(MissFill!E7/SUM(MissFill!E$5:E9)&gt;0.01,"",IF(MissFill!E6/SUM(MissFill!E$5:E9)&gt;0.01,"",DateEnded_5Day!$A6)))))))</f>
        <v/>
      </c>
      <c r="G6" s="13" t="str">
        <f>IF($A6&lt;='All Results'!$B$4,"",IF(SUM(MissFill!F$5:F9)=0,"",(IF(MissFill!F9/SUM(MissFill!F$5:F9)&gt;0.01,"",IF(MissFill!F8/SUM(MissFill!F$5:F9)&gt;0.01,"",IF(MissFill!F7/SUM(MissFill!F$5:F9)&gt;0.01,"",IF(MissFill!F6/SUM(MissFill!F$5:F9)&gt;0.01,"",DateEnded_5Day!$A6)))))))</f>
        <v/>
      </c>
      <c r="H6" s="13" t="str">
        <f>IF($A6&lt;='All Results'!$B$4,"",IF(SUM(MissFill!G$5:G9)=0,"",(IF(MissFill!G9/SUM(MissFill!G$5:G9)&gt;0.01,"",IF(MissFill!G8/SUM(MissFill!G$5:G9)&gt;0.01,"",IF(MissFill!G7/SUM(MissFill!G$5:G9)&gt;0.01,"",IF(MissFill!G6/SUM(MissFill!G$5:G9)&gt;0.01,"",DateEnded_5Day!$A6)))))))</f>
        <v/>
      </c>
      <c r="I6" s="13" t="str">
        <f>IF($A6&lt;='All Results'!$B$4,"",IF(SUM(MissFill!H$5:H9)=0,"",(IF(MissFill!H9/SUM(MissFill!H$5:H9)&gt;0.01,"",IF(MissFill!H8/SUM(MissFill!H$5:H9)&gt;0.01,"",IF(MissFill!H7/SUM(MissFill!H$5:H9)&gt;0.01,"",IF(MissFill!H6/SUM(MissFill!H$5:H9)&gt;0.01,"",DateEnded_5Day!$A6)))))))</f>
        <v/>
      </c>
      <c r="J6" s="13" t="str">
        <f>IF($A6&lt;='All Results'!$B$4,"",IF(SUM(MissFill!I$5:I9)=0,"",(IF(MissFill!I9/SUM(MissFill!I$5:I9)&gt;0.01,"",IF(MissFill!I8/SUM(MissFill!I$5:I9)&gt;0.01,"",IF(MissFill!I7/SUM(MissFill!I$5:I9)&gt;0.01,"",IF(MissFill!I6/SUM(MissFill!I$5:I9)&gt;0.01,"",DateEnded_5Day!$A6)))))))</f>
        <v/>
      </c>
      <c r="K6" s="13" t="str">
        <f>IF($A6&lt;='All Results'!$B$4,"",IF(SUM(MissFill!J$5:J9)=0,"",(IF(MissFill!J9/SUM(MissFill!J$5:J9)&gt;0.01,"",IF(MissFill!J8/SUM(MissFill!J$5:J9)&gt;0.01,"",IF(MissFill!J7/SUM(MissFill!J$5:J9)&gt;0.01,"",IF(MissFill!J6/SUM(MissFill!J$5:J9)&gt;0.01,"",DateEnded_5Day!$A6)))))))</f>
        <v/>
      </c>
      <c r="L6" s="13" t="str">
        <f>IF($A6&lt;='All Results'!$B$4,"",IF(SUM(MissFill!K$5:K9)=0,"",(IF(MissFill!K9/SUM(MissFill!K$5:K9)&gt;0.01,"",IF(MissFill!K8/SUM(MissFill!K$5:K9)&gt;0.01,"",IF(MissFill!K7/SUM(MissFill!K$5:K9)&gt;0.01,"",IF(MissFill!K6/SUM(MissFill!K$5:K9)&gt;0.01,"",DateEnded_5Day!$A6)))))))</f>
        <v/>
      </c>
      <c r="M6" s="13" t="str">
        <f>IF($A6&lt;='All Results'!$B$4,"",IF(SUM(MissFill!L$5:L9)=0,"",(IF(MissFill!L9/SUM(MissFill!L$5:L9)&gt;0.01,"",IF(MissFill!L8/SUM(MissFill!L$5:L9)&gt;0.01,"",IF(MissFill!L7/SUM(MissFill!L$5:L9)&gt;0.01,"",IF(MissFill!L6/SUM(MissFill!L$5:L9)&gt;0.01,"",DateEnded_5Day!$A6)))))))</f>
        <v/>
      </c>
      <c r="N6" s="13" t="str">
        <f>IF($A6&lt;='All Results'!$B$4,"",IF(SUM(MissFill!M$5:M9)=0,"",(IF(MissFill!M9/SUM(MissFill!M$5:M9)&gt;0.01,"",IF(MissFill!M8/SUM(MissFill!M$5:M9)&gt;0.01,"",IF(MissFill!M7/SUM(MissFill!M$5:M9)&gt;0.01,"",IF(MissFill!M6/SUM(MissFill!M$5:M9)&gt;0.01,"",DateEnded_5Day!$A6)))))))</f>
        <v/>
      </c>
      <c r="O6" s="13" t="str">
        <f>IF($A6&lt;='All Results'!$B$4,"",IF(SUM(MissFill!N$5:N9)=0,"",(IF(MissFill!N9/SUM(MissFill!N$5:N9)&gt;0.01,"",IF(MissFill!N8/SUM(MissFill!N$5:N9)&gt;0.01,"",IF(MissFill!N7/SUM(MissFill!N$5:N9)&gt;0.01,"",IF(MissFill!N6/SUM(MissFill!N$5:N9)&gt;0.01,"",DateEnded_5Day!$A6)))))))</f>
        <v/>
      </c>
      <c r="P6" s="13" t="str">
        <f>IF($A6&lt;='All Results'!$B$4,"",IF(SUM(MissFill!O$5:O9)=0,"",(IF(MissFill!O9/SUM(MissFill!O$5:O9)&gt;0.01,"",IF(MissFill!O8/SUM(MissFill!O$5:O9)&gt;0.01,"",IF(MissFill!O7/SUM(MissFill!O$5:O9)&gt;0.01,"",IF(MissFill!O6/SUM(MissFill!O$5:O9)&gt;0.01,"",DateEnded_5Day!$A6)))))))</f>
        <v/>
      </c>
      <c r="Q6" s="13" t="str">
        <f>IF($A6&lt;='All Results'!$B$4,"",IF(SUM(MissFill!P$5:P9)=0,"",(IF(MissFill!P9/SUM(MissFill!P$5:P9)&gt;0.01,"",IF(MissFill!P8/SUM(MissFill!P$5:P9)&gt;0.01,"",IF(MissFill!P7/SUM(MissFill!P$5:P9)&gt;0.01,"",IF(MissFill!P6/SUM(MissFill!P$5:P9)&gt;0.01,"",DateEnded_5Day!$A6)))))))</f>
        <v/>
      </c>
      <c r="R6" s="13" t="str">
        <f>IF($A6&lt;='All Results'!$B$4,"",IF(SUM(MissFill!Q$5:Q9)=0,"",(IF(MissFill!Q9/SUM(MissFill!Q$5:Q9)&gt;0.01,"",IF(MissFill!Q8/SUM(MissFill!Q$5:Q9)&gt;0.01,"",IF(MissFill!Q7/SUM(MissFill!Q$5:Q9)&gt;0.01,"",IF(MissFill!Q6/SUM(MissFill!Q$5:Q9)&gt;0.01,"",DateEnded_5Day!$A6)))))))</f>
        <v/>
      </c>
      <c r="S6" s="13" t="str">
        <f>IF($A6&lt;='All Results'!$B$4,"",IF(SUM(MissFill!R$5:R9)=0,"",(IF(MissFill!R9/SUM(MissFill!R$5:R9)&gt;0.01,"",IF(MissFill!R8/SUM(MissFill!R$5:R9)&gt;0.01,"",IF(MissFill!R7/SUM(MissFill!R$5:R9)&gt;0.01,"",IF(MissFill!R6/SUM(MissFill!R$5:R9)&gt;0.01,"",DateEnded_5Day!$A6)))))))</f>
        <v/>
      </c>
      <c r="T6" s="13" t="str">
        <f>IF($A6&lt;='All Results'!$B$4,"",IF(SUM(MissFill!S$5:S9)=0,"",(IF(MissFill!S9/SUM(MissFill!S$5:S9)&gt;0.01,"",IF(MissFill!S8/SUM(MissFill!S$5:S9)&gt;0.01,"",IF(MissFill!S7/SUM(MissFill!S$5:S9)&gt;0.01,"",IF(MissFill!S6/SUM(MissFill!S$5:S9)&gt;0.01,"",DateEnded_5Day!$A6)))))))</f>
        <v/>
      </c>
      <c r="U6" s="13" t="str">
        <f>IF($A6&lt;='All Results'!$B$4,"",IF(SUM(MissFill!T$5:T9)=0,"",(IF(MissFill!T9/SUM(MissFill!T$5:T9)&gt;0.01,"",IF(MissFill!T8/SUM(MissFill!T$5:T9)&gt;0.01,"",IF(MissFill!T7/SUM(MissFill!T$5:T9)&gt;0.01,"",IF(MissFill!T6/SUM(MissFill!T$5:T9)&gt;0.01,"",DateEnded_5Day!$A6)))))))</f>
        <v/>
      </c>
      <c r="V6" s="13" t="str">
        <f>IF($A6&lt;='All Results'!$B$4,"",IF(SUM(MissFill!U$5:U9)=0,"",(IF(MissFill!U9/SUM(MissFill!U$5:U9)&gt;0.01,"",IF(MissFill!U8/SUM(MissFill!U$5:U9)&gt;0.01,"",IF(MissFill!U7/SUM(MissFill!U$5:U9)&gt;0.01,"",IF(MissFill!U6/SUM(MissFill!U$5:U9)&gt;0.01,"",DateEnded_5Day!$A6)))))))</f>
        <v/>
      </c>
      <c r="W6" s="13" t="str">
        <f>IF($A6&lt;='All Results'!$B$4,"",IF(SUM(MissFill!V$5:V9)=0,"",(IF(MissFill!V9/SUM(MissFill!V$5:V9)&gt;0.01,"",IF(MissFill!V8/SUM(MissFill!V$5:V9)&gt;0.01,"",IF(MissFill!V7/SUM(MissFill!V$5:V9)&gt;0.01,"",IF(MissFill!V6/SUM(MissFill!V$5:V9)&gt;0.01,"",DateEnded_5Day!$A6)))))))</f>
        <v/>
      </c>
      <c r="X6" s="13" t="str">
        <f>IF($A6&lt;='All Results'!$B$4,"",IF(SUM(MissFill!W$5:W9)=0,"",(IF(MissFill!W9/SUM(MissFill!W$5:W9)&gt;0.01,"",IF(MissFill!W8/SUM(MissFill!W$5:W9)&gt;0.01,"",IF(MissFill!W7/SUM(MissFill!W$5:W9)&gt;0.01,"",IF(MissFill!W6/SUM(MissFill!W$5:W9)&gt;0.01,"",DateEnded_5Day!$A6)))))))</f>
        <v/>
      </c>
      <c r="Y6" s="13" t="str">
        <f>IF($A6&lt;='All Results'!$B$4,"",IF(SUM(MissFill!X$5:X9)=0,"",(IF(MissFill!X9/SUM(MissFill!X$5:X9)&gt;0.01,"",IF(MissFill!X8/SUM(MissFill!X$5:X9)&gt;0.01,"",IF(MissFill!X7/SUM(MissFill!X$5:X9)&gt;0.01,"",IF(MissFill!X6/SUM(MissFill!X$5:X9)&gt;0.01,"",DateEnded_5Day!$A6)))))))</f>
        <v/>
      </c>
      <c r="Z6" s="13" t="str">
        <f>IF($A6&lt;='All Results'!$B$4,"",IF(SUM(MissFill!Y$5:Y9)=0,"",(IF(MissFill!Y9/SUM(MissFill!Y$5:Y9)&gt;0.01,"",IF(MissFill!Y8/SUM(MissFill!Y$5:Y9)&gt;0.01,"",IF(MissFill!Y7/SUM(MissFill!Y$5:Y9)&gt;0.01,"",IF(MissFill!Y6/SUM(MissFill!Y$5:Y9)&gt;0.01,"",DateEnded_5Day!$A6)))))))</f>
        <v/>
      </c>
      <c r="AA6" s="13" t="str">
        <f>IF($A6&lt;='All Results'!$B$4,"",IF(SUM(MissFill!Z$5:Z9)=0,"",(IF(MissFill!Z9/SUM(MissFill!Z$5:Z9)&gt;0.01,"",IF(MissFill!Z8/SUM(MissFill!Z$5:Z9)&gt;0.01,"",IF(MissFill!Z7/SUM(MissFill!Z$5:Z9)&gt;0.01,"",IF(MissFill!Z6/SUM(MissFill!Z$5:Z9)&gt;0.01,"",DateEnded_5Day!$A6)))))))</f>
        <v/>
      </c>
      <c r="AB6" s="13" t="str">
        <f>IF($A6&lt;='All Results'!$B$4,"",IF(SUM(MissFill!AA$5:AA9)=0,"",(IF(MissFill!AA9/SUM(MissFill!AA$5:AA9)&gt;0.01,"",IF(MissFill!AA8/SUM(MissFill!AA$5:AA9)&gt;0.01,"",IF(MissFill!AA7/SUM(MissFill!AA$5:AA9)&gt;0.01,"",IF(MissFill!AA6/SUM(MissFill!AA$5:AA9)&gt;0.01,"",DateEnded_5Day!$A6)))))))</f>
        <v/>
      </c>
      <c r="AC6" s="13" t="str">
        <f>IF($A6&lt;='All Results'!$B$4,"",IF(SUM(MissFill!AB$5:AB9)=0,"",(IF(MissFill!AB9/SUM(MissFill!AB$5:AB9)&gt;0.01,"",IF(MissFill!AB8/SUM(MissFill!AB$5:AB9)&gt;0.01,"",IF(MissFill!AB7/SUM(MissFill!AB$5:AB9)&gt;0.01,"",IF(MissFill!AB6/SUM(MissFill!AB$5:AB9)&gt;0.01,"",DateEnded_5Day!$A6)))))))</f>
        <v/>
      </c>
      <c r="AD6" s="13" t="str">
        <f>IF($A6&lt;='All Results'!$B$4,"",IF(SUM(MissFill!AC$5:AC9)=0,"",(IF(MissFill!AC9/SUM(MissFill!AC$5:AC9)&gt;0.01,"",IF(MissFill!AC8/SUM(MissFill!AC$5:AC9)&gt;0.01,"",IF(MissFill!AC7/SUM(MissFill!AC$5:AC9)&gt;0.01,"",IF(MissFill!AC6/SUM(MissFill!AC$5:AC9)&gt;0.01,"",DateEnded_5Day!$A6)))))))</f>
        <v/>
      </c>
      <c r="AE6" s="13" t="str">
        <f>IF($A6&lt;='All Results'!$B$4,"",IF(SUM(MissFill!AD$5:AD9)=0,"",(IF(MissFill!AD9/SUM(MissFill!AD$5:AD9)&gt;0.01,"",IF(MissFill!AD8/SUM(MissFill!AD$5:AD9)&gt;0.01,"",IF(MissFill!AD7/SUM(MissFill!AD$5:AD9)&gt;0.01,"",IF(MissFill!AD6/SUM(MissFill!AD$5:AD9)&gt;0.01,"",DateEnded_5Day!$A6)))))))</f>
        <v/>
      </c>
      <c r="AF6" s="13" t="str">
        <f>IF($A6&lt;='All Results'!$B$4,"",IF(SUM(MissFill!AE$5:AE9)=0,"",(IF(MissFill!AE9/SUM(MissFill!AE$5:AE9)&gt;0.01,"",IF(MissFill!AE8/SUM(MissFill!AE$5:AE9)&gt;0.01,"",IF(MissFill!AE7/SUM(MissFill!AE$5:AE9)&gt;0.01,"",IF(MissFill!AE6/SUM(MissFill!AE$5:AE9)&gt;0.01,"",DateEnded_5Day!$A6)))))))</f>
        <v/>
      </c>
      <c r="AG6" s="13" t="str">
        <f>IF($A6&lt;='All Results'!$B$4,"",IF(SUM(MissFill!AF$5:AF9)=0,"",(IF(MissFill!AF9/SUM(MissFill!AF$5:AF9)&gt;0.01,"",IF(MissFill!AF8/SUM(MissFill!AF$5:AF9)&gt;0.01,"",IF(MissFill!AF7/SUM(MissFill!AF$5:AF9)&gt;0.01,"",IF(MissFill!AF6/SUM(MissFill!AF$5:AF9)&gt;0.01,"",DateEnded_5Day!$A6)))))))</f>
        <v/>
      </c>
      <c r="AH6" s="13" t="str">
        <f>IF($A6&lt;='All Results'!$B$4,"",IF(SUM(MissFill!AG$5:AG9)=0,"",(IF(MissFill!AG9/SUM(MissFill!AG$5:AG9)&gt;0.01,"",IF(MissFill!AG8/SUM(MissFill!AG$5:AG9)&gt;0.01,"",IF(MissFill!AG7/SUM(MissFill!AG$5:AG9)&gt;0.01,"",IF(MissFill!AG6/SUM(MissFill!AG$5:AG9)&gt;0.01,"",DateEnded_5Day!$A6)))))))</f>
        <v/>
      </c>
      <c r="AI6" s="13" t="str">
        <f>IF($A6&lt;='All Results'!$B$4,"",IF(SUM(MissFill!AH$5:AH9)=0,"",(IF(MissFill!AH9/SUM(MissFill!AH$5:AH9)&gt;0.01,"",IF(MissFill!AH8/SUM(MissFill!AH$5:AH9)&gt;0.01,"",IF(MissFill!AH7/SUM(MissFill!AH$5:AH9)&gt;0.01,"",IF(MissFill!AH6/SUM(MissFill!AH$5:AH9)&gt;0.01,"",DateEnded_5Day!$A6)))))))</f>
        <v/>
      </c>
      <c r="AJ6" s="13" t="str">
        <f>IF($A6&lt;='All Results'!$B$4,"",IF(SUM(MissFill!AI$5:AI9)=0,"",(IF(MissFill!AI9/SUM(MissFill!AI$5:AI9)&gt;0.01,"",IF(MissFill!AI8/SUM(MissFill!AI$5:AI9)&gt;0.01,"",IF(MissFill!AI7/SUM(MissFill!AI$5:AI9)&gt;0.01,"",IF(MissFill!AI6/SUM(MissFill!AI$5:AI9)&gt;0.01,"",DateEnded_5Day!$A6)))))))</f>
        <v/>
      </c>
      <c r="AK6" s="13" t="str">
        <f>IF($A6&lt;='All Results'!$B$4,"",IF(SUM(MissFill!AJ$5:AJ9)=0,"",(IF(MissFill!AJ9/SUM(MissFill!AJ$5:AJ9)&gt;0.01,"",IF(MissFill!AJ8/SUM(MissFill!AJ$5:AJ9)&gt;0.01,"",IF(MissFill!AJ7/SUM(MissFill!AJ$5:AJ9)&gt;0.01,"",IF(MissFill!AJ6/SUM(MissFill!AJ$5:AJ9)&gt;0.01,"",DateEnded_5Day!$A6)))))))</f>
        <v/>
      </c>
      <c r="AL6" s="13" t="str">
        <f>IF($A6&lt;='All Results'!$B$4,"",IF(SUM(MissFill!AK$5:AK9)=0,"",(IF(MissFill!AK9/SUM(MissFill!AK$5:AK9)&gt;0.01,"",IF(MissFill!AK8/SUM(MissFill!AK$5:AK9)&gt;0.01,"",IF(MissFill!AK7/SUM(MissFill!AK$5:AK9)&gt;0.01,"",IF(MissFill!AK6/SUM(MissFill!AK$5:AK9)&gt;0.01,"",DateEnded_5Day!$A6)))))))</f>
        <v/>
      </c>
      <c r="AM6" s="13" t="str">
        <f>IF($A6&lt;='All Results'!$B$4,"",IF(SUM(MissFill!AL$5:AL9)=0,"",(IF(MissFill!AL9/SUM(MissFill!AL$5:AL9)&gt;0.01,"",IF(MissFill!AL8/SUM(MissFill!AL$5:AL9)&gt;0.01,"",IF(MissFill!AL7/SUM(MissFill!AL$5:AL9)&gt;0.01,"",IF(MissFill!AL6/SUM(MissFill!AL$5:AL9)&gt;0.01,"",DateEnded_5Day!$A6)))))))</f>
        <v/>
      </c>
      <c r="AN6" s="13" t="str">
        <f>IF($A6&lt;='All Results'!$B$4,"",IF(SUM(MissFill!AM$5:AM9)=0,"",(IF(MissFill!AM9/SUM(MissFill!AM$5:AM9)&gt;0.01,"",IF(MissFill!AM8/SUM(MissFill!AM$5:AM9)&gt;0.01,"",IF(MissFill!AM7/SUM(MissFill!AM$5:AM9)&gt;0.01,"",IF(MissFill!AM6/SUM(MissFill!AM$5:AM9)&gt;0.01,"",DateEnded_5Day!$A6)))))))</f>
        <v/>
      </c>
      <c r="AO6" s="13" t="str">
        <f>IF($A6&lt;='All Results'!$B$4,"",IF(SUM(MissFill!AN$5:AN9)=0,"",(IF(MissFill!AN9/SUM(MissFill!AN$5:AN9)&gt;0.01,"",IF(MissFill!AN8/SUM(MissFill!AN$5:AN9)&gt;0.01,"",IF(MissFill!AN7/SUM(MissFill!AN$5:AN9)&gt;0.01,"",IF(MissFill!AN6/SUM(MissFill!AN$5:AN9)&gt;0.01,"",DateEnded_5Day!$A6)))))))</f>
        <v/>
      </c>
      <c r="AP6" s="13" t="str">
        <f>IF($A6&lt;='All Results'!$B$4,"",IF(SUM(MissFill!AO$5:AO9)=0,"",(IF(MissFill!AO9/SUM(MissFill!AO$5:AO9)&gt;0.01,"",IF(MissFill!AO8/SUM(MissFill!AO$5:AO9)&gt;0.01,"",IF(MissFill!AO7/SUM(MissFill!AO$5:AO9)&gt;0.01,"",IF(MissFill!AO6/SUM(MissFill!AO$5:AO9)&gt;0.01,"",DateEnded_5Day!$A6)))))))</f>
        <v/>
      </c>
      <c r="AQ6" s="13" t="str">
        <f>IF($A6&lt;='All Results'!$B$4,"",IF(SUM(MissFill!AP$5:AP9)=0,"",(IF(MissFill!AP9/SUM(MissFill!AP$5:AP9)&gt;0.01,"",IF(MissFill!AP8/SUM(MissFill!AP$5:AP9)&gt;0.01,"",IF(MissFill!AP7/SUM(MissFill!AP$5:AP9)&gt;0.01,"",IF(MissFill!AP6/SUM(MissFill!AP$5:AP9)&gt;0.01,"",DateEnded_5Day!$A6)))))))</f>
        <v/>
      </c>
      <c r="AR6" s="13" t="str">
        <f>IF($A6&lt;='All Results'!$B$4,"",IF(SUM(MissFill!AQ$5:AQ9)=0,"",(IF(MissFill!AQ9/SUM(MissFill!AQ$5:AQ9)&gt;0.01,"",IF(MissFill!AQ8/SUM(MissFill!AQ$5:AQ9)&gt;0.01,"",IF(MissFill!AQ7/SUM(MissFill!AQ$5:AQ9)&gt;0.01,"",IF(MissFill!AQ6/SUM(MissFill!AQ$5:AQ9)&gt;0.01,"",DateEnded_5Day!$A6)))))))</f>
        <v/>
      </c>
      <c r="AS6" s="13" t="str">
        <f>IF($A6&lt;='All Results'!$B$4,"",IF(SUM(MissFill!AR$5:AR9)=0,"",(IF(MissFill!AR9/SUM(MissFill!AR$5:AR9)&gt;0.01,"",IF(MissFill!AR8/SUM(MissFill!AR$5:AR9)&gt;0.01,"",IF(MissFill!AR7/SUM(MissFill!AR$5:AR9)&gt;0.01,"",IF(MissFill!AR6/SUM(MissFill!AR$5:AR9)&gt;0.01,"",DateEnded_5Day!$A6)))))))</f>
        <v/>
      </c>
      <c r="AT6" s="13" t="str">
        <f>IF($A6&lt;='All Results'!$B$4,"",IF(SUM(MissFill!AS$5:AS9)=0,"",(IF(MissFill!AS9/SUM(MissFill!AS$5:AS9)&gt;0.01,"",IF(MissFill!AS8/SUM(MissFill!AS$5:AS9)&gt;0.01,"",IF(MissFill!AS7/SUM(MissFill!AS$5:AS9)&gt;0.01,"",IF(MissFill!AS6/SUM(MissFill!AS$5:AS9)&gt;0.01,"",DateEnded_5Day!$A6)))))))</f>
        <v/>
      </c>
      <c r="AU6" s="13" t="str">
        <f>IF($A6&lt;='All Results'!$B$4,"",IF(SUM(MissFill!AT$5:AT9)=0,"",(IF(MissFill!AT9/SUM(MissFill!AT$5:AT9)&gt;0.01,"",IF(MissFill!AT8/SUM(MissFill!AT$5:AT9)&gt;0.01,"",IF(MissFill!AT7/SUM(MissFill!AT$5:AT9)&gt;0.01,"",IF(MissFill!AT6/SUM(MissFill!AT$5:AT9)&gt;0.01,"",DateEnded_5Day!$A6)))))))</f>
        <v/>
      </c>
      <c r="AV6" s="13" t="str">
        <f>IF($A6&lt;='All Results'!$B$4,"",IF(SUM(MissFill!AU$5:AU9)=0,"",(IF(MissFill!AU9/SUM(MissFill!AU$5:AU9)&gt;0.01,"",IF(MissFill!AU8/SUM(MissFill!AU$5:AU9)&gt;0.01,"",IF(MissFill!AU7/SUM(MissFill!AU$5:AU9)&gt;0.01,"",IF(MissFill!AU6/SUM(MissFill!AU$5:AU9)&gt;0.01,"",DateEnded_5Day!$A6)))))))</f>
        <v/>
      </c>
      <c r="AW6" s="13" t="str">
        <f>IF($A6&lt;='All Results'!$B$4,"",IF(SUM(MissFill!AV$5:AV9)=0,"",(IF(MissFill!AV9/SUM(MissFill!AV$5:AV9)&gt;0.01,"",IF(MissFill!AV8/SUM(MissFill!AV$5:AV9)&gt;0.01,"",IF(MissFill!AV7/SUM(MissFill!AV$5:AV9)&gt;0.01,"",IF(MissFill!AV6/SUM(MissFill!AV$5:AV9)&gt;0.01,"",DateEnded_5Day!$A6)))))))</f>
        <v/>
      </c>
      <c r="AX6" s="13" t="str">
        <f>IF($A6&lt;='All Results'!$B$4,"",IF(SUM(MissFill!AW$5:AW9)=0,"",(IF(MissFill!AW9/SUM(MissFill!AW$5:AW9)&gt;0.01,"",IF(MissFill!AW8/SUM(MissFill!AW$5:AW9)&gt;0.01,"",IF(MissFill!AW7/SUM(MissFill!AW$5:AW9)&gt;0.01,"",IF(MissFill!AW6/SUM(MissFill!AW$5:AW9)&gt;0.01,"",DateEnded_5Day!$A6)))))))</f>
        <v/>
      </c>
    </row>
    <row r="7" spans="1:50" x14ac:dyDescent="0.25">
      <c r="A7" s="8">
        <v>44352</v>
      </c>
      <c r="B7" s="11">
        <v>156</v>
      </c>
      <c r="C7" s="13" t="str">
        <f>IF($A7&lt;='All Results'!$B$4,"",IF(SUM(MissFill!B$5:B10)=0,"",(IF(MissFill!B10/SUM(MissFill!B$5:B10)&gt;0.01,"",IF(MissFill!B9/SUM(MissFill!B$5:B10)&gt;0.01,"",IF(MissFill!B8/SUM(MissFill!B$5:B10)&gt;0.01,"",IF(MissFill!B7/SUM(MissFill!B$5:B10)&gt;0.01,"",DateEnded_5Day!$A7)))))))</f>
        <v/>
      </c>
      <c r="D7" s="13" t="str">
        <f>IF($A7&lt;='All Results'!$B$4,"",IF(SUM(MissFill!C$5:C10)=0,"",(IF(MissFill!C10/SUM(MissFill!C$5:C10)&gt;0.01,"",IF(MissFill!C9/SUM(MissFill!C$5:C10)&gt;0.01,"",IF(MissFill!C8/SUM(MissFill!C$5:C10)&gt;0.01,"",IF(MissFill!C7/SUM(MissFill!C$5:C10)&gt;0.01,"",DateEnded_5Day!$A7)))))))</f>
        <v/>
      </c>
      <c r="E7" s="13" t="str">
        <f>IF($A7&lt;='All Results'!$B$4,"",IF(SUM(MissFill!D$5:D10)=0,"",(IF(MissFill!D10/SUM(MissFill!D$5:D10)&gt;0.01,"",IF(MissFill!D9/SUM(MissFill!D$5:D10)&gt;0.01,"",IF(MissFill!D8/SUM(MissFill!D$5:D10)&gt;0.01,"",IF(MissFill!D7/SUM(MissFill!D$5:D10)&gt;0.01,"",DateEnded_5Day!$A7)))))))</f>
        <v/>
      </c>
      <c r="F7" s="13" t="str">
        <f>IF($A7&lt;='All Results'!$B$4,"",IF(SUM(MissFill!E$5:E10)=0,"",(IF(MissFill!E10/SUM(MissFill!E$5:E10)&gt;0.01,"",IF(MissFill!E9/SUM(MissFill!E$5:E10)&gt;0.01,"",IF(MissFill!E8/SUM(MissFill!E$5:E10)&gt;0.01,"",IF(MissFill!E7/SUM(MissFill!E$5:E10)&gt;0.01,"",DateEnded_5Day!$A7)))))))</f>
        <v/>
      </c>
      <c r="G7" s="13" t="str">
        <f>IF($A7&lt;='All Results'!$B$4,"",IF(SUM(MissFill!F$5:F10)=0,"",(IF(MissFill!F10/SUM(MissFill!F$5:F10)&gt;0.01,"",IF(MissFill!F9/SUM(MissFill!F$5:F10)&gt;0.01,"",IF(MissFill!F8/SUM(MissFill!F$5:F10)&gt;0.01,"",IF(MissFill!F7/SUM(MissFill!F$5:F10)&gt;0.01,"",DateEnded_5Day!$A7)))))))</f>
        <v/>
      </c>
      <c r="H7" s="13" t="str">
        <f>IF($A7&lt;='All Results'!$B$4,"",IF(SUM(MissFill!G$5:G10)=0,"",(IF(MissFill!G10/SUM(MissFill!G$5:G10)&gt;0.01,"",IF(MissFill!G9/SUM(MissFill!G$5:G10)&gt;0.01,"",IF(MissFill!G8/SUM(MissFill!G$5:G10)&gt;0.01,"",IF(MissFill!G7/SUM(MissFill!G$5:G10)&gt;0.01,"",DateEnded_5Day!$A7)))))))</f>
        <v/>
      </c>
      <c r="I7" s="13" t="str">
        <f>IF($A7&lt;='All Results'!$B$4,"",IF(SUM(MissFill!H$5:H10)=0,"",(IF(MissFill!H10/SUM(MissFill!H$5:H10)&gt;0.01,"",IF(MissFill!H9/SUM(MissFill!H$5:H10)&gt;0.01,"",IF(MissFill!H8/SUM(MissFill!H$5:H10)&gt;0.01,"",IF(MissFill!H7/SUM(MissFill!H$5:H10)&gt;0.01,"",DateEnded_5Day!$A7)))))))</f>
        <v/>
      </c>
      <c r="J7" s="13" t="str">
        <f>IF($A7&lt;='All Results'!$B$4,"",IF(SUM(MissFill!I$5:I10)=0,"",(IF(MissFill!I10/SUM(MissFill!I$5:I10)&gt;0.01,"",IF(MissFill!I9/SUM(MissFill!I$5:I10)&gt;0.01,"",IF(MissFill!I8/SUM(MissFill!I$5:I10)&gt;0.01,"",IF(MissFill!I7/SUM(MissFill!I$5:I10)&gt;0.01,"",DateEnded_5Day!$A7)))))))</f>
        <v/>
      </c>
      <c r="K7" s="13" t="str">
        <f>IF($A7&lt;='All Results'!$B$4,"",IF(SUM(MissFill!J$5:J10)=0,"",(IF(MissFill!J10/SUM(MissFill!J$5:J10)&gt;0.01,"",IF(MissFill!J9/SUM(MissFill!J$5:J10)&gt;0.01,"",IF(MissFill!J8/SUM(MissFill!J$5:J10)&gt;0.01,"",IF(MissFill!J7/SUM(MissFill!J$5:J10)&gt;0.01,"",DateEnded_5Day!$A7)))))))</f>
        <v/>
      </c>
      <c r="L7" s="13" t="str">
        <f>IF($A7&lt;='All Results'!$B$4,"",IF(SUM(MissFill!K$5:K10)=0,"",(IF(MissFill!K10/SUM(MissFill!K$5:K10)&gt;0.01,"",IF(MissFill!K9/SUM(MissFill!K$5:K10)&gt;0.01,"",IF(MissFill!K8/SUM(MissFill!K$5:K10)&gt;0.01,"",IF(MissFill!K7/SUM(MissFill!K$5:K10)&gt;0.01,"",DateEnded_5Day!$A7)))))))</f>
        <v/>
      </c>
      <c r="M7" s="13" t="str">
        <f>IF($A7&lt;='All Results'!$B$4,"",IF(SUM(MissFill!L$5:L10)=0,"",(IF(MissFill!L10/SUM(MissFill!L$5:L10)&gt;0.01,"",IF(MissFill!L9/SUM(MissFill!L$5:L10)&gt;0.01,"",IF(MissFill!L8/SUM(MissFill!L$5:L10)&gt;0.01,"",IF(MissFill!L7/SUM(MissFill!L$5:L10)&gt;0.01,"",DateEnded_5Day!$A7)))))))</f>
        <v/>
      </c>
      <c r="N7" s="13" t="str">
        <f>IF($A7&lt;='All Results'!$B$4,"",IF(SUM(MissFill!M$5:M10)=0,"",(IF(MissFill!M10/SUM(MissFill!M$5:M10)&gt;0.01,"",IF(MissFill!M9/SUM(MissFill!M$5:M10)&gt;0.01,"",IF(MissFill!M8/SUM(MissFill!M$5:M10)&gt;0.01,"",IF(MissFill!M7/SUM(MissFill!M$5:M10)&gt;0.01,"",DateEnded_5Day!$A7)))))))</f>
        <v/>
      </c>
      <c r="O7" s="13" t="str">
        <f>IF($A7&lt;='All Results'!$B$4,"",IF(SUM(MissFill!N$5:N10)=0,"",(IF(MissFill!N10/SUM(MissFill!N$5:N10)&gt;0.01,"",IF(MissFill!N9/SUM(MissFill!N$5:N10)&gt;0.01,"",IF(MissFill!N8/SUM(MissFill!N$5:N10)&gt;0.01,"",IF(MissFill!N7/SUM(MissFill!N$5:N10)&gt;0.01,"",DateEnded_5Day!$A7)))))))</f>
        <v/>
      </c>
      <c r="P7" s="13" t="str">
        <f>IF($A7&lt;='All Results'!$B$4,"",IF(SUM(MissFill!O$5:O10)=0,"",(IF(MissFill!O10/SUM(MissFill!O$5:O10)&gt;0.01,"",IF(MissFill!O9/SUM(MissFill!O$5:O10)&gt;0.01,"",IF(MissFill!O8/SUM(MissFill!O$5:O10)&gt;0.01,"",IF(MissFill!O7/SUM(MissFill!O$5:O10)&gt;0.01,"",DateEnded_5Day!$A7)))))))</f>
        <v/>
      </c>
      <c r="Q7" s="13" t="str">
        <f>IF($A7&lt;='All Results'!$B$4,"",IF(SUM(MissFill!P$5:P10)=0,"",(IF(MissFill!P10/SUM(MissFill!P$5:P10)&gt;0.01,"",IF(MissFill!P9/SUM(MissFill!P$5:P10)&gt;0.01,"",IF(MissFill!P8/SUM(MissFill!P$5:P10)&gt;0.01,"",IF(MissFill!P7/SUM(MissFill!P$5:P10)&gt;0.01,"",DateEnded_5Day!$A7)))))))</f>
        <v/>
      </c>
      <c r="R7" s="13" t="str">
        <f>IF($A7&lt;='All Results'!$B$4,"",IF(SUM(MissFill!Q$5:Q10)=0,"",(IF(MissFill!Q10/SUM(MissFill!Q$5:Q10)&gt;0.01,"",IF(MissFill!Q9/SUM(MissFill!Q$5:Q10)&gt;0.01,"",IF(MissFill!Q8/SUM(MissFill!Q$5:Q10)&gt;0.01,"",IF(MissFill!Q7/SUM(MissFill!Q$5:Q10)&gt;0.01,"",DateEnded_5Day!$A7)))))))</f>
        <v/>
      </c>
      <c r="S7" s="13" t="str">
        <f>IF($A7&lt;='All Results'!$B$4,"",IF(SUM(MissFill!R$5:R10)=0,"",(IF(MissFill!R10/SUM(MissFill!R$5:R10)&gt;0.01,"",IF(MissFill!R9/SUM(MissFill!R$5:R10)&gt;0.01,"",IF(MissFill!R8/SUM(MissFill!R$5:R10)&gt;0.01,"",IF(MissFill!R7/SUM(MissFill!R$5:R10)&gt;0.01,"",DateEnded_5Day!$A7)))))))</f>
        <v/>
      </c>
      <c r="T7" s="13" t="str">
        <f>IF($A7&lt;='All Results'!$B$4,"",IF(SUM(MissFill!S$5:S10)=0,"",(IF(MissFill!S10/SUM(MissFill!S$5:S10)&gt;0.01,"",IF(MissFill!S9/SUM(MissFill!S$5:S10)&gt;0.01,"",IF(MissFill!S8/SUM(MissFill!S$5:S10)&gt;0.01,"",IF(MissFill!S7/SUM(MissFill!S$5:S10)&gt;0.01,"",DateEnded_5Day!$A7)))))))</f>
        <v/>
      </c>
      <c r="U7" s="13" t="str">
        <f>IF($A7&lt;='All Results'!$B$4,"",IF(SUM(MissFill!T$5:T10)=0,"",(IF(MissFill!T10/SUM(MissFill!T$5:T10)&gt;0.01,"",IF(MissFill!T9/SUM(MissFill!T$5:T10)&gt;0.01,"",IF(MissFill!T8/SUM(MissFill!T$5:T10)&gt;0.01,"",IF(MissFill!T7/SUM(MissFill!T$5:T10)&gt;0.01,"",DateEnded_5Day!$A7)))))))</f>
        <v/>
      </c>
      <c r="V7" s="13" t="str">
        <f>IF($A7&lt;='All Results'!$B$4,"",IF(SUM(MissFill!U$5:U10)=0,"",(IF(MissFill!U10/SUM(MissFill!U$5:U10)&gt;0.01,"",IF(MissFill!U9/SUM(MissFill!U$5:U10)&gt;0.01,"",IF(MissFill!U8/SUM(MissFill!U$5:U10)&gt;0.01,"",IF(MissFill!U7/SUM(MissFill!U$5:U10)&gt;0.01,"",DateEnded_5Day!$A7)))))))</f>
        <v/>
      </c>
      <c r="W7" s="13" t="str">
        <f>IF($A7&lt;='All Results'!$B$4,"",IF(SUM(MissFill!V$5:V10)=0,"",(IF(MissFill!V10/SUM(MissFill!V$5:V10)&gt;0.01,"",IF(MissFill!V9/SUM(MissFill!V$5:V10)&gt;0.01,"",IF(MissFill!V8/SUM(MissFill!V$5:V10)&gt;0.01,"",IF(MissFill!V7/SUM(MissFill!V$5:V10)&gt;0.01,"",DateEnded_5Day!$A7)))))))</f>
        <v/>
      </c>
      <c r="X7" s="13" t="str">
        <f>IF($A7&lt;='All Results'!$B$4,"",IF(SUM(MissFill!W$5:W10)=0,"",(IF(MissFill!W10/SUM(MissFill!W$5:W10)&gt;0.01,"",IF(MissFill!W9/SUM(MissFill!W$5:W10)&gt;0.01,"",IF(MissFill!W8/SUM(MissFill!W$5:W10)&gt;0.01,"",IF(MissFill!W7/SUM(MissFill!W$5:W10)&gt;0.01,"",DateEnded_5Day!$A7)))))))</f>
        <v/>
      </c>
      <c r="Y7" s="13" t="str">
        <f>IF($A7&lt;='All Results'!$B$4,"",IF(SUM(MissFill!X$5:X10)=0,"",(IF(MissFill!X10/SUM(MissFill!X$5:X10)&gt;0.01,"",IF(MissFill!X9/SUM(MissFill!X$5:X10)&gt;0.01,"",IF(MissFill!X8/SUM(MissFill!X$5:X10)&gt;0.01,"",IF(MissFill!X7/SUM(MissFill!X$5:X10)&gt;0.01,"",DateEnded_5Day!$A7)))))))</f>
        <v/>
      </c>
      <c r="Z7" s="13" t="str">
        <f>IF($A7&lt;='All Results'!$B$4,"",IF(SUM(MissFill!Y$5:Y10)=0,"",(IF(MissFill!Y10/SUM(MissFill!Y$5:Y10)&gt;0.01,"",IF(MissFill!Y9/SUM(MissFill!Y$5:Y10)&gt;0.01,"",IF(MissFill!Y8/SUM(MissFill!Y$5:Y10)&gt;0.01,"",IF(MissFill!Y7/SUM(MissFill!Y$5:Y10)&gt;0.01,"",DateEnded_5Day!$A7)))))))</f>
        <v/>
      </c>
      <c r="AA7" s="13" t="str">
        <f>IF($A7&lt;='All Results'!$B$4,"",IF(SUM(MissFill!Z$5:Z10)=0,"",(IF(MissFill!Z10/SUM(MissFill!Z$5:Z10)&gt;0.01,"",IF(MissFill!Z9/SUM(MissFill!Z$5:Z10)&gt;0.01,"",IF(MissFill!Z8/SUM(MissFill!Z$5:Z10)&gt;0.01,"",IF(MissFill!Z7/SUM(MissFill!Z$5:Z10)&gt;0.01,"",DateEnded_5Day!$A7)))))))</f>
        <v/>
      </c>
      <c r="AB7" s="13" t="str">
        <f>IF($A7&lt;='All Results'!$B$4,"",IF(SUM(MissFill!AA$5:AA10)=0,"",(IF(MissFill!AA10/SUM(MissFill!AA$5:AA10)&gt;0.01,"",IF(MissFill!AA9/SUM(MissFill!AA$5:AA10)&gt;0.01,"",IF(MissFill!AA8/SUM(MissFill!AA$5:AA10)&gt;0.01,"",IF(MissFill!AA7/SUM(MissFill!AA$5:AA10)&gt;0.01,"",DateEnded_5Day!$A7)))))))</f>
        <v/>
      </c>
      <c r="AC7" s="13" t="str">
        <f>IF($A7&lt;='All Results'!$B$4,"",IF(SUM(MissFill!AB$5:AB10)=0,"",(IF(MissFill!AB10/SUM(MissFill!AB$5:AB10)&gt;0.01,"",IF(MissFill!AB9/SUM(MissFill!AB$5:AB10)&gt;0.01,"",IF(MissFill!AB8/SUM(MissFill!AB$5:AB10)&gt;0.01,"",IF(MissFill!AB7/SUM(MissFill!AB$5:AB10)&gt;0.01,"",DateEnded_5Day!$A7)))))))</f>
        <v/>
      </c>
      <c r="AD7" s="13" t="str">
        <f>IF($A7&lt;='All Results'!$B$4,"",IF(SUM(MissFill!AC$5:AC10)=0,"",(IF(MissFill!AC10/SUM(MissFill!AC$5:AC10)&gt;0.01,"",IF(MissFill!AC9/SUM(MissFill!AC$5:AC10)&gt;0.01,"",IF(MissFill!AC8/SUM(MissFill!AC$5:AC10)&gt;0.01,"",IF(MissFill!AC7/SUM(MissFill!AC$5:AC10)&gt;0.01,"",DateEnded_5Day!$A7)))))))</f>
        <v/>
      </c>
      <c r="AE7" s="13" t="str">
        <f>IF($A7&lt;='All Results'!$B$4,"",IF(SUM(MissFill!AD$5:AD10)=0,"",(IF(MissFill!AD10/SUM(MissFill!AD$5:AD10)&gt;0.01,"",IF(MissFill!AD9/SUM(MissFill!AD$5:AD10)&gt;0.01,"",IF(MissFill!AD8/SUM(MissFill!AD$5:AD10)&gt;0.01,"",IF(MissFill!AD7/SUM(MissFill!AD$5:AD10)&gt;0.01,"",DateEnded_5Day!$A7)))))))</f>
        <v/>
      </c>
      <c r="AF7" s="13" t="str">
        <f>IF($A7&lt;='All Results'!$B$4,"",IF(SUM(MissFill!AE$5:AE10)=0,"",(IF(MissFill!AE10/SUM(MissFill!AE$5:AE10)&gt;0.01,"",IF(MissFill!AE9/SUM(MissFill!AE$5:AE10)&gt;0.01,"",IF(MissFill!AE8/SUM(MissFill!AE$5:AE10)&gt;0.01,"",IF(MissFill!AE7/SUM(MissFill!AE$5:AE10)&gt;0.01,"",DateEnded_5Day!$A7)))))))</f>
        <v/>
      </c>
      <c r="AG7" s="13" t="str">
        <f>IF($A7&lt;='All Results'!$B$4,"",IF(SUM(MissFill!AF$5:AF10)=0,"",(IF(MissFill!AF10/SUM(MissFill!AF$5:AF10)&gt;0.01,"",IF(MissFill!AF9/SUM(MissFill!AF$5:AF10)&gt;0.01,"",IF(MissFill!AF8/SUM(MissFill!AF$5:AF10)&gt;0.01,"",IF(MissFill!AF7/SUM(MissFill!AF$5:AF10)&gt;0.01,"",DateEnded_5Day!$A7)))))))</f>
        <v/>
      </c>
      <c r="AH7" s="13" t="str">
        <f>IF($A7&lt;='All Results'!$B$4,"",IF(SUM(MissFill!AG$5:AG10)=0,"",(IF(MissFill!AG10/SUM(MissFill!AG$5:AG10)&gt;0.01,"",IF(MissFill!AG9/SUM(MissFill!AG$5:AG10)&gt;0.01,"",IF(MissFill!AG8/SUM(MissFill!AG$5:AG10)&gt;0.01,"",IF(MissFill!AG7/SUM(MissFill!AG$5:AG10)&gt;0.01,"",DateEnded_5Day!$A7)))))))</f>
        <v/>
      </c>
      <c r="AI7" s="13" t="str">
        <f>IF($A7&lt;='All Results'!$B$4,"",IF(SUM(MissFill!AH$5:AH10)=0,"",(IF(MissFill!AH10/SUM(MissFill!AH$5:AH10)&gt;0.01,"",IF(MissFill!AH9/SUM(MissFill!AH$5:AH10)&gt;0.01,"",IF(MissFill!AH8/SUM(MissFill!AH$5:AH10)&gt;0.01,"",IF(MissFill!AH7/SUM(MissFill!AH$5:AH10)&gt;0.01,"",DateEnded_5Day!$A7)))))))</f>
        <v/>
      </c>
      <c r="AJ7" s="13" t="str">
        <f>IF($A7&lt;='All Results'!$B$4,"",IF(SUM(MissFill!AI$5:AI10)=0,"",(IF(MissFill!AI10/SUM(MissFill!AI$5:AI10)&gt;0.01,"",IF(MissFill!AI9/SUM(MissFill!AI$5:AI10)&gt;0.01,"",IF(MissFill!AI8/SUM(MissFill!AI$5:AI10)&gt;0.01,"",IF(MissFill!AI7/SUM(MissFill!AI$5:AI10)&gt;0.01,"",DateEnded_5Day!$A7)))))))</f>
        <v/>
      </c>
      <c r="AK7" s="13" t="str">
        <f>IF($A7&lt;='All Results'!$B$4,"",IF(SUM(MissFill!AJ$5:AJ10)=0,"",(IF(MissFill!AJ10/SUM(MissFill!AJ$5:AJ10)&gt;0.01,"",IF(MissFill!AJ9/SUM(MissFill!AJ$5:AJ10)&gt;0.01,"",IF(MissFill!AJ8/SUM(MissFill!AJ$5:AJ10)&gt;0.01,"",IF(MissFill!AJ7/SUM(MissFill!AJ$5:AJ10)&gt;0.01,"",DateEnded_5Day!$A7)))))))</f>
        <v/>
      </c>
      <c r="AL7" s="13" t="str">
        <f>IF($A7&lt;='All Results'!$B$4,"",IF(SUM(MissFill!AK$5:AK10)=0,"",(IF(MissFill!AK10/SUM(MissFill!AK$5:AK10)&gt;0.01,"",IF(MissFill!AK9/SUM(MissFill!AK$5:AK10)&gt;0.01,"",IF(MissFill!AK8/SUM(MissFill!AK$5:AK10)&gt;0.01,"",IF(MissFill!AK7/SUM(MissFill!AK$5:AK10)&gt;0.01,"",DateEnded_5Day!$A7)))))))</f>
        <v/>
      </c>
      <c r="AM7" s="13" t="str">
        <f>IF($A7&lt;='All Results'!$B$4,"",IF(SUM(MissFill!AL$5:AL10)=0,"",(IF(MissFill!AL10/SUM(MissFill!AL$5:AL10)&gt;0.01,"",IF(MissFill!AL9/SUM(MissFill!AL$5:AL10)&gt;0.01,"",IF(MissFill!AL8/SUM(MissFill!AL$5:AL10)&gt;0.01,"",IF(MissFill!AL7/SUM(MissFill!AL$5:AL10)&gt;0.01,"",DateEnded_5Day!$A7)))))))</f>
        <v/>
      </c>
      <c r="AN7" s="13" t="str">
        <f>IF($A7&lt;='All Results'!$B$4,"",IF(SUM(MissFill!AM$5:AM10)=0,"",(IF(MissFill!AM10/SUM(MissFill!AM$5:AM10)&gt;0.01,"",IF(MissFill!AM9/SUM(MissFill!AM$5:AM10)&gt;0.01,"",IF(MissFill!AM8/SUM(MissFill!AM$5:AM10)&gt;0.01,"",IF(MissFill!AM7/SUM(MissFill!AM$5:AM10)&gt;0.01,"",DateEnded_5Day!$A7)))))))</f>
        <v/>
      </c>
      <c r="AO7" s="13" t="str">
        <f>IF($A7&lt;='All Results'!$B$4,"",IF(SUM(MissFill!AN$5:AN10)=0,"",(IF(MissFill!AN10/SUM(MissFill!AN$5:AN10)&gt;0.01,"",IF(MissFill!AN9/SUM(MissFill!AN$5:AN10)&gt;0.01,"",IF(MissFill!AN8/SUM(MissFill!AN$5:AN10)&gt;0.01,"",IF(MissFill!AN7/SUM(MissFill!AN$5:AN10)&gt;0.01,"",DateEnded_5Day!$A7)))))))</f>
        <v/>
      </c>
      <c r="AP7" s="13" t="str">
        <f>IF($A7&lt;='All Results'!$B$4,"",IF(SUM(MissFill!AO$5:AO10)=0,"",(IF(MissFill!AO10/SUM(MissFill!AO$5:AO10)&gt;0.01,"",IF(MissFill!AO9/SUM(MissFill!AO$5:AO10)&gt;0.01,"",IF(MissFill!AO8/SUM(MissFill!AO$5:AO10)&gt;0.01,"",IF(MissFill!AO7/SUM(MissFill!AO$5:AO10)&gt;0.01,"",DateEnded_5Day!$A7)))))))</f>
        <v/>
      </c>
      <c r="AQ7" s="13" t="str">
        <f>IF($A7&lt;='All Results'!$B$4,"",IF(SUM(MissFill!AP$5:AP10)=0,"",(IF(MissFill!AP10/SUM(MissFill!AP$5:AP10)&gt;0.01,"",IF(MissFill!AP9/SUM(MissFill!AP$5:AP10)&gt;0.01,"",IF(MissFill!AP8/SUM(MissFill!AP$5:AP10)&gt;0.01,"",IF(MissFill!AP7/SUM(MissFill!AP$5:AP10)&gt;0.01,"",DateEnded_5Day!$A7)))))))</f>
        <v/>
      </c>
      <c r="AR7" s="13" t="str">
        <f>IF($A7&lt;='All Results'!$B$4,"",IF(SUM(MissFill!AQ$5:AQ10)=0,"",(IF(MissFill!AQ10/SUM(MissFill!AQ$5:AQ10)&gt;0.01,"",IF(MissFill!AQ9/SUM(MissFill!AQ$5:AQ10)&gt;0.01,"",IF(MissFill!AQ8/SUM(MissFill!AQ$5:AQ10)&gt;0.01,"",IF(MissFill!AQ7/SUM(MissFill!AQ$5:AQ10)&gt;0.01,"",DateEnded_5Day!$A7)))))))</f>
        <v/>
      </c>
      <c r="AS7" s="13" t="str">
        <f>IF($A7&lt;='All Results'!$B$4,"",IF(SUM(MissFill!AR$5:AR10)=0,"",(IF(MissFill!AR10/SUM(MissFill!AR$5:AR10)&gt;0.01,"",IF(MissFill!AR9/SUM(MissFill!AR$5:AR10)&gt;0.01,"",IF(MissFill!AR8/SUM(MissFill!AR$5:AR10)&gt;0.01,"",IF(MissFill!AR7/SUM(MissFill!AR$5:AR10)&gt;0.01,"",DateEnded_5Day!$A7)))))))</f>
        <v/>
      </c>
      <c r="AT7" s="13" t="str">
        <f>IF($A7&lt;='All Results'!$B$4,"",IF(SUM(MissFill!AS$5:AS10)=0,"",(IF(MissFill!AS10/SUM(MissFill!AS$5:AS10)&gt;0.01,"",IF(MissFill!AS9/SUM(MissFill!AS$5:AS10)&gt;0.01,"",IF(MissFill!AS8/SUM(MissFill!AS$5:AS10)&gt;0.01,"",IF(MissFill!AS7/SUM(MissFill!AS$5:AS10)&gt;0.01,"",DateEnded_5Day!$A7)))))))</f>
        <v/>
      </c>
      <c r="AU7" s="13" t="str">
        <f>IF($A7&lt;='All Results'!$B$4,"",IF(SUM(MissFill!AT$5:AT10)=0,"",(IF(MissFill!AT10/SUM(MissFill!AT$5:AT10)&gt;0.01,"",IF(MissFill!AT9/SUM(MissFill!AT$5:AT10)&gt;0.01,"",IF(MissFill!AT8/SUM(MissFill!AT$5:AT10)&gt;0.01,"",IF(MissFill!AT7/SUM(MissFill!AT$5:AT10)&gt;0.01,"",DateEnded_5Day!$A7)))))))</f>
        <v/>
      </c>
      <c r="AV7" s="13" t="str">
        <f>IF($A7&lt;='All Results'!$B$4,"",IF(SUM(MissFill!AU$5:AU10)=0,"",(IF(MissFill!AU10/SUM(MissFill!AU$5:AU10)&gt;0.01,"",IF(MissFill!AU9/SUM(MissFill!AU$5:AU10)&gt;0.01,"",IF(MissFill!AU8/SUM(MissFill!AU$5:AU10)&gt;0.01,"",IF(MissFill!AU7/SUM(MissFill!AU$5:AU10)&gt;0.01,"",DateEnded_5Day!$A7)))))))</f>
        <v/>
      </c>
      <c r="AW7" s="13" t="str">
        <f>IF($A7&lt;='All Results'!$B$4,"",IF(SUM(MissFill!AV$5:AV10)=0,"",(IF(MissFill!AV10/SUM(MissFill!AV$5:AV10)&gt;0.01,"",IF(MissFill!AV9/SUM(MissFill!AV$5:AV10)&gt;0.01,"",IF(MissFill!AV8/SUM(MissFill!AV$5:AV10)&gt;0.01,"",IF(MissFill!AV7/SUM(MissFill!AV$5:AV10)&gt;0.01,"",DateEnded_5Day!$A7)))))))</f>
        <v/>
      </c>
      <c r="AX7" s="13" t="str">
        <f>IF($A7&lt;='All Results'!$B$4,"",IF(SUM(MissFill!AW$5:AW10)=0,"",(IF(MissFill!AW10/SUM(MissFill!AW$5:AW10)&gt;0.01,"",IF(MissFill!AW9/SUM(MissFill!AW$5:AW10)&gt;0.01,"",IF(MissFill!AW8/SUM(MissFill!AW$5:AW10)&gt;0.01,"",IF(MissFill!AW7/SUM(MissFill!AW$5:AW10)&gt;0.01,"",DateEnded_5Day!$A7)))))))</f>
        <v/>
      </c>
    </row>
    <row r="8" spans="1:50" x14ac:dyDescent="0.25">
      <c r="A8" s="8">
        <v>44353</v>
      </c>
      <c r="B8" s="11">
        <v>157</v>
      </c>
      <c r="C8" s="13" t="str">
        <f>IF($A8&lt;='All Results'!$B$4,"",IF(SUM(MissFill!B$5:B11)=0,"",(IF(MissFill!B11/SUM(MissFill!B$5:B11)&gt;0.01,"",IF(MissFill!B10/SUM(MissFill!B$5:B11)&gt;0.01,"",IF(MissFill!B9/SUM(MissFill!B$5:B11)&gt;0.01,"",IF(MissFill!B8/SUM(MissFill!B$5:B11)&gt;0.01,"",DateEnded_5Day!$A8)))))))</f>
        <v/>
      </c>
      <c r="D8" s="13" t="str">
        <f>IF($A8&lt;='All Results'!$B$4,"",IF(SUM(MissFill!C$5:C11)=0,"",(IF(MissFill!C11/SUM(MissFill!C$5:C11)&gt;0.01,"",IF(MissFill!C10/SUM(MissFill!C$5:C11)&gt;0.01,"",IF(MissFill!C9/SUM(MissFill!C$5:C11)&gt;0.01,"",IF(MissFill!C8/SUM(MissFill!C$5:C11)&gt;0.01,"",DateEnded_5Day!$A8)))))))</f>
        <v/>
      </c>
      <c r="E8" s="13" t="str">
        <f>IF($A8&lt;='All Results'!$B$4,"",IF(SUM(MissFill!D$5:D11)=0,"",(IF(MissFill!D11/SUM(MissFill!D$5:D11)&gt;0.01,"",IF(MissFill!D10/SUM(MissFill!D$5:D11)&gt;0.01,"",IF(MissFill!D9/SUM(MissFill!D$5:D11)&gt;0.01,"",IF(MissFill!D8/SUM(MissFill!D$5:D11)&gt;0.01,"",DateEnded_5Day!$A8)))))))</f>
        <v/>
      </c>
      <c r="F8" s="13" t="str">
        <f>IF($A8&lt;='All Results'!$B$4,"",IF(SUM(MissFill!E$5:E11)=0,"",(IF(MissFill!E11/SUM(MissFill!E$5:E11)&gt;0.01,"",IF(MissFill!E10/SUM(MissFill!E$5:E11)&gt;0.01,"",IF(MissFill!E9/SUM(MissFill!E$5:E11)&gt;0.01,"",IF(MissFill!E8/SUM(MissFill!E$5:E11)&gt;0.01,"",DateEnded_5Day!$A8)))))))</f>
        <v/>
      </c>
      <c r="G8" s="13" t="str">
        <f>IF($A8&lt;='All Results'!$B$4,"",IF(SUM(MissFill!F$5:F11)=0,"",(IF(MissFill!F11/SUM(MissFill!F$5:F11)&gt;0.01,"",IF(MissFill!F10/SUM(MissFill!F$5:F11)&gt;0.01,"",IF(MissFill!F9/SUM(MissFill!F$5:F11)&gt;0.01,"",IF(MissFill!F8/SUM(MissFill!F$5:F11)&gt;0.01,"",DateEnded_5Day!$A8)))))))</f>
        <v/>
      </c>
      <c r="H8" s="13" t="str">
        <f>IF($A8&lt;='All Results'!$B$4,"",IF(SUM(MissFill!G$5:G11)=0,"",(IF(MissFill!G11/SUM(MissFill!G$5:G11)&gt;0.01,"",IF(MissFill!G10/SUM(MissFill!G$5:G11)&gt;0.01,"",IF(MissFill!G9/SUM(MissFill!G$5:G11)&gt;0.01,"",IF(MissFill!G8/SUM(MissFill!G$5:G11)&gt;0.01,"",DateEnded_5Day!$A8)))))))</f>
        <v/>
      </c>
      <c r="I8" s="13" t="str">
        <f>IF($A8&lt;='All Results'!$B$4,"",IF(SUM(MissFill!H$5:H11)=0,"",(IF(MissFill!H11/SUM(MissFill!H$5:H11)&gt;0.01,"",IF(MissFill!H10/SUM(MissFill!H$5:H11)&gt;0.01,"",IF(MissFill!H9/SUM(MissFill!H$5:H11)&gt;0.01,"",IF(MissFill!H8/SUM(MissFill!H$5:H11)&gt;0.01,"",DateEnded_5Day!$A8)))))))</f>
        <v/>
      </c>
      <c r="J8" s="13" t="str">
        <f>IF($A8&lt;='All Results'!$B$4,"",IF(SUM(MissFill!I$5:I11)=0,"",(IF(MissFill!I11/SUM(MissFill!I$5:I11)&gt;0.01,"",IF(MissFill!I10/SUM(MissFill!I$5:I11)&gt;0.01,"",IF(MissFill!I9/SUM(MissFill!I$5:I11)&gt;0.01,"",IF(MissFill!I8/SUM(MissFill!I$5:I11)&gt;0.01,"",DateEnded_5Day!$A8)))))))</f>
        <v/>
      </c>
      <c r="K8" s="13" t="str">
        <f>IF($A8&lt;='All Results'!$B$4,"",IF(SUM(MissFill!J$5:J11)=0,"",(IF(MissFill!J11/SUM(MissFill!J$5:J11)&gt;0.01,"",IF(MissFill!J10/SUM(MissFill!J$5:J11)&gt;0.01,"",IF(MissFill!J9/SUM(MissFill!J$5:J11)&gt;0.01,"",IF(MissFill!J8/SUM(MissFill!J$5:J11)&gt;0.01,"",DateEnded_5Day!$A8)))))))</f>
        <v/>
      </c>
      <c r="L8" s="13" t="str">
        <f>IF($A8&lt;='All Results'!$B$4,"",IF(SUM(MissFill!K$5:K11)=0,"",(IF(MissFill!K11/SUM(MissFill!K$5:K11)&gt;0.01,"",IF(MissFill!K10/SUM(MissFill!K$5:K11)&gt;0.01,"",IF(MissFill!K9/SUM(MissFill!K$5:K11)&gt;0.01,"",IF(MissFill!K8/SUM(MissFill!K$5:K11)&gt;0.01,"",DateEnded_5Day!$A8)))))))</f>
        <v/>
      </c>
      <c r="M8" s="13" t="str">
        <f>IF($A8&lt;='All Results'!$B$4,"",IF(SUM(MissFill!L$5:L11)=0,"",(IF(MissFill!L11/SUM(MissFill!L$5:L11)&gt;0.01,"",IF(MissFill!L10/SUM(MissFill!L$5:L11)&gt;0.01,"",IF(MissFill!L9/SUM(MissFill!L$5:L11)&gt;0.01,"",IF(MissFill!L8/SUM(MissFill!L$5:L11)&gt;0.01,"",DateEnded_5Day!$A8)))))))</f>
        <v/>
      </c>
      <c r="N8" s="13" t="str">
        <f>IF($A8&lt;='All Results'!$B$4,"",IF(SUM(MissFill!M$5:M11)=0,"",(IF(MissFill!M11/SUM(MissFill!M$5:M11)&gt;0.01,"",IF(MissFill!M10/SUM(MissFill!M$5:M11)&gt;0.01,"",IF(MissFill!M9/SUM(MissFill!M$5:M11)&gt;0.01,"",IF(MissFill!M8/SUM(MissFill!M$5:M11)&gt;0.01,"",DateEnded_5Day!$A8)))))))</f>
        <v/>
      </c>
      <c r="O8" s="13" t="str">
        <f>IF($A8&lt;='All Results'!$B$4,"",IF(SUM(MissFill!N$5:N11)=0,"",(IF(MissFill!N11/SUM(MissFill!N$5:N11)&gt;0.01,"",IF(MissFill!N10/SUM(MissFill!N$5:N11)&gt;0.01,"",IF(MissFill!N9/SUM(MissFill!N$5:N11)&gt;0.01,"",IF(MissFill!N8/SUM(MissFill!N$5:N11)&gt;0.01,"",DateEnded_5Day!$A8)))))))</f>
        <v/>
      </c>
      <c r="P8" s="13" t="str">
        <f>IF($A8&lt;='All Results'!$B$4,"",IF(SUM(MissFill!O$5:O11)=0,"",(IF(MissFill!O11/SUM(MissFill!O$5:O11)&gt;0.01,"",IF(MissFill!O10/SUM(MissFill!O$5:O11)&gt;0.01,"",IF(MissFill!O9/SUM(MissFill!O$5:O11)&gt;0.01,"",IF(MissFill!O8/SUM(MissFill!O$5:O11)&gt;0.01,"",DateEnded_5Day!$A8)))))))</f>
        <v/>
      </c>
      <c r="Q8" s="13" t="str">
        <f>IF($A8&lt;='All Results'!$B$4,"",IF(SUM(MissFill!P$5:P11)=0,"",(IF(MissFill!P11/SUM(MissFill!P$5:P11)&gt;0.01,"",IF(MissFill!P10/SUM(MissFill!P$5:P11)&gt;0.01,"",IF(MissFill!P9/SUM(MissFill!P$5:P11)&gt;0.01,"",IF(MissFill!P8/SUM(MissFill!P$5:P11)&gt;0.01,"",DateEnded_5Day!$A8)))))))</f>
        <v/>
      </c>
      <c r="R8" s="13" t="str">
        <f>IF($A8&lt;='All Results'!$B$4,"",IF(SUM(MissFill!Q$5:Q11)=0,"",(IF(MissFill!Q11/SUM(MissFill!Q$5:Q11)&gt;0.01,"",IF(MissFill!Q10/SUM(MissFill!Q$5:Q11)&gt;0.01,"",IF(MissFill!Q9/SUM(MissFill!Q$5:Q11)&gt;0.01,"",IF(MissFill!Q8/SUM(MissFill!Q$5:Q11)&gt;0.01,"",DateEnded_5Day!$A8)))))))</f>
        <v/>
      </c>
      <c r="S8" s="13" t="str">
        <f>IF($A8&lt;='All Results'!$B$4,"",IF(SUM(MissFill!R$5:R11)=0,"",(IF(MissFill!R11/SUM(MissFill!R$5:R11)&gt;0.01,"",IF(MissFill!R10/SUM(MissFill!R$5:R11)&gt;0.01,"",IF(MissFill!R9/SUM(MissFill!R$5:R11)&gt;0.01,"",IF(MissFill!R8/SUM(MissFill!R$5:R11)&gt;0.01,"",DateEnded_5Day!$A8)))))))</f>
        <v/>
      </c>
      <c r="T8" s="13" t="str">
        <f>IF($A8&lt;='All Results'!$B$4,"",IF(SUM(MissFill!S$5:S11)=0,"",(IF(MissFill!S11/SUM(MissFill!S$5:S11)&gt;0.01,"",IF(MissFill!S10/SUM(MissFill!S$5:S11)&gt;0.01,"",IF(MissFill!S9/SUM(MissFill!S$5:S11)&gt;0.01,"",IF(MissFill!S8/SUM(MissFill!S$5:S11)&gt;0.01,"",DateEnded_5Day!$A8)))))))</f>
        <v/>
      </c>
      <c r="U8" s="13" t="str">
        <f>IF($A8&lt;='All Results'!$B$4,"",IF(SUM(MissFill!T$5:T11)=0,"",(IF(MissFill!T11/SUM(MissFill!T$5:T11)&gt;0.01,"",IF(MissFill!T10/SUM(MissFill!T$5:T11)&gt;0.01,"",IF(MissFill!T9/SUM(MissFill!T$5:T11)&gt;0.01,"",IF(MissFill!T8/SUM(MissFill!T$5:T11)&gt;0.01,"",DateEnded_5Day!$A8)))))))</f>
        <v/>
      </c>
      <c r="V8" s="13" t="str">
        <f>IF($A8&lt;='All Results'!$B$4,"",IF(SUM(MissFill!U$5:U11)=0,"",(IF(MissFill!U11/SUM(MissFill!U$5:U11)&gt;0.01,"",IF(MissFill!U10/SUM(MissFill!U$5:U11)&gt;0.01,"",IF(MissFill!U9/SUM(MissFill!U$5:U11)&gt;0.01,"",IF(MissFill!U8/SUM(MissFill!U$5:U11)&gt;0.01,"",DateEnded_5Day!$A8)))))))</f>
        <v/>
      </c>
      <c r="W8" s="13" t="str">
        <f>IF($A8&lt;='All Results'!$B$4,"",IF(SUM(MissFill!V$5:V11)=0,"",(IF(MissFill!V11/SUM(MissFill!V$5:V11)&gt;0.01,"",IF(MissFill!V10/SUM(MissFill!V$5:V11)&gt;0.01,"",IF(MissFill!V9/SUM(MissFill!V$5:V11)&gt;0.01,"",IF(MissFill!V8/SUM(MissFill!V$5:V11)&gt;0.01,"",DateEnded_5Day!$A8)))))))</f>
        <v/>
      </c>
      <c r="X8" s="13" t="str">
        <f>IF($A8&lt;='All Results'!$B$4,"",IF(SUM(MissFill!W$5:W11)=0,"",(IF(MissFill!W11/SUM(MissFill!W$5:W11)&gt;0.01,"",IF(MissFill!W10/SUM(MissFill!W$5:W11)&gt;0.01,"",IF(MissFill!W9/SUM(MissFill!W$5:W11)&gt;0.01,"",IF(MissFill!W8/SUM(MissFill!W$5:W11)&gt;0.01,"",DateEnded_5Day!$A8)))))))</f>
        <v/>
      </c>
      <c r="Y8" s="13" t="str">
        <f>IF($A8&lt;='All Results'!$B$4,"",IF(SUM(MissFill!X$5:X11)=0,"",(IF(MissFill!X11/SUM(MissFill!X$5:X11)&gt;0.01,"",IF(MissFill!X10/SUM(MissFill!X$5:X11)&gt;0.01,"",IF(MissFill!X9/SUM(MissFill!X$5:X11)&gt;0.01,"",IF(MissFill!X8/SUM(MissFill!X$5:X11)&gt;0.01,"",DateEnded_5Day!$A8)))))))</f>
        <v/>
      </c>
      <c r="Z8" s="13" t="str">
        <f>IF($A8&lt;='All Results'!$B$4,"",IF(SUM(MissFill!Y$5:Y11)=0,"",(IF(MissFill!Y11/SUM(MissFill!Y$5:Y11)&gt;0.01,"",IF(MissFill!Y10/SUM(MissFill!Y$5:Y11)&gt;0.01,"",IF(MissFill!Y9/SUM(MissFill!Y$5:Y11)&gt;0.01,"",IF(MissFill!Y8/SUM(MissFill!Y$5:Y11)&gt;0.01,"",DateEnded_5Day!$A8)))))))</f>
        <v/>
      </c>
      <c r="AA8" s="13" t="str">
        <f>IF($A8&lt;='All Results'!$B$4,"",IF(SUM(MissFill!Z$5:Z11)=0,"",(IF(MissFill!Z11/SUM(MissFill!Z$5:Z11)&gt;0.01,"",IF(MissFill!Z10/SUM(MissFill!Z$5:Z11)&gt;0.01,"",IF(MissFill!Z9/SUM(MissFill!Z$5:Z11)&gt;0.01,"",IF(MissFill!Z8/SUM(MissFill!Z$5:Z11)&gt;0.01,"",DateEnded_5Day!$A8)))))))</f>
        <v/>
      </c>
      <c r="AB8" s="13" t="str">
        <f>IF($A8&lt;='All Results'!$B$4,"",IF(SUM(MissFill!AA$5:AA11)=0,"",(IF(MissFill!AA11/SUM(MissFill!AA$5:AA11)&gt;0.01,"",IF(MissFill!AA10/SUM(MissFill!AA$5:AA11)&gt;0.01,"",IF(MissFill!AA9/SUM(MissFill!AA$5:AA11)&gt;0.01,"",IF(MissFill!AA8/SUM(MissFill!AA$5:AA11)&gt;0.01,"",DateEnded_5Day!$A8)))))))</f>
        <v/>
      </c>
      <c r="AC8" s="13" t="str">
        <f>IF($A8&lt;='All Results'!$B$4,"",IF(SUM(MissFill!AB$5:AB11)=0,"",(IF(MissFill!AB11/SUM(MissFill!AB$5:AB11)&gt;0.01,"",IF(MissFill!AB10/SUM(MissFill!AB$5:AB11)&gt;0.01,"",IF(MissFill!AB9/SUM(MissFill!AB$5:AB11)&gt;0.01,"",IF(MissFill!AB8/SUM(MissFill!AB$5:AB11)&gt;0.01,"",DateEnded_5Day!$A8)))))))</f>
        <v/>
      </c>
      <c r="AD8" s="13" t="str">
        <f>IF($A8&lt;='All Results'!$B$4,"",IF(SUM(MissFill!AC$5:AC11)=0,"",(IF(MissFill!AC11/SUM(MissFill!AC$5:AC11)&gt;0.01,"",IF(MissFill!AC10/SUM(MissFill!AC$5:AC11)&gt;0.01,"",IF(MissFill!AC9/SUM(MissFill!AC$5:AC11)&gt;0.01,"",IF(MissFill!AC8/SUM(MissFill!AC$5:AC11)&gt;0.01,"",DateEnded_5Day!$A8)))))))</f>
        <v/>
      </c>
      <c r="AE8" s="13" t="str">
        <f>IF($A8&lt;='All Results'!$B$4,"",IF(SUM(MissFill!AD$5:AD11)=0,"",(IF(MissFill!AD11/SUM(MissFill!AD$5:AD11)&gt;0.01,"",IF(MissFill!AD10/SUM(MissFill!AD$5:AD11)&gt;0.01,"",IF(MissFill!AD9/SUM(MissFill!AD$5:AD11)&gt;0.01,"",IF(MissFill!AD8/SUM(MissFill!AD$5:AD11)&gt;0.01,"",DateEnded_5Day!$A8)))))))</f>
        <v/>
      </c>
      <c r="AF8" s="13" t="str">
        <f>IF($A8&lt;='All Results'!$B$4,"",IF(SUM(MissFill!AE$5:AE11)=0,"",(IF(MissFill!AE11/SUM(MissFill!AE$5:AE11)&gt;0.01,"",IF(MissFill!AE10/SUM(MissFill!AE$5:AE11)&gt;0.01,"",IF(MissFill!AE9/SUM(MissFill!AE$5:AE11)&gt;0.01,"",IF(MissFill!AE8/SUM(MissFill!AE$5:AE11)&gt;0.01,"",DateEnded_5Day!$A8)))))))</f>
        <v/>
      </c>
      <c r="AG8" s="13" t="str">
        <f>IF($A8&lt;='All Results'!$B$4,"",IF(SUM(MissFill!AF$5:AF11)=0,"",(IF(MissFill!AF11/SUM(MissFill!AF$5:AF11)&gt;0.01,"",IF(MissFill!AF10/SUM(MissFill!AF$5:AF11)&gt;0.01,"",IF(MissFill!AF9/SUM(MissFill!AF$5:AF11)&gt;0.01,"",IF(MissFill!AF8/SUM(MissFill!AF$5:AF11)&gt;0.01,"",DateEnded_5Day!$A8)))))))</f>
        <v/>
      </c>
      <c r="AH8" s="13" t="str">
        <f>IF($A8&lt;='All Results'!$B$4,"",IF(SUM(MissFill!AG$5:AG11)=0,"",(IF(MissFill!AG11/SUM(MissFill!AG$5:AG11)&gt;0.01,"",IF(MissFill!AG10/SUM(MissFill!AG$5:AG11)&gt;0.01,"",IF(MissFill!AG9/SUM(MissFill!AG$5:AG11)&gt;0.01,"",IF(MissFill!AG8/SUM(MissFill!AG$5:AG11)&gt;0.01,"",DateEnded_5Day!$A8)))))))</f>
        <v/>
      </c>
      <c r="AI8" s="13" t="str">
        <f>IF($A8&lt;='All Results'!$B$4,"",IF(SUM(MissFill!AH$5:AH11)=0,"",(IF(MissFill!AH11/SUM(MissFill!AH$5:AH11)&gt;0.01,"",IF(MissFill!AH10/SUM(MissFill!AH$5:AH11)&gt;0.01,"",IF(MissFill!AH9/SUM(MissFill!AH$5:AH11)&gt;0.01,"",IF(MissFill!AH8/SUM(MissFill!AH$5:AH11)&gt;0.01,"",DateEnded_5Day!$A8)))))))</f>
        <v/>
      </c>
      <c r="AJ8" s="13" t="str">
        <f>IF($A8&lt;='All Results'!$B$4,"",IF(SUM(MissFill!AI$5:AI11)=0,"",(IF(MissFill!AI11/SUM(MissFill!AI$5:AI11)&gt;0.01,"",IF(MissFill!AI10/SUM(MissFill!AI$5:AI11)&gt;0.01,"",IF(MissFill!AI9/SUM(MissFill!AI$5:AI11)&gt;0.01,"",IF(MissFill!AI8/SUM(MissFill!AI$5:AI11)&gt;0.01,"",DateEnded_5Day!$A8)))))))</f>
        <v/>
      </c>
      <c r="AK8" s="13" t="str">
        <f>IF($A8&lt;='All Results'!$B$4,"",IF(SUM(MissFill!AJ$5:AJ11)=0,"",(IF(MissFill!AJ11/SUM(MissFill!AJ$5:AJ11)&gt;0.01,"",IF(MissFill!AJ10/SUM(MissFill!AJ$5:AJ11)&gt;0.01,"",IF(MissFill!AJ9/SUM(MissFill!AJ$5:AJ11)&gt;0.01,"",IF(MissFill!AJ8/SUM(MissFill!AJ$5:AJ11)&gt;0.01,"",DateEnded_5Day!$A8)))))))</f>
        <v/>
      </c>
      <c r="AL8" s="13" t="str">
        <f>IF($A8&lt;='All Results'!$B$4,"",IF(SUM(MissFill!AK$5:AK11)=0,"",(IF(MissFill!AK11/SUM(MissFill!AK$5:AK11)&gt;0.01,"",IF(MissFill!AK10/SUM(MissFill!AK$5:AK11)&gt;0.01,"",IF(MissFill!AK9/SUM(MissFill!AK$5:AK11)&gt;0.01,"",IF(MissFill!AK8/SUM(MissFill!AK$5:AK11)&gt;0.01,"",DateEnded_5Day!$A8)))))))</f>
        <v/>
      </c>
      <c r="AM8" s="13" t="str">
        <f>IF($A8&lt;='All Results'!$B$4,"",IF(SUM(MissFill!AL$5:AL11)=0,"",(IF(MissFill!AL11/SUM(MissFill!AL$5:AL11)&gt;0.01,"",IF(MissFill!AL10/SUM(MissFill!AL$5:AL11)&gt;0.01,"",IF(MissFill!AL9/SUM(MissFill!AL$5:AL11)&gt;0.01,"",IF(MissFill!AL8/SUM(MissFill!AL$5:AL11)&gt;0.01,"",DateEnded_5Day!$A8)))))))</f>
        <v/>
      </c>
      <c r="AN8" s="13" t="str">
        <f>IF($A8&lt;='All Results'!$B$4,"",IF(SUM(MissFill!AM$5:AM11)=0,"",(IF(MissFill!AM11/SUM(MissFill!AM$5:AM11)&gt;0.01,"",IF(MissFill!AM10/SUM(MissFill!AM$5:AM11)&gt;0.01,"",IF(MissFill!AM9/SUM(MissFill!AM$5:AM11)&gt;0.01,"",IF(MissFill!AM8/SUM(MissFill!AM$5:AM11)&gt;0.01,"",DateEnded_5Day!$A8)))))))</f>
        <v/>
      </c>
      <c r="AO8" s="13" t="str">
        <f>IF($A8&lt;='All Results'!$B$4,"",IF(SUM(MissFill!AN$5:AN11)=0,"",(IF(MissFill!AN11/SUM(MissFill!AN$5:AN11)&gt;0.01,"",IF(MissFill!AN10/SUM(MissFill!AN$5:AN11)&gt;0.01,"",IF(MissFill!AN9/SUM(MissFill!AN$5:AN11)&gt;0.01,"",IF(MissFill!AN8/SUM(MissFill!AN$5:AN11)&gt;0.01,"",DateEnded_5Day!$A8)))))))</f>
        <v/>
      </c>
      <c r="AP8" s="13" t="str">
        <f>IF($A8&lt;='All Results'!$B$4,"",IF(SUM(MissFill!AO$5:AO11)=0,"",(IF(MissFill!AO11/SUM(MissFill!AO$5:AO11)&gt;0.01,"",IF(MissFill!AO10/SUM(MissFill!AO$5:AO11)&gt;0.01,"",IF(MissFill!AO9/SUM(MissFill!AO$5:AO11)&gt;0.01,"",IF(MissFill!AO8/SUM(MissFill!AO$5:AO11)&gt;0.01,"",DateEnded_5Day!$A8)))))))</f>
        <v/>
      </c>
      <c r="AQ8" s="13" t="str">
        <f>IF($A8&lt;='All Results'!$B$4,"",IF(SUM(MissFill!AP$5:AP11)=0,"",(IF(MissFill!AP11/SUM(MissFill!AP$5:AP11)&gt;0.01,"",IF(MissFill!AP10/SUM(MissFill!AP$5:AP11)&gt;0.01,"",IF(MissFill!AP9/SUM(MissFill!AP$5:AP11)&gt;0.01,"",IF(MissFill!AP8/SUM(MissFill!AP$5:AP11)&gt;0.01,"",DateEnded_5Day!$A8)))))))</f>
        <v/>
      </c>
      <c r="AR8" s="13" t="str">
        <f>IF($A8&lt;='All Results'!$B$4,"",IF(SUM(MissFill!AQ$5:AQ11)=0,"",(IF(MissFill!AQ11/SUM(MissFill!AQ$5:AQ11)&gt;0.01,"",IF(MissFill!AQ10/SUM(MissFill!AQ$5:AQ11)&gt;0.01,"",IF(MissFill!AQ9/SUM(MissFill!AQ$5:AQ11)&gt;0.01,"",IF(MissFill!AQ8/SUM(MissFill!AQ$5:AQ11)&gt;0.01,"",DateEnded_5Day!$A8)))))))</f>
        <v/>
      </c>
      <c r="AS8" s="13" t="str">
        <f>IF($A8&lt;='All Results'!$B$4,"",IF(SUM(MissFill!AR$5:AR11)=0,"",(IF(MissFill!AR11/SUM(MissFill!AR$5:AR11)&gt;0.01,"",IF(MissFill!AR10/SUM(MissFill!AR$5:AR11)&gt;0.01,"",IF(MissFill!AR9/SUM(MissFill!AR$5:AR11)&gt;0.01,"",IF(MissFill!AR8/SUM(MissFill!AR$5:AR11)&gt;0.01,"",DateEnded_5Day!$A8)))))))</f>
        <v/>
      </c>
      <c r="AT8" s="13" t="str">
        <f>IF($A8&lt;='All Results'!$B$4,"",IF(SUM(MissFill!AS$5:AS11)=0,"",(IF(MissFill!AS11/SUM(MissFill!AS$5:AS11)&gt;0.01,"",IF(MissFill!AS10/SUM(MissFill!AS$5:AS11)&gt;0.01,"",IF(MissFill!AS9/SUM(MissFill!AS$5:AS11)&gt;0.01,"",IF(MissFill!AS8/SUM(MissFill!AS$5:AS11)&gt;0.01,"",DateEnded_5Day!$A8)))))))</f>
        <v/>
      </c>
      <c r="AU8" s="13" t="str">
        <f>IF($A8&lt;='All Results'!$B$4,"",IF(SUM(MissFill!AT$5:AT11)=0,"",(IF(MissFill!AT11/SUM(MissFill!AT$5:AT11)&gt;0.01,"",IF(MissFill!AT10/SUM(MissFill!AT$5:AT11)&gt;0.01,"",IF(MissFill!AT9/SUM(MissFill!AT$5:AT11)&gt;0.01,"",IF(MissFill!AT8/SUM(MissFill!AT$5:AT11)&gt;0.01,"",DateEnded_5Day!$A8)))))))</f>
        <v/>
      </c>
      <c r="AV8" s="13" t="str">
        <f>IF($A8&lt;='All Results'!$B$4,"",IF(SUM(MissFill!AU$5:AU11)=0,"",(IF(MissFill!AU11/SUM(MissFill!AU$5:AU11)&gt;0.01,"",IF(MissFill!AU10/SUM(MissFill!AU$5:AU11)&gt;0.01,"",IF(MissFill!AU9/SUM(MissFill!AU$5:AU11)&gt;0.01,"",IF(MissFill!AU8/SUM(MissFill!AU$5:AU11)&gt;0.01,"",DateEnded_5Day!$A8)))))))</f>
        <v/>
      </c>
      <c r="AW8" s="13" t="str">
        <f>IF($A8&lt;='All Results'!$B$4,"",IF(SUM(MissFill!AV$5:AV11)=0,"",(IF(MissFill!AV11/SUM(MissFill!AV$5:AV11)&gt;0.01,"",IF(MissFill!AV10/SUM(MissFill!AV$5:AV11)&gt;0.01,"",IF(MissFill!AV9/SUM(MissFill!AV$5:AV11)&gt;0.01,"",IF(MissFill!AV8/SUM(MissFill!AV$5:AV11)&gt;0.01,"",DateEnded_5Day!$A8)))))))</f>
        <v/>
      </c>
      <c r="AX8" s="13" t="str">
        <f>IF($A8&lt;='All Results'!$B$4,"",IF(SUM(MissFill!AW$5:AW11)=0,"",(IF(MissFill!AW11/SUM(MissFill!AW$5:AW11)&gt;0.01,"",IF(MissFill!AW10/SUM(MissFill!AW$5:AW11)&gt;0.01,"",IF(MissFill!AW9/SUM(MissFill!AW$5:AW11)&gt;0.01,"",IF(MissFill!AW8/SUM(MissFill!AW$5:AW11)&gt;0.01,"",DateEnded_5Day!$A8)))))))</f>
        <v/>
      </c>
    </row>
    <row r="9" spans="1:50" x14ac:dyDescent="0.25">
      <c r="A9" s="8">
        <v>44354</v>
      </c>
      <c r="B9" s="11">
        <v>158</v>
      </c>
      <c r="C9" s="13" t="str">
        <f>IF($A9&lt;='All Results'!$B$4,"",IF(SUM(MissFill!B$5:B12)=0,"",(IF(MissFill!B12/SUM(MissFill!B$5:B12)&gt;0.01,"",IF(MissFill!B11/SUM(MissFill!B$5:B12)&gt;0.01,"",IF(MissFill!B10/SUM(MissFill!B$5:B12)&gt;0.01,"",IF(MissFill!B9/SUM(MissFill!B$5:B12)&gt;0.01,"",DateEnded_5Day!$A9)))))))</f>
        <v/>
      </c>
      <c r="D9" s="13" t="str">
        <f>IF($A9&lt;='All Results'!$B$4,"",IF(SUM(MissFill!C$5:C12)=0,"",(IF(MissFill!C12/SUM(MissFill!C$5:C12)&gt;0.01,"",IF(MissFill!C11/SUM(MissFill!C$5:C12)&gt;0.01,"",IF(MissFill!C10/SUM(MissFill!C$5:C12)&gt;0.01,"",IF(MissFill!C9/SUM(MissFill!C$5:C12)&gt;0.01,"",DateEnded_5Day!$A9)))))))</f>
        <v/>
      </c>
      <c r="E9" s="13" t="str">
        <f>IF($A9&lt;='All Results'!$B$4,"",IF(SUM(MissFill!D$5:D12)=0,"",(IF(MissFill!D12/SUM(MissFill!D$5:D12)&gt;0.01,"",IF(MissFill!D11/SUM(MissFill!D$5:D12)&gt;0.01,"",IF(MissFill!D10/SUM(MissFill!D$5:D12)&gt;0.01,"",IF(MissFill!D9/SUM(MissFill!D$5:D12)&gt;0.01,"",DateEnded_5Day!$A9)))))))</f>
        <v/>
      </c>
      <c r="F9" s="13" t="str">
        <f>IF($A9&lt;='All Results'!$B$4,"",IF(SUM(MissFill!E$5:E12)=0,"",(IF(MissFill!E12/SUM(MissFill!E$5:E12)&gt;0.01,"",IF(MissFill!E11/SUM(MissFill!E$5:E12)&gt;0.01,"",IF(MissFill!E10/SUM(MissFill!E$5:E12)&gt;0.01,"",IF(MissFill!E9/SUM(MissFill!E$5:E12)&gt;0.01,"",DateEnded_5Day!$A9)))))))</f>
        <v/>
      </c>
      <c r="G9" s="13" t="str">
        <f>IF($A9&lt;='All Results'!$B$4,"",IF(SUM(MissFill!F$5:F12)=0,"",(IF(MissFill!F12/SUM(MissFill!F$5:F12)&gt;0.01,"",IF(MissFill!F11/SUM(MissFill!F$5:F12)&gt;0.01,"",IF(MissFill!F10/SUM(MissFill!F$5:F12)&gt;0.01,"",IF(MissFill!F9/SUM(MissFill!F$5:F12)&gt;0.01,"",DateEnded_5Day!$A9)))))))</f>
        <v/>
      </c>
      <c r="H9" s="13" t="str">
        <f>IF($A9&lt;='All Results'!$B$4,"",IF(SUM(MissFill!G$5:G12)=0,"",(IF(MissFill!G12/SUM(MissFill!G$5:G12)&gt;0.01,"",IF(MissFill!G11/SUM(MissFill!G$5:G12)&gt;0.01,"",IF(MissFill!G10/SUM(MissFill!G$5:G12)&gt;0.01,"",IF(MissFill!G9/SUM(MissFill!G$5:G12)&gt;0.01,"",DateEnded_5Day!$A9)))))))</f>
        <v/>
      </c>
      <c r="I9" s="13" t="str">
        <f>IF($A9&lt;='All Results'!$B$4,"",IF(SUM(MissFill!H$5:H12)=0,"",(IF(MissFill!H12/SUM(MissFill!H$5:H12)&gt;0.01,"",IF(MissFill!H11/SUM(MissFill!H$5:H12)&gt;0.01,"",IF(MissFill!H10/SUM(MissFill!H$5:H12)&gt;0.01,"",IF(MissFill!H9/SUM(MissFill!H$5:H12)&gt;0.01,"",DateEnded_5Day!$A9)))))))</f>
        <v/>
      </c>
      <c r="J9" s="13" t="str">
        <f>IF($A9&lt;='All Results'!$B$4,"",IF(SUM(MissFill!I$5:I12)=0,"",(IF(MissFill!I12/SUM(MissFill!I$5:I12)&gt;0.01,"",IF(MissFill!I11/SUM(MissFill!I$5:I12)&gt;0.01,"",IF(MissFill!I10/SUM(MissFill!I$5:I12)&gt;0.01,"",IF(MissFill!I9/SUM(MissFill!I$5:I12)&gt;0.01,"",DateEnded_5Day!$A9)))))))</f>
        <v/>
      </c>
      <c r="K9" s="13" t="str">
        <f>IF($A9&lt;='All Results'!$B$4,"",IF(SUM(MissFill!J$5:J12)=0,"",(IF(MissFill!J12/SUM(MissFill!J$5:J12)&gt;0.01,"",IF(MissFill!J11/SUM(MissFill!J$5:J12)&gt;0.01,"",IF(MissFill!J10/SUM(MissFill!J$5:J12)&gt;0.01,"",IF(MissFill!J9/SUM(MissFill!J$5:J12)&gt;0.01,"",DateEnded_5Day!$A9)))))))</f>
        <v/>
      </c>
      <c r="L9" s="13" t="str">
        <f>IF($A9&lt;='All Results'!$B$4,"",IF(SUM(MissFill!K$5:K12)=0,"",(IF(MissFill!K12/SUM(MissFill!K$5:K12)&gt;0.01,"",IF(MissFill!K11/SUM(MissFill!K$5:K12)&gt;0.01,"",IF(MissFill!K10/SUM(MissFill!K$5:K12)&gt;0.01,"",IF(MissFill!K9/SUM(MissFill!K$5:K12)&gt;0.01,"",DateEnded_5Day!$A9)))))))</f>
        <v/>
      </c>
      <c r="M9" s="13" t="str">
        <f>IF($A9&lt;='All Results'!$B$4,"",IF(SUM(MissFill!L$5:L12)=0,"",(IF(MissFill!L12/SUM(MissFill!L$5:L12)&gt;0.01,"",IF(MissFill!L11/SUM(MissFill!L$5:L12)&gt;0.01,"",IF(MissFill!L10/SUM(MissFill!L$5:L12)&gt;0.01,"",IF(MissFill!L9/SUM(MissFill!L$5:L12)&gt;0.01,"",DateEnded_5Day!$A9)))))))</f>
        <v/>
      </c>
      <c r="N9" s="13" t="str">
        <f>IF($A9&lt;='All Results'!$B$4,"",IF(SUM(MissFill!M$5:M12)=0,"",(IF(MissFill!M12/SUM(MissFill!M$5:M12)&gt;0.01,"",IF(MissFill!M11/SUM(MissFill!M$5:M12)&gt;0.01,"",IF(MissFill!M10/SUM(MissFill!M$5:M12)&gt;0.01,"",IF(MissFill!M9/SUM(MissFill!M$5:M12)&gt;0.01,"",DateEnded_5Day!$A9)))))))</f>
        <v/>
      </c>
      <c r="O9" s="13" t="str">
        <f>IF($A9&lt;='All Results'!$B$4,"",IF(SUM(MissFill!N$5:N12)=0,"",(IF(MissFill!N12/SUM(MissFill!N$5:N12)&gt;0.01,"",IF(MissFill!N11/SUM(MissFill!N$5:N12)&gt;0.01,"",IF(MissFill!N10/SUM(MissFill!N$5:N12)&gt;0.01,"",IF(MissFill!N9/SUM(MissFill!N$5:N12)&gt;0.01,"",DateEnded_5Day!$A9)))))))</f>
        <v/>
      </c>
      <c r="P9" s="13" t="str">
        <f>IF($A9&lt;='All Results'!$B$4,"",IF(SUM(MissFill!O$5:O12)=0,"",(IF(MissFill!O12/SUM(MissFill!O$5:O12)&gt;0.01,"",IF(MissFill!O11/SUM(MissFill!O$5:O12)&gt;0.01,"",IF(MissFill!O10/SUM(MissFill!O$5:O12)&gt;0.01,"",IF(MissFill!O9/SUM(MissFill!O$5:O12)&gt;0.01,"",DateEnded_5Day!$A9)))))))</f>
        <v/>
      </c>
      <c r="Q9" s="13" t="str">
        <f>IF($A9&lt;='All Results'!$B$4,"",IF(SUM(MissFill!P$5:P12)=0,"",(IF(MissFill!P12/SUM(MissFill!P$5:P12)&gt;0.01,"",IF(MissFill!P11/SUM(MissFill!P$5:P12)&gt;0.01,"",IF(MissFill!P10/SUM(MissFill!P$5:P12)&gt;0.01,"",IF(MissFill!P9/SUM(MissFill!P$5:P12)&gt;0.01,"",DateEnded_5Day!$A9)))))))</f>
        <v/>
      </c>
      <c r="R9" s="13" t="str">
        <f>IF($A9&lt;='All Results'!$B$4,"",IF(SUM(MissFill!Q$5:Q12)=0,"",(IF(MissFill!Q12/SUM(MissFill!Q$5:Q12)&gt;0.01,"",IF(MissFill!Q11/SUM(MissFill!Q$5:Q12)&gt;0.01,"",IF(MissFill!Q10/SUM(MissFill!Q$5:Q12)&gt;0.01,"",IF(MissFill!Q9/SUM(MissFill!Q$5:Q12)&gt;0.01,"",DateEnded_5Day!$A9)))))))</f>
        <v/>
      </c>
      <c r="S9" s="13" t="str">
        <f>IF($A9&lt;='All Results'!$B$4,"",IF(SUM(MissFill!R$5:R12)=0,"",(IF(MissFill!R12/SUM(MissFill!R$5:R12)&gt;0.01,"",IF(MissFill!R11/SUM(MissFill!R$5:R12)&gt;0.01,"",IF(MissFill!R10/SUM(MissFill!R$5:R12)&gt;0.01,"",IF(MissFill!R9/SUM(MissFill!R$5:R12)&gt;0.01,"",DateEnded_5Day!$A9)))))))</f>
        <v/>
      </c>
      <c r="T9" s="13" t="str">
        <f>IF($A9&lt;='All Results'!$B$4,"",IF(SUM(MissFill!S$5:S12)=0,"",(IF(MissFill!S12/SUM(MissFill!S$5:S12)&gt;0.01,"",IF(MissFill!S11/SUM(MissFill!S$5:S12)&gt;0.01,"",IF(MissFill!S10/SUM(MissFill!S$5:S12)&gt;0.01,"",IF(MissFill!S9/SUM(MissFill!S$5:S12)&gt;0.01,"",DateEnded_5Day!$A9)))))))</f>
        <v/>
      </c>
      <c r="U9" s="13" t="str">
        <f>IF($A9&lt;='All Results'!$B$4,"",IF(SUM(MissFill!T$5:T12)=0,"",(IF(MissFill!T12/SUM(MissFill!T$5:T12)&gt;0.01,"",IF(MissFill!T11/SUM(MissFill!T$5:T12)&gt;0.01,"",IF(MissFill!T10/SUM(MissFill!T$5:T12)&gt;0.01,"",IF(MissFill!T9/SUM(MissFill!T$5:T12)&gt;0.01,"",DateEnded_5Day!$A9)))))))</f>
        <v/>
      </c>
      <c r="V9" s="13" t="str">
        <f>IF($A9&lt;='All Results'!$B$4,"",IF(SUM(MissFill!U$5:U12)=0,"",(IF(MissFill!U12/SUM(MissFill!U$5:U12)&gt;0.01,"",IF(MissFill!U11/SUM(MissFill!U$5:U12)&gt;0.01,"",IF(MissFill!U10/SUM(MissFill!U$5:U12)&gt;0.01,"",IF(MissFill!U9/SUM(MissFill!U$5:U12)&gt;0.01,"",DateEnded_5Day!$A9)))))))</f>
        <v/>
      </c>
      <c r="W9" s="13" t="str">
        <f>IF($A9&lt;='All Results'!$B$4,"",IF(SUM(MissFill!V$5:V12)=0,"",(IF(MissFill!V12/SUM(MissFill!V$5:V12)&gt;0.01,"",IF(MissFill!V11/SUM(MissFill!V$5:V12)&gt;0.01,"",IF(MissFill!V10/SUM(MissFill!V$5:V12)&gt;0.01,"",IF(MissFill!V9/SUM(MissFill!V$5:V12)&gt;0.01,"",DateEnded_5Day!$A9)))))))</f>
        <v/>
      </c>
      <c r="X9" s="13" t="str">
        <f>IF($A9&lt;='All Results'!$B$4,"",IF(SUM(MissFill!W$5:W12)=0,"",(IF(MissFill!W12/SUM(MissFill!W$5:W12)&gt;0.01,"",IF(MissFill!W11/SUM(MissFill!W$5:W12)&gt;0.01,"",IF(MissFill!W10/SUM(MissFill!W$5:W12)&gt;0.01,"",IF(MissFill!W9/SUM(MissFill!W$5:W12)&gt;0.01,"",DateEnded_5Day!$A9)))))))</f>
        <v/>
      </c>
      <c r="Y9" s="13" t="str">
        <f>IF($A9&lt;='All Results'!$B$4,"",IF(SUM(MissFill!X$5:X12)=0,"",(IF(MissFill!X12/SUM(MissFill!X$5:X12)&gt;0.01,"",IF(MissFill!X11/SUM(MissFill!X$5:X12)&gt;0.01,"",IF(MissFill!X10/SUM(MissFill!X$5:X12)&gt;0.01,"",IF(MissFill!X9/SUM(MissFill!X$5:X12)&gt;0.01,"",DateEnded_5Day!$A9)))))))</f>
        <v/>
      </c>
      <c r="Z9" s="13" t="str">
        <f>IF($A9&lt;='All Results'!$B$4,"",IF(SUM(MissFill!Y$5:Y12)=0,"",(IF(MissFill!Y12/SUM(MissFill!Y$5:Y12)&gt;0.01,"",IF(MissFill!Y11/SUM(MissFill!Y$5:Y12)&gt;0.01,"",IF(MissFill!Y10/SUM(MissFill!Y$5:Y12)&gt;0.01,"",IF(MissFill!Y9/SUM(MissFill!Y$5:Y12)&gt;0.01,"",DateEnded_5Day!$A9)))))))</f>
        <v/>
      </c>
      <c r="AA9" s="13" t="str">
        <f>IF($A9&lt;='All Results'!$B$4,"",IF(SUM(MissFill!Z$5:Z12)=0,"",(IF(MissFill!Z12/SUM(MissFill!Z$5:Z12)&gt;0.01,"",IF(MissFill!Z11/SUM(MissFill!Z$5:Z12)&gt;0.01,"",IF(MissFill!Z10/SUM(MissFill!Z$5:Z12)&gt;0.01,"",IF(MissFill!Z9/SUM(MissFill!Z$5:Z12)&gt;0.01,"",DateEnded_5Day!$A9)))))))</f>
        <v/>
      </c>
      <c r="AB9" s="13" t="str">
        <f>IF($A9&lt;='All Results'!$B$4,"",IF(SUM(MissFill!AA$5:AA12)=0,"",(IF(MissFill!AA12/SUM(MissFill!AA$5:AA12)&gt;0.01,"",IF(MissFill!AA11/SUM(MissFill!AA$5:AA12)&gt;0.01,"",IF(MissFill!AA10/SUM(MissFill!AA$5:AA12)&gt;0.01,"",IF(MissFill!AA9/SUM(MissFill!AA$5:AA12)&gt;0.01,"",DateEnded_5Day!$A9)))))))</f>
        <v/>
      </c>
      <c r="AC9" s="13" t="str">
        <f>IF($A9&lt;='All Results'!$B$4,"",IF(SUM(MissFill!AB$5:AB12)=0,"",(IF(MissFill!AB12/SUM(MissFill!AB$5:AB12)&gt;0.01,"",IF(MissFill!AB11/SUM(MissFill!AB$5:AB12)&gt;0.01,"",IF(MissFill!AB10/SUM(MissFill!AB$5:AB12)&gt;0.01,"",IF(MissFill!AB9/SUM(MissFill!AB$5:AB12)&gt;0.01,"",DateEnded_5Day!$A9)))))))</f>
        <v/>
      </c>
      <c r="AD9" s="13" t="str">
        <f>IF($A9&lt;='All Results'!$B$4,"",IF(SUM(MissFill!AC$5:AC12)=0,"",(IF(MissFill!AC12/SUM(MissFill!AC$5:AC12)&gt;0.01,"",IF(MissFill!AC11/SUM(MissFill!AC$5:AC12)&gt;0.01,"",IF(MissFill!AC10/SUM(MissFill!AC$5:AC12)&gt;0.01,"",IF(MissFill!AC9/SUM(MissFill!AC$5:AC12)&gt;0.01,"",DateEnded_5Day!$A9)))))))</f>
        <v/>
      </c>
      <c r="AE9" s="13" t="str">
        <f>IF($A9&lt;='All Results'!$B$4,"",IF(SUM(MissFill!AD$5:AD12)=0,"",(IF(MissFill!AD12/SUM(MissFill!AD$5:AD12)&gt;0.01,"",IF(MissFill!AD11/SUM(MissFill!AD$5:AD12)&gt;0.01,"",IF(MissFill!AD10/SUM(MissFill!AD$5:AD12)&gt;0.01,"",IF(MissFill!AD9/SUM(MissFill!AD$5:AD12)&gt;0.01,"",DateEnded_5Day!$A9)))))))</f>
        <v/>
      </c>
      <c r="AF9" s="13" t="str">
        <f>IF($A9&lt;='All Results'!$B$4,"",IF(SUM(MissFill!AE$5:AE12)=0,"",(IF(MissFill!AE12/SUM(MissFill!AE$5:AE12)&gt;0.01,"",IF(MissFill!AE11/SUM(MissFill!AE$5:AE12)&gt;0.01,"",IF(MissFill!AE10/SUM(MissFill!AE$5:AE12)&gt;0.01,"",IF(MissFill!AE9/SUM(MissFill!AE$5:AE12)&gt;0.01,"",DateEnded_5Day!$A9)))))))</f>
        <v/>
      </c>
      <c r="AG9" s="13" t="str">
        <f>IF($A9&lt;='All Results'!$B$4,"",IF(SUM(MissFill!AF$5:AF12)=0,"",(IF(MissFill!AF12/SUM(MissFill!AF$5:AF12)&gt;0.01,"",IF(MissFill!AF11/SUM(MissFill!AF$5:AF12)&gt;0.01,"",IF(MissFill!AF10/SUM(MissFill!AF$5:AF12)&gt;0.01,"",IF(MissFill!AF9/SUM(MissFill!AF$5:AF12)&gt;0.01,"",DateEnded_5Day!$A9)))))))</f>
        <v/>
      </c>
      <c r="AH9" s="13" t="str">
        <f>IF($A9&lt;='All Results'!$B$4,"",IF(SUM(MissFill!AG$5:AG12)=0,"",(IF(MissFill!AG12/SUM(MissFill!AG$5:AG12)&gt;0.01,"",IF(MissFill!AG11/SUM(MissFill!AG$5:AG12)&gt;0.01,"",IF(MissFill!AG10/SUM(MissFill!AG$5:AG12)&gt;0.01,"",IF(MissFill!AG9/SUM(MissFill!AG$5:AG12)&gt;0.01,"",DateEnded_5Day!$A9)))))))</f>
        <v/>
      </c>
      <c r="AI9" s="13" t="str">
        <f>IF($A9&lt;='All Results'!$B$4,"",IF(SUM(MissFill!AH$5:AH12)=0,"",(IF(MissFill!AH12/SUM(MissFill!AH$5:AH12)&gt;0.01,"",IF(MissFill!AH11/SUM(MissFill!AH$5:AH12)&gt;0.01,"",IF(MissFill!AH10/SUM(MissFill!AH$5:AH12)&gt;0.01,"",IF(MissFill!AH9/SUM(MissFill!AH$5:AH12)&gt;0.01,"",DateEnded_5Day!$A9)))))))</f>
        <v/>
      </c>
      <c r="AJ9" s="13" t="str">
        <f>IF($A9&lt;='All Results'!$B$4,"",IF(SUM(MissFill!AI$5:AI12)=0,"",(IF(MissFill!AI12/SUM(MissFill!AI$5:AI12)&gt;0.01,"",IF(MissFill!AI11/SUM(MissFill!AI$5:AI12)&gt;0.01,"",IF(MissFill!AI10/SUM(MissFill!AI$5:AI12)&gt;0.01,"",IF(MissFill!AI9/SUM(MissFill!AI$5:AI12)&gt;0.01,"",DateEnded_5Day!$A9)))))))</f>
        <v/>
      </c>
      <c r="AK9" s="13" t="str">
        <f>IF($A9&lt;='All Results'!$B$4,"",IF(SUM(MissFill!AJ$5:AJ12)=0,"",(IF(MissFill!AJ12/SUM(MissFill!AJ$5:AJ12)&gt;0.01,"",IF(MissFill!AJ11/SUM(MissFill!AJ$5:AJ12)&gt;0.01,"",IF(MissFill!AJ10/SUM(MissFill!AJ$5:AJ12)&gt;0.01,"",IF(MissFill!AJ9/SUM(MissFill!AJ$5:AJ12)&gt;0.01,"",DateEnded_5Day!$A9)))))))</f>
        <v/>
      </c>
      <c r="AL9" s="13" t="str">
        <f>IF($A9&lt;='All Results'!$B$4,"",IF(SUM(MissFill!AK$5:AK12)=0,"",(IF(MissFill!AK12/SUM(MissFill!AK$5:AK12)&gt;0.01,"",IF(MissFill!AK11/SUM(MissFill!AK$5:AK12)&gt;0.01,"",IF(MissFill!AK10/SUM(MissFill!AK$5:AK12)&gt;0.01,"",IF(MissFill!AK9/SUM(MissFill!AK$5:AK12)&gt;0.01,"",DateEnded_5Day!$A9)))))))</f>
        <v/>
      </c>
      <c r="AM9" s="13" t="str">
        <f>IF($A9&lt;='All Results'!$B$4,"",IF(SUM(MissFill!AL$5:AL12)=0,"",(IF(MissFill!AL12/SUM(MissFill!AL$5:AL12)&gt;0.01,"",IF(MissFill!AL11/SUM(MissFill!AL$5:AL12)&gt;0.01,"",IF(MissFill!AL10/SUM(MissFill!AL$5:AL12)&gt;0.01,"",IF(MissFill!AL9/SUM(MissFill!AL$5:AL12)&gt;0.01,"",DateEnded_5Day!$A9)))))))</f>
        <v/>
      </c>
      <c r="AN9" s="13" t="str">
        <f>IF($A9&lt;='All Results'!$B$4,"",IF(SUM(MissFill!AM$5:AM12)=0,"",(IF(MissFill!AM12/SUM(MissFill!AM$5:AM12)&gt;0.01,"",IF(MissFill!AM11/SUM(MissFill!AM$5:AM12)&gt;0.01,"",IF(MissFill!AM10/SUM(MissFill!AM$5:AM12)&gt;0.01,"",IF(MissFill!AM9/SUM(MissFill!AM$5:AM12)&gt;0.01,"",DateEnded_5Day!$A9)))))))</f>
        <v/>
      </c>
      <c r="AO9" s="13" t="str">
        <f>IF($A9&lt;='All Results'!$B$4,"",IF(SUM(MissFill!AN$5:AN12)=0,"",(IF(MissFill!AN12/SUM(MissFill!AN$5:AN12)&gt;0.01,"",IF(MissFill!AN11/SUM(MissFill!AN$5:AN12)&gt;0.01,"",IF(MissFill!AN10/SUM(MissFill!AN$5:AN12)&gt;0.01,"",IF(MissFill!AN9/SUM(MissFill!AN$5:AN12)&gt;0.01,"",DateEnded_5Day!$A9)))))))</f>
        <v/>
      </c>
      <c r="AP9" s="13" t="str">
        <f>IF($A9&lt;='All Results'!$B$4,"",IF(SUM(MissFill!AO$5:AO12)=0,"",(IF(MissFill!AO12/SUM(MissFill!AO$5:AO12)&gt;0.01,"",IF(MissFill!AO11/SUM(MissFill!AO$5:AO12)&gt;0.01,"",IF(MissFill!AO10/SUM(MissFill!AO$5:AO12)&gt;0.01,"",IF(MissFill!AO9/SUM(MissFill!AO$5:AO12)&gt;0.01,"",DateEnded_5Day!$A9)))))))</f>
        <v/>
      </c>
      <c r="AQ9" s="13" t="str">
        <f>IF($A9&lt;='All Results'!$B$4,"",IF(SUM(MissFill!AP$5:AP12)=0,"",(IF(MissFill!AP12/SUM(MissFill!AP$5:AP12)&gt;0.01,"",IF(MissFill!AP11/SUM(MissFill!AP$5:AP12)&gt;0.01,"",IF(MissFill!AP10/SUM(MissFill!AP$5:AP12)&gt;0.01,"",IF(MissFill!AP9/SUM(MissFill!AP$5:AP12)&gt;0.01,"",DateEnded_5Day!$A9)))))))</f>
        <v/>
      </c>
      <c r="AR9" s="13" t="str">
        <f>IF($A9&lt;='All Results'!$B$4,"",IF(SUM(MissFill!AQ$5:AQ12)=0,"",(IF(MissFill!AQ12/SUM(MissFill!AQ$5:AQ12)&gt;0.01,"",IF(MissFill!AQ11/SUM(MissFill!AQ$5:AQ12)&gt;0.01,"",IF(MissFill!AQ10/SUM(MissFill!AQ$5:AQ12)&gt;0.01,"",IF(MissFill!AQ9/SUM(MissFill!AQ$5:AQ12)&gt;0.01,"",DateEnded_5Day!$A9)))))))</f>
        <v/>
      </c>
      <c r="AS9" s="13" t="str">
        <f>IF($A9&lt;='All Results'!$B$4,"",IF(SUM(MissFill!AR$5:AR12)=0,"",(IF(MissFill!AR12/SUM(MissFill!AR$5:AR12)&gt;0.01,"",IF(MissFill!AR11/SUM(MissFill!AR$5:AR12)&gt;0.01,"",IF(MissFill!AR10/SUM(MissFill!AR$5:AR12)&gt;0.01,"",IF(MissFill!AR9/SUM(MissFill!AR$5:AR12)&gt;0.01,"",DateEnded_5Day!$A9)))))))</f>
        <v/>
      </c>
      <c r="AT9" s="13" t="str">
        <f>IF($A9&lt;='All Results'!$B$4,"",IF(SUM(MissFill!AS$5:AS12)=0,"",(IF(MissFill!AS12/SUM(MissFill!AS$5:AS12)&gt;0.01,"",IF(MissFill!AS11/SUM(MissFill!AS$5:AS12)&gt;0.01,"",IF(MissFill!AS10/SUM(MissFill!AS$5:AS12)&gt;0.01,"",IF(MissFill!AS9/SUM(MissFill!AS$5:AS12)&gt;0.01,"",DateEnded_5Day!$A9)))))))</f>
        <v/>
      </c>
      <c r="AU9" s="13" t="str">
        <f>IF($A9&lt;='All Results'!$B$4,"",IF(SUM(MissFill!AT$5:AT12)=0,"",(IF(MissFill!AT12/SUM(MissFill!AT$5:AT12)&gt;0.01,"",IF(MissFill!AT11/SUM(MissFill!AT$5:AT12)&gt;0.01,"",IF(MissFill!AT10/SUM(MissFill!AT$5:AT12)&gt;0.01,"",IF(MissFill!AT9/SUM(MissFill!AT$5:AT12)&gt;0.01,"",DateEnded_5Day!$A9)))))))</f>
        <v/>
      </c>
      <c r="AV9" s="13" t="str">
        <f>IF($A9&lt;='All Results'!$B$4,"",IF(SUM(MissFill!AU$5:AU12)=0,"",(IF(MissFill!AU12/SUM(MissFill!AU$5:AU12)&gt;0.01,"",IF(MissFill!AU11/SUM(MissFill!AU$5:AU12)&gt;0.01,"",IF(MissFill!AU10/SUM(MissFill!AU$5:AU12)&gt;0.01,"",IF(MissFill!AU9/SUM(MissFill!AU$5:AU12)&gt;0.01,"",DateEnded_5Day!$A9)))))))</f>
        <v/>
      </c>
      <c r="AW9" s="13" t="str">
        <f>IF($A9&lt;='All Results'!$B$4,"",IF(SUM(MissFill!AV$5:AV12)=0,"",(IF(MissFill!AV12/SUM(MissFill!AV$5:AV12)&gt;0.01,"",IF(MissFill!AV11/SUM(MissFill!AV$5:AV12)&gt;0.01,"",IF(MissFill!AV10/SUM(MissFill!AV$5:AV12)&gt;0.01,"",IF(MissFill!AV9/SUM(MissFill!AV$5:AV12)&gt;0.01,"",DateEnded_5Day!$A9)))))))</f>
        <v/>
      </c>
      <c r="AX9" s="13" t="str">
        <f>IF($A9&lt;='All Results'!$B$4,"",IF(SUM(MissFill!AW$5:AW12)=0,"",(IF(MissFill!AW12/SUM(MissFill!AW$5:AW12)&gt;0.01,"",IF(MissFill!AW11/SUM(MissFill!AW$5:AW12)&gt;0.01,"",IF(MissFill!AW10/SUM(MissFill!AW$5:AW12)&gt;0.01,"",IF(MissFill!AW9/SUM(MissFill!AW$5:AW12)&gt;0.01,"",DateEnded_5Day!$A9)))))))</f>
        <v/>
      </c>
    </row>
    <row r="10" spans="1:50" x14ac:dyDescent="0.25">
      <c r="A10" s="8">
        <v>44355</v>
      </c>
      <c r="B10" s="11">
        <v>159</v>
      </c>
      <c r="C10" s="13" t="str">
        <f>IF($A10&lt;='All Results'!$B$4,"",IF(SUM(MissFill!B$5:B13)=0,"",(IF(MissFill!B13/SUM(MissFill!B$5:B13)&gt;0.01,"",IF(MissFill!B12/SUM(MissFill!B$5:B13)&gt;0.01,"",IF(MissFill!B11/SUM(MissFill!B$5:B13)&gt;0.01,"",IF(MissFill!B10/SUM(MissFill!B$5:B13)&gt;0.01,"",DateEnded_5Day!$A10)))))))</f>
        <v/>
      </c>
      <c r="D10" s="13" t="str">
        <f>IF($A10&lt;='All Results'!$B$4,"",IF(SUM(MissFill!C$5:C13)=0,"",(IF(MissFill!C13/SUM(MissFill!C$5:C13)&gt;0.01,"",IF(MissFill!C12/SUM(MissFill!C$5:C13)&gt;0.01,"",IF(MissFill!C11/SUM(MissFill!C$5:C13)&gt;0.01,"",IF(MissFill!C10/SUM(MissFill!C$5:C13)&gt;0.01,"",DateEnded_5Day!$A10)))))))</f>
        <v/>
      </c>
      <c r="E10" s="13" t="str">
        <f>IF($A10&lt;='All Results'!$B$4,"",IF(SUM(MissFill!D$5:D13)=0,"",(IF(MissFill!D13/SUM(MissFill!D$5:D13)&gt;0.01,"",IF(MissFill!D12/SUM(MissFill!D$5:D13)&gt;0.01,"",IF(MissFill!D11/SUM(MissFill!D$5:D13)&gt;0.01,"",IF(MissFill!D10/SUM(MissFill!D$5:D13)&gt;0.01,"",DateEnded_5Day!$A10)))))))</f>
        <v/>
      </c>
      <c r="F10" s="13" t="str">
        <f>IF($A10&lt;='All Results'!$B$4,"",IF(SUM(MissFill!E$5:E13)=0,"",(IF(MissFill!E13/SUM(MissFill!E$5:E13)&gt;0.01,"",IF(MissFill!E12/SUM(MissFill!E$5:E13)&gt;0.01,"",IF(MissFill!E11/SUM(MissFill!E$5:E13)&gt;0.01,"",IF(MissFill!E10/SUM(MissFill!E$5:E13)&gt;0.01,"",DateEnded_5Day!$A10)))))))</f>
        <v/>
      </c>
      <c r="G10" s="13" t="str">
        <f>IF($A10&lt;='All Results'!$B$4,"",IF(SUM(MissFill!F$5:F13)=0,"",(IF(MissFill!F13/SUM(MissFill!F$5:F13)&gt;0.01,"",IF(MissFill!F12/SUM(MissFill!F$5:F13)&gt;0.01,"",IF(MissFill!F11/SUM(MissFill!F$5:F13)&gt;0.01,"",IF(MissFill!F10/SUM(MissFill!F$5:F13)&gt;0.01,"",DateEnded_5Day!$A10)))))))</f>
        <v/>
      </c>
      <c r="H10" s="13" t="str">
        <f>IF($A10&lt;='All Results'!$B$4,"",IF(SUM(MissFill!G$5:G13)=0,"",(IF(MissFill!G13/SUM(MissFill!G$5:G13)&gt;0.01,"",IF(MissFill!G12/SUM(MissFill!G$5:G13)&gt;0.01,"",IF(MissFill!G11/SUM(MissFill!G$5:G13)&gt;0.01,"",IF(MissFill!G10/SUM(MissFill!G$5:G13)&gt;0.01,"",DateEnded_5Day!$A10)))))))</f>
        <v/>
      </c>
      <c r="I10" s="13" t="str">
        <f>IF($A10&lt;='All Results'!$B$4,"",IF(SUM(MissFill!H$5:H13)=0,"",(IF(MissFill!H13/SUM(MissFill!H$5:H13)&gt;0.01,"",IF(MissFill!H12/SUM(MissFill!H$5:H13)&gt;0.01,"",IF(MissFill!H11/SUM(MissFill!H$5:H13)&gt;0.01,"",IF(MissFill!H10/SUM(MissFill!H$5:H13)&gt;0.01,"",DateEnded_5Day!$A10)))))))</f>
        <v/>
      </c>
      <c r="J10" s="13" t="str">
        <f>IF($A10&lt;='All Results'!$B$4,"",IF(SUM(MissFill!I$5:I13)=0,"",(IF(MissFill!I13/SUM(MissFill!I$5:I13)&gt;0.01,"",IF(MissFill!I12/SUM(MissFill!I$5:I13)&gt;0.01,"",IF(MissFill!I11/SUM(MissFill!I$5:I13)&gt;0.01,"",IF(MissFill!I10/SUM(MissFill!I$5:I13)&gt;0.01,"",DateEnded_5Day!$A10)))))))</f>
        <v/>
      </c>
      <c r="K10" s="13" t="str">
        <f>IF($A10&lt;='All Results'!$B$4,"",IF(SUM(MissFill!J$5:J13)=0,"",(IF(MissFill!J13/SUM(MissFill!J$5:J13)&gt;0.01,"",IF(MissFill!J12/SUM(MissFill!J$5:J13)&gt;0.01,"",IF(MissFill!J11/SUM(MissFill!J$5:J13)&gt;0.01,"",IF(MissFill!J10/SUM(MissFill!J$5:J13)&gt;0.01,"",DateEnded_5Day!$A10)))))))</f>
        <v/>
      </c>
      <c r="L10" s="13" t="str">
        <f>IF($A10&lt;='All Results'!$B$4,"",IF(SUM(MissFill!K$5:K13)=0,"",(IF(MissFill!K13/SUM(MissFill!K$5:K13)&gt;0.01,"",IF(MissFill!K12/SUM(MissFill!K$5:K13)&gt;0.01,"",IF(MissFill!K11/SUM(MissFill!K$5:K13)&gt;0.01,"",IF(MissFill!K10/SUM(MissFill!K$5:K13)&gt;0.01,"",DateEnded_5Day!$A10)))))))</f>
        <v/>
      </c>
      <c r="M10" s="13" t="str">
        <f>IF($A10&lt;='All Results'!$B$4,"",IF(SUM(MissFill!L$5:L13)=0,"",(IF(MissFill!L13/SUM(MissFill!L$5:L13)&gt;0.01,"",IF(MissFill!L12/SUM(MissFill!L$5:L13)&gt;0.01,"",IF(MissFill!L11/SUM(MissFill!L$5:L13)&gt;0.01,"",IF(MissFill!L10/SUM(MissFill!L$5:L13)&gt;0.01,"",DateEnded_5Day!$A10)))))))</f>
        <v/>
      </c>
      <c r="N10" s="13" t="str">
        <f>IF($A10&lt;='All Results'!$B$4,"",IF(SUM(MissFill!M$5:M13)=0,"",(IF(MissFill!M13/SUM(MissFill!M$5:M13)&gt;0.01,"",IF(MissFill!M12/SUM(MissFill!M$5:M13)&gt;0.01,"",IF(MissFill!M11/SUM(MissFill!M$5:M13)&gt;0.01,"",IF(MissFill!M10/SUM(MissFill!M$5:M13)&gt;0.01,"",DateEnded_5Day!$A10)))))))</f>
        <v/>
      </c>
      <c r="O10" s="13" t="str">
        <f>IF($A10&lt;='All Results'!$B$4,"",IF(SUM(MissFill!N$5:N13)=0,"",(IF(MissFill!N13/SUM(MissFill!N$5:N13)&gt;0.01,"",IF(MissFill!N12/SUM(MissFill!N$5:N13)&gt;0.01,"",IF(MissFill!N11/SUM(MissFill!N$5:N13)&gt;0.01,"",IF(MissFill!N10/SUM(MissFill!N$5:N13)&gt;0.01,"",DateEnded_5Day!$A10)))))))</f>
        <v/>
      </c>
      <c r="P10" s="13" t="str">
        <f>IF($A10&lt;='All Results'!$B$4,"",IF(SUM(MissFill!O$5:O13)=0,"",(IF(MissFill!O13/SUM(MissFill!O$5:O13)&gt;0.01,"",IF(MissFill!O12/SUM(MissFill!O$5:O13)&gt;0.01,"",IF(MissFill!O11/SUM(MissFill!O$5:O13)&gt;0.01,"",IF(MissFill!O10/SUM(MissFill!O$5:O13)&gt;0.01,"",DateEnded_5Day!$A10)))))))</f>
        <v/>
      </c>
      <c r="Q10" s="13" t="str">
        <f>IF($A10&lt;='All Results'!$B$4,"",IF(SUM(MissFill!P$5:P13)=0,"",(IF(MissFill!P13/SUM(MissFill!P$5:P13)&gt;0.01,"",IF(MissFill!P12/SUM(MissFill!P$5:P13)&gt;0.01,"",IF(MissFill!P11/SUM(MissFill!P$5:P13)&gt;0.01,"",IF(MissFill!P10/SUM(MissFill!P$5:P13)&gt;0.01,"",DateEnded_5Day!$A10)))))))</f>
        <v/>
      </c>
      <c r="R10" s="13" t="str">
        <f>IF($A10&lt;='All Results'!$B$4,"",IF(SUM(MissFill!Q$5:Q13)=0,"",(IF(MissFill!Q13/SUM(MissFill!Q$5:Q13)&gt;0.01,"",IF(MissFill!Q12/SUM(MissFill!Q$5:Q13)&gt;0.01,"",IF(MissFill!Q11/SUM(MissFill!Q$5:Q13)&gt;0.01,"",IF(MissFill!Q10/SUM(MissFill!Q$5:Q13)&gt;0.01,"",DateEnded_5Day!$A10)))))))</f>
        <v/>
      </c>
      <c r="S10" s="13" t="str">
        <f>IF($A10&lt;='All Results'!$B$4,"",IF(SUM(MissFill!R$5:R13)=0,"",(IF(MissFill!R13/SUM(MissFill!R$5:R13)&gt;0.01,"",IF(MissFill!R12/SUM(MissFill!R$5:R13)&gt;0.01,"",IF(MissFill!R11/SUM(MissFill!R$5:R13)&gt;0.01,"",IF(MissFill!R10/SUM(MissFill!R$5:R13)&gt;0.01,"",DateEnded_5Day!$A10)))))))</f>
        <v/>
      </c>
      <c r="T10" s="13" t="str">
        <f>IF($A10&lt;='All Results'!$B$4,"",IF(SUM(MissFill!S$5:S13)=0,"",(IF(MissFill!S13/SUM(MissFill!S$5:S13)&gt;0.01,"",IF(MissFill!S12/SUM(MissFill!S$5:S13)&gt;0.01,"",IF(MissFill!S11/SUM(MissFill!S$5:S13)&gt;0.01,"",IF(MissFill!S10/SUM(MissFill!S$5:S13)&gt;0.01,"",DateEnded_5Day!$A10)))))))</f>
        <v/>
      </c>
      <c r="U10" s="13" t="str">
        <f>IF($A10&lt;='All Results'!$B$4,"",IF(SUM(MissFill!T$5:T13)=0,"",(IF(MissFill!T13/SUM(MissFill!T$5:T13)&gt;0.01,"",IF(MissFill!T12/SUM(MissFill!T$5:T13)&gt;0.01,"",IF(MissFill!T11/SUM(MissFill!T$5:T13)&gt;0.01,"",IF(MissFill!T10/SUM(MissFill!T$5:T13)&gt;0.01,"",DateEnded_5Day!$A10)))))))</f>
        <v/>
      </c>
      <c r="V10" s="13" t="str">
        <f>IF($A10&lt;='All Results'!$B$4,"",IF(SUM(MissFill!U$5:U13)=0,"",(IF(MissFill!U13/SUM(MissFill!U$5:U13)&gt;0.01,"",IF(MissFill!U12/SUM(MissFill!U$5:U13)&gt;0.01,"",IF(MissFill!U11/SUM(MissFill!U$5:U13)&gt;0.01,"",IF(MissFill!U10/SUM(MissFill!U$5:U13)&gt;0.01,"",DateEnded_5Day!$A10)))))))</f>
        <v/>
      </c>
      <c r="W10" s="13" t="str">
        <f>IF($A10&lt;='All Results'!$B$4,"",IF(SUM(MissFill!V$5:V13)=0,"",(IF(MissFill!V13/SUM(MissFill!V$5:V13)&gt;0.01,"",IF(MissFill!V12/SUM(MissFill!V$5:V13)&gt;0.01,"",IF(MissFill!V11/SUM(MissFill!V$5:V13)&gt;0.01,"",IF(MissFill!V10/SUM(MissFill!V$5:V13)&gt;0.01,"",DateEnded_5Day!$A10)))))))</f>
        <v/>
      </c>
      <c r="X10" s="13" t="str">
        <f>IF($A10&lt;='All Results'!$B$4,"",IF(SUM(MissFill!W$5:W13)=0,"",(IF(MissFill!W13/SUM(MissFill!W$5:W13)&gt;0.01,"",IF(MissFill!W12/SUM(MissFill!W$5:W13)&gt;0.01,"",IF(MissFill!W11/SUM(MissFill!W$5:W13)&gt;0.01,"",IF(MissFill!W10/SUM(MissFill!W$5:W13)&gt;0.01,"",DateEnded_5Day!$A10)))))))</f>
        <v/>
      </c>
      <c r="Y10" s="13" t="str">
        <f>IF($A10&lt;='All Results'!$B$4,"",IF(SUM(MissFill!X$5:X13)=0,"",(IF(MissFill!X13/SUM(MissFill!X$5:X13)&gt;0.01,"",IF(MissFill!X12/SUM(MissFill!X$5:X13)&gt;0.01,"",IF(MissFill!X11/SUM(MissFill!X$5:X13)&gt;0.01,"",IF(MissFill!X10/SUM(MissFill!X$5:X13)&gt;0.01,"",DateEnded_5Day!$A10)))))))</f>
        <v/>
      </c>
      <c r="Z10" s="13" t="str">
        <f>IF($A10&lt;='All Results'!$B$4,"",IF(SUM(MissFill!Y$5:Y13)=0,"",(IF(MissFill!Y13/SUM(MissFill!Y$5:Y13)&gt;0.01,"",IF(MissFill!Y12/SUM(MissFill!Y$5:Y13)&gt;0.01,"",IF(MissFill!Y11/SUM(MissFill!Y$5:Y13)&gt;0.01,"",IF(MissFill!Y10/SUM(MissFill!Y$5:Y13)&gt;0.01,"",DateEnded_5Day!$A10)))))))</f>
        <v/>
      </c>
      <c r="AA10" s="13" t="str">
        <f>IF($A10&lt;='All Results'!$B$4,"",IF(SUM(MissFill!Z$5:Z13)=0,"",(IF(MissFill!Z13/SUM(MissFill!Z$5:Z13)&gt;0.01,"",IF(MissFill!Z12/SUM(MissFill!Z$5:Z13)&gt;0.01,"",IF(MissFill!Z11/SUM(MissFill!Z$5:Z13)&gt;0.01,"",IF(MissFill!Z10/SUM(MissFill!Z$5:Z13)&gt;0.01,"",DateEnded_5Day!$A10)))))))</f>
        <v/>
      </c>
      <c r="AB10" s="13" t="str">
        <f>IF($A10&lt;='All Results'!$B$4,"",IF(SUM(MissFill!AA$5:AA13)=0,"",(IF(MissFill!AA13/SUM(MissFill!AA$5:AA13)&gt;0.01,"",IF(MissFill!AA12/SUM(MissFill!AA$5:AA13)&gt;0.01,"",IF(MissFill!AA11/SUM(MissFill!AA$5:AA13)&gt;0.01,"",IF(MissFill!AA10/SUM(MissFill!AA$5:AA13)&gt;0.01,"",DateEnded_5Day!$A10)))))))</f>
        <v/>
      </c>
      <c r="AC10" s="13" t="str">
        <f>IF($A10&lt;='All Results'!$B$4,"",IF(SUM(MissFill!AB$5:AB13)=0,"",(IF(MissFill!AB13/SUM(MissFill!AB$5:AB13)&gt;0.01,"",IF(MissFill!AB12/SUM(MissFill!AB$5:AB13)&gt;0.01,"",IF(MissFill!AB11/SUM(MissFill!AB$5:AB13)&gt;0.01,"",IF(MissFill!AB10/SUM(MissFill!AB$5:AB13)&gt;0.01,"",DateEnded_5Day!$A10)))))))</f>
        <v/>
      </c>
      <c r="AD10" s="13" t="str">
        <f>IF($A10&lt;='All Results'!$B$4,"",IF(SUM(MissFill!AC$5:AC13)=0,"",(IF(MissFill!AC13/SUM(MissFill!AC$5:AC13)&gt;0.01,"",IF(MissFill!AC12/SUM(MissFill!AC$5:AC13)&gt;0.01,"",IF(MissFill!AC11/SUM(MissFill!AC$5:AC13)&gt;0.01,"",IF(MissFill!AC10/SUM(MissFill!AC$5:AC13)&gt;0.01,"",DateEnded_5Day!$A10)))))))</f>
        <v/>
      </c>
      <c r="AE10" s="13" t="str">
        <f>IF($A10&lt;='All Results'!$B$4,"",IF(SUM(MissFill!AD$5:AD13)=0,"",(IF(MissFill!AD13/SUM(MissFill!AD$5:AD13)&gt;0.01,"",IF(MissFill!AD12/SUM(MissFill!AD$5:AD13)&gt;0.01,"",IF(MissFill!AD11/SUM(MissFill!AD$5:AD13)&gt;0.01,"",IF(MissFill!AD10/SUM(MissFill!AD$5:AD13)&gt;0.01,"",DateEnded_5Day!$A10)))))))</f>
        <v/>
      </c>
      <c r="AF10" s="13" t="str">
        <f>IF($A10&lt;='All Results'!$B$4,"",IF(SUM(MissFill!AE$5:AE13)=0,"",(IF(MissFill!AE13/SUM(MissFill!AE$5:AE13)&gt;0.01,"",IF(MissFill!AE12/SUM(MissFill!AE$5:AE13)&gt;0.01,"",IF(MissFill!AE11/SUM(MissFill!AE$5:AE13)&gt;0.01,"",IF(MissFill!AE10/SUM(MissFill!AE$5:AE13)&gt;0.01,"",DateEnded_5Day!$A10)))))))</f>
        <v/>
      </c>
      <c r="AG10" s="13" t="str">
        <f>IF($A10&lt;='All Results'!$B$4,"",IF(SUM(MissFill!AF$5:AF13)=0,"",(IF(MissFill!AF13/SUM(MissFill!AF$5:AF13)&gt;0.01,"",IF(MissFill!AF12/SUM(MissFill!AF$5:AF13)&gt;0.01,"",IF(MissFill!AF11/SUM(MissFill!AF$5:AF13)&gt;0.01,"",IF(MissFill!AF10/SUM(MissFill!AF$5:AF13)&gt;0.01,"",DateEnded_5Day!$A10)))))))</f>
        <v/>
      </c>
      <c r="AH10" s="13" t="str">
        <f>IF($A10&lt;='All Results'!$B$4,"",IF(SUM(MissFill!AG$5:AG13)=0,"",(IF(MissFill!AG13/SUM(MissFill!AG$5:AG13)&gt;0.01,"",IF(MissFill!AG12/SUM(MissFill!AG$5:AG13)&gt;0.01,"",IF(MissFill!AG11/SUM(MissFill!AG$5:AG13)&gt;0.01,"",IF(MissFill!AG10/SUM(MissFill!AG$5:AG13)&gt;0.01,"",DateEnded_5Day!$A10)))))))</f>
        <v/>
      </c>
      <c r="AI10" s="13" t="str">
        <f>IF($A10&lt;='All Results'!$B$4,"",IF(SUM(MissFill!AH$5:AH13)=0,"",(IF(MissFill!AH13/SUM(MissFill!AH$5:AH13)&gt;0.01,"",IF(MissFill!AH12/SUM(MissFill!AH$5:AH13)&gt;0.01,"",IF(MissFill!AH11/SUM(MissFill!AH$5:AH13)&gt;0.01,"",IF(MissFill!AH10/SUM(MissFill!AH$5:AH13)&gt;0.01,"",DateEnded_5Day!$A10)))))))</f>
        <v/>
      </c>
      <c r="AJ10" s="13" t="str">
        <f>IF($A10&lt;='All Results'!$B$4,"",IF(SUM(MissFill!AI$5:AI13)=0,"",(IF(MissFill!AI13/SUM(MissFill!AI$5:AI13)&gt;0.01,"",IF(MissFill!AI12/SUM(MissFill!AI$5:AI13)&gt;0.01,"",IF(MissFill!AI11/SUM(MissFill!AI$5:AI13)&gt;0.01,"",IF(MissFill!AI10/SUM(MissFill!AI$5:AI13)&gt;0.01,"",DateEnded_5Day!$A10)))))))</f>
        <v/>
      </c>
      <c r="AK10" s="13" t="str">
        <f>IF($A10&lt;='All Results'!$B$4,"",IF(SUM(MissFill!AJ$5:AJ13)=0,"",(IF(MissFill!AJ13/SUM(MissFill!AJ$5:AJ13)&gt;0.01,"",IF(MissFill!AJ12/SUM(MissFill!AJ$5:AJ13)&gt;0.01,"",IF(MissFill!AJ11/SUM(MissFill!AJ$5:AJ13)&gt;0.01,"",IF(MissFill!AJ10/SUM(MissFill!AJ$5:AJ13)&gt;0.01,"",DateEnded_5Day!$A10)))))))</f>
        <v/>
      </c>
      <c r="AL10" s="13" t="str">
        <f>IF($A10&lt;='All Results'!$B$4,"",IF(SUM(MissFill!AK$5:AK13)=0,"",(IF(MissFill!AK13/SUM(MissFill!AK$5:AK13)&gt;0.01,"",IF(MissFill!AK12/SUM(MissFill!AK$5:AK13)&gt;0.01,"",IF(MissFill!AK11/SUM(MissFill!AK$5:AK13)&gt;0.01,"",IF(MissFill!AK10/SUM(MissFill!AK$5:AK13)&gt;0.01,"",DateEnded_5Day!$A10)))))))</f>
        <v/>
      </c>
      <c r="AM10" s="13" t="str">
        <f>IF($A10&lt;='All Results'!$B$4,"",IF(SUM(MissFill!AL$5:AL13)=0,"",(IF(MissFill!AL13/SUM(MissFill!AL$5:AL13)&gt;0.01,"",IF(MissFill!AL12/SUM(MissFill!AL$5:AL13)&gt;0.01,"",IF(MissFill!AL11/SUM(MissFill!AL$5:AL13)&gt;0.01,"",IF(MissFill!AL10/SUM(MissFill!AL$5:AL13)&gt;0.01,"",DateEnded_5Day!$A10)))))))</f>
        <v/>
      </c>
      <c r="AN10" s="13" t="str">
        <f>IF($A10&lt;='All Results'!$B$4,"",IF(SUM(MissFill!AM$5:AM13)=0,"",(IF(MissFill!AM13/SUM(MissFill!AM$5:AM13)&gt;0.01,"",IF(MissFill!AM12/SUM(MissFill!AM$5:AM13)&gt;0.01,"",IF(MissFill!AM11/SUM(MissFill!AM$5:AM13)&gt;0.01,"",IF(MissFill!AM10/SUM(MissFill!AM$5:AM13)&gt;0.01,"",DateEnded_5Day!$A10)))))))</f>
        <v/>
      </c>
      <c r="AO10" s="13" t="str">
        <f>IF($A10&lt;='All Results'!$B$4,"",IF(SUM(MissFill!AN$5:AN13)=0,"",(IF(MissFill!AN13/SUM(MissFill!AN$5:AN13)&gt;0.01,"",IF(MissFill!AN12/SUM(MissFill!AN$5:AN13)&gt;0.01,"",IF(MissFill!AN11/SUM(MissFill!AN$5:AN13)&gt;0.01,"",IF(MissFill!AN10/SUM(MissFill!AN$5:AN13)&gt;0.01,"",DateEnded_5Day!$A10)))))))</f>
        <v/>
      </c>
      <c r="AP10" s="13" t="str">
        <f>IF($A10&lt;='All Results'!$B$4,"",IF(SUM(MissFill!AO$5:AO13)=0,"",(IF(MissFill!AO13/SUM(MissFill!AO$5:AO13)&gt;0.01,"",IF(MissFill!AO12/SUM(MissFill!AO$5:AO13)&gt;0.01,"",IF(MissFill!AO11/SUM(MissFill!AO$5:AO13)&gt;0.01,"",IF(MissFill!AO10/SUM(MissFill!AO$5:AO13)&gt;0.01,"",DateEnded_5Day!$A10)))))))</f>
        <v/>
      </c>
      <c r="AQ10" s="13" t="str">
        <f>IF($A10&lt;='All Results'!$B$4,"",IF(SUM(MissFill!AP$5:AP13)=0,"",(IF(MissFill!AP13/SUM(MissFill!AP$5:AP13)&gt;0.01,"",IF(MissFill!AP12/SUM(MissFill!AP$5:AP13)&gt;0.01,"",IF(MissFill!AP11/SUM(MissFill!AP$5:AP13)&gt;0.01,"",IF(MissFill!AP10/SUM(MissFill!AP$5:AP13)&gt;0.01,"",DateEnded_5Day!$A10)))))))</f>
        <v/>
      </c>
      <c r="AR10" s="13" t="str">
        <f>IF($A10&lt;='All Results'!$B$4,"",IF(SUM(MissFill!AQ$5:AQ13)=0,"",(IF(MissFill!AQ13/SUM(MissFill!AQ$5:AQ13)&gt;0.01,"",IF(MissFill!AQ12/SUM(MissFill!AQ$5:AQ13)&gt;0.01,"",IF(MissFill!AQ11/SUM(MissFill!AQ$5:AQ13)&gt;0.01,"",IF(MissFill!AQ10/SUM(MissFill!AQ$5:AQ13)&gt;0.01,"",DateEnded_5Day!$A10)))))))</f>
        <v/>
      </c>
      <c r="AS10" s="13" t="str">
        <f>IF($A10&lt;='All Results'!$B$4,"",IF(SUM(MissFill!AR$5:AR13)=0,"",(IF(MissFill!AR13/SUM(MissFill!AR$5:AR13)&gt;0.01,"",IF(MissFill!AR12/SUM(MissFill!AR$5:AR13)&gt;0.01,"",IF(MissFill!AR11/SUM(MissFill!AR$5:AR13)&gt;0.01,"",IF(MissFill!AR10/SUM(MissFill!AR$5:AR13)&gt;0.01,"",DateEnded_5Day!$A10)))))))</f>
        <v/>
      </c>
      <c r="AT10" s="13" t="str">
        <f>IF($A10&lt;='All Results'!$B$4,"",IF(SUM(MissFill!AS$5:AS13)=0,"",(IF(MissFill!AS13/SUM(MissFill!AS$5:AS13)&gt;0.01,"",IF(MissFill!AS12/SUM(MissFill!AS$5:AS13)&gt;0.01,"",IF(MissFill!AS11/SUM(MissFill!AS$5:AS13)&gt;0.01,"",IF(MissFill!AS10/SUM(MissFill!AS$5:AS13)&gt;0.01,"",DateEnded_5Day!$A10)))))))</f>
        <v/>
      </c>
      <c r="AU10" s="13" t="str">
        <f>IF($A10&lt;='All Results'!$B$4,"",IF(SUM(MissFill!AT$5:AT13)=0,"",(IF(MissFill!AT13/SUM(MissFill!AT$5:AT13)&gt;0.01,"",IF(MissFill!AT12/SUM(MissFill!AT$5:AT13)&gt;0.01,"",IF(MissFill!AT11/SUM(MissFill!AT$5:AT13)&gt;0.01,"",IF(MissFill!AT10/SUM(MissFill!AT$5:AT13)&gt;0.01,"",DateEnded_5Day!$A10)))))))</f>
        <v/>
      </c>
      <c r="AV10" s="13" t="str">
        <f>IF($A10&lt;='All Results'!$B$4,"",IF(SUM(MissFill!AU$5:AU13)=0,"",(IF(MissFill!AU13/SUM(MissFill!AU$5:AU13)&gt;0.01,"",IF(MissFill!AU12/SUM(MissFill!AU$5:AU13)&gt;0.01,"",IF(MissFill!AU11/SUM(MissFill!AU$5:AU13)&gt;0.01,"",IF(MissFill!AU10/SUM(MissFill!AU$5:AU13)&gt;0.01,"",DateEnded_5Day!$A10)))))))</f>
        <v/>
      </c>
      <c r="AW10" s="13" t="str">
        <f>IF($A10&lt;='All Results'!$B$4,"",IF(SUM(MissFill!AV$5:AV13)=0,"",(IF(MissFill!AV13/SUM(MissFill!AV$5:AV13)&gt;0.01,"",IF(MissFill!AV12/SUM(MissFill!AV$5:AV13)&gt;0.01,"",IF(MissFill!AV11/SUM(MissFill!AV$5:AV13)&gt;0.01,"",IF(MissFill!AV10/SUM(MissFill!AV$5:AV13)&gt;0.01,"",DateEnded_5Day!$A10)))))))</f>
        <v/>
      </c>
      <c r="AX10" s="13" t="str">
        <f>IF($A10&lt;='All Results'!$B$4,"",IF(SUM(MissFill!AW$5:AW13)=0,"",(IF(MissFill!AW13/SUM(MissFill!AW$5:AW13)&gt;0.01,"",IF(MissFill!AW12/SUM(MissFill!AW$5:AW13)&gt;0.01,"",IF(MissFill!AW11/SUM(MissFill!AW$5:AW13)&gt;0.01,"",IF(MissFill!AW10/SUM(MissFill!AW$5:AW13)&gt;0.01,"",DateEnded_5Day!$A10)))))))</f>
        <v/>
      </c>
    </row>
    <row r="11" spans="1:50" x14ac:dyDescent="0.25">
      <c r="A11" s="8">
        <v>44356</v>
      </c>
      <c r="B11" s="11">
        <v>160</v>
      </c>
      <c r="C11" s="13" t="str">
        <f>IF($A11&lt;='All Results'!$B$4,"",IF(SUM(MissFill!B$5:B14)=0,"",(IF(MissFill!B14/SUM(MissFill!B$5:B14)&gt;0.01,"",IF(MissFill!B13/SUM(MissFill!B$5:B14)&gt;0.01,"",IF(MissFill!B12/SUM(MissFill!B$5:B14)&gt;0.01,"",IF(MissFill!B11/SUM(MissFill!B$5:B14)&gt;0.01,"",DateEnded_5Day!$A11)))))))</f>
        <v/>
      </c>
      <c r="D11" s="13" t="str">
        <f>IF($A11&lt;='All Results'!$B$4,"",IF(SUM(MissFill!C$5:C14)=0,"",(IF(MissFill!C14/SUM(MissFill!C$5:C14)&gt;0.01,"",IF(MissFill!C13/SUM(MissFill!C$5:C14)&gt;0.01,"",IF(MissFill!C12/SUM(MissFill!C$5:C14)&gt;0.01,"",IF(MissFill!C11/SUM(MissFill!C$5:C14)&gt;0.01,"",DateEnded_5Day!$A11)))))))</f>
        <v/>
      </c>
      <c r="E11" s="13" t="str">
        <f>IF($A11&lt;='All Results'!$B$4,"",IF(SUM(MissFill!D$5:D14)=0,"",(IF(MissFill!D14/SUM(MissFill!D$5:D14)&gt;0.01,"",IF(MissFill!D13/SUM(MissFill!D$5:D14)&gt;0.01,"",IF(MissFill!D12/SUM(MissFill!D$5:D14)&gt;0.01,"",IF(MissFill!D11/SUM(MissFill!D$5:D14)&gt;0.01,"",DateEnded_5Day!$A11)))))))</f>
        <v/>
      </c>
      <c r="F11" s="13" t="str">
        <f>IF($A11&lt;='All Results'!$B$4,"",IF(SUM(MissFill!E$5:E14)=0,"",(IF(MissFill!E14/SUM(MissFill!E$5:E14)&gt;0.01,"",IF(MissFill!E13/SUM(MissFill!E$5:E14)&gt;0.01,"",IF(MissFill!E12/SUM(MissFill!E$5:E14)&gt;0.01,"",IF(MissFill!E11/SUM(MissFill!E$5:E14)&gt;0.01,"",DateEnded_5Day!$A11)))))))</f>
        <v/>
      </c>
      <c r="G11" s="13" t="str">
        <f>IF($A11&lt;='All Results'!$B$4,"",IF(SUM(MissFill!F$5:F14)=0,"",(IF(MissFill!F14/SUM(MissFill!F$5:F14)&gt;0.01,"",IF(MissFill!F13/SUM(MissFill!F$5:F14)&gt;0.01,"",IF(MissFill!F12/SUM(MissFill!F$5:F14)&gt;0.01,"",IF(MissFill!F11/SUM(MissFill!F$5:F14)&gt;0.01,"",DateEnded_5Day!$A11)))))))</f>
        <v/>
      </c>
      <c r="H11" s="13" t="str">
        <f>IF($A11&lt;='All Results'!$B$4,"",IF(SUM(MissFill!G$5:G14)=0,"",(IF(MissFill!G14/SUM(MissFill!G$5:G14)&gt;0.01,"",IF(MissFill!G13/SUM(MissFill!G$5:G14)&gt;0.01,"",IF(MissFill!G12/SUM(MissFill!G$5:G14)&gt;0.01,"",IF(MissFill!G11/SUM(MissFill!G$5:G14)&gt;0.01,"",DateEnded_5Day!$A11)))))))</f>
        <v/>
      </c>
      <c r="I11" s="13" t="str">
        <f>IF($A11&lt;='All Results'!$B$4,"",IF(SUM(MissFill!H$5:H14)=0,"",(IF(MissFill!H14/SUM(MissFill!H$5:H14)&gt;0.01,"",IF(MissFill!H13/SUM(MissFill!H$5:H14)&gt;0.01,"",IF(MissFill!H12/SUM(MissFill!H$5:H14)&gt;0.01,"",IF(MissFill!H11/SUM(MissFill!H$5:H14)&gt;0.01,"",DateEnded_5Day!$A11)))))))</f>
        <v/>
      </c>
      <c r="J11" s="13" t="str">
        <f>IF($A11&lt;='All Results'!$B$4,"",IF(SUM(MissFill!I$5:I14)=0,"",(IF(MissFill!I14/SUM(MissFill!I$5:I14)&gt;0.01,"",IF(MissFill!I13/SUM(MissFill!I$5:I14)&gt;0.01,"",IF(MissFill!I12/SUM(MissFill!I$5:I14)&gt;0.01,"",IF(MissFill!I11/SUM(MissFill!I$5:I14)&gt;0.01,"",DateEnded_5Day!$A11)))))))</f>
        <v/>
      </c>
      <c r="K11" s="13" t="str">
        <f>IF($A11&lt;='All Results'!$B$4,"",IF(SUM(MissFill!J$5:J14)=0,"",(IF(MissFill!J14/SUM(MissFill!J$5:J14)&gt;0.01,"",IF(MissFill!J13/SUM(MissFill!J$5:J14)&gt;0.01,"",IF(MissFill!J12/SUM(MissFill!J$5:J14)&gt;0.01,"",IF(MissFill!J11/SUM(MissFill!J$5:J14)&gt;0.01,"",DateEnded_5Day!$A11)))))))</f>
        <v/>
      </c>
      <c r="L11" s="13" t="str">
        <f>IF($A11&lt;='All Results'!$B$4,"",IF(SUM(MissFill!K$5:K14)=0,"",(IF(MissFill!K14/SUM(MissFill!K$5:K14)&gt;0.01,"",IF(MissFill!K13/SUM(MissFill!K$5:K14)&gt;0.01,"",IF(MissFill!K12/SUM(MissFill!K$5:K14)&gt;0.01,"",IF(MissFill!K11/SUM(MissFill!K$5:K14)&gt;0.01,"",DateEnded_5Day!$A11)))))))</f>
        <v/>
      </c>
      <c r="M11" s="13" t="str">
        <f>IF($A11&lt;='All Results'!$B$4,"",IF(SUM(MissFill!L$5:L14)=0,"",(IF(MissFill!L14/SUM(MissFill!L$5:L14)&gt;0.01,"",IF(MissFill!L13/SUM(MissFill!L$5:L14)&gt;0.01,"",IF(MissFill!L12/SUM(MissFill!L$5:L14)&gt;0.01,"",IF(MissFill!L11/SUM(MissFill!L$5:L14)&gt;0.01,"",DateEnded_5Day!$A11)))))))</f>
        <v/>
      </c>
      <c r="N11" s="13" t="str">
        <f>IF($A11&lt;='All Results'!$B$4,"",IF(SUM(MissFill!M$5:M14)=0,"",(IF(MissFill!M14/SUM(MissFill!M$5:M14)&gt;0.01,"",IF(MissFill!M13/SUM(MissFill!M$5:M14)&gt;0.01,"",IF(MissFill!M12/SUM(MissFill!M$5:M14)&gt;0.01,"",IF(MissFill!M11/SUM(MissFill!M$5:M14)&gt;0.01,"",DateEnded_5Day!$A11)))))))</f>
        <v/>
      </c>
      <c r="O11" s="13" t="str">
        <f>IF($A11&lt;='All Results'!$B$4,"",IF(SUM(MissFill!N$5:N14)=0,"",(IF(MissFill!N14/SUM(MissFill!N$5:N14)&gt;0.01,"",IF(MissFill!N13/SUM(MissFill!N$5:N14)&gt;0.01,"",IF(MissFill!N12/SUM(MissFill!N$5:N14)&gt;0.01,"",IF(MissFill!N11/SUM(MissFill!N$5:N14)&gt;0.01,"",DateEnded_5Day!$A11)))))))</f>
        <v/>
      </c>
      <c r="P11" s="13" t="str">
        <f>IF($A11&lt;='All Results'!$B$4,"",IF(SUM(MissFill!O$5:O14)=0,"",(IF(MissFill!O14/SUM(MissFill!O$5:O14)&gt;0.01,"",IF(MissFill!O13/SUM(MissFill!O$5:O14)&gt;0.01,"",IF(MissFill!O12/SUM(MissFill!O$5:O14)&gt;0.01,"",IF(MissFill!O11/SUM(MissFill!O$5:O14)&gt;0.01,"",DateEnded_5Day!$A11)))))))</f>
        <v/>
      </c>
      <c r="Q11" s="13" t="str">
        <f>IF($A11&lt;='All Results'!$B$4,"",IF(SUM(MissFill!P$5:P14)=0,"",(IF(MissFill!P14/SUM(MissFill!P$5:P14)&gt;0.01,"",IF(MissFill!P13/SUM(MissFill!P$5:P14)&gt;0.01,"",IF(MissFill!P12/SUM(MissFill!P$5:P14)&gt;0.01,"",IF(MissFill!P11/SUM(MissFill!P$5:P14)&gt;0.01,"",DateEnded_5Day!$A11)))))))</f>
        <v/>
      </c>
      <c r="R11" s="13" t="str">
        <f>IF($A11&lt;='All Results'!$B$4,"",IF(SUM(MissFill!Q$5:Q14)=0,"",(IF(MissFill!Q14/SUM(MissFill!Q$5:Q14)&gt;0.01,"",IF(MissFill!Q13/SUM(MissFill!Q$5:Q14)&gt;0.01,"",IF(MissFill!Q12/SUM(MissFill!Q$5:Q14)&gt;0.01,"",IF(MissFill!Q11/SUM(MissFill!Q$5:Q14)&gt;0.01,"",DateEnded_5Day!$A11)))))))</f>
        <v/>
      </c>
      <c r="S11" s="13" t="str">
        <f>IF($A11&lt;='All Results'!$B$4,"",IF(SUM(MissFill!R$5:R14)=0,"",(IF(MissFill!R14/SUM(MissFill!R$5:R14)&gt;0.01,"",IF(MissFill!R13/SUM(MissFill!R$5:R14)&gt;0.01,"",IF(MissFill!R12/SUM(MissFill!R$5:R14)&gt;0.01,"",IF(MissFill!R11/SUM(MissFill!R$5:R14)&gt;0.01,"",DateEnded_5Day!$A11)))))))</f>
        <v/>
      </c>
      <c r="T11" s="13" t="str">
        <f>IF($A11&lt;='All Results'!$B$4,"",IF(SUM(MissFill!S$5:S14)=0,"",(IF(MissFill!S14/SUM(MissFill!S$5:S14)&gt;0.01,"",IF(MissFill!S13/SUM(MissFill!S$5:S14)&gt;0.01,"",IF(MissFill!S12/SUM(MissFill!S$5:S14)&gt;0.01,"",IF(MissFill!S11/SUM(MissFill!S$5:S14)&gt;0.01,"",DateEnded_5Day!$A11)))))))</f>
        <v/>
      </c>
      <c r="U11" s="13" t="str">
        <f>IF($A11&lt;='All Results'!$B$4,"",IF(SUM(MissFill!T$5:T14)=0,"",(IF(MissFill!T14/SUM(MissFill!T$5:T14)&gt;0.01,"",IF(MissFill!T13/SUM(MissFill!T$5:T14)&gt;0.01,"",IF(MissFill!T12/SUM(MissFill!T$5:T14)&gt;0.01,"",IF(MissFill!T11/SUM(MissFill!T$5:T14)&gt;0.01,"",DateEnded_5Day!$A11)))))))</f>
        <v/>
      </c>
      <c r="V11" s="13" t="str">
        <f>IF($A11&lt;='All Results'!$B$4,"",IF(SUM(MissFill!U$5:U14)=0,"",(IF(MissFill!U14/SUM(MissFill!U$5:U14)&gt;0.01,"",IF(MissFill!U13/SUM(MissFill!U$5:U14)&gt;0.01,"",IF(MissFill!U12/SUM(MissFill!U$5:U14)&gt;0.01,"",IF(MissFill!U11/SUM(MissFill!U$5:U14)&gt;0.01,"",DateEnded_5Day!$A11)))))))</f>
        <v/>
      </c>
      <c r="W11" s="13" t="str">
        <f>IF($A11&lt;='All Results'!$B$4,"",IF(SUM(MissFill!V$5:V14)=0,"",(IF(MissFill!V14/SUM(MissFill!V$5:V14)&gt;0.01,"",IF(MissFill!V13/SUM(MissFill!V$5:V14)&gt;0.01,"",IF(MissFill!V12/SUM(MissFill!V$5:V14)&gt;0.01,"",IF(MissFill!V11/SUM(MissFill!V$5:V14)&gt;0.01,"",DateEnded_5Day!$A11)))))))</f>
        <v/>
      </c>
      <c r="X11" s="13" t="str">
        <f>IF($A11&lt;='All Results'!$B$4,"",IF(SUM(MissFill!W$5:W14)=0,"",(IF(MissFill!W14/SUM(MissFill!W$5:W14)&gt;0.01,"",IF(MissFill!W13/SUM(MissFill!W$5:W14)&gt;0.01,"",IF(MissFill!W12/SUM(MissFill!W$5:W14)&gt;0.01,"",IF(MissFill!W11/SUM(MissFill!W$5:W14)&gt;0.01,"",DateEnded_5Day!$A11)))))))</f>
        <v/>
      </c>
      <c r="Y11" s="13" t="str">
        <f>IF($A11&lt;='All Results'!$B$4,"",IF(SUM(MissFill!X$5:X14)=0,"",(IF(MissFill!X14/SUM(MissFill!X$5:X14)&gt;0.01,"",IF(MissFill!X13/SUM(MissFill!X$5:X14)&gt;0.01,"",IF(MissFill!X12/SUM(MissFill!X$5:X14)&gt;0.01,"",IF(MissFill!X11/SUM(MissFill!X$5:X14)&gt;0.01,"",DateEnded_5Day!$A11)))))))</f>
        <v/>
      </c>
      <c r="Z11" s="13" t="str">
        <f>IF($A11&lt;='All Results'!$B$4,"",IF(SUM(MissFill!Y$5:Y14)=0,"",(IF(MissFill!Y14/SUM(MissFill!Y$5:Y14)&gt;0.01,"",IF(MissFill!Y13/SUM(MissFill!Y$5:Y14)&gt;0.01,"",IF(MissFill!Y12/SUM(MissFill!Y$5:Y14)&gt;0.01,"",IF(MissFill!Y11/SUM(MissFill!Y$5:Y14)&gt;0.01,"",DateEnded_5Day!$A11)))))))</f>
        <v/>
      </c>
      <c r="AA11" s="13" t="str">
        <f>IF($A11&lt;='All Results'!$B$4,"",IF(SUM(MissFill!Z$5:Z14)=0,"",(IF(MissFill!Z14/SUM(MissFill!Z$5:Z14)&gt;0.01,"",IF(MissFill!Z13/SUM(MissFill!Z$5:Z14)&gt;0.01,"",IF(MissFill!Z12/SUM(MissFill!Z$5:Z14)&gt;0.01,"",IF(MissFill!Z11/SUM(MissFill!Z$5:Z14)&gt;0.01,"",DateEnded_5Day!$A11)))))))</f>
        <v/>
      </c>
      <c r="AB11" s="13" t="str">
        <f>IF($A11&lt;='All Results'!$B$4,"",IF(SUM(MissFill!AA$5:AA14)=0,"",(IF(MissFill!AA14/SUM(MissFill!AA$5:AA14)&gt;0.01,"",IF(MissFill!AA13/SUM(MissFill!AA$5:AA14)&gt;0.01,"",IF(MissFill!AA12/SUM(MissFill!AA$5:AA14)&gt;0.01,"",IF(MissFill!AA11/SUM(MissFill!AA$5:AA14)&gt;0.01,"",DateEnded_5Day!$A11)))))))</f>
        <v/>
      </c>
      <c r="AC11" s="13" t="str">
        <f>IF($A11&lt;='All Results'!$B$4,"",IF(SUM(MissFill!AB$5:AB14)=0,"",(IF(MissFill!AB14/SUM(MissFill!AB$5:AB14)&gt;0.01,"",IF(MissFill!AB13/SUM(MissFill!AB$5:AB14)&gt;0.01,"",IF(MissFill!AB12/SUM(MissFill!AB$5:AB14)&gt;0.01,"",IF(MissFill!AB11/SUM(MissFill!AB$5:AB14)&gt;0.01,"",DateEnded_5Day!$A11)))))))</f>
        <v/>
      </c>
      <c r="AD11" s="13" t="str">
        <f>IF($A11&lt;='All Results'!$B$4,"",IF(SUM(MissFill!AC$5:AC14)=0,"",(IF(MissFill!AC14/SUM(MissFill!AC$5:AC14)&gt;0.01,"",IF(MissFill!AC13/SUM(MissFill!AC$5:AC14)&gt;0.01,"",IF(MissFill!AC12/SUM(MissFill!AC$5:AC14)&gt;0.01,"",IF(MissFill!AC11/SUM(MissFill!AC$5:AC14)&gt;0.01,"",DateEnded_5Day!$A11)))))))</f>
        <v/>
      </c>
      <c r="AE11" s="13" t="str">
        <f>IF($A11&lt;='All Results'!$B$4,"",IF(SUM(MissFill!AD$5:AD14)=0,"",(IF(MissFill!AD14/SUM(MissFill!AD$5:AD14)&gt;0.01,"",IF(MissFill!AD13/SUM(MissFill!AD$5:AD14)&gt;0.01,"",IF(MissFill!AD12/SUM(MissFill!AD$5:AD14)&gt;0.01,"",IF(MissFill!AD11/SUM(MissFill!AD$5:AD14)&gt;0.01,"",DateEnded_5Day!$A11)))))))</f>
        <v/>
      </c>
      <c r="AF11" s="13" t="str">
        <f>IF($A11&lt;='All Results'!$B$4,"",IF(SUM(MissFill!AE$5:AE14)=0,"",(IF(MissFill!AE14/SUM(MissFill!AE$5:AE14)&gt;0.01,"",IF(MissFill!AE13/SUM(MissFill!AE$5:AE14)&gt;0.01,"",IF(MissFill!AE12/SUM(MissFill!AE$5:AE14)&gt;0.01,"",IF(MissFill!AE11/SUM(MissFill!AE$5:AE14)&gt;0.01,"",DateEnded_5Day!$A11)))))))</f>
        <v/>
      </c>
      <c r="AG11" s="13" t="str">
        <f>IF($A11&lt;='All Results'!$B$4,"",IF(SUM(MissFill!AF$5:AF14)=0,"",(IF(MissFill!AF14/SUM(MissFill!AF$5:AF14)&gt;0.01,"",IF(MissFill!AF13/SUM(MissFill!AF$5:AF14)&gt;0.01,"",IF(MissFill!AF12/SUM(MissFill!AF$5:AF14)&gt;0.01,"",IF(MissFill!AF11/SUM(MissFill!AF$5:AF14)&gt;0.01,"",DateEnded_5Day!$A11)))))))</f>
        <v/>
      </c>
      <c r="AH11" s="13" t="str">
        <f>IF($A11&lt;='All Results'!$B$4,"",IF(SUM(MissFill!AG$5:AG14)=0,"",(IF(MissFill!AG14/SUM(MissFill!AG$5:AG14)&gt;0.01,"",IF(MissFill!AG13/SUM(MissFill!AG$5:AG14)&gt;0.01,"",IF(MissFill!AG12/SUM(MissFill!AG$5:AG14)&gt;0.01,"",IF(MissFill!AG11/SUM(MissFill!AG$5:AG14)&gt;0.01,"",DateEnded_5Day!$A11)))))))</f>
        <v/>
      </c>
      <c r="AI11" s="13" t="str">
        <f>IF($A11&lt;='All Results'!$B$4,"",IF(SUM(MissFill!AH$5:AH14)=0,"",(IF(MissFill!AH14/SUM(MissFill!AH$5:AH14)&gt;0.01,"",IF(MissFill!AH13/SUM(MissFill!AH$5:AH14)&gt;0.01,"",IF(MissFill!AH12/SUM(MissFill!AH$5:AH14)&gt;0.01,"",IF(MissFill!AH11/SUM(MissFill!AH$5:AH14)&gt;0.01,"",DateEnded_5Day!$A11)))))))</f>
        <v/>
      </c>
      <c r="AJ11" s="13" t="str">
        <f>IF($A11&lt;='All Results'!$B$4,"",IF(SUM(MissFill!AI$5:AI14)=0,"",(IF(MissFill!AI14/SUM(MissFill!AI$5:AI14)&gt;0.01,"",IF(MissFill!AI13/SUM(MissFill!AI$5:AI14)&gt;0.01,"",IF(MissFill!AI12/SUM(MissFill!AI$5:AI14)&gt;0.01,"",IF(MissFill!AI11/SUM(MissFill!AI$5:AI14)&gt;0.01,"",DateEnded_5Day!$A11)))))))</f>
        <v/>
      </c>
      <c r="AK11" s="13" t="str">
        <f>IF($A11&lt;='All Results'!$B$4,"",IF(SUM(MissFill!AJ$5:AJ14)=0,"",(IF(MissFill!AJ14/SUM(MissFill!AJ$5:AJ14)&gt;0.01,"",IF(MissFill!AJ13/SUM(MissFill!AJ$5:AJ14)&gt;0.01,"",IF(MissFill!AJ12/SUM(MissFill!AJ$5:AJ14)&gt;0.01,"",IF(MissFill!AJ11/SUM(MissFill!AJ$5:AJ14)&gt;0.01,"",DateEnded_5Day!$A11)))))))</f>
        <v/>
      </c>
      <c r="AL11" s="13" t="str">
        <f>IF($A11&lt;='All Results'!$B$4,"",IF(SUM(MissFill!AK$5:AK14)=0,"",(IF(MissFill!AK14/SUM(MissFill!AK$5:AK14)&gt;0.01,"",IF(MissFill!AK13/SUM(MissFill!AK$5:AK14)&gt;0.01,"",IF(MissFill!AK12/SUM(MissFill!AK$5:AK14)&gt;0.01,"",IF(MissFill!AK11/SUM(MissFill!AK$5:AK14)&gt;0.01,"",DateEnded_5Day!$A11)))))))</f>
        <v/>
      </c>
      <c r="AM11" s="13" t="str">
        <f>IF($A11&lt;='All Results'!$B$4,"",IF(SUM(MissFill!AL$5:AL14)=0,"",(IF(MissFill!AL14/SUM(MissFill!AL$5:AL14)&gt;0.01,"",IF(MissFill!AL13/SUM(MissFill!AL$5:AL14)&gt;0.01,"",IF(MissFill!AL12/SUM(MissFill!AL$5:AL14)&gt;0.01,"",IF(MissFill!AL11/SUM(MissFill!AL$5:AL14)&gt;0.01,"",DateEnded_5Day!$A11)))))))</f>
        <v/>
      </c>
      <c r="AN11" s="13" t="str">
        <f>IF($A11&lt;='All Results'!$B$4,"",IF(SUM(MissFill!AM$5:AM14)=0,"",(IF(MissFill!AM14/SUM(MissFill!AM$5:AM14)&gt;0.01,"",IF(MissFill!AM13/SUM(MissFill!AM$5:AM14)&gt;0.01,"",IF(MissFill!AM12/SUM(MissFill!AM$5:AM14)&gt;0.01,"",IF(MissFill!AM11/SUM(MissFill!AM$5:AM14)&gt;0.01,"",DateEnded_5Day!$A11)))))))</f>
        <v/>
      </c>
      <c r="AO11" s="13" t="str">
        <f>IF($A11&lt;='All Results'!$B$4,"",IF(SUM(MissFill!AN$5:AN14)=0,"",(IF(MissFill!AN14/SUM(MissFill!AN$5:AN14)&gt;0.01,"",IF(MissFill!AN13/SUM(MissFill!AN$5:AN14)&gt;0.01,"",IF(MissFill!AN12/SUM(MissFill!AN$5:AN14)&gt;0.01,"",IF(MissFill!AN11/SUM(MissFill!AN$5:AN14)&gt;0.01,"",DateEnded_5Day!$A11)))))))</f>
        <v/>
      </c>
      <c r="AP11" s="13" t="str">
        <f>IF($A11&lt;='All Results'!$B$4,"",IF(SUM(MissFill!AO$5:AO14)=0,"",(IF(MissFill!AO14/SUM(MissFill!AO$5:AO14)&gt;0.01,"",IF(MissFill!AO13/SUM(MissFill!AO$5:AO14)&gt;0.01,"",IF(MissFill!AO12/SUM(MissFill!AO$5:AO14)&gt;0.01,"",IF(MissFill!AO11/SUM(MissFill!AO$5:AO14)&gt;0.01,"",DateEnded_5Day!$A11)))))))</f>
        <v/>
      </c>
      <c r="AQ11" s="13" t="str">
        <f>IF($A11&lt;='All Results'!$B$4,"",IF(SUM(MissFill!AP$5:AP14)=0,"",(IF(MissFill!AP14/SUM(MissFill!AP$5:AP14)&gt;0.01,"",IF(MissFill!AP13/SUM(MissFill!AP$5:AP14)&gt;0.01,"",IF(MissFill!AP12/SUM(MissFill!AP$5:AP14)&gt;0.01,"",IF(MissFill!AP11/SUM(MissFill!AP$5:AP14)&gt;0.01,"",DateEnded_5Day!$A11)))))))</f>
        <v/>
      </c>
      <c r="AR11" s="13" t="str">
        <f>IF($A11&lt;='All Results'!$B$4,"",IF(SUM(MissFill!AQ$5:AQ14)=0,"",(IF(MissFill!AQ14/SUM(MissFill!AQ$5:AQ14)&gt;0.01,"",IF(MissFill!AQ13/SUM(MissFill!AQ$5:AQ14)&gt;0.01,"",IF(MissFill!AQ12/SUM(MissFill!AQ$5:AQ14)&gt;0.01,"",IF(MissFill!AQ11/SUM(MissFill!AQ$5:AQ14)&gt;0.01,"",DateEnded_5Day!$A11)))))))</f>
        <v/>
      </c>
      <c r="AS11" s="13" t="str">
        <f>IF($A11&lt;='All Results'!$B$4,"",IF(SUM(MissFill!AR$5:AR14)=0,"",(IF(MissFill!AR14/SUM(MissFill!AR$5:AR14)&gt;0.01,"",IF(MissFill!AR13/SUM(MissFill!AR$5:AR14)&gt;0.01,"",IF(MissFill!AR12/SUM(MissFill!AR$5:AR14)&gt;0.01,"",IF(MissFill!AR11/SUM(MissFill!AR$5:AR14)&gt;0.01,"",DateEnded_5Day!$A11)))))))</f>
        <v/>
      </c>
      <c r="AT11" s="13" t="str">
        <f>IF($A11&lt;='All Results'!$B$4,"",IF(SUM(MissFill!AS$5:AS14)=0,"",(IF(MissFill!AS14/SUM(MissFill!AS$5:AS14)&gt;0.01,"",IF(MissFill!AS13/SUM(MissFill!AS$5:AS14)&gt;0.01,"",IF(MissFill!AS12/SUM(MissFill!AS$5:AS14)&gt;0.01,"",IF(MissFill!AS11/SUM(MissFill!AS$5:AS14)&gt;0.01,"",DateEnded_5Day!$A11)))))))</f>
        <v/>
      </c>
      <c r="AU11" s="13" t="str">
        <f>IF($A11&lt;='All Results'!$B$4,"",IF(SUM(MissFill!AT$5:AT14)=0,"",(IF(MissFill!AT14/SUM(MissFill!AT$5:AT14)&gt;0.01,"",IF(MissFill!AT13/SUM(MissFill!AT$5:AT14)&gt;0.01,"",IF(MissFill!AT12/SUM(MissFill!AT$5:AT14)&gt;0.01,"",IF(MissFill!AT11/SUM(MissFill!AT$5:AT14)&gt;0.01,"",DateEnded_5Day!$A11)))))))</f>
        <v/>
      </c>
      <c r="AV11" s="13" t="str">
        <f>IF($A11&lt;='All Results'!$B$4,"",IF(SUM(MissFill!AU$5:AU14)=0,"",(IF(MissFill!AU14/SUM(MissFill!AU$5:AU14)&gt;0.01,"",IF(MissFill!AU13/SUM(MissFill!AU$5:AU14)&gt;0.01,"",IF(MissFill!AU12/SUM(MissFill!AU$5:AU14)&gt;0.01,"",IF(MissFill!AU11/SUM(MissFill!AU$5:AU14)&gt;0.01,"",DateEnded_5Day!$A11)))))))</f>
        <v/>
      </c>
      <c r="AW11" s="13" t="str">
        <f>IF($A11&lt;='All Results'!$B$4,"",IF(SUM(MissFill!AV$5:AV14)=0,"",(IF(MissFill!AV14/SUM(MissFill!AV$5:AV14)&gt;0.01,"",IF(MissFill!AV13/SUM(MissFill!AV$5:AV14)&gt;0.01,"",IF(MissFill!AV12/SUM(MissFill!AV$5:AV14)&gt;0.01,"",IF(MissFill!AV11/SUM(MissFill!AV$5:AV14)&gt;0.01,"",DateEnded_5Day!$A11)))))))</f>
        <v/>
      </c>
      <c r="AX11" s="13" t="str">
        <f>IF($A11&lt;='All Results'!$B$4,"",IF(SUM(MissFill!AW$5:AW14)=0,"",(IF(MissFill!AW14/SUM(MissFill!AW$5:AW14)&gt;0.01,"",IF(MissFill!AW13/SUM(MissFill!AW$5:AW14)&gt;0.01,"",IF(MissFill!AW12/SUM(MissFill!AW$5:AW14)&gt;0.01,"",IF(MissFill!AW11/SUM(MissFill!AW$5:AW14)&gt;0.01,"",DateEnded_5Day!$A11)))))))</f>
        <v/>
      </c>
    </row>
    <row r="12" spans="1:50" x14ac:dyDescent="0.25">
      <c r="A12" s="8">
        <v>44357</v>
      </c>
      <c r="B12" s="11">
        <v>161</v>
      </c>
      <c r="C12" s="13" t="str">
        <f>IF($A12&lt;='All Results'!$B$4,"",IF(SUM(MissFill!B$5:B15)=0,"",(IF(MissFill!B15/SUM(MissFill!B$5:B15)&gt;0.01,"",IF(MissFill!B14/SUM(MissFill!B$5:B15)&gt;0.01,"",IF(MissFill!B13/SUM(MissFill!B$5:B15)&gt;0.01,"",IF(MissFill!B12/SUM(MissFill!B$5:B15)&gt;0.01,"",DateEnded_5Day!$A12)))))))</f>
        <v/>
      </c>
      <c r="D12" s="13" t="str">
        <f>IF($A12&lt;='All Results'!$B$4,"",IF(SUM(MissFill!C$5:C15)=0,"",(IF(MissFill!C15/SUM(MissFill!C$5:C15)&gt;0.01,"",IF(MissFill!C14/SUM(MissFill!C$5:C15)&gt;0.01,"",IF(MissFill!C13/SUM(MissFill!C$5:C15)&gt;0.01,"",IF(MissFill!C12/SUM(MissFill!C$5:C15)&gt;0.01,"",DateEnded_5Day!$A12)))))))</f>
        <v/>
      </c>
      <c r="E12" s="13" t="str">
        <f>IF($A12&lt;='All Results'!$B$4,"",IF(SUM(MissFill!D$5:D15)=0,"",(IF(MissFill!D15/SUM(MissFill!D$5:D15)&gt;0.01,"",IF(MissFill!D14/SUM(MissFill!D$5:D15)&gt;0.01,"",IF(MissFill!D13/SUM(MissFill!D$5:D15)&gt;0.01,"",IF(MissFill!D12/SUM(MissFill!D$5:D15)&gt;0.01,"",DateEnded_5Day!$A12)))))))</f>
        <v/>
      </c>
      <c r="F12" s="13" t="str">
        <f>IF($A12&lt;='All Results'!$B$4,"",IF(SUM(MissFill!E$5:E15)=0,"",(IF(MissFill!E15/SUM(MissFill!E$5:E15)&gt;0.01,"",IF(MissFill!E14/SUM(MissFill!E$5:E15)&gt;0.01,"",IF(MissFill!E13/SUM(MissFill!E$5:E15)&gt;0.01,"",IF(MissFill!E12/SUM(MissFill!E$5:E15)&gt;0.01,"",DateEnded_5Day!$A12)))))))</f>
        <v/>
      </c>
      <c r="G12" s="13" t="str">
        <f>IF($A12&lt;='All Results'!$B$4,"",IF(SUM(MissFill!F$5:F15)=0,"",(IF(MissFill!F15/SUM(MissFill!F$5:F15)&gt;0.01,"",IF(MissFill!F14/SUM(MissFill!F$5:F15)&gt;0.01,"",IF(MissFill!F13/SUM(MissFill!F$5:F15)&gt;0.01,"",IF(MissFill!F12/SUM(MissFill!F$5:F15)&gt;0.01,"",DateEnded_5Day!$A12)))))))</f>
        <v/>
      </c>
      <c r="H12" s="13" t="str">
        <f>IF($A12&lt;='All Results'!$B$4,"",IF(SUM(MissFill!G$5:G15)=0,"",(IF(MissFill!G15/SUM(MissFill!G$5:G15)&gt;0.01,"",IF(MissFill!G14/SUM(MissFill!G$5:G15)&gt;0.01,"",IF(MissFill!G13/SUM(MissFill!G$5:G15)&gt;0.01,"",IF(MissFill!G12/SUM(MissFill!G$5:G15)&gt;0.01,"",DateEnded_5Day!$A12)))))))</f>
        <v/>
      </c>
      <c r="I12" s="13" t="str">
        <f>IF($A12&lt;='All Results'!$B$4,"",IF(SUM(MissFill!H$5:H15)=0,"",(IF(MissFill!H15/SUM(MissFill!H$5:H15)&gt;0.01,"",IF(MissFill!H14/SUM(MissFill!H$5:H15)&gt;0.01,"",IF(MissFill!H13/SUM(MissFill!H$5:H15)&gt;0.01,"",IF(MissFill!H12/SUM(MissFill!H$5:H15)&gt;0.01,"",DateEnded_5Day!$A12)))))))</f>
        <v/>
      </c>
      <c r="J12" s="13" t="str">
        <f>IF($A12&lt;='All Results'!$B$4,"",IF(SUM(MissFill!I$5:I15)=0,"",(IF(MissFill!I15/SUM(MissFill!I$5:I15)&gt;0.01,"",IF(MissFill!I14/SUM(MissFill!I$5:I15)&gt;0.01,"",IF(MissFill!I13/SUM(MissFill!I$5:I15)&gt;0.01,"",IF(MissFill!I12/SUM(MissFill!I$5:I15)&gt;0.01,"",DateEnded_5Day!$A12)))))))</f>
        <v/>
      </c>
      <c r="K12" s="13" t="str">
        <f>IF($A12&lt;='All Results'!$B$4,"",IF(SUM(MissFill!J$5:J15)=0,"",(IF(MissFill!J15/SUM(MissFill!J$5:J15)&gt;0.01,"",IF(MissFill!J14/SUM(MissFill!J$5:J15)&gt;0.01,"",IF(MissFill!J13/SUM(MissFill!J$5:J15)&gt;0.01,"",IF(MissFill!J12/SUM(MissFill!J$5:J15)&gt;0.01,"",DateEnded_5Day!$A12)))))))</f>
        <v/>
      </c>
      <c r="L12" s="13" t="str">
        <f>IF($A12&lt;='All Results'!$B$4,"",IF(SUM(MissFill!K$5:K15)=0,"",(IF(MissFill!K15/SUM(MissFill!K$5:K15)&gt;0.01,"",IF(MissFill!K14/SUM(MissFill!K$5:K15)&gt;0.01,"",IF(MissFill!K13/SUM(MissFill!K$5:K15)&gt;0.01,"",IF(MissFill!K12/SUM(MissFill!K$5:K15)&gt;0.01,"",DateEnded_5Day!$A12)))))))</f>
        <v/>
      </c>
      <c r="M12" s="13" t="str">
        <f>IF($A12&lt;='All Results'!$B$4,"",IF(SUM(MissFill!L$5:L15)=0,"",(IF(MissFill!L15/SUM(MissFill!L$5:L15)&gt;0.01,"",IF(MissFill!L14/SUM(MissFill!L$5:L15)&gt;0.01,"",IF(MissFill!L13/SUM(MissFill!L$5:L15)&gt;0.01,"",IF(MissFill!L12/SUM(MissFill!L$5:L15)&gt;0.01,"",DateEnded_5Day!$A12)))))))</f>
        <v/>
      </c>
      <c r="N12" s="13" t="str">
        <f>IF($A12&lt;='All Results'!$B$4,"",IF(SUM(MissFill!M$5:M15)=0,"",(IF(MissFill!M15/SUM(MissFill!M$5:M15)&gt;0.01,"",IF(MissFill!M14/SUM(MissFill!M$5:M15)&gt;0.01,"",IF(MissFill!M13/SUM(MissFill!M$5:M15)&gt;0.01,"",IF(MissFill!M12/SUM(MissFill!M$5:M15)&gt;0.01,"",DateEnded_5Day!$A12)))))))</f>
        <v/>
      </c>
      <c r="O12" s="13" t="str">
        <f>IF($A12&lt;='All Results'!$B$4,"",IF(SUM(MissFill!N$5:N15)=0,"",(IF(MissFill!N15/SUM(MissFill!N$5:N15)&gt;0.01,"",IF(MissFill!N14/SUM(MissFill!N$5:N15)&gt;0.01,"",IF(MissFill!N13/SUM(MissFill!N$5:N15)&gt;0.01,"",IF(MissFill!N12/SUM(MissFill!N$5:N15)&gt;0.01,"",DateEnded_5Day!$A12)))))))</f>
        <v/>
      </c>
      <c r="P12" s="13" t="str">
        <f>IF($A12&lt;='All Results'!$B$4,"",IF(SUM(MissFill!O$5:O15)=0,"",(IF(MissFill!O15/SUM(MissFill!O$5:O15)&gt;0.01,"",IF(MissFill!O14/SUM(MissFill!O$5:O15)&gt;0.01,"",IF(MissFill!O13/SUM(MissFill!O$5:O15)&gt;0.01,"",IF(MissFill!O12/SUM(MissFill!O$5:O15)&gt;0.01,"",DateEnded_5Day!$A12)))))))</f>
        <v/>
      </c>
      <c r="Q12" s="13" t="str">
        <f>IF($A12&lt;='All Results'!$B$4,"",IF(SUM(MissFill!P$5:P15)=0,"",(IF(MissFill!P15/SUM(MissFill!P$5:P15)&gt;0.01,"",IF(MissFill!P14/SUM(MissFill!P$5:P15)&gt;0.01,"",IF(MissFill!P13/SUM(MissFill!P$5:P15)&gt;0.01,"",IF(MissFill!P12/SUM(MissFill!P$5:P15)&gt;0.01,"",DateEnded_5Day!$A12)))))))</f>
        <v/>
      </c>
      <c r="R12" s="13" t="str">
        <f>IF($A12&lt;='All Results'!$B$4,"",IF(SUM(MissFill!Q$5:Q15)=0,"",(IF(MissFill!Q15/SUM(MissFill!Q$5:Q15)&gt;0.01,"",IF(MissFill!Q14/SUM(MissFill!Q$5:Q15)&gt;0.01,"",IF(MissFill!Q13/SUM(MissFill!Q$5:Q15)&gt;0.01,"",IF(MissFill!Q12/SUM(MissFill!Q$5:Q15)&gt;0.01,"",DateEnded_5Day!$A12)))))))</f>
        <v/>
      </c>
      <c r="S12" s="13" t="str">
        <f>IF($A12&lt;='All Results'!$B$4,"",IF(SUM(MissFill!R$5:R15)=0,"",(IF(MissFill!R15/SUM(MissFill!R$5:R15)&gt;0.01,"",IF(MissFill!R14/SUM(MissFill!R$5:R15)&gt;0.01,"",IF(MissFill!R13/SUM(MissFill!R$5:R15)&gt;0.01,"",IF(MissFill!R12/SUM(MissFill!R$5:R15)&gt;0.01,"",DateEnded_5Day!$A12)))))))</f>
        <v/>
      </c>
      <c r="T12" s="13" t="str">
        <f>IF($A12&lt;='All Results'!$B$4,"",IF(SUM(MissFill!S$5:S15)=0,"",(IF(MissFill!S15/SUM(MissFill!S$5:S15)&gt;0.01,"",IF(MissFill!S14/SUM(MissFill!S$5:S15)&gt;0.01,"",IF(MissFill!S13/SUM(MissFill!S$5:S15)&gt;0.01,"",IF(MissFill!S12/SUM(MissFill!S$5:S15)&gt;0.01,"",DateEnded_5Day!$A12)))))))</f>
        <v/>
      </c>
      <c r="U12" s="13" t="str">
        <f>IF($A12&lt;='All Results'!$B$4,"",IF(SUM(MissFill!T$5:T15)=0,"",(IF(MissFill!T15/SUM(MissFill!T$5:T15)&gt;0.01,"",IF(MissFill!T14/SUM(MissFill!T$5:T15)&gt;0.01,"",IF(MissFill!T13/SUM(MissFill!T$5:T15)&gt;0.01,"",IF(MissFill!T12/SUM(MissFill!T$5:T15)&gt;0.01,"",DateEnded_5Day!$A12)))))))</f>
        <v/>
      </c>
      <c r="V12" s="13" t="str">
        <f>IF($A12&lt;='All Results'!$B$4,"",IF(SUM(MissFill!U$5:U15)=0,"",(IF(MissFill!U15/SUM(MissFill!U$5:U15)&gt;0.01,"",IF(MissFill!U14/SUM(MissFill!U$5:U15)&gt;0.01,"",IF(MissFill!U13/SUM(MissFill!U$5:U15)&gt;0.01,"",IF(MissFill!U12/SUM(MissFill!U$5:U15)&gt;0.01,"",DateEnded_5Day!$A12)))))))</f>
        <v/>
      </c>
      <c r="W12" s="13" t="str">
        <f>IF($A12&lt;='All Results'!$B$4,"",IF(SUM(MissFill!V$5:V15)=0,"",(IF(MissFill!V15/SUM(MissFill!V$5:V15)&gt;0.01,"",IF(MissFill!V14/SUM(MissFill!V$5:V15)&gt;0.01,"",IF(MissFill!V13/SUM(MissFill!V$5:V15)&gt;0.01,"",IF(MissFill!V12/SUM(MissFill!V$5:V15)&gt;0.01,"",DateEnded_5Day!$A12)))))))</f>
        <v/>
      </c>
      <c r="X12" s="13" t="str">
        <f>IF($A12&lt;='All Results'!$B$4,"",IF(SUM(MissFill!W$5:W15)=0,"",(IF(MissFill!W15/SUM(MissFill!W$5:W15)&gt;0.01,"",IF(MissFill!W14/SUM(MissFill!W$5:W15)&gt;0.01,"",IF(MissFill!W13/SUM(MissFill!W$5:W15)&gt;0.01,"",IF(MissFill!W12/SUM(MissFill!W$5:W15)&gt;0.01,"",DateEnded_5Day!$A12)))))))</f>
        <v/>
      </c>
      <c r="Y12" s="13" t="str">
        <f>IF($A12&lt;='All Results'!$B$4,"",IF(SUM(MissFill!X$5:X15)=0,"",(IF(MissFill!X15/SUM(MissFill!X$5:X15)&gt;0.01,"",IF(MissFill!X14/SUM(MissFill!X$5:X15)&gt;0.01,"",IF(MissFill!X13/SUM(MissFill!X$5:X15)&gt;0.01,"",IF(MissFill!X12/SUM(MissFill!X$5:X15)&gt;0.01,"",DateEnded_5Day!$A12)))))))</f>
        <v/>
      </c>
      <c r="Z12" s="13" t="str">
        <f>IF($A12&lt;='All Results'!$B$4,"",IF(SUM(MissFill!Y$5:Y15)=0,"",(IF(MissFill!Y15/SUM(MissFill!Y$5:Y15)&gt;0.01,"",IF(MissFill!Y14/SUM(MissFill!Y$5:Y15)&gt;0.01,"",IF(MissFill!Y13/SUM(MissFill!Y$5:Y15)&gt;0.01,"",IF(MissFill!Y12/SUM(MissFill!Y$5:Y15)&gt;0.01,"",DateEnded_5Day!$A12)))))))</f>
        <v/>
      </c>
      <c r="AA12" s="13" t="str">
        <f>IF($A12&lt;='All Results'!$B$4,"",IF(SUM(MissFill!Z$5:Z15)=0,"",(IF(MissFill!Z15/SUM(MissFill!Z$5:Z15)&gt;0.01,"",IF(MissFill!Z14/SUM(MissFill!Z$5:Z15)&gt;0.01,"",IF(MissFill!Z13/SUM(MissFill!Z$5:Z15)&gt;0.01,"",IF(MissFill!Z12/SUM(MissFill!Z$5:Z15)&gt;0.01,"",DateEnded_5Day!$A12)))))))</f>
        <v/>
      </c>
      <c r="AB12" s="13" t="str">
        <f>IF($A12&lt;='All Results'!$B$4,"",IF(SUM(MissFill!AA$5:AA15)=0,"",(IF(MissFill!AA15/SUM(MissFill!AA$5:AA15)&gt;0.01,"",IF(MissFill!AA14/SUM(MissFill!AA$5:AA15)&gt;0.01,"",IF(MissFill!AA13/SUM(MissFill!AA$5:AA15)&gt;0.01,"",IF(MissFill!AA12/SUM(MissFill!AA$5:AA15)&gt;0.01,"",DateEnded_5Day!$A12)))))))</f>
        <v/>
      </c>
      <c r="AC12" s="13" t="str">
        <f>IF($A12&lt;='All Results'!$B$4,"",IF(SUM(MissFill!AB$5:AB15)=0,"",(IF(MissFill!AB15/SUM(MissFill!AB$5:AB15)&gt;0.01,"",IF(MissFill!AB14/SUM(MissFill!AB$5:AB15)&gt;0.01,"",IF(MissFill!AB13/SUM(MissFill!AB$5:AB15)&gt;0.01,"",IF(MissFill!AB12/SUM(MissFill!AB$5:AB15)&gt;0.01,"",DateEnded_5Day!$A12)))))))</f>
        <v/>
      </c>
      <c r="AD12" s="13" t="str">
        <f>IF($A12&lt;='All Results'!$B$4,"",IF(SUM(MissFill!AC$5:AC15)=0,"",(IF(MissFill!AC15/SUM(MissFill!AC$5:AC15)&gt;0.01,"",IF(MissFill!AC14/SUM(MissFill!AC$5:AC15)&gt;0.01,"",IF(MissFill!AC13/SUM(MissFill!AC$5:AC15)&gt;0.01,"",IF(MissFill!AC12/SUM(MissFill!AC$5:AC15)&gt;0.01,"",DateEnded_5Day!$A12)))))))</f>
        <v/>
      </c>
      <c r="AE12" s="13" t="str">
        <f>IF($A12&lt;='All Results'!$B$4,"",IF(SUM(MissFill!AD$5:AD15)=0,"",(IF(MissFill!AD15/SUM(MissFill!AD$5:AD15)&gt;0.01,"",IF(MissFill!AD14/SUM(MissFill!AD$5:AD15)&gt;0.01,"",IF(MissFill!AD13/SUM(MissFill!AD$5:AD15)&gt;0.01,"",IF(MissFill!AD12/SUM(MissFill!AD$5:AD15)&gt;0.01,"",DateEnded_5Day!$A12)))))))</f>
        <v/>
      </c>
      <c r="AF12" s="13" t="str">
        <f>IF($A12&lt;='All Results'!$B$4,"",IF(SUM(MissFill!AE$5:AE15)=0,"",(IF(MissFill!AE15/SUM(MissFill!AE$5:AE15)&gt;0.01,"",IF(MissFill!AE14/SUM(MissFill!AE$5:AE15)&gt;0.01,"",IF(MissFill!AE13/SUM(MissFill!AE$5:AE15)&gt;0.01,"",IF(MissFill!AE12/SUM(MissFill!AE$5:AE15)&gt;0.01,"",DateEnded_5Day!$A12)))))))</f>
        <v/>
      </c>
      <c r="AG12" s="13" t="str">
        <f>IF($A12&lt;='All Results'!$B$4,"",IF(SUM(MissFill!AF$5:AF15)=0,"",(IF(MissFill!AF15/SUM(MissFill!AF$5:AF15)&gt;0.01,"",IF(MissFill!AF14/SUM(MissFill!AF$5:AF15)&gt;0.01,"",IF(MissFill!AF13/SUM(MissFill!AF$5:AF15)&gt;0.01,"",IF(MissFill!AF12/SUM(MissFill!AF$5:AF15)&gt;0.01,"",DateEnded_5Day!$A12)))))))</f>
        <v/>
      </c>
      <c r="AH12" s="13" t="str">
        <f>IF($A12&lt;='All Results'!$B$4,"",IF(SUM(MissFill!AG$5:AG15)=0,"",(IF(MissFill!AG15/SUM(MissFill!AG$5:AG15)&gt;0.01,"",IF(MissFill!AG14/SUM(MissFill!AG$5:AG15)&gt;0.01,"",IF(MissFill!AG13/SUM(MissFill!AG$5:AG15)&gt;0.01,"",IF(MissFill!AG12/SUM(MissFill!AG$5:AG15)&gt;0.01,"",DateEnded_5Day!$A12)))))))</f>
        <v/>
      </c>
      <c r="AI12" s="13" t="str">
        <f>IF($A12&lt;='All Results'!$B$4,"",IF(SUM(MissFill!AH$5:AH15)=0,"",(IF(MissFill!AH15/SUM(MissFill!AH$5:AH15)&gt;0.01,"",IF(MissFill!AH14/SUM(MissFill!AH$5:AH15)&gt;0.01,"",IF(MissFill!AH13/SUM(MissFill!AH$5:AH15)&gt;0.01,"",IF(MissFill!AH12/SUM(MissFill!AH$5:AH15)&gt;0.01,"",DateEnded_5Day!$A12)))))))</f>
        <v/>
      </c>
      <c r="AJ12" s="13" t="str">
        <f>IF($A12&lt;='All Results'!$B$4,"",IF(SUM(MissFill!AI$5:AI15)=0,"",(IF(MissFill!AI15/SUM(MissFill!AI$5:AI15)&gt;0.01,"",IF(MissFill!AI14/SUM(MissFill!AI$5:AI15)&gt;0.01,"",IF(MissFill!AI13/SUM(MissFill!AI$5:AI15)&gt;0.01,"",IF(MissFill!AI12/SUM(MissFill!AI$5:AI15)&gt;0.01,"",DateEnded_5Day!$A12)))))))</f>
        <v/>
      </c>
      <c r="AK12" s="13" t="str">
        <f>IF($A12&lt;='All Results'!$B$4,"",IF(SUM(MissFill!AJ$5:AJ15)=0,"",(IF(MissFill!AJ15/SUM(MissFill!AJ$5:AJ15)&gt;0.01,"",IF(MissFill!AJ14/SUM(MissFill!AJ$5:AJ15)&gt;0.01,"",IF(MissFill!AJ13/SUM(MissFill!AJ$5:AJ15)&gt;0.01,"",IF(MissFill!AJ12/SUM(MissFill!AJ$5:AJ15)&gt;0.01,"",DateEnded_5Day!$A12)))))))</f>
        <v/>
      </c>
      <c r="AL12" s="13" t="str">
        <f>IF($A12&lt;='All Results'!$B$4,"",IF(SUM(MissFill!AK$5:AK15)=0,"",(IF(MissFill!AK15/SUM(MissFill!AK$5:AK15)&gt;0.01,"",IF(MissFill!AK14/SUM(MissFill!AK$5:AK15)&gt;0.01,"",IF(MissFill!AK13/SUM(MissFill!AK$5:AK15)&gt;0.01,"",IF(MissFill!AK12/SUM(MissFill!AK$5:AK15)&gt;0.01,"",DateEnded_5Day!$A12)))))))</f>
        <v/>
      </c>
      <c r="AM12" s="13" t="str">
        <f>IF($A12&lt;='All Results'!$B$4,"",IF(SUM(MissFill!AL$5:AL15)=0,"",(IF(MissFill!AL15/SUM(MissFill!AL$5:AL15)&gt;0.01,"",IF(MissFill!AL14/SUM(MissFill!AL$5:AL15)&gt;0.01,"",IF(MissFill!AL13/SUM(MissFill!AL$5:AL15)&gt;0.01,"",IF(MissFill!AL12/SUM(MissFill!AL$5:AL15)&gt;0.01,"",DateEnded_5Day!$A12)))))))</f>
        <v/>
      </c>
      <c r="AN12" s="13" t="str">
        <f>IF($A12&lt;='All Results'!$B$4,"",IF(SUM(MissFill!AM$5:AM15)=0,"",(IF(MissFill!AM15/SUM(MissFill!AM$5:AM15)&gt;0.01,"",IF(MissFill!AM14/SUM(MissFill!AM$5:AM15)&gt;0.01,"",IF(MissFill!AM13/SUM(MissFill!AM$5:AM15)&gt;0.01,"",IF(MissFill!AM12/SUM(MissFill!AM$5:AM15)&gt;0.01,"",DateEnded_5Day!$A12)))))))</f>
        <v/>
      </c>
      <c r="AO12" s="13" t="str">
        <f>IF($A12&lt;='All Results'!$B$4,"",IF(SUM(MissFill!AN$5:AN15)=0,"",(IF(MissFill!AN15/SUM(MissFill!AN$5:AN15)&gt;0.01,"",IF(MissFill!AN14/SUM(MissFill!AN$5:AN15)&gt;0.01,"",IF(MissFill!AN13/SUM(MissFill!AN$5:AN15)&gt;0.01,"",IF(MissFill!AN12/SUM(MissFill!AN$5:AN15)&gt;0.01,"",DateEnded_5Day!$A12)))))))</f>
        <v/>
      </c>
      <c r="AP12" s="13" t="str">
        <f>IF($A12&lt;='All Results'!$B$4,"",IF(SUM(MissFill!AO$5:AO15)=0,"",(IF(MissFill!AO15/SUM(MissFill!AO$5:AO15)&gt;0.01,"",IF(MissFill!AO14/SUM(MissFill!AO$5:AO15)&gt;0.01,"",IF(MissFill!AO13/SUM(MissFill!AO$5:AO15)&gt;0.01,"",IF(MissFill!AO12/SUM(MissFill!AO$5:AO15)&gt;0.01,"",DateEnded_5Day!$A12)))))))</f>
        <v/>
      </c>
      <c r="AQ12" s="13" t="str">
        <f>IF($A12&lt;='All Results'!$B$4,"",IF(SUM(MissFill!AP$5:AP15)=0,"",(IF(MissFill!AP15/SUM(MissFill!AP$5:AP15)&gt;0.01,"",IF(MissFill!AP14/SUM(MissFill!AP$5:AP15)&gt;0.01,"",IF(MissFill!AP13/SUM(MissFill!AP$5:AP15)&gt;0.01,"",IF(MissFill!AP12/SUM(MissFill!AP$5:AP15)&gt;0.01,"",DateEnded_5Day!$A12)))))))</f>
        <v/>
      </c>
      <c r="AR12" s="13" t="str">
        <f>IF($A12&lt;='All Results'!$B$4,"",IF(SUM(MissFill!AQ$5:AQ15)=0,"",(IF(MissFill!AQ15/SUM(MissFill!AQ$5:AQ15)&gt;0.01,"",IF(MissFill!AQ14/SUM(MissFill!AQ$5:AQ15)&gt;0.01,"",IF(MissFill!AQ13/SUM(MissFill!AQ$5:AQ15)&gt;0.01,"",IF(MissFill!AQ12/SUM(MissFill!AQ$5:AQ15)&gt;0.01,"",DateEnded_5Day!$A12)))))))</f>
        <v/>
      </c>
      <c r="AS12" s="13" t="str">
        <f>IF($A12&lt;='All Results'!$B$4,"",IF(SUM(MissFill!AR$5:AR15)=0,"",(IF(MissFill!AR15/SUM(MissFill!AR$5:AR15)&gt;0.01,"",IF(MissFill!AR14/SUM(MissFill!AR$5:AR15)&gt;0.01,"",IF(MissFill!AR13/SUM(MissFill!AR$5:AR15)&gt;0.01,"",IF(MissFill!AR12/SUM(MissFill!AR$5:AR15)&gt;0.01,"",DateEnded_5Day!$A12)))))))</f>
        <v/>
      </c>
      <c r="AT12" s="13" t="str">
        <f>IF($A12&lt;='All Results'!$B$4,"",IF(SUM(MissFill!AS$5:AS15)=0,"",(IF(MissFill!AS15/SUM(MissFill!AS$5:AS15)&gt;0.01,"",IF(MissFill!AS14/SUM(MissFill!AS$5:AS15)&gt;0.01,"",IF(MissFill!AS13/SUM(MissFill!AS$5:AS15)&gt;0.01,"",IF(MissFill!AS12/SUM(MissFill!AS$5:AS15)&gt;0.01,"",DateEnded_5Day!$A12)))))))</f>
        <v/>
      </c>
      <c r="AU12" s="13" t="str">
        <f>IF($A12&lt;='All Results'!$B$4,"",IF(SUM(MissFill!AT$5:AT15)=0,"",(IF(MissFill!AT15/SUM(MissFill!AT$5:AT15)&gt;0.01,"",IF(MissFill!AT14/SUM(MissFill!AT$5:AT15)&gt;0.01,"",IF(MissFill!AT13/SUM(MissFill!AT$5:AT15)&gt;0.01,"",IF(MissFill!AT12/SUM(MissFill!AT$5:AT15)&gt;0.01,"",DateEnded_5Day!$A12)))))))</f>
        <v/>
      </c>
      <c r="AV12" s="13" t="str">
        <f>IF($A12&lt;='All Results'!$B$4,"",IF(SUM(MissFill!AU$5:AU15)=0,"",(IF(MissFill!AU15/SUM(MissFill!AU$5:AU15)&gt;0.01,"",IF(MissFill!AU14/SUM(MissFill!AU$5:AU15)&gt;0.01,"",IF(MissFill!AU13/SUM(MissFill!AU$5:AU15)&gt;0.01,"",IF(MissFill!AU12/SUM(MissFill!AU$5:AU15)&gt;0.01,"",DateEnded_5Day!$A12)))))))</f>
        <v/>
      </c>
      <c r="AW12" s="13" t="str">
        <f>IF($A12&lt;='All Results'!$B$4,"",IF(SUM(MissFill!AV$5:AV15)=0,"",(IF(MissFill!AV15/SUM(MissFill!AV$5:AV15)&gt;0.01,"",IF(MissFill!AV14/SUM(MissFill!AV$5:AV15)&gt;0.01,"",IF(MissFill!AV13/SUM(MissFill!AV$5:AV15)&gt;0.01,"",IF(MissFill!AV12/SUM(MissFill!AV$5:AV15)&gt;0.01,"",DateEnded_5Day!$A12)))))))</f>
        <v/>
      </c>
      <c r="AX12" s="13" t="str">
        <f>IF($A12&lt;='All Results'!$B$4,"",IF(SUM(MissFill!AW$5:AW15)=0,"",(IF(MissFill!AW15/SUM(MissFill!AW$5:AW15)&gt;0.01,"",IF(MissFill!AW14/SUM(MissFill!AW$5:AW15)&gt;0.01,"",IF(MissFill!AW13/SUM(MissFill!AW$5:AW15)&gt;0.01,"",IF(MissFill!AW12/SUM(MissFill!AW$5:AW15)&gt;0.01,"",DateEnded_5Day!$A12)))))))</f>
        <v/>
      </c>
    </row>
    <row r="13" spans="1:50" x14ac:dyDescent="0.25">
      <c r="A13" s="8">
        <v>44358</v>
      </c>
      <c r="B13" s="11">
        <v>162</v>
      </c>
      <c r="C13" s="13" t="str">
        <f>IF($A13&lt;='All Results'!$B$4,"",IF(SUM(MissFill!B$5:B16)=0,"",(IF(MissFill!B16/SUM(MissFill!B$5:B16)&gt;0.01,"",IF(MissFill!B15/SUM(MissFill!B$5:B16)&gt;0.01,"",IF(MissFill!B14/SUM(MissFill!B$5:B16)&gt;0.01,"",IF(MissFill!B13/SUM(MissFill!B$5:B16)&gt;0.01,"",DateEnded_5Day!$A13)))))))</f>
        <v/>
      </c>
      <c r="D13" s="13" t="str">
        <f>IF($A13&lt;='All Results'!$B$4,"",IF(SUM(MissFill!C$5:C16)=0,"",(IF(MissFill!C16/SUM(MissFill!C$5:C16)&gt;0.01,"",IF(MissFill!C15/SUM(MissFill!C$5:C16)&gt;0.01,"",IF(MissFill!C14/SUM(MissFill!C$5:C16)&gt;0.01,"",IF(MissFill!C13/SUM(MissFill!C$5:C16)&gt;0.01,"",DateEnded_5Day!$A13)))))))</f>
        <v/>
      </c>
      <c r="E13" s="13" t="str">
        <f>IF($A13&lt;='All Results'!$B$4,"",IF(SUM(MissFill!D$5:D16)=0,"",(IF(MissFill!D16/SUM(MissFill!D$5:D16)&gt;0.01,"",IF(MissFill!D15/SUM(MissFill!D$5:D16)&gt;0.01,"",IF(MissFill!D14/SUM(MissFill!D$5:D16)&gt;0.01,"",IF(MissFill!D13/SUM(MissFill!D$5:D16)&gt;0.01,"",DateEnded_5Day!$A13)))))))</f>
        <v/>
      </c>
      <c r="F13" s="13" t="str">
        <f>IF($A13&lt;='All Results'!$B$4,"",IF(SUM(MissFill!E$5:E16)=0,"",(IF(MissFill!E16/SUM(MissFill!E$5:E16)&gt;0.01,"",IF(MissFill!E15/SUM(MissFill!E$5:E16)&gt;0.01,"",IF(MissFill!E14/SUM(MissFill!E$5:E16)&gt;0.01,"",IF(MissFill!E13/SUM(MissFill!E$5:E16)&gt;0.01,"",DateEnded_5Day!$A13)))))))</f>
        <v/>
      </c>
      <c r="G13" s="13" t="str">
        <f>IF($A13&lt;='All Results'!$B$4,"",IF(SUM(MissFill!F$5:F16)=0,"",(IF(MissFill!F16/SUM(MissFill!F$5:F16)&gt;0.01,"",IF(MissFill!F15/SUM(MissFill!F$5:F16)&gt;0.01,"",IF(MissFill!F14/SUM(MissFill!F$5:F16)&gt;0.01,"",IF(MissFill!F13/SUM(MissFill!F$5:F16)&gt;0.01,"",DateEnded_5Day!$A13)))))))</f>
        <v/>
      </c>
      <c r="H13" s="13" t="str">
        <f>IF($A13&lt;='All Results'!$B$4,"",IF(SUM(MissFill!G$5:G16)=0,"",(IF(MissFill!G16/SUM(MissFill!G$5:G16)&gt;0.01,"",IF(MissFill!G15/SUM(MissFill!G$5:G16)&gt;0.01,"",IF(MissFill!G14/SUM(MissFill!G$5:G16)&gt;0.01,"",IF(MissFill!G13/SUM(MissFill!G$5:G16)&gt;0.01,"",DateEnded_5Day!$A13)))))))</f>
        <v/>
      </c>
      <c r="I13" s="13" t="str">
        <f>IF($A13&lt;='All Results'!$B$4,"",IF(SUM(MissFill!H$5:H16)=0,"",(IF(MissFill!H16/SUM(MissFill!H$5:H16)&gt;0.01,"",IF(MissFill!H15/SUM(MissFill!H$5:H16)&gt;0.01,"",IF(MissFill!H14/SUM(MissFill!H$5:H16)&gt;0.01,"",IF(MissFill!H13/SUM(MissFill!H$5:H16)&gt;0.01,"",DateEnded_5Day!$A13)))))))</f>
        <v/>
      </c>
      <c r="J13" s="13" t="str">
        <f>IF($A13&lt;='All Results'!$B$4,"",IF(SUM(MissFill!I$5:I16)=0,"",(IF(MissFill!I16/SUM(MissFill!I$5:I16)&gt;0.01,"",IF(MissFill!I15/SUM(MissFill!I$5:I16)&gt;0.01,"",IF(MissFill!I14/SUM(MissFill!I$5:I16)&gt;0.01,"",IF(MissFill!I13/SUM(MissFill!I$5:I16)&gt;0.01,"",DateEnded_5Day!$A13)))))))</f>
        <v/>
      </c>
      <c r="K13" s="13" t="str">
        <f>IF($A13&lt;='All Results'!$B$4,"",IF(SUM(MissFill!J$5:J16)=0,"",(IF(MissFill!J16/SUM(MissFill!J$5:J16)&gt;0.01,"",IF(MissFill!J15/SUM(MissFill!J$5:J16)&gt;0.01,"",IF(MissFill!J14/SUM(MissFill!J$5:J16)&gt;0.01,"",IF(MissFill!J13/SUM(MissFill!J$5:J16)&gt;0.01,"",DateEnded_5Day!$A13)))))))</f>
        <v/>
      </c>
      <c r="L13" s="13" t="str">
        <f>IF($A13&lt;='All Results'!$B$4,"",IF(SUM(MissFill!K$5:K16)=0,"",(IF(MissFill!K16/SUM(MissFill!K$5:K16)&gt;0.01,"",IF(MissFill!K15/SUM(MissFill!K$5:K16)&gt;0.01,"",IF(MissFill!K14/SUM(MissFill!K$5:K16)&gt;0.01,"",IF(MissFill!K13/SUM(MissFill!K$5:K16)&gt;0.01,"",DateEnded_5Day!$A13)))))))</f>
        <v/>
      </c>
      <c r="M13" s="13" t="str">
        <f>IF($A13&lt;='All Results'!$B$4,"",IF(SUM(MissFill!L$5:L16)=0,"",(IF(MissFill!L16/SUM(MissFill!L$5:L16)&gt;0.01,"",IF(MissFill!L15/SUM(MissFill!L$5:L16)&gt;0.01,"",IF(MissFill!L14/SUM(MissFill!L$5:L16)&gt;0.01,"",IF(MissFill!L13/SUM(MissFill!L$5:L16)&gt;0.01,"",DateEnded_5Day!$A13)))))))</f>
        <v/>
      </c>
      <c r="N13" s="13" t="str">
        <f>IF($A13&lt;='All Results'!$B$4,"",IF(SUM(MissFill!M$5:M16)=0,"",(IF(MissFill!M16/SUM(MissFill!M$5:M16)&gt;0.01,"",IF(MissFill!M15/SUM(MissFill!M$5:M16)&gt;0.01,"",IF(MissFill!M14/SUM(MissFill!M$5:M16)&gt;0.01,"",IF(MissFill!M13/SUM(MissFill!M$5:M16)&gt;0.01,"",DateEnded_5Day!$A13)))))))</f>
        <v/>
      </c>
      <c r="O13" s="13" t="str">
        <f>IF($A13&lt;='All Results'!$B$4,"",IF(SUM(MissFill!N$5:N16)=0,"",(IF(MissFill!N16/SUM(MissFill!N$5:N16)&gt;0.01,"",IF(MissFill!N15/SUM(MissFill!N$5:N16)&gt;0.01,"",IF(MissFill!N14/SUM(MissFill!N$5:N16)&gt;0.01,"",IF(MissFill!N13/SUM(MissFill!N$5:N16)&gt;0.01,"",DateEnded_5Day!$A13)))))))</f>
        <v/>
      </c>
      <c r="P13" s="13" t="str">
        <f>IF($A13&lt;='All Results'!$B$4,"",IF(SUM(MissFill!O$5:O16)=0,"",(IF(MissFill!O16/SUM(MissFill!O$5:O16)&gt;0.01,"",IF(MissFill!O15/SUM(MissFill!O$5:O16)&gt;0.01,"",IF(MissFill!O14/SUM(MissFill!O$5:O16)&gt;0.01,"",IF(MissFill!O13/SUM(MissFill!O$5:O16)&gt;0.01,"",DateEnded_5Day!$A13)))))))</f>
        <v/>
      </c>
      <c r="Q13" s="13" t="str">
        <f>IF($A13&lt;='All Results'!$B$4,"",IF(SUM(MissFill!P$5:P16)=0,"",(IF(MissFill!P16/SUM(MissFill!P$5:P16)&gt;0.01,"",IF(MissFill!P15/SUM(MissFill!P$5:P16)&gt;0.01,"",IF(MissFill!P14/SUM(MissFill!P$5:P16)&gt;0.01,"",IF(MissFill!P13/SUM(MissFill!P$5:P16)&gt;0.01,"",DateEnded_5Day!$A13)))))))</f>
        <v/>
      </c>
      <c r="R13" s="13" t="str">
        <f>IF($A13&lt;='All Results'!$B$4,"",IF(SUM(MissFill!Q$5:Q16)=0,"",(IF(MissFill!Q16/SUM(MissFill!Q$5:Q16)&gt;0.01,"",IF(MissFill!Q15/SUM(MissFill!Q$5:Q16)&gt;0.01,"",IF(MissFill!Q14/SUM(MissFill!Q$5:Q16)&gt;0.01,"",IF(MissFill!Q13/SUM(MissFill!Q$5:Q16)&gt;0.01,"",DateEnded_5Day!$A13)))))))</f>
        <v/>
      </c>
      <c r="S13" s="13" t="str">
        <f>IF($A13&lt;='All Results'!$B$4,"",IF(SUM(MissFill!R$5:R16)=0,"",(IF(MissFill!R16/SUM(MissFill!R$5:R16)&gt;0.01,"",IF(MissFill!R15/SUM(MissFill!R$5:R16)&gt;0.01,"",IF(MissFill!R14/SUM(MissFill!R$5:R16)&gt;0.01,"",IF(MissFill!R13/SUM(MissFill!R$5:R16)&gt;0.01,"",DateEnded_5Day!$A13)))))))</f>
        <v/>
      </c>
      <c r="T13" s="13" t="str">
        <f>IF($A13&lt;='All Results'!$B$4,"",IF(SUM(MissFill!S$5:S16)=0,"",(IF(MissFill!S16/SUM(MissFill!S$5:S16)&gt;0.01,"",IF(MissFill!S15/SUM(MissFill!S$5:S16)&gt;0.01,"",IF(MissFill!S14/SUM(MissFill!S$5:S16)&gt;0.01,"",IF(MissFill!S13/SUM(MissFill!S$5:S16)&gt;0.01,"",DateEnded_5Day!$A13)))))))</f>
        <v/>
      </c>
      <c r="U13" s="13" t="str">
        <f>IF($A13&lt;='All Results'!$B$4,"",IF(SUM(MissFill!T$5:T16)=0,"",(IF(MissFill!T16/SUM(MissFill!T$5:T16)&gt;0.01,"",IF(MissFill!T15/SUM(MissFill!T$5:T16)&gt;0.01,"",IF(MissFill!T14/SUM(MissFill!T$5:T16)&gt;0.01,"",IF(MissFill!T13/SUM(MissFill!T$5:T16)&gt;0.01,"",DateEnded_5Day!$A13)))))))</f>
        <v/>
      </c>
      <c r="V13" s="13" t="str">
        <f>IF($A13&lt;='All Results'!$B$4,"",IF(SUM(MissFill!U$5:U16)=0,"",(IF(MissFill!U16/SUM(MissFill!U$5:U16)&gt;0.01,"",IF(MissFill!U15/SUM(MissFill!U$5:U16)&gt;0.01,"",IF(MissFill!U14/SUM(MissFill!U$5:U16)&gt;0.01,"",IF(MissFill!U13/SUM(MissFill!U$5:U16)&gt;0.01,"",DateEnded_5Day!$A13)))))))</f>
        <v/>
      </c>
      <c r="W13" s="13" t="str">
        <f>IF($A13&lt;='All Results'!$B$4,"",IF(SUM(MissFill!V$5:V16)=0,"",(IF(MissFill!V16/SUM(MissFill!V$5:V16)&gt;0.01,"",IF(MissFill!V15/SUM(MissFill!V$5:V16)&gt;0.01,"",IF(MissFill!V14/SUM(MissFill!V$5:V16)&gt;0.01,"",IF(MissFill!V13/SUM(MissFill!V$5:V16)&gt;0.01,"",DateEnded_5Day!$A13)))))))</f>
        <v/>
      </c>
      <c r="X13" s="13" t="str">
        <f>IF($A13&lt;='All Results'!$B$4,"",IF(SUM(MissFill!W$5:W16)=0,"",(IF(MissFill!W16/SUM(MissFill!W$5:W16)&gt;0.01,"",IF(MissFill!W15/SUM(MissFill!W$5:W16)&gt;0.01,"",IF(MissFill!W14/SUM(MissFill!W$5:W16)&gt;0.01,"",IF(MissFill!W13/SUM(MissFill!W$5:W16)&gt;0.01,"",DateEnded_5Day!$A13)))))))</f>
        <v/>
      </c>
      <c r="Y13" s="13" t="str">
        <f>IF($A13&lt;='All Results'!$B$4,"",IF(SUM(MissFill!X$5:X16)=0,"",(IF(MissFill!X16/SUM(MissFill!X$5:X16)&gt;0.01,"",IF(MissFill!X15/SUM(MissFill!X$5:X16)&gt;0.01,"",IF(MissFill!X14/SUM(MissFill!X$5:X16)&gt;0.01,"",IF(MissFill!X13/SUM(MissFill!X$5:X16)&gt;0.01,"",DateEnded_5Day!$A13)))))))</f>
        <v/>
      </c>
      <c r="Z13" s="13" t="str">
        <f>IF($A13&lt;='All Results'!$B$4,"",IF(SUM(MissFill!Y$5:Y16)=0,"",(IF(MissFill!Y16/SUM(MissFill!Y$5:Y16)&gt;0.01,"",IF(MissFill!Y15/SUM(MissFill!Y$5:Y16)&gt;0.01,"",IF(MissFill!Y14/SUM(MissFill!Y$5:Y16)&gt;0.01,"",IF(MissFill!Y13/SUM(MissFill!Y$5:Y16)&gt;0.01,"",DateEnded_5Day!$A13)))))))</f>
        <v/>
      </c>
      <c r="AA13" s="13" t="str">
        <f>IF($A13&lt;='All Results'!$B$4,"",IF(SUM(MissFill!Z$5:Z16)=0,"",(IF(MissFill!Z16/SUM(MissFill!Z$5:Z16)&gt;0.01,"",IF(MissFill!Z15/SUM(MissFill!Z$5:Z16)&gt;0.01,"",IF(MissFill!Z14/SUM(MissFill!Z$5:Z16)&gt;0.01,"",IF(MissFill!Z13/SUM(MissFill!Z$5:Z16)&gt;0.01,"",DateEnded_5Day!$A13)))))))</f>
        <v/>
      </c>
      <c r="AB13" s="13" t="str">
        <f>IF($A13&lt;='All Results'!$B$4,"",IF(SUM(MissFill!AA$5:AA16)=0,"",(IF(MissFill!AA16/SUM(MissFill!AA$5:AA16)&gt;0.01,"",IF(MissFill!AA15/SUM(MissFill!AA$5:AA16)&gt;0.01,"",IF(MissFill!AA14/SUM(MissFill!AA$5:AA16)&gt;0.01,"",IF(MissFill!AA13/SUM(MissFill!AA$5:AA16)&gt;0.01,"",DateEnded_5Day!$A13)))))))</f>
        <v/>
      </c>
      <c r="AC13" s="13" t="str">
        <f>IF($A13&lt;='All Results'!$B$4,"",IF(SUM(MissFill!AB$5:AB16)=0,"",(IF(MissFill!AB16/SUM(MissFill!AB$5:AB16)&gt;0.01,"",IF(MissFill!AB15/SUM(MissFill!AB$5:AB16)&gt;0.01,"",IF(MissFill!AB14/SUM(MissFill!AB$5:AB16)&gt;0.01,"",IF(MissFill!AB13/SUM(MissFill!AB$5:AB16)&gt;0.01,"",DateEnded_5Day!$A13)))))))</f>
        <v/>
      </c>
      <c r="AD13" s="13" t="str">
        <f>IF($A13&lt;='All Results'!$B$4,"",IF(SUM(MissFill!AC$5:AC16)=0,"",(IF(MissFill!AC16/SUM(MissFill!AC$5:AC16)&gt;0.01,"",IF(MissFill!AC15/SUM(MissFill!AC$5:AC16)&gt;0.01,"",IF(MissFill!AC14/SUM(MissFill!AC$5:AC16)&gt;0.01,"",IF(MissFill!AC13/SUM(MissFill!AC$5:AC16)&gt;0.01,"",DateEnded_5Day!$A13)))))))</f>
        <v/>
      </c>
      <c r="AE13" s="13" t="str">
        <f>IF($A13&lt;='All Results'!$B$4,"",IF(SUM(MissFill!AD$5:AD16)=0,"",(IF(MissFill!AD16/SUM(MissFill!AD$5:AD16)&gt;0.01,"",IF(MissFill!AD15/SUM(MissFill!AD$5:AD16)&gt;0.01,"",IF(MissFill!AD14/SUM(MissFill!AD$5:AD16)&gt;0.01,"",IF(MissFill!AD13/SUM(MissFill!AD$5:AD16)&gt;0.01,"",DateEnded_5Day!$A13)))))))</f>
        <v/>
      </c>
      <c r="AF13" s="13" t="str">
        <f>IF($A13&lt;='All Results'!$B$4,"",IF(SUM(MissFill!AE$5:AE16)=0,"",(IF(MissFill!AE16/SUM(MissFill!AE$5:AE16)&gt;0.01,"",IF(MissFill!AE15/SUM(MissFill!AE$5:AE16)&gt;0.01,"",IF(MissFill!AE14/SUM(MissFill!AE$5:AE16)&gt;0.01,"",IF(MissFill!AE13/SUM(MissFill!AE$5:AE16)&gt;0.01,"",DateEnded_5Day!$A13)))))))</f>
        <v/>
      </c>
      <c r="AG13" s="13" t="str">
        <f>IF($A13&lt;='All Results'!$B$4,"",IF(SUM(MissFill!AF$5:AF16)=0,"",(IF(MissFill!AF16/SUM(MissFill!AF$5:AF16)&gt;0.01,"",IF(MissFill!AF15/SUM(MissFill!AF$5:AF16)&gt;0.01,"",IF(MissFill!AF14/SUM(MissFill!AF$5:AF16)&gt;0.01,"",IF(MissFill!AF13/SUM(MissFill!AF$5:AF16)&gt;0.01,"",DateEnded_5Day!$A13)))))))</f>
        <v/>
      </c>
      <c r="AH13" s="13" t="str">
        <f>IF($A13&lt;='All Results'!$B$4,"",IF(SUM(MissFill!AG$5:AG16)=0,"",(IF(MissFill!AG16/SUM(MissFill!AG$5:AG16)&gt;0.01,"",IF(MissFill!AG15/SUM(MissFill!AG$5:AG16)&gt;0.01,"",IF(MissFill!AG14/SUM(MissFill!AG$5:AG16)&gt;0.01,"",IF(MissFill!AG13/SUM(MissFill!AG$5:AG16)&gt;0.01,"",DateEnded_5Day!$A13)))))))</f>
        <v/>
      </c>
      <c r="AI13" s="13" t="str">
        <f>IF($A13&lt;='All Results'!$B$4,"",IF(SUM(MissFill!AH$5:AH16)=0,"",(IF(MissFill!AH16/SUM(MissFill!AH$5:AH16)&gt;0.01,"",IF(MissFill!AH15/SUM(MissFill!AH$5:AH16)&gt;0.01,"",IF(MissFill!AH14/SUM(MissFill!AH$5:AH16)&gt;0.01,"",IF(MissFill!AH13/SUM(MissFill!AH$5:AH16)&gt;0.01,"",DateEnded_5Day!$A13)))))))</f>
        <v/>
      </c>
      <c r="AJ13" s="13" t="str">
        <f>IF($A13&lt;='All Results'!$B$4,"",IF(SUM(MissFill!AI$5:AI16)=0,"",(IF(MissFill!AI16/SUM(MissFill!AI$5:AI16)&gt;0.01,"",IF(MissFill!AI15/SUM(MissFill!AI$5:AI16)&gt;0.01,"",IF(MissFill!AI14/SUM(MissFill!AI$5:AI16)&gt;0.01,"",IF(MissFill!AI13/SUM(MissFill!AI$5:AI16)&gt;0.01,"",DateEnded_5Day!$A13)))))))</f>
        <v/>
      </c>
      <c r="AK13" s="13" t="str">
        <f>IF($A13&lt;='All Results'!$B$4,"",IF(SUM(MissFill!AJ$5:AJ16)=0,"",(IF(MissFill!AJ16/SUM(MissFill!AJ$5:AJ16)&gt;0.01,"",IF(MissFill!AJ15/SUM(MissFill!AJ$5:AJ16)&gt;0.01,"",IF(MissFill!AJ14/SUM(MissFill!AJ$5:AJ16)&gt;0.01,"",IF(MissFill!AJ13/SUM(MissFill!AJ$5:AJ16)&gt;0.01,"",DateEnded_5Day!$A13)))))))</f>
        <v/>
      </c>
      <c r="AL13" s="13" t="str">
        <f>IF($A13&lt;='All Results'!$B$4,"",IF(SUM(MissFill!AK$5:AK16)=0,"",(IF(MissFill!AK16/SUM(MissFill!AK$5:AK16)&gt;0.01,"",IF(MissFill!AK15/SUM(MissFill!AK$5:AK16)&gt;0.01,"",IF(MissFill!AK14/SUM(MissFill!AK$5:AK16)&gt;0.01,"",IF(MissFill!AK13/SUM(MissFill!AK$5:AK16)&gt;0.01,"",DateEnded_5Day!$A13)))))))</f>
        <v/>
      </c>
      <c r="AM13" s="13" t="str">
        <f>IF($A13&lt;='All Results'!$B$4,"",IF(SUM(MissFill!AL$5:AL16)=0,"",(IF(MissFill!AL16/SUM(MissFill!AL$5:AL16)&gt;0.01,"",IF(MissFill!AL15/SUM(MissFill!AL$5:AL16)&gt;0.01,"",IF(MissFill!AL14/SUM(MissFill!AL$5:AL16)&gt;0.01,"",IF(MissFill!AL13/SUM(MissFill!AL$5:AL16)&gt;0.01,"",DateEnded_5Day!$A13)))))))</f>
        <v/>
      </c>
      <c r="AN13" s="13" t="str">
        <f>IF($A13&lt;='All Results'!$B$4,"",IF(SUM(MissFill!AM$5:AM16)=0,"",(IF(MissFill!AM16/SUM(MissFill!AM$5:AM16)&gt;0.01,"",IF(MissFill!AM15/SUM(MissFill!AM$5:AM16)&gt;0.01,"",IF(MissFill!AM14/SUM(MissFill!AM$5:AM16)&gt;0.01,"",IF(MissFill!AM13/SUM(MissFill!AM$5:AM16)&gt;0.01,"",DateEnded_5Day!$A13)))))))</f>
        <v/>
      </c>
      <c r="AO13" s="13" t="str">
        <f>IF($A13&lt;='All Results'!$B$4,"",IF(SUM(MissFill!AN$5:AN16)=0,"",(IF(MissFill!AN16/SUM(MissFill!AN$5:AN16)&gt;0.01,"",IF(MissFill!AN15/SUM(MissFill!AN$5:AN16)&gt;0.01,"",IF(MissFill!AN14/SUM(MissFill!AN$5:AN16)&gt;0.01,"",IF(MissFill!AN13/SUM(MissFill!AN$5:AN16)&gt;0.01,"",DateEnded_5Day!$A13)))))))</f>
        <v/>
      </c>
      <c r="AP13" s="13" t="str">
        <f>IF($A13&lt;='All Results'!$B$4,"",IF(SUM(MissFill!AO$5:AO16)=0,"",(IF(MissFill!AO16/SUM(MissFill!AO$5:AO16)&gt;0.01,"",IF(MissFill!AO15/SUM(MissFill!AO$5:AO16)&gt;0.01,"",IF(MissFill!AO14/SUM(MissFill!AO$5:AO16)&gt;0.01,"",IF(MissFill!AO13/SUM(MissFill!AO$5:AO16)&gt;0.01,"",DateEnded_5Day!$A13)))))))</f>
        <v/>
      </c>
      <c r="AQ13" s="13" t="str">
        <f>IF($A13&lt;='All Results'!$B$4,"",IF(SUM(MissFill!AP$5:AP16)=0,"",(IF(MissFill!AP16/SUM(MissFill!AP$5:AP16)&gt;0.01,"",IF(MissFill!AP15/SUM(MissFill!AP$5:AP16)&gt;0.01,"",IF(MissFill!AP14/SUM(MissFill!AP$5:AP16)&gt;0.01,"",IF(MissFill!AP13/SUM(MissFill!AP$5:AP16)&gt;0.01,"",DateEnded_5Day!$A13)))))))</f>
        <v/>
      </c>
      <c r="AR13" s="13" t="str">
        <f>IF($A13&lt;='All Results'!$B$4,"",IF(SUM(MissFill!AQ$5:AQ16)=0,"",(IF(MissFill!AQ16/SUM(MissFill!AQ$5:AQ16)&gt;0.01,"",IF(MissFill!AQ15/SUM(MissFill!AQ$5:AQ16)&gt;0.01,"",IF(MissFill!AQ14/SUM(MissFill!AQ$5:AQ16)&gt;0.01,"",IF(MissFill!AQ13/SUM(MissFill!AQ$5:AQ16)&gt;0.01,"",DateEnded_5Day!$A13)))))))</f>
        <v/>
      </c>
      <c r="AS13" s="13" t="str">
        <f>IF($A13&lt;='All Results'!$B$4,"",IF(SUM(MissFill!AR$5:AR16)=0,"",(IF(MissFill!AR16/SUM(MissFill!AR$5:AR16)&gt;0.01,"",IF(MissFill!AR15/SUM(MissFill!AR$5:AR16)&gt;0.01,"",IF(MissFill!AR14/SUM(MissFill!AR$5:AR16)&gt;0.01,"",IF(MissFill!AR13/SUM(MissFill!AR$5:AR16)&gt;0.01,"",DateEnded_5Day!$A13)))))))</f>
        <v/>
      </c>
      <c r="AT13" s="13" t="str">
        <f>IF($A13&lt;='All Results'!$B$4,"",IF(SUM(MissFill!AS$5:AS16)=0,"",(IF(MissFill!AS16/SUM(MissFill!AS$5:AS16)&gt;0.01,"",IF(MissFill!AS15/SUM(MissFill!AS$5:AS16)&gt;0.01,"",IF(MissFill!AS14/SUM(MissFill!AS$5:AS16)&gt;0.01,"",IF(MissFill!AS13/SUM(MissFill!AS$5:AS16)&gt;0.01,"",DateEnded_5Day!$A13)))))))</f>
        <v/>
      </c>
      <c r="AU13" s="13" t="str">
        <f>IF($A13&lt;='All Results'!$B$4,"",IF(SUM(MissFill!AT$5:AT16)=0,"",(IF(MissFill!AT16/SUM(MissFill!AT$5:AT16)&gt;0.01,"",IF(MissFill!AT15/SUM(MissFill!AT$5:AT16)&gt;0.01,"",IF(MissFill!AT14/SUM(MissFill!AT$5:AT16)&gt;0.01,"",IF(MissFill!AT13/SUM(MissFill!AT$5:AT16)&gt;0.01,"",DateEnded_5Day!$A13)))))))</f>
        <v/>
      </c>
      <c r="AV13" s="13" t="str">
        <f>IF($A13&lt;='All Results'!$B$4,"",IF(SUM(MissFill!AU$5:AU16)=0,"",(IF(MissFill!AU16/SUM(MissFill!AU$5:AU16)&gt;0.01,"",IF(MissFill!AU15/SUM(MissFill!AU$5:AU16)&gt;0.01,"",IF(MissFill!AU14/SUM(MissFill!AU$5:AU16)&gt;0.01,"",IF(MissFill!AU13/SUM(MissFill!AU$5:AU16)&gt;0.01,"",DateEnded_5Day!$A13)))))))</f>
        <v/>
      </c>
      <c r="AW13" s="13" t="str">
        <f>IF($A13&lt;='All Results'!$B$4,"",IF(SUM(MissFill!AV$5:AV16)=0,"",(IF(MissFill!AV16/SUM(MissFill!AV$5:AV16)&gt;0.01,"",IF(MissFill!AV15/SUM(MissFill!AV$5:AV16)&gt;0.01,"",IF(MissFill!AV14/SUM(MissFill!AV$5:AV16)&gt;0.01,"",IF(MissFill!AV13/SUM(MissFill!AV$5:AV16)&gt;0.01,"",DateEnded_5Day!$A13)))))))</f>
        <v/>
      </c>
      <c r="AX13" s="13" t="str">
        <f>IF($A13&lt;='All Results'!$B$4,"",IF(SUM(MissFill!AW$5:AW16)=0,"",(IF(MissFill!AW16/SUM(MissFill!AW$5:AW16)&gt;0.01,"",IF(MissFill!AW15/SUM(MissFill!AW$5:AW16)&gt;0.01,"",IF(MissFill!AW14/SUM(MissFill!AW$5:AW16)&gt;0.01,"",IF(MissFill!AW13/SUM(MissFill!AW$5:AW16)&gt;0.01,"",DateEnded_5Day!$A13)))))))</f>
        <v/>
      </c>
    </row>
    <row r="14" spans="1:50" x14ac:dyDescent="0.25">
      <c r="A14" s="8">
        <v>44359</v>
      </c>
      <c r="B14" s="11">
        <v>163</v>
      </c>
      <c r="C14" s="13" t="str">
        <f>IF($A14&lt;='All Results'!$B$4,"",IF(SUM(MissFill!B$5:B17)=0,"",(IF(MissFill!B17/SUM(MissFill!B$5:B17)&gt;0.01,"",IF(MissFill!B16/SUM(MissFill!B$5:B17)&gt;0.01,"",IF(MissFill!B15/SUM(MissFill!B$5:B17)&gt;0.01,"",IF(MissFill!B14/SUM(MissFill!B$5:B17)&gt;0.01,"",DateEnded_5Day!$A14)))))))</f>
        <v/>
      </c>
      <c r="D14" s="13" t="str">
        <f>IF($A14&lt;='All Results'!$B$4,"",IF(SUM(MissFill!C$5:C17)=0,"",(IF(MissFill!C17/SUM(MissFill!C$5:C17)&gt;0.01,"",IF(MissFill!C16/SUM(MissFill!C$5:C17)&gt;0.01,"",IF(MissFill!C15/SUM(MissFill!C$5:C17)&gt;0.01,"",IF(MissFill!C14/SUM(MissFill!C$5:C17)&gt;0.01,"",DateEnded_5Day!$A14)))))))</f>
        <v/>
      </c>
      <c r="E14" s="13" t="str">
        <f>IF($A14&lt;='All Results'!$B$4,"",IF(SUM(MissFill!D$5:D17)=0,"",(IF(MissFill!D17/SUM(MissFill!D$5:D17)&gt;0.01,"",IF(MissFill!D16/SUM(MissFill!D$5:D17)&gt;0.01,"",IF(MissFill!D15/SUM(MissFill!D$5:D17)&gt;0.01,"",IF(MissFill!D14/SUM(MissFill!D$5:D17)&gt;0.01,"",DateEnded_5Day!$A14)))))))</f>
        <v/>
      </c>
      <c r="F14" s="13" t="str">
        <f>IF($A14&lt;='All Results'!$B$4,"",IF(SUM(MissFill!E$5:E17)=0,"",(IF(MissFill!E17/SUM(MissFill!E$5:E17)&gt;0.01,"",IF(MissFill!E16/SUM(MissFill!E$5:E17)&gt;0.01,"",IF(MissFill!E15/SUM(MissFill!E$5:E17)&gt;0.01,"",IF(MissFill!E14/SUM(MissFill!E$5:E17)&gt;0.01,"",DateEnded_5Day!$A14)))))))</f>
        <v/>
      </c>
      <c r="G14" s="13" t="str">
        <f>IF($A14&lt;='All Results'!$B$4,"",IF(SUM(MissFill!F$5:F17)=0,"",(IF(MissFill!F17/SUM(MissFill!F$5:F17)&gt;0.01,"",IF(MissFill!F16/SUM(MissFill!F$5:F17)&gt;0.01,"",IF(MissFill!F15/SUM(MissFill!F$5:F17)&gt;0.01,"",IF(MissFill!F14/SUM(MissFill!F$5:F17)&gt;0.01,"",DateEnded_5Day!$A14)))))))</f>
        <v/>
      </c>
      <c r="H14" s="13" t="str">
        <f>IF($A14&lt;='All Results'!$B$4,"",IF(SUM(MissFill!G$5:G17)=0,"",(IF(MissFill!G17/SUM(MissFill!G$5:G17)&gt;0.01,"",IF(MissFill!G16/SUM(MissFill!G$5:G17)&gt;0.01,"",IF(MissFill!G15/SUM(MissFill!G$5:G17)&gt;0.01,"",IF(MissFill!G14/SUM(MissFill!G$5:G17)&gt;0.01,"",DateEnded_5Day!$A14)))))))</f>
        <v/>
      </c>
      <c r="I14" s="13" t="str">
        <f>IF($A14&lt;='All Results'!$B$4,"",IF(SUM(MissFill!H$5:H17)=0,"",(IF(MissFill!H17/SUM(MissFill!H$5:H17)&gt;0.01,"",IF(MissFill!H16/SUM(MissFill!H$5:H17)&gt;0.01,"",IF(MissFill!H15/SUM(MissFill!H$5:H17)&gt;0.01,"",IF(MissFill!H14/SUM(MissFill!H$5:H17)&gt;0.01,"",DateEnded_5Day!$A14)))))))</f>
        <v/>
      </c>
      <c r="J14" s="13" t="str">
        <f>IF($A14&lt;='All Results'!$B$4,"",IF(SUM(MissFill!I$5:I17)=0,"",(IF(MissFill!I17/SUM(MissFill!I$5:I17)&gt;0.01,"",IF(MissFill!I16/SUM(MissFill!I$5:I17)&gt;0.01,"",IF(MissFill!I15/SUM(MissFill!I$5:I17)&gt;0.01,"",IF(MissFill!I14/SUM(MissFill!I$5:I17)&gt;0.01,"",DateEnded_5Day!$A14)))))))</f>
        <v/>
      </c>
      <c r="K14" s="13" t="str">
        <f>IF($A14&lt;='All Results'!$B$4,"",IF(SUM(MissFill!J$5:J17)=0,"",(IF(MissFill!J17/SUM(MissFill!J$5:J17)&gt;0.01,"",IF(MissFill!J16/SUM(MissFill!J$5:J17)&gt;0.01,"",IF(MissFill!J15/SUM(MissFill!J$5:J17)&gt;0.01,"",IF(MissFill!J14/SUM(MissFill!J$5:J17)&gt;0.01,"",DateEnded_5Day!$A14)))))))</f>
        <v/>
      </c>
      <c r="L14" s="13" t="str">
        <f>IF($A14&lt;='All Results'!$B$4,"",IF(SUM(MissFill!K$5:K17)=0,"",(IF(MissFill!K17/SUM(MissFill!K$5:K17)&gt;0.01,"",IF(MissFill!K16/SUM(MissFill!K$5:K17)&gt;0.01,"",IF(MissFill!K15/SUM(MissFill!K$5:K17)&gt;0.01,"",IF(MissFill!K14/SUM(MissFill!K$5:K17)&gt;0.01,"",DateEnded_5Day!$A14)))))))</f>
        <v/>
      </c>
      <c r="M14" s="13" t="str">
        <f>IF($A14&lt;='All Results'!$B$4,"",IF(SUM(MissFill!L$5:L17)=0,"",(IF(MissFill!L17/SUM(MissFill!L$5:L17)&gt;0.01,"",IF(MissFill!L16/SUM(MissFill!L$5:L17)&gt;0.01,"",IF(MissFill!L15/SUM(MissFill!L$5:L17)&gt;0.01,"",IF(MissFill!L14/SUM(MissFill!L$5:L17)&gt;0.01,"",DateEnded_5Day!$A14)))))))</f>
        <v/>
      </c>
      <c r="N14" s="13" t="str">
        <f>IF($A14&lt;='All Results'!$B$4,"",IF(SUM(MissFill!M$5:M17)=0,"",(IF(MissFill!M17/SUM(MissFill!M$5:M17)&gt;0.01,"",IF(MissFill!M16/SUM(MissFill!M$5:M17)&gt;0.01,"",IF(MissFill!M15/SUM(MissFill!M$5:M17)&gt;0.01,"",IF(MissFill!M14/SUM(MissFill!M$5:M17)&gt;0.01,"",DateEnded_5Day!$A14)))))))</f>
        <v/>
      </c>
      <c r="O14" s="13" t="str">
        <f>IF($A14&lt;='All Results'!$B$4,"",IF(SUM(MissFill!N$5:N17)=0,"",(IF(MissFill!N17/SUM(MissFill!N$5:N17)&gt;0.01,"",IF(MissFill!N16/SUM(MissFill!N$5:N17)&gt;0.01,"",IF(MissFill!N15/SUM(MissFill!N$5:N17)&gt;0.01,"",IF(MissFill!N14/SUM(MissFill!N$5:N17)&gt;0.01,"",DateEnded_5Day!$A14)))))))</f>
        <v/>
      </c>
      <c r="P14" s="13" t="str">
        <f>IF($A14&lt;='All Results'!$B$4,"",IF(SUM(MissFill!O$5:O17)=0,"",(IF(MissFill!O17/SUM(MissFill!O$5:O17)&gt;0.01,"",IF(MissFill!O16/SUM(MissFill!O$5:O17)&gt;0.01,"",IF(MissFill!O15/SUM(MissFill!O$5:O17)&gt;0.01,"",IF(MissFill!O14/SUM(MissFill!O$5:O17)&gt;0.01,"",DateEnded_5Day!$A14)))))))</f>
        <v/>
      </c>
      <c r="Q14" s="13" t="str">
        <f>IF($A14&lt;='All Results'!$B$4,"",IF(SUM(MissFill!P$5:P17)=0,"",(IF(MissFill!P17/SUM(MissFill!P$5:P17)&gt;0.01,"",IF(MissFill!P16/SUM(MissFill!P$5:P17)&gt;0.01,"",IF(MissFill!P15/SUM(MissFill!P$5:P17)&gt;0.01,"",IF(MissFill!P14/SUM(MissFill!P$5:P17)&gt;0.01,"",DateEnded_5Day!$A14)))))))</f>
        <v/>
      </c>
      <c r="R14" s="13" t="str">
        <f>IF($A14&lt;='All Results'!$B$4,"",IF(SUM(MissFill!Q$5:Q17)=0,"",(IF(MissFill!Q17/SUM(MissFill!Q$5:Q17)&gt;0.01,"",IF(MissFill!Q16/SUM(MissFill!Q$5:Q17)&gt;0.01,"",IF(MissFill!Q15/SUM(MissFill!Q$5:Q17)&gt;0.01,"",IF(MissFill!Q14/SUM(MissFill!Q$5:Q17)&gt;0.01,"",DateEnded_5Day!$A14)))))))</f>
        <v/>
      </c>
      <c r="S14" s="13" t="str">
        <f>IF($A14&lt;='All Results'!$B$4,"",IF(SUM(MissFill!R$5:R17)=0,"",(IF(MissFill!R17/SUM(MissFill!R$5:R17)&gt;0.01,"",IF(MissFill!R16/SUM(MissFill!R$5:R17)&gt;0.01,"",IF(MissFill!R15/SUM(MissFill!R$5:R17)&gt;0.01,"",IF(MissFill!R14/SUM(MissFill!R$5:R17)&gt;0.01,"",DateEnded_5Day!$A14)))))))</f>
        <v/>
      </c>
      <c r="T14" s="13" t="str">
        <f>IF($A14&lt;='All Results'!$B$4,"",IF(SUM(MissFill!S$5:S17)=0,"",(IF(MissFill!S17/SUM(MissFill!S$5:S17)&gt;0.01,"",IF(MissFill!S16/SUM(MissFill!S$5:S17)&gt;0.01,"",IF(MissFill!S15/SUM(MissFill!S$5:S17)&gt;0.01,"",IF(MissFill!S14/SUM(MissFill!S$5:S17)&gt;0.01,"",DateEnded_5Day!$A14)))))))</f>
        <v/>
      </c>
      <c r="U14" s="13" t="str">
        <f>IF($A14&lt;='All Results'!$B$4,"",IF(SUM(MissFill!T$5:T17)=0,"",(IF(MissFill!T17/SUM(MissFill!T$5:T17)&gt;0.01,"",IF(MissFill!T16/SUM(MissFill!T$5:T17)&gt;0.01,"",IF(MissFill!T15/SUM(MissFill!T$5:T17)&gt;0.01,"",IF(MissFill!T14/SUM(MissFill!T$5:T17)&gt;0.01,"",DateEnded_5Day!$A14)))))))</f>
        <v/>
      </c>
      <c r="V14" s="13" t="str">
        <f>IF($A14&lt;='All Results'!$B$4,"",IF(SUM(MissFill!U$5:U17)=0,"",(IF(MissFill!U17/SUM(MissFill!U$5:U17)&gt;0.01,"",IF(MissFill!U16/SUM(MissFill!U$5:U17)&gt;0.01,"",IF(MissFill!U15/SUM(MissFill!U$5:U17)&gt;0.01,"",IF(MissFill!U14/SUM(MissFill!U$5:U17)&gt;0.01,"",DateEnded_5Day!$A14)))))))</f>
        <v/>
      </c>
      <c r="W14" s="13" t="str">
        <f>IF($A14&lt;='All Results'!$B$4,"",IF(SUM(MissFill!V$5:V17)=0,"",(IF(MissFill!V17/SUM(MissFill!V$5:V17)&gt;0.01,"",IF(MissFill!V16/SUM(MissFill!V$5:V17)&gt;0.01,"",IF(MissFill!V15/SUM(MissFill!V$5:V17)&gt;0.01,"",IF(MissFill!V14/SUM(MissFill!V$5:V17)&gt;0.01,"",DateEnded_5Day!$A14)))))))</f>
        <v/>
      </c>
      <c r="X14" s="13" t="str">
        <f>IF($A14&lt;='All Results'!$B$4,"",IF(SUM(MissFill!W$5:W17)=0,"",(IF(MissFill!W17/SUM(MissFill!W$5:W17)&gt;0.01,"",IF(MissFill!W16/SUM(MissFill!W$5:W17)&gt;0.01,"",IF(MissFill!W15/SUM(MissFill!W$5:W17)&gt;0.01,"",IF(MissFill!W14/SUM(MissFill!W$5:W17)&gt;0.01,"",DateEnded_5Day!$A14)))))))</f>
        <v/>
      </c>
      <c r="Y14" s="13" t="str">
        <f>IF($A14&lt;='All Results'!$B$4,"",IF(SUM(MissFill!X$5:X17)=0,"",(IF(MissFill!X17/SUM(MissFill!X$5:X17)&gt;0.01,"",IF(MissFill!X16/SUM(MissFill!X$5:X17)&gt;0.01,"",IF(MissFill!X15/SUM(MissFill!X$5:X17)&gt;0.01,"",IF(MissFill!X14/SUM(MissFill!X$5:X17)&gt;0.01,"",DateEnded_5Day!$A14)))))))</f>
        <v/>
      </c>
      <c r="Z14" s="13" t="str">
        <f>IF($A14&lt;='All Results'!$B$4,"",IF(SUM(MissFill!Y$5:Y17)=0,"",(IF(MissFill!Y17/SUM(MissFill!Y$5:Y17)&gt;0.01,"",IF(MissFill!Y16/SUM(MissFill!Y$5:Y17)&gt;0.01,"",IF(MissFill!Y15/SUM(MissFill!Y$5:Y17)&gt;0.01,"",IF(MissFill!Y14/SUM(MissFill!Y$5:Y17)&gt;0.01,"",DateEnded_5Day!$A14)))))))</f>
        <v/>
      </c>
      <c r="AA14" s="13" t="str">
        <f>IF($A14&lt;='All Results'!$B$4,"",IF(SUM(MissFill!Z$5:Z17)=0,"",(IF(MissFill!Z17/SUM(MissFill!Z$5:Z17)&gt;0.01,"",IF(MissFill!Z16/SUM(MissFill!Z$5:Z17)&gt;0.01,"",IF(MissFill!Z15/SUM(MissFill!Z$5:Z17)&gt;0.01,"",IF(MissFill!Z14/SUM(MissFill!Z$5:Z17)&gt;0.01,"",DateEnded_5Day!$A14)))))))</f>
        <v/>
      </c>
      <c r="AB14" s="13" t="str">
        <f>IF($A14&lt;='All Results'!$B$4,"",IF(SUM(MissFill!AA$5:AA17)=0,"",(IF(MissFill!AA17/SUM(MissFill!AA$5:AA17)&gt;0.01,"",IF(MissFill!AA16/SUM(MissFill!AA$5:AA17)&gt;0.01,"",IF(MissFill!AA15/SUM(MissFill!AA$5:AA17)&gt;0.01,"",IF(MissFill!AA14/SUM(MissFill!AA$5:AA17)&gt;0.01,"",DateEnded_5Day!$A14)))))))</f>
        <v/>
      </c>
      <c r="AC14" s="13" t="str">
        <f>IF($A14&lt;='All Results'!$B$4,"",IF(SUM(MissFill!AB$5:AB17)=0,"",(IF(MissFill!AB17/SUM(MissFill!AB$5:AB17)&gt;0.01,"",IF(MissFill!AB16/SUM(MissFill!AB$5:AB17)&gt;0.01,"",IF(MissFill!AB15/SUM(MissFill!AB$5:AB17)&gt;0.01,"",IF(MissFill!AB14/SUM(MissFill!AB$5:AB17)&gt;0.01,"",DateEnded_5Day!$A14)))))))</f>
        <v/>
      </c>
      <c r="AD14" s="13" t="str">
        <f>IF($A14&lt;='All Results'!$B$4,"",IF(SUM(MissFill!AC$5:AC17)=0,"",(IF(MissFill!AC17/SUM(MissFill!AC$5:AC17)&gt;0.01,"",IF(MissFill!AC16/SUM(MissFill!AC$5:AC17)&gt;0.01,"",IF(MissFill!AC15/SUM(MissFill!AC$5:AC17)&gt;0.01,"",IF(MissFill!AC14/SUM(MissFill!AC$5:AC17)&gt;0.01,"",DateEnded_5Day!$A14)))))))</f>
        <v/>
      </c>
      <c r="AE14" s="13" t="str">
        <f>IF($A14&lt;='All Results'!$B$4,"",IF(SUM(MissFill!AD$5:AD17)=0,"",(IF(MissFill!AD17/SUM(MissFill!AD$5:AD17)&gt;0.01,"",IF(MissFill!AD16/SUM(MissFill!AD$5:AD17)&gt;0.01,"",IF(MissFill!AD15/SUM(MissFill!AD$5:AD17)&gt;0.01,"",IF(MissFill!AD14/SUM(MissFill!AD$5:AD17)&gt;0.01,"",DateEnded_5Day!$A14)))))))</f>
        <v/>
      </c>
      <c r="AF14" s="13" t="str">
        <f>IF($A14&lt;='All Results'!$B$4,"",IF(SUM(MissFill!AE$5:AE17)=0,"",(IF(MissFill!AE17/SUM(MissFill!AE$5:AE17)&gt;0.01,"",IF(MissFill!AE16/SUM(MissFill!AE$5:AE17)&gt;0.01,"",IF(MissFill!AE15/SUM(MissFill!AE$5:AE17)&gt;0.01,"",IF(MissFill!AE14/SUM(MissFill!AE$5:AE17)&gt;0.01,"",DateEnded_5Day!$A14)))))))</f>
        <v/>
      </c>
      <c r="AG14" s="13" t="str">
        <f>IF($A14&lt;='All Results'!$B$4,"",IF(SUM(MissFill!AF$5:AF17)=0,"",(IF(MissFill!AF17/SUM(MissFill!AF$5:AF17)&gt;0.01,"",IF(MissFill!AF16/SUM(MissFill!AF$5:AF17)&gt;0.01,"",IF(MissFill!AF15/SUM(MissFill!AF$5:AF17)&gt;0.01,"",IF(MissFill!AF14/SUM(MissFill!AF$5:AF17)&gt;0.01,"",DateEnded_5Day!$A14)))))))</f>
        <v/>
      </c>
      <c r="AH14" s="13" t="str">
        <f>IF($A14&lt;='All Results'!$B$4,"",IF(SUM(MissFill!AG$5:AG17)=0,"",(IF(MissFill!AG17/SUM(MissFill!AG$5:AG17)&gt;0.01,"",IF(MissFill!AG16/SUM(MissFill!AG$5:AG17)&gt;0.01,"",IF(MissFill!AG15/SUM(MissFill!AG$5:AG17)&gt;0.01,"",IF(MissFill!AG14/SUM(MissFill!AG$5:AG17)&gt;0.01,"",DateEnded_5Day!$A14)))))))</f>
        <v/>
      </c>
      <c r="AI14" s="13" t="str">
        <f>IF($A14&lt;='All Results'!$B$4,"",IF(SUM(MissFill!AH$5:AH17)=0,"",(IF(MissFill!AH17/SUM(MissFill!AH$5:AH17)&gt;0.01,"",IF(MissFill!AH16/SUM(MissFill!AH$5:AH17)&gt;0.01,"",IF(MissFill!AH15/SUM(MissFill!AH$5:AH17)&gt;0.01,"",IF(MissFill!AH14/SUM(MissFill!AH$5:AH17)&gt;0.01,"",DateEnded_5Day!$A14)))))))</f>
        <v/>
      </c>
      <c r="AJ14" s="13" t="str">
        <f>IF($A14&lt;='All Results'!$B$4,"",IF(SUM(MissFill!AI$5:AI17)=0,"",(IF(MissFill!AI17/SUM(MissFill!AI$5:AI17)&gt;0.01,"",IF(MissFill!AI16/SUM(MissFill!AI$5:AI17)&gt;0.01,"",IF(MissFill!AI15/SUM(MissFill!AI$5:AI17)&gt;0.01,"",IF(MissFill!AI14/SUM(MissFill!AI$5:AI17)&gt;0.01,"",DateEnded_5Day!$A14)))))))</f>
        <v/>
      </c>
      <c r="AK14" s="13" t="str">
        <f>IF($A14&lt;='All Results'!$B$4,"",IF(SUM(MissFill!AJ$5:AJ17)=0,"",(IF(MissFill!AJ17/SUM(MissFill!AJ$5:AJ17)&gt;0.01,"",IF(MissFill!AJ16/SUM(MissFill!AJ$5:AJ17)&gt;0.01,"",IF(MissFill!AJ15/SUM(MissFill!AJ$5:AJ17)&gt;0.01,"",IF(MissFill!AJ14/SUM(MissFill!AJ$5:AJ17)&gt;0.01,"",DateEnded_5Day!$A14)))))))</f>
        <v/>
      </c>
      <c r="AL14" s="13" t="str">
        <f>IF($A14&lt;='All Results'!$B$4,"",IF(SUM(MissFill!AK$5:AK17)=0,"",(IF(MissFill!AK17/SUM(MissFill!AK$5:AK17)&gt;0.01,"",IF(MissFill!AK16/SUM(MissFill!AK$5:AK17)&gt;0.01,"",IF(MissFill!AK15/SUM(MissFill!AK$5:AK17)&gt;0.01,"",IF(MissFill!AK14/SUM(MissFill!AK$5:AK17)&gt;0.01,"",DateEnded_5Day!$A14)))))))</f>
        <v/>
      </c>
      <c r="AM14" s="13" t="str">
        <f>IF($A14&lt;='All Results'!$B$4,"",IF(SUM(MissFill!AL$5:AL17)=0,"",(IF(MissFill!AL17/SUM(MissFill!AL$5:AL17)&gt;0.01,"",IF(MissFill!AL16/SUM(MissFill!AL$5:AL17)&gt;0.01,"",IF(MissFill!AL15/SUM(MissFill!AL$5:AL17)&gt;0.01,"",IF(MissFill!AL14/SUM(MissFill!AL$5:AL17)&gt;0.01,"",DateEnded_5Day!$A14)))))))</f>
        <v/>
      </c>
      <c r="AN14" s="13" t="str">
        <f>IF($A14&lt;='All Results'!$B$4,"",IF(SUM(MissFill!AM$5:AM17)=0,"",(IF(MissFill!AM17/SUM(MissFill!AM$5:AM17)&gt;0.01,"",IF(MissFill!AM16/SUM(MissFill!AM$5:AM17)&gt;0.01,"",IF(MissFill!AM15/SUM(MissFill!AM$5:AM17)&gt;0.01,"",IF(MissFill!AM14/SUM(MissFill!AM$5:AM17)&gt;0.01,"",DateEnded_5Day!$A14)))))))</f>
        <v/>
      </c>
      <c r="AO14" s="13" t="str">
        <f>IF($A14&lt;='All Results'!$B$4,"",IF(SUM(MissFill!AN$5:AN17)=0,"",(IF(MissFill!AN17/SUM(MissFill!AN$5:AN17)&gt;0.01,"",IF(MissFill!AN16/SUM(MissFill!AN$5:AN17)&gt;0.01,"",IF(MissFill!AN15/SUM(MissFill!AN$5:AN17)&gt;0.01,"",IF(MissFill!AN14/SUM(MissFill!AN$5:AN17)&gt;0.01,"",DateEnded_5Day!$A14)))))))</f>
        <v/>
      </c>
      <c r="AP14" s="13" t="str">
        <f>IF($A14&lt;='All Results'!$B$4,"",IF(SUM(MissFill!AO$5:AO17)=0,"",(IF(MissFill!AO17/SUM(MissFill!AO$5:AO17)&gt;0.01,"",IF(MissFill!AO16/SUM(MissFill!AO$5:AO17)&gt;0.01,"",IF(MissFill!AO15/SUM(MissFill!AO$5:AO17)&gt;0.01,"",IF(MissFill!AO14/SUM(MissFill!AO$5:AO17)&gt;0.01,"",DateEnded_5Day!$A14)))))))</f>
        <v/>
      </c>
      <c r="AQ14" s="13" t="str">
        <f>IF($A14&lt;='All Results'!$B$4,"",IF(SUM(MissFill!AP$5:AP17)=0,"",(IF(MissFill!AP17/SUM(MissFill!AP$5:AP17)&gt;0.01,"",IF(MissFill!AP16/SUM(MissFill!AP$5:AP17)&gt;0.01,"",IF(MissFill!AP15/SUM(MissFill!AP$5:AP17)&gt;0.01,"",IF(MissFill!AP14/SUM(MissFill!AP$5:AP17)&gt;0.01,"",DateEnded_5Day!$A14)))))))</f>
        <v/>
      </c>
      <c r="AR14" s="13" t="str">
        <f>IF($A14&lt;='All Results'!$B$4,"",IF(SUM(MissFill!AQ$5:AQ17)=0,"",(IF(MissFill!AQ17/SUM(MissFill!AQ$5:AQ17)&gt;0.01,"",IF(MissFill!AQ16/SUM(MissFill!AQ$5:AQ17)&gt;0.01,"",IF(MissFill!AQ15/SUM(MissFill!AQ$5:AQ17)&gt;0.01,"",IF(MissFill!AQ14/SUM(MissFill!AQ$5:AQ17)&gt;0.01,"",DateEnded_5Day!$A14)))))))</f>
        <v/>
      </c>
      <c r="AS14" s="13" t="str">
        <f>IF($A14&lt;='All Results'!$B$4,"",IF(SUM(MissFill!AR$5:AR17)=0,"",(IF(MissFill!AR17/SUM(MissFill!AR$5:AR17)&gt;0.01,"",IF(MissFill!AR16/SUM(MissFill!AR$5:AR17)&gt;0.01,"",IF(MissFill!AR15/SUM(MissFill!AR$5:AR17)&gt;0.01,"",IF(MissFill!AR14/SUM(MissFill!AR$5:AR17)&gt;0.01,"",DateEnded_5Day!$A14)))))))</f>
        <v/>
      </c>
      <c r="AT14" s="13" t="str">
        <f>IF($A14&lt;='All Results'!$B$4,"",IF(SUM(MissFill!AS$5:AS17)=0,"",(IF(MissFill!AS17/SUM(MissFill!AS$5:AS17)&gt;0.01,"",IF(MissFill!AS16/SUM(MissFill!AS$5:AS17)&gt;0.01,"",IF(MissFill!AS15/SUM(MissFill!AS$5:AS17)&gt;0.01,"",IF(MissFill!AS14/SUM(MissFill!AS$5:AS17)&gt;0.01,"",DateEnded_5Day!$A14)))))))</f>
        <v/>
      </c>
      <c r="AU14" s="13" t="str">
        <f>IF($A14&lt;='All Results'!$B$4,"",IF(SUM(MissFill!AT$5:AT17)=0,"",(IF(MissFill!AT17/SUM(MissFill!AT$5:AT17)&gt;0.01,"",IF(MissFill!AT16/SUM(MissFill!AT$5:AT17)&gt;0.01,"",IF(MissFill!AT15/SUM(MissFill!AT$5:AT17)&gt;0.01,"",IF(MissFill!AT14/SUM(MissFill!AT$5:AT17)&gt;0.01,"",DateEnded_5Day!$A14)))))))</f>
        <v/>
      </c>
      <c r="AV14" s="13" t="str">
        <f>IF($A14&lt;='All Results'!$B$4,"",IF(SUM(MissFill!AU$5:AU17)=0,"",(IF(MissFill!AU17/SUM(MissFill!AU$5:AU17)&gt;0.01,"",IF(MissFill!AU16/SUM(MissFill!AU$5:AU17)&gt;0.01,"",IF(MissFill!AU15/SUM(MissFill!AU$5:AU17)&gt;0.01,"",IF(MissFill!AU14/SUM(MissFill!AU$5:AU17)&gt;0.01,"",DateEnded_5Day!$A14)))))))</f>
        <v/>
      </c>
      <c r="AW14" s="13" t="str">
        <f>IF($A14&lt;='All Results'!$B$4,"",IF(SUM(MissFill!AV$5:AV17)=0,"",(IF(MissFill!AV17/SUM(MissFill!AV$5:AV17)&gt;0.01,"",IF(MissFill!AV16/SUM(MissFill!AV$5:AV17)&gt;0.01,"",IF(MissFill!AV15/SUM(MissFill!AV$5:AV17)&gt;0.01,"",IF(MissFill!AV14/SUM(MissFill!AV$5:AV17)&gt;0.01,"",DateEnded_5Day!$A14)))))))</f>
        <v/>
      </c>
      <c r="AX14" s="13" t="str">
        <f>IF($A14&lt;='All Results'!$B$4,"",IF(SUM(MissFill!AW$5:AW17)=0,"",(IF(MissFill!AW17/SUM(MissFill!AW$5:AW17)&gt;0.01,"",IF(MissFill!AW16/SUM(MissFill!AW$5:AW17)&gt;0.01,"",IF(MissFill!AW15/SUM(MissFill!AW$5:AW17)&gt;0.01,"",IF(MissFill!AW14/SUM(MissFill!AW$5:AW17)&gt;0.01,"",DateEnded_5Day!$A14)))))))</f>
        <v/>
      </c>
    </row>
    <row r="15" spans="1:50" x14ac:dyDescent="0.25">
      <c r="A15" s="8">
        <v>44360</v>
      </c>
      <c r="B15" s="11">
        <v>164</v>
      </c>
      <c r="C15" s="13" t="str">
        <f>IF($A15&lt;='All Results'!$B$4,"",IF(SUM(MissFill!B$5:B18)=0,"",(IF(MissFill!B18/SUM(MissFill!B$5:B18)&gt;0.01,"",IF(MissFill!B17/SUM(MissFill!B$5:B18)&gt;0.01,"",IF(MissFill!B16/SUM(MissFill!B$5:B18)&gt;0.01,"",IF(MissFill!B15/SUM(MissFill!B$5:B18)&gt;0.01,"",DateEnded_5Day!$A15)))))))</f>
        <v/>
      </c>
      <c r="D15" s="13" t="str">
        <f>IF($A15&lt;='All Results'!$B$4,"",IF(SUM(MissFill!C$5:C18)=0,"",(IF(MissFill!C18/SUM(MissFill!C$5:C18)&gt;0.01,"",IF(MissFill!C17/SUM(MissFill!C$5:C18)&gt;0.01,"",IF(MissFill!C16/SUM(MissFill!C$5:C18)&gt;0.01,"",IF(MissFill!C15/SUM(MissFill!C$5:C18)&gt;0.01,"",DateEnded_5Day!$A15)))))))</f>
        <v/>
      </c>
      <c r="E15" s="13" t="str">
        <f>IF($A15&lt;='All Results'!$B$4,"",IF(SUM(MissFill!D$5:D18)=0,"",(IF(MissFill!D18/SUM(MissFill!D$5:D18)&gt;0.01,"",IF(MissFill!D17/SUM(MissFill!D$5:D18)&gt;0.01,"",IF(MissFill!D16/SUM(MissFill!D$5:D18)&gt;0.01,"",IF(MissFill!D15/SUM(MissFill!D$5:D18)&gt;0.01,"",DateEnded_5Day!$A15)))))))</f>
        <v/>
      </c>
      <c r="F15" s="13" t="str">
        <f>IF($A15&lt;='All Results'!$B$4,"",IF(SUM(MissFill!E$5:E18)=0,"",(IF(MissFill!E18/SUM(MissFill!E$5:E18)&gt;0.01,"",IF(MissFill!E17/SUM(MissFill!E$5:E18)&gt;0.01,"",IF(MissFill!E16/SUM(MissFill!E$5:E18)&gt;0.01,"",IF(MissFill!E15/SUM(MissFill!E$5:E18)&gt;0.01,"",DateEnded_5Day!$A15)))))))</f>
        <v/>
      </c>
      <c r="G15" s="13" t="str">
        <f>IF($A15&lt;='All Results'!$B$4,"",IF(SUM(MissFill!F$5:F18)=0,"",(IF(MissFill!F18/SUM(MissFill!F$5:F18)&gt;0.01,"",IF(MissFill!F17/SUM(MissFill!F$5:F18)&gt;0.01,"",IF(MissFill!F16/SUM(MissFill!F$5:F18)&gt;0.01,"",IF(MissFill!F15/SUM(MissFill!F$5:F18)&gt;0.01,"",DateEnded_5Day!$A15)))))))</f>
        <v/>
      </c>
      <c r="H15" s="13" t="str">
        <f>IF($A15&lt;='All Results'!$B$4,"",IF(SUM(MissFill!G$5:G18)=0,"",(IF(MissFill!G18/SUM(MissFill!G$5:G18)&gt;0.01,"",IF(MissFill!G17/SUM(MissFill!G$5:G18)&gt;0.01,"",IF(MissFill!G16/SUM(MissFill!G$5:G18)&gt;0.01,"",IF(MissFill!G15/SUM(MissFill!G$5:G18)&gt;0.01,"",DateEnded_5Day!$A15)))))))</f>
        <v/>
      </c>
      <c r="I15" s="13" t="str">
        <f>IF($A15&lt;='All Results'!$B$4,"",IF(SUM(MissFill!H$5:H18)=0,"",(IF(MissFill!H18/SUM(MissFill!H$5:H18)&gt;0.01,"",IF(MissFill!H17/SUM(MissFill!H$5:H18)&gt;0.01,"",IF(MissFill!H16/SUM(MissFill!H$5:H18)&gt;0.01,"",IF(MissFill!H15/SUM(MissFill!H$5:H18)&gt;0.01,"",DateEnded_5Day!$A15)))))))</f>
        <v/>
      </c>
      <c r="J15" s="13" t="str">
        <f>IF($A15&lt;='All Results'!$B$4,"",IF(SUM(MissFill!I$5:I18)=0,"",(IF(MissFill!I18/SUM(MissFill!I$5:I18)&gt;0.01,"",IF(MissFill!I17/SUM(MissFill!I$5:I18)&gt;0.01,"",IF(MissFill!I16/SUM(MissFill!I$5:I18)&gt;0.01,"",IF(MissFill!I15/SUM(MissFill!I$5:I18)&gt;0.01,"",DateEnded_5Day!$A15)))))))</f>
        <v/>
      </c>
      <c r="K15" s="13" t="str">
        <f>IF($A15&lt;='All Results'!$B$4,"",IF(SUM(MissFill!J$5:J18)=0,"",(IF(MissFill!J18/SUM(MissFill!J$5:J18)&gt;0.01,"",IF(MissFill!J17/SUM(MissFill!J$5:J18)&gt;0.01,"",IF(MissFill!J16/SUM(MissFill!J$5:J18)&gt;0.01,"",IF(MissFill!J15/SUM(MissFill!J$5:J18)&gt;0.01,"",DateEnded_5Day!$A15)))))))</f>
        <v/>
      </c>
      <c r="L15" s="13" t="str">
        <f>IF($A15&lt;='All Results'!$B$4,"",IF(SUM(MissFill!K$5:K18)=0,"",(IF(MissFill!K18/SUM(MissFill!K$5:K18)&gt;0.01,"",IF(MissFill!K17/SUM(MissFill!K$5:K18)&gt;0.01,"",IF(MissFill!K16/SUM(MissFill!K$5:K18)&gt;0.01,"",IF(MissFill!K15/SUM(MissFill!K$5:K18)&gt;0.01,"",DateEnded_5Day!$A15)))))))</f>
        <v/>
      </c>
      <c r="M15" s="13" t="str">
        <f>IF($A15&lt;='All Results'!$B$4,"",IF(SUM(MissFill!L$5:L18)=0,"",(IF(MissFill!L18/SUM(MissFill!L$5:L18)&gt;0.01,"",IF(MissFill!L17/SUM(MissFill!L$5:L18)&gt;0.01,"",IF(MissFill!L16/SUM(MissFill!L$5:L18)&gt;0.01,"",IF(MissFill!L15/SUM(MissFill!L$5:L18)&gt;0.01,"",DateEnded_5Day!$A15)))))))</f>
        <v/>
      </c>
      <c r="N15" s="13" t="str">
        <f>IF($A15&lt;='All Results'!$B$4,"",IF(SUM(MissFill!M$5:M18)=0,"",(IF(MissFill!M18/SUM(MissFill!M$5:M18)&gt;0.01,"",IF(MissFill!M17/SUM(MissFill!M$5:M18)&gt;0.01,"",IF(MissFill!M16/SUM(MissFill!M$5:M18)&gt;0.01,"",IF(MissFill!M15/SUM(MissFill!M$5:M18)&gt;0.01,"",DateEnded_5Day!$A15)))))))</f>
        <v/>
      </c>
      <c r="O15" s="13" t="str">
        <f>IF($A15&lt;='All Results'!$B$4,"",IF(SUM(MissFill!N$5:N18)=0,"",(IF(MissFill!N18/SUM(MissFill!N$5:N18)&gt;0.01,"",IF(MissFill!N17/SUM(MissFill!N$5:N18)&gt;0.01,"",IF(MissFill!N16/SUM(MissFill!N$5:N18)&gt;0.01,"",IF(MissFill!N15/SUM(MissFill!N$5:N18)&gt;0.01,"",DateEnded_5Day!$A15)))))))</f>
        <v/>
      </c>
      <c r="P15" s="13" t="str">
        <f>IF($A15&lt;='All Results'!$B$4,"",IF(SUM(MissFill!O$5:O18)=0,"",(IF(MissFill!O18/SUM(MissFill!O$5:O18)&gt;0.01,"",IF(MissFill!O17/SUM(MissFill!O$5:O18)&gt;0.01,"",IF(MissFill!O16/SUM(MissFill!O$5:O18)&gt;0.01,"",IF(MissFill!O15/SUM(MissFill!O$5:O18)&gt;0.01,"",DateEnded_5Day!$A15)))))))</f>
        <v/>
      </c>
      <c r="Q15" s="13" t="str">
        <f>IF($A15&lt;='All Results'!$B$4,"",IF(SUM(MissFill!P$5:P18)=0,"",(IF(MissFill!P18/SUM(MissFill!P$5:P18)&gt;0.01,"",IF(MissFill!P17/SUM(MissFill!P$5:P18)&gt;0.01,"",IF(MissFill!P16/SUM(MissFill!P$5:P18)&gt;0.01,"",IF(MissFill!P15/SUM(MissFill!P$5:P18)&gt;0.01,"",DateEnded_5Day!$A15)))))))</f>
        <v/>
      </c>
      <c r="R15" s="13" t="str">
        <f>IF($A15&lt;='All Results'!$B$4,"",IF(SUM(MissFill!Q$5:Q18)=0,"",(IF(MissFill!Q18/SUM(MissFill!Q$5:Q18)&gt;0.01,"",IF(MissFill!Q17/SUM(MissFill!Q$5:Q18)&gt;0.01,"",IF(MissFill!Q16/SUM(MissFill!Q$5:Q18)&gt;0.01,"",IF(MissFill!Q15/SUM(MissFill!Q$5:Q18)&gt;0.01,"",DateEnded_5Day!$A15)))))))</f>
        <v/>
      </c>
      <c r="S15" s="13" t="str">
        <f>IF($A15&lt;='All Results'!$B$4,"",IF(SUM(MissFill!R$5:R18)=0,"",(IF(MissFill!R18/SUM(MissFill!R$5:R18)&gt;0.01,"",IF(MissFill!R17/SUM(MissFill!R$5:R18)&gt;0.01,"",IF(MissFill!R16/SUM(MissFill!R$5:R18)&gt;0.01,"",IF(MissFill!R15/SUM(MissFill!R$5:R18)&gt;0.01,"",DateEnded_5Day!$A15)))))))</f>
        <v/>
      </c>
      <c r="T15" s="13" t="str">
        <f>IF($A15&lt;='All Results'!$B$4,"",IF(SUM(MissFill!S$5:S18)=0,"",(IF(MissFill!S18/SUM(MissFill!S$5:S18)&gt;0.01,"",IF(MissFill!S17/SUM(MissFill!S$5:S18)&gt;0.01,"",IF(MissFill!S16/SUM(MissFill!S$5:S18)&gt;0.01,"",IF(MissFill!S15/SUM(MissFill!S$5:S18)&gt;0.01,"",DateEnded_5Day!$A15)))))))</f>
        <v/>
      </c>
      <c r="U15" s="13" t="str">
        <f>IF($A15&lt;='All Results'!$B$4,"",IF(SUM(MissFill!T$5:T18)=0,"",(IF(MissFill!T18/SUM(MissFill!T$5:T18)&gt;0.01,"",IF(MissFill!T17/SUM(MissFill!T$5:T18)&gt;0.01,"",IF(MissFill!T16/SUM(MissFill!T$5:T18)&gt;0.01,"",IF(MissFill!T15/SUM(MissFill!T$5:T18)&gt;0.01,"",DateEnded_5Day!$A15)))))))</f>
        <v/>
      </c>
      <c r="V15" s="13" t="str">
        <f>IF($A15&lt;='All Results'!$B$4,"",IF(SUM(MissFill!U$5:U18)=0,"",(IF(MissFill!U18/SUM(MissFill!U$5:U18)&gt;0.01,"",IF(MissFill!U17/SUM(MissFill!U$5:U18)&gt;0.01,"",IF(MissFill!U16/SUM(MissFill!U$5:U18)&gt;0.01,"",IF(MissFill!U15/SUM(MissFill!U$5:U18)&gt;0.01,"",DateEnded_5Day!$A15)))))))</f>
        <v/>
      </c>
      <c r="W15" s="13" t="str">
        <f>IF($A15&lt;='All Results'!$B$4,"",IF(SUM(MissFill!V$5:V18)=0,"",(IF(MissFill!V18/SUM(MissFill!V$5:V18)&gt;0.01,"",IF(MissFill!V17/SUM(MissFill!V$5:V18)&gt;0.01,"",IF(MissFill!V16/SUM(MissFill!V$5:V18)&gt;0.01,"",IF(MissFill!V15/SUM(MissFill!V$5:V18)&gt;0.01,"",DateEnded_5Day!$A15)))))))</f>
        <v/>
      </c>
      <c r="X15" s="13" t="str">
        <f>IF($A15&lt;='All Results'!$B$4,"",IF(SUM(MissFill!W$5:W18)=0,"",(IF(MissFill!W18/SUM(MissFill!W$5:W18)&gt;0.01,"",IF(MissFill!W17/SUM(MissFill!W$5:W18)&gt;0.01,"",IF(MissFill!W16/SUM(MissFill!W$5:W18)&gt;0.01,"",IF(MissFill!W15/SUM(MissFill!W$5:W18)&gt;0.01,"",DateEnded_5Day!$A15)))))))</f>
        <v/>
      </c>
      <c r="Y15" s="13" t="str">
        <f>IF($A15&lt;='All Results'!$B$4,"",IF(SUM(MissFill!X$5:X18)=0,"",(IF(MissFill!X18/SUM(MissFill!X$5:X18)&gt;0.01,"",IF(MissFill!X17/SUM(MissFill!X$5:X18)&gt;0.01,"",IF(MissFill!X16/SUM(MissFill!X$5:X18)&gt;0.01,"",IF(MissFill!X15/SUM(MissFill!X$5:X18)&gt;0.01,"",DateEnded_5Day!$A15)))))))</f>
        <v/>
      </c>
      <c r="Z15" s="13" t="str">
        <f>IF($A15&lt;='All Results'!$B$4,"",IF(SUM(MissFill!Y$5:Y18)=0,"",(IF(MissFill!Y18/SUM(MissFill!Y$5:Y18)&gt;0.01,"",IF(MissFill!Y17/SUM(MissFill!Y$5:Y18)&gt;0.01,"",IF(MissFill!Y16/SUM(MissFill!Y$5:Y18)&gt;0.01,"",IF(MissFill!Y15/SUM(MissFill!Y$5:Y18)&gt;0.01,"",DateEnded_5Day!$A15)))))))</f>
        <v/>
      </c>
      <c r="AA15" s="13" t="str">
        <f>IF($A15&lt;='All Results'!$B$4,"",IF(SUM(MissFill!Z$5:Z18)=0,"",(IF(MissFill!Z18/SUM(MissFill!Z$5:Z18)&gt;0.01,"",IF(MissFill!Z17/SUM(MissFill!Z$5:Z18)&gt;0.01,"",IF(MissFill!Z16/SUM(MissFill!Z$5:Z18)&gt;0.01,"",IF(MissFill!Z15/SUM(MissFill!Z$5:Z18)&gt;0.01,"",DateEnded_5Day!$A15)))))))</f>
        <v/>
      </c>
      <c r="AB15" s="13" t="str">
        <f>IF($A15&lt;='All Results'!$B$4,"",IF(SUM(MissFill!AA$5:AA18)=0,"",(IF(MissFill!AA18/SUM(MissFill!AA$5:AA18)&gt;0.01,"",IF(MissFill!AA17/SUM(MissFill!AA$5:AA18)&gt;0.01,"",IF(MissFill!AA16/SUM(MissFill!AA$5:AA18)&gt;0.01,"",IF(MissFill!AA15/SUM(MissFill!AA$5:AA18)&gt;0.01,"",DateEnded_5Day!$A15)))))))</f>
        <v/>
      </c>
      <c r="AC15" s="13" t="str">
        <f>IF($A15&lt;='All Results'!$B$4,"",IF(SUM(MissFill!AB$5:AB18)=0,"",(IF(MissFill!AB18/SUM(MissFill!AB$5:AB18)&gt;0.01,"",IF(MissFill!AB17/SUM(MissFill!AB$5:AB18)&gt;0.01,"",IF(MissFill!AB16/SUM(MissFill!AB$5:AB18)&gt;0.01,"",IF(MissFill!AB15/SUM(MissFill!AB$5:AB18)&gt;0.01,"",DateEnded_5Day!$A15)))))))</f>
        <v/>
      </c>
      <c r="AD15" s="13" t="str">
        <f>IF($A15&lt;='All Results'!$B$4,"",IF(SUM(MissFill!AC$5:AC18)=0,"",(IF(MissFill!AC18/SUM(MissFill!AC$5:AC18)&gt;0.01,"",IF(MissFill!AC17/SUM(MissFill!AC$5:AC18)&gt;0.01,"",IF(MissFill!AC16/SUM(MissFill!AC$5:AC18)&gt;0.01,"",IF(MissFill!AC15/SUM(MissFill!AC$5:AC18)&gt;0.01,"",DateEnded_5Day!$A15)))))))</f>
        <v/>
      </c>
      <c r="AE15" s="13" t="str">
        <f>IF($A15&lt;='All Results'!$B$4,"",IF(SUM(MissFill!AD$5:AD18)=0,"",(IF(MissFill!AD18/SUM(MissFill!AD$5:AD18)&gt;0.01,"",IF(MissFill!AD17/SUM(MissFill!AD$5:AD18)&gt;0.01,"",IF(MissFill!AD16/SUM(MissFill!AD$5:AD18)&gt;0.01,"",IF(MissFill!AD15/SUM(MissFill!AD$5:AD18)&gt;0.01,"",DateEnded_5Day!$A15)))))))</f>
        <v/>
      </c>
      <c r="AF15" s="13" t="str">
        <f>IF($A15&lt;='All Results'!$B$4,"",IF(SUM(MissFill!AE$5:AE18)=0,"",(IF(MissFill!AE18/SUM(MissFill!AE$5:AE18)&gt;0.01,"",IF(MissFill!AE17/SUM(MissFill!AE$5:AE18)&gt;0.01,"",IF(MissFill!AE16/SUM(MissFill!AE$5:AE18)&gt;0.01,"",IF(MissFill!AE15/SUM(MissFill!AE$5:AE18)&gt;0.01,"",DateEnded_5Day!$A15)))))))</f>
        <v/>
      </c>
      <c r="AG15" s="13" t="str">
        <f>IF($A15&lt;='All Results'!$B$4,"",IF(SUM(MissFill!AF$5:AF18)=0,"",(IF(MissFill!AF18/SUM(MissFill!AF$5:AF18)&gt;0.01,"",IF(MissFill!AF17/SUM(MissFill!AF$5:AF18)&gt;0.01,"",IF(MissFill!AF16/SUM(MissFill!AF$5:AF18)&gt;0.01,"",IF(MissFill!AF15/SUM(MissFill!AF$5:AF18)&gt;0.01,"",DateEnded_5Day!$A15)))))))</f>
        <v/>
      </c>
      <c r="AH15" s="13" t="str">
        <f>IF($A15&lt;='All Results'!$B$4,"",IF(SUM(MissFill!AG$5:AG18)=0,"",(IF(MissFill!AG18/SUM(MissFill!AG$5:AG18)&gt;0.01,"",IF(MissFill!AG17/SUM(MissFill!AG$5:AG18)&gt;0.01,"",IF(MissFill!AG16/SUM(MissFill!AG$5:AG18)&gt;0.01,"",IF(MissFill!AG15/SUM(MissFill!AG$5:AG18)&gt;0.01,"",DateEnded_5Day!$A15)))))))</f>
        <v/>
      </c>
      <c r="AI15" s="13" t="str">
        <f>IF($A15&lt;='All Results'!$B$4,"",IF(SUM(MissFill!AH$5:AH18)=0,"",(IF(MissFill!AH18/SUM(MissFill!AH$5:AH18)&gt;0.01,"",IF(MissFill!AH17/SUM(MissFill!AH$5:AH18)&gt;0.01,"",IF(MissFill!AH16/SUM(MissFill!AH$5:AH18)&gt;0.01,"",IF(MissFill!AH15/SUM(MissFill!AH$5:AH18)&gt;0.01,"",DateEnded_5Day!$A15)))))))</f>
        <v/>
      </c>
      <c r="AJ15" s="13" t="str">
        <f>IF($A15&lt;='All Results'!$B$4,"",IF(SUM(MissFill!AI$5:AI18)=0,"",(IF(MissFill!AI18/SUM(MissFill!AI$5:AI18)&gt;0.01,"",IF(MissFill!AI17/SUM(MissFill!AI$5:AI18)&gt;0.01,"",IF(MissFill!AI16/SUM(MissFill!AI$5:AI18)&gt;0.01,"",IF(MissFill!AI15/SUM(MissFill!AI$5:AI18)&gt;0.01,"",DateEnded_5Day!$A15)))))))</f>
        <v/>
      </c>
      <c r="AK15" s="13" t="str">
        <f>IF($A15&lt;='All Results'!$B$4,"",IF(SUM(MissFill!AJ$5:AJ18)=0,"",(IF(MissFill!AJ18/SUM(MissFill!AJ$5:AJ18)&gt;0.01,"",IF(MissFill!AJ17/SUM(MissFill!AJ$5:AJ18)&gt;0.01,"",IF(MissFill!AJ16/SUM(MissFill!AJ$5:AJ18)&gt;0.01,"",IF(MissFill!AJ15/SUM(MissFill!AJ$5:AJ18)&gt;0.01,"",DateEnded_5Day!$A15)))))))</f>
        <v/>
      </c>
      <c r="AL15" s="13" t="str">
        <f>IF($A15&lt;='All Results'!$B$4,"",IF(SUM(MissFill!AK$5:AK18)=0,"",(IF(MissFill!AK18/SUM(MissFill!AK$5:AK18)&gt;0.01,"",IF(MissFill!AK17/SUM(MissFill!AK$5:AK18)&gt;0.01,"",IF(MissFill!AK16/SUM(MissFill!AK$5:AK18)&gt;0.01,"",IF(MissFill!AK15/SUM(MissFill!AK$5:AK18)&gt;0.01,"",DateEnded_5Day!$A15)))))))</f>
        <v/>
      </c>
      <c r="AM15" s="13" t="str">
        <f>IF($A15&lt;='All Results'!$B$4,"",IF(SUM(MissFill!AL$5:AL18)=0,"",(IF(MissFill!AL18/SUM(MissFill!AL$5:AL18)&gt;0.01,"",IF(MissFill!AL17/SUM(MissFill!AL$5:AL18)&gt;0.01,"",IF(MissFill!AL16/SUM(MissFill!AL$5:AL18)&gt;0.01,"",IF(MissFill!AL15/SUM(MissFill!AL$5:AL18)&gt;0.01,"",DateEnded_5Day!$A15)))))))</f>
        <v/>
      </c>
      <c r="AN15" s="13" t="str">
        <f>IF($A15&lt;='All Results'!$B$4,"",IF(SUM(MissFill!AM$5:AM18)=0,"",(IF(MissFill!AM18/SUM(MissFill!AM$5:AM18)&gt;0.01,"",IF(MissFill!AM17/SUM(MissFill!AM$5:AM18)&gt;0.01,"",IF(MissFill!AM16/SUM(MissFill!AM$5:AM18)&gt;0.01,"",IF(MissFill!AM15/SUM(MissFill!AM$5:AM18)&gt;0.01,"",DateEnded_5Day!$A15)))))))</f>
        <v/>
      </c>
      <c r="AO15" s="13" t="str">
        <f>IF($A15&lt;='All Results'!$B$4,"",IF(SUM(MissFill!AN$5:AN18)=0,"",(IF(MissFill!AN18/SUM(MissFill!AN$5:AN18)&gt;0.01,"",IF(MissFill!AN17/SUM(MissFill!AN$5:AN18)&gt;0.01,"",IF(MissFill!AN16/SUM(MissFill!AN$5:AN18)&gt;0.01,"",IF(MissFill!AN15/SUM(MissFill!AN$5:AN18)&gt;0.01,"",DateEnded_5Day!$A15)))))))</f>
        <v/>
      </c>
      <c r="AP15" s="13" t="str">
        <f>IF($A15&lt;='All Results'!$B$4,"",IF(SUM(MissFill!AO$5:AO18)=0,"",(IF(MissFill!AO18/SUM(MissFill!AO$5:AO18)&gt;0.01,"",IF(MissFill!AO17/SUM(MissFill!AO$5:AO18)&gt;0.01,"",IF(MissFill!AO16/SUM(MissFill!AO$5:AO18)&gt;0.01,"",IF(MissFill!AO15/SUM(MissFill!AO$5:AO18)&gt;0.01,"",DateEnded_5Day!$A15)))))))</f>
        <v/>
      </c>
      <c r="AQ15" s="13" t="str">
        <f>IF($A15&lt;='All Results'!$B$4,"",IF(SUM(MissFill!AP$5:AP18)=0,"",(IF(MissFill!AP18/SUM(MissFill!AP$5:AP18)&gt;0.01,"",IF(MissFill!AP17/SUM(MissFill!AP$5:AP18)&gt;0.01,"",IF(MissFill!AP16/SUM(MissFill!AP$5:AP18)&gt;0.01,"",IF(MissFill!AP15/SUM(MissFill!AP$5:AP18)&gt;0.01,"",DateEnded_5Day!$A15)))))))</f>
        <v/>
      </c>
      <c r="AR15" s="13" t="str">
        <f>IF($A15&lt;='All Results'!$B$4,"",IF(SUM(MissFill!AQ$5:AQ18)=0,"",(IF(MissFill!AQ18/SUM(MissFill!AQ$5:AQ18)&gt;0.01,"",IF(MissFill!AQ17/SUM(MissFill!AQ$5:AQ18)&gt;0.01,"",IF(MissFill!AQ16/SUM(MissFill!AQ$5:AQ18)&gt;0.01,"",IF(MissFill!AQ15/SUM(MissFill!AQ$5:AQ18)&gt;0.01,"",DateEnded_5Day!$A15)))))))</f>
        <v/>
      </c>
      <c r="AS15" s="13" t="str">
        <f>IF($A15&lt;='All Results'!$B$4,"",IF(SUM(MissFill!AR$5:AR18)=0,"",(IF(MissFill!AR18/SUM(MissFill!AR$5:AR18)&gt;0.01,"",IF(MissFill!AR17/SUM(MissFill!AR$5:AR18)&gt;0.01,"",IF(MissFill!AR16/SUM(MissFill!AR$5:AR18)&gt;0.01,"",IF(MissFill!AR15/SUM(MissFill!AR$5:AR18)&gt;0.01,"",DateEnded_5Day!$A15)))))))</f>
        <v/>
      </c>
      <c r="AT15" s="13" t="str">
        <f>IF($A15&lt;='All Results'!$B$4,"",IF(SUM(MissFill!AS$5:AS18)=0,"",(IF(MissFill!AS18/SUM(MissFill!AS$5:AS18)&gt;0.01,"",IF(MissFill!AS17/SUM(MissFill!AS$5:AS18)&gt;0.01,"",IF(MissFill!AS16/SUM(MissFill!AS$5:AS18)&gt;0.01,"",IF(MissFill!AS15/SUM(MissFill!AS$5:AS18)&gt;0.01,"",DateEnded_5Day!$A15)))))))</f>
        <v/>
      </c>
      <c r="AU15" s="13" t="str">
        <f>IF($A15&lt;='All Results'!$B$4,"",IF(SUM(MissFill!AT$5:AT18)=0,"",(IF(MissFill!AT18/SUM(MissFill!AT$5:AT18)&gt;0.01,"",IF(MissFill!AT17/SUM(MissFill!AT$5:AT18)&gt;0.01,"",IF(MissFill!AT16/SUM(MissFill!AT$5:AT18)&gt;0.01,"",IF(MissFill!AT15/SUM(MissFill!AT$5:AT18)&gt;0.01,"",DateEnded_5Day!$A15)))))))</f>
        <v/>
      </c>
      <c r="AV15" s="13" t="str">
        <f>IF($A15&lt;='All Results'!$B$4,"",IF(SUM(MissFill!AU$5:AU18)=0,"",(IF(MissFill!AU18/SUM(MissFill!AU$5:AU18)&gt;0.01,"",IF(MissFill!AU17/SUM(MissFill!AU$5:AU18)&gt;0.01,"",IF(MissFill!AU16/SUM(MissFill!AU$5:AU18)&gt;0.01,"",IF(MissFill!AU15/SUM(MissFill!AU$5:AU18)&gt;0.01,"",DateEnded_5Day!$A15)))))))</f>
        <v/>
      </c>
      <c r="AW15" s="13" t="str">
        <f>IF($A15&lt;='All Results'!$B$4,"",IF(SUM(MissFill!AV$5:AV18)=0,"",(IF(MissFill!AV18/SUM(MissFill!AV$5:AV18)&gt;0.01,"",IF(MissFill!AV17/SUM(MissFill!AV$5:AV18)&gt;0.01,"",IF(MissFill!AV16/SUM(MissFill!AV$5:AV18)&gt;0.01,"",IF(MissFill!AV15/SUM(MissFill!AV$5:AV18)&gt;0.01,"",DateEnded_5Day!$A15)))))))</f>
        <v/>
      </c>
      <c r="AX15" s="13" t="str">
        <f>IF($A15&lt;='All Results'!$B$4,"",IF(SUM(MissFill!AW$5:AW18)=0,"",(IF(MissFill!AW18/SUM(MissFill!AW$5:AW18)&gt;0.01,"",IF(MissFill!AW17/SUM(MissFill!AW$5:AW18)&gt;0.01,"",IF(MissFill!AW16/SUM(MissFill!AW$5:AW18)&gt;0.01,"",IF(MissFill!AW15/SUM(MissFill!AW$5:AW18)&gt;0.01,"",DateEnded_5Day!$A15)))))))</f>
        <v/>
      </c>
    </row>
    <row r="16" spans="1:50" x14ac:dyDescent="0.25">
      <c r="A16" s="8">
        <v>44361</v>
      </c>
      <c r="B16" s="11">
        <v>165</v>
      </c>
      <c r="C16" s="13" t="str">
        <f>IF($A16&lt;='All Results'!$B$4,"",IF(SUM(MissFill!B$5:B19)=0,"",(IF(MissFill!B19/SUM(MissFill!B$5:B19)&gt;0.01,"",IF(MissFill!B18/SUM(MissFill!B$5:B19)&gt;0.01,"",IF(MissFill!B17/SUM(MissFill!B$5:B19)&gt;0.01,"",IF(MissFill!B16/SUM(MissFill!B$5:B19)&gt;0.01,"",DateEnded_5Day!$A16)))))))</f>
        <v/>
      </c>
      <c r="D16" s="13" t="str">
        <f>IF($A16&lt;='All Results'!$B$4,"",IF(SUM(MissFill!C$5:C19)=0,"",(IF(MissFill!C19/SUM(MissFill!C$5:C19)&gt;0.01,"",IF(MissFill!C18/SUM(MissFill!C$5:C19)&gt;0.01,"",IF(MissFill!C17/SUM(MissFill!C$5:C19)&gt;0.01,"",IF(MissFill!C16/SUM(MissFill!C$5:C19)&gt;0.01,"",DateEnded_5Day!$A16)))))))</f>
        <v/>
      </c>
      <c r="E16" s="13" t="str">
        <f>IF($A16&lt;='All Results'!$B$4,"",IF(SUM(MissFill!D$5:D19)=0,"",(IF(MissFill!D19/SUM(MissFill!D$5:D19)&gt;0.01,"",IF(MissFill!D18/SUM(MissFill!D$5:D19)&gt;0.01,"",IF(MissFill!D17/SUM(MissFill!D$5:D19)&gt;0.01,"",IF(MissFill!D16/SUM(MissFill!D$5:D19)&gt;0.01,"",DateEnded_5Day!$A16)))))))</f>
        <v/>
      </c>
      <c r="F16" s="13" t="str">
        <f>IF($A16&lt;='All Results'!$B$4,"",IF(SUM(MissFill!E$5:E19)=0,"",(IF(MissFill!E19/SUM(MissFill!E$5:E19)&gt;0.01,"",IF(MissFill!E18/SUM(MissFill!E$5:E19)&gt;0.01,"",IF(MissFill!E17/SUM(MissFill!E$5:E19)&gt;0.01,"",IF(MissFill!E16/SUM(MissFill!E$5:E19)&gt;0.01,"",DateEnded_5Day!$A16)))))))</f>
        <v/>
      </c>
      <c r="G16" s="13" t="str">
        <f>IF($A16&lt;='All Results'!$B$4,"",IF(SUM(MissFill!F$5:F19)=0,"",(IF(MissFill!F19/SUM(MissFill!F$5:F19)&gt;0.01,"",IF(MissFill!F18/SUM(MissFill!F$5:F19)&gt;0.01,"",IF(MissFill!F17/SUM(MissFill!F$5:F19)&gt;0.01,"",IF(MissFill!F16/SUM(MissFill!F$5:F19)&gt;0.01,"",DateEnded_5Day!$A16)))))))</f>
        <v/>
      </c>
      <c r="H16" s="13" t="str">
        <f>IF($A16&lt;='All Results'!$B$4,"",IF(SUM(MissFill!G$5:G19)=0,"",(IF(MissFill!G19/SUM(MissFill!G$5:G19)&gt;0.01,"",IF(MissFill!G18/SUM(MissFill!G$5:G19)&gt;0.01,"",IF(MissFill!G17/SUM(MissFill!G$5:G19)&gt;0.01,"",IF(MissFill!G16/SUM(MissFill!G$5:G19)&gt;0.01,"",DateEnded_5Day!$A16)))))))</f>
        <v/>
      </c>
      <c r="I16" s="13" t="str">
        <f>IF($A16&lt;='All Results'!$B$4,"",IF(SUM(MissFill!H$5:H19)=0,"",(IF(MissFill!H19/SUM(MissFill!H$5:H19)&gt;0.01,"",IF(MissFill!H18/SUM(MissFill!H$5:H19)&gt;0.01,"",IF(MissFill!H17/SUM(MissFill!H$5:H19)&gt;0.01,"",IF(MissFill!H16/SUM(MissFill!H$5:H19)&gt;0.01,"",DateEnded_5Day!$A16)))))))</f>
        <v/>
      </c>
      <c r="J16" s="13" t="str">
        <f>IF($A16&lt;='All Results'!$B$4,"",IF(SUM(MissFill!I$5:I19)=0,"",(IF(MissFill!I19/SUM(MissFill!I$5:I19)&gt;0.01,"",IF(MissFill!I18/SUM(MissFill!I$5:I19)&gt;0.01,"",IF(MissFill!I17/SUM(MissFill!I$5:I19)&gt;0.01,"",IF(MissFill!I16/SUM(MissFill!I$5:I19)&gt;0.01,"",DateEnded_5Day!$A16)))))))</f>
        <v/>
      </c>
      <c r="K16" s="13" t="str">
        <f>IF($A16&lt;='All Results'!$B$4,"",IF(SUM(MissFill!J$5:J19)=0,"",(IF(MissFill!J19/SUM(MissFill!J$5:J19)&gt;0.01,"",IF(MissFill!J18/SUM(MissFill!J$5:J19)&gt;0.01,"",IF(MissFill!J17/SUM(MissFill!J$5:J19)&gt;0.01,"",IF(MissFill!J16/SUM(MissFill!J$5:J19)&gt;0.01,"",DateEnded_5Day!$A16)))))))</f>
        <v/>
      </c>
      <c r="L16" s="13" t="str">
        <f>IF($A16&lt;='All Results'!$B$4,"",IF(SUM(MissFill!K$5:K19)=0,"",(IF(MissFill!K19/SUM(MissFill!K$5:K19)&gt;0.01,"",IF(MissFill!K18/SUM(MissFill!K$5:K19)&gt;0.01,"",IF(MissFill!K17/SUM(MissFill!K$5:K19)&gt;0.01,"",IF(MissFill!K16/SUM(MissFill!K$5:K19)&gt;0.01,"",DateEnded_5Day!$A16)))))))</f>
        <v/>
      </c>
      <c r="M16" s="13" t="str">
        <f>IF($A16&lt;='All Results'!$B$4,"",IF(SUM(MissFill!L$5:L19)=0,"",(IF(MissFill!L19/SUM(MissFill!L$5:L19)&gt;0.01,"",IF(MissFill!L18/SUM(MissFill!L$5:L19)&gt;0.01,"",IF(MissFill!L17/SUM(MissFill!L$5:L19)&gt;0.01,"",IF(MissFill!L16/SUM(MissFill!L$5:L19)&gt;0.01,"",DateEnded_5Day!$A16)))))))</f>
        <v/>
      </c>
      <c r="N16" s="13" t="str">
        <f>IF($A16&lt;='All Results'!$B$4,"",IF(SUM(MissFill!M$5:M19)=0,"",(IF(MissFill!M19/SUM(MissFill!M$5:M19)&gt;0.01,"",IF(MissFill!M18/SUM(MissFill!M$5:M19)&gt;0.01,"",IF(MissFill!M17/SUM(MissFill!M$5:M19)&gt;0.01,"",IF(MissFill!M16/SUM(MissFill!M$5:M19)&gt;0.01,"",DateEnded_5Day!$A16)))))))</f>
        <v/>
      </c>
      <c r="O16" s="13" t="str">
        <f>IF($A16&lt;='All Results'!$B$4,"",IF(SUM(MissFill!N$5:N19)=0,"",(IF(MissFill!N19/SUM(MissFill!N$5:N19)&gt;0.01,"",IF(MissFill!N18/SUM(MissFill!N$5:N19)&gt;0.01,"",IF(MissFill!N17/SUM(MissFill!N$5:N19)&gt;0.01,"",IF(MissFill!N16/SUM(MissFill!N$5:N19)&gt;0.01,"",DateEnded_5Day!$A16)))))))</f>
        <v/>
      </c>
      <c r="P16" s="13" t="str">
        <f>IF($A16&lt;='All Results'!$B$4,"",IF(SUM(MissFill!O$5:O19)=0,"",(IF(MissFill!O19/SUM(MissFill!O$5:O19)&gt;0.01,"",IF(MissFill!O18/SUM(MissFill!O$5:O19)&gt;0.01,"",IF(MissFill!O17/SUM(MissFill!O$5:O19)&gt;0.01,"",IF(MissFill!O16/SUM(MissFill!O$5:O19)&gt;0.01,"",DateEnded_5Day!$A16)))))))</f>
        <v/>
      </c>
      <c r="Q16" s="13" t="str">
        <f>IF($A16&lt;='All Results'!$B$4,"",IF(SUM(MissFill!P$5:P19)=0,"",(IF(MissFill!P19/SUM(MissFill!P$5:P19)&gt;0.01,"",IF(MissFill!P18/SUM(MissFill!P$5:P19)&gt;0.01,"",IF(MissFill!P17/SUM(MissFill!P$5:P19)&gt;0.01,"",IF(MissFill!P16/SUM(MissFill!P$5:P19)&gt;0.01,"",DateEnded_5Day!$A16)))))))</f>
        <v/>
      </c>
      <c r="R16" s="13" t="str">
        <f>IF($A16&lt;='All Results'!$B$4,"",IF(SUM(MissFill!Q$5:Q19)=0,"",(IF(MissFill!Q19/SUM(MissFill!Q$5:Q19)&gt;0.01,"",IF(MissFill!Q18/SUM(MissFill!Q$5:Q19)&gt;0.01,"",IF(MissFill!Q17/SUM(MissFill!Q$5:Q19)&gt;0.01,"",IF(MissFill!Q16/SUM(MissFill!Q$5:Q19)&gt;0.01,"",DateEnded_5Day!$A16)))))))</f>
        <v/>
      </c>
      <c r="S16" s="13" t="str">
        <f>IF($A16&lt;='All Results'!$B$4,"",IF(SUM(MissFill!R$5:R19)=0,"",(IF(MissFill!R19/SUM(MissFill!R$5:R19)&gt;0.01,"",IF(MissFill!R18/SUM(MissFill!R$5:R19)&gt;0.01,"",IF(MissFill!R17/SUM(MissFill!R$5:R19)&gt;0.01,"",IF(MissFill!R16/SUM(MissFill!R$5:R19)&gt;0.01,"",DateEnded_5Day!$A16)))))))</f>
        <v/>
      </c>
      <c r="T16" s="13" t="str">
        <f>IF($A16&lt;='All Results'!$B$4,"",IF(SUM(MissFill!S$5:S19)=0,"",(IF(MissFill!S19/SUM(MissFill!S$5:S19)&gt;0.01,"",IF(MissFill!S18/SUM(MissFill!S$5:S19)&gt;0.01,"",IF(MissFill!S17/SUM(MissFill!S$5:S19)&gt;0.01,"",IF(MissFill!S16/SUM(MissFill!S$5:S19)&gt;0.01,"",DateEnded_5Day!$A16)))))))</f>
        <v/>
      </c>
      <c r="U16" s="13" t="str">
        <f>IF($A16&lt;='All Results'!$B$4,"",IF(SUM(MissFill!T$5:T19)=0,"",(IF(MissFill!T19/SUM(MissFill!T$5:T19)&gt;0.01,"",IF(MissFill!T18/SUM(MissFill!T$5:T19)&gt;0.01,"",IF(MissFill!T17/SUM(MissFill!T$5:T19)&gt;0.01,"",IF(MissFill!T16/SUM(MissFill!T$5:T19)&gt;0.01,"",DateEnded_5Day!$A16)))))))</f>
        <v/>
      </c>
      <c r="V16" s="13" t="str">
        <f>IF($A16&lt;='All Results'!$B$4,"",IF(SUM(MissFill!U$5:U19)=0,"",(IF(MissFill!U19/SUM(MissFill!U$5:U19)&gt;0.01,"",IF(MissFill!U18/SUM(MissFill!U$5:U19)&gt;0.01,"",IF(MissFill!U17/SUM(MissFill!U$5:U19)&gt;0.01,"",IF(MissFill!U16/SUM(MissFill!U$5:U19)&gt;0.01,"",DateEnded_5Day!$A16)))))))</f>
        <v/>
      </c>
      <c r="W16" s="13" t="str">
        <f>IF($A16&lt;='All Results'!$B$4,"",IF(SUM(MissFill!V$5:V19)=0,"",(IF(MissFill!V19/SUM(MissFill!V$5:V19)&gt;0.01,"",IF(MissFill!V18/SUM(MissFill!V$5:V19)&gt;0.01,"",IF(MissFill!V17/SUM(MissFill!V$5:V19)&gt;0.01,"",IF(MissFill!V16/SUM(MissFill!V$5:V19)&gt;0.01,"",DateEnded_5Day!$A16)))))))</f>
        <v/>
      </c>
      <c r="X16" s="13" t="str">
        <f>IF($A16&lt;='All Results'!$B$4,"",IF(SUM(MissFill!W$5:W19)=0,"",(IF(MissFill!W19/SUM(MissFill!W$5:W19)&gt;0.01,"",IF(MissFill!W18/SUM(MissFill!W$5:W19)&gt;0.01,"",IF(MissFill!W17/SUM(MissFill!W$5:W19)&gt;0.01,"",IF(MissFill!W16/SUM(MissFill!W$5:W19)&gt;0.01,"",DateEnded_5Day!$A16)))))))</f>
        <v/>
      </c>
      <c r="Y16" s="13" t="str">
        <f>IF($A16&lt;='All Results'!$B$4,"",IF(SUM(MissFill!X$5:X19)=0,"",(IF(MissFill!X19/SUM(MissFill!X$5:X19)&gt;0.01,"",IF(MissFill!X18/SUM(MissFill!X$5:X19)&gt;0.01,"",IF(MissFill!X17/SUM(MissFill!X$5:X19)&gt;0.01,"",IF(MissFill!X16/SUM(MissFill!X$5:X19)&gt;0.01,"",DateEnded_5Day!$A16)))))))</f>
        <v/>
      </c>
      <c r="Z16" s="13" t="str">
        <f>IF($A16&lt;='All Results'!$B$4,"",IF(SUM(MissFill!Y$5:Y19)=0,"",(IF(MissFill!Y19/SUM(MissFill!Y$5:Y19)&gt;0.01,"",IF(MissFill!Y18/SUM(MissFill!Y$5:Y19)&gt;0.01,"",IF(MissFill!Y17/SUM(MissFill!Y$5:Y19)&gt;0.01,"",IF(MissFill!Y16/SUM(MissFill!Y$5:Y19)&gt;0.01,"",DateEnded_5Day!$A16)))))))</f>
        <v/>
      </c>
      <c r="AA16" s="13" t="str">
        <f>IF($A16&lt;='All Results'!$B$4,"",IF(SUM(MissFill!Z$5:Z19)=0,"",(IF(MissFill!Z19/SUM(MissFill!Z$5:Z19)&gt;0.01,"",IF(MissFill!Z18/SUM(MissFill!Z$5:Z19)&gt;0.01,"",IF(MissFill!Z17/SUM(MissFill!Z$5:Z19)&gt;0.01,"",IF(MissFill!Z16/SUM(MissFill!Z$5:Z19)&gt;0.01,"",DateEnded_5Day!$A16)))))))</f>
        <v/>
      </c>
      <c r="AB16" s="13" t="str">
        <f>IF($A16&lt;='All Results'!$B$4,"",IF(SUM(MissFill!AA$5:AA19)=0,"",(IF(MissFill!AA19/SUM(MissFill!AA$5:AA19)&gt;0.01,"",IF(MissFill!AA18/SUM(MissFill!AA$5:AA19)&gt;0.01,"",IF(MissFill!AA17/SUM(MissFill!AA$5:AA19)&gt;0.01,"",IF(MissFill!AA16/SUM(MissFill!AA$5:AA19)&gt;0.01,"",DateEnded_5Day!$A16)))))))</f>
        <v/>
      </c>
      <c r="AC16" s="13" t="str">
        <f>IF($A16&lt;='All Results'!$B$4,"",IF(SUM(MissFill!AB$5:AB19)=0,"",(IF(MissFill!AB19/SUM(MissFill!AB$5:AB19)&gt;0.01,"",IF(MissFill!AB18/SUM(MissFill!AB$5:AB19)&gt;0.01,"",IF(MissFill!AB17/SUM(MissFill!AB$5:AB19)&gt;0.01,"",IF(MissFill!AB16/SUM(MissFill!AB$5:AB19)&gt;0.01,"",DateEnded_5Day!$A16)))))))</f>
        <v/>
      </c>
      <c r="AD16" s="13" t="str">
        <f>IF($A16&lt;='All Results'!$B$4,"",IF(SUM(MissFill!AC$5:AC19)=0,"",(IF(MissFill!AC19/SUM(MissFill!AC$5:AC19)&gt;0.01,"",IF(MissFill!AC18/SUM(MissFill!AC$5:AC19)&gt;0.01,"",IF(MissFill!AC17/SUM(MissFill!AC$5:AC19)&gt;0.01,"",IF(MissFill!AC16/SUM(MissFill!AC$5:AC19)&gt;0.01,"",DateEnded_5Day!$A16)))))))</f>
        <v/>
      </c>
      <c r="AE16" s="13" t="str">
        <f>IF($A16&lt;='All Results'!$B$4,"",IF(SUM(MissFill!AD$5:AD19)=0,"",(IF(MissFill!AD19/SUM(MissFill!AD$5:AD19)&gt;0.01,"",IF(MissFill!AD18/SUM(MissFill!AD$5:AD19)&gt;0.01,"",IF(MissFill!AD17/SUM(MissFill!AD$5:AD19)&gt;0.01,"",IF(MissFill!AD16/SUM(MissFill!AD$5:AD19)&gt;0.01,"",DateEnded_5Day!$A16)))))))</f>
        <v/>
      </c>
      <c r="AF16" s="13" t="str">
        <f>IF($A16&lt;='All Results'!$B$4,"",IF(SUM(MissFill!AE$5:AE19)=0,"",(IF(MissFill!AE19/SUM(MissFill!AE$5:AE19)&gt;0.01,"",IF(MissFill!AE18/SUM(MissFill!AE$5:AE19)&gt;0.01,"",IF(MissFill!AE17/SUM(MissFill!AE$5:AE19)&gt;0.01,"",IF(MissFill!AE16/SUM(MissFill!AE$5:AE19)&gt;0.01,"",DateEnded_5Day!$A16)))))))</f>
        <v/>
      </c>
      <c r="AG16" s="13" t="str">
        <f>IF($A16&lt;='All Results'!$B$4,"",IF(SUM(MissFill!AF$5:AF19)=0,"",(IF(MissFill!AF19/SUM(MissFill!AF$5:AF19)&gt;0.01,"",IF(MissFill!AF18/SUM(MissFill!AF$5:AF19)&gt;0.01,"",IF(MissFill!AF17/SUM(MissFill!AF$5:AF19)&gt;0.01,"",IF(MissFill!AF16/SUM(MissFill!AF$5:AF19)&gt;0.01,"",DateEnded_5Day!$A16)))))))</f>
        <v/>
      </c>
      <c r="AH16" s="13" t="str">
        <f>IF($A16&lt;='All Results'!$B$4,"",IF(SUM(MissFill!AG$5:AG19)=0,"",(IF(MissFill!AG19/SUM(MissFill!AG$5:AG19)&gt;0.01,"",IF(MissFill!AG18/SUM(MissFill!AG$5:AG19)&gt;0.01,"",IF(MissFill!AG17/SUM(MissFill!AG$5:AG19)&gt;0.01,"",IF(MissFill!AG16/SUM(MissFill!AG$5:AG19)&gt;0.01,"",DateEnded_5Day!$A16)))))))</f>
        <v/>
      </c>
      <c r="AI16" s="13" t="str">
        <f>IF($A16&lt;='All Results'!$B$4,"",IF(SUM(MissFill!AH$5:AH19)=0,"",(IF(MissFill!AH19/SUM(MissFill!AH$5:AH19)&gt;0.01,"",IF(MissFill!AH18/SUM(MissFill!AH$5:AH19)&gt;0.01,"",IF(MissFill!AH17/SUM(MissFill!AH$5:AH19)&gt;0.01,"",IF(MissFill!AH16/SUM(MissFill!AH$5:AH19)&gt;0.01,"",DateEnded_5Day!$A16)))))))</f>
        <v/>
      </c>
      <c r="AJ16" s="13" t="str">
        <f>IF($A16&lt;='All Results'!$B$4,"",IF(SUM(MissFill!AI$5:AI19)=0,"",(IF(MissFill!AI19/SUM(MissFill!AI$5:AI19)&gt;0.01,"",IF(MissFill!AI18/SUM(MissFill!AI$5:AI19)&gt;0.01,"",IF(MissFill!AI17/SUM(MissFill!AI$5:AI19)&gt;0.01,"",IF(MissFill!AI16/SUM(MissFill!AI$5:AI19)&gt;0.01,"",DateEnded_5Day!$A16)))))))</f>
        <v/>
      </c>
      <c r="AK16" s="13" t="str">
        <f>IF($A16&lt;='All Results'!$B$4,"",IF(SUM(MissFill!AJ$5:AJ19)=0,"",(IF(MissFill!AJ19/SUM(MissFill!AJ$5:AJ19)&gt;0.01,"",IF(MissFill!AJ18/SUM(MissFill!AJ$5:AJ19)&gt;0.01,"",IF(MissFill!AJ17/SUM(MissFill!AJ$5:AJ19)&gt;0.01,"",IF(MissFill!AJ16/SUM(MissFill!AJ$5:AJ19)&gt;0.01,"",DateEnded_5Day!$A16)))))))</f>
        <v/>
      </c>
      <c r="AL16" s="13" t="str">
        <f>IF($A16&lt;='All Results'!$B$4,"",IF(SUM(MissFill!AK$5:AK19)=0,"",(IF(MissFill!AK19/SUM(MissFill!AK$5:AK19)&gt;0.01,"",IF(MissFill!AK18/SUM(MissFill!AK$5:AK19)&gt;0.01,"",IF(MissFill!AK17/SUM(MissFill!AK$5:AK19)&gt;0.01,"",IF(MissFill!AK16/SUM(MissFill!AK$5:AK19)&gt;0.01,"",DateEnded_5Day!$A16)))))))</f>
        <v/>
      </c>
      <c r="AM16" s="13" t="str">
        <f>IF($A16&lt;='All Results'!$B$4,"",IF(SUM(MissFill!AL$5:AL19)=0,"",(IF(MissFill!AL19/SUM(MissFill!AL$5:AL19)&gt;0.01,"",IF(MissFill!AL18/SUM(MissFill!AL$5:AL19)&gt;0.01,"",IF(MissFill!AL17/SUM(MissFill!AL$5:AL19)&gt;0.01,"",IF(MissFill!AL16/SUM(MissFill!AL$5:AL19)&gt;0.01,"",DateEnded_5Day!$A16)))))))</f>
        <v/>
      </c>
      <c r="AN16" s="13" t="str">
        <f>IF($A16&lt;='All Results'!$B$4,"",IF(SUM(MissFill!AM$5:AM19)=0,"",(IF(MissFill!AM19/SUM(MissFill!AM$5:AM19)&gt;0.01,"",IF(MissFill!AM18/SUM(MissFill!AM$5:AM19)&gt;0.01,"",IF(MissFill!AM17/SUM(MissFill!AM$5:AM19)&gt;0.01,"",IF(MissFill!AM16/SUM(MissFill!AM$5:AM19)&gt;0.01,"",DateEnded_5Day!$A16)))))))</f>
        <v/>
      </c>
      <c r="AO16" s="13" t="str">
        <f>IF($A16&lt;='All Results'!$B$4,"",IF(SUM(MissFill!AN$5:AN19)=0,"",(IF(MissFill!AN19/SUM(MissFill!AN$5:AN19)&gt;0.01,"",IF(MissFill!AN18/SUM(MissFill!AN$5:AN19)&gt;0.01,"",IF(MissFill!AN17/SUM(MissFill!AN$5:AN19)&gt;0.01,"",IF(MissFill!AN16/SUM(MissFill!AN$5:AN19)&gt;0.01,"",DateEnded_5Day!$A16)))))))</f>
        <v/>
      </c>
      <c r="AP16" s="13" t="str">
        <f>IF($A16&lt;='All Results'!$B$4,"",IF(SUM(MissFill!AO$5:AO19)=0,"",(IF(MissFill!AO19/SUM(MissFill!AO$5:AO19)&gt;0.01,"",IF(MissFill!AO18/SUM(MissFill!AO$5:AO19)&gt;0.01,"",IF(MissFill!AO17/SUM(MissFill!AO$5:AO19)&gt;0.01,"",IF(MissFill!AO16/SUM(MissFill!AO$5:AO19)&gt;0.01,"",DateEnded_5Day!$A16)))))))</f>
        <v/>
      </c>
      <c r="AQ16" s="13" t="str">
        <f>IF($A16&lt;='All Results'!$B$4,"",IF(SUM(MissFill!AP$5:AP19)=0,"",(IF(MissFill!AP19/SUM(MissFill!AP$5:AP19)&gt;0.01,"",IF(MissFill!AP18/SUM(MissFill!AP$5:AP19)&gt;0.01,"",IF(MissFill!AP17/SUM(MissFill!AP$5:AP19)&gt;0.01,"",IF(MissFill!AP16/SUM(MissFill!AP$5:AP19)&gt;0.01,"",DateEnded_5Day!$A16)))))))</f>
        <v/>
      </c>
      <c r="AR16" s="13" t="str">
        <f>IF($A16&lt;='All Results'!$B$4,"",IF(SUM(MissFill!AQ$5:AQ19)=0,"",(IF(MissFill!AQ19/SUM(MissFill!AQ$5:AQ19)&gt;0.01,"",IF(MissFill!AQ18/SUM(MissFill!AQ$5:AQ19)&gt;0.01,"",IF(MissFill!AQ17/SUM(MissFill!AQ$5:AQ19)&gt;0.01,"",IF(MissFill!AQ16/SUM(MissFill!AQ$5:AQ19)&gt;0.01,"",DateEnded_5Day!$A16)))))))</f>
        <v/>
      </c>
      <c r="AS16" s="13" t="str">
        <f>IF($A16&lt;='All Results'!$B$4,"",IF(SUM(MissFill!AR$5:AR19)=0,"",(IF(MissFill!AR19/SUM(MissFill!AR$5:AR19)&gt;0.01,"",IF(MissFill!AR18/SUM(MissFill!AR$5:AR19)&gt;0.01,"",IF(MissFill!AR17/SUM(MissFill!AR$5:AR19)&gt;0.01,"",IF(MissFill!AR16/SUM(MissFill!AR$5:AR19)&gt;0.01,"",DateEnded_5Day!$A16)))))))</f>
        <v/>
      </c>
      <c r="AT16" s="13" t="str">
        <f>IF($A16&lt;='All Results'!$B$4,"",IF(SUM(MissFill!AS$5:AS19)=0,"",(IF(MissFill!AS19/SUM(MissFill!AS$5:AS19)&gt;0.01,"",IF(MissFill!AS18/SUM(MissFill!AS$5:AS19)&gt;0.01,"",IF(MissFill!AS17/SUM(MissFill!AS$5:AS19)&gt;0.01,"",IF(MissFill!AS16/SUM(MissFill!AS$5:AS19)&gt;0.01,"",DateEnded_5Day!$A16)))))))</f>
        <v/>
      </c>
      <c r="AU16" s="13" t="str">
        <f>IF($A16&lt;='All Results'!$B$4,"",IF(SUM(MissFill!AT$5:AT19)=0,"",(IF(MissFill!AT19/SUM(MissFill!AT$5:AT19)&gt;0.01,"",IF(MissFill!AT18/SUM(MissFill!AT$5:AT19)&gt;0.01,"",IF(MissFill!AT17/SUM(MissFill!AT$5:AT19)&gt;0.01,"",IF(MissFill!AT16/SUM(MissFill!AT$5:AT19)&gt;0.01,"",DateEnded_5Day!$A16)))))))</f>
        <v/>
      </c>
      <c r="AV16" s="13" t="str">
        <f>IF($A16&lt;='All Results'!$B$4,"",IF(SUM(MissFill!AU$5:AU19)=0,"",(IF(MissFill!AU19/SUM(MissFill!AU$5:AU19)&gt;0.01,"",IF(MissFill!AU18/SUM(MissFill!AU$5:AU19)&gt;0.01,"",IF(MissFill!AU17/SUM(MissFill!AU$5:AU19)&gt;0.01,"",IF(MissFill!AU16/SUM(MissFill!AU$5:AU19)&gt;0.01,"",DateEnded_5Day!$A16)))))))</f>
        <v/>
      </c>
      <c r="AW16" s="13" t="str">
        <f>IF($A16&lt;='All Results'!$B$4,"",IF(SUM(MissFill!AV$5:AV19)=0,"",(IF(MissFill!AV19/SUM(MissFill!AV$5:AV19)&gt;0.01,"",IF(MissFill!AV18/SUM(MissFill!AV$5:AV19)&gt;0.01,"",IF(MissFill!AV17/SUM(MissFill!AV$5:AV19)&gt;0.01,"",IF(MissFill!AV16/SUM(MissFill!AV$5:AV19)&gt;0.01,"",DateEnded_5Day!$A16)))))))</f>
        <v/>
      </c>
      <c r="AX16" s="13" t="str">
        <f>IF($A16&lt;='All Results'!$B$4,"",IF(SUM(MissFill!AW$5:AW19)=0,"",(IF(MissFill!AW19/SUM(MissFill!AW$5:AW19)&gt;0.01,"",IF(MissFill!AW18/SUM(MissFill!AW$5:AW19)&gt;0.01,"",IF(MissFill!AW17/SUM(MissFill!AW$5:AW19)&gt;0.01,"",IF(MissFill!AW16/SUM(MissFill!AW$5:AW19)&gt;0.01,"",DateEnded_5Day!$A16)))))))</f>
        <v/>
      </c>
    </row>
    <row r="17" spans="1:50" x14ac:dyDescent="0.25">
      <c r="A17" s="8">
        <v>44362</v>
      </c>
      <c r="B17" s="11">
        <v>166</v>
      </c>
      <c r="C17" s="13" t="str">
        <f>IF($A17&lt;='All Results'!$B$4,"",IF(SUM(MissFill!B$5:B20)=0,"",(IF(MissFill!B20/SUM(MissFill!B$5:B20)&gt;0.01,"",IF(MissFill!B19/SUM(MissFill!B$5:B20)&gt;0.01,"",IF(MissFill!B18/SUM(MissFill!B$5:B20)&gt;0.01,"",IF(MissFill!B17/SUM(MissFill!B$5:B20)&gt;0.01,"",DateEnded_5Day!$A17)))))))</f>
        <v/>
      </c>
      <c r="D17" s="13" t="str">
        <f>IF($A17&lt;='All Results'!$B$4,"",IF(SUM(MissFill!C$5:C20)=0,"",(IF(MissFill!C20/SUM(MissFill!C$5:C20)&gt;0.01,"",IF(MissFill!C19/SUM(MissFill!C$5:C20)&gt;0.01,"",IF(MissFill!C18/SUM(MissFill!C$5:C20)&gt;0.01,"",IF(MissFill!C17/SUM(MissFill!C$5:C20)&gt;0.01,"",DateEnded_5Day!$A17)))))))</f>
        <v/>
      </c>
      <c r="E17" s="13" t="str">
        <f>IF($A17&lt;='All Results'!$B$4,"",IF(SUM(MissFill!D$5:D20)=0,"",(IF(MissFill!D20/SUM(MissFill!D$5:D20)&gt;0.01,"",IF(MissFill!D19/SUM(MissFill!D$5:D20)&gt;0.01,"",IF(MissFill!D18/SUM(MissFill!D$5:D20)&gt;0.01,"",IF(MissFill!D17/SUM(MissFill!D$5:D20)&gt;0.01,"",DateEnded_5Day!$A17)))))))</f>
        <v/>
      </c>
      <c r="F17" s="13" t="str">
        <f>IF($A17&lt;='All Results'!$B$4,"",IF(SUM(MissFill!E$5:E20)=0,"",(IF(MissFill!E20/SUM(MissFill!E$5:E20)&gt;0.01,"",IF(MissFill!E19/SUM(MissFill!E$5:E20)&gt;0.01,"",IF(MissFill!E18/SUM(MissFill!E$5:E20)&gt;0.01,"",IF(MissFill!E17/SUM(MissFill!E$5:E20)&gt;0.01,"",DateEnded_5Day!$A17)))))))</f>
        <v/>
      </c>
      <c r="G17" s="13" t="str">
        <f>IF($A17&lt;='All Results'!$B$4,"",IF(SUM(MissFill!F$5:F20)=0,"",(IF(MissFill!F20/SUM(MissFill!F$5:F20)&gt;0.01,"",IF(MissFill!F19/SUM(MissFill!F$5:F20)&gt;0.01,"",IF(MissFill!F18/SUM(MissFill!F$5:F20)&gt;0.01,"",IF(MissFill!F17/SUM(MissFill!F$5:F20)&gt;0.01,"",DateEnded_5Day!$A17)))))))</f>
        <v/>
      </c>
      <c r="H17" s="13" t="str">
        <f>IF($A17&lt;='All Results'!$B$4,"",IF(SUM(MissFill!G$5:G20)=0,"",(IF(MissFill!G20/SUM(MissFill!G$5:G20)&gt;0.01,"",IF(MissFill!G19/SUM(MissFill!G$5:G20)&gt;0.01,"",IF(MissFill!G18/SUM(MissFill!G$5:G20)&gt;0.01,"",IF(MissFill!G17/SUM(MissFill!G$5:G20)&gt;0.01,"",DateEnded_5Day!$A17)))))))</f>
        <v/>
      </c>
      <c r="I17" s="13" t="str">
        <f>IF($A17&lt;='All Results'!$B$4,"",IF(SUM(MissFill!H$5:H20)=0,"",(IF(MissFill!H20/SUM(MissFill!H$5:H20)&gt;0.01,"",IF(MissFill!H19/SUM(MissFill!H$5:H20)&gt;0.01,"",IF(MissFill!H18/SUM(MissFill!H$5:H20)&gt;0.01,"",IF(MissFill!H17/SUM(MissFill!H$5:H20)&gt;0.01,"",DateEnded_5Day!$A17)))))))</f>
        <v/>
      </c>
      <c r="J17" s="13" t="str">
        <f>IF($A17&lt;='All Results'!$B$4,"",IF(SUM(MissFill!I$5:I20)=0,"",(IF(MissFill!I20/SUM(MissFill!I$5:I20)&gt;0.01,"",IF(MissFill!I19/SUM(MissFill!I$5:I20)&gt;0.01,"",IF(MissFill!I18/SUM(MissFill!I$5:I20)&gt;0.01,"",IF(MissFill!I17/SUM(MissFill!I$5:I20)&gt;0.01,"",DateEnded_5Day!$A17)))))))</f>
        <v/>
      </c>
      <c r="K17" s="13" t="str">
        <f>IF($A17&lt;='All Results'!$B$4,"",IF(SUM(MissFill!J$5:J20)=0,"",(IF(MissFill!J20/SUM(MissFill!J$5:J20)&gt;0.01,"",IF(MissFill!J19/SUM(MissFill!J$5:J20)&gt;0.01,"",IF(MissFill!J18/SUM(MissFill!J$5:J20)&gt;0.01,"",IF(MissFill!J17/SUM(MissFill!J$5:J20)&gt;0.01,"",DateEnded_5Day!$A17)))))))</f>
        <v/>
      </c>
      <c r="L17" s="13" t="str">
        <f>IF($A17&lt;='All Results'!$B$4,"",IF(SUM(MissFill!K$5:K20)=0,"",(IF(MissFill!K20/SUM(MissFill!K$5:K20)&gt;0.01,"",IF(MissFill!K19/SUM(MissFill!K$5:K20)&gt;0.01,"",IF(MissFill!K18/SUM(MissFill!K$5:K20)&gt;0.01,"",IF(MissFill!K17/SUM(MissFill!K$5:K20)&gt;0.01,"",DateEnded_5Day!$A17)))))))</f>
        <v/>
      </c>
      <c r="M17" s="13" t="str">
        <f>IF($A17&lt;='All Results'!$B$4,"",IF(SUM(MissFill!L$5:L20)=0,"",(IF(MissFill!L20/SUM(MissFill!L$5:L20)&gt;0.01,"",IF(MissFill!L19/SUM(MissFill!L$5:L20)&gt;0.01,"",IF(MissFill!L18/SUM(MissFill!L$5:L20)&gt;0.01,"",IF(MissFill!L17/SUM(MissFill!L$5:L20)&gt;0.01,"",DateEnded_5Day!$A17)))))))</f>
        <v/>
      </c>
      <c r="N17" s="13" t="str">
        <f>IF($A17&lt;='All Results'!$B$4,"",IF(SUM(MissFill!M$5:M20)=0,"",(IF(MissFill!M20/SUM(MissFill!M$5:M20)&gt;0.01,"",IF(MissFill!M19/SUM(MissFill!M$5:M20)&gt;0.01,"",IF(MissFill!M18/SUM(MissFill!M$5:M20)&gt;0.01,"",IF(MissFill!M17/SUM(MissFill!M$5:M20)&gt;0.01,"",DateEnded_5Day!$A17)))))))</f>
        <v/>
      </c>
      <c r="O17" s="13" t="str">
        <f>IF($A17&lt;='All Results'!$B$4,"",IF(SUM(MissFill!N$5:N20)=0,"",(IF(MissFill!N20/SUM(MissFill!N$5:N20)&gt;0.01,"",IF(MissFill!N19/SUM(MissFill!N$5:N20)&gt;0.01,"",IF(MissFill!N18/SUM(MissFill!N$5:N20)&gt;0.01,"",IF(MissFill!N17/SUM(MissFill!N$5:N20)&gt;0.01,"",DateEnded_5Day!$A17)))))))</f>
        <v/>
      </c>
      <c r="P17" s="13" t="str">
        <f>IF($A17&lt;='All Results'!$B$4,"",IF(SUM(MissFill!O$5:O20)=0,"",(IF(MissFill!O20/SUM(MissFill!O$5:O20)&gt;0.01,"",IF(MissFill!O19/SUM(MissFill!O$5:O20)&gt;0.01,"",IF(MissFill!O18/SUM(MissFill!O$5:O20)&gt;0.01,"",IF(MissFill!O17/SUM(MissFill!O$5:O20)&gt;0.01,"",DateEnded_5Day!$A17)))))))</f>
        <v/>
      </c>
      <c r="Q17" s="13" t="str">
        <f>IF($A17&lt;='All Results'!$B$4,"",IF(SUM(MissFill!P$5:P20)=0,"",(IF(MissFill!P20/SUM(MissFill!P$5:P20)&gt;0.01,"",IF(MissFill!P19/SUM(MissFill!P$5:P20)&gt;0.01,"",IF(MissFill!P18/SUM(MissFill!P$5:P20)&gt;0.01,"",IF(MissFill!P17/SUM(MissFill!P$5:P20)&gt;0.01,"",DateEnded_5Day!$A17)))))))</f>
        <v/>
      </c>
      <c r="R17" s="13" t="str">
        <f>IF($A17&lt;='All Results'!$B$4,"",IF(SUM(MissFill!Q$5:Q20)=0,"",(IF(MissFill!Q20/SUM(MissFill!Q$5:Q20)&gt;0.01,"",IF(MissFill!Q19/SUM(MissFill!Q$5:Q20)&gt;0.01,"",IF(MissFill!Q18/SUM(MissFill!Q$5:Q20)&gt;0.01,"",IF(MissFill!Q17/SUM(MissFill!Q$5:Q20)&gt;0.01,"",DateEnded_5Day!$A17)))))))</f>
        <v/>
      </c>
      <c r="S17" s="13" t="str">
        <f>IF($A17&lt;='All Results'!$B$4,"",IF(SUM(MissFill!R$5:R20)=0,"",(IF(MissFill!R20/SUM(MissFill!R$5:R20)&gt;0.01,"",IF(MissFill!R19/SUM(MissFill!R$5:R20)&gt;0.01,"",IF(MissFill!R18/SUM(MissFill!R$5:R20)&gt;0.01,"",IF(MissFill!R17/SUM(MissFill!R$5:R20)&gt;0.01,"",DateEnded_5Day!$A17)))))))</f>
        <v/>
      </c>
      <c r="T17" s="13" t="str">
        <f>IF($A17&lt;='All Results'!$B$4,"",IF(SUM(MissFill!S$5:S20)=0,"",(IF(MissFill!S20/SUM(MissFill!S$5:S20)&gt;0.01,"",IF(MissFill!S19/SUM(MissFill!S$5:S20)&gt;0.01,"",IF(MissFill!S18/SUM(MissFill!S$5:S20)&gt;0.01,"",IF(MissFill!S17/SUM(MissFill!S$5:S20)&gt;0.01,"",DateEnded_5Day!$A17)))))))</f>
        <v/>
      </c>
      <c r="U17" s="13" t="str">
        <f>IF($A17&lt;='All Results'!$B$4,"",IF(SUM(MissFill!T$5:T20)=0,"",(IF(MissFill!T20/SUM(MissFill!T$5:T20)&gt;0.01,"",IF(MissFill!T19/SUM(MissFill!T$5:T20)&gt;0.01,"",IF(MissFill!T18/SUM(MissFill!T$5:T20)&gt;0.01,"",IF(MissFill!T17/SUM(MissFill!T$5:T20)&gt;0.01,"",DateEnded_5Day!$A17)))))))</f>
        <v/>
      </c>
      <c r="V17" s="13" t="str">
        <f>IF($A17&lt;='All Results'!$B$4,"",IF(SUM(MissFill!U$5:U20)=0,"",(IF(MissFill!U20/SUM(MissFill!U$5:U20)&gt;0.01,"",IF(MissFill!U19/SUM(MissFill!U$5:U20)&gt;0.01,"",IF(MissFill!U18/SUM(MissFill!U$5:U20)&gt;0.01,"",IF(MissFill!U17/SUM(MissFill!U$5:U20)&gt;0.01,"",DateEnded_5Day!$A17)))))))</f>
        <v/>
      </c>
      <c r="W17" s="13" t="str">
        <f>IF($A17&lt;='All Results'!$B$4,"",IF(SUM(MissFill!V$5:V20)=0,"",(IF(MissFill!V20/SUM(MissFill!V$5:V20)&gt;0.01,"",IF(MissFill!V19/SUM(MissFill!V$5:V20)&gt;0.01,"",IF(MissFill!V18/SUM(MissFill!V$5:V20)&gt;0.01,"",IF(MissFill!V17/SUM(MissFill!V$5:V20)&gt;0.01,"",DateEnded_5Day!$A17)))))))</f>
        <v/>
      </c>
      <c r="X17" s="13" t="str">
        <f>IF($A17&lt;='All Results'!$B$4,"",IF(SUM(MissFill!W$5:W20)=0,"",(IF(MissFill!W20/SUM(MissFill!W$5:W20)&gt;0.01,"",IF(MissFill!W19/SUM(MissFill!W$5:W20)&gt;0.01,"",IF(MissFill!W18/SUM(MissFill!W$5:W20)&gt;0.01,"",IF(MissFill!W17/SUM(MissFill!W$5:W20)&gt;0.01,"",DateEnded_5Day!$A17)))))))</f>
        <v/>
      </c>
      <c r="Y17" s="13" t="str">
        <f>IF($A17&lt;='All Results'!$B$4,"",IF(SUM(MissFill!X$5:X20)=0,"",(IF(MissFill!X20/SUM(MissFill!X$5:X20)&gt;0.01,"",IF(MissFill!X19/SUM(MissFill!X$5:X20)&gt;0.01,"",IF(MissFill!X18/SUM(MissFill!X$5:X20)&gt;0.01,"",IF(MissFill!X17/SUM(MissFill!X$5:X20)&gt;0.01,"",DateEnded_5Day!$A17)))))))</f>
        <v/>
      </c>
      <c r="Z17" s="13" t="str">
        <f>IF($A17&lt;='All Results'!$B$4,"",IF(SUM(MissFill!Y$5:Y20)=0,"",(IF(MissFill!Y20/SUM(MissFill!Y$5:Y20)&gt;0.01,"",IF(MissFill!Y19/SUM(MissFill!Y$5:Y20)&gt;0.01,"",IF(MissFill!Y18/SUM(MissFill!Y$5:Y20)&gt;0.01,"",IF(MissFill!Y17/SUM(MissFill!Y$5:Y20)&gt;0.01,"",DateEnded_5Day!$A17)))))))</f>
        <v/>
      </c>
      <c r="AA17" s="13" t="str">
        <f>IF($A17&lt;='All Results'!$B$4,"",IF(SUM(MissFill!Z$5:Z20)=0,"",(IF(MissFill!Z20/SUM(MissFill!Z$5:Z20)&gt;0.01,"",IF(MissFill!Z19/SUM(MissFill!Z$5:Z20)&gt;0.01,"",IF(MissFill!Z18/SUM(MissFill!Z$5:Z20)&gt;0.01,"",IF(MissFill!Z17/SUM(MissFill!Z$5:Z20)&gt;0.01,"",DateEnded_5Day!$A17)))))))</f>
        <v/>
      </c>
      <c r="AB17" s="13" t="str">
        <f>IF($A17&lt;='All Results'!$B$4,"",IF(SUM(MissFill!AA$5:AA20)=0,"",(IF(MissFill!AA20/SUM(MissFill!AA$5:AA20)&gt;0.01,"",IF(MissFill!AA19/SUM(MissFill!AA$5:AA20)&gt;0.01,"",IF(MissFill!AA18/SUM(MissFill!AA$5:AA20)&gt;0.01,"",IF(MissFill!AA17/SUM(MissFill!AA$5:AA20)&gt;0.01,"",DateEnded_5Day!$A17)))))))</f>
        <v/>
      </c>
      <c r="AC17" s="13" t="str">
        <f>IF($A17&lt;='All Results'!$B$4,"",IF(SUM(MissFill!AB$5:AB20)=0,"",(IF(MissFill!AB20/SUM(MissFill!AB$5:AB20)&gt;0.01,"",IF(MissFill!AB19/SUM(MissFill!AB$5:AB20)&gt;0.01,"",IF(MissFill!AB18/SUM(MissFill!AB$5:AB20)&gt;0.01,"",IF(MissFill!AB17/SUM(MissFill!AB$5:AB20)&gt;0.01,"",DateEnded_5Day!$A17)))))))</f>
        <v/>
      </c>
      <c r="AD17" s="13" t="str">
        <f>IF($A17&lt;='All Results'!$B$4,"",IF(SUM(MissFill!AC$5:AC20)=0,"",(IF(MissFill!AC20/SUM(MissFill!AC$5:AC20)&gt;0.01,"",IF(MissFill!AC19/SUM(MissFill!AC$5:AC20)&gt;0.01,"",IF(MissFill!AC18/SUM(MissFill!AC$5:AC20)&gt;0.01,"",IF(MissFill!AC17/SUM(MissFill!AC$5:AC20)&gt;0.01,"",DateEnded_5Day!$A17)))))))</f>
        <v/>
      </c>
      <c r="AE17" s="13" t="str">
        <f>IF($A17&lt;='All Results'!$B$4,"",IF(SUM(MissFill!AD$5:AD20)=0,"",(IF(MissFill!AD20/SUM(MissFill!AD$5:AD20)&gt;0.01,"",IF(MissFill!AD19/SUM(MissFill!AD$5:AD20)&gt;0.01,"",IF(MissFill!AD18/SUM(MissFill!AD$5:AD20)&gt;0.01,"",IF(MissFill!AD17/SUM(MissFill!AD$5:AD20)&gt;0.01,"",DateEnded_5Day!$A17)))))))</f>
        <v/>
      </c>
      <c r="AF17" s="13" t="str">
        <f>IF($A17&lt;='All Results'!$B$4,"",IF(SUM(MissFill!AE$5:AE20)=0,"",(IF(MissFill!AE20/SUM(MissFill!AE$5:AE20)&gt;0.01,"",IF(MissFill!AE19/SUM(MissFill!AE$5:AE20)&gt;0.01,"",IF(MissFill!AE18/SUM(MissFill!AE$5:AE20)&gt;0.01,"",IF(MissFill!AE17/SUM(MissFill!AE$5:AE20)&gt;0.01,"",DateEnded_5Day!$A17)))))))</f>
        <v/>
      </c>
      <c r="AG17" s="13" t="str">
        <f>IF($A17&lt;='All Results'!$B$4,"",IF(SUM(MissFill!AF$5:AF20)=0,"",(IF(MissFill!AF20/SUM(MissFill!AF$5:AF20)&gt;0.01,"",IF(MissFill!AF19/SUM(MissFill!AF$5:AF20)&gt;0.01,"",IF(MissFill!AF18/SUM(MissFill!AF$5:AF20)&gt;0.01,"",IF(MissFill!AF17/SUM(MissFill!AF$5:AF20)&gt;0.01,"",DateEnded_5Day!$A17)))))))</f>
        <v/>
      </c>
      <c r="AH17" s="13" t="str">
        <f>IF($A17&lt;='All Results'!$B$4,"",IF(SUM(MissFill!AG$5:AG20)=0,"",(IF(MissFill!AG20/SUM(MissFill!AG$5:AG20)&gt;0.01,"",IF(MissFill!AG19/SUM(MissFill!AG$5:AG20)&gt;0.01,"",IF(MissFill!AG18/SUM(MissFill!AG$5:AG20)&gt;0.01,"",IF(MissFill!AG17/SUM(MissFill!AG$5:AG20)&gt;0.01,"",DateEnded_5Day!$A17)))))))</f>
        <v/>
      </c>
      <c r="AI17" s="13" t="str">
        <f>IF($A17&lt;='All Results'!$B$4,"",IF(SUM(MissFill!AH$5:AH20)=0,"",(IF(MissFill!AH20/SUM(MissFill!AH$5:AH20)&gt;0.01,"",IF(MissFill!AH19/SUM(MissFill!AH$5:AH20)&gt;0.01,"",IF(MissFill!AH18/SUM(MissFill!AH$5:AH20)&gt;0.01,"",IF(MissFill!AH17/SUM(MissFill!AH$5:AH20)&gt;0.01,"",DateEnded_5Day!$A17)))))))</f>
        <v/>
      </c>
      <c r="AJ17" s="13" t="str">
        <f>IF($A17&lt;='All Results'!$B$4,"",IF(SUM(MissFill!AI$5:AI20)=0,"",(IF(MissFill!AI20/SUM(MissFill!AI$5:AI20)&gt;0.01,"",IF(MissFill!AI19/SUM(MissFill!AI$5:AI20)&gt;0.01,"",IF(MissFill!AI18/SUM(MissFill!AI$5:AI20)&gt;0.01,"",IF(MissFill!AI17/SUM(MissFill!AI$5:AI20)&gt;0.01,"",DateEnded_5Day!$A17)))))))</f>
        <v/>
      </c>
      <c r="AK17" s="13" t="str">
        <f>IF($A17&lt;='All Results'!$B$4,"",IF(SUM(MissFill!AJ$5:AJ20)=0,"",(IF(MissFill!AJ20/SUM(MissFill!AJ$5:AJ20)&gt;0.01,"",IF(MissFill!AJ19/SUM(MissFill!AJ$5:AJ20)&gt;0.01,"",IF(MissFill!AJ18/SUM(MissFill!AJ$5:AJ20)&gt;0.01,"",IF(MissFill!AJ17/SUM(MissFill!AJ$5:AJ20)&gt;0.01,"",DateEnded_5Day!$A17)))))))</f>
        <v/>
      </c>
      <c r="AL17" s="13" t="str">
        <f>IF($A17&lt;='All Results'!$B$4,"",IF(SUM(MissFill!AK$5:AK20)=0,"",(IF(MissFill!AK20/SUM(MissFill!AK$5:AK20)&gt;0.01,"",IF(MissFill!AK19/SUM(MissFill!AK$5:AK20)&gt;0.01,"",IF(MissFill!AK18/SUM(MissFill!AK$5:AK20)&gt;0.01,"",IF(MissFill!AK17/SUM(MissFill!AK$5:AK20)&gt;0.01,"",DateEnded_5Day!$A17)))))))</f>
        <v/>
      </c>
      <c r="AM17" s="13" t="str">
        <f>IF($A17&lt;='All Results'!$B$4,"",IF(SUM(MissFill!AL$5:AL20)=0,"",(IF(MissFill!AL20/SUM(MissFill!AL$5:AL20)&gt;0.01,"",IF(MissFill!AL19/SUM(MissFill!AL$5:AL20)&gt;0.01,"",IF(MissFill!AL18/SUM(MissFill!AL$5:AL20)&gt;0.01,"",IF(MissFill!AL17/SUM(MissFill!AL$5:AL20)&gt;0.01,"",DateEnded_5Day!$A17)))))))</f>
        <v/>
      </c>
      <c r="AN17" s="13" t="str">
        <f>IF($A17&lt;='All Results'!$B$4,"",IF(SUM(MissFill!AM$5:AM20)=0,"",(IF(MissFill!AM20/SUM(MissFill!AM$5:AM20)&gt;0.01,"",IF(MissFill!AM19/SUM(MissFill!AM$5:AM20)&gt;0.01,"",IF(MissFill!AM18/SUM(MissFill!AM$5:AM20)&gt;0.01,"",IF(MissFill!AM17/SUM(MissFill!AM$5:AM20)&gt;0.01,"",DateEnded_5Day!$A17)))))))</f>
        <v/>
      </c>
      <c r="AO17" s="13" t="str">
        <f>IF($A17&lt;='All Results'!$B$4,"",IF(SUM(MissFill!AN$5:AN20)=0,"",(IF(MissFill!AN20/SUM(MissFill!AN$5:AN20)&gt;0.01,"",IF(MissFill!AN19/SUM(MissFill!AN$5:AN20)&gt;0.01,"",IF(MissFill!AN18/SUM(MissFill!AN$5:AN20)&gt;0.01,"",IF(MissFill!AN17/SUM(MissFill!AN$5:AN20)&gt;0.01,"",DateEnded_5Day!$A17)))))))</f>
        <v/>
      </c>
      <c r="AP17" s="13" t="str">
        <f>IF($A17&lt;='All Results'!$B$4,"",IF(SUM(MissFill!AO$5:AO20)=0,"",(IF(MissFill!AO20/SUM(MissFill!AO$5:AO20)&gt;0.01,"",IF(MissFill!AO19/SUM(MissFill!AO$5:AO20)&gt;0.01,"",IF(MissFill!AO18/SUM(MissFill!AO$5:AO20)&gt;0.01,"",IF(MissFill!AO17/SUM(MissFill!AO$5:AO20)&gt;0.01,"",DateEnded_5Day!$A17)))))))</f>
        <v/>
      </c>
      <c r="AQ17" s="13" t="str">
        <f>IF($A17&lt;='All Results'!$B$4,"",IF(SUM(MissFill!AP$5:AP20)=0,"",(IF(MissFill!AP20/SUM(MissFill!AP$5:AP20)&gt;0.01,"",IF(MissFill!AP19/SUM(MissFill!AP$5:AP20)&gt;0.01,"",IF(MissFill!AP18/SUM(MissFill!AP$5:AP20)&gt;0.01,"",IF(MissFill!AP17/SUM(MissFill!AP$5:AP20)&gt;0.01,"",DateEnded_5Day!$A17)))))))</f>
        <v/>
      </c>
      <c r="AR17" s="13" t="str">
        <f>IF($A17&lt;='All Results'!$B$4,"",IF(SUM(MissFill!AQ$5:AQ20)=0,"",(IF(MissFill!AQ20/SUM(MissFill!AQ$5:AQ20)&gt;0.01,"",IF(MissFill!AQ19/SUM(MissFill!AQ$5:AQ20)&gt;0.01,"",IF(MissFill!AQ18/SUM(MissFill!AQ$5:AQ20)&gt;0.01,"",IF(MissFill!AQ17/SUM(MissFill!AQ$5:AQ20)&gt;0.01,"",DateEnded_5Day!$A17)))))))</f>
        <v/>
      </c>
      <c r="AS17" s="13" t="str">
        <f>IF($A17&lt;='All Results'!$B$4,"",IF(SUM(MissFill!AR$5:AR20)=0,"",(IF(MissFill!AR20/SUM(MissFill!AR$5:AR20)&gt;0.01,"",IF(MissFill!AR19/SUM(MissFill!AR$5:AR20)&gt;0.01,"",IF(MissFill!AR18/SUM(MissFill!AR$5:AR20)&gt;0.01,"",IF(MissFill!AR17/SUM(MissFill!AR$5:AR20)&gt;0.01,"",DateEnded_5Day!$A17)))))))</f>
        <v/>
      </c>
      <c r="AT17" s="13" t="str">
        <f>IF($A17&lt;='All Results'!$B$4,"",IF(SUM(MissFill!AS$5:AS20)=0,"",(IF(MissFill!AS20/SUM(MissFill!AS$5:AS20)&gt;0.01,"",IF(MissFill!AS19/SUM(MissFill!AS$5:AS20)&gt;0.01,"",IF(MissFill!AS18/SUM(MissFill!AS$5:AS20)&gt;0.01,"",IF(MissFill!AS17/SUM(MissFill!AS$5:AS20)&gt;0.01,"",DateEnded_5Day!$A17)))))))</f>
        <v/>
      </c>
      <c r="AU17" s="13" t="str">
        <f>IF($A17&lt;='All Results'!$B$4,"",IF(SUM(MissFill!AT$5:AT20)=0,"",(IF(MissFill!AT20/SUM(MissFill!AT$5:AT20)&gt;0.01,"",IF(MissFill!AT19/SUM(MissFill!AT$5:AT20)&gt;0.01,"",IF(MissFill!AT18/SUM(MissFill!AT$5:AT20)&gt;0.01,"",IF(MissFill!AT17/SUM(MissFill!AT$5:AT20)&gt;0.01,"",DateEnded_5Day!$A17)))))))</f>
        <v/>
      </c>
      <c r="AV17" s="13" t="str">
        <f>IF($A17&lt;='All Results'!$B$4,"",IF(SUM(MissFill!AU$5:AU20)=0,"",(IF(MissFill!AU20/SUM(MissFill!AU$5:AU20)&gt;0.01,"",IF(MissFill!AU19/SUM(MissFill!AU$5:AU20)&gt;0.01,"",IF(MissFill!AU18/SUM(MissFill!AU$5:AU20)&gt;0.01,"",IF(MissFill!AU17/SUM(MissFill!AU$5:AU20)&gt;0.01,"",DateEnded_5Day!$A17)))))))</f>
        <v/>
      </c>
      <c r="AW17" s="13" t="str">
        <f>IF($A17&lt;='All Results'!$B$4,"",IF(SUM(MissFill!AV$5:AV20)=0,"",(IF(MissFill!AV20/SUM(MissFill!AV$5:AV20)&gt;0.01,"",IF(MissFill!AV19/SUM(MissFill!AV$5:AV20)&gt;0.01,"",IF(MissFill!AV18/SUM(MissFill!AV$5:AV20)&gt;0.01,"",IF(MissFill!AV17/SUM(MissFill!AV$5:AV20)&gt;0.01,"",DateEnded_5Day!$A17)))))))</f>
        <v/>
      </c>
      <c r="AX17" s="13" t="str">
        <f>IF($A17&lt;='All Results'!$B$4,"",IF(SUM(MissFill!AW$5:AW20)=0,"",(IF(MissFill!AW20/SUM(MissFill!AW$5:AW20)&gt;0.01,"",IF(MissFill!AW19/SUM(MissFill!AW$5:AW20)&gt;0.01,"",IF(MissFill!AW18/SUM(MissFill!AW$5:AW20)&gt;0.01,"",IF(MissFill!AW17/SUM(MissFill!AW$5:AW20)&gt;0.01,"",DateEnded_5Day!$A17)))))))</f>
        <v/>
      </c>
    </row>
    <row r="18" spans="1:50" x14ac:dyDescent="0.25">
      <c r="A18" s="8">
        <v>44363</v>
      </c>
      <c r="B18" s="11">
        <v>167</v>
      </c>
      <c r="C18" s="13" t="str">
        <f>IF($A18&lt;='All Results'!$B$4,"",IF(SUM(MissFill!B$5:B21)=0,"",(IF(MissFill!B21/SUM(MissFill!B$5:B21)&gt;0.01,"",IF(MissFill!B20/SUM(MissFill!B$5:B21)&gt;0.01,"",IF(MissFill!B19/SUM(MissFill!B$5:B21)&gt;0.01,"",IF(MissFill!B18/SUM(MissFill!B$5:B21)&gt;0.01,"",DateEnded_5Day!$A18)))))))</f>
        <v/>
      </c>
      <c r="D18" s="13" t="str">
        <f>IF($A18&lt;='All Results'!$B$4,"",IF(SUM(MissFill!C$5:C21)=0,"",(IF(MissFill!C21/SUM(MissFill!C$5:C21)&gt;0.01,"",IF(MissFill!C20/SUM(MissFill!C$5:C21)&gt;0.01,"",IF(MissFill!C19/SUM(MissFill!C$5:C21)&gt;0.01,"",IF(MissFill!C18/SUM(MissFill!C$5:C21)&gt;0.01,"",DateEnded_5Day!$A18)))))))</f>
        <v/>
      </c>
      <c r="E18" s="13" t="str">
        <f>IF($A18&lt;='All Results'!$B$4,"",IF(SUM(MissFill!D$5:D21)=0,"",(IF(MissFill!D21/SUM(MissFill!D$5:D21)&gt;0.01,"",IF(MissFill!D20/SUM(MissFill!D$5:D21)&gt;0.01,"",IF(MissFill!D19/SUM(MissFill!D$5:D21)&gt;0.01,"",IF(MissFill!D18/SUM(MissFill!D$5:D21)&gt;0.01,"",DateEnded_5Day!$A18)))))))</f>
        <v/>
      </c>
      <c r="F18" s="13" t="str">
        <f>IF($A18&lt;='All Results'!$B$4,"",IF(SUM(MissFill!E$5:E21)=0,"",(IF(MissFill!E21/SUM(MissFill!E$5:E21)&gt;0.01,"",IF(MissFill!E20/SUM(MissFill!E$5:E21)&gt;0.01,"",IF(MissFill!E19/SUM(MissFill!E$5:E21)&gt;0.01,"",IF(MissFill!E18/SUM(MissFill!E$5:E21)&gt;0.01,"",DateEnded_5Day!$A18)))))))</f>
        <v/>
      </c>
      <c r="G18" s="13" t="str">
        <f>IF($A18&lt;='All Results'!$B$4,"",IF(SUM(MissFill!F$5:F21)=0,"",(IF(MissFill!F21/SUM(MissFill!F$5:F21)&gt;0.01,"",IF(MissFill!F20/SUM(MissFill!F$5:F21)&gt;0.01,"",IF(MissFill!F19/SUM(MissFill!F$5:F21)&gt;0.01,"",IF(MissFill!F18/SUM(MissFill!F$5:F21)&gt;0.01,"",DateEnded_5Day!$A18)))))))</f>
        <v/>
      </c>
      <c r="H18" s="13" t="str">
        <f>IF($A18&lt;='All Results'!$B$4,"",IF(SUM(MissFill!G$5:G21)=0,"",(IF(MissFill!G21/SUM(MissFill!G$5:G21)&gt;0.01,"",IF(MissFill!G20/SUM(MissFill!G$5:G21)&gt;0.01,"",IF(MissFill!G19/SUM(MissFill!G$5:G21)&gt;0.01,"",IF(MissFill!G18/SUM(MissFill!G$5:G21)&gt;0.01,"",DateEnded_5Day!$A18)))))))</f>
        <v/>
      </c>
      <c r="I18" s="13" t="str">
        <f>IF($A18&lt;='All Results'!$B$4,"",IF(SUM(MissFill!H$5:H21)=0,"",(IF(MissFill!H21/SUM(MissFill!H$5:H21)&gt;0.01,"",IF(MissFill!H20/SUM(MissFill!H$5:H21)&gt;0.01,"",IF(MissFill!H19/SUM(MissFill!H$5:H21)&gt;0.01,"",IF(MissFill!H18/SUM(MissFill!H$5:H21)&gt;0.01,"",DateEnded_5Day!$A18)))))))</f>
        <v/>
      </c>
      <c r="J18" s="13" t="str">
        <f>IF($A18&lt;='All Results'!$B$4,"",IF(SUM(MissFill!I$5:I21)=0,"",(IF(MissFill!I21/SUM(MissFill!I$5:I21)&gt;0.01,"",IF(MissFill!I20/SUM(MissFill!I$5:I21)&gt;0.01,"",IF(MissFill!I19/SUM(MissFill!I$5:I21)&gt;0.01,"",IF(MissFill!I18/SUM(MissFill!I$5:I21)&gt;0.01,"",DateEnded_5Day!$A18)))))))</f>
        <v/>
      </c>
      <c r="K18" s="13" t="str">
        <f>IF($A18&lt;='All Results'!$B$4,"",IF(SUM(MissFill!J$5:J21)=0,"",(IF(MissFill!J21/SUM(MissFill!J$5:J21)&gt;0.01,"",IF(MissFill!J20/SUM(MissFill!J$5:J21)&gt;0.01,"",IF(MissFill!J19/SUM(MissFill!J$5:J21)&gt;0.01,"",IF(MissFill!J18/SUM(MissFill!J$5:J21)&gt;0.01,"",DateEnded_5Day!$A18)))))))</f>
        <v/>
      </c>
      <c r="L18" s="13" t="str">
        <f>IF($A18&lt;='All Results'!$B$4,"",IF(SUM(MissFill!K$5:K21)=0,"",(IF(MissFill!K21/SUM(MissFill!K$5:K21)&gt;0.01,"",IF(MissFill!K20/SUM(MissFill!K$5:K21)&gt;0.01,"",IF(MissFill!K19/SUM(MissFill!K$5:K21)&gt;0.01,"",IF(MissFill!K18/SUM(MissFill!K$5:K21)&gt;0.01,"",DateEnded_5Day!$A18)))))))</f>
        <v/>
      </c>
      <c r="M18" s="13" t="str">
        <f>IF($A18&lt;='All Results'!$B$4,"",IF(SUM(MissFill!L$5:L21)=0,"",(IF(MissFill!L21/SUM(MissFill!L$5:L21)&gt;0.01,"",IF(MissFill!L20/SUM(MissFill!L$5:L21)&gt;0.01,"",IF(MissFill!L19/SUM(MissFill!L$5:L21)&gt;0.01,"",IF(MissFill!L18/SUM(MissFill!L$5:L21)&gt;0.01,"",DateEnded_5Day!$A18)))))))</f>
        <v/>
      </c>
      <c r="N18" s="13" t="str">
        <f>IF($A18&lt;='All Results'!$B$4,"",IF(SUM(MissFill!M$5:M21)=0,"",(IF(MissFill!M21/SUM(MissFill!M$5:M21)&gt;0.01,"",IF(MissFill!M20/SUM(MissFill!M$5:M21)&gt;0.01,"",IF(MissFill!M19/SUM(MissFill!M$5:M21)&gt;0.01,"",IF(MissFill!M18/SUM(MissFill!M$5:M21)&gt;0.01,"",DateEnded_5Day!$A18)))))))</f>
        <v/>
      </c>
      <c r="O18" s="13" t="str">
        <f>IF($A18&lt;='All Results'!$B$4,"",IF(SUM(MissFill!N$5:N21)=0,"",(IF(MissFill!N21/SUM(MissFill!N$5:N21)&gt;0.01,"",IF(MissFill!N20/SUM(MissFill!N$5:N21)&gt;0.01,"",IF(MissFill!N19/SUM(MissFill!N$5:N21)&gt;0.01,"",IF(MissFill!N18/SUM(MissFill!N$5:N21)&gt;0.01,"",DateEnded_5Day!$A18)))))))</f>
        <v/>
      </c>
      <c r="P18" s="13" t="str">
        <f>IF($A18&lt;='All Results'!$B$4,"",IF(SUM(MissFill!O$5:O21)=0,"",(IF(MissFill!O21/SUM(MissFill!O$5:O21)&gt;0.01,"",IF(MissFill!O20/SUM(MissFill!O$5:O21)&gt;0.01,"",IF(MissFill!O19/SUM(MissFill!O$5:O21)&gt;0.01,"",IF(MissFill!O18/SUM(MissFill!O$5:O21)&gt;0.01,"",DateEnded_5Day!$A18)))))))</f>
        <v/>
      </c>
      <c r="Q18" s="13" t="str">
        <f>IF($A18&lt;='All Results'!$B$4,"",IF(SUM(MissFill!P$5:P21)=0,"",(IF(MissFill!P21/SUM(MissFill!P$5:P21)&gt;0.01,"",IF(MissFill!P20/SUM(MissFill!P$5:P21)&gt;0.01,"",IF(MissFill!P19/SUM(MissFill!P$5:P21)&gt;0.01,"",IF(MissFill!P18/SUM(MissFill!P$5:P21)&gt;0.01,"",DateEnded_5Day!$A18)))))))</f>
        <v/>
      </c>
      <c r="R18" s="13" t="str">
        <f>IF($A18&lt;='All Results'!$B$4,"",IF(SUM(MissFill!Q$5:Q21)=0,"",(IF(MissFill!Q21/SUM(MissFill!Q$5:Q21)&gt;0.01,"",IF(MissFill!Q20/SUM(MissFill!Q$5:Q21)&gt;0.01,"",IF(MissFill!Q19/SUM(MissFill!Q$5:Q21)&gt;0.01,"",IF(MissFill!Q18/SUM(MissFill!Q$5:Q21)&gt;0.01,"",DateEnded_5Day!$A18)))))))</f>
        <v/>
      </c>
      <c r="S18" s="13" t="str">
        <f>IF($A18&lt;='All Results'!$B$4,"",IF(SUM(MissFill!R$5:R21)=0,"",(IF(MissFill!R21/SUM(MissFill!R$5:R21)&gt;0.01,"",IF(MissFill!R20/SUM(MissFill!R$5:R21)&gt;0.01,"",IF(MissFill!R19/SUM(MissFill!R$5:R21)&gt;0.01,"",IF(MissFill!R18/SUM(MissFill!R$5:R21)&gt;0.01,"",DateEnded_5Day!$A18)))))))</f>
        <v/>
      </c>
      <c r="T18" s="13" t="str">
        <f>IF($A18&lt;='All Results'!$B$4,"",IF(SUM(MissFill!S$5:S21)=0,"",(IF(MissFill!S21/SUM(MissFill!S$5:S21)&gt;0.01,"",IF(MissFill!S20/SUM(MissFill!S$5:S21)&gt;0.01,"",IF(MissFill!S19/SUM(MissFill!S$5:S21)&gt;0.01,"",IF(MissFill!S18/SUM(MissFill!S$5:S21)&gt;0.01,"",DateEnded_5Day!$A18)))))))</f>
        <v/>
      </c>
      <c r="U18" s="13" t="str">
        <f>IF($A18&lt;='All Results'!$B$4,"",IF(SUM(MissFill!T$5:T21)=0,"",(IF(MissFill!T21/SUM(MissFill!T$5:T21)&gt;0.01,"",IF(MissFill!T20/SUM(MissFill!T$5:T21)&gt;0.01,"",IF(MissFill!T19/SUM(MissFill!T$5:T21)&gt;0.01,"",IF(MissFill!T18/SUM(MissFill!T$5:T21)&gt;0.01,"",DateEnded_5Day!$A18)))))))</f>
        <v/>
      </c>
      <c r="V18" s="13" t="str">
        <f>IF($A18&lt;='All Results'!$B$4,"",IF(SUM(MissFill!U$5:U21)=0,"",(IF(MissFill!U21/SUM(MissFill!U$5:U21)&gt;0.01,"",IF(MissFill!U20/SUM(MissFill!U$5:U21)&gt;0.01,"",IF(MissFill!U19/SUM(MissFill!U$5:U21)&gt;0.01,"",IF(MissFill!U18/SUM(MissFill!U$5:U21)&gt;0.01,"",DateEnded_5Day!$A18)))))))</f>
        <v/>
      </c>
      <c r="W18" s="13" t="str">
        <f>IF($A18&lt;='All Results'!$B$4,"",IF(SUM(MissFill!V$5:V21)=0,"",(IF(MissFill!V21/SUM(MissFill!V$5:V21)&gt;0.01,"",IF(MissFill!V20/SUM(MissFill!V$5:V21)&gt;0.01,"",IF(MissFill!V19/SUM(MissFill!V$5:V21)&gt;0.01,"",IF(MissFill!V18/SUM(MissFill!V$5:V21)&gt;0.01,"",DateEnded_5Day!$A18)))))))</f>
        <v/>
      </c>
      <c r="X18" s="13" t="str">
        <f>IF($A18&lt;='All Results'!$B$4,"",IF(SUM(MissFill!W$5:W21)=0,"",(IF(MissFill!W21/SUM(MissFill!W$5:W21)&gt;0.01,"",IF(MissFill!W20/SUM(MissFill!W$5:W21)&gt;0.01,"",IF(MissFill!W19/SUM(MissFill!W$5:W21)&gt;0.01,"",IF(MissFill!W18/SUM(MissFill!W$5:W21)&gt;0.01,"",DateEnded_5Day!$A18)))))))</f>
        <v/>
      </c>
      <c r="Y18" s="13" t="str">
        <f>IF($A18&lt;='All Results'!$B$4,"",IF(SUM(MissFill!X$5:X21)=0,"",(IF(MissFill!X21/SUM(MissFill!X$5:X21)&gt;0.01,"",IF(MissFill!X20/SUM(MissFill!X$5:X21)&gt;0.01,"",IF(MissFill!X19/SUM(MissFill!X$5:X21)&gt;0.01,"",IF(MissFill!X18/SUM(MissFill!X$5:X21)&gt;0.01,"",DateEnded_5Day!$A18)))))))</f>
        <v/>
      </c>
      <c r="Z18" s="13" t="str">
        <f>IF($A18&lt;='All Results'!$B$4,"",IF(SUM(MissFill!Y$5:Y21)=0,"",(IF(MissFill!Y21/SUM(MissFill!Y$5:Y21)&gt;0.01,"",IF(MissFill!Y20/SUM(MissFill!Y$5:Y21)&gt;0.01,"",IF(MissFill!Y19/SUM(MissFill!Y$5:Y21)&gt;0.01,"",IF(MissFill!Y18/SUM(MissFill!Y$5:Y21)&gt;0.01,"",DateEnded_5Day!$A18)))))))</f>
        <v/>
      </c>
      <c r="AA18" s="13" t="str">
        <f>IF($A18&lt;='All Results'!$B$4,"",IF(SUM(MissFill!Z$5:Z21)=0,"",(IF(MissFill!Z21/SUM(MissFill!Z$5:Z21)&gt;0.01,"",IF(MissFill!Z20/SUM(MissFill!Z$5:Z21)&gt;0.01,"",IF(MissFill!Z19/SUM(MissFill!Z$5:Z21)&gt;0.01,"",IF(MissFill!Z18/SUM(MissFill!Z$5:Z21)&gt;0.01,"",DateEnded_5Day!$A18)))))))</f>
        <v/>
      </c>
      <c r="AB18" s="13" t="str">
        <f>IF($A18&lt;='All Results'!$B$4,"",IF(SUM(MissFill!AA$5:AA21)=0,"",(IF(MissFill!AA21/SUM(MissFill!AA$5:AA21)&gt;0.01,"",IF(MissFill!AA20/SUM(MissFill!AA$5:AA21)&gt;0.01,"",IF(MissFill!AA19/SUM(MissFill!AA$5:AA21)&gt;0.01,"",IF(MissFill!AA18/SUM(MissFill!AA$5:AA21)&gt;0.01,"",DateEnded_5Day!$A18)))))))</f>
        <v/>
      </c>
      <c r="AC18" s="13" t="str">
        <f>IF($A18&lt;='All Results'!$B$4,"",IF(SUM(MissFill!AB$5:AB21)=0,"",(IF(MissFill!AB21/SUM(MissFill!AB$5:AB21)&gt;0.01,"",IF(MissFill!AB20/SUM(MissFill!AB$5:AB21)&gt;0.01,"",IF(MissFill!AB19/SUM(MissFill!AB$5:AB21)&gt;0.01,"",IF(MissFill!AB18/SUM(MissFill!AB$5:AB21)&gt;0.01,"",DateEnded_5Day!$A18)))))))</f>
        <v/>
      </c>
      <c r="AD18" s="13" t="str">
        <f>IF($A18&lt;='All Results'!$B$4,"",IF(SUM(MissFill!AC$5:AC21)=0,"",(IF(MissFill!AC21/SUM(MissFill!AC$5:AC21)&gt;0.01,"",IF(MissFill!AC20/SUM(MissFill!AC$5:AC21)&gt;0.01,"",IF(MissFill!AC19/SUM(MissFill!AC$5:AC21)&gt;0.01,"",IF(MissFill!AC18/SUM(MissFill!AC$5:AC21)&gt;0.01,"",DateEnded_5Day!$A18)))))))</f>
        <v/>
      </c>
      <c r="AE18" s="13" t="str">
        <f>IF($A18&lt;='All Results'!$B$4,"",IF(SUM(MissFill!AD$5:AD21)=0,"",(IF(MissFill!AD21/SUM(MissFill!AD$5:AD21)&gt;0.01,"",IF(MissFill!AD20/SUM(MissFill!AD$5:AD21)&gt;0.01,"",IF(MissFill!AD19/SUM(MissFill!AD$5:AD21)&gt;0.01,"",IF(MissFill!AD18/SUM(MissFill!AD$5:AD21)&gt;0.01,"",DateEnded_5Day!$A18)))))))</f>
        <v/>
      </c>
      <c r="AF18" s="13" t="str">
        <f>IF($A18&lt;='All Results'!$B$4,"",IF(SUM(MissFill!AE$5:AE21)=0,"",(IF(MissFill!AE21/SUM(MissFill!AE$5:AE21)&gt;0.01,"",IF(MissFill!AE20/SUM(MissFill!AE$5:AE21)&gt;0.01,"",IF(MissFill!AE19/SUM(MissFill!AE$5:AE21)&gt;0.01,"",IF(MissFill!AE18/SUM(MissFill!AE$5:AE21)&gt;0.01,"",DateEnded_5Day!$A18)))))))</f>
        <v/>
      </c>
      <c r="AG18" s="13" t="str">
        <f>IF($A18&lt;='All Results'!$B$4,"",IF(SUM(MissFill!AF$5:AF21)=0,"",(IF(MissFill!AF21/SUM(MissFill!AF$5:AF21)&gt;0.01,"",IF(MissFill!AF20/SUM(MissFill!AF$5:AF21)&gt;0.01,"",IF(MissFill!AF19/SUM(MissFill!AF$5:AF21)&gt;0.01,"",IF(MissFill!AF18/SUM(MissFill!AF$5:AF21)&gt;0.01,"",DateEnded_5Day!$A18)))))))</f>
        <v/>
      </c>
      <c r="AH18" s="13" t="str">
        <f>IF($A18&lt;='All Results'!$B$4,"",IF(SUM(MissFill!AG$5:AG21)=0,"",(IF(MissFill!AG21/SUM(MissFill!AG$5:AG21)&gt;0.01,"",IF(MissFill!AG20/SUM(MissFill!AG$5:AG21)&gt;0.01,"",IF(MissFill!AG19/SUM(MissFill!AG$5:AG21)&gt;0.01,"",IF(MissFill!AG18/SUM(MissFill!AG$5:AG21)&gt;0.01,"",DateEnded_5Day!$A18)))))))</f>
        <v/>
      </c>
      <c r="AI18" s="13" t="str">
        <f>IF($A18&lt;='All Results'!$B$4,"",IF(SUM(MissFill!AH$5:AH21)=0,"",(IF(MissFill!AH21/SUM(MissFill!AH$5:AH21)&gt;0.01,"",IF(MissFill!AH20/SUM(MissFill!AH$5:AH21)&gt;0.01,"",IF(MissFill!AH19/SUM(MissFill!AH$5:AH21)&gt;0.01,"",IF(MissFill!AH18/SUM(MissFill!AH$5:AH21)&gt;0.01,"",DateEnded_5Day!$A18)))))))</f>
        <v/>
      </c>
      <c r="AJ18" s="13" t="str">
        <f>IF($A18&lt;='All Results'!$B$4,"",IF(SUM(MissFill!AI$5:AI21)=0,"",(IF(MissFill!AI21/SUM(MissFill!AI$5:AI21)&gt;0.01,"",IF(MissFill!AI20/SUM(MissFill!AI$5:AI21)&gt;0.01,"",IF(MissFill!AI19/SUM(MissFill!AI$5:AI21)&gt;0.01,"",IF(MissFill!AI18/SUM(MissFill!AI$5:AI21)&gt;0.01,"",DateEnded_5Day!$A18)))))))</f>
        <v/>
      </c>
      <c r="AK18" s="13" t="str">
        <f>IF($A18&lt;='All Results'!$B$4,"",IF(SUM(MissFill!AJ$5:AJ21)=0,"",(IF(MissFill!AJ21/SUM(MissFill!AJ$5:AJ21)&gt;0.01,"",IF(MissFill!AJ20/SUM(MissFill!AJ$5:AJ21)&gt;0.01,"",IF(MissFill!AJ19/SUM(MissFill!AJ$5:AJ21)&gt;0.01,"",IF(MissFill!AJ18/SUM(MissFill!AJ$5:AJ21)&gt;0.01,"",DateEnded_5Day!$A18)))))))</f>
        <v/>
      </c>
      <c r="AL18" s="13" t="str">
        <f>IF($A18&lt;='All Results'!$B$4,"",IF(SUM(MissFill!AK$5:AK21)=0,"",(IF(MissFill!AK21/SUM(MissFill!AK$5:AK21)&gt;0.01,"",IF(MissFill!AK20/SUM(MissFill!AK$5:AK21)&gt;0.01,"",IF(MissFill!AK19/SUM(MissFill!AK$5:AK21)&gt;0.01,"",IF(MissFill!AK18/SUM(MissFill!AK$5:AK21)&gt;0.01,"",DateEnded_5Day!$A18)))))))</f>
        <v/>
      </c>
      <c r="AM18" s="13" t="str">
        <f>IF($A18&lt;='All Results'!$B$4,"",IF(SUM(MissFill!AL$5:AL21)=0,"",(IF(MissFill!AL21/SUM(MissFill!AL$5:AL21)&gt;0.01,"",IF(MissFill!AL20/SUM(MissFill!AL$5:AL21)&gt;0.01,"",IF(MissFill!AL19/SUM(MissFill!AL$5:AL21)&gt;0.01,"",IF(MissFill!AL18/SUM(MissFill!AL$5:AL21)&gt;0.01,"",DateEnded_5Day!$A18)))))))</f>
        <v/>
      </c>
      <c r="AN18" s="13" t="str">
        <f>IF($A18&lt;='All Results'!$B$4,"",IF(SUM(MissFill!AM$5:AM21)=0,"",(IF(MissFill!AM21/SUM(MissFill!AM$5:AM21)&gt;0.01,"",IF(MissFill!AM20/SUM(MissFill!AM$5:AM21)&gt;0.01,"",IF(MissFill!AM19/SUM(MissFill!AM$5:AM21)&gt;0.01,"",IF(MissFill!AM18/SUM(MissFill!AM$5:AM21)&gt;0.01,"",DateEnded_5Day!$A18)))))))</f>
        <v/>
      </c>
      <c r="AO18" s="13" t="str">
        <f>IF($A18&lt;='All Results'!$B$4,"",IF(SUM(MissFill!AN$5:AN21)=0,"",(IF(MissFill!AN21/SUM(MissFill!AN$5:AN21)&gt;0.01,"",IF(MissFill!AN20/SUM(MissFill!AN$5:AN21)&gt;0.01,"",IF(MissFill!AN19/SUM(MissFill!AN$5:AN21)&gt;0.01,"",IF(MissFill!AN18/SUM(MissFill!AN$5:AN21)&gt;0.01,"",DateEnded_5Day!$A18)))))))</f>
        <v/>
      </c>
      <c r="AP18" s="13" t="str">
        <f>IF($A18&lt;='All Results'!$B$4,"",IF(SUM(MissFill!AO$5:AO21)=0,"",(IF(MissFill!AO21/SUM(MissFill!AO$5:AO21)&gt;0.01,"",IF(MissFill!AO20/SUM(MissFill!AO$5:AO21)&gt;0.01,"",IF(MissFill!AO19/SUM(MissFill!AO$5:AO21)&gt;0.01,"",IF(MissFill!AO18/SUM(MissFill!AO$5:AO21)&gt;0.01,"",DateEnded_5Day!$A18)))))))</f>
        <v/>
      </c>
      <c r="AQ18" s="13" t="str">
        <f>IF($A18&lt;='All Results'!$B$4,"",IF(SUM(MissFill!AP$5:AP21)=0,"",(IF(MissFill!AP21/SUM(MissFill!AP$5:AP21)&gt;0.01,"",IF(MissFill!AP20/SUM(MissFill!AP$5:AP21)&gt;0.01,"",IF(MissFill!AP19/SUM(MissFill!AP$5:AP21)&gt;0.01,"",IF(MissFill!AP18/SUM(MissFill!AP$5:AP21)&gt;0.01,"",DateEnded_5Day!$A18)))))))</f>
        <v/>
      </c>
      <c r="AR18" s="13" t="str">
        <f>IF($A18&lt;='All Results'!$B$4,"",IF(SUM(MissFill!AQ$5:AQ21)=0,"",(IF(MissFill!AQ21/SUM(MissFill!AQ$5:AQ21)&gt;0.01,"",IF(MissFill!AQ20/SUM(MissFill!AQ$5:AQ21)&gt;0.01,"",IF(MissFill!AQ19/SUM(MissFill!AQ$5:AQ21)&gt;0.01,"",IF(MissFill!AQ18/SUM(MissFill!AQ$5:AQ21)&gt;0.01,"",DateEnded_5Day!$A18)))))))</f>
        <v/>
      </c>
      <c r="AS18" s="13" t="str">
        <f>IF($A18&lt;='All Results'!$B$4,"",IF(SUM(MissFill!AR$5:AR21)=0,"",(IF(MissFill!AR21/SUM(MissFill!AR$5:AR21)&gt;0.01,"",IF(MissFill!AR20/SUM(MissFill!AR$5:AR21)&gt;0.01,"",IF(MissFill!AR19/SUM(MissFill!AR$5:AR21)&gt;0.01,"",IF(MissFill!AR18/SUM(MissFill!AR$5:AR21)&gt;0.01,"",DateEnded_5Day!$A18)))))))</f>
        <v/>
      </c>
      <c r="AT18" s="13" t="str">
        <f>IF($A18&lt;='All Results'!$B$4,"",IF(SUM(MissFill!AS$5:AS21)=0,"",(IF(MissFill!AS21/SUM(MissFill!AS$5:AS21)&gt;0.01,"",IF(MissFill!AS20/SUM(MissFill!AS$5:AS21)&gt;0.01,"",IF(MissFill!AS19/SUM(MissFill!AS$5:AS21)&gt;0.01,"",IF(MissFill!AS18/SUM(MissFill!AS$5:AS21)&gt;0.01,"",DateEnded_5Day!$A18)))))))</f>
        <v/>
      </c>
      <c r="AU18" s="13" t="str">
        <f>IF($A18&lt;='All Results'!$B$4,"",IF(SUM(MissFill!AT$5:AT21)=0,"",(IF(MissFill!AT21/SUM(MissFill!AT$5:AT21)&gt;0.01,"",IF(MissFill!AT20/SUM(MissFill!AT$5:AT21)&gt;0.01,"",IF(MissFill!AT19/SUM(MissFill!AT$5:AT21)&gt;0.01,"",IF(MissFill!AT18/SUM(MissFill!AT$5:AT21)&gt;0.01,"",DateEnded_5Day!$A18)))))))</f>
        <v/>
      </c>
      <c r="AV18" s="13" t="str">
        <f>IF($A18&lt;='All Results'!$B$4,"",IF(SUM(MissFill!AU$5:AU21)=0,"",(IF(MissFill!AU21/SUM(MissFill!AU$5:AU21)&gt;0.01,"",IF(MissFill!AU20/SUM(MissFill!AU$5:AU21)&gt;0.01,"",IF(MissFill!AU19/SUM(MissFill!AU$5:AU21)&gt;0.01,"",IF(MissFill!AU18/SUM(MissFill!AU$5:AU21)&gt;0.01,"",DateEnded_5Day!$A18)))))))</f>
        <v/>
      </c>
      <c r="AW18" s="13" t="str">
        <f>IF($A18&lt;='All Results'!$B$4,"",IF(SUM(MissFill!AV$5:AV21)=0,"",(IF(MissFill!AV21/SUM(MissFill!AV$5:AV21)&gt;0.01,"",IF(MissFill!AV20/SUM(MissFill!AV$5:AV21)&gt;0.01,"",IF(MissFill!AV19/SUM(MissFill!AV$5:AV21)&gt;0.01,"",IF(MissFill!AV18/SUM(MissFill!AV$5:AV21)&gt;0.01,"",DateEnded_5Day!$A18)))))))</f>
        <v/>
      </c>
      <c r="AX18" s="13" t="str">
        <f>IF($A18&lt;='All Results'!$B$4,"",IF(SUM(MissFill!AW$5:AW21)=0,"",(IF(MissFill!AW21/SUM(MissFill!AW$5:AW21)&gt;0.01,"",IF(MissFill!AW20/SUM(MissFill!AW$5:AW21)&gt;0.01,"",IF(MissFill!AW19/SUM(MissFill!AW$5:AW21)&gt;0.01,"",IF(MissFill!AW18/SUM(MissFill!AW$5:AW21)&gt;0.01,"",DateEnded_5Day!$A18)))))))</f>
        <v/>
      </c>
    </row>
    <row r="19" spans="1:50" x14ac:dyDescent="0.25">
      <c r="A19" s="8">
        <v>44364</v>
      </c>
      <c r="B19" s="11">
        <v>168</v>
      </c>
      <c r="C19" s="13" t="str">
        <f>IF($A19&lt;='All Results'!$B$4,"",IF(SUM(MissFill!B$5:B22)=0,"",(IF(MissFill!B22/SUM(MissFill!B$5:B22)&gt;0.01,"",IF(MissFill!B21/SUM(MissFill!B$5:B22)&gt;0.01,"",IF(MissFill!B20/SUM(MissFill!B$5:B22)&gt;0.01,"",IF(MissFill!B19/SUM(MissFill!B$5:B22)&gt;0.01,"",DateEnded_5Day!$A19)))))))</f>
        <v/>
      </c>
      <c r="D19" s="13" t="str">
        <f>IF($A19&lt;='All Results'!$B$4,"",IF(SUM(MissFill!C$5:C22)=0,"",(IF(MissFill!C22/SUM(MissFill!C$5:C22)&gt;0.01,"",IF(MissFill!C21/SUM(MissFill!C$5:C22)&gt;0.01,"",IF(MissFill!C20/SUM(MissFill!C$5:C22)&gt;0.01,"",IF(MissFill!C19/SUM(MissFill!C$5:C22)&gt;0.01,"",DateEnded_5Day!$A19)))))))</f>
        <v/>
      </c>
      <c r="E19" s="13" t="str">
        <f>IF($A19&lt;='All Results'!$B$4,"",IF(SUM(MissFill!D$5:D22)=0,"",(IF(MissFill!D22/SUM(MissFill!D$5:D22)&gt;0.01,"",IF(MissFill!D21/SUM(MissFill!D$5:D22)&gt;0.01,"",IF(MissFill!D20/SUM(MissFill!D$5:D22)&gt;0.01,"",IF(MissFill!D19/SUM(MissFill!D$5:D22)&gt;0.01,"",DateEnded_5Day!$A19)))))))</f>
        <v/>
      </c>
      <c r="F19" s="13" t="str">
        <f>IF($A19&lt;='All Results'!$B$4,"",IF(SUM(MissFill!E$5:E22)=0,"",(IF(MissFill!E22/SUM(MissFill!E$5:E22)&gt;0.01,"",IF(MissFill!E21/SUM(MissFill!E$5:E22)&gt;0.01,"",IF(MissFill!E20/SUM(MissFill!E$5:E22)&gt;0.01,"",IF(MissFill!E19/SUM(MissFill!E$5:E22)&gt;0.01,"",DateEnded_5Day!$A19)))))))</f>
        <v/>
      </c>
      <c r="G19" s="13" t="str">
        <f>IF($A19&lt;='All Results'!$B$4,"",IF(SUM(MissFill!F$5:F22)=0,"",(IF(MissFill!F22/SUM(MissFill!F$5:F22)&gt;0.01,"",IF(MissFill!F21/SUM(MissFill!F$5:F22)&gt;0.01,"",IF(MissFill!F20/SUM(MissFill!F$5:F22)&gt;0.01,"",IF(MissFill!F19/SUM(MissFill!F$5:F22)&gt;0.01,"",DateEnded_5Day!$A19)))))))</f>
        <v/>
      </c>
      <c r="H19" s="13" t="str">
        <f>IF($A19&lt;='All Results'!$B$4,"",IF(SUM(MissFill!G$5:G22)=0,"",(IF(MissFill!G22/SUM(MissFill!G$5:G22)&gt;0.01,"",IF(MissFill!G21/SUM(MissFill!G$5:G22)&gt;0.01,"",IF(MissFill!G20/SUM(MissFill!G$5:G22)&gt;0.01,"",IF(MissFill!G19/SUM(MissFill!G$5:G22)&gt;0.01,"",DateEnded_5Day!$A19)))))))</f>
        <v/>
      </c>
      <c r="I19" s="13" t="str">
        <f>IF($A19&lt;='All Results'!$B$4,"",IF(SUM(MissFill!H$5:H22)=0,"",(IF(MissFill!H22/SUM(MissFill!H$5:H22)&gt;0.01,"",IF(MissFill!H21/SUM(MissFill!H$5:H22)&gt;0.01,"",IF(MissFill!H20/SUM(MissFill!H$5:H22)&gt;0.01,"",IF(MissFill!H19/SUM(MissFill!H$5:H22)&gt;0.01,"",DateEnded_5Day!$A19)))))))</f>
        <v/>
      </c>
      <c r="J19" s="13" t="str">
        <f>IF($A19&lt;='All Results'!$B$4,"",IF(SUM(MissFill!I$5:I22)=0,"",(IF(MissFill!I22/SUM(MissFill!I$5:I22)&gt;0.01,"",IF(MissFill!I21/SUM(MissFill!I$5:I22)&gt;0.01,"",IF(MissFill!I20/SUM(MissFill!I$5:I22)&gt;0.01,"",IF(MissFill!I19/SUM(MissFill!I$5:I22)&gt;0.01,"",DateEnded_5Day!$A19)))))))</f>
        <v/>
      </c>
      <c r="K19" s="13" t="str">
        <f>IF($A19&lt;='All Results'!$B$4,"",IF(SUM(MissFill!J$5:J22)=0,"",(IF(MissFill!J22/SUM(MissFill!J$5:J22)&gt;0.01,"",IF(MissFill!J21/SUM(MissFill!J$5:J22)&gt;0.01,"",IF(MissFill!J20/SUM(MissFill!J$5:J22)&gt;0.01,"",IF(MissFill!J19/SUM(MissFill!J$5:J22)&gt;0.01,"",DateEnded_5Day!$A19)))))))</f>
        <v/>
      </c>
      <c r="L19" s="13" t="str">
        <f>IF($A19&lt;='All Results'!$B$4,"",IF(SUM(MissFill!K$5:K22)=0,"",(IF(MissFill!K22/SUM(MissFill!K$5:K22)&gt;0.01,"",IF(MissFill!K21/SUM(MissFill!K$5:K22)&gt;0.01,"",IF(MissFill!K20/SUM(MissFill!K$5:K22)&gt;0.01,"",IF(MissFill!K19/SUM(MissFill!K$5:K22)&gt;0.01,"",DateEnded_5Day!$A19)))))))</f>
        <v/>
      </c>
      <c r="M19" s="13" t="str">
        <f>IF($A19&lt;='All Results'!$B$4,"",IF(SUM(MissFill!L$5:L22)=0,"",(IF(MissFill!L22/SUM(MissFill!L$5:L22)&gt;0.01,"",IF(MissFill!L21/SUM(MissFill!L$5:L22)&gt;0.01,"",IF(MissFill!L20/SUM(MissFill!L$5:L22)&gt;0.01,"",IF(MissFill!L19/SUM(MissFill!L$5:L22)&gt;0.01,"",DateEnded_5Day!$A19)))))))</f>
        <v/>
      </c>
      <c r="N19" s="13" t="str">
        <f>IF($A19&lt;='All Results'!$B$4,"",IF(SUM(MissFill!M$5:M22)=0,"",(IF(MissFill!M22/SUM(MissFill!M$5:M22)&gt;0.01,"",IF(MissFill!M21/SUM(MissFill!M$5:M22)&gt;0.01,"",IF(MissFill!M20/SUM(MissFill!M$5:M22)&gt;0.01,"",IF(MissFill!M19/SUM(MissFill!M$5:M22)&gt;0.01,"",DateEnded_5Day!$A19)))))))</f>
        <v/>
      </c>
      <c r="O19" s="13" t="str">
        <f>IF($A19&lt;='All Results'!$B$4,"",IF(SUM(MissFill!N$5:N22)=0,"",(IF(MissFill!N22/SUM(MissFill!N$5:N22)&gt;0.01,"",IF(MissFill!N21/SUM(MissFill!N$5:N22)&gt;0.01,"",IF(MissFill!N20/SUM(MissFill!N$5:N22)&gt;0.01,"",IF(MissFill!N19/SUM(MissFill!N$5:N22)&gt;0.01,"",DateEnded_5Day!$A19)))))))</f>
        <v/>
      </c>
      <c r="P19" s="13" t="str">
        <f>IF($A19&lt;='All Results'!$B$4,"",IF(SUM(MissFill!O$5:O22)=0,"",(IF(MissFill!O22/SUM(MissFill!O$5:O22)&gt;0.01,"",IF(MissFill!O21/SUM(MissFill!O$5:O22)&gt;0.01,"",IF(MissFill!O20/SUM(MissFill!O$5:O22)&gt;0.01,"",IF(MissFill!O19/SUM(MissFill!O$5:O22)&gt;0.01,"",DateEnded_5Day!$A19)))))))</f>
        <v/>
      </c>
      <c r="Q19" s="13" t="str">
        <f>IF($A19&lt;='All Results'!$B$4,"",IF(SUM(MissFill!P$5:P22)=0,"",(IF(MissFill!P22/SUM(MissFill!P$5:P22)&gt;0.01,"",IF(MissFill!P21/SUM(MissFill!P$5:P22)&gt;0.01,"",IF(MissFill!P20/SUM(MissFill!P$5:P22)&gt;0.01,"",IF(MissFill!P19/SUM(MissFill!P$5:P22)&gt;0.01,"",DateEnded_5Day!$A19)))))))</f>
        <v/>
      </c>
      <c r="R19" s="13" t="str">
        <f>IF($A19&lt;='All Results'!$B$4,"",IF(SUM(MissFill!Q$5:Q22)=0,"",(IF(MissFill!Q22/SUM(MissFill!Q$5:Q22)&gt;0.01,"",IF(MissFill!Q21/SUM(MissFill!Q$5:Q22)&gt;0.01,"",IF(MissFill!Q20/SUM(MissFill!Q$5:Q22)&gt;0.01,"",IF(MissFill!Q19/SUM(MissFill!Q$5:Q22)&gt;0.01,"",DateEnded_5Day!$A19)))))))</f>
        <v/>
      </c>
      <c r="S19" s="13" t="str">
        <f>IF($A19&lt;='All Results'!$B$4,"",IF(SUM(MissFill!R$5:R22)=0,"",(IF(MissFill!R22/SUM(MissFill!R$5:R22)&gt;0.01,"",IF(MissFill!R21/SUM(MissFill!R$5:R22)&gt;0.01,"",IF(MissFill!R20/SUM(MissFill!R$5:R22)&gt;0.01,"",IF(MissFill!R19/SUM(MissFill!R$5:R22)&gt;0.01,"",DateEnded_5Day!$A19)))))))</f>
        <v/>
      </c>
      <c r="T19" s="13" t="str">
        <f>IF($A19&lt;='All Results'!$B$4,"",IF(SUM(MissFill!S$5:S22)=0,"",(IF(MissFill!S22/SUM(MissFill!S$5:S22)&gt;0.01,"",IF(MissFill!S21/SUM(MissFill!S$5:S22)&gt;0.01,"",IF(MissFill!S20/SUM(MissFill!S$5:S22)&gt;0.01,"",IF(MissFill!S19/SUM(MissFill!S$5:S22)&gt;0.01,"",DateEnded_5Day!$A19)))))))</f>
        <v/>
      </c>
      <c r="U19" s="13" t="str">
        <f>IF($A19&lt;='All Results'!$B$4,"",IF(SUM(MissFill!T$5:T22)=0,"",(IF(MissFill!T22/SUM(MissFill!T$5:T22)&gt;0.01,"",IF(MissFill!T21/SUM(MissFill!T$5:T22)&gt;0.01,"",IF(MissFill!T20/SUM(MissFill!T$5:T22)&gt;0.01,"",IF(MissFill!T19/SUM(MissFill!T$5:T22)&gt;0.01,"",DateEnded_5Day!$A19)))))))</f>
        <v/>
      </c>
      <c r="V19" s="13" t="str">
        <f>IF($A19&lt;='All Results'!$B$4,"",IF(SUM(MissFill!U$5:U22)=0,"",(IF(MissFill!U22/SUM(MissFill!U$5:U22)&gt;0.01,"",IF(MissFill!U21/SUM(MissFill!U$5:U22)&gt;0.01,"",IF(MissFill!U20/SUM(MissFill!U$5:U22)&gt;0.01,"",IF(MissFill!U19/SUM(MissFill!U$5:U22)&gt;0.01,"",DateEnded_5Day!$A19)))))))</f>
        <v/>
      </c>
      <c r="W19" s="13" t="str">
        <f>IF($A19&lt;='All Results'!$B$4,"",IF(SUM(MissFill!V$5:V22)=0,"",(IF(MissFill!V22/SUM(MissFill!V$5:V22)&gt;0.01,"",IF(MissFill!V21/SUM(MissFill!V$5:V22)&gt;0.01,"",IF(MissFill!V20/SUM(MissFill!V$5:V22)&gt;0.01,"",IF(MissFill!V19/SUM(MissFill!V$5:V22)&gt;0.01,"",DateEnded_5Day!$A19)))))))</f>
        <v/>
      </c>
      <c r="X19" s="13" t="str">
        <f>IF($A19&lt;='All Results'!$B$4,"",IF(SUM(MissFill!W$5:W22)=0,"",(IF(MissFill!W22/SUM(MissFill!W$5:W22)&gt;0.01,"",IF(MissFill!W21/SUM(MissFill!W$5:W22)&gt;0.01,"",IF(MissFill!W20/SUM(MissFill!W$5:W22)&gt;0.01,"",IF(MissFill!W19/SUM(MissFill!W$5:W22)&gt;0.01,"",DateEnded_5Day!$A19)))))))</f>
        <v/>
      </c>
      <c r="Y19" s="13" t="str">
        <f>IF($A19&lt;='All Results'!$B$4,"",IF(SUM(MissFill!X$5:X22)=0,"",(IF(MissFill!X22/SUM(MissFill!X$5:X22)&gt;0.01,"",IF(MissFill!X21/SUM(MissFill!X$5:X22)&gt;0.01,"",IF(MissFill!X20/SUM(MissFill!X$5:X22)&gt;0.01,"",IF(MissFill!X19/SUM(MissFill!X$5:X22)&gt;0.01,"",DateEnded_5Day!$A19)))))))</f>
        <v/>
      </c>
      <c r="Z19" s="13" t="str">
        <f>IF($A19&lt;='All Results'!$B$4,"",IF(SUM(MissFill!Y$5:Y22)=0,"",(IF(MissFill!Y22/SUM(MissFill!Y$5:Y22)&gt;0.01,"",IF(MissFill!Y21/SUM(MissFill!Y$5:Y22)&gt;0.01,"",IF(MissFill!Y20/SUM(MissFill!Y$5:Y22)&gt;0.01,"",IF(MissFill!Y19/SUM(MissFill!Y$5:Y22)&gt;0.01,"",DateEnded_5Day!$A19)))))))</f>
        <v/>
      </c>
      <c r="AA19" s="13" t="str">
        <f>IF($A19&lt;='All Results'!$B$4,"",IF(SUM(MissFill!Z$5:Z22)=0,"",(IF(MissFill!Z22/SUM(MissFill!Z$5:Z22)&gt;0.01,"",IF(MissFill!Z21/SUM(MissFill!Z$5:Z22)&gt;0.01,"",IF(MissFill!Z20/SUM(MissFill!Z$5:Z22)&gt;0.01,"",IF(MissFill!Z19/SUM(MissFill!Z$5:Z22)&gt;0.01,"",DateEnded_5Day!$A19)))))))</f>
        <v/>
      </c>
      <c r="AB19" s="13" t="str">
        <f>IF($A19&lt;='All Results'!$B$4,"",IF(SUM(MissFill!AA$5:AA22)=0,"",(IF(MissFill!AA22/SUM(MissFill!AA$5:AA22)&gt;0.01,"",IF(MissFill!AA21/SUM(MissFill!AA$5:AA22)&gt;0.01,"",IF(MissFill!AA20/SUM(MissFill!AA$5:AA22)&gt;0.01,"",IF(MissFill!AA19/SUM(MissFill!AA$5:AA22)&gt;0.01,"",DateEnded_5Day!$A19)))))))</f>
        <v/>
      </c>
      <c r="AC19" s="13" t="str">
        <f>IF($A19&lt;='All Results'!$B$4,"",IF(SUM(MissFill!AB$5:AB22)=0,"",(IF(MissFill!AB22/SUM(MissFill!AB$5:AB22)&gt;0.01,"",IF(MissFill!AB21/SUM(MissFill!AB$5:AB22)&gt;0.01,"",IF(MissFill!AB20/SUM(MissFill!AB$5:AB22)&gt;0.01,"",IF(MissFill!AB19/SUM(MissFill!AB$5:AB22)&gt;0.01,"",DateEnded_5Day!$A19)))))))</f>
        <v/>
      </c>
      <c r="AD19" s="13" t="str">
        <f>IF($A19&lt;='All Results'!$B$4,"",IF(SUM(MissFill!AC$5:AC22)=0,"",(IF(MissFill!AC22/SUM(MissFill!AC$5:AC22)&gt;0.01,"",IF(MissFill!AC21/SUM(MissFill!AC$5:AC22)&gt;0.01,"",IF(MissFill!AC20/SUM(MissFill!AC$5:AC22)&gt;0.01,"",IF(MissFill!AC19/SUM(MissFill!AC$5:AC22)&gt;0.01,"",DateEnded_5Day!$A19)))))))</f>
        <v/>
      </c>
      <c r="AE19" s="13" t="str">
        <f>IF($A19&lt;='All Results'!$B$4,"",IF(SUM(MissFill!AD$5:AD22)=0,"",(IF(MissFill!AD22/SUM(MissFill!AD$5:AD22)&gt;0.01,"",IF(MissFill!AD21/SUM(MissFill!AD$5:AD22)&gt;0.01,"",IF(MissFill!AD20/SUM(MissFill!AD$5:AD22)&gt;0.01,"",IF(MissFill!AD19/SUM(MissFill!AD$5:AD22)&gt;0.01,"",DateEnded_5Day!$A19)))))))</f>
        <v/>
      </c>
      <c r="AF19" s="13" t="str">
        <f>IF($A19&lt;='All Results'!$B$4,"",IF(SUM(MissFill!AE$5:AE22)=0,"",(IF(MissFill!AE22/SUM(MissFill!AE$5:AE22)&gt;0.01,"",IF(MissFill!AE21/SUM(MissFill!AE$5:AE22)&gt;0.01,"",IF(MissFill!AE20/SUM(MissFill!AE$5:AE22)&gt;0.01,"",IF(MissFill!AE19/SUM(MissFill!AE$5:AE22)&gt;0.01,"",DateEnded_5Day!$A19)))))))</f>
        <v/>
      </c>
      <c r="AG19" s="13" t="str">
        <f>IF($A19&lt;='All Results'!$B$4,"",IF(SUM(MissFill!AF$5:AF22)=0,"",(IF(MissFill!AF22/SUM(MissFill!AF$5:AF22)&gt;0.01,"",IF(MissFill!AF21/SUM(MissFill!AF$5:AF22)&gt;0.01,"",IF(MissFill!AF20/SUM(MissFill!AF$5:AF22)&gt;0.01,"",IF(MissFill!AF19/SUM(MissFill!AF$5:AF22)&gt;0.01,"",DateEnded_5Day!$A19)))))))</f>
        <v/>
      </c>
      <c r="AH19" s="13" t="str">
        <f>IF($A19&lt;='All Results'!$B$4,"",IF(SUM(MissFill!AG$5:AG22)=0,"",(IF(MissFill!AG22/SUM(MissFill!AG$5:AG22)&gt;0.01,"",IF(MissFill!AG21/SUM(MissFill!AG$5:AG22)&gt;0.01,"",IF(MissFill!AG20/SUM(MissFill!AG$5:AG22)&gt;0.01,"",IF(MissFill!AG19/SUM(MissFill!AG$5:AG22)&gt;0.01,"",DateEnded_5Day!$A19)))))))</f>
        <v/>
      </c>
      <c r="AI19" s="13" t="str">
        <f>IF($A19&lt;='All Results'!$B$4,"",IF(SUM(MissFill!AH$5:AH22)=0,"",(IF(MissFill!AH22/SUM(MissFill!AH$5:AH22)&gt;0.01,"",IF(MissFill!AH21/SUM(MissFill!AH$5:AH22)&gt;0.01,"",IF(MissFill!AH20/SUM(MissFill!AH$5:AH22)&gt;0.01,"",IF(MissFill!AH19/SUM(MissFill!AH$5:AH22)&gt;0.01,"",DateEnded_5Day!$A19)))))))</f>
        <v/>
      </c>
      <c r="AJ19" s="13" t="str">
        <f>IF($A19&lt;='All Results'!$B$4,"",IF(SUM(MissFill!AI$5:AI22)=0,"",(IF(MissFill!AI22/SUM(MissFill!AI$5:AI22)&gt;0.01,"",IF(MissFill!AI21/SUM(MissFill!AI$5:AI22)&gt;0.01,"",IF(MissFill!AI20/SUM(MissFill!AI$5:AI22)&gt;0.01,"",IF(MissFill!AI19/SUM(MissFill!AI$5:AI22)&gt;0.01,"",DateEnded_5Day!$A19)))))))</f>
        <v/>
      </c>
      <c r="AK19" s="13" t="str">
        <f>IF($A19&lt;='All Results'!$B$4,"",IF(SUM(MissFill!AJ$5:AJ22)=0,"",(IF(MissFill!AJ22/SUM(MissFill!AJ$5:AJ22)&gt;0.01,"",IF(MissFill!AJ21/SUM(MissFill!AJ$5:AJ22)&gt;0.01,"",IF(MissFill!AJ20/SUM(MissFill!AJ$5:AJ22)&gt;0.01,"",IF(MissFill!AJ19/SUM(MissFill!AJ$5:AJ22)&gt;0.01,"",DateEnded_5Day!$A19)))))))</f>
        <v/>
      </c>
      <c r="AL19" s="13" t="str">
        <f>IF($A19&lt;='All Results'!$B$4,"",IF(SUM(MissFill!AK$5:AK22)=0,"",(IF(MissFill!AK22/SUM(MissFill!AK$5:AK22)&gt;0.01,"",IF(MissFill!AK21/SUM(MissFill!AK$5:AK22)&gt;0.01,"",IF(MissFill!AK20/SUM(MissFill!AK$5:AK22)&gt;0.01,"",IF(MissFill!AK19/SUM(MissFill!AK$5:AK22)&gt;0.01,"",DateEnded_5Day!$A19)))))))</f>
        <v/>
      </c>
      <c r="AM19" s="13" t="str">
        <f>IF($A19&lt;='All Results'!$B$4,"",IF(SUM(MissFill!AL$5:AL22)=0,"",(IF(MissFill!AL22/SUM(MissFill!AL$5:AL22)&gt;0.01,"",IF(MissFill!AL21/SUM(MissFill!AL$5:AL22)&gt;0.01,"",IF(MissFill!AL20/SUM(MissFill!AL$5:AL22)&gt;0.01,"",IF(MissFill!AL19/SUM(MissFill!AL$5:AL22)&gt;0.01,"",DateEnded_5Day!$A19)))))))</f>
        <v/>
      </c>
      <c r="AN19" s="13" t="str">
        <f>IF($A19&lt;='All Results'!$B$4,"",IF(SUM(MissFill!AM$5:AM22)=0,"",(IF(MissFill!AM22/SUM(MissFill!AM$5:AM22)&gt;0.01,"",IF(MissFill!AM21/SUM(MissFill!AM$5:AM22)&gt;0.01,"",IF(MissFill!AM20/SUM(MissFill!AM$5:AM22)&gt;0.01,"",IF(MissFill!AM19/SUM(MissFill!AM$5:AM22)&gt;0.01,"",DateEnded_5Day!$A19)))))))</f>
        <v/>
      </c>
      <c r="AO19" s="13" t="str">
        <f>IF($A19&lt;='All Results'!$B$4,"",IF(SUM(MissFill!AN$5:AN22)=0,"",(IF(MissFill!AN22/SUM(MissFill!AN$5:AN22)&gt;0.01,"",IF(MissFill!AN21/SUM(MissFill!AN$5:AN22)&gt;0.01,"",IF(MissFill!AN20/SUM(MissFill!AN$5:AN22)&gt;0.01,"",IF(MissFill!AN19/SUM(MissFill!AN$5:AN22)&gt;0.01,"",DateEnded_5Day!$A19)))))))</f>
        <v/>
      </c>
      <c r="AP19" s="13" t="str">
        <f>IF($A19&lt;='All Results'!$B$4,"",IF(SUM(MissFill!AO$5:AO22)=0,"",(IF(MissFill!AO22/SUM(MissFill!AO$5:AO22)&gt;0.01,"",IF(MissFill!AO21/SUM(MissFill!AO$5:AO22)&gt;0.01,"",IF(MissFill!AO20/SUM(MissFill!AO$5:AO22)&gt;0.01,"",IF(MissFill!AO19/SUM(MissFill!AO$5:AO22)&gt;0.01,"",DateEnded_5Day!$A19)))))))</f>
        <v/>
      </c>
      <c r="AQ19" s="13" t="str">
        <f>IF($A19&lt;='All Results'!$B$4,"",IF(SUM(MissFill!AP$5:AP22)=0,"",(IF(MissFill!AP22/SUM(MissFill!AP$5:AP22)&gt;0.01,"",IF(MissFill!AP21/SUM(MissFill!AP$5:AP22)&gt;0.01,"",IF(MissFill!AP20/SUM(MissFill!AP$5:AP22)&gt;0.01,"",IF(MissFill!AP19/SUM(MissFill!AP$5:AP22)&gt;0.01,"",DateEnded_5Day!$A19)))))))</f>
        <v/>
      </c>
      <c r="AR19" s="13" t="str">
        <f>IF($A19&lt;='All Results'!$B$4,"",IF(SUM(MissFill!AQ$5:AQ22)=0,"",(IF(MissFill!AQ22/SUM(MissFill!AQ$5:AQ22)&gt;0.01,"",IF(MissFill!AQ21/SUM(MissFill!AQ$5:AQ22)&gt;0.01,"",IF(MissFill!AQ20/SUM(MissFill!AQ$5:AQ22)&gt;0.01,"",IF(MissFill!AQ19/SUM(MissFill!AQ$5:AQ22)&gt;0.01,"",DateEnded_5Day!$A19)))))))</f>
        <v/>
      </c>
      <c r="AS19" s="13" t="str">
        <f>IF($A19&lt;='All Results'!$B$4,"",IF(SUM(MissFill!AR$5:AR22)=0,"",(IF(MissFill!AR22/SUM(MissFill!AR$5:AR22)&gt;0.01,"",IF(MissFill!AR21/SUM(MissFill!AR$5:AR22)&gt;0.01,"",IF(MissFill!AR20/SUM(MissFill!AR$5:AR22)&gt;0.01,"",IF(MissFill!AR19/SUM(MissFill!AR$5:AR22)&gt;0.01,"",DateEnded_5Day!$A19)))))))</f>
        <v/>
      </c>
      <c r="AT19" s="13" t="str">
        <f>IF($A19&lt;='All Results'!$B$4,"",IF(SUM(MissFill!AS$5:AS22)=0,"",(IF(MissFill!AS22/SUM(MissFill!AS$5:AS22)&gt;0.01,"",IF(MissFill!AS21/SUM(MissFill!AS$5:AS22)&gt;0.01,"",IF(MissFill!AS20/SUM(MissFill!AS$5:AS22)&gt;0.01,"",IF(MissFill!AS19/SUM(MissFill!AS$5:AS22)&gt;0.01,"",DateEnded_5Day!$A19)))))))</f>
        <v/>
      </c>
      <c r="AU19" s="13" t="str">
        <f>IF($A19&lt;='All Results'!$B$4,"",IF(SUM(MissFill!AT$5:AT22)=0,"",(IF(MissFill!AT22/SUM(MissFill!AT$5:AT22)&gt;0.01,"",IF(MissFill!AT21/SUM(MissFill!AT$5:AT22)&gt;0.01,"",IF(MissFill!AT20/SUM(MissFill!AT$5:AT22)&gt;0.01,"",IF(MissFill!AT19/SUM(MissFill!AT$5:AT22)&gt;0.01,"",DateEnded_5Day!$A19)))))))</f>
        <v/>
      </c>
      <c r="AV19" s="13" t="str">
        <f>IF($A19&lt;='All Results'!$B$4,"",IF(SUM(MissFill!AU$5:AU22)=0,"",(IF(MissFill!AU22/SUM(MissFill!AU$5:AU22)&gt;0.01,"",IF(MissFill!AU21/SUM(MissFill!AU$5:AU22)&gt;0.01,"",IF(MissFill!AU20/SUM(MissFill!AU$5:AU22)&gt;0.01,"",IF(MissFill!AU19/SUM(MissFill!AU$5:AU22)&gt;0.01,"",DateEnded_5Day!$A19)))))))</f>
        <v/>
      </c>
      <c r="AW19" s="13" t="str">
        <f>IF($A19&lt;='All Results'!$B$4,"",IF(SUM(MissFill!AV$5:AV22)=0,"",(IF(MissFill!AV22/SUM(MissFill!AV$5:AV22)&gt;0.01,"",IF(MissFill!AV21/SUM(MissFill!AV$5:AV22)&gt;0.01,"",IF(MissFill!AV20/SUM(MissFill!AV$5:AV22)&gt;0.01,"",IF(MissFill!AV19/SUM(MissFill!AV$5:AV22)&gt;0.01,"",DateEnded_5Day!$A19)))))))</f>
        <v/>
      </c>
      <c r="AX19" s="13" t="str">
        <f>IF($A19&lt;='All Results'!$B$4,"",IF(SUM(MissFill!AW$5:AW22)=0,"",(IF(MissFill!AW22/SUM(MissFill!AW$5:AW22)&gt;0.01,"",IF(MissFill!AW21/SUM(MissFill!AW$5:AW22)&gt;0.01,"",IF(MissFill!AW20/SUM(MissFill!AW$5:AW22)&gt;0.01,"",IF(MissFill!AW19/SUM(MissFill!AW$5:AW22)&gt;0.01,"",DateEnded_5Day!$A19)))))))</f>
        <v/>
      </c>
    </row>
    <row r="20" spans="1:50" x14ac:dyDescent="0.25">
      <c r="A20" s="8">
        <v>44365</v>
      </c>
      <c r="B20" s="11">
        <v>169</v>
      </c>
      <c r="C20" s="13" t="str">
        <f>IF($A20&lt;='All Results'!$B$4,"",IF(SUM(MissFill!B$5:B23)=0,"",(IF(MissFill!B23/SUM(MissFill!B$5:B23)&gt;0.01,"",IF(MissFill!B22/SUM(MissFill!B$5:B23)&gt;0.01,"",IF(MissFill!B21/SUM(MissFill!B$5:B23)&gt;0.01,"",IF(MissFill!B20/SUM(MissFill!B$5:B23)&gt;0.01,"",DateEnded_5Day!$A20)))))))</f>
        <v/>
      </c>
      <c r="D20" s="13" t="str">
        <f>IF($A20&lt;='All Results'!$B$4,"",IF(SUM(MissFill!C$5:C23)=0,"",(IF(MissFill!C23/SUM(MissFill!C$5:C23)&gt;0.01,"",IF(MissFill!C22/SUM(MissFill!C$5:C23)&gt;0.01,"",IF(MissFill!C21/SUM(MissFill!C$5:C23)&gt;0.01,"",IF(MissFill!C20/SUM(MissFill!C$5:C23)&gt;0.01,"",DateEnded_5Day!$A20)))))))</f>
        <v/>
      </c>
      <c r="E20" s="13" t="str">
        <f>IF($A20&lt;='All Results'!$B$4,"",IF(SUM(MissFill!D$5:D23)=0,"",(IF(MissFill!D23/SUM(MissFill!D$5:D23)&gt;0.01,"",IF(MissFill!D22/SUM(MissFill!D$5:D23)&gt;0.01,"",IF(MissFill!D21/SUM(MissFill!D$5:D23)&gt;0.01,"",IF(MissFill!D20/SUM(MissFill!D$5:D23)&gt;0.01,"",DateEnded_5Day!$A20)))))))</f>
        <v/>
      </c>
      <c r="F20" s="13" t="str">
        <f>IF($A20&lt;='All Results'!$B$4,"",IF(SUM(MissFill!E$5:E23)=0,"",(IF(MissFill!E23/SUM(MissFill!E$5:E23)&gt;0.01,"",IF(MissFill!E22/SUM(MissFill!E$5:E23)&gt;0.01,"",IF(MissFill!E21/SUM(MissFill!E$5:E23)&gt;0.01,"",IF(MissFill!E20/SUM(MissFill!E$5:E23)&gt;0.01,"",DateEnded_5Day!$A20)))))))</f>
        <v/>
      </c>
      <c r="G20" s="13" t="str">
        <f>IF($A20&lt;='All Results'!$B$4,"",IF(SUM(MissFill!F$5:F23)=0,"",(IF(MissFill!F23/SUM(MissFill!F$5:F23)&gt;0.01,"",IF(MissFill!F22/SUM(MissFill!F$5:F23)&gt;0.01,"",IF(MissFill!F21/SUM(MissFill!F$5:F23)&gt;0.01,"",IF(MissFill!F20/SUM(MissFill!F$5:F23)&gt;0.01,"",DateEnded_5Day!$A20)))))))</f>
        <v/>
      </c>
      <c r="H20" s="13" t="str">
        <f>IF($A20&lt;='All Results'!$B$4,"",IF(SUM(MissFill!G$5:G23)=0,"",(IF(MissFill!G23/SUM(MissFill!G$5:G23)&gt;0.01,"",IF(MissFill!G22/SUM(MissFill!G$5:G23)&gt;0.01,"",IF(MissFill!G21/SUM(MissFill!G$5:G23)&gt;0.01,"",IF(MissFill!G20/SUM(MissFill!G$5:G23)&gt;0.01,"",DateEnded_5Day!$A20)))))))</f>
        <v/>
      </c>
      <c r="I20" s="13" t="str">
        <f>IF($A20&lt;='All Results'!$B$4,"",IF(SUM(MissFill!H$5:H23)=0,"",(IF(MissFill!H23/SUM(MissFill!H$5:H23)&gt;0.01,"",IF(MissFill!H22/SUM(MissFill!H$5:H23)&gt;0.01,"",IF(MissFill!H21/SUM(MissFill!H$5:H23)&gt;0.01,"",IF(MissFill!H20/SUM(MissFill!H$5:H23)&gt;0.01,"",DateEnded_5Day!$A20)))))))</f>
        <v/>
      </c>
      <c r="J20" s="13" t="str">
        <f>IF($A20&lt;='All Results'!$B$4,"",IF(SUM(MissFill!I$5:I23)=0,"",(IF(MissFill!I23/SUM(MissFill!I$5:I23)&gt;0.01,"",IF(MissFill!I22/SUM(MissFill!I$5:I23)&gt;0.01,"",IF(MissFill!I21/SUM(MissFill!I$5:I23)&gt;0.01,"",IF(MissFill!I20/SUM(MissFill!I$5:I23)&gt;0.01,"",DateEnded_5Day!$A20)))))))</f>
        <v/>
      </c>
      <c r="K20" s="13" t="str">
        <f>IF($A20&lt;='All Results'!$B$4,"",IF(SUM(MissFill!J$5:J23)=0,"",(IF(MissFill!J23/SUM(MissFill!J$5:J23)&gt;0.01,"",IF(MissFill!J22/SUM(MissFill!J$5:J23)&gt;0.01,"",IF(MissFill!J21/SUM(MissFill!J$5:J23)&gt;0.01,"",IF(MissFill!J20/SUM(MissFill!J$5:J23)&gt;0.01,"",DateEnded_5Day!$A20)))))))</f>
        <v/>
      </c>
      <c r="L20" s="13" t="str">
        <f>IF($A20&lt;='All Results'!$B$4,"",IF(SUM(MissFill!K$5:K23)=0,"",(IF(MissFill!K23/SUM(MissFill!K$5:K23)&gt;0.01,"",IF(MissFill!K22/SUM(MissFill!K$5:K23)&gt;0.01,"",IF(MissFill!K21/SUM(MissFill!K$5:K23)&gt;0.01,"",IF(MissFill!K20/SUM(MissFill!K$5:K23)&gt;0.01,"",DateEnded_5Day!$A20)))))))</f>
        <v/>
      </c>
      <c r="M20" s="13" t="str">
        <f>IF($A20&lt;='All Results'!$B$4,"",IF(SUM(MissFill!L$5:L23)=0,"",(IF(MissFill!L23/SUM(MissFill!L$5:L23)&gt;0.01,"",IF(MissFill!L22/SUM(MissFill!L$5:L23)&gt;0.01,"",IF(MissFill!L21/SUM(MissFill!L$5:L23)&gt;0.01,"",IF(MissFill!L20/SUM(MissFill!L$5:L23)&gt;0.01,"",DateEnded_5Day!$A20)))))))</f>
        <v/>
      </c>
      <c r="N20" s="13" t="str">
        <f>IF($A20&lt;='All Results'!$B$4,"",IF(SUM(MissFill!M$5:M23)=0,"",(IF(MissFill!M23/SUM(MissFill!M$5:M23)&gt;0.01,"",IF(MissFill!M22/SUM(MissFill!M$5:M23)&gt;0.01,"",IF(MissFill!M21/SUM(MissFill!M$5:M23)&gt;0.01,"",IF(MissFill!M20/SUM(MissFill!M$5:M23)&gt;0.01,"",DateEnded_5Day!$A20)))))))</f>
        <v/>
      </c>
      <c r="O20" s="13" t="str">
        <f>IF($A20&lt;='All Results'!$B$4,"",IF(SUM(MissFill!N$5:N23)=0,"",(IF(MissFill!N23/SUM(MissFill!N$5:N23)&gt;0.01,"",IF(MissFill!N22/SUM(MissFill!N$5:N23)&gt;0.01,"",IF(MissFill!N21/SUM(MissFill!N$5:N23)&gt;0.01,"",IF(MissFill!N20/SUM(MissFill!N$5:N23)&gt;0.01,"",DateEnded_5Day!$A20)))))))</f>
        <v/>
      </c>
      <c r="P20" s="13" t="str">
        <f>IF($A20&lt;='All Results'!$B$4,"",IF(SUM(MissFill!O$5:O23)=0,"",(IF(MissFill!O23/SUM(MissFill!O$5:O23)&gt;0.01,"",IF(MissFill!O22/SUM(MissFill!O$5:O23)&gt;0.01,"",IF(MissFill!O21/SUM(MissFill!O$5:O23)&gt;0.01,"",IF(MissFill!O20/SUM(MissFill!O$5:O23)&gt;0.01,"",DateEnded_5Day!$A20)))))))</f>
        <v/>
      </c>
      <c r="Q20" s="13" t="str">
        <f>IF($A20&lt;='All Results'!$B$4,"",IF(SUM(MissFill!P$5:P23)=0,"",(IF(MissFill!P23/SUM(MissFill!P$5:P23)&gt;0.01,"",IF(MissFill!P22/SUM(MissFill!P$5:P23)&gt;0.01,"",IF(MissFill!P21/SUM(MissFill!P$5:P23)&gt;0.01,"",IF(MissFill!P20/SUM(MissFill!P$5:P23)&gt;0.01,"",DateEnded_5Day!$A20)))))))</f>
        <v/>
      </c>
      <c r="R20" s="13" t="str">
        <f>IF($A20&lt;='All Results'!$B$4,"",IF(SUM(MissFill!Q$5:Q23)=0,"",(IF(MissFill!Q23/SUM(MissFill!Q$5:Q23)&gt;0.01,"",IF(MissFill!Q22/SUM(MissFill!Q$5:Q23)&gt;0.01,"",IF(MissFill!Q21/SUM(MissFill!Q$5:Q23)&gt;0.01,"",IF(MissFill!Q20/SUM(MissFill!Q$5:Q23)&gt;0.01,"",DateEnded_5Day!$A20)))))))</f>
        <v/>
      </c>
      <c r="S20" s="13" t="str">
        <f>IF($A20&lt;='All Results'!$B$4,"",IF(SUM(MissFill!R$5:R23)=0,"",(IF(MissFill!R23/SUM(MissFill!R$5:R23)&gt;0.01,"",IF(MissFill!R22/SUM(MissFill!R$5:R23)&gt;0.01,"",IF(MissFill!R21/SUM(MissFill!R$5:R23)&gt;0.01,"",IF(MissFill!R20/SUM(MissFill!R$5:R23)&gt;0.01,"",DateEnded_5Day!$A20)))))))</f>
        <v/>
      </c>
      <c r="T20" s="13" t="str">
        <f>IF($A20&lt;='All Results'!$B$4,"",IF(SUM(MissFill!S$5:S23)=0,"",(IF(MissFill!S23/SUM(MissFill!S$5:S23)&gt;0.01,"",IF(MissFill!S22/SUM(MissFill!S$5:S23)&gt;0.01,"",IF(MissFill!S21/SUM(MissFill!S$5:S23)&gt;0.01,"",IF(MissFill!S20/SUM(MissFill!S$5:S23)&gt;0.01,"",DateEnded_5Day!$A20)))))))</f>
        <v/>
      </c>
      <c r="U20" s="13" t="str">
        <f>IF($A20&lt;='All Results'!$B$4,"",IF(SUM(MissFill!T$5:T23)=0,"",(IF(MissFill!T23/SUM(MissFill!T$5:T23)&gt;0.01,"",IF(MissFill!T22/SUM(MissFill!T$5:T23)&gt;0.01,"",IF(MissFill!T21/SUM(MissFill!T$5:T23)&gt;0.01,"",IF(MissFill!T20/SUM(MissFill!T$5:T23)&gt;0.01,"",DateEnded_5Day!$A20)))))))</f>
        <v/>
      </c>
      <c r="V20" s="13" t="str">
        <f>IF($A20&lt;='All Results'!$B$4,"",IF(SUM(MissFill!U$5:U23)=0,"",(IF(MissFill!U23/SUM(MissFill!U$5:U23)&gt;0.01,"",IF(MissFill!U22/SUM(MissFill!U$5:U23)&gt;0.01,"",IF(MissFill!U21/SUM(MissFill!U$5:U23)&gt;0.01,"",IF(MissFill!U20/SUM(MissFill!U$5:U23)&gt;0.01,"",DateEnded_5Day!$A20)))))))</f>
        <v/>
      </c>
      <c r="W20" s="13" t="str">
        <f>IF($A20&lt;='All Results'!$B$4,"",IF(SUM(MissFill!V$5:V23)=0,"",(IF(MissFill!V23/SUM(MissFill!V$5:V23)&gt;0.01,"",IF(MissFill!V22/SUM(MissFill!V$5:V23)&gt;0.01,"",IF(MissFill!V21/SUM(MissFill!V$5:V23)&gt;0.01,"",IF(MissFill!V20/SUM(MissFill!V$5:V23)&gt;0.01,"",DateEnded_5Day!$A20)))))))</f>
        <v/>
      </c>
      <c r="X20" s="13" t="str">
        <f>IF($A20&lt;='All Results'!$B$4,"",IF(SUM(MissFill!W$5:W23)=0,"",(IF(MissFill!W23/SUM(MissFill!W$5:W23)&gt;0.01,"",IF(MissFill!W22/SUM(MissFill!W$5:W23)&gt;0.01,"",IF(MissFill!W21/SUM(MissFill!W$5:W23)&gt;0.01,"",IF(MissFill!W20/SUM(MissFill!W$5:W23)&gt;0.01,"",DateEnded_5Day!$A20)))))))</f>
        <v/>
      </c>
      <c r="Y20" s="13" t="str">
        <f>IF($A20&lt;='All Results'!$B$4,"",IF(SUM(MissFill!X$5:X23)=0,"",(IF(MissFill!X23/SUM(MissFill!X$5:X23)&gt;0.01,"",IF(MissFill!X22/SUM(MissFill!X$5:X23)&gt;0.01,"",IF(MissFill!X21/SUM(MissFill!X$5:X23)&gt;0.01,"",IF(MissFill!X20/SUM(MissFill!X$5:X23)&gt;0.01,"",DateEnded_5Day!$A20)))))))</f>
        <v/>
      </c>
      <c r="Z20" s="13" t="str">
        <f>IF($A20&lt;='All Results'!$B$4,"",IF(SUM(MissFill!Y$5:Y23)=0,"",(IF(MissFill!Y23/SUM(MissFill!Y$5:Y23)&gt;0.01,"",IF(MissFill!Y22/SUM(MissFill!Y$5:Y23)&gt;0.01,"",IF(MissFill!Y21/SUM(MissFill!Y$5:Y23)&gt;0.01,"",IF(MissFill!Y20/SUM(MissFill!Y$5:Y23)&gt;0.01,"",DateEnded_5Day!$A20)))))))</f>
        <v/>
      </c>
      <c r="AA20" s="13" t="str">
        <f>IF($A20&lt;='All Results'!$B$4,"",IF(SUM(MissFill!Z$5:Z23)=0,"",(IF(MissFill!Z23/SUM(MissFill!Z$5:Z23)&gt;0.01,"",IF(MissFill!Z22/SUM(MissFill!Z$5:Z23)&gt;0.01,"",IF(MissFill!Z21/SUM(MissFill!Z$5:Z23)&gt;0.01,"",IF(MissFill!Z20/SUM(MissFill!Z$5:Z23)&gt;0.01,"",DateEnded_5Day!$A20)))))))</f>
        <v/>
      </c>
      <c r="AB20" s="13" t="str">
        <f>IF($A20&lt;='All Results'!$B$4,"",IF(SUM(MissFill!AA$5:AA23)=0,"",(IF(MissFill!AA23/SUM(MissFill!AA$5:AA23)&gt;0.01,"",IF(MissFill!AA22/SUM(MissFill!AA$5:AA23)&gt;0.01,"",IF(MissFill!AA21/SUM(MissFill!AA$5:AA23)&gt;0.01,"",IF(MissFill!AA20/SUM(MissFill!AA$5:AA23)&gt;0.01,"",DateEnded_5Day!$A20)))))))</f>
        <v/>
      </c>
      <c r="AC20" s="13" t="str">
        <f>IF($A20&lt;='All Results'!$B$4,"",IF(SUM(MissFill!AB$5:AB23)=0,"",(IF(MissFill!AB23/SUM(MissFill!AB$5:AB23)&gt;0.01,"",IF(MissFill!AB22/SUM(MissFill!AB$5:AB23)&gt;0.01,"",IF(MissFill!AB21/SUM(MissFill!AB$5:AB23)&gt;0.01,"",IF(MissFill!AB20/SUM(MissFill!AB$5:AB23)&gt;0.01,"",DateEnded_5Day!$A20)))))))</f>
        <v/>
      </c>
      <c r="AD20" s="13" t="str">
        <f>IF($A20&lt;='All Results'!$B$4,"",IF(SUM(MissFill!AC$5:AC23)=0,"",(IF(MissFill!AC23/SUM(MissFill!AC$5:AC23)&gt;0.01,"",IF(MissFill!AC22/SUM(MissFill!AC$5:AC23)&gt;0.01,"",IF(MissFill!AC21/SUM(MissFill!AC$5:AC23)&gt;0.01,"",IF(MissFill!AC20/SUM(MissFill!AC$5:AC23)&gt;0.01,"",DateEnded_5Day!$A20)))))))</f>
        <v/>
      </c>
      <c r="AE20" s="13" t="str">
        <f>IF($A20&lt;='All Results'!$B$4,"",IF(SUM(MissFill!AD$5:AD23)=0,"",(IF(MissFill!AD23/SUM(MissFill!AD$5:AD23)&gt;0.01,"",IF(MissFill!AD22/SUM(MissFill!AD$5:AD23)&gt;0.01,"",IF(MissFill!AD21/SUM(MissFill!AD$5:AD23)&gt;0.01,"",IF(MissFill!AD20/SUM(MissFill!AD$5:AD23)&gt;0.01,"",DateEnded_5Day!$A20)))))))</f>
        <v/>
      </c>
      <c r="AF20" s="13" t="str">
        <f>IF($A20&lt;='All Results'!$B$4,"",IF(SUM(MissFill!AE$5:AE23)=0,"",(IF(MissFill!AE23/SUM(MissFill!AE$5:AE23)&gt;0.01,"",IF(MissFill!AE22/SUM(MissFill!AE$5:AE23)&gt;0.01,"",IF(MissFill!AE21/SUM(MissFill!AE$5:AE23)&gt;0.01,"",IF(MissFill!AE20/SUM(MissFill!AE$5:AE23)&gt;0.01,"",DateEnded_5Day!$A20)))))))</f>
        <v/>
      </c>
      <c r="AG20" s="13" t="str">
        <f>IF($A20&lt;='All Results'!$B$4,"",IF(SUM(MissFill!AF$5:AF23)=0,"",(IF(MissFill!AF23/SUM(MissFill!AF$5:AF23)&gt;0.01,"",IF(MissFill!AF22/SUM(MissFill!AF$5:AF23)&gt;0.01,"",IF(MissFill!AF21/SUM(MissFill!AF$5:AF23)&gt;0.01,"",IF(MissFill!AF20/SUM(MissFill!AF$5:AF23)&gt;0.01,"",DateEnded_5Day!$A20)))))))</f>
        <v/>
      </c>
      <c r="AH20" s="13" t="str">
        <f>IF($A20&lt;='All Results'!$B$4,"",IF(SUM(MissFill!AG$5:AG23)=0,"",(IF(MissFill!AG23/SUM(MissFill!AG$5:AG23)&gt;0.01,"",IF(MissFill!AG22/SUM(MissFill!AG$5:AG23)&gt;0.01,"",IF(MissFill!AG21/SUM(MissFill!AG$5:AG23)&gt;0.01,"",IF(MissFill!AG20/SUM(MissFill!AG$5:AG23)&gt;0.01,"",DateEnded_5Day!$A20)))))))</f>
        <v/>
      </c>
      <c r="AI20" s="13" t="str">
        <f>IF($A20&lt;='All Results'!$B$4,"",IF(SUM(MissFill!AH$5:AH23)=0,"",(IF(MissFill!AH23/SUM(MissFill!AH$5:AH23)&gt;0.01,"",IF(MissFill!AH22/SUM(MissFill!AH$5:AH23)&gt;0.01,"",IF(MissFill!AH21/SUM(MissFill!AH$5:AH23)&gt;0.01,"",IF(MissFill!AH20/SUM(MissFill!AH$5:AH23)&gt;0.01,"",DateEnded_5Day!$A20)))))))</f>
        <v/>
      </c>
      <c r="AJ20" s="13" t="str">
        <f>IF($A20&lt;='All Results'!$B$4,"",IF(SUM(MissFill!AI$5:AI23)=0,"",(IF(MissFill!AI23/SUM(MissFill!AI$5:AI23)&gt;0.01,"",IF(MissFill!AI22/SUM(MissFill!AI$5:AI23)&gt;0.01,"",IF(MissFill!AI21/SUM(MissFill!AI$5:AI23)&gt;0.01,"",IF(MissFill!AI20/SUM(MissFill!AI$5:AI23)&gt;0.01,"",DateEnded_5Day!$A20)))))))</f>
        <v/>
      </c>
      <c r="AK20" s="13" t="str">
        <f>IF($A20&lt;='All Results'!$B$4,"",IF(SUM(MissFill!AJ$5:AJ23)=0,"",(IF(MissFill!AJ23/SUM(MissFill!AJ$5:AJ23)&gt;0.01,"",IF(MissFill!AJ22/SUM(MissFill!AJ$5:AJ23)&gt;0.01,"",IF(MissFill!AJ21/SUM(MissFill!AJ$5:AJ23)&gt;0.01,"",IF(MissFill!AJ20/SUM(MissFill!AJ$5:AJ23)&gt;0.01,"",DateEnded_5Day!$A20)))))))</f>
        <v/>
      </c>
      <c r="AL20" s="13" t="str">
        <f>IF($A20&lt;='All Results'!$B$4,"",IF(SUM(MissFill!AK$5:AK23)=0,"",(IF(MissFill!AK23/SUM(MissFill!AK$5:AK23)&gt;0.01,"",IF(MissFill!AK22/SUM(MissFill!AK$5:AK23)&gt;0.01,"",IF(MissFill!AK21/SUM(MissFill!AK$5:AK23)&gt;0.01,"",IF(MissFill!AK20/SUM(MissFill!AK$5:AK23)&gt;0.01,"",DateEnded_5Day!$A20)))))))</f>
        <v/>
      </c>
      <c r="AM20" s="13" t="str">
        <f>IF($A20&lt;='All Results'!$B$4,"",IF(SUM(MissFill!AL$5:AL23)=0,"",(IF(MissFill!AL23/SUM(MissFill!AL$5:AL23)&gt;0.01,"",IF(MissFill!AL22/SUM(MissFill!AL$5:AL23)&gt;0.01,"",IF(MissFill!AL21/SUM(MissFill!AL$5:AL23)&gt;0.01,"",IF(MissFill!AL20/SUM(MissFill!AL$5:AL23)&gt;0.01,"",DateEnded_5Day!$A20)))))))</f>
        <v/>
      </c>
      <c r="AN20" s="13" t="str">
        <f>IF($A20&lt;='All Results'!$B$4,"",IF(SUM(MissFill!AM$5:AM23)=0,"",(IF(MissFill!AM23/SUM(MissFill!AM$5:AM23)&gt;0.01,"",IF(MissFill!AM22/SUM(MissFill!AM$5:AM23)&gt;0.01,"",IF(MissFill!AM21/SUM(MissFill!AM$5:AM23)&gt;0.01,"",IF(MissFill!AM20/SUM(MissFill!AM$5:AM23)&gt;0.01,"",DateEnded_5Day!$A20)))))))</f>
        <v/>
      </c>
      <c r="AO20" s="13" t="str">
        <f>IF($A20&lt;='All Results'!$B$4,"",IF(SUM(MissFill!AN$5:AN23)=0,"",(IF(MissFill!AN23/SUM(MissFill!AN$5:AN23)&gt;0.01,"",IF(MissFill!AN22/SUM(MissFill!AN$5:AN23)&gt;0.01,"",IF(MissFill!AN21/SUM(MissFill!AN$5:AN23)&gt;0.01,"",IF(MissFill!AN20/SUM(MissFill!AN$5:AN23)&gt;0.01,"",DateEnded_5Day!$A20)))))))</f>
        <v/>
      </c>
      <c r="AP20" s="13" t="str">
        <f>IF($A20&lt;='All Results'!$B$4,"",IF(SUM(MissFill!AO$5:AO23)=0,"",(IF(MissFill!AO23/SUM(MissFill!AO$5:AO23)&gt;0.01,"",IF(MissFill!AO22/SUM(MissFill!AO$5:AO23)&gt;0.01,"",IF(MissFill!AO21/SUM(MissFill!AO$5:AO23)&gt;0.01,"",IF(MissFill!AO20/SUM(MissFill!AO$5:AO23)&gt;0.01,"",DateEnded_5Day!$A20)))))))</f>
        <v/>
      </c>
      <c r="AQ20" s="13" t="str">
        <f>IF($A20&lt;='All Results'!$B$4,"",IF(SUM(MissFill!AP$5:AP23)=0,"",(IF(MissFill!AP23/SUM(MissFill!AP$5:AP23)&gt;0.01,"",IF(MissFill!AP22/SUM(MissFill!AP$5:AP23)&gt;0.01,"",IF(MissFill!AP21/SUM(MissFill!AP$5:AP23)&gt;0.01,"",IF(MissFill!AP20/SUM(MissFill!AP$5:AP23)&gt;0.01,"",DateEnded_5Day!$A20)))))))</f>
        <v/>
      </c>
      <c r="AR20" s="13" t="str">
        <f>IF($A20&lt;='All Results'!$B$4,"",IF(SUM(MissFill!AQ$5:AQ23)=0,"",(IF(MissFill!AQ23/SUM(MissFill!AQ$5:AQ23)&gt;0.01,"",IF(MissFill!AQ22/SUM(MissFill!AQ$5:AQ23)&gt;0.01,"",IF(MissFill!AQ21/SUM(MissFill!AQ$5:AQ23)&gt;0.01,"",IF(MissFill!AQ20/SUM(MissFill!AQ$5:AQ23)&gt;0.01,"",DateEnded_5Day!$A20)))))))</f>
        <v/>
      </c>
      <c r="AS20" s="13" t="str">
        <f>IF($A20&lt;='All Results'!$B$4,"",IF(SUM(MissFill!AR$5:AR23)=0,"",(IF(MissFill!AR23/SUM(MissFill!AR$5:AR23)&gt;0.01,"",IF(MissFill!AR22/SUM(MissFill!AR$5:AR23)&gt;0.01,"",IF(MissFill!AR21/SUM(MissFill!AR$5:AR23)&gt;0.01,"",IF(MissFill!AR20/SUM(MissFill!AR$5:AR23)&gt;0.01,"",DateEnded_5Day!$A20)))))))</f>
        <v/>
      </c>
      <c r="AT20" s="13" t="str">
        <f>IF($A20&lt;='All Results'!$B$4,"",IF(SUM(MissFill!AS$5:AS23)=0,"",(IF(MissFill!AS23/SUM(MissFill!AS$5:AS23)&gt;0.01,"",IF(MissFill!AS22/SUM(MissFill!AS$5:AS23)&gt;0.01,"",IF(MissFill!AS21/SUM(MissFill!AS$5:AS23)&gt;0.01,"",IF(MissFill!AS20/SUM(MissFill!AS$5:AS23)&gt;0.01,"",DateEnded_5Day!$A20)))))))</f>
        <v/>
      </c>
      <c r="AU20" s="13" t="str">
        <f>IF($A20&lt;='All Results'!$B$4,"",IF(SUM(MissFill!AT$5:AT23)=0,"",(IF(MissFill!AT23/SUM(MissFill!AT$5:AT23)&gt;0.01,"",IF(MissFill!AT22/SUM(MissFill!AT$5:AT23)&gt;0.01,"",IF(MissFill!AT21/SUM(MissFill!AT$5:AT23)&gt;0.01,"",IF(MissFill!AT20/SUM(MissFill!AT$5:AT23)&gt;0.01,"",DateEnded_5Day!$A20)))))))</f>
        <v/>
      </c>
      <c r="AV20" s="13" t="str">
        <f>IF($A20&lt;='All Results'!$B$4,"",IF(SUM(MissFill!AU$5:AU23)=0,"",(IF(MissFill!AU23/SUM(MissFill!AU$5:AU23)&gt;0.01,"",IF(MissFill!AU22/SUM(MissFill!AU$5:AU23)&gt;0.01,"",IF(MissFill!AU21/SUM(MissFill!AU$5:AU23)&gt;0.01,"",IF(MissFill!AU20/SUM(MissFill!AU$5:AU23)&gt;0.01,"",DateEnded_5Day!$A20)))))))</f>
        <v/>
      </c>
      <c r="AW20" s="13" t="str">
        <f>IF($A20&lt;='All Results'!$B$4,"",IF(SUM(MissFill!AV$5:AV23)=0,"",(IF(MissFill!AV23/SUM(MissFill!AV$5:AV23)&gt;0.01,"",IF(MissFill!AV22/SUM(MissFill!AV$5:AV23)&gt;0.01,"",IF(MissFill!AV21/SUM(MissFill!AV$5:AV23)&gt;0.01,"",IF(MissFill!AV20/SUM(MissFill!AV$5:AV23)&gt;0.01,"",DateEnded_5Day!$A20)))))))</f>
        <v/>
      </c>
      <c r="AX20" s="13" t="str">
        <f>IF($A20&lt;='All Results'!$B$4,"",IF(SUM(MissFill!AW$5:AW23)=0,"",(IF(MissFill!AW23/SUM(MissFill!AW$5:AW23)&gt;0.01,"",IF(MissFill!AW22/SUM(MissFill!AW$5:AW23)&gt;0.01,"",IF(MissFill!AW21/SUM(MissFill!AW$5:AW23)&gt;0.01,"",IF(MissFill!AW20/SUM(MissFill!AW$5:AW23)&gt;0.01,"",DateEnded_5Day!$A20)))))))</f>
        <v/>
      </c>
    </row>
    <row r="21" spans="1:50" x14ac:dyDescent="0.25">
      <c r="A21" s="8">
        <v>44366</v>
      </c>
      <c r="B21" s="11">
        <v>170</v>
      </c>
      <c r="C21" s="13" t="str">
        <f>IF($A21&lt;='All Results'!$B$4,"",IF(SUM(MissFill!B$5:B24)=0,"",(IF(MissFill!B24/SUM(MissFill!B$5:B24)&gt;0.01,"",IF(MissFill!B23/SUM(MissFill!B$5:B24)&gt;0.01,"",IF(MissFill!B22/SUM(MissFill!B$5:B24)&gt;0.01,"",IF(MissFill!B21/SUM(MissFill!B$5:B24)&gt;0.01,"",DateEnded_5Day!$A21)))))))</f>
        <v/>
      </c>
      <c r="D21" s="13" t="str">
        <f>IF($A21&lt;='All Results'!$B$4,"",IF(SUM(MissFill!C$5:C24)=0,"",(IF(MissFill!C24/SUM(MissFill!C$5:C24)&gt;0.01,"",IF(MissFill!C23/SUM(MissFill!C$5:C24)&gt;0.01,"",IF(MissFill!C22/SUM(MissFill!C$5:C24)&gt;0.01,"",IF(MissFill!C21/SUM(MissFill!C$5:C24)&gt;0.01,"",DateEnded_5Day!$A21)))))))</f>
        <v/>
      </c>
      <c r="E21" s="13" t="str">
        <f>IF($A21&lt;='All Results'!$B$4,"",IF(SUM(MissFill!D$5:D24)=0,"",(IF(MissFill!D24/SUM(MissFill!D$5:D24)&gt;0.01,"",IF(MissFill!D23/SUM(MissFill!D$5:D24)&gt;0.01,"",IF(MissFill!D22/SUM(MissFill!D$5:D24)&gt;0.01,"",IF(MissFill!D21/SUM(MissFill!D$5:D24)&gt;0.01,"",DateEnded_5Day!$A21)))))))</f>
        <v/>
      </c>
      <c r="F21" s="13" t="str">
        <f>IF($A21&lt;='All Results'!$B$4,"",IF(SUM(MissFill!E$5:E24)=0,"",(IF(MissFill!E24/SUM(MissFill!E$5:E24)&gt;0.01,"",IF(MissFill!E23/SUM(MissFill!E$5:E24)&gt;0.01,"",IF(MissFill!E22/SUM(MissFill!E$5:E24)&gt;0.01,"",IF(MissFill!E21/SUM(MissFill!E$5:E24)&gt;0.01,"",DateEnded_5Day!$A21)))))))</f>
        <v/>
      </c>
      <c r="G21" s="13" t="str">
        <f>IF($A21&lt;='All Results'!$B$4,"",IF(SUM(MissFill!F$5:F24)=0,"",(IF(MissFill!F24/SUM(MissFill!F$5:F24)&gt;0.01,"",IF(MissFill!F23/SUM(MissFill!F$5:F24)&gt;0.01,"",IF(MissFill!F22/SUM(MissFill!F$5:F24)&gt;0.01,"",IF(MissFill!F21/SUM(MissFill!F$5:F24)&gt;0.01,"",DateEnded_5Day!$A21)))))))</f>
        <v/>
      </c>
      <c r="H21" s="13" t="str">
        <f>IF($A21&lt;='All Results'!$B$4,"",IF(SUM(MissFill!G$5:G24)=0,"",(IF(MissFill!G24/SUM(MissFill!G$5:G24)&gt;0.01,"",IF(MissFill!G23/SUM(MissFill!G$5:G24)&gt;0.01,"",IF(MissFill!G22/SUM(MissFill!G$5:G24)&gt;0.01,"",IF(MissFill!G21/SUM(MissFill!G$5:G24)&gt;0.01,"",DateEnded_5Day!$A21)))))))</f>
        <v/>
      </c>
      <c r="I21" s="13" t="str">
        <f>IF($A21&lt;='All Results'!$B$4,"",IF(SUM(MissFill!H$5:H24)=0,"",(IF(MissFill!H24/SUM(MissFill!H$5:H24)&gt;0.01,"",IF(MissFill!H23/SUM(MissFill!H$5:H24)&gt;0.01,"",IF(MissFill!H22/SUM(MissFill!H$5:H24)&gt;0.01,"",IF(MissFill!H21/SUM(MissFill!H$5:H24)&gt;0.01,"",DateEnded_5Day!$A21)))))))</f>
        <v/>
      </c>
      <c r="J21" s="13" t="str">
        <f>IF($A21&lt;='All Results'!$B$4,"",IF(SUM(MissFill!I$5:I24)=0,"",(IF(MissFill!I24/SUM(MissFill!I$5:I24)&gt;0.01,"",IF(MissFill!I23/SUM(MissFill!I$5:I24)&gt;0.01,"",IF(MissFill!I22/SUM(MissFill!I$5:I24)&gt;0.01,"",IF(MissFill!I21/SUM(MissFill!I$5:I24)&gt;0.01,"",DateEnded_5Day!$A21)))))))</f>
        <v/>
      </c>
      <c r="K21" s="13" t="str">
        <f>IF($A21&lt;='All Results'!$B$4,"",IF(SUM(MissFill!J$5:J24)=0,"",(IF(MissFill!J24/SUM(MissFill!J$5:J24)&gt;0.01,"",IF(MissFill!J23/SUM(MissFill!J$5:J24)&gt;0.01,"",IF(MissFill!J22/SUM(MissFill!J$5:J24)&gt;0.01,"",IF(MissFill!J21/SUM(MissFill!J$5:J24)&gt;0.01,"",DateEnded_5Day!$A21)))))))</f>
        <v/>
      </c>
      <c r="L21" s="13" t="str">
        <f>IF($A21&lt;='All Results'!$B$4,"",IF(SUM(MissFill!K$5:K24)=0,"",(IF(MissFill!K24/SUM(MissFill!K$5:K24)&gt;0.01,"",IF(MissFill!K23/SUM(MissFill!K$5:K24)&gt;0.01,"",IF(MissFill!K22/SUM(MissFill!K$5:K24)&gt;0.01,"",IF(MissFill!K21/SUM(MissFill!K$5:K24)&gt;0.01,"",DateEnded_5Day!$A21)))))))</f>
        <v/>
      </c>
      <c r="M21" s="13" t="str">
        <f>IF($A21&lt;='All Results'!$B$4,"",IF(SUM(MissFill!L$5:L24)=0,"",(IF(MissFill!L24/SUM(MissFill!L$5:L24)&gt;0.01,"",IF(MissFill!L23/SUM(MissFill!L$5:L24)&gt;0.01,"",IF(MissFill!L22/SUM(MissFill!L$5:L24)&gt;0.01,"",IF(MissFill!L21/SUM(MissFill!L$5:L24)&gt;0.01,"",DateEnded_5Day!$A21)))))))</f>
        <v/>
      </c>
      <c r="N21" s="13" t="str">
        <f>IF($A21&lt;='All Results'!$B$4,"",IF(SUM(MissFill!M$5:M24)=0,"",(IF(MissFill!M24/SUM(MissFill!M$5:M24)&gt;0.01,"",IF(MissFill!M23/SUM(MissFill!M$5:M24)&gt;0.01,"",IF(MissFill!M22/SUM(MissFill!M$5:M24)&gt;0.01,"",IF(MissFill!M21/SUM(MissFill!M$5:M24)&gt;0.01,"",DateEnded_5Day!$A21)))))))</f>
        <v/>
      </c>
      <c r="O21" s="13" t="str">
        <f>IF($A21&lt;='All Results'!$B$4,"",IF(SUM(MissFill!N$5:N24)=0,"",(IF(MissFill!N24/SUM(MissFill!N$5:N24)&gt;0.01,"",IF(MissFill!N23/SUM(MissFill!N$5:N24)&gt;0.01,"",IF(MissFill!N22/SUM(MissFill!N$5:N24)&gt;0.01,"",IF(MissFill!N21/SUM(MissFill!N$5:N24)&gt;0.01,"",DateEnded_5Day!$A21)))))))</f>
        <v/>
      </c>
      <c r="P21" s="13" t="str">
        <f>IF($A21&lt;='All Results'!$B$4,"",IF(SUM(MissFill!O$5:O24)=0,"",(IF(MissFill!O24/SUM(MissFill!O$5:O24)&gt;0.01,"",IF(MissFill!O23/SUM(MissFill!O$5:O24)&gt;0.01,"",IF(MissFill!O22/SUM(MissFill!O$5:O24)&gt;0.01,"",IF(MissFill!O21/SUM(MissFill!O$5:O24)&gt;0.01,"",DateEnded_5Day!$A21)))))))</f>
        <v/>
      </c>
      <c r="Q21" s="13" t="str">
        <f>IF($A21&lt;='All Results'!$B$4,"",IF(SUM(MissFill!P$5:P24)=0,"",(IF(MissFill!P24/SUM(MissFill!P$5:P24)&gt;0.01,"",IF(MissFill!P23/SUM(MissFill!P$5:P24)&gt;0.01,"",IF(MissFill!P22/SUM(MissFill!P$5:P24)&gt;0.01,"",IF(MissFill!P21/SUM(MissFill!P$5:P24)&gt;0.01,"",DateEnded_5Day!$A21)))))))</f>
        <v/>
      </c>
      <c r="R21" s="13" t="str">
        <f>IF($A21&lt;='All Results'!$B$4,"",IF(SUM(MissFill!Q$5:Q24)=0,"",(IF(MissFill!Q24/SUM(MissFill!Q$5:Q24)&gt;0.01,"",IF(MissFill!Q23/SUM(MissFill!Q$5:Q24)&gt;0.01,"",IF(MissFill!Q22/SUM(MissFill!Q$5:Q24)&gt;0.01,"",IF(MissFill!Q21/SUM(MissFill!Q$5:Q24)&gt;0.01,"",DateEnded_5Day!$A21)))))))</f>
        <v/>
      </c>
      <c r="S21" s="13" t="str">
        <f>IF($A21&lt;='All Results'!$B$4,"",IF(SUM(MissFill!R$5:R24)=0,"",(IF(MissFill!R24/SUM(MissFill!R$5:R24)&gt;0.01,"",IF(MissFill!R23/SUM(MissFill!R$5:R24)&gt;0.01,"",IF(MissFill!R22/SUM(MissFill!R$5:R24)&gt;0.01,"",IF(MissFill!R21/SUM(MissFill!R$5:R24)&gt;0.01,"",DateEnded_5Day!$A21)))))))</f>
        <v/>
      </c>
      <c r="T21" s="13" t="str">
        <f>IF($A21&lt;='All Results'!$B$4,"",IF(SUM(MissFill!S$5:S24)=0,"",(IF(MissFill!S24/SUM(MissFill!S$5:S24)&gt;0.01,"",IF(MissFill!S23/SUM(MissFill!S$5:S24)&gt;0.01,"",IF(MissFill!S22/SUM(MissFill!S$5:S24)&gt;0.01,"",IF(MissFill!S21/SUM(MissFill!S$5:S24)&gt;0.01,"",DateEnded_5Day!$A21)))))))</f>
        <v/>
      </c>
      <c r="U21" s="13" t="str">
        <f>IF($A21&lt;='All Results'!$B$4,"",IF(SUM(MissFill!T$5:T24)=0,"",(IF(MissFill!T24/SUM(MissFill!T$5:T24)&gt;0.01,"",IF(MissFill!T23/SUM(MissFill!T$5:T24)&gt;0.01,"",IF(MissFill!T22/SUM(MissFill!T$5:T24)&gt;0.01,"",IF(MissFill!T21/SUM(MissFill!T$5:T24)&gt;0.01,"",DateEnded_5Day!$A21)))))))</f>
        <v/>
      </c>
      <c r="V21" s="13" t="str">
        <f>IF($A21&lt;='All Results'!$B$4,"",IF(SUM(MissFill!U$5:U24)=0,"",(IF(MissFill!U24/SUM(MissFill!U$5:U24)&gt;0.01,"",IF(MissFill!U23/SUM(MissFill!U$5:U24)&gt;0.01,"",IF(MissFill!U22/SUM(MissFill!U$5:U24)&gt;0.01,"",IF(MissFill!U21/SUM(MissFill!U$5:U24)&gt;0.01,"",DateEnded_5Day!$A21)))))))</f>
        <v/>
      </c>
      <c r="W21" s="13" t="str">
        <f>IF($A21&lt;='All Results'!$B$4,"",IF(SUM(MissFill!V$5:V24)=0,"",(IF(MissFill!V24/SUM(MissFill!V$5:V24)&gt;0.01,"",IF(MissFill!V23/SUM(MissFill!V$5:V24)&gt;0.01,"",IF(MissFill!V22/SUM(MissFill!V$5:V24)&gt;0.01,"",IF(MissFill!V21/SUM(MissFill!V$5:V24)&gt;0.01,"",DateEnded_5Day!$A21)))))))</f>
        <v/>
      </c>
      <c r="X21" s="13" t="str">
        <f>IF($A21&lt;='All Results'!$B$4,"",IF(SUM(MissFill!W$5:W24)=0,"",(IF(MissFill!W24/SUM(MissFill!W$5:W24)&gt;0.01,"",IF(MissFill!W23/SUM(MissFill!W$5:W24)&gt;0.01,"",IF(MissFill!W22/SUM(MissFill!W$5:W24)&gt;0.01,"",IF(MissFill!W21/SUM(MissFill!W$5:W24)&gt;0.01,"",DateEnded_5Day!$A21)))))))</f>
        <v/>
      </c>
      <c r="Y21" s="13" t="str">
        <f>IF($A21&lt;='All Results'!$B$4,"",IF(SUM(MissFill!X$5:X24)=0,"",(IF(MissFill!X24/SUM(MissFill!X$5:X24)&gt;0.01,"",IF(MissFill!X23/SUM(MissFill!X$5:X24)&gt;0.01,"",IF(MissFill!X22/SUM(MissFill!X$5:X24)&gt;0.01,"",IF(MissFill!X21/SUM(MissFill!X$5:X24)&gt;0.01,"",DateEnded_5Day!$A21)))))))</f>
        <v/>
      </c>
      <c r="Z21" s="13" t="str">
        <f>IF($A21&lt;='All Results'!$B$4,"",IF(SUM(MissFill!Y$5:Y24)=0,"",(IF(MissFill!Y24/SUM(MissFill!Y$5:Y24)&gt;0.01,"",IF(MissFill!Y23/SUM(MissFill!Y$5:Y24)&gt;0.01,"",IF(MissFill!Y22/SUM(MissFill!Y$5:Y24)&gt;0.01,"",IF(MissFill!Y21/SUM(MissFill!Y$5:Y24)&gt;0.01,"",DateEnded_5Day!$A21)))))))</f>
        <v/>
      </c>
      <c r="AA21" s="13" t="str">
        <f>IF($A21&lt;='All Results'!$B$4,"",IF(SUM(MissFill!Z$5:Z24)=0,"",(IF(MissFill!Z24/SUM(MissFill!Z$5:Z24)&gt;0.01,"",IF(MissFill!Z23/SUM(MissFill!Z$5:Z24)&gt;0.01,"",IF(MissFill!Z22/SUM(MissFill!Z$5:Z24)&gt;0.01,"",IF(MissFill!Z21/SUM(MissFill!Z$5:Z24)&gt;0.01,"",DateEnded_5Day!$A21)))))))</f>
        <v/>
      </c>
      <c r="AB21" s="13" t="str">
        <f>IF($A21&lt;='All Results'!$B$4,"",IF(SUM(MissFill!AA$5:AA24)=0,"",(IF(MissFill!AA24/SUM(MissFill!AA$5:AA24)&gt;0.01,"",IF(MissFill!AA23/SUM(MissFill!AA$5:AA24)&gt;0.01,"",IF(MissFill!AA22/SUM(MissFill!AA$5:AA24)&gt;0.01,"",IF(MissFill!AA21/SUM(MissFill!AA$5:AA24)&gt;0.01,"",DateEnded_5Day!$A21)))))))</f>
        <v/>
      </c>
      <c r="AC21" s="13" t="str">
        <f>IF($A21&lt;='All Results'!$B$4,"",IF(SUM(MissFill!AB$5:AB24)=0,"",(IF(MissFill!AB24/SUM(MissFill!AB$5:AB24)&gt;0.01,"",IF(MissFill!AB23/SUM(MissFill!AB$5:AB24)&gt;0.01,"",IF(MissFill!AB22/SUM(MissFill!AB$5:AB24)&gt;0.01,"",IF(MissFill!AB21/SUM(MissFill!AB$5:AB24)&gt;0.01,"",DateEnded_5Day!$A21)))))))</f>
        <v/>
      </c>
      <c r="AD21" s="13" t="str">
        <f>IF($A21&lt;='All Results'!$B$4,"",IF(SUM(MissFill!AC$5:AC24)=0,"",(IF(MissFill!AC24/SUM(MissFill!AC$5:AC24)&gt;0.01,"",IF(MissFill!AC23/SUM(MissFill!AC$5:AC24)&gt;0.01,"",IF(MissFill!AC22/SUM(MissFill!AC$5:AC24)&gt;0.01,"",IF(MissFill!AC21/SUM(MissFill!AC$5:AC24)&gt;0.01,"",DateEnded_5Day!$A21)))))))</f>
        <v/>
      </c>
      <c r="AE21" s="13" t="str">
        <f>IF($A21&lt;='All Results'!$B$4,"",IF(SUM(MissFill!AD$5:AD24)=0,"",(IF(MissFill!AD24/SUM(MissFill!AD$5:AD24)&gt;0.01,"",IF(MissFill!AD23/SUM(MissFill!AD$5:AD24)&gt;0.01,"",IF(MissFill!AD22/SUM(MissFill!AD$5:AD24)&gt;0.01,"",IF(MissFill!AD21/SUM(MissFill!AD$5:AD24)&gt;0.01,"",DateEnded_5Day!$A21)))))))</f>
        <v/>
      </c>
      <c r="AF21" s="13" t="str">
        <f>IF($A21&lt;='All Results'!$B$4,"",IF(SUM(MissFill!AE$5:AE24)=0,"",(IF(MissFill!AE24/SUM(MissFill!AE$5:AE24)&gt;0.01,"",IF(MissFill!AE23/SUM(MissFill!AE$5:AE24)&gt;0.01,"",IF(MissFill!AE22/SUM(MissFill!AE$5:AE24)&gt;0.01,"",IF(MissFill!AE21/SUM(MissFill!AE$5:AE24)&gt;0.01,"",DateEnded_5Day!$A21)))))))</f>
        <v/>
      </c>
      <c r="AG21" s="13" t="str">
        <f>IF($A21&lt;='All Results'!$B$4,"",IF(SUM(MissFill!AF$5:AF24)=0,"",(IF(MissFill!AF24/SUM(MissFill!AF$5:AF24)&gt;0.01,"",IF(MissFill!AF23/SUM(MissFill!AF$5:AF24)&gt;0.01,"",IF(MissFill!AF22/SUM(MissFill!AF$5:AF24)&gt;0.01,"",IF(MissFill!AF21/SUM(MissFill!AF$5:AF24)&gt;0.01,"",DateEnded_5Day!$A21)))))))</f>
        <v/>
      </c>
      <c r="AH21" s="13" t="str">
        <f>IF($A21&lt;='All Results'!$B$4,"",IF(SUM(MissFill!AG$5:AG24)=0,"",(IF(MissFill!AG24/SUM(MissFill!AG$5:AG24)&gt;0.01,"",IF(MissFill!AG23/SUM(MissFill!AG$5:AG24)&gt;0.01,"",IF(MissFill!AG22/SUM(MissFill!AG$5:AG24)&gt;0.01,"",IF(MissFill!AG21/SUM(MissFill!AG$5:AG24)&gt;0.01,"",DateEnded_5Day!$A21)))))))</f>
        <v/>
      </c>
      <c r="AI21" s="13" t="str">
        <f>IF($A21&lt;='All Results'!$B$4,"",IF(SUM(MissFill!AH$5:AH24)=0,"",(IF(MissFill!AH24/SUM(MissFill!AH$5:AH24)&gt;0.01,"",IF(MissFill!AH23/SUM(MissFill!AH$5:AH24)&gt;0.01,"",IF(MissFill!AH22/SUM(MissFill!AH$5:AH24)&gt;0.01,"",IF(MissFill!AH21/SUM(MissFill!AH$5:AH24)&gt;0.01,"",DateEnded_5Day!$A21)))))))</f>
        <v/>
      </c>
      <c r="AJ21" s="13" t="str">
        <f>IF($A21&lt;='All Results'!$B$4,"",IF(SUM(MissFill!AI$5:AI24)=0,"",(IF(MissFill!AI24/SUM(MissFill!AI$5:AI24)&gt;0.01,"",IF(MissFill!AI23/SUM(MissFill!AI$5:AI24)&gt;0.01,"",IF(MissFill!AI22/SUM(MissFill!AI$5:AI24)&gt;0.01,"",IF(MissFill!AI21/SUM(MissFill!AI$5:AI24)&gt;0.01,"",DateEnded_5Day!$A21)))))))</f>
        <v/>
      </c>
      <c r="AK21" s="13" t="str">
        <f>IF($A21&lt;='All Results'!$B$4,"",IF(SUM(MissFill!AJ$5:AJ24)=0,"",(IF(MissFill!AJ24/SUM(MissFill!AJ$5:AJ24)&gt;0.01,"",IF(MissFill!AJ23/SUM(MissFill!AJ$5:AJ24)&gt;0.01,"",IF(MissFill!AJ22/SUM(MissFill!AJ$5:AJ24)&gt;0.01,"",IF(MissFill!AJ21/SUM(MissFill!AJ$5:AJ24)&gt;0.01,"",DateEnded_5Day!$A21)))))))</f>
        <v/>
      </c>
      <c r="AL21" s="13" t="str">
        <f>IF($A21&lt;='All Results'!$B$4,"",IF(SUM(MissFill!AK$5:AK24)=0,"",(IF(MissFill!AK24/SUM(MissFill!AK$5:AK24)&gt;0.01,"",IF(MissFill!AK23/SUM(MissFill!AK$5:AK24)&gt;0.01,"",IF(MissFill!AK22/SUM(MissFill!AK$5:AK24)&gt;0.01,"",IF(MissFill!AK21/SUM(MissFill!AK$5:AK24)&gt;0.01,"",DateEnded_5Day!$A21)))))))</f>
        <v/>
      </c>
      <c r="AM21" s="13" t="str">
        <f>IF($A21&lt;='All Results'!$B$4,"",IF(SUM(MissFill!AL$5:AL24)=0,"",(IF(MissFill!AL24/SUM(MissFill!AL$5:AL24)&gt;0.01,"",IF(MissFill!AL23/SUM(MissFill!AL$5:AL24)&gt;0.01,"",IF(MissFill!AL22/SUM(MissFill!AL$5:AL24)&gt;0.01,"",IF(MissFill!AL21/SUM(MissFill!AL$5:AL24)&gt;0.01,"",DateEnded_5Day!$A21)))))))</f>
        <v/>
      </c>
      <c r="AN21" s="13" t="str">
        <f>IF($A21&lt;='All Results'!$B$4,"",IF(SUM(MissFill!AM$5:AM24)=0,"",(IF(MissFill!AM24/SUM(MissFill!AM$5:AM24)&gt;0.01,"",IF(MissFill!AM23/SUM(MissFill!AM$5:AM24)&gt;0.01,"",IF(MissFill!AM22/SUM(MissFill!AM$5:AM24)&gt;0.01,"",IF(MissFill!AM21/SUM(MissFill!AM$5:AM24)&gt;0.01,"",DateEnded_5Day!$A21)))))))</f>
        <v/>
      </c>
      <c r="AO21" s="13" t="str">
        <f>IF($A21&lt;='All Results'!$B$4,"",IF(SUM(MissFill!AN$5:AN24)=0,"",(IF(MissFill!AN24/SUM(MissFill!AN$5:AN24)&gt;0.01,"",IF(MissFill!AN23/SUM(MissFill!AN$5:AN24)&gt;0.01,"",IF(MissFill!AN22/SUM(MissFill!AN$5:AN24)&gt;0.01,"",IF(MissFill!AN21/SUM(MissFill!AN$5:AN24)&gt;0.01,"",DateEnded_5Day!$A21)))))))</f>
        <v/>
      </c>
      <c r="AP21" s="13" t="str">
        <f>IF($A21&lt;='All Results'!$B$4,"",IF(SUM(MissFill!AO$5:AO24)=0,"",(IF(MissFill!AO24/SUM(MissFill!AO$5:AO24)&gt;0.01,"",IF(MissFill!AO23/SUM(MissFill!AO$5:AO24)&gt;0.01,"",IF(MissFill!AO22/SUM(MissFill!AO$5:AO24)&gt;0.01,"",IF(MissFill!AO21/SUM(MissFill!AO$5:AO24)&gt;0.01,"",DateEnded_5Day!$A21)))))))</f>
        <v/>
      </c>
      <c r="AQ21" s="13" t="str">
        <f>IF($A21&lt;='All Results'!$B$4,"",IF(SUM(MissFill!AP$5:AP24)=0,"",(IF(MissFill!AP24/SUM(MissFill!AP$5:AP24)&gt;0.01,"",IF(MissFill!AP23/SUM(MissFill!AP$5:AP24)&gt;0.01,"",IF(MissFill!AP22/SUM(MissFill!AP$5:AP24)&gt;0.01,"",IF(MissFill!AP21/SUM(MissFill!AP$5:AP24)&gt;0.01,"",DateEnded_5Day!$A21)))))))</f>
        <v/>
      </c>
      <c r="AR21" s="13" t="str">
        <f>IF($A21&lt;='All Results'!$B$4,"",IF(SUM(MissFill!AQ$5:AQ24)=0,"",(IF(MissFill!AQ24/SUM(MissFill!AQ$5:AQ24)&gt;0.01,"",IF(MissFill!AQ23/SUM(MissFill!AQ$5:AQ24)&gt;0.01,"",IF(MissFill!AQ22/SUM(MissFill!AQ$5:AQ24)&gt;0.01,"",IF(MissFill!AQ21/SUM(MissFill!AQ$5:AQ24)&gt;0.01,"",DateEnded_5Day!$A21)))))))</f>
        <v/>
      </c>
      <c r="AS21" s="13" t="str">
        <f>IF($A21&lt;='All Results'!$B$4,"",IF(SUM(MissFill!AR$5:AR24)=0,"",(IF(MissFill!AR24/SUM(MissFill!AR$5:AR24)&gt;0.01,"",IF(MissFill!AR23/SUM(MissFill!AR$5:AR24)&gt;0.01,"",IF(MissFill!AR22/SUM(MissFill!AR$5:AR24)&gt;0.01,"",IF(MissFill!AR21/SUM(MissFill!AR$5:AR24)&gt;0.01,"",DateEnded_5Day!$A21)))))))</f>
        <v/>
      </c>
      <c r="AT21" s="13" t="str">
        <f>IF($A21&lt;='All Results'!$B$4,"",IF(SUM(MissFill!AS$5:AS24)=0,"",(IF(MissFill!AS24/SUM(MissFill!AS$5:AS24)&gt;0.01,"",IF(MissFill!AS23/SUM(MissFill!AS$5:AS24)&gt;0.01,"",IF(MissFill!AS22/SUM(MissFill!AS$5:AS24)&gt;0.01,"",IF(MissFill!AS21/SUM(MissFill!AS$5:AS24)&gt;0.01,"",DateEnded_5Day!$A21)))))))</f>
        <v/>
      </c>
      <c r="AU21" s="13" t="str">
        <f>IF($A21&lt;='All Results'!$B$4,"",IF(SUM(MissFill!AT$5:AT24)=0,"",(IF(MissFill!AT24/SUM(MissFill!AT$5:AT24)&gt;0.01,"",IF(MissFill!AT23/SUM(MissFill!AT$5:AT24)&gt;0.01,"",IF(MissFill!AT22/SUM(MissFill!AT$5:AT24)&gt;0.01,"",IF(MissFill!AT21/SUM(MissFill!AT$5:AT24)&gt;0.01,"",DateEnded_5Day!$A21)))))))</f>
        <v/>
      </c>
      <c r="AV21" s="13" t="str">
        <f>IF($A21&lt;='All Results'!$B$4,"",IF(SUM(MissFill!AU$5:AU24)=0,"",(IF(MissFill!AU24/SUM(MissFill!AU$5:AU24)&gt;0.01,"",IF(MissFill!AU23/SUM(MissFill!AU$5:AU24)&gt;0.01,"",IF(MissFill!AU22/SUM(MissFill!AU$5:AU24)&gt;0.01,"",IF(MissFill!AU21/SUM(MissFill!AU$5:AU24)&gt;0.01,"",DateEnded_5Day!$A21)))))))</f>
        <v/>
      </c>
      <c r="AW21" s="13" t="str">
        <f>IF($A21&lt;='All Results'!$B$4,"",IF(SUM(MissFill!AV$5:AV24)=0,"",(IF(MissFill!AV24/SUM(MissFill!AV$5:AV24)&gt;0.01,"",IF(MissFill!AV23/SUM(MissFill!AV$5:AV24)&gt;0.01,"",IF(MissFill!AV22/SUM(MissFill!AV$5:AV24)&gt;0.01,"",IF(MissFill!AV21/SUM(MissFill!AV$5:AV24)&gt;0.01,"",DateEnded_5Day!$A21)))))))</f>
        <v/>
      </c>
      <c r="AX21" s="13" t="str">
        <f>IF($A21&lt;='All Results'!$B$4,"",IF(SUM(MissFill!AW$5:AW24)=0,"",(IF(MissFill!AW24/SUM(MissFill!AW$5:AW24)&gt;0.01,"",IF(MissFill!AW23/SUM(MissFill!AW$5:AW24)&gt;0.01,"",IF(MissFill!AW22/SUM(MissFill!AW$5:AW24)&gt;0.01,"",IF(MissFill!AW21/SUM(MissFill!AW$5:AW24)&gt;0.01,"",DateEnded_5Day!$A21)))))))</f>
        <v/>
      </c>
    </row>
    <row r="22" spans="1:50" x14ac:dyDescent="0.25">
      <c r="A22" s="8">
        <v>44367</v>
      </c>
      <c r="B22" s="11">
        <v>171</v>
      </c>
      <c r="C22" s="13" t="str">
        <f>IF($A22&lt;='All Results'!$B$4,"",IF(SUM(MissFill!B$5:B25)=0,"",(IF(MissFill!B25/SUM(MissFill!B$5:B25)&gt;0.01,"",IF(MissFill!B24/SUM(MissFill!B$5:B25)&gt;0.01,"",IF(MissFill!B23/SUM(MissFill!B$5:B25)&gt;0.01,"",IF(MissFill!B22/SUM(MissFill!B$5:B25)&gt;0.01,"",DateEnded_5Day!$A22)))))))</f>
        <v/>
      </c>
      <c r="D22" s="13" t="str">
        <f>IF($A22&lt;='All Results'!$B$4,"",IF(SUM(MissFill!C$5:C25)=0,"",(IF(MissFill!C25/SUM(MissFill!C$5:C25)&gt;0.01,"",IF(MissFill!C24/SUM(MissFill!C$5:C25)&gt;0.01,"",IF(MissFill!C23/SUM(MissFill!C$5:C25)&gt;0.01,"",IF(MissFill!C22/SUM(MissFill!C$5:C25)&gt;0.01,"",DateEnded_5Day!$A22)))))))</f>
        <v/>
      </c>
      <c r="E22" s="13" t="str">
        <f>IF($A22&lt;='All Results'!$B$4,"",IF(SUM(MissFill!D$5:D25)=0,"",(IF(MissFill!D25/SUM(MissFill!D$5:D25)&gt;0.01,"",IF(MissFill!D24/SUM(MissFill!D$5:D25)&gt;0.01,"",IF(MissFill!D23/SUM(MissFill!D$5:D25)&gt;0.01,"",IF(MissFill!D22/SUM(MissFill!D$5:D25)&gt;0.01,"",DateEnded_5Day!$A22)))))))</f>
        <v/>
      </c>
      <c r="F22" s="13" t="str">
        <f>IF($A22&lt;='All Results'!$B$4,"",IF(SUM(MissFill!E$5:E25)=0,"",(IF(MissFill!E25/SUM(MissFill!E$5:E25)&gt;0.01,"",IF(MissFill!E24/SUM(MissFill!E$5:E25)&gt;0.01,"",IF(MissFill!E23/SUM(MissFill!E$5:E25)&gt;0.01,"",IF(MissFill!E22/SUM(MissFill!E$5:E25)&gt;0.01,"",DateEnded_5Day!$A22)))))))</f>
        <v/>
      </c>
      <c r="G22" s="13" t="str">
        <f>IF($A22&lt;='All Results'!$B$4,"",IF(SUM(MissFill!F$5:F25)=0,"",(IF(MissFill!F25/SUM(MissFill!F$5:F25)&gt;0.01,"",IF(MissFill!F24/SUM(MissFill!F$5:F25)&gt;0.01,"",IF(MissFill!F23/SUM(MissFill!F$5:F25)&gt;0.01,"",IF(MissFill!F22/SUM(MissFill!F$5:F25)&gt;0.01,"",DateEnded_5Day!$A22)))))))</f>
        <v/>
      </c>
      <c r="H22" s="13" t="str">
        <f>IF($A22&lt;='All Results'!$B$4,"",IF(SUM(MissFill!G$5:G25)=0,"",(IF(MissFill!G25/SUM(MissFill!G$5:G25)&gt;0.01,"",IF(MissFill!G24/SUM(MissFill!G$5:G25)&gt;0.01,"",IF(MissFill!G23/SUM(MissFill!G$5:G25)&gt;0.01,"",IF(MissFill!G22/SUM(MissFill!G$5:G25)&gt;0.01,"",DateEnded_5Day!$A22)))))))</f>
        <v/>
      </c>
      <c r="I22" s="13" t="str">
        <f>IF($A22&lt;='All Results'!$B$4,"",IF(SUM(MissFill!H$5:H25)=0,"",(IF(MissFill!H25/SUM(MissFill!H$5:H25)&gt;0.01,"",IF(MissFill!H24/SUM(MissFill!H$5:H25)&gt;0.01,"",IF(MissFill!H23/SUM(MissFill!H$5:H25)&gt;0.01,"",IF(MissFill!H22/SUM(MissFill!H$5:H25)&gt;0.01,"",DateEnded_5Day!$A22)))))))</f>
        <v/>
      </c>
      <c r="J22" s="13" t="str">
        <f>IF($A22&lt;='All Results'!$B$4,"",IF(SUM(MissFill!I$5:I25)=0,"",(IF(MissFill!I25/SUM(MissFill!I$5:I25)&gt;0.01,"",IF(MissFill!I24/SUM(MissFill!I$5:I25)&gt;0.01,"",IF(MissFill!I23/SUM(MissFill!I$5:I25)&gt;0.01,"",IF(MissFill!I22/SUM(MissFill!I$5:I25)&gt;0.01,"",DateEnded_5Day!$A22)))))))</f>
        <v/>
      </c>
      <c r="K22" s="13" t="str">
        <f>IF($A22&lt;='All Results'!$B$4,"",IF(SUM(MissFill!J$5:J25)=0,"",(IF(MissFill!J25/SUM(MissFill!J$5:J25)&gt;0.01,"",IF(MissFill!J24/SUM(MissFill!J$5:J25)&gt;0.01,"",IF(MissFill!J23/SUM(MissFill!J$5:J25)&gt;0.01,"",IF(MissFill!J22/SUM(MissFill!J$5:J25)&gt;0.01,"",DateEnded_5Day!$A22)))))))</f>
        <v/>
      </c>
      <c r="L22" s="13" t="str">
        <f>IF($A22&lt;='All Results'!$B$4,"",IF(SUM(MissFill!K$5:K25)=0,"",(IF(MissFill!K25/SUM(MissFill!K$5:K25)&gt;0.01,"",IF(MissFill!K24/SUM(MissFill!K$5:K25)&gt;0.01,"",IF(MissFill!K23/SUM(MissFill!K$5:K25)&gt;0.01,"",IF(MissFill!K22/SUM(MissFill!K$5:K25)&gt;0.01,"",DateEnded_5Day!$A22)))))))</f>
        <v/>
      </c>
      <c r="M22" s="13" t="str">
        <f>IF($A22&lt;='All Results'!$B$4,"",IF(SUM(MissFill!L$5:L25)=0,"",(IF(MissFill!L25/SUM(MissFill!L$5:L25)&gt;0.01,"",IF(MissFill!L24/SUM(MissFill!L$5:L25)&gt;0.01,"",IF(MissFill!L23/SUM(MissFill!L$5:L25)&gt;0.01,"",IF(MissFill!L22/SUM(MissFill!L$5:L25)&gt;0.01,"",DateEnded_5Day!$A22)))))))</f>
        <v/>
      </c>
      <c r="N22" s="13" t="str">
        <f>IF($A22&lt;='All Results'!$B$4,"",IF(SUM(MissFill!M$5:M25)=0,"",(IF(MissFill!M25/SUM(MissFill!M$5:M25)&gt;0.01,"",IF(MissFill!M24/SUM(MissFill!M$5:M25)&gt;0.01,"",IF(MissFill!M23/SUM(MissFill!M$5:M25)&gt;0.01,"",IF(MissFill!M22/SUM(MissFill!M$5:M25)&gt;0.01,"",DateEnded_5Day!$A22)))))))</f>
        <v/>
      </c>
      <c r="O22" s="13" t="str">
        <f>IF($A22&lt;='All Results'!$B$4,"",IF(SUM(MissFill!N$5:N25)=0,"",(IF(MissFill!N25/SUM(MissFill!N$5:N25)&gt;0.01,"",IF(MissFill!N24/SUM(MissFill!N$5:N25)&gt;0.01,"",IF(MissFill!N23/SUM(MissFill!N$5:N25)&gt;0.01,"",IF(MissFill!N22/SUM(MissFill!N$5:N25)&gt;0.01,"",DateEnded_5Day!$A22)))))))</f>
        <v/>
      </c>
      <c r="P22" s="13" t="str">
        <f>IF($A22&lt;='All Results'!$B$4,"",IF(SUM(MissFill!O$5:O25)=0,"",(IF(MissFill!O25/SUM(MissFill!O$5:O25)&gt;0.01,"",IF(MissFill!O24/SUM(MissFill!O$5:O25)&gt;0.01,"",IF(MissFill!O23/SUM(MissFill!O$5:O25)&gt;0.01,"",IF(MissFill!O22/SUM(MissFill!O$5:O25)&gt;0.01,"",DateEnded_5Day!$A22)))))))</f>
        <v/>
      </c>
      <c r="Q22" s="13" t="str">
        <f>IF($A22&lt;='All Results'!$B$4,"",IF(SUM(MissFill!P$5:P25)=0,"",(IF(MissFill!P25/SUM(MissFill!P$5:P25)&gt;0.01,"",IF(MissFill!P24/SUM(MissFill!P$5:P25)&gt;0.01,"",IF(MissFill!P23/SUM(MissFill!P$5:P25)&gt;0.01,"",IF(MissFill!P22/SUM(MissFill!P$5:P25)&gt;0.01,"",DateEnded_5Day!$A22)))))))</f>
        <v/>
      </c>
      <c r="R22" s="13" t="str">
        <f>IF($A22&lt;='All Results'!$B$4,"",IF(SUM(MissFill!Q$5:Q25)=0,"",(IF(MissFill!Q25/SUM(MissFill!Q$5:Q25)&gt;0.01,"",IF(MissFill!Q24/SUM(MissFill!Q$5:Q25)&gt;0.01,"",IF(MissFill!Q23/SUM(MissFill!Q$5:Q25)&gt;0.01,"",IF(MissFill!Q22/SUM(MissFill!Q$5:Q25)&gt;0.01,"",DateEnded_5Day!$A22)))))))</f>
        <v/>
      </c>
      <c r="S22" s="13" t="str">
        <f>IF($A22&lt;='All Results'!$B$4,"",IF(SUM(MissFill!R$5:R25)=0,"",(IF(MissFill!R25/SUM(MissFill!R$5:R25)&gt;0.01,"",IF(MissFill!R24/SUM(MissFill!R$5:R25)&gt;0.01,"",IF(MissFill!R23/SUM(MissFill!R$5:R25)&gt;0.01,"",IF(MissFill!R22/SUM(MissFill!R$5:R25)&gt;0.01,"",DateEnded_5Day!$A22)))))))</f>
        <v/>
      </c>
      <c r="T22" s="13" t="str">
        <f>IF($A22&lt;='All Results'!$B$4,"",IF(SUM(MissFill!S$5:S25)=0,"",(IF(MissFill!S25/SUM(MissFill!S$5:S25)&gt;0.01,"",IF(MissFill!S24/SUM(MissFill!S$5:S25)&gt;0.01,"",IF(MissFill!S23/SUM(MissFill!S$5:S25)&gt;0.01,"",IF(MissFill!S22/SUM(MissFill!S$5:S25)&gt;0.01,"",DateEnded_5Day!$A22)))))))</f>
        <v/>
      </c>
      <c r="U22" s="13" t="str">
        <f>IF($A22&lt;='All Results'!$B$4,"",IF(SUM(MissFill!T$5:T25)=0,"",(IF(MissFill!T25/SUM(MissFill!T$5:T25)&gt;0.01,"",IF(MissFill!T24/SUM(MissFill!T$5:T25)&gt;0.01,"",IF(MissFill!T23/SUM(MissFill!T$5:T25)&gt;0.01,"",IF(MissFill!T22/SUM(MissFill!T$5:T25)&gt;0.01,"",DateEnded_5Day!$A22)))))))</f>
        <v/>
      </c>
      <c r="V22" s="13" t="str">
        <f>IF($A22&lt;='All Results'!$B$4,"",IF(SUM(MissFill!U$5:U25)=0,"",(IF(MissFill!U25/SUM(MissFill!U$5:U25)&gt;0.01,"",IF(MissFill!U24/SUM(MissFill!U$5:U25)&gt;0.01,"",IF(MissFill!U23/SUM(MissFill!U$5:U25)&gt;0.01,"",IF(MissFill!U22/SUM(MissFill!U$5:U25)&gt;0.01,"",DateEnded_5Day!$A22)))))))</f>
        <v/>
      </c>
      <c r="W22" s="13" t="str">
        <f>IF($A22&lt;='All Results'!$B$4,"",IF(SUM(MissFill!V$5:V25)=0,"",(IF(MissFill!V25/SUM(MissFill!V$5:V25)&gt;0.01,"",IF(MissFill!V24/SUM(MissFill!V$5:V25)&gt;0.01,"",IF(MissFill!V23/SUM(MissFill!V$5:V25)&gt;0.01,"",IF(MissFill!V22/SUM(MissFill!V$5:V25)&gt;0.01,"",DateEnded_5Day!$A22)))))))</f>
        <v/>
      </c>
      <c r="X22" s="13" t="str">
        <f>IF($A22&lt;='All Results'!$B$4,"",IF(SUM(MissFill!W$5:W25)=0,"",(IF(MissFill!W25/SUM(MissFill!W$5:W25)&gt;0.01,"",IF(MissFill!W24/SUM(MissFill!W$5:W25)&gt;0.01,"",IF(MissFill!W23/SUM(MissFill!W$5:W25)&gt;0.01,"",IF(MissFill!W22/SUM(MissFill!W$5:W25)&gt;0.01,"",DateEnded_5Day!$A22)))))))</f>
        <v/>
      </c>
      <c r="Y22" s="13" t="str">
        <f>IF($A22&lt;='All Results'!$B$4,"",IF(SUM(MissFill!X$5:X25)=0,"",(IF(MissFill!X25/SUM(MissFill!X$5:X25)&gt;0.01,"",IF(MissFill!X24/SUM(MissFill!X$5:X25)&gt;0.01,"",IF(MissFill!X23/SUM(MissFill!X$5:X25)&gt;0.01,"",IF(MissFill!X22/SUM(MissFill!X$5:X25)&gt;0.01,"",DateEnded_5Day!$A22)))))))</f>
        <v/>
      </c>
      <c r="Z22" s="13" t="str">
        <f>IF($A22&lt;='All Results'!$B$4,"",IF(SUM(MissFill!Y$5:Y25)=0,"",(IF(MissFill!Y25/SUM(MissFill!Y$5:Y25)&gt;0.01,"",IF(MissFill!Y24/SUM(MissFill!Y$5:Y25)&gt;0.01,"",IF(MissFill!Y23/SUM(MissFill!Y$5:Y25)&gt;0.01,"",IF(MissFill!Y22/SUM(MissFill!Y$5:Y25)&gt;0.01,"",DateEnded_5Day!$A22)))))))</f>
        <v/>
      </c>
      <c r="AA22" s="13" t="str">
        <f>IF($A22&lt;='All Results'!$B$4,"",IF(SUM(MissFill!Z$5:Z25)=0,"",(IF(MissFill!Z25/SUM(MissFill!Z$5:Z25)&gt;0.01,"",IF(MissFill!Z24/SUM(MissFill!Z$5:Z25)&gt;0.01,"",IF(MissFill!Z23/SUM(MissFill!Z$5:Z25)&gt;0.01,"",IF(MissFill!Z22/SUM(MissFill!Z$5:Z25)&gt;0.01,"",DateEnded_5Day!$A22)))))))</f>
        <v/>
      </c>
      <c r="AB22" s="13" t="str">
        <f>IF($A22&lt;='All Results'!$B$4,"",IF(SUM(MissFill!AA$5:AA25)=0,"",(IF(MissFill!AA25/SUM(MissFill!AA$5:AA25)&gt;0.01,"",IF(MissFill!AA24/SUM(MissFill!AA$5:AA25)&gt;0.01,"",IF(MissFill!AA23/SUM(MissFill!AA$5:AA25)&gt;0.01,"",IF(MissFill!AA22/SUM(MissFill!AA$5:AA25)&gt;0.01,"",DateEnded_5Day!$A22)))))))</f>
        <v/>
      </c>
      <c r="AC22" s="13" t="str">
        <f>IF($A22&lt;='All Results'!$B$4,"",IF(SUM(MissFill!AB$5:AB25)=0,"",(IF(MissFill!AB25/SUM(MissFill!AB$5:AB25)&gt;0.01,"",IF(MissFill!AB24/SUM(MissFill!AB$5:AB25)&gt;0.01,"",IF(MissFill!AB23/SUM(MissFill!AB$5:AB25)&gt;0.01,"",IF(MissFill!AB22/SUM(MissFill!AB$5:AB25)&gt;0.01,"",DateEnded_5Day!$A22)))))))</f>
        <v/>
      </c>
      <c r="AD22" s="13" t="str">
        <f>IF($A22&lt;='All Results'!$B$4,"",IF(SUM(MissFill!AC$5:AC25)=0,"",(IF(MissFill!AC25/SUM(MissFill!AC$5:AC25)&gt;0.01,"",IF(MissFill!AC24/SUM(MissFill!AC$5:AC25)&gt;0.01,"",IF(MissFill!AC23/SUM(MissFill!AC$5:AC25)&gt;0.01,"",IF(MissFill!AC22/SUM(MissFill!AC$5:AC25)&gt;0.01,"",DateEnded_5Day!$A22)))))))</f>
        <v/>
      </c>
      <c r="AE22" s="13" t="str">
        <f>IF($A22&lt;='All Results'!$B$4,"",IF(SUM(MissFill!AD$5:AD25)=0,"",(IF(MissFill!AD25/SUM(MissFill!AD$5:AD25)&gt;0.01,"",IF(MissFill!AD24/SUM(MissFill!AD$5:AD25)&gt;0.01,"",IF(MissFill!AD23/SUM(MissFill!AD$5:AD25)&gt;0.01,"",IF(MissFill!AD22/SUM(MissFill!AD$5:AD25)&gt;0.01,"",DateEnded_5Day!$A22)))))))</f>
        <v/>
      </c>
      <c r="AF22" s="13" t="str">
        <f>IF($A22&lt;='All Results'!$B$4,"",IF(SUM(MissFill!AE$5:AE25)=0,"",(IF(MissFill!AE25/SUM(MissFill!AE$5:AE25)&gt;0.01,"",IF(MissFill!AE24/SUM(MissFill!AE$5:AE25)&gt;0.01,"",IF(MissFill!AE23/SUM(MissFill!AE$5:AE25)&gt;0.01,"",IF(MissFill!AE22/SUM(MissFill!AE$5:AE25)&gt;0.01,"",DateEnded_5Day!$A22)))))))</f>
        <v/>
      </c>
      <c r="AG22" s="13" t="str">
        <f>IF($A22&lt;='All Results'!$B$4,"",IF(SUM(MissFill!AF$5:AF25)=0,"",(IF(MissFill!AF25/SUM(MissFill!AF$5:AF25)&gt;0.01,"",IF(MissFill!AF24/SUM(MissFill!AF$5:AF25)&gt;0.01,"",IF(MissFill!AF23/SUM(MissFill!AF$5:AF25)&gt;0.01,"",IF(MissFill!AF22/SUM(MissFill!AF$5:AF25)&gt;0.01,"",DateEnded_5Day!$A22)))))))</f>
        <v/>
      </c>
      <c r="AH22" s="13" t="str">
        <f>IF($A22&lt;='All Results'!$B$4,"",IF(SUM(MissFill!AG$5:AG25)=0,"",(IF(MissFill!AG25/SUM(MissFill!AG$5:AG25)&gt;0.01,"",IF(MissFill!AG24/SUM(MissFill!AG$5:AG25)&gt;0.01,"",IF(MissFill!AG23/SUM(MissFill!AG$5:AG25)&gt;0.01,"",IF(MissFill!AG22/SUM(MissFill!AG$5:AG25)&gt;0.01,"",DateEnded_5Day!$A22)))))))</f>
        <v/>
      </c>
      <c r="AI22" s="13" t="str">
        <f>IF($A22&lt;='All Results'!$B$4,"",IF(SUM(MissFill!AH$5:AH25)=0,"",(IF(MissFill!AH25/SUM(MissFill!AH$5:AH25)&gt;0.01,"",IF(MissFill!AH24/SUM(MissFill!AH$5:AH25)&gt;0.01,"",IF(MissFill!AH23/SUM(MissFill!AH$5:AH25)&gt;0.01,"",IF(MissFill!AH22/SUM(MissFill!AH$5:AH25)&gt;0.01,"",DateEnded_5Day!$A22)))))))</f>
        <v/>
      </c>
      <c r="AJ22" s="13" t="str">
        <f>IF($A22&lt;='All Results'!$B$4,"",IF(SUM(MissFill!AI$5:AI25)=0,"",(IF(MissFill!AI25/SUM(MissFill!AI$5:AI25)&gt;0.01,"",IF(MissFill!AI24/SUM(MissFill!AI$5:AI25)&gt;0.01,"",IF(MissFill!AI23/SUM(MissFill!AI$5:AI25)&gt;0.01,"",IF(MissFill!AI22/SUM(MissFill!AI$5:AI25)&gt;0.01,"",DateEnded_5Day!$A22)))))))</f>
        <v/>
      </c>
      <c r="AK22" s="13" t="str">
        <f>IF($A22&lt;='All Results'!$B$4,"",IF(SUM(MissFill!AJ$5:AJ25)=0,"",(IF(MissFill!AJ25/SUM(MissFill!AJ$5:AJ25)&gt;0.01,"",IF(MissFill!AJ24/SUM(MissFill!AJ$5:AJ25)&gt;0.01,"",IF(MissFill!AJ23/SUM(MissFill!AJ$5:AJ25)&gt;0.01,"",IF(MissFill!AJ22/SUM(MissFill!AJ$5:AJ25)&gt;0.01,"",DateEnded_5Day!$A22)))))))</f>
        <v/>
      </c>
      <c r="AL22" s="13" t="str">
        <f>IF($A22&lt;='All Results'!$B$4,"",IF(SUM(MissFill!AK$5:AK25)=0,"",(IF(MissFill!AK25/SUM(MissFill!AK$5:AK25)&gt;0.01,"",IF(MissFill!AK24/SUM(MissFill!AK$5:AK25)&gt;0.01,"",IF(MissFill!AK23/SUM(MissFill!AK$5:AK25)&gt;0.01,"",IF(MissFill!AK22/SUM(MissFill!AK$5:AK25)&gt;0.01,"",DateEnded_5Day!$A22)))))))</f>
        <v/>
      </c>
      <c r="AM22" s="13" t="str">
        <f>IF($A22&lt;='All Results'!$B$4,"",IF(SUM(MissFill!AL$5:AL25)=0,"",(IF(MissFill!AL25/SUM(MissFill!AL$5:AL25)&gt;0.01,"",IF(MissFill!AL24/SUM(MissFill!AL$5:AL25)&gt;0.01,"",IF(MissFill!AL23/SUM(MissFill!AL$5:AL25)&gt;0.01,"",IF(MissFill!AL22/SUM(MissFill!AL$5:AL25)&gt;0.01,"",DateEnded_5Day!$A22)))))))</f>
        <v/>
      </c>
      <c r="AN22" s="13" t="str">
        <f>IF($A22&lt;='All Results'!$B$4,"",IF(SUM(MissFill!AM$5:AM25)=0,"",(IF(MissFill!AM25/SUM(MissFill!AM$5:AM25)&gt;0.01,"",IF(MissFill!AM24/SUM(MissFill!AM$5:AM25)&gt;0.01,"",IF(MissFill!AM23/SUM(MissFill!AM$5:AM25)&gt;0.01,"",IF(MissFill!AM22/SUM(MissFill!AM$5:AM25)&gt;0.01,"",DateEnded_5Day!$A22)))))))</f>
        <v/>
      </c>
      <c r="AO22" s="13" t="str">
        <f>IF($A22&lt;='All Results'!$B$4,"",IF(SUM(MissFill!AN$5:AN25)=0,"",(IF(MissFill!AN25/SUM(MissFill!AN$5:AN25)&gt;0.01,"",IF(MissFill!AN24/SUM(MissFill!AN$5:AN25)&gt;0.01,"",IF(MissFill!AN23/SUM(MissFill!AN$5:AN25)&gt;0.01,"",IF(MissFill!AN22/SUM(MissFill!AN$5:AN25)&gt;0.01,"",DateEnded_5Day!$A22)))))))</f>
        <v/>
      </c>
      <c r="AP22" s="13" t="str">
        <f>IF($A22&lt;='All Results'!$B$4,"",IF(SUM(MissFill!AO$5:AO25)=0,"",(IF(MissFill!AO25/SUM(MissFill!AO$5:AO25)&gt;0.01,"",IF(MissFill!AO24/SUM(MissFill!AO$5:AO25)&gt;0.01,"",IF(MissFill!AO23/SUM(MissFill!AO$5:AO25)&gt;0.01,"",IF(MissFill!AO22/SUM(MissFill!AO$5:AO25)&gt;0.01,"",DateEnded_5Day!$A22)))))))</f>
        <v/>
      </c>
      <c r="AQ22" s="13" t="str">
        <f>IF($A22&lt;='All Results'!$B$4,"",IF(SUM(MissFill!AP$5:AP25)=0,"",(IF(MissFill!AP25/SUM(MissFill!AP$5:AP25)&gt;0.01,"",IF(MissFill!AP24/SUM(MissFill!AP$5:AP25)&gt;0.01,"",IF(MissFill!AP23/SUM(MissFill!AP$5:AP25)&gt;0.01,"",IF(MissFill!AP22/SUM(MissFill!AP$5:AP25)&gt;0.01,"",DateEnded_5Day!$A22)))))))</f>
        <v/>
      </c>
      <c r="AR22" s="13" t="str">
        <f>IF($A22&lt;='All Results'!$B$4,"",IF(SUM(MissFill!AQ$5:AQ25)=0,"",(IF(MissFill!AQ25/SUM(MissFill!AQ$5:AQ25)&gt;0.01,"",IF(MissFill!AQ24/SUM(MissFill!AQ$5:AQ25)&gt;0.01,"",IF(MissFill!AQ23/SUM(MissFill!AQ$5:AQ25)&gt;0.01,"",IF(MissFill!AQ22/SUM(MissFill!AQ$5:AQ25)&gt;0.01,"",DateEnded_5Day!$A22)))))))</f>
        <v/>
      </c>
      <c r="AS22" s="13" t="str">
        <f>IF($A22&lt;='All Results'!$B$4,"",IF(SUM(MissFill!AR$5:AR25)=0,"",(IF(MissFill!AR25/SUM(MissFill!AR$5:AR25)&gt;0.01,"",IF(MissFill!AR24/SUM(MissFill!AR$5:AR25)&gt;0.01,"",IF(MissFill!AR23/SUM(MissFill!AR$5:AR25)&gt;0.01,"",IF(MissFill!AR22/SUM(MissFill!AR$5:AR25)&gt;0.01,"",DateEnded_5Day!$A22)))))))</f>
        <v/>
      </c>
      <c r="AT22" s="13" t="str">
        <f>IF($A22&lt;='All Results'!$B$4,"",IF(SUM(MissFill!AS$5:AS25)=0,"",(IF(MissFill!AS25/SUM(MissFill!AS$5:AS25)&gt;0.01,"",IF(MissFill!AS24/SUM(MissFill!AS$5:AS25)&gt;0.01,"",IF(MissFill!AS23/SUM(MissFill!AS$5:AS25)&gt;0.01,"",IF(MissFill!AS22/SUM(MissFill!AS$5:AS25)&gt;0.01,"",DateEnded_5Day!$A22)))))))</f>
        <v/>
      </c>
      <c r="AU22" s="13" t="str">
        <f>IF($A22&lt;='All Results'!$B$4,"",IF(SUM(MissFill!AT$5:AT25)=0,"",(IF(MissFill!AT25/SUM(MissFill!AT$5:AT25)&gt;0.01,"",IF(MissFill!AT24/SUM(MissFill!AT$5:AT25)&gt;0.01,"",IF(MissFill!AT23/SUM(MissFill!AT$5:AT25)&gt;0.01,"",IF(MissFill!AT22/SUM(MissFill!AT$5:AT25)&gt;0.01,"",DateEnded_5Day!$A22)))))))</f>
        <v/>
      </c>
      <c r="AV22" s="13" t="str">
        <f>IF($A22&lt;='All Results'!$B$4,"",IF(SUM(MissFill!AU$5:AU25)=0,"",(IF(MissFill!AU25/SUM(MissFill!AU$5:AU25)&gt;0.01,"",IF(MissFill!AU24/SUM(MissFill!AU$5:AU25)&gt;0.01,"",IF(MissFill!AU23/SUM(MissFill!AU$5:AU25)&gt;0.01,"",IF(MissFill!AU22/SUM(MissFill!AU$5:AU25)&gt;0.01,"",DateEnded_5Day!$A22)))))))</f>
        <v/>
      </c>
      <c r="AW22" s="13" t="str">
        <f>IF($A22&lt;='All Results'!$B$4,"",IF(SUM(MissFill!AV$5:AV25)=0,"",(IF(MissFill!AV25/SUM(MissFill!AV$5:AV25)&gt;0.01,"",IF(MissFill!AV24/SUM(MissFill!AV$5:AV25)&gt;0.01,"",IF(MissFill!AV23/SUM(MissFill!AV$5:AV25)&gt;0.01,"",IF(MissFill!AV22/SUM(MissFill!AV$5:AV25)&gt;0.01,"",DateEnded_5Day!$A22)))))))</f>
        <v/>
      </c>
      <c r="AX22" s="13" t="str">
        <f>IF($A22&lt;='All Results'!$B$4,"",IF(SUM(MissFill!AW$5:AW25)=0,"",(IF(MissFill!AW25/SUM(MissFill!AW$5:AW25)&gt;0.01,"",IF(MissFill!AW24/SUM(MissFill!AW$5:AW25)&gt;0.01,"",IF(MissFill!AW23/SUM(MissFill!AW$5:AW25)&gt;0.01,"",IF(MissFill!AW22/SUM(MissFill!AW$5:AW25)&gt;0.01,"",DateEnded_5Day!$A22)))))))</f>
        <v/>
      </c>
    </row>
    <row r="23" spans="1:50" x14ac:dyDescent="0.25">
      <c r="A23" s="8">
        <v>44368</v>
      </c>
      <c r="B23" s="11">
        <v>172</v>
      </c>
      <c r="C23" s="13" t="str">
        <f>IF($A23&lt;='All Results'!$B$4,"",IF(SUM(MissFill!B$5:B26)=0,"",(IF(MissFill!B26/SUM(MissFill!B$5:B26)&gt;0.01,"",IF(MissFill!B25/SUM(MissFill!B$5:B26)&gt;0.01,"",IF(MissFill!B24/SUM(MissFill!B$5:B26)&gt;0.01,"",IF(MissFill!B23/SUM(MissFill!B$5:B26)&gt;0.01,"",DateEnded_5Day!$A23)))))))</f>
        <v/>
      </c>
      <c r="D23" s="13" t="str">
        <f>IF($A23&lt;='All Results'!$B$4,"",IF(SUM(MissFill!C$5:C26)=0,"",(IF(MissFill!C26/SUM(MissFill!C$5:C26)&gt;0.01,"",IF(MissFill!C25/SUM(MissFill!C$5:C26)&gt;0.01,"",IF(MissFill!C24/SUM(MissFill!C$5:C26)&gt;0.01,"",IF(MissFill!C23/SUM(MissFill!C$5:C26)&gt;0.01,"",DateEnded_5Day!$A23)))))))</f>
        <v/>
      </c>
      <c r="E23" s="13" t="str">
        <f>IF($A23&lt;='All Results'!$B$4,"",IF(SUM(MissFill!D$5:D26)=0,"",(IF(MissFill!D26/SUM(MissFill!D$5:D26)&gt;0.01,"",IF(MissFill!D25/SUM(MissFill!D$5:D26)&gt;0.01,"",IF(MissFill!D24/SUM(MissFill!D$5:D26)&gt;0.01,"",IF(MissFill!D23/SUM(MissFill!D$5:D26)&gt;0.01,"",DateEnded_5Day!$A23)))))))</f>
        <v/>
      </c>
      <c r="F23" s="13" t="str">
        <f>IF($A23&lt;='All Results'!$B$4,"",IF(SUM(MissFill!E$5:E26)=0,"",(IF(MissFill!E26/SUM(MissFill!E$5:E26)&gt;0.01,"",IF(MissFill!E25/SUM(MissFill!E$5:E26)&gt;0.01,"",IF(MissFill!E24/SUM(MissFill!E$5:E26)&gt;0.01,"",IF(MissFill!E23/SUM(MissFill!E$5:E26)&gt;0.01,"",DateEnded_5Day!$A23)))))))</f>
        <v/>
      </c>
      <c r="G23" s="13" t="str">
        <f>IF($A23&lt;='All Results'!$B$4,"",IF(SUM(MissFill!F$5:F26)=0,"",(IF(MissFill!F26/SUM(MissFill!F$5:F26)&gt;0.01,"",IF(MissFill!F25/SUM(MissFill!F$5:F26)&gt;0.01,"",IF(MissFill!F24/SUM(MissFill!F$5:F26)&gt;0.01,"",IF(MissFill!F23/SUM(MissFill!F$5:F26)&gt;0.01,"",DateEnded_5Day!$A23)))))))</f>
        <v/>
      </c>
      <c r="H23" s="13" t="str">
        <f>IF($A23&lt;='All Results'!$B$4,"",IF(SUM(MissFill!G$5:G26)=0,"",(IF(MissFill!G26/SUM(MissFill!G$5:G26)&gt;0.01,"",IF(MissFill!G25/SUM(MissFill!G$5:G26)&gt;0.01,"",IF(MissFill!G24/SUM(MissFill!G$5:G26)&gt;0.01,"",IF(MissFill!G23/SUM(MissFill!G$5:G26)&gt;0.01,"",DateEnded_5Day!$A23)))))))</f>
        <v/>
      </c>
      <c r="I23" s="13" t="str">
        <f>IF($A23&lt;='All Results'!$B$4,"",IF(SUM(MissFill!H$5:H26)=0,"",(IF(MissFill!H26/SUM(MissFill!H$5:H26)&gt;0.01,"",IF(MissFill!H25/SUM(MissFill!H$5:H26)&gt;0.01,"",IF(MissFill!H24/SUM(MissFill!H$5:H26)&gt;0.01,"",IF(MissFill!H23/SUM(MissFill!H$5:H26)&gt;0.01,"",DateEnded_5Day!$A23)))))))</f>
        <v/>
      </c>
      <c r="J23" s="13" t="str">
        <f>IF($A23&lt;='All Results'!$B$4,"",IF(SUM(MissFill!I$5:I26)=0,"",(IF(MissFill!I26/SUM(MissFill!I$5:I26)&gt;0.01,"",IF(MissFill!I25/SUM(MissFill!I$5:I26)&gt;0.01,"",IF(MissFill!I24/SUM(MissFill!I$5:I26)&gt;0.01,"",IF(MissFill!I23/SUM(MissFill!I$5:I26)&gt;0.01,"",DateEnded_5Day!$A23)))))))</f>
        <v/>
      </c>
      <c r="K23" s="13" t="str">
        <f>IF($A23&lt;='All Results'!$B$4,"",IF(SUM(MissFill!J$5:J26)=0,"",(IF(MissFill!J26/SUM(MissFill!J$5:J26)&gt;0.01,"",IF(MissFill!J25/SUM(MissFill!J$5:J26)&gt;0.01,"",IF(MissFill!J24/SUM(MissFill!J$5:J26)&gt;0.01,"",IF(MissFill!J23/SUM(MissFill!J$5:J26)&gt;0.01,"",DateEnded_5Day!$A23)))))))</f>
        <v/>
      </c>
      <c r="L23" s="13" t="str">
        <f>IF($A23&lt;='All Results'!$B$4,"",IF(SUM(MissFill!K$5:K26)=0,"",(IF(MissFill!K26/SUM(MissFill!K$5:K26)&gt;0.01,"",IF(MissFill!K25/SUM(MissFill!K$5:K26)&gt;0.01,"",IF(MissFill!K24/SUM(MissFill!K$5:K26)&gt;0.01,"",IF(MissFill!K23/SUM(MissFill!K$5:K26)&gt;0.01,"",DateEnded_5Day!$A23)))))))</f>
        <v/>
      </c>
      <c r="M23" s="13" t="str">
        <f>IF($A23&lt;='All Results'!$B$4,"",IF(SUM(MissFill!L$5:L26)=0,"",(IF(MissFill!L26/SUM(MissFill!L$5:L26)&gt;0.01,"",IF(MissFill!L25/SUM(MissFill!L$5:L26)&gt;0.01,"",IF(MissFill!L24/SUM(MissFill!L$5:L26)&gt;0.01,"",IF(MissFill!L23/SUM(MissFill!L$5:L26)&gt;0.01,"",DateEnded_5Day!$A23)))))))</f>
        <v/>
      </c>
      <c r="N23" s="13" t="str">
        <f>IF($A23&lt;='All Results'!$B$4,"",IF(SUM(MissFill!M$5:M26)=0,"",(IF(MissFill!M26/SUM(MissFill!M$5:M26)&gt;0.01,"",IF(MissFill!M25/SUM(MissFill!M$5:M26)&gt;0.01,"",IF(MissFill!M24/SUM(MissFill!M$5:M26)&gt;0.01,"",IF(MissFill!M23/SUM(MissFill!M$5:M26)&gt;0.01,"",DateEnded_5Day!$A23)))))))</f>
        <v/>
      </c>
      <c r="O23" s="13" t="str">
        <f>IF($A23&lt;='All Results'!$B$4,"",IF(SUM(MissFill!N$5:N26)=0,"",(IF(MissFill!N26/SUM(MissFill!N$5:N26)&gt;0.01,"",IF(MissFill!N25/SUM(MissFill!N$5:N26)&gt;0.01,"",IF(MissFill!N24/SUM(MissFill!N$5:N26)&gt;0.01,"",IF(MissFill!N23/SUM(MissFill!N$5:N26)&gt;0.01,"",DateEnded_5Day!$A23)))))))</f>
        <v/>
      </c>
      <c r="P23" s="13" t="str">
        <f>IF($A23&lt;='All Results'!$B$4,"",IF(SUM(MissFill!O$5:O26)=0,"",(IF(MissFill!O26/SUM(MissFill!O$5:O26)&gt;0.01,"",IF(MissFill!O25/SUM(MissFill!O$5:O26)&gt;0.01,"",IF(MissFill!O24/SUM(MissFill!O$5:O26)&gt;0.01,"",IF(MissFill!O23/SUM(MissFill!O$5:O26)&gt;0.01,"",DateEnded_5Day!$A23)))))))</f>
        <v/>
      </c>
      <c r="Q23" s="13" t="str">
        <f>IF($A23&lt;='All Results'!$B$4,"",IF(SUM(MissFill!P$5:P26)=0,"",(IF(MissFill!P26/SUM(MissFill!P$5:P26)&gt;0.01,"",IF(MissFill!P25/SUM(MissFill!P$5:P26)&gt;0.01,"",IF(MissFill!P24/SUM(MissFill!P$5:P26)&gt;0.01,"",IF(MissFill!P23/SUM(MissFill!P$5:P26)&gt;0.01,"",DateEnded_5Day!$A23)))))))</f>
        <v/>
      </c>
      <c r="R23" s="13" t="str">
        <f>IF($A23&lt;='All Results'!$B$4,"",IF(SUM(MissFill!Q$5:Q26)=0,"",(IF(MissFill!Q26/SUM(MissFill!Q$5:Q26)&gt;0.01,"",IF(MissFill!Q25/SUM(MissFill!Q$5:Q26)&gt;0.01,"",IF(MissFill!Q24/SUM(MissFill!Q$5:Q26)&gt;0.01,"",IF(MissFill!Q23/SUM(MissFill!Q$5:Q26)&gt;0.01,"",DateEnded_5Day!$A23)))))))</f>
        <v/>
      </c>
      <c r="S23" s="13" t="str">
        <f>IF($A23&lt;='All Results'!$B$4,"",IF(SUM(MissFill!R$5:R26)=0,"",(IF(MissFill!R26/SUM(MissFill!R$5:R26)&gt;0.01,"",IF(MissFill!R25/SUM(MissFill!R$5:R26)&gt;0.01,"",IF(MissFill!R24/SUM(MissFill!R$5:R26)&gt;0.01,"",IF(MissFill!R23/SUM(MissFill!R$5:R26)&gt;0.01,"",DateEnded_5Day!$A23)))))))</f>
        <v/>
      </c>
      <c r="T23" s="13" t="str">
        <f>IF($A23&lt;='All Results'!$B$4,"",IF(SUM(MissFill!S$5:S26)=0,"",(IF(MissFill!S26/SUM(MissFill!S$5:S26)&gt;0.01,"",IF(MissFill!S25/SUM(MissFill!S$5:S26)&gt;0.01,"",IF(MissFill!S24/SUM(MissFill!S$5:S26)&gt;0.01,"",IF(MissFill!S23/SUM(MissFill!S$5:S26)&gt;0.01,"",DateEnded_5Day!$A23)))))))</f>
        <v/>
      </c>
      <c r="U23" s="13" t="str">
        <f>IF($A23&lt;='All Results'!$B$4,"",IF(SUM(MissFill!T$5:T26)=0,"",(IF(MissFill!T26/SUM(MissFill!T$5:T26)&gt;0.01,"",IF(MissFill!T25/SUM(MissFill!T$5:T26)&gt;0.01,"",IF(MissFill!T24/SUM(MissFill!T$5:T26)&gt;0.01,"",IF(MissFill!T23/SUM(MissFill!T$5:T26)&gt;0.01,"",DateEnded_5Day!$A23)))))))</f>
        <v/>
      </c>
      <c r="V23" s="13" t="str">
        <f>IF($A23&lt;='All Results'!$B$4,"",IF(SUM(MissFill!U$5:U26)=0,"",(IF(MissFill!U26/SUM(MissFill!U$5:U26)&gt;0.01,"",IF(MissFill!U25/SUM(MissFill!U$5:U26)&gt;0.01,"",IF(MissFill!U24/SUM(MissFill!U$5:U26)&gt;0.01,"",IF(MissFill!U23/SUM(MissFill!U$5:U26)&gt;0.01,"",DateEnded_5Day!$A23)))))))</f>
        <v/>
      </c>
      <c r="W23" s="13" t="str">
        <f>IF($A23&lt;='All Results'!$B$4,"",IF(SUM(MissFill!V$5:V26)=0,"",(IF(MissFill!V26/SUM(MissFill!V$5:V26)&gt;0.01,"",IF(MissFill!V25/SUM(MissFill!V$5:V26)&gt;0.01,"",IF(MissFill!V24/SUM(MissFill!V$5:V26)&gt;0.01,"",IF(MissFill!V23/SUM(MissFill!V$5:V26)&gt;0.01,"",DateEnded_5Day!$A23)))))))</f>
        <v/>
      </c>
      <c r="X23" s="13" t="str">
        <f>IF($A23&lt;='All Results'!$B$4,"",IF(SUM(MissFill!W$5:W26)=0,"",(IF(MissFill!W26/SUM(MissFill!W$5:W26)&gt;0.01,"",IF(MissFill!W25/SUM(MissFill!W$5:W26)&gt;0.01,"",IF(MissFill!W24/SUM(MissFill!W$5:W26)&gt;0.01,"",IF(MissFill!W23/SUM(MissFill!W$5:W26)&gt;0.01,"",DateEnded_5Day!$A23)))))))</f>
        <v/>
      </c>
      <c r="Y23" s="13" t="str">
        <f>IF($A23&lt;='All Results'!$B$4,"",IF(SUM(MissFill!X$5:X26)=0,"",(IF(MissFill!X26/SUM(MissFill!X$5:X26)&gt;0.01,"",IF(MissFill!X25/SUM(MissFill!X$5:X26)&gt;0.01,"",IF(MissFill!X24/SUM(MissFill!X$5:X26)&gt;0.01,"",IF(MissFill!X23/SUM(MissFill!X$5:X26)&gt;0.01,"",DateEnded_5Day!$A23)))))))</f>
        <v/>
      </c>
      <c r="Z23" s="13" t="str">
        <f>IF($A23&lt;='All Results'!$B$4,"",IF(SUM(MissFill!Y$5:Y26)=0,"",(IF(MissFill!Y26/SUM(MissFill!Y$5:Y26)&gt;0.01,"",IF(MissFill!Y25/SUM(MissFill!Y$5:Y26)&gt;0.01,"",IF(MissFill!Y24/SUM(MissFill!Y$5:Y26)&gt;0.01,"",IF(MissFill!Y23/SUM(MissFill!Y$5:Y26)&gt;0.01,"",DateEnded_5Day!$A23)))))))</f>
        <v/>
      </c>
      <c r="AA23" s="13" t="str">
        <f>IF($A23&lt;='All Results'!$B$4,"",IF(SUM(MissFill!Z$5:Z26)=0,"",(IF(MissFill!Z26/SUM(MissFill!Z$5:Z26)&gt;0.01,"",IF(MissFill!Z25/SUM(MissFill!Z$5:Z26)&gt;0.01,"",IF(MissFill!Z24/SUM(MissFill!Z$5:Z26)&gt;0.01,"",IF(MissFill!Z23/SUM(MissFill!Z$5:Z26)&gt;0.01,"",DateEnded_5Day!$A23)))))))</f>
        <v/>
      </c>
      <c r="AB23" s="13" t="str">
        <f>IF($A23&lt;='All Results'!$B$4,"",IF(SUM(MissFill!AA$5:AA26)=0,"",(IF(MissFill!AA26/SUM(MissFill!AA$5:AA26)&gt;0.01,"",IF(MissFill!AA25/SUM(MissFill!AA$5:AA26)&gt;0.01,"",IF(MissFill!AA24/SUM(MissFill!AA$5:AA26)&gt;0.01,"",IF(MissFill!AA23/SUM(MissFill!AA$5:AA26)&gt;0.01,"",DateEnded_5Day!$A23)))))))</f>
        <v/>
      </c>
      <c r="AC23" s="13" t="str">
        <f>IF($A23&lt;='All Results'!$B$4,"",IF(SUM(MissFill!AB$5:AB26)=0,"",(IF(MissFill!AB26/SUM(MissFill!AB$5:AB26)&gt;0.01,"",IF(MissFill!AB25/SUM(MissFill!AB$5:AB26)&gt;0.01,"",IF(MissFill!AB24/SUM(MissFill!AB$5:AB26)&gt;0.01,"",IF(MissFill!AB23/SUM(MissFill!AB$5:AB26)&gt;0.01,"",DateEnded_5Day!$A23)))))))</f>
        <v/>
      </c>
      <c r="AD23" s="13" t="str">
        <f>IF($A23&lt;='All Results'!$B$4,"",IF(SUM(MissFill!AC$5:AC26)=0,"",(IF(MissFill!AC26/SUM(MissFill!AC$5:AC26)&gt;0.01,"",IF(MissFill!AC25/SUM(MissFill!AC$5:AC26)&gt;0.01,"",IF(MissFill!AC24/SUM(MissFill!AC$5:AC26)&gt;0.01,"",IF(MissFill!AC23/SUM(MissFill!AC$5:AC26)&gt;0.01,"",DateEnded_5Day!$A23)))))))</f>
        <v/>
      </c>
      <c r="AE23" s="13" t="str">
        <f>IF($A23&lt;='All Results'!$B$4,"",IF(SUM(MissFill!AD$5:AD26)=0,"",(IF(MissFill!AD26/SUM(MissFill!AD$5:AD26)&gt;0.01,"",IF(MissFill!AD25/SUM(MissFill!AD$5:AD26)&gt;0.01,"",IF(MissFill!AD24/SUM(MissFill!AD$5:AD26)&gt;0.01,"",IF(MissFill!AD23/SUM(MissFill!AD$5:AD26)&gt;0.01,"",DateEnded_5Day!$A23)))))))</f>
        <v/>
      </c>
      <c r="AF23" s="13" t="str">
        <f>IF($A23&lt;='All Results'!$B$4,"",IF(SUM(MissFill!AE$5:AE26)=0,"",(IF(MissFill!AE26/SUM(MissFill!AE$5:AE26)&gt;0.01,"",IF(MissFill!AE25/SUM(MissFill!AE$5:AE26)&gt;0.01,"",IF(MissFill!AE24/SUM(MissFill!AE$5:AE26)&gt;0.01,"",IF(MissFill!AE23/SUM(MissFill!AE$5:AE26)&gt;0.01,"",DateEnded_5Day!$A23)))))))</f>
        <v/>
      </c>
      <c r="AG23" s="13" t="str">
        <f>IF($A23&lt;='All Results'!$B$4,"",IF(SUM(MissFill!AF$5:AF26)=0,"",(IF(MissFill!AF26/SUM(MissFill!AF$5:AF26)&gt;0.01,"",IF(MissFill!AF25/SUM(MissFill!AF$5:AF26)&gt;0.01,"",IF(MissFill!AF24/SUM(MissFill!AF$5:AF26)&gt;0.01,"",IF(MissFill!AF23/SUM(MissFill!AF$5:AF26)&gt;0.01,"",DateEnded_5Day!$A23)))))))</f>
        <v/>
      </c>
      <c r="AH23" s="13" t="str">
        <f>IF($A23&lt;='All Results'!$B$4,"",IF(SUM(MissFill!AG$5:AG26)=0,"",(IF(MissFill!AG26/SUM(MissFill!AG$5:AG26)&gt;0.01,"",IF(MissFill!AG25/SUM(MissFill!AG$5:AG26)&gt;0.01,"",IF(MissFill!AG24/SUM(MissFill!AG$5:AG26)&gt;0.01,"",IF(MissFill!AG23/SUM(MissFill!AG$5:AG26)&gt;0.01,"",DateEnded_5Day!$A23)))))))</f>
        <v/>
      </c>
      <c r="AI23" s="13" t="str">
        <f>IF($A23&lt;='All Results'!$B$4,"",IF(SUM(MissFill!AH$5:AH26)=0,"",(IF(MissFill!AH26/SUM(MissFill!AH$5:AH26)&gt;0.01,"",IF(MissFill!AH25/SUM(MissFill!AH$5:AH26)&gt;0.01,"",IF(MissFill!AH24/SUM(MissFill!AH$5:AH26)&gt;0.01,"",IF(MissFill!AH23/SUM(MissFill!AH$5:AH26)&gt;0.01,"",DateEnded_5Day!$A23)))))))</f>
        <v/>
      </c>
      <c r="AJ23" s="13" t="str">
        <f>IF($A23&lt;='All Results'!$B$4,"",IF(SUM(MissFill!AI$5:AI26)=0,"",(IF(MissFill!AI26/SUM(MissFill!AI$5:AI26)&gt;0.01,"",IF(MissFill!AI25/SUM(MissFill!AI$5:AI26)&gt;0.01,"",IF(MissFill!AI24/SUM(MissFill!AI$5:AI26)&gt;0.01,"",IF(MissFill!AI23/SUM(MissFill!AI$5:AI26)&gt;0.01,"",DateEnded_5Day!$A23)))))))</f>
        <v/>
      </c>
      <c r="AK23" s="13" t="str">
        <f>IF($A23&lt;='All Results'!$B$4,"",IF(SUM(MissFill!AJ$5:AJ26)=0,"",(IF(MissFill!AJ26/SUM(MissFill!AJ$5:AJ26)&gt;0.01,"",IF(MissFill!AJ25/SUM(MissFill!AJ$5:AJ26)&gt;0.01,"",IF(MissFill!AJ24/SUM(MissFill!AJ$5:AJ26)&gt;0.01,"",IF(MissFill!AJ23/SUM(MissFill!AJ$5:AJ26)&gt;0.01,"",DateEnded_5Day!$A23)))))))</f>
        <v/>
      </c>
      <c r="AL23" s="13" t="str">
        <f>IF($A23&lt;='All Results'!$B$4,"",IF(SUM(MissFill!AK$5:AK26)=0,"",(IF(MissFill!AK26/SUM(MissFill!AK$5:AK26)&gt;0.01,"",IF(MissFill!AK25/SUM(MissFill!AK$5:AK26)&gt;0.01,"",IF(MissFill!AK24/SUM(MissFill!AK$5:AK26)&gt;0.01,"",IF(MissFill!AK23/SUM(MissFill!AK$5:AK26)&gt;0.01,"",DateEnded_5Day!$A23)))))))</f>
        <v/>
      </c>
      <c r="AM23" s="13" t="str">
        <f>IF($A23&lt;='All Results'!$B$4,"",IF(SUM(MissFill!AL$5:AL26)=0,"",(IF(MissFill!AL26/SUM(MissFill!AL$5:AL26)&gt;0.01,"",IF(MissFill!AL25/SUM(MissFill!AL$5:AL26)&gt;0.01,"",IF(MissFill!AL24/SUM(MissFill!AL$5:AL26)&gt;0.01,"",IF(MissFill!AL23/SUM(MissFill!AL$5:AL26)&gt;0.01,"",DateEnded_5Day!$A23)))))))</f>
        <v/>
      </c>
      <c r="AN23" s="13" t="str">
        <f>IF($A23&lt;='All Results'!$B$4,"",IF(SUM(MissFill!AM$5:AM26)=0,"",(IF(MissFill!AM26/SUM(MissFill!AM$5:AM26)&gt;0.01,"",IF(MissFill!AM25/SUM(MissFill!AM$5:AM26)&gt;0.01,"",IF(MissFill!AM24/SUM(MissFill!AM$5:AM26)&gt;0.01,"",IF(MissFill!AM23/SUM(MissFill!AM$5:AM26)&gt;0.01,"",DateEnded_5Day!$A23)))))))</f>
        <v/>
      </c>
      <c r="AO23" s="13" t="str">
        <f>IF($A23&lt;='All Results'!$B$4,"",IF(SUM(MissFill!AN$5:AN26)=0,"",(IF(MissFill!AN26/SUM(MissFill!AN$5:AN26)&gt;0.01,"",IF(MissFill!AN25/SUM(MissFill!AN$5:AN26)&gt;0.01,"",IF(MissFill!AN24/SUM(MissFill!AN$5:AN26)&gt;0.01,"",IF(MissFill!AN23/SUM(MissFill!AN$5:AN26)&gt;0.01,"",DateEnded_5Day!$A23)))))))</f>
        <v/>
      </c>
      <c r="AP23" s="13" t="str">
        <f>IF($A23&lt;='All Results'!$B$4,"",IF(SUM(MissFill!AO$5:AO26)=0,"",(IF(MissFill!AO26/SUM(MissFill!AO$5:AO26)&gt;0.01,"",IF(MissFill!AO25/SUM(MissFill!AO$5:AO26)&gt;0.01,"",IF(MissFill!AO24/SUM(MissFill!AO$5:AO26)&gt;0.01,"",IF(MissFill!AO23/SUM(MissFill!AO$5:AO26)&gt;0.01,"",DateEnded_5Day!$A23)))))))</f>
        <v/>
      </c>
      <c r="AQ23" s="13" t="str">
        <f>IF($A23&lt;='All Results'!$B$4,"",IF(SUM(MissFill!AP$5:AP26)=0,"",(IF(MissFill!AP26/SUM(MissFill!AP$5:AP26)&gt;0.01,"",IF(MissFill!AP25/SUM(MissFill!AP$5:AP26)&gt;0.01,"",IF(MissFill!AP24/SUM(MissFill!AP$5:AP26)&gt;0.01,"",IF(MissFill!AP23/SUM(MissFill!AP$5:AP26)&gt;0.01,"",DateEnded_5Day!$A23)))))))</f>
        <v/>
      </c>
      <c r="AR23" s="13" t="str">
        <f>IF($A23&lt;='All Results'!$B$4,"",IF(SUM(MissFill!AQ$5:AQ26)=0,"",(IF(MissFill!AQ26/SUM(MissFill!AQ$5:AQ26)&gt;0.01,"",IF(MissFill!AQ25/SUM(MissFill!AQ$5:AQ26)&gt;0.01,"",IF(MissFill!AQ24/SUM(MissFill!AQ$5:AQ26)&gt;0.01,"",IF(MissFill!AQ23/SUM(MissFill!AQ$5:AQ26)&gt;0.01,"",DateEnded_5Day!$A23)))))))</f>
        <v/>
      </c>
      <c r="AS23" s="13" t="str">
        <f>IF($A23&lt;='All Results'!$B$4,"",IF(SUM(MissFill!AR$5:AR26)=0,"",(IF(MissFill!AR26/SUM(MissFill!AR$5:AR26)&gt;0.01,"",IF(MissFill!AR25/SUM(MissFill!AR$5:AR26)&gt;0.01,"",IF(MissFill!AR24/SUM(MissFill!AR$5:AR26)&gt;0.01,"",IF(MissFill!AR23/SUM(MissFill!AR$5:AR26)&gt;0.01,"",DateEnded_5Day!$A23)))))))</f>
        <v/>
      </c>
      <c r="AT23" s="13" t="str">
        <f>IF($A23&lt;='All Results'!$B$4,"",IF(SUM(MissFill!AS$5:AS26)=0,"",(IF(MissFill!AS26/SUM(MissFill!AS$5:AS26)&gt;0.01,"",IF(MissFill!AS25/SUM(MissFill!AS$5:AS26)&gt;0.01,"",IF(MissFill!AS24/SUM(MissFill!AS$5:AS26)&gt;0.01,"",IF(MissFill!AS23/SUM(MissFill!AS$5:AS26)&gt;0.01,"",DateEnded_5Day!$A23)))))))</f>
        <v/>
      </c>
      <c r="AU23" s="13" t="str">
        <f>IF($A23&lt;='All Results'!$B$4,"",IF(SUM(MissFill!AT$5:AT26)=0,"",(IF(MissFill!AT26/SUM(MissFill!AT$5:AT26)&gt;0.01,"",IF(MissFill!AT25/SUM(MissFill!AT$5:AT26)&gt;0.01,"",IF(MissFill!AT24/SUM(MissFill!AT$5:AT26)&gt;0.01,"",IF(MissFill!AT23/SUM(MissFill!AT$5:AT26)&gt;0.01,"",DateEnded_5Day!$A23)))))))</f>
        <v/>
      </c>
      <c r="AV23" s="13" t="str">
        <f>IF($A23&lt;='All Results'!$B$4,"",IF(SUM(MissFill!AU$5:AU26)=0,"",(IF(MissFill!AU26/SUM(MissFill!AU$5:AU26)&gt;0.01,"",IF(MissFill!AU25/SUM(MissFill!AU$5:AU26)&gt;0.01,"",IF(MissFill!AU24/SUM(MissFill!AU$5:AU26)&gt;0.01,"",IF(MissFill!AU23/SUM(MissFill!AU$5:AU26)&gt;0.01,"",DateEnded_5Day!$A23)))))))</f>
        <v/>
      </c>
      <c r="AW23" s="13" t="str">
        <f>IF($A23&lt;='All Results'!$B$4,"",IF(SUM(MissFill!AV$5:AV26)=0,"",(IF(MissFill!AV26/SUM(MissFill!AV$5:AV26)&gt;0.01,"",IF(MissFill!AV25/SUM(MissFill!AV$5:AV26)&gt;0.01,"",IF(MissFill!AV24/SUM(MissFill!AV$5:AV26)&gt;0.01,"",IF(MissFill!AV23/SUM(MissFill!AV$5:AV26)&gt;0.01,"",DateEnded_5Day!$A23)))))))</f>
        <v/>
      </c>
      <c r="AX23" s="13" t="str">
        <f>IF($A23&lt;='All Results'!$B$4,"",IF(SUM(MissFill!AW$5:AW26)=0,"",(IF(MissFill!AW26/SUM(MissFill!AW$5:AW26)&gt;0.01,"",IF(MissFill!AW25/SUM(MissFill!AW$5:AW26)&gt;0.01,"",IF(MissFill!AW24/SUM(MissFill!AW$5:AW26)&gt;0.01,"",IF(MissFill!AW23/SUM(MissFill!AW$5:AW26)&gt;0.01,"",DateEnded_5Day!$A23)))))))</f>
        <v/>
      </c>
    </row>
    <row r="24" spans="1:50" x14ac:dyDescent="0.25">
      <c r="A24" s="8">
        <v>44369</v>
      </c>
      <c r="B24" s="11">
        <v>173</v>
      </c>
      <c r="C24" s="13" t="str">
        <f>IF($A24&lt;='All Results'!$B$4,"",IF(SUM(MissFill!B$5:B27)=0,"",(IF(MissFill!B27/SUM(MissFill!B$5:B27)&gt;0.01,"",IF(MissFill!B26/SUM(MissFill!B$5:B27)&gt;0.01,"",IF(MissFill!B25/SUM(MissFill!B$5:B27)&gt;0.01,"",IF(MissFill!B24/SUM(MissFill!B$5:B27)&gt;0.01,"",DateEnded_5Day!$A24)))))))</f>
        <v/>
      </c>
      <c r="D24" s="13" t="str">
        <f>IF($A24&lt;='All Results'!$B$4,"",IF(SUM(MissFill!C$5:C27)=0,"",(IF(MissFill!C27/SUM(MissFill!C$5:C27)&gt;0.01,"",IF(MissFill!C26/SUM(MissFill!C$5:C27)&gt;0.01,"",IF(MissFill!C25/SUM(MissFill!C$5:C27)&gt;0.01,"",IF(MissFill!C24/SUM(MissFill!C$5:C27)&gt;0.01,"",DateEnded_5Day!$A24)))))))</f>
        <v/>
      </c>
      <c r="E24" s="13" t="str">
        <f>IF($A24&lt;='All Results'!$B$4,"",IF(SUM(MissFill!D$5:D27)=0,"",(IF(MissFill!D27/SUM(MissFill!D$5:D27)&gt;0.01,"",IF(MissFill!D26/SUM(MissFill!D$5:D27)&gt;0.01,"",IF(MissFill!D25/SUM(MissFill!D$5:D27)&gt;0.01,"",IF(MissFill!D24/SUM(MissFill!D$5:D27)&gt;0.01,"",DateEnded_5Day!$A24)))))))</f>
        <v/>
      </c>
      <c r="F24" s="13" t="str">
        <f>IF($A24&lt;='All Results'!$B$4,"",IF(SUM(MissFill!E$5:E27)=0,"",(IF(MissFill!E27/SUM(MissFill!E$5:E27)&gt;0.01,"",IF(MissFill!E26/SUM(MissFill!E$5:E27)&gt;0.01,"",IF(MissFill!E25/SUM(MissFill!E$5:E27)&gt;0.01,"",IF(MissFill!E24/SUM(MissFill!E$5:E27)&gt;0.01,"",DateEnded_5Day!$A24)))))))</f>
        <v/>
      </c>
      <c r="G24" s="13" t="str">
        <f>IF($A24&lt;='All Results'!$B$4,"",IF(SUM(MissFill!F$5:F27)=0,"",(IF(MissFill!F27/SUM(MissFill!F$5:F27)&gt;0.01,"",IF(MissFill!F26/SUM(MissFill!F$5:F27)&gt;0.01,"",IF(MissFill!F25/SUM(MissFill!F$5:F27)&gt;0.01,"",IF(MissFill!F24/SUM(MissFill!F$5:F27)&gt;0.01,"",DateEnded_5Day!$A24)))))))</f>
        <v/>
      </c>
      <c r="H24" s="13" t="str">
        <f>IF($A24&lt;='All Results'!$B$4,"",IF(SUM(MissFill!G$5:G27)=0,"",(IF(MissFill!G27/SUM(MissFill!G$5:G27)&gt;0.01,"",IF(MissFill!G26/SUM(MissFill!G$5:G27)&gt;0.01,"",IF(MissFill!G25/SUM(MissFill!G$5:G27)&gt;0.01,"",IF(MissFill!G24/SUM(MissFill!G$5:G27)&gt;0.01,"",DateEnded_5Day!$A24)))))))</f>
        <v/>
      </c>
      <c r="I24" s="13" t="str">
        <f>IF($A24&lt;='All Results'!$B$4,"",IF(SUM(MissFill!H$5:H27)=0,"",(IF(MissFill!H27/SUM(MissFill!H$5:H27)&gt;0.01,"",IF(MissFill!H26/SUM(MissFill!H$5:H27)&gt;0.01,"",IF(MissFill!H25/SUM(MissFill!H$5:H27)&gt;0.01,"",IF(MissFill!H24/SUM(MissFill!H$5:H27)&gt;0.01,"",DateEnded_5Day!$A24)))))))</f>
        <v/>
      </c>
      <c r="J24" s="13" t="str">
        <f>IF($A24&lt;='All Results'!$B$4,"",IF(SUM(MissFill!I$5:I27)=0,"",(IF(MissFill!I27/SUM(MissFill!I$5:I27)&gt;0.01,"",IF(MissFill!I26/SUM(MissFill!I$5:I27)&gt;0.01,"",IF(MissFill!I25/SUM(MissFill!I$5:I27)&gt;0.01,"",IF(MissFill!I24/SUM(MissFill!I$5:I27)&gt;0.01,"",DateEnded_5Day!$A24)))))))</f>
        <v/>
      </c>
      <c r="K24" s="13" t="str">
        <f>IF($A24&lt;='All Results'!$B$4,"",IF(SUM(MissFill!J$5:J27)=0,"",(IF(MissFill!J27/SUM(MissFill!J$5:J27)&gt;0.01,"",IF(MissFill!J26/SUM(MissFill!J$5:J27)&gt;0.01,"",IF(MissFill!J25/SUM(MissFill!J$5:J27)&gt;0.01,"",IF(MissFill!J24/SUM(MissFill!J$5:J27)&gt;0.01,"",DateEnded_5Day!$A24)))))))</f>
        <v/>
      </c>
      <c r="L24" s="13" t="str">
        <f>IF($A24&lt;='All Results'!$B$4,"",IF(SUM(MissFill!K$5:K27)=0,"",(IF(MissFill!K27/SUM(MissFill!K$5:K27)&gt;0.01,"",IF(MissFill!K26/SUM(MissFill!K$5:K27)&gt;0.01,"",IF(MissFill!K25/SUM(MissFill!K$5:K27)&gt;0.01,"",IF(MissFill!K24/SUM(MissFill!K$5:K27)&gt;0.01,"",DateEnded_5Day!$A24)))))))</f>
        <v/>
      </c>
      <c r="M24" s="13" t="str">
        <f>IF($A24&lt;='All Results'!$B$4,"",IF(SUM(MissFill!L$5:L27)=0,"",(IF(MissFill!L27/SUM(MissFill!L$5:L27)&gt;0.01,"",IF(MissFill!L26/SUM(MissFill!L$5:L27)&gt;0.01,"",IF(MissFill!L25/SUM(MissFill!L$5:L27)&gt;0.01,"",IF(MissFill!L24/SUM(MissFill!L$5:L27)&gt;0.01,"",DateEnded_5Day!$A24)))))))</f>
        <v/>
      </c>
      <c r="N24" s="13" t="str">
        <f>IF($A24&lt;='All Results'!$B$4,"",IF(SUM(MissFill!M$5:M27)=0,"",(IF(MissFill!M27/SUM(MissFill!M$5:M27)&gt;0.01,"",IF(MissFill!M26/SUM(MissFill!M$5:M27)&gt;0.01,"",IF(MissFill!M25/SUM(MissFill!M$5:M27)&gt;0.01,"",IF(MissFill!M24/SUM(MissFill!M$5:M27)&gt;0.01,"",DateEnded_5Day!$A24)))))))</f>
        <v/>
      </c>
      <c r="O24" s="13" t="str">
        <f>IF($A24&lt;='All Results'!$B$4,"",IF(SUM(MissFill!N$5:N27)=0,"",(IF(MissFill!N27/SUM(MissFill!N$5:N27)&gt;0.01,"",IF(MissFill!N26/SUM(MissFill!N$5:N27)&gt;0.01,"",IF(MissFill!N25/SUM(MissFill!N$5:N27)&gt;0.01,"",IF(MissFill!N24/SUM(MissFill!N$5:N27)&gt;0.01,"",DateEnded_5Day!$A24)))))))</f>
        <v/>
      </c>
      <c r="P24" s="13" t="str">
        <f>IF($A24&lt;='All Results'!$B$4,"",IF(SUM(MissFill!O$5:O27)=0,"",(IF(MissFill!O27/SUM(MissFill!O$5:O27)&gt;0.01,"",IF(MissFill!O26/SUM(MissFill!O$5:O27)&gt;0.01,"",IF(MissFill!O25/SUM(MissFill!O$5:O27)&gt;0.01,"",IF(MissFill!O24/SUM(MissFill!O$5:O27)&gt;0.01,"",DateEnded_5Day!$A24)))))))</f>
        <v/>
      </c>
      <c r="Q24" s="13" t="str">
        <f>IF($A24&lt;='All Results'!$B$4,"",IF(SUM(MissFill!P$5:P27)=0,"",(IF(MissFill!P27/SUM(MissFill!P$5:P27)&gt;0.01,"",IF(MissFill!P26/SUM(MissFill!P$5:P27)&gt;0.01,"",IF(MissFill!P25/SUM(MissFill!P$5:P27)&gt;0.01,"",IF(MissFill!P24/SUM(MissFill!P$5:P27)&gt;0.01,"",DateEnded_5Day!$A24)))))))</f>
        <v/>
      </c>
      <c r="R24" s="13" t="str">
        <f>IF($A24&lt;='All Results'!$B$4,"",IF(SUM(MissFill!Q$5:Q27)=0,"",(IF(MissFill!Q27/SUM(MissFill!Q$5:Q27)&gt;0.01,"",IF(MissFill!Q26/SUM(MissFill!Q$5:Q27)&gt;0.01,"",IF(MissFill!Q25/SUM(MissFill!Q$5:Q27)&gt;0.01,"",IF(MissFill!Q24/SUM(MissFill!Q$5:Q27)&gt;0.01,"",DateEnded_5Day!$A24)))))))</f>
        <v/>
      </c>
      <c r="S24" s="13" t="str">
        <f>IF($A24&lt;='All Results'!$B$4,"",IF(SUM(MissFill!R$5:R27)=0,"",(IF(MissFill!R27/SUM(MissFill!R$5:R27)&gt;0.01,"",IF(MissFill!R26/SUM(MissFill!R$5:R27)&gt;0.01,"",IF(MissFill!R25/SUM(MissFill!R$5:R27)&gt;0.01,"",IF(MissFill!R24/SUM(MissFill!R$5:R27)&gt;0.01,"",DateEnded_5Day!$A24)))))))</f>
        <v/>
      </c>
      <c r="T24" s="13" t="str">
        <f>IF($A24&lt;='All Results'!$B$4,"",IF(SUM(MissFill!S$5:S27)=0,"",(IF(MissFill!S27/SUM(MissFill!S$5:S27)&gt;0.01,"",IF(MissFill!S26/SUM(MissFill!S$5:S27)&gt;0.01,"",IF(MissFill!S25/SUM(MissFill!S$5:S27)&gt;0.01,"",IF(MissFill!S24/SUM(MissFill!S$5:S27)&gt;0.01,"",DateEnded_5Day!$A24)))))))</f>
        <v/>
      </c>
      <c r="U24" s="13" t="str">
        <f>IF($A24&lt;='All Results'!$B$4,"",IF(SUM(MissFill!T$5:T27)=0,"",(IF(MissFill!T27/SUM(MissFill!T$5:T27)&gt;0.01,"",IF(MissFill!T26/SUM(MissFill!T$5:T27)&gt;0.01,"",IF(MissFill!T25/SUM(MissFill!T$5:T27)&gt;0.01,"",IF(MissFill!T24/SUM(MissFill!T$5:T27)&gt;0.01,"",DateEnded_5Day!$A24)))))))</f>
        <v/>
      </c>
      <c r="V24" s="13" t="str">
        <f>IF($A24&lt;='All Results'!$B$4,"",IF(SUM(MissFill!U$5:U27)=0,"",(IF(MissFill!U27/SUM(MissFill!U$5:U27)&gt;0.01,"",IF(MissFill!U26/SUM(MissFill!U$5:U27)&gt;0.01,"",IF(MissFill!U25/SUM(MissFill!U$5:U27)&gt;0.01,"",IF(MissFill!U24/SUM(MissFill!U$5:U27)&gt;0.01,"",DateEnded_5Day!$A24)))))))</f>
        <v/>
      </c>
      <c r="W24" s="13" t="str">
        <f>IF($A24&lt;='All Results'!$B$4,"",IF(SUM(MissFill!V$5:V27)=0,"",(IF(MissFill!V27/SUM(MissFill!V$5:V27)&gt;0.01,"",IF(MissFill!V26/SUM(MissFill!V$5:V27)&gt;0.01,"",IF(MissFill!V25/SUM(MissFill!V$5:V27)&gt;0.01,"",IF(MissFill!V24/SUM(MissFill!V$5:V27)&gt;0.01,"",DateEnded_5Day!$A24)))))))</f>
        <v/>
      </c>
      <c r="X24" s="13" t="str">
        <f>IF($A24&lt;='All Results'!$B$4,"",IF(SUM(MissFill!W$5:W27)=0,"",(IF(MissFill!W27/SUM(MissFill!W$5:W27)&gt;0.01,"",IF(MissFill!W26/SUM(MissFill!W$5:W27)&gt;0.01,"",IF(MissFill!W25/SUM(MissFill!W$5:W27)&gt;0.01,"",IF(MissFill!W24/SUM(MissFill!W$5:W27)&gt;0.01,"",DateEnded_5Day!$A24)))))))</f>
        <v/>
      </c>
      <c r="Y24" s="13" t="str">
        <f>IF($A24&lt;='All Results'!$B$4,"",IF(SUM(MissFill!X$5:X27)=0,"",(IF(MissFill!X27/SUM(MissFill!X$5:X27)&gt;0.01,"",IF(MissFill!X26/SUM(MissFill!X$5:X27)&gt;0.01,"",IF(MissFill!X25/SUM(MissFill!X$5:X27)&gt;0.01,"",IF(MissFill!X24/SUM(MissFill!X$5:X27)&gt;0.01,"",DateEnded_5Day!$A24)))))))</f>
        <v/>
      </c>
      <c r="Z24" s="13" t="str">
        <f>IF($A24&lt;='All Results'!$B$4,"",IF(SUM(MissFill!Y$5:Y27)=0,"",(IF(MissFill!Y27/SUM(MissFill!Y$5:Y27)&gt;0.01,"",IF(MissFill!Y26/SUM(MissFill!Y$5:Y27)&gt;0.01,"",IF(MissFill!Y25/SUM(MissFill!Y$5:Y27)&gt;0.01,"",IF(MissFill!Y24/SUM(MissFill!Y$5:Y27)&gt;0.01,"",DateEnded_5Day!$A24)))))))</f>
        <v/>
      </c>
      <c r="AA24" s="13" t="str">
        <f>IF($A24&lt;='All Results'!$B$4,"",IF(SUM(MissFill!Z$5:Z27)=0,"",(IF(MissFill!Z27/SUM(MissFill!Z$5:Z27)&gt;0.01,"",IF(MissFill!Z26/SUM(MissFill!Z$5:Z27)&gt;0.01,"",IF(MissFill!Z25/SUM(MissFill!Z$5:Z27)&gt;0.01,"",IF(MissFill!Z24/SUM(MissFill!Z$5:Z27)&gt;0.01,"",DateEnded_5Day!$A24)))))))</f>
        <v/>
      </c>
      <c r="AB24" s="13" t="str">
        <f>IF($A24&lt;='All Results'!$B$4,"",IF(SUM(MissFill!AA$5:AA27)=0,"",(IF(MissFill!AA27/SUM(MissFill!AA$5:AA27)&gt;0.01,"",IF(MissFill!AA26/SUM(MissFill!AA$5:AA27)&gt;0.01,"",IF(MissFill!AA25/SUM(MissFill!AA$5:AA27)&gt;0.01,"",IF(MissFill!AA24/SUM(MissFill!AA$5:AA27)&gt;0.01,"",DateEnded_5Day!$A24)))))))</f>
        <v/>
      </c>
      <c r="AC24" s="13" t="str">
        <f>IF($A24&lt;='All Results'!$B$4,"",IF(SUM(MissFill!AB$5:AB27)=0,"",(IF(MissFill!AB27/SUM(MissFill!AB$5:AB27)&gt;0.01,"",IF(MissFill!AB26/SUM(MissFill!AB$5:AB27)&gt;0.01,"",IF(MissFill!AB25/SUM(MissFill!AB$5:AB27)&gt;0.01,"",IF(MissFill!AB24/SUM(MissFill!AB$5:AB27)&gt;0.01,"",DateEnded_5Day!$A24)))))))</f>
        <v/>
      </c>
      <c r="AD24" s="13" t="str">
        <f>IF($A24&lt;='All Results'!$B$4,"",IF(SUM(MissFill!AC$5:AC27)=0,"",(IF(MissFill!AC27/SUM(MissFill!AC$5:AC27)&gt;0.01,"",IF(MissFill!AC26/SUM(MissFill!AC$5:AC27)&gt;0.01,"",IF(MissFill!AC25/SUM(MissFill!AC$5:AC27)&gt;0.01,"",IF(MissFill!AC24/SUM(MissFill!AC$5:AC27)&gt;0.01,"",DateEnded_5Day!$A24)))))))</f>
        <v/>
      </c>
      <c r="AE24" s="13" t="str">
        <f>IF($A24&lt;='All Results'!$B$4,"",IF(SUM(MissFill!AD$5:AD27)=0,"",(IF(MissFill!AD27/SUM(MissFill!AD$5:AD27)&gt;0.01,"",IF(MissFill!AD26/SUM(MissFill!AD$5:AD27)&gt;0.01,"",IF(MissFill!AD25/SUM(MissFill!AD$5:AD27)&gt;0.01,"",IF(MissFill!AD24/SUM(MissFill!AD$5:AD27)&gt;0.01,"",DateEnded_5Day!$A24)))))))</f>
        <v/>
      </c>
      <c r="AF24" s="13" t="str">
        <f>IF($A24&lt;='All Results'!$B$4,"",IF(SUM(MissFill!AE$5:AE27)=0,"",(IF(MissFill!AE27/SUM(MissFill!AE$5:AE27)&gt;0.01,"",IF(MissFill!AE26/SUM(MissFill!AE$5:AE27)&gt;0.01,"",IF(MissFill!AE25/SUM(MissFill!AE$5:AE27)&gt;0.01,"",IF(MissFill!AE24/SUM(MissFill!AE$5:AE27)&gt;0.01,"",DateEnded_5Day!$A24)))))))</f>
        <v/>
      </c>
      <c r="AG24" s="13" t="str">
        <f>IF($A24&lt;='All Results'!$B$4,"",IF(SUM(MissFill!AF$5:AF27)=0,"",(IF(MissFill!AF27/SUM(MissFill!AF$5:AF27)&gt;0.01,"",IF(MissFill!AF26/SUM(MissFill!AF$5:AF27)&gt;0.01,"",IF(MissFill!AF25/SUM(MissFill!AF$5:AF27)&gt;0.01,"",IF(MissFill!AF24/SUM(MissFill!AF$5:AF27)&gt;0.01,"",DateEnded_5Day!$A24)))))))</f>
        <v/>
      </c>
      <c r="AH24" s="13" t="str">
        <f>IF($A24&lt;='All Results'!$B$4,"",IF(SUM(MissFill!AG$5:AG27)=0,"",(IF(MissFill!AG27/SUM(MissFill!AG$5:AG27)&gt;0.01,"",IF(MissFill!AG26/SUM(MissFill!AG$5:AG27)&gt;0.01,"",IF(MissFill!AG25/SUM(MissFill!AG$5:AG27)&gt;0.01,"",IF(MissFill!AG24/SUM(MissFill!AG$5:AG27)&gt;0.01,"",DateEnded_5Day!$A24)))))))</f>
        <v/>
      </c>
      <c r="AI24" s="13" t="str">
        <f>IF($A24&lt;='All Results'!$B$4,"",IF(SUM(MissFill!AH$5:AH27)=0,"",(IF(MissFill!AH27/SUM(MissFill!AH$5:AH27)&gt;0.01,"",IF(MissFill!AH26/SUM(MissFill!AH$5:AH27)&gt;0.01,"",IF(MissFill!AH25/SUM(MissFill!AH$5:AH27)&gt;0.01,"",IF(MissFill!AH24/SUM(MissFill!AH$5:AH27)&gt;0.01,"",DateEnded_5Day!$A24)))))))</f>
        <v/>
      </c>
      <c r="AJ24" s="13" t="str">
        <f>IF($A24&lt;='All Results'!$B$4,"",IF(SUM(MissFill!AI$5:AI27)=0,"",(IF(MissFill!AI27/SUM(MissFill!AI$5:AI27)&gt;0.01,"",IF(MissFill!AI26/SUM(MissFill!AI$5:AI27)&gt;0.01,"",IF(MissFill!AI25/SUM(MissFill!AI$5:AI27)&gt;0.01,"",IF(MissFill!AI24/SUM(MissFill!AI$5:AI27)&gt;0.01,"",DateEnded_5Day!$A24)))))))</f>
        <v/>
      </c>
      <c r="AK24" s="13" t="str">
        <f>IF($A24&lt;='All Results'!$B$4,"",IF(SUM(MissFill!AJ$5:AJ27)=0,"",(IF(MissFill!AJ27/SUM(MissFill!AJ$5:AJ27)&gt;0.01,"",IF(MissFill!AJ26/SUM(MissFill!AJ$5:AJ27)&gt;0.01,"",IF(MissFill!AJ25/SUM(MissFill!AJ$5:AJ27)&gt;0.01,"",IF(MissFill!AJ24/SUM(MissFill!AJ$5:AJ27)&gt;0.01,"",DateEnded_5Day!$A24)))))))</f>
        <v/>
      </c>
      <c r="AL24" s="13" t="str">
        <f>IF($A24&lt;='All Results'!$B$4,"",IF(SUM(MissFill!AK$5:AK27)=0,"",(IF(MissFill!AK27/SUM(MissFill!AK$5:AK27)&gt;0.01,"",IF(MissFill!AK26/SUM(MissFill!AK$5:AK27)&gt;0.01,"",IF(MissFill!AK25/SUM(MissFill!AK$5:AK27)&gt;0.01,"",IF(MissFill!AK24/SUM(MissFill!AK$5:AK27)&gt;0.01,"",DateEnded_5Day!$A24)))))))</f>
        <v/>
      </c>
      <c r="AM24" s="13" t="str">
        <f>IF($A24&lt;='All Results'!$B$4,"",IF(SUM(MissFill!AL$5:AL27)=0,"",(IF(MissFill!AL27/SUM(MissFill!AL$5:AL27)&gt;0.01,"",IF(MissFill!AL26/SUM(MissFill!AL$5:AL27)&gt;0.01,"",IF(MissFill!AL25/SUM(MissFill!AL$5:AL27)&gt;0.01,"",IF(MissFill!AL24/SUM(MissFill!AL$5:AL27)&gt;0.01,"",DateEnded_5Day!$A24)))))))</f>
        <v/>
      </c>
      <c r="AN24" s="13" t="str">
        <f>IF($A24&lt;='All Results'!$B$4,"",IF(SUM(MissFill!AM$5:AM27)=0,"",(IF(MissFill!AM27/SUM(MissFill!AM$5:AM27)&gt;0.01,"",IF(MissFill!AM26/SUM(MissFill!AM$5:AM27)&gt;0.01,"",IF(MissFill!AM25/SUM(MissFill!AM$5:AM27)&gt;0.01,"",IF(MissFill!AM24/SUM(MissFill!AM$5:AM27)&gt;0.01,"",DateEnded_5Day!$A24)))))))</f>
        <v/>
      </c>
      <c r="AO24" s="13" t="str">
        <f>IF($A24&lt;='All Results'!$B$4,"",IF(SUM(MissFill!AN$5:AN27)=0,"",(IF(MissFill!AN27/SUM(MissFill!AN$5:AN27)&gt;0.01,"",IF(MissFill!AN26/SUM(MissFill!AN$5:AN27)&gt;0.01,"",IF(MissFill!AN25/SUM(MissFill!AN$5:AN27)&gt;0.01,"",IF(MissFill!AN24/SUM(MissFill!AN$5:AN27)&gt;0.01,"",DateEnded_5Day!$A24)))))))</f>
        <v/>
      </c>
      <c r="AP24" s="13" t="str">
        <f>IF($A24&lt;='All Results'!$B$4,"",IF(SUM(MissFill!AO$5:AO27)=0,"",(IF(MissFill!AO27/SUM(MissFill!AO$5:AO27)&gt;0.01,"",IF(MissFill!AO26/SUM(MissFill!AO$5:AO27)&gt;0.01,"",IF(MissFill!AO25/SUM(MissFill!AO$5:AO27)&gt;0.01,"",IF(MissFill!AO24/SUM(MissFill!AO$5:AO27)&gt;0.01,"",DateEnded_5Day!$A24)))))))</f>
        <v/>
      </c>
      <c r="AQ24" s="13" t="str">
        <f>IF($A24&lt;='All Results'!$B$4,"",IF(SUM(MissFill!AP$5:AP27)=0,"",(IF(MissFill!AP27/SUM(MissFill!AP$5:AP27)&gt;0.01,"",IF(MissFill!AP26/SUM(MissFill!AP$5:AP27)&gt;0.01,"",IF(MissFill!AP25/SUM(MissFill!AP$5:AP27)&gt;0.01,"",IF(MissFill!AP24/SUM(MissFill!AP$5:AP27)&gt;0.01,"",DateEnded_5Day!$A24)))))))</f>
        <v/>
      </c>
      <c r="AR24" s="13" t="str">
        <f>IF($A24&lt;='All Results'!$B$4,"",IF(SUM(MissFill!AQ$5:AQ27)=0,"",(IF(MissFill!AQ27/SUM(MissFill!AQ$5:AQ27)&gt;0.01,"",IF(MissFill!AQ26/SUM(MissFill!AQ$5:AQ27)&gt;0.01,"",IF(MissFill!AQ25/SUM(MissFill!AQ$5:AQ27)&gt;0.01,"",IF(MissFill!AQ24/SUM(MissFill!AQ$5:AQ27)&gt;0.01,"",DateEnded_5Day!$A24)))))))</f>
        <v/>
      </c>
      <c r="AS24" s="13" t="str">
        <f>IF($A24&lt;='All Results'!$B$4,"",IF(SUM(MissFill!AR$5:AR27)=0,"",(IF(MissFill!AR27/SUM(MissFill!AR$5:AR27)&gt;0.01,"",IF(MissFill!AR26/SUM(MissFill!AR$5:AR27)&gt;0.01,"",IF(MissFill!AR25/SUM(MissFill!AR$5:AR27)&gt;0.01,"",IF(MissFill!AR24/SUM(MissFill!AR$5:AR27)&gt;0.01,"",DateEnded_5Day!$A24)))))))</f>
        <v/>
      </c>
      <c r="AT24" s="13" t="str">
        <f>IF($A24&lt;='All Results'!$B$4,"",IF(SUM(MissFill!AS$5:AS27)=0,"",(IF(MissFill!AS27/SUM(MissFill!AS$5:AS27)&gt;0.01,"",IF(MissFill!AS26/SUM(MissFill!AS$5:AS27)&gt;0.01,"",IF(MissFill!AS25/SUM(MissFill!AS$5:AS27)&gt;0.01,"",IF(MissFill!AS24/SUM(MissFill!AS$5:AS27)&gt;0.01,"",DateEnded_5Day!$A24)))))))</f>
        <v/>
      </c>
      <c r="AU24" s="13" t="str">
        <f>IF($A24&lt;='All Results'!$B$4,"",IF(SUM(MissFill!AT$5:AT27)=0,"",(IF(MissFill!AT27/SUM(MissFill!AT$5:AT27)&gt;0.01,"",IF(MissFill!AT26/SUM(MissFill!AT$5:AT27)&gt;0.01,"",IF(MissFill!AT25/SUM(MissFill!AT$5:AT27)&gt;0.01,"",IF(MissFill!AT24/SUM(MissFill!AT$5:AT27)&gt;0.01,"",DateEnded_5Day!$A24)))))))</f>
        <v/>
      </c>
      <c r="AV24" s="13" t="str">
        <f>IF($A24&lt;='All Results'!$B$4,"",IF(SUM(MissFill!AU$5:AU27)=0,"",(IF(MissFill!AU27/SUM(MissFill!AU$5:AU27)&gt;0.01,"",IF(MissFill!AU26/SUM(MissFill!AU$5:AU27)&gt;0.01,"",IF(MissFill!AU25/SUM(MissFill!AU$5:AU27)&gt;0.01,"",IF(MissFill!AU24/SUM(MissFill!AU$5:AU27)&gt;0.01,"",DateEnded_5Day!$A24)))))))</f>
        <v/>
      </c>
      <c r="AW24" s="13" t="str">
        <f>IF($A24&lt;='All Results'!$B$4,"",IF(SUM(MissFill!AV$5:AV27)=0,"",(IF(MissFill!AV27/SUM(MissFill!AV$5:AV27)&gt;0.01,"",IF(MissFill!AV26/SUM(MissFill!AV$5:AV27)&gt;0.01,"",IF(MissFill!AV25/SUM(MissFill!AV$5:AV27)&gt;0.01,"",IF(MissFill!AV24/SUM(MissFill!AV$5:AV27)&gt;0.01,"",DateEnded_5Day!$A24)))))))</f>
        <v/>
      </c>
      <c r="AX24" s="13" t="str">
        <f>IF($A24&lt;='All Results'!$B$4,"",IF(SUM(MissFill!AW$5:AW27)=0,"",(IF(MissFill!AW27/SUM(MissFill!AW$5:AW27)&gt;0.01,"",IF(MissFill!AW26/SUM(MissFill!AW$5:AW27)&gt;0.01,"",IF(MissFill!AW25/SUM(MissFill!AW$5:AW27)&gt;0.01,"",IF(MissFill!AW24/SUM(MissFill!AW$5:AW27)&gt;0.01,"",DateEnded_5Day!$A24)))))))</f>
        <v/>
      </c>
    </row>
    <row r="25" spans="1:50" x14ac:dyDescent="0.25">
      <c r="A25" s="8">
        <v>44370</v>
      </c>
      <c r="B25" s="11">
        <v>174</v>
      </c>
      <c r="C25" s="13" t="str">
        <f>IF($A25&lt;='All Results'!$B$4,"",IF(SUM(MissFill!B$5:B28)=0,"",(IF(MissFill!B28/SUM(MissFill!B$5:B28)&gt;0.01,"",IF(MissFill!B27/SUM(MissFill!B$5:B28)&gt;0.01,"",IF(MissFill!B26/SUM(MissFill!B$5:B28)&gt;0.01,"",IF(MissFill!B25/SUM(MissFill!B$5:B28)&gt;0.01,"",DateEnded_5Day!$A25)))))))</f>
        <v/>
      </c>
      <c r="D25" s="13" t="str">
        <f>IF($A25&lt;='All Results'!$B$4,"",IF(SUM(MissFill!C$5:C28)=0,"",(IF(MissFill!C28/SUM(MissFill!C$5:C28)&gt;0.01,"",IF(MissFill!C27/SUM(MissFill!C$5:C28)&gt;0.01,"",IF(MissFill!C26/SUM(MissFill!C$5:C28)&gt;0.01,"",IF(MissFill!C25/SUM(MissFill!C$5:C28)&gt;0.01,"",DateEnded_5Day!$A25)))))))</f>
        <v/>
      </c>
      <c r="E25" s="13" t="str">
        <f>IF($A25&lt;='All Results'!$B$4,"",IF(SUM(MissFill!D$5:D28)=0,"",(IF(MissFill!D28/SUM(MissFill!D$5:D28)&gt;0.01,"",IF(MissFill!D27/SUM(MissFill!D$5:D28)&gt;0.01,"",IF(MissFill!D26/SUM(MissFill!D$5:D28)&gt;0.01,"",IF(MissFill!D25/SUM(MissFill!D$5:D28)&gt;0.01,"",DateEnded_5Day!$A25)))))))</f>
        <v/>
      </c>
      <c r="F25" s="13" t="str">
        <f>IF($A25&lt;='All Results'!$B$4,"",IF(SUM(MissFill!E$5:E28)=0,"",(IF(MissFill!E28/SUM(MissFill!E$5:E28)&gt;0.01,"",IF(MissFill!E27/SUM(MissFill!E$5:E28)&gt;0.01,"",IF(MissFill!E26/SUM(MissFill!E$5:E28)&gt;0.01,"",IF(MissFill!E25/SUM(MissFill!E$5:E28)&gt;0.01,"",DateEnded_5Day!$A25)))))))</f>
        <v/>
      </c>
      <c r="G25" s="13" t="str">
        <f>IF($A25&lt;='All Results'!$B$4,"",IF(SUM(MissFill!F$5:F28)=0,"",(IF(MissFill!F28/SUM(MissFill!F$5:F28)&gt;0.01,"",IF(MissFill!F27/SUM(MissFill!F$5:F28)&gt;0.01,"",IF(MissFill!F26/SUM(MissFill!F$5:F28)&gt;0.01,"",IF(MissFill!F25/SUM(MissFill!F$5:F28)&gt;0.01,"",DateEnded_5Day!$A25)))))))</f>
        <v/>
      </c>
      <c r="H25" s="13" t="str">
        <f>IF($A25&lt;='All Results'!$B$4,"",IF(SUM(MissFill!G$5:G28)=0,"",(IF(MissFill!G28/SUM(MissFill!G$5:G28)&gt;0.01,"",IF(MissFill!G27/SUM(MissFill!G$5:G28)&gt;0.01,"",IF(MissFill!G26/SUM(MissFill!G$5:G28)&gt;0.01,"",IF(MissFill!G25/SUM(MissFill!G$5:G28)&gt;0.01,"",DateEnded_5Day!$A25)))))))</f>
        <v/>
      </c>
      <c r="I25" s="13" t="str">
        <f>IF($A25&lt;='All Results'!$B$4,"",IF(SUM(MissFill!H$5:H28)=0,"",(IF(MissFill!H28/SUM(MissFill!H$5:H28)&gt;0.01,"",IF(MissFill!H27/SUM(MissFill!H$5:H28)&gt;0.01,"",IF(MissFill!H26/SUM(MissFill!H$5:H28)&gt;0.01,"",IF(MissFill!H25/SUM(MissFill!H$5:H28)&gt;0.01,"",DateEnded_5Day!$A25)))))))</f>
        <v/>
      </c>
      <c r="J25" s="13" t="str">
        <f>IF($A25&lt;='All Results'!$B$4,"",IF(SUM(MissFill!I$5:I28)=0,"",(IF(MissFill!I28/SUM(MissFill!I$5:I28)&gt;0.01,"",IF(MissFill!I27/SUM(MissFill!I$5:I28)&gt;0.01,"",IF(MissFill!I26/SUM(MissFill!I$5:I28)&gt;0.01,"",IF(MissFill!I25/SUM(MissFill!I$5:I28)&gt;0.01,"",DateEnded_5Day!$A25)))))))</f>
        <v/>
      </c>
      <c r="K25" s="13" t="str">
        <f>IF($A25&lt;='All Results'!$B$4,"",IF(SUM(MissFill!J$5:J28)=0,"",(IF(MissFill!J28/SUM(MissFill!J$5:J28)&gt;0.01,"",IF(MissFill!J27/SUM(MissFill!J$5:J28)&gt;0.01,"",IF(MissFill!J26/SUM(MissFill!J$5:J28)&gt;0.01,"",IF(MissFill!J25/SUM(MissFill!J$5:J28)&gt;0.01,"",DateEnded_5Day!$A25)))))))</f>
        <v/>
      </c>
      <c r="L25" s="13" t="str">
        <f>IF($A25&lt;='All Results'!$B$4,"",IF(SUM(MissFill!K$5:K28)=0,"",(IF(MissFill!K28/SUM(MissFill!K$5:K28)&gt;0.01,"",IF(MissFill!K27/SUM(MissFill!K$5:K28)&gt;0.01,"",IF(MissFill!K26/SUM(MissFill!K$5:K28)&gt;0.01,"",IF(MissFill!K25/SUM(MissFill!K$5:K28)&gt;0.01,"",DateEnded_5Day!$A25)))))))</f>
        <v/>
      </c>
      <c r="M25" s="13" t="str">
        <f>IF($A25&lt;='All Results'!$B$4,"",IF(SUM(MissFill!L$5:L28)=0,"",(IF(MissFill!L28/SUM(MissFill!L$5:L28)&gt;0.01,"",IF(MissFill!L27/SUM(MissFill!L$5:L28)&gt;0.01,"",IF(MissFill!L26/SUM(MissFill!L$5:L28)&gt;0.01,"",IF(MissFill!L25/SUM(MissFill!L$5:L28)&gt;0.01,"",DateEnded_5Day!$A25)))))))</f>
        <v/>
      </c>
      <c r="N25" s="13" t="str">
        <f>IF($A25&lt;='All Results'!$B$4,"",IF(SUM(MissFill!M$5:M28)=0,"",(IF(MissFill!M28/SUM(MissFill!M$5:M28)&gt;0.01,"",IF(MissFill!M27/SUM(MissFill!M$5:M28)&gt;0.01,"",IF(MissFill!M26/SUM(MissFill!M$5:M28)&gt;0.01,"",IF(MissFill!M25/SUM(MissFill!M$5:M28)&gt;0.01,"",DateEnded_5Day!$A25)))))))</f>
        <v/>
      </c>
      <c r="O25" s="13" t="str">
        <f>IF($A25&lt;='All Results'!$B$4,"",IF(SUM(MissFill!N$5:N28)=0,"",(IF(MissFill!N28/SUM(MissFill!N$5:N28)&gt;0.01,"",IF(MissFill!N27/SUM(MissFill!N$5:N28)&gt;0.01,"",IF(MissFill!N26/SUM(MissFill!N$5:N28)&gt;0.01,"",IF(MissFill!N25/SUM(MissFill!N$5:N28)&gt;0.01,"",DateEnded_5Day!$A25)))))))</f>
        <v/>
      </c>
      <c r="P25" s="13" t="str">
        <f>IF($A25&lt;='All Results'!$B$4,"",IF(SUM(MissFill!O$5:O28)=0,"",(IF(MissFill!O28/SUM(MissFill!O$5:O28)&gt;0.01,"",IF(MissFill!O27/SUM(MissFill!O$5:O28)&gt;0.01,"",IF(MissFill!O26/SUM(MissFill!O$5:O28)&gt;0.01,"",IF(MissFill!O25/SUM(MissFill!O$5:O28)&gt;0.01,"",DateEnded_5Day!$A25)))))))</f>
        <v/>
      </c>
      <c r="Q25" s="13" t="str">
        <f>IF($A25&lt;='All Results'!$B$4,"",IF(SUM(MissFill!P$5:P28)=0,"",(IF(MissFill!P28/SUM(MissFill!P$5:P28)&gt;0.01,"",IF(MissFill!P27/SUM(MissFill!P$5:P28)&gt;0.01,"",IF(MissFill!P26/SUM(MissFill!P$5:P28)&gt;0.01,"",IF(MissFill!P25/SUM(MissFill!P$5:P28)&gt;0.01,"",DateEnded_5Day!$A25)))))))</f>
        <v/>
      </c>
      <c r="R25" s="13" t="str">
        <f>IF($A25&lt;='All Results'!$B$4,"",IF(SUM(MissFill!Q$5:Q28)=0,"",(IF(MissFill!Q28/SUM(MissFill!Q$5:Q28)&gt;0.01,"",IF(MissFill!Q27/SUM(MissFill!Q$5:Q28)&gt;0.01,"",IF(MissFill!Q26/SUM(MissFill!Q$5:Q28)&gt;0.01,"",IF(MissFill!Q25/SUM(MissFill!Q$5:Q28)&gt;0.01,"",DateEnded_5Day!$A25)))))))</f>
        <v/>
      </c>
      <c r="S25" s="13" t="str">
        <f>IF($A25&lt;='All Results'!$B$4,"",IF(SUM(MissFill!R$5:R28)=0,"",(IF(MissFill!R28/SUM(MissFill!R$5:R28)&gt;0.01,"",IF(MissFill!R27/SUM(MissFill!R$5:R28)&gt;0.01,"",IF(MissFill!R26/SUM(MissFill!R$5:R28)&gt;0.01,"",IF(MissFill!R25/SUM(MissFill!R$5:R28)&gt;0.01,"",DateEnded_5Day!$A25)))))))</f>
        <v/>
      </c>
      <c r="T25" s="13" t="str">
        <f>IF($A25&lt;='All Results'!$B$4,"",IF(SUM(MissFill!S$5:S28)=0,"",(IF(MissFill!S28/SUM(MissFill!S$5:S28)&gt;0.01,"",IF(MissFill!S27/SUM(MissFill!S$5:S28)&gt;0.01,"",IF(MissFill!S26/SUM(MissFill!S$5:S28)&gt;0.01,"",IF(MissFill!S25/SUM(MissFill!S$5:S28)&gt;0.01,"",DateEnded_5Day!$A25)))))))</f>
        <v/>
      </c>
      <c r="U25" s="13" t="str">
        <f>IF($A25&lt;='All Results'!$B$4,"",IF(SUM(MissFill!T$5:T28)=0,"",(IF(MissFill!T28/SUM(MissFill!T$5:T28)&gt;0.01,"",IF(MissFill!T27/SUM(MissFill!T$5:T28)&gt;0.01,"",IF(MissFill!T26/SUM(MissFill!T$5:T28)&gt;0.01,"",IF(MissFill!T25/SUM(MissFill!T$5:T28)&gt;0.01,"",DateEnded_5Day!$A25)))))))</f>
        <v/>
      </c>
      <c r="V25" s="13" t="str">
        <f>IF($A25&lt;='All Results'!$B$4,"",IF(SUM(MissFill!U$5:U28)=0,"",(IF(MissFill!U28/SUM(MissFill!U$5:U28)&gt;0.01,"",IF(MissFill!U27/SUM(MissFill!U$5:U28)&gt;0.01,"",IF(MissFill!U26/SUM(MissFill!U$5:U28)&gt;0.01,"",IF(MissFill!U25/SUM(MissFill!U$5:U28)&gt;0.01,"",DateEnded_5Day!$A25)))))))</f>
        <v/>
      </c>
      <c r="W25" s="13" t="str">
        <f>IF($A25&lt;='All Results'!$B$4,"",IF(SUM(MissFill!V$5:V28)=0,"",(IF(MissFill!V28/SUM(MissFill!V$5:V28)&gt;0.01,"",IF(MissFill!V27/SUM(MissFill!V$5:V28)&gt;0.01,"",IF(MissFill!V26/SUM(MissFill!V$5:V28)&gt;0.01,"",IF(MissFill!V25/SUM(MissFill!V$5:V28)&gt;0.01,"",DateEnded_5Day!$A25)))))))</f>
        <v/>
      </c>
      <c r="X25" s="13" t="str">
        <f>IF($A25&lt;='All Results'!$B$4,"",IF(SUM(MissFill!W$5:W28)=0,"",(IF(MissFill!W28/SUM(MissFill!W$5:W28)&gt;0.01,"",IF(MissFill!W27/SUM(MissFill!W$5:W28)&gt;0.01,"",IF(MissFill!W26/SUM(MissFill!W$5:W28)&gt;0.01,"",IF(MissFill!W25/SUM(MissFill!W$5:W28)&gt;0.01,"",DateEnded_5Day!$A25)))))))</f>
        <v/>
      </c>
      <c r="Y25" s="13" t="str">
        <f>IF($A25&lt;='All Results'!$B$4,"",IF(SUM(MissFill!X$5:X28)=0,"",(IF(MissFill!X28/SUM(MissFill!X$5:X28)&gt;0.01,"",IF(MissFill!X27/SUM(MissFill!X$5:X28)&gt;0.01,"",IF(MissFill!X26/SUM(MissFill!X$5:X28)&gt;0.01,"",IF(MissFill!X25/SUM(MissFill!X$5:X28)&gt;0.01,"",DateEnded_5Day!$A25)))))))</f>
        <v/>
      </c>
      <c r="Z25" s="13" t="str">
        <f>IF($A25&lt;='All Results'!$B$4,"",IF(SUM(MissFill!Y$5:Y28)=0,"",(IF(MissFill!Y28/SUM(MissFill!Y$5:Y28)&gt;0.01,"",IF(MissFill!Y27/SUM(MissFill!Y$5:Y28)&gt;0.01,"",IF(MissFill!Y26/SUM(MissFill!Y$5:Y28)&gt;0.01,"",IF(MissFill!Y25/SUM(MissFill!Y$5:Y28)&gt;0.01,"",DateEnded_5Day!$A25)))))))</f>
        <v/>
      </c>
      <c r="AA25" s="13" t="str">
        <f>IF($A25&lt;='All Results'!$B$4,"",IF(SUM(MissFill!Z$5:Z28)=0,"",(IF(MissFill!Z28/SUM(MissFill!Z$5:Z28)&gt;0.01,"",IF(MissFill!Z27/SUM(MissFill!Z$5:Z28)&gt;0.01,"",IF(MissFill!Z26/SUM(MissFill!Z$5:Z28)&gt;0.01,"",IF(MissFill!Z25/SUM(MissFill!Z$5:Z28)&gt;0.01,"",DateEnded_5Day!$A25)))))))</f>
        <v/>
      </c>
      <c r="AB25" s="13" t="str">
        <f>IF($A25&lt;='All Results'!$B$4,"",IF(SUM(MissFill!AA$5:AA28)=0,"",(IF(MissFill!AA28/SUM(MissFill!AA$5:AA28)&gt;0.01,"",IF(MissFill!AA27/SUM(MissFill!AA$5:AA28)&gt;0.01,"",IF(MissFill!AA26/SUM(MissFill!AA$5:AA28)&gt;0.01,"",IF(MissFill!AA25/SUM(MissFill!AA$5:AA28)&gt;0.01,"",DateEnded_5Day!$A25)))))))</f>
        <v/>
      </c>
      <c r="AC25" s="13" t="str">
        <f>IF($A25&lt;='All Results'!$B$4,"",IF(SUM(MissFill!AB$5:AB28)=0,"",(IF(MissFill!AB28/SUM(MissFill!AB$5:AB28)&gt;0.01,"",IF(MissFill!AB27/SUM(MissFill!AB$5:AB28)&gt;0.01,"",IF(MissFill!AB26/SUM(MissFill!AB$5:AB28)&gt;0.01,"",IF(MissFill!AB25/SUM(MissFill!AB$5:AB28)&gt;0.01,"",DateEnded_5Day!$A25)))))))</f>
        <v/>
      </c>
      <c r="AD25" s="13" t="str">
        <f>IF($A25&lt;='All Results'!$B$4,"",IF(SUM(MissFill!AC$5:AC28)=0,"",(IF(MissFill!AC28/SUM(MissFill!AC$5:AC28)&gt;0.01,"",IF(MissFill!AC27/SUM(MissFill!AC$5:AC28)&gt;0.01,"",IF(MissFill!AC26/SUM(MissFill!AC$5:AC28)&gt;0.01,"",IF(MissFill!AC25/SUM(MissFill!AC$5:AC28)&gt;0.01,"",DateEnded_5Day!$A25)))))))</f>
        <v/>
      </c>
      <c r="AE25" s="13" t="str">
        <f>IF($A25&lt;='All Results'!$B$4,"",IF(SUM(MissFill!AD$5:AD28)=0,"",(IF(MissFill!AD28/SUM(MissFill!AD$5:AD28)&gt;0.01,"",IF(MissFill!AD27/SUM(MissFill!AD$5:AD28)&gt;0.01,"",IF(MissFill!AD26/SUM(MissFill!AD$5:AD28)&gt;0.01,"",IF(MissFill!AD25/SUM(MissFill!AD$5:AD28)&gt;0.01,"",DateEnded_5Day!$A25)))))))</f>
        <v/>
      </c>
      <c r="AF25" s="13" t="str">
        <f>IF($A25&lt;='All Results'!$B$4,"",IF(SUM(MissFill!AE$5:AE28)=0,"",(IF(MissFill!AE28/SUM(MissFill!AE$5:AE28)&gt;0.01,"",IF(MissFill!AE27/SUM(MissFill!AE$5:AE28)&gt;0.01,"",IF(MissFill!AE26/SUM(MissFill!AE$5:AE28)&gt;0.01,"",IF(MissFill!AE25/SUM(MissFill!AE$5:AE28)&gt;0.01,"",DateEnded_5Day!$A25)))))))</f>
        <v/>
      </c>
      <c r="AG25" s="13" t="str">
        <f>IF($A25&lt;='All Results'!$B$4,"",IF(SUM(MissFill!AF$5:AF28)=0,"",(IF(MissFill!AF28/SUM(MissFill!AF$5:AF28)&gt;0.01,"",IF(MissFill!AF27/SUM(MissFill!AF$5:AF28)&gt;0.01,"",IF(MissFill!AF26/SUM(MissFill!AF$5:AF28)&gt;0.01,"",IF(MissFill!AF25/SUM(MissFill!AF$5:AF28)&gt;0.01,"",DateEnded_5Day!$A25)))))))</f>
        <v/>
      </c>
      <c r="AH25" s="13" t="str">
        <f>IF($A25&lt;='All Results'!$B$4,"",IF(SUM(MissFill!AG$5:AG28)=0,"",(IF(MissFill!AG28/SUM(MissFill!AG$5:AG28)&gt;0.01,"",IF(MissFill!AG27/SUM(MissFill!AG$5:AG28)&gt;0.01,"",IF(MissFill!AG26/SUM(MissFill!AG$5:AG28)&gt;0.01,"",IF(MissFill!AG25/SUM(MissFill!AG$5:AG28)&gt;0.01,"",DateEnded_5Day!$A25)))))))</f>
        <v/>
      </c>
      <c r="AI25" s="13" t="str">
        <f>IF($A25&lt;='All Results'!$B$4,"",IF(SUM(MissFill!AH$5:AH28)=0,"",(IF(MissFill!AH28/SUM(MissFill!AH$5:AH28)&gt;0.01,"",IF(MissFill!AH27/SUM(MissFill!AH$5:AH28)&gt;0.01,"",IF(MissFill!AH26/SUM(MissFill!AH$5:AH28)&gt;0.01,"",IF(MissFill!AH25/SUM(MissFill!AH$5:AH28)&gt;0.01,"",DateEnded_5Day!$A25)))))))</f>
        <v/>
      </c>
      <c r="AJ25" s="13" t="str">
        <f>IF($A25&lt;='All Results'!$B$4,"",IF(SUM(MissFill!AI$5:AI28)=0,"",(IF(MissFill!AI28/SUM(MissFill!AI$5:AI28)&gt;0.01,"",IF(MissFill!AI27/SUM(MissFill!AI$5:AI28)&gt;0.01,"",IF(MissFill!AI26/SUM(MissFill!AI$5:AI28)&gt;0.01,"",IF(MissFill!AI25/SUM(MissFill!AI$5:AI28)&gt;0.01,"",DateEnded_5Day!$A25)))))))</f>
        <v/>
      </c>
      <c r="AK25" s="13" t="str">
        <f>IF($A25&lt;='All Results'!$B$4,"",IF(SUM(MissFill!AJ$5:AJ28)=0,"",(IF(MissFill!AJ28/SUM(MissFill!AJ$5:AJ28)&gt;0.01,"",IF(MissFill!AJ27/SUM(MissFill!AJ$5:AJ28)&gt;0.01,"",IF(MissFill!AJ26/SUM(MissFill!AJ$5:AJ28)&gt;0.01,"",IF(MissFill!AJ25/SUM(MissFill!AJ$5:AJ28)&gt;0.01,"",DateEnded_5Day!$A25)))))))</f>
        <v/>
      </c>
      <c r="AL25" s="13" t="str">
        <f>IF($A25&lt;='All Results'!$B$4,"",IF(SUM(MissFill!AK$5:AK28)=0,"",(IF(MissFill!AK28/SUM(MissFill!AK$5:AK28)&gt;0.01,"",IF(MissFill!AK27/SUM(MissFill!AK$5:AK28)&gt;0.01,"",IF(MissFill!AK26/SUM(MissFill!AK$5:AK28)&gt;0.01,"",IF(MissFill!AK25/SUM(MissFill!AK$5:AK28)&gt;0.01,"",DateEnded_5Day!$A25)))))))</f>
        <v/>
      </c>
      <c r="AM25" s="13" t="str">
        <f>IF($A25&lt;='All Results'!$B$4,"",IF(SUM(MissFill!AL$5:AL28)=0,"",(IF(MissFill!AL28/SUM(MissFill!AL$5:AL28)&gt;0.01,"",IF(MissFill!AL27/SUM(MissFill!AL$5:AL28)&gt;0.01,"",IF(MissFill!AL26/SUM(MissFill!AL$5:AL28)&gt;0.01,"",IF(MissFill!AL25/SUM(MissFill!AL$5:AL28)&gt;0.01,"",DateEnded_5Day!$A25)))))))</f>
        <v/>
      </c>
      <c r="AN25" s="13" t="str">
        <f>IF($A25&lt;='All Results'!$B$4,"",IF(SUM(MissFill!AM$5:AM28)=0,"",(IF(MissFill!AM28/SUM(MissFill!AM$5:AM28)&gt;0.01,"",IF(MissFill!AM27/SUM(MissFill!AM$5:AM28)&gt;0.01,"",IF(MissFill!AM26/SUM(MissFill!AM$5:AM28)&gt;0.01,"",IF(MissFill!AM25/SUM(MissFill!AM$5:AM28)&gt;0.01,"",DateEnded_5Day!$A25)))))))</f>
        <v/>
      </c>
      <c r="AO25" s="13" t="str">
        <f>IF($A25&lt;='All Results'!$B$4,"",IF(SUM(MissFill!AN$5:AN28)=0,"",(IF(MissFill!AN28/SUM(MissFill!AN$5:AN28)&gt;0.01,"",IF(MissFill!AN27/SUM(MissFill!AN$5:AN28)&gt;0.01,"",IF(MissFill!AN26/SUM(MissFill!AN$5:AN28)&gt;0.01,"",IF(MissFill!AN25/SUM(MissFill!AN$5:AN28)&gt;0.01,"",DateEnded_5Day!$A25)))))))</f>
        <v/>
      </c>
      <c r="AP25" s="13" t="str">
        <f>IF($A25&lt;='All Results'!$B$4,"",IF(SUM(MissFill!AO$5:AO28)=0,"",(IF(MissFill!AO28/SUM(MissFill!AO$5:AO28)&gt;0.01,"",IF(MissFill!AO27/SUM(MissFill!AO$5:AO28)&gt;0.01,"",IF(MissFill!AO26/SUM(MissFill!AO$5:AO28)&gt;0.01,"",IF(MissFill!AO25/SUM(MissFill!AO$5:AO28)&gt;0.01,"",DateEnded_5Day!$A25)))))))</f>
        <v/>
      </c>
      <c r="AQ25" s="13" t="str">
        <f>IF($A25&lt;='All Results'!$B$4,"",IF(SUM(MissFill!AP$5:AP28)=0,"",(IF(MissFill!AP28/SUM(MissFill!AP$5:AP28)&gt;0.01,"",IF(MissFill!AP27/SUM(MissFill!AP$5:AP28)&gt;0.01,"",IF(MissFill!AP26/SUM(MissFill!AP$5:AP28)&gt;0.01,"",IF(MissFill!AP25/SUM(MissFill!AP$5:AP28)&gt;0.01,"",DateEnded_5Day!$A25)))))))</f>
        <v/>
      </c>
      <c r="AR25" s="13" t="str">
        <f>IF($A25&lt;='All Results'!$B$4,"",IF(SUM(MissFill!AQ$5:AQ28)=0,"",(IF(MissFill!AQ28/SUM(MissFill!AQ$5:AQ28)&gt;0.01,"",IF(MissFill!AQ27/SUM(MissFill!AQ$5:AQ28)&gt;0.01,"",IF(MissFill!AQ26/SUM(MissFill!AQ$5:AQ28)&gt;0.01,"",IF(MissFill!AQ25/SUM(MissFill!AQ$5:AQ28)&gt;0.01,"",DateEnded_5Day!$A25)))))))</f>
        <v/>
      </c>
      <c r="AS25" s="13" t="str">
        <f>IF($A25&lt;='All Results'!$B$4,"",IF(SUM(MissFill!AR$5:AR28)=0,"",(IF(MissFill!AR28/SUM(MissFill!AR$5:AR28)&gt;0.01,"",IF(MissFill!AR27/SUM(MissFill!AR$5:AR28)&gt;0.01,"",IF(MissFill!AR26/SUM(MissFill!AR$5:AR28)&gt;0.01,"",IF(MissFill!AR25/SUM(MissFill!AR$5:AR28)&gt;0.01,"",DateEnded_5Day!$A25)))))))</f>
        <v/>
      </c>
      <c r="AT25" s="13" t="str">
        <f>IF($A25&lt;='All Results'!$B$4,"",IF(SUM(MissFill!AS$5:AS28)=0,"",(IF(MissFill!AS28/SUM(MissFill!AS$5:AS28)&gt;0.01,"",IF(MissFill!AS27/SUM(MissFill!AS$5:AS28)&gt;0.01,"",IF(MissFill!AS26/SUM(MissFill!AS$5:AS28)&gt;0.01,"",IF(MissFill!AS25/SUM(MissFill!AS$5:AS28)&gt;0.01,"",DateEnded_5Day!$A25)))))))</f>
        <v/>
      </c>
      <c r="AU25" s="13" t="str">
        <f>IF($A25&lt;='All Results'!$B$4,"",IF(SUM(MissFill!AT$5:AT28)=0,"",(IF(MissFill!AT28/SUM(MissFill!AT$5:AT28)&gt;0.01,"",IF(MissFill!AT27/SUM(MissFill!AT$5:AT28)&gt;0.01,"",IF(MissFill!AT26/SUM(MissFill!AT$5:AT28)&gt;0.01,"",IF(MissFill!AT25/SUM(MissFill!AT$5:AT28)&gt;0.01,"",DateEnded_5Day!$A25)))))))</f>
        <v/>
      </c>
      <c r="AV25" s="13" t="str">
        <f>IF($A25&lt;='All Results'!$B$4,"",IF(SUM(MissFill!AU$5:AU28)=0,"",(IF(MissFill!AU28/SUM(MissFill!AU$5:AU28)&gt;0.01,"",IF(MissFill!AU27/SUM(MissFill!AU$5:AU28)&gt;0.01,"",IF(MissFill!AU26/SUM(MissFill!AU$5:AU28)&gt;0.01,"",IF(MissFill!AU25/SUM(MissFill!AU$5:AU28)&gt;0.01,"",DateEnded_5Day!$A25)))))))</f>
        <v/>
      </c>
      <c r="AW25" s="13" t="str">
        <f>IF($A25&lt;='All Results'!$B$4,"",IF(SUM(MissFill!AV$5:AV28)=0,"",(IF(MissFill!AV28/SUM(MissFill!AV$5:AV28)&gt;0.01,"",IF(MissFill!AV27/SUM(MissFill!AV$5:AV28)&gt;0.01,"",IF(MissFill!AV26/SUM(MissFill!AV$5:AV28)&gt;0.01,"",IF(MissFill!AV25/SUM(MissFill!AV$5:AV28)&gt;0.01,"",DateEnded_5Day!$A25)))))))</f>
        <v/>
      </c>
      <c r="AX25" s="13" t="str">
        <f>IF($A25&lt;='All Results'!$B$4,"",IF(SUM(MissFill!AW$5:AW28)=0,"",(IF(MissFill!AW28/SUM(MissFill!AW$5:AW28)&gt;0.01,"",IF(MissFill!AW27/SUM(MissFill!AW$5:AW28)&gt;0.01,"",IF(MissFill!AW26/SUM(MissFill!AW$5:AW28)&gt;0.01,"",IF(MissFill!AW25/SUM(MissFill!AW$5:AW28)&gt;0.01,"",DateEnded_5Day!$A25)))))))</f>
        <v/>
      </c>
    </row>
    <row r="26" spans="1:50" x14ac:dyDescent="0.25">
      <c r="A26" s="8">
        <v>44371</v>
      </c>
      <c r="B26" s="11">
        <v>175</v>
      </c>
      <c r="C26" s="13" t="str">
        <f>IF($A26&lt;='All Results'!$B$4,"",IF(SUM(MissFill!B$5:B29)=0,"",(IF(MissFill!B29/SUM(MissFill!B$5:B29)&gt;0.01,"",IF(MissFill!B28/SUM(MissFill!B$5:B29)&gt;0.01,"",IF(MissFill!B27/SUM(MissFill!B$5:B29)&gt;0.01,"",IF(MissFill!B26/SUM(MissFill!B$5:B29)&gt;0.01,"",DateEnded_5Day!$A26)))))))</f>
        <v/>
      </c>
      <c r="D26" s="13" t="str">
        <f>IF($A26&lt;='All Results'!$B$4,"",IF(SUM(MissFill!C$5:C29)=0,"",(IF(MissFill!C29/SUM(MissFill!C$5:C29)&gt;0.01,"",IF(MissFill!C28/SUM(MissFill!C$5:C29)&gt;0.01,"",IF(MissFill!C27/SUM(MissFill!C$5:C29)&gt;0.01,"",IF(MissFill!C26/SUM(MissFill!C$5:C29)&gt;0.01,"",DateEnded_5Day!$A26)))))))</f>
        <v/>
      </c>
      <c r="E26" s="13" t="str">
        <f>IF($A26&lt;='All Results'!$B$4,"",IF(SUM(MissFill!D$5:D29)=0,"",(IF(MissFill!D29/SUM(MissFill!D$5:D29)&gt;0.01,"",IF(MissFill!D28/SUM(MissFill!D$5:D29)&gt;0.01,"",IF(MissFill!D27/SUM(MissFill!D$5:D29)&gt;0.01,"",IF(MissFill!D26/SUM(MissFill!D$5:D29)&gt;0.01,"",DateEnded_5Day!$A26)))))))</f>
        <v/>
      </c>
      <c r="F26" s="13" t="str">
        <f>IF($A26&lt;='All Results'!$B$4,"",IF(SUM(MissFill!E$5:E29)=0,"",(IF(MissFill!E29/SUM(MissFill!E$5:E29)&gt;0.01,"",IF(MissFill!E28/SUM(MissFill!E$5:E29)&gt;0.01,"",IF(MissFill!E27/SUM(MissFill!E$5:E29)&gt;0.01,"",IF(MissFill!E26/SUM(MissFill!E$5:E29)&gt;0.01,"",DateEnded_5Day!$A26)))))))</f>
        <v/>
      </c>
      <c r="G26" s="13" t="str">
        <f>IF($A26&lt;='All Results'!$B$4,"",IF(SUM(MissFill!F$5:F29)=0,"",(IF(MissFill!F29/SUM(MissFill!F$5:F29)&gt;0.01,"",IF(MissFill!F28/SUM(MissFill!F$5:F29)&gt;0.01,"",IF(MissFill!F27/SUM(MissFill!F$5:F29)&gt;0.01,"",IF(MissFill!F26/SUM(MissFill!F$5:F29)&gt;0.01,"",DateEnded_5Day!$A26)))))))</f>
        <v/>
      </c>
      <c r="H26" s="13" t="str">
        <f>IF($A26&lt;='All Results'!$B$4,"",IF(SUM(MissFill!G$5:G29)=0,"",(IF(MissFill!G29/SUM(MissFill!G$5:G29)&gt;0.01,"",IF(MissFill!G28/SUM(MissFill!G$5:G29)&gt;0.01,"",IF(MissFill!G27/SUM(MissFill!G$5:G29)&gt;0.01,"",IF(MissFill!G26/SUM(MissFill!G$5:G29)&gt;0.01,"",DateEnded_5Day!$A26)))))))</f>
        <v/>
      </c>
      <c r="I26" s="13" t="str">
        <f>IF($A26&lt;='All Results'!$B$4,"",IF(SUM(MissFill!H$5:H29)=0,"",(IF(MissFill!H29/SUM(MissFill!H$5:H29)&gt;0.01,"",IF(MissFill!H28/SUM(MissFill!H$5:H29)&gt;0.01,"",IF(MissFill!H27/SUM(MissFill!H$5:H29)&gt;0.01,"",IF(MissFill!H26/SUM(MissFill!H$5:H29)&gt;0.01,"",DateEnded_5Day!$A26)))))))</f>
        <v/>
      </c>
      <c r="J26" s="13" t="str">
        <f>IF($A26&lt;='All Results'!$B$4,"",IF(SUM(MissFill!I$5:I29)=0,"",(IF(MissFill!I29/SUM(MissFill!I$5:I29)&gt;0.01,"",IF(MissFill!I28/SUM(MissFill!I$5:I29)&gt;0.01,"",IF(MissFill!I27/SUM(MissFill!I$5:I29)&gt;0.01,"",IF(MissFill!I26/SUM(MissFill!I$5:I29)&gt;0.01,"",DateEnded_5Day!$A26)))))))</f>
        <v/>
      </c>
      <c r="K26" s="13" t="str">
        <f>IF($A26&lt;='All Results'!$B$4,"",IF(SUM(MissFill!J$5:J29)=0,"",(IF(MissFill!J29/SUM(MissFill!J$5:J29)&gt;0.01,"",IF(MissFill!J28/SUM(MissFill!J$5:J29)&gt;0.01,"",IF(MissFill!J27/SUM(MissFill!J$5:J29)&gt;0.01,"",IF(MissFill!J26/SUM(MissFill!J$5:J29)&gt;0.01,"",DateEnded_5Day!$A26)))))))</f>
        <v/>
      </c>
      <c r="L26" s="13" t="str">
        <f>IF($A26&lt;='All Results'!$B$4,"",IF(SUM(MissFill!K$5:K29)=0,"",(IF(MissFill!K29/SUM(MissFill!K$5:K29)&gt;0.01,"",IF(MissFill!K28/SUM(MissFill!K$5:K29)&gt;0.01,"",IF(MissFill!K27/SUM(MissFill!K$5:K29)&gt;0.01,"",IF(MissFill!K26/SUM(MissFill!K$5:K29)&gt;0.01,"",DateEnded_5Day!$A26)))))))</f>
        <v/>
      </c>
      <c r="M26" s="13" t="str">
        <f>IF($A26&lt;='All Results'!$B$4,"",IF(SUM(MissFill!L$5:L29)=0,"",(IF(MissFill!L29/SUM(MissFill!L$5:L29)&gt;0.01,"",IF(MissFill!L28/SUM(MissFill!L$5:L29)&gt;0.01,"",IF(MissFill!L27/SUM(MissFill!L$5:L29)&gt;0.01,"",IF(MissFill!L26/SUM(MissFill!L$5:L29)&gt;0.01,"",DateEnded_5Day!$A26)))))))</f>
        <v/>
      </c>
      <c r="N26" s="13" t="str">
        <f>IF($A26&lt;='All Results'!$B$4,"",IF(SUM(MissFill!M$5:M29)=0,"",(IF(MissFill!M29/SUM(MissFill!M$5:M29)&gt;0.01,"",IF(MissFill!M28/SUM(MissFill!M$5:M29)&gt;0.01,"",IF(MissFill!M27/SUM(MissFill!M$5:M29)&gt;0.01,"",IF(MissFill!M26/SUM(MissFill!M$5:M29)&gt;0.01,"",DateEnded_5Day!$A26)))))))</f>
        <v/>
      </c>
      <c r="O26" s="13" t="str">
        <f>IF($A26&lt;='All Results'!$B$4,"",IF(SUM(MissFill!N$5:N29)=0,"",(IF(MissFill!N29/SUM(MissFill!N$5:N29)&gt;0.01,"",IF(MissFill!N28/SUM(MissFill!N$5:N29)&gt;0.01,"",IF(MissFill!N27/SUM(MissFill!N$5:N29)&gt;0.01,"",IF(MissFill!N26/SUM(MissFill!N$5:N29)&gt;0.01,"",DateEnded_5Day!$A26)))))))</f>
        <v/>
      </c>
      <c r="P26" s="13" t="str">
        <f>IF($A26&lt;='All Results'!$B$4,"",IF(SUM(MissFill!O$5:O29)=0,"",(IF(MissFill!O29/SUM(MissFill!O$5:O29)&gt;0.01,"",IF(MissFill!O28/SUM(MissFill!O$5:O29)&gt;0.01,"",IF(MissFill!O27/SUM(MissFill!O$5:O29)&gt;0.01,"",IF(MissFill!O26/SUM(MissFill!O$5:O29)&gt;0.01,"",DateEnded_5Day!$A26)))))))</f>
        <v/>
      </c>
      <c r="Q26" s="13" t="str">
        <f>IF($A26&lt;='All Results'!$B$4,"",IF(SUM(MissFill!P$5:P29)=0,"",(IF(MissFill!P29/SUM(MissFill!P$5:P29)&gt;0.01,"",IF(MissFill!P28/SUM(MissFill!P$5:P29)&gt;0.01,"",IF(MissFill!P27/SUM(MissFill!P$5:P29)&gt;0.01,"",IF(MissFill!P26/SUM(MissFill!P$5:P29)&gt;0.01,"",DateEnded_5Day!$A26)))))))</f>
        <v/>
      </c>
      <c r="R26" s="13" t="str">
        <f>IF($A26&lt;='All Results'!$B$4,"",IF(SUM(MissFill!Q$5:Q29)=0,"",(IF(MissFill!Q29/SUM(MissFill!Q$5:Q29)&gt;0.01,"",IF(MissFill!Q28/SUM(MissFill!Q$5:Q29)&gt;0.01,"",IF(MissFill!Q27/SUM(MissFill!Q$5:Q29)&gt;0.01,"",IF(MissFill!Q26/SUM(MissFill!Q$5:Q29)&gt;0.01,"",DateEnded_5Day!$A26)))))))</f>
        <v/>
      </c>
      <c r="S26" s="13" t="str">
        <f>IF($A26&lt;='All Results'!$B$4,"",IF(SUM(MissFill!R$5:R29)=0,"",(IF(MissFill!R29/SUM(MissFill!R$5:R29)&gt;0.01,"",IF(MissFill!R28/SUM(MissFill!R$5:R29)&gt;0.01,"",IF(MissFill!R27/SUM(MissFill!R$5:R29)&gt;0.01,"",IF(MissFill!R26/SUM(MissFill!R$5:R29)&gt;0.01,"",DateEnded_5Day!$A26)))))))</f>
        <v/>
      </c>
      <c r="T26" s="13" t="str">
        <f>IF($A26&lt;='All Results'!$B$4,"",IF(SUM(MissFill!S$5:S29)=0,"",(IF(MissFill!S29/SUM(MissFill!S$5:S29)&gt;0.01,"",IF(MissFill!S28/SUM(MissFill!S$5:S29)&gt;0.01,"",IF(MissFill!S27/SUM(MissFill!S$5:S29)&gt;0.01,"",IF(MissFill!S26/SUM(MissFill!S$5:S29)&gt;0.01,"",DateEnded_5Day!$A26)))))))</f>
        <v/>
      </c>
      <c r="U26" s="13" t="str">
        <f>IF($A26&lt;='All Results'!$B$4,"",IF(SUM(MissFill!T$5:T29)=0,"",(IF(MissFill!T29/SUM(MissFill!T$5:T29)&gt;0.01,"",IF(MissFill!T28/SUM(MissFill!T$5:T29)&gt;0.01,"",IF(MissFill!T27/SUM(MissFill!T$5:T29)&gt;0.01,"",IF(MissFill!T26/SUM(MissFill!T$5:T29)&gt;0.01,"",DateEnded_5Day!$A26)))))))</f>
        <v/>
      </c>
      <c r="V26" s="13" t="str">
        <f>IF($A26&lt;='All Results'!$B$4,"",IF(SUM(MissFill!U$5:U29)=0,"",(IF(MissFill!U29/SUM(MissFill!U$5:U29)&gt;0.01,"",IF(MissFill!U28/SUM(MissFill!U$5:U29)&gt;0.01,"",IF(MissFill!U27/SUM(MissFill!U$5:U29)&gt;0.01,"",IF(MissFill!U26/SUM(MissFill!U$5:U29)&gt;0.01,"",DateEnded_5Day!$A26)))))))</f>
        <v/>
      </c>
      <c r="W26" s="13" t="str">
        <f>IF($A26&lt;='All Results'!$B$4,"",IF(SUM(MissFill!V$5:V29)=0,"",(IF(MissFill!V29/SUM(MissFill!V$5:V29)&gt;0.01,"",IF(MissFill!V28/SUM(MissFill!V$5:V29)&gt;0.01,"",IF(MissFill!V27/SUM(MissFill!V$5:V29)&gt;0.01,"",IF(MissFill!V26/SUM(MissFill!V$5:V29)&gt;0.01,"",DateEnded_5Day!$A26)))))))</f>
        <v/>
      </c>
      <c r="X26" s="13" t="str">
        <f>IF($A26&lt;='All Results'!$B$4,"",IF(SUM(MissFill!W$5:W29)=0,"",(IF(MissFill!W29/SUM(MissFill!W$5:W29)&gt;0.01,"",IF(MissFill!W28/SUM(MissFill!W$5:W29)&gt;0.01,"",IF(MissFill!W27/SUM(MissFill!W$5:W29)&gt;0.01,"",IF(MissFill!W26/SUM(MissFill!W$5:W29)&gt;0.01,"",DateEnded_5Day!$A26)))))))</f>
        <v/>
      </c>
      <c r="Y26" s="13" t="str">
        <f>IF($A26&lt;='All Results'!$B$4,"",IF(SUM(MissFill!X$5:X29)=0,"",(IF(MissFill!X29/SUM(MissFill!X$5:X29)&gt;0.01,"",IF(MissFill!X28/SUM(MissFill!X$5:X29)&gt;0.01,"",IF(MissFill!X27/SUM(MissFill!X$5:X29)&gt;0.01,"",IF(MissFill!X26/SUM(MissFill!X$5:X29)&gt;0.01,"",DateEnded_5Day!$A26)))))))</f>
        <v/>
      </c>
      <c r="Z26" s="13" t="str">
        <f>IF($A26&lt;='All Results'!$B$4,"",IF(SUM(MissFill!Y$5:Y29)=0,"",(IF(MissFill!Y29/SUM(MissFill!Y$5:Y29)&gt;0.01,"",IF(MissFill!Y28/SUM(MissFill!Y$5:Y29)&gt;0.01,"",IF(MissFill!Y27/SUM(MissFill!Y$5:Y29)&gt;0.01,"",IF(MissFill!Y26/SUM(MissFill!Y$5:Y29)&gt;0.01,"",DateEnded_5Day!$A26)))))))</f>
        <v/>
      </c>
      <c r="AA26" s="13" t="str">
        <f>IF($A26&lt;='All Results'!$B$4,"",IF(SUM(MissFill!Z$5:Z29)=0,"",(IF(MissFill!Z29/SUM(MissFill!Z$5:Z29)&gt;0.01,"",IF(MissFill!Z28/SUM(MissFill!Z$5:Z29)&gt;0.01,"",IF(MissFill!Z27/SUM(MissFill!Z$5:Z29)&gt;0.01,"",IF(MissFill!Z26/SUM(MissFill!Z$5:Z29)&gt;0.01,"",DateEnded_5Day!$A26)))))))</f>
        <v/>
      </c>
      <c r="AB26" s="13" t="str">
        <f>IF($A26&lt;='All Results'!$B$4,"",IF(SUM(MissFill!AA$5:AA29)=0,"",(IF(MissFill!AA29/SUM(MissFill!AA$5:AA29)&gt;0.01,"",IF(MissFill!AA28/SUM(MissFill!AA$5:AA29)&gt;0.01,"",IF(MissFill!AA27/SUM(MissFill!AA$5:AA29)&gt;0.01,"",IF(MissFill!AA26/SUM(MissFill!AA$5:AA29)&gt;0.01,"",DateEnded_5Day!$A26)))))))</f>
        <v/>
      </c>
      <c r="AC26" s="13" t="str">
        <f>IF($A26&lt;='All Results'!$B$4,"",IF(SUM(MissFill!AB$5:AB29)=0,"",(IF(MissFill!AB29/SUM(MissFill!AB$5:AB29)&gt;0.01,"",IF(MissFill!AB28/SUM(MissFill!AB$5:AB29)&gt;0.01,"",IF(MissFill!AB27/SUM(MissFill!AB$5:AB29)&gt;0.01,"",IF(MissFill!AB26/SUM(MissFill!AB$5:AB29)&gt;0.01,"",DateEnded_5Day!$A26)))))))</f>
        <v/>
      </c>
      <c r="AD26" s="13" t="str">
        <f>IF($A26&lt;='All Results'!$B$4,"",IF(SUM(MissFill!AC$5:AC29)=0,"",(IF(MissFill!AC29/SUM(MissFill!AC$5:AC29)&gt;0.01,"",IF(MissFill!AC28/SUM(MissFill!AC$5:AC29)&gt;0.01,"",IF(MissFill!AC27/SUM(MissFill!AC$5:AC29)&gt;0.01,"",IF(MissFill!AC26/SUM(MissFill!AC$5:AC29)&gt;0.01,"",DateEnded_5Day!$A26)))))))</f>
        <v/>
      </c>
      <c r="AE26" s="13" t="str">
        <f>IF($A26&lt;='All Results'!$B$4,"",IF(SUM(MissFill!AD$5:AD29)=0,"",(IF(MissFill!AD29/SUM(MissFill!AD$5:AD29)&gt;0.01,"",IF(MissFill!AD28/SUM(MissFill!AD$5:AD29)&gt;0.01,"",IF(MissFill!AD27/SUM(MissFill!AD$5:AD29)&gt;0.01,"",IF(MissFill!AD26/SUM(MissFill!AD$5:AD29)&gt;0.01,"",DateEnded_5Day!$A26)))))))</f>
        <v/>
      </c>
      <c r="AF26" s="13" t="str">
        <f>IF($A26&lt;='All Results'!$B$4,"",IF(SUM(MissFill!AE$5:AE29)=0,"",(IF(MissFill!AE29/SUM(MissFill!AE$5:AE29)&gt;0.01,"",IF(MissFill!AE28/SUM(MissFill!AE$5:AE29)&gt;0.01,"",IF(MissFill!AE27/SUM(MissFill!AE$5:AE29)&gt;0.01,"",IF(MissFill!AE26/SUM(MissFill!AE$5:AE29)&gt;0.01,"",DateEnded_5Day!$A26)))))))</f>
        <v/>
      </c>
      <c r="AG26" s="13" t="str">
        <f>IF($A26&lt;='All Results'!$B$4,"",IF(SUM(MissFill!AF$5:AF29)=0,"",(IF(MissFill!AF29/SUM(MissFill!AF$5:AF29)&gt;0.01,"",IF(MissFill!AF28/SUM(MissFill!AF$5:AF29)&gt;0.01,"",IF(MissFill!AF27/SUM(MissFill!AF$5:AF29)&gt;0.01,"",IF(MissFill!AF26/SUM(MissFill!AF$5:AF29)&gt;0.01,"",DateEnded_5Day!$A26)))))))</f>
        <v/>
      </c>
      <c r="AH26" s="13" t="str">
        <f>IF($A26&lt;='All Results'!$B$4,"",IF(SUM(MissFill!AG$5:AG29)=0,"",(IF(MissFill!AG29/SUM(MissFill!AG$5:AG29)&gt;0.01,"",IF(MissFill!AG28/SUM(MissFill!AG$5:AG29)&gt;0.01,"",IF(MissFill!AG27/SUM(MissFill!AG$5:AG29)&gt;0.01,"",IF(MissFill!AG26/SUM(MissFill!AG$5:AG29)&gt;0.01,"",DateEnded_5Day!$A26)))))))</f>
        <v/>
      </c>
      <c r="AI26" s="13" t="str">
        <f>IF($A26&lt;='All Results'!$B$4,"",IF(SUM(MissFill!AH$5:AH29)=0,"",(IF(MissFill!AH29/SUM(MissFill!AH$5:AH29)&gt;0.01,"",IF(MissFill!AH28/SUM(MissFill!AH$5:AH29)&gt;0.01,"",IF(MissFill!AH27/SUM(MissFill!AH$5:AH29)&gt;0.01,"",IF(MissFill!AH26/SUM(MissFill!AH$5:AH29)&gt;0.01,"",DateEnded_5Day!$A26)))))))</f>
        <v/>
      </c>
      <c r="AJ26" s="13" t="str">
        <f>IF($A26&lt;='All Results'!$B$4,"",IF(SUM(MissFill!AI$5:AI29)=0,"",(IF(MissFill!AI29/SUM(MissFill!AI$5:AI29)&gt;0.01,"",IF(MissFill!AI28/SUM(MissFill!AI$5:AI29)&gt;0.01,"",IF(MissFill!AI27/SUM(MissFill!AI$5:AI29)&gt;0.01,"",IF(MissFill!AI26/SUM(MissFill!AI$5:AI29)&gt;0.01,"",DateEnded_5Day!$A26)))))))</f>
        <v/>
      </c>
      <c r="AK26" s="13" t="str">
        <f>IF($A26&lt;='All Results'!$B$4,"",IF(SUM(MissFill!AJ$5:AJ29)=0,"",(IF(MissFill!AJ29/SUM(MissFill!AJ$5:AJ29)&gt;0.01,"",IF(MissFill!AJ28/SUM(MissFill!AJ$5:AJ29)&gt;0.01,"",IF(MissFill!AJ27/SUM(MissFill!AJ$5:AJ29)&gt;0.01,"",IF(MissFill!AJ26/SUM(MissFill!AJ$5:AJ29)&gt;0.01,"",DateEnded_5Day!$A26)))))))</f>
        <v/>
      </c>
      <c r="AL26" s="13" t="str">
        <f>IF($A26&lt;='All Results'!$B$4,"",IF(SUM(MissFill!AK$5:AK29)=0,"",(IF(MissFill!AK29/SUM(MissFill!AK$5:AK29)&gt;0.01,"",IF(MissFill!AK28/SUM(MissFill!AK$5:AK29)&gt;0.01,"",IF(MissFill!AK27/SUM(MissFill!AK$5:AK29)&gt;0.01,"",IF(MissFill!AK26/SUM(MissFill!AK$5:AK29)&gt;0.01,"",DateEnded_5Day!$A26)))))))</f>
        <v/>
      </c>
      <c r="AM26" s="13" t="str">
        <f>IF($A26&lt;='All Results'!$B$4,"",IF(SUM(MissFill!AL$5:AL29)=0,"",(IF(MissFill!AL29/SUM(MissFill!AL$5:AL29)&gt;0.01,"",IF(MissFill!AL28/SUM(MissFill!AL$5:AL29)&gt;0.01,"",IF(MissFill!AL27/SUM(MissFill!AL$5:AL29)&gt;0.01,"",IF(MissFill!AL26/SUM(MissFill!AL$5:AL29)&gt;0.01,"",DateEnded_5Day!$A26)))))))</f>
        <v/>
      </c>
      <c r="AN26" s="13" t="str">
        <f>IF($A26&lt;='All Results'!$B$4,"",IF(SUM(MissFill!AM$5:AM29)=0,"",(IF(MissFill!AM29/SUM(MissFill!AM$5:AM29)&gt;0.01,"",IF(MissFill!AM28/SUM(MissFill!AM$5:AM29)&gt;0.01,"",IF(MissFill!AM27/SUM(MissFill!AM$5:AM29)&gt;0.01,"",IF(MissFill!AM26/SUM(MissFill!AM$5:AM29)&gt;0.01,"",DateEnded_5Day!$A26)))))))</f>
        <v/>
      </c>
      <c r="AO26" s="13" t="str">
        <f>IF($A26&lt;='All Results'!$B$4,"",IF(SUM(MissFill!AN$5:AN29)=0,"",(IF(MissFill!AN29/SUM(MissFill!AN$5:AN29)&gt;0.01,"",IF(MissFill!AN28/SUM(MissFill!AN$5:AN29)&gt;0.01,"",IF(MissFill!AN27/SUM(MissFill!AN$5:AN29)&gt;0.01,"",IF(MissFill!AN26/SUM(MissFill!AN$5:AN29)&gt;0.01,"",DateEnded_5Day!$A26)))))))</f>
        <v/>
      </c>
      <c r="AP26" s="13" t="str">
        <f>IF($A26&lt;='All Results'!$B$4,"",IF(SUM(MissFill!AO$5:AO29)=0,"",(IF(MissFill!AO29/SUM(MissFill!AO$5:AO29)&gt;0.01,"",IF(MissFill!AO28/SUM(MissFill!AO$5:AO29)&gt;0.01,"",IF(MissFill!AO27/SUM(MissFill!AO$5:AO29)&gt;0.01,"",IF(MissFill!AO26/SUM(MissFill!AO$5:AO29)&gt;0.01,"",DateEnded_5Day!$A26)))))))</f>
        <v/>
      </c>
      <c r="AQ26" s="13" t="str">
        <f>IF($A26&lt;='All Results'!$B$4,"",IF(SUM(MissFill!AP$5:AP29)=0,"",(IF(MissFill!AP29/SUM(MissFill!AP$5:AP29)&gt;0.01,"",IF(MissFill!AP28/SUM(MissFill!AP$5:AP29)&gt;0.01,"",IF(MissFill!AP27/SUM(MissFill!AP$5:AP29)&gt;0.01,"",IF(MissFill!AP26/SUM(MissFill!AP$5:AP29)&gt;0.01,"",DateEnded_5Day!$A26)))))))</f>
        <v/>
      </c>
      <c r="AR26" s="13" t="str">
        <f>IF($A26&lt;='All Results'!$B$4,"",IF(SUM(MissFill!AQ$5:AQ29)=0,"",(IF(MissFill!AQ29/SUM(MissFill!AQ$5:AQ29)&gt;0.01,"",IF(MissFill!AQ28/SUM(MissFill!AQ$5:AQ29)&gt;0.01,"",IF(MissFill!AQ27/SUM(MissFill!AQ$5:AQ29)&gt;0.01,"",IF(MissFill!AQ26/SUM(MissFill!AQ$5:AQ29)&gt;0.01,"",DateEnded_5Day!$A26)))))))</f>
        <v/>
      </c>
      <c r="AS26" s="13" t="str">
        <f>IF($A26&lt;='All Results'!$B$4,"",IF(SUM(MissFill!AR$5:AR29)=0,"",(IF(MissFill!AR29/SUM(MissFill!AR$5:AR29)&gt;0.01,"",IF(MissFill!AR28/SUM(MissFill!AR$5:AR29)&gt;0.01,"",IF(MissFill!AR27/SUM(MissFill!AR$5:AR29)&gt;0.01,"",IF(MissFill!AR26/SUM(MissFill!AR$5:AR29)&gt;0.01,"",DateEnded_5Day!$A26)))))))</f>
        <v/>
      </c>
      <c r="AT26" s="13" t="str">
        <f>IF($A26&lt;='All Results'!$B$4,"",IF(SUM(MissFill!AS$5:AS29)=0,"",(IF(MissFill!AS29/SUM(MissFill!AS$5:AS29)&gt;0.01,"",IF(MissFill!AS28/SUM(MissFill!AS$5:AS29)&gt;0.01,"",IF(MissFill!AS27/SUM(MissFill!AS$5:AS29)&gt;0.01,"",IF(MissFill!AS26/SUM(MissFill!AS$5:AS29)&gt;0.01,"",DateEnded_5Day!$A26)))))))</f>
        <v/>
      </c>
      <c r="AU26" s="13" t="str">
        <f>IF($A26&lt;='All Results'!$B$4,"",IF(SUM(MissFill!AT$5:AT29)=0,"",(IF(MissFill!AT29/SUM(MissFill!AT$5:AT29)&gt;0.01,"",IF(MissFill!AT28/SUM(MissFill!AT$5:AT29)&gt;0.01,"",IF(MissFill!AT27/SUM(MissFill!AT$5:AT29)&gt;0.01,"",IF(MissFill!AT26/SUM(MissFill!AT$5:AT29)&gt;0.01,"",DateEnded_5Day!$A26)))))))</f>
        <v/>
      </c>
      <c r="AV26" s="13" t="str">
        <f>IF($A26&lt;='All Results'!$B$4,"",IF(SUM(MissFill!AU$5:AU29)=0,"",(IF(MissFill!AU29/SUM(MissFill!AU$5:AU29)&gt;0.01,"",IF(MissFill!AU28/SUM(MissFill!AU$5:AU29)&gt;0.01,"",IF(MissFill!AU27/SUM(MissFill!AU$5:AU29)&gt;0.01,"",IF(MissFill!AU26/SUM(MissFill!AU$5:AU29)&gt;0.01,"",DateEnded_5Day!$A26)))))))</f>
        <v/>
      </c>
      <c r="AW26" s="13" t="str">
        <f>IF($A26&lt;='All Results'!$B$4,"",IF(SUM(MissFill!AV$5:AV29)=0,"",(IF(MissFill!AV29/SUM(MissFill!AV$5:AV29)&gt;0.01,"",IF(MissFill!AV28/SUM(MissFill!AV$5:AV29)&gt;0.01,"",IF(MissFill!AV27/SUM(MissFill!AV$5:AV29)&gt;0.01,"",IF(MissFill!AV26/SUM(MissFill!AV$5:AV29)&gt;0.01,"",DateEnded_5Day!$A26)))))))</f>
        <v/>
      </c>
      <c r="AX26" s="13" t="str">
        <f>IF($A26&lt;='All Results'!$B$4,"",IF(SUM(MissFill!AW$5:AW29)=0,"",(IF(MissFill!AW29/SUM(MissFill!AW$5:AW29)&gt;0.01,"",IF(MissFill!AW28/SUM(MissFill!AW$5:AW29)&gt;0.01,"",IF(MissFill!AW27/SUM(MissFill!AW$5:AW29)&gt;0.01,"",IF(MissFill!AW26/SUM(MissFill!AW$5:AW29)&gt;0.01,"",DateEnded_5Day!$A26)))))))</f>
        <v/>
      </c>
    </row>
    <row r="27" spans="1:50" x14ac:dyDescent="0.25">
      <c r="A27" s="8">
        <v>44372</v>
      </c>
      <c r="B27" s="11">
        <v>176</v>
      </c>
      <c r="C27" s="13" t="str">
        <f>IF($A27&lt;='All Results'!$B$4,"",IF(SUM(MissFill!B$5:B30)=0,"",(IF(MissFill!B30/SUM(MissFill!B$5:B30)&gt;0.01,"",IF(MissFill!B29/SUM(MissFill!B$5:B30)&gt;0.01,"",IF(MissFill!B28/SUM(MissFill!B$5:B30)&gt;0.01,"",IF(MissFill!B27/SUM(MissFill!B$5:B30)&gt;0.01,"",DateEnded_5Day!$A27)))))))</f>
        <v/>
      </c>
      <c r="D27" s="13" t="str">
        <f>IF($A27&lt;='All Results'!$B$4,"",IF(SUM(MissFill!C$5:C30)=0,"",(IF(MissFill!C30/SUM(MissFill!C$5:C30)&gt;0.01,"",IF(MissFill!C29/SUM(MissFill!C$5:C30)&gt;0.01,"",IF(MissFill!C28/SUM(MissFill!C$5:C30)&gt;0.01,"",IF(MissFill!C27/SUM(MissFill!C$5:C30)&gt;0.01,"",DateEnded_5Day!$A27)))))))</f>
        <v/>
      </c>
      <c r="E27" s="13" t="str">
        <f>IF($A27&lt;='All Results'!$B$4,"",IF(SUM(MissFill!D$5:D30)=0,"",(IF(MissFill!D30/SUM(MissFill!D$5:D30)&gt;0.01,"",IF(MissFill!D29/SUM(MissFill!D$5:D30)&gt;0.01,"",IF(MissFill!D28/SUM(MissFill!D$5:D30)&gt;0.01,"",IF(MissFill!D27/SUM(MissFill!D$5:D30)&gt;0.01,"",DateEnded_5Day!$A27)))))))</f>
        <v/>
      </c>
      <c r="F27" s="13" t="str">
        <f>IF($A27&lt;='All Results'!$B$4,"",IF(SUM(MissFill!E$5:E30)=0,"",(IF(MissFill!E30/SUM(MissFill!E$5:E30)&gt;0.01,"",IF(MissFill!E29/SUM(MissFill!E$5:E30)&gt;0.01,"",IF(MissFill!E28/SUM(MissFill!E$5:E30)&gt;0.01,"",IF(MissFill!E27/SUM(MissFill!E$5:E30)&gt;0.01,"",DateEnded_5Day!$A27)))))))</f>
        <v/>
      </c>
      <c r="G27" s="13" t="str">
        <f>IF($A27&lt;='All Results'!$B$4,"",IF(SUM(MissFill!F$5:F30)=0,"",(IF(MissFill!F30/SUM(MissFill!F$5:F30)&gt;0.01,"",IF(MissFill!F29/SUM(MissFill!F$5:F30)&gt;0.01,"",IF(MissFill!F28/SUM(MissFill!F$5:F30)&gt;0.01,"",IF(MissFill!F27/SUM(MissFill!F$5:F30)&gt;0.01,"",DateEnded_5Day!$A27)))))))</f>
        <v/>
      </c>
      <c r="H27" s="13" t="str">
        <f>IF($A27&lt;='All Results'!$B$4,"",IF(SUM(MissFill!G$5:G30)=0,"",(IF(MissFill!G30/SUM(MissFill!G$5:G30)&gt;0.01,"",IF(MissFill!G29/SUM(MissFill!G$5:G30)&gt;0.01,"",IF(MissFill!G28/SUM(MissFill!G$5:G30)&gt;0.01,"",IF(MissFill!G27/SUM(MissFill!G$5:G30)&gt;0.01,"",DateEnded_5Day!$A27)))))))</f>
        <v/>
      </c>
      <c r="I27" s="13" t="str">
        <f>IF($A27&lt;='All Results'!$B$4,"",IF(SUM(MissFill!H$5:H30)=0,"",(IF(MissFill!H30/SUM(MissFill!H$5:H30)&gt;0.01,"",IF(MissFill!H29/SUM(MissFill!H$5:H30)&gt;0.01,"",IF(MissFill!H28/SUM(MissFill!H$5:H30)&gt;0.01,"",IF(MissFill!H27/SUM(MissFill!H$5:H30)&gt;0.01,"",DateEnded_5Day!$A27)))))))</f>
        <v/>
      </c>
      <c r="J27" s="13" t="str">
        <f>IF($A27&lt;='All Results'!$B$4,"",IF(SUM(MissFill!I$5:I30)=0,"",(IF(MissFill!I30/SUM(MissFill!I$5:I30)&gt;0.01,"",IF(MissFill!I29/SUM(MissFill!I$5:I30)&gt;0.01,"",IF(MissFill!I28/SUM(MissFill!I$5:I30)&gt;0.01,"",IF(MissFill!I27/SUM(MissFill!I$5:I30)&gt;0.01,"",DateEnded_5Day!$A27)))))))</f>
        <v/>
      </c>
      <c r="K27" s="13" t="str">
        <f>IF($A27&lt;='All Results'!$B$4,"",IF(SUM(MissFill!J$5:J30)=0,"",(IF(MissFill!J30/SUM(MissFill!J$5:J30)&gt;0.01,"",IF(MissFill!J29/SUM(MissFill!J$5:J30)&gt;0.01,"",IF(MissFill!J28/SUM(MissFill!J$5:J30)&gt;0.01,"",IF(MissFill!J27/SUM(MissFill!J$5:J30)&gt;0.01,"",DateEnded_5Day!$A27)))))))</f>
        <v/>
      </c>
      <c r="L27" s="13" t="str">
        <f>IF($A27&lt;='All Results'!$B$4,"",IF(SUM(MissFill!K$5:K30)=0,"",(IF(MissFill!K30/SUM(MissFill!K$5:K30)&gt;0.01,"",IF(MissFill!K29/SUM(MissFill!K$5:K30)&gt;0.01,"",IF(MissFill!K28/SUM(MissFill!K$5:K30)&gt;0.01,"",IF(MissFill!K27/SUM(MissFill!K$5:K30)&gt;0.01,"",DateEnded_5Day!$A27)))))))</f>
        <v/>
      </c>
      <c r="M27" s="13" t="str">
        <f>IF($A27&lt;='All Results'!$B$4,"",IF(SUM(MissFill!L$5:L30)=0,"",(IF(MissFill!L30/SUM(MissFill!L$5:L30)&gt;0.01,"",IF(MissFill!L29/SUM(MissFill!L$5:L30)&gt;0.01,"",IF(MissFill!L28/SUM(MissFill!L$5:L30)&gt;0.01,"",IF(MissFill!L27/SUM(MissFill!L$5:L30)&gt;0.01,"",DateEnded_5Day!$A27)))))))</f>
        <v/>
      </c>
      <c r="N27" s="13" t="str">
        <f>IF($A27&lt;='All Results'!$B$4,"",IF(SUM(MissFill!M$5:M30)=0,"",(IF(MissFill!M30/SUM(MissFill!M$5:M30)&gt;0.01,"",IF(MissFill!M29/SUM(MissFill!M$5:M30)&gt;0.01,"",IF(MissFill!M28/SUM(MissFill!M$5:M30)&gt;0.01,"",IF(MissFill!M27/SUM(MissFill!M$5:M30)&gt;0.01,"",DateEnded_5Day!$A27)))))))</f>
        <v/>
      </c>
      <c r="O27" s="13" t="str">
        <f>IF($A27&lt;='All Results'!$B$4,"",IF(SUM(MissFill!N$5:N30)=0,"",(IF(MissFill!N30/SUM(MissFill!N$5:N30)&gt;0.01,"",IF(MissFill!N29/SUM(MissFill!N$5:N30)&gt;0.01,"",IF(MissFill!N28/SUM(MissFill!N$5:N30)&gt;0.01,"",IF(MissFill!N27/SUM(MissFill!N$5:N30)&gt;0.01,"",DateEnded_5Day!$A27)))))))</f>
        <v/>
      </c>
      <c r="P27" s="13" t="str">
        <f>IF($A27&lt;='All Results'!$B$4,"",IF(SUM(MissFill!O$5:O30)=0,"",(IF(MissFill!O30/SUM(MissFill!O$5:O30)&gt;0.01,"",IF(MissFill!O29/SUM(MissFill!O$5:O30)&gt;0.01,"",IF(MissFill!O28/SUM(MissFill!O$5:O30)&gt;0.01,"",IF(MissFill!O27/SUM(MissFill!O$5:O30)&gt;0.01,"",DateEnded_5Day!$A27)))))))</f>
        <v/>
      </c>
      <c r="Q27" s="13" t="str">
        <f>IF($A27&lt;='All Results'!$B$4,"",IF(SUM(MissFill!P$5:P30)=0,"",(IF(MissFill!P30/SUM(MissFill!P$5:P30)&gt;0.01,"",IF(MissFill!P29/SUM(MissFill!P$5:P30)&gt;0.01,"",IF(MissFill!P28/SUM(MissFill!P$5:P30)&gt;0.01,"",IF(MissFill!P27/SUM(MissFill!P$5:P30)&gt;0.01,"",DateEnded_5Day!$A27)))))))</f>
        <v/>
      </c>
      <c r="R27" s="13" t="str">
        <f>IF($A27&lt;='All Results'!$B$4,"",IF(SUM(MissFill!Q$5:Q30)=0,"",(IF(MissFill!Q30/SUM(MissFill!Q$5:Q30)&gt;0.01,"",IF(MissFill!Q29/SUM(MissFill!Q$5:Q30)&gt;0.01,"",IF(MissFill!Q28/SUM(MissFill!Q$5:Q30)&gt;0.01,"",IF(MissFill!Q27/SUM(MissFill!Q$5:Q30)&gt;0.01,"",DateEnded_5Day!$A27)))))))</f>
        <v/>
      </c>
      <c r="S27" s="13" t="str">
        <f>IF($A27&lt;='All Results'!$B$4,"",IF(SUM(MissFill!R$5:R30)=0,"",(IF(MissFill!R30/SUM(MissFill!R$5:R30)&gt;0.01,"",IF(MissFill!R29/SUM(MissFill!R$5:R30)&gt;0.01,"",IF(MissFill!R28/SUM(MissFill!R$5:R30)&gt;0.01,"",IF(MissFill!R27/SUM(MissFill!R$5:R30)&gt;0.01,"",DateEnded_5Day!$A27)))))))</f>
        <v/>
      </c>
      <c r="T27" s="13" t="str">
        <f>IF($A27&lt;='All Results'!$B$4,"",IF(SUM(MissFill!S$5:S30)=0,"",(IF(MissFill!S30/SUM(MissFill!S$5:S30)&gt;0.01,"",IF(MissFill!S29/SUM(MissFill!S$5:S30)&gt;0.01,"",IF(MissFill!S28/SUM(MissFill!S$5:S30)&gt;0.01,"",IF(MissFill!S27/SUM(MissFill!S$5:S30)&gt;0.01,"",DateEnded_5Day!$A27)))))))</f>
        <v/>
      </c>
      <c r="U27" s="13" t="str">
        <f>IF($A27&lt;='All Results'!$B$4,"",IF(SUM(MissFill!T$5:T30)=0,"",(IF(MissFill!T30/SUM(MissFill!T$5:T30)&gt;0.01,"",IF(MissFill!T29/SUM(MissFill!T$5:T30)&gt;0.01,"",IF(MissFill!T28/SUM(MissFill!T$5:T30)&gt;0.01,"",IF(MissFill!T27/SUM(MissFill!T$5:T30)&gt;0.01,"",DateEnded_5Day!$A27)))))))</f>
        <v/>
      </c>
      <c r="V27" s="13" t="str">
        <f>IF($A27&lt;='All Results'!$B$4,"",IF(SUM(MissFill!U$5:U30)=0,"",(IF(MissFill!U30/SUM(MissFill!U$5:U30)&gt;0.01,"",IF(MissFill!U29/SUM(MissFill!U$5:U30)&gt;0.01,"",IF(MissFill!U28/SUM(MissFill!U$5:U30)&gt;0.01,"",IF(MissFill!U27/SUM(MissFill!U$5:U30)&gt;0.01,"",DateEnded_5Day!$A27)))))))</f>
        <v/>
      </c>
      <c r="W27" s="13" t="str">
        <f>IF($A27&lt;='All Results'!$B$4,"",IF(SUM(MissFill!V$5:V30)=0,"",(IF(MissFill!V30/SUM(MissFill!V$5:V30)&gt;0.01,"",IF(MissFill!V29/SUM(MissFill!V$5:V30)&gt;0.01,"",IF(MissFill!V28/SUM(MissFill!V$5:V30)&gt;0.01,"",IF(MissFill!V27/SUM(MissFill!V$5:V30)&gt;0.01,"",DateEnded_5Day!$A27)))))))</f>
        <v/>
      </c>
      <c r="X27" s="13" t="str">
        <f>IF($A27&lt;='All Results'!$B$4,"",IF(SUM(MissFill!W$5:W30)=0,"",(IF(MissFill!W30/SUM(MissFill!W$5:W30)&gt;0.01,"",IF(MissFill!W29/SUM(MissFill!W$5:W30)&gt;0.01,"",IF(MissFill!W28/SUM(MissFill!W$5:W30)&gt;0.01,"",IF(MissFill!W27/SUM(MissFill!W$5:W30)&gt;0.01,"",DateEnded_5Day!$A27)))))))</f>
        <v/>
      </c>
      <c r="Y27" s="13" t="str">
        <f>IF($A27&lt;='All Results'!$B$4,"",IF(SUM(MissFill!X$5:X30)=0,"",(IF(MissFill!X30/SUM(MissFill!X$5:X30)&gt;0.01,"",IF(MissFill!X29/SUM(MissFill!X$5:X30)&gt;0.01,"",IF(MissFill!X28/SUM(MissFill!X$5:X30)&gt;0.01,"",IF(MissFill!X27/SUM(MissFill!X$5:X30)&gt;0.01,"",DateEnded_5Day!$A27)))))))</f>
        <v/>
      </c>
      <c r="Z27" s="13" t="str">
        <f>IF($A27&lt;='All Results'!$B$4,"",IF(SUM(MissFill!Y$5:Y30)=0,"",(IF(MissFill!Y30/SUM(MissFill!Y$5:Y30)&gt;0.01,"",IF(MissFill!Y29/SUM(MissFill!Y$5:Y30)&gt;0.01,"",IF(MissFill!Y28/SUM(MissFill!Y$5:Y30)&gt;0.01,"",IF(MissFill!Y27/SUM(MissFill!Y$5:Y30)&gt;0.01,"",DateEnded_5Day!$A27)))))))</f>
        <v/>
      </c>
      <c r="AA27" s="13" t="str">
        <f>IF($A27&lt;='All Results'!$B$4,"",IF(SUM(MissFill!Z$5:Z30)=0,"",(IF(MissFill!Z30/SUM(MissFill!Z$5:Z30)&gt;0.01,"",IF(MissFill!Z29/SUM(MissFill!Z$5:Z30)&gt;0.01,"",IF(MissFill!Z28/SUM(MissFill!Z$5:Z30)&gt;0.01,"",IF(MissFill!Z27/SUM(MissFill!Z$5:Z30)&gt;0.01,"",DateEnded_5Day!$A27)))))))</f>
        <v/>
      </c>
      <c r="AB27" s="13" t="str">
        <f>IF($A27&lt;='All Results'!$B$4,"",IF(SUM(MissFill!AA$5:AA30)=0,"",(IF(MissFill!AA30/SUM(MissFill!AA$5:AA30)&gt;0.01,"",IF(MissFill!AA29/SUM(MissFill!AA$5:AA30)&gt;0.01,"",IF(MissFill!AA28/SUM(MissFill!AA$5:AA30)&gt;0.01,"",IF(MissFill!AA27/SUM(MissFill!AA$5:AA30)&gt;0.01,"",DateEnded_5Day!$A27)))))))</f>
        <v/>
      </c>
      <c r="AC27" s="13" t="str">
        <f>IF($A27&lt;='All Results'!$B$4,"",IF(SUM(MissFill!AB$5:AB30)=0,"",(IF(MissFill!AB30/SUM(MissFill!AB$5:AB30)&gt;0.01,"",IF(MissFill!AB29/SUM(MissFill!AB$5:AB30)&gt;0.01,"",IF(MissFill!AB28/SUM(MissFill!AB$5:AB30)&gt;0.01,"",IF(MissFill!AB27/SUM(MissFill!AB$5:AB30)&gt;0.01,"",DateEnded_5Day!$A27)))))))</f>
        <v/>
      </c>
      <c r="AD27" s="13" t="str">
        <f>IF($A27&lt;='All Results'!$B$4,"",IF(SUM(MissFill!AC$5:AC30)=0,"",(IF(MissFill!AC30/SUM(MissFill!AC$5:AC30)&gt;0.01,"",IF(MissFill!AC29/SUM(MissFill!AC$5:AC30)&gt;0.01,"",IF(MissFill!AC28/SUM(MissFill!AC$5:AC30)&gt;0.01,"",IF(MissFill!AC27/SUM(MissFill!AC$5:AC30)&gt;0.01,"",DateEnded_5Day!$A27)))))))</f>
        <v/>
      </c>
      <c r="AE27" s="13" t="str">
        <f>IF($A27&lt;='All Results'!$B$4,"",IF(SUM(MissFill!AD$5:AD30)=0,"",(IF(MissFill!AD30/SUM(MissFill!AD$5:AD30)&gt;0.01,"",IF(MissFill!AD29/SUM(MissFill!AD$5:AD30)&gt;0.01,"",IF(MissFill!AD28/SUM(MissFill!AD$5:AD30)&gt;0.01,"",IF(MissFill!AD27/SUM(MissFill!AD$5:AD30)&gt;0.01,"",DateEnded_5Day!$A27)))))))</f>
        <v/>
      </c>
      <c r="AF27" s="13" t="str">
        <f>IF($A27&lt;='All Results'!$B$4,"",IF(SUM(MissFill!AE$5:AE30)=0,"",(IF(MissFill!AE30/SUM(MissFill!AE$5:AE30)&gt;0.01,"",IF(MissFill!AE29/SUM(MissFill!AE$5:AE30)&gt;0.01,"",IF(MissFill!AE28/SUM(MissFill!AE$5:AE30)&gt;0.01,"",IF(MissFill!AE27/SUM(MissFill!AE$5:AE30)&gt;0.01,"",DateEnded_5Day!$A27)))))))</f>
        <v/>
      </c>
      <c r="AG27" s="13" t="str">
        <f>IF($A27&lt;='All Results'!$B$4,"",IF(SUM(MissFill!AF$5:AF30)=0,"",(IF(MissFill!AF30/SUM(MissFill!AF$5:AF30)&gt;0.01,"",IF(MissFill!AF29/SUM(MissFill!AF$5:AF30)&gt;0.01,"",IF(MissFill!AF28/SUM(MissFill!AF$5:AF30)&gt;0.01,"",IF(MissFill!AF27/SUM(MissFill!AF$5:AF30)&gt;0.01,"",DateEnded_5Day!$A27)))))))</f>
        <v/>
      </c>
      <c r="AH27" s="13" t="str">
        <f>IF($A27&lt;='All Results'!$B$4,"",IF(SUM(MissFill!AG$5:AG30)=0,"",(IF(MissFill!AG30/SUM(MissFill!AG$5:AG30)&gt;0.01,"",IF(MissFill!AG29/SUM(MissFill!AG$5:AG30)&gt;0.01,"",IF(MissFill!AG28/SUM(MissFill!AG$5:AG30)&gt;0.01,"",IF(MissFill!AG27/SUM(MissFill!AG$5:AG30)&gt;0.01,"",DateEnded_5Day!$A27)))))))</f>
        <v/>
      </c>
      <c r="AI27" s="13" t="str">
        <f>IF($A27&lt;='All Results'!$B$4,"",IF(SUM(MissFill!AH$5:AH30)=0,"",(IF(MissFill!AH30/SUM(MissFill!AH$5:AH30)&gt;0.01,"",IF(MissFill!AH29/SUM(MissFill!AH$5:AH30)&gt;0.01,"",IF(MissFill!AH28/SUM(MissFill!AH$5:AH30)&gt;0.01,"",IF(MissFill!AH27/SUM(MissFill!AH$5:AH30)&gt;0.01,"",DateEnded_5Day!$A27)))))))</f>
        <v/>
      </c>
      <c r="AJ27" s="13" t="str">
        <f>IF($A27&lt;='All Results'!$B$4,"",IF(SUM(MissFill!AI$5:AI30)=0,"",(IF(MissFill!AI30/SUM(MissFill!AI$5:AI30)&gt;0.01,"",IF(MissFill!AI29/SUM(MissFill!AI$5:AI30)&gt;0.01,"",IF(MissFill!AI28/SUM(MissFill!AI$5:AI30)&gt;0.01,"",IF(MissFill!AI27/SUM(MissFill!AI$5:AI30)&gt;0.01,"",DateEnded_5Day!$A27)))))))</f>
        <v/>
      </c>
      <c r="AK27" s="13" t="str">
        <f>IF($A27&lt;='All Results'!$B$4,"",IF(SUM(MissFill!AJ$5:AJ30)=0,"",(IF(MissFill!AJ30/SUM(MissFill!AJ$5:AJ30)&gt;0.01,"",IF(MissFill!AJ29/SUM(MissFill!AJ$5:AJ30)&gt;0.01,"",IF(MissFill!AJ28/SUM(MissFill!AJ$5:AJ30)&gt;0.01,"",IF(MissFill!AJ27/SUM(MissFill!AJ$5:AJ30)&gt;0.01,"",DateEnded_5Day!$A27)))))))</f>
        <v/>
      </c>
      <c r="AL27" s="13" t="str">
        <f>IF($A27&lt;='All Results'!$B$4,"",IF(SUM(MissFill!AK$5:AK30)=0,"",(IF(MissFill!AK30/SUM(MissFill!AK$5:AK30)&gt;0.01,"",IF(MissFill!AK29/SUM(MissFill!AK$5:AK30)&gt;0.01,"",IF(MissFill!AK28/SUM(MissFill!AK$5:AK30)&gt;0.01,"",IF(MissFill!AK27/SUM(MissFill!AK$5:AK30)&gt;0.01,"",DateEnded_5Day!$A27)))))))</f>
        <v/>
      </c>
      <c r="AM27" s="13" t="str">
        <f>IF($A27&lt;='All Results'!$B$4,"",IF(SUM(MissFill!AL$5:AL30)=0,"",(IF(MissFill!AL30/SUM(MissFill!AL$5:AL30)&gt;0.01,"",IF(MissFill!AL29/SUM(MissFill!AL$5:AL30)&gt;0.01,"",IF(MissFill!AL28/SUM(MissFill!AL$5:AL30)&gt;0.01,"",IF(MissFill!AL27/SUM(MissFill!AL$5:AL30)&gt;0.01,"",DateEnded_5Day!$A27)))))))</f>
        <v/>
      </c>
      <c r="AN27" s="13" t="str">
        <f>IF($A27&lt;='All Results'!$B$4,"",IF(SUM(MissFill!AM$5:AM30)=0,"",(IF(MissFill!AM30/SUM(MissFill!AM$5:AM30)&gt;0.01,"",IF(MissFill!AM29/SUM(MissFill!AM$5:AM30)&gt;0.01,"",IF(MissFill!AM28/SUM(MissFill!AM$5:AM30)&gt;0.01,"",IF(MissFill!AM27/SUM(MissFill!AM$5:AM30)&gt;0.01,"",DateEnded_5Day!$A27)))))))</f>
        <v/>
      </c>
      <c r="AO27" s="13" t="str">
        <f>IF($A27&lt;='All Results'!$B$4,"",IF(SUM(MissFill!AN$5:AN30)=0,"",(IF(MissFill!AN30/SUM(MissFill!AN$5:AN30)&gt;0.01,"",IF(MissFill!AN29/SUM(MissFill!AN$5:AN30)&gt;0.01,"",IF(MissFill!AN28/SUM(MissFill!AN$5:AN30)&gt;0.01,"",IF(MissFill!AN27/SUM(MissFill!AN$5:AN30)&gt;0.01,"",DateEnded_5Day!$A27)))))))</f>
        <v/>
      </c>
      <c r="AP27" s="13" t="str">
        <f>IF($A27&lt;='All Results'!$B$4,"",IF(SUM(MissFill!AO$5:AO30)=0,"",(IF(MissFill!AO30/SUM(MissFill!AO$5:AO30)&gt;0.01,"",IF(MissFill!AO29/SUM(MissFill!AO$5:AO30)&gt;0.01,"",IF(MissFill!AO28/SUM(MissFill!AO$5:AO30)&gt;0.01,"",IF(MissFill!AO27/SUM(MissFill!AO$5:AO30)&gt;0.01,"",DateEnded_5Day!$A27)))))))</f>
        <v/>
      </c>
      <c r="AQ27" s="13" t="str">
        <f>IF($A27&lt;='All Results'!$B$4,"",IF(SUM(MissFill!AP$5:AP30)=0,"",(IF(MissFill!AP30/SUM(MissFill!AP$5:AP30)&gt;0.01,"",IF(MissFill!AP29/SUM(MissFill!AP$5:AP30)&gt;0.01,"",IF(MissFill!AP28/SUM(MissFill!AP$5:AP30)&gt;0.01,"",IF(MissFill!AP27/SUM(MissFill!AP$5:AP30)&gt;0.01,"",DateEnded_5Day!$A27)))))))</f>
        <v/>
      </c>
      <c r="AR27" s="13" t="str">
        <f>IF($A27&lt;='All Results'!$B$4,"",IF(SUM(MissFill!AQ$5:AQ30)=0,"",(IF(MissFill!AQ30/SUM(MissFill!AQ$5:AQ30)&gt;0.01,"",IF(MissFill!AQ29/SUM(MissFill!AQ$5:AQ30)&gt;0.01,"",IF(MissFill!AQ28/SUM(MissFill!AQ$5:AQ30)&gt;0.01,"",IF(MissFill!AQ27/SUM(MissFill!AQ$5:AQ30)&gt;0.01,"",DateEnded_5Day!$A27)))))))</f>
        <v/>
      </c>
      <c r="AS27" s="13" t="str">
        <f>IF($A27&lt;='All Results'!$B$4,"",IF(SUM(MissFill!AR$5:AR30)=0,"",(IF(MissFill!AR30/SUM(MissFill!AR$5:AR30)&gt;0.01,"",IF(MissFill!AR29/SUM(MissFill!AR$5:AR30)&gt;0.01,"",IF(MissFill!AR28/SUM(MissFill!AR$5:AR30)&gt;0.01,"",IF(MissFill!AR27/SUM(MissFill!AR$5:AR30)&gt;0.01,"",DateEnded_5Day!$A27)))))))</f>
        <v/>
      </c>
      <c r="AT27" s="13" t="str">
        <f>IF($A27&lt;='All Results'!$B$4,"",IF(SUM(MissFill!AS$5:AS30)=0,"",(IF(MissFill!AS30/SUM(MissFill!AS$5:AS30)&gt;0.01,"",IF(MissFill!AS29/SUM(MissFill!AS$5:AS30)&gt;0.01,"",IF(MissFill!AS28/SUM(MissFill!AS$5:AS30)&gt;0.01,"",IF(MissFill!AS27/SUM(MissFill!AS$5:AS30)&gt;0.01,"",DateEnded_5Day!$A27)))))))</f>
        <v/>
      </c>
      <c r="AU27" s="13" t="str">
        <f>IF($A27&lt;='All Results'!$B$4,"",IF(SUM(MissFill!AT$5:AT30)=0,"",(IF(MissFill!AT30/SUM(MissFill!AT$5:AT30)&gt;0.01,"",IF(MissFill!AT29/SUM(MissFill!AT$5:AT30)&gt;0.01,"",IF(MissFill!AT28/SUM(MissFill!AT$5:AT30)&gt;0.01,"",IF(MissFill!AT27/SUM(MissFill!AT$5:AT30)&gt;0.01,"",DateEnded_5Day!$A27)))))))</f>
        <v/>
      </c>
      <c r="AV27" s="13" t="str">
        <f>IF($A27&lt;='All Results'!$B$4,"",IF(SUM(MissFill!AU$5:AU30)=0,"",(IF(MissFill!AU30/SUM(MissFill!AU$5:AU30)&gt;0.01,"",IF(MissFill!AU29/SUM(MissFill!AU$5:AU30)&gt;0.01,"",IF(MissFill!AU28/SUM(MissFill!AU$5:AU30)&gt;0.01,"",IF(MissFill!AU27/SUM(MissFill!AU$5:AU30)&gt;0.01,"",DateEnded_5Day!$A27)))))))</f>
        <v/>
      </c>
      <c r="AW27" s="13" t="str">
        <f>IF($A27&lt;='All Results'!$B$4,"",IF(SUM(MissFill!AV$5:AV30)=0,"",(IF(MissFill!AV30/SUM(MissFill!AV$5:AV30)&gt;0.01,"",IF(MissFill!AV29/SUM(MissFill!AV$5:AV30)&gt;0.01,"",IF(MissFill!AV28/SUM(MissFill!AV$5:AV30)&gt;0.01,"",IF(MissFill!AV27/SUM(MissFill!AV$5:AV30)&gt;0.01,"",DateEnded_5Day!$A27)))))))</f>
        <v/>
      </c>
      <c r="AX27" s="13" t="str">
        <f>IF($A27&lt;='All Results'!$B$4,"",IF(SUM(MissFill!AW$5:AW30)=0,"",(IF(MissFill!AW30/SUM(MissFill!AW$5:AW30)&gt;0.01,"",IF(MissFill!AW29/SUM(MissFill!AW$5:AW30)&gt;0.01,"",IF(MissFill!AW28/SUM(MissFill!AW$5:AW30)&gt;0.01,"",IF(MissFill!AW27/SUM(MissFill!AW$5:AW30)&gt;0.01,"",DateEnded_5Day!$A27)))))))</f>
        <v/>
      </c>
    </row>
    <row r="28" spans="1:50" x14ac:dyDescent="0.25">
      <c r="A28" s="8">
        <v>44373</v>
      </c>
      <c r="B28" s="11">
        <v>177</v>
      </c>
      <c r="C28" s="13" t="str">
        <f>IF($A28&lt;='All Results'!$B$4,"",IF(SUM(MissFill!B$5:B31)=0,"",(IF(MissFill!B31/SUM(MissFill!B$5:B31)&gt;0.01,"",IF(MissFill!B30/SUM(MissFill!B$5:B31)&gt;0.01,"",IF(MissFill!B29/SUM(MissFill!B$5:B31)&gt;0.01,"",IF(MissFill!B28/SUM(MissFill!B$5:B31)&gt;0.01,"",DateEnded_5Day!$A28)))))))</f>
        <v/>
      </c>
      <c r="D28" s="13" t="str">
        <f>IF($A28&lt;='All Results'!$B$4,"",IF(SUM(MissFill!C$5:C31)=0,"",(IF(MissFill!C31/SUM(MissFill!C$5:C31)&gt;0.01,"",IF(MissFill!C30/SUM(MissFill!C$5:C31)&gt;0.01,"",IF(MissFill!C29/SUM(MissFill!C$5:C31)&gt;0.01,"",IF(MissFill!C28/SUM(MissFill!C$5:C31)&gt;0.01,"",DateEnded_5Day!$A28)))))))</f>
        <v/>
      </c>
      <c r="E28" s="13" t="str">
        <f>IF($A28&lt;='All Results'!$B$4,"",IF(SUM(MissFill!D$5:D31)=0,"",(IF(MissFill!D31/SUM(MissFill!D$5:D31)&gt;0.01,"",IF(MissFill!D30/SUM(MissFill!D$5:D31)&gt;0.01,"",IF(MissFill!D29/SUM(MissFill!D$5:D31)&gt;0.01,"",IF(MissFill!D28/SUM(MissFill!D$5:D31)&gt;0.01,"",DateEnded_5Day!$A28)))))))</f>
        <v/>
      </c>
      <c r="F28" s="13" t="str">
        <f>IF($A28&lt;='All Results'!$B$4,"",IF(SUM(MissFill!E$5:E31)=0,"",(IF(MissFill!E31/SUM(MissFill!E$5:E31)&gt;0.01,"",IF(MissFill!E30/SUM(MissFill!E$5:E31)&gt;0.01,"",IF(MissFill!E29/SUM(MissFill!E$5:E31)&gt;0.01,"",IF(MissFill!E28/SUM(MissFill!E$5:E31)&gt;0.01,"",DateEnded_5Day!$A28)))))))</f>
        <v/>
      </c>
      <c r="G28" s="13" t="str">
        <f>IF($A28&lt;='All Results'!$B$4,"",IF(SUM(MissFill!F$5:F31)=0,"",(IF(MissFill!F31/SUM(MissFill!F$5:F31)&gt;0.01,"",IF(MissFill!F30/SUM(MissFill!F$5:F31)&gt;0.01,"",IF(MissFill!F29/SUM(MissFill!F$5:F31)&gt;0.01,"",IF(MissFill!F28/SUM(MissFill!F$5:F31)&gt;0.01,"",DateEnded_5Day!$A28)))))))</f>
        <v/>
      </c>
      <c r="H28" s="13" t="str">
        <f>IF($A28&lt;='All Results'!$B$4,"",IF(SUM(MissFill!G$5:G31)=0,"",(IF(MissFill!G31/SUM(MissFill!G$5:G31)&gt;0.01,"",IF(MissFill!G30/SUM(MissFill!G$5:G31)&gt;0.01,"",IF(MissFill!G29/SUM(MissFill!G$5:G31)&gt;0.01,"",IF(MissFill!G28/SUM(MissFill!G$5:G31)&gt;0.01,"",DateEnded_5Day!$A28)))))))</f>
        <v/>
      </c>
      <c r="I28" s="13" t="str">
        <f>IF($A28&lt;='All Results'!$B$4,"",IF(SUM(MissFill!H$5:H31)=0,"",(IF(MissFill!H31/SUM(MissFill!H$5:H31)&gt;0.01,"",IF(MissFill!H30/SUM(MissFill!H$5:H31)&gt;0.01,"",IF(MissFill!H29/SUM(MissFill!H$5:H31)&gt;0.01,"",IF(MissFill!H28/SUM(MissFill!H$5:H31)&gt;0.01,"",DateEnded_5Day!$A28)))))))</f>
        <v/>
      </c>
      <c r="J28" s="13" t="str">
        <f>IF($A28&lt;='All Results'!$B$4,"",IF(SUM(MissFill!I$5:I31)=0,"",(IF(MissFill!I31/SUM(MissFill!I$5:I31)&gt;0.01,"",IF(MissFill!I30/SUM(MissFill!I$5:I31)&gt;0.01,"",IF(MissFill!I29/SUM(MissFill!I$5:I31)&gt;0.01,"",IF(MissFill!I28/SUM(MissFill!I$5:I31)&gt;0.01,"",DateEnded_5Day!$A28)))))))</f>
        <v/>
      </c>
      <c r="K28" s="13" t="str">
        <f>IF($A28&lt;='All Results'!$B$4,"",IF(SUM(MissFill!J$5:J31)=0,"",(IF(MissFill!J31/SUM(MissFill!J$5:J31)&gt;0.01,"",IF(MissFill!J30/SUM(MissFill!J$5:J31)&gt;0.01,"",IF(MissFill!J29/SUM(MissFill!J$5:J31)&gt;0.01,"",IF(MissFill!J28/SUM(MissFill!J$5:J31)&gt;0.01,"",DateEnded_5Day!$A28)))))))</f>
        <v/>
      </c>
      <c r="L28" s="13" t="str">
        <f>IF($A28&lt;='All Results'!$B$4,"",IF(SUM(MissFill!K$5:K31)=0,"",(IF(MissFill!K31/SUM(MissFill!K$5:K31)&gt;0.01,"",IF(MissFill!K30/SUM(MissFill!K$5:K31)&gt;0.01,"",IF(MissFill!K29/SUM(MissFill!K$5:K31)&gt;0.01,"",IF(MissFill!K28/SUM(MissFill!K$5:K31)&gt;0.01,"",DateEnded_5Day!$A28)))))))</f>
        <v/>
      </c>
      <c r="M28" s="13" t="str">
        <f>IF($A28&lt;='All Results'!$B$4,"",IF(SUM(MissFill!L$5:L31)=0,"",(IF(MissFill!L31/SUM(MissFill!L$5:L31)&gt;0.01,"",IF(MissFill!L30/SUM(MissFill!L$5:L31)&gt;0.01,"",IF(MissFill!L29/SUM(MissFill!L$5:L31)&gt;0.01,"",IF(MissFill!L28/SUM(MissFill!L$5:L31)&gt;0.01,"",DateEnded_5Day!$A28)))))))</f>
        <v/>
      </c>
      <c r="N28" s="13" t="str">
        <f>IF($A28&lt;='All Results'!$B$4,"",IF(SUM(MissFill!M$5:M31)=0,"",(IF(MissFill!M31/SUM(MissFill!M$5:M31)&gt;0.01,"",IF(MissFill!M30/SUM(MissFill!M$5:M31)&gt;0.01,"",IF(MissFill!M29/SUM(MissFill!M$5:M31)&gt;0.01,"",IF(MissFill!M28/SUM(MissFill!M$5:M31)&gt;0.01,"",DateEnded_5Day!$A28)))))))</f>
        <v/>
      </c>
      <c r="O28" s="13" t="str">
        <f>IF($A28&lt;='All Results'!$B$4,"",IF(SUM(MissFill!N$5:N31)=0,"",(IF(MissFill!N31/SUM(MissFill!N$5:N31)&gt;0.01,"",IF(MissFill!N30/SUM(MissFill!N$5:N31)&gt;0.01,"",IF(MissFill!N29/SUM(MissFill!N$5:N31)&gt;0.01,"",IF(MissFill!N28/SUM(MissFill!N$5:N31)&gt;0.01,"",DateEnded_5Day!$A28)))))))</f>
        <v/>
      </c>
      <c r="P28" s="13" t="str">
        <f>IF($A28&lt;='All Results'!$B$4,"",IF(SUM(MissFill!O$5:O31)=0,"",(IF(MissFill!O31/SUM(MissFill!O$5:O31)&gt;0.01,"",IF(MissFill!O30/SUM(MissFill!O$5:O31)&gt;0.01,"",IF(MissFill!O29/SUM(MissFill!O$5:O31)&gt;0.01,"",IF(MissFill!O28/SUM(MissFill!O$5:O31)&gt;0.01,"",DateEnded_5Day!$A28)))))))</f>
        <v/>
      </c>
      <c r="Q28" s="13" t="str">
        <f>IF($A28&lt;='All Results'!$B$4,"",IF(SUM(MissFill!P$5:P31)=0,"",(IF(MissFill!P31/SUM(MissFill!P$5:P31)&gt;0.01,"",IF(MissFill!P30/SUM(MissFill!P$5:P31)&gt;0.01,"",IF(MissFill!P29/SUM(MissFill!P$5:P31)&gt;0.01,"",IF(MissFill!P28/SUM(MissFill!P$5:P31)&gt;0.01,"",DateEnded_5Day!$A28)))))))</f>
        <v/>
      </c>
      <c r="R28" s="13" t="str">
        <f>IF($A28&lt;='All Results'!$B$4,"",IF(SUM(MissFill!Q$5:Q31)=0,"",(IF(MissFill!Q31/SUM(MissFill!Q$5:Q31)&gt;0.01,"",IF(MissFill!Q30/SUM(MissFill!Q$5:Q31)&gt;0.01,"",IF(MissFill!Q29/SUM(MissFill!Q$5:Q31)&gt;0.01,"",IF(MissFill!Q28/SUM(MissFill!Q$5:Q31)&gt;0.01,"",DateEnded_5Day!$A28)))))))</f>
        <v/>
      </c>
      <c r="S28" s="13" t="str">
        <f>IF($A28&lt;='All Results'!$B$4,"",IF(SUM(MissFill!R$5:R31)=0,"",(IF(MissFill!R31/SUM(MissFill!R$5:R31)&gt;0.01,"",IF(MissFill!R30/SUM(MissFill!R$5:R31)&gt;0.01,"",IF(MissFill!R29/SUM(MissFill!R$5:R31)&gt;0.01,"",IF(MissFill!R28/SUM(MissFill!R$5:R31)&gt;0.01,"",DateEnded_5Day!$A28)))))))</f>
        <v/>
      </c>
      <c r="T28" s="13" t="str">
        <f>IF($A28&lt;='All Results'!$B$4,"",IF(SUM(MissFill!S$5:S31)=0,"",(IF(MissFill!S31/SUM(MissFill!S$5:S31)&gt;0.01,"",IF(MissFill!S30/SUM(MissFill!S$5:S31)&gt;0.01,"",IF(MissFill!S29/SUM(MissFill!S$5:S31)&gt;0.01,"",IF(MissFill!S28/SUM(MissFill!S$5:S31)&gt;0.01,"",DateEnded_5Day!$A28)))))))</f>
        <v/>
      </c>
      <c r="U28" s="13" t="str">
        <f>IF($A28&lt;='All Results'!$B$4,"",IF(SUM(MissFill!T$5:T31)=0,"",(IF(MissFill!T31/SUM(MissFill!T$5:T31)&gt;0.01,"",IF(MissFill!T30/SUM(MissFill!T$5:T31)&gt;0.01,"",IF(MissFill!T29/SUM(MissFill!T$5:T31)&gt;0.01,"",IF(MissFill!T28/SUM(MissFill!T$5:T31)&gt;0.01,"",DateEnded_5Day!$A28)))))))</f>
        <v/>
      </c>
      <c r="V28" s="13" t="str">
        <f>IF($A28&lt;='All Results'!$B$4,"",IF(SUM(MissFill!U$5:U31)=0,"",(IF(MissFill!U31/SUM(MissFill!U$5:U31)&gt;0.01,"",IF(MissFill!U30/SUM(MissFill!U$5:U31)&gt;0.01,"",IF(MissFill!U29/SUM(MissFill!U$5:U31)&gt;0.01,"",IF(MissFill!U28/SUM(MissFill!U$5:U31)&gt;0.01,"",DateEnded_5Day!$A28)))))))</f>
        <v/>
      </c>
      <c r="W28" s="13" t="str">
        <f>IF($A28&lt;='All Results'!$B$4,"",IF(SUM(MissFill!V$5:V31)=0,"",(IF(MissFill!V31/SUM(MissFill!V$5:V31)&gt;0.01,"",IF(MissFill!V30/SUM(MissFill!V$5:V31)&gt;0.01,"",IF(MissFill!V29/SUM(MissFill!V$5:V31)&gt;0.01,"",IF(MissFill!V28/SUM(MissFill!V$5:V31)&gt;0.01,"",DateEnded_5Day!$A28)))))))</f>
        <v/>
      </c>
      <c r="X28" s="13" t="str">
        <f>IF($A28&lt;='All Results'!$B$4,"",IF(SUM(MissFill!W$5:W31)=0,"",(IF(MissFill!W31/SUM(MissFill!W$5:W31)&gt;0.01,"",IF(MissFill!W30/SUM(MissFill!W$5:W31)&gt;0.01,"",IF(MissFill!W29/SUM(MissFill!W$5:W31)&gt;0.01,"",IF(MissFill!W28/SUM(MissFill!W$5:W31)&gt;0.01,"",DateEnded_5Day!$A28)))))))</f>
        <v/>
      </c>
      <c r="Y28" s="13" t="str">
        <f>IF($A28&lt;='All Results'!$B$4,"",IF(SUM(MissFill!X$5:X31)=0,"",(IF(MissFill!X31/SUM(MissFill!X$5:X31)&gt;0.01,"",IF(MissFill!X30/SUM(MissFill!X$5:X31)&gt;0.01,"",IF(MissFill!X29/SUM(MissFill!X$5:X31)&gt;0.01,"",IF(MissFill!X28/SUM(MissFill!X$5:X31)&gt;0.01,"",DateEnded_5Day!$A28)))))))</f>
        <v/>
      </c>
      <c r="Z28" s="13" t="str">
        <f>IF($A28&lt;='All Results'!$B$4,"",IF(SUM(MissFill!Y$5:Y31)=0,"",(IF(MissFill!Y31/SUM(MissFill!Y$5:Y31)&gt;0.01,"",IF(MissFill!Y30/SUM(MissFill!Y$5:Y31)&gt;0.01,"",IF(MissFill!Y29/SUM(MissFill!Y$5:Y31)&gt;0.01,"",IF(MissFill!Y28/SUM(MissFill!Y$5:Y31)&gt;0.01,"",DateEnded_5Day!$A28)))))))</f>
        <v/>
      </c>
      <c r="AA28" s="13" t="str">
        <f>IF($A28&lt;='All Results'!$B$4,"",IF(SUM(MissFill!Z$5:Z31)=0,"",(IF(MissFill!Z31/SUM(MissFill!Z$5:Z31)&gt;0.01,"",IF(MissFill!Z30/SUM(MissFill!Z$5:Z31)&gt;0.01,"",IF(MissFill!Z29/SUM(MissFill!Z$5:Z31)&gt;0.01,"",IF(MissFill!Z28/SUM(MissFill!Z$5:Z31)&gt;0.01,"",DateEnded_5Day!$A28)))))))</f>
        <v/>
      </c>
      <c r="AB28" s="13" t="str">
        <f>IF($A28&lt;='All Results'!$B$4,"",IF(SUM(MissFill!AA$5:AA31)=0,"",(IF(MissFill!AA31/SUM(MissFill!AA$5:AA31)&gt;0.01,"",IF(MissFill!AA30/SUM(MissFill!AA$5:AA31)&gt;0.01,"",IF(MissFill!AA29/SUM(MissFill!AA$5:AA31)&gt;0.01,"",IF(MissFill!AA28/SUM(MissFill!AA$5:AA31)&gt;0.01,"",DateEnded_5Day!$A28)))))))</f>
        <v/>
      </c>
      <c r="AC28" s="13" t="str">
        <f>IF($A28&lt;='All Results'!$B$4,"",IF(SUM(MissFill!AB$5:AB31)=0,"",(IF(MissFill!AB31/SUM(MissFill!AB$5:AB31)&gt;0.01,"",IF(MissFill!AB30/SUM(MissFill!AB$5:AB31)&gt;0.01,"",IF(MissFill!AB29/SUM(MissFill!AB$5:AB31)&gt;0.01,"",IF(MissFill!AB28/SUM(MissFill!AB$5:AB31)&gt;0.01,"",DateEnded_5Day!$A28)))))))</f>
        <v/>
      </c>
      <c r="AD28" s="13" t="str">
        <f>IF($A28&lt;='All Results'!$B$4,"",IF(SUM(MissFill!AC$5:AC31)=0,"",(IF(MissFill!AC31/SUM(MissFill!AC$5:AC31)&gt;0.01,"",IF(MissFill!AC30/SUM(MissFill!AC$5:AC31)&gt;0.01,"",IF(MissFill!AC29/SUM(MissFill!AC$5:AC31)&gt;0.01,"",IF(MissFill!AC28/SUM(MissFill!AC$5:AC31)&gt;0.01,"",DateEnded_5Day!$A28)))))))</f>
        <v/>
      </c>
      <c r="AE28" s="13" t="str">
        <f>IF($A28&lt;='All Results'!$B$4,"",IF(SUM(MissFill!AD$5:AD31)=0,"",(IF(MissFill!AD31/SUM(MissFill!AD$5:AD31)&gt;0.01,"",IF(MissFill!AD30/SUM(MissFill!AD$5:AD31)&gt;0.01,"",IF(MissFill!AD29/SUM(MissFill!AD$5:AD31)&gt;0.01,"",IF(MissFill!AD28/SUM(MissFill!AD$5:AD31)&gt;0.01,"",DateEnded_5Day!$A28)))))))</f>
        <v/>
      </c>
      <c r="AF28" s="13" t="str">
        <f>IF($A28&lt;='All Results'!$B$4,"",IF(SUM(MissFill!AE$5:AE31)=0,"",(IF(MissFill!AE31/SUM(MissFill!AE$5:AE31)&gt;0.01,"",IF(MissFill!AE30/SUM(MissFill!AE$5:AE31)&gt;0.01,"",IF(MissFill!AE29/SUM(MissFill!AE$5:AE31)&gt;0.01,"",IF(MissFill!AE28/SUM(MissFill!AE$5:AE31)&gt;0.01,"",DateEnded_5Day!$A28)))))))</f>
        <v/>
      </c>
      <c r="AG28" s="13" t="str">
        <f>IF($A28&lt;='All Results'!$B$4,"",IF(SUM(MissFill!AF$5:AF31)=0,"",(IF(MissFill!AF31/SUM(MissFill!AF$5:AF31)&gt;0.01,"",IF(MissFill!AF30/SUM(MissFill!AF$5:AF31)&gt;0.01,"",IF(MissFill!AF29/SUM(MissFill!AF$5:AF31)&gt;0.01,"",IF(MissFill!AF28/SUM(MissFill!AF$5:AF31)&gt;0.01,"",DateEnded_5Day!$A28)))))))</f>
        <v/>
      </c>
      <c r="AH28" s="13" t="str">
        <f>IF($A28&lt;='All Results'!$B$4,"",IF(SUM(MissFill!AG$5:AG31)=0,"",(IF(MissFill!AG31/SUM(MissFill!AG$5:AG31)&gt;0.01,"",IF(MissFill!AG30/SUM(MissFill!AG$5:AG31)&gt;0.01,"",IF(MissFill!AG29/SUM(MissFill!AG$5:AG31)&gt;0.01,"",IF(MissFill!AG28/SUM(MissFill!AG$5:AG31)&gt;0.01,"",DateEnded_5Day!$A28)))))))</f>
        <v/>
      </c>
      <c r="AI28" s="13" t="str">
        <f>IF($A28&lt;='All Results'!$B$4,"",IF(SUM(MissFill!AH$5:AH31)=0,"",(IF(MissFill!AH31/SUM(MissFill!AH$5:AH31)&gt;0.01,"",IF(MissFill!AH30/SUM(MissFill!AH$5:AH31)&gt;0.01,"",IF(MissFill!AH29/SUM(MissFill!AH$5:AH31)&gt;0.01,"",IF(MissFill!AH28/SUM(MissFill!AH$5:AH31)&gt;0.01,"",DateEnded_5Day!$A28)))))))</f>
        <v/>
      </c>
      <c r="AJ28" s="13" t="str">
        <f>IF($A28&lt;='All Results'!$B$4,"",IF(SUM(MissFill!AI$5:AI31)=0,"",(IF(MissFill!AI31/SUM(MissFill!AI$5:AI31)&gt;0.01,"",IF(MissFill!AI30/SUM(MissFill!AI$5:AI31)&gt;0.01,"",IF(MissFill!AI29/SUM(MissFill!AI$5:AI31)&gt;0.01,"",IF(MissFill!AI28/SUM(MissFill!AI$5:AI31)&gt;0.01,"",DateEnded_5Day!$A28)))))))</f>
        <v/>
      </c>
      <c r="AK28" s="13" t="str">
        <f>IF($A28&lt;='All Results'!$B$4,"",IF(SUM(MissFill!AJ$5:AJ31)=0,"",(IF(MissFill!AJ31/SUM(MissFill!AJ$5:AJ31)&gt;0.01,"",IF(MissFill!AJ30/SUM(MissFill!AJ$5:AJ31)&gt;0.01,"",IF(MissFill!AJ29/SUM(MissFill!AJ$5:AJ31)&gt;0.01,"",IF(MissFill!AJ28/SUM(MissFill!AJ$5:AJ31)&gt;0.01,"",DateEnded_5Day!$A28)))))))</f>
        <v/>
      </c>
      <c r="AL28" s="13" t="str">
        <f>IF($A28&lt;='All Results'!$B$4,"",IF(SUM(MissFill!AK$5:AK31)=0,"",(IF(MissFill!AK31/SUM(MissFill!AK$5:AK31)&gt;0.01,"",IF(MissFill!AK30/SUM(MissFill!AK$5:AK31)&gt;0.01,"",IF(MissFill!AK29/SUM(MissFill!AK$5:AK31)&gt;0.01,"",IF(MissFill!AK28/SUM(MissFill!AK$5:AK31)&gt;0.01,"",DateEnded_5Day!$A28)))))))</f>
        <v/>
      </c>
      <c r="AM28" s="13" t="str">
        <f>IF($A28&lt;='All Results'!$B$4,"",IF(SUM(MissFill!AL$5:AL31)=0,"",(IF(MissFill!AL31/SUM(MissFill!AL$5:AL31)&gt;0.01,"",IF(MissFill!AL30/SUM(MissFill!AL$5:AL31)&gt;0.01,"",IF(MissFill!AL29/SUM(MissFill!AL$5:AL31)&gt;0.01,"",IF(MissFill!AL28/SUM(MissFill!AL$5:AL31)&gt;0.01,"",DateEnded_5Day!$A28)))))))</f>
        <v/>
      </c>
      <c r="AN28" s="13" t="str">
        <f>IF($A28&lt;='All Results'!$B$4,"",IF(SUM(MissFill!AM$5:AM31)=0,"",(IF(MissFill!AM31/SUM(MissFill!AM$5:AM31)&gt;0.01,"",IF(MissFill!AM30/SUM(MissFill!AM$5:AM31)&gt;0.01,"",IF(MissFill!AM29/SUM(MissFill!AM$5:AM31)&gt;0.01,"",IF(MissFill!AM28/SUM(MissFill!AM$5:AM31)&gt;0.01,"",DateEnded_5Day!$A28)))))))</f>
        <v/>
      </c>
      <c r="AO28" s="13" t="str">
        <f>IF($A28&lt;='All Results'!$B$4,"",IF(SUM(MissFill!AN$5:AN31)=0,"",(IF(MissFill!AN31/SUM(MissFill!AN$5:AN31)&gt;0.01,"",IF(MissFill!AN30/SUM(MissFill!AN$5:AN31)&gt;0.01,"",IF(MissFill!AN29/SUM(MissFill!AN$5:AN31)&gt;0.01,"",IF(MissFill!AN28/SUM(MissFill!AN$5:AN31)&gt;0.01,"",DateEnded_5Day!$A28)))))))</f>
        <v/>
      </c>
      <c r="AP28" s="13" t="str">
        <f>IF($A28&lt;='All Results'!$B$4,"",IF(SUM(MissFill!AO$5:AO31)=0,"",(IF(MissFill!AO31/SUM(MissFill!AO$5:AO31)&gt;0.01,"",IF(MissFill!AO30/SUM(MissFill!AO$5:AO31)&gt;0.01,"",IF(MissFill!AO29/SUM(MissFill!AO$5:AO31)&gt;0.01,"",IF(MissFill!AO28/SUM(MissFill!AO$5:AO31)&gt;0.01,"",DateEnded_5Day!$A28)))))))</f>
        <v/>
      </c>
      <c r="AQ28" s="13" t="str">
        <f>IF($A28&lt;='All Results'!$B$4,"",IF(SUM(MissFill!AP$5:AP31)=0,"",(IF(MissFill!AP31/SUM(MissFill!AP$5:AP31)&gt;0.01,"",IF(MissFill!AP30/SUM(MissFill!AP$5:AP31)&gt;0.01,"",IF(MissFill!AP29/SUM(MissFill!AP$5:AP31)&gt;0.01,"",IF(MissFill!AP28/SUM(MissFill!AP$5:AP31)&gt;0.01,"",DateEnded_5Day!$A28)))))))</f>
        <v/>
      </c>
      <c r="AR28" s="13" t="str">
        <f>IF($A28&lt;='All Results'!$B$4,"",IF(SUM(MissFill!AQ$5:AQ31)=0,"",(IF(MissFill!AQ31/SUM(MissFill!AQ$5:AQ31)&gt;0.01,"",IF(MissFill!AQ30/SUM(MissFill!AQ$5:AQ31)&gt;0.01,"",IF(MissFill!AQ29/SUM(MissFill!AQ$5:AQ31)&gt;0.01,"",IF(MissFill!AQ28/SUM(MissFill!AQ$5:AQ31)&gt;0.01,"",DateEnded_5Day!$A28)))))))</f>
        <v/>
      </c>
      <c r="AS28" s="13" t="str">
        <f>IF($A28&lt;='All Results'!$B$4,"",IF(SUM(MissFill!AR$5:AR31)=0,"",(IF(MissFill!AR31/SUM(MissFill!AR$5:AR31)&gt;0.01,"",IF(MissFill!AR30/SUM(MissFill!AR$5:AR31)&gt;0.01,"",IF(MissFill!AR29/SUM(MissFill!AR$5:AR31)&gt;0.01,"",IF(MissFill!AR28/SUM(MissFill!AR$5:AR31)&gt;0.01,"",DateEnded_5Day!$A28)))))))</f>
        <v/>
      </c>
      <c r="AT28" s="13" t="str">
        <f>IF($A28&lt;='All Results'!$B$4,"",IF(SUM(MissFill!AS$5:AS31)=0,"",(IF(MissFill!AS31/SUM(MissFill!AS$5:AS31)&gt;0.01,"",IF(MissFill!AS30/SUM(MissFill!AS$5:AS31)&gt;0.01,"",IF(MissFill!AS29/SUM(MissFill!AS$5:AS31)&gt;0.01,"",IF(MissFill!AS28/SUM(MissFill!AS$5:AS31)&gt;0.01,"",DateEnded_5Day!$A28)))))))</f>
        <v/>
      </c>
      <c r="AU28" s="13" t="str">
        <f>IF($A28&lt;='All Results'!$B$4,"",IF(SUM(MissFill!AT$5:AT31)=0,"",(IF(MissFill!AT31/SUM(MissFill!AT$5:AT31)&gt;0.01,"",IF(MissFill!AT30/SUM(MissFill!AT$5:AT31)&gt;0.01,"",IF(MissFill!AT29/SUM(MissFill!AT$5:AT31)&gt;0.01,"",IF(MissFill!AT28/SUM(MissFill!AT$5:AT31)&gt;0.01,"",DateEnded_5Day!$A28)))))))</f>
        <v/>
      </c>
      <c r="AV28" s="13" t="str">
        <f>IF($A28&lt;='All Results'!$B$4,"",IF(SUM(MissFill!AU$5:AU31)=0,"",(IF(MissFill!AU31/SUM(MissFill!AU$5:AU31)&gt;0.01,"",IF(MissFill!AU30/SUM(MissFill!AU$5:AU31)&gt;0.01,"",IF(MissFill!AU29/SUM(MissFill!AU$5:AU31)&gt;0.01,"",IF(MissFill!AU28/SUM(MissFill!AU$5:AU31)&gt;0.01,"",DateEnded_5Day!$A28)))))))</f>
        <v/>
      </c>
      <c r="AW28" s="13" t="str">
        <f>IF($A28&lt;='All Results'!$B$4,"",IF(SUM(MissFill!AV$5:AV31)=0,"",(IF(MissFill!AV31/SUM(MissFill!AV$5:AV31)&gt;0.01,"",IF(MissFill!AV30/SUM(MissFill!AV$5:AV31)&gt;0.01,"",IF(MissFill!AV29/SUM(MissFill!AV$5:AV31)&gt;0.01,"",IF(MissFill!AV28/SUM(MissFill!AV$5:AV31)&gt;0.01,"",DateEnded_5Day!$A28)))))))</f>
        <v/>
      </c>
      <c r="AX28" s="13" t="str">
        <f>IF($A28&lt;='All Results'!$B$4,"",IF(SUM(MissFill!AW$5:AW31)=0,"",(IF(MissFill!AW31/SUM(MissFill!AW$5:AW31)&gt;0.01,"",IF(MissFill!AW30/SUM(MissFill!AW$5:AW31)&gt;0.01,"",IF(MissFill!AW29/SUM(MissFill!AW$5:AW31)&gt;0.01,"",IF(MissFill!AW28/SUM(MissFill!AW$5:AW31)&gt;0.01,"",DateEnded_5Day!$A28)))))))</f>
        <v/>
      </c>
    </row>
    <row r="29" spans="1:50" x14ac:dyDescent="0.25">
      <c r="A29" s="8">
        <v>44374</v>
      </c>
      <c r="B29" s="11">
        <v>178</v>
      </c>
      <c r="C29" s="13" t="str">
        <f>IF($A29&lt;='All Results'!$B$4,"",IF(SUM(MissFill!B$5:B32)=0,"",(IF(MissFill!B32/SUM(MissFill!B$5:B32)&gt;0.01,"",IF(MissFill!B31/SUM(MissFill!B$5:B32)&gt;0.01,"",IF(MissFill!B30/SUM(MissFill!B$5:B32)&gt;0.01,"",IF(MissFill!B29/SUM(MissFill!B$5:B32)&gt;0.01,"",DateEnded_5Day!$A29)))))))</f>
        <v/>
      </c>
      <c r="D29" s="13" t="str">
        <f>IF($A29&lt;='All Results'!$B$4,"",IF(SUM(MissFill!C$5:C32)=0,"",(IF(MissFill!C32/SUM(MissFill!C$5:C32)&gt;0.01,"",IF(MissFill!C31/SUM(MissFill!C$5:C32)&gt;0.01,"",IF(MissFill!C30/SUM(MissFill!C$5:C32)&gt;0.01,"",IF(MissFill!C29/SUM(MissFill!C$5:C32)&gt;0.01,"",DateEnded_5Day!$A29)))))))</f>
        <v/>
      </c>
      <c r="E29" s="13" t="str">
        <f>IF($A29&lt;='All Results'!$B$4,"",IF(SUM(MissFill!D$5:D32)=0,"",(IF(MissFill!D32/SUM(MissFill!D$5:D32)&gt;0.01,"",IF(MissFill!D31/SUM(MissFill!D$5:D32)&gt;0.01,"",IF(MissFill!D30/SUM(MissFill!D$5:D32)&gt;0.01,"",IF(MissFill!D29/SUM(MissFill!D$5:D32)&gt;0.01,"",DateEnded_5Day!$A29)))))))</f>
        <v/>
      </c>
      <c r="F29" s="13" t="str">
        <f>IF($A29&lt;='All Results'!$B$4,"",IF(SUM(MissFill!E$5:E32)=0,"",(IF(MissFill!E32/SUM(MissFill!E$5:E32)&gt;0.01,"",IF(MissFill!E31/SUM(MissFill!E$5:E32)&gt;0.01,"",IF(MissFill!E30/SUM(MissFill!E$5:E32)&gt;0.01,"",IF(MissFill!E29/SUM(MissFill!E$5:E32)&gt;0.01,"",DateEnded_5Day!$A29)))))))</f>
        <v/>
      </c>
      <c r="G29" s="13" t="str">
        <f>IF($A29&lt;='All Results'!$B$4,"",IF(SUM(MissFill!F$5:F32)=0,"",(IF(MissFill!F32/SUM(MissFill!F$5:F32)&gt;0.01,"",IF(MissFill!F31/SUM(MissFill!F$5:F32)&gt;0.01,"",IF(MissFill!F30/SUM(MissFill!F$5:F32)&gt;0.01,"",IF(MissFill!F29/SUM(MissFill!F$5:F32)&gt;0.01,"",DateEnded_5Day!$A29)))))))</f>
        <v/>
      </c>
      <c r="H29" s="13" t="str">
        <f>IF($A29&lt;='All Results'!$B$4,"",IF(SUM(MissFill!G$5:G32)=0,"",(IF(MissFill!G32/SUM(MissFill!G$5:G32)&gt;0.01,"",IF(MissFill!G31/SUM(MissFill!G$5:G32)&gt;0.01,"",IF(MissFill!G30/SUM(MissFill!G$5:G32)&gt;0.01,"",IF(MissFill!G29/SUM(MissFill!G$5:G32)&gt;0.01,"",DateEnded_5Day!$A29)))))))</f>
        <v/>
      </c>
      <c r="I29" s="13" t="str">
        <f>IF($A29&lt;='All Results'!$B$4,"",IF(SUM(MissFill!H$5:H32)=0,"",(IF(MissFill!H32/SUM(MissFill!H$5:H32)&gt;0.01,"",IF(MissFill!H31/SUM(MissFill!H$5:H32)&gt;0.01,"",IF(MissFill!H30/SUM(MissFill!H$5:H32)&gt;0.01,"",IF(MissFill!H29/SUM(MissFill!H$5:H32)&gt;0.01,"",DateEnded_5Day!$A29)))))))</f>
        <v/>
      </c>
      <c r="J29" s="13" t="str">
        <f>IF($A29&lt;='All Results'!$B$4,"",IF(SUM(MissFill!I$5:I32)=0,"",(IF(MissFill!I32/SUM(MissFill!I$5:I32)&gt;0.01,"",IF(MissFill!I31/SUM(MissFill!I$5:I32)&gt;0.01,"",IF(MissFill!I30/SUM(MissFill!I$5:I32)&gt;0.01,"",IF(MissFill!I29/SUM(MissFill!I$5:I32)&gt;0.01,"",DateEnded_5Day!$A29)))))))</f>
        <v/>
      </c>
      <c r="K29" s="13" t="str">
        <f>IF($A29&lt;='All Results'!$B$4,"",IF(SUM(MissFill!J$5:J32)=0,"",(IF(MissFill!J32/SUM(MissFill!J$5:J32)&gt;0.01,"",IF(MissFill!J31/SUM(MissFill!J$5:J32)&gt;0.01,"",IF(MissFill!J30/SUM(MissFill!J$5:J32)&gt;0.01,"",IF(MissFill!J29/SUM(MissFill!J$5:J32)&gt;0.01,"",DateEnded_5Day!$A29)))))))</f>
        <v/>
      </c>
      <c r="L29" s="13" t="str">
        <f>IF($A29&lt;='All Results'!$B$4,"",IF(SUM(MissFill!K$5:K32)=0,"",(IF(MissFill!K32/SUM(MissFill!K$5:K32)&gt;0.01,"",IF(MissFill!K31/SUM(MissFill!K$5:K32)&gt;0.01,"",IF(MissFill!K30/SUM(MissFill!K$5:K32)&gt;0.01,"",IF(MissFill!K29/SUM(MissFill!K$5:K32)&gt;0.01,"",DateEnded_5Day!$A29)))))))</f>
        <v/>
      </c>
      <c r="M29" s="13" t="str">
        <f>IF($A29&lt;='All Results'!$B$4,"",IF(SUM(MissFill!L$5:L32)=0,"",(IF(MissFill!L32/SUM(MissFill!L$5:L32)&gt;0.01,"",IF(MissFill!L31/SUM(MissFill!L$5:L32)&gt;0.01,"",IF(MissFill!L30/SUM(MissFill!L$5:L32)&gt;0.01,"",IF(MissFill!L29/SUM(MissFill!L$5:L32)&gt;0.01,"",DateEnded_5Day!$A29)))))))</f>
        <v/>
      </c>
      <c r="N29" s="13" t="str">
        <f>IF($A29&lt;='All Results'!$B$4,"",IF(SUM(MissFill!M$5:M32)=0,"",(IF(MissFill!M32/SUM(MissFill!M$5:M32)&gt;0.01,"",IF(MissFill!M31/SUM(MissFill!M$5:M32)&gt;0.01,"",IF(MissFill!M30/SUM(MissFill!M$5:M32)&gt;0.01,"",IF(MissFill!M29/SUM(MissFill!M$5:M32)&gt;0.01,"",DateEnded_5Day!$A29)))))))</f>
        <v/>
      </c>
      <c r="O29" s="13" t="str">
        <f>IF($A29&lt;='All Results'!$B$4,"",IF(SUM(MissFill!N$5:N32)=0,"",(IF(MissFill!N32/SUM(MissFill!N$5:N32)&gt;0.01,"",IF(MissFill!N31/SUM(MissFill!N$5:N32)&gt;0.01,"",IF(MissFill!N30/SUM(MissFill!N$5:N32)&gt;0.01,"",IF(MissFill!N29/SUM(MissFill!N$5:N32)&gt;0.01,"",DateEnded_5Day!$A29)))))))</f>
        <v/>
      </c>
      <c r="P29" s="13" t="str">
        <f>IF($A29&lt;='All Results'!$B$4,"",IF(SUM(MissFill!O$5:O32)=0,"",(IF(MissFill!O32/SUM(MissFill!O$5:O32)&gt;0.01,"",IF(MissFill!O31/SUM(MissFill!O$5:O32)&gt;0.01,"",IF(MissFill!O30/SUM(MissFill!O$5:O32)&gt;0.01,"",IF(MissFill!O29/SUM(MissFill!O$5:O32)&gt;0.01,"",DateEnded_5Day!$A29)))))))</f>
        <v/>
      </c>
      <c r="Q29" s="13" t="str">
        <f>IF($A29&lt;='All Results'!$B$4,"",IF(SUM(MissFill!P$5:P32)=0,"",(IF(MissFill!P32/SUM(MissFill!P$5:P32)&gt;0.01,"",IF(MissFill!P31/SUM(MissFill!P$5:P32)&gt;0.01,"",IF(MissFill!P30/SUM(MissFill!P$5:P32)&gt;0.01,"",IF(MissFill!P29/SUM(MissFill!P$5:P32)&gt;0.01,"",DateEnded_5Day!$A29)))))))</f>
        <v/>
      </c>
      <c r="R29" s="13" t="str">
        <f>IF($A29&lt;='All Results'!$B$4,"",IF(SUM(MissFill!Q$5:Q32)=0,"",(IF(MissFill!Q32/SUM(MissFill!Q$5:Q32)&gt;0.01,"",IF(MissFill!Q31/SUM(MissFill!Q$5:Q32)&gt;0.01,"",IF(MissFill!Q30/SUM(MissFill!Q$5:Q32)&gt;0.01,"",IF(MissFill!Q29/SUM(MissFill!Q$5:Q32)&gt;0.01,"",DateEnded_5Day!$A29)))))))</f>
        <v/>
      </c>
      <c r="S29" s="13" t="str">
        <f>IF($A29&lt;='All Results'!$B$4,"",IF(SUM(MissFill!R$5:R32)=0,"",(IF(MissFill!R32/SUM(MissFill!R$5:R32)&gt;0.01,"",IF(MissFill!R31/SUM(MissFill!R$5:R32)&gt;0.01,"",IF(MissFill!R30/SUM(MissFill!R$5:R32)&gt;0.01,"",IF(MissFill!R29/SUM(MissFill!R$5:R32)&gt;0.01,"",DateEnded_5Day!$A29)))))))</f>
        <v/>
      </c>
      <c r="T29" s="13" t="str">
        <f>IF($A29&lt;='All Results'!$B$4,"",IF(SUM(MissFill!S$5:S32)=0,"",(IF(MissFill!S32/SUM(MissFill!S$5:S32)&gt;0.01,"",IF(MissFill!S31/SUM(MissFill!S$5:S32)&gt;0.01,"",IF(MissFill!S30/SUM(MissFill!S$5:S32)&gt;0.01,"",IF(MissFill!S29/SUM(MissFill!S$5:S32)&gt;0.01,"",DateEnded_5Day!$A29)))))))</f>
        <v/>
      </c>
      <c r="U29" s="13" t="str">
        <f>IF($A29&lt;='All Results'!$B$4,"",IF(SUM(MissFill!T$5:T32)=0,"",(IF(MissFill!T32/SUM(MissFill!T$5:T32)&gt;0.01,"",IF(MissFill!T31/SUM(MissFill!T$5:T32)&gt;0.01,"",IF(MissFill!T30/SUM(MissFill!T$5:T32)&gt;0.01,"",IF(MissFill!T29/SUM(MissFill!T$5:T32)&gt;0.01,"",DateEnded_5Day!$A29)))))))</f>
        <v/>
      </c>
      <c r="V29" s="13" t="str">
        <f>IF($A29&lt;='All Results'!$B$4,"",IF(SUM(MissFill!U$5:U32)=0,"",(IF(MissFill!U32/SUM(MissFill!U$5:U32)&gt;0.01,"",IF(MissFill!U31/SUM(MissFill!U$5:U32)&gt;0.01,"",IF(MissFill!U30/SUM(MissFill!U$5:U32)&gt;0.01,"",IF(MissFill!U29/SUM(MissFill!U$5:U32)&gt;0.01,"",DateEnded_5Day!$A29)))))))</f>
        <v/>
      </c>
      <c r="W29" s="13" t="str">
        <f>IF($A29&lt;='All Results'!$B$4,"",IF(SUM(MissFill!V$5:V32)=0,"",(IF(MissFill!V32/SUM(MissFill!V$5:V32)&gt;0.01,"",IF(MissFill!V31/SUM(MissFill!V$5:V32)&gt;0.01,"",IF(MissFill!V30/SUM(MissFill!V$5:V32)&gt;0.01,"",IF(MissFill!V29/SUM(MissFill!V$5:V32)&gt;0.01,"",DateEnded_5Day!$A29)))))))</f>
        <v/>
      </c>
      <c r="X29" s="13" t="str">
        <f>IF($A29&lt;='All Results'!$B$4,"",IF(SUM(MissFill!W$5:W32)=0,"",(IF(MissFill!W32/SUM(MissFill!W$5:W32)&gt;0.01,"",IF(MissFill!W31/SUM(MissFill!W$5:W32)&gt;0.01,"",IF(MissFill!W30/SUM(MissFill!W$5:W32)&gt;0.01,"",IF(MissFill!W29/SUM(MissFill!W$5:W32)&gt;0.01,"",DateEnded_5Day!$A29)))))))</f>
        <v/>
      </c>
      <c r="Y29" s="13" t="str">
        <f>IF($A29&lt;='All Results'!$B$4,"",IF(SUM(MissFill!X$5:X32)=0,"",(IF(MissFill!X32/SUM(MissFill!X$5:X32)&gt;0.01,"",IF(MissFill!X31/SUM(MissFill!X$5:X32)&gt;0.01,"",IF(MissFill!X30/SUM(MissFill!X$5:X32)&gt;0.01,"",IF(MissFill!X29/SUM(MissFill!X$5:X32)&gt;0.01,"",DateEnded_5Day!$A29)))))))</f>
        <v/>
      </c>
      <c r="Z29" s="13" t="str">
        <f>IF($A29&lt;='All Results'!$B$4,"",IF(SUM(MissFill!Y$5:Y32)=0,"",(IF(MissFill!Y32/SUM(MissFill!Y$5:Y32)&gt;0.01,"",IF(MissFill!Y31/SUM(MissFill!Y$5:Y32)&gt;0.01,"",IF(MissFill!Y30/SUM(MissFill!Y$5:Y32)&gt;0.01,"",IF(MissFill!Y29/SUM(MissFill!Y$5:Y32)&gt;0.01,"",DateEnded_5Day!$A29)))))))</f>
        <v/>
      </c>
      <c r="AA29" s="13" t="str">
        <f>IF($A29&lt;='All Results'!$B$4,"",IF(SUM(MissFill!Z$5:Z32)=0,"",(IF(MissFill!Z32/SUM(MissFill!Z$5:Z32)&gt;0.01,"",IF(MissFill!Z31/SUM(MissFill!Z$5:Z32)&gt;0.01,"",IF(MissFill!Z30/SUM(MissFill!Z$5:Z32)&gt;0.01,"",IF(MissFill!Z29/SUM(MissFill!Z$5:Z32)&gt;0.01,"",DateEnded_5Day!$A29)))))))</f>
        <v/>
      </c>
      <c r="AB29" s="13" t="str">
        <f>IF($A29&lt;='All Results'!$B$4,"",IF(SUM(MissFill!AA$5:AA32)=0,"",(IF(MissFill!AA32/SUM(MissFill!AA$5:AA32)&gt;0.01,"",IF(MissFill!AA31/SUM(MissFill!AA$5:AA32)&gt;0.01,"",IF(MissFill!AA30/SUM(MissFill!AA$5:AA32)&gt;0.01,"",IF(MissFill!AA29/SUM(MissFill!AA$5:AA32)&gt;0.01,"",DateEnded_5Day!$A29)))))))</f>
        <v/>
      </c>
      <c r="AC29" s="13" t="str">
        <f>IF($A29&lt;='All Results'!$B$4,"",IF(SUM(MissFill!AB$5:AB32)=0,"",(IF(MissFill!AB32/SUM(MissFill!AB$5:AB32)&gt;0.01,"",IF(MissFill!AB31/SUM(MissFill!AB$5:AB32)&gt;0.01,"",IF(MissFill!AB30/SUM(MissFill!AB$5:AB32)&gt;0.01,"",IF(MissFill!AB29/SUM(MissFill!AB$5:AB32)&gt;0.01,"",DateEnded_5Day!$A29)))))))</f>
        <v/>
      </c>
      <c r="AD29" s="13" t="str">
        <f>IF($A29&lt;='All Results'!$B$4,"",IF(SUM(MissFill!AC$5:AC32)=0,"",(IF(MissFill!AC32/SUM(MissFill!AC$5:AC32)&gt;0.01,"",IF(MissFill!AC31/SUM(MissFill!AC$5:AC32)&gt;0.01,"",IF(MissFill!AC30/SUM(MissFill!AC$5:AC32)&gt;0.01,"",IF(MissFill!AC29/SUM(MissFill!AC$5:AC32)&gt;0.01,"",DateEnded_5Day!$A29)))))))</f>
        <v/>
      </c>
      <c r="AE29" s="13" t="str">
        <f>IF($A29&lt;='All Results'!$B$4,"",IF(SUM(MissFill!AD$5:AD32)=0,"",(IF(MissFill!AD32/SUM(MissFill!AD$5:AD32)&gt;0.01,"",IF(MissFill!AD31/SUM(MissFill!AD$5:AD32)&gt;0.01,"",IF(MissFill!AD30/SUM(MissFill!AD$5:AD32)&gt;0.01,"",IF(MissFill!AD29/SUM(MissFill!AD$5:AD32)&gt;0.01,"",DateEnded_5Day!$A29)))))))</f>
        <v/>
      </c>
      <c r="AF29" s="13" t="str">
        <f>IF($A29&lt;='All Results'!$B$4,"",IF(SUM(MissFill!AE$5:AE32)=0,"",(IF(MissFill!AE32/SUM(MissFill!AE$5:AE32)&gt;0.01,"",IF(MissFill!AE31/SUM(MissFill!AE$5:AE32)&gt;0.01,"",IF(MissFill!AE30/SUM(MissFill!AE$5:AE32)&gt;0.01,"",IF(MissFill!AE29/SUM(MissFill!AE$5:AE32)&gt;0.01,"",DateEnded_5Day!$A29)))))))</f>
        <v/>
      </c>
      <c r="AG29" s="13" t="str">
        <f>IF($A29&lt;='All Results'!$B$4,"",IF(SUM(MissFill!AF$5:AF32)=0,"",(IF(MissFill!AF32/SUM(MissFill!AF$5:AF32)&gt;0.01,"",IF(MissFill!AF31/SUM(MissFill!AF$5:AF32)&gt;0.01,"",IF(MissFill!AF30/SUM(MissFill!AF$5:AF32)&gt;0.01,"",IF(MissFill!AF29/SUM(MissFill!AF$5:AF32)&gt;0.01,"",DateEnded_5Day!$A29)))))))</f>
        <v/>
      </c>
      <c r="AH29" s="13" t="str">
        <f>IF($A29&lt;='All Results'!$B$4,"",IF(SUM(MissFill!AG$5:AG32)=0,"",(IF(MissFill!AG32/SUM(MissFill!AG$5:AG32)&gt;0.01,"",IF(MissFill!AG31/SUM(MissFill!AG$5:AG32)&gt;0.01,"",IF(MissFill!AG30/SUM(MissFill!AG$5:AG32)&gt;0.01,"",IF(MissFill!AG29/SUM(MissFill!AG$5:AG32)&gt;0.01,"",DateEnded_5Day!$A29)))))))</f>
        <v/>
      </c>
      <c r="AI29" s="13" t="str">
        <f>IF($A29&lt;='All Results'!$B$4,"",IF(SUM(MissFill!AH$5:AH32)=0,"",(IF(MissFill!AH32/SUM(MissFill!AH$5:AH32)&gt;0.01,"",IF(MissFill!AH31/SUM(MissFill!AH$5:AH32)&gt;0.01,"",IF(MissFill!AH30/SUM(MissFill!AH$5:AH32)&gt;0.01,"",IF(MissFill!AH29/SUM(MissFill!AH$5:AH32)&gt;0.01,"",DateEnded_5Day!$A29)))))))</f>
        <v/>
      </c>
      <c r="AJ29" s="13" t="str">
        <f>IF($A29&lt;='All Results'!$B$4,"",IF(SUM(MissFill!AI$5:AI32)=0,"",(IF(MissFill!AI32/SUM(MissFill!AI$5:AI32)&gt;0.01,"",IF(MissFill!AI31/SUM(MissFill!AI$5:AI32)&gt;0.01,"",IF(MissFill!AI30/SUM(MissFill!AI$5:AI32)&gt;0.01,"",IF(MissFill!AI29/SUM(MissFill!AI$5:AI32)&gt;0.01,"",DateEnded_5Day!$A29)))))))</f>
        <v/>
      </c>
      <c r="AK29" s="13" t="str">
        <f>IF($A29&lt;='All Results'!$B$4,"",IF(SUM(MissFill!AJ$5:AJ32)=0,"",(IF(MissFill!AJ32/SUM(MissFill!AJ$5:AJ32)&gt;0.01,"",IF(MissFill!AJ31/SUM(MissFill!AJ$5:AJ32)&gt;0.01,"",IF(MissFill!AJ30/SUM(MissFill!AJ$5:AJ32)&gt;0.01,"",IF(MissFill!AJ29/SUM(MissFill!AJ$5:AJ32)&gt;0.01,"",DateEnded_5Day!$A29)))))))</f>
        <v/>
      </c>
      <c r="AL29" s="13" t="str">
        <f>IF($A29&lt;='All Results'!$B$4,"",IF(SUM(MissFill!AK$5:AK32)=0,"",(IF(MissFill!AK32/SUM(MissFill!AK$5:AK32)&gt;0.01,"",IF(MissFill!AK31/SUM(MissFill!AK$5:AK32)&gt;0.01,"",IF(MissFill!AK30/SUM(MissFill!AK$5:AK32)&gt;0.01,"",IF(MissFill!AK29/SUM(MissFill!AK$5:AK32)&gt;0.01,"",DateEnded_5Day!$A29)))))))</f>
        <v/>
      </c>
      <c r="AM29" s="13" t="str">
        <f>IF($A29&lt;='All Results'!$B$4,"",IF(SUM(MissFill!AL$5:AL32)=0,"",(IF(MissFill!AL32/SUM(MissFill!AL$5:AL32)&gt;0.01,"",IF(MissFill!AL31/SUM(MissFill!AL$5:AL32)&gt;0.01,"",IF(MissFill!AL30/SUM(MissFill!AL$5:AL32)&gt;0.01,"",IF(MissFill!AL29/SUM(MissFill!AL$5:AL32)&gt;0.01,"",DateEnded_5Day!$A29)))))))</f>
        <v/>
      </c>
      <c r="AN29" s="13" t="str">
        <f>IF($A29&lt;='All Results'!$B$4,"",IF(SUM(MissFill!AM$5:AM32)=0,"",(IF(MissFill!AM32/SUM(MissFill!AM$5:AM32)&gt;0.01,"",IF(MissFill!AM31/SUM(MissFill!AM$5:AM32)&gt;0.01,"",IF(MissFill!AM30/SUM(MissFill!AM$5:AM32)&gt;0.01,"",IF(MissFill!AM29/SUM(MissFill!AM$5:AM32)&gt;0.01,"",DateEnded_5Day!$A29)))))))</f>
        <v/>
      </c>
      <c r="AO29" s="13" t="str">
        <f>IF($A29&lt;='All Results'!$B$4,"",IF(SUM(MissFill!AN$5:AN32)=0,"",(IF(MissFill!AN32/SUM(MissFill!AN$5:AN32)&gt;0.01,"",IF(MissFill!AN31/SUM(MissFill!AN$5:AN32)&gt;0.01,"",IF(MissFill!AN30/SUM(MissFill!AN$5:AN32)&gt;0.01,"",IF(MissFill!AN29/SUM(MissFill!AN$5:AN32)&gt;0.01,"",DateEnded_5Day!$A29)))))))</f>
        <v/>
      </c>
      <c r="AP29" s="13" t="str">
        <f>IF($A29&lt;='All Results'!$B$4,"",IF(SUM(MissFill!AO$5:AO32)=0,"",(IF(MissFill!AO32/SUM(MissFill!AO$5:AO32)&gt;0.01,"",IF(MissFill!AO31/SUM(MissFill!AO$5:AO32)&gt;0.01,"",IF(MissFill!AO30/SUM(MissFill!AO$5:AO32)&gt;0.01,"",IF(MissFill!AO29/SUM(MissFill!AO$5:AO32)&gt;0.01,"",DateEnded_5Day!$A29)))))))</f>
        <v/>
      </c>
      <c r="AQ29" s="13" t="str">
        <f>IF($A29&lt;='All Results'!$B$4,"",IF(SUM(MissFill!AP$5:AP32)=0,"",(IF(MissFill!AP32/SUM(MissFill!AP$5:AP32)&gt;0.01,"",IF(MissFill!AP31/SUM(MissFill!AP$5:AP32)&gt;0.01,"",IF(MissFill!AP30/SUM(MissFill!AP$5:AP32)&gt;0.01,"",IF(MissFill!AP29/SUM(MissFill!AP$5:AP32)&gt;0.01,"",DateEnded_5Day!$A29)))))))</f>
        <v/>
      </c>
      <c r="AR29" s="13" t="str">
        <f>IF($A29&lt;='All Results'!$B$4,"",IF(SUM(MissFill!AQ$5:AQ32)=0,"",(IF(MissFill!AQ32/SUM(MissFill!AQ$5:AQ32)&gt;0.01,"",IF(MissFill!AQ31/SUM(MissFill!AQ$5:AQ32)&gt;0.01,"",IF(MissFill!AQ30/SUM(MissFill!AQ$5:AQ32)&gt;0.01,"",IF(MissFill!AQ29/SUM(MissFill!AQ$5:AQ32)&gt;0.01,"",DateEnded_5Day!$A29)))))))</f>
        <v/>
      </c>
      <c r="AS29" s="13" t="str">
        <f>IF($A29&lt;='All Results'!$B$4,"",IF(SUM(MissFill!AR$5:AR32)=0,"",(IF(MissFill!AR32/SUM(MissFill!AR$5:AR32)&gt;0.01,"",IF(MissFill!AR31/SUM(MissFill!AR$5:AR32)&gt;0.01,"",IF(MissFill!AR30/SUM(MissFill!AR$5:AR32)&gt;0.01,"",IF(MissFill!AR29/SUM(MissFill!AR$5:AR32)&gt;0.01,"",DateEnded_5Day!$A29)))))))</f>
        <v/>
      </c>
      <c r="AT29" s="13" t="str">
        <f>IF($A29&lt;='All Results'!$B$4,"",IF(SUM(MissFill!AS$5:AS32)=0,"",(IF(MissFill!AS32/SUM(MissFill!AS$5:AS32)&gt;0.01,"",IF(MissFill!AS31/SUM(MissFill!AS$5:AS32)&gt;0.01,"",IF(MissFill!AS30/SUM(MissFill!AS$5:AS32)&gt;0.01,"",IF(MissFill!AS29/SUM(MissFill!AS$5:AS32)&gt;0.01,"",DateEnded_5Day!$A29)))))))</f>
        <v/>
      </c>
      <c r="AU29" s="13" t="str">
        <f>IF($A29&lt;='All Results'!$B$4,"",IF(SUM(MissFill!AT$5:AT32)=0,"",(IF(MissFill!AT32/SUM(MissFill!AT$5:AT32)&gt;0.01,"",IF(MissFill!AT31/SUM(MissFill!AT$5:AT32)&gt;0.01,"",IF(MissFill!AT30/SUM(MissFill!AT$5:AT32)&gt;0.01,"",IF(MissFill!AT29/SUM(MissFill!AT$5:AT32)&gt;0.01,"",DateEnded_5Day!$A29)))))))</f>
        <v/>
      </c>
      <c r="AV29" s="13" t="str">
        <f>IF($A29&lt;='All Results'!$B$4,"",IF(SUM(MissFill!AU$5:AU32)=0,"",(IF(MissFill!AU32/SUM(MissFill!AU$5:AU32)&gt;0.01,"",IF(MissFill!AU31/SUM(MissFill!AU$5:AU32)&gt;0.01,"",IF(MissFill!AU30/SUM(MissFill!AU$5:AU32)&gt;0.01,"",IF(MissFill!AU29/SUM(MissFill!AU$5:AU32)&gt;0.01,"",DateEnded_5Day!$A29)))))))</f>
        <v/>
      </c>
      <c r="AW29" s="13" t="str">
        <f>IF($A29&lt;='All Results'!$B$4,"",IF(SUM(MissFill!AV$5:AV32)=0,"",(IF(MissFill!AV32/SUM(MissFill!AV$5:AV32)&gt;0.01,"",IF(MissFill!AV31/SUM(MissFill!AV$5:AV32)&gt;0.01,"",IF(MissFill!AV30/SUM(MissFill!AV$5:AV32)&gt;0.01,"",IF(MissFill!AV29/SUM(MissFill!AV$5:AV32)&gt;0.01,"",DateEnded_5Day!$A29)))))))</f>
        <v/>
      </c>
      <c r="AX29" s="13" t="str">
        <f>IF($A29&lt;='All Results'!$B$4,"",IF(SUM(MissFill!AW$5:AW32)=0,"",(IF(MissFill!AW32/SUM(MissFill!AW$5:AW32)&gt;0.01,"",IF(MissFill!AW31/SUM(MissFill!AW$5:AW32)&gt;0.01,"",IF(MissFill!AW30/SUM(MissFill!AW$5:AW32)&gt;0.01,"",IF(MissFill!AW29/SUM(MissFill!AW$5:AW32)&gt;0.01,"",DateEnded_5Day!$A29)))))))</f>
        <v/>
      </c>
    </row>
    <row r="30" spans="1:50" x14ac:dyDescent="0.25">
      <c r="A30" s="8">
        <v>44375</v>
      </c>
      <c r="B30" s="11">
        <v>179</v>
      </c>
      <c r="C30" s="13" t="str">
        <f>IF($A30&lt;='All Results'!$B$4,"",IF(SUM(MissFill!B$5:B33)=0,"",(IF(MissFill!B33/SUM(MissFill!B$5:B33)&gt;0.01,"",IF(MissFill!B32/SUM(MissFill!B$5:B33)&gt;0.01,"",IF(MissFill!B31/SUM(MissFill!B$5:B33)&gt;0.01,"",IF(MissFill!B30/SUM(MissFill!B$5:B33)&gt;0.01,"",DateEnded_5Day!$A30)))))))</f>
        <v/>
      </c>
      <c r="D30" s="13" t="str">
        <f>IF($A30&lt;='All Results'!$B$4,"",IF(SUM(MissFill!C$5:C33)=0,"",(IF(MissFill!C33/SUM(MissFill!C$5:C33)&gt;0.01,"",IF(MissFill!C32/SUM(MissFill!C$5:C33)&gt;0.01,"",IF(MissFill!C31/SUM(MissFill!C$5:C33)&gt;0.01,"",IF(MissFill!C30/SUM(MissFill!C$5:C33)&gt;0.01,"",DateEnded_5Day!$A30)))))))</f>
        <v/>
      </c>
      <c r="E30" s="13" t="str">
        <f>IF($A30&lt;='All Results'!$B$4,"",IF(SUM(MissFill!D$5:D33)=0,"",(IF(MissFill!D33/SUM(MissFill!D$5:D33)&gt;0.01,"",IF(MissFill!D32/SUM(MissFill!D$5:D33)&gt;0.01,"",IF(MissFill!D31/SUM(MissFill!D$5:D33)&gt;0.01,"",IF(MissFill!D30/SUM(MissFill!D$5:D33)&gt;0.01,"",DateEnded_5Day!$A30)))))))</f>
        <v/>
      </c>
      <c r="F30" s="13" t="str">
        <f>IF($A30&lt;='All Results'!$B$4,"",IF(SUM(MissFill!E$5:E33)=0,"",(IF(MissFill!E33/SUM(MissFill!E$5:E33)&gt;0.01,"",IF(MissFill!E32/SUM(MissFill!E$5:E33)&gt;0.01,"",IF(MissFill!E31/SUM(MissFill!E$5:E33)&gt;0.01,"",IF(MissFill!E30/SUM(MissFill!E$5:E33)&gt;0.01,"",DateEnded_5Day!$A30)))))))</f>
        <v/>
      </c>
      <c r="G30" s="13" t="str">
        <f>IF($A30&lt;='All Results'!$B$4,"",IF(SUM(MissFill!F$5:F33)=0,"",(IF(MissFill!F33/SUM(MissFill!F$5:F33)&gt;0.01,"",IF(MissFill!F32/SUM(MissFill!F$5:F33)&gt;0.01,"",IF(MissFill!F31/SUM(MissFill!F$5:F33)&gt;0.01,"",IF(MissFill!F30/SUM(MissFill!F$5:F33)&gt;0.01,"",DateEnded_5Day!$A30)))))))</f>
        <v/>
      </c>
      <c r="H30" s="13" t="str">
        <f>IF($A30&lt;='All Results'!$B$4,"",IF(SUM(MissFill!G$5:G33)=0,"",(IF(MissFill!G33/SUM(MissFill!G$5:G33)&gt;0.01,"",IF(MissFill!G32/SUM(MissFill!G$5:G33)&gt;0.01,"",IF(MissFill!G31/SUM(MissFill!G$5:G33)&gt;0.01,"",IF(MissFill!G30/SUM(MissFill!G$5:G33)&gt;0.01,"",DateEnded_5Day!$A30)))))))</f>
        <v/>
      </c>
      <c r="I30" s="13" t="str">
        <f>IF($A30&lt;='All Results'!$B$4,"",IF(SUM(MissFill!H$5:H33)=0,"",(IF(MissFill!H33/SUM(MissFill!H$5:H33)&gt;0.01,"",IF(MissFill!H32/SUM(MissFill!H$5:H33)&gt;0.01,"",IF(MissFill!H31/SUM(MissFill!H$5:H33)&gt;0.01,"",IF(MissFill!H30/SUM(MissFill!H$5:H33)&gt;0.01,"",DateEnded_5Day!$A30)))))))</f>
        <v/>
      </c>
      <c r="J30" s="13" t="str">
        <f>IF($A30&lt;='All Results'!$B$4,"",IF(SUM(MissFill!I$5:I33)=0,"",(IF(MissFill!I33/SUM(MissFill!I$5:I33)&gt;0.01,"",IF(MissFill!I32/SUM(MissFill!I$5:I33)&gt;0.01,"",IF(MissFill!I31/SUM(MissFill!I$5:I33)&gt;0.01,"",IF(MissFill!I30/SUM(MissFill!I$5:I33)&gt;0.01,"",DateEnded_5Day!$A30)))))))</f>
        <v/>
      </c>
      <c r="K30" s="13" t="str">
        <f>IF($A30&lt;='All Results'!$B$4,"",IF(SUM(MissFill!J$5:J33)=0,"",(IF(MissFill!J33/SUM(MissFill!J$5:J33)&gt;0.01,"",IF(MissFill!J32/SUM(MissFill!J$5:J33)&gt;0.01,"",IF(MissFill!J31/SUM(MissFill!J$5:J33)&gt;0.01,"",IF(MissFill!J30/SUM(MissFill!J$5:J33)&gt;0.01,"",DateEnded_5Day!$A30)))))))</f>
        <v/>
      </c>
      <c r="L30" s="13" t="str">
        <f>IF($A30&lt;='All Results'!$B$4,"",IF(SUM(MissFill!K$5:K33)=0,"",(IF(MissFill!K33/SUM(MissFill!K$5:K33)&gt;0.01,"",IF(MissFill!K32/SUM(MissFill!K$5:K33)&gt;0.01,"",IF(MissFill!K31/SUM(MissFill!K$5:K33)&gt;0.01,"",IF(MissFill!K30/SUM(MissFill!K$5:K33)&gt;0.01,"",DateEnded_5Day!$A30)))))))</f>
        <v/>
      </c>
      <c r="M30" s="13" t="str">
        <f>IF($A30&lt;='All Results'!$B$4,"",IF(SUM(MissFill!L$5:L33)=0,"",(IF(MissFill!L33/SUM(MissFill!L$5:L33)&gt;0.01,"",IF(MissFill!L32/SUM(MissFill!L$5:L33)&gt;0.01,"",IF(MissFill!L31/SUM(MissFill!L$5:L33)&gt;0.01,"",IF(MissFill!L30/SUM(MissFill!L$5:L33)&gt;0.01,"",DateEnded_5Day!$A30)))))))</f>
        <v/>
      </c>
      <c r="N30" s="13" t="str">
        <f>IF($A30&lt;='All Results'!$B$4,"",IF(SUM(MissFill!M$5:M33)=0,"",(IF(MissFill!M33/SUM(MissFill!M$5:M33)&gt;0.01,"",IF(MissFill!M32/SUM(MissFill!M$5:M33)&gt;0.01,"",IF(MissFill!M31/SUM(MissFill!M$5:M33)&gt;0.01,"",IF(MissFill!M30/SUM(MissFill!M$5:M33)&gt;0.01,"",DateEnded_5Day!$A30)))))))</f>
        <v/>
      </c>
      <c r="O30" s="13" t="str">
        <f>IF($A30&lt;='All Results'!$B$4,"",IF(SUM(MissFill!N$5:N33)=0,"",(IF(MissFill!N33/SUM(MissFill!N$5:N33)&gt;0.01,"",IF(MissFill!N32/SUM(MissFill!N$5:N33)&gt;0.01,"",IF(MissFill!N31/SUM(MissFill!N$5:N33)&gt;0.01,"",IF(MissFill!N30/SUM(MissFill!N$5:N33)&gt;0.01,"",DateEnded_5Day!$A30)))))))</f>
        <v/>
      </c>
      <c r="P30" s="13" t="str">
        <f>IF($A30&lt;='All Results'!$B$4,"",IF(SUM(MissFill!O$5:O33)=0,"",(IF(MissFill!O33/SUM(MissFill!O$5:O33)&gt;0.01,"",IF(MissFill!O32/SUM(MissFill!O$5:O33)&gt;0.01,"",IF(MissFill!O31/SUM(MissFill!O$5:O33)&gt;0.01,"",IF(MissFill!O30/SUM(MissFill!O$5:O33)&gt;0.01,"",DateEnded_5Day!$A30)))))))</f>
        <v/>
      </c>
      <c r="Q30" s="13" t="str">
        <f>IF($A30&lt;='All Results'!$B$4,"",IF(SUM(MissFill!P$5:P33)=0,"",(IF(MissFill!P33/SUM(MissFill!P$5:P33)&gt;0.01,"",IF(MissFill!P32/SUM(MissFill!P$5:P33)&gt;0.01,"",IF(MissFill!P31/SUM(MissFill!P$5:P33)&gt;0.01,"",IF(MissFill!P30/SUM(MissFill!P$5:P33)&gt;0.01,"",DateEnded_5Day!$A30)))))))</f>
        <v/>
      </c>
      <c r="R30" s="13" t="str">
        <f>IF($A30&lt;='All Results'!$B$4,"",IF(SUM(MissFill!Q$5:Q33)=0,"",(IF(MissFill!Q33/SUM(MissFill!Q$5:Q33)&gt;0.01,"",IF(MissFill!Q32/SUM(MissFill!Q$5:Q33)&gt;0.01,"",IF(MissFill!Q31/SUM(MissFill!Q$5:Q33)&gt;0.01,"",IF(MissFill!Q30/SUM(MissFill!Q$5:Q33)&gt;0.01,"",DateEnded_5Day!$A30)))))))</f>
        <v/>
      </c>
      <c r="S30" s="13" t="str">
        <f>IF($A30&lt;='All Results'!$B$4,"",IF(SUM(MissFill!R$5:R33)=0,"",(IF(MissFill!R33/SUM(MissFill!R$5:R33)&gt;0.01,"",IF(MissFill!R32/SUM(MissFill!R$5:R33)&gt;0.01,"",IF(MissFill!R31/SUM(MissFill!R$5:R33)&gt;0.01,"",IF(MissFill!R30/SUM(MissFill!R$5:R33)&gt;0.01,"",DateEnded_5Day!$A30)))))))</f>
        <v/>
      </c>
      <c r="T30" s="13" t="str">
        <f>IF($A30&lt;='All Results'!$B$4,"",IF(SUM(MissFill!S$5:S33)=0,"",(IF(MissFill!S33/SUM(MissFill!S$5:S33)&gt;0.01,"",IF(MissFill!S32/SUM(MissFill!S$5:S33)&gt;0.01,"",IF(MissFill!S31/SUM(MissFill!S$5:S33)&gt;0.01,"",IF(MissFill!S30/SUM(MissFill!S$5:S33)&gt;0.01,"",DateEnded_5Day!$A30)))))))</f>
        <v/>
      </c>
      <c r="U30" s="13" t="str">
        <f>IF($A30&lt;='All Results'!$B$4,"",IF(SUM(MissFill!T$5:T33)=0,"",(IF(MissFill!T33/SUM(MissFill!T$5:T33)&gt;0.01,"",IF(MissFill!T32/SUM(MissFill!T$5:T33)&gt;0.01,"",IF(MissFill!T31/SUM(MissFill!T$5:T33)&gt;0.01,"",IF(MissFill!T30/SUM(MissFill!T$5:T33)&gt;0.01,"",DateEnded_5Day!$A30)))))))</f>
        <v/>
      </c>
      <c r="V30" s="13" t="str">
        <f>IF($A30&lt;='All Results'!$B$4,"",IF(SUM(MissFill!U$5:U33)=0,"",(IF(MissFill!U33/SUM(MissFill!U$5:U33)&gt;0.01,"",IF(MissFill!U32/SUM(MissFill!U$5:U33)&gt;0.01,"",IF(MissFill!U31/SUM(MissFill!U$5:U33)&gt;0.01,"",IF(MissFill!U30/SUM(MissFill!U$5:U33)&gt;0.01,"",DateEnded_5Day!$A30)))))))</f>
        <v/>
      </c>
      <c r="W30" s="13" t="str">
        <f>IF($A30&lt;='All Results'!$B$4,"",IF(SUM(MissFill!V$5:V33)=0,"",(IF(MissFill!V33/SUM(MissFill!V$5:V33)&gt;0.01,"",IF(MissFill!V32/SUM(MissFill!V$5:V33)&gt;0.01,"",IF(MissFill!V31/SUM(MissFill!V$5:V33)&gt;0.01,"",IF(MissFill!V30/SUM(MissFill!V$5:V33)&gt;0.01,"",DateEnded_5Day!$A30)))))))</f>
        <v/>
      </c>
      <c r="X30" s="13" t="str">
        <f>IF($A30&lt;='All Results'!$B$4,"",IF(SUM(MissFill!W$5:W33)=0,"",(IF(MissFill!W33/SUM(MissFill!W$5:W33)&gt;0.01,"",IF(MissFill!W32/SUM(MissFill!W$5:W33)&gt;0.01,"",IF(MissFill!W31/SUM(MissFill!W$5:W33)&gt;0.01,"",IF(MissFill!W30/SUM(MissFill!W$5:W33)&gt;0.01,"",DateEnded_5Day!$A30)))))))</f>
        <v/>
      </c>
      <c r="Y30" s="13" t="str">
        <f>IF($A30&lt;='All Results'!$B$4,"",IF(SUM(MissFill!X$5:X33)=0,"",(IF(MissFill!X33/SUM(MissFill!X$5:X33)&gt;0.01,"",IF(MissFill!X32/SUM(MissFill!X$5:X33)&gt;0.01,"",IF(MissFill!X31/SUM(MissFill!X$5:X33)&gt;0.01,"",IF(MissFill!X30/SUM(MissFill!X$5:X33)&gt;0.01,"",DateEnded_5Day!$A30)))))))</f>
        <v/>
      </c>
      <c r="Z30" s="13" t="str">
        <f>IF($A30&lt;='All Results'!$B$4,"",IF(SUM(MissFill!Y$5:Y33)=0,"",(IF(MissFill!Y33/SUM(MissFill!Y$5:Y33)&gt;0.01,"",IF(MissFill!Y32/SUM(MissFill!Y$5:Y33)&gt;0.01,"",IF(MissFill!Y31/SUM(MissFill!Y$5:Y33)&gt;0.01,"",IF(MissFill!Y30/SUM(MissFill!Y$5:Y33)&gt;0.01,"",DateEnded_5Day!$A30)))))))</f>
        <v/>
      </c>
      <c r="AA30" s="13" t="str">
        <f>IF($A30&lt;='All Results'!$B$4,"",IF(SUM(MissFill!Z$5:Z33)=0,"",(IF(MissFill!Z33/SUM(MissFill!Z$5:Z33)&gt;0.01,"",IF(MissFill!Z32/SUM(MissFill!Z$5:Z33)&gt;0.01,"",IF(MissFill!Z31/SUM(MissFill!Z$5:Z33)&gt;0.01,"",IF(MissFill!Z30/SUM(MissFill!Z$5:Z33)&gt;0.01,"",DateEnded_5Day!$A30)))))))</f>
        <v/>
      </c>
      <c r="AB30" s="13" t="str">
        <f>IF($A30&lt;='All Results'!$B$4,"",IF(SUM(MissFill!AA$5:AA33)=0,"",(IF(MissFill!AA33/SUM(MissFill!AA$5:AA33)&gt;0.01,"",IF(MissFill!AA32/SUM(MissFill!AA$5:AA33)&gt;0.01,"",IF(MissFill!AA31/SUM(MissFill!AA$5:AA33)&gt;0.01,"",IF(MissFill!AA30/SUM(MissFill!AA$5:AA33)&gt;0.01,"",DateEnded_5Day!$A30)))))))</f>
        <v/>
      </c>
      <c r="AC30" s="13" t="str">
        <f>IF($A30&lt;='All Results'!$B$4,"",IF(SUM(MissFill!AB$5:AB33)=0,"",(IF(MissFill!AB33/SUM(MissFill!AB$5:AB33)&gt;0.01,"",IF(MissFill!AB32/SUM(MissFill!AB$5:AB33)&gt;0.01,"",IF(MissFill!AB31/SUM(MissFill!AB$5:AB33)&gt;0.01,"",IF(MissFill!AB30/SUM(MissFill!AB$5:AB33)&gt;0.01,"",DateEnded_5Day!$A30)))))))</f>
        <v/>
      </c>
      <c r="AD30" s="13" t="str">
        <f>IF($A30&lt;='All Results'!$B$4,"",IF(SUM(MissFill!AC$5:AC33)=0,"",(IF(MissFill!AC33/SUM(MissFill!AC$5:AC33)&gt;0.01,"",IF(MissFill!AC32/SUM(MissFill!AC$5:AC33)&gt;0.01,"",IF(MissFill!AC31/SUM(MissFill!AC$5:AC33)&gt;0.01,"",IF(MissFill!AC30/SUM(MissFill!AC$5:AC33)&gt;0.01,"",DateEnded_5Day!$A30)))))))</f>
        <v/>
      </c>
      <c r="AE30" s="13" t="str">
        <f>IF($A30&lt;='All Results'!$B$4,"",IF(SUM(MissFill!AD$5:AD33)=0,"",(IF(MissFill!AD33/SUM(MissFill!AD$5:AD33)&gt;0.01,"",IF(MissFill!AD32/SUM(MissFill!AD$5:AD33)&gt;0.01,"",IF(MissFill!AD31/SUM(MissFill!AD$5:AD33)&gt;0.01,"",IF(MissFill!AD30/SUM(MissFill!AD$5:AD33)&gt;0.01,"",DateEnded_5Day!$A30)))))))</f>
        <v/>
      </c>
      <c r="AF30" s="13" t="str">
        <f>IF($A30&lt;='All Results'!$B$4,"",IF(SUM(MissFill!AE$5:AE33)=0,"",(IF(MissFill!AE33/SUM(MissFill!AE$5:AE33)&gt;0.01,"",IF(MissFill!AE32/SUM(MissFill!AE$5:AE33)&gt;0.01,"",IF(MissFill!AE31/SUM(MissFill!AE$5:AE33)&gt;0.01,"",IF(MissFill!AE30/SUM(MissFill!AE$5:AE33)&gt;0.01,"",DateEnded_5Day!$A30)))))))</f>
        <v/>
      </c>
      <c r="AG30" s="13" t="str">
        <f>IF($A30&lt;='All Results'!$B$4,"",IF(SUM(MissFill!AF$5:AF33)=0,"",(IF(MissFill!AF33/SUM(MissFill!AF$5:AF33)&gt;0.01,"",IF(MissFill!AF32/SUM(MissFill!AF$5:AF33)&gt;0.01,"",IF(MissFill!AF31/SUM(MissFill!AF$5:AF33)&gt;0.01,"",IF(MissFill!AF30/SUM(MissFill!AF$5:AF33)&gt;0.01,"",DateEnded_5Day!$A30)))))))</f>
        <v/>
      </c>
      <c r="AH30" s="13" t="str">
        <f>IF($A30&lt;='All Results'!$B$4,"",IF(SUM(MissFill!AG$5:AG33)=0,"",(IF(MissFill!AG33/SUM(MissFill!AG$5:AG33)&gt;0.01,"",IF(MissFill!AG32/SUM(MissFill!AG$5:AG33)&gt;0.01,"",IF(MissFill!AG31/SUM(MissFill!AG$5:AG33)&gt;0.01,"",IF(MissFill!AG30/SUM(MissFill!AG$5:AG33)&gt;0.01,"",DateEnded_5Day!$A30)))))))</f>
        <v/>
      </c>
      <c r="AI30" s="13" t="str">
        <f>IF($A30&lt;='All Results'!$B$4,"",IF(SUM(MissFill!AH$5:AH33)=0,"",(IF(MissFill!AH33/SUM(MissFill!AH$5:AH33)&gt;0.01,"",IF(MissFill!AH32/SUM(MissFill!AH$5:AH33)&gt;0.01,"",IF(MissFill!AH31/SUM(MissFill!AH$5:AH33)&gt;0.01,"",IF(MissFill!AH30/SUM(MissFill!AH$5:AH33)&gt;0.01,"",DateEnded_5Day!$A30)))))))</f>
        <v/>
      </c>
      <c r="AJ30" s="13" t="str">
        <f>IF($A30&lt;='All Results'!$B$4,"",IF(SUM(MissFill!AI$5:AI33)=0,"",(IF(MissFill!AI33/SUM(MissFill!AI$5:AI33)&gt;0.01,"",IF(MissFill!AI32/SUM(MissFill!AI$5:AI33)&gt;0.01,"",IF(MissFill!AI31/SUM(MissFill!AI$5:AI33)&gt;0.01,"",IF(MissFill!AI30/SUM(MissFill!AI$5:AI33)&gt;0.01,"",DateEnded_5Day!$A30)))))))</f>
        <v/>
      </c>
      <c r="AK30" s="13" t="str">
        <f>IF($A30&lt;='All Results'!$B$4,"",IF(SUM(MissFill!AJ$5:AJ33)=0,"",(IF(MissFill!AJ33/SUM(MissFill!AJ$5:AJ33)&gt;0.01,"",IF(MissFill!AJ32/SUM(MissFill!AJ$5:AJ33)&gt;0.01,"",IF(MissFill!AJ31/SUM(MissFill!AJ$5:AJ33)&gt;0.01,"",IF(MissFill!AJ30/SUM(MissFill!AJ$5:AJ33)&gt;0.01,"",DateEnded_5Day!$A30)))))))</f>
        <v/>
      </c>
      <c r="AL30" s="13" t="str">
        <f>IF($A30&lt;='All Results'!$B$4,"",IF(SUM(MissFill!AK$5:AK33)=0,"",(IF(MissFill!AK33/SUM(MissFill!AK$5:AK33)&gt;0.01,"",IF(MissFill!AK32/SUM(MissFill!AK$5:AK33)&gt;0.01,"",IF(MissFill!AK31/SUM(MissFill!AK$5:AK33)&gt;0.01,"",IF(MissFill!AK30/SUM(MissFill!AK$5:AK33)&gt;0.01,"",DateEnded_5Day!$A30)))))))</f>
        <v/>
      </c>
      <c r="AM30" s="13" t="str">
        <f>IF($A30&lt;='All Results'!$B$4,"",IF(SUM(MissFill!AL$5:AL33)=0,"",(IF(MissFill!AL33/SUM(MissFill!AL$5:AL33)&gt;0.01,"",IF(MissFill!AL32/SUM(MissFill!AL$5:AL33)&gt;0.01,"",IF(MissFill!AL31/SUM(MissFill!AL$5:AL33)&gt;0.01,"",IF(MissFill!AL30/SUM(MissFill!AL$5:AL33)&gt;0.01,"",DateEnded_5Day!$A30)))))))</f>
        <v/>
      </c>
      <c r="AN30" s="13" t="str">
        <f>IF($A30&lt;='All Results'!$B$4,"",IF(SUM(MissFill!AM$5:AM33)=0,"",(IF(MissFill!AM33/SUM(MissFill!AM$5:AM33)&gt;0.01,"",IF(MissFill!AM32/SUM(MissFill!AM$5:AM33)&gt;0.01,"",IF(MissFill!AM31/SUM(MissFill!AM$5:AM33)&gt;0.01,"",IF(MissFill!AM30/SUM(MissFill!AM$5:AM33)&gt;0.01,"",DateEnded_5Day!$A30)))))))</f>
        <v/>
      </c>
      <c r="AO30" s="13" t="str">
        <f>IF($A30&lt;='All Results'!$B$4,"",IF(SUM(MissFill!AN$5:AN33)=0,"",(IF(MissFill!AN33/SUM(MissFill!AN$5:AN33)&gt;0.01,"",IF(MissFill!AN32/SUM(MissFill!AN$5:AN33)&gt;0.01,"",IF(MissFill!AN31/SUM(MissFill!AN$5:AN33)&gt;0.01,"",IF(MissFill!AN30/SUM(MissFill!AN$5:AN33)&gt;0.01,"",DateEnded_5Day!$A30)))))))</f>
        <v/>
      </c>
      <c r="AP30" s="13" t="str">
        <f>IF($A30&lt;='All Results'!$B$4,"",IF(SUM(MissFill!AO$5:AO33)=0,"",(IF(MissFill!AO33/SUM(MissFill!AO$5:AO33)&gt;0.01,"",IF(MissFill!AO32/SUM(MissFill!AO$5:AO33)&gt;0.01,"",IF(MissFill!AO31/SUM(MissFill!AO$5:AO33)&gt;0.01,"",IF(MissFill!AO30/SUM(MissFill!AO$5:AO33)&gt;0.01,"",DateEnded_5Day!$A30)))))))</f>
        <v/>
      </c>
      <c r="AQ30" s="13" t="str">
        <f>IF($A30&lt;='All Results'!$B$4,"",IF(SUM(MissFill!AP$5:AP33)=0,"",(IF(MissFill!AP33/SUM(MissFill!AP$5:AP33)&gt;0.01,"",IF(MissFill!AP32/SUM(MissFill!AP$5:AP33)&gt;0.01,"",IF(MissFill!AP31/SUM(MissFill!AP$5:AP33)&gt;0.01,"",IF(MissFill!AP30/SUM(MissFill!AP$5:AP33)&gt;0.01,"",DateEnded_5Day!$A30)))))))</f>
        <v/>
      </c>
      <c r="AR30" s="13" t="str">
        <f>IF($A30&lt;='All Results'!$B$4,"",IF(SUM(MissFill!AQ$5:AQ33)=0,"",(IF(MissFill!AQ33/SUM(MissFill!AQ$5:AQ33)&gt;0.01,"",IF(MissFill!AQ32/SUM(MissFill!AQ$5:AQ33)&gt;0.01,"",IF(MissFill!AQ31/SUM(MissFill!AQ$5:AQ33)&gt;0.01,"",IF(MissFill!AQ30/SUM(MissFill!AQ$5:AQ33)&gt;0.01,"",DateEnded_5Day!$A30)))))))</f>
        <v/>
      </c>
      <c r="AS30" s="13" t="str">
        <f>IF($A30&lt;='All Results'!$B$4,"",IF(SUM(MissFill!AR$5:AR33)=0,"",(IF(MissFill!AR33/SUM(MissFill!AR$5:AR33)&gt;0.01,"",IF(MissFill!AR32/SUM(MissFill!AR$5:AR33)&gt;0.01,"",IF(MissFill!AR31/SUM(MissFill!AR$5:AR33)&gt;0.01,"",IF(MissFill!AR30/SUM(MissFill!AR$5:AR33)&gt;0.01,"",DateEnded_5Day!$A30)))))))</f>
        <v/>
      </c>
      <c r="AT30" s="13" t="str">
        <f>IF($A30&lt;='All Results'!$B$4,"",IF(SUM(MissFill!AS$5:AS33)=0,"",(IF(MissFill!AS33/SUM(MissFill!AS$5:AS33)&gt;0.01,"",IF(MissFill!AS32/SUM(MissFill!AS$5:AS33)&gt;0.01,"",IF(MissFill!AS31/SUM(MissFill!AS$5:AS33)&gt;0.01,"",IF(MissFill!AS30/SUM(MissFill!AS$5:AS33)&gt;0.01,"",DateEnded_5Day!$A30)))))))</f>
        <v/>
      </c>
      <c r="AU30" s="13" t="str">
        <f>IF($A30&lt;='All Results'!$B$4,"",IF(SUM(MissFill!AT$5:AT33)=0,"",(IF(MissFill!AT33/SUM(MissFill!AT$5:AT33)&gt;0.01,"",IF(MissFill!AT32/SUM(MissFill!AT$5:AT33)&gt;0.01,"",IF(MissFill!AT31/SUM(MissFill!AT$5:AT33)&gt;0.01,"",IF(MissFill!AT30/SUM(MissFill!AT$5:AT33)&gt;0.01,"",DateEnded_5Day!$A30)))))))</f>
        <v/>
      </c>
      <c r="AV30" s="13" t="str">
        <f>IF($A30&lt;='All Results'!$B$4,"",IF(SUM(MissFill!AU$5:AU33)=0,"",(IF(MissFill!AU33/SUM(MissFill!AU$5:AU33)&gt;0.01,"",IF(MissFill!AU32/SUM(MissFill!AU$5:AU33)&gt;0.01,"",IF(MissFill!AU31/SUM(MissFill!AU$5:AU33)&gt;0.01,"",IF(MissFill!AU30/SUM(MissFill!AU$5:AU33)&gt;0.01,"",DateEnded_5Day!$A30)))))))</f>
        <v/>
      </c>
      <c r="AW30" s="13" t="str">
        <f>IF($A30&lt;='All Results'!$B$4,"",IF(SUM(MissFill!AV$5:AV33)=0,"",(IF(MissFill!AV33/SUM(MissFill!AV$5:AV33)&gt;0.01,"",IF(MissFill!AV32/SUM(MissFill!AV$5:AV33)&gt;0.01,"",IF(MissFill!AV31/SUM(MissFill!AV$5:AV33)&gt;0.01,"",IF(MissFill!AV30/SUM(MissFill!AV$5:AV33)&gt;0.01,"",DateEnded_5Day!$A30)))))))</f>
        <v/>
      </c>
      <c r="AX30" s="13" t="str">
        <f>IF($A30&lt;='All Results'!$B$4,"",IF(SUM(MissFill!AW$5:AW33)=0,"",(IF(MissFill!AW33/SUM(MissFill!AW$5:AW33)&gt;0.01,"",IF(MissFill!AW32/SUM(MissFill!AW$5:AW33)&gt;0.01,"",IF(MissFill!AW31/SUM(MissFill!AW$5:AW33)&gt;0.01,"",IF(MissFill!AW30/SUM(MissFill!AW$5:AW33)&gt;0.01,"",DateEnded_5Day!$A30)))))))</f>
        <v/>
      </c>
    </row>
    <row r="31" spans="1:50" x14ac:dyDescent="0.25">
      <c r="A31" s="8">
        <v>44376</v>
      </c>
      <c r="B31" s="11">
        <v>180</v>
      </c>
      <c r="C31" s="13" t="str">
        <f>IF($A31&lt;='All Results'!$B$4,"",IF(SUM(MissFill!B$5:B34)=0,"",(IF(MissFill!B34/SUM(MissFill!B$5:B34)&gt;0.01,"",IF(MissFill!B33/SUM(MissFill!B$5:B34)&gt;0.01,"",IF(MissFill!B32/SUM(MissFill!B$5:B34)&gt;0.01,"",IF(MissFill!B31/SUM(MissFill!B$5:B34)&gt;0.01,"",DateEnded_5Day!$A31)))))))</f>
        <v/>
      </c>
      <c r="D31" s="13" t="str">
        <f>IF($A31&lt;='All Results'!$B$4,"",IF(SUM(MissFill!C$5:C34)=0,"",(IF(MissFill!C34/SUM(MissFill!C$5:C34)&gt;0.01,"",IF(MissFill!C33/SUM(MissFill!C$5:C34)&gt;0.01,"",IF(MissFill!C32/SUM(MissFill!C$5:C34)&gt;0.01,"",IF(MissFill!C31/SUM(MissFill!C$5:C34)&gt;0.01,"",DateEnded_5Day!$A31)))))))</f>
        <v/>
      </c>
      <c r="E31" s="13" t="str">
        <f>IF($A31&lt;='All Results'!$B$4,"",IF(SUM(MissFill!D$5:D34)=0,"",(IF(MissFill!D34/SUM(MissFill!D$5:D34)&gt;0.01,"",IF(MissFill!D33/SUM(MissFill!D$5:D34)&gt;0.01,"",IF(MissFill!D32/SUM(MissFill!D$5:D34)&gt;0.01,"",IF(MissFill!D31/SUM(MissFill!D$5:D34)&gt;0.01,"",DateEnded_5Day!$A31)))))))</f>
        <v/>
      </c>
      <c r="F31" s="13" t="str">
        <f>IF($A31&lt;='All Results'!$B$4,"",IF(SUM(MissFill!E$5:E34)=0,"",(IF(MissFill!E34/SUM(MissFill!E$5:E34)&gt;0.01,"",IF(MissFill!E33/SUM(MissFill!E$5:E34)&gt;0.01,"",IF(MissFill!E32/SUM(MissFill!E$5:E34)&gt;0.01,"",IF(MissFill!E31/SUM(MissFill!E$5:E34)&gt;0.01,"",DateEnded_5Day!$A31)))))))</f>
        <v/>
      </c>
      <c r="G31" s="13" t="str">
        <f>IF($A31&lt;='All Results'!$B$4,"",IF(SUM(MissFill!F$5:F34)=0,"",(IF(MissFill!F34/SUM(MissFill!F$5:F34)&gt;0.01,"",IF(MissFill!F33/SUM(MissFill!F$5:F34)&gt;0.01,"",IF(MissFill!F32/SUM(MissFill!F$5:F34)&gt;0.01,"",IF(MissFill!F31/SUM(MissFill!F$5:F34)&gt;0.01,"",DateEnded_5Day!$A31)))))))</f>
        <v/>
      </c>
      <c r="H31" s="13" t="str">
        <f>IF($A31&lt;='All Results'!$B$4,"",IF(SUM(MissFill!G$5:G34)=0,"",(IF(MissFill!G34/SUM(MissFill!G$5:G34)&gt;0.01,"",IF(MissFill!G33/SUM(MissFill!G$5:G34)&gt;0.01,"",IF(MissFill!G32/SUM(MissFill!G$5:G34)&gt;0.01,"",IF(MissFill!G31/SUM(MissFill!G$5:G34)&gt;0.01,"",DateEnded_5Day!$A31)))))))</f>
        <v/>
      </c>
      <c r="I31" s="13" t="str">
        <f>IF($A31&lt;='All Results'!$B$4,"",IF(SUM(MissFill!H$5:H34)=0,"",(IF(MissFill!H34/SUM(MissFill!H$5:H34)&gt;0.01,"",IF(MissFill!H33/SUM(MissFill!H$5:H34)&gt;0.01,"",IF(MissFill!H32/SUM(MissFill!H$5:H34)&gt;0.01,"",IF(MissFill!H31/SUM(MissFill!H$5:H34)&gt;0.01,"",DateEnded_5Day!$A31)))))))</f>
        <v/>
      </c>
      <c r="J31" s="13" t="str">
        <f>IF($A31&lt;='All Results'!$B$4,"",IF(SUM(MissFill!I$5:I34)=0,"",(IF(MissFill!I34/SUM(MissFill!I$5:I34)&gt;0.01,"",IF(MissFill!I33/SUM(MissFill!I$5:I34)&gt;0.01,"",IF(MissFill!I32/SUM(MissFill!I$5:I34)&gt;0.01,"",IF(MissFill!I31/SUM(MissFill!I$5:I34)&gt;0.01,"",DateEnded_5Day!$A31)))))))</f>
        <v/>
      </c>
      <c r="K31" s="13" t="str">
        <f>IF($A31&lt;='All Results'!$B$4,"",IF(SUM(MissFill!J$5:J34)=0,"",(IF(MissFill!J34/SUM(MissFill!J$5:J34)&gt;0.01,"",IF(MissFill!J33/SUM(MissFill!J$5:J34)&gt;0.01,"",IF(MissFill!J32/SUM(MissFill!J$5:J34)&gt;0.01,"",IF(MissFill!J31/SUM(MissFill!J$5:J34)&gt;0.01,"",DateEnded_5Day!$A31)))))))</f>
        <v/>
      </c>
      <c r="L31" s="13" t="str">
        <f>IF($A31&lt;='All Results'!$B$4,"",IF(SUM(MissFill!K$5:K34)=0,"",(IF(MissFill!K34/SUM(MissFill!K$5:K34)&gt;0.01,"",IF(MissFill!K33/SUM(MissFill!K$5:K34)&gt;0.01,"",IF(MissFill!K32/SUM(MissFill!K$5:K34)&gt;0.01,"",IF(MissFill!K31/SUM(MissFill!K$5:K34)&gt;0.01,"",DateEnded_5Day!$A31)))))))</f>
        <v/>
      </c>
      <c r="M31" s="13" t="str">
        <f>IF($A31&lt;='All Results'!$B$4,"",IF(SUM(MissFill!L$5:L34)=0,"",(IF(MissFill!L34/SUM(MissFill!L$5:L34)&gt;0.01,"",IF(MissFill!L33/SUM(MissFill!L$5:L34)&gt;0.01,"",IF(MissFill!L32/SUM(MissFill!L$5:L34)&gt;0.01,"",IF(MissFill!L31/SUM(MissFill!L$5:L34)&gt;0.01,"",DateEnded_5Day!$A31)))))))</f>
        <v/>
      </c>
      <c r="N31" s="13" t="str">
        <f>IF($A31&lt;='All Results'!$B$4,"",IF(SUM(MissFill!M$5:M34)=0,"",(IF(MissFill!M34/SUM(MissFill!M$5:M34)&gt;0.01,"",IF(MissFill!M33/SUM(MissFill!M$5:M34)&gt;0.01,"",IF(MissFill!M32/SUM(MissFill!M$5:M34)&gt;0.01,"",IF(MissFill!M31/SUM(MissFill!M$5:M34)&gt;0.01,"",DateEnded_5Day!$A31)))))))</f>
        <v/>
      </c>
      <c r="O31" s="13" t="str">
        <f>IF($A31&lt;='All Results'!$B$4,"",IF(SUM(MissFill!N$5:N34)=0,"",(IF(MissFill!N34/SUM(MissFill!N$5:N34)&gt;0.01,"",IF(MissFill!N33/SUM(MissFill!N$5:N34)&gt;0.01,"",IF(MissFill!N32/SUM(MissFill!N$5:N34)&gt;0.01,"",IF(MissFill!N31/SUM(MissFill!N$5:N34)&gt;0.01,"",DateEnded_5Day!$A31)))))))</f>
        <v/>
      </c>
      <c r="P31" s="13" t="str">
        <f>IF($A31&lt;='All Results'!$B$4,"",IF(SUM(MissFill!O$5:O34)=0,"",(IF(MissFill!O34/SUM(MissFill!O$5:O34)&gt;0.01,"",IF(MissFill!O33/SUM(MissFill!O$5:O34)&gt;0.01,"",IF(MissFill!O32/SUM(MissFill!O$5:O34)&gt;0.01,"",IF(MissFill!O31/SUM(MissFill!O$5:O34)&gt;0.01,"",DateEnded_5Day!$A31)))))))</f>
        <v/>
      </c>
      <c r="Q31" s="13" t="str">
        <f>IF($A31&lt;='All Results'!$B$4,"",IF(SUM(MissFill!P$5:P34)=0,"",(IF(MissFill!P34/SUM(MissFill!P$5:P34)&gt;0.01,"",IF(MissFill!P33/SUM(MissFill!P$5:P34)&gt;0.01,"",IF(MissFill!P32/SUM(MissFill!P$5:P34)&gt;0.01,"",IF(MissFill!P31/SUM(MissFill!P$5:P34)&gt;0.01,"",DateEnded_5Day!$A31)))))))</f>
        <v/>
      </c>
      <c r="R31" s="13" t="str">
        <f>IF($A31&lt;='All Results'!$B$4,"",IF(SUM(MissFill!Q$5:Q34)=0,"",(IF(MissFill!Q34/SUM(MissFill!Q$5:Q34)&gt;0.01,"",IF(MissFill!Q33/SUM(MissFill!Q$5:Q34)&gt;0.01,"",IF(MissFill!Q32/SUM(MissFill!Q$5:Q34)&gt;0.01,"",IF(MissFill!Q31/SUM(MissFill!Q$5:Q34)&gt;0.01,"",DateEnded_5Day!$A31)))))))</f>
        <v/>
      </c>
      <c r="S31" s="13" t="str">
        <f>IF($A31&lt;='All Results'!$B$4,"",IF(SUM(MissFill!R$5:R34)=0,"",(IF(MissFill!R34/SUM(MissFill!R$5:R34)&gt;0.01,"",IF(MissFill!R33/SUM(MissFill!R$5:R34)&gt;0.01,"",IF(MissFill!R32/SUM(MissFill!R$5:R34)&gt;0.01,"",IF(MissFill!R31/SUM(MissFill!R$5:R34)&gt;0.01,"",DateEnded_5Day!$A31)))))))</f>
        <v/>
      </c>
      <c r="T31" s="13" t="str">
        <f>IF($A31&lt;='All Results'!$B$4,"",IF(SUM(MissFill!S$5:S34)=0,"",(IF(MissFill!S34/SUM(MissFill!S$5:S34)&gt;0.01,"",IF(MissFill!S33/SUM(MissFill!S$5:S34)&gt;0.01,"",IF(MissFill!S32/SUM(MissFill!S$5:S34)&gt;0.01,"",IF(MissFill!S31/SUM(MissFill!S$5:S34)&gt;0.01,"",DateEnded_5Day!$A31)))))))</f>
        <v/>
      </c>
      <c r="U31" s="13" t="str">
        <f>IF($A31&lt;='All Results'!$B$4,"",IF(SUM(MissFill!T$5:T34)=0,"",(IF(MissFill!T34/SUM(MissFill!T$5:T34)&gt;0.01,"",IF(MissFill!T33/SUM(MissFill!T$5:T34)&gt;0.01,"",IF(MissFill!T32/SUM(MissFill!T$5:T34)&gt;0.01,"",IF(MissFill!T31/SUM(MissFill!T$5:T34)&gt;0.01,"",DateEnded_5Day!$A31)))))))</f>
        <v/>
      </c>
      <c r="V31" s="13" t="str">
        <f>IF($A31&lt;='All Results'!$B$4,"",IF(SUM(MissFill!U$5:U34)=0,"",(IF(MissFill!U34/SUM(MissFill!U$5:U34)&gt;0.01,"",IF(MissFill!U33/SUM(MissFill!U$5:U34)&gt;0.01,"",IF(MissFill!U32/SUM(MissFill!U$5:U34)&gt;0.01,"",IF(MissFill!U31/SUM(MissFill!U$5:U34)&gt;0.01,"",DateEnded_5Day!$A31)))))))</f>
        <v/>
      </c>
      <c r="W31" s="13" t="str">
        <f>IF($A31&lt;='All Results'!$B$4,"",IF(SUM(MissFill!V$5:V34)=0,"",(IF(MissFill!V34/SUM(MissFill!V$5:V34)&gt;0.01,"",IF(MissFill!V33/SUM(MissFill!V$5:V34)&gt;0.01,"",IF(MissFill!V32/SUM(MissFill!V$5:V34)&gt;0.01,"",IF(MissFill!V31/SUM(MissFill!V$5:V34)&gt;0.01,"",DateEnded_5Day!$A31)))))))</f>
        <v/>
      </c>
      <c r="X31" s="13" t="str">
        <f>IF($A31&lt;='All Results'!$B$4,"",IF(SUM(MissFill!W$5:W34)=0,"",(IF(MissFill!W34/SUM(MissFill!W$5:W34)&gt;0.01,"",IF(MissFill!W33/SUM(MissFill!W$5:W34)&gt;0.01,"",IF(MissFill!W32/SUM(MissFill!W$5:W34)&gt;0.01,"",IF(MissFill!W31/SUM(MissFill!W$5:W34)&gt;0.01,"",DateEnded_5Day!$A31)))))))</f>
        <v/>
      </c>
      <c r="Y31" s="13" t="str">
        <f>IF($A31&lt;='All Results'!$B$4,"",IF(SUM(MissFill!X$5:X34)=0,"",(IF(MissFill!X34/SUM(MissFill!X$5:X34)&gt;0.01,"",IF(MissFill!X33/SUM(MissFill!X$5:X34)&gt;0.01,"",IF(MissFill!X32/SUM(MissFill!X$5:X34)&gt;0.01,"",IF(MissFill!X31/SUM(MissFill!X$5:X34)&gt;0.01,"",DateEnded_5Day!$A31)))))))</f>
        <v/>
      </c>
      <c r="Z31" s="13" t="str">
        <f>IF($A31&lt;='All Results'!$B$4,"",IF(SUM(MissFill!Y$5:Y34)=0,"",(IF(MissFill!Y34/SUM(MissFill!Y$5:Y34)&gt;0.01,"",IF(MissFill!Y33/SUM(MissFill!Y$5:Y34)&gt;0.01,"",IF(MissFill!Y32/SUM(MissFill!Y$5:Y34)&gt;0.01,"",IF(MissFill!Y31/SUM(MissFill!Y$5:Y34)&gt;0.01,"",DateEnded_5Day!$A31)))))))</f>
        <v/>
      </c>
      <c r="AA31" s="13" t="str">
        <f>IF($A31&lt;='All Results'!$B$4,"",IF(SUM(MissFill!Z$5:Z34)=0,"",(IF(MissFill!Z34/SUM(MissFill!Z$5:Z34)&gt;0.01,"",IF(MissFill!Z33/SUM(MissFill!Z$5:Z34)&gt;0.01,"",IF(MissFill!Z32/SUM(MissFill!Z$5:Z34)&gt;0.01,"",IF(MissFill!Z31/SUM(MissFill!Z$5:Z34)&gt;0.01,"",DateEnded_5Day!$A31)))))))</f>
        <v/>
      </c>
      <c r="AB31" s="13" t="str">
        <f>IF($A31&lt;='All Results'!$B$4,"",IF(SUM(MissFill!AA$5:AA34)=0,"",(IF(MissFill!AA34/SUM(MissFill!AA$5:AA34)&gt;0.01,"",IF(MissFill!AA33/SUM(MissFill!AA$5:AA34)&gt;0.01,"",IF(MissFill!AA32/SUM(MissFill!AA$5:AA34)&gt;0.01,"",IF(MissFill!AA31/SUM(MissFill!AA$5:AA34)&gt;0.01,"",DateEnded_5Day!$A31)))))))</f>
        <v/>
      </c>
      <c r="AC31" s="13" t="str">
        <f>IF($A31&lt;='All Results'!$B$4,"",IF(SUM(MissFill!AB$5:AB34)=0,"",(IF(MissFill!AB34/SUM(MissFill!AB$5:AB34)&gt;0.01,"",IF(MissFill!AB33/SUM(MissFill!AB$5:AB34)&gt;0.01,"",IF(MissFill!AB32/SUM(MissFill!AB$5:AB34)&gt;0.01,"",IF(MissFill!AB31/SUM(MissFill!AB$5:AB34)&gt;0.01,"",DateEnded_5Day!$A31)))))))</f>
        <v/>
      </c>
      <c r="AD31" s="13" t="str">
        <f>IF($A31&lt;='All Results'!$B$4,"",IF(SUM(MissFill!AC$5:AC34)=0,"",(IF(MissFill!AC34/SUM(MissFill!AC$5:AC34)&gt;0.01,"",IF(MissFill!AC33/SUM(MissFill!AC$5:AC34)&gt;0.01,"",IF(MissFill!AC32/SUM(MissFill!AC$5:AC34)&gt;0.01,"",IF(MissFill!AC31/SUM(MissFill!AC$5:AC34)&gt;0.01,"",DateEnded_5Day!$A31)))))))</f>
        <v/>
      </c>
      <c r="AE31" s="13" t="str">
        <f>IF($A31&lt;='All Results'!$B$4,"",IF(SUM(MissFill!AD$5:AD34)=0,"",(IF(MissFill!AD34/SUM(MissFill!AD$5:AD34)&gt;0.01,"",IF(MissFill!AD33/SUM(MissFill!AD$5:AD34)&gt;0.01,"",IF(MissFill!AD32/SUM(MissFill!AD$5:AD34)&gt;0.01,"",IF(MissFill!AD31/SUM(MissFill!AD$5:AD34)&gt;0.01,"",DateEnded_5Day!$A31)))))))</f>
        <v/>
      </c>
      <c r="AF31" s="13" t="str">
        <f>IF($A31&lt;='All Results'!$B$4,"",IF(SUM(MissFill!AE$5:AE34)=0,"",(IF(MissFill!AE34/SUM(MissFill!AE$5:AE34)&gt;0.01,"",IF(MissFill!AE33/SUM(MissFill!AE$5:AE34)&gt;0.01,"",IF(MissFill!AE32/SUM(MissFill!AE$5:AE34)&gt;0.01,"",IF(MissFill!AE31/SUM(MissFill!AE$5:AE34)&gt;0.01,"",DateEnded_5Day!$A31)))))))</f>
        <v/>
      </c>
      <c r="AG31" s="13" t="str">
        <f>IF($A31&lt;='All Results'!$B$4,"",IF(SUM(MissFill!AF$5:AF34)=0,"",(IF(MissFill!AF34/SUM(MissFill!AF$5:AF34)&gt;0.01,"",IF(MissFill!AF33/SUM(MissFill!AF$5:AF34)&gt;0.01,"",IF(MissFill!AF32/SUM(MissFill!AF$5:AF34)&gt;0.01,"",IF(MissFill!AF31/SUM(MissFill!AF$5:AF34)&gt;0.01,"",DateEnded_5Day!$A31)))))))</f>
        <v/>
      </c>
      <c r="AH31" s="13" t="str">
        <f>IF($A31&lt;='All Results'!$B$4,"",IF(SUM(MissFill!AG$5:AG34)=0,"",(IF(MissFill!AG34/SUM(MissFill!AG$5:AG34)&gt;0.01,"",IF(MissFill!AG33/SUM(MissFill!AG$5:AG34)&gt;0.01,"",IF(MissFill!AG32/SUM(MissFill!AG$5:AG34)&gt;0.01,"",IF(MissFill!AG31/SUM(MissFill!AG$5:AG34)&gt;0.01,"",DateEnded_5Day!$A31)))))))</f>
        <v/>
      </c>
      <c r="AI31" s="13" t="str">
        <f>IF($A31&lt;='All Results'!$B$4,"",IF(SUM(MissFill!AH$5:AH34)=0,"",(IF(MissFill!AH34/SUM(MissFill!AH$5:AH34)&gt;0.01,"",IF(MissFill!AH33/SUM(MissFill!AH$5:AH34)&gt;0.01,"",IF(MissFill!AH32/SUM(MissFill!AH$5:AH34)&gt;0.01,"",IF(MissFill!AH31/SUM(MissFill!AH$5:AH34)&gt;0.01,"",DateEnded_5Day!$A31)))))))</f>
        <v/>
      </c>
      <c r="AJ31" s="13" t="str">
        <f>IF($A31&lt;='All Results'!$B$4,"",IF(SUM(MissFill!AI$5:AI34)=0,"",(IF(MissFill!AI34/SUM(MissFill!AI$5:AI34)&gt;0.01,"",IF(MissFill!AI33/SUM(MissFill!AI$5:AI34)&gt;0.01,"",IF(MissFill!AI32/SUM(MissFill!AI$5:AI34)&gt;0.01,"",IF(MissFill!AI31/SUM(MissFill!AI$5:AI34)&gt;0.01,"",DateEnded_5Day!$A31)))))))</f>
        <v/>
      </c>
      <c r="AK31" s="13" t="str">
        <f>IF($A31&lt;='All Results'!$B$4,"",IF(SUM(MissFill!AJ$5:AJ34)=0,"",(IF(MissFill!AJ34/SUM(MissFill!AJ$5:AJ34)&gt;0.01,"",IF(MissFill!AJ33/SUM(MissFill!AJ$5:AJ34)&gt;0.01,"",IF(MissFill!AJ32/SUM(MissFill!AJ$5:AJ34)&gt;0.01,"",IF(MissFill!AJ31/SUM(MissFill!AJ$5:AJ34)&gt;0.01,"",DateEnded_5Day!$A31)))))))</f>
        <v/>
      </c>
      <c r="AL31" s="13" t="str">
        <f>IF($A31&lt;='All Results'!$B$4,"",IF(SUM(MissFill!AK$5:AK34)=0,"",(IF(MissFill!AK34/SUM(MissFill!AK$5:AK34)&gt;0.01,"",IF(MissFill!AK33/SUM(MissFill!AK$5:AK34)&gt;0.01,"",IF(MissFill!AK32/SUM(MissFill!AK$5:AK34)&gt;0.01,"",IF(MissFill!AK31/SUM(MissFill!AK$5:AK34)&gt;0.01,"",DateEnded_5Day!$A31)))))))</f>
        <v/>
      </c>
      <c r="AM31" s="13" t="str">
        <f>IF($A31&lt;='All Results'!$B$4,"",IF(SUM(MissFill!AL$5:AL34)=0,"",(IF(MissFill!AL34/SUM(MissFill!AL$5:AL34)&gt;0.01,"",IF(MissFill!AL33/SUM(MissFill!AL$5:AL34)&gt;0.01,"",IF(MissFill!AL32/SUM(MissFill!AL$5:AL34)&gt;0.01,"",IF(MissFill!AL31/SUM(MissFill!AL$5:AL34)&gt;0.01,"",DateEnded_5Day!$A31)))))))</f>
        <v/>
      </c>
      <c r="AN31" s="13" t="str">
        <f>IF($A31&lt;='All Results'!$B$4,"",IF(SUM(MissFill!AM$5:AM34)=0,"",(IF(MissFill!AM34/SUM(MissFill!AM$5:AM34)&gt;0.01,"",IF(MissFill!AM33/SUM(MissFill!AM$5:AM34)&gt;0.01,"",IF(MissFill!AM32/SUM(MissFill!AM$5:AM34)&gt;0.01,"",IF(MissFill!AM31/SUM(MissFill!AM$5:AM34)&gt;0.01,"",DateEnded_5Day!$A31)))))))</f>
        <v/>
      </c>
      <c r="AO31" s="13" t="str">
        <f>IF($A31&lt;='All Results'!$B$4,"",IF(SUM(MissFill!AN$5:AN34)=0,"",(IF(MissFill!AN34/SUM(MissFill!AN$5:AN34)&gt;0.01,"",IF(MissFill!AN33/SUM(MissFill!AN$5:AN34)&gt;0.01,"",IF(MissFill!AN32/SUM(MissFill!AN$5:AN34)&gt;0.01,"",IF(MissFill!AN31/SUM(MissFill!AN$5:AN34)&gt;0.01,"",DateEnded_5Day!$A31)))))))</f>
        <v/>
      </c>
      <c r="AP31" s="13" t="str">
        <f>IF($A31&lt;='All Results'!$B$4,"",IF(SUM(MissFill!AO$5:AO34)=0,"",(IF(MissFill!AO34/SUM(MissFill!AO$5:AO34)&gt;0.01,"",IF(MissFill!AO33/SUM(MissFill!AO$5:AO34)&gt;0.01,"",IF(MissFill!AO32/SUM(MissFill!AO$5:AO34)&gt;0.01,"",IF(MissFill!AO31/SUM(MissFill!AO$5:AO34)&gt;0.01,"",DateEnded_5Day!$A31)))))))</f>
        <v/>
      </c>
      <c r="AQ31" s="13" t="str">
        <f>IF($A31&lt;='All Results'!$B$4,"",IF(SUM(MissFill!AP$5:AP34)=0,"",(IF(MissFill!AP34/SUM(MissFill!AP$5:AP34)&gt;0.01,"",IF(MissFill!AP33/SUM(MissFill!AP$5:AP34)&gt;0.01,"",IF(MissFill!AP32/SUM(MissFill!AP$5:AP34)&gt;0.01,"",IF(MissFill!AP31/SUM(MissFill!AP$5:AP34)&gt;0.01,"",DateEnded_5Day!$A31)))))))</f>
        <v/>
      </c>
      <c r="AR31" s="13" t="str">
        <f>IF($A31&lt;='All Results'!$B$4,"",IF(SUM(MissFill!AQ$5:AQ34)=0,"",(IF(MissFill!AQ34/SUM(MissFill!AQ$5:AQ34)&gt;0.01,"",IF(MissFill!AQ33/SUM(MissFill!AQ$5:AQ34)&gt;0.01,"",IF(MissFill!AQ32/SUM(MissFill!AQ$5:AQ34)&gt;0.01,"",IF(MissFill!AQ31/SUM(MissFill!AQ$5:AQ34)&gt;0.01,"",DateEnded_5Day!$A31)))))))</f>
        <v/>
      </c>
      <c r="AS31" s="13" t="str">
        <f>IF($A31&lt;='All Results'!$B$4,"",IF(SUM(MissFill!AR$5:AR34)=0,"",(IF(MissFill!AR34/SUM(MissFill!AR$5:AR34)&gt;0.01,"",IF(MissFill!AR33/SUM(MissFill!AR$5:AR34)&gt;0.01,"",IF(MissFill!AR32/SUM(MissFill!AR$5:AR34)&gt;0.01,"",IF(MissFill!AR31/SUM(MissFill!AR$5:AR34)&gt;0.01,"",DateEnded_5Day!$A31)))))))</f>
        <v/>
      </c>
      <c r="AT31" s="13" t="str">
        <f>IF($A31&lt;='All Results'!$B$4,"",IF(SUM(MissFill!AS$5:AS34)=0,"",(IF(MissFill!AS34/SUM(MissFill!AS$5:AS34)&gt;0.01,"",IF(MissFill!AS33/SUM(MissFill!AS$5:AS34)&gt;0.01,"",IF(MissFill!AS32/SUM(MissFill!AS$5:AS34)&gt;0.01,"",IF(MissFill!AS31/SUM(MissFill!AS$5:AS34)&gt;0.01,"",DateEnded_5Day!$A31)))))))</f>
        <v/>
      </c>
      <c r="AU31" s="13" t="str">
        <f>IF($A31&lt;='All Results'!$B$4,"",IF(SUM(MissFill!AT$5:AT34)=0,"",(IF(MissFill!AT34/SUM(MissFill!AT$5:AT34)&gt;0.01,"",IF(MissFill!AT33/SUM(MissFill!AT$5:AT34)&gt;0.01,"",IF(MissFill!AT32/SUM(MissFill!AT$5:AT34)&gt;0.01,"",IF(MissFill!AT31/SUM(MissFill!AT$5:AT34)&gt;0.01,"",DateEnded_5Day!$A31)))))))</f>
        <v/>
      </c>
      <c r="AV31" s="13" t="str">
        <f>IF($A31&lt;='All Results'!$B$4,"",IF(SUM(MissFill!AU$5:AU34)=0,"",(IF(MissFill!AU34/SUM(MissFill!AU$5:AU34)&gt;0.01,"",IF(MissFill!AU33/SUM(MissFill!AU$5:AU34)&gt;0.01,"",IF(MissFill!AU32/SUM(MissFill!AU$5:AU34)&gt;0.01,"",IF(MissFill!AU31/SUM(MissFill!AU$5:AU34)&gt;0.01,"",DateEnded_5Day!$A31)))))))</f>
        <v/>
      </c>
      <c r="AW31" s="13" t="str">
        <f>IF($A31&lt;='All Results'!$B$4,"",IF(SUM(MissFill!AV$5:AV34)=0,"",(IF(MissFill!AV34/SUM(MissFill!AV$5:AV34)&gt;0.01,"",IF(MissFill!AV33/SUM(MissFill!AV$5:AV34)&gt;0.01,"",IF(MissFill!AV32/SUM(MissFill!AV$5:AV34)&gt;0.01,"",IF(MissFill!AV31/SUM(MissFill!AV$5:AV34)&gt;0.01,"",DateEnded_5Day!$A31)))))))</f>
        <v/>
      </c>
      <c r="AX31" s="13" t="str">
        <f>IF($A31&lt;='All Results'!$B$4,"",IF(SUM(MissFill!AW$5:AW34)=0,"",(IF(MissFill!AW34/SUM(MissFill!AW$5:AW34)&gt;0.01,"",IF(MissFill!AW33/SUM(MissFill!AW$5:AW34)&gt;0.01,"",IF(MissFill!AW32/SUM(MissFill!AW$5:AW34)&gt;0.01,"",IF(MissFill!AW31/SUM(MissFill!AW$5:AW34)&gt;0.01,"",DateEnded_5Day!$A31)))))))</f>
        <v/>
      </c>
    </row>
    <row r="32" spans="1:50" x14ac:dyDescent="0.25">
      <c r="A32" s="8">
        <v>44377</v>
      </c>
      <c r="B32" s="11">
        <v>181</v>
      </c>
      <c r="C32" s="13" t="str">
        <f>IF($A32&lt;='All Results'!$B$4,"",IF(SUM(MissFill!B$5:B35)=0,"",(IF(MissFill!B35/SUM(MissFill!B$5:B35)&gt;0.01,"",IF(MissFill!B34/SUM(MissFill!B$5:B35)&gt;0.01,"",IF(MissFill!B33/SUM(MissFill!B$5:B35)&gt;0.01,"",IF(MissFill!B32/SUM(MissFill!B$5:B35)&gt;0.01,"",DateEnded_5Day!$A32)))))))</f>
        <v/>
      </c>
      <c r="D32" s="13" t="str">
        <f>IF($A32&lt;='All Results'!$B$4,"",IF(SUM(MissFill!C$5:C35)=0,"",(IF(MissFill!C35/SUM(MissFill!C$5:C35)&gt;0.01,"",IF(MissFill!C34/SUM(MissFill!C$5:C35)&gt;0.01,"",IF(MissFill!C33/SUM(MissFill!C$5:C35)&gt;0.01,"",IF(MissFill!C32/SUM(MissFill!C$5:C35)&gt;0.01,"",DateEnded_5Day!$A32)))))))</f>
        <v/>
      </c>
      <c r="E32" s="13" t="str">
        <f>IF($A32&lt;='All Results'!$B$4,"",IF(SUM(MissFill!D$5:D35)=0,"",(IF(MissFill!D35/SUM(MissFill!D$5:D35)&gt;0.01,"",IF(MissFill!D34/SUM(MissFill!D$5:D35)&gt;0.01,"",IF(MissFill!D33/SUM(MissFill!D$5:D35)&gt;0.01,"",IF(MissFill!D32/SUM(MissFill!D$5:D35)&gt;0.01,"",DateEnded_5Day!$A32)))))))</f>
        <v/>
      </c>
      <c r="F32" s="13" t="str">
        <f>IF($A32&lt;='All Results'!$B$4,"",IF(SUM(MissFill!E$5:E35)=0,"",(IF(MissFill!E35/SUM(MissFill!E$5:E35)&gt;0.01,"",IF(MissFill!E34/SUM(MissFill!E$5:E35)&gt;0.01,"",IF(MissFill!E33/SUM(MissFill!E$5:E35)&gt;0.01,"",IF(MissFill!E32/SUM(MissFill!E$5:E35)&gt;0.01,"",DateEnded_5Day!$A32)))))))</f>
        <v/>
      </c>
      <c r="G32" s="13" t="str">
        <f>IF($A32&lt;='All Results'!$B$4,"",IF(SUM(MissFill!F$5:F35)=0,"",(IF(MissFill!F35/SUM(MissFill!F$5:F35)&gt;0.01,"",IF(MissFill!F34/SUM(MissFill!F$5:F35)&gt;0.01,"",IF(MissFill!F33/SUM(MissFill!F$5:F35)&gt;0.01,"",IF(MissFill!F32/SUM(MissFill!F$5:F35)&gt;0.01,"",DateEnded_5Day!$A32)))))))</f>
        <v/>
      </c>
      <c r="H32" s="13" t="str">
        <f>IF($A32&lt;='All Results'!$B$4,"",IF(SUM(MissFill!G$5:G35)=0,"",(IF(MissFill!G35/SUM(MissFill!G$5:G35)&gt;0.01,"",IF(MissFill!G34/SUM(MissFill!G$5:G35)&gt;0.01,"",IF(MissFill!G33/SUM(MissFill!G$5:G35)&gt;0.01,"",IF(MissFill!G32/SUM(MissFill!G$5:G35)&gt;0.01,"",DateEnded_5Day!$A32)))))))</f>
        <v/>
      </c>
      <c r="I32" s="13" t="str">
        <f>IF($A32&lt;='All Results'!$B$4,"",IF(SUM(MissFill!H$5:H35)=0,"",(IF(MissFill!H35/SUM(MissFill!H$5:H35)&gt;0.01,"",IF(MissFill!H34/SUM(MissFill!H$5:H35)&gt;0.01,"",IF(MissFill!H33/SUM(MissFill!H$5:H35)&gt;0.01,"",IF(MissFill!H32/SUM(MissFill!H$5:H35)&gt;0.01,"",DateEnded_5Day!$A32)))))))</f>
        <v/>
      </c>
      <c r="J32" s="13" t="str">
        <f>IF($A32&lt;='All Results'!$B$4,"",IF(SUM(MissFill!I$5:I35)=0,"",(IF(MissFill!I35/SUM(MissFill!I$5:I35)&gt;0.01,"",IF(MissFill!I34/SUM(MissFill!I$5:I35)&gt;0.01,"",IF(MissFill!I33/SUM(MissFill!I$5:I35)&gt;0.01,"",IF(MissFill!I32/SUM(MissFill!I$5:I35)&gt;0.01,"",DateEnded_5Day!$A32)))))))</f>
        <v/>
      </c>
      <c r="K32" s="13" t="str">
        <f>IF($A32&lt;='All Results'!$B$4,"",IF(SUM(MissFill!J$5:J35)=0,"",(IF(MissFill!J35/SUM(MissFill!J$5:J35)&gt;0.01,"",IF(MissFill!J34/SUM(MissFill!J$5:J35)&gt;0.01,"",IF(MissFill!J33/SUM(MissFill!J$5:J35)&gt;0.01,"",IF(MissFill!J32/SUM(MissFill!J$5:J35)&gt;0.01,"",DateEnded_5Day!$A32)))))))</f>
        <v/>
      </c>
      <c r="L32" s="13" t="str">
        <f>IF($A32&lt;='All Results'!$B$4,"",IF(SUM(MissFill!K$5:K35)=0,"",(IF(MissFill!K35/SUM(MissFill!K$5:K35)&gt;0.01,"",IF(MissFill!K34/SUM(MissFill!K$5:K35)&gt;0.01,"",IF(MissFill!K33/SUM(MissFill!K$5:K35)&gt;0.01,"",IF(MissFill!K32/SUM(MissFill!K$5:K35)&gt;0.01,"",DateEnded_5Day!$A32)))))))</f>
        <v/>
      </c>
      <c r="M32" s="13" t="str">
        <f>IF($A32&lt;='All Results'!$B$4,"",IF(SUM(MissFill!L$5:L35)=0,"",(IF(MissFill!L35/SUM(MissFill!L$5:L35)&gt;0.01,"",IF(MissFill!L34/SUM(MissFill!L$5:L35)&gt;0.01,"",IF(MissFill!L33/SUM(MissFill!L$5:L35)&gt;0.01,"",IF(MissFill!L32/SUM(MissFill!L$5:L35)&gt;0.01,"",DateEnded_5Day!$A32)))))))</f>
        <v/>
      </c>
      <c r="N32" s="13" t="str">
        <f>IF($A32&lt;='All Results'!$B$4,"",IF(SUM(MissFill!M$5:M35)=0,"",(IF(MissFill!M35/SUM(MissFill!M$5:M35)&gt;0.01,"",IF(MissFill!M34/SUM(MissFill!M$5:M35)&gt;0.01,"",IF(MissFill!M33/SUM(MissFill!M$5:M35)&gt;0.01,"",IF(MissFill!M32/SUM(MissFill!M$5:M35)&gt;0.01,"",DateEnded_5Day!$A32)))))))</f>
        <v/>
      </c>
      <c r="O32" s="13" t="str">
        <f>IF($A32&lt;='All Results'!$B$4,"",IF(SUM(MissFill!N$5:N35)=0,"",(IF(MissFill!N35/SUM(MissFill!N$5:N35)&gt;0.01,"",IF(MissFill!N34/SUM(MissFill!N$5:N35)&gt;0.01,"",IF(MissFill!N33/SUM(MissFill!N$5:N35)&gt;0.01,"",IF(MissFill!N32/SUM(MissFill!N$5:N35)&gt;0.01,"",DateEnded_5Day!$A32)))))))</f>
        <v/>
      </c>
      <c r="P32" s="13" t="str">
        <f>IF($A32&lt;='All Results'!$B$4,"",IF(SUM(MissFill!O$5:O35)=0,"",(IF(MissFill!O35/SUM(MissFill!O$5:O35)&gt;0.01,"",IF(MissFill!O34/SUM(MissFill!O$5:O35)&gt;0.01,"",IF(MissFill!O33/SUM(MissFill!O$5:O35)&gt;0.01,"",IF(MissFill!O32/SUM(MissFill!O$5:O35)&gt;0.01,"",DateEnded_5Day!$A32)))))))</f>
        <v/>
      </c>
      <c r="Q32" s="13" t="str">
        <f>IF($A32&lt;='All Results'!$B$4,"",IF(SUM(MissFill!P$5:P35)=0,"",(IF(MissFill!P35/SUM(MissFill!P$5:P35)&gt;0.01,"",IF(MissFill!P34/SUM(MissFill!P$5:P35)&gt;0.01,"",IF(MissFill!P33/SUM(MissFill!P$5:P35)&gt;0.01,"",IF(MissFill!P32/SUM(MissFill!P$5:P35)&gt;0.01,"",DateEnded_5Day!$A32)))))))</f>
        <v/>
      </c>
      <c r="R32" s="13" t="str">
        <f>IF($A32&lt;='All Results'!$B$4,"",IF(SUM(MissFill!Q$5:Q35)=0,"",(IF(MissFill!Q35/SUM(MissFill!Q$5:Q35)&gt;0.01,"",IF(MissFill!Q34/SUM(MissFill!Q$5:Q35)&gt;0.01,"",IF(MissFill!Q33/SUM(MissFill!Q$5:Q35)&gt;0.01,"",IF(MissFill!Q32/SUM(MissFill!Q$5:Q35)&gt;0.01,"",DateEnded_5Day!$A32)))))))</f>
        <v/>
      </c>
      <c r="S32" s="13" t="str">
        <f>IF($A32&lt;='All Results'!$B$4,"",IF(SUM(MissFill!R$5:R35)=0,"",(IF(MissFill!R35/SUM(MissFill!R$5:R35)&gt;0.01,"",IF(MissFill!R34/SUM(MissFill!R$5:R35)&gt;0.01,"",IF(MissFill!R33/SUM(MissFill!R$5:R35)&gt;0.01,"",IF(MissFill!R32/SUM(MissFill!R$5:R35)&gt;0.01,"",DateEnded_5Day!$A32)))))))</f>
        <v/>
      </c>
      <c r="T32" s="13" t="str">
        <f>IF($A32&lt;='All Results'!$B$4,"",IF(SUM(MissFill!S$5:S35)=0,"",(IF(MissFill!S35/SUM(MissFill!S$5:S35)&gt;0.01,"",IF(MissFill!S34/SUM(MissFill!S$5:S35)&gt;0.01,"",IF(MissFill!S33/SUM(MissFill!S$5:S35)&gt;0.01,"",IF(MissFill!S32/SUM(MissFill!S$5:S35)&gt;0.01,"",DateEnded_5Day!$A32)))))))</f>
        <v/>
      </c>
      <c r="U32" s="13" t="str">
        <f>IF($A32&lt;='All Results'!$B$4,"",IF(SUM(MissFill!T$5:T35)=0,"",(IF(MissFill!T35/SUM(MissFill!T$5:T35)&gt;0.01,"",IF(MissFill!T34/SUM(MissFill!T$5:T35)&gt;0.01,"",IF(MissFill!T33/SUM(MissFill!T$5:T35)&gt;0.01,"",IF(MissFill!T32/SUM(MissFill!T$5:T35)&gt;0.01,"",DateEnded_5Day!$A32)))))))</f>
        <v/>
      </c>
      <c r="V32" s="13" t="str">
        <f>IF($A32&lt;='All Results'!$B$4,"",IF(SUM(MissFill!U$5:U35)=0,"",(IF(MissFill!U35/SUM(MissFill!U$5:U35)&gt;0.01,"",IF(MissFill!U34/SUM(MissFill!U$5:U35)&gt;0.01,"",IF(MissFill!U33/SUM(MissFill!U$5:U35)&gt;0.01,"",IF(MissFill!U32/SUM(MissFill!U$5:U35)&gt;0.01,"",DateEnded_5Day!$A32)))))))</f>
        <v/>
      </c>
      <c r="W32" s="13" t="str">
        <f>IF($A32&lt;='All Results'!$B$4,"",IF(SUM(MissFill!V$5:V35)=0,"",(IF(MissFill!V35/SUM(MissFill!V$5:V35)&gt;0.01,"",IF(MissFill!V34/SUM(MissFill!V$5:V35)&gt;0.01,"",IF(MissFill!V33/SUM(MissFill!V$5:V35)&gt;0.01,"",IF(MissFill!V32/SUM(MissFill!V$5:V35)&gt;0.01,"",DateEnded_5Day!$A32)))))))</f>
        <v/>
      </c>
      <c r="X32" s="13" t="str">
        <f>IF($A32&lt;='All Results'!$B$4,"",IF(SUM(MissFill!W$5:W35)=0,"",(IF(MissFill!W35/SUM(MissFill!W$5:W35)&gt;0.01,"",IF(MissFill!W34/SUM(MissFill!W$5:W35)&gt;0.01,"",IF(MissFill!W33/SUM(MissFill!W$5:W35)&gt;0.01,"",IF(MissFill!W32/SUM(MissFill!W$5:W35)&gt;0.01,"",DateEnded_5Day!$A32)))))))</f>
        <v/>
      </c>
      <c r="Y32" s="13" t="str">
        <f>IF($A32&lt;='All Results'!$B$4,"",IF(SUM(MissFill!X$5:X35)=0,"",(IF(MissFill!X35/SUM(MissFill!X$5:X35)&gt;0.01,"",IF(MissFill!X34/SUM(MissFill!X$5:X35)&gt;0.01,"",IF(MissFill!X33/SUM(MissFill!X$5:X35)&gt;0.01,"",IF(MissFill!X32/SUM(MissFill!X$5:X35)&gt;0.01,"",DateEnded_5Day!$A32)))))))</f>
        <v/>
      </c>
      <c r="Z32" s="13" t="str">
        <f>IF($A32&lt;='All Results'!$B$4,"",IF(SUM(MissFill!Y$5:Y35)=0,"",(IF(MissFill!Y35/SUM(MissFill!Y$5:Y35)&gt;0.01,"",IF(MissFill!Y34/SUM(MissFill!Y$5:Y35)&gt;0.01,"",IF(MissFill!Y33/SUM(MissFill!Y$5:Y35)&gt;0.01,"",IF(MissFill!Y32/SUM(MissFill!Y$5:Y35)&gt;0.01,"",DateEnded_5Day!$A32)))))))</f>
        <v/>
      </c>
      <c r="AA32" s="13" t="str">
        <f>IF($A32&lt;='All Results'!$B$4,"",IF(SUM(MissFill!Z$5:Z35)=0,"",(IF(MissFill!Z35/SUM(MissFill!Z$5:Z35)&gt;0.01,"",IF(MissFill!Z34/SUM(MissFill!Z$5:Z35)&gt;0.01,"",IF(MissFill!Z33/SUM(MissFill!Z$5:Z35)&gt;0.01,"",IF(MissFill!Z32/SUM(MissFill!Z$5:Z35)&gt;0.01,"",DateEnded_5Day!$A32)))))))</f>
        <v/>
      </c>
      <c r="AB32" s="13" t="str">
        <f>IF($A32&lt;='All Results'!$B$4,"",IF(SUM(MissFill!AA$5:AA35)=0,"",(IF(MissFill!AA35/SUM(MissFill!AA$5:AA35)&gt;0.01,"",IF(MissFill!AA34/SUM(MissFill!AA$5:AA35)&gt;0.01,"",IF(MissFill!AA33/SUM(MissFill!AA$5:AA35)&gt;0.01,"",IF(MissFill!AA32/SUM(MissFill!AA$5:AA35)&gt;0.01,"",DateEnded_5Day!$A32)))))))</f>
        <v/>
      </c>
      <c r="AC32" s="13" t="str">
        <f>IF($A32&lt;='All Results'!$B$4,"",IF(SUM(MissFill!AB$5:AB35)=0,"",(IF(MissFill!AB35/SUM(MissFill!AB$5:AB35)&gt;0.01,"",IF(MissFill!AB34/SUM(MissFill!AB$5:AB35)&gt;0.01,"",IF(MissFill!AB33/SUM(MissFill!AB$5:AB35)&gt;0.01,"",IF(MissFill!AB32/SUM(MissFill!AB$5:AB35)&gt;0.01,"",DateEnded_5Day!$A32)))))))</f>
        <v/>
      </c>
      <c r="AD32" s="13" t="str">
        <f>IF($A32&lt;='All Results'!$B$4,"",IF(SUM(MissFill!AC$5:AC35)=0,"",(IF(MissFill!AC35/SUM(MissFill!AC$5:AC35)&gt;0.01,"",IF(MissFill!AC34/SUM(MissFill!AC$5:AC35)&gt;0.01,"",IF(MissFill!AC33/SUM(MissFill!AC$5:AC35)&gt;0.01,"",IF(MissFill!AC32/SUM(MissFill!AC$5:AC35)&gt;0.01,"",DateEnded_5Day!$A32)))))))</f>
        <v/>
      </c>
      <c r="AE32" s="13" t="str">
        <f>IF($A32&lt;='All Results'!$B$4,"",IF(SUM(MissFill!AD$5:AD35)=0,"",(IF(MissFill!AD35/SUM(MissFill!AD$5:AD35)&gt;0.01,"",IF(MissFill!AD34/SUM(MissFill!AD$5:AD35)&gt;0.01,"",IF(MissFill!AD33/SUM(MissFill!AD$5:AD35)&gt;0.01,"",IF(MissFill!AD32/SUM(MissFill!AD$5:AD35)&gt;0.01,"",DateEnded_5Day!$A32)))))))</f>
        <v/>
      </c>
      <c r="AF32" s="13" t="str">
        <f>IF($A32&lt;='All Results'!$B$4,"",IF(SUM(MissFill!AE$5:AE35)=0,"",(IF(MissFill!AE35/SUM(MissFill!AE$5:AE35)&gt;0.01,"",IF(MissFill!AE34/SUM(MissFill!AE$5:AE35)&gt;0.01,"",IF(MissFill!AE33/SUM(MissFill!AE$5:AE35)&gt;0.01,"",IF(MissFill!AE32/SUM(MissFill!AE$5:AE35)&gt;0.01,"",DateEnded_5Day!$A32)))))))</f>
        <v/>
      </c>
      <c r="AG32" s="13" t="str">
        <f>IF($A32&lt;='All Results'!$B$4,"",IF(SUM(MissFill!AF$5:AF35)=0,"",(IF(MissFill!AF35/SUM(MissFill!AF$5:AF35)&gt;0.01,"",IF(MissFill!AF34/SUM(MissFill!AF$5:AF35)&gt;0.01,"",IF(MissFill!AF33/SUM(MissFill!AF$5:AF35)&gt;0.01,"",IF(MissFill!AF32/SUM(MissFill!AF$5:AF35)&gt;0.01,"",DateEnded_5Day!$A32)))))))</f>
        <v/>
      </c>
      <c r="AH32" s="13" t="str">
        <f>IF($A32&lt;='All Results'!$B$4,"",IF(SUM(MissFill!AG$5:AG35)=0,"",(IF(MissFill!AG35/SUM(MissFill!AG$5:AG35)&gt;0.01,"",IF(MissFill!AG34/SUM(MissFill!AG$5:AG35)&gt;0.01,"",IF(MissFill!AG33/SUM(MissFill!AG$5:AG35)&gt;0.01,"",IF(MissFill!AG32/SUM(MissFill!AG$5:AG35)&gt;0.01,"",DateEnded_5Day!$A32)))))))</f>
        <v/>
      </c>
      <c r="AI32" s="13" t="str">
        <f>IF($A32&lt;='All Results'!$B$4,"",IF(SUM(MissFill!AH$5:AH35)=0,"",(IF(MissFill!AH35/SUM(MissFill!AH$5:AH35)&gt;0.01,"",IF(MissFill!AH34/SUM(MissFill!AH$5:AH35)&gt;0.01,"",IF(MissFill!AH33/SUM(MissFill!AH$5:AH35)&gt;0.01,"",IF(MissFill!AH32/SUM(MissFill!AH$5:AH35)&gt;0.01,"",DateEnded_5Day!$A32)))))))</f>
        <v/>
      </c>
      <c r="AJ32" s="13" t="str">
        <f>IF($A32&lt;='All Results'!$B$4,"",IF(SUM(MissFill!AI$5:AI35)=0,"",(IF(MissFill!AI35/SUM(MissFill!AI$5:AI35)&gt;0.01,"",IF(MissFill!AI34/SUM(MissFill!AI$5:AI35)&gt;0.01,"",IF(MissFill!AI33/SUM(MissFill!AI$5:AI35)&gt;0.01,"",IF(MissFill!AI32/SUM(MissFill!AI$5:AI35)&gt;0.01,"",DateEnded_5Day!$A32)))))))</f>
        <v/>
      </c>
      <c r="AK32" s="13" t="str">
        <f>IF($A32&lt;='All Results'!$B$4,"",IF(SUM(MissFill!AJ$5:AJ35)=0,"",(IF(MissFill!AJ35/SUM(MissFill!AJ$5:AJ35)&gt;0.01,"",IF(MissFill!AJ34/SUM(MissFill!AJ$5:AJ35)&gt;0.01,"",IF(MissFill!AJ33/SUM(MissFill!AJ$5:AJ35)&gt;0.01,"",IF(MissFill!AJ32/SUM(MissFill!AJ$5:AJ35)&gt;0.01,"",DateEnded_5Day!$A32)))))))</f>
        <v/>
      </c>
      <c r="AL32" s="13" t="str">
        <f>IF($A32&lt;='All Results'!$B$4,"",IF(SUM(MissFill!AK$5:AK35)=0,"",(IF(MissFill!AK35/SUM(MissFill!AK$5:AK35)&gt;0.01,"",IF(MissFill!AK34/SUM(MissFill!AK$5:AK35)&gt;0.01,"",IF(MissFill!AK33/SUM(MissFill!AK$5:AK35)&gt;0.01,"",IF(MissFill!AK32/SUM(MissFill!AK$5:AK35)&gt;0.01,"",DateEnded_5Day!$A32)))))))</f>
        <v/>
      </c>
      <c r="AM32" s="13" t="str">
        <f>IF($A32&lt;='All Results'!$B$4,"",IF(SUM(MissFill!AL$5:AL35)=0,"",(IF(MissFill!AL35/SUM(MissFill!AL$5:AL35)&gt;0.01,"",IF(MissFill!AL34/SUM(MissFill!AL$5:AL35)&gt;0.01,"",IF(MissFill!AL33/SUM(MissFill!AL$5:AL35)&gt;0.01,"",IF(MissFill!AL32/SUM(MissFill!AL$5:AL35)&gt;0.01,"",DateEnded_5Day!$A32)))))))</f>
        <v/>
      </c>
      <c r="AN32" s="13" t="str">
        <f>IF($A32&lt;='All Results'!$B$4,"",IF(SUM(MissFill!AM$5:AM35)=0,"",(IF(MissFill!AM35/SUM(MissFill!AM$5:AM35)&gt;0.01,"",IF(MissFill!AM34/SUM(MissFill!AM$5:AM35)&gt;0.01,"",IF(MissFill!AM33/SUM(MissFill!AM$5:AM35)&gt;0.01,"",IF(MissFill!AM32/SUM(MissFill!AM$5:AM35)&gt;0.01,"",DateEnded_5Day!$A32)))))))</f>
        <v/>
      </c>
      <c r="AO32" s="13" t="str">
        <f>IF($A32&lt;='All Results'!$B$4,"",IF(SUM(MissFill!AN$5:AN35)=0,"",(IF(MissFill!AN35/SUM(MissFill!AN$5:AN35)&gt;0.01,"",IF(MissFill!AN34/SUM(MissFill!AN$5:AN35)&gt;0.01,"",IF(MissFill!AN33/SUM(MissFill!AN$5:AN35)&gt;0.01,"",IF(MissFill!AN32/SUM(MissFill!AN$5:AN35)&gt;0.01,"",DateEnded_5Day!$A32)))))))</f>
        <v/>
      </c>
      <c r="AP32" s="13" t="str">
        <f>IF($A32&lt;='All Results'!$B$4,"",IF(SUM(MissFill!AO$5:AO35)=0,"",(IF(MissFill!AO35/SUM(MissFill!AO$5:AO35)&gt;0.01,"",IF(MissFill!AO34/SUM(MissFill!AO$5:AO35)&gt;0.01,"",IF(MissFill!AO33/SUM(MissFill!AO$5:AO35)&gt;0.01,"",IF(MissFill!AO32/SUM(MissFill!AO$5:AO35)&gt;0.01,"",DateEnded_5Day!$A32)))))))</f>
        <v/>
      </c>
      <c r="AQ32" s="13" t="str">
        <f>IF($A32&lt;='All Results'!$B$4,"",IF(SUM(MissFill!AP$5:AP35)=0,"",(IF(MissFill!AP35/SUM(MissFill!AP$5:AP35)&gt;0.01,"",IF(MissFill!AP34/SUM(MissFill!AP$5:AP35)&gt;0.01,"",IF(MissFill!AP33/SUM(MissFill!AP$5:AP35)&gt;0.01,"",IF(MissFill!AP32/SUM(MissFill!AP$5:AP35)&gt;0.01,"",DateEnded_5Day!$A32)))))))</f>
        <v/>
      </c>
      <c r="AR32" s="13" t="str">
        <f>IF($A32&lt;='All Results'!$B$4,"",IF(SUM(MissFill!AQ$5:AQ35)=0,"",(IF(MissFill!AQ35/SUM(MissFill!AQ$5:AQ35)&gt;0.01,"",IF(MissFill!AQ34/SUM(MissFill!AQ$5:AQ35)&gt;0.01,"",IF(MissFill!AQ33/SUM(MissFill!AQ$5:AQ35)&gt;0.01,"",IF(MissFill!AQ32/SUM(MissFill!AQ$5:AQ35)&gt;0.01,"",DateEnded_5Day!$A32)))))))</f>
        <v/>
      </c>
      <c r="AS32" s="13" t="str">
        <f>IF($A32&lt;='All Results'!$B$4,"",IF(SUM(MissFill!AR$5:AR35)=0,"",(IF(MissFill!AR35/SUM(MissFill!AR$5:AR35)&gt;0.01,"",IF(MissFill!AR34/SUM(MissFill!AR$5:AR35)&gt;0.01,"",IF(MissFill!AR33/SUM(MissFill!AR$5:AR35)&gt;0.01,"",IF(MissFill!AR32/SUM(MissFill!AR$5:AR35)&gt;0.01,"",DateEnded_5Day!$A32)))))))</f>
        <v/>
      </c>
      <c r="AT32" s="13" t="str">
        <f>IF($A32&lt;='All Results'!$B$4,"",IF(SUM(MissFill!AS$5:AS35)=0,"",(IF(MissFill!AS35/SUM(MissFill!AS$5:AS35)&gt;0.01,"",IF(MissFill!AS34/SUM(MissFill!AS$5:AS35)&gt;0.01,"",IF(MissFill!AS33/SUM(MissFill!AS$5:AS35)&gt;0.01,"",IF(MissFill!AS32/SUM(MissFill!AS$5:AS35)&gt;0.01,"",DateEnded_5Day!$A32)))))))</f>
        <v/>
      </c>
      <c r="AU32" s="13" t="str">
        <f>IF($A32&lt;='All Results'!$B$4,"",IF(SUM(MissFill!AT$5:AT35)=0,"",(IF(MissFill!AT35/SUM(MissFill!AT$5:AT35)&gt;0.01,"",IF(MissFill!AT34/SUM(MissFill!AT$5:AT35)&gt;0.01,"",IF(MissFill!AT33/SUM(MissFill!AT$5:AT35)&gt;0.01,"",IF(MissFill!AT32/SUM(MissFill!AT$5:AT35)&gt;0.01,"",DateEnded_5Day!$A32)))))))</f>
        <v/>
      </c>
      <c r="AV32" s="13" t="str">
        <f>IF($A32&lt;='All Results'!$B$4,"",IF(SUM(MissFill!AU$5:AU35)=0,"",(IF(MissFill!AU35/SUM(MissFill!AU$5:AU35)&gt;0.01,"",IF(MissFill!AU34/SUM(MissFill!AU$5:AU35)&gt;0.01,"",IF(MissFill!AU33/SUM(MissFill!AU$5:AU35)&gt;0.01,"",IF(MissFill!AU32/SUM(MissFill!AU$5:AU35)&gt;0.01,"",DateEnded_5Day!$A32)))))))</f>
        <v/>
      </c>
      <c r="AW32" s="13" t="str">
        <f>IF($A32&lt;='All Results'!$B$4,"",IF(SUM(MissFill!AV$5:AV35)=0,"",(IF(MissFill!AV35/SUM(MissFill!AV$5:AV35)&gt;0.01,"",IF(MissFill!AV34/SUM(MissFill!AV$5:AV35)&gt;0.01,"",IF(MissFill!AV33/SUM(MissFill!AV$5:AV35)&gt;0.01,"",IF(MissFill!AV32/SUM(MissFill!AV$5:AV35)&gt;0.01,"",DateEnded_5Day!$A32)))))))</f>
        <v/>
      </c>
      <c r="AX32" s="13" t="str">
        <f>IF($A32&lt;='All Results'!$B$4,"",IF(SUM(MissFill!AW$5:AW35)=0,"",(IF(MissFill!AW35/SUM(MissFill!AW$5:AW35)&gt;0.01,"",IF(MissFill!AW34/SUM(MissFill!AW$5:AW35)&gt;0.01,"",IF(MissFill!AW33/SUM(MissFill!AW$5:AW35)&gt;0.01,"",IF(MissFill!AW32/SUM(MissFill!AW$5:AW35)&gt;0.01,"",DateEnded_5Day!$A32)))))))</f>
        <v/>
      </c>
    </row>
    <row r="33" spans="1:50" x14ac:dyDescent="0.25">
      <c r="A33" s="8">
        <v>44378</v>
      </c>
      <c r="B33" s="11">
        <v>182</v>
      </c>
      <c r="C33" s="13" t="str">
        <f>IF($A33&lt;='All Results'!$B$4,"",IF(SUM(MissFill!B$5:B36)=0,"",(IF(MissFill!B36/SUM(MissFill!B$5:B36)&gt;0.01,"",IF(MissFill!B35/SUM(MissFill!B$5:B36)&gt;0.01,"",IF(MissFill!B34/SUM(MissFill!B$5:B36)&gt;0.01,"",IF(MissFill!B33/SUM(MissFill!B$5:B36)&gt;0.01,"",DateEnded_5Day!$A33)))))))</f>
        <v/>
      </c>
      <c r="D33" s="13" t="str">
        <f>IF($A33&lt;='All Results'!$B$4,"",IF(SUM(MissFill!C$5:C36)=0,"",(IF(MissFill!C36/SUM(MissFill!C$5:C36)&gt;0.01,"",IF(MissFill!C35/SUM(MissFill!C$5:C36)&gt;0.01,"",IF(MissFill!C34/SUM(MissFill!C$5:C36)&gt;0.01,"",IF(MissFill!C33/SUM(MissFill!C$5:C36)&gt;0.01,"",DateEnded_5Day!$A33)))))))</f>
        <v/>
      </c>
      <c r="E33" s="13" t="str">
        <f>IF($A33&lt;='All Results'!$B$4,"",IF(SUM(MissFill!D$5:D36)=0,"",(IF(MissFill!D36/SUM(MissFill!D$5:D36)&gt;0.01,"",IF(MissFill!D35/SUM(MissFill!D$5:D36)&gt;0.01,"",IF(MissFill!D34/SUM(MissFill!D$5:D36)&gt;0.01,"",IF(MissFill!D33/SUM(MissFill!D$5:D36)&gt;0.01,"",DateEnded_5Day!$A33)))))))</f>
        <v/>
      </c>
      <c r="F33" s="13" t="str">
        <f>IF($A33&lt;='All Results'!$B$4,"",IF(SUM(MissFill!E$5:E36)=0,"",(IF(MissFill!E36/SUM(MissFill!E$5:E36)&gt;0.01,"",IF(MissFill!E35/SUM(MissFill!E$5:E36)&gt;0.01,"",IF(MissFill!E34/SUM(MissFill!E$5:E36)&gt;0.01,"",IF(MissFill!E33/SUM(MissFill!E$5:E36)&gt;0.01,"",DateEnded_5Day!$A33)))))))</f>
        <v/>
      </c>
      <c r="G33" s="13" t="str">
        <f>IF($A33&lt;='All Results'!$B$4,"",IF(SUM(MissFill!F$5:F36)=0,"",(IF(MissFill!F36/SUM(MissFill!F$5:F36)&gt;0.01,"",IF(MissFill!F35/SUM(MissFill!F$5:F36)&gt;0.01,"",IF(MissFill!F34/SUM(MissFill!F$5:F36)&gt;0.01,"",IF(MissFill!F33/SUM(MissFill!F$5:F36)&gt;0.01,"",DateEnded_5Day!$A33)))))))</f>
        <v/>
      </c>
      <c r="H33" s="13" t="str">
        <f>IF($A33&lt;='All Results'!$B$4,"",IF(SUM(MissFill!G$5:G36)=0,"",(IF(MissFill!G36/SUM(MissFill!G$5:G36)&gt;0.01,"",IF(MissFill!G35/SUM(MissFill!G$5:G36)&gt;0.01,"",IF(MissFill!G34/SUM(MissFill!G$5:G36)&gt;0.01,"",IF(MissFill!G33/SUM(MissFill!G$5:G36)&gt;0.01,"",DateEnded_5Day!$A33)))))))</f>
        <v/>
      </c>
      <c r="I33" s="13" t="str">
        <f>IF($A33&lt;='All Results'!$B$4,"",IF(SUM(MissFill!H$5:H36)=0,"",(IF(MissFill!H36/SUM(MissFill!H$5:H36)&gt;0.01,"",IF(MissFill!H35/SUM(MissFill!H$5:H36)&gt;0.01,"",IF(MissFill!H34/SUM(MissFill!H$5:H36)&gt;0.01,"",IF(MissFill!H33/SUM(MissFill!H$5:H36)&gt;0.01,"",DateEnded_5Day!$A33)))))))</f>
        <v/>
      </c>
      <c r="J33" s="13" t="str">
        <f>IF($A33&lt;='All Results'!$B$4,"",IF(SUM(MissFill!I$5:I36)=0,"",(IF(MissFill!I36/SUM(MissFill!I$5:I36)&gt;0.01,"",IF(MissFill!I35/SUM(MissFill!I$5:I36)&gt;0.01,"",IF(MissFill!I34/SUM(MissFill!I$5:I36)&gt;0.01,"",IF(MissFill!I33/SUM(MissFill!I$5:I36)&gt;0.01,"",DateEnded_5Day!$A33)))))))</f>
        <v/>
      </c>
      <c r="K33" s="13" t="str">
        <f>IF($A33&lt;='All Results'!$B$4,"",IF(SUM(MissFill!J$5:J36)=0,"",(IF(MissFill!J36/SUM(MissFill!J$5:J36)&gt;0.01,"",IF(MissFill!J35/SUM(MissFill!J$5:J36)&gt;0.01,"",IF(MissFill!J34/SUM(MissFill!J$5:J36)&gt;0.01,"",IF(MissFill!J33/SUM(MissFill!J$5:J36)&gt;0.01,"",DateEnded_5Day!$A33)))))))</f>
        <v/>
      </c>
      <c r="L33" s="13" t="str">
        <f>IF($A33&lt;='All Results'!$B$4,"",IF(SUM(MissFill!K$5:K36)=0,"",(IF(MissFill!K36/SUM(MissFill!K$5:K36)&gt;0.01,"",IF(MissFill!K35/SUM(MissFill!K$5:K36)&gt;0.01,"",IF(MissFill!K34/SUM(MissFill!K$5:K36)&gt;0.01,"",IF(MissFill!K33/SUM(MissFill!K$5:K36)&gt;0.01,"",DateEnded_5Day!$A33)))))))</f>
        <v/>
      </c>
      <c r="M33" s="13" t="str">
        <f>IF($A33&lt;='All Results'!$B$4,"",IF(SUM(MissFill!L$5:L36)=0,"",(IF(MissFill!L36/SUM(MissFill!L$5:L36)&gt;0.01,"",IF(MissFill!L35/SUM(MissFill!L$5:L36)&gt;0.01,"",IF(MissFill!L34/SUM(MissFill!L$5:L36)&gt;0.01,"",IF(MissFill!L33/SUM(MissFill!L$5:L36)&gt;0.01,"",DateEnded_5Day!$A33)))))))</f>
        <v/>
      </c>
      <c r="N33" s="13" t="str">
        <f>IF($A33&lt;='All Results'!$B$4,"",IF(SUM(MissFill!M$5:M36)=0,"",(IF(MissFill!M36/SUM(MissFill!M$5:M36)&gt;0.01,"",IF(MissFill!M35/SUM(MissFill!M$5:M36)&gt;0.01,"",IF(MissFill!M34/SUM(MissFill!M$5:M36)&gt;0.01,"",IF(MissFill!M33/SUM(MissFill!M$5:M36)&gt;0.01,"",DateEnded_5Day!$A33)))))))</f>
        <v/>
      </c>
      <c r="O33" s="13" t="str">
        <f>IF($A33&lt;='All Results'!$B$4,"",IF(SUM(MissFill!N$5:N36)=0,"",(IF(MissFill!N36/SUM(MissFill!N$5:N36)&gt;0.01,"",IF(MissFill!N35/SUM(MissFill!N$5:N36)&gt;0.01,"",IF(MissFill!N34/SUM(MissFill!N$5:N36)&gt;0.01,"",IF(MissFill!N33/SUM(MissFill!N$5:N36)&gt;0.01,"",DateEnded_5Day!$A33)))))))</f>
        <v/>
      </c>
      <c r="P33" s="13" t="str">
        <f>IF($A33&lt;='All Results'!$B$4,"",IF(SUM(MissFill!O$5:O36)=0,"",(IF(MissFill!O36/SUM(MissFill!O$5:O36)&gt;0.01,"",IF(MissFill!O35/SUM(MissFill!O$5:O36)&gt;0.01,"",IF(MissFill!O34/SUM(MissFill!O$5:O36)&gt;0.01,"",IF(MissFill!O33/SUM(MissFill!O$5:O36)&gt;0.01,"",DateEnded_5Day!$A33)))))))</f>
        <v/>
      </c>
      <c r="Q33" s="13" t="str">
        <f>IF($A33&lt;='All Results'!$B$4,"",IF(SUM(MissFill!P$5:P36)=0,"",(IF(MissFill!P36/SUM(MissFill!P$5:P36)&gt;0.01,"",IF(MissFill!P35/SUM(MissFill!P$5:P36)&gt;0.01,"",IF(MissFill!P34/SUM(MissFill!P$5:P36)&gt;0.01,"",IF(MissFill!P33/SUM(MissFill!P$5:P36)&gt;0.01,"",DateEnded_5Day!$A33)))))))</f>
        <v/>
      </c>
      <c r="R33" s="13" t="str">
        <f>IF($A33&lt;='All Results'!$B$4,"",IF(SUM(MissFill!Q$5:Q36)=0,"",(IF(MissFill!Q36/SUM(MissFill!Q$5:Q36)&gt;0.01,"",IF(MissFill!Q35/SUM(MissFill!Q$5:Q36)&gt;0.01,"",IF(MissFill!Q34/SUM(MissFill!Q$5:Q36)&gt;0.01,"",IF(MissFill!Q33/SUM(MissFill!Q$5:Q36)&gt;0.01,"",DateEnded_5Day!$A33)))))))</f>
        <v/>
      </c>
      <c r="S33" s="13" t="str">
        <f>IF($A33&lt;='All Results'!$B$4,"",IF(SUM(MissFill!R$5:R36)=0,"",(IF(MissFill!R36/SUM(MissFill!R$5:R36)&gt;0.01,"",IF(MissFill!R35/SUM(MissFill!R$5:R36)&gt;0.01,"",IF(MissFill!R34/SUM(MissFill!R$5:R36)&gt;0.01,"",IF(MissFill!R33/SUM(MissFill!R$5:R36)&gt;0.01,"",DateEnded_5Day!$A33)))))))</f>
        <v/>
      </c>
      <c r="T33" s="13" t="str">
        <f>IF($A33&lt;='All Results'!$B$4,"",IF(SUM(MissFill!S$5:S36)=0,"",(IF(MissFill!S36/SUM(MissFill!S$5:S36)&gt;0.01,"",IF(MissFill!S35/SUM(MissFill!S$5:S36)&gt;0.01,"",IF(MissFill!S34/SUM(MissFill!S$5:S36)&gt;0.01,"",IF(MissFill!S33/SUM(MissFill!S$5:S36)&gt;0.01,"",DateEnded_5Day!$A33)))))))</f>
        <v/>
      </c>
      <c r="U33" s="13" t="str">
        <f>IF($A33&lt;='All Results'!$B$4,"",IF(SUM(MissFill!T$5:T36)=0,"",(IF(MissFill!T36/SUM(MissFill!T$5:T36)&gt;0.01,"",IF(MissFill!T35/SUM(MissFill!T$5:T36)&gt;0.01,"",IF(MissFill!T34/SUM(MissFill!T$5:T36)&gt;0.01,"",IF(MissFill!T33/SUM(MissFill!T$5:T36)&gt;0.01,"",DateEnded_5Day!$A33)))))))</f>
        <v/>
      </c>
      <c r="V33" s="13" t="str">
        <f>IF($A33&lt;='All Results'!$B$4,"",IF(SUM(MissFill!U$5:U36)=0,"",(IF(MissFill!U36/SUM(MissFill!U$5:U36)&gt;0.01,"",IF(MissFill!U35/SUM(MissFill!U$5:U36)&gt;0.01,"",IF(MissFill!U34/SUM(MissFill!U$5:U36)&gt;0.01,"",IF(MissFill!U33/SUM(MissFill!U$5:U36)&gt;0.01,"",DateEnded_5Day!$A33)))))))</f>
        <v/>
      </c>
      <c r="W33" s="13" t="str">
        <f>IF($A33&lt;='All Results'!$B$4,"",IF(SUM(MissFill!V$5:V36)=0,"",(IF(MissFill!V36/SUM(MissFill!V$5:V36)&gt;0.01,"",IF(MissFill!V35/SUM(MissFill!V$5:V36)&gt;0.01,"",IF(MissFill!V34/SUM(MissFill!V$5:V36)&gt;0.01,"",IF(MissFill!V33/SUM(MissFill!V$5:V36)&gt;0.01,"",DateEnded_5Day!$A33)))))))</f>
        <v/>
      </c>
      <c r="X33" s="13" t="str">
        <f>IF($A33&lt;='All Results'!$B$4,"",IF(SUM(MissFill!W$5:W36)=0,"",(IF(MissFill!W36/SUM(MissFill!W$5:W36)&gt;0.01,"",IF(MissFill!W35/SUM(MissFill!W$5:W36)&gt;0.01,"",IF(MissFill!W34/SUM(MissFill!W$5:W36)&gt;0.01,"",IF(MissFill!W33/SUM(MissFill!W$5:W36)&gt;0.01,"",DateEnded_5Day!$A33)))))))</f>
        <v/>
      </c>
      <c r="Y33" s="13" t="str">
        <f>IF($A33&lt;='All Results'!$B$4,"",IF(SUM(MissFill!X$5:X36)=0,"",(IF(MissFill!X36/SUM(MissFill!X$5:X36)&gt;0.01,"",IF(MissFill!X35/SUM(MissFill!X$5:X36)&gt;0.01,"",IF(MissFill!X34/SUM(MissFill!X$5:X36)&gt;0.01,"",IF(MissFill!X33/SUM(MissFill!X$5:X36)&gt;0.01,"",DateEnded_5Day!$A33)))))))</f>
        <v/>
      </c>
      <c r="Z33" s="13" t="str">
        <f>IF($A33&lt;='All Results'!$B$4,"",IF(SUM(MissFill!Y$5:Y36)=0,"",(IF(MissFill!Y36/SUM(MissFill!Y$5:Y36)&gt;0.01,"",IF(MissFill!Y35/SUM(MissFill!Y$5:Y36)&gt;0.01,"",IF(MissFill!Y34/SUM(MissFill!Y$5:Y36)&gt;0.01,"",IF(MissFill!Y33/SUM(MissFill!Y$5:Y36)&gt;0.01,"",DateEnded_5Day!$A33)))))))</f>
        <v/>
      </c>
      <c r="AA33" s="13" t="str">
        <f>IF($A33&lt;='All Results'!$B$4,"",IF(SUM(MissFill!Z$5:Z36)=0,"",(IF(MissFill!Z36/SUM(MissFill!Z$5:Z36)&gt;0.01,"",IF(MissFill!Z35/SUM(MissFill!Z$5:Z36)&gt;0.01,"",IF(MissFill!Z34/SUM(MissFill!Z$5:Z36)&gt;0.01,"",IF(MissFill!Z33/SUM(MissFill!Z$5:Z36)&gt;0.01,"",DateEnded_5Day!$A33)))))))</f>
        <v/>
      </c>
      <c r="AB33" s="13" t="str">
        <f>IF($A33&lt;='All Results'!$B$4,"",IF(SUM(MissFill!AA$5:AA36)=0,"",(IF(MissFill!AA36/SUM(MissFill!AA$5:AA36)&gt;0.01,"",IF(MissFill!AA35/SUM(MissFill!AA$5:AA36)&gt;0.01,"",IF(MissFill!AA34/SUM(MissFill!AA$5:AA36)&gt;0.01,"",IF(MissFill!AA33/SUM(MissFill!AA$5:AA36)&gt;0.01,"",DateEnded_5Day!$A33)))))))</f>
        <v/>
      </c>
      <c r="AC33" s="13" t="str">
        <f>IF($A33&lt;='All Results'!$B$4,"",IF(SUM(MissFill!AB$5:AB36)=0,"",(IF(MissFill!AB36/SUM(MissFill!AB$5:AB36)&gt;0.01,"",IF(MissFill!AB35/SUM(MissFill!AB$5:AB36)&gt;0.01,"",IF(MissFill!AB34/SUM(MissFill!AB$5:AB36)&gt;0.01,"",IF(MissFill!AB33/SUM(MissFill!AB$5:AB36)&gt;0.01,"",DateEnded_5Day!$A33)))))))</f>
        <v/>
      </c>
      <c r="AD33" s="13" t="str">
        <f>IF($A33&lt;='All Results'!$B$4,"",IF(SUM(MissFill!AC$5:AC36)=0,"",(IF(MissFill!AC36/SUM(MissFill!AC$5:AC36)&gt;0.01,"",IF(MissFill!AC35/SUM(MissFill!AC$5:AC36)&gt;0.01,"",IF(MissFill!AC34/SUM(MissFill!AC$5:AC36)&gt;0.01,"",IF(MissFill!AC33/SUM(MissFill!AC$5:AC36)&gt;0.01,"",DateEnded_5Day!$A33)))))))</f>
        <v/>
      </c>
      <c r="AE33" s="13" t="str">
        <f>IF($A33&lt;='All Results'!$B$4,"",IF(SUM(MissFill!AD$5:AD36)=0,"",(IF(MissFill!AD36/SUM(MissFill!AD$5:AD36)&gt;0.01,"",IF(MissFill!AD35/SUM(MissFill!AD$5:AD36)&gt;0.01,"",IF(MissFill!AD34/SUM(MissFill!AD$5:AD36)&gt;0.01,"",IF(MissFill!AD33/SUM(MissFill!AD$5:AD36)&gt;0.01,"",DateEnded_5Day!$A33)))))))</f>
        <v/>
      </c>
      <c r="AF33" s="13" t="str">
        <f>IF($A33&lt;='All Results'!$B$4,"",IF(SUM(MissFill!AE$5:AE36)=0,"",(IF(MissFill!AE36/SUM(MissFill!AE$5:AE36)&gt;0.01,"",IF(MissFill!AE35/SUM(MissFill!AE$5:AE36)&gt;0.01,"",IF(MissFill!AE34/SUM(MissFill!AE$5:AE36)&gt;0.01,"",IF(MissFill!AE33/SUM(MissFill!AE$5:AE36)&gt;0.01,"",DateEnded_5Day!$A33)))))))</f>
        <v/>
      </c>
      <c r="AG33" s="13" t="str">
        <f>IF($A33&lt;='All Results'!$B$4,"",IF(SUM(MissFill!AF$5:AF36)=0,"",(IF(MissFill!AF36/SUM(MissFill!AF$5:AF36)&gt;0.01,"",IF(MissFill!AF35/SUM(MissFill!AF$5:AF36)&gt;0.01,"",IF(MissFill!AF34/SUM(MissFill!AF$5:AF36)&gt;0.01,"",IF(MissFill!AF33/SUM(MissFill!AF$5:AF36)&gt;0.01,"",DateEnded_5Day!$A33)))))))</f>
        <v/>
      </c>
      <c r="AH33" s="13" t="str">
        <f>IF($A33&lt;='All Results'!$B$4,"",IF(SUM(MissFill!AG$5:AG36)=0,"",(IF(MissFill!AG36/SUM(MissFill!AG$5:AG36)&gt;0.01,"",IF(MissFill!AG35/SUM(MissFill!AG$5:AG36)&gt;0.01,"",IF(MissFill!AG34/SUM(MissFill!AG$5:AG36)&gt;0.01,"",IF(MissFill!AG33/SUM(MissFill!AG$5:AG36)&gt;0.01,"",DateEnded_5Day!$A33)))))))</f>
        <v/>
      </c>
      <c r="AI33" s="13" t="str">
        <f>IF($A33&lt;='All Results'!$B$4,"",IF(SUM(MissFill!AH$5:AH36)=0,"",(IF(MissFill!AH36/SUM(MissFill!AH$5:AH36)&gt;0.01,"",IF(MissFill!AH35/SUM(MissFill!AH$5:AH36)&gt;0.01,"",IF(MissFill!AH34/SUM(MissFill!AH$5:AH36)&gt;0.01,"",IF(MissFill!AH33/SUM(MissFill!AH$5:AH36)&gt;0.01,"",DateEnded_5Day!$A33)))))))</f>
        <v/>
      </c>
      <c r="AJ33" s="13" t="str">
        <f>IF($A33&lt;='All Results'!$B$4,"",IF(SUM(MissFill!AI$5:AI36)=0,"",(IF(MissFill!AI36/SUM(MissFill!AI$5:AI36)&gt;0.01,"",IF(MissFill!AI35/SUM(MissFill!AI$5:AI36)&gt;0.01,"",IF(MissFill!AI34/SUM(MissFill!AI$5:AI36)&gt;0.01,"",IF(MissFill!AI33/SUM(MissFill!AI$5:AI36)&gt;0.01,"",DateEnded_5Day!$A33)))))))</f>
        <v/>
      </c>
      <c r="AK33" s="13" t="str">
        <f>IF($A33&lt;='All Results'!$B$4,"",IF(SUM(MissFill!AJ$5:AJ36)=0,"",(IF(MissFill!AJ36/SUM(MissFill!AJ$5:AJ36)&gt;0.01,"",IF(MissFill!AJ35/SUM(MissFill!AJ$5:AJ36)&gt;0.01,"",IF(MissFill!AJ34/SUM(MissFill!AJ$5:AJ36)&gt;0.01,"",IF(MissFill!AJ33/SUM(MissFill!AJ$5:AJ36)&gt;0.01,"",DateEnded_5Day!$A33)))))))</f>
        <v/>
      </c>
      <c r="AL33" s="13" t="str">
        <f>IF($A33&lt;='All Results'!$B$4,"",IF(SUM(MissFill!AK$5:AK36)=0,"",(IF(MissFill!AK36/SUM(MissFill!AK$5:AK36)&gt;0.01,"",IF(MissFill!AK35/SUM(MissFill!AK$5:AK36)&gt;0.01,"",IF(MissFill!AK34/SUM(MissFill!AK$5:AK36)&gt;0.01,"",IF(MissFill!AK33/SUM(MissFill!AK$5:AK36)&gt;0.01,"",DateEnded_5Day!$A33)))))))</f>
        <v/>
      </c>
      <c r="AM33" s="13" t="str">
        <f>IF($A33&lt;='All Results'!$B$4,"",IF(SUM(MissFill!AL$5:AL36)=0,"",(IF(MissFill!AL36/SUM(MissFill!AL$5:AL36)&gt;0.01,"",IF(MissFill!AL35/SUM(MissFill!AL$5:AL36)&gt;0.01,"",IF(MissFill!AL34/SUM(MissFill!AL$5:AL36)&gt;0.01,"",IF(MissFill!AL33/SUM(MissFill!AL$5:AL36)&gt;0.01,"",DateEnded_5Day!$A33)))))))</f>
        <v/>
      </c>
      <c r="AN33" s="13" t="str">
        <f>IF($A33&lt;='All Results'!$B$4,"",IF(SUM(MissFill!AM$5:AM36)=0,"",(IF(MissFill!AM36/SUM(MissFill!AM$5:AM36)&gt;0.01,"",IF(MissFill!AM35/SUM(MissFill!AM$5:AM36)&gt;0.01,"",IF(MissFill!AM34/SUM(MissFill!AM$5:AM36)&gt;0.01,"",IF(MissFill!AM33/SUM(MissFill!AM$5:AM36)&gt;0.01,"",DateEnded_5Day!$A33)))))))</f>
        <v/>
      </c>
      <c r="AO33" s="13" t="str">
        <f>IF($A33&lt;='All Results'!$B$4,"",IF(SUM(MissFill!AN$5:AN36)=0,"",(IF(MissFill!AN36/SUM(MissFill!AN$5:AN36)&gt;0.01,"",IF(MissFill!AN35/SUM(MissFill!AN$5:AN36)&gt;0.01,"",IF(MissFill!AN34/SUM(MissFill!AN$5:AN36)&gt;0.01,"",IF(MissFill!AN33/SUM(MissFill!AN$5:AN36)&gt;0.01,"",DateEnded_5Day!$A33)))))))</f>
        <v/>
      </c>
      <c r="AP33" s="13" t="str">
        <f>IF($A33&lt;='All Results'!$B$4,"",IF(SUM(MissFill!AO$5:AO36)=0,"",(IF(MissFill!AO36/SUM(MissFill!AO$5:AO36)&gt;0.01,"",IF(MissFill!AO35/SUM(MissFill!AO$5:AO36)&gt;0.01,"",IF(MissFill!AO34/SUM(MissFill!AO$5:AO36)&gt;0.01,"",IF(MissFill!AO33/SUM(MissFill!AO$5:AO36)&gt;0.01,"",DateEnded_5Day!$A33)))))))</f>
        <v/>
      </c>
      <c r="AQ33" s="13" t="str">
        <f>IF($A33&lt;='All Results'!$B$4,"",IF(SUM(MissFill!AP$5:AP36)=0,"",(IF(MissFill!AP36/SUM(MissFill!AP$5:AP36)&gt;0.01,"",IF(MissFill!AP35/SUM(MissFill!AP$5:AP36)&gt;0.01,"",IF(MissFill!AP34/SUM(MissFill!AP$5:AP36)&gt;0.01,"",IF(MissFill!AP33/SUM(MissFill!AP$5:AP36)&gt;0.01,"",DateEnded_5Day!$A33)))))))</f>
        <v/>
      </c>
      <c r="AR33" s="13" t="str">
        <f>IF($A33&lt;='All Results'!$B$4,"",IF(SUM(MissFill!AQ$5:AQ36)=0,"",(IF(MissFill!AQ36/SUM(MissFill!AQ$5:AQ36)&gt;0.01,"",IF(MissFill!AQ35/SUM(MissFill!AQ$5:AQ36)&gt;0.01,"",IF(MissFill!AQ34/SUM(MissFill!AQ$5:AQ36)&gt;0.01,"",IF(MissFill!AQ33/SUM(MissFill!AQ$5:AQ36)&gt;0.01,"",DateEnded_5Day!$A33)))))))</f>
        <v/>
      </c>
      <c r="AS33" s="13" t="str">
        <f>IF($A33&lt;='All Results'!$B$4,"",IF(SUM(MissFill!AR$5:AR36)=0,"",(IF(MissFill!AR36/SUM(MissFill!AR$5:AR36)&gt;0.01,"",IF(MissFill!AR35/SUM(MissFill!AR$5:AR36)&gt;0.01,"",IF(MissFill!AR34/SUM(MissFill!AR$5:AR36)&gt;0.01,"",IF(MissFill!AR33/SUM(MissFill!AR$5:AR36)&gt;0.01,"",DateEnded_5Day!$A33)))))))</f>
        <v/>
      </c>
      <c r="AT33" s="13" t="str">
        <f>IF($A33&lt;='All Results'!$B$4,"",IF(SUM(MissFill!AS$5:AS36)=0,"",(IF(MissFill!AS36/SUM(MissFill!AS$5:AS36)&gt;0.01,"",IF(MissFill!AS35/SUM(MissFill!AS$5:AS36)&gt;0.01,"",IF(MissFill!AS34/SUM(MissFill!AS$5:AS36)&gt;0.01,"",IF(MissFill!AS33/SUM(MissFill!AS$5:AS36)&gt;0.01,"",DateEnded_5Day!$A33)))))))</f>
        <v/>
      </c>
      <c r="AU33" s="13" t="str">
        <f>IF($A33&lt;='All Results'!$B$4,"",IF(SUM(MissFill!AT$5:AT36)=0,"",(IF(MissFill!AT36/SUM(MissFill!AT$5:AT36)&gt;0.01,"",IF(MissFill!AT35/SUM(MissFill!AT$5:AT36)&gt;0.01,"",IF(MissFill!AT34/SUM(MissFill!AT$5:AT36)&gt;0.01,"",IF(MissFill!AT33/SUM(MissFill!AT$5:AT36)&gt;0.01,"",DateEnded_5Day!$A33)))))))</f>
        <v/>
      </c>
      <c r="AV33" s="13" t="str">
        <f>IF($A33&lt;='All Results'!$B$4,"",IF(SUM(MissFill!AU$5:AU36)=0,"",(IF(MissFill!AU36/SUM(MissFill!AU$5:AU36)&gt;0.01,"",IF(MissFill!AU35/SUM(MissFill!AU$5:AU36)&gt;0.01,"",IF(MissFill!AU34/SUM(MissFill!AU$5:AU36)&gt;0.01,"",IF(MissFill!AU33/SUM(MissFill!AU$5:AU36)&gt;0.01,"",DateEnded_5Day!$A33)))))))</f>
        <v/>
      </c>
      <c r="AW33" s="13" t="str">
        <f>IF($A33&lt;='All Results'!$B$4,"",IF(SUM(MissFill!AV$5:AV36)=0,"",(IF(MissFill!AV36/SUM(MissFill!AV$5:AV36)&gt;0.01,"",IF(MissFill!AV35/SUM(MissFill!AV$5:AV36)&gt;0.01,"",IF(MissFill!AV34/SUM(MissFill!AV$5:AV36)&gt;0.01,"",IF(MissFill!AV33/SUM(MissFill!AV$5:AV36)&gt;0.01,"",DateEnded_5Day!$A33)))))))</f>
        <v/>
      </c>
      <c r="AX33" s="13" t="str">
        <f>IF($A33&lt;='All Results'!$B$4,"",IF(SUM(MissFill!AW$5:AW36)=0,"",(IF(MissFill!AW36/SUM(MissFill!AW$5:AW36)&gt;0.01,"",IF(MissFill!AW35/SUM(MissFill!AW$5:AW36)&gt;0.01,"",IF(MissFill!AW34/SUM(MissFill!AW$5:AW36)&gt;0.01,"",IF(MissFill!AW33/SUM(MissFill!AW$5:AW36)&gt;0.01,"",DateEnded_5Day!$A33)))))))</f>
        <v/>
      </c>
    </row>
    <row r="34" spans="1:50" x14ac:dyDescent="0.25">
      <c r="A34" s="8">
        <v>44379</v>
      </c>
      <c r="B34" s="11">
        <v>183</v>
      </c>
      <c r="C34" s="13" t="str">
        <f>IF($A34&lt;='All Results'!$B$4,"",IF(SUM(MissFill!B$5:B37)=0,"",(IF(MissFill!B37/SUM(MissFill!B$5:B37)&gt;0.01,"",IF(MissFill!B36/SUM(MissFill!B$5:B37)&gt;0.01,"",IF(MissFill!B35/SUM(MissFill!B$5:B37)&gt;0.01,"",IF(MissFill!B34/SUM(MissFill!B$5:B37)&gt;0.01,"",DateEnded_5Day!$A34)))))))</f>
        <v/>
      </c>
      <c r="D34" s="13" t="str">
        <f>IF($A34&lt;='All Results'!$B$4,"",IF(SUM(MissFill!C$5:C37)=0,"",(IF(MissFill!C37/SUM(MissFill!C$5:C37)&gt;0.01,"",IF(MissFill!C36/SUM(MissFill!C$5:C37)&gt;0.01,"",IF(MissFill!C35/SUM(MissFill!C$5:C37)&gt;0.01,"",IF(MissFill!C34/SUM(MissFill!C$5:C37)&gt;0.01,"",DateEnded_5Day!$A34)))))))</f>
        <v/>
      </c>
      <c r="E34" s="13" t="str">
        <f>IF($A34&lt;='All Results'!$B$4,"",IF(SUM(MissFill!D$5:D37)=0,"",(IF(MissFill!D37/SUM(MissFill!D$5:D37)&gt;0.01,"",IF(MissFill!D36/SUM(MissFill!D$5:D37)&gt;0.01,"",IF(MissFill!D35/SUM(MissFill!D$5:D37)&gt;0.01,"",IF(MissFill!D34/SUM(MissFill!D$5:D37)&gt;0.01,"",DateEnded_5Day!$A34)))))))</f>
        <v/>
      </c>
      <c r="F34" s="13" t="str">
        <f>IF($A34&lt;='All Results'!$B$4,"",IF(SUM(MissFill!E$5:E37)=0,"",(IF(MissFill!E37/SUM(MissFill!E$5:E37)&gt;0.01,"",IF(MissFill!E36/SUM(MissFill!E$5:E37)&gt;0.01,"",IF(MissFill!E35/SUM(MissFill!E$5:E37)&gt;0.01,"",IF(MissFill!E34/SUM(MissFill!E$5:E37)&gt;0.01,"",DateEnded_5Day!$A34)))))))</f>
        <v/>
      </c>
      <c r="G34" s="13" t="str">
        <f>IF($A34&lt;='All Results'!$B$4,"",IF(SUM(MissFill!F$5:F37)=0,"",(IF(MissFill!F37/SUM(MissFill!F$5:F37)&gt;0.01,"",IF(MissFill!F36/SUM(MissFill!F$5:F37)&gt;0.01,"",IF(MissFill!F35/SUM(MissFill!F$5:F37)&gt;0.01,"",IF(MissFill!F34/SUM(MissFill!F$5:F37)&gt;0.01,"",DateEnded_5Day!$A34)))))))</f>
        <v/>
      </c>
      <c r="H34" s="13" t="str">
        <f>IF($A34&lt;='All Results'!$B$4,"",IF(SUM(MissFill!G$5:G37)=0,"",(IF(MissFill!G37/SUM(MissFill!G$5:G37)&gt;0.01,"",IF(MissFill!G36/SUM(MissFill!G$5:G37)&gt;0.01,"",IF(MissFill!G35/SUM(MissFill!G$5:G37)&gt;0.01,"",IF(MissFill!G34/SUM(MissFill!G$5:G37)&gt;0.01,"",DateEnded_5Day!$A34)))))))</f>
        <v/>
      </c>
      <c r="I34" s="13" t="str">
        <f>IF($A34&lt;='All Results'!$B$4,"",IF(SUM(MissFill!H$5:H37)=0,"",(IF(MissFill!H37/SUM(MissFill!H$5:H37)&gt;0.01,"",IF(MissFill!H36/SUM(MissFill!H$5:H37)&gt;0.01,"",IF(MissFill!H35/SUM(MissFill!H$5:H37)&gt;0.01,"",IF(MissFill!H34/SUM(MissFill!H$5:H37)&gt;0.01,"",DateEnded_5Day!$A34)))))))</f>
        <v/>
      </c>
      <c r="J34" s="13" t="str">
        <f>IF($A34&lt;='All Results'!$B$4,"",IF(SUM(MissFill!I$5:I37)=0,"",(IF(MissFill!I37/SUM(MissFill!I$5:I37)&gt;0.01,"",IF(MissFill!I36/SUM(MissFill!I$5:I37)&gt;0.01,"",IF(MissFill!I35/SUM(MissFill!I$5:I37)&gt;0.01,"",IF(MissFill!I34/SUM(MissFill!I$5:I37)&gt;0.01,"",DateEnded_5Day!$A34)))))))</f>
        <v/>
      </c>
      <c r="K34" s="13" t="str">
        <f>IF($A34&lt;='All Results'!$B$4,"",IF(SUM(MissFill!J$5:J37)=0,"",(IF(MissFill!J37/SUM(MissFill!J$5:J37)&gt;0.01,"",IF(MissFill!J36/SUM(MissFill!J$5:J37)&gt;0.01,"",IF(MissFill!J35/SUM(MissFill!J$5:J37)&gt;0.01,"",IF(MissFill!J34/SUM(MissFill!J$5:J37)&gt;0.01,"",DateEnded_5Day!$A34)))))))</f>
        <v/>
      </c>
      <c r="L34" s="13" t="str">
        <f>IF($A34&lt;='All Results'!$B$4,"",IF(SUM(MissFill!K$5:K37)=0,"",(IF(MissFill!K37/SUM(MissFill!K$5:K37)&gt;0.01,"",IF(MissFill!K36/SUM(MissFill!K$5:K37)&gt;0.01,"",IF(MissFill!K35/SUM(MissFill!K$5:K37)&gt;0.01,"",IF(MissFill!K34/SUM(MissFill!K$5:K37)&gt;0.01,"",DateEnded_5Day!$A34)))))))</f>
        <v/>
      </c>
      <c r="M34" s="13" t="str">
        <f>IF($A34&lt;='All Results'!$B$4,"",IF(SUM(MissFill!L$5:L37)=0,"",(IF(MissFill!L37/SUM(MissFill!L$5:L37)&gt;0.01,"",IF(MissFill!L36/SUM(MissFill!L$5:L37)&gt;0.01,"",IF(MissFill!L35/SUM(MissFill!L$5:L37)&gt;0.01,"",IF(MissFill!L34/SUM(MissFill!L$5:L37)&gt;0.01,"",DateEnded_5Day!$A34)))))))</f>
        <v/>
      </c>
      <c r="N34" s="13" t="str">
        <f>IF($A34&lt;='All Results'!$B$4,"",IF(SUM(MissFill!M$5:M37)=0,"",(IF(MissFill!M37/SUM(MissFill!M$5:M37)&gt;0.01,"",IF(MissFill!M36/SUM(MissFill!M$5:M37)&gt;0.01,"",IF(MissFill!M35/SUM(MissFill!M$5:M37)&gt;0.01,"",IF(MissFill!M34/SUM(MissFill!M$5:M37)&gt;0.01,"",DateEnded_5Day!$A34)))))))</f>
        <v/>
      </c>
      <c r="O34" s="13" t="str">
        <f>IF($A34&lt;='All Results'!$B$4,"",IF(SUM(MissFill!N$5:N37)=0,"",(IF(MissFill!N37/SUM(MissFill!N$5:N37)&gt;0.01,"",IF(MissFill!N36/SUM(MissFill!N$5:N37)&gt;0.01,"",IF(MissFill!N35/SUM(MissFill!N$5:N37)&gt;0.01,"",IF(MissFill!N34/SUM(MissFill!N$5:N37)&gt;0.01,"",DateEnded_5Day!$A34)))))))</f>
        <v/>
      </c>
      <c r="P34" s="13" t="str">
        <f>IF($A34&lt;='All Results'!$B$4,"",IF(SUM(MissFill!O$5:O37)=0,"",(IF(MissFill!O37/SUM(MissFill!O$5:O37)&gt;0.01,"",IF(MissFill!O36/SUM(MissFill!O$5:O37)&gt;0.01,"",IF(MissFill!O35/SUM(MissFill!O$5:O37)&gt;0.01,"",IF(MissFill!O34/SUM(MissFill!O$5:O37)&gt;0.01,"",DateEnded_5Day!$A34)))))))</f>
        <v/>
      </c>
      <c r="Q34" s="13" t="str">
        <f>IF($A34&lt;='All Results'!$B$4,"",IF(SUM(MissFill!P$5:P37)=0,"",(IF(MissFill!P37/SUM(MissFill!P$5:P37)&gt;0.01,"",IF(MissFill!P36/SUM(MissFill!P$5:P37)&gt;0.01,"",IF(MissFill!P35/SUM(MissFill!P$5:P37)&gt;0.01,"",IF(MissFill!P34/SUM(MissFill!P$5:P37)&gt;0.01,"",DateEnded_5Day!$A34)))))))</f>
        <v/>
      </c>
      <c r="R34" s="13" t="str">
        <f>IF($A34&lt;='All Results'!$B$4,"",IF(SUM(MissFill!Q$5:Q37)=0,"",(IF(MissFill!Q37/SUM(MissFill!Q$5:Q37)&gt;0.01,"",IF(MissFill!Q36/SUM(MissFill!Q$5:Q37)&gt;0.01,"",IF(MissFill!Q35/SUM(MissFill!Q$5:Q37)&gt;0.01,"",IF(MissFill!Q34/SUM(MissFill!Q$5:Q37)&gt;0.01,"",DateEnded_5Day!$A34)))))))</f>
        <v/>
      </c>
      <c r="S34" s="13" t="str">
        <f>IF($A34&lt;='All Results'!$B$4,"",IF(SUM(MissFill!R$5:R37)=0,"",(IF(MissFill!R37/SUM(MissFill!R$5:R37)&gt;0.01,"",IF(MissFill!R36/SUM(MissFill!R$5:R37)&gt;0.01,"",IF(MissFill!R35/SUM(MissFill!R$5:R37)&gt;0.01,"",IF(MissFill!R34/SUM(MissFill!R$5:R37)&gt;0.01,"",DateEnded_5Day!$A34)))))))</f>
        <v/>
      </c>
      <c r="T34" s="13" t="str">
        <f>IF($A34&lt;='All Results'!$B$4,"",IF(SUM(MissFill!S$5:S37)=0,"",(IF(MissFill!S37/SUM(MissFill!S$5:S37)&gt;0.01,"",IF(MissFill!S36/SUM(MissFill!S$5:S37)&gt;0.01,"",IF(MissFill!S35/SUM(MissFill!S$5:S37)&gt;0.01,"",IF(MissFill!S34/SUM(MissFill!S$5:S37)&gt;0.01,"",DateEnded_5Day!$A34)))))))</f>
        <v/>
      </c>
      <c r="U34" s="13" t="str">
        <f>IF($A34&lt;='All Results'!$B$4,"",IF(SUM(MissFill!T$5:T37)=0,"",(IF(MissFill!T37/SUM(MissFill!T$5:T37)&gt;0.01,"",IF(MissFill!T36/SUM(MissFill!T$5:T37)&gt;0.01,"",IF(MissFill!T35/SUM(MissFill!T$5:T37)&gt;0.01,"",IF(MissFill!T34/SUM(MissFill!T$5:T37)&gt;0.01,"",DateEnded_5Day!$A34)))))))</f>
        <v/>
      </c>
      <c r="V34" s="13" t="str">
        <f>IF($A34&lt;='All Results'!$B$4,"",IF(SUM(MissFill!U$5:U37)=0,"",(IF(MissFill!U37/SUM(MissFill!U$5:U37)&gt;0.01,"",IF(MissFill!U36/SUM(MissFill!U$5:U37)&gt;0.01,"",IF(MissFill!U35/SUM(MissFill!U$5:U37)&gt;0.01,"",IF(MissFill!U34/SUM(MissFill!U$5:U37)&gt;0.01,"",DateEnded_5Day!$A34)))))))</f>
        <v/>
      </c>
      <c r="W34" s="13" t="str">
        <f>IF($A34&lt;='All Results'!$B$4,"",IF(SUM(MissFill!V$5:V37)=0,"",(IF(MissFill!V37/SUM(MissFill!V$5:V37)&gt;0.01,"",IF(MissFill!V36/SUM(MissFill!V$5:V37)&gt;0.01,"",IF(MissFill!V35/SUM(MissFill!V$5:V37)&gt;0.01,"",IF(MissFill!V34/SUM(MissFill!V$5:V37)&gt;0.01,"",DateEnded_5Day!$A34)))))))</f>
        <v/>
      </c>
      <c r="X34" s="13" t="str">
        <f>IF($A34&lt;='All Results'!$B$4,"",IF(SUM(MissFill!W$5:W37)=0,"",(IF(MissFill!W37/SUM(MissFill!W$5:W37)&gt;0.01,"",IF(MissFill!W36/SUM(MissFill!W$5:W37)&gt;0.01,"",IF(MissFill!W35/SUM(MissFill!W$5:W37)&gt;0.01,"",IF(MissFill!W34/SUM(MissFill!W$5:W37)&gt;0.01,"",DateEnded_5Day!$A34)))))))</f>
        <v/>
      </c>
      <c r="Y34" s="13" t="str">
        <f>IF($A34&lt;='All Results'!$B$4,"",IF(SUM(MissFill!X$5:X37)=0,"",(IF(MissFill!X37/SUM(MissFill!X$5:X37)&gt;0.01,"",IF(MissFill!X36/SUM(MissFill!X$5:X37)&gt;0.01,"",IF(MissFill!X35/SUM(MissFill!X$5:X37)&gt;0.01,"",IF(MissFill!X34/SUM(MissFill!X$5:X37)&gt;0.01,"",DateEnded_5Day!$A34)))))))</f>
        <v/>
      </c>
      <c r="Z34" s="13" t="str">
        <f>IF($A34&lt;='All Results'!$B$4,"",IF(SUM(MissFill!Y$5:Y37)=0,"",(IF(MissFill!Y37/SUM(MissFill!Y$5:Y37)&gt;0.01,"",IF(MissFill!Y36/SUM(MissFill!Y$5:Y37)&gt;0.01,"",IF(MissFill!Y35/SUM(MissFill!Y$5:Y37)&gt;0.01,"",IF(MissFill!Y34/SUM(MissFill!Y$5:Y37)&gt;0.01,"",DateEnded_5Day!$A34)))))))</f>
        <v/>
      </c>
      <c r="AA34" s="13" t="str">
        <f>IF($A34&lt;='All Results'!$B$4,"",IF(SUM(MissFill!Z$5:Z37)=0,"",(IF(MissFill!Z37/SUM(MissFill!Z$5:Z37)&gt;0.01,"",IF(MissFill!Z36/SUM(MissFill!Z$5:Z37)&gt;0.01,"",IF(MissFill!Z35/SUM(MissFill!Z$5:Z37)&gt;0.01,"",IF(MissFill!Z34/SUM(MissFill!Z$5:Z37)&gt;0.01,"",DateEnded_5Day!$A34)))))))</f>
        <v/>
      </c>
      <c r="AB34" s="13" t="str">
        <f>IF($A34&lt;='All Results'!$B$4,"",IF(SUM(MissFill!AA$5:AA37)=0,"",(IF(MissFill!AA37/SUM(MissFill!AA$5:AA37)&gt;0.01,"",IF(MissFill!AA36/SUM(MissFill!AA$5:AA37)&gt;0.01,"",IF(MissFill!AA35/SUM(MissFill!AA$5:AA37)&gt;0.01,"",IF(MissFill!AA34/SUM(MissFill!AA$5:AA37)&gt;0.01,"",DateEnded_5Day!$A34)))))))</f>
        <v/>
      </c>
      <c r="AC34" s="13" t="str">
        <f>IF($A34&lt;='All Results'!$B$4,"",IF(SUM(MissFill!AB$5:AB37)=0,"",(IF(MissFill!AB37/SUM(MissFill!AB$5:AB37)&gt;0.01,"",IF(MissFill!AB36/SUM(MissFill!AB$5:AB37)&gt;0.01,"",IF(MissFill!AB35/SUM(MissFill!AB$5:AB37)&gt;0.01,"",IF(MissFill!AB34/SUM(MissFill!AB$5:AB37)&gt;0.01,"",DateEnded_5Day!$A34)))))))</f>
        <v/>
      </c>
      <c r="AD34" s="13" t="str">
        <f>IF($A34&lt;='All Results'!$B$4,"",IF(SUM(MissFill!AC$5:AC37)=0,"",(IF(MissFill!AC37/SUM(MissFill!AC$5:AC37)&gt;0.01,"",IF(MissFill!AC36/SUM(MissFill!AC$5:AC37)&gt;0.01,"",IF(MissFill!AC35/SUM(MissFill!AC$5:AC37)&gt;0.01,"",IF(MissFill!AC34/SUM(MissFill!AC$5:AC37)&gt;0.01,"",DateEnded_5Day!$A34)))))))</f>
        <v/>
      </c>
      <c r="AE34" s="13" t="str">
        <f>IF($A34&lt;='All Results'!$B$4,"",IF(SUM(MissFill!AD$5:AD37)=0,"",(IF(MissFill!AD37/SUM(MissFill!AD$5:AD37)&gt;0.01,"",IF(MissFill!AD36/SUM(MissFill!AD$5:AD37)&gt;0.01,"",IF(MissFill!AD35/SUM(MissFill!AD$5:AD37)&gt;0.01,"",IF(MissFill!AD34/SUM(MissFill!AD$5:AD37)&gt;0.01,"",DateEnded_5Day!$A34)))))))</f>
        <v/>
      </c>
      <c r="AF34" s="13" t="str">
        <f>IF($A34&lt;='All Results'!$B$4,"",IF(SUM(MissFill!AE$5:AE37)=0,"",(IF(MissFill!AE37/SUM(MissFill!AE$5:AE37)&gt;0.01,"",IF(MissFill!AE36/SUM(MissFill!AE$5:AE37)&gt;0.01,"",IF(MissFill!AE35/SUM(MissFill!AE$5:AE37)&gt;0.01,"",IF(MissFill!AE34/SUM(MissFill!AE$5:AE37)&gt;0.01,"",DateEnded_5Day!$A34)))))))</f>
        <v/>
      </c>
      <c r="AG34" s="13" t="str">
        <f>IF($A34&lt;='All Results'!$B$4,"",IF(SUM(MissFill!AF$5:AF37)=0,"",(IF(MissFill!AF37/SUM(MissFill!AF$5:AF37)&gt;0.01,"",IF(MissFill!AF36/SUM(MissFill!AF$5:AF37)&gt;0.01,"",IF(MissFill!AF35/SUM(MissFill!AF$5:AF37)&gt;0.01,"",IF(MissFill!AF34/SUM(MissFill!AF$5:AF37)&gt;0.01,"",DateEnded_5Day!$A34)))))))</f>
        <v/>
      </c>
      <c r="AH34" s="13" t="str">
        <f>IF($A34&lt;='All Results'!$B$4,"",IF(SUM(MissFill!AG$5:AG37)=0,"",(IF(MissFill!AG37/SUM(MissFill!AG$5:AG37)&gt;0.01,"",IF(MissFill!AG36/SUM(MissFill!AG$5:AG37)&gt;0.01,"",IF(MissFill!AG35/SUM(MissFill!AG$5:AG37)&gt;0.01,"",IF(MissFill!AG34/SUM(MissFill!AG$5:AG37)&gt;0.01,"",DateEnded_5Day!$A34)))))))</f>
        <v/>
      </c>
      <c r="AI34" s="13" t="str">
        <f>IF($A34&lt;='All Results'!$B$4,"",IF(SUM(MissFill!AH$5:AH37)=0,"",(IF(MissFill!AH37/SUM(MissFill!AH$5:AH37)&gt;0.01,"",IF(MissFill!AH36/SUM(MissFill!AH$5:AH37)&gt;0.01,"",IF(MissFill!AH35/SUM(MissFill!AH$5:AH37)&gt;0.01,"",IF(MissFill!AH34/SUM(MissFill!AH$5:AH37)&gt;0.01,"",DateEnded_5Day!$A34)))))))</f>
        <v/>
      </c>
      <c r="AJ34" s="13" t="str">
        <f>IF($A34&lt;='All Results'!$B$4,"",IF(SUM(MissFill!AI$5:AI37)=0,"",(IF(MissFill!AI37/SUM(MissFill!AI$5:AI37)&gt;0.01,"",IF(MissFill!AI36/SUM(MissFill!AI$5:AI37)&gt;0.01,"",IF(MissFill!AI35/SUM(MissFill!AI$5:AI37)&gt;0.01,"",IF(MissFill!AI34/SUM(MissFill!AI$5:AI37)&gt;0.01,"",DateEnded_5Day!$A34)))))))</f>
        <v/>
      </c>
      <c r="AK34" s="13" t="str">
        <f>IF($A34&lt;='All Results'!$B$4,"",IF(SUM(MissFill!AJ$5:AJ37)=0,"",(IF(MissFill!AJ37/SUM(MissFill!AJ$5:AJ37)&gt;0.01,"",IF(MissFill!AJ36/SUM(MissFill!AJ$5:AJ37)&gt;0.01,"",IF(MissFill!AJ35/SUM(MissFill!AJ$5:AJ37)&gt;0.01,"",IF(MissFill!AJ34/SUM(MissFill!AJ$5:AJ37)&gt;0.01,"",DateEnded_5Day!$A34)))))))</f>
        <v/>
      </c>
      <c r="AL34" s="13" t="str">
        <f>IF($A34&lt;='All Results'!$B$4,"",IF(SUM(MissFill!AK$5:AK37)=0,"",(IF(MissFill!AK37/SUM(MissFill!AK$5:AK37)&gt;0.01,"",IF(MissFill!AK36/SUM(MissFill!AK$5:AK37)&gt;0.01,"",IF(MissFill!AK35/SUM(MissFill!AK$5:AK37)&gt;0.01,"",IF(MissFill!AK34/SUM(MissFill!AK$5:AK37)&gt;0.01,"",DateEnded_5Day!$A34)))))))</f>
        <v/>
      </c>
      <c r="AM34" s="13" t="str">
        <f>IF($A34&lt;='All Results'!$B$4,"",IF(SUM(MissFill!AL$5:AL37)=0,"",(IF(MissFill!AL37/SUM(MissFill!AL$5:AL37)&gt;0.01,"",IF(MissFill!AL36/SUM(MissFill!AL$5:AL37)&gt;0.01,"",IF(MissFill!AL35/SUM(MissFill!AL$5:AL37)&gt;0.01,"",IF(MissFill!AL34/SUM(MissFill!AL$5:AL37)&gt;0.01,"",DateEnded_5Day!$A34)))))))</f>
        <v/>
      </c>
      <c r="AN34" s="13" t="str">
        <f>IF($A34&lt;='All Results'!$B$4,"",IF(SUM(MissFill!AM$5:AM37)=0,"",(IF(MissFill!AM37/SUM(MissFill!AM$5:AM37)&gt;0.01,"",IF(MissFill!AM36/SUM(MissFill!AM$5:AM37)&gt;0.01,"",IF(MissFill!AM35/SUM(MissFill!AM$5:AM37)&gt;0.01,"",IF(MissFill!AM34/SUM(MissFill!AM$5:AM37)&gt;0.01,"",DateEnded_5Day!$A34)))))))</f>
        <v/>
      </c>
      <c r="AO34" s="13" t="str">
        <f>IF($A34&lt;='All Results'!$B$4,"",IF(SUM(MissFill!AN$5:AN37)=0,"",(IF(MissFill!AN37/SUM(MissFill!AN$5:AN37)&gt;0.01,"",IF(MissFill!AN36/SUM(MissFill!AN$5:AN37)&gt;0.01,"",IF(MissFill!AN35/SUM(MissFill!AN$5:AN37)&gt;0.01,"",IF(MissFill!AN34/SUM(MissFill!AN$5:AN37)&gt;0.01,"",DateEnded_5Day!$A34)))))))</f>
        <v/>
      </c>
      <c r="AP34" s="13" t="str">
        <f>IF($A34&lt;='All Results'!$B$4,"",IF(SUM(MissFill!AO$5:AO37)=0,"",(IF(MissFill!AO37/SUM(MissFill!AO$5:AO37)&gt;0.01,"",IF(MissFill!AO36/SUM(MissFill!AO$5:AO37)&gt;0.01,"",IF(MissFill!AO35/SUM(MissFill!AO$5:AO37)&gt;0.01,"",IF(MissFill!AO34/SUM(MissFill!AO$5:AO37)&gt;0.01,"",DateEnded_5Day!$A34)))))))</f>
        <v/>
      </c>
      <c r="AQ34" s="13" t="str">
        <f>IF($A34&lt;='All Results'!$B$4,"",IF(SUM(MissFill!AP$5:AP37)=0,"",(IF(MissFill!AP37/SUM(MissFill!AP$5:AP37)&gt;0.01,"",IF(MissFill!AP36/SUM(MissFill!AP$5:AP37)&gt;0.01,"",IF(MissFill!AP35/SUM(MissFill!AP$5:AP37)&gt;0.01,"",IF(MissFill!AP34/SUM(MissFill!AP$5:AP37)&gt;0.01,"",DateEnded_5Day!$A34)))))))</f>
        <v/>
      </c>
      <c r="AR34" s="13" t="str">
        <f>IF($A34&lt;='All Results'!$B$4,"",IF(SUM(MissFill!AQ$5:AQ37)=0,"",(IF(MissFill!AQ37/SUM(MissFill!AQ$5:AQ37)&gt;0.01,"",IF(MissFill!AQ36/SUM(MissFill!AQ$5:AQ37)&gt;0.01,"",IF(MissFill!AQ35/SUM(MissFill!AQ$5:AQ37)&gt;0.01,"",IF(MissFill!AQ34/SUM(MissFill!AQ$5:AQ37)&gt;0.01,"",DateEnded_5Day!$A34)))))))</f>
        <v/>
      </c>
      <c r="AS34" s="13" t="str">
        <f>IF($A34&lt;='All Results'!$B$4,"",IF(SUM(MissFill!AR$5:AR37)=0,"",(IF(MissFill!AR37/SUM(MissFill!AR$5:AR37)&gt;0.01,"",IF(MissFill!AR36/SUM(MissFill!AR$5:AR37)&gt;0.01,"",IF(MissFill!AR35/SUM(MissFill!AR$5:AR37)&gt;0.01,"",IF(MissFill!AR34/SUM(MissFill!AR$5:AR37)&gt;0.01,"",DateEnded_5Day!$A34)))))))</f>
        <v/>
      </c>
      <c r="AT34" s="13" t="str">
        <f>IF($A34&lt;='All Results'!$B$4,"",IF(SUM(MissFill!AS$5:AS37)=0,"",(IF(MissFill!AS37/SUM(MissFill!AS$5:AS37)&gt;0.01,"",IF(MissFill!AS36/SUM(MissFill!AS$5:AS37)&gt;0.01,"",IF(MissFill!AS35/SUM(MissFill!AS$5:AS37)&gt;0.01,"",IF(MissFill!AS34/SUM(MissFill!AS$5:AS37)&gt;0.01,"",DateEnded_5Day!$A34)))))))</f>
        <v/>
      </c>
      <c r="AU34" s="13" t="str">
        <f>IF($A34&lt;='All Results'!$B$4,"",IF(SUM(MissFill!AT$5:AT37)=0,"",(IF(MissFill!AT37/SUM(MissFill!AT$5:AT37)&gt;0.01,"",IF(MissFill!AT36/SUM(MissFill!AT$5:AT37)&gt;0.01,"",IF(MissFill!AT35/SUM(MissFill!AT$5:AT37)&gt;0.01,"",IF(MissFill!AT34/SUM(MissFill!AT$5:AT37)&gt;0.01,"",DateEnded_5Day!$A34)))))))</f>
        <v/>
      </c>
      <c r="AV34" s="13" t="str">
        <f>IF($A34&lt;='All Results'!$B$4,"",IF(SUM(MissFill!AU$5:AU37)=0,"",(IF(MissFill!AU37/SUM(MissFill!AU$5:AU37)&gt;0.01,"",IF(MissFill!AU36/SUM(MissFill!AU$5:AU37)&gt;0.01,"",IF(MissFill!AU35/SUM(MissFill!AU$5:AU37)&gt;0.01,"",IF(MissFill!AU34/SUM(MissFill!AU$5:AU37)&gt;0.01,"",DateEnded_5Day!$A34)))))))</f>
        <v/>
      </c>
      <c r="AW34" s="13" t="str">
        <f>IF($A34&lt;='All Results'!$B$4,"",IF(SUM(MissFill!AV$5:AV37)=0,"",(IF(MissFill!AV37/SUM(MissFill!AV$5:AV37)&gt;0.01,"",IF(MissFill!AV36/SUM(MissFill!AV$5:AV37)&gt;0.01,"",IF(MissFill!AV35/SUM(MissFill!AV$5:AV37)&gt;0.01,"",IF(MissFill!AV34/SUM(MissFill!AV$5:AV37)&gt;0.01,"",DateEnded_5Day!$A34)))))))</f>
        <v/>
      </c>
      <c r="AX34" s="13" t="str">
        <f>IF($A34&lt;='All Results'!$B$4,"",IF(SUM(MissFill!AW$5:AW37)=0,"",(IF(MissFill!AW37/SUM(MissFill!AW$5:AW37)&gt;0.01,"",IF(MissFill!AW36/SUM(MissFill!AW$5:AW37)&gt;0.01,"",IF(MissFill!AW35/SUM(MissFill!AW$5:AW37)&gt;0.01,"",IF(MissFill!AW34/SUM(MissFill!AW$5:AW37)&gt;0.01,"",DateEnded_5Day!$A34)))))))</f>
        <v/>
      </c>
    </row>
    <row r="35" spans="1:50" x14ac:dyDescent="0.25">
      <c r="A35" s="8">
        <v>44380</v>
      </c>
      <c r="B35" s="11">
        <v>184</v>
      </c>
      <c r="C35" s="13" t="str">
        <f>IF($A35&lt;='All Results'!$B$4,"",IF(SUM(MissFill!B$5:B38)=0,"",(IF(MissFill!B38/SUM(MissFill!B$5:B38)&gt;0.01,"",IF(MissFill!B37/SUM(MissFill!B$5:B38)&gt;0.01,"",IF(MissFill!B36/SUM(MissFill!B$5:B38)&gt;0.01,"",IF(MissFill!B35/SUM(MissFill!B$5:B38)&gt;0.01,"",DateEnded_5Day!$A35)))))))</f>
        <v/>
      </c>
      <c r="D35" s="13" t="str">
        <f>IF($A35&lt;='All Results'!$B$4,"",IF(SUM(MissFill!C$5:C38)=0,"",(IF(MissFill!C38/SUM(MissFill!C$5:C38)&gt;0.01,"",IF(MissFill!C37/SUM(MissFill!C$5:C38)&gt;0.01,"",IF(MissFill!C36/SUM(MissFill!C$5:C38)&gt;0.01,"",IF(MissFill!C35/SUM(MissFill!C$5:C38)&gt;0.01,"",DateEnded_5Day!$A35)))))))</f>
        <v/>
      </c>
      <c r="E35" s="13" t="str">
        <f>IF($A35&lt;='All Results'!$B$4,"",IF(SUM(MissFill!D$5:D38)=0,"",(IF(MissFill!D38/SUM(MissFill!D$5:D38)&gt;0.01,"",IF(MissFill!D37/SUM(MissFill!D$5:D38)&gt;0.01,"",IF(MissFill!D36/SUM(MissFill!D$5:D38)&gt;0.01,"",IF(MissFill!D35/SUM(MissFill!D$5:D38)&gt;0.01,"",DateEnded_5Day!$A35)))))))</f>
        <v/>
      </c>
      <c r="F35" s="13" t="str">
        <f>IF($A35&lt;='All Results'!$B$4,"",IF(SUM(MissFill!E$5:E38)=0,"",(IF(MissFill!E38/SUM(MissFill!E$5:E38)&gt;0.01,"",IF(MissFill!E37/SUM(MissFill!E$5:E38)&gt;0.01,"",IF(MissFill!E36/SUM(MissFill!E$5:E38)&gt;0.01,"",IF(MissFill!E35/SUM(MissFill!E$5:E38)&gt;0.01,"",DateEnded_5Day!$A35)))))))</f>
        <v/>
      </c>
      <c r="G35" s="13" t="str">
        <f>IF($A35&lt;='All Results'!$B$4,"",IF(SUM(MissFill!F$5:F38)=0,"",(IF(MissFill!F38/SUM(MissFill!F$5:F38)&gt;0.01,"",IF(MissFill!F37/SUM(MissFill!F$5:F38)&gt;0.01,"",IF(MissFill!F36/SUM(MissFill!F$5:F38)&gt;0.01,"",IF(MissFill!F35/SUM(MissFill!F$5:F38)&gt;0.01,"",DateEnded_5Day!$A35)))))))</f>
        <v/>
      </c>
      <c r="H35" s="13" t="str">
        <f>IF($A35&lt;='All Results'!$B$4,"",IF(SUM(MissFill!G$5:G38)=0,"",(IF(MissFill!G38/SUM(MissFill!G$5:G38)&gt;0.01,"",IF(MissFill!G37/SUM(MissFill!G$5:G38)&gt;0.01,"",IF(MissFill!G36/SUM(MissFill!G$5:G38)&gt;0.01,"",IF(MissFill!G35/SUM(MissFill!G$5:G38)&gt;0.01,"",DateEnded_5Day!$A35)))))))</f>
        <v/>
      </c>
      <c r="I35" s="13" t="str">
        <f>IF($A35&lt;='All Results'!$B$4,"",IF(SUM(MissFill!H$5:H38)=0,"",(IF(MissFill!H38/SUM(MissFill!H$5:H38)&gt;0.01,"",IF(MissFill!H37/SUM(MissFill!H$5:H38)&gt;0.01,"",IF(MissFill!H36/SUM(MissFill!H$5:H38)&gt;0.01,"",IF(MissFill!H35/SUM(MissFill!H$5:H38)&gt;0.01,"",DateEnded_5Day!$A35)))))))</f>
        <v/>
      </c>
      <c r="J35" s="13" t="str">
        <f>IF($A35&lt;='All Results'!$B$4,"",IF(SUM(MissFill!I$5:I38)=0,"",(IF(MissFill!I38/SUM(MissFill!I$5:I38)&gt;0.01,"",IF(MissFill!I37/SUM(MissFill!I$5:I38)&gt;0.01,"",IF(MissFill!I36/SUM(MissFill!I$5:I38)&gt;0.01,"",IF(MissFill!I35/SUM(MissFill!I$5:I38)&gt;0.01,"",DateEnded_5Day!$A35)))))))</f>
        <v/>
      </c>
      <c r="K35" s="13" t="str">
        <f>IF($A35&lt;='All Results'!$B$4,"",IF(SUM(MissFill!J$5:J38)=0,"",(IF(MissFill!J38/SUM(MissFill!J$5:J38)&gt;0.01,"",IF(MissFill!J37/SUM(MissFill!J$5:J38)&gt;0.01,"",IF(MissFill!J36/SUM(MissFill!J$5:J38)&gt;0.01,"",IF(MissFill!J35/SUM(MissFill!J$5:J38)&gt;0.01,"",DateEnded_5Day!$A35)))))))</f>
        <v/>
      </c>
      <c r="L35" s="13" t="str">
        <f>IF($A35&lt;='All Results'!$B$4,"",IF(SUM(MissFill!K$5:K38)=0,"",(IF(MissFill!K38/SUM(MissFill!K$5:K38)&gt;0.01,"",IF(MissFill!K37/SUM(MissFill!K$5:K38)&gt;0.01,"",IF(MissFill!K36/SUM(MissFill!K$5:K38)&gt;0.01,"",IF(MissFill!K35/SUM(MissFill!K$5:K38)&gt;0.01,"",DateEnded_5Day!$A35)))))))</f>
        <v/>
      </c>
      <c r="M35" s="13" t="str">
        <f>IF($A35&lt;='All Results'!$B$4,"",IF(SUM(MissFill!L$5:L38)=0,"",(IF(MissFill!L38/SUM(MissFill!L$5:L38)&gt;0.01,"",IF(MissFill!L37/SUM(MissFill!L$5:L38)&gt;0.01,"",IF(MissFill!L36/SUM(MissFill!L$5:L38)&gt;0.01,"",IF(MissFill!L35/SUM(MissFill!L$5:L38)&gt;0.01,"",DateEnded_5Day!$A35)))))))</f>
        <v/>
      </c>
      <c r="N35" s="13" t="str">
        <f>IF($A35&lt;='All Results'!$B$4,"",IF(SUM(MissFill!M$5:M38)=0,"",(IF(MissFill!M38/SUM(MissFill!M$5:M38)&gt;0.01,"",IF(MissFill!M37/SUM(MissFill!M$5:M38)&gt;0.01,"",IF(MissFill!M36/SUM(MissFill!M$5:M38)&gt;0.01,"",IF(MissFill!M35/SUM(MissFill!M$5:M38)&gt;0.01,"",DateEnded_5Day!$A35)))))))</f>
        <v/>
      </c>
      <c r="O35" s="13" t="str">
        <f>IF($A35&lt;='All Results'!$B$4,"",IF(SUM(MissFill!N$5:N38)=0,"",(IF(MissFill!N38/SUM(MissFill!N$5:N38)&gt;0.01,"",IF(MissFill!N37/SUM(MissFill!N$5:N38)&gt;0.01,"",IF(MissFill!N36/SUM(MissFill!N$5:N38)&gt;0.01,"",IF(MissFill!N35/SUM(MissFill!N$5:N38)&gt;0.01,"",DateEnded_5Day!$A35)))))))</f>
        <v/>
      </c>
      <c r="P35" s="13" t="str">
        <f>IF($A35&lt;='All Results'!$B$4,"",IF(SUM(MissFill!O$5:O38)=0,"",(IF(MissFill!O38/SUM(MissFill!O$5:O38)&gt;0.01,"",IF(MissFill!O37/SUM(MissFill!O$5:O38)&gt;0.01,"",IF(MissFill!O36/SUM(MissFill!O$5:O38)&gt;0.01,"",IF(MissFill!O35/SUM(MissFill!O$5:O38)&gt;0.01,"",DateEnded_5Day!$A35)))))))</f>
        <v/>
      </c>
      <c r="Q35" s="13" t="str">
        <f>IF($A35&lt;='All Results'!$B$4,"",IF(SUM(MissFill!P$5:P38)=0,"",(IF(MissFill!P38/SUM(MissFill!P$5:P38)&gt;0.01,"",IF(MissFill!P37/SUM(MissFill!P$5:P38)&gt;0.01,"",IF(MissFill!P36/SUM(MissFill!P$5:P38)&gt;0.01,"",IF(MissFill!P35/SUM(MissFill!P$5:P38)&gt;0.01,"",DateEnded_5Day!$A35)))))))</f>
        <v/>
      </c>
      <c r="R35" s="13" t="str">
        <f>IF($A35&lt;='All Results'!$B$4,"",IF(SUM(MissFill!Q$5:Q38)=0,"",(IF(MissFill!Q38/SUM(MissFill!Q$5:Q38)&gt;0.01,"",IF(MissFill!Q37/SUM(MissFill!Q$5:Q38)&gt;0.01,"",IF(MissFill!Q36/SUM(MissFill!Q$5:Q38)&gt;0.01,"",IF(MissFill!Q35/SUM(MissFill!Q$5:Q38)&gt;0.01,"",DateEnded_5Day!$A35)))))))</f>
        <v/>
      </c>
      <c r="S35" s="13" t="str">
        <f>IF($A35&lt;='All Results'!$B$4,"",IF(SUM(MissFill!R$5:R38)=0,"",(IF(MissFill!R38/SUM(MissFill!R$5:R38)&gt;0.01,"",IF(MissFill!R37/SUM(MissFill!R$5:R38)&gt;0.01,"",IF(MissFill!R36/SUM(MissFill!R$5:R38)&gt;0.01,"",IF(MissFill!R35/SUM(MissFill!R$5:R38)&gt;0.01,"",DateEnded_5Day!$A35)))))))</f>
        <v/>
      </c>
      <c r="T35" s="13" t="str">
        <f>IF($A35&lt;='All Results'!$B$4,"",IF(SUM(MissFill!S$5:S38)=0,"",(IF(MissFill!S38/SUM(MissFill!S$5:S38)&gt;0.01,"",IF(MissFill!S37/SUM(MissFill!S$5:S38)&gt;0.01,"",IF(MissFill!S36/SUM(MissFill!S$5:S38)&gt;0.01,"",IF(MissFill!S35/SUM(MissFill!S$5:S38)&gt;0.01,"",DateEnded_5Day!$A35)))))))</f>
        <v/>
      </c>
      <c r="U35" s="13" t="str">
        <f>IF($A35&lt;='All Results'!$B$4,"",IF(SUM(MissFill!T$5:T38)=0,"",(IF(MissFill!T38/SUM(MissFill!T$5:T38)&gt;0.01,"",IF(MissFill!T37/SUM(MissFill!T$5:T38)&gt;0.01,"",IF(MissFill!T36/SUM(MissFill!T$5:T38)&gt;0.01,"",IF(MissFill!T35/SUM(MissFill!T$5:T38)&gt;0.01,"",DateEnded_5Day!$A35)))))))</f>
        <v/>
      </c>
      <c r="V35" s="13" t="str">
        <f>IF($A35&lt;='All Results'!$B$4,"",IF(SUM(MissFill!U$5:U38)=0,"",(IF(MissFill!U38/SUM(MissFill!U$5:U38)&gt;0.01,"",IF(MissFill!U37/SUM(MissFill!U$5:U38)&gt;0.01,"",IF(MissFill!U36/SUM(MissFill!U$5:U38)&gt;0.01,"",IF(MissFill!U35/SUM(MissFill!U$5:U38)&gt;0.01,"",DateEnded_5Day!$A35)))))))</f>
        <v/>
      </c>
      <c r="W35" s="13" t="str">
        <f>IF($A35&lt;='All Results'!$B$4,"",IF(SUM(MissFill!V$5:V38)=0,"",(IF(MissFill!V38/SUM(MissFill!V$5:V38)&gt;0.01,"",IF(MissFill!V37/SUM(MissFill!V$5:V38)&gt;0.01,"",IF(MissFill!V36/SUM(MissFill!V$5:V38)&gt;0.01,"",IF(MissFill!V35/SUM(MissFill!V$5:V38)&gt;0.01,"",DateEnded_5Day!$A35)))))))</f>
        <v/>
      </c>
      <c r="X35" s="13" t="str">
        <f>IF($A35&lt;='All Results'!$B$4,"",IF(SUM(MissFill!W$5:W38)=0,"",(IF(MissFill!W38/SUM(MissFill!W$5:W38)&gt;0.01,"",IF(MissFill!W37/SUM(MissFill!W$5:W38)&gt;0.01,"",IF(MissFill!W36/SUM(MissFill!W$5:W38)&gt;0.01,"",IF(MissFill!W35/SUM(MissFill!W$5:W38)&gt;0.01,"",DateEnded_5Day!$A35)))))))</f>
        <v/>
      </c>
      <c r="Y35" s="13" t="str">
        <f>IF($A35&lt;='All Results'!$B$4,"",IF(SUM(MissFill!X$5:X38)=0,"",(IF(MissFill!X38/SUM(MissFill!X$5:X38)&gt;0.01,"",IF(MissFill!X37/SUM(MissFill!X$5:X38)&gt;0.01,"",IF(MissFill!X36/SUM(MissFill!X$5:X38)&gt;0.01,"",IF(MissFill!X35/SUM(MissFill!X$5:X38)&gt;0.01,"",DateEnded_5Day!$A35)))))))</f>
        <v/>
      </c>
      <c r="Z35" s="13" t="str">
        <f>IF($A35&lt;='All Results'!$B$4,"",IF(SUM(MissFill!Y$5:Y38)=0,"",(IF(MissFill!Y38/SUM(MissFill!Y$5:Y38)&gt;0.01,"",IF(MissFill!Y37/SUM(MissFill!Y$5:Y38)&gt;0.01,"",IF(MissFill!Y36/SUM(MissFill!Y$5:Y38)&gt;0.01,"",IF(MissFill!Y35/SUM(MissFill!Y$5:Y38)&gt;0.01,"",DateEnded_5Day!$A35)))))))</f>
        <v/>
      </c>
      <c r="AA35" s="13" t="str">
        <f>IF($A35&lt;='All Results'!$B$4,"",IF(SUM(MissFill!Z$5:Z38)=0,"",(IF(MissFill!Z38/SUM(MissFill!Z$5:Z38)&gt;0.01,"",IF(MissFill!Z37/SUM(MissFill!Z$5:Z38)&gt;0.01,"",IF(MissFill!Z36/SUM(MissFill!Z$5:Z38)&gt;0.01,"",IF(MissFill!Z35/SUM(MissFill!Z$5:Z38)&gt;0.01,"",DateEnded_5Day!$A35)))))))</f>
        <v/>
      </c>
      <c r="AB35" s="13" t="str">
        <f>IF($A35&lt;='All Results'!$B$4,"",IF(SUM(MissFill!AA$5:AA38)=0,"",(IF(MissFill!AA38/SUM(MissFill!AA$5:AA38)&gt;0.01,"",IF(MissFill!AA37/SUM(MissFill!AA$5:AA38)&gt;0.01,"",IF(MissFill!AA36/SUM(MissFill!AA$5:AA38)&gt;0.01,"",IF(MissFill!AA35/SUM(MissFill!AA$5:AA38)&gt;0.01,"",DateEnded_5Day!$A35)))))))</f>
        <v/>
      </c>
      <c r="AC35" s="13" t="str">
        <f>IF($A35&lt;='All Results'!$B$4,"",IF(SUM(MissFill!AB$5:AB38)=0,"",(IF(MissFill!AB38/SUM(MissFill!AB$5:AB38)&gt;0.01,"",IF(MissFill!AB37/SUM(MissFill!AB$5:AB38)&gt;0.01,"",IF(MissFill!AB36/SUM(MissFill!AB$5:AB38)&gt;0.01,"",IF(MissFill!AB35/SUM(MissFill!AB$5:AB38)&gt;0.01,"",DateEnded_5Day!$A35)))))))</f>
        <v/>
      </c>
      <c r="AD35" s="13" t="str">
        <f>IF($A35&lt;='All Results'!$B$4,"",IF(SUM(MissFill!AC$5:AC38)=0,"",(IF(MissFill!AC38/SUM(MissFill!AC$5:AC38)&gt;0.01,"",IF(MissFill!AC37/SUM(MissFill!AC$5:AC38)&gt;0.01,"",IF(MissFill!AC36/SUM(MissFill!AC$5:AC38)&gt;0.01,"",IF(MissFill!AC35/SUM(MissFill!AC$5:AC38)&gt;0.01,"",DateEnded_5Day!$A35)))))))</f>
        <v/>
      </c>
      <c r="AE35" s="13" t="str">
        <f>IF($A35&lt;='All Results'!$B$4,"",IF(SUM(MissFill!AD$5:AD38)=0,"",(IF(MissFill!AD38/SUM(MissFill!AD$5:AD38)&gt;0.01,"",IF(MissFill!AD37/SUM(MissFill!AD$5:AD38)&gt;0.01,"",IF(MissFill!AD36/SUM(MissFill!AD$5:AD38)&gt;0.01,"",IF(MissFill!AD35/SUM(MissFill!AD$5:AD38)&gt;0.01,"",DateEnded_5Day!$A35)))))))</f>
        <v/>
      </c>
      <c r="AF35" s="13" t="str">
        <f>IF($A35&lt;='All Results'!$B$4,"",IF(SUM(MissFill!AE$5:AE38)=0,"",(IF(MissFill!AE38/SUM(MissFill!AE$5:AE38)&gt;0.01,"",IF(MissFill!AE37/SUM(MissFill!AE$5:AE38)&gt;0.01,"",IF(MissFill!AE36/SUM(MissFill!AE$5:AE38)&gt;0.01,"",IF(MissFill!AE35/SUM(MissFill!AE$5:AE38)&gt;0.01,"",DateEnded_5Day!$A35)))))))</f>
        <v/>
      </c>
      <c r="AG35" s="13" t="str">
        <f>IF($A35&lt;='All Results'!$B$4,"",IF(SUM(MissFill!AF$5:AF38)=0,"",(IF(MissFill!AF38/SUM(MissFill!AF$5:AF38)&gt;0.01,"",IF(MissFill!AF37/SUM(MissFill!AF$5:AF38)&gt;0.01,"",IF(MissFill!AF36/SUM(MissFill!AF$5:AF38)&gt;0.01,"",IF(MissFill!AF35/SUM(MissFill!AF$5:AF38)&gt;0.01,"",DateEnded_5Day!$A35)))))))</f>
        <v/>
      </c>
      <c r="AH35" s="13" t="str">
        <f>IF($A35&lt;='All Results'!$B$4,"",IF(SUM(MissFill!AG$5:AG38)=0,"",(IF(MissFill!AG38/SUM(MissFill!AG$5:AG38)&gt;0.01,"",IF(MissFill!AG37/SUM(MissFill!AG$5:AG38)&gt;0.01,"",IF(MissFill!AG36/SUM(MissFill!AG$5:AG38)&gt;0.01,"",IF(MissFill!AG35/SUM(MissFill!AG$5:AG38)&gt;0.01,"",DateEnded_5Day!$A35)))))))</f>
        <v/>
      </c>
      <c r="AI35" s="13" t="str">
        <f>IF($A35&lt;='All Results'!$B$4,"",IF(SUM(MissFill!AH$5:AH38)=0,"",(IF(MissFill!AH38/SUM(MissFill!AH$5:AH38)&gt;0.01,"",IF(MissFill!AH37/SUM(MissFill!AH$5:AH38)&gt;0.01,"",IF(MissFill!AH36/SUM(MissFill!AH$5:AH38)&gt;0.01,"",IF(MissFill!AH35/SUM(MissFill!AH$5:AH38)&gt;0.01,"",DateEnded_5Day!$A35)))))))</f>
        <v/>
      </c>
      <c r="AJ35" s="13" t="str">
        <f>IF($A35&lt;='All Results'!$B$4,"",IF(SUM(MissFill!AI$5:AI38)=0,"",(IF(MissFill!AI38/SUM(MissFill!AI$5:AI38)&gt;0.01,"",IF(MissFill!AI37/SUM(MissFill!AI$5:AI38)&gt;0.01,"",IF(MissFill!AI36/SUM(MissFill!AI$5:AI38)&gt;0.01,"",IF(MissFill!AI35/SUM(MissFill!AI$5:AI38)&gt;0.01,"",DateEnded_5Day!$A35)))))))</f>
        <v/>
      </c>
      <c r="AK35" s="13" t="str">
        <f>IF($A35&lt;='All Results'!$B$4,"",IF(SUM(MissFill!AJ$5:AJ38)=0,"",(IF(MissFill!AJ38/SUM(MissFill!AJ$5:AJ38)&gt;0.01,"",IF(MissFill!AJ37/SUM(MissFill!AJ$5:AJ38)&gt;0.01,"",IF(MissFill!AJ36/SUM(MissFill!AJ$5:AJ38)&gt;0.01,"",IF(MissFill!AJ35/SUM(MissFill!AJ$5:AJ38)&gt;0.01,"",DateEnded_5Day!$A35)))))))</f>
        <v/>
      </c>
      <c r="AL35" s="13" t="str">
        <f>IF($A35&lt;='All Results'!$B$4,"",IF(SUM(MissFill!AK$5:AK38)=0,"",(IF(MissFill!AK38/SUM(MissFill!AK$5:AK38)&gt;0.01,"",IF(MissFill!AK37/SUM(MissFill!AK$5:AK38)&gt;0.01,"",IF(MissFill!AK36/SUM(MissFill!AK$5:AK38)&gt;0.01,"",IF(MissFill!AK35/SUM(MissFill!AK$5:AK38)&gt;0.01,"",DateEnded_5Day!$A35)))))))</f>
        <v/>
      </c>
      <c r="AM35" s="13" t="str">
        <f>IF($A35&lt;='All Results'!$B$4,"",IF(SUM(MissFill!AL$5:AL38)=0,"",(IF(MissFill!AL38/SUM(MissFill!AL$5:AL38)&gt;0.01,"",IF(MissFill!AL37/SUM(MissFill!AL$5:AL38)&gt;0.01,"",IF(MissFill!AL36/SUM(MissFill!AL$5:AL38)&gt;0.01,"",IF(MissFill!AL35/SUM(MissFill!AL$5:AL38)&gt;0.01,"",DateEnded_5Day!$A35)))))))</f>
        <v/>
      </c>
      <c r="AN35" s="13" t="str">
        <f>IF($A35&lt;='All Results'!$B$4,"",IF(SUM(MissFill!AM$5:AM38)=0,"",(IF(MissFill!AM38/SUM(MissFill!AM$5:AM38)&gt;0.01,"",IF(MissFill!AM37/SUM(MissFill!AM$5:AM38)&gt;0.01,"",IF(MissFill!AM36/SUM(MissFill!AM$5:AM38)&gt;0.01,"",IF(MissFill!AM35/SUM(MissFill!AM$5:AM38)&gt;0.01,"",DateEnded_5Day!$A35)))))))</f>
        <v/>
      </c>
      <c r="AO35" s="13" t="str">
        <f>IF($A35&lt;='All Results'!$B$4,"",IF(SUM(MissFill!AN$5:AN38)=0,"",(IF(MissFill!AN38/SUM(MissFill!AN$5:AN38)&gt;0.01,"",IF(MissFill!AN37/SUM(MissFill!AN$5:AN38)&gt;0.01,"",IF(MissFill!AN36/SUM(MissFill!AN$5:AN38)&gt;0.01,"",IF(MissFill!AN35/SUM(MissFill!AN$5:AN38)&gt;0.01,"",DateEnded_5Day!$A35)))))))</f>
        <v/>
      </c>
      <c r="AP35" s="13" t="str">
        <f>IF($A35&lt;='All Results'!$B$4,"",IF(SUM(MissFill!AO$5:AO38)=0,"",(IF(MissFill!AO38/SUM(MissFill!AO$5:AO38)&gt;0.01,"",IF(MissFill!AO37/SUM(MissFill!AO$5:AO38)&gt;0.01,"",IF(MissFill!AO36/SUM(MissFill!AO$5:AO38)&gt;0.01,"",IF(MissFill!AO35/SUM(MissFill!AO$5:AO38)&gt;0.01,"",DateEnded_5Day!$A35)))))))</f>
        <v/>
      </c>
      <c r="AQ35" s="13" t="str">
        <f>IF($A35&lt;='All Results'!$B$4,"",IF(SUM(MissFill!AP$5:AP38)=0,"",(IF(MissFill!AP38/SUM(MissFill!AP$5:AP38)&gt;0.01,"",IF(MissFill!AP37/SUM(MissFill!AP$5:AP38)&gt;0.01,"",IF(MissFill!AP36/SUM(MissFill!AP$5:AP38)&gt;0.01,"",IF(MissFill!AP35/SUM(MissFill!AP$5:AP38)&gt;0.01,"",DateEnded_5Day!$A35)))))))</f>
        <v/>
      </c>
      <c r="AR35" s="13" t="str">
        <f>IF($A35&lt;='All Results'!$B$4,"",IF(SUM(MissFill!AQ$5:AQ38)=0,"",(IF(MissFill!AQ38/SUM(MissFill!AQ$5:AQ38)&gt;0.01,"",IF(MissFill!AQ37/SUM(MissFill!AQ$5:AQ38)&gt;0.01,"",IF(MissFill!AQ36/SUM(MissFill!AQ$5:AQ38)&gt;0.01,"",IF(MissFill!AQ35/SUM(MissFill!AQ$5:AQ38)&gt;0.01,"",DateEnded_5Day!$A35)))))))</f>
        <v/>
      </c>
      <c r="AS35" s="13" t="str">
        <f>IF($A35&lt;='All Results'!$B$4,"",IF(SUM(MissFill!AR$5:AR38)=0,"",(IF(MissFill!AR38/SUM(MissFill!AR$5:AR38)&gt;0.01,"",IF(MissFill!AR37/SUM(MissFill!AR$5:AR38)&gt;0.01,"",IF(MissFill!AR36/SUM(MissFill!AR$5:AR38)&gt;0.01,"",IF(MissFill!AR35/SUM(MissFill!AR$5:AR38)&gt;0.01,"",DateEnded_5Day!$A35)))))))</f>
        <v/>
      </c>
      <c r="AT35" s="13" t="str">
        <f>IF($A35&lt;='All Results'!$B$4,"",IF(SUM(MissFill!AS$5:AS38)=0,"",(IF(MissFill!AS38/SUM(MissFill!AS$5:AS38)&gt;0.01,"",IF(MissFill!AS37/SUM(MissFill!AS$5:AS38)&gt;0.01,"",IF(MissFill!AS36/SUM(MissFill!AS$5:AS38)&gt;0.01,"",IF(MissFill!AS35/SUM(MissFill!AS$5:AS38)&gt;0.01,"",DateEnded_5Day!$A35)))))))</f>
        <v/>
      </c>
      <c r="AU35" s="13" t="str">
        <f>IF($A35&lt;='All Results'!$B$4,"",IF(SUM(MissFill!AT$5:AT38)=0,"",(IF(MissFill!AT38/SUM(MissFill!AT$5:AT38)&gt;0.01,"",IF(MissFill!AT37/SUM(MissFill!AT$5:AT38)&gt;0.01,"",IF(MissFill!AT36/SUM(MissFill!AT$5:AT38)&gt;0.01,"",IF(MissFill!AT35/SUM(MissFill!AT$5:AT38)&gt;0.01,"",DateEnded_5Day!$A35)))))))</f>
        <v/>
      </c>
      <c r="AV35" s="13" t="str">
        <f>IF($A35&lt;='All Results'!$B$4,"",IF(SUM(MissFill!AU$5:AU38)=0,"",(IF(MissFill!AU38/SUM(MissFill!AU$5:AU38)&gt;0.01,"",IF(MissFill!AU37/SUM(MissFill!AU$5:AU38)&gt;0.01,"",IF(MissFill!AU36/SUM(MissFill!AU$5:AU38)&gt;0.01,"",IF(MissFill!AU35/SUM(MissFill!AU$5:AU38)&gt;0.01,"",DateEnded_5Day!$A35)))))))</f>
        <v/>
      </c>
      <c r="AW35" s="13" t="str">
        <f>IF($A35&lt;='All Results'!$B$4,"",IF(SUM(MissFill!AV$5:AV38)=0,"",(IF(MissFill!AV38/SUM(MissFill!AV$5:AV38)&gt;0.01,"",IF(MissFill!AV37/SUM(MissFill!AV$5:AV38)&gt;0.01,"",IF(MissFill!AV36/SUM(MissFill!AV$5:AV38)&gt;0.01,"",IF(MissFill!AV35/SUM(MissFill!AV$5:AV38)&gt;0.01,"",DateEnded_5Day!$A35)))))))</f>
        <v/>
      </c>
      <c r="AX35" s="13" t="str">
        <f>IF($A35&lt;='All Results'!$B$4,"",IF(SUM(MissFill!AW$5:AW38)=0,"",(IF(MissFill!AW38/SUM(MissFill!AW$5:AW38)&gt;0.01,"",IF(MissFill!AW37/SUM(MissFill!AW$5:AW38)&gt;0.01,"",IF(MissFill!AW36/SUM(MissFill!AW$5:AW38)&gt;0.01,"",IF(MissFill!AW35/SUM(MissFill!AW$5:AW38)&gt;0.01,"",DateEnded_5Day!$A35)))))))</f>
        <v/>
      </c>
    </row>
    <row r="36" spans="1:50" x14ac:dyDescent="0.25">
      <c r="A36" s="8">
        <v>44381</v>
      </c>
      <c r="B36" s="11">
        <v>185</v>
      </c>
      <c r="C36" s="13" t="str">
        <f>IF($A36&lt;='All Results'!$B$4,"",IF(SUM(MissFill!B$5:B39)=0,"",(IF(MissFill!B39/SUM(MissFill!B$5:B39)&gt;0.01,"",IF(MissFill!B38/SUM(MissFill!B$5:B39)&gt;0.01,"",IF(MissFill!B37/SUM(MissFill!B$5:B39)&gt;0.01,"",IF(MissFill!B36/SUM(MissFill!B$5:B39)&gt;0.01,"",DateEnded_5Day!$A36)))))))</f>
        <v/>
      </c>
      <c r="D36" s="13" t="str">
        <f>IF($A36&lt;='All Results'!$B$4,"",IF(SUM(MissFill!C$5:C39)=0,"",(IF(MissFill!C39/SUM(MissFill!C$5:C39)&gt;0.01,"",IF(MissFill!C38/SUM(MissFill!C$5:C39)&gt;0.01,"",IF(MissFill!C37/SUM(MissFill!C$5:C39)&gt;0.01,"",IF(MissFill!C36/SUM(MissFill!C$5:C39)&gt;0.01,"",DateEnded_5Day!$A36)))))))</f>
        <v/>
      </c>
      <c r="E36" s="13" t="str">
        <f>IF($A36&lt;='All Results'!$B$4,"",IF(SUM(MissFill!D$5:D39)=0,"",(IF(MissFill!D39/SUM(MissFill!D$5:D39)&gt;0.01,"",IF(MissFill!D38/SUM(MissFill!D$5:D39)&gt;0.01,"",IF(MissFill!D37/SUM(MissFill!D$5:D39)&gt;0.01,"",IF(MissFill!D36/SUM(MissFill!D$5:D39)&gt;0.01,"",DateEnded_5Day!$A36)))))))</f>
        <v/>
      </c>
      <c r="F36" s="13" t="str">
        <f>IF($A36&lt;='All Results'!$B$4,"",IF(SUM(MissFill!E$5:E39)=0,"",(IF(MissFill!E39/SUM(MissFill!E$5:E39)&gt;0.01,"",IF(MissFill!E38/SUM(MissFill!E$5:E39)&gt;0.01,"",IF(MissFill!E37/SUM(MissFill!E$5:E39)&gt;0.01,"",IF(MissFill!E36/SUM(MissFill!E$5:E39)&gt;0.01,"",DateEnded_5Day!$A36)))))))</f>
        <v/>
      </c>
      <c r="G36" s="13" t="str">
        <f>IF($A36&lt;='All Results'!$B$4,"",IF(SUM(MissFill!F$5:F39)=0,"",(IF(MissFill!F39/SUM(MissFill!F$5:F39)&gt;0.01,"",IF(MissFill!F38/SUM(MissFill!F$5:F39)&gt;0.01,"",IF(MissFill!F37/SUM(MissFill!F$5:F39)&gt;0.01,"",IF(MissFill!F36/SUM(MissFill!F$5:F39)&gt;0.01,"",DateEnded_5Day!$A36)))))))</f>
        <v/>
      </c>
      <c r="H36" s="13" t="str">
        <f>IF($A36&lt;='All Results'!$B$4,"",IF(SUM(MissFill!G$5:G39)=0,"",(IF(MissFill!G39/SUM(MissFill!G$5:G39)&gt;0.01,"",IF(MissFill!G38/SUM(MissFill!G$5:G39)&gt;0.01,"",IF(MissFill!G37/SUM(MissFill!G$5:G39)&gt;0.01,"",IF(MissFill!G36/SUM(MissFill!G$5:G39)&gt;0.01,"",DateEnded_5Day!$A36)))))))</f>
        <v/>
      </c>
      <c r="I36" s="13" t="str">
        <f>IF($A36&lt;='All Results'!$B$4,"",IF(SUM(MissFill!H$5:H39)=0,"",(IF(MissFill!H39/SUM(MissFill!H$5:H39)&gt;0.01,"",IF(MissFill!H38/SUM(MissFill!H$5:H39)&gt;0.01,"",IF(MissFill!H37/SUM(MissFill!H$5:H39)&gt;0.01,"",IF(MissFill!H36/SUM(MissFill!H$5:H39)&gt;0.01,"",DateEnded_5Day!$A36)))))))</f>
        <v/>
      </c>
      <c r="J36" s="13" t="str">
        <f>IF($A36&lt;='All Results'!$B$4,"",IF(SUM(MissFill!I$5:I39)=0,"",(IF(MissFill!I39/SUM(MissFill!I$5:I39)&gt;0.01,"",IF(MissFill!I38/SUM(MissFill!I$5:I39)&gt;0.01,"",IF(MissFill!I37/SUM(MissFill!I$5:I39)&gt;0.01,"",IF(MissFill!I36/SUM(MissFill!I$5:I39)&gt;0.01,"",DateEnded_5Day!$A36)))))))</f>
        <v/>
      </c>
      <c r="K36" s="13" t="str">
        <f>IF($A36&lt;='All Results'!$B$4,"",IF(SUM(MissFill!J$5:J39)=0,"",(IF(MissFill!J39/SUM(MissFill!J$5:J39)&gt;0.01,"",IF(MissFill!J38/SUM(MissFill!J$5:J39)&gt;0.01,"",IF(MissFill!J37/SUM(MissFill!J$5:J39)&gt;0.01,"",IF(MissFill!J36/SUM(MissFill!J$5:J39)&gt;0.01,"",DateEnded_5Day!$A36)))))))</f>
        <v/>
      </c>
      <c r="L36" s="13" t="str">
        <f>IF($A36&lt;='All Results'!$B$4,"",IF(SUM(MissFill!K$5:K39)=0,"",(IF(MissFill!K39/SUM(MissFill!K$5:K39)&gt;0.01,"",IF(MissFill!K38/SUM(MissFill!K$5:K39)&gt;0.01,"",IF(MissFill!K37/SUM(MissFill!K$5:K39)&gt;0.01,"",IF(MissFill!K36/SUM(MissFill!K$5:K39)&gt;0.01,"",DateEnded_5Day!$A36)))))))</f>
        <v/>
      </c>
      <c r="M36" s="13" t="str">
        <f>IF($A36&lt;='All Results'!$B$4,"",IF(SUM(MissFill!L$5:L39)=0,"",(IF(MissFill!L39/SUM(MissFill!L$5:L39)&gt;0.01,"",IF(MissFill!L38/SUM(MissFill!L$5:L39)&gt;0.01,"",IF(MissFill!L37/SUM(MissFill!L$5:L39)&gt;0.01,"",IF(MissFill!L36/SUM(MissFill!L$5:L39)&gt;0.01,"",DateEnded_5Day!$A36)))))))</f>
        <v/>
      </c>
      <c r="N36" s="13" t="str">
        <f>IF($A36&lt;='All Results'!$B$4,"",IF(SUM(MissFill!M$5:M39)=0,"",(IF(MissFill!M39/SUM(MissFill!M$5:M39)&gt;0.01,"",IF(MissFill!M38/SUM(MissFill!M$5:M39)&gt;0.01,"",IF(MissFill!M37/SUM(MissFill!M$5:M39)&gt;0.01,"",IF(MissFill!M36/SUM(MissFill!M$5:M39)&gt;0.01,"",DateEnded_5Day!$A36)))))))</f>
        <v/>
      </c>
      <c r="O36" s="13" t="str">
        <f>IF($A36&lt;='All Results'!$B$4,"",IF(SUM(MissFill!N$5:N39)=0,"",(IF(MissFill!N39/SUM(MissFill!N$5:N39)&gt;0.01,"",IF(MissFill!N38/SUM(MissFill!N$5:N39)&gt;0.01,"",IF(MissFill!N37/SUM(MissFill!N$5:N39)&gt;0.01,"",IF(MissFill!N36/SUM(MissFill!N$5:N39)&gt;0.01,"",DateEnded_5Day!$A36)))))))</f>
        <v/>
      </c>
      <c r="P36" s="13" t="str">
        <f>IF($A36&lt;='All Results'!$B$4,"",IF(SUM(MissFill!O$5:O39)=0,"",(IF(MissFill!O39/SUM(MissFill!O$5:O39)&gt;0.01,"",IF(MissFill!O38/SUM(MissFill!O$5:O39)&gt;0.01,"",IF(MissFill!O37/SUM(MissFill!O$5:O39)&gt;0.01,"",IF(MissFill!O36/SUM(MissFill!O$5:O39)&gt;0.01,"",DateEnded_5Day!$A36)))))))</f>
        <v/>
      </c>
      <c r="Q36" s="13" t="str">
        <f>IF($A36&lt;='All Results'!$B$4,"",IF(SUM(MissFill!P$5:P39)=0,"",(IF(MissFill!P39/SUM(MissFill!P$5:P39)&gt;0.01,"",IF(MissFill!P38/SUM(MissFill!P$5:P39)&gt;0.01,"",IF(MissFill!P37/SUM(MissFill!P$5:P39)&gt;0.01,"",IF(MissFill!P36/SUM(MissFill!P$5:P39)&gt;0.01,"",DateEnded_5Day!$A36)))))))</f>
        <v/>
      </c>
      <c r="R36" s="13" t="str">
        <f>IF($A36&lt;='All Results'!$B$4,"",IF(SUM(MissFill!Q$5:Q39)=0,"",(IF(MissFill!Q39/SUM(MissFill!Q$5:Q39)&gt;0.01,"",IF(MissFill!Q38/SUM(MissFill!Q$5:Q39)&gt;0.01,"",IF(MissFill!Q37/SUM(MissFill!Q$5:Q39)&gt;0.01,"",IF(MissFill!Q36/SUM(MissFill!Q$5:Q39)&gt;0.01,"",DateEnded_5Day!$A36)))))))</f>
        <v/>
      </c>
      <c r="S36" s="13" t="str">
        <f>IF($A36&lt;='All Results'!$B$4,"",IF(SUM(MissFill!R$5:R39)=0,"",(IF(MissFill!R39/SUM(MissFill!R$5:R39)&gt;0.01,"",IF(MissFill!R38/SUM(MissFill!R$5:R39)&gt;0.01,"",IF(MissFill!R37/SUM(MissFill!R$5:R39)&gt;0.01,"",IF(MissFill!R36/SUM(MissFill!R$5:R39)&gt;0.01,"",DateEnded_5Day!$A36)))))))</f>
        <v/>
      </c>
      <c r="T36" s="13" t="str">
        <f>IF($A36&lt;='All Results'!$B$4,"",IF(SUM(MissFill!S$5:S39)=0,"",(IF(MissFill!S39/SUM(MissFill!S$5:S39)&gt;0.01,"",IF(MissFill!S38/SUM(MissFill!S$5:S39)&gt;0.01,"",IF(MissFill!S37/SUM(MissFill!S$5:S39)&gt;0.01,"",IF(MissFill!S36/SUM(MissFill!S$5:S39)&gt;0.01,"",DateEnded_5Day!$A36)))))))</f>
        <v/>
      </c>
      <c r="U36" s="13" t="str">
        <f>IF($A36&lt;='All Results'!$B$4,"",IF(SUM(MissFill!T$5:T39)=0,"",(IF(MissFill!T39/SUM(MissFill!T$5:T39)&gt;0.01,"",IF(MissFill!T38/SUM(MissFill!T$5:T39)&gt;0.01,"",IF(MissFill!T37/SUM(MissFill!T$5:T39)&gt;0.01,"",IF(MissFill!T36/SUM(MissFill!T$5:T39)&gt;0.01,"",DateEnded_5Day!$A36)))))))</f>
        <v/>
      </c>
      <c r="V36" s="13" t="str">
        <f>IF($A36&lt;='All Results'!$B$4,"",IF(SUM(MissFill!U$5:U39)=0,"",(IF(MissFill!U39/SUM(MissFill!U$5:U39)&gt;0.01,"",IF(MissFill!U38/SUM(MissFill!U$5:U39)&gt;0.01,"",IF(MissFill!U37/SUM(MissFill!U$5:U39)&gt;0.01,"",IF(MissFill!U36/SUM(MissFill!U$5:U39)&gt;0.01,"",DateEnded_5Day!$A36)))))))</f>
        <v/>
      </c>
      <c r="W36" s="13" t="str">
        <f>IF($A36&lt;='All Results'!$B$4,"",IF(SUM(MissFill!V$5:V39)=0,"",(IF(MissFill!V39/SUM(MissFill!V$5:V39)&gt;0.01,"",IF(MissFill!V38/SUM(MissFill!V$5:V39)&gt;0.01,"",IF(MissFill!V37/SUM(MissFill!V$5:V39)&gt;0.01,"",IF(MissFill!V36/SUM(MissFill!V$5:V39)&gt;0.01,"",DateEnded_5Day!$A36)))))))</f>
        <v/>
      </c>
      <c r="X36" s="13" t="str">
        <f>IF($A36&lt;='All Results'!$B$4,"",IF(SUM(MissFill!W$5:W39)=0,"",(IF(MissFill!W39/SUM(MissFill!W$5:W39)&gt;0.01,"",IF(MissFill!W38/SUM(MissFill!W$5:W39)&gt;0.01,"",IF(MissFill!W37/SUM(MissFill!W$5:W39)&gt;0.01,"",IF(MissFill!W36/SUM(MissFill!W$5:W39)&gt;0.01,"",DateEnded_5Day!$A36)))))))</f>
        <v/>
      </c>
      <c r="Y36" s="13" t="str">
        <f>IF($A36&lt;='All Results'!$B$4,"",IF(SUM(MissFill!X$5:X39)=0,"",(IF(MissFill!X39/SUM(MissFill!X$5:X39)&gt;0.01,"",IF(MissFill!X38/SUM(MissFill!X$5:X39)&gt;0.01,"",IF(MissFill!X37/SUM(MissFill!X$5:X39)&gt;0.01,"",IF(MissFill!X36/SUM(MissFill!X$5:X39)&gt;0.01,"",DateEnded_5Day!$A36)))))))</f>
        <v/>
      </c>
      <c r="Z36" s="13" t="str">
        <f>IF($A36&lt;='All Results'!$B$4,"",IF(SUM(MissFill!Y$5:Y39)=0,"",(IF(MissFill!Y39/SUM(MissFill!Y$5:Y39)&gt;0.01,"",IF(MissFill!Y38/SUM(MissFill!Y$5:Y39)&gt;0.01,"",IF(MissFill!Y37/SUM(MissFill!Y$5:Y39)&gt;0.01,"",IF(MissFill!Y36/SUM(MissFill!Y$5:Y39)&gt;0.01,"",DateEnded_5Day!$A36)))))))</f>
        <v/>
      </c>
      <c r="AA36" s="13" t="str">
        <f>IF($A36&lt;='All Results'!$B$4,"",IF(SUM(MissFill!Z$5:Z39)=0,"",(IF(MissFill!Z39/SUM(MissFill!Z$5:Z39)&gt;0.01,"",IF(MissFill!Z38/SUM(MissFill!Z$5:Z39)&gt;0.01,"",IF(MissFill!Z37/SUM(MissFill!Z$5:Z39)&gt;0.01,"",IF(MissFill!Z36/SUM(MissFill!Z$5:Z39)&gt;0.01,"",DateEnded_5Day!$A36)))))))</f>
        <v/>
      </c>
      <c r="AB36" s="13" t="str">
        <f>IF($A36&lt;='All Results'!$B$4,"",IF(SUM(MissFill!AA$5:AA39)=0,"",(IF(MissFill!AA39/SUM(MissFill!AA$5:AA39)&gt;0.01,"",IF(MissFill!AA38/SUM(MissFill!AA$5:AA39)&gt;0.01,"",IF(MissFill!AA37/SUM(MissFill!AA$5:AA39)&gt;0.01,"",IF(MissFill!AA36/SUM(MissFill!AA$5:AA39)&gt;0.01,"",DateEnded_5Day!$A36)))))))</f>
        <v/>
      </c>
      <c r="AC36" s="13" t="str">
        <f>IF($A36&lt;='All Results'!$B$4,"",IF(SUM(MissFill!AB$5:AB39)=0,"",(IF(MissFill!AB39/SUM(MissFill!AB$5:AB39)&gt;0.01,"",IF(MissFill!AB38/SUM(MissFill!AB$5:AB39)&gt;0.01,"",IF(MissFill!AB37/SUM(MissFill!AB$5:AB39)&gt;0.01,"",IF(MissFill!AB36/SUM(MissFill!AB$5:AB39)&gt;0.01,"",DateEnded_5Day!$A36)))))))</f>
        <v/>
      </c>
      <c r="AD36" s="13" t="str">
        <f>IF($A36&lt;='All Results'!$B$4,"",IF(SUM(MissFill!AC$5:AC39)=0,"",(IF(MissFill!AC39/SUM(MissFill!AC$5:AC39)&gt;0.01,"",IF(MissFill!AC38/SUM(MissFill!AC$5:AC39)&gt;0.01,"",IF(MissFill!AC37/SUM(MissFill!AC$5:AC39)&gt;0.01,"",IF(MissFill!AC36/SUM(MissFill!AC$5:AC39)&gt;0.01,"",DateEnded_5Day!$A36)))))))</f>
        <v/>
      </c>
      <c r="AE36" s="13" t="str">
        <f>IF($A36&lt;='All Results'!$B$4,"",IF(SUM(MissFill!AD$5:AD39)=0,"",(IF(MissFill!AD39/SUM(MissFill!AD$5:AD39)&gt;0.01,"",IF(MissFill!AD38/SUM(MissFill!AD$5:AD39)&gt;0.01,"",IF(MissFill!AD37/SUM(MissFill!AD$5:AD39)&gt;0.01,"",IF(MissFill!AD36/SUM(MissFill!AD$5:AD39)&gt;0.01,"",DateEnded_5Day!$A36)))))))</f>
        <v/>
      </c>
      <c r="AF36" s="13" t="str">
        <f>IF($A36&lt;='All Results'!$B$4,"",IF(SUM(MissFill!AE$5:AE39)=0,"",(IF(MissFill!AE39/SUM(MissFill!AE$5:AE39)&gt;0.01,"",IF(MissFill!AE38/SUM(MissFill!AE$5:AE39)&gt;0.01,"",IF(MissFill!AE37/SUM(MissFill!AE$5:AE39)&gt;0.01,"",IF(MissFill!AE36/SUM(MissFill!AE$5:AE39)&gt;0.01,"",DateEnded_5Day!$A36)))))))</f>
        <v/>
      </c>
      <c r="AG36" s="13" t="str">
        <f>IF($A36&lt;='All Results'!$B$4,"",IF(SUM(MissFill!AF$5:AF39)=0,"",(IF(MissFill!AF39/SUM(MissFill!AF$5:AF39)&gt;0.01,"",IF(MissFill!AF38/SUM(MissFill!AF$5:AF39)&gt;0.01,"",IF(MissFill!AF37/SUM(MissFill!AF$5:AF39)&gt;0.01,"",IF(MissFill!AF36/SUM(MissFill!AF$5:AF39)&gt;0.01,"",DateEnded_5Day!$A36)))))))</f>
        <v/>
      </c>
      <c r="AH36" s="13" t="str">
        <f>IF($A36&lt;='All Results'!$B$4,"",IF(SUM(MissFill!AG$5:AG39)=0,"",(IF(MissFill!AG39/SUM(MissFill!AG$5:AG39)&gt;0.01,"",IF(MissFill!AG38/SUM(MissFill!AG$5:AG39)&gt;0.01,"",IF(MissFill!AG37/SUM(MissFill!AG$5:AG39)&gt;0.01,"",IF(MissFill!AG36/SUM(MissFill!AG$5:AG39)&gt;0.01,"",DateEnded_5Day!$A36)))))))</f>
        <v/>
      </c>
      <c r="AI36" s="13" t="str">
        <f>IF($A36&lt;='All Results'!$B$4,"",IF(SUM(MissFill!AH$5:AH39)=0,"",(IF(MissFill!AH39/SUM(MissFill!AH$5:AH39)&gt;0.01,"",IF(MissFill!AH38/SUM(MissFill!AH$5:AH39)&gt;0.01,"",IF(MissFill!AH37/SUM(MissFill!AH$5:AH39)&gt;0.01,"",IF(MissFill!AH36/SUM(MissFill!AH$5:AH39)&gt;0.01,"",DateEnded_5Day!$A36)))))))</f>
        <v/>
      </c>
      <c r="AJ36" s="13" t="str">
        <f>IF($A36&lt;='All Results'!$B$4,"",IF(SUM(MissFill!AI$5:AI39)=0,"",(IF(MissFill!AI39/SUM(MissFill!AI$5:AI39)&gt;0.01,"",IF(MissFill!AI38/SUM(MissFill!AI$5:AI39)&gt;0.01,"",IF(MissFill!AI37/SUM(MissFill!AI$5:AI39)&gt;0.01,"",IF(MissFill!AI36/SUM(MissFill!AI$5:AI39)&gt;0.01,"",DateEnded_5Day!$A36)))))))</f>
        <v/>
      </c>
      <c r="AK36" s="13" t="str">
        <f>IF($A36&lt;='All Results'!$B$4,"",IF(SUM(MissFill!AJ$5:AJ39)=0,"",(IF(MissFill!AJ39/SUM(MissFill!AJ$5:AJ39)&gt;0.01,"",IF(MissFill!AJ38/SUM(MissFill!AJ$5:AJ39)&gt;0.01,"",IF(MissFill!AJ37/SUM(MissFill!AJ$5:AJ39)&gt;0.01,"",IF(MissFill!AJ36/SUM(MissFill!AJ$5:AJ39)&gt;0.01,"",DateEnded_5Day!$A36)))))))</f>
        <v/>
      </c>
      <c r="AL36" s="13" t="str">
        <f>IF($A36&lt;='All Results'!$B$4,"",IF(SUM(MissFill!AK$5:AK39)=0,"",(IF(MissFill!AK39/SUM(MissFill!AK$5:AK39)&gt;0.01,"",IF(MissFill!AK38/SUM(MissFill!AK$5:AK39)&gt;0.01,"",IF(MissFill!AK37/SUM(MissFill!AK$5:AK39)&gt;0.01,"",IF(MissFill!AK36/SUM(MissFill!AK$5:AK39)&gt;0.01,"",DateEnded_5Day!$A36)))))))</f>
        <v/>
      </c>
      <c r="AM36" s="13" t="str">
        <f>IF($A36&lt;='All Results'!$B$4,"",IF(SUM(MissFill!AL$5:AL39)=0,"",(IF(MissFill!AL39/SUM(MissFill!AL$5:AL39)&gt;0.01,"",IF(MissFill!AL38/SUM(MissFill!AL$5:AL39)&gt;0.01,"",IF(MissFill!AL37/SUM(MissFill!AL$5:AL39)&gt;0.01,"",IF(MissFill!AL36/SUM(MissFill!AL$5:AL39)&gt;0.01,"",DateEnded_5Day!$A36)))))))</f>
        <v/>
      </c>
      <c r="AN36" s="13" t="str">
        <f>IF($A36&lt;='All Results'!$B$4,"",IF(SUM(MissFill!AM$5:AM39)=0,"",(IF(MissFill!AM39/SUM(MissFill!AM$5:AM39)&gt;0.01,"",IF(MissFill!AM38/SUM(MissFill!AM$5:AM39)&gt;0.01,"",IF(MissFill!AM37/SUM(MissFill!AM$5:AM39)&gt;0.01,"",IF(MissFill!AM36/SUM(MissFill!AM$5:AM39)&gt;0.01,"",DateEnded_5Day!$A36)))))))</f>
        <v/>
      </c>
      <c r="AO36" s="13" t="str">
        <f>IF($A36&lt;='All Results'!$B$4,"",IF(SUM(MissFill!AN$5:AN39)=0,"",(IF(MissFill!AN39/SUM(MissFill!AN$5:AN39)&gt;0.01,"",IF(MissFill!AN38/SUM(MissFill!AN$5:AN39)&gt;0.01,"",IF(MissFill!AN37/SUM(MissFill!AN$5:AN39)&gt;0.01,"",IF(MissFill!AN36/SUM(MissFill!AN$5:AN39)&gt;0.01,"",DateEnded_5Day!$A36)))))))</f>
        <v/>
      </c>
      <c r="AP36" s="13" t="str">
        <f>IF($A36&lt;='All Results'!$B$4,"",IF(SUM(MissFill!AO$5:AO39)=0,"",(IF(MissFill!AO39/SUM(MissFill!AO$5:AO39)&gt;0.01,"",IF(MissFill!AO38/SUM(MissFill!AO$5:AO39)&gt;0.01,"",IF(MissFill!AO37/SUM(MissFill!AO$5:AO39)&gt;0.01,"",IF(MissFill!AO36/SUM(MissFill!AO$5:AO39)&gt;0.01,"",DateEnded_5Day!$A36)))))))</f>
        <v/>
      </c>
      <c r="AQ36" s="13" t="str">
        <f>IF($A36&lt;='All Results'!$B$4,"",IF(SUM(MissFill!AP$5:AP39)=0,"",(IF(MissFill!AP39/SUM(MissFill!AP$5:AP39)&gt;0.01,"",IF(MissFill!AP38/SUM(MissFill!AP$5:AP39)&gt;0.01,"",IF(MissFill!AP37/SUM(MissFill!AP$5:AP39)&gt;0.01,"",IF(MissFill!AP36/SUM(MissFill!AP$5:AP39)&gt;0.01,"",DateEnded_5Day!$A36)))))))</f>
        <v/>
      </c>
      <c r="AR36" s="13" t="str">
        <f>IF($A36&lt;='All Results'!$B$4,"",IF(SUM(MissFill!AQ$5:AQ39)=0,"",(IF(MissFill!AQ39/SUM(MissFill!AQ$5:AQ39)&gt;0.01,"",IF(MissFill!AQ38/SUM(MissFill!AQ$5:AQ39)&gt;0.01,"",IF(MissFill!AQ37/SUM(MissFill!AQ$5:AQ39)&gt;0.01,"",IF(MissFill!AQ36/SUM(MissFill!AQ$5:AQ39)&gt;0.01,"",DateEnded_5Day!$A36)))))))</f>
        <v/>
      </c>
      <c r="AS36" s="13" t="str">
        <f>IF($A36&lt;='All Results'!$B$4,"",IF(SUM(MissFill!AR$5:AR39)=0,"",(IF(MissFill!AR39/SUM(MissFill!AR$5:AR39)&gt;0.01,"",IF(MissFill!AR38/SUM(MissFill!AR$5:AR39)&gt;0.01,"",IF(MissFill!AR37/SUM(MissFill!AR$5:AR39)&gt;0.01,"",IF(MissFill!AR36/SUM(MissFill!AR$5:AR39)&gt;0.01,"",DateEnded_5Day!$A36)))))))</f>
        <v/>
      </c>
      <c r="AT36" s="13" t="str">
        <f>IF($A36&lt;='All Results'!$B$4,"",IF(SUM(MissFill!AS$5:AS39)=0,"",(IF(MissFill!AS39/SUM(MissFill!AS$5:AS39)&gt;0.01,"",IF(MissFill!AS38/SUM(MissFill!AS$5:AS39)&gt;0.01,"",IF(MissFill!AS37/SUM(MissFill!AS$5:AS39)&gt;0.01,"",IF(MissFill!AS36/SUM(MissFill!AS$5:AS39)&gt;0.01,"",DateEnded_5Day!$A36)))))))</f>
        <v/>
      </c>
      <c r="AU36" s="13" t="str">
        <f>IF($A36&lt;='All Results'!$B$4,"",IF(SUM(MissFill!AT$5:AT39)=0,"",(IF(MissFill!AT39/SUM(MissFill!AT$5:AT39)&gt;0.01,"",IF(MissFill!AT38/SUM(MissFill!AT$5:AT39)&gt;0.01,"",IF(MissFill!AT37/SUM(MissFill!AT$5:AT39)&gt;0.01,"",IF(MissFill!AT36/SUM(MissFill!AT$5:AT39)&gt;0.01,"",DateEnded_5Day!$A36)))))))</f>
        <v/>
      </c>
      <c r="AV36" s="13" t="str">
        <f>IF($A36&lt;='All Results'!$B$4,"",IF(SUM(MissFill!AU$5:AU39)=0,"",(IF(MissFill!AU39/SUM(MissFill!AU$5:AU39)&gt;0.01,"",IF(MissFill!AU38/SUM(MissFill!AU$5:AU39)&gt;0.01,"",IF(MissFill!AU37/SUM(MissFill!AU$5:AU39)&gt;0.01,"",IF(MissFill!AU36/SUM(MissFill!AU$5:AU39)&gt;0.01,"",DateEnded_5Day!$A36)))))))</f>
        <v/>
      </c>
      <c r="AW36" s="13" t="str">
        <f>IF($A36&lt;='All Results'!$B$4,"",IF(SUM(MissFill!AV$5:AV39)=0,"",(IF(MissFill!AV39/SUM(MissFill!AV$5:AV39)&gt;0.01,"",IF(MissFill!AV38/SUM(MissFill!AV$5:AV39)&gt;0.01,"",IF(MissFill!AV37/SUM(MissFill!AV$5:AV39)&gt;0.01,"",IF(MissFill!AV36/SUM(MissFill!AV$5:AV39)&gt;0.01,"",DateEnded_5Day!$A36)))))))</f>
        <v/>
      </c>
      <c r="AX36" s="13" t="str">
        <f>IF($A36&lt;='All Results'!$B$4,"",IF(SUM(MissFill!AW$5:AW39)=0,"",(IF(MissFill!AW39/SUM(MissFill!AW$5:AW39)&gt;0.01,"",IF(MissFill!AW38/SUM(MissFill!AW$5:AW39)&gt;0.01,"",IF(MissFill!AW37/SUM(MissFill!AW$5:AW39)&gt;0.01,"",IF(MissFill!AW36/SUM(MissFill!AW$5:AW39)&gt;0.01,"",DateEnded_5Day!$A36)))))))</f>
        <v/>
      </c>
    </row>
    <row r="37" spans="1:50" x14ac:dyDescent="0.25">
      <c r="A37" s="8">
        <v>44382</v>
      </c>
      <c r="B37" s="11">
        <v>186</v>
      </c>
      <c r="C37" s="13" t="str">
        <f>IF($A37&lt;='All Results'!$B$4,"",IF(SUM(MissFill!B$5:B40)=0,"",(IF(MissFill!B40/SUM(MissFill!B$5:B40)&gt;0.01,"",IF(MissFill!B39/SUM(MissFill!B$5:B40)&gt;0.01,"",IF(MissFill!B38/SUM(MissFill!B$5:B40)&gt;0.01,"",IF(MissFill!B37/SUM(MissFill!B$5:B40)&gt;0.01,"",DateEnded_5Day!$A37)))))))</f>
        <v/>
      </c>
      <c r="D37" s="13" t="str">
        <f>IF($A37&lt;='All Results'!$B$4,"",IF(SUM(MissFill!C$5:C40)=0,"",(IF(MissFill!C40/SUM(MissFill!C$5:C40)&gt;0.01,"",IF(MissFill!C39/SUM(MissFill!C$5:C40)&gt;0.01,"",IF(MissFill!C38/SUM(MissFill!C$5:C40)&gt;0.01,"",IF(MissFill!C37/SUM(MissFill!C$5:C40)&gt;0.01,"",DateEnded_5Day!$A37)))))))</f>
        <v/>
      </c>
      <c r="E37" s="13" t="str">
        <f>IF($A37&lt;='All Results'!$B$4,"",IF(SUM(MissFill!D$5:D40)=0,"",(IF(MissFill!D40/SUM(MissFill!D$5:D40)&gt;0.01,"",IF(MissFill!D39/SUM(MissFill!D$5:D40)&gt;0.01,"",IF(MissFill!D38/SUM(MissFill!D$5:D40)&gt;0.01,"",IF(MissFill!D37/SUM(MissFill!D$5:D40)&gt;0.01,"",DateEnded_5Day!$A37)))))))</f>
        <v/>
      </c>
      <c r="F37" s="13" t="str">
        <f>IF($A37&lt;='All Results'!$B$4,"",IF(SUM(MissFill!E$5:E40)=0,"",(IF(MissFill!E40/SUM(MissFill!E$5:E40)&gt;0.01,"",IF(MissFill!E39/SUM(MissFill!E$5:E40)&gt;0.01,"",IF(MissFill!E38/SUM(MissFill!E$5:E40)&gt;0.01,"",IF(MissFill!E37/SUM(MissFill!E$5:E40)&gt;0.01,"",DateEnded_5Day!$A37)))))))</f>
        <v/>
      </c>
      <c r="G37" s="13" t="str">
        <f>IF($A37&lt;='All Results'!$B$4,"",IF(SUM(MissFill!F$5:F40)=0,"",(IF(MissFill!F40/SUM(MissFill!F$5:F40)&gt;0.01,"",IF(MissFill!F39/SUM(MissFill!F$5:F40)&gt;0.01,"",IF(MissFill!F38/SUM(MissFill!F$5:F40)&gt;0.01,"",IF(MissFill!F37/SUM(MissFill!F$5:F40)&gt;0.01,"",DateEnded_5Day!$A37)))))))</f>
        <v/>
      </c>
      <c r="H37" s="13" t="str">
        <f>IF($A37&lt;='All Results'!$B$4,"",IF(SUM(MissFill!G$5:G40)=0,"",(IF(MissFill!G40/SUM(MissFill!G$5:G40)&gt;0.01,"",IF(MissFill!G39/SUM(MissFill!G$5:G40)&gt;0.01,"",IF(MissFill!G38/SUM(MissFill!G$5:G40)&gt;0.01,"",IF(MissFill!G37/SUM(MissFill!G$5:G40)&gt;0.01,"",DateEnded_5Day!$A37)))))))</f>
        <v/>
      </c>
      <c r="I37" s="13" t="str">
        <f>IF($A37&lt;='All Results'!$B$4,"",IF(SUM(MissFill!H$5:H40)=0,"",(IF(MissFill!H40/SUM(MissFill!H$5:H40)&gt;0.01,"",IF(MissFill!H39/SUM(MissFill!H$5:H40)&gt;0.01,"",IF(MissFill!H38/SUM(MissFill!H$5:H40)&gt;0.01,"",IF(MissFill!H37/SUM(MissFill!H$5:H40)&gt;0.01,"",DateEnded_5Day!$A37)))))))</f>
        <v/>
      </c>
      <c r="J37" s="13" t="str">
        <f>IF($A37&lt;='All Results'!$B$4,"",IF(SUM(MissFill!I$5:I40)=0,"",(IF(MissFill!I40/SUM(MissFill!I$5:I40)&gt;0.01,"",IF(MissFill!I39/SUM(MissFill!I$5:I40)&gt;0.01,"",IF(MissFill!I38/SUM(MissFill!I$5:I40)&gt;0.01,"",IF(MissFill!I37/SUM(MissFill!I$5:I40)&gt;0.01,"",DateEnded_5Day!$A37)))))))</f>
        <v/>
      </c>
      <c r="K37" s="13" t="str">
        <f>IF($A37&lt;='All Results'!$B$4,"",IF(SUM(MissFill!J$5:J40)=0,"",(IF(MissFill!J40/SUM(MissFill!J$5:J40)&gt;0.01,"",IF(MissFill!J39/SUM(MissFill!J$5:J40)&gt;0.01,"",IF(MissFill!J38/SUM(MissFill!J$5:J40)&gt;0.01,"",IF(MissFill!J37/SUM(MissFill!J$5:J40)&gt;0.01,"",DateEnded_5Day!$A37)))))))</f>
        <v/>
      </c>
      <c r="L37" s="13" t="str">
        <f>IF($A37&lt;='All Results'!$B$4,"",IF(SUM(MissFill!K$5:K40)=0,"",(IF(MissFill!K40/SUM(MissFill!K$5:K40)&gt;0.01,"",IF(MissFill!K39/SUM(MissFill!K$5:K40)&gt;0.01,"",IF(MissFill!K38/SUM(MissFill!K$5:K40)&gt;0.01,"",IF(MissFill!K37/SUM(MissFill!K$5:K40)&gt;0.01,"",DateEnded_5Day!$A37)))))))</f>
        <v/>
      </c>
      <c r="M37" s="13" t="str">
        <f>IF($A37&lt;='All Results'!$B$4,"",IF(SUM(MissFill!L$5:L40)=0,"",(IF(MissFill!L40/SUM(MissFill!L$5:L40)&gt;0.01,"",IF(MissFill!L39/SUM(MissFill!L$5:L40)&gt;0.01,"",IF(MissFill!L38/SUM(MissFill!L$5:L40)&gt;0.01,"",IF(MissFill!L37/SUM(MissFill!L$5:L40)&gt;0.01,"",DateEnded_5Day!$A37)))))))</f>
        <v/>
      </c>
      <c r="N37" s="13" t="str">
        <f>IF($A37&lt;='All Results'!$B$4,"",IF(SUM(MissFill!M$5:M40)=0,"",(IF(MissFill!M40/SUM(MissFill!M$5:M40)&gt;0.01,"",IF(MissFill!M39/SUM(MissFill!M$5:M40)&gt;0.01,"",IF(MissFill!M38/SUM(MissFill!M$5:M40)&gt;0.01,"",IF(MissFill!M37/SUM(MissFill!M$5:M40)&gt;0.01,"",DateEnded_5Day!$A37)))))))</f>
        <v/>
      </c>
      <c r="O37" s="13" t="str">
        <f>IF($A37&lt;='All Results'!$B$4,"",IF(SUM(MissFill!N$5:N40)=0,"",(IF(MissFill!N40/SUM(MissFill!N$5:N40)&gt;0.01,"",IF(MissFill!N39/SUM(MissFill!N$5:N40)&gt;0.01,"",IF(MissFill!N38/SUM(MissFill!N$5:N40)&gt;0.01,"",IF(MissFill!N37/SUM(MissFill!N$5:N40)&gt;0.01,"",DateEnded_5Day!$A37)))))))</f>
        <v/>
      </c>
      <c r="P37" s="13" t="str">
        <f>IF($A37&lt;='All Results'!$B$4,"",IF(SUM(MissFill!O$5:O40)=0,"",(IF(MissFill!O40/SUM(MissFill!O$5:O40)&gt;0.01,"",IF(MissFill!O39/SUM(MissFill!O$5:O40)&gt;0.01,"",IF(MissFill!O38/SUM(MissFill!O$5:O40)&gt;0.01,"",IF(MissFill!O37/SUM(MissFill!O$5:O40)&gt;0.01,"",DateEnded_5Day!$A37)))))))</f>
        <v/>
      </c>
      <c r="Q37" s="13" t="str">
        <f>IF($A37&lt;='All Results'!$B$4,"",IF(SUM(MissFill!P$5:P40)=0,"",(IF(MissFill!P40/SUM(MissFill!P$5:P40)&gt;0.01,"",IF(MissFill!P39/SUM(MissFill!P$5:P40)&gt;0.01,"",IF(MissFill!P38/SUM(MissFill!P$5:P40)&gt;0.01,"",IF(MissFill!P37/SUM(MissFill!P$5:P40)&gt;0.01,"",DateEnded_5Day!$A37)))))))</f>
        <v/>
      </c>
      <c r="R37" s="13" t="str">
        <f>IF($A37&lt;='All Results'!$B$4,"",IF(SUM(MissFill!Q$5:Q40)=0,"",(IF(MissFill!Q40/SUM(MissFill!Q$5:Q40)&gt;0.01,"",IF(MissFill!Q39/SUM(MissFill!Q$5:Q40)&gt;0.01,"",IF(MissFill!Q38/SUM(MissFill!Q$5:Q40)&gt;0.01,"",IF(MissFill!Q37/SUM(MissFill!Q$5:Q40)&gt;0.01,"",DateEnded_5Day!$A37)))))))</f>
        <v/>
      </c>
      <c r="S37" s="13" t="str">
        <f>IF($A37&lt;='All Results'!$B$4,"",IF(SUM(MissFill!R$5:R40)=0,"",(IF(MissFill!R40/SUM(MissFill!R$5:R40)&gt;0.01,"",IF(MissFill!R39/SUM(MissFill!R$5:R40)&gt;0.01,"",IF(MissFill!R38/SUM(MissFill!R$5:R40)&gt;0.01,"",IF(MissFill!R37/SUM(MissFill!R$5:R40)&gt;0.01,"",DateEnded_5Day!$A37)))))))</f>
        <v/>
      </c>
      <c r="T37" s="13" t="str">
        <f>IF($A37&lt;='All Results'!$B$4,"",IF(SUM(MissFill!S$5:S40)=0,"",(IF(MissFill!S40/SUM(MissFill!S$5:S40)&gt;0.01,"",IF(MissFill!S39/SUM(MissFill!S$5:S40)&gt;0.01,"",IF(MissFill!S38/SUM(MissFill!S$5:S40)&gt;0.01,"",IF(MissFill!S37/SUM(MissFill!S$5:S40)&gt;0.01,"",DateEnded_5Day!$A37)))))))</f>
        <v/>
      </c>
      <c r="U37" s="13" t="str">
        <f>IF($A37&lt;='All Results'!$B$4,"",IF(SUM(MissFill!T$5:T40)=0,"",(IF(MissFill!T40/SUM(MissFill!T$5:T40)&gt;0.01,"",IF(MissFill!T39/SUM(MissFill!T$5:T40)&gt;0.01,"",IF(MissFill!T38/SUM(MissFill!T$5:T40)&gt;0.01,"",IF(MissFill!T37/SUM(MissFill!T$5:T40)&gt;0.01,"",DateEnded_5Day!$A37)))))))</f>
        <v/>
      </c>
      <c r="V37" s="13" t="str">
        <f>IF($A37&lt;='All Results'!$B$4,"",IF(SUM(MissFill!U$5:U40)=0,"",(IF(MissFill!U40/SUM(MissFill!U$5:U40)&gt;0.01,"",IF(MissFill!U39/SUM(MissFill!U$5:U40)&gt;0.01,"",IF(MissFill!U38/SUM(MissFill!U$5:U40)&gt;0.01,"",IF(MissFill!U37/SUM(MissFill!U$5:U40)&gt;0.01,"",DateEnded_5Day!$A37)))))))</f>
        <v/>
      </c>
      <c r="W37" s="13" t="str">
        <f>IF($A37&lt;='All Results'!$B$4,"",IF(SUM(MissFill!V$5:V40)=0,"",(IF(MissFill!V40/SUM(MissFill!V$5:V40)&gt;0.01,"",IF(MissFill!V39/SUM(MissFill!V$5:V40)&gt;0.01,"",IF(MissFill!V38/SUM(MissFill!V$5:V40)&gt;0.01,"",IF(MissFill!V37/SUM(MissFill!V$5:V40)&gt;0.01,"",DateEnded_5Day!$A37)))))))</f>
        <v/>
      </c>
      <c r="X37" s="13" t="str">
        <f>IF($A37&lt;='All Results'!$B$4,"",IF(SUM(MissFill!W$5:W40)=0,"",(IF(MissFill!W40/SUM(MissFill!W$5:W40)&gt;0.01,"",IF(MissFill!W39/SUM(MissFill!W$5:W40)&gt;0.01,"",IF(MissFill!W38/SUM(MissFill!W$5:W40)&gt;0.01,"",IF(MissFill!W37/SUM(MissFill!W$5:W40)&gt;0.01,"",DateEnded_5Day!$A37)))))))</f>
        <v/>
      </c>
      <c r="Y37" s="13" t="str">
        <f>IF($A37&lt;='All Results'!$B$4,"",IF(SUM(MissFill!X$5:X40)=0,"",(IF(MissFill!X40/SUM(MissFill!X$5:X40)&gt;0.01,"",IF(MissFill!X39/SUM(MissFill!X$5:X40)&gt;0.01,"",IF(MissFill!X38/SUM(MissFill!X$5:X40)&gt;0.01,"",IF(MissFill!X37/SUM(MissFill!X$5:X40)&gt;0.01,"",DateEnded_5Day!$A37)))))))</f>
        <v/>
      </c>
      <c r="Z37" s="13" t="str">
        <f>IF($A37&lt;='All Results'!$B$4,"",IF(SUM(MissFill!Y$5:Y40)=0,"",(IF(MissFill!Y40/SUM(MissFill!Y$5:Y40)&gt;0.01,"",IF(MissFill!Y39/SUM(MissFill!Y$5:Y40)&gt;0.01,"",IF(MissFill!Y38/SUM(MissFill!Y$5:Y40)&gt;0.01,"",IF(MissFill!Y37/SUM(MissFill!Y$5:Y40)&gt;0.01,"",DateEnded_5Day!$A37)))))))</f>
        <v/>
      </c>
      <c r="AA37" s="13" t="str">
        <f>IF($A37&lt;='All Results'!$B$4,"",IF(SUM(MissFill!Z$5:Z40)=0,"",(IF(MissFill!Z40/SUM(MissFill!Z$5:Z40)&gt;0.01,"",IF(MissFill!Z39/SUM(MissFill!Z$5:Z40)&gt;0.01,"",IF(MissFill!Z38/SUM(MissFill!Z$5:Z40)&gt;0.01,"",IF(MissFill!Z37/SUM(MissFill!Z$5:Z40)&gt;0.01,"",DateEnded_5Day!$A37)))))))</f>
        <v/>
      </c>
      <c r="AB37" s="13" t="str">
        <f>IF($A37&lt;='All Results'!$B$4,"",IF(SUM(MissFill!AA$5:AA40)=0,"",(IF(MissFill!AA40/SUM(MissFill!AA$5:AA40)&gt;0.01,"",IF(MissFill!AA39/SUM(MissFill!AA$5:AA40)&gt;0.01,"",IF(MissFill!AA38/SUM(MissFill!AA$5:AA40)&gt;0.01,"",IF(MissFill!AA37/SUM(MissFill!AA$5:AA40)&gt;0.01,"",DateEnded_5Day!$A37)))))))</f>
        <v/>
      </c>
      <c r="AC37" s="13" t="str">
        <f>IF($A37&lt;='All Results'!$B$4,"",IF(SUM(MissFill!AB$5:AB40)=0,"",(IF(MissFill!AB40/SUM(MissFill!AB$5:AB40)&gt;0.01,"",IF(MissFill!AB39/SUM(MissFill!AB$5:AB40)&gt;0.01,"",IF(MissFill!AB38/SUM(MissFill!AB$5:AB40)&gt;0.01,"",IF(MissFill!AB37/SUM(MissFill!AB$5:AB40)&gt;0.01,"",DateEnded_5Day!$A37)))))))</f>
        <v/>
      </c>
      <c r="AD37" s="13" t="str">
        <f>IF($A37&lt;='All Results'!$B$4,"",IF(SUM(MissFill!AC$5:AC40)=0,"",(IF(MissFill!AC40/SUM(MissFill!AC$5:AC40)&gt;0.01,"",IF(MissFill!AC39/SUM(MissFill!AC$5:AC40)&gt;0.01,"",IF(MissFill!AC38/SUM(MissFill!AC$5:AC40)&gt;0.01,"",IF(MissFill!AC37/SUM(MissFill!AC$5:AC40)&gt;0.01,"",DateEnded_5Day!$A37)))))))</f>
        <v/>
      </c>
      <c r="AE37" s="13" t="str">
        <f>IF($A37&lt;='All Results'!$B$4,"",IF(SUM(MissFill!AD$5:AD40)=0,"",(IF(MissFill!AD40/SUM(MissFill!AD$5:AD40)&gt;0.01,"",IF(MissFill!AD39/SUM(MissFill!AD$5:AD40)&gt;0.01,"",IF(MissFill!AD38/SUM(MissFill!AD$5:AD40)&gt;0.01,"",IF(MissFill!AD37/SUM(MissFill!AD$5:AD40)&gt;0.01,"",DateEnded_5Day!$A37)))))))</f>
        <v/>
      </c>
      <c r="AF37" s="13" t="str">
        <f>IF($A37&lt;='All Results'!$B$4,"",IF(SUM(MissFill!AE$5:AE40)=0,"",(IF(MissFill!AE40/SUM(MissFill!AE$5:AE40)&gt;0.01,"",IF(MissFill!AE39/SUM(MissFill!AE$5:AE40)&gt;0.01,"",IF(MissFill!AE38/SUM(MissFill!AE$5:AE40)&gt;0.01,"",IF(MissFill!AE37/SUM(MissFill!AE$5:AE40)&gt;0.01,"",DateEnded_5Day!$A37)))))))</f>
        <v/>
      </c>
      <c r="AG37" s="13" t="str">
        <f>IF($A37&lt;='All Results'!$B$4,"",IF(SUM(MissFill!AF$5:AF40)=0,"",(IF(MissFill!AF40/SUM(MissFill!AF$5:AF40)&gt;0.01,"",IF(MissFill!AF39/SUM(MissFill!AF$5:AF40)&gt;0.01,"",IF(MissFill!AF38/SUM(MissFill!AF$5:AF40)&gt;0.01,"",IF(MissFill!AF37/SUM(MissFill!AF$5:AF40)&gt;0.01,"",DateEnded_5Day!$A37)))))))</f>
        <v/>
      </c>
      <c r="AH37" s="13" t="str">
        <f>IF($A37&lt;='All Results'!$B$4,"",IF(SUM(MissFill!AG$5:AG40)=0,"",(IF(MissFill!AG40/SUM(MissFill!AG$5:AG40)&gt;0.01,"",IF(MissFill!AG39/SUM(MissFill!AG$5:AG40)&gt;0.01,"",IF(MissFill!AG38/SUM(MissFill!AG$5:AG40)&gt;0.01,"",IF(MissFill!AG37/SUM(MissFill!AG$5:AG40)&gt;0.01,"",DateEnded_5Day!$A37)))))))</f>
        <v/>
      </c>
      <c r="AI37" s="13" t="str">
        <f>IF($A37&lt;='All Results'!$B$4,"",IF(SUM(MissFill!AH$5:AH40)=0,"",(IF(MissFill!AH40/SUM(MissFill!AH$5:AH40)&gt;0.01,"",IF(MissFill!AH39/SUM(MissFill!AH$5:AH40)&gt;0.01,"",IF(MissFill!AH38/SUM(MissFill!AH$5:AH40)&gt;0.01,"",IF(MissFill!AH37/SUM(MissFill!AH$5:AH40)&gt;0.01,"",DateEnded_5Day!$A37)))))))</f>
        <v/>
      </c>
      <c r="AJ37" s="13" t="str">
        <f>IF($A37&lt;='All Results'!$B$4,"",IF(SUM(MissFill!AI$5:AI40)=0,"",(IF(MissFill!AI40/SUM(MissFill!AI$5:AI40)&gt;0.01,"",IF(MissFill!AI39/SUM(MissFill!AI$5:AI40)&gt;0.01,"",IF(MissFill!AI38/SUM(MissFill!AI$5:AI40)&gt;0.01,"",IF(MissFill!AI37/SUM(MissFill!AI$5:AI40)&gt;0.01,"",DateEnded_5Day!$A37)))))))</f>
        <v/>
      </c>
      <c r="AK37" s="13" t="str">
        <f>IF($A37&lt;='All Results'!$B$4,"",IF(SUM(MissFill!AJ$5:AJ40)=0,"",(IF(MissFill!AJ40/SUM(MissFill!AJ$5:AJ40)&gt;0.01,"",IF(MissFill!AJ39/SUM(MissFill!AJ$5:AJ40)&gt;0.01,"",IF(MissFill!AJ38/SUM(MissFill!AJ$5:AJ40)&gt;0.01,"",IF(MissFill!AJ37/SUM(MissFill!AJ$5:AJ40)&gt;0.01,"",DateEnded_5Day!$A37)))))))</f>
        <v/>
      </c>
      <c r="AL37" s="13" t="str">
        <f>IF($A37&lt;='All Results'!$B$4,"",IF(SUM(MissFill!AK$5:AK40)=0,"",(IF(MissFill!AK40/SUM(MissFill!AK$5:AK40)&gt;0.01,"",IF(MissFill!AK39/SUM(MissFill!AK$5:AK40)&gt;0.01,"",IF(MissFill!AK38/SUM(MissFill!AK$5:AK40)&gt;0.01,"",IF(MissFill!AK37/SUM(MissFill!AK$5:AK40)&gt;0.01,"",DateEnded_5Day!$A37)))))))</f>
        <v/>
      </c>
      <c r="AM37" s="13" t="str">
        <f>IF($A37&lt;='All Results'!$B$4,"",IF(SUM(MissFill!AL$5:AL40)=0,"",(IF(MissFill!AL40/SUM(MissFill!AL$5:AL40)&gt;0.01,"",IF(MissFill!AL39/SUM(MissFill!AL$5:AL40)&gt;0.01,"",IF(MissFill!AL38/SUM(MissFill!AL$5:AL40)&gt;0.01,"",IF(MissFill!AL37/SUM(MissFill!AL$5:AL40)&gt;0.01,"",DateEnded_5Day!$A37)))))))</f>
        <v/>
      </c>
      <c r="AN37" s="13" t="str">
        <f>IF($A37&lt;='All Results'!$B$4,"",IF(SUM(MissFill!AM$5:AM40)=0,"",(IF(MissFill!AM40/SUM(MissFill!AM$5:AM40)&gt;0.01,"",IF(MissFill!AM39/SUM(MissFill!AM$5:AM40)&gt;0.01,"",IF(MissFill!AM38/SUM(MissFill!AM$5:AM40)&gt;0.01,"",IF(MissFill!AM37/SUM(MissFill!AM$5:AM40)&gt;0.01,"",DateEnded_5Day!$A37)))))))</f>
        <v/>
      </c>
      <c r="AO37" s="13" t="str">
        <f>IF($A37&lt;='All Results'!$B$4,"",IF(SUM(MissFill!AN$5:AN40)=0,"",(IF(MissFill!AN40/SUM(MissFill!AN$5:AN40)&gt;0.01,"",IF(MissFill!AN39/SUM(MissFill!AN$5:AN40)&gt;0.01,"",IF(MissFill!AN38/SUM(MissFill!AN$5:AN40)&gt;0.01,"",IF(MissFill!AN37/SUM(MissFill!AN$5:AN40)&gt;0.01,"",DateEnded_5Day!$A37)))))))</f>
        <v/>
      </c>
      <c r="AP37" s="13" t="str">
        <f>IF($A37&lt;='All Results'!$B$4,"",IF(SUM(MissFill!AO$5:AO40)=0,"",(IF(MissFill!AO40/SUM(MissFill!AO$5:AO40)&gt;0.01,"",IF(MissFill!AO39/SUM(MissFill!AO$5:AO40)&gt;0.01,"",IF(MissFill!AO38/SUM(MissFill!AO$5:AO40)&gt;0.01,"",IF(MissFill!AO37/SUM(MissFill!AO$5:AO40)&gt;0.01,"",DateEnded_5Day!$A37)))))))</f>
        <v/>
      </c>
      <c r="AQ37" s="13" t="str">
        <f>IF($A37&lt;='All Results'!$B$4,"",IF(SUM(MissFill!AP$5:AP40)=0,"",(IF(MissFill!AP40/SUM(MissFill!AP$5:AP40)&gt;0.01,"",IF(MissFill!AP39/SUM(MissFill!AP$5:AP40)&gt;0.01,"",IF(MissFill!AP38/SUM(MissFill!AP$5:AP40)&gt;0.01,"",IF(MissFill!AP37/SUM(MissFill!AP$5:AP40)&gt;0.01,"",DateEnded_5Day!$A37)))))))</f>
        <v/>
      </c>
      <c r="AR37" s="13" t="str">
        <f>IF($A37&lt;='All Results'!$B$4,"",IF(SUM(MissFill!AQ$5:AQ40)=0,"",(IF(MissFill!AQ40/SUM(MissFill!AQ$5:AQ40)&gt;0.01,"",IF(MissFill!AQ39/SUM(MissFill!AQ$5:AQ40)&gt;0.01,"",IF(MissFill!AQ38/SUM(MissFill!AQ$5:AQ40)&gt;0.01,"",IF(MissFill!AQ37/SUM(MissFill!AQ$5:AQ40)&gt;0.01,"",DateEnded_5Day!$A37)))))))</f>
        <v/>
      </c>
      <c r="AS37" s="13" t="str">
        <f>IF($A37&lt;='All Results'!$B$4,"",IF(SUM(MissFill!AR$5:AR40)=0,"",(IF(MissFill!AR40/SUM(MissFill!AR$5:AR40)&gt;0.01,"",IF(MissFill!AR39/SUM(MissFill!AR$5:AR40)&gt;0.01,"",IF(MissFill!AR38/SUM(MissFill!AR$5:AR40)&gt;0.01,"",IF(MissFill!AR37/SUM(MissFill!AR$5:AR40)&gt;0.01,"",DateEnded_5Day!$A37)))))))</f>
        <v/>
      </c>
      <c r="AT37" s="13" t="str">
        <f>IF($A37&lt;='All Results'!$B$4,"",IF(SUM(MissFill!AS$5:AS40)=0,"",(IF(MissFill!AS40/SUM(MissFill!AS$5:AS40)&gt;0.01,"",IF(MissFill!AS39/SUM(MissFill!AS$5:AS40)&gt;0.01,"",IF(MissFill!AS38/SUM(MissFill!AS$5:AS40)&gt;0.01,"",IF(MissFill!AS37/SUM(MissFill!AS$5:AS40)&gt;0.01,"",DateEnded_5Day!$A37)))))))</f>
        <v/>
      </c>
      <c r="AU37" s="13" t="str">
        <f>IF($A37&lt;='All Results'!$B$4,"",IF(SUM(MissFill!AT$5:AT40)=0,"",(IF(MissFill!AT40/SUM(MissFill!AT$5:AT40)&gt;0.01,"",IF(MissFill!AT39/SUM(MissFill!AT$5:AT40)&gt;0.01,"",IF(MissFill!AT38/SUM(MissFill!AT$5:AT40)&gt;0.01,"",IF(MissFill!AT37/SUM(MissFill!AT$5:AT40)&gt;0.01,"",DateEnded_5Day!$A37)))))))</f>
        <v/>
      </c>
      <c r="AV37" s="13" t="str">
        <f>IF($A37&lt;='All Results'!$B$4,"",IF(SUM(MissFill!AU$5:AU40)=0,"",(IF(MissFill!AU40/SUM(MissFill!AU$5:AU40)&gt;0.01,"",IF(MissFill!AU39/SUM(MissFill!AU$5:AU40)&gt;0.01,"",IF(MissFill!AU38/SUM(MissFill!AU$5:AU40)&gt;0.01,"",IF(MissFill!AU37/SUM(MissFill!AU$5:AU40)&gt;0.01,"",DateEnded_5Day!$A37)))))))</f>
        <v/>
      </c>
      <c r="AW37" s="13" t="str">
        <f>IF($A37&lt;='All Results'!$B$4,"",IF(SUM(MissFill!AV$5:AV40)=0,"",(IF(MissFill!AV40/SUM(MissFill!AV$5:AV40)&gt;0.01,"",IF(MissFill!AV39/SUM(MissFill!AV$5:AV40)&gt;0.01,"",IF(MissFill!AV38/SUM(MissFill!AV$5:AV40)&gt;0.01,"",IF(MissFill!AV37/SUM(MissFill!AV$5:AV40)&gt;0.01,"",DateEnded_5Day!$A37)))))))</f>
        <v/>
      </c>
      <c r="AX37" s="13" t="str">
        <f>IF($A37&lt;='All Results'!$B$4,"",IF(SUM(MissFill!AW$5:AW40)=0,"",(IF(MissFill!AW40/SUM(MissFill!AW$5:AW40)&gt;0.01,"",IF(MissFill!AW39/SUM(MissFill!AW$5:AW40)&gt;0.01,"",IF(MissFill!AW38/SUM(MissFill!AW$5:AW40)&gt;0.01,"",IF(MissFill!AW37/SUM(MissFill!AW$5:AW40)&gt;0.01,"",DateEnded_5Day!$A37)))))))</f>
        <v/>
      </c>
    </row>
    <row r="38" spans="1:50" x14ac:dyDescent="0.25">
      <c r="A38" s="8">
        <v>44383</v>
      </c>
      <c r="B38" s="11">
        <v>187</v>
      </c>
      <c r="C38" s="13" t="str">
        <f>IF($A38&lt;='All Results'!$B$4,"",IF(SUM(MissFill!B$5:B41)=0,"",(IF(MissFill!B41/SUM(MissFill!B$5:B41)&gt;0.01,"",IF(MissFill!B40/SUM(MissFill!B$5:B41)&gt;0.01,"",IF(MissFill!B39/SUM(MissFill!B$5:B41)&gt;0.01,"",IF(MissFill!B38/SUM(MissFill!B$5:B41)&gt;0.01,"",DateEnded_5Day!$A38)))))))</f>
        <v/>
      </c>
      <c r="D38" s="13" t="str">
        <f>IF($A38&lt;='All Results'!$B$4,"",IF(SUM(MissFill!C$5:C41)=0,"",(IF(MissFill!C41/SUM(MissFill!C$5:C41)&gt;0.01,"",IF(MissFill!C40/SUM(MissFill!C$5:C41)&gt;0.01,"",IF(MissFill!C39/SUM(MissFill!C$5:C41)&gt;0.01,"",IF(MissFill!C38/SUM(MissFill!C$5:C41)&gt;0.01,"",DateEnded_5Day!$A38)))))))</f>
        <v/>
      </c>
      <c r="E38" s="13" t="str">
        <f>IF($A38&lt;='All Results'!$B$4,"",IF(SUM(MissFill!D$5:D41)=0,"",(IF(MissFill!D41/SUM(MissFill!D$5:D41)&gt;0.01,"",IF(MissFill!D40/SUM(MissFill!D$5:D41)&gt;0.01,"",IF(MissFill!D39/SUM(MissFill!D$5:D41)&gt;0.01,"",IF(MissFill!D38/SUM(MissFill!D$5:D41)&gt;0.01,"",DateEnded_5Day!$A38)))))))</f>
        <v/>
      </c>
      <c r="F38" s="13" t="str">
        <f>IF($A38&lt;='All Results'!$B$4,"",IF(SUM(MissFill!E$5:E41)=0,"",(IF(MissFill!E41/SUM(MissFill!E$5:E41)&gt;0.01,"",IF(MissFill!E40/SUM(MissFill!E$5:E41)&gt;0.01,"",IF(MissFill!E39/SUM(MissFill!E$5:E41)&gt;0.01,"",IF(MissFill!E38/SUM(MissFill!E$5:E41)&gt;0.01,"",DateEnded_5Day!$A38)))))))</f>
        <v/>
      </c>
      <c r="G38" s="13" t="str">
        <f>IF($A38&lt;='All Results'!$B$4,"",IF(SUM(MissFill!F$5:F41)=0,"",(IF(MissFill!F41/SUM(MissFill!F$5:F41)&gt;0.01,"",IF(MissFill!F40/SUM(MissFill!F$5:F41)&gt;0.01,"",IF(MissFill!F39/SUM(MissFill!F$5:F41)&gt;0.01,"",IF(MissFill!F38/SUM(MissFill!F$5:F41)&gt;0.01,"",DateEnded_5Day!$A38)))))))</f>
        <v/>
      </c>
      <c r="H38" s="13" t="str">
        <f>IF($A38&lt;='All Results'!$B$4,"",IF(SUM(MissFill!G$5:G41)=0,"",(IF(MissFill!G41/SUM(MissFill!G$5:G41)&gt;0.01,"",IF(MissFill!G40/SUM(MissFill!G$5:G41)&gt;0.01,"",IF(MissFill!G39/SUM(MissFill!G$5:G41)&gt;0.01,"",IF(MissFill!G38/SUM(MissFill!G$5:G41)&gt;0.01,"",DateEnded_5Day!$A38)))))))</f>
        <v/>
      </c>
      <c r="I38" s="13" t="str">
        <f>IF($A38&lt;='All Results'!$B$4,"",IF(SUM(MissFill!H$5:H41)=0,"",(IF(MissFill!H41/SUM(MissFill!H$5:H41)&gt;0.01,"",IF(MissFill!H40/SUM(MissFill!H$5:H41)&gt;0.01,"",IF(MissFill!H39/SUM(MissFill!H$5:H41)&gt;0.01,"",IF(MissFill!H38/SUM(MissFill!H$5:H41)&gt;0.01,"",DateEnded_5Day!$A38)))))))</f>
        <v/>
      </c>
      <c r="J38" s="13" t="str">
        <f>IF($A38&lt;='All Results'!$B$4,"",IF(SUM(MissFill!I$5:I41)=0,"",(IF(MissFill!I41/SUM(MissFill!I$5:I41)&gt;0.01,"",IF(MissFill!I40/SUM(MissFill!I$5:I41)&gt;0.01,"",IF(MissFill!I39/SUM(MissFill!I$5:I41)&gt;0.01,"",IF(MissFill!I38/SUM(MissFill!I$5:I41)&gt;0.01,"",DateEnded_5Day!$A38)))))))</f>
        <v/>
      </c>
      <c r="K38" s="13" t="str">
        <f>IF($A38&lt;='All Results'!$B$4,"",IF(SUM(MissFill!J$5:J41)=0,"",(IF(MissFill!J41/SUM(MissFill!J$5:J41)&gt;0.01,"",IF(MissFill!J40/SUM(MissFill!J$5:J41)&gt;0.01,"",IF(MissFill!J39/SUM(MissFill!J$5:J41)&gt;0.01,"",IF(MissFill!J38/SUM(MissFill!J$5:J41)&gt;0.01,"",DateEnded_5Day!$A38)))))))</f>
        <v/>
      </c>
      <c r="L38" s="13" t="str">
        <f>IF($A38&lt;='All Results'!$B$4,"",IF(SUM(MissFill!K$5:K41)=0,"",(IF(MissFill!K41/SUM(MissFill!K$5:K41)&gt;0.01,"",IF(MissFill!K40/SUM(MissFill!K$5:K41)&gt;0.01,"",IF(MissFill!K39/SUM(MissFill!K$5:K41)&gt;0.01,"",IF(MissFill!K38/SUM(MissFill!K$5:K41)&gt;0.01,"",DateEnded_5Day!$A38)))))))</f>
        <v/>
      </c>
      <c r="M38" s="13" t="str">
        <f>IF($A38&lt;='All Results'!$B$4,"",IF(SUM(MissFill!L$5:L41)=0,"",(IF(MissFill!L41/SUM(MissFill!L$5:L41)&gt;0.01,"",IF(MissFill!L40/SUM(MissFill!L$5:L41)&gt;0.01,"",IF(MissFill!L39/SUM(MissFill!L$5:L41)&gt;0.01,"",IF(MissFill!L38/SUM(MissFill!L$5:L41)&gt;0.01,"",DateEnded_5Day!$A38)))))))</f>
        <v/>
      </c>
      <c r="N38" s="13" t="str">
        <f>IF($A38&lt;='All Results'!$B$4,"",IF(SUM(MissFill!M$5:M41)=0,"",(IF(MissFill!M41/SUM(MissFill!M$5:M41)&gt;0.01,"",IF(MissFill!M40/SUM(MissFill!M$5:M41)&gt;0.01,"",IF(MissFill!M39/SUM(MissFill!M$5:M41)&gt;0.01,"",IF(MissFill!M38/SUM(MissFill!M$5:M41)&gt;0.01,"",DateEnded_5Day!$A38)))))))</f>
        <v/>
      </c>
      <c r="O38" s="13" t="str">
        <f>IF($A38&lt;='All Results'!$B$4,"",IF(SUM(MissFill!N$5:N41)=0,"",(IF(MissFill!N41/SUM(MissFill!N$5:N41)&gt;0.01,"",IF(MissFill!N40/SUM(MissFill!N$5:N41)&gt;0.01,"",IF(MissFill!N39/SUM(MissFill!N$5:N41)&gt;0.01,"",IF(MissFill!N38/SUM(MissFill!N$5:N41)&gt;0.01,"",DateEnded_5Day!$A38)))))))</f>
        <v/>
      </c>
      <c r="P38" s="13" t="str">
        <f>IF($A38&lt;='All Results'!$B$4,"",IF(SUM(MissFill!O$5:O41)=0,"",(IF(MissFill!O41/SUM(MissFill!O$5:O41)&gt;0.01,"",IF(MissFill!O40/SUM(MissFill!O$5:O41)&gt;0.01,"",IF(MissFill!O39/SUM(MissFill!O$5:O41)&gt;0.01,"",IF(MissFill!O38/SUM(MissFill!O$5:O41)&gt;0.01,"",DateEnded_5Day!$A38)))))))</f>
        <v/>
      </c>
      <c r="Q38" s="13" t="str">
        <f>IF($A38&lt;='All Results'!$B$4,"",IF(SUM(MissFill!P$5:P41)=0,"",(IF(MissFill!P41/SUM(MissFill!P$5:P41)&gt;0.01,"",IF(MissFill!P40/SUM(MissFill!P$5:P41)&gt;0.01,"",IF(MissFill!P39/SUM(MissFill!P$5:P41)&gt;0.01,"",IF(MissFill!P38/SUM(MissFill!P$5:P41)&gt;0.01,"",DateEnded_5Day!$A38)))))))</f>
        <v/>
      </c>
      <c r="R38" s="13" t="str">
        <f>IF($A38&lt;='All Results'!$B$4,"",IF(SUM(MissFill!Q$5:Q41)=0,"",(IF(MissFill!Q41/SUM(MissFill!Q$5:Q41)&gt;0.01,"",IF(MissFill!Q40/SUM(MissFill!Q$5:Q41)&gt;0.01,"",IF(MissFill!Q39/SUM(MissFill!Q$5:Q41)&gt;0.01,"",IF(MissFill!Q38/SUM(MissFill!Q$5:Q41)&gt;0.01,"",DateEnded_5Day!$A38)))))))</f>
        <v/>
      </c>
      <c r="S38" s="13" t="str">
        <f>IF($A38&lt;='All Results'!$B$4,"",IF(SUM(MissFill!R$5:R41)=0,"",(IF(MissFill!R41/SUM(MissFill!R$5:R41)&gt;0.01,"",IF(MissFill!R40/SUM(MissFill!R$5:R41)&gt;0.01,"",IF(MissFill!R39/SUM(MissFill!R$5:R41)&gt;0.01,"",IF(MissFill!R38/SUM(MissFill!R$5:R41)&gt;0.01,"",DateEnded_5Day!$A38)))))))</f>
        <v/>
      </c>
      <c r="T38" s="13" t="str">
        <f>IF($A38&lt;='All Results'!$B$4,"",IF(SUM(MissFill!S$5:S41)=0,"",(IF(MissFill!S41/SUM(MissFill!S$5:S41)&gt;0.01,"",IF(MissFill!S40/SUM(MissFill!S$5:S41)&gt;0.01,"",IF(MissFill!S39/SUM(MissFill!S$5:S41)&gt;0.01,"",IF(MissFill!S38/SUM(MissFill!S$5:S41)&gt;0.01,"",DateEnded_5Day!$A38)))))))</f>
        <v/>
      </c>
      <c r="U38" s="13" t="str">
        <f>IF($A38&lt;='All Results'!$B$4,"",IF(SUM(MissFill!T$5:T41)=0,"",(IF(MissFill!T41/SUM(MissFill!T$5:T41)&gt;0.01,"",IF(MissFill!T40/SUM(MissFill!T$5:T41)&gt;0.01,"",IF(MissFill!T39/SUM(MissFill!T$5:T41)&gt;0.01,"",IF(MissFill!T38/SUM(MissFill!T$5:T41)&gt;0.01,"",DateEnded_5Day!$A38)))))))</f>
        <v/>
      </c>
      <c r="V38" s="13" t="str">
        <f>IF($A38&lt;='All Results'!$B$4,"",IF(SUM(MissFill!U$5:U41)=0,"",(IF(MissFill!U41/SUM(MissFill!U$5:U41)&gt;0.01,"",IF(MissFill!U40/SUM(MissFill!U$5:U41)&gt;0.01,"",IF(MissFill!U39/SUM(MissFill!U$5:U41)&gt;0.01,"",IF(MissFill!U38/SUM(MissFill!U$5:U41)&gt;0.01,"",DateEnded_5Day!$A38)))))))</f>
        <v/>
      </c>
      <c r="W38" s="13" t="str">
        <f>IF($A38&lt;='All Results'!$B$4,"",IF(SUM(MissFill!V$5:V41)=0,"",(IF(MissFill!V41/SUM(MissFill!V$5:V41)&gt;0.01,"",IF(MissFill!V40/SUM(MissFill!V$5:V41)&gt;0.01,"",IF(MissFill!V39/SUM(MissFill!V$5:V41)&gt;0.01,"",IF(MissFill!V38/SUM(MissFill!V$5:V41)&gt;0.01,"",DateEnded_5Day!$A38)))))))</f>
        <v/>
      </c>
      <c r="X38" s="13" t="str">
        <f>IF($A38&lt;='All Results'!$B$4,"",IF(SUM(MissFill!W$5:W41)=0,"",(IF(MissFill!W41/SUM(MissFill!W$5:W41)&gt;0.01,"",IF(MissFill!W40/SUM(MissFill!W$5:W41)&gt;0.01,"",IF(MissFill!W39/SUM(MissFill!W$5:W41)&gt;0.01,"",IF(MissFill!W38/SUM(MissFill!W$5:W41)&gt;0.01,"",DateEnded_5Day!$A38)))))))</f>
        <v/>
      </c>
      <c r="Y38" s="13" t="str">
        <f>IF($A38&lt;='All Results'!$B$4,"",IF(SUM(MissFill!X$5:X41)=0,"",(IF(MissFill!X41/SUM(MissFill!X$5:X41)&gt;0.01,"",IF(MissFill!X40/SUM(MissFill!X$5:X41)&gt;0.01,"",IF(MissFill!X39/SUM(MissFill!X$5:X41)&gt;0.01,"",IF(MissFill!X38/SUM(MissFill!X$5:X41)&gt;0.01,"",DateEnded_5Day!$A38)))))))</f>
        <v/>
      </c>
      <c r="Z38" s="13" t="str">
        <f>IF($A38&lt;='All Results'!$B$4,"",IF(SUM(MissFill!Y$5:Y41)=0,"",(IF(MissFill!Y41/SUM(MissFill!Y$5:Y41)&gt;0.01,"",IF(MissFill!Y40/SUM(MissFill!Y$5:Y41)&gt;0.01,"",IF(MissFill!Y39/SUM(MissFill!Y$5:Y41)&gt;0.01,"",IF(MissFill!Y38/SUM(MissFill!Y$5:Y41)&gt;0.01,"",DateEnded_5Day!$A38)))))))</f>
        <v/>
      </c>
      <c r="AA38" s="13" t="str">
        <f>IF($A38&lt;='All Results'!$B$4,"",IF(SUM(MissFill!Z$5:Z41)=0,"",(IF(MissFill!Z41/SUM(MissFill!Z$5:Z41)&gt;0.01,"",IF(MissFill!Z40/SUM(MissFill!Z$5:Z41)&gt;0.01,"",IF(MissFill!Z39/SUM(MissFill!Z$5:Z41)&gt;0.01,"",IF(MissFill!Z38/SUM(MissFill!Z$5:Z41)&gt;0.01,"",DateEnded_5Day!$A38)))))))</f>
        <v/>
      </c>
      <c r="AB38" s="13" t="str">
        <f>IF($A38&lt;='All Results'!$B$4,"",IF(SUM(MissFill!AA$5:AA41)=0,"",(IF(MissFill!AA41/SUM(MissFill!AA$5:AA41)&gt;0.01,"",IF(MissFill!AA40/SUM(MissFill!AA$5:AA41)&gt;0.01,"",IF(MissFill!AA39/SUM(MissFill!AA$5:AA41)&gt;0.01,"",IF(MissFill!AA38/SUM(MissFill!AA$5:AA41)&gt;0.01,"",DateEnded_5Day!$A38)))))))</f>
        <v/>
      </c>
      <c r="AC38" s="13" t="str">
        <f>IF($A38&lt;='All Results'!$B$4,"",IF(SUM(MissFill!AB$5:AB41)=0,"",(IF(MissFill!AB41/SUM(MissFill!AB$5:AB41)&gt;0.01,"",IF(MissFill!AB40/SUM(MissFill!AB$5:AB41)&gt;0.01,"",IF(MissFill!AB39/SUM(MissFill!AB$5:AB41)&gt;0.01,"",IF(MissFill!AB38/SUM(MissFill!AB$5:AB41)&gt;0.01,"",DateEnded_5Day!$A38)))))))</f>
        <v/>
      </c>
      <c r="AD38" s="13" t="str">
        <f>IF($A38&lt;='All Results'!$B$4,"",IF(SUM(MissFill!AC$5:AC41)=0,"",(IF(MissFill!AC41/SUM(MissFill!AC$5:AC41)&gt;0.01,"",IF(MissFill!AC40/SUM(MissFill!AC$5:AC41)&gt;0.01,"",IF(MissFill!AC39/SUM(MissFill!AC$5:AC41)&gt;0.01,"",IF(MissFill!AC38/SUM(MissFill!AC$5:AC41)&gt;0.01,"",DateEnded_5Day!$A38)))))))</f>
        <v/>
      </c>
      <c r="AE38" s="13" t="str">
        <f>IF($A38&lt;='All Results'!$B$4,"",IF(SUM(MissFill!AD$5:AD41)=0,"",(IF(MissFill!AD41/SUM(MissFill!AD$5:AD41)&gt;0.01,"",IF(MissFill!AD40/SUM(MissFill!AD$5:AD41)&gt;0.01,"",IF(MissFill!AD39/SUM(MissFill!AD$5:AD41)&gt;0.01,"",IF(MissFill!AD38/SUM(MissFill!AD$5:AD41)&gt;0.01,"",DateEnded_5Day!$A38)))))))</f>
        <v/>
      </c>
      <c r="AF38" s="13" t="str">
        <f>IF($A38&lt;='All Results'!$B$4,"",IF(SUM(MissFill!AE$5:AE41)=0,"",(IF(MissFill!AE41/SUM(MissFill!AE$5:AE41)&gt;0.01,"",IF(MissFill!AE40/SUM(MissFill!AE$5:AE41)&gt;0.01,"",IF(MissFill!AE39/SUM(MissFill!AE$5:AE41)&gt;0.01,"",IF(MissFill!AE38/SUM(MissFill!AE$5:AE41)&gt;0.01,"",DateEnded_5Day!$A38)))))))</f>
        <v/>
      </c>
      <c r="AG38" s="13" t="str">
        <f>IF($A38&lt;='All Results'!$B$4,"",IF(SUM(MissFill!AF$5:AF41)=0,"",(IF(MissFill!AF41/SUM(MissFill!AF$5:AF41)&gt;0.01,"",IF(MissFill!AF40/SUM(MissFill!AF$5:AF41)&gt;0.01,"",IF(MissFill!AF39/SUM(MissFill!AF$5:AF41)&gt;0.01,"",IF(MissFill!AF38/SUM(MissFill!AF$5:AF41)&gt;0.01,"",DateEnded_5Day!$A38)))))))</f>
        <v/>
      </c>
      <c r="AH38" s="13" t="str">
        <f>IF($A38&lt;='All Results'!$B$4,"",IF(SUM(MissFill!AG$5:AG41)=0,"",(IF(MissFill!AG41/SUM(MissFill!AG$5:AG41)&gt;0.01,"",IF(MissFill!AG40/SUM(MissFill!AG$5:AG41)&gt;0.01,"",IF(MissFill!AG39/SUM(MissFill!AG$5:AG41)&gt;0.01,"",IF(MissFill!AG38/SUM(MissFill!AG$5:AG41)&gt;0.01,"",DateEnded_5Day!$A38)))))))</f>
        <v/>
      </c>
      <c r="AI38" s="13" t="str">
        <f>IF($A38&lt;='All Results'!$B$4,"",IF(SUM(MissFill!AH$5:AH41)=0,"",(IF(MissFill!AH41/SUM(MissFill!AH$5:AH41)&gt;0.01,"",IF(MissFill!AH40/SUM(MissFill!AH$5:AH41)&gt;0.01,"",IF(MissFill!AH39/SUM(MissFill!AH$5:AH41)&gt;0.01,"",IF(MissFill!AH38/SUM(MissFill!AH$5:AH41)&gt;0.01,"",DateEnded_5Day!$A38)))))))</f>
        <v/>
      </c>
      <c r="AJ38" s="13" t="str">
        <f>IF($A38&lt;='All Results'!$B$4,"",IF(SUM(MissFill!AI$5:AI41)=0,"",(IF(MissFill!AI41/SUM(MissFill!AI$5:AI41)&gt;0.01,"",IF(MissFill!AI40/SUM(MissFill!AI$5:AI41)&gt;0.01,"",IF(MissFill!AI39/SUM(MissFill!AI$5:AI41)&gt;0.01,"",IF(MissFill!AI38/SUM(MissFill!AI$5:AI41)&gt;0.01,"",DateEnded_5Day!$A38)))))))</f>
        <v/>
      </c>
      <c r="AK38" s="13" t="str">
        <f>IF($A38&lt;='All Results'!$B$4,"",IF(SUM(MissFill!AJ$5:AJ41)=0,"",(IF(MissFill!AJ41/SUM(MissFill!AJ$5:AJ41)&gt;0.01,"",IF(MissFill!AJ40/SUM(MissFill!AJ$5:AJ41)&gt;0.01,"",IF(MissFill!AJ39/SUM(MissFill!AJ$5:AJ41)&gt;0.01,"",IF(MissFill!AJ38/SUM(MissFill!AJ$5:AJ41)&gt;0.01,"",DateEnded_5Day!$A38)))))))</f>
        <v/>
      </c>
      <c r="AL38" s="13" t="str">
        <f>IF($A38&lt;='All Results'!$B$4,"",IF(SUM(MissFill!AK$5:AK41)=0,"",(IF(MissFill!AK41/SUM(MissFill!AK$5:AK41)&gt;0.01,"",IF(MissFill!AK40/SUM(MissFill!AK$5:AK41)&gt;0.01,"",IF(MissFill!AK39/SUM(MissFill!AK$5:AK41)&gt;0.01,"",IF(MissFill!AK38/SUM(MissFill!AK$5:AK41)&gt;0.01,"",DateEnded_5Day!$A38)))))))</f>
        <v/>
      </c>
      <c r="AM38" s="13" t="str">
        <f>IF($A38&lt;='All Results'!$B$4,"",IF(SUM(MissFill!AL$5:AL41)=0,"",(IF(MissFill!AL41/SUM(MissFill!AL$5:AL41)&gt;0.01,"",IF(MissFill!AL40/SUM(MissFill!AL$5:AL41)&gt;0.01,"",IF(MissFill!AL39/SUM(MissFill!AL$5:AL41)&gt;0.01,"",IF(MissFill!AL38/SUM(MissFill!AL$5:AL41)&gt;0.01,"",DateEnded_5Day!$A38)))))))</f>
        <v/>
      </c>
      <c r="AN38" s="13" t="str">
        <f>IF($A38&lt;='All Results'!$B$4,"",IF(SUM(MissFill!AM$5:AM41)=0,"",(IF(MissFill!AM41/SUM(MissFill!AM$5:AM41)&gt;0.01,"",IF(MissFill!AM40/SUM(MissFill!AM$5:AM41)&gt;0.01,"",IF(MissFill!AM39/SUM(MissFill!AM$5:AM41)&gt;0.01,"",IF(MissFill!AM38/SUM(MissFill!AM$5:AM41)&gt;0.01,"",DateEnded_5Day!$A38)))))))</f>
        <v/>
      </c>
      <c r="AO38" s="13" t="str">
        <f>IF($A38&lt;='All Results'!$B$4,"",IF(SUM(MissFill!AN$5:AN41)=0,"",(IF(MissFill!AN41/SUM(MissFill!AN$5:AN41)&gt;0.01,"",IF(MissFill!AN40/SUM(MissFill!AN$5:AN41)&gt;0.01,"",IF(MissFill!AN39/SUM(MissFill!AN$5:AN41)&gt;0.01,"",IF(MissFill!AN38/SUM(MissFill!AN$5:AN41)&gt;0.01,"",DateEnded_5Day!$A38)))))))</f>
        <v/>
      </c>
      <c r="AP38" s="13" t="str">
        <f>IF($A38&lt;='All Results'!$B$4,"",IF(SUM(MissFill!AO$5:AO41)=0,"",(IF(MissFill!AO41/SUM(MissFill!AO$5:AO41)&gt;0.01,"",IF(MissFill!AO40/SUM(MissFill!AO$5:AO41)&gt;0.01,"",IF(MissFill!AO39/SUM(MissFill!AO$5:AO41)&gt;0.01,"",IF(MissFill!AO38/SUM(MissFill!AO$5:AO41)&gt;0.01,"",DateEnded_5Day!$A38)))))))</f>
        <v/>
      </c>
      <c r="AQ38" s="13" t="str">
        <f>IF($A38&lt;='All Results'!$B$4,"",IF(SUM(MissFill!AP$5:AP41)=0,"",(IF(MissFill!AP41/SUM(MissFill!AP$5:AP41)&gt;0.01,"",IF(MissFill!AP40/SUM(MissFill!AP$5:AP41)&gt;0.01,"",IF(MissFill!AP39/SUM(MissFill!AP$5:AP41)&gt;0.01,"",IF(MissFill!AP38/SUM(MissFill!AP$5:AP41)&gt;0.01,"",DateEnded_5Day!$A38)))))))</f>
        <v/>
      </c>
      <c r="AR38" s="13" t="str">
        <f>IF($A38&lt;='All Results'!$B$4,"",IF(SUM(MissFill!AQ$5:AQ41)=0,"",(IF(MissFill!AQ41/SUM(MissFill!AQ$5:AQ41)&gt;0.01,"",IF(MissFill!AQ40/SUM(MissFill!AQ$5:AQ41)&gt;0.01,"",IF(MissFill!AQ39/SUM(MissFill!AQ$5:AQ41)&gt;0.01,"",IF(MissFill!AQ38/SUM(MissFill!AQ$5:AQ41)&gt;0.01,"",DateEnded_5Day!$A38)))))))</f>
        <v/>
      </c>
      <c r="AS38" s="13" t="str">
        <f>IF($A38&lt;='All Results'!$B$4,"",IF(SUM(MissFill!AR$5:AR41)=0,"",(IF(MissFill!AR41/SUM(MissFill!AR$5:AR41)&gt;0.01,"",IF(MissFill!AR40/SUM(MissFill!AR$5:AR41)&gt;0.01,"",IF(MissFill!AR39/SUM(MissFill!AR$5:AR41)&gt;0.01,"",IF(MissFill!AR38/SUM(MissFill!AR$5:AR41)&gt;0.01,"",DateEnded_5Day!$A38)))))))</f>
        <v/>
      </c>
      <c r="AT38" s="13" t="str">
        <f>IF($A38&lt;='All Results'!$B$4,"",IF(SUM(MissFill!AS$5:AS41)=0,"",(IF(MissFill!AS41/SUM(MissFill!AS$5:AS41)&gt;0.01,"",IF(MissFill!AS40/SUM(MissFill!AS$5:AS41)&gt;0.01,"",IF(MissFill!AS39/SUM(MissFill!AS$5:AS41)&gt;0.01,"",IF(MissFill!AS38/SUM(MissFill!AS$5:AS41)&gt;0.01,"",DateEnded_5Day!$A38)))))))</f>
        <v/>
      </c>
      <c r="AU38" s="13" t="str">
        <f>IF($A38&lt;='All Results'!$B$4,"",IF(SUM(MissFill!AT$5:AT41)=0,"",(IF(MissFill!AT41/SUM(MissFill!AT$5:AT41)&gt;0.01,"",IF(MissFill!AT40/SUM(MissFill!AT$5:AT41)&gt;0.01,"",IF(MissFill!AT39/SUM(MissFill!AT$5:AT41)&gt;0.01,"",IF(MissFill!AT38/SUM(MissFill!AT$5:AT41)&gt;0.01,"",DateEnded_5Day!$A38)))))))</f>
        <v/>
      </c>
      <c r="AV38" s="13" t="str">
        <f>IF($A38&lt;='All Results'!$B$4,"",IF(SUM(MissFill!AU$5:AU41)=0,"",(IF(MissFill!AU41/SUM(MissFill!AU$5:AU41)&gt;0.01,"",IF(MissFill!AU40/SUM(MissFill!AU$5:AU41)&gt;0.01,"",IF(MissFill!AU39/SUM(MissFill!AU$5:AU41)&gt;0.01,"",IF(MissFill!AU38/SUM(MissFill!AU$5:AU41)&gt;0.01,"",DateEnded_5Day!$A38)))))))</f>
        <v/>
      </c>
      <c r="AW38" s="13" t="str">
        <f>IF($A38&lt;='All Results'!$B$4,"",IF(SUM(MissFill!AV$5:AV41)=0,"",(IF(MissFill!AV41/SUM(MissFill!AV$5:AV41)&gt;0.01,"",IF(MissFill!AV40/SUM(MissFill!AV$5:AV41)&gt;0.01,"",IF(MissFill!AV39/SUM(MissFill!AV$5:AV41)&gt;0.01,"",IF(MissFill!AV38/SUM(MissFill!AV$5:AV41)&gt;0.01,"",DateEnded_5Day!$A38)))))))</f>
        <v/>
      </c>
      <c r="AX38" s="13" t="str">
        <f>IF($A38&lt;='All Results'!$B$4,"",IF(SUM(MissFill!AW$5:AW41)=0,"",(IF(MissFill!AW41/SUM(MissFill!AW$5:AW41)&gt;0.01,"",IF(MissFill!AW40/SUM(MissFill!AW$5:AW41)&gt;0.01,"",IF(MissFill!AW39/SUM(MissFill!AW$5:AW41)&gt;0.01,"",IF(MissFill!AW38/SUM(MissFill!AW$5:AW41)&gt;0.01,"",DateEnded_5Day!$A38)))))))</f>
        <v/>
      </c>
    </row>
    <row r="39" spans="1:50" x14ac:dyDescent="0.25">
      <c r="A39" s="8">
        <v>44384</v>
      </c>
      <c r="B39" s="11">
        <v>188</v>
      </c>
      <c r="C39" s="13" t="str">
        <f>IF($A39&lt;='All Results'!$B$4,"",IF(SUM(MissFill!B$5:B42)=0,"",(IF(MissFill!B42/SUM(MissFill!B$5:B42)&gt;0.01,"",IF(MissFill!B41/SUM(MissFill!B$5:B42)&gt;0.01,"",IF(MissFill!B40/SUM(MissFill!B$5:B42)&gt;0.01,"",IF(MissFill!B39/SUM(MissFill!B$5:B42)&gt;0.01,"",DateEnded_5Day!$A39)))))))</f>
        <v/>
      </c>
      <c r="D39" s="13" t="str">
        <f>IF($A39&lt;='All Results'!$B$4,"",IF(SUM(MissFill!C$5:C42)=0,"",(IF(MissFill!C42/SUM(MissFill!C$5:C42)&gt;0.01,"",IF(MissFill!C41/SUM(MissFill!C$5:C42)&gt;0.01,"",IF(MissFill!C40/SUM(MissFill!C$5:C42)&gt;0.01,"",IF(MissFill!C39/SUM(MissFill!C$5:C42)&gt;0.01,"",DateEnded_5Day!$A39)))))))</f>
        <v/>
      </c>
      <c r="E39" s="13" t="str">
        <f>IF($A39&lt;='All Results'!$B$4,"",IF(SUM(MissFill!D$5:D42)=0,"",(IF(MissFill!D42/SUM(MissFill!D$5:D42)&gt;0.01,"",IF(MissFill!D41/SUM(MissFill!D$5:D42)&gt;0.01,"",IF(MissFill!D40/SUM(MissFill!D$5:D42)&gt;0.01,"",IF(MissFill!D39/SUM(MissFill!D$5:D42)&gt;0.01,"",DateEnded_5Day!$A39)))))))</f>
        <v/>
      </c>
      <c r="F39" s="13" t="str">
        <f>IF($A39&lt;='All Results'!$B$4,"",IF(SUM(MissFill!E$5:E42)=0,"",(IF(MissFill!E42/SUM(MissFill!E$5:E42)&gt;0.01,"",IF(MissFill!E41/SUM(MissFill!E$5:E42)&gt;0.01,"",IF(MissFill!E40/SUM(MissFill!E$5:E42)&gt;0.01,"",IF(MissFill!E39/SUM(MissFill!E$5:E42)&gt;0.01,"",DateEnded_5Day!$A39)))))))</f>
        <v/>
      </c>
      <c r="G39" s="13" t="str">
        <f>IF($A39&lt;='All Results'!$B$4,"",IF(SUM(MissFill!F$5:F42)=0,"",(IF(MissFill!F42/SUM(MissFill!F$5:F42)&gt;0.01,"",IF(MissFill!F41/SUM(MissFill!F$5:F42)&gt;0.01,"",IF(MissFill!F40/SUM(MissFill!F$5:F42)&gt;0.01,"",IF(MissFill!F39/SUM(MissFill!F$5:F42)&gt;0.01,"",DateEnded_5Day!$A39)))))))</f>
        <v/>
      </c>
      <c r="H39" s="13" t="str">
        <f>IF($A39&lt;='All Results'!$B$4,"",IF(SUM(MissFill!G$5:G42)=0,"",(IF(MissFill!G42/SUM(MissFill!G$5:G42)&gt;0.01,"",IF(MissFill!G41/SUM(MissFill!G$5:G42)&gt;0.01,"",IF(MissFill!G40/SUM(MissFill!G$5:G42)&gt;0.01,"",IF(MissFill!G39/SUM(MissFill!G$5:G42)&gt;0.01,"",DateEnded_5Day!$A39)))))))</f>
        <v/>
      </c>
      <c r="I39" s="13" t="str">
        <f>IF($A39&lt;='All Results'!$B$4,"",IF(SUM(MissFill!H$5:H42)=0,"",(IF(MissFill!H42/SUM(MissFill!H$5:H42)&gt;0.01,"",IF(MissFill!H41/SUM(MissFill!H$5:H42)&gt;0.01,"",IF(MissFill!H40/SUM(MissFill!H$5:H42)&gt;0.01,"",IF(MissFill!H39/SUM(MissFill!H$5:H42)&gt;0.01,"",DateEnded_5Day!$A39)))))))</f>
        <v/>
      </c>
      <c r="J39" s="13" t="str">
        <f>IF($A39&lt;='All Results'!$B$4,"",IF(SUM(MissFill!I$5:I42)=0,"",(IF(MissFill!I42/SUM(MissFill!I$5:I42)&gt;0.01,"",IF(MissFill!I41/SUM(MissFill!I$5:I42)&gt;0.01,"",IF(MissFill!I40/SUM(MissFill!I$5:I42)&gt;0.01,"",IF(MissFill!I39/SUM(MissFill!I$5:I42)&gt;0.01,"",DateEnded_5Day!$A39)))))))</f>
        <v/>
      </c>
      <c r="K39" s="13" t="str">
        <f>IF($A39&lt;='All Results'!$B$4,"",IF(SUM(MissFill!J$5:J42)=0,"",(IF(MissFill!J42/SUM(MissFill!J$5:J42)&gt;0.01,"",IF(MissFill!J41/SUM(MissFill!J$5:J42)&gt;0.01,"",IF(MissFill!J40/SUM(MissFill!J$5:J42)&gt;0.01,"",IF(MissFill!J39/SUM(MissFill!J$5:J42)&gt;0.01,"",DateEnded_5Day!$A39)))))))</f>
        <v/>
      </c>
      <c r="L39" s="13" t="str">
        <f>IF($A39&lt;='All Results'!$B$4,"",IF(SUM(MissFill!K$5:K42)=0,"",(IF(MissFill!K42/SUM(MissFill!K$5:K42)&gt;0.01,"",IF(MissFill!K41/SUM(MissFill!K$5:K42)&gt;0.01,"",IF(MissFill!K40/SUM(MissFill!K$5:K42)&gt;0.01,"",IF(MissFill!K39/SUM(MissFill!K$5:K42)&gt;0.01,"",DateEnded_5Day!$A39)))))))</f>
        <v/>
      </c>
      <c r="M39" s="13" t="str">
        <f>IF($A39&lt;='All Results'!$B$4,"",IF(SUM(MissFill!L$5:L42)=0,"",(IF(MissFill!L42/SUM(MissFill!L$5:L42)&gt;0.01,"",IF(MissFill!L41/SUM(MissFill!L$5:L42)&gt;0.01,"",IF(MissFill!L40/SUM(MissFill!L$5:L42)&gt;0.01,"",IF(MissFill!L39/SUM(MissFill!L$5:L42)&gt;0.01,"",DateEnded_5Day!$A39)))))))</f>
        <v/>
      </c>
      <c r="N39" s="13" t="str">
        <f>IF($A39&lt;='All Results'!$B$4,"",IF(SUM(MissFill!M$5:M42)=0,"",(IF(MissFill!M42/SUM(MissFill!M$5:M42)&gt;0.01,"",IF(MissFill!M41/SUM(MissFill!M$5:M42)&gt;0.01,"",IF(MissFill!M40/SUM(MissFill!M$5:M42)&gt;0.01,"",IF(MissFill!M39/SUM(MissFill!M$5:M42)&gt;0.01,"",DateEnded_5Day!$A39)))))))</f>
        <v/>
      </c>
      <c r="O39" s="13" t="str">
        <f>IF($A39&lt;='All Results'!$B$4,"",IF(SUM(MissFill!N$5:N42)=0,"",(IF(MissFill!N42/SUM(MissFill!N$5:N42)&gt;0.01,"",IF(MissFill!N41/SUM(MissFill!N$5:N42)&gt;0.01,"",IF(MissFill!N40/SUM(MissFill!N$5:N42)&gt;0.01,"",IF(MissFill!N39/SUM(MissFill!N$5:N42)&gt;0.01,"",DateEnded_5Day!$A39)))))))</f>
        <v/>
      </c>
      <c r="P39" s="13" t="str">
        <f>IF($A39&lt;='All Results'!$B$4,"",IF(SUM(MissFill!O$5:O42)=0,"",(IF(MissFill!O42/SUM(MissFill!O$5:O42)&gt;0.01,"",IF(MissFill!O41/SUM(MissFill!O$5:O42)&gt;0.01,"",IF(MissFill!O40/SUM(MissFill!O$5:O42)&gt;0.01,"",IF(MissFill!O39/SUM(MissFill!O$5:O42)&gt;0.01,"",DateEnded_5Day!$A39)))))))</f>
        <v/>
      </c>
      <c r="Q39" s="13" t="str">
        <f>IF($A39&lt;='All Results'!$B$4,"",IF(SUM(MissFill!P$5:P42)=0,"",(IF(MissFill!P42/SUM(MissFill!P$5:P42)&gt;0.01,"",IF(MissFill!P41/SUM(MissFill!P$5:P42)&gt;0.01,"",IF(MissFill!P40/SUM(MissFill!P$5:P42)&gt;0.01,"",IF(MissFill!P39/SUM(MissFill!P$5:P42)&gt;0.01,"",DateEnded_5Day!$A39)))))))</f>
        <v/>
      </c>
      <c r="R39" s="13" t="str">
        <f>IF($A39&lt;='All Results'!$B$4,"",IF(SUM(MissFill!Q$5:Q42)=0,"",(IF(MissFill!Q42/SUM(MissFill!Q$5:Q42)&gt;0.01,"",IF(MissFill!Q41/SUM(MissFill!Q$5:Q42)&gt;0.01,"",IF(MissFill!Q40/SUM(MissFill!Q$5:Q42)&gt;0.01,"",IF(MissFill!Q39/SUM(MissFill!Q$5:Q42)&gt;0.01,"",DateEnded_5Day!$A39)))))))</f>
        <v/>
      </c>
      <c r="S39" s="13" t="str">
        <f>IF($A39&lt;='All Results'!$B$4,"",IF(SUM(MissFill!R$5:R42)=0,"",(IF(MissFill!R42/SUM(MissFill!R$5:R42)&gt;0.01,"",IF(MissFill!R41/SUM(MissFill!R$5:R42)&gt;0.01,"",IF(MissFill!R40/SUM(MissFill!R$5:R42)&gt;0.01,"",IF(MissFill!R39/SUM(MissFill!R$5:R42)&gt;0.01,"",DateEnded_5Day!$A39)))))))</f>
        <v/>
      </c>
      <c r="T39" s="13" t="str">
        <f>IF($A39&lt;='All Results'!$B$4,"",IF(SUM(MissFill!S$5:S42)=0,"",(IF(MissFill!S42/SUM(MissFill!S$5:S42)&gt;0.01,"",IF(MissFill!S41/SUM(MissFill!S$5:S42)&gt;0.01,"",IF(MissFill!S40/SUM(MissFill!S$5:S42)&gt;0.01,"",IF(MissFill!S39/SUM(MissFill!S$5:S42)&gt;0.01,"",DateEnded_5Day!$A39)))))))</f>
        <v/>
      </c>
      <c r="U39" s="13" t="str">
        <f>IF($A39&lt;='All Results'!$B$4,"",IF(SUM(MissFill!T$5:T42)=0,"",(IF(MissFill!T42/SUM(MissFill!T$5:T42)&gt;0.01,"",IF(MissFill!T41/SUM(MissFill!T$5:T42)&gt;0.01,"",IF(MissFill!T40/SUM(MissFill!T$5:T42)&gt;0.01,"",IF(MissFill!T39/SUM(MissFill!T$5:T42)&gt;0.01,"",DateEnded_5Day!$A39)))))))</f>
        <v/>
      </c>
      <c r="V39" s="13" t="str">
        <f>IF($A39&lt;='All Results'!$B$4,"",IF(SUM(MissFill!U$5:U42)=0,"",(IF(MissFill!U42/SUM(MissFill!U$5:U42)&gt;0.01,"",IF(MissFill!U41/SUM(MissFill!U$5:U42)&gt;0.01,"",IF(MissFill!U40/SUM(MissFill!U$5:U42)&gt;0.01,"",IF(MissFill!U39/SUM(MissFill!U$5:U42)&gt;0.01,"",DateEnded_5Day!$A39)))))))</f>
        <v/>
      </c>
      <c r="W39" s="13" t="str">
        <f>IF($A39&lt;='All Results'!$B$4,"",IF(SUM(MissFill!V$5:V42)=0,"",(IF(MissFill!V42/SUM(MissFill!V$5:V42)&gt;0.01,"",IF(MissFill!V41/SUM(MissFill!V$5:V42)&gt;0.01,"",IF(MissFill!V40/SUM(MissFill!V$5:V42)&gt;0.01,"",IF(MissFill!V39/SUM(MissFill!V$5:V42)&gt;0.01,"",DateEnded_5Day!$A39)))))))</f>
        <v/>
      </c>
      <c r="X39" s="13" t="str">
        <f>IF($A39&lt;='All Results'!$B$4,"",IF(SUM(MissFill!W$5:W42)=0,"",(IF(MissFill!W42/SUM(MissFill!W$5:W42)&gt;0.01,"",IF(MissFill!W41/SUM(MissFill!W$5:W42)&gt;0.01,"",IF(MissFill!W40/SUM(MissFill!W$5:W42)&gt;0.01,"",IF(MissFill!W39/SUM(MissFill!W$5:W42)&gt;0.01,"",DateEnded_5Day!$A39)))))))</f>
        <v/>
      </c>
      <c r="Y39" s="13" t="str">
        <f>IF($A39&lt;='All Results'!$B$4,"",IF(SUM(MissFill!X$5:X42)=0,"",(IF(MissFill!X42/SUM(MissFill!X$5:X42)&gt;0.01,"",IF(MissFill!X41/SUM(MissFill!X$5:X42)&gt;0.01,"",IF(MissFill!X40/SUM(MissFill!X$5:X42)&gt;0.01,"",IF(MissFill!X39/SUM(MissFill!X$5:X42)&gt;0.01,"",DateEnded_5Day!$A39)))))))</f>
        <v/>
      </c>
      <c r="Z39" s="13" t="str">
        <f>IF($A39&lt;='All Results'!$B$4,"",IF(SUM(MissFill!Y$5:Y42)=0,"",(IF(MissFill!Y42/SUM(MissFill!Y$5:Y42)&gt;0.01,"",IF(MissFill!Y41/SUM(MissFill!Y$5:Y42)&gt;0.01,"",IF(MissFill!Y40/SUM(MissFill!Y$5:Y42)&gt;0.01,"",IF(MissFill!Y39/SUM(MissFill!Y$5:Y42)&gt;0.01,"",DateEnded_5Day!$A39)))))))</f>
        <v/>
      </c>
      <c r="AA39" s="13" t="str">
        <f>IF($A39&lt;='All Results'!$B$4,"",IF(SUM(MissFill!Z$5:Z42)=0,"",(IF(MissFill!Z42/SUM(MissFill!Z$5:Z42)&gt;0.01,"",IF(MissFill!Z41/SUM(MissFill!Z$5:Z42)&gt;0.01,"",IF(MissFill!Z40/SUM(MissFill!Z$5:Z42)&gt;0.01,"",IF(MissFill!Z39/SUM(MissFill!Z$5:Z42)&gt;0.01,"",DateEnded_5Day!$A39)))))))</f>
        <v/>
      </c>
      <c r="AB39" s="13" t="str">
        <f>IF($A39&lt;='All Results'!$B$4,"",IF(SUM(MissFill!AA$5:AA42)=0,"",(IF(MissFill!AA42/SUM(MissFill!AA$5:AA42)&gt;0.01,"",IF(MissFill!AA41/SUM(MissFill!AA$5:AA42)&gt;0.01,"",IF(MissFill!AA40/SUM(MissFill!AA$5:AA42)&gt;0.01,"",IF(MissFill!AA39/SUM(MissFill!AA$5:AA42)&gt;0.01,"",DateEnded_5Day!$A39)))))))</f>
        <v/>
      </c>
      <c r="AC39" s="13" t="str">
        <f>IF($A39&lt;='All Results'!$B$4,"",IF(SUM(MissFill!AB$5:AB42)=0,"",(IF(MissFill!AB42/SUM(MissFill!AB$5:AB42)&gt;0.01,"",IF(MissFill!AB41/SUM(MissFill!AB$5:AB42)&gt;0.01,"",IF(MissFill!AB40/SUM(MissFill!AB$5:AB42)&gt;0.01,"",IF(MissFill!AB39/SUM(MissFill!AB$5:AB42)&gt;0.01,"",DateEnded_5Day!$A39)))))))</f>
        <v/>
      </c>
      <c r="AD39" s="13" t="str">
        <f>IF($A39&lt;='All Results'!$B$4,"",IF(SUM(MissFill!AC$5:AC42)=0,"",(IF(MissFill!AC42/SUM(MissFill!AC$5:AC42)&gt;0.01,"",IF(MissFill!AC41/SUM(MissFill!AC$5:AC42)&gt;0.01,"",IF(MissFill!AC40/SUM(MissFill!AC$5:AC42)&gt;0.01,"",IF(MissFill!AC39/SUM(MissFill!AC$5:AC42)&gt;0.01,"",DateEnded_5Day!$A39)))))))</f>
        <v/>
      </c>
      <c r="AE39" s="13" t="str">
        <f>IF($A39&lt;='All Results'!$B$4,"",IF(SUM(MissFill!AD$5:AD42)=0,"",(IF(MissFill!AD42/SUM(MissFill!AD$5:AD42)&gt;0.01,"",IF(MissFill!AD41/SUM(MissFill!AD$5:AD42)&gt;0.01,"",IF(MissFill!AD40/SUM(MissFill!AD$5:AD42)&gt;0.01,"",IF(MissFill!AD39/SUM(MissFill!AD$5:AD42)&gt;0.01,"",DateEnded_5Day!$A39)))))))</f>
        <v/>
      </c>
      <c r="AF39" s="13" t="str">
        <f>IF($A39&lt;='All Results'!$B$4,"",IF(SUM(MissFill!AE$5:AE42)=0,"",(IF(MissFill!AE42/SUM(MissFill!AE$5:AE42)&gt;0.01,"",IF(MissFill!AE41/SUM(MissFill!AE$5:AE42)&gt;0.01,"",IF(MissFill!AE40/SUM(MissFill!AE$5:AE42)&gt;0.01,"",IF(MissFill!AE39/SUM(MissFill!AE$5:AE42)&gt;0.01,"",DateEnded_5Day!$A39)))))))</f>
        <v/>
      </c>
      <c r="AG39" s="13" t="str">
        <f>IF($A39&lt;='All Results'!$B$4,"",IF(SUM(MissFill!AF$5:AF42)=0,"",(IF(MissFill!AF42/SUM(MissFill!AF$5:AF42)&gt;0.01,"",IF(MissFill!AF41/SUM(MissFill!AF$5:AF42)&gt;0.01,"",IF(MissFill!AF40/SUM(MissFill!AF$5:AF42)&gt;0.01,"",IF(MissFill!AF39/SUM(MissFill!AF$5:AF42)&gt;0.01,"",DateEnded_5Day!$A39)))))))</f>
        <v/>
      </c>
      <c r="AH39" s="13" t="str">
        <f>IF($A39&lt;='All Results'!$B$4,"",IF(SUM(MissFill!AG$5:AG42)=0,"",(IF(MissFill!AG42/SUM(MissFill!AG$5:AG42)&gt;0.01,"",IF(MissFill!AG41/SUM(MissFill!AG$5:AG42)&gt;0.01,"",IF(MissFill!AG40/SUM(MissFill!AG$5:AG42)&gt;0.01,"",IF(MissFill!AG39/SUM(MissFill!AG$5:AG42)&gt;0.01,"",DateEnded_5Day!$A39)))))))</f>
        <v/>
      </c>
      <c r="AI39" s="13" t="str">
        <f>IF($A39&lt;='All Results'!$B$4,"",IF(SUM(MissFill!AH$5:AH42)=0,"",(IF(MissFill!AH42/SUM(MissFill!AH$5:AH42)&gt;0.01,"",IF(MissFill!AH41/SUM(MissFill!AH$5:AH42)&gt;0.01,"",IF(MissFill!AH40/SUM(MissFill!AH$5:AH42)&gt;0.01,"",IF(MissFill!AH39/SUM(MissFill!AH$5:AH42)&gt;0.01,"",DateEnded_5Day!$A39)))))))</f>
        <v/>
      </c>
      <c r="AJ39" s="13" t="str">
        <f>IF($A39&lt;='All Results'!$B$4,"",IF(SUM(MissFill!AI$5:AI42)=0,"",(IF(MissFill!AI42/SUM(MissFill!AI$5:AI42)&gt;0.01,"",IF(MissFill!AI41/SUM(MissFill!AI$5:AI42)&gt;0.01,"",IF(MissFill!AI40/SUM(MissFill!AI$5:AI42)&gt;0.01,"",IF(MissFill!AI39/SUM(MissFill!AI$5:AI42)&gt;0.01,"",DateEnded_5Day!$A39)))))))</f>
        <v/>
      </c>
      <c r="AK39" s="13" t="str">
        <f>IF($A39&lt;='All Results'!$B$4,"",IF(SUM(MissFill!AJ$5:AJ42)=0,"",(IF(MissFill!AJ42/SUM(MissFill!AJ$5:AJ42)&gt;0.01,"",IF(MissFill!AJ41/SUM(MissFill!AJ$5:AJ42)&gt;0.01,"",IF(MissFill!AJ40/SUM(MissFill!AJ$5:AJ42)&gt;0.01,"",IF(MissFill!AJ39/SUM(MissFill!AJ$5:AJ42)&gt;0.01,"",DateEnded_5Day!$A39)))))))</f>
        <v/>
      </c>
      <c r="AL39" s="13" t="str">
        <f>IF($A39&lt;='All Results'!$B$4,"",IF(SUM(MissFill!AK$5:AK42)=0,"",(IF(MissFill!AK42/SUM(MissFill!AK$5:AK42)&gt;0.01,"",IF(MissFill!AK41/SUM(MissFill!AK$5:AK42)&gt;0.01,"",IF(MissFill!AK40/SUM(MissFill!AK$5:AK42)&gt;0.01,"",IF(MissFill!AK39/SUM(MissFill!AK$5:AK42)&gt;0.01,"",DateEnded_5Day!$A39)))))))</f>
        <v/>
      </c>
      <c r="AM39" s="13" t="str">
        <f>IF($A39&lt;='All Results'!$B$4,"",IF(SUM(MissFill!AL$5:AL42)=0,"",(IF(MissFill!AL42/SUM(MissFill!AL$5:AL42)&gt;0.01,"",IF(MissFill!AL41/SUM(MissFill!AL$5:AL42)&gt;0.01,"",IF(MissFill!AL40/SUM(MissFill!AL$5:AL42)&gt;0.01,"",IF(MissFill!AL39/SUM(MissFill!AL$5:AL42)&gt;0.01,"",DateEnded_5Day!$A39)))))))</f>
        <v/>
      </c>
      <c r="AN39" s="13" t="str">
        <f>IF($A39&lt;='All Results'!$B$4,"",IF(SUM(MissFill!AM$5:AM42)=0,"",(IF(MissFill!AM42/SUM(MissFill!AM$5:AM42)&gt;0.01,"",IF(MissFill!AM41/SUM(MissFill!AM$5:AM42)&gt;0.01,"",IF(MissFill!AM40/SUM(MissFill!AM$5:AM42)&gt;0.01,"",IF(MissFill!AM39/SUM(MissFill!AM$5:AM42)&gt;0.01,"",DateEnded_5Day!$A39)))))))</f>
        <v/>
      </c>
      <c r="AO39" s="13" t="str">
        <f>IF($A39&lt;='All Results'!$B$4,"",IF(SUM(MissFill!AN$5:AN42)=0,"",(IF(MissFill!AN42/SUM(MissFill!AN$5:AN42)&gt;0.01,"",IF(MissFill!AN41/SUM(MissFill!AN$5:AN42)&gt;0.01,"",IF(MissFill!AN40/SUM(MissFill!AN$5:AN42)&gt;0.01,"",IF(MissFill!AN39/SUM(MissFill!AN$5:AN42)&gt;0.01,"",DateEnded_5Day!$A39)))))))</f>
        <v/>
      </c>
      <c r="AP39" s="13" t="str">
        <f>IF($A39&lt;='All Results'!$B$4,"",IF(SUM(MissFill!AO$5:AO42)=0,"",(IF(MissFill!AO42/SUM(MissFill!AO$5:AO42)&gt;0.01,"",IF(MissFill!AO41/SUM(MissFill!AO$5:AO42)&gt;0.01,"",IF(MissFill!AO40/SUM(MissFill!AO$5:AO42)&gt;0.01,"",IF(MissFill!AO39/SUM(MissFill!AO$5:AO42)&gt;0.01,"",DateEnded_5Day!$A39)))))))</f>
        <v/>
      </c>
      <c r="AQ39" s="13" t="str">
        <f>IF($A39&lt;='All Results'!$B$4,"",IF(SUM(MissFill!AP$5:AP42)=0,"",(IF(MissFill!AP42/SUM(MissFill!AP$5:AP42)&gt;0.01,"",IF(MissFill!AP41/SUM(MissFill!AP$5:AP42)&gt;0.01,"",IF(MissFill!AP40/SUM(MissFill!AP$5:AP42)&gt;0.01,"",IF(MissFill!AP39/SUM(MissFill!AP$5:AP42)&gt;0.01,"",DateEnded_5Day!$A39)))))))</f>
        <v/>
      </c>
      <c r="AR39" s="13" t="str">
        <f>IF($A39&lt;='All Results'!$B$4,"",IF(SUM(MissFill!AQ$5:AQ42)=0,"",(IF(MissFill!AQ42/SUM(MissFill!AQ$5:AQ42)&gt;0.01,"",IF(MissFill!AQ41/SUM(MissFill!AQ$5:AQ42)&gt;0.01,"",IF(MissFill!AQ40/SUM(MissFill!AQ$5:AQ42)&gt;0.01,"",IF(MissFill!AQ39/SUM(MissFill!AQ$5:AQ42)&gt;0.01,"",DateEnded_5Day!$A39)))))))</f>
        <v/>
      </c>
      <c r="AS39" s="13" t="str">
        <f>IF($A39&lt;='All Results'!$B$4,"",IF(SUM(MissFill!AR$5:AR42)=0,"",(IF(MissFill!AR42/SUM(MissFill!AR$5:AR42)&gt;0.01,"",IF(MissFill!AR41/SUM(MissFill!AR$5:AR42)&gt;0.01,"",IF(MissFill!AR40/SUM(MissFill!AR$5:AR42)&gt;0.01,"",IF(MissFill!AR39/SUM(MissFill!AR$5:AR42)&gt;0.01,"",DateEnded_5Day!$A39)))))))</f>
        <v/>
      </c>
      <c r="AT39" s="13" t="str">
        <f>IF($A39&lt;='All Results'!$B$4,"",IF(SUM(MissFill!AS$5:AS42)=0,"",(IF(MissFill!AS42/SUM(MissFill!AS$5:AS42)&gt;0.01,"",IF(MissFill!AS41/SUM(MissFill!AS$5:AS42)&gt;0.01,"",IF(MissFill!AS40/SUM(MissFill!AS$5:AS42)&gt;0.01,"",IF(MissFill!AS39/SUM(MissFill!AS$5:AS42)&gt;0.01,"",DateEnded_5Day!$A39)))))))</f>
        <v/>
      </c>
      <c r="AU39" s="13" t="str">
        <f>IF($A39&lt;='All Results'!$B$4,"",IF(SUM(MissFill!AT$5:AT42)=0,"",(IF(MissFill!AT42/SUM(MissFill!AT$5:AT42)&gt;0.01,"",IF(MissFill!AT41/SUM(MissFill!AT$5:AT42)&gt;0.01,"",IF(MissFill!AT40/SUM(MissFill!AT$5:AT42)&gt;0.01,"",IF(MissFill!AT39/SUM(MissFill!AT$5:AT42)&gt;0.01,"",DateEnded_5Day!$A39)))))))</f>
        <v/>
      </c>
      <c r="AV39" s="13" t="str">
        <f>IF($A39&lt;='All Results'!$B$4,"",IF(SUM(MissFill!AU$5:AU42)=0,"",(IF(MissFill!AU42/SUM(MissFill!AU$5:AU42)&gt;0.01,"",IF(MissFill!AU41/SUM(MissFill!AU$5:AU42)&gt;0.01,"",IF(MissFill!AU40/SUM(MissFill!AU$5:AU42)&gt;0.01,"",IF(MissFill!AU39/SUM(MissFill!AU$5:AU42)&gt;0.01,"",DateEnded_5Day!$A39)))))))</f>
        <v/>
      </c>
      <c r="AW39" s="13" t="str">
        <f>IF($A39&lt;='All Results'!$B$4,"",IF(SUM(MissFill!AV$5:AV42)=0,"",(IF(MissFill!AV42/SUM(MissFill!AV$5:AV42)&gt;0.01,"",IF(MissFill!AV41/SUM(MissFill!AV$5:AV42)&gt;0.01,"",IF(MissFill!AV40/SUM(MissFill!AV$5:AV42)&gt;0.01,"",IF(MissFill!AV39/SUM(MissFill!AV$5:AV42)&gt;0.01,"",DateEnded_5Day!$A39)))))))</f>
        <v/>
      </c>
      <c r="AX39" s="13" t="str">
        <f>IF($A39&lt;='All Results'!$B$4,"",IF(SUM(MissFill!AW$5:AW42)=0,"",(IF(MissFill!AW42/SUM(MissFill!AW$5:AW42)&gt;0.01,"",IF(MissFill!AW41/SUM(MissFill!AW$5:AW42)&gt;0.01,"",IF(MissFill!AW40/SUM(MissFill!AW$5:AW42)&gt;0.01,"",IF(MissFill!AW39/SUM(MissFill!AW$5:AW42)&gt;0.01,"",DateEnded_5Day!$A39)))))))</f>
        <v/>
      </c>
    </row>
    <row r="40" spans="1:50" x14ac:dyDescent="0.25">
      <c r="A40" s="8">
        <v>44385</v>
      </c>
      <c r="B40" s="11">
        <v>189</v>
      </c>
      <c r="C40" s="13" t="str">
        <f>IF($A40&lt;='All Results'!$B$4,"",IF(SUM(MissFill!B$5:B43)=0,"",(IF(MissFill!B43/SUM(MissFill!B$5:B43)&gt;0.01,"",IF(MissFill!B42/SUM(MissFill!B$5:B43)&gt;0.01,"",IF(MissFill!B41/SUM(MissFill!B$5:B43)&gt;0.01,"",IF(MissFill!B40/SUM(MissFill!B$5:B43)&gt;0.01,"",DateEnded_5Day!$A40)))))))</f>
        <v/>
      </c>
      <c r="D40" s="13" t="str">
        <f>IF($A40&lt;='All Results'!$B$4,"",IF(SUM(MissFill!C$5:C43)=0,"",(IF(MissFill!C43/SUM(MissFill!C$5:C43)&gt;0.01,"",IF(MissFill!C42/SUM(MissFill!C$5:C43)&gt;0.01,"",IF(MissFill!C41/SUM(MissFill!C$5:C43)&gt;0.01,"",IF(MissFill!C40/SUM(MissFill!C$5:C43)&gt;0.01,"",DateEnded_5Day!$A40)))))))</f>
        <v/>
      </c>
      <c r="E40" s="13" t="str">
        <f>IF($A40&lt;='All Results'!$B$4,"",IF(SUM(MissFill!D$5:D43)=0,"",(IF(MissFill!D43/SUM(MissFill!D$5:D43)&gt;0.01,"",IF(MissFill!D42/SUM(MissFill!D$5:D43)&gt;0.01,"",IF(MissFill!D41/SUM(MissFill!D$5:D43)&gt;0.01,"",IF(MissFill!D40/SUM(MissFill!D$5:D43)&gt;0.01,"",DateEnded_5Day!$A40)))))))</f>
        <v/>
      </c>
      <c r="F40" s="13" t="str">
        <f>IF($A40&lt;='All Results'!$B$4,"",IF(SUM(MissFill!E$5:E43)=0,"",(IF(MissFill!E43/SUM(MissFill!E$5:E43)&gt;0.01,"",IF(MissFill!E42/SUM(MissFill!E$5:E43)&gt;0.01,"",IF(MissFill!E41/SUM(MissFill!E$5:E43)&gt;0.01,"",IF(MissFill!E40/SUM(MissFill!E$5:E43)&gt;0.01,"",DateEnded_5Day!$A40)))))))</f>
        <v/>
      </c>
      <c r="G40" s="13" t="str">
        <f>IF($A40&lt;='All Results'!$B$4,"",IF(SUM(MissFill!F$5:F43)=0,"",(IF(MissFill!F43/SUM(MissFill!F$5:F43)&gt;0.01,"",IF(MissFill!F42/SUM(MissFill!F$5:F43)&gt;0.01,"",IF(MissFill!F41/SUM(MissFill!F$5:F43)&gt;0.01,"",IF(MissFill!F40/SUM(MissFill!F$5:F43)&gt;0.01,"",DateEnded_5Day!$A40)))))))</f>
        <v/>
      </c>
      <c r="H40" s="13" t="str">
        <f>IF($A40&lt;='All Results'!$B$4,"",IF(SUM(MissFill!G$5:G43)=0,"",(IF(MissFill!G43/SUM(MissFill!G$5:G43)&gt;0.01,"",IF(MissFill!G42/SUM(MissFill!G$5:G43)&gt;0.01,"",IF(MissFill!G41/SUM(MissFill!G$5:G43)&gt;0.01,"",IF(MissFill!G40/SUM(MissFill!G$5:G43)&gt;0.01,"",DateEnded_5Day!$A40)))))))</f>
        <v/>
      </c>
      <c r="I40" s="13" t="str">
        <f>IF($A40&lt;='All Results'!$B$4,"",IF(SUM(MissFill!H$5:H43)=0,"",(IF(MissFill!H43/SUM(MissFill!H$5:H43)&gt;0.01,"",IF(MissFill!H42/SUM(MissFill!H$5:H43)&gt;0.01,"",IF(MissFill!H41/SUM(MissFill!H$5:H43)&gt;0.01,"",IF(MissFill!H40/SUM(MissFill!H$5:H43)&gt;0.01,"",DateEnded_5Day!$A40)))))))</f>
        <v/>
      </c>
      <c r="J40" s="13" t="str">
        <f>IF($A40&lt;='All Results'!$B$4,"",IF(SUM(MissFill!I$5:I43)=0,"",(IF(MissFill!I43/SUM(MissFill!I$5:I43)&gt;0.01,"",IF(MissFill!I42/SUM(MissFill!I$5:I43)&gt;0.01,"",IF(MissFill!I41/SUM(MissFill!I$5:I43)&gt;0.01,"",IF(MissFill!I40/SUM(MissFill!I$5:I43)&gt;0.01,"",DateEnded_5Day!$A40)))))))</f>
        <v/>
      </c>
      <c r="K40" s="13" t="str">
        <f>IF($A40&lt;='All Results'!$B$4,"",IF(SUM(MissFill!J$5:J43)=0,"",(IF(MissFill!J43/SUM(MissFill!J$5:J43)&gt;0.01,"",IF(MissFill!J42/SUM(MissFill!J$5:J43)&gt;0.01,"",IF(MissFill!J41/SUM(MissFill!J$5:J43)&gt;0.01,"",IF(MissFill!J40/SUM(MissFill!J$5:J43)&gt;0.01,"",DateEnded_5Day!$A40)))))))</f>
        <v/>
      </c>
      <c r="L40" s="13" t="str">
        <f>IF($A40&lt;='All Results'!$B$4,"",IF(SUM(MissFill!K$5:K43)=0,"",(IF(MissFill!K43/SUM(MissFill!K$5:K43)&gt;0.01,"",IF(MissFill!K42/SUM(MissFill!K$5:K43)&gt;0.01,"",IF(MissFill!K41/SUM(MissFill!K$5:K43)&gt;0.01,"",IF(MissFill!K40/SUM(MissFill!K$5:K43)&gt;0.01,"",DateEnded_5Day!$A40)))))))</f>
        <v/>
      </c>
      <c r="M40" s="13" t="str">
        <f>IF($A40&lt;='All Results'!$B$4,"",IF(SUM(MissFill!L$5:L43)=0,"",(IF(MissFill!L43/SUM(MissFill!L$5:L43)&gt;0.01,"",IF(MissFill!L42/SUM(MissFill!L$5:L43)&gt;0.01,"",IF(MissFill!L41/SUM(MissFill!L$5:L43)&gt;0.01,"",IF(MissFill!L40/SUM(MissFill!L$5:L43)&gt;0.01,"",DateEnded_5Day!$A40)))))))</f>
        <v/>
      </c>
      <c r="N40" s="13" t="str">
        <f>IF($A40&lt;='All Results'!$B$4,"",IF(SUM(MissFill!M$5:M43)=0,"",(IF(MissFill!M43/SUM(MissFill!M$5:M43)&gt;0.01,"",IF(MissFill!M42/SUM(MissFill!M$5:M43)&gt;0.01,"",IF(MissFill!M41/SUM(MissFill!M$5:M43)&gt;0.01,"",IF(MissFill!M40/SUM(MissFill!M$5:M43)&gt;0.01,"",DateEnded_5Day!$A40)))))))</f>
        <v/>
      </c>
      <c r="O40" s="13" t="str">
        <f>IF($A40&lt;='All Results'!$B$4,"",IF(SUM(MissFill!N$5:N43)=0,"",(IF(MissFill!N43/SUM(MissFill!N$5:N43)&gt;0.01,"",IF(MissFill!N42/SUM(MissFill!N$5:N43)&gt;0.01,"",IF(MissFill!N41/SUM(MissFill!N$5:N43)&gt;0.01,"",IF(MissFill!N40/SUM(MissFill!N$5:N43)&gt;0.01,"",DateEnded_5Day!$A40)))))))</f>
        <v/>
      </c>
      <c r="P40" s="13" t="str">
        <f>IF($A40&lt;='All Results'!$B$4,"",IF(SUM(MissFill!O$5:O43)=0,"",(IF(MissFill!O43/SUM(MissFill!O$5:O43)&gt;0.01,"",IF(MissFill!O42/SUM(MissFill!O$5:O43)&gt;0.01,"",IF(MissFill!O41/SUM(MissFill!O$5:O43)&gt;0.01,"",IF(MissFill!O40/SUM(MissFill!O$5:O43)&gt;0.01,"",DateEnded_5Day!$A40)))))))</f>
        <v/>
      </c>
      <c r="Q40" s="13" t="str">
        <f>IF($A40&lt;='All Results'!$B$4,"",IF(SUM(MissFill!P$5:P43)=0,"",(IF(MissFill!P43/SUM(MissFill!P$5:P43)&gt;0.01,"",IF(MissFill!P42/SUM(MissFill!P$5:P43)&gt;0.01,"",IF(MissFill!P41/SUM(MissFill!P$5:P43)&gt;0.01,"",IF(MissFill!P40/SUM(MissFill!P$5:P43)&gt;0.01,"",DateEnded_5Day!$A40)))))))</f>
        <v/>
      </c>
      <c r="R40" s="13" t="str">
        <f>IF($A40&lt;='All Results'!$B$4,"",IF(SUM(MissFill!Q$5:Q43)=0,"",(IF(MissFill!Q43/SUM(MissFill!Q$5:Q43)&gt;0.01,"",IF(MissFill!Q42/SUM(MissFill!Q$5:Q43)&gt;0.01,"",IF(MissFill!Q41/SUM(MissFill!Q$5:Q43)&gt;0.01,"",IF(MissFill!Q40/SUM(MissFill!Q$5:Q43)&gt;0.01,"",DateEnded_5Day!$A40)))))))</f>
        <v/>
      </c>
      <c r="S40" s="13" t="str">
        <f>IF($A40&lt;='All Results'!$B$4,"",IF(SUM(MissFill!R$5:R43)=0,"",(IF(MissFill!R43/SUM(MissFill!R$5:R43)&gt;0.01,"",IF(MissFill!R42/SUM(MissFill!R$5:R43)&gt;0.01,"",IF(MissFill!R41/SUM(MissFill!R$5:R43)&gt;0.01,"",IF(MissFill!R40/SUM(MissFill!R$5:R43)&gt;0.01,"",DateEnded_5Day!$A40)))))))</f>
        <v/>
      </c>
      <c r="T40" s="13" t="str">
        <f>IF($A40&lt;='All Results'!$B$4,"",IF(SUM(MissFill!S$5:S43)=0,"",(IF(MissFill!S43/SUM(MissFill!S$5:S43)&gt;0.01,"",IF(MissFill!S42/SUM(MissFill!S$5:S43)&gt;0.01,"",IF(MissFill!S41/SUM(MissFill!S$5:S43)&gt;0.01,"",IF(MissFill!S40/SUM(MissFill!S$5:S43)&gt;0.01,"",DateEnded_5Day!$A40)))))))</f>
        <v/>
      </c>
      <c r="U40" s="13" t="str">
        <f>IF($A40&lt;='All Results'!$B$4,"",IF(SUM(MissFill!T$5:T43)=0,"",(IF(MissFill!T43/SUM(MissFill!T$5:T43)&gt;0.01,"",IF(MissFill!T42/SUM(MissFill!T$5:T43)&gt;0.01,"",IF(MissFill!T41/SUM(MissFill!T$5:T43)&gt;0.01,"",IF(MissFill!T40/SUM(MissFill!T$5:T43)&gt;0.01,"",DateEnded_5Day!$A40)))))))</f>
        <v/>
      </c>
      <c r="V40" s="13" t="str">
        <f>IF($A40&lt;='All Results'!$B$4,"",IF(SUM(MissFill!U$5:U43)=0,"",(IF(MissFill!U43/SUM(MissFill!U$5:U43)&gt;0.01,"",IF(MissFill!U42/SUM(MissFill!U$5:U43)&gt;0.01,"",IF(MissFill!U41/SUM(MissFill!U$5:U43)&gt;0.01,"",IF(MissFill!U40/SUM(MissFill!U$5:U43)&gt;0.01,"",DateEnded_5Day!$A40)))))))</f>
        <v/>
      </c>
      <c r="W40" s="13" t="str">
        <f>IF($A40&lt;='All Results'!$B$4,"",IF(SUM(MissFill!V$5:V43)=0,"",(IF(MissFill!V43/SUM(MissFill!V$5:V43)&gt;0.01,"",IF(MissFill!V42/SUM(MissFill!V$5:V43)&gt;0.01,"",IF(MissFill!V41/SUM(MissFill!V$5:V43)&gt;0.01,"",IF(MissFill!V40/SUM(MissFill!V$5:V43)&gt;0.01,"",DateEnded_5Day!$A40)))))))</f>
        <v/>
      </c>
      <c r="X40" s="13" t="str">
        <f>IF($A40&lt;='All Results'!$B$4,"",IF(SUM(MissFill!W$5:W43)=0,"",(IF(MissFill!W43/SUM(MissFill!W$5:W43)&gt;0.01,"",IF(MissFill!W42/SUM(MissFill!W$5:W43)&gt;0.01,"",IF(MissFill!W41/SUM(MissFill!W$5:W43)&gt;0.01,"",IF(MissFill!W40/SUM(MissFill!W$5:W43)&gt;0.01,"",DateEnded_5Day!$A40)))))))</f>
        <v/>
      </c>
      <c r="Y40" s="13" t="str">
        <f>IF($A40&lt;='All Results'!$B$4,"",IF(SUM(MissFill!X$5:X43)=0,"",(IF(MissFill!X43/SUM(MissFill!X$5:X43)&gt;0.01,"",IF(MissFill!X42/SUM(MissFill!X$5:X43)&gt;0.01,"",IF(MissFill!X41/SUM(MissFill!X$5:X43)&gt;0.01,"",IF(MissFill!X40/SUM(MissFill!X$5:X43)&gt;0.01,"",DateEnded_5Day!$A40)))))))</f>
        <v/>
      </c>
      <c r="Z40" s="13" t="str">
        <f>IF($A40&lt;='All Results'!$B$4,"",IF(SUM(MissFill!Y$5:Y43)=0,"",(IF(MissFill!Y43/SUM(MissFill!Y$5:Y43)&gt;0.01,"",IF(MissFill!Y42/SUM(MissFill!Y$5:Y43)&gt;0.01,"",IF(MissFill!Y41/SUM(MissFill!Y$5:Y43)&gt;0.01,"",IF(MissFill!Y40/SUM(MissFill!Y$5:Y43)&gt;0.01,"",DateEnded_5Day!$A40)))))))</f>
        <v/>
      </c>
      <c r="AA40" s="13" t="str">
        <f>IF($A40&lt;='All Results'!$B$4,"",IF(SUM(MissFill!Z$5:Z43)=0,"",(IF(MissFill!Z43/SUM(MissFill!Z$5:Z43)&gt;0.01,"",IF(MissFill!Z42/SUM(MissFill!Z$5:Z43)&gt;0.01,"",IF(MissFill!Z41/SUM(MissFill!Z$5:Z43)&gt;0.01,"",IF(MissFill!Z40/SUM(MissFill!Z$5:Z43)&gt;0.01,"",DateEnded_5Day!$A40)))))))</f>
        <v/>
      </c>
      <c r="AB40" s="13" t="str">
        <f>IF($A40&lt;='All Results'!$B$4,"",IF(SUM(MissFill!AA$5:AA43)=0,"",(IF(MissFill!AA43/SUM(MissFill!AA$5:AA43)&gt;0.01,"",IF(MissFill!AA42/SUM(MissFill!AA$5:AA43)&gt;0.01,"",IF(MissFill!AA41/SUM(MissFill!AA$5:AA43)&gt;0.01,"",IF(MissFill!AA40/SUM(MissFill!AA$5:AA43)&gt;0.01,"",DateEnded_5Day!$A40)))))))</f>
        <v/>
      </c>
      <c r="AC40" s="13" t="str">
        <f>IF($A40&lt;='All Results'!$B$4,"",IF(SUM(MissFill!AB$5:AB43)=0,"",(IF(MissFill!AB43/SUM(MissFill!AB$5:AB43)&gt;0.01,"",IF(MissFill!AB42/SUM(MissFill!AB$5:AB43)&gt;0.01,"",IF(MissFill!AB41/SUM(MissFill!AB$5:AB43)&gt;0.01,"",IF(MissFill!AB40/SUM(MissFill!AB$5:AB43)&gt;0.01,"",DateEnded_5Day!$A40)))))))</f>
        <v/>
      </c>
      <c r="AD40" s="13" t="str">
        <f>IF($A40&lt;='All Results'!$B$4,"",IF(SUM(MissFill!AC$5:AC43)=0,"",(IF(MissFill!AC43/SUM(MissFill!AC$5:AC43)&gt;0.01,"",IF(MissFill!AC42/SUM(MissFill!AC$5:AC43)&gt;0.01,"",IF(MissFill!AC41/SUM(MissFill!AC$5:AC43)&gt;0.01,"",IF(MissFill!AC40/SUM(MissFill!AC$5:AC43)&gt;0.01,"",DateEnded_5Day!$A40)))))))</f>
        <v/>
      </c>
      <c r="AE40" s="13" t="str">
        <f>IF($A40&lt;='All Results'!$B$4,"",IF(SUM(MissFill!AD$5:AD43)=0,"",(IF(MissFill!AD43/SUM(MissFill!AD$5:AD43)&gt;0.01,"",IF(MissFill!AD42/SUM(MissFill!AD$5:AD43)&gt;0.01,"",IF(MissFill!AD41/SUM(MissFill!AD$5:AD43)&gt;0.01,"",IF(MissFill!AD40/SUM(MissFill!AD$5:AD43)&gt;0.01,"",DateEnded_5Day!$A40)))))))</f>
        <v/>
      </c>
      <c r="AF40" s="13" t="str">
        <f>IF($A40&lt;='All Results'!$B$4,"",IF(SUM(MissFill!AE$5:AE43)=0,"",(IF(MissFill!AE43/SUM(MissFill!AE$5:AE43)&gt;0.01,"",IF(MissFill!AE42/SUM(MissFill!AE$5:AE43)&gt;0.01,"",IF(MissFill!AE41/SUM(MissFill!AE$5:AE43)&gt;0.01,"",IF(MissFill!AE40/SUM(MissFill!AE$5:AE43)&gt;0.01,"",DateEnded_5Day!$A40)))))))</f>
        <v/>
      </c>
      <c r="AG40" s="13" t="str">
        <f>IF($A40&lt;='All Results'!$B$4,"",IF(SUM(MissFill!AF$5:AF43)=0,"",(IF(MissFill!AF43/SUM(MissFill!AF$5:AF43)&gt;0.01,"",IF(MissFill!AF42/SUM(MissFill!AF$5:AF43)&gt;0.01,"",IF(MissFill!AF41/SUM(MissFill!AF$5:AF43)&gt;0.01,"",IF(MissFill!AF40/SUM(MissFill!AF$5:AF43)&gt;0.01,"",DateEnded_5Day!$A40)))))))</f>
        <v/>
      </c>
      <c r="AH40" s="13" t="str">
        <f>IF($A40&lt;='All Results'!$B$4,"",IF(SUM(MissFill!AG$5:AG43)=0,"",(IF(MissFill!AG43/SUM(MissFill!AG$5:AG43)&gt;0.01,"",IF(MissFill!AG42/SUM(MissFill!AG$5:AG43)&gt;0.01,"",IF(MissFill!AG41/SUM(MissFill!AG$5:AG43)&gt;0.01,"",IF(MissFill!AG40/SUM(MissFill!AG$5:AG43)&gt;0.01,"",DateEnded_5Day!$A40)))))))</f>
        <v/>
      </c>
      <c r="AI40" s="13" t="str">
        <f>IF($A40&lt;='All Results'!$B$4,"",IF(SUM(MissFill!AH$5:AH43)=0,"",(IF(MissFill!AH43/SUM(MissFill!AH$5:AH43)&gt;0.01,"",IF(MissFill!AH42/SUM(MissFill!AH$5:AH43)&gt;0.01,"",IF(MissFill!AH41/SUM(MissFill!AH$5:AH43)&gt;0.01,"",IF(MissFill!AH40/SUM(MissFill!AH$5:AH43)&gt;0.01,"",DateEnded_5Day!$A40)))))))</f>
        <v/>
      </c>
      <c r="AJ40" s="13" t="str">
        <f>IF($A40&lt;='All Results'!$B$4,"",IF(SUM(MissFill!AI$5:AI43)=0,"",(IF(MissFill!AI43/SUM(MissFill!AI$5:AI43)&gt;0.01,"",IF(MissFill!AI42/SUM(MissFill!AI$5:AI43)&gt;0.01,"",IF(MissFill!AI41/SUM(MissFill!AI$5:AI43)&gt;0.01,"",IF(MissFill!AI40/SUM(MissFill!AI$5:AI43)&gt;0.01,"",DateEnded_5Day!$A40)))))))</f>
        <v/>
      </c>
      <c r="AK40" s="13" t="str">
        <f>IF($A40&lt;='All Results'!$B$4,"",IF(SUM(MissFill!AJ$5:AJ43)=0,"",(IF(MissFill!AJ43/SUM(MissFill!AJ$5:AJ43)&gt;0.01,"",IF(MissFill!AJ42/SUM(MissFill!AJ$5:AJ43)&gt;0.01,"",IF(MissFill!AJ41/SUM(MissFill!AJ$5:AJ43)&gt;0.01,"",IF(MissFill!AJ40/SUM(MissFill!AJ$5:AJ43)&gt;0.01,"",DateEnded_5Day!$A40)))))))</f>
        <v/>
      </c>
      <c r="AL40" s="13" t="str">
        <f>IF($A40&lt;='All Results'!$B$4,"",IF(SUM(MissFill!AK$5:AK43)=0,"",(IF(MissFill!AK43/SUM(MissFill!AK$5:AK43)&gt;0.01,"",IF(MissFill!AK42/SUM(MissFill!AK$5:AK43)&gt;0.01,"",IF(MissFill!AK41/SUM(MissFill!AK$5:AK43)&gt;0.01,"",IF(MissFill!AK40/SUM(MissFill!AK$5:AK43)&gt;0.01,"",DateEnded_5Day!$A40)))))))</f>
        <v/>
      </c>
      <c r="AM40" s="13" t="str">
        <f>IF($A40&lt;='All Results'!$B$4,"",IF(SUM(MissFill!AL$5:AL43)=0,"",(IF(MissFill!AL43/SUM(MissFill!AL$5:AL43)&gt;0.01,"",IF(MissFill!AL42/SUM(MissFill!AL$5:AL43)&gt;0.01,"",IF(MissFill!AL41/SUM(MissFill!AL$5:AL43)&gt;0.01,"",IF(MissFill!AL40/SUM(MissFill!AL$5:AL43)&gt;0.01,"",DateEnded_5Day!$A40)))))))</f>
        <v/>
      </c>
      <c r="AN40" s="13" t="str">
        <f>IF($A40&lt;='All Results'!$B$4,"",IF(SUM(MissFill!AM$5:AM43)=0,"",(IF(MissFill!AM43/SUM(MissFill!AM$5:AM43)&gt;0.01,"",IF(MissFill!AM42/SUM(MissFill!AM$5:AM43)&gt;0.01,"",IF(MissFill!AM41/SUM(MissFill!AM$5:AM43)&gt;0.01,"",IF(MissFill!AM40/SUM(MissFill!AM$5:AM43)&gt;0.01,"",DateEnded_5Day!$A40)))))))</f>
        <v/>
      </c>
      <c r="AO40" s="13" t="str">
        <f>IF($A40&lt;='All Results'!$B$4,"",IF(SUM(MissFill!AN$5:AN43)=0,"",(IF(MissFill!AN43/SUM(MissFill!AN$5:AN43)&gt;0.01,"",IF(MissFill!AN42/SUM(MissFill!AN$5:AN43)&gt;0.01,"",IF(MissFill!AN41/SUM(MissFill!AN$5:AN43)&gt;0.01,"",IF(MissFill!AN40/SUM(MissFill!AN$5:AN43)&gt;0.01,"",DateEnded_5Day!$A40)))))))</f>
        <v/>
      </c>
      <c r="AP40" s="13" t="str">
        <f>IF($A40&lt;='All Results'!$B$4,"",IF(SUM(MissFill!AO$5:AO43)=0,"",(IF(MissFill!AO43/SUM(MissFill!AO$5:AO43)&gt;0.01,"",IF(MissFill!AO42/SUM(MissFill!AO$5:AO43)&gt;0.01,"",IF(MissFill!AO41/SUM(MissFill!AO$5:AO43)&gt;0.01,"",IF(MissFill!AO40/SUM(MissFill!AO$5:AO43)&gt;0.01,"",DateEnded_5Day!$A40)))))))</f>
        <v/>
      </c>
      <c r="AQ40" s="13" t="str">
        <f>IF($A40&lt;='All Results'!$B$4,"",IF(SUM(MissFill!AP$5:AP43)=0,"",(IF(MissFill!AP43/SUM(MissFill!AP$5:AP43)&gt;0.01,"",IF(MissFill!AP42/SUM(MissFill!AP$5:AP43)&gt;0.01,"",IF(MissFill!AP41/SUM(MissFill!AP$5:AP43)&gt;0.01,"",IF(MissFill!AP40/SUM(MissFill!AP$5:AP43)&gt;0.01,"",DateEnded_5Day!$A40)))))))</f>
        <v/>
      </c>
      <c r="AR40" s="13" t="str">
        <f>IF($A40&lt;='All Results'!$B$4,"",IF(SUM(MissFill!AQ$5:AQ43)=0,"",(IF(MissFill!AQ43/SUM(MissFill!AQ$5:AQ43)&gt;0.01,"",IF(MissFill!AQ42/SUM(MissFill!AQ$5:AQ43)&gt;0.01,"",IF(MissFill!AQ41/SUM(MissFill!AQ$5:AQ43)&gt;0.01,"",IF(MissFill!AQ40/SUM(MissFill!AQ$5:AQ43)&gt;0.01,"",DateEnded_5Day!$A40)))))))</f>
        <v/>
      </c>
      <c r="AS40" s="13" t="str">
        <f>IF($A40&lt;='All Results'!$B$4,"",IF(SUM(MissFill!AR$5:AR43)=0,"",(IF(MissFill!AR43/SUM(MissFill!AR$5:AR43)&gt;0.01,"",IF(MissFill!AR42/SUM(MissFill!AR$5:AR43)&gt;0.01,"",IF(MissFill!AR41/SUM(MissFill!AR$5:AR43)&gt;0.01,"",IF(MissFill!AR40/SUM(MissFill!AR$5:AR43)&gt;0.01,"",DateEnded_5Day!$A40)))))))</f>
        <v/>
      </c>
      <c r="AT40" s="13" t="str">
        <f>IF($A40&lt;='All Results'!$B$4,"",IF(SUM(MissFill!AS$5:AS43)=0,"",(IF(MissFill!AS43/SUM(MissFill!AS$5:AS43)&gt;0.01,"",IF(MissFill!AS42/SUM(MissFill!AS$5:AS43)&gt;0.01,"",IF(MissFill!AS41/SUM(MissFill!AS$5:AS43)&gt;0.01,"",IF(MissFill!AS40/SUM(MissFill!AS$5:AS43)&gt;0.01,"",DateEnded_5Day!$A40)))))))</f>
        <v/>
      </c>
      <c r="AU40" s="13" t="str">
        <f>IF($A40&lt;='All Results'!$B$4,"",IF(SUM(MissFill!AT$5:AT43)=0,"",(IF(MissFill!AT43/SUM(MissFill!AT$5:AT43)&gt;0.01,"",IF(MissFill!AT42/SUM(MissFill!AT$5:AT43)&gt;0.01,"",IF(MissFill!AT41/SUM(MissFill!AT$5:AT43)&gt;0.01,"",IF(MissFill!AT40/SUM(MissFill!AT$5:AT43)&gt;0.01,"",DateEnded_5Day!$A40)))))))</f>
        <v/>
      </c>
      <c r="AV40" s="13" t="str">
        <f>IF($A40&lt;='All Results'!$B$4,"",IF(SUM(MissFill!AU$5:AU43)=0,"",(IF(MissFill!AU43/SUM(MissFill!AU$5:AU43)&gt;0.01,"",IF(MissFill!AU42/SUM(MissFill!AU$5:AU43)&gt;0.01,"",IF(MissFill!AU41/SUM(MissFill!AU$5:AU43)&gt;0.01,"",IF(MissFill!AU40/SUM(MissFill!AU$5:AU43)&gt;0.01,"",DateEnded_5Day!$A40)))))))</f>
        <v/>
      </c>
      <c r="AW40" s="13" t="str">
        <f>IF($A40&lt;='All Results'!$B$4,"",IF(SUM(MissFill!AV$5:AV43)=0,"",(IF(MissFill!AV43/SUM(MissFill!AV$5:AV43)&gt;0.01,"",IF(MissFill!AV42/SUM(MissFill!AV$5:AV43)&gt;0.01,"",IF(MissFill!AV41/SUM(MissFill!AV$5:AV43)&gt;0.01,"",IF(MissFill!AV40/SUM(MissFill!AV$5:AV43)&gt;0.01,"",DateEnded_5Day!$A40)))))))</f>
        <v/>
      </c>
      <c r="AX40" s="13" t="str">
        <f>IF($A40&lt;='All Results'!$B$4,"",IF(SUM(MissFill!AW$5:AW43)=0,"",(IF(MissFill!AW43/SUM(MissFill!AW$5:AW43)&gt;0.01,"",IF(MissFill!AW42/SUM(MissFill!AW$5:AW43)&gt;0.01,"",IF(MissFill!AW41/SUM(MissFill!AW$5:AW43)&gt;0.01,"",IF(MissFill!AW40/SUM(MissFill!AW$5:AW43)&gt;0.01,"",DateEnded_5Day!$A40)))))))</f>
        <v/>
      </c>
    </row>
    <row r="41" spans="1:50" x14ac:dyDescent="0.25">
      <c r="A41" s="8">
        <v>44386</v>
      </c>
      <c r="B41" s="11">
        <v>190</v>
      </c>
      <c r="C41" s="13" t="str">
        <f>IF($A41&lt;='All Results'!$B$4,"",IF(SUM(MissFill!B$5:B44)=0,"",(IF(MissFill!B44/SUM(MissFill!B$5:B44)&gt;0.01,"",IF(MissFill!B43/SUM(MissFill!B$5:B44)&gt;0.01,"",IF(MissFill!B42/SUM(MissFill!B$5:B44)&gt;0.01,"",IF(MissFill!B41/SUM(MissFill!B$5:B44)&gt;0.01,"",DateEnded_5Day!$A41)))))))</f>
        <v/>
      </c>
      <c r="D41" s="13" t="str">
        <f>IF($A41&lt;='All Results'!$B$4,"",IF(SUM(MissFill!C$5:C44)=0,"",(IF(MissFill!C44/SUM(MissFill!C$5:C44)&gt;0.01,"",IF(MissFill!C43/SUM(MissFill!C$5:C44)&gt;0.01,"",IF(MissFill!C42/SUM(MissFill!C$5:C44)&gt;0.01,"",IF(MissFill!C41/SUM(MissFill!C$5:C44)&gt;0.01,"",DateEnded_5Day!$A41)))))))</f>
        <v/>
      </c>
      <c r="E41" s="13" t="str">
        <f>IF($A41&lt;='All Results'!$B$4,"",IF(SUM(MissFill!D$5:D44)=0,"",(IF(MissFill!D44/SUM(MissFill!D$5:D44)&gt;0.01,"",IF(MissFill!D43/SUM(MissFill!D$5:D44)&gt;0.01,"",IF(MissFill!D42/SUM(MissFill!D$5:D44)&gt;0.01,"",IF(MissFill!D41/SUM(MissFill!D$5:D44)&gt;0.01,"",DateEnded_5Day!$A41)))))))</f>
        <v/>
      </c>
      <c r="F41" s="13" t="str">
        <f>IF($A41&lt;='All Results'!$B$4,"",IF(SUM(MissFill!E$5:E44)=0,"",(IF(MissFill!E44/SUM(MissFill!E$5:E44)&gt;0.01,"",IF(MissFill!E43/SUM(MissFill!E$5:E44)&gt;0.01,"",IF(MissFill!E42/SUM(MissFill!E$5:E44)&gt;0.01,"",IF(MissFill!E41/SUM(MissFill!E$5:E44)&gt;0.01,"",DateEnded_5Day!$A41)))))))</f>
        <v/>
      </c>
      <c r="G41" s="13" t="str">
        <f>IF($A41&lt;='All Results'!$B$4,"",IF(SUM(MissFill!F$5:F44)=0,"",(IF(MissFill!F44/SUM(MissFill!F$5:F44)&gt;0.01,"",IF(MissFill!F43/SUM(MissFill!F$5:F44)&gt;0.01,"",IF(MissFill!F42/SUM(MissFill!F$5:F44)&gt;0.01,"",IF(MissFill!F41/SUM(MissFill!F$5:F44)&gt;0.01,"",DateEnded_5Day!$A41)))))))</f>
        <v/>
      </c>
      <c r="H41" s="13" t="str">
        <f>IF($A41&lt;='All Results'!$B$4,"",IF(SUM(MissFill!G$5:G44)=0,"",(IF(MissFill!G44/SUM(MissFill!G$5:G44)&gt;0.01,"",IF(MissFill!G43/SUM(MissFill!G$5:G44)&gt;0.01,"",IF(MissFill!G42/SUM(MissFill!G$5:G44)&gt;0.01,"",IF(MissFill!G41/SUM(MissFill!G$5:G44)&gt;0.01,"",DateEnded_5Day!$A41)))))))</f>
        <v/>
      </c>
      <c r="I41" s="13" t="str">
        <f>IF($A41&lt;='All Results'!$B$4,"",IF(SUM(MissFill!H$5:H44)=0,"",(IF(MissFill!H44/SUM(MissFill!H$5:H44)&gt;0.01,"",IF(MissFill!H43/SUM(MissFill!H$5:H44)&gt;0.01,"",IF(MissFill!H42/SUM(MissFill!H$5:H44)&gt;0.01,"",IF(MissFill!H41/SUM(MissFill!H$5:H44)&gt;0.01,"",DateEnded_5Day!$A41)))))))</f>
        <v/>
      </c>
      <c r="J41" s="13" t="str">
        <f>IF($A41&lt;='All Results'!$B$4,"",IF(SUM(MissFill!I$5:I44)=0,"",(IF(MissFill!I44/SUM(MissFill!I$5:I44)&gt;0.01,"",IF(MissFill!I43/SUM(MissFill!I$5:I44)&gt;0.01,"",IF(MissFill!I42/SUM(MissFill!I$5:I44)&gt;0.01,"",IF(MissFill!I41/SUM(MissFill!I$5:I44)&gt;0.01,"",DateEnded_5Day!$A41)))))))</f>
        <v/>
      </c>
      <c r="K41" s="13" t="str">
        <f>IF($A41&lt;='All Results'!$B$4,"",IF(SUM(MissFill!J$5:J44)=0,"",(IF(MissFill!J44/SUM(MissFill!J$5:J44)&gt;0.01,"",IF(MissFill!J43/SUM(MissFill!J$5:J44)&gt;0.01,"",IF(MissFill!J42/SUM(MissFill!J$5:J44)&gt;0.01,"",IF(MissFill!J41/SUM(MissFill!J$5:J44)&gt;0.01,"",DateEnded_5Day!$A41)))))))</f>
        <v/>
      </c>
      <c r="L41" s="13" t="str">
        <f>IF($A41&lt;='All Results'!$B$4,"",IF(SUM(MissFill!K$5:K44)=0,"",(IF(MissFill!K44/SUM(MissFill!K$5:K44)&gt;0.01,"",IF(MissFill!K43/SUM(MissFill!K$5:K44)&gt;0.01,"",IF(MissFill!K42/SUM(MissFill!K$5:K44)&gt;0.01,"",IF(MissFill!K41/SUM(MissFill!K$5:K44)&gt;0.01,"",DateEnded_5Day!$A41)))))))</f>
        <v/>
      </c>
      <c r="M41" s="13" t="str">
        <f>IF($A41&lt;='All Results'!$B$4,"",IF(SUM(MissFill!L$5:L44)=0,"",(IF(MissFill!L44/SUM(MissFill!L$5:L44)&gt;0.01,"",IF(MissFill!L43/SUM(MissFill!L$5:L44)&gt;0.01,"",IF(MissFill!L42/SUM(MissFill!L$5:L44)&gt;0.01,"",IF(MissFill!L41/SUM(MissFill!L$5:L44)&gt;0.01,"",DateEnded_5Day!$A41)))))))</f>
        <v/>
      </c>
      <c r="N41" s="13" t="str">
        <f>IF($A41&lt;='All Results'!$B$4,"",IF(SUM(MissFill!M$5:M44)=0,"",(IF(MissFill!M44/SUM(MissFill!M$5:M44)&gt;0.01,"",IF(MissFill!M43/SUM(MissFill!M$5:M44)&gt;0.01,"",IF(MissFill!M42/SUM(MissFill!M$5:M44)&gt;0.01,"",IF(MissFill!M41/SUM(MissFill!M$5:M44)&gt;0.01,"",DateEnded_5Day!$A41)))))))</f>
        <v/>
      </c>
      <c r="O41" s="13" t="str">
        <f>IF($A41&lt;='All Results'!$B$4,"",IF(SUM(MissFill!N$5:N44)=0,"",(IF(MissFill!N44/SUM(MissFill!N$5:N44)&gt;0.01,"",IF(MissFill!N43/SUM(MissFill!N$5:N44)&gt;0.01,"",IF(MissFill!N42/SUM(MissFill!N$5:N44)&gt;0.01,"",IF(MissFill!N41/SUM(MissFill!N$5:N44)&gt;0.01,"",DateEnded_5Day!$A41)))))))</f>
        <v/>
      </c>
      <c r="P41" s="13" t="str">
        <f>IF($A41&lt;='All Results'!$B$4,"",IF(SUM(MissFill!O$5:O44)=0,"",(IF(MissFill!O44/SUM(MissFill!O$5:O44)&gt;0.01,"",IF(MissFill!O43/SUM(MissFill!O$5:O44)&gt;0.01,"",IF(MissFill!O42/SUM(MissFill!O$5:O44)&gt;0.01,"",IF(MissFill!O41/SUM(MissFill!O$5:O44)&gt;0.01,"",DateEnded_5Day!$A41)))))))</f>
        <v/>
      </c>
      <c r="Q41" s="13" t="str">
        <f>IF($A41&lt;='All Results'!$B$4,"",IF(SUM(MissFill!P$5:P44)=0,"",(IF(MissFill!P44/SUM(MissFill!P$5:P44)&gt;0.01,"",IF(MissFill!P43/SUM(MissFill!P$5:P44)&gt;0.01,"",IF(MissFill!P42/SUM(MissFill!P$5:P44)&gt;0.01,"",IF(MissFill!P41/SUM(MissFill!P$5:P44)&gt;0.01,"",DateEnded_5Day!$A41)))))))</f>
        <v/>
      </c>
      <c r="R41" s="13" t="str">
        <f>IF($A41&lt;='All Results'!$B$4,"",IF(SUM(MissFill!Q$5:Q44)=0,"",(IF(MissFill!Q44/SUM(MissFill!Q$5:Q44)&gt;0.01,"",IF(MissFill!Q43/SUM(MissFill!Q$5:Q44)&gt;0.01,"",IF(MissFill!Q42/SUM(MissFill!Q$5:Q44)&gt;0.01,"",IF(MissFill!Q41/SUM(MissFill!Q$5:Q44)&gt;0.01,"",DateEnded_5Day!$A41)))))))</f>
        <v/>
      </c>
      <c r="S41" s="13" t="str">
        <f>IF($A41&lt;='All Results'!$B$4,"",IF(SUM(MissFill!R$5:R44)=0,"",(IF(MissFill!R44/SUM(MissFill!R$5:R44)&gt;0.01,"",IF(MissFill!R43/SUM(MissFill!R$5:R44)&gt;0.01,"",IF(MissFill!R42/SUM(MissFill!R$5:R44)&gt;0.01,"",IF(MissFill!R41/SUM(MissFill!R$5:R44)&gt;0.01,"",DateEnded_5Day!$A41)))))))</f>
        <v/>
      </c>
      <c r="T41" s="13" t="str">
        <f>IF($A41&lt;='All Results'!$B$4,"",IF(SUM(MissFill!S$5:S44)=0,"",(IF(MissFill!S44/SUM(MissFill!S$5:S44)&gt;0.01,"",IF(MissFill!S43/SUM(MissFill!S$5:S44)&gt;0.01,"",IF(MissFill!S42/SUM(MissFill!S$5:S44)&gt;0.01,"",IF(MissFill!S41/SUM(MissFill!S$5:S44)&gt;0.01,"",DateEnded_5Day!$A41)))))))</f>
        <v/>
      </c>
      <c r="U41" s="13" t="str">
        <f>IF($A41&lt;='All Results'!$B$4,"",IF(SUM(MissFill!T$5:T44)=0,"",(IF(MissFill!T44/SUM(MissFill!T$5:T44)&gt;0.01,"",IF(MissFill!T43/SUM(MissFill!T$5:T44)&gt;0.01,"",IF(MissFill!T42/SUM(MissFill!T$5:T44)&gt;0.01,"",IF(MissFill!T41/SUM(MissFill!T$5:T44)&gt;0.01,"",DateEnded_5Day!$A41)))))))</f>
        <v/>
      </c>
      <c r="V41" s="13" t="str">
        <f>IF($A41&lt;='All Results'!$B$4,"",IF(SUM(MissFill!U$5:U44)=0,"",(IF(MissFill!U44/SUM(MissFill!U$5:U44)&gt;0.01,"",IF(MissFill!U43/SUM(MissFill!U$5:U44)&gt;0.01,"",IF(MissFill!U42/SUM(MissFill!U$5:U44)&gt;0.01,"",IF(MissFill!U41/SUM(MissFill!U$5:U44)&gt;0.01,"",DateEnded_5Day!$A41)))))))</f>
        <v/>
      </c>
      <c r="W41" s="13" t="str">
        <f>IF($A41&lt;='All Results'!$B$4,"",IF(SUM(MissFill!V$5:V44)=0,"",(IF(MissFill!V44/SUM(MissFill!V$5:V44)&gt;0.01,"",IF(MissFill!V43/SUM(MissFill!V$5:V44)&gt;0.01,"",IF(MissFill!V42/SUM(MissFill!V$5:V44)&gt;0.01,"",IF(MissFill!V41/SUM(MissFill!V$5:V44)&gt;0.01,"",DateEnded_5Day!$A41)))))))</f>
        <v/>
      </c>
      <c r="X41" s="13" t="str">
        <f>IF($A41&lt;='All Results'!$B$4,"",IF(SUM(MissFill!W$5:W44)=0,"",(IF(MissFill!W44/SUM(MissFill!W$5:W44)&gt;0.01,"",IF(MissFill!W43/SUM(MissFill!W$5:W44)&gt;0.01,"",IF(MissFill!W42/SUM(MissFill!W$5:W44)&gt;0.01,"",IF(MissFill!W41/SUM(MissFill!W$5:W44)&gt;0.01,"",DateEnded_5Day!$A41)))))))</f>
        <v/>
      </c>
      <c r="Y41" s="13" t="str">
        <f>IF($A41&lt;='All Results'!$B$4,"",IF(SUM(MissFill!X$5:X44)=0,"",(IF(MissFill!X44/SUM(MissFill!X$5:X44)&gt;0.01,"",IF(MissFill!X43/SUM(MissFill!X$5:X44)&gt;0.01,"",IF(MissFill!X42/SUM(MissFill!X$5:X44)&gt;0.01,"",IF(MissFill!X41/SUM(MissFill!X$5:X44)&gt;0.01,"",DateEnded_5Day!$A41)))))))</f>
        <v/>
      </c>
      <c r="Z41" s="13" t="str">
        <f>IF($A41&lt;='All Results'!$B$4,"",IF(SUM(MissFill!Y$5:Y44)=0,"",(IF(MissFill!Y44/SUM(MissFill!Y$5:Y44)&gt;0.01,"",IF(MissFill!Y43/SUM(MissFill!Y$5:Y44)&gt;0.01,"",IF(MissFill!Y42/SUM(MissFill!Y$5:Y44)&gt;0.01,"",IF(MissFill!Y41/SUM(MissFill!Y$5:Y44)&gt;0.01,"",DateEnded_5Day!$A41)))))))</f>
        <v/>
      </c>
      <c r="AA41" s="13" t="str">
        <f>IF($A41&lt;='All Results'!$B$4,"",IF(SUM(MissFill!Z$5:Z44)=0,"",(IF(MissFill!Z44/SUM(MissFill!Z$5:Z44)&gt;0.01,"",IF(MissFill!Z43/SUM(MissFill!Z$5:Z44)&gt;0.01,"",IF(MissFill!Z42/SUM(MissFill!Z$5:Z44)&gt;0.01,"",IF(MissFill!Z41/SUM(MissFill!Z$5:Z44)&gt;0.01,"",DateEnded_5Day!$A41)))))))</f>
        <v/>
      </c>
      <c r="AB41" s="13" t="str">
        <f>IF($A41&lt;='All Results'!$B$4,"",IF(SUM(MissFill!AA$5:AA44)=0,"",(IF(MissFill!AA44/SUM(MissFill!AA$5:AA44)&gt;0.01,"",IF(MissFill!AA43/SUM(MissFill!AA$5:AA44)&gt;0.01,"",IF(MissFill!AA42/SUM(MissFill!AA$5:AA44)&gt;0.01,"",IF(MissFill!AA41/SUM(MissFill!AA$5:AA44)&gt;0.01,"",DateEnded_5Day!$A41)))))))</f>
        <v/>
      </c>
      <c r="AC41" s="13" t="str">
        <f>IF($A41&lt;='All Results'!$B$4,"",IF(SUM(MissFill!AB$5:AB44)=0,"",(IF(MissFill!AB44/SUM(MissFill!AB$5:AB44)&gt;0.01,"",IF(MissFill!AB43/SUM(MissFill!AB$5:AB44)&gt;0.01,"",IF(MissFill!AB42/SUM(MissFill!AB$5:AB44)&gt;0.01,"",IF(MissFill!AB41/SUM(MissFill!AB$5:AB44)&gt;0.01,"",DateEnded_5Day!$A41)))))))</f>
        <v/>
      </c>
      <c r="AD41" s="13" t="str">
        <f>IF($A41&lt;='All Results'!$B$4,"",IF(SUM(MissFill!AC$5:AC44)=0,"",(IF(MissFill!AC44/SUM(MissFill!AC$5:AC44)&gt;0.01,"",IF(MissFill!AC43/SUM(MissFill!AC$5:AC44)&gt;0.01,"",IF(MissFill!AC42/SUM(MissFill!AC$5:AC44)&gt;0.01,"",IF(MissFill!AC41/SUM(MissFill!AC$5:AC44)&gt;0.01,"",DateEnded_5Day!$A41)))))))</f>
        <v/>
      </c>
      <c r="AE41" s="13" t="str">
        <f>IF($A41&lt;='All Results'!$B$4,"",IF(SUM(MissFill!AD$5:AD44)=0,"",(IF(MissFill!AD44/SUM(MissFill!AD$5:AD44)&gt;0.01,"",IF(MissFill!AD43/SUM(MissFill!AD$5:AD44)&gt;0.01,"",IF(MissFill!AD42/SUM(MissFill!AD$5:AD44)&gt;0.01,"",IF(MissFill!AD41/SUM(MissFill!AD$5:AD44)&gt;0.01,"",DateEnded_5Day!$A41)))))))</f>
        <v/>
      </c>
      <c r="AF41" s="13" t="str">
        <f>IF($A41&lt;='All Results'!$B$4,"",IF(SUM(MissFill!AE$5:AE44)=0,"",(IF(MissFill!AE44/SUM(MissFill!AE$5:AE44)&gt;0.01,"",IF(MissFill!AE43/SUM(MissFill!AE$5:AE44)&gt;0.01,"",IF(MissFill!AE42/SUM(MissFill!AE$5:AE44)&gt;0.01,"",IF(MissFill!AE41/SUM(MissFill!AE$5:AE44)&gt;0.01,"",DateEnded_5Day!$A41)))))))</f>
        <v/>
      </c>
      <c r="AG41" s="13" t="str">
        <f>IF($A41&lt;='All Results'!$B$4,"",IF(SUM(MissFill!AF$5:AF44)=0,"",(IF(MissFill!AF44/SUM(MissFill!AF$5:AF44)&gt;0.01,"",IF(MissFill!AF43/SUM(MissFill!AF$5:AF44)&gt;0.01,"",IF(MissFill!AF42/SUM(MissFill!AF$5:AF44)&gt;0.01,"",IF(MissFill!AF41/SUM(MissFill!AF$5:AF44)&gt;0.01,"",DateEnded_5Day!$A41)))))))</f>
        <v/>
      </c>
      <c r="AH41" s="13" t="str">
        <f>IF($A41&lt;='All Results'!$B$4,"",IF(SUM(MissFill!AG$5:AG44)=0,"",(IF(MissFill!AG44/SUM(MissFill!AG$5:AG44)&gt;0.01,"",IF(MissFill!AG43/SUM(MissFill!AG$5:AG44)&gt;0.01,"",IF(MissFill!AG42/SUM(MissFill!AG$5:AG44)&gt;0.01,"",IF(MissFill!AG41/SUM(MissFill!AG$5:AG44)&gt;0.01,"",DateEnded_5Day!$A41)))))))</f>
        <v/>
      </c>
      <c r="AI41" s="13" t="str">
        <f>IF($A41&lt;='All Results'!$B$4,"",IF(SUM(MissFill!AH$5:AH44)=0,"",(IF(MissFill!AH44/SUM(MissFill!AH$5:AH44)&gt;0.01,"",IF(MissFill!AH43/SUM(MissFill!AH$5:AH44)&gt;0.01,"",IF(MissFill!AH42/SUM(MissFill!AH$5:AH44)&gt;0.01,"",IF(MissFill!AH41/SUM(MissFill!AH$5:AH44)&gt;0.01,"",DateEnded_5Day!$A41)))))))</f>
        <v/>
      </c>
      <c r="AJ41" s="13" t="str">
        <f>IF($A41&lt;='All Results'!$B$4,"",IF(SUM(MissFill!AI$5:AI44)=0,"",(IF(MissFill!AI44/SUM(MissFill!AI$5:AI44)&gt;0.01,"",IF(MissFill!AI43/SUM(MissFill!AI$5:AI44)&gt;0.01,"",IF(MissFill!AI42/SUM(MissFill!AI$5:AI44)&gt;0.01,"",IF(MissFill!AI41/SUM(MissFill!AI$5:AI44)&gt;0.01,"",DateEnded_5Day!$A41)))))))</f>
        <v/>
      </c>
      <c r="AK41" s="13" t="str">
        <f>IF($A41&lt;='All Results'!$B$4,"",IF(SUM(MissFill!AJ$5:AJ44)=0,"",(IF(MissFill!AJ44/SUM(MissFill!AJ$5:AJ44)&gt;0.01,"",IF(MissFill!AJ43/SUM(MissFill!AJ$5:AJ44)&gt;0.01,"",IF(MissFill!AJ42/SUM(MissFill!AJ$5:AJ44)&gt;0.01,"",IF(MissFill!AJ41/SUM(MissFill!AJ$5:AJ44)&gt;0.01,"",DateEnded_5Day!$A41)))))))</f>
        <v/>
      </c>
      <c r="AL41" s="13" t="str">
        <f>IF($A41&lt;='All Results'!$B$4,"",IF(SUM(MissFill!AK$5:AK44)=0,"",(IF(MissFill!AK44/SUM(MissFill!AK$5:AK44)&gt;0.01,"",IF(MissFill!AK43/SUM(MissFill!AK$5:AK44)&gt;0.01,"",IF(MissFill!AK42/SUM(MissFill!AK$5:AK44)&gt;0.01,"",IF(MissFill!AK41/SUM(MissFill!AK$5:AK44)&gt;0.01,"",DateEnded_5Day!$A41)))))))</f>
        <v/>
      </c>
      <c r="AM41" s="13" t="str">
        <f>IF($A41&lt;='All Results'!$B$4,"",IF(SUM(MissFill!AL$5:AL44)=0,"",(IF(MissFill!AL44/SUM(MissFill!AL$5:AL44)&gt;0.01,"",IF(MissFill!AL43/SUM(MissFill!AL$5:AL44)&gt;0.01,"",IF(MissFill!AL42/SUM(MissFill!AL$5:AL44)&gt;0.01,"",IF(MissFill!AL41/SUM(MissFill!AL$5:AL44)&gt;0.01,"",DateEnded_5Day!$A41)))))))</f>
        <v/>
      </c>
      <c r="AN41" s="13" t="str">
        <f>IF($A41&lt;='All Results'!$B$4,"",IF(SUM(MissFill!AM$5:AM44)=0,"",(IF(MissFill!AM44/SUM(MissFill!AM$5:AM44)&gt;0.01,"",IF(MissFill!AM43/SUM(MissFill!AM$5:AM44)&gt;0.01,"",IF(MissFill!AM42/SUM(MissFill!AM$5:AM44)&gt;0.01,"",IF(MissFill!AM41/SUM(MissFill!AM$5:AM44)&gt;0.01,"",DateEnded_5Day!$A41)))))))</f>
        <v/>
      </c>
      <c r="AO41" s="13" t="str">
        <f>IF($A41&lt;='All Results'!$B$4,"",IF(SUM(MissFill!AN$5:AN44)=0,"",(IF(MissFill!AN44/SUM(MissFill!AN$5:AN44)&gt;0.01,"",IF(MissFill!AN43/SUM(MissFill!AN$5:AN44)&gt;0.01,"",IF(MissFill!AN42/SUM(MissFill!AN$5:AN44)&gt;0.01,"",IF(MissFill!AN41/SUM(MissFill!AN$5:AN44)&gt;0.01,"",DateEnded_5Day!$A41)))))))</f>
        <v/>
      </c>
      <c r="AP41" s="13" t="str">
        <f>IF($A41&lt;='All Results'!$B$4,"",IF(SUM(MissFill!AO$5:AO44)=0,"",(IF(MissFill!AO44/SUM(MissFill!AO$5:AO44)&gt;0.01,"",IF(MissFill!AO43/SUM(MissFill!AO$5:AO44)&gt;0.01,"",IF(MissFill!AO42/SUM(MissFill!AO$5:AO44)&gt;0.01,"",IF(MissFill!AO41/SUM(MissFill!AO$5:AO44)&gt;0.01,"",DateEnded_5Day!$A41)))))))</f>
        <v/>
      </c>
      <c r="AQ41" s="13" t="str">
        <f>IF($A41&lt;='All Results'!$B$4,"",IF(SUM(MissFill!AP$5:AP44)=0,"",(IF(MissFill!AP44/SUM(MissFill!AP$5:AP44)&gt;0.01,"",IF(MissFill!AP43/SUM(MissFill!AP$5:AP44)&gt;0.01,"",IF(MissFill!AP42/SUM(MissFill!AP$5:AP44)&gt;0.01,"",IF(MissFill!AP41/SUM(MissFill!AP$5:AP44)&gt;0.01,"",DateEnded_5Day!$A41)))))))</f>
        <v/>
      </c>
      <c r="AR41" s="13" t="str">
        <f>IF($A41&lt;='All Results'!$B$4,"",IF(SUM(MissFill!AQ$5:AQ44)=0,"",(IF(MissFill!AQ44/SUM(MissFill!AQ$5:AQ44)&gt;0.01,"",IF(MissFill!AQ43/SUM(MissFill!AQ$5:AQ44)&gt;0.01,"",IF(MissFill!AQ42/SUM(MissFill!AQ$5:AQ44)&gt;0.01,"",IF(MissFill!AQ41/SUM(MissFill!AQ$5:AQ44)&gt;0.01,"",DateEnded_5Day!$A41)))))))</f>
        <v/>
      </c>
      <c r="AS41" s="13" t="str">
        <f>IF($A41&lt;='All Results'!$B$4,"",IF(SUM(MissFill!AR$5:AR44)=0,"",(IF(MissFill!AR44/SUM(MissFill!AR$5:AR44)&gt;0.01,"",IF(MissFill!AR43/SUM(MissFill!AR$5:AR44)&gt;0.01,"",IF(MissFill!AR42/SUM(MissFill!AR$5:AR44)&gt;0.01,"",IF(MissFill!AR41/SUM(MissFill!AR$5:AR44)&gt;0.01,"",DateEnded_5Day!$A41)))))))</f>
        <v/>
      </c>
      <c r="AT41" s="13" t="str">
        <f>IF($A41&lt;='All Results'!$B$4,"",IF(SUM(MissFill!AS$5:AS44)=0,"",(IF(MissFill!AS44/SUM(MissFill!AS$5:AS44)&gt;0.01,"",IF(MissFill!AS43/SUM(MissFill!AS$5:AS44)&gt;0.01,"",IF(MissFill!AS42/SUM(MissFill!AS$5:AS44)&gt;0.01,"",IF(MissFill!AS41/SUM(MissFill!AS$5:AS44)&gt;0.01,"",DateEnded_5Day!$A41)))))))</f>
        <v/>
      </c>
      <c r="AU41" s="13" t="str">
        <f>IF($A41&lt;='All Results'!$B$4,"",IF(SUM(MissFill!AT$5:AT44)=0,"",(IF(MissFill!AT44/SUM(MissFill!AT$5:AT44)&gt;0.01,"",IF(MissFill!AT43/SUM(MissFill!AT$5:AT44)&gt;0.01,"",IF(MissFill!AT42/SUM(MissFill!AT$5:AT44)&gt;0.01,"",IF(MissFill!AT41/SUM(MissFill!AT$5:AT44)&gt;0.01,"",DateEnded_5Day!$A41)))))))</f>
        <v/>
      </c>
      <c r="AV41" s="13" t="str">
        <f>IF($A41&lt;='All Results'!$B$4,"",IF(SUM(MissFill!AU$5:AU44)=0,"",(IF(MissFill!AU44/SUM(MissFill!AU$5:AU44)&gt;0.01,"",IF(MissFill!AU43/SUM(MissFill!AU$5:AU44)&gt;0.01,"",IF(MissFill!AU42/SUM(MissFill!AU$5:AU44)&gt;0.01,"",IF(MissFill!AU41/SUM(MissFill!AU$5:AU44)&gt;0.01,"",DateEnded_5Day!$A41)))))))</f>
        <v/>
      </c>
      <c r="AW41" s="13" t="str">
        <f>IF($A41&lt;='All Results'!$B$4,"",IF(SUM(MissFill!AV$5:AV44)=0,"",(IF(MissFill!AV44/SUM(MissFill!AV$5:AV44)&gt;0.01,"",IF(MissFill!AV43/SUM(MissFill!AV$5:AV44)&gt;0.01,"",IF(MissFill!AV42/SUM(MissFill!AV$5:AV44)&gt;0.01,"",IF(MissFill!AV41/SUM(MissFill!AV$5:AV44)&gt;0.01,"",DateEnded_5Day!$A41)))))))</f>
        <v/>
      </c>
      <c r="AX41" s="13" t="str">
        <f>IF($A41&lt;='All Results'!$B$4,"",IF(SUM(MissFill!AW$5:AW44)=0,"",(IF(MissFill!AW44/SUM(MissFill!AW$5:AW44)&gt;0.01,"",IF(MissFill!AW43/SUM(MissFill!AW$5:AW44)&gt;0.01,"",IF(MissFill!AW42/SUM(MissFill!AW$5:AW44)&gt;0.01,"",IF(MissFill!AW41/SUM(MissFill!AW$5:AW44)&gt;0.01,"",DateEnded_5Day!$A41)))))))</f>
        <v/>
      </c>
    </row>
    <row r="42" spans="1:50" x14ac:dyDescent="0.25">
      <c r="A42" s="8">
        <v>44387</v>
      </c>
      <c r="B42" s="11">
        <v>191</v>
      </c>
      <c r="C42" s="13" t="str">
        <f>IF($A42&lt;='All Results'!$B$4,"",IF(SUM(MissFill!B$5:B45)=0,"",(IF(MissFill!B45/SUM(MissFill!B$5:B45)&gt;0.01,"",IF(MissFill!B44/SUM(MissFill!B$5:B45)&gt;0.01,"",IF(MissFill!B43/SUM(MissFill!B$5:B45)&gt;0.01,"",IF(MissFill!B42/SUM(MissFill!B$5:B45)&gt;0.01,"",DateEnded_5Day!$A42)))))))</f>
        <v/>
      </c>
      <c r="D42" s="13" t="str">
        <f>IF($A42&lt;='All Results'!$B$4,"",IF(SUM(MissFill!C$5:C45)=0,"",(IF(MissFill!C45/SUM(MissFill!C$5:C45)&gt;0.01,"",IF(MissFill!C44/SUM(MissFill!C$5:C45)&gt;0.01,"",IF(MissFill!C43/SUM(MissFill!C$5:C45)&gt;0.01,"",IF(MissFill!C42/SUM(MissFill!C$5:C45)&gt;0.01,"",DateEnded_5Day!$A42)))))))</f>
        <v/>
      </c>
      <c r="E42" s="13" t="str">
        <f>IF($A42&lt;='All Results'!$B$4,"",IF(SUM(MissFill!D$5:D45)=0,"",(IF(MissFill!D45/SUM(MissFill!D$5:D45)&gt;0.01,"",IF(MissFill!D44/SUM(MissFill!D$5:D45)&gt;0.01,"",IF(MissFill!D43/SUM(MissFill!D$5:D45)&gt;0.01,"",IF(MissFill!D42/SUM(MissFill!D$5:D45)&gt;0.01,"",DateEnded_5Day!$A42)))))))</f>
        <v/>
      </c>
      <c r="F42" s="13" t="str">
        <f>IF($A42&lt;='All Results'!$B$4,"",IF(SUM(MissFill!E$5:E45)=0,"",(IF(MissFill!E45/SUM(MissFill!E$5:E45)&gt;0.01,"",IF(MissFill!E44/SUM(MissFill!E$5:E45)&gt;0.01,"",IF(MissFill!E43/SUM(MissFill!E$5:E45)&gt;0.01,"",IF(MissFill!E42/SUM(MissFill!E$5:E45)&gt;0.01,"",DateEnded_5Day!$A42)))))))</f>
        <v/>
      </c>
      <c r="G42" s="13" t="str">
        <f>IF($A42&lt;='All Results'!$B$4,"",IF(SUM(MissFill!F$5:F45)=0,"",(IF(MissFill!F45/SUM(MissFill!F$5:F45)&gt;0.01,"",IF(MissFill!F44/SUM(MissFill!F$5:F45)&gt;0.01,"",IF(MissFill!F43/SUM(MissFill!F$5:F45)&gt;0.01,"",IF(MissFill!F42/SUM(MissFill!F$5:F45)&gt;0.01,"",DateEnded_5Day!$A42)))))))</f>
        <v/>
      </c>
      <c r="H42" s="13" t="str">
        <f>IF($A42&lt;='All Results'!$B$4,"",IF(SUM(MissFill!G$5:G45)=0,"",(IF(MissFill!G45/SUM(MissFill!G$5:G45)&gt;0.01,"",IF(MissFill!G44/SUM(MissFill!G$5:G45)&gt;0.01,"",IF(MissFill!G43/SUM(MissFill!G$5:G45)&gt;0.01,"",IF(MissFill!G42/SUM(MissFill!G$5:G45)&gt;0.01,"",DateEnded_5Day!$A42)))))))</f>
        <v/>
      </c>
      <c r="I42" s="13" t="str">
        <f>IF($A42&lt;='All Results'!$B$4,"",IF(SUM(MissFill!H$5:H45)=0,"",(IF(MissFill!H45/SUM(MissFill!H$5:H45)&gt;0.01,"",IF(MissFill!H44/SUM(MissFill!H$5:H45)&gt;0.01,"",IF(MissFill!H43/SUM(MissFill!H$5:H45)&gt;0.01,"",IF(MissFill!H42/SUM(MissFill!H$5:H45)&gt;0.01,"",DateEnded_5Day!$A42)))))))</f>
        <v/>
      </c>
      <c r="J42" s="13" t="str">
        <f>IF($A42&lt;='All Results'!$B$4,"",IF(SUM(MissFill!I$5:I45)=0,"",(IF(MissFill!I45/SUM(MissFill!I$5:I45)&gt;0.01,"",IF(MissFill!I44/SUM(MissFill!I$5:I45)&gt;0.01,"",IF(MissFill!I43/SUM(MissFill!I$5:I45)&gt;0.01,"",IF(MissFill!I42/SUM(MissFill!I$5:I45)&gt;0.01,"",DateEnded_5Day!$A42)))))))</f>
        <v/>
      </c>
      <c r="K42" s="13" t="str">
        <f>IF($A42&lt;='All Results'!$B$4,"",IF(SUM(MissFill!J$5:J45)=0,"",(IF(MissFill!J45/SUM(MissFill!J$5:J45)&gt;0.01,"",IF(MissFill!J44/SUM(MissFill!J$5:J45)&gt;0.01,"",IF(MissFill!J43/SUM(MissFill!J$5:J45)&gt;0.01,"",IF(MissFill!J42/SUM(MissFill!J$5:J45)&gt;0.01,"",DateEnded_5Day!$A42)))))))</f>
        <v/>
      </c>
      <c r="L42" s="13" t="str">
        <f>IF($A42&lt;='All Results'!$B$4,"",IF(SUM(MissFill!K$5:K45)=0,"",(IF(MissFill!K45/SUM(MissFill!K$5:K45)&gt;0.01,"",IF(MissFill!K44/SUM(MissFill!K$5:K45)&gt;0.01,"",IF(MissFill!K43/SUM(MissFill!K$5:K45)&gt;0.01,"",IF(MissFill!K42/SUM(MissFill!K$5:K45)&gt;0.01,"",DateEnded_5Day!$A42)))))))</f>
        <v/>
      </c>
      <c r="M42" s="13" t="str">
        <f>IF($A42&lt;='All Results'!$B$4,"",IF(SUM(MissFill!L$5:L45)=0,"",(IF(MissFill!L45/SUM(MissFill!L$5:L45)&gt;0.01,"",IF(MissFill!L44/SUM(MissFill!L$5:L45)&gt;0.01,"",IF(MissFill!L43/SUM(MissFill!L$5:L45)&gt;0.01,"",IF(MissFill!L42/SUM(MissFill!L$5:L45)&gt;0.01,"",DateEnded_5Day!$A42)))))))</f>
        <v/>
      </c>
      <c r="N42" s="13" t="str">
        <f>IF($A42&lt;='All Results'!$B$4,"",IF(SUM(MissFill!M$5:M45)=0,"",(IF(MissFill!M45/SUM(MissFill!M$5:M45)&gt;0.01,"",IF(MissFill!M44/SUM(MissFill!M$5:M45)&gt;0.01,"",IF(MissFill!M43/SUM(MissFill!M$5:M45)&gt;0.01,"",IF(MissFill!M42/SUM(MissFill!M$5:M45)&gt;0.01,"",DateEnded_5Day!$A42)))))))</f>
        <v/>
      </c>
      <c r="O42" s="13" t="str">
        <f>IF($A42&lt;='All Results'!$B$4,"",IF(SUM(MissFill!N$5:N45)=0,"",(IF(MissFill!N45/SUM(MissFill!N$5:N45)&gt;0.01,"",IF(MissFill!N44/SUM(MissFill!N$5:N45)&gt;0.01,"",IF(MissFill!N43/SUM(MissFill!N$5:N45)&gt;0.01,"",IF(MissFill!N42/SUM(MissFill!N$5:N45)&gt;0.01,"",DateEnded_5Day!$A42)))))))</f>
        <v/>
      </c>
      <c r="P42" s="13" t="str">
        <f>IF($A42&lt;='All Results'!$B$4,"",IF(SUM(MissFill!O$5:O45)=0,"",(IF(MissFill!O45/SUM(MissFill!O$5:O45)&gt;0.01,"",IF(MissFill!O44/SUM(MissFill!O$5:O45)&gt;0.01,"",IF(MissFill!O43/SUM(MissFill!O$5:O45)&gt;0.01,"",IF(MissFill!O42/SUM(MissFill!O$5:O45)&gt;0.01,"",DateEnded_5Day!$A42)))))))</f>
        <v/>
      </c>
      <c r="Q42" s="13" t="str">
        <f>IF($A42&lt;='All Results'!$B$4,"",IF(SUM(MissFill!P$5:P45)=0,"",(IF(MissFill!P45/SUM(MissFill!P$5:P45)&gt;0.01,"",IF(MissFill!P44/SUM(MissFill!P$5:P45)&gt;0.01,"",IF(MissFill!P43/SUM(MissFill!P$5:P45)&gt;0.01,"",IF(MissFill!P42/SUM(MissFill!P$5:P45)&gt;0.01,"",DateEnded_5Day!$A42)))))))</f>
        <v/>
      </c>
      <c r="R42" s="13" t="str">
        <f>IF($A42&lt;='All Results'!$B$4,"",IF(SUM(MissFill!Q$5:Q45)=0,"",(IF(MissFill!Q45/SUM(MissFill!Q$5:Q45)&gt;0.01,"",IF(MissFill!Q44/SUM(MissFill!Q$5:Q45)&gt;0.01,"",IF(MissFill!Q43/SUM(MissFill!Q$5:Q45)&gt;0.01,"",IF(MissFill!Q42/SUM(MissFill!Q$5:Q45)&gt;0.01,"",DateEnded_5Day!$A42)))))))</f>
        <v/>
      </c>
      <c r="S42" s="13" t="str">
        <f>IF($A42&lt;='All Results'!$B$4,"",IF(SUM(MissFill!R$5:R45)=0,"",(IF(MissFill!R45/SUM(MissFill!R$5:R45)&gt;0.01,"",IF(MissFill!R44/SUM(MissFill!R$5:R45)&gt;0.01,"",IF(MissFill!R43/SUM(MissFill!R$5:R45)&gt;0.01,"",IF(MissFill!R42/SUM(MissFill!R$5:R45)&gt;0.01,"",DateEnded_5Day!$A42)))))))</f>
        <v/>
      </c>
      <c r="T42" s="13" t="str">
        <f>IF($A42&lt;='All Results'!$B$4,"",IF(SUM(MissFill!S$5:S45)=0,"",(IF(MissFill!S45/SUM(MissFill!S$5:S45)&gt;0.01,"",IF(MissFill!S44/SUM(MissFill!S$5:S45)&gt;0.01,"",IF(MissFill!S43/SUM(MissFill!S$5:S45)&gt;0.01,"",IF(MissFill!S42/SUM(MissFill!S$5:S45)&gt;0.01,"",DateEnded_5Day!$A42)))))))</f>
        <v/>
      </c>
      <c r="U42" s="13" t="str">
        <f>IF($A42&lt;='All Results'!$B$4,"",IF(SUM(MissFill!T$5:T45)=0,"",(IF(MissFill!T45/SUM(MissFill!T$5:T45)&gt;0.01,"",IF(MissFill!T44/SUM(MissFill!T$5:T45)&gt;0.01,"",IF(MissFill!T43/SUM(MissFill!T$5:T45)&gt;0.01,"",IF(MissFill!T42/SUM(MissFill!T$5:T45)&gt;0.01,"",DateEnded_5Day!$A42)))))))</f>
        <v/>
      </c>
      <c r="V42" s="13" t="str">
        <f>IF($A42&lt;='All Results'!$B$4,"",IF(SUM(MissFill!U$5:U45)=0,"",(IF(MissFill!U45/SUM(MissFill!U$5:U45)&gt;0.01,"",IF(MissFill!U44/SUM(MissFill!U$5:U45)&gt;0.01,"",IF(MissFill!U43/SUM(MissFill!U$5:U45)&gt;0.01,"",IF(MissFill!U42/SUM(MissFill!U$5:U45)&gt;0.01,"",DateEnded_5Day!$A42)))))))</f>
        <v/>
      </c>
      <c r="W42" s="13" t="str">
        <f>IF($A42&lt;='All Results'!$B$4,"",IF(SUM(MissFill!V$5:V45)=0,"",(IF(MissFill!V45/SUM(MissFill!V$5:V45)&gt;0.01,"",IF(MissFill!V44/SUM(MissFill!V$5:V45)&gt;0.01,"",IF(MissFill!V43/SUM(MissFill!V$5:V45)&gt;0.01,"",IF(MissFill!V42/SUM(MissFill!V$5:V45)&gt;0.01,"",DateEnded_5Day!$A42)))))))</f>
        <v/>
      </c>
      <c r="X42" s="13" t="str">
        <f>IF($A42&lt;='All Results'!$B$4,"",IF(SUM(MissFill!W$5:W45)=0,"",(IF(MissFill!W45/SUM(MissFill!W$5:W45)&gt;0.01,"",IF(MissFill!W44/SUM(MissFill!W$5:W45)&gt;0.01,"",IF(MissFill!W43/SUM(MissFill!W$5:W45)&gt;0.01,"",IF(MissFill!W42/SUM(MissFill!W$5:W45)&gt;0.01,"",DateEnded_5Day!$A42)))))))</f>
        <v/>
      </c>
      <c r="Y42" s="13" t="str">
        <f>IF($A42&lt;='All Results'!$B$4,"",IF(SUM(MissFill!X$5:X45)=0,"",(IF(MissFill!X45/SUM(MissFill!X$5:X45)&gt;0.01,"",IF(MissFill!X44/SUM(MissFill!X$5:X45)&gt;0.01,"",IF(MissFill!X43/SUM(MissFill!X$5:X45)&gt;0.01,"",IF(MissFill!X42/SUM(MissFill!X$5:X45)&gt;0.01,"",DateEnded_5Day!$A42)))))))</f>
        <v/>
      </c>
      <c r="Z42" s="13" t="str">
        <f>IF($A42&lt;='All Results'!$B$4,"",IF(SUM(MissFill!Y$5:Y45)=0,"",(IF(MissFill!Y45/SUM(MissFill!Y$5:Y45)&gt;0.01,"",IF(MissFill!Y44/SUM(MissFill!Y$5:Y45)&gt;0.01,"",IF(MissFill!Y43/SUM(MissFill!Y$5:Y45)&gt;0.01,"",IF(MissFill!Y42/SUM(MissFill!Y$5:Y45)&gt;0.01,"",DateEnded_5Day!$A42)))))))</f>
        <v/>
      </c>
      <c r="AA42" s="13" t="str">
        <f>IF($A42&lt;='All Results'!$B$4,"",IF(SUM(MissFill!Z$5:Z45)=0,"",(IF(MissFill!Z45/SUM(MissFill!Z$5:Z45)&gt;0.01,"",IF(MissFill!Z44/SUM(MissFill!Z$5:Z45)&gt;0.01,"",IF(MissFill!Z43/SUM(MissFill!Z$5:Z45)&gt;0.01,"",IF(MissFill!Z42/SUM(MissFill!Z$5:Z45)&gt;0.01,"",DateEnded_5Day!$A42)))))))</f>
        <v/>
      </c>
      <c r="AB42" s="13" t="str">
        <f>IF($A42&lt;='All Results'!$B$4,"",IF(SUM(MissFill!AA$5:AA45)=0,"",(IF(MissFill!AA45/SUM(MissFill!AA$5:AA45)&gt;0.01,"",IF(MissFill!AA44/SUM(MissFill!AA$5:AA45)&gt;0.01,"",IF(MissFill!AA43/SUM(MissFill!AA$5:AA45)&gt;0.01,"",IF(MissFill!AA42/SUM(MissFill!AA$5:AA45)&gt;0.01,"",DateEnded_5Day!$A42)))))))</f>
        <v/>
      </c>
      <c r="AC42" s="13" t="str">
        <f>IF($A42&lt;='All Results'!$B$4,"",IF(SUM(MissFill!AB$5:AB45)=0,"",(IF(MissFill!AB45/SUM(MissFill!AB$5:AB45)&gt;0.01,"",IF(MissFill!AB44/SUM(MissFill!AB$5:AB45)&gt;0.01,"",IF(MissFill!AB43/SUM(MissFill!AB$5:AB45)&gt;0.01,"",IF(MissFill!AB42/SUM(MissFill!AB$5:AB45)&gt;0.01,"",DateEnded_5Day!$A42)))))))</f>
        <v/>
      </c>
      <c r="AD42" s="13" t="str">
        <f>IF($A42&lt;='All Results'!$B$4,"",IF(SUM(MissFill!AC$5:AC45)=0,"",(IF(MissFill!AC45/SUM(MissFill!AC$5:AC45)&gt;0.01,"",IF(MissFill!AC44/SUM(MissFill!AC$5:AC45)&gt;0.01,"",IF(MissFill!AC43/SUM(MissFill!AC$5:AC45)&gt;0.01,"",IF(MissFill!AC42/SUM(MissFill!AC$5:AC45)&gt;0.01,"",DateEnded_5Day!$A42)))))))</f>
        <v/>
      </c>
      <c r="AE42" s="13" t="str">
        <f>IF($A42&lt;='All Results'!$B$4,"",IF(SUM(MissFill!AD$5:AD45)=0,"",(IF(MissFill!AD45/SUM(MissFill!AD$5:AD45)&gt;0.01,"",IF(MissFill!AD44/SUM(MissFill!AD$5:AD45)&gt;0.01,"",IF(MissFill!AD43/SUM(MissFill!AD$5:AD45)&gt;0.01,"",IF(MissFill!AD42/SUM(MissFill!AD$5:AD45)&gt;0.01,"",DateEnded_5Day!$A42)))))))</f>
        <v/>
      </c>
      <c r="AF42" s="13" t="str">
        <f>IF($A42&lt;='All Results'!$B$4,"",IF(SUM(MissFill!AE$5:AE45)=0,"",(IF(MissFill!AE45/SUM(MissFill!AE$5:AE45)&gt;0.01,"",IF(MissFill!AE44/SUM(MissFill!AE$5:AE45)&gt;0.01,"",IF(MissFill!AE43/SUM(MissFill!AE$5:AE45)&gt;0.01,"",IF(MissFill!AE42/SUM(MissFill!AE$5:AE45)&gt;0.01,"",DateEnded_5Day!$A42)))))))</f>
        <v/>
      </c>
      <c r="AG42" s="13" t="str">
        <f>IF($A42&lt;='All Results'!$B$4,"",IF(SUM(MissFill!AF$5:AF45)=0,"",(IF(MissFill!AF45/SUM(MissFill!AF$5:AF45)&gt;0.01,"",IF(MissFill!AF44/SUM(MissFill!AF$5:AF45)&gt;0.01,"",IF(MissFill!AF43/SUM(MissFill!AF$5:AF45)&gt;0.01,"",IF(MissFill!AF42/SUM(MissFill!AF$5:AF45)&gt;0.01,"",DateEnded_5Day!$A42)))))))</f>
        <v/>
      </c>
      <c r="AH42" s="13" t="str">
        <f>IF($A42&lt;='All Results'!$B$4,"",IF(SUM(MissFill!AG$5:AG45)=0,"",(IF(MissFill!AG45/SUM(MissFill!AG$5:AG45)&gt;0.01,"",IF(MissFill!AG44/SUM(MissFill!AG$5:AG45)&gt;0.01,"",IF(MissFill!AG43/SUM(MissFill!AG$5:AG45)&gt;0.01,"",IF(MissFill!AG42/SUM(MissFill!AG$5:AG45)&gt;0.01,"",DateEnded_5Day!$A42)))))))</f>
        <v/>
      </c>
      <c r="AI42" s="13" t="str">
        <f>IF($A42&lt;='All Results'!$B$4,"",IF(SUM(MissFill!AH$5:AH45)=0,"",(IF(MissFill!AH45/SUM(MissFill!AH$5:AH45)&gt;0.01,"",IF(MissFill!AH44/SUM(MissFill!AH$5:AH45)&gt;0.01,"",IF(MissFill!AH43/SUM(MissFill!AH$5:AH45)&gt;0.01,"",IF(MissFill!AH42/SUM(MissFill!AH$5:AH45)&gt;0.01,"",DateEnded_5Day!$A42)))))))</f>
        <v/>
      </c>
      <c r="AJ42" s="13" t="str">
        <f>IF($A42&lt;='All Results'!$B$4,"",IF(SUM(MissFill!AI$5:AI45)=0,"",(IF(MissFill!AI45/SUM(MissFill!AI$5:AI45)&gt;0.01,"",IF(MissFill!AI44/SUM(MissFill!AI$5:AI45)&gt;0.01,"",IF(MissFill!AI43/SUM(MissFill!AI$5:AI45)&gt;0.01,"",IF(MissFill!AI42/SUM(MissFill!AI$5:AI45)&gt;0.01,"",DateEnded_5Day!$A42)))))))</f>
        <v/>
      </c>
      <c r="AK42" s="13" t="str">
        <f>IF($A42&lt;='All Results'!$B$4,"",IF(SUM(MissFill!AJ$5:AJ45)=0,"",(IF(MissFill!AJ45/SUM(MissFill!AJ$5:AJ45)&gt;0.01,"",IF(MissFill!AJ44/SUM(MissFill!AJ$5:AJ45)&gt;0.01,"",IF(MissFill!AJ43/SUM(MissFill!AJ$5:AJ45)&gt;0.01,"",IF(MissFill!AJ42/SUM(MissFill!AJ$5:AJ45)&gt;0.01,"",DateEnded_5Day!$A42)))))))</f>
        <v/>
      </c>
      <c r="AL42" s="13" t="str">
        <f>IF($A42&lt;='All Results'!$B$4,"",IF(SUM(MissFill!AK$5:AK45)=0,"",(IF(MissFill!AK45/SUM(MissFill!AK$5:AK45)&gt;0.01,"",IF(MissFill!AK44/SUM(MissFill!AK$5:AK45)&gt;0.01,"",IF(MissFill!AK43/SUM(MissFill!AK$5:AK45)&gt;0.01,"",IF(MissFill!AK42/SUM(MissFill!AK$5:AK45)&gt;0.01,"",DateEnded_5Day!$A42)))))))</f>
        <v/>
      </c>
      <c r="AM42" s="13" t="str">
        <f>IF($A42&lt;='All Results'!$B$4,"",IF(SUM(MissFill!AL$5:AL45)=0,"",(IF(MissFill!AL45/SUM(MissFill!AL$5:AL45)&gt;0.01,"",IF(MissFill!AL44/SUM(MissFill!AL$5:AL45)&gt;0.01,"",IF(MissFill!AL43/SUM(MissFill!AL$5:AL45)&gt;0.01,"",IF(MissFill!AL42/SUM(MissFill!AL$5:AL45)&gt;0.01,"",DateEnded_5Day!$A42)))))))</f>
        <v/>
      </c>
      <c r="AN42" s="13" t="str">
        <f>IF($A42&lt;='All Results'!$B$4,"",IF(SUM(MissFill!AM$5:AM45)=0,"",(IF(MissFill!AM45/SUM(MissFill!AM$5:AM45)&gt;0.01,"",IF(MissFill!AM44/SUM(MissFill!AM$5:AM45)&gt;0.01,"",IF(MissFill!AM43/SUM(MissFill!AM$5:AM45)&gt;0.01,"",IF(MissFill!AM42/SUM(MissFill!AM$5:AM45)&gt;0.01,"",DateEnded_5Day!$A42)))))))</f>
        <v/>
      </c>
      <c r="AO42" s="13" t="str">
        <f>IF($A42&lt;='All Results'!$B$4,"",IF(SUM(MissFill!AN$5:AN45)=0,"",(IF(MissFill!AN45/SUM(MissFill!AN$5:AN45)&gt;0.01,"",IF(MissFill!AN44/SUM(MissFill!AN$5:AN45)&gt;0.01,"",IF(MissFill!AN43/SUM(MissFill!AN$5:AN45)&gt;0.01,"",IF(MissFill!AN42/SUM(MissFill!AN$5:AN45)&gt;0.01,"",DateEnded_5Day!$A42)))))))</f>
        <v/>
      </c>
      <c r="AP42" s="13" t="str">
        <f>IF($A42&lt;='All Results'!$B$4,"",IF(SUM(MissFill!AO$5:AO45)=0,"",(IF(MissFill!AO45/SUM(MissFill!AO$5:AO45)&gt;0.01,"",IF(MissFill!AO44/SUM(MissFill!AO$5:AO45)&gt;0.01,"",IF(MissFill!AO43/SUM(MissFill!AO$5:AO45)&gt;0.01,"",IF(MissFill!AO42/SUM(MissFill!AO$5:AO45)&gt;0.01,"",DateEnded_5Day!$A42)))))))</f>
        <v/>
      </c>
      <c r="AQ42" s="13" t="str">
        <f>IF($A42&lt;='All Results'!$B$4,"",IF(SUM(MissFill!AP$5:AP45)=0,"",(IF(MissFill!AP45/SUM(MissFill!AP$5:AP45)&gt;0.01,"",IF(MissFill!AP44/SUM(MissFill!AP$5:AP45)&gt;0.01,"",IF(MissFill!AP43/SUM(MissFill!AP$5:AP45)&gt;0.01,"",IF(MissFill!AP42/SUM(MissFill!AP$5:AP45)&gt;0.01,"",DateEnded_5Day!$A42)))))))</f>
        <v/>
      </c>
      <c r="AR42" s="13" t="str">
        <f>IF($A42&lt;='All Results'!$B$4,"",IF(SUM(MissFill!AQ$5:AQ45)=0,"",(IF(MissFill!AQ45/SUM(MissFill!AQ$5:AQ45)&gt;0.01,"",IF(MissFill!AQ44/SUM(MissFill!AQ$5:AQ45)&gt;0.01,"",IF(MissFill!AQ43/SUM(MissFill!AQ$5:AQ45)&gt;0.01,"",IF(MissFill!AQ42/SUM(MissFill!AQ$5:AQ45)&gt;0.01,"",DateEnded_5Day!$A42)))))))</f>
        <v/>
      </c>
      <c r="AS42" s="13" t="str">
        <f>IF($A42&lt;='All Results'!$B$4,"",IF(SUM(MissFill!AR$5:AR45)=0,"",(IF(MissFill!AR45/SUM(MissFill!AR$5:AR45)&gt;0.01,"",IF(MissFill!AR44/SUM(MissFill!AR$5:AR45)&gt;0.01,"",IF(MissFill!AR43/SUM(MissFill!AR$5:AR45)&gt;0.01,"",IF(MissFill!AR42/SUM(MissFill!AR$5:AR45)&gt;0.01,"",DateEnded_5Day!$A42)))))))</f>
        <v/>
      </c>
      <c r="AT42" s="13" t="str">
        <f>IF($A42&lt;='All Results'!$B$4,"",IF(SUM(MissFill!AS$5:AS45)=0,"",(IF(MissFill!AS45/SUM(MissFill!AS$5:AS45)&gt;0.01,"",IF(MissFill!AS44/SUM(MissFill!AS$5:AS45)&gt;0.01,"",IF(MissFill!AS43/SUM(MissFill!AS$5:AS45)&gt;0.01,"",IF(MissFill!AS42/SUM(MissFill!AS$5:AS45)&gt;0.01,"",DateEnded_5Day!$A42)))))))</f>
        <v/>
      </c>
      <c r="AU42" s="13" t="str">
        <f>IF($A42&lt;='All Results'!$B$4,"",IF(SUM(MissFill!AT$5:AT45)=0,"",(IF(MissFill!AT45/SUM(MissFill!AT$5:AT45)&gt;0.01,"",IF(MissFill!AT44/SUM(MissFill!AT$5:AT45)&gt;0.01,"",IF(MissFill!AT43/SUM(MissFill!AT$5:AT45)&gt;0.01,"",IF(MissFill!AT42/SUM(MissFill!AT$5:AT45)&gt;0.01,"",DateEnded_5Day!$A42)))))))</f>
        <v/>
      </c>
      <c r="AV42" s="13" t="str">
        <f>IF($A42&lt;='All Results'!$B$4,"",IF(SUM(MissFill!AU$5:AU45)=0,"",(IF(MissFill!AU45/SUM(MissFill!AU$5:AU45)&gt;0.01,"",IF(MissFill!AU44/SUM(MissFill!AU$5:AU45)&gt;0.01,"",IF(MissFill!AU43/SUM(MissFill!AU$5:AU45)&gt;0.01,"",IF(MissFill!AU42/SUM(MissFill!AU$5:AU45)&gt;0.01,"",DateEnded_5Day!$A42)))))))</f>
        <v/>
      </c>
      <c r="AW42" s="13" t="str">
        <f>IF($A42&lt;='All Results'!$B$4,"",IF(SUM(MissFill!AV$5:AV45)=0,"",(IF(MissFill!AV45/SUM(MissFill!AV$5:AV45)&gt;0.01,"",IF(MissFill!AV44/SUM(MissFill!AV$5:AV45)&gt;0.01,"",IF(MissFill!AV43/SUM(MissFill!AV$5:AV45)&gt;0.01,"",IF(MissFill!AV42/SUM(MissFill!AV$5:AV45)&gt;0.01,"",DateEnded_5Day!$A42)))))))</f>
        <v/>
      </c>
      <c r="AX42" s="13" t="str">
        <f>IF($A42&lt;='All Results'!$B$4,"",IF(SUM(MissFill!AW$5:AW45)=0,"",(IF(MissFill!AW45/SUM(MissFill!AW$5:AW45)&gt;0.01,"",IF(MissFill!AW44/SUM(MissFill!AW$5:AW45)&gt;0.01,"",IF(MissFill!AW43/SUM(MissFill!AW$5:AW45)&gt;0.01,"",IF(MissFill!AW42/SUM(MissFill!AW$5:AW45)&gt;0.01,"",DateEnded_5Day!$A42)))))))</f>
        <v/>
      </c>
    </row>
    <row r="43" spans="1:50" x14ac:dyDescent="0.25">
      <c r="A43" s="8">
        <v>44388</v>
      </c>
      <c r="B43" s="11">
        <v>192</v>
      </c>
      <c r="C43" s="13" t="str">
        <f>IF($A43&lt;='All Results'!$B$4,"",IF(SUM(MissFill!B$5:B46)=0,"",(IF(MissFill!B46/SUM(MissFill!B$5:B46)&gt;0.01,"",IF(MissFill!B45/SUM(MissFill!B$5:B46)&gt;0.01,"",IF(MissFill!B44/SUM(MissFill!B$5:B46)&gt;0.01,"",IF(MissFill!B43/SUM(MissFill!B$5:B46)&gt;0.01,"",DateEnded_5Day!$A43)))))))</f>
        <v/>
      </c>
      <c r="D43" s="13" t="str">
        <f>IF($A43&lt;='All Results'!$B$4,"",IF(SUM(MissFill!C$5:C46)=0,"",(IF(MissFill!C46/SUM(MissFill!C$5:C46)&gt;0.01,"",IF(MissFill!C45/SUM(MissFill!C$5:C46)&gt;0.01,"",IF(MissFill!C44/SUM(MissFill!C$5:C46)&gt;0.01,"",IF(MissFill!C43/SUM(MissFill!C$5:C46)&gt;0.01,"",DateEnded_5Day!$A43)))))))</f>
        <v/>
      </c>
      <c r="E43" s="13" t="str">
        <f>IF($A43&lt;='All Results'!$B$4,"",IF(SUM(MissFill!D$5:D46)=0,"",(IF(MissFill!D46/SUM(MissFill!D$5:D46)&gt;0.01,"",IF(MissFill!D45/SUM(MissFill!D$5:D46)&gt;0.01,"",IF(MissFill!D44/SUM(MissFill!D$5:D46)&gt;0.01,"",IF(MissFill!D43/SUM(MissFill!D$5:D46)&gt;0.01,"",DateEnded_5Day!$A43)))))))</f>
        <v/>
      </c>
      <c r="F43" s="13" t="str">
        <f>IF($A43&lt;='All Results'!$B$4,"",IF(SUM(MissFill!E$5:E46)=0,"",(IF(MissFill!E46/SUM(MissFill!E$5:E46)&gt;0.01,"",IF(MissFill!E45/SUM(MissFill!E$5:E46)&gt;0.01,"",IF(MissFill!E44/SUM(MissFill!E$5:E46)&gt;0.01,"",IF(MissFill!E43/SUM(MissFill!E$5:E46)&gt;0.01,"",DateEnded_5Day!$A43)))))))</f>
        <v/>
      </c>
      <c r="G43" s="13" t="str">
        <f>IF($A43&lt;='All Results'!$B$4,"",IF(SUM(MissFill!F$5:F46)=0,"",(IF(MissFill!F46/SUM(MissFill!F$5:F46)&gt;0.01,"",IF(MissFill!F45/SUM(MissFill!F$5:F46)&gt;0.01,"",IF(MissFill!F44/SUM(MissFill!F$5:F46)&gt;0.01,"",IF(MissFill!F43/SUM(MissFill!F$5:F46)&gt;0.01,"",DateEnded_5Day!$A43)))))))</f>
        <v/>
      </c>
      <c r="H43" s="13" t="str">
        <f>IF($A43&lt;='All Results'!$B$4,"",IF(SUM(MissFill!G$5:G46)=0,"",(IF(MissFill!G46/SUM(MissFill!G$5:G46)&gt;0.01,"",IF(MissFill!G45/SUM(MissFill!G$5:G46)&gt;0.01,"",IF(MissFill!G44/SUM(MissFill!G$5:G46)&gt;0.01,"",IF(MissFill!G43/SUM(MissFill!G$5:G46)&gt;0.01,"",DateEnded_5Day!$A43)))))))</f>
        <v/>
      </c>
      <c r="I43" s="13" t="str">
        <f>IF($A43&lt;='All Results'!$B$4,"",IF(SUM(MissFill!H$5:H46)=0,"",(IF(MissFill!H46/SUM(MissFill!H$5:H46)&gt;0.01,"",IF(MissFill!H45/SUM(MissFill!H$5:H46)&gt;0.01,"",IF(MissFill!H44/SUM(MissFill!H$5:H46)&gt;0.01,"",IF(MissFill!H43/SUM(MissFill!H$5:H46)&gt;0.01,"",DateEnded_5Day!$A43)))))))</f>
        <v/>
      </c>
      <c r="J43" s="13" t="str">
        <f>IF($A43&lt;='All Results'!$B$4,"",IF(SUM(MissFill!I$5:I46)=0,"",(IF(MissFill!I46/SUM(MissFill!I$5:I46)&gt;0.01,"",IF(MissFill!I45/SUM(MissFill!I$5:I46)&gt;0.01,"",IF(MissFill!I44/SUM(MissFill!I$5:I46)&gt;0.01,"",IF(MissFill!I43/SUM(MissFill!I$5:I46)&gt;0.01,"",DateEnded_5Day!$A43)))))))</f>
        <v/>
      </c>
      <c r="K43" s="13" t="str">
        <f>IF($A43&lt;='All Results'!$B$4,"",IF(SUM(MissFill!J$5:J46)=0,"",(IF(MissFill!J46/SUM(MissFill!J$5:J46)&gt;0.01,"",IF(MissFill!J45/SUM(MissFill!J$5:J46)&gt;0.01,"",IF(MissFill!J44/SUM(MissFill!J$5:J46)&gt;0.01,"",IF(MissFill!J43/SUM(MissFill!J$5:J46)&gt;0.01,"",DateEnded_5Day!$A43)))))))</f>
        <v/>
      </c>
      <c r="L43" s="13" t="str">
        <f>IF($A43&lt;='All Results'!$B$4,"",IF(SUM(MissFill!K$5:K46)=0,"",(IF(MissFill!K46/SUM(MissFill!K$5:K46)&gt;0.01,"",IF(MissFill!K45/SUM(MissFill!K$5:K46)&gt;0.01,"",IF(MissFill!K44/SUM(MissFill!K$5:K46)&gt;0.01,"",IF(MissFill!K43/SUM(MissFill!K$5:K46)&gt;0.01,"",DateEnded_5Day!$A43)))))))</f>
        <v/>
      </c>
      <c r="M43" s="13" t="str">
        <f>IF($A43&lt;='All Results'!$B$4,"",IF(SUM(MissFill!L$5:L46)=0,"",(IF(MissFill!L46/SUM(MissFill!L$5:L46)&gt;0.01,"",IF(MissFill!L45/SUM(MissFill!L$5:L46)&gt;0.01,"",IF(MissFill!L44/SUM(MissFill!L$5:L46)&gt;0.01,"",IF(MissFill!L43/SUM(MissFill!L$5:L46)&gt;0.01,"",DateEnded_5Day!$A43)))))))</f>
        <v/>
      </c>
      <c r="N43" s="13" t="str">
        <f>IF($A43&lt;='All Results'!$B$4,"",IF(SUM(MissFill!M$5:M46)=0,"",(IF(MissFill!M46/SUM(MissFill!M$5:M46)&gt;0.01,"",IF(MissFill!M45/SUM(MissFill!M$5:M46)&gt;0.01,"",IF(MissFill!M44/SUM(MissFill!M$5:M46)&gt;0.01,"",IF(MissFill!M43/SUM(MissFill!M$5:M46)&gt;0.01,"",DateEnded_5Day!$A43)))))))</f>
        <v/>
      </c>
      <c r="O43" s="13" t="str">
        <f>IF($A43&lt;='All Results'!$B$4,"",IF(SUM(MissFill!N$5:N46)=0,"",(IF(MissFill!N46/SUM(MissFill!N$5:N46)&gt;0.01,"",IF(MissFill!N45/SUM(MissFill!N$5:N46)&gt;0.01,"",IF(MissFill!N44/SUM(MissFill!N$5:N46)&gt;0.01,"",IF(MissFill!N43/SUM(MissFill!N$5:N46)&gt;0.01,"",DateEnded_5Day!$A43)))))))</f>
        <v/>
      </c>
      <c r="P43" s="13" t="str">
        <f>IF($A43&lt;='All Results'!$B$4,"",IF(SUM(MissFill!O$5:O46)=0,"",(IF(MissFill!O46/SUM(MissFill!O$5:O46)&gt;0.01,"",IF(MissFill!O45/SUM(MissFill!O$5:O46)&gt;0.01,"",IF(MissFill!O44/SUM(MissFill!O$5:O46)&gt;0.01,"",IF(MissFill!O43/SUM(MissFill!O$5:O46)&gt;0.01,"",DateEnded_5Day!$A43)))))))</f>
        <v/>
      </c>
      <c r="Q43" s="13" t="str">
        <f>IF($A43&lt;='All Results'!$B$4,"",IF(SUM(MissFill!P$5:P46)=0,"",(IF(MissFill!P46/SUM(MissFill!P$5:P46)&gt;0.01,"",IF(MissFill!P45/SUM(MissFill!P$5:P46)&gt;0.01,"",IF(MissFill!P44/SUM(MissFill!P$5:P46)&gt;0.01,"",IF(MissFill!P43/SUM(MissFill!P$5:P46)&gt;0.01,"",DateEnded_5Day!$A43)))))))</f>
        <v/>
      </c>
      <c r="R43" s="13" t="str">
        <f>IF($A43&lt;='All Results'!$B$4,"",IF(SUM(MissFill!Q$5:Q46)=0,"",(IF(MissFill!Q46/SUM(MissFill!Q$5:Q46)&gt;0.01,"",IF(MissFill!Q45/SUM(MissFill!Q$5:Q46)&gt;0.01,"",IF(MissFill!Q44/SUM(MissFill!Q$5:Q46)&gt;0.01,"",IF(MissFill!Q43/SUM(MissFill!Q$5:Q46)&gt;0.01,"",DateEnded_5Day!$A43)))))))</f>
        <v/>
      </c>
      <c r="S43" s="13" t="str">
        <f>IF($A43&lt;='All Results'!$B$4,"",IF(SUM(MissFill!R$5:R46)=0,"",(IF(MissFill!R46/SUM(MissFill!R$5:R46)&gt;0.01,"",IF(MissFill!R45/SUM(MissFill!R$5:R46)&gt;0.01,"",IF(MissFill!R44/SUM(MissFill!R$5:R46)&gt;0.01,"",IF(MissFill!R43/SUM(MissFill!R$5:R46)&gt;0.01,"",DateEnded_5Day!$A43)))))))</f>
        <v/>
      </c>
      <c r="T43" s="13" t="str">
        <f>IF($A43&lt;='All Results'!$B$4,"",IF(SUM(MissFill!S$5:S46)=0,"",(IF(MissFill!S46/SUM(MissFill!S$5:S46)&gt;0.01,"",IF(MissFill!S45/SUM(MissFill!S$5:S46)&gt;0.01,"",IF(MissFill!S44/SUM(MissFill!S$5:S46)&gt;0.01,"",IF(MissFill!S43/SUM(MissFill!S$5:S46)&gt;0.01,"",DateEnded_5Day!$A43)))))))</f>
        <v/>
      </c>
      <c r="U43" s="13" t="str">
        <f>IF($A43&lt;='All Results'!$B$4,"",IF(SUM(MissFill!T$5:T46)=0,"",(IF(MissFill!T46/SUM(MissFill!T$5:T46)&gt;0.01,"",IF(MissFill!T45/SUM(MissFill!T$5:T46)&gt;0.01,"",IF(MissFill!T44/SUM(MissFill!T$5:T46)&gt;0.01,"",IF(MissFill!T43/SUM(MissFill!T$5:T46)&gt;0.01,"",DateEnded_5Day!$A43)))))))</f>
        <v/>
      </c>
      <c r="V43" s="13" t="str">
        <f>IF($A43&lt;='All Results'!$B$4,"",IF(SUM(MissFill!U$5:U46)=0,"",(IF(MissFill!U46/SUM(MissFill!U$5:U46)&gt;0.01,"",IF(MissFill!U45/SUM(MissFill!U$5:U46)&gt;0.01,"",IF(MissFill!U44/SUM(MissFill!U$5:U46)&gt;0.01,"",IF(MissFill!U43/SUM(MissFill!U$5:U46)&gt;0.01,"",DateEnded_5Day!$A43)))))))</f>
        <v/>
      </c>
      <c r="W43" s="13" t="str">
        <f>IF($A43&lt;='All Results'!$B$4,"",IF(SUM(MissFill!V$5:V46)=0,"",(IF(MissFill!V46/SUM(MissFill!V$5:V46)&gt;0.01,"",IF(MissFill!V45/SUM(MissFill!V$5:V46)&gt;0.01,"",IF(MissFill!V44/SUM(MissFill!V$5:V46)&gt;0.01,"",IF(MissFill!V43/SUM(MissFill!V$5:V46)&gt;0.01,"",DateEnded_5Day!$A43)))))))</f>
        <v/>
      </c>
      <c r="X43" s="13" t="str">
        <f>IF($A43&lt;='All Results'!$B$4,"",IF(SUM(MissFill!W$5:W46)=0,"",(IF(MissFill!W46/SUM(MissFill!W$5:W46)&gt;0.01,"",IF(MissFill!W45/SUM(MissFill!W$5:W46)&gt;0.01,"",IF(MissFill!W44/SUM(MissFill!W$5:W46)&gt;0.01,"",IF(MissFill!W43/SUM(MissFill!W$5:W46)&gt;0.01,"",DateEnded_5Day!$A43)))))))</f>
        <v/>
      </c>
      <c r="Y43" s="13" t="str">
        <f>IF($A43&lt;='All Results'!$B$4,"",IF(SUM(MissFill!X$5:X46)=0,"",(IF(MissFill!X46/SUM(MissFill!X$5:X46)&gt;0.01,"",IF(MissFill!X45/SUM(MissFill!X$5:X46)&gt;0.01,"",IF(MissFill!X44/SUM(MissFill!X$5:X46)&gt;0.01,"",IF(MissFill!X43/SUM(MissFill!X$5:X46)&gt;0.01,"",DateEnded_5Day!$A43)))))))</f>
        <v/>
      </c>
      <c r="Z43" s="13" t="str">
        <f>IF($A43&lt;='All Results'!$B$4,"",IF(SUM(MissFill!Y$5:Y46)=0,"",(IF(MissFill!Y46/SUM(MissFill!Y$5:Y46)&gt;0.01,"",IF(MissFill!Y45/SUM(MissFill!Y$5:Y46)&gt;0.01,"",IF(MissFill!Y44/SUM(MissFill!Y$5:Y46)&gt;0.01,"",IF(MissFill!Y43/SUM(MissFill!Y$5:Y46)&gt;0.01,"",DateEnded_5Day!$A43)))))))</f>
        <v/>
      </c>
      <c r="AA43" s="13" t="str">
        <f>IF($A43&lt;='All Results'!$B$4,"",IF(SUM(MissFill!Z$5:Z46)=0,"",(IF(MissFill!Z46/SUM(MissFill!Z$5:Z46)&gt;0.01,"",IF(MissFill!Z45/SUM(MissFill!Z$5:Z46)&gt;0.01,"",IF(MissFill!Z44/SUM(MissFill!Z$5:Z46)&gt;0.01,"",IF(MissFill!Z43/SUM(MissFill!Z$5:Z46)&gt;0.01,"",DateEnded_5Day!$A43)))))))</f>
        <v/>
      </c>
      <c r="AB43" s="13" t="str">
        <f>IF($A43&lt;='All Results'!$B$4,"",IF(SUM(MissFill!AA$5:AA46)=0,"",(IF(MissFill!AA46/SUM(MissFill!AA$5:AA46)&gt;0.01,"",IF(MissFill!AA45/SUM(MissFill!AA$5:AA46)&gt;0.01,"",IF(MissFill!AA44/SUM(MissFill!AA$5:AA46)&gt;0.01,"",IF(MissFill!AA43/SUM(MissFill!AA$5:AA46)&gt;0.01,"",DateEnded_5Day!$A43)))))))</f>
        <v/>
      </c>
      <c r="AC43" s="13" t="str">
        <f>IF($A43&lt;='All Results'!$B$4,"",IF(SUM(MissFill!AB$5:AB46)=0,"",(IF(MissFill!AB46/SUM(MissFill!AB$5:AB46)&gt;0.01,"",IF(MissFill!AB45/SUM(MissFill!AB$5:AB46)&gt;0.01,"",IF(MissFill!AB44/SUM(MissFill!AB$5:AB46)&gt;0.01,"",IF(MissFill!AB43/SUM(MissFill!AB$5:AB46)&gt;0.01,"",DateEnded_5Day!$A43)))))))</f>
        <v/>
      </c>
      <c r="AD43" s="13" t="str">
        <f>IF($A43&lt;='All Results'!$B$4,"",IF(SUM(MissFill!AC$5:AC46)=0,"",(IF(MissFill!AC46/SUM(MissFill!AC$5:AC46)&gt;0.01,"",IF(MissFill!AC45/SUM(MissFill!AC$5:AC46)&gt;0.01,"",IF(MissFill!AC44/SUM(MissFill!AC$5:AC46)&gt;0.01,"",IF(MissFill!AC43/SUM(MissFill!AC$5:AC46)&gt;0.01,"",DateEnded_5Day!$A43)))))))</f>
        <v/>
      </c>
      <c r="AE43" s="13" t="str">
        <f>IF($A43&lt;='All Results'!$B$4,"",IF(SUM(MissFill!AD$5:AD46)=0,"",(IF(MissFill!AD46/SUM(MissFill!AD$5:AD46)&gt;0.01,"",IF(MissFill!AD45/SUM(MissFill!AD$5:AD46)&gt;0.01,"",IF(MissFill!AD44/SUM(MissFill!AD$5:AD46)&gt;0.01,"",IF(MissFill!AD43/SUM(MissFill!AD$5:AD46)&gt;0.01,"",DateEnded_5Day!$A43)))))))</f>
        <v/>
      </c>
      <c r="AF43" s="13" t="str">
        <f>IF($A43&lt;='All Results'!$B$4,"",IF(SUM(MissFill!AE$5:AE46)=0,"",(IF(MissFill!AE46/SUM(MissFill!AE$5:AE46)&gt;0.01,"",IF(MissFill!AE45/SUM(MissFill!AE$5:AE46)&gt;0.01,"",IF(MissFill!AE44/SUM(MissFill!AE$5:AE46)&gt;0.01,"",IF(MissFill!AE43/SUM(MissFill!AE$5:AE46)&gt;0.01,"",DateEnded_5Day!$A43)))))))</f>
        <v/>
      </c>
      <c r="AG43" s="13" t="str">
        <f>IF($A43&lt;='All Results'!$B$4,"",IF(SUM(MissFill!AF$5:AF46)=0,"",(IF(MissFill!AF46/SUM(MissFill!AF$5:AF46)&gt;0.01,"",IF(MissFill!AF45/SUM(MissFill!AF$5:AF46)&gt;0.01,"",IF(MissFill!AF44/SUM(MissFill!AF$5:AF46)&gt;0.01,"",IF(MissFill!AF43/SUM(MissFill!AF$5:AF46)&gt;0.01,"",DateEnded_5Day!$A43)))))))</f>
        <v/>
      </c>
      <c r="AH43" s="13" t="str">
        <f>IF($A43&lt;='All Results'!$B$4,"",IF(SUM(MissFill!AG$5:AG46)=0,"",(IF(MissFill!AG46/SUM(MissFill!AG$5:AG46)&gt;0.01,"",IF(MissFill!AG45/SUM(MissFill!AG$5:AG46)&gt;0.01,"",IF(MissFill!AG44/SUM(MissFill!AG$5:AG46)&gt;0.01,"",IF(MissFill!AG43/SUM(MissFill!AG$5:AG46)&gt;0.01,"",DateEnded_5Day!$A43)))))))</f>
        <v/>
      </c>
      <c r="AI43" s="13" t="str">
        <f>IF($A43&lt;='All Results'!$B$4,"",IF(SUM(MissFill!AH$5:AH46)=0,"",(IF(MissFill!AH46/SUM(MissFill!AH$5:AH46)&gt;0.01,"",IF(MissFill!AH45/SUM(MissFill!AH$5:AH46)&gt;0.01,"",IF(MissFill!AH44/SUM(MissFill!AH$5:AH46)&gt;0.01,"",IF(MissFill!AH43/SUM(MissFill!AH$5:AH46)&gt;0.01,"",DateEnded_5Day!$A43)))))))</f>
        <v/>
      </c>
      <c r="AJ43" s="13" t="str">
        <f>IF($A43&lt;='All Results'!$B$4,"",IF(SUM(MissFill!AI$5:AI46)=0,"",(IF(MissFill!AI46/SUM(MissFill!AI$5:AI46)&gt;0.01,"",IF(MissFill!AI45/SUM(MissFill!AI$5:AI46)&gt;0.01,"",IF(MissFill!AI44/SUM(MissFill!AI$5:AI46)&gt;0.01,"",IF(MissFill!AI43/SUM(MissFill!AI$5:AI46)&gt;0.01,"",DateEnded_5Day!$A43)))))))</f>
        <v/>
      </c>
      <c r="AK43" s="13" t="str">
        <f>IF($A43&lt;='All Results'!$B$4,"",IF(SUM(MissFill!AJ$5:AJ46)=0,"",(IF(MissFill!AJ46/SUM(MissFill!AJ$5:AJ46)&gt;0.01,"",IF(MissFill!AJ45/SUM(MissFill!AJ$5:AJ46)&gt;0.01,"",IF(MissFill!AJ44/SUM(MissFill!AJ$5:AJ46)&gt;0.01,"",IF(MissFill!AJ43/SUM(MissFill!AJ$5:AJ46)&gt;0.01,"",DateEnded_5Day!$A43)))))))</f>
        <v/>
      </c>
      <c r="AL43" s="13" t="str">
        <f>IF($A43&lt;='All Results'!$B$4,"",IF(SUM(MissFill!AK$5:AK46)=0,"",(IF(MissFill!AK46/SUM(MissFill!AK$5:AK46)&gt;0.01,"",IF(MissFill!AK45/SUM(MissFill!AK$5:AK46)&gt;0.01,"",IF(MissFill!AK44/SUM(MissFill!AK$5:AK46)&gt;0.01,"",IF(MissFill!AK43/SUM(MissFill!AK$5:AK46)&gt;0.01,"",DateEnded_5Day!$A43)))))))</f>
        <v/>
      </c>
      <c r="AM43" s="13" t="str">
        <f>IF($A43&lt;='All Results'!$B$4,"",IF(SUM(MissFill!AL$5:AL46)=0,"",(IF(MissFill!AL46/SUM(MissFill!AL$5:AL46)&gt;0.01,"",IF(MissFill!AL45/SUM(MissFill!AL$5:AL46)&gt;0.01,"",IF(MissFill!AL44/SUM(MissFill!AL$5:AL46)&gt;0.01,"",IF(MissFill!AL43/SUM(MissFill!AL$5:AL46)&gt;0.01,"",DateEnded_5Day!$A43)))))))</f>
        <v/>
      </c>
      <c r="AN43" s="13" t="str">
        <f>IF($A43&lt;='All Results'!$B$4,"",IF(SUM(MissFill!AM$5:AM46)=0,"",(IF(MissFill!AM46/SUM(MissFill!AM$5:AM46)&gt;0.01,"",IF(MissFill!AM45/SUM(MissFill!AM$5:AM46)&gt;0.01,"",IF(MissFill!AM44/SUM(MissFill!AM$5:AM46)&gt;0.01,"",IF(MissFill!AM43/SUM(MissFill!AM$5:AM46)&gt;0.01,"",DateEnded_5Day!$A43)))))))</f>
        <v/>
      </c>
      <c r="AO43" s="13" t="str">
        <f>IF($A43&lt;='All Results'!$B$4,"",IF(SUM(MissFill!AN$5:AN46)=0,"",(IF(MissFill!AN46/SUM(MissFill!AN$5:AN46)&gt;0.01,"",IF(MissFill!AN45/SUM(MissFill!AN$5:AN46)&gt;0.01,"",IF(MissFill!AN44/SUM(MissFill!AN$5:AN46)&gt;0.01,"",IF(MissFill!AN43/SUM(MissFill!AN$5:AN46)&gt;0.01,"",DateEnded_5Day!$A43)))))))</f>
        <v/>
      </c>
      <c r="AP43" s="13" t="str">
        <f>IF($A43&lt;='All Results'!$B$4,"",IF(SUM(MissFill!AO$5:AO46)=0,"",(IF(MissFill!AO46/SUM(MissFill!AO$5:AO46)&gt;0.01,"",IF(MissFill!AO45/SUM(MissFill!AO$5:AO46)&gt;0.01,"",IF(MissFill!AO44/SUM(MissFill!AO$5:AO46)&gt;0.01,"",IF(MissFill!AO43/SUM(MissFill!AO$5:AO46)&gt;0.01,"",DateEnded_5Day!$A43)))))))</f>
        <v/>
      </c>
      <c r="AQ43" s="13" t="str">
        <f>IF($A43&lt;='All Results'!$B$4,"",IF(SUM(MissFill!AP$5:AP46)=0,"",(IF(MissFill!AP46/SUM(MissFill!AP$5:AP46)&gt;0.01,"",IF(MissFill!AP45/SUM(MissFill!AP$5:AP46)&gt;0.01,"",IF(MissFill!AP44/SUM(MissFill!AP$5:AP46)&gt;0.01,"",IF(MissFill!AP43/SUM(MissFill!AP$5:AP46)&gt;0.01,"",DateEnded_5Day!$A43)))))))</f>
        <v/>
      </c>
      <c r="AR43" s="13" t="str">
        <f>IF($A43&lt;='All Results'!$B$4,"",IF(SUM(MissFill!AQ$5:AQ46)=0,"",(IF(MissFill!AQ46/SUM(MissFill!AQ$5:AQ46)&gt;0.01,"",IF(MissFill!AQ45/SUM(MissFill!AQ$5:AQ46)&gt;0.01,"",IF(MissFill!AQ44/SUM(MissFill!AQ$5:AQ46)&gt;0.01,"",IF(MissFill!AQ43/SUM(MissFill!AQ$5:AQ46)&gt;0.01,"",DateEnded_5Day!$A43)))))))</f>
        <v/>
      </c>
      <c r="AS43" s="13" t="str">
        <f>IF($A43&lt;='All Results'!$B$4,"",IF(SUM(MissFill!AR$5:AR46)=0,"",(IF(MissFill!AR46/SUM(MissFill!AR$5:AR46)&gt;0.01,"",IF(MissFill!AR45/SUM(MissFill!AR$5:AR46)&gt;0.01,"",IF(MissFill!AR44/SUM(MissFill!AR$5:AR46)&gt;0.01,"",IF(MissFill!AR43/SUM(MissFill!AR$5:AR46)&gt;0.01,"",DateEnded_5Day!$A43)))))))</f>
        <v/>
      </c>
      <c r="AT43" s="13" t="str">
        <f>IF($A43&lt;='All Results'!$B$4,"",IF(SUM(MissFill!AS$5:AS46)=0,"",(IF(MissFill!AS46/SUM(MissFill!AS$5:AS46)&gt;0.01,"",IF(MissFill!AS45/SUM(MissFill!AS$5:AS46)&gt;0.01,"",IF(MissFill!AS44/SUM(MissFill!AS$5:AS46)&gt;0.01,"",IF(MissFill!AS43/SUM(MissFill!AS$5:AS46)&gt;0.01,"",DateEnded_5Day!$A43)))))))</f>
        <v/>
      </c>
      <c r="AU43" s="13" t="str">
        <f>IF($A43&lt;='All Results'!$B$4,"",IF(SUM(MissFill!AT$5:AT46)=0,"",(IF(MissFill!AT46/SUM(MissFill!AT$5:AT46)&gt;0.01,"",IF(MissFill!AT45/SUM(MissFill!AT$5:AT46)&gt;0.01,"",IF(MissFill!AT44/SUM(MissFill!AT$5:AT46)&gt;0.01,"",IF(MissFill!AT43/SUM(MissFill!AT$5:AT46)&gt;0.01,"",DateEnded_5Day!$A43)))))))</f>
        <v/>
      </c>
      <c r="AV43" s="13" t="str">
        <f>IF($A43&lt;='All Results'!$B$4,"",IF(SUM(MissFill!AU$5:AU46)=0,"",(IF(MissFill!AU46/SUM(MissFill!AU$5:AU46)&gt;0.01,"",IF(MissFill!AU45/SUM(MissFill!AU$5:AU46)&gt;0.01,"",IF(MissFill!AU44/SUM(MissFill!AU$5:AU46)&gt;0.01,"",IF(MissFill!AU43/SUM(MissFill!AU$5:AU46)&gt;0.01,"",DateEnded_5Day!$A43)))))))</f>
        <v/>
      </c>
      <c r="AW43" s="13" t="str">
        <f>IF($A43&lt;='All Results'!$B$4,"",IF(SUM(MissFill!AV$5:AV46)=0,"",(IF(MissFill!AV46/SUM(MissFill!AV$5:AV46)&gt;0.01,"",IF(MissFill!AV45/SUM(MissFill!AV$5:AV46)&gt;0.01,"",IF(MissFill!AV44/SUM(MissFill!AV$5:AV46)&gt;0.01,"",IF(MissFill!AV43/SUM(MissFill!AV$5:AV46)&gt;0.01,"",DateEnded_5Day!$A43)))))))</f>
        <v/>
      </c>
      <c r="AX43" s="13" t="str">
        <f>IF($A43&lt;='All Results'!$B$4,"",IF(SUM(MissFill!AW$5:AW46)=0,"",(IF(MissFill!AW46/SUM(MissFill!AW$5:AW46)&gt;0.01,"",IF(MissFill!AW45/SUM(MissFill!AW$5:AW46)&gt;0.01,"",IF(MissFill!AW44/SUM(MissFill!AW$5:AW46)&gt;0.01,"",IF(MissFill!AW43/SUM(MissFill!AW$5:AW46)&gt;0.01,"",DateEnded_5Day!$A43)))))))</f>
        <v/>
      </c>
    </row>
    <row r="44" spans="1:50" x14ac:dyDescent="0.25">
      <c r="A44" s="8">
        <v>44389</v>
      </c>
      <c r="B44" s="11">
        <v>193</v>
      </c>
      <c r="C44" s="13" t="str">
        <f>IF($A44&lt;='All Results'!$B$4,"",IF(SUM(MissFill!B$5:B47)=0,"",(IF(MissFill!B47/SUM(MissFill!B$5:B47)&gt;0.01,"",IF(MissFill!B46/SUM(MissFill!B$5:B47)&gt;0.01,"",IF(MissFill!B45/SUM(MissFill!B$5:B47)&gt;0.01,"",IF(MissFill!B44/SUM(MissFill!B$5:B47)&gt;0.01,"",DateEnded_5Day!$A44)))))))</f>
        <v/>
      </c>
      <c r="D44" s="13" t="str">
        <f>IF($A44&lt;='All Results'!$B$4,"",IF(SUM(MissFill!C$5:C47)=0,"",(IF(MissFill!C47/SUM(MissFill!C$5:C47)&gt;0.01,"",IF(MissFill!C46/SUM(MissFill!C$5:C47)&gt;0.01,"",IF(MissFill!C45/SUM(MissFill!C$5:C47)&gt;0.01,"",IF(MissFill!C44/SUM(MissFill!C$5:C47)&gt;0.01,"",DateEnded_5Day!$A44)))))))</f>
        <v/>
      </c>
      <c r="E44" s="13" t="str">
        <f>IF($A44&lt;='All Results'!$B$4,"",IF(SUM(MissFill!D$5:D47)=0,"",(IF(MissFill!D47/SUM(MissFill!D$5:D47)&gt;0.01,"",IF(MissFill!D46/SUM(MissFill!D$5:D47)&gt;0.01,"",IF(MissFill!D45/SUM(MissFill!D$5:D47)&gt;0.01,"",IF(MissFill!D44/SUM(MissFill!D$5:D47)&gt;0.01,"",DateEnded_5Day!$A44)))))))</f>
        <v/>
      </c>
      <c r="F44" s="13" t="str">
        <f>IF($A44&lt;='All Results'!$B$4,"",IF(SUM(MissFill!E$5:E47)=0,"",(IF(MissFill!E47/SUM(MissFill!E$5:E47)&gt;0.01,"",IF(MissFill!E46/SUM(MissFill!E$5:E47)&gt;0.01,"",IF(MissFill!E45/SUM(MissFill!E$5:E47)&gt;0.01,"",IF(MissFill!E44/SUM(MissFill!E$5:E47)&gt;0.01,"",DateEnded_5Day!$A44)))))))</f>
        <v/>
      </c>
      <c r="G44" s="13" t="str">
        <f>IF($A44&lt;='All Results'!$B$4,"",IF(SUM(MissFill!F$5:F47)=0,"",(IF(MissFill!F47/SUM(MissFill!F$5:F47)&gt;0.01,"",IF(MissFill!F46/SUM(MissFill!F$5:F47)&gt;0.01,"",IF(MissFill!F45/SUM(MissFill!F$5:F47)&gt;0.01,"",IF(MissFill!F44/SUM(MissFill!F$5:F47)&gt;0.01,"",DateEnded_5Day!$A44)))))))</f>
        <v/>
      </c>
      <c r="H44" s="13" t="str">
        <f>IF($A44&lt;='All Results'!$B$4,"",IF(SUM(MissFill!G$5:G47)=0,"",(IF(MissFill!G47/SUM(MissFill!G$5:G47)&gt;0.01,"",IF(MissFill!G46/SUM(MissFill!G$5:G47)&gt;0.01,"",IF(MissFill!G45/SUM(MissFill!G$5:G47)&gt;0.01,"",IF(MissFill!G44/SUM(MissFill!G$5:G47)&gt;0.01,"",DateEnded_5Day!$A44)))))))</f>
        <v/>
      </c>
      <c r="I44" s="13" t="str">
        <f>IF($A44&lt;='All Results'!$B$4,"",IF(SUM(MissFill!H$5:H47)=0,"",(IF(MissFill!H47/SUM(MissFill!H$5:H47)&gt;0.01,"",IF(MissFill!H46/SUM(MissFill!H$5:H47)&gt;0.01,"",IF(MissFill!H45/SUM(MissFill!H$5:H47)&gt;0.01,"",IF(MissFill!H44/SUM(MissFill!H$5:H47)&gt;0.01,"",DateEnded_5Day!$A44)))))))</f>
        <v/>
      </c>
      <c r="J44" s="13" t="str">
        <f>IF($A44&lt;='All Results'!$B$4,"",IF(SUM(MissFill!I$5:I47)=0,"",(IF(MissFill!I47/SUM(MissFill!I$5:I47)&gt;0.01,"",IF(MissFill!I46/SUM(MissFill!I$5:I47)&gt;0.01,"",IF(MissFill!I45/SUM(MissFill!I$5:I47)&gt;0.01,"",IF(MissFill!I44/SUM(MissFill!I$5:I47)&gt;0.01,"",DateEnded_5Day!$A44)))))))</f>
        <v/>
      </c>
      <c r="K44" s="13" t="str">
        <f>IF($A44&lt;='All Results'!$B$4,"",IF(SUM(MissFill!J$5:J47)=0,"",(IF(MissFill!J47/SUM(MissFill!J$5:J47)&gt;0.01,"",IF(MissFill!J46/SUM(MissFill!J$5:J47)&gt;0.01,"",IF(MissFill!J45/SUM(MissFill!J$5:J47)&gt;0.01,"",IF(MissFill!J44/SUM(MissFill!J$5:J47)&gt;0.01,"",DateEnded_5Day!$A44)))))))</f>
        <v/>
      </c>
      <c r="L44" s="13" t="str">
        <f>IF($A44&lt;='All Results'!$B$4,"",IF(SUM(MissFill!K$5:K47)=0,"",(IF(MissFill!K47/SUM(MissFill!K$5:K47)&gt;0.01,"",IF(MissFill!K46/SUM(MissFill!K$5:K47)&gt;0.01,"",IF(MissFill!K45/SUM(MissFill!K$5:K47)&gt;0.01,"",IF(MissFill!K44/SUM(MissFill!K$5:K47)&gt;0.01,"",DateEnded_5Day!$A44)))))))</f>
        <v/>
      </c>
      <c r="M44" s="13" t="str">
        <f>IF($A44&lt;='All Results'!$B$4,"",IF(SUM(MissFill!L$5:L47)=0,"",(IF(MissFill!L47/SUM(MissFill!L$5:L47)&gt;0.01,"",IF(MissFill!L46/SUM(MissFill!L$5:L47)&gt;0.01,"",IF(MissFill!L45/SUM(MissFill!L$5:L47)&gt;0.01,"",IF(MissFill!L44/SUM(MissFill!L$5:L47)&gt;0.01,"",DateEnded_5Day!$A44)))))))</f>
        <v/>
      </c>
      <c r="N44" s="13" t="str">
        <f>IF($A44&lt;='All Results'!$B$4,"",IF(SUM(MissFill!M$5:M47)=0,"",(IF(MissFill!M47/SUM(MissFill!M$5:M47)&gt;0.01,"",IF(MissFill!M46/SUM(MissFill!M$5:M47)&gt;0.01,"",IF(MissFill!M45/SUM(MissFill!M$5:M47)&gt;0.01,"",IF(MissFill!M44/SUM(MissFill!M$5:M47)&gt;0.01,"",DateEnded_5Day!$A44)))))))</f>
        <v/>
      </c>
      <c r="O44" s="13" t="str">
        <f>IF($A44&lt;='All Results'!$B$4,"",IF(SUM(MissFill!N$5:N47)=0,"",(IF(MissFill!N47/SUM(MissFill!N$5:N47)&gt;0.01,"",IF(MissFill!N46/SUM(MissFill!N$5:N47)&gt;0.01,"",IF(MissFill!N45/SUM(MissFill!N$5:N47)&gt;0.01,"",IF(MissFill!N44/SUM(MissFill!N$5:N47)&gt;0.01,"",DateEnded_5Day!$A44)))))))</f>
        <v/>
      </c>
      <c r="P44" s="13" t="str">
        <f>IF($A44&lt;='All Results'!$B$4,"",IF(SUM(MissFill!O$5:O47)=0,"",(IF(MissFill!O47/SUM(MissFill!O$5:O47)&gt;0.01,"",IF(MissFill!O46/SUM(MissFill!O$5:O47)&gt;0.01,"",IF(MissFill!O45/SUM(MissFill!O$5:O47)&gt;0.01,"",IF(MissFill!O44/SUM(MissFill!O$5:O47)&gt;0.01,"",DateEnded_5Day!$A44)))))))</f>
        <v/>
      </c>
      <c r="Q44" s="13" t="str">
        <f>IF($A44&lt;='All Results'!$B$4,"",IF(SUM(MissFill!P$5:P47)=0,"",(IF(MissFill!P47/SUM(MissFill!P$5:P47)&gt;0.01,"",IF(MissFill!P46/SUM(MissFill!P$5:P47)&gt;0.01,"",IF(MissFill!P45/SUM(MissFill!P$5:P47)&gt;0.01,"",IF(MissFill!P44/SUM(MissFill!P$5:P47)&gt;0.01,"",DateEnded_5Day!$A44)))))))</f>
        <v/>
      </c>
      <c r="R44" s="13" t="str">
        <f>IF($A44&lt;='All Results'!$B$4,"",IF(SUM(MissFill!Q$5:Q47)=0,"",(IF(MissFill!Q47/SUM(MissFill!Q$5:Q47)&gt;0.01,"",IF(MissFill!Q46/SUM(MissFill!Q$5:Q47)&gt;0.01,"",IF(MissFill!Q45/SUM(MissFill!Q$5:Q47)&gt;0.01,"",IF(MissFill!Q44/SUM(MissFill!Q$5:Q47)&gt;0.01,"",DateEnded_5Day!$A44)))))))</f>
        <v/>
      </c>
      <c r="S44" s="13" t="str">
        <f>IF($A44&lt;='All Results'!$B$4,"",IF(SUM(MissFill!R$5:R47)=0,"",(IF(MissFill!R47/SUM(MissFill!R$5:R47)&gt;0.01,"",IF(MissFill!R46/SUM(MissFill!R$5:R47)&gt;0.01,"",IF(MissFill!R45/SUM(MissFill!R$5:R47)&gt;0.01,"",IF(MissFill!R44/SUM(MissFill!R$5:R47)&gt;0.01,"",DateEnded_5Day!$A44)))))))</f>
        <v/>
      </c>
      <c r="T44" s="13" t="str">
        <f>IF($A44&lt;='All Results'!$B$4,"",IF(SUM(MissFill!S$5:S47)=0,"",(IF(MissFill!S47/SUM(MissFill!S$5:S47)&gt;0.01,"",IF(MissFill!S46/SUM(MissFill!S$5:S47)&gt;0.01,"",IF(MissFill!S45/SUM(MissFill!S$5:S47)&gt;0.01,"",IF(MissFill!S44/SUM(MissFill!S$5:S47)&gt;0.01,"",DateEnded_5Day!$A44)))))))</f>
        <v/>
      </c>
      <c r="U44" s="13" t="str">
        <f>IF($A44&lt;='All Results'!$B$4,"",IF(SUM(MissFill!T$5:T47)=0,"",(IF(MissFill!T47/SUM(MissFill!T$5:T47)&gt;0.01,"",IF(MissFill!T46/SUM(MissFill!T$5:T47)&gt;0.01,"",IF(MissFill!T45/SUM(MissFill!T$5:T47)&gt;0.01,"",IF(MissFill!T44/SUM(MissFill!T$5:T47)&gt;0.01,"",DateEnded_5Day!$A44)))))))</f>
        <v/>
      </c>
      <c r="V44" s="13" t="str">
        <f>IF($A44&lt;='All Results'!$B$4,"",IF(SUM(MissFill!U$5:U47)=0,"",(IF(MissFill!U47/SUM(MissFill!U$5:U47)&gt;0.01,"",IF(MissFill!U46/SUM(MissFill!U$5:U47)&gt;0.01,"",IF(MissFill!U45/SUM(MissFill!U$5:U47)&gt;0.01,"",IF(MissFill!U44/SUM(MissFill!U$5:U47)&gt;0.01,"",DateEnded_5Day!$A44)))))))</f>
        <v/>
      </c>
      <c r="W44" s="13" t="str">
        <f>IF($A44&lt;='All Results'!$B$4,"",IF(SUM(MissFill!V$5:V47)=0,"",(IF(MissFill!V47/SUM(MissFill!V$5:V47)&gt;0.01,"",IF(MissFill!V46/SUM(MissFill!V$5:V47)&gt;0.01,"",IF(MissFill!V45/SUM(MissFill!V$5:V47)&gt;0.01,"",IF(MissFill!V44/SUM(MissFill!V$5:V47)&gt;0.01,"",DateEnded_5Day!$A44)))))))</f>
        <v/>
      </c>
      <c r="X44" s="13" t="str">
        <f>IF($A44&lt;='All Results'!$B$4,"",IF(SUM(MissFill!W$5:W47)=0,"",(IF(MissFill!W47/SUM(MissFill!W$5:W47)&gt;0.01,"",IF(MissFill!W46/SUM(MissFill!W$5:W47)&gt;0.01,"",IF(MissFill!W45/SUM(MissFill!W$5:W47)&gt;0.01,"",IF(MissFill!W44/SUM(MissFill!W$5:W47)&gt;0.01,"",DateEnded_5Day!$A44)))))))</f>
        <v/>
      </c>
      <c r="Y44" s="13" t="str">
        <f>IF($A44&lt;='All Results'!$B$4,"",IF(SUM(MissFill!X$5:X47)=0,"",(IF(MissFill!X47/SUM(MissFill!X$5:X47)&gt;0.01,"",IF(MissFill!X46/SUM(MissFill!X$5:X47)&gt;0.01,"",IF(MissFill!X45/SUM(MissFill!X$5:X47)&gt;0.01,"",IF(MissFill!X44/SUM(MissFill!X$5:X47)&gt;0.01,"",DateEnded_5Day!$A44)))))))</f>
        <v/>
      </c>
      <c r="Z44" s="13" t="str">
        <f>IF($A44&lt;='All Results'!$B$4,"",IF(SUM(MissFill!Y$5:Y47)=0,"",(IF(MissFill!Y47/SUM(MissFill!Y$5:Y47)&gt;0.01,"",IF(MissFill!Y46/SUM(MissFill!Y$5:Y47)&gt;0.01,"",IF(MissFill!Y45/SUM(MissFill!Y$5:Y47)&gt;0.01,"",IF(MissFill!Y44/SUM(MissFill!Y$5:Y47)&gt;0.01,"",DateEnded_5Day!$A44)))))))</f>
        <v/>
      </c>
      <c r="AA44" s="13" t="str">
        <f>IF($A44&lt;='All Results'!$B$4,"",IF(SUM(MissFill!Z$5:Z47)=0,"",(IF(MissFill!Z47/SUM(MissFill!Z$5:Z47)&gt;0.01,"",IF(MissFill!Z46/SUM(MissFill!Z$5:Z47)&gt;0.01,"",IF(MissFill!Z45/SUM(MissFill!Z$5:Z47)&gt;0.01,"",IF(MissFill!Z44/SUM(MissFill!Z$5:Z47)&gt;0.01,"",DateEnded_5Day!$A44)))))))</f>
        <v/>
      </c>
      <c r="AB44" s="13" t="str">
        <f>IF($A44&lt;='All Results'!$B$4,"",IF(SUM(MissFill!AA$5:AA47)=0,"",(IF(MissFill!AA47/SUM(MissFill!AA$5:AA47)&gt;0.01,"",IF(MissFill!AA46/SUM(MissFill!AA$5:AA47)&gt;0.01,"",IF(MissFill!AA45/SUM(MissFill!AA$5:AA47)&gt;0.01,"",IF(MissFill!AA44/SUM(MissFill!AA$5:AA47)&gt;0.01,"",DateEnded_5Day!$A44)))))))</f>
        <v/>
      </c>
      <c r="AC44" s="13" t="str">
        <f>IF($A44&lt;='All Results'!$B$4,"",IF(SUM(MissFill!AB$5:AB47)=0,"",(IF(MissFill!AB47/SUM(MissFill!AB$5:AB47)&gt;0.01,"",IF(MissFill!AB46/SUM(MissFill!AB$5:AB47)&gt;0.01,"",IF(MissFill!AB45/SUM(MissFill!AB$5:AB47)&gt;0.01,"",IF(MissFill!AB44/SUM(MissFill!AB$5:AB47)&gt;0.01,"",DateEnded_5Day!$A44)))))))</f>
        <v/>
      </c>
      <c r="AD44" s="13" t="str">
        <f>IF($A44&lt;='All Results'!$B$4,"",IF(SUM(MissFill!AC$5:AC47)=0,"",(IF(MissFill!AC47/SUM(MissFill!AC$5:AC47)&gt;0.01,"",IF(MissFill!AC46/SUM(MissFill!AC$5:AC47)&gt;0.01,"",IF(MissFill!AC45/SUM(MissFill!AC$5:AC47)&gt;0.01,"",IF(MissFill!AC44/SUM(MissFill!AC$5:AC47)&gt;0.01,"",DateEnded_5Day!$A44)))))))</f>
        <v/>
      </c>
      <c r="AE44" s="13" t="str">
        <f>IF($A44&lt;='All Results'!$B$4,"",IF(SUM(MissFill!AD$5:AD47)=0,"",(IF(MissFill!AD47/SUM(MissFill!AD$5:AD47)&gt;0.01,"",IF(MissFill!AD46/SUM(MissFill!AD$5:AD47)&gt;0.01,"",IF(MissFill!AD45/SUM(MissFill!AD$5:AD47)&gt;0.01,"",IF(MissFill!AD44/SUM(MissFill!AD$5:AD47)&gt;0.01,"",DateEnded_5Day!$A44)))))))</f>
        <v/>
      </c>
      <c r="AF44" s="13" t="str">
        <f>IF($A44&lt;='All Results'!$B$4,"",IF(SUM(MissFill!AE$5:AE47)=0,"",(IF(MissFill!AE47/SUM(MissFill!AE$5:AE47)&gt;0.01,"",IF(MissFill!AE46/SUM(MissFill!AE$5:AE47)&gt;0.01,"",IF(MissFill!AE45/SUM(MissFill!AE$5:AE47)&gt;0.01,"",IF(MissFill!AE44/SUM(MissFill!AE$5:AE47)&gt;0.01,"",DateEnded_5Day!$A44)))))))</f>
        <v/>
      </c>
      <c r="AG44" s="13" t="str">
        <f>IF($A44&lt;='All Results'!$B$4,"",IF(SUM(MissFill!AF$5:AF47)=0,"",(IF(MissFill!AF47/SUM(MissFill!AF$5:AF47)&gt;0.01,"",IF(MissFill!AF46/SUM(MissFill!AF$5:AF47)&gt;0.01,"",IF(MissFill!AF45/SUM(MissFill!AF$5:AF47)&gt;0.01,"",IF(MissFill!AF44/SUM(MissFill!AF$5:AF47)&gt;0.01,"",DateEnded_5Day!$A44)))))))</f>
        <v/>
      </c>
      <c r="AH44" s="13" t="str">
        <f>IF($A44&lt;='All Results'!$B$4,"",IF(SUM(MissFill!AG$5:AG47)=0,"",(IF(MissFill!AG47/SUM(MissFill!AG$5:AG47)&gt;0.01,"",IF(MissFill!AG46/SUM(MissFill!AG$5:AG47)&gt;0.01,"",IF(MissFill!AG45/SUM(MissFill!AG$5:AG47)&gt;0.01,"",IF(MissFill!AG44/SUM(MissFill!AG$5:AG47)&gt;0.01,"",DateEnded_5Day!$A44)))))))</f>
        <v/>
      </c>
      <c r="AI44" s="13" t="str">
        <f>IF($A44&lt;='All Results'!$B$4,"",IF(SUM(MissFill!AH$5:AH47)=0,"",(IF(MissFill!AH47/SUM(MissFill!AH$5:AH47)&gt;0.01,"",IF(MissFill!AH46/SUM(MissFill!AH$5:AH47)&gt;0.01,"",IF(MissFill!AH45/SUM(MissFill!AH$5:AH47)&gt;0.01,"",IF(MissFill!AH44/SUM(MissFill!AH$5:AH47)&gt;0.01,"",DateEnded_5Day!$A44)))))))</f>
        <v/>
      </c>
      <c r="AJ44" s="13" t="str">
        <f>IF($A44&lt;='All Results'!$B$4,"",IF(SUM(MissFill!AI$5:AI47)=0,"",(IF(MissFill!AI47/SUM(MissFill!AI$5:AI47)&gt;0.01,"",IF(MissFill!AI46/SUM(MissFill!AI$5:AI47)&gt;0.01,"",IF(MissFill!AI45/SUM(MissFill!AI$5:AI47)&gt;0.01,"",IF(MissFill!AI44/SUM(MissFill!AI$5:AI47)&gt;0.01,"",DateEnded_5Day!$A44)))))))</f>
        <v/>
      </c>
      <c r="AK44" s="13" t="str">
        <f>IF($A44&lt;='All Results'!$B$4,"",IF(SUM(MissFill!AJ$5:AJ47)=0,"",(IF(MissFill!AJ47/SUM(MissFill!AJ$5:AJ47)&gt;0.01,"",IF(MissFill!AJ46/SUM(MissFill!AJ$5:AJ47)&gt;0.01,"",IF(MissFill!AJ45/SUM(MissFill!AJ$5:AJ47)&gt;0.01,"",IF(MissFill!AJ44/SUM(MissFill!AJ$5:AJ47)&gt;0.01,"",DateEnded_5Day!$A44)))))))</f>
        <v/>
      </c>
      <c r="AL44" s="13" t="str">
        <f>IF($A44&lt;='All Results'!$B$4,"",IF(SUM(MissFill!AK$5:AK47)=0,"",(IF(MissFill!AK47/SUM(MissFill!AK$5:AK47)&gt;0.01,"",IF(MissFill!AK46/SUM(MissFill!AK$5:AK47)&gt;0.01,"",IF(MissFill!AK45/SUM(MissFill!AK$5:AK47)&gt;0.01,"",IF(MissFill!AK44/SUM(MissFill!AK$5:AK47)&gt;0.01,"",DateEnded_5Day!$A44)))))))</f>
        <v/>
      </c>
      <c r="AM44" s="13" t="str">
        <f>IF($A44&lt;='All Results'!$B$4,"",IF(SUM(MissFill!AL$5:AL47)=0,"",(IF(MissFill!AL47/SUM(MissFill!AL$5:AL47)&gt;0.01,"",IF(MissFill!AL46/SUM(MissFill!AL$5:AL47)&gt;0.01,"",IF(MissFill!AL45/SUM(MissFill!AL$5:AL47)&gt;0.01,"",IF(MissFill!AL44/SUM(MissFill!AL$5:AL47)&gt;0.01,"",DateEnded_5Day!$A44)))))))</f>
        <v/>
      </c>
      <c r="AN44" s="13" t="str">
        <f>IF($A44&lt;='All Results'!$B$4,"",IF(SUM(MissFill!AM$5:AM47)=0,"",(IF(MissFill!AM47/SUM(MissFill!AM$5:AM47)&gt;0.01,"",IF(MissFill!AM46/SUM(MissFill!AM$5:AM47)&gt;0.01,"",IF(MissFill!AM45/SUM(MissFill!AM$5:AM47)&gt;0.01,"",IF(MissFill!AM44/SUM(MissFill!AM$5:AM47)&gt;0.01,"",DateEnded_5Day!$A44)))))))</f>
        <v/>
      </c>
      <c r="AO44" s="13" t="str">
        <f>IF($A44&lt;='All Results'!$B$4,"",IF(SUM(MissFill!AN$5:AN47)=0,"",(IF(MissFill!AN47/SUM(MissFill!AN$5:AN47)&gt;0.01,"",IF(MissFill!AN46/SUM(MissFill!AN$5:AN47)&gt;0.01,"",IF(MissFill!AN45/SUM(MissFill!AN$5:AN47)&gt;0.01,"",IF(MissFill!AN44/SUM(MissFill!AN$5:AN47)&gt;0.01,"",DateEnded_5Day!$A44)))))))</f>
        <v/>
      </c>
      <c r="AP44" s="13" t="str">
        <f>IF($A44&lt;='All Results'!$B$4,"",IF(SUM(MissFill!AO$5:AO47)=0,"",(IF(MissFill!AO47/SUM(MissFill!AO$5:AO47)&gt;0.01,"",IF(MissFill!AO46/SUM(MissFill!AO$5:AO47)&gt;0.01,"",IF(MissFill!AO45/SUM(MissFill!AO$5:AO47)&gt;0.01,"",IF(MissFill!AO44/SUM(MissFill!AO$5:AO47)&gt;0.01,"",DateEnded_5Day!$A44)))))))</f>
        <v/>
      </c>
      <c r="AQ44" s="13" t="str">
        <f>IF($A44&lt;='All Results'!$B$4,"",IF(SUM(MissFill!AP$5:AP47)=0,"",(IF(MissFill!AP47/SUM(MissFill!AP$5:AP47)&gt;0.01,"",IF(MissFill!AP46/SUM(MissFill!AP$5:AP47)&gt;0.01,"",IF(MissFill!AP45/SUM(MissFill!AP$5:AP47)&gt;0.01,"",IF(MissFill!AP44/SUM(MissFill!AP$5:AP47)&gt;0.01,"",DateEnded_5Day!$A44)))))))</f>
        <v/>
      </c>
      <c r="AR44" s="13" t="str">
        <f>IF($A44&lt;='All Results'!$B$4,"",IF(SUM(MissFill!AQ$5:AQ47)=0,"",(IF(MissFill!AQ47/SUM(MissFill!AQ$5:AQ47)&gt;0.01,"",IF(MissFill!AQ46/SUM(MissFill!AQ$5:AQ47)&gt;0.01,"",IF(MissFill!AQ45/SUM(MissFill!AQ$5:AQ47)&gt;0.01,"",IF(MissFill!AQ44/SUM(MissFill!AQ$5:AQ47)&gt;0.01,"",DateEnded_5Day!$A44)))))))</f>
        <v/>
      </c>
      <c r="AS44" s="13" t="str">
        <f>IF($A44&lt;='All Results'!$B$4,"",IF(SUM(MissFill!AR$5:AR47)=0,"",(IF(MissFill!AR47/SUM(MissFill!AR$5:AR47)&gt;0.01,"",IF(MissFill!AR46/SUM(MissFill!AR$5:AR47)&gt;0.01,"",IF(MissFill!AR45/SUM(MissFill!AR$5:AR47)&gt;0.01,"",IF(MissFill!AR44/SUM(MissFill!AR$5:AR47)&gt;0.01,"",DateEnded_5Day!$A44)))))))</f>
        <v/>
      </c>
      <c r="AT44" s="13" t="str">
        <f>IF($A44&lt;='All Results'!$B$4,"",IF(SUM(MissFill!AS$5:AS47)=0,"",(IF(MissFill!AS47/SUM(MissFill!AS$5:AS47)&gt;0.01,"",IF(MissFill!AS46/SUM(MissFill!AS$5:AS47)&gt;0.01,"",IF(MissFill!AS45/SUM(MissFill!AS$5:AS47)&gt;0.01,"",IF(MissFill!AS44/SUM(MissFill!AS$5:AS47)&gt;0.01,"",DateEnded_5Day!$A44)))))))</f>
        <v/>
      </c>
      <c r="AU44" s="13" t="str">
        <f>IF($A44&lt;='All Results'!$B$4,"",IF(SUM(MissFill!AT$5:AT47)=0,"",(IF(MissFill!AT47/SUM(MissFill!AT$5:AT47)&gt;0.01,"",IF(MissFill!AT46/SUM(MissFill!AT$5:AT47)&gt;0.01,"",IF(MissFill!AT45/SUM(MissFill!AT$5:AT47)&gt;0.01,"",IF(MissFill!AT44/SUM(MissFill!AT$5:AT47)&gt;0.01,"",DateEnded_5Day!$A44)))))))</f>
        <v/>
      </c>
      <c r="AV44" s="13" t="str">
        <f>IF($A44&lt;='All Results'!$B$4,"",IF(SUM(MissFill!AU$5:AU47)=0,"",(IF(MissFill!AU47/SUM(MissFill!AU$5:AU47)&gt;0.01,"",IF(MissFill!AU46/SUM(MissFill!AU$5:AU47)&gt;0.01,"",IF(MissFill!AU45/SUM(MissFill!AU$5:AU47)&gt;0.01,"",IF(MissFill!AU44/SUM(MissFill!AU$5:AU47)&gt;0.01,"",DateEnded_5Day!$A44)))))))</f>
        <v/>
      </c>
      <c r="AW44" s="13" t="str">
        <f>IF($A44&lt;='All Results'!$B$4,"",IF(SUM(MissFill!AV$5:AV47)=0,"",(IF(MissFill!AV47/SUM(MissFill!AV$5:AV47)&gt;0.01,"",IF(MissFill!AV46/SUM(MissFill!AV$5:AV47)&gt;0.01,"",IF(MissFill!AV45/SUM(MissFill!AV$5:AV47)&gt;0.01,"",IF(MissFill!AV44/SUM(MissFill!AV$5:AV47)&gt;0.01,"",DateEnded_5Day!$A44)))))))</f>
        <v/>
      </c>
      <c r="AX44" s="13" t="str">
        <f>IF($A44&lt;='All Results'!$B$4,"",IF(SUM(MissFill!AW$5:AW47)=0,"",(IF(MissFill!AW47/SUM(MissFill!AW$5:AW47)&gt;0.01,"",IF(MissFill!AW46/SUM(MissFill!AW$5:AW47)&gt;0.01,"",IF(MissFill!AW45/SUM(MissFill!AW$5:AW47)&gt;0.01,"",IF(MissFill!AW44/SUM(MissFill!AW$5:AW47)&gt;0.01,"",DateEnded_5Day!$A44)))))))</f>
        <v/>
      </c>
    </row>
    <row r="45" spans="1:50" x14ac:dyDescent="0.25">
      <c r="A45" s="8">
        <v>44390</v>
      </c>
      <c r="B45" s="11">
        <v>194</v>
      </c>
      <c r="C45" s="13" t="str">
        <f>IF($A45&lt;='All Results'!$B$4,"",IF(SUM(MissFill!B$5:B48)=0,"",(IF(MissFill!B48/SUM(MissFill!B$5:B48)&gt;0.01,"",IF(MissFill!B47/SUM(MissFill!B$5:B48)&gt;0.01,"",IF(MissFill!B46/SUM(MissFill!B$5:B48)&gt;0.01,"",IF(MissFill!B45/SUM(MissFill!B$5:B48)&gt;0.01,"",DateEnded_5Day!$A45)))))))</f>
        <v/>
      </c>
      <c r="D45" s="13" t="str">
        <f>IF($A45&lt;='All Results'!$B$4,"",IF(SUM(MissFill!C$5:C48)=0,"",(IF(MissFill!C48/SUM(MissFill!C$5:C48)&gt;0.01,"",IF(MissFill!C47/SUM(MissFill!C$5:C48)&gt;0.01,"",IF(MissFill!C46/SUM(MissFill!C$5:C48)&gt;0.01,"",IF(MissFill!C45/SUM(MissFill!C$5:C48)&gt;0.01,"",DateEnded_5Day!$A45)))))))</f>
        <v/>
      </c>
      <c r="E45" s="13" t="str">
        <f>IF($A45&lt;='All Results'!$B$4,"",IF(SUM(MissFill!D$5:D48)=0,"",(IF(MissFill!D48/SUM(MissFill!D$5:D48)&gt;0.01,"",IF(MissFill!D47/SUM(MissFill!D$5:D48)&gt;0.01,"",IF(MissFill!D46/SUM(MissFill!D$5:D48)&gt;0.01,"",IF(MissFill!D45/SUM(MissFill!D$5:D48)&gt;0.01,"",DateEnded_5Day!$A45)))))))</f>
        <v/>
      </c>
      <c r="F45" s="13" t="str">
        <f>IF($A45&lt;='All Results'!$B$4,"",IF(SUM(MissFill!E$5:E48)=0,"",(IF(MissFill!E48/SUM(MissFill!E$5:E48)&gt;0.01,"",IF(MissFill!E47/SUM(MissFill!E$5:E48)&gt;0.01,"",IF(MissFill!E46/SUM(MissFill!E$5:E48)&gt;0.01,"",IF(MissFill!E45/SUM(MissFill!E$5:E48)&gt;0.01,"",DateEnded_5Day!$A45)))))))</f>
        <v/>
      </c>
      <c r="G45" s="13" t="str">
        <f>IF($A45&lt;='All Results'!$B$4,"",IF(SUM(MissFill!F$5:F48)=0,"",(IF(MissFill!F48/SUM(MissFill!F$5:F48)&gt;0.01,"",IF(MissFill!F47/SUM(MissFill!F$5:F48)&gt;0.01,"",IF(MissFill!F46/SUM(MissFill!F$5:F48)&gt;0.01,"",IF(MissFill!F45/SUM(MissFill!F$5:F48)&gt;0.01,"",DateEnded_5Day!$A45)))))))</f>
        <v/>
      </c>
      <c r="H45" s="13" t="str">
        <f>IF($A45&lt;='All Results'!$B$4,"",IF(SUM(MissFill!G$5:G48)=0,"",(IF(MissFill!G48/SUM(MissFill!G$5:G48)&gt;0.01,"",IF(MissFill!G47/SUM(MissFill!G$5:G48)&gt;0.01,"",IF(MissFill!G46/SUM(MissFill!G$5:G48)&gt;0.01,"",IF(MissFill!G45/SUM(MissFill!G$5:G48)&gt;0.01,"",DateEnded_5Day!$A45)))))))</f>
        <v/>
      </c>
      <c r="I45" s="13" t="str">
        <f>IF($A45&lt;='All Results'!$B$4,"",IF(SUM(MissFill!H$5:H48)=0,"",(IF(MissFill!H48/SUM(MissFill!H$5:H48)&gt;0.01,"",IF(MissFill!H47/SUM(MissFill!H$5:H48)&gt;0.01,"",IF(MissFill!H46/SUM(MissFill!H$5:H48)&gt;0.01,"",IF(MissFill!H45/SUM(MissFill!H$5:H48)&gt;0.01,"",DateEnded_5Day!$A45)))))))</f>
        <v/>
      </c>
      <c r="J45" s="13" t="str">
        <f>IF($A45&lt;='All Results'!$B$4,"",IF(SUM(MissFill!I$5:I48)=0,"",(IF(MissFill!I48/SUM(MissFill!I$5:I48)&gt;0.01,"",IF(MissFill!I47/SUM(MissFill!I$5:I48)&gt;0.01,"",IF(MissFill!I46/SUM(MissFill!I$5:I48)&gt;0.01,"",IF(MissFill!I45/SUM(MissFill!I$5:I48)&gt;0.01,"",DateEnded_5Day!$A45)))))))</f>
        <v/>
      </c>
      <c r="K45" s="13" t="str">
        <f>IF($A45&lt;='All Results'!$B$4,"",IF(SUM(MissFill!J$5:J48)=0,"",(IF(MissFill!J48/SUM(MissFill!J$5:J48)&gt;0.01,"",IF(MissFill!J47/SUM(MissFill!J$5:J48)&gt;0.01,"",IF(MissFill!J46/SUM(MissFill!J$5:J48)&gt;0.01,"",IF(MissFill!J45/SUM(MissFill!J$5:J48)&gt;0.01,"",DateEnded_5Day!$A45)))))))</f>
        <v/>
      </c>
      <c r="L45" s="13" t="str">
        <f>IF($A45&lt;='All Results'!$B$4,"",IF(SUM(MissFill!K$5:K48)=0,"",(IF(MissFill!K48/SUM(MissFill!K$5:K48)&gt;0.01,"",IF(MissFill!K47/SUM(MissFill!K$5:K48)&gt;0.01,"",IF(MissFill!K46/SUM(MissFill!K$5:K48)&gt;0.01,"",IF(MissFill!K45/SUM(MissFill!K$5:K48)&gt;0.01,"",DateEnded_5Day!$A45)))))))</f>
        <v/>
      </c>
      <c r="M45" s="13" t="str">
        <f>IF($A45&lt;='All Results'!$B$4,"",IF(SUM(MissFill!L$5:L48)=0,"",(IF(MissFill!L48/SUM(MissFill!L$5:L48)&gt;0.01,"",IF(MissFill!L47/SUM(MissFill!L$5:L48)&gt;0.01,"",IF(MissFill!L46/SUM(MissFill!L$5:L48)&gt;0.01,"",IF(MissFill!L45/SUM(MissFill!L$5:L48)&gt;0.01,"",DateEnded_5Day!$A45)))))))</f>
        <v/>
      </c>
      <c r="N45" s="13" t="str">
        <f>IF($A45&lt;='All Results'!$B$4,"",IF(SUM(MissFill!M$5:M48)=0,"",(IF(MissFill!M48/SUM(MissFill!M$5:M48)&gt;0.01,"",IF(MissFill!M47/SUM(MissFill!M$5:M48)&gt;0.01,"",IF(MissFill!M46/SUM(MissFill!M$5:M48)&gt;0.01,"",IF(MissFill!M45/SUM(MissFill!M$5:M48)&gt;0.01,"",DateEnded_5Day!$A45)))))))</f>
        <v/>
      </c>
      <c r="O45" s="13" t="str">
        <f>IF($A45&lt;='All Results'!$B$4,"",IF(SUM(MissFill!N$5:N48)=0,"",(IF(MissFill!N48/SUM(MissFill!N$5:N48)&gt;0.01,"",IF(MissFill!N47/SUM(MissFill!N$5:N48)&gt;0.01,"",IF(MissFill!N46/SUM(MissFill!N$5:N48)&gt;0.01,"",IF(MissFill!N45/SUM(MissFill!N$5:N48)&gt;0.01,"",DateEnded_5Day!$A45)))))))</f>
        <v/>
      </c>
      <c r="P45" s="13" t="str">
        <f>IF($A45&lt;='All Results'!$B$4,"",IF(SUM(MissFill!O$5:O48)=0,"",(IF(MissFill!O48/SUM(MissFill!O$5:O48)&gt;0.01,"",IF(MissFill!O47/SUM(MissFill!O$5:O48)&gt;0.01,"",IF(MissFill!O46/SUM(MissFill!O$5:O48)&gt;0.01,"",IF(MissFill!O45/SUM(MissFill!O$5:O48)&gt;0.01,"",DateEnded_5Day!$A45)))))))</f>
        <v/>
      </c>
      <c r="Q45" s="13" t="str">
        <f>IF($A45&lt;='All Results'!$B$4,"",IF(SUM(MissFill!P$5:P48)=0,"",(IF(MissFill!P48/SUM(MissFill!P$5:P48)&gt;0.01,"",IF(MissFill!P47/SUM(MissFill!P$5:P48)&gt;0.01,"",IF(MissFill!P46/SUM(MissFill!P$5:P48)&gt;0.01,"",IF(MissFill!P45/SUM(MissFill!P$5:P48)&gt;0.01,"",DateEnded_5Day!$A45)))))))</f>
        <v/>
      </c>
      <c r="R45" s="13" t="str">
        <f>IF($A45&lt;='All Results'!$B$4,"",IF(SUM(MissFill!Q$5:Q48)=0,"",(IF(MissFill!Q48/SUM(MissFill!Q$5:Q48)&gt;0.01,"",IF(MissFill!Q47/SUM(MissFill!Q$5:Q48)&gt;0.01,"",IF(MissFill!Q46/SUM(MissFill!Q$5:Q48)&gt;0.01,"",IF(MissFill!Q45/SUM(MissFill!Q$5:Q48)&gt;0.01,"",DateEnded_5Day!$A45)))))))</f>
        <v/>
      </c>
      <c r="S45" s="13" t="str">
        <f>IF($A45&lt;='All Results'!$B$4,"",IF(SUM(MissFill!R$5:R48)=0,"",(IF(MissFill!R48/SUM(MissFill!R$5:R48)&gt;0.01,"",IF(MissFill!R47/SUM(MissFill!R$5:R48)&gt;0.01,"",IF(MissFill!R46/SUM(MissFill!R$5:R48)&gt;0.01,"",IF(MissFill!R45/SUM(MissFill!R$5:R48)&gt;0.01,"",DateEnded_5Day!$A45)))))))</f>
        <v/>
      </c>
      <c r="T45" s="13" t="str">
        <f>IF($A45&lt;='All Results'!$B$4,"",IF(SUM(MissFill!S$5:S48)=0,"",(IF(MissFill!S48/SUM(MissFill!S$5:S48)&gt;0.01,"",IF(MissFill!S47/SUM(MissFill!S$5:S48)&gt;0.01,"",IF(MissFill!S46/SUM(MissFill!S$5:S48)&gt;0.01,"",IF(MissFill!S45/SUM(MissFill!S$5:S48)&gt;0.01,"",DateEnded_5Day!$A45)))))))</f>
        <v/>
      </c>
      <c r="U45" s="13" t="str">
        <f>IF($A45&lt;='All Results'!$B$4,"",IF(SUM(MissFill!T$5:T48)=0,"",(IF(MissFill!T48/SUM(MissFill!T$5:T48)&gt;0.01,"",IF(MissFill!T47/SUM(MissFill!T$5:T48)&gt;0.01,"",IF(MissFill!T46/SUM(MissFill!T$5:T48)&gt;0.01,"",IF(MissFill!T45/SUM(MissFill!T$5:T48)&gt;0.01,"",DateEnded_5Day!$A45)))))))</f>
        <v/>
      </c>
      <c r="V45" s="13" t="str">
        <f>IF($A45&lt;='All Results'!$B$4,"",IF(SUM(MissFill!U$5:U48)=0,"",(IF(MissFill!U48/SUM(MissFill!U$5:U48)&gt;0.01,"",IF(MissFill!U47/SUM(MissFill!U$5:U48)&gt;0.01,"",IF(MissFill!U46/SUM(MissFill!U$5:U48)&gt;0.01,"",IF(MissFill!U45/SUM(MissFill!U$5:U48)&gt;0.01,"",DateEnded_5Day!$A45)))))))</f>
        <v/>
      </c>
      <c r="W45" s="13" t="str">
        <f>IF($A45&lt;='All Results'!$B$4,"",IF(SUM(MissFill!V$5:V48)=0,"",(IF(MissFill!V48/SUM(MissFill!V$5:V48)&gt;0.01,"",IF(MissFill!V47/SUM(MissFill!V$5:V48)&gt;0.01,"",IF(MissFill!V46/SUM(MissFill!V$5:V48)&gt;0.01,"",IF(MissFill!V45/SUM(MissFill!V$5:V48)&gt;0.01,"",DateEnded_5Day!$A45)))))))</f>
        <v/>
      </c>
      <c r="X45" s="13" t="str">
        <f>IF($A45&lt;='All Results'!$B$4,"",IF(SUM(MissFill!W$5:W48)=0,"",(IF(MissFill!W48/SUM(MissFill!W$5:W48)&gt;0.01,"",IF(MissFill!W47/SUM(MissFill!W$5:W48)&gt;0.01,"",IF(MissFill!W46/SUM(MissFill!W$5:W48)&gt;0.01,"",IF(MissFill!W45/SUM(MissFill!W$5:W48)&gt;0.01,"",DateEnded_5Day!$A45)))))))</f>
        <v/>
      </c>
      <c r="Y45" s="13" t="str">
        <f>IF($A45&lt;='All Results'!$B$4,"",IF(SUM(MissFill!X$5:X48)=0,"",(IF(MissFill!X48/SUM(MissFill!X$5:X48)&gt;0.01,"",IF(MissFill!X47/SUM(MissFill!X$5:X48)&gt;0.01,"",IF(MissFill!X46/SUM(MissFill!X$5:X48)&gt;0.01,"",IF(MissFill!X45/SUM(MissFill!X$5:X48)&gt;0.01,"",DateEnded_5Day!$A45)))))))</f>
        <v/>
      </c>
      <c r="Z45" s="13" t="str">
        <f>IF($A45&lt;='All Results'!$B$4,"",IF(SUM(MissFill!Y$5:Y48)=0,"",(IF(MissFill!Y48/SUM(MissFill!Y$5:Y48)&gt;0.01,"",IF(MissFill!Y47/SUM(MissFill!Y$5:Y48)&gt;0.01,"",IF(MissFill!Y46/SUM(MissFill!Y$5:Y48)&gt;0.01,"",IF(MissFill!Y45/SUM(MissFill!Y$5:Y48)&gt;0.01,"",DateEnded_5Day!$A45)))))))</f>
        <v/>
      </c>
      <c r="AA45" s="13" t="str">
        <f>IF($A45&lt;='All Results'!$B$4,"",IF(SUM(MissFill!Z$5:Z48)=0,"",(IF(MissFill!Z48/SUM(MissFill!Z$5:Z48)&gt;0.01,"",IF(MissFill!Z47/SUM(MissFill!Z$5:Z48)&gt;0.01,"",IF(MissFill!Z46/SUM(MissFill!Z$5:Z48)&gt;0.01,"",IF(MissFill!Z45/SUM(MissFill!Z$5:Z48)&gt;0.01,"",DateEnded_5Day!$A45)))))))</f>
        <v/>
      </c>
      <c r="AB45" s="13" t="str">
        <f>IF($A45&lt;='All Results'!$B$4,"",IF(SUM(MissFill!AA$5:AA48)=0,"",(IF(MissFill!AA48/SUM(MissFill!AA$5:AA48)&gt;0.01,"",IF(MissFill!AA47/SUM(MissFill!AA$5:AA48)&gt;0.01,"",IF(MissFill!AA46/SUM(MissFill!AA$5:AA48)&gt;0.01,"",IF(MissFill!AA45/SUM(MissFill!AA$5:AA48)&gt;0.01,"",DateEnded_5Day!$A45)))))))</f>
        <v/>
      </c>
      <c r="AC45" s="13" t="str">
        <f>IF($A45&lt;='All Results'!$B$4,"",IF(SUM(MissFill!AB$5:AB48)=0,"",(IF(MissFill!AB48/SUM(MissFill!AB$5:AB48)&gt;0.01,"",IF(MissFill!AB47/SUM(MissFill!AB$5:AB48)&gt;0.01,"",IF(MissFill!AB46/SUM(MissFill!AB$5:AB48)&gt;0.01,"",IF(MissFill!AB45/SUM(MissFill!AB$5:AB48)&gt;0.01,"",DateEnded_5Day!$A45)))))))</f>
        <v/>
      </c>
      <c r="AD45" s="13" t="str">
        <f>IF($A45&lt;='All Results'!$B$4,"",IF(SUM(MissFill!AC$5:AC48)=0,"",(IF(MissFill!AC48/SUM(MissFill!AC$5:AC48)&gt;0.01,"",IF(MissFill!AC47/SUM(MissFill!AC$5:AC48)&gt;0.01,"",IF(MissFill!AC46/SUM(MissFill!AC$5:AC48)&gt;0.01,"",IF(MissFill!AC45/SUM(MissFill!AC$5:AC48)&gt;0.01,"",DateEnded_5Day!$A45)))))))</f>
        <v/>
      </c>
      <c r="AE45" s="13" t="str">
        <f>IF($A45&lt;='All Results'!$B$4,"",IF(SUM(MissFill!AD$5:AD48)=0,"",(IF(MissFill!AD48/SUM(MissFill!AD$5:AD48)&gt;0.01,"",IF(MissFill!AD47/SUM(MissFill!AD$5:AD48)&gt;0.01,"",IF(MissFill!AD46/SUM(MissFill!AD$5:AD48)&gt;0.01,"",IF(MissFill!AD45/SUM(MissFill!AD$5:AD48)&gt;0.01,"",DateEnded_5Day!$A45)))))))</f>
        <v/>
      </c>
      <c r="AF45" s="13" t="str">
        <f>IF($A45&lt;='All Results'!$B$4,"",IF(SUM(MissFill!AE$5:AE48)=0,"",(IF(MissFill!AE48/SUM(MissFill!AE$5:AE48)&gt;0.01,"",IF(MissFill!AE47/SUM(MissFill!AE$5:AE48)&gt;0.01,"",IF(MissFill!AE46/SUM(MissFill!AE$5:AE48)&gt;0.01,"",IF(MissFill!AE45/SUM(MissFill!AE$5:AE48)&gt;0.01,"",DateEnded_5Day!$A45)))))))</f>
        <v/>
      </c>
      <c r="AG45" s="13" t="str">
        <f>IF($A45&lt;='All Results'!$B$4,"",IF(SUM(MissFill!AF$5:AF48)=0,"",(IF(MissFill!AF48/SUM(MissFill!AF$5:AF48)&gt;0.01,"",IF(MissFill!AF47/SUM(MissFill!AF$5:AF48)&gt;0.01,"",IF(MissFill!AF46/SUM(MissFill!AF$5:AF48)&gt;0.01,"",IF(MissFill!AF45/SUM(MissFill!AF$5:AF48)&gt;0.01,"",DateEnded_5Day!$A45)))))))</f>
        <v/>
      </c>
      <c r="AH45" s="13" t="str">
        <f>IF($A45&lt;='All Results'!$B$4,"",IF(SUM(MissFill!AG$5:AG48)=0,"",(IF(MissFill!AG48/SUM(MissFill!AG$5:AG48)&gt;0.01,"",IF(MissFill!AG47/SUM(MissFill!AG$5:AG48)&gt;0.01,"",IF(MissFill!AG46/SUM(MissFill!AG$5:AG48)&gt;0.01,"",IF(MissFill!AG45/SUM(MissFill!AG$5:AG48)&gt;0.01,"",DateEnded_5Day!$A45)))))))</f>
        <v/>
      </c>
      <c r="AI45" s="13" t="str">
        <f>IF($A45&lt;='All Results'!$B$4,"",IF(SUM(MissFill!AH$5:AH48)=0,"",(IF(MissFill!AH48/SUM(MissFill!AH$5:AH48)&gt;0.01,"",IF(MissFill!AH47/SUM(MissFill!AH$5:AH48)&gt;0.01,"",IF(MissFill!AH46/SUM(MissFill!AH$5:AH48)&gt;0.01,"",IF(MissFill!AH45/SUM(MissFill!AH$5:AH48)&gt;0.01,"",DateEnded_5Day!$A45)))))))</f>
        <v/>
      </c>
      <c r="AJ45" s="13" t="str">
        <f>IF($A45&lt;='All Results'!$B$4,"",IF(SUM(MissFill!AI$5:AI48)=0,"",(IF(MissFill!AI48/SUM(MissFill!AI$5:AI48)&gt;0.01,"",IF(MissFill!AI47/SUM(MissFill!AI$5:AI48)&gt;0.01,"",IF(MissFill!AI46/SUM(MissFill!AI$5:AI48)&gt;0.01,"",IF(MissFill!AI45/SUM(MissFill!AI$5:AI48)&gt;0.01,"",DateEnded_5Day!$A45)))))))</f>
        <v/>
      </c>
      <c r="AK45" s="13" t="str">
        <f>IF($A45&lt;='All Results'!$B$4,"",IF(SUM(MissFill!AJ$5:AJ48)=0,"",(IF(MissFill!AJ48/SUM(MissFill!AJ$5:AJ48)&gt;0.01,"",IF(MissFill!AJ47/SUM(MissFill!AJ$5:AJ48)&gt;0.01,"",IF(MissFill!AJ46/SUM(MissFill!AJ$5:AJ48)&gt;0.01,"",IF(MissFill!AJ45/SUM(MissFill!AJ$5:AJ48)&gt;0.01,"",DateEnded_5Day!$A45)))))))</f>
        <v/>
      </c>
      <c r="AL45" s="13" t="str">
        <f>IF($A45&lt;='All Results'!$B$4,"",IF(SUM(MissFill!AK$5:AK48)=0,"",(IF(MissFill!AK48/SUM(MissFill!AK$5:AK48)&gt;0.01,"",IF(MissFill!AK47/SUM(MissFill!AK$5:AK48)&gt;0.01,"",IF(MissFill!AK46/SUM(MissFill!AK$5:AK48)&gt;0.01,"",IF(MissFill!AK45/SUM(MissFill!AK$5:AK48)&gt;0.01,"",DateEnded_5Day!$A45)))))))</f>
        <v/>
      </c>
      <c r="AM45" s="13" t="str">
        <f>IF($A45&lt;='All Results'!$B$4,"",IF(SUM(MissFill!AL$5:AL48)=0,"",(IF(MissFill!AL48/SUM(MissFill!AL$5:AL48)&gt;0.01,"",IF(MissFill!AL47/SUM(MissFill!AL$5:AL48)&gt;0.01,"",IF(MissFill!AL46/SUM(MissFill!AL$5:AL48)&gt;0.01,"",IF(MissFill!AL45/SUM(MissFill!AL$5:AL48)&gt;0.01,"",DateEnded_5Day!$A45)))))))</f>
        <v/>
      </c>
      <c r="AN45" s="13" t="str">
        <f>IF($A45&lt;='All Results'!$B$4,"",IF(SUM(MissFill!AM$5:AM48)=0,"",(IF(MissFill!AM48/SUM(MissFill!AM$5:AM48)&gt;0.01,"",IF(MissFill!AM47/SUM(MissFill!AM$5:AM48)&gt;0.01,"",IF(MissFill!AM46/SUM(MissFill!AM$5:AM48)&gt;0.01,"",IF(MissFill!AM45/SUM(MissFill!AM$5:AM48)&gt;0.01,"",DateEnded_5Day!$A45)))))))</f>
        <v/>
      </c>
      <c r="AO45" s="13" t="str">
        <f>IF($A45&lt;='All Results'!$B$4,"",IF(SUM(MissFill!AN$5:AN48)=0,"",(IF(MissFill!AN48/SUM(MissFill!AN$5:AN48)&gt;0.01,"",IF(MissFill!AN47/SUM(MissFill!AN$5:AN48)&gt;0.01,"",IF(MissFill!AN46/SUM(MissFill!AN$5:AN48)&gt;0.01,"",IF(MissFill!AN45/SUM(MissFill!AN$5:AN48)&gt;0.01,"",DateEnded_5Day!$A45)))))))</f>
        <v/>
      </c>
      <c r="AP45" s="13" t="str">
        <f>IF($A45&lt;='All Results'!$B$4,"",IF(SUM(MissFill!AO$5:AO48)=0,"",(IF(MissFill!AO48/SUM(MissFill!AO$5:AO48)&gt;0.01,"",IF(MissFill!AO47/SUM(MissFill!AO$5:AO48)&gt;0.01,"",IF(MissFill!AO46/SUM(MissFill!AO$5:AO48)&gt;0.01,"",IF(MissFill!AO45/SUM(MissFill!AO$5:AO48)&gt;0.01,"",DateEnded_5Day!$A45)))))))</f>
        <v/>
      </c>
      <c r="AQ45" s="13" t="str">
        <f>IF($A45&lt;='All Results'!$B$4,"",IF(SUM(MissFill!AP$5:AP48)=0,"",(IF(MissFill!AP48/SUM(MissFill!AP$5:AP48)&gt;0.01,"",IF(MissFill!AP47/SUM(MissFill!AP$5:AP48)&gt;0.01,"",IF(MissFill!AP46/SUM(MissFill!AP$5:AP48)&gt;0.01,"",IF(MissFill!AP45/SUM(MissFill!AP$5:AP48)&gt;0.01,"",DateEnded_5Day!$A45)))))))</f>
        <v/>
      </c>
      <c r="AR45" s="13" t="str">
        <f>IF($A45&lt;='All Results'!$B$4,"",IF(SUM(MissFill!AQ$5:AQ48)=0,"",(IF(MissFill!AQ48/SUM(MissFill!AQ$5:AQ48)&gt;0.01,"",IF(MissFill!AQ47/SUM(MissFill!AQ$5:AQ48)&gt;0.01,"",IF(MissFill!AQ46/SUM(MissFill!AQ$5:AQ48)&gt;0.01,"",IF(MissFill!AQ45/SUM(MissFill!AQ$5:AQ48)&gt;0.01,"",DateEnded_5Day!$A45)))))))</f>
        <v/>
      </c>
      <c r="AS45" s="13" t="str">
        <f>IF($A45&lt;='All Results'!$B$4,"",IF(SUM(MissFill!AR$5:AR48)=0,"",(IF(MissFill!AR48/SUM(MissFill!AR$5:AR48)&gt;0.01,"",IF(MissFill!AR47/SUM(MissFill!AR$5:AR48)&gt;0.01,"",IF(MissFill!AR46/SUM(MissFill!AR$5:AR48)&gt;0.01,"",IF(MissFill!AR45/SUM(MissFill!AR$5:AR48)&gt;0.01,"",DateEnded_5Day!$A45)))))))</f>
        <v/>
      </c>
      <c r="AT45" s="13" t="str">
        <f>IF($A45&lt;='All Results'!$B$4,"",IF(SUM(MissFill!AS$5:AS48)=0,"",(IF(MissFill!AS48/SUM(MissFill!AS$5:AS48)&gt;0.01,"",IF(MissFill!AS47/SUM(MissFill!AS$5:AS48)&gt;0.01,"",IF(MissFill!AS46/SUM(MissFill!AS$5:AS48)&gt;0.01,"",IF(MissFill!AS45/SUM(MissFill!AS$5:AS48)&gt;0.01,"",DateEnded_5Day!$A45)))))))</f>
        <v/>
      </c>
      <c r="AU45" s="13" t="str">
        <f>IF($A45&lt;='All Results'!$B$4,"",IF(SUM(MissFill!AT$5:AT48)=0,"",(IF(MissFill!AT48/SUM(MissFill!AT$5:AT48)&gt;0.01,"",IF(MissFill!AT47/SUM(MissFill!AT$5:AT48)&gt;0.01,"",IF(MissFill!AT46/SUM(MissFill!AT$5:AT48)&gt;0.01,"",IF(MissFill!AT45/SUM(MissFill!AT$5:AT48)&gt;0.01,"",DateEnded_5Day!$A45)))))))</f>
        <v/>
      </c>
      <c r="AV45" s="13" t="str">
        <f>IF($A45&lt;='All Results'!$B$4,"",IF(SUM(MissFill!AU$5:AU48)=0,"",(IF(MissFill!AU48/SUM(MissFill!AU$5:AU48)&gt;0.01,"",IF(MissFill!AU47/SUM(MissFill!AU$5:AU48)&gt;0.01,"",IF(MissFill!AU46/SUM(MissFill!AU$5:AU48)&gt;0.01,"",IF(MissFill!AU45/SUM(MissFill!AU$5:AU48)&gt;0.01,"",DateEnded_5Day!$A45)))))))</f>
        <v/>
      </c>
      <c r="AW45" s="13" t="str">
        <f>IF($A45&lt;='All Results'!$B$4,"",IF(SUM(MissFill!AV$5:AV48)=0,"",(IF(MissFill!AV48/SUM(MissFill!AV$5:AV48)&gt;0.01,"",IF(MissFill!AV47/SUM(MissFill!AV$5:AV48)&gt;0.01,"",IF(MissFill!AV46/SUM(MissFill!AV$5:AV48)&gt;0.01,"",IF(MissFill!AV45/SUM(MissFill!AV$5:AV48)&gt;0.01,"",DateEnded_5Day!$A45)))))))</f>
        <v/>
      </c>
      <c r="AX45" s="13" t="str">
        <f>IF($A45&lt;='All Results'!$B$4,"",IF(SUM(MissFill!AW$5:AW48)=0,"",(IF(MissFill!AW48/SUM(MissFill!AW$5:AW48)&gt;0.01,"",IF(MissFill!AW47/SUM(MissFill!AW$5:AW48)&gt;0.01,"",IF(MissFill!AW46/SUM(MissFill!AW$5:AW48)&gt;0.01,"",IF(MissFill!AW45/SUM(MissFill!AW$5:AW48)&gt;0.01,"",DateEnded_5Day!$A45)))))))</f>
        <v/>
      </c>
    </row>
    <row r="46" spans="1:50" x14ac:dyDescent="0.25">
      <c r="A46" s="8">
        <v>44391</v>
      </c>
      <c r="B46" s="11">
        <v>195</v>
      </c>
      <c r="C46" s="13" t="str">
        <f>IF($A46&lt;='All Results'!$B$4,"",IF(SUM(MissFill!B$5:B49)=0,"",(IF(MissFill!B49/SUM(MissFill!B$5:B49)&gt;0.01,"",IF(MissFill!B48/SUM(MissFill!B$5:B49)&gt;0.01,"",IF(MissFill!B47/SUM(MissFill!B$5:B49)&gt;0.01,"",IF(MissFill!B46/SUM(MissFill!B$5:B49)&gt;0.01,"",DateEnded_5Day!$A46)))))))</f>
        <v/>
      </c>
      <c r="D46" s="13" t="str">
        <f>IF($A46&lt;='All Results'!$B$4,"",IF(SUM(MissFill!C$5:C49)=0,"",(IF(MissFill!C49/SUM(MissFill!C$5:C49)&gt;0.01,"",IF(MissFill!C48/SUM(MissFill!C$5:C49)&gt;0.01,"",IF(MissFill!C47/SUM(MissFill!C$5:C49)&gt;0.01,"",IF(MissFill!C46/SUM(MissFill!C$5:C49)&gt;0.01,"",DateEnded_5Day!$A46)))))))</f>
        <v/>
      </c>
      <c r="E46" s="13" t="str">
        <f>IF($A46&lt;='All Results'!$B$4,"",IF(SUM(MissFill!D$5:D49)=0,"",(IF(MissFill!D49/SUM(MissFill!D$5:D49)&gt;0.01,"",IF(MissFill!D48/SUM(MissFill!D$5:D49)&gt;0.01,"",IF(MissFill!D47/SUM(MissFill!D$5:D49)&gt;0.01,"",IF(MissFill!D46/SUM(MissFill!D$5:D49)&gt;0.01,"",DateEnded_5Day!$A46)))))))</f>
        <v/>
      </c>
      <c r="F46" s="13" t="str">
        <f>IF($A46&lt;='All Results'!$B$4,"",IF(SUM(MissFill!E$5:E49)=0,"",(IF(MissFill!E49/SUM(MissFill!E$5:E49)&gt;0.01,"",IF(MissFill!E48/SUM(MissFill!E$5:E49)&gt;0.01,"",IF(MissFill!E47/SUM(MissFill!E$5:E49)&gt;0.01,"",IF(MissFill!E46/SUM(MissFill!E$5:E49)&gt;0.01,"",DateEnded_5Day!$A46)))))))</f>
        <v/>
      </c>
      <c r="G46" s="13" t="str">
        <f>IF($A46&lt;='All Results'!$B$4,"",IF(SUM(MissFill!F$5:F49)=0,"",(IF(MissFill!F49/SUM(MissFill!F$5:F49)&gt;0.01,"",IF(MissFill!F48/SUM(MissFill!F$5:F49)&gt;0.01,"",IF(MissFill!F47/SUM(MissFill!F$5:F49)&gt;0.01,"",IF(MissFill!F46/SUM(MissFill!F$5:F49)&gt;0.01,"",DateEnded_5Day!$A46)))))))</f>
        <v/>
      </c>
      <c r="H46" s="13" t="str">
        <f>IF($A46&lt;='All Results'!$B$4,"",IF(SUM(MissFill!G$5:G49)=0,"",(IF(MissFill!G49/SUM(MissFill!G$5:G49)&gt;0.01,"",IF(MissFill!G48/SUM(MissFill!G$5:G49)&gt;0.01,"",IF(MissFill!G47/SUM(MissFill!G$5:G49)&gt;0.01,"",IF(MissFill!G46/SUM(MissFill!G$5:G49)&gt;0.01,"",DateEnded_5Day!$A46)))))))</f>
        <v/>
      </c>
      <c r="I46" s="13" t="str">
        <f>IF($A46&lt;='All Results'!$B$4,"",IF(SUM(MissFill!H$5:H49)=0,"",(IF(MissFill!H49/SUM(MissFill!H$5:H49)&gt;0.01,"",IF(MissFill!H48/SUM(MissFill!H$5:H49)&gt;0.01,"",IF(MissFill!H47/SUM(MissFill!H$5:H49)&gt;0.01,"",IF(MissFill!H46/SUM(MissFill!H$5:H49)&gt;0.01,"",DateEnded_5Day!$A46)))))))</f>
        <v/>
      </c>
      <c r="J46" s="13" t="str">
        <f>IF($A46&lt;='All Results'!$B$4,"",IF(SUM(MissFill!I$5:I49)=0,"",(IF(MissFill!I49/SUM(MissFill!I$5:I49)&gt;0.01,"",IF(MissFill!I48/SUM(MissFill!I$5:I49)&gt;0.01,"",IF(MissFill!I47/SUM(MissFill!I$5:I49)&gt;0.01,"",IF(MissFill!I46/SUM(MissFill!I$5:I49)&gt;0.01,"",DateEnded_5Day!$A46)))))))</f>
        <v/>
      </c>
      <c r="K46" s="13" t="str">
        <f>IF($A46&lt;='All Results'!$B$4,"",IF(SUM(MissFill!J$5:J49)=0,"",(IF(MissFill!J49/SUM(MissFill!J$5:J49)&gt;0.01,"",IF(MissFill!J48/SUM(MissFill!J$5:J49)&gt;0.01,"",IF(MissFill!J47/SUM(MissFill!J$5:J49)&gt;0.01,"",IF(MissFill!J46/SUM(MissFill!J$5:J49)&gt;0.01,"",DateEnded_5Day!$A46)))))))</f>
        <v/>
      </c>
      <c r="L46" s="13" t="str">
        <f>IF($A46&lt;='All Results'!$B$4,"",IF(SUM(MissFill!K$5:K49)=0,"",(IF(MissFill!K49/SUM(MissFill!K$5:K49)&gt;0.01,"",IF(MissFill!K48/SUM(MissFill!K$5:K49)&gt;0.01,"",IF(MissFill!K47/SUM(MissFill!K$5:K49)&gt;0.01,"",IF(MissFill!K46/SUM(MissFill!K$5:K49)&gt;0.01,"",DateEnded_5Day!$A46)))))))</f>
        <v/>
      </c>
      <c r="M46" s="13" t="str">
        <f>IF($A46&lt;='All Results'!$B$4,"",IF(SUM(MissFill!L$5:L49)=0,"",(IF(MissFill!L49/SUM(MissFill!L$5:L49)&gt;0.01,"",IF(MissFill!L48/SUM(MissFill!L$5:L49)&gt;0.01,"",IF(MissFill!L47/SUM(MissFill!L$5:L49)&gt;0.01,"",IF(MissFill!L46/SUM(MissFill!L$5:L49)&gt;0.01,"",DateEnded_5Day!$A46)))))))</f>
        <v/>
      </c>
      <c r="N46" s="13" t="str">
        <f>IF($A46&lt;='All Results'!$B$4,"",IF(SUM(MissFill!M$5:M49)=0,"",(IF(MissFill!M49/SUM(MissFill!M$5:M49)&gt;0.01,"",IF(MissFill!M48/SUM(MissFill!M$5:M49)&gt;0.01,"",IF(MissFill!M47/SUM(MissFill!M$5:M49)&gt;0.01,"",IF(MissFill!M46/SUM(MissFill!M$5:M49)&gt;0.01,"",DateEnded_5Day!$A46)))))))</f>
        <v/>
      </c>
      <c r="O46" s="13" t="str">
        <f>IF($A46&lt;='All Results'!$B$4,"",IF(SUM(MissFill!N$5:N49)=0,"",(IF(MissFill!N49/SUM(MissFill!N$5:N49)&gt;0.01,"",IF(MissFill!N48/SUM(MissFill!N$5:N49)&gt;0.01,"",IF(MissFill!N47/SUM(MissFill!N$5:N49)&gt;0.01,"",IF(MissFill!N46/SUM(MissFill!N$5:N49)&gt;0.01,"",DateEnded_5Day!$A46)))))))</f>
        <v/>
      </c>
      <c r="P46" s="13" t="str">
        <f>IF($A46&lt;='All Results'!$B$4,"",IF(SUM(MissFill!O$5:O49)=0,"",(IF(MissFill!O49/SUM(MissFill!O$5:O49)&gt;0.01,"",IF(MissFill!O48/SUM(MissFill!O$5:O49)&gt;0.01,"",IF(MissFill!O47/SUM(MissFill!O$5:O49)&gt;0.01,"",IF(MissFill!O46/SUM(MissFill!O$5:O49)&gt;0.01,"",DateEnded_5Day!$A46)))))))</f>
        <v/>
      </c>
      <c r="Q46" s="13" t="str">
        <f>IF($A46&lt;='All Results'!$B$4,"",IF(SUM(MissFill!P$5:P49)=0,"",(IF(MissFill!P49/SUM(MissFill!P$5:P49)&gt;0.01,"",IF(MissFill!P48/SUM(MissFill!P$5:P49)&gt;0.01,"",IF(MissFill!P47/SUM(MissFill!P$5:P49)&gt;0.01,"",IF(MissFill!P46/SUM(MissFill!P$5:P49)&gt;0.01,"",DateEnded_5Day!$A46)))))))</f>
        <v/>
      </c>
      <c r="R46" s="13" t="str">
        <f>IF($A46&lt;='All Results'!$B$4,"",IF(SUM(MissFill!Q$5:Q49)=0,"",(IF(MissFill!Q49/SUM(MissFill!Q$5:Q49)&gt;0.01,"",IF(MissFill!Q48/SUM(MissFill!Q$5:Q49)&gt;0.01,"",IF(MissFill!Q47/SUM(MissFill!Q$5:Q49)&gt;0.01,"",IF(MissFill!Q46/SUM(MissFill!Q$5:Q49)&gt;0.01,"",DateEnded_5Day!$A46)))))))</f>
        <v/>
      </c>
      <c r="S46" s="13" t="str">
        <f>IF($A46&lt;='All Results'!$B$4,"",IF(SUM(MissFill!R$5:R49)=0,"",(IF(MissFill!R49/SUM(MissFill!R$5:R49)&gt;0.01,"",IF(MissFill!R48/SUM(MissFill!R$5:R49)&gt;0.01,"",IF(MissFill!R47/SUM(MissFill!R$5:R49)&gt;0.01,"",IF(MissFill!R46/SUM(MissFill!R$5:R49)&gt;0.01,"",DateEnded_5Day!$A46)))))))</f>
        <v/>
      </c>
      <c r="T46" s="13" t="str">
        <f>IF($A46&lt;='All Results'!$B$4,"",IF(SUM(MissFill!S$5:S49)=0,"",(IF(MissFill!S49/SUM(MissFill!S$5:S49)&gt;0.01,"",IF(MissFill!S48/SUM(MissFill!S$5:S49)&gt;0.01,"",IF(MissFill!S47/SUM(MissFill!S$5:S49)&gt;0.01,"",IF(MissFill!S46/SUM(MissFill!S$5:S49)&gt;0.01,"",DateEnded_5Day!$A46)))))))</f>
        <v/>
      </c>
      <c r="U46" s="13" t="str">
        <f>IF($A46&lt;='All Results'!$B$4,"",IF(SUM(MissFill!T$5:T49)=0,"",(IF(MissFill!T49/SUM(MissFill!T$5:T49)&gt;0.01,"",IF(MissFill!T48/SUM(MissFill!T$5:T49)&gt;0.01,"",IF(MissFill!T47/SUM(MissFill!T$5:T49)&gt;0.01,"",IF(MissFill!T46/SUM(MissFill!T$5:T49)&gt;0.01,"",DateEnded_5Day!$A46)))))))</f>
        <v/>
      </c>
      <c r="V46" s="13" t="str">
        <f>IF($A46&lt;='All Results'!$B$4,"",IF(SUM(MissFill!U$5:U49)=0,"",(IF(MissFill!U49/SUM(MissFill!U$5:U49)&gt;0.01,"",IF(MissFill!U48/SUM(MissFill!U$5:U49)&gt;0.01,"",IF(MissFill!U47/SUM(MissFill!U$5:U49)&gt;0.01,"",IF(MissFill!U46/SUM(MissFill!U$5:U49)&gt;0.01,"",DateEnded_5Day!$A46)))))))</f>
        <v/>
      </c>
      <c r="W46" s="13" t="str">
        <f>IF($A46&lt;='All Results'!$B$4,"",IF(SUM(MissFill!V$5:V49)=0,"",(IF(MissFill!V49/SUM(MissFill!V$5:V49)&gt;0.01,"",IF(MissFill!V48/SUM(MissFill!V$5:V49)&gt;0.01,"",IF(MissFill!V47/SUM(MissFill!V$5:V49)&gt;0.01,"",IF(MissFill!V46/SUM(MissFill!V$5:V49)&gt;0.01,"",DateEnded_5Day!$A46)))))))</f>
        <v/>
      </c>
      <c r="X46" s="13" t="str">
        <f>IF($A46&lt;='All Results'!$B$4,"",IF(SUM(MissFill!W$5:W49)=0,"",(IF(MissFill!W49/SUM(MissFill!W$5:W49)&gt;0.01,"",IF(MissFill!W48/SUM(MissFill!W$5:W49)&gt;0.01,"",IF(MissFill!W47/SUM(MissFill!W$5:W49)&gt;0.01,"",IF(MissFill!W46/SUM(MissFill!W$5:W49)&gt;0.01,"",DateEnded_5Day!$A46)))))))</f>
        <v/>
      </c>
      <c r="Y46" s="13" t="str">
        <f>IF($A46&lt;='All Results'!$B$4,"",IF(SUM(MissFill!X$5:X49)=0,"",(IF(MissFill!X49/SUM(MissFill!X$5:X49)&gt;0.01,"",IF(MissFill!X48/SUM(MissFill!X$5:X49)&gt;0.01,"",IF(MissFill!X47/SUM(MissFill!X$5:X49)&gt;0.01,"",IF(MissFill!X46/SUM(MissFill!X$5:X49)&gt;0.01,"",DateEnded_5Day!$A46)))))))</f>
        <v/>
      </c>
      <c r="Z46" s="13" t="str">
        <f>IF($A46&lt;='All Results'!$B$4,"",IF(SUM(MissFill!Y$5:Y49)=0,"",(IF(MissFill!Y49/SUM(MissFill!Y$5:Y49)&gt;0.01,"",IF(MissFill!Y48/SUM(MissFill!Y$5:Y49)&gt;0.01,"",IF(MissFill!Y47/SUM(MissFill!Y$5:Y49)&gt;0.01,"",IF(MissFill!Y46/SUM(MissFill!Y$5:Y49)&gt;0.01,"",DateEnded_5Day!$A46)))))))</f>
        <v/>
      </c>
      <c r="AA46" s="13" t="str">
        <f>IF($A46&lt;='All Results'!$B$4,"",IF(SUM(MissFill!Z$5:Z49)=0,"",(IF(MissFill!Z49/SUM(MissFill!Z$5:Z49)&gt;0.01,"",IF(MissFill!Z48/SUM(MissFill!Z$5:Z49)&gt;0.01,"",IF(MissFill!Z47/SUM(MissFill!Z$5:Z49)&gt;0.01,"",IF(MissFill!Z46/SUM(MissFill!Z$5:Z49)&gt;0.01,"",DateEnded_5Day!$A46)))))))</f>
        <v/>
      </c>
      <c r="AB46" s="13" t="str">
        <f>IF($A46&lt;='All Results'!$B$4,"",IF(SUM(MissFill!AA$5:AA49)=0,"",(IF(MissFill!AA49/SUM(MissFill!AA$5:AA49)&gt;0.01,"",IF(MissFill!AA48/SUM(MissFill!AA$5:AA49)&gt;0.01,"",IF(MissFill!AA47/SUM(MissFill!AA$5:AA49)&gt;0.01,"",IF(MissFill!AA46/SUM(MissFill!AA$5:AA49)&gt;0.01,"",DateEnded_5Day!$A46)))))))</f>
        <v/>
      </c>
      <c r="AC46" s="13" t="str">
        <f>IF($A46&lt;='All Results'!$B$4,"",IF(SUM(MissFill!AB$5:AB49)=0,"",(IF(MissFill!AB49/SUM(MissFill!AB$5:AB49)&gt;0.01,"",IF(MissFill!AB48/SUM(MissFill!AB$5:AB49)&gt;0.01,"",IF(MissFill!AB47/SUM(MissFill!AB$5:AB49)&gt;0.01,"",IF(MissFill!AB46/SUM(MissFill!AB$5:AB49)&gt;0.01,"",DateEnded_5Day!$A46)))))))</f>
        <v/>
      </c>
      <c r="AD46" s="13" t="str">
        <f>IF($A46&lt;='All Results'!$B$4,"",IF(SUM(MissFill!AC$5:AC49)=0,"",(IF(MissFill!AC49/SUM(MissFill!AC$5:AC49)&gt;0.01,"",IF(MissFill!AC48/SUM(MissFill!AC$5:AC49)&gt;0.01,"",IF(MissFill!AC47/SUM(MissFill!AC$5:AC49)&gt;0.01,"",IF(MissFill!AC46/SUM(MissFill!AC$5:AC49)&gt;0.01,"",DateEnded_5Day!$A46)))))))</f>
        <v/>
      </c>
      <c r="AE46" s="13" t="str">
        <f>IF($A46&lt;='All Results'!$B$4,"",IF(SUM(MissFill!AD$5:AD49)=0,"",(IF(MissFill!AD49/SUM(MissFill!AD$5:AD49)&gt;0.01,"",IF(MissFill!AD48/SUM(MissFill!AD$5:AD49)&gt;0.01,"",IF(MissFill!AD47/SUM(MissFill!AD$5:AD49)&gt;0.01,"",IF(MissFill!AD46/SUM(MissFill!AD$5:AD49)&gt;0.01,"",DateEnded_5Day!$A46)))))))</f>
        <v/>
      </c>
      <c r="AF46" s="13" t="str">
        <f>IF($A46&lt;='All Results'!$B$4,"",IF(SUM(MissFill!AE$5:AE49)=0,"",(IF(MissFill!AE49/SUM(MissFill!AE$5:AE49)&gt;0.01,"",IF(MissFill!AE48/SUM(MissFill!AE$5:AE49)&gt;0.01,"",IF(MissFill!AE47/SUM(MissFill!AE$5:AE49)&gt;0.01,"",IF(MissFill!AE46/SUM(MissFill!AE$5:AE49)&gt;0.01,"",DateEnded_5Day!$A46)))))))</f>
        <v/>
      </c>
      <c r="AG46" s="13" t="str">
        <f>IF($A46&lt;='All Results'!$B$4,"",IF(SUM(MissFill!AF$5:AF49)=0,"",(IF(MissFill!AF49/SUM(MissFill!AF$5:AF49)&gt;0.01,"",IF(MissFill!AF48/SUM(MissFill!AF$5:AF49)&gt;0.01,"",IF(MissFill!AF47/SUM(MissFill!AF$5:AF49)&gt;0.01,"",IF(MissFill!AF46/SUM(MissFill!AF$5:AF49)&gt;0.01,"",DateEnded_5Day!$A46)))))))</f>
        <v/>
      </c>
      <c r="AH46" s="13" t="str">
        <f>IF($A46&lt;='All Results'!$B$4,"",IF(SUM(MissFill!AG$5:AG49)=0,"",(IF(MissFill!AG49/SUM(MissFill!AG$5:AG49)&gt;0.01,"",IF(MissFill!AG48/SUM(MissFill!AG$5:AG49)&gt;0.01,"",IF(MissFill!AG47/SUM(MissFill!AG$5:AG49)&gt;0.01,"",IF(MissFill!AG46/SUM(MissFill!AG$5:AG49)&gt;0.01,"",DateEnded_5Day!$A46)))))))</f>
        <v/>
      </c>
      <c r="AI46" s="13" t="str">
        <f>IF($A46&lt;='All Results'!$B$4,"",IF(SUM(MissFill!AH$5:AH49)=0,"",(IF(MissFill!AH49/SUM(MissFill!AH$5:AH49)&gt;0.01,"",IF(MissFill!AH48/SUM(MissFill!AH$5:AH49)&gt;0.01,"",IF(MissFill!AH47/SUM(MissFill!AH$5:AH49)&gt;0.01,"",IF(MissFill!AH46/SUM(MissFill!AH$5:AH49)&gt;0.01,"",DateEnded_5Day!$A46)))))))</f>
        <v/>
      </c>
      <c r="AJ46" s="13" t="str">
        <f>IF($A46&lt;='All Results'!$B$4,"",IF(SUM(MissFill!AI$5:AI49)=0,"",(IF(MissFill!AI49/SUM(MissFill!AI$5:AI49)&gt;0.01,"",IF(MissFill!AI48/SUM(MissFill!AI$5:AI49)&gt;0.01,"",IF(MissFill!AI47/SUM(MissFill!AI$5:AI49)&gt;0.01,"",IF(MissFill!AI46/SUM(MissFill!AI$5:AI49)&gt;0.01,"",DateEnded_5Day!$A46)))))))</f>
        <v/>
      </c>
      <c r="AK46" s="13" t="str">
        <f>IF($A46&lt;='All Results'!$B$4,"",IF(SUM(MissFill!AJ$5:AJ49)=0,"",(IF(MissFill!AJ49/SUM(MissFill!AJ$5:AJ49)&gt;0.01,"",IF(MissFill!AJ48/SUM(MissFill!AJ$5:AJ49)&gt;0.01,"",IF(MissFill!AJ47/SUM(MissFill!AJ$5:AJ49)&gt;0.01,"",IF(MissFill!AJ46/SUM(MissFill!AJ$5:AJ49)&gt;0.01,"",DateEnded_5Day!$A46)))))))</f>
        <v/>
      </c>
      <c r="AL46" s="13" t="str">
        <f>IF($A46&lt;='All Results'!$B$4,"",IF(SUM(MissFill!AK$5:AK49)=0,"",(IF(MissFill!AK49/SUM(MissFill!AK$5:AK49)&gt;0.01,"",IF(MissFill!AK48/SUM(MissFill!AK$5:AK49)&gt;0.01,"",IF(MissFill!AK47/SUM(MissFill!AK$5:AK49)&gt;0.01,"",IF(MissFill!AK46/SUM(MissFill!AK$5:AK49)&gt;0.01,"",DateEnded_5Day!$A46)))))))</f>
        <v/>
      </c>
      <c r="AM46" s="13" t="str">
        <f>IF($A46&lt;='All Results'!$B$4,"",IF(SUM(MissFill!AL$5:AL49)=0,"",(IF(MissFill!AL49/SUM(MissFill!AL$5:AL49)&gt;0.01,"",IF(MissFill!AL48/SUM(MissFill!AL$5:AL49)&gt;0.01,"",IF(MissFill!AL47/SUM(MissFill!AL$5:AL49)&gt;0.01,"",IF(MissFill!AL46/SUM(MissFill!AL$5:AL49)&gt;0.01,"",DateEnded_5Day!$A46)))))))</f>
        <v/>
      </c>
      <c r="AN46" s="13" t="str">
        <f>IF($A46&lt;='All Results'!$B$4,"",IF(SUM(MissFill!AM$5:AM49)=0,"",(IF(MissFill!AM49/SUM(MissFill!AM$5:AM49)&gt;0.01,"",IF(MissFill!AM48/SUM(MissFill!AM$5:AM49)&gt;0.01,"",IF(MissFill!AM47/SUM(MissFill!AM$5:AM49)&gt;0.01,"",IF(MissFill!AM46/SUM(MissFill!AM$5:AM49)&gt;0.01,"",DateEnded_5Day!$A46)))))))</f>
        <v/>
      </c>
      <c r="AO46" s="13" t="str">
        <f>IF($A46&lt;='All Results'!$B$4,"",IF(SUM(MissFill!AN$5:AN49)=0,"",(IF(MissFill!AN49/SUM(MissFill!AN$5:AN49)&gt;0.01,"",IF(MissFill!AN48/SUM(MissFill!AN$5:AN49)&gt;0.01,"",IF(MissFill!AN47/SUM(MissFill!AN$5:AN49)&gt;0.01,"",IF(MissFill!AN46/SUM(MissFill!AN$5:AN49)&gt;0.01,"",DateEnded_5Day!$A46)))))))</f>
        <v/>
      </c>
      <c r="AP46" s="13" t="str">
        <f>IF($A46&lt;='All Results'!$B$4,"",IF(SUM(MissFill!AO$5:AO49)=0,"",(IF(MissFill!AO49/SUM(MissFill!AO$5:AO49)&gt;0.01,"",IF(MissFill!AO48/SUM(MissFill!AO$5:AO49)&gt;0.01,"",IF(MissFill!AO47/SUM(MissFill!AO$5:AO49)&gt;0.01,"",IF(MissFill!AO46/SUM(MissFill!AO$5:AO49)&gt;0.01,"",DateEnded_5Day!$A46)))))))</f>
        <v/>
      </c>
      <c r="AQ46" s="13" t="str">
        <f>IF($A46&lt;='All Results'!$B$4,"",IF(SUM(MissFill!AP$5:AP49)=0,"",(IF(MissFill!AP49/SUM(MissFill!AP$5:AP49)&gt;0.01,"",IF(MissFill!AP48/SUM(MissFill!AP$5:AP49)&gt;0.01,"",IF(MissFill!AP47/SUM(MissFill!AP$5:AP49)&gt;0.01,"",IF(MissFill!AP46/SUM(MissFill!AP$5:AP49)&gt;0.01,"",DateEnded_5Day!$A46)))))))</f>
        <v/>
      </c>
      <c r="AR46" s="13" t="str">
        <f>IF($A46&lt;='All Results'!$B$4,"",IF(SUM(MissFill!AQ$5:AQ49)=0,"",(IF(MissFill!AQ49/SUM(MissFill!AQ$5:AQ49)&gt;0.01,"",IF(MissFill!AQ48/SUM(MissFill!AQ$5:AQ49)&gt;0.01,"",IF(MissFill!AQ47/SUM(MissFill!AQ$5:AQ49)&gt;0.01,"",IF(MissFill!AQ46/SUM(MissFill!AQ$5:AQ49)&gt;0.01,"",DateEnded_5Day!$A46)))))))</f>
        <v/>
      </c>
      <c r="AS46" s="13" t="str">
        <f>IF($A46&lt;='All Results'!$B$4,"",IF(SUM(MissFill!AR$5:AR49)=0,"",(IF(MissFill!AR49/SUM(MissFill!AR$5:AR49)&gt;0.01,"",IF(MissFill!AR48/SUM(MissFill!AR$5:AR49)&gt;0.01,"",IF(MissFill!AR47/SUM(MissFill!AR$5:AR49)&gt;0.01,"",IF(MissFill!AR46/SUM(MissFill!AR$5:AR49)&gt;0.01,"",DateEnded_5Day!$A46)))))))</f>
        <v/>
      </c>
      <c r="AT46" s="13" t="str">
        <f>IF($A46&lt;='All Results'!$B$4,"",IF(SUM(MissFill!AS$5:AS49)=0,"",(IF(MissFill!AS49/SUM(MissFill!AS$5:AS49)&gt;0.01,"",IF(MissFill!AS48/SUM(MissFill!AS$5:AS49)&gt;0.01,"",IF(MissFill!AS47/SUM(MissFill!AS$5:AS49)&gt;0.01,"",IF(MissFill!AS46/SUM(MissFill!AS$5:AS49)&gt;0.01,"",DateEnded_5Day!$A46)))))))</f>
        <v/>
      </c>
      <c r="AU46" s="13" t="str">
        <f>IF($A46&lt;='All Results'!$B$4,"",IF(SUM(MissFill!AT$5:AT49)=0,"",(IF(MissFill!AT49/SUM(MissFill!AT$5:AT49)&gt;0.01,"",IF(MissFill!AT48/SUM(MissFill!AT$5:AT49)&gt;0.01,"",IF(MissFill!AT47/SUM(MissFill!AT$5:AT49)&gt;0.01,"",IF(MissFill!AT46/SUM(MissFill!AT$5:AT49)&gt;0.01,"",DateEnded_5Day!$A46)))))))</f>
        <v/>
      </c>
      <c r="AV46" s="13" t="str">
        <f>IF($A46&lt;='All Results'!$B$4,"",IF(SUM(MissFill!AU$5:AU49)=0,"",(IF(MissFill!AU49/SUM(MissFill!AU$5:AU49)&gt;0.01,"",IF(MissFill!AU48/SUM(MissFill!AU$5:AU49)&gt;0.01,"",IF(MissFill!AU47/SUM(MissFill!AU$5:AU49)&gt;0.01,"",IF(MissFill!AU46/SUM(MissFill!AU$5:AU49)&gt;0.01,"",DateEnded_5Day!$A46)))))))</f>
        <v/>
      </c>
      <c r="AW46" s="13" t="str">
        <f>IF($A46&lt;='All Results'!$B$4,"",IF(SUM(MissFill!AV$5:AV49)=0,"",(IF(MissFill!AV49/SUM(MissFill!AV$5:AV49)&gt;0.01,"",IF(MissFill!AV48/SUM(MissFill!AV$5:AV49)&gt;0.01,"",IF(MissFill!AV47/SUM(MissFill!AV$5:AV49)&gt;0.01,"",IF(MissFill!AV46/SUM(MissFill!AV$5:AV49)&gt;0.01,"",DateEnded_5Day!$A46)))))))</f>
        <v/>
      </c>
      <c r="AX46" s="13" t="str">
        <f>IF($A46&lt;='All Results'!$B$4,"",IF(SUM(MissFill!AW$5:AW49)=0,"",(IF(MissFill!AW49/SUM(MissFill!AW$5:AW49)&gt;0.01,"",IF(MissFill!AW48/SUM(MissFill!AW$5:AW49)&gt;0.01,"",IF(MissFill!AW47/SUM(MissFill!AW$5:AW49)&gt;0.01,"",IF(MissFill!AW46/SUM(MissFill!AW$5:AW49)&gt;0.01,"",DateEnded_5Day!$A46)))))))</f>
        <v/>
      </c>
    </row>
    <row r="47" spans="1:50" x14ac:dyDescent="0.25">
      <c r="A47" s="8">
        <v>44392</v>
      </c>
      <c r="B47" s="11">
        <v>196</v>
      </c>
      <c r="C47" s="13" t="str">
        <f>IF($A47&lt;='All Results'!$B$4,"",IF(SUM(MissFill!B$5:B50)=0,"",(IF(MissFill!B50/SUM(MissFill!B$5:B50)&gt;0.01,"",IF(MissFill!B49/SUM(MissFill!B$5:B50)&gt;0.01,"",IF(MissFill!B48/SUM(MissFill!B$5:B50)&gt;0.01,"",IF(MissFill!B47/SUM(MissFill!B$5:B50)&gt;0.01,"",DateEnded_5Day!$A47)))))))</f>
        <v/>
      </c>
      <c r="D47" s="13" t="str">
        <f>IF($A47&lt;='All Results'!$B$4,"",IF(SUM(MissFill!C$5:C50)=0,"",(IF(MissFill!C50/SUM(MissFill!C$5:C50)&gt;0.01,"",IF(MissFill!C49/SUM(MissFill!C$5:C50)&gt;0.01,"",IF(MissFill!C48/SUM(MissFill!C$5:C50)&gt;0.01,"",IF(MissFill!C47/SUM(MissFill!C$5:C50)&gt;0.01,"",DateEnded_5Day!$A47)))))))</f>
        <v/>
      </c>
      <c r="E47" s="13" t="str">
        <f>IF($A47&lt;='All Results'!$B$4,"",IF(SUM(MissFill!D$5:D50)=0,"",(IF(MissFill!D50/SUM(MissFill!D$5:D50)&gt;0.01,"",IF(MissFill!D49/SUM(MissFill!D$5:D50)&gt;0.01,"",IF(MissFill!D48/SUM(MissFill!D$5:D50)&gt;0.01,"",IF(MissFill!D47/SUM(MissFill!D$5:D50)&gt;0.01,"",DateEnded_5Day!$A47)))))))</f>
        <v/>
      </c>
      <c r="F47" s="13" t="str">
        <f>IF($A47&lt;='All Results'!$B$4,"",IF(SUM(MissFill!E$5:E50)=0,"",(IF(MissFill!E50/SUM(MissFill!E$5:E50)&gt;0.01,"",IF(MissFill!E49/SUM(MissFill!E$5:E50)&gt;0.01,"",IF(MissFill!E48/SUM(MissFill!E$5:E50)&gt;0.01,"",IF(MissFill!E47/SUM(MissFill!E$5:E50)&gt;0.01,"",DateEnded_5Day!$A47)))))))</f>
        <v/>
      </c>
      <c r="G47" s="13" t="str">
        <f>IF($A47&lt;='All Results'!$B$4,"",IF(SUM(MissFill!F$5:F50)=0,"",(IF(MissFill!F50/SUM(MissFill!F$5:F50)&gt;0.01,"",IF(MissFill!F49/SUM(MissFill!F$5:F50)&gt;0.01,"",IF(MissFill!F48/SUM(MissFill!F$5:F50)&gt;0.01,"",IF(MissFill!F47/SUM(MissFill!F$5:F50)&gt;0.01,"",DateEnded_5Day!$A47)))))))</f>
        <v/>
      </c>
      <c r="H47" s="13" t="str">
        <f>IF($A47&lt;='All Results'!$B$4,"",IF(SUM(MissFill!G$5:G50)=0,"",(IF(MissFill!G50/SUM(MissFill!G$5:G50)&gt;0.01,"",IF(MissFill!G49/SUM(MissFill!G$5:G50)&gt;0.01,"",IF(MissFill!G48/SUM(MissFill!G$5:G50)&gt;0.01,"",IF(MissFill!G47/SUM(MissFill!G$5:G50)&gt;0.01,"",DateEnded_5Day!$A47)))))))</f>
        <v/>
      </c>
      <c r="I47" s="13" t="str">
        <f>IF($A47&lt;='All Results'!$B$4,"",IF(SUM(MissFill!H$5:H50)=0,"",(IF(MissFill!H50/SUM(MissFill!H$5:H50)&gt;0.01,"",IF(MissFill!H49/SUM(MissFill!H$5:H50)&gt;0.01,"",IF(MissFill!H48/SUM(MissFill!H$5:H50)&gt;0.01,"",IF(MissFill!H47/SUM(MissFill!H$5:H50)&gt;0.01,"",DateEnded_5Day!$A47)))))))</f>
        <v/>
      </c>
      <c r="J47" s="13" t="str">
        <f>IF($A47&lt;='All Results'!$B$4,"",IF(SUM(MissFill!I$5:I50)=0,"",(IF(MissFill!I50/SUM(MissFill!I$5:I50)&gt;0.01,"",IF(MissFill!I49/SUM(MissFill!I$5:I50)&gt;0.01,"",IF(MissFill!I48/SUM(MissFill!I$5:I50)&gt;0.01,"",IF(MissFill!I47/SUM(MissFill!I$5:I50)&gt;0.01,"",DateEnded_5Day!$A47)))))))</f>
        <v/>
      </c>
      <c r="K47" s="13" t="str">
        <f>IF($A47&lt;='All Results'!$B$4,"",IF(SUM(MissFill!J$5:J50)=0,"",(IF(MissFill!J50/SUM(MissFill!J$5:J50)&gt;0.01,"",IF(MissFill!J49/SUM(MissFill!J$5:J50)&gt;0.01,"",IF(MissFill!J48/SUM(MissFill!J$5:J50)&gt;0.01,"",IF(MissFill!J47/SUM(MissFill!J$5:J50)&gt;0.01,"",DateEnded_5Day!$A47)))))))</f>
        <v/>
      </c>
      <c r="L47" s="13" t="str">
        <f>IF($A47&lt;='All Results'!$B$4,"",IF(SUM(MissFill!K$5:K50)=0,"",(IF(MissFill!K50/SUM(MissFill!K$5:K50)&gt;0.01,"",IF(MissFill!K49/SUM(MissFill!K$5:K50)&gt;0.01,"",IF(MissFill!K48/SUM(MissFill!K$5:K50)&gt;0.01,"",IF(MissFill!K47/SUM(MissFill!K$5:K50)&gt;0.01,"",DateEnded_5Day!$A47)))))))</f>
        <v/>
      </c>
      <c r="M47" s="13" t="str">
        <f>IF($A47&lt;='All Results'!$B$4,"",IF(SUM(MissFill!L$5:L50)=0,"",(IF(MissFill!L50/SUM(MissFill!L$5:L50)&gt;0.01,"",IF(MissFill!L49/SUM(MissFill!L$5:L50)&gt;0.01,"",IF(MissFill!L48/SUM(MissFill!L$5:L50)&gt;0.01,"",IF(MissFill!L47/SUM(MissFill!L$5:L50)&gt;0.01,"",DateEnded_5Day!$A47)))))))</f>
        <v/>
      </c>
      <c r="N47" s="13" t="str">
        <f>IF($A47&lt;='All Results'!$B$4,"",IF(SUM(MissFill!M$5:M50)=0,"",(IF(MissFill!M50/SUM(MissFill!M$5:M50)&gt;0.01,"",IF(MissFill!M49/SUM(MissFill!M$5:M50)&gt;0.01,"",IF(MissFill!M48/SUM(MissFill!M$5:M50)&gt;0.01,"",IF(MissFill!M47/SUM(MissFill!M$5:M50)&gt;0.01,"",DateEnded_5Day!$A47)))))))</f>
        <v/>
      </c>
      <c r="O47" s="13" t="str">
        <f>IF($A47&lt;='All Results'!$B$4,"",IF(SUM(MissFill!N$5:N50)=0,"",(IF(MissFill!N50/SUM(MissFill!N$5:N50)&gt;0.01,"",IF(MissFill!N49/SUM(MissFill!N$5:N50)&gt;0.01,"",IF(MissFill!N48/SUM(MissFill!N$5:N50)&gt;0.01,"",IF(MissFill!N47/SUM(MissFill!N$5:N50)&gt;0.01,"",DateEnded_5Day!$A47)))))))</f>
        <v/>
      </c>
      <c r="P47" s="13" t="str">
        <f>IF($A47&lt;='All Results'!$B$4,"",IF(SUM(MissFill!O$5:O50)=0,"",(IF(MissFill!O50/SUM(MissFill!O$5:O50)&gt;0.01,"",IF(MissFill!O49/SUM(MissFill!O$5:O50)&gt;0.01,"",IF(MissFill!O48/SUM(MissFill!O$5:O50)&gt;0.01,"",IF(MissFill!O47/SUM(MissFill!O$5:O50)&gt;0.01,"",DateEnded_5Day!$A47)))))))</f>
        <v/>
      </c>
      <c r="Q47" s="13" t="str">
        <f>IF($A47&lt;='All Results'!$B$4,"",IF(SUM(MissFill!P$5:P50)=0,"",(IF(MissFill!P50/SUM(MissFill!P$5:P50)&gt;0.01,"",IF(MissFill!P49/SUM(MissFill!P$5:P50)&gt;0.01,"",IF(MissFill!P48/SUM(MissFill!P$5:P50)&gt;0.01,"",IF(MissFill!P47/SUM(MissFill!P$5:P50)&gt;0.01,"",DateEnded_5Day!$A47)))))))</f>
        <v/>
      </c>
      <c r="R47" s="13" t="str">
        <f>IF($A47&lt;='All Results'!$B$4,"",IF(SUM(MissFill!Q$5:Q50)=0,"",(IF(MissFill!Q50/SUM(MissFill!Q$5:Q50)&gt;0.01,"",IF(MissFill!Q49/SUM(MissFill!Q$5:Q50)&gt;0.01,"",IF(MissFill!Q48/SUM(MissFill!Q$5:Q50)&gt;0.01,"",IF(MissFill!Q47/SUM(MissFill!Q$5:Q50)&gt;0.01,"",DateEnded_5Day!$A47)))))))</f>
        <v/>
      </c>
      <c r="S47" s="13" t="str">
        <f>IF($A47&lt;='All Results'!$B$4,"",IF(SUM(MissFill!R$5:R50)=0,"",(IF(MissFill!R50/SUM(MissFill!R$5:R50)&gt;0.01,"",IF(MissFill!R49/SUM(MissFill!R$5:R50)&gt;0.01,"",IF(MissFill!R48/SUM(MissFill!R$5:R50)&gt;0.01,"",IF(MissFill!R47/SUM(MissFill!R$5:R50)&gt;0.01,"",DateEnded_5Day!$A47)))))))</f>
        <v/>
      </c>
      <c r="T47" s="13" t="str">
        <f>IF($A47&lt;='All Results'!$B$4,"",IF(SUM(MissFill!S$5:S50)=0,"",(IF(MissFill!S50/SUM(MissFill!S$5:S50)&gt;0.01,"",IF(MissFill!S49/SUM(MissFill!S$5:S50)&gt;0.01,"",IF(MissFill!S48/SUM(MissFill!S$5:S50)&gt;0.01,"",IF(MissFill!S47/SUM(MissFill!S$5:S50)&gt;0.01,"",DateEnded_5Day!$A47)))))))</f>
        <v/>
      </c>
      <c r="U47" s="13" t="str">
        <f>IF($A47&lt;='All Results'!$B$4,"",IF(SUM(MissFill!T$5:T50)=0,"",(IF(MissFill!T50/SUM(MissFill!T$5:T50)&gt;0.01,"",IF(MissFill!T49/SUM(MissFill!T$5:T50)&gt;0.01,"",IF(MissFill!T48/SUM(MissFill!T$5:T50)&gt;0.01,"",IF(MissFill!T47/SUM(MissFill!T$5:T50)&gt;0.01,"",DateEnded_5Day!$A47)))))))</f>
        <v/>
      </c>
      <c r="V47" s="13" t="str">
        <f>IF($A47&lt;='All Results'!$B$4,"",IF(SUM(MissFill!U$5:U50)=0,"",(IF(MissFill!U50/SUM(MissFill!U$5:U50)&gt;0.01,"",IF(MissFill!U49/SUM(MissFill!U$5:U50)&gt;0.01,"",IF(MissFill!U48/SUM(MissFill!U$5:U50)&gt;0.01,"",IF(MissFill!U47/SUM(MissFill!U$5:U50)&gt;0.01,"",DateEnded_5Day!$A47)))))))</f>
        <v/>
      </c>
      <c r="W47" s="13" t="str">
        <f>IF($A47&lt;='All Results'!$B$4,"",IF(SUM(MissFill!V$5:V50)=0,"",(IF(MissFill!V50/SUM(MissFill!V$5:V50)&gt;0.01,"",IF(MissFill!V49/SUM(MissFill!V$5:V50)&gt;0.01,"",IF(MissFill!V48/SUM(MissFill!V$5:V50)&gt;0.01,"",IF(MissFill!V47/SUM(MissFill!V$5:V50)&gt;0.01,"",DateEnded_5Day!$A47)))))))</f>
        <v/>
      </c>
      <c r="X47" s="13" t="str">
        <f>IF($A47&lt;='All Results'!$B$4,"",IF(SUM(MissFill!W$5:W50)=0,"",(IF(MissFill!W50/SUM(MissFill!W$5:W50)&gt;0.01,"",IF(MissFill!W49/SUM(MissFill!W$5:W50)&gt;0.01,"",IF(MissFill!W48/SUM(MissFill!W$5:W50)&gt;0.01,"",IF(MissFill!W47/SUM(MissFill!W$5:W50)&gt;0.01,"",DateEnded_5Day!$A47)))))))</f>
        <v/>
      </c>
      <c r="Y47" s="13" t="str">
        <f>IF($A47&lt;='All Results'!$B$4,"",IF(SUM(MissFill!X$5:X50)=0,"",(IF(MissFill!X50/SUM(MissFill!X$5:X50)&gt;0.01,"",IF(MissFill!X49/SUM(MissFill!X$5:X50)&gt;0.01,"",IF(MissFill!X48/SUM(MissFill!X$5:X50)&gt;0.01,"",IF(MissFill!X47/SUM(MissFill!X$5:X50)&gt;0.01,"",DateEnded_5Day!$A47)))))))</f>
        <v/>
      </c>
      <c r="Z47" s="13" t="str">
        <f>IF($A47&lt;='All Results'!$B$4,"",IF(SUM(MissFill!Y$5:Y50)=0,"",(IF(MissFill!Y50/SUM(MissFill!Y$5:Y50)&gt;0.01,"",IF(MissFill!Y49/SUM(MissFill!Y$5:Y50)&gt;0.01,"",IF(MissFill!Y48/SUM(MissFill!Y$5:Y50)&gt;0.01,"",IF(MissFill!Y47/SUM(MissFill!Y$5:Y50)&gt;0.01,"",DateEnded_5Day!$A47)))))))</f>
        <v/>
      </c>
      <c r="AA47" s="13" t="str">
        <f>IF($A47&lt;='All Results'!$B$4,"",IF(SUM(MissFill!Z$5:Z50)=0,"",(IF(MissFill!Z50/SUM(MissFill!Z$5:Z50)&gt;0.01,"",IF(MissFill!Z49/SUM(MissFill!Z$5:Z50)&gt;0.01,"",IF(MissFill!Z48/SUM(MissFill!Z$5:Z50)&gt;0.01,"",IF(MissFill!Z47/SUM(MissFill!Z$5:Z50)&gt;0.01,"",DateEnded_5Day!$A47)))))))</f>
        <v/>
      </c>
      <c r="AB47" s="13" t="str">
        <f>IF($A47&lt;='All Results'!$B$4,"",IF(SUM(MissFill!AA$5:AA50)=0,"",(IF(MissFill!AA50/SUM(MissFill!AA$5:AA50)&gt;0.01,"",IF(MissFill!AA49/SUM(MissFill!AA$5:AA50)&gt;0.01,"",IF(MissFill!AA48/SUM(MissFill!AA$5:AA50)&gt;0.01,"",IF(MissFill!AA47/SUM(MissFill!AA$5:AA50)&gt;0.01,"",DateEnded_5Day!$A47)))))))</f>
        <v/>
      </c>
      <c r="AC47" s="13" t="str">
        <f>IF($A47&lt;='All Results'!$B$4,"",IF(SUM(MissFill!AB$5:AB50)=0,"",(IF(MissFill!AB50/SUM(MissFill!AB$5:AB50)&gt;0.01,"",IF(MissFill!AB49/SUM(MissFill!AB$5:AB50)&gt;0.01,"",IF(MissFill!AB48/SUM(MissFill!AB$5:AB50)&gt;0.01,"",IF(MissFill!AB47/SUM(MissFill!AB$5:AB50)&gt;0.01,"",DateEnded_5Day!$A47)))))))</f>
        <v/>
      </c>
      <c r="AD47" s="13" t="str">
        <f>IF($A47&lt;='All Results'!$B$4,"",IF(SUM(MissFill!AC$5:AC50)=0,"",(IF(MissFill!AC50/SUM(MissFill!AC$5:AC50)&gt;0.01,"",IF(MissFill!AC49/SUM(MissFill!AC$5:AC50)&gt;0.01,"",IF(MissFill!AC48/SUM(MissFill!AC$5:AC50)&gt;0.01,"",IF(MissFill!AC47/SUM(MissFill!AC$5:AC50)&gt;0.01,"",DateEnded_5Day!$A47)))))))</f>
        <v/>
      </c>
      <c r="AE47" s="13" t="str">
        <f>IF($A47&lt;='All Results'!$B$4,"",IF(SUM(MissFill!AD$5:AD50)=0,"",(IF(MissFill!AD50/SUM(MissFill!AD$5:AD50)&gt;0.01,"",IF(MissFill!AD49/SUM(MissFill!AD$5:AD50)&gt;0.01,"",IF(MissFill!AD48/SUM(MissFill!AD$5:AD50)&gt;0.01,"",IF(MissFill!AD47/SUM(MissFill!AD$5:AD50)&gt;0.01,"",DateEnded_5Day!$A47)))))))</f>
        <v/>
      </c>
      <c r="AF47" s="13" t="str">
        <f>IF($A47&lt;='All Results'!$B$4,"",IF(SUM(MissFill!AE$5:AE50)=0,"",(IF(MissFill!AE50/SUM(MissFill!AE$5:AE50)&gt;0.01,"",IF(MissFill!AE49/SUM(MissFill!AE$5:AE50)&gt;0.01,"",IF(MissFill!AE48/SUM(MissFill!AE$5:AE50)&gt;0.01,"",IF(MissFill!AE47/SUM(MissFill!AE$5:AE50)&gt;0.01,"",DateEnded_5Day!$A47)))))))</f>
        <v/>
      </c>
      <c r="AG47" s="13" t="str">
        <f>IF($A47&lt;='All Results'!$B$4,"",IF(SUM(MissFill!AF$5:AF50)=0,"",(IF(MissFill!AF50/SUM(MissFill!AF$5:AF50)&gt;0.01,"",IF(MissFill!AF49/SUM(MissFill!AF$5:AF50)&gt;0.01,"",IF(MissFill!AF48/SUM(MissFill!AF$5:AF50)&gt;0.01,"",IF(MissFill!AF47/SUM(MissFill!AF$5:AF50)&gt;0.01,"",DateEnded_5Day!$A47)))))))</f>
        <v/>
      </c>
      <c r="AH47" s="13" t="str">
        <f>IF($A47&lt;='All Results'!$B$4,"",IF(SUM(MissFill!AG$5:AG50)=0,"",(IF(MissFill!AG50/SUM(MissFill!AG$5:AG50)&gt;0.01,"",IF(MissFill!AG49/SUM(MissFill!AG$5:AG50)&gt;0.01,"",IF(MissFill!AG48/SUM(MissFill!AG$5:AG50)&gt;0.01,"",IF(MissFill!AG47/SUM(MissFill!AG$5:AG50)&gt;0.01,"",DateEnded_5Day!$A47)))))))</f>
        <v/>
      </c>
      <c r="AI47" s="13" t="str">
        <f>IF($A47&lt;='All Results'!$B$4,"",IF(SUM(MissFill!AH$5:AH50)=0,"",(IF(MissFill!AH50/SUM(MissFill!AH$5:AH50)&gt;0.01,"",IF(MissFill!AH49/SUM(MissFill!AH$5:AH50)&gt;0.01,"",IF(MissFill!AH48/SUM(MissFill!AH$5:AH50)&gt;0.01,"",IF(MissFill!AH47/SUM(MissFill!AH$5:AH50)&gt;0.01,"",DateEnded_5Day!$A47)))))))</f>
        <v/>
      </c>
      <c r="AJ47" s="13" t="str">
        <f>IF($A47&lt;='All Results'!$B$4,"",IF(SUM(MissFill!AI$5:AI50)=0,"",(IF(MissFill!AI50/SUM(MissFill!AI$5:AI50)&gt;0.01,"",IF(MissFill!AI49/SUM(MissFill!AI$5:AI50)&gt;0.01,"",IF(MissFill!AI48/SUM(MissFill!AI$5:AI50)&gt;0.01,"",IF(MissFill!AI47/SUM(MissFill!AI$5:AI50)&gt;0.01,"",DateEnded_5Day!$A47)))))))</f>
        <v/>
      </c>
      <c r="AK47" s="13" t="str">
        <f>IF($A47&lt;='All Results'!$B$4,"",IF(SUM(MissFill!AJ$5:AJ50)=0,"",(IF(MissFill!AJ50/SUM(MissFill!AJ$5:AJ50)&gt;0.01,"",IF(MissFill!AJ49/SUM(MissFill!AJ$5:AJ50)&gt;0.01,"",IF(MissFill!AJ48/SUM(MissFill!AJ$5:AJ50)&gt;0.01,"",IF(MissFill!AJ47/SUM(MissFill!AJ$5:AJ50)&gt;0.01,"",DateEnded_5Day!$A47)))))))</f>
        <v/>
      </c>
      <c r="AL47" s="13" t="str">
        <f>IF($A47&lt;='All Results'!$B$4,"",IF(SUM(MissFill!AK$5:AK50)=0,"",(IF(MissFill!AK50/SUM(MissFill!AK$5:AK50)&gt;0.01,"",IF(MissFill!AK49/SUM(MissFill!AK$5:AK50)&gt;0.01,"",IF(MissFill!AK48/SUM(MissFill!AK$5:AK50)&gt;0.01,"",IF(MissFill!AK47/SUM(MissFill!AK$5:AK50)&gt;0.01,"",DateEnded_5Day!$A47)))))))</f>
        <v/>
      </c>
      <c r="AM47" s="13" t="str">
        <f>IF($A47&lt;='All Results'!$B$4,"",IF(SUM(MissFill!AL$5:AL50)=0,"",(IF(MissFill!AL50/SUM(MissFill!AL$5:AL50)&gt;0.01,"",IF(MissFill!AL49/SUM(MissFill!AL$5:AL50)&gt;0.01,"",IF(MissFill!AL48/SUM(MissFill!AL$5:AL50)&gt;0.01,"",IF(MissFill!AL47/SUM(MissFill!AL$5:AL50)&gt;0.01,"",DateEnded_5Day!$A47)))))))</f>
        <v/>
      </c>
      <c r="AN47" s="13" t="str">
        <f>IF($A47&lt;='All Results'!$B$4,"",IF(SUM(MissFill!AM$5:AM50)=0,"",(IF(MissFill!AM50/SUM(MissFill!AM$5:AM50)&gt;0.01,"",IF(MissFill!AM49/SUM(MissFill!AM$5:AM50)&gt;0.01,"",IF(MissFill!AM48/SUM(MissFill!AM$5:AM50)&gt;0.01,"",IF(MissFill!AM47/SUM(MissFill!AM$5:AM50)&gt;0.01,"",DateEnded_5Day!$A47)))))))</f>
        <v/>
      </c>
      <c r="AO47" s="13" t="str">
        <f>IF($A47&lt;='All Results'!$B$4,"",IF(SUM(MissFill!AN$5:AN50)=0,"",(IF(MissFill!AN50/SUM(MissFill!AN$5:AN50)&gt;0.01,"",IF(MissFill!AN49/SUM(MissFill!AN$5:AN50)&gt;0.01,"",IF(MissFill!AN48/SUM(MissFill!AN$5:AN50)&gt;0.01,"",IF(MissFill!AN47/SUM(MissFill!AN$5:AN50)&gt;0.01,"",DateEnded_5Day!$A47)))))))</f>
        <v/>
      </c>
      <c r="AP47" s="13" t="str">
        <f>IF($A47&lt;='All Results'!$B$4,"",IF(SUM(MissFill!AO$5:AO50)=0,"",(IF(MissFill!AO50/SUM(MissFill!AO$5:AO50)&gt;0.01,"",IF(MissFill!AO49/SUM(MissFill!AO$5:AO50)&gt;0.01,"",IF(MissFill!AO48/SUM(MissFill!AO$5:AO50)&gt;0.01,"",IF(MissFill!AO47/SUM(MissFill!AO$5:AO50)&gt;0.01,"",DateEnded_5Day!$A47)))))))</f>
        <v/>
      </c>
      <c r="AQ47" s="13" t="str">
        <f>IF($A47&lt;='All Results'!$B$4,"",IF(SUM(MissFill!AP$5:AP50)=0,"",(IF(MissFill!AP50/SUM(MissFill!AP$5:AP50)&gt;0.01,"",IF(MissFill!AP49/SUM(MissFill!AP$5:AP50)&gt;0.01,"",IF(MissFill!AP48/SUM(MissFill!AP$5:AP50)&gt;0.01,"",IF(MissFill!AP47/SUM(MissFill!AP$5:AP50)&gt;0.01,"",DateEnded_5Day!$A47)))))))</f>
        <v/>
      </c>
      <c r="AR47" s="13" t="str">
        <f>IF($A47&lt;='All Results'!$B$4,"",IF(SUM(MissFill!AQ$5:AQ50)=0,"",(IF(MissFill!AQ50/SUM(MissFill!AQ$5:AQ50)&gt;0.01,"",IF(MissFill!AQ49/SUM(MissFill!AQ$5:AQ50)&gt;0.01,"",IF(MissFill!AQ48/SUM(MissFill!AQ$5:AQ50)&gt;0.01,"",IF(MissFill!AQ47/SUM(MissFill!AQ$5:AQ50)&gt;0.01,"",DateEnded_5Day!$A47)))))))</f>
        <v/>
      </c>
      <c r="AS47" s="13" t="str">
        <f>IF($A47&lt;='All Results'!$B$4,"",IF(SUM(MissFill!AR$5:AR50)=0,"",(IF(MissFill!AR50/SUM(MissFill!AR$5:AR50)&gt;0.01,"",IF(MissFill!AR49/SUM(MissFill!AR$5:AR50)&gt;0.01,"",IF(MissFill!AR48/SUM(MissFill!AR$5:AR50)&gt;0.01,"",IF(MissFill!AR47/SUM(MissFill!AR$5:AR50)&gt;0.01,"",DateEnded_5Day!$A47)))))))</f>
        <v/>
      </c>
      <c r="AT47" s="13" t="str">
        <f>IF($A47&lt;='All Results'!$B$4,"",IF(SUM(MissFill!AS$5:AS50)=0,"",(IF(MissFill!AS50/SUM(MissFill!AS$5:AS50)&gt;0.01,"",IF(MissFill!AS49/SUM(MissFill!AS$5:AS50)&gt;0.01,"",IF(MissFill!AS48/SUM(MissFill!AS$5:AS50)&gt;0.01,"",IF(MissFill!AS47/SUM(MissFill!AS$5:AS50)&gt;0.01,"",DateEnded_5Day!$A47)))))))</f>
        <v/>
      </c>
      <c r="AU47" s="13" t="str">
        <f>IF($A47&lt;='All Results'!$B$4,"",IF(SUM(MissFill!AT$5:AT50)=0,"",(IF(MissFill!AT50/SUM(MissFill!AT$5:AT50)&gt;0.01,"",IF(MissFill!AT49/SUM(MissFill!AT$5:AT50)&gt;0.01,"",IF(MissFill!AT48/SUM(MissFill!AT$5:AT50)&gt;0.01,"",IF(MissFill!AT47/SUM(MissFill!AT$5:AT50)&gt;0.01,"",DateEnded_5Day!$A47)))))))</f>
        <v/>
      </c>
      <c r="AV47" s="13" t="str">
        <f>IF($A47&lt;='All Results'!$B$4,"",IF(SUM(MissFill!AU$5:AU50)=0,"",(IF(MissFill!AU50/SUM(MissFill!AU$5:AU50)&gt;0.01,"",IF(MissFill!AU49/SUM(MissFill!AU$5:AU50)&gt;0.01,"",IF(MissFill!AU48/SUM(MissFill!AU$5:AU50)&gt;0.01,"",IF(MissFill!AU47/SUM(MissFill!AU$5:AU50)&gt;0.01,"",DateEnded_5Day!$A47)))))))</f>
        <v/>
      </c>
      <c r="AW47" s="13" t="str">
        <f>IF($A47&lt;='All Results'!$B$4,"",IF(SUM(MissFill!AV$5:AV50)=0,"",(IF(MissFill!AV50/SUM(MissFill!AV$5:AV50)&gt;0.01,"",IF(MissFill!AV49/SUM(MissFill!AV$5:AV50)&gt;0.01,"",IF(MissFill!AV48/SUM(MissFill!AV$5:AV50)&gt;0.01,"",IF(MissFill!AV47/SUM(MissFill!AV$5:AV50)&gt;0.01,"",DateEnded_5Day!$A47)))))))</f>
        <v/>
      </c>
      <c r="AX47" s="13" t="str">
        <f>IF($A47&lt;='All Results'!$B$4,"",IF(SUM(MissFill!AW$5:AW50)=0,"",(IF(MissFill!AW50/SUM(MissFill!AW$5:AW50)&gt;0.01,"",IF(MissFill!AW49/SUM(MissFill!AW$5:AW50)&gt;0.01,"",IF(MissFill!AW48/SUM(MissFill!AW$5:AW50)&gt;0.01,"",IF(MissFill!AW47/SUM(MissFill!AW$5:AW50)&gt;0.01,"",DateEnded_5Day!$A47)))))))</f>
        <v/>
      </c>
    </row>
    <row r="48" spans="1:50" x14ac:dyDescent="0.25">
      <c r="A48" s="8">
        <v>44393</v>
      </c>
      <c r="B48" s="11">
        <v>197</v>
      </c>
      <c r="C48" s="13" t="str">
        <f>IF($A48&lt;='All Results'!$B$4,"",IF(SUM(MissFill!B$5:B51)=0,"",(IF(MissFill!B51/SUM(MissFill!B$5:B51)&gt;0.01,"",IF(MissFill!B50/SUM(MissFill!B$5:B51)&gt;0.01,"",IF(MissFill!B49/SUM(MissFill!B$5:B51)&gt;0.01,"",IF(MissFill!B48/SUM(MissFill!B$5:B51)&gt;0.01,"",DateEnded_5Day!$A48)))))))</f>
        <v/>
      </c>
      <c r="D48" s="13" t="str">
        <f>IF($A48&lt;='All Results'!$B$4,"",IF(SUM(MissFill!C$5:C51)=0,"",(IF(MissFill!C51/SUM(MissFill!C$5:C51)&gt;0.01,"",IF(MissFill!C50/SUM(MissFill!C$5:C51)&gt;0.01,"",IF(MissFill!C49/SUM(MissFill!C$5:C51)&gt;0.01,"",IF(MissFill!C48/SUM(MissFill!C$5:C51)&gt;0.01,"",DateEnded_5Day!$A48)))))))</f>
        <v/>
      </c>
      <c r="E48" s="13" t="str">
        <f>IF($A48&lt;='All Results'!$B$4,"",IF(SUM(MissFill!D$5:D51)=0,"",(IF(MissFill!D51/SUM(MissFill!D$5:D51)&gt;0.01,"",IF(MissFill!D50/SUM(MissFill!D$5:D51)&gt;0.01,"",IF(MissFill!D49/SUM(MissFill!D$5:D51)&gt;0.01,"",IF(MissFill!D48/SUM(MissFill!D$5:D51)&gt;0.01,"",DateEnded_5Day!$A48)))))))</f>
        <v/>
      </c>
      <c r="F48" s="13" t="str">
        <f>IF($A48&lt;='All Results'!$B$4,"",IF(SUM(MissFill!E$5:E51)=0,"",(IF(MissFill!E51/SUM(MissFill!E$5:E51)&gt;0.01,"",IF(MissFill!E50/SUM(MissFill!E$5:E51)&gt;0.01,"",IF(MissFill!E49/SUM(MissFill!E$5:E51)&gt;0.01,"",IF(MissFill!E48/SUM(MissFill!E$5:E51)&gt;0.01,"",DateEnded_5Day!$A48)))))))</f>
        <v/>
      </c>
      <c r="G48" s="13" t="str">
        <f>IF($A48&lt;='All Results'!$B$4,"",IF(SUM(MissFill!F$5:F51)=0,"",(IF(MissFill!F51/SUM(MissFill!F$5:F51)&gt;0.01,"",IF(MissFill!F50/SUM(MissFill!F$5:F51)&gt;0.01,"",IF(MissFill!F49/SUM(MissFill!F$5:F51)&gt;0.01,"",IF(MissFill!F48/SUM(MissFill!F$5:F51)&gt;0.01,"",DateEnded_5Day!$A48)))))))</f>
        <v/>
      </c>
      <c r="H48" s="13" t="str">
        <f>IF($A48&lt;='All Results'!$B$4,"",IF(SUM(MissFill!G$5:G51)=0,"",(IF(MissFill!G51/SUM(MissFill!G$5:G51)&gt;0.01,"",IF(MissFill!G50/SUM(MissFill!G$5:G51)&gt;0.01,"",IF(MissFill!G49/SUM(MissFill!G$5:G51)&gt;0.01,"",IF(MissFill!G48/SUM(MissFill!G$5:G51)&gt;0.01,"",DateEnded_5Day!$A48)))))))</f>
        <v/>
      </c>
      <c r="I48" s="13" t="str">
        <f>IF($A48&lt;='All Results'!$B$4,"",IF(SUM(MissFill!H$5:H51)=0,"",(IF(MissFill!H51/SUM(MissFill!H$5:H51)&gt;0.01,"",IF(MissFill!H50/SUM(MissFill!H$5:H51)&gt;0.01,"",IF(MissFill!H49/SUM(MissFill!H$5:H51)&gt;0.01,"",IF(MissFill!H48/SUM(MissFill!H$5:H51)&gt;0.01,"",DateEnded_5Day!$A48)))))))</f>
        <v/>
      </c>
      <c r="J48" s="13" t="str">
        <f>IF($A48&lt;='All Results'!$B$4,"",IF(SUM(MissFill!I$5:I51)=0,"",(IF(MissFill!I51/SUM(MissFill!I$5:I51)&gt;0.01,"",IF(MissFill!I50/SUM(MissFill!I$5:I51)&gt;0.01,"",IF(MissFill!I49/SUM(MissFill!I$5:I51)&gt;0.01,"",IF(MissFill!I48/SUM(MissFill!I$5:I51)&gt;0.01,"",DateEnded_5Day!$A48)))))))</f>
        <v/>
      </c>
      <c r="K48" s="13" t="str">
        <f>IF($A48&lt;='All Results'!$B$4,"",IF(SUM(MissFill!J$5:J51)=0,"",(IF(MissFill!J51/SUM(MissFill!J$5:J51)&gt;0.01,"",IF(MissFill!J50/SUM(MissFill!J$5:J51)&gt;0.01,"",IF(MissFill!J49/SUM(MissFill!J$5:J51)&gt;0.01,"",IF(MissFill!J48/SUM(MissFill!J$5:J51)&gt;0.01,"",DateEnded_5Day!$A48)))))))</f>
        <v/>
      </c>
      <c r="L48" s="13" t="str">
        <f>IF($A48&lt;='All Results'!$B$4,"",IF(SUM(MissFill!K$5:K51)=0,"",(IF(MissFill!K51/SUM(MissFill!K$5:K51)&gt;0.01,"",IF(MissFill!K50/SUM(MissFill!K$5:K51)&gt;0.01,"",IF(MissFill!K49/SUM(MissFill!K$5:K51)&gt;0.01,"",IF(MissFill!K48/SUM(MissFill!K$5:K51)&gt;0.01,"",DateEnded_5Day!$A48)))))))</f>
        <v/>
      </c>
      <c r="M48" s="13" t="str">
        <f>IF($A48&lt;='All Results'!$B$4,"",IF(SUM(MissFill!L$5:L51)=0,"",(IF(MissFill!L51/SUM(MissFill!L$5:L51)&gt;0.01,"",IF(MissFill!L50/SUM(MissFill!L$5:L51)&gt;0.01,"",IF(MissFill!L49/SUM(MissFill!L$5:L51)&gt;0.01,"",IF(MissFill!L48/SUM(MissFill!L$5:L51)&gt;0.01,"",DateEnded_5Day!$A48)))))))</f>
        <v/>
      </c>
      <c r="N48" s="13" t="str">
        <f>IF($A48&lt;='All Results'!$B$4,"",IF(SUM(MissFill!M$5:M51)=0,"",(IF(MissFill!M51/SUM(MissFill!M$5:M51)&gt;0.01,"",IF(MissFill!M50/SUM(MissFill!M$5:M51)&gt;0.01,"",IF(MissFill!M49/SUM(MissFill!M$5:M51)&gt;0.01,"",IF(MissFill!M48/SUM(MissFill!M$5:M51)&gt;0.01,"",DateEnded_5Day!$A48)))))))</f>
        <v/>
      </c>
      <c r="O48" s="13" t="str">
        <f>IF($A48&lt;='All Results'!$B$4,"",IF(SUM(MissFill!N$5:N51)=0,"",(IF(MissFill!N51/SUM(MissFill!N$5:N51)&gt;0.01,"",IF(MissFill!N50/SUM(MissFill!N$5:N51)&gt;0.01,"",IF(MissFill!N49/SUM(MissFill!N$5:N51)&gt;0.01,"",IF(MissFill!N48/SUM(MissFill!N$5:N51)&gt;0.01,"",DateEnded_5Day!$A48)))))))</f>
        <v/>
      </c>
      <c r="P48" s="13" t="str">
        <f>IF($A48&lt;='All Results'!$B$4,"",IF(SUM(MissFill!O$5:O51)=0,"",(IF(MissFill!O51/SUM(MissFill!O$5:O51)&gt;0.01,"",IF(MissFill!O50/SUM(MissFill!O$5:O51)&gt;0.01,"",IF(MissFill!O49/SUM(MissFill!O$5:O51)&gt;0.01,"",IF(MissFill!O48/SUM(MissFill!O$5:O51)&gt;0.01,"",DateEnded_5Day!$A48)))))))</f>
        <v/>
      </c>
      <c r="Q48" s="13" t="str">
        <f>IF($A48&lt;='All Results'!$B$4,"",IF(SUM(MissFill!P$5:P51)=0,"",(IF(MissFill!P51/SUM(MissFill!P$5:P51)&gt;0.01,"",IF(MissFill!P50/SUM(MissFill!P$5:P51)&gt;0.01,"",IF(MissFill!P49/SUM(MissFill!P$5:P51)&gt;0.01,"",IF(MissFill!P48/SUM(MissFill!P$5:P51)&gt;0.01,"",DateEnded_5Day!$A48)))))))</f>
        <v/>
      </c>
      <c r="R48" s="13" t="str">
        <f>IF($A48&lt;='All Results'!$B$4,"",IF(SUM(MissFill!Q$5:Q51)=0,"",(IF(MissFill!Q51/SUM(MissFill!Q$5:Q51)&gt;0.01,"",IF(MissFill!Q50/SUM(MissFill!Q$5:Q51)&gt;0.01,"",IF(MissFill!Q49/SUM(MissFill!Q$5:Q51)&gt;0.01,"",IF(MissFill!Q48/SUM(MissFill!Q$5:Q51)&gt;0.01,"",DateEnded_5Day!$A48)))))))</f>
        <v/>
      </c>
      <c r="S48" s="13" t="str">
        <f>IF($A48&lt;='All Results'!$B$4,"",IF(SUM(MissFill!R$5:R51)=0,"",(IF(MissFill!R51/SUM(MissFill!R$5:R51)&gt;0.01,"",IF(MissFill!R50/SUM(MissFill!R$5:R51)&gt;0.01,"",IF(MissFill!R49/SUM(MissFill!R$5:R51)&gt;0.01,"",IF(MissFill!R48/SUM(MissFill!R$5:R51)&gt;0.01,"",DateEnded_5Day!$A48)))))))</f>
        <v/>
      </c>
      <c r="T48" s="13" t="str">
        <f>IF($A48&lt;='All Results'!$B$4,"",IF(SUM(MissFill!S$5:S51)=0,"",(IF(MissFill!S51/SUM(MissFill!S$5:S51)&gt;0.01,"",IF(MissFill!S50/SUM(MissFill!S$5:S51)&gt;0.01,"",IF(MissFill!S49/SUM(MissFill!S$5:S51)&gt;0.01,"",IF(MissFill!S48/SUM(MissFill!S$5:S51)&gt;0.01,"",DateEnded_5Day!$A48)))))))</f>
        <v/>
      </c>
      <c r="U48" s="13" t="str">
        <f>IF($A48&lt;='All Results'!$B$4,"",IF(SUM(MissFill!T$5:T51)=0,"",(IF(MissFill!T51/SUM(MissFill!T$5:T51)&gt;0.01,"",IF(MissFill!T50/SUM(MissFill!T$5:T51)&gt;0.01,"",IF(MissFill!T49/SUM(MissFill!T$5:T51)&gt;0.01,"",IF(MissFill!T48/SUM(MissFill!T$5:T51)&gt;0.01,"",DateEnded_5Day!$A48)))))))</f>
        <v/>
      </c>
      <c r="V48" s="13" t="str">
        <f>IF($A48&lt;='All Results'!$B$4,"",IF(SUM(MissFill!U$5:U51)=0,"",(IF(MissFill!U51/SUM(MissFill!U$5:U51)&gt;0.01,"",IF(MissFill!U50/SUM(MissFill!U$5:U51)&gt;0.01,"",IF(MissFill!U49/SUM(MissFill!U$5:U51)&gt;0.01,"",IF(MissFill!U48/SUM(MissFill!U$5:U51)&gt;0.01,"",DateEnded_5Day!$A48)))))))</f>
        <v/>
      </c>
      <c r="W48" s="13" t="str">
        <f>IF($A48&lt;='All Results'!$B$4,"",IF(SUM(MissFill!V$5:V51)=0,"",(IF(MissFill!V51/SUM(MissFill!V$5:V51)&gt;0.01,"",IF(MissFill!V50/SUM(MissFill!V$5:V51)&gt;0.01,"",IF(MissFill!V49/SUM(MissFill!V$5:V51)&gt;0.01,"",IF(MissFill!V48/SUM(MissFill!V$5:V51)&gt;0.01,"",DateEnded_5Day!$A48)))))))</f>
        <v/>
      </c>
      <c r="X48" s="13" t="str">
        <f>IF($A48&lt;='All Results'!$B$4,"",IF(SUM(MissFill!W$5:W51)=0,"",(IF(MissFill!W51/SUM(MissFill!W$5:W51)&gt;0.01,"",IF(MissFill!W50/SUM(MissFill!W$5:W51)&gt;0.01,"",IF(MissFill!W49/SUM(MissFill!W$5:W51)&gt;0.01,"",IF(MissFill!W48/SUM(MissFill!W$5:W51)&gt;0.01,"",DateEnded_5Day!$A48)))))))</f>
        <v/>
      </c>
      <c r="Y48" s="13" t="str">
        <f>IF($A48&lt;='All Results'!$B$4,"",IF(SUM(MissFill!X$5:X51)=0,"",(IF(MissFill!X51/SUM(MissFill!X$5:X51)&gt;0.01,"",IF(MissFill!X50/SUM(MissFill!X$5:X51)&gt;0.01,"",IF(MissFill!X49/SUM(MissFill!X$5:X51)&gt;0.01,"",IF(MissFill!X48/SUM(MissFill!X$5:X51)&gt;0.01,"",DateEnded_5Day!$A48)))))))</f>
        <v/>
      </c>
      <c r="Z48" s="13" t="str">
        <f>IF($A48&lt;='All Results'!$B$4,"",IF(SUM(MissFill!Y$5:Y51)=0,"",(IF(MissFill!Y51/SUM(MissFill!Y$5:Y51)&gt;0.01,"",IF(MissFill!Y50/SUM(MissFill!Y$5:Y51)&gt;0.01,"",IF(MissFill!Y49/SUM(MissFill!Y$5:Y51)&gt;0.01,"",IF(MissFill!Y48/SUM(MissFill!Y$5:Y51)&gt;0.01,"",DateEnded_5Day!$A48)))))))</f>
        <v/>
      </c>
      <c r="AA48" s="13" t="str">
        <f>IF($A48&lt;='All Results'!$B$4,"",IF(SUM(MissFill!Z$5:Z51)=0,"",(IF(MissFill!Z51/SUM(MissFill!Z$5:Z51)&gt;0.01,"",IF(MissFill!Z50/SUM(MissFill!Z$5:Z51)&gt;0.01,"",IF(MissFill!Z49/SUM(MissFill!Z$5:Z51)&gt;0.01,"",IF(MissFill!Z48/SUM(MissFill!Z$5:Z51)&gt;0.01,"",DateEnded_5Day!$A48)))))))</f>
        <v/>
      </c>
      <c r="AB48" s="13" t="str">
        <f>IF($A48&lt;='All Results'!$B$4,"",IF(SUM(MissFill!AA$5:AA51)=0,"",(IF(MissFill!AA51/SUM(MissFill!AA$5:AA51)&gt;0.01,"",IF(MissFill!AA50/SUM(MissFill!AA$5:AA51)&gt;0.01,"",IF(MissFill!AA49/SUM(MissFill!AA$5:AA51)&gt;0.01,"",IF(MissFill!AA48/SUM(MissFill!AA$5:AA51)&gt;0.01,"",DateEnded_5Day!$A48)))))))</f>
        <v/>
      </c>
      <c r="AC48" s="13" t="str">
        <f>IF($A48&lt;='All Results'!$B$4,"",IF(SUM(MissFill!AB$5:AB51)=0,"",(IF(MissFill!AB51/SUM(MissFill!AB$5:AB51)&gt;0.01,"",IF(MissFill!AB50/SUM(MissFill!AB$5:AB51)&gt;0.01,"",IF(MissFill!AB49/SUM(MissFill!AB$5:AB51)&gt;0.01,"",IF(MissFill!AB48/SUM(MissFill!AB$5:AB51)&gt;0.01,"",DateEnded_5Day!$A48)))))))</f>
        <v/>
      </c>
      <c r="AD48" s="13" t="str">
        <f>IF($A48&lt;='All Results'!$B$4,"",IF(SUM(MissFill!AC$5:AC51)=0,"",(IF(MissFill!AC51/SUM(MissFill!AC$5:AC51)&gt;0.01,"",IF(MissFill!AC50/SUM(MissFill!AC$5:AC51)&gt;0.01,"",IF(MissFill!AC49/SUM(MissFill!AC$5:AC51)&gt;0.01,"",IF(MissFill!AC48/SUM(MissFill!AC$5:AC51)&gt;0.01,"",DateEnded_5Day!$A48)))))))</f>
        <v/>
      </c>
      <c r="AE48" s="13" t="str">
        <f>IF($A48&lt;='All Results'!$B$4,"",IF(SUM(MissFill!AD$5:AD51)=0,"",(IF(MissFill!AD51/SUM(MissFill!AD$5:AD51)&gt;0.01,"",IF(MissFill!AD50/SUM(MissFill!AD$5:AD51)&gt;0.01,"",IF(MissFill!AD49/SUM(MissFill!AD$5:AD51)&gt;0.01,"",IF(MissFill!AD48/SUM(MissFill!AD$5:AD51)&gt;0.01,"",DateEnded_5Day!$A48)))))))</f>
        <v/>
      </c>
      <c r="AF48" s="13" t="str">
        <f>IF($A48&lt;='All Results'!$B$4,"",IF(SUM(MissFill!AE$5:AE51)=0,"",(IF(MissFill!AE51/SUM(MissFill!AE$5:AE51)&gt;0.01,"",IF(MissFill!AE50/SUM(MissFill!AE$5:AE51)&gt;0.01,"",IF(MissFill!AE49/SUM(MissFill!AE$5:AE51)&gt;0.01,"",IF(MissFill!AE48/SUM(MissFill!AE$5:AE51)&gt;0.01,"",DateEnded_5Day!$A48)))))))</f>
        <v/>
      </c>
      <c r="AG48" s="13" t="str">
        <f>IF($A48&lt;='All Results'!$B$4,"",IF(SUM(MissFill!AF$5:AF51)=0,"",(IF(MissFill!AF51/SUM(MissFill!AF$5:AF51)&gt;0.01,"",IF(MissFill!AF50/SUM(MissFill!AF$5:AF51)&gt;0.01,"",IF(MissFill!AF49/SUM(MissFill!AF$5:AF51)&gt;0.01,"",IF(MissFill!AF48/SUM(MissFill!AF$5:AF51)&gt;0.01,"",DateEnded_5Day!$A48)))))))</f>
        <v/>
      </c>
      <c r="AH48" s="13" t="str">
        <f>IF($A48&lt;='All Results'!$B$4,"",IF(SUM(MissFill!AG$5:AG51)=0,"",(IF(MissFill!AG51/SUM(MissFill!AG$5:AG51)&gt;0.01,"",IF(MissFill!AG50/SUM(MissFill!AG$5:AG51)&gt;0.01,"",IF(MissFill!AG49/SUM(MissFill!AG$5:AG51)&gt;0.01,"",IF(MissFill!AG48/SUM(MissFill!AG$5:AG51)&gt;0.01,"",DateEnded_5Day!$A48)))))))</f>
        <v/>
      </c>
      <c r="AI48" s="13" t="str">
        <f>IF($A48&lt;='All Results'!$B$4,"",IF(SUM(MissFill!AH$5:AH51)=0,"",(IF(MissFill!AH51/SUM(MissFill!AH$5:AH51)&gt;0.01,"",IF(MissFill!AH50/SUM(MissFill!AH$5:AH51)&gt;0.01,"",IF(MissFill!AH49/SUM(MissFill!AH$5:AH51)&gt;0.01,"",IF(MissFill!AH48/SUM(MissFill!AH$5:AH51)&gt;0.01,"",DateEnded_5Day!$A48)))))))</f>
        <v/>
      </c>
      <c r="AJ48" s="13" t="str">
        <f>IF($A48&lt;='All Results'!$B$4,"",IF(SUM(MissFill!AI$5:AI51)=0,"",(IF(MissFill!AI51/SUM(MissFill!AI$5:AI51)&gt;0.01,"",IF(MissFill!AI50/SUM(MissFill!AI$5:AI51)&gt;0.01,"",IF(MissFill!AI49/SUM(MissFill!AI$5:AI51)&gt;0.01,"",IF(MissFill!AI48/SUM(MissFill!AI$5:AI51)&gt;0.01,"",DateEnded_5Day!$A48)))))))</f>
        <v/>
      </c>
      <c r="AK48" s="13" t="str">
        <f>IF($A48&lt;='All Results'!$B$4,"",IF(SUM(MissFill!AJ$5:AJ51)=0,"",(IF(MissFill!AJ51/SUM(MissFill!AJ$5:AJ51)&gt;0.01,"",IF(MissFill!AJ50/SUM(MissFill!AJ$5:AJ51)&gt;0.01,"",IF(MissFill!AJ49/SUM(MissFill!AJ$5:AJ51)&gt;0.01,"",IF(MissFill!AJ48/SUM(MissFill!AJ$5:AJ51)&gt;0.01,"",DateEnded_5Day!$A48)))))))</f>
        <v/>
      </c>
      <c r="AL48" s="13" t="str">
        <f>IF($A48&lt;='All Results'!$B$4,"",IF(SUM(MissFill!AK$5:AK51)=0,"",(IF(MissFill!AK51/SUM(MissFill!AK$5:AK51)&gt;0.01,"",IF(MissFill!AK50/SUM(MissFill!AK$5:AK51)&gt;0.01,"",IF(MissFill!AK49/SUM(MissFill!AK$5:AK51)&gt;0.01,"",IF(MissFill!AK48/SUM(MissFill!AK$5:AK51)&gt;0.01,"",DateEnded_5Day!$A48)))))))</f>
        <v/>
      </c>
      <c r="AM48" s="13" t="str">
        <f>IF($A48&lt;='All Results'!$B$4,"",IF(SUM(MissFill!AL$5:AL51)=0,"",(IF(MissFill!AL51/SUM(MissFill!AL$5:AL51)&gt;0.01,"",IF(MissFill!AL50/SUM(MissFill!AL$5:AL51)&gt;0.01,"",IF(MissFill!AL49/SUM(MissFill!AL$5:AL51)&gt;0.01,"",IF(MissFill!AL48/SUM(MissFill!AL$5:AL51)&gt;0.01,"",DateEnded_5Day!$A48)))))))</f>
        <v/>
      </c>
      <c r="AN48" s="13" t="str">
        <f>IF($A48&lt;='All Results'!$B$4,"",IF(SUM(MissFill!AM$5:AM51)=0,"",(IF(MissFill!AM51/SUM(MissFill!AM$5:AM51)&gt;0.01,"",IF(MissFill!AM50/SUM(MissFill!AM$5:AM51)&gt;0.01,"",IF(MissFill!AM49/SUM(MissFill!AM$5:AM51)&gt;0.01,"",IF(MissFill!AM48/SUM(MissFill!AM$5:AM51)&gt;0.01,"",DateEnded_5Day!$A48)))))))</f>
        <v/>
      </c>
      <c r="AO48" s="13" t="str">
        <f>IF($A48&lt;='All Results'!$B$4,"",IF(SUM(MissFill!AN$5:AN51)=0,"",(IF(MissFill!AN51/SUM(MissFill!AN$5:AN51)&gt;0.01,"",IF(MissFill!AN50/SUM(MissFill!AN$5:AN51)&gt;0.01,"",IF(MissFill!AN49/SUM(MissFill!AN$5:AN51)&gt;0.01,"",IF(MissFill!AN48/SUM(MissFill!AN$5:AN51)&gt;0.01,"",DateEnded_5Day!$A48)))))))</f>
        <v/>
      </c>
      <c r="AP48" s="13" t="str">
        <f>IF($A48&lt;='All Results'!$B$4,"",IF(SUM(MissFill!AO$5:AO51)=0,"",(IF(MissFill!AO51/SUM(MissFill!AO$5:AO51)&gt;0.01,"",IF(MissFill!AO50/SUM(MissFill!AO$5:AO51)&gt;0.01,"",IF(MissFill!AO49/SUM(MissFill!AO$5:AO51)&gt;0.01,"",IF(MissFill!AO48/SUM(MissFill!AO$5:AO51)&gt;0.01,"",DateEnded_5Day!$A48)))))))</f>
        <v/>
      </c>
      <c r="AQ48" s="13" t="str">
        <f>IF($A48&lt;='All Results'!$B$4,"",IF(SUM(MissFill!AP$5:AP51)=0,"",(IF(MissFill!AP51/SUM(MissFill!AP$5:AP51)&gt;0.01,"",IF(MissFill!AP50/SUM(MissFill!AP$5:AP51)&gt;0.01,"",IF(MissFill!AP49/SUM(MissFill!AP$5:AP51)&gt;0.01,"",IF(MissFill!AP48/SUM(MissFill!AP$5:AP51)&gt;0.01,"",DateEnded_5Day!$A48)))))))</f>
        <v/>
      </c>
      <c r="AR48" s="13" t="str">
        <f>IF($A48&lt;='All Results'!$B$4,"",IF(SUM(MissFill!AQ$5:AQ51)=0,"",(IF(MissFill!AQ51/SUM(MissFill!AQ$5:AQ51)&gt;0.01,"",IF(MissFill!AQ50/SUM(MissFill!AQ$5:AQ51)&gt;0.01,"",IF(MissFill!AQ49/SUM(MissFill!AQ$5:AQ51)&gt;0.01,"",IF(MissFill!AQ48/SUM(MissFill!AQ$5:AQ51)&gt;0.01,"",DateEnded_5Day!$A48)))))))</f>
        <v/>
      </c>
      <c r="AS48" s="13" t="str">
        <f>IF($A48&lt;='All Results'!$B$4,"",IF(SUM(MissFill!AR$5:AR51)=0,"",(IF(MissFill!AR51/SUM(MissFill!AR$5:AR51)&gt;0.01,"",IF(MissFill!AR50/SUM(MissFill!AR$5:AR51)&gt;0.01,"",IF(MissFill!AR49/SUM(MissFill!AR$5:AR51)&gt;0.01,"",IF(MissFill!AR48/SUM(MissFill!AR$5:AR51)&gt;0.01,"",DateEnded_5Day!$A48)))))))</f>
        <v/>
      </c>
      <c r="AT48" s="13" t="str">
        <f>IF($A48&lt;='All Results'!$B$4,"",IF(SUM(MissFill!AS$5:AS51)=0,"",(IF(MissFill!AS51/SUM(MissFill!AS$5:AS51)&gt;0.01,"",IF(MissFill!AS50/SUM(MissFill!AS$5:AS51)&gt;0.01,"",IF(MissFill!AS49/SUM(MissFill!AS$5:AS51)&gt;0.01,"",IF(MissFill!AS48/SUM(MissFill!AS$5:AS51)&gt;0.01,"",DateEnded_5Day!$A48)))))))</f>
        <v/>
      </c>
      <c r="AU48" s="13" t="str">
        <f>IF($A48&lt;='All Results'!$B$4,"",IF(SUM(MissFill!AT$5:AT51)=0,"",(IF(MissFill!AT51/SUM(MissFill!AT$5:AT51)&gt;0.01,"",IF(MissFill!AT50/SUM(MissFill!AT$5:AT51)&gt;0.01,"",IF(MissFill!AT49/SUM(MissFill!AT$5:AT51)&gt;0.01,"",IF(MissFill!AT48/SUM(MissFill!AT$5:AT51)&gt;0.01,"",DateEnded_5Day!$A48)))))))</f>
        <v/>
      </c>
      <c r="AV48" s="13" t="str">
        <f>IF($A48&lt;='All Results'!$B$4,"",IF(SUM(MissFill!AU$5:AU51)=0,"",(IF(MissFill!AU51/SUM(MissFill!AU$5:AU51)&gt;0.01,"",IF(MissFill!AU50/SUM(MissFill!AU$5:AU51)&gt;0.01,"",IF(MissFill!AU49/SUM(MissFill!AU$5:AU51)&gt;0.01,"",IF(MissFill!AU48/SUM(MissFill!AU$5:AU51)&gt;0.01,"",DateEnded_5Day!$A48)))))))</f>
        <v/>
      </c>
      <c r="AW48" s="13" t="str">
        <f>IF($A48&lt;='All Results'!$B$4,"",IF(SUM(MissFill!AV$5:AV51)=0,"",(IF(MissFill!AV51/SUM(MissFill!AV$5:AV51)&gt;0.01,"",IF(MissFill!AV50/SUM(MissFill!AV$5:AV51)&gt;0.01,"",IF(MissFill!AV49/SUM(MissFill!AV$5:AV51)&gt;0.01,"",IF(MissFill!AV48/SUM(MissFill!AV$5:AV51)&gt;0.01,"",DateEnded_5Day!$A48)))))))</f>
        <v/>
      </c>
      <c r="AX48" s="13" t="str">
        <f>IF($A48&lt;='All Results'!$B$4,"",IF(SUM(MissFill!AW$5:AW51)=0,"",(IF(MissFill!AW51/SUM(MissFill!AW$5:AW51)&gt;0.01,"",IF(MissFill!AW50/SUM(MissFill!AW$5:AW51)&gt;0.01,"",IF(MissFill!AW49/SUM(MissFill!AW$5:AW51)&gt;0.01,"",IF(MissFill!AW48/SUM(MissFill!AW$5:AW51)&gt;0.01,"",DateEnded_5Day!$A48)))))))</f>
        <v/>
      </c>
    </row>
    <row r="49" spans="1:50" x14ac:dyDescent="0.25">
      <c r="A49" s="8">
        <v>44394</v>
      </c>
      <c r="B49" s="11">
        <v>198</v>
      </c>
      <c r="C49" s="13" t="str">
        <f>IF($A49&lt;='All Results'!$B$4,"",IF(SUM(MissFill!B$5:B52)=0,"",(IF(MissFill!B52/SUM(MissFill!B$5:B52)&gt;0.01,"",IF(MissFill!B51/SUM(MissFill!B$5:B52)&gt;0.01,"",IF(MissFill!B50/SUM(MissFill!B$5:B52)&gt;0.01,"",IF(MissFill!B49/SUM(MissFill!B$5:B52)&gt;0.01,"",DateEnded_5Day!$A49)))))))</f>
        <v/>
      </c>
      <c r="D49" s="13" t="str">
        <f>IF($A49&lt;='All Results'!$B$4,"",IF(SUM(MissFill!C$5:C52)=0,"",(IF(MissFill!C52/SUM(MissFill!C$5:C52)&gt;0.01,"",IF(MissFill!C51/SUM(MissFill!C$5:C52)&gt;0.01,"",IF(MissFill!C50/SUM(MissFill!C$5:C52)&gt;0.01,"",IF(MissFill!C49/SUM(MissFill!C$5:C52)&gt;0.01,"",DateEnded_5Day!$A49)))))))</f>
        <v/>
      </c>
      <c r="E49" s="13" t="str">
        <f>IF($A49&lt;='All Results'!$B$4,"",IF(SUM(MissFill!D$5:D52)=0,"",(IF(MissFill!D52/SUM(MissFill!D$5:D52)&gt;0.01,"",IF(MissFill!D51/SUM(MissFill!D$5:D52)&gt;0.01,"",IF(MissFill!D50/SUM(MissFill!D$5:D52)&gt;0.01,"",IF(MissFill!D49/SUM(MissFill!D$5:D52)&gt;0.01,"",DateEnded_5Day!$A49)))))))</f>
        <v/>
      </c>
      <c r="F49" s="13" t="str">
        <f>IF($A49&lt;='All Results'!$B$4,"",IF(SUM(MissFill!E$5:E52)=0,"",(IF(MissFill!E52/SUM(MissFill!E$5:E52)&gt;0.01,"",IF(MissFill!E51/SUM(MissFill!E$5:E52)&gt;0.01,"",IF(MissFill!E50/SUM(MissFill!E$5:E52)&gt;0.01,"",IF(MissFill!E49/SUM(MissFill!E$5:E52)&gt;0.01,"",DateEnded_5Day!$A49)))))))</f>
        <v/>
      </c>
      <c r="G49" s="13" t="str">
        <f>IF($A49&lt;='All Results'!$B$4,"",IF(SUM(MissFill!F$5:F52)=0,"",(IF(MissFill!F52/SUM(MissFill!F$5:F52)&gt;0.01,"",IF(MissFill!F51/SUM(MissFill!F$5:F52)&gt;0.01,"",IF(MissFill!F50/SUM(MissFill!F$5:F52)&gt;0.01,"",IF(MissFill!F49/SUM(MissFill!F$5:F52)&gt;0.01,"",DateEnded_5Day!$A49)))))))</f>
        <v/>
      </c>
      <c r="H49" s="13" t="str">
        <f>IF($A49&lt;='All Results'!$B$4,"",IF(SUM(MissFill!G$5:G52)=0,"",(IF(MissFill!G52/SUM(MissFill!G$5:G52)&gt;0.01,"",IF(MissFill!G51/SUM(MissFill!G$5:G52)&gt;0.01,"",IF(MissFill!G50/SUM(MissFill!G$5:G52)&gt;0.01,"",IF(MissFill!G49/SUM(MissFill!G$5:G52)&gt;0.01,"",DateEnded_5Day!$A49)))))))</f>
        <v/>
      </c>
      <c r="I49" s="13" t="str">
        <f>IF($A49&lt;='All Results'!$B$4,"",IF(SUM(MissFill!H$5:H52)=0,"",(IF(MissFill!H52/SUM(MissFill!H$5:H52)&gt;0.01,"",IF(MissFill!H51/SUM(MissFill!H$5:H52)&gt;0.01,"",IF(MissFill!H50/SUM(MissFill!H$5:H52)&gt;0.01,"",IF(MissFill!H49/SUM(MissFill!H$5:H52)&gt;0.01,"",DateEnded_5Day!$A49)))))))</f>
        <v/>
      </c>
      <c r="J49" s="13" t="str">
        <f>IF($A49&lt;='All Results'!$B$4,"",IF(SUM(MissFill!I$5:I52)=0,"",(IF(MissFill!I52/SUM(MissFill!I$5:I52)&gt;0.01,"",IF(MissFill!I51/SUM(MissFill!I$5:I52)&gt;0.01,"",IF(MissFill!I50/SUM(MissFill!I$5:I52)&gt;0.01,"",IF(MissFill!I49/SUM(MissFill!I$5:I52)&gt;0.01,"",DateEnded_5Day!$A49)))))))</f>
        <v/>
      </c>
      <c r="K49" s="13" t="str">
        <f>IF($A49&lt;='All Results'!$B$4,"",IF(SUM(MissFill!J$5:J52)=0,"",(IF(MissFill!J52/SUM(MissFill!J$5:J52)&gt;0.01,"",IF(MissFill!J51/SUM(MissFill!J$5:J52)&gt;0.01,"",IF(MissFill!J50/SUM(MissFill!J$5:J52)&gt;0.01,"",IF(MissFill!J49/SUM(MissFill!J$5:J52)&gt;0.01,"",DateEnded_5Day!$A49)))))))</f>
        <v/>
      </c>
      <c r="L49" s="13" t="str">
        <f>IF($A49&lt;='All Results'!$B$4,"",IF(SUM(MissFill!K$5:K52)=0,"",(IF(MissFill!K52/SUM(MissFill!K$5:K52)&gt;0.01,"",IF(MissFill!K51/SUM(MissFill!K$5:K52)&gt;0.01,"",IF(MissFill!K50/SUM(MissFill!K$5:K52)&gt;0.01,"",IF(MissFill!K49/SUM(MissFill!K$5:K52)&gt;0.01,"",DateEnded_5Day!$A49)))))))</f>
        <v/>
      </c>
      <c r="M49" s="13" t="str">
        <f>IF($A49&lt;='All Results'!$B$4,"",IF(SUM(MissFill!L$5:L52)=0,"",(IF(MissFill!L52/SUM(MissFill!L$5:L52)&gt;0.01,"",IF(MissFill!L51/SUM(MissFill!L$5:L52)&gt;0.01,"",IF(MissFill!L50/SUM(MissFill!L$5:L52)&gt;0.01,"",IF(MissFill!L49/SUM(MissFill!L$5:L52)&gt;0.01,"",DateEnded_5Day!$A49)))))))</f>
        <v/>
      </c>
      <c r="N49" s="13" t="str">
        <f>IF($A49&lt;='All Results'!$B$4,"",IF(SUM(MissFill!M$5:M52)=0,"",(IF(MissFill!M52/SUM(MissFill!M$5:M52)&gt;0.01,"",IF(MissFill!M51/SUM(MissFill!M$5:M52)&gt;0.01,"",IF(MissFill!M50/SUM(MissFill!M$5:M52)&gt;0.01,"",IF(MissFill!M49/SUM(MissFill!M$5:M52)&gt;0.01,"",DateEnded_5Day!$A49)))))))</f>
        <v/>
      </c>
      <c r="O49" s="13" t="str">
        <f>IF($A49&lt;='All Results'!$B$4,"",IF(SUM(MissFill!N$5:N52)=0,"",(IF(MissFill!N52/SUM(MissFill!N$5:N52)&gt;0.01,"",IF(MissFill!N51/SUM(MissFill!N$5:N52)&gt;0.01,"",IF(MissFill!N50/SUM(MissFill!N$5:N52)&gt;0.01,"",IF(MissFill!N49/SUM(MissFill!N$5:N52)&gt;0.01,"",DateEnded_5Day!$A49)))))))</f>
        <v/>
      </c>
      <c r="P49" s="13" t="str">
        <f>IF($A49&lt;='All Results'!$B$4,"",IF(SUM(MissFill!O$5:O52)=0,"",(IF(MissFill!O52/SUM(MissFill!O$5:O52)&gt;0.01,"",IF(MissFill!O51/SUM(MissFill!O$5:O52)&gt;0.01,"",IF(MissFill!O50/SUM(MissFill!O$5:O52)&gt;0.01,"",IF(MissFill!O49/SUM(MissFill!O$5:O52)&gt;0.01,"",DateEnded_5Day!$A49)))))))</f>
        <v/>
      </c>
      <c r="Q49" s="13" t="str">
        <f>IF($A49&lt;='All Results'!$B$4,"",IF(SUM(MissFill!P$5:P52)=0,"",(IF(MissFill!P52/SUM(MissFill!P$5:P52)&gt;0.01,"",IF(MissFill!P51/SUM(MissFill!P$5:P52)&gt;0.01,"",IF(MissFill!P50/SUM(MissFill!P$5:P52)&gt;0.01,"",IF(MissFill!P49/SUM(MissFill!P$5:P52)&gt;0.01,"",DateEnded_5Day!$A49)))))))</f>
        <v/>
      </c>
      <c r="R49" s="13" t="str">
        <f>IF($A49&lt;='All Results'!$B$4,"",IF(SUM(MissFill!Q$5:Q52)=0,"",(IF(MissFill!Q52/SUM(MissFill!Q$5:Q52)&gt;0.01,"",IF(MissFill!Q51/SUM(MissFill!Q$5:Q52)&gt;0.01,"",IF(MissFill!Q50/SUM(MissFill!Q$5:Q52)&gt;0.01,"",IF(MissFill!Q49/SUM(MissFill!Q$5:Q52)&gt;0.01,"",DateEnded_5Day!$A49)))))))</f>
        <v/>
      </c>
      <c r="S49" s="13" t="str">
        <f>IF($A49&lt;='All Results'!$B$4,"",IF(SUM(MissFill!R$5:R52)=0,"",(IF(MissFill!R52/SUM(MissFill!R$5:R52)&gt;0.01,"",IF(MissFill!R51/SUM(MissFill!R$5:R52)&gt;0.01,"",IF(MissFill!R50/SUM(MissFill!R$5:R52)&gt;0.01,"",IF(MissFill!R49/SUM(MissFill!R$5:R52)&gt;0.01,"",DateEnded_5Day!$A49)))))))</f>
        <v/>
      </c>
      <c r="T49" s="13" t="str">
        <f>IF($A49&lt;='All Results'!$B$4,"",IF(SUM(MissFill!S$5:S52)=0,"",(IF(MissFill!S52/SUM(MissFill!S$5:S52)&gt;0.01,"",IF(MissFill!S51/SUM(MissFill!S$5:S52)&gt;0.01,"",IF(MissFill!S50/SUM(MissFill!S$5:S52)&gt;0.01,"",IF(MissFill!S49/SUM(MissFill!S$5:S52)&gt;0.01,"",DateEnded_5Day!$A49)))))))</f>
        <v/>
      </c>
      <c r="U49" s="13" t="str">
        <f>IF($A49&lt;='All Results'!$B$4,"",IF(SUM(MissFill!T$5:T52)=0,"",(IF(MissFill!T52/SUM(MissFill!T$5:T52)&gt;0.01,"",IF(MissFill!T51/SUM(MissFill!T$5:T52)&gt;0.01,"",IF(MissFill!T50/SUM(MissFill!T$5:T52)&gt;0.01,"",IF(MissFill!T49/SUM(MissFill!T$5:T52)&gt;0.01,"",DateEnded_5Day!$A49)))))))</f>
        <v/>
      </c>
      <c r="V49" s="13" t="str">
        <f>IF($A49&lt;='All Results'!$B$4,"",IF(SUM(MissFill!U$5:U52)=0,"",(IF(MissFill!U52/SUM(MissFill!U$5:U52)&gt;0.01,"",IF(MissFill!U51/SUM(MissFill!U$5:U52)&gt;0.01,"",IF(MissFill!U50/SUM(MissFill!U$5:U52)&gt;0.01,"",IF(MissFill!U49/SUM(MissFill!U$5:U52)&gt;0.01,"",DateEnded_5Day!$A49)))))))</f>
        <v/>
      </c>
      <c r="W49" s="13" t="str">
        <f>IF($A49&lt;='All Results'!$B$4,"",IF(SUM(MissFill!V$5:V52)=0,"",(IF(MissFill!V52/SUM(MissFill!V$5:V52)&gt;0.01,"",IF(MissFill!V51/SUM(MissFill!V$5:V52)&gt;0.01,"",IF(MissFill!V50/SUM(MissFill!V$5:V52)&gt;0.01,"",IF(MissFill!V49/SUM(MissFill!V$5:V52)&gt;0.01,"",DateEnded_5Day!$A49)))))))</f>
        <v/>
      </c>
      <c r="X49" s="13" t="str">
        <f>IF($A49&lt;='All Results'!$B$4,"",IF(SUM(MissFill!W$5:W52)=0,"",(IF(MissFill!W52/SUM(MissFill!W$5:W52)&gt;0.01,"",IF(MissFill!W51/SUM(MissFill!W$5:W52)&gt;0.01,"",IF(MissFill!W50/SUM(MissFill!W$5:W52)&gt;0.01,"",IF(MissFill!W49/SUM(MissFill!W$5:W52)&gt;0.01,"",DateEnded_5Day!$A49)))))))</f>
        <v/>
      </c>
      <c r="Y49" s="13" t="str">
        <f>IF($A49&lt;='All Results'!$B$4,"",IF(SUM(MissFill!X$5:X52)=0,"",(IF(MissFill!X52/SUM(MissFill!X$5:X52)&gt;0.01,"",IF(MissFill!X51/SUM(MissFill!X$5:X52)&gt;0.01,"",IF(MissFill!X50/SUM(MissFill!X$5:X52)&gt;0.01,"",IF(MissFill!X49/SUM(MissFill!X$5:X52)&gt;0.01,"",DateEnded_5Day!$A49)))))))</f>
        <v/>
      </c>
      <c r="Z49" s="13" t="str">
        <f>IF($A49&lt;='All Results'!$B$4,"",IF(SUM(MissFill!Y$5:Y52)=0,"",(IF(MissFill!Y52/SUM(MissFill!Y$5:Y52)&gt;0.01,"",IF(MissFill!Y51/SUM(MissFill!Y$5:Y52)&gt;0.01,"",IF(MissFill!Y50/SUM(MissFill!Y$5:Y52)&gt;0.01,"",IF(MissFill!Y49/SUM(MissFill!Y$5:Y52)&gt;0.01,"",DateEnded_5Day!$A49)))))))</f>
        <v/>
      </c>
      <c r="AA49" s="13" t="str">
        <f>IF($A49&lt;='All Results'!$B$4,"",IF(SUM(MissFill!Z$5:Z52)=0,"",(IF(MissFill!Z52/SUM(MissFill!Z$5:Z52)&gt;0.01,"",IF(MissFill!Z51/SUM(MissFill!Z$5:Z52)&gt;0.01,"",IF(MissFill!Z50/SUM(MissFill!Z$5:Z52)&gt;0.01,"",IF(MissFill!Z49/SUM(MissFill!Z$5:Z52)&gt;0.01,"",DateEnded_5Day!$A49)))))))</f>
        <v/>
      </c>
      <c r="AB49" s="13" t="str">
        <f>IF($A49&lt;='All Results'!$B$4,"",IF(SUM(MissFill!AA$5:AA52)=0,"",(IF(MissFill!AA52/SUM(MissFill!AA$5:AA52)&gt;0.01,"",IF(MissFill!AA51/SUM(MissFill!AA$5:AA52)&gt;0.01,"",IF(MissFill!AA50/SUM(MissFill!AA$5:AA52)&gt;0.01,"",IF(MissFill!AA49/SUM(MissFill!AA$5:AA52)&gt;0.01,"",DateEnded_5Day!$A49)))))))</f>
        <v/>
      </c>
      <c r="AC49" s="13" t="str">
        <f>IF($A49&lt;='All Results'!$B$4,"",IF(SUM(MissFill!AB$5:AB52)=0,"",(IF(MissFill!AB52/SUM(MissFill!AB$5:AB52)&gt;0.01,"",IF(MissFill!AB51/SUM(MissFill!AB$5:AB52)&gt;0.01,"",IF(MissFill!AB50/SUM(MissFill!AB$5:AB52)&gt;0.01,"",IF(MissFill!AB49/SUM(MissFill!AB$5:AB52)&gt;0.01,"",DateEnded_5Day!$A49)))))))</f>
        <v/>
      </c>
      <c r="AD49" s="13" t="str">
        <f>IF($A49&lt;='All Results'!$B$4,"",IF(SUM(MissFill!AC$5:AC52)=0,"",(IF(MissFill!AC52/SUM(MissFill!AC$5:AC52)&gt;0.01,"",IF(MissFill!AC51/SUM(MissFill!AC$5:AC52)&gt;0.01,"",IF(MissFill!AC50/SUM(MissFill!AC$5:AC52)&gt;0.01,"",IF(MissFill!AC49/SUM(MissFill!AC$5:AC52)&gt;0.01,"",DateEnded_5Day!$A49)))))))</f>
        <v/>
      </c>
      <c r="AE49" s="13" t="str">
        <f>IF($A49&lt;='All Results'!$B$4,"",IF(SUM(MissFill!AD$5:AD52)=0,"",(IF(MissFill!AD52/SUM(MissFill!AD$5:AD52)&gt;0.01,"",IF(MissFill!AD51/SUM(MissFill!AD$5:AD52)&gt;0.01,"",IF(MissFill!AD50/SUM(MissFill!AD$5:AD52)&gt;0.01,"",IF(MissFill!AD49/SUM(MissFill!AD$5:AD52)&gt;0.01,"",DateEnded_5Day!$A49)))))))</f>
        <v/>
      </c>
      <c r="AF49" s="13" t="str">
        <f>IF($A49&lt;='All Results'!$B$4,"",IF(SUM(MissFill!AE$5:AE52)=0,"",(IF(MissFill!AE52/SUM(MissFill!AE$5:AE52)&gt;0.01,"",IF(MissFill!AE51/SUM(MissFill!AE$5:AE52)&gt;0.01,"",IF(MissFill!AE50/SUM(MissFill!AE$5:AE52)&gt;0.01,"",IF(MissFill!AE49/SUM(MissFill!AE$5:AE52)&gt;0.01,"",DateEnded_5Day!$A49)))))))</f>
        <v/>
      </c>
      <c r="AG49" s="13" t="str">
        <f>IF($A49&lt;='All Results'!$B$4,"",IF(SUM(MissFill!AF$5:AF52)=0,"",(IF(MissFill!AF52/SUM(MissFill!AF$5:AF52)&gt;0.01,"",IF(MissFill!AF51/SUM(MissFill!AF$5:AF52)&gt;0.01,"",IF(MissFill!AF50/SUM(MissFill!AF$5:AF52)&gt;0.01,"",IF(MissFill!AF49/SUM(MissFill!AF$5:AF52)&gt;0.01,"",DateEnded_5Day!$A49)))))))</f>
        <v/>
      </c>
      <c r="AH49" s="13" t="str">
        <f>IF($A49&lt;='All Results'!$B$4,"",IF(SUM(MissFill!AG$5:AG52)=0,"",(IF(MissFill!AG52/SUM(MissFill!AG$5:AG52)&gt;0.01,"",IF(MissFill!AG51/SUM(MissFill!AG$5:AG52)&gt;0.01,"",IF(MissFill!AG50/SUM(MissFill!AG$5:AG52)&gt;0.01,"",IF(MissFill!AG49/SUM(MissFill!AG$5:AG52)&gt;0.01,"",DateEnded_5Day!$A49)))))))</f>
        <v/>
      </c>
      <c r="AI49" s="13" t="str">
        <f>IF($A49&lt;='All Results'!$B$4,"",IF(SUM(MissFill!AH$5:AH52)=0,"",(IF(MissFill!AH52/SUM(MissFill!AH$5:AH52)&gt;0.01,"",IF(MissFill!AH51/SUM(MissFill!AH$5:AH52)&gt;0.01,"",IF(MissFill!AH50/SUM(MissFill!AH$5:AH52)&gt;0.01,"",IF(MissFill!AH49/SUM(MissFill!AH$5:AH52)&gt;0.01,"",DateEnded_5Day!$A49)))))))</f>
        <v/>
      </c>
      <c r="AJ49" s="13" t="str">
        <f>IF($A49&lt;='All Results'!$B$4,"",IF(SUM(MissFill!AI$5:AI52)=0,"",(IF(MissFill!AI52/SUM(MissFill!AI$5:AI52)&gt;0.01,"",IF(MissFill!AI51/SUM(MissFill!AI$5:AI52)&gt;0.01,"",IF(MissFill!AI50/SUM(MissFill!AI$5:AI52)&gt;0.01,"",IF(MissFill!AI49/SUM(MissFill!AI$5:AI52)&gt;0.01,"",DateEnded_5Day!$A49)))))))</f>
        <v/>
      </c>
      <c r="AK49" s="13" t="str">
        <f>IF($A49&lt;='All Results'!$B$4,"",IF(SUM(MissFill!AJ$5:AJ52)=0,"",(IF(MissFill!AJ52/SUM(MissFill!AJ$5:AJ52)&gt;0.01,"",IF(MissFill!AJ51/SUM(MissFill!AJ$5:AJ52)&gt;0.01,"",IF(MissFill!AJ50/SUM(MissFill!AJ$5:AJ52)&gt;0.01,"",IF(MissFill!AJ49/SUM(MissFill!AJ$5:AJ52)&gt;0.01,"",DateEnded_5Day!$A49)))))))</f>
        <v/>
      </c>
      <c r="AL49" s="13" t="str">
        <f>IF($A49&lt;='All Results'!$B$4,"",IF(SUM(MissFill!AK$5:AK52)=0,"",(IF(MissFill!AK52/SUM(MissFill!AK$5:AK52)&gt;0.01,"",IF(MissFill!AK51/SUM(MissFill!AK$5:AK52)&gt;0.01,"",IF(MissFill!AK50/SUM(MissFill!AK$5:AK52)&gt;0.01,"",IF(MissFill!AK49/SUM(MissFill!AK$5:AK52)&gt;0.01,"",DateEnded_5Day!$A49)))))))</f>
        <v/>
      </c>
      <c r="AM49" s="13" t="str">
        <f>IF($A49&lt;='All Results'!$B$4,"",IF(SUM(MissFill!AL$5:AL52)=0,"",(IF(MissFill!AL52/SUM(MissFill!AL$5:AL52)&gt;0.01,"",IF(MissFill!AL51/SUM(MissFill!AL$5:AL52)&gt;0.01,"",IF(MissFill!AL50/SUM(MissFill!AL$5:AL52)&gt;0.01,"",IF(MissFill!AL49/SUM(MissFill!AL$5:AL52)&gt;0.01,"",DateEnded_5Day!$A49)))))))</f>
        <v/>
      </c>
      <c r="AN49" s="13" t="str">
        <f>IF($A49&lt;='All Results'!$B$4,"",IF(SUM(MissFill!AM$5:AM52)=0,"",(IF(MissFill!AM52/SUM(MissFill!AM$5:AM52)&gt;0.01,"",IF(MissFill!AM51/SUM(MissFill!AM$5:AM52)&gt;0.01,"",IF(MissFill!AM50/SUM(MissFill!AM$5:AM52)&gt;0.01,"",IF(MissFill!AM49/SUM(MissFill!AM$5:AM52)&gt;0.01,"",DateEnded_5Day!$A49)))))))</f>
        <v/>
      </c>
      <c r="AO49" s="13" t="str">
        <f>IF($A49&lt;='All Results'!$B$4,"",IF(SUM(MissFill!AN$5:AN52)=0,"",(IF(MissFill!AN52/SUM(MissFill!AN$5:AN52)&gt;0.01,"",IF(MissFill!AN51/SUM(MissFill!AN$5:AN52)&gt;0.01,"",IF(MissFill!AN50/SUM(MissFill!AN$5:AN52)&gt;0.01,"",IF(MissFill!AN49/SUM(MissFill!AN$5:AN52)&gt;0.01,"",DateEnded_5Day!$A49)))))))</f>
        <v/>
      </c>
      <c r="AP49" s="13" t="str">
        <f>IF($A49&lt;='All Results'!$B$4,"",IF(SUM(MissFill!AO$5:AO52)=0,"",(IF(MissFill!AO52/SUM(MissFill!AO$5:AO52)&gt;0.01,"",IF(MissFill!AO51/SUM(MissFill!AO$5:AO52)&gt;0.01,"",IF(MissFill!AO50/SUM(MissFill!AO$5:AO52)&gt;0.01,"",IF(MissFill!AO49/SUM(MissFill!AO$5:AO52)&gt;0.01,"",DateEnded_5Day!$A49)))))))</f>
        <v/>
      </c>
      <c r="AQ49" s="13" t="str">
        <f>IF($A49&lt;='All Results'!$B$4,"",IF(SUM(MissFill!AP$5:AP52)=0,"",(IF(MissFill!AP52/SUM(MissFill!AP$5:AP52)&gt;0.01,"",IF(MissFill!AP51/SUM(MissFill!AP$5:AP52)&gt;0.01,"",IF(MissFill!AP50/SUM(MissFill!AP$5:AP52)&gt;0.01,"",IF(MissFill!AP49/SUM(MissFill!AP$5:AP52)&gt;0.01,"",DateEnded_5Day!$A49)))))))</f>
        <v/>
      </c>
      <c r="AR49" s="13" t="str">
        <f>IF($A49&lt;='All Results'!$B$4,"",IF(SUM(MissFill!AQ$5:AQ52)=0,"",(IF(MissFill!AQ52/SUM(MissFill!AQ$5:AQ52)&gt;0.01,"",IF(MissFill!AQ51/SUM(MissFill!AQ$5:AQ52)&gt;0.01,"",IF(MissFill!AQ50/SUM(MissFill!AQ$5:AQ52)&gt;0.01,"",IF(MissFill!AQ49/SUM(MissFill!AQ$5:AQ52)&gt;0.01,"",DateEnded_5Day!$A49)))))))</f>
        <v/>
      </c>
      <c r="AS49" s="13" t="str">
        <f>IF($A49&lt;='All Results'!$B$4,"",IF(SUM(MissFill!AR$5:AR52)=0,"",(IF(MissFill!AR52/SUM(MissFill!AR$5:AR52)&gt;0.01,"",IF(MissFill!AR51/SUM(MissFill!AR$5:AR52)&gt;0.01,"",IF(MissFill!AR50/SUM(MissFill!AR$5:AR52)&gt;0.01,"",IF(MissFill!AR49/SUM(MissFill!AR$5:AR52)&gt;0.01,"",DateEnded_5Day!$A49)))))))</f>
        <v/>
      </c>
      <c r="AT49" s="13" t="str">
        <f>IF($A49&lt;='All Results'!$B$4,"",IF(SUM(MissFill!AS$5:AS52)=0,"",(IF(MissFill!AS52/SUM(MissFill!AS$5:AS52)&gt;0.01,"",IF(MissFill!AS51/SUM(MissFill!AS$5:AS52)&gt;0.01,"",IF(MissFill!AS50/SUM(MissFill!AS$5:AS52)&gt;0.01,"",IF(MissFill!AS49/SUM(MissFill!AS$5:AS52)&gt;0.01,"",DateEnded_5Day!$A49)))))))</f>
        <v/>
      </c>
      <c r="AU49" s="13" t="str">
        <f>IF($A49&lt;='All Results'!$B$4,"",IF(SUM(MissFill!AT$5:AT52)=0,"",(IF(MissFill!AT52/SUM(MissFill!AT$5:AT52)&gt;0.01,"",IF(MissFill!AT51/SUM(MissFill!AT$5:AT52)&gt;0.01,"",IF(MissFill!AT50/SUM(MissFill!AT$5:AT52)&gt;0.01,"",IF(MissFill!AT49/SUM(MissFill!AT$5:AT52)&gt;0.01,"",DateEnded_5Day!$A49)))))))</f>
        <v/>
      </c>
      <c r="AV49" s="13" t="str">
        <f>IF($A49&lt;='All Results'!$B$4,"",IF(SUM(MissFill!AU$5:AU52)=0,"",(IF(MissFill!AU52/SUM(MissFill!AU$5:AU52)&gt;0.01,"",IF(MissFill!AU51/SUM(MissFill!AU$5:AU52)&gt;0.01,"",IF(MissFill!AU50/SUM(MissFill!AU$5:AU52)&gt;0.01,"",IF(MissFill!AU49/SUM(MissFill!AU$5:AU52)&gt;0.01,"",DateEnded_5Day!$A49)))))))</f>
        <v/>
      </c>
      <c r="AW49" s="13" t="str">
        <f>IF($A49&lt;='All Results'!$B$4,"",IF(SUM(MissFill!AV$5:AV52)=0,"",(IF(MissFill!AV52/SUM(MissFill!AV$5:AV52)&gt;0.01,"",IF(MissFill!AV51/SUM(MissFill!AV$5:AV52)&gt;0.01,"",IF(MissFill!AV50/SUM(MissFill!AV$5:AV52)&gt;0.01,"",IF(MissFill!AV49/SUM(MissFill!AV$5:AV52)&gt;0.01,"",DateEnded_5Day!$A49)))))))</f>
        <v/>
      </c>
      <c r="AX49" s="13" t="str">
        <f>IF($A49&lt;='All Results'!$B$4,"",IF(SUM(MissFill!AW$5:AW52)=0,"",(IF(MissFill!AW52/SUM(MissFill!AW$5:AW52)&gt;0.01,"",IF(MissFill!AW51/SUM(MissFill!AW$5:AW52)&gt;0.01,"",IF(MissFill!AW50/SUM(MissFill!AW$5:AW52)&gt;0.01,"",IF(MissFill!AW49/SUM(MissFill!AW$5:AW52)&gt;0.01,"",DateEnded_5Day!$A49)))))))</f>
        <v/>
      </c>
    </row>
    <row r="50" spans="1:50" x14ac:dyDescent="0.25">
      <c r="A50" s="8">
        <v>44395</v>
      </c>
      <c r="B50" s="11">
        <v>199</v>
      </c>
      <c r="C50" s="13" t="str">
        <f>IF($A50&lt;='All Results'!$B$4,"",IF(SUM(MissFill!B$5:B53)=0,"",(IF(MissFill!B53/SUM(MissFill!B$5:B53)&gt;0.01,"",IF(MissFill!B52/SUM(MissFill!B$5:B53)&gt;0.01,"",IF(MissFill!B51/SUM(MissFill!B$5:B53)&gt;0.01,"",IF(MissFill!B50/SUM(MissFill!B$5:B53)&gt;0.01,"",DateEnded_5Day!$A50)))))))</f>
        <v/>
      </c>
      <c r="D50" s="13" t="str">
        <f>IF($A50&lt;='All Results'!$B$4,"",IF(SUM(MissFill!C$5:C53)=0,"",(IF(MissFill!C53/SUM(MissFill!C$5:C53)&gt;0.01,"",IF(MissFill!C52/SUM(MissFill!C$5:C53)&gt;0.01,"",IF(MissFill!C51/SUM(MissFill!C$5:C53)&gt;0.01,"",IF(MissFill!C50/SUM(MissFill!C$5:C53)&gt;0.01,"",DateEnded_5Day!$A50)))))))</f>
        <v/>
      </c>
      <c r="E50" s="13" t="str">
        <f>IF($A50&lt;='All Results'!$B$4,"",IF(SUM(MissFill!D$5:D53)=0,"",(IF(MissFill!D53/SUM(MissFill!D$5:D53)&gt;0.01,"",IF(MissFill!D52/SUM(MissFill!D$5:D53)&gt;0.01,"",IF(MissFill!D51/SUM(MissFill!D$5:D53)&gt;0.01,"",IF(MissFill!D50/SUM(MissFill!D$5:D53)&gt;0.01,"",DateEnded_5Day!$A50)))))))</f>
        <v/>
      </c>
      <c r="F50" s="13" t="str">
        <f>IF($A50&lt;='All Results'!$B$4,"",IF(SUM(MissFill!E$5:E53)=0,"",(IF(MissFill!E53/SUM(MissFill!E$5:E53)&gt;0.01,"",IF(MissFill!E52/SUM(MissFill!E$5:E53)&gt;0.01,"",IF(MissFill!E51/SUM(MissFill!E$5:E53)&gt;0.01,"",IF(MissFill!E50/SUM(MissFill!E$5:E53)&gt;0.01,"",DateEnded_5Day!$A50)))))))</f>
        <v/>
      </c>
      <c r="G50" s="13" t="str">
        <f>IF($A50&lt;='All Results'!$B$4,"",IF(SUM(MissFill!F$5:F53)=0,"",(IF(MissFill!F53/SUM(MissFill!F$5:F53)&gt;0.01,"",IF(MissFill!F52/SUM(MissFill!F$5:F53)&gt;0.01,"",IF(MissFill!F51/SUM(MissFill!F$5:F53)&gt;0.01,"",IF(MissFill!F50/SUM(MissFill!F$5:F53)&gt;0.01,"",DateEnded_5Day!$A50)))))))</f>
        <v/>
      </c>
      <c r="H50" s="13" t="str">
        <f>IF($A50&lt;='All Results'!$B$4,"",IF(SUM(MissFill!G$5:G53)=0,"",(IF(MissFill!G53/SUM(MissFill!G$5:G53)&gt;0.01,"",IF(MissFill!G52/SUM(MissFill!G$5:G53)&gt;0.01,"",IF(MissFill!G51/SUM(MissFill!G$5:G53)&gt;0.01,"",IF(MissFill!G50/SUM(MissFill!G$5:G53)&gt;0.01,"",DateEnded_5Day!$A50)))))))</f>
        <v/>
      </c>
      <c r="I50" s="13" t="str">
        <f>IF($A50&lt;='All Results'!$B$4,"",IF(SUM(MissFill!H$5:H53)=0,"",(IF(MissFill!H53/SUM(MissFill!H$5:H53)&gt;0.01,"",IF(MissFill!H52/SUM(MissFill!H$5:H53)&gt;0.01,"",IF(MissFill!H51/SUM(MissFill!H$5:H53)&gt;0.01,"",IF(MissFill!H50/SUM(MissFill!H$5:H53)&gt;0.01,"",DateEnded_5Day!$A50)))))))</f>
        <v/>
      </c>
      <c r="J50" s="13" t="str">
        <f>IF($A50&lt;='All Results'!$B$4,"",IF(SUM(MissFill!I$5:I53)=0,"",(IF(MissFill!I53/SUM(MissFill!I$5:I53)&gt;0.01,"",IF(MissFill!I52/SUM(MissFill!I$5:I53)&gt;0.01,"",IF(MissFill!I51/SUM(MissFill!I$5:I53)&gt;0.01,"",IF(MissFill!I50/SUM(MissFill!I$5:I53)&gt;0.01,"",DateEnded_5Day!$A50)))))))</f>
        <v/>
      </c>
      <c r="K50" s="13" t="str">
        <f>IF($A50&lt;='All Results'!$B$4,"",IF(SUM(MissFill!J$5:J53)=0,"",(IF(MissFill!J53/SUM(MissFill!J$5:J53)&gt;0.01,"",IF(MissFill!J52/SUM(MissFill!J$5:J53)&gt;0.01,"",IF(MissFill!J51/SUM(MissFill!J$5:J53)&gt;0.01,"",IF(MissFill!J50/SUM(MissFill!J$5:J53)&gt;0.01,"",DateEnded_5Day!$A50)))))))</f>
        <v/>
      </c>
      <c r="L50" s="13" t="str">
        <f>IF($A50&lt;='All Results'!$B$4,"",IF(SUM(MissFill!K$5:K53)=0,"",(IF(MissFill!K53/SUM(MissFill!K$5:K53)&gt;0.01,"",IF(MissFill!K52/SUM(MissFill!K$5:K53)&gt;0.01,"",IF(MissFill!K51/SUM(MissFill!K$5:K53)&gt;0.01,"",IF(MissFill!K50/SUM(MissFill!K$5:K53)&gt;0.01,"",DateEnded_5Day!$A50)))))))</f>
        <v/>
      </c>
      <c r="M50" s="13" t="str">
        <f>IF($A50&lt;='All Results'!$B$4,"",IF(SUM(MissFill!L$5:L53)=0,"",(IF(MissFill!L53/SUM(MissFill!L$5:L53)&gt;0.01,"",IF(MissFill!L52/SUM(MissFill!L$5:L53)&gt;0.01,"",IF(MissFill!L51/SUM(MissFill!L$5:L53)&gt;0.01,"",IF(MissFill!L50/SUM(MissFill!L$5:L53)&gt;0.01,"",DateEnded_5Day!$A50)))))))</f>
        <v/>
      </c>
      <c r="N50" s="13" t="str">
        <f>IF($A50&lt;='All Results'!$B$4,"",IF(SUM(MissFill!M$5:M53)=0,"",(IF(MissFill!M53/SUM(MissFill!M$5:M53)&gt;0.01,"",IF(MissFill!M52/SUM(MissFill!M$5:M53)&gt;0.01,"",IF(MissFill!M51/SUM(MissFill!M$5:M53)&gt;0.01,"",IF(MissFill!M50/SUM(MissFill!M$5:M53)&gt;0.01,"",DateEnded_5Day!$A50)))))))</f>
        <v/>
      </c>
      <c r="O50" s="13" t="str">
        <f>IF($A50&lt;='All Results'!$B$4,"",IF(SUM(MissFill!N$5:N53)=0,"",(IF(MissFill!N53/SUM(MissFill!N$5:N53)&gt;0.01,"",IF(MissFill!N52/SUM(MissFill!N$5:N53)&gt;0.01,"",IF(MissFill!N51/SUM(MissFill!N$5:N53)&gt;0.01,"",IF(MissFill!N50/SUM(MissFill!N$5:N53)&gt;0.01,"",DateEnded_5Day!$A50)))))))</f>
        <v/>
      </c>
      <c r="P50" s="13" t="str">
        <f>IF($A50&lt;='All Results'!$B$4,"",IF(SUM(MissFill!O$5:O53)=0,"",(IF(MissFill!O53/SUM(MissFill!O$5:O53)&gt;0.01,"",IF(MissFill!O52/SUM(MissFill!O$5:O53)&gt;0.01,"",IF(MissFill!O51/SUM(MissFill!O$5:O53)&gt;0.01,"",IF(MissFill!O50/SUM(MissFill!O$5:O53)&gt;0.01,"",DateEnded_5Day!$A50)))))))</f>
        <v/>
      </c>
      <c r="Q50" s="13" t="str">
        <f>IF($A50&lt;='All Results'!$B$4,"",IF(SUM(MissFill!P$5:P53)=0,"",(IF(MissFill!P53/SUM(MissFill!P$5:P53)&gt;0.01,"",IF(MissFill!P52/SUM(MissFill!P$5:P53)&gt;0.01,"",IF(MissFill!P51/SUM(MissFill!P$5:P53)&gt;0.01,"",IF(MissFill!P50/SUM(MissFill!P$5:P53)&gt;0.01,"",DateEnded_5Day!$A50)))))))</f>
        <v/>
      </c>
      <c r="R50" s="13" t="str">
        <f>IF($A50&lt;='All Results'!$B$4,"",IF(SUM(MissFill!Q$5:Q53)=0,"",(IF(MissFill!Q53/SUM(MissFill!Q$5:Q53)&gt;0.01,"",IF(MissFill!Q52/SUM(MissFill!Q$5:Q53)&gt;0.01,"",IF(MissFill!Q51/SUM(MissFill!Q$5:Q53)&gt;0.01,"",IF(MissFill!Q50/SUM(MissFill!Q$5:Q53)&gt;0.01,"",DateEnded_5Day!$A50)))))))</f>
        <v/>
      </c>
      <c r="S50" s="13" t="str">
        <f>IF($A50&lt;='All Results'!$B$4,"",IF(SUM(MissFill!R$5:R53)=0,"",(IF(MissFill!R53/SUM(MissFill!R$5:R53)&gt;0.01,"",IF(MissFill!R52/SUM(MissFill!R$5:R53)&gt;0.01,"",IF(MissFill!R51/SUM(MissFill!R$5:R53)&gt;0.01,"",IF(MissFill!R50/SUM(MissFill!R$5:R53)&gt;0.01,"",DateEnded_5Day!$A50)))))))</f>
        <v/>
      </c>
      <c r="T50" s="13" t="str">
        <f>IF($A50&lt;='All Results'!$B$4,"",IF(SUM(MissFill!S$5:S53)=0,"",(IF(MissFill!S53/SUM(MissFill!S$5:S53)&gt;0.01,"",IF(MissFill!S52/SUM(MissFill!S$5:S53)&gt;0.01,"",IF(MissFill!S51/SUM(MissFill!S$5:S53)&gt;0.01,"",IF(MissFill!S50/SUM(MissFill!S$5:S53)&gt;0.01,"",DateEnded_5Day!$A50)))))))</f>
        <v/>
      </c>
      <c r="U50" s="13" t="str">
        <f>IF($A50&lt;='All Results'!$B$4,"",IF(SUM(MissFill!T$5:T53)=0,"",(IF(MissFill!T53/SUM(MissFill!T$5:T53)&gt;0.01,"",IF(MissFill!T52/SUM(MissFill!T$5:T53)&gt;0.01,"",IF(MissFill!T51/SUM(MissFill!T$5:T53)&gt;0.01,"",IF(MissFill!T50/SUM(MissFill!T$5:T53)&gt;0.01,"",DateEnded_5Day!$A50)))))))</f>
        <v/>
      </c>
      <c r="V50" s="13" t="str">
        <f>IF($A50&lt;='All Results'!$B$4,"",IF(SUM(MissFill!U$5:U53)=0,"",(IF(MissFill!U53/SUM(MissFill!U$5:U53)&gt;0.01,"",IF(MissFill!U52/SUM(MissFill!U$5:U53)&gt;0.01,"",IF(MissFill!U51/SUM(MissFill!U$5:U53)&gt;0.01,"",IF(MissFill!U50/SUM(MissFill!U$5:U53)&gt;0.01,"",DateEnded_5Day!$A50)))))))</f>
        <v/>
      </c>
      <c r="W50" s="13" t="str">
        <f>IF($A50&lt;='All Results'!$B$4,"",IF(SUM(MissFill!V$5:V53)=0,"",(IF(MissFill!V53/SUM(MissFill!V$5:V53)&gt;0.01,"",IF(MissFill!V52/SUM(MissFill!V$5:V53)&gt;0.01,"",IF(MissFill!V51/SUM(MissFill!V$5:V53)&gt;0.01,"",IF(MissFill!V50/SUM(MissFill!V$5:V53)&gt;0.01,"",DateEnded_5Day!$A50)))))))</f>
        <v/>
      </c>
      <c r="X50" s="13" t="str">
        <f>IF($A50&lt;='All Results'!$B$4,"",IF(SUM(MissFill!W$5:W53)=0,"",(IF(MissFill!W53/SUM(MissFill!W$5:W53)&gt;0.01,"",IF(MissFill!W52/SUM(MissFill!W$5:W53)&gt;0.01,"",IF(MissFill!W51/SUM(MissFill!W$5:W53)&gt;0.01,"",IF(MissFill!W50/SUM(MissFill!W$5:W53)&gt;0.01,"",DateEnded_5Day!$A50)))))))</f>
        <v/>
      </c>
      <c r="Y50" s="13" t="str">
        <f>IF($A50&lt;='All Results'!$B$4,"",IF(SUM(MissFill!X$5:X53)=0,"",(IF(MissFill!X53/SUM(MissFill!X$5:X53)&gt;0.01,"",IF(MissFill!X52/SUM(MissFill!X$5:X53)&gt;0.01,"",IF(MissFill!X51/SUM(MissFill!X$5:X53)&gt;0.01,"",IF(MissFill!X50/SUM(MissFill!X$5:X53)&gt;0.01,"",DateEnded_5Day!$A50)))))))</f>
        <v/>
      </c>
      <c r="Z50" s="13" t="str">
        <f>IF($A50&lt;='All Results'!$B$4,"",IF(SUM(MissFill!Y$5:Y53)=0,"",(IF(MissFill!Y53/SUM(MissFill!Y$5:Y53)&gt;0.01,"",IF(MissFill!Y52/SUM(MissFill!Y$5:Y53)&gt;0.01,"",IF(MissFill!Y51/SUM(MissFill!Y$5:Y53)&gt;0.01,"",IF(MissFill!Y50/SUM(MissFill!Y$5:Y53)&gt;0.01,"",DateEnded_5Day!$A50)))))))</f>
        <v/>
      </c>
      <c r="AA50" s="13" t="str">
        <f>IF($A50&lt;='All Results'!$B$4,"",IF(SUM(MissFill!Z$5:Z53)=0,"",(IF(MissFill!Z53/SUM(MissFill!Z$5:Z53)&gt;0.01,"",IF(MissFill!Z52/SUM(MissFill!Z$5:Z53)&gt;0.01,"",IF(MissFill!Z51/SUM(MissFill!Z$5:Z53)&gt;0.01,"",IF(MissFill!Z50/SUM(MissFill!Z$5:Z53)&gt;0.01,"",DateEnded_5Day!$A50)))))))</f>
        <v/>
      </c>
      <c r="AB50" s="13" t="str">
        <f>IF($A50&lt;='All Results'!$B$4,"",IF(SUM(MissFill!AA$5:AA53)=0,"",(IF(MissFill!AA53/SUM(MissFill!AA$5:AA53)&gt;0.01,"",IF(MissFill!AA52/SUM(MissFill!AA$5:AA53)&gt;0.01,"",IF(MissFill!AA51/SUM(MissFill!AA$5:AA53)&gt;0.01,"",IF(MissFill!AA50/SUM(MissFill!AA$5:AA53)&gt;0.01,"",DateEnded_5Day!$A50)))))))</f>
        <v/>
      </c>
      <c r="AC50" s="13" t="str">
        <f>IF($A50&lt;='All Results'!$B$4,"",IF(SUM(MissFill!AB$5:AB53)=0,"",(IF(MissFill!AB53/SUM(MissFill!AB$5:AB53)&gt;0.01,"",IF(MissFill!AB52/SUM(MissFill!AB$5:AB53)&gt;0.01,"",IF(MissFill!AB51/SUM(MissFill!AB$5:AB53)&gt;0.01,"",IF(MissFill!AB50/SUM(MissFill!AB$5:AB53)&gt;0.01,"",DateEnded_5Day!$A50)))))))</f>
        <v/>
      </c>
      <c r="AD50" s="13" t="str">
        <f>IF($A50&lt;='All Results'!$B$4,"",IF(SUM(MissFill!AC$5:AC53)=0,"",(IF(MissFill!AC53/SUM(MissFill!AC$5:AC53)&gt;0.01,"",IF(MissFill!AC52/SUM(MissFill!AC$5:AC53)&gt;0.01,"",IF(MissFill!AC51/SUM(MissFill!AC$5:AC53)&gt;0.01,"",IF(MissFill!AC50/SUM(MissFill!AC$5:AC53)&gt;0.01,"",DateEnded_5Day!$A50)))))))</f>
        <v/>
      </c>
      <c r="AE50" s="13" t="str">
        <f>IF($A50&lt;='All Results'!$B$4,"",IF(SUM(MissFill!AD$5:AD53)=0,"",(IF(MissFill!AD53/SUM(MissFill!AD$5:AD53)&gt;0.01,"",IF(MissFill!AD52/SUM(MissFill!AD$5:AD53)&gt;0.01,"",IF(MissFill!AD51/SUM(MissFill!AD$5:AD53)&gt;0.01,"",IF(MissFill!AD50/SUM(MissFill!AD$5:AD53)&gt;0.01,"",DateEnded_5Day!$A50)))))))</f>
        <v/>
      </c>
      <c r="AF50" s="13" t="str">
        <f>IF($A50&lt;='All Results'!$B$4,"",IF(SUM(MissFill!AE$5:AE53)=0,"",(IF(MissFill!AE53/SUM(MissFill!AE$5:AE53)&gt;0.01,"",IF(MissFill!AE52/SUM(MissFill!AE$5:AE53)&gt;0.01,"",IF(MissFill!AE51/SUM(MissFill!AE$5:AE53)&gt;0.01,"",IF(MissFill!AE50/SUM(MissFill!AE$5:AE53)&gt;0.01,"",DateEnded_5Day!$A50)))))))</f>
        <v/>
      </c>
      <c r="AG50" s="13" t="str">
        <f>IF($A50&lt;='All Results'!$B$4,"",IF(SUM(MissFill!AF$5:AF53)=0,"",(IF(MissFill!AF53/SUM(MissFill!AF$5:AF53)&gt;0.01,"",IF(MissFill!AF52/SUM(MissFill!AF$5:AF53)&gt;0.01,"",IF(MissFill!AF51/SUM(MissFill!AF$5:AF53)&gt;0.01,"",IF(MissFill!AF50/SUM(MissFill!AF$5:AF53)&gt;0.01,"",DateEnded_5Day!$A50)))))))</f>
        <v/>
      </c>
      <c r="AH50" s="13" t="str">
        <f>IF($A50&lt;='All Results'!$B$4,"",IF(SUM(MissFill!AG$5:AG53)=0,"",(IF(MissFill!AG53/SUM(MissFill!AG$5:AG53)&gt;0.01,"",IF(MissFill!AG52/SUM(MissFill!AG$5:AG53)&gt;0.01,"",IF(MissFill!AG51/SUM(MissFill!AG$5:AG53)&gt;0.01,"",IF(MissFill!AG50/SUM(MissFill!AG$5:AG53)&gt;0.01,"",DateEnded_5Day!$A50)))))))</f>
        <v/>
      </c>
      <c r="AI50" s="13" t="str">
        <f>IF($A50&lt;='All Results'!$B$4,"",IF(SUM(MissFill!AH$5:AH53)=0,"",(IF(MissFill!AH53/SUM(MissFill!AH$5:AH53)&gt;0.01,"",IF(MissFill!AH52/SUM(MissFill!AH$5:AH53)&gt;0.01,"",IF(MissFill!AH51/SUM(MissFill!AH$5:AH53)&gt;0.01,"",IF(MissFill!AH50/SUM(MissFill!AH$5:AH53)&gt;0.01,"",DateEnded_5Day!$A50)))))))</f>
        <v/>
      </c>
      <c r="AJ50" s="13" t="str">
        <f>IF($A50&lt;='All Results'!$B$4,"",IF(SUM(MissFill!AI$5:AI53)=0,"",(IF(MissFill!AI53/SUM(MissFill!AI$5:AI53)&gt;0.01,"",IF(MissFill!AI52/SUM(MissFill!AI$5:AI53)&gt;0.01,"",IF(MissFill!AI51/SUM(MissFill!AI$5:AI53)&gt;0.01,"",IF(MissFill!AI50/SUM(MissFill!AI$5:AI53)&gt;0.01,"",DateEnded_5Day!$A50)))))))</f>
        <v/>
      </c>
      <c r="AK50" s="13" t="str">
        <f>IF($A50&lt;='All Results'!$B$4,"",IF(SUM(MissFill!AJ$5:AJ53)=0,"",(IF(MissFill!AJ53/SUM(MissFill!AJ$5:AJ53)&gt;0.01,"",IF(MissFill!AJ52/SUM(MissFill!AJ$5:AJ53)&gt;0.01,"",IF(MissFill!AJ51/SUM(MissFill!AJ$5:AJ53)&gt;0.01,"",IF(MissFill!AJ50/SUM(MissFill!AJ$5:AJ53)&gt;0.01,"",DateEnded_5Day!$A50)))))))</f>
        <v/>
      </c>
      <c r="AL50" s="13" t="str">
        <f>IF($A50&lt;='All Results'!$B$4,"",IF(SUM(MissFill!AK$5:AK53)=0,"",(IF(MissFill!AK53/SUM(MissFill!AK$5:AK53)&gt;0.01,"",IF(MissFill!AK52/SUM(MissFill!AK$5:AK53)&gt;0.01,"",IF(MissFill!AK51/SUM(MissFill!AK$5:AK53)&gt;0.01,"",IF(MissFill!AK50/SUM(MissFill!AK$5:AK53)&gt;0.01,"",DateEnded_5Day!$A50)))))))</f>
        <v/>
      </c>
      <c r="AM50" s="13" t="str">
        <f>IF($A50&lt;='All Results'!$B$4,"",IF(SUM(MissFill!AL$5:AL53)=0,"",(IF(MissFill!AL53/SUM(MissFill!AL$5:AL53)&gt;0.01,"",IF(MissFill!AL52/SUM(MissFill!AL$5:AL53)&gt;0.01,"",IF(MissFill!AL51/SUM(MissFill!AL$5:AL53)&gt;0.01,"",IF(MissFill!AL50/SUM(MissFill!AL$5:AL53)&gt;0.01,"",DateEnded_5Day!$A50)))))))</f>
        <v/>
      </c>
      <c r="AN50" s="13" t="str">
        <f>IF($A50&lt;='All Results'!$B$4,"",IF(SUM(MissFill!AM$5:AM53)=0,"",(IF(MissFill!AM53/SUM(MissFill!AM$5:AM53)&gt;0.01,"",IF(MissFill!AM52/SUM(MissFill!AM$5:AM53)&gt;0.01,"",IF(MissFill!AM51/SUM(MissFill!AM$5:AM53)&gt;0.01,"",IF(MissFill!AM50/SUM(MissFill!AM$5:AM53)&gt;0.01,"",DateEnded_5Day!$A50)))))))</f>
        <v/>
      </c>
      <c r="AO50" s="13" t="str">
        <f>IF($A50&lt;='All Results'!$B$4,"",IF(SUM(MissFill!AN$5:AN53)=0,"",(IF(MissFill!AN53/SUM(MissFill!AN$5:AN53)&gt;0.01,"",IF(MissFill!AN52/SUM(MissFill!AN$5:AN53)&gt;0.01,"",IF(MissFill!AN51/SUM(MissFill!AN$5:AN53)&gt;0.01,"",IF(MissFill!AN50/SUM(MissFill!AN$5:AN53)&gt;0.01,"",DateEnded_5Day!$A50)))))))</f>
        <v/>
      </c>
      <c r="AP50" s="13" t="str">
        <f>IF($A50&lt;='All Results'!$B$4,"",IF(SUM(MissFill!AO$5:AO53)=0,"",(IF(MissFill!AO53/SUM(MissFill!AO$5:AO53)&gt;0.01,"",IF(MissFill!AO52/SUM(MissFill!AO$5:AO53)&gt;0.01,"",IF(MissFill!AO51/SUM(MissFill!AO$5:AO53)&gt;0.01,"",IF(MissFill!AO50/SUM(MissFill!AO$5:AO53)&gt;0.01,"",DateEnded_5Day!$A50)))))))</f>
        <v/>
      </c>
      <c r="AQ50" s="13" t="str">
        <f>IF($A50&lt;='All Results'!$B$4,"",IF(SUM(MissFill!AP$5:AP53)=0,"",(IF(MissFill!AP53/SUM(MissFill!AP$5:AP53)&gt;0.01,"",IF(MissFill!AP52/SUM(MissFill!AP$5:AP53)&gt;0.01,"",IF(MissFill!AP51/SUM(MissFill!AP$5:AP53)&gt;0.01,"",IF(MissFill!AP50/SUM(MissFill!AP$5:AP53)&gt;0.01,"",DateEnded_5Day!$A50)))))))</f>
        <v/>
      </c>
      <c r="AR50" s="13" t="str">
        <f>IF($A50&lt;='All Results'!$B$4,"",IF(SUM(MissFill!AQ$5:AQ53)=0,"",(IF(MissFill!AQ53/SUM(MissFill!AQ$5:AQ53)&gt;0.01,"",IF(MissFill!AQ52/SUM(MissFill!AQ$5:AQ53)&gt;0.01,"",IF(MissFill!AQ51/SUM(MissFill!AQ$5:AQ53)&gt;0.01,"",IF(MissFill!AQ50/SUM(MissFill!AQ$5:AQ53)&gt;0.01,"",DateEnded_5Day!$A50)))))))</f>
        <v/>
      </c>
      <c r="AS50" s="13" t="str">
        <f>IF($A50&lt;='All Results'!$B$4,"",IF(SUM(MissFill!AR$5:AR53)=0,"",(IF(MissFill!AR53/SUM(MissFill!AR$5:AR53)&gt;0.01,"",IF(MissFill!AR52/SUM(MissFill!AR$5:AR53)&gt;0.01,"",IF(MissFill!AR51/SUM(MissFill!AR$5:AR53)&gt;0.01,"",IF(MissFill!AR50/SUM(MissFill!AR$5:AR53)&gt;0.01,"",DateEnded_5Day!$A50)))))))</f>
        <v/>
      </c>
      <c r="AT50" s="13" t="str">
        <f>IF($A50&lt;='All Results'!$B$4,"",IF(SUM(MissFill!AS$5:AS53)=0,"",(IF(MissFill!AS53/SUM(MissFill!AS$5:AS53)&gt;0.01,"",IF(MissFill!AS52/SUM(MissFill!AS$5:AS53)&gt;0.01,"",IF(MissFill!AS51/SUM(MissFill!AS$5:AS53)&gt;0.01,"",IF(MissFill!AS50/SUM(MissFill!AS$5:AS53)&gt;0.01,"",DateEnded_5Day!$A50)))))))</f>
        <v/>
      </c>
      <c r="AU50" s="13" t="str">
        <f>IF($A50&lt;='All Results'!$B$4,"",IF(SUM(MissFill!AT$5:AT53)=0,"",(IF(MissFill!AT53/SUM(MissFill!AT$5:AT53)&gt;0.01,"",IF(MissFill!AT52/SUM(MissFill!AT$5:AT53)&gt;0.01,"",IF(MissFill!AT51/SUM(MissFill!AT$5:AT53)&gt;0.01,"",IF(MissFill!AT50/SUM(MissFill!AT$5:AT53)&gt;0.01,"",DateEnded_5Day!$A50)))))))</f>
        <v/>
      </c>
      <c r="AV50" s="13" t="str">
        <f>IF($A50&lt;='All Results'!$B$4,"",IF(SUM(MissFill!AU$5:AU53)=0,"",(IF(MissFill!AU53/SUM(MissFill!AU$5:AU53)&gt;0.01,"",IF(MissFill!AU52/SUM(MissFill!AU$5:AU53)&gt;0.01,"",IF(MissFill!AU51/SUM(MissFill!AU$5:AU53)&gt;0.01,"",IF(MissFill!AU50/SUM(MissFill!AU$5:AU53)&gt;0.01,"",DateEnded_5Day!$A50)))))))</f>
        <v/>
      </c>
      <c r="AW50" s="13" t="str">
        <f>IF($A50&lt;='All Results'!$B$4,"",IF(SUM(MissFill!AV$5:AV53)=0,"",(IF(MissFill!AV53/SUM(MissFill!AV$5:AV53)&gt;0.01,"",IF(MissFill!AV52/SUM(MissFill!AV$5:AV53)&gt;0.01,"",IF(MissFill!AV51/SUM(MissFill!AV$5:AV53)&gt;0.01,"",IF(MissFill!AV50/SUM(MissFill!AV$5:AV53)&gt;0.01,"",DateEnded_5Day!$A50)))))))</f>
        <v/>
      </c>
      <c r="AX50" s="13" t="str">
        <f>IF($A50&lt;='All Results'!$B$4,"",IF(SUM(MissFill!AW$5:AW53)=0,"",(IF(MissFill!AW53/SUM(MissFill!AW$5:AW53)&gt;0.01,"",IF(MissFill!AW52/SUM(MissFill!AW$5:AW53)&gt;0.01,"",IF(MissFill!AW51/SUM(MissFill!AW$5:AW53)&gt;0.01,"",IF(MissFill!AW50/SUM(MissFill!AW$5:AW53)&gt;0.01,"",DateEnded_5Day!$A50)))))))</f>
        <v/>
      </c>
    </row>
    <row r="51" spans="1:50" x14ac:dyDescent="0.25">
      <c r="A51" s="8">
        <v>44396</v>
      </c>
      <c r="B51" s="11">
        <v>200</v>
      </c>
      <c r="C51" s="13" t="str">
        <f>IF($A51&lt;='All Results'!$B$4,"",IF(SUM(MissFill!B$5:B54)=0,"",(IF(MissFill!B54/SUM(MissFill!B$5:B54)&gt;0.01,"",IF(MissFill!B53/SUM(MissFill!B$5:B54)&gt;0.01,"",IF(MissFill!B52/SUM(MissFill!B$5:B54)&gt;0.01,"",IF(MissFill!B51/SUM(MissFill!B$5:B54)&gt;0.01,"",DateEnded_5Day!$A51)))))))</f>
        <v/>
      </c>
      <c r="D51" s="13" t="str">
        <f>IF($A51&lt;='All Results'!$B$4,"",IF(SUM(MissFill!C$5:C54)=0,"",(IF(MissFill!C54/SUM(MissFill!C$5:C54)&gt;0.01,"",IF(MissFill!C53/SUM(MissFill!C$5:C54)&gt;0.01,"",IF(MissFill!C52/SUM(MissFill!C$5:C54)&gt;0.01,"",IF(MissFill!C51/SUM(MissFill!C$5:C54)&gt;0.01,"",DateEnded_5Day!$A51)))))))</f>
        <v/>
      </c>
      <c r="E51" s="13" t="str">
        <f>IF($A51&lt;='All Results'!$B$4,"",IF(SUM(MissFill!D$5:D54)=0,"",(IF(MissFill!D54/SUM(MissFill!D$5:D54)&gt;0.01,"",IF(MissFill!D53/SUM(MissFill!D$5:D54)&gt;0.01,"",IF(MissFill!D52/SUM(MissFill!D$5:D54)&gt;0.01,"",IF(MissFill!D51/SUM(MissFill!D$5:D54)&gt;0.01,"",DateEnded_5Day!$A51)))))))</f>
        <v/>
      </c>
      <c r="F51" s="13" t="str">
        <f>IF($A51&lt;='All Results'!$B$4,"",IF(SUM(MissFill!E$5:E54)=0,"",(IF(MissFill!E54/SUM(MissFill!E$5:E54)&gt;0.01,"",IF(MissFill!E53/SUM(MissFill!E$5:E54)&gt;0.01,"",IF(MissFill!E52/SUM(MissFill!E$5:E54)&gt;0.01,"",IF(MissFill!E51/SUM(MissFill!E$5:E54)&gt;0.01,"",DateEnded_5Day!$A51)))))))</f>
        <v/>
      </c>
      <c r="G51" s="13" t="str">
        <f>IF($A51&lt;='All Results'!$B$4,"",IF(SUM(MissFill!F$5:F54)=0,"",(IF(MissFill!F54/SUM(MissFill!F$5:F54)&gt;0.01,"",IF(MissFill!F53/SUM(MissFill!F$5:F54)&gt;0.01,"",IF(MissFill!F52/SUM(MissFill!F$5:F54)&gt;0.01,"",IF(MissFill!F51/SUM(MissFill!F$5:F54)&gt;0.01,"",DateEnded_5Day!$A51)))))))</f>
        <v/>
      </c>
      <c r="H51" s="13" t="str">
        <f>IF($A51&lt;='All Results'!$B$4,"",IF(SUM(MissFill!G$5:G54)=0,"",(IF(MissFill!G54/SUM(MissFill!G$5:G54)&gt;0.01,"",IF(MissFill!G53/SUM(MissFill!G$5:G54)&gt;0.01,"",IF(MissFill!G52/SUM(MissFill!G$5:G54)&gt;0.01,"",IF(MissFill!G51/SUM(MissFill!G$5:G54)&gt;0.01,"",DateEnded_5Day!$A51)))))))</f>
        <v/>
      </c>
      <c r="I51" s="13" t="str">
        <f>IF($A51&lt;='All Results'!$B$4,"",IF(SUM(MissFill!H$5:H54)=0,"",(IF(MissFill!H54/SUM(MissFill!H$5:H54)&gt;0.01,"",IF(MissFill!H53/SUM(MissFill!H$5:H54)&gt;0.01,"",IF(MissFill!H52/SUM(MissFill!H$5:H54)&gt;0.01,"",IF(MissFill!H51/SUM(MissFill!H$5:H54)&gt;0.01,"",DateEnded_5Day!$A51)))))))</f>
        <v/>
      </c>
      <c r="J51" s="13" t="str">
        <f>IF($A51&lt;='All Results'!$B$4,"",IF(SUM(MissFill!I$5:I54)=0,"",(IF(MissFill!I54/SUM(MissFill!I$5:I54)&gt;0.01,"",IF(MissFill!I53/SUM(MissFill!I$5:I54)&gt;0.01,"",IF(MissFill!I52/SUM(MissFill!I$5:I54)&gt;0.01,"",IF(MissFill!I51/SUM(MissFill!I$5:I54)&gt;0.01,"",DateEnded_5Day!$A51)))))))</f>
        <v/>
      </c>
      <c r="K51" s="13" t="str">
        <f>IF($A51&lt;='All Results'!$B$4,"",IF(SUM(MissFill!J$5:J54)=0,"",(IF(MissFill!J54/SUM(MissFill!J$5:J54)&gt;0.01,"",IF(MissFill!J53/SUM(MissFill!J$5:J54)&gt;0.01,"",IF(MissFill!J52/SUM(MissFill!J$5:J54)&gt;0.01,"",IF(MissFill!J51/SUM(MissFill!J$5:J54)&gt;0.01,"",DateEnded_5Day!$A51)))))))</f>
        <v/>
      </c>
      <c r="L51" s="13" t="str">
        <f>IF($A51&lt;='All Results'!$B$4,"",IF(SUM(MissFill!K$5:K54)=0,"",(IF(MissFill!K54/SUM(MissFill!K$5:K54)&gt;0.01,"",IF(MissFill!K53/SUM(MissFill!K$5:K54)&gt;0.01,"",IF(MissFill!K52/SUM(MissFill!K$5:K54)&gt;0.01,"",IF(MissFill!K51/SUM(MissFill!K$5:K54)&gt;0.01,"",DateEnded_5Day!$A51)))))))</f>
        <v/>
      </c>
      <c r="M51" s="13" t="str">
        <f>IF($A51&lt;='All Results'!$B$4,"",IF(SUM(MissFill!L$5:L54)=0,"",(IF(MissFill!L54/SUM(MissFill!L$5:L54)&gt;0.01,"",IF(MissFill!L53/SUM(MissFill!L$5:L54)&gt;0.01,"",IF(MissFill!L52/SUM(MissFill!L$5:L54)&gt;0.01,"",IF(MissFill!L51/SUM(MissFill!L$5:L54)&gt;0.01,"",DateEnded_5Day!$A51)))))))</f>
        <v/>
      </c>
      <c r="N51" s="13" t="str">
        <f>IF($A51&lt;='All Results'!$B$4,"",IF(SUM(MissFill!M$5:M54)=0,"",(IF(MissFill!M54/SUM(MissFill!M$5:M54)&gt;0.01,"",IF(MissFill!M53/SUM(MissFill!M$5:M54)&gt;0.01,"",IF(MissFill!M52/SUM(MissFill!M$5:M54)&gt;0.01,"",IF(MissFill!M51/SUM(MissFill!M$5:M54)&gt;0.01,"",DateEnded_5Day!$A51)))))))</f>
        <v/>
      </c>
      <c r="O51" s="13" t="str">
        <f>IF($A51&lt;='All Results'!$B$4,"",IF(SUM(MissFill!N$5:N54)=0,"",(IF(MissFill!N54/SUM(MissFill!N$5:N54)&gt;0.01,"",IF(MissFill!N53/SUM(MissFill!N$5:N54)&gt;0.01,"",IF(MissFill!N52/SUM(MissFill!N$5:N54)&gt;0.01,"",IF(MissFill!N51/SUM(MissFill!N$5:N54)&gt;0.01,"",DateEnded_5Day!$A51)))))))</f>
        <v/>
      </c>
      <c r="P51" s="13" t="str">
        <f>IF($A51&lt;='All Results'!$B$4,"",IF(SUM(MissFill!O$5:O54)=0,"",(IF(MissFill!O54/SUM(MissFill!O$5:O54)&gt;0.01,"",IF(MissFill!O53/SUM(MissFill!O$5:O54)&gt;0.01,"",IF(MissFill!O52/SUM(MissFill!O$5:O54)&gt;0.01,"",IF(MissFill!O51/SUM(MissFill!O$5:O54)&gt;0.01,"",DateEnded_5Day!$A51)))))))</f>
        <v/>
      </c>
      <c r="Q51" s="13" t="str">
        <f>IF($A51&lt;='All Results'!$B$4,"",IF(SUM(MissFill!P$5:P54)=0,"",(IF(MissFill!P54/SUM(MissFill!P$5:P54)&gt;0.01,"",IF(MissFill!P53/SUM(MissFill!P$5:P54)&gt;0.01,"",IF(MissFill!P52/SUM(MissFill!P$5:P54)&gt;0.01,"",IF(MissFill!P51/SUM(MissFill!P$5:P54)&gt;0.01,"",DateEnded_5Day!$A51)))))))</f>
        <v/>
      </c>
      <c r="R51" s="13" t="str">
        <f>IF($A51&lt;='All Results'!$B$4,"",IF(SUM(MissFill!Q$5:Q54)=0,"",(IF(MissFill!Q54/SUM(MissFill!Q$5:Q54)&gt;0.01,"",IF(MissFill!Q53/SUM(MissFill!Q$5:Q54)&gt;0.01,"",IF(MissFill!Q52/SUM(MissFill!Q$5:Q54)&gt;0.01,"",IF(MissFill!Q51/SUM(MissFill!Q$5:Q54)&gt;0.01,"",DateEnded_5Day!$A51)))))))</f>
        <v/>
      </c>
      <c r="S51" s="13" t="str">
        <f>IF($A51&lt;='All Results'!$B$4,"",IF(SUM(MissFill!R$5:R54)=0,"",(IF(MissFill!R54/SUM(MissFill!R$5:R54)&gt;0.01,"",IF(MissFill!R53/SUM(MissFill!R$5:R54)&gt;0.01,"",IF(MissFill!R52/SUM(MissFill!R$5:R54)&gt;0.01,"",IF(MissFill!R51/SUM(MissFill!R$5:R54)&gt;0.01,"",DateEnded_5Day!$A51)))))))</f>
        <v/>
      </c>
      <c r="T51" s="13" t="str">
        <f>IF($A51&lt;='All Results'!$B$4,"",IF(SUM(MissFill!S$5:S54)=0,"",(IF(MissFill!S54/SUM(MissFill!S$5:S54)&gt;0.01,"",IF(MissFill!S53/SUM(MissFill!S$5:S54)&gt;0.01,"",IF(MissFill!S52/SUM(MissFill!S$5:S54)&gt;0.01,"",IF(MissFill!S51/SUM(MissFill!S$5:S54)&gt;0.01,"",DateEnded_5Day!$A51)))))))</f>
        <v/>
      </c>
      <c r="U51" s="13" t="str">
        <f>IF($A51&lt;='All Results'!$B$4,"",IF(SUM(MissFill!T$5:T54)=0,"",(IF(MissFill!T54/SUM(MissFill!T$5:T54)&gt;0.01,"",IF(MissFill!T53/SUM(MissFill!T$5:T54)&gt;0.01,"",IF(MissFill!T52/SUM(MissFill!T$5:T54)&gt;0.01,"",IF(MissFill!T51/SUM(MissFill!T$5:T54)&gt;0.01,"",DateEnded_5Day!$A51)))))))</f>
        <v/>
      </c>
      <c r="V51" s="13" t="str">
        <f>IF($A51&lt;='All Results'!$B$4,"",IF(SUM(MissFill!U$5:U54)=0,"",(IF(MissFill!U54/SUM(MissFill!U$5:U54)&gt;0.01,"",IF(MissFill!U53/SUM(MissFill!U$5:U54)&gt;0.01,"",IF(MissFill!U52/SUM(MissFill!U$5:U54)&gt;0.01,"",IF(MissFill!U51/SUM(MissFill!U$5:U54)&gt;0.01,"",DateEnded_5Day!$A51)))))))</f>
        <v/>
      </c>
      <c r="W51" s="13" t="str">
        <f>IF($A51&lt;='All Results'!$B$4,"",IF(SUM(MissFill!V$5:V54)=0,"",(IF(MissFill!V54/SUM(MissFill!V$5:V54)&gt;0.01,"",IF(MissFill!V53/SUM(MissFill!V$5:V54)&gt;0.01,"",IF(MissFill!V52/SUM(MissFill!V$5:V54)&gt;0.01,"",IF(MissFill!V51/SUM(MissFill!V$5:V54)&gt;0.01,"",DateEnded_5Day!$A51)))))))</f>
        <v/>
      </c>
      <c r="X51" s="13" t="str">
        <f>IF($A51&lt;='All Results'!$B$4,"",IF(SUM(MissFill!W$5:W54)=0,"",(IF(MissFill!W54/SUM(MissFill!W$5:W54)&gt;0.01,"",IF(MissFill!W53/SUM(MissFill!W$5:W54)&gt;0.01,"",IF(MissFill!W52/SUM(MissFill!W$5:W54)&gt;0.01,"",IF(MissFill!W51/SUM(MissFill!W$5:W54)&gt;0.01,"",DateEnded_5Day!$A51)))))))</f>
        <v/>
      </c>
      <c r="Y51" s="13" t="str">
        <f>IF($A51&lt;='All Results'!$B$4,"",IF(SUM(MissFill!X$5:X54)=0,"",(IF(MissFill!X54/SUM(MissFill!X$5:X54)&gt;0.01,"",IF(MissFill!X53/SUM(MissFill!X$5:X54)&gt;0.01,"",IF(MissFill!X52/SUM(MissFill!X$5:X54)&gt;0.01,"",IF(MissFill!X51/SUM(MissFill!X$5:X54)&gt;0.01,"",DateEnded_5Day!$A51)))))))</f>
        <v/>
      </c>
      <c r="Z51" s="13" t="str">
        <f>IF($A51&lt;='All Results'!$B$4,"",IF(SUM(MissFill!Y$5:Y54)=0,"",(IF(MissFill!Y54/SUM(MissFill!Y$5:Y54)&gt;0.01,"",IF(MissFill!Y53/SUM(MissFill!Y$5:Y54)&gt;0.01,"",IF(MissFill!Y52/SUM(MissFill!Y$5:Y54)&gt;0.01,"",IF(MissFill!Y51/SUM(MissFill!Y$5:Y54)&gt;0.01,"",DateEnded_5Day!$A51)))))))</f>
        <v/>
      </c>
      <c r="AA51" s="13" t="str">
        <f>IF($A51&lt;='All Results'!$B$4,"",IF(SUM(MissFill!Z$5:Z54)=0,"",(IF(MissFill!Z54/SUM(MissFill!Z$5:Z54)&gt;0.01,"",IF(MissFill!Z53/SUM(MissFill!Z$5:Z54)&gt;0.01,"",IF(MissFill!Z52/SUM(MissFill!Z$5:Z54)&gt;0.01,"",IF(MissFill!Z51/SUM(MissFill!Z$5:Z54)&gt;0.01,"",DateEnded_5Day!$A51)))))))</f>
        <v/>
      </c>
      <c r="AB51" s="13" t="str">
        <f>IF($A51&lt;='All Results'!$B$4,"",IF(SUM(MissFill!AA$5:AA54)=0,"",(IF(MissFill!AA54/SUM(MissFill!AA$5:AA54)&gt;0.01,"",IF(MissFill!AA53/SUM(MissFill!AA$5:AA54)&gt;0.01,"",IF(MissFill!AA52/SUM(MissFill!AA$5:AA54)&gt;0.01,"",IF(MissFill!AA51/SUM(MissFill!AA$5:AA54)&gt;0.01,"",DateEnded_5Day!$A51)))))))</f>
        <v/>
      </c>
      <c r="AC51" s="13" t="str">
        <f>IF($A51&lt;='All Results'!$B$4,"",IF(SUM(MissFill!AB$5:AB54)=0,"",(IF(MissFill!AB54/SUM(MissFill!AB$5:AB54)&gt;0.01,"",IF(MissFill!AB53/SUM(MissFill!AB$5:AB54)&gt;0.01,"",IF(MissFill!AB52/SUM(MissFill!AB$5:AB54)&gt;0.01,"",IF(MissFill!AB51/SUM(MissFill!AB$5:AB54)&gt;0.01,"",DateEnded_5Day!$A51)))))))</f>
        <v/>
      </c>
      <c r="AD51" s="13" t="str">
        <f>IF($A51&lt;='All Results'!$B$4,"",IF(SUM(MissFill!AC$5:AC54)=0,"",(IF(MissFill!AC54/SUM(MissFill!AC$5:AC54)&gt;0.01,"",IF(MissFill!AC53/SUM(MissFill!AC$5:AC54)&gt;0.01,"",IF(MissFill!AC52/SUM(MissFill!AC$5:AC54)&gt;0.01,"",IF(MissFill!AC51/SUM(MissFill!AC$5:AC54)&gt;0.01,"",DateEnded_5Day!$A51)))))))</f>
        <v/>
      </c>
      <c r="AE51" s="13" t="str">
        <f>IF($A51&lt;='All Results'!$B$4,"",IF(SUM(MissFill!AD$5:AD54)=0,"",(IF(MissFill!AD54/SUM(MissFill!AD$5:AD54)&gt;0.01,"",IF(MissFill!AD53/SUM(MissFill!AD$5:AD54)&gt;0.01,"",IF(MissFill!AD52/SUM(MissFill!AD$5:AD54)&gt;0.01,"",IF(MissFill!AD51/SUM(MissFill!AD$5:AD54)&gt;0.01,"",DateEnded_5Day!$A51)))))))</f>
        <v/>
      </c>
      <c r="AF51" s="13" t="str">
        <f>IF($A51&lt;='All Results'!$B$4,"",IF(SUM(MissFill!AE$5:AE54)=0,"",(IF(MissFill!AE54/SUM(MissFill!AE$5:AE54)&gt;0.01,"",IF(MissFill!AE53/SUM(MissFill!AE$5:AE54)&gt;0.01,"",IF(MissFill!AE52/SUM(MissFill!AE$5:AE54)&gt;0.01,"",IF(MissFill!AE51/SUM(MissFill!AE$5:AE54)&gt;0.01,"",DateEnded_5Day!$A51)))))))</f>
        <v/>
      </c>
      <c r="AG51" s="13" t="str">
        <f>IF($A51&lt;='All Results'!$B$4,"",IF(SUM(MissFill!AF$5:AF54)=0,"",(IF(MissFill!AF54/SUM(MissFill!AF$5:AF54)&gt;0.01,"",IF(MissFill!AF53/SUM(MissFill!AF$5:AF54)&gt;0.01,"",IF(MissFill!AF52/SUM(MissFill!AF$5:AF54)&gt;0.01,"",IF(MissFill!AF51/SUM(MissFill!AF$5:AF54)&gt;0.01,"",DateEnded_5Day!$A51)))))))</f>
        <v/>
      </c>
      <c r="AH51" s="13" t="str">
        <f>IF($A51&lt;='All Results'!$B$4,"",IF(SUM(MissFill!AG$5:AG54)=0,"",(IF(MissFill!AG54/SUM(MissFill!AG$5:AG54)&gt;0.01,"",IF(MissFill!AG53/SUM(MissFill!AG$5:AG54)&gt;0.01,"",IF(MissFill!AG52/SUM(MissFill!AG$5:AG54)&gt;0.01,"",IF(MissFill!AG51/SUM(MissFill!AG$5:AG54)&gt;0.01,"",DateEnded_5Day!$A51)))))))</f>
        <v/>
      </c>
      <c r="AI51" s="13" t="str">
        <f>IF($A51&lt;='All Results'!$B$4,"",IF(SUM(MissFill!AH$5:AH54)=0,"",(IF(MissFill!AH54/SUM(MissFill!AH$5:AH54)&gt;0.01,"",IF(MissFill!AH53/SUM(MissFill!AH$5:AH54)&gt;0.01,"",IF(MissFill!AH52/SUM(MissFill!AH$5:AH54)&gt;0.01,"",IF(MissFill!AH51/SUM(MissFill!AH$5:AH54)&gt;0.01,"",DateEnded_5Day!$A51)))))))</f>
        <v/>
      </c>
      <c r="AJ51" s="13" t="str">
        <f>IF($A51&lt;='All Results'!$B$4,"",IF(SUM(MissFill!AI$5:AI54)=0,"",(IF(MissFill!AI54/SUM(MissFill!AI$5:AI54)&gt;0.01,"",IF(MissFill!AI53/SUM(MissFill!AI$5:AI54)&gt;0.01,"",IF(MissFill!AI52/SUM(MissFill!AI$5:AI54)&gt;0.01,"",IF(MissFill!AI51/SUM(MissFill!AI$5:AI54)&gt;0.01,"",DateEnded_5Day!$A51)))))))</f>
        <v/>
      </c>
      <c r="AK51" s="13" t="str">
        <f>IF($A51&lt;='All Results'!$B$4,"",IF(SUM(MissFill!AJ$5:AJ54)=0,"",(IF(MissFill!AJ54/SUM(MissFill!AJ$5:AJ54)&gt;0.01,"",IF(MissFill!AJ53/SUM(MissFill!AJ$5:AJ54)&gt;0.01,"",IF(MissFill!AJ52/SUM(MissFill!AJ$5:AJ54)&gt;0.01,"",IF(MissFill!AJ51/SUM(MissFill!AJ$5:AJ54)&gt;0.01,"",DateEnded_5Day!$A51)))))))</f>
        <v/>
      </c>
      <c r="AL51" s="13" t="str">
        <f>IF($A51&lt;='All Results'!$B$4,"",IF(SUM(MissFill!AK$5:AK54)=0,"",(IF(MissFill!AK54/SUM(MissFill!AK$5:AK54)&gt;0.01,"",IF(MissFill!AK53/SUM(MissFill!AK$5:AK54)&gt;0.01,"",IF(MissFill!AK52/SUM(MissFill!AK$5:AK54)&gt;0.01,"",IF(MissFill!AK51/SUM(MissFill!AK$5:AK54)&gt;0.01,"",DateEnded_5Day!$A51)))))))</f>
        <v/>
      </c>
      <c r="AM51" s="13" t="str">
        <f>IF($A51&lt;='All Results'!$B$4,"",IF(SUM(MissFill!AL$5:AL54)=0,"",(IF(MissFill!AL54/SUM(MissFill!AL$5:AL54)&gt;0.01,"",IF(MissFill!AL53/SUM(MissFill!AL$5:AL54)&gt;0.01,"",IF(MissFill!AL52/SUM(MissFill!AL$5:AL54)&gt;0.01,"",IF(MissFill!AL51/SUM(MissFill!AL$5:AL54)&gt;0.01,"",DateEnded_5Day!$A51)))))))</f>
        <v/>
      </c>
      <c r="AN51" s="13" t="str">
        <f>IF($A51&lt;='All Results'!$B$4,"",IF(SUM(MissFill!AM$5:AM54)=0,"",(IF(MissFill!AM54/SUM(MissFill!AM$5:AM54)&gt;0.01,"",IF(MissFill!AM53/SUM(MissFill!AM$5:AM54)&gt;0.01,"",IF(MissFill!AM52/SUM(MissFill!AM$5:AM54)&gt;0.01,"",IF(MissFill!AM51/SUM(MissFill!AM$5:AM54)&gt;0.01,"",DateEnded_5Day!$A51)))))))</f>
        <v/>
      </c>
      <c r="AO51" s="13" t="str">
        <f>IF($A51&lt;='All Results'!$B$4,"",IF(SUM(MissFill!AN$5:AN54)=0,"",(IF(MissFill!AN54/SUM(MissFill!AN$5:AN54)&gt;0.01,"",IF(MissFill!AN53/SUM(MissFill!AN$5:AN54)&gt;0.01,"",IF(MissFill!AN52/SUM(MissFill!AN$5:AN54)&gt;0.01,"",IF(MissFill!AN51/SUM(MissFill!AN$5:AN54)&gt;0.01,"",DateEnded_5Day!$A51)))))))</f>
        <v/>
      </c>
      <c r="AP51" s="13" t="str">
        <f>IF($A51&lt;='All Results'!$B$4,"",IF(SUM(MissFill!AO$5:AO54)=0,"",(IF(MissFill!AO54/SUM(MissFill!AO$5:AO54)&gt;0.01,"",IF(MissFill!AO53/SUM(MissFill!AO$5:AO54)&gt;0.01,"",IF(MissFill!AO52/SUM(MissFill!AO$5:AO54)&gt;0.01,"",IF(MissFill!AO51/SUM(MissFill!AO$5:AO54)&gt;0.01,"",DateEnded_5Day!$A51)))))))</f>
        <v/>
      </c>
      <c r="AQ51" s="13" t="str">
        <f>IF($A51&lt;='All Results'!$B$4,"",IF(SUM(MissFill!AP$5:AP54)=0,"",(IF(MissFill!AP54/SUM(MissFill!AP$5:AP54)&gt;0.01,"",IF(MissFill!AP53/SUM(MissFill!AP$5:AP54)&gt;0.01,"",IF(MissFill!AP52/SUM(MissFill!AP$5:AP54)&gt;0.01,"",IF(MissFill!AP51/SUM(MissFill!AP$5:AP54)&gt;0.01,"",DateEnded_5Day!$A51)))))))</f>
        <v/>
      </c>
      <c r="AR51" s="13" t="str">
        <f>IF($A51&lt;='All Results'!$B$4,"",IF(SUM(MissFill!AQ$5:AQ54)=0,"",(IF(MissFill!AQ54/SUM(MissFill!AQ$5:AQ54)&gt;0.01,"",IF(MissFill!AQ53/SUM(MissFill!AQ$5:AQ54)&gt;0.01,"",IF(MissFill!AQ52/SUM(MissFill!AQ$5:AQ54)&gt;0.01,"",IF(MissFill!AQ51/SUM(MissFill!AQ$5:AQ54)&gt;0.01,"",DateEnded_5Day!$A51)))))))</f>
        <v/>
      </c>
      <c r="AS51" s="13" t="str">
        <f>IF($A51&lt;='All Results'!$B$4,"",IF(SUM(MissFill!AR$5:AR54)=0,"",(IF(MissFill!AR54/SUM(MissFill!AR$5:AR54)&gt;0.01,"",IF(MissFill!AR53/SUM(MissFill!AR$5:AR54)&gt;0.01,"",IF(MissFill!AR52/SUM(MissFill!AR$5:AR54)&gt;0.01,"",IF(MissFill!AR51/SUM(MissFill!AR$5:AR54)&gt;0.01,"",DateEnded_5Day!$A51)))))))</f>
        <v/>
      </c>
      <c r="AT51" s="13" t="str">
        <f>IF($A51&lt;='All Results'!$B$4,"",IF(SUM(MissFill!AS$5:AS54)=0,"",(IF(MissFill!AS54/SUM(MissFill!AS$5:AS54)&gt;0.01,"",IF(MissFill!AS53/SUM(MissFill!AS$5:AS54)&gt;0.01,"",IF(MissFill!AS52/SUM(MissFill!AS$5:AS54)&gt;0.01,"",IF(MissFill!AS51/SUM(MissFill!AS$5:AS54)&gt;0.01,"",DateEnded_5Day!$A51)))))))</f>
        <v/>
      </c>
      <c r="AU51" s="13" t="str">
        <f>IF($A51&lt;='All Results'!$B$4,"",IF(SUM(MissFill!AT$5:AT54)=0,"",(IF(MissFill!AT54/SUM(MissFill!AT$5:AT54)&gt;0.01,"",IF(MissFill!AT53/SUM(MissFill!AT$5:AT54)&gt;0.01,"",IF(MissFill!AT52/SUM(MissFill!AT$5:AT54)&gt;0.01,"",IF(MissFill!AT51/SUM(MissFill!AT$5:AT54)&gt;0.01,"",DateEnded_5Day!$A51)))))))</f>
        <v/>
      </c>
      <c r="AV51" s="13" t="str">
        <f>IF($A51&lt;='All Results'!$B$4,"",IF(SUM(MissFill!AU$5:AU54)=0,"",(IF(MissFill!AU54/SUM(MissFill!AU$5:AU54)&gt;0.01,"",IF(MissFill!AU53/SUM(MissFill!AU$5:AU54)&gt;0.01,"",IF(MissFill!AU52/SUM(MissFill!AU$5:AU54)&gt;0.01,"",IF(MissFill!AU51/SUM(MissFill!AU$5:AU54)&gt;0.01,"",DateEnded_5Day!$A51)))))))</f>
        <v/>
      </c>
      <c r="AW51" s="13" t="str">
        <f>IF($A51&lt;='All Results'!$B$4,"",IF(SUM(MissFill!AV$5:AV54)=0,"",(IF(MissFill!AV54/SUM(MissFill!AV$5:AV54)&gt;0.01,"",IF(MissFill!AV53/SUM(MissFill!AV$5:AV54)&gt;0.01,"",IF(MissFill!AV52/SUM(MissFill!AV$5:AV54)&gt;0.01,"",IF(MissFill!AV51/SUM(MissFill!AV$5:AV54)&gt;0.01,"",DateEnded_5Day!$A51)))))))</f>
        <v/>
      </c>
      <c r="AX51" s="13" t="str">
        <f>IF($A51&lt;='All Results'!$B$4,"",IF(SUM(MissFill!AW$5:AW54)=0,"",(IF(MissFill!AW54/SUM(MissFill!AW$5:AW54)&gt;0.01,"",IF(MissFill!AW53/SUM(MissFill!AW$5:AW54)&gt;0.01,"",IF(MissFill!AW52/SUM(MissFill!AW$5:AW54)&gt;0.01,"",IF(MissFill!AW51/SUM(MissFill!AW$5:AW54)&gt;0.01,"",DateEnded_5Day!$A51)))))))</f>
        <v/>
      </c>
    </row>
    <row r="52" spans="1:50" x14ac:dyDescent="0.25">
      <c r="A52" s="8">
        <v>44397</v>
      </c>
      <c r="B52" s="11">
        <v>201</v>
      </c>
      <c r="C52" s="13" t="str">
        <f>IF($A52&lt;='All Results'!$B$4,"",IF(SUM(MissFill!B$5:B55)=0,"",(IF(MissFill!B55/SUM(MissFill!B$5:B55)&gt;0.01,"",IF(MissFill!B54/SUM(MissFill!B$5:B55)&gt;0.01,"",IF(MissFill!B53/SUM(MissFill!B$5:B55)&gt;0.01,"",IF(MissFill!B52/SUM(MissFill!B$5:B55)&gt;0.01,"",DateEnded_5Day!$A52)))))))</f>
        <v/>
      </c>
      <c r="D52" s="13" t="str">
        <f>IF($A52&lt;='All Results'!$B$4,"",IF(SUM(MissFill!C$5:C55)=0,"",(IF(MissFill!C55/SUM(MissFill!C$5:C55)&gt;0.01,"",IF(MissFill!C54/SUM(MissFill!C$5:C55)&gt;0.01,"",IF(MissFill!C53/SUM(MissFill!C$5:C55)&gt;0.01,"",IF(MissFill!C52/SUM(MissFill!C$5:C55)&gt;0.01,"",DateEnded_5Day!$A52)))))))</f>
        <v/>
      </c>
      <c r="E52" s="13" t="str">
        <f>IF($A52&lt;='All Results'!$B$4,"",IF(SUM(MissFill!D$5:D55)=0,"",(IF(MissFill!D55/SUM(MissFill!D$5:D55)&gt;0.01,"",IF(MissFill!D54/SUM(MissFill!D$5:D55)&gt;0.01,"",IF(MissFill!D53/SUM(MissFill!D$5:D55)&gt;0.01,"",IF(MissFill!D52/SUM(MissFill!D$5:D55)&gt;0.01,"",DateEnded_5Day!$A52)))))))</f>
        <v/>
      </c>
      <c r="F52" s="13" t="str">
        <f>IF($A52&lt;='All Results'!$B$4,"",IF(SUM(MissFill!E$5:E55)=0,"",(IF(MissFill!E55/SUM(MissFill!E$5:E55)&gt;0.01,"",IF(MissFill!E54/SUM(MissFill!E$5:E55)&gt;0.01,"",IF(MissFill!E53/SUM(MissFill!E$5:E55)&gt;0.01,"",IF(MissFill!E52/SUM(MissFill!E$5:E55)&gt;0.01,"",DateEnded_5Day!$A52)))))))</f>
        <v/>
      </c>
      <c r="G52" s="13" t="str">
        <f>IF($A52&lt;='All Results'!$B$4,"",IF(SUM(MissFill!F$5:F55)=0,"",(IF(MissFill!F55/SUM(MissFill!F$5:F55)&gt;0.01,"",IF(MissFill!F54/SUM(MissFill!F$5:F55)&gt;0.01,"",IF(MissFill!F53/SUM(MissFill!F$5:F55)&gt;0.01,"",IF(MissFill!F52/SUM(MissFill!F$5:F55)&gt;0.01,"",DateEnded_5Day!$A52)))))))</f>
        <v/>
      </c>
      <c r="H52" s="13" t="str">
        <f>IF($A52&lt;='All Results'!$B$4,"",IF(SUM(MissFill!G$5:G55)=0,"",(IF(MissFill!G55/SUM(MissFill!G$5:G55)&gt;0.01,"",IF(MissFill!G54/SUM(MissFill!G$5:G55)&gt;0.01,"",IF(MissFill!G53/SUM(MissFill!G$5:G55)&gt;0.01,"",IF(MissFill!G52/SUM(MissFill!G$5:G55)&gt;0.01,"",DateEnded_5Day!$A52)))))))</f>
        <v/>
      </c>
      <c r="I52" s="13" t="str">
        <f>IF($A52&lt;='All Results'!$B$4,"",IF(SUM(MissFill!H$5:H55)=0,"",(IF(MissFill!H55/SUM(MissFill!H$5:H55)&gt;0.01,"",IF(MissFill!H54/SUM(MissFill!H$5:H55)&gt;0.01,"",IF(MissFill!H53/SUM(MissFill!H$5:H55)&gt;0.01,"",IF(MissFill!H52/SUM(MissFill!H$5:H55)&gt;0.01,"",DateEnded_5Day!$A52)))))))</f>
        <v/>
      </c>
      <c r="J52" s="13" t="str">
        <f>IF($A52&lt;='All Results'!$B$4,"",IF(SUM(MissFill!I$5:I55)=0,"",(IF(MissFill!I55/SUM(MissFill!I$5:I55)&gt;0.01,"",IF(MissFill!I54/SUM(MissFill!I$5:I55)&gt;0.01,"",IF(MissFill!I53/SUM(MissFill!I$5:I55)&gt;0.01,"",IF(MissFill!I52/SUM(MissFill!I$5:I55)&gt;0.01,"",DateEnded_5Day!$A52)))))))</f>
        <v/>
      </c>
      <c r="K52" s="13" t="str">
        <f>IF($A52&lt;='All Results'!$B$4,"",IF(SUM(MissFill!J$5:J55)=0,"",(IF(MissFill!J55/SUM(MissFill!J$5:J55)&gt;0.01,"",IF(MissFill!J54/SUM(MissFill!J$5:J55)&gt;0.01,"",IF(MissFill!J53/SUM(MissFill!J$5:J55)&gt;0.01,"",IF(MissFill!J52/SUM(MissFill!J$5:J55)&gt;0.01,"",DateEnded_5Day!$A52)))))))</f>
        <v/>
      </c>
      <c r="L52" s="13" t="str">
        <f>IF($A52&lt;='All Results'!$B$4,"",IF(SUM(MissFill!K$5:K55)=0,"",(IF(MissFill!K55/SUM(MissFill!K$5:K55)&gt;0.01,"",IF(MissFill!K54/SUM(MissFill!K$5:K55)&gt;0.01,"",IF(MissFill!K53/SUM(MissFill!K$5:K55)&gt;0.01,"",IF(MissFill!K52/SUM(MissFill!K$5:K55)&gt;0.01,"",DateEnded_5Day!$A52)))))))</f>
        <v/>
      </c>
      <c r="M52" s="13" t="str">
        <f>IF($A52&lt;='All Results'!$B$4,"",IF(SUM(MissFill!L$5:L55)=0,"",(IF(MissFill!L55/SUM(MissFill!L$5:L55)&gt;0.01,"",IF(MissFill!L54/SUM(MissFill!L$5:L55)&gt;0.01,"",IF(MissFill!L53/SUM(MissFill!L$5:L55)&gt;0.01,"",IF(MissFill!L52/SUM(MissFill!L$5:L55)&gt;0.01,"",DateEnded_5Day!$A52)))))))</f>
        <v/>
      </c>
      <c r="N52" s="13" t="str">
        <f>IF($A52&lt;='All Results'!$B$4,"",IF(SUM(MissFill!M$5:M55)=0,"",(IF(MissFill!M55/SUM(MissFill!M$5:M55)&gt;0.01,"",IF(MissFill!M54/SUM(MissFill!M$5:M55)&gt;0.01,"",IF(MissFill!M53/SUM(MissFill!M$5:M55)&gt;0.01,"",IF(MissFill!M52/SUM(MissFill!M$5:M55)&gt;0.01,"",DateEnded_5Day!$A52)))))))</f>
        <v/>
      </c>
      <c r="O52" s="13" t="str">
        <f>IF($A52&lt;='All Results'!$B$4,"",IF(SUM(MissFill!N$5:N55)=0,"",(IF(MissFill!N55/SUM(MissFill!N$5:N55)&gt;0.01,"",IF(MissFill!N54/SUM(MissFill!N$5:N55)&gt;0.01,"",IF(MissFill!N53/SUM(MissFill!N$5:N55)&gt;0.01,"",IF(MissFill!N52/SUM(MissFill!N$5:N55)&gt;0.01,"",DateEnded_5Day!$A52)))))))</f>
        <v/>
      </c>
      <c r="P52" s="13" t="str">
        <f>IF($A52&lt;='All Results'!$B$4,"",IF(SUM(MissFill!O$5:O55)=0,"",(IF(MissFill!O55/SUM(MissFill!O$5:O55)&gt;0.01,"",IF(MissFill!O54/SUM(MissFill!O$5:O55)&gt;0.01,"",IF(MissFill!O53/SUM(MissFill!O$5:O55)&gt;0.01,"",IF(MissFill!O52/SUM(MissFill!O$5:O55)&gt;0.01,"",DateEnded_5Day!$A52)))))))</f>
        <v/>
      </c>
      <c r="Q52" s="13" t="str">
        <f>IF($A52&lt;='All Results'!$B$4,"",IF(SUM(MissFill!P$5:P55)=0,"",(IF(MissFill!P55/SUM(MissFill!P$5:P55)&gt;0.01,"",IF(MissFill!P54/SUM(MissFill!P$5:P55)&gt;0.01,"",IF(MissFill!P53/SUM(MissFill!P$5:P55)&gt;0.01,"",IF(MissFill!P52/SUM(MissFill!P$5:P55)&gt;0.01,"",DateEnded_5Day!$A52)))))))</f>
        <v/>
      </c>
      <c r="R52" s="13" t="str">
        <f>IF($A52&lt;='All Results'!$B$4,"",IF(SUM(MissFill!Q$5:Q55)=0,"",(IF(MissFill!Q55/SUM(MissFill!Q$5:Q55)&gt;0.01,"",IF(MissFill!Q54/SUM(MissFill!Q$5:Q55)&gt;0.01,"",IF(MissFill!Q53/SUM(MissFill!Q$5:Q55)&gt;0.01,"",IF(MissFill!Q52/SUM(MissFill!Q$5:Q55)&gt;0.01,"",DateEnded_5Day!$A52)))))))</f>
        <v/>
      </c>
      <c r="S52" s="13" t="str">
        <f>IF($A52&lt;='All Results'!$B$4,"",IF(SUM(MissFill!R$5:R55)=0,"",(IF(MissFill!R55/SUM(MissFill!R$5:R55)&gt;0.01,"",IF(MissFill!R54/SUM(MissFill!R$5:R55)&gt;0.01,"",IF(MissFill!R53/SUM(MissFill!R$5:R55)&gt;0.01,"",IF(MissFill!R52/SUM(MissFill!R$5:R55)&gt;0.01,"",DateEnded_5Day!$A52)))))))</f>
        <v/>
      </c>
      <c r="T52" s="13" t="str">
        <f>IF($A52&lt;='All Results'!$B$4,"",IF(SUM(MissFill!S$5:S55)=0,"",(IF(MissFill!S55/SUM(MissFill!S$5:S55)&gt;0.01,"",IF(MissFill!S54/SUM(MissFill!S$5:S55)&gt;0.01,"",IF(MissFill!S53/SUM(MissFill!S$5:S55)&gt;0.01,"",IF(MissFill!S52/SUM(MissFill!S$5:S55)&gt;0.01,"",DateEnded_5Day!$A52)))))))</f>
        <v/>
      </c>
      <c r="U52" s="13" t="str">
        <f>IF($A52&lt;='All Results'!$B$4,"",IF(SUM(MissFill!T$5:T55)=0,"",(IF(MissFill!T55/SUM(MissFill!T$5:T55)&gt;0.01,"",IF(MissFill!T54/SUM(MissFill!T$5:T55)&gt;0.01,"",IF(MissFill!T53/SUM(MissFill!T$5:T55)&gt;0.01,"",IF(MissFill!T52/SUM(MissFill!T$5:T55)&gt;0.01,"",DateEnded_5Day!$A52)))))))</f>
        <v/>
      </c>
      <c r="V52" s="13" t="str">
        <f>IF($A52&lt;='All Results'!$B$4,"",IF(SUM(MissFill!U$5:U55)=0,"",(IF(MissFill!U55/SUM(MissFill!U$5:U55)&gt;0.01,"",IF(MissFill!U54/SUM(MissFill!U$5:U55)&gt;0.01,"",IF(MissFill!U53/SUM(MissFill!U$5:U55)&gt;0.01,"",IF(MissFill!U52/SUM(MissFill!U$5:U55)&gt;0.01,"",DateEnded_5Day!$A52)))))))</f>
        <v/>
      </c>
      <c r="W52" s="13" t="str">
        <f>IF($A52&lt;='All Results'!$B$4,"",IF(SUM(MissFill!V$5:V55)=0,"",(IF(MissFill!V55/SUM(MissFill!V$5:V55)&gt;0.01,"",IF(MissFill!V54/SUM(MissFill!V$5:V55)&gt;0.01,"",IF(MissFill!V53/SUM(MissFill!V$5:V55)&gt;0.01,"",IF(MissFill!V52/SUM(MissFill!V$5:V55)&gt;0.01,"",DateEnded_5Day!$A52)))))))</f>
        <v/>
      </c>
      <c r="X52" s="13" t="str">
        <f>IF($A52&lt;='All Results'!$B$4,"",IF(SUM(MissFill!W$5:W55)=0,"",(IF(MissFill!W55/SUM(MissFill!W$5:W55)&gt;0.01,"",IF(MissFill!W54/SUM(MissFill!W$5:W55)&gt;0.01,"",IF(MissFill!W53/SUM(MissFill!W$5:W55)&gt;0.01,"",IF(MissFill!W52/SUM(MissFill!W$5:W55)&gt;0.01,"",DateEnded_5Day!$A52)))))))</f>
        <v/>
      </c>
      <c r="Y52" s="13" t="str">
        <f>IF($A52&lt;='All Results'!$B$4,"",IF(SUM(MissFill!X$5:X55)=0,"",(IF(MissFill!X55/SUM(MissFill!X$5:X55)&gt;0.01,"",IF(MissFill!X54/SUM(MissFill!X$5:X55)&gt;0.01,"",IF(MissFill!X53/SUM(MissFill!X$5:X55)&gt;0.01,"",IF(MissFill!X52/SUM(MissFill!X$5:X55)&gt;0.01,"",DateEnded_5Day!$A52)))))))</f>
        <v/>
      </c>
      <c r="Z52" s="13" t="str">
        <f>IF($A52&lt;='All Results'!$B$4,"",IF(SUM(MissFill!Y$5:Y55)=0,"",(IF(MissFill!Y55/SUM(MissFill!Y$5:Y55)&gt;0.01,"",IF(MissFill!Y54/SUM(MissFill!Y$5:Y55)&gt;0.01,"",IF(MissFill!Y53/SUM(MissFill!Y$5:Y55)&gt;0.01,"",IF(MissFill!Y52/SUM(MissFill!Y$5:Y55)&gt;0.01,"",DateEnded_5Day!$A52)))))))</f>
        <v/>
      </c>
      <c r="AA52" s="13" t="str">
        <f>IF($A52&lt;='All Results'!$B$4,"",IF(SUM(MissFill!Z$5:Z55)=0,"",(IF(MissFill!Z55/SUM(MissFill!Z$5:Z55)&gt;0.01,"",IF(MissFill!Z54/SUM(MissFill!Z$5:Z55)&gt;0.01,"",IF(MissFill!Z53/SUM(MissFill!Z$5:Z55)&gt;0.01,"",IF(MissFill!Z52/SUM(MissFill!Z$5:Z55)&gt;0.01,"",DateEnded_5Day!$A52)))))))</f>
        <v/>
      </c>
      <c r="AB52" s="13" t="str">
        <f>IF($A52&lt;='All Results'!$B$4,"",IF(SUM(MissFill!AA$5:AA55)=0,"",(IF(MissFill!AA55/SUM(MissFill!AA$5:AA55)&gt;0.01,"",IF(MissFill!AA54/SUM(MissFill!AA$5:AA55)&gt;0.01,"",IF(MissFill!AA53/SUM(MissFill!AA$5:AA55)&gt;0.01,"",IF(MissFill!AA52/SUM(MissFill!AA$5:AA55)&gt;0.01,"",DateEnded_5Day!$A52)))))))</f>
        <v/>
      </c>
      <c r="AC52" s="13" t="str">
        <f>IF($A52&lt;='All Results'!$B$4,"",IF(SUM(MissFill!AB$5:AB55)=0,"",(IF(MissFill!AB55/SUM(MissFill!AB$5:AB55)&gt;0.01,"",IF(MissFill!AB54/SUM(MissFill!AB$5:AB55)&gt;0.01,"",IF(MissFill!AB53/SUM(MissFill!AB$5:AB55)&gt;0.01,"",IF(MissFill!AB52/SUM(MissFill!AB$5:AB55)&gt;0.01,"",DateEnded_5Day!$A52)))))))</f>
        <v/>
      </c>
      <c r="AD52" s="13" t="str">
        <f>IF($A52&lt;='All Results'!$B$4,"",IF(SUM(MissFill!AC$5:AC55)=0,"",(IF(MissFill!AC55/SUM(MissFill!AC$5:AC55)&gt;0.01,"",IF(MissFill!AC54/SUM(MissFill!AC$5:AC55)&gt;0.01,"",IF(MissFill!AC53/SUM(MissFill!AC$5:AC55)&gt;0.01,"",IF(MissFill!AC52/SUM(MissFill!AC$5:AC55)&gt;0.01,"",DateEnded_5Day!$A52)))))))</f>
        <v/>
      </c>
      <c r="AE52" s="13" t="str">
        <f>IF($A52&lt;='All Results'!$B$4,"",IF(SUM(MissFill!AD$5:AD55)=0,"",(IF(MissFill!AD55/SUM(MissFill!AD$5:AD55)&gt;0.01,"",IF(MissFill!AD54/SUM(MissFill!AD$5:AD55)&gt;0.01,"",IF(MissFill!AD53/SUM(MissFill!AD$5:AD55)&gt;0.01,"",IF(MissFill!AD52/SUM(MissFill!AD$5:AD55)&gt;0.01,"",DateEnded_5Day!$A52)))))))</f>
        <v/>
      </c>
      <c r="AF52" s="13" t="str">
        <f>IF($A52&lt;='All Results'!$B$4,"",IF(SUM(MissFill!AE$5:AE55)=0,"",(IF(MissFill!AE55/SUM(MissFill!AE$5:AE55)&gt;0.01,"",IF(MissFill!AE54/SUM(MissFill!AE$5:AE55)&gt;0.01,"",IF(MissFill!AE53/SUM(MissFill!AE$5:AE55)&gt;0.01,"",IF(MissFill!AE52/SUM(MissFill!AE$5:AE55)&gt;0.01,"",DateEnded_5Day!$A52)))))))</f>
        <v/>
      </c>
      <c r="AG52" s="13" t="str">
        <f>IF($A52&lt;='All Results'!$B$4,"",IF(SUM(MissFill!AF$5:AF55)=0,"",(IF(MissFill!AF55/SUM(MissFill!AF$5:AF55)&gt;0.01,"",IF(MissFill!AF54/SUM(MissFill!AF$5:AF55)&gt;0.01,"",IF(MissFill!AF53/SUM(MissFill!AF$5:AF55)&gt;0.01,"",IF(MissFill!AF52/SUM(MissFill!AF$5:AF55)&gt;0.01,"",DateEnded_5Day!$A52)))))))</f>
        <v/>
      </c>
      <c r="AH52" s="13" t="str">
        <f>IF($A52&lt;='All Results'!$B$4,"",IF(SUM(MissFill!AG$5:AG55)=0,"",(IF(MissFill!AG55/SUM(MissFill!AG$5:AG55)&gt;0.01,"",IF(MissFill!AG54/SUM(MissFill!AG$5:AG55)&gt;0.01,"",IF(MissFill!AG53/SUM(MissFill!AG$5:AG55)&gt;0.01,"",IF(MissFill!AG52/SUM(MissFill!AG$5:AG55)&gt;0.01,"",DateEnded_5Day!$A52)))))))</f>
        <v/>
      </c>
      <c r="AI52" s="13" t="str">
        <f>IF($A52&lt;='All Results'!$B$4,"",IF(SUM(MissFill!AH$5:AH55)=0,"",(IF(MissFill!AH55/SUM(MissFill!AH$5:AH55)&gt;0.01,"",IF(MissFill!AH54/SUM(MissFill!AH$5:AH55)&gt;0.01,"",IF(MissFill!AH53/SUM(MissFill!AH$5:AH55)&gt;0.01,"",IF(MissFill!AH52/SUM(MissFill!AH$5:AH55)&gt;0.01,"",DateEnded_5Day!$A52)))))))</f>
        <v/>
      </c>
      <c r="AJ52" s="13" t="str">
        <f>IF($A52&lt;='All Results'!$B$4,"",IF(SUM(MissFill!AI$5:AI55)=0,"",(IF(MissFill!AI55/SUM(MissFill!AI$5:AI55)&gt;0.01,"",IF(MissFill!AI54/SUM(MissFill!AI$5:AI55)&gt;0.01,"",IF(MissFill!AI53/SUM(MissFill!AI$5:AI55)&gt;0.01,"",IF(MissFill!AI52/SUM(MissFill!AI$5:AI55)&gt;0.01,"",DateEnded_5Day!$A52)))))))</f>
        <v/>
      </c>
      <c r="AK52" s="13" t="str">
        <f>IF($A52&lt;='All Results'!$B$4,"",IF(SUM(MissFill!AJ$5:AJ55)=0,"",(IF(MissFill!AJ55/SUM(MissFill!AJ$5:AJ55)&gt;0.01,"",IF(MissFill!AJ54/SUM(MissFill!AJ$5:AJ55)&gt;0.01,"",IF(MissFill!AJ53/SUM(MissFill!AJ$5:AJ55)&gt;0.01,"",IF(MissFill!AJ52/SUM(MissFill!AJ$5:AJ55)&gt;0.01,"",DateEnded_5Day!$A52)))))))</f>
        <v/>
      </c>
      <c r="AL52" s="13" t="str">
        <f>IF($A52&lt;='All Results'!$B$4,"",IF(SUM(MissFill!AK$5:AK55)=0,"",(IF(MissFill!AK55/SUM(MissFill!AK$5:AK55)&gt;0.01,"",IF(MissFill!AK54/SUM(MissFill!AK$5:AK55)&gt;0.01,"",IF(MissFill!AK53/SUM(MissFill!AK$5:AK55)&gt;0.01,"",IF(MissFill!AK52/SUM(MissFill!AK$5:AK55)&gt;0.01,"",DateEnded_5Day!$A52)))))))</f>
        <v/>
      </c>
      <c r="AM52" s="13" t="str">
        <f>IF($A52&lt;='All Results'!$B$4,"",IF(SUM(MissFill!AL$5:AL55)=0,"",(IF(MissFill!AL55/SUM(MissFill!AL$5:AL55)&gt;0.01,"",IF(MissFill!AL54/SUM(MissFill!AL$5:AL55)&gt;0.01,"",IF(MissFill!AL53/SUM(MissFill!AL$5:AL55)&gt;0.01,"",IF(MissFill!AL52/SUM(MissFill!AL$5:AL55)&gt;0.01,"",DateEnded_5Day!$A52)))))))</f>
        <v/>
      </c>
      <c r="AN52" s="13" t="str">
        <f>IF($A52&lt;='All Results'!$B$4,"",IF(SUM(MissFill!AM$5:AM55)=0,"",(IF(MissFill!AM55/SUM(MissFill!AM$5:AM55)&gt;0.01,"",IF(MissFill!AM54/SUM(MissFill!AM$5:AM55)&gt;0.01,"",IF(MissFill!AM53/SUM(MissFill!AM$5:AM55)&gt;0.01,"",IF(MissFill!AM52/SUM(MissFill!AM$5:AM55)&gt;0.01,"",DateEnded_5Day!$A52)))))))</f>
        <v/>
      </c>
      <c r="AO52" s="13" t="str">
        <f>IF($A52&lt;='All Results'!$B$4,"",IF(SUM(MissFill!AN$5:AN55)=0,"",(IF(MissFill!AN55/SUM(MissFill!AN$5:AN55)&gt;0.01,"",IF(MissFill!AN54/SUM(MissFill!AN$5:AN55)&gt;0.01,"",IF(MissFill!AN53/SUM(MissFill!AN$5:AN55)&gt;0.01,"",IF(MissFill!AN52/SUM(MissFill!AN$5:AN55)&gt;0.01,"",DateEnded_5Day!$A52)))))))</f>
        <v/>
      </c>
      <c r="AP52" s="13" t="str">
        <f>IF($A52&lt;='All Results'!$B$4,"",IF(SUM(MissFill!AO$5:AO55)=0,"",(IF(MissFill!AO55/SUM(MissFill!AO$5:AO55)&gt;0.01,"",IF(MissFill!AO54/SUM(MissFill!AO$5:AO55)&gt;0.01,"",IF(MissFill!AO53/SUM(MissFill!AO$5:AO55)&gt;0.01,"",IF(MissFill!AO52/SUM(MissFill!AO$5:AO55)&gt;0.01,"",DateEnded_5Day!$A52)))))))</f>
        <v/>
      </c>
      <c r="AQ52" s="13" t="str">
        <f>IF($A52&lt;='All Results'!$B$4,"",IF(SUM(MissFill!AP$5:AP55)=0,"",(IF(MissFill!AP55/SUM(MissFill!AP$5:AP55)&gt;0.01,"",IF(MissFill!AP54/SUM(MissFill!AP$5:AP55)&gt;0.01,"",IF(MissFill!AP53/SUM(MissFill!AP$5:AP55)&gt;0.01,"",IF(MissFill!AP52/SUM(MissFill!AP$5:AP55)&gt;0.01,"",DateEnded_5Day!$A52)))))))</f>
        <v/>
      </c>
      <c r="AR52" s="13" t="str">
        <f>IF($A52&lt;='All Results'!$B$4,"",IF(SUM(MissFill!AQ$5:AQ55)=0,"",(IF(MissFill!AQ55/SUM(MissFill!AQ$5:AQ55)&gt;0.01,"",IF(MissFill!AQ54/SUM(MissFill!AQ$5:AQ55)&gt;0.01,"",IF(MissFill!AQ53/SUM(MissFill!AQ$5:AQ55)&gt;0.01,"",IF(MissFill!AQ52/SUM(MissFill!AQ$5:AQ55)&gt;0.01,"",DateEnded_5Day!$A52)))))))</f>
        <v/>
      </c>
      <c r="AS52" s="13" t="str">
        <f>IF($A52&lt;='All Results'!$B$4,"",IF(SUM(MissFill!AR$5:AR55)=0,"",(IF(MissFill!AR55/SUM(MissFill!AR$5:AR55)&gt;0.01,"",IF(MissFill!AR54/SUM(MissFill!AR$5:AR55)&gt;0.01,"",IF(MissFill!AR53/SUM(MissFill!AR$5:AR55)&gt;0.01,"",IF(MissFill!AR52/SUM(MissFill!AR$5:AR55)&gt;0.01,"",DateEnded_5Day!$A52)))))))</f>
        <v/>
      </c>
      <c r="AT52" s="13" t="str">
        <f>IF($A52&lt;='All Results'!$B$4,"",IF(SUM(MissFill!AS$5:AS55)=0,"",(IF(MissFill!AS55/SUM(MissFill!AS$5:AS55)&gt;0.01,"",IF(MissFill!AS54/SUM(MissFill!AS$5:AS55)&gt;0.01,"",IF(MissFill!AS53/SUM(MissFill!AS$5:AS55)&gt;0.01,"",IF(MissFill!AS52/SUM(MissFill!AS$5:AS55)&gt;0.01,"",DateEnded_5Day!$A52)))))))</f>
        <v/>
      </c>
      <c r="AU52" s="13" t="str">
        <f>IF($A52&lt;='All Results'!$B$4,"",IF(SUM(MissFill!AT$5:AT55)=0,"",(IF(MissFill!AT55/SUM(MissFill!AT$5:AT55)&gt;0.01,"",IF(MissFill!AT54/SUM(MissFill!AT$5:AT55)&gt;0.01,"",IF(MissFill!AT53/SUM(MissFill!AT$5:AT55)&gt;0.01,"",IF(MissFill!AT52/SUM(MissFill!AT$5:AT55)&gt;0.01,"",DateEnded_5Day!$A52)))))))</f>
        <v/>
      </c>
      <c r="AV52" s="13" t="str">
        <f>IF($A52&lt;='All Results'!$B$4,"",IF(SUM(MissFill!AU$5:AU55)=0,"",(IF(MissFill!AU55/SUM(MissFill!AU$5:AU55)&gt;0.01,"",IF(MissFill!AU54/SUM(MissFill!AU$5:AU55)&gt;0.01,"",IF(MissFill!AU53/SUM(MissFill!AU$5:AU55)&gt;0.01,"",IF(MissFill!AU52/SUM(MissFill!AU$5:AU55)&gt;0.01,"",DateEnded_5Day!$A52)))))))</f>
        <v/>
      </c>
      <c r="AW52" s="13" t="str">
        <f>IF($A52&lt;='All Results'!$B$4,"",IF(SUM(MissFill!AV$5:AV55)=0,"",(IF(MissFill!AV55/SUM(MissFill!AV$5:AV55)&gt;0.01,"",IF(MissFill!AV54/SUM(MissFill!AV$5:AV55)&gt;0.01,"",IF(MissFill!AV53/SUM(MissFill!AV$5:AV55)&gt;0.01,"",IF(MissFill!AV52/SUM(MissFill!AV$5:AV55)&gt;0.01,"",DateEnded_5Day!$A52)))))))</f>
        <v/>
      </c>
      <c r="AX52" s="13" t="str">
        <f>IF($A52&lt;='All Results'!$B$4,"",IF(SUM(MissFill!AW$5:AW55)=0,"",(IF(MissFill!AW55/SUM(MissFill!AW$5:AW55)&gt;0.01,"",IF(MissFill!AW54/SUM(MissFill!AW$5:AW55)&gt;0.01,"",IF(MissFill!AW53/SUM(MissFill!AW$5:AW55)&gt;0.01,"",IF(MissFill!AW52/SUM(MissFill!AW$5:AW55)&gt;0.01,"",DateEnded_5Day!$A52)))))))</f>
        <v/>
      </c>
    </row>
    <row r="53" spans="1:50" x14ac:dyDescent="0.25">
      <c r="A53" s="8">
        <v>44398</v>
      </c>
      <c r="B53" s="11">
        <v>202</v>
      </c>
      <c r="C53" s="13" t="str">
        <f>IF($A53&lt;='All Results'!$B$4,"",IF(SUM(MissFill!B$5:B56)=0,"",(IF(MissFill!B56/SUM(MissFill!B$5:B56)&gt;0.01,"",IF(MissFill!B55/SUM(MissFill!B$5:B56)&gt;0.01,"",IF(MissFill!B54/SUM(MissFill!B$5:B56)&gt;0.01,"",IF(MissFill!B53/SUM(MissFill!B$5:B56)&gt;0.01,"",DateEnded_5Day!$A53)))))))</f>
        <v/>
      </c>
      <c r="D53" s="13" t="str">
        <f>IF($A53&lt;='All Results'!$B$4,"",IF(SUM(MissFill!C$5:C56)=0,"",(IF(MissFill!C56/SUM(MissFill!C$5:C56)&gt;0.01,"",IF(MissFill!C55/SUM(MissFill!C$5:C56)&gt;0.01,"",IF(MissFill!C54/SUM(MissFill!C$5:C56)&gt;0.01,"",IF(MissFill!C53/SUM(MissFill!C$5:C56)&gt;0.01,"",DateEnded_5Day!$A53)))))))</f>
        <v/>
      </c>
      <c r="E53" s="13" t="str">
        <f>IF($A53&lt;='All Results'!$B$4,"",IF(SUM(MissFill!D$5:D56)=0,"",(IF(MissFill!D56/SUM(MissFill!D$5:D56)&gt;0.01,"",IF(MissFill!D55/SUM(MissFill!D$5:D56)&gt;0.01,"",IF(MissFill!D54/SUM(MissFill!D$5:D56)&gt;0.01,"",IF(MissFill!D53/SUM(MissFill!D$5:D56)&gt;0.01,"",DateEnded_5Day!$A53)))))))</f>
        <v/>
      </c>
      <c r="F53" s="13" t="str">
        <f>IF($A53&lt;='All Results'!$B$4,"",IF(SUM(MissFill!E$5:E56)=0,"",(IF(MissFill!E56/SUM(MissFill!E$5:E56)&gt;0.01,"",IF(MissFill!E55/SUM(MissFill!E$5:E56)&gt;0.01,"",IF(MissFill!E54/SUM(MissFill!E$5:E56)&gt;0.01,"",IF(MissFill!E53/SUM(MissFill!E$5:E56)&gt;0.01,"",DateEnded_5Day!$A53)))))))</f>
        <v/>
      </c>
      <c r="G53" s="13" t="str">
        <f>IF($A53&lt;='All Results'!$B$4,"",IF(SUM(MissFill!F$5:F56)=0,"",(IF(MissFill!F56/SUM(MissFill!F$5:F56)&gt;0.01,"",IF(MissFill!F55/SUM(MissFill!F$5:F56)&gt;0.01,"",IF(MissFill!F54/SUM(MissFill!F$5:F56)&gt;0.01,"",IF(MissFill!F53/SUM(MissFill!F$5:F56)&gt;0.01,"",DateEnded_5Day!$A53)))))))</f>
        <v/>
      </c>
      <c r="H53" s="13" t="str">
        <f>IF($A53&lt;='All Results'!$B$4,"",IF(SUM(MissFill!G$5:G56)=0,"",(IF(MissFill!G56/SUM(MissFill!G$5:G56)&gt;0.01,"",IF(MissFill!G55/SUM(MissFill!G$5:G56)&gt;0.01,"",IF(MissFill!G54/SUM(MissFill!G$5:G56)&gt;0.01,"",IF(MissFill!G53/SUM(MissFill!G$5:G56)&gt;0.01,"",DateEnded_5Day!$A53)))))))</f>
        <v/>
      </c>
      <c r="I53" s="13" t="str">
        <f>IF($A53&lt;='All Results'!$B$4,"",IF(SUM(MissFill!H$5:H56)=0,"",(IF(MissFill!H56/SUM(MissFill!H$5:H56)&gt;0.01,"",IF(MissFill!H55/SUM(MissFill!H$5:H56)&gt;0.01,"",IF(MissFill!H54/SUM(MissFill!H$5:H56)&gt;0.01,"",IF(MissFill!H53/SUM(MissFill!H$5:H56)&gt;0.01,"",DateEnded_5Day!$A53)))))))</f>
        <v/>
      </c>
      <c r="J53" s="13" t="str">
        <f>IF($A53&lt;='All Results'!$B$4,"",IF(SUM(MissFill!I$5:I56)=0,"",(IF(MissFill!I56/SUM(MissFill!I$5:I56)&gt;0.01,"",IF(MissFill!I55/SUM(MissFill!I$5:I56)&gt;0.01,"",IF(MissFill!I54/SUM(MissFill!I$5:I56)&gt;0.01,"",IF(MissFill!I53/SUM(MissFill!I$5:I56)&gt;0.01,"",DateEnded_5Day!$A53)))))))</f>
        <v/>
      </c>
      <c r="K53" s="13" t="str">
        <f>IF($A53&lt;='All Results'!$B$4,"",IF(SUM(MissFill!J$5:J56)=0,"",(IF(MissFill!J56/SUM(MissFill!J$5:J56)&gt;0.01,"",IF(MissFill!J55/SUM(MissFill!J$5:J56)&gt;0.01,"",IF(MissFill!J54/SUM(MissFill!J$5:J56)&gt;0.01,"",IF(MissFill!J53/SUM(MissFill!J$5:J56)&gt;0.01,"",DateEnded_5Day!$A53)))))))</f>
        <v/>
      </c>
      <c r="L53" s="13" t="str">
        <f>IF($A53&lt;='All Results'!$B$4,"",IF(SUM(MissFill!K$5:K56)=0,"",(IF(MissFill!K56/SUM(MissFill!K$5:K56)&gt;0.01,"",IF(MissFill!K55/SUM(MissFill!K$5:K56)&gt;0.01,"",IF(MissFill!K54/SUM(MissFill!K$5:K56)&gt;0.01,"",IF(MissFill!K53/SUM(MissFill!K$5:K56)&gt;0.01,"",DateEnded_5Day!$A53)))))))</f>
        <v/>
      </c>
      <c r="M53" s="13" t="str">
        <f>IF($A53&lt;='All Results'!$B$4,"",IF(SUM(MissFill!L$5:L56)=0,"",(IF(MissFill!L56/SUM(MissFill!L$5:L56)&gt;0.01,"",IF(MissFill!L55/SUM(MissFill!L$5:L56)&gt;0.01,"",IF(MissFill!L54/SUM(MissFill!L$5:L56)&gt;0.01,"",IF(MissFill!L53/SUM(MissFill!L$5:L56)&gt;0.01,"",DateEnded_5Day!$A53)))))))</f>
        <v/>
      </c>
      <c r="N53" s="13" t="str">
        <f>IF($A53&lt;='All Results'!$B$4,"",IF(SUM(MissFill!M$5:M56)=0,"",(IF(MissFill!M56/SUM(MissFill!M$5:M56)&gt;0.01,"",IF(MissFill!M55/SUM(MissFill!M$5:M56)&gt;0.01,"",IF(MissFill!M54/SUM(MissFill!M$5:M56)&gt;0.01,"",IF(MissFill!M53/SUM(MissFill!M$5:M56)&gt;0.01,"",DateEnded_5Day!$A53)))))))</f>
        <v/>
      </c>
      <c r="O53" s="13" t="str">
        <f>IF($A53&lt;='All Results'!$B$4,"",IF(SUM(MissFill!N$5:N56)=0,"",(IF(MissFill!N56/SUM(MissFill!N$5:N56)&gt;0.01,"",IF(MissFill!N55/SUM(MissFill!N$5:N56)&gt;0.01,"",IF(MissFill!N54/SUM(MissFill!N$5:N56)&gt;0.01,"",IF(MissFill!N53/SUM(MissFill!N$5:N56)&gt;0.01,"",DateEnded_5Day!$A53)))))))</f>
        <v/>
      </c>
      <c r="P53" s="13" t="str">
        <f>IF($A53&lt;='All Results'!$B$4,"",IF(SUM(MissFill!O$5:O56)=0,"",(IF(MissFill!O56/SUM(MissFill!O$5:O56)&gt;0.01,"",IF(MissFill!O55/SUM(MissFill!O$5:O56)&gt;0.01,"",IF(MissFill!O54/SUM(MissFill!O$5:O56)&gt;0.01,"",IF(MissFill!O53/SUM(MissFill!O$5:O56)&gt;0.01,"",DateEnded_5Day!$A53)))))))</f>
        <v/>
      </c>
      <c r="Q53" s="13" t="str">
        <f>IF($A53&lt;='All Results'!$B$4,"",IF(SUM(MissFill!P$5:P56)=0,"",(IF(MissFill!P56/SUM(MissFill!P$5:P56)&gt;0.01,"",IF(MissFill!P55/SUM(MissFill!P$5:P56)&gt;0.01,"",IF(MissFill!P54/SUM(MissFill!P$5:P56)&gt;0.01,"",IF(MissFill!P53/SUM(MissFill!P$5:P56)&gt;0.01,"",DateEnded_5Day!$A53)))))))</f>
        <v/>
      </c>
      <c r="R53" s="13" t="str">
        <f>IF($A53&lt;='All Results'!$B$4,"",IF(SUM(MissFill!Q$5:Q56)=0,"",(IF(MissFill!Q56/SUM(MissFill!Q$5:Q56)&gt;0.01,"",IF(MissFill!Q55/SUM(MissFill!Q$5:Q56)&gt;0.01,"",IF(MissFill!Q54/SUM(MissFill!Q$5:Q56)&gt;0.01,"",IF(MissFill!Q53/SUM(MissFill!Q$5:Q56)&gt;0.01,"",DateEnded_5Day!$A53)))))))</f>
        <v/>
      </c>
      <c r="S53" s="13" t="str">
        <f>IF($A53&lt;='All Results'!$B$4,"",IF(SUM(MissFill!R$5:R56)=0,"",(IF(MissFill!R56/SUM(MissFill!R$5:R56)&gt;0.01,"",IF(MissFill!R55/SUM(MissFill!R$5:R56)&gt;0.01,"",IF(MissFill!R54/SUM(MissFill!R$5:R56)&gt;0.01,"",IF(MissFill!R53/SUM(MissFill!R$5:R56)&gt;0.01,"",DateEnded_5Day!$A53)))))))</f>
        <v/>
      </c>
      <c r="T53" s="13" t="str">
        <f>IF($A53&lt;='All Results'!$B$4,"",IF(SUM(MissFill!S$5:S56)=0,"",(IF(MissFill!S56/SUM(MissFill!S$5:S56)&gt;0.01,"",IF(MissFill!S55/SUM(MissFill!S$5:S56)&gt;0.01,"",IF(MissFill!S54/SUM(MissFill!S$5:S56)&gt;0.01,"",IF(MissFill!S53/SUM(MissFill!S$5:S56)&gt;0.01,"",DateEnded_5Day!$A53)))))))</f>
        <v/>
      </c>
      <c r="U53" s="13" t="str">
        <f>IF($A53&lt;='All Results'!$B$4,"",IF(SUM(MissFill!T$5:T56)=0,"",(IF(MissFill!T56/SUM(MissFill!T$5:T56)&gt;0.01,"",IF(MissFill!T55/SUM(MissFill!T$5:T56)&gt;0.01,"",IF(MissFill!T54/SUM(MissFill!T$5:T56)&gt;0.01,"",IF(MissFill!T53/SUM(MissFill!T$5:T56)&gt;0.01,"",DateEnded_5Day!$A53)))))))</f>
        <v/>
      </c>
      <c r="V53" s="13" t="str">
        <f>IF($A53&lt;='All Results'!$B$4,"",IF(SUM(MissFill!U$5:U56)=0,"",(IF(MissFill!U56/SUM(MissFill!U$5:U56)&gt;0.01,"",IF(MissFill!U55/SUM(MissFill!U$5:U56)&gt;0.01,"",IF(MissFill!U54/SUM(MissFill!U$5:U56)&gt;0.01,"",IF(MissFill!U53/SUM(MissFill!U$5:U56)&gt;0.01,"",DateEnded_5Day!$A53)))))))</f>
        <v/>
      </c>
      <c r="W53" s="13" t="str">
        <f>IF($A53&lt;='All Results'!$B$4,"",IF(SUM(MissFill!V$5:V56)=0,"",(IF(MissFill!V56/SUM(MissFill!V$5:V56)&gt;0.01,"",IF(MissFill!V55/SUM(MissFill!V$5:V56)&gt;0.01,"",IF(MissFill!V54/SUM(MissFill!V$5:V56)&gt;0.01,"",IF(MissFill!V53/SUM(MissFill!V$5:V56)&gt;0.01,"",DateEnded_5Day!$A53)))))))</f>
        <v/>
      </c>
      <c r="X53" s="13" t="str">
        <f>IF($A53&lt;='All Results'!$B$4,"",IF(SUM(MissFill!W$5:W56)=0,"",(IF(MissFill!W56/SUM(MissFill!W$5:W56)&gt;0.01,"",IF(MissFill!W55/SUM(MissFill!W$5:W56)&gt;0.01,"",IF(MissFill!W54/SUM(MissFill!W$5:W56)&gt;0.01,"",IF(MissFill!W53/SUM(MissFill!W$5:W56)&gt;0.01,"",DateEnded_5Day!$A53)))))))</f>
        <v/>
      </c>
      <c r="Y53" s="13" t="str">
        <f>IF($A53&lt;='All Results'!$B$4,"",IF(SUM(MissFill!X$5:X56)=0,"",(IF(MissFill!X56/SUM(MissFill!X$5:X56)&gt;0.01,"",IF(MissFill!X55/SUM(MissFill!X$5:X56)&gt;0.01,"",IF(MissFill!X54/SUM(MissFill!X$5:X56)&gt;0.01,"",IF(MissFill!X53/SUM(MissFill!X$5:X56)&gt;0.01,"",DateEnded_5Day!$A53)))))))</f>
        <v/>
      </c>
      <c r="Z53" s="13" t="str">
        <f>IF($A53&lt;='All Results'!$B$4,"",IF(SUM(MissFill!Y$5:Y56)=0,"",(IF(MissFill!Y56/SUM(MissFill!Y$5:Y56)&gt;0.01,"",IF(MissFill!Y55/SUM(MissFill!Y$5:Y56)&gt;0.01,"",IF(MissFill!Y54/SUM(MissFill!Y$5:Y56)&gt;0.01,"",IF(MissFill!Y53/SUM(MissFill!Y$5:Y56)&gt;0.01,"",DateEnded_5Day!$A53)))))))</f>
        <v/>
      </c>
      <c r="AA53" s="13" t="str">
        <f>IF($A53&lt;='All Results'!$B$4,"",IF(SUM(MissFill!Z$5:Z56)=0,"",(IF(MissFill!Z56/SUM(MissFill!Z$5:Z56)&gt;0.01,"",IF(MissFill!Z55/SUM(MissFill!Z$5:Z56)&gt;0.01,"",IF(MissFill!Z54/SUM(MissFill!Z$5:Z56)&gt;0.01,"",IF(MissFill!Z53/SUM(MissFill!Z$5:Z56)&gt;0.01,"",DateEnded_5Day!$A53)))))))</f>
        <v/>
      </c>
      <c r="AB53" s="13" t="str">
        <f>IF($A53&lt;='All Results'!$B$4,"",IF(SUM(MissFill!AA$5:AA56)=0,"",(IF(MissFill!AA56/SUM(MissFill!AA$5:AA56)&gt;0.01,"",IF(MissFill!AA55/SUM(MissFill!AA$5:AA56)&gt;0.01,"",IF(MissFill!AA54/SUM(MissFill!AA$5:AA56)&gt;0.01,"",IF(MissFill!AA53/SUM(MissFill!AA$5:AA56)&gt;0.01,"",DateEnded_5Day!$A53)))))))</f>
        <v/>
      </c>
      <c r="AC53" s="13" t="str">
        <f>IF($A53&lt;='All Results'!$B$4,"",IF(SUM(MissFill!AB$5:AB56)=0,"",(IF(MissFill!AB56/SUM(MissFill!AB$5:AB56)&gt;0.01,"",IF(MissFill!AB55/SUM(MissFill!AB$5:AB56)&gt;0.01,"",IF(MissFill!AB54/SUM(MissFill!AB$5:AB56)&gt;0.01,"",IF(MissFill!AB53/SUM(MissFill!AB$5:AB56)&gt;0.01,"",DateEnded_5Day!$A53)))))))</f>
        <v/>
      </c>
      <c r="AD53" s="13" t="str">
        <f>IF($A53&lt;='All Results'!$B$4,"",IF(SUM(MissFill!AC$5:AC56)=0,"",(IF(MissFill!AC56/SUM(MissFill!AC$5:AC56)&gt;0.01,"",IF(MissFill!AC55/SUM(MissFill!AC$5:AC56)&gt;0.01,"",IF(MissFill!AC54/SUM(MissFill!AC$5:AC56)&gt;0.01,"",IF(MissFill!AC53/SUM(MissFill!AC$5:AC56)&gt;0.01,"",DateEnded_5Day!$A53)))))))</f>
        <v/>
      </c>
      <c r="AE53" s="13" t="str">
        <f>IF($A53&lt;='All Results'!$B$4,"",IF(SUM(MissFill!AD$5:AD56)=0,"",(IF(MissFill!AD56/SUM(MissFill!AD$5:AD56)&gt;0.01,"",IF(MissFill!AD55/SUM(MissFill!AD$5:AD56)&gt;0.01,"",IF(MissFill!AD54/SUM(MissFill!AD$5:AD56)&gt;0.01,"",IF(MissFill!AD53/SUM(MissFill!AD$5:AD56)&gt;0.01,"",DateEnded_5Day!$A53)))))))</f>
        <v/>
      </c>
      <c r="AF53" s="13" t="str">
        <f>IF($A53&lt;='All Results'!$B$4,"",IF(SUM(MissFill!AE$5:AE56)=0,"",(IF(MissFill!AE56/SUM(MissFill!AE$5:AE56)&gt;0.01,"",IF(MissFill!AE55/SUM(MissFill!AE$5:AE56)&gt;0.01,"",IF(MissFill!AE54/SUM(MissFill!AE$5:AE56)&gt;0.01,"",IF(MissFill!AE53/SUM(MissFill!AE$5:AE56)&gt;0.01,"",DateEnded_5Day!$A53)))))))</f>
        <v/>
      </c>
      <c r="AG53" s="13" t="str">
        <f>IF($A53&lt;='All Results'!$B$4,"",IF(SUM(MissFill!AF$5:AF56)=0,"",(IF(MissFill!AF56/SUM(MissFill!AF$5:AF56)&gt;0.01,"",IF(MissFill!AF55/SUM(MissFill!AF$5:AF56)&gt;0.01,"",IF(MissFill!AF54/SUM(MissFill!AF$5:AF56)&gt;0.01,"",IF(MissFill!AF53/SUM(MissFill!AF$5:AF56)&gt;0.01,"",DateEnded_5Day!$A53)))))))</f>
        <v/>
      </c>
      <c r="AH53" s="13" t="str">
        <f>IF($A53&lt;='All Results'!$B$4,"",IF(SUM(MissFill!AG$5:AG56)=0,"",(IF(MissFill!AG56/SUM(MissFill!AG$5:AG56)&gt;0.01,"",IF(MissFill!AG55/SUM(MissFill!AG$5:AG56)&gt;0.01,"",IF(MissFill!AG54/SUM(MissFill!AG$5:AG56)&gt;0.01,"",IF(MissFill!AG53/SUM(MissFill!AG$5:AG56)&gt;0.01,"",DateEnded_5Day!$A53)))))))</f>
        <v/>
      </c>
      <c r="AI53" s="13" t="str">
        <f>IF($A53&lt;='All Results'!$B$4,"",IF(SUM(MissFill!AH$5:AH56)=0,"",(IF(MissFill!AH56/SUM(MissFill!AH$5:AH56)&gt;0.01,"",IF(MissFill!AH55/SUM(MissFill!AH$5:AH56)&gt;0.01,"",IF(MissFill!AH54/SUM(MissFill!AH$5:AH56)&gt;0.01,"",IF(MissFill!AH53/SUM(MissFill!AH$5:AH56)&gt;0.01,"",DateEnded_5Day!$A53)))))))</f>
        <v/>
      </c>
      <c r="AJ53" s="13" t="str">
        <f>IF($A53&lt;='All Results'!$B$4,"",IF(SUM(MissFill!AI$5:AI56)=0,"",(IF(MissFill!AI56/SUM(MissFill!AI$5:AI56)&gt;0.01,"",IF(MissFill!AI55/SUM(MissFill!AI$5:AI56)&gt;0.01,"",IF(MissFill!AI54/SUM(MissFill!AI$5:AI56)&gt;0.01,"",IF(MissFill!AI53/SUM(MissFill!AI$5:AI56)&gt;0.01,"",DateEnded_5Day!$A53)))))))</f>
        <v/>
      </c>
      <c r="AK53" s="13" t="str">
        <f>IF($A53&lt;='All Results'!$B$4,"",IF(SUM(MissFill!AJ$5:AJ56)=0,"",(IF(MissFill!AJ56/SUM(MissFill!AJ$5:AJ56)&gt;0.01,"",IF(MissFill!AJ55/SUM(MissFill!AJ$5:AJ56)&gt;0.01,"",IF(MissFill!AJ54/SUM(MissFill!AJ$5:AJ56)&gt;0.01,"",IF(MissFill!AJ53/SUM(MissFill!AJ$5:AJ56)&gt;0.01,"",DateEnded_5Day!$A53)))))))</f>
        <v/>
      </c>
      <c r="AL53" s="13" t="str">
        <f>IF($A53&lt;='All Results'!$B$4,"",IF(SUM(MissFill!AK$5:AK56)=0,"",(IF(MissFill!AK56/SUM(MissFill!AK$5:AK56)&gt;0.01,"",IF(MissFill!AK55/SUM(MissFill!AK$5:AK56)&gt;0.01,"",IF(MissFill!AK54/SUM(MissFill!AK$5:AK56)&gt;0.01,"",IF(MissFill!AK53/SUM(MissFill!AK$5:AK56)&gt;0.01,"",DateEnded_5Day!$A53)))))))</f>
        <v/>
      </c>
      <c r="AM53" s="13" t="str">
        <f>IF($A53&lt;='All Results'!$B$4,"",IF(SUM(MissFill!AL$5:AL56)=0,"",(IF(MissFill!AL56/SUM(MissFill!AL$5:AL56)&gt;0.01,"",IF(MissFill!AL55/SUM(MissFill!AL$5:AL56)&gt;0.01,"",IF(MissFill!AL54/SUM(MissFill!AL$5:AL56)&gt;0.01,"",IF(MissFill!AL53/SUM(MissFill!AL$5:AL56)&gt;0.01,"",DateEnded_5Day!$A53)))))))</f>
        <v/>
      </c>
      <c r="AN53" s="13" t="str">
        <f>IF($A53&lt;='All Results'!$B$4,"",IF(SUM(MissFill!AM$5:AM56)=0,"",(IF(MissFill!AM56/SUM(MissFill!AM$5:AM56)&gt;0.01,"",IF(MissFill!AM55/SUM(MissFill!AM$5:AM56)&gt;0.01,"",IF(MissFill!AM54/SUM(MissFill!AM$5:AM56)&gt;0.01,"",IF(MissFill!AM53/SUM(MissFill!AM$5:AM56)&gt;0.01,"",DateEnded_5Day!$A53)))))))</f>
        <v/>
      </c>
      <c r="AO53" s="13" t="str">
        <f>IF($A53&lt;='All Results'!$B$4,"",IF(SUM(MissFill!AN$5:AN56)=0,"",(IF(MissFill!AN56/SUM(MissFill!AN$5:AN56)&gt;0.01,"",IF(MissFill!AN55/SUM(MissFill!AN$5:AN56)&gt;0.01,"",IF(MissFill!AN54/SUM(MissFill!AN$5:AN56)&gt;0.01,"",IF(MissFill!AN53/SUM(MissFill!AN$5:AN56)&gt;0.01,"",DateEnded_5Day!$A53)))))))</f>
        <v/>
      </c>
      <c r="AP53" s="13" t="str">
        <f>IF($A53&lt;='All Results'!$B$4,"",IF(SUM(MissFill!AO$5:AO56)=0,"",(IF(MissFill!AO56/SUM(MissFill!AO$5:AO56)&gt;0.01,"",IF(MissFill!AO55/SUM(MissFill!AO$5:AO56)&gt;0.01,"",IF(MissFill!AO54/SUM(MissFill!AO$5:AO56)&gt;0.01,"",IF(MissFill!AO53/SUM(MissFill!AO$5:AO56)&gt;0.01,"",DateEnded_5Day!$A53)))))))</f>
        <v/>
      </c>
      <c r="AQ53" s="13" t="str">
        <f>IF($A53&lt;='All Results'!$B$4,"",IF(SUM(MissFill!AP$5:AP56)=0,"",(IF(MissFill!AP56/SUM(MissFill!AP$5:AP56)&gt;0.01,"",IF(MissFill!AP55/SUM(MissFill!AP$5:AP56)&gt;0.01,"",IF(MissFill!AP54/SUM(MissFill!AP$5:AP56)&gt;0.01,"",IF(MissFill!AP53/SUM(MissFill!AP$5:AP56)&gt;0.01,"",DateEnded_5Day!$A53)))))))</f>
        <v/>
      </c>
      <c r="AR53" s="13" t="str">
        <f>IF($A53&lt;='All Results'!$B$4,"",IF(SUM(MissFill!AQ$5:AQ56)=0,"",(IF(MissFill!AQ56/SUM(MissFill!AQ$5:AQ56)&gt;0.01,"",IF(MissFill!AQ55/SUM(MissFill!AQ$5:AQ56)&gt;0.01,"",IF(MissFill!AQ54/SUM(MissFill!AQ$5:AQ56)&gt;0.01,"",IF(MissFill!AQ53/SUM(MissFill!AQ$5:AQ56)&gt;0.01,"",DateEnded_5Day!$A53)))))))</f>
        <v/>
      </c>
      <c r="AS53" s="13" t="str">
        <f>IF($A53&lt;='All Results'!$B$4,"",IF(SUM(MissFill!AR$5:AR56)=0,"",(IF(MissFill!AR56/SUM(MissFill!AR$5:AR56)&gt;0.01,"",IF(MissFill!AR55/SUM(MissFill!AR$5:AR56)&gt;0.01,"",IF(MissFill!AR54/SUM(MissFill!AR$5:AR56)&gt;0.01,"",IF(MissFill!AR53/SUM(MissFill!AR$5:AR56)&gt;0.01,"",DateEnded_5Day!$A53)))))))</f>
        <v/>
      </c>
      <c r="AT53" s="13" t="str">
        <f>IF($A53&lt;='All Results'!$B$4,"",IF(SUM(MissFill!AS$5:AS56)=0,"",(IF(MissFill!AS56/SUM(MissFill!AS$5:AS56)&gt;0.01,"",IF(MissFill!AS55/SUM(MissFill!AS$5:AS56)&gt;0.01,"",IF(MissFill!AS54/SUM(MissFill!AS$5:AS56)&gt;0.01,"",IF(MissFill!AS53/SUM(MissFill!AS$5:AS56)&gt;0.01,"",DateEnded_5Day!$A53)))))))</f>
        <v/>
      </c>
      <c r="AU53" s="13" t="str">
        <f>IF($A53&lt;='All Results'!$B$4,"",IF(SUM(MissFill!AT$5:AT56)=0,"",(IF(MissFill!AT56/SUM(MissFill!AT$5:AT56)&gt;0.01,"",IF(MissFill!AT55/SUM(MissFill!AT$5:AT56)&gt;0.01,"",IF(MissFill!AT54/SUM(MissFill!AT$5:AT56)&gt;0.01,"",IF(MissFill!AT53/SUM(MissFill!AT$5:AT56)&gt;0.01,"",DateEnded_5Day!$A53)))))))</f>
        <v/>
      </c>
      <c r="AV53" s="13" t="str">
        <f>IF($A53&lt;='All Results'!$B$4,"",IF(SUM(MissFill!AU$5:AU56)=0,"",(IF(MissFill!AU56/SUM(MissFill!AU$5:AU56)&gt;0.01,"",IF(MissFill!AU55/SUM(MissFill!AU$5:AU56)&gt;0.01,"",IF(MissFill!AU54/SUM(MissFill!AU$5:AU56)&gt;0.01,"",IF(MissFill!AU53/SUM(MissFill!AU$5:AU56)&gt;0.01,"",DateEnded_5Day!$A53)))))))</f>
        <v/>
      </c>
      <c r="AW53" s="13" t="str">
        <f>IF($A53&lt;='All Results'!$B$4,"",IF(SUM(MissFill!AV$5:AV56)=0,"",(IF(MissFill!AV56/SUM(MissFill!AV$5:AV56)&gt;0.01,"",IF(MissFill!AV55/SUM(MissFill!AV$5:AV56)&gt;0.01,"",IF(MissFill!AV54/SUM(MissFill!AV$5:AV56)&gt;0.01,"",IF(MissFill!AV53/SUM(MissFill!AV$5:AV56)&gt;0.01,"",DateEnded_5Day!$A53)))))))</f>
        <v/>
      </c>
      <c r="AX53" s="13" t="str">
        <f>IF($A53&lt;='All Results'!$B$4,"",IF(SUM(MissFill!AW$5:AW56)=0,"",(IF(MissFill!AW56/SUM(MissFill!AW$5:AW56)&gt;0.01,"",IF(MissFill!AW55/SUM(MissFill!AW$5:AW56)&gt;0.01,"",IF(MissFill!AW54/SUM(MissFill!AW$5:AW56)&gt;0.01,"",IF(MissFill!AW53/SUM(MissFill!AW$5:AW56)&gt;0.01,"",DateEnded_5Day!$A53)))))))</f>
        <v/>
      </c>
    </row>
    <row r="54" spans="1:50" x14ac:dyDescent="0.25">
      <c r="A54" s="8">
        <v>44399</v>
      </c>
      <c r="B54" s="11">
        <v>203</v>
      </c>
      <c r="C54" s="13" t="str">
        <f>IF($A54&lt;='All Results'!$B$4,"",IF(SUM(MissFill!B$5:B57)=0,"",(IF(MissFill!B57/SUM(MissFill!B$5:B57)&gt;0.01,"",IF(MissFill!B56/SUM(MissFill!B$5:B57)&gt;0.01,"",IF(MissFill!B55/SUM(MissFill!B$5:B57)&gt;0.01,"",IF(MissFill!B54/SUM(MissFill!B$5:B57)&gt;0.01,"",DateEnded_5Day!$A54)))))))</f>
        <v/>
      </c>
      <c r="D54" s="13" t="str">
        <f>IF($A54&lt;='All Results'!$B$4,"",IF(SUM(MissFill!C$5:C57)=0,"",(IF(MissFill!C57/SUM(MissFill!C$5:C57)&gt;0.01,"",IF(MissFill!C56/SUM(MissFill!C$5:C57)&gt;0.01,"",IF(MissFill!C55/SUM(MissFill!C$5:C57)&gt;0.01,"",IF(MissFill!C54/SUM(MissFill!C$5:C57)&gt;0.01,"",DateEnded_5Day!$A54)))))))</f>
        <v/>
      </c>
      <c r="E54" s="13" t="str">
        <f>IF($A54&lt;='All Results'!$B$4,"",IF(SUM(MissFill!D$5:D57)=0,"",(IF(MissFill!D57/SUM(MissFill!D$5:D57)&gt;0.01,"",IF(MissFill!D56/SUM(MissFill!D$5:D57)&gt;0.01,"",IF(MissFill!D55/SUM(MissFill!D$5:D57)&gt;0.01,"",IF(MissFill!D54/SUM(MissFill!D$5:D57)&gt;0.01,"",DateEnded_5Day!$A54)))))))</f>
        <v/>
      </c>
      <c r="F54" s="13" t="str">
        <f>IF($A54&lt;='All Results'!$B$4,"",IF(SUM(MissFill!E$5:E57)=0,"",(IF(MissFill!E57/SUM(MissFill!E$5:E57)&gt;0.01,"",IF(MissFill!E56/SUM(MissFill!E$5:E57)&gt;0.01,"",IF(MissFill!E55/SUM(MissFill!E$5:E57)&gt;0.01,"",IF(MissFill!E54/SUM(MissFill!E$5:E57)&gt;0.01,"",DateEnded_5Day!$A54)))))))</f>
        <v/>
      </c>
      <c r="G54" s="13" t="str">
        <f>IF($A54&lt;='All Results'!$B$4,"",IF(SUM(MissFill!F$5:F57)=0,"",(IF(MissFill!F57/SUM(MissFill!F$5:F57)&gt;0.01,"",IF(MissFill!F56/SUM(MissFill!F$5:F57)&gt;0.01,"",IF(MissFill!F55/SUM(MissFill!F$5:F57)&gt;0.01,"",IF(MissFill!F54/SUM(MissFill!F$5:F57)&gt;0.01,"",DateEnded_5Day!$A54)))))))</f>
        <v/>
      </c>
      <c r="H54" s="13" t="str">
        <f>IF($A54&lt;='All Results'!$B$4,"",IF(SUM(MissFill!G$5:G57)=0,"",(IF(MissFill!G57/SUM(MissFill!G$5:G57)&gt;0.01,"",IF(MissFill!G56/SUM(MissFill!G$5:G57)&gt;0.01,"",IF(MissFill!G55/SUM(MissFill!G$5:G57)&gt;0.01,"",IF(MissFill!G54/SUM(MissFill!G$5:G57)&gt;0.01,"",DateEnded_5Day!$A54)))))))</f>
        <v/>
      </c>
      <c r="I54" s="13" t="str">
        <f>IF($A54&lt;='All Results'!$B$4,"",IF(SUM(MissFill!H$5:H57)=0,"",(IF(MissFill!H57/SUM(MissFill!H$5:H57)&gt;0.01,"",IF(MissFill!H56/SUM(MissFill!H$5:H57)&gt;0.01,"",IF(MissFill!H55/SUM(MissFill!H$5:H57)&gt;0.01,"",IF(MissFill!H54/SUM(MissFill!H$5:H57)&gt;0.01,"",DateEnded_5Day!$A54)))))))</f>
        <v/>
      </c>
      <c r="J54" s="13" t="str">
        <f>IF($A54&lt;='All Results'!$B$4,"",IF(SUM(MissFill!I$5:I57)=0,"",(IF(MissFill!I57/SUM(MissFill!I$5:I57)&gt;0.01,"",IF(MissFill!I56/SUM(MissFill!I$5:I57)&gt;0.01,"",IF(MissFill!I55/SUM(MissFill!I$5:I57)&gt;0.01,"",IF(MissFill!I54/SUM(MissFill!I$5:I57)&gt;0.01,"",DateEnded_5Day!$A54)))))))</f>
        <v/>
      </c>
      <c r="K54" s="13" t="str">
        <f>IF($A54&lt;='All Results'!$B$4,"",IF(SUM(MissFill!J$5:J57)=0,"",(IF(MissFill!J57/SUM(MissFill!J$5:J57)&gt;0.01,"",IF(MissFill!J56/SUM(MissFill!J$5:J57)&gt;0.01,"",IF(MissFill!J55/SUM(MissFill!J$5:J57)&gt;0.01,"",IF(MissFill!J54/SUM(MissFill!J$5:J57)&gt;0.01,"",DateEnded_5Day!$A54)))))))</f>
        <v/>
      </c>
      <c r="L54" s="13" t="str">
        <f>IF($A54&lt;='All Results'!$B$4,"",IF(SUM(MissFill!K$5:K57)=0,"",(IF(MissFill!K57/SUM(MissFill!K$5:K57)&gt;0.01,"",IF(MissFill!K56/SUM(MissFill!K$5:K57)&gt;0.01,"",IF(MissFill!K55/SUM(MissFill!K$5:K57)&gt;0.01,"",IF(MissFill!K54/SUM(MissFill!K$5:K57)&gt;0.01,"",DateEnded_5Day!$A54)))))))</f>
        <v/>
      </c>
      <c r="M54" s="13" t="str">
        <f>IF($A54&lt;='All Results'!$B$4,"",IF(SUM(MissFill!L$5:L57)=0,"",(IF(MissFill!L57/SUM(MissFill!L$5:L57)&gt;0.01,"",IF(MissFill!L56/SUM(MissFill!L$5:L57)&gt;0.01,"",IF(MissFill!L55/SUM(MissFill!L$5:L57)&gt;0.01,"",IF(MissFill!L54/SUM(MissFill!L$5:L57)&gt;0.01,"",DateEnded_5Day!$A54)))))))</f>
        <v/>
      </c>
      <c r="N54" s="13" t="str">
        <f>IF($A54&lt;='All Results'!$B$4,"",IF(SUM(MissFill!M$5:M57)=0,"",(IF(MissFill!M57/SUM(MissFill!M$5:M57)&gt;0.01,"",IF(MissFill!M56/SUM(MissFill!M$5:M57)&gt;0.01,"",IF(MissFill!M55/SUM(MissFill!M$5:M57)&gt;0.01,"",IF(MissFill!M54/SUM(MissFill!M$5:M57)&gt;0.01,"",DateEnded_5Day!$A54)))))))</f>
        <v/>
      </c>
      <c r="O54" s="13" t="str">
        <f>IF($A54&lt;='All Results'!$B$4,"",IF(SUM(MissFill!N$5:N57)=0,"",(IF(MissFill!N57/SUM(MissFill!N$5:N57)&gt;0.01,"",IF(MissFill!N56/SUM(MissFill!N$5:N57)&gt;0.01,"",IF(MissFill!N55/SUM(MissFill!N$5:N57)&gt;0.01,"",IF(MissFill!N54/SUM(MissFill!N$5:N57)&gt;0.01,"",DateEnded_5Day!$A54)))))))</f>
        <v/>
      </c>
      <c r="P54" s="13" t="str">
        <f>IF($A54&lt;='All Results'!$B$4,"",IF(SUM(MissFill!O$5:O57)=0,"",(IF(MissFill!O57/SUM(MissFill!O$5:O57)&gt;0.01,"",IF(MissFill!O56/SUM(MissFill!O$5:O57)&gt;0.01,"",IF(MissFill!O55/SUM(MissFill!O$5:O57)&gt;0.01,"",IF(MissFill!O54/SUM(MissFill!O$5:O57)&gt;0.01,"",DateEnded_5Day!$A54)))))))</f>
        <v/>
      </c>
      <c r="Q54" s="13" t="str">
        <f>IF($A54&lt;='All Results'!$B$4,"",IF(SUM(MissFill!P$5:P57)=0,"",(IF(MissFill!P57/SUM(MissFill!P$5:P57)&gt;0.01,"",IF(MissFill!P56/SUM(MissFill!P$5:P57)&gt;0.01,"",IF(MissFill!P55/SUM(MissFill!P$5:P57)&gt;0.01,"",IF(MissFill!P54/SUM(MissFill!P$5:P57)&gt;0.01,"",DateEnded_5Day!$A54)))))))</f>
        <v/>
      </c>
      <c r="R54" s="13" t="str">
        <f>IF($A54&lt;='All Results'!$B$4,"",IF(SUM(MissFill!Q$5:Q57)=0,"",(IF(MissFill!Q57/SUM(MissFill!Q$5:Q57)&gt;0.01,"",IF(MissFill!Q56/SUM(MissFill!Q$5:Q57)&gt;0.01,"",IF(MissFill!Q55/SUM(MissFill!Q$5:Q57)&gt;0.01,"",IF(MissFill!Q54/SUM(MissFill!Q$5:Q57)&gt;0.01,"",DateEnded_5Day!$A54)))))))</f>
        <v/>
      </c>
      <c r="S54" s="13" t="str">
        <f>IF($A54&lt;='All Results'!$B$4,"",IF(SUM(MissFill!R$5:R57)=0,"",(IF(MissFill!R57/SUM(MissFill!R$5:R57)&gt;0.01,"",IF(MissFill!R56/SUM(MissFill!R$5:R57)&gt;0.01,"",IF(MissFill!R55/SUM(MissFill!R$5:R57)&gt;0.01,"",IF(MissFill!R54/SUM(MissFill!R$5:R57)&gt;0.01,"",DateEnded_5Day!$A54)))))))</f>
        <v/>
      </c>
      <c r="T54" s="13" t="str">
        <f>IF($A54&lt;='All Results'!$B$4,"",IF(SUM(MissFill!S$5:S57)=0,"",(IF(MissFill!S57/SUM(MissFill!S$5:S57)&gt;0.01,"",IF(MissFill!S56/SUM(MissFill!S$5:S57)&gt;0.01,"",IF(MissFill!S55/SUM(MissFill!S$5:S57)&gt;0.01,"",IF(MissFill!S54/SUM(MissFill!S$5:S57)&gt;0.01,"",DateEnded_5Day!$A54)))))))</f>
        <v/>
      </c>
      <c r="U54" s="13" t="str">
        <f>IF($A54&lt;='All Results'!$B$4,"",IF(SUM(MissFill!T$5:T57)=0,"",(IF(MissFill!T57/SUM(MissFill!T$5:T57)&gt;0.01,"",IF(MissFill!T56/SUM(MissFill!T$5:T57)&gt;0.01,"",IF(MissFill!T55/SUM(MissFill!T$5:T57)&gt;0.01,"",IF(MissFill!T54/SUM(MissFill!T$5:T57)&gt;0.01,"",DateEnded_5Day!$A54)))))))</f>
        <v/>
      </c>
      <c r="V54" s="13" t="str">
        <f>IF($A54&lt;='All Results'!$B$4,"",IF(SUM(MissFill!U$5:U57)=0,"",(IF(MissFill!U57/SUM(MissFill!U$5:U57)&gt;0.01,"",IF(MissFill!U56/SUM(MissFill!U$5:U57)&gt;0.01,"",IF(MissFill!U55/SUM(MissFill!U$5:U57)&gt;0.01,"",IF(MissFill!U54/SUM(MissFill!U$5:U57)&gt;0.01,"",DateEnded_5Day!$A54)))))))</f>
        <v/>
      </c>
      <c r="W54" s="13" t="str">
        <f>IF($A54&lt;='All Results'!$B$4,"",IF(SUM(MissFill!V$5:V57)=0,"",(IF(MissFill!V57/SUM(MissFill!V$5:V57)&gt;0.01,"",IF(MissFill!V56/SUM(MissFill!V$5:V57)&gt;0.01,"",IF(MissFill!V55/SUM(MissFill!V$5:V57)&gt;0.01,"",IF(MissFill!V54/SUM(MissFill!V$5:V57)&gt;0.01,"",DateEnded_5Day!$A54)))))))</f>
        <v/>
      </c>
      <c r="X54" s="13" t="str">
        <f>IF($A54&lt;='All Results'!$B$4,"",IF(SUM(MissFill!W$5:W57)=0,"",(IF(MissFill!W57/SUM(MissFill!W$5:W57)&gt;0.01,"",IF(MissFill!W56/SUM(MissFill!W$5:W57)&gt;0.01,"",IF(MissFill!W55/SUM(MissFill!W$5:W57)&gt;0.01,"",IF(MissFill!W54/SUM(MissFill!W$5:W57)&gt;0.01,"",DateEnded_5Day!$A54)))))))</f>
        <v/>
      </c>
      <c r="Y54" s="13" t="str">
        <f>IF($A54&lt;='All Results'!$B$4,"",IF(SUM(MissFill!X$5:X57)=0,"",(IF(MissFill!X57/SUM(MissFill!X$5:X57)&gt;0.01,"",IF(MissFill!X56/SUM(MissFill!X$5:X57)&gt;0.01,"",IF(MissFill!X55/SUM(MissFill!X$5:X57)&gt;0.01,"",IF(MissFill!X54/SUM(MissFill!X$5:X57)&gt;0.01,"",DateEnded_5Day!$A54)))))))</f>
        <v/>
      </c>
      <c r="Z54" s="13" t="str">
        <f>IF($A54&lt;='All Results'!$B$4,"",IF(SUM(MissFill!Y$5:Y57)=0,"",(IF(MissFill!Y57/SUM(MissFill!Y$5:Y57)&gt;0.01,"",IF(MissFill!Y56/SUM(MissFill!Y$5:Y57)&gt;0.01,"",IF(MissFill!Y55/SUM(MissFill!Y$5:Y57)&gt;0.01,"",IF(MissFill!Y54/SUM(MissFill!Y$5:Y57)&gt;0.01,"",DateEnded_5Day!$A54)))))))</f>
        <v/>
      </c>
      <c r="AA54" s="13" t="str">
        <f>IF($A54&lt;='All Results'!$B$4,"",IF(SUM(MissFill!Z$5:Z57)=0,"",(IF(MissFill!Z57/SUM(MissFill!Z$5:Z57)&gt;0.01,"",IF(MissFill!Z56/SUM(MissFill!Z$5:Z57)&gt;0.01,"",IF(MissFill!Z55/SUM(MissFill!Z$5:Z57)&gt;0.01,"",IF(MissFill!Z54/SUM(MissFill!Z$5:Z57)&gt;0.01,"",DateEnded_5Day!$A54)))))))</f>
        <v/>
      </c>
      <c r="AB54" s="13" t="str">
        <f>IF($A54&lt;='All Results'!$B$4,"",IF(SUM(MissFill!AA$5:AA57)=0,"",(IF(MissFill!AA57/SUM(MissFill!AA$5:AA57)&gt;0.01,"",IF(MissFill!AA56/SUM(MissFill!AA$5:AA57)&gt;0.01,"",IF(MissFill!AA55/SUM(MissFill!AA$5:AA57)&gt;0.01,"",IF(MissFill!AA54/SUM(MissFill!AA$5:AA57)&gt;0.01,"",DateEnded_5Day!$A54)))))))</f>
        <v/>
      </c>
      <c r="AC54" s="13" t="str">
        <f>IF($A54&lt;='All Results'!$B$4,"",IF(SUM(MissFill!AB$5:AB57)=0,"",(IF(MissFill!AB57/SUM(MissFill!AB$5:AB57)&gt;0.01,"",IF(MissFill!AB56/SUM(MissFill!AB$5:AB57)&gt;0.01,"",IF(MissFill!AB55/SUM(MissFill!AB$5:AB57)&gt;0.01,"",IF(MissFill!AB54/SUM(MissFill!AB$5:AB57)&gt;0.01,"",DateEnded_5Day!$A54)))))))</f>
        <v/>
      </c>
      <c r="AD54" s="13" t="str">
        <f>IF($A54&lt;='All Results'!$B$4,"",IF(SUM(MissFill!AC$5:AC57)=0,"",(IF(MissFill!AC57/SUM(MissFill!AC$5:AC57)&gt;0.01,"",IF(MissFill!AC56/SUM(MissFill!AC$5:AC57)&gt;0.01,"",IF(MissFill!AC55/SUM(MissFill!AC$5:AC57)&gt;0.01,"",IF(MissFill!AC54/SUM(MissFill!AC$5:AC57)&gt;0.01,"",DateEnded_5Day!$A54)))))))</f>
        <v/>
      </c>
      <c r="AE54" s="13" t="str">
        <f>IF($A54&lt;='All Results'!$B$4,"",IF(SUM(MissFill!AD$5:AD57)=0,"",(IF(MissFill!AD57/SUM(MissFill!AD$5:AD57)&gt;0.01,"",IF(MissFill!AD56/SUM(MissFill!AD$5:AD57)&gt;0.01,"",IF(MissFill!AD55/SUM(MissFill!AD$5:AD57)&gt;0.01,"",IF(MissFill!AD54/SUM(MissFill!AD$5:AD57)&gt;0.01,"",DateEnded_5Day!$A54)))))))</f>
        <v/>
      </c>
      <c r="AF54" s="13" t="str">
        <f>IF($A54&lt;='All Results'!$B$4,"",IF(SUM(MissFill!AE$5:AE57)=0,"",(IF(MissFill!AE57/SUM(MissFill!AE$5:AE57)&gt;0.01,"",IF(MissFill!AE56/SUM(MissFill!AE$5:AE57)&gt;0.01,"",IF(MissFill!AE55/SUM(MissFill!AE$5:AE57)&gt;0.01,"",IF(MissFill!AE54/SUM(MissFill!AE$5:AE57)&gt;0.01,"",DateEnded_5Day!$A54)))))))</f>
        <v/>
      </c>
      <c r="AG54" s="13" t="str">
        <f>IF($A54&lt;='All Results'!$B$4,"",IF(SUM(MissFill!AF$5:AF57)=0,"",(IF(MissFill!AF57/SUM(MissFill!AF$5:AF57)&gt;0.01,"",IF(MissFill!AF56/SUM(MissFill!AF$5:AF57)&gt;0.01,"",IF(MissFill!AF55/SUM(MissFill!AF$5:AF57)&gt;0.01,"",IF(MissFill!AF54/SUM(MissFill!AF$5:AF57)&gt;0.01,"",DateEnded_5Day!$A54)))))))</f>
        <v/>
      </c>
      <c r="AH54" s="13" t="str">
        <f>IF($A54&lt;='All Results'!$B$4,"",IF(SUM(MissFill!AG$5:AG57)=0,"",(IF(MissFill!AG57/SUM(MissFill!AG$5:AG57)&gt;0.01,"",IF(MissFill!AG56/SUM(MissFill!AG$5:AG57)&gt;0.01,"",IF(MissFill!AG55/SUM(MissFill!AG$5:AG57)&gt;0.01,"",IF(MissFill!AG54/SUM(MissFill!AG$5:AG57)&gt;0.01,"",DateEnded_5Day!$A54)))))))</f>
        <v/>
      </c>
      <c r="AI54" s="13" t="str">
        <f>IF($A54&lt;='All Results'!$B$4,"",IF(SUM(MissFill!AH$5:AH57)=0,"",(IF(MissFill!AH57/SUM(MissFill!AH$5:AH57)&gt;0.01,"",IF(MissFill!AH56/SUM(MissFill!AH$5:AH57)&gt;0.01,"",IF(MissFill!AH55/SUM(MissFill!AH$5:AH57)&gt;0.01,"",IF(MissFill!AH54/SUM(MissFill!AH$5:AH57)&gt;0.01,"",DateEnded_5Day!$A54)))))))</f>
        <v/>
      </c>
      <c r="AJ54" s="13" t="str">
        <f>IF($A54&lt;='All Results'!$B$4,"",IF(SUM(MissFill!AI$5:AI57)=0,"",(IF(MissFill!AI57/SUM(MissFill!AI$5:AI57)&gt;0.01,"",IF(MissFill!AI56/SUM(MissFill!AI$5:AI57)&gt;0.01,"",IF(MissFill!AI55/SUM(MissFill!AI$5:AI57)&gt;0.01,"",IF(MissFill!AI54/SUM(MissFill!AI$5:AI57)&gt;0.01,"",DateEnded_5Day!$A54)))))))</f>
        <v/>
      </c>
      <c r="AK54" s="13" t="str">
        <f>IF($A54&lt;='All Results'!$B$4,"",IF(SUM(MissFill!AJ$5:AJ57)=0,"",(IF(MissFill!AJ57/SUM(MissFill!AJ$5:AJ57)&gt;0.01,"",IF(MissFill!AJ56/SUM(MissFill!AJ$5:AJ57)&gt;0.01,"",IF(MissFill!AJ55/SUM(MissFill!AJ$5:AJ57)&gt;0.01,"",IF(MissFill!AJ54/SUM(MissFill!AJ$5:AJ57)&gt;0.01,"",DateEnded_5Day!$A54)))))))</f>
        <v/>
      </c>
      <c r="AL54" s="13" t="str">
        <f>IF($A54&lt;='All Results'!$B$4,"",IF(SUM(MissFill!AK$5:AK57)=0,"",(IF(MissFill!AK57/SUM(MissFill!AK$5:AK57)&gt;0.01,"",IF(MissFill!AK56/SUM(MissFill!AK$5:AK57)&gt;0.01,"",IF(MissFill!AK55/SUM(MissFill!AK$5:AK57)&gt;0.01,"",IF(MissFill!AK54/SUM(MissFill!AK$5:AK57)&gt;0.01,"",DateEnded_5Day!$A54)))))))</f>
        <v/>
      </c>
      <c r="AM54" s="13" t="str">
        <f>IF($A54&lt;='All Results'!$B$4,"",IF(SUM(MissFill!AL$5:AL57)=0,"",(IF(MissFill!AL57/SUM(MissFill!AL$5:AL57)&gt;0.01,"",IF(MissFill!AL56/SUM(MissFill!AL$5:AL57)&gt;0.01,"",IF(MissFill!AL55/SUM(MissFill!AL$5:AL57)&gt;0.01,"",IF(MissFill!AL54/SUM(MissFill!AL$5:AL57)&gt;0.01,"",DateEnded_5Day!$A54)))))))</f>
        <v/>
      </c>
      <c r="AN54" s="13" t="str">
        <f>IF($A54&lt;='All Results'!$B$4,"",IF(SUM(MissFill!AM$5:AM57)=0,"",(IF(MissFill!AM57/SUM(MissFill!AM$5:AM57)&gt;0.01,"",IF(MissFill!AM56/SUM(MissFill!AM$5:AM57)&gt;0.01,"",IF(MissFill!AM55/SUM(MissFill!AM$5:AM57)&gt;0.01,"",IF(MissFill!AM54/SUM(MissFill!AM$5:AM57)&gt;0.01,"",DateEnded_5Day!$A54)))))))</f>
        <v/>
      </c>
      <c r="AO54" s="13" t="str">
        <f>IF($A54&lt;='All Results'!$B$4,"",IF(SUM(MissFill!AN$5:AN57)=0,"",(IF(MissFill!AN57/SUM(MissFill!AN$5:AN57)&gt;0.01,"",IF(MissFill!AN56/SUM(MissFill!AN$5:AN57)&gt;0.01,"",IF(MissFill!AN55/SUM(MissFill!AN$5:AN57)&gt;0.01,"",IF(MissFill!AN54/SUM(MissFill!AN$5:AN57)&gt;0.01,"",DateEnded_5Day!$A54)))))))</f>
        <v/>
      </c>
      <c r="AP54" s="13" t="str">
        <f>IF($A54&lt;='All Results'!$B$4,"",IF(SUM(MissFill!AO$5:AO57)=0,"",(IF(MissFill!AO57/SUM(MissFill!AO$5:AO57)&gt;0.01,"",IF(MissFill!AO56/SUM(MissFill!AO$5:AO57)&gt;0.01,"",IF(MissFill!AO55/SUM(MissFill!AO$5:AO57)&gt;0.01,"",IF(MissFill!AO54/SUM(MissFill!AO$5:AO57)&gt;0.01,"",DateEnded_5Day!$A54)))))))</f>
        <v/>
      </c>
      <c r="AQ54" s="13" t="str">
        <f>IF($A54&lt;='All Results'!$B$4,"",IF(SUM(MissFill!AP$5:AP57)=0,"",(IF(MissFill!AP57/SUM(MissFill!AP$5:AP57)&gt;0.01,"",IF(MissFill!AP56/SUM(MissFill!AP$5:AP57)&gt;0.01,"",IF(MissFill!AP55/SUM(MissFill!AP$5:AP57)&gt;0.01,"",IF(MissFill!AP54/SUM(MissFill!AP$5:AP57)&gt;0.01,"",DateEnded_5Day!$A54)))))))</f>
        <v/>
      </c>
      <c r="AR54" s="13" t="str">
        <f>IF($A54&lt;='All Results'!$B$4,"",IF(SUM(MissFill!AQ$5:AQ57)=0,"",(IF(MissFill!AQ57/SUM(MissFill!AQ$5:AQ57)&gt;0.01,"",IF(MissFill!AQ56/SUM(MissFill!AQ$5:AQ57)&gt;0.01,"",IF(MissFill!AQ55/SUM(MissFill!AQ$5:AQ57)&gt;0.01,"",IF(MissFill!AQ54/SUM(MissFill!AQ$5:AQ57)&gt;0.01,"",DateEnded_5Day!$A54)))))))</f>
        <v/>
      </c>
      <c r="AS54" s="13" t="str">
        <f>IF($A54&lt;='All Results'!$B$4,"",IF(SUM(MissFill!AR$5:AR57)=0,"",(IF(MissFill!AR57/SUM(MissFill!AR$5:AR57)&gt;0.01,"",IF(MissFill!AR56/SUM(MissFill!AR$5:AR57)&gt;0.01,"",IF(MissFill!AR55/SUM(MissFill!AR$5:AR57)&gt;0.01,"",IF(MissFill!AR54/SUM(MissFill!AR$5:AR57)&gt;0.01,"",DateEnded_5Day!$A54)))))))</f>
        <v/>
      </c>
      <c r="AT54" s="13" t="str">
        <f>IF($A54&lt;='All Results'!$B$4,"",IF(SUM(MissFill!AS$5:AS57)=0,"",(IF(MissFill!AS57/SUM(MissFill!AS$5:AS57)&gt;0.01,"",IF(MissFill!AS56/SUM(MissFill!AS$5:AS57)&gt;0.01,"",IF(MissFill!AS55/SUM(MissFill!AS$5:AS57)&gt;0.01,"",IF(MissFill!AS54/SUM(MissFill!AS$5:AS57)&gt;0.01,"",DateEnded_5Day!$A54)))))))</f>
        <v/>
      </c>
      <c r="AU54" s="13" t="str">
        <f>IF($A54&lt;='All Results'!$B$4,"",IF(SUM(MissFill!AT$5:AT57)=0,"",(IF(MissFill!AT57/SUM(MissFill!AT$5:AT57)&gt;0.01,"",IF(MissFill!AT56/SUM(MissFill!AT$5:AT57)&gt;0.01,"",IF(MissFill!AT55/SUM(MissFill!AT$5:AT57)&gt;0.01,"",IF(MissFill!AT54/SUM(MissFill!AT$5:AT57)&gt;0.01,"",DateEnded_5Day!$A54)))))))</f>
        <v/>
      </c>
      <c r="AV54" s="13" t="str">
        <f>IF($A54&lt;='All Results'!$B$4,"",IF(SUM(MissFill!AU$5:AU57)=0,"",(IF(MissFill!AU57/SUM(MissFill!AU$5:AU57)&gt;0.01,"",IF(MissFill!AU56/SUM(MissFill!AU$5:AU57)&gt;0.01,"",IF(MissFill!AU55/SUM(MissFill!AU$5:AU57)&gt;0.01,"",IF(MissFill!AU54/SUM(MissFill!AU$5:AU57)&gt;0.01,"",DateEnded_5Day!$A54)))))))</f>
        <v/>
      </c>
      <c r="AW54" s="13" t="str">
        <f>IF($A54&lt;='All Results'!$B$4,"",IF(SUM(MissFill!AV$5:AV57)=0,"",(IF(MissFill!AV57/SUM(MissFill!AV$5:AV57)&gt;0.01,"",IF(MissFill!AV56/SUM(MissFill!AV$5:AV57)&gt;0.01,"",IF(MissFill!AV55/SUM(MissFill!AV$5:AV57)&gt;0.01,"",IF(MissFill!AV54/SUM(MissFill!AV$5:AV57)&gt;0.01,"",DateEnded_5Day!$A54)))))))</f>
        <v/>
      </c>
      <c r="AX54" s="13" t="str">
        <f>IF($A54&lt;='All Results'!$B$4,"",IF(SUM(MissFill!AW$5:AW57)=0,"",(IF(MissFill!AW57/SUM(MissFill!AW$5:AW57)&gt;0.01,"",IF(MissFill!AW56/SUM(MissFill!AW$5:AW57)&gt;0.01,"",IF(MissFill!AW55/SUM(MissFill!AW$5:AW57)&gt;0.01,"",IF(MissFill!AW54/SUM(MissFill!AW$5:AW57)&gt;0.01,"",DateEnded_5Day!$A54)))))))</f>
        <v/>
      </c>
    </row>
    <row r="55" spans="1:50" x14ac:dyDescent="0.25">
      <c r="A55" s="8">
        <v>44400</v>
      </c>
      <c r="B55" s="11">
        <v>204</v>
      </c>
      <c r="C55" s="13" t="str">
        <f>IF($A55&lt;='All Results'!$B$4,"",IF(SUM(MissFill!B$5:B58)=0,"",(IF(MissFill!B58/SUM(MissFill!B$5:B58)&gt;0.01,"",IF(MissFill!B57/SUM(MissFill!B$5:B58)&gt;0.01,"",IF(MissFill!B56/SUM(MissFill!B$5:B58)&gt;0.01,"",IF(MissFill!B55/SUM(MissFill!B$5:B58)&gt;0.01,"",DateEnded_5Day!$A55)))))))</f>
        <v/>
      </c>
      <c r="D55" s="13" t="str">
        <f>IF($A55&lt;='All Results'!$B$4,"",IF(SUM(MissFill!C$5:C58)=0,"",(IF(MissFill!C58/SUM(MissFill!C$5:C58)&gt;0.01,"",IF(MissFill!C57/SUM(MissFill!C$5:C58)&gt;0.01,"",IF(MissFill!C56/SUM(MissFill!C$5:C58)&gt;0.01,"",IF(MissFill!C55/SUM(MissFill!C$5:C58)&gt;0.01,"",DateEnded_5Day!$A55)))))))</f>
        <v/>
      </c>
      <c r="E55" s="13" t="str">
        <f>IF($A55&lt;='All Results'!$B$4,"",IF(SUM(MissFill!D$5:D58)=0,"",(IF(MissFill!D58/SUM(MissFill!D$5:D58)&gt;0.01,"",IF(MissFill!D57/SUM(MissFill!D$5:D58)&gt;0.01,"",IF(MissFill!D56/SUM(MissFill!D$5:D58)&gt;0.01,"",IF(MissFill!D55/SUM(MissFill!D$5:D58)&gt;0.01,"",DateEnded_5Day!$A55)))))))</f>
        <v/>
      </c>
      <c r="F55" s="13" t="str">
        <f>IF($A55&lt;='All Results'!$B$4,"",IF(SUM(MissFill!E$5:E58)=0,"",(IF(MissFill!E58/SUM(MissFill!E$5:E58)&gt;0.01,"",IF(MissFill!E57/SUM(MissFill!E$5:E58)&gt;0.01,"",IF(MissFill!E56/SUM(MissFill!E$5:E58)&gt;0.01,"",IF(MissFill!E55/SUM(MissFill!E$5:E58)&gt;0.01,"",DateEnded_5Day!$A55)))))))</f>
        <v/>
      </c>
      <c r="G55" s="13" t="str">
        <f>IF($A55&lt;='All Results'!$B$4,"",IF(SUM(MissFill!F$5:F58)=0,"",(IF(MissFill!F58/SUM(MissFill!F$5:F58)&gt;0.01,"",IF(MissFill!F57/SUM(MissFill!F$5:F58)&gt;0.01,"",IF(MissFill!F56/SUM(MissFill!F$5:F58)&gt;0.01,"",IF(MissFill!F55/SUM(MissFill!F$5:F58)&gt;0.01,"",DateEnded_5Day!$A55)))))))</f>
        <v/>
      </c>
      <c r="H55" s="13" t="str">
        <f>IF($A55&lt;='All Results'!$B$4,"",IF(SUM(MissFill!G$5:G58)=0,"",(IF(MissFill!G58/SUM(MissFill!G$5:G58)&gt;0.01,"",IF(MissFill!G57/SUM(MissFill!G$5:G58)&gt;0.01,"",IF(MissFill!G56/SUM(MissFill!G$5:G58)&gt;0.01,"",IF(MissFill!G55/SUM(MissFill!G$5:G58)&gt;0.01,"",DateEnded_5Day!$A55)))))))</f>
        <v/>
      </c>
      <c r="I55" s="13" t="str">
        <f>IF($A55&lt;='All Results'!$B$4,"",IF(SUM(MissFill!H$5:H58)=0,"",(IF(MissFill!H58/SUM(MissFill!H$5:H58)&gt;0.01,"",IF(MissFill!H57/SUM(MissFill!H$5:H58)&gt;0.01,"",IF(MissFill!H56/SUM(MissFill!H$5:H58)&gt;0.01,"",IF(MissFill!H55/SUM(MissFill!H$5:H58)&gt;0.01,"",DateEnded_5Day!$A55)))))))</f>
        <v/>
      </c>
      <c r="J55" s="13" t="str">
        <f>IF($A55&lt;='All Results'!$B$4,"",IF(SUM(MissFill!I$5:I58)=0,"",(IF(MissFill!I58/SUM(MissFill!I$5:I58)&gt;0.01,"",IF(MissFill!I57/SUM(MissFill!I$5:I58)&gt;0.01,"",IF(MissFill!I56/SUM(MissFill!I$5:I58)&gt;0.01,"",IF(MissFill!I55/SUM(MissFill!I$5:I58)&gt;0.01,"",DateEnded_5Day!$A55)))))))</f>
        <v/>
      </c>
      <c r="K55" s="13" t="str">
        <f>IF($A55&lt;='All Results'!$B$4,"",IF(SUM(MissFill!J$5:J58)=0,"",(IF(MissFill!J58/SUM(MissFill!J$5:J58)&gt;0.01,"",IF(MissFill!J57/SUM(MissFill!J$5:J58)&gt;0.01,"",IF(MissFill!J56/SUM(MissFill!J$5:J58)&gt;0.01,"",IF(MissFill!J55/SUM(MissFill!J$5:J58)&gt;0.01,"",DateEnded_5Day!$A55)))))))</f>
        <v/>
      </c>
      <c r="L55" s="13" t="str">
        <f>IF($A55&lt;='All Results'!$B$4,"",IF(SUM(MissFill!K$5:K58)=0,"",(IF(MissFill!K58/SUM(MissFill!K$5:K58)&gt;0.01,"",IF(MissFill!K57/SUM(MissFill!K$5:K58)&gt;0.01,"",IF(MissFill!K56/SUM(MissFill!K$5:K58)&gt;0.01,"",IF(MissFill!K55/SUM(MissFill!K$5:K58)&gt;0.01,"",DateEnded_5Day!$A55)))))))</f>
        <v/>
      </c>
      <c r="M55" s="13" t="str">
        <f>IF($A55&lt;='All Results'!$B$4,"",IF(SUM(MissFill!L$5:L58)=0,"",(IF(MissFill!L58/SUM(MissFill!L$5:L58)&gt;0.01,"",IF(MissFill!L57/SUM(MissFill!L$5:L58)&gt;0.01,"",IF(MissFill!L56/SUM(MissFill!L$5:L58)&gt;0.01,"",IF(MissFill!L55/SUM(MissFill!L$5:L58)&gt;0.01,"",DateEnded_5Day!$A55)))))))</f>
        <v/>
      </c>
      <c r="N55" s="13" t="str">
        <f>IF($A55&lt;='All Results'!$B$4,"",IF(SUM(MissFill!M$5:M58)=0,"",(IF(MissFill!M58/SUM(MissFill!M$5:M58)&gt;0.01,"",IF(MissFill!M57/SUM(MissFill!M$5:M58)&gt;0.01,"",IF(MissFill!M56/SUM(MissFill!M$5:M58)&gt;0.01,"",IF(MissFill!M55/SUM(MissFill!M$5:M58)&gt;0.01,"",DateEnded_5Day!$A55)))))))</f>
        <v/>
      </c>
      <c r="O55" s="13" t="str">
        <f>IF($A55&lt;='All Results'!$B$4,"",IF(SUM(MissFill!N$5:N58)=0,"",(IF(MissFill!N58/SUM(MissFill!N$5:N58)&gt;0.01,"",IF(MissFill!N57/SUM(MissFill!N$5:N58)&gt;0.01,"",IF(MissFill!N56/SUM(MissFill!N$5:N58)&gt;0.01,"",IF(MissFill!N55/SUM(MissFill!N$5:N58)&gt;0.01,"",DateEnded_5Day!$A55)))))))</f>
        <v/>
      </c>
      <c r="P55" s="13" t="str">
        <f>IF($A55&lt;='All Results'!$B$4,"",IF(SUM(MissFill!O$5:O58)=0,"",(IF(MissFill!O58/SUM(MissFill!O$5:O58)&gt;0.01,"",IF(MissFill!O57/SUM(MissFill!O$5:O58)&gt;0.01,"",IF(MissFill!O56/SUM(MissFill!O$5:O58)&gt;0.01,"",IF(MissFill!O55/SUM(MissFill!O$5:O58)&gt;0.01,"",DateEnded_5Day!$A55)))))))</f>
        <v/>
      </c>
      <c r="Q55" s="13" t="str">
        <f>IF($A55&lt;='All Results'!$B$4,"",IF(SUM(MissFill!P$5:P58)=0,"",(IF(MissFill!P58/SUM(MissFill!P$5:P58)&gt;0.01,"",IF(MissFill!P57/SUM(MissFill!P$5:P58)&gt;0.01,"",IF(MissFill!P56/SUM(MissFill!P$5:P58)&gt;0.01,"",IF(MissFill!P55/SUM(MissFill!P$5:P58)&gt;0.01,"",DateEnded_5Day!$A55)))))))</f>
        <v/>
      </c>
      <c r="R55" s="13" t="str">
        <f>IF($A55&lt;='All Results'!$B$4,"",IF(SUM(MissFill!Q$5:Q58)=0,"",(IF(MissFill!Q58/SUM(MissFill!Q$5:Q58)&gt;0.01,"",IF(MissFill!Q57/SUM(MissFill!Q$5:Q58)&gt;0.01,"",IF(MissFill!Q56/SUM(MissFill!Q$5:Q58)&gt;0.01,"",IF(MissFill!Q55/SUM(MissFill!Q$5:Q58)&gt;0.01,"",DateEnded_5Day!$A55)))))))</f>
        <v/>
      </c>
      <c r="S55" s="13" t="str">
        <f>IF($A55&lt;='All Results'!$B$4,"",IF(SUM(MissFill!R$5:R58)=0,"",(IF(MissFill!R58/SUM(MissFill!R$5:R58)&gt;0.01,"",IF(MissFill!R57/SUM(MissFill!R$5:R58)&gt;0.01,"",IF(MissFill!R56/SUM(MissFill!R$5:R58)&gt;0.01,"",IF(MissFill!R55/SUM(MissFill!R$5:R58)&gt;0.01,"",DateEnded_5Day!$A55)))))))</f>
        <v/>
      </c>
      <c r="T55" s="13" t="str">
        <f>IF($A55&lt;='All Results'!$B$4,"",IF(SUM(MissFill!S$5:S58)=0,"",(IF(MissFill!S58/SUM(MissFill!S$5:S58)&gt;0.01,"",IF(MissFill!S57/SUM(MissFill!S$5:S58)&gt;0.01,"",IF(MissFill!S56/SUM(MissFill!S$5:S58)&gt;0.01,"",IF(MissFill!S55/SUM(MissFill!S$5:S58)&gt;0.01,"",DateEnded_5Day!$A55)))))))</f>
        <v/>
      </c>
      <c r="U55" s="13" t="str">
        <f>IF($A55&lt;='All Results'!$B$4,"",IF(SUM(MissFill!T$5:T58)=0,"",(IF(MissFill!T58/SUM(MissFill!T$5:T58)&gt;0.01,"",IF(MissFill!T57/SUM(MissFill!T$5:T58)&gt;0.01,"",IF(MissFill!T56/SUM(MissFill!T$5:T58)&gt;0.01,"",IF(MissFill!T55/SUM(MissFill!T$5:T58)&gt;0.01,"",DateEnded_5Day!$A55)))))))</f>
        <v/>
      </c>
      <c r="V55" s="13" t="str">
        <f>IF($A55&lt;='All Results'!$B$4,"",IF(SUM(MissFill!U$5:U58)=0,"",(IF(MissFill!U58/SUM(MissFill!U$5:U58)&gt;0.01,"",IF(MissFill!U57/SUM(MissFill!U$5:U58)&gt;0.01,"",IF(MissFill!U56/SUM(MissFill!U$5:U58)&gt;0.01,"",IF(MissFill!U55/SUM(MissFill!U$5:U58)&gt;0.01,"",DateEnded_5Day!$A55)))))))</f>
        <v/>
      </c>
      <c r="W55" s="13" t="str">
        <f>IF($A55&lt;='All Results'!$B$4,"",IF(SUM(MissFill!V$5:V58)=0,"",(IF(MissFill!V58/SUM(MissFill!V$5:V58)&gt;0.01,"",IF(MissFill!V57/SUM(MissFill!V$5:V58)&gt;0.01,"",IF(MissFill!V56/SUM(MissFill!V$5:V58)&gt;0.01,"",IF(MissFill!V55/SUM(MissFill!V$5:V58)&gt;0.01,"",DateEnded_5Day!$A55)))))))</f>
        <v/>
      </c>
      <c r="X55" s="13" t="str">
        <f>IF($A55&lt;='All Results'!$B$4,"",IF(SUM(MissFill!W$5:W58)=0,"",(IF(MissFill!W58/SUM(MissFill!W$5:W58)&gt;0.01,"",IF(MissFill!W57/SUM(MissFill!W$5:W58)&gt;0.01,"",IF(MissFill!W56/SUM(MissFill!W$5:W58)&gt;0.01,"",IF(MissFill!W55/SUM(MissFill!W$5:W58)&gt;0.01,"",DateEnded_5Day!$A55)))))))</f>
        <v/>
      </c>
      <c r="Y55" s="13" t="str">
        <f>IF($A55&lt;='All Results'!$B$4,"",IF(SUM(MissFill!X$5:X58)=0,"",(IF(MissFill!X58/SUM(MissFill!X$5:X58)&gt;0.01,"",IF(MissFill!X57/SUM(MissFill!X$5:X58)&gt;0.01,"",IF(MissFill!X56/SUM(MissFill!X$5:X58)&gt;0.01,"",IF(MissFill!X55/SUM(MissFill!X$5:X58)&gt;0.01,"",DateEnded_5Day!$A55)))))))</f>
        <v/>
      </c>
      <c r="Z55" s="13" t="str">
        <f>IF($A55&lt;='All Results'!$B$4,"",IF(SUM(MissFill!Y$5:Y58)=0,"",(IF(MissFill!Y58/SUM(MissFill!Y$5:Y58)&gt;0.01,"",IF(MissFill!Y57/SUM(MissFill!Y$5:Y58)&gt;0.01,"",IF(MissFill!Y56/SUM(MissFill!Y$5:Y58)&gt;0.01,"",IF(MissFill!Y55/SUM(MissFill!Y$5:Y58)&gt;0.01,"",DateEnded_5Day!$A55)))))))</f>
        <v/>
      </c>
      <c r="AA55" s="13" t="str">
        <f>IF($A55&lt;='All Results'!$B$4,"",IF(SUM(MissFill!Z$5:Z58)=0,"",(IF(MissFill!Z58/SUM(MissFill!Z$5:Z58)&gt;0.01,"",IF(MissFill!Z57/SUM(MissFill!Z$5:Z58)&gt;0.01,"",IF(MissFill!Z56/SUM(MissFill!Z$5:Z58)&gt;0.01,"",IF(MissFill!Z55/SUM(MissFill!Z$5:Z58)&gt;0.01,"",DateEnded_5Day!$A55)))))))</f>
        <v/>
      </c>
      <c r="AB55" s="13" t="str">
        <f>IF($A55&lt;='All Results'!$B$4,"",IF(SUM(MissFill!AA$5:AA58)=0,"",(IF(MissFill!AA58/SUM(MissFill!AA$5:AA58)&gt;0.01,"",IF(MissFill!AA57/SUM(MissFill!AA$5:AA58)&gt;0.01,"",IF(MissFill!AA56/SUM(MissFill!AA$5:AA58)&gt;0.01,"",IF(MissFill!AA55/SUM(MissFill!AA$5:AA58)&gt;0.01,"",DateEnded_5Day!$A55)))))))</f>
        <v/>
      </c>
      <c r="AC55" s="13" t="str">
        <f>IF($A55&lt;='All Results'!$B$4,"",IF(SUM(MissFill!AB$5:AB58)=0,"",(IF(MissFill!AB58/SUM(MissFill!AB$5:AB58)&gt;0.01,"",IF(MissFill!AB57/SUM(MissFill!AB$5:AB58)&gt;0.01,"",IF(MissFill!AB56/SUM(MissFill!AB$5:AB58)&gt;0.01,"",IF(MissFill!AB55/SUM(MissFill!AB$5:AB58)&gt;0.01,"",DateEnded_5Day!$A55)))))))</f>
        <v/>
      </c>
      <c r="AD55" s="13" t="str">
        <f>IF($A55&lt;='All Results'!$B$4,"",IF(SUM(MissFill!AC$5:AC58)=0,"",(IF(MissFill!AC58/SUM(MissFill!AC$5:AC58)&gt;0.01,"",IF(MissFill!AC57/SUM(MissFill!AC$5:AC58)&gt;0.01,"",IF(MissFill!AC56/SUM(MissFill!AC$5:AC58)&gt;0.01,"",IF(MissFill!AC55/SUM(MissFill!AC$5:AC58)&gt;0.01,"",DateEnded_5Day!$A55)))))))</f>
        <v/>
      </c>
      <c r="AE55" s="13" t="str">
        <f>IF($A55&lt;='All Results'!$B$4,"",IF(SUM(MissFill!AD$5:AD58)=0,"",(IF(MissFill!AD58/SUM(MissFill!AD$5:AD58)&gt;0.01,"",IF(MissFill!AD57/SUM(MissFill!AD$5:AD58)&gt;0.01,"",IF(MissFill!AD56/SUM(MissFill!AD$5:AD58)&gt;0.01,"",IF(MissFill!AD55/SUM(MissFill!AD$5:AD58)&gt;0.01,"",DateEnded_5Day!$A55)))))))</f>
        <v/>
      </c>
      <c r="AF55" s="13" t="str">
        <f>IF($A55&lt;='All Results'!$B$4,"",IF(SUM(MissFill!AE$5:AE58)=0,"",(IF(MissFill!AE58/SUM(MissFill!AE$5:AE58)&gt;0.01,"",IF(MissFill!AE57/SUM(MissFill!AE$5:AE58)&gt;0.01,"",IF(MissFill!AE56/SUM(MissFill!AE$5:AE58)&gt;0.01,"",IF(MissFill!AE55/SUM(MissFill!AE$5:AE58)&gt;0.01,"",DateEnded_5Day!$A55)))))))</f>
        <v/>
      </c>
      <c r="AG55" s="13" t="str">
        <f>IF($A55&lt;='All Results'!$B$4,"",IF(SUM(MissFill!AF$5:AF58)=0,"",(IF(MissFill!AF58/SUM(MissFill!AF$5:AF58)&gt;0.01,"",IF(MissFill!AF57/SUM(MissFill!AF$5:AF58)&gt;0.01,"",IF(MissFill!AF56/SUM(MissFill!AF$5:AF58)&gt;0.01,"",IF(MissFill!AF55/SUM(MissFill!AF$5:AF58)&gt;0.01,"",DateEnded_5Day!$A55)))))))</f>
        <v/>
      </c>
      <c r="AH55" s="13" t="str">
        <f>IF($A55&lt;='All Results'!$B$4,"",IF(SUM(MissFill!AG$5:AG58)=0,"",(IF(MissFill!AG58/SUM(MissFill!AG$5:AG58)&gt;0.01,"",IF(MissFill!AG57/SUM(MissFill!AG$5:AG58)&gt;0.01,"",IF(MissFill!AG56/SUM(MissFill!AG$5:AG58)&gt;0.01,"",IF(MissFill!AG55/SUM(MissFill!AG$5:AG58)&gt;0.01,"",DateEnded_5Day!$A55)))))))</f>
        <v/>
      </c>
      <c r="AI55" s="13" t="str">
        <f>IF($A55&lt;='All Results'!$B$4,"",IF(SUM(MissFill!AH$5:AH58)=0,"",(IF(MissFill!AH58/SUM(MissFill!AH$5:AH58)&gt;0.01,"",IF(MissFill!AH57/SUM(MissFill!AH$5:AH58)&gt;0.01,"",IF(MissFill!AH56/SUM(MissFill!AH$5:AH58)&gt;0.01,"",IF(MissFill!AH55/SUM(MissFill!AH$5:AH58)&gt;0.01,"",DateEnded_5Day!$A55)))))))</f>
        <v/>
      </c>
      <c r="AJ55" s="13" t="str">
        <f>IF($A55&lt;='All Results'!$B$4,"",IF(SUM(MissFill!AI$5:AI58)=0,"",(IF(MissFill!AI58/SUM(MissFill!AI$5:AI58)&gt;0.01,"",IF(MissFill!AI57/SUM(MissFill!AI$5:AI58)&gt;0.01,"",IF(MissFill!AI56/SUM(MissFill!AI$5:AI58)&gt;0.01,"",IF(MissFill!AI55/SUM(MissFill!AI$5:AI58)&gt;0.01,"",DateEnded_5Day!$A55)))))))</f>
        <v/>
      </c>
      <c r="AK55" s="13" t="str">
        <f>IF($A55&lt;='All Results'!$B$4,"",IF(SUM(MissFill!AJ$5:AJ58)=0,"",(IF(MissFill!AJ58/SUM(MissFill!AJ$5:AJ58)&gt;0.01,"",IF(MissFill!AJ57/SUM(MissFill!AJ$5:AJ58)&gt;0.01,"",IF(MissFill!AJ56/SUM(MissFill!AJ$5:AJ58)&gt;0.01,"",IF(MissFill!AJ55/SUM(MissFill!AJ$5:AJ58)&gt;0.01,"",DateEnded_5Day!$A55)))))))</f>
        <v/>
      </c>
      <c r="AL55" s="13" t="str">
        <f>IF($A55&lt;='All Results'!$B$4,"",IF(SUM(MissFill!AK$5:AK58)=0,"",(IF(MissFill!AK58/SUM(MissFill!AK$5:AK58)&gt;0.01,"",IF(MissFill!AK57/SUM(MissFill!AK$5:AK58)&gt;0.01,"",IF(MissFill!AK56/SUM(MissFill!AK$5:AK58)&gt;0.01,"",IF(MissFill!AK55/SUM(MissFill!AK$5:AK58)&gt;0.01,"",DateEnded_5Day!$A55)))))))</f>
        <v/>
      </c>
      <c r="AM55" s="13" t="str">
        <f>IF($A55&lt;='All Results'!$B$4,"",IF(SUM(MissFill!AL$5:AL58)=0,"",(IF(MissFill!AL58/SUM(MissFill!AL$5:AL58)&gt;0.01,"",IF(MissFill!AL57/SUM(MissFill!AL$5:AL58)&gt;0.01,"",IF(MissFill!AL56/SUM(MissFill!AL$5:AL58)&gt;0.01,"",IF(MissFill!AL55/SUM(MissFill!AL$5:AL58)&gt;0.01,"",DateEnded_5Day!$A55)))))))</f>
        <v/>
      </c>
      <c r="AN55" s="13" t="str">
        <f>IF($A55&lt;='All Results'!$B$4,"",IF(SUM(MissFill!AM$5:AM58)=0,"",(IF(MissFill!AM58/SUM(MissFill!AM$5:AM58)&gt;0.01,"",IF(MissFill!AM57/SUM(MissFill!AM$5:AM58)&gt;0.01,"",IF(MissFill!AM56/SUM(MissFill!AM$5:AM58)&gt;0.01,"",IF(MissFill!AM55/SUM(MissFill!AM$5:AM58)&gt;0.01,"",DateEnded_5Day!$A55)))))))</f>
        <v/>
      </c>
      <c r="AO55" s="13" t="str">
        <f>IF($A55&lt;='All Results'!$B$4,"",IF(SUM(MissFill!AN$5:AN58)=0,"",(IF(MissFill!AN58/SUM(MissFill!AN$5:AN58)&gt;0.01,"",IF(MissFill!AN57/SUM(MissFill!AN$5:AN58)&gt;0.01,"",IF(MissFill!AN56/SUM(MissFill!AN$5:AN58)&gt;0.01,"",IF(MissFill!AN55/SUM(MissFill!AN$5:AN58)&gt;0.01,"",DateEnded_5Day!$A55)))))))</f>
        <v/>
      </c>
      <c r="AP55" s="13" t="str">
        <f>IF($A55&lt;='All Results'!$B$4,"",IF(SUM(MissFill!AO$5:AO58)=0,"",(IF(MissFill!AO58/SUM(MissFill!AO$5:AO58)&gt;0.01,"",IF(MissFill!AO57/SUM(MissFill!AO$5:AO58)&gt;0.01,"",IF(MissFill!AO56/SUM(MissFill!AO$5:AO58)&gt;0.01,"",IF(MissFill!AO55/SUM(MissFill!AO$5:AO58)&gt;0.01,"",DateEnded_5Day!$A55)))))))</f>
        <v/>
      </c>
      <c r="AQ55" s="13" t="str">
        <f>IF($A55&lt;='All Results'!$B$4,"",IF(SUM(MissFill!AP$5:AP58)=0,"",(IF(MissFill!AP58/SUM(MissFill!AP$5:AP58)&gt;0.01,"",IF(MissFill!AP57/SUM(MissFill!AP$5:AP58)&gt;0.01,"",IF(MissFill!AP56/SUM(MissFill!AP$5:AP58)&gt;0.01,"",IF(MissFill!AP55/SUM(MissFill!AP$5:AP58)&gt;0.01,"",DateEnded_5Day!$A55)))))))</f>
        <v/>
      </c>
      <c r="AR55" s="13" t="str">
        <f>IF($A55&lt;='All Results'!$B$4,"",IF(SUM(MissFill!AQ$5:AQ58)=0,"",(IF(MissFill!AQ58/SUM(MissFill!AQ$5:AQ58)&gt;0.01,"",IF(MissFill!AQ57/SUM(MissFill!AQ$5:AQ58)&gt;0.01,"",IF(MissFill!AQ56/SUM(MissFill!AQ$5:AQ58)&gt;0.01,"",IF(MissFill!AQ55/SUM(MissFill!AQ$5:AQ58)&gt;0.01,"",DateEnded_5Day!$A55)))))))</f>
        <v/>
      </c>
      <c r="AS55" s="13" t="str">
        <f>IF($A55&lt;='All Results'!$B$4,"",IF(SUM(MissFill!AR$5:AR58)=0,"",(IF(MissFill!AR58/SUM(MissFill!AR$5:AR58)&gt;0.01,"",IF(MissFill!AR57/SUM(MissFill!AR$5:AR58)&gt;0.01,"",IF(MissFill!AR56/SUM(MissFill!AR$5:AR58)&gt;0.01,"",IF(MissFill!AR55/SUM(MissFill!AR$5:AR58)&gt;0.01,"",DateEnded_5Day!$A55)))))))</f>
        <v/>
      </c>
      <c r="AT55" s="13" t="str">
        <f>IF($A55&lt;='All Results'!$B$4,"",IF(SUM(MissFill!AS$5:AS58)=0,"",(IF(MissFill!AS58/SUM(MissFill!AS$5:AS58)&gt;0.01,"",IF(MissFill!AS57/SUM(MissFill!AS$5:AS58)&gt;0.01,"",IF(MissFill!AS56/SUM(MissFill!AS$5:AS58)&gt;0.01,"",IF(MissFill!AS55/SUM(MissFill!AS$5:AS58)&gt;0.01,"",DateEnded_5Day!$A55)))))))</f>
        <v/>
      </c>
      <c r="AU55" s="13" t="str">
        <f>IF($A55&lt;='All Results'!$B$4,"",IF(SUM(MissFill!AT$5:AT58)=0,"",(IF(MissFill!AT58/SUM(MissFill!AT$5:AT58)&gt;0.01,"",IF(MissFill!AT57/SUM(MissFill!AT$5:AT58)&gt;0.01,"",IF(MissFill!AT56/SUM(MissFill!AT$5:AT58)&gt;0.01,"",IF(MissFill!AT55/SUM(MissFill!AT$5:AT58)&gt;0.01,"",DateEnded_5Day!$A55)))))))</f>
        <v/>
      </c>
      <c r="AV55" s="13" t="str">
        <f>IF($A55&lt;='All Results'!$B$4,"",IF(SUM(MissFill!AU$5:AU58)=0,"",(IF(MissFill!AU58/SUM(MissFill!AU$5:AU58)&gt;0.01,"",IF(MissFill!AU57/SUM(MissFill!AU$5:AU58)&gt;0.01,"",IF(MissFill!AU56/SUM(MissFill!AU$5:AU58)&gt;0.01,"",IF(MissFill!AU55/SUM(MissFill!AU$5:AU58)&gt;0.01,"",DateEnded_5Day!$A55)))))))</f>
        <v/>
      </c>
      <c r="AW55" s="13" t="str">
        <f>IF($A55&lt;='All Results'!$B$4,"",IF(SUM(MissFill!AV$5:AV58)=0,"",(IF(MissFill!AV58/SUM(MissFill!AV$5:AV58)&gt;0.01,"",IF(MissFill!AV57/SUM(MissFill!AV$5:AV58)&gt;0.01,"",IF(MissFill!AV56/SUM(MissFill!AV$5:AV58)&gt;0.01,"",IF(MissFill!AV55/SUM(MissFill!AV$5:AV58)&gt;0.01,"",DateEnded_5Day!$A55)))))))</f>
        <v/>
      </c>
      <c r="AX55" s="13" t="str">
        <f>IF($A55&lt;='All Results'!$B$4,"",IF(SUM(MissFill!AW$5:AW58)=0,"",(IF(MissFill!AW58/SUM(MissFill!AW$5:AW58)&gt;0.01,"",IF(MissFill!AW57/SUM(MissFill!AW$5:AW58)&gt;0.01,"",IF(MissFill!AW56/SUM(MissFill!AW$5:AW58)&gt;0.01,"",IF(MissFill!AW55/SUM(MissFill!AW$5:AW58)&gt;0.01,"",DateEnded_5Day!$A55)))))))</f>
        <v/>
      </c>
    </row>
    <row r="56" spans="1:50" x14ac:dyDescent="0.25">
      <c r="A56" s="8">
        <v>44401</v>
      </c>
      <c r="B56" s="11">
        <v>205</v>
      </c>
      <c r="C56" s="13" t="str">
        <f>IF($A56&lt;='All Results'!$B$4,"",IF(SUM(MissFill!B$5:B59)=0,"",(IF(MissFill!B59/SUM(MissFill!B$5:B59)&gt;0.01,"",IF(MissFill!B58/SUM(MissFill!B$5:B59)&gt;0.01,"",IF(MissFill!B57/SUM(MissFill!B$5:B59)&gt;0.01,"",IF(MissFill!B56/SUM(MissFill!B$5:B59)&gt;0.01,"",DateEnded_5Day!$A56)))))))</f>
        <v/>
      </c>
      <c r="D56" s="13" t="str">
        <f>IF($A56&lt;='All Results'!$B$4,"",IF(SUM(MissFill!C$5:C59)=0,"",(IF(MissFill!C59/SUM(MissFill!C$5:C59)&gt;0.01,"",IF(MissFill!C58/SUM(MissFill!C$5:C59)&gt;0.01,"",IF(MissFill!C57/SUM(MissFill!C$5:C59)&gt;0.01,"",IF(MissFill!C56/SUM(MissFill!C$5:C59)&gt;0.01,"",DateEnded_5Day!$A56)))))))</f>
        <v/>
      </c>
      <c r="E56" s="13" t="str">
        <f>IF($A56&lt;='All Results'!$B$4,"",IF(SUM(MissFill!D$5:D59)=0,"",(IF(MissFill!D59/SUM(MissFill!D$5:D59)&gt;0.01,"",IF(MissFill!D58/SUM(MissFill!D$5:D59)&gt;0.01,"",IF(MissFill!D57/SUM(MissFill!D$5:D59)&gt;0.01,"",IF(MissFill!D56/SUM(MissFill!D$5:D59)&gt;0.01,"",DateEnded_5Day!$A56)))))))</f>
        <v/>
      </c>
      <c r="F56" s="13" t="str">
        <f>IF($A56&lt;='All Results'!$B$4,"",IF(SUM(MissFill!E$5:E59)=0,"",(IF(MissFill!E59/SUM(MissFill!E$5:E59)&gt;0.01,"",IF(MissFill!E58/SUM(MissFill!E$5:E59)&gt;0.01,"",IF(MissFill!E57/SUM(MissFill!E$5:E59)&gt;0.01,"",IF(MissFill!E56/SUM(MissFill!E$5:E59)&gt;0.01,"",DateEnded_5Day!$A56)))))))</f>
        <v/>
      </c>
      <c r="G56" s="13" t="str">
        <f>IF($A56&lt;='All Results'!$B$4,"",IF(SUM(MissFill!F$5:F59)=0,"",(IF(MissFill!F59/SUM(MissFill!F$5:F59)&gt;0.01,"",IF(MissFill!F58/SUM(MissFill!F$5:F59)&gt;0.01,"",IF(MissFill!F57/SUM(MissFill!F$5:F59)&gt;0.01,"",IF(MissFill!F56/SUM(MissFill!F$5:F59)&gt;0.01,"",DateEnded_5Day!$A56)))))))</f>
        <v/>
      </c>
      <c r="H56" s="13" t="str">
        <f>IF($A56&lt;='All Results'!$B$4,"",IF(SUM(MissFill!G$5:G59)=0,"",(IF(MissFill!G59/SUM(MissFill!G$5:G59)&gt;0.01,"",IF(MissFill!G58/SUM(MissFill!G$5:G59)&gt;0.01,"",IF(MissFill!G57/SUM(MissFill!G$5:G59)&gt;0.01,"",IF(MissFill!G56/SUM(MissFill!G$5:G59)&gt;0.01,"",DateEnded_5Day!$A56)))))))</f>
        <v/>
      </c>
      <c r="I56" s="13" t="str">
        <f>IF($A56&lt;='All Results'!$B$4,"",IF(SUM(MissFill!H$5:H59)=0,"",(IF(MissFill!H59/SUM(MissFill!H$5:H59)&gt;0.01,"",IF(MissFill!H58/SUM(MissFill!H$5:H59)&gt;0.01,"",IF(MissFill!H57/SUM(MissFill!H$5:H59)&gt;0.01,"",IF(MissFill!H56/SUM(MissFill!H$5:H59)&gt;0.01,"",DateEnded_5Day!$A56)))))))</f>
        <v/>
      </c>
      <c r="J56" s="13" t="str">
        <f>IF($A56&lt;='All Results'!$B$4,"",IF(SUM(MissFill!I$5:I59)=0,"",(IF(MissFill!I59/SUM(MissFill!I$5:I59)&gt;0.01,"",IF(MissFill!I58/SUM(MissFill!I$5:I59)&gt;0.01,"",IF(MissFill!I57/SUM(MissFill!I$5:I59)&gt;0.01,"",IF(MissFill!I56/SUM(MissFill!I$5:I59)&gt;0.01,"",DateEnded_5Day!$A56)))))))</f>
        <v/>
      </c>
      <c r="K56" s="13" t="str">
        <f>IF($A56&lt;='All Results'!$B$4,"",IF(SUM(MissFill!J$5:J59)=0,"",(IF(MissFill!J59/SUM(MissFill!J$5:J59)&gt;0.01,"",IF(MissFill!J58/SUM(MissFill!J$5:J59)&gt;0.01,"",IF(MissFill!J57/SUM(MissFill!J$5:J59)&gt;0.01,"",IF(MissFill!J56/SUM(MissFill!J$5:J59)&gt;0.01,"",DateEnded_5Day!$A56)))))))</f>
        <v/>
      </c>
      <c r="L56" s="13" t="str">
        <f>IF($A56&lt;='All Results'!$B$4,"",IF(SUM(MissFill!K$5:K59)=0,"",(IF(MissFill!K59/SUM(MissFill!K$5:K59)&gt;0.01,"",IF(MissFill!K58/SUM(MissFill!K$5:K59)&gt;0.01,"",IF(MissFill!K57/SUM(MissFill!K$5:K59)&gt;0.01,"",IF(MissFill!K56/SUM(MissFill!K$5:K59)&gt;0.01,"",DateEnded_5Day!$A56)))))))</f>
        <v/>
      </c>
      <c r="M56" s="13" t="str">
        <f>IF($A56&lt;='All Results'!$B$4,"",IF(SUM(MissFill!L$5:L59)=0,"",(IF(MissFill!L59/SUM(MissFill!L$5:L59)&gt;0.01,"",IF(MissFill!L58/SUM(MissFill!L$5:L59)&gt;0.01,"",IF(MissFill!L57/SUM(MissFill!L$5:L59)&gt;0.01,"",IF(MissFill!L56/SUM(MissFill!L$5:L59)&gt;0.01,"",DateEnded_5Day!$A56)))))))</f>
        <v/>
      </c>
      <c r="N56" s="13" t="str">
        <f>IF($A56&lt;='All Results'!$B$4,"",IF(SUM(MissFill!M$5:M59)=0,"",(IF(MissFill!M59/SUM(MissFill!M$5:M59)&gt;0.01,"",IF(MissFill!M58/SUM(MissFill!M$5:M59)&gt;0.01,"",IF(MissFill!M57/SUM(MissFill!M$5:M59)&gt;0.01,"",IF(MissFill!M56/SUM(MissFill!M$5:M59)&gt;0.01,"",DateEnded_5Day!$A56)))))))</f>
        <v/>
      </c>
      <c r="O56" s="13" t="str">
        <f>IF($A56&lt;='All Results'!$B$4,"",IF(SUM(MissFill!N$5:N59)=0,"",(IF(MissFill!N59/SUM(MissFill!N$5:N59)&gt;0.01,"",IF(MissFill!N58/SUM(MissFill!N$5:N59)&gt;0.01,"",IF(MissFill!N57/SUM(MissFill!N$5:N59)&gt;0.01,"",IF(MissFill!N56/SUM(MissFill!N$5:N59)&gt;0.01,"",DateEnded_5Day!$A56)))))))</f>
        <v/>
      </c>
      <c r="P56" s="13" t="str">
        <f>IF($A56&lt;='All Results'!$B$4,"",IF(SUM(MissFill!O$5:O59)=0,"",(IF(MissFill!O59/SUM(MissFill!O$5:O59)&gt;0.01,"",IF(MissFill!O58/SUM(MissFill!O$5:O59)&gt;0.01,"",IF(MissFill!O57/SUM(MissFill!O$5:O59)&gt;0.01,"",IF(MissFill!O56/SUM(MissFill!O$5:O59)&gt;0.01,"",DateEnded_5Day!$A56)))))))</f>
        <v/>
      </c>
      <c r="Q56" s="13" t="str">
        <f>IF($A56&lt;='All Results'!$B$4,"",IF(SUM(MissFill!P$5:P59)=0,"",(IF(MissFill!P59/SUM(MissFill!P$5:P59)&gt;0.01,"",IF(MissFill!P58/SUM(MissFill!P$5:P59)&gt;0.01,"",IF(MissFill!P57/SUM(MissFill!P$5:P59)&gt;0.01,"",IF(MissFill!P56/SUM(MissFill!P$5:P59)&gt;0.01,"",DateEnded_5Day!$A56)))))))</f>
        <v/>
      </c>
      <c r="R56" s="13" t="str">
        <f>IF($A56&lt;='All Results'!$B$4,"",IF(SUM(MissFill!Q$5:Q59)=0,"",(IF(MissFill!Q59/SUM(MissFill!Q$5:Q59)&gt;0.01,"",IF(MissFill!Q58/SUM(MissFill!Q$5:Q59)&gt;0.01,"",IF(MissFill!Q57/SUM(MissFill!Q$5:Q59)&gt;0.01,"",IF(MissFill!Q56/SUM(MissFill!Q$5:Q59)&gt;0.01,"",DateEnded_5Day!$A56)))))))</f>
        <v/>
      </c>
      <c r="S56" s="13" t="str">
        <f>IF($A56&lt;='All Results'!$B$4,"",IF(SUM(MissFill!R$5:R59)=0,"",(IF(MissFill!R59/SUM(MissFill!R$5:R59)&gt;0.01,"",IF(MissFill!R58/SUM(MissFill!R$5:R59)&gt;0.01,"",IF(MissFill!R57/SUM(MissFill!R$5:R59)&gt;0.01,"",IF(MissFill!R56/SUM(MissFill!R$5:R59)&gt;0.01,"",DateEnded_5Day!$A56)))))))</f>
        <v/>
      </c>
      <c r="T56" s="13" t="str">
        <f>IF($A56&lt;='All Results'!$B$4,"",IF(SUM(MissFill!S$5:S59)=0,"",(IF(MissFill!S59/SUM(MissFill!S$5:S59)&gt;0.01,"",IF(MissFill!S58/SUM(MissFill!S$5:S59)&gt;0.01,"",IF(MissFill!S57/SUM(MissFill!S$5:S59)&gt;0.01,"",IF(MissFill!S56/SUM(MissFill!S$5:S59)&gt;0.01,"",DateEnded_5Day!$A56)))))))</f>
        <v/>
      </c>
      <c r="U56" s="13" t="str">
        <f>IF($A56&lt;='All Results'!$B$4,"",IF(SUM(MissFill!T$5:T59)=0,"",(IF(MissFill!T59/SUM(MissFill!T$5:T59)&gt;0.01,"",IF(MissFill!T58/SUM(MissFill!T$5:T59)&gt;0.01,"",IF(MissFill!T57/SUM(MissFill!T$5:T59)&gt;0.01,"",IF(MissFill!T56/SUM(MissFill!T$5:T59)&gt;0.01,"",DateEnded_5Day!$A56)))))))</f>
        <v/>
      </c>
      <c r="V56" s="13" t="str">
        <f>IF($A56&lt;='All Results'!$B$4,"",IF(SUM(MissFill!U$5:U59)=0,"",(IF(MissFill!U59/SUM(MissFill!U$5:U59)&gt;0.01,"",IF(MissFill!U58/SUM(MissFill!U$5:U59)&gt;0.01,"",IF(MissFill!U57/SUM(MissFill!U$5:U59)&gt;0.01,"",IF(MissFill!U56/SUM(MissFill!U$5:U59)&gt;0.01,"",DateEnded_5Day!$A56)))))))</f>
        <v/>
      </c>
      <c r="W56" s="13" t="str">
        <f>IF($A56&lt;='All Results'!$B$4,"",IF(SUM(MissFill!V$5:V59)=0,"",(IF(MissFill!V59/SUM(MissFill!V$5:V59)&gt;0.01,"",IF(MissFill!V58/SUM(MissFill!V$5:V59)&gt;0.01,"",IF(MissFill!V57/SUM(MissFill!V$5:V59)&gt;0.01,"",IF(MissFill!V56/SUM(MissFill!V$5:V59)&gt;0.01,"",DateEnded_5Day!$A56)))))))</f>
        <v/>
      </c>
      <c r="X56" s="13" t="str">
        <f>IF($A56&lt;='All Results'!$B$4,"",IF(SUM(MissFill!W$5:W59)=0,"",(IF(MissFill!W59/SUM(MissFill!W$5:W59)&gt;0.01,"",IF(MissFill!W58/SUM(MissFill!W$5:W59)&gt;0.01,"",IF(MissFill!W57/SUM(MissFill!W$5:W59)&gt;0.01,"",IF(MissFill!W56/SUM(MissFill!W$5:W59)&gt;0.01,"",DateEnded_5Day!$A56)))))))</f>
        <v/>
      </c>
      <c r="Y56" s="13" t="str">
        <f>IF($A56&lt;='All Results'!$B$4,"",IF(SUM(MissFill!X$5:X59)=0,"",(IF(MissFill!X59/SUM(MissFill!X$5:X59)&gt;0.01,"",IF(MissFill!X58/SUM(MissFill!X$5:X59)&gt;0.01,"",IF(MissFill!X57/SUM(MissFill!X$5:X59)&gt;0.01,"",IF(MissFill!X56/SUM(MissFill!X$5:X59)&gt;0.01,"",DateEnded_5Day!$A56)))))))</f>
        <v/>
      </c>
      <c r="Z56" s="13" t="str">
        <f>IF($A56&lt;='All Results'!$B$4,"",IF(SUM(MissFill!Y$5:Y59)=0,"",(IF(MissFill!Y59/SUM(MissFill!Y$5:Y59)&gt;0.01,"",IF(MissFill!Y58/SUM(MissFill!Y$5:Y59)&gt;0.01,"",IF(MissFill!Y57/SUM(MissFill!Y$5:Y59)&gt;0.01,"",IF(MissFill!Y56/SUM(MissFill!Y$5:Y59)&gt;0.01,"",DateEnded_5Day!$A56)))))))</f>
        <v/>
      </c>
      <c r="AA56" s="13" t="str">
        <f>IF($A56&lt;='All Results'!$B$4,"",IF(SUM(MissFill!Z$5:Z59)=0,"",(IF(MissFill!Z59/SUM(MissFill!Z$5:Z59)&gt;0.01,"",IF(MissFill!Z58/SUM(MissFill!Z$5:Z59)&gt;0.01,"",IF(MissFill!Z57/SUM(MissFill!Z$5:Z59)&gt;0.01,"",IF(MissFill!Z56/SUM(MissFill!Z$5:Z59)&gt;0.01,"",DateEnded_5Day!$A56)))))))</f>
        <v/>
      </c>
      <c r="AB56" s="13" t="str">
        <f>IF($A56&lt;='All Results'!$B$4,"",IF(SUM(MissFill!AA$5:AA59)=0,"",(IF(MissFill!AA59/SUM(MissFill!AA$5:AA59)&gt;0.01,"",IF(MissFill!AA58/SUM(MissFill!AA$5:AA59)&gt;0.01,"",IF(MissFill!AA57/SUM(MissFill!AA$5:AA59)&gt;0.01,"",IF(MissFill!AA56/SUM(MissFill!AA$5:AA59)&gt;0.01,"",DateEnded_5Day!$A56)))))))</f>
        <v/>
      </c>
      <c r="AC56" s="13" t="str">
        <f>IF($A56&lt;='All Results'!$B$4,"",IF(SUM(MissFill!AB$5:AB59)=0,"",(IF(MissFill!AB59/SUM(MissFill!AB$5:AB59)&gt;0.01,"",IF(MissFill!AB58/SUM(MissFill!AB$5:AB59)&gt;0.01,"",IF(MissFill!AB57/SUM(MissFill!AB$5:AB59)&gt;0.01,"",IF(MissFill!AB56/SUM(MissFill!AB$5:AB59)&gt;0.01,"",DateEnded_5Day!$A56)))))))</f>
        <v/>
      </c>
      <c r="AD56" s="13" t="str">
        <f>IF($A56&lt;='All Results'!$B$4,"",IF(SUM(MissFill!AC$5:AC59)=0,"",(IF(MissFill!AC59/SUM(MissFill!AC$5:AC59)&gt;0.01,"",IF(MissFill!AC58/SUM(MissFill!AC$5:AC59)&gt;0.01,"",IF(MissFill!AC57/SUM(MissFill!AC$5:AC59)&gt;0.01,"",IF(MissFill!AC56/SUM(MissFill!AC$5:AC59)&gt;0.01,"",DateEnded_5Day!$A56)))))))</f>
        <v/>
      </c>
      <c r="AE56" s="13" t="str">
        <f>IF($A56&lt;='All Results'!$B$4,"",IF(SUM(MissFill!AD$5:AD59)=0,"",(IF(MissFill!AD59/SUM(MissFill!AD$5:AD59)&gt;0.01,"",IF(MissFill!AD58/SUM(MissFill!AD$5:AD59)&gt;0.01,"",IF(MissFill!AD57/SUM(MissFill!AD$5:AD59)&gt;0.01,"",IF(MissFill!AD56/SUM(MissFill!AD$5:AD59)&gt;0.01,"",DateEnded_5Day!$A56)))))))</f>
        <v/>
      </c>
      <c r="AF56" s="13" t="str">
        <f>IF($A56&lt;='All Results'!$B$4,"",IF(SUM(MissFill!AE$5:AE59)=0,"",(IF(MissFill!AE59/SUM(MissFill!AE$5:AE59)&gt;0.01,"",IF(MissFill!AE58/SUM(MissFill!AE$5:AE59)&gt;0.01,"",IF(MissFill!AE57/SUM(MissFill!AE$5:AE59)&gt;0.01,"",IF(MissFill!AE56/SUM(MissFill!AE$5:AE59)&gt;0.01,"",DateEnded_5Day!$A56)))))))</f>
        <v/>
      </c>
      <c r="AG56" s="13" t="str">
        <f>IF($A56&lt;='All Results'!$B$4,"",IF(SUM(MissFill!AF$5:AF59)=0,"",(IF(MissFill!AF59/SUM(MissFill!AF$5:AF59)&gt;0.01,"",IF(MissFill!AF58/SUM(MissFill!AF$5:AF59)&gt;0.01,"",IF(MissFill!AF57/SUM(MissFill!AF$5:AF59)&gt;0.01,"",IF(MissFill!AF56/SUM(MissFill!AF$5:AF59)&gt;0.01,"",DateEnded_5Day!$A56)))))))</f>
        <v/>
      </c>
      <c r="AH56" s="13" t="str">
        <f>IF($A56&lt;='All Results'!$B$4,"",IF(SUM(MissFill!AG$5:AG59)=0,"",(IF(MissFill!AG59/SUM(MissFill!AG$5:AG59)&gt;0.01,"",IF(MissFill!AG58/SUM(MissFill!AG$5:AG59)&gt;0.01,"",IF(MissFill!AG57/SUM(MissFill!AG$5:AG59)&gt;0.01,"",IF(MissFill!AG56/SUM(MissFill!AG$5:AG59)&gt;0.01,"",DateEnded_5Day!$A56)))))))</f>
        <v/>
      </c>
      <c r="AI56" s="13" t="str">
        <f>IF($A56&lt;='All Results'!$B$4,"",IF(SUM(MissFill!AH$5:AH59)=0,"",(IF(MissFill!AH59/SUM(MissFill!AH$5:AH59)&gt;0.01,"",IF(MissFill!AH58/SUM(MissFill!AH$5:AH59)&gt;0.01,"",IF(MissFill!AH57/SUM(MissFill!AH$5:AH59)&gt;0.01,"",IF(MissFill!AH56/SUM(MissFill!AH$5:AH59)&gt;0.01,"",DateEnded_5Day!$A56)))))))</f>
        <v/>
      </c>
      <c r="AJ56" s="13" t="str">
        <f>IF($A56&lt;='All Results'!$B$4,"",IF(SUM(MissFill!AI$5:AI59)=0,"",(IF(MissFill!AI59/SUM(MissFill!AI$5:AI59)&gt;0.01,"",IF(MissFill!AI58/SUM(MissFill!AI$5:AI59)&gt;0.01,"",IF(MissFill!AI57/SUM(MissFill!AI$5:AI59)&gt;0.01,"",IF(MissFill!AI56/SUM(MissFill!AI$5:AI59)&gt;0.01,"",DateEnded_5Day!$A56)))))))</f>
        <v/>
      </c>
      <c r="AK56" s="13" t="str">
        <f>IF($A56&lt;='All Results'!$B$4,"",IF(SUM(MissFill!AJ$5:AJ59)=0,"",(IF(MissFill!AJ59/SUM(MissFill!AJ$5:AJ59)&gt;0.01,"",IF(MissFill!AJ58/SUM(MissFill!AJ$5:AJ59)&gt;0.01,"",IF(MissFill!AJ57/SUM(MissFill!AJ$5:AJ59)&gt;0.01,"",IF(MissFill!AJ56/SUM(MissFill!AJ$5:AJ59)&gt;0.01,"",DateEnded_5Day!$A56)))))))</f>
        <v/>
      </c>
      <c r="AL56" s="13" t="str">
        <f>IF($A56&lt;='All Results'!$B$4,"",IF(SUM(MissFill!AK$5:AK59)=0,"",(IF(MissFill!AK59/SUM(MissFill!AK$5:AK59)&gt;0.01,"",IF(MissFill!AK58/SUM(MissFill!AK$5:AK59)&gt;0.01,"",IF(MissFill!AK57/SUM(MissFill!AK$5:AK59)&gt;0.01,"",IF(MissFill!AK56/SUM(MissFill!AK$5:AK59)&gt;0.01,"",DateEnded_5Day!$A56)))))))</f>
        <v/>
      </c>
      <c r="AM56" s="13" t="str">
        <f>IF($A56&lt;='All Results'!$B$4,"",IF(SUM(MissFill!AL$5:AL59)=0,"",(IF(MissFill!AL59/SUM(MissFill!AL$5:AL59)&gt;0.01,"",IF(MissFill!AL58/SUM(MissFill!AL$5:AL59)&gt;0.01,"",IF(MissFill!AL57/SUM(MissFill!AL$5:AL59)&gt;0.01,"",IF(MissFill!AL56/SUM(MissFill!AL$5:AL59)&gt;0.01,"",DateEnded_5Day!$A56)))))))</f>
        <v/>
      </c>
      <c r="AN56" s="13" t="str">
        <f>IF($A56&lt;='All Results'!$B$4,"",IF(SUM(MissFill!AM$5:AM59)=0,"",(IF(MissFill!AM59/SUM(MissFill!AM$5:AM59)&gt;0.01,"",IF(MissFill!AM58/SUM(MissFill!AM$5:AM59)&gt;0.01,"",IF(MissFill!AM57/SUM(MissFill!AM$5:AM59)&gt;0.01,"",IF(MissFill!AM56/SUM(MissFill!AM$5:AM59)&gt;0.01,"",DateEnded_5Day!$A56)))))))</f>
        <v/>
      </c>
      <c r="AO56" s="13" t="str">
        <f>IF($A56&lt;='All Results'!$B$4,"",IF(SUM(MissFill!AN$5:AN59)=0,"",(IF(MissFill!AN59/SUM(MissFill!AN$5:AN59)&gt;0.01,"",IF(MissFill!AN58/SUM(MissFill!AN$5:AN59)&gt;0.01,"",IF(MissFill!AN57/SUM(MissFill!AN$5:AN59)&gt;0.01,"",IF(MissFill!AN56/SUM(MissFill!AN$5:AN59)&gt;0.01,"",DateEnded_5Day!$A56)))))))</f>
        <v/>
      </c>
      <c r="AP56" s="13" t="str">
        <f>IF($A56&lt;='All Results'!$B$4,"",IF(SUM(MissFill!AO$5:AO59)=0,"",(IF(MissFill!AO59/SUM(MissFill!AO$5:AO59)&gt;0.01,"",IF(MissFill!AO58/SUM(MissFill!AO$5:AO59)&gt;0.01,"",IF(MissFill!AO57/SUM(MissFill!AO$5:AO59)&gt;0.01,"",IF(MissFill!AO56/SUM(MissFill!AO$5:AO59)&gt;0.01,"",DateEnded_5Day!$A56)))))))</f>
        <v/>
      </c>
      <c r="AQ56" s="13" t="str">
        <f>IF($A56&lt;='All Results'!$B$4,"",IF(SUM(MissFill!AP$5:AP59)=0,"",(IF(MissFill!AP59/SUM(MissFill!AP$5:AP59)&gt;0.01,"",IF(MissFill!AP58/SUM(MissFill!AP$5:AP59)&gt;0.01,"",IF(MissFill!AP57/SUM(MissFill!AP$5:AP59)&gt;0.01,"",IF(MissFill!AP56/SUM(MissFill!AP$5:AP59)&gt;0.01,"",DateEnded_5Day!$A56)))))))</f>
        <v/>
      </c>
      <c r="AR56" s="13" t="str">
        <f>IF($A56&lt;='All Results'!$B$4,"",IF(SUM(MissFill!AQ$5:AQ59)=0,"",(IF(MissFill!AQ59/SUM(MissFill!AQ$5:AQ59)&gt;0.01,"",IF(MissFill!AQ58/SUM(MissFill!AQ$5:AQ59)&gt;0.01,"",IF(MissFill!AQ57/SUM(MissFill!AQ$5:AQ59)&gt;0.01,"",IF(MissFill!AQ56/SUM(MissFill!AQ$5:AQ59)&gt;0.01,"",DateEnded_5Day!$A56)))))))</f>
        <v/>
      </c>
      <c r="AS56" s="13" t="str">
        <f>IF($A56&lt;='All Results'!$B$4,"",IF(SUM(MissFill!AR$5:AR59)=0,"",(IF(MissFill!AR59/SUM(MissFill!AR$5:AR59)&gt;0.01,"",IF(MissFill!AR58/SUM(MissFill!AR$5:AR59)&gt;0.01,"",IF(MissFill!AR57/SUM(MissFill!AR$5:AR59)&gt;0.01,"",IF(MissFill!AR56/SUM(MissFill!AR$5:AR59)&gt;0.01,"",DateEnded_5Day!$A56)))))))</f>
        <v/>
      </c>
      <c r="AT56" s="13" t="str">
        <f>IF($A56&lt;='All Results'!$B$4,"",IF(SUM(MissFill!AS$5:AS59)=0,"",(IF(MissFill!AS59/SUM(MissFill!AS$5:AS59)&gt;0.01,"",IF(MissFill!AS58/SUM(MissFill!AS$5:AS59)&gt;0.01,"",IF(MissFill!AS57/SUM(MissFill!AS$5:AS59)&gt;0.01,"",IF(MissFill!AS56/SUM(MissFill!AS$5:AS59)&gt;0.01,"",DateEnded_5Day!$A56)))))))</f>
        <v/>
      </c>
      <c r="AU56" s="13" t="str">
        <f>IF($A56&lt;='All Results'!$B$4,"",IF(SUM(MissFill!AT$5:AT59)=0,"",(IF(MissFill!AT59/SUM(MissFill!AT$5:AT59)&gt;0.01,"",IF(MissFill!AT58/SUM(MissFill!AT$5:AT59)&gt;0.01,"",IF(MissFill!AT57/SUM(MissFill!AT$5:AT59)&gt;0.01,"",IF(MissFill!AT56/SUM(MissFill!AT$5:AT59)&gt;0.01,"",DateEnded_5Day!$A56)))))))</f>
        <v/>
      </c>
      <c r="AV56" s="13" t="str">
        <f>IF($A56&lt;='All Results'!$B$4,"",IF(SUM(MissFill!AU$5:AU59)=0,"",(IF(MissFill!AU59/SUM(MissFill!AU$5:AU59)&gt;0.01,"",IF(MissFill!AU58/SUM(MissFill!AU$5:AU59)&gt;0.01,"",IF(MissFill!AU57/SUM(MissFill!AU$5:AU59)&gt;0.01,"",IF(MissFill!AU56/SUM(MissFill!AU$5:AU59)&gt;0.01,"",DateEnded_5Day!$A56)))))))</f>
        <v/>
      </c>
      <c r="AW56" s="13" t="str">
        <f>IF($A56&lt;='All Results'!$B$4,"",IF(SUM(MissFill!AV$5:AV59)=0,"",(IF(MissFill!AV59/SUM(MissFill!AV$5:AV59)&gt;0.01,"",IF(MissFill!AV58/SUM(MissFill!AV$5:AV59)&gt;0.01,"",IF(MissFill!AV57/SUM(MissFill!AV$5:AV59)&gt;0.01,"",IF(MissFill!AV56/SUM(MissFill!AV$5:AV59)&gt;0.01,"",DateEnded_5Day!$A56)))))))</f>
        <v/>
      </c>
      <c r="AX56" s="13" t="str">
        <f>IF($A56&lt;='All Results'!$B$4,"",IF(SUM(MissFill!AW$5:AW59)=0,"",(IF(MissFill!AW59/SUM(MissFill!AW$5:AW59)&gt;0.01,"",IF(MissFill!AW58/SUM(MissFill!AW$5:AW59)&gt;0.01,"",IF(MissFill!AW57/SUM(MissFill!AW$5:AW59)&gt;0.01,"",IF(MissFill!AW56/SUM(MissFill!AW$5:AW59)&gt;0.01,"",DateEnded_5Day!$A56)))))))</f>
        <v/>
      </c>
    </row>
    <row r="57" spans="1:50" x14ac:dyDescent="0.25">
      <c r="A57" s="8">
        <v>44402</v>
      </c>
      <c r="B57" s="11">
        <v>206</v>
      </c>
      <c r="C57" s="13" t="str">
        <f>IF($A57&lt;='All Results'!$B$4,"",IF(SUM(MissFill!B$5:B60)=0,"",(IF(MissFill!B60/SUM(MissFill!B$5:B60)&gt;0.01,"",IF(MissFill!B59/SUM(MissFill!B$5:B60)&gt;0.01,"",IF(MissFill!B58/SUM(MissFill!B$5:B60)&gt;0.01,"",IF(MissFill!B57/SUM(MissFill!B$5:B60)&gt;0.01,"",DateEnded_5Day!$A57)))))))</f>
        <v/>
      </c>
      <c r="D57" s="13" t="str">
        <f>IF($A57&lt;='All Results'!$B$4,"",IF(SUM(MissFill!C$5:C60)=0,"",(IF(MissFill!C60/SUM(MissFill!C$5:C60)&gt;0.01,"",IF(MissFill!C59/SUM(MissFill!C$5:C60)&gt;0.01,"",IF(MissFill!C58/SUM(MissFill!C$5:C60)&gt;0.01,"",IF(MissFill!C57/SUM(MissFill!C$5:C60)&gt;0.01,"",DateEnded_5Day!$A57)))))))</f>
        <v/>
      </c>
      <c r="E57" s="13" t="str">
        <f>IF($A57&lt;='All Results'!$B$4,"",IF(SUM(MissFill!D$5:D60)=0,"",(IF(MissFill!D60/SUM(MissFill!D$5:D60)&gt;0.01,"",IF(MissFill!D59/SUM(MissFill!D$5:D60)&gt;0.01,"",IF(MissFill!D58/SUM(MissFill!D$5:D60)&gt;0.01,"",IF(MissFill!D57/SUM(MissFill!D$5:D60)&gt;0.01,"",DateEnded_5Day!$A57)))))))</f>
        <v/>
      </c>
      <c r="F57" s="13" t="str">
        <f>IF($A57&lt;='All Results'!$B$4,"",IF(SUM(MissFill!E$5:E60)=0,"",(IF(MissFill!E60/SUM(MissFill!E$5:E60)&gt;0.01,"",IF(MissFill!E59/SUM(MissFill!E$5:E60)&gt;0.01,"",IF(MissFill!E58/SUM(MissFill!E$5:E60)&gt;0.01,"",IF(MissFill!E57/SUM(MissFill!E$5:E60)&gt;0.01,"",DateEnded_5Day!$A57)))))))</f>
        <v/>
      </c>
      <c r="G57" s="13" t="str">
        <f>IF($A57&lt;='All Results'!$B$4,"",IF(SUM(MissFill!F$5:F60)=0,"",(IF(MissFill!F60/SUM(MissFill!F$5:F60)&gt;0.01,"",IF(MissFill!F59/SUM(MissFill!F$5:F60)&gt;0.01,"",IF(MissFill!F58/SUM(MissFill!F$5:F60)&gt;0.01,"",IF(MissFill!F57/SUM(MissFill!F$5:F60)&gt;0.01,"",DateEnded_5Day!$A57)))))))</f>
        <v/>
      </c>
      <c r="H57" s="13" t="str">
        <f>IF($A57&lt;='All Results'!$B$4,"",IF(SUM(MissFill!G$5:G60)=0,"",(IF(MissFill!G60/SUM(MissFill!G$5:G60)&gt;0.01,"",IF(MissFill!G59/SUM(MissFill!G$5:G60)&gt;0.01,"",IF(MissFill!G58/SUM(MissFill!G$5:G60)&gt;0.01,"",IF(MissFill!G57/SUM(MissFill!G$5:G60)&gt;0.01,"",DateEnded_5Day!$A57)))))))</f>
        <v/>
      </c>
      <c r="I57" s="13" t="str">
        <f>IF($A57&lt;='All Results'!$B$4,"",IF(SUM(MissFill!H$5:H60)=0,"",(IF(MissFill!H60/SUM(MissFill!H$5:H60)&gt;0.01,"",IF(MissFill!H59/SUM(MissFill!H$5:H60)&gt;0.01,"",IF(MissFill!H58/SUM(MissFill!H$5:H60)&gt;0.01,"",IF(MissFill!H57/SUM(MissFill!H$5:H60)&gt;0.01,"",DateEnded_5Day!$A57)))))))</f>
        <v/>
      </c>
      <c r="J57" s="13" t="str">
        <f>IF($A57&lt;='All Results'!$B$4,"",IF(SUM(MissFill!I$5:I60)=0,"",(IF(MissFill!I60/SUM(MissFill!I$5:I60)&gt;0.01,"",IF(MissFill!I59/SUM(MissFill!I$5:I60)&gt;0.01,"",IF(MissFill!I58/SUM(MissFill!I$5:I60)&gt;0.01,"",IF(MissFill!I57/SUM(MissFill!I$5:I60)&gt;0.01,"",DateEnded_5Day!$A57)))))))</f>
        <v/>
      </c>
      <c r="K57" s="13" t="str">
        <f>IF($A57&lt;='All Results'!$B$4,"",IF(SUM(MissFill!J$5:J60)=0,"",(IF(MissFill!J60/SUM(MissFill!J$5:J60)&gt;0.01,"",IF(MissFill!J59/SUM(MissFill!J$5:J60)&gt;0.01,"",IF(MissFill!J58/SUM(MissFill!J$5:J60)&gt;0.01,"",IF(MissFill!J57/SUM(MissFill!J$5:J60)&gt;0.01,"",DateEnded_5Day!$A57)))))))</f>
        <v/>
      </c>
      <c r="L57" s="13" t="str">
        <f>IF($A57&lt;='All Results'!$B$4,"",IF(SUM(MissFill!K$5:K60)=0,"",(IF(MissFill!K60/SUM(MissFill!K$5:K60)&gt;0.01,"",IF(MissFill!K59/SUM(MissFill!K$5:K60)&gt;0.01,"",IF(MissFill!K58/SUM(MissFill!K$5:K60)&gt;0.01,"",IF(MissFill!K57/SUM(MissFill!K$5:K60)&gt;0.01,"",DateEnded_5Day!$A57)))))))</f>
        <v/>
      </c>
      <c r="M57" s="13" t="str">
        <f>IF($A57&lt;='All Results'!$B$4,"",IF(SUM(MissFill!L$5:L60)=0,"",(IF(MissFill!L60/SUM(MissFill!L$5:L60)&gt;0.01,"",IF(MissFill!L59/SUM(MissFill!L$5:L60)&gt;0.01,"",IF(MissFill!L58/SUM(MissFill!L$5:L60)&gt;0.01,"",IF(MissFill!L57/SUM(MissFill!L$5:L60)&gt;0.01,"",DateEnded_5Day!$A57)))))))</f>
        <v/>
      </c>
      <c r="N57" s="13" t="str">
        <f>IF($A57&lt;='All Results'!$B$4,"",IF(SUM(MissFill!M$5:M60)=0,"",(IF(MissFill!M60/SUM(MissFill!M$5:M60)&gt;0.01,"",IF(MissFill!M59/SUM(MissFill!M$5:M60)&gt;0.01,"",IF(MissFill!M58/SUM(MissFill!M$5:M60)&gt;0.01,"",IF(MissFill!M57/SUM(MissFill!M$5:M60)&gt;0.01,"",DateEnded_5Day!$A57)))))))</f>
        <v/>
      </c>
      <c r="O57" s="13" t="str">
        <f>IF($A57&lt;='All Results'!$B$4,"",IF(SUM(MissFill!N$5:N60)=0,"",(IF(MissFill!N60/SUM(MissFill!N$5:N60)&gt;0.01,"",IF(MissFill!N59/SUM(MissFill!N$5:N60)&gt;0.01,"",IF(MissFill!N58/SUM(MissFill!N$5:N60)&gt;0.01,"",IF(MissFill!N57/SUM(MissFill!N$5:N60)&gt;0.01,"",DateEnded_5Day!$A57)))))))</f>
        <v/>
      </c>
      <c r="P57" s="13" t="str">
        <f>IF($A57&lt;='All Results'!$B$4,"",IF(SUM(MissFill!O$5:O60)=0,"",(IF(MissFill!O60/SUM(MissFill!O$5:O60)&gt;0.01,"",IF(MissFill!O59/SUM(MissFill!O$5:O60)&gt;0.01,"",IF(MissFill!O58/SUM(MissFill!O$5:O60)&gt;0.01,"",IF(MissFill!O57/SUM(MissFill!O$5:O60)&gt;0.01,"",DateEnded_5Day!$A57)))))))</f>
        <v/>
      </c>
      <c r="Q57" s="13" t="str">
        <f>IF($A57&lt;='All Results'!$B$4,"",IF(SUM(MissFill!P$5:P60)=0,"",(IF(MissFill!P60/SUM(MissFill!P$5:P60)&gt;0.01,"",IF(MissFill!P59/SUM(MissFill!P$5:P60)&gt;0.01,"",IF(MissFill!P58/SUM(MissFill!P$5:P60)&gt;0.01,"",IF(MissFill!P57/SUM(MissFill!P$5:P60)&gt;0.01,"",DateEnded_5Day!$A57)))))))</f>
        <v/>
      </c>
      <c r="R57" s="13" t="str">
        <f>IF($A57&lt;='All Results'!$B$4,"",IF(SUM(MissFill!Q$5:Q60)=0,"",(IF(MissFill!Q60/SUM(MissFill!Q$5:Q60)&gt;0.01,"",IF(MissFill!Q59/SUM(MissFill!Q$5:Q60)&gt;0.01,"",IF(MissFill!Q58/SUM(MissFill!Q$5:Q60)&gt;0.01,"",IF(MissFill!Q57/SUM(MissFill!Q$5:Q60)&gt;0.01,"",DateEnded_5Day!$A57)))))))</f>
        <v/>
      </c>
      <c r="S57" s="13" t="str">
        <f>IF($A57&lt;='All Results'!$B$4,"",IF(SUM(MissFill!R$5:R60)=0,"",(IF(MissFill!R60/SUM(MissFill!R$5:R60)&gt;0.01,"",IF(MissFill!R59/SUM(MissFill!R$5:R60)&gt;0.01,"",IF(MissFill!R58/SUM(MissFill!R$5:R60)&gt;0.01,"",IF(MissFill!R57/SUM(MissFill!R$5:R60)&gt;0.01,"",DateEnded_5Day!$A57)))))))</f>
        <v/>
      </c>
      <c r="T57" s="13" t="str">
        <f>IF($A57&lt;='All Results'!$B$4,"",IF(SUM(MissFill!S$5:S60)=0,"",(IF(MissFill!S60/SUM(MissFill!S$5:S60)&gt;0.01,"",IF(MissFill!S59/SUM(MissFill!S$5:S60)&gt;0.01,"",IF(MissFill!S58/SUM(MissFill!S$5:S60)&gt;0.01,"",IF(MissFill!S57/SUM(MissFill!S$5:S60)&gt;0.01,"",DateEnded_5Day!$A57)))))))</f>
        <v/>
      </c>
      <c r="U57" s="13" t="str">
        <f>IF($A57&lt;='All Results'!$B$4,"",IF(SUM(MissFill!T$5:T60)=0,"",(IF(MissFill!T60/SUM(MissFill!T$5:T60)&gt;0.01,"",IF(MissFill!T59/SUM(MissFill!T$5:T60)&gt;0.01,"",IF(MissFill!T58/SUM(MissFill!T$5:T60)&gt;0.01,"",IF(MissFill!T57/SUM(MissFill!T$5:T60)&gt;0.01,"",DateEnded_5Day!$A57)))))))</f>
        <v/>
      </c>
      <c r="V57" s="13" t="str">
        <f>IF($A57&lt;='All Results'!$B$4,"",IF(SUM(MissFill!U$5:U60)=0,"",(IF(MissFill!U60/SUM(MissFill!U$5:U60)&gt;0.01,"",IF(MissFill!U59/SUM(MissFill!U$5:U60)&gt;0.01,"",IF(MissFill!U58/SUM(MissFill!U$5:U60)&gt;0.01,"",IF(MissFill!U57/SUM(MissFill!U$5:U60)&gt;0.01,"",DateEnded_5Day!$A57)))))))</f>
        <v/>
      </c>
      <c r="W57" s="13" t="str">
        <f>IF($A57&lt;='All Results'!$B$4,"",IF(SUM(MissFill!V$5:V60)=0,"",(IF(MissFill!V60/SUM(MissFill!V$5:V60)&gt;0.01,"",IF(MissFill!V59/SUM(MissFill!V$5:V60)&gt;0.01,"",IF(MissFill!V58/SUM(MissFill!V$5:V60)&gt;0.01,"",IF(MissFill!V57/SUM(MissFill!V$5:V60)&gt;0.01,"",DateEnded_5Day!$A57)))))))</f>
        <v/>
      </c>
      <c r="X57" s="13" t="str">
        <f>IF($A57&lt;='All Results'!$B$4,"",IF(SUM(MissFill!W$5:W60)=0,"",(IF(MissFill!W60/SUM(MissFill!W$5:W60)&gt;0.01,"",IF(MissFill!W59/SUM(MissFill!W$5:W60)&gt;0.01,"",IF(MissFill!W58/SUM(MissFill!W$5:W60)&gt;0.01,"",IF(MissFill!W57/SUM(MissFill!W$5:W60)&gt;0.01,"",DateEnded_5Day!$A57)))))))</f>
        <v/>
      </c>
      <c r="Y57" s="13" t="str">
        <f>IF($A57&lt;='All Results'!$B$4,"",IF(SUM(MissFill!X$5:X60)=0,"",(IF(MissFill!X60/SUM(MissFill!X$5:X60)&gt;0.01,"",IF(MissFill!X59/SUM(MissFill!X$5:X60)&gt;0.01,"",IF(MissFill!X58/SUM(MissFill!X$5:X60)&gt;0.01,"",IF(MissFill!X57/SUM(MissFill!X$5:X60)&gt;0.01,"",DateEnded_5Day!$A57)))))))</f>
        <v/>
      </c>
      <c r="Z57" s="13" t="str">
        <f>IF($A57&lt;='All Results'!$B$4,"",IF(SUM(MissFill!Y$5:Y60)=0,"",(IF(MissFill!Y60/SUM(MissFill!Y$5:Y60)&gt;0.01,"",IF(MissFill!Y59/SUM(MissFill!Y$5:Y60)&gt;0.01,"",IF(MissFill!Y58/SUM(MissFill!Y$5:Y60)&gt;0.01,"",IF(MissFill!Y57/SUM(MissFill!Y$5:Y60)&gt;0.01,"",DateEnded_5Day!$A57)))))))</f>
        <v/>
      </c>
      <c r="AA57" s="13" t="str">
        <f>IF($A57&lt;='All Results'!$B$4,"",IF(SUM(MissFill!Z$5:Z60)=0,"",(IF(MissFill!Z60/SUM(MissFill!Z$5:Z60)&gt;0.01,"",IF(MissFill!Z59/SUM(MissFill!Z$5:Z60)&gt;0.01,"",IF(MissFill!Z58/SUM(MissFill!Z$5:Z60)&gt;0.01,"",IF(MissFill!Z57/SUM(MissFill!Z$5:Z60)&gt;0.01,"",DateEnded_5Day!$A57)))))))</f>
        <v/>
      </c>
      <c r="AB57" s="13" t="str">
        <f>IF($A57&lt;='All Results'!$B$4,"",IF(SUM(MissFill!AA$5:AA60)=0,"",(IF(MissFill!AA60/SUM(MissFill!AA$5:AA60)&gt;0.01,"",IF(MissFill!AA59/SUM(MissFill!AA$5:AA60)&gt;0.01,"",IF(MissFill!AA58/SUM(MissFill!AA$5:AA60)&gt;0.01,"",IF(MissFill!AA57/SUM(MissFill!AA$5:AA60)&gt;0.01,"",DateEnded_5Day!$A57)))))))</f>
        <v/>
      </c>
      <c r="AC57" s="13" t="str">
        <f>IF($A57&lt;='All Results'!$B$4,"",IF(SUM(MissFill!AB$5:AB60)=0,"",(IF(MissFill!AB60/SUM(MissFill!AB$5:AB60)&gt;0.01,"",IF(MissFill!AB59/SUM(MissFill!AB$5:AB60)&gt;0.01,"",IF(MissFill!AB58/SUM(MissFill!AB$5:AB60)&gt;0.01,"",IF(MissFill!AB57/SUM(MissFill!AB$5:AB60)&gt;0.01,"",DateEnded_5Day!$A57)))))))</f>
        <v/>
      </c>
      <c r="AD57" s="13" t="str">
        <f>IF($A57&lt;='All Results'!$B$4,"",IF(SUM(MissFill!AC$5:AC60)=0,"",(IF(MissFill!AC60/SUM(MissFill!AC$5:AC60)&gt;0.01,"",IF(MissFill!AC59/SUM(MissFill!AC$5:AC60)&gt;0.01,"",IF(MissFill!AC58/SUM(MissFill!AC$5:AC60)&gt;0.01,"",IF(MissFill!AC57/SUM(MissFill!AC$5:AC60)&gt;0.01,"",DateEnded_5Day!$A57)))))))</f>
        <v/>
      </c>
      <c r="AE57" s="13" t="str">
        <f>IF($A57&lt;='All Results'!$B$4,"",IF(SUM(MissFill!AD$5:AD60)=0,"",(IF(MissFill!AD60/SUM(MissFill!AD$5:AD60)&gt;0.01,"",IF(MissFill!AD59/SUM(MissFill!AD$5:AD60)&gt;0.01,"",IF(MissFill!AD58/SUM(MissFill!AD$5:AD60)&gt;0.01,"",IF(MissFill!AD57/SUM(MissFill!AD$5:AD60)&gt;0.01,"",DateEnded_5Day!$A57)))))))</f>
        <v/>
      </c>
      <c r="AF57" s="13" t="str">
        <f>IF($A57&lt;='All Results'!$B$4,"",IF(SUM(MissFill!AE$5:AE60)=0,"",(IF(MissFill!AE60/SUM(MissFill!AE$5:AE60)&gt;0.01,"",IF(MissFill!AE59/SUM(MissFill!AE$5:AE60)&gt;0.01,"",IF(MissFill!AE58/SUM(MissFill!AE$5:AE60)&gt;0.01,"",IF(MissFill!AE57/SUM(MissFill!AE$5:AE60)&gt;0.01,"",DateEnded_5Day!$A57)))))))</f>
        <v/>
      </c>
      <c r="AG57" s="13" t="str">
        <f>IF($A57&lt;='All Results'!$B$4,"",IF(SUM(MissFill!AF$5:AF60)=0,"",(IF(MissFill!AF60/SUM(MissFill!AF$5:AF60)&gt;0.01,"",IF(MissFill!AF59/SUM(MissFill!AF$5:AF60)&gt;0.01,"",IF(MissFill!AF58/SUM(MissFill!AF$5:AF60)&gt;0.01,"",IF(MissFill!AF57/SUM(MissFill!AF$5:AF60)&gt;0.01,"",DateEnded_5Day!$A57)))))))</f>
        <v/>
      </c>
      <c r="AH57" s="13" t="str">
        <f>IF($A57&lt;='All Results'!$B$4,"",IF(SUM(MissFill!AG$5:AG60)=0,"",(IF(MissFill!AG60/SUM(MissFill!AG$5:AG60)&gt;0.01,"",IF(MissFill!AG59/SUM(MissFill!AG$5:AG60)&gt;0.01,"",IF(MissFill!AG58/SUM(MissFill!AG$5:AG60)&gt;0.01,"",IF(MissFill!AG57/SUM(MissFill!AG$5:AG60)&gt;0.01,"",DateEnded_5Day!$A57)))))))</f>
        <v/>
      </c>
      <c r="AI57" s="13" t="str">
        <f>IF($A57&lt;='All Results'!$B$4,"",IF(SUM(MissFill!AH$5:AH60)=0,"",(IF(MissFill!AH60/SUM(MissFill!AH$5:AH60)&gt;0.01,"",IF(MissFill!AH59/SUM(MissFill!AH$5:AH60)&gt;0.01,"",IF(MissFill!AH58/SUM(MissFill!AH$5:AH60)&gt;0.01,"",IF(MissFill!AH57/SUM(MissFill!AH$5:AH60)&gt;0.01,"",DateEnded_5Day!$A57)))))))</f>
        <v/>
      </c>
      <c r="AJ57" s="13" t="str">
        <f>IF($A57&lt;='All Results'!$B$4,"",IF(SUM(MissFill!AI$5:AI60)=0,"",(IF(MissFill!AI60/SUM(MissFill!AI$5:AI60)&gt;0.01,"",IF(MissFill!AI59/SUM(MissFill!AI$5:AI60)&gt;0.01,"",IF(MissFill!AI58/SUM(MissFill!AI$5:AI60)&gt;0.01,"",IF(MissFill!AI57/SUM(MissFill!AI$5:AI60)&gt;0.01,"",DateEnded_5Day!$A57)))))))</f>
        <v/>
      </c>
      <c r="AK57" s="13" t="str">
        <f>IF($A57&lt;='All Results'!$B$4,"",IF(SUM(MissFill!AJ$5:AJ60)=0,"",(IF(MissFill!AJ60/SUM(MissFill!AJ$5:AJ60)&gt;0.01,"",IF(MissFill!AJ59/SUM(MissFill!AJ$5:AJ60)&gt;0.01,"",IF(MissFill!AJ58/SUM(MissFill!AJ$5:AJ60)&gt;0.01,"",IF(MissFill!AJ57/SUM(MissFill!AJ$5:AJ60)&gt;0.01,"",DateEnded_5Day!$A57)))))))</f>
        <v/>
      </c>
      <c r="AL57" s="13" t="str">
        <f>IF($A57&lt;='All Results'!$B$4,"",IF(SUM(MissFill!AK$5:AK60)=0,"",(IF(MissFill!AK60/SUM(MissFill!AK$5:AK60)&gt;0.01,"",IF(MissFill!AK59/SUM(MissFill!AK$5:AK60)&gt;0.01,"",IF(MissFill!AK58/SUM(MissFill!AK$5:AK60)&gt;0.01,"",IF(MissFill!AK57/SUM(MissFill!AK$5:AK60)&gt;0.01,"",DateEnded_5Day!$A57)))))))</f>
        <v/>
      </c>
      <c r="AM57" s="13" t="str">
        <f>IF($A57&lt;='All Results'!$B$4,"",IF(SUM(MissFill!AL$5:AL60)=0,"",(IF(MissFill!AL60/SUM(MissFill!AL$5:AL60)&gt;0.01,"",IF(MissFill!AL59/SUM(MissFill!AL$5:AL60)&gt;0.01,"",IF(MissFill!AL58/SUM(MissFill!AL$5:AL60)&gt;0.01,"",IF(MissFill!AL57/SUM(MissFill!AL$5:AL60)&gt;0.01,"",DateEnded_5Day!$A57)))))))</f>
        <v/>
      </c>
      <c r="AN57" s="13" t="str">
        <f>IF($A57&lt;='All Results'!$B$4,"",IF(SUM(MissFill!AM$5:AM60)=0,"",(IF(MissFill!AM60/SUM(MissFill!AM$5:AM60)&gt;0.01,"",IF(MissFill!AM59/SUM(MissFill!AM$5:AM60)&gt;0.01,"",IF(MissFill!AM58/SUM(MissFill!AM$5:AM60)&gt;0.01,"",IF(MissFill!AM57/SUM(MissFill!AM$5:AM60)&gt;0.01,"",DateEnded_5Day!$A57)))))))</f>
        <v/>
      </c>
      <c r="AO57" s="13" t="str">
        <f>IF($A57&lt;='All Results'!$B$4,"",IF(SUM(MissFill!AN$5:AN60)=0,"",(IF(MissFill!AN60/SUM(MissFill!AN$5:AN60)&gt;0.01,"",IF(MissFill!AN59/SUM(MissFill!AN$5:AN60)&gt;0.01,"",IF(MissFill!AN58/SUM(MissFill!AN$5:AN60)&gt;0.01,"",IF(MissFill!AN57/SUM(MissFill!AN$5:AN60)&gt;0.01,"",DateEnded_5Day!$A57)))))))</f>
        <v/>
      </c>
      <c r="AP57" s="13" t="str">
        <f>IF($A57&lt;='All Results'!$B$4,"",IF(SUM(MissFill!AO$5:AO60)=0,"",(IF(MissFill!AO60/SUM(MissFill!AO$5:AO60)&gt;0.01,"",IF(MissFill!AO59/SUM(MissFill!AO$5:AO60)&gt;0.01,"",IF(MissFill!AO58/SUM(MissFill!AO$5:AO60)&gt;0.01,"",IF(MissFill!AO57/SUM(MissFill!AO$5:AO60)&gt;0.01,"",DateEnded_5Day!$A57)))))))</f>
        <v/>
      </c>
      <c r="AQ57" s="13" t="str">
        <f>IF($A57&lt;='All Results'!$B$4,"",IF(SUM(MissFill!AP$5:AP60)=0,"",(IF(MissFill!AP60/SUM(MissFill!AP$5:AP60)&gt;0.01,"",IF(MissFill!AP59/SUM(MissFill!AP$5:AP60)&gt;0.01,"",IF(MissFill!AP58/SUM(MissFill!AP$5:AP60)&gt;0.01,"",IF(MissFill!AP57/SUM(MissFill!AP$5:AP60)&gt;0.01,"",DateEnded_5Day!$A57)))))))</f>
        <v/>
      </c>
      <c r="AR57" s="13" t="str">
        <f>IF($A57&lt;='All Results'!$B$4,"",IF(SUM(MissFill!AQ$5:AQ60)=0,"",(IF(MissFill!AQ60/SUM(MissFill!AQ$5:AQ60)&gt;0.01,"",IF(MissFill!AQ59/SUM(MissFill!AQ$5:AQ60)&gt;0.01,"",IF(MissFill!AQ58/SUM(MissFill!AQ$5:AQ60)&gt;0.01,"",IF(MissFill!AQ57/SUM(MissFill!AQ$5:AQ60)&gt;0.01,"",DateEnded_5Day!$A57)))))))</f>
        <v/>
      </c>
      <c r="AS57" s="13" t="str">
        <f>IF($A57&lt;='All Results'!$B$4,"",IF(SUM(MissFill!AR$5:AR60)=0,"",(IF(MissFill!AR60/SUM(MissFill!AR$5:AR60)&gt;0.01,"",IF(MissFill!AR59/SUM(MissFill!AR$5:AR60)&gt;0.01,"",IF(MissFill!AR58/SUM(MissFill!AR$5:AR60)&gt;0.01,"",IF(MissFill!AR57/SUM(MissFill!AR$5:AR60)&gt;0.01,"",DateEnded_5Day!$A57)))))))</f>
        <v/>
      </c>
      <c r="AT57" s="13" t="str">
        <f>IF($A57&lt;='All Results'!$B$4,"",IF(SUM(MissFill!AS$5:AS60)=0,"",(IF(MissFill!AS60/SUM(MissFill!AS$5:AS60)&gt;0.01,"",IF(MissFill!AS59/SUM(MissFill!AS$5:AS60)&gt;0.01,"",IF(MissFill!AS58/SUM(MissFill!AS$5:AS60)&gt;0.01,"",IF(MissFill!AS57/SUM(MissFill!AS$5:AS60)&gt;0.01,"",DateEnded_5Day!$A57)))))))</f>
        <v/>
      </c>
      <c r="AU57" s="13" t="str">
        <f>IF($A57&lt;='All Results'!$B$4,"",IF(SUM(MissFill!AT$5:AT60)=0,"",(IF(MissFill!AT60/SUM(MissFill!AT$5:AT60)&gt;0.01,"",IF(MissFill!AT59/SUM(MissFill!AT$5:AT60)&gt;0.01,"",IF(MissFill!AT58/SUM(MissFill!AT$5:AT60)&gt;0.01,"",IF(MissFill!AT57/SUM(MissFill!AT$5:AT60)&gt;0.01,"",DateEnded_5Day!$A57)))))))</f>
        <v/>
      </c>
      <c r="AV57" s="13" t="str">
        <f>IF($A57&lt;='All Results'!$B$4,"",IF(SUM(MissFill!AU$5:AU60)=0,"",(IF(MissFill!AU60/SUM(MissFill!AU$5:AU60)&gt;0.01,"",IF(MissFill!AU59/SUM(MissFill!AU$5:AU60)&gt;0.01,"",IF(MissFill!AU58/SUM(MissFill!AU$5:AU60)&gt;0.01,"",IF(MissFill!AU57/SUM(MissFill!AU$5:AU60)&gt;0.01,"",DateEnded_5Day!$A57)))))))</f>
        <v/>
      </c>
      <c r="AW57" s="13" t="str">
        <f>IF($A57&lt;='All Results'!$B$4,"",IF(SUM(MissFill!AV$5:AV60)=0,"",(IF(MissFill!AV60/SUM(MissFill!AV$5:AV60)&gt;0.01,"",IF(MissFill!AV59/SUM(MissFill!AV$5:AV60)&gt;0.01,"",IF(MissFill!AV58/SUM(MissFill!AV$5:AV60)&gt;0.01,"",IF(MissFill!AV57/SUM(MissFill!AV$5:AV60)&gt;0.01,"",DateEnded_5Day!$A57)))))))</f>
        <v/>
      </c>
      <c r="AX57" s="13" t="str">
        <f>IF($A57&lt;='All Results'!$B$4,"",IF(SUM(MissFill!AW$5:AW60)=0,"",(IF(MissFill!AW60/SUM(MissFill!AW$5:AW60)&gt;0.01,"",IF(MissFill!AW59/SUM(MissFill!AW$5:AW60)&gt;0.01,"",IF(MissFill!AW58/SUM(MissFill!AW$5:AW60)&gt;0.01,"",IF(MissFill!AW57/SUM(MissFill!AW$5:AW60)&gt;0.01,"",DateEnded_5Day!$A57)))))))</f>
        <v/>
      </c>
    </row>
    <row r="58" spans="1:50" x14ac:dyDescent="0.25">
      <c r="A58" s="8">
        <v>44403</v>
      </c>
      <c r="B58" s="11">
        <v>207</v>
      </c>
      <c r="C58" s="13" t="str">
        <f>IF($A58&lt;='All Results'!$B$4,"",IF(SUM(MissFill!B$5:B61)=0,"",(IF(MissFill!B61/SUM(MissFill!B$5:B61)&gt;0.01,"",IF(MissFill!B60/SUM(MissFill!B$5:B61)&gt;0.01,"",IF(MissFill!B59/SUM(MissFill!B$5:B61)&gt;0.01,"",IF(MissFill!B58/SUM(MissFill!B$5:B61)&gt;0.01,"",DateEnded_5Day!$A58)))))))</f>
        <v/>
      </c>
      <c r="D58" s="13" t="str">
        <f>IF($A58&lt;='All Results'!$B$4,"",IF(SUM(MissFill!C$5:C61)=0,"",(IF(MissFill!C61/SUM(MissFill!C$5:C61)&gt;0.01,"",IF(MissFill!C60/SUM(MissFill!C$5:C61)&gt;0.01,"",IF(MissFill!C59/SUM(MissFill!C$5:C61)&gt;0.01,"",IF(MissFill!C58/SUM(MissFill!C$5:C61)&gt;0.01,"",DateEnded_5Day!$A58)))))))</f>
        <v/>
      </c>
      <c r="E58" s="13" t="str">
        <f>IF($A58&lt;='All Results'!$B$4,"",IF(SUM(MissFill!D$5:D61)=0,"",(IF(MissFill!D61/SUM(MissFill!D$5:D61)&gt;0.01,"",IF(MissFill!D60/SUM(MissFill!D$5:D61)&gt;0.01,"",IF(MissFill!D59/SUM(MissFill!D$5:D61)&gt;0.01,"",IF(MissFill!D58/SUM(MissFill!D$5:D61)&gt;0.01,"",DateEnded_5Day!$A58)))))))</f>
        <v/>
      </c>
      <c r="F58" s="13" t="str">
        <f>IF($A58&lt;='All Results'!$B$4,"",IF(SUM(MissFill!E$5:E61)=0,"",(IF(MissFill!E61/SUM(MissFill!E$5:E61)&gt;0.01,"",IF(MissFill!E60/SUM(MissFill!E$5:E61)&gt;0.01,"",IF(MissFill!E59/SUM(MissFill!E$5:E61)&gt;0.01,"",IF(MissFill!E58/SUM(MissFill!E$5:E61)&gt;0.01,"",DateEnded_5Day!$A58)))))))</f>
        <v/>
      </c>
      <c r="G58" s="13" t="str">
        <f>IF($A58&lt;='All Results'!$B$4,"",IF(SUM(MissFill!F$5:F61)=0,"",(IF(MissFill!F61/SUM(MissFill!F$5:F61)&gt;0.01,"",IF(MissFill!F60/SUM(MissFill!F$5:F61)&gt;0.01,"",IF(MissFill!F59/SUM(MissFill!F$5:F61)&gt;0.01,"",IF(MissFill!F58/SUM(MissFill!F$5:F61)&gt;0.01,"",DateEnded_5Day!$A58)))))))</f>
        <v/>
      </c>
      <c r="H58" s="13" t="str">
        <f>IF($A58&lt;='All Results'!$B$4,"",IF(SUM(MissFill!G$5:G61)=0,"",(IF(MissFill!G61/SUM(MissFill!G$5:G61)&gt;0.01,"",IF(MissFill!G60/SUM(MissFill!G$5:G61)&gt;0.01,"",IF(MissFill!G59/SUM(MissFill!G$5:G61)&gt;0.01,"",IF(MissFill!G58/SUM(MissFill!G$5:G61)&gt;0.01,"",DateEnded_5Day!$A58)))))))</f>
        <v/>
      </c>
      <c r="I58" s="13" t="str">
        <f>IF($A58&lt;='All Results'!$B$4,"",IF(SUM(MissFill!H$5:H61)=0,"",(IF(MissFill!H61/SUM(MissFill!H$5:H61)&gt;0.01,"",IF(MissFill!H60/SUM(MissFill!H$5:H61)&gt;0.01,"",IF(MissFill!H59/SUM(MissFill!H$5:H61)&gt;0.01,"",IF(MissFill!H58/SUM(MissFill!H$5:H61)&gt;0.01,"",DateEnded_5Day!$A58)))))))</f>
        <v/>
      </c>
      <c r="J58" s="13" t="str">
        <f>IF($A58&lt;='All Results'!$B$4,"",IF(SUM(MissFill!I$5:I61)=0,"",(IF(MissFill!I61/SUM(MissFill!I$5:I61)&gt;0.01,"",IF(MissFill!I60/SUM(MissFill!I$5:I61)&gt;0.01,"",IF(MissFill!I59/SUM(MissFill!I$5:I61)&gt;0.01,"",IF(MissFill!I58/SUM(MissFill!I$5:I61)&gt;0.01,"",DateEnded_5Day!$A58)))))))</f>
        <v/>
      </c>
      <c r="K58" s="13" t="str">
        <f>IF($A58&lt;='All Results'!$B$4,"",IF(SUM(MissFill!J$5:J61)=0,"",(IF(MissFill!J61/SUM(MissFill!J$5:J61)&gt;0.01,"",IF(MissFill!J60/SUM(MissFill!J$5:J61)&gt;0.01,"",IF(MissFill!J59/SUM(MissFill!J$5:J61)&gt;0.01,"",IF(MissFill!J58/SUM(MissFill!J$5:J61)&gt;0.01,"",DateEnded_5Day!$A58)))))))</f>
        <v/>
      </c>
      <c r="L58" s="13" t="str">
        <f>IF($A58&lt;='All Results'!$B$4,"",IF(SUM(MissFill!K$5:K61)=0,"",(IF(MissFill!K61/SUM(MissFill!K$5:K61)&gt;0.01,"",IF(MissFill!K60/SUM(MissFill!K$5:K61)&gt;0.01,"",IF(MissFill!K59/SUM(MissFill!K$5:K61)&gt;0.01,"",IF(MissFill!K58/SUM(MissFill!K$5:K61)&gt;0.01,"",DateEnded_5Day!$A58)))))))</f>
        <v/>
      </c>
      <c r="M58" s="13" t="str">
        <f>IF($A58&lt;='All Results'!$B$4,"",IF(SUM(MissFill!L$5:L61)=0,"",(IF(MissFill!L61/SUM(MissFill!L$5:L61)&gt;0.01,"",IF(MissFill!L60/SUM(MissFill!L$5:L61)&gt;0.01,"",IF(MissFill!L59/SUM(MissFill!L$5:L61)&gt;0.01,"",IF(MissFill!L58/SUM(MissFill!L$5:L61)&gt;0.01,"",DateEnded_5Day!$A58)))))))</f>
        <v/>
      </c>
      <c r="N58" s="13" t="str">
        <f>IF($A58&lt;='All Results'!$B$4,"",IF(SUM(MissFill!M$5:M61)=0,"",(IF(MissFill!M61/SUM(MissFill!M$5:M61)&gt;0.01,"",IF(MissFill!M60/SUM(MissFill!M$5:M61)&gt;0.01,"",IF(MissFill!M59/SUM(MissFill!M$5:M61)&gt;0.01,"",IF(MissFill!M58/SUM(MissFill!M$5:M61)&gt;0.01,"",DateEnded_5Day!$A58)))))))</f>
        <v/>
      </c>
      <c r="O58" s="13" t="str">
        <f>IF($A58&lt;='All Results'!$B$4,"",IF(SUM(MissFill!N$5:N61)=0,"",(IF(MissFill!N61/SUM(MissFill!N$5:N61)&gt;0.01,"",IF(MissFill!N60/SUM(MissFill!N$5:N61)&gt;0.01,"",IF(MissFill!N59/SUM(MissFill!N$5:N61)&gt;0.01,"",IF(MissFill!N58/SUM(MissFill!N$5:N61)&gt;0.01,"",DateEnded_5Day!$A58)))))))</f>
        <v/>
      </c>
      <c r="P58" s="13" t="str">
        <f>IF($A58&lt;='All Results'!$B$4,"",IF(SUM(MissFill!O$5:O61)=0,"",(IF(MissFill!O61/SUM(MissFill!O$5:O61)&gt;0.01,"",IF(MissFill!O60/SUM(MissFill!O$5:O61)&gt;0.01,"",IF(MissFill!O59/SUM(MissFill!O$5:O61)&gt;0.01,"",IF(MissFill!O58/SUM(MissFill!O$5:O61)&gt;0.01,"",DateEnded_5Day!$A58)))))))</f>
        <v/>
      </c>
      <c r="Q58" s="13" t="str">
        <f>IF($A58&lt;='All Results'!$B$4,"",IF(SUM(MissFill!P$5:P61)=0,"",(IF(MissFill!P61/SUM(MissFill!P$5:P61)&gt;0.01,"",IF(MissFill!P60/SUM(MissFill!P$5:P61)&gt;0.01,"",IF(MissFill!P59/SUM(MissFill!P$5:P61)&gt;0.01,"",IF(MissFill!P58/SUM(MissFill!P$5:P61)&gt;0.01,"",DateEnded_5Day!$A58)))))))</f>
        <v/>
      </c>
      <c r="R58" s="13" t="str">
        <f>IF($A58&lt;='All Results'!$B$4,"",IF(SUM(MissFill!Q$5:Q61)=0,"",(IF(MissFill!Q61/SUM(MissFill!Q$5:Q61)&gt;0.01,"",IF(MissFill!Q60/SUM(MissFill!Q$5:Q61)&gt;0.01,"",IF(MissFill!Q59/SUM(MissFill!Q$5:Q61)&gt;0.01,"",IF(MissFill!Q58/SUM(MissFill!Q$5:Q61)&gt;0.01,"",DateEnded_5Day!$A58)))))))</f>
        <v/>
      </c>
      <c r="S58" s="13" t="str">
        <f>IF($A58&lt;='All Results'!$B$4,"",IF(SUM(MissFill!R$5:R61)=0,"",(IF(MissFill!R61/SUM(MissFill!R$5:R61)&gt;0.01,"",IF(MissFill!R60/SUM(MissFill!R$5:R61)&gt;0.01,"",IF(MissFill!R59/SUM(MissFill!R$5:R61)&gt;0.01,"",IF(MissFill!R58/SUM(MissFill!R$5:R61)&gt;0.01,"",DateEnded_5Day!$A58)))))))</f>
        <v/>
      </c>
      <c r="T58" s="13" t="str">
        <f>IF($A58&lt;='All Results'!$B$4,"",IF(SUM(MissFill!S$5:S61)=0,"",(IF(MissFill!S61/SUM(MissFill!S$5:S61)&gt;0.01,"",IF(MissFill!S60/SUM(MissFill!S$5:S61)&gt;0.01,"",IF(MissFill!S59/SUM(MissFill!S$5:S61)&gt;0.01,"",IF(MissFill!S58/SUM(MissFill!S$5:S61)&gt;0.01,"",DateEnded_5Day!$A58)))))))</f>
        <v/>
      </c>
      <c r="U58" s="13" t="str">
        <f>IF($A58&lt;='All Results'!$B$4,"",IF(SUM(MissFill!T$5:T61)=0,"",(IF(MissFill!T61/SUM(MissFill!T$5:T61)&gt;0.01,"",IF(MissFill!T60/SUM(MissFill!T$5:T61)&gt;0.01,"",IF(MissFill!T59/SUM(MissFill!T$5:T61)&gt;0.01,"",IF(MissFill!T58/SUM(MissFill!T$5:T61)&gt;0.01,"",DateEnded_5Day!$A58)))))))</f>
        <v/>
      </c>
      <c r="V58" s="13" t="str">
        <f>IF($A58&lt;='All Results'!$B$4,"",IF(SUM(MissFill!U$5:U61)=0,"",(IF(MissFill!U61/SUM(MissFill!U$5:U61)&gt;0.01,"",IF(MissFill!U60/SUM(MissFill!U$5:U61)&gt;0.01,"",IF(MissFill!U59/SUM(MissFill!U$5:U61)&gt;0.01,"",IF(MissFill!U58/SUM(MissFill!U$5:U61)&gt;0.01,"",DateEnded_5Day!$A58)))))))</f>
        <v/>
      </c>
      <c r="W58" s="13" t="str">
        <f>IF($A58&lt;='All Results'!$B$4,"",IF(SUM(MissFill!V$5:V61)=0,"",(IF(MissFill!V61/SUM(MissFill!V$5:V61)&gt;0.01,"",IF(MissFill!V60/SUM(MissFill!V$5:V61)&gt;0.01,"",IF(MissFill!V59/SUM(MissFill!V$5:V61)&gt;0.01,"",IF(MissFill!V58/SUM(MissFill!V$5:V61)&gt;0.01,"",DateEnded_5Day!$A58)))))))</f>
        <v/>
      </c>
      <c r="X58" s="13" t="str">
        <f>IF($A58&lt;='All Results'!$B$4,"",IF(SUM(MissFill!W$5:W61)=0,"",(IF(MissFill!W61/SUM(MissFill!W$5:W61)&gt;0.01,"",IF(MissFill!W60/SUM(MissFill!W$5:W61)&gt;0.01,"",IF(MissFill!W59/SUM(MissFill!W$5:W61)&gt;0.01,"",IF(MissFill!W58/SUM(MissFill!W$5:W61)&gt;0.01,"",DateEnded_5Day!$A58)))))))</f>
        <v/>
      </c>
      <c r="Y58" s="13" t="str">
        <f>IF($A58&lt;='All Results'!$B$4,"",IF(SUM(MissFill!X$5:X61)=0,"",(IF(MissFill!X61/SUM(MissFill!X$5:X61)&gt;0.01,"",IF(MissFill!X60/SUM(MissFill!X$5:X61)&gt;0.01,"",IF(MissFill!X59/SUM(MissFill!X$5:X61)&gt;0.01,"",IF(MissFill!X58/SUM(MissFill!X$5:X61)&gt;0.01,"",DateEnded_5Day!$A58)))))))</f>
        <v/>
      </c>
      <c r="Z58" s="13" t="str">
        <f>IF($A58&lt;='All Results'!$B$4,"",IF(SUM(MissFill!Y$5:Y61)=0,"",(IF(MissFill!Y61/SUM(MissFill!Y$5:Y61)&gt;0.01,"",IF(MissFill!Y60/SUM(MissFill!Y$5:Y61)&gt;0.01,"",IF(MissFill!Y59/SUM(MissFill!Y$5:Y61)&gt;0.01,"",IF(MissFill!Y58/SUM(MissFill!Y$5:Y61)&gt;0.01,"",DateEnded_5Day!$A58)))))))</f>
        <v/>
      </c>
      <c r="AA58" s="13" t="str">
        <f>IF($A58&lt;='All Results'!$B$4,"",IF(SUM(MissFill!Z$5:Z61)=0,"",(IF(MissFill!Z61/SUM(MissFill!Z$5:Z61)&gt;0.01,"",IF(MissFill!Z60/SUM(MissFill!Z$5:Z61)&gt;0.01,"",IF(MissFill!Z59/SUM(MissFill!Z$5:Z61)&gt;0.01,"",IF(MissFill!Z58/SUM(MissFill!Z$5:Z61)&gt;0.01,"",DateEnded_5Day!$A58)))))))</f>
        <v/>
      </c>
      <c r="AB58" s="13" t="str">
        <f>IF($A58&lt;='All Results'!$B$4,"",IF(SUM(MissFill!AA$5:AA61)=0,"",(IF(MissFill!AA61/SUM(MissFill!AA$5:AA61)&gt;0.01,"",IF(MissFill!AA60/SUM(MissFill!AA$5:AA61)&gt;0.01,"",IF(MissFill!AA59/SUM(MissFill!AA$5:AA61)&gt;0.01,"",IF(MissFill!AA58/SUM(MissFill!AA$5:AA61)&gt;0.01,"",DateEnded_5Day!$A58)))))))</f>
        <v/>
      </c>
      <c r="AC58" s="13" t="str">
        <f>IF($A58&lt;='All Results'!$B$4,"",IF(SUM(MissFill!AB$5:AB61)=0,"",(IF(MissFill!AB61/SUM(MissFill!AB$5:AB61)&gt;0.01,"",IF(MissFill!AB60/SUM(MissFill!AB$5:AB61)&gt;0.01,"",IF(MissFill!AB59/SUM(MissFill!AB$5:AB61)&gt;0.01,"",IF(MissFill!AB58/SUM(MissFill!AB$5:AB61)&gt;0.01,"",DateEnded_5Day!$A58)))))))</f>
        <v/>
      </c>
      <c r="AD58" s="13" t="str">
        <f>IF($A58&lt;='All Results'!$B$4,"",IF(SUM(MissFill!AC$5:AC61)=0,"",(IF(MissFill!AC61/SUM(MissFill!AC$5:AC61)&gt;0.01,"",IF(MissFill!AC60/SUM(MissFill!AC$5:AC61)&gt;0.01,"",IF(MissFill!AC59/SUM(MissFill!AC$5:AC61)&gt;0.01,"",IF(MissFill!AC58/SUM(MissFill!AC$5:AC61)&gt;0.01,"",DateEnded_5Day!$A58)))))))</f>
        <v/>
      </c>
      <c r="AE58" s="13" t="str">
        <f>IF($A58&lt;='All Results'!$B$4,"",IF(SUM(MissFill!AD$5:AD61)=0,"",(IF(MissFill!AD61/SUM(MissFill!AD$5:AD61)&gt;0.01,"",IF(MissFill!AD60/SUM(MissFill!AD$5:AD61)&gt;0.01,"",IF(MissFill!AD59/SUM(MissFill!AD$5:AD61)&gt;0.01,"",IF(MissFill!AD58/SUM(MissFill!AD$5:AD61)&gt;0.01,"",DateEnded_5Day!$A58)))))))</f>
        <v/>
      </c>
      <c r="AF58" s="13" t="str">
        <f>IF($A58&lt;='All Results'!$B$4,"",IF(SUM(MissFill!AE$5:AE61)=0,"",(IF(MissFill!AE61/SUM(MissFill!AE$5:AE61)&gt;0.01,"",IF(MissFill!AE60/SUM(MissFill!AE$5:AE61)&gt;0.01,"",IF(MissFill!AE59/SUM(MissFill!AE$5:AE61)&gt;0.01,"",IF(MissFill!AE58/SUM(MissFill!AE$5:AE61)&gt;0.01,"",DateEnded_5Day!$A58)))))))</f>
        <v/>
      </c>
      <c r="AG58" s="13" t="str">
        <f>IF($A58&lt;='All Results'!$B$4,"",IF(SUM(MissFill!AF$5:AF61)=0,"",(IF(MissFill!AF61/SUM(MissFill!AF$5:AF61)&gt;0.01,"",IF(MissFill!AF60/SUM(MissFill!AF$5:AF61)&gt;0.01,"",IF(MissFill!AF59/SUM(MissFill!AF$5:AF61)&gt;0.01,"",IF(MissFill!AF58/SUM(MissFill!AF$5:AF61)&gt;0.01,"",DateEnded_5Day!$A58)))))))</f>
        <v/>
      </c>
      <c r="AH58" s="13" t="str">
        <f>IF($A58&lt;='All Results'!$B$4,"",IF(SUM(MissFill!AG$5:AG61)=0,"",(IF(MissFill!AG61/SUM(MissFill!AG$5:AG61)&gt;0.01,"",IF(MissFill!AG60/SUM(MissFill!AG$5:AG61)&gt;0.01,"",IF(MissFill!AG59/SUM(MissFill!AG$5:AG61)&gt;0.01,"",IF(MissFill!AG58/SUM(MissFill!AG$5:AG61)&gt;0.01,"",DateEnded_5Day!$A58)))))))</f>
        <v/>
      </c>
      <c r="AI58" s="13" t="str">
        <f>IF($A58&lt;='All Results'!$B$4,"",IF(SUM(MissFill!AH$5:AH61)=0,"",(IF(MissFill!AH61/SUM(MissFill!AH$5:AH61)&gt;0.01,"",IF(MissFill!AH60/SUM(MissFill!AH$5:AH61)&gt;0.01,"",IF(MissFill!AH59/SUM(MissFill!AH$5:AH61)&gt;0.01,"",IF(MissFill!AH58/SUM(MissFill!AH$5:AH61)&gt;0.01,"",DateEnded_5Day!$A58)))))))</f>
        <v/>
      </c>
      <c r="AJ58" s="13" t="str">
        <f>IF($A58&lt;='All Results'!$B$4,"",IF(SUM(MissFill!AI$5:AI61)=0,"",(IF(MissFill!AI61/SUM(MissFill!AI$5:AI61)&gt;0.01,"",IF(MissFill!AI60/SUM(MissFill!AI$5:AI61)&gt;0.01,"",IF(MissFill!AI59/SUM(MissFill!AI$5:AI61)&gt;0.01,"",IF(MissFill!AI58/SUM(MissFill!AI$5:AI61)&gt;0.01,"",DateEnded_5Day!$A58)))))))</f>
        <v/>
      </c>
      <c r="AK58" s="13" t="str">
        <f>IF($A58&lt;='All Results'!$B$4,"",IF(SUM(MissFill!AJ$5:AJ61)=0,"",(IF(MissFill!AJ61/SUM(MissFill!AJ$5:AJ61)&gt;0.01,"",IF(MissFill!AJ60/SUM(MissFill!AJ$5:AJ61)&gt;0.01,"",IF(MissFill!AJ59/SUM(MissFill!AJ$5:AJ61)&gt;0.01,"",IF(MissFill!AJ58/SUM(MissFill!AJ$5:AJ61)&gt;0.01,"",DateEnded_5Day!$A58)))))))</f>
        <v/>
      </c>
      <c r="AL58" s="13" t="str">
        <f>IF($A58&lt;='All Results'!$B$4,"",IF(SUM(MissFill!AK$5:AK61)=0,"",(IF(MissFill!AK61/SUM(MissFill!AK$5:AK61)&gt;0.01,"",IF(MissFill!AK60/SUM(MissFill!AK$5:AK61)&gt;0.01,"",IF(MissFill!AK59/SUM(MissFill!AK$5:AK61)&gt;0.01,"",IF(MissFill!AK58/SUM(MissFill!AK$5:AK61)&gt;0.01,"",DateEnded_5Day!$A58)))))))</f>
        <v/>
      </c>
      <c r="AM58" s="13" t="str">
        <f>IF($A58&lt;='All Results'!$B$4,"",IF(SUM(MissFill!AL$5:AL61)=0,"",(IF(MissFill!AL61/SUM(MissFill!AL$5:AL61)&gt;0.01,"",IF(MissFill!AL60/SUM(MissFill!AL$5:AL61)&gt;0.01,"",IF(MissFill!AL59/SUM(MissFill!AL$5:AL61)&gt;0.01,"",IF(MissFill!AL58/SUM(MissFill!AL$5:AL61)&gt;0.01,"",DateEnded_5Day!$A58)))))))</f>
        <v/>
      </c>
      <c r="AN58" s="13" t="str">
        <f>IF($A58&lt;='All Results'!$B$4,"",IF(SUM(MissFill!AM$5:AM61)=0,"",(IF(MissFill!AM61/SUM(MissFill!AM$5:AM61)&gt;0.01,"",IF(MissFill!AM60/SUM(MissFill!AM$5:AM61)&gt;0.01,"",IF(MissFill!AM59/SUM(MissFill!AM$5:AM61)&gt;0.01,"",IF(MissFill!AM58/SUM(MissFill!AM$5:AM61)&gt;0.01,"",DateEnded_5Day!$A58)))))))</f>
        <v/>
      </c>
      <c r="AO58" s="13" t="str">
        <f>IF($A58&lt;='All Results'!$B$4,"",IF(SUM(MissFill!AN$5:AN61)=0,"",(IF(MissFill!AN61/SUM(MissFill!AN$5:AN61)&gt;0.01,"",IF(MissFill!AN60/SUM(MissFill!AN$5:AN61)&gt;0.01,"",IF(MissFill!AN59/SUM(MissFill!AN$5:AN61)&gt;0.01,"",IF(MissFill!AN58/SUM(MissFill!AN$5:AN61)&gt;0.01,"",DateEnded_5Day!$A58)))))))</f>
        <v/>
      </c>
      <c r="AP58" s="13" t="str">
        <f>IF($A58&lt;='All Results'!$B$4,"",IF(SUM(MissFill!AO$5:AO61)=0,"",(IF(MissFill!AO61/SUM(MissFill!AO$5:AO61)&gt;0.01,"",IF(MissFill!AO60/SUM(MissFill!AO$5:AO61)&gt;0.01,"",IF(MissFill!AO59/SUM(MissFill!AO$5:AO61)&gt;0.01,"",IF(MissFill!AO58/SUM(MissFill!AO$5:AO61)&gt;0.01,"",DateEnded_5Day!$A58)))))))</f>
        <v/>
      </c>
      <c r="AQ58" s="13" t="str">
        <f>IF($A58&lt;='All Results'!$B$4,"",IF(SUM(MissFill!AP$5:AP61)=0,"",(IF(MissFill!AP61/SUM(MissFill!AP$5:AP61)&gt;0.01,"",IF(MissFill!AP60/SUM(MissFill!AP$5:AP61)&gt;0.01,"",IF(MissFill!AP59/SUM(MissFill!AP$5:AP61)&gt;0.01,"",IF(MissFill!AP58/SUM(MissFill!AP$5:AP61)&gt;0.01,"",DateEnded_5Day!$A58)))))))</f>
        <v/>
      </c>
      <c r="AR58" s="13" t="str">
        <f>IF($A58&lt;='All Results'!$B$4,"",IF(SUM(MissFill!AQ$5:AQ61)=0,"",(IF(MissFill!AQ61/SUM(MissFill!AQ$5:AQ61)&gt;0.01,"",IF(MissFill!AQ60/SUM(MissFill!AQ$5:AQ61)&gt;0.01,"",IF(MissFill!AQ59/SUM(MissFill!AQ$5:AQ61)&gt;0.01,"",IF(MissFill!AQ58/SUM(MissFill!AQ$5:AQ61)&gt;0.01,"",DateEnded_5Day!$A58)))))))</f>
        <v/>
      </c>
      <c r="AS58" s="13" t="str">
        <f>IF($A58&lt;='All Results'!$B$4,"",IF(SUM(MissFill!AR$5:AR61)=0,"",(IF(MissFill!AR61/SUM(MissFill!AR$5:AR61)&gt;0.01,"",IF(MissFill!AR60/SUM(MissFill!AR$5:AR61)&gt;0.01,"",IF(MissFill!AR59/SUM(MissFill!AR$5:AR61)&gt;0.01,"",IF(MissFill!AR58/SUM(MissFill!AR$5:AR61)&gt;0.01,"",DateEnded_5Day!$A58)))))))</f>
        <v/>
      </c>
      <c r="AT58" s="13" t="str">
        <f>IF($A58&lt;='All Results'!$B$4,"",IF(SUM(MissFill!AS$5:AS61)=0,"",(IF(MissFill!AS61/SUM(MissFill!AS$5:AS61)&gt;0.01,"",IF(MissFill!AS60/SUM(MissFill!AS$5:AS61)&gt;0.01,"",IF(MissFill!AS59/SUM(MissFill!AS$5:AS61)&gt;0.01,"",IF(MissFill!AS58/SUM(MissFill!AS$5:AS61)&gt;0.01,"",DateEnded_5Day!$A58)))))))</f>
        <v/>
      </c>
      <c r="AU58" s="13" t="str">
        <f>IF($A58&lt;='All Results'!$B$4,"",IF(SUM(MissFill!AT$5:AT61)=0,"",(IF(MissFill!AT61/SUM(MissFill!AT$5:AT61)&gt;0.01,"",IF(MissFill!AT60/SUM(MissFill!AT$5:AT61)&gt;0.01,"",IF(MissFill!AT59/SUM(MissFill!AT$5:AT61)&gt;0.01,"",IF(MissFill!AT58/SUM(MissFill!AT$5:AT61)&gt;0.01,"",DateEnded_5Day!$A58)))))))</f>
        <v/>
      </c>
      <c r="AV58" s="13" t="str">
        <f>IF($A58&lt;='All Results'!$B$4,"",IF(SUM(MissFill!AU$5:AU61)=0,"",(IF(MissFill!AU61/SUM(MissFill!AU$5:AU61)&gt;0.01,"",IF(MissFill!AU60/SUM(MissFill!AU$5:AU61)&gt;0.01,"",IF(MissFill!AU59/SUM(MissFill!AU$5:AU61)&gt;0.01,"",IF(MissFill!AU58/SUM(MissFill!AU$5:AU61)&gt;0.01,"",DateEnded_5Day!$A58)))))))</f>
        <v/>
      </c>
      <c r="AW58" s="13" t="str">
        <f>IF($A58&lt;='All Results'!$B$4,"",IF(SUM(MissFill!AV$5:AV61)=0,"",(IF(MissFill!AV61/SUM(MissFill!AV$5:AV61)&gt;0.01,"",IF(MissFill!AV60/SUM(MissFill!AV$5:AV61)&gt;0.01,"",IF(MissFill!AV59/SUM(MissFill!AV$5:AV61)&gt;0.01,"",IF(MissFill!AV58/SUM(MissFill!AV$5:AV61)&gt;0.01,"",DateEnded_5Day!$A58)))))))</f>
        <v/>
      </c>
      <c r="AX58" s="13" t="str">
        <f>IF($A58&lt;='All Results'!$B$4,"",IF(SUM(MissFill!AW$5:AW61)=0,"",(IF(MissFill!AW61/SUM(MissFill!AW$5:AW61)&gt;0.01,"",IF(MissFill!AW60/SUM(MissFill!AW$5:AW61)&gt;0.01,"",IF(MissFill!AW59/SUM(MissFill!AW$5:AW61)&gt;0.01,"",IF(MissFill!AW58/SUM(MissFill!AW$5:AW61)&gt;0.01,"",DateEnded_5Day!$A58)))))))</f>
        <v/>
      </c>
    </row>
    <row r="59" spans="1:50" x14ac:dyDescent="0.25">
      <c r="A59" s="8">
        <v>44404</v>
      </c>
      <c r="B59" s="11">
        <v>208</v>
      </c>
      <c r="C59" s="13" t="str">
        <f>IF($A59&lt;='All Results'!$B$4,"",IF(SUM(MissFill!B$5:B62)=0,"",(IF(MissFill!B62/SUM(MissFill!B$5:B62)&gt;0.01,"",IF(MissFill!B61/SUM(MissFill!B$5:B62)&gt;0.01,"",IF(MissFill!B60/SUM(MissFill!B$5:B62)&gt;0.01,"",IF(MissFill!B59/SUM(MissFill!B$5:B62)&gt;0.01,"",DateEnded_5Day!$A59)))))))</f>
        <v/>
      </c>
      <c r="D59" s="13" t="str">
        <f>IF($A59&lt;='All Results'!$B$4,"",IF(SUM(MissFill!C$5:C62)=0,"",(IF(MissFill!C62/SUM(MissFill!C$5:C62)&gt;0.01,"",IF(MissFill!C61/SUM(MissFill!C$5:C62)&gt;0.01,"",IF(MissFill!C60/SUM(MissFill!C$5:C62)&gt;0.01,"",IF(MissFill!C59/SUM(MissFill!C$5:C62)&gt;0.01,"",DateEnded_5Day!$A59)))))))</f>
        <v/>
      </c>
      <c r="E59" s="13" t="str">
        <f>IF($A59&lt;='All Results'!$B$4,"",IF(SUM(MissFill!D$5:D62)=0,"",(IF(MissFill!D62/SUM(MissFill!D$5:D62)&gt;0.01,"",IF(MissFill!D61/SUM(MissFill!D$5:D62)&gt;0.01,"",IF(MissFill!D60/SUM(MissFill!D$5:D62)&gt;0.01,"",IF(MissFill!D59/SUM(MissFill!D$5:D62)&gt;0.01,"",DateEnded_5Day!$A59)))))))</f>
        <v/>
      </c>
      <c r="F59" s="13" t="str">
        <f>IF($A59&lt;='All Results'!$B$4,"",IF(SUM(MissFill!E$5:E62)=0,"",(IF(MissFill!E62/SUM(MissFill!E$5:E62)&gt;0.01,"",IF(MissFill!E61/SUM(MissFill!E$5:E62)&gt;0.01,"",IF(MissFill!E60/SUM(MissFill!E$5:E62)&gt;0.01,"",IF(MissFill!E59/SUM(MissFill!E$5:E62)&gt;0.01,"",DateEnded_5Day!$A59)))))))</f>
        <v/>
      </c>
      <c r="G59" s="13" t="str">
        <f>IF($A59&lt;='All Results'!$B$4,"",IF(SUM(MissFill!F$5:F62)=0,"",(IF(MissFill!F62/SUM(MissFill!F$5:F62)&gt;0.01,"",IF(MissFill!F61/SUM(MissFill!F$5:F62)&gt;0.01,"",IF(MissFill!F60/SUM(MissFill!F$5:F62)&gt;0.01,"",IF(MissFill!F59/SUM(MissFill!F$5:F62)&gt;0.01,"",DateEnded_5Day!$A59)))))))</f>
        <v/>
      </c>
      <c r="H59" s="13" t="str">
        <f>IF($A59&lt;='All Results'!$B$4,"",IF(SUM(MissFill!G$5:G62)=0,"",(IF(MissFill!G62/SUM(MissFill!G$5:G62)&gt;0.01,"",IF(MissFill!G61/SUM(MissFill!G$5:G62)&gt;0.01,"",IF(MissFill!G60/SUM(MissFill!G$5:G62)&gt;0.01,"",IF(MissFill!G59/SUM(MissFill!G$5:G62)&gt;0.01,"",DateEnded_5Day!$A59)))))))</f>
        <v/>
      </c>
      <c r="I59" s="13" t="str">
        <f>IF($A59&lt;='All Results'!$B$4,"",IF(SUM(MissFill!H$5:H62)=0,"",(IF(MissFill!H62/SUM(MissFill!H$5:H62)&gt;0.01,"",IF(MissFill!H61/SUM(MissFill!H$5:H62)&gt;0.01,"",IF(MissFill!H60/SUM(MissFill!H$5:H62)&gt;0.01,"",IF(MissFill!H59/SUM(MissFill!H$5:H62)&gt;0.01,"",DateEnded_5Day!$A59)))))))</f>
        <v/>
      </c>
      <c r="J59" s="13" t="str">
        <f>IF($A59&lt;='All Results'!$B$4,"",IF(SUM(MissFill!I$5:I62)=0,"",(IF(MissFill!I62/SUM(MissFill!I$5:I62)&gt;0.01,"",IF(MissFill!I61/SUM(MissFill!I$5:I62)&gt;0.01,"",IF(MissFill!I60/SUM(MissFill!I$5:I62)&gt;0.01,"",IF(MissFill!I59/SUM(MissFill!I$5:I62)&gt;0.01,"",DateEnded_5Day!$A59)))))))</f>
        <v/>
      </c>
      <c r="K59" s="13" t="str">
        <f>IF($A59&lt;='All Results'!$B$4,"",IF(SUM(MissFill!J$5:J62)=0,"",(IF(MissFill!J62/SUM(MissFill!J$5:J62)&gt;0.01,"",IF(MissFill!J61/SUM(MissFill!J$5:J62)&gt;0.01,"",IF(MissFill!J60/SUM(MissFill!J$5:J62)&gt;0.01,"",IF(MissFill!J59/SUM(MissFill!J$5:J62)&gt;0.01,"",DateEnded_5Day!$A59)))))))</f>
        <v/>
      </c>
      <c r="L59" s="13" t="str">
        <f>IF($A59&lt;='All Results'!$B$4,"",IF(SUM(MissFill!K$5:K62)=0,"",(IF(MissFill!K62/SUM(MissFill!K$5:K62)&gt;0.01,"",IF(MissFill!K61/SUM(MissFill!K$5:K62)&gt;0.01,"",IF(MissFill!K60/SUM(MissFill!K$5:K62)&gt;0.01,"",IF(MissFill!K59/SUM(MissFill!K$5:K62)&gt;0.01,"",DateEnded_5Day!$A59)))))))</f>
        <v/>
      </c>
      <c r="M59" s="13" t="str">
        <f>IF($A59&lt;='All Results'!$B$4,"",IF(SUM(MissFill!L$5:L62)=0,"",(IF(MissFill!L62/SUM(MissFill!L$5:L62)&gt;0.01,"",IF(MissFill!L61/SUM(MissFill!L$5:L62)&gt;0.01,"",IF(MissFill!L60/SUM(MissFill!L$5:L62)&gt;0.01,"",IF(MissFill!L59/SUM(MissFill!L$5:L62)&gt;0.01,"",DateEnded_5Day!$A59)))))))</f>
        <v/>
      </c>
      <c r="N59" s="13" t="str">
        <f>IF($A59&lt;='All Results'!$B$4,"",IF(SUM(MissFill!M$5:M62)=0,"",(IF(MissFill!M62/SUM(MissFill!M$5:M62)&gt;0.01,"",IF(MissFill!M61/SUM(MissFill!M$5:M62)&gt;0.01,"",IF(MissFill!M60/SUM(MissFill!M$5:M62)&gt;0.01,"",IF(MissFill!M59/SUM(MissFill!M$5:M62)&gt;0.01,"",DateEnded_5Day!$A59)))))))</f>
        <v/>
      </c>
      <c r="O59" s="13" t="str">
        <f>IF($A59&lt;='All Results'!$B$4,"",IF(SUM(MissFill!N$5:N62)=0,"",(IF(MissFill!N62/SUM(MissFill!N$5:N62)&gt;0.01,"",IF(MissFill!N61/SUM(MissFill!N$5:N62)&gt;0.01,"",IF(MissFill!N60/SUM(MissFill!N$5:N62)&gt;0.01,"",IF(MissFill!N59/SUM(MissFill!N$5:N62)&gt;0.01,"",DateEnded_5Day!$A59)))))))</f>
        <v/>
      </c>
      <c r="P59" s="13" t="str">
        <f>IF($A59&lt;='All Results'!$B$4,"",IF(SUM(MissFill!O$5:O62)=0,"",(IF(MissFill!O62/SUM(MissFill!O$5:O62)&gt;0.01,"",IF(MissFill!O61/SUM(MissFill!O$5:O62)&gt;0.01,"",IF(MissFill!O60/SUM(MissFill!O$5:O62)&gt;0.01,"",IF(MissFill!O59/SUM(MissFill!O$5:O62)&gt;0.01,"",DateEnded_5Day!$A59)))))))</f>
        <v/>
      </c>
      <c r="Q59" s="13" t="str">
        <f>IF($A59&lt;='All Results'!$B$4,"",IF(SUM(MissFill!P$5:P62)=0,"",(IF(MissFill!P62/SUM(MissFill!P$5:P62)&gt;0.01,"",IF(MissFill!P61/SUM(MissFill!P$5:P62)&gt;0.01,"",IF(MissFill!P60/SUM(MissFill!P$5:P62)&gt;0.01,"",IF(MissFill!P59/SUM(MissFill!P$5:P62)&gt;0.01,"",DateEnded_5Day!$A59)))))))</f>
        <v/>
      </c>
      <c r="R59" s="13" t="str">
        <f>IF($A59&lt;='All Results'!$B$4,"",IF(SUM(MissFill!Q$5:Q62)=0,"",(IF(MissFill!Q62/SUM(MissFill!Q$5:Q62)&gt;0.01,"",IF(MissFill!Q61/SUM(MissFill!Q$5:Q62)&gt;0.01,"",IF(MissFill!Q60/SUM(MissFill!Q$5:Q62)&gt;0.01,"",IF(MissFill!Q59/SUM(MissFill!Q$5:Q62)&gt;0.01,"",DateEnded_5Day!$A59)))))))</f>
        <v/>
      </c>
      <c r="S59" s="13" t="str">
        <f>IF($A59&lt;='All Results'!$B$4,"",IF(SUM(MissFill!R$5:R62)=0,"",(IF(MissFill!R62/SUM(MissFill!R$5:R62)&gt;0.01,"",IF(MissFill!R61/SUM(MissFill!R$5:R62)&gt;0.01,"",IF(MissFill!R60/SUM(MissFill!R$5:R62)&gt;0.01,"",IF(MissFill!R59/SUM(MissFill!R$5:R62)&gt;0.01,"",DateEnded_5Day!$A59)))))))</f>
        <v/>
      </c>
      <c r="T59" s="13" t="str">
        <f>IF($A59&lt;='All Results'!$B$4,"",IF(SUM(MissFill!S$5:S62)=0,"",(IF(MissFill!S62/SUM(MissFill!S$5:S62)&gt;0.01,"",IF(MissFill!S61/SUM(MissFill!S$5:S62)&gt;0.01,"",IF(MissFill!S60/SUM(MissFill!S$5:S62)&gt;0.01,"",IF(MissFill!S59/SUM(MissFill!S$5:S62)&gt;0.01,"",DateEnded_5Day!$A59)))))))</f>
        <v/>
      </c>
      <c r="U59" s="13" t="str">
        <f>IF($A59&lt;='All Results'!$B$4,"",IF(SUM(MissFill!T$5:T62)=0,"",(IF(MissFill!T62/SUM(MissFill!T$5:T62)&gt;0.01,"",IF(MissFill!T61/SUM(MissFill!T$5:T62)&gt;0.01,"",IF(MissFill!T60/SUM(MissFill!T$5:T62)&gt;0.01,"",IF(MissFill!T59/SUM(MissFill!T$5:T62)&gt;0.01,"",DateEnded_5Day!$A59)))))))</f>
        <v/>
      </c>
      <c r="V59" s="13" t="str">
        <f>IF($A59&lt;='All Results'!$B$4,"",IF(SUM(MissFill!U$5:U62)=0,"",(IF(MissFill!U62/SUM(MissFill!U$5:U62)&gt;0.01,"",IF(MissFill!U61/SUM(MissFill!U$5:U62)&gt;0.01,"",IF(MissFill!U60/SUM(MissFill!U$5:U62)&gt;0.01,"",IF(MissFill!U59/SUM(MissFill!U$5:U62)&gt;0.01,"",DateEnded_5Day!$A59)))))))</f>
        <v/>
      </c>
      <c r="W59" s="13" t="str">
        <f>IF($A59&lt;='All Results'!$B$4,"",IF(SUM(MissFill!V$5:V62)=0,"",(IF(MissFill!V62/SUM(MissFill!V$5:V62)&gt;0.01,"",IF(MissFill!V61/SUM(MissFill!V$5:V62)&gt;0.01,"",IF(MissFill!V60/SUM(MissFill!V$5:V62)&gt;0.01,"",IF(MissFill!V59/SUM(MissFill!V$5:V62)&gt;0.01,"",DateEnded_5Day!$A59)))))))</f>
        <v/>
      </c>
      <c r="X59" s="13" t="str">
        <f>IF($A59&lt;='All Results'!$B$4,"",IF(SUM(MissFill!W$5:W62)=0,"",(IF(MissFill!W62/SUM(MissFill!W$5:W62)&gt;0.01,"",IF(MissFill!W61/SUM(MissFill!W$5:W62)&gt;0.01,"",IF(MissFill!W60/SUM(MissFill!W$5:W62)&gt;0.01,"",IF(MissFill!W59/SUM(MissFill!W$5:W62)&gt;0.01,"",DateEnded_5Day!$A59)))))))</f>
        <v/>
      </c>
      <c r="Y59" s="13" t="str">
        <f>IF($A59&lt;='All Results'!$B$4,"",IF(SUM(MissFill!X$5:X62)=0,"",(IF(MissFill!X62/SUM(MissFill!X$5:X62)&gt;0.01,"",IF(MissFill!X61/SUM(MissFill!X$5:X62)&gt;0.01,"",IF(MissFill!X60/SUM(MissFill!X$5:X62)&gt;0.01,"",IF(MissFill!X59/SUM(MissFill!X$5:X62)&gt;0.01,"",DateEnded_5Day!$A59)))))))</f>
        <v/>
      </c>
      <c r="Z59" s="13" t="str">
        <f>IF($A59&lt;='All Results'!$B$4,"",IF(SUM(MissFill!Y$5:Y62)=0,"",(IF(MissFill!Y62/SUM(MissFill!Y$5:Y62)&gt;0.01,"",IF(MissFill!Y61/SUM(MissFill!Y$5:Y62)&gt;0.01,"",IF(MissFill!Y60/SUM(MissFill!Y$5:Y62)&gt;0.01,"",IF(MissFill!Y59/SUM(MissFill!Y$5:Y62)&gt;0.01,"",DateEnded_5Day!$A59)))))))</f>
        <v/>
      </c>
      <c r="AA59" s="13" t="str">
        <f>IF($A59&lt;='All Results'!$B$4,"",IF(SUM(MissFill!Z$5:Z62)=0,"",(IF(MissFill!Z62/SUM(MissFill!Z$5:Z62)&gt;0.01,"",IF(MissFill!Z61/SUM(MissFill!Z$5:Z62)&gt;0.01,"",IF(MissFill!Z60/SUM(MissFill!Z$5:Z62)&gt;0.01,"",IF(MissFill!Z59/SUM(MissFill!Z$5:Z62)&gt;0.01,"",DateEnded_5Day!$A59)))))))</f>
        <v/>
      </c>
      <c r="AB59" s="13" t="str">
        <f>IF($A59&lt;='All Results'!$B$4,"",IF(SUM(MissFill!AA$5:AA62)=0,"",(IF(MissFill!AA62/SUM(MissFill!AA$5:AA62)&gt;0.01,"",IF(MissFill!AA61/SUM(MissFill!AA$5:AA62)&gt;0.01,"",IF(MissFill!AA60/SUM(MissFill!AA$5:AA62)&gt;0.01,"",IF(MissFill!AA59/SUM(MissFill!AA$5:AA62)&gt;0.01,"",DateEnded_5Day!$A59)))))))</f>
        <v/>
      </c>
      <c r="AC59" s="13" t="str">
        <f>IF($A59&lt;='All Results'!$B$4,"",IF(SUM(MissFill!AB$5:AB62)=0,"",(IF(MissFill!AB62/SUM(MissFill!AB$5:AB62)&gt;0.01,"",IF(MissFill!AB61/SUM(MissFill!AB$5:AB62)&gt;0.01,"",IF(MissFill!AB60/SUM(MissFill!AB$5:AB62)&gt;0.01,"",IF(MissFill!AB59/SUM(MissFill!AB$5:AB62)&gt;0.01,"",DateEnded_5Day!$A59)))))))</f>
        <v/>
      </c>
      <c r="AD59" s="13" t="str">
        <f>IF($A59&lt;='All Results'!$B$4,"",IF(SUM(MissFill!AC$5:AC62)=0,"",(IF(MissFill!AC62/SUM(MissFill!AC$5:AC62)&gt;0.01,"",IF(MissFill!AC61/SUM(MissFill!AC$5:AC62)&gt;0.01,"",IF(MissFill!AC60/SUM(MissFill!AC$5:AC62)&gt;0.01,"",IF(MissFill!AC59/SUM(MissFill!AC$5:AC62)&gt;0.01,"",DateEnded_5Day!$A59)))))))</f>
        <v/>
      </c>
      <c r="AE59" s="13" t="str">
        <f>IF($A59&lt;='All Results'!$B$4,"",IF(SUM(MissFill!AD$5:AD62)=0,"",(IF(MissFill!AD62/SUM(MissFill!AD$5:AD62)&gt;0.01,"",IF(MissFill!AD61/SUM(MissFill!AD$5:AD62)&gt;0.01,"",IF(MissFill!AD60/SUM(MissFill!AD$5:AD62)&gt;0.01,"",IF(MissFill!AD59/SUM(MissFill!AD$5:AD62)&gt;0.01,"",DateEnded_5Day!$A59)))))))</f>
        <v/>
      </c>
      <c r="AF59" s="13" t="str">
        <f>IF($A59&lt;='All Results'!$B$4,"",IF(SUM(MissFill!AE$5:AE62)=0,"",(IF(MissFill!AE62/SUM(MissFill!AE$5:AE62)&gt;0.01,"",IF(MissFill!AE61/SUM(MissFill!AE$5:AE62)&gt;0.01,"",IF(MissFill!AE60/SUM(MissFill!AE$5:AE62)&gt;0.01,"",IF(MissFill!AE59/SUM(MissFill!AE$5:AE62)&gt;0.01,"",DateEnded_5Day!$A59)))))))</f>
        <v/>
      </c>
      <c r="AG59" s="13" t="str">
        <f>IF($A59&lt;='All Results'!$B$4,"",IF(SUM(MissFill!AF$5:AF62)=0,"",(IF(MissFill!AF62/SUM(MissFill!AF$5:AF62)&gt;0.01,"",IF(MissFill!AF61/SUM(MissFill!AF$5:AF62)&gt;0.01,"",IF(MissFill!AF60/SUM(MissFill!AF$5:AF62)&gt;0.01,"",IF(MissFill!AF59/SUM(MissFill!AF$5:AF62)&gt;0.01,"",DateEnded_5Day!$A59)))))))</f>
        <v/>
      </c>
      <c r="AH59" s="13" t="str">
        <f>IF($A59&lt;='All Results'!$B$4,"",IF(SUM(MissFill!AG$5:AG62)=0,"",(IF(MissFill!AG62/SUM(MissFill!AG$5:AG62)&gt;0.01,"",IF(MissFill!AG61/SUM(MissFill!AG$5:AG62)&gt;0.01,"",IF(MissFill!AG60/SUM(MissFill!AG$5:AG62)&gt;0.01,"",IF(MissFill!AG59/SUM(MissFill!AG$5:AG62)&gt;0.01,"",DateEnded_5Day!$A59)))))))</f>
        <v/>
      </c>
      <c r="AI59" s="13" t="str">
        <f>IF($A59&lt;='All Results'!$B$4,"",IF(SUM(MissFill!AH$5:AH62)=0,"",(IF(MissFill!AH62/SUM(MissFill!AH$5:AH62)&gt;0.01,"",IF(MissFill!AH61/SUM(MissFill!AH$5:AH62)&gt;0.01,"",IF(MissFill!AH60/SUM(MissFill!AH$5:AH62)&gt;0.01,"",IF(MissFill!AH59/SUM(MissFill!AH$5:AH62)&gt;0.01,"",DateEnded_5Day!$A59)))))))</f>
        <v/>
      </c>
      <c r="AJ59" s="13" t="str">
        <f>IF($A59&lt;='All Results'!$B$4,"",IF(SUM(MissFill!AI$5:AI62)=0,"",(IF(MissFill!AI62/SUM(MissFill!AI$5:AI62)&gt;0.01,"",IF(MissFill!AI61/SUM(MissFill!AI$5:AI62)&gt;0.01,"",IF(MissFill!AI60/SUM(MissFill!AI$5:AI62)&gt;0.01,"",IF(MissFill!AI59/SUM(MissFill!AI$5:AI62)&gt;0.01,"",DateEnded_5Day!$A59)))))))</f>
        <v/>
      </c>
      <c r="AK59" s="13" t="str">
        <f>IF($A59&lt;='All Results'!$B$4,"",IF(SUM(MissFill!AJ$5:AJ62)=0,"",(IF(MissFill!AJ62/SUM(MissFill!AJ$5:AJ62)&gt;0.01,"",IF(MissFill!AJ61/SUM(MissFill!AJ$5:AJ62)&gt;0.01,"",IF(MissFill!AJ60/SUM(MissFill!AJ$5:AJ62)&gt;0.01,"",IF(MissFill!AJ59/SUM(MissFill!AJ$5:AJ62)&gt;0.01,"",DateEnded_5Day!$A59)))))))</f>
        <v/>
      </c>
      <c r="AL59" s="13" t="str">
        <f>IF($A59&lt;='All Results'!$B$4,"",IF(SUM(MissFill!AK$5:AK62)=0,"",(IF(MissFill!AK62/SUM(MissFill!AK$5:AK62)&gt;0.01,"",IF(MissFill!AK61/SUM(MissFill!AK$5:AK62)&gt;0.01,"",IF(MissFill!AK60/SUM(MissFill!AK$5:AK62)&gt;0.01,"",IF(MissFill!AK59/SUM(MissFill!AK$5:AK62)&gt;0.01,"",DateEnded_5Day!$A59)))))))</f>
        <v/>
      </c>
      <c r="AM59" s="13" t="str">
        <f>IF($A59&lt;='All Results'!$B$4,"",IF(SUM(MissFill!AL$5:AL62)=0,"",(IF(MissFill!AL62/SUM(MissFill!AL$5:AL62)&gt;0.01,"",IF(MissFill!AL61/SUM(MissFill!AL$5:AL62)&gt;0.01,"",IF(MissFill!AL60/SUM(MissFill!AL$5:AL62)&gt;0.01,"",IF(MissFill!AL59/SUM(MissFill!AL$5:AL62)&gt;0.01,"",DateEnded_5Day!$A59)))))))</f>
        <v/>
      </c>
      <c r="AN59" s="13" t="str">
        <f>IF($A59&lt;='All Results'!$B$4,"",IF(SUM(MissFill!AM$5:AM62)=0,"",(IF(MissFill!AM62/SUM(MissFill!AM$5:AM62)&gt;0.01,"",IF(MissFill!AM61/SUM(MissFill!AM$5:AM62)&gt;0.01,"",IF(MissFill!AM60/SUM(MissFill!AM$5:AM62)&gt;0.01,"",IF(MissFill!AM59/SUM(MissFill!AM$5:AM62)&gt;0.01,"",DateEnded_5Day!$A59)))))))</f>
        <v/>
      </c>
      <c r="AO59" s="13" t="str">
        <f>IF($A59&lt;='All Results'!$B$4,"",IF(SUM(MissFill!AN$5:AN62)=0,"",(IF(MissFill!AN62/SUM(MissFill!AN$5:AN62)&gt;0.01,"",IF(MissFill!AN61/SUM(MissFill!AN$5:AN62)&gt;0.01,"",IF(MissFill!AN60/SUM(MissFill!AN$5:AN62)&gt;0.01,"",IF(MissFill!AN59/SUM(MissFill!AN$5:AN62)&gt;0.01,"",DateEnded_5Day!$A59)))))))</f>
        <v/>
      </c>
      <c r="AP59" s="13" t="str">
        <f>IF($A59&lt;='All Results'!$B$4,"",IF(SUM(MissFill!AO$5:AO62)=0,"",(IF(MissFill!AO62/SUM(MissFill!AO$5:AO62)&gt;0.01,"",IF(MissFill!AO61/SUM(MissFill!AO$5:AO62)&gt;0.01,"",IF(MissFill!AO60/SUM(MissFill!AO$5:AO62)&gt;0.01,"",IF(MissFill!AO59/SUM(MissFill!AO$5:AO62)&gt;0.01,"",DateEnded_5Day!$A59)))))))</f>
        <v/>
      </c>
      <c r="AQ59" s="13" t="str">
        <f>IF($A59&lt;='All Results'!$B$4,"",IF(SUM(MissFill!AP$5:AP62)=0,"",(IF(MissFill!AP62/SUM(MissFill!AP$5:AP62)&gt;0.01,"",IF(MissFill!AP61/SUM(MissFill!AP$5:AP62)&gt;0.01,"",IF(MissFill!AP60/SUM(MissFill!AP$5:AP62)&gt;0.01,"",IF(MissFill!AP59/SUM(MissFill!AP$5:AP62)&gt;0.01,"",DateEnded_5Day!$A59)))))))</f>
        <v/>
      </c>
      <c r="AR59" s="13" t="str">
        <f>IF($A59&lt;='All Results'!$B$4,"",IF(SUM(MissFill!AQ$5:AQ62)=0,"",(IF(MissFill!AQ62/SUM(MissFill!AQ$5:AQ62)&gt;0.01,"",IF(MissFill!AQ61/SUM(MissFill!AQ$5:AQ62)&gt;0.01,"",IF(MissFill!AQ60/SUM(MissFill!AQ$5:AQ62)&gt;0.01,"",IF(MissFill!AQ59/SUM(MissFill!AQ$5:AQ62)&gt;0.01,"",DateEnded_5Day!$A59)))))))</f>
        <v/>
      </c>
      <c r="AS59" s="13" t="str">
        <f>IF($A59&lt;='All Results'!$B$4,"",IF(SUM(MissFill!AR$5:AR62)=0,"",(IF(MissFill!AR62/SUM(MissFill!AR$5:AR62)&gt;0.01,"",IF(MissFill!AR61/SUM(MissFill!AR$5:AR62)&gt;0.01,"",IF(MissFill!AR60/SUM(MissFill!AR$5:AR62)&gt;0.01,"",IF(MissFill!AR59/SUM(MissFill!AR$5:AR62)&gt;0.01,"",DateEnded_5Day!$A59)))))))</f>
        <v/>
      </c>
      <c r="AT59" s="13" t="str">
        <f>IF($A59&lt;='All Results'!$B$4,"",IF(SUM(MissFill!AS$5:AS62)=0,"",(IF(MissFill!AS62/SUM(MissFill!AS$5:AS62)&gt;0.01,"",IF(MissFill!AS61/SUM(MissFill!AS$5:AS62)&gt;0.01,"",IF(MissFill!AS60/SUM(MissFill!AS$5:AS62)&gt;0.01,"",IF(MissFill!AS59/SUM(MissFill!AS$5:AS62)&gt;0.01,"",DateEnded_5Day!$A59)))))))</f>
        <v/>
      </c>
      <c r="AU59" s="13" t="str">
        <f>IF($A59&lt;='All Results'!$B$4,"",IF(SUM(MissFill!AT$5:AT62)=0,"",(IF(MissFill!AT62/SUM(MissFill!AT$5:AT62)&gt;0.01,"",IF(MissFill!AT61/SUM(MissFill!AT$5:AT62)&gt;0.01,"",IF(MissFill!AT60/SUM(MissFill!AT$5:AT62)&gt;0.01,"",IF(MissFill!AT59/SUM(MissFill!AT$5:AT62)&gt;0.01,"",DateEnded_5Day!$A59)))))))</f>
        <v/>
      </c>
      <c r="AV59" s="13" t="str">
        <f>IF($A59&lt;='All Results'!$B$4,"",IF(SUM(MissFill!AU$5:AU62)=0,"",(IF(MissFill!AU62/SUM(MissFill!AU$5:AU62)&gt;0.01,"",IF(MissFill!AU61/SUM(MissFill!AU$5:AU62)&gt;0.01,"",IF(MissFill!AU60/SUM(MissFill!AU$5:AU62)&gt;0.01,"",IF(MissFill!AU59/SUM(MissFill!AU$5:AU62)&gt;0.01,"",DateEnded_5Day!$A59)))))))</f>
        <v/>
      </c>
      <c r="AW59" s="13" t="str">
        <f>IF($A59&lt;='All Results'!$B$4,"",IF(SUM(MissFill!AV$5:AV62)=0,"",(IF(MissFill!AV62/SUM(MissFill!AV$5:AV62)&gt;0.01,"",IF(MissFill!AV61/SUM(MissFill!AV$5:AV62)&gt;0.01,"",IF(MissFill!AV60/SUM(MissFill!AV$5:AV62)&gt;0.01,"",IF(MissFill!AV59/SUM(MissFill!AV$5:AV62)&gt;0.01,"",DateEnded_5Day!$A59)))))))</f>
        <v/>
      </c>
      <c r="AX59" s="13" t="str">
        <f>IF($A59&lt;='All Results'!$B$4,"",IF(SUM(MissFill!AW$5:AW62)=0,"",(IF(MissFill!AW62/SUM(MissFill!AW$5:AW62)&gt;0.01,"",IF(MissFill!AW61/SUM(MissFill!AW$5:AW62)&gt;0.01,"",IF(MissFill!AW60/SUM(MissFill!AW$5:AW62)&gt;0.01,"",IF(MissFill!AW59/SUM(MissFill!AW$5:AW62)&gt;0.01,"",DateEnded_5Day!$A59)))))))</f>
        <v/>
      </c>
    </row>
    <row r="60" spans="1:50" x14ac:dyDescent="0.25">
      <c r="A60" s="8">
        <v>44405</v>
      </c>
      <c r="B60" s="11">
        <v>209</v>
      </c>
      <c r="C60" s="13" t="str">
        <f>IF($A60&lt;='All Results'!$B$4,"",IF(SUM(MissFill!B$5:B63)=0,"",(IF(MissFill!B63/SUM(MissFill!B$5:B63)&gt;0.01,"",IF(MissFill!B62/SUM(MissFill!B$5:B63)&gt;0.01,"",IF(MissFill!B61/SUM(MissFill!B$5:B63)&gt;0.01,"",IF(MissFill!B60/SUM(MissFill!B$5:B63)&gt;0.01,"",DateEnded_5Day!$A60)))))))</f>
        <v/>
      </c>
      <c r="D60" s="13" t="str">
        <f>IF($A60&lt;='All Results'!$B$4,"",IF(SUM(MissFill!C$5:C63)=0,"",(IF(MissFill!C63/SUM(MissFill!C$5:C63)&gt;0.01,"",IF(MissFill!C62/SUM(MissFill!C$5:C63)&gt;0.01,"",IF(MissFill!C61/SUM(MissFill!C$5:C63)&gt;0.01,"",IF(MissFill!C60/SUM(MissFill!C$5:C63)&gt;0.01,"",DateEnded_5Day!$A60)))))))</f>
        <v/>
      </c>
      <c r="E60" s="13" t="str">
        <f>IF($A60&lt;='All Results'!$B$4,"",IF(SUM(MissFill!D$5:D63)=0,"",(IF(MissFill!D63/SUM(MissFill!D$5:D63)&gt;0.01,"",IF(MissFill!D62/SUM(MissFill!D$5:D63)&gt;0.01,"",IF(MissFill!D61/SUM(MissFill!D$5:D63)&gt;0.01,"",IF(MissFill!D60/SUM(MissFill!D$5:D63)&gt;0.01,"",DateEnded_5Day!$A60)))))))</f>
        <v/>
      </c>
      <c r="F60" s="13" t="str">
        <f>IF($A60&lt;='All Results'!$B$4,"",IF(SUM(MissFill!E$5:E63)=0,"",(IF(MissFill!E63/SUM(MissFill!E$5:E63)&gt;0.01,"",IF(MissFill!E62/SUM(MissFill!E$5:E63)&gt;0.01,"",IF(MissFill!E61/SUM(MissFill!E$5:E63)&gt;0.01,"",IF(MissFill!E60/SUM(MissFill!E$5:E63)&gt;0.01,"",DateEnded_5Day!$A60)))))))</f>
        <v/>
      </c>
      <c r="G60" s="13" t="str">
        <f>IF($A60&lt;='All Results'!$B$4,"",IF(SUM(MissFill!F$5:F63)=0,"",(IF(MissFill!F63/SUM(MissFill!F$5:F63)&gt;0.01,"",IF(MissFill!F62/SUM(MissFill!F$5:F63)&gt;0.01,"",IF(MissFill!F61/SUM(MissFill!F$5:F63)&gt;0.01,"",IF(MissFill!F60/SUM(MissFill!F$5:F63)&gt;0.01,"",DateEnded_5Day!$A60)))))))</f>
        <v/>
      </c>
      <c r="H60" s="13" t="str">
        <f>IF($A60&lt;='All Results'!$B$4,"",IF(SUM(MissFill!G$5:G63)=0,"",(IF(MissFill!G63/SUM(MissFill!G$5:G63)&gt;0.01,"",IF(MissFill!G62/SUM(MissFill!G$5:G63)&gt;0.01,"",IF(MissFill!G61/SUM(MissFill!G$5:G63)&gt;0.01,"",IF(MissFill!G60/SUM(MissFill!G$5:G63)&gt;0.01,"",DateEnded_5Day!$A60)))))))</f>
        <v/>
      </c>
      <c r="I60" s="13" t="str">
        <f>IF($A60&lt;='All Results'!$B$4,"",IF(SUM(MissFill!H$5:H63)=0,"",(IF(MissFill!H63/SUM(MissFill!H$5:H63)&gt;0.01,"",IF(MissFill!H62/SUM(MissFill!H$5:H63)&gt;0.01,"",IF(MissFill!H61/SUM(MissFill!H$5:H63)&gt;0.01,"",IF(MissFill!H60/SUM(MissFill!H$5:H63)&gt;0.01,"",DateEnded_5Day!$A60)))))))</f>
        <v/>
      </c>
      <c r="J60" s="13" t="str">
        <f>IF($A60&lt;='All Results'!$B$4,"",IF(SUM(MissFill!I$5:I63)=0,"",(IF(MissFill!I63/SUM(MissFill!I$5:I63)&gt;0.01,"",IF(MissFill!I62/SUM(MissFill!I$5:I63)&gt;0.01,"",IF(MissFill!I61/SUM(MissFill!I$5:I63)&gt;0.01,"",IF(MissFill!I60/SUM(MissFill!I$5:I63)&gt;0.01,"",DateEnded_5Day!$A60)))))))</f>
        <v/>
      </c>
      <c r="K60" s="13" t="str">
        <f>IF($A60&lt;='All Results'!$B$4,"",IF(SUM(MissFill!J$5:J63)=0,"",(IF(MissFill!J63/SUM(MissFill!J$5:J63)&gt;0.01,"",IF(MissFill!J62/SUM(MissFill!J$5:J63)&gt;0.01,"",IF(MissFill!J61/SUM(MissFill!J$5:J63)&gt;0.01,"",IF(MissFill!J60/SUM(MissFill!J$5:J63)&gt;0.01,"",DateEnded_5Day!$A60)))))))</f>
        <v/>
      </c>
      <c r="L60" s="13" t="str">
        <f>IF($A60&lt;='All Results'!$B$4,"",IF(SUM(MissFill!K$5:K63)=0,"",(IF(MissFill!K63/SUM(MissFill!K$5:K63)&gt;0.01,"",IF(MissFill!K62/SUM(MissFill!K$5:K63)&gt;0.01,"",IF(MissFill!K61/SUM(MissFill!K$5:K63)&gt;0.01,"",IF(MissFill!K60/SUM(MissFill!K$5:K63)&gt;0.01,"",DateEnded_5Day!$A60)))))))</f>
        <v/>
      </c>
      <c r="M60" s="13" t="str">
        <f>IF($A60&lt;='All Results'!$B$4,"",IF(SUM(MissFill!L$5:L63)=0,"",(IF(MissFill!L63/SUM(MissFill!L$5:L63)&gt;0.01,"",IF(MissFill!L62/SUM(MissFill!L$5:L63)&gt;0.01,"",IF(MissFill!L61/SUM(MissFill!L$5:L63)&gt;0.01,"",IF(MissFill!L60/SUM(MissFill!L$5:L63)&gt;0.01,"",DateEnded_5Day!$A60)))))))</f>
        <v/>
      </c>
      <c r="N60" s="13" t="str">
        <f>IF($A60&lt;='All Results'!$B$4,"",IF(SUM(MissFill!M$5:M63)=0,"",(IF(MissFill!M63/SUM(MissFill!M$5:M63)&gt;0.01,"",IF(MissFill!M62/SUM(MissFill!M$5:M63)&gt;0.01,"",IF(MissFill!M61/SUM(MissFill!M$5:M63)&gt;0.01,"",IF(MissFill!M60/SUM(MissFill!M$5:M63)&gt;0.01,"",DateEnded_5Day!$A60)))))))</f>
        <v/>
      </c>
      <c r="O60" s="13" t="str">
        <f>IF($A60&lt;='All Results'!$B$4,"",IF(SUM(MissFill!N$5:N63)=0,"",(IF(MissFill!N63/SUM(MissFill!N$5:N63)&gt;0.01,"",IF(MissFill!N62/SUM(MissFill!N$5:N63)&gt;0.01,"",IF(MissFill!N61/SUM(MissFill!N$5:N63)&gt;0.01,"",IF(MissFill!N60/SUM(MissFill!N$5:N63)&gt;0.01,"",DateEnded_5Day!$A60)))))))</f>
        <v/>
      </c>
      <c r="P60" s="13" t="str">
        <f>IF($A60&lt;='All Results'!$B$4,"",IF(SUM(MissFill!O$5:O63)=0,"",(IF(MissFill!O63/SUM(MissFill!O$5:O63)&gt;0.01,"",IF(MissFill!O62/SUM(MissFill!O$5:O63)&gt;0.01,"",IF(MissFill!O61/SUM(MissFill!O$5:O63)&gt;0.01,"",IF(MissFill!O60/SUM(MissFill!O$5:O63)&gt;0.01,"",DateEnded_5Day!$A60)))))))</f>
        <v/>
      </c>
      <c r="Q60" s="13" t="str">
        <f>IF($A60&lt;='All Results'!$B$4,"",IF(SUM(MissFill!P$5:P63)=0,"",(IF(MissFill!P63/SUM(MissFill!P$5:P63)&gt;0.01,"",IF(MissFill!P62/SUM(MissFill!P$5:P63)&gt;0.01,"",IF(MissFill!P61/SUM(MissFill!P$5:P63)&gt;0.01,"",IF(MissFill!P60/SUM(MissFill!P$5:P63)&gt;0.01,"",DateEnded_5Day!$A60)))))))</f>
        <v/>
      </c>
      <c r="R60" s="13" t="str">
        <f>IF($A60&lt;='All Results'!$B$4,"",IF(SUM(MissFill!Q$5:Q63)=0,"",(IF(MissFill!Q63/SUM(MissFill!Q$5:Q63)&gt;0.01,"",IF(MissFill!Q62/SUM(MissFill!Q$5:Q63)&gt;0.01,"",IF(MissFill!Q61/SUM(MissFill!Q$5:Q63)&gt;0.01,"",IF(MissFill!Q60/SUM(MissFill!Q$5:Q63)&gt;0.01,"",DateEnded_5Day!$A60)))))))</f>
        <v/>
      </c>
      <c r="S60" s="13" t="str">
        <f>IF($A60&lt;='All Results'!$B$4,"",IF(SUM(MissFill!R$5:R63)=0,"",(IF(MissFill!R63/SUM(MissFill!R$5:R63)&gt;0.01,"",IF(MissFill!R62/SUM(MissFill!R$5:R63)&gt;0.01,"",IF(MissFill!R61/SUM(MissFill!R$5:R63)&gt;0.01,"",IF(MissFill!R60/SUM(MissFill!R$5:R63)&gt;0.01,"",DateEnded_5Day!$A60)))))))</f>
        <v/>
      </c>
      <c r="T60" s="13" t="str">
        <f>IF($A60&lt;='All Results'!$B$4,"",IF(SUM(MissFill!S$5:S63)=0,"",(IF(MissFill!S63/SUM(MissFill!S$5:S63)&gt;0.01,"",IF(MissFill!S62/SUM(MissFill!S$5:S63)&gt;0.01,"",IF(MissFill!S61/SUM(MissFill!S$5:S63)&gt;0.01,"",IF(MissFill!S60/SUM(MissFill!S$5:S63)&gt;0.01,"",DateEnded_5Day!$A60)))))))</f>
        <v/>
      </c>
      <c r="U60" s="13" t="str">
        <f>IF($A60&lt;='All Results'!$B$4,"",IF(SUM(MissFill!T$5:T63)=0,"",(IF(MissFill!T63/SUM(MissFill!T$5:T63)&gt;0.01,"",IF(MissFill!T62/SUM(MissFill!T$5:T63)&gt;0.01,"",IF(MissFill!T61/SUM(MissFill!T$5:T63)&gt;0.01,"",IF(MissFill!T60/SUM(MissFill!T$5:T63)&gt;0.01,"",DateEnded_5Day!$A60)))))))</f>
        <v/>
      </c>
      <c r="V60" s="13" t="str">
        <f>IF($A60&lt;='All Results'!$B$4,"",IF(SUM(MissFill!U$5:U63)=0,"",(IF(MissFill!U63/SUM(MissFill!U$5:U63)&gt;0.01,"",IF(MissFill!U62/SUM(MissFill!U$5:U63)&gt;0.01,"",IF(MissFill!U61/SUM(MissFill!U$5:U63)&gt;0.01,"",IF(MissFill!U60/SUM(MissFill!U$5:U63)&gt;0.01,"",DateEnded_5Day!$A60)))))))</f>
        <v/>
      </c>
      <c r="W60" s="13" t="str">
        <f>IF($A60&lt;='All Results'!$B$4,"",IF(SUM(MissFill!V$5:V63)=0,"",(IF(MissFill!V63/SUM(MissFill!V$5:V63)&gt;0.01,"",IF(MissFill!V62/SUM(MissFill!V$5:V63)&gt;0.01,"",IF(MissFill!V61/SUM(MissFill!V$5:V63)&gt;0.01,"",IF(MissFill!V60/SUM(MissFill!V$5:V63)&gt;0.01,"",DateEnded_5Day!$A60)))))))</f>
        <v/>
      </c>
      <c r="X60" s="13" t="str">
        <f>IF($A60&lt;='All Results'!$B$4,"",IF(SUM(MissFill!W$5:W63)=0,"",(IF(MissFill!W63/SUM(MissFill!W$5:W63)&gt;0.01,"",IF(MissFill!W62/SUM(MissFill!W$5:W63)&gt;0.01,"",IF(MissFill!W61/SUM(MissFill!W$5:W63)&gt;0.01,"",IF(MissFill!W60/SUM(MissFill!W$5:W63)&gt;0.01,"",DateEnded_5Day!$A60)))))))</f>
        <v/>
      </c>
      <c r="Y60" s="13" t="str">
        <f>IF($A60&lt;='All Results'!$B$4,"",IF(SUM(MissFill!X$5:X63)=0,"",(IF(MissFill!X63/SUM(MissFill!X$5:X63)&gt;0.01,"",IF(MissFill!X62/SUM(MissFill!X$5:X63)&gt;0.01,"",IF(MissFill!X61/SUM(MissFill!X$5:X63)&gt;0.01,"",IF(MissFill!X60/SUM(MissFill!X$5:X63)&gt;0.01,"",DateEnded_5Day!$A60)))))))</f>
        <v/>
      </c>
      <c r="Z60" s="13" t="str">
        <f>IF($A60&lt;='All Results'!$B$4,"",IF(SUM(MissFill!Y$5:Y63)=0,"",(IF(MissFill!Y63/SUM(MissFill!Y$5:Y63)&gt;0.01,"",IF(MissFill!Y62/SUM(MissFill!Y$5:Y63)&gt;0.01,"",IF(MissFill!Y61/SUM(MissFill!Y$5:Y63)&gt;0.01,"",IF(MissFill!Y60/SUM(MissFill!Y$5:Y63)&gt;0.01,"",DateEnded_5Day!$A60)))))))</f>
        <v/>
      </c>
      <c r="AA60" s="13" t="str">
        <f>IF($A60&lt;='All Results'!$B$4,"",IF(SUM(MissFill!Z$5:Z63)=0,"",(IF(MissFill!Z63/SUM(MissFill!Z$5:Z63)&gt;0.01,"",IF(MissFill!Z62/SUM(MissFill!Z$5:Z63)&gt;0.01,"",IF(MissFill!Z61/SUM(MissFill!Z$5:Z63)&gt;0.01,"",IF(MissFill!Z60/SUM(MissFill!Z$5:Z63)&gt;0.01,"",DateEnded_5Day!$A60)))))))</f>
        <v/>
      </c>
      <c r="AB60" s="13" t="str">
        <f>IF($A60&lt;='All Results'!$B$4,"",IF(SUM(MissFill!AA$5:AA63)=0,"",(IF(MissFill!AA63/SUM(MissFill!AA$5:AA63)&gt;0.01,"",IF(MissFill!AA62/SUM(MissFill!AA$5:AA63)&gt;0.01,"",IF(MissFill!AA61/SUM(MissFill!AA$5:AA63)&gt;0.01,"",IF(MissFill!AA60/SUM(MissFill!AA$5:AA63)&gt;0.01,"",DateEnded_5Day!$A60)))))))</f>
        <v/>
      </c>
      <c r="AC60" s="13" t="str">
        <f>IF($A60&lt;='All Results'!$B$4,"",IF(SUM(MissFill!AB$5:AB63)=0,"",(IF(MissFill!AB63/SUM(MissFill!AB$5:AB63)&gt;0.01,"",IF(MissFill!AB62/SUM(MissFill!AB$5:AB63)&gt;0.01,"",IF(MissFill!AB61/SUM(MissFill!AB$5:AB63)&gt;0.01,"",IF(MissFill!AB60/SUM(MissFill!AB$5:AB63)&gt;0.01,"",DateEnded_5Day!$A60)))))))</f>
        <v/>
      </c>
      <c r="AD60" s="13" t="str">
        <f>IF($A60&lt;='All Results'!$B$4,"",IF(SUM(MissFill!AC$5:AC63)=0,"",(IF(MissFill!AC63/SUM(MissFill!AC$5:AC63)&gt;0.01,"",IF(MissFill!AC62/SUM(MissFill!AC$5:AC63)&gt;0.01,"",IF(MissFill!AC61/SUM(MissFill!AC$5:AC63)&gt;0.01,"",IF(MissFill!AC60/SUM(MissFill!AC$5:AC63)&gt;0.01,"",DateEnded_5Day!$A60)))))))</f>
        <v/>
      </c>
      <c r="AE60" s="13" t="str">
        <f>IF($A60&lt;='All Results'!$B$4,"",IF(SUM(MissFill!AD$5:AD63)=0,"",(IF(MissFill!AD63/SUM(MissFill!AD$5:AD63)&gt;0.01,"",IF(MissFill!AD62/SUM(MissFill!AD$5:AD63)&gt;0.01,"",IF(MissFill!AD61/SUM(MissFill!AD$5:AD63)&gt;0.01,"",IF(MissFill!AD60/SUM(MissFill!AD$5:AD63)&gt;0.01,"",DateEnded_5Day!$A60)))))))</f>
        <v/>
      </c>
      <c r="AF60" s="13" t="str">
        <f>IF($A60&lt;='All Results'!$B$4,"",IF(SUM(MissFill!AE$5:AE63)=0,"",(IF(MissFill!AE63/SUM(MissFill!AE$5:AE63)&gt;0.01,"",IF(MissFill!AE62/SUM(MissFill!AE$5:AE63)&gt;0.01,"",IF(MissFill!AE61/SUM(MissFill!AE$5:AE63)&gt;0.01,"",IF(MissFill!AE60/SUM(MissFill!AE$5:AE63)&gt;0.01,"",DateEnded_5Day!$A60)))))))</f>
        <v/>
      </c>
      <c r="AG60" s="13" t="str">
        <f>IF($A60&lt;='All Results'!$B$4,"",IF(SUM(MissFill!AF$5:AF63)=0,"",(IF(MissFill!AF63/SUM(MissFill!AF$5:AF63)&gt;0.01,"",IF(MissFill!AF62/SUM(MissFill!AF$5:AF63)&gt;0.01,"",IF(MissFill!AF61/SUM(MissFill!AF$5:AF63)&gt;0.01,"",IF(MissFill!AF60/SUM(MissFill!AF$5:AF63)&gt;0.01,"",DateEnded_5Day!$A60)))))))</f>
        <v/>
      </c>
      <c r="AH60" s="13" t="str">
        <f>IF($A60&lt;='All Results'!$B$4,"",IF(SUM(MissFill!AG$5:AG63)=0,"",(IF(MissFill!AG63/SUM(MissFill!AG$5:AG63)&gt;0.01,"",IF(MissFill!AG62/SUM(MissFill!AG$5:AG63)&gt;0.01,"",IF(MissFill!AG61/SUM(MissFill!AG$5:AG63)&gt;0.01,"",IF(MissFill!AG60/SUM(MissFill!AG$5:AG63)&gt;0.01,"",DateEnded_5Day!$A60)))))))</f>
        <v/>
      </c>
      <c r="AI60" s="13" t="str">
        <f>IF($A60&lt;='All Results'!$B$4,"",IF(SUM(MissFill!AH$5:AH63)=0,"",(IF(MissFill!AH63/SUM(MissFill!AH$5:AH63)&gt;0.01,"",IF(MissFill!AH62/SUM(MissFill!AH$5:AH63)&gt;0.01,"",IF(MissFill!AH61/SUM(MissFill!AH$5:AH63)&gt;0.01,"",IF(MissFill!AH60/SUM(MissFill!AH$5:AH63)&gt;0.01,"",DateEnded_5Day!$A60)))))))</f>
        <v/>
      </c>
      <c r="AJ60" s="13" t="str">
        <f>IF($A60&lt;='All Results'!$B$4,"",IF(SUM(MissFill!AI$5:AI63)=0,"",(IF(MissFill!AI63/SUM(MissFill!AI$5:AI63)&gt;0.01,"",IF(MissFill!AI62/SUM(MissFill!AI$5:AI63)&gt;0.01,"",IF(MissFill!AI61/SUM(MissFill!AI$5:AI63)&gt;0.01,"",IF(MissFill!AI60/SUM(MissFill!AI$5:AI63)&gt;0.01,"",DateEnded_5Day!$A60)))))))</f>
        <v/>
      </c>
      <c r="AK60" s="13" t="str">
        <f>IF($A60&lt;='All Results'!$B$4,"",IF(SUM(MissFill!AJ$5:AJ63)=0,"",(IF(MissFill!AJ63/SUM(MissFill!AJ$5:AJ63)&gt;0.01,"",IF(MissFill!AJ62/SUM(MissFill!AJ$5:AJ63)&gt;0.01,"",IF(MissFill!AJ61/SUM(MissFill!AJ$5:AJ63)&gt;0.01,"",IF(MissFill!AJ60/SUM(MissFill!AJ$5:AJ63)&gt;0.01,"",DateEnded_5Day!$A60)))))))</f>
        <v/>
      </c>
      <c r="AL60" s="13" t="str">
        <f>IF($A60&lt;='All Results'!$B$4,"",IF(SUM(MissFill!AK$5:AK63)=0,"",(IF(MissFill!AK63/SUM(MissFill!AK$5:AK63)&gt;0.01,"",IF(MissFill!AK62/SUM(MissFill!AK$5:AK63)&gt;0.01,"",IF(MissFill!AK61/SUM(MissFill!AK$5:AK63)&gt;0.01,"",IF(MissFill!AK60/SUM(MissFill!AK$5:AK63)&gt;0.01,"",DateEnded_5Day!$A60)))))))</f>
        <v/>
      </c>
      <c r="AM60" s="13" t="str">
        <f>IF($A60&lt;='All Results'!$B$4,"",IF(SUM(MissFill!AL$5:AL63)=0,"",(IF(MissFill!AL63/SUM(MissFill!AL$5:AL63)&gt;0.01,"",IF(MissFill!AL62/SUM(MissFill!AL$5:AL63)&gt;0.01,"",IF(MissFill!AL61/SUM(MissFill!AL$5:AL63)&gt;0.01,"",IF(MissFill!AL60/SUM(MissFill!AL$5:AL63)&gt;0.01,"",DateEnded_5Day!$A60)))))))</f>
        <v/>
      </c>
      <c r="AN60" s="13" t="str">
        <f>IF($A60&lt;='All Results'!$B$4,"",IF(SUM(MissFill!AM$5:AM63)=0,"",(IF(MissFill!AM63/SUM(MissFill!AM$5:AM63)&gt;0.01,"",IF(MissFill!AM62/SUM(MissFill!AM$5:AM63)&gt;0.01,"",IF(MissFill!AM61/SUM(MissFill!AM$5:AM63)&gt;0.01,"",IF(MissFill!AM60/SUM(MissFill!AM$5:AM63)&gt;0.01,"",DateEnded_5Day!$A60)))))))</f>
        <v/>
      </c>
      <c r="AO60" s="13" t="str">
        <f>IF($A60&lt;='All Results'!$B$4,"",IF(SUM(MissFill!AN$5:AN63)=0,"",(IF(MissFill!AN63/SUM(MissFill!AN$5:AN63)&gt;0.01,"",IF(MissFill!AN62/SUM(MissFill!AN$5:AN63)&gt;0.01,"",IF(MissFill!AN61/SUM(MissFill!AN$5:AN63)&gt;0.01,"",IF(MissFill!AN60/SUM(MissFill!AN$5:AN63)&gt;0.01,"",DateEnded_5Day!$A60)))))))</f>
        <v/>
      </c>
      <c r="AP60" s="13" t="str">
        <f>IF($A60&lt;='All Results'!$B$4,"",IF(SUM(MissFill!AO$5:AO63)=0,"",(IF(MissFill!AO63/SUM(MissFill!AO$5:AO63)&gt;0.01,"",IF(MissFill!AO62/SUM(MissFill!AO$5:AO63)&gt;0.01,"",IF(MissFill!AO61/SUM(MissFill!AO$5:AO63)&gt;0.01,"",IF(MissFill!AO60/SUM(MissFill!AO$5:AO63)&gt;0.01,"",DateEnded_5Day!$A60)))))))</f>
        <v/>
      </c>
      <c r="AQ60" s="13" t="str">
        <f>IF($A60&lt;='All Results'!$B$4,"",IF(SUM(MissFill!AP$5:AP63)=0,"",(IF(MissFill!AP63/SUM(MissFill!AP$5:AP63)&gt;0.01,"",IF(MissFill!AP62/SUM(MissFill!AP$5:AP63)&gt;0.01,"",IF(MissFill!AP61/SUM(MissFill!AP$5:AP63)&gt;0.01,"",IF(MissFill!AP60/SUM(MissFill!AP$5:AP63)&gt;0.01,"",DateEnded_5Day!$A60)))))))</f>
        <v/>
      </c>
      <c r="AR60" s="13" t="str">
        <f>IF($A60&lt;='All Results'!$B$4,"",IF(SUM(MissFill!AQ$5:AQ63)=0,"",(IF(MissFill!AQ63/SUM(MissFill!AQ$5:AQ63)&gt;0.01,"",IF(MissFill!AQ62/SUM(MissFill!AQ$5:AQ63)&gt;0.01,"",IF(MissFill!AQ61/SUM(MissFill!AQ$5:AQ63)&gt;0.01,"",IF(MissFill!AQ60/SUM(MissFill!AQ$5:AQ63)&gt;0.01,"",DateEnded_5Day!$A60)))))))</f>
        <v/>
      </c>
      <c r="AS60" s="13" t="str">
        <f>IF($A60&lt;='All Results'!$B$4,"",IF(SUM(MissFill!AR$5:AR63)=0,"",(IF(MissFill!AR63/SUM(MissFill!AR$5:AR63)&gt;0.01,"",IF(MissFill!AR62/SUM(MissFill!AR$5:AR63)&gt;0.01,"",IF(MissFill!AR61/SUM(MissFill!AR$5:AR63)&gt;0.01,"",IF(MissFill!AR60/SUM(MissFill!AR$5:AR63)&gt;0.01,"",DateEnded_5Day!$A60)))))))</f>
        <v/>
      </c>
      <c r="AT60" s="13" t="str">
        <f>IF($A60&lt;='All Results'!$B$4,"",IF(SUM(MissFill!AS$5:AS63)=0,"",(IF(MissFill!AS63/SUM(MissFill!AS$5:AS63)&gt;0.01,"",IF(MissFill!AS62/SUM(MissFill!AS$5:AS63)&gt;0.01,"",IF(MissFill!AS61/SUM(MissFill!AS$5:AS63)&gt;0.01,"",IF(MissFill!AS60/SUM(MissFill!AS$5:AS63)&gt;0.01,"",DateEnded_5Day!$A60)))))))</f>
        <v/>
      </c>
      <c r="AU60" s="13" t="str">
        <f>IF($A60&lt;='All Results'!$B$4,"",IF(SUM(MissFill!AT$5:AT63)=0,"",(IF(MissFill!AT63/SUM(MissFill!AT$5:AT63)&gt;0.01,"",IF(MissFill!AT62/SUM(MissFill!AT$5:AT63)&gt;0.01,"",IF(MissFill!AT61/SUM(MissFill!AT$5:AT63)&gt;0.01,"",IF(MissFill!AT60/SUM(MissFill!AT$5:AT63)&gt;0.01,"",DateEnded_5Day!$A60)))))))</f>
        <v/>
      </c>
      <c r="AV60" s="13" t="str">
        <f>IF($A60&lt;='All Results'!$B$4,"",IF(SUM(MissFill!AU$5:AU63)=0,"",(IF(MissFill!AU63/SUM(MissFill!AU$5:AU63)&gt;0.01,"",IF(MissFill!AU62/SUM(MissFill!AU$5:AU63)&gt;0.01,"",IF(MissFill!AU61/SUM(MissFill!AU$5:AU63)&gt;0.01,"",IF(MissFill!AU60/SUM(MissFill!AU$5:AU63)&gt;0.01,"",DateEnded_5Day!$A60)))))))</f>
        <v/>
      </c>
      <c r="AW60" s="13" t="str">
        <f>IF($A60&lt;='All Results'!$B$4,"",IF(SUM(MissFill!AV$5:AV63)=0,"",(IF(MissFill!AV63/SUM(MissFill!AV$5:AV63)&gt;0.01,"",IF(MissFill!AV62/SUM(MissFill!AV$5:AV63)&gt;0.01,"",IF(MissFill!AV61/SUM(MissFill!AV$5:AV63)&gt;0.01,"",IF(MissFill!AV60/SUM(MissFill!AV$5:AV63)&gt;0.01,"",DateEnded_5Day!$A60)))))))</f>
        <v/>
      </c>
      <c r="AX60" s="13" t="str">
        <f>IF($A60&lt;='All Results'!$B$4,"",IF(SUM(MissFill!AW$5:AW63)=0,"",(IF(MissFill!AW63/SUM(MissFill!AW$5:AW63)&gt;0.01,"",IF(MissFill!AW62/SUM(MissFill!AW$5:AW63)&gt;0.01,"",IF(MissFill!AW61/SUM(MissFill!AW$5:AW63)&gt;0.01,"",IF(MissFill!AW60/SUM(MissFill!AW$5:AW63)&gt;0.01,"",DateEnded_5Day!$A60)))))))</f>
        <v/>
      </c>
    </row>
    <row r="61" spans="1:50" x14ac:dyDescent="0.25">
      <c r="A61" s="8">
        <v>44406</v>
      </c>
      <c r="B61" s="11">
        <v>210</v>
      </c>
      <c r="C61" s="13" t="str">
        <f>IF($A61&lt;='All Results'!$B$4,"",IF(SUM(MissFill!B$5:B64)=0,"",(IF(MissFill!B64/SUM(MissFill!B$5:B64)&gt;0.01,"",IF(MissFill!B63/SUM(MissFill!B$5:B64)&gt;0.01,"",IF(MissFill!B62/SUM(MissFill!B$5:B64)&gt;0.01,"",IF(MissFill!B61/SUM(MissFill!B$5:B64)&gt;0.01,"",DateEnded_5Day!$A61)))))))</f>
        <v/>
      </c>
      <c r="D61" s="13" t="str">
        <f>IF($A61&lt;='All Results'!$B$4,"",IF(SUM(MissFill!C$5:C64)=0,"",(IF(MissFill!C64/SUM(MissFill!C$5:C64)&gt;0.01,"",IF(MissFill!C63/SUM(MissFill!C$5:C64)&gt;0.01,"",IF(MissFill!C62/SUM(MissFill!C$5:C64)&gt;0.01,"",IF(MissFill!C61/SUM(MissFill!C$5:C64)&gt;0.01,"",DateEnded_5Day!$A61)))))))</f>
        <v/>
      </c>
      <c r="E61" s="13" t="str">
        <f>IF($A61&lt;='All Results'!$B$4,"",IF(SUM(MissFill!D$5:D64)=0,"",(IF(MissFill!D64/SUM(MissFill!D$5:D64)&gt;0.01,"",IF(MissFill!D63/SUM(MissFill!D$5:D64)&gt;0.01,"",IF(MissFill!D62/SUM(MissFill!D$5:D64)&gt;0.01,"",IF(MissFill!D61/SUM(MissFill!D$5:D64)&gt;0.01,"",DateEnded_5Day!$A61)))))))</f>
        <v/>
      </c>
      <c r="F61" s="13" t="str">
        <f>IF($A61&lt;='All Results'!$B$4,"",IF(SUM(MissFill!E$5:E64)=0,"",(IF(MissFill!E64/SUM(MissFill!E$5:E64)&gt;0.01,"",IF(MissFill!E63/SUM(MissFill!E$5:E64)&gt;0.01,"",IF(MissFill!E62/SUM(MissFill!E$5:E64)&gt;0.01,"",IF(MissFill!E61/SUM(MissFill!E$5:E64)&gt;0.01,"",DateEnded_5Day!$A61)))))))</f>
        <v/>
      </c>
      <c r="G61" s="13" t="str">
        <f>IF($A61&lt;='All Results'!$B$4,"",IF(SUM(MissFill!F$5:F64)=0,"",(IF(MissFill!F64/SUM(MissFill!F$5:F64)&gt;0.01,"",IF(MissFill!F63/SUM(MissFill!F$5:F64)&gt;0.01,"",IF(MissFill!F62/SUM(MissFill!F$5:F64)&gt;0.01,"",IF(MissFill!F61/SUM(MissFill!F$5:F64)&gt;0.01,"",DateEnded_5Day!$A61)))))))</f>
        <v/>
      </c>
      <c r="H61" s="13" t="str">
        <f>IF($A61&lt;='All Results'!$B$4,"",IF(SUM(MissFill!G$5:G64)=0,"",(IF(MissFill!G64/SUM(MissFill!G$5:G64)&gt;0.01,"",IF(MissFill!G63/SUM(MissFill!G$5:G64)&gt;0.01,"",IF(MissFill!G62/SUM(MissFill!G$5:G64)&gt;0.01,"",IF(MissFill!G61/SUM(MissFill!G$5:G64)&gt;0.01,"",DateEnded_5Day!$A61)))))))</f>
        <v/>
      </c>
      <c r="I61" s="13" t="str">
        <f>IF($A61&lt;='All Results'!$B$4,"",IF(SUM(MissFill!H$5:H64)=0,"",(IF(MissFill!H64/SUM(MissFill!H$5:H64)&gt;0.01,"",IF(MissFill!H63/SUM(MissFill!H$5:H64)&gt;0.01,"",IF(MissFill!H62/SUM(MissFill!H$5:H64)&gt;0.01,"",IF(MissFill!H61/SUM(MissFill!H$5:H64)&gt;0.01,"",DateEnded_5Day!$A61)))))))</f>
        <v/>
      </c>
      <c r="J61" s="13" t="str">
        <f>IF($A61&lt;='All Results'!$B$4,"",IF(SUM(MissFill!I$5:I64)=0,"",(IF(MissFill!I64/SUM(MissFill!I$5:I64)&gt;0.01,"",IF(MissFill!I63/SUM(MissFill!I$5:I64)&gt;0.01,"",IF(MissFill!I62/SUM(MissFill!I$5:I64)&gt;0.01,"",IF(MissFill!I61/SUM(MissFill!I$5:I64)&gt;0.01,"",DateEnded_5Day!$A61)))))))</f>
        <v/>
      </c>
      <c r="K61" s="13" t="str">
        <f>IF($A61&lt;='All Results'!$B$4,"",IF(SUM(MissFill!J$5:J64)=0,"",(IF(MissFill!J64/SUM(MissFill!J$5:J64)&gt;0.01,"",IF(MissFill!J63/SUM(MissFill!J$5:J64)&gt;0.01,"",IF(MissFill!J62/SUM(MissFill!J$5:J64)&gt;0.01,"",IF(MissFill!J61/SUM(MissFill!J$5:J64)&gt;0.01,"",DateEnded_5Day!$A61)))))))</f>
        <v/>
      </c>
      <c r="L61" s="13" t="str">
        <f>IF($A61&lt;='All Results'!$B$4,"",IF(SUM(MissFill!K$5:K64)=0,"",(IF(MissFill!K64/SUM(MissFill!K$5:K64)&gt;0.01,"",IF(MissFill!K63/SUM(MissFill!K$5:K64)&gt;0.01,"",IF(MissFill!K62/SUM(MissFill!K$5:K64)&gt;0.01,"",IF(MissFill!K61/SUM(MissFill!K$5:K64)&gt;0.01,"",DateEnded_5Day!$A61)))))))</f>
        <v/>
      </c>
      <c r="M61" s="13" t="str">
        <f>IF($A61&lt;='All Results'!$B$4,"",IF(SUM(MissFill!L$5:L64)=0,"",(IF(MissFill!L64/SUM(MissFill!L$5:L64)&gt;0.01,"",IF(MissFill!L63/SUM(MissFill!L$5:L64)&gt;0.01,"",IF(MissFill!L62/SUM(MissFill!L$5:L64)&gt;0.01,"",IF(MissFill!L61/SUM(MissFill!L$5:L64)&gt;0.01,"",DateEnded_5Day!$A61)))))))</f>
        <v/>
      </c>
      <c r="N61" s="13" t="str">
        <f>IF($A61&lt;='All Results'!$B$4,"",IF(SUM(MissFill!M$5:M64)=0,"",(IF(MissFill!M64/SUM(MissFill!M$5:M64)&gt;0.01,"",IF(MissFill!M63/SUM(MissFill!M$5:M64)&gt;0.01,"",IF(MissFill!M62/SUM(MissFill!M$5:M64)&gt;0.01,"",IF(MissFill!M61/SUM(MissFill!M$5:M64)&gt;0.01,"",DateEnded_5Day!$A61)))))))</f>
        <v/>
      </c>
      <c r="O61" s="13" t="str">
        <f>IF($A61&lt;='All Results'!$B$4,"",IF(SUM(MissFill!N$5:N64)=0,"",(IF(MissFill!N64/SUM(MissFill!N$5:N64)&gt;0.01,"",IF(MissFill!N63/SUM(MissFill!N$5:N64)&gt;0.01,"",IF(MissFill!N62/SUM(MissFill!N$5:N64)&gt;0.01,"",IF(MissFill!N61/SUM(MissFill!N$5:N64)&gt;0.01,"",DateEnded_5Day!$A61)))))))</f>
        <v/>
      </c>
      <c r="P61" s="13" t="str">
        <f>IF($A61&lt;='All Results'!$B$4,"",IF(SUM(MissFill!O$5:O64)=0,"",(IF(MissFill!O64/SUM(MissFill!O$5:O64)&gt;0.01,"",IF(MissFill!O63/SUM(MissFill!O$5:O64)&gt;0.01,"",IF(MissFill!O62/SUM(MissFill!O$5:O64)&gt;0.01,"",IF(MissFill!O61/SUM(MissFill!O$5:O64)&gt;0.01,"",DateEnded_5Day!$A61)))))))</f>
        <v/>
      </c>
      <c r="Q61" s="13" t="str">
        <f>IF($A61&lt;='All Results'!$B$4,"",IF(SUM(MissFill!P$5:P64)=0,"",(IF(MissFill!P64/SUM(MissFill!P$5:P64)&gt;0.01,"",IF(MissFill!P63/SUM(MissFill!P$5:P64)&gt;0.01,"",IF(MissFill!P62/SUM(MissFill!P$5:P64)&gt;0.01,"",IF(MissFill!P61/SUM(MissFill!P$5:P64)&gt;0.01,"",DateEnded_5Day!$A61)))))))</f>
        <v/>
      </c>
      <c r="R61" s="13" t="str">
        <f>IF($A61&lt;='All Results'!$B$4,"",IF(SUM(MissFill!Q$5:Q64)=0,"",(IF(MissFill!Q64/SUM(MissFill!Q$5:Q64)&gt;0.01,"",IF(MissFill!Q63/SUM(MissFill!Q$5:Q64)&gt;0.01,"",IF(MissFill!Q62/SUM(MissFill!Q$5:Q64)&gt;0.01,"",IF(MissFill!Q61/SUM(MissFill!Q$5:Q64)&gt;0.01,"",DateEnded_5Day!$A61)))))))</f>
        <v/>
      </c>
      <c r="S61" s="13" t="str">
        <f>IF($A61&lt;='All Results'!$B$4,"",IF(SUM(MissFill!R$5:R64)=0,"",(IF(MissFill!R64/SUM(MissFill!R$5:R64)&gt;0.01,"",IF(MissFill!R63/SUM(MissFill!R$5:R64)&gt;0.01,"",IF(MissFill!R62/SUM(MissFill!R$5:R64)&gt;0.01,"",IF(MissFill!R61/SUM(MissFill!R$5:R64)&gt;0.01,"",DateEnded_5Day!$A61)))))))</f>
        <v/>
      </c>
      <c r="T61" s="13" t="str">
        <f>IF($A61&lt;='All Results'!$B$4,"",IF(SUM(MissFill!S$5:S64)=0,"",(IF(MissFill!S64/SUM(MissFill!S$5:S64)&gt;0.01,"",IF(MissFill!S63/SUM(MissFill!S$5:S64)&gt;0.01,"",IF(MissFill!S62/SUM(MissFill!S$5:S64)&gt;0.01,"",IF(MissFill!S61/SUM(MissFill!S$5:S64)&gt;0.01,"",DateEnded_5Day!$A61)))))))</f>
        <v/>
      </c>
      <c r="U61" s="13" t="str">
        <f>IF($A61&lt;='All Results'!$B$4,"",IF(SUM(MissFill!T$5:T64)=0,"",(IF(MissFill!T64/SUM(MissFill!T$5:T64)&gt;0.01,"",IF(MissFill!T63/SUM(MissFill!T$5:T64)&gt;0.01,"",IF(MissFill!T62/SUM(MissFill!T$5:T64)&gt;0.01,"",IF(MissFill!T61/SUM(MissFill!T$5:T64)&gt;0.01,"",DateEnded_5Day!$A61)))))))</f>
        <v/>
      </c>
      <c r="V61" s="13" t="str">
        <f>IF($A61&lt;='All Results'!$B$4,"",IF(SUM(MissFill!U$5:U64)=0,"",(IF(MissFill!U64/SUM(MissFill!U$5:U64)&gt;0.01,"",IF(MissFill!U63/SUM(MissFill!U$5:U64)&gt;0.01,"",IF(MissFill!U62/SUM(MissFill!U$5:U64)&gt;0.01,"",IF(MissFill!U61/SUM(MissFill!U$5:U64)&gt;0.01,"",DateEnded_5Day!$A61)))))))</f>
        <v/>
      </c>
      <c r="W61" s="13" t="str">
        <f>IF($A61&lt;='All Results'!$B$4,"",IF(SUM(MissFill!V$5:V64)=0,"",(IF(MissFill!V64/SUM(MissFill!V$5:V64)&gt;0.01,"",IF(MissFill!V63/SUM(MissFill!V$5:V64)&gt;0.01,"",IF(MissFill!V62/SUM(MissFill!V$5:V64)&gt;0.01,"",IF(MissFill!V61/SUM(MissFill!V$5:V64)&gt;0.01,"",DateEnded_5Day!$A61)))))))</f>
        <v/>
      </c>
      <c r="X61" s="13" t="str">
        <f>IF($A61&lt;='All Results'!$B$4,"",IF(SUM(MissFill!W$5:W64)=0,"",(IF(MissFill!W64/SUM(MissFill!W$5:W64)&gt;0.01,"",IF(MissFill!W63/SUM(MissFill!W$5:W64)&gt;0.01,"",IF(MissFill!W62/SUM(MissFill!W$5:W64)&gt;0.01,"",IF(MissFill!W61/SUM(MissFill!W$5:W64)&gt;0.01,"",DateEnded_5Day!$A61)))))))</f>
        <v/>
      </c>
      <c r="Y61" s="13" t="str">
        <f>IF($A61&lt;='All Results'!$B$4,"",IF(SUM(MissFill!X$5:X64)=0,"",(IF(MissFill!X64/SUM(MissFill!X$5:X64)&gt;0.01,"",IF(MissFill!X63/SUM(MissFill!X$5:X64)&gt;0.01,"",IF(MissFill!X62/SUM(MissFill!X$5:X64)&gt;0.01,"",IF(MissFill!X61/SUM(MissFill!X$5:X64)&gt;0.01,"",DateEnded_5Day!$A61)))))))</f>
        <v/>
      </c>
      <c r="Z61" s="13" t="str">
        <f>IF($A61&lt;='All Results'!$B$4,"",IF(SUM(MissFill!Y$5:Y64)=0,"",(IF(MissFill!Y64/SUM(MissFill!Y$5:Y64)&gt;0.01,"",IF(MissFill!Y63/SUM(MissFill!Y$5:Y64)&gt;0.01,"",IF(MissFill!Y62/SUM(MissFill!Y$5:Y64)&gt;0.01,"",IF(MissFill!Y61/SUM(MissFill!Y$5:Y64)&gt;0.01,"",DateEnded_5Day!$A61)))))))</f>
        <v/>
      </c>
      <c r="AA61" s="13" t="str">
        <f>IF($A61&lt;='All Results'!$B$4,"",IF(SUM(MissFill!Z$5:Z64)=0,"",(IF(MissFill!Z64/SUM(MissFill!Z$5:Z64)&gt;0.01,"",IF(MissFill!Z63/SUM(MissFill!Z$5:Z64)&gt;0.01,"",IF(MissFill!Z62/SUM(MissFill!Z$5:Z64)&gt;0.01,"",IF(MissFill!Z61/SUM(MissFill!Z$5:Z64)&gt;0.01,"",DateEnded_5Day!$A61)))))))</f>
        <v/>
      </c>
      <c r="AB61" s="13" t="str">
        <f>IF($A61&lt;='All Results'!$B$4,"",IF(SUM(MissFill!AA$5:AA64)=0,"",(IF(MissFill!AA64/SUM(MissFill!AA$5:AA64)&gt;0.01,"",IF(MissFill!AA63/SUM(MissFill!AA$5:AA64)&gt;0.01,"",IF(MissFill!AA62/SUM(MissFill!AA$5:AA64)&gt;0.01,"",IF(MissFill!AA61/SUM(MissFill!AA$5:AA64)&gt;0.01,"",DateEnded_5Day!$A61)))))))</f>
        <v/>
      </c>
      <c r="AC61" s="13" t="str">
        <f>IF($A61&lt;='All Results'!$B$4,"",IF(SUM(MissFill!AB$5:AB64)=0,"",(IF(MissFill!AB64/SUM(MissFill!AB$5:AB64)&gt;0.01,"",IF(MissFill!AB63/SUM(MissFill!AB$5:AB64)&gt;0.01,"",IF(MissFill!AB62/SUM(MissFill!AB$5:AB64)&gt;0.01,"",IF(MissFill!AB61/SUM(MissFill!AB$5:AB64)&gt;0.01,"",DateEnded_5Day!$A61)))))))</f>
        <v/>
      </c>
      <c r="AD61" s="13" t="str">
        <f>IF($A61&lt;='All Results'!$B$4,"",IF(SUM(MissFill!AC$5:AC64)=0,"",(IF(MissFill!AC64/SUM(MissFill!AC$5:AC64)&gt;0.01,"",IF(MissFill!AC63/SUM(MissFill!AC$5:AC64)&gt;0.01,"",IF(MissFill!AC62/SUM(MissFill!AC$5:AC64)&gt;0.01,"",IF(MissFill!AC61/SUM(MissFill!AC$5:AC64)&gt;0.01,"",DateEnded_5Day!$A61)))))))</f>
        <v/>
      </c>
      <c r="AE61" s="13" t="str">
        <f>IF($A61&lt;='All Results'!$B$4,"",IF(SUM(MissFill!AD$5:AD64)=0,"",(IF(MissFill!AD64/SUM(MissFill!AD$5:AD64)&gt;0.01,"",IF(MissFill!AD63/SUM(MissFill!AD$5:AD64)&gt;0.01,"",IF(MissFill!AD62/SUM(MissFill!AD$5:AD64)&gt;0.01,"",IF(MissFill!AD61/SUM(MissFill!AD$5:AD64)&gt;0.01,"",DateEnded_5Day!$A61)))))))</f>
        <v/>
      </c>
      <c r="AF61" s="13" t="str">
        <f>IF($A61&lt;='All Results'!$B$4,"",IF(SUM(MissFill!AE$5:AE64)=0,"",(IF(MissFill!AE64/SUM(MissFill!AE$5:AE64)&gt;0.01,"",IF(MissFill!AE63/SUM(MissFill!AE$5:AE64)&gt;0.01,"",IF(MissFill!AE62/SUM(MissFill!AE$5:AE64)&gt;0.01,"",IF(MissFill!AE61/SUM(MissFill!AE$5:AE64)&gt;0.01,"",DateEnded_5Day!$A61)))))))</f>
        <v/>
      </c>
      <c r="AG61" s="13" t="str">
        <f>IF($A61&lt;='All Results'!$B$4,"",IF(SUM(MissFill!AF$5:AF64)=0,"",(IF(MissFill!AF64/SUM(MissFill!AF$5:AF64)&gt;0.01,"",IF(MissFill!AF63/SUM(MissFill!AF$5:AF64)&gt;0.01,"",IF(MissFill!AF62/SUM(MissFill!AF$5:AF64)&gt;0.01,"",IF(MissFill!AF61/SUM(MissFill!AF$5:AF64)&gt;0.01,"",DateEnded_5Day!$A61)))))))</f>
        <v/>
      </c>
      <c r="AH61" s="13" t="str">
        <f>IF($A61&lt;='All Results'!$B$4,"",IF(SUM(MissFill!AG$5:AG64)=0,"",(IF(MissFill!AG64/SUM(MissFill!AG$5:AG64)&gt;0.01,"",IF(MissFill!AG63/SUM(MissFill!AG$5:AG64)&gt;0.01,"",IF(MissFill!AG62/SUM(MissFill!AG$5:AG64)&gt;0.01,"",IF(MissFill!AG61/SUM(MissFill!AG$5:AG64)&gt;0.01,"",DateEnded_5Day!$A61)))))))</f>
        <v/>
      </c>
      <c r="AI61" s="13" t="str">
        <f>IF($A61&lt;='All Results'!$B$4,"",IF(SUM(MissFill!AH$5:AH64)=0,"",(IF(MissFill!AH64/SUM(MissFill!AH$5:AH64)&gt;0.01,"",IF(MissFill!AH63/SUM(MissFill!AH$5:AH64)&gt;0.01,"",IF(MissFill!AH62/SUM(MissFill!AH$5:AH64)&gt;0.01,"",IF(MissFill!AH61/SUM(MissFill!AH$5:AH64)&gt;0.01,"",DateEnded_5Day!$A61)))))))</f>
        <v/>
      </c>
      <c r="AJ61" s="13" t="str">
        <f>IF($A61&lt;='All Results'!$B$4,"",IF(SUM(MissFill!AI$5:AI64)=0,"",(IF(MissFill!AI64/SUM(MissFill!AI$5:AI64)&gt;0.01,"",IF(MissFill!AI63/SUM(MissFill!AI$5:AI64)&gt;0.01,"",IF(MissFill!AI62/SUM(MissFill!AI$5:AI64)&gt;0.01,"",IF(MissFill!AI61/SUM(MissFill!AI$5:AI64)&gt;0.01,"",DateEnded_5Day!$A61)))))))</f>
        <v/>
      </c>
      <c r="AK61" s="13" t="str">
        <f>IF($A61&lt;='All Results'!$B$4,"",IF(SUM(MissFill!AJ$5:AJ64)=0,"",(IF(MissFill!AJ64/SUM(MissFill!AJ$5:AJ64)&gt;0.01,"",IF(MissFill!AJ63/SUM(MissFill!AJ$5:AJ64)&gt;0.01,"",IF(MissFill!AJ62/SUM(MissFill!AJ$5:AJ64)&gt;0.01,"",IF(MissFill!AJ61/SUM(MissFill!AJ$5:AJ64)&gt;0.01,"",DateEnded_5Day!$A61)))))))</f>
        <v/>
      </c>
      <c r="AL61" s="13" t="str">
        <f>IF($A61&lt;='All Results'!$B$4,"",IF(SUM(MissFill!AK$5:AK64)=0,"",(IF(MissFill!AK64/SUM(MissFill!AK$5:AK64)&gt;0.01,"",IF(MissFill!AK63/SUM(MissFill!AK$5:AK64)&gt;0.01,"",IF(MissFill!AK62/SUM(MissFill!AK$5:AK64)&gt;0.01,"",IF(MissFill!AK61/SUM(MissFill!AK$5:AK64)&gt;0.01,"",DateEnded_5Day!$A61)))))))</f>
        <v/>
      </c>
      <c r="AM61" s="13" t="str">
        <f>IF($A61&lt;='All Results'!$B$4,"",IF(SUM(MissFill!AL$5:AL64)=0,"",(IF(MissFill!AL64/SUM(MissFill!AL$5:AL64)&gt;0.01,"",IF(MissFill!AL63/SUM(MissFill!AL$5:AL64)&gt;0.01,"",IF(MissFill!AL62/SUM(MissFill!AL$5:AL64)&gt;0.01,"",IF(MissFill!AL61/SUM(MissFill!AL$5:AL64)&gt;0.01,"",DateEnded_5Day!$A61)))))))</f>
        <v/>
      </c>
      <c r="AN61" s="13" t="str">
        <f>IF($A61&lt;='All Results'!$B$4,"",IF(SUM(MissFill!AM$5:AM64)=0,"",(IF(MissFill!AM64/SUM(MissFill!AM$5:AM64)&gt;0.01,"",IF(MissFill!AM63/SUM(MissFill!AM$5:AM64)&gt;0.01,"",IF(MissFill!AM62/SUM(MissFill!AM$5:AM64)&gt;0.01,"",IF(MissFill!AM61/SUM(MissFill!AM$5:AM64)&gt;0.01,"",DateEnded_5Day!$A61)))))))</f>
        <v/>
      </c>
      <c r="AO61" s="13" t="str">
        <f>IF($A61&lt;='All Results'!$B$4,"",IF(SUM(MissFill!AN$5:AN64)=0,"",(IF(MissFill!AN64/SUM(MissFill!AN$5:AN64)&gt;0.01,"",IF(MissFill!AN63/SUM(MissFill!AN$5:AN64)&gt;0.01,"",IF(MissFill!AN62/SUM(MissFill!AN$5:AN64)&gt;0.01,"",IF(MissFill!AN61/SUM(MissFill!AN$5:AN64)&gt;0.01,"",DateEnded_5Day!$A61)))))))</f>
        <v/>
      </c>
      <c r="AP61" s="13" t="str">
        <f>IF($A61&lt;='All Results'!$B$4,"",IF(SUM(MissFill!AO$5:AO64)=0,"",(IF(MissFill!AO64/SUM(MissFill!AO$5:AO64)&gt;0.01,"",IF(MissFill!AO63/SUM(MissFill!AO$5:AO64)&gt;0.01,"",IF(MissFill!AO62/SUM(MissFill!AO$5:AO64)&gt;0.01,"",IF(MissFill!AO61/SUM(MissFill!AO$5:AO64)&gt;0.01,"",DateEnded_5Day!$A61)))))))</f>
        <v/>
      </c>
      <c r="AQ61" s="13" t="str">
        <f>IF($A61&lt;='All Results'!$B$4,"",IF(SUM(MissFill!AP$5:AP64)=0,"",(IF(MissFill!AP64/SUM(MissFill!AP$5:AP64)&gt;0.01,"",IF(MissFill!AP63/SUM(MissFill!AP$5:AP64)&gt;0.01,"",IF(MissFill!AP62/SUM(MissFill!AP$5:AP64)&gt;0.01,"",IF(MissFill!AP61/SUM(MissFill!AP$5:AP64)&gt;0.01,"",DateEnded_5Day!$A61)))))))</f>
        <v/>
      </c>
      <c r="AR61" s="13" t="str">
        <f>IF($A61&lt;='All Results'!$B$4,"",IF(SUM(MissFill!AQ$5:AQ64)=0,"",(IF(MissFill!AQ64/SUM(MissFill!AQ$5:AQ64)&gt;0.01,"",IF(MissFill!AQ63/SUM(MissFill!AQ$5:AQ64)&gt;0.01,"",IF(MissFill!AQ62/SUM(MissFill!AQ$5:AQ64)&gt;0.01,"",IF(MissFill!AQ61/SUM(MissFill!AQ$5:AQ64)&gt;0.01,"",DateEnded_5Day!$A61)))))))</f>
        <v/>
      </c>
      <c r="AS61" s="13" t="str">
        <f>IF($A61&lt;='All Results'!$B$4,"",IF(SUM(MissFill!AR$5:AR64)=0,"",(IF(MissFill!AR64/SUM(MissFill!AR$5:AR64)&gt;0.01,"",IF(MissFill!AR63/SUM(MissFill!AR$5:AR64)&gt;0.01,"",IF(MissFill!AR62/SUM(MissFill!AR$5:AR64)&gt;0.01,"",IF(MissFill!AR61/SUM(MissFill!AR$5:AR64)&gt;0.01,"",DateEnded_5Day!$A61)))))))</f>
        <v/>
      </c>
      <c r="AT61" s="13" t="str">
        <f>IF($A61&lt;='All Results'!$B$4,"",IF(SUM(MissFill!AS$5:AS64)=0,"",(IF(MissFill!AS64/SUM(MissFill!AS$5:AS64)&gt;0.01,"",IF(MissFill!AS63/SUM(MissFill!AS$5:AS64)&gt;0.01,"",IF(MissFill!AS62/SUM(MissFill!AS$5:AS64)&gt;0.01,"",IF(MissFill!AS61/SUM(MissFill!AS$5:AS64)&gt;0.01,"",DateEnded_5Day!$A61)))))))</f>
        <v/>
      </c>
      <c r="AU61" s="13" t="str">
        <f>IF($A61&lt;='All Results'!$B$4,"",IF(SUM(MissFill!AT$5:AT64)=0,"",(IF(MissFill!AT64/SUM(MissFill!AT$5:AT64)&gt;0.01,"",IF(MissFill!AT63/SUM(MissFill!AT$5:AT64)&gt;0.01,"",IF(MissFill!AT62/SUM(MissFill!AT$5:AT64)&gt;0.01,"",IF(MissFill!AT61/SUM(MissFill!AT$5:AT64)&gt;0.01,"",DateEnded_5Day!$A61)))))))</f>
        <v/>
      </c>
      <c r="AV61" s="13" t="str">
        <f>IF($A61&lt;='All Results'!$B$4,"",IF(SUM(MissFill!AU$5:AU64)=0,"",(IF(MissFill!AU64/SUM(MissFill!AU$5:AU64)&gt;0.01,"",IF(MissFill!AU63/SUM(MissFill!AU$5:AU64)&gt;0.01,"",IF(MissFill!AU62/SUM(MissFill!AU$5:AU64)&gt;0.01,"",IF(MissFill!AU61/SUM(MissFill!AU$5:AU64)&gt;0.01,"",DateEnded_5Day!$A61)))))))</f>
        <v/>
      </c>
      <c r="AW61" s="13" t="str">
        <f>IF($A61&lt;='All Results'!$B$4,"",IF(SUM(MissFill!AV$5:AV64)=0,"",(IF(MissFill!AV64/SUM(MissFill!AV$5:AV64)&gt;0.01,"",IF(MissFill!AV63/SUM(MissFill!AV$5:AV64)&gt;0.01,"",IF(MissFill!AV62/SUM(MissFill!AV$5:AV64)&gt;0.01,"",IF(MissFill!AV61/SUM(MissFill!AV$5:AV64)&gt;0.01,"",DateEnded_5Day!$A61)))))))</f>
        <v/>
      </c>
      <c r="AX61" s="13" t="str">
        <f>IF($A61&lt;='All Results'!$B$4,"",IF(SUM(MissFill!AW$5:AW64)=0,"",(IF(MissFill!AW64/SUM(MissFill!AW$5:AW64)&gt;0.01,"",IF(MissFill!AW63/SUM(MissFill!AW$5:AW64)&gt;0.01,"",IF(MissFill!AW62/SUM(MissFill!AW$5:AW64)&gt;0.01,"",IF(MissFill!AW61/SUM(MissFill!AW$5:AW64)&gt;0.01,"",DateEnded_5Day!$A61)))))))</f>
        <v/>
      </c>
    </row>
    <row r="62" spans="1:50" x14ac:dyDescent="0.25">
      <c r="A62" s="8">
        <v>44407</v>
      </c>
      <c r="B62" s="11">
        <v>211</v>
      </c>
      <c r="C62" s="13" t="str">
        <f>IF($A62&lt;='All Results'!$B$4,"",IF(SUM(MissFill!B$5:B65)=0,"",(IF(MissFill!B65/SUM(MissFill!B$5:B65)&gt;0.01,"",IF(MissFill!B64/SUM(MissFill!B$5:B65)&gt;0.01,"",IF(MissFill!B63/SUM(MissFill!B$5:B65)&gt;0.01,"",IF(MissFill!B62/SUM(MissFill!B$5:B65)&gt;0.01,"",DateEnded_5Day!$A62)))))))</f>
        <v/>
      </c>
      <c r="D62" s="13" t="str">
        <f>IF($A62&lt;='All Results'!$B$4,"",IF(SUM(MissFill!C$5:C65)=0,"",(IF(MissFill!C65/SUM(MissFill!C$5:C65)&gt;0.01,"",IF(MissFill!C64/SUM(MissFill!C$5:C65)&gt;0.01,"",IF(MissFill!C63/SUM(MissFill!C$5:C65)&gt;0.01,"",IF(MissFill!C62/SUM(MissFill!C$5:C65)&gt;0.01,"",DateEnded_5Day!$A62)))))))</f>
        <v/>
      </c>
      <c r="E62" s="13" t="str">
        <f>IF($A62&lt;='All Results'!$B$4,"",IF(SUM(MissFill!D$5:D65)=0,"",(IF(MissFill!D65/SUM(MissFill!D$5:D65)&gt;0.01,"",IF(MissFill!D64/SUM(MissFill!D$5:D65)&gt;0.01,"",IF(MissFill!D63/SUM(MissFill!D$5:D65)&gt;0.01,"",IF(MissFill!D62/SUM(MissFill!D$5:D65)&gt;0.01,"",DateEnded_5Day!$A62)))))))</f>
        <v/>
      </c>
      <c r="F62" s="13" t="str">
        <f>IF($A62&lt;='All Results'!$B$4,"",IF(SUM(MissFill!E$5:E65)=0,"",(IF(MissFill!E65/SUM(MissFill!E$5:E65)&gt;0.01,"",IF(MissFill!E64/SUM(MissFill!E$5:E65)&gt;0.01,"",IF(MissFill!E63/SUM(MissFill!E$5:E65)&gt;0.01,"",IF(MissFill!E62/SUM(MissFill!E$5:E65)&gt;0.01,"",DateEnded_5Day!$A62)))))))</f>
        <v/>
      </c>
      <c r="G62" s="13" t="str">
        <f>IF($A62&lt;='All Results'!$B$4,"",IF(SUM(MissFill!F$5:F65)=0,"",(IF(MissFill!F65/SUM(MissFill!F$5:F65)&gt;0.01,"",IF(MissFill!F64/SUM(MissFill!F$5:F65)&gt;0.01,"",IF(MissFill!F63/SUM(MissFill!F$5:F65)&gt;0.01,"",IF(MissFill!F62/SUM(MissFill!F$5:F65)&gt;0.01,"",DateEnded_5Day!$A62)))))))</f>
        <v/>
      </c>
      <c r="H62" s="13" t="str">
        <f>IF($A62&lt;='All Results'!$B$4,"",IF(SUM(MissFill!G$5:G65)=0,"",(IF(MissFill!G65/SUM(MissFill!G$5:G65)&gt;0.01,"",IF(MissFill!G64/SUM(MissFill!G$5:G65)&gt;0.01,"",IF(MissFill!G63/SUM(MissFill!G$5:G65)&gt;0.01,"",IF(MissFill!G62/SUM(MissFill!G$5:G65)&gt;0.01,"",DateEnded_5Day!$A62)))))))</f>
        <v/>
      </c>
      <c r="I62" s="13" t="str">
        <f>IF($A62&lt;='All Results'!$B$4,"",IF(SUM(MissFill!H$5:H65)=0,"",(IF(MissFill!H65/SUM(MissFill!H$5:H65)&gt;0.01,"",IF(MissFill!H64/SUM(MissFill!H$5:H65)&gt;0.01,"",IF(MissFill!H63/SUM(MissFill!H$5:H65)&gt;0.01,"",IF(MissFill!H62/SUM(MissFill!H$5:H65)&gt;0.01,"",DateEnded_5Day!$A62)))))))</f>
        <v/>
      </c>
      <c r="J62" s="13" t="str">
        <f>IF($A62&lt;='All Results'!$B$4,"",IF(SUM(MissFill!I$5:I65)=0,"",(IF(MissFill!I65/SUM(MissFill!I$5:I65)&gt;0.01,"",IF(MissFill!I64/SUM(MissFill!I$5:I65)&gt;0.01,"",IF(MissFill!I63/SUM(MissFill!I$5:I65)&gt;0.01,"",IF(MissFill!I62/SUM(MissFill!I$5:I65)&gt;0.01,"",DateEnded_5Day!$A62)))))))</f>
        <v/>
      </c>
      <c r="K62" s="13" t="str">
        <f>IF($A62&lt;='All Results'!$B$4,"",IF(SUM(MissFill!J$5:J65)=0,"",(IF(MissFill!J65/SUM(MissFill!J$5:J65)&gt;0.01,"",IF(MissFill!J64/SUM(MissFill!J$5:J65)&gt;0.01,"",IF(MissFill!J63/SUM(MissFill!J$5:J65)&gt;0.01,"",IF(MissFill!J62/SUM(MissFill!J$5:J65)&gt;0.01,"",DateEnded_5Day!$A62)))))))</f>
        <v/>
      </c>
      <c r="L62" s="13" t="str">
        <f>IF($A62&lt;='All Results'!$B$4,"",IF(SUM(MissFill!K$5:K65)=0,"",(IF(MissFill!K65/SUM(MissFill!K$5:K65)&gt;0.01,"",IF(MissFill!K64/SUM(MissFill!K$5:K65)&gt;0.01,"",IF(MissFill!K63/SUM(MissFill!K$5:K65)&gt;0.01,"",IF(MissFill!K62/SUM(MissFill!K$5:K65)&gt;0.01,"",DateEnded_5Day!$A62)))))))</f>
        <v/>
      </c>
      <c r="M62" s="13" t="str">
        <f>IF($A62&lt;='All Results'!$B$4,"",IF(SUM(MissFill!L$5:L65)=0,"",(IF(MissFill!L65/SUM(MissFill!L$5:L65)&gt;0.01,"",IF(MissFill!L64/SUM(MissFill!L$5:L65)&gt;0.01,"",IF(MissFill!L63/SUM(MissFill!L$5:L65)&gt;0.01,"",IF(MissFill!L62/SUM(MissFill!L$5:L65)&gt;0.01,"",DateEnded_5Day!$A62)))))))</f>
        <v/>
      </c>
      <c r="N62" s="13" t="str">
        <f>IF($A62&lt;='All Results'!$B$4,"",IF(SUM(MissFill!M$5:M65)=0,"",(IF(MissFill!M65/SUM(MissFill!M$5:M65)&gt;0.01,"",IF(MissFill!M64/SUM(MissFill!M$5:M65)&gt;0.01,"",IF(MissFill!M63/SUM(MissFill!M$5:M65)&gt;0.01,"",IF(MissFill!M62/SUM(MissFill!M$5:M65)&gt;0.01,"",DateEnded_5Day!$A62)))))))</f>
        <v/>
      </c>
      <c r="O62" s="13" t="str">
        <f>IF($A62&lt;='All Results'!$B$4,"",IF(SUM(MissFill!N$5:N65)=0,"",(IF(MissFill!N65/SUM(MissFill!N$5:N65)&gt;0.01,"",IF(MissFill!N64/SUM(MissFill!N$5:N65)&gt;0.01,"",IF(MissFill!N63/SUM(MissFill!N$5:N65)&gt;0.01,"",IF(MissFill!N62/SUM(MissFill!N$5:N65)&gt;0.01,"",DateEnded_5Day!$A62)))))))</f>
        <v/>
      </c>
      <c r="P62" s="13" t="str">
        <f>IF($A62&lt;='All Results'!$B$4,"",IF(SUM(MissFill!O$5:O65)=0,"",(IF(MissFill!O65/SUM(MissFill!O$5:O65)&gt;0.01,"",IF(MissFill!O64/SUM(MissFill!O$5:O65)&gt;0.01,"",IF(MissFill!O63/SUM(MissFill!O$5:O65)&gt;0.01,"",IF(MissFill!O62/SUM(MissFill!O$5:O65)&gt;0.01,"",DateEnded_5Day!$A62)))))))</f>
        <v/>
      </c>
      <c r="Q62" s="13" t="str">
        <f>IF($A62&lt;='All Results'!$B$4,"",IF(SUM(MissFill!P$5:P65)=0,"",(IF(MissFill!P65/SUM(MissFill!P$5:P65)&gt;0.01,"",IF(MissFill!P64/SUM(MissFill!P$5:P65)&gt;0.01,"",IF(MissFill!P63/SUM(MissFill!P$5:P65)&gt;0.01,"",IF(MissFill!P62/SUM(MissFill!P$5:P65)&gt;0.01,"",DateEnded_5Day!$A62)))))))</f>
        <v/>
      </c>
      <c r="R62" s="13" t="str">
        <f>IF($A62&lt;='All Results'!$B$4,"",IF(SUM(MissFill!Q$5:Q65)=0,"",(IF(MissFill!Q65/SUM(MissFill!Q$5:Q65)&gt;0.01,"",IF(MissFill!Q64/SUM(MissFill!Q$5:Q65)&gt;0.01,"",IF(MissFill!Q63/SUM(MissFill!Q$5:Q65)&gt;0.01,"",IF(MissFill!Q62/SUM(MissFill!Q$5:Q65)&gt;0.01,"",DateEnded_5Day!$A62)))))))</f>
        <v/>
      </c>
      <c r="S62" s="13" t="str">
        <f>IF($A62&lt;='All Results'!$B$4,"",IF(SUM(MissFill!R$5:R65)=0,"",(IF(MissFill!R65/SUM(MissFill!R$5:R65)&gt;0.01,"",IF(MissFill!R64/SUM(MissFill!R$5:R65)&gt;0.01,"",IF(MissFill!R63/SUM(MissFill!R$5:R65)&gt;0.01,"",IF(MissFill!R62/SUM(MissFill!R$5:R65)&gt;0.01,"",DateEnded_5Day!$A62)))))))</f>
        <v/>
      </c>
      <c r="T62" s="13" t="str">
        <f>IF($A62&lt;='All Results'!$B$4,"",IF(SUM(MissFill!S$5:S65)=0,"",(IF(MissFill!S65/SUM(MissFill!S$5:S65)&gt;0.01,"",IF(MissFill!S64/SUM(MissFill!S$5:S65)&gt;0.01,"",IF(MissFill!S63/SUM(MissFill!S$5:S65)&gt;0.01,"",IF(MissFill!S62/SUM(MissFill!S$5:S65)&gt;0.01,"",DateEnded_5Day!$A62)))))))</f>
        <v/>
      </c>
      <c r="U62" s="13" t="str">
        <f>IF($A62&lt;='All Results'!$B$4,"",IF(SUM(MissFill!T$5:T65)=0,"",(IF(MissFill!T65/SUM(MissFill!T$5:T65)&gt;0.01,"",IF(MissFill!T64/SUM(MissFill!T$5:T65)&gt;0.01,"",IF(MissFill!T63/SUM(MissFill!T$5:T65)&gt;0.01,"",IF(MissFill!T62/SUM(MissFill!T$5:T65)&gt;0.01,"",DateEnded_5Day!$A62)))))))</f>
        <v/>
      </c>
      <c r="V62" s="13" t="str">
        <f>IF($A62&lt;='All Results'!$B$4,"",IF(SUM(MissFill!U$5:U65)=0,"",(IF(MissFill!U65/SUM(MissFill!U$5:U65)&gt;0.01,"",IF(MissFill!U64/SUM(MissFill!U$5:U65)&gt;0.01,"",IF(MissFill!U63/SUM(MissFill!U$5:U65)&gt;0.01,"",IF(MissFill!U62/SUM(MissFill!U$5:U65)&gt;0.01,"",DateEnded_5Day!$A62)))))))</f>
        <v/>
      </c>
      <c r="W62" s="13" t="str">
        <f>IF($A62&lt;='All Results'!$B$4,"",IF(SUM(MissFill!V$5:V65)=0,"",(IF(MissFill!V65/SUM(MissFill!V$5:V65)&gt;0.01,"",IF(MissFill!V64/SUM(MissFill!V$5:V65)&gt;0.01,"",IF(MissFill!V63/SUM(MissFill!V$5:V65)&gt;0.01,"",IF(MissFill!V62/SUM(MissFill!V$5:V65)&gt;0.01,"",DateEnded_5Day!$A62)))))))</f>
        <v/>
      </c>
      <c r="X62" s="13" t="str">
        <f>IF($A62&lt;='All Results'!$B$4,"",IF(SUM(MissFill!W$5:W65)=0,"",(IF(MissFill!W65/SUM(MissFill!W$5:W65)&gt;0.01,"",IF(MissFill!W64/SUM(MissFill!W$5:W65)&gt;0.01,"",IF(MissFill!W63/SUM(MissFill!W$5:W65)&gt;0.01,"",IF(MissFill!W62/SUM(MissFill!W$5:W65)&gt;0.01,"",DateEnded_5Day!$A62)))))))</f>
        <v/>
      </c>
      <c r="Y62" s="13" t="str">
        <f>IF($A62&lt;='All Results'!$B$4,"",IF(SUM(MissFill!X$5:X65)=0,"",(IF(MissFill!X65/SUM(MissFill!X$5:X65)&gt;0.01,"",IF(MissFill!X64/SUM(MissFill!X$5:X65)&gt;0.01,"",IF(MissFill!X63/SUM(MissFill!X$5:X65)&gt;0.01,"",IF(MissFill!X62/SUM(MissFill!X$5:X65)&gt;0.01,"",DateEnded_5Day!$A62)))))))</f>
        <v/>
      </c>
      <c r="Z62" s="13" t="str">
        <f>IF($A62&lt;='All Results'!$B$4,"",IF(SUM(MissFill!Y$5:Y65)=0,"",(IF(MissFill!Y65/SUM(MissFill!Y$5:Y65)&gt;0.01,"",IF(MissFill!Y64/SUM(MissFill!Y$5:Y65)&gt;0.01,"",IF(MissFill!Y63/SUM(MissFill!Y$5:Y65)&gt;0.01,"",IF(MissFill!Y62/SUM(MissFill!Y$5:Y65)&gt;0.01,"",DateEnded_5Day!$A62)))))))</f>
        <v/>
      </c>
      <c r="AA62" s="13" t="str">
        <f>IF($A62&lt;='All Results'!$B$4,"",IF(SUM(MissFill!Z$5:Z65)=0,"",(IF(MissFill!Z65/SUM(MissFill!Z$5:Z65)&gt;0.01,"",IF(MissFill!Z64/SUM(MissFill!Z$5:Z65)&gt;0.01,"",IF(MissFill!Z63/SUM(MissFill!Z$5:Z65)&gt;0.01,"",IF(MissFill!Z62/SUM(MissFill!Z$5:Z65)&gt;0.01,"",DateEnded_5Day!$A62)))))))</f>
        <v/>
      </c>
      <c r="AB62" s="13" t="str">
        <f>IF($A62&lt;='All Results'!$B$4,"",IF(SUM(MissFill!AA$5:AA65)=0,"",(IF(MissFill!AA65/SUM(MissFill!AA$5:AA65)&gt;0.01,"",IF(MissFill!AA64/SUM(MissFill!AA$5:AA65)&gt;0.01,"",IF(MissFill!AA63/SUM(MissFill!AA$5:AA65)&gt;0.01,"",IF(MissFill!AA62/SUM(MissFill!AA$5:AA65)&gt;0.01,"",DateEnded_5Day!$A62)))))))</f>
        <v/>
      </c>
      <c r="AC62" s="13" t="str">
        <f>IF($A62&lt;='All Results'!$B$4,"",IF(SUM(MissFill!AB$5:AB65)=0,"",(IF(MissFill!AB65/SUM(MissFill!AB$5:AB65)&gt;0.01,"",IF(MissFill!AB64/SUM(MissFill!AB$5:AB65)&gt;0.01,"",IF(MissFill!AB63/SUM(MissFill!AB$5:AB65)&gt;0.01,"",IF(MissFill!AB62/SUM(MissFill!AB$5:AB65)&gt;0.01,"",DateEnded_5Day!$A62)))))))</f>
        <v/>
      </c>
      <c r="AD62" s="13" t="str">
        <f>IF($A62&lt;='All Results'!$B$4,"",IF(SUM(MissFill!AC$5:AC65)=0,"",(IF(MissFill!AC65/SUM(MissFill!AC$5:AC65)&gt;0.01,"",IF(MissFill!AC64/SUM(MissFill!AC$5:AC65)&gt;0.01,"",IF(MissFill!AC63/SUM(MissFill!AC$5:AC65)&gt;0.01,"",IF(MissFill!AC62/SUM(MissFill!AC$5:AC65)&gt;0.01,"",DateEnded_5Day!$A62)))))))</f>
        <v/>
      </c>
      <c r="AE62" s="13" t="str">
        <f>IF($A62&lt;='All Results'!$B$4,"",IF(SUM(MissFill!AD$5:AD65)=0,"",(IF(MissFill!AD65/SUM(MissFill!AD$5:AD65)&gt;0.01,"",IF(MissFill!AD64/SUM(MissFill!AD$5:AD65)&gt;0.01,"",IF(MissFill!AD63/SUM(MissFill!AD$5:AD65)&gt;0.01,"",IF(MissFill!AD62/SUM(MissFill!AD$5:AD65)&gt;0.01,"",DateEnded_5Day!$A62)))))))</f>
        <v/>
      </c>
      <c r="AF62" s="13" t="str">
        <f>IF($A62&lt;='All Results'!$B$4,"",IF(SUM(MissFill!AE$5:AE65)=0,"",(IF(MissFill!AE65/SUM(MissFill!AE$5:AE65)&gt;0.01,"",IF(MissFill!AE64/SUM(MissFill!AE$5:AE65)&gt;0.01,"",IF(MissFill!AE63/SUM(MissFill!AE$5:AE65)&gt;0.01,"",IF(MissFill!AE62/SUM(MissFill!AE$5:AE65)&gt;0.01,"",DateEnded_5Day!$A62)))))))</f>
        <v/>
      </c>
      <c r="AG62" s="13" t="str">
        <f>IF($A62&lt;='All Results'!$B$4,"",IF(SUM(MissFill!AF$5:AF65)=0,"",(IF(MissFill!AF65/SUM(MissFill!AF$5:AF65)&gt;0.01,"",IF(MissFill!AF64/SUM(MissFill!AF$5:AF65)&gt;0.01,"",IF(MissFill!AF63/SUM(MissFill!AF$5:AF65)&gt;0.01,"",IF(MissFill!AF62/SUM(MissFill!AF$5:AF65)&gt;0.01,"",DateEnded_5Day!$A62)))))))</f>
        <v/>
      </c>
      <c r="AH62" s="13" t="str">
        <f>IF($A62&lt;='All Results'!$B$4,"",IF(SUM(MissFill!AG$5:AG65)=0,"",(IF(MissFill!AG65/SUM(MissFill!AG$5:AG65)&gt;0.01,"",IF(MissFill!AG64/SUM(MissFill!AG$5:AG65)&gt;0.01,"",IF(MissFill!AG63/SUM(MissFill!AG$5:AG65)&gt;0.01,"",IF(MissFill!AG62/SUM(MissFill!AG$5:AG65)&gt;0.01,"",DateEnded_5Day!$A62)))))))</f>
        <v/>
      </c>
      <c r="AI62" s="13" t="str">
        <f>IF($A62&lt;='All Results'!$B$4,"",IF(SUM(MissFill!AH$5:AH65)=0,"",(IF(MissFill!AH65/SUM(MissFill!AH$5:AH65)&gt;0.01,"",IF(MissFill!AH64/SUM(MissFill!AH$5:AH65)&gt;0.01,"",IF(MissFill!AH63/SUM(MissFill!AH$5:AH65)&gt;0.01,"",IF(MissFill!AH62/SUM(MissFill!AH$5:AH65)&gt;0.01,"",DateEnded_5Day!$A62)))))))</f>
        <v/>
      </c>
      <c r="AJ62" s="13" t="str">
        <f>IF($A62&lt;='All Results'!$B$4,"",IF(SUM(MissFill!AI$5:AI65)=0,"",(IF(MissFill!AI65/SUM(MissFill!AI$5:AI65)&gt;0.01,"",IF(MissFill!AI64/SUM(MissFill!AI$5:AI65)&gt;0.01,"",IF(MissFill!AI63/SUM(MissFill!AI$5:AI65)&gt;0.01,"",IF(MissFill!AI62/SUM(MissFill!AI$5:AI65)&gt;0.01,"",DateEnded_5Day!$A62)))))))</f>
        <v/>
      </c>
      <c r="AK62" s="13" t="str">
        <f>IF($A62&lt;='All Results'!$B$4,"",IF(SUM(MissFill!AJ$5:AJ65)=0,"",(IF(MissFill!AJ65/SUM(MissFill!AJ$5:AJ65)&gt;0.01,"",IF(MissFill!AJ64/SUM(MissFill!AJ$5:AJ65)&gt;0.01,"",IF(MissFill!AJ63/SUM(MissFill!AJ$5:AJ65)&gt;0.01,"",IF(MissFill!AJ62/SUM(MissFill!AJ$5:AJ65)&gt;0.01,"",DateEnded_5Day!$A62)))))))</f>
        <v/>
      </c>
      <c r="AL62" s="13" t="str">
        <f>IF($A62&lt;='All Results'!$B$4,"",IF(SUM(MissFill!AK$5:AK65)=0,"",(IF(MissFill!AK65/SUM(MissFill!AK$5:AK65)&gt;0.01,"",IF(MissFill!AK64/SUM(MissFill!AK$5:AK65)&gt;0.01,"",IF(MissFill!AK63/SUM(MissFill!AK$5:AK65)&gt;0.01,"",IF(MissFill!AK62/SUM(MissFill!AK$5:AK65)&gt;0.01,"",DateEnded_5Day!$A62)))))))</f>
        <v/>
      </c>
      <c r="AM62" s="13" t="str">
        <f>IF($A62&lt;='All Results'!$B$4,"",IF(SUM(MissFill!AL$5:AL65)=0,"",(IF(MissFill!AL65/SUM(MissFill!AL$5:AL65)&gt;0.01,"",IF(MissFill!AL64/SUM(MissFill!AL$5:AL65)&gt;0.01,"",IF(MissFill!AL63/SUM(MissFill!AL$5:AL65)&gt;0.01,"",IF(MissFill!AL62/SUM(MissFill!AL$5:AL65)&gt;0.01,"",DateEnded_5Day!$A62)))))))</f>
        <v/>
      </c>
      <c r="AN62" s="13" t="str">
        <f>IF($A62&lt;='All Results'!$B$4,"",IF(SUM(MissFill!AM$5:AM65)=0,"",(IF(MissFill!AM65/SUM(MissFill!AM$5:AM65)&gt;0.01,"",IF(MissFill!AM64/SUM(MissFill!AM$5:AM65)&gt;0.01,"",IF(MissFill!AM63/SUM(MissFill!AM$5:AM65)&gt;0.01,"",IF(MissFill!AM62/SUM(MissFill!AM$5:AM65)&gt;0.01,"",DateEnded_5Day!$A62)))))))</f>
        <v/>
      </c>
      <c r="AO62" s="13" t="str">
        <f>IF($A62&lt;='All Results'!$B$4,"",IF(SUM(MissFill!AN$5:AN65)=0,"",(IF(MissFill!AN65/SUM(MissFill!AN$5:AN65)&gt;0.01,"",IF(MissFill!AN64/SUM(MissFill!AN$5:AN65)&gt;0.01,"",IF(MissFill!AN63/SUM(MissFill!AN$5:AN65)&gt;0.01,"",IF(MissFill!AN62/SUM(MissFill!AN$5:AN65)&gt;0.01,"",DateEnded_5Day!$A62)))))))</f>
        <v/>
      </c>
      <c r="AP62" s="13" t="str">
        <f>IF($A62&lt;='All Results'!$B$4,"",IF(SUM(MissFill!AO$5:AO65)=0,"",(IF(MissFill!AO65/SUM(MissFill!AO$5:AO65)&gt;0.01,"",IF(MissFill!AO64/SUM(MissFill!AO$5:AO65)&gt;0.01,"",IF(MissFill!AO63/SUM(MissFill!AO$5:AO65)&gt;0.01,"",IF(MissFill!AO62/SUM(MissFill!AO$5:AO65)&gt;0.01,"",DateEnded_5Day!$A62)))))))</f>
        <v/>
      </c>
      <c r="AQ62" s="13" t="str">
        <f>IF($A62&lt;='All Results'!$B$4,"",IF(SUM(MissFill!AP$5:AP65)=0,"",(IF(MissFill!AP65/SUM(MissFill!AP$5:AP65)&gt;0.01,"",IF(MissFill!AP64/SUM(MissFill!AP$5:AP65)&gt;0.01,"",IF(MissFill!AP63/SUM(MissFill!AP$5:AP65)&gt;0.01,"",IF(MissFill!AP62/SUM(MissFill!AP$5:AP65)&gt;0.01,"",DateEnded_5Day!$A62)))))))</f>
        <v/>
      </c>
      <c r="AR62" s="13" t="str">
        <f>IF($A62&lt;='All Results'!$B$4,"",IF(SUM(MissFill!AQ$5:AQ65)=0,"",(IF(MissFill!AQ65/SUM(MissFill!AQ$5:AQ65)&gt;0.01,"",IF(MissFill!AQ64/SUM(MissFill!AQ$5:AQ65)&gt;0.01,"",IF(MissFill!AQ63/SUM(MissFill!AQ$5:AQ65)&gt;0.01,"",IF(MissFill!AQ62/SUM(MissFill!AQ$5:AQ65)&gt;0.01,"",DateEnded_5Day!$A62)))))))</f>
        <v/>
      </c>
      <c r="AS62" s="13" t="str">
        <f>IF($A62&lt;='All Results'!$B$4,"",IF(SUM(MissFill!AR$5:AR65)=0,"",(IF(MissFill!AR65/SUM(MissFill!AR$5:AR65)&gt;0.01,"",IF(MissFill!AR64/SUM(MissFill!AR$5:AR65)&gt;0.01,"",IF(MissFill!AR63/SUM(MissFill!AR$5:AR65)&gt;0.01,"",IF(MissFill!AR62/SUM(MissFill!AR$5:AR65)&gt;0.01,"",DateEnded_5Day!$A62)))))))</f>
        <v/>
      </c>
      <c r="AT62" s="13" t="str">
        <f>IF($A62&lt;='All Results'!$B$4,"",IF(SUM(MissFill!AS$5:AS65)=0,"",(IF(MissFill!AS65/SUM(MissFill!AS$5:AS65)&gt;0.01,"",IF(MissFill!AS64/SUM(MissFill!AS$5:AS65)&gt;0.01,"",IF(MissFill!AS63/SUM(MissFill!AS$5:AS65)&gt;0.01,"",IF(MissFill!AS62/SUM(MissFill!AS$5:AS65)&gt;0.01,"",DateEnded_5Day!$A62)))))))</f>
        <v/>
      </c>
      <c r="AU62" s="13" t="str">
        <f>IF($A62&lt;='All Results'!$B$4,"",IF(SUM(MissFill!AT$5:AT65)=0,"",(IF(MissFill!AT65/SUM(MissFill!AT$5:AT65)&gt;0.01,"",IF(MissFill!AT64/SUM(MissFill!AT$5:AT65)&gt;0.01,"",IF(MissFill!AT63/SUM(MissFill!AT$5:AT65)&gt;0.01,"",IF(MissFill!AT62/SUM(MissFill!AT$5:AT65)&gt;0.01,"",DateEnded_5Day!$A62)))))))</f>
        <v/>
      </c>
      <c r="AV62" s="13" t="str">
        <f>IF($A62&lt;='All Results'!$B$4,"",IF(SUM(MissFill!AU$5:AU65)=0,"",(IF(MissFill!AU65/SUM(MissFill!AU$5:AU65)&gt;0.01,"",IF(MissFill!AU64/SUM(MissFill!AU$5:AU65)&gt;0.01,"",IF(MissFill!AU63/SUM(MissFill!AU$5:AU65)&gt;0.01,"",IF(MissFill!AU62/SUM(MissFill!AU$5:AU65)&gt;0.01,"",DateEnded_5Day!$A62)))))))</f>
        <v/>
      </c>
      <c r="AW62" s="13" t="str">
        <f>IF($A62&lt;='All Results'!$B$4,"",IF(SUM(MissFill!AV$5:AV65)=0,"",(IF(MissFill!AV65/SUM(MissFill!AV$5:AV65)&gt;0.01,"",IF(MissFill!AV64/SUM(MissFill!AV$5:AV65)&gt;0.01,"",IF(MissFill!AV63/SUM(MissFill!AV$5:AV65)&gt;0.01,"",IF(MissFill!AV62/SUM(MissFill!AV$5:AV65)&gt;0.01,"",DateEnded_5Day!$A62)))))))</f>
        <v/>
      </c>
      <c r="AX62" s="13" t="str">
        <f>IF($A62&lt;='All Results'!$B$4,"",IF(SUM(MissFill!AW$5:AW65)=0,"",(IF(MissFill!AW65/SUM(MissFill!AW$5:AW65)&gt;0.01,"",IF(MissFill!AW64/SUM(MissFill!AW$5:AW65)&gt;0.01,"",IF(MissFill!AW63/SUM(MissFill!AW$5:AW65)&gt;0.01,"",IF(MissFill!AW62/SUM(MissFill!AW$5:AW65)&gt;0.01,"",DateEnded_5Day!$A62)))))))</f>
        <v/>
      </c>
    </row>
    <row r="63" spans="1:50" x14ac:dyDescent="0.25">
      <c r="A63" s="8">
        <v>44408</v>
      </c>
      <c r="B63" s="11">
        <v>212</v>
      </c>
      <c r="C63" s="13" t="str">
        <f>IF($A63&lt;='All Results'!$B$4,"",IF(SUM(MissFill!B$5:B66)=0,"",(IF(MissFill!B66/SUM(MissFill!B$5:B66)&gt;0.01,"",IF(MissFill!B65/SUM(MissFill!B$5:B66)&gt;0.01,"",IF(MissFill!B64/SUM(MissFill!B$5:B66)&gt;0.01,"",IF(MissFill!B63/SUM(MissFill!B$5:B66)&gt;0.01,"",DateEnded_5Day!$A63)))))))</f>
        <v/>
      </c>
      <c r="D63" s="13" t="str">
        <f>IF($A63&lt;='All Results'!$B$4,"",IF(SUM(MissFill!C$5:C66)=0,"",(IF(MissFill!C66/SUM(MissFill!C$5:C66)&gt;0.01,"",IF(MissFill!C65/SUM(MissFill!C$5:C66)&gt;0.01,"",IF(MissFill!C64/SUM(MissFill!C$5:C66)&gt;0.01,"",IF(MissFill!C63/SUM(MissFill!C$5:C66)&gt;0.01,"",DateEnded_5Day!$A63)))))))</f>
        <v/>
      </c>
      <c r="E63" s="13" t="str">
        <f>IF($A63&lt;='All Results'!$B$4,"",IF(SUM(MissFill!D$5:D66)=0,"",(IF(MissFill!D66/SUM(MissFill!D$5:D66)&gt;0.01,"",IF(MissFill!D65/SUM(MissFill!D$5:D66)&gt;0.01,"",IF(MissFill!D64/SUM(MissFill!D$5:D66)&gt;0.01,"",IF(MissFill!D63/SUM(MissFill!D$5:D66)&gt;0.01,"",DateEnded_5Day!$A63)))))))</f>
        <v/>
      </c>
      <c r="F63" s="13" t="str">
        <f>IF($A63&lt;='All Results'!$B$4,"",IF(SUM(MissFill!E$5:E66)=0,"",(IF(MissFill!E66/SUM(MissFill!E$5:E66)&gt;0.01,"",IF(MissFill!E65/SUM(MissFill!E$5:E66)&gt;0.01,"",IF(MissFill!E64/SUM(MissFill!E$5:E66)&gt;0.01,"",IF(MissFill!E63/SUM(MissFill!E$5:E66)&gt;0.01,"",DateEnded_5Day!$A63)))))))</f>
        <v/>
      </c>
      <c r="G63" s="13" t="str">
        <f>IF($A63&lt;='All Results'!$B$4,"",IF(SUM(MissFill!F$5:F66)=0,"",(IF(MissFill!F66/SUM(MissFill!F$5:F66)&gt;0.01,"",IF(MissFill!F65/SUM(MissFill!F$5:F66)&gt;0.01,"",IF(MissFill!F64/SUM(MissFill!F$5:F66)&gt;0.01,"",IF(MissFill!F63/SUM(MissFill!F$5:F66)&gt;0.01,"",DateEnded_5Day!$A63)))))))</f>
        <v/>
      </c>
      <c r="H63" s="13" t="str">
        <f>IF($A63&lt;='All Results'!$B$4,"",IF(SUM(MissFill!G$5:G66)=0,"",(IF(MissFill!G66/SUM(MissFill!G$5:G66)&gt;0.01,"",IF(MissFill!G65/SUM(MissFill!G$5:G66)&gt;0.01,"",IF(MissFill!G64/SUM(MissFill!G$5:G66)&gt;0.01,"",IF(MissFill!G63/SUM(MissFill!G$5:G66)&gt;0.01,"",DateEnded_5Day!$A63)))))))</f>
        <v/>
      </c>
      <c r="I63" s="13" t="str">
        <f>IF($A63&lt;='All Results'!$B$4,"",IF(SUM(MissFill!H$5:H66)=0,"",(IF(MissFill!H66/SUM(MissFill!H$5:H66)&gt;0.01,"",IF(MissFill!H65/SUM(MissFill!H$5:H66)&gt;0.01,"",IF(MissFill!H64/SUM(MissFill!H$5:H66)&gt;0.01,"",IF(MissFill!H63/SUM(MissFill!H$5:H66)&gt;0.01,"",DateEnded_5Day!$A63)))))))</f>
        <v/>
      </c>
      <c r="J63" s="13" t="str">
        <f>IF($A63&lt;='All Results'!$B$4,"",IF(SUM(MissFill!I$5:I66)=0,"",(IF(MissFill!I66/SUM(MissFill!I$5:I66)&gt;0.01,"",IF(MissFill!I65/SUM(MissFill!I$5:I66)&gt;0.01,"",IF(MissFill!I64/SUM(MissFill!I$5:I66)&gt;0.01,"",IF(MissFill!I63/SUM(MissFill!I$5:I66)&gt;0.01,"",DateEnded_5Day!$A63)))))))</f>
        <v/>
      </c>
      <c r="K63" s="13" t="str">
        <f>IF($A63&lt;='All Results'!$B$4,"",IF(SUM(MissFill!J$5:J66)=0,"",(IF(MissFill!J66/SUM(MissFill!J$5:J66)&gt;0.01,"",IF(MissFill!J65/SUM(MissFill!J$5:J66)&gt;0.01,"",IF(MissFill!J64/SUM(MissFill!J$5:J66)&gt;0.01,"",IF(MissFill!J63/SUM(MissFill!J$5:J66)&gt;0.01,"",DateEnded_5Day!$A63)))))))</f>
        <v/>
      </c>
      <c r="L63" s="13" t="str">
        <f>IF($A63&lt;='All Results'!$B$4,"",IF(SUM(MissFill!K$5:K66)=0,"",(IF(MissFill!K66/SUM(MissFill!K$5:K66)&gt;0.01,"",IF(MissFill!K65/SUM(MissFill!K$5:K66)&gt;0.01,"",IF(MissFill!K64/SUM(MissFill!K$5:K66)&gt;0.01,"",IF(MissFill!K63/SUM(MissFill!K$5:K66)&gt;0.01,"",DateEnded_5Day!$A63)))))))</f>
        <v/>
      </c>
      <c r="M63" s="13" t="str">
        <f>IF($A63&lt;='All Results'!$B$4,"",IF(SUM(MissFill!L$5:L66)=0,"",(IF(MissFill!L66/SUM(MissFill!L$5:L66)&gt;0.01,"",IF(MissFill!L65/SUM(MissFill!L$5:L66)&gt;0.01,"",IF(MissFill!L64/SUM(MissFill!L$5:L66)&gt;0.01,"",IF(MissFill!L63/SUM(MissFill!L$5:L66)&gt;0.01,"",DateEnded_5Day!$A63)))))))</f>
        <v/>
      </c>
      <c r="N63" s="13" t="str">
        <f>IF($A63&lt;='All Results'!$B$4,"",IF(SUM(MissFill!M$5:M66)=0,"",(IF(MissFill!M66/SUM(MissFill!M$5:M66)&gt;0.01,"",IF(MissFill!M65/SUM(MissFill!M$5:M66)&gt;0.01,"",IF(MissFill!M64/SUM(MissFill!M$5:M66)&gt;0.01,"",IF(MissFill!M63/SUM(MissFill!M$5:M66)&gt;0.01,"",DateEnded_5Day!$A63)))))))</f>
        <v/>
      </c>
      <c r="O63" s="13" t="str">
        <f>IF($A63&lt;='All Results'!$B$4,"",IF(SUM(MissFill!N$5:N66)=0,"",(IF(MissFill!N66/SUM(MissFill!N$5:N66)&gt;0.01,"",IF(MissFill!N65/SUM(MissFill!N$5:N66)&gt;0.01,"",IF(MissFill!N64/SUM(MissFill!N$5:N66)&gt;0.01,"",IF(MissFill!N63/SUM(MissFill!N$5:N66)&gt;0.01,"",DateEnded_5Day!$A63)))))))</f>
        <v/>
      </c>
      <c r="P63" s="13" t="str">
        <f>IF($A63&lt;='All Results'!$B$4,"",IF(SUM(MissFill!O$5:O66)=0,"",(IF(MissFill!O66/SUM(MissFill!O$5:O66)&gt;0.01,"",IF(MissFill!O65/SUM(MissFill!O$5:O66)&gt;0.01,"",IF(MissFill!O64/SUM(MissFill!O$5:O66)&gt;0.01,"",IF(MissFill!O63/SUM(MissFill!O$5:O66)&gt;0.01,"",DateEnded_5Day!$A63)))))))</f>
        <v/>
      </c>
      <c r="Q63" s="13" t="str">
        <f>IF($A63&lt;='All Results'!$B$4,"",IF(SUM(MissFill!P$5:P66)=0,"",(IF(MissFill!P66/SUM(MissFill!P$5:P66)&gt;0.01,"",IF(MissFill!P65/SUM(MissFill!P$5:P66)&gt;0.01,"",IF(MissFill!P64/SUM(MissFill!P$5:P66)&gt;0.01,"",IF(MissFill!P63/SUM(MissFill!P$5:P66)&gt;0.01,"",DateEnded_5Day!$A63)))))))</f>
        <v/>
      </c>
      <c r="R63" s="13" t="str">
        <f>IF($A63&lt;='All Results'!$B$4,"",IF(SUM(MissFill!Q$5:Q66)=0,"",(IF(MissFill!Q66/SUM(MissFill!Q$5:Q66)&gt;0.01,"",IF(MissFill!Q65/SUM(MissFill!Q$5:Q66)&gt;0.01,"",IF(MissFill!Q64/SUM(MissFill!Q$5:Q66)&gt;0.01,"",IF(MissFill!Q63/SUM(MissFill!Q$5:Q66)&gt;0.01,"",DateEnded_5Day!$A63)))))))</f>
        <v/>
      </c>
      <c r="S63" s="13" t="str">
        <f>IF($A63&lt;='All Results'!$B$4,"",IF(SUM(MissFill!R$5:R66)=0,"",(IF(MissFill!R66/SUM(MissFill!R$5:R66)&gt;0.01,"",IF(MissFill!R65/SUM(MissFill!R$5:R66)&gt;0.01,"",IF(MissFill!R64/SUM(MissFill!R$5:R66)&gt;0.01,"",IF(MissFill!R63/SUM(MissFill!R$5:R66)&gt;0.01,"",DateEnded_5Day!$A63)))))))</f>
        <v/>
      </c>
      <c r="T63" s="13" t="str">
        <f>IF($A63&lt;='All Results'!$B$4,"",IF(SUM(MissFill!S$5:S66)=0,"",(IF(MissFill!S66/SUM(MissFill!S$5:S66)&gt;0.01,"",IF(MissFill!S65/SUM(MissFill!S$5:S66)&gt;0.01,"",IF(MissFill!S64/SUM(MissFill!S$5:S66)&gt;0.01,"",IF(MissFill!S63/SUM(MissFill!S$5:S66)&gt;0.01,"",DateEnded_5Day!$A63)))))))</f>
        <v/>
      </c>
      <c r="U63" s="13" t="str">
        <f>IF($A63&lt;='All Results'!$B$4,"",IF(SUM(MissFill!T$5:T66)=0,"",(IF(MissFill!T66/SUM(MissFill!T$5:T66)&gt;0.01,"",IF(MissFill!T65/SUM(MissFill!T$5:T66)&gt;0.01,"",IF(MissFill!T64/SUM(MissFill!T$5:T66)&gt;0.01,"",IF(MissFill!T63/SUM(MissFill!T$5:T66)&gt;0.01,"",DateEnded_5Day!$A63)))))))</f>
        <v/>
      </c>
      <c r="V63" s="13" t="str">
        <f>IF($A63&lt;='All Results'!$B$4,"",IF(SUM(MissFill!U$5:U66)=0,"",(IF(MissFill!U66/SUM(MissFill!U$5:U66)&gt;0.01,"",IF(MissFill!U65/SUM(MissFill!U$5:U66)&gt;0.01,"",IF(MissFill!U64/SUM(MissFill!U$5:U66)&gt;0.01,"",IF(MissFill!U63/SUM(MissFill!U$5:U66)&gt;0.01,"",DateEnded_5Day!$A63)))))))</f>
        <v/>
      </c>
      <c r="W63" s="13" t="str">
        <f>IF($A63&lt;='All Results'!$B$4,"",IF(SUM(MissFill!V$5:V66)=0,"",(IF(MissFill!V66/SUM(MissFill!V$5:V66)&gt;0.01,"",IF(MissFill!V65/SUM(MissFill!V$5:V66)&gt;0.01,"",IF(MissFill!V64/SUM(MissFill!V$5:V66)&gt;0.01,"",IF(MissFill!V63/SUM(MissFill!V$5:V66)&gt;0.01,"",DateEnded_5Day!$A63)))))))</f>
        <v/>
      </c>
      <c r="X63" s="13" t="str">
        <f>IF($A63&lt;='All Results'!$B$4,"",IF(SUM(MissFill!W$5:W66)=0,"",(IF(MissFill!W66/SUM(MissFill!W$5:W66)&gt;0.01,"",IF(MissFill!W65/SUM(MissFill!W$5:W66)&gt;0.01,"",IF(MissFill!W64/SUM(MissFill!W$5:W66)&gt;0.01,"",IF(MissFill!W63/SUM(MissFill!W$5:W66)&gt;0.01,"",DateEnded_5Day!$A63)))))))</f>
        <v/>
      </c>
      <c r="Y63" s="13" t="str">
        <f>IF($A63&lt;='All Results'!$B$4,"",IF(SUM(MissFill!X$5:X66)=0,"",(IF(MissFill!X66/SUM(MissFill!X$5:X66)&gt;0.01,"",IF(MissFill!X65/SUM(MissFill!X$5:X66)&gt;0.01,"",IF(MissFill!X64/SUM(MissFill!X$5:X66)&gt;0.01,"",IF(MissFill!X63/SUM(MissFill!X$5:X66)&gt;0.01,"",DateEnded_5Day!$A63)))))))</f>
        <v/>
      </c>
      <c r="Z63" s="13" t="str">
        <f>IF($A63&lt;='All Results'!$B$4,"",IF(SUM(MissFill!Y$5:Y66)=0,"",(IF(MissFill!Y66/SUM(MissFill!Y$5:Y66)&gt;0.01,"",IF(MissFill!Y65/SUM(MissFill!Y$5:Y66)&gt;0.01,"",IF(MissFill!Y64/SUM(MissFill!Y$5:Y66)&gt;0.01,"",IF(MissFill!Y63/SUM(MissFill!Y$5:Y66)&gt;0.01,"",DateEnded_5Day!$A63)))))))</f>
        <v/>
      </c>
      <c r="AA63" s="13" t="str">
        <f>IF($A63&lt;='All Results'!$B$4,"",IF(SUM(MissFill!Z$5:Z66)=0,"",(IF(MissFill!Z66/SUM(MissFill!Z$5:Z66)&gt;0.01,"",IF(MissFill!Z65/SUM(MissFill!Z$5:Z66)&gt;0.01,"",IF(MissFill!Z64/SUM(MissFill!Z$5:Z66)&gt;0.01,"",IF(MissFill!Z63/SUM(MissFill!Z$5:Z66)&gt;0.01,"",DateEnded_5Day!$A63)))))))</f>
        <v/>
      </c>
      <c r="AB63" s="13" t="str">
        <f>IF($A63&lt;='All Results'!$B$4,"",IF(SUM(MissFill!AA$5:AA66)=0,"",(IF(MissFill!AA66/SUM(MissFill!AA$5:AA66)&gt;0.01,"",IF(MissFill!AA65/SUM(MissFill!AA$5:AA66)&gt;0.01,"",IF(MissFill!AA64/SUM(MissFill!AA$5:AA66)&gt;0.01,"",IF(MissFill!AA63/SUM(MissFill!AA$5:AA66)&gt;0.01,"",DateEnded_5Day!$A63)))))))</f>
        <v/>
      </c>
      <c r="AC63" s="13" t="str">
        <f>IF($A63&lt;='All Results'!$B$4,"",IF(SUM(MissFill!AB$5:AB66)=0,"",(IF(MissFill!AB66/SUM(MissFill!AB$5:AB66)&gt;0.01,"",IF(MissFill!AB65/SUM(MissFill!AB$5:AB66)&gt;0.01,"",IF(MissFill!AB64/SUM(MissFill!AB$5:AB66)&gt;0.01,"",IF(MissFill!AB63/SUM(MissFill!AB$5:AB66)&gt;0.01,"",DateEnded_5Day!$A63)))))))</f>
        <v/>
      </c>
      <c r="AD63" s="13" t="str">
        <f>IF($A63&lt;='All Results'!$B$4,"",IF(SUM(MissFill!AC$5:AC66)=0,"",(IF(MissFill!AC66/SUM(MissFill!AC$5:AC66)&gt;0.01,"",IF(MissFill!AC65/SUM(MissFill!AC$5:AC66)&gt;0.01,"",IF(MissFill!AC64/SUM(MissFill!AC$5:AC66)&gt;0.01,"",IF(MissFill!AC63/SUM(MissFill!AC$5:AC66)&gt;0.01,"",DateEnded_5Day!$A63)))))))</f>
        <v/>
      </c>
      <c r="AE63" s="13" t="str">
        <f>IF($A63&lt;='All Results'!$B$4,"",IF(SUM(MissFill!AD$5:AD66)=0,"",(IF(MissFill!AD66/SUM(MissFill!AD$5:AD66)&gt;0.01,"",IF(MissFill!AD65/SUM(MissFill!AD$5:AD66)&gt;0.01,"",IF(MissFill!AD64/SUM(MissFill!AD$5:AD66)&gt;0.01,"",IF(MissFill!AD63/SUM(MissFill!AD$5:AD66)&gt;0.01,"",DateEnded_5Day!$A63)))))))</f>
        <v/>
      </c>
      <c r="AF63" s="13" t="str">
        <f>IF($A63&lt;='All Results'!$B$4,"",IF(SUM(MissFill!AE$5:AE66)=0,"",(IF(MissFill!AE66/SUM(MissFill!AE$5:AE66)&gt;0.01,"",IF(MissFill!AE65/SUM(MissFill!AE$5:AE66)&gt;0.01,"",IF(MissFill!AE64/SUM(MissFill!AE$5:AE66)&gt;0.01,"",IF(MissFill!AE63/SUM(MissFill!AE$5:AE66)&gt;0.01,"",DateEnded_5Day!$A63)))))))</f>
        <v/>
      </c>
      <c r="AG63" s="13" t="str">
        <f>IF($A63&lt;='All Results'!$B$4,"",IF(SUM(MissFill!AF$5:AF66)=0,"",(IF(MissFill!AF66/SUM(MissFill!AF$5:AF66)&gt;0.01,"",IF(MissFill!AF65/SUM(MissFill!AF$5:AF66)&gt;0.01,"",IF(MissFill!AF64/SUM(MissFill!AF$5:AF66)&gt;0.01,"",IF(MissFill!AF63/SUM(MissFill!AF$5:AF66)&gt;0.01,"",DateEnded_5Day!$A63)))))))</f>
        <v/>
      </c>
      <c r="AH63" s="13" t="str">
        <f>IF($A63&lt;='All Results'!$B$4,"",IF(SUM(MissFill!AG$5:AG66)=0,"",(IF(MissFill!AG66/SUM(MissFill!AG$5:AG66)&gt;0.01,"",IF(MissFill!AG65/SUM(MissFill!AG$5:AG66)&gt;0.01,"",IF(MissFill!AG64/SUM(MissFill!AG$5:AG66)&gt;0.01,"",IF(MissFill!AG63/SUM(MissFill!AG$5:AG66)&gt;0.01,"",DateEnded_5Day!$A63)))))))</f>
        <v/>
      </c>
      <c r="AI63" s="13" t="str">
        <f>IF($A63&lt;='All Results'!$B$4,"",IF(SUM(MissFill!AH$5:AH66)=0,"",(IF(MissFill!AH66/SUM(MissFill!AH$5:AH66)&gt;0.01,"",IF(MissFill!AH65/SUM(MissFill!AH$5:AH66)&gt;0.01,"",IF(MissFill!AH64/SUM(MissFill!AH$5:AH66)&gt;0.01,"",IF(MissFill!AH63/SUM(MissFill!AH$5:AH66)&gt;0.01,"",DateEnded_5Day!$A63)))))))</f>
        <v/>
      </c>
      <c r="AJ63" s="13" t="str">
        <f>IF($A63&lt;='All Results'!$B$4,"",IF(SUM(MissFill!AI$5:AI66)=0,"",(IF(MissFill!AI66/SUM(MissFill!AI$5:AI66)&gt;0.01,"",IF(MissFill!AI65/SUM(MissFill!AI$5:AI66)&gt;0.01,"",IF(MissFill!AI64/SUM(MissFill!AI$5:AI66)&gt;0.01,"",IF(MissFill!AI63/SUM(MissFill!AI$5:AI66)&gt;0.01,"",DateEnded_5Day!$A63)))))))</f>
        <v/>
      </c>
      <c r="AK63" s="13" t="str">
        <f>IF($A63&lt;='All Results'!$B$4,"",IF(SUM(MissFill!AJ$5:AJ66)=0,"",(IF(MissFill!AJ66/SUM(MissFill!AJ$5:AJ66)&gt;0.01,"",IF(MissFill!AJ65/SUM(MissFill!AJ$5:AJ66)&gt;0.01,"",IF(MissFill!AJ64/SUM(MissFill!AJ$5:AJ66)&gt;0.01,"",IF(MissFill!AJ63/SUM(MissFill!AJ$5:AJ66)&gt;0.01,"",DateEnded_5Day!$A63)))))))</f>
        <v/>
      </c>
      <c r="AL63" s="13" t="str">
        <f>IF($A63&lt;='All Results'!$B$4,"",IF(SUM(MissFill!AK$5:AK66)=0,"",(IF(MissFill!AK66/SUM(MissFill!AK$5:AK66)&gt;0.01,"",IF(MissFill!AK65/SUM(MissFill!AK$5:AK66)&gt;0.01,"",IF(MissFill!AK64/SUM(MissFill!AK$5:AK66)&gt;0.01,"",IF(MissFill!AK63/SUM(MissFill!AK$5:AK66)&gt;0.01,"",DateEnded_5Day!$A63)))))))</f>
        <v/>
      </c>
      <c r="AM63" s="13" t="str">
        <f>IF($A63&lt;='All Results'!$B$4,"",IF(SUM(MissFill!AL$5:AL66)=0,"",(IF(MissFill!AL66/SUM(MissFill!AL$5:AL66)&gt;0.01,"",IF(MissFill!AL65/SUM(MissFill!AL$5:AL66)&gt;0.01,"",IF(MissFill!AL64/SUM(MissFill!AL$5:AL66)&gt;0.01,"",IF(MissFill!AL63/SUM(MissFill!AL$5:AL66)&gt;0.01,"",DateEnded_5Day!$A63)))))))</f>
        <v/>
      </c>
      <c r="AN63" s="13" t="str">
        <f>IF($A63&lt;='All Results'!$B$4,"",IF(SUM(MissFill!AM$5:AM66)=0,"",(IF(MissFill!AM66/SUM(MissFill!AM$5:AM66)&gt;0.01,"",IF(MissFill!AM65/SUM(MissFill!AM$5:AM66)&gt;0.01,"",IF(MissFill!AM64/SUM(MissFill!AM$5:AM66)&gt;0.01,"",IF(MissFill!AM63/SUM(MissFill!AM$5:AM66)&gt;0.01,"",DateEnded_5Day!$A63)))))))</f>
        <v/>
      </c>
      <c r="AO63" s="13" t="str">
        <f>IF($A63&lt;='All Results'!$B$4,"",IF(SUM(MissFill!AN$5:AN66)=0,"",(IF(MissFill!AN66/SUM(MissFill!AN$5:AN66)&gt;0.01,"",IF(MissFill!AN65/SUM(MissFill!AN$5:AN66)&gt;0.01,"",IF(MissFill!AN64/SUM(MissFill!AN$5:AN66)&gt;0.01,"",IF(MissFill!AN63/SUM(MissFill!AN$5:AN66)&gt;0.01,"",DateEnded_5Day!$A63)))))))</f>
        <v/>
      </c>
      <c r="AP63" s="13" t="str">
        <f>IF($A63&lt;='All Results'!$B$4,"",IF(SUM(MissFill!AO$5:AO66)=0,"",(IF(MissFill!AO66/SUM(MissFill!AO$5:AO66)&gt;0.01,"",IF(MissFill!AO65/SUM(MissFill!AO$5:AO66)&gt;0.01,"",IF(MissFill!AO64/SUM(MissFill!AO$5:AO66)&gt;0.01,"",IF(MissFill!AO63/SUM(MissFill!AO$5:AO66)&gt;0.01,"",DateEnded_5Day!$A63)))))))</f>
        <v/>
      </c>
      <c r="AQ63" s="13" t="str">
        <f>IF($A63&lt;='All Results'!$B$4,"",IF(SUM(MissFill!AP$5:AP66)=0,"",(IF(MissFill!AP66/SUM(MissFill!AP$5:AP66)&gt;0.01,"",IF(MissFill!AP65/SUM(MissFill!AP$5:AP66)&gt;0.01,"",IF(MissFill!AP64/SUM(MissFill!AP$5:AP66)&gt;0.01,"",IF(MissFill!AP63/SUM(MissFill!AP$5:AP66)&gt;0.01,"",DateEnded_5Day!$A63)))))))</f>
        <v/>
      </c>
      <c r="AR63" s="13" t="str">
        <f>IF($A63&lt;='All Results'!$B$4,"",IF(SUM(MissFill!AQ$5:AQ66)=0,"",(IF(MissFill!AQ66/SUM(MissFill!AQ$5:AQ66)&gt;0.01,"",IF(MissFill!AQ65/SUM(MissFill!AQ$5:AQ66)&gt;0.01,"",IF(MissFill!AQ64/SUM(MissFill!AQ$5:AQ66)&gt;0.01,"",IF(MissFill!AQ63/SUM(MissFill!AQ$5:AQ66)&gt;0.01,"",DateEnded_5Day!$A63)))))))</f>
        <v/>
      </c>
      <c r="AS63" s="13" t="str">
        <f>IF($A63&lt;='All Results'!$B$4,"",IF(SUM(MissFill!AR$5:AR66)=0,"",(IF(MissFill!AR66/SUM(MissFill!AR$5:AR66)&gt;0.01,"",IF(MissFill!AR65/SUM(MissFill!AR$5:AR66)&gt;0.01,"",IF(MissFill!AR64/SUM(MissFill!AR$5:AR66)&gt;0.01,"",IF(MissFill!AR63/SUM(MissFill!AR$5:AR66)&gt;0.01,"",DateEnded_5Day!$A63)))))))</f>
        <v/>
      </c>
      <c r="AT63" s="13" t="str">
        <f>IF($A63&lt;='All Results'!$B$4,"",IF(SUM(MissFill!AS$5:AS66)=0,"",(IF(MissFill!AS66/SUM(MissFill!AS$5:AS66)&gt;0.01,"",IF(MissFill!AS65/SUM(MissFill!AS$5:AS66)&gt;0.01,"",IF(MissFill!AS64/SUM(MissFill!AS$5:AS66)&gt;0.01,"",IF(MissFill!AS63/SUM(MissFill!AS$5:AS66)&gt;0.01,"",DateEnded_5Day!$A63)))))))</f>
        <v/>
      </c>
      <c r="AU63" s="13" t="str">
        <f>IF($A63&lt;='All Results'!$B$4,"",IF(SUM(MissFill!AT$5:AT66)=0,"",(IF(MissFill!AT66/SUM(MissFill!AT$5:AT66)&gt;0.01,"",IF(MissFill!AT65/SUM(MissFill!AT$5:AT66)&gt;0.01,"",IF(MissFill!AT64/SUM(MissFill!AT$5:AT66)&gt;0.01,"",IF(MissFill!AT63/SUM(MissFill!AT$5:AT66)&gt;0.01,"",DateEnded_5Day!$A63)))))))</f>
        <v/>
      </c>
      <c r="AV63" s="13" t="str">
        <f>IF($A63&lt;='All Results'!$B$4,"",IF(SUM(MissFill!AU$5:AU66)=0,"",(IF(MissFill!AU66/SUM(MissFill!AU$5:AU66)&gt;0.01,"",IF(MissFill!AU65/SUM(MissFill!AU$5:AU66)&gt;0.01,"",IF(MissFill!AU64/SUM(MissFill!AU$5:AU66)&gt;0.01,"",IF(MissFill!AU63/SUM(MissFill!AU$5:AU66)&gt;0.01,"",DateEnded_5Day!$A63)))))))</f>
        <v/>
      </c>
      <c r="AW63" s="13" t="str">
        <f>IF($A63&lt;='All Results'!$B$4,"",IF(SUM(MissFill!AV$5:AV66)=0,"",(IF(MissFill!AV66/SUM(MissFill!AV$5:AV66)&gt;0.01,"",IF(MissFill!AV65/SUM(MissFill!AV$5:AV66)&gt;0.01,"",IF(MissFill!AV64/SUM(MissFill!AV$5:AV66)&gt;0.01,"",IF(MissFill!AV63/SUM(MissFill!AV$5:AV66)&gt;0.01,"",DateEnded_5Day!$A63)))))))</f>
        <v/>
      </c>
      <c r="AX63" s="13" t="str">
        <f>IF($A63&lt;='All Results'!$B$4,"",IF(SUM(MissFill!AW$5:AW66)=0,"",(IF(MissFill!AW66/SUM(MissFill!AW$5:AW66)&gt;0.01,"",IF(MissFill!AW65/SUM(MissFill!AW$5:AW66)&gt;0.01,"",IF(MissFill!AW64/SUM(MissFill!AW$5:AW66)&gt;0.01,"",IF(MissFill!AW63/SUM(MissFill!AW$5:AW66)&gt;0.01,"",DateEnded_5Day!$A63)))))))</f>
        <v/>
      </c>
    </row>
    <row r="64" spans="1:50" x14ac:dyDescent="0.25">
      <c r="A64" s="8">
        <v>44409</v>
      </c>
      <c r="B64" s="11">
        <v>213</v>
      </c>
      <c r="C64" s="13" t="str">
        <f>IF($A64&lt;='All Results'!$B$4,"",IF(SUM(MissFill!B$5:B67)=0,"",(IF(MissFill!B67/SUM(MissFill!B$5:B67)&gt;0.01,"",IF(MissFill!B66/SUM(MissFill!B$5:B67)&gt;0.01,"",IF(MissFill!B65/SUM(MissFill!B$5:B67)&gt;0.01,"",IF(MissFill!B64/SUM(MissFill!B$5:B67)&gt;0.01,"",DateEnded_5Day!$A64)))))))</f>
        <v/>
      </c>
      <c r="D64" s="13" t="str">
        <f>IF($A64&lt;='All Results'!$B$4,"",IF(SUM(MissFill!C$5:C67)=0,"",(IF(MissFill!C67/SUM(MissFill!C$5:C67)&gt;0.01,"",IF(MissFill!C66/SUM(MissFill!C$5:C67)&gt;0.01,"",IF(MissFill!C65/SUM(MissFill!C$5:C67)&gt;0.01,"",IF(MissFill!C64/SUM(MissFill!C$5:C67)&gt;0.01,"",DateEnded_5Day!$A64)))))))</f>
        <v/>
      </c>
      <c r="E64" s="13" t="str">
        <f>IF($A64&lt;='All Results'!$B$4,"",IF(SUM(MissFill!D$5:D67)=0,"",(IF(MissFill!D67/SUM(MissFill!D$5:D67)&gt;0.01,"",IF(MissFill!D66/SUM(MissFill!D$5:D67)&gt;0.01,"",IF(MissFill!D65/SUM(MissFill!D$5:D67)&gt;0.01,"",IF(MissFill!D64/SUM(MissFill!D$5:D67)&gt;0.01,"",DateEnded_5Day!$A64)))))))</f>
        <v/>
      </c>
      <c r="F64" s="13" t="str">
        <f>IF($A64&lt;='All Results'!$B$4,"",IF(SUM(MissFill!E$5:E67)=0,"",(IF(MissFill!E67/SUM(MissFill!E$5:E67)&gt;0.01,"",IF(MissFill!E66/SUM(MissFill!E$5:E67)&gt;0.01,"",IF(MissFill!E65/SUM(MissFill!E$5:E67)&gt;0.01,"",IF(MissFill!E64/SUM(MissFill!E$5:E67)&gt;0.01,"",DateEnded_5Day!$A64)))))))</f>
        <v/>
      </c>
      <c r="G64" s="13" t="str">
        <f>IF($A64&lt;='All Results'!$B$4,"",IF(SUM(MissFill!F$5:F67)=0,"",(IF(MissFill!F67/SUM(MissFill!F$5:F67)&gt;0.01,"",IF(MissFill!F66/SUM(MissFill!F$5:F67)&gt;0.01,"",IF(MissFill!F65/SUM(MissFill!F$5:F67)&gt;0.01,"",IF(MissFill!F64/SUM(MissFill!F$5:F67)&gt;0.01,"",DateEnded_5Day!$A64)))))))</f>
        <v/>
      </c>
      <c r="H64" s="13" t="str">
        <f>IF($A64&lt;='All Results'!$B$4,"",IF(SUM(MissFill!G$5:G67)=0,"",(IF(MissFill!G67/SUM(MissFill!G$5:G67)&gt;0.01,"",IF(MissFill!G66/SUM(MissFill!G$5:G67)&gt;0.01,"",IF(MissFill!G65/SUM(MissFill!G$5:G67)&gt;0.01,"",IF(MissFill!G64/SUM(MissFill!G$5:G67)&gt;0.01,"",DateEnded_5Day!$A64)))))))</f>
        <v/>
      </c>
      <c r="I64" s="13" t="str">
        <f>IF($A64&lt;='All Results'!$B$4,"",IF(SUM(MissFill!H$5:H67)=0,"",(IF(MissFill!H67/SUM(MissFill!H$5:H67)&gt;0.01,"",IF(MissFill!H66/SUM(MissFill!H$5:H67)&gt;0.01,"",IF(MissFill!H65/SUM(MissFill!H$5:H67)&gt;0.01,"",IF(MissFill!H64/SUM(MissFill!H$5:H67)&gt;0.01,"",DateEnded_5Day!$A64)))))))</f>
        <v/>
      </c>
      <c r="J64" s="13" t="str">
        <f>IF($A64&lt;='All Results'!$B$4,"",IF(SUM(MissFill!I$5:I67)=0,"",(IF(MissFill!I67/SUM(MissFill!I$5:I67)&gt;0.01,"",IF(MissFill!I66/SUM(MissFill!I$5:I67)&gt;0.01,"",IF(MissFill!I65/SUM(MissFill!I$5:I67)&gt;0.01,"",IF(MissFill!I64/SUM(MissFill!I$5:I67)&gt;0.01,"",DateEnded_5Day!$A64)))))))</f>
        <v/>
      </c>
      <c r="K64" s="13" t="str">
        <f>IF($A64&lt;='All Results'!$B$4,"",IF(SUM(MissFill!J$5:J67)=0,"",(IF(MissFill!J67/SUM(MissFill!J$5:J67)&gt;0.01,"",IF(MissFill!J66/SUM(MissFill!J$5:J67)&gt;0.01,"",IF(MissFill!J65/SUM(MissFill!J$5:J67)&gt;0.01,"",IF(MissFill!J64/SUM(MissFill!J$5:J67)&gt;0.01,"",DateEnded_5Day!$A64)))))))</f>
        <v/>
      </c>
      <c r="L64" s="13" t="str">
        <f>IF($A64&lt;='All Results'!$B$4,"",IF(SUM(MissFill!K$5:K67)=0,"",(IF(MissFill!K67/SUM(MissFill!K$5:K67)&gt;0.01,"",IF(MissFill!K66/SUM(MissFill!K$5:K67)&gt;0.01,"",IF(MissFill!K65/SUM(MissFill!K$5:K67)&gt;0.01,"",IF(MissFill!K64/SUM(MissFill!K$5:K67)&gt;0.01,"",DateEnded_5Day!$A64)))))))</f>
        <v/>
      </c>
      <c r="M64" s="13" t="str">
        <f>IF($A64&lt;='All Results'!$B$4,"",IF(SUM(MissFill!L$5:L67)=0,"",(IF(MissFill!L67/SUM(MissFill!L$5:L67)&gt;0.01,"",IF(MissFill!L66/SUM(MissFill!L$5:L67)&gt;0.01,"",IF(MissFill!L65/SUM(MissFill!L$5:L67)&gt;0.01,"",IF(MissFill!L64/SUM(MissFill!L$5:L67)&gt;0.01,"",DateEnded_5Day!$A64)))))))</f>
        <v/>
      </c>
      <c r="N64" s="13" t="str">
        <f>IF($A64&lt;='All Results'!$B$4,"",IF(SUM(MissFill!M$5:M67)=0,"",(IF(MissFill!M67/SUM(MissFill!M$5:M67)&gt;0.01,"",IF(MissFill!M66/SUM(MissFill!M$5:M67)&gt;0.01,"",IF(MissFill!M65/SUM(MissFill!M$5:M67)&gt;0.01,"",IF(MissFill!M64/SUM(MissFill!M$5:M67)&gt;0.01,"",DateEnded_5Day!$A64)))))))</f>
        <v/>
      </c>
      <c r="O64" s="13" t="str">
        <f>IF($A64&lt;='All Results'!$B$4,"",IF(SUM(MissFill!N$5:N67)=0,"",(IF(MissFill!N67/SUM(MissFill!N$5:N67)&gt;0.01,"",IF(MissFill!N66/SUM(MissFill!N$5:N67)&gt;0.01,"",IF(MissFill!N65/SUM(MissFill!N$5:N67)&gt;0.01,"",IF(MissFill!N64/SUM(MissFill!N$5:N67)&gt;0.01,"",DateEnded_5Day!$A64)))))))</f>
        <v/>
      </c>
      <c r="P64" s="13" t="str">
        <f>IF($A64&lt;='All Results'!$B$4,"",IF(SUM(MissFill!O$5:O67)=0,"",(IF(MissFill!O67/SUM(MissFill!O$5:O67)&gt;0.01,"",IF(MissFill!O66/SUM(MissFill!O$5:O67)&gt;0.01,"",IF(MissFill!O65/SUM(MissFill!O$5:O67)&gt;0.01,"",IF(MissFill!O64/SUM(MissFill!O$5:O67)&gt;0.01,"",DateEnded_5Day!$A64)))))))</f>
        <v/>
      </c>
      <c r="Q64" s="13" t="str">
        <f>IF($A64&lt;='All Results'!$B$4,"",IF(SUM(MissFill!P$5:P67)=0,"",(IF(MissFill!P67/SUM(MissFill!P$5:P67)&gt;0.01,"",IF(MissFill!P66/SUM(MissFill!P$5:P67)&gt;0.01,"",IF(MissFill!P65/SUM(MissFill!P$5:P67)&gt;0.01,"",IF(MissFill!P64/SUM(MissFill!P$5:P67)&gt;0.01,"",DateEnded_5Day!$A64)))))))</f>
        <v/>
      </c>
      <c r="R64" s="13" t="str">
        <f>IF($A64&lt;='All Results'!$B$4,"",IF(SUM(MissFill!Q$5:Q67)=0,"",(IF(MissFill!Q67/SUM(MissFill!Q$5:Q67)&gt;0.01,"",IF(MissFill!Q66/SUM(MissFill!Q$5:Q67)&gt;0.01,"",IF(MissFill!Q65/SUM(MissFill!Q$5:Q67)&gt;0.01,"",IF(MissFill!Q64/SUM(MissFill!Q$5:Q67)&gt;0.01,"",DateEnded_5Day!$A64)))))))</f>
        <v/>
      </c>
      <c r="S64" s="13" t="str">
        <f>IF($A64&lt;='All Results'!$B$4,"",IF(SUM(MissFill!R$5:R67)=0,"",(IF(MissFill!R67/SUM(MissFill!R$5:R67)&gt;0.01,"",IF(MissFill!R66/SUM(MissFill!R$5:R67)&gt;0.01,"",IF(MissFill!R65/SUM(MissFill!R$5:R67)&gt;0.01,"",IF(MissFill!R64/SUM(MissFill!R$5:R67)&gt;0.01,"",DateEnded_5Day!$A64)))))))</f>
        <v/>
      </c>
      <c r="T64" s="13" t="str">
        <f>IF($A64&lt;='All Results'!$B$4,"",IF(SUM(MissFill!S$5:S67)=0,"",(IF(MissFill!S67/SUM(MissFill!S$5:S67)&gt;0.01,"",IF(MissFill!S66/SUM(MissFill!S$5:S67)&gt;0.01,"",IF(MissFill!S65/SUM(MissFill!S$5:S67)&gt;0.01,"",IF(MissFill!S64/SUM(MissFill!S$5:S67)&gt;0.01,"",DateEnded_5Day!$A64)))))))</f>
        <v/>
      </c>
      <c r="U64" s="13" t="str">
        <f>IF($A64&lt;='All Results'!$B$4,"",IF(SUM(MissFill!T$5:T67)=0,"",(IF(MissFill!T67/SUM(MissFill!T$5:T67)&gt;0.01,"",IF(MissFill!T66/SUM(MissFill!T$5:T67)&gt;0.01,"",IF(MissFill!T65/SUM(MissFill!T$5:T67)&gt;0.01,"",IF(MissFill!T64/SUM(MissFill!T$5:T67)&gt;0.01,"",DateEnded_5Day!$A64)))))))</f>
        <v/>
      </c>
      <c r="V64" s="13" t="str">
        <f>IF($A64&lt;='All Results'!$B$4,"",IF(SUM(MissFill!U$5:U67)=0,"",(IF(MissFill!U67/SUM(MissFill!U$5:U67)&gt;0.01,"",IF(MissFill!U66/SUM(MissFill!U$5:U67)&gt;0.01,"",IF(MissFill!U65/SUM(MissFill!U$5:U67)&gt;0.01,"",IF(MissFill!U64/SUM(MissFill!U$5:U67)&gt;0.01,"",DateEnded_5Day!$A64)))))))</f>
        <v/>
      </c>
      <c r="W64" s="13" t="str">
        <f>IF($A64&lt;='All Results'!$B$4,"",IF(SUM(MissFill!V$5:V67)=0,"",(IF(MissFill!V67/SUM(MissFill!V$5:V67)&gt;0.01,"",IF(MissFill!V66/SUM(MissFill!V$5:V67)&gt;0.01,"",IF(MissFill!V65/SUM(MissFill!V$5:V67)&gt;0.01,"",IF(MissFill!V64/SUM(MissFill!V$5:V67)&gt;0.01,"",DateEnded_5Day!$A64)))))))</f>
        <v/>
      </c>
      <c r="X64" s="13" t="str">
        <f>IF($A64&lt;='All Results'!$B$4,"",IF(SUM(MissFill!W$5:W67)=0,"",(IF(MissFill!W67/SUM(MissFill!W$5:W67)&gt;0.01,"",IF(MissFill!W66/SUM(MissFill!W$5:W67)&gt;0.01,"",IF(MissFill!W65/SUM(MissFill!W$5:W67)&gt;0.01,"",IF(MissFill!W64/SUM(MissFill!W$5:W67)&gt;0.01,"",DateEnded_5Day!$A64)))))))</f>
        <v/>
      </c>
      <c r="Y64" s="13" t="str">
        <f>IF($A64&lt;='All Results'!$B$4,"",IF(SUM(MissFill!X$5:X67)=0,"",(IF(MissFill!X67/SUM(MissFill!X$5:X67)&gt;0.01,"",IF(MissFill!X66/SUM(MissFill!X$5:X67)&gt;0.01,"",IF(MissFill!X65/SUM(MissFill!X$5:X67)&gt;0.01,"",IF(MissFill!X64/SUM(MissFill!X$5:X67)&gt;0.01,"",DateEnded_5Day!$A64)))))))</f>
        <v/>
      </c>
      <c r="Z64" s="13" t="str">
        <f>IF($A64&lt;='All Results'!$B$4,"",IF(SUM(MissFill!Y$5:Y67)=0,"",(IF(MissFill!Y67/SUM(MissFill!Y$5:Y67)&gt;0.01,"",IF(MissFill!Y66/SUM(MissFill!Y$5:Y67)&gt;0.01,"",IF(MissFill!Y65/SUM(MissFill!Y$5:Y67)&gt;0.01,"",IF(MissFill!Y64/SUM(MissFill!Y$5:Y67)&gt;0.01,"",DateEnded_5Day!$A64)))))))</f>
        <v/>
      </c>
      <c r="AA64" s="13" t="str">
        <f>IF($A64&lt;='All Results'!$B$4,"",IF(SUM(MissFill!Z$5:Z67)=0,"",(IF(MissFill!Z67/SUM(MissFill!Z$5:Z67)&gt;0.01,"",IF(MissFill!Z66/SUM(MissFill!Z$5:Z67)&gt;0.01,"",IF(MissFill!Z65/SUM(MissFill!Z$5:Z67)&gt;0.01,"",IF(MissFill!Z64/SUM(MissFill!Z$5:Z67)&gt;0.01,"",DateEnded_5Day!$A64)))))))</f>
        <v/>
      </c>
      <c r="AB64" s="13" t="str">
        <f>IF($A64&lt;='All Results'!$B$4,"",IF(SUM(MissFill!AA$5:AA67)=0,"",(IF(MissFill!AA67/SUM(MissFill!AA$5:AA67)&gt;0.01,"",IF(MissFill!AA66/SUM(MissFill!AA$5:AA67)&gt;0.01,"",IF(MissFill!AA65/SUM(MissFill!AA$5:AA67)&gt;0.01,"",IF(MissFill!AA64/SUM(MissFill!AA$5:AA67)&gt;0.01,"",DateEnded_5Day!$A64)))))))</f>
        <v/>
      </c>
      <c r="AC64" s="13" t="str">
        <f>IF($A64&lt;='All Results'!$B$4,"",IF(SUM(MissFill!AB$5:AB67)=0,"",(IF(MissFill!AB67/SUM(MissFill!AB$5:AB67)&gt;0.01,"",IF(MissFill!AB66/SUM(MissFill!AB$5:AB67)&gt;0.01,"",IF(MissFill!AB65/SUM(MissFill!AB$5:AB67)&gt;0.01,"",IF(MissFill!AB64/SUM(MissFill!AB$5:AB67)&gt;0.01,"",DateEnded_5Day!$A64)))))))</f>
        <v/>
      </c>
      <c r="AD64" s="13" t="str">
        <f>IF($A64&lt;='All Results'!$B$4,"",IF(SUM(MissFill!AC$5:AC67)=0,"",(IF(MissFill!AC67/SUM(MissFill!AC$5:AC67)&gt;0.01,"",IF(MissFill!AC66/SUM(MissFill!AC$5:AC67)&gt;0.01,"",IF(MissFill!AC65/SUM(MissFill!AC$5:AC67)&gt;0.01,"",IF(MissFill!AC64/SUM(MissFill!AC$5:AC67)&gt;0.01,"",DateEnded_5Day!$A64)))))))</f>
        <v/>
      </c>
      <c r="AE64" s="13" t="str">
        <f>IF($A64&lt;='All Results'!$B$4,"",IF(SUM(MissFill!AD$5:AD67)=0,"",(IF(MissFill!AD67/SUM(MissFill!AD$5:AD67)&gt;0.01,"",IF(MissFill!AD66/SUM(MissFill!AD$5:AD67)&gt;0.01,"",IF(MissFill!AD65/SUM(MissFill!AD$5:AD67)&gt;0.01,"",IF(MissFill!AD64/SUM(MissFill!AD$5:AD67)&gt;0.01,"",DateEnded_5Day!$A64)))))))</f>
        <v/>
      </c>
      <c r="AF64" s="13" t="str">
        <f>IF($A64&lt;='All Results'!$B$4,"",IF(SUM(MissFill!AE$5:AE67)=0,"",(IF(MissFill!AE67/SUM(MissFill!AE$5:AE67)&gt;0.01,"",IF(MissFill!AE66/SUM(MissFill!AE$5:AE67)&gt;0.01,"",IF(MissFill!AE65/SUM(MissFill!AE$5:AE67)&gt;0.01,"",IF(MissFill!AE64/SUM(MissFill!AE$5:AE67)&gt;0.01,"",DateEnded_5Day!$A64)))))))</f>
        <v/>
      </c>
      <c r="AG64" s="13" t="str">
        <f>IF($A64&lt;='All Results'!$B$4,"",IF(SUM(MissFill!AF$5:AF67)=0,"",(IF(MissFill!AF67/SUM(MissFill!AF$5:AF67)&gt;0.01,"",IF(MissFill!AF66/SUM(MissFill!AF$5:AF67)&gt;0.01,"",IF(MissFill!AF65/SUM(MissFill!AF$5:AF67)&gt;0.01,"",IF(MissFill!AF64/SUM(MissFill!AF$5:AF67)&gt;0.01,"",DateEnded_5Day!$A64)))))))</f>
        <v/>
      </c>
      <c r="AH64" s="13" t="str">
        <f>IF($A64&lt;='All Results'!$B$4,"",IF(SUM(MissFill!AG$5:AG67)=0,"",(IF(MissFill!AG67/SUM(MissFill!AG$5:AG67)&gt;0.01,"",IF(MissFill!AG66/SUM(MissFill!AG$5:AG67)&gt;0.01,"",IF(MissFill!AG65/SUM(MissFill!AG$5:AG67)&gt;0.01,"",IF(MissFill!AG64/SUM(MissFill!AG$5:AG67)&gt;0.01,"",DateEnded_5Day!$A64)))))))</f>
        <v/>
      </c>
      <c r="AI64" s="13" t="str">
        <f>IF($A64&lt;='All Results'!$B$4,"",IF(SUM(MissFill!AH$5:AH67)=0,"",(IF(MissFill!AH67/SUM(MissFill!AH$5:AH67)&gt;0.01,"",IF(MissFill!AH66/SUM(MissFill!AH$5:AH67)&gt;0.01,"",IF(MissFill!AH65/SUM(MissFill!AH$5:AH67)&gt;0.01,"",IF(MissFill!AH64/SUM(MissFill!AH$5:AH67)&gt;0.01,"",DateEnded_5Day!$A64)))))))</f>
        <v/>
      </c>
      <c r="AJ64" s="13" t="str">
        <f>IF($A64&lt;='All Results'!$B$4,"",IF(SUM(MissFill!AI$5:AI67)=0,"",(IF(MissFill!AI67/SUM(MissFill!AI$5:AI67)&gt;0.01,"",IF(MissFill!AI66/SUM(MissFill!AI$5:AI67)&gt;0.01,"",IF(MissFill!AI65/SUM(MissFill!AI$5:AI67)&gt;0.01,"",IF(MissFill!AI64/SUM(MissFill!AI$5:AI67)&gt;0.01,"",DateEnded_5Day!$A64)))))))</f>
        <v/>
      </c>
      <c r="AK64" s="13" t="str">
        <f>IF($A64&lt;='All Results'!$B$4,"",IF(SUM(MissFill!AJ$5:AJ67)=0,"",(IF(MissFill!AJ67/SUM(MissFill!AJ$5:AJ67)&gt;0.01,"",IF(MissFill!AJ66/SUM(MissFill!AJ$5:AJ67)&gt;0.01,"",IF(MissFill!AJ65/SUM(MissFill!AJ$5:AJ67)&gt;0.01,"",IF(MissFill!AJ64/SUM(MissFill!AJ$5:AJ67)&gt;0.01,"",DateEnded_5Day!$A64)))))))</f>
        <v/>
      </c>
      <c r="AL64" s="13" t="str">
        <f>IF($A64&lt;='All Results'!$B$4,"",IF(SUM(MissFill!AK$5:AK67)=0,"",(IF(MissFill!AK67/SUM(MissFill!AK$5:AK67)&gt;0.01,"",IF(MissFill!AK66/SUM(MissFill!AK$5:AK67)&gt;0.01,"",IF(MissFill!AK65/SUM(MissFill!AK$5:AK67)&gt;0.01,"",IF(MissFill!AK64/SUM(MissFill!AK$5:AK67)&gt;0.01,"",DateEnded_5Day!$A64)))))))</f>
        <v/>
      </c>
      <c r="AM64" s="13" t="str">
        <f>IF($A64&lt;='All Results'!$B$4,"",IF(SUM(MissFill!AL$5:AL67)=0,"",(IF(MissFill!AL67/SUM(MissFill!AL$5:AL67)&gt;0.01,"",IF(MissFill!AL66/SUM(MissFill!AL$5:AL67)&gt;0.01,"",IF(MissFill!AL65/SUM(MissFill!AL$5:AL67)&gt;0.01,"",IF(MissFill!AL64/SUM(MissFill!AL$5:AL67)&gt;0.01,"",DateEnded_5Day!$A64)))))))</f>
        <v/>
      </c>
      <c r="AN64" s="13" t="str">
        <f>IF($A64&lt;='All Results'!$B$4,"",IF(SUM(MissFill!AM$5:AM67)=0,"",(IF(MissFill!AM67/SUM(MissFill!AM$5:AM67)&gt;0.01,"",IF(MissFill!AM66/SUM(MissFill!AM$5:AM67)&gt;0.01,"",IF(MissFill!AM65/SUM(MissFill!AM$5:AM67)&gt;0.01,"",IF(MissFill!AM64/SUM(MissFill!AM$5:AM67)&gt;0.01,"",DateEnded_5Day!$A64)))))))</f>
        <v/>
      </c>
      <c r="AO64" s="13" t="str">
        <f>IF($A64&lt;='All Results'!$B$4,"",IF(SUM(MissFill!AN$5:AN67)=0,"",(IF(MissFill!AN67/SUM(MissFill!AN$5:AN67)&gt;0.01,"",IF(MissFill!AN66/SUM(MissFill!AN$5:AN67)&gt;0.01,"",IF(MissFill!AN65/SUM(MissFill!AN$5:AN67)&gt;0.01,"",IF(MissFill!AN64/SUM(MissFill!AN$5:AN67)&gt;0.01,"",DateEnded_5Day!$A64)))))))</f>
        <v/>
      </c>
      <c r="AP64" s="13" t="str">
        <f>IF($A64&lt;='All Results'!$B$4,"",IF(SUM(MissFill!AO$5:AO67)=0,"",(IF(MissFill!AO67/SUM(MissFill!AO$5:AO67)&gt;0.01,"",IF(MissFill!AO66/SUM(MissFill!AO$5:AO67)&gt;0.01,"",IF(MissFill!AO65/SUM(MissFill!AO$5:AO67)&gt;0.01,"",IF(MissFill!AO64/SUM(MissFill!AO$5:AO67)&gt;0.01,"",DateEnded_5Day!$A64)))))))</f>
        <v/>
      </c>
      <c r="AQ64" s="13" t="str">
        <f>IF($A64&lt;='All Results'!$B$4,"",IF(SUM(MissFill!AP$5:AP67)=0,"",(IF(MissFill!AP67/SUM(MissFill!AP$5:AP67)&gt;0.01,"",IF(MissFill!AP66/SUM(MissFill!AP$5:AP67)&gt;0.01,"",IF(MissFill!AP65/SUM(MissFill!AP$5:AP67)&gt;0.01,"",IF(MissFill!AP64/SUM(MissFill!AP$5:AP67)&gt;0.01,"",DateEnded_5Day!$A64)))))))</f>
        <v/>
      </c>
      <c r="AR64" s="13" t="str">
        <f>IF($A64&lt;='All Results'!$B$4,"",IF(SUM(MissFill!AQ$5:AQ67)=0,"",(IF(MissFill!AQ67/SUM(MissFill!AQ$5:AQ67)&gt;0.01,"",IF(MissFill!AQ66/SUM(MissFill!AQ$5:AQ67)&gt;0.01,"",IF(MissFill!AQ65/SUM(MissFill!AQ$5:AQ67)&gt;0.01,"",IF(MissFill!AQ64/SUM(MissFill!AQ$5:AQ67)&gt;0.01,"",DateEnded_5Day!$A64)))))))</f>
        <v/>
      </c>
      <c r="AS64" s="13" t="str">
        <f>IF($A64&lt;='All Results'!$B$4,"",IF(SUM(MissFill!AR$5:AR67)=0,"",(IF(MissFill!AR67/SUM(MissFill!AR$5:AR67)&gt;0.01,"",IF(MissFill!AR66/SUM(MissFill!AR$5:AR67)&gt;0.01,"",IF(MissFill!AR65/SUM(MissFill!AR$5:AR67)&gt;0.01,"",IF(MissFill!AR64/SUM(MissFill!AR$5:AR67)&gt;0.01,"",DateEnded_5Day!$A64)))))))</f>
        <v/>
      </c>
      <c r="AT64" s="13" t="str">
        <f>IF($A64&lt;='All Results'!$B$4,"",IF(SUM(MissFill!AS$5:AS67)=0,"",(IF(MissFill!AS67/SUM(MissFill!AS$5:AS67)&gt;0.01,"",IF(MissFill!AS66/SUM(MissFill!AS$5:AS67)&gt;0.01,"",IF(MissFill!AS65/SUM(MissFill!AS$5:AS67)&gt;0.01,"",IF(MissFill!AS64/SUM(MissFill!AS$5:AS67)&gt;0.01,"",DateEnded_5Day!$A64)))))))</f>
        <v/>
      </c>
      <c r="AU64" s="13" t="str">
        <f>IF($A64&lt;='All Results'!$B$4,"",IF(SUM(MissFill!AT$5:AT67)=0,"",(IF(MissFill!AT67/SUM(MissFill!AT$5:AT67)&gt;0.01,"",IF(MissFill!AT66/SUM(MissFill!AT$5:AT67)&gt;0.01,"",IF(MissFill!AT65/SUM(MissFill!AT$5:AT67)&gt;0.01,"",IF(MissFill!AT64/SUM(MissFill!AT$5:AT67)&gt;0.01,"",DateEnded_5Day!$A64)))))))</f>
        <v/>
      </c>
      <c r="AV64" s="13" t="str">
        <f>IF($A64&lt;='All Results'!$B$4,"",IF(SUM(MissFill!AU$5:AU67)=0,"",(IF(MissFill!AU67/SUM(MissFill!AU$5:AU67)&gt;0.01,"",IF(MissFill!AU66/SUM(MissFill!AU$5:AU67)&gt;0.01,"",IF(MissFill!AU65/SUM(MissFill!AU$5:AU67)&gt;0.01,"",IF(MissFill!AU64/SUM(MissFill!AU$5:AU67)&gt;0.01,"",DateEnded_5Day!$A64)))))))</f>
        <v/>
      </c>
      <c r="AW64" s="13" t="str">
        <f>IF($A64&lt;='All Results'!$B$4,"",IF(SUM(MissFill!AV$5:AV67)=0,"",(IF(MissFill!AV67/SUM(MissFill!AV$5:AV67)&gt;0.01,"",IF(MissFill!AV66/SUM(MissFill!AV$5:AV67)&gt;0.01,"",IF(MissFill!AV65/SUM(MissFill!AV$5:AV67)&gt;0.01,"",IF(MissFill!AV64/SUM(MissFill!AV$5:AV67)&gt;0.01,"",DateEnded_5Day!$A64)))))))</f>
        <v/>
      </c>
      <c r="AX64" s="13" t="str">
        <f>IF($A64&lt;='All Results'!$B$4,"",IF(SUM(MissFill!AW$5:AW67)=0,"",(IF(MissFill!AW67/SUM(MissFill!AW$5:AW67)&gt;0.01,"",IF(MissFill!AW66/SUM(MissFill!AW$5:AW67)&gt;0.01,"",IF(MissFill!AW65/SUM(MissFill!AW$5:AW67)&gt;0.01,"",IF(MissFill!AW64/SUM(MissFill!AW$5:AW67)&gt;0.01,"",DateEnded_5Day!$A64)))))))</f>
        <v/>
      </c>
    </row>
    <row r="65" spans="1:50" x14ac:dyDescent="0.25">
      <c r="A65" s="8">
        <v>44410</v>
      </c>
      <c r="B65" s="11">
        <v>214</v>
      </c>
      <c r="C65" s="13" t="str">
        <f>IF($A65&lt;='All Results'!$B$4,"",IF(SUM(MissFill!B$5:B68)=0,"",(IF(MissFill!B68/SUM(MissFill!B$5:B68)&gt;0.01,"",IF(MissFill!B67/SUM(MissFill!B$5:B68)&gt;0.01,"",IF(MissFill!B66/SUM(MissFill!B$5:B68)&gt;0.01,"",IF(MissFill!B65/SUM(MissFill!B$5:B68)&gt;0.01,"",DateEnded_5Day!$A65)))))))</f>
        <v/>
      </c>
      <c r="D65" s="13" t="str">
        <f>IF($A65&lt;='All Results'!$B$4,"",IF(SUM(MissFill!C$5:C68)=0,"",(IF(MissFill!C68/SUM(MissFill!C$5:C68)&gt;0.01,"",IF(MissFill!C67/SUM(MissFill!C$5:C68)&gt;0.01,"",IF(MissFill!C66/SUM(MissFill!C$5:C68)&gt;0.01,"",IF(MissFill!C65/SUM(MissFill!C$5:C68)&gt;0.01,"",DateEnded_5Day!$A65)))))))</f>
        <v/>
      </c>
      <c r="E65" s="13" t="str">
        <f>IF($A65&lt;='All Results'!$B$4,"",IF(SUM(MissFill!D$5:D68)=0,"",(IF(MissFill!D68/SUM(MissFill!D$5:D68)&gt;0.01,"",IF(MissFill!D67/SUM(MissFill!D$5:D68)&gt;0.01,"",IF(MissFill!D66/SUM(MissFill!D$5:D68)&gt;0.01,"",IF(MissFill!D65/SUM(MissFill!D$5:D68)&gt;0.01,"",DateEnded_5Day!$A65)))))))</f>
        <v/>
      </c>
      <c r="F65" s="13" t="str">
        <f>IF($A65&lt;='All Results'!$B$4,"",IF(SUM(MissFill!E$5:E68)=0,"",(IF(MissFill!E68/SUM(MissFill!E$5:E68)&gt;0.01,"",IF(MissFill!E67/SUM(MissFill!E$5:E68)&gt;0.01,"",IF(MissFill!E66/SUM(MissFill!E$5:E68)&gt;0.01,"",IF(MissFill!E65/SUM(MissFill!E$5:E68)&gt;0.01,"",DateEnded_5Day!$A65)))))))</f>
        <v/>
      </c>
      <c r="G65" s="13" t="str">
        <f>IF($A65&lt;='All Results'!$B$4,"",IF(SUM(MissFill!F$5:F68)=0,"",(IF(MissFill!F68/SUM(MissFill!F$5:F68)&gt;0.01,"",IF(MissFill!F67/SUM(MissFill!F$5:F68)&gt;0.01,"",IF(MissFill!F66/SUM(MissFill!F$5:F68)&gt;0.01,"",IF(MissFill!F65/SUM(MissFill!F$5:F68)&gt;0.01,"",DateEnded_5Day!$A65)))))))</f>
        <v/>
      </c>
      <c r="H65" s="13" t="str">
        <f>IF($A65&lt;='All Results'!$B$4,"",IF(SUM(MissFill!G$5:G68)=0,"",(IF(MissFill!G68/SUM(MissFill!G$5:G68)&gt;0.01,"",IF(MissFill!G67/SUM(MissFill!G$5:G68)&gt;0.01,"",IF(MissFill!G66/SUM(MissFill!G$5:G68)&gt;0.01,"",IF(MissFill!G65/SUM(MissFill!G$5:G68)&gt;0.01,"",DateEnded_5Day!$A65)))))))</f>
        <v/>
      </c>
      <c r="I65" s="13" t="str">
        <f>IF($A65&lt;='All Results'!$B$4,"",IF(SUM(MissFill!H$5:H68)=0,"",(IF(MissFill!H68/SUM(MissFill!H$5:H68)&gt;0.01,"",IF(MissFill!H67/SUM(MissFill!H$5:H68)&gt;0.01,"",IF(MissFill!H66/SUM(MissFill!H$5:H68)&gt;0.01,"",IF(MissFill!H65/SUM(MissFill!H$5:H68)&gt;0.01,"",DateEnded_5Day!$A65)))))))</f>
        <v/>
      </c>
      <c r="J65" s="13" t="str">
        <f>IF($A65&lt;='All Results'!$B$4,"",IF(SUM(MissFill!I$5:I68)=0,"",(IF(MissFill!I68/SUM(MissFill!I$5:I68)&gt;0.01,"",IF(MissFill!I67/SUM(MissFill!I$5:I68)&gt;0.01,"",IF(MissFill!I66/SUM(MissFill!I$5:I68)&gt;0.01,"",IF(MissFill!I65/SUM(MissFill!I$5:I68)&gt;0.01,"",DateEnded_5Day!$A65)))))))</f>
        <v/>
      </c>
      <c r="K65" s="13" t="str">
        <f>IF($A65&lt;='All Results'!$B$4,"",IF(SUM(MissFill!J$5:J68)=0,"",(IF(MissFill!J68/SUM(MissFill!J$5:J68)&gt;0.01,"",IF(MissFill!J67/SUM(MissFill!J$5:J68)&gt;0.01,"",IF(MissFill!J66/SUM(MissFill!J$5:J68)&gt;0.01,"",IF(MissFill!J65/SUM(MissFill!J$5:J68)&gt;0.01,"",DateEnded_5Day!$A65)))))))</f>
        <v/>
      </c>
      <c r="L65" s="13" t="str">
        <f>IF($A65&lt;='All Results'!$B$4,"",IF(SUM(MissFill!K$5:K68)=0,"",(IF(MissFill!K68/SUM(MissFill!K$5:K68)&gt;0.01,"",IF(MissFill!K67/SUM(MissFill!K$5:K68)&gt;0.01,"",IF(MissFill!K66/SUM(MissFill!K$5:K68)&gt;0.01,"",IF(MissFill!K65/SUM(MissFill!K$5:K68)&gt;0.01,"",DateEnded_5Day!$A65)))))))</f>
        <v/>
      </c>
      <c r="M65" s="13" t="str">
        <f>IF($A65&lt;='All Results'!$B$4,"",IF(SUM(MissFill!L$5:L68)=0,"",(IF(MissFill!L68/SUM(MissFill!L$5:L68)&gt;0.01,"",IF(MissFill!L67/SUM(MissFill!L$5:L68)&gt;0.01,"",IF(MissFill!L66/SUM(MissFill!L$5:L68)&gt;0.01,"",IF(MissFill!L65/SUM(MissFill!L$5:L68)&gt;0.01,"",DateEnded_5Day!$A65)))))))</f>
        <v/>
      </c>
      <c r="N65" s="13" t="str">
        <f>IF($A65&lt;='All Results'!$B$4,"",IF(SUM(MissFill!M$5:M68)=0,"",(IF(MissFill!M68/SUM(MissFill!M$5:M68)&gt;0.01,"",IF(MissFill!M67/SUM(MissFill!M$5:M68)&gt;0.01,"",IF(MissFill!M66/SUM(MissFill!M$5:M68)&gt;0.01,"",IF(MissFill!M65/SUM(MissFill!M$5:M68)&gt;0.01,"",DateEnded_5Day!$A65)))))))</f>
        <v/>
      </c>
      <c r="O65" s="13" t="str">
        <f>IF($A65&lt;='All Results'!$B$4,"",IF(SUM(MissFill!N$5:N68)=0,"",(IF(MissFill!N68/SUM(MissFill!N$5:N68)&gt;0.01,"",IF(MissFill!N67/SUM(MissFill!N$5:N68)&gt;0.01,"",IF(MissFill!N66/SUM(MissFill!N$5:N68)&gt;0.01,"",IF(MissFill!N65/SUM(MissFill!N$5:N68)&gt;0.01,"",DateEnded_5Day!$A65)))))))</f>
        <v/>
      </c>
      <c r="P65" s="13" t="str">
        <f>IF($A65&lt;='All Results'!$B$4,"",IF(SUM(MissFill!O$5:O68)=0,"",(IF(MissFill!O68/SUM(MissFill!O$5:O68)&gt;0.01,"",IF(MissFill!O67/SUM(MissFill!O$5:O68)&gt;0.01,"",IF(MissFill!O66/SUM(MissFill!O$5:O68)&gt;0.01,"",IF(MissFill!O65/SUM(MissFill!O$5:O68)&gt;0.01,"",DateEnded_5Day!$A65)))))))</f>
        <v/>
      </c>
      <c r="Q65" s="13" t="str">
        <f>IF($A65&lt;='All Results'!$B$4,"",IF(SUM(MissFill!P$5:P68)=0,"",(IF(MissFill!P68/SUM(MissFill!P$5:P68)&gt;0.01,"",IF(MissFill!P67/SUM(MissFill!P$5:P68)&gt;0.01,"",IF(MissFill!P66/SUM(MissFill!P$5:P68)&gt;0.01,"",IF(MissFill!P65/SUM(MissFill!P$5:P68)&gt;0.01,"",DateEnded_5Day!$A65)))))))</f>
        <v/>
      </c>
      <c r="R65" s="13" t="str">
        <f>IF($A65&lt;='All Results'!$B$4,"",IF(SUM(MissFill!Q$5:Q68)=0,"",(IF(MissFill!Q68/SUM(MissFill!Q$5:Q68)&gt;0.01,"",IF(MissFill!Q67/SUM(MissFill!Q$5:Q68)&gt;0.01,"",IF(MissFill!Q66/SUM(MissFill!Q$5:Q68)&gt;0.01,"",IF(MissFill!Q65/SUM(MissFill!Q$5:Q68)&gt;0.01,"",DateEnded_5Day!$A65)))))))</f>
        <v/>
      </c>
      <c r="S65" s="13" t="str">
        <f>IF($A65&lt;='All Results'!$B$4,"",IF(SUM(MissFill!R$5:R68)=0,"",(IF(MissFill!R68/SUM(MissFill!R$5:R68)&gt;0.01,"",IF(MissFill!R67/SUM(MissFill!R$5:R68)&gt;0.01,"",IF(MissFill!R66/SUM(MissFill!R$5:R68)&gt;0.01,"",IF(MissFill!R65/SUM(MissFill!R$5:R68)&gt;0.01,"",DateEnded_5Day!$A65)))))))</f>
        <v/>
      </c>
      <c r="T65" s="13" t="str">
        <f>IF($A65&lt;='All Results'!$B$4,"",IF(SUM(MissFill!S$5:S68)=0,"",(IF(MissFill!S68/SUM(MissFill!S$5:S68)&gt;0.01,"",IF(MissFill!S67/SUM(MissFill!S$5:S68)&gt;0.01,"",IF(MissFill!S66/SUM(MissFill!S$5:S68)&gt;0.01,"",IF(MissFill!S65/SUM(MissFill!S$5:S68)&gt;0.01,"",DateEnded_5Day!$A65)))))))</f>
        <v/>
      </c>
      <c r="U65" s="13" t="str">
        <f>IF($A65&lt;='All Results'!$B$4,"",IF(SUM(MissFill!T$5:T68)=0,"",(IF(MissFill!T68/SUM(MissFill!T$5:T68)&gt;0.01,"",IF(MissFill!T67/SUM(MissFill!T$5:T68)&gt;0.01,"",IF(MissFill!T66/SUM(MissFill!T$5:T68)&gt;0.01,"",IF(MissFill!T65/SUM(MissFill!T$5:T68)&gt;0.01,"",DateEnded_5Day!$A65)))))))</f>
        <v/>
      </c>
      <c r="V65" s="13" t="str">
        <f>IF($A65&lt;='All Results'!$B$4,"",IF(SUM(MissFill!U$5:U68)=0,"",(IF(MissFill!U68/SUM(MissFill!U$5:U68)&gt;0.01,"",IF(MissFill!U67/SUM(MissFill!U$5:U68)&gt;0.01,"",IF(MissFill!U66/SUM(MissFill!U$5:U68)&gt;0.01,"",IF(MissFill!U65/SUM(MissFill!U$5:U68)&gt;0.01,"",DateEnded_5Day!$A65)))))))</f>
        <v/>
      </c>
      <c r="W65" s="13" t="str">
        <f>IF($A65&lt;='All Results'!$B$4,"",IF(SUM(MissFill!V$5:V68)=0,"",(IF(MissFill!V68/SUM(MissFill!V$5:V68)&gt;0.01,"",IF(MissFill!V67/SUM(MissFill!V$5:V68)&gt;0.01,"",IF(MissFill!V66/SUM(MissFill!V$5:V68)&gt;0.01,"",IF(MissFill!V65/SUM(MissFill!V$5:V68)&gt;0.01,"",DateEnded_5Day!$A65)))))))</f>
        <v/>
      </c>
      <c r="X65" s="13" t="str">
        <f>IF($A65&lt;='All Results'!$B$4,"",IF(SUM(MissFill!W$5:W68)=0,"",(IF(MissFill!W68/SUM(MissFill!W$5:W68)&gt;0.01,"",IF(MissFill!W67/SUM(MissFill!W$5:W68)&gt;0.01,"",IF(MissFill!W66/SUM(MissFill!W$5:W68)&gt;0.01,"",IF(MissFill!W65/SUM(MissFill!W$5:W68)&gt;0.01,"",DateEnded_5Day!$A65)))))))</f>
        <v/>
      </c>
      <c r="Y65" s="13" t="str">
        <f>IF($A65&lt;='All Results'!$B$4,"",IF(SUM(MissFill!X$5:X68)=0,"",(IF(MissFill!X68/SUM(MissFill!X$5:X68)&gt;0.01,"",IF(MissFill!X67/SUM(MissFill!X$5:X68)&gt;0.01,"",IF(MissFill!X66/SUM(MissFill!X$5:X68)&gt;0.01,"",IF(MissFill!X65/SUM(MissFill!X$5:X68)&gt;0.01,"",DateEnded_5Day!$A65)))))))</f>
        <v/>
      </c>
      <c r="Z65" s="13" t="str">
        <f>IF($A65&lt;='All Results'!$B$4,"",IF(SUM(MissFill!Y$5:Y68)=0,"",(IF(MissFill!Y68/SUM(MissFill!Y$5:Y68)&gt;0.01,"",IF(MissFill!Y67/SUM(MissFill!Y$5:Y68)&gt;0.01,"",IF(MissFill!Y66/SUM(MissFill!Y$5:Y68)&gt;0.01,"",IF(MissFill!Y65/SUM(MissFill!Y$5:Y68)&gt;0.01,"",DateEnded_5Day!$A65)))))))</f>
        <v/>
      </c>
      <c r="AA65" s="13" t="str">
        <f>IF($A65&lt;='All Results'!$B$4,"",IF(SUM(MissFill!Z$5:Z68)=0,"",(IF(MissFill!Z68/SUM(MissFill!Z$5:Z68)&gt;0.01,"",IF(MissFill!Z67/SUM(MissFill!Z$5:Z68)&gt;0.01,"",IF(MissFill!Z66/SUM(MissFill!Z$5:Z68)&gt;0.01,"",IF(MissFill!Z65/SUM(MissFill!Z$5:Z68)&gt;0.01,"",DateEnded_5Day!$A65)))))))</f>
        <v/>
      </c>
      <c r="AB65" s="13" t="str">
        <f>IF($A65&lt;='All Results'!$B$4,"",IF(SUM(MissFill!AA$5:AA68)=0,"",(IF(MissFill!AA68/SUM(MissFill!AA$5:AA68)&gt;0.01,"",IF(MissFill!AA67/SUM(MissFill!AA$5:AA68)&gt;0.01,"",IF(MissFill!AA66/SUM(MissFill!AA$5:AA68)&gt;0.01,"",IF(MissFill!AA65/SUM(MissFill!AA$5:AA68)&gt;0.01,"",DateEnded_5Day!$A65)))))))</f>
        <v/>
      </c>
      <c r="AC65" s="13" t="str">
        <f>IF($A65&lt;='All Results'!$B$4,"",IF(SUM(MissFill!AB$5:AB68)=0,"",(IF(MissFill!AB68/SUM(MissFill!AB$5:AB68)&gt;0.01,"",IF(MissFill!AB67/SUM(MissFill!AB$5:AB68)&gt;0.01,"",IF(MissFill!AB66/SUM(MissFill!AB$5:AB68)&gt;0.01,"",IF(MissFill!AB65/SUM(MissFill!AB$5:AB68)&gt;0.01,"",DateEnded_5Day!$A65)))))))</f>
        <v/>
      </c>
      <c r="AD65" s="13" t="str">
        <f>IF($A65&lt;='All Results'!$B$4,"",IF(SUM(MissFill!AC$5:AC68)=0,"",(IF(MissFill!AC68/SUM(MissFill!AC$5:AC68)&gt;0.01,"",IF(MissFill!AC67/SUM(MissFill!AC$5:AC68)&gt;0.01,"",IF(MissFill!AC66/SUM(MissFill!AC$5:AC68)&gt;0.01,"",IF(MissFill!AC65/SUM(MissFill!AC$5:AC68)&gt;0.01,"",DateEnded_5Day!$A65)))))))</f>
        <v/>
      </c>
      <c r="AE65" s="13" t="str">
        <f>IF($A65&lt;='All Results'!$B$4,"",IF(SUM(MissFill!AD$5:AD68)=0,"",(IF(MissFill!AD68/SUM(MissFill!AD$5:AD68)&gt;0.01,"",IF(MissFill!AD67/SUM(MissFill!AD$5:AD68)&gt;0.01,"",IF(MissFill!AD66/SUM(MissFill!AD$5:AD68)&gt;0.01,"",IF(MissFill!AD65/SUM(MissFill!AD$5:AD68)&gt;0.01,"",DateEnded_5Day!$A65)))))))</f>
        <v/>
      </c>
      <c r="AF65" s="13" t="str">
        <f>IF($A65&lt;='All Results'!$B$4,"",IF(SUM(MissFill!AE$5:AE68)=0,"",(IF(MissFill!AE68/SUM(MissFill!AE$5:AE68)&gt;0.01,"",IF(MissFill!AE67/SUM(MissFill!AE$5:AE68)&gt;0.01,"",IF(MissFill!AE66/SUM(MissFill!AE$5:AE68)&gt;0.01,"",IF(MissFill!AE65/SUM(MissFill!AE$5:AE68)&gt;0.01,"",DateEnded_5Day!$A65)))))))</f>
        <v/>
      </c>
      <c r="AG65" s="13" t="str">
        <f>IF($A65&lt;='All Results'!$B$4,"",IF(SUM(MissFill!AF$5:AF68)=0,"",(IF(MissFill!AF68/SUM(MissFill!AF$5:AF68)&gt;0.01,"",IF(MissFill!AF67/SUM(MissFill!AF$5:AF68)&gt;0.01,"",IF(MissFill!AF66/SUM(MissFill!AF$5:AF68)&gt;0.01,"",IF(MissFill!AF65/SUM(MissFill!AF$5:AF68)&gt;0.01,"",DateEnded_5Day!$A65)))))))</f>
        <v/>
      </c>
      <c r="AH65" s="13" t="str">
        <f>IF($A65&lt;='All Results'!$B$4,"",IF(SUM(MissFill!AG$5:AG68)=0,"",(IF(MissFill!AG68/SUM(MissFill!AG$5:AG68)&gt;0.01,"",IF(MissFill!AG67/SUM(MissFill!AG$5:AG68)&gt;0.01,"",IF(MissFill!AG66/SUM(MissFill!AG$5:AG68)&gt;0.01,"",IF(MissFill!AG65/SUM(MissFill!AG$5:AG68)&gt;0.01,"",DateEnded_5Day!$A65)))))))</f>
        <v/>
      </c>
      <c r="AI65" s="13" t="str">
        <f>IF($A65&lt;='All Results'!$B$4,"",IF(SUM(MissFill!AH$5:AH68)=0,"",(IF(MissFill!AH68/SUM(MissFill!AH$5:AH68)&gt;0.01,"",IF(MissFill!AH67/SUM(MissFill!AH$5:AH68)&gt;0.01,"",IF(MissFill!AH66/SUM(MissFill!AH$5:AH68)&gt;0.01,"",IF(MissFill!AH65/SUM(MissFill!AH$5:AH68)&gt;0.01,"",DateEnded_5Day!$A65)))))))</f>
        <v/>
      </c>
      <c r="AJ65" s="13" t="str">
        <f>IF($A65&lt;='All Results'!$B$4,"",IF(SUM(MissFill!AI$5:AI68)=0,"",(IF(MissFill!AI68/SUM(MissFill!AI$5:AI68)&gt;0.01,"",IF(MissFill!AI67/SUM(MissFill!AI$5:AI68)&gt;0.01,"",IF(MissFill!AI66/SUM(MissFill!AI$5:AI68)&gt;0.01,"",IF(MissFill!AI65/SUM(MissFill!AI$5:AI68)&gt;0.01,"",DateEnded_5Day!$A65)))))))</f>
        <v/>
      </c>
      <c r="AK65" s="13" t="str">
        <f>IF($A65&lt;='All Results'!$B$4,"",IF(SUM(MissFill!AJ$5:AJ68)=0,"",(IF(MissFill!AJ68/SUM(MissFill!AJ$5:AJ68)&gt;0.01,"",IF(MissFill!AJ67/SUM(MissFill!AJ$5:AJ68)&gt;0.01,"",IF(MissFill!AJ66/SUM(MissFill!AJ$5:AJ68)&gt;0.01,"",IF(MissFill!AJ65/SUM(MissFill!AJ$5:AJ68)&gt;0.01,"",DateEnded_5Day!$A65)))))))</f>
        <v/>
      </c>
      <c r="AL65" s="13" t="str">
        <f>IF($A65&lt;='All Results'!$B$4,"",IF(SUM(MissFill!AK$5:AK68)=0,"",(IF(MissFill!AK68/SUM(MissFill!AK$5:AK68)&gt;0.01,"",IF(MissFill!AK67/SUM(MissFill!AK$5:AK68)&gt;0.01,"",IF(MissFill!AK66/SUM(MissFill!AK$5:AK68)&gt;0.01,"",IF(MissFill!AK65/SUM(MissFill!AK$5:AK68)&gt;0.01,"",DateEnded_5Day!$A65)))))))</f>
        <v/>
      </c>
      <c r="AM65" s="13" t="str">
        <f>IF($A65&lt;='All Results'!$B$4,"",IF(SUM(MissFill!AL$5:AL68)=0,"",(IF(MissFill!AL68/SUM(MissFill!AL$5:AL68)&gt;0.01,"",IF(MissFill!AL67/SUM(MissFill!AL$5:AL68)&gt;0.01,"",IF(MissFill!AL66/SUM(MissFill!AL$5:AL68)&gt;0.01,"",IF(MissFill!AL65/SUM(MissFill!AL$5:AL68)&gt;0.01,"",DateEnded_5Day!$A65)))))))</f>
        <v/>
      </c>
      <c r="AN65" s="13" t="str">
        <f>IF($A65&lt;='All Results'!$B$4,"",IF(SUM(MissFill!AM$5:AM68)=0,"",(IF(MissFill!AM68/SUM(MissFill!AM$5:AM68)&gt;0.01,"",IF(MissFill!AM67/SUM(MissFill!AM$5:AM68)&gt;0.01,"",IF(MissFill!AM66/SUM(MissFill!AM$5:AM68)&gt;0.01,"",IF(MissFill!AM65/SUM(MissFill!AM$5:AM68)&gt;0.01,"",DateEnded_5Day!$A65)))))))</f>
        <v/>
      </c>
      <c r="AO65" s="13" t="str">
        <f>IF($A65&lt;='All Results'!$B$4,"",IF(SUM(MissFill!AN$5:AN68)=0,"",(IF(MissFill!AN68/SUM(MissFill!AN$5:AN68)&gt;0.01,"",IF(MissFill!AN67/SUM(MissFill!AN$5:AN68)&gt;0.01,"",IF(MissFill!AN66/SUM(MissFill!AN$5:AN68)&gt;0.01,"",IF(MissFill!AN65/SUM(MissFill!AN$5:AN68)&gt;0.01,"",DateEnded_5Day!$A65)))))))</f>
        <v/>
      </c>
      <c r="AP65" s="13" t="str">
        <f>IF($A65&lt;='All Results'!$B$4,"",IF(SUM(MissFill!AO$5:AO68)=0,"",(IF(MissFill!AO68/SUM(MissFill!AO$5:AO68)&gt;0.01,"",IF(MissFill!AO67/SUM(MissFill!AO$5:AO68)&gt;0.01,"",IF(MissFill!AO66/SUM(MissFill!AO$5:AO68)&gt;0.01,"",IF(MissFill!AO65/SUM(MissFill!AO$5:AO68)&gt;0.01,"",DateEnded_5Day!$A65)))))))</f>
        <v/>
      </c>
      <c r="AQ65" s="13" t="str">
        <f>IF($A65&lt;='All Results'!$B$4,"",IF(SUM(MissFill!AP$5:AP68)=0,"",(IF(MissFill!AP68/SUM(MissFill!AP$5:AP68)&gt;0.01,"",IF(MissFill!AP67/SUM(MissFill!AP$5:AP68)&gt;0.01,"",IF(MissFill!AP66/SUM(MissFill!AP$5:AP68)&gt;0.01,"",IF(MissFill!AP65/SUM(MissFill!AP$5:AP68)&gt;0.01,"",DateEnded_5Day!$A65)))))))</f>
        <v/>
      </c>
      <c r="AR65" s="13" t="str">
        <f>IF($A65&lt;='All Results'!$B$4,"",IF(SUM(MissFill!AQ$5:AQ68)=0,"",(IF(MissFill!AQ68/SUM(MissFill!AQ$5:AQ68)&gt;0.01,"",IF(MissFill!AQ67/SUM(MissFill!AQ$5:AQ68)&gt;0.01,"",IF(MissFill!AQ66/SUM(MissFill!AQ$5:AQ68)&gt;0.01,"",IF(MissFill!AQ65/SUM(MissFill!AQ$5:AQ68)&gt;0.01,"",DateEnded_5Day!$A65)))))))</f>
        <v/>
      </c>
      <c r="AS65" s="13" t="str">
        <f>IF($A65&lt;='All Results'!$B$4,"",IF(SUM(MissFill!AR$5:AR68)=0,"",(IF(MissFill!AR68/SUM(MissFill!AR$5:AR68)&gt;0.01,"",IF(MissFill!AR67/SUM(MissFill!AR$5:AR68)&gt;0.01,"",IF(MissFill!AR66/SUM(MissFill!AR$5:AR68)&gt;0.01,"",IF(MissFill!AR65/SUM(MissFill!AR$5:AR68)&gt;0.01,"",DateEnded_5Day!$A65)))))))</f>
        <v/>
      </c>
      <c r="AT65" s="13" t="str">
        <f>IF($A65&lt;='All Results'!$B$4,"",IF(SUM(MissFill!AS$5:AS68)=0,"",(IF(MissFill!AS68/SUM(MissFill!AS$5:AS68)&gt;0.01,"",IF(MissFill!AS67/SUM(MissFill!AS$5:AS68)&gt;0.01,"",IF(MissFill!AS66/SUM(MissFill!AS$5:AS68)&gt;0.01,"",IF(MissFill!AS65/SUM(MissFill!AS$5:AS68)&gt;0.01,"",DateEnded_5Day!$A65)))))))</f>
        <v/>
      </c>
      <c r="AU65" s="13" t="str">
        <f>IF($A65&lt;='All Results'!$B$4,"",IF(SUM(MissFill!AT$5:AT68)=0,"",(IF(MissFill!AT68/SUM(MissFill!AT$5:AT68)&gt;0.01,"",IF(MissFill!AT67/SUM(MissFill!AT$5:AT68)&gt;0.01,"",IF(MissFill!AT66/SUM(MissFill!AT$5:AT68)&gt;0.01,"",IF(MissFill!AT65/SUM(MissFill!AT$5:AT68)&gt;0.01,"",DateEnded_5Day!$A65)))))))</f>
        <v/>
      </c>
      <c r="AV65" s="13" t="str">
        <f>IF($A65&lt;='All Results'!$B$4,"",IF(SUM(MissFill!AU$5:AU68)=0,"",(IF(MissFill!AU68/SUM(MissFill!AU$5:AU68)&gt;0.01,"",IF(MissFill!AU67/SUM(MissFill!AU$5:AU68)&gt;0.01,"",IF(MissFill!AU66/SUM(MissFill!AU$5:AU68)&gt;0.01,"",IF(MissFill!AU65/SUM(MissFill!AU$5:AU68)&gt;0.01,"",DateEnded_5Day!$A65)))))))</f>
        <v/>
      </c>
      <c r="AW65" s="13" t="str">
        <f>IF($A65&lt;='All Results'!$B$4,"",IF(SUM(MissFill!AV$5:AV68)=0,"",(IF(MissFill!AV68/SUM(MissFill!AV$5:AV68)&gt;0.01,"",IF(MissFill!AV67/SUM(MissFill!AV$5:AV68)&gt;0.01,"",IF(MissFill!AV66/SUM(MissFill!AV$5:AV68)&gt;0.01,"",IF(MissFill!AV65/SUM(MissFill!AV$5:AV68)&gt;0.01,"",DateEnded_5Day!$A65)))))))</f>
        <v/>
      </c>
      <c r="AX65" s="13" t="str">
        <f>IF($A65&lt;='All Results'!$B$4,"",IF(SUM(MissFill!AW$5:AW68)=0,"",(IF(MissFill!AW68/SUM(MissFill!AW$5:AW68)&gt;0.01,"",IF(MissFill!AW67/SUM(MissFill!AW$5:AW68)&gt;0.01,"",IF(MissFill!AW66/SUM(MissFill!AW$5:AW68)&gt;0.01,"",IF(MissFill!AW65/SUM(MissFill!AW$5:AW68)&gt;0.01,"",DateEnded_5Day!$A65)))))))</f>
        <v/>
      </c>
    </row>
    <row r="66" spans="1:50" x14ac:dyDescent="0.25">
      <c r="A66" s="8">
        <v>44411</v>
      </c>
      <c r="B66" s="11">
        <v>215</v>
      </c>
      <c r="C66" s="13" t="str">
        <f>IF($A66&lt;='All Results'!$B$4,"",IF(SUM(MissFill!B$5:B69)=0,"",(IF(MissFill!B69/SUM(MissFill!B$5:B69)&gt;0.01,"",IF(MissFill!B68/SUM(MissFill!B$5:B69)&gt;0.01,"",IF(MissFill!B67/SUM(MissFill!B$5:B69)&gt;0.01,"",IF(MissFill!B66/SUM(MissFill!B$5:B69)&gt;0.01,"",DateEnded_5Day!$A66)))))))</f>
        <v/>
      </c>
      <c r="D66" s="13" t="str">
        <f>IF($A66&lt;='All Results'!$B$4,"",IF(SUM(MissFill!C$5:C69)=0,"",(IF(MissFill!C69/SUM(MissFill!C$5:C69)&gt;0.01,"",IF(MissFill!C68/SUM(MissFill!C$5:C69)&gt;0.01,"",IF(MissFill!C67/SUM(MissFill!C$5:C69)&gt;0.01,"",IF(MissFill!C66/SUM(MissFill!C$5:C69)&gt;0.01,"",DateEnded_5Day!$A66)))))))</f>
        <v/>
      </c>
      <c r="E66" s="13" t="str">
        <f>IF($A66&lt;='All Results'!$B$4,"",IF(SUM(MissFill!D$5:D69)=0,"",(IF(MissFill!D69/SUM(MissFill!D$5:D69)&gt;0.01,"",IF(MissFill!D68/SUM(MissFill!D$5:D69)&gt;0.01,"",IF(MissFill!D67/SUM(MissFill!D$5:D69)&gt;0.01,"",IF(MissFill!D66/SUM(MissFill!D$5:D69)&gt;0.01,"",DateEnded_5Day!$A66)))))))</f>
        <v/>
      </c>
      <c r="F66" s="13" t="str">
        <f>IF($A66&lt;='All Results'!$B$4,"",IF(SUM(MissFill!E$5:E69)=0,"",(IF(MissFill!E69/SUM(MissFill!E$5:E69)&gt;0.01,"",IF(MissFill!E68/SUM(MissFill!E$5:E69)&gt;0.01,"",IF(MissFill!E67/SUM(MissFill!E$5:E69)&gt;0.01,"",IF(MissFill!E66/SUM(MissFill!E$5:E69)&gt;0.01,"",DateEnded_5Day!$A66)))))))</f>
        <v/>
      </c>
      <c r="G66" s="13" t="str">
        <f>IF($A66&lt;='All Results'!$B$4,"",IF(SUM(MissFill!F$5:F69)=0,"",(IF(MissFill!F69/SUM(MissFill!F$5:F69)&gt;0.01,"",IF(MissFill!F68/SUM(MissFill!F$5:F69)&gt;0.01,"",IF(MissFill!F67/SUM(MissFill!F$5:F69)&gt;0.01,"",IF(MissFill!F66/SUM(MissFill!F$5:F69)&gt;0.01,"",DateEnded_5Day!$A66)))))))</f>
        <v/>
      </c>
      <c r="H66" s="13" t="str">
        <f>IF($A66&lt;='All Results'!$B$4,"",IF(SUM(MissFill!G$5:G69)=0,"",(IF(MissFill!G69/SUM(MissFill!G$5:G69)&gt;0.01,"",IF(MissFill!G68/SUM(MissFill!G$5:G69)&gt;0.01,"",IF(MissFill!G67/SUM(MissFill!G$5:G69)&gt;0.01,"",IF(MissFill!G66/SUM(MissFill!G$5:G69)&gt;0.01,"",DateEnded_5Day!$A66)))))))</f>
        <v/>
      </c>
      <c r="I66" s="13" t="str">
        <f>IF($A66&lt;='All Results'!$B$4,"",IF(SUM(MissFill!H$5:H69)=0,"",(IF(MissFill!H69/SUM(MissFill!H$5:H69)&gt;0.01,"",IF(MissFill!H68/SUM(MissFill!H$5:H69)&gt;0.01,"",IF(MissFill!H67/SUM(MissFill!H$5:H69)&gt;0.01,"",IF(MissFill!H66/SUM(MissFill!H$5:H69)&gt;0.01,"",DateEnded_5Day!$A66)))))))</f>
        <v/>
      </c>
      <c r="J66" s="13" t="str">
        <f>IF($A66&lt;='All Results'!$B$4,"",IF(SUM(MissFill!I$5:I69)=0,"",(IF(MissFill!I69/SUM(MissFill!I$5:I69)&gt;0.01,"",IF(MissFill!I68/SUM(MissFill!I$5:I69)&gt;0.01,"",IF(MissFill!I67/SUM(MissFill!I$5:I69)&gt;0.01,"",IF(MissFill!I66/SUM(MissFill!I$5:I69)&gt;0.01,"",DateEnded_5Day!$A66)))))))</f>
        <v/>
      </c>
      <c r="K66" s="13" t="str">
        <f>IF($A66&lt;='All Results'!$B$4,"",IF(SUM(MissFill!J$5:J69)=0,"",(IF(MissFill!J69/SUM(MissFill!J$5:J69)&gt;0.01,"",IF(MissFill!J68/SUM(MissFill!J$5:J69)&gt;0.01,"",IF(MissFill!J67/SUM(MissFill!J$5:J69)&gt;0.01,"",IF(MissFill!J66/SUM(MissFill!J$5:J69)&gt;0.01,"",DateEnded_5Day!$A66)))))))</f>
        <v/>
      </c>
      <c r="L66" s="13" t="str">
        <f>IF($A66&lt;='All Results'!$B$4,"",IF(SUM(MissFill!K$5:K69)=0,"",(IF(MissFill!K69/SUM(MissFill!K$5:K69)&gt;0.01,"",IF(MissFill!K68/SUM(MissFill!K$5:K69)&gt;0.01,"",IF(MissFill!K67/SUM(MissFill!K$5:K69)&gt;0.01,"",IF(MissFill!K66/SUM(MissFill!K$5:K69)&gt;0.01,"",DateEnded_5Day!$A66)))))))</f>
        <v/>
      </c>
      <c r="M66" s="13" t="str">
        <f>IF($A66&lt;='All Results'!$B$4,"",IF(SUM(MissFill!L$5:L69)=0,"",(IF(MissFill!L69/SUM(MissFill!L$5:L69)&gt;0.01,"",IF(MissFill!L68/SUM(MissFill!L$5:L69)&gt;0.01,"",IF(MissFill!L67/SUM(MissFill!L$5:L69)&gt;0.01,"",IF(MissFill!L66/SUM(MissFill!L$5:L69)&gt;0.01,"",DateEnded_5Day!$A66)))))))</f>
        <v/>
      </c>
      <c r="N66" s="13" t="str">
        <f>IF($A66&lt;='All Results'!$B$4,"",IF(SUM(MissFill!M$5:M69)=0,"",(IF(MissFill!M69/SUM(MissFill!M$5:M69)&gt;0.01,"",IF(MissFill!M68/SUM(MissFill!M$5:M69)&gt;0.01,"",IF(MissFill!M67/SUM(MissFill!M$5:M69)&gt;0.01,"",IF(MissFill!M66/SUM(MissFill!M$5:M69)&gt;0.01,"",DateEnded_5Day!$A66)))))))</f>
        <v/>
      </c>
      <c r="O66" s="13" t="str">
        <f>IF($A66&lt;='All Results'!$B$4,"",IF(SUM(MissFill!N$5:N69)=0,"",(IF(MissFill!N69/SUM(MissFill!N$5:N69)&gt;0.01,"",IF(MissFill!N68/SUM(MissFill!N$5:N69)&gt;0.01,"",IF(MissFill!N67/SUM(MissFill!N$5:N69)&gt;0.01,"",IF(MissFill!N66/SUM(MissFill!N$5:N69)&gt;0.01,"",DateEnded_5Day!$A66)))))))</f>
        <v/>
      </c>
      <c r="P66" s="13" t="str">
        <f>IF($A66&lt;='All Results'!$B$4,"",IF(SUM(MissFill!O$5:O69)=0,"",(IF(MissFill!O69/SUM(MissFill!O$5:O69)&gt;0.01,"",IF(MissFill!O68/SUM(MissFill!O$5:O69)&gt;0.01,"",IF(MissFill!O67/SUM(MissFill!O$5:O69)&gt;0.01,"",IF(MissFill!O66/SUM(MissFill!O$5:O69)&gt;0.01,"",DateEnded_5Day!$A66)))))))</f>
        <v/>
      </c>
      <c r="Q66" s="13" t="str">
        <f>IF($A66&lt;='All Results'!$B$4,"",IF(SUM(MissFill!P$5:P69)=0,"",(IF(MissFill!P69/SUM(MissFill!P$5:P69)&gt;0.01,"",IF(MissFill!P68/SUM(MissFill!P$5:P69)&gt;0.01,"",IF(MissFill!P67/SUM(MissFill!P$5:P69)&gt;0.01,"",IF(MissFill!P66/SUM(MissFill!P$5:P69)&gt;0.01,"",DateEnded_5Day!$A66)))))))</f>
        <v/>
      </c>
      <c r="R66" s="13" t="str">
        <f>IF($A66&lt;='All Results'!$B$4,"",IF(SUM(MissFill!Q$5:Q69)=0,"",(IF(MissFill!Q69/SUM(MissFill!Q$5:Q69)&gt;0.01,"",IF(MissFill!Q68/SUM(MissFill!Q$5:Q69)&gt;0.01,"",IF(MissFill!Q67/SUM(MissFill!Q$5:Q69)&gt;0.01,"",IF(MissFill!Q66/SUM(MissFill!Q$5:Q69)&gt;0.01,"",DateEnded_5Day!$A66)))))))</f>
        <v/>
      </c>
      <c r="S66" s="13" t="str">
        <f>IF($A66&lt;='All Results'!$B$4,"",IF(SUM(MissFill!R$5:R69)=0,"",(IF(MissFill!R69/SUM(MissFill!R$5:R69)&gt;0.01,"",IF(MissFill!R68/SUM(MissFill!R$5:R69)&gt;0.01,"",IF(MissFill!R67/SUM(MissFill!R$5:R69)&gt;0.01,"",IF(MissFill!R66/SUM(MissFill!R$5:R69)&gt;0.01,"",DateEnded_5Day!$A66)))))))</f>
        <v/>
      </c>
      <c r="T66" s="13" t="str">
        <f>IF($A66&lt;='All Results'!$B$4,"",IF(SUM(MissFill!S$5:S69)=0,"",(IF(MissFill!S69/SUM(MissFill!S$5:S69)&gt;0.01,"",IF(MissFill!S68/SUM(MissFill!S$5:S69)&gt;0.01,"",IF(MissFill!S67/SUM(MissFill!S$5:S69)&gt;0.01,"",IF(MissFill!S66/SUM(MissFill!S$5:S69)&gt;0.01,"",DateEnded_5Day!$A66)))))))</f>
        <v/>
      </c>
      <c r="U66" s="13" t="str">
        <f>IF($A66&lt;='All Results'!$B$4,"",IF(SUM(MissFill!T$5:T69)=0,"",(IF(MissFill!T69/SUM(MissFill!T$5:T69)&gt;0.01,"",IF(MissFill!T68/SUM(MissFill!T$5:T69)&gt;0.01,"",IF(MissFill!T67/SUM(MissFill!T$5:T69)&gt;0.01,"",IF(MissFill!T66/SUM(MissFill!T$5:T69)&gt;0.01,"",DateEnded_5Day!$A66)))))))</f>
        <v/>
      </c>
      <c r="V66" s="13" t="str">
        <f>IF($A66&lt;='All Results'!$B$4,"",IF(SUM(MissFill!U$5:U69)=0,"",(IF(MissFill!U69/SUM(MissFill!U$5:U69)&gt;0.01,"",IF(MissFill!U68/SUM(MissFill!U$5:U69)&gt;0.01,"",IF(MissFill!U67/SUM(MissFill!U$5:U69)&gt;0.01,"",IF(MissFill!U66/SUM(MissFill!U$5:U69)&gt;0.01,"",DateEnded_5Day!$A66)))))))</f>
        <v/>
      </c>
      <c r="W66" s="13" t="str">
        <f>IF($A66&lt;='All Results'!$B$4,"",IF(SUM(MissFill!V$5:V69)=0,"",(IF(MissFill!V69/SUM(MissFill!V$5:V69)&gt;0.01,"",IF(MissFill!V68/SUM(MissFill!V$5:V69)&gt;0.01,"",IF(MissFill!V67/SUM(MissFill!V$5:V69)&gt;0.01,"",IF(MissFill!V66/SUM(MissFill!V$5:V69)&gt;0.01,"",DateEnded_5Day!$A66)))))))</f>
        <v/>
      </c>
      <c r="X66" s="13" t="str">
        <f>IF($A66&lt;='All Results'!$B$4,"",IF(SUM(MissFill!W$5:W69)=0,"",(IF(MissFill!W69/SUM(MissFill!W$5:W69)&gt;0.01,"",IF(MissFill!W68/SUM(MissFill!W$5:W69)&gt;0.01,"",IF(MissFill!W67/SUM(MissFill!W$5:W69)&gt;0.01,"",IF(MissFill!W66/SUM(MissFill!W$5:W69)&gt;0.01,"",DateEnded_5Day!$A66)))))))</f>
        <v/>
      </c>
      <c r="Y66" s="13" t="str">
        <f>IF($A66&lt;='All Results'!$B$4,"",IF(SUM(MissFill!X$5:X69)=0,"",(IF(MissFill!X69/SUM(MissFill!X$5:X69)&gt;0.01,"",IF(MissFill!X68/SUM(MissFill!X$5:X69)&gt;0.01,"",IF(MissFill!X67/SUM(MissFill!X$5:X69)&gt;0.01,"",IF(MissFill!X66/SUM(MissFill!X$5:X69)&gt;0.01,"",DateEnded_5Day!$A66)))))))</f>
        <v/>
      </c>
      <c r="Z66" s="13" t="str">
        <f>IF($A66&lt;='All Results'!$B$4,"",IF(SUM(MissFill!Y$5:Y69)=0,"",(IF(MissFill!Y69/SUM(MissFill!Y$5:Y69)&gt;0.01,"",IF(MissFill!Y68/SUM(MissFill!Y$5:Y69)&gt;0.01,"",IF(MissFill!Y67/SUM(MissFill!Y$5:Y69)&gt;0.01,"",IF(MissFill!Y66/SUM(MissFill!Y$5:Y69)&gt;0.01,"",DateEnded_5Day!$A66)))))))</f>
        <v/>
      </c>
      <c r="AA66" s="13" t="str">
        <f>IF($A66&lt;='All Results'!$B$4,"",IF(SUM(MissFill!Z$5:Z69)=0,"",(IF(MissFill!Z69/SUM(MissFill!Z$5:Z69)&gt;0.01,"",IF(MissFill!Z68/SUM(MissFill!Z$5:Z69)&gt;0.01,"",IF(MissFill!Z67/SUM(MissFill!Z$5:Z69)&gt;0.01,"",IF(MissFill!Z66/SUM(MissFill!Z$5:Z69)&gt;0.01,"",DateEnded_5Day!$A66)))))))</f>
        <v/>
      </c>
      <c r="AB66" s="13" t="str">
        <f>IF($A66&lt;='All Results'!$B$4,"",IF(SUM(MissFill!AA$5:AA69)=0,"",(IF(MissFill!AA69/SUM(MissFill!AA$5:AA69)&gt;0.01,"",IF(MissFill!AA68/SUM(MissFill!AA$5:AA69)&gt;0.01,"",IF(MissFill!AA67/SUM(MissFill!AA$5:AA69)&gt;0.01,"",IF(MissFill!AA66/SUM(MissFill!AA$5:AA69)&gt;0.01,"",DateEnded_5Day!$A66)))))))</f>
        <v/>
      </c>
      <c r="AC66" s="13" t="str">
        <f>IF($A66&lt;='All Results'!$B$4,"",IF(SUM(MissFill!AB$5:AB69)=0,"",(IF(MissFill!AB69/SUM(MissFill!AB$5:AB69)&gt;0.01,"",IF(MissFill!AB68/SUM(MissFill!AB$5:AB69)&gt;0.01,"",IF(MissFill!AB67/SUM(MissFill!AB$5:AB69)&gt;0.01,"",IF(MissFill!AB66/SUM(MissFill!AB$5:AB69)&gt;0.01,"",DateEnded_5Day!$A66)))))))</f>
        <v/>
      </c>
      <c r="AD66" s="13" t="str">
        <f>IF($A66&lt;='All Results'!$B$4,"",IF(SUM(MissFill!AC$5:AC69)=0,"",(IF(MissFill!AC69/SUM(MissFill!AC$5:AC69)&gt;0.01,"",IF(MissFill!AC68/SUM(MissFill!AC$5:AC69)&gt;0.01,"",IF(MissFill!AC67/SUM(MissFill!AC$5:AC69)&gt;0.01,"",IF(MissFill!AC66/SUM(MissFill!AC$5:AC69)&gt;0.01,"",DateEnded_5Day!$A66)))))))</f>
        <v/>
      </c>
      <c r="AE66" s="13" t="str">
        <f>IF($A66&lt;='All Results'!$B$4,"",IF(SUM(MissFill!AD$5:AD69)=0,"",(IF(MissFill!AD69/SUM(MissFill!AD$5:AD69)&gt;0.01,"",IF(MissFill!AD68/SUM(MissFill!AD$5:AD69)&gt;0.01,"",IF(MissFill!AD67/SUM(MissFill!AD$5:AD69)&gt;0.01,"",IF(MissFill!AD66/SUM(MissFill!AD$5:AD69)&gt;0.01,"",DateEnded_5Day!$A66)))))))</f>
        <v/>
      </c>
      <c r="AF66" s="13" t="str">
        <f>IF($A66&lt;='All Results'!$B$4,"",IF(SUM(MissFill!AE$5:AE69)=0,"",(IF(MissFill!AE69/SUM(MissFill!AE$5:AE69)&gt;0.01,"",IF(MissFill!AE68/SUM(MissFill!AE$5:AE69)&gt;0.01,"",IF(MissFill!AE67/SUM(MissFill!AE$5:AE69)&gt;0.01,"",IF(MissFill!AE66/SUM(MissFill!AE$5:AE69)&gt;0.01,"",DateEnded_5Day!$A66)))))))</f>
        <v/>
      </c>
      <c r="AG66" s="13" t="str">
        <f>IF($A66&lt;='All Results'!$B$4,"",IF(SUM(MissFill!AF$5:AF69)=0,"",(IF(MissFill!AF69/SUM(MissFill!AF$5:AF69)&gt;0.01,"",IF(MissFill!AF68/SUM(MissFill!AF$5:AF69)&gt;0.01,"",IF(MissFill!AF67/SUM(MissFill!AF$5:AF69)&gt;0.01,"",IF(MissFill!AF66/SUM(MissFill!AF$5:AF69)&gt;0.01,"",DateEnded_5Day!$A66)))))))</f>
        <v/>
      </c>
      <c r="AH66" s="13" t="str">
        <f>IF($A66&lt;='All Results'!$B$4,"",IF(SUM(MissFill!AG$5:AG69)=0,"",(IF(MissFill!AG69/SUM(MissFill!AG$5:AG69)&gt;0.01,"",IF(MissFill!AG68/SUM(MissFill!AG$5:AG69)&gt;0.01,"",IF(MissFill!AG67/SUM(MissFill!AG$5:AG69)&gt;0.01,"",IF(MissFill!AG66/SUM(MissFill!AG$5:AG69)&gt;0.01,"",DateEnded_5Day!$A66)))))))</f>
        <v/>
      </c>
      <c r="AI66" s="13" t="str">
        <f>IF($A66&lt;='All Results'!$B$4,"",IF(SUM(MissFill!AH$5:AH69)=0,"",(IF(MissFill!AH69/SUM(MissFill!AH$5:AH69)&gt;0.01,"",IF(MissFill!AH68/SUM(MissFill!AH$5:AH69)&gt;0.01,"",IF(MissFill!AH67/SUM(MissFill!AH$5:AH69)&gt;0.01,"",IF(MissFill!AH66/SUM(MissFill!AH$5:AH69)&gt;0.01,"",DateEnded_5Day!$A66)))))))</f>
        <v/>
      </c>
      <c r="AJ66" s="13" t="str">
        <f>IF($A66&lt;='All Results'!$B$4,"",IF(SUM(MissFill!AI$5:AI69)=0,"",(IF(MissFill!AI69/SUM(MissFill!AI$5:AI69)&gt;0.01,"",IF(MissFill!AI68/SUM(MissFill!AI$5:AI69)&gt;0.01,"",IF(MissFill!AI67/SUM(MissFill!AI$5:AI69)&gt;0.01,"",IF(MissFill!AI66/SUM(MissFill!AI$5:AI69)&gt;0.01,"",DateEnded_5Day!$A66)))))))</f>
        <v/>
      </c>
      <c r="AK66" s="13" t="str">
        <f>IF($A66&lt;='All Results'!$B$4,"",IF(SUM(MissFill!AJ$5:AJ69)=0,"",(IF(MissFill!AJ69/SUM(MissFill!AJ$5:AJ69)&gt;0.01,"",IF(MissFill!AJ68/SUM(MissFill!AJ$5:AJ69)&gt;0.01,"",IF(MissFill!AJ67/SUM(MissFill!AJ$5:AJ69)&gt;0.01,"",IF(MissFill!AJ66/SUM(MissFill!AJ$5:AJ69)&gt;0.01,"",DateEnded_5Day!$A66)))))))</f>
        <v/>
      </c>
      <c r="AL66" s="13" t="str">
        <f>IF($A66&lt;='All Results'!$B$4,"",IF(SUM(MissFill!AK$5:AK69)=0,"",(IF(MissFill!AK69/SUM(MissFill!AK$5:AK69)&gt;0.01,"",IF(MissFill!AK68/SUM(MissFill!AK$5:AK69)&gt;0.01,"",IF(MissFill!AK67/SUM(MissFill!AK$5:AK69)&gt;0.01,"",IF(MissFill!AK66/SUM(MissFill!AK$5:AK69)&gt;0.01,"",DateEnded_5Day!$A66)))))))</f>
        <v/>
      </c>
      <c r="AM66" s="13" t="str">
        <f>IF($A66&lt;='All Results'!$B$4,"",IF(SUM(MissFill!AL$5:AL69)=0,"",(IF(MissFill!AL69/SUM(MissFill!AL$5:AL69)&gt;0.01,"",IF(MissFill!AL68/SUM(MissFill!AL$5:AL69)&gt;0.01,"",IF(MissFill!AL67/SUM(MissFill!AL$5:AL69)&gt;0.01,"",IF(MissFill!AL66/SUM(MissFill!AL$5:AL69)&gt;0.01,"",DateEnded_5Day!$A66)))))))</f>
        <v/>
      </c>
      <c r="AN66" s="13" t="str">
        <f>IF($A66&lt;='All Results'!$B$4,"",IF(SUM(MissFill!AM$5:AM69)=0,"",(IF(MissFill!AM69/SUM(MissFill!AM$5:AM69)&gt;0.01,"",IF(MissFill!AM68/SUM(MissFill!AM$5:AM69)&gt;0.01,"",IF(MissFill!AM67/SUM(MissFill!AM$5:AM69)&gt;0.01,"",IF(MissFill!AM66/SUM(MissFill!AM$5:AM69)&gt;0.01,"",DateEnded_5Day!$A66)))))))</f>
        <v/>
      </c>
      <c r="AO66" s="13" t="str">
        <f>IF($A66&lt;='All Results'!$B$4,"",IF(SUM(MissFill!AN$5:AN69)=0,"",(IF(MissFill!AN69/SUM(MissFill!AN$5:AN69)&gt;0.01,"",IF(MissFill!AN68/SUM(MissFill!AN$5:AN69)&gt;0.01,"",IF(MissFill!AN67/SUM(MissFill!AN$5:AN69)&gt;0.01,"",IF(MissFill!AN66/SUM(MissFill!AN$5:AN69)&gt;0.01,"",DateEnded_5Day!$A66)))))))</f>
        <v/>
      </c>
      <c r="AP66" s="13" t="str">
        <f>IF($A66&lt;='All Results'!$B$4,"",IF(SUM(MissFill!AO$5:AO69)=0,"",(IF(MissFill!AO69/SUM(MissFill!AO$5:AO69)&gt;0.01,"",IF(MissFill!AO68/SUM(MissFill!AO$5:AO69)&gt;0.01,"",IF(MissFill!AO67/SUM(MissFill!AO$5:AO69)&gt;0.01,"",IF(MissFill!AO66/SUM(MissFill!AO$5:AO69)&gt;0.01,"",DateEnded_5Day!$A66)))))))</f>
        <v/>
      </c>
      <c r="AQ66" s="13" t="str">
        <f>IF($A66&lt;='All Results'!$B$4,"",IF(SUM(MissFill!AP$5:AP69)=0,"",(IF(MissFill!AP69/SUM(MissFill!AP$5:AP69)&gt;0.01,"",IF(MissFill!AP68/SUM(MissFill!AP$5:AP69)&gt;0.01,"",IF(MissFill!AP67/SUM(MissFill!AP$5:AP69)&gt;0.01,"",IF(MissFill!AP66/SUM(MissFill!AP$5:AP69)&gt;0.01,"",DateEnded_5Day!$A66)))))))</f>
        <v/>
      </c>
      <c r="AR66" s="13" t="str">
        <f>IF($A66&lt;='All Results'!$B$4,"",IF(SUM(MissFill!AQ$5:AQ69)=0,"",(IF(MissFill!AQ69/SUM(MissFill!AQ$5:AQ69)&gt;0.01,"",IF(MissFill!AQ68/SUM(MissFill!AQ$5:AQ69)&gt;0.01,"",IF(MissFill!AQ67/SUM(MissFill!AQ$5:AQ69)&gt;0.01,"",IF(MissFill!AQ66/SUM(MissFill!AQ$5:AQ69)&gt;0.01,"",DateEnded_5Day!$A66)))))))</f>
        <v/>
      </c>
      <c r="AS66" s="13" t="str">
        <f>IF($A66&lt;='All Results'!$B$4,"",IF(SUM(MissFill!AR$5:AR69)=0,"",(IF(MissFill!AR69/SUM(MissFill!AR$5:AR69)&gt;0.01,"",IF(MissFill!AR68/SUM(MissFill!AR$5:AR69)&gt;0.01,"",IF(MissFill!AR67/SUM(MissFill!AR$5:AR69)&gt;0.01,"",IF(MissFill!AR66/SUM(MissFill!AR$5:AR69)&gt;0.01,"",DateEnded_5Day!$A66)))))))</f>
        <v/>
      </c>
      <c r="AT66" s="13" t="str">
        <f>IF($A66&lt;='All Results'!$B$4,"",IF(SUM(MissFill!AS$5:AS69)=0,"",(IF(MissFill!AS69/SUM(MissFill!AS$5:AS69)&gt;0.01,"",IF(MissFill!AS68/SUM(MissFill!AS$5:AS69)&gt;0.01,"",IF(MissFill!AS67/SUM(MissFill!AS$5:AS69)&gt;0.01,"",IF(MissFill!AS66/SUM(MissFill!AS$5:AS69)&gt;0.01,"",DateEnded_5Day!$A66)))))))</f>
        <v/>
      </c>
      <c r="AU66" s="13" t="str">
        <f>IF($A66&lt;='All Results'!$B$4,"",IF(SUM(MissFill!AT$5:AT69)=0,"",(IF(MissFill!AT69/SUM(MissFill!AT$5:AT69)&gt;0.01,"",IF(MissFill!AT68/SUM(MissFill!AT$5:AT69)&gt;0.01,"",IF(MissFill!AT67/SUM(MissFill!AT$5:AT69)&gt;0.01,"",IF(MissFill!AT66/SUM(MissFill!AT$5:AT69)&gt;0.01,"",DateEnded_5Day!$A66)))))))</f>
        <v/>
      </c>
      <c r="AV66" s="13" t="str">
        <f>IF($A66&lt;='All Results'!$B$4,"",IF(SUM(MissFill!AU$5:AU69)=0,"",(IF(MissFill!AU69/SUM(MissFill!AU$5:AU69)&gt;0.01,"",IF(MissFill!AU68/SUM(MissFill!AU$5:AU69)&gt;0.01,"",IF(MissFill!AU67/SUM(MissFill!AU$5:AU69)&gt;0.01,"",IF(MissFill!AU66/SUM(MissFill!AU$5:AU69)&gt;0.01,"",DateEnded_5Day!$A66)))))))</f>
        <v/>
      </c>
      <c r="AW66" s="13" t="str">
        <f>IF($A66&lt;='All Results'!$B$4,"",IF(SUM(MissFill!AV$5:AV69)=0,"",(IF(MissFill!AV69/SUM(MissFill!AV$5:AV69)&gt;0.01,"",IF(MissFill!AV68/SUM(MissFill!AV$5:AV69)&gt;0.01,"",IF(MissFill!AV67/SUM(MissFill!AV$5:AV69)&gt;0.01,"",IF(MissFill!AV66/SUM(MissFill!AV$5:AV69)&gt;0.01,"",DateEnded_5Day!$A66)))))))</f>
        <v/>
      </c>
      <c r="AX66" s="13" t="str">
        <f>IF($A66&lt;='All Results'!$B$4,"",IF(SUM(MissFill!AW$5:AW69)=0,"",(IF(MissFill!AW69/SUM(MissFill!AW$5:AW69)&gt;0.01,"",IF(MissFill!AW68/SUM(MissFill!AW$5:AW69)&gt;0.01,"",IF(MissFill!AW67/SUM(MissFill!AW$5:AW69)&gt;0.01,"",IF(MissFill!AW66/SUM(MissFill!AW$5:AW69)&gt;0.01,"",DateEnded_5Day!$A66)))))))</f>
        <v/>
      </c>
    </row>
    <row r="67" spans="1:50" x14ac:dyDescent="0.25">
      <c r="A67" s="8">
        <v>44412</v>
      </c>
      <c r="B67" s="11">
        <v>216</v>
      </c>
      <c r="C67" s="13" t="str">
        <f>IF($A67&lt;='All Results'!$B$4,"",IF(SUM(MissFill!B$5:B70)=0,"",(IF(MissFill!B70/SUM(MissFill!B$5:B70)&gt;0.01,"",IF(MissFill!B69/SUM(MissFill!B$5:B70)&gt;0.01,"",IF(MissFill!B68/SUM(MissFill!B$5:B70)&gt;0.01,"",IF(MissFill!B67/SUM(MissFill!B$5:B70)&gt;0.01,"",DateEnded_5Day!$A67)))))))</f>
        <v/>
      </c>
      <c r="D67" s="13" t="str">
        <f>IF($A67&lt;='All Results'!$B$4,"",IF(SUM(MissFill!C$5:C70)=0,"",(IF(MissFill!C70/SUM(MissFill!C$5:C70)&gt;0.01,"",IF(MissFill!C69/SUM(MissFill!C$5:C70)&gt;0.01,"",IF(MissFill!C68/SUM(MissFill!C$5:C70)&gt;0.01,"",IF(MissFill!C67/SUM(MissFill!C$5:C70)&gt;0.01,"",DateEnded_5Day!$A67)))))))</f>
        <v/>
      </c>
      <c r="E67" s="13" t="str">
        <f>IF($A67&lt;='All Results'!$B$4,"",IF(SUM(MissFill!D$5:D70)=0,"",(IF(MissFill!D70/SUM(MissFill!D$5:D70)&gt;0.01,"",IF(MissFill!D69/SUM(MissFill!D$5:D70)&gt;0.01,"",IF(MissFill!D68/SUM(MissFill!D$5:D70)&gt;0.01,"",IF(MissFill!D67/SUM(MissFill!D$5:D70)&gt;0.01,"",DateEnded_5Day!$A67)))))))</f>
        <v/>
      </c>
      <c r="F67" s="13" t="str">
        <f>IF($A67&lt;='All Results'!$B$4,"",IF(SUM(MissFill!E$5:E70)=0,"",(IF(MissFill!E70/SUM(MissFill!E$5:E70)&gt;0.01,"",IF(MissFill!E69/SUM(MissFill!E$5:E70)&gt;0.01,"",IF(MissFill!E68/SUM(MissFill!E$5:E70)&gt;0.01,"",IF(MissFill!E67/SUM(MissFill!E$5:E70)&gt;0.01,"",DateEnded_5Day!$A67)))))))</f>
        <v/>
      </c>
      <c r="G67" s="13" t="str">
        <f>IF($A67&lt;='All Results'!$B$4,"",IF(SUM(MissFill!F$5:F70)=0,"",(IF(MissFill!F70/SUM(MissFill!F$5:F70)&gt;0.01,"",IF(MissFill!F69/SUM(MissFill!F$5:F70)&gt;0.01,"",IF(MissFill!F68/SUM(MissFill!F$5:F70)&gt;0.01,"",IF(MissFill!F67/SUM(MissFill!F$5:F70)&gt;0.01,"",DateEnded_5Day!$A67)))))))</f>
        <v/>
      </c>
      <c r="H67" s="13" t="str">
        <f>IF($A67&lt;='All Results'!$B$4,"",IF(SUM(MissFill!G$5:G70)=0,"",(IF(MissFill!G70/SUM(MissFill!G$5:G70)&gt;0.01,"",IF(MissFill!G69/SUM(MissFill!G$5:G70)&gt;0.01,"",IF(MissFill!G68/SUM(MissFill!G$5:G70)&gt;0.01,"",IF(MissFill!G67/SUM(MissFill!G$5:G70)&gt;0.01,"",DateEnded_5Day!$A67)))))))</f>
        <v/>
      </c>
      <c r="I67" s="13" t="str">
        <f>IF($A67&lt;='All Results'!$B$4,"",IF(SUM(MissFill!H$5:H70)=0,"",(IF(MissFill!H70/SUM(MissFill!H$5:H70)&gt;0.01,"",IF(MissFill!H69/SUM(MissFill!H$5:H70)&gt;0.01,"",IF(MissFill!H68/SUM(MissFill!H$5:H70)&gt;0.01,"",IF(MissFill!H67/SUM(MissFill!H$5:H70)&gt;0.01,"",DateEnded_5Day!$A67)))))))</f>
        <v/>
      </c>
      <c r="J67" s="13" t="str">
        <f>IF($A67&lt;='All Results'!$B$4,"",IF(SUM(MissFill!I$5:I70)=0,"",(IF(MissFill!I70/SUM(MissFill!I$5:I70)&gt;0.01,"",IF(MissFill!I69/SUM(MissFill!I$5:I70)&gt;0.01,"",IF(MissFill!I68/SUM(MissFill!I$5:I70)&gt;0.01,"",IF(MissFill!I67/SUM(MissFill!I$5:I70)&gt;0.01,"",DateEnded_5Day!$A67)))))))</f>
        <v/>
      </c>
      <c r="K67" s="13" t="str">
        <f>IF($A67&lt;='All Results'!$B$4,"",IF(SUM(MissFill!J$5:J70)=0,"",(IF(MissFill!J70/SUM(MissFill!J$5:J70)&gt;0.01,"",IF(MissFill!J69/SUM(MissFill!J$5:J70)&gt;0.01,"",IF(MissFill!J68/SUM(MissFill!J$5:J70)&gt;0.01,"",IF(MissFill!J67/SUM(MissFill!J$5:J70)&gt;0.01,"",DateEnded_5Day!$A67)))))))</f>
        <v/>
      </c>
      <c r="L67" s="13" t="str">
        <f>IF($A67&lt;='All Results'!$B$4,"",IF(SUM(MissFill!K$5:K70)=0,"",(IF(MissFill!K70/SUM(MissFill!K$5:K70)&gt;0.01,"",IF(MissFill!K69/SUM(MissFill!K$5:K70)&gt;0.01,"",IF(MissFill!K68/SUM(MissFill!K$5:K70)&gt;0.01,"",IF(MissFill!K67/SUM(MissFill!K$5:K70)&gt;0.01,"",DateEnded_5Day!$A67)))))))</f>
        <v/>
      </c>
      <c r="M67" s="13" t="str">
        <f>IF($A67&lt;='All Results'!$B$4,"",IF(SUM(MissFill!L$5:L70)=0,"",(IF(MissFill!L70/SUM(MissFill!L$5:L70)&gt;0.01,"",IF(MissFill!L69/SUM(MissFill!L$5:L70)&gt;0.01,"",IF(MissFill!L68/SUM(MissFill!L$5:L70)&gt;0.01,"",IF(MissFill!L67/SUM(MissFill!L$5:L70)&gt;0.01,"",DateEnded_5Day!$A67)))))))</f>
        <v/>
      </c>
      <c r="N67" s="13" t="str">
        <f>IF($A67&lt;='All Results'!$B$4,"",IF(SUM(MissFill!M$5:M70)=0,"",(IF(MissFill!M70/SUM(MissFill!M$5:M70)&gt;0.01,"",IF(MissFill!M69/SUM(MissFill!M$5:M70)&gt;0.01,"",IF(MissFill!M68/SUM(MissFill!M$5:M70)&gt;0.01,"",IF(MissFill!M67/SUM(MissFill!M$5:M70)&gt;0.01,"",DateEnded_5Day!$A67)))))))</f>
        <v/>
      </c>
      <c r="O67" s="13" t="str">
        <f>IF($A67&lt;='All Results'!$B$4,"",IF(SUM(MissFill!N$5:N70)=0,"",(IF(MissFill!N70/SUM(MissFill!N$5:N70)&gt;0.01,"",IF(MissFill!N69/SUM(MissFill!N$5:N70)&gt;0.01,"",IF(MissFill!N68/SUM(MissFill!N$5:N70)&gt;0.01,"",IF(MissFill!N67/SUM(MissFill!N$5:N70)&gt;0.01,"",DateEnded_5Day!$A67)))))))</f>
        <v/>
      </c>
      <c r="P67" s="13" t="str">
        <f>IF($A67&lt;='All Results'!$B$4,"",IF(SUM(MissFill!O$5:O70)=0,"",(IF(MissFill!O70/SUM(MissFill!O$5:O70)&gt;0.01,"",IF(MissFill!O69/SUM(MissFill!O$5:O70)&gt;0.01,"",IF(MissFill!O68/SUM(MissFill!O$5:O70)&gt;0.01,"",IF(MissFill!O67/SUM(MissFill!O$5:O70)&gt;0.01,"",DateEnded_5Day!$A67)))))))</f>
        <v/>
      </c>
      <c r="Q67" s="13" t="str">
        <f>IF($A67&lt;='All Results'!$B$4,"",IF(SUM(MissFill!P$5:P70)=0,"",(IF(MissFill!P70/SUM(MissFill!P$5:P70)&gt;0.01,"",IF(MissFill!P69/SUM(MissFill!P$5:P70)&gt;0.01,"",IF(MissFill!P68/SUM(MissFill!P$5:P70)&gt;0.01,"",IF(MissFill!P67/SUM(MissFill!P$5:P70)&gt;0.01,"",DateEnded_5Day!$A67)))))))</f>
        <v/>
      </c>
      <c r="R67" s="13" t="str">
        <f>IF($A67&lt;='All Results'!$B$4,"",IF(SUM(MissFill!Q$5:Q70)=0,"",(IF(MissFill!Q70/SUM(MissFill!Q$5:Q70)&gt;0.01,"",IF(MissFill!Q69/SUM(MissFill!Q$5:Q70)&gt;0.01,"",IF(MissFill!Q68/SUM(MissFill!Q$5:Q70)&gt;0.01,"",IF(MissFill!Q67/SUM(MissFill!Q$5:Q70)&gt;0.01,"",DateEnded_5Day!$A67)))))))</f>
        <v/>
      </c>
      <c r="S67" s="13" t="str">
        <f>IF($A67&lt;='All Results'!$B$4,"",IF(SUM(MissFill!R$5:R70)=0,"",(IF(MissFill!R70/SUM(MissFill!R$5:R70)&gt;0.01,"",IF(MissFill!R69/SUM(MissFill!R$5:R70)&gt;0.01,"",IF(MissFill!R68/SUM(MissFill!R$5:R70)&gt;0.01,"",IF(MissFill!R67/SUM(MissFill!R$5:R70)&gt;0.01,"",DateEnded_5Day!$A67)))))))</f>
        <v/>
      </c>
      <c r="T67" s="13" t="str">
        <f>IF($A67&lt;='All Results'!$B$4,"",IF(SUM(MissFill!S$5:S70)=0,"",(IF(MissFill!S70/SUM(MissFill!S$5:S70)&gt;0.01,"",IF(MissFill!S69/SUM(MissFill!S$5:S70)&gt;0.01,"",IF(MissFill!S68/SUM(MissFill!S$5:S70)&gt;0.01,"",IF(MissFill!S67/SUM(MissFill!S$5:S70)&gt;0.01,"",DateEnded_5Day!$A67)))))))</f>
        <v/>
      </c>
      <c r="U67" s="13" t="str">
        <f>IF($A67&lt;='All Results'!$B$4,"",IF(SUM(MissFill!T$5:T70)=0,"",(IF(MissFill!T70/SUM(MissFill!T$5:T70)&gt;0.01,"",IF(MissFill!T69/SUM(MissFill!T$5:T70)&gt;0.01,"",IF(MissFill!T68/SUM(MissFill!T$5:T70)&gt;0.01,"",IF(MissFill!T67/SUM(MissFill!T$5:T70)&gt;0.01,"",DateEnded_5Day!$A67)))))))</f>
        <v/>
      </c>
      <c r="V67" s="13" t="str">
        <f>IF($A67&lt;='All Results'!$B$4,"",IF(SUM(MissFill!U$5:U70)=0,"",(IF(MissFill!U70/SUM(MissFill!U$5:U70)&gt;0.01,"",IF(MissFill!U69/SUM(MissFill!U$5:U70)&gt;0.01,"",IF(MissFill!U68/SUM(MissFill!U$5:U70)&gt;0.01,"",IF(MissFill!U67/SUM(MissFill!U$5:U70)&gt;0.01,"",DateEnded_5Day!$A67)))))))</f>
        <v/>
      </c>
      <c r="W67" s="13" t="str">
        <f>IF($A67&lt;='All Results'!$B$4,"",IF(SUM(MissFill!V$5:V70)=0,"",(IF(MissFill!V70/SUM(MissFill!V$5:V70)&gt;0.01,"",IF(MissFill!V69/SUM(MissFill!V$5:V70)&gt;0.01,"",IF(MissFill!V68/SUM(MissFill!V$5:V70)&gt;0.01,"",IF(MissFill!V67/SUM(MissFill!V$5:V70)&gt;0.01,"",DateEnded_5Day!$A67)))))))</f>
        <v/>
      </c>
      <c r="X67" s="13" t="str">
        <f>IF($A67&lt;='All Results'!$B$4,"",IF(SUM(MissFill!W$5:W70)=0,"",(IF(MissFill!W70/SUM(MissFill!W$5:W70)&gt;0.01,"",IF(MissFill!W69/SUM(MissFill!W$5:W70)&gt;0.01,"",IF(MissFill!W68/SUM(MissFill!W$5:W70)&gt;0.01,"",IF(MissFill!W67/SUM(MissFill!W$5:W70)&gt;0.01,"",DateEnded_5Day!$A67)))))))</f>
        <v/>
      </c>
      <c r="Y67" s="13" t="str">
        <f>IF($A67&lt;='All Results'!$B$4,"",IF(SUM(MissFill!X$5:X70)=0,"",(IF(MissFill!X70/SUM(MissFill!X$5:X70)&gt;0.01,"",IF(MissFill!X69/SUM(MissFill!X$5:X70)&gt;0.01,"",IF(MissFill!X68/SUM(MissFill!X$5:X70)&gt;0.01,"",IF(MissFill!X67/SUM(MissFill!X$5:X70)&gt;0.01,"",DateEnded_5Day!$A67)))))))</f>
        <v/>
      </c>
      <c r="Z67" s="13" t="str">
        <f>IF($A67&lt;='All Results'!$B$4,"",IF(SUM(MissFill!Y$5:Y70)=0,"",(IF(MissFill!Y70/SUM(MissFill!Y$5:Y70)&gt;0.01,"",IF(MissFill!Y69/SUM(MissFill!Y$5:Y70)&gt;0.01,"",IF(MissFill!Y68/SUM(MissFill!Y$5:Y70)&gt;0.01,"",IF(MissFill!Y67/SUM(MissFill!Y$5:Y70)&gt;0.01,"",DateEnded_5Day!$A67)))))))</f>
        <v/>
      </c>
      <c r="AA67" s="13" t="str">
        <f>IF($A67&lt;='All Results'!$B$4,"",IF(SUM(MissFill!Z$5:Z70)=0,"",(IF(MissFill!Z70/SUM(MissFill!Z$5:Z70)&gt;0.01,"",IF(MissFill!Z69/SUM(MissFill!Z$5:Z70)&gt;0.01,"",IF(MissFill!Z68/SUM(MissFill!Z$5:Z70)&gt;0.01,"",IF(MissFill!Z67/SUM(MissFill!Z$5:Z70)&gt;0.01,"",DateEnded_5Day!$A67)))))))</f>
        <v/>
      </c>
      <c r="AB67" s="13" t="str">
        <f>IF($A67&lt;='All Results'!$B$4,"",IF(SUM(MissFill!AA$5:AA70)=0,"",(IF(MissFill!AA70/SUM(MissFill!AA$5:AA70)&gt;0.01,"",IF(MissFill!AA69/SUM(MissFill!AA$5:AA70)&gt;0.01,"",IF(MissFill!AA68/SUM(MissFill!AA$5:AA70)&gt;0.01,"",IF(MissFill!AA67/SUM(MissFill!AA$5:AA70)&gt;0.01,"",DateEnded_5Day!$A67)))))))</f>
        <v/>
      </c>
      <c r="AC67" s="13" t="str">
        <f>IF($A67&lt;='All Results'!$B$4,"",IF(SUM(MissFill!AB$5:AB70)=0,"",(IF(MissFill!AB70/SUM(MissFill!AB$5:AB70)&gt;0.01,"",IF(MissFill!AB69/SUM(MissFill!AB$5:AB70)&gt;0.01,"",IF(MissFill!AB68/SUM(MissFill!AB$5:AB70)&gt;0.01,"",IF(MissFill!AB67/SUM(MissFill!AB$5:AB70)&gt;0.01,"",DateEnded_5Day!$A67)))))))</f>
        <v/>
      </c>
      <c r="AD67" s="13" t="str">
        <f>IF($A67&lt;='All Results'!$B$4,"",IF(SUM(MissFill!AC$5:AC70)=0,"",(IF(MissFill!AC70/SUM(MissFill!AC$5:AC70)&gt;0.01,"",IF(MissFill!AC69/SUM(MissFill!AC$5:AC70)&gt;0.01,"",IF(MissFill!AC68/SUM(MissFill!AC$5:AC70)&gt;0.01,"",IF(MissFill!AC67/SUM(MissFill!AC$5:AC70)&gt;0.01,"",DateEnded_5Day!$A67)))))))</f>
        <v/>
      </c>
      <c r="AE67" s="13" t="str">
        <f>IF($A67&lt;='All Results'!$B$4,"",IF(SUM(MissFill!AD$5:AD70)=0,"",(IF(MissFill!AD70/SUM(MissFill!AD$5:AD70)&gt;0.01,"",IF(MissFill!AD69/SUM(MissFill!AD$5:AD70)&gt;0.01,"",IF(MissFill!AD68/SUM(MissFill!AD$5:AD70)&gt;0.01,"",IF(MissFill!AD67/SUM(MissFill!AD$5:AD70)&gt;0.01,"",DateEnded_5Day!$A67)))))))</f>
        <v/>
      </c>
      <c r="AF67" s="13" t="str">
        <f>IF($A67&lt;='All Results'!$B$4,"",IF(SUM(MissFill!AE$5:AE70)=0,"",(IF(MissFill!AE70/SUM(MissFill!AE$5:AE70)&gt;0.01,"",IF(MissFill!AE69/SUM(MissFill!AE$5:AE70)&gt;0.01,"",IF(MissFill!AE68/SUM(MissFill!AE$5:AE70)&gt;0.01,"",IF(MissFill!AE67/SUM(MissFill!AE$5:AE70)&gt;0.01,"",DateEnded_5Day!$A67)))))))</f>
        <v/>
      </c>
      <c r="AG67" s="13" t="str">
        <f>IF($A67&lt;='All Results'!$B$4,"",IF(SUM(MissFill!AF$5:AF70)=0,"",(IF(MissFill!AF70/SUM(MissFill!AF$5:AF70)&gt;0.01,"",IF(MissFill!AF69/SUM(MissFill!AF$5:AF70)&gt;0.01,"",IF(MissFill!AF68/SUM(MissFill!AF$5:AF70)&gt;0.01,"",IF(MissFill!AF67/SUM(MissFill!AF$5:AF70)&gt;0.01,"",DateEnded_5Day!$A67)))))))</f>
        <v/>
      </c>
      <c r="AH67" s="13" t="str">
        <f>IF($A67&lt;='All Results'!$B$4,"",IF(SUM(MissFill!AG$5:AG70)=0,"",(IF(MissFill!AG70/SUM(MissFill!AG$5:AG70)&gt;0.01,"",IF(MissFill!AG69/SUM(MissFill!AG$5:AG70)&gt;0.01,"",IF(MissFill!AG68/SUM(MissFill!AG$5:AG70)&gt;0.01,"",IF(MissFill!AG67/SUM(MissFill!AG$5:AG70)&gt;0.01,"",DateEnded_5Day!$A67)))))))</f>
        <v/>
      </c>
      <c r="AI67" s="13" t="str">
        <f>IF($A67&lt;='All Results'!$B$4,"",IF(SUM(MissFill!AH$5:AH70)=0,"",(IF(MissFill!AH70/SUM(MissFill!AH$5:AH70)&gt;0.01,"",IF(MissFill!AH69/SUM(MissFill!AH$5:AH70)&gt;0.01,"",IF(MissFill!AH68/SUM(MissFill!AH$5:AH70)&gt;0.01,"",IF(MissFill!AH67/SUM(MissFill!AH$5:AH70)&gt;0.01,"",DateEnded_5Day!$A67)))))))</f>
        <v/>
      </c>
      <c r="AJ67" s="13" t="str">
        <f>IF($A67&lt;='All Results'!$B$4,"",IF(SUM(MissFill!AI$5:AI70)=0,"",(IF(MissFill!AI70/SUM(MissFill!AI$5:AI70)&gt;0.01,"",IF(MissFill!AI69/SUM(MissFill!AI$5:AI70)&gt;0.01,"",IF(MissFill!AI68/SUM(MissFill!AI$5:AI70)&gt;0.01,"",IF(MissFill!AI67/SUM(MissFill!AI$5:AI70)&gt;0.01,"",DateEnded_5Day!$A67)))))))</f>
        <v/>
      </c>
      <c r="AK67" s="13" t="str">
        <f>IF($A67&lt;='All Results'!$B$4,"",IF(SUM(MissFill!AJ$5:AJ70)=0,"",(IF(MissFill!AJ70/SUM(MissFill!AJ$5:AJ70)&gt;0.01,"",IF(MissFill!AJ69/SUM(MissFill!AJ$5:AJ70)&gt;0.01,"",IF(MissFill!AJ68/SUM(MissFill!AJ$5:AJ70)&gt;0.01,"",IF(MissFill!AJ67/SUM(MissFill!AJ$5:AJ70)&gt;0.01,"",DateEnded_5Day!$A67)))))))</f>
        <v/>
      </c>
      <c r="AL67" s="13" t="str">
        <f>IF($A67&lt;='All Results'!$B$4,"",IF(SUM(MissFill!AK$5:AK70)=0,"",(IF(MissFill!AK70/SUM(MissFill!AK$5:AK70)&gt;0.01,"",IF(MissFill!AK69/SUM(MissFill!AK$5:AK70)&gt;0.01,"",IF(MissFill!AK68/SUM(MissFill!AK$5:AK70)&gt;0.01,"",IF(MissFill!AK67/SUM(MissFill!AK$5:AK70)&gt;0.01,"",DateEnded_5Day!$A67)))))))</f>
        <v/>
      </c>
      <c r="AM67" s="13" t="str">
        <f>IF($A67&lt;='All Results'!$B$4,"",IF(SUM(MissFill!AL$5:AL70)=0,"",(IF(MissFill!AL70/SUM(MissFill!AL$5:AL70)&gt;0.01,"",IF(MissFill!AL69/SUM(MissFill!AL$5:AL70)&gt;0.01,"",IF(MissFill!AL68/SUM(MissFill!AL$5:AL70)&gt;0.01,"",IF(MissFill!AL67/SUM(MissFill!AL$5:AL70)&gt;0.01,"",DateEnded_5Day!$A67)))))))</f>
        <v/>
      </c>
      <c r="AN67" s="13" t="str">
        <f>IF($A67&lt;='All Results'!$B$4,"",IF(SUM(MissFill!AM$5:AM70)=0,"",(IF(MissFill!AM70/SUM(MissFill!AM$5:AM70)&gt;0.01,"",IF(MissFill!AM69/SUM(MissFill!AM$5:AM70)&gt;0.01,"",IF(MissFill!AM68/SUM(MissFill!AM$5:AM70)&gt;0.01,"",IF(MissFill!AM67/SUM(MissFill!AM$5:AM70)&gt;0.01,"",DateEnded_5Day!$A67)))))))</f>
        <v/>
      </c>
      <c r="AO67" s="13" t="str">
        <f>IF($A67&lt;='All Results'!$B$4,"",IF(SUM(MissFill!AN$5:AN70)=0,"",(IF(MissFill!AN70/SUM(MissFill!AN$5:AN70)&gt;0.01,"",IF(MissFill!AN69/SUM(MissFill!AN$5:AN70)&gt;0.01,"",IF(MissFill!AN68/SUM(MissFill!AN$5:AN70)&gt;0.01,"",IF(MissFill!AN67/SUM(MissFill!AN$5:AN70)&gt;0.01,"",DateEnded_5Day!$A67)))))))</f>
        <v/>
      </c>
      <c r="AP67" s="13" t="str">
        <f>IF($A67&lt;='All Results'!$B$4,"",IF(SUM(MissFill!AO$5:AO70)=0,"",(IF(MissFill!AO70/SUM(MissFill!AO$5:AO70)&gt;0.01,"",IF(MissFill!AO69/SUM(MissFill!AO$5:AO70)&gt;0.01,"",IF(MissFill!AO68/SUM(MissFill!AO$5:AO70)&gt;0.01,"",IF(MissFill!AO67/SUM(MissFill!AO$5:AO70)&gt;0.01,"",DateEnded_5Day!$A67)))))))</f>
        <v/>
      </c>
      <c r="AQ67" s="13" t="str">
        <f>IF($A67&lt;='All Results'!$B$4,"",IF(SUM(MissFill!AP$5:AP70)=0,"",(IF(MissFill!AP70/SUM(MissFill!AP$5:AP70)&gt;0.01,"",IF(MissFill!AP69/SUM(MissFill!AP$5:AP70)&gt;0.01,"",IF(MissFill!AP68/SUM(MissFill!AP$5:AP70)&gt;0.01,"",IF(MissFill!AP67/SUM(MissFill!AP$5:AP70)&gt;0.01,"",DateEnded_5Day!$A67)))))))</f>
        <v/>
      </c>
      <c r="AR67" s="13" t="str">
        <f>IF($A67&lt;='All Results'!$B$4,"",IF(SUM(MissFill!AQ$5:AQ70)=0,"",(IF(MissFill!AQ70/SUM(MissFill!AQ$5:AQ70)&gt;0.01,"",IF(MissFill!AQ69/SUM(MissFill!AQ$5:AQ70)&gt;0.01,"",IF(MissFill!AQ68/SUM(MissFill!AQ$5:AQ70)&gt;0.01,"",IF(MissFill!AQ67/SUM(MissFill!AQ$5:AQ70)&gt;0.01,"",DateEnded_5Day!$A67)))))))</f>
        <v/>
      </c>
      <c r="AS67" s="13" t="str">
        <f>IF($A67&lt;='All Results'!$B$4,"",IF(SUM(MissFill!AR$5:AR70)=0,"",(IF(MissFill!AR70/SUM(MissFill!AR$5:AR70)&gt;0.01,"",IF(MissFill!AR69/SUM(MissFill!AR$5:AR70)&gt;0.01,"",IF(MissFill!AR68/SUM(MissFill!AR$5:AR70)&gt;0.01,"",IF(MissFill!AR67/SUM(MissFill!AR$5:AR70)&gt;0.01,"",DateEnded_5Day!$A67)))))))</f>
        <v/>
      </c>
      <c r="AT67" s="13" t="str">
        <f>IF($A67&lt;='All Results'!$B$4,"",IF(SUM(MissFill!AS$5:AS70)=0,"",(IF(MissFill!AS70/SUM(MissFill!AS$5:AS70)&gt;0.01,"",IF(MissFill!AS69/SUM(MissFill!AS$5:AS70)&gt;0.01,"",IF(MissFill!AS68/SUM(MissFill!AS$5:AS70)&gt;0.01,"",IF(MissFill!AS67/SUM(MissFill!AS$5:AS70)&gt;0.01,"",DateEnded_5Day!$A67)))))))</f>
        <v/>
      </c>
      <c r="AU67" s="13" t="str">
        <f>IF($A67&lt;='All Results'!$B$4,"",IF(SUM(MissFill!AT$5:AT70)=0,"",(IF(MissFill!AT70/SUM(MissFill!AT$5:AT70)&gt;0.01,"",IF(MissFill!AT69/SUM(MissFill!AT$5:AT70)&gt;0.01,"",IF(MissFill!AT68/SUM(MissFill!AT$5:AT70)&gt;0.01,"",IF(MissFill!AT67/SUM(MissFill!AT$5:AT70)&gt;0.01,"",DateEnded_5Day!$A67)))))))</f>
        <v/>
      </c>
      <c r="AV67" s="13" t="str">
        <f>IF($A67&lt;='All Results'!$B$4,"",IF(SUM(MissFill!AU$5:AU70)=0,"",(IF(MissFill!AU70/SUM(MissFill!AU$5:AU70)&gt;0.01,"",IF(MissFill!AU69/SUM(MissFill!AU$5:AU70)&gt;0.01,"",IF(MissFill!AU68/SUM(MissFill!AU$5:AU70)&gt;0.01,"",IF(MissFill!AU67/SUM(MissFill!AU$5:AU70)&gt;0.01,"",DateEnded_5Day!$A67)))))))</f>
        <v/>
      </c>
      <c r="AW67" s="13" t="str">
        <f>IF($A67&lt;='All Results'!$B$4,"",IF(SUM(MissFill!AV$5:AV70)=0,"",(IF(MissFill!AV70/SUM(MissFill!AV$5:AV70)&gt;0.01,"",IF(MissFill!AV69/SUM(MissFill!AV$5:AV70)&gt;0.01,"",IF(MissFill!AV68/SUM(MissFill!AV$5:AV70)&gt;0.01,"",IF(MissFill!AV67/SUM(MissFill!AV$5:AV70)&gt;0.01,"",DateEnded_5Day!$A67)))))))</f>
        <v/>
      </c>
      <c r="AX67" s="13" t="str">
        <f>IF($A67&lt;='All Results'!$B$4,"",IF(SUM(MissFill!AW$5:AW70)=0,"",(IF(MissFill!AW70/SUM(MissFill!AW$5:AW70)&gt;0.01,"",IF(MissFill!AW69/SUM(MissFill!AW$5:AW70)&gt;0.01,"",IF(MissFill!AW68/SUM(MissFill!AW$5:AW70)&gt;0.01,"",IF(MissFill!AW67/SUM(MissFill!AW$5:AW70)&gt;0.01,"",DateEnded_5Day!$A67)))))))</f>
        <v/>
      </c>
    </row>
    <row r="68" spans="1:50" x14ac:dyDescent="0.25">
      <c r="A68" s="8">
        <v>44413</v>
      </c>
      <c r="B68" s="11">
        <v>217</v>
      </c>
      <c r="C68" s="13" t="str">
        <f>IF($A68&lt;='All Results'!$B$4,"",IF(SUM(MissFill!B$5:B71)=0,"",(IF(MissFill!B71/SUM(MissFill!B$5:B71)&gt;0.01,"",IF(MissFill!B70/SUM(MissFill!B$5:B71)&gt;0.01,"",IF(MissFill!B69/SUM(MissFill!B$5:B71)&gt;0.01,"",IF(MissFill!B68/SUM(MissFill!B$5:B71)&gt;0.01,"",DateEnded_5Day!$A68)))))))</f>
        <v/>
      </c>
      <c r="D68" s="13" t="str">
        <f>IF($A68&lt;='All Results'!$B$4,"",IF(SUM(MissFill!C$5:C71)=0,"",(IF(MissFill!C71/SUM(MissFill!C$5:C71)&gt;0.01,"",IF(MissFill!C70/SUM(MissFill!C$5:C71)&gt;0.01,"",IF(MissFill!C69/SUM(MissFill!C$5:C71)&gt;0.01,"",IF(MissFill!C68/SUM(MissFill!C$5:C71)&gt;0.01,"",DateEnded_5Day!$A68)))))))</f>
        <v/>
      </c>
      <c r="E68" s="13" t="str">
        <f>IF($A68&lt;='All Results'!$B$4,"",IF(SUM(MissFill!D$5:D71)=0,"",(IF(MissFill!D71/SUM(MissFill!D$5:D71)&gt;0.01,"",IF(MissFill!D70/SUM(MissFill!D$5:D71)&gt;0.01,"",IF(MissFill!D69/SUM(MissFill!D$5:D71)&gt;0.01,"",IF(MissFill!D68/SUM(MissFill!D$5:D71)&gt;0.01,"",DateEnded_5Day!$A68)))))))</f>
        <v/>
      </c>
      <c r="F68" s="13" t="str">
        <f>IF($A68&lt;='All Results'!$B$4,"",IF(SUM(MissFill!E$5:E71)=0,"",(IF(MissFill!E71/SUM(MissFill!E$5:E71)&gt;0.01,"",IF(MissFill!E70/SUM(MissFill!E$5:E71)&gt;0.01,"",IF(MissFill!E69/SUM(MissFill!E$5:E71)&gt;0.01,"",IF(MissFill!E68/SUM(MissFill!E$5:E71)&gt;0.01,"",DateEnded_5Day!$A68)))))))</f>
        <v/>
      </c>
      <c r="G68" s="13" t="str">
        <f>IF($A68&lt;='All Results'!$B$4,"",IF(SUM(MissFill!F$5:F71)=0,"",(IF(MissFill!F71/SUM(MissFill!F$5:F71)&gt;0.01,"",IF(MissFill!F70/SUM(MissFill!F$5:F71)&gt;0.01,"",IF(MissFill!F69/SUM(MissFill!F$5:F71)&gt;0.01,"",IF(MissFill!F68/SUM(MissFill!F$5:F71)&gt;0.01,"",DateEnded_5Day!$A68)))))))</f>
        <v/>
      </c>
      <c r="H68" s="13" t="str">
        <f>IF($A68&lt;='All Results'!$B$4,"",IF(SUM(MissFill!G$5:G71)=0,"",(IF(MissFill!G71/SUM(MissFill!G$5:G71)&gt;0.01,"",IF(MissFill!G70/SUM(MissFill!G$5:G71)&gt;0.01,"",IF(MissFill!G69/SUM(MissFill!G$5:G71)&gt;0.01,"",IF(MissFill!G68/SUM(MissFill!G$5:G71)&gt;0.01,"",DateEnded_5Day!$A68)))))))</f>
        <v/>
      </c>
      <c r="I68" s="13" t="str">
        <f>IF($A68&lt;='All Results'!$B$4,"",IF(SUM(MissFill!H$5:H71)=0,"",(IF(MissFill!H71/SUM(MissFill!H$5:H71)&gt;0.01,"",IF(MissFill!H70/SUM(MissFill!H$5:H71)&gt;0.01,"",IF(MissFill!H69/SUM(MissFill!H$5:H71)&gt;0.01,"",IF(MissFill!H68/SUM(MissFill!H$5:H71)&gt;0.01,"",DateEnded_5Day!$A68)))))))</f>
        <v/>
      </c>
      <c r="J68" s="13" t="str">
        <f>IF($A68&lt;='All Results'!$B$4,"",IF(SUM(MissFill!I$5:I71)=0,"",(IF(MissFill!I71/SUM(MissFill!I$5:I71)&gt;0.01,"",IF(MissFill!I70/SUM(MissFill!I$5:I71)&gt;0.01,"",IF(MissFill!I69/SUM(MissFill!I$5:I71)&gt;0.01,"",IF(MissFill!I68/SUM(MissFill!I$5:I71)&gt;0.01,"",DateEnded_5Day!$A68)))))))</f>
        <v/>
      </c>
      <c r="K68" s="13" t="str">
        <f>IF($A68&lt;='All Results'!$B$4,"",IF(SUM(MissFill!J$5:J71)=0,"",(IF(MissFill!J71/SUM(MissFill!J$5:J71)&gt;0.01,"",IF(MissFill!J70/SUM(MissFill!J$5:J71)&gt;0.01,"",IF(MissFill!J69/SUM(MissFill!J$5:J71)&gt;0.01,"",IF(MissFill!J68/SUM(MissFill!J$5:J71)&gt;0.01,"",DateEnded_5Day!$A68)))))))</f>
        <v/>
      </c>
      <c r="L68" s="13" t="str">
        <f>IF($A68&lt;='All Results'!$B$4,"",IF(SUM(MissFill!K$5:K71)=0,"",(IF(MissFill!K71/SUM(MissFill!K$5:K71)&gt;0.01,"",IF(MissFill!K70/SUM(MissFill!K$5:K71)&gt;0.01,"",IF(MissFill!K69/SUM(MissFill!K$5:K71)&gt;0.01,"",IF(MissFill!K68/SUM(MissFill!K$5:K71)&gt;0.01,"",DateEnded_5Day!$A68)))))))</f>
        <v/>
      </c>
      <c r="M68" s="13" t="str">
        <f>IF($A68&lt;='All Results'!$B$4,"",IF(SUM(MissFill!L$5:L71)=0,"",(IF(MissFill!L71/SUM(MissFill!L$5:L71)&gt;0.01,"",IF(MissFill!L70/SUM(MissFill!L$5:L71)&gt;0.01,"",IF(MissFill!L69/SUM(MissFill!L$5:L71)&gt;0.01,"",IF(MissFill!L68/SUM(MissFill!L$5:L71)&gt;0.01,"",DateEnded_5Day!$A68)))))))</f>
        <v/>
      </c>
      <c r="N68" s="13" t="str">
        <f>IF($A68&lt;='All Results'!$B$4,"",IF(SUM(MissFill!M$5:M71)=0,"",(IF(MissFill!M71/SUM(MissFill!M$5:M71)&gt;0.01,"",IF(MissFill!M70/SUM(MissFill!M$5:M71)&gt;0.01,"",IF(MissFill!M69/SUM(MissFill!M$5:M71)&gt;0.01,"",IF(MissFill!M68/SUM(MissFill!M$5:M71)&gt;0.01,"",DateEnded_5Day!$A68)))))))</f>
        <v/>
      </c>
      <c r="O68" s="13" t="str">
        <f>IF($A68&lt;='All Results'!$B$4,"",IF(SUM(MissFill!N$5:N71)=0,"",(IF(MissFill!N71/SUM(MissFill!N$5:N71)&gt;0.01,"",IF(MissFill!N70/SUM(MissFill!N$5:N71)&gt;0.01,"",IF(MissFill!N69/SUM(MissFill!N$5:N71)&gt;0.01,"",IF(MissFill!N68/SUM(MissFill!N$5:N71)&gt;0.01,"",DateEnded_5Day!$A68)))))))</f>
        <v/>
      </c>
      <c r="P68" s="13" t="str">
        <f>IF($A68&lt;='All Results'!$B$4,"",IF(SUM(MissFill!O$5:O71)=0,"",(IF(MissFill!O71/SUM(MissFill!O$5:O71)&gt;0.01,"",IF(MissFill!O70/SUM(MissFill!O$5:O71)&gt;0.01,"",IF(MissFill!O69/SUM(MissFill!O$5:O71)&gt;0.01,"",IF(MissFill!O68/SUM(MissFill!O$5:O71)&gt;0.01,"",DateEnded_5Day!$A68)))))))</f>
        <v/>
      </c>
      <c r="Q68" s="13" t="str">
        <f>IF($A68&lt;='All Results'!$B$4,"",IF(SUM(MissFill!P$5:P71)=0,"",(IF(MissFill!P71/SUM(MissFill!P$5:P71)&gt;0.01,"",IF(MissFill!P70/SUM(MissFill!P$5:P71)&gt;0.01,"",IF(MissFill!P69/SUM(MissFill!P$5:P71)&gt;0.01,"",IF(MissFill!P68/SUM(MissFill!P$5:P71)&gt;0.01,"",DateEnded_5Day!$A68)))))))</f>
        <v/>
      </c>
      <c r="R68" s="13" t="str">
        <f>IF($A68&lt;='All Results'!$B$4,"",IF(SUM(MissFill!Q$5:Q71)=0,"",(IF(MissFill!Q71/SUM(MissFill!Q$5:Q71)&gt;0.01,"",IF(MissFill!Q70/SUM(MissFill!Q$5:Q71)&gt;0.01,"",IF(MissFill!Q69/SUM(MissFill!Q$5:Q71)&gt;0.01,"",IF(MissFill!Q68/SUM(MissFill!Q$5:Q71)&gt;0.01,"",DateEnded_5Day!$A68)))))))</f>
        <v/>
      </c>
      <c r="S68" s="13" t="str">
        <f>IF($A68&lt;='All Results'!$B$4,"",IF(SUM(MissFill!R$5:R71)=0,"",(IF(MissFill!R71/SUM(MissFill!R$5:R71)&gt;0.01,"",IF(MissFill!R70/SUM(MissFill!R$5:R71)&gt;0.01,"",IF(MissFill!R69/SUM(MissFill!R$5:R71)&gt;0.01,"",IF(MissFill!R68/SUM(MissFill!R$5:R71)&gt;0.01,"",DateEnded_5Day!$A68)))))))</f>
        <v/>
      </c>
      <c r="T68" s="13" t="str">
        <f>IF($A68&lt;='All Results'!$B$4,"",IF(SUM(MissFill!S$5:S71)=0,"",(IF(MissFill!S71/SUM(MissFill!S$5:S71)&gt;0.01,"",IF(MissFill!S70/SUM(MissFill!S$5:S71)&gt;0.01,"",IF(MissFill!S69/SUM(MissFill!S$5:S71)&gt;0.01,"",IF(MissFill!S68/SUM(MissFill!S$5:S71)&gt;0.01,"",DateEnded_5Day!$A68)))))))</f>
        <v/>
      </c>
      <c r="U68" s="13" t="str">
        <f>IF($A68&lt;='All Results'!$B$4,"",IF(SUM(MissFill!T$5:T71)=0,"",(IF(MissFill!T71/SUM(MissFill!T$5:T71)&gt;0.01,"",IF(MissFill!T70/SUM(MissFill!T$5:T71)&gt;0.01,"",IF(MissFill!T69/SUM(MissFill!T$5:T71)&gt;0.01,"",IF(MissFill!T68/SUM(MissFill!T$5:T71)&gt;0.01,"",DateEnded_5Day!$A68)))))))</f>
        <v/>
      </c>
      <c r="V68" s="13" t="str">
        <f>IF($A68&lt;='All Results'!$B$4,"",IF(SUM(MissFill!U$5:U71)=0,"",(IF(MissFill!U71/SUM(MissFill!U$5:U71)&gt;0.01,"",IF(MissFill!U70/SUM(MissFill!U$5:U71)&gt;0.01,"",IF(MissFill!U69/SUM(MissFill!U$5:U71)&gt;0.01,"",IF(MissFill!U68/SUM(MissFill!U$5:U71)&gt;0.01,"",DateEnded_5Day!$A68)))))))</f>
        <v/>
      </c>
      <c r="W68" s="13" t="str">
        <f>IF($A68&lt;='All Results'!$B$4,"",IF(SUM(MissFill!V$5:V71)=0,"",(IF(MissFill!V71/SUM(MissFill!V$5:V71)&gt;0.01,"",IF(MissFill!V70/SUM(MissFill!V$5:V71)&gt;0.01,"",IF(MissFill!V69/SUM(MissFill!V$5:V71)&gt;0.01,"",IF(MissFill!V68/SUM(MissFill!V$5:V71)&gt;0.01,"",DateEnded_5Day!$A68)))))))</f>
        <v/>
      </c>
      <c r="X68" s="13" t="str">
        <f>IF($A68&lt;='All Results'!$B$4,"",IF(SUM(MissFill!W$5:W71)=0,"",(IF(MissFill!W71/SUM(MissFill!W$5:W71)&gt;0.01,"",IF(MissFill!W70/SUM(MissFill!W$5:W71)&gt;0.01,"",IF(MissFill!W69/SUM(MissFill!W$5:W71)&gt;0.01,"",IF(MissFill!W68/SUM(MissFill!W$5:W71)&gt;0.01,"",DateEnded_5Day!$A68)))))))</f>
        <v/>
      </c>
      <c r="Y68" s="13" t="str">
        <f>IF($A68&lt;='All Results'!$B$4,"",IF(SUM(MissFill!X$5:X71)=0,"",(IF(MissFill!X71/SUM(MissFill!X$5:X71)&gt;0.01,"",IF(MissFill!X70/SUM(MissFill!X$5:X71)&gt;0.01,"",IF(MissFill!X69/SUM(MissFill!X$5:X71)&gt;0.01,"",IF(MissFill!X68/SUM(MissFill!X$5:X71)&gt;0.01,"",DateEnded_5Day!$A68)))))))</f>
        <v/>
      </c>
      <c r="Z68" s="13" t="str">
        <f>IF($A68&lt;='All Results'!$B$4,"",IF(SUM(MissFill!Y$5:Y71)=0,"",(IF(MissFill!Y71/SUM(MissFill!Y$5:Y71)&gt;0.01,"",IF(MissFill!Y70/SUM(MissFill!Y$5:Y71)&gt;0.01,"",IF(MissFill!Y69/SUM(MissFill!Y$5:Y71)&gt;0.01,"",IF(MissFill!Y68/SUM(MissFill!Y$5:Y71)&gt;0.01,"",DateEnded_5Day!$A68)))))))</f>
        <v/>
      </c>
      <c r="AA68" s="13" t="str">
        <f>IF($A68&lt;='All Results'!$B$4,"",IF(SUM(MissFill!Z$5:Z71)=0,"",(IF(MissFill!Z71/SUM(MissFill!Z$5:Z71)&gt;0.01,"",IF(MissFill!Z70/SUM(MissFill!Z$5:Z71)&gt;0.01,"",IF(MissFill!Z69/SUM(MissFill!Z$5:Z71)&gt;0.01,"",IF(MissFill!Z68/SUM(MissFill!Z$5:Z71)&gt;0.01,"",DateEnded_5Day!$A68)))))))</f>
        <v/>
      </c>
      <c r="AB68" s="13" t="str">
        <f>IF($A68&lt;='All Results'!$B$4,"",IF(SUM(MissFill!AA$5:AA71)=0,"",(IF(MissFill!AA71/SUM(MissFill!AA$5:AA71)&gt;0.01,"",IF(MissFill!AA70/SUM(MissFill!AA$5:AA71)&gt;0.01,"",IF(MissFill!AA69/SUM(MissFill!AA$5:AA71)&gt;0.01,"",IF(MissFill!AA68/SUM(MissFill!AA$5:AA71)&gt;0.01,"",DateEnded_5Day!$A68)))))))</f>
        <v/>
      </c>
      <c r="AC68" s="13" t="str">
        <f>IF($A68&lt;='All Results'!$B$4,"",IF(SUM(MissFill!AB$5:AB71)=0,"",(IF(MissFill!AB71/SUM(MissFill!AB$5:AB71)&gt;0.01,"",IF(MissFill!AB70/SUM(MissFill!AB$5:AB71)&gt;0.01,"",IF(MissFill!AB69/SUM(MissFill!AB$5:AB71)&gt;0.01,"",IF(MissFill!AB68/SUM(MissFill!AB$5:AB71)&gt;0.01,"",DateEnded_5Day!$A68)))))))</f>
        <v/>
      </c>
      <c r="AD68" s="13" t="str">
        <f>IF($A68&lt;='All Results'!$B$4,"",IF(SUM(MissFill!AC$5:AC71)=0,"",(IF(MissFill!AC71/SUM(MissFill!AC$5:AC71)&gt;0.01,"",IF(MissFill!AC70/SUM(MissFill!AC$5:AC71)&gt;0.01,"",IF(MissFill!AC69/SUM(MissFill!AC$5:AC71)&gt;0.01,"",IF(MissFill!AC68/SUM(MissFill!AC$5:AC71)&gt;0.01,"",DateEnded_5Day!$A68)))))))</f>
        <v/>
      </c>
      <c r="AE68" s="13" t="str">
        <f>IF($A68&lt;='All Results'!$B$4,"",IF(SUM(MissFill!AD$5:AD71)=0,"",(IF(MissFill!AD71/SUM(MissFill!AD$5:AD71)&gt;0.01,"",IF(MissFill!AD70/SUM(MissFill!AD$5:AD71)&gt;0.01,"",IF(MissFill!AD69/SUM(MissFill!AD$5:AD71)&gt;0.01,"",IF(MissFill!AD68/SUM(MissFill!AD$5:AD71)&gt;0.01,"",DateEnded_5Day!$A68)))))))</f>
        <v/>
      </c>
      <c r="AF68" s="13" t="str">
        <f>IF($A68&lt;='All Results'!$B$4,"",IF(SUM(MissFill!AE$5:AE71)=0,"",(IF(MissFill!AE71/SUM(MissFill!AE$5:AE71)&gt;0.01,"",IF(MissFill!AE70/SUM(MissFill!AE$5:AE71)&gt;0.01,"",IF(MissFill!AE69/SUM(MissFill!AE$5:AE71)&gt;0.01,"",IF(MissFill!AE68/SUM(MissFill!AE$5:AE71)&gt;0.01,"",DateEnded_5Day!$A68)))))))</f>
        <v/>
      </c>
      <c r="AG68" s="13" t="str">
        <f>IF($A68&lt;='All Results'!$B$4,"",IF(SUM(MissFill!AF$5:AF71)=0,"",(IF(MissFill!AF71/SUM(MissFill!AF$5:AF71)&gt;0.01,"",IF(MissFill!AF70/SUM(MissFill!AF$5:AF71)&gt;0.01,"",IF(MissFill!AF69/SUM(MissFill!AF$5:AF71)&gt;0.01,"",IF(MissFill!AF68/SUM(MissFill!AF$5:AF71)&gt;0.01,"",DateEnded_5Day!$A68)))))))</f>
        <v/>
      </c>
      <c r="AH68" s="13" t="str">
        <f>IF($A68&lt;='All Results'!$B$4,"",IF(SUM(MissFill!AG$5:AG71)=0,"",(IF(MissFill!AG71/SUM(MissFill!AG$5:AG71)&gt;0.01,"",IF(MissFill!AG70/SUM(MissFill!AG$5:AG71)&gt;0.01,"",IF(MissFill!AG69/SUM(MissFill!AG$5:AG71)&gt;0.01,"",IF(MissFill!AG68/SUM(MissFill!AG$5:AG71)&gt;0.01,"",DateEnded_5Day!$A68)))))))</f>
        <v/>
      </c>
      <c r="AI68" s="13" t="str">
        <f>IF($A68&lt;='All Results'!$B$4,"",IF(SUM(MissFill!AH$5:AH71)=0,"",(IF(MissFill!AH71/SUM(MissFill!AH$5:AH71)&gt;0.01,"",IF(MissFill!AH70/SUM(MissFill!AH$5:AH71)&gt;0.01,"",IF(MissFill!AH69/SUM(MissFill!AH$5:AH71)&gt;0.01,"",IF(MissFill!AH68/SUM(MissFill!AH$5:AH71)&gt;0.01,"",DateEnded_5Day!$A68)))))))</f>
        <v/>
      </c>
      <c r="AJ68" s="13" t="str">
        <f>IF($A68&lt;='All Results'!$B$4,"",IF(SUM(MissFill!AI$5:AI71)=0,"",(IF(MissFill!AI71/SUM(MissFill!AI$5:AI71)&gt;0.01,"",IF(MissFill!AI70/SUM(MissFill!AI$5:AI71)&gt;0.01,"",IF(MissFill!AI69/SUM(MissFill!AI$5:AI71)&gt;0.01,"",IF(MissFill!AI68/SUM(MissFill!AI$5:AI71)&gt;0.01,"",DateEnded_5Day!$A68)))))))</f>
        <v/>
      </c>
      <c r="AK68" s="13" t="str">
        <f>IF($A68&lt;='All Results'!$B$4,"",IF(SUM(MissFill!AJ$5:AJ71)=0,"",(IF(MissFill!AJ71/SUM(MissFill!AJ$5:AJ71)&gt;0.01,"",IF(MissFill!AJ70/SUM(MissFill!AJ$5:AJ71)&gt;0.01,"",IF(MissFill!AJ69/SUM(MissFill!AJ$5:AJ71)&gt;0.01,"",IF(MissFill!AJ68/SUM(MissFill!AJ$5:AJ71)&gt;0.01,"",DateEnded_5Day!$A68)))))))</f>
        <v/>
      </c>
      <c r="AL68" s="13" t="str">
        <f>IF($A68&lt;='All Results'!$B$4,"",IF(SUM(MissFill!AK$5:AK71)=0,"",(IF(MissFill!AK71/SUM(MissFill!AK$5:AK71)&gt;0.01,"",IF(MissFill!AK70/SUM(MissFill!AK$5:AK71)&gt;0.01,"",IF(MissFill!AK69/SUM(MissFill!AK$5:AK71)&gt;0.01,"",IF(MissFill!AK68/SUM(MissFill!AK$5:AK71)&gt;0.01,"",DateEnded_5Day!$A68)))))))</f>
        <v/>
      </c>
      <c r="AM68" s="13" t="str">
        <f>IF($A68&lt;='All Results'!$B$4,"",IF(SUM(MissFill!AL$5:AL71)=0,"",(IF(MissFill!AL71/SUM(MissFill!AL$5:AL71)&gt;0.01,"",IF(MissFill!AL70/SUM(MissFill!AL$5:AL71)&gt;0.01,"",IF(MissFill!AL69/SUM(MissFill!AL$5:AL71)&gt;0.01,"",IF(MissFill!AL68/SUM(MissFill!AL$5:AL71)&gt;0.01,"",DateEnded_5Day!$A68)))))))</f>
        <v/>
      </c>
      <c r="AN68" s="13" t="str">
        <f>IF($A68&lt;='All Results'!$B$4,"",IF(SUM(MissFill!AM$5:AM71)=0,"",(IF(MissFill!AM71/SUM(MissFill!AM$5:AM71)&gt;0.01,"",IF(MissFill!AM70/SUM(MissFill!AM$5:AM71)&gt;0.01,"",IF(MissFill!AM69/SUM(MissFill!AM$5:AM71)&gt;0.01,"",IF(MissFill!AM68/SUM(MissFill!AM$5:AM71)&gt;0.01,"",DateEnded_5Day!$A68)))))))</f>
        <v/>
      </c>
      <c r="AO68" s="13" t="str">
        <f>IF($A68&lt;='All Results'!$B$4,"",IF(SUM(MissFill!AN$5:AN71)=0,"",(IF(MissFill!AN71/SUM(MissFill!AN$5:AN71)&gt;0.01,"",IF(MissFill!AN70/SUM(MissFill!AN$5:AN71)&gt;0.01,"",IF(MissFill!AN69/SUM(MissFill!AN$5:AN71)&gt;0.01,"",IF(MissFill!AN68/SUM(MissFill!AN$5:AN71)&gt;0.01,"",DateEnded_5Day!$A68)))))))</f>
        <v/>
      </c>
      <c r="AP68" s="13" t="str">
        <f>IF($A68&lt;='All Results'!$B$4,"",IF(SUM(MissFill!AO$5:AO71)=0,"",(IF(MissFill!AO71/SUM(MissFill!AO$5:AO71)&gt;0.01,"",IF(MissFill!AO70/SUM(MissFill!AO$5:AO71)&gt;0.01,"",IF(MissFill!AO69/SUM(MissFill!AO$5:AO71)&gt;0.01,"",IF(MissFill!AO68/SUM(MissFill!AO$5:AO71)&gt;0.01,"",DateEnded_5Day!$A68)))))))</f>
        <v/>
      </c>
      <c r="AQ68" s="13" t="str">
        <f>IF($A68&lt;='All Results'!$B$4,"",IF(SUM(MissFill!AP$5:AP71)=0,"",(IF(MissFill!AP71/SUM(MissFill!AP$5:AP71)&gt;0.01,"",IF(MissFill!AP70/SUM(MissFill!AP$5:AP71)&gt;0.01,"",IF(MissFill!AP69/SUM(MissFill!AP$5:AP71)&gt;0.01,"",IF(MissFill!AP68/SUM(MissFill!AP$5:AP71)&gt;0.01,"",DateEnded_5Day!$A68)))))))</f>
        <v/>
      </c>
      <c r="AR68" s="13" t="str">
        <f>IF($A68&lt;='All Results'!$B$4,"",IF(SUM(MissFill!AQ$5:AQ71)=0,"",(IF(MissFill!AQ71/SUM(MissFill!AQ$5:AQ71)&gt;0.01,"",IF(MissFill!AQ70/SUM(MissFill!AQ$5:AQ71)&gt;0.01,"",IF(MissFill!AQ69/SUM(MissFill!AQ$5:AQ71)&gt;0.01,"",IF(MissFill!AQ68/SUM(MissFill!AQ$5:AQ71)&gt;0.01,"",DateEnded_5Day!$A68)))))))</f>
        <v/>
      </c>
      <c r="AS68" s="13" t="str">
        <f>IF($A68&lt;='All Results'!$B$4,"",IF(SUM(MissFill!AR$5:AR71)=0,"",(IF(MissFill!AR71/SUM(MissFill!AR$5:AR71)&gt;0.01,"",IF(MissFill!AR70/SUM(MissFill!AR$5:AR71)&gt;0.01,"",IF(MissFill!AR69/SUM(MissFill!AR$5:AR71)&gt;0.01,"",IF(MissFill!AR68/SUM(MissFill!AR$5:AR71)&gt;0.01,"",DateEnded_5Day!$A68)))))))</f>
        <v/>
      </c>
      <c r="AT68" s="13" t="str">
        <f>IF($A68&lt;='All Results'!$B$4,"",IF(SUM(MissFill!AS$5:AS71)=0,"",(IF(MissFill!AS71/SUM(MissFill!AS$5:AS71)&gt;0.01,"",IF(MissFill!AS70/SUM(MissFill!AS$5:AS71)&gt;0.01,"",IF(MissFill!AS69/SUM(MissFill!AS$5:AS71)&gt;0.01,"",IF(MissFill!AS68/SUM(MissFill!AS$5:AS71)&gt;0.01,"",DateEnded_5Day!$A68)))))))</f>
        <v/>
      </c>
      <c r="AU68" s="13" t="str">
        <f>IF($A68&lt;='All Results'!$B$4,"",IF(SUM(MissFill!AT$5:AT71)=0,"",(IF(MissFill!AT71/SUM(MissFill!AT$5:AT71)&gt;0.01,"",IF(MissFill!AT70/SUM(MissFill!AT$5:AT71)&gt;0.01,"",IF(MissFill!AT69/SUM(MissFill!AT$5:AT71)&gt;0.01,"",IF(MissFill!AT68/SUM(MissFill!AT$5:AT71)&gt;0.01,"",DateEnded_5Day!$A68)))))))</f>
        <v/>
      </c>
      <c r="AV68" s="13" t="str">
        <f>IF($A68&lt;='All Results'!$B$4,"",IF(SUM(MissFill!AU$5:AU71)=0,"",(IF(MissFill!AU71/SUM(MissFill!AU$5:AU71)&gt;0.01,"",IF(MissFill!AU70/SUM(MissFill!AU$5:AU71)&gt;0.01,"",IF(MissFill!AU69/SUM(MissFill!AU$5:AU71)&gt;0.01,"",IF(MissFill!AU68/SUM(MissFill!AU$5:AU71)&gt;0.01,"",DateEnded_5Day!$A68)))))))</f>
        <v/>
      </c>
      <c r="AW68" s="13" t="str">
        <f>IF($A68&lt;='All Results'!$B$4,"",IF(SUM(MissFill!AV$5:AV71)=0,"",(IF(MissFill!AV71/SUM(MissFill!AV$5:AV71)&gt;0.01,"",IF(MissFill!AV70/SUM(MissFill!AV$5:AV71)&gt;0.01,"",IF(MissFill!AV69/SUM(MissFill!AV$5:AV71)&gt;0.01,"",IF(MissFill!AV68/SUM(MissFill!AV$5:AV71)&gt;0.01,"",DateEnded_5Day!$A68)))))))</f>
        <v/>
      </c>
      <c r="AX68" s="13" t="str">
        <f>IF($A68&lt;='All Results'!$B$4,"",IF(SUM(MissFill!AW$5:AW71)=0,"",(IF(MissFill!AW71/SUM(MissFill!AW$5:AW71)&gt;0.01,"",IF(MissFill!AW70/SUM(MissFill!AW$5:AW71)&gt;0.01,"",IF(MissFill!AW69/SUM(MissFill!AW$5:AW71)&gt;0.01,"",IF(MissFill!AW68/SUM(MissFill!AW$5:AW71)&gt;0.01,"",DateEnded_5Day!$A68)))))))</f>
        <v/>
      </c>
    </row>
    <row r="69" spans="1:50" x14ac:dyDescent="0.25">
      <c r="A69" s="8">
        <v>44414</v>
      </c>
      <c r="B69" s="11">
        <v>218</v>
      </c>
      <c r="C69" s="13" t="str">
        <f>IF($A69&lt;='All Results'!$B$4,"",IF(SUM(MissFill!B$5:B72)=0,"",(IF(MissFill!B72/SUM(MissFill!B$5:B72)&gt;0.01,"",IF(MissFill!B71/SUM(MissFill!B$5:B72)&gt;0.01,"",IF(MissFill!B70/SUM(MissFill!B$5:B72)&gt;0.01,"",IF(MissFill!B69/SUM(MissFill!B$5:B72)&gt;0.01,"",DateEnded_5Day!$A69)))))))</f>
        <v/>
      </c>
      <c r="D69" s="13" t="str">
        <f>IF($A69&lt;='All Results'!$B$4,"",IF(SUM(MissFill!C$5:C72)=0,"",(IF(MissFill!C72/SUM(MissFill!C$5:C72)&gt;0.01,"",IF(MissFill!C71/SUM(MissFill!C$5:C72)&gt;0.01,"",IF(MissFill!C70/SUM(MissFill!C$5:C72)&gt;0.01,"",IF(MissFill!C69/SUM(MissFill!C$5:C72)&gt;0.01,"",DateEnded_5Day!$A69)))))))</f>
        <v/>
      </c>
      <c r="E69" s="13" t="str">
        <f>IF($A69&lt;='All Results'!$B$4,"",IF(SUM(MissFill!D$5:D72)=0,"",(IF(MissFill!D72/SUM(MissFill!D$5:D72)&gt;0.01,"",IF(MissFill!D71/SUM(MissFill!D$5:D72)&gt;0.01,"",IF(MissFill!D70/SUM(MissFill!D$5:D72)&gt;0.01,"",IF(MissFill!D69/SUM(MissFill!D$5:D72)&gt;0.01,"",DateEnded_5Day!$A69)))))))</f>
        <v/>
      </c>
      <c r="F69" s="13" t="str">
        <f>IF($A69&lt;='All Results'!$B$4,"",IF(SUM(MissFill!E$5:E72)=0,"",(IF(MissFill!E72/SUM(MissFill!E$5:E72)&gt;0.01,"",IF(MissFill!E71/SUM(MissFill!E$5:E72)&gt;0.01,"",IF(MissFill!E70/SUM(MissFill!E$5:E72)&gt;0.01,"",IF(MissFill!E69/SUM(MissFill!E$5:E72)&gt;0.01,"",DateEnded_5Day!$A69)))))))</f>
        <v/>
      </c>
      <c r="G69" s="13" t="str">
        <f>IF($A69&lt;='All Results'!$B$4,"",IF(SUM(MissFill!F$5:F72)=0,"",(IF(MissFill!F72/SUM(MissFill!F$5:F72)&gt;0.01,"",IF(MissFill!F71/SUM(MissFill!F$5:F72)&gt;0.01,"",IF(MissFill!F70/SUM(MissFill!F$5:F72)&gt;0.01,"",IF(MissFill!F69/SUM(MissFill!F$5:F72)&gt;0.01,"",DateEnded_5Day!$A69)))))))</f>
        <v/>
      </c>
      <c r="H69" s="13" t="str">
        <f>IF($A69&lt;='All Results'!$B$4,"",IF(SUM(MissFill!G$5:G72)=0,"",(IF(MissFill!G72/SUM(MissFill!G$5:G72)&gt;0.01,"",IF(MissFill!G71/SUM(MissFill!G$5:G72)&gt;0.01,"",IF(MissFill!G70/SUM(MissFill!G$5:G72)&gt;0.01,"",IF(MissFill!G69/SUM(MissFill!G$5:G72)&gt;0.01,"",DateEnded_5Day!$A69)))))))</f>
        <v/>
      </c>
      <c r="I69" s="13" t="str">
        <f>IF($A69&lt;='All Results'!$B$4,"",IF(SUM(MissFill!H$5:H72)=0,"",(IF(MissFill!H72/SUM(MissFill!H$5:H72)&gt;0.01,"",IF(MissFill!H71/SUM(MissFill!H$5:H72)&gt;0.01,"",IF(MissFill!H70/SUM(MissFill!H$5:H72)&gt;0.01,"",IF(MissFill!H69/SUM(MissFill!H$5:H72)&gt;0.01,"",DateEnded_5Day!$A69)))))))</f>
        <v/>
      </c>
      <c r="J69" s="13" t="str">
        <f>IF($A69&lt;='All Results'!$B$4,"",IF(SUM(MissFill!I$5:I72)=0,"",(IF(MissFill!I72/SUM(MissFill!I$5:I72)&gt;0.01,"",IF(MissFill!I71/SUM(MissFill!I$5:I72)&gt;0.01,"",IF(MissFill!I70/SUM(MissFill!I$5:I72)&gt;0.01,"",IF(MissFill!I69/SUM(MissFill!I$5:I72)&gt;0.01,"",DateEnded_5Day!$A69)))))))</f>
        <v/>
      </c>
      <c r="K69" s="13" t="str">
        <f>IF($A69&lt;='All Results'!$B$4,"",IF(SUM(MissFill!J$5:J72)=0,"",(IF(MissFill!J72/SUM(MissFill!J$5:J72)&gt;0.01,"",IF(MissFill!J71/SUM(MissFill!J$5:J72)&gt;0.01,"",IF(MissFill!J70/SUM(MissFill!J$5:J72)&gt;0.01,"",IF(MissFill!J69/SUM(MissFill!J$5:J72)&gt;0.01,"",DateEnded_5Day!$A69)))))))</f>
        <v/>
      </c>
      <c r="L69" s="13" t="str">
        <f>IF($A69&lt;='All Results'!$B$4,"",IF(SUM(MissFill!K$5:K72)=0,"",(IF(MissFill!K72/SUM(MissFill!K$5:K72)&gt;0.01,"",IF(MissFill!K71/SUM(MissFill!K$5:K72)&gt;0.01,"",IF(MissFill!K70/SUM(MissFill!K$5:K72)&gt;0.01,"",IF(MissFill!K69/SUM(MissFill!K$5:K72)&gt;0.01,"",DateEnded_5Day!$A69)))))))</f>
        <v/>
      </c>
      <c r="M69" s="13" t="str">
        <f>IF($A69&lt;='All Results'!$B$4,"",IF(SUM(MissFill!L$5:L72)=0,"",(IF(MissFill!L72/SUM(MissFill!L$5:L72)&gt;0.01,"",IF(MissFill!L71/SUM(MissFill!L$5:L72)&gt;0.01,"",IF(MissFill!L70/SUM(MissFill!L$5:L72)&gt;0.01,"",IF(MissFill!L69/SUM(MissFill!L$5:L72)&gt;0.01,"",DateEnded_5Day!$A69)))))))</f>
        <v/>
      </c>
      <c r="N69" s="13" t="str">
        <f>IF($A69&lt;='All Results'!$B$4,"",IF(SUM(MissFill!M$5:M72)=0,"",(IF(MissFill!M72/SUM(MissFill!M$5:M72)&gt;0.01,"",IF(MissFill!M71/SUM(MissFill!M$5:M72)&gt;0.01,"",IF(MissFill!M70/SUM(MissFill!M$5:M72)&gt;0.01,"",IF(MissFill!M69/SUM(MissFill!M$5:M72)&gt;0.01,"",DateEnded_5Day!$A69)))))))</f>
        <v/>
      </c>
      <c r="O69" s="13" t="str">
        <f>IF($A69&lt;='All Results'!$B$4,"",IF(SUM(MissFill!N$5:N72)=0,"",(IF(MissFill!N72/SUM(MissFill!N$5:N72)&gt;0.01,"",IF(MissFill!N71/SUM(MissFill!N$5:N72)&gt;0.01,"",IF(MissFill!N70/SUM(MissFill!N$5:N72)&gt;0.01,"",IF(MissFill!N69/SUM(MissFill!N$5:N72)&gt;0.01,"",DateEnded_5Day!$A69)))))))</f>
        <v/>
      </c>
      <c r="P69" s="13" t="str">
        <f>IF($A69&lt;='All Results'!$B$4,"",IF(SUM(MissFill!O$5:O72)=0,"",(IF(MissFill!O72/SUM(MissFill!O$5:O72)&gt;0.01,"",IF(MissFill!O71/SUM(MissFill!O$5:O72)&gt;0.01,"",IF(MissFill!O70/SUM(MissFill!O$5:O72)&gt;0.01,"",IF(MissFill!O69/SUM(MissFill!O$5:O72)&gt;0.01,"",DateEnded_5Day!$A69)))))))</f>
        <v/>
      </c>
      <c r="Q69" s="13" t="str">
        <f>IF($A69&lt;='All Results'!$B$4,"",IF(SUM(MissFill!P$5:P72)=0,"",(IF(MissFill!P72/SUM(MissFill!P$5:P72)&gt;0.01,"",IF(MissFill!P71/SUM(MissFill!P$5:P72)&gt;0.01,"",IF(MissFill!P70/SUM(MissFill!P$5:P72)&gt;0.01,"",IF(MissFill!P69/SUM(MissFill!P$5:P72)&gt;0.01,"",DateEnded_5Day!$A69)))))))</f>
        <v/>
      </c>
      <c r="R69" s="13" t="str">
        <f>IF($A69&lt;='All Results'!$B$4,"",IF(SUM(MissFill!Q$5:Q72)=0,"",(IF(MissFill!Q72/SUM(MissFill!Q$5:Q72)&gt;0.01,"",IF(MissFill!Q71/SUM(MissFill!Q$5:Q72)&gt;0.01,"",IF(MissFill!Q70/SUM(MissFill!Q$5:Q72)&gt;0.01,"",IF(MissFill!Q69/SUM(MissFill!Q$5:Q72)&gt;0.01,"",DateEnded_5Day!$A69)))))))</f>
        <v/>
      </c>
      <c r="S69" s="13" t="str">
        <f>IF($A69&lt;='All Results'!$B$4,"",IF(SUM(MissFill!R$5:R72)=0,"",(IF(MissFill!R72/SUM(MissFill!R$5:R72)&gt;0.01,"",IF(MissFill!R71/SUM(MissFill!R$5:R72)&gt;0.01,"",IF(MissFill!R70/SUM(MissFill!R$5:R72)&gt;0.01,"",IF(MissFill!R69/SUM(MissFill!R$5:R72)&gt;0.01,"",DateEnded_5Day!$A69)))))))</f>
        <v/>
      </c>
      <c r="T69" s="13" t="str">
        <f>IF($A69&lt;='All Results'!$B$4,"",IF(SUM(MissFill!S$5:S72)=0,"",(IF(MissFill!S72/SUM(MissFill!S$5:S72)&gt;0.01,"",IF(MissFill!S71/SUM(MissFill!S$5:S72)&gt;0.01,"",IF(MissFill!S70/SUM(MissFill!S$5:S72)&gt;0.01,"",IF(MissFill!S69/SUM(MissFill!S$5:S72)&gt;0.01,"",DateEnded_5Day!$A69)))))))</f>
        <v/>
      </c>
      <c r="U69" s="13" t="str">
        <f>IF($A69&lt;='All Results'!$B$4,"",IF(SUM(MissFill!T$5:T72)=0,"",(IF(MissFill!T72/SUM(MissFill!T$5:T72)&gt;0.01,"",IF(MissFill!T71/SUM(MissFill!T$5:T72)&gt;0.01,"",IF(MissFill!T70/SUM(MissFill!T$5:T72)&gt;0.01,"",IF(MissFill!T69/SUM(MissFill!T$5:T72)&gt;0.01,"",DateEnded_5Day!$A69)))))))</f>
        <v/>
      </c>
      <c r="V69" s="13" t="str">
        <f>IF($A69&lt;='All Results'!$B$4,"",IF(SUM(MissFill!U$5:U72)=0,"",(IF(MissFill!U72/SUM(MissFill!U$5:U72)&gt;0.01,"",IF(MissFill!U71/SUM(MissFill!U$5:U72)&gt;0.01,"",IF(MissFill!U70/SUM(MissFill!U$5:U72)&gt;0.01,"",IF(MissFill!U69/SUM(MissFill!U$5:U72)&gt;0.01,"",DateEnded_5Day!$A69)))))))</f>
        <v/>
      </c>
      <c r="W69" s="13" t="str">
        <f>IF($A69&lt;='All Results'!$B$4,"",IF(SUM(MissFill!V$5:V72)=0,"",(IF(MissFill!V72/SUM(MissFill!V$5:V72)&gt;0.01,"",IF(MissFill!V71/SUM(MissFill!V$5:V72)&gt;0.01,"",IF(MissFill!V70/SUM(MissFill!V$5:V72)&gt;0.01,"",IF(MissFill!V69/SUM(MissFill!V$5:V72)&gt;0.01,"",DateEnded_5Day!$A69)))))))</f>
        <v/>
      </c>
      <c r="X69" s="13" t="str">
        <f>IF($A69&lt;='All Results'!$B$4,"",IF(SUM(MissFill!W$5:W72)=0,"",(IF(MissFill!W72/SUM(MissFill!W$5:W72)&gt;0.01,"",IF(MissFill!W71/SUM(MissFill!W$5:W72)&gt;0.01,"",IF(MissFill!W70/SUM(MissFill!W$5:W72)&gt;0.01,"",IF(MissFill!W69/SUM(MissFill!W$5:W72)&gt;0.01,"",DateEnded_5Day!$A69)))))))</f>
        <v/>
      </c>
      <c r="Y69" s="13" t="str">
        <f>IF($A69&lt;='All Results'!$B$4,"",IF(SUM(MissFill!X$5:X72)=0,"",(IF(MissFill!X72/SUM(MissFill!X$5:X72)&gt;0.01,"",IF(MissFill!X71/SUM(MissFill!X$5:X72)&gt;0.01,"",IF(MissFill!X70/SUM(MissFill!X$5:X72)&gt;0.01,"",IF(MissFill!X69/SUM(MissFill!X$5:X72)&gt;0.01,"",DateEnded_5Day!$A69)))))))</f>
        <v/>
      </c>
      <c r="Z69" s="13" t="str">
        <f>IF($A69&lt;='All Results'!$B$4,"",IF(SUM(MissFill!Y$5:Y72)=0,"",(IF(MissFill!Y72/SUM(MissFill!Y$5:Y72)&gt;0.01,"",IF(MissFill!Y71/SUM(MissFill!Y$5:Y72)&gt;0.01,"",IF(MissFill!Y70/SUM(MissFill!Y$5:Y72)&gt;0.01,"",IF(MissFill!Y69/SUM(MissFill!Y$5:Y72)&gt;0.01,"",DateEnded_5Day!$A69)))))))</f>
        <v/>
      </c>
      <c r="AA69" s="13" t="str">
        <f>IF($A69&lt;='All Results'!$B$4,"",IF(SUM(MissFill!Z$5:Z72)=0,"",(IF(MissFill!Z72/SUM(MissFill!Z$5:Z72)&gt;0.01,"",IF(MissFill!Z71/SUM(MissFill!Z$5:Z72)&gt;0.01,"",IF(MissFill!Z70/SUM(MissFill!Z$5:Z72)&gt;0.01,"",IF(MissFill!Z69/SUM(MissFill!Z$5:Z72)&gt;0.01,"",DateEnded_5Day!$A69)))))))</f>
        <v/>
      </c>
      <c r="AB69" s="13" t="str">
        <f>IF($A69&lt;='All Results'!$B$4,"",IF(SUM(MissFill!AA$5:AA72)=0,"",(IF(MissFill!AA72/SUM(MissFill!AA$5:AA72)&gt;0.01,"",IF(MissFill!AA71/SUM(MissFill!AA$5:AA72)&gt;0.01,"",IF(MissFill!AA70/SUM(MissFill!AA$5:AA72)&gt;0.01,"",IF(MissFill!AA69/SUM(MissFill!AA$5:AA72)&gt;0.01,"",DateEnded_5Day!$A69)))))))</f>
        <v/>
      </c>
      <c r="AC69" s="13" t="str">
        <f>IF($A69&lt;='All Results'!$B$4,"",IF(SUM(MissFill!AB$5:AB72)=0,"",(IF(MissFill!AB72/SUM(MissFill!AB$5:AB72)&gt;0.01,"",IF(MissFill!AB71/SUM(MissFill!AB$5:AB72)&gt;0.01,"",IF(MissFill!AB70/SUM(MissFill!AB$5:AB72)&gt;0.01,"",IF(MissFill!AB69/SUM(MissFill!AB$5:AB72)&gt;0.01,"",DateEnded_5Day!$A69)))))))</f>
        <v/>
      </c>
      <c r="AD69" s="13" t="str">
        <f>IF($A69&lt;='All Results'!$B$4,"",IF(SUM(MissFill!AC$5:AC72)=0,"",(IF(MissFill!AC72/SUM(MissFill!AC$5:AC72)&gt;0.01,"",IF(MissFill!AC71/SUM(MissFill!AC$5:AC72)&gt;0.01,"",IF(MissFill!AC70/SUM(MissFill!AC$5:AC72)&gt;0.01,"",IF(MissFill!AC69/SUM(MissFill!AC$5:AC72)&gt;0.01,"",DateEnded_5Day!$A69)))))))</f>
        <v/>
      </c>
      <c r="AE69" s="13" t="str">
        <f>IF($A69&lt;='All Results'!$B$4,"",IF(SUM(MissFill!AD$5:AD72)=0,"",(IF(MissFill!AD72/SUM(MissFill!AD$5:AD72)&gt;0.01,"",IF(MissFill!AD71/SUM(MissFill!AD$5:AD72)&gt;0.01,"",IF(MissFill!AD70/SUM(MissFill!AD$5:AD72)&gt;0.01,"",IF(MissFill!AD69/SUM(MissFill!AD$5:AD72)&gt;0.01,"",DateEnded_5Day!$A69)))))))</f>
        <v/>
      </c>
      <c r="AF69" s="13" t="str">
        <f>IF($A69&lt;='All Results'!$B$4,"",IF(SUM(MissFill!AE$5:AE72)=0,"",(IF(MissFill!AE72/SUM(MissFill!AE$5:AE72)&gt;0.01,"",IF(MissFill!AE71/SUM(MissFill!AE$5:AE72)&gt;0.01,"",IF(MissFill!AE70/SUM(MissFill!AE$5:AE72)&gt;0.01,"",IF(MissFill!AE69/SUM(MissFill!AE$5:AE72)&gt;0.01,"",DateEnded_5Day!$A69)))))))</f>
        <v/>
      </c>
      <c r="AG69" s="13" t="str">
        <f>IF($A69&lt;='All Results'!$B$4,"",IF(SUM(MissFill!AF$5:AF72)=0,"",(IF(MissFill!AF72/SUM(MissFill!AF$5:AF72)&gt;0.01,"",IF(MissFill!AF71/SUM(MissFill!AF$5:AF72)&gt;0.01,"",IF(MissFill!AF70/SUM(MissFill!AF$5:AF72)&gt;0.01,"",IF(MissFill!AF69/SUM(MissFill!AF$5:AF72)&gt;0.01,"",DateEnded_5Day!$A69)))))))</f>
        <v/>
      </c>
      <c r="AH69" s="13" t="str">
        <f>IF($A69&lt;='All Results'!$B$4,"",IF(SUM(MissFill!AG$5:AG72)=0,"",(IF(MissFill!AG72/SUM(MissFill!AG$5:AG72)&gt;0.01,"",IF(MissFill!AG71/SUM(MissFill!AG$5:AG72)&gt;0.01,"",IF(MissFill!AG70/SUM(MissFill!AG$5:AG72)&gt;0.01,"",IF(MissFill!AG69/SUM(MissFill!AG$5:AG72)&gt;0.01,"",DateEnded_5Day!$A69)))))))</f>
        <v/>
      </c>
      <c r="AI69" s="13" t="str">
        <f>IF($A69&lt;='All Results'!$B$4,"",IF(SUM(MissFill!AH$5:AH72)=0,"",(IF(MissFill!AH72/SUM(MissFill!AH$5:AH72)&gt;0.01,"",IF(MissFill!AH71/SUM(MissFill!AH$5:AH72)&gt;0.01,"",IF(MissFill!AH70/SUM(MissFill!AH$5:AH72)&gt;0.01,"",IF(MissFill!AH69/SUM(MissFill!AH$5:AH72)&gt;0.01,"",DateEnded_5Day!$A69)))))))</f>
        <v/>
      </c>
      <c r="AJ69" s="13" t="str">
        <f>IF($A69&lt;='All Results'!$B$4,"",IF(SUM(MissFill!AI$5:AI72)=0,"",(IF(MissFill!AI72/SUM(MissFill!AI$5:AI72)&gt;0.01,"",IF(MissFill!AI71/SUM(MissFill!AI$5:AI72)&gt;0.01,"",IF(MissFill!AI70/SUM(MissFill!AI$5:AI72)&gt;0.01,"",IF(MissFill!AI69/SUM(MissFill!AI$5:AI72)&gt;0.01,"",DateEnded_5Day!$A69)))))))</f>
        <v/>
      </c>
      <c r="AK69" s="13" t="str">
        <f>IF($A69&lt;='All Results'!$B$4,"",IF(SUM(MissFill!AJ$5:AJ72)=0,"",(IF(MissFill!AJ72/SUM(MissFill!AJ$5:AJ72)&gt;0.01,"",IF(MissFill!AJ71/SUM(MissFill!AJ$5:AJ72)&gt;0.01,"",IF(MissFill!AJ70/SUM(MissFill!AJ$5:AJ72)&gt;0.01,"",IF(MissFill!AJ69/SUM(MissFill!AJ$5:AJ72)&gt;0.01,"",DateEnded_5Day!$A69)))))))</f>
        <v/>
      </c>
      <c r="AL69" s="13" t="str">
        <f>IF($A69&lt;='All Results'!$B$4,"",IF(SUM(MissFill!AK$5:AK72)=0,"",(IF(MissFill!AK72/SUM(MissFill!AK$5:AK72)&gt;0.01,"",IF(MissFill!AK71/SUM(MissFill!AK$5:AK72)&gt;0.01,"",IF(MissFill!AK70/SUM(MissFill!AK$5:AK72)&gt;0.01,"",IF(MissFill!AK69/SUM(MissFill!AK$5:AK72)&gt;0.01,"",DateEnded_5Day!$A69)))))))</f>
        <v/>
      </c>
      <c r="AM69" s="13" t="str">
        <f>IF($A69&lt;='All Results'!$B$4,"",IF(SUM(MissFill!AL$5:AL72)=0,"",(IF(MissFill!AL72/SUM(MissFill!AL$5:AL72)&gt;0.01,"",IF(MissFill!AL71/SUM(MissFill!AL$5:AL72)&gt;0.01,"",IF(MissFill!AL70/SUM(MissFill!AL$5:AL72)&gt;0.01,"",IF(MissFill!AL69/SUM(MissFill!AL$5:AL72)&gt;0.01,"",DateEnded_5Day!$A69)))))))</f>
        <v/>
      </c>
      <c r="AN69" s="13" t="str">
        <f>IF($A69&lt;='All Results'!$B$4,"",IF(SUM(MissFill!AM$5:AM72)=0,"",(IF(MissFill!AM72/SUM(MissFill!AM$5:AM72)&gt;0.01,"",IF(MissFill!AM71/SUM(MissFill!AM$5:AM72)&gt;0.01,"",IF(MissFill!AM70/SUM(MissFill!AM$5:AM72)&gt;0.01,"",IF(MissFill!AM69/SUM(MissFill!AM$5:AM72)&gt;0.01,"",DateEnded_5Day!$A69)))))))</f>
        <v/>
      </c>
      <c r="AO69" s="13" t="str">
        <f>IF($A69&lt;='All Results'!$B$4,"",IF(SUM(MissFill!AN$5:AN72)=0,"",(IF(MissFill!AN72/SUM(MissFill!AN$5:AN72)&gt;0.01,"",IF(MissFill!AN71/SUM(MissFill!AN$5:AN72)&gt;0.01,"",IF(MissFill!AN70/SUM(MissFill!AN$5:AN72)&gt;0.01,"",IF(MissFill!AN69/SUM(MissFill!AN$5:AN72)&gt;0.01,"",DateEnded_5Day!$A69)))))))</f>
        <v/>
      </c>
      <c r="AP69" s="13" t="str">
        <f>IF($A69&lt;='All Results'!$B$4,"",IF(SUM(MissFill!AO$5:AO72)=0,"",(IF(MissFill!AO72/SUM(MissFill!AO$5:AO72)&gt;0.01,"",IF(MissFill!AO71/SUM(MissFill!AO$5:AO72)&gt;0.01,"",IF(MissFill!AO70/SUM(MissFill!AO$5:AO72)&gt;0.01,"",IF(MissFill!AO69/SUM(MissFill!AO$5:AO72)&gt;0.01,"",DateEnded_5Day!$A69)))))))</f>
        <v/>
      </c>
      <c r="AQ69" s="13" t="str">
        <f>IF($A69&lt;='All Results'!$B$4,"",IF(SUM(MissFill!AP$5:AP72)=0,"",(IF(MissFill!AP72/SUM(MissFill!AP$5:AP72)&gt;0.01,"",IF(MissFill!AP71/SUM(MissFill!AP$5:AP72)&gt;0.01,"",IF(MissFill!AP70/SUM(MissFill!AP$5:AP72)&gt;0.01,"",IF(MissFill!AP69/SUM(MissFill!AP$5:AP72)&gt;0.01,"",DateEnded_5Day!$A69)))))))</f>
        <v/>
      </c>
      <c r="AR69" s="13" t="str">
        <f>IF($A69&lt;='All Results'!$B$4,"",IF(SUM(MissFill!AQ$5:AQ72)=0,"",(IF(MissFill!AQ72/SUM(MissFill!AQ$5:AQ72)&gt;0.01,"",IF(MissFill!AQ71/SUM(MissFill!AQ$5:AQ72)&gt;0.01,"",IF(MissFill!AQ70/SUM(MissFill!AQ$5:AQ72)&gt;0.01,"",IF(MissFill!AQ69/SUM(MissFill!AQ$5:AQ72)&gt;0.01,"",DateEnded_5Day!$A69)))))))</f>
        <v/>
      </c>
      <c r="AS69" s="13" t="str">
        <f>IF($A69&lt;='All Results'!$B$4,"",IF(SUM(MissFill!AR$5:AR72)=0,"",(IF(MissFill!AR72/SUM(MissFill!AR$5:AR72)&gt;0.01,"",IF(MissFill!AR71/SUM(MissFill!AR$5:AR72)&gt;0.01,"",IF(MissFill!AR70/SUM(MissFill!AR$5:AR72)&gt;0.01,"",IF(MissFill!AR69/SUM(MissFill!AR$5:AR72)&gt;0.01,"",DateEnded_5Day!$A69)))))))</f>
        <v/>
      </c>
      <c r="AT69" s="13" t="str">
        <f>IF($A69&lt;='All Results'!$B$4,"",IF(SUM(MissFill!AS$5:AS72)=0,"",(IF(MissFill!AS72/SUM(MissFill!AS$5:AS72)&gt;0.01,"",IF(MissFill!AS71/SUM(MissFill!AS$5:AS72)&gt;0.01,"",IF(MissFill!AS70/SUM(MissFill!AS$5:AS72)&gt;0.01,"",IF(MissFill!AS69/SUM(MissFill!AS$5:AS72)&gt;0.01,"",DateEnded_5Day!$A69)))))))</f>
        <v/>
      </c>
      <c r="AU69" s="13" t="str">
        <f>IF($A69&lt;='All Results'!$B$4,"",IF(SUM(MissFill!AT$5:AT72)=0,"",(IF(MissFill!AT72/SUM(MissFill!AT$5:AT72)&gt;0.01,"",IF(MissFill!AT71/SUM(MissFill!AT$5:AT72)&gt;0.01,"",IF(MissFill!AT70/SUM(MissFill!AT$5:AT72)&gt;0.01,"",IF(MissFill!AT69/SUM(MissFill!AT$5:AT72)&gt;0.01,"",DateEnded_5Day!$A69)))))))</f>
        <v/>
      </c>
      <c r="AV69" s="13" t="str">
        <f>IF($A69&lt;='All Results'!$B$4,"",IF(SUM(MissFill!AU$5:AU72)=0,"",(IF(MissFill!AU72/SUM(MissFill!AU$5:AU72)&gt;0.01,"",IF(MissFill!AU71/SUM(MissFill!AU$5:AU72)&gt;0.01,"",IF(MissFill!AU70/SUM(MissFill!AU$5:AU72)&gt;0.01,"",IF(MissFill!AU69/SUM(MissFill!AU$5:AU72)&gt;0.01,"",DateEnded_5Day!$A69)))))))</f>
        <v/>
      </c>
      <c r="AW69" s="13" t="str">
        <f>IF($A69&lt;='All Results'!$B$4,"",IF(SUM(MissFill!AV$5:AV72)=0,"",(IF(MissFill!AV72/SUM(MissFill!AV$5:AV72)&gt;0.01,"",IF(MissFill!AV71/SUM(MissFill!AV$5:AV72)&gt;0.01,"",IF(MissFill!AV70/SUM(MissFill!AV$5:AV72)&gt;0.01,"",IF(MissFill!AV69/SUM(MissFill!AV$5:AV72)&gt;0.01,"",DateEnded_5Day!$A69)))))))</f>
        <v/>
      </c>
      <c r="AX69" s="13" t="str">
        <f>IF($A69&lt;='All Results'!$B$4,"",IF(SUM(MissFill!AW$5:AW72)=0,"",(IF(MissFill!AW72/SUM(MissFill!AW$5:AW72)&gt;0.01,"",IF(MissFill!AW71/SUM(MissFill!AW$5:AW72)&gt;0.01,"",IF(MissFill!AW70/SUM(MissFill!AW$5:AW72)&gt;0.01,"",IF(MissFill!AW69/SUM(MissFill!AW$5:AW72)&gt;0.01,"",DateEnded_5Day!$A69)))))))</f>
        <v/>
      </c>
    </row>
    <row r="70" spans="1:50" x14ac:dyDescent="0.25">
      <c r="A70" s="8">
        <v>44415</v>
      </c>
      <c r="B70" s="11">
        <v>219</v>
      </c>
      <c r="C70" s="13" t="str">
        <f>IF($A70&lt;='All Results'!$B$4,"",IF(SUM(MissFill!B$5:B73)=0,"",(IF(MissFill!B73/SUM(MissFill!B$5:B73)&gt;0.01,"",IF(MissFill!B72/SUM(MissFill!B$5:B73)&gt;0.01,"",IF(MissFill!B71/SUM(MissFill!B$5:B73)&gt;0.01,"",IF(MissFill!B70/SUM(MissFill!B$5:B73)&gt;0.01,"",DateEnded_5Day!$A70)))))))</f>
        <v/>
      </c>
      <c r="D70" s="13" t="str">
        <f>IF($A70&lt;='All Results'!$B$4,"",IF(SUM(MissFill!C$5:C73)=0,"",(IF(MissFill!C73/SUM(MissFill!C$5:C73)&gt;0.01,"",IF(MissFill!C72/SUM(MissFill!C$5:C73)&gt;0.01,"",IF(MissFill!C71/SUM(MissFill!C$5:C73)&gt;0.01,"",IF(MissFill!C70/SUM(MissFill!C$5:C73)&gt;0.01,"",DateEnded_5Day!$A70)))))))</f>
        <v/>
      </c>
      <c r="E70" s="13" t="str">
        <f>IF($A70&lt;='All Results'!$B$4,"",IF(SUM(MissFill!D$5:D73)=0,"",(IF(MissFill!D73/SUM(MissFill!D$5:D73)&gt;0.01,"",IF(MissFill!D72/SUM(MissFill!D$5:D73)&gt;0.01,"",IF(MissFill!D71/SUM(MissFill!D$5:D73)&gt;0.01,"",IF(MissFill!D70/SUM(MissFill!D$5:D73)&gt;0.01,"",DateEnded_5Day!$A70)))))))</f>
        <v/>
      </c>
      <c r="F70" s="13" t="str">
        <f>IF($A70&lt;='All Results'!$B$4,"",IF(SUM(MissFill!E$5:E73)=0,"",(IF(MissFill!E73/SUM(MissFill!E$5:E73)&gt;0.01,"",IF(MissFill!E72/SUM(MissFill!E$5:E73)&gt;0.01,"",IF(MissFill!E71/SUM(MissFill!E$5:E73)&gt;0.01,"",IF(MissFill!E70/SUM(MissFill!E$5:E73)&gt;0.01,"",DateEnded_5Day!$A70)))))))</f>
        <v/>
      </c>
      <c r="G70" s="13" t="str">
        <f>IF($A70&lt;='All Results'!$B$4,"",IF(SUM(MissFill!F$5:F73)=0,"",(IF(MissFill!F73/SUM(MissFill!F$5:F73)&gt;0.01,"",IF(MissFill!F72/SUM(MissFill!F$5:F73)&gt;0.01,"",IF(MissFill!F71/SUM(MissFill!F$5:F73)&gt;0.01,"",IF(MissFill!F70/SUM(MissFill!F$5:F73)&gt;0.01,"",DateEnded_5Day!$A70)))))))</f>
        <v/>
      </c>
      <c r="H70" s="13" t="str">
        <f>IF($A70&lt;='All Results'!$B$4,"",IF(SUM(MissFill!G$5:G73)=0,"",(IF(MissFill!G73/SUM(MissFill!G$5:G73)&gt;0.01,"",IF(MissFill!G72/SUM(MissFill!G$5:G73)&gt;0.01,"",IF(MissFill!G71/SUM(MissFill!G$5:G73)&gt;0.01,"",IF(MissFill!G70/SUM(MissFill!G$5:G73)&gt;0.01,"",DateEnded_5Day!$A70)))))))</f>
        <v/>
      </c>
      <c r="I70" s="13" t="str">
        <f>IF($A70&lt;='All Results'!$B$4,"",IF(SUM(MissFill!H$5:H73)=0,"",(IF(MissFill!H73/SUM(MissFill!H$5:H73)&gt;0.01,"",IF(MissFill!H72/SUM(MissFill!H$5:H73)&gt;0.01,"",IF(MissFill!H71/SUM(MissFill!H$5:H73)&gt;0.01,"",IF(MissFill!H70/SUM(MissFill!H$5:H73)&gt;0.01,"",DateEnded_5Day!$A70)))))))</f>
        <v/>
      </c>
      <c r="J70" s="13" t="str">
        <f>IF($A70&lt;='All Results'!$B$4,"",IF(SUM(MissFill!I$5:I73)=0,"",(IF(MissFill!I73/SUM(MissFill!I$5:I73)&gt;0.01,"",IF(MissFill!I72/SUM(MissFill!I$5:I73)&gt;0.01,"",IF(MissFill!I71/SUM(MissFill!I$5:I73)&gt;0.01,"",IF(MissFill!I70/SUM(MissFill!I$5:I73)&gt;0.01,"",DateEnded_5Day!$A70)))))))</f>
        <v/>
      </c>
      <c r="K70" s="13" t="str">
        <f>IF($A70&lt;='All Results'!$B$4,"",IF(SUM(MissFill!J$5:J73)=0,"",(IF(MissFill!J73/SUM(MissFill!J$5:J73)&gt;0.01,"",IF(MissFill!J72/SUM(MissFill!J$5:J73)&gt;0.01,"",IF(MissFill!J71/SUM(MissFill!J$5:J73)&gt;0.01,"",IF(MissFill!J70/SUM(MissFill!J$5:J73)&gt;0.01,"",DateEnded_5Day!$A70)))))))</f>
        <v/>
      </c>
      <c r="L70" s="13" t="str">
        <f>IF($A70&lt;='All Results'!$B$4,"",IF(SUM(MissFill!K$5:K73)=0,"",(IF(MissFill!K73/SUM(MissFill!K$5:K73)&gt;0.01,"",IF(MissFill!K72/SUM(MissFill!K$5:K73)&gt;0.01,"",IF(MissFill!K71/SUM(MissFill!K$5:K73)&gt;0.01,"",IF(MissFill!K70/SUM(MissFill!K$5:K73)&gt;0.01,"",DateEnded_5Day!$A70)))))))</f>
        <v/>
      </c>
      <c r="M70" s="13" t="str">
        <f>IF($A70&lt;='All Results'!$B$4,"",IF(SUM(MissFill!L$5:L73)=0,"",(IF(MissFill!L73/SUM(MissFill!L$5:L73)&gt;0.01,"",IF(MissFill!L72/SUM(MissFill!L$5:L73)&gt;0.01,"",IF(MissFill!L71/SUM(MissFill!L$5:L73)&gt;0.01,"",IF(MissFill!L70/SUM(MissFill!L$5:L73)&gt;0.01,"",DateEnded_5Day!$A70)))))))</f>
        <v/>
      </c>
      <c r="N70" s="13" t="str">
        <f>IF($A70&lt;='All Results'!$B$4,"",IF(SUM(MissFill!M$5:M73)=0,"",(IF(MissFill!M73/SUM(MissFill!M$5:M73)&gt;0.01,"",IF(MissFill!M72/SUM(MissFill!M$5:M73)&gt;0.01,"",IF(MissFill!M71/SUM(MissFill!M$5:M73)&gt;0.01,"",IF(MissFill!M70/SUM(MissFill!M$5:M73)&gt;0.01,"",DateEnded_5Day!$A70)))))))</f>
        <v/>
      </c>
      <c r="O70" s="13" t="str">
        <f>IF($A70&lt;='All Results'!$B$4,"",IF(SUM(MissFill!N$5:N73)=0,"",(IF(MissFill!N73/SUM(MissFill!N$5:N73)&gt;0.01,"",IF(MissFill!N72/SUM(MissFill!N$5:N73)&gt;0.01,"",IF(MissFill!N71/SUM(MissFill!N$5:N73)&gt;0.01,"",IF(MissFill!N70/SUM(MissFill!N$5:N73)&gt;0.01,"",DateEnded_5Day!$A70)))))))</f>
        <v/>
      </c>
      <c r="P70" s="13" t="str">
        <f>IF($A70&lt;='All Results'!$B$4,"",IF(SUM(MissFill!O$5:O73)=0,"",(IF(MissFill!O73/SUM(MissFill!O$5:O73)&gt;0.01,"",IF(MissFill!O72/SUM(MissFill!O$5:O73)&gt;0.01,"",IF(MissFill!O71/SUM(MissFill!O$5:O73)&gt;0.01,"",IF(MissFill!O70/SUM(MissFill!O$5:O73)&gt;0.01,"",DateEnded_5Day!$A70)))))))</f>
        <v/>
      </c>
      <c r="Q70" s="13" t="str">
        <f>IF($A70&lt;='All Results'!$B$4,"",IF(SUM(MissFill!P$5:P73)=0,"",(IF(MissFill!P73/SUM(MissFill!P$5:P73)&gt;0.01,"",IF(MissFill!P72/SUM(MissFill!P$5:P73)&gt;0.01,"",IF(MissFill!P71/SUM(MissFill!P$5:P73)&gt;0.01,"",IF(MissFill!P70/SUM(MissFill!P$5:P73)&gt;0.01,"",DateEnded_5Day!$A70)))))))</f>
        <v/>
      </c>
      <c r="R70" s="13" t="str">
        <f>IF($A70&lt;='All Results'!$B$4,"",IF(SUM(MissFill!Q$5:Q73)=0,"",(IF(MissFill!Q73/SUM(MissFill!Q$5:Q73)&gt;0.01,"",IF(MissFill!Q72/SUM(MissFill!Q$5:Q73)&gt;0.01,"",IF(MissFill!Q71/SUM(MissFill!Q$5:Q73)&gt;0.01,"",IF(MissFill!Q70/SUM(MissFill!Q$5:Q73)&gt;0.01,"",DateEnded_5Day!$A70)))))))</f>
        <v/>
      </c>
      <c r="S70" s="13" t="str">
        <f>IF($A70&lt;='All Results'!$B$4,"",IF(SUM(MissFill!R$5:R73)=0,"",(IF(MissFill!R73/SUM(MissFill!R$5:R73)&gt;0.01,"",IF(MissFill!R72/SUM(MissFill!R$5:R73)&gt;0.01,"",IF(MissFill!R71/SUM(MissFill!R$5:R73)&gt;0.01,"",IF(MissFill!R70/SUM(MissFill!R$5:R73)&gt;0.01,"",DateEnded_5Day!$A70)))))))</f>
        <v/>
      </c>
      <c r="T70" s="13" t="str">
        <f>IF($A70&lt;='All Results'!$B$4,"",IF(SUM(MissFill!S$5:S73)=0,"",(IF(MissFill!S73/SUM(MissFill!S$5:S73)&gt;0.01,"",IF(MissFill!S72/SUM(MissFill!S$5:S73)&gt;0.01,"",IF(MissFill!S71/SUM(MissFill!S$5:S73)&gt;0.01,"",IF(MissFill!S70/SUM(MissFill!S$5:S73)&gt;0.01,"",DateEnded_5Day!$A70)))))))</f>
        <v/>
      </c>
      <c r="U70" s="13" t="str">
        <f>IF($A70&lt;='All Results'!$B$4,"",IF(SUM(MissFill!T$5:T73)=0,"",(IF(MissFill!T73/SUM(MissFill!T$5:T73)&gt;0.01,"",IF(MissFill!T72/SUM(MissFill!T$5:T73)&gt;0.01,"",IF(MissFill!T71/SUM(MissFill!T$5:T73)&gt;0.01,"",IF(MissFill!T70/SUM(MissFill!T$5:T73)&gt;0.01,"",DateEnded_5Day!$A70)))))))</f>
        <v/>
      </c>
      <c r="V70" s="13" t="str">
        <f>IF($A70&lt;='All Results'!$B$4,"",IF(SUM(MissFill!U$5:U73)=0,"",(IF(MissFill!U73/SUM(MissFill!U$5:U73)&gt;0.01,"",IF(MissFill!U72/SUM(MissFill!U$5:U73)&gt;0.01,"",IF(MissFill!U71/SUM(MissFill!U$5:U73)&gt;0.01,"",IF(MissFill!U70/SUM(MissFill!U$5:U73)&gt;0.01,"",DateEnded_5Day!$A70)))))))</f>
        <v/>
      </c>
      <c r="W70" s="13" t="str">
        <f>IF($A70&lt;='All Results'!$B$4,"",IF(SUM(MissFill!V$5:V73)=0,"",(IF(MissFill!V73/SUM(MissFill!V$5:V73)&gt;0.01,"",IF(MissFill!V72/SUM(MissFill!V$5:V73)&gt;0.01,"",IF(MissFill!V71/SUM(MissFill!V$5:V73)&gt;0.01,"",IF(MissFill!V70/SUM(MissFill!V$5:V73)&gt;0.01,"",DateEnded_5Day!$A70)))))))</f>
        <v/>
      </c>
      <c r="X70" s="13" t="str">
        <f>IF($A70&lt;='All Results'!$B$4,"",IF(SUM(MissFill!W$5:W73)=0,"",(IF(MissFill!W73/SUM(MissFill!W$5:W73)&gt;0.01,"",IF(MissFill!W72/SUM(MissFill!W$5:W73)&gt;0.01,"",IF(MissFill!W71/SUM(MissFill!W$5:W73)&gt;0.01,"",IF(MissFill!W70/SUM(MissFill!W$5:W73)&gt;0.01,"",DateEnded_5Day!$A70)))))))</f>
        <v/>
      </c>
      <c r="Y70" s="13" t="str">
        <f>IF($A70&lt;='All Results'!$B$4,"",IF(SUM(MissFill!X$5:X73)=0,"",(IF(MissFill!X73/SUM(MissFill!X$5:X73)&gt;0.01,"",IF(MissFill!X72/SUM(MissFill!X$5:X73)&gt;0.01,"",IF(MissFill!X71/SUM(MissFill!X$5:X73)&gt;0.01,"",IF(MissFill!X70/SUM(MissFill!X$5:X73)&gt;0.01,"",DateEnded_5Day!$A70)))))))</f>
        <v/>
      </c>
      <c r="Z70" s="13" t="str">
        <f>IF($A70&lt;='All Results'!$B$4,"",IF(SUM(MissFill!Y$5:Y73)=0,"",(IF(MissFill!Y73/SUM(MissFill!Y$5:Y73)&gt;0.01,"",IF(MissFill!Y72/SUM(MissFill!Y$5:Y73)&gt;0.01,"",IF(MissFill!Y71/SUM(MissFill!Y$5:Y73)&gt;0.01,"",IF(MissFill!Y70/SUM(MissFill!Y$5:Y73)&gt;0.01,"",DateEnded_5Day!$A70)))))))</f>
        <v/>
      </c>
      <c r="AA70" s="13" t="str">
        <f>IF($A70&lt;='All Results'!$B$4,"",IF(SUM(MissFill!Z$5:Z73)=0,"",(IF(MissFill!Z73/SUM(MissFill!Z$5:Z73)&gt;0.01,"",IF(MissFill!Z72/SUM(MissFill!Z$5:Z73)&gt;0.01,"",IF(MissFill!Z71/SUM(MissFill!Z$5:Z73)&gt;0.01,"",IF(MissFill!Z70/SUM(MissFill!Z$5:Z73)&gt;0.01,"",DateEnded_5Day!$A70)))))))</f>
        <v/>
      </c>
      <c r="AB70" s="13" t="str">
        <f>IF($A70&lt;='All Results'!$B$4,"",IF(SUM(MissFill!AA$5:AA73)=0,"",(IF(MissFill!AA73/SUM(MissFill!AA$5:AA73)&gt;0.01,"",IF(MissFill!AA72/SUM(MissFill!AA$5:AA73)&gt;0.01,"",IF(MissFill!AA71/SUM(MissFill!AA$5:AA73)&gt;0.01,"",IF(MissFill!AA70/SUM(MissFill!AA$5:AA73)&gt;0.01,"",DateEnded_5Day!$A70)))))))</f>
        <v/>
      </c>
      <c r="AC70" s="13" t="str">
        <f>IF($A70&lt;='All Results'!$B$4,"",IF(SUM(MissFill!AB$5:AB73)=0,"",(IF(MissFill!AB73/SUM(MissFill!AB$5:AB73)&gt;0.01,"",IF(MissFill!AB72/SUM(MissFill!AB$5:AB73)&gt;0.01,"",IF(MissFill!AB71/SUM(MissFill!AB$5:AB73)&gt;0.01,"",IF(MissFill!AB70/SUM(MissFill!AB$5:AB73)&gt;0.01,"",DateEnded_5Day!$A70)))))))</f>
        <v/>
      </c>
      <c r="AD70" s="13" t="str">
        <f>IF($A70&lt;='All Results'!$B$4,"",IF(SUM(MissFill!AC$5:AC73)=0,"",(IF(MissFill!AC73/SUM(MissFill!AC$5:AC73)&gt;0.01,"",IF(MissFill!AC72/SUM(MissFill!AC$5:AC73)&gt;0.01,"",IF(MissFill!AC71/SUM(MissFill!AC$5:AC73)&gt;0.01,"",IF(MissFill!AC70/SUM(MissFill!AC$5:AC73)&gt;0.01,"",DateEnded_5Day!$A70)))))))</f>
        <v/>
      </c>
      <c r="AE70" s="13" t="str">
        <f>IF($A70&lt;='All Results'!$B$4,"",IF(SUM(MissFill!AD$5:AD73)=0,"",(IF(MissFill!AD73/SUM(MissFill!AD$5:AD73)&gt;0.01,"",IF(MissFill!AD72/SUM(MissFill!AD$5:AD73)&gt;0.01,"",IF(MissFill!AD71/SUM(MissFill!AD$5:AD73)&gt;0.01,"",IF(MissFill!AD70/SUM(MissFill!AD$5:AD73)&gt;0.01,"",DateEnded_5Day!$A70)))))))</f>
        <v/>
      </c>
      <c r="AF70" s="13" t="str">
        <f>IF($A70&lt;='All Results'!$B$4,"",IF(SUM(MissFill!AE$5:AE73)=0,"",(IF(MissFill!AE73/SUM(MissFill!AE$5:AE73)&gt;0.01,"",IF(MissFill!AE72/SUM(MissFill!AE$5:AE73)&gt;0.01,"",IF(MissFill!AE71/SUM(MissFill!AE$5:AE73)&gt;0.01,"",IF(MissFill!AE70/SUM(MissFill!AE$5:AE73)&gt;0.01,"",DateEnded_5Day!$A70)))))))</f>
        <v/>
      </c>
      <c r="AG70" s="13" t="str">
        <f>IF($A70&lt;='All Results'!$B$4,"",IF(SUM(MissFill!AF$5:AF73)=0,"",(IF(MissFill!AF73/SUM(MissFill!AF$5:AF73)&gt;0.01,"",IF(MissFill!AF72/SUM(MissFill!AF$5:AF73)&gt;0.01,"",IF(MissFill!AF71/SUM(MissFill!AF$5:AF73)&gt;0.01,"",IF(MissFill!AF70/SUM(MissFill!AF$5:AF73)&gt;0.01,"",DateEnded_5Day!$A70)))))))</f>
        <v/>
      </c>
      <c r="AH70" s="13" t="str">
        <f>IF($A70&lt;='All Results'!$B$4,"",IF(SUM(MissFill!AG$5:AG73)=0,"",(IF(MissFill!AG73/SUM(MissFill!AG$5:AG73)&gt;0.01,"",IF(MissFill!AG72/SUM(MissFill!AG$5:AG73)&gt;0.01,"",IF(MissFill!AG71/SUM(MissFill!AG$5:AG73)&gt;0.01,"",IF(MissFill!AG70/SUM(MissFill!AG$5:AG73)&gt;0.01,"",DateEnded_5Day!$A70)))))))</f>
        <v/>
      </c>
      <c r="AI70" s="13" t="str">
        <f>IF($A70&lt;='All Results'!$B$4,"",IF(SUM(MissFill!AH$5:AH73)=0,"",(IF(MissFill!AH73/SUM(MissFill!AH$5:AH73)&gt;0.01,"",IF(MissFill!AH72/SUM(MissFill!AH$5:AH73)&gt;0.01,"",IF(MissFill!AH71/SUM(MissFill!AH$5:AH73)&gt;0.01,"",IF(MissFill!AH70/SUM(MissFill!AH$5:AH73)&gt;0.01,"",DateEnded_5Day!$A70)))))))</f>
        <v/>
      </c>
      <c r="AJ70" s="13" t="str">
        <f>IF($A70&lt;='All Results'!$B$4,"",IF(SUM(MissFill!AI$5:AI73)=0,"",(IF(MissFill!AI73/SUM(MissFill!AI$5:AI73)&gt;0.01,"",IF(MissFill!AI72/SUM(MissFill!AI$5:AI73)&gt;0.01,"",IF(MissFill!AI71/SUM(MissFill!AI$5:AI73)&gt;0.01,"",IF(MissFill!AI70/SUM(MissFill!AI$5:AI73)&gt;0.01,"",DateEnded_5Day!$A70)))))))</f>
        <v/>
      </c>
      <c r="AK70" s="13" t="str">
        <f>IF($A70&lt;='All Results'!$B$4,"",IF(SUM(MissFill!AJ$5:AJ73)=0,"",(IF(MissFill!AJ73/SUM(MissFill!AJ$5:AJ73)&gt;0.01,"",IF(MissFill!AJ72/SUM(MissFill!AJ$5:AJ73)&gt;0.01,"",IF(MissFill!AJ71/SUM(MissFill!AJ$5:AJ73)&gt;0.01,"",IF(MissFill!AJ70/SUM(MissFill!AJ$5:AJ73)&gt;0.01,"",DateEnded_5Day!$A70)))))))</f>
        <v/>
      </c>
      <c r="AL70" s="13" t="str">
        <f>IF($A70&lt;='All Results'!$B$4,"",IF(SUM(MissFill!AK$5:AK73)=0,"",(IF(MissFill!AK73/SUM(MissFill!AK$5:AK73)&gt;0.01,"",IF(MissFill!AK72/SUM(MissFill!AK$5:AK73)&gt;0.01,"",IF(MissFill!AK71/SUM(MissFill!AK$5:AK73)&gt;0.01,"",IF(MissFill!AK70/SUM(MissFill!AK$5:AK73)&gt;0.01,"",DateEnded_5Day!$A70)))))))</f>
        <v/>
      </c>
      <c r="AM70" s="13" t="str">
        <f>IF($A70&lt;='All Results'!$B$4,"",IF(SUM(MissFill!AL$5:AL73)=0,"",(IF(MissFill!AL73/SUM(MissFill!AL$5:AL73)&gt;0.01,"",IF(MissFill!AL72/SUM(MissFill!AL$5:AL73)&gt;0.01,"",IF(MissFill!AL71/SUM(MissFill!AL$5:AL73)&gt;0.01,"",IF(MissFill!AL70/SUM(MissFill!AL$5:AL73)&gt;0.01,"",DateEnded_5Day!$A70)))))))</f>
        <v/>
      </c>
      <c r="AN70" s="13" t="str">
        <f>IF($A70&lt;='All Results'!$B$4,"",IF(SUM(MissFill!AM$5:AM73)=0,"",(IF(MissFill!AM73/SUM(MissFill!AM$5:AM73)&gt;0.01,"",IF(MissFill!AM72/SUM(MissFill!AM$5:AM73)&gt;0.01,"",IF(MissFill!AM71/SUM(MissFill!AM$5:AM73)&gt;0.01,"",IF(MissFill!AM70/SUM(MissFill!AM$5:AM73)&gt;0.01,"",DateEnded_5Day!$A70)))))))</f>
        <v/>
      </c>
      <c r="AO70" s="13" t="str">
        <f>IF($A70&lt;='All Results'!$B$4,"",IF(SUM(MissFill!AN$5:AN73)=0,"",(IF(MissFill!AN73/SUM(MissFill!AN$5:AN73)&gt;0.01,"",IF(MissFill!AN72/SUM(MissFill!AN$5:AN73)&gt;0.01,"",IF(MissFill!AN71/SUM(MissFill!AN$5:AN73)&gt;0.01,"",IF(MissFill!AN70/SUM(MissFill!AN$5:AN73)&gt;0.01,"",DateEnded_5Day!$A70)))))))</f>
        <v/>
      </c>
      <c r="AP70" s="13" t="str">
        <f>IF($A70&lt;='All Results'!$B$4,"",IF(SUM(MissFill!AO$5:AO73)=0,"",(IF(MissFill!AO73/SUM(MissFill!AO$5:AO73)&gt;0.01,"",IF(MissFill!AO72/SUM(MissFill!AO$5:AO73)&gt;0.01,"",IF(MissFill!AO71/SUM(MissFill!AO$5:AO73)&gt;0.01,"",IF(MissFill!AO70/SUM(MissFill!AO$5:AO73)&gt;0.01,"",DateEnded_5Day!$A70)))))))</f>
        <v/>
      </c>
      <c r="AQ70" s="13" t="str">
        <f>IF($A70&lt;='All Results'!$B$4,"",IF(SUM(MissFill!AP$5:AP73)=0,"",(IF(MissFill!AP73/SUM(MissFill!AP$5:AP73)&gt;0.01,"",IF(MissFill!AP72/SUM(MissFill!AP$5:AP73)&gt;0.01,"",IF(MissFill!AP71/SUM(MissFill!AP$5:AP73)&gt;0.01,"",IF(MissFill!AP70/SUM(MissFill!AP$5:AP73)&gt;0.01,"",DateEnded_5Day!$A70)))))))</f>
        <v/>
      </c>
      <c r="AR70" s="13" t="str">
        <f>IF($A70&lt;='All Results'!$B$4,"",IF(SUM(MissFill!AQ$5:AQ73)=0,"",(IF(MissFill!AQ73/SUM(MissFill!AQ$5:AQ73)&gt;0.01,"",IF(MissFill!AQ72/SUM(MissFill!AQ$5:AQ73)&gt;0.01,"",IF(MissFill!AQ71/SUM(MissFill!AQ$5:AQ73)&gt;0.01,"",IF(MissFill!AQ70/SUM(MissFill!AQ$5:AQ73)&gt;0.01,"",DateEnded_5Day!$A70)))))))</f>
        <v/>
      </c>
      <c r="AS70" s="13" t="str">
        <f>IF($A70&lt;='All Results'!$B$4,"",IF(SUM(MissFill!AR$5:AR73)=0,"",(IF(MissFill!AR73/SUM(MissFill!AR$5:AR73)&gt;0.01,"",IF(MissFill!AR72/SUM(MissFill!AR$5:AR73)&gt;0.01,"",IF(MissFill!AR71/SUM(MissFill!AR$5:AR73)&gt;0.01,"",IF(MissFill!AR70/SUM(MissFill!AR$5:AR73)&gt;0.01,"",DateEnded_5Day!$A70)))))))</f>
        <v/>
      </c>
      <c r="AT70" s="13" t="str">
        <f>IF($A70&lt;='All Results'!$B$4,"",IF(SUM(MissFill!AS$5:AS73)=0,"",(IF(MissFill!AS73/SUM(MissFill!AS$5:AS73)&gt;0.01,"",IF(MissFill!AS72/SUM(MissFill!AS$5:AS73)&gt;0.01,"",IF(MissFill!AS71/SUM(MissFill!AS$5:AS73)&gt;0.01,"",IF(MissFill!AS70/SUM(MissFill!AS$5:AS73)&gt;0.01,"",DateEnded_5Day!$A70)))))))</f>
        <v/>
      </c>
      <c r="AU70" s="13" t="str">
        <f>IF($A70&lt;='All Results'!$B$4,"",IF(SUM(MissFill!AT$5:AT73)=0,"",(IF(MissFill!AT73/SUM(MissFill!AT$5:AT73)&gt;0.01,"",IF(MissFill!AT72/SUM(MissFill!AT$5:AT73)&gt;0.01,"",IF(MissFill!AT71/SUM(MissFill!AT$5:AT73)&gt;0.01,"",IF(MissFill!AT70/SUM(MissFill!AT$5:AT73)&gt;0.01,"",DateEnded_5Day!$A70)))))))</f>
        <v/>
      </c>
      <c r="AV70" s="13" t="str">
        <f>IF($A70&lt;='All Results'!$B$4,"",IF(SUM(MissFill!AU$5:AU73)=0,"",(IF(MissFill!AU73/SUM(MissFill!AU$5:AU73)&gt;0.01,"",IF(MissFill!AU72/SUM(MissFill!AU$5:AU73)&gt;0.01,"",IF(MissFill!AU71/SUM(MissFill!AU$5:AU73)&gt;0.01,"",IF(MissFill!AU70/SUM(MissFill!AU$5:AU73)&gt;0.01,"",DateEnded_5Day!$A70)))))))</f>
        <v/>
      </c>
      <c r="AW70" s="13" t="str">
        <f>IF($A70&lt;='All Results'!$B$4,"",IF(SUM(MissFill!AV$5:AV73)=0,"",(IF(MissFill!AV73/SUM(MissFill!AV$5:AV73)&gt;0.01,"",IF(MissFill!AV72/SUM(MissFill!AV$5:AV73)&gt;0.01,"",IF(MissFill!AV71/SUM(MissFill!AV$5:AV73)&gt;0.01,"",IF(MissFill!AV70/SUM(MissFill!AV$5:AV73)&gt;0.01,"",DateEnded_5Day!$A70)))))))</f>
        <v/>
      </c>
      <c r="AX70" s="13" t="str">
        <f>IF($A70&lt;='All Results'!$B$4,"",IF(SUM(MissFill!AW$5:AW73)=0,"",(IF(MissFill!AW73/SUM(MissFill!AW$5:AW73)&gt;0.01,"",IF(MissFill!AW72/SUM(MissFill!AW$5:AW73)&gt;0.01,"",IF(MissFill!AW71/SUM(MissFill!AW$5:AW73)&gt;0.01,"",IF(MissFill!AW70/SUM(MissFill!AW$5:AW73)&gt;0.01,"",DateEnded_5Day!$A70)))))))</f>
        <v/>
      </c>
    </row>
    <row r="71" spans="1:50" x14ac:dyDescent="0.25">
      <c r="A71" s="8">
        <v>44416</v>
      </c>
      <c r="B71" s="11">
        <v>220</v>
      </c>
      <c r="C71" s="13" t="str">
        <f>IF($A71&lt;='All Results'!$B$4,"",IF(SUM(MissFill!B$5:B74)=0,"",(IF(MissFill!B74/SUM(MissFill!B$5:B74)&gt;0.01,"",IF(MissFill!B73/SUM(MissFill!B$5:B74)&gt;0.01,"",IF(MissFill!B72/SUM(MissFill!B$5:B74)&gt;0.01,"",IF(MissFill!B71/SUM(MissFill!B$5:B74)&gt;0.01,"",DateEnded_5Day!$A71)))))))</f>
        <v/>
      </c>
      <c r="D71" s="13" t="str">
        <f>IF($A71&lt;='All Results'!$B$4,"",IF(SUM(MissFill!C$5:C74)=0,"",(IF(MissFill!C74/SUM(MissFill!C$5:C74)&gt;0.01,"",IF(MissFill!C73/SUM(MissFill!C$5:C74)&gt;0.01,"",IF(MissFill!C72/SUM(MissFill!C$5:C74)&gt;0.01,"",IF(MissFill!C71/SUM(MissFill!C$5:C74)&gt;0.01,"",DateEnded_5Day!$A71)))))))</f>
        <v/>
      </c>
      <c r="E71" s="13" t="str">
        <f>IF($A71&lt;='All Results'!$B$4,"",IF(SUM(MissFill!D$5:D74)=0,"",(IF(MissFill!D74/SUM(MissFill!D$5:D74)&gt;0.01,"",IF(MissFill!D73/SUM(MissFill!D$5:D74)&gt;0.01,"",IF(MissFill!D72/SUM(MissFill!D$5:D74)&gt;0.01,"",IF(MissFill!D71/SUM(MissFill!D$5:D74)&gt;0.01,"",DateEnded_5Day!$A71)))))))</f>
        <v/>
      </c>
      <c r="F71" s="13" t="str">
        <f>IF($A71&lt;='All Results'!$B$4,"",IF(SUM(MissFill!E$5:E74)=0,"",(IF(MissFill!E74/SUM(MissFill!E$5:E74)&gt;0.01,"",IF(MissFill!E73/SUM(MissFill!E$5:E74)&gt;0.01,"",IF(MissFill!E72/SUM(MissFill!E$5:E74)&gt;0.01,"",IF(MissFill!E71/SUM(MissFill!E$5:E74)&gt;0.01,"",DateEnded_5Day!$A71)))))))</f>
        <v/>
      </c>
      <c r="G71" s="13" t="str">
        <f>IF($A71&lt;='All Results'!$B$4,"",IF(SUM(MissFill!F$5:F74)=0,"",(IF(MissFill!F74/SUM(MissFill!F$5:F74)&gt;0.01,"",IF(MissFill!F73/SUM(MissFill!F$5:F74)&gt;0.01,"",IF(MissFill!F72/SUM(MissFill!F$5:F74)&gt;0.01,"",IF(MissFill!F71/SUM(MissFill!F$5:F74)&gt;0.01,"",DateEnded_5Day!$A71)))))))</f>
        <v/>
      </c>
      <c r="H71" s="13" t="str">
        <f>IF($A71&lt;='All Results'!$B$4,"",IF(SUM(MissFill!G$5:G74)=0,"",(IF(MissFill!G74/SUM(MissFill!G$5:G74)&gt;0.01,"",IF(MissFill!G73/SUM(MissFill!G$5:G74)&gt;0.01,"",IF(MissFill!G72/SUM(MissFill!G$5:G74)&gt;0.01,"",IF(MissFill!G71/SUM(MissFill!G$5:G74)&gt;0.01,"",DateEnded_5Day!$A71)))))))</f>
        <v/>
      </c>
      <c r="I71" s="13" t="str">
        <f>IF($A71&lt;='All Results'!$B$4,"",IF(SUM(MissFill!H$5:H74)=0,"",(IF(MissFill!H74/SUM(MissFill!H$5:H74)&gt;0.01,"",IF(MissFill!H73/SUM(MissFill!H$5:H74)&gt;0.01,"",IF(MissFill!H72/SUM(MissFill!H$5:H74)&gt;0.01,"",IF(MissFill!H71/SUM(MissFill!H$5:H74)&gt;0.01,"",DateEnded_5Day!$A71)))))))</f>
        <v/>
      </c>
      <c r="J71" s="13" t="str">
        <f>IF($A71&lt;='All Results'!$B$4,"",IF(SUM(MissFill!I$5:I74)=0,"",(IF(MissFill!I74/SUM(MissFill!I$5:I74)&gt;0.01,"",IF(MissFill!I73/SUM(MissFill!I$5:I74)&gt;0.01,"",IF(MissFill!I72/SUM(MissFill!I$5:I74)&gt;0.01,"",IF(MissFill!I71/SUM(MissFill!I$5:I74)&gt;0.01,"",DateEnded_5Day!$A71)))))))</f>
        <v/>
      </c>
      <c r="K71" s="13" t="str">
        <f>IF($A71&lt;='All Results'!$B$4,"",IF(SUM(MissFill!J$5:J74)=0,"",(IF(MissFill!J74/SUM(MissFill!J$5:J74)&gt;0.01,"",IF(MissFill!J73/SUM(MissFill!J$5:J74)&gt;0.01,"",IF(MissFill!J72/SUM(MissFill!J$5:J74)&gt;0.01,"",IF(MissFill!J71/SUM(MissFill!J$5:J74)&gt;0.01,"",DateEnded_5Day!$A71)))))))</f>
        <v/>
      </c>
      <c r="L71" s="13" t="str">
        <f>IF($A71&lt;='All Results'!$B$4,"",IF(SUM(MissFill!K$5:K74)=0,"",(IF(MissFill!K74/SUM(MissFill!K$5:K74)&gt;0.01,"",IF(MissFill!K73/SUM(MissFill!K$5:K74)&gt;0.01,"",IF(MissFill!K72/SUM(MissFill!K$5:K74)&gt;0.01,"",IF(MissFill!K71/SUM(MissFill!K$5:K74)&gt;0.01,"",DateEnded_5Day!$A71)))))))</f>
        <v/>
      </c>
      <c r="M71" s="13" t="str">
        <f>IF($A71&lt;='All Results'!$B$4,"",IF(SUM(MissFill!L$5:L74)=0,"",(IF(MissFill!L74/SUM(MissFill!L$5:L74)&gt;0.01,"",IF(MissFill!L73/SUM(MissFill!L$5:L74)&gt;0.01,"",IF(MissFill!L72/SUM(MissFill!L$5:L74)&gt;0.01,"",IF(MissFill!L71/SUM(MissFill!L$5:L74)&gt;0.01,"",DateEnded_5Day!$A71)))))))</f>
        <v/>
      </c>
      <c r="N71" s="13" t="str">
        <f>IF($A71&lt;='All Results'!$B$4,"",IF(SUM(MissFill!M$5:M74)=0,"",(IF(MissFill!M74/SUM(MissFill!M$5:M74)&gt;0.01,"",IF(MissFill!M73/SUM(MissFill!M$5:M74)&gt;0.01,"",IF(MissFill!M72/SUM(MissFill!M$5:M74)&gt;0.01,"",IF(MissFill!M71/SUM(MissFill!M$5:M74)&gt;0.01,"",DateEnded_5Day!$A71)))))))</f>
        <v/>
      </c>
      <c r="O71" s="13" t="str">
        <f>IF($A71&lt;='All Results'!$B$4,"",IF(SUM(MissFill!N$5:N74)=0,"",(IF(MissFill!N74/SUM(MissFill!N$5:N74)&gt;0.01,"",IF(MissFill!N73/SUM(MissFill!N$5:N74)&gt;0.01,"",IF(MissFill!N72/SUM(MissFill!N$5:N74)&gt;0.01,"",IF(MissFill!N71/SUM(MissFill!N$5:N74)&gt;0.01,"",DateEnded_5Day!$A71)))))))</f>
        <v/>
      </c>
      <c r="P71" s="13" t="str">
        <f>IF($A71&lt;='All Results'!$B$4,"",IF(SUM(MissFill!O$5:O74)=0,"",(IF(MissFill!O74/SUM(MissFill!O$5:O74)&gt;0.01,"",IF(MissFill!O73/SUM(MissFill!O$5:O74)&gt;0.01,"",IF(MissFill!O72/SUM(MissFill!O$5:O74)&gt;0.01,"",IF(MissFill!O71/SUM(MissFill!O$5:O74)&gt;0.01,"",DateEnded_5Day!$A71)))))))</f>
        <v/>
      </c>
      <c r="Q71" s="13" t="str">
        <f>IF($A71&lt;='All Results'!$B$4,"",IF(SUM(MissFill!P$5:P74)=0,"",(IF(MissFill!P74/SUM(MissFill!P$5:P74)&gt;0.01,"",IF(MissFill!P73/SUM(MissFill!P$5:P74)&gt;0.01,"",IF(MissFill!P72/SUM(MissFill!P$5:P74)&gt;0.01,"",IF(MissFill!P71/SUM(MissFill!P$5:P74)&gt;0.01,"",DateEnded_5Day!$A71)))))))</f>
        <v/>
      </c>
      <c r="R71" s="13" t="str">
        <f>IF($A71&lt;='All Results'!$B$4,"",IF(SUM(MissFill!Q$5:Q74)=0,"",(IF(MissFill!Q74/SUM(MissFill!Q$5:Q74)&gt;0.01,"",IF(MissFill!Q73/SUM(MissFill!Q$5:Q74)&gt;0.01,"",IF(MissFill!Q72/SUM(MissFill!Q$5:Q74)&gt;0.01,"",IF(MissFill!Q71/SUM(MissFill!Q$5:Q74)&gt;0.01,"",DateEnded_5Day!$A71)))))))</f>
        <v/>
      </c>
      <c r="S71" s="13" t="str">
        <f>IF($A71&lt;='All Results'!$B$4,"",IF(SUM(MissFill!R$5:R74)=0,"",(IF(MissFill!R74/SUM(MissFill!R$5:R74)&gt;0.01,"",IF(MissFill!R73/SUM(MissFill!R$5:R74)&gt;0.01,"",IF(MissFill!R72/SUM(MissFill!R$5:R74)&gt;0.01,"",IF(MissFill!R71/SUM(MissFill!R$5:R74)&gt;0.01,"",DateEnded_5Day!$A71)))))))</f>
        <v/>
      </c>
      <c r="T71" s="13" t="str">
        <f>IF($A71&lt;='All Results'!$B$4,"",IF(SUM(MissFill!S$5:S74)=0,"",(IF(MissFill!S74/SUM(MissFill!S$5:S74)&gt;0.01,"",IF(MissFill!S73/SUM(MissFill!S$5:S74)&gt;0.01,"",IF(MissFill!S72/SUM(MissFill!S$5:S74)&gt;0.01,"",IF(MissFill!S71/SUM(MissFill!S$5:S74)&gt;0.01,"",DateEnded_5Day!$A71)))))))</f>
        <v/>
      </c>
      <c r="U71" s="13" t="str">
        <f>IF($A71&lt;='All Results'!$B$4,"",IF(SUM(MissFill!T$5:T74)=0,"",(IF(MissFill!T74/SUM(MissFill!T$5:T74)&gt;0.01,"",IF(MissFill!T73/SUM(MissFill!T$5:T74)&gt;0.01,"",IF(MissFill!T72/SUM(MissFill!T$5:T74)&gt;0.01,"",IF(MissFill!T71/SUM(MissFill!T$5:T74)&gt;0.01,"",DateEnded_5Day!$A71)))))))</f>
        <v/>
      </c>
      <c r="V71" s="13" t="str">
        <f>IF($A71&lt;='All Results'!$B$4,"",IF(SUM(MissFill!U$5:U74)=0,"",(IF(MissFill!U74/SUM(MissFill!U$5:U74)&gt;0.01,"",IF(MissFill!U73/SUM(MissFill!U$5:U74)&gt;0.01,"",IF(MissFill!U72/SUM(MissFill!U$5:U74)&gt;0.01,"",IF(MissFill!U71/SUM(MissFill!U$5:U74)&gt;0.01,"",DateEnded_5Day!$A71)))))))</f>
        <v/>
      </c>
      <c r="W71" s="13" t="str">
        <f>IF($A71&lt;='All Results'!$B$4,"",IF(SUM(MissFill!V$5:V74)=0,"",(IF(MissFill!V74/SUM(MissFill!V$5:V74)&gt;0.01,"",IF(MissFill!V73/SUM(MissFill!V$5:V74)&gt;0.01,"",IF(MissFill!V72/SUM(MissFill!V$5:V74)&gt;0.01,"",IF(MissFill!V71/SUM(MissFill!V$5:V74)&gt;0.01,"",DateEnded_5Day!$A71)))))))</f>
        <v/>
      </c>
      <c r="X71" s="13" t="str">
        <f>IF($A71&lt;='All Results'!$B$4,"",IF(SUM(MissFill!W$5:W74)=0,"",(IF(MissFill!W74/SUM(MissFill!W$5:W74)&gt;0.01,"",IF(MissFill!W73/SUM(MissFill!W$5:W74)&gt;0.01,"",IF(MissFill!W72/SUM(MissFill!W$5:W74)&gt;0.01,"",IF(MissFill!W71/SUM(MissFill!W$5:W74)&gt;0.01,"",DateEnded_5Day!$A71)))))))</f>
        <v/>
      </c>
      <c r="Y71" s="13" t="str">
        <f>IF($A71&lt;='All Results'!$B$4,"",IF(SUM(MissFill!X$5:X74)=0,"",(IF(MissFill!X74/SUM(MissFill!X$5:X74)&gt;0.01,"",IF(MissFill!X73/SUM(MissFill!X$5:X74)&gt;0.01,"",IF(MissFill!X72/SUM(MissFill!X$5:X74)&gt;0.01,"",IF(MissFill!X71/SUM(MissFill!X$5:X74)&gt;0.01,"",DateEnded_5Day!$A71)))))))</f>
        <v/>
      </c>
      <c r="Z71" s="13" t="str">
        <f>IF($A71&lt;='All Results'!$B$4,"",IF(SUM(MissFill!Y$5:Y74)=0,"",(IF(MissFill!Y74/SUM(MissFill!Y$5:Y74)&gt;0.01,"",IF(MissFill!Y73/SUM(MissFill!Y$5:Y74)&gt;0.01,"",IF(MissFill!Y72/SUM(MissFill!Y$5:Y74)&gt;0.01,"",IF(MissFill!Y71/SUM(MissFill!Y$5:Y74)&gt;0.01,"",DateEnded_5Day!$A71)))))))</f>
        <v/>
      </c>
      <c r="AA71" s="13" t="str">
        <f>IF($A71&lt;='All Results'!$B$4,"",IF(SUM(MissFill!Z$5:Z74)=0,"",(IF(MissFill!Z74/SUM(MissFill!Z$5:Z74)&gt;0.01,"",IF(MissFill!Z73/SUM(MissFill!Z$5:Z74)&gt;0.01,"",IF(MissFill!Z72/SUM(MissFill!Z$5:Z74)&gt;0.01,"",IF(MissFill!Z71/SUM(MissFill!Z$5:Z74)&gt;0.01,"",DateEnded_5Day!$A71)))))))</f>
        <v/>
      </c>
      <c r="AB71" s="13" t="str">
        <f>IF($A71&lt;='All Results'!$B$4,"",IF(SUM(MissFill!AA$5:AA74)=0,"",(IF(MissFill!AA74/SUM(MissFill!AA$5:AA74)&gt;0.01,"",IF(MissFill!AA73/SUM(MissFill!AA$5:AA74)&gt;0.01,"",IF(MissFill!AA72/SUM(MissFill!AA$5:AA74)&gt;0.01,"",IF(MissFill!AA71/SUM(MissFill!AA$5:AA74)&gt;0.01,"",DateEnded_5Day!$A71)))))))</f>
        <v/>
      </c>
      <c r="AC71" s="13" t="str">
        <f>IF($A71&lt;='All Results'!$B$4,"",IF(SUM(MissFill!AB$5:AB74)=0,"",(IF(MissFill!AB74/SUM(MissFill!AB$5:AB74)&gt;0.01,"",IF(MissFill!AB73/SUM(MissFill!AB$5:AB74)&gt;0.01,"",IF(MissFill!AB72/SUM(MissFill!AB$5:AB74)&gt;0.01,"",IF(MissFill!AB71/SUM(MissFill!AB$5:AB74)&gt;0.01,"",DateEnded_5Day!$A71)))))))</f>
        <v/>
      </c>
      <c r="AD71" s="13" t="str">
        <f>IF($A71&lt;='All Results'!$B$4,"",IF(SUM(MissFill!AC$5:AC74)=0,"",(IF(MissFill!AC74/SUM(MissFill!AC$5:AC74)&gt;0.01,"",IF(MissFill!AC73/SUM(MissFill!AC$5:AC74)&gt;0.01,"",IF(MissFill!AC72/SUM(MissFill!AC$5:AC74)&gt;0.01,"",IF(MissFill!AC71/SUM(MissFill!AC$5:AC74)&gt;0.01,"",DateEnded_5Day!$A71)))))))</f>
        <v/>
      </c>
      <c r="AE71" s="13" t="str">
        <f>IF($A71&lt;='All Results'!$B$4,"",IF(SUM(MissFill!AD$5:AD74)=0,"",(IF(MissFill!AD74/SUM(MissFill!AD$5:AD74)&gt;0.01,"",IF(MissFill!AD73/SUM(MissFill!AD$5:AD74)&gt;0.01,"",IF(MissFill!AD72/SUM(MissFill!AD$5:AD74)&gt;0.01,"",IF(MissFill!AD71/SUM(MissFill!AD$5:AD74)&gt;0.01,"",DateEnded_5Day!$A71)))))))</f>
        <v/>
      </c>
      <c r="AF71" s="13" t="str">
        <f>IF($A71&lt;='All Results'!$B$4,"",IF(SUM(MissFill!AE$5:AE74)=0,"",(IF(MissFill!AE74/SUM(MissFill!AE$5:AE74)&gt;0.01,"",IF(MissFill!AE73/SUM(MissFill!AE$5:AE74)&gt;0.01,"",IF(MissFill!AE72/SUM(MissFill!AE$5:AE74)&gt;0.01,"",IF(MissFill!AE71/SUM(MissFill!AE$5:AE74)&gt;0.01,"",DateEnded_5Day!$A71)))))))</f>
        <v/>
      </c>
      <c r="AG71" s="13" t="str">
        <f>IF($A71&lt;='All Results'!$B$4,"",IF(SUM(MissFill!AF$5:AF74)=0,"",(IF(MissFill!AF74/SUM(MissFill!AF$5:AF74)&gt;0.01,"",IF(MissFill!AF73/SUM(MissFill!AF$5:AF74)&gt;0.01,"",IF(MissFill!AF72/SUM(MissFill!AF$5:AF74)&gt;0.01,"",IF(MissFill!AF71/SUM(MissFill!AF$5:AF74)&gt;0.01,"",DateEnded_5Day!$A71)))))))</f>
        <v/>
      </c>
      <c r="AH71" s="13" t="str">
        <f>IF($A71&lt;='All Results'!$B$4,"",IF(SUM(MissFill!AG$5:AG74)=0,"",(IF(MissFill!AG74/SUM(MissFill!AG$5:AG74)&gt;0.01,"",IF(MissFill!AG73/SUM(MissFill!AG$5:AG74)&gt;0.01,"",IF(MissFill!AG72/SUM(MissFill!AG$5:AG74)&gt;0.01,"",IF(MissFill!AG71/SUM(MissFill!AG$5:AG74)&gt;0.01,"",DateEnded_5Day!$A71)))))))</f>
        <v/>
      </c>
      <c r="AI71" s="13" t="str">
        <f>IF($A71&lt;='All Results'!$B$4,"",IF(SUM(MissFill!AH$5:AH74)=0,"",(IF(MissFill!AH74/SUM(MissFill!AH$5:AH74)&gt;0.01,"",IF(MissFill!AH73/SUM(MissFill!AH$5:AH74)&gt;0.01,"",IF(MissFill!AH72/SUM(MissFill!AH$5:AH74)&gt;0.01,"",IF(MissFill!AH71/SUM(MissFill!AH$5:AH74)&gt;0.01,"",DateEnded_5Day!$A71)))))))</f>
        <v/>
      </c>
      <c r="AJ71" s="13" t="str">
        <f>IF($A71&lt;='All Results'!$B$4,"",IF(SUM(MissFill!AI$5:AI74)=0,"",(IF(MissFill!AI74/SUM(MissFill!AI$5:AI74)&gt;0.01,"",IF(MissFill!AI73/SUM(MissFill!AI$5:AI74)&gt;0.01,"",IF(MissFill!AI72/SUM(MissFill!AI$5:AI74)&gt;0.01,"",IF(MissFill!AI71/SUM(MissFill!AI$5:AI74)&gt;0.01,"",DateEnded_5Day!$A71)))))))</f>
        <v/>
      </c>
      <c r="AK71" s="13" t="str">
        <f>IF($A71&lt;='All Results'!$B$4,"",IF(SUM(MissFill!AJ$5:AJ74)=0,"",(IF(MissFill!AJ74/SUM(MissFill!AJ$5:AJ74)&gt;0.01,"",IF(MissFill!AJ73/SUM(MissFill!AJ$5:AJ74)&gt;0.01,"",IF(MissFill!AJ72/SUM(MissFill!AJ$5:AJ74)&gt;0.01,"",IF(MissFill!AJ71/SUM(MissFill!AJ$5:AJ74)&gt;0.01,"",DateEnded_5Day!$A71)))))))</f>
        <v/>
      </c>
      <c r="AL71" s="13" t="str">
        <f>IF($A71&lt;='All Results'!$B$4,"",IF(SUM(MissFill!AK$5:AK74)=0,"",(IF(MissFill!AK74/SUM(MissFill!AK$5:AK74)&gt;0.01,"",IF(MissFill!AK73/SUM(MissFill!AK$5:AK74)&gt;0.01,"",IF(MissFill!AK72/SUM(MissFill!AK$5:AK74)&gt;0.01,"",IF(MissFill!AK71/SUM(MissFill!AK$5:AK74)&gt;0.01,"",DateEnded_5Day!$A71)))))))</f>
        <v/>
      </c>
      <c r="AM71" s="13" t="str">
        <f>IF($A71&lt;='All Results'!$B$4,"",IF(SUM(MissFill!AL$5:AL74)=0,"",(IF(MissFill!AL74/SUM(MissFill!AL$5:AL74)&gt;0.01,"",IF(MissFill!AL73/SUM(MissFill!AL$5:AL74)&gt;0.01,"",IF(MissFill!AL72/SUM(MissFill!AL$5:AL74)&gt;0.01,"",IF(MissFill!AL71/SUM(MissFill!AL$5:AL74)&gt;0.01,"",DateEnded_5Day!$A71)))))))</f>
        <v/>
      </c>
      <c r="AN71" s="13" t="str">
        <f>IF($A71&lt;='All Results'!$B$4,"",IF(SUM(MissFill!AM$5:AM74)=0,"",(IF(MissFill!AM74/SUM(MissFill!AM$5:AM74)&gt;0.01,"",IF(MissFill!AM73/SUM(MissFill!AM$5:AM74)&gt;0.01,"",IF(MissFill!AM72/SUM(MissFill!AM$5:AM74)&gt;0.01,"",IF(MissFill!AM71/SUM(MissFill!AM$5:AM74)&gt;0.01,"",DateEnded_5Day!$A71)))))))</f>
        <v/>
      </c>
      <c r="AO71" s="13" t="str">
        <f>IF($A71&lt;='All Results'!$B$4,"",IF(SUM(MissFill!AN$5:AN74)=0,"",(IF(MissFill!AN74/SUM(MissFill!AN$5:AN74)&gt;0.01,"",IF(MissFill!AN73/SUM(MissFill!AN$5:AN74)&gt;0.01,"",IF(MissFill!AN72/SUM(MissFill!AN$5:AN74)&gt;0.01,"",IF(MissFill!AN71/SUM(MissFill!AN$5:AN74)&gt;0.01,"",DateEnded_5Day!$A71)))))))</f>
        <v/>
      </c>
      <c r="AP71" s="13" t="str">
        <f>IF($A71&lt;='All Results'!$B$4,"",IF(SUM(MissFill!AO$5:AO74)=0,"",(IF(MissFill!AO74/SUM(MissFill!AO$5:AO74)&gt;0.01,"",IF(MissFill!AO73/SUM(MissFill!AO$5:AO74)&gt;0.01,"",IF(MissFill!AO72/SUM(MissFill!AO$5:AO74)&gt;0.01,"",IF(MissFill!AO71/SUM(MissFill!AO$5:AO74)&gt;0.01,"",DateEnded_5Day!$A71)))))))</f>
        <v/>
      </c>
      <c r="AQ71" s="13" t="str">
        <f>IF($A71&lt;='All Results'!$B$4,"",IF(SUM(MissFill!AP$5:AP74)=0,"",(IF(MissFill!AP74/SUM(MissFill!AP$5:AP74)&gt;0.01,"",IF(MissFill!AP73/SUM(MissFill!AP$5:AP74)&gt;0.01,"",IF(MissFill!AP72/SUM(MissFill!AP$5:AP74)&gt;0.01,"",IF(MissFill!AP71/SUM(MissFill!AP$5:AP74)&gt;0.01,"",DateEnded_5Day!$A71)))))))</f>
        <v/>
      </c>
      <c r="AR71" s="13" t="str">
        <f>IF($A71&lt;='All Results'!$B$4,"",IF(SUM(MissFill!AQ$5:AQ74)=0,"",(IF(MissFill!AQ74/SUM(MissFill!AQ$5:AQ74)&gt;0.01,"",IF(MissFill!AQ73/SUM(MissFill!AQ$5:AQ74)&gt;0.01,"",IF(MissFill!AQ72/SUM(MissFill!AQ$5:AQ74)&gt;0.01,"",IF(MissFill!AQ71/SUM(MissFill!AQ$5:AQ74)&gt;0.01,"",DateEnded_5Day!$A71)))))))</f>
        <v/>
      </c>
      <c r="AS71" s="13" t="str">
        <f>IF($A71&lt;='All Results'!$B$4,"",IF(SUM(MissFill!AR$5:AR74)=0,"",(IF(MissFill!AR74/SUM(MissFill!AR$5:AR74)&gt;0.01,"",IF(MissFill!AR73/SUM(MissFill!AR$5:AR74)&gt;0.01,"",IF(MissFill!AR72/SUM(MissFill!AR$5:AR74)&gt;0.01,"",IF(MissFill!AR71/SUM(MissFill!AR$5:AR74)&gt;0.01,"",DateEnded_5Day!$A71)))))))</f>
        <v/>
      </c>
      <c r="AT71" s="13" t="str">
        <f>IF($A71&lt;='All Results'!$B$4,"",IF(SUM(MissFill!AS$5:AS74)=0,"",(IF(MissFill!AS74/SUM(MissFill!AS$5:AS74)&gt;0.01,"",IF(MissFill!AS73/SUM(MissFill!AS$5:AS74)&gt;0.01,"",IF(MissFill!AS72/SUM(MissFill!AS$5:AS74)&gt;0.01,"",IF(MissFill!AS71/SUM(MissFill!AS$5:AS74)&gt;0.01,"",DateEnded_5Day!$A71)))))))</f>
        <v/>
      </c>
      <c r="AU71" s="13" t="str">
        <f>IF($A71&lt;='All Results'!$B$4,"",IF(SUM(MissFill!AT$5:AT74)=0,"",(IF(MissFill!AT74/SUM(MissFill!AT$5:AT74)&gt;0.01,"",IF(MissFill!AT73/SUM(MissFill!AT$5:AT74)&gt;0.01,"",IF(MissFill!AT72/SUM(MissFill!AT$5:AT74)&gt;0.01,"",IF(MissFill!AT71/SUM(MissFill!AT$5:AT74)&gt;0.01,"",DateEnded_5Day!$A71)))))))</f>
        <v/>
      </c>
      <c r="AV71" s="13" t="str">
        <f>IF($A71&lt;='All Results'!$B$4,"",IF(SUM(MissFill!AU$5:AU74)=0,"",(IF(MissFill!AU74/SUM(MissFill!AU$5:AU74)&gt;0.01,"",IF(MissFill!AU73/SUM(MissFill!AU$5:AU74)&gt;0.01,"",IF(MissFill!AU72/SUM(MissFill!AU$5:AU74)&gt;0.01,"",IF(MissFill!AU71/SUM(MissFill!AU$5:AU74)&gt;0.01,"",DateEnded_5Day!$A71)))))))</f>
        <v/>
      </c>
      <c r="AW71" s="13" t="str">
        <f>IF($A71&lt;='All Results'!$B$4,"",IF(SUM(MissFill!AV$5:AV74)=0,"",(IF(MissFill!AV74/SUM(MissFill!AV$5:AV74)&gt;0.01,"",IF(MissFill!AV73/SUM(MissFill!AV$5:AV74)&gt;0.01,"",IF(MissFill!AV72/SUM(MissFill!AV$5:AV74)&gt;0.01,"",IF(MissFill!AV71/SUM(MissFill!AV$5:AV74)&gt;0.01,"",DateEnded_5Day!$A71)))))))</f>
        <v/>
      </c>
      <c r="AX71" s="13" t="str">
        <f>IF($A71&lt;='All Results'!$B$4,"",IF(SUM(MissFill!AW$5:AW74)=0,"",(IF(MissFill!AW74/SUM(MissFill!AW$5:AW74)&gt;0.01,"",IF(MissFill!AW73/SUM(MissFill!AW$5:AW74)&gt;0.01,"",IF(MissFill!AW72/SUM(MissFill!AW$5:AW74)&gt;0.01,"",IF(MissFill!AW71/SUM(MissFill!AW$5:AW74)&gt;0.01,"",DateEnded_5Day!$A71)))))))</f>
        <v/>
      </c>
    </row>
    <row r="72" spans="1:50" x14ac:dyDescent="0.25">
      <c r="A72" s="8">
        <v>44417</v>
      </c>
      <c r="B72" s="11">
        <v>221</v>
      </c>
      <c r="C72" s="13" t="str">
        <f>IF($A72&lt;='All Results'!$B$4,"",IF(SUM(MissFill!B$5:B75)=0,"",(IF(MissFill!B75/SUM(MissFill!B$5:B75)&gt;0.01,"",IF(MissFill!B74/SUM(MissFill!B$5:B75)&gt;0.01,"",IF(MissFill!B73/SUM(MissFill!B$5:B75)&gt;0.01,"",IF(MissFill!B72/SUM(MissFill!B$5:B75)&gt;0.01,"",DateEnded_5Day!$A72)))))))</f>
        <v/>
      </c>
      <c r="D72" s="13" t="str">
        <f>IF($A72&lt;='All Results'!$B$4,"",IF(SUM(MissFill!C$5:C75)=0,"",(IF(MissFill!C75/SUM(MissFill!C$5:C75)&gt;0.01,"",IF(MissFill!C74/SUM(MissFill!C$5:C75)&gt;0.01,"",IF(MissFill!C73/SUM(MissFill!C$5:C75)&gt;0.01,"",IF(MissFill!C72/SUM(MissFill!C$5:C75)&gt;0.01,"",DateEnded_5Day!$A72)))))))</f>
        <v/>
      </c>
      <c r="E72" s="13" t="str">
        <f>IF($A72&lt;='All Results'!$B$4,"",IF(SUM(MissFill!D$5:D75)=0,"",(IF(MissFill!D75/SUM(MissFill!D$5:D75)&gt;0.01,"",IF(MissFill!D74/SUM(MissFill!D$5:D75)&gt;0.01,"",IF(MissFill!D73/SUM(MissFill!D$5:D75)&gt;0.01,"",IF(MissFill!D72/SUM(MissFill!D$5:D75)&gt;0.01,"",DateEnded_5Day!$A72)))))))</f>
        <v/>
      </c>
      <c r="F72" s="13" t="str">
        <f>IF($A72&lt;='All Results'!$B$4,"",IF(SUM(MissFill!E$5:E75)=0,"",(IF(MissFill!E75/SUM(MissFill!E$5:E75)&gt;0.01,"",IF(MissFill!E74/SUM(MissFill!E$5:E75)&gt;0.01,"",IF(MissFill!E73/SUM(MissFill!E$5:E75)&gt;0.01,"",IF(MissFill!E72/SUM(MissFill!E$5:E75)&gt;0.01,"",DateEnded_5Day!$A72)))))))</f>
        <v/>
      </c>
      <c r="G72" s="13" t="str">
        <f>IF($A72&lt;='All Results'!$B$4,"",IF(SUM(MissFill!F$5:F75)=0,"",(IF(MissFill!F75/SUM(MissFill!F$5:F75)&gt;0.01,"",IF(MissFill!F74/SUM(MissFill!F$5:F75)&gt;0.01,"",IF(MissFill!F73/SUM(MissFill!F$5:F75)&gt;0.01,"",IF(MissFill!F72/SUM(MissFill!F$5:F75)&gt;0.01,"",DateEnded_5Day!$A72)))))))</f>
        <v/>
      </c>
      <c r="H72" s="13" t="str">
        <f>IF($A72&lt;='All Results'!$B$4,"",IF(SUM(MissFill!G$5:G75)=0,"",(IF(MissFill!G75/SUM(MissFill!G$5:G75)&gt;0.01,"",IF(MissFill!G74/SUM(MissFill!G$5:G75)&gt;0.01,"",IF(MissFill!G73/SUM(MissFill!G$5:G75)&gt;0.01,"",IF(MissFill!G72/SUM(MissFill!G$5:G75)&gt;0.01,"",DateEnded_5Day!$A72)))))))</f>
        <v/>
      </c>
      <c r="I72" s="13" t="str">
        <f>IF($A72&lt;='All Results'!$B$4,"",IF(SUM(MissFill!H$5:H75)=0,"",(IF(MissFill!H75/SUM(MissFill!H$5:H75)&gt;0.01,"",IF(MissFill!H74/SUM(MissFill!H$5:H75)&gt;0.01,"",IF(MissFill!H73/SUM(MissFill!H$5:H75)&gt;0.01,"",IF(MissFill!H72/SUM(MissFill!H$5:H75)&gt;0.01,"",DateEnded_5Day!$A72)))))))</f>
        <v/>
      </c>
      <c r="J72" s="13" t="str">
        <f>IF($A72&lt;='All Results'!$B$4,"",IF(SUM(MissFill!I$5:I75)=0,"",(IF(MissFill!I75/SUM(MissFill!I$5:I75)&gt;0.01,"",IF(MissFill!I74/SUM(MissFill!I$5:I75)&gt;0.01,"",IF(MissFill!I73/SUM(MissFill!I$5:I75)&gt;0.01,"",IF(MissFill!I72/SUM(MissFill!I$5:I75)&gt;0.01,"",DateEnded_5Day!$A72)))))))</f>
        <v/>
      </c>
      <c r="K72" s="13" t="str">
        <f>IF($A72&lt;='All Results'!$B$4,"",IF(SUM(MissFill!J$5:J75)=0,"",(IF(MissFill!J75/SUM(MissFill!J$5:J75)&gt;0.01,"",IF(MissFill!J74/SUM(MissFill!J$5:J75)&gt;0.01,"",IF(MissFill!J73/SUM(MissFill!J$5:J75)&gt;0.01,"",IF(MissFill!J72/SUM(MissFill!J$5:J75)&gt;0.01,"",DateEnded_5Day!$A72)))))))</f>
        <v/>
      </c>
      <c r="L72" s="13" t="str">
        <f>IF($A72&lt;='All Results'!$B$4,"",IF(SUM(MissFill!K$5:K75)=0,"",(IF(MissFill!K75/SUM(MissFill!K$5:K75)&gt;0.01,"",IF(MissFill!K74/SUM(MissFill!K$5:K75)&gt;0.01,"",IF(MissFill!K73/SUM(MissFill!K$5:K75)&gt;0.01,"",IF(MissFill!K72/SUM(MissFill!K$5:K75)&gt;0.01,"",DateEnded_5Day!$A72)))))))</f>
        <v/>
      </c>
      <c r="M72" s="13" t="str">
        <f>IF($A72&lt;='All Results'!$B$4,"",IF(SUM(MissFill!L$5:L75)=0,"",(IF(MissFill!L75/SUM(MissFill!L$5:L75)&gt;0.01,"",IF(MissFill!L74/SUM(MissFill!L$5:L75)&gt;0.01,"",IF(MissFill!L73/SUM(MissFill!L$5:L75)&gt;0.01,"",IF(MissFill!L72/SUM(MissFill!L$5:L75)&gt;0.01,"",DateEnded_5Day!$A72)))))))</f>
        <v/>
      </c>
      <c r="N72" s="13" t="str">
        <f>IF($A72&lt;='All Results'!$B$4,"",IF(SUM(MissFill!M$5:M75)=0,"",(IF(MissFill!M75/SUM(MissFill!M$5:M75)&gt;0.01,"",IF(MissFill!M74/SUM(MissFill!M$5:M75)&gt;0.01,"",IF(MissFill!M73/SUM(MissFill!M$5:M75)&gt;0.01,"",IF(MissFill!M72/SUM(MissFill!M$5:M75)&gt;0.01,"",DateEnded_5Day!$A72)))))))</f>
        <v/>
      </c>
      <c r="O72" s="13" t="str">
        <f>IF($A72&lt;='All Results'!$B$4,"",IF(SUM(MissFill!N$5:N75)=0,"",(IF(MissFill!N75/SUM(MissFill!N$5:N75)&gt;0.01,"",IF(MissFill!N74/SUM(MissFill!N$5:N75)&gt;0.01,"",IF(MissFill!N73/SUM(MissFill!N$5:N75)&gt;0.01,"",IF(MissFill!N72/SUM(MissFill!N$5:N75)&gt;0.01,"",DateEnded_5Day!$A72)))))))</f>
        <v/>
      </c>
      <c r="P72" s="13" t="str">
        <f>IF($A72&lt;='All Results'!$B$4,"",IF(SUM(MissFill!O$5:O75)=0,"",(IF(MissFill!O75/SUM(MissFill!O$5:O75)&gt;0.01,"",IF(MissFill!O74/SUM(MissFill!O$5:O75)&gt;0.01,"",IF(MissFill!O73/SUM(MissFill!O$5:O75)&gt;0.01,"",IF(MissFill!O72/SUM(MissFill!O$5:O75)&gt;0.01,"",DateEnded_5Day!$A72)))))))</f>
        <v/>
      </c>
      <c r="Q72" s="13" t="str">
        <f>IF($A72&lt;='All Results'!$B$4,"",IF(SUM(MissFill!P$5:P75)=0,"",(IF(MissFill!P75/SUM(MissFill!P$5:P75)&gt;0.01,"",IF(MissFill!P74/SUM(MissFill!P$5:P75)&gt;0.01,"",IF(MissFill!P73/SUM(MissFill!P$5:P75)&gt;0.01,"",IF(MissFill!P72/SUM(MissFill!P$5:P75)&gt;0.01,"",DateEnded_5Day!$A72)))))))</f>
        <v/>
      </c>
      <c r="R72" s="13" t="str">
        <f>IF($A72&lt;='All Results'!$B$4,"",IF(SUM(MissFill!Q$5:Q75)=0,"",(IF(MissFill!Q75/SUM(MissFill!Q$5:Q75)&gt;0.01,"",IF(MissFill!Q74/SUM(MissFill!Q$5:Q75)&gt;0.01,"",IF(MissFill!Q73/SUM(MissFill!Q$5:Q75)&gt;0.01,"",IF(MissFill!Q72/SUM(MissFill!Q$5:Q75)&gt;0.01,"",DateEnded_5Day!$A72)))))))</f>
        <v/>
      </c>
      <c r="S72" s="13" t="str">
        <f>IF($A72&lt;='All Results'!$B$4,"",IF(SUM(MissFill!R$5:R75)=0,"",(IF(MissFill!R75/SUM(MissFill!R$5:R75)&gt;0.01,"",IF(MissFill!R74/SUM(MissFill!R$5:R75)&gt;0.01,"",IF(MissFill!R73/SUM(MissFill!R$5:R75)&gt;0.01,"",IF(MissFill!R72/SUM(MissFill!R$5:R75)&gt;0.01,"",DateEnded_5Day!$A72)))))))</f>
        <v/>
      </c>
      <c r="T72" s="13" t="str">
        <f>IF($A72&lt;='All Results'!$B$4,"",IF(SUM(MissFill!S$5:S75)=0,"",(IF(MissFill!S75/SUM(MissFill!S$5:S75)&gt;0.01,"",IF(MissFill!S74/SUM(MissFill!S$5:S75)&gt;0.01,"",IF(MissFill!S73/SUM(MissFill!S$5:S75)&gt;0.01,"",IF(MissFill!S72/SUM(MissFill!S$5:S75)&gt;0.01,"",DateEnded_5Day!$A72)))))))</f>
        <v/>
      </c>
      <c r="U72" s="13" t="str">
        <f>IF($A72&lt;='All Results'!$B$4,"",IF(SUM(MissFill!T$5:T75)=0,"",(IF(MissFill!T75/SUM(MissFill!T$5:T75)&gt;0.01,"",IF(MissFill!T74/SUM(MissFill!T$5:T75)&gt;0.01,"",IF(MissFill!T73/SUM(MissFill!T$5:T75)&gt;0.01,"",IF(MissFill!T72/SUM(MissFill!T$5:T75)&gt;0.01,"",DateEnded_5Day!$A72)))))))</f>
        <v/>
      </c>
      <c r="V72" s="13" t="str">
        <f>IF($A72&lt;='All Results'!$B$4,"",IF(SUM(MissFill!U$5:U75)=0,"",(IF(MissFill!U75/SUM(MissFill!U$5:U75)&gt;0.01,"",IF(MissFill!U74/SUM(MissFill!U$5:U75)&gt;0.01,"",IF(MissFill!U73/SUM(MissFill!U$5:U75)&gt;0.01,"",IF(MissFill!U72/SUM(MissFill!U$5:U75)&gt;0.01,"",DateEnded_5Day!$A72)))))))</f>
        <v/>
      </c>
      <c r="W72" s="13" t="str">
        <f>IF($A72&lt;='All Results'!$B$4,"",IF(SUM(MissFill!V$5:V75)=0,"",(IF(MissFill!V75/SUM(MissFill!V$5:V75)&gt;0.01,"",IF(MissFill!V74/SUM(MissFill!V$5:V75)&gt;0.01,"",IF(MissFill!V73/SUM(MissFill!V$5:V75)&gt;0.01,"",IF(MissFill!V72/SUM(MissFill!V$5:V75)&gt;0.01,"",DateEnded_5Day!$A72)))))))</f>
        <v/>
      </c>
      <c r="X72" s="13" t="str">
        <f>IF($A72&lt;='All Results'!$B$4,"",IF(SUM(MissFill!W$5:W75)=0,"",(IF(MissFill!W75/SUM(MissFill!W$5:W75)&gt;0.01,"",IF(MissFill!W74/SUM(MissFill!W$5:W75)&gt;0.01,"",IF(MissFill!W73/SUM(MissFill!W$5:W75)&gt;0.01,"",IF(MissFill!W72/SUM(MissFill!W$5:W75)&gt;0.01,"",DateEnded_5Day!$A72)))))))</f>
        <v/>
      </c>
      <c r="Y72" s="13" t="str">
        <f>IF($A72&lt;='All Results'!$B$4,"",IF(SUM(MissFill!X$5:X75)=0,"",(IF(MissFill!X75/SUM(MissFill!X$5:X75)&gt;0.01,"",IF(MissFill!X74/SUM(MissFill!X$5:X75)&gt;0.01,"",IF(MissFill!X73/SUM(MissFill!X$5:X75)&gt;0.01,"",IF(MissFill!X72/SUM(MissFill!X$5:X75)&gt;0.01,"",DateEnded_5Day!$A72)))))))</f>
        <v/>
      </c>
      <c r="Z72" s="13" t="str">
        <f>IF($A72&lt;='All Results'!$B$4,"",IF(SUM(MissFill!Y$5:Y75)=0,"",(IF(MissFill!Y75/SUM(MissFill!Y$5:Y75)&gt;0.01,"",IF(MissFill!Y74/SUM(MissFill!Y$5:Y75)&gt;0.01,"",IF(MissFill!Y73/SUM(MissFill!Y$5:Y75)&gt;0.01,"",IF(MissFill!Y72/SUM(MissFill!Y$5:Y75)&gt;0.01,"",DateEnded_5Day!$A72)))))))</f>
        <v/>
      </c>
      <c r="AA72" s="13" t="str">
        <f>IF($A72&lt;='All Results'!$B$4,"",IF(SUM(MissFill!Z$5:Z75)=0,"",(IF(MissFill!Z75/SUM(MissFill!Z$5:Z75)&gt;0.01,"",IF(MissFill!Z74/SUM(MissFill!Z$5:Z75)&gt;0.01,"",IF(MissFill!Z73/SUM(MissFill!Z$5:Z75)&gt;0.01,"",IF(MissFill!Z72/SUM(MissFill!Z$5:Z75)&gt;0.01,"",DateEnded_5Day!$A72)))))))</f>
        <v/>
      </c>
      <c r="AB72" s="13" t="str">
        <f>IF($A72&lt;='All Results'!$B$4,"",IF(SUM(MissFill!AA$5:AA75)=0,"",(IF(MissFill!AA75/SUM(MissFill!AA$5:AA75)&gt;0.01,"",IF(MissFill!AA74/SUM(MissFill!AA$5:AA75)&gt;0.01,"",IF(MissFill!AA73/SUM(MissFill!AA$5:AA75)&gt;0.01,"",IF(MissFill!AA72/SUM(MissFill!AA$5:AA75)&gt;0.01,"",DateEnded_5Day!$A72)))))))</f>
        <v/>
      </c>
      <c r="AC72" s="13" t="str">
        <f>IF($A72&lt;='All Results'!$B$4,"",IF(SUM(MissFill!AB$5:AB75)=0,"",(IF(MissFill!AB75/SUM(MissFill!AB$5:AB75)&gt;0.01,"",IF(MissFill!AB74/SUM(MissFill!AB$5:AB75)&gt;0.01,"",IF(MissFill!AB73/SUM(MissFill!AB$5:AB75)&gt;0.01,"",IF(MissFill!AB72/SUM(MissFill!AB$5:AB75)&gt;0.01,"",DateEnded_5Day!$A72)))))))</f>
        <v/>
      </c>
      <c r="AD72" s="13" t="str">
        <f>IF($A72&lt;='All Results'!$B$4,"",IF(SUM(MissFill!AC$5:AC75)=0,"",(IF(MissFill!AC75/SUM(MissFill!AC$5:AC75)&gt;0.01,"",IF(MissFill!AC74/SUM(MissFill!AC$5:AC75)&gt;0.01,"",IF(MissFill!AC73/SUM(MissFill!AC$5:AC75)&gt;0.01,"",IF(MissFill!AC72/SUM(MissFill!AC$5:AC75)&gt;0.01,"",DateEnded_5Day!$A72)))))))</f>
        <v/>
      </c>
      <c r="AE72" s="13" t="str">
        <f>IF($A72&lt;='All Results'!$B$4,"",IF(SUM(MissFill!AD$5:AD75)=0,"",(IF(MissFill!AD75/SUM(MissFill!AD$5:AD75)&gt;0.01,"",IF(MissFill!AD74/SUM(MissFill!AD$5:AD75)&gt;0.01,"",IF(MissFill!AD73/SUM(MissFill!AD$5:AD75)&gt;0.01,"",IF(MissFill!AD72/SUM(MissFill!AD$5:AD75)&gt;0.01,"",DateEnded_5Day!$A72)))))))</f>
        <v/>
      </c>
      <c r="AF72" s="13" t="str">
        <f>IF($A72&lt;='All Results'!$B$4,"",IF(SUM(MissFill!AE$5:AE75)=0,"",(IF(MissFill!AE75/SUM(MissFill!AE$5:AE75)&gt;0.01,"",IF(MissFill!AE74/SUM(MissFill!AE$5:AE75)&gt;0.01,"",IF(MissFill!AE73/SUM(MissFill!AE$5:AE75)&gt;0.01,"",IF(MissFill!AE72/SUM(MissFill!AE$5:AE75)&gt;0.01,"",DateEnded_5Day!$A72)))))))</f>
        <v/>
      </c>
      <c r="AG72" s="13" t="str">
        <f>IF($A72&lt;='All Results'!$B$4,"",IF(SUM(MissFill!AF$5:AF75)=0,"",(IF(MissFill!AF75/SUM(MissFill!AF$5:AF75)&gt;0.01,"",IF(MissFill!AF74/SUM(MissFill!AF$5:AF75)&gt;0.01,"",IF(MissFill!AF73/SUM(MissFill!AF$5:AF75)&gt;0.01,"",IF(MissFill!AF72/SUM(MissFill!AF$5:AF75)&gt;0.01,"",DateEnded_5Day!$A72)))))))</f>
        <v/>
      </c>
      <c r="AH72" s="13" t="str">
        <f>IF($A72&lt;='All Results'!$B$4,"",IF(SUM(MissFill!AG$5:AG75)=0,"",(IF(MissFill!AG75/SUM(MissFill!AG$5:AG75)&gt;0.01,"",IF(MissFill!AG74/SUM(MissFill!AG$5:AG75)&gt;0.01,"",IF(MissFill!AG73/SUM(MissFill!AG$5:AG75)&gt;0.01,"",IF(MissFill!AG72/SUM(MissFill!AG$5:AG75)&gt;0.01,"",DateEnded_5Day!$A72)))))))</f>
        <v/>
      </c>
      <c r="AI72" s="13" t="str">
        <f>IF($A72&lt;='All Results'!$B$4,"",IF(SUM(MissFill!AH$5:AH75)=0,"",(IF(MissFill!AH75/SUM(MissFill!AH$5:AH75)&gt;0.01,"",IF(MissFill!AH74/SUM(MissFill!AH$5:AH75)&gt;0.01,"",IF(MissFill!AH73/SUM(MissFill!AH$5:AH75)&gt;0.01,"",IF(MissFill!AH72/SUM(MissFill!AH$5:AH75)&gt;0.01,"",DateEnded_5Day!$A72)))))))</f>
        <v/>
      </c>
      <c r="AJ72" s="13" t="str">
        <f>IF($A72&lt;='All Results'!$B$4,"",IF(SUM(MissFill!AI$5:AI75)=0,"",(IF(MissFill!AI75/SUM(MissFill!AI$5:AI75)&gt;0.01,"",IF(MissFill!AI74/SUM(MissFill!AI$5:AI75)&gt;0.01,"",IF(MissFill!AI73/SUM(MissFill!AI$5:AI75)&gt;0.01,"",IF(MissFill!AI72/SUM(MissFill!AI$5:AI75)&gt;0.01,"",DateEnded_5Day!$A72)))))))</f>
        <v/>
      </c>
      <c r="AK72" s="13" t="str">
        <f>IF($A72&lt;='All Results'!$B$4,"",IF(SUM(MissFill!AJ$5:AJ75)=0,"",(IF(MissFill!AJ75/SUM(MissFill!AJ$5:AJ75)&gt;0.01,"",IF(MissFill!AJ74/SUM(MissFill!AJ$5:AJ75)&gt;0.01,"",IF(MissFill!AJ73/SUM(MissFill!AJ$5:AJ75)&gt;0.01,"",IF(MissFill!AJ72/SUM(MissFill!AJ$5:AJ75)&gt;0.01,"",DateEnded_5Day!$A72)))))))</f>
        <v/>
      </c>
      <c r="AL72" s="13" t="str">
        <f>IF($A72&lt;='All Results'!$B$4,"",IF(SUM(MissFill!AK$5:AK75)=0,"",(IF(MissFill!AK75/SUM(MissFill!AK$5:AK75)&gt;0.01,"",IF(MissFill!AK74/SUM(MissFill!AK$5:AK75)&gt;0.01,"",IF(MissFill!AK73/SUM(MissFill!AK$5:AK75)&gt;0.01,"",IF(MissFill!AK72/SUM(MissFill!AK$5:AK75)&gt;0.01,"",DateEnded_5Day!$A72)))))))</f>
        <v/>
      </c>
      <c r="AM72" s="13" t="str">
        <f>IF($A72&lt;='All Results'!$B$4,"",IF(SUM(MissFill!AL$5:AL75)=0,"",(IF(MissFill!AL75/SUM(MissFill!AL$5:AL75)&gt;0.01,"",IF(MissFill!AL74/SUM(MissFill!AL$5:AL75)&gt;0.01,"",IF(MissFill!AL73/SUM(MissFill!AL$5:AL75)&gt;0.01,"",IF(MissFill!AL72/SUM(MissFill!AL$5:AL75)&gt;0.01,"",DateEnded_5Day!$A72)))))))</f>
        <v/>
      </c>
      <c r="AN72" s="13" t="str">
        <f>IF($A72&lt;='All Results'!$B$4,"",IF(SUM(MissFill!AM$5:AM75)=0,"",(IF(MissFill!AM75/SUM(MissFill!AM$5:AM75)&gt;0.01,"",IF(MissFill!AM74/SUM(MissFill!AM$5:AM75)&gt;0.01,"",IF(MissFill!AM73/SUM(MissFill!AM$5:AM75)&gt;0.01,"",IF(MissFill!AM72/SUM(MissFill!AM$5:AM75)&gt;0.01,"",DateEnded_5Day!$A72)))))))</f>
        <v/>
      </c>
      <c r="AO72" s="13" t="str">
        <f>IF($A72&lt;='All Results'!$B$4,"",IF(SUM(MissFill!AN$5:AN75)=0,"",(IF(MissFill!AN75/SUM(MissFill!AN$5:AN75)&gt;0.01,"",IF(MissFill!AN74/SUM(MissFill!AN$5:AN75)&gt;0.01,"",IF(MissFill!AN73/SUM(MissFill!AN$5:AN75)&gt;0.01,"",IF(MissFill!AN72/SUM(MissFill!AN$5:AN75)&gt;0.01,"",DateEnded_5Day!$A72)))))))</f>
        <v/>
      </c>
      <c r="AP72" s="13" t="str">
        <f>IF($A72&lt;='All Results'!$B$4,"",IF(SUM(MissFill!AO$5:AO75)=0,"",(IF(MissFill!AO75/SUM(MissFill!AO$5:AO75)&gt;0.01,"",IF(MissFill!AO74/SUM(MissFill!AO$5:AO75)&gt;0.01,"",IF(MissFill!AO73/SUM(MissFill!AO$5:AO75)&gt;0.01,"",IF(MissFill!AO72/SUM(MissFill!AO$5:AO75)&gt;0.01,"",DateEnded_5Day!$A72)))))))</f>
        <v/>
      </c>
      <c r="AQ72" s="13" t="str">
        <f>IF($A72&lt;='All Results'!$B$4,"",IF(SUM(MissFill!AP$5:AP75)=0,"",(IF(MissFill!AP75/SUM(MissFill!AP$5:AP75)&gt;0.01,"",IF(MissFill!AP74/SUM(MissFill!AP$5:AP75)&gt;0.01,"",IF(MissFill!AP73/SUM(MissFill!AP$5:AP75)&gt;0.01,"",IF(MissFill!AP72/SUM(MissFill!AP$5:AP75)&gt;0.01,"",DateEnded_5Day!$A72)))))))</f>
        <v/>
      </c>
      <c r="AR72" s="13" t="str">
        <f>IF($A72&lt;='All Results'!$B$4,"",IF(SUM(MissFill!AQ$5:AQ75)=0,"",(IF(MissFill!AQ75/SUM(MissFill!AQ$5:AQ75)&gt;0.01,"",IF(MissFill!AQ74/SUM(MissFill!AQ$5:AQ75)&gt;0.01,"",IF(MissFill!AQ73/SUM(MissFill!AQ$5:AQ75)&gt;0.01,"",IF(MissFill!AQ72/SUM(MissFill!AQ$5:AQ75)&gt;0.01,"",DateEnded_5Day!$A72)))))))</f>
        <v/>
      </c>
      <c r="AS72" s="13" t="str">
        <f>IF($A72&lt;='All Results'!$B$4,"",IF(SUM(MissFill!AR$5:AR75)=0,"",(IF(MissFill!AR75/SUM(MissFill!AR$5:AR75)&gt;0.01,"",IF(MissFill!AR74/SUM(MissFill!AR$5:AR75)&gt;0.01,"",IF(MissFill!AR73/SUM(MissFill!AR$5:AR75)&gt;0.01,"",IF(MissFill!AR72/SUM(MissFill!AR$5:AR75)&gt;0.01,"",DateEnded_5Day!$A72)))))))</f>
        <v/>
      </c>
      <c r="AT72" s="13" t="str">
        <f>IF($A72&lt;='All Results'!$B$4,"",IF(SUM(MissFill!AS$5:AS75)=0,"",(IF(MissFill!AS75/SUM(MissFill!AS$5:AS75)&gt;0.01,"",IF(MissFill!AS74/SUM(MissFill!AS$5:AS75)&gt;0.01,"",IF(MissFill!AS73/SUM(MissFill!AS$5:AS75)&gt;0.01,"",IF(MissFill!AS72/SUM(MissFill!AS$5:AS75)&gt;0.01,"",DateEnded_5Day!$A72)))))))</f>
        <v/>
      </c>
      <c r="AU72" s="13" t="str">
        <f>IF($A72&lt;='All Results'!$B$4,"",IF(SUM(MissFill!AT$5:AT75)=0,"",(IF(MissFill!AT75/SUM(MissFill!AT$5:AT75)&gt;0.01,"",IF(MissFill!AT74/SUM(MissFill!AT$5:AT75)&gt;0.01,"",IF(MissFill!AT73/SUM(MissFill!AT$5:AT75)&gt;0.01,"",IF(MissFill!AT72/SUM(MissFill!AT$5:AT75)&gt;0.01,"",DateEnded_5Day!$A72)))))))</f>
        <v/>
      </c>
      <c r="AV72" s="13" t="str">
        <f>IF($A72&lt;='All Results'!$B$4,"",IF(SUM(MissFill!AU$5:AU75)=0,"",(IF(MissFill!AU75/SUM(MissFill!AU$5:AU75)&gt;0.01,"",IF(MissFill!AU74/SUM(MissFill!AU$5:AU75)&gt;0.01,"",IF(MissFill!AU73/SUM(MissFill!AU$5:AU75)&gt;0.01,"",IF(MissFill!AU72/SUM(MissFill!AU$5:AU75)&gt;0.01,"",DateEnded_5Day!$A72)))))))</f>
        <v/>
      </c>
      <c r="AW72" s="13" t="str">
        <f>IF($A72&lt;='All Results'!$B$4,"",IF(SUM(MissFill!AV$5:AV75)=0,"",(IF(MissFill!AV75/SUM(MissFill!AV$5:AV75)&gt;0.01,"",IF(MissFill!AV74/SUM(MissFill!AV$5:AV75)&gt;0.01,"",IF(MissFill!AV73/SUM(MissFill!AV$5:AV75)&gt;0.01,"",IF(MissFill!AV72/SUM(MissFill!AV$5:AV75)&gt;0.01,"",DateEnded_5Day!$A72)))))))</f>
        <v/>
      </c>
      <c r="AX72" s="13" t="str">
        <f>IF($A72&lt;='All Results'!$B$4,"",IF(SUM(MissFill!AW$5:AW75)=0,"",(IF(MissFill!AW75/SUM(MissFill!AW$5:AW75)&gt;0.01,"",IF(MissFill!AW74/SUM(MissFill!AW$5:AW75)&gt;0.01,"",IF(MissFill!AW73/SUM(MissFill!AW$5:AW75)&gt;0.01,"",IF(MissFill!AW72/SUM(MissFill!AW$5:AW75)&gt;0.01,"",DateEnded_5Day!$A72)))))))</f>
        <v/>
      </c>
    </row>
    <row r="73" spans="1:50" x14ac:dyDescent="0.25">
      <c r="A73" s="8">
        <v>44418</v>
      </c>
      <c r="B73" s="11">
        <v>222</v>
      </c>
      <c r="C73" s="13" t="str">
        <f>IF($A73&lt;='All Results'!$B$4,"",IF(SUM(MissFill!B$5:B76)=0,"",(IF(MissFill!B76/SUM(MissFill!B$5:B76)&gt;0.01,"",IF(MissFill!B75/SUM(MissFill!B$5:B76)&gt;0.01,"",IF(MissFill!B74/SUM(MissFill!B$5:B76)&gt;0.01,"",IF(MissFill!B73/SUM(MissFill!B$5:B76)&gt;0.01,"",DateEnded_5Day!$A73)))))))</f>
        <v/>
      </c>
      <c r="D73" s="13" t="str">
        <f>IF($A73&lt;='All Results'!$B$4,"",IF(SUM(MissFill!C$5:C76)=0,"",(IF(MissFill!C76/SUM(MissFill!C$5:C76)&gt;0.01,"",IF(MissFill!C75/SUM(MissFill!C$5:C76)&gt;0.01,"",IF(MissFill!C74/SUM(MissFill!C$5:C76)&gt;0.01,"",IF(MissFill!C73/SUM(MissFill!C$5:C76)&gt;0.01,"",DateEnded_5Day!$A73)))))))</f>
        <v/>
      </c>
      <c r="E73" s="13" t="str">
        <f>IF($A73&lt;='All Results'!$B$4,"",IF(SUM(MissFill!D$5:D76)=0,"",(IF(MissFill!D76/SUM(MissFill!D$5:D76)&gt;0.01,"",IF(MissFill!D75/SUM(MissFill!D$5:D76)&gt;0.01,"",IF(MissFill!D74/SUM(MissFill!D$5:D76)&gt;0.01,"",IF(MissFill!D73/SUM(MissFill!D$5:D76)&gt;0.01,"",DateEnded_5Day!$A73)))))))</f>
        <v/>
      </c>
      <c r="F73" s="13" t="str">
        <f>IF($A73&lt;='All Results'!$B$4,"",IF(SUM(MissFill!E$5:E76)=0,"",(IF(MissFill!E76/SUM(MissFill!E$5:E76)&gt;0.01,"",IF(MissFill!E75/SUM(MissFill!E$5:E76)&gt;0.01,"",IF(MissFill!E74/SUM(MissFill!E$5:E76)&gt;0.01,"",IF(MissFill!E73/SUM(MissFill!E$5:E76)&gt;0.01,"",DateEnded_5Day!$A73)))))))</f>
        <v/>
      </c>
      <c r="G73" s="13" t="str">
        <f>IF($A73&lt;='All Results'!$B$4,"",IF(SUM(MissFill!F$5:F76)=0,"",(IF(MissFill!F76/SUM(MissFill!F$5:F76)&gt;0.01,"",IF(MissFill!F75/SUM(MissFill!F$5:F76)&gt;0.01,"",IF(MissFill!F74/SUM(MissFill!F$5:F76)&gt;0.01,"",IF(MissFill!F73/SUM(MissFill!F$5:F76)&gt;0.01,"",DateEnded_5Day!$A73)))))))</f>
        <v/>
      </c>
      <c r="H73" s="13" t="str">
        <f>IF($A73&lt;='All Results'!$B$4,"",IF(SUM(MissFill!G$5:G76)=0,"",(IF(MissFill!G76/SUM(MissFill!G$5:G76)&gt;0.01,"",IF(MissFill!G75/SUM(MissFill!G$5:G76)&gt;0.01,"",IF(MissFill!G74/SUM(MissFill!G$5:G76)&gt;0.01,"",IF(MissFill!G73/SUM(MissFill!G$5:G76)&gt;0.01,"",DateEnded_5Day!$A73)))))))</f>
        <v/>
      </c>
      <c r="I73" s="13" t="str">
        <f>IF($A73&lt;='All Results'!$B$4,"",IF(SUM(MissFill!H$5:H76)=0,"",(IF(MissFill!H76/SUM(MissFill!H$5:H76)&gt;0.01,"",IF(MissFill!H75/SUM(MissFill!H$5:H76)&gt;0.01,"",IF(MissFill!H74/SUM(MissFill!H$5:H76)&gt;0.01,"",IF(MissFill!H73/SUM(MissFill!H$5:H76)&gt;0.01,"",DateEnded_5Day!$A73)))))))</f>
        <v/>
      </c>
      <c r="J73" s="13" t="str">
        <f>IF($A73&lt;='All Results'!$B$4,"",IF(SUM(MissFill!I$5:I76)=0,"",(IF(MissFill!I76/SUM(MissFill!I$5:I76)&gt;0.01,"",IF(MissFill!I75/SUM(MissFill!I$5:I76)&gt;0.01,"",IF(MissFill!I74/SUM(MissFill!I$5:I76)&gt;0.01,"",IF(MissFill!I73/SUM(MissFill!I$5:I76)&gt;0.01,"",DateEnded_5Day!$A73)))))))</f>
        <v/>
      </c>
      <c r="K73" s="13" t="str">
        <f>IF($A73&lt;='All Results'!$B$4,"",IF(SUM(MissFill!J$5:J76)=0,"",(IF(MissFill!J76/SUM(MissFill!J$5:J76)&gt;0.01,"",IF(MissFill!J75/SUM(MissFill!J$5:J76)&gt;0.01,"",IF(MissFill!J74/SUM(MissFill!J$5:J76)&gt;0.01,"",IF(MissFill!J73/SUM(MissFill!J$5:J76)&gt;0.01,"",DateEnded_5Day!$A73)))))))</f>
        <v/>
      </c>
      <c r="L73" s="13" t="str">
        <f>IF($A73&lt;='All Results'!$B$4,"",IF(SUM(MissFill!K$5:K76)=0,"",(IF(MissFill!K76/SUM(MissFill!K$5:K76)&gt;0.01,"",IF(MissFill!K75/SUM(MissFill!K$5:K76)&gt;0.01,"",IF(MissFill!K74/SUM(MissFill!K$5:K76)&gt;0.01,"",IF(MissFill!K73/SUM(MissFill!K$5:K76)&gt;0.01,"",DateEnded_5Day!$A73)))))))</f>
        <v/>
      </c>
      <c r="M73" s="13" t="str">
        <f>IF($A73&lt;='All Results'!$B$4,"",IF(SUM(MissFill!L$5:L76)=0,"",(IF(MissFill!L76/SUM(MissFill!L$5:L76)&gt;0.01,"",IF(MissFill!L75/SUM(MissFill!L$5:L76)&gt;0.01,"",IF(MissFill!L74/SUM(MissFill!L$5:L76)&gt;0.01,"",IF(MissFill!L73/SUM(MissFill!L$5:L76)&gt;0.01,"",DateEnded_5Day!$A73)))))))</f>
        <v/>
      </c>
      <c r="N73" s="13" t="str">
        <f>IF($A73&lt;='All Results'!$B$4,"",IF(SUM(MissFill!M$5:M76)=0,"",(IF(MissFill!M76/SUM(MissFill!M$5:M76)&gt;0.01,"",IF(MissFill!M75/SUM(MissFill!M$5:M76)&gt;0.01,"",IF(MissFill!M74/SUM(MissFill!M$5:M76)&gt;0.01,"",IF(MissFill!M73/SUM(MissFill!M$5:M76)&gt;0.01,"",DateEnded_5Day!$A73)))))))</f>
        <v/>
      </c>
      <c r="O73" s="13" t="str">
        <f>IF($A73&lt;='All Results'!$B$4,"",IF(SUM(MissFill!N$5:N76)=0,"",(IF(MissFill!N76/SUM(MissFill!N$5:N76)&gt;0.01,"",IF(MissFill!N75/SUM(MissFill!N$5:N76)&gt;0.01,"",IF(MissFill!N74/SUM(MissFill!N$5:N76)&gt;0.01,"",IF(MissFill!N73/SUM(MissFill!N$5:N76)&gt;0.01,"",DateEnded_5Day!$A73)))))))</f>
        <v/>
      </c>
      <c r="P73" s="13" t="str">
        <f>IF($A73&lt;='All Results'!$B$4,"",IF(SUM(MissFill!O$5:O76)=0,"",(IF(MissFill!O76/SUM(MissFill!O$5:O76)&gt;0.01,"",IF(MissFill!O75/SUM(MissFill!O$5:O76)&gt;0.01,"",IF(MissFill!O74/SUM(MissFill!O$5:O76)&gt;0.01,"",IF(MissFill!O73/SUM(MissFill!O$5:O76)&gt;0.01,"",DateEnded_5Day!$A73)))))))</f>
        <v/>
      </c>
      <c r="Q73" s="13" t="str">
        <f>IF($A73&lt;='All Results'!$B$4,"",IF(SUM(MissFill!P$5:P76)=0,"",(IF(MissFill!P76/SUM(MissFill!P$5:P76)&gt;0.01,"",IF(MissFill!P75/SUM(MissFill!P$5:P76)&gt;0.01,"",IF(MissFill!P74/SUM(MissFill!P$5:P76)&gt;0.01,"",IF(MissFill!P73/SUM(MissFill!P$5:P76)&gt;0.01,"",DateEnded_5Day!$A73)))))))</f>
        <v/>
      </c>
      <c r="R73" s="13" t="str">
        <f>IF($A73&lt;='All Results'!$B$4,"",IF(SUM(MissFill!Q$5:Q76)=0,"",(IF(MissFill!Q76/SUM(MissFill!Q$5:Q76)&gt;0.01,"",IF(MissFill!Q75/SUM(MissFill!Q$5:Q76)&gt;0.01,"",IF(MissFill!Q74/SUM(MissFill!Q$5:Q76)&gt;0.01,"",IF(MissFill!Q73/SUM(MissFill!Q$5:Q76)&gt;0.01,"",DateEnded_5Day!$A73)))))))</f>
        <v/>
      </c>
      <c r="S73" s="13" t="str">
        <f>IF($A73&lt;='All Results'!$B$4,"",IF(SUM(MissFill!R$5:R76)=0,"",(IF(MissFill!R76/SUM(MissFill!R$5:R76)&gt;0.01,"",IF(MissFill!R75/SUM(MissFill!R$5:R76)&gt;0.01,"",IF(MissFill!R74/SUM(MissFill!R$5:R76)&gt;0.01,"",IF(MissFill!R73/SUM(MissFill!R$5:R76)&gt;0.01,"",DateEnded_5Day!$A73)))))))</f>
        <v/>
      </c>
      <c r="T73" s="13" t="str">
        <f>IF($A73&lt;='All Results'!$B$4,"",IF(SUM(MissFill!S$5:S76)=0,"",(IF(MissFill!S76/SUM(MissFill!S$5:S76)&gt;0.01,"",IF(MissFill!S75/SUM(MissFill!S$5:S76)&gt;0.01,"",IF(MissFill!S74/SUM(MissFill!S$5:S76)&gt;0.01,"",IF(MissFill!S73/SUM(MissFill!S$5:S76)&gt;0.01,"",DateEnded_5Day!$A73)))))))</f>
        <v/>
      </c>
      <c r="U73" s="13" t="str">
        <f>IF($A73&lt;='All Results'!$B$4,"",IF(SUM(MissFill!T$5:T76)=0,"",(IF(MissFill!T76/SUM(MissFill!T$5:T76)&gt;0.01,"",IF(MissFill!T75/SUM(MissFill!T$5:T76)&gt;0.01,"",IF(MissFill!T74/SUM(MissFill!T$5:T76)&gt;0.01,"",IF(MissFill!T73/SUM(MissFill!T$5:T76)&gt;0.01,"",DateEnded_5Day!$A73)))))))</f>
        <v/>
      </c>
      <c r="V73" s="13" t="str">
        <f>IF($A73&lt;='All Results'!$B$4,"",IF(SUM(MissFill!U$5:U76)=0,"",(IF(MissFill!U76/SUM(MissFill!U$5:U76)&gt;0.01,"",IF(MissFill!U75/SUM(MissFill!U$5:U76)&gt;0.01,"",IF(MissFill!U74/SUM(MissFill!U$5:U76)&gt;0.01,"",IF(MissFill!U73/SUM(MissFill!U$5:U76)&gt;0.01,"",DateEnded_5Day!$A73)))))))</f>
        <v/>
      </c>
      <c r="W73" s="13" t="str">
        <f>IF($A73&lt;='All Results'!$B$4,"",IF(SUM(MissFill!V$5:V76)=0,"",(IF(MissFill!V76/SUM(MissFill!V$5:V76)&gt;0.01,"",IF(MissFill!V75/SUM(MissFill!V$5:V76)&gt;0.01,"",IF(MissFill!V74/SUM(MissFill!V$5:V76)&gt;0.01,"",IF(MissFill!V73/SUM(MissFill!V$5:V76)&gt;0.01,"",DateEnded_5Day!$A73)))))))</f>
        <v/>
      </c>
      <c r="X73" s="13" t="str">
        <f>IF($A73&lt;='All Results'!$B$4,"",IF(SUM(MissFill!W$5:W76)=0,"",(IF(MissFill!W76/SUM(MissFill!W$5:W76)&gt;0.01,"",IF(MissFill!W75/SUM(MissFill!W$5:W76)&gt;0.01,"",IF(MissFill!W74/SUM(MissFill!W$5:W76)&gt;0.01,"",IF(MissFill!W73/SUM(MissFill!W$5:W76)&gt;0.01,"",DateEnded_5Day!$A73)))))))</f>
        <v/>
      </c>
      <c r="Y73" s="13" t="str">
        <f>IF($A73&lt;='All Results'!$B$4,"",IF(SUM(MissFill!X$5:X76)=0,"",(IF(MissFill!X76/SUM(MissFill!X$5:X76)&gt;0.01,"",IF(MissFill!X75/SUM(MissFill!X$5:X76)&gt;0.01,"",IF(MissFill!X74/SUM(MissFill!X$5:X76)&gt;0.01,"",IF(MissFill!X73/SUM(MissFill!X$5:X76)&gt;0.01,"",DateEnded_5Day!$A73)))))))</f>
        <v/>
      </c>
      <c r="Z73" s="13" t="str">
        <f>IF($A73&lt;='All Results'!$B$4,"",IF(SUM(MissFill!Y$5:Y76)=0,"",(IF(MissFill!Y76/SUM(MissFill!Y$5:Y76)&gt;0.01,"",IF(MissFill!Y75/SUM(MissFill!Y$5:Y76)&gt;0.01,"",IF(MissFill!Y74/SUM(MissFill!Y$5:Y76)&gt;0.01,"",IF(MissFill!Y73/SUM(MissFill!Y$5:Y76)&gt;0.01,"",DateEnded_5Day!$A73)))))))</f>
        <v/>
      </c>
      <c r="AA73" s="13" t="str">
        <f>IF($A73&lt;='All Results'!$B$4,"",IF(SUM(MissFill!Z$5:Z76)=0,"",(IF(MissFill!Z76/SUM(MissFill!Z$5:Z76)&gt;0.01,"",IF(MissFill!Z75/SUM(MissFill!Z$5:Z76)&gt;0.01,"",IF(MissFill!Z74/SUM(MissFill!Z$5:Z76)&gt;0.01,"",IF(MissFill!Z73/SUM(MissFill!Z$5:Z76)&gt;0.01,"",DateEnded_5Day!$A73)))))))</f>
        <v/>
      </c>
      <c r="AB73" s="13" t="str">
        <f>IF($A73&lt;='All Results'!$B$4,"",IF(SUM(MissFill!AA$5:AA76)=0,"",(IF(MissFill!AA76/SUM(MissFill!AA$5:AA76)&gt;0.01,"",IF(MissFill!AA75/SUM(MissFill!AA$5:AA76)&gt;0.01,"",IF(MissFill!AA74/SUM(MissFill!AA$5:AA76)&gt;0.01,"",IF(MissFill!AA73/SUM(MissFill!AA$5:AA76)&gt;0.01,"",DateEnded_5Day!$A73)))))))</f>
        <v/>
      </c>
      <c r="AC73" s="13" t="str">
        <f>IF($A73&lt;='All Results'!$B$4,"",IF(SUM(MissFill!AB$5:AB76)=0,"",(IF(MissFill!AB76/SUM(MissFill!AB$5:AB76)&gt;0.01,"",IF(MissFill!AB75/SUM(MissFill!AB$5:AB76)&gt;0.01,"",IF(MissFill!AB74/SUM(MissFill!AB$5:AB76)&gt;0.01,"",IF(MissFill!AB73/SUM(MissFill!AB$5:AB76)&gt;0.01,"",DateEnded_5Day!$A73)))))))</f>
        <v/>
      </c>
      <c r="AD73" s="13" t="str">
        <f>IF($A73&lt;='All Results'!$B$4,"",IF(SUM(MissFill!AC$5:AC76)=0,"",(IF(MissFill!AC76/SUM(MissFill!AC$5:AC76)&gt;0.01,"",IF(MissFill!AC75/SUM(MissFill!AC$5:AC76)&gt;0.01,"",IF(MissFill!AC74/SUM(MissFill!AC$5:AC76)&gt;0.01,"",IF(MissFill!AC73/SUM(MissFill!AC$5:AC76)&gt;0.01,"",DateEnded_5Day!$A73)))))))</f>
        <v/>
      </c>
      <c r="AE73" s="13" t="str">
        <f>IF($A73&lt;='All Results'!$B$4,"",IF(SUM(MissFill!AD$5:AD76)=0,"",(IF(MissFill!AD76/SUM(MissFill!AD$5:AD76)&gt;0.01,"",IF(MissFill!AD75/SUM(MissFill!AD$5:AD76)&gt;0.01,"",IF(MissFill!AD74/SUM(MissFill!AD$5:AD76)&gt;0.01,"",IF(MissFill!AD73/SUM(MissFill!AD$5:AD76)&gt;0.01,"",DateEnded_5Day!$A73)))))))</f>
        <v/>
      </c>
      <c r="AF73" s="13" t="str">
        <f>IF($A73&lt;='All Results'!$B$4,"",IF(SUM(MissFill!AE$5:AE76)=0,"",(IF(MissFill!AE76/SUM(MissFill!AE$5:AE76)&gt;0.01,"",IF(MissFill!AE75/SUM(MissFill!AE$5:AE76)&gt;0.01,"",IF(MissFill!AE74/SUM(MissFill!AE$5:AE76)&gt;0.01,"",IF(MissFill!AE73/SUM(MissFill!AE$5:AE76)&gt;0.01,"",DateEnded_5Day!$A73)))))))</f>
        <v/>
      </c>
      <c r="AG73" s="13" t="str">
        <f>IF($A73&lt;='All Results'!$B$4,"",IF(SUM(MissFill!AF$5:AF76)=0,"",(IF(MissFill!AF76/SUM(MissFill!AF$5:AF76)&gt;0.01,"",IF(MissFill!AF75/SUM(MissFill!AF$5:AF76)&gt;0.01,"",IF(MissFill!AF74/SUM(MissFill!AF$5:AF76)&gt;0.01,"",IF(MissFill!AF73/SUM(MissFill!AF$5:AF76)&gt;0.01,"",DateEnded_5Day!$A73)))))))</f>
        <v/>
      </c>
      <c r="AH73" s="13" t="str">
        <f>IF($A73&lt;='All Results'!$B$4,"",IF(SUM(MissFill!AG$5:AG76)=0,"",(IF(MissFill!AG76/SUM(MissFill!AG$5:AG76)&gt;0.01,"",IF(MissFill!AG75/SUM(MissFill!AG$5:AG76)&gt;0.01,"",IF(MissFill!AG74/SUM(MissFill!AG$5:AG76)&gt;0.01,"",IF(MissFill!AG73/SUM(MissFill!AG$5:AG76)&gt;0.01,"",DateEnded_5Day!$A73)))))))</f>
        <v/>
      </c>
      <c r="AI73" s="13" t="str">
        <f>IF($A73&lt;='All Results'!$B$4,"",IF(SUM(MissFill!AH$5:AH76)=0,"",(IF(MissFill!AH76/SUM(MissFill!AH$5:AH76)&gt;0.01,"",IF(MissFill!AH75/SUM(MissFill!AH$5:AH76)&gt;0.01,"",IF(MissFill!AH74/SUM(MissFill!AH$5:AH76)&gt;0.01,"",IF(MissFill!AH73/SUM(MissFill!AH$5:AH76)&gt;0.01,"",DateEnded_5Day!$A73)))))))</f>
        <v/>
      </c>
      <c r="AJ73" s="13" t="str">
        <f>IF($A73&lt;='All Results'!$B$4,"",IF(SUM(MissFill!AI$5:AI76)=0,"",(IF(MissFill!AI76/SUM(MissFill!AI$5:AI76)&gt;0.01,"",IF(MissFill!AI75/SUM(MissFill!AI$5:AI76)&gt;0.01,"",IF(MissFill!AI74/SUM(MissFill!AI$5:AI76)&gt;0.01,"",IF(MissFill!AI73/SUM(MissFill!AI$5:AI76)&gt;0.01,"",DateEnded_5Day!$A73)))))))</f>
        <v/>
      </c>
      <c r="AK73" s="13" t="str">
        <f>IF($A73&lt;='All Results'!$B$4,"",IF(SUM(MissFill!AJ$5:AJ76)=0,"",(IF(MissFill!AJ76/SUM(MissFill!AJ$5:AJ76)&gt;0.01,"",IF(MissFill!AJ75/SUM(MissFill!AJ$5:AJ76)&gt;0.01,"",IF(MissFill!AJ74/SUM(MissFill!AJ$5:AJ76)&gt;0.01,"",IF(MissFill!AJ73/SUM(MissFill!AJ$5:AJ76)&gt;0.01,"",DateEnded_5Day!$A73)))))))</f>
        <v/>
      </c>
      <c r="AL73" s="13" t="str">
        <f>IF($A73&lt;='All Results'!$B$4,"",IF(SUM(MissFill!AK$5:AK76)=0,"",(IF(MissFill!AK76/SUM(MissFill!AK$5:AK76)&gt;0.01,"",IF(MissFill!AK75/SUM(MissFill!AK$5:AK76)&gt;0.01,"",IF(MissFill!AK74/SUM(MissFill!AK$5:AK76)&gt;0.01,"",IF(MissFill!AK73/SUM(MissFill!AK$5:AK76)&gt;0.01,"",DateEnded_5Day!$A73)))))))</f>
        <v/>
      </c>
      <c r="AM73" s="13" t="str">
        <f>IF($A73&lt;='All Results'!$B$4,"",IF(SUM(MissFill!AL$5:AL76)=0,"",(IF(MissFill!AL76/SUM(MissFill!AL$5:AL76)&gt;0.01,"",IF(MissFill!AL75/SUM(MissFill!AL$5:AL76)&gt;0.01,"",IF(MissFill!AL74/SUM(MissFill!AL$5:AL76)&gt;0.01,"",IF(MissFill!AL73/SUM(MissFill!AL$5:AL76)&gt;0.01,"",DateEnded_5Day!$A73)))))))</f>
        <v/>
      </c>
      <c r="AN73" s="13" t="str">
        <f>IF($A73&lt;='All Results'!$B$4,"",IF(SUM(MissFill!AM$5:AM76)=0,"",(IF(MissFill!AM76/SUM(MissFill!AM$5:AM76)&gt;0.01,"",IF(MissFill!AM75/SUM(MissFill!AM$5:AM76)&gt;0.01,"",IF(MissFill!AM74/SUM(MissFill!AM$5:AM76)&gt;0.01,"",IF(MissFill!AM73/SUM(MissFill!AM$5:AM76)&gt;0.01,"",DateEnded_5Day!$A73)))))))</f>
        <v/>
      </c>
      <c r="AO73" s="13" t="str">
        <f>IF($A73&lt;='All Results'!$B$4,"",IF(SUM(MissFill!AN$5:AN76)=0,"",(IF(MissFill!AN76/SUM(MissFill!AN$5:AN76)&gt;0.01,"",IF(MissFill!AN75/SUM(MissFill!AN$5:AN76)&gt;0.01,"",IF(MissFill!AN74/SUM(MissFill!AN$5:AN76)&gt;0.01,"",IF(MissFill!AN73/SUM(MissFill!AN$5:AN76)&gt;0.01,"",DateEnded_5Day!$A73)))))))</f>
        <v/>
      </c>
      <c r="AP73" s="13" t="str">
        <f>IF($A73&lt;='All Results'!$B$4,"",IF(SUM(MissFill!AO$5:AO76)=0,"",(IF(MissFill!AO76/SUM(MissFill!AO$5:AO76)&gt;0.01,"",IF(MissFill!AO75/SUM(MissFill!AO$5:AO76)&gt;0.01,"",IF(MissFill!AO74/SUM(MissFill!AO$5:AO76)&gt;0.01,"",IF(MissFill!AO73/SUM(MissFill!AO$5:AO76)&gt;0.01,"",DateEnded_5Day!$A73)))))))</f>
        <v/>
      </c>
      <c r="AQ73" s="13" t="str">
        <f>IF($A73&lt;='All Results'!$B$4,"",IF(SUM(MissFill!AP$5:AP76)=0,"",(IF(MissFill!AP76/SUM(MissFill!AP$5:AP76)&gt;0.01,"",IF(MissFill!AP75/SUM(MissFill!AP$5:AP76)&gt;0.01,"",IF(MissFill!AP74/SUM(MissFill!AP$5:AP76)&gt;0.01,"",IF(MissFill!AP73/SUM(MissFill!AP$5:AP76)&gt;0.01,"",DateEnded_5Day!$A73)))))))</f>
        <v/>
      </c>
      <c r="AR73" s="13" t="str">
        <f>IF($A73&lt;='All Results'!$B$4,"",IF(SUM(MissFill!AQ$5:AQ76)=0,"",(IF(MissFill!AQ76/SUM(MissFill!AQ$5:AQ76)&gt;0.01,"",IF(MissFill!AQ75/SUM(MissFill!AQ$5:AQ76)&gt;0.01,"",IF(MissFill!AQ74/SUM(MissFill!AQ$5:AQ76)&gt;0.01,"",IF(MissFill!AQ73/SUM(MissFill!AQ$5:AQ76)&gt;0.01,"",DateEnded_5Day!$A73)))))))</f>
        <v/>
      </c>
      <c r="AS73" s="13" t="str">
        <f>IF($A73&lt;='All Results'!$B$4,"",IF(SUM(MissFill!AR$5:AR76)=0,"",(IF(MissFill!AR76/SUM(MissFill!AR$5:AR76)&gt;0.01,"",IF(MissFill!AR75/SUM(MissFill!AR$5:AR76)&gt;0.01,"",IF(MissFill!AR74/SUM(MissFill!AR$5:AR76)&gt;0.01,"",IF(MissFill!AR73/SUM(MissFill!AR$5:AR76)&gt;0.01,"",DateEnded_5Day!$A73)))))))</f>
        <v/>
      </c>
      <c r="AT73" s="13" t="str">
        <f>IF($A73&lt;='All Results'!$B$4,"",IF(SUM(MissFill!AS$5:AS76)=0,"",(IF(MissFill!AS76/SUM(MissFill!AS$5:AS76)&gt;0.01,"",IF(MissFill!AS75/SUM(MissFill!AS$5:AS76)&gt;0.01,"",IF(MissFill!AS74/SUM(MissFill!AS$5:AS76)&gt;0.01,"",IF(MissFill!AS73/SUM(MissFill!AS$5:AS76)&gt;0.01,"",DateEnded_5Day!$A73)))))))</f>
        <v/>
      </c>
      <c r="AU73" s="13" t="str">
        <f>IF($A73&lt;='All Results'!$B$4,"",IF(SUM(MissFill!AT$5:AT76)=0,"",(IF(MissFill!AT76/SUM(MissFill!AT$5:AT76)&gt;0.01,"",IF(MissFill!AT75/SUM(MissFill!AT$5:AT76)&gt;0.01,"",IF(MissFill!AT74/SUM(MissFill!AT$5:AT76)&gt;0.01,"",IF(MissFill!AT73/SUM(MissFill!AT$5:AT76)&gt;0.01,"",DateEnded_5Day!$A73)))))))</f>
        <v/>
      </c>
      <c r="AV73" s="13" t="str">
        <f>IF($A73&lt;='All Results'!$B$4,"",IF(SUM(MissFill!AU$5:AU76)=0,"",(IF(MissFill!AU76/SUM(MissFill!AU$5:AU76)&gt;0.01,"",IF(MissFill!AU75/SUM(MissFill!AU$5:AU76)&gt;0.01,"",IF(MissFill!AU74/SUM(MissFill!AU$5:AU76)&gt;0.01,"",IF(MissFill!AU73/SUM(MissFill!AU$5:AU76)&gt;0.01,"",DateEnded_5Day!$A73)))))))</f>
        <v/>
      </c>
      <c r="AW73" s="13" t="str">
        <f>IF($A73&lt;='All Results'!$B$4,"",IF(SUM(MissFill!AV$5:AV76)=0,"",(IF(MissFill!AV76/SUM(MissFill!AV$5:AV76)&gt;0.01,"",IF(MissFill!AV75/SUM(MissFill!AV$5:AV76)&gt;0.01,"",IF(MissFill!AV74/SUM(MissFill!AV$5:AV76)&gt;0.01,"",IF(MissFill!AV73/SUM(MissFill!AV$5:AV76)&gt;0.01,"",DateEnded_5Day!$A73)))))))</f>
        <v/>
      </c>
      <c r="AX73" s="13" t="str">
        <f>IF($A73&lt;='All Results'!$B$4,"",IF(SUM(MissFill!AW$5:AW76)=0,"",(IF(MissFill!AW76/SUM(MissFill!AW$5:AW76)&gt;0.01,"",IF(MissFill!AW75/SUM(MissFill!AW$5:AW76)&gt;0.01,"",IF(MissFill!AW74/SUM(MissFill!AW$5:AW76)&gt;0.01,"",IF(MissFill!AW73/SUM(MissFill!AW$5:AW76)&gt;0.01,"",DateEnded_5Day!$A73)))))))</f>
        <v/>
      </c>
    </row>
    <row r="74" spans="1:50" x14ac:dyDescent="0.25">
      <c r="A74" s="8">
        <v>44419</v>
      </c>
      <c r="B74" s="11">
        <v>223</v>
      </c>
      <c r="C74" s="13" t="str">
        <f>IF($A74&lt;='All Results'!$B$4,"",IF(SUM(MissFill!B$5:B77)=0,"",(IF(MissFill!B77/SUM(MissFill!B$5:B77)&gt;0.01,"",IF(MissFill!B76/SUM(MissFill!B$5:B77)&gt;0.01,"",IF(MissFill!B75/SUM(MissFill!B$5:B77)&gt;0.01,"",IF(MissFill!B74/SUM(MissFill!B$5:B77)&gt;0.01,"",DateEnded_5Day!$A74)))))))</f>
        <v/>
      </c>
      <c r="D74" s="13" t="str">
        <f>IF($A74&lt;='All Results'!$B$4,"",IF(SUM(MissFill!C$5:C77)=0,"",(IF(MissFill!C77/SUM(MissFill!C$5:C77)&gt;0.01,"",IF(MissFill!C76/SUM(MissFill!C$5:C77)&gt;0.01,"",IF(MissFill!C75/SUM(MissFill!C$5:C77)&gt;0.01,"",IF(MissFill!C74/SUM(MissFill!C$5:C77)&gt;0.01,"",DateEnded_5Day!$A74)))))))</f>
        <v/>
      </c>
      <c r="E74" s="13" t="str">
        <f>IF($A74&lt;='All Results'!$B$4,"",IF(SUM(MissFill!D$5:D77)=0,"",(IF(MissFill!D77/SUM(MissFill!D$5:D77)&gt;0.01,"",IF(MissFill!D76/SUM(MissFill!D$5:D77)&gt;0.01,"",IF(MissFill!D75/SUM(MissFill!D$5:D77)&gt;0.01,"",IF(MissFill!D74/SUM(MissFill!D$5:D77)&gt;0.01,"",DateEnded_5Day!$A74)))))))</f>
        <v/>
      </c>
      <c r="F74" s="13" t="str">
        <f>IF($A74&lt;='All Results'!$B$4,"",IF(SUM(MissFill!E$5:E77)=0,"",(IF(MissFill!E77/SUM(MissFill!E$5:E77)&gt;0.01,"",IF(MissFill!E76/SUM(MissFill!E$5:E77)&gt;0.01,"",IF(MissFill!E75/SUM(MissFill!E$5:E77)&gt;0.01,"",IF(MissFill!E74/SUM(MissFill!E$5:E77)&gt;0.01,"",DateEnded_5Day!$A74)))))))</f>
        <v/>
      </c>
      <c r="G74" s="13" t="str">
        <f>IF($A74&lt;='All Results'!$B$4,"",IF(SUM(MissFill!F$5:F77)=0,"",(IF(MissFill!F77/SUM(MissFill!F$5:F77)&gt;0.01,"",IF(MissFill!F76/SUM(MissFill!F$5:F77)&gt;0.01,"",IF(MissFill!F75/SUM(MissFill!F$5:F77)&gt;0.01,"",IF(MissFill!F74/SUM(MissFill!F$5:F77)&gt;0.01,"",DateEnded_5Day!$A74)))))))</f>
        <v/>
      </c>
      <c r="H74" s="13" t="str">
        <f>IF($A74&lt;='All Results'!$B$4,"",IF(SUM(MissFill!G$5:G77)=0,"",(IF(MissFill!G77/SUM(MissFill!G$5:G77)&gt;0.01,"",IF(MissFill!G76/SUM(MissFill!G$5:G77)&gt;0.01,"",IF(MissFill!G75/SUM(MissFill!G$5:G77)&gt;0.01,"",IF(MissFill!G74/SUM(MissFill!G$5:G77)&gt;0.01,"",DateEnded_5Day!$A74)))))))</f>
        <v/>
      </c>
      <c r="I74" s="13" t="str">
        <f>IF($A74&lt;='All Results'!$B$4,"",IF(SUM(MissFill!H$5:H77)=0,"",(IF(MissFill!H77/SUM(MissFill!H$5:H77)&gt;0.01,"",IF(MissFill!H76/SUM(MissFill!H$5:H77)&gt;0.01,"",IF(MissFill!H75/SUM(MissFill!H$5:H77)&gt;0.01,"",IF(MissFill!H74/SUM(MissFill!H$5:H77)&gt;0.01,"",DateEnded_5Day!$A74)))))))</f>
        <v/>
      </c>
      <c r="J74" s="13" t="str">
        <f>IF($A74&lt;='All Results'!$B$4,"",IF(SUM(MissFill!I$5:I77)=0,"",(IF(MissFill!I77/SUM(MissFill!I$5:I77)&gt;0.01,"",IF(MissFill!I76/SUM(MissFill!I$5:I77)&gt;0.01,"",IF(MissFill!I75/SUM(MissFill!I$5:I77)&gt;0.01,"",IF(MissFill!I74/SUM(MissFill!I$5:I77)&gt;0.01,"",DateEnded_5Day!$A74)))))))</f>
        <v/>
      </c>
      <c r="K74" s="13" t="str">
        <f>IF($A74&lt;='All Results'!$B$4,"",IF(SUM(MissFill!J$5:J77)=0,"",(IF(MissFill!J77/SUM(MissFill!J$5:J77)&gt;0.01,"",IF(MissFill!J76/SUM(MissFill!J$5:J77)&gt;0.01,"",IF(MissFill!J75/SUM(MissFill!J$5:J77)&gt;0.01,"",IF(MissFill!J74/SUM(MissFill!J$5:J77)&gt;0.01,"",DateEnded_5Day!$A74)))))))</f>
        <v/>
      </c>
      <c r="L74" s="13" t="str">
        <f>IF($A74&lt;='All Results'!$B$4,"",IF(SUM(MissFill!K$5:K77)=0,"",(IF(MissFill!K77/SUM(MissFill!K$5:K77)&gt;0.01,"",IF(MissFill!K76/SUM(MissFill!K$5:K77)&gt;0.01,"",IF(MissFill!K75/SUM(MissFill!K$5:K77)&gt;0.01,"",IF(MissFill!K74/SUM(MissFill!K$5:K77)&gt;0.01,"",DateEnded_5Day!$A74)))))))</f>
        <v/>
      </c>
      <c r="M74" s="13" t="str">
        <f>IF($A74&lt;='All Results'!$B$4,"",IF(SUM(MissFill!L$5:L77)=0,"",(IF(MissFill!L77/SUM(MissFill!L$5:L77)&gt;0.01,"",IF(MissFill!L76/SUM(MissFill!L$5:L77)&gt;0.01,"",IF(MissFill!L75/SUM(MissFill!L$5:L77)&gt;0.01,"",IF(MissFill!L74/SUM(MissFill!L$5:L77)&gt;0.01,"",DateEnded_5Day!$A74)))))))</f>
        <v/>
      </c>
      <c r="N74" s="13" t="str">
        <f>IF($A74&lt;='All Results'!$B$4,"",IF(SUM(MissFill!M$5:M77)=0,"",(IF(MissFill!M77/SUM(MissFill!M$5:M77)&gt;0.01,"",IF(MissFill!M76/SUM(MissFill!M$5:M77)&gt;0.01,"",IF(MissFill!M75/SUM(MissFill!M$5:M77)&gt;0.01,"",IF(MissFill!M74/SUM(MissFill!M$5:M77)&gt;0.01,"",DateEnded_5Day!$A74)))))))</f>
        <v/>
      </c>
      <c r="O74" s="13" t="str">
        <f>IF($A74&lt;='All Results'!$B$4,"",IF(SUM(MissFill!N$5:N77)=0,"",(IF(MissFill!N77/SUM(MissFill!N$5:N77)&gt;0.01,"",IF(MissFill!N76/SUM(MissFill!N$5:N77)&gt;0.01,"",IF(MissFill!N75/SUM(MissFill!N$5:N77)&gt;0.01,"",IF(MissFill!N74/SUM(MissFill!N$5:N77)&gt;0.01,"",DateEnded_5Day!$A74)))))))</f>
        <v/>
      </c>
      <c r="P74" s="13" t="str">
        <f>IF($A74&lt;='All Results'!$B$4,"",IF(SUM(MissFill!O$5:O77)=0,"",(IF(MissFill!O77/SUM(MissFill!O$5:O77)&gt;0.01,"",IF(MissFill!O76/SUM(MissFill!O$5:O77)&gt;0.01,"",IF(MissFill!O75/SUM(MissFill!O$5:O77)&gt;0.01,"",IF(MissFill!O74/SUM(MissFill!O$5:O77)&gt;0.01,"",DateEnded_5Day!$A74)))))))</f>
        <v/>
      </c>
      <c r="Q74" s="13" t="str">
        <f>IF($A74&lt;='All Results'!$B$4,"",IF(SUM(MissFill!P$5:P77)=0,"",(IF(MissFill!P77/SUM(MissFill!P$5:P77)&gt;0.01,"",IF(MissFill!P76/SUM(MissFill!P$5:P77)&gt;0.01,"",IF(MissFill!P75/SUM(MissFill!P$5:P77)&gt;0.01,"",IF(MissFill!P74/SUM(MissFill!P$5:P77)&gt;0.01,"",DateEnded_5Day!$A74)))))))</f>
        <v/>
      </c>
      <c r="R74" s="13" t="str">
        <f>IF($A74&lt;='All Results'!$B$4,"",IF(SUM(MissFill!Q$5:Q77)=0,"",(IF(MissFill!Q77/SUM(MissFill!Q$5:Q77)&gt;0.01,"",IF(MissFill!Q76/SUM(MissFill!Q$5:Q77)&gt;0.01,"",IF(MissFill!Q75/SUM(MissFill!Q$5:Q77)&gt;0.01,"",IF(MissFill!Q74/SUM(MissFill!Q$5:Q77)&gt;0.01,"",DateEnded_5Day!$A74)))))))</f>
        <v/>
      </c>
      <c r="S74" s="13" t="str">
        <f>IF($A74&lt;='All Results'!$B$4,"",IF(SUM(MissFill!R$5:R77)=0,"",(IF(MissFill!R77/SUM(MissFill!R$5:R77)&gt;0.01,"",IF(MissFill!R76/SUM(MissFill!R$5:R77)&gt;0.01,"",IF(MissFill!R75/SUM(MissFill!R$5:R77)&gt;0.01,"",IF(MissFill!R74/SUM(MissFill!R$5:R77)&gt;0.01,"",DateEnded_5Day!$A74)))))))</f>
        <v/>
      </c>
      <c r="T74" s="13" t="str">
        <f>IF($A74&lt;='All Results'!$B$4,"",IF(SUM(MissFill!S$5:S77)=0,"",(IF(MissFill!S77/SUM(MissFill!S$5:S77)&gt;0.01,"",IF(MissFill!S76/SUM(MissFill!S$5:S77)&gt;0.01,"",IF(MissFill!S75/SUM(MissFill!S$5:S77)&gt;0.01,"",IF(MissFill!S74/SUM(MissFill!S$5:S77)&gt;0.01,"",DateEnded_5Day!$A74)))))))</f>
        <v/>
      </c>
      <c r="U74" s="13" t="str">
        <f>IF($A74&lt;='All Results'!$B$4,"",IF(SUM(MissFill!T$5:T77)=0,"",(IF(MissFill!T77/SUM(MissFill!T$5:T77)&gt;0.01,"",IF(MissFill!T76/SUM(MissFill!T$5:T77)&gt;0.01,"",IF(MissFill!T75/SUM(MissFill!T$5:T77)&gt;0.01,"",IF(MissFill!T74/SUM(MissFill!T$5:T77)&gt;0.01,"",DateEnded_5Day!$A74)))))))</f>
        <v/>
      </c>
      <c r="V74" s="13" t="str">
        <f>IF($A74&lt;='All Results'!$B$4,"",IF(SUM(MissFill!U$5:U77)=0,"",(IF(MissFill!U77/SUM(MissFill!U$5:U77)&gt;0.01,"",IF(MissFill!U76/SUM(MissFill!U$5:U77)&gt;0.01,"",IF(MissFill!U75/SUM(MissFill!U$5:U77)&gt;0.01,"",IF(MissFill!U74/SUM(MissFill!U$5:U77)&gt;0.01,"",DateEnded_5Day!$A74)))))))</f>
        <v/>
      </c>
      <c r="W74" s="13" t="str">
        <f>IF($A74&lt;='All Results'!$B$4,"",IF(SUM(MissFill!V$5:V77)=0,"",(IF(MissFill!V77/SUM(MissFill!V$5:V77)&gt;0.01,"",IF(MissFill!V76/SUM(MissFill!V$5:V77)&gt;0.01,"",IF(MissFill!V75/SUM(MissFill!V$5:V77)&gt;0.01,"",IF(MissFill!V74/SUM(MissFill!V$5:V77)&gt;0.01,"",DateEnded_5Day!$A74)))))))</f>
        <v/>
      </c>
      <c r="X74" s="13" t="str">
        <f>IF($A74&lt;='All Results'!$B$4,"",IF(SUM(MissFill!W$5:W77)=0,"",(IF(MissFill!W77/SUM(MissFill!W$5:W77)&gt;0.01,"",IF(MissFill!W76/SUM(MissFill!W$5:W77)&gt;0.01,"",IF(MissFill!W75/SUM(MissFill!W$5:W77)&gt;0.01,"",IF(MissFill!W74/SUM(MissFill!W$5:W77)&gt;0.01,"",DateEnded_5Day!$A74)))))))</f>
        <v/>
      </c>
      <c r="Y74" s="13" t="str">
        <f>IF($A74&lt;='All Results'!$B$4,"",IF(SUM(MissFill!X$5:X77)=0,"",(IF(MissFill!X77/SUM(MissFill!X$5:X77)&gt;0.01,"",IF(MissFill!X76/SUM(MissFill!X$5:X77)&gt;0.01,"",IF(MissFill!X75/SUM(MissFill!X$5:X77)&gt;0.01,"",IF(MissFill!X74/SUM(MissFill!X$5:X77)&gt;0.01,"",DateEnded_5Day!$A74)))))))</f>
        <v/>
      </c>
      <c r="Z74" s="13" t="str">
        <f>IF($A74&lt;='All Results'!$B$4,"",IF(SUM(MissFill!Y$5:Y77)=0,"",(IF(MissFill!Y77/SUM(MissFill!Y$5:Y77)&gt;0.01,"",IF(MissFill!Y76/SUM(MissFill!Y$5:Y77)&gt;0.01,"",IF(MissFill!Y75/SUM(MissFill!Y$5:Y77)&gt;0.01,"",IF(MissFill!Y74/SUM(MissFill!Y$5:Y77)&gt;0.01,"",DateEnded_5Day!$A74)))))))</f>
        <v/>
      </c>
      <c r="AA74" s="13" t="str">
        <f>IF($A74&lt;='All Results'!$B$4,"",IF(SUM(MissFill!Z$5:Z77)=0,"",(IF(MissFill!Z77/SUM(MissFill!Z$5:Z77)&gt;0.01,"",IF(MissFill!Z76/SUM(MissFill!Z$5:Z77)&gt;0.01,"",IF(MissFill!Z75/SUM(MissFill!Z$5:Z77)&gt;0.01,"",IF(MissFill!Z74/SUM(MissFill!Z$5:Z77)&gt;0.01,"",DateEnded_5Day!$A74)))))))</f>
        <v/>
      </c>
      <c r="AB74" s="13" t="str">
        <f>IF($A74&lt;='All Results'!$B$4,"",IF(SUM(MissFill!AA$5:AA77)=0,"",(IF(MissFill!AA77/SUM(MissFill!AA$5:AA77)&gt;0.01,"",IF(MissFill!AA76/SUM(MissFill!AA$5:AA77)&gt;0.01,"",IF(MissFill!AA75/SUM(MissFill!AA$5:AA77)&gt;0.01,"",IF(MissFill!AA74/SUM(MissFill!AA$5:AA77)&gt;0.01,"",DateEnded_5Day!$A74)))))))</f>
        <v/>
      </c>
      <c r="AC74" s="13" t="str">
        <f>IF($A74&lt;='All Results'!$B$4,"",IF(SUM(MissFill!AB$5:AB77)=0,"",(IF(MissFill!AB77/SUM(MissFill!AB$5:AB77)&gt;0.01,"",IF(MissFill!AB76/SUM(MissFill!AB$5:AB77)&gt;0.01,"",IF(MissFill!AB75/SUM(MissFill!AB$5:AB77)&gt;0.01,"",IF(MissFill!AB74/SUM(MissFill!AB$5:AB77)&gt;0.01,"",DateEnded_5Day!$A74)))))))</f>
        <v/>
      </c>
      <c r="AD74" s="13" t="str">
        <f>IF($A74&lt;='All Results'!$B$4,"",IF(SUM(MissFill!AC$5:AC77)=0,"",(IF(MissFill!AC77/SUM(MissFill!AC$5:AC77)&gt;0.01,"",IF(MissFill!AC76/SUM(MissFill!AC$5:AC77)&gt;0.01,"",IF(MissFill!AC75/SUM(MissFill!AC$5:AC77)&gt;0.01,"",IF(MissFill!AC74/SUM(MissFill!AC$5:AC77)&gt;0.01,"",DateEnded_5Day!$A74)))))))</f>
        <v/>
      </c>
      <c r="AE74" s="13" t="str">
        <f>IF($A74&lt;='All Results'!$B$4,"",IF(SUM(MissFill!AD$5:AD77)=0,"",(IF(MissFill!AD77/SUM(MissFill!AD$5:AD77)&gt;0.01,"",IF(MissFill!AD76/SUM(MissFill!AD$5:AD77)&gt;0.01,"",IF(MissFill!AD75/SUM(MissFill!AD$5:AD77)&gt;0.01,"",IF(MissFill!AD74/SUM(MissFill!AD$5:AD77)&gt;0.01,"",DateEnded_5Day!$A74)))))))</f>
        <v/>
      </c>
      <c r="AF74" s="13" t="str">
        <f>IF($A74&lt;='All Results'!$B$4,"",IF(SUM(MissFill!AE$5:AE77)=0,"",(IF(MissFill!AE77/SUM(MissFill!AE$5:AE77)&gt;0.01,"",IF(MissFill!AE76/SUM(MissFill!AE$5:AE77)&gt;0.01,"",IF(MissFill!AE75/SUM(MissFill!AE$5:AE77)&gt;0.01,"",IF(MissFill!AE74/SUM(MissFill!AE$5:AE77)&gt;0.01,"",DateEnded_5Day!$A74)))))))</f>
        <v/>
      </c>
      <c r="AG74" s="13" t="str">
        <f>IF($A74&lt;='All Results'!$B$4,"",IF(SUM(MissFill!AF$5:AF77)=0,"",(IF(MissFill!AF77/SUM(MissFill!AF$5:AF77)&gt;0.01,"",IF(MissFill!AF76/SUM(MissFill!AF$5:AF77)&gt;0.01,"",IF(MissFill!AF75/SUM(MissFill!AF$5:AF77)&gt;0.01,"",IF(MissFill!AF74/SUM(MissFill!AF$5:AF77)&gt;0.01,"",DateEnded_5Day!$A74)))))))</f>
        <v/>
      </c>
      <c r="AH74" s="13" t="str">
        <f>IF($A74&lt;='All Results'!$B$4,"",IF(SUM(MissFill!AG$5:AG77)=0,"",(IF(MissFill!AG77/SUM(MissFill!AG$5:AG77)&gt;0.01,"",IF(MissFill!AG76/SUM(MissFill!AG$5:AG77)&gt;0.01,"",IF(MissFill!AG75/SUM(MissFill!AG$5:AG77)&gt;0.01,"",IF(MissFill!AG74/SUM(MissFill!AG$5:AG77)&gt;0.01,"",DateEnded_5Day!$A74)))))))</f>
        <v/>
      </c>
      <c r="AI74" s="13" t="str">
        <f>IF($A74&lt;='All Results'!$B$4,"",IF(SUM(MissFill!AH$5:AH77)=0,"",(IF(MissFill!AH77/SUM(MissFill!AH$5:AH77)&gt;0.01,"",IF(MissFill!AH76/SUM(MissFill!AH$5:AH77)&gt;0.01,"",IF(MissFill!AH75/SUM(MissFill!AH$5:AH77)&gt;0.01,"",IF(MissFill!AH74/SUM(MissFill!AH$5:AH77)&gt;0.01,"",DateEnded_5Day!$A74)))))))</f>
        <v/>
      </c>
      <c r="AJ74" s="13" t="str">
        <f>IF($A74&lt;='All Results'!$B$4,"",IF(SUM(MissFill!AI$5:AI77)=0,"",(IF(MissFill!AI77/SUM(MissFill!AI$5:AI77)&gt;0.01,"",IF(MissFill!AI76/SUM(MissFill!AI$5:AI77)&gt;0.01,"",IF(MissFill!AI75/SUM(MissFill!AI$5:AI77)&gt;0.01,"",IF(MissFill!AI74/SUM(MissFill!AI$5:AI77)&gt;0.01,"",DateEnded_5Day!$A74)))))))</f>
        <v/>
      </c>
      <c r="AK74" s="13" t="str">
        <f>IF($A74&lt;='All Results'!$B$4,"",IF(SUM(MissFill!AJ$5:AJ77)=0,"",(IF(MissFill!AJ77/SUM(MissFill!AJ$5:AJ77)&gt;0.01,"",IF(MissFill!AJ76/SUM(MissFill!AJ$5:AJ77)&gt;0.01,"",IF(MissFill!AJ75/SUM(MissFill!AJ$5:AJ77)&gt;0.01,"",IF(MissFill!AJ74/SUM(MissFill!AJ$5:AJ77)&gt;0.01,"",DateEnded_5Day!$A74)))))))</f>
        <v/>
      </c>
      <c r="AL74" s="13" t="str">
        <f>IF($A74&lt;='All Results'!$B$4,"",IF(SUM(MissFill!AK$5:AK77)=0,"",(IF(MissFill!AK77/SUM(MissFill!AK$5:AK77)&gt;0.01,"",IF(MissFill!AK76/SUM(MissFill!AK$5:AK77)&gt;0.01,"",IF(MissFill!AK75/SUM(MissFill!AK$5:AK77)&gt;0.01,"",IF(MissFill!AK74/SUM(MissFill!AK$5:AK77)&gt;0.01,"",DateEnded_5Day!$A74)))))))</f>
        <v/>
      </c>
      <c r="AM74" s="13" t="str">
        <f>IF($A74&lt;='All Results'!$B$4,"",IF(SUM(MissFill!AL$5:AL77)=0,"",(IF(MissFill!AL77/SUM(MissFill!AL$5:AL77)&gt;0.01,"",IF(MissFill!AL76/SUM(MissFill!AL$5:AL77)&gt;0.01,"",IF(MissFill!AL75/SUM(MissFill!AL$5:AL77)&gt;0.01,"",IF(MissFill!AL74/SUM(MissFill!AL$5:AL77)&gt;0.01,"",DateEnded_5Day!$A74)))))))</f>
        <v/>
      </c>
      <c r="AN74" s="13" t="str">
        <f>IF($A74&lt;='All Results'!$B$4,"",IF(SUM(MissFill!AM$5:AM77)=0,"",(IF(MissFill!AM77/SUM(MissFill!AM$5:AM77)&gt;0.01,"",IF(MissFill!AM76/SUM(MissFill!AM$5:AM77)&gt;0.01,"",IF(MissFill!AM75/SUM(MissFill!AM$5:AM77)&gt;0.01,"",IF(MissFill!AM74/SUM(MissFill!AM$5:AM77)&gt;0.01,"",DateEnded_5Day!$A74)))))))</f>
        <v/>
      </c>
      <c r="AO74" s="13" t="str">
        <f>IF($A74&lt;='All Results'!$B$4,"",IF(SUM(MissFill!AN$5:AN77)=0,"",(IF(MissFill!AN77/SUM(MissFill!AN$5:AN77)&gt;0.01,"",IF(MissFill!AN76/SUM(MissFill!AN$5:AN77)&gt;0.01,"",IF(MissFill!AN75/SUM(MissFill!AN$5:AN77)&gt;0.01,"",IF(MissFill!AN74/SUM(MissFill!AN$5:AN77)&gt;0.01,"",DateEnded_5Day!$A74)))))))</f>
        <v/>
      </c>
      <c r="AP74" s="13" t="str">
        <f>IF($A74&lt;='All Results'!$B$4,"",IF(SUM(MissFill!AO$5:AO77)=0,"",(IF(MissFill!AO77/SUM(MissFill!AO$5:AO77)&gt;0.01,"",IF(MissFill!AO76/SUM(MissFill!AO$5:AO77)&gt;0.01,"",IF(MissFill!AO75/SUM(MissFill!AO$5:AO77)&gt;0.01,"",IF(MissFill!AO74/SUM(MissFill!AO$5:AO77)&gt;0.01,"",DateEnded_5Day!$A74)))))))</f>
        <v/>
      </c>
      <c r="AQ74" s="13" t="str">
        <f>IF($A74&lt;='All Results'!$B$4,"",IF(SUM(MissFill!AP$5:AP77)=0,"",(IF(MissFill!AP77/SUM(MissFill!AP$5:AP77)&gt;0.01,"",IF(MissFill!AP76/SUM(MissFill!AP$5:AP77)&gt;0.01,"",IF(MissFill!AP75/SUM(MissFill!AP$5:AP77)&gt;0.01,"",IF(MissFill!AP74/SUM(MissFill!AP$5:AP77)&gt;0.01,"",DateEnded_5Day!$A74)))))))</f>
        <v/>
      </c>
      <c r="AR74" s="13" t="str">
        <f>IF($A74&lt;='All Results'!$B$4,"",IF(SUM(MissFill!AQ$5:AQ77)=0,"",(IF(MissFill!AQ77/SUM(MissFill!AQ$5:AQ77)&gt;0.01,"",IF(MissFill!AQ76/SUM(MissFill!AQ$5:AQ77)&gt;0.01,"",IF(MissFill!AQ75/SUM(MissFill!AQ$5:AQ77)&gt;0.01,"",IF(MissFill!AQ74/SUM(MissFill!AQ$5:AQ77)&gt;0.01,"",DateEnded_5Day!$A74)))))))</f>
        <v/>
      </c>
      <c r="AS74" s="13" t="str">
        <f>IF($A74&lt;='All Results'!$B$4,"",IF(SUM(MissFill!AR$5:AR77)=0,"",(IF(MissFill!AR77/SUM(MissFill!AR$5:AR77)&gt;0.01,"",IF(MissFill!AR76/SUM(MissFill!AR$5:AR77)&gt;0.01,"",IF(MissFill!AR75/SUM(MissFill!AR$5:AR77)&gt;0.01,"",IF(MissFill!AR74/SUM(MissFill!AR$5:AR77)&gt;0.01,"",DateEnded_5Day!$A74)))))))</f>
        <v/>
      </c>
      <c r="AT74" s="13" t="str">
        <f>IF($A74&lt;='All Results'!$B$4,"",IF(SUM(MissFill!AS$5:AS77)=0,"",(IF(MissFill!AS77/SUM(MissFill!AS$5:AS77)&gt;0.01,"",IF(MissFill!AS76/SUM(MissFill!AS$5:AS77)&gt;0.01,"",IF(MissFill!AS75/SUM(MissFill!AS$5:AS77)&gt;0.01,"",IF(MissFill!AS74/SUM(MissFill!AS$5:AS77)&gt;0.01,"",DateEnded_5Day!$A74)))))))</f>
        <v/>
      </c>
      <c r="AU74" s="13" t="str">
        <f>IF($A74&lt;='All Results'!$B$4,"",IF(SUM(MissFill!AT$5:AT77)=0,"",(IF(MissFill!AT77/SUM(MissFill!AT$5:AT77)&gt;0.01,"",IF(MissFill!AT76/SUM(MissFill!AT$5:AT77)&gt;0.01,"",IF(MissFill!AT75/SUM(MissFill!AT$5:AT77)&gt;0.01,"",IF(MissFill!AT74/SUM(MissFill!AT$5:AT77)&gt;0.01,"",DateEnded_5Day!$A74)))))))</f>
        <v/>
      </c>
      <c r="AV74" s="13" t="str">
        <f>IF($A74&lt;='All Results'!$B$4,"",IF(SUM(MissFill!AU$5:AU77)=0,"",(IF(MissFill!AU77/SUM(MissFill!AU$5:AU77)&gt;0.01,"",IF(MissFill!AU76/SUM(MissFill!AU$5:AU77)&gt;0.01,"",IF(MissFill!AU75/SUM(MissFill!AU$5:AU77)&gt;0.01,"",IF(MissFill!AU74/SUM(MissFill!AU$5:AU77)&gt;0.01,"",DateEnded_5Day!$A74)))))))</f>
        <v/>
      </c>
      <c r="AW74" s="13" t="str">
        <f>IF($A74&lt;='All Results'!$B$4,"",IF(SUM(MissFill!AV$5:AV77)=0,"",(IF(MissFill!AV77/SUM(MissFill!AV$5:AV77)&gt;0.01,"",IF(MissFill!AV76/SUM(MissFill!AV$5:AV77)&gt;0.01,"",IF(MissFill!AV75/SUM(MissFill!AV$5:AV77)&gt;0.01,"",IF(MissFill!AV74/SUM(MissFill!AV$5:AV77)&gt;0.01,"",DateEnded_5Day!$A74)))))))</f>
        <v/>
      </c>
      <c r="AX74" s="13" t="str">
        <f>IF($A74&lt;='All Results'!$B$4,"",IF(SUM(MissFill!AW$5:AW77)=0,"",(IF(MissFill!AW77/SUM(MissFill!AW$5:AW77)&gt;0.01,"",IF(MissFill!AW76/SUM(MissFill!AW$5:AW77)&gt;0.01,"",IF(MissFill!AW75/SUM(MissFill!AW$5:AW77)&gt;0.01,"",IF(MissFill!AW74/SUM(MissFill!AW$5:AW77)&gt;0.01,"",DateEnded_5Day!$A74)))))))</f>
        <v/>
      </c>
    </row>
    <row r="75" spans="1:50" x14ac:dyDescent="0.25">
      <c r="A75" s="8">
        <v>44420</v>
      </c>
      <c r="B75" s="11">
        <v>224</v>
      </c>
      <c r="C75" s="13" t="str">
        <f>IF($A75&lt;='All Results'!$B$4,"",IF(SUM(MissFill!B$5:B78)=0,"",(IF(MissFill!B78/SUM(MissFill!B$5:B78)&gt;0.01,"",IF(MissFill!B77/SUM(MissFill!B$5:B78)&gt;0.01,"",IF(MissFill!B76/SUM(MissFill!B$5:B78)&gt;0.01,"",IF(MissFill!B75/SUM(MissFill!B$5:B78)&gt;0.01,"",DateEnded_5Day!$A75)))))))</f>
        <v/>
      </c>
      <c r="D75" s="13" t="str">
        <f>IF($A75&lt;='All Results'!$B$4,"",IF(SUM(MissFill!C$5:C78)=0,"",(IF(MissFill!C78/SUM(MissFill!C$5:C78)&gt;0.01,"",IF(MissFill!C77/SUM(MissFill!C$5:C78)&gt;0.01,"",IF(MissFill!C76/SUM(MissFill!C$5:C78)&gt;0.01,"",IF(MissFill!C75/SUM(MissFill!C$5:C78)&gt;0.01,"",DateEnded_5Day!$A75)))))))</f>
        <v/>
      </c>
      <c r="E75" s="13" t="str">
        <f>IF($A75&lt;='All Results'!$B$4,"",IF(SUM(MissFill!D$5:D78)=0,"",(IF(MissFill!D78/SUM(MissFill!D$5:D78)&gt;0.01,"",IF(MissFill!D77/SUM(MissFill!D$5:D78)&gt;0.01,"",IF(MissFill!D76/SUM(MissFill!D$5:D78)&gt;0.01,"",IF(MissFill!D75/SUM(MissFill!D$5:D78)&gt;0.01,"",DateEnded_5Day!$A75)))))))</f>
        <v/>
      </c>
      <c r="F75" s="13" t="str">
        <f>IF($A75&lt;='All Results'!$B$4,"",IF(SUM(MissFill!E$5:E78)=0,"",(IF(MissFill!E78/SUM(MissFill!E$5:E78)&gt;0.01,"",IF(MissFill!E77/SUM(MissFill!E$5:E78)&gt;0.01,"",IF(MissFill!E76/SUM(MissFill!E$5:E78)&gt;0.01,"",IF(MissFill!E75/SUM(MissFill!E$5:E78)&gt;0.01,"",DateEnded_5Day!$A75)))))))</f>
        <v/>
      </c>
      <c r="G75" s="13" t="str">
        <f>IF($A75&lt;='All Results'!$B$4,"",IF(SUM(MissFill!F$5:F78)=0,"",(IF(MissFill!F78/SUM(MissFill!F$5:F78)&gt;0.01,"",IF(MissFill!F77/SUM(MissFill!F$5:F78)&gt;0.01,"",IF(MissFill!F76/SUM(MissFill!F$5:F78)&gt;0.01,"",IF(MissFill!F75/SUM(MissFill!F$5:F78)&gt;0.01,"",DateEnded_5Day!$A75)))))))</f>
        <v/>
      </c>
      <c r="H75" s="13" t="str">
        <f>IF($A75&lt;='All Results'!$B$4,"",IF(SUM(MissFill!G$5:G78)=0,"",(IF(MissFill!G78/SUM(MissFill!G$5:G78)&gt;0.01,"",IF(MissFill!G77/SUM(MissFill!G$5:G78)&gt;0.01,"",IF(MissFill!G76/SUM(MissFill!G$5:G78)&gt;0.01,"",IF(MissFill!G75/SUM(MissFill!G$5:G78)&gt;0.01,"",DateEnded_5Day!$A75)))))))</f>
        <v/>
      </c>
      <c r="I75" s="13" t="str">
        <f>IF($A75&lt;='All Results'!$B$4,"",IF(SUM(MissFill!H$5:H78)=0,"",(IF(MissFill!H78/SUM(MissFill!H$5:H78)&gt;0.01,"",IF(MissFill!H77/SUM(MissFill!H$5:H78)&gt;0.01,"",IF(MissFill!H76/SUM(MissFill!H$5:H78)&gt;0.01,"",IF(MissFill!H75/SUM(MissFill!H$5:H78)&gt;0.01,"",DateEnded_5Day!$A75)))))))</f>
        <v/>
      </c>
      <c r="J75" s="13" t="str">
        <f>IF($A75&lt;='All Results'!$B$4,"",IF(SUM(MissFill!I$5:I78)=0,"",(IF(MissFill!I78/SUM(MissFill!I$5:I78)&gt;0.01,"",IF(MissFill!I77/SUM(MissFill!I$5:I78)&gt;0.01,"",IF(MissFill!I76/SUM(MissFill!I$5:I78)&gt;0.01,"",IF(MissFill!I75/SUM(MissFill!I$5:I78)&gt;0.01,"",DateEnded_5Day!$A75)))))))</f>
        <v/>
      </c>
      <c r="K75" s="13" t="str">
        <f>IF($A75&lt;='All Results'!$B$4,"",IF(SUM(MissFill!J$5:J78)=0,"",(IF(MissFill!J78/SUM(MissFill!J$5:J78)&gt;0.01,"",IF(MissFill!J77/SUM(MissFill!J$5:J78)&gt;0.01,"",IF(MissFill!J76/SUM(MissFill!J$5:J78)&gt;0.01,"",IF(MissFill!J75/SUM(MissFill!J$5:J78)&gt;0.01,"",DateEnded_5Day!$A75)))))))</f>
        <v/>
      </c>
      <c r="L75" s="13" t="str">
        <f>IF($A75&lt;='All Results'!$B$4,"",IF(SUM(MissFill!K$5:K78)=0,"",(IF(MissFill!K78/SUM(MissFill!K$5:K78)&gt;0.01,"",IF(MissFill!K77/SUM(MissFill!K$5:K78)&gt;0.01,"",IF(MissFill!K76/SUM(MissFill!K$5:K78)&gt;0.01,"",IF(MissFill!K75/SUM(MissFill!K$5:K78)&gt;0.01,"",DateEnded_5Day!$A75)))))))</f>
        <v/>
      </c>
      <c r="M75" s="13" t="str">
        <f>IF($A75&lt;='All Results'!$B$4,"",IF(SUM(MissFill!L$5:L78)=0,"",(IF(MissFill!L78/SUM(MissFill!L$5:L78)&gt;0.01,"",IF(MissFill!L77/SUM(MissFill!L$5:L78)&gt;0.01,"",IF(MissFill!L76/SUM(MissFill!L$5:L78)&gt;0.01,"",IF(MissFill!L75/SUM(MissFill!L$5:L78)&gt;0.01,"",DateEnded_5Day!$A75)))))))</f>
        <v/>
      </c>
      <c r="N75" s="13" t="str">
        <f>IF($A75&lt;='All Results'!$B$4,"",IF(SUM(MissFill!M$5:M78)=0,"",(IF(MissFill!M78/SUM(MissFill!M$5:M78)&gt;0.01,"",IF(MissFill!M77/SUM(MissFill!M$5:M78)&gt;0.01,"",IF(MissFill!M76/SUM(MissFill!M$5:M78)&gt;0.01,"",IF(MissFill!M75/SUM(MissFill!M$5:M78)&gt;0.01,"",DateEnded_5Day!$A75)))))))</f>
        <v/>
      </c>
      <c r="O75" s="13" t="str">
        <f>IF($A75&lt;='All Results'!$B$4,"",IF(SUM(MissFill!N$5:N78)=0,"",(IF(MissFill!N78/SUM(MissFill!N$5:N78)&gt;0.01,"",IF(MissFill!N77/SUM(MissFill!N$5:N78)&gt;0.01,"",IF(MissFill!N76/SUM(MissFill!N$5:N78)&gt;0.01,"",IF(MissFill!N75/SUM(MissFill!N$5:N78)&gt;0.01,"",DateEnded_5Day!$A75)))))))</f>
        <v/>
      </c>
      <c r="P75" s="13" t="str">
        <f>IF($A75&lt;='All Results'!$B$4,"",IF(SUM(MissFill!O$5:O78)=0,"",(IF(MissFill!O78/SUM(MissFill!O$5:O78)&gt;0.01,"",IF(MissFill!O77/SUM(MissFill!O$5:O78)&gt;0.01,"",IF(MissFill!O76/SUM(MissFill!O$5:O78)&gt;0.01,"",IF(MissFill!O75/SUM(MissFill!O$5:O78)&gt;0.01,"",DateEnded_5Day!$A75)))))))</f>
        <v/>
      </c>
      <c r="Q75" s="13" t="str">
        <f>IF($A75&lt;='All Results'!$B$4,"",IF(SUM(MissFill!P$5:P78)=0,"",(IF(MissFill!P78/SUM(MissFill!P$5:P78)&gt;0.01,"",IF(MissFill!P77/SUM(MissFill!P$5:P78)&gt;0.01,"",IF(MissFill!P76/SUM(MissFill!P$5:P78)&gt;0.01,"",IF(MissFill!P75/SUM(MissFill!P$5:P78)&gt;0.01,"",DateEnded_5Day!$A75)))))))</f>
        <v/>
      </c>
      <c r="R75" s="13" t="str">
        <f>IF($A75&lt;='All Results'!$B$4,"",IF(SUM(MissFill!Q$5:Q78)=0,"",(IF(MissFill!Q78/SUM(MissFill!Q$5:Q78)&gt;0.01,"",IF(MissFill!Q77/SUM(MissFill!Q$5:Q78)&gt;0.01,"",IF(MissFill!Q76/SUM(MissFill!Q$5:Q78)&gt;0.01,"",IF(MissFill!Q75/SUM(MissFill!Q$5:Q78)&gt;0.01,"",DateEnded_5Day!$A75)))))))</f>
        <v/>
      </c>
      <c r="S75" s="13" t="str">
        <f>IF($A75&lt;='All Results'!$B$4,"",IF(SUM(MissFill!R$5:R78)=0,"",(IF(MissFill!R78/SUM(MissFill!R$5:R78)&gt;0.01,"",IF(MissFill!R77/SUM(MissFill!R$5:R78)&gt;0.01,"",IF(MissFill!R76/SUM(MissFill!R$5:R78)&gt;0.01,"",IF(MissFill!R75/SUM(MissFill!R$5:R78)&gt;0.01,"",DateEnded_5Day!$A75)))))))</f>
        <v/>
      </c>
      <c r="T75" s="13" t="str">
        <f>IF($A75&lt;='All Results'!$B$4,"",IF(SUM(MissFill!S$5:S78)=0,"",(IF(MissFill!S78/SUM(MissFill!S$5:S78)&gt;0.01,"",IF(MissFill!S77/SUM(MissFill!S$5:S78)&gt;0.01,"",IF(MissFill!S76/SUM(MissFill!S$5:S78)&gt;0.01,"",IF(MissFill!S75/SUM(MissFill!S$5:S78)&gt;0.01,"",DateEnded_5Day!$A75)))))))</f>
        <v/>
      </c>
      <c r="U75" s="13" t="str">
        <f>IF($A75&lt;='All Results'!$B$4,"",IF(SUM(MissFill!T$5:T78)=0,"",(IF(MissFill!T78/SUM(MissFill!T$5:T78)&gt;0.01,"",IF(MissFill!T77/SUM(MissFill!T$5:T78)&gt;0.01,"",IF(MissFill!T76/SUM(MissFill!T$5:T78)&gt;0.01,"",IF(MissFill!T75/SUM(MissFill!T$5:T78)&gt;0.01,"",DateEnded_5Day!$A75)))))))</f>
        <v/>
      </c>
      <c r="V75" s="13" t="str">
        <f>IF($A75&lt;='All Results'!$B$4,"",IF(SUM(MissFill!U$5:U78)=0,"",(IF(MissFill!U78/SUM(MissFill!U$5:U78)&gt;0.01,"",IF(MissFill!U77/SUM(MissFill!U$5:U78)&gt;0.01,"",IF(MissFill!U76/SUM(MissFill!U$5:U78)&gt;0.01,"",IF(MissFill!U75/SUM(MissFill!U$5:U78)&gt;0.01,"",DateEnded_5Day!$A75)))))))</f>
        <v/>
      </c>
      <c r="W75" s="13" t="str">
        <f>IF($A75&lt;='All Results'!$B$4,"",IF(SUM(MissFill!V$5:V78)=0,"",(IF(MissFill!V78/SUM(MissFill!V$5:V78)&gt;0.01,"",IF(MissFill!V77/SUM(MissFill!V$5:V78)&gt;0.01,"",IF(MissFill!V76/SUM(MissFill!V$5:V78)&gt;0.01,"",IF(MissFill!V75/SUM(MissFill!V$5:V78)&gt;0.01,"",DateEnded_5Day!$A75)))))))</f>
        <v/>
      </c>
      <c r="X75" s="13" t="str">
        <f>IF($A75&lt;='All Results'!$B$4,"",IF(SUM(MissFill!W$5:W78)=0,"",(IF(MissFill!W78/SUM(MissFill!W$5:W78)&gt;0.01,"",IF(MissFill!W77/SUM(MissFill!W$5:W78)&gt;0.01,"",IF(MissFill!W76/SUM(MissFill!W$5:W78)&gt;0.01,"",IF(MissFill!W75/SUM(MissFill!W$5:W78)&gt;0.01,"",DateEnded_5Day!$A75)))))))</f>
        <v/>
      </c>
      <c r="Y75" s="13" t="str">
        <f>IF($A75&lt;='All Results'!$B$4,"",IF(SUM(MissFill!X$5:X78)=0,"",(IF(MissFill!X78/SUM(MissFill!X$5:X78)&gt;0.01,"",IF(MissFill!X77/SUM(MissFill!X$5:X78)&gt;0.01,"",IF(MissFill!X76/SUM(MissFill!X$5:X78)&gt;0.01,"",IF(MissFill!X75/SUM(MissFill!X$5:X78)&gt;0.01,"",DateEnded_5Day!$A75)))))))</f>
        <v/>
      </c>
      <c r="Z75" s="13" t="str">
        <f>IF($A75&lt;='All Results'!$B$4,"",IF(SUM(MissFill!Y$5:Y78)=0,"",(IF(MissFill!Y78/SUM(MissFill!Y$5:Y78)&gt;0.01,"",IF(MissFill!Y77/SUM(MissFill!Y$5:Y78)&gt;0.01,"",IF(MissFill!Y76/SUM(MissFill!Y$5:Y78)&gt;0.01,"",IF(MissFill!Y75/SUM(MissFill!Y$5:Y78)&gt;0.01,"",DateEnded_5Day!$A75)))))))</f>
        <v/>
      </c>
      <c r="AA75" s="13" t="str">
        <f>IF($A75&lt;='All Results'!$B$4,"",IF(SUM(MissFill!Z$5:Z78)=0,"",(IF(MissFill!Z78/SUM(MissFill!Z$5:Z78)&gt;0.01,"",IF(MissFill!Z77/SUM(MissFill!Z$5:Z78)&gt;0.01,"",IF(MissFill!Z76/SUM(MissFill!Z$5:Z78)&gt;0.01,"",IF(MissFill!Z75/SUM(MissFill!Z$5:Z78)&gt;0.01,"",DateEnded_5Day!$A75)))))))</f>
        <v/>
      </c>
      <c r="AB75" s="13" t="str">
        <f>IF($A75&lt;='All Results'!$B$4,"",IF(SUM(MissFill!AA$5:AA78)=0,"",(IF(MissFill!AA78/SUM(MissFill!AA$5:AA78)&gt;0.01,"",IF(MissFill!AA77/SUM(MissFill!AA$5:AA78)&gt;0.01,"",IF(MissFill!AA76/SUM(MissFill!AA$5:AA78)&gt;0.01,"",IF(MissFill!AA75/SUM(MissFill!AA$5:AA78)&gt;0.01,"",DateEnded_5Day!$A75)))))))</f>
        <v/>
      </c>
      <c r="AC75" s="13" t="str">
        <f>IF($A75&lt;='All Results'!$B$4,"",IF(SUM(MissFill!AB$5:AB78)=0,"",(IF(MissFill!AB78/SUM(MissFill!AB$5:AB78)&gt;0.01,"",IF(MissFill!AB77/SUM(MissFill!AB$5:AB78)&gt;0.01,"",IF(MissFill!AB76/SUM(MissFill!AB$5:AB78)&gt;0.01,"",IF(MissFill!AB75/SUM(MissFill!AB$5:AB78)&gt;0.01,"",DateEnded_5Day!$A75)))))))</f>
        <v/>
      </c>
      <c r="AD75" s="13" t="str">
        <f>IF($A75&lt;='All Results'!$B$4,"",IF(SUM(MissFill!AC$5:AC78)=0,"",(IF(MissFill!AC78/SUM(MissFill!AC$5:AC78)&gt;0.01,"",IF(MissFill!AC77/SUM(MissFill!AC$5:AC78)&gt;0.01,"",IF(MissFill!AC76/SUM(MissFill!AC$5:AC78)&gt;0.01,"",IF(MissFill!AC75/SUM(MissFill!AC$5:AC78)&gt;0.01,"",DateEnded_5Day!$A75)))))))</f>
        <v/>
      </c>
      <c r="AE75" s="13" t="str">
        <f>IF($A75&lt;='All Results'!$B$4,"",IF(SUM(MissFill!AD$5:AD78)=0,"",(IF(MissFill!AD78/SUM(MissFill!AD$5:AD78)&gt;0.01,"",IF(MissFill!AD77/SUM(MissFill!AD$5:AD78)&gt;0.01,"",IF(MissFill!AD76/SUM(MissFill!AD$5:AD78)&gt;0.01,"",IF(MissFill!AD75/SUM(MissFill!AD$5:AD78)&gt;0.01,"",DateEnded_5Day!$A75)))))))</f>
        <v/>
      </c>
      <c r="AF75" s="13" t="str">
        <f>IF($A75&lt;='All Results'!$B$4,"",IF(SUM(MissFill!AE$5:AE78)=0,"",(IF(MissFill!AE78/SUM(MissFill!AE$5:AE78)&gt;0.01,"",IF(MissFill!AE77/SUM(MissFill!AE$5:AE78)&gt;0.01,"",IF(MissFill!AE76/SUM(MissFill!AE$5:AE78)&gt;0.01,"",IF(MissFill!AE75/SUM(MissFill!AE$5:AE78)&gt;0.01,"",DateEnded_5Day!$A75)))))))</f>
        <v/>
      </c>
      <c r="AG75" s="13" t="str">
        <f>IF($A75&lt;='All Results'!$B$4,"",IF(SUM(MissFill!AF$5:AF78)=0,"",(IF(MissFill!AF78/SUM(MissFill!AF$5:AF78)&gt;0.01,"",IF(MissFill!AF77/SUM(MissFill!AF$5:AF78)&gt;0.01,"",IF(MissFill!AF76/SUM(MissFill!AF$5:AF78)&gt;0.01,"",IF(MissFill!AF75/SUM(MissFill!AF$5:AF78)&gt;0.01,"",DateEnded_5Day!$A75)))))))</f>
        <v/>
      </c>
      <c r="AH75" s="13" t="str">
        <f>IF($A75&lt;='All Results'!$B$4,"",IF(SUM(MissFill!AG$5:AG78)=0,"",(IF(MissFill!AG78/SUM(MissFill!AG$5:AG78)&gt;0.01,"",IF(MissFill!AG77/SUM(MissFill!AG$5:AG78)&gt;0.01,"",IF(MissFill!AG76/SUM(MissFill!AG$5:AG78)&gt;0.01,"",IF(MissFill!AG75/SUM(MissFill!AG$5:AG78)&gt;0.01,"",DateEnded_5Day!$A75)))))))</f>
        <v/>
      </c>
      <c r="AI75" s="13" t="str">
        <f>IF($A75&lt;='All Results'!$B$4,"",IF(SUM(MissFill!AH$5:AH78)=0,"",(IF(MissFill!AH78/SUM(MissFill!AH$5:AH78)&gt;0.01,"",IF(MissFill!AH77/SUM(MissFill!AH$5:AH78)&gt;0.01,"",IF(MissFill!AH76/SUM(MissFill!AH$5:AH78)&gt;0.01,"",IF(MissFill!AH75/SUM(MissFill!AH$5:AH78)&gt;0.01,"",DateEnded_5Day!$A75)))))))</f>
        <v/>
      </c>
      <c r="AJ75" s="13" t="str">
        <f>IF($A75&lt;='All Results'!$B$4,"",IF(SUM(MissFill!AI$5:AI78)=0,"",(IF(MissFill!AI78/SUM(MissFill!AI$5:AI78)&gt;0.01,"",IF(MissFill!AI77/SUM(MissFill!AI$5:AI78)&gt;0.01,"",IF(MissFill!AI76/SUM(MissFill!AI$5:AI78)&gt;0.01,"",IF(MissFill!AI75/SUM(MissFill!AI$5:AI78)&gt;0.01,"",DateEnded_5Day!$A75)))))))</f>
        <v/>
      </c>
      <c r="AK75" s="13" t="str">
        <f>IF($A75&lt;='All Results'!$B$4,"",IF(SUM(MissFill!AJ$5:AJ78)=0,"",(IF(MissFill!AJ78/SUM(MissFill!AJ$5:AJ78)&gt;0.01,"",IF(MissFill!AJ77/SUM(MissFill!AJ$5:AJ78)&gt;0.01,"",IF(MissFill!AJ76/SUM(MissFill!AJ$5:AJ78)&gt;0.01,"",IF(MissFill!AJ75/SUM(MissFill!AJ$5:AJ78)&gt;0.01,"",DateEnded_5Day!$A75)))))))</f>
        <v/>
      </c>
      <c r="AL75" s="13" t="str">
        <f>IF($A75&lt;='All Results'!$B$4,"",IF(SUM(MissFill!AK$5:AK78)=0,"",(IF(MissFill!AK78/SUM(MissFill!AK$5:AK78)&gt;0.01,"",IF(MissFill!AK77/SUM(MissFill!AK$5:AK78)&gt;0.01,"",IF(MissFill!AK76/SUM(MissFill!AK$5:AK78)&gt;0.01,"",IF(MissFill!AK75/SUM(MissFill!AK$5:AK78)&gt;0.01,"",DateEnded_5Day!$A75)))))))</f>
        <v/>
      </c>
      <c r="AM75" s="13" t="str">
        <f>IF($A75&lt;='All Results'!$B$4,"",IF(SUM(MissFill!AL$5:AL78)=0,"",(IF(MissFill!AL78/SUM(MissFill!AL$5:AL78)&gt;0.01,"",IF(MissFill!AL77/SUM(MissFill!AL$5:AL78)&gt;0.01,"",IF(MissFill!AL76/SUM(MissFill!AL$5:AL78)&gt;0.01,"",IF(MissFill!AL75/SUM(MissFill!AL$5:AL78)&gt;0.01,"",DateEnded_5Day!$A75)))))))</f>
        <v/>
      </c>
      <c r="AN75" s="13" t="str">
        <f>IF($A75&lt;='All Results'!$B$4,"",IF(SUM(MissFill!AM$5:AM78)=0,"",(IF(MissFill!AM78/SUM(MissFill!AM$5:AM78)&gt;0.01,"",IF(MissFill!AM77/SUM(MissFill!AM$5:AM78)&gt;0.01,"",IF(MissFill!AM76/SUM(MissFill!AM$5:AM78)&gt;0.01,"",IF(MissFill!AM75/SUM(MissFill!AM$5:AM78)&gt;0.01,"",DateEnded_5Day!$A75)))))))</f>
        <v/>
      </c>
      <c r="AO75" s="13" t="str">
        <f>IF($A75&lt;='All Results'!$B$4,"",IF(SUM(MissFill!AN$5:AN78)=0,"",(IF(MissFill!AN78/SUM(MissFill!AN$5:AN78)&gt;0.01,"",IF(MissFill!AN77/SUM(MissFill!AN$5:AN78)&gt;0.01,"",IF(MissFill!AN76/SUM(MissFill!AN$5:AN78)&gt;0.01,"",IF(MissFill!AN75/SUM(MissFill!AN$5:AN78)&gt;0.01,"",DateEnded_5Day!$A75)))))))</f>
        <v/>
      </c>
      <c r="AP75" s="13" t="str">
        <f>IF($A75&lt;='All Results'!$B$4,"",IF(SUM(MissFill!AO$5:AO78)=0,"",(IF(MissFill!AO78/SUM(MissFill!AO$5:AO78)&gt;0.01,"",IF(MissFill!AO77/SUM(MissFill!AO$5:AO78)&gt;0.01,"",IF(MissFill!AO76/SUM(MissFill!AO$5:AO78)&gt;0.01,"",IF(MissFill!AO75/SUM(MissFill!AO$5:AO78)&gt;0.01,"",DateEnded_5Day!$A75)))))))</f>
        <v/>
      </c>
      <c r="AQ75" s="13" t="str">
        <f>IF($A75&lt;='All Results'!$B$4,"",IF(SUM(MissFill!AP$5:AP78)=0,"",(IF(MissFill!AP78/SUM(MissFill!AP$5:AP78)&gt;0.01,"",IF(MissFill!AP77/SUM(MissFill!AP$5:AP78)&gt;0.01,"",IF(MissFill!AP76/SUM(MissFill!AP$5:AP78)&gt;0.01,"",IF(MissFill!AP75/SUM(MissFill!AP$5:AP78)&gt;0.01,"",DateEnded_5Day!$A75)))))))</f>
        <v/>
      </c>
      <c r="AR75" s="13" t="str">
        <f>IF($A75&lt;='All Results'!$B$4,"",IF(SUM(MissFill!AQ$5:AQ78)=0,"",(IF(MissFill!AQ78/SUM(MissFill!AQ$5:AQ78)&gt;0.01,"",IF(MissFill!AQ77/SUM(MissFill!AQ$5:AQ78)&gt;0.01,"",IF(MissFill!AQ76/SUM(MissFill!AQ$5:AQ78)&gt;0.01,"",IF(MissFill!AQ75/SUM(MissFill!AQ$5:AQ78)&gt;0.01,"",DateEnded_5Day!$A75)))))))</f>
        <v/>
      </c>
      <c r="AS75" s="13" t="str">
        <f>IF($A75&lt;='All Results'!$B$4,"",IF(SUM(MissFill!AR$5:AR78)=0,"",(IF(MissFill!AR78/SUM(MissFill!AR$5:AR78)&gt;0.01,"",IF(MissFill!AR77/SUM(MissFill!AR$5:AR78)&gt;0.01,"",IF(MissFill!AR76/SUM(MissFill!AR$5:AR78)&gt;0.01,"",IF(MissFill!AR75/SUM(MissFill!AR$5:AR78)&gt;0.01,"",DateEnded_5Day!$A75)))))))</f>
        <v/>
      </c>
      <c r="AT75" s="13" t="str">
        <f>IF($A75&lt;='All Results'!$B$4,"",IF(SUM(MissFill!AS$5:AS78)=0,"",(IF(MissFill!AS78/SUM(MissFill!AS$5:AS78)&gt;0.01,"",IF(MissFill!AS77/SUM(MissFill!AS$5:AS78)&gt;0.01,"",IF(MissFill!AS76/SUM(MissFill!AS$5:AS78)&gt;0.01,"",IF(MissFill!AS75/SUM(MissFill!AS$5:AS78)&gt;0.01,"",DateEnded_5Day!$A75)))))))</f>
        <v/>
      </c>
      <c r="AU75" s="13" t="str">
        <f>IF($A75&lt;='All Results'!$B$4,"",IF(SUM(MissFill!AT$5:AT78)=0,"",(IF(MissFill!AT78/SUM(MissFill!AT$5:AT78)&gt;0.01,"",IF(MissFill!AT77/SUM(MissFill!AT$5:AT78)&gt;0.01,"",IF(MissFill!AT76/SUM(MissFill!AT$5:AT78)&gt;0.01,"",IF(MissFill!AT75/SUM(MissFill!AT$5:AT78)&gt;0.01,"",DateEnded_5Day!$A75)))))))</f>
        <v/>
      </c>
      <c r="AV75" s="13" t="str">
        <f>IF($A75&lt;='All Results'!$B$4,"",IF(SUM(MissFill!AU$5:AU78)=0,"",(IF(MissFill!AU78/SUM(MissFill!AU$5:AU78)&gt;0.01,"",IF(MissFill!AU77/SUM(MissFill!AU$5:AU78)&gt;0.01,"",IF(MissFill!AU76/SUM(MissFill!AU$5:AU78)&gt;0.01,"",IF(MissFill!AU75/SUM(MissFill!AU$5:AU78)&gt;0.01,"",DateEnded_5Day!$A75)))))))</f>
        <v/>
      </c>
      <c r="AW75" s="13" t="str">
        <f>IF($A75&lt;='All Results'!$B$4,"",IF(SUM(MissFill!AV$5:AV78)=0,"",(IF(MissFill!AV78/SUM(MissFill!AV$5:AV78)&gt;0.01,"",IF(MissFill!AV77/SUM(MissFill!AV$5:AV78)&gt;0.01,"",IF(MissFill!AV76/SUM(MissFill!AV$5:AV78)&gt;0.01,"",IF(MissFill!AV75/SUM(MissFill!AV$5:AV78)&gt;0.01,"",DateEnded_5Day!$A75)))))))</f>
        <v/>
      </c>
      <c r="AX75" s="13" t="str">
        <f>IF($A75&lt;='All Results'!$B$4,"",IF(SUM(MissFill!AW$5:AW78)=0,"",(IF(MissFill!AW78/SUM(MissFill!AW$5:AW78)&gt;0.01,"",IF(MissFill!AW77/SUM(MissFill!AW$5:AW78)&gt;0.01,"",IF(MissFill!AW76/SUM(MissFill!AW$5:AW78)&gt;0.01,"",IF(MissFill!AW75/SUM(MissFill!AW$5:AW78)&gt;0.01,"",DateEnded_5Day!$A75)))))))</f>
        <v/>
      </c>
    </row>
    <row r="76" spans="1:50" x14ac:dyDescent="0.25">
      <c r="A76" s="8">
        <v>44421</v>
      </c>
      <c r="B76" s="11">
        <v>225</v>
      </c>
      <c r="C76" s="13" t="str">
        <f>IF($A76&lt;='All Results'!$B$4,"",IF(SUM(MissFill!B$5:B79)=0,"",(IF(MissFill!B79/SUM(MissFill!B$5:B79)&gt;0.01,"",IF(MissFill!B78/SUM(MissFill!B$5:B79)&gt;0.01,"",IF(MissFill!B77/SUM(MissFill!B$5:B79)&gt;0.01,"",IF(MissFill!B76/SUM(MissFill!B$5:B79)&gt;0.01,"",DateEnded_5Day!$A76)))))))</f>
        <v/>
      </c>
      <c r="D76" s="13" t="str">
        <f>IF($A76&lt;='All Results'!$B$4,"",IF(SUM(MissFill!C$5:C79)=0,"",(IF(MissFill!C79/SUM(MissFill!C$5:C79)&gt;0.01,"",IF(MissFill!C78/SUM(MissFill!C$5:C79)&gt;0.01,"",IF(MissFill!C77/SUM(MissFill!C$5:C79)&gt;0.01,"",IF(MissFill!C76/SUM(MissFill!C$5:C79)&gt;0.01,"",DateEnded_5Day!$A76)))))))</f>
        <v/>
      </c>
      <c r="E76" s="13" t="str">
        <f>IF($A76&lt;='All Results'!$B$4,"",IF(SUM(MissFill!D$5:D79)=0,"",(IF(MissFill!D79/SUM(MissFill!D$5:D79)&gt;0.01,"",IF(MissFill!D78/SUM(MissFill!D$5:D79)&gt;0.01,"",IF(MissFill!D77/SUM(MissFill!D$5:D79)&gt;0.01,"",IF(MissFill!D76/SUM(MissFill!D$5:D79)&gt;0.01,"",DateEnded_5Day!$A76)))))))</f>
        <v/>
      </c>
      <c r="F76" s="13" t="str">
        <f>IF($A76&lt;='All Results'!$B$4,"",IF(SUM(MissFill!E$5:E79)=0,"",(IF(MissFill!E79/SUM(MissFill!E$5:E79)&gt;0.01,"",IF(MissFill!E78/SUM(MissFill!E$5:E79)&gt;0.01,"",IF(MissFill!E77/SUM(MissFill!E$5:E79)&gt;0.01,"",IF(MissFill!E76/SUM(MissFill!E$5:E79)&gt;0.01,"",DateEnded_5Day!$A76)))))))</f>
        <v/>
      </c>
      <c r="G76" s="13" t="str">
        <f>IF($A76&lt;='All Results'!$B$4,"",IF(SUM(MissFill!F$5:F79)=0,"",(IF(MissFill!F79/SUM(MissFill!F$5:F79)&gt;0.01,"",IF(MissFill!F78/SUM(MissFill!F$5:F79)&gt;0.01,"",IF(MissFill!F77/SUM(MissFill!F$5:F79)&gt;0.01,"",IF(MissFill!F76/SUM(MissFill!F$5:F79)&gt;0.01,"",DateEnded_5Day!$A76)))))))</f>
        <v/>
      </c>
      <c r="H76" s="13" t="str">
        <f>IF($A76&lt;='All Results'!$B$4,"",IF(SUM(MissFill!G$5:G79)=0,"",(IF(MissFill!G79/SUM(MissFill!G$5:G79)&gt;0.01,"",IF(MissFill!G78/SUM(MissFill!G$5:G79)&gt;0.01,"",IF(MissFill!G77/SUM(MissFill!G$5:G79)&gt;0.01,"",IF(MissFill!G76/SUM(MissFill!G$5:G79)&gt;0.01,"",DateEnded_5Day!$A76)))))))</f>
        <v/>
      </c>
      <c r="I76" s="13" t="str">
        <f>IF($A76&lt;='All Results'!$B$4,"",IF(SUM(MissFill!H$5:H79)=0,"",(IF(MissFill!H79/SUM(MissFill!H$5:H79)&gt;0.01,"",IF(MissFill!H78/SUM(MissFill!H$5:H79)&gt;0.01,"",IF(MissFill!H77/SUM(MissFill!H$5:H79)&gt;0.01,"",IF(MissFill!H76/SUM(MissFill!H$5:H79)&gt;0.01,"",DateEnded_5Day!$A76)))))))</f>
        <v/>
      </c>
      <c r="J76" s="13" t="str">
        <f>IF($A76&lt;='All Results'!$B$4,"",IF(SUM(MissFill!I$5:I79)=0,"",(IF(MissFill!I79/SUM(MissFill!I$5:I79)&gt;0.01,"",IF(MissFill!I78/SUM(MissFill!I$5:I79)&gt;0.01,"",IF(MissFill!I77/SUM(MissFill!I$5:I79)&gt;0.01,"",IF(MissFill!I76/SUM(MissFill!I$5:I79)&gt;0.01,"",DateEnded_5Day!$A76)))))))</f>
        <v/>
      </c>
      <c r="K76" s="13" t="str">
        <f>IF($A76&lt;='All Results'!$B$4,"",IF(SUM(MissFill!J$5:J79)=0,"",(IF(MissFill!J79/SUM(MissFill!J$5:J79)&gt;0.01,"",IF(MissFill!J78/SUM(MissFill!J$5:J79)&gt;0.01,"",IF(MissFill!J77/SUM(MissFill!J$5:J79)&gt;0.01,"",IF(MissFill!J76/SUM(MissFill!J$5:J79)&gt;0.01,"",DateEnded_5Day!$A76)))))))</f>
        <v/>
      </c>
      <c r="L76" s="13" t="str">
        <f>IF($A76&lt;='All Results'!$B$4,"",IF(SUM(MissFill!K$5:K79)=0,"",(IF(MissFill!K79/SUM(MissFill!K$5:K79)&gt;0.01,"",IF(MissFill!K78/SUM(MissFill!K$5:K79)&gt;0.01,"",IF(MissFill!K77/SUM(MissFill!K$5:K79)&gt;0.01,"",IF(MissFill!K76/SUM(MissFill!K$5:K79)&gt;0.01,"",DateEnded_5Day!$A76)))))))</f>
        <v/>
      </c>
      <c r="M76" s="13" t="str">
        <f>IF($A76&lt;='All Results'!$B$4,"",IF(SUM(MissFill!L$5:L79)=0,"",(IF(MissFill!L79/SUM(MissFill!L$5:L79)&gt;0.01,"",IF(MissFill!L78/SUM(MissFill!L$5:L79)&gt;0.01,"",IF(MissFill!L77/SUM(MissFill!L$5:L79)&gt;0.01,"",IF(MissFill!L76/SUM(MissFill!L$5:L79)&gt;0.01,"",DateEnded_5Day!$A76)))))))</f>
        <v/>
      </c>
      <c r="N76" s="13" t="str">
        <f>IF($A76&lt;='All Results'!$B$4,"",IF(SUM(MissFill!M$5:M79)=0,"",(IF(MissFill!M79/SUM(MissFill!M$5:M79)&gt;0.01,"",IF(MissFill!M78/SUM(MissFill!M$5:M79)&gt;0.01,"",IF(MissFill!M77/SUM(MissFill!M$5:M79)&gt;0.01,"",IF(MissFill!M76/SUM(MissFill!M$5:M79)&gt;0.01,"",DateEnded_5Day!$A76)))))))</f>
        <v/>
      </c>
      <c r="O76" s="13" t="str">
        <f>IF($A76&lt;='All Results'!$B$4,"",IF(SUM(MissFill!N$5:N79)=0,"",(IF(MissFill!N79/SUM(MissFill!N$5:N79)&gt;0.01,"",IF(MissFill!N78/SUM(MissFill!N$5:N79)&gt;0.01,"",IF(MissFill!N77/SUM(MissFill!N$5:N79)&gt;0.01,"",IF(MissFill!N76/SUM(MissFill!N$5:N79)&gt;0.01,"",DateEnded_5Day!$A76)))))))</f>
        <v/>
      </c>
      <c r="P76" s="13" t="str">
        <f>IF($A76&lt;='All Results'!$B$4,"",IF(SUM(MissFill!O$5:O79)=0,"",(IF(MissFill!O79/SUM(MissFill!O$5:O79)&gt;0.01,"",IF(MissFill!O78/SUM(MissFill!O$5:O79)&gt;0.01,"",IF(MissFill!O77/SUM(MissFill!O$5:O79)&gt;0.01,"",IF(MissFill!O76/SUM(MissFill!O$5:O79)&gt;0.01,"",DateEnded_5Day!$A76)))))))</f>
        <v/>
      </c>
      <c r="Q76" s="13" t="str">
        <f>IF($A76&lt;='All Results'!$B$4,"",IF(SUM(MissFill!P$5:P79)=0,"",(IF(MissFill!P79/SUM(MissFill!P$5:P79)&gt;0.01,"",IF(MissFill!P78/SUM(MissFill!P$5:P79)&gt;0.01,"",IF(MissFill!P77/SUM(MissFill!P$5:P79)&gt;0.01,"",IF(MissFill!P76/SUM(MissFill!P$5:P79)&gt;0.01,"",DateEnded_5Day!$A76)))))))</f>
        <v/>
      </c>
      <c r="R76" s="13" t="str">
        <f>IF($A76&lt;='All Results'!$B$4,"",IF(SUM(MissFill!Q$5:Q79)=0,"",(IF(MissFill!Q79/SUM(MissFill!Q$5:Q79)&gt;0.01,"",IF(MissFill!Q78/SUM(MissFill!Q$5:Q79)&gt;0.01,"",IF(MissFill!Q77/SUM(MissFill!Q$5:Q79)&gt;0.01,"",IF(MissFill!Q76/SUM(MissFill!Q$5:Q79)&gt;0.01,"",DateEnded_5Day!$A76)))))))</f>
        <v/>
      </c>
      <c r="S76" s="13" t="str">
        <f>IF($A76&lt;='All Results'!$B$4,"",IF(SUM(MissFill!R$5:R79)=0,"",(IF(MissFill!R79/SUM(MissFill!R$5:R79)&gt;0.01,"",IF(MissFill!R78/SUM(MissFill!R$5:R79)&gt;0.01,"",IF(MissFill!R77/SUM(MissFill!R$5:R79)&gt;0.01,"",IF(MissFill!R76/SUM(MissFill!R$5:R79)&gt;0.01,"",DateEnded_5Day!$A76)))))))</f>
        <v/>
      </c>
      <c r="T76" s="13" t="str">
        <f>IF($A76&lt;='All Results'!$B$4,"",IF(SUM(MissFill!S$5:S79)=0,"",(IF(MissFill!S79/SUM(MissFill!S$5:S79)&gt;0.01,"",IF(MissFill!S78/SUM(MissFill!S$5:S79)&gt;0.01,"",IF(MissFill!S77/SUM(MissFill!S$5:S79)&gt;0.01,"",IF(MissFill!S76/SUM(MissFill!S$5:S79)&gt;0.01,"",DateEnded_5Day!$A76)))))))</f>
        <v/>
      </c>
      <c r="U76" s="13" t="str">
        <f>IF($A76&lt;='All Results'!$B$4,"",IF(SUM(MissFill!T$5:T79)=0,"",(IF(MissFill!T79/SUM(MissFill!T$5:T79)&gt;0.01,"",IF(MissFill!T78/SUM(MissFill!T$5:T79)&gt;0.01,"",IF(MissFill!T77/SUM(MissFill!T$5:T79)&gt;0.01,"",IF(MissFill!T76/SUM(MissFill!T$5:T79)&gt;0.01,"",DateEnded_5Day!$A76)))))))</f>
        <v/>
      </c>
      <c r="V76" s="13" t="str">
        <f>IF($A76&lt;='All Results'!$B$4,"",IF(SUM(MissFill!U$5:U79)=0,"",(IF(MissFill!U79/SUM(MissFill!U$5:U79)&gt;0.01,"",IF(MissFill!U78/SUM(MissFill!U$5:U79)&gt;0.01,"",IF(MissFill!U77/SUM(MissFill!U$5:U79)&gt;0.01,"",IF(MissFill!U76/SUM(MissFill!U$5:U79)&gt;0.01,"",DateEnded_5Day!$A76)))))))</f>
        <v/>
      </c>
      <c r="W76" s="13" t="str">
        <f>IF($A76&lt;='All Results'!$B$4,"",IF(SUM(MissFill!V$5:V79)=0,"",(IF(MissFill!V79/SUM(MissFill!V$5:V79)&gt;0.01,"",IF(MissFill!V78/SUM(MissFill!V$5:V79)&gt;0.01,"",IF(MissFill!V77/SUM(MissFill!V$5:V79)&gt;0.01,"",IF(MissFill!V76/SUM(MissFill!V$5:V79)&gt;0.01,"",DateEnded_5Day!$A76)))))))</f>
        <v/>
      </c>
      <c r="X76" s="13" t="str">
        <f>IF($A76&lt;='All Results'!$B$4,"",IF(SUM(MissFill!W$5:W79)=0,"",(IF(MissFill!W79/SUM(MissFill!W$5:W79)&gt;0.01,"",IF(MissFill!W78/SUM(MissFill!W$5:W79)&gt;0.01,"",IF(MissFill!W77/SUM(MissFill!W$5:W79)&gt;0.01,"",IF(MissFill!W76/SUM(MissFill!W$5:W79)&gt;0.01,"",DateEnded_5Day!$A76)))))))</f>
        <v/>
      </c>
      <c r="Y76" s="13" t="str">
        <f>IF($A76&lt;='All Results'!$B$4,"",IF(SUM(MissFill!X$5:X79)=0,"",(IF(MissFill!X79/SUM(MissFill!X$5:X79)&gt;0.01,"",IF(MissFill!X78/SUM(MissFill!X$5:X79)&gt;0.01,"",IF(MissFill!X77/SUM(MissFill!X$5:X79)&gt;0.01,"",IF(MissFill!X76/SUM(MissFill!X$5:X79)&gt;0.01,"",DateEnded_5Day!$A76)))))))</f>
        <v/>
      </c>
      <c r="Z76" s="13" t="str">
        <f>IF($A76&lt;='All Results'!$B$4,"",IF(SUM(MissFill!Y$5:Y79)=0,"",(IF(MissFill!Y79/SUM(MissFill!Y$5:Y79)&gt;0.01,"",IF(MissFill!Y78/SUM(MissFill!Y$5:Y79)&gt;0.01,"",IF(MissFill!Y77/SUM(MissFill!Y$5:Y79)&gt;0.01,"",IF(MissFill!Y76/SUM(MissFill!Y$5:Y79)&gt;0.01,"",DateEnded_5Day!$A76)))))))</f>
        <v/>
      </c>
      <c r="AA76" s="13" t="str">
        <f>IF($A76&lt;='All Results'!$B$4,"",IF(SUM(MissFill!Z$5:Z79)=0,"",(IF(MissFill!Z79/SUM(MissFill!Z$5:Z79)&gt;0.01,"",IF(MissFill!Z78/SUM(MissFill!Z$5:Z79)&gt;0.01,"",IF(MissFill!Z77/SUM(MissFill!Z$5:Z79)&gt;0.01,"",IF(MissFill!Z76/SUM(MissFill!Z$5:Z79)&gt;0.01,"",DateEnded_5Day!$A76)))))))</f>
        <v/>
      </c>
      <c r="AB76" s="13" t="str">
        <f>IF($A76&lt;='All Results'!$B$4,"",IF(SUM(MissFill!AA$5:AA79)=0,"",(IF(MissFill!AA79/SUM(MissFill!AA$5:AA79)&gt;0.01,"",IF(MissFill!AA78/SUM(MissFill!AA$5:AA79)&gt;0.01,"",IF(MissFill!AA77/SUM(MissFill!AA$5:AA79)&gt;0.01,"",IF(MissFill!AA76/SUM(MissFill!AA$5:AA79)&gt;0.01,"",DateEnded_5Day!$A76)))))))</f>
        <v/>
      </c>
      <c r="AC76" s="13" t="str">
        <f>IF($A76&lt;='All Results'!$B$4,"",IF(SUM(MissFill!AB$5:AB79)=0,"",(IF(MissFill!AB79/SUM(MissFill!AB$5:AB79)&gt;0.01,"",IF(MissFill!AB78/SUM(MissFill!AB$5:AB79)&gt;0.01,"",IF(MissFill!AB77/SUM(MissFill!AB$5:AB79)&gt;0.01,"",IF(MissFill!AB76/SUM(MissFill!AB$5:AB79)&gt;0.01,"",DateEnded_5Day!$A76)))))))</f>
        <v/>
      </c>
      <c r="AD76" s="13" t="str">
        <f>IF($A76&lt;='All Results'!$B$4,"",IF(SUM(MissFill!AC$5:AC79)=0,"",(IF(MissFill!AC79/SUM(MissFill!AC$5:AC79)&gt;0.01,"",IF(MissFill!AC78/SUM(MissFill!AC$5:AC79)&gt;0.01,"",IF(MissFill!AC77/SUM(MissFill!AC$5:AC79)&gt;0.01,"",IF(MissFill!AC76/SUM(MissFill!AC$5:AC79)&gt;0.01,"",DateEnded_5Day!$A76)))))))</f>
        <v/>
      </c>
      <c r="AE76" s="13" t="str">
        <f>IF($A76&lt;='All Results'!$B$4,"",IF(SUM(MissFill!AD$5:AD79)=0,"",(IF(MissFill!AD79/SUM(MissFill!AD$5:AD79)&gt;0.01,"",IF(MissFill!AD78/SUM(MissFill!AD$5:AD79)&gt;0.01,"",IF(MissFill!AD77/SUM(MissFill!AD$5:AD79)&gt;0.01,"",IF(MissFill!AD76/SUM(MissFill!AD$5:AD79)&gt;0.01,"",DateEnded_5Day!$A76)))))))</f>
        <v/>
      </c>
      <c r="AF76" s="13" t="str">
        <f>IF($A76&lt;='All Results'!$B$4,"",IF(SUM(MissFill!AE$5:AE79)=0,"",(IF(MissFill!AE79/SUM(MissFill!AE$5:AE79)&gt;0.01,"",IF(MissFill!AE78/SUM(MissFill!AE$5:AE79)&gt;0.01,"",IF(MissFill!AE77/SUM(MissFill!AE$5:AE79)&gt;0.01,"",IF(MissFill!AE76/SUM(MissFill!AE$5:AE79)&gt;0.01,"",DateEnded_5Day!$A76)))))))</f>
        <v/>
      </c>
      <c r="AG76" s="13" t="str">
        <f>IF($A76&lt;='All Results'!$B$4,"",IF(SUM(MissFill!AF$5:AF79)=0,"",(IF(MissFill!AF79/SUM(MissFill!AF$5:AF79)&gt;0.01,"",IF(MissFill!AF78/SUM(MissFill!AF$5:AF79)&gt;0.01,"",IF(MissFill!AF77/SUM(MissFill!AF$5:AF79)&gt;0.01,"",IF(MissFill!AF76/SUM(MissFill!AF$5:AF79)&gt;0.01,"",DateEnded_5Day!$A76)))))))</f>
        <v/>
      </c>
      <c r="AH76" s="13" t="str">
        <f>IF($A76&lt;='All Results'!$B$4,"",IF(SUM(MissFill!AG$5:AG79)=0,"",(IF(MissFill!AG79/SUM(MissFill!AG$5:AG79)&gt;0.01,"",IF(MissFill!AG78/SUM(MissFill!AG$5:AG79)&gt;0.01,"",IF(MissFill!AG77/SUM(MissFill!AG$5:AG79)&gt;0.01,"",IF(MissFill!AG76/SUM(MissFill!AG$5:AG79)&gt;0.01,"",DateEnded_5Day!$A76)))))))</f>
        <v/>
      </c>
      <c r="AI76" s="13" t="str">
        <f>IF($A76&lt;='All Results'!$B$4,"",IF(SUM(MissFill!AH$5:AH79)=0,"",(IF(MissFill!AH79/SUM(MissFill!AH$5:AH79)&gt;0.01,"",IF(MissFill!AH78/SUM(MissFill!AH$5:AH79)&gt;0.01,"",IF(MissFill!AH77/SUM(MissFill!AH$5:AH79)&gt;0.01,"",IF(MissFill!AH76/SUM(MissFill!AH$5:AH79)&gt;0.01,"",DateEnded_5Day!$A76)))))))</f>
        <v/>
      </c>
      <c r="AJ76" s="13" t="str">
        <f>IF($A76&lt;='All Results'!$B$4,"",IF(SUM(MissFill!AI$5:AI79)=0,"",(IF(MissFill!AI79/SUM(MissFill!AI$5:AI79)&gt;0.01,"",IF(MissFill!AI78/SUM(MissFill!AI$5:AI79)&gt;0.01,"",IF(MissFill!AI77/SUM(MissFill!AI$5:AI79)&gt;0.01,"",IF(MissFill!AI76/SUM(MissFill!AI$5:AI79)&gt;0.01,"",DateEnded_5Day!$A76)))))))</f>
        <v/>
      </c>
      <c r="AK76" s="13" t="str">
        <f>IF($A76&lt;='All Results'!$B$4,"",IF(SUM(MissFill!AJ$5:AJ79)=0,"",(IF(MissFill!AJ79/SUM(MissFill!AJ$5:AJ79)&gt;0.01,"",IF(MissFill!AJ78/SUM(MissFill!AJ$5:AJ79)&gt;0.01,"",IF(MissFill!AJ77/SUM(MissFill!AJ$5:AJ79)&gt;0.01,"",IF(MissFill!AJ76/SUM(MissFill!AJ$5:AJ79)&gt;0.01,"",DateEnded_5Day!$A76)))))))</f>
        <v/>
      </c>
      <c r="AL76" s="13" t="str">
        <f>IF($A76&lt;='All Results'!$B$4,"",IF(SUM(MissFill!AK$5:AK79)=0,"",(IF(MissFill!AK79/SUM(MissFill!AK$5:AK79)&gt;0.01,"",IF(MissFill!AK78/SUM(MissFill!AK$5:AK79)&gt;0.01,"",IF(MissFill!AK77/SUM(MissFill!AK$5:AK79)&gt;0.01,"",IF(MissFill!AK76/SUM(MissFill!AK$5:AK79)&gt;0.01,"",DateEnded_5Day!$A76)))))))</f>
        <v/>
      </c>
      <c r="AM76" s="13" t="str">
        <f>IF($A76&lt;='All Results'!$B$4,"",IF(SUM(MissFill!AL$5:AL79)=0,"",(IF(MissFill!AL79/SUM(MissFill!AL$5:AL79)&gt;0.01,"",IF(MissFill!AL78/SUM(MissFill!AL$5:AL79)&gt;0.01,"",IF(MissFill!AL77/SUM(MissFill!AL$5:AL79)&gt;0.01,"",IF(MissFill!AL76/SUM(MissFill!AL$5:AL79)&gt;0.01,"",DateEnded_5Day!$A76)))))))</f>
        <v/>
      </c>
      <c r="AN76" s="13" t="str">
        <f>IF($A76&lt;='All Results'!$B$4,"",IF(SUM(MissFill!AM$5:AM79)=0,"",(IF(MissFill!AM79/SUM(MissFill!AM$5:AM79)&gt;0.01,"",IF(MissFill!AM78/SUM(MissFill!AM$5:AM79)&gt;0.01,"",IF(MissFill!AM77/SUM(MissFill!AM$5:AM79)&gt;0.01,"",IF(MissFill!AM76/SUM(MissFill!AM$5:AM79)&gt;0.01,"",DateEnded_5Day!$A76)))))))</f>
        <v/>
      </c>
      <c r="AO76" s="13" t="str">
        <f>IF($A76&lt;='All Results'!$B$4,"",IF(SUM(MissFill!AN$5:AN79)=0,"",(IF(MissFill!AN79/SUM(MissFill!AN$5:AN79)&gt;0.01,"",IF(MissFill!AN78/SUM(MissFill!AN$5:AN79)&gt;0.01,"",IF(MissFill!AN77/SUM(MissFill!AN$5:AN79)&gt;0.01,"",IF(MissFill!AN76/SUM(MissFill!AN$5:AN79)&gt;0.01,"",DateEnded_5Day!$A76)))))))</f>
        <v/>
      </c>
      <c r="AP76" s="13" t="str">
        <f>IF($A76&lt;='All Results'!$B$4,"",IF(SUM(MissFill!AO$5:AO79)=0,"",(IF(MissFill!AO79/SUM(MissFill!AO$5:AO79)&gt;0.01,"",IF(MissFill!AO78/SUM(MissFill!AO$5:AO79)&gt;0.01,"",IF(MissFill!AO77/SUM(MissFill!AO$5:AO79)&gt;0.01,"",IF(MissFill!AO76/SUM(MissFill!AO$5:AO79)&gt;0.01,"",DateEnded_5Day!$A76)))))))</f>
        <v/>
      </c>
      <c r="AQ76" s="13" t="str">
        <f>IF($A76&lt;='All Results'!$B$4,"",IF(SUM(MissFill!AP$5:AP79)=0,"",(IF(MissFill!AP79/SUM(MissFill!AP$5:AP79)&gt;0.01,"",IF(MissFill!AP78/SUM(MissFill!AP$5:AP79)&gt;0.01,"",IF(MissFill!AP77/SUM(MissFill!AP$5:AP79)&gt;0.01,"",IF(MissFill!AP76/SUM(MissFill!AP$5:AP79)&gt;0.01,"",DateEnded_5Day!$A76)))))))</f>
        <v/>
      </c>
      <c r="AR76" s="13" t="str">
        <f>IF($A76&lt;='All Results'!$B$4,"",IF(SUM(MissFill!AQ$5:AQ79)=0,"",(IF(MissFill!AQ79/SUM(MissFill!AQ$5:AQ79)&gt;0.01,"",IF(MissFill!AQ78/SUM(MissFill!AQ$5:AQ79)&gt;0.01,"",IF(MissFill!AQ77/SUM(MissFill!AQ$5:AQ79)&gt;0.01,"",IF(MissFill!AQ76/SUM(MissFill!AQ$5:AQ79)&gt;0.01,"",DateEnded_5Day!$A76)))))))</f>
        <v/>
      </c>
      <c r="AS76" s="13" t="str">
        <f>IF($A76&lt;='All Results'!$B$4,"",IF(SUM(MissFill!AR$5:AR79)=0,"",(IF(MissFill!AR79/SUM(MissFill!AR$5:AR79)&gt;0.01,"",IF(MissFill!AR78/SUM(MissFill!AR$5:AR79)&gt;0.01,"",IF(MissFill!AR77/SUM(MissFill!AR$5:AR79)&gt;0.01,"",IF(MissFill!AR76/SUM(MissFill!AR$5:AR79)&gt;0.01,"",DateEnded_5Day!$A76)))))))</f>
        <v/>
      </c>
      <c r="AT76" s="13" t="str">
        <f>IF($A76&lt;='All Results'!$B$4,"",IF(SUM(MissFill!AS$5:AS79)=0,"",(IF(MissFill!AS79/SUM(MissFill!AS$5:AS79)&gt;0.01,"",IF(MissFill!AS78/SUM(MissFill!AS$5:AS79)&gt;0.01,"",IF(MissFill!AS77/SUM(MissFill!AS$5:AS79)&gt;0.01,"",IF(MissFill!AS76/SUM(MissFill!AS$5:AS79)&gt;0.01,"",DateEnded_5Day!$A76)))))))</f>
        <v/>
      </c>
      <c r="AU76" s="13" t="str">
        <f>IF($A76&lt;='All Results'!$B$4,"",IF(SUM(MissFill!AT$5:AT79)=0,"",(IF(MissFill!AT79/SUM(MissFill!AT$5:AT79)&gt;0.01,"",IF(MissFill!AT78/SUM(MissFill!AT$5:AT79)&gt;0.01,"",IF(MissFill!AT77/SUM(MissFill!AT$5:AT79)&gt;0.01,"",IF(MissFill!AT76/SUM(MissFill!AT$5:AT79)&gt;0.01,"",DateEnded_5Day!$A76)))))))</f>
        <v/>
      </c>
      <c r="AV76" s="13" t="str">
        <f>IF($A76&lt;='All Results'!$B$4,"",IF(SUM(MissFill!AU$5:AU79)=0,"",(IF(MissFill!AU79/SUM(MissFill!AU$5:AU79)&gt;0.01,"",IF(MissFill!AU78/SUM(MissFill!AU$5:AU79)&gt;0.01,"",IF(MissFill!AU77/SUM(MissFill!AU$5:AU79)&gt;0.01,"",IF(MissFill!AU76/SUM(MissFill!AU$5:AU79)&gt;0.01,"",DateEnded_5Day!$A76)))))))</f>
        <v/>
      </c>
      <c r="AW76" s="13" t="str">
        <f>IF($A76&lt;='All Results'!$B$4,"",IF(SUM(MissFill!AV$5:AV79)=0,"",(IF(MissFill!AV79/SUM(MissFill!AV$5:AV79)&gt;0.01,"",IF(MissFill!AV78/SUM(MissFill!AV$5:AV79)&gt;0.01,"",IF(MissFill!AV77/SUM(MissFill!AV$5:AV79)&gt;0.01,"",IF(MissFill!AV76/SUM(MissFill!AV$5:AV79)&gt;0.01,"",DateEnded_5Day!$A76)))))))</f>
        <v/>
      </c>
      <c r="AX76" s="13" t="str">
        <f>IF($A76&lt;='All Results'!$B$4,"",IF(SUM(MissFill!AW$5:AW79)=0,"",(IF(MissFill!AW79/SUM(MissFill!AW$5:AW79)&gt;0.01,"",IF(MissFill!AW78/SUM(MissFill!AW$5:AW79)&gt;0.01,"",IF(MissFill!AW77/SUM(MissFill!AW$5:AW79)&gt;0.01,"",IF(MissFill!AW76/SUM(MissFill!AW$5:AW79)&gt;0.01,"",DateEnded_5Day!$A76)))))))</f>
        <v/>
      </c>
    </row>
    <row r="77" spans="1:50" x14ac:dyDescent="0.25">
      <c r="A77" s="8">
        <v>44422</v>
      </c>
      <c r="B77" s="11">
        <v>226</v>
      </c>
      <c r="C77" s="13" t="str">
        <f>IF($A77&lt;='All Results'!$B$4,"",IF(SUM(MissFill!B$5:B80)=0,"",(IF(MissFill!B80/SUM(MissFill!B$5:B80)&gt;0.01,"",IF(MissFill!B79/SUM(MissFill!B$5:B80)&gt;0.01,"",IF(MissFill!B78/SUM(MissFill!B$5:B80)&gt;0.01,"",IF(MissFill!B77/SUM(MissFill!B$5:B80)&gt;0.01,"",DateEnded_5Day!$A77)))))))</f>
        <v/>
      </c>
      <c r="D77" s="13" t="str">
        <f>IF($A77&lt;='All Results'!$B$4,"",IF(SUM(MissFill!C$5:C80)=0,"",(IF(MissFill!C80/SUM(MissFill!C$5:C80)&gt;0.01,"",IF(MissFill!C79/SUM(MissFill!C$5:C80)&gt;0.01,"",IF(MissFill!C78/SUM(MissFill!C$5:C80)&gt;0.01,"",IF(MissFill!C77/SUM(MissFill!C$5:C80)&gt;0.01,"",DateEnded_5Day!$A77)))))))</f>
        <v/>
      </c>
      <c r="E77" s="13" t="str">
        <f>IF($A77&lt;='All Results'!$B$4,"",IF(SUM(MissFill!D$5:D80)=0,"",(IF(MissFill!D80/SUM(MissFill!D$5:D80)&gt;0.01,"",IF(MissFill!D79/SUM(MissFill!D$5:D80)&gt;0.01,"",IF(MissFill!D78/SUM(MissFill!D$5:D80)&gt;0.01,"",IF(MissFill!D77/SUM(MissFill!D$5:D80)&gt;0.01,"",DateEnded_5Day!$A77)))))))</f>
        <v/>
      </c>
      <c r="F77" s="13" t="str">
        <f>IF($A77&lt;='All Results'!$B$4,"",IF(SUM(MissFill!E$5:E80)=0,"",(IF(MissFill!E80/SUM(MissFill!E$5:E80)&gt;0.01,"",IF(MissFill!E79/SUM(MissFill!E$5:E80)&gt;0.01,"",IF(MissFill!E78/SUM(MissFill!E$5:E80)&gt;0.01,"",IF(MissFill!E77/SUM(MissFill!E$5:E80)&gt;0.01,"",DateEnded_5Day!$A77)))))))</f>
        <v/>
      </c>
      <c r="G77" s="13" t="str">
        <f>IF($A77&lt;='All Results'!$B$4,"",IF(SUM(MissFill!F$5:F80)=0,"",(IF(MissFill!F80/SUM(MissFill!F$5:F80)&gt;0.01,"",IF(MissFill!F79/SUM(MissFill!F$5:F80)&gt;0.01,"",IF(MissFill!F78/SUM(MissFill!F$5:F80)&gt;0.01,"",IF(MissFill!F77/SUM(MissFill!F$5:F80)&gt;0.01,"",DateEnded_5Day!$A77)))))))</f>
        <v/>
      </c>
      <c r="H77" s="13" t="str">
        <f>IF($A77&lt;='All Results'!$B$4,"",IF(SUM(MissFill!G$5:G80)=0,"",(IF(MissFill!G80/SUM(MissFill!G$5:G80)&gt;0.01,"",IF(MissFill!G79/SUM(MissFill!G$5:G80)&gt;0.01,"",IF(MissFill!G78/SUM(MissFill!G$5:G80)&gt;0.01,"",IF(MissFill!G77/SUM(MissFill!G$5:G80)&gt;0.01,"",DateEnded_5Day!$A77)))))))</f>
        <v/>
      </c>
      <c r="I77" s="13" t="str">
        <f>IF($A77&lt;='All Results'!$B$4,"",IF(SUM(MissFill!H$5:H80)=0,"",(IF(MissFill!H80/SUM(MissFill!H$5:H80)&gt;0.01,"",IF(MissFill!H79/SUM(MissFill!H$5:H80)&gt;0.01,"",IF(MissFill!H78/SUM(MissFill!H$5:H80)&gt;0.01,"",IF(MissFill!H77/SUM(MissFill!H$5:H80)&gt;0.01,"",DateEnded_5Day!$A77)))))))</f>
        <v/>
      </c>
      <c r="J77" s="13" t="str">
        <f>IF($A77&lt;='All Results'!$B$4,"",IF(SUM(MissFill!I$5:I80)=0,"",(IF(MissFill!I80/SUM(MissFill!I$5:I80)&gt;0.01,"",IF(MissFill!I79/SUM(MissFill!I$5:I80)&gt;0.01,"",IF(MissFill!I78/SUM(MissFill!I$5:I80)&gt;0.01,"",IF(MissFill!I77/SUM(MissFill!I$5:I80)&gt;0.01,"",DateEnded_5Day!$A77)))))))</f>
        <v/>
      </c>
      <c r="K77" s="13" t="str">
        <f>IF($A77&lt;='All Results'!$B$4,"",IF(SUM(MissFill!J$5:J80)=0,"",(IF(MissFill!J80/SUM(MissFill!J$5:J80)&gt;0.01,"",IF(MissFill!J79/SUM(MissFill!J$5:J80)&gt;0.01,"",IF(MissFill!J78/SUM(MissFill!J$5:J80)&gt;0.01,"",IF(MissFill!J77/SUM(MissFill!J$5:J80)&gt;0.01,"",DateEnded_5Day!$A77)))))))</f>
        <v/>
      </c>
      <c r="L77" s="13" t="str">
        <f>IF($A77&lt;='All Results'!$B$4,"",IF(SUM(MissFill!K$5:K80)=0,"",(IF(MissFill!K80/SUM(MissFill!K$5:K80)&gt;0.01,"",IF(MissFill!K79/SUM(MissFill!K$5:K80)&gt;0.01,"",IF(MissFill!K78/SUM(MissFill!K$5:K80)&gt;0.01,"",IF(MissFill!K77/SUM(MissFill!K$5:K80)&gt;0.01,"",DateEnded_5Day!$A77)))))))</f>
        <v/>
      </c>
      <c r="M77" s="13" t="str">
        <f>IF($A77&lt;='All Results'!$B$4,"",IF(SUM(MissFill!L$5:L80)=0,"",(IF(MissFill!L80/SUM(MissFill!L$5:L80)&gt;0.01,"",IF(MissFill!L79/SUM(MissFill!L$5:L80)&gt;0.01,"",IF(MissFill!L78/SUM(MissFill!L$5:L80)&gt;0.01,"",IF(MissFill!L77/SUM(MissFill!L$5:L80)&gt;0.01,"",DateEnded_5Day!$A77)))))))</f>
        <v/>
      </c>
      <c r="N77" s="13" t="str">
        <f>IF($A77&lt;='All Results'!$B$4,"",IF(SUM(MissFill!M$5:M80)=0,"",(IF(MissFill!M80/SUM(MissFill!M$5:M80)&gt;0.01,"",IF(MissFill!M79/SUM(MissFill!M$5:M80)&gt;0.01,"",IF(MissFill!M78/SUM(MissFill!M$5:M80)&gt;0.01,"",IF(MissFill!M77/SUM(MissFill!M$5:M80)&gt;0.01,"",DateEnded_5Day!$A77)))))))</f>
        <v/>
      </c>
      <c r="O77" s="13" t="str">
        <f>IF($A77&lt;='All Results'!$B$4,"",IF(SUM(MissFill!N$5:N80)=0,"",(IF(MissFill!N80/SUM(MissFill!N$5:N80)&gt;0.01,"",IF(MissFill!N79/SUM(MissFill!N$5:N80)&gt;0.01,"",IF(MissFill!N78/SUM(MissFill!N$5:N80)&gt;0.01,"",IF(MissFill!N77/SUM(MissFill!N$5:N80)&gt;0.01,"",DateEnded_5Day!$A77)))))))</f>
        <v/>
      </c>
      <c r="P77" s="13" t="str">
        <f>IF($A77&lt;='All Results'!$B$4,"",IF(SUM(MissFill!O$5:O80)=0,"",(IF(MissFill!O80/SUM(MissFill!O$5:O80)&gt;0.01,"",IF(MissFill!O79/SUM(MissFill!O$5:O80)&gt;0.01,"",IF(MissFill!O78/SUM(MissFill!O$5:O80)&gt;0.01,"",IF(MissFill!O77/SUM(MissFill!O$5:O80)&gt;0.01,"",DateEnded_5Day!$A77)))))))</f>
        <v/>
      </c>
      <c r="Q77" s="13" t="str">
        <f>IF($A77&lt;='All Results'!$B$4,"",IF(SUM(MissFill!P$5:P80)=0,"",(IF(MissFill!P80/SUM(MissFill!P$5:P80)&gt;0.01,"",IF(MissFill!P79/SUM(MissFill!P$5:P80)&gt;0.01,"",IF(MissFill!P78/SUM(MissFill!P$5:P80)&gt;0.01,"",IF(MissFill!P77/SUM(MissFill!P$5:P80)&gt;0.01,"",DateEnded_5Day!$A77)))))))</f>
        <v/>
      </c>
      <c r="R77" s="13" t="str">
        <f>IF($A77&lt;='All Results'!$B$4,"",IF(SUM(MissFill!Q$5:Q80)=0,"",(IF(MissFill!Q80/SUM(MissFill!Q$5:Q80)&gt;0.01,"",IF(MissFill!Q79/SUM(MissFill!Q$5:Q80)&gt;0.01,"",IF(MissFill!Q78/SUM(MissFill!Q$5:Q80)&gt;0.01,"",IF(MissFill!Q77/SUM(MissFill!Q$5:Q80)&gt;0.01,"",DateEnded_5Day!$A77)))))))</f>
        <v/>
      </c>
      <c r="S77" s="13" t="str">
        <f>IF($A77&lt;='All Results'!$B$4,"",IF(SUM(MissFill!R$5:R80)=0,"",(IF(MissFill!R80/SUM(MissFill!R$5:R80)&gt;0.01,"",IF(MissFill!R79/SUM(MissFill!R$5:R80)&gt;0.01,"",IF(MissFill!R78/SUM(MissFill!R$5:R80)&gt;0.01,"",IF(MissFill!R77/SUM(MissFill!R$5:R80)&gt;0.01,"",DateEnded_5Day!$A77)))))))</f>
        <v/>
      </c>
      <c r="T77" s="13" t="str">
        <f>IF($A77&lt;='All Results'!$B$4,"",IF(SUM(MissFill!S$5:S80)=0,"",(IF(MissFill!S80/SUM(MissFill!S$5:S80)&gt;0.01,"",IF(MissFill!S79/SUM(MissFill!S$5:S80)&gt;0.01,"",IF(MissFill!S78/SUM(MissFill!S$5:S80)&gt;0.01,"",IF(MissFill!S77/SUM(MissFill!S$5:S80)&gt;0.01,"",DateEnded_5Day!$A77)))))))</f>
        <v/>
      </c>
      <c r="U77" s="13" t="str">
        <f>IF($A77&lt;='All Results'!$B$4,"",IF(SUM(MissFill!T$5:T80)=0,"",(IF(MissFill!T80/SUM(MissFill!T$5:T80)&gt;0.01,"",IF(MissFill!T79/SUM(MissFill!T$5:T80)&gt;0.01,"",IF(MissFill!T78/SUM(MissFill!T$5:T80)&gt;0.01,"",IF(MissFill!T77/SUM(MissFill!T$5:T80)&gt;0.01,"",DateEnded_5Day!$A77)))))))</f>
        <v/>
      </c>
      <c r="V77" s="13" t="str">
        <f>IF($A77&lt;='All Results'!$B$4,"",IF(SUM(MissFill!U$5:U80)=0,"",(IF(MissFill!U80/SUM(MissFill!U$5:U80)&gt;0.01,"",IF(MissFill!U79/SUM(MissFill!U$5:U80)&gt;0.01,"",IF(MissFill!U78/SUM(MissFill!U$5:U80)&gt;0.01,"",IF(MissFill!U77/SUM(MissFill!U$5:U80)&gt;0.01,"",DateEnded_5Day!$A77)))))))</f>
        <v/>
      </c>
      <c r="W77" s="13" t="str">
        <f>IF($A77&lt;='All Results'!$B$4,"",IF(SUM(MissFill!V$5:V80)=0,"",(IF(MissFill!V80/SUM(MissFill!V$5:V80)&gt;0.01,"",IF(MissFill!V79/SUM(MissFill!V$5:V80)&gt;0.01,"",IF(MissFill!V78/SUM(MissFill!V$5:V80)&gt;0.01,"",IF(MissFill!V77/SUM(MissFill!V$5:V80)&gt;0.01,"",DateEnded_5Day!$A77)))))))</f>
        <v/>
      </c>
      <c r="X77" s="13" t="str">
        <f>IF($A77&lt;='All Results'!$B$4,"",IF(SUM(MissFill!W$5:W80)=0,"",(IF(MissFill!W80/SUM(MissFill!W$5:W80)&gt;0.01,"",IF(MissFill!W79/SUM(MissFill!W$5:W80)&gt;0.01,"",IF(MissFill!W78/SUM(MissFill!W$5:W80)&gt;0.01,"",IF(MissFill!W77/SUM(MissFill!W$5:W80)&gt;0.01,"",DateEnded_5Day!$A77)))))))</f>
        <v/>
      </c>
      <c r="Y77" s="13" t="str">
        <f>IF($A77&lt;='All Results'!$B$4,"",IF(SUM(MissFill!X$5:X80)=0,"",(IF(MissFill!X80/SUM(MissFill!X$5:X80)&gt;0.01,"",IF(MissFill!X79/SUM(MissFill!X$5:X80)&gt;0.01,"",IF(MissFill!X78/SUM(MissFill!X$5:X80)&gt;0.01,"",IF(MissFill!X77/SUM(MissFill!X$5:X80)&gt;0.01,"",DateEnded_5Day!$A77)))))))</f>
        <v/>
      </c>
      <c r="Z77" s="13" t="str">
        <f>IF($A77&lt;='All Results'!$B$4,"",IF(SUM(MissFill!Y$5:Y80)=0,"",(IF(MissFill!Y80/SUM(MissFill!Y$5:Y80)&gt;0.01,"",IF(MissFill!Y79/SUM(MissFill!Y$5:Y80)&gt;0.01,"",IF(MissFill!Y78/SUM(MissFill!Y$5:Y80)&gt;0.01,"",IF(MissFill!Y77/SUM(MissFill!Y$5:Y80)&gt;0.01,"",DateEnded_5Day!$A77)))))))</f>
        <v/>
      </c>
      <c r="AA77" s="13" t="str">
        <f>IF($A77&lt;='All Results'!$B$4,"",IF(SUM(MissFill!Z$5:Z80)=0,"",(IF(MissFill!Z80/SUM(MissFill!Z$5:Z80)&gt;0.01,"",IF(MissFill!Z79/SUM(MissFill!Z$5:Z80)&gt;0.01,"",IF(MissFill!Z78/SUM(MissFill!Z$5:Z80)&gt;0.01,"",IF(MissFill!Z77/SUM(MissFill!Z$5:Z80)&gt;0.01,"",DateEnded_5Day!$A77)))))))</f>
        <v/>
      </c>
      <c r="AB77" s="13" t="str">
        <f>IF($A77&lt;='All Results'!$B$4,"",IF(SUM(MissFill!AA$5:AA80)=0,"",(IF(MissFill!AA80/SUM(MissFill!AA$5:AA80)&gt;0.01,"",IF(MissFill!AA79/SUM(MissFill!AA$5:AA80)&gt;0.01,"",IF(MissFill!AA78/SUM(MissFill!AA$5:AA80)&gt;0.01,"",IF(MissFill!AA77/SUM(MissFill!AA$5:AA80)&gt;0.01,"",DateEnded_5Day!$A77)))))))</f>
        <v/>
      </c>
      <c r="AC77" s="13" t="str">
        <f>IF($A77&lt;='All Results'!$B$4,"",IF(SUM(MissFill!AB$5:AB80)=0,"",(IF(MissFill!AB80/SUM(MissFill!AB$5:AB80)&gt;0.01,"",IF(MissFill!AB79/SUM(MissFill!AB$5:AB80)&gt;0.01,"",IF(MissFill!AB78/SUM(MissFill!AB$5:AB80)&gt;0.01,"",IF(MissFill!AB77/SUM(MissFill!AB$5:AB80)&gt;0.01,"",DateEnded_5Day!$A77)))))))</f>
        <v/>
      </c>
      <c r="AD77" s="13" t="str">
        <f>IF($A77&lt;='All Results'!$B$4,"",IF(SUM(MissFill!AC$5:AC80)=0,"",(IF(MissFill!AC80/SUM(MissFill!AC$5:AC80)&gt;0.01,"",IF(MissFill!AC79/SUM(MissFill!AC$5:AC80)&gt;0.01,"",IF(MissFill!AC78/SUM(MissFill!AC$5:AC80)&gt;0.01,"",IF(MissFill!AC77/SUM(MissFill!AC$5:AC80)&gt;0.01,"",DateEnded_5Day!$A77)))))))</f>
        <v/>
      </c>
      <c r="AE77" s="13" t="str">
        <f>IF($A77&lt;='All Results'!$B$4,"",IF(SUM(MissFill!AD$5:AD80)=0,"",(IF(MissFill!AD80/SUM(MissFill!AD$5:AD80)&gt;0.01,"",IF(MissFill!AD79/SUM(MissFill!AD$5:AD80)&gt;0.01,"",IF(MissFill!AD78/SUM(MissFill!AD$5:AD80)&gt;0.01,"",IF(MissFill!AD77/SUM(MissFill!AD$5:AD80)&gt;0.01,"",DateEnded_5Day!$A77)))))))</f>
        <v/>
      </c>
      <c r="AF77" s="13" t="str">
        <f>IF($A77&lt;='All Results'!$B$4,"",IF(SUM(MissFill!AE$5:AE80)=0,"",(IF(MissFill!AE80/SUM(MissFill!AE$5:AE80)&gt;0.01,"",IF(MissFill!AE79/SUM(MissFill!AE$5:AE80)&gt;0.01,"",IF(MissFill!AE78/SUM(MissFill!AE$5:AE80)&gt;0.01,"",IF(MissFill!AE77/SUM(MissFill!AE$5:AE80)&gt;0.01,"",DateEnded_5Day!$A77)))))))</f>
        <v/>
      </c>
      <c r="AG77" s="13" t="str">
        <f>IF($A77&lt;='All Results'!$B$4,"",IF(SUM(MissFill!AF$5:AF80)=0,"",(IF(MissFill!AF80/SUM(MissFill!AF$5:AF80)&gt;0.01,"",IF(MissFill!AF79/SUM(MissFill!AF$5:AF80)&gt;0.01,"",IF(MissFill!AF78/SUM(MissFill!AF$5:AF80)&gt;0.01,"",IF(MissFill!AF77/SUM(MissFill!AF$5:AF80)&gt;0.01,"",DateEnded_5Day!$A77)))))))</f>
        <v/>
      </c>
      <c r="AH77" s="13" t="str">
        <f>IF($A77&lt;='All Results'!$B$4,"",IF(SUM(MissFill!AG$5:AG80)=0,"",(IF(MissFill!AG80/SUM(MissFill!AG$5:AG80)&gt;0.01,"",IF(MissFill!AG79/SUM(MissFill!AG$5:AG80)&gt;0.01,"",IF(MissFill!AG78/SUM(MissFill!AG$5:AG80)&gt;0.01,"",IF(MissFill!AG77/SUM(MissFill!AG$5:AG80)&gt;0.01,"",DateEnded_5Day!$A77)))))))</f>
        <v/>
      </c>
      <c r="AI77" s="13" t="str">
        <f>IF($A77&lt;='All Results'!$B$4,"",IF(SUM(MissFill!AH$5:AH80)=0,"",(IF(MissFill!AH80/SUM(MissFill!AH$5:AH80)&gt;0.01,"",IF(MissFill!AH79/SUM(MissFill!AH$5:AH80)&gt;0.01,"",IF(MissFill!AH78/SUM(MissFill!AH$5:AH80)&gt;0.01,"",IF(MissFill!AH77/SUM(MissFill!AH$5:AH80)&gt;0.01,"",DateEnded_5Day!$A77)))))))</f>
        <v/>
      </c>
      <c r="AJ77" s="13" t="str">
        <f>IF($A77&lt;='All Results'!$B$4,"",IF(SUM(MissFill!AI$5:AI80)=0,"",(IF(MissFill!AI80/SUM(MissFill!AI$5:AI80)&gt;0.01,"",IF(MissFill!AI79/SUM(MissFill!AI$5:AI80)&gt;0.01,"",IF(MissFill!AI78/SUM(MissFill!AI$5:AI80)&gt;0.01,"",IF(MissFill!AI77/SUM(MissFill!AI$5:AI80)&gt;0.01,"",DateEnded_5Day!$A77)))))))</f>
        <v/>
      </c>
      <c r="AK77" s="13" t="str">
        <f>IF($A77&lt;='All Results'!$B$4,"",IF(SUM(MissFill!AJ$5:AJ80)=0,"",(IF(MissFill!AJ80/SUM(MissFill!AJ$5:AJ80)&gt;0.01,"",IF(MissFill!AJ79/SUM(MissFill!AJ$5:AJ80)&gt;0.01,"",IF(MissFill!AJ78/SUM(MissFill!AJ$5:AJ80)&gt;0.01,"",IF(MissFill!AJ77/SUM(MissFill!AJ$5:AJ80)&gt;0.01,"",DateEnded_5Day!$A77)))))))</f>
        <v/>
      </c>
      <c r="AL77" s="13" t="str">
        <f>IF($A77&lt;='All Results'!$B$4,"",IF(SUM(MissFill!AK$5:AK80)=0,"",(IF(MissFill!AK80/SUM(MissFill!AK$5:AK80)&gt;0.01,"",IF(MissFill!AK79/SUM(MissFill!AK$5:AK80)&gt;0.01,"",IF(MissFill!AK78/SUM(MissFill!AK$5:AK80)&gt;0.01,"",IF(MissFill!AK77/SUM(MissFill!AK$5:AK80)&gt;0.01,"",DateEnded_5Day!$A77)))))))</f>
        <v/>
      </c>
      <c r="AM77" s="13" t="str">
        <f>IF($A77&lt;='All Results'!$B$4,"",IF(SUM(MissFill!AL$5:AL80)=0,"",(IF(MissFill!AL80/SUM(MissFill!AL$5:AL80)&gt;0.01,"",IF(MissFill!AL79/SUM(MissFill!AL$5:AL80)&gt;0.01,"",IF(MissFill!AL78/SUM(MissFill!AL$5:AL80)&gt;0.01,"",IF(MissFill!AL77/SUM(MissFill!AL$5:AL80)&gt;0.01,"",DateEnded_5Day!$A77)))))))</f>
        <v/>
      </c>
      <c r="AN77" s="13" t="str">
        <f>IF($A77&lt;='All Results'!$B$4,"",IF(SUM(MissFill!AM$5:AM80)=0,"",(IF(MissFill!AM80/SUM(MissFill!AM$5:AM80)&gt;0.01,"",IF(MissFill!AM79/SUM(MissFill!AM$5:AM80)&gt;0.01,"",IF(MissFill!AM78/SUM(MissFill!AM$5:AM80)&gt;0.01,"",IF(MissFill!AM77/SUM(MissFill!AM$5:AM80)&gt;0.01,"",DateEnded_5Day!$A77)))))))</f>
        <v/>
      </c>
      <c r="AO77" s="13" t="str">
        <f>IF($A77&lt;='All Results'!$B$4,"",IF(SUM(MissFill!AN$5:AN80)=0,"",(IF(MissFill!AN80/SUM(MissFill!AN$5:AN80)&gt;0.01,"",IF(MissFill!AN79/SUM(MissFill!AN$5:AN80)&gt;0.01,"",IF(MissFill!AN78/SUM(MissFill!AN$5:AN80)&gt;0.01,"",IF(MissFill!AN77/SUM(MissFill!AN$5:AN80)&gt;0.01,"",DateEnded_5Day!$A77)))))))</f>
        <v/>
      </c>
      <c r="AP77" s="13" t="str">
        <f>IF($A77&lt;='All Results'!$B$4,"",IF(SUM(MissFill!AO$5:AO80)=0,"",(IF(MissFill!AO80/SUM(MissFill!AO$5:AO80)&gt;0.01,"",IF(MissFill!AO79/SUM(MissFill!AO$5:AO80)&gt;0.01,"",IF(MissFill!AO78/SUM(MissFill!AO$5:AO80)&gt;0.01,"",IF(MissFill!AO77/SUM(MissFill!AO$5:AO80)&gt;0.01,"",DateEnded_5Day!$A77)))))))</f>
        <v/>
      </c>
      <c r="AQ77" s="13" t="str">
        <f>IF($A77&lt;='All Results'!$B$4,"",IF(SUM(MissFill!AP$5:AP80)=0,"",(IF(MissFill!AP80/SUM(MissFill!AP$5:AP80)&gt;0.01,"",IF(MissFill!AP79/SUM(MissFill!AP$5:AP80)&gt;0.01,"",IF(MissFill!AP78/SUM(MissFill!AP$5:AP80)&gt;0.01,"",IF(MissFill!AP77/SUM(MissFill!AP$5:AP80)&gt;0.01,"",DateEnded_5Day!$A77)))))))</f>
        <v/>
      </c>
      <c r="AR77" s="13" t="str">
        <f>IF($A77&lt;='All Results'!$B$4,"",IF(SUM(MissFill!AQ$5:AQ80)=0,"",(IF(MissFill!AQ80/SUM(MissFill!AQ$5:AQ80)&gt;0.01,"",IF(MissFill!AQ79/SUM(MissFill!AQ$5:AQ80)&gt;0.01,"",IF(MissFill!AQ78/SUM(MissFill!AQ$5:AQ80)&gt;0.01,"",IF(MissFill!AQ77/SUM(MissFill!AQ$5:AQ80)&gt;0.01,"",DateEnded_5Day!$A77)))))))</f>
        <v/>
      </c>
      <c r="AS77" s="13" t="str">
        <f>IF($A77&lt;='All Results'!$B$4,"",IF(SUM(MissFill!AR$5:AR80)=0,"",(IF(MissFill!AR80/SUM(MissFill!AR$5:AR80)&gt;0.01,"",IF(MissFill!AR79/SUM(MissFill!AR$5:AR80)&gt;0.01,"",IF(MissFill!AR78/SUM(MissFill!AR$5:AR80)&gt;0.01,"",IF(MissFill!AR77/SUM(MissFill!AR$5:AR80)&gt;0.01,"",DateEnded_5Day!$A77)))))))</f>
        <v/>
      </c>
      <c r="AT77" s="13" t="str">
        <f>IF($A77&lt;='All Results'!$B$4,"",IF(SUM(MissFill!AS$5:AS80)=0,"",(IF(MissFill!AS80/SUM(MissFill!AS$5:AS80)&gt;0.01,"",IF(MissFill!AS79/SUM(MissFill!AS$5:AS80)&gt;0.01,"",IF(MissFill!AS78/SUM(MissFill!AS$5:AS80)&gt;0.01,"",IF(MissFill!AS77/SUM(MissFill!AS$5:AS80)&gt;0.01,"",DateEnded_5Day!$A77)))))))</f>
        <v/>
      </c>
      <c r="AU77" s="13" t="str">
        <f>IF($A77&lt;='All Results'!$B$4,"",IF(SUM(MissFill!AT$5:AT80)=0,"",(IF(MissFill!AT80/SUM(MissFill!AT$5:AT80)&gt;0.01,"",IF(MissFill!AT79/SUM(MissFill!AT$5:AT80)&gt;0.01,"",IF(MissFill!AT78/SUM(MissFill!AT$5:AT80)&gt;0.01,"",IF(MissFill!AT77/SUM(MissFill!AT$5:AT80)&gt;0.01,"",DateEnded_5Day!$A77)))))))</f>
        <v/>
      </c>
      <c r="AV77" s="13" t="str">
        <f>IF($A77&lt;='All Results'!$B$4,"",IF(SUM(MissFill!AU$5:AU80)=0,"",(IF(MissFill!AU80/SUM(MissFill!AU$5:AU80)&gt;0.01,"",IF(MissFill!AU79/SUM(MissFill!AU$5:AU80)&gt;0.01,"",IF(MissFill!AU78/SUM(MissFill!AU$5:AU80)&gt;0.01,"",IF(MissFill!AU77/SUM(MissFill!AU$5:AU80)&gt;0.01,"",DateEnded_5Day!$A77)))))))</f>
        <v/>
      </c>
      <c r="AW77" s="13" t="str">
        <f>IF($A77&lt;='All Results'!$B$4,"",IF(SUM(MissFill!AV$5:AV80)=0,"",(IF(MissFill!AV80/SUM(MissFill!AV$5:AV80)&gt;0.01,"",IF(MissFill!AV79/SUM(MissFill!AV$5:AV80)&gt;0.01,"",IF(MissFill!AV78/SUM(MissFill!AV$5:AV80)&gt;0.01,"",IF(MissFill!AV77/SUM(MissFill!AV$5:AV80)&gt;0.01,"",DateEnded_5Day!$A77)))))))</f>
        <v/>
      </c>
      <c r="AX77" s="13" t="str">
        <f>IF($A77&lt;='All Results'!$B$4,"",IF(SUM(MissFill!AW$5:AW80)=0,"",(IF(MissFill!AW80/SUM(MissFill!AW$5:AW80)&gt;0.01,"",IF(MissFill!AW79/SUM(MissFill!AW$5:AW80)&gt;0.01,"",IF(MissFill!AW78/SUM(MissFill!AW$5:AW80)&gt;0.01,"",IF(MissFill!AW77/SUM(MissFill!AW$5:AW80)&gt;0.01,"",DateEnded_5Day!$A77)))))))</f>
        <v/>
      </c>
    </row>
    <row r="78" spans="1:50" x14ac:dyDescent="0.25">
      <c r="A78" s="8">
        <v>44423</v>
      </c>
      <c r="B78" s="11">
        <v>227</v>
      </c>
      <c r="C78" s="13" t="str">
        <f>IF($A78&lt;='All Results'!$B$4,"",IF(SUM(MissFill!B$5:B81)=0,"",(IF(MissFill!B81/SUM(MissFill!B$5:B81)&gt;0.01,"",IF(MissFill!B80/SUM(MissFill!B$5:B81)&gt;0.01,"",IF(MissFill!B79/SUM(MissFill!B$5:B81)&gt;0.01,"",IF(MissFill!B78/SUM(MissFill!B$5:B81)&gt;0.01,"",DateEnded_5Day!$A78)))))))</f>
        <v/>
      </c>
      <c r="D78" s="13" t="str">
        <f>IF($A78&lt;='All Results'!$B$4,"",IF(SUM(MissFill!C$5:C81)=0,"",(IF(MissFill!C81/SUM(MissFill!C$5:C81)&gt;0.01,"",IF(MissFill!C80/SUM(MissFill!C$5:C81)&gt;0.01,"",IF(MissFill!C79/SUM(MissFill!C$5:C81)&gt;0.01,"",IF(MissFill!C78/SUM(MissFill!C$5:C81)&gt;0.01,"",DateEnded_5Day!$A78)))))))</f>
        <v/>
      </c>
      <c r="E78" s="13" t="str">
        <f>IF($A78&lt;='All Results'!$B$4,"",IF(SUM(MissFill!D$5:D81)=0,"",(IF(MissFill!D81/SUM(MissFill!D$5:D81)&gt;0.01,"",IF(MissFill!D80/SUM(MissFill!D$5:D81)&gt;0.01,"",IF(MissFill!D79/SUM(MissFill!D$5:D81)&gt;0.01,"",IF(MissFill!D78/SUM(MissFill!D$5:D81)&gt;0.01,"",DateEnded_5Day!$A78)))))))</f>
        <v/>
      </c>
      <c r="F78" s="13" t="str">
        <f>IF($A78&lt;='All Results'!$B$4,"",IF(SUM(MissFill!E$5:E81)=0,"",(IF(MissFill!E81/SUM(MissFill!E$5:E81)&gt;0.01,"",IF(MissFill!E80/SUM(MissFill!E$5:E81)&gt;0.01,"",IF(MissFill!E79/SUM(MissFill!E$5:E81)&gt;0.01,"",IF(MissFill!E78/SUM(MissFill!E$5:E81)&gt;0.01,"",DateEnded_5Day!$A78)))))))</f>
        <v/>
      </c>
      <c r="G78" s="13" t="str">
        <f>IF($A78&lt;='All Results'!$B$4,"",IF(SUM(MissFill!F$5:F81)=0,"",(IF(MissFill!F81/SUM(MissFill!F$5:F81)&gt;0.01,"",IF(MissFill!F80/SUM(MissFill!F$5:F81)&gt;0.01,"",IF(MissFill!F79/SUM(MissFill!F$5:F81)&gt;0.01,"",IF(MissFill!F78/SUM(MissFill!F$5:F81)&gt;0.01,"",DateEnded_5Day!$A78)))))))</f>
        <v/>
      </c>
      <c r="H78" s="13" t="str">
        <f>IF($A78&lt;='All Results'!$B$4,"",IF(SUM(MissFill!G$5:G81)=0,"",(IF(MissFill!G81/SUM(MissFill!G$5:G81)&gt;0.01,"",IF(MissFill!G80/SUM(MissFill!G$5:G81)&gt;0.01,"",IF(MissFill!G79/SUM(MissFill!G$5:G81)&gt;0.01,"",IF(MissFill!G78/SUM(MissFill!G$5:G81)&gt;0.01,"",DateEnded_5Day!$A78)))))))</f>
        <v/>
      </c>
      <c r="I78" s="13" t="str">
        <f>IF($A78&lt;='All Results'!$B$4,"",IF(SUM(MissFill!H$5:H81)=0,"",(IF(MissFill!H81/SUM(MissFill!H$5:H81)&gt;0.01,"",IF(MissFill!H80/SUM(MissFill!H$5:H81)&gt;0.01,"",IF(MissFill!H79/SUM(MissFill!H$5:H81)&gt;0.01,"",IF(MissFill!H78/SUM(MissFill!H$5:H81)&gt;0.01,"",DateEnded_5Day!$A78)))))))</f>
        <v/>
      </c>
      <c r="J78" s="13" t="str">
        <f>IF($A78&lt;='All Results'!$B$4,"",IF(SUM(MissFill!I$5:I81)=0,"",(IF(MissFill!I81/SUM(MissFill!I$5:I81)&gt;0.01,"",IF(MissFill!I80/SUM(MissFill!I$5:I81)&gt;0.01,"",IF(MissFill!I79/SUM(MissFill!I$5:I81)&gt;0.01,"",IF(MissFill!I78/SUM(MissFill!I$5:I81)&gt;0.01,"",DateEnded_5Day!$A78)))))))</f>
        <v/>
      </c>
      <c r="K78" s="13" t="str">
        <f>IF($A78&lt;='All Results'!$B$4,"",IF(SUM(MissFill!J$5:J81)=0,"",(IF(MissFill!J81/SUM(MissFill!J$5:J81)&gt;0.01,"",IF(MissFill!J80/SUM(MissFill!J$5:J81)&gt;0.01,"",IF(MissFill!J79/SUM(MissFill!J$5:J81)&gt;0.01,"",IF(MissFill!J78/SUM(MissFill!J$5:J81)&gt;0.01,"",DateEnded_5Day!$A78)))))))</f>
        <v/>
      </c>
      <c r="L78" s="13" t="str">
        <f>IF($A78&lt;='All Results'!$B$4,"",IF(SUM(MissFill!K$5:K81)=0,"",(IF(MissFill!K81/SUM(MissFill!K$5:K81)&gt;0.01,"",IF(MissFill!K80/SUM(MissFill!K$5:K81)&gt;0.01,"",IF(MissFill!K79/SUM(MissFill!K$5:K81)&gt;0.01,"",IF(MissFill!K78/SUM(MissFill!K$5:K81)&gt;0.01,"",DateEnded_5Day!$A78)))))))</f>
        <v/>
      </c>
      <c r="M78" s="13" t="str">
        <f>IF($A78&lt;='All Results'!$B$4,"",IF(SUM(MissFill!L$5:L81)=0,"",(IF(MissFill!L81/SUM(MissFill!L$5:L81)&gt;0.01,"",IF(MissFill!L80/SUM(MissFill!L$5:L81)&gt;0.01,"",IF(MissFill!L79/SUM(MissFill!L$5:L81)&gt;0.01,"",IF(MissFill!L78/SUM(MissFill!L$5:L81)&gt;0.01,"",DateEnded_5Day!$A78)))))))</f>
        <v/>
      </c>
      <c r="N78" s="13" t="str">
        <f>IF($A78&lt;='All Results'!$B$4,"",IF(SUM(MissFill!M$5:M81)=0,"",(IF(MissFill!M81/SUM(MissFill!M$5:M81)&gt;0.01,"",IF(MissFill!M80/SUM(MissFill!M$5:M81)&gt;0.01,"",IF(MissFill!M79/SUM(MissFill!M$5:M81)&gt;0.01,"",IF(MissFill!M78/SUM(MissFill!M$5:M81)&gt;0.01,"",DateEnded_5Day!$A78)))))))</f>
        <v/>
      </c>
      <c r="O78" s="13" t="str">
        <f>IF($A78&lt;='All Results'!$B$4,"",IF(SUM(MissFill!N$5:N81)=0,"",(IF(MissFill!N81/SUM(MissFill!N$5:N81)&gt;0.01,"",IF(MissFill!N80/SUM(MissFill!N$5:N81)&gt;0.01,"",IF(MissFill!N79/SUM(MissFill!N$5:N81)&gt;0.01,"",IF(MissFill!N78/SUM(MissFill!N$5:N81)&gt;0.01,"",DateEnded_5Day!$A78)))))))</f>
        <v/>
      </c>
      <c r="P78" s="13" t="str">
        <f>IF($A78&lt;='All Results'!$B$4,"",IF(SUM(MissFill!O$5:O81)=0,"",(IF(MissFill!O81/SUM(MissFill!O$5:O81)&gt;0.01,"",IF(MissFill!O80/SUM(MissFill!O$5:O81)&gt;0.01,"",IF(MissFill!O79/SUM(MissFill!O$5:O81)&gt;0.01,"",IF(MissFill!O78/SUM(MissFill!O$5:O81)&gt;0.01,"",DateEnded_5Day!$A78)))))))</f>
        <v/>
      </c>
      <c r="Q78" s="13" t="str">
        <f>IF($A78&lt;='All Results'!$B$4,"",IF(SUM(MissFill!P$5:P81)=0,"",(IF(MissFill!P81/SUM(MissFill!P$5:P81)&gt;0.01,"",IF(MissFill!P80/SUM(MissFill!P$5:P81)&gt;0.01,"",IF(MissFill!P79/SUM(MissFill!P$5:P81)&gt;0.01,"",IF(MissFill!P78/SUM(MissFill!P$5:P81)&gt;0.01,"",DateEnded_5Day!$A78)))))))</f>
        <v/>
      </c>
      <c r="R78" s="13" t="str">
        <f>IF($A78&lt;='All Results'!$B$4,"",IF(SUM(MissFill!Q$5:Q81)=0,"",(IF(MissFill!Q81/SUM(MissFill!Q$5:Q81)&gt;0.01,"",IF(MissFill!Q80/SUM(MissFill!Q$5:Q81)&gt;0.01,"",IF(MissFill!Q79/SUM(MissFill!Q$5:Q81)&gt;0.01,"",IF(MissFill!Q78/SUM(MissFill!Q$5:Q81)&gt;0.01,"",DateEnded_5Day!$A78)))))))</f>
        <v/>
      </c>
      <c r="S78" s="13" t="str">
        <f>IF($A78&lt;='All Results'!$B$4,"",IF(SUM(MissFill!R$5:R81)=0,"",(IF(MissFill!R81/SUM(MissFill!R$5:R81)&gt;0.01,"",IF(MissFill!R80/SUM(MissFill!R$5:R81)&gt;0.01,"",IF(MissFill!R79/SUM(MissFill!R$5:R81)&gt;0.01,"",IF(MissFill!R78/SUM(MissFill!R$5:R81)&gt;0.01,"",DateEnded_5Day!$A78)))))))</f>
        <v/>
      </c>
      <c r="T78" s="13" t="str">
        <f>IF($A78&lt;='All Results'!$B$4,"",IF(SUM(MissFill!S$5:S81)=0,"",(IF(MissFill!S81/SUM(MissFill!S$5:S81)&gt;0.01,"",IF(MissFill!S80/SUM(MissFill!S$5:S81)&gt;0.01,"",IF(MissFill!S79/SUM(MissFill!S$5:S81)&gt;0.01,"",IF(MissFill!S78/SUM(MissFill!S$5:S81)&gt;0.01,"",DateEnded_5Day!$A78)))))))</f>
        <v/>
      </c>
      <c r="U78" s="13" t="str">
        <f>IF($A78&lt;='All Results'!$B$4,"",IF(SUM(MissFill!T$5:T81)=0,"",(IF(MissFill!T81/SUM(MissFill!T$5:T81)&gt;0.01,"",IF(MissFill!T80/SUM(MissFill!T$5:T81)&gt;0.01,"",IF(MissFill!T79/SUM(MissFill!T$5:T81)&gt;0.01,"",IF(MissFill!T78/SUM(MissFill!T$5:T81)&gt;0.01,"",DateEnded_5Day!$A78)))))))</f>
        <v/>
      </c>
      <c r="V78" s="13" t="str">
        <f>IF($A78&lt;='All Results'!$B$4,"",IF(SUM(MissFill!U$5:U81)=0,"",(IF(MissFill!U81/SUM(MissFill!U$5:U81)&gt;0.01,"",IF(MissFill!U80/SUM(MissFill!U$5:U81)&gt;0.01,"",IF(MissFill!U79/SUM(MissFill!U$5:U81)&gt;0.01,"",IF(MissFill!U78/SUM(MissFill!U$5:U81)&gt;0.01,"",DateEnded_5Day!$A78)))))))</f>
        <v/>
      </c>
      <c r="W78" s="13" t="str">
        <f>IF($A78&lt;='All Results'!$B$4,"",IF(SUM(MissFill!V$5:V81)=0,"",(IF(MissFill!V81/SUM(MissFill!V$5:V81)&gt;0.01,"",IF(MissFill!V80/SUM(MissFill!V$5:V81)&gt;0.01,"",IF(MissFill!V79/SUM(MissFill!V$5:V81)&gt;0.01,"",IF(MissFill!V78/SUM(MissFill!V$5:V81)&gt;0.01,"",DateEnded_5Day!$A78)))))))</f>
        <v/>
      </c>
      <c r="X78" s="13" t="str">
        <f>IF($A78&lt;='All Results'!$B$4,"",IF(SUM(MissFill!W$5:W81)=0,"",(IF(MissFill!W81/SUM(MissFill!W$5:W81)&gt;0.01,"",IF(MissFill!W80/SUM(MissFill!W$5:W81)&gt;0.01,"",IF(MissFill!W79/SUM(MissFill!W$5:W81)&gt;0.01,"",IF(MissFill!W78/SUM(MissFill!W$5:W81)&gt;0.01,"",DateEnded_5Day!$A78)))))))</f>
        <v/>
      </c>
      <c r="Y78" s="13" t="str">
        <f>IF($A78&lt;='All Results'!$B$4,"",IF(SUM(MissFill!X$5:X81)=0,"",(IF(MissFill!X81/SUM(MissFill!X$5:X81)&gt;0.01,"",IF(MissFill!X80/SUM(MissFill!X$5:X81)&gt;0.01,"",IF(MissFill!X79/SUM(MissFill!X$5:X81)&gt;0.01,"",IF(MissFill!X78/SUM(MissFill!X$5:X81)&gt;0.01,"",DateEnded_5Day!$A78)))))))</f>
        <v/>
      </c>
      <c r="Z78" s="13" t="str">
        <f>IF($A78&lt;='All Results'!$B$4,"",IF(SUM(MissFill!Y$5:Y81)=0,"",(IF(MissFill!Y81/SUM(MissFill!Y$5:Y81)&gt;0.01,"",IF(MissFill!Y80/SUM(MissFill!Y$5:Y81)&gt;0.01,"",IF(MissFill!Y79/SUM(MissFill!Y$5:Y81)&gt;0.01,"",IF(MissFill!Y78/SUM(MissFill!Y$5:Y81)&gt;0.01,"",DateEnded_5Day!$A78)))))))</f>
        <v/>
      </c>
      <c r="AA78" s="13" t="str">
        <f>IF($A78&lt;='All Results'!$B$4,"",IF(SUM(MissFill!Z$5:Z81)=0,"",(IF(MissFill!Z81/SUM(MissFill!Z$5:Z81)&gt;0.01,"",IF(MissFill!Z80/SUM(MissFill!Z$5:Z81)&gt;0.01,"",IF(MissFill!Z79/SUM(MissFill!Z$5:Z81)&gt;0.01,"",IF(MissFill!Z78/SUM(MissFill!Z$5:Z81)&gt;0.01,"",DateEnded_5Day!$A78)))))))</f>
        <v/>
      </c>
      <c r="AB78" s="13" t="str">
        <f>IF($A78&lt;='All Results'!$B$4,"",IF(SUM(MissFill!AA$5:AA81)=0,"",(IF(MissFill!AA81/SUM(MissFill!AA$5:AA81)&gt;0.01,"",IF(MissFill!AA80/SUM(MissFill!AA$5:AA81)&gt;0.01,"",IF(MissFill!AA79/SUM(MissFill!AA$5:AA81)&gt;0.01,"",IF(MissFill!AA78/SUM(MissFill!AA$5:AA81)&gt;0.01,"",DateEnded_5Day!$A78)))))))</f>
        <v/>
      </c>
      <c r="AC78" s="13" t="str">
        <f>IF($A78&lt;='All Results'!$B$4,"",IF(SUM(MissFill!AB$5:AB81)=0,"",(IF(MissFill!AB81/SUM(MissFill!AB$5:AB81)&gt;0.01,"",IF(MissFill!AB80/SUM(MissFill!AB$5:AB81)&gt;0.01,"",IF(MissFill!AB79/SUM(MissFill!AB$5:AB81)&gt;0.01,"",IF(MissFill!AB78/SUM(MissFill!AB$5:AB81)&gt;0.01,"",DateEnded_5Day!$A78)))))))</f>
        <v/>
      </c>
      <c r="AD78" s="13" t="str">
        <f>IF($A78&lt;='All Results'!$B$4,"",IF(SUM(MissFill!AC$5:AC81)=0,"",(IF(MissFill!AC81/SUM(MissFill!AC$5:AC81)&gt;0.01,"",IF(MissFill!AC80/SUM(MissFill!AC$5:AC81)&gt;0.01,"",IF(MissFill!AC79/SUM(MissFill!AC$5:AC81)&gt;0.01,"",IF(MissFill!AC78/SUM(MissFill!AC$5:AC81)&gt;0.01,"",DateEnded_5Day!$A78)))))))</f>
        <v/>
      </c>
      <c r="AE78" s="13" t="str">
        <f>IF($A78&lt;='All Results'!$B$4,"",IF(SUM(MissFill!AD$5:AD81)=0,"",(IF(MissFill!AD81/SUM(MissFill!AD$5:AD81)&gt;0.01,"",IF(MissFill!AD80/SUM(MissFill!AD$5:AD81)&gt;0.01,"",IF(MissFill!AD79/SUM(MissFill!AD$5:AD81)&gt;0.01,"",IF(MissFill!AD78/SUM(MissFill!AD$5:AD81)&gt;0.01,"",DateEnded_5Day!$A78)))))))</f>
        <v/>
      </c>
      <c r="AF78" s="13" t="str">
        <f>IF($A78&lt;='All Results'!$B$4,"",IF(SUM(MissFill!AE$5:AE81)=0,"",(IF(MissFill!AE81/SUM(MissFill!AE$5:AE81)&gt;0.01,"",IF(MissFill!AE80/SUM(MissFill!AE$5:AE81)&gt;0.01,"",IF(MissFill!AE79/SUM(MissFill!AE$5:AE81)&gt;0.01,"",IF(MissFill!AE78/SUM(MissFill!AE$5:AE81)&gt;0.01,"",DateEnded_5Day!$A78)))))))</f>
        <v/>
      </c>
      <c r="AG78" s="13" t="str">
        <f>IF($A78&lt;='All Results'!$B$4,"",IF(SUM(MissFill!AF$5:AF81)=0,"",(IF(MissFill!AF81/SUM(MissFill!AF$5:AF81)&gt;0.01,"",IF(MissFill!AF80/SUM(MissFill!AF$5:AF81)&gt;0.01,"",IF(MissFill!AF79/SUM(MissFill!AF$5:AF81)&gt;0.01,"",IF(MissFill!AF78/SUM(MissFill!AF$5:AF81)&gt;0.01,"",DateEnded_5Day!$A78)))))))</f>
        <v/>
      </c>
      <c r="AH78" s="13" t="str">
        <f>IF($A78&lt;='All Results'!$B$4,"",IF(SUM(MissFill!AG$5:AG81)=0,"",(IF(MissFill!AG81/SUM(MissFill!AG$5:AG81)&gt;0.01,"",IF(MissFill!AG80/SUM(MissFill!AG$5:AG81)&gt;0.01,"",IF(MissFill!AG79/SUM(MissFill!AG$5:AG81)&gt;0.01,"",IF(MissFill!AG78/SUM(MissFill!AG$5:AG81)&gt;0.01,"",DateEnded_5Day!$A78)))))))</f>
        <v/>
      </c>
      <c r="AI78" s="13" t="str">
        <f>IF($A78&lt;='All Results'!$B$4,"",IF(SUM(MissFill!AH$5:AH81)=0,"",(IF(MissFill!AH81/SUM(MissFill!AH$5:AH81)&gt;0.01,"",IF(MissFill!AH80/SUM(MissFill!AH$5:AH81)&gt;0.01,"",IF(MissFill!AH79/SUM(MissFill!AH$5:AH81)&gt;0.01,"",IF(MissFill!AH78/SUM(MissFill!AH$5:AH81)&gt;0.01,"",DateEnded_5Day!$A78)))))))</f>
        <v/>
      </c>
      <c r="AJ78" s="13" t="str">
        <f>IF($A78&lt;='All Results'!$B$4,"",IF(SUM(MissFill!AI$5:AI81)=0,"",(IF(MissFill!AI81/SUM(MissFill!AI$5:AI81)&gt;0.01,"",IF(MissFill!AI80/SUM(MissFill!AI$5:AI81)&gt;0.01,"",IF(MissFill!AI79/SUM(MissFill!AI$5:AI81)&gt;0.01,"",IF(MissFill!AI78/SUM(MissFill!AI$5:AI81)&gt;0.01,"",DateEnded_5Day!$A78)))))))</f>
        <v/>
      </c>
      <c r="AK78" s="13" t="str">
        <f>IF($A78&lt;='All Results'!$B$4,"",IF(SUM(MissFill!AJ$5:AJ81)=0,"",(IF(MissFill!AJ81/SUM(MissFill!AJ$5:AJ81)&gt;0.01,"",IF(MissFill!AJ80/SUM(MissFill!AJ$5:AJ81)&gt;0.01,"",IF(MissFill!AJ79/SUM(MissFill!AJ$5:AJ81)&gt;0.01,"",IF(MissFill!AJ78/SUM(MissFill!AJ$5:AJ81)&gt;0.01,"",DateEnded_5Day!$A78)))))))</f>
        <v/>
      </c>
      <c r="AL78" s="13" t="str">
        <f>IF($A78&lt;='All Results'!$B$4,"",IF(SUM(MissFill!AK$5:AK81)=0,"",(IF(MissFill!AK81/SUM(MissFill!AK$5:AK81)&gt;0.01,"",IF(MissFill!AK80/SUM(MissFill!AK$5:AK81)&gt;0.01,"",IF(MissFill!AK79/SUM(MissFill!AK$5:AK81)&gt;0.01,"",IF(MissFill!AK78/SUM(MissFill!AK$5:AK81)&gt;0.01,"",DateEnded_5Day!$A78)))))))</f>
        <v/>
      </c>
      <c r="AM78" s="13" t="str">
        <f>IF($A78&lt;='All Results'!$B$4,"",IF(SUM(MissFill!AL$5:AL81)=0,"",(IF(MissFill!AL81/SUM(MissFill!AL$5:AL81)&gt;0.01,"",IF(MissFill!AL80/SUM(MissFill!AL$5:AL81)&gt;0.01,"",IF(MissFill!AL79/SUM(MissFill!AL$5:AL81)&gt;0.01,"",IF(MissFill!AL78/SUM(MissFill!AL$5:AL81)&gt;0.01,"",DateEnded_5Day!$A78)))))))</f>
        <v/>
      </c>
      <c r="AN78" s="13" t="str">
        <f>IF($A78&lt;='All Results'!$B$4,"",IF(SUM(MissFill!AM$5:AM81)=0,"",(IF(MissFill!AM81/SUM(MissFill!AM$5:AM81)&gt;0.01,"",IF(MissFill!AM80/SUM(MissFill!AM$5:AM81)&gt;0.01,"",IF(MissFill!AM79/SUM(MissFill!AM$5:AM81)&gt;0.01,"",IF(MissFill!AM78/SUM(MissFill!AM$5:AM81)&gt;0.01,"",DateEnded_5Day!$A78)))))))</f>
        <v/>
      </c>
      <c r="AO78" s="13" t="str">
        <f>IF($A78&lt;='All Results'!$B$4,"",IF(SUM(MissFill!AN$5:AN81)=0,"",(IF(MissFill!AN81/SUM(MissFill!AN$5:AN81)&gt;0.01,"",IF(MissFill!AN80/SUM(MissFill!AN$5:AN81)&gt;0.01,"",IF(MissFill!AN79/SUM(MissFill!AN$5:AN81)&gt;0.01,"",IF(MissFill!AN78/SUM(MissFill!AN$5:AN81)&gt;0.01,"",DateEnded_5Day!$A78)))))))</f>
        <v/>
      </c>
      <c r="AP78" s="13" t="str">
        <f>IF($A78&lt;='All Results'!$B$4,"",IF(SUM(MissFill!AO$5:AO81)=0,"",(IF(MissFill!AO81/SUM(MissFill!AO$5:AO81)&gt;0.01,"",IF(MissFill!AO80/SUM(MissFill!AO$5:AO81)&gt;0.01,"",IF(MissFill!AO79/SUM(MissFill!AO$5:AO81)&gt;0.01,"",IF(MissFill!AO78/SUM(MissFill!AO$5:AO81)&gt;0.01,"",DateEnded_5Day!$A78)))))))</f>
        <v/>
      </c>
      <c r="AQ78" s="13" t="str">
        <f>IF($A78&lt;='All Results'!$B$4,"",IF(SUM(MissFill!AP$5:AP81)=0,"",(IF(MissFill!AP81/SUM(MissFill!AP$5:AP81)&gt;0.01,"",IF(MissFill!AP80/SUM(MissFill!AP$5:AP81)&gt;0.01,"",IF(MissFill!AP79/SUM(MissFill!AP$5:AP81)&gt;0.01,"",IF(MissFill!AP78/SUM(MissFill!AP$5:AP81)&gt;0.01,"",DateEnded_5Day!$A78)))))))</f>
        <v/>
      </c>
      <c r="AR78" s="13" t="str">
        <f>IF($A78&lt;='All Results'!$B$4,"",IF(SUM(MissFill!AQ$5:AQ81)=0,"",(IF(MissFill!AQ81/SUM(MissFill!AQ$5:AQ81)&gt;0.01,"",IF(MissFill!AQ80/SUM(MissFill!AQ$5:AQ81)&gt;0.01,"",IF(MissFill!AQ79/SUM(MissFill!AQ$5:AQ81)&gt;0.01,"",IF(MissFill!AQ78/SUM(MissFill!AQ$5:AQ81)&gt;0.01,"",DateEnded_5Day!$A78)))))))</f>
        <v/>
      </c>
      <c r="AS78" s="13" t="str">
        <f>IF($A78&lt;='All Results'!$B$4,"",IF(SUM(MissFill!AR$5:AR81)=0,"",(IF(MissFill!AR81/SUM(MissFill!AR$5:AR81)&gt;0.01,"",IF(MissFill!AR80/SUM(MissFill!AR$5:AR81)&gt;0.01,"",IF(MissFill!AR79/SUM(MissFill!AR$5:AR81)&gt;0.01,"",IF(MissFill!AR78/SUM(MissFill!AR$5:AR81)&gt;0.01,"",DateEnded_5Day!$A78)))))))</f>
        <v/>
      </c>
      <c r="AT78" s="13" t="str">
        <f>IF($A78&lt;='All Results'!$B$4,"",IF(SUM(MissFill!AS$5:AS81)=0,"",(IF(MissFill!AS81/SUM(MissFill!AS$5:AS81)&gt;0.01,"",IF(MissFill!AS80/SUM(MissFill!AS$5:AS81)&gt;0.01,"",IF(MissFill!AS79/SUM(MissFill!AS$5:AS81)&gt;0.01,"",IF(MissFill!AS78/SUM(MissFill!AS$5:AS81)&gt;0.01,"",DateEnded_5Day!$A78)))))))</f>
        <v/>
      </c>
      <c r="AU78" s="13" t="str">
        <f>IF($A78&lt;='All Results'!$B$4,"",IF(SUM(MissFill!AT$5:AT81)=0,"",(IF(MissFill!AT81/SUM(MissFill!AT$5:AT81)&gt;0.01,"",IF(MissFill!AT80/SUM(MissFill!AT$5:AT81)&gt;0.01,"",IF(MissFill!AT79/SUM(MissFill!AT$5:AT81)&gt;0.01,"",IF(MissFill!AT78/SUM(MissFill!AT$5:AT81)&gt;0.01,"",DateEnded_5Day!$A78)))))))</f>
        <v/>
      </c>
      <c r="AV78" s="13" t="str">
        <f>IF($A78&lt;='All Results'!$B$4,"",IF(SUM(MissFill!AU$5:AU81)=0,"",(IF(MissFill!AU81/SUM(MissFill!AU$5:AU81)&gt;0.01,"",IF(MissFill!AU80/SUM(MissFill!AU$5:AU81)&gt;0.01,"",IF(MissFill!AU79/SUM(MissFill!AU$5:AU81)&gt;0.01,"",IF(MissFill!AU78/SUM(MissFill!AU$5:AU81)&gt;0.01,"",DateEnded_5Day!$A78)))))))</f>
        <v/>
      </c>
      <c r="AW78" s="13" t="str">
        <f>IF($A78&lt;='All Results'!$B$4,"",IF(SUM(MissFill!AV$5:AV81)=0,"",(IF(MissFill!AV81/SUM(MissFill!AV$5:AV81)&gt;0.01,"",IF(MissFill!AV80/SUM(MissFill!AV$5:AV81)&gt;0.01,"",IF(MissFill!AV79/SUM(MissFill!AV$5:AV81)&gt;0.01,"",IF(MissFill!AV78/SUM(MissFill!AV$5:AV81)&gt;0.01,"",DateEnded_5Day!$A78)))))))</f>
        <v/>
      </c>
      <c r="AX78" s="13" t="str">
        <f>IF($A78&lt;='All Results'!$B$4,"",IF(SUM(MissFill!AW$5:AW81)=0,"",(IF(MissFill!AW81/SUM(MissFill!AW$5:AW81)&gt;0.01,"",IF(MissFill!AW80/SUM(MissFill!AW$5:AW81)&gt;0.01,"",IF(MissFill!AW79/SUM(MissFill!AW$5:AW81)&gt;0.01,"",IF(MissFill!AW78/SUM(MissFill!AW$5:AW81)&gt;0.01,"",DateEnded_5Day!$A78)))))))</f>
        <v/>
      </c>
    </row>
    <row r="79" spans="1:50" x14ac:dyDescent="0.25">
      <c r="A79" s="8">
        <v>44424</v>
      </c>
      <c r="B79" s="11">
        <v>228</v>
      </c>
      <c r="C79" s="13" t="str">
        <f>IF($A79&lt;='All Results'!$B$4,"",IF(SUM(MissFill!B$5:B82)=0,"",(IF(MissFill!B82/SUM(MissFill!B$5:B82)&gt;0.01,"",IF(MissFill!B81/SUM(MissFill!B$5:B82)&gt;0.01,"",IF(MissFill!B80/SUM(MissFill!B$5:B82)&gt;0.01,"",IF(MissFill!B79/SUM(MissFill!B$5:B82)&gt;0.01,"",DateEnded_5Day!$A79)))))))</f>
        <v/>
      </c>
      <c r="D79" s="13" t="str">
        <f>IF($A79&lt;='All Results'!$B$4,"",IF(SUM(MissFill!C$5:C82)=0,"",(IF(MissFill!C82/SUM(MissFill!C$5:C82)&gt;0.01,"",IF(MissFill!C81/SUM(MissFill!C$5:C82)&gt;0.01,"",IF(MissFill!C80/SUM(MissFill!C$5:C82)&gt;0.01,"",IF(MissFill!C79/SUM(MissFill!C$5:C82)&gt;0.01,"",DateEnded_5Day!$A79)))))))</f>
        <v/>
      </c>
      <c r="E79" s="13" t="str">
        <f>IF($A79&lt;='All Results'!$B$4,"",IF(SUM(MissFill!D$5:D82)=0,"",(IF(MissFill!D82/SUM(MissFill!D$5:D82)&gt;0.01,"",IF(MissFill!D81/SUM(MissFill!D$5:D82)&gt;0.01,"",IF(MissFill!D80/SUM(MissFill!D$5:D82)&gt;0.01,"",IF(MissFill!D79/SUM(MissFill!D$5:D82)&gt;0.01,"",DateEnded_5Day!$A79)))))))</f>
        <v/>
      </c>
      <c r="F79" s="13" t="str">
        <f>IF($A79&lt;='All Results'!$B$4,"",IF(SUM(MissFill!E$5:E82)=0,"",(IF(MissFill!E82/SUM(MissFill!E$5:E82)&gt;0.01,"",IF(MissFill!E81/SUM(MissFill!E$5:E82)&gt;0.01,"",IF(MissFill!E80/SUM(MissFill!E$5:E82)&gt;0.01,"",IF(MissFill!E79/SUM(MissFill!E$5:E82)&gt;0.01,"",DateEnded_5Day!$A79)))))))</f>
        <v/>
      </c>
      <c r="G79" s="13" t="str">
        <f>IF($A79&lt;='All Results'!$B$4,"",IF(SUM(MissFill!F$5:F82)=0,"",(IF(MissFill!F82/SUM(MissFill!F$5:F82)&gt;0.01,"",IF(MissFill!F81/SUM(MissFill!F$5:F82)&gt;0.01,"",IF(MissFill!F80/SUM(MissFill!F$5:F82)&gt;0.01,"",IF(MissFill!F79/SUM(MissFill!F$5:F82)&gt;0.01,"",DateEnded_5Day!$A79)))))))</f>
        <v/>
      </c>
      <c r="H79" s="13" t="str">
        <f>IF($A79&lt;='All Results'!$B$4,"",IF(SUM(MissFill!G$5:G82)=0,"",(IF(MissFill!G82/SUM(MissFill!G$5:G82)&gt;0.01,"",IF(MissFill!G81/SUM(MissFill!G$5:G82)&gt;0.01,"",IF(MissFill!G80/SUM(MissFill!G$5:G82)&gt;0.01,"",IF(MissFill!G79/SUM(MissFill!G$5:G82)&gt;0.01,"",DateEnded_5Day!$A79)))))))</f>
        <v/>
      </c>
      <c r="I79" s="13" t="str">
        <f>IF($A79&lt;='All Results'!$B$4,"",IF(SUM(MissFill!H$5:H82)=0,"",(IF(MissFill!H82/SUM(MissFill!H$5:H82)&gt;0.01,"",IF(MissFill!H81/SUM(MissFill!H$5:H82)&gt;0.01,"",IF(MissFill!H80/SUM(MissFill!H$5:H82)&gt;0.01,"",IF(MissFill!H79/SUM(MissFill!H$5:H82)&gt;0.01,"",DateEnded_5Day!$A79)))))))</f>
        <v/>
      </c>
      <c r="J79" s="13" t="str">
        <f>IF($A79&lt;='All Results'!$B$4,"",IF(SUM(MissFill!I$5:I82)=0,"",(IF(MissFill!I82/SUM(MissFill!I$5:I82)&gt;0.01,"",IF(MissFill!I81/SUM(MissFill!I$5:I82)&gt;0.01,"",IF(MissFill!I80/SUM(MissFill!I$5:I82)&gt;0.01,"",IF(MissFill!I79/SUM(MissFill!I$5:I82)&gt;0.01,"",DateEnded_5Day!$A79)))))))</f>
        <v/>
      </c>
      <c r="K79" s="13" t="str">
        <f>IF($A79&lt;='All Results'!$B$4,"",IF(SUM(MissFill!J$5:J82)=0,"",(IF(MissFill!J82/SUM(MissFill!J$5:J82)&gt;0.01,"",IF(MissFill!J81/SUM(MissFill!J$5:J82)&gt;0.01,"",IF(MissFill!J80/SUM(MissFill!J$5:J82)&gt;0.01,"",IF(MissFill!J79/SUM(MissFill!J$5:J82)&gt;0.01,"",DateEnded_5Day!$A79)))))))</f>
        <v/>
      </c>
      <c r="L79" s="13" t="str">
        <f>IF($A79&lt;='All Results'!$B$4,"",IF(SUM(MissFill!K$5:K82)=0,"",(IF(MissFill!K82/SUM(MissFill!K$5:K82)&gt;0.01,"",IF(MissFill!K81/SUM(MissFill!K$5:K82)&gt;0.01,"",IF(MissFill!K80/SUM(MissFill!K$5:K82)&gt;0.01,"",IF(MissFill!K79/SUM(MissFill!K$5:K82)&gt;0.01,"",DateEnded_5Day!$A79)))))))</f>
        <v/>
      </c>
      <c r="M79" s="13" t="str">
        <f>IF($A79&lt;='All Results'!$B$4,"",IF(SUM(MissFill!L$5:L82)=0,"",(IF(MissFill!L82/SUM(MissFill!L$5:L82)&gt;0.01,"",IF(MissFill!L81/SUM(MissFill!L$5:L82)&gt;0.01,"",IF(MissFill!L80/SUM(MissFill!L$5:L82)&gt;0.01,"",IF(MissFill!L79/SUM(MissFill!L$5:L82)&gt;0.01,"",DateEnded_5Day!$A79)))))))</f>
        <v/>
      </c>
      <c r="N79" s="13" t="str">
        <f>IF($A79&lt;='All Results'!$B$4,"",IF(SUM(MissFill!M$5:M82)=0,"",(IF(MissFill!M82/SUM(MissFill!M$5:M82)&gt;0.01,"",IF(MissFill!M81/SUM(MissFill!M$5:M82)&gt;0.01,"",IF(MissFill!M80/SUM(MissFill!M$5:M82)&gt;0.01,"",IF(MissFill!M79/SUM(MissFill!M$5:M82)&gt;0.01,"",DateEnded_5Day!$A79)))))))</f>
        <v/>
      </c>
      <c r="O79" s="13" t="str">
        <f>IF($A79&lt;='All Results'!$B$4,"",IF(SUM(MissFill!N$5:N82)=0,"",(IF(MissFill!N82/SUM(MissFill!N$5:N82)&gt;0.01,"",IF(MissFill!N81/SUM(MissFill!N$5:N82)&gt;0.01,"",IF(MissFill!N80/SUM(MissFill!N$5:N82)&gt;0.01,"",IF(MissFill!N79/SUM(MissFill!N$5:N82)&gt;0.01,"",DateEnded_5Day!$A79)))))))</f>
        <v/>
      </c>
      <c r="P79" s="13" t="str">
        <f>IF($A79&lt;='All Results'!$B$4,"",IF(SUM(MissFill!O$5:O82)=0,"",(IF(MissFill!O82/SUM(MissFill!O$5:O82)&gt;0.01,"",IF(MissFill!O81/SUM(MissFill!O$5:O82)&gt;0.01,"",IF(MissFill!O80/SUM(MissFill!O$5:O82)&gt;0.01,"",IF(MissFill!O79/SUM(MissFill!O$5:O82)&gt;0.01,"",DateEnded_5Day!$A79)))))))</f>
        <v/>
      </c>
      <c r="Q79" s="13" t="str">
        <f>IF($A79&lt;='All Results'!$B$4,"",IF(SUM(MissFill!P$5:P82)=0,"",(IF(MissFill!P82/SUM(MissFill!P$5:P82)&gt;0.01,"",IF(MissFill!P81/SUM(MissFill!P$5:P82)&gt;0.01,"",IF(MissFill!P80/SUM(MissFill!P$5:P82)&gt;0.01,"",IF(MissFill!P79/SUM(MissFill!P$5:P82)&gt;0.01,"",DateEnded_5Day!$A79)))))))</f>
        <v/>
      </c>
      <c r="R79" s="13" t="str">
        <f>IF($A79&lt;='All Results'!$B$4,"",IF(SUM(MissFill!Q$5:Q82)=0,"",(IF(MissFill!Q82/SUM(MissFill!Q$5:Q82)&gt;0.01,"",IF(MissFill!Q81/SUM(MissFill!Q$5:Q82)&gt;0.01,"",IF(MissFill!Q80/SUM(MissFill!Q$5:Q82)&gt;0.01,"",IF(MissFill!Q79/SUM(MissFill!Q$5:Q82)&gt;0.01,"",DateEnded_5Day!$A79)))))))</f>
        <v/>
      </c>
      <c r="S79" s="13" t="str">
        <f>IF($A79&lt;='All Results'!$B$4,"",IF(SUM(MissFill!R$5:R82)=0,"",(IF(MissFill!R82/SUM(MissFill!R$5:R82)&gt;0.01,"",IF(MissFill!R81/SUM(MissFill!R$5:R82)&gt;0.01,"",IF(MissFill!R80/SUM(MissFill!R$5:R82)&gt;0.01,"",IF(MissFill!R79/SUM(MissFill!R$5:R82)&gt;0.01,"",DateEnded_5Day!$A79)))))))</f>
        <v/>
      </c>
      <c r="T79" s="13" t="str">
        <f>IF($A79&lt;='All Results'!$B$4,"",IF(SUM(MissFill!S$5:S82)=0,"",(IF(MissFill!S82/SUM(MissFill!S$5:S82)&gt;0.01,"",IF(MissFill!S81/SUM(MissFill!S$5:S82)&gt;0.01,"",IF(MissFill!S80/SUM(MissFill!S$5:S82)&gt;0.01,"",IF(MissFill!S79/SUM(MissFill!S$5:S82)&gt;0.01,"",DateEnded_5Day!$A79)))))))</f>
        <v/>
      </c>
      <c r="U79" s="13" t="str">
        <f>IF($A79&lt;='All Results'!$B$4,"",IF(SUM(MissFill!T$5:T82)=0,"",(IF(MissFill!T82/SUM(MissFill!T$5:T82)&gt;0.01,"",IF(MissFill!T81/SUM(MissFill!T$5:T82)&gt;0.01,"",IF(MissFill!T80/SUM(MissFill!T$5:T82)&gt;0.01,"",IF(MissFill!T79/SUM(MissFill!T$5:T82)&gt;0.01,"",DateEnded_5Day!$A79)))))))</f>
        <v/>
      </c>
      <c r="V79" s="13" t="str">
        <f>IF($A79&lt;='All Results'!$B$4,"",IF(SUM(MissFill!U$5:U82)=0,"",(IF(MissFill!U82/SUM(MissFill!U$5:U82)&gt;0.01,"",IF(MissFill!U81/SUM(MissFill!U$5:U82)&gt;0.01,"",IF(MissFill!U80/SUM(MissFill!U$5:U82)&gt;0.01,"",IF(MissFill!U79/SUM(MissFill!U$5:U82)&gt;0.01,"",DateEnded_5Day!$A79)))))))</f>
        <v/>
      </c>
      <c r="W79" s="13" t="str">
        <f>IF($A79&lt;='All Results'!$B$4,"",IF(SUM(MissFill!V$5:V82)=0,"",(IF(MissFill!V82/SUM(MissFill!V$5:V82)&gt;0.01,"",IF(MissFill!V81/SUM(MissFill!V$5:V82)&gt;0.01,"",IF(MissFill!V80/SUM(MissFill!V$5:V82)&gt;0.01,"",IF(MissFill!V79/SUM(MissFill!V$5:V82)&gt;0.01,"",DateEnded_5Day!$A79)))))))</f>
        <v/>
      </c>
      <c r="X79" s="13" t="str">
        <f>IF($A79&lt;='All Results'!$B$4,"",IF(SUM(MissFill!W$5:W82)=0,"",(IF(MissFill!W82/SUM(MissFill!W$5:W82)&gt;0.01,"",IF(MissFill!W81/SUM(MissFill!W$5:W82)&gt;0.01,"",IF(MissFill!W80/SUM(MissFill!W$5:W82)&gt;0.01,"",IF(MissFill!W79/SUM(MissFill!W$5:W82)&gt;0.01,"",DateEnded_5Day!$A79)))))))</f>
        <v/>
      </c>
      <c r="Y79" s="13" t="str">
        <f>IF($A79&lt;='All Results'!$B$4,"",IF(SUM(MissFill!X$5:X82)=0,"",(IF(MissFill!X82/SUM(MissFill!X$5:X82)&gt;0.01,"",IF(MissFill!X81/SUM(MissFill!X$5:X82)&gt;0.01,"",IF(MissFill!X80/SUM(MissFill!X$5:X82)&gt;0.01,"",IF(MissFill!X79/SUM(MissFill!X$5:X82)&gt;0.01,"",DateEnded_5Day!$A79)))))))</f>
        <v/>
      </c>
      <c r="Z79" s="13" t="str">
        <f>IF($A79&lt;='All Results'!$B$4,"",IF(SUM(MissFill!Y$5:Y82)=0,"",(IF(MissFill!Y82/SUM(MissFill!Y$5:Y82)&gt;0.01,"",IF(MissFill!Y81/SUM(MissFill!Y$5:Y82)&gt;0.01,"",IF(MissFill!Y80/SUM(MissFill!Y$5:Y82)&gt;0.01,"",IF(MissFill!Y79/SUM(MissFill!Y$5:Y82)&gt;0.01,"",DateEnded_5Day!$A79)))))))</f>
        <v/>
      </c>
      <c r="AA79" s="13" t="str">
        <f>IF($A79&lt;='All Results'!$B$4,"",IF(SUM(MissFill!Z$5:Z82)=0,"",(IF(MissFill!Z82/SUM(MissFill!Z$5:Z82)&gt;0.01,"",IF(MissFill!Z81/SUM(MissFill!Z$5:Z82)&gt;0.01,"",IF(MissFill!Z80/SUM(MissFill!Z$5:Z82)&gt;0.01,"",IF(MissFill!Z79/SUM(MissFill!Z$5:Z82)&gt;0.01,"",DateEnded_5Day!$A79)))))))</f>
        <v/>
      </c>
      <c r="AB79" s="13" t="str">
        <f>IF($A79&lt;='All Results'!$B$4,"",IF(SUM(MissFill!AA$5:AA82)=0,"",(IF(MissFill!AA82/SUM(MissFill!AA$5:AA82)&gt;0.01,"",IF(MissFill!AA81/SUM(MissFill!AA$5:AA82)&gt;0.01,"",IF(MissFill!AA80/SUM(MissFill!AA$5:AA82)&gt;0.01,"",IF(MissFill!AA79/SUM(MissFill!AA$5:AA82)&gt;0.01,"",DateEnded_5Day!$A79)))))))</f>
        <v/>
      </c>
      <c r="AC79" s="13" t="str">
        <f>IF($A79&lt;='All Results'!$B$4,"",IF(SUM(MissFill!AB$5:AB82)=0,"",(IF(MissFill!AB82/SUM(MissFill!AB$5:AB82)&gt;0.01,"",IF(MissFill!AB81/SUM(MissFill!AB$5:AB82)&gt;0.01,"",IF(MissFill!AB80/SUM(MissFill!AB$5:AB82)&gt;0.01,"",IF(MissFill!AB79/SUM(MissFill!AB$5:AB82)&gt;0.01,"",DateEnded_5Day!$A79)))))))</f>
        <v/>
      </c>
      <c r="AD79" s="13" t="str">
        <f>IF($A79&lt;='All Results'!$B$4,"",IF(SUM(MissFill!AC$5:AC82)=0,"",(IF(MissFill!AC82/SUM(MissFill!AC$5:AC82)&gt;0.01,"",IF(MissFill!AC81/SUM(MissFill!AC$5:AC82)&gt;0.01,"",IF(MissFill!AC80/SUM(MissFill!AC$5:AC82)&gt;0.01,"",IF(MissFill!AC79/SUM(MissFill!AC$5:AC82)&gt;0.01,"",DateEnded_5Day!$A79)))))))</f>
        <v/>
      </c>
      <c r="AE79" s="13" t="str">
        <f>IF($A79&lt;='All Results'!$B$4,"",IF(SUM(MissFill!AD$5:AD82)=0,"",(IF(MissFill!AD82/SUM(MissFill!AD$5:AD82)&gt;0.01,"",IF(MissFill!AD81/SUM(MissFill!AD$5:AD82)&gt;0.01,"",IF(MissFill!AD80/SUM(MissFill!AD$5:AD82)&gt;0.01,"",IF(MissFill!AD79/SUM(MissFill!AD$5:AD82)&gt;0.01,"",DateEnded_5Day!$A79)))))))</f>
        <v/>
      </c>
      <c r="AF79" s="13" t="str">
        <f>IF($A79&lt;='All Results'!$B$4,"",IF(SUM(MissFill!AE$5:AE82)=0,"",(IF(MissFill!AE82/SUM(MissFill!AE$5:AE82)&gt;0.01,"",IF(MissFill!AE81/SUM(MissFill!AE$5:AE82)&gt;0.01,"",IF(MissFill!AE80/SUM(MissFill!AE$5:AE82)&gt;0.01,"",IF(MissFill!AE79/SUM(MissFill!AE$5:AE82)&gt;0.01,"",DateEnded_5Day!$A79)))))))</f>
        <v/>
      </c>
      <c r="AG79" s="13" t="str">
        <f>IF($A79&lt;='All Results'!$B$4,"",IF(SUM(MissFill!AF$5:AF82)=0,"",(IF(MissFill!AF82/SUM(MissFill!AF$5:AF82)&gt;0.01,"",IF(MissFill!AF81/SUM(MissFill!AF$5:AF82)&gt;0.01,"",IF(MissFill!AF80/SUM(MissFill!AF$5:AF82)&gt;0.01,"",IF(MissFill!AF79/SUM(MissFill!AF$5:AF82)&gt;0.01,"",DateEnded_5Day!$A79)))))))</f>
        <v/>
      </c>
      <c r="AH79" s="13" t="str">
        <f>IF($A79&lt;='All Results'!$B$4,"",IF(SUM(MissFill!AG$5:AG82)=0,"",(IF(MissFill!AG82/SUM(MissFill!AG$5:AG82)&gt;0.01,"",IF(MissFill!AG81/SUM(MissFill!AG$5:AG82)&gt;0.01,"",IF(MissFill!AG80/SUM(MissFill!AG$5:AG82)&gt;0.01,"",IF(MissFill!AG79/SUM(MissFill!AG$5:AG82)&gt;0.01,"",DateEnded_5Day!$A79)))))))</f>
        <v/>
      </c>
      <c r="AI79" s="13" t="str">
        <f>IF($A79&lt;='All Results'!$B$4,"",IF(SUM(MissFill!AH$5:AH82)=0,"",(IF(MissFill!AH82/SUM(MissFill!AH$5:AH82)&gt;0.01,"",IF(MissFill!AH81/SUM(MissFill!AH$5:AH82)&gt;0.01,"",IF(MissFill!AH80/SUM(MissFill!AH$5:AH82)&gt;0.01,"",IF(MissFill!AH79/SUM(MissFill!AH$5:AH82)&gt;0.01,"",DateEnded_5Day!$A79)))))))</f>
        <v/>
      </c>
      <c r="AJ79" s="13" t="str">
        <f>IF($A79&lt;='All Results'!$B$4,"",IF(SUM(MissFill!AI$5:AI82)=0,"",(IF(MissFill!AI82/SUM(MissFill!AI$5:AI82)&gt;0.01,"",IF(MissFill!AI81/SUM(MissFill!AI$5:AI82)&gt;0.01,"",IF(MissFill!AI80/SUM(MissFill!AI$5:AI82)&gt;0.01,"",IF(MissFill!AI79/SUM(MissFill!AI$5:AI82)&gt;0.01,"",DateEnded_5Day!$A79)))))))</f>
        <v/>
      </c>
      <c r="AK79" s="13" t="str">
        <f>IF($A79&lt;='All Results'!$B$4,"",IF(SUM(MissFill!AJ$5:AJ82)=0,"",(IF(MissFill!AJ82/SUM(MissFill!AJ$5:AJ82)&gt;0.01,"",IF(MissFill!AJ81/SUM(MissFill!AJ$5:AJ82)&gt;0.01,"",IF(MissFill!AJ80/SUM(MissFill!AJ$5:AJ82)&gt;0.01,"",IF(MissFill!AJ79/SUM(MissFill!AJ$5:AJ82)&gt;0.01,"",DateEnded_5Day!$A79)))))))</f>
        <v/>
      </c>
      <c r="AL79" s="13" t="str">
        <f>IF($A79&lt;='All Results'!$B$4,"",IF(SUM(MissFill!AK$5:AK82)=0,"",(IF(MissFill!AK82/SUM(MissFill!AK$5:AK82)&gt;0.01,"",IF(MissFill!AK81/SUM(MissFill!AK$5:AK82)&gt;0.01,"",IF(MissFill!AK80/SUM(MissFill!AK$5:AK82)&gt;0.01,"",IF(MissFill!AK79/SUM(MissFill!AK$5:AK82)&gt;0.01,"",DateEnded_5Day!$A79)))))))</f>
        <v/>
      </c>
      <c r="AM79" s="13" t="str">
        <f>IF($A79&lt;='All Results'!$B$4,"",IF(SUM(MissFill!AL$5:AL82)=0,"",(IF(MissFill!AL82/SUM(MissFill!AL$5:AL82)&gt;0.01,"",IF(MissFill!AL81/SUM(MissFill!AL$5:AL82)&gt;0.01,"",IF(MissFill!AL80/SUM(MissFill!AL$5:AL82)&gt;0.01,"",IF(MissFill!AL79/SUM(MissFill!AL$5:AL82)&gt;0.01,"",DateEnded_5Day!$A79)))))))</f>
        <v/>
      </c>
      <c r="AN79" s="13" t="str">
        <f>IF($A79&lt;='All Results'!$B$4,"",IF(SUM(MissFill!AM$5:AM82)=0,"",(IF(MissFill!AM82/SUM(MissFill!AM$5:AM82)&gt;0.01,"",IF(MissFill!AM81/SUM(MissFill!AM$5:AM82)&gt;0.01,"",IF(MissFill!AM80/SUM(MissFill!AM$5:AM82)&gt;0.01,"",IF(MissFill!AM79/SUM(MissFill!AM$5:AM82)&gt;0.01,"",DateEnded_5Day!$A79)))))))</f>
        <v/>
      </c>
      <c r="AO79" s="13" t="str">
        <f>IF($A79&lt;='All Results'!$B$4,"",IF(SUM(MissFill!AN$5:AN82)=0,"",(IF(MissFill!AN82/SUM(MissFill!AN$5:AN82)&gt;0.01,"",IF(MissFill!AN81/SUM(MissFill!AN$5:AN82)&gt;0.01,"",IF(MissFill!AN80/SUM(MissFill!AN$5:AN82)&gt;0.01,"",IF(MissFill!AN79/SUM(MissFill!AN$5:AN82)&gt;0.01,"",DateEnded_5Day!$A79)))))))</f>
        <v/>
      </c>
      <c r="AP79" s="13" t="str">
        <f>IF($A79&lt;='All Results'!$B$4,"",IF(SUM(MissFill!AO$5:AO82)=0,"",(IF(MissFill!AO82/SUM(MissFill!AO$5:AO82)&gt;0.01,"",IF(MissFill!AO81/SUM(MissFill!AO$5:AO82)&gt;0.01,"",IF(MissFill!AO80/SUM(MissFill!AO$5:AO82)&gt;0.01,"",IF(MissFill!AO79/SUM(MissFill!AO$5:AO82)&gt;0.01,"",DateEnded_5Day!$A79)))))))</f>
        <v/>
      </c>
      <c r="AQ79" s="13" t="str">
        <f>IF($A79&lt;='All Results'!$B$4,"",IF(SUM(MissFill!AP$5:AP82)=0,"",(IF(MissFill!AP82/SUM(MissFill!AP$5:AP82)&gt;0.01,"",IF(MissFill!AP81/SUM(MissFill!AP$5:AP82)&gt;0.01,"",IF(MissFill!AP80/SUM(MissFill!AP$5:AP82)&gt;0.01,"",IF(MissFill!AP79/SUM(MissFill!AP$5:AP82)&gt;0.01,"",DateEnded_5Day!$A79)))))))</f>
        <v/>
      </c>
      <c r="AR79" s="13" t="str">
        <f>IF($A79&lt;='All Results'!$B$4,"",IF(SUM(MissFill!AQ$5:AQ82)=0,"",(IF(MissFill!AQ82/SUM(MissFill!AQ$5:AQ82)&gt;0.01,"",IF(MissFill!AQ81/SUM(MissFill!AQ$5:AQ82)&gt;0.01,"",IF(MissFill!AQ80/SUM(MissFill!AQ$5:AQ82)&gt;0.01,"",IF(MissFill!AQ79/SUM(MissFill!AQ$5:AQ82)&gt;0.01,"",DateEnded_5Day!$A79)))))))</f>
        <v/>
      </c>
      <c r="AS79" s="13" t="str">
        <f>IF($A79&lt;='All Results'!$B$4,"",IF(SUM(MissFill!AR$5:AR82)=0,"",(IF(MissFill!AR82/SUM(MissFill!AR$5:AR82)&gt;0.01,"",IF(MissFill!AR81/SUM(MissFill!AR$5:AR82)&gt;0.01,"",IF(MissFill!AR80/SUM(MissFill!AR$5:AR82)&gt;0.01,"",IF(MissFill!AR79/SUM(MissFill!AR$5:AR82)&gt;0.01,"",DateEnded_5Day!$A79)))))))</f>
        <v/>
      </c>
      <c r="AT79" s="13" t="str">
        <f>IF($A79&lt;='All Results'!$B$4,"",IF(SUM(MissFill!AS$5:AS82)=0,"",(IF(MissFill!AS82/SUM(MissFill!AS$5:AS82)&gt;0.01,"",IF(MissFill!AS81/SUM(MissFill!AS$5:AS82)&gt;0.01,"",IF(MissFill!AS80/SUM(MissFill!AS$5:AS82)&gt;0.01,"",IF(MissFill!AS79/SUM(MissFill!AS$5:AS82)&gt;0.01,"",DateEnded_5Day!$A79)))))))</f>
        <v/>
      </c>
      <c r="AU79" s="13" t="str">
        <f>IF($A79&lt;='All Results'!$B$4,"",IF(SUM(MissFill!AT$5:AT82)=0,"",(IF(MissFill!AT82/SUM(MissFill!AT$5:AT82)&gt;0.01,"",IF(MissFill!AT81/SUM(MissFill!AT$5:AT82)&gt;0.01,"",IF(MissFill!AT80/SUM(MissFill!AT$5:AT82)&gt;0.01,"",IF(MissFill!AT79/SUM(MissFill!AT$5:AT82)&gt;0.01,"",DateEnded_5Day!$A79)))))))</f>
        <v/>
      </c>
      <c r="AV79" s="13" t="str">
        <f>IF($A79&lt;='All Results'!$B$4,"",IF(SUM(MissFill!AU$5:AU82)=0,"",(IF(MissFill!AU82/SUM(MissFill!AU$5:AU82)&gt;0.01,"",IF(MissFill!AU81/SUM(MissFill!AU$5:AU82)&gt;0.01,"",IF(MissFill!AU80/SUM(MissFill!AU$5:AU82)&gt;0.01,"",IF(MissFill!AU79/SUM(MissFill!AU$5:AU82)&gt;0.01,"",DateEnded_5Day!$A79)))))))</f>
        <v/>
      </c>
      <c r="AW79" s="13" t="str">
        <f>IF($A79&lt;='All Results'!$B$4,"",IF(SUM(MissFill!AV$5:AV82)=0,"",(IF(MissFill!AV82/SUM(MissFill!AV$5:AV82)&gt;0.01,"",IF(MissFill!AV81/SUM(MissFill!AV$5:AV82)&gt;0.01,"",IF(MissFill!AV80/SUM(MissFill!AV$5:AV82)&gt;0.01,"",IF(MissFill!AV79/SUM(MissFill!AV$5:AV82)&gt;0.01,"",DateEnded_5Day!$A79)))))))</f>
        <v/>
      </c>
      <c r="AX79" s="13" t="str">
        <f>IF($A79&lt;='All Results'!$B$4,"",IF(SUM(MissFill!AW$5:AW82)=0,"",(IF(MissFill!AW82/SUM(MissFill!AW$5:AW82)&gt;0.01,"",IF(MissFill!AW81/SUM(MissFill!AW$5:AW82)&gt;0.01,"",IF(MissFill!AW80/SUM(MissFill!AW$5:AW82)&gt;0.01,"",IF(MissFill!AW79/SUM(MissFill!AW$5:AW82)&gt;0.01,"",DateEnded_5Day!$A79)))))))</f>
        <v/>
      </c>
    </row>
    <row r="80" spans="1:50" x14ac:dyDescent="0.25">
      <c r="A80" s="8">
        <v>44425</v>
      </c>
      <c r="B80" s="11">
        <v>229</v>
      </c>
      <c r="C80" s="13" t="str">
        <f>IF($A80&lt;='All Results'!$B$4,"",IF(SUM(MissFill!B$5:B83)=0,"",(IF(MissFill!B83/SUM(MissFill!B$5:B83)&gt;0.01,"",IF(MissFill!B82/SUM(MissFill!B$5:B83)&gt;0.01,"",IF(MissFill!B81/SUM(MissFill!B$5:B83)&gt;0.01,"",IF(MissFill!B80/SUM(MissFill!B$5:B83)&gt;0.01,"",DateEnded_5Day!$A80)))))))</f>
        <v/>
      </c>
      <c r="D80" s="13" t="str">
        <f>IF($A80&lt;='All Results'!$B$4,"",IF(SUM(MissFill!C$5:C83)=0,"",(IF(MissFill!C83/SUM(MissFill!C$5:C83)&gt;0.01,"",IF(MissFill!C82/SUM(MissFill!C$5:C83)&gt;0.01,"",IF(MissFill!C81/SUM(MissFill!C$5:C83)&gt;0.01,"",IF(MissFill!C80/SUM(MissFill!C$5:C83)&gt;0.01,"",DateEnded_5Day!$A80)))))))</f>
        <v/>
      </c>
      <c r="E80" s="13" t="str">
        <f>IF($A80&lt;='All Results'!$B$4,"",IF(SUM(MissFill!D$5:D83)=0,"",(IF(MissFill!D83/SUM(MissFill!D$5:D83)&gt;0.01,"",IF(MissFill!D82/SUM(MissFill!D$5:D83)&gt;0.01,"",IF(MissFill!D81/SUM(MissFill!D$5:D83)&gt;0.01,"",IF(MissFill!D80/SUM(MissFill!D$5:D83)&gt;0.01,"",DateEnded_5Day!$A80)))))))</f>
        <v/>
      </c>
      <c r="F80" s="13" t="str">
        <f>IF($A80&lt;='All Results'!$B$4,"",IF(SUM(MissFill!E$5:E83)=0,"",(IF(MissFill!E83/SUM(MissFill!E$5:E83)&gt;0.01,"",IF(MissFill!E82/SUM(MissFill!E$5:E83)&gt;0.01,"",IF(MissFill!E81/SUM(MissFill!E$5:E83)&gt;0.01,"",IF(MissFill!E80/SUM(MissFill!E$5:E83)&gt;0.01,"",DateEnded_5Day!$A80)))))))</f>
        <v/>
      </c>
      <c r="G80" s="13" t="str">
        <f>IF($A80&lt;='All Results'!$B$4,"",IF(SUM(MissFill!F$5:F83)=0,"",(IF(MissFill!F83/SUM(MissFill!F$5:F83)&gt;0.01,"",IF(MissFill!F82/SUM(MissFill!F$5:F83)&gt;0.01,"",IF(MissFill!F81/SUM(MissFill!F$5:F83)&gt;0.01,"",IF(MissFill!F80/SUM(MissFill!F$5:F83)&gt;0.01,"",DateEnded_5Day!$A80)))))))</f>
        <v/>
      </c>
      <c r="H80" s="13" t="str">
        <f>IF($A80&lt;='All Results'!$B$4,"",IF(SUM(MissFill!G$5:G83)=0,"",(IF(MissFill!G83/SUM(MissFill!G$5:G83)&gt;0.01,"",IF(MissFill!G82/SUM(MissFill!G$5:G83)&gt;0.01,"",IF(MissFill!G81/SUM(MissFill!G$5:G83)&gt;0.01,"",IF(MissFill!G80/SUM(MissFill!G$5:G83)&gt;0.01,"",DateEnded_5Day!$A80)))))))</f>
        <v/>
      </c>
      <c r="I80" s="13" t="str">
        <f>IF($A80&lt;='All Results'!$B$4,"",IF(SUM(MissFill!H$5:H83)=0,"",(IF(MissFill!H83/SUM(MissFill!H$5:H83)&gt;0.01,"",IF(MissFill!H82/SUM(MissFill!H$5:H83)&gt;0.01,"",IF(MissFill!H81/SUM(MissFill!H$5:H83)&gt;0.01,"",IF(MissFill!H80/SUM(MissFill!H$5:H83)&gt;0.01,"",DateEnded_5Day!$A80)))))))</f>
        <v/>
      </c>
      <c r="J80" s="13" t="str">
        <f>IF($A80&lt;='All Results'!$B$4,"",IF(SUM(MissFill!I$5:I83)=0,"",(IF(MissFill!I83/SUM(MissFill!I$5:I83)&gt;0.01,"",IF(MissFill!I82/SUM(MissFill!I$5:I83)&gt;0.01,"",IF(MissFill!I81/SUM(MissFill!I$5:I83)&gt;0.01,"",IF(MissFill!I80/SUM(MissFill!I$5:I83)&gt;0.01,"",DateEnded_5Day!$A80)))))))</f>
        <v/>
      </c>
      <c r="K80" s="13" t="str">
        <f>IF($A80&lt;='All Results'!$B$4,"",IF(SUM(MissFill!J$5:J83)=0,"",(IF(MissFill!J83/SUM(MissFill!J$5:J83)&gt;0.01,"",IF(MissFill!J82/SUM(MissFill!J$5:J83)&gt;0.01,"",IF(MissFill!J81/SUM(MissFill!J$5:J83)&gt;0.01,"",IF(MissFill!J80/SUM(MissFill!J$5:J83)&gt;0.01,"",DateEnded_5Day!$A80)))))))</f>
        <v/>
      </c>
      <c r="L80" s="13" t="str">
        <f>IF($A80&lt;='All Results'!$B$4,"",IF(SUM(MissFill!K$5:K83)=0,"",(IF(MissFill!K83/SUM(MissFill!K$5:K83)&gt;0.01,"",IF(MissFill!K82/SUM(MissFill!K$5:K83)&gt;0.01,"",IF(MissFill!K81/SUM(MissFill!K$5:K83)&gt;0.01,"",IF(MissFill!K80/SUM(MissFill!K$5:K83)&gt;0.01,"",DateEnded_5Day!$A80)))))))</f>
        <v/>
      </c>
      <c r="M80" s="13" t="str">
        <f>IF($A80&lt;='All Results'!$B$4,"",IF(SUM(MissFill!L$5:L83)=0,"",(IF(MissFill!L83/SUM(MissFill!L$5:L83)&gt;0.01,"",IF(MissFill!L82/SUM(MissFill!L$5:L83)&gt;0.01,"",IF(MissFill!L81/SUM(MissFill!L$5:L83)&gt;0.01,"",IF(MissFill!L80/SUM(MissFill!L$5:L83)&gt;0.01,"",DateEnded_5Day!$A80)))))))</f>
        <v/>
      </c>
      <c r="N80" s="13" t="str">
        <f>IF($A80&lt;='All Results'!$B$4,"",IF(SUM(MissFill!M$5:M83)=0,"",(IF(MissFill!M83/SUM(MissFill!M$5:M83)&gt;0.01,"",IF(MissFill!M82/SUM(MissFill!M$5:M83)&gt;0.01,"",IF(MissFill!M81/SUM(MissFill!M$5:M83)&gt;0.01,"",IF(MissFill!M80/SUM(MissFill!M$5:M83)&gt;0.01,"",DateEnded_5Day!$A80)))))))</f>
        <v/>
      </c>
      <c r="O80" s="13" t="str">
        <f>IF($A80&lt;='All Results'!$B$4,"",IF(SUM(MissFill!N$5:N83)=0,"",(IF(MissFill!N83/SUM(MissFill!N$5:N83)&gt;0.01,"",IF(MissFill!N82/SUM(MissFill!N$5:N83)&gt;0.01,"",IF(MissFill!N81/SUM(MissFill!N$5:N83)&gt;0.01,"",IF(MissFill!N80/SUM(MissFill!N$5:N83)&gt;0.01,"",DateEnded_5Day!$A80)))))))</f>
        <v/>
      </c>
      <c r="P80" s="13" t="str">
        <f>IF($A80&lt;='All Results'!$B$4,"",IF(SUM(MissFill!O$5:O83)=0,"",(IF(MissFill!O83/SUM(MissFill!O$5:O83)&gt;0.01,"",IF(MissFill!O82/SUM(MissFill!O$5:O83)&gt;0.01,"",IF(MissFill!O81/SUM(MissFill!O$5:O83)&gt;0.01,"",IF(MissFill!O80/SUM(MissFill!O$5:O83)&gt;0.01,"",DateEnded_5Day!$A80)))))))</f>
        <v/>
      </c>
      <c r="Q80" s="13" t="str">
        <f>IF($A80&lt;='All Results'!$B$4,"",IF(SUM(MissFill!P$5:P83)=0,"",(IF(MissFill!P83/SUM(MissFill!P$5:P83)&gt;0.01,"",IF(MissFill!P82/SUM(MissFill!P$5:P83)&gt;0.01,"",IF(MissFill!P81/SUM(MissFill!P$5:P83)&gt;0.01,"",IF(MissFill!P80/SUM(MissFill!P$5:P83)&gt;0.01,"",DateEnded_5Day!$A80)))))))</f>
        <v/>
      </c>
      <c r="R80" s="13" t="str">
        <f>IF($A80&lt;='All Results'!$B$4,"",IF(SUM(MissFill!Q$5:Q83)=0,"",(IF(MissFill!Q83/SUM(MissFill!Q$5:Q83)&gt;0.01,"",IF(MissFill!Q82/SUM(MissFill!Q$5:Q83)&gt;0.01,"",IF(MissFill!Q81/SUM(MissFill!Q$5:Q83)&gt;0.01,"",IF(MissFill!Q80/SUM(MissFill!Q$5:Q83)&gt;0.01,"",DateEnded_5Day!$A80)))))))</f>
        <v/>
      </c>
      <c r="S80" s="13" t="str">
        <f>IF($A80&lt;='All Results'!$B$4,"",IF(SUM(MissFill!R$5:R83)=0,"",(IF(MissFill!R83/SUM(MissFill!R$5:R83)&gt;0.01,"",IF(MissFill!R82/SUM(MissFill!R$5:R83)&gt;0.01,"",IF(MissFill!R81/SUM(MissFill!R$5:R83)&gt;0.01,"",IF(MissFill!R80/SUM(MissFill!R$5:R83)&gt;0.01,"",DateEnded_5Day!$A80)))))))</f>
        <v/>
      </c>
      <c r="T80" s="13" t="str">
        <f>IF($A80&lt;='All Results'!$B$4,"",IF(SUM(MissFill!S$5:S83)=0,"",(IF(MissFill!S83/SUM(MissFill!S$5:S83)&gt;0.01,"",IF(MissFill!S82/SUM(MissFill!S$5:S83)&gt;0.01,"",IF(MissFill!S81/SUM(MissFill!S$5:S83)&gt;0.01,"",IF(MissFill!S80/SUM(MissFill!S$5:S83)&gt;0.01,"",DateEnded_5Day!$A80)))))))</f>
        <v/>
      </c>
      <c r="U80" s="13" t="str">
        <f>IF($A80&lt;='All Results'!$B$4,"",IF(SUM(MissFill!T$5:T83)=0,"",(IF(MissFill!T83/SUM(MissFill!T$5:T83)&gt;0.01,"",IF(MissFill!T82/SUM(MissFill!T$5:T83)&gt;0.01,"",IF(MissFill!T81/SUM(MissFill!T$5:T83)&gt;0.01,"",IF(MissFill!T80/SUM(MissFill!T$5:T83)&gt;0.01,"",DateEnded_5Day!$A80)))))))</f>
        <v/>
      </c>
      <c r="V80" s="13" t="str">
        <f>IF($A80&lt;='All Results'!$B$4,"",IF(SUM(MissFill!U$5:U83)=0,"",(IF(MissFill!U83/SUM(MissFill!U$5:U83)&gt;0.01,"",IF(MissFill!U82/SUM(MissFill!U$5:U83)&gt;0.01,"",IF(MissFill!U81/SUM(MissFill!U$5:U83)&gt;0.01,"",IF(MissFill!U80/SUM(MissFill!U$5:U83)&gt;0.01,"",DateEnded_5Day!$A80)))))))</f>
        <v/>
      </c>
      <c r="W80" s="13" t="str">
        <f>IF($A80&lt;='All Results'!$B$4,"",IF(SUM(MissFill!V$5:V83)=0,"",(IF(MissFill!V83/SUM(MissFill!V$5:V83)&gt;0.01,"",IF(MissFill!V82/SUM(MissFill!V$5:V83)&gt;0.01,"",IF(MissFill!V81/SUM(MissFill!V$5:V83)&gt;0.01,"",IF(MissFill!V80/SUM(MissFill!V$5:V83)&gt;0.01,"",DateEnded_5Day!$A80)))))))</f>
        <v/>
      </c>
      <c r="X80" s="13" t="str">
        <f>IF($A80&lt;='All Results'!$B$4,"",IF(SUM(MissFill!W$5:W83)=0,"",(IF(MissFill!W83/SUM(MissFill!W$5:W83)&gt;0.01,"",IF(MissFill!W82/SUM(MissFill!W$5:W83)&gt;0.01,"",IF(MissFill!W81/SUM(MissFill!W$5:W83)&gt;0.01,"",IF(MissFill!W80/SUM(MissFill!W$5:W83)&gt;0.01,"",DateEnded_5Day!$A80)))))))</f>
        <v/>
      </c>
      <c r="Y80" s="13" t="str">
        <f>IF($A80&lt;='All Results'!$B$4,"",IF(SUM(MissFill!X$5:X83)=0,"",(IF(MissFill!X83/SUM(MissFill!X$5:X83)&gt;0.01,"",IF(MissFill!X82/SUM(MissFill!X$5:X83)&gt;0.01,"",IF(MissFill!X81/SUM(MissFill!X$5:X83)&gt;0.01,"",IF(MissFill!X80/SUM(MissFill!X$5:X83)&gt;0.01,"",DateEnded_5Day!$A80)))))))</f>
        <v/>
      </c>
      <c r="Z80" s="13" t="str">
        <f>IF($A80&lt;='All Results'!$B$4,"",IF(SUM(MissFill!Y$5:Y83)=0,"",(IF(MissFill!Y83/SUM(MissFill!Y$5:Y83)&gt;0.01,"",IF(MissFill!Y82/SUM(MissFill!Y$5:Y83)&gt;0.01,"",IF(MissFill!Y81/SUM(MissFill!Y$5:Y83)&gt;0.01,"",IF(MissFill!Y80/SUM(MissFill!Y$5:Y83)&gt;0.01,"",DateEnded_5Day!$A80)))))))</f>
        <v/>
      </c>
      <c r="AA80" s="13" t="str">
        <f>IF($A80&lt;='All Results'!$B$4,"",IF(SUM(MissFill!Z$5:Z83)=0,"",(IF(MissFill!Z83/SUM(MissFill!Z$5:Z83)&gt;0.01,"",IF(MissFill!Z82/SUM(MissFill!Z$5:Z83)&gt;0.01,"",IF(MissFill!Z81/SUM(MissFill!Z$5:Z83)&gt;0.01,"",IF(MissFill!Z80/SUM(MissFill!Z$5:Z83)&gt;0.01,"",DateEnded_5Day!$A80)))))))</f>
        <v/>
      </c>
      <c r="AB80" s="13" t="str">
        <f>IF($A80&lt;='All Results'!$B$4,"",IF(SUM(MissFill!AA$5:AA83)=0,"",(IF(MissFill!AA83/SUM(MissFill!AA$5:AA83)&gt;0.01,"",IF(MissFill!AA82/SUM(MissFill!AA$5:AA83)&gt;0.01,"",IF(MissFill!AA81/SUM(MissFill!AA$5:AA83)&gt;0.01,"",IF(MissFill!AA80/SUM(MissFill!AA$5:AA83)&gt;0.01,"",DateEnded_5Day!$A80)))))))</f>
        <v/>
      </c>
      <c r="AC80" s="13" t="str">
        <f>IF($A80&lt;='All Results'!$B$4,"",IF(SUM(MissFill!AB$5:AB83)=0,"",(IF(MissFill!AB83/SUM(MissFill!AB$5:AB83)&gt;0.01,"",IF(MissFill!AB82/SUM(MissFill!AB$5:AB83)&gt;0.01,"",IF(MissFill!AB81/SUM(MissFill!AB$5:AB83)&gt;0.01,"",IF(MissFill!AB80/SUM(MissFill!AB$5:AB83)&gt;0.01,"",DateEnded_5Day!$A80)))))))</f>
        <v/>
      </c>
      <c r="AD80" s="13" t="str">
        <f>IF($A80&lt;='All Results'!$B$4,"",IF(SUM(MissFill!AC$5:AC83)=0,"",(IF(MissFill!AC83/SUM(MissFill!AC$5:AC83)&gt;0.01,"",IF(MissFill!AC82/SUM(MissFill!AC$5:AC83)&gt;0.01,"",IF(MissFill!AC81/SUM(MissFill!AC$5:AC83)&gt;0.01,"",IF(MissFill!AC80/SUM(MissFill!AC$5:AC83)&gt;0.01,"",DateEnded_5Day!$A80)))))))</f>
        <v/>
      </c>
      <c r="AE80" s="13" t="str">
        <f>IF($A80&lt;='All Results'!$B$4,"",IF(SUM(MissFill!AD$5:AD83)=0,"",(IF(MissFill!AD83/SUM(MissFill!AD$5:AD83)&gt;0.01,"",IF(MissFill!AD82/SUM(MissFill!AD$5:AD83)&gt;0.01,"",IF(MissFill!AD81/SUM(MissFill!AD$5:AD83)&gt;0.01,"",IF(MissFill!AD80/SUM(MissFill!AD$5:AD83)&gt;0.01,"",DateEnded_5Day!$A80)))))))</f>
        <v/>
      </c>
      <c r="AF80" s="13" t="str">
        <f>IF($A80&lt;='All Results'!$B$4,"",IF(SUM(MissFill!AE$5:AE83)=0,"",(IF(MissFill!AE83/SUM(MissFill!AE$5:AE83)&gt;0.01,"",IF(MissFill!AE82/SUM(MissFill!AE$5:AE83)&gt;0.01,"",IF(MissFill!AE81/SUM(MissFill!AE$5:AE83)&gt;0.01,"",IF(MissFill!AE80/SUM(MissFill!AE$5:AE83)&gt;0.01,"",DateEnded_5Day!$A80)))))))</f>
        <v/>
      </c>
      <c r="AG80" s="13" t="str">
        <f>IF($A80&lt;='All Results'!$B$4,"",IF(SUM(MissFill!AF$5:AF83)=0,"",(IF(MissFill!AF83/SUM(MissFill!AF$5:AF83)&gt;0.01,"",IF(MissFill!AF82/SUM(MissFill!AF$5:AF83)&gt;0.01,"",IF(MissFill!AF81/SUM(MissFill!AF$5:AF83)&gt;0.01,"",IF(MissFill!AF80/SUM(MissFill!AF$5:AF83)&gt;0.01,"",DateEnded_5Day!$A80)))))))</f>
        <v/>
      </c>
      <c r="AH80" s="13" t="str">
        <f>IF($A80&lt;='All Results'!$B$4,"",IF(SUM(MissFill!AG$5:AG83)=0,"",(IF(MissFill!AG83/SUM(MissFill!AG$5:AG83)&gt;0.01,"",IF(MissFill!AG82/SUM(MissFill!AG$5:AG83)&gt;0.01,"",IF(MissFill!AG81/SUM(MissFill!AG$5:AG83)&gt;0.01,"",IF(MissFill!AG80/SUM(MissFill!AG$5:AG83)&gt;0.01,"",DateEnded_5Day!$A80)))))))</f>
        <v/>
      </c>
      <c r="AI80" s="13" t="str">
        <f>IF($A80&lt;='All Results'!$B$4,"",IF(SUM(MissFill!AH$5:AH83)=0,"",(IF(MissFill!AH83/SUM(MissFill!AH$5:AH83)&gt;0.01,"",IF(MissFill!AH82/SUM(MissFill!AH$5:AH83)&gt;0.01,"",IF(MissFill!AH81/SUM(MissFill!AH$5:AH83)&gt;0.01,"",IF(MissFill!AH80/SUM(MissFill!AH$5:AH83)&gt;0.01,"",DateEnded_5Day!$A80)))))))</f>
        <v/>
      </c>
      <c r="AJ80" s="13" t="str">
        <f>IF($A80&lt;='All Results'!$B$4,"",IF(SUM(MissFill!AI$5:AI83)=0,"",(IF(MissFill!AI83/SUM(MissFill!AI$5:AI83)&gt;0.01,"",IF(MissFill!AI82/SUM(MissFill!AI$5:AI83)&gt;0.01,"",IF(MissFill!AI81/SUM(MissFill!AI$5:AI83)&gt;0.01,"",IF(MissFill!AI80/SUM(MissFill!AI$5:AI83)&gt;0.01,"",DateEnded_5Day!$A80)))))))</f>
        <v/>
      </c>
      <c r="AK80" s="13" t="str">
        <f>IF($A80&lt;='All Results'!$B$4,"",IF(SUM(MissFill!AJ$5:AJ83)=0,"",(IF(MissFill!AJ83/SUM(MissFill!AJ$5:AJ83)&gt;0.01,"",IF(MissFill!AJ82/SUM(MissFill!AJ$5:AJ83)&gt;0.01,"",IF(MissFill!AJ81/SUM(MissFill!AJ$5:AJ83)&gt;0.01,"",IF(MissFill!AJ80/SUM(MissFill!AJ$5:AJ83)&gt;0.01,"",DateEnded_5Day!$A80)))))))</f>
        <v/>
      </c>
      <c r="AL80" s="13" t="str">
        <f>IF($A80&lt;='All Results'!$B$4,"",IF(SUM(MissFill!AK$5:AK83)=0,"",(IF(MissFill!AK83/SUM(MissFill!AK$5:AK83)&gt;0.01,"",IF(MissFill!AK82/SUM(MissFill!AK$5:AK83)&gt;0.01,"",IF(MissFill!AK81/SUM(MissFill!AK$5:AK83)&gt;0.01,"",IF(MissFill!AK80/SUM(MissFill!AK$5:AK83)&gt;0.01,"",DateEnded_5Day!$A80)))))))</f>
        <v/>
      </c>
      <c r="AM80" s="13" t="str">
        <f>IF($A80&lt;='All Results'!$B$4,"",IF(SUM(MissFill!AL$5:AL83)=0,"",(IF(MissFill!AL83/SUM(MissFill!AL$5:AL83)&gt;0.01,"",IF(MissFill!AL82/SUM(MissFill!AL$5:AL83)&gt;0.01,"",IF(MissFill!AL81/SUM(MissFill!AL$5:AL83)&gt;0.01,"",IF(MissFill!AL80/SUM(MissFill!AL$5:AL83)&gt;0.01,"",DateEnded_5Day!$A80)))))))</f>
        <v/>
      </c>
      <c r="AN80" s="13" t="str">
        <f>IF($A80&lt;='All Results'!$B$4,"",IF(SUM(MissFill!AM$5:AM83)=0,"",(IF(MissFill!AM83/SUM(MissFill!AM$5:AM83)&gt;0.01,"",IF(MissFill!AM82/SUM(MissFill!AM$5:AM83)&gt;0.01,"",IF(MissFill!AM81/SUM(MissFill!AM$5:AM83)&gt;0.01,"",IF(MissFill!AM80/SUM(MissFill!AM$5:AM83)&gt;0.01,"",DateEnded_5Day!$A80)))))))</f>
        <v/>
      </c>
      <c r="AO80" s="13" t="str">
        <f>IF($A80&lt;='All Results'!$B$4,"",IF(SUM(MissFill!AN$5:AN83)=0,"",(IF(MissFill!AN83/SUM(MissFill!AN$5:AN83)&gt;0.01,"",IF(MissFill!AN82/SUM(MissFill!AN$5:AN83)&gt;0.01,"",IF(MissFill!AN81/SUM(MissFill!AN$5:AN83)&gt;0.01,"",IF(MissFill!AN80/SUM(MissFill!AN$5:AN83)&gt;0.01,"",DateEnded_5Day!$A80)))))))</f>
        <v/>
      </c>
      <c r="AP80" s="13" t="str">
        <f>IF($A80&lt;='All Results'!$B$4,"",IF(SUM(MissFill!AO$5:AO83)=0,"",(IF(MissFill!AO83/SUM(MissFill!AO$5:AO83)&gt;0.01,"",IF(MissFill!AO82/SUM(MissFill!AO$5:AO83)&gt;0.01,"",IF(MissFill!AO81/SUM(MissFill!AO$5:AO83)&gt;0.01,"",IF(MissFill!AO80/SUM(MissFill!AO$5:AO83)&gt;0.01,"",DateEnded_5Day!$A80)))))))</f>
        <v/>
      </c>
      <c r="AQ80" s="13" t="str">
        <f>IF($A80&lt;='All Results'!$B$4,"",IF(SUM(MissFill!AP$5:AP83)=0,"",(IF(MissFill!AP83/SUM(MissFill!AP$5:AP83)&gt;0.01,"",IF(MissFill!AP82/SUM(MissFill!AP$5:AP83)&gt;0.01,"",IF(MissFill!AP81/SUM(MissFill!AP$5:AP83)&gt;0.01,"",IF(MissFill!AP80/SUM(MissFill!AP$5:AP83)&gt;0.01,"",DateEnded_5Day!$A80)))))))</f>
        <v/>
      </c>
      <c r="AR80" s="13" t="str">
        <f>IF($A80&lt;='All Results'!$B$4,"",IF(SUM(MissFill!AQ$5:AQ83)=0,"",(IF(MissFill!AQ83/SUM(MissFill!AQ$5:AQ83)&gt;0.01,"",IF(MissFill!AQ82/SUM(MissFill!AQ$5:AQ83)&gt;0.01,"",IF(MissFill!AQ81/SUM(MissFill!AQ$5:AQ83)&gt;0.01,"",IF(MissFill!AQ80/SUM(MissFill!AQ$5:AQ83)&gt;0.01,"",DateEnded_5Day!$A80)))))))</f>
        <v/>
      </c>
      <c r="AS80" s="13" t="str">
        <f>IF($A80&lt;='All Results'!$B$4,"",IF(SUM(MissFill!AR$5:AR83)=0,"",(IF(MissFill!AR83/SUM(MissFill!AR$5:AR83)&gt;0.01,"",IF(MissFill!AR82/SUM(MissFill!AR$5:AR83)&gt;0.01,"",IF(MissFill!AR81/SUM(MissFill!AR$5:AR83)&gt;0.01,"",IF(MissFill!AR80/SUM(MissFill!AR$5:AR83)&gt;0.01,"",DateEnded_5Day!$A80)))))))</f>
        <v/>
      </c>
      <c r="AT80" s="13" t="str">
        <f>IF($A80&lt;='All Results'!$B$4,"",IF(SUM(MissFill!AS$5:AS83)=0,"",(IF(MissFill!AS83/SUM(MissFill!AS$5:AS83)&gt;0.01,"",IF(MissFill!AS82/SUM(MissFill!AS$5:AS83)&gt;0.01,"",IF(MissFill!AS81/SUM(MissFill!AS$5:AS83)&gt;0.01,"",IF(MissFill!AS80/SUM(MissFill!AS$5:AS83)&gt;0.01,"",DateEnded_5Day!$A80)))))))</f>
        <v/>
      </c>
      <c r="AU80" s="13" t="str">
        <f>IF($A80&lt;='All Results'!$B$4,"",IF(SUM(MissFill!AT$5:AT83)=0,"",(IF(MissFill!AT83/SUM(MissFill!AT$5:AT83)&gt;0.01,"",IF(MissFill!AT82/SUM(MissFill!AT$5:AT83)&gt;0.01,"",IF(MissFill!AT81/SUM(MissFill!AT$5:AT83)&gt;0.01,"",IF(MissFill!AT80/SUM(MissFill!AT$5:AT83)&gt;0.01,"",DateEnded_5Day!$A80)))))))</f>
        <v/>
      </c>
      <c r="AV80" s="13" t="str">
        <f>IF($A80&lt;='All Results'!$B$4,"",IF(SUM(MissFill!AU$5:AU83)=0,"",(IF(MissFill!AU83/SUM(MissFill!AU$5:AU83)&gt;0.01,"",IF(MissFill!AU82/SUM(MissFill!AU$5:AU83)&gt;0.01,"",IF(MissFill!AU81/SUM(MissFill!AU$5:AU83)&gt;0.01,"",IF(MissFill!AU80/SUM(MissFill!AU$5:AU83)&gt;0.01,"",DateEnded_5Day!$A80)))))))</f>
        <v/>
      </c>
      <c r="AW80" s="13" t="str">
        <f>IF($A80&lt;='All Results'!$B$4,"",IF(SUM(MissFill!AV$5:AV83)=0,"",(IF(MissFill!AV83/SUM(MissFill!AV$5:AV83)&gt;0.01,"",IF(MissFill!AV82/SUM(MissFill!AV$5:AV83)&gt;0.01,"",IF(MissFill!AV81/SUM(MissFill!AV$5:AV83)&gt;0.01,"",IF(MissFill!AV80/SUM(MissFill!AV$5:AV83)&gt;0.01,"",DateEnded_5Day!$A80)))))))</f>
        <v/>
      </c>
      <c r="AX80" s="13" t="str">
        <f>IF($A80&lt;='All Results'!$B$4,"",IF(SUM(MissFill!AW$5:AW83)=0,"",(IF(MissFill!AW83/SUM(MissFill!AW$5:AW83)&gt;0.01,"",IF(MissFill!AW82/SUM(MissFill!AW$5:AW83)&gt;0.01,"",IF(MissFill!AW81/SUM(MissFill!AW$5:AW83)&gt;0.01,"",IF(MissFill!AW80/SUM(MissFill!AW$5:AW83)&gt;0.01,"",DateEnded_5Day!$A80)))))))</f>
        <v/>
      </c>
    </row>
    <row r="81" spans="1:50" x14ac:dyDescent="0.25">
      <c r="A81" s="8">
        <v>44426</v>
      </c>
      <c r="B81" s="11">
        <v>230</v>
      </c>
      <c r="C81" s="13" t="str">
        <f>IF($A81&lt;='All Results'!$B$4,"",IF(SUM(MissFill!B$5:B84)=0,"",(IF(MissFill!B84/SUM(MissFill!B$5:B84)&gt;0.01,"",IF(MissFill!B83/SUM(MissFill!B$5:B84)&gt;0.01,"",IF(MissFill!B82/SUM(MissFill!B$5:B84)&gt;0.01,"",IF(MissFill!B81/SUM(MissFill!B$5:B84)&gt;0.01,"",DateEnded_5Day!$A81)))))))</f>
        <v/>
      </c>
      <c r="D81" s="13" t="str">
        <f>IF($A81&lt;='All Results'!$B$4,"",IF(SUM(MissFill!C$5:C84)=0,"",(IF(MissFill!C84/SUM(MissFill!C$5:C84)&gt;0.01,"",IF(MissFill!C83/SUM(MissFill!C$5:C84)&gt;0.01,"",IF(MissFill!C82/SUM(MissFill!C$5:C84)&gt;0.01,"",IF(MissFill!C81/SUM(MissFill!C$5:C84)&gt;0.01,"",DateEnded_5Day!$A81)))))))</f>
        <v/>
      </c>
      <c r="E81" s="13" t="str">
        <f>IF($A81&lt;='All Results'!$B$4,"",IF(SUM(MissFill!D$5:D84)=0,"",(IF(MissFill!D84/SUM(MissFill!D$5:D84)&gt;0.01,"",IF(MissFill!D83/SUM(MissFill!D$5:D84)&gt;0.01,"",IF(MissFill!D82/SUM(MissFill!D$5:D84)&gt;0.01,"",IF(MissFill!D81/SUM(MissFill!D$5:D84)&gt;0.01,"",DateEnded_5Day!$A81)))))))</f>
        <v/>
      </c>
      <c r="F81" s="13" t="str">
        <f>IF($A81&lt;='All Results'!$B$4,"",IF(SUM(MissFill!E$5:E84)=0,"",(IF(MissFill!E84/SUM(MissFill!E$5:E84)&gt;0.01,"",IF(MissFill!E83/SUM(MissFill!E$5:E84)&gt;0.01,"",IF(MissFill!E82/SUM(MissFill!E$5:E84)&gt;0.01,"",IF(MissFill!E81/SUM(MissFill!E$5:E84)&gt;0.01,"",DateEnded_5Day!$A81)))))))</f>
        <v/>
      </c>
      <c r="G81" s="13" t="str">
        <f>IF($A81&lt;='All Results'!$B$4,"",IF(SUM(MissFill!F$5:F84)=0,"",(IF(MissFill!F84/SUM(MissFill!F$5:F84)&gt;0.01,"",IF(MissFill!F83/SUM(MissFill!F$5:F84)&gt;0.01,"",IF(MissFill!F82/SUM(MissFill!F$5:F84)&gt;0.01,"",IF(MissFill!F81/SUM(MissFill!F$5:F84)&gt;0.01,"",DateEnded_5Day!$A81)))))))</f>
        <v/>
      </c>
      <c r="H81" s="13" t="str">
        <f>IF($A81&lt;='All Results'!$B$4,"",IF(SUM(MissFill!G$5:G84)=0,"",(IF(MissFill!G84/SUM(MissFill!G$5:G84)&gt;0.01,"",IF(MissFill!G83/SUM(MissFill!G$5:G84)&gt;0.01,"",IF(MissFill!G82/SUM(MissFill!G$5:G84)&gt;0.01,"",IF(MissFill!G81/SUM(MissFill!G$5:G84)&gt;0.01,"",DateEnded_5Day!$A81)))))))</f>
        <v/>
      </c>
      <c r="I81" s="13" t="str">
        <f>IF($A81&lt;='All Results'!$B$4,"",IF(SUM(MissFill!H$5:H84)=0,"",(IF(MissFill!H84/SUM(MissFill!H$5:H84)&gt;0.01,"",IF(MissFill!H83/SUM(MissFill!H$5:H84)&gt;0.01,"",IF(MissFill!H82/SUM(MissFill!H$5:H84)&gt;0.01,"",IF(MissFill!H81/SUM(MissFill!H$5:H84)&gt;0.01,"",DateEnded_5Day!$A81)))))))</f>
        <v/>
      </c>
      <c r="J81" s="13" t="str">
        <f>IF($A81&lt;='All Results'!$B$4,"",IF(SUM(MissFill!I$5:I84)=0,"",(IF(MissFill!I84/SUM(MissFill!I$5:I84)&gt;0.01,"",IF(MissFill!I83/SUM(MissFill!I$5:I84)&gt;0.01,"",IF(MissFill!I82/SUM(MissFill!I$5:I84)&gt;0.01,"",IF(MissFill!I81/SUM(MissFill!I$5:I84)&gt;0.01,"",DateEnded_5Day!$A81)))))))</f>
        <v/>
      </c>
      <c r="K81" s="13" t="str">
        <f>IF($A81&lt;='All Results'!$B$4,"",IF(SUM(MissFill!J$5:J84)=0,"",(IF(MissFill!J84/SUM(MissFill!J$5:J84)&gt;0.01,"",IF(MissFill!J83/SUM(MissFill!J$5:J84)&gt;0.01,"",IF(MissFill!J82/SUM(MissFill!J$5:J84)&gt;0.01,"",IF(MissFill!J81/SUM(MissFill!J$5:J84)&gt;0.01,"",DateEnded_5Day!$A81)))))))</f>
        <v/>
      </c>
      <c r="L81" s="13" t="str">
        <f>IF($A81&lt;='All Results'!$B$4,"",IF(SUM(MissFill!K$5:K84)=0,"",(IF(MissFill!K84/SUM(MissFill!K$5:K84)&gt;0.01,"",IF(MissFill!K83/SUM(MissFill!K$5:K84)&gt;0.01,"",IF(MissFill!K82/SUM(MissFill!K$5:K84)&gt;0.01,"",IF(MissFill!K81/SUM(MissFill!K$5:K84)&gt;0.01,"",DateEnded_5Day!$A81)))))))</f>
        <v/>
      </c>
      <c r="M81" s="13" t="str">
        <f>IF($A81&lt;='All Results'!$B$4,"",IF(SUM(MissFill!L$5:L84)=0,"",(IF(MissFill!L84/SUM(MissFill!L$5:L84)&gt;0.01,"",IF(MissFill!L83/SUM(MissFill!L$5:L84)&gt;0.01,"",IF(MissFill!L82/SUM(MissFill!L$5:L84)&gt;0.01,"",IF(MissFill!L81/SUM(MissFill!L$5:L84)&gt;0.01,"",DateEnded_5Day!$A81)))))))</f>
        <v/>
      </c>
      <c r="N81" s="13" t="str">
        <f>IF($A81&lt;='All Results'!$B$4,"",IF(SUM(MissFill!M$5:M84)=0,"",(IF(MissFill!M84/SUM(MissFill!M$5:M84)&gt;0.01,"",IF(MissFill!M83/SUM(MissFill!M$5:M84)&gt;0.01,"",IF(MissFill!M82/SUM(MissFill!M$5:M84)&gt;0.01,"",IF(MissFill!M81/SUM(MissFill!M$5:M84)&gt;0.01,"",DateEnded_5Day!$A81)))))))</f>
        <v/>
      </c>
      <c r="O81" s="13" t="str">
        <f>IF($A81&lt;='All Results'!$B$4,"",IF(SUM(MissFill!N$5:N84)=0,"",(IF(MissFill!N84/SUM(MissFill!N$5:N84)&gt;0.01,"",IF(MissFill!N83/SUM(MissFill!N$5:N84)&gt;0.01,"",IF(MissFill!N82/SUM(MissFill!N$5:N84)&gt;0.01,"",IF(MissFill!N81/SUM(MissFill!N$5:N84)&gt;0.01,"",DateEnded_5Day!$A81)))))))</f>
        <v/>
      </c>
      <c r="P81" s="13" t="str">
        <f>IF($A81&lt;='All Results'!$B$4,"",IF(SUM(MissFill!O$5:O84)=0,"",(IF(MissFill!O84/SUM(MissFill!O$5:O84)&gt;0.01,"",IF(MissFill!O83/SUM(MissFill!O$5:O84)&gt;0.01,"",IF(MissFill!O82/SUM(MissFill!O$5:O84)&gt;0.01,"",IF(MissFill!O81/SUM(MissFill!O$5:O84)&gt;0.01,"",DateEnded_5Day!$A81)))))))</f>
        <v/>
      </c>
      <c r="Q81" s="13" t="str">
        <f>IF($A81&lt;='All Results'!$B$4,"",IF(SUM(MissFill!P$5:P84)=0,"",(IF(MissFill!P84/SUM(MissFill!P$5:P84)&gt;0.01,"",IF(MissFill!P83/SUM(MissFill!P$5:P84)&gt;0.01,"",IF(MissFill!P82/SUM(MissFill!P$5:P84)&gt;0.01,"",IF(MissFill!P81/SUM(MissFill!P$5:P84)&gt;0.01,"",DateEnded_5Day!$A81)))))))</f>
        <v/>
      </c>
      <c r="R81" s="13" t="str">
        <f>IF($A81&lt;='All Results'!$B$4,"",IF(SUM(MissFill!Q$5:Q84)=0,"",(IF(MissFill!Q84/SUM(MissFill!Q$5:Q84)&gt;0.01,"",IF(MissFill!Q83/SUM(MissFill!Q$5:Q84)&gt;0.01,"",IF(MissFill!Q82/SUM(MissFill!Q$5:Q84)&gt;0.01,"",IF(MissFill!Q81/SUM(MissFill!Q$5:Q84)&gt;0.01,"",DateEnded_5Day!$A81)))))))</f>
        <v/>
      </c>
      <c r="S81" s="13" t="str">
        <f>IF($A81&lt;='All Results'!$B$4,"",IF(SUM(MissFill!R$5:R84)=0,"",(IF(MissFill!R84/SUM(MissFill!R$5:R84)&gt;0.01,"",IF(MissFill!R83/SUM(MissFill!R$5:R84)&gt;0.01,"",IF(MissFill!R82/SUM(MissFill!R$5:R84)&gt;0.01,"",IF(MissFill!R81/SUM(MissFill!R$5:R84)&gt;0.01,"",DateEnded_5Day!$A81)))))))</f>
        <v/>
      </c>
      <c r="T81" s="13" t="str">
        <f>IF($A81&lt;='All Results'!$B$4,"",IF(SUM(MissFill!S$5:S84)=0,"",(IF(MissFill!S84/SUM(MissFill!S$5:S84)&gt;0.01,"",IF(MissFill!S83/SUM(MissFill!S$5:S84)&gt;0.01,"",IF(MissFill!S82/SUM(MissFill!S$5:S84)&gt;0.01,"",IF(MissFill!S81/SUM(MissFill!S$5:S84)&gt;0.01,"",DateEnded_5Day!$A81)))))))</f>
        <v/>
      </c>
      <c r="U81" s="13" t="str">
        <f>IF($A81&lt;='All Results'!$B$4,"",IF(SUM(MissFill!T$5:T84)=0,"",(IF(MissFill!T84/SUM(MissFill!T$5:T84)&gt;0.01,"",IF(MissFill!T83/SUM(MissFill!T$5:T84)&gt;0.01,"",IF(MissFill!T82/SUM(MissFill!T$5:T84)&gt;0.01,"",IF(MissFill!T81/SUM(MissFill!T$5:T84)&gt;0.01,"",DateEnded_5Day!$A81)))))))</f>
        <v/>
      </c>
      <c r="V81" s="13" t="str">
        <f>IF($A81&lt;='All Results'!$B$4,"",IF(SUM(MissFill!U$5:U84)=0,"",(IF(MissFill!U84/SUM(MissFill!U$5:U84)&gt;0.01,"",IF(MissFill!U83/SUM(MissFill!U$5:U84)&gt;0.01,"",IF(MissFill!U82/SUM(MissFill!U$5:U84)&gt;0.01,"",IF(MissFill!U81/SUM(MissFill!U$5:U84)&gt;0.01,"",DateEnded_5Day!$A81)))))))</f>
        <v/>
      </c>
      <c r="W81" s="13" t="str">
        <f>IF($A81&lt;='All Results'!$B$4,"",IF(SUM(MissFill!V$5:V84)=0,"",(IF(MissFill!V84/SUM(MissFill!V$5:V84)&gt;0.01,"",IF(MissFill!V83/SUM(MissFill!V$5:V84)&gt;0.01,"",IF(MissFill!V82/SUM(MissFill!V$5:V84)&gt;0.01,"",IF(MissFill!V81/SUM(MissFill!V$5:V84)&gt;0.01,"",DateEnded_5Day!$A81)))))))</f>
        <v/>
      </c>
      <c r="X81" s="13" t="str">
        <f>IF($A81&lt;='All Results'!$B$4,"",IF(SUM(MissFill!W$5:W84)=0,"",(IF(MissFill!W84/SUM(MissFill!W$5:W84)&gt;0.01,"",IF(MissFill!W83/SUM(MissFill!W$5:W84)&gt;0.01,"",IF(MissFill!W82/SUM(MissFill!W$5:W84)&gt;0.01,"",IF(MissFill!W81/SUM(MissFill!W$5:W84)&gt;0.01,"",DateEnded_5Day!$A81)))))))</f>
        <v/>
      </c>
      <c r="Y81" s="13" t="str">
        <f>IF($A81&lt;='All Results'!$B$4,"",IF(SUM(MissFill!X$5:X84)=0,"",(IF(MissFill!X84/SUM(MissFill!X$5:X84)&gt;0.01,"",IF(MissFill!X83/SUM(MissFill!X$5:X84)&gt;0.01,"",IF(MissFill!X82/SUM(MissFill!X$5:X84)&gt;0.01,"",IF(MissFill!X81/SUM(MissFill!X$5:X84)&gt;0.01,"",DateEnded_5Day!$A81)))))))</f>
        <v/>
      </c>
      <c r="Z81" s="13" t="str">
        <f>IF($A81&lt;='All Results'!$B$4,"",IF(SUM(MissFill!Y$5:Y84)=0,"",(IF(MissFill!Y84/SUM(MissFill!Y$5:Y84)&gt;0.01,"",IF(MissFill!Y83/SUM(MissFill!Y$5:Y84)&gt;0.01,"",IF(MissFill!Y82/SUM(MissFill!Y$5:Y84)&gt;0.01,"",IF(MissFill!Y81/SUM(MissFill!Y$5:Y84)&gt;0.01,"",DateEnded_5Day!$A81)))))))</f>
        <v/>
      </c>
      <c r="AA81" s="13" t="str">
        <f>IF($A81&lt;='All Results'!$B$4,"",IF(SUM(MissFill!Z$5:Z84)=0,"",(IF(MissFill!Z84/SUM(MissFill!Z$5:Z84)&gt;0.01,"",IF(MissFill!Z83/SUM(MissFill!Z$5:Z84)&gt;0.01,"",IF(MissFill!Z82/SUM(MissFill!Z$5:Z84)&gt;0.01,"",IF(MissFill!Z81/SUM(MissFill!Z$5:Z84)&gt;0.01,"",DateEnded_5Day!$A81)))))))</f>
        <v/>
      </c>
      <c r="AB81" s="13" t="str">
        <f>IF($A81&lt;='All Results'!$B$4,"",IF(SUM(MissFill!AA$5:AA84)=0,"",(IF(MissFill!AA84/SUM(MissFill!AA$5:AA84)&gt;0.01,"",IF(MissFill!AA83/SUM(MissFill!AA$5:AA84)&gt;0.01,"",IF(MissFill!AA82/SUM(MissFill!AA$5:AA84)&gt;0.01,"",IF(MissFill!AA81/SUM(MissFill!AA$5:AA84)&gt;0.01,"",DateEnded_5Day!$A81)))))))</f>
        <v/>
      </c>
      <c r="AC81" s="13" t="str">
        <f>IF($A81&lt;='All Results'!$B$4,"",IF(SUM(MissFill!AB$5:AB84)=0,"",(IF(MissFill!AB84/SUM(MissFill!AB$5:AB84)&gt;0.01,"",IF(MissFill!AB83/SUM(MissFill!AB$5:AB84)&gt;0.01,"",IF(MissFill!AB82/SUM(MissFill!AB$5:AB84)&gt;0.01,"",IF(MissFill!AB81/SUM(MissFill!AB$5:AB84)&gt;0.01,"",DateEnded_5Day!$A81)))))))</f>
        <v/>
      </c>
      <c r="AD81" s="13" t="str">
        <f>IF($A81&lt;='All Results'!$B$4,"",IF(SUM(MissFill!AC$5:AC84)=0,"",(IF(MissFill!AC84/SUM(MissFill!AC$5:AC84)&gt;0.01,"",IF(MissFill!AC83/SUM(MissFill!AC$5:AC84)&gt;0.01,"",IF(MissFill!AC82/SUM(MissFill!AC$5:AC84)&gt;0.01,"",IF(MissFill!AC81/SUM(MissFill!AC$5:AC84)&gt;0.01,"",DateEnded_5Day!$A81)))))))</f>
        <v/>
      </c>
      <c r="AE81" s="13" t="str">
        <f>IF($A81&lt;='All Results'!$B$4,"",IF(SUM(MissFill!AD$5:AD84)=0,"",(IF(MissFill!AD84/SUM(MissFill!AD$5:AD84)&gt;0.01,"",IF(MissFill!AD83/SUM(MissFill!AD$5:AD84)&gt;0.01,"",IF(MissFill!AD82/SUM(MissFill!AD$5:AD84)&gt;0.01,"",IF(MissFill!AD81/SUM(MissFill!AD$5:AD84)&gt;0.01,"",DateEnded_5Day!$A81)))))))</f>
        <v/>
      </c>
      <c r="AF81" s="13" t="str">
        <f>IF($A81&lt;='All Results'!$B$4,"",IF(SUM(MissFill!AE$5:AE84)=0,"",(IF(MissFill!AE84/SUM(MissFill!AE$5:AE84)&gt;0.01,"",IF(MissFill!AE83/SUM(MissFill!AE$5:AE84)&gt;0.01,"",IF(MissFill!AE82/SUM(MissFill!AE$5:AE84)&gt;0.01,"",IF(MissFill!AE81/SUM(MissFill!AE$5:AE84)&gt;0.01,"",DateEnded_5Day!$A81)))))))</f>
        <v/>
      </c>
      <c r="AG81" s="13" t="str">
        <f>IF($A81&lt;='All Results'!$B$4,"",IF(SUM(MissFill!AF$5:AF84)=0,"",(IF(MissFill!AF84/SUM(MissFill!AF$5:AF84)&gt;0.01,"",IF(MissFill!AF83/SUM(MissFill!AF$5:AF84)&gt;0.01,"",IF(MissFill!AF82/SUM(MissFill!AF$5:AF84)&gt;0.01,"",IF(MissFill!AF81/SUM(MissFill!AF$5:AF84)&gt;0.01,"",DateEnded_5Day!$A81)))))))</f>
        <v/>
      </c>
      <c r="AH81" s="13" t="str">
        <f>IF($A81&lt;='All Results'!$B$4,"",IF(SUM(MissFill!AG$5:AG84)=0,"",(IF(MissFill!AG84/SUM(MissFill!AG$5:AG84)&gt;0.01,"",IF(MissFill!AG83/SUM(MissFill!AG$5:AG84)&gt;0.01,"",IF(MissFill!AG82/SUM(MissFill!AG$5:AG84)&gt;0.01,"",IF(MissFill!AG81/SUM(MissFill!AG$5:AG84)&gt;0.01,"",DateEnded_5Day!$A81)))))))</f>
        <v/>
      </c>
      <c r="AI81" s="13" t="str">
        <f>IF($A81&lt;='All Results'!$B$4,"",IF(SUM(MissFill!AH$5:AH84)=0,"",(IF(MissFill!AH84/SUM(MissFill!AH$5:AH84)&gt;0.01,"",IF(MissFill!AH83/SUM(MissFill!AH$5:AH84)&gt;0.01,"",IF(MissFill!AH82/SUM(MissFill!AH$5:AH84)&gt;0.01,"",IF(MissFill!AH81/SUM(MissFill!AH$5:AH84)&gt;0.01,"",DateEnded_5Day!$A81)))))))</f>
        <v/>
      </c>
      <c r="AJ81" s="13" t="str">
        <f>IF($A81&lt;='All Results'!$B$4,"",IF(SUM(MissFill!AI$5:AI84)=0,"",(IF(MissFill!AI84/SUM(MissFill!AI$5:AI84)&gt;0.01,"",IF(MissFill!AI83/SUM(MissFill!AI$5:AI84)&gt;0.01,"",IF(MissFill!AI82/SUM(MissFill!AI$5:AI84)&gt;0.01,"",IF(MissFill!AI81/SUM(MissFill!AI$5:AI84)&gt;0.01,"",DateEnded_5Day!$A81)))))))</f>
        <v/>
      </c>
      <c r="AK81" s="13" t="str">
        <f>IF($A81&lt;='All Results'!$B$4,"",IF(SUM(MissFill!AJ$5:AJ84)=0,"",(IF(MissFill!AJ84/SUM(MissFill!AJ$5:AJ84)&gt;0.01,"",IF(MissFill!AJ83/SUM(MissFill!AJ$5:AJ84)&gt;0.01,"",IF(MissFill!AJ82/SUM(MissFill!AJ$5:AJ84)&gt;0.01,"",IF(MissFill!AJ81/SUM(MissFill!AJ$5:AJ84)&gt;0.01,"",DateEnded_5Day!$A81)))))))</f>
        <v/>
      </c>
      <c r="AL81" s="13" t="str">
        <f>IF($A81&lt;='All Results'!$B$4,"",IF(SUM(MissFill!AK$5:AK84)=0,"",(IF(MissFill!AK84/SUM(MissFill!AK$5:AK84)&gt;0.01,"",IF(MissFill!AK83/SUM(MissFill!AK$5:AK84)&gt;0.01,"",IF(MissFill!AK82/SUM(MissFill!AK$5:AK84)&gt;0.01,"",IF(MissFill!AK81/SUM(MissFill!AK$5:AK84)&gt;0.01,"",DateEnded_5Day!$A81)))))))</f>
        <v/>
      </c>
      <c r="AM81" s="13" t="str">
        <f>IF($A81&lt;='All Results'!$B$4,"",IF(SUM(MissFill!AL$5:AL84)=0,"",(IF(MissFill!AL84/SUM(MissFill!AL$5:AL84)&gt;0.01,"",IF(MissFill!AL83/SUM(MissFill!AL$5:AL84)&gt;0.01,"",IF(MissFill!AL82/SUM(MissFill!AL$5:AL84)&gt;0.01,"",IF(MissFill!AL81/SUM(MissFill!AL$5:AL84)&gt;0.01,"",DateEnded_5Day!$A81)))))))</f>
        <v/>
      </c>
      <c r="AN81" s="13" t="str">
        <f>IF($A81&lt;='All Results'!$B$4,"",IF(SUM(MissFill!AM$5:AM84)=0,"",(IF(MissFill!AM84/SUM(MissFill!AM$5:AM84)&gt;0.01,"",IF(MissFill!AM83/SUM(MissFill!AM$5:AM84)&gt;0.01,"",IF(MissFill!AM82/SUM(MissFill!AM$5:AM84)&gt;0.01,"",IF(MissFill!AM81/SUM(MissFill!AM$5:AM84)&gt;0.01,"",DateEnded_5Day!$A81)))))))</f>
        <v/>
      </c>
      <c r="AO81" s="13" t="str">
        <f>IF($A81&lt;='All Results'!$B$4,"",IF(SUM(MissFill!AN$5:AN84)=0,"",(IF(MissFill!AN84/SUM(MissFill!AN$5:AN84)&gt;0.01,"",IF(MissFill!AN83/SUM(MissFill!AN$5:AN84)&gt;0.01,"",IF(MissFill!AN82/SUM(MissFill!AN$5:AN84)&gt;0.01,"",IF(MissFill!AN81/SUM(MissFill!AN$5:AN84)&gt;0.01,"",DateEnded_5Day!$A81)))))))</f>
        <v/>
      </c>
      <c r="AP81" s="13" t="str">
        <f>IF($A81&lt;='All Results'!$B$4,"",IF(SUM(MissFill!AO$5:AO84)=0,"",(IF(MissFill!AO84/SUM(MissFill!AO$5:AO84)&gt;0.01,"",IF(MissFill!AO83/SUM(MissFill!AO$5:AO84)&gt;0.01,"",IF(MissFill!AO82/SUM(MissFill!AO$5:AO84)&gt;0.01,"",IF(MissFill!AO81/SUM(MissFill!AO$5:AO84)&gt;0.01,"",DateEnded_5Day!$A81)))))))</f>
        <v/>
      </c>
      <c r="AQ81" s="13" t="str">
        <f>IF($A81&lt;='All Results'!$B$4,"",IF(SUM(MissFill!AP$5:AP84)=0,"",(IF(MissFill!AP84/SUM(MissFill!AP$5:AP84)&gt;0.01,"",IF(MissFill!AP83/SUM(MissFill!AP$5:AP84)&gt;0.01,"",IF(MissFill!AP82/SUM(MissFill!AP$5:AP84)&gt;0.01,"",IF(MissFill!AP81/SUM(MissFill!AP$5:AP84)&gt;0.01,"",DateEnded_5Day!$A81)))))))</f>
        <v/>
      </c>
      <c r="AR81" s="13" t="str">
        <f>IF($A81&lt;='All Results'!$B$4,"",IF(SUM(MissFill!AQ$5:AQ84)=0,"",(IF(MissFill!AQ84/SUM(MissFill!AQ$5:AQ84)&gt;0.01,"",IF(MissFill!AQ83/SUM(MissFill!AQ$5:AQ84)&gt;0.01,"",IF(MissFill!AQ82/SUM(MissFill!AQ$5:AQ84)&gt;0.01,"",IF(MissFill!AQ81/SUM(MissFill!AQ$5:AQ84)&gt;0.01,"",DateEnded_5Day!$A81)))))))</f>
        <v/>
      </c>
      <c r="AS81" s="13" t="str">
        <f>IF($A81&lt;='All Results'!$B$4,"",IF(SUM(MissFill!AR$5:AR84)=0,"",(IF(MissFill!AR84/SUM(MissFill!AR$5:AR84)&gt;0.01,"",IF(MissFill!AR83/SUM(MissFill!AR$5:AR84)&gt;0.01,"",IF(MissFill!AR82/SUM(MissFill!AR$5:AR84)&gt;0.01,"",IF(MissFill!AR81/SUM(MissFill!AR$5:AR84)&gt;0.01,"",DateEnded_5Day!$A81)))))))</f>
        <v/>
      </c>
      <c r="AT81" s="13" t="str">
        <f>IF($A81&lt;='All Results'!$B$4,"",IF(SUM(MissFill!AS$5:AS84)=0,"",(IF(MissFill!AS84/SUM(MissFill!AS$5:AS84)&gt;0.01,"",IF(MissFill!AS83/SUM(MissFill!AS$5:AS84)&gt;0.01,"",IF(MissFill!AS82/SUM(MissFill!AS$5:AS84)&gt;0.01,"",IF(MissFill!AS81/SUM(MissFill!AS$5:AS84)&gt;0.01,"",DateEnded_5Day!$A81)))))))</f>
        <v/>
      </c>
      <c r="AU81" s="13" t="str">
        <f>IF($A81&lt;='All Results'!$B$4,"",IF(SUM(MissFill!AT$5:AT84)=0,"",(IF(MissFill!AT84/SUM(MissFill!AT$5:AT84)&gt;0.01,"",IF(MissFill!AT83/SUM(MissFill!AT$5:AT84)&gt;0.01,"",IF(MissFill!AT82/SUM(MissFill!AT$5:AT84)&gt;0.01,"",IF(MissFill!AT81/SUM(MissFill!AT$5:AT84)&gt;0.01,"",DateEnded_5Day!$A81)))))))</f>
        <v/>
      </c>
      <c r="AV81" s="13" t="str">
        <f>IF($A81&lt;='All Results'!$B$4,"",IF(SUM(MissFill!AU$5:AU84)=0,"",(IF(MissFill!AU84/SUM(MissFill!AU$5:AU84)&gt;0.01,"",IF(MissFill!AU83/SUM(MissFill!AU$5:AU84)&gt;0.01,"",IF(MissFill!AU82/SUM(MissFill!AU$5:AU84)&gt;0.01,"",IF(MissFill!AU81/SUM(MissFill!AU$5:AU84)&gt;0.01,"",DateEnded_5Day!$A81)))))))</f>
        <v/>
      </c>
      <c r="AW81" s="13" t="str">
        <f>IF($A81&lt;='All Results'!$B$4,"",IF(SUM(MissFill!AV$5:AV84)=0,"",(IF(MissFill!AV84/SUM(MissFill!AV$5:AV84)&gt;0.01,"",IF(MissFill!AV83/SUM(MissFill!AV$5:AV84)&gt;0.01,"",IF(MissFill!AV82/SUM(MissFill!AV$5:AV84)&gt;0.01,"",IF(MissFill!AV81/SUM(MissFill!AV$5:AV84)&gt;0.01,"",DateEnded_5Day!$A81)))))))</f>
        <v/>
      </c>
      <c r="AX81" s="13" t="str">
        <f>IF($A81&lt;='All Results'!$B$4,"",IF(SUM(MissFill!AW$5:AW84)=0,"",(IF(MissFill!AW84/SUM(MissFill!AW$5:AW84)&gt;0.01,"",IF(MissFill!AW83/SUM(MissFill!AW$5:AW84)&gt;0.01,"",IF(MissFill!AW82/SUM(MissFill!AW$5:AW84)&gt;0.01,"",IF(MissFill!AW81/SUM(MissFill!AW$5:AW84)&gt;0.01,"",DateEnded_5Day!$A81)))))))</f>
        <v/>
      </c>
    </row>
    <row r="82" spans="1:50" x14ac:dyDescent="0.25">
      <c r="A82" s="8">
        <v>44427</v>
      </c>
      <c r="B82" s="11">
        <v>231</v>
      </c>
      <c r="C82" s="13" t="str">
        <f>IF($A82&lt;='All Results'!$B$4,"",IF(SUM(MissFill!B$5:B85)=0,"",(IF(MissFill!B85/SUM(MissFill!B$5:B85)&gt;0.01,"",IF(MissFill!B84/SUM(MissFill!B$5:B85)&gt;0.01,"",IF(MissFill!B83/SUM(MissFill!B$5:B85)&gt;0.01,"",IF(MissFill!B82/SUM(MissFill!B$5:B85)&gt;0.01,"",DateEnded_5Day!$A82)))))))</f>
        <v/>
      </c>
      <c r="D82" s="13" t="str">
        <f>IF($A82&lt;='All Results'!$B$4,"",IF(SUM(MissFill!C$5:C85)=0,"",(IF(MissFill!C85/SUM(MissFill!C$5:C85)&gt;0.01,"",IF(MissFill!C84/SUM(MissFill!C$5:C85)&gt;0.01,"",IF(MissFill!C83/SUM(MissFill!C$5:C85)&gt;0.01,"",IF(MissFill!C82/SUM(MissFill!C$5:C85)&gt;0.01,"",DateEnded_5Day!$A82)))))))</f>
        <v/>
      </c>
      <c r="E82" s="13" t="str">
        <f>IF($A82&lt;='All Results'!$B$4,"",IF(SUM(MissFill!D$5:D85)=0,"",(IF(MissFill!D85/SUM(MissFill!D$5:D85)&gt;0.01,"",IF(MissFill!D84/SUM(MissFill!D$5:D85)&gt;0.01,"",IF(MissFill!D83/SUM(MissFill!D$5:D85)&gt;0.01,"",IF(MissFill!D82/SUM(MissFill!D$5:D85)&gt;0.01,"",DateEnded_5Day!$A82)))))))</f>
        <v/>
      </c>
      <c r="F82" s="13" t="str">
        <f>IF($A82&lt;='All Results'!$B$4,"",IF(SUM(MissFill!E$5:E85)=0,"",(IF(MissFill!E85/SUM(MissFill!E$5:E85)&gt;0.01,"",IF(MissFill!E84/SUM(MissFill!E$5:E85)&gt;0.01,"",IF(MissFill!E83/SUM(MissFill!E$5:E85)&gt;0.01,"",IF(MissFill!E82/SUM(MissFill!E$5:E85)&gt;0.01,"",DateEnded_5Day!$A82)))))))</f>
        <v/>
      </c>
      <c r="G82" s="13" t="str">
        <f>IF($A82&lt;='All Results'!$B$4,"",IF(SUM(MissFill!F$5:F85)=0,"",(IF(MissFill!F85/SUM(MissFill!F$5:F85)&gt;0.01,"",IF(MissFill!F84/SUM(MissFill!F$5:F85)&gt;0.01,"",IF(MissFill!F83/SUM(MissFill!F$5:F85)&gt;0.01,"",IF(MissFill!F82/SUM(MissFill!F$5:F85)&gt;0.01,"",DateEnded_5Day!$A82)))))))</f>
        <v/>
      </c>
      <c r="H82" s="13" t="str">
        <f>IF($A82&lt;='All Results'!$B$4,"",IF(SUM(MissFill!G$5:G85)=0,"",(IF(MissFill!G85/SUM(MissFill!G$5:G85)&gt;0.01,"",IF(MissFill!G84/SUM(MissFill!G$5:G85)&gt;0.01,"",IF(MissFill!G83/SUM(MissFill!G$5:G85)&gt;0.01,"",IF(MissFill!G82/SUM(MissFill!G$5:G85)&gt;0.01,"",DateEnded_5Day!$A82)))))))</f>
        <v/>
      </c>
      <c r="I82" s="13" t="str">
        <f>IF($A82&lt;='All Results'!$B$4,"",IF(SUM(MissFill!H$5:H85)=0,"",(IF(MissFill!H85/SUM(MissFill!H$5:H85)&gt;0.01,"",IF(MissFill!H84/SUM(MissFill!H$5:H85)&gt;0.01,"",IF(MissFill!H83/SUM(MissFill!H$5:H85)&gt;0.01,"",IF(MissFill!H82/SUM(MissFill!H$5:H85)&gt;0.01,"",DateEnded_5Day!$A82)))))))</f>
        <v/>
      </c>
      <c r="J82" s="13" t="str">
        <f>IF($A82&lt;='All Results'!$B$4,"",IF(SUM(MissFill!I$5:I85)=0,"",(IF(MissFill!I85/SUM(MissFill!I$5:I85)&gt;0.01,"",IF(MissFill!I84/SUM(MissFill!I$5:I85)&gt;0.01,"",IF(MissFill!I83/SUM(MissFill!I$5:I85)&gt;0.01,"",IF(MissFill!I82/SUM(MissFill!I$5:I85)&gt;0.01,"",DateEnded_5Day!$A82)))))))</f>
        <v/>
      </c>
      <c r="K82" s="13" t="str">
        <f>IF($A82&lt;='All Results'!$B$4,"",IF(SUM(MissFill!J$5:J85)=0,"",(IF(MissFill!J85/SUM(MissFill!J$5:J85)&gt;0.01,"",IF(MissFill!J84/SUM(MissFill!J$5:J85)&gt;0.01,"",IF(MissFill!J83/SUM(MissFill!J$5:J85)&gt;0.01,"",IF(MissFill!J82/SUM(MissFill!J$5:J85)&gt;0.01,"",DateEnded_5Day!$A82)))))))</f>
        <v/>
      </c>
      <c r="L82" s="13" t="str">
        <f>IF($A82&lt;='All Results'!$B$4,"",IF(SUM(MissFill!K$5:K85)=0,"",(IF(MissFill!K85/SUM(MissFill!K$5:K85)&gt;0.01,"",IF(MissFill!K84/SUM(MissFill!K$5:K85)&gt;0.01,"",IF(MissFill!K83/SUM(MissFill!K$5:K85)&gt;0.01,"",IF(MissFill!K82/SUM(MissFill!K$5:K85)&gt;0.01,"",DateEnded_5Day!$A82)))))))</f>
        <v/>
      </c>
      <c r="M82" s="13" t="str">
        <f>IF($A82&lt;='All Results'!$B$4,"",IF(SUM(MissFill!L$5:L85)=0,"",(IF(MissFill!L85/SUM(MissFill!L$5:L85)&gt;0.01,"",IF(MissFill!L84/SUM(MissFill!L$5:L85)&gt;0.01,"",IF(MissFill!L83/SUM(MissFill!L$5:L85)&gt;0.01,"",IF(MissFill!L82/SUM(MissFill!L$5:L85)&gt;0.01,"",DateEnded_5Day!$A82)))))))</f>
        <v/>
      </c>
      <c r="N82" s="13" t="str">
        <f>IF($A82&lt;='All Results'!$B$4,"",IF(SUM(MissFill!M$5:M85)=0,"",(IF(MissFill!M85/SUM(MissFill!M$5:M85)&gt;0.01,"",IF(MissFill!M84/SUM(MissFill!M$5:M85)&gt;0.01,"",IF(MissFill!M83/SUM(MissFill!M$5:M85)&gt;0.01,"",IF(MissFill!M82/SUM(MissFill!M$5:M85)&gt;0.01,"",DateEnded_5Day!$A82)))))))</f>
        <v/>
      </c>
      <c r="O82" s="13" t="str">
        <f>IF($A82&lt;='All Results'!$B$4,"",IF(SUM(MissFill!N$5:N85)=0,"",(IF(MissFill!N85/SUM(MissFill!N$5:N85)&gt;0.01,"",IF(MissFill!N84/SUM(MissFill!N$5:N85)&gt;0.01,"",IF(MissFill!N83/SUM(MissFill!N$5:N85)&gt;0.01,"",IF(MissFill!N82/SUM(MissFill!N$5:N85)&gt;0.01,"",DateEnded_5Day!$A82)))))))</f>
        <v/>
      </c>
      <c r="P82" s="13" t="str">
        <f>IF($A82&lt;='All Results'!$B$4,"",IF(SUM(MissFill!O$5:O85)=0,"",(IF(MissFill!O85/SUM(MissFill!O$5:O85)&gt;0.01,"",IF(MissFill!O84/SUM(MissFill!O$5:O85)&gt;0.01,"",IF(MissFill!O83/SUM(MissFill!O$5:O85)&gt;0.01,"",IF(MissFill!O82/SUM(MissFill!O$5:O85)&gt;0.01,"",DateEnded_5Day!$A82)))))))</f>
        <v/>
      </c>
      <c r="Q82" s="13" t="str">
        <f>IF($A82&lt;='All Results'!$B$4,"",IF(SUM(MissFill!P$5:P85)=0,"",(IF(MissFill!P85/SUM(MissFill!P$5:P85)&gt;0.01,"",IF(MissFill!P84/SUM(MissFill!P$5:P85)&gt;0.01,"",IF(MissFill!P83/SUM(MissFill!P$5:P85)&gt;0.01,"",IF(MissFill!P82/SUM(MissFill!P$5:P85)&gt;0.01,"",DateEnded_5Day!$A82)))))))</f>
        <v/>
      </c>
      <c r="R82" s="13" t="str">
        <f>IF($A82&lt;='All Results'!$B$4,"",IF(SUM(MissFill!Q$5:Q85)=0,"",(IF(MissFill!Q85/SUM(MissFill!Q$5:Q85)&gt;0.01,"",IF(MissFill!Q84/SUM(MissFill!Q$5:Q85)&gt;0.01,"",IF(MissFill!Q83/SUM(MissFill!Q$5:Q85)&gt;0.01,"",IF(MissFill!Q82/SUM(MissFill!Q$5:Q85)&gt;0.01,"",DateEnded_5Day!$A82)))))))</f>
        <v/>
      </c>
      <c r="S82" s="13" t="str">
        <f>IF($A82&lt;='All Results'!$B$4,"",IF(SUM(MissFill!R$5:R85)=0,"",(IF(MissFill!R85/SUM(MissFill!R$5:R85)&gt;0.01,"",IF(MissFill!R84/SUM(MissFill!R$5:R85)&gt;0.01,"",IF(MissFill!R83/SUM(MissFill!R$5:R85)&gt;0.01,"",IF(MissFill!R82/SUM(MissFill!R$5:R85)&gt;0.01,"",DateEnded_5Day!$A82)))))))</f>
        <v/>
      </c>
      <c r="T82" s="13" t="str">
        <f>IF($A82&lt;='All Results'!$B$4,"",IF(SUM(MissFill!S$5:S85)=0,"",(IF(MissFill!S85/SUM(MissFill!S$5:S85)&gt;0.01,"",IF(MissFill!S84/SUM(MissFill!S$5:S85)&gt;0.01,"",IF(MissFill!S83/SUM(MissFill!S$5:S85)&gt;0.01,"",IF(MissFill!S82/SUM(MissFill!S$5:S85)&gt;0.01,"",DateEnded_5Day!$A82)))))))</f>
        <v/>
      </c>
      <c r="U82" s="13" t="str">
        <f>IF($A82&lt;='All Results'!$B$4,"",IF(SUM(MissFill!T$5:T85)=0,"",(IF(MissFill!T85/SUM(MissFill!T$5:T85)&gt;0.01,"",IF(MissFill!T84/SUM(MissFill!T$5:T85)&gt;0.01,"",IF(MissFill!T83/SUM(MissFill!T$5:T85)&gt;0.01,"",IF(MissFill!T82/SUM(MissFill!T$5:T85)&gt;0.01,"",DateEnded_5Day!$A82)))))))</f>
        <v/>
      </c>
      <c r="V82" s="13" t="str">
        <f>IF($A82&lt;='All Results'!$B$4,"",IF(SUM(MissFill!U$5:U85)=0,"",(IF(MissFill!U85/SUM(MissFill!U$5:U85)&gt;0.01,"",IF(MissFill!U84/SUM(MissFill!U$5:U85)&gt;0.01,"",IF(MissFill!U83/SUM(MissFill!U$5:U85)&gt;0.01,"",IF(MissFill!U82/SUM(MissFill!U$5:U85)&gt;0.01,"",DateEnded_5Day!$A82)))))))</f>
        <v/>
      </c>
      <c r="W82" s="13" t="str">
        <f>IF($A82&lt;='All Results'!$B$4,"",IF(SUM(MissFill!V$5:V85)=0,"",(IF(MissFill!V85/SUM(MissFill!V$5:V85)&gt;0.01,"",IF(MissFill!V84/SUM(MissFill!V$5:V85)&gt;0.01,"",IF(MissFill!V83/SUM(MissFill!V$5:V85)&gt;0.01,"",IF(MissFill!V82/SUM(MissFill!V$5:V85)&gt;0.01,"",DateEnded_5Day!$A82)))))))</f>
        <v/>
      </c>
      <c r="X82" s="13" t="str">
        <f>IF($A82&lt;='All Results'!$B$4,"",IF(SUM(MissFill!W$5:W85)=0,"",(IF(MissFill!W85/SUM(MissFill!W$5:W85)&gt;0.01,"",IF(MissFill!W84/SUM(MissFill!W$5:W85)&gt;0.01,"",IF(MissFill!W83/SUM(MissFill!W$5:W85)&gt;0.01,"",IF(MissFill!W82/SUM(MissFill!W$5:W85)&gt;0.01,"",DateEnded_5Day!$A82)))))))</f>
        <v/>
      </c>
      <c r="Y82" s="13" t="str">
        <f>IF($A82&lt;='All Results'!$B$4,"",IF(SUM(MissFill!X$5:X85)=0,"",(IF(MissFill!X85/SUM(MissFill!X$5:X85)&gt;0.01,"",IF(MissFill!X84/SUM(MissFill!X$5:X85)&gt;0.01,"",IF(MissFill!X83/SUM(MissFill!X$5:X85)&gt;0.01,"",IF(MissFill!X82/SUM(MissFill!X$5:X85)&gt;0.01,"",DateEnded_5Day!$A82)))))))</f>
        <v/>
      </c>
      <c r="Z82" s="13" t="str">
        <f>IF($A82&lt;='All Results'!$B$4,"",IF(SUM(MissFill!Y$5:Y85)=0,"",(IF(MissFill!Y85/SUM(MissFill!Y$5:Y85)&gt;0.01,"",IF(MissFill!Y84/SUM(MissFill!Y$5:Y85)&gt;0.01,"",IF(MissFill!Y83/SUM(MissFill!Y$5:Y85)&gt;0.01,"",IF(MissFill!Y82/SUM(MissFill!Y$5:Y85)&gt;0.01,"",DateEnded_5Day!$A82)))))))</f>
        <v/>
      </c>
      <c r="AA82" s="13" t="str">
        <f>IF($A82&lt;='All Results'!$B$4,"",IF(SUM(MissFill!Z$5:Z85)=0,"",(IF(MissFill!Z85/SUM(MissFill!Z$5:Z85)&gt;0.01,"",IF(MissFill!Z84/SUM(MissFill!Z$5:Z85)&gt;0.01,"",IF(MissFill!Z83/SUM(MissFill!Z$5:Z85)&gt;0.01,"",IF(MissFill!Z82/SUM(MissFill!Z$5:Z85)&gt;0.01,"",DateEnded_5Day!$A82)))))))</f>
        <v/>
      </c>
      <c r="AB82" s="13" t="str">
        <f>IF($A82&lt;='All Results'!$B$4,"",IF(SUM(MissFill!AA$5:AA85)=0,"",(IF(MissFill!AA85/SUM(MissFill!AA$5:AA85)&gt;0.01,"",IF(MissFill!AA84/SUM(MissFill!AA$5:AA85)&gt;0.01,"",IF(MissFill!AA83/SUM(MissFill!AA$5:AA85)&gt;0.01,"",IF(MissFill!AA82/SUM(MissFill!AA$5:AA85)&gt;0.01,"",DateEnded_5Day!$A82)))))))</f>
        <v/>
      </c>
      <c r="AC82" s="13" t="str">
        <f>IF($A82&lt;='All Results'!$B$4,"",IF(SUM(MissFill!AB$5:AB85)=0,"",(IF(MissFill!AB85/SUM(MissFill!AB$5:AB85)&gt;0.01,"",IF(MissFill!AB84/SUM(MissFill!AB$5:AB85)&gt;0.01,"",IF(MissFill!AB83/SUM(MissFill!AB$5:AB85)&gt;0.01,"",IF(MissFill!AB82/SUM(MissFill!AB$5:AB85)&gt;0.01,"",DateEnded_5Day!$A82)))))))</f>
        <v/>
      </c>
      <c r="AD82" s="13" t="str">
        <f>IF($A82&lt;='All Results'!$B$4,"",IF(SUM(MissFill!AC$5:AC85)=0,"",(IF(MissFill!AC85/SUM(MissFill!AC$5:AC85)&gt;0.01,"",IF(MissFill!AC84/SUM(MissFill!AC$5:AC85)&gt;0.01,"",IF(MissFill!AC83/SUM(MissFill!AC$5:AC85)&gt;0.01,"",IF(MissFill!AC82/SUM(MissFill!AC$5:AC85)&gt;0.01,"",DateEnded_5Day!$A82)))))))</f>
        <v/>
      </c>
      <c r="AE82" s="13" t="str">
        <f>IF($A82&lt;='All Results'!$B$4,"",IF(SUM(MissFill!AD$5:AD85)=0,"",(IF(MissFill!AD85/SUM(MissFill!AD$5:AD85)&gt;0.01,"",IF(MissFill!AD84/SUM(MissFill!AD$5:AD85)&gt;0.01,"",IF(MissFill!AD83/SUM(MissFill!AD$5:AD85)&gt;0.01,"",IF(MissFill!AD82/SUM(MissFill!AD$5:AD85)&gt;0.01,"",DateEnded_5Day!$A82)))))))</f>
        <v/>
      </c>
      <c r="AF82" s="13" t="str">
        <f>IF($A82&lt;='All Results'!$B$4,"",IF(SUM(MissFill!AE$5:AE85)=0,"",(IF(MissFill!AE85/SUM(MissFill!AE$5:AE85)&gt;0.01,"",IF(MissFill!AE84/SUM(MissFill!AE$5:AE85)&gt;0.01,"",IF(MissFill!AE83/SUM(MissFill!AE$5:AE85)&gt;0.01,"",IF(MissFill!AE82/SUM(MissFill!AE$5:AE85)&gt;0.01,"",DateEnded_5Day!$A82)))))))</f>
        <v/>
      </c>
      <c r="AG82" s="13" t="str">
        <f>IF($A82&lt;='All Results'!$B$4,"",IF(SUM(MissFill!AF$5:AF85)=0,"",(IF(MissFill!AF85/SUM(MissFill!AF$5:AF85)&gt;0.01,"",IF(MissFill!AF84/SUM(MissFill!AF$5:AF85)&gt;0.01,"",IF(MissFill!AF83/SUM(MissFill!AF$5:AF85)&gt;0.01,"",IF(MissFill!AF82/SUM(MissFill!AF$5:AF85)&gt;0.01,"",DateEnded_5Day!$A82)))))))</f>
        <v/>
      </c>
      <c r="AH82" s="13" t="str">
        <f>IF($A82&lt;='All Results'!$B$4,"",IF(SUM(MissFill!AG$5:AG85)=0,"",(IF(MissFill!AG85/SUM(MissFill!AG$5:AG85)&gt;0.01,"",IF(MissFill!AG84/SUM(MissFill!AG$5:AG85)&gt;0.01,"",IF(MissFill!AG83/SUM(MissFill!AG$5:AG85)&gt;0.01,"",IF(MissFill!AG82/SUM(MissFill!AG$5:AG85)&gt;0.01,"",DateEnded_5Day!$A82)))))))</f>
        <v/>
      </c>
      <c r="AI82" s="13" t="str">
        <f>IF($A82&lt;='All Results'!$B$4,"",IF(SUM(MissFill!AH$5:AH85)=0,"",(IF(MissFill!AH85/SUM(MissFill!AH$5:AH85)&gt;0.01,"",IF(MissFill!AH84/SUM(MissFill!AH$5:AH85)&gt;0.01,"",IF(MissFill!AH83/SUM(MissFill!AH$5:AH85)&gt;0.01,"",IF(MissFill!AH82/SUM(MissFill!AH$5:AH85)&gt;0.01,"",DateEnded_5Day!$A82)))))))</f>
        <v/>
      </c>
      <c r="AJ82" s="13" t="str">
        <f>IF($A82&lt;='All Results'!$B$4,"",IF(SUM(MissFill!AI$5:AI85)=0,"",(IF(MissFill!AI85/SUM(MissFill!AI$5:AI85)&gt;0.01,"",IF(MissFill!AI84/SUM(MissFill!AI$5:AI85)&gt;0.01,"",IF(MissFill!AI83/SUM(MissFill!AI$5:AI85)&gt;0.01,"",IF(MissFill!AI82/SUM(MissFill!AI$5:AI85)&gt;0.01,"",DateEnded_5Day!$A82)))))))</f>
        <v/>
      </c>
      <c r="AK82" s="13" t="str">
        <f>IF($A82&lt;='All Results'!$B$4,"",IF(SUM(MissFill!AJ$5:AJ85)=0,"",(IF(MissFill!AJ85/SUM(MissFill!AJ$5:AJ85)&gt;0.01,"",IF(MissFill!AJ84/SUM(MissFill!AJ$5:AJ85)&gt;0.01,"",IF(MissFill!AJ83/SUM(MissFill!AJ$5:AJ85)&gt;0.01,"",IF(MissFill!AJ82/SUM(MissFill!AJ$5:AJ85)&gt;0.01,"",DateEnded_5Day!$A82)))))))</f>
        <v/>
      </c>
      <c r="AL82" s="13" t="str">
        <f>IF($A82&lt;='All Results'!$B$4,"",IF(SUM(MissFill!AK$5:AK85)=0,"",(IF(MissFill!AK85/SUM(MissFill!AK$5:AK85)&gt;0.01,"",IF(MissFill!AK84/SUM(MissFill!AK$5:AK85)&gt;0.01,"",IF(MissFill!AK83/SUM(MissFill!AK$5:AK85)&gt;0.01,"",IF(MissFill!AK82/SUM(MissFill!AK$5:AK85)&gt;0.01,"",DateEnded_5Day!$A82)))))))</f>
        <v/>
      </c>
      <c r="AM82" s="13" t="str">
        <f>IF($A82&lt;='All Results'!$B$4,"",IF(SUM(MissFill!AL$5:AL85)=0,"",(IF(MissFill!AL85/SUM(MissFill!AL$5:AL85)&gt;0.01,"",IF(MissFill!AL84/SUM(MissFill!AL$5:AL85)&gt;0.01,"",IF(MissFill!AL83/SUM(MissFill!AL$5:AL85)&gt;0.01,"",IF(MissFill!AL82/SUM(MissFill!AL$5:AL85)&gt;0.01,"",DateEnded_5Day!$A82)))))))</f>
        <v/>
      </c>
      <c r="AN82" s="13" t="str">
        <f>IF($A82&lt;='All Results'!$B$4,"",IF(SUM(MissFill!AM$5:AM85)=0,"",(IF(MissFill!AM85/SUM(MissFill!AM$5:AM85)&gt;0.01,"",IF(MissFill!AM84/SUM(MissFill!AM$5:AM85)&gt;0.01,"",IF(MissFill!AM83/SUM(MissFill!AM$5:AM85)&gt;0.01,"",IF(MissFill!AM82/SUM(MissFill!AM$5:AM85)&gt;0.01,"",DateEnded_5Day!$A82)))))))</f>
        <v/>
      </c>
      <c r="AO82" s="13" t="str">
        <f>IF($A82&lt;='All Results'!$B$4,"",IF(SUM(MissFill!AN$5:AN85)=0,"",(IF(MissFill!AN85/SUM(MissFill!AN$5:AN85)&gt;0.01,"",IF(MissFill!AN84/SUM(MissFill!AN$5:AN85)&gt;0.01,"",IF(MissFill!AN83/SUM(MissFill!AN$5:AN85)&gt;0.01,"",IF(MissFill!AN82/SUM(MissFill!AN$5:AN85)&gt;0.01,"",DateEnded_5Day!$A82)))))))</f>
        <v/>
      </c>
      <c r="AP82" s="13" t="str">
        <f>IF($A82&lt;='All Results'!$B$4,"",IF(SUM(MissFill!AO$5:AO85)=0,"",(IF(MissFill!AO85/SUM(MissFill!AO$5:AO85)&gt;0.01,"",IF(MissFill!AO84/SUM(MissFill!AO$5:AO85)&gt;0.01,"",IF(MissFill!AO83/SUM(MissFill!AO$5:AO85)&gt;0.01,"",IF(MissFill!AO82/SUM(MissFill!AO$5:AO85)&gt;0.01,"",DateEnded_5Day!$A82)))))))</f>
        <v/>
      </c>
      <c r="AQ82" s="13" t="str">
        <f>IF($A82&lt;='All Results'!$B$4,"",IF(SUM(MissFill!AP$5:AP85)=0,"",(IF(MissFill!AP85/SUM(MissFill!AP$5:AP85)&gt;0.01,"",IF(MissFill!AP84/SUM(MissFill!AP$5:AP85)&gt;0.01,"",IF(MissFill!AP83/SUM(MissFill!AP$5:AP85)&gt;0.01,"",IF(MissFill!AP82/SUM(MissFill!AP$5:AP85)&gt;0.01,"",DateEnded_5Day!$A82)))))))</f>
        <v/>
      </c>
      <c r="AR82" s="13" t="str">
        <f>IF($A82&lt;='All Results'!$B$4,"",IF(SUM(MissFill!AQ$5:AQ85)=0,"",(IF(MissFill!AQ85/SUM(MissFill!AQ$5:AQ85)&gt;0.01,"",IF(MissFill!AQ84/SUM(MissFill!AQ$5:AQ85)&gt;0.01,"",IF(MissFill!AQ83/SUM(MissFill!AQ$5:AQ85)&gt;0.01,"",IF(MissFill!AQ82/SUM(MissFill!AQ$5:AQ85)&gt;0.01,"",DateEnded_5Day!$A82)))))))</f>
        <v/>
      </c>
      <c r="AS82" s="13" t="str">
        <f>IF($A82&lt;='All Results'!$B$4,"",IF(SUM(MissFill!AR$5:AR85)=0,"",(IF(MissFill!AR85/SUM(MissFill!AR$5:AR85)&gt;0.01,"",IF(MissFill!AR84/SUM(MissFill!AR$5:AR85)&gt;0.01,"",IF(MissFill!AR83/SUM(MissFill!AR$5:AR85)&gt;0.01,"",IF(MissFill!AR82/SUM(MissFill!AR$5:AR85)&gt;0.01,"",DateEnded_5Day!$A82)))))))</f>
        <v/>
      </c>
      <c r="AT82" s="13" t="str">
        <f>IF($A82&lt;='All Results'!$B$4,"",IF(SUM(MissFill!AS$5:AS85)=0,"",(IF(MissFill!AS85/SUM(MissFill!AS$5:AS85)&gt;0.01,"",IF(MissFill!AS84/SUM(MissFill!AS$5:AS85)&gt;0.01,"",IF(MissFill!AS83/SUM(MissFill!AS$5:AS85)&gt;0.01,"",IF(MissFill!AS82/SUM(MissFill!AS$5:AS85)&gt;0.01,"",DateEnded_5Day!$A82)))))))</f>
        <v/>
      </c>
      <c r="AU82" s="13" t="str">
        <f>IF($A82&lt;='All Results'!$B$4,"",IF(SUM(MissFill!AT$5:AT85)=0,"",(IF(MissFill!AT85/SUM(MissFill!AT$5:AT85)&gt;0.01,"",IF(MissFill!AT84/SUM(MissFill!AT$5:AT85)&gt;0.01,"",IF(MissFill!AT83/SUM(MissFill!AT$5:AT85)&gt;0.01,"",IF(MissFill!AT82/SUM(MissFill!AT$5:AT85)&gt;0.01,"",DateEnded_5Day!$A82)))))))</f>
        <v/>
      </c>
      <c r="AV82" s="13" t="str">
        <f>IF($A82&lt;='All Results'!$B$4,"",IF(SUM(MissFill!AU$5:AU85)=0,"",(IF(MissFill!AU85/SUM(MissFill!AU$5:AU85)&gt;0.01,"",IF(MissFill!AU84/SUM(MissFill!AU$5:AU85)&gt;0.01,"",IF(MissFill!AU83/SUM(MissFill!AU$5:AU85)&gt;0.01,"",IF(MissFill!AU82/SUM(MissFill!AU$5:AU85)&gt;0.01,"",DateEnded_5Day!$A82)))))))</f>
        <v/>
      </c>
      <c r="AW82" s="13" t="str">
        <f>IF($A82&lt;='All Results'!$B$4,"",IF(SUM(MissFill!AV$5:AV85)=0,"",(IF(MissFill!AV85/SUM(MissFill!AV$5:AV85)&gt;0.01,"",IF(MissFill!AV84/SUM(MissFill!AV$5:AV85)&gt;0.01,"",IF(MissFill!AV83/SUM(MissFill!AV$5:AV85)&gt;0.01,"",IF(MissFill!AV82/SUM(MissFill!AV$5:AV85)&gt;0.01,"",DateEnded_5Day!$A82)))))))</f>
        <v/>
      </c>
      <c r="AX82" s="13" t="str">
        <f>IF($A82&lt;='All Results'!$B$4,"",IF(SUM(MissFill!AW$5:AW85)=0,"",(IF(MissFill!AW85/SUM(MissFill!AW$5:AW85)&gt;0.01,"",IF(MissFill!AW84/SUM(MissFill!AW$5:AW85)&gt;0.01,"",IF(MissFill!AW83/SUM(MissFill!AW$5:AW85)&gt;0.01,"",IF(MissFill!AW82/SUM(MissFill!AW$5:AW85)&gt;0.01,"",DateEnded_5Day!$A82)))))))</f>
        <v/>
      </c>
    </row>
    <row r="83" spans="1:50" x14ac:dyDescent="0.25">
      <c r="A83" s="8">
        <v>44428</v>
      </c>
      <c r="B83" s="11">
        <v>232</v>
      </c>
      <c r="C83" s="13" t="str">
        <f>IF($A83&lt;='All Results'!$B$4,"",IF(SUM(MissFill!B$5:B86)=0,"",(IF(MissFill!B86/SUM(MissFill!B$5:B86)&gt;0.01,"",IF(MissFill!B85/SUM(MissFill!B$5:B86)&gt;0.01,"",IF(MissFill!B84/SUM(MissFill!B$5:B86)&gt;0.01,"",IF(MissFill!B83/SUM(MissFill!B$5:B86)&gt;0.01,"",DateEnded_5Day!$A83)))))))</f>
        <v/>
      </c>
      <c r="D83" s="13" t="str">
        <f>IF($A83&lt;='All Results'!$B$4,"",IF(SUM(MissFill!C$5:C86)=0,"",(IF(MissFill!C86/SUM(MissFill!C$5:C86)&gt;0.01,"",IF(MissFill!C85/SUM(MissFill!C$5:C86)&gt;0.01,"",IF(MissFill!C84/SUM(MissFill!C$5:C86)&gt;0.01,"",IF(MissFill!C83/SUM(MissFill!C$5:C86)&gt;0.01,"",DateEnded_5Day!$A83)))))))</f>
        <v/>
      </c>
      <c r="E83" s="13" t="str">
        <f>IF($A83&lt;='All Results'!$B$4,"",IF(SUM(MissFill!D$5:D86)=0,"",(IF(MissFill!D86/SUM(MissFill!D$5:D86)&gt;0.01,"",IF(MissFill!D85/SUM(MissFill!D$5:D86)&gt;0.01,"",IF(MissFill!D84/SUM(MissFill!D$5:D86)&gt;0.01,"",IF(MissFill!D83/SUM(MissFill!D$5:D86)&gt;0.01,"",DateEnded_5Day!$A83)))))))</f>
        <v/>
      </c>
      <c r="F83" s="13" t="str">
        <f>IF($A83&lt;='All Results'!$B$4,"",IF(SUM(MissFill!E$5:E86)=0,"",(IF(MissFill!E86/SUM(MissFill!E$5:E86)&gt;0.01,"",IF(MissFill!E85/SUM(MissFill!E$5:E86)&gt;0.01,"",IF(MissFill!E84/SUM(MissFill!E$5:E86)&gt;0.01,"",IF(MissFill!E83/SUM(MissFill!E$5:E86)&gt;0.01,"",DateEnded_5Day!$A83)))))))</f>
        <v/>
      </c>
      <c r="G83" s="13" t="str">
        <f>IF($A83&lt;='All Results'!$B$4,"",IF(SUM(MissFill!F$5:F86)=0,"",(IF(MissFill!F86/SUM(MissFill!F$5:F86)&gt;0.01,"",IF(MissFill!F85/SUM(MissFill!F$5:F86)&gt;0.01,"",IF(MissFill!F84/SUM(MissFill!F$5:F86)&gt;0.01,"",IF(MissFill!F83/SUM(MissFill!F$5:F86)&gt;0.01,"",DateEnded_5Day!$A83)))))))</f>
        <v/>
      </c>
      <c r="H83" s="13" t="str">
        <f>IF($A83&lt;='All Results'!$B$4,"",IF(SUM(MissFill!G$5:G86)=0,"",(IF(MissFill!G86/SUM(MissFill!G$5:G86)&gt;0.01,"",IF(MissFill!G85/SUM(MissFill!G$5:G86)&gt;0.01,"",IF(MissFill!G84/SUM(MissFill!G$5:G86)&gt;0.01,"",IF(MissFill!G83/SUM(MissFill!G$5:G86)&gt;0.01,"",DateEnded_5Day!$A83)))))))</f>
        <v/>
      </c>
      <c r="I83" s="13" t="str">
        <f>IF($A83&lt;='All Results'!$B$4,"",IF(SUM(MissFill!H$5:H86)=0,"",(IF(MissFill!H86/SUM(MissFill!H$5:H86)&gt;0.01,"",IF(MissFill!H85/SUM(MissFill!H$5:H86)&gt;0.01,"",IF(MissFill!H84/SUM(MissFill!H$5:H86)&gt;0.01,"",IF(MissFill!H83/SUM(MissFill!H$5:H86)&gt;0.01,"",DateEnded_5Day!$A83)))))))</f>
        <v/>
      </c>
      <c r="J83" s="13" t="str">
        <f>IF($A83&lt;='All Results'!$B$4,"",IF(SUM(MissFill!I$5:I86)=0,"",(IF(MissFill!I86/SUM(MissFill!I$5:I86)&gt;0.01,"",IF(MissFill!I85/SUM(MissFill!I$5:I86)&gt;0.01,"",IF(MissFill!I84/SUM(MissFill!I$5:I86)&gt;0.01,"",IF(MissFill!I83/SUM(MissFill!I$5:I86)&gt;0.01,"",DateEnded_5Day!$A83)))))))</f>
        <v/>
      </c>
      <c r="K83" s="13" t="str">
        <f>IF($A83&lt;='All Results'!$B$4,"",IF(SUM(MissFill!J$5:J86)=0,"",(IF(MissFill!J86/SUM(MissFill!J$5:J86)&gt;0.01,"",IF(MissFill!J85/SUM(MissFill!J$5:J86)&gt;0.01,"",IF(MissFill!J84/SUM(MissFill!J$5:J86)&gt;0.01,"",IF(MissFill!J83/SUM(MissFill!J$5:J86)&gt;0.01,"",DateEnded_5Day!$A83)))))))</f>
        <v/>
      </c>
      <c r="L83" s="13" t="str">
        <f>IF($A83&lt;='All Results'!$B$4,"",IF(SUM(MissFill!K$5:K86)=0,"",(IF(MissFill!K86/SUM(MissFill!K$5:K86)&gt;0.01,"",IF(MissFill!K85/SUM(MissFill!K$5:K86)&gt;0.01,"",IF(MissFill!K84/SUM(MissFill!K$5:K86)&gt;0.01,"",IF(MissFill!K83/SUM(MissFill!K$5:K86)&gt;0.01,"",DateEnded_5Day!$A83)))))))</f>
        <v/>
      </c>
      <c r="M83" s="13" t="str">
        <f>IF($A83&lt;='All Results'!$B$4,"",IF(SUM(MissFill!L$5:L86)=0,"",(IF(MissFill!L86/SUM(MissFill!L$5:L86)&gt;0.01,"",IF(MissFill!L85/SUM(MissFill!L$5:L86)&gt;0.01,"",IF(MissFill!L84/SUM(MissFill!L$5:L86)&gt;0.01,"",IF(MissFill!L83/SUM(MissFill!L$5:L86)&gt;0.01,"",DateEnded_5Day!$A83)))))))</f>
        <v/>
      </c>
      <c r="N83" s="13" t="str">
        <f>IF($A83&lt;='All Results'!$B$4,"",IF(SUM(MissFill!M$5:M86)=0,"",(IF(MissFill!M86/SUM(MissFill!M$5:M86)&gt;0.01,"",IF(MissFill!M85/SUM(MissFill!M$5:M86)&gt;0.01,"",IF(MissFill!M84/SUM(MissFill!M$5:M86)&gt;0.01,"",IF(MissFill!M83/SUM(MissFill!M$5:M86)&gt;0.01,"",DateEnded_5Day!$A83)))))))</f>
        <v/>
      </c>
      <c r="O83" s="13" t="str">
        <f>IF($A83&lt;='All Results'!$B$4,"",IF(SUM(MissFill!N$5:N86)=0,"",(IF(MissFill!N86/SUM(MissFill!N$5:N86)&gt;0.01,"",IF(MissFill!N85/SUM(MissFill!N$5:N86)&gt;0.01,"",IF(MissFill!N84/SUM(MissFill!N$5:N86)&gt;0.01,"",IF(MissFill!N83/SUM(MissFill!N$5:N86)&gt;0.01,"",DateEnded_5Day!$A83)))))))</f>
        <v/>
      </c>
      <c r="P83" s="13" t="str">
        <f>IF($A83&lt;='All Results'!$B$4,"",IF(SUM(MissFill!O$5:O86)=0,"",(IF(MissFill!O86/SUM(MissFill!O$5:O86)&gt;0.01,"",IF(MissFill!O85/SUM(MissFill!O$5:O86)&gt;0.01,"",IF(MissFill!O84/SUM(MissFill!O$5:O86)&gt;0.01,"",IF(MissFill!O83/SUM(MissFill!O$5:O86)&gt;0.01,"",DateEnded_5Day!$A83)))))))</f>
        <v/>
      </c>
      <c r="Q83" s="13" t="str">
        <f>IF($A83&lt;='All Results'!$B$4,"",IF(SUM(MissFill!P$5:P86)=0,"",(IF(MissFill!P86/SUM(MissFill!P$5:P86)&gt;0.01,"",IF(MissFill!P85/SUM(MissFill!P$5:P86)&gt;0.01,"",IF(MissFill!P84/SUM(MissFill!P$5:P86)&gt;0.01,"",IF(MissFill!P83/SUM(MissFill!P$5:P86)&gt;0.01,"",DateEnded_5Day!$A83)))))))</f>
        <v/>
      </c>
      <c r="R83" s="13" t="str">
        <f>IF($A83&lt;='All Results'!$B$4,"",IF(SUM(MissFill!Q$5:Q86)=0,"",(IF(MissFill!Q86/SUM(MissFill!Q$5:Q86)&gt;0.01,"",IF(MissFill!Q85/SUM(MissFill!Q$5:Q86)&gt;0.01,"",IF(MissFill!Q84/SUM(MissFill!Q$5:Q86)&gt;0.01,"",IF(MissFill!Q83/SUM(MissFill!Q$5:Q86)&gt;0.01,"",DateEnded_5Day!$A83)))))))</f>
        <v/>
      </c>
      <c r="S83" s="13" t="str">
        <f>IF($A83&lt;='All Results'!$B$4,"",IF(SUM(MissFill!R$5:R86)=0,"",(IF(MissFill!R86/SUM(MissFill!R$5:R86)&gt;0.01,"",IF(MissFill!R85/SUM(MissFill!R$5:R86)&gt;0.01,"",IF(MissFill!R84/SUM(MissFill!R$5:R86)&gt;0.01,"",IF(MissFill!R83/SUM(MissFill!R$5:R86)&gt;0.01,"",DateEnded_5Day!$A83)))))))</f>
        <v/>
      </c>
      <c r="T83" s="13" t="str">
        <f>IF($A83&lt;='All Results'!$B$4,"",IF(SUM(MissFill!S$5:S86)=0,"",(IF(MissFill!S86/SUM(MissFill!S$5:S86)&gt;0.01,"",IF(MissFill!S85/SUM(MissFill!S$5:S86)&gt;0.01,"",IF(MissFill!S84/SUM(MissFill!S$5:S86)&gt;0.01,"",IF(MissFill!S83/SUM(MissFill!S$5:S86)&gt;0.01,"",DateEnded_5Day!$A83)))))))</f>
        <v/>
      </c>
      <c r="U83" s="13" t="str">
        <f>IF($A83&lt;='All Results'!$B$4,"",IF(SUM(MissFill!T$5:T86)=0,"",(IF(MissFill!T86/SUM(MissFill!T$5:T86)&gt;0.01,"",IF(MissFill!T85/SUM(MissFill!T$5:T86)&gt;0.01,"",IF(MissFill!T84/SUM(MissFill!T$5:T86)&gt;0.01,"",IF(MissFill!T83/SUM(MissFill!T$5:T86)&gt;0.01,"",DateEnded_5Day!$A83)))))))</f>
        <v/>
      </c>
      <c r="V83" s="13" t="str">
        <f>IF($A83&lt;='All Results'!$B$4,"",IF(SUM(MissFill!U$5:U86)=0,"",(IF(MissFill!U86/SUM(MissFill!U$5:U86)&gt;0.01,"",IF(MissFill!U85/SUM(MissFill!U$5:U86)&gt;0.01,"",IF(MissFill!U84/SUM(MissFill!U$5:U86)&gt;0.01,"",IF(MissFill!U83/SUM(MissFill!U$5:U86)&gt;0.01,"",DateEnded_5Day!$A83)))))))</f>
        <v/>
      </c>
      <c r="W83" s="13" t="str">
        <f>IF($A83&lt;='All Results'!$B$4,"",IF(SUM(MissFill!V$5:V86)=0,"",(IF(MissFill!V86/SUM(MissFill!V$5:V86)&gt;0.01,"",IF(MissFill!V85/SUM(MissFill!V$5:V86)&gt;0.01,"",IF(MissFill!V84/SUM(MissFill!V$5:V86)&gt;0.01,"",IF(MissFill!V83/SUM(MissFill!V$5:V86)&gt;0.01,"",DateEnded_5Day!$A83)))))))</f>
        <v/>
      </c>
      <c r="X83" s="13" t="str">
        <f>IF($A83&lt;='All Results'!$B$4,"",IF(SUM(MissFill!W$5:W86)=0,"",(IF(MissFill!W86/SUM(MissFill!W$5:W86)&gt;0.01,"",IF(MissFill!W85/SUM(MissFill!W$5:W86)&gt;0.01,"",IF(MissFill!W84/SUM(MissFill!W$5:W86)&gt;0.01,"",IF(MissFill!W83/SUM(MissFill!W$5:W86)&gt;0.01,"",DateEnded_5Day!$A83)))))))</f>
        <v/>
      </c>
      <c r="Y83" s="13" t="str">
        <f>IF($A83&lt;='All Results'!$B$4,"",IF(SUM(MissFill!X$5:X86)=0,"",(IF(MissFill!X86/SUM(MissFill!X$5:X86)&gt;0.01,"",IF(MissFill!X85/SUM(MissFill!X$5:X86)&gt;0.01,"",IF(MissFill!X84/SUM(MissFill!X$5:X86)&gt;0.01,"",IF(MissFill!X83/SUM(MissFill!X$5:X86)&gt;0.01,"",DateEnded_5Day!$A83)))))))</f>
        <v/>
      </c>
      <c r="Z83" s="13" t="str">
        <f>IF($A83&lt;='All Results'!$B$4,"",IF(SUM(MissFill!Y$5:Y86)=0,"",(IF(MissFill!Y86/SUM(MissFill!Y$5:Y86)&gt;0.01,"",IF(MissFill!Y85/SUM(MissFill!Y$5:Y86)&gt;0.01,"",IF(MissFill!Y84/SUM(MissFill!Y$5:Y86)&gt;0.01,"",IF(MissFill!Y83/SUM(MissFill!Y$5:Y86)&gt;0.01,"",DateEnded_5Day!$A83)))))))</f>
        <v/>
      </c>
      <c r="AA83" s="13" t="str">
        <f>IF($A83&lt;='All Results'!$B$4,"",IF(SUM(MissFill!Z$5:Z86)=0,"",(IF(MissFill!Z86/SUM(MissFill!Z$5:Z86)&gt;0.01,"",IF(MissFill!Z85/SUM(MissFill!Z$5:Z86)&gt;0.01,"",IF(MissFill!Z84/SUM(MissFill!Z$5:Z86)&gt;0.01,"",IF(MissFill!Z83/SUM(MissFill!Z$5:Z86)&gt;0.01,"",DateEnded_5Day!$A83)))))))</f>
        <v/>
      </c>
      <c r="AB83" s="13" t="str">
        <f>IF($A83&lt;='All Results'!$B$4,"",IF(SUM(MissFill!AA$5:AA86)=0,"",(IF(MissFill!AA86/SUM(MissFill!AA$5:AA86)&gt;0.01,"",IF(MissFill!AA85/SUM(MissFill!AA$5:AA86)&gt;0.01,"",IF(MissFill!AA84/SUM(MissFill!AA$5:AA86)&gt;0.01,"",IF(MissFill!AA83/SUM(MissFill!AA$5:AA86)&gt;0.01,"",DateEnded_5Day!$A83)))))))</f>
        <v/>
      </c>
      <c r="AC83" s="13" t="str">
        <f>IF($A83&lt;='All Results'!$B$4,"",IF(SUM(MissFill!AB$5:AB86)=0,"",(IF(MissFill!AB86/SUM(MissFill!AB$5:AB86)&gt;0.01,"",IF(MissFill!AB85/SUM(MissFill!AB$5:AB86)&gt;0.01,"",IF(MissFill!AB84/SUM(MissFill!AB$5:AB86)&gt;0.01,"",IF(MissFill!AB83/SUM(MissFill!AB$5:AB86)&gt;0.01,"",DateEnded_5Day!$A83)))))))</f>
        <v/>
      </c>
      <c r="AD83" s="13" t="str">
        <f>IF($A83&lt;='All Results'!$B$4,"",IF(SUM(MissFill!AC$5:AC86)=0,"",(IF(MissFill!AC86/SUM(MissFill!AC$5:AC86)&gt;0.01,"",IF(MissFill!AC85/SUM(MissFill!AC$5:AC86)&gt;0.01,"",IF(MissFill!AC84/SUM(MissFill!AC$5:AC86)&gt;0.01,"",IF(MissFill!AC83/SUM(MissFill!AC$5:AC86)&gt;0.01,"",DateEnded_5Day!$A83)))))))</f>
        <v/>
      </c>
      <c r="AE83" s="13" t="str">
        <f>IF($A83&lt;='All Results'!$B$4,"",IF(SUM(MissFill!AD$5:AD86)=0,"",(IF(MissFill!AD86/SUM(MissFill!AD$5:AD86)&gt;0.01,"",IF(MissFill!AD85/SUM(MissFill!AD$5:AD86)&gt;0.01,"",IF(MissFill!AD84/SUM(MissFill!AD$5:AD86)&gt;0.01,"",IF(MissFill!AD83/SUM(MissFill!AD$5:AD86)&gt;0.01,"",DateEnded_5Day!$A83)))))))</f>
        <v/>
      </c>
      <c r="AF83" s="13" t="str">
        <f>IF($A83&lt;='All Results'!$B$4,"",IF(SUM(MissFill!AE$5:AE86)=0,"",(IF(MissFill!AE86/SUM(MissFill!AE$5:AE86)&gt;0.01,"",IF(MissFill!AE85/SUM(MissFill!AE$5:AE86)&gt;0.01,"",IF(MissFill!AE84/SUM(MissFill!AE$5:AE86)&gt;0.01,"",IF(MissFill!AE83/SUM(MissFill!AE$5:AE86)&gt;0.01,"",DateEnded_5Day!$A83)))))))</f>
        <v/>
      </c>
      <c r="AG83" s="13" t="str">
        <f>IF($A83&lt;='All Results'!$B$4,"",IF(SUM(MissFill!AF$5:AF86)=0,"",(IF(MissFill!AF86/SUM(MissFill!AF$5:AF86)&gt;0.01,"",IF(MissFill!AF85/SUM(MissFill!AF$5:AF86)&gt;0.01,"",IF(MissFill!AF84/SUM(MissFill!AF$5:AF86)&gt;0.01,"",IF(MissFill!AF83/SUM(MissFill!AF$5:AF86)&gt;0.01,"",DateEnded_5Day!$A83)))))))</f>
        <v/>
      </c>
      <c r="AH83" s="13" t="str">
        <f>IF($A83&lt;='All Results'!$B$4,"",IF(SUM(MissFill!AG$5:AG86)=0,"",(IF(MissFill!AG86/SUM(MissFill!AG$5:AG86)&gt;0.01,"",IF(MissFill!AG85/SUM(MissFill!AG$5:AG86)&gt;0.01,"",IF(MissFill!AG84/SUM(MissFill!AG$5:AG86)&gt;0.01,"",IF(MissFill!AG83/SUM(MissFill!AG$5:AG86)&gt;0.01,"",DateEnded_5Day!$A83)))))))</f>
        <v/>
      </c>
      <c r="AI83" s="13" t="str">
        <f>IF($A83&lt;='All Results'!$B$4,"",IF(SUM(MissFill!AH$5:AH86)=0,"",(IF(MissFill!AH86/SUM(MissFill!AH$5:AH86)&gt;0.01,"",IF(MissFill!AH85/SUM(MissFill!AH$5:AH86)&gt;0.01,"",IF(MissFill!AH84/SUM(MissFill!AH$5:AH86)&gt;0.01,"",IF(MissFill!AH83/SUM(MissFill!AH$5:AH86)&gt;0.01,"",DateEnded_5Day!$A83)))))))</f>
        <v/>
      </c>
      <c r="AJ83" s="13" t="str">
        <f>IF($A83&lt;='All Results'!$B$4,"",IF(SUM(MissFill!AI$5:AI86)=0,"",(IF(MissFill!AI86/SUM(MissFill!AI$5:AI86)&gt;0.01,"",IF(MissFill!AI85/SUM(MissFill!AI$5:AI86)&gt;0.01,"",IF(MissFill!AI84/SUM(MissFill!AI$5:AI86)&gt;0.01,"",IF(MissFill!AI83/SUM(MissFill!AI$5:AI86)&gt;0.01,"",DateEnded_5Day!$A83)))))))</f>
        <v/>
      </c>
      <c r="AK83" s="13" t="str">
        <f>IF($A83&lt;='All Results'!$B$4,"",IF(SUM(MissFill!AJ$5:AJ86)=0,"",(IF(MissFill!AJ86/SUM(MissFill!AJ$5:AJ86)&gt;0.01,"",IF(MissFill!AJ85/SUM(MissFill!AJ$5:AJ86)&gt;0.01,"",IF(MissFill!AJ84/SUM(MissFill!AJ$5:AJ86)&gt;0.01,"",IF(MissFill!AJ83/SUM(MissFill!AJ$5:AJ86)&gt;0.01,"",DateEnded_5Day!$A83)))))))</f>
        <v/>
      </c>
      <c r="AL83" s="13" t="str">
        <f>IF($A83&lt;='All Results'!$B$4,"",IF(SUM(MissFill!AK$5:AK86)=0,"",(IF(MissFill!AK86/SUM(MissFill!AK$5:AK86)&gt;0.01,"",IF(MissFill!AK85/SUM(MissFill!AK$5:AK86)&gt;0.01,"",IF(MissFill!AK84/SUM(MissFill!AK$5:AK86)&gt;0.01,"",IF(MissFill!AK83/SUM(MissFill!AK$5:AK86)&gt;0.01,"",DateEnded_5Day!$A83)))))))</f>
        <v/>
      </c>
      <c r="AM83" s="13" t="str">
        <f>IF($A83&lt;='All Results'!$B$4,"",IF(SUM(MissFill!AL$5:AL86)=0,"",(IF(MissFill!AL86/SUM(MissFill!AL$5:AL86)&gt;0.01,"",IF(MissFill!AL85/SUM(MissFill!AL$5:AL86)&gt;0.01,"",IF(MissFill!AL84/SUM(MissFill!AL$5:AL86)&gt;0.01,"",IF(MissFill!AL83/SUM(MissFill!AL$5:AL86)&gt;0.01,"",DateEnded_5Day!$A83)))))))</f>
        <v/>
      </c>
      <c r="AN83" s="13" t="str">
        <f>IF($A83&lt;='All Results'!$B$4,"",IF(SUM(MissFill!AM$5:AM86)=0,"",(IF(MissFill!AM86/SUM(MissFill!AM$5:AM86)&gt;0.01,"",IF(MissFill!AM85/SUM(MissFill!AM$5:AM86)&gt;0.01,"",IF(MissFill!AM84/SUM(MissFill!AM$5:AM86)&gt;0.01,"",IF(MissFill!AM83/SUM(MissFill!AM$5:AM86)&gt;0.01,"",DateEnded_5Day!$A83)))))))</f>
        <v/>
      </c>
      <c r="AO83" s="13" t="str">
        <f>IF($A83&lt;='All Results'!$B$4,"",IF(SUM(MissFill!AN$5:AN86)=0,"",(IF(MissFill!AN86/SUM(MissFill!AN$5:AN86)&gt;0.01,"",IF(MissFill!AN85/SUM(MissFill!AN$5:AN86)&gt;0.01,"",IF(MissFill!AN84/SUM(MissFill!AN$5:AN86)&gt;0.01,"",IF(MissFill!AN83/SUM(MissFill!AN$5:AN86)&gt;0.01,"",DateEnded_5Day!$A83)))))))</f>
        <v/>
      </c>
      <c r="AP83" s="13" t="str">
        <f>IF($A83&lt;='All Results'!$B$4,"",IF(SUM(MissFill!AO$5:AO86)=0,"",(IF(MissFill!AO86/SUM(MissFill!AO$5:AO86)&gt;0.01,"",IF(MissFill!AO85/SUM(MissFill!AO$5:AO86)&gt;0.01,"",IF(MissFill!AO84/SUM(MissFill!AO$5:AO86)&gt;0.01,"",IF(MissFill!AO83/SUM(MissFill!AO$5:AO86)&gt;0.01,"",DateEnded_5Day!$A83)))))))</f>
        <v/>
      </c>
      <c r="AQ83" s="13" t="str">
        <f>IF($A83&lt;='All Results'!$B$4,"",IF(SUM(MissFill!AP$5:AP86)=0,"",(IF(MissFill!AP86/SUM(MissFill!AP$5:AP86)&gt;0.01,"",IF(MissFill!AP85/SUM(MissFill!AP$5:AP86)&gt;0.01,"",IF(MissFill!AP84/SUM(MissFill!AP$5:AP86)&gt;0.01,"",IF(MissFill!AP83/SUM(MissFill!AP$5:AP86)&gt;0.01,"",DateEnded_5Day!$A83)))))))</f>
        <v/>
      </c>
      <c r="AR83" s="13" t="str">
        <f>IF($A83&lt;='All Results'!$B$4,"",IF(SUM(MissFill!AQ$5:AQ86)=0,"",(IF(MissFill!AQ86/SUM(MissFill!AQ$5:AQ86)&gt;0.01,"",IF(MissFill!AQ85/SUM(MissFill!AQ$5:AQ86)&gt;0.01,"",IF(MissFill!AQ84/SUM(MissFill!AQ$5:AQ86)&gt;0.01,"",IF(MissFill!AQ83/SUM(MissFill!AQ$5:AQ86)&gt;0.01,"",DateEnded_5Day!$A83)))))))</f>
        <v/>
      </c>
      <c r="AS83" s="13" t="str">
        <f>IF($A83&lt;='All Results'!$B$4,"",IF(SUM(MissFill!AR$5:AR86)=0,"",(IF(MissFill!AR86/SUM(MissFill!AR$5:AR86)&gt;0.01,"",IF(MissFill!AR85/SUM(MissFill!AR$5:AR86)&gt;0.01,"",IF(MissFill!AR84/SUM(MissFill!AR$5:AR86)&gt;0.01,"",IF(MissFill!AR83/SUM(MissFill!AR$5:AR86)&gt;0.01,"",DateEnded_5Day!$A83)))))))</f>
        <v/>
      </c>
      <c r="AT83" s="13" t="str">
        <f>IF($A83&lt;='All Results'!$B$4,"",IF(SUM(MissFill!AS$5:AS86)=0,"",(IF(MissFill!AS86/SUM(MissFill!AS$5:AS86)&gt;0.01,"",IF(MissFill!AS85/SUM(MissFill!AS$5:AS86)&gt;0.01,"",IF(MissFill!AS84/SUM(MissFill!AS$5:AS86)&gt;0.01,"",IF(MissFill!AS83/SUM(MissFill!AS$5:AS86)&gt;0.01,"",DateEnded_5Day!$A83)))))))</f>
        <v/>
      </c>
      <c r="AU83" s="13" t="str">
        <f>IF($A83&lt;='All Results'!$B$4,"",IF(SUM(MissFill!AT$5:AT86)=0,"",(IF(MissFill!AT86/SUM(MissFill!AT$5:AT86)&gt;0.01,"",IF(MissFill!AT85/SUM(MissFill!AT$5:AT86)&gt;0.01,"",IF(MissFill!AT84/SUM(MissFill!AT$5:AT86)&gt;0.01,"",IF(MissFill!AT83/SUM(MissFill!AT$5:AT86)&gt;0.01,"",DateEnded_5Day!$A83)))))))</f>
        <v/>
      </c>
      <c r="AV83" s="13" t="str">
        <f>IF($A83&lt;='All Results'!$B$4,"",IF(SUM(MissFill!AU$5:AU86)=0,"",(IF(MissFill!AU86/SUM(MissFill!AU$5:AU86)&gt;0.01,"",IF(MissFill!AU85/SUM(MissFill!AU$5:AU86)&gt;0.01,"",IF(MissFill!AU84/SUM(MissFill!AU$5:AU86)&gt;0.01,"",IF(MissFill!AU83/SUM(MissFill!AU$5:AU86)&gt;0.01,"",DateEnded_5Day!$A83)))))))</f>
        <v/>
      </c>
      <c r="AW83" s="13" t="str">
        <f>IF($A83&lt;='All Results'!$B$4,"",IF(SUM(MissFill!AV$5:AV86)=0,"",(IF(MissFill!AV86/SUM(MissFill!AV$5:AV86)&gt;0.01,"",IF(MissFill!AV85/SUM(MissFill!AV$5:AV86)&gt;0.01,"",IF(MissFill!AV84/SUM(MissFill!AV$5:AV86)&gt;0.01,"",IF(MissFill!AV83/SUM(MissFill!AV$5:AV86)&gt;0.01,"",DateEnded_5Day!$A83)))))))</f>
        <v/>
      </c>
      <c r="AX83" s="13" t="str">
        <f>IF($A83&lt;='All Results'!$B$4,"",IF(SUM(MissFill!AW$5:AW86)=0,"",(IF(MissFill!AW86/SUM(MissFill!AW$5:AW86)&gt;0.01,"",IF(MissFill!AW85/SUM(MissFill!AW$5:AW86)&gt;0.01,"",IF(MissFill!AW84/SUM(MissFill!AW$5:AW86)&gt;0.01,"",IF(MissFill!AW83/SUM(MissFill!AW$5:AW86)&gt;0.01,"",DateEnded_5Day!$A83)))))))</f>
        <v/>
      </c>
    </row>
    <row r="84" spans="1:50" x14ac:dyDescent="0.25">
      <c r="A84" s="8">
        <v>44429</v>
      </c>
      <c r="B84" s="11">
        <v>233</v>
      </c>
      <c r="C84" s="13" t="str">
        <f>IF($A84&lt;='All Results'!$B$4,"",IF(SUM(MissFill!B$5:B87)=0,"",(IF(MissFill!B87/SUM(MissFill!B$5:B87)&gt;0.01,"",IF(MissFill!B86/SUM(MissFill!B$5:B87)&gt;0.01,"",IF(MissFill!B85/SUM(MissFill!B$5:B87)&gt;0.01,"",IF(MissFill!B84/SUM(MissFill!B$5:B87)&gt;0.01,"",DateEnded_5Day!$A84)))))))</f>
        <v/>
      </c>
      <c r="D84" s="13" t="str">
        <f>IF($A84&lt;='All Results'!$B$4,"",IF(SUM(MissFill!C$5:C87)=0,"",(IF(MissFill!C87/SUM(MissFill!C$5:C87)&gt;0.01,"",IF(MissFill!C86/SUM(MissFill!C$5:C87)&gt;0.01,"",IF(MissFill!C85/SUM(MissFill!C$5:C87)&gt;0.01,"",IF(MissFill!C84/SUM(MissFill!C$5:C87)&gt;0.01,"",DateEnded_5Day!$A84)))))))</f>
        <v/>
      </c>
      <c r="E84" s="13" t="str">
        <f>IF($A84&lt;='All Results'!$B$4,"",IF(SUM(MissFill!D$5:D87)=0,"",(IF(MissFill!D87/SUM(MissFill!D$5:D87)&gt;0.01,"",IF(MissFill!D86/SUM(MissFill!D$5:D87)&gt;0.01,"",IF(MissFill!D85/SUM(MissFill!D$5:D87)&gt;0.01,"",IF(MissFill!D84/SUM(MissFill!D$5:D87)&gt;0.01,"",DateEnded_5Day!$A84)))))))</f>
        <v/>
      </c>
      <c r="F84" s="13" t="str">
        <f>IF($A84&lt;='All Results'!$B$4,"",IF(SUM(MissFill!E$5:E87)=0,"",(IF(MissFill!E87/SUM(MissFill!E$5:E87)&gt;0.01,"",IF(MissFill!E86/SUM(MissFill!E$5:E87)&gt;0.01,"",IF(MissFill!E85/SUM(MissFill!E$5:E87)&gt;0.01,"",IF(MissFill!E84/SUM(MissFill!E$5:E87)&gt;0.01,"",DateEnded_5Day!$A84)))))))</f>
        <v/>
      </c>
      <c r="G84" s="13" t="str">
        <f>IF($A84&lt;='All Results'!$B$4,"",IF(SUM(MissFill!F$5:F87)=0,"",(IF(MissFill!F87/SUM(MissFill!F$5:F87)&gt;0.01,"",IF(MissFill!F86/SUM(MissFill!F$5:F87)&gt;0.01,"",IF(MissFill!F85/SUM(MissFill!F$5:F87)&gt;0.01,"",IF(MissFill!F84/SUM(MissFill!F$5:F87)&gt;0.01,"",DateEnded_5Day!$A84)))))))</f>
        <v/>
      </c>
      <c r="H84" s="13" t="str">
        <f>IF($A84&lt;='All Results'!$B$4,"",IF(SUM(MissFill!G$5:G87)=0,"",(IF(MissFill!G87/SUM(MissFill!G$5:G87)&gt;0.01,"",IF(MissFill!G86/SUM(MissFill!G$5:G87)&gt;0.01,"",IF(MissFill!G85/SUM(MissFill!G$5:G87)&gt;0.01,"",IF(MissFill!G84/SUM(MissFill!G$5:G87)&gt;0.01,"",DateEnded_5Day!$A84)))))))</f>
        <v/>
      </c>
      <c r="I84" s="13" t="str">
        <f>IF($A84&lt;='All Results'!$B$4,"",IF(SUM(MissFill!H$5:H87)=0,"",(IF(MissFill!H87/SUM(MissFill!H$5:H87)&gt;0.01,"",IF(MissFill!H86/SUM(MissFill!H$5:H87)&gt;0.01,"",IF(MissFill!H85/SUM(MissFill!H$5:H87)&gt;0.01,"",IF(MissFill!H84/SUM(MissFill!H$5:H87)&gt;0.01,"",DateEnded_5Day!$A84)))))))</f>
        <v/>
      </c>
      <c r="J84" s="13" t="str">
        <f>IF($A84&lt;='All Results'!$B$4,"",IF(SUM(MissFill!I$5:I87)=0,"",(IF(MissFill!I87/SUM(MissFill!I$5:I87)&gt;0.01,"",IF(MissFill!I86/SUM(MissFill!I$5:I87)&gt;0.01,"",IF(MissFill!I85/SUM(MissFill!I$5:I87)&gt;0.01,"",IF(MissFill!I84/SUM(MissFill!I$5:I87)&gt;0.01,"",DateEnded_5Day!$A84)))))))</f>
        <v/>
      </c>
      <c r="K84" s="13" t="str">
        <f>IF($A84&lt;='All Results'!$B$4,"",IF(SUM(MissFill!J$5:J87)=0,"",(IF(MissFill!J87/SUM(MissFill!J$5:J87)&gt;0.01,"",IF(MissFill!J86/SUM(MissFill!J$5:J87)&gt;0.01,"",IF(MissFill!J85/SUM(MissFill!J$5:J87)&gt;0.01,"",IF(MissFill!J84/SUM(MissFill!J$5:J87)&gt;0.01,"",DateEnded_5Day!$A84)))))))</f>
        <v/>
      </c>
      <c r="L84" s="13" t="str">
        <f>IF($A84&lt;='All Results'!$B$4,"",IF(SUM(MissFill!K$5:K87)=0,"",(IF(MissFill!K87/SUM(MissFill!K$5:K87)&gt;0.01,"",IF(MissFill!K86/SUM(MissFill!K$5:K87)&gt;0.01,"",IF(MissFill!K85/SUM(MissFill!K$5:K87)&gt;0.01,"",IF(MissFill!K84/SUM(MissFill!K$5:K87)&gt;0.01,"",DateEnded_5Day!$A84)))))))</f>
        <v/>
      </c>
      <c r="M84" s="13" t="str">
        <f>IF($A84&lt;='All Results'!$B$4,"",IF(SUM(MissFill!L$5:L87)=0,"",(IF(MissFill!L87/SUM(MissFill!L$5:L87)&gt;0.01,"",IF(MissFill!L86/SUM(MissFill!L$5:L87)&gt;0.01,"",IF(MissFill!L85/SUM(MissFill!L$5:L87)&gt;0.01,"",IF(MissFill!L84/SUM(MissFill!L$5:L87)&gt;0.01,"",DateEnded_5Day!$A84)))))))</f>
        <v/>
      </c>
      <c r="N84" s="13" t="str">
        <f>IF($A84&lt;='All Results'!$B$4,"",IF(SUM(MissFill!M$5:M87)=0,"",(IF(MissFill!M87/SUM(MissFill!M$5:M87)&gt;0.01,"",IF(MissFill!M86/SUM(MissFill!M$5:M87)&gt;0.01,"",IF(MissFill!M85/SUM(MissFill!M$5:M87)&gt;0.01,"",IF(MissFill!M84/SUM(MissFill!M$5:M87)&gt;0.01,"",DateEnded_5Day!$A84)))))))</f>
        <v/>
      </c>
      <c r="O84" s="13" t="str">
        <f>IF($A84&lt;='All Results'!$B$4,"",IF(SUM(MissFill!N$5:N87)=0,"",(IF(MissFill!N87/SUM(MissFill!N$5:N87)&gt;0.01,"",IF(MissFill!N86/SUM(MissFill!N$5:N87)&gt;0.01,"",IF(MissFill!N85/SUM(MissFill!N$5:N87)&gt;0.01,"",IF(MissFill!N84/SUM(MissFill!N$5:N87)&gt;0.01,"",DateEnded_5Day!$A84)))))))</f>
        <v/>
      </c>
      <c r="P84" s="13" t="str">
        <f>IF($A84&lt;='All Results'!$B$4,"",IF(SUM(MissFill!O$5:O87)=0,"",(IF(MissFill!O87/SUM(MissFill!O$5:O87)&gt;0.01,"",IF(MissFill!O86/SUM(MissFill!O$5:O87)&gt;0.01,"",IF(MissFill!O85/SUM(MissFill!O$5:O87)&gt;0.01,"",IF(MissFill!O84/SUM(MissFill!O$5:O87)&gt;0.01,"",DateEnded_5Day!$A84)))))))</f>
        <v/>
      </c>
      <c r="Q84" s="13" t="str">
        <f>IF($A84&lt;='All Results'!$B$4,"",IF(SUM(MissFill!P$5:P87)=0,"",(IF(MissFill!P87/SUM(MissFill!P$5:P87)&gt;0.01,"",IF(MissFill!P86/SUM(MissFill!P$5:P87)&gt;0.01,"",IF(MissFill!P85/SUM(MissFill!P$5:P87)&gt;0.01,"",IF(MissFill!P84/SUM(MissFill!P$5:P87)&gt;0.01,"",DateEnded_5Day!$A84)))))))</f>
        <v/>
      </c>
      <c r="R84" s="13" t="str">
        <f>IF($A84&lt;='All Results'!$B$4,"",IF(SUM(MissFill!Q$5:Q87)=0,"",(IF(MissFill!Q87/SUM(MissFill!Q$5:Q87)&gt;0.01,"",IF(MissFill!Q86/SUM(MissFill!Q$5:Q87)&gt;0.01,"",IF(MissFill!Q85/SUM(MissFill!Q$5:Q87)&gt;0.01,"",IF(MissFill!Q84/SUM(MissFill!Q$5:Q87)&gt;0.01,"",DateEnded_5Day!$A84)))))))</f>
        <v/>
      </c>
      <c r="S84" s="13" t="str">
        <f>IF($A84&lt;='All Results'!$B$4,"",IF(SUM(MissFill!R$5:R87)=0,"",(IF(MissFill!R87/SUM(MissFill!R$5:R87)&gt;0.01,"",IF(MissFill!R86/SUM(MissFill!R$5:R87)&gt;0.01,"",IF(MissFill!R85/SUM(MissFill!R$5:R87)&gt;0.01,"",IF(MissFill!R84/SUM(MissFill!R$5:R87)&gt;0.01,"",DateEnded_5Day!$A84)))))))</f>
        <v/>
      </c>
      <c r="T84" s="13" t="str">
        <f>IF($A84&lt;='All Results'!$B$4,"",IF(SUM(MissFill!S$5:S87)=0,"",(IF(MissFill!S87/SUM(MissFill!S$5:S87)&gt;0.01,"",IF(MissFill!S86/SUM(MissFill!S$5:S87)&gt;0.01,"",IF(MissFill!S85/SUM(MissFill!S$5:S87)&gt;0.01,"",IF(MissFill!S84/SUM(MissFill!S$5:S87)&gt;0.01,"",DateEnded_5Day!$A84)))))))</f>
        <v/>
      </c>
      <c r="U84" s="13" t="str">
        <f>IF($A84&lt;='All Results'!$B$4,"",IF(SUM(MissFill!T$5:T87)=0,"",(IF(MissFill!T87/SUM(MissFill!T$5:T87)&gt;0.01,"",IF(MissFill!T86/SUM(MissFill!T$5:T87)&gt;0.01,"",IF(MissFill!T85/SUM(MissFill!T$5:T87)&gt;0.01,"",IF(MissFill!T84/SUM(MissFill!T$5:T87)&gt;0.01,"",DateEnded_5Day!$A84)))))))</f>
        <v/>
      </c>
      <c r="V84" s="13" t="str">
        <f>IF($A84&lt;='All Results'!$B$4,"",IF(SUM(MissFill!U$5:U87)=0,"",(IF(MissFill!U87/SUM(MissFill!U$5:U87)&gt;0.01,"",IF(MissFill!U86/SUM(MissFill!U$5:U87)&gt;0.01,"",IF(MissFill!U85/SUM(MissFill!U$5:U87)&gt;0.01,"",IF(MissFill!U84/SUM(MissFill!U$5:U87)&gt;0.01,"",DateEnded_5Day!$A84)))))))</f>
        <v/>
      </c>
      <c r="W84" s="13" t="str">
        <f>IF($A84&lt;='All Results'!$B$4,"",IF(SUM(MissFill!V$5:V87)=0,"",(IF(MissFill!V87/SUM(MissFill!V$5:V87)&gt;0.01,"",IF(MissFill!V86/SUM(MissFill!V$5:V87)&gt;0.01,"",IF(MissFill!V85/SUM(MissFill!V$5:V87)&gt;0.01,"",IF(MissFill!V84/SUM(MissFill!V$5:V87)&gt;0.01,"",DateEnded_5Day!$A84)))))))</f>
        <v/>
      </c>
      <c r="X84" s="13" t="str">
        <f>IF($A84&lt;='All Results'!$B$4,"",IF(SUM(MissFill!W$5:W87)=0,"",(IF(MissFill!W87/SUM(MissFill!W$5:W87)&gt;0.01,"",IF(MissFill!W86/SUM(MissFill!W$5:W87)&gt;0.01,"",IF(MissFill!W85/SUM(MissFill!W$5:W87)&gt;0.01,"",IF(MissFill!W84/SUM(MissFill!W$5:W87)&gt;0.01,"",DateEnded_5Day!$A84)))))))</f>
        <v/>
      </c>
      <c r="Y84" s="13" t="str">
        <f>IF($A84&lt;='All Results'!$B$4,"",IF(SUM(MissFill!X$5:X87)=0,"",(IF(MissFill!X87/SUM(MissFill!X$5:X87)&gt;0.01,"",IF(MissFill!X86/SUM(MissFill!X$5:X87)&gt;0.01,"",IF(MissFill!X85/SUM(MissFill!X$5:X87)&gt;0.01,"",IF(MissFill!X84/SUM(MissFill!X$5:X87)&gt;0.01,"",DateEnded_5Day!$A84)))))))</f>
        <v/>
      </c>
      <c r="Z84" s="13" t="str">
        <f>IF($A84&lt;='All Results'!$B$4,"",IF(SUM(MissFill!Y$5:Y87)=0,"",(IF(MissFill!Y87/SUM(MissFill!Y$5:Y87)&gt;0.01,"",IF(MissFill!Y86/SUM(MissFill!Y$5:Y87)&gt;0.01,"",IF(MissFill!Y85/SUM(MissFill!Y$5:Y87)&gt;0.01,"",IF(MissFill!Y84/SUM(MissFill!Y$5:Y87)&gt;0.01,"",DateEnded_5Day!$A84)))))))</f>
        <v/>
      </c>
      <c r="AA84" s="13" t="str">
        <f>IF($A84&lt;='All Results'!$B$4,"",IF(SUM(MissFill!Z$5:Z87)=0,"",(IF(MissFill!Z87/SUM(MissFill!Z$5:Z87)&gt;0.01,"",IF(MissFill!Z86/SUM(MissFill!Z$5:Z87)&gt;0.01,"",IF(MissFill!Z85/SUM(MissFill!Z$5:Z87)&gt;0.01,"",IF(MissFill!Z84/SUM(MissFill!Z$5:Z87)&gt;0.01,"",DateEnded_5Day!$A84)))))))</f>
        <v/>
      </c>
      <c r="AB84" s="13" t="str">
        <f>IF($A84&lt;='All Results'!$B$4,"",IF(SUM(MissFill!AA$5:AA87)=0,"",(IF(MissFill!AA87/SUM(MissFill!AA$5:AA87)&gt;0.01,"",IF(MissFill!AA86/SUM(MissFill!AA$5:AA87)&gt;0.01,"",IF(MissFill!AA85/SUM(MissFill!AA$5:AA87)&gt;0.01,"",IF(MissFill!AA84/SUM(MissFill!AA$5:AA87)&gt;0.01,"",DateEnded_5Day!$A84)))))))</f>
        <v/>
      </c>
      <c r="AC84" s="13" t="str">
        <f>IF($A84&lt;='All Results'!$B$4,"",IF(SUM(MissFill!AB$5:AB87)=0,"",(IF(MissFill!AB87/SUM(MissFill!AB$5:AB87)&gt;0.01,"",IF(MissFill!AB86/SUM(MissFill!AB$5:AB87)&gt;0.01,"",IF(MissFill!AB85/SUM(MissFill!AB$5:AB87)&gt;0.01,"",IF(MissFill!AB84/SUM(MissFill!AB$5:AB87)&gt;0.01,"",DateEnded_5Day!$A84)))))))</f>
        <v/>
      </c>
      <c r="AD84" s="13" t="str">
        <f>IF($A84&lt;='All Results'!$B$4,"",IF(SUM(MissFill!AC$5:AC87)=0,"",(IF(MissFill!AC87/SUM(MissFill!AC$5:AC87)&gt;0.01,"",IF(MissFill!AC86/SUM(MissFill!AC$5:AC87)&gt;0.01,"",IF(MissFill!AC85/SUM(MissFill!AC$5:AC87)&gt;0.01,"",IF(MissFill!AC84/SUM(MissFill!AC$5:AC87)&gt;0.01,"",DateEnded_5Day!$A84)))))))</f>
        <v/>
      </c>
      <c r="AE84" s="13" t="str">
        <f>IF($A84&lt;='All Results'!$B$4,"",IF(SUM(MissFill!AD$5:AD87)=0,"",(IF(MissFill!AD87/SUM(MissFill!AD$5:AD87)&gt;0.01,"",IF(MissFill!AD86/SUM(MissFill!AD$5:AD87)&gt;0.01,"",IF(MissFill!AD85/SUM(MissFill!AD$5:AD87)&gt;0.01,"",IF(MissFill!AD84/SUM(MissFill!AD$5:AD87)&gt;0.01,"",DateEnded_5Day!$A84)))))))</f>
        <v/>
      </c>
      <c r="AF84" s="13" t="str">
        <f>IF($A84&lt;='All Results'!$B$4,"",IF(SUM(MissFill!AE$5:AE87)=0,"",(IF(MissFill!AE87/SUM(MissFill!AE$5:AE87)&gt;0.01,"",IF(MissFill!AE86/SUM(MissFill!AE$5:AE87)&gt;0.01,"",IF(MissFill!AE85/SUM(MissFill!AE$5:AE87)&gt;0.01,"",IF(MissFill!AE84/SUM(MissFill!AE$5:AE87)&gt;0.01,"",DateEnded_5Day!$A84)))))))</f>
        <v/>
      </c>
      <c r="AG84" s="13" t="str">
        <f>IF($A84&lt;='All Results'!$B$4,"",IF(SUM(MissFill!AF$5:AF87)=0,"",(IF(MissFill!AF87/SUM(MissFill!AF$5:AF87)&gt;0.01,"",IF(MissFill!AF86/SUM(MissFill!AF$5:AF87)&gt;0.01,"",IF(MissFill!AF85/SUM(MissFill!AF$5:AF87)&gt;0.01,"",IF(MissFill!AF84/SUM(MissFill!AF$5:AF87)&gt;0.01,"",DateEnded_5Day!$A84)))))))</f>
        <v/>
      </c>
      <c r="AH84" s="13" t="str">
        <f>IF($A84&lt;='All Results'!$B$4,"",IF(SUM(MissFill!AG$5:AG87)=0,"",(IF(MissFill!AG87/SUM(MissFill!AG$5:AG87)&gt;0.01,"",IF(MissFill!AG86/SUM(MissFill!AG$5:AG87)&gt;0.01,"",IF(MissFill!AG85/SUM(MissFill!AG$5:AG87)&gt;0.01,"",IF(MissFill!AG84/SUM(MissFill!AG$5:AG87)&gt;0.01,"",DateEnded_5Day!$A84)))))))</f>
        <v/>
      </c>
      <c r="AI84" s="13" t="str">
        <f>IF($A84&lt;='All Results'!$B$4,"",IF(SUM(MissFill!AH$5:AH87)=0,"",(IF(MissFill!AH87/SUM(MissFill!AH$5:AH87)&gt;0.01,"",IF(MissFill!AH86/SUM(MissFill!AH$5:AH87)&gt;0.01,"",IF(MissFill!AH85/SUM(MissFill!AH$5:AH87)&gt;0.01,"",IF(MissFill!AH84/SUM(MissFill!AH$5:AH87)&gt;0.01,"",DateEnded_5Day!$A84)))))))</f>
        <v/>
      </c>
      <c r="AJ84" s="13" t="str">
        <f>IF($A84&lt;='All Results'!$B$4,"",IF(SUM(MissFill!AI$5:AI87)=0,"",(IF(MissFill!AI87/SUM(MissFill!AI$5:AI87)&gt;0.01,"",IF(MissFill!AI86/SUM(MissFill!AI$5:AI87)&gt;0.01,"",IF(MissFill!AI85/SUM(MissFill!AI$5:AI87)&gt;0.01,"",IF(MissFill!AI84/SUM(MissFill!AI$5:AI87)&gt;0.01,"",DateEnded_5Day!$A84)))))))</f>
        <v/>
      </c>
      <c r="AK84" s="13" t="str">
        <f>IF($A84&lt;='All Results'!$B$4,"",IF(SUM(MissFill!AJ$5:AJ87)=0,"",(IF(MissFill!AJ87/SUM(MissFill!AJ$5:AJ87)&gt;0.01,"",IF(MissFill!AJ86/SUM(MissFill!AJ$5:AJ87)&gt;0.01,"",IF(MissFill!AJ85/SUM(MissFill!AJ$5:AJ87)&gt;0.01,"",IF(MissFill!AJ84/SUM(MissFill!AJ$5:AJ87)&gt;0.01,"",DateEnded_5Day!$A84)))))))</f>
        <v/>
      </c>
      <c r="AL84" s="13" t="str">
        <f>IF($A84&lt;='All Results'!$B$4,"",IF(SUM(MissFill!AK$5:AK87)=0,"",(IF(MissFill!AK87/SUM(MissFill!AK$5:AK87)&gt;0.01,"",IF(MissFill!AK86/SUM(MissFill!AK$5:AK87)&gt;0.01,"",IF(MissFill!AK85/SUM(MissFill!AK$5:AK87)&gt;0.01,"",IF(MissFill!AK84/SUM(MissFill!AK$5:AK87)&gt;0.01,"",DateEnded_5Day!$A84)))))))</f>
        <v/>
      </c>
      <c r="AM84" s="13" t="str">
        <f>IF($A84&lt;='All Results'!$B$4,"",IF(SUM(MissFill!AL$5:AL87)=0,"",(IF(MissFill!AL87/SUM(MissFill!AL$5:AL87)&gt;0.01,"",IF(MissFill!AL86/SUM(MissFill!AL$5:AL87)&gt;0.01,"",IF(MissFill!AL85/SUM(MissFill!AL$5:AL87)&gt;0.01,"",IF(MissFill!AL84/SUM(MissFill!AL$5:AL87)&gt;0.01,"",DateEnded_5Day!$A84)))))))</f>
        <v/>
      </c>
      <c r="AN84" s="13" t="str">
        <f>IF($A84&lt;='All Results'!$B$4,"",IF(SUM(MissFill!AM$5:AM87)=0,"",(IF(MissFill!AM87/SUM(MissFill!AM$5:AM87)&gt;0.01,"",IF(MissFill!AM86/SUM(MissFill!AM$5:AM87)&gt;0.01,"",IF(MissFill!AM85/SUM(MissFill!AM$5:AM87)&gt;0.01,"",IF(MissFill!AM84/SUM(MissFill!AM$5:AM87)&gt;0.01,"",DateEnded_5Day!$A84)))))))</f>
        <v/>
      </c>
      <c r="AO84" s="13" t="str">
        <f>IF($A84&lt;='All Results'!$B$4,"",IF(SUM(MissFill!AN$5:AN87)=0,"",(IF(MissFill!AN87/SUM(MissFill!AN$5:AN87)&gt;0.01,"",IF(MissFill!AN86/SUM(MissFill!AN$5:AN87)&gt;0.01,"",IF(MissFill!AN85/SUM(MissFill!AN$5:AN87)&gt;0.01,"",IF(MissFill!AN84/SUM(MissFill!AN$5:AN87)&gt;0.01,"",DateEnded_5Day!$A84)))))))</f>
        <v/>
      </c>
      <c r="AP84" s="13" t="str">
        <f>IF($A84&lt;='All Results'!$B$4,"",IF(SUM(MissFill!AO$5:AO87)=0,"",(IF(MissFill!AO87/SUM(MissFill!AO$5:AO87)&gt;0.01,"",IF(MissFill!AO86/SUM(MissFill!AO$5:AO87)&gt;0.01,"",IF(MissFill!AO85/SUM(MissFill!AO$5:AO87)&gt;0.01,"",IF(MissFill!AO84/SUM(MissFill!AO$5:AO87)&gt;0.01,"",DateEnded_5Day!$A84)))))))</f>
        <v/>
      </c>
      <c r="AQ84" s="13" t="str">
        <f>IF($A84&lt;='All Results'!$B$4,"",IF(SUM(MissFill!AP$5:AP87)=0,"",(IF(MissFill!AP87/SUM(MissFill!AP$5:AP87)&gt;0.01,"",IF(MissFill!AP86/SUM(MissFill!AP$5:AP87)&gt;0.01,"",IF(MissFill!AP85/SUM(MissFill!AP$5:AP87)&gt;0.01,"",IF(MissFill!AP84/SUM(MissFill!AP$5:AP87)&gt;0.01,"",DateEnded_5Day!$A84)))))))</f>
        <v/>
      </c>
      <c r="AR84" s="13" t="str">
        <f>IF($A84&lt;='All Results'!$B$4,"",IF(SUM(MissFill!AQ$5:AQ87)=0,"",(IF(MissFill!AQ87/SUM(MissFill!AQ$5:AQ87)&gt;0.01,"",IF(MissFill!AQ86/SUM(MissFill!AQ$5:AQ87)&gt;0.01,"",IF(MissFill!AQ85/SUM(MissFill!AQ$5:AQ87)&gt;0.01,"",IF(MissFill!AQ84/SUM(MissFill!AQ$5:AQ87)&gt;0.01,"",DateEnded_5Day!$A84)))))))</f>
        <v/>
      </c>
      <c r="AS84" s="13" t="str">
        <f>IF($A84&lt;='All Results'!$B$4,"",IF(SUM(MissFill!AR$5:AR87)=0,"",(IF(MissFill!AR87/SUM(MissFill!AR$5:AR87)&gt;0.01,"",IF(MissFill!AR86/SUM(MissFill!AR$5:AR87)&gt;0.01,"",IF(MissFill!AR85/SUM(MissFill!AR$5:AR87)&gt;0.01,"",IF(MissFill!AR84/SUM(MissFill!AR$5:AR87)&gt;0.01,"",DateEnded_5Day!$A84)))))))</f>
        <v/>
      </c>
      <c r="AT84" s="13" t="str">
        <f>IF($A84&lt;='All Results'!$B$4,"",IF(SUM(MissFill!AS$5:AS87)=0,"",(IF(MissFill!AS87/SUM(MissFill!AS$5:AS87)&gt;0.01,"",IF(MissFill!AS86/SUM(MissFill!AS$5:AS87)&gt;0.01,"",IF(MissFill!AS85/SUM(MissFill!AS$5:AS87)&gt;0.01,"",IF(MissFill!AS84/SUM(MissFill!AS$5:AS87)&gt;0.01,"",DateEnded_5Day!$A84)))))))</f>
        <v/>
      </c>
      <c r="AU84" s="13" t="str">
        <f>IF($A84&lt;='All Results'!$B$4,"",IF(SUM(MissFill!AT$5:AT87)=0,"",(IF(MissFill!AT87/SUM(MissFill!AT$5:AT87)&gt;0.01,"",IF(MissFill!AT86/SUM(MissFill!AT$5:AT87)&gt;0.01,"",IF(MissFill!AT85/SUM(MissFill!AT$5:AT87)&gt;0.01,"",IF(MissFill!AT84/SUM(MissFill!AT$5:AT87)&gt;0.01,"",DateEnded_5Day!$A84)))))))</f>
        <v/>
      </c>
      <c r="AV84" s="13" t="str">
        <f>IF($A84&lt;='All Results'!$B$4,"",IF(SUM(MissFill!AU$5:AU87)=0,"",(IF(MissFill!AU87/SUM(MissFill!AU$5:AU87)&gt;0.01,"",IF(MissFill!AU86/SUM(MissFill!AU$5:AU87)&gt;0.01,"",IF(MissFill!AU85/SUM(MissFill!AU$5:AU87)&gt;0.01,"",IF(MissFill!AU84/SUM(MissFill!AU$5:AU87)&gt;0.01,"",DateEnded_5Day!$A84)))))))</f>
        <v/>
      </c>
      <c r="AW84" s="13" t="str">
        <f>IF($A84&lt;='All Results'!$B$4,"",IF(SUM(MissFill!AV$5:AV87)=0,"",(IF(MissFill!AV87/SUM(MissFill!AV$5:AV87)&gt;0.01,"",IF(MissFill!AV86/SUM(MissFill!AV$5:AV87)&gt;0.01,"",IF(MissFill!AV85/SUM(MissFill!AV$5:AV87)&gt;0.01,"",IF(MissFill!AV84/SUM(MissFill!AV$5:AV87)&gt;0.01,"",DateEnded_5Day!$A84)))))))</f>
        <v/>
      </c>
      <c r="AX84" s="13" t="str">
        <f>IF($A84&lt;='All Results'!$B$4,"",IF(SUM(MissFill!AW$5:AW87)=0,"",(IF(MissFill!AW87/SUM(MissFill!AW$5:AW87)&gt;0.01,"",IF(MissFill!AW86/SUM(MissFill!AW$5:AW87)&gt;0.01,"",IF(MissFill!AW85/SUM(MissFill!AW$5:AW87)&gt;0.01,"",IF(MissFill!AW84/SUM(MissFill!AW$5:AW87)&gt;0.01,"",DateEnded_5Day!$A84)))))))</f>
        <v/>
      </c>
    </row>
    <row r="85" spans="1:50" x14ac:dyDescent="0.25">
      <c r="A85" s="8">
        <v>44430</v>
      </c>
      <c r="B85" s="11">
        <v>234</v>
      </c>
      <c r="C85" s="13" t="str">
        <f>IF($A85&lt;='All Results'!$B$4,"",IF(SUM(MissFill!B$5:B88)=0,"",(IF(MissFill!B88/SUM(MissFill!B$5:B88)&gt;0.01,"",IF(MissFill!B87/SUM(MissFill!B$5:B88)&gt;0.01,"",IF(MissFill!B86/SUM(MissFill!B$5:B88)&gt;0.01,"",IF(MissFill!B85/SUM(MissFill!B$5:B88)&gt;0.01,"",DateEnded_5Day!$A85)))))))</f>
        <v/>
      </c>
      <c r="D85" s="13" t="str">
        <f>IF($A85&lt;='All Results'!$B$4,"",IF(SUM(MissFill!C$5:C88)=0,"",(IF(MissFill!C88/SUM(MissFill!C$5:C88)&gt;0.01,"",IF(MissFill!C87/SUM(MissFill!C$5:C88)&gt;0.01,"",IF(MissFill!C86/SUM(MissFill!C$5:C88)&gt;0.01,"",IF(MissFill!C85/SUM(MissFill!C$5:C88)&gt;0.01,"",DateEnded_5Day!$A85)))))))</f>
        <v/>
      </c>
      <c r="E85" s="13" t="str">
        <f>IF($A85&lt;='All Results'!$B$4,"",IF(SUM(MissFill!D$5:D88)=0,"",(IF(MissFill!D88/SUM(MissFill!D$5:D88)&gt;0.01,"",IF(MissFill!D87/SUM(MissFill!D$5:D88)&gt;0.01,"",IF(MissFill!D86/SUM(MissFill!D$5:D88)&gt;0.01,"",IF(MissFill!D85/SUM(MissFill!D$5:D88)&gt;0.01,"",DateEnded_5Day!$A85)))))))</f>
        <v/>
      </c>
      <c r="F85" s="13" t="str">
        <f>IF($A85&lt;='All Results'!$B$4,"",IF(SUM(MissFill!E$5:E88)=0,"",(IF(MissFill!E88/SUM(MissFill!E$5:E88)&gt;0.01,"",IF(MissFill!E87/SUM(MissFill!E$5:E88)&gt;0.01,"",IF(MissFill!E86/SUM(MissFill!E$5:E88)&gt;0.01,"",IF(MissFill!E85/SUM(MissFill!E$5:E88)&gt;0.01,"",DateEnded_5Day!$A85)))))))</f>
        <v/>
      </c>
      <c r="G85" s="13" t="str">
        <f>IF($A85&lt;='All Results'!$B$4,"",IF(SUM(MissFill!F$5:F88)=0,"",(IF(MissFill!F88/SUM(MissFill!F$5:F88)&gt;0.01,"",IF(MissFill!F87/SUM(MissFill!F$5:F88)&gt;0.01,"",IF(MissFill!F86/SUM(MissFill!F$5:F88)&gt;0.01,"",IF(MissFill!F85/SUM(MissFill!F$5:F88)&gt;0.01,"",DateEnded_5Day!$A85)))))))</f>
        <v/>
      </c>
      <c r="H85" s="13" t="str">
        <f>IF($A85&lt;='All Results'!$B$4,"",IF(SUM(MissFill!G$5:G88)=0,"",(IF(MissFill!G88/SUM(MissFill!G$5:G88)&gt;0.01,"",IF(MissFill!G87/SUM(MissFill!G$5:G88)&gt;0.01,"",IF(MissFill!G86/SUM(MissFill!G$5:G88)&gt;0.01,"",IF(MissFill!G85/SUM(MissFill!G$5:G88)&gt;0.01,"",DateEnded_5Day!$A85)))))))</f>
        <v/>
      </c>
      <c r="I85" s="13" t="str">
        <f>IF($A85&lt;='All Results'!$B$4,"",IF(SUM(MissFill!H$5:H88)=0,"",(IF(MissFill!H88/SUM(MissFill!H$5:H88)&gt;0.01,"",IF(MissFill!H87/SUM(MissFill!H$5:H88)&gt;0.01,"",IF(MissFill!H86/SUM(MissFill!H$5:H88)&gt;0.01,"",IF(MissFill!H85/SUM(MissFill!H$5:H88)&gt;0.01,"",DateEnded_5Day!$A85)))))))</f>
        <v/>
      </c>
      <c r="J85" s="13" t="str">
        <f>IF($A85&lt;='All Results'!$B$4,"",IF(SUM(MissFill!I$5:I88)=0,"",(IF(MissFill!I88/SUM(MissFill!I$5:I88)&gt;0.01,"",IF(MissFill!I87/SUM(MissFill!I$5:I88)&gt;0.01,"",IF(MissFill!I86/SUM(MissFill!I$5:I88)&gt;0.01,"",IF(MissFill!I85/SUM(MissFill!I$5:I88)&gt;0.01,"",DateEnded_5Day!$A85)))))))</f>
        <v/>
      </c>
      <c r="K85" s="13" t="str">
        <f>IF($A85&lt;='All Results'!$B$4,"",IF(SUM(MissFill!J$5:J88)=0,"",(IF(MissFill!J88/SUM(MissFill!J$5:J88)&gt;0.01,"",IF(MissFill!J87/SUM(MissFill!J$5:J88)&gt;0.01,"",IF(MissFill!J86/SUM(MissFill!J$5:J88)&gt;0.01,"",IF(MissFill!J85/SUM(MissFill!J$5:J88)&gt;0.01,"",DateEnded_5Day!$A85)))))))</f>
        <v/>
      </c>
      <c r="L85" s="13" t="str">
        <f>IF($A85&lt;='All Results'!$B$4,"",IF(SUM(MissFill!K$5:K88)=0,"",(IF(MissFill!K88/SUM(MissFill!K$5:K88)&gt;0.01,"",IF(MissFill!K87/SUM(MissFill!K$5:K88)&gt;0.01,"",IF(MissFill!K86/SUM(MissFill!K$5:K88)&gt;0.01,"",IF(MissFill!K85/SUM(MissFill!K$5:K88)&gt;0.01,"",DateEnded_5Day!$A85)))))))</f>
        <v/>
      </c>
      <c r="M85" s="13" t="str">
        <f>IF($A85&lt;='All Results'!$B$4,"",IF(SUM(MissFill!L$5:L88)=0,"",(IF(MissFill!L88/SUM(MissFill!L$5:L88)&gt;0.01,"",IF(MissFill!L87/SUM(MissFill!L$5:L88)&gt;0.01,"",IF(MissFill!L86/SUM(MissFill!L$5:L88)&gt;0.01,"",IF(MissFill!L85/SUM(MissFill!L$5:L88)&gt;0.01,"",DateEnded_5Day!$A85)))))))</f>
        <v/>
      </c>
      <c r="N85" s="13" t="str">
        <f>IF($A85&lt;='All Results'!$B$4,"",IF(SUM(MissFill!M$5:M88)=0,"",(IF(MissFill!M88/SUM(MissFill!M$5:M88)&gt;0.01,"",IF(MissFill!M87/SUM(MissFill!M$5:M88)&gt;0.01,"",IF(MissFill!M86/SUM(MissFill!M$5:M88)&gt;0.01,"",IF(MissFill!M85/SUM(MissFill!M$5:M88)&gt;0.01,"",DateEnded_5Day!$A85)))))))</f>
        <v/>
      </c>
      <c r="O85" s="13" t="str">
        <f>IF($A85&lt;='All Results'!$B$4,"",IF(SUM(MissFill!N$5:N88)=0,"",(IF(MissFill!N88/SUM(MissFill!N$5:N88)&gt;0.01,"",IF(MissFill!N87/SUM(MissFill!N$5:N88)&gt;0.01,"",IF(MissFill!N86/SUM(MissFill!N$5:N88)&gt;0.01,"",IF(MissFill!N85/SUM(MissFill!N$5:N88)&gt;0.01,"",DateEnded_5Day!$A85)))))))</f>
        <v/>
      </c>
      <c r="P85" s="13" t="str">
        <f>IF($A85&lt;='All Results'!$B$4,"",IF(SUM(MissFill!O$5:O88)=0,"",(IF(MissFill!O88/SUM(MissFill!O$5:O88)&gt;0.01,"",IF(MissFill!O87/SUM(MissFill!O$5:O88)&gt;0.01,"",IF(MissFill!O86/SUM(MissFill!O$5:O88)&gt;0.01,"",IF(MissFill!O85/SUM(MissFill!O$5:O88)&gt;0.01,"",DateEnded_5Day!$A85)))))))</f>
        <v/>
      </c>
      <c r="Q85" s="13" t="str">
        <f>IF($A85&lt;='All Results'!$B$4,"",IF(SUM(MissFill!P$5:P88)=0,"",(IF(MissFill!P88/SUM(MissFill!P$5:P88)&gt;0.01,"",IF(MissFill!P87/SUM(MissFill!P$5:P88)&gt;0.01,"",IF(MissFill!P86/SUM(MissFill!P$5:P88)&gt;0.01,"",IF(MissFill!P85/SUM(MissFill!P$5:P88)&gt;0.01,"",DateEnded_5Day!$A85)))))))</f>
        <v/>
      </c>
      <c r="R85" s="13" t="str">
        <f>IF($A85&lt;='All Results'!$B$4,"",IF(SUM(MissFill!Q$5:Q88)=0,"",(IF(MissFill!Q88/SUM(MissFill!Q$5:Q88)&gt;0.01,"",IF(MissFill!Q87/SUM(MissFill!Q$5:Q88)&gt;0.01,"",IF(MissFill!Q86/SUM(MissFill!Q$5:Q88)&gt;0.01,"",IF(MissFill!Q85/SUM(MissFill!Q$5:Q88)&gt;0.01,"",DateEnded_5Day!$A85)))))))</f>
        <v/>
      </c>
      <c r="S85" s="13" t="str">
        <f>IF($A85&lt;='All Results'!$B$4,"",IF(SUM(MissFill!R$5:R88)=0,"",(IF(MissFill!R88/SUM(MissFill!R$5:R88)&gt;0.01,"",IF(MissFill!R87/SUM(MissFill!R$5:R88)&gt;0.01,"",IF(MissFill!R86/SUM(MissFill!R$5:R88)&gt;0.01,"",IF(MissFill!R85/SUM(MissFill!R$5:R88)&gt;0.01,"",DateEnded_5Day!$A85)))))))</f>
        <v/>
      </c>
      <c r="T85" s="13" t="str">
        <f>IF($A85&lt;='All Results'!$B$4,"",IF(SUM(MissFill!S$5:S88)=0,"",(IF(MissFill!S88/SUM(MissFill!S$5:S88)&gt;0.01,"",IF(MissFill!S87/SUM(MissFill!S$5:S88)&gt;0.01,"",IF(MissFill!S86/SUM(MissFill!S$5:S88)&gt;0.01,"",IF(MissFill!S85/SUM(MissFill!S$5:S88)&gt;0.01,"",DateEnded_5Day!$A85)))))))</f>
        <v/>
      </c>
      <c r="U85" s="13" t="str">
        <f>IF($A85&lt;='All Results'!$B$4,"",IF(SUM(MissFill!T$5:T88)=0,"",(IF(MissFill!T88/SUM(MissFill!T$5:T88)&gt;0.01,"",IF(MissFill!T87/SUM(MissFill!T$5:T88)&gt;0.01,"",IF(MissFill!T86/SUM(MissFill!T$5:T88)&gt;0.01,"",IF(MissFill!T85/SUM(MissFill!T$5:T88)&gt;0.01,"",DateEnded_5Day!$A85)))))))</f>
        <v/>
      </c>
      <c r="V85" s="13" t="str">
        <f>IF($A85&lt;='All Results'!$B$4,"",IF(SUM(MissFill!U$5:U88)=0,"",(IF(MissFill!U88/SUM(MissFill!U$5:U88)&gt;0.01,"",IF(MissFill!U87/SUM(MissFill!U$5:U88)&gt;0.01,"",IF(MissFill!U86/SUM(MissFill!U$5:U88)&gt;0.01,"",IF(MissFill!U85/SUM(MissFill!U$5:U88)&gt;0.01,"",DateEnded_5Day!$A85)))))))</f>
        <v/>
      </c>
      <c r="W85" s="13" t="str">
        <f>IF($A85&lt;='All Results'!$B$4,"",IF(SUM(MissFill!V$5:V88)=0,"",(IF(MissFill!V88/SUM(MissFill!V$5:V88)&gt;0.01,"",IF(MissFill!V87/SUM(MissFill!V$5:V88)&gt;0.01,"",IF(MissFill!V86/SUM(MissFill!V$5:V88)&gt;0.01,"",IF(MissFill!V85/SUM(MissFill!V$5:V88)&gt;0.01,"",DateEnded_5Day!$A85)))))))</f>
        <v/>
      </c>
      <c r="X85" s="13" t="str">
        <f>IF($A85&lt;='All Results'!$B$4,"",IF(SUM(MissFill!W$5:W88)=0,"",(IF(MissFill!W88/SUM(MissFill!W$5:W88)&gt;0.01,"",IF(MissFill!W87/SUM(MissFill!W$5:W88)&gt;0.01,"",IF(MissFill!W86/SUM(MissFill!W$5:W88)&gt;0.01,"",IF(MissFill!W85/SUM(MissFill!W$5:W88)&gt;0.01,"",DateEnded_5Day!$A85)))))))</f>
        <v/>
      </c>
      <c r="Y85" s="13" t="str">
        <f>IF($A85&lt;='All Results'!$B$4,"",IF(SUM(MissFill!X$5:X88)=0,"",(IF(MissFill!X88/SUM(MissFill!X$5:X88)&gt;0.01,"",IF(MissFill!X87/SUM(MissFill!X$5:X88)&gt;0.01,"",IF(MissFill!X86/SUM(MissFill!X$5:X88)&gt;0.01,"",IF(MissFill!X85/SUM(MissFill!X$5:X88)&gt;0.01,"",DateEnded_5Day!$A85)))))))</f>
        <v/>
      </c>
      <c r="Z85" s="13" t="str">
        <f>IF($A85&lt;='All Results'!$B$4,"",IF(SUM(MissFill!Y$5:Y88)=0,"",(IF(MissFill!Y88/SUM(MissFill!Y$5:Y88)&gt;0.01,"",IF(MissFill!Y87/SUM(MissFill!Y$5:Y88)&gt;0.01,"",IF(MissFill!Y86/SUM(MissFill!Y$5:Y88)&gt;0.01,"",IF(MissFill!Y85/SUM(MissFill!Y$5:Y88)&gt;0.01,"",DateEnded_5Day!$A85)))))))</f>
        <v/>
      </c>
      <c r="AA85" s="13" t="str">
        <f>IF($A85&lt;='All Results'!$B$4,"",IF(SUM(MissFill!Z$5:Z88)=0,"",(IF(MissFill!Z88/SUM(MissFill!Z$5:Z88)&gt;0.01,"",IF(MissFill!Z87/SUM(MissFill!Z$5:Z88)&gt;0.01,"",IF(MissFill!Z86/SUM(MissFill!Z$5:Z88)&gt;0.01,"",IF(MissFill!Z85/SUM(MissFill!Z$5:Z88)&gt;0.01,"",DateEnded_5Day!$A85)))))))</f>
        <v/>
      </c>
      <c r="AB85" s="13" t="str">
        <f>IF($A85&lt;='All Results'!$B$4,"",IF(SUM(MissFill!AA$5:AA88)=0,"",(IF(MissFill!AA88/SUM(MissFill!AA$5:AA88)&gt;0.01,"",IF(MissFill!AA87/SUM(MissFill!AA$5:AA88)&gt;0.01,"",IF(MissFill!AA86/SUM(MissFill!AA$5:AA88)&gt;0.01,"",IF(MissFill!AA85/SUM(MissFill!AA$5:AA88)&gt;0.01,"",DateEnded_5Day!$A85)))))))</f>
        <v/>
      </c>
      <c r="AC85" s="13" t="str">
        <f>IF($A85&lt;='All Results'!$B$4,"",IF(SUM(MissFill!AB$5:AB88)=0,"",(IF(MissFill!AB88/SUM(MissFill!AB$5:AB88)&gt;0.01,"",IF(MissFill!AB87/SUM(MissFill!AB$5:AB88)&gt;0.01,"",IF(MissFill!AB86/SUM(MissFill!AB$5:AB88)&gt;0.01,"",IF(MissFill!AB85/SUM(MissFill!AB$5:AB88)&gt;0.01,"",DateEnded_5Day!$A85)))))))</f>
        <v/>
      </c>
      <c r="AD85" s="13" t="str">
        <f>IF($A85&lt;='All Results'!$B$4,"",IF(SUM(MissFill!AC$5:AC88)=0,"",(IF(MissFill!AC88/SUM(MissFill!AC$5:AC88)&gt;0.01,"",IF(MissFill!AC87/SUM(MissFill!AC$5:AC88)&gt;0.01,"",IF(MissFill!AC86/SUM(MissFill!AC$5:AC88)&gt;0.01,"",IF(MissFill!AC85/SUM(MissFill!AC$5:AC88)&gt;0.01,"",DateEnded_5Day!$A85)))))))</f>
        <v/>
      </c>
      <c r="AE85" s="13" t="str">
        <f>IF($A85&lt;='All Results'!$B$4,"",IF(SUM(MissFill!AD$5:AD88)=0,"",(IF(MissFill!AD88/SUM(MissFill!AD$5:AD88)&gt;0.01,"",IF(MissFill!AD87/SUM(MissFill!AD$5:AD88)&gt;0.01,"",IF(MissFill!AD86/SUM(MissFill!AD$5:AD88)&gt;0.01,"",IF(MissFill!AD85/SUM(MissFill!AD$5:AD88)&gt;0.01,"",DateEnded_5Day!$A85)))))))</f>
        <v/>
      </c>
      <c r="AF85" s="13" t="str">
        <f>IF($A85&lt;='All Results'!$B$4,"",IF(SUM(MissFill!AE$5:AE88)=0,"",(IF(MissFill!AE88/SUM(MissFill!AE$5:AE88)&gt;0.01,"",IF(MissFill!AE87/SUM(MissFill!AE$5:AE88)&gt;0.01,"",IF(MissFill!AE86/SUM(MissFill!AE$5:AE88)&gt;0.01,"",IF(MissFill!AE85/SUM(MissFill!AE$5:AE88)&gt;0.01,"",DateEnded_5Day!$A85)))))))</f>
        <v/>
      </c>
      <c r="AG85" s="13" t="str">
        <f>IF($A85&lt;='All Results'!$B$4,"",IF(SUM(MissFill!AF$5:AF88)=0,"",(IF(MissFill!AF88/SUM(MissFill!AF$5:AF88)&gt;0.01,"",IF(MissFill!AF87/SUM(MissFill!AF$5:AF88)&gt;0.01,"",IF(MissFill!AF86/SUM(MissFill!AF$5:AF88)&gt;0.01,"",IF(MissFill!AF85/SUM(MissFill!AF$5:AF88)&gt;0.01,"",DateEnded_5Day!$A85)))))))</f>
        <v/>
      </c>
      <c r="AH85" s="13" t="str">
        <f>IF($A85&lt;='All Results'!$B$4,"",IF(SUM(MissFill!AG$5:AG88)=0,"",(IF(MissFill!AG88/SUM(MissFill!AG$5:AG88)&gt;0.01,"",IF(MissFill!AG87/SUM(MissFill!AG$5:AG88)&gt;0.01,"",IF(MissFill!AG86/SUM(MissFill!AG$5:AG88)&gt;0.01,"",IF(MissFill!AG85/SUM(MissFill!AG$5:AG88)&gt;0.01,"",DateEnded_5Day!$A85)))))))</f>
        <v/>
      </c>
      <c r="AI85" s="13" t="str">
        <f>IF($A85&lt;='All Results'!$B$4,"",IF(SUM(MissFill!AH$5:AH88)=0,"",(IF(MissFill!AH88/SUM(MissFill!AH$5:AH88)&gt;0.01,"",IF(MissFill!AH87/SUM(MissFill!AH$5:AH88)&gt;0.01,"",IF(MissFill!AH86/SUM(MissFill!AH$5:AH88)&gt;0.01,"",IF(MissFill!AH85/SUM(MissFill!AH$5:AH88)&gt;0.01,"",DateEnded_5Day!$A85)))))))</f>
        <v/>
      </c>
      <c r="AJ85" s="13" t="str">
        <f>IF($A85&lt;='All Results'!$B$4,"",IF(SUM(MissFill!AI$5:AI88)=0,"",(IF(MissFill!AI88/SUM(MissFill!AI$5:AI88)&gt;0.01,"",IF(MissFill!AI87/SUM(MissFill!AI$5:AI88)&gt;0.01,"",IF(MissFill!AI86/SUM(MissFill!AI$5:AI88)&gt;0.01,"",IF(MissFill!AI85/SUM(MissFill!AI$5:AI88)&gt;0.01,"",DateEnded_5Day!$A85)))))))</f>
        <v/>
      </c>
      <c r="AK85" s="13" t="str">
        <f>IF($A85&lt;='All Results'!$B$4,"",IF(SUM(MissFill!AJ$5:AJ88)=0,"",(IF(MissFill!AJ88/SUM(MissFill!AJ$5:AJ88)&gt;0.01,"",IF(MissFill!AJ87/SUM(MissFill!AJ$5:AJ88)&gt;0.01,"",IF(MissFill!AJ86/SUM(MissFill!AJ$5:AJ88)&gt;0.01,"",IF(MissFill!AJ85/SUM(MissFill!AJ$5:AJ88)&gt;0.01,"",DateEnded_5Day!$A85)))))))</f>
        <v/>
      </c>
      <c r="AL85" s="13" t="str">
        <f>IF($A85&lt;='All Results'!$B$4,"",IF(SUM(MissFill!AK$5:AK88)=0,"",(IF(MissFill!AK88/SUM(MissFill!AK$5:AK88)&gt;0.01,"",IF(MissFill!AK87/SUM(MissFill!AK$5:AK88)&gt;0.01,"",IF(MissFill!AK86/SUM(MissFill!AK$5:AK88)&gt;0.01,"",IF(MissFill!AK85/SUM(MissFill!AK$5:AK88)&gt;0.01,"",DateEnded_5Day!$A85)))))))</f>
        <v/>
      </c>
      <c r="AM85" s="13" t="str">
        <f>IF($A85&lt;='All Results'!$B$4,"",IF(SUM(MissFill!AL$5:AL88)=0,"",(IF(MissFill!AL88/SUM(MissFill!AL$5:AL88)&gt;0.01,"",IF(MissFill!AL87/SUM(MissFill!AL$5:AL88)&gt;0.01,"",IF(MissFill!AL86/SUM(MissFill!AL$5:AL88)&gt;0.01,"",IF(MissFill!AL85/SUM(MissFill!AL$5:AL88)&gt;0.01,"",DateEnded_5Day!$A85)))))))</f>
        <v/>
      </c>
      <c r="AN85" s="13" t="str">
        <f>IF($A85&lt;='All Results'!$B$4,"",IF(SUM(MissFill!AM$5:AM88)=0,"",(IF(MissFill!AM88/SUM(MissFill!AM$5:AM88)&gt;0.01,"",IF(MissFill!AM87/SUM(MissFill!AM$5:AM88)&gt;0.01,"",IF(MissFill!AM86/SUM(MissFill!AM$5:AM88)&gt;0.01,"",IF(MissFill!AM85/SUM(MissFill!AM$5:AM88)&gt;0.01,"",DateEnded_5Day!$A85)))))))</f>
        <v/>
      </c>
      <c r="AO85" s="13" t="str">
        <f>IF($A85&lt;='All Results'!$B$4,"",IF(SUM(MissFill!AN$5:AN88)=0,"",(IF(MissFill!AN88/SUM(MissFill!AN$5:AN88)&gt;0.01,"",IF(MissFill!AN87/SUM(MissFill!AN$5:AN88)&gt;0.01,"",IF(MissFill!AN86/SUM(MissFill!AN$5:AN88)&gt;0.01,"",IF(MissFill!AN85/SUM(MissFill!AN$5:AN88)&gt;0.01,"",DateEnded_5Day!$A85)))))))</f>
        <v/>
      </c>
      <c r="AP85" s="13" t="str">
        <f>IF($A85&lt;='All Results'!$B$4,"",IF(SUM(MissFill!AO$5:AO88)=0,"",(IF(MissFill!AO88/SUM(MissFill!AO$5:AO88)&gt;0.01,"",IF(MissFill!AO87/SUM(MissFill!AO$5:AO88)&gt;0.01,"",IF(MissFill!AO86/SUM(MissFill!AO$5:AO88)&gt;0.01,"",IF(MissFill!AO85/SUM(MissFill!AO$5:AO88)&gt;0.01,"",DateEnded_5Day!$A85)))))))</f>
        <v/>
      </c>
      <c r="AQ85" s="13" t="str">
        <f>IF($A85&lt;='All Results'!$B$4,"",IF(SUM(MissFill!AP$5:AP88)=0,"",(IF(MissFill!AP88/SUM(MissFill!AP$5:AP88)&gt;0.01,"",IF(MissFill!AP87/SUM(MissFill!AP$5:AP88)&gt;0.01,"",IF(MissFill!AP86/SUM(MissFill!AP$5:AP88)&gt;0.01,"",IF(MissFill!AP85/SUM(MissFill!AP$5:AP88)&gt;0.01,"",DateEnded_5Day!$A85)))))))</f>
        <v/>
      </c>
      <c r="AR85" s="13" t="str">
        <f>IF($A85&lt;='All Results'!$B$4,"",IF(SUM(MissFill!AQ$5:AQ88)=0,"",(IF(MissFill!AQ88/SUM(MissFill!AQ$5:AQ88)&gt;0.01,"",IF(MissFill!AQ87/SUM(MissFill!AQ$5:AQ88)&gt;0.01,"",IF(MissFill!AQ86/SUM(MissFill!AQ$5:AQ88)&gt;0.01,"",IF(MissFill!AQ85/SUM(MissFill!AQ$5:AQ88)&gt;0.01,"",DateEnded_5Day!$A85)))))))</f>
        <v/>
      </c>
      <c r="AS85" s="13" t="str">
        <f>IF($A85&lt;='All Results'!$B$4,"",IF(SUM(MissFill!AR$5:AR88)=0,"",(IF(MissFill!AR88/SUM(MissFill!AR$5:AR88)&gt;0.01,"",IF(MissFill!AR87/SUM(MissFill!AR$5:AR88)&gt;0.01,"",IF(MissFill!AR86/SUM(MissFill!AR$5:AR88)&gt;0.01,"",IF(MissFill!AR85/SUM(MissFill!AR$5:AR88)&gt;0.01,"",DateEnded_5Day!$A85)))))))</f>
        <v/>
      </c>
      <c r="AT85" s="13" t="str">
        <f>IF($A85&lt;='All Results'!$B$4,"",IF(SUM(MissFill!AS$5:AS88)=0,"",(IF(MissFill!AS88/SUM(MissFill!AS$5:AS88)&gt;0.01,"",IF(MissFill!AS87/SUM(MissFill!AS$5:AS88)&gt;0.01,"",IF(MissFill!AS86/SUM(MissFill!AS$5:AS88)&gt;0.01,"",IF(MissFill!AS85/SUM(MissFill!AS$5:AS88)&gt;0.01,"",DateEnded_5Day!$A85)))))))</f>
        <v/>
      </c>
      <c r="AU85" s="13" t="str">
        <f>IF($A85&lt;='All Results'!$B$4,"",IF(SUM(MissFill!AT$5:AT88)=0,"",(IF(MissFill!AT88/SUM(MissFill!AT$5:AT88)&gt;0.01,"",IF(MissFill!AT87/SUM(MissFill!AT$5:AT88)&gt;0.01,"",IF(MissFill!AT86/SUM(MissFill!AT$5:AT88)&gt;0.01,"",IF(MissFill!AT85/SUM(MissFill!AT$5:AT88)&gt;0.01,"",DateEnded_5Day!$A85)))))))</f>
        <v/>
      </c>
      <c r="AV85" s="13" t="str">
        <f>IF($A85&lt;='All Results'!$B$4,"",IF(SUM(MissFill!AU$5:AU88)=0,"",(IF(MissFill!AU88/SUM(MissFill!AU$5:AU88)&gt;0.01,"",IF(MissFill!AU87/SUM(MissFill!AU$5:AU88)&gt;0.01,"",IF(MissFill!AU86/SUM(MissFill!AU$5:AU88)&gt;0.01,"",IF(MissFill!AU85/SUM(MissFill!AU$5:AU88)&gt;0.01,"",DateEnded_5Day!$A85)))))))</f>
        <v/>
      </c>
      <c r="AW85" s="13" t="str">
        <f>IF($A85&lt;='All Results'!$B$4,"",IF(SUM(MissFill!AV$5:AV88)=0,"",(IF(MissFill!AV88/SUM(MissFill!AV$5:AV88)&gt;0.01,"",IF(MissFill!AV87/SUM(MissFill!AV$5:AV88)&gt;0.01,"",IF(MissFill!AV86/SUM(MissFill!AV$5:AV88)&gt;0.01,"",IF(MissFill!AV85/SUM(MissFill!AV$5:AV88)&gt;0.01,"",DateEnded_5Day!$A85)))))))</f>
        <v/>
      </c>
      <c r="AX85" s="13" t="str">
        <f>IF($A85&lt;='All Results'!$B$4,"",IF(SUM(MissFill!AW$5:AW88)=0,"",(IF(MissFill!AW88/SUM(MissFill!AW$5:AW88)&gt;0.01,"",IF(MissFill!AW87/SUM(MissFill!AW$5:AW88)&gt;0.01,"",IF(MissFill!AW86/SUM(MissFill!AW$5:AW88)&gt;0.01,"",IF(MissFill!AW85/SUM(MissFill!AW$5:AW88)&gt;0.01,"",DateEnded_5Day!$A85)))))))</f>
        <v/>
      </c>
    </row>
    <row r="86" spans="1:50" x14ac:dyDescent="0.25">
      <c r="A86" s="8">
        <v>44431</v>
      </c>
      <c r="B86" s="11">
        <v>235</v>
      </c>
      <c r="C86" s="13" t="str">
        <f>IF($A86&lt;='All Results'!$B$4,"",IF(SUM(MissFill!B$5:B89)=0,"",(IF(MissFill!B89/SUM(MissFill!B$5:B89)&gt;0.01,"",IF(MissFill!B88/SUM(MissFill!B$5:B89)&gt;0.01,"",IF(MissFill!B87/SUM(MissFill!B$5:B89)&gt;0.01,"",IF(MissFill!B86/SUM(MissFill!B$5:B89)&gt;0.01,"",DateEnded_5Day!$A86)))))))</f>
        <v/>
      </c>
      <c r="D86" s="13" t="str">
        <f>IF($A86&lt;='All Results'!$B$4,"",IF(SUM(MissFill!C$5:C89)=0,"",(IF(MissFill!C89/SUM(MissFill!C$5:C89)&gt;0.01,"",IF(MissFill!C88/SUM(MissFill!C$5:C89)&gt;0.01,"",IF(MissFill!C87/SUM(MissFill!C$5:C89)&gt;0.01,"",IF(MissFill!C86/SUM(MissFill!C$5:C89)&gt;0.01,"",DateEnded_5Day!$A86)))))))</f>
        <v/>
      </c>
      <c r="E86" s="13" t="str">
        <f>IF($A86&lt;='All Results'!$B$4,"",IF(SUM(MissFill!D$5:D89)=0,"",(IF(MissFill!D89/SUM(MissFill!D$5:D89)&gt;0.01,"",IF(MissFill!D88/SUM(MissFill!D$5:D89)&gt;0.01,"",IF(MissFill!D87/SUM(MissFill!D$5:D89)&gt;0.01,"",IF(MissFill!D86/SUM(MissFill!D$5:D89)&gt;0.01,"",DateEnded_5Day!$A86)))))))</f>
        <v/>
      </c>
      <c r="F86" s="13" t="str">
        <f>IF($A86&lt;='All Results'!$B$4,"",IF(SUM(MissFill!E$5:E89)=0,"",(IF(MissFill!E89/SUM(MissFill!E$5:E89)&gt;0.01,"",IF(MissFill!E88/SUM(MissFill!E$5:E89)&gt;0.01,"",IF(MissFill!E87/SUM(MissFill!E$5:E89)&gt;0.01,"",IF(MissFill!E86/SUM(MissFill!E$5:E89)&gt;0.01,"",DateEnded_5Day!$A86)))))))</f>
        <v/>
      </c>
      <c r="G86" s="13" t="str">
        <f>IF($A86&lt;='All Results'!$B$4,"",IF(SUM(MissFill!F$5:F89)=0,"",(IF(MissFill!F89/SUM(MissFill!F$5:F89)&gt;0.01,"",IF(MissFill!F88/SUM(MissFill!F$5:F89)&gt;0.01,"",IF(MissFill!F87/SUM(MissFill!F$5:F89)&gt;0.01,"",IF(MissFill!F86/SUM(MissFill!F$5:F89)&gt;0.01,"",DateEnded_5Day!$A86)))))))</f>
        <v/>
      </c>
      <c r="H86" s="13" t="str">
        <f>IF($A86&lt;='All Results'!$B$4,"",IF(SUM(MissFill!G$5:G89)=0,"",(IF(MissFill!G89/SUM(MissFill!G$5:G89)&gt;0.01,"",IF(MissFill!G88/SUM(MissFill!G$5:G89)&gt;0.01,"",IF(MissFill!G87/SUM(MissFill!G$5:G89)&gt;0.01,"",IF(MissFill!G86/SUM(MissFill!G$5:G89)&gt;0.01,"",DateEnded_5Day!$A86)))))))</f>
        <v/>
      </c>
      <c r="I86" s="13" t="str">
        <f>IF($A86&lt;='All Results'!$B$4,"",IF(SUM(MissFill!H$5:H89)=0,"",(IF(MissFill!H89/SUM(MissFill!H$5:H89)&gt;0.01,"",IF(MissFill!H88/SUM(MissFill!H$5:H89)&gt;0.01,"",IF(MissFill!H87/SUM(MissFill!H$5:H89)&gt;0.01,"",IF(MissFill!H86/SUM(MissFill!H$5:H89)&gt;0.01,"",DateEnded_5Day!$A86)))))))</f>
        <v/>
      </c>
      <c r="J86" s="13" t="str">
        <f>IF($A86&lt;='All Results'!$B$4,"",IF(SUM(MissFill!I$5:I89)=0,"",(IF(MissFill!I89/SUM(MissFill!I$5:I89)&gt;0.01,"",IF(MissFill!I88/SUM(MissFill!I$5:I89)&gt;0.01,"",IF(MissFill!I87/SUM(MissFill!I$5:I89)&gt;0.01,"",IF(MissFill!I86/SUM(MissFill!I$5:I89)&gt;0.01,"",DateEnded_5Day!$A86)))))))</f>
        <v/>
      </c>
      <c r="K86" s="13" t="str">
        <f>IF($A86&lt;='All Results'!$B$4,"",IF(SUM(MissFill!J$5:J89)=0,"",(IF(MissFill!J89/SUM(MissFill!J$5:J89)&gt;0.01,"",IF(MissFill!J88/SUM(MissFill!J$5:J89)&gt;0.01,"",IF(MissFill!J87/SUM(MissFill!J$5:J89)&gt;0.01,"",IF(MissFill!J86/SUM(MissFill!J$5:J89)&gt;0.01,"",DateEnded_5Day!$A86)))))))</f>
        <v/>
      </c>
      <c r="L86" s="13" t="str">
        <f>IF($A86&lt;='All Results'!$B$4,"",IF(SUM(MissFill!K$5:K89)=0,"",(IF(MissFill!K89/SUM(MissFill!K$5:K89)&gt;0.01,"",IF(MissFill!K88/SUM(MissFill!K$5:K89)&gt;0.01,"",IF(MissFill!K87/SUM(MissFill!K$5:K89)&gt;0.01,"",IF(MissFill!K86/SUM(MissFill!K$5:K89)&gt;0.01,"",DateEnded_5Day!$A86)))))))</f>
        <v/>
      </c>
      <c r="M86" s="13" t="str">
        <f>IF($A86&lt;='All Results'!$B$4,"",IF(SUM(MissFill!L$5:L89)=0,"",(IF(MissFill!L89/SUM(MissFill!L$5:L89)&gt;0.01,"",IF(MissFill!L88/SUM(MissFill!L$5:L89)&gt;0.01,"",IF(MissFill!L87/SUM(MissFill!L$5:L89)&gt;0.01,"",IF(MissFill!L86/SUM(MissFill!L$5:L89)&gt;0.01,"",DateEnded_5Day!$A86)))))))</f>
        <v/>
      </c>
      <c r="N86" s="13" t="str">
        <f>IF($A86&lt;='All Results'!$B$4,"",IF(SUM(MissFill!M$5:M89)=0,"",(IF(MissFill!M89/SUM(MissFill!M$5:M89)&gt;0.01,"",IF(MissFill!M88/SUM(MissFill!M$5:M89)&gt;0.01,"",IF(MissFill!M87/SUM(MissFill!M$5:M89)&gt;0.01,"",IF(MissFill!M86/SUM(MissFill!M$5:M89)&gt;0.01,"",DateEnded_5Day!$A86)))))))</f>
        <v/>
      </c>
      <c r="O86" s="13" t="str">
        <f>IF($A86&lt;='All Results'!$B$4,"",IF(SUM(MissFill!N$5:N89)=0,"",(IF(MissFill!N89/SUM(MissFill!N$5:N89)&gt;0.01,"",IF(MissFill!N88/SUM(MissFill!N$5:N89)&gt;0.01,"",IF(MissFill!N87/SUM(MissFill!N$5:N89)&gt;0.01,"",IF(MissFill!N86/SUM(MissFill!N$5:N89)&gt;0.01,"",DateEnded_5Day!$A86)))))))</f>
        <v/>
      </c>
      <c r="P86" s="13" t="str">
        <f>IF($A86&lt;='All Results'!$B$4,"",IF(SUM(MissFill!O$5:O89)=0,"",(IF(MissFill!O89/SUM(MissFill!O$5:O89)&gt;0.01,"",IF(MissFill!O88/SUM(MissFill!O$5:O89)&gt;0.01,"",IF(MissFill!O87/SUM(MissFill!O$5:O89)&gt;0.01,"",IF(MissFill!O86/SUM(MissFill!O$5:O89)&gt;0.01,"",DateEnded_5Day!$A86)))))))</f>
        <v/>
      </c>
      <c r="Q86" s="13" t="str">
        <f>IF($A86&lt;='All Results'!$B$4,"",IF(SUM(MissFill!P$5:P89)=0,"",(IF(MissFill!P89/SUM(MissFill!P$5:P89)&gt;0.01,"",IF(MissFill!P88/SUM(MissFill!P$5:P89)&gt;0.01,"",IF(MissFill!P87/SUM(MissFill!P$5:P89)&gt;0.01,"",IF(MissFill!P86/SUM(MissFill!P$5:P89)&gt;0.01,"",DateEnded_5Day!$A86)))))))</f>
        <v/>
      </c>
      <c r="R86" s="13" t="str">
        <f>IF($A86&lt;='All Results'!$B$4,"",IF(SUM(MissFill!Q$5:Q89)=0,"",(IF(MissFill!Q89/SUM(MissFill!Q$5:Q89)&gt;0.01,"",IF(MissFill!Q88/SUM(MissFill!Q$5:Q89)&gt;0.01,"",IF(MissFill!Q87/SUM(MissFill!Q$5:Q89)&gt;0.01,"",IF(MissFill!Q86/SUM(MissFill!Q$5:Q89)&gt;0.01,"",DateEnded_5Day!$A86)))))))</f>
        <v/>
      </c>
      <c r="S86" s="13" t="str">
        <f>IF($A86&lt;='All Results'!$B$4,"",IF(SUM(MissFill!R$5:R89)=0,"",(IF(MissFill!R89/SUM(MissFill!R$5:R89)&gt;0.01,"",IF(MissFill!R88/SUM(MissFill!R$5:R89)&gt;0.01,"",IF(MissFill!R87/SUM(MissFill!R$5:R89)&gt;0.01,"",IF(MissFill!R86/SUM(MissFill!R$5:R89)&gt;0.01,"",DateEnded_5Day!$A86)))))))</f>
        <v/>
      </c>
      <c r="T86" s="13" t="str">
        <f>IF($A86&lt;='All Results'!$B$4,"",IF(SUM(MissFill!S$5:S89)=0,"",(IF(MissFill!S89/SUM(MissFill!S$5:S89)&gt;0.01,"",IF(MissFill!S88/SUM(MissFill!S$5:S89)&gt;0.01,"",IF(MissFill!S87/SUM(MissFill!S$5:S89)&gt;0.01,"",IF(MissFill!S86/SUM(MissFill!S$5:S89)&gt;0.01,"",DateEnded_5Day!$A86)))))))</f>
        <v/>
      </c>
      <c r="U86" s="13" t="str">
        <f>IF($A86&lt;='All Results'!$B$4,"",IF(SUM(MissFill!T$5:T89)=0,"",(IF(MissFill!T89/SUM(MissFill!T$5:T89)&gt;0.01,"",IF(MissFill!T88/SUM(MissFill!T$5:T89)&gt;0.01,"",IF(MissFill!T87/SUM(MissFill!T$5:T89)&gt;0.01,"",IF(MissFill!T86/SUM(MissFill!T$5:T89)&gt;0.01,"",DateEnded_5Day!$A86)))))))</f>
        <v/>
      </c>
      <c r="V86" s="13" t="str">
        <f>IF($A86&lt;='All Results'!$B$4,"",IF(SUM(MissFill!U$5:U89)=0,"",(IF(MissFill!U89/SUM(MissFill!U$5:U89)&gt;0.01,"",IF(MissFill!U88/SUM(MissFill!U$5:U89)&gt;0.01,"",IF(MissFill!U87/SUM(MissFill!U$5:U89)&gt;0.01,"",IF(MissFill!U86/SUM(MissFill!U$5:U89)&gt;0.01,"",DateEnded_5Day!$A86)))))))</f>
        <v/>
      </c>
      <c r="W86" s="13" t="str">
        <f>IF($A86&lt;='All Results'!$B$4,"",IF(SUM(MissFill!V$5:V89)=0,"",(IF(MissFill!V89/SUM(MissFill!V$5:V89)&gt;0.01,"",IF(MissFill!V88/SUM(MissFill!V$5:V89)&gt;0.01,"",IF(MissFill!V87/SUM(MissFill!V$5:V89)&gt;0.01,"",IF(MissFill!V86/SUM(MissFill!V$5:V89)&gt;0.01,"",DateEnded_5Day!$A86)))))))</f>
        <v/>
      </c>
      <c r="X86" s="13" t="str">
        <f>IF($A86&lt;='All Results'!$B$4,"",IF(SUM(MissFill!W$5:W89)=0,"",(IF(MissFill!W89/SUM(MissFill!W$5:W89)&gt;0.01,"",IF(MissFill!W88/SUM(MissFill!W$5:W89)&gt;0.01,"",IF(MissFill!W87/SUM(MissFill!W$5:W89)&gt;0.01,"",IF(MissFill!W86/SUM(MissFill!W$5:W89)&gt;0.01,"",DateEnded_5Day!$A86)))))))</f>
        <v/>
      </c>
      <c r="Y86" s="13" t="str">
        <f>IF($A86&lt;='All Results'!$B$4,"",IF(SUM(MissFill!X$5:X89)=0,"",(IF(MissFill!X89/SUM(MissFill!X$5:X89)&gt;0.01,"",IF(MissFill!X88/SUM(MissFill!X$5:X89)&gt;0.01,"",IF(MissFill!X87/SUM(MissFill!X$5:X89)&gt;0.01,"",IF(MissFill!X86/SUM(MissFill!X$5:X89)&gt;0.01,"",DateEnded_5Day!$A86)))))))</f>
        <v/>
      </c>
      <c r="Z86" s="13" t="str">
        <f>IF($A86&lt;='All Results'!$B$4,"",IF(SUM(MissFill!Y$5:Y89)=0,"",(IF(MissFill!Y89/SUM(MissFill!Y$5:Y89)&gt;0.01,"",IF(MissFill!Y88/SUM(MissFill!Y$5:Y89)&gt;0.01,"",IF(MissFill!Y87/SUM(MissFill!Y$5:Y89)&gt;0.01,"",IF(MissFill!Y86/SUM(MissFill!Y$5:Y89)&gt;0.01,"",DateEnded_5Day!$A86)))))))</f>
        <v/>
      </c>
      <c r="AA86" s="13" t="str">
        <f>IF($A86&lt;='All Results'!$B$4,"",IF(SUM(MissFill!Z$5:Z89)=0,"",(IF(MissFill!Z89/SUM(MissFill!Z$5:Z89)&gt;0.01,"",IF(MissFill!Z88/SUM(MissFill!Z$5:Z89)&gt;0.01,"",IF(MissFill!Z87/SUM(MissFill!Z$5:Z89)&gt;0.01,"",IF(MissFill!Z86/SUM(MissFill!Z$5:Z89)&gt;0.01,"",DateEnded_5Day!$A86)))))))</f>
        <v/>
      </c>
      <c r="AB86" s="13" t="str">
        <f>IF($A86&lt;='All Results'!$B$4,"",IF(SUM(MissFill!AA$5:AA89)=0,"",(IF(MissFill!AA89/SUM(MissFill!AA$5:AA89)&gt;0.01,"",IF(MissFill!AA88/SUM(MissFill!AA$5:AA89)&gt;0.01,"",IF(MissFill!AA87/SUM(MissFill!AA$5:AA89)&gt;0.01,"",IF(MissFill!AA86/SUM(MissFill!AA$5:AA89)&gt;0.01,"",DateEnded_5Day!$A86)))))))</f>
        <v/>
      </c>
      <c r="AC86" s="13" t="str">
        <f>IF($A86&lt;='All Results'!$B$4,"",IF(SUM(MissFill!AB$5:AB89)=0,"",(IF(MissFill!AB89/SUM(MissFill!AB$5:AB89)&gt;0.01,"",IF(MissFill!AB88/SUM(MissFill!AB$5:AB89)&gt;0.01,"",IF(MissFill!AB87/SUM(MissFill!AB$5:AB89)&gt;0.01,"",IF(MissFill!AB86/SUM(MissFill!AB$5:AB89)&gt;0.01,"",DateEnded_5Day!$A86)))))))</f>
        <v/>
      </c>
      <c r="AD86" s="13" t="str">
        <f>IF($A86&lt;='All Results'!$B$4,"",IF(SUM(MissFill!AC$5:AC89)=0,"",(IF(MissFill!AC89/SUM(MissFill!AC$5:AC89)&gt;0.01,"",IF(MissFill!AC88/SUM(MissFill!AC$5:AC89)&gt;0.01,"",IF(MissFill!AC87/SUM(MissFill!AC$5:AC89)&gt;0.01,"",IF(MissFill!AC86/SUM(MissFill!AC$5:AC89)&gt;0.01,"",DateEnded_5Day!$A86)))))))</f>
        <v/>
      </c>
      <c r="AE86" s="13" t="str">
        <f>IF($A86&lt;='All Results'!$B$4,"",IF(SUM(MissFill!AD$5:AD89)=0,"",(IF(MissFill!AD89/SUM(MissFill!AD$5:AD89)&gt;0.01,"",IF(MissFill!AD88/SUM(MissFill!AD$5:AD89)&gt;0.01,"",IF(MissFill!AD87/SUM(MissFill!AD$5:AD89)&gt;0.01,"",IF(MissFill!AD86/SUM(MissFill!AD$5:AD89)&gt;0.01,"",DateEnded_5Day!$A86)))))))</f>
        <v/>
      </c>
      <c r="AF86" s="13" t="str">
        <f>IF($A86&lt;='All Results'!$B$4,"",IF(SUM(MissFill!AE$5:AE89)=0,"",(IF(MissFill!AE89/SUM(MissFill!AE$5:AE89)&gt;0.01,"",IF(MissFill!AE88/SUM(MissFill!AE$5:AE89)&gt;0.01,"",IF(MissFill!AE87/SUM(MissFill!AE$5:AE89)&gt;0.01,"",IF(MissFill!AE86/SUM(MissFill!AE$5:AE89)&gt;0.01,"",DateEnded_5Day!$A86)))))))</f>
        <v/>
      </c>
      <c r="AG86" s="13" t="str">
        <f>IF($A86&lt;='All Results'!$B$4,"",IF(SUM(MissFill!AF$5:AF89)=0,"",(IF(MissFill!AF89/SUM(MissFill!AF$5:AF89)&gt;0.01,"",IF(MissFill!AF88/SUM(MissFill!AF$5:AF89)&gt;0.01,"",IF(MissFill!AF87/SUM(MissFill!AF$5:AF89)&gt;0.01,"",IF(MissFill!AF86/SUM(MissFill!AF$5:AF89)&gt;0.01,"",DateEnded_5Day!$A86)))))))</f>
        <v/>
      </c>
      <c r="AH86" s="13" t="str">
        <f>IF($A86&lt;='All Results'!$B$4,"",IF(SUM(MissFill!AG$5:AG89)=0,"",(IF(MissFill!AG89/SUM(MissFill!AG$5:AG89)&gt;0.01,"",IF(MissFill!AG88/SUM(MissFill!AG$5:AG89)&gt;0.01,"",IF(MissFill!AG87/SUM(MissFill!AG$5:AG89)&gt;0.01,"",IF(MissFill!AG86/SUM(MissFill!AG$5:AG89)&gt;0.01,"",DateEnded_5Day!$A86)))))))</f>
        <v/>
      </c>
      <c r="AI86" s="13" t="str">
        <f>IF($A86&lt;='All Results'!$B$4,"",IF(SUM(MissFill!AH$5:AH89)=0,"",(IF(MissFill!AH89/SUM(MissFill!AH$5:AH89)&gt;0.01,"",IF(MissFill!AH88/SUM(MissFill!AH$5:AH89)&gt;0.01,"",IF(MissFill!AH87/SUM(MissFill!AH$5:AH89)&gt;0.01,"",IF(MissFill!AH86/SUM(MissFill!AH$5:AH89)&gt;0.01,"",DateEnded_5Day!$A86)))))))</f>
        <v/>
      </c>
      <c r="AJ86" s="13" t="str">
        <f>IF($A86&lt;='All Results'!$B$4,"",IF(SUM(MissFill!AI$5:AI89)=0,"",(IF(MissFill!AI89/SUM(MissFill!AI$5:AI89)&gt;0.01,"",IF(MissFill!AI88/SUM(MissFill!AI$5:AI89)&gt;0.01,"",IF(MissFill!AI87/SUM(MissFill!AI$5:AI89)&gt;0.01,"",IF(MissFill!AI86/SUM(MissFill!AI$5:AI89)&gt;0.01,"",DateEnded_5Day!$A86)))))))</f>
        <v/>
      </c>
      <c r="AK86" s="13" t="str">
        <f>IF($A86&lt;='All Results'!$B$4,"",IF(SUM(MissFill!AJ$5:AJ89)=0,"",(IF(MissFill!AJ89/SUM(MissFill!AJ$5:AJ89)&gt;0.01,"",IF(MissFill!AJ88/SUM(MissFill!AJ$5:AJ89)&gt;0.01,"",IF(MissFill!AJ87/SUM(MissFill!AJ$5:AJ89)&gt;0.01,"",IF(MissFill!AJ86/SUM(MissFill!AJ$5:AJ89)&gt;0.01,"",DateEnded_5Day!$A86)))))))</f>
        <v/>
      </c>
      <c r="AL86" s="13" t="str">
        <f>IF($A86&lt;='All Results'!$B$4,"",IF(SUM(MissFill!AK$5:AK89)=0,"",(IF(MissFill!AK89/SUM(MissFill!AK$5:AK89)&gt;0.01,"",IF(MissFill!AK88/SUM(MissFill!AK$5:AK89)&gt;0.01,"",IF(MissFill!AK87/SUM(MissFill!AK$5:AK89)&gt;0.01,"",IF(MissFill!AK86/SUM(MissFill!AK$5:AK89)&gt;0.01,"",DateEnded_5Day!$A86)))))))</f>
        <v/>
      </c>
      <c r="AM86" s="13" t="str">
        <f>IF($A86&lt;='All Results'!$B$4,"",IF(SUM(MissFill!AL$5:AL89)=0,"",(IF(MissFill!AL89/SUM(MissFill!AL$5:AL89)&gt;0.01,"",IF(MissFill!AL88/SUM(MissFill!AL$5:AL89)&gt;0.01,"",IF(MissFill!AL87/SUM(MissFill!AL$5:AL89)&gt;0.01,"",IF(MissFill!AL86/SUM(MissFill!AL$5:AL89)&gt;0.01,"",DateEnded_5Day!$A86)))))))</f>
        <v/>
      </c>
      <c r="AN86" s="13" t="str">
        <f>IF($A86&lt;='All Results'!$B$4,"",IF(SUM(MissFill!AM$5:AM89)=0,"",(IF(MissFill!AM89/SUM(MissFill!AM$5:AM89)&gt;0.01,"",IF(MissFill!AM88/SUM(MissFill!AM$5:AM89)&gt;0.01,"",IF(MissFill!AM87/SUM(MissFill!AM$5:AM89)&gt;0.01,"",IF(MissFill!AM86/SUM(MissFill!AM$5:AM89)&gt;0.01,"",DateEnded_5Day!$A86)))))))</f>
        <v/>
      </c>
      <c r="AO86" s="13" t="str">
        <f>IF($A86&lt;='All Results'!$B$4,"",IF(SUM(MissFill!AN$5:AN89)=0,"",(IF(MissFill!AN89/SUM(MissFill!AN$5:AN89)&gt;0.01,"",IF(MissFill!AN88/SUM(MissFill!AN$5:AN89)&gt;0.01,"",IF(MissFill!AN87/SUM(MissFill!AN$5:AN89)&gt;0.01,"",IF(MissFill!AN86/SUM(MissFill!AN$5:AN89)&gt;0.01,"",DateEnded_5Day!$A86)))))))</f>
        <v/>
      </c>
      <c r="AP86" s="13" t="str">
        <f>IF($A86&lt;='All Results'!$B$4,"",IF(SUM(MissFill!AO$5:AO89)=0,"",(IF(MissFill!AO89/SUM(MissFill!AO$5:AO89)&gt;0.01,"",IF(MissFill!AO88/SUM(MissFill!AO$5:AO89)&gt;0.01,"",IF(MissFill!AO87/SUM(MissFill!AO$5:AO89)&gt;0.01,"",IF(MissFill!AO86/SUM(MissFill!AO$5:AO89)&gt;0.01,"",DateEnded_5Day!$A86)))))))</f>
        <v/>
      </c>
      <c r="AQ86" s="13" t="str">
        <f>IF($A86&lt;='All Results'!$B$4,"",IF(SUM(MissFill!AP$5:AP89)=0,"",(IF(MissFill!AP89/SUM(MissFill!AP$5:AP89)&gt;0.01,"",IF(MissFill!AP88/SUM(MissFill!AP$5:AP89)&gt;0.01,"",IF(MissFill!AP87/SUM(MissFill!AP$5:AP89)&gt;0.01,"",IF(MissFill!AP86/SUM(MissFill!AP$5:AP89)&gt;0.01,"",DateEnded_5Day!$A86)))))))</f>
        <v/>
      </c>
      <c r="AR86" s="13" t="str">
        <f>IF($A86&lt;='All Results'!$B$4,"",IF(SUM(MissFill!AQ$5:AQ89)=0,"",(IF(MissFill!AQ89/SUM(MissFill!AQ$5:AQ89)&gt;0.01,"",IF(MissFill!AQ88/SUM(MissFill!AQ$5:AQ89)&gt;0.01,"",IF(MissFill!AQ87/SUM(MissFill!AQ$5:AQ89)&gt;0.01,"",IF(MissFill!AQ86/SUM(MissFill!AQ$5:AQ89)&gt;0.01,"",DateEnded_5Day!$A86)))))))</f>
        <v/>
      </c>
      <c r="AS86" s="13" t="str">
        <f>IF($A86&lt;='All Results'!$B$4,"",IF(SUM(MissFill!AR$5:AR89)=0,"",(IF(MissFill!AR89/SUM(MissFill!AR$5:AR89)&gt;0.01,"",IF(MissFill!AR88/SUM(MissFill!AR$5:AR89)&gt;0.01,"",IF(MissFill!AR87/SUM(MissFill!AR$5:AR89)&gt;0.01,"",IF(MissFill!AR86/SUM(MissFill!AR$5:AR89)&gt;0.01,"",DateEnded_5Day!$A86)))))))</f>
        <v/>
      </c>
      <c r="AT86" s="13" t="str">
        <f>IF($A86&lt;='All Results'!$B$4,"",IF(SUM(MissFill!AS$5:AS89)=0,"",(IF(MissFill!AS89/SUM(MissFill!AS$5:AS89)&gt;0.01,"",IF(MissFill!AS88/SUM(MissFill!AS$5:AS89)&gt;0.01,"",IF(MissFill!AS87/SUM(MissFill!AS$5:AS89)&gt;0.01,"",IF(MissFill!AS86/SUM(MissFill!AS$5:AS89)&gt;0.01,"",DateEnded_5Day!$A86)))))))</f>
        <v/>
      </c>
      <c r="AU86" s="13" t="str">
        <f>IF($A86&lt;='All Results'!$B$4,"",IF(SUM(MissFill!AT$5:AT89)=0,"",(IF(MissFill!AT89/SUM(MissFill!AT$5:AT89)&gt;0.01,"",IF(MissFill!AT88/SUM(MissFill!AT$5:AT89)&gt;0.01,"",IF(MissFill!AT87/SUM(MissFill!AT$5:AT89)&gt;0.01,"",IF(MissFill!AT86/SUM(MissFill!AT$5:AT89)&gt;0.01,"",DateEnded_5Day!$A86)))))))</f>
        <v/>
      </c>
      <c r="AV86" s="13" t="str">
        <f>IF($A86&lt;='All Results'!$B$4,"",IF(SUM(MissFill!AU$5:AU89)=0,"",(IF(MissFill!AU89/SUM(MissFill!AU$5:AU89)&gt;0.01,"",IF(MissFill!AU88/SUM(MissFill!AU$5:AU89)&gt;0.01,"",IF(MissFill!AU87/SUM(MissFill!AU$5:AU89)&gt;0.01,"",IF(MissFill!AU86/SUM(MissFill!AU$5:AU89)&gt;0.01,"",DateEnded_5Day!$A86)))))))</f>
        <v/>
      </c>
      <c r="AW86" s="13" t="str">
        <f>IF($A86&lt;='All Results'!$B$4,"",IF(SUM(MissFill!AV$5:AV89)=0,"",(IF(MissFill!AV89/SUM(MissFill!AV$5:AV89)&gt;0.01,"",IF(MissFill!AV88/SUM(MissFill!AV$5:AV89)&gt;0.01,"",IF(MissFill!AV87/SUM(MissFill!AV$5:AV89)&gt;0.01,"",IF(MissFill!AV86/SUM(MissFill!AV$5:AV89)&gt;0.01,"",DateEnded_5Day!$A86)))))))</f>
        <v/>
      </c>
      <c r="AX86" s="13" t="str">
        <f>IF($A86&lt;='All Results'!$B$4,"",IF(SUM(MissFill!AW$5:AW89)=0,"",(IF(MissFill!AW89/SUM(MissFill!AW$5:AW89)&gt;0.01,"",IF(MissFill!AW88/SUM(MissFill!AW$5:AW89)&gt;0.01,"",IF(MissFill!AW87/SUM(MissFill!AW$5:AW89)&gt;0.01,"",IF(MissFill!AW86/SUM(MissFill!AW$5:AW89)&gt;0.01,"",DateEnded_5Day!$A86)))))))</f>
        <v/>
      </c>
    </row>
    <row r="87" spans="1:50" x14ac:dyDescent="0.25">
      <c r="A87" s="8">
        <v>44432</v>
      </c>
      <c r="B87" s="11">
        <v>236</v>
      </c>
      <c r="C87" s="13" t="str">
        <f>IF($A87&lt;='All Results'!$B$4,"",IF(SUM(MissFill!B$5:B90)=0,"",(IF(MissFill!B90/SUM(MissFill!B$5:B90)&gt;0.01,"",IF(MissFill!B89/SUM(MissFill!B$5:B90)&gt;0.01,"",IF(MissFill!B88/SUM(MissFill!B$5:B90)&gt;0.01,"",IF(MissFill!B87/SUM(MissFill!B$5:B90)&gt;0.01,"",DateEnded_5Day!$A87)))))))</f>
        <v/>
      </c>
      <c r="D87" s="13" t="str">
        <f>IF($A87&lt;='All Results'!$B$4,"",IF(SUM(MissFill!C$5:C90)=0,"",(IF(MissFill!C90/SUM(MissFill!C$5:C90)&gt;0.01,"",IF(MissFill!C89/SUM(MissFill!C$5:C90)&gt;0.01,"",IF(MissFill!C88/SUM(MissFill!C$5:C90)&gt;0.01,"",IF(MissFill!C87/SUM(MissFill!C$5:C90)&gt;0.01,"",DateEnded_5Day!$A87)))))))</f>
        <v/>
      </c>
      <c r="E87" s="13" t="str">
        <f>IF($A87&lt;='All Results'!$B$4,"",IF(SUM(MissFill!D$5:D90)=0,"",(IF(MissFill!D90/SUM(MissFill!D$5:D90)&gt;0.01,"",IF(MissFill!D89/SUM(MissFill!D$5:D90)&gt;0.01,"",IF(MissFill!D88/SUM(MissFill!D$5:D90)&gt;0.01,"",IF(MissFill!D87/SUM(MissFill!D$5:D90)&gt;0.01,"",DateEnded_5Day!$A87)))))))</f>
        <v/>
      </c>
      <c r="F87" s="13" t="str">
        <f>IF($A87&lt;='All Results'!$B$4,"",IF(SUM(MissFill!E$5:E90)=0,"",(IF(MissFill!E90/SUM(MissFill!E$5:E90)&gt;0.01,"",IF(MissFill!E89/SUM(MissFill!E$5:E90)&gt;0.01,"",IF(MissFill!E88/SUM(MissFill!E$5:E90)&gt;0.01,"",IF(MissFill!E87/SUM(MissFill!E$5:E90)&gt;0.01,"",DateEnded_5Day!$A87)))))))</f>
        <v/>
      </c>
      <c r="G87" s="13" t="str">
        <f>IF($A87&lt;='All Results'!$B$4,"",IF(SUM(MissFill!F$5:F90)=0,"",(IF(MissFill!F90/SUM(MissFill!F$5:F90)&gt;0.01,"",IF(MissFill!F89/SUM(MissFill!F$5:F90)&gt;0.01,"",IF(MissFill!F88/SUM(MissFill!F$5:F90)&gt;0.01,"",IF(MissFill!F87/SUM(MissFill!F$5:F90)&gt;0.01,"",DateEnded_5Day!$A87)))))))</f>
        <v/>
      </c>
      <c r="H87" s="13" t="str">
        <f>IF($A87&lt;='All Results'!$B$4,"",IF(SUM(MissFill!G$5:G90)=0,"",(IF(MissFill!G90/SUM(MissFill!G$5:G90)&gt;0.01,"",IF(MissFill!G89/SUM(MissFill!G$5:G90)&gt;0.01,"",IF(MissFill!G88/SUM(MissFill!G$5:G90)&gt;0.01,"",IF(MissFill!G87/SUM(MissFill!G$5:G90)&gt;0.01,"",DateEnded_5Day!$A87)))))))</f>
        <v/>
      </c>
      <c r="I87" s="13" t="str">
        <f>IF($A87&lt;='All Results'!$B$4,"",IF(SUM(MissFill!H$5:H90)=0,"",(IF(MissFill!H90/SUM(MissFill!H$5:H90)&gt;0.01,"",IF(MissFill!H89/SUM(MissFill!H$5:H90)&gt;0.01,"",IF(MissFill!H88/SUM(MissFill!H$5:H90)&gt;0.01,"",IF(MissFill!H87/SUM(MissFill!H$5:H90)&gt;0.01,"",DateEnded_5Day!$A87)))))))</f>
        <v/>
      </c>
      <c r="J87" s="13" t="str">
        <f>IF($A87&lt;='All Results'!$B$4,"",IF(SUM(MissFill!I$5:I90)=0,"",(IF(MissFill!I90/SUM(MissFill!I$5:I90)&gt;0.01,"",IF(MissFill!I89/SUM(MissFill!I$5:I90)&gt;0.01,"",IF(MissFill!I88/SUM(MissFill!I$5:I90)&gt;0.01,"",IF(MissFill!I87/SUM(MissFill!I$5:I90)&gt;0.01,"",DateEnded_5Day!$A87)))))))</f>
        <v/>
      </c>
      <c r="K87" s="13" t="str">
        <f>IF($A87&lt;='All Results'!$B$4,"",IF(SUM(MissFill!J$5:J90)=0,"",(IF(MissFill!J90/SUM(MissFill!J$5:J90)&gt;0.01,"",IF(MissFill!J89/SUM(MissFill!J$5:J90)&gt;0.01,"",IF(MissFill!J88/SUM(MissFill!J$5:J90)&gt;0.01,"",IF(MissFill!J87/SUM(MissFill!J$5:J90)&gt;0.01,"",DateEnded_5Day!$A87)))))))</f>
        <v/>
      </c>
      <c r="L87" s="13" t="str">
        <f>IF($A87&lt;='All Results'!$B$4,"",IF(SUM(MissFill!K$5:K90)=0,"",(IF(MissFill!K90/SUM(MissFill!K$5:K90)&gt;0.01,"",IF(MissFill!K89/SUM(MissFill!K$5:K90)&gt;0.01,"",IF(MissFill!K88/SUM(MissFill!K$5:K90)&gt;0.01,"",IF(MissFill!K87/SUM(MissFill!K$5:K90)&gt;0.01,"",DateEnded_5Day!$A87)))))))</f>
        <v/>
      </c>
      <c r="M87" s="13" t="str">
        <f>IF($A87&lt;='All Results'!$B$4,"",IF(SUM(MissFill!L$5:L90)=0,"",(IF(MissFill!L90/SUM(MissFill!L$5:L90)&gt;0.01,"",IF(MissFill!L89/SUM(MissFill!L$5:L90)&gt;0.01,"",IF(MissFill!L88/SUM(MissFill!L$5:L90)&gt;0.01,"",IF(MissFill!L87/SUM(MissFill!L$5:L90)&gt;0.01,"",DateEnded_5Day!$A87)))))))</f>
        <v/>
      </c>
      <c r="N87" s="13" t="str">
        <f>IF($A87&lt;='All Results'!$B$4,"",IF(SUM(MissFill!M$5:M90)=0,"",(IF(MissFill!M90/SUM(MissFill!M$5:M90)&gt;0.01,"",IF(MissFill!M89/SUM(MissFill!M$5:M90)&gt;0.01,"",IF(MissFill!M88/SUM(MissFill!M$5:M90)&gt;0.01,"",IF(MissFill!M87/SUM(MissFill!M$5:M90)&gt;0.01,"",DateEnded_5Day!$A87)))))))</f>
        <v/>
      </c>
      <c r="O87" s="13" t="str">
        <f>IF($A87&lt;='All Results'!$B$4,"",IF(SUM(MissFill!N$5:N90)=0,"",(IF(MissFill!N90/SUM(MissFill!N$5:N90)&gt;0.01,"",IF(MissFill!N89/SUM(MissFill!N$5:N90)&gt;0.01,"",IF(MissFill!N88/SUM(MissFill!N$5:N90)&gt;0.01,"",IF(MissFill!N87/SUM(MissFill!N$5:N90)&gt;0.01,"",DateEnded_5Day!$A87)))))))</f>
        <v/>
      </c>
      <c r="P87" s="13" t="str">
        <f>IF($A87&lt;='All Results'!$B$4,"",IF(SUM(MissFill!O$5:O90)=0,"",(IF(MissFill!O90/SUM(MissFill!O$5:O90)&gt;0.01,"",IF(MissFill!O89/SUM(MissFill!O$5:O90)&gt;0.01,"",IF(MissFill!O88/SUM(MissFill!O$5:O90)&gt;0.01,"",IF(MissFill!O87/SUM(MissFill!O$5:O90)&gt;0.01,"",DateEnded_5Day!$A87)))))))</f>
        <v/>
      </c>
      <c r="Q87" s="13" t="str">
        <f>IF($A87&lt;='All Results'!$B$4,"",IF(SUM(MissFill!P$5:P90)=0,"",(IF(MissFill!P90/SUM(MissFill!P$5:P90)&gt;0.01,"",IF(MissFill!P89/SUM(MissFill!P$5:P90)&gt;0.01,"",IF(MissFill!P88/SUM(MissFill!P$5:P90)&gt;0.01,"",IF(MissFill!P87/SUM(MissFill!P$5:P90)&gt;0.01,"",DateEnded_5Day!$A87)))))))</f>
        <v/>
      </c>
      <c r="R87" s="13" t="str">
        <f>IF($A87&lt;='All Results'!$B$4,"",IF(SUM(MissFill!Q$5:Q90)=0,"",(IF(MissFill!Q90/SUM(MissFill!Q$5:Q90)&gt;0.01,"",IF(MissFill!Q89/SUM(MissFill!Q$5:Q90)&gt;0.01,"",IF(MissFill!Q88/SUM(MissFill!Q$5:Q90)&gt;0.01,"",IF(MissFill!Q87/SUM(MissFill!Q$5:Q90)&gt;0.01,"",DateEnded_5Day!$A87)))))))</f>
        <v/>
      </c>
      <c r="S87" s="13" t="str">
        <f>IF($A87&lt;='All Results'!$B$4,"",IF(SUM(MissFill!R$5:R90)=0,"",(IF(MissFill!R90/SUM(MissFill!R$5:R90)&gt;0.01,"",IF(MissFill!R89/SUM(MissFill!R$5:R90)&gt;0.01,"",IF(MissFill!R88/SUM(MissFill!R$5:R90)&gt;0.01,"",IF(MissFill!R87/SUM(MissFill!R$5:R90)&gt;0.01,"",DateEnded_5Day!$A87)))))))</f>
        <v/>
      </c>
      <c r="T87" s="13" t="str">
        <f>IF($A87&lt;='All Results'!$B$4,"",IF(SUM(MissFill!S$5:S90)=0,"",(IF(MissFill!S90/SUM(MissFill!S$5:S90)&gt;0.01,"",IF(MissFill!S89/SUM(MissFill!S$5:S90)&gt;0.01,"",IF(MissFill!S88/SUM(MissFill!S$5:S90)&gt;0.01,"",IF(MissFill!S87/SUM(MissFill!S$5:S90)&gt;0.01,"",DateEnded_5Day!$A87)))))))</f>
        <v/>
      </c>
      <c r="U87" s="13" t="str">
        <f>IF($A87&lt;='All Results'!$B$4,"",IF(SUM(MissFill!T$5:T90)=0,"",(IF(MissFill!T90/SUM(MissFill!T$5:T90)&gt;0.01,"",IF(MissFill!T89/SUM(MissFill!T$5:T90)&gt;0.01,"",IF(MissFill!T88/SUM(MissFill!T$5:T90)&gt;0.01,"",IF(MissFill!T87/SUM(MissFill!T$5:T90)&gt;0.01,"",DateEnded_5Day!$A87)))))))</f>
        <v/>
      </c>
      <c r="V87" s="13" t="str">
        <f>IF($A87&lt;='All Results'!$B$4,"",IF(SUM(MissFill!U$5:U90)=0,"",(IF(MissFill!U90/SUM(MissFill!U$5:U90)&gt;0.01,"",IF(MissFill!U89/SUM(MissFill!U$5:U90)&gt;0.01,"",IF(MissFill!U88/SUM(MissFill!U$5:U90)&gt;0.01,"",IF(MissFill!U87/SUM(MissFill!U$5:U90)&gt;0.01,"",DateEnded_5Day!$A87)))))))</f>
        <v/>
      </c>
      <c r="W87" s="13" t="str">
        <f>IF($A87&lt;='All Results'!$B$4,"",IF(SUM(MissFill!V$5:V90)=0,"",(IF(MissFill!V90/SUM(MissFill!V$5:V90)&gt;0.01,"",IF(MissFill!V89/SUM(MissFill!V$5:V90)&gt;0.01,"",IF(MissFill!V88/SUM(MissFill!V$5:V90)&gt;0.01,"",IF(MissFill!V87/SUM(MissFill!V$5:V90)&gt;0.01,"",DateEnded_5Day!$A87)))))))</f>
        <v/>
      </c>
      <c r="X87" s="13" t="str">
        <f>IF($A87&lt;='All Results'!$B$4,"",IF(SUM(MissFill!W$5:W90)=0,"",(IF(MissFill!W90/SUM(MissFill!W$5:W90)&gt;0.01,"",IF(MissFill!W89/SUM(MissFill!W$5:W90)&gt;0.01,"",IF(MissFill!W88/SUM(MissFill!W$5:W90)&gt;0.01,"",IF(MissFill!W87/SUM(MissFill!W$5:W90)&gt;0.01,"",DateEnded_5Day!$A87)))))))</f>
        <v/>
      </c>
      <c r="Y87" s="13" t="str">
        <f>IF($A87&lt;='All Results'!$B$4,"",IF(SUM(MissFill!X$5:X90)=0,"",(IF(MissFill!X90/SUM(MissFill!X$5:X90)&gt;0.01,"",IF(MissFill!X89/SUM(MissFill!X$5:X90)&gt;0.01,"",IF(MissFill!X88/SUM(MissFill!X$5:X90)&gt;0.01,"",IF(MissFill!X87/SUM(MissFill!X$5:X90)&gt;0.01,"",DateEnded_5Day!$A87)))))))</f>
        <v/>
      </c>
      <c r="Z87" s="13" t="str">
        <f>IF($A87&lt;='All Results'!$B$4,"",IF(SUM(MissFill!Y$5:Y90)=0,"",(IF(MissFill!Y90/SUM(MissFill!Y$5:Y90)&gt;0.01,"",IF(MissFill!Y89/SUM(MissFill!Y$5:Y90)&gt;0.01,"",IF(MissFill!Y88/SUM(MissFill!Y$5:Y90)&gt;0.01,"",IF(MissFill!Y87/SUM(MissFill!Y$5:Y90)&gt;0.01,"",DateEnded_5Day!$A87)))))))</f>
        <v/>
      </c>
      <c r="AA87" s="13" t="str">
        <f>IF($A87&lt;='All Results'!$B$4,"",IF(SUM(MissFill!Z$5:Z90)=0,"",(IF(MissFill!Z90/SUM(MissFill!Z$5:Z90)&gt;0.01,"",IF(MissFill!Z89/SUM(MissFill!Z$5:Z90)&gt;0.01,"",IF(MissFill!Z88/SUM(MissFill!Z$5:Z90)&gt;0.01,"",IF(MissFill!Z87/SUM(MissFill!Z$5:Z90)&gt;0.01,"",DateEnded_5Day!$A87)))))))</f>
        <v/>
      </c>
      <c r="AB87" s="13" t="str">
        <f>IF($A87&lt;='All Results'!$B$4,"",IF(SUM(MissFill!AA$5:AA90)=0,"",(IF(MissFill!AA90/SUM(MissFill!AA$5:AA90)&gt;0.01,"",IF(MissFill!AA89/SUM(MissFill!AA$5:AA90)&gt;0.01,"",IF(MissFill!AA88/SUM(MissFill!AA$5:AA90)&gt;0.01,"",IF(MissFill!AA87/SUM(MissFill!AA$5:AA90)&gt;0.01,"",DateEnded_5Day!$A87)))))))</f>
        <v/>
      </c>
      <c r="AC87" s="13" t="str">
        <f>IF($A87&lt;='All Results'!$B$4,"",IF(SUM(MissFill!AB$5:AB90)=0,"",(IF(MissFill!AB90/SUM(MissFill!AB$5:AB90)&gt;0.01,"",IF(MissFill!AB89/SUM(MissFill!AB$5:AB90)&gt;0.01,"",IF(MissFill!AB88/SUM(MissFill!AB$5:AB90)&gt;0.01,"",IF(MissFill!AB87/SUM(MissFill!AB$5:AB90)&gt;0.01,"",DateEnded_5Day!$A87)))))))</f>
        <v/>
      </c>
      <c r="AD87" s="13" t="str">
        <f>IF($A87&lt;='All Results'!$B$4,"",IF(SUM(MissFill!AC$5:AC90)=0,"",(IF(MissFill!AC90/SUM(MissFill!AC$5:AC90)&gt;0.01,"",IF(MissFill!AC89/SUM(MissFill!AC$5:AC90)&gt;0.01,"",IF(MissFill!AC88/SUM(MissFill!AC$5:AC90)&gt;0.01,"",IF(MissFill!AC87/SUM(MissFill!AC$5:AC90)&gt;0.01,"",DateEnded_5Day!$A87)))))))</f>
        <v/>
      </c>
      <c r="AE87" s="13" t="str">
        <f>IF($A87&lt;='All Results'!$B$4,"",IF(SUM(MissFill!AD$5:AD90)=0,"",(IF(MissFill!AD90/SUM(MissFill!AD$5:AD90)&gt;0.01,"",IF(MissFill!AD89/SUM(MissFill!AD$5:AD90)&gt;0.01,"",IF(MissFill!AD88/SUM(MissFill!AD$5:AD90)&gt;0.01,"",IF(MissFill!AD87/SUM(MissFill!AD$5:AD90)&gt;0.01,"",DateEnded_5Day!$A87)))))))</f>
        <v/>
      </c>
      <c r="AF87" s="13" t="str">
        <f>IF($A87&lt;='All Results'!$B$4,"",IF(SUM(MissFill!AE$5:AE90)=0,"",(IF(MissFill!AE90/SUM(MissFill!AE$5:AE90)&gt;0.01,"",IF(MissFill!AE89/SUM(MissFill!AE$5:AE90)&gt;0.01,"",IF(MissFill!AE88/SUM(MissFill!AE$5:AE90)&gt;0.01,"",IF(MissFill!AE87/SUM(MissFill!AE$5:AE90)&gt;0.01,"",DateEnded_5Day!$A87)))))))</f>
        <v/>
      </c>
      <c r="AG87" s="13" t="str">
        <f>IF($A87&lt;='All Results'!$B$4,"",IF(SUM(MissFill!AF$5:AF90)=0,"",(IF(MissFill!AF90/SUM(MissFill!AF$5:AF90)&gt;0.01,"",IF(MissFill!AF89/SUM(MissFill!AF$5:AF90)&gt;0.01,"",IF(MissFill!AF88/SUM(MissFill!AF$5:AF90)&gt;0.01,"",IF(MissFill!AF87/SUM(MissFill!AF$5:AF90)&gt;0.01,"",DateEnded_5Day!$A87)))))))</f>
        <v/>
      </c>
      <c r="AH87" s="13" t="str">
        <f>IF($A87&lt;='All Results'!$B$4,"",IF(SUM(MissFill!AG$5:AG90)=0,"",(IF(MissFill!AG90/SUM(MissFill!AG$5:AG90)&gt;0.01,"",IF(MissFill!AG89/SUM(MissFill!AG$5:AG90)&gt;0.01,"",IF(MissFill!AG88/SUM(MissFill!AG$5:AG90)&gt;0.01,"",IF(MissFill!AG87/SUM(MissFill!AG$5:AG90)&gt;0.01,"",DateEnded_5Day!$A87)))))))</f>
        <v/>
      </c>
      <c r="AI87" s="13" t="str">
        <f>IF($A87&lt;='All Results'!$B$4,"",IF(SUM(MissFill!AH$5:AH90)=0,"",(IF(MissFill!AH90/SUM(MissFill!AH$5:AH90)&gt;0.01,"",IF(MissFill!AH89/SUM(MissFill!AH$5:AH90)&gt;0.01,"",IF(MissFill!AH88/SUM(MissFill!AH$5:AH90)&gt;0.01,"",IF(MissFill!AH87/SUM(MissFill!AH$5:AH90)&gt;0.01,"",DateEnded_5Day!$A87)))))))</f>
        <v/>
      </c>
      <c r="AJ87" s="13" t="str">
        <f>IF($A87&lt;='All Results'!$B$4,"",IF(SUM(MissFill!AI$5:AI90)=0,"",(IF(MissFill!AI90/SUM(MissFill!AI$5:AI90)&gt;0.01,"",IF(MissFill!AI89/SUM(MissFill!AI$5:AI90)&gt;0.01,"",IF(MissFill!AI88/SUM(MissFill!AI$5:AI90)&gt;0.01,"",IF(MissFill!AI87/SUM(MissFill!AI$5:AI90)&gt;0.01,"",DateEnded_5Day!$A87)))))))</f>
        <v/>
      </c>
      <c r="AK87" s="13" t="str">
        <f>IF($A87&lt;='All Results'!$B$4,"",IF(SUM(MissFill!AJ$5:AJ90)=0,"",(IF(MissFill!AJ90/SUM(MissFill!AJ$5:AJ90)&gt;0.01,"",IF(MissFill!AJ89/SUM(MissFill!AJ$5:AJ90)&gt;0.01,"",IF(MissFill!AJ88/SUM(MissFill!AJ$5:AJ90)&gt;0.01,"",IF(MissFill!AJ87/SUM(MissFill!AJ$5:AJ90)&gt;0.01,"",DateEnded_5Day!$A87)))))))</f>
        <v/>
      </c>
      <c r="AL87" s="13" t="str">
        <f>IF($A87&lt;='All Results'!$B$4,"",IF(SUM(MissFill!AK$5:AK90)=0,"",(IF(MissFill!AK90/SUM(MissFill!AK$5:AK90)&gt;0.01,"",IF(MissFill!AK89/SUM(MissFill!AK$5:AK90)&gt;0.01,"",IF(MissFill!AK88/SUM(MissFill!AK$5:AK90)&gt;0.01,"",IF(MissFill!AK87/SUM(MissFill!AK$5:AK90)&gt;0.01,"",DateEnded_5Day!$A87)))))))</f>
        <v/>
      </c>
      <c r="AM87" s="13" t="str">
        <f>IF($A87&lt;='All Results'!$B$4,"",IF(SUM(MissFill!AL$5:AL90)=0,"",(IF(MissFill!AL90/SUM(MissFill!AL$5:AL90)&gt;0.01,"",IF(MissFill!AL89/SUM(MissFill!AL$5:AL90)&gt;0.01,"",IF(MissFill!AL88/SUM(MissFill!AL$5:AL90)&gt;0.01,"",IF(MissFill!AL87/SUM(MissFill!AL$5:AL90)&gt;0.01,"",DateEnded_5Day!$A87)))))))</f>
        <v/>
      </c>
      <c r="AN87" s="13" t="str">
        <f>IF($A87&lt;='All Results'!$B$4,"",IF(SUM(MissFill!AM$5:AM90)=0,"",(IF(MissFill!AM90/SUM(MissFill!AM$5:AM90)&gt;0.01,"",IF(MissFill!AM89/SUM(MissFill!AM$5:AM90)&gt;0.01,"",IF(MissFill!AM88/SUM(MissFill!AM$5:AM90)&gt;0.01,"",IF(MissFill!AM87/SUM(MissFill!AM$5:AM90)&gt;0.01,"",DateEnded_5Day!$A87)))))))</f>
        <v/>
      </c>
      <c r="AO87" s="13" t="str">
        <f>IF($A87&lt;='All Results'!$B$4,"",IF(SUM(MissFill!AN$5:AN90)=0,"",(IF(MissFill!AN90/SUM(MissFill!AN$5:AN90)&gt;0.01,"",IF(MissFill!AN89/SUM(MissFill!AN$5:AN90)&gt;0.01,"",IF(MissFill!AN88/SUM(MissFill!AN$5:AN90)&gt;0.01,"",IF(MissFill!AN87/SUM(MissFill!AN$5:AN90)&gt;0.01,"",DateEnded_5Day!$A87)))))))</f>
        <v/>
      </c>
      <c r="AP87" s="13" t="str">
        <f>IF($A87&lt;='All Results'!$B$4,"",IF(SUM(MissFill!AO$5:AO90)=0,"",(IF(MissFill!AO90/SUM(MissFill!AO$5:AO90)&gt;0.01,"",IF(MissFill!AO89/SUM(MissFill!AO$5:AO90)&gt;0.01,"",IF(MissFill!AO88/SUM(MissFill!AO$5:AO90)&gt;0.01,"",IF(MissFill!AO87/SUM(MissFill!AO$5:AO90)&gt;0.01,"",DateEnded_5Day!$A87)))))))</f>
        <v/>
      </c>
      <c r="AQ87" s="13" t="str">
        <f>IF($A87&lt;='All Results'!$B$4,"",IF(SUM(MissFill!AP$5:AP90)=0,"",(IF(MissFill!AP90/SUM(MissFill!AP$5:AP90)&gt;0.01,"",IF(MissFill!AP89/SUM(MissFill!AP$5:AP90)&gt;0.01,"",IF(MissFill!AP88/SUM(MissFill!AP$5:AP90)&gt;0.01,"",IF(MissFill!AP87/SUM(MissFill!AP$5:AP90)&gt;0.01,"",DateEnded_5Day!$A87)))))))</f>
        <v/>
      </c>
      <c r="AR87" s="13" t="str">
        <f>IF($A87&lt;='All Results'!$B$4,"",IF(SUM(MissFill!AQ$5:AQ90)=0,"",(IF(MissFill!AQ90/SUM(MissFill!AQ$5:AQ90)&gt;0.01,"",IF(MissFill!AQ89/SUM(MissFill!AQ$5:AQ90)&gt;0.01,"",IF(MissFill!AQ88/SUM(MissFill!AQ$5:AQ90)&gt;0.01,"",IF(MissFill!AQ87/SUM(MissFill!AQ$5:AQ90)&gt;0.01,"",DateEnded_5Day!$A87)))))))</f>
        <v/>
      </c>
      <c r="AS87" s="13" t="str">
        <f>IF($A87&lt;='All Results'!$B$4,"",IF(SUM(MissFill!AR$5:AR90)=0,"",(IF(MissFill!AR90/SUM(MissFill!AR$5:AR90)&gt;0.01,"",IF(MissFill!AR89/SUM(MissFill!AR$5:AR90)&gt;0.01,"",IF(MissFill!AR88/SUM(MissFill!AR$5:AR90)&gt;0.01,"",IF(MissFill!AR87/SUM(MissFill!AR$5:AR90)&gt;0.01,"",DateEnded_5Day!$A87)))))))</f>
        <v/>
      </c>
      <c r="AT87" s="13" t="str">
        <f>IF($A87&lt;='All Results'!$B$4,"",IF(SUM(MissFill!AS$5:AS90)=0,"",(IF(MissFill!AS90/SUM(MissFill!AS$5:AS90)&gt;0.01,"",IF(MissFill!AS89/SUM(MissFill!AS$5:AS90)&gt;0.01,"",IF(MissFill!AS88/SUM(MissFill!AS$5:AS90)&gt;0.01,"",IF(MissFill!AS87/SUM(MissFill!AS$5:AS90)&gt;0.01,"",DateEnded_5Day!$A87)))))))</f>
        <v/>
      </c>
      <c r="AU87" s="13" t="str">
        <f>IF($A87&lt;='All Results'!$B$4,"",IF(SUM(MissFill!AT$5:AT90)=0,"",(IF(MissFill!AT90/SUM(MissFill!AT$5:AT90)&gt;0.01,"",IF(MissFill!AT89/SUM(MissFill!AT$5:AT90)&gt;0.01,"",IF(MissFill!AT88/SUM(MissFill!AT$5:AT90)&gt;0.01,"",IF(MissFill!AT87/SUM(MissFill!AT$5:AT90)&gt;0.01,"",DateEnded_5Day!$A87)))))))</f>
        <v/>
      </c>
      <c r="AV87" s="13" t="str">
        <f>IF($A87&lt;='All Results'!$B$4,"",IF(SUM(MissFill!AU$5:AU90)=0,"",(IF(MissFill!AU90/SUM(MissFill!AU$5:AU90)&gt;0.01,"",IF(MissFill!AU89/SUM(MissFill!AU$5:AU90)&gt;0.01,"",IF(MissFill!AU88/SUM(MissFill!AU$5:AU90)&gt;0.01,"",IF(MissFill!AU87/SUM(MissFill!AU$5:AU90)&gt;0.01,"",DateEnded_5Day!$A87)))))))</f>
        <v/>
      </c>
      <c r="AW87" s="13" t="str">
        <f>IF($A87&lt;='All Results'!$B$4,"",IF(SUM(MissFill!AV$5:AV90)=0,"",(IF(MissFill!AV90/SUM(MissFill!AV$5:AV90)&gt;0.01,"",IF(MissFill!AV89/SUM(MissFill!AV$5:AV90)&gt;0.01,"",IF(MissFill!AV88/SUM(MissFill!AV$5:AV90)&gt;0.01,"",IF(MissFill!AV87/SUM(MissFill!AV$5:AV90)&gt;0.01,"",DateEnded_5Day!$A87)))))))</f>
        <v/>
      </c>
      <c r="AX87" s="13" t="str">
        <f>IF($A87&lt;='All Results'!$B$4,"",IF(SUM(MissFill!AW$5:AW90)=0,"",(IF(MissFill!AW90/SUM(MissFill!AW$5:AW90)&gt;0.01,"",IF(MissFill!AW89/SUM(MissFill!AW$5:AW90)&gt;0.01,"",IF(MissFill!AW88/SUM(MissFill!AW$5:AW90)&gt;0.01,"",IF(MissFill!AW87/SUM(MissFill!AW$5:AW90)&gt;0.01,"",DateEnded_5Day!$A87)))))))</f>
        <v/>
      </c>
    </row>
    <row r="88" spans="1:50" x14ac:dyDescent="0.25">
      <c r="A88" s="8">
        <v>44433</v>
      </c>
      <c r="B88" s="11">
        <v>237</v>
      </c>
      <c r="C88" s="13" t="str">
        <f>IF($A88&lt;='All Results'!$B$4,"",IF(SUM(MissFill!B$5:B91)=0,"",(IF(MissFill!B91/SUM(MissFill!B$5:B91)&gt;0.01,"",IF(MissFill!B90/SUM(MissFill!B$5:B91)&gt;0.01,"",IF(MissFill!B89/SUM(MissFill!B$5:B91)&gt;0.01,"",IF(MissFill!B88/SUM(MissFill!B$5:B91)&gt;0.01,"",DateEnded_5Day!$A88)))))))</f>
        <v/>
      </c>
      <c r="D88" s="13" t="str">
        <f>IF($A88&lt;='All Results'!$B$4,"",IF(SUM(MissFill!C$5:C91)=0,"",(IF(MissFill!C91/SUM(MissFill!C$5:C91)&gt;0.01,"",IF(MissFill!C90/SUM(MissFill!C$5:C91)&gt;0.01,"",IF(MissFill!C89/SUM(MissFill!C$5:C91)&gt;0.01,"",IF(MissFill!C88/SUM(MissFill!C$5:C91)&gt;0.01,"",DateEnded_5Day!$A88)))))))</f>
        <v/>
      </c>
      <c r="E88" s="13" t="str">
        <f>IF($A88&lt;='All Results'!$B$4,"",IF(SUM(MissFill!D$5:D91)=0,"",(IF(MissFill!D91/SUM(MissFill!D$5:D91)&gt;0.01,"",IF(MissFill!D90/SUM(MissFill!D$5:D91)&gt;0.01,"",IF(MissFill!D89/SUM(MissFill!D$5:D91)&gt;0.01,"",IF(MissFill!D88/SUM(MissFill!D$5:D91)&gt;0.01,"",DateEnded_5Day!$A88)))))))</f>
        <v/>
      </c>
      <c r="F88" s="13" t="str">
        <f>IF($A88&lt;='All Results'!$B$4,"",IF(SUM(MissFill!E$5:E91)=0,"",(IF(MissFill!E91/SUM(MissFill!E$5:E91)&gt;0.01,"",IF(MissFill!E90/SUM(MissFill!E$5:E91)&gt;0.01,"",IF(MissFill!E89/SUM(MissFill!E$5:E91)&gt;0.01,"",IF(MissFill!E88/SUM(MissFill!E$5:E91)&gt;0.01,"",DateEnded_5Day!$A88)))))))</f>
        <v/>
      </c>
      <c r="G88" s="13" t="str">
        <f>IF($A88&lt;='All Results'!$B$4,"",IF(SUM(MissFill!F$5:F91)=0,"",(IF(MissFill!F91/SUM(MissFill!F$5:F91)&gt;0.01,"",IF(MissFill!F90/SUM(MissFill!F$5:F91)&gt;0.01,"",IF(MissFill!F89/SUM(MissFill!F$5:F91)&gt;0.01,"",IF(MissFill!F88/SUM(MissFill!F$5:F91)&gt;0.01,"",DateEnded_5Day!$A88)))))))</f>
        <v/>
      </c>
      <c r="H88" s="13" t="str">
        <f>IF($A88&lt;='All Results'!$B$4,"",IF(SUM(MissFill!G$5:G91)=0,"",(IF(MissFill!G91/SUM(MissFill!G$5:G91)&gt;0.01,"",IF(MissFill!G90/SUM(MissFill!G$5:G91)&gt;0.01,"",IF(MissFill!G89/SUM(MissFill!G$5:G91)&gt;0.01,"",IF(MissFill!G88/SUM(MissFill!G$5:G91)&gt;0.01,"",DateEnded_5Day!$A88)))))))</f>
        <v/>
      </c>
      <c r="I88" s="13" t="str">
        <f>IF($A88&lt;='All Results'!$B$4,"",IF(SUM(MissFill!H$5:H91)=0,"",(IF(MissFill!H91/SUM(MissFill!H$5:H91)&gt;0.01,"",IF(MissFill!H90/SUM(MissFill!H$5:H91)&gt;0.01,"",IF(MissFill!H89/SUM(MissFill!H$5:H91)&gt;0.01,"",IF(MissFill!H88/SUM(MissFill!H$5:H91)&gt;0.01,"",DateEnded_5Day!$A88)))))))</f>
        <v/>
      </c>
      <c r="J88" s="13" t="str">
        <f>IF($A88&lt;='All Results'!$B$4,"",IF(SUM(MissFill!I$5:I91)=0,"",(IF(MissFill!I91/SUM(MissFill!I$5:I91)&gt;0.01,"",IF(MissFill!I90/SUM(MissFill!I$5:I91)&gt;0.01,"",IF(MissFill!I89/SUM(MissFill!I$5:I91)&gt;0.01,"",IF(MissFill!I88/SUM(MissFill!I$5:I91)&gt;0.01,"",DateEnded_5Day!$A88)))))))</f>
        <v/>
      </c>
      <c r="K88" s="13" t="str">
        <f>IF($A88&lt;='All Results'!$B$4,"",IF(SUM(MissFill!J$5:J91)=0,"",(IF(MissFill!J91/SUM(MissFill!J$5:J91)&gt;0.01,"",IF(MissFill!J90/SUM(MissFill!J$5:J91)&gt;0.01,"",IF(MissFill!J89/SUM(MissFill!J$5:J91)&gt;0.01,"",IF(MissFill!J88/SUM(MissFill!J$5:J91)&gt;0.01,"",DateEnded_5Day!$A88)))))))</f>
        <v/>
      </c>
      <c r="L88" s="13" t="str">
        <f>IF($A88&lt;='All Results'!$B$4,"",IF(SUM(MissFill!K$5:K91)=0,"",(IF(MissFill!K91/SUM(MissFill!K$5:K91)&gt;0.01,"",IF(MissFill!K90/SUM(MissFill!K$5:K91)&gt;0.01,"",IF(MissFill!K89/SUM(MissFill!K$5:K91)&gt;0.01,"",IF(MissFill!K88/SUM(MissFill!K$5:K91)&gt;0.01,"",DateEnded_5Day!$A88)))))))</f>
        <v/>
      </c>
      <c r="M88" s="13" t="str">
        <f>IF($A88&lt;='All Results'!$B$4,"",IF(SUM(MissFill!L$5:L91)=0,"",(IF(MissFill!L91/SUM(MissFill!L$5:L91)&gt;0.01,"",IF(MissFill!L90/SUM(MissFill!L$5:L91)&gt;0.01,"",IF(MissFill!L89/SUM(MissFill!L$5:L91)&gt;0.01,"",IF(MissFill!L88/SUM(MissFill!L$5:L91)&gt;0.01,"",DateEnded_5Day!$A88)))))))</f>
        <v/>
      </c>
      <c r="N88" s="13" t="str">
        <f>IF($A88&lt;='All Results'!$B$4,"",IF(SUM(MissFill!M$5:M91)=0,"",(IF(MissFill!M91/SUM(MissFill!M$5:M91)&gt;0.01,"",IF(MissFill!M90/SUM(MissFill!M$5:M91)&gt;0.01,"",IF(MissFill!M89/SUM(MissFill!M$5:M91)&gt;0.01,"",IF(MissFill!M88/SUM(MissFill!M$5:M91)&gt;0.01,"",DateEnded_5Day!$A88)))))))</f>
        <v/>
      </c>
      <c r="O88" s="13" t="str">
        <f>IF($A88&lt;='All Results'!$B$4,"",IF(SUM(MissFill!N$5:N91)=0,"",(IF(MissFill!N91/SUM(MissFill!N$5:N91)&gt;0.01,"",IF(MissFill!N90/SUM(MissFill!N$5:N91)&gt;0.01,"",IF(MissFill!N89/SUM(MissFill!N$5:N91)&gt;0.01,"",IF(MissFill!N88/SUM(MissFill!N$5:N91)&gt;0.01,"",DateEnded_5Day!$A88)))))))</f>
        <v/>
      </c>
      <c r="P88" s="13" t="str">
        <f>IF($A88&lt;='All Results'!$B$4,"",IF(SUM(MissFill!O$5:O91)=0,"",(IF(MissFill!O91/SUM(MissFill!O$5:O91)&gt;0.01,"",IF(MissFill!O90/SUM(MissFill!O$5:O91)&gt;0.01,"",IF(MissFill!O89/SUM(MissFill!O$5:O91)&gt;0.01,"",IF(MissFill!O88/SUM(MissFill!O$5:O91)&gt;0.01,"",DateEnded_5Day!$A88)))))))</f>
        <v/>
      </c>
      <c r="Q88" s="13" t="str">
        <f>IF($A88&lt;='All Results'!$B$4,"",IF(SUM(MissFill!P$5:P91)=0,"",(IF(MissFill!P91/SUM(MissFill!P$5:P91)&gt;0.01,"",IF(MissFill!P90/SUM(MissFill!P$5:P91)&gt;0.01,"",IF(MissFill!P89/SUM(MissFill!P$5:P91)&gt;0.01,"",IF(MissFill!P88/SUM(MissFill!P$5:P91)&gt;0.01,"",DateEnded_5Day!$A88)))))))</f>
        <v/>
      </c>
      <c r="R88" s="13" t="str">
        <f>IF($A88&lt;='All Results'!$B$4,"",IF(SUM(MissFill!Q$5:Q91)=0,"",(IF(MissFill!Q91/SUM(MissFill!Q$5:Q91)&gt;0.01,"",IF(MissFill!Q90/SUM(MissFill!Q$5:Q91)&gt;0.01,"",IF(MissFill!Q89/SUM(MissFill!Q$5:Q91)&gt;0.01,"",IF(MissFill!Q88/SUM(MissFill!Q$5:Q91)&gt;0.01,"",DateEnded_5Day!$A88)))))))</f>
        <v/>
      </c>
      <c r="S88" s="13" t="str">
        <f>IF($A88&lt;='All Results'!$B$4,"",IF(SUM(MissFill!R$5:R91)=0,"",(IF(MissFill!R91/SUM(MissFill!R$5:R91)&gt;0.01,"",IF(MissFill!R90/SUM(MissFill!R$5:R91)&gt;0.01,"",IF(MissFill!R89/SUM(MissFill!R$5:R91)&gt;0.01,"",IF(MissFill!R88/SUM(MissFill!R$5:R91)&gt;0.01,"",DateEnded_5Day!$A88)))))))</f>
        <v/>
      </c>
      <c r="T88" s="13" t="str">
        <f>IF($A88&lt;='All Results'!$B$4,"",IF(SUM(MissFill!S$5:S91)=0,"",(IF(MissFill!S91/SUM(MissFill!S$5:S91)&gt;0.01,"",IF(MissFill!S90/SUM(MissFill!S$5:S91)&gt;0.01,"",IF(MissFill!S89/SUM(MissFill!S$5:S91)&gt;0.01,"",IF(MissFill!S88/SUM(MissFill!S$5:S91)&gt;0.01,"",DateEnded_5Day!$A88)))))))</f>
        <v/>
      </c>
      <c r="U88" s="13" t="str">
        <f>IF($A88&lt;='All Results'!$B$4,"",IF(SUM(MissFill!T$5:T91)=0,"",(IF(MissFill!T91/SUM(MissFill!T$5:T91)&gt;0.01,"",IF(MissFill!T90/SUM(MissFill!T$5:T91)&gt;0.01,"",IF(MissFill!T89/SUM(MissFill!T$5:T91)&gt;0.01,"",IF(MissFill!T88/SUM(MissFill!T$5:T91)&gt;0.01,"",DateEnded_5Day!$A88)))))))</f>
        <v/>
      </c>
      <c r="V88" s="13" t="str">
        <f>IF($A88&lt;='All Results'!$B$4,"",IF(SUM(MissFill!U$5:U91)=0,"",(IF(MissFill!U91/SUM(MissFill!U$5:U91)&gt;0.01,"",IF(MissFill!U90/SUM(MissFill!U$5:U91)&gt;0.01,"",IF(MissFill!U89/SUM(MissFill!U$5:U91)&gt;0.01,"",IF(MissFill!U88/SUM(MissFill!U$5:U91)&gt;0.01,"",DateEnded_5Day!$A88)))))))</f>
        <v/>
      </c>
      <c r="W88" s="13" t="str">
        <f>IF($A88&lt;='All Results'!$B$4,"",IF(SUM(MissFill!V$5:V91)=0,"",(IF(MissFill!V91/SUM(MissFill!V$5:V91)&gt;0.01,"",IF(MissFill!V90/SUM(MissFill!V$5:V91)&gt;0.01,"",IF(MissFill!V89/SUM(MissFill!V$5:V91)&gt;0.01,"",IF(MissFill!V88/SUM(MissFill!V$5:V91)&gt;0.01,"",DateEnded_5Day!$A88)))))))</f>
        <v/>
      </c>
      <c r="X88" s="13" t="str">
        <f>IF($A88&lt;='All Results'!$B$4,"",IF(SUM(MissFill!W$5:W91)=0,"",(IF(MissFill!W91/SUM(MissFill!W$5:W91)&gt;0.01,"",IF(MissFill!W90/SUM(MissFill!W$5:W91)&gt;0.01,"",IF(MissFill!W89/SUM(MissFill!W$5:W91)&gt;0.01,"",IF(MissFill!W88/SUM(MissFill!W$5:W91)&gt;0.01,"",DateEnded_5Day!$A88)))))))</f>
        <v/>
      </c>
      <c r="Y88" s="13" t="str">
        <f>IF($A88&lt;='All Results'!$B$4,"",IF(SUM(MissFill!X$5:X91)=0,"",(IF(MissFill!X91/SUM(MissFill!X$5:X91)&gt;0.01,"",IF(MissFill!X90/SUM(MissFill!X$5:X91)&gt;0.01,"",IF(MissFill!X89/SUM(MissFill!X$5:X91)&gt;0.01,"",IF(MissFill!X88/SUM(MissFill!X$5:X91)&gt;0.01,"",DateEnded_5Day!$A88)))))))</f>
        <v/>
      </c>
      <c r="Z88" s="13" t="str">
        <f>IF($A88&lt;='All Results'!$B$4,"",IF(SUM(MissFill!Y$5:Y91)=0,"",(IF(MissFill!Y91/SUM(MissFill!Y$5:Y91)&gt;0.01,"",IF(MissFill!Y90/SUM(MissFill!Y$5:Y91)&gt;0.01,"",IF(MissFill!Y89/SUM(MissFill!Y$5:Y91)&gt;0.01,"",IF(MissFill!Y88/SUM(MissFill!Y$5:Y91)&gt;0.01,"",DateEnded_5Day!$A88)))))))</f>
        <v/>
      </c>
      <c r="AA88" s="13" t="str">
        <f>IF($A88&lt;='All Results'!$B$4,"",IF(SUM(MissFill!Z$5:Z91)=0,"",(IF(MissFill!Z91/SUM(MissFill!Z$5:Z91)&gt;0.01,"",IF(MissFill!Z90/SUM(MissFill!Z$5:Z91)&gt;0.01,"",IF(MissFill!Z89/SUM(MissFill!Z$5:Z91)&gt;0.01,"",IF(MissFill!Z88/SUM(MissFill!Z$5:Z91)&gt;0.01,"",DateEnded_5Day!$A88)))))))</f>
        <v/>
      </c>
      <c r="AB88" s="13" t="str">
        <f>IF($A88&lt;='All Results'!$B$4,"",IF(SUM(MissFill!AA$5:AA91)=0,"",(IF(MissFill!AA91/SUM(MissFill!AA$5:AA91)&gt;0.01,"",IF(MissFill!AA90/SUM(MissFill!AA$5:AA91)&gt;0.01,"",IF(MissFill!AA89/SUM(MissFill!AA$5:AA91)&gt;0.01,"",IF(MissFill!AA88/SUM(MissFill!AA$5:AA91)&gt;0.01,"",DateEnded_5Day!$A88)))))))</f>
        <v/>
      </c>
      <c r="AC88" s="13" t="str">
        <f>IF($A88&lt;='All Results'!$B$4,"",IF(SUM(MissFill!AB$5:AB91)=0,"",(IF(MissFill!AB91/SUM(MissFill!AB$5:AB91)&gt;0.01,"",IF(MissFill!AB90/SUM(MissFill!AB$5:AB91)&gt;0.01,"",IF(MissFill!AB89/SUM(MissFill!AB$5:AB91)&gt;0.01,"",IF(MissFill!AB88/SUM(MissFill!AB$5:AB91)&gt;0.01,"",DateEnded_5Day!$A88)))))))</f>
        <v/>
      </c>
      <c r="AD88" s="13" t="str">
        <f>IF($A88&lt;='All Results'!$B$4,"",IF(SUM(MissFill!AC$5:AC91)=0,"",(IF(MissFill!AC91/SUM(MissFill!AC$5:AC91)&gt;0.01,"",IF(MissFill!AC90/SUM(MissFill!AC$5:AC91)&gt;0.01,"",IF(MissFill!AC89/SUM(MissFill!AC$5:AC91)&gt;0.01,"",IF(MissFill!AC88/SUM(MissFill!AC$5:AC91)&gt;0.01,"",DateEnded_5Day!$A88)))))))</f>
        <v/>
      </c>
      <c r="AE88" s="13" t="str">
        <f>IF($A88&lt;='All Results'!$B$4,"",IF(SUM(MissFill!AD$5:AD91)=0,"",(IF(MissFill!AD91/SUM(MissFill!AD$5:AD91)&gt;0.01,"",IF(MissFill!AD90/SUM(MissFill!AD$5:AD91)&gt;0.01,"",IF(MissFill!AD89/SUM(MissFill!AD$5:AD91)&gt;0.01,"",IF(MissFill!AD88/SUM(MissFill!AD$5:AD91)&gt;0.01,"",DateEnded_5Day!$A88)))))))</f>
        <v/>
      </c>
      <c r="AF88" s="13" t="str">
        <f>IF($A88&lt;='All Results'!$B$4,"",IF(SUM(MissFill!AE$5:AE91)=0,"",(IF(MissFill!AE91/SUM(MissFill!AE$5:AE91)&gt;0.01,"",IF(MissFill!AE90/SUM(MissFill!AE$5:AE91)&gt;0.01,"",IF(MissFill!AE89/SUM(MissFill!AE$5:AE91)&gt;0.01,"",IF(MissFill!AE88/SUM(MissFill!AE$5:AE91)&gt;0.01,"",DateEnded_5Day!$A88)))))))</f>
        <v/>
      </c>
      <c r="AG88" s="13" t="str">
        <f>IF($A88&lt;='All Results'!$B$4,"",IF(SUM(MissFill!AF$5:AF91)=0,"",(IF(MissFill!AF91/SUM(MissFill!AF$5:AF91)&gt;0.01,"",IF(MissFill!AF90/SUM(MissFill!AF$5:AF91)&gt;0.01,"",IF(MissFill!AF89/SUM(MissFill!AF$5:AF91)&gt;0.01,"",IF(MissFill!AF88/SUM(MissFill!AF$5:AF91)&gt;0.01,"",DateEnded_5Day!$A88)))))))</f>
        <v/>
      </c>
      <c r="AH88" s="13" t="str">
        <f>IF($A88&lt;='All Results'!$B$4,"",IF(SUM(MissFill!AG$5:AG91)=0,"",(IF(MissFill!AG91/SUM(MissFill!AG$5:AG91)&gt;0.01,"",IF(MissFill!AG90/SUM(MissFill!AG$5:AG91)&gt;0.01,"",IF(MissFill!AG89/SUM(MissFill!AG$5:AG91)&gt;0.01,"",IF(MissFill!AG88/SUM(MissFill!AG$5:AG91)&gt;0.01,"",DateEnded_5Day!$A88)))))))</f>
        <v/>
      </c>
      <c r="AI88" s="13" t="str">
        <f>IF($A88&lt;='All Results'!$B$4,"",IF(SUM(MissFill!AH$5:AH91)=0,"",(IF(MissFill!AH91/SUM(MissFill!AH$5:AH91)&gt;0.01,"",IF(MissFill!AH90/SUM(MissFill!AH$5:AH91)&gt;0.01,"",IF(MissFill!AH89/SUM(MissFill!AH$5:AH91)&gt;0.01,"",IF(MissFill!AH88/SUM(MissFill!AH$5:AH91)&gt;0.01,"",DateEnded_5Day!$A88)))))))</f>
        <v/>
      </c>
      <c r="AJ88" s="13" t="str">
        <f>IF($A88&lt;='All Results'!$B$4,"",IF(SUM(MissFill!AI$5:AI91)=0,"",(IF(MissFill!AI91/SUM(MissFill!AI$5:AI91)&gt;0.01,"",IF(MissFill!AI90/SUM(MissFill!AI$5:AI91)&gt;0.01,"",IF(MissFill!AI89/SUM(MissFill!AI$5:AI91)&gt;0.01,"",IF(MissFill!AI88/SUM(MissFill!AI$5:AI91)&gt;0.01,"",DateEnded_5Day!$A88)))))))</f>
        <v/>
      </c>
      <c r="AK88" s="13" t="str">
        <f>IF($A88&lt;='All Results'!$B$4,"",IF(SUM(MissFill!AJ$5:AJ91)=0,"",(IF(MissFill!AJ91/SUM(MissFill!AJ$5:AJ91)&gt;0.01,"",IF(MissFill!AJ90/SUM(MissFill!AJ$5:AJ91)&gt;0.01,"",IF(MissFill!AJ89/SUM(MissFill!AJ$5:AJ91)&gt;0.01,"",IF(MissFill!AJ88/SUM(MissFill!AJ$5:AJ91)&gt;0.01,"",DateEnded_5Day!$A88)))))))</f>
        <v/>
      </c>
      <c r="AL88" s="13" t="str">
        <f>IF($A88&lt;='All Results'!$B$4,"",IF(SUM(MissFill!AK$5:AK91)=0,"",(IF(MissFill!AK91/SUM(MissFill!AK$5:AK91)&gt;0.01,"",IF(MissFill!AK90/SUM(MissFill!AK$5:AK91)&gt;0.01,"",IF(MissFill!AK89/SUM(MissFill!AK$5:AK91)&gt;0.01,"",IF(MissFill!AK88/SUM(MissFill!AK$5:AK91)&gt;0.01,"",DateEnded_5Day!$A88)))))))</f>
        <v/>
      </c>
      <c r="AM88" s="13" t="str">
        <f>IF($A88&lt;='All Results'!$B$4,"",IF(SUM(MissFill!AL$5:AL91)=0,"",(IF(MissFill!AL91/SUM(MissFill!AL$5:AL91)&gt;0.01,"",IF(MissFill!AL90/SUM(MissFill!AL$5:AL91)&gt;0.01,"",IF(MissFill!AL89/SUM(MissFill!AL$5:AL91)&gt;0.01,"",IF(MissFill!AL88/SUM(MissFill!AL$5:AL91)&gt;0.01,"",DateEnded_5Day!$A88)))))))</f>
        <v/>
      </c>
      <c r="AN88" s="13" t="str">
        <f>IF($A88&lt;='All Results'!$B$4,"",IF(SUM(MissFill!AM$5:AM91)=0,"",(IF(MissFill!AM91/SUM(MissFill!AM$5:AM91)&gt;0.01,"",IF(MissFill!AM90/SUM(MissFill!AM$5:AM91)&gt;0.01,"",IF(MissFill!AM89/SUM(MissFill!AM$5:AM91)&gt;0.01,"",IF(MissFill!AM88/SUM(MissFill!AM$5:AM91)&gt;0.01,"",DateEnded_5Day!$A88)))))))</f>
        <v/>
      </c>
      <c r="AO88" s="13" t="str">
        <f>IF($A88&lt;='All Results'!$B$4,"",IF(SUM(MissFill!AN$5:AN91)=0,"",(IF(MissFill!AN91/SUM(MissFill!AN$5:AN91)&gt;0.01,"",IF(MissFill!AN90/SUM(MissFill!AN$5:AN91)&gt;0.01,"",IF(MissFill!AN89/SUM(MissFill!AN$5:AN91)&gt;0.01,"",IF(MissFill!AN88/SUM(MissFill!AN$5:AN91)&gt;0.01,"",DateEnded_5Day!$A88)))))))</f>
        <v/>
      </c>
      <c r="AP88" s="13" t="str">
        <f>IF($A88&lt;='All Results'!$B$4,"",IF(SUM(MissFill!AO$5:AO91)=0,"",(IF(MissFill!AO91/SUM(MissFill!AO$5:AO91)&gt;0.01,"",IF(MissFill!AO90/SUM(MissFill!AO$5:AO91)&gt;0.01,"",IF(MissFill!AO89/SUM(MissFill!AO$5:AO91)&gt;0.01,"",IF(MissFill!AO88/SUM(MissFill!AO$5:AO91)&gt;0.01,"",DateEnded_5Day!$A88)))))))</f>
        <v/>
      </c>
      <c r="AQ88" s="13" t="str">
        <f>IF($A88&lt;='All Results'!$B$4,"",IF(SUM(MissFill!AP$5:AP91)=0,"",(IF(MissFill!AP91/SUM(MissFill!AP$5:AP91)&gt;0.01,"",IF(MissFill!AP90/SUM(MissFill!AP$5:AP91)&gt;0.01,"",IF(MissFill!AP89/SUM(MissFill!AP$5:AP91)&gt;0.01,"",IF(MissFill!AP88/SUM(MissFill!AP$5:AP91)&gt;0.01,"",DateEnded_5Day!$A88)))))))</f>
        <v/>
      </c>
      <c r="AR88" s="13" t="str">
        <f>IF($A88&lt;='All Results'!$B$4,"",IF(SUM(MissFill!AQ$5:AQ91)=0,"",(IF(MissFill!AQ91/SUM(MissFill!AQ$5:AQ91)&gt;0.01,"",IF(MissFill!AQ90/SUM(MissFill!AQ$5:AQ91)&gt;0.01,"",IF(MissFill!AQ89/SUM(MissFill!AQ$5:AQ91)&gt;0.01,"",IF(MissFill!AQ88/SUM(MissFill!AQ$5:AQ91)&gt;0.01,"",DateEnded_5Day!$A88)))))))</f>
        <v/>
      </c>
      <c r="AS88" s="13" t="str">
        <f>IF($A88&lt;='All Results'!$B$4,"",IF(SUM(MissFill!AR$5:AR91)=0,"",(IF(MissFill!AR91/SUM(MissFill!AR$5:AR91)&gt;0.01,"",IF(MissFill!AR90/SUM(MissFill!AR$5:AR91)&gt;0.01,"",IF(MissFill!AR89/SUM(MissFill!AR$5:AR91)&gt;0.01,"",IF(MissFill!AR88/SUM(MissFill!AR$5:AR91)&gt;0.01,"",DateEnded_5Day!$A88)))))))</f>
        <v/>
      </c>
      <c r="AT88" s="13" t="str">
        <f>IF($A88&lt;='All Results'!$B$4,"",IF(SUM(MissFill!AS$5:AS91)=0,"",(IF(MissFill!AS91/SUM(MissFill!AS$5:AS91)&gt;0.01,"",IF(MissFill!AS90/SUM(MissFill!AS$5:AS91)&gt;0.01,"",IF(MissFill!AS89/SUM(MissFill!AS$5:AS91)&gt;0.01,"",IF(MissFill!AS88/SUM(MissFill!AS$5:AS91)&gt;0.01,"",DateEnded_5Day!$A88)))))))</f>
        <v/>
      </c>
      <c r="AU88" s="13" t="str">
        <f>IF($A88&lt;='All Results'!$B$4,"",IF(SUM(MissFill!AT$5:AT91)=0,"",(IF(MissFill!AT91/SUM(MissFill!AT$5:AT91)&gt;0.01,"",IF(MissFill!AT90/SUM(MissFill!AT$5:AT91)&gt;0.01,"",IF(MissFill!AT89/SUM(MissFill!AT$5:AT91)&gt;0.01,"",IF(MissFill!AT88/SUM(MissFill!AT$5:AT91)&gt;0.01,"",DateEnded_5Day!$A88)))))))</f>
        <v/>
      </c>
      <c r="AV88" s="13" t="str">
        <f>IF($A88&lt;='All Results'!$B$4,"",IF(SUM(MissFill!AU$5:AU91)=0,"",(IF(MissFill!AU91/SUM(MissFill!AU$5:AU91)&gt;0.01,"",IF(MissFill!AU90/SUM(MissFill!AU$5:AU91)&gt;0.01,"",IF(MissFill!AU89/SUM(MissFill!AU$5:AU91)&gt;0.01,"",IF(MissFill!AU88/SUM(MissFill!AU$5:AU91)&gt;0.01,"",DateEnded_5Day!$A88)))))))</f>
        <v/>
      </c>
      <c r="AW88" s="13" t="str">
        <f>IF($A88&lt;='All Results'!$B$4,"",IF(SUM(MissFill!AV$5:AV91)=0,"",(IF(MissFill!AV91/SUM(MissFill!AV$5:AV91)&gt;0.01,"",IF(MissFill!AV90/SUM(MissFill!AV$5:AV91)&gt;0.01,"",IF(MissFill!AV89/SUM(MissFill!AV$5:AV91)&gt;0.01,"",IF(MissFill!AV88/SUM(MissFill!AV$5:AV91)&gt;0.01,"",DateEnded_5Day!$A88)))))))</f>
        <v/>
      </c>
      <c r="AX88" s="13" t="str">
        <f>IF($A88&lt;='All Results'!$B$4,"",IF(SUM(MissFill!AW$5:AW91)=0,"",(IF(MissFill!AW91/SUM(MissFill!AW$5:AW91)&gt;0.01,"",IF(MissFill!AW90/SUM(MissFill!AW$5:AW91)&gt;0.01,"",IF(MissFill!AW89/SUM(MissFill!AW$5:AW91)&gt;0.01,"",IF(MissFill!AW88/SUM(MissFill!AW$5:AW91)&gt;0.01,"",DateEnded_5Day!$A88)))))))</f>
        <v/>
      </c>
    </row>
    <row r="89" spans="1:50" x14ac:dyDescent="0.25">
      <c r="A89" s="8">
        <v>44434</v>
      </c>
      <c r="B89" s="11">
        <v>238</v>
      </c>
      <c r="C89" s="13" t="str">
        <f>IF($A89&lt;='All Results'!$B$4,"",IF(SUM(MissFill!B$5:B92)=0,"",(IF(MissFill!B92/SUM(MissFill!B$5:B92)&gt;0.01,"",IF(MissFill!B91/SUM(MissFill!B$5:B92)&gt;0.01,"",IF(MissFill!B90/SUM(MissFill!B$5:B92)&gt;0.01,"",IF(MissFill!B89/SUM(MissFill!B$5:B92)&gt;0.01,"",DateEnded_5Day!$A89)))))))</f>
        <v/>
      </c>
      <c r="D89" s="13" t="str">
        <f>IF($A89&lt;='All Results'!$B$4,"",IF(SUM(MissFill!C$5:C92)=0,"",(IF(MissFill!C92/SUM(MissFill!C$5:C92)&gt;0.01,"",IF(MissFill!C91/SUM(MissFill!C$5:C92)&gt;0.01,"",IF(MissFill!C90/SUM(MissFill!C$5:C92)&gt;0.01,"",IF(MissFill!C89/SUM(MissFill!C$5:C92)&gt;0.01,"",DateEnded_5Day!$A89)))))))</f>
        <v/>
      </c>
      <c r="E89" s="13" t="str">
        <f>IF($A89&lt;='All Results'!$B$4,"",IF(SUM(MissFill!D$5:D92)=0,"",(IF(MissFill!D92/SUM(MissFill!D$5:D92)&gt;0.01,"",IF(MissFill!D91/SUM(MissFill!D$5:D92)&gt;0.01,"",IF(MissFill!D90/SUM(MissFill!D$5:D92)&gt;0.01,"",IF(MissFill!D89/SUM(MissFill!D$5:D92)&gt;0.01,"",DateEnded_5Day!$A89)))))))</f>
        <v/>
      </c>
      <c r="F89" s="13" t="str">
        <f>IF($A89&lt;='All Results'!$B$4,"",IF(SUM(MissFill!E$5:E92)=0,"",(IF(MissFill!E92/SUM(MissFill!E$5:E92)&gt;0.01,"",IF(MissFill!E91/SUM(MissFill!E$5:E92)&gt;0.01,"",IF(MissFill!E90/SUM(MissFill!E$5:E92)&gt;0.01,"",IF(MissFill!E89/SUM(MissFill!E$5:E92)&gt;0.01,"",DateEnded_5Day!$A89)))))))</f>
        <v/>
      </c>
      <c r="G89" s="13" t="str">
        <f>IF($A89&lt;='All Results'!$B$4,"",IF(SUM(MissFill!F$5:F92)=0,"",(IF(MissFill!F92/SUM(MissFill!F$5:F92)&gt;0.01,"",IF(MissFill!F91/SUM(MissFill!F$5:F92)&gt;0.01,"",IF(MissFill!F90/SUM(MissFill!F$5:F92)&gt;0.01,"",IF(MissFill!F89/SUM(MissFill!F$5:F92)&gt;0.01,"",DateEnded_5Day!$A89)))))))</f>
        <v/>
      </c>
      <c r="H89" s="13" t="str">
        <f>IF($A89&lt;='All Results'!$B$4,"",IF(SUM(MissFill!G$5:G92)=0,"",(IF(MissFill!G92/SUM(MissFill!G$5:G92)&gt;0.01,"",IF(MissFill!G91/SUM(MissFill!G$5:G92)&gt;0.01,"",IF(MissFill!G90/SUM(MissFill!G$5:G92)&gt;0.01,"",IF(MissFill!G89/SUM(MissFill!G$5:G92)&gt;0.01,"",DateEnded_5Day!$A89)))))))</f>
        <v/>
      </c>
      <c r="I89" s="13" t="str">
        <f>IF($A89&lt;='All Results'!$B$4,"",IF(SUM(MissFill!H$5:H92)=0,"",(IF(MissFill!H92/SUM(MissFill!H$5:H92)&gt;0.01,"",IF(MissFill!H91/SUM(MissFill!H$5:H92)&gt;0.01,"",IF(MissFill!H90/SUM(MissFill!H$5:H92)&gt;0.01,"",IF(MissFill!H89/SUM(MissFill!H$5:H92)&gt;0.01,"",DateEnded_5Day!$A89)))))))</f>
        <v/>
      </c>
      <c r="J89" s="13" t="str">
        <f>IF($A89&lt;='All Results'!$B$4,"",IF(SUM(MissFill!I$5:I92)=0,"",(IF(MissFill!I92/SUM(MissFill!I$5:I92)&gt;0.01,"",IF(MissFill!I91/SUM(MissFill!I$5:I92)&gt;0.01,"",IF(MissFill!I90/SUM(MissFill!I$5:I92)&gt;0.01,"",IF(MissFill!I89/SUM(MissFill!I$5:I92)&gt;0.01,"",DateEnded_5Day!$A89)))))))</f>
        <v/>
      </c>
      <c r="K89" s="13" t="str">
        <f>IF($A89&lt;='All Results'!$B$4,"",IF(SUM(MissFill!J$5:J92)=0,"",(IF(MissFill!J92/SUM(MissFill!J$5:J92)&gt;0.01,"",IF(MissFill!J91/SUM(MissFill!J$5:J92)&gt;0.01,"",IF(MissFill!J90/SUM(MissFill!J$5:J92)&gt;0.01,"",IF(MissFill!J89/SUM(MissFill!J$5:J92)&gt;0.01,"",DateEnded_5Day!$A89)))))))</f>
        <v/>
      </c>
      <c r="L89" s="13" t="str">
        <f>IF($A89&lt;='All Results'!$B$4,"",IF(SUM(MissFill!K$5:K92)=0,"",(IF(MissFill!K92/SUM(MissFill!K$5:K92)&gt;0.01,"",IF(MissFill!K91/SUM(MissFill!K$5:K92)&gt;0.01,"",IF(MissFill!K90/SUM(MissFill!K$5:K92)&gt;0.01,"",IF(MissFill!K89/SUM(MissFill!K$5:K92)&gt;0.01,"",DateEnded_5Day!$A89)))))))</f>
        <v/>
      </c>
      <c r="M89" s="13" t="str">
        <f>IF($A89&lt;='All Results'!$B$4,"",IF(SUM(MissFill!L$5:L92)=0,"",(IF(MissFill!L92/SUM(MissFill!L$5:L92)&gt;0.01,"",IF(MissFill!L91/SUM(MissFill!L$5:L92)&gt;0.01,"",IF(MissFill!L90/SUM(MissFill!L$5:L92)&gt;0.01,"",IF(MissFill!L89/SUM(MissFill!L$5:L92)&gt;0.01,"",DateEnded_5Day!$A89)))))))</f>
        <v/>
      </c>
      <c r="N89" s="13" t="str">
        <f>IF($A89&lt;='All Results'!$B$4,"",IF(SUM(MissFill!M$5:M92)=0,"",(IF(MissFill!M92/SUM(MissFill!M$5:M92)&gt;0.01,"",IF(MissFill!M91/SUM(MissFill!M$5:M92)&gt;0.01,"",IF(MissFill!M90/SUM(MissFill!M$5:M92)&gt;0.01,"",IF(MissFill!M89/SUM(MissFill!M$5:M92)&gt;0.01,"",DateEnded_5Day!$A89)))))))</f>
        <v/>
      </c>
      <c r="O89" s="13" t="str">
        <f>IF($A89&lt;='All Results'!$B$4,"",IF(SUM(MissFill!N$5:N92)=0,"",(IF(MissFill!N92/SUM(MissFill!N$5:N92)&gt;0.01,"",IF(MissFill!N91/SUM(MissFill!N$5:N92)&gt;0.01,"",IF(MissFill!N90/SUM(MissFill!N$5:N92)&gt;0.01,"",IF(MissFill!N89/SUM(MissFill!N$5:N92)&gt;0.01,"",DateEnded_5Day!$A89)))))))</f>
        <v/>
      </c>
      <c r="P89" s="13" t="str">
        <f>IF($A89&lt;='All Results'!$B$4,"",IF(SUM(MissFill!O$5:O92)=0,"",(IF(MissFill!O92/SUM(MissFill!O$5:O92)&gt;0.01,"",IF(MissFill!O91/SUM(MissFill!O$5:O92)&gt;0.01,"",IF(MissFill!O90/SUM(MissFill!O$5:O92)&gt;0.01,"",IF(MissFill!O89/SUM(MissFill!O$5:O92)&gt;0.01,"",DateEnded_5Day!$A89)))))))</f>
        <v/>
      </c>
      <c r="Q89" s="13" t="str">
        <f>IF($A89&lt;='All Results'!$B$4,"",IF(SUM(MissFill!P$5:P92)=0,"",(IF(MissFill!P92/SUM(MissFill!P$5:P92)&gt;0.01,"",IF(MissFill!P91/SUM(MissFill!P$5:P92)&gt;0.01,"",IF(MissFill!P90/SUM(MissFill!P$5:P92)&gt;0.01,"",IF(MissFill!P89/SUM(MissFill!P$5:P92)&gt;0.01,"",DateEnded_5Day!$A89)))))))</f>
        <v/>
      </c>
      <c r="R89" s="13" t="str">
        <f>IF($A89&lt;='All Results'!$B$4,"",IF(SUM(MissFill!Q$5:Q92)=0,"",(IF(MissFill!Q92/SUM(MissFill!Q$5:Q92)&gt;0.01,"",IF(MissFill!Q91/SUM(MissFill!Q$5:Q92)&gt;0.01,"",IF(MissFill!Q90/SUM(MissFill!Q$5:Q92)&gt;0.01,"",IF(MissFill!Q89/SUM(MissFill!Q$5:Q92)&gt;0.01,"",DateEnded_5Day!$A89)))))))</f>
        <v/>
      </c>
      <c r="S89" s="13" t="str">
        <f>IF($A89&lt;='All Results'!$B$4,"",IF(SUM(MissFill!R$5:R92)=0,"",(IF(MissFill!R92/SUM(MissFill!R$5:R92)&gt;0.01,"",IF(MissFill!R91/SUM(MissFill!R$5:R92)&gt;0.01,"",IF(MissFill!R90/SUM(MissFill!R$5:R92)&gt;0.01,"",IF(MissFill!R89/SUM(MissFill!R$5:R92)&gt;0.01,"",DateEnded_5Day!$A89)))))))</f>
        <v/>
      </c>
      <c r="T89" s="13" t="str">
        <f>IF($A89&lt;='All Results'!$B$4,"",IF(SUM(MissFill!S$5:S92)=0,"",(IF(MissFill!S92/SUM(MissFill!S$5:S92)&gt;0.01,"",IF(MissFill!S91/SUM(MissFill!S$5:S92)&gt;0.01,"",IF(MissFill!S90/SUM(MissFill!S$5:S92)&gt;0.01,"",IF(MissFill!S89/SUM(MissFill!S$5:S92)&gt;0.01,"",DateEnded_5Day!$A89)))))))</f>
        <v/>
      </c>
      <c r="U89" s="13" t="str">
        <f>IF($A89&lt;='All Results'!$B$4,"",IF(SUM(MissFill!T$5:T92)=0,"",(IF(MissFill!T92/SUM(MissFill!T$5:T92)&gt;0.01,"",IF(MissFill!T91/SUM(MissFill!T$5:T92)&gt;0.01,"",IF(MissFill!T90/SUM(MissFill!T$5:T92)&gt;0.01,"",IF(MissFill!T89/SUM(MissFill!T$5:T92)&gt;0.01,"",DateEnded_5Day!$A89)))))))</f>
        <v/>
      </c>
      <c r="V89" s="13" t="str">
        <f>IF($A89&lt;='All Results'!$B$4,"",IF(SUM(MissFill!U$5:U92)=0,"",(IF(MissFill!U92/SUM(MissFill!U$5:U92)&gt;0.01,"",IF(MissFill!U91/SUM(MissFill!U$5:U92)&gt;0.01,"",IF(MissFill!U90/SUM(MissFill!U$5:U92)&gt;0.01,"",IF(MissFill!U89/SUM(MissFill!U$5:U92)&gt;0.01,"",DateEnded_5Day!$A89)))))))</f>
        <v/>
      </c>
      <c r="W89" s="13" t="str">
        <f>IF($A89&lt;='All Results'!$B$4,"",IF(SUM(MissFill!V$5:V92)=0,"",(IF(MissFill!V92/SUM(MissFill!V$5:V92)&gt;0.01,"",IF(MissFill!V91/SUM(MissFill!V$5:V92)&gt;0.01,"",IF(MissFill!V90/SUM(MissFill!V$5:V92)&gt;0.01,"",IF(MissFill!V89/SUM(MissFill!V$5:V92)&gt;0.01,"",DateEnded_5Day!$A89)))))))</f>
        <v/>
      </c>
      <c r="X89" s="13" t="str">
        <f>IF($A89&lt;='All Results'!$B$4,"",IF(SUM(MissFill!W$5:W92)=0,"",(IF(MissFill!W92/SUM(MissFill!W$5:W92)&gt;0.01,"",IF(MissFill!W91/SUM(MissFill!W$5:W92)&gt;0.01,"",IF(MissFill!W90/SUM(MissFill!W$5:W92)&gt;0.01,"",IF(MissFill!W89/SUM(MissFill!W$5:W92)&gt;0.01,"",DateEnded_5Day!$A89)))))))</f>
        <v/>
      </c>
      <c r="Y89" s="13" t="str">
        <f>IF($A89&lt;='All Results'!$B$4,"",IF(SUM(MissFill!X$5:X92)=0,"",(IF(MissFill!X92/SUM(MissFill!X$5:X92)&gt;0.01,"",IF(MissFill!X91/SUM(MissFill!X$5:X92)&gt;0.01,"",IF(MissFill!X90/SUM(MissFill!X$5:X92)&gt;0.01,"",IF(MissFill!X89/SUM(MissFill!X$5:X92)&gt;0.01,"",DateEnded_5Day!$A89)))))))</f>
        <v/>
      </c>
      <c r="Z89" s="13" t="str">
        <f>IF($A89&lt;='All Results'!$B$4,"",IF(SUM(MissFill!Y$5:Y92)=0,"",(IF(MissFill!Y92/SUM(MissFill!Y$5:Y92)&gt;0.01,"",IF(MissFill!Y91/SUM(MissFill!Y$5:Y92)&gt;0.01,"",IF(MissFill!Y90/SUM(MissFill!Y$5:Y92)&gt;0.01,"",IF(MissFill!Y89/SUM(MissFill!Y$5:Y92)&gt;0.01,"",DateEnded_5Day!$A89)))))))</f>
        <v/>
      </c>
      <c r="AA89" s="13" t="str">
        <f>IF($A89&lt;='All Results'!$B$4,"",IF(SUM(MissFill!Z$5:Z92)=0,"",(IF(MissFill!Z92/SUM(MissFill!Z$5:Z92)&gt;0.01,"",IF(MissFill!Z91/SUM(MissFill!Z$5:Z92)&gt;0.01,"",IF(MissFill!Z90/SUM(MissFill!Z$5:Z92)&gt;0.01,"",IF(MissFill!Z89/SUM(MissFill!Z$5:Z92)&gt;0.01,"",DateEnded_5Day!$A89)))))))</f>
        <v/>
      </c>
      <c r="AB89" s="13" t="str">
        <f>IF($A89&lt;='All Results'!$B$4,"",IF(SUM(MissFill!AA$5:AA92)=0,"",(IF(MissFill!AA92/SUM(MissFill!AA$5:AA92)&gt;0.01,"",IF(MissFill!AA91/SUM(MissFill!AA$5:AA92)&gt;0.01,"",IF(MissFill!AA90/SUM(MissFill!AA$5:AA92)&gt;0.01,"",IF(MissFill!AA89/SUM(MissFill!AA$5:AA92)&gt;0.01,"",DateEnded_5Day!$A89)))))))</f>
        <v/>
      </c>
      <c r="AC89" s="13" t="str">
        <f>IF($A89&lt;='All Results'!$B$4,"",IF(SUM(MissFill!AB$5:AB92)=0,"",(IF(MissFill!AB92/SUM(MissFill!AB$5:AB92)&gt;0.01,"",IF(MissFill!AB91/SUM(MissFill!AB$5:AB92)&gt;0.01,"",IF(MissFill!AB90/SUM(MissFill!AB$5:AB92)&gt;0.01,"",IF(MissFill!AB89/SUM(MissFill!AB$5:AB92)&gt;0.01,"",DateEnded_5Day!$A89)))))))</f>
        <v/>
      </c>
      <c r="AD89" s="13" t="str">
        <f>IF($A89&lt;='All Results'!$B$4,"",IF(SUM(MissFill!AC$5:AC92)=0,"",(IF(MissFill!AC92/SUM(MissFill!AC$5:AC92)&gt;0.01,"",IF(MissFill!AC91/SUM(MissFill!AC$5:AC92)&gt;0.01,"",IF(MissFill!AC90/SUM(MissFill!AC$5:AC92)&gt;0.01,"",IF(MissFill!AC89/SUM(MissFill!AC$5:AC92)&gt;0.01,"",DateEnded_5Day!$A89)))))))</f>
        <v/>
      </c>
      <c r="AE89" s="13" t="str">
        <f>IF($A89&lt;='All Results'!$B$4,"",IF(SUM(MissFill!AD$5:AD92)=0,"",(IF(MissFill!AD92/SUM(MissFill!AD$5:AD92)&gt;0.01,"",IF(MissFill!AD91/SUM(MissFill!AD$5:AD92)&gt;0.01,"",IF(MissFill!AD90/SUM(MissFill!AD$5:AD92)&gt;0.01,"",IF(MissFill!AD89/SUM(MissFill!AD$5:AD92)&gt;0.01,"",DateEnded_5Day!$A89)))))))</f>
        <v/>
      </c>
      <c r="AF89" s="13" t="str">
        <f>IF($A89&lt;='All Results'!$B$4,"",IF(SUM(MissFill!AE$5:AE92)=0,"",(IF(MissFill!AE92/SUM(MissFill!AE$5:AE92)&gt;0.01,"",IF(MissFill!AE91/SUM(MissFill!AE$5:AE92)&gt;0.01,"",IF(MissFill!AE90/SUM(MissFill!AE$5:AE92)&gt;0.01,"",IF(MissFill!AE89/SUM(MissFill!AE$5:AE92)&gt;0.01,"",DateEnded_5Day!$A89)))))))</f>
        <v/>
      </c>
      <c r="AG89" s="13" t="str">
        <f>IF($A89&lt;='All Results'!$B$4,"",IF(SUM(MissFill!AF$5:AF92)=0,"",(IF(MissFill!AF92/SUM(MissFill!AF$5:AF92)&gt;0.01,"",IF(MissFill!AF91/SUM(MissFill!AF$5:AF92)&gt;0.01,"",IF(MissFill!AF90/SUM(MissFill!AF$5:AF92)&gt;0.01,"",IF(MissFill!AF89/SUM(MissFill!AF$5:AF92)&gt;0.01,"",DateEnded_5Day!$A89)))))))</f>
        <v/>
      </c>
      <c r="AH89" s="13" t="str">
        <f>IF($A89&lt;='All Results'!$B$4,"",IF(SUM(MissFill!AG$5:AG92)=0,"",(IF(MissFill!AG92/SUM(MissFill!AG$5:AG92)&gt;0.01,"",IF(MissFill!AG91/SUM(MissFill!AG$5:AG92)&gt;0.01,"",IF(MissFill!AG90/SUM(MissFill!AG$5:AG92)&gt;0.01,"",IF(MissFill!AG89/SUM(MissFill!AG$5:AG92)&gt;0.01,"",DateEnded_5Day!$A89)))))))</f>
        <v/>
      </c>
      <c r="AI89" s="13" t="str">
        <f>IF($A89&lt;='All Results'!$B$4,"",IF(SUM(MissFill!AH$5:AH92)=0,"",(IF(MissFill!AH92/SUM(MissFill!AH$5:AH92)&gt;0.01,"",IF(MissFill!AH91/SUM(MissFill!AH$5:AH92)&gt;0.01,"",IF(MissFill!AH90/SUM(MissFill!AH$5:AH92)&gt;0.01,"",IF(MissFill!AH89/SUM(MissFill!AH$5:AH92)&gt;0.01,"",DateEnded_5Day!$A89)))))))</f>
        <v/>
      </c>
      <c r="AJ89" s="13" t="str">
        <f>IF($A89&lt;='All Results'!$B$4,"",IF(SUM(MissFill!AI$5:AI92)=0,"",(IF(MissFill!AI92/SUM(MissFill!AI$5:AI92)&gt;0.01,"",IF(MissFill!AI91/SUM(MissFill!AI$5:AI92)&gt;0.01,"",IF(MissFill!AI90/SUM(MissFill!AI$5:AI92)&gt;0.01,"",IF(MissFill!AI89/SUM(MissFill!AI$5:AI92)&gt;0.01,"",DateEnded_5Day!$A89)))))))</f>
        <v/>
      </c>
      <c r="AK89" s="13" t="str">
        <f>IF($A89&lt;='All Results'!$B$4,"",IF(SUM(MissFill!AJ$5:AJ92)=0,"",(IF(MissFill!AJ92/SUM(MissFill!AJ$5:AJ92)&gt;0.01,"",IF(MissFill!AJ91/SUM(MissFill!AJ$5:AJ92)&gt;0.01,"",IF(MissFill!AJ90/SUM(MissFill!AJ$5:AJ92)&gt;0.01,"",IF(MissFill!AJ89/SUM(MissFill!AJ$5:AJ92)&gt;0.01,"",DateEnded_5Day!$A89)))))))</f>
        <v/>
      </c>
      <c r="AL89" s="13" t="str">
        <f>IF($A89&lt;='All Results'!$B$4,"",IF(SUM(MissFill!AK$5:AK92)=0,"",(IF(MissFill!AK92/SUM(MissFill!AK$5:AK92)&gt;0.01,"",IF(MissFill!AK91/SUM(MissFill!AK$5:AK92)&gt;0.01,"",IF(MissFill!AK90/SUM(MissFill!AK$5:AK92)&gt;0.01,"",IF(MissFill!AK89/SUM(MissFill!AK$5:AK92)&gt;0.01,"",DateEnded_5Day!$A89)))))))</f>
        <v/>
      </c>
      <c r="AM89" s="13" t="str">
        <f>IF($A89&lt;='All Results'!$B$4,"",IF(SUM(MissFill!AL$5:AL92)=0,"",(IF(MissFill!AL92/SUM(MissFill!AL$5:AL92)&gt;0.01,"",IF(MissFill!AL91/SUM(MissFill!AL$5:AL92)&gt;0.01,"",IF(MissFill!AL90/SUM(MissFill!AL$5:AL92)&gt;0.01,"",IF(MissFill!AL89/SUM(MissFill!AL$5:AL92)&gt;0.01,"",DateEnded_5Day!$A89)))))))</f>
        <v/>
      </c>
      <c r="AN89" s="13" t="str">
        <f>IF($A89&lt;='All Results'!$B$4,"",IF(SUM(MissFill!AM$5:AM92)=0,"",(IF(MissFill!AM92/SUM(MissFill!AM$5:AM92)&gt;0.01,"",IF(MissFill!AM91/SUM(MissFill!AM$5:AM92)&gt;0.01,"",IF(MissFill!AM90/SUM(MissFill!AM$5:AM92)&gt;0.01,"",IF(MissFill!AM89/SUM(MissFill!AM$5:AM92)&gt;0.01,"",DateEnded_5Day!$A89)))))))</f>
        <v/>
      </c>
      <c r="AO89" s="13" t="str">
        <f>IF($A89&lt;='All Results'!$B$4,"",IF(SUM(MissFill!AN$5:AN92)=0,"",(IF(MissFill!AN92/SUM(MissFill!AN$5:AN92)&gt;0.01,"",IF(MissFill!AN91/SUM(MissFill!AN$5:AN92)&gt;0.01,"",IF(MissFill!AN90/SUM(MissFill!AN$5:AN92)&gt;0.01,"",IF(MissFill!AN89/SUM(MissFill!AN$5:AN92)&gt;0.01,"",DateEnded_5Day!$A89)))))))</f>
        <v/>
      </c>
      <c r="AP89" s="13" t="str">
        <f>IF($A89&lt;='All Results'!$B$4,"",IF(SUM(MissFill!AO$5:AO92)=0,"",(IF(MissFill!AO92/SUM(MissFill!AO$5:AO92)&gt;0.01,"",IF(MissFill!AO91/SUM(MissFill!AO$5:AO92)&gt;0.01,"",IF(MissFill!AO90/SUM(MissFill!AO$5:AO92)&gt;0.01,"",IF(MissFill!AO89/SUM(MissFill!AO$5:AO92)&gt;0.01,"",DateEnded_5Day!$A89)))))))</f>
        <v/>
      </c>
      <c r="AQ89" s="13" t="str">
        <f>IF($A89&lt;='All Results'!$B$4,"",IF(SUM(MissFill!AP$5:AP92)=0,"",(IF(MissFill!AP92/SUM(MissFill!AP$5:AP92)&gt;0.01,"",IF(MissFill!AP91/SUM(MissFill!AP$5:AP92)&gt;0.01,"",IF(MissFill!AP90/SUM(MissFill!AP$5:AP92)&gt;0.01,"",IF(MissFill!AP89/SUM(MissFill!AP$5:AP92)&gt;0.01,"",DateEnded_5Day!$A89)))))))</f>
        <v/>
      </c>
      <c r="AR89" s="13" t="str">
        <f>IF($A89&lt;='All Results'!$B$4,"",IF(SUM(MissFill!AQ$5:AQ92)=0,"",(IF(MissFill!AQ92/SUM(MissFill!AQ$5:AQ92)&gt;0.01,"",IF(MissFill!AQ91/SUM(MissFill!AQ$5:AQ92)&gt;0.01,"",IF(MissFill!AQ90/SUM(MissFill!AQ$5:AQ92)&gt;0.01,"",IF(MissFill!AQ89/SUM(MissFill!AQ$5:AQ92)&gt;0.01,"",DateEnded_5Day!$A89)))))))</f>
        <v/>
      </c>
      <c r="AS89" s="13" t="str">
        <f>IF($A89&lt;='All Results'!$B$4,"",IF(SUM(MissFill!AR$5:AR92)=0,"",(IF(MissFill!AR92/SUM(MissFill!AR$5:AR92)&gt;0.01,"",IF(MissFill!AR91/SUM(MissFill!AR$5:AR92)&gt;0.01,"",IF(MissFill!AR90/SUM(MissFill!AR$5:AR92)&gt;0.01,"",IF(MissFill!AR89/SUM(MissFill!AR$5:AR92)&gt;0.01,"",DateEnded_5Day!$A89)))))))</f>
        <v/>
      </c>
      <c r="AT89" s="13" t="str">
        <f>IF($A89&lt;='All Results'!$B$4,"",IF(SUM(MissFill!AS$5:AS92)=0,"",(IF(MissFill!AS92/SUM(MissFill!AS$5:AS92)&gt;0.01,"",IF(MissFill!AS91/SUM(MissFill!AS$5:AS92)&gt;0.01,"",IF(MissFill!AS90/SUM(MissFill!AS$5:AS92)&gt;0.01,"",IF(MissFill!AS89/SUM(MissFill!AS$5:AS92)&gt;0.01,"",DateEnded_5Day!$A89)))))))</f>
        <v/>
      </c>
      <c r="AU89" s="13" t="str">
        <f>IF($A89&lt;='All Results'!$B$4,"",IF(SUM(MissFill!AT$5:AT92)=0,"",(IF(MissFill!AT92/SUM(MissFill!AT$5:AT92)&gt;0.01,"",IF(MissFill!AT91/SUM(MissFill!AT$5:AT92)&gt;0.01,"",IF(MissFill!AT90/SUM(MissFill!AT$5:AT92)&gt;0.01,"",IF(MissFill!AT89/SUM(MissFill!AT$5:AT92)&gt;0.01,"",DateEnded_5Day!$A89)))))))</f>
        <v/>
      </c>
      <c r="AV89" s="13" t="str">
        <f>IF($A89&lt;='All Results'!$B$4,"",IF(SUM(MissFill!AU$5:AU92)=0,"",(IF(MissFill!AU92/SUM(MissFill!AU$5:AU92)&gt;0.01,"",IF(MissFill!AU91/SUM(MissFill!AU$5:AU92)&gt;0.01,"",IF(MissFill!AU90/SUM(MissFill!AU$5:AU92)&gt;0.01,"",IF(MissFill!AU89/SUM(MissFill!AU$5:AU92)&gt;0.01,"",DateEnded_5Day!$A89)))))))</f>
        <v/>
      </c>
      <c r="AW89" s="13" t="str">
        <f>IF($A89&lt;='All Results'!$B$4,"",IF(SUM(MissFill!AV$5:AV92)=0,"",(IF(MissFill!AV92/SUM(MissFill!AV$5:AV92)&gt;0.01,"",IF(MissFill!AV91/SUM(MissFill!AV$5:AV92)&gt;0.01,"",IF(MissFill!AV90/SUM(MissFill!AV$5:AV92)&gt;0.01,"",IF(MissFill!AV89/SUM(MissFill!AV$5:AV92)&gt;0.01,"",DateEnded_5Day!$A89)))))))</f>
        <v/>
      </c>
      <c r="AX89" s="13" t="str">
        <f>IF($A89&lt;='All Results'!$B$4,"",IF(SUM(MissFill!AW$5:AW92)=0,"",(IF(MissFill!AW92/SUM(MissFill!AW$5:AW92)&gt;0.01,"",IF(MissFill!AW91/SUM(MissFill!AW$5:AW92)&gt;0.01,"",IF(MissFill!AW90/SUM(MissFill!AW$5:AW92)&gt;0.01,"",IF(MissFill!AW89/SUM(MissFill!AW$5:AW92)&gt;0.01,"",DateEnded_5Day!$A89)))))))</f>
        <v/>
      </c>
    </row>
    <row r="90" spans="1:50" x14ac:dyDescent="0.25">
      <c r="A90" s="8">
        <v>44435</v>
      </c>
      <c r="B90" s="11">
        <v>239</v>
      </c>
      <c r="C90" s="13" t="str">
        <f>IF($A90&lt;='All Results'!$B$4,"",IF(SUM(MissFill!B$5:B93)=0,"",(IF(MissFill!B93/SUM(MissFill!B$5:B93)&gt;0.01,"",IF(MissFill!B92/SUM(MissFill!B$5:B93)&gt;0.01,"",IF(MissFill!B91/SUM(MissFill!B$5:B93)&gt;0.01,"",IF(MissFill!B90/SUM(MissFill!B$5:B93)&gt;0.01,"",DateEnded_5Day!$A90)))))))</f>
        <v/>
      </c>
      <c r="D90" s="13" t="str">
        <f>IF($A90&lt;='All Results'!$B$4,"",IF(SUM(MissFill!C$5:C93)=0,"",(IF(MissFill!C93/SUM(MissFill!C$5:C93)&gt;0.01,"",IF(MissFill!C92/SUM(MissFill!C$5:C93)&gt;0.01,"",IF(MissFill!C91/SUM(MissFill!C$5:C93)&gt;0.01,"",IF(MissFill!C90/SUM(MissFill!C$5:C93)&gt;0.01,"",DateEnded_5Day!$A90)))))))</f>
        <v/>
      </c>
      <c r="E90" s="13" t="str">
        <f>IF($A90&lt;='All Results'!$B$4,"",IF(SUM(MissFill!D$5:D93)=0,"",(IF(MissFill!D93/SUM(MissFill!D$5:D93)&gt;0.01,"",IF(MissFill!D92/SUM(MissFill!D$5:D93)&gt;0.01,"",IF(MissFill!D91/SUM(MissFill!D$5:D93)&gt;0.01,"",IF(MissFill!D90/SUM(MissFill!D$5:D93)&gt;0.01,"",DateEnded_5Day!$A90)))))))</f>
        <v/>
      </c>
      <c r="F90" s="13" t="str">
        <f>IF($A90&lt;='All Results'!$B$4,"",IF(SUM(MissFill!E$5:E93)=0,"",(IF(MissFill!E93/SUM(MissFill!E$5:E93)&gt;0.01,"",IF(MissFill!E92/SUM(MissFill!E$5:E93)&gt;0.01,"",IF(MissFill!E91/SUM(MissFill!E$5:E93)&gt;0.01,"",IF(MissFill!E90/SUM(MissFill!E$5:E93)&gt;0.01,"",DateEnded_5Day!$A90)))))))</f>
        <v/>
      </c>
      <c r="G90" s="13" t="str">
        <f>IF($A90&lt;='All Results'!$B$4,"",IF(SUM(MissFill!F$5:F93)=0,"",(IF(MissFill!F93/SUM(MissFill!F$5:F93)&gt;0.01,"",IF(MissFill!F92/SUM(MissFill!F$5:F93)&gt;0.01,"",IF(MissFill!F91/SUM(MissFill!F$5:F93)&gt;0.01,"",IF(MissFill!F90/SUM(MissFill!F$5:F93)&gt;0.01,"",DateEnded_5Day!$A90)))))))</f>
        <v/>
      </c>
      <c r="H90" s="13" t="str">
        <f>IF($A90&lt;='All Results'!$B$4,"",IF(SUM(MissFill!G$5:G93)=0,"",(IF(MissFill!G93/SUM(MissFill!G$5:G93)&gt;0.01,"",IF(MissFill!G92/SUM(MissFill!G$5:G93)&gt;0.01,"",IF(MissFill!G91/SUM(MissFill!G$5:G93)&gt;0.01,"",IF(MissFill!G90/SUM(MissFill!G$5:G93)&gt;0.01,"",DateEnded_5Day!$A90)))))))</f>
        <v/>
      </c>
      <c r="I90" s="13" t="str">
        <f>IF($A90&lt;='All Results'!$B$4,"",IF(SUM(MissFill!H$5:H93)=0,"",(IF(MissFill!H93/SUM(MissFill!H$5:H93)&gt;0.01,"",IF(MissFill!H92/SUM(MissFill!H$5:H93)&gt;0.01,"",IF(MissFill!H91/SUM(MissFill!H$5:H93)&gt;0.01,"",IF(MissFill!H90/SUM(MissFill!H$5:H93)&gt;0.01,"",DateEnded_5Day!$A90)))))))</f>
        <v/>
      </c>
      <c r="J90" s="13" t="str">
        <f>IF($A90&lt;='All Results'!$B$4,"",IF(SUM(MissFill!I$5:I93)=0,"",(IF(MissFill!I93/SUM(MissFill!I$5:I93)&gt;0.01,"",IF(MissFill!I92/SUM(MissFill!I$5:I93)&gt;0.01,"",IF(MissFill!I91/SUM(MissFill!I$5:I93)&gt;0.01,"",IF(MissFill!I90/SUM(MissFill!I$5:I93)&gt;0.01,"",DateEnded_5Day!$A90)))))))</f>
        <v/>
      </c>
      <c r="K90" s="13" t="str">
        <f>IF($A90&lt;='All Results'!$B$4,"",IF(SUM(MissFill!J$5:J93)=0,"",(IF(MissFill!J93/SUM(MissFill!J$5:J93)&gt;0.01,"",IF(MissFill!J92/SUM(MissFill!J$5:J93)&gt;0.01,"",IF(MissFill!J91/SUM(MissFill!J$5:J93)&gt;0.01,"",IF(MissFill!J90/SUM(MissFill!J$5:J93)&gt;0.01,"",DateEnded_5Day!$A90)))))))</f>
        <v/>
      </c>
      <c r="L90" s="13" t="str">
        <f>IF($A90&lt;='All Results'!$B$4,"",IF(SUM(MissFill!K$5:K93)=0,"",(IF(MissFill!K93/SUM(MissFill!K$5:K93)&gt;0.01,"",IF(MissFill!K92/SUM(MissFill!K$5:K93)&gt;0.01,"",IF(MissFill!K91/SUM(MissFill!K$5:K93)&gt;0.01,"",IF(MissFill!K90/SUM(MissFill!K$5:K93)&gt;0.01,"",DateEnded_5Day!$A90)))))))</f>
        <v/>
      </c>
      <c r="M90" s="13" t="str">
        <f>IF($A90&lt;='All Results'!$B$4,"",IF(SUM(MissFill!L$5:L93)=0,"",(IF(MissFill!L93/SUM(MissFill!L$5:L93)&gt;0.01,"",IF(MissFill!L92/SUM(MissFill!L$5:L93)&gt;0.01,"",IF(MissFill!L91/SUM(MissFill!L$5:L93)&gt;0.01,"",IF(MissFill!L90/SUM(MissFill!L$5:L93)&gt;0.01,"",DateEnded_5Day!$A90)))))))</f>
        <v/>
      </c>
      <c r="N90" s="13" t="str">
        <f>IF($A90&lt;='All Results'!$B$4,"",IF(SUM(MissFill!M$5:M93)=0,"",(IF(MissFill!M93/SUM(MissFill!M$5:M93)&gt;0.01,"",IF(MissFill!M92/SUM(MissFill!M$5:M93)&gt;0.01,"",IF(MissFill!M91/SUM(MissFill!M$5:M93)&gt;0.01,"",IF(MissFill!M90/SUM(MissFill!M$5:M93)&gt;0.01,"",DateEnded_5Day!$A90)))))))</f>
        <v/>
      </c>
      <c r="O90" s="13" t="str">
        <f>IF($A90&lt;='All Results'!$B$4,"",IF(SUM(MissFill!N$5:N93)=0,"",(IF(MissFill!N93/SUM(MissFill!N$5:N93)&gt;0.01,"",IF(MissFill!N92/SUM(MissFill!N$5:N93)&gt;0.01,"",IF(MissFill!N91/SUM(MissFill!N$5:N93)&gt;0.01,"",IF(MissFill!N90/SUM(MissFill!N$5:N93)&gt;0.01,"",DateEnded_5Day!$A90)))))))</f>
        <v/>
      </c>
      <c r="P90" s="13" t="str">
        <f>IF($A90&lt;='All Results'!$B$4,"",IF(SUM(MissFill!O$5:O93)=0,"",(IF(MissFill!O93/SUM(MissFill!O$5:O93)&gt;0.01,"",IF(MissFill!O92/SUM(MissFill!O$5:O93)&gt;0.01,"",IF(MissFill!O91/SUM(MissFill!O$5:O93)&gt;0.01,"",IF(MissFill!O90/SUM(MissFill!O$5:O93)&gt;0.01,"",DateEnded_5Day!$A90)))))))</f>
        <v/>
      </c>
      <c r="Q90" s="13" t="str">
        <f>IF($A90&lt;='All Results'!$B$4,"",IF(SUM(MissFill!P$5:P93)=0,"",(IF(MissFill!P93/SUM(MissFill!P$5:P93)&gt;0.01,"",IF(MissFill!P92/SUM(MissFill!P$5:P93)&gt;0.01,"",IF(MissFill!P91/SUM(MissFill!P$5:P93)&gt;0.01,"",IF(MissFill!P90/SUM(MissFill!P$5:P93)&gt;0.01,"",DateEnded_5Day!$A90)))))))</f>
        <v/>
      </c>
      <c r="R90" s="13" t="str">
        <f>IF($A90&lt;='All Results'!$B$4,"",IF(SUM(MissFill!Q$5:Q93)=0,"",(IF(MissFill!Q93/SUM(MissFill!Q$5:Q93)&gt;0.01,"",IF(MissFill!Q92/SUM(MissFill!Q$5:Q93)&gt;0.01,"",IF(MissFill!Q91/SUM(MissFill!Q$5:Q93)&gt;0.01,"",IF(MissFill!Q90/SUM(MissFill!Q$5:Q93)&gt;0.01,"",DateEnded_5Day!$A90)))))))</f>
        <v/>
      </c>
      <c r="S90" s="13" t="str">
        <f>IF($A90&lt;='All Results'!$B$4,"",IF(SUM(MissFill!R$5:R93)=0,"",(IF(MissFill!R93/SUM(MissFill!R$5:R93)&gt;0.01,"",IF(MissFill!R92/SUM(MissFill!R$5:R93)&gt;0.01,"",IF(MissFill!R91/SUM(MissFill!R$5:R93)&gt;0.01,"",IF(MissFill!R90/SUM(MissFill!R$5:R93)&gt;0.01,"",DateEnded_5Day!$A90)))))))</f>
        <v/>
      </c>
      <c r="T90" s="13" t="str">
        <f>IF($A90&lt;='All Results'!$B$4,"",IF(SUM(MissFill!S$5:S93)=0,"",(IF(MissFill!S93/SUM(MissFill!S$5:S93)&gt;0.01,"",IF(MissFill!S92/SUM(MissFill!S$5:S93)&gt;0.01,"",IF(MissFill!S91/SUM(MissFill!S$5:S93)&gt;0.01,"",IF(MissFill!S90/SUM(MissFill!S$5:S93)&gt;0.01,"",DateEnded_5Day!$A90)))))))</f>
        <v/>
      </c>
      <c r="U90" s="13" t="str">
        <f>IF($A90&lt;='All Results'!$B$4,"",IF(SUM(MissFill!T$5:T93)=0,"",(IF(MissFill!T93/SUM(MissFill!T$5:T93)&gt;0.01,"",IF(MissFill!T92/SUM(MissFill!T$5:T93)&gt;0.01,"",IF(MissFill!T91/SUM(MissFill!T$5:T93)&gt;0.01,"",IF(MissFill!T90/SUM(MissFill!T$5:T93)&gt;0.01,"",DateEnded_5Day!$A90)))))))</f>
        <v/>
      </c>
      <c r="V90" s="13" t="str">
        <f>IF($A90&lt;='All Results'!$B$4,"",IF(SUM(MissFill!U$5:U93)=0,"",(IF(MissFill!U93/SUM(MissFill!U$5:U93)&gt;0.01,"",IF(MissFill!U92/SUM(MissFill!U$5:U93)&gt;0.01,"",IF(MissFill!U91/SUM(MissFill!U$5:U93)&gt;0.01,"",IF(MissFill!U90/SUM(MissFill!U$5:U93)&gt;0.01,"",DateEnded_5Day!$A90)))))))</f>
        <v/>
      </c>
      <c r="W90" s="13" t="str">
        <f>IF($A90&lt;='All Results'!$B$4,"",IF(SUM(MissFill!V$5:V93)=0,"",(IF(MissFill!V93/SUM(MissFill!V$5:V93)&gt;0.01,"",IF(MissFill!V92/SUM(MissFill!V$5:V93)&gt;0.01,"",IF(MissFill!V91/SUM(MissFill!V$5:V93)&gt;0.01,"",IF(MissFill!V90/SUM(MissFill!V$5:V93)&gt;0.01,"",DateEnded_5Day!$A90)))))))</f>
        <v/>
      </c>
      <c r="X90" s="13" t="str">
        <f>IF($A90&lt;='All Results'!$B$4,"",IF(SUM(MissFill!W$5:W93)=0,"",(IF(MissFill!W93/SUM(MissFill!W$5:W93)&gt;0.01,"",IF(MissFill!W92/SUM(MissFill!W$5:W93)&gt;0.01,"",IF(MissFill!W91/SUM(MissFill!W$5:W93)&gt;0.01,"",IF(MissFill!W90/SUM(MissFill!W$5:W93)&gt;0.01,"",DateEnded_5Day!$A90)))))))</f>
        <v/>
      </c>
      <c r="Y90" s="13" t="str">
        <f>IF($A90&lt;='All Results'!$B$4,"",IF(SUM(MissFill!X$5:X93)=0,"",(IF(MissFill!X93/SUM(MissFill!X$5:X93)&gt;0.01,"",IF(MissFill!X92/SUM(MissFill!X$5:X93)&gt;0.01,"",IF(MissFill!X91/SUM(MissFill!X$5:X93)&gt;0.01,"",IF(MissFill!X90/SUM(MissFill!X$5:X93)&gt;0.01,"",DateEnded_5Day!$A90)))))))</f>
        <v/>
      </c>
      <c r="Z90" s="13" t="str">
        <f>IF($A90&lt;='All Results'!$B$4,"",IF(SUM(MissFill!Y$5:Y93)=0,"",(IF(MissFill!Y93/SUM(MissFill!Y$5:Y93)&gt;0.01,"",IF(MissFill!Y92/SUM(MissFill!Y$5:Y93)&gt;0.01,"",IF(MissFill!Y91/SUM(MissFill!Y$5:Y93)&gt;0.01,"",IF(MissFill!Y90/SUM(MissFill!Y$5:Y93)&gt;0.01,"",DateEnded_5Day!$A90)))))))</f>
        <v/>
      </c>
      <c r="AA90" s="13" t="str">
        <f>IF($A90&lt;='All Results'!$B$4,"",IF(SUM(MissFill!Z$5:Z93)=0,"",(IF(MissFill!Z93/SUM(MissFill!Z$5:Z93)&gt;0.01,"",IF(MissFill!Z92/SUM(MissFill!Z$5:Z93)&gt;0.01,"",IF(MissFill!Z91/SUM(MissFill!Z$5:Z93)&gt;0.01,"",IF(MissFill!Z90/SUM(MissFill!Z$5:Z93)&gt;0.01,"",DateEnded_5Day!$A90)))))))</f>
        <v/>
      </c>
      <c r="AB90" s="13" t="str">
        <f>IF($A90&lt;='All Results'!$B$4,"",IF(SUM(MissFill!AA$5:AA93)=0,"",(IF(MissFill!AA93/SUM(MissFill!AA$5:AA93)&gt;0.01,"",IF(MissFill!AA92/SUM(MissFill!AA$5:AA93)&gt;0.01,"",IF(MissFill!AA91/SUM(MissFill!AA$5:AA93)&gt;0.01,"",IF(MissFill!AA90/SUM(MissFill!AA$5:AA93)&gt;0.01,"",DateEnded_5Day!$A90)))))))</f>
        <v/>
      </c>
      <c r="AC90" s="13" t="str">
        <f>IF($A90&lt;='All Results'!$B$4,"",IF(SUM(MissFill!AB$5:AB93)=0,"",(IF(MissFill!AB93/SUM(MissFill!AB$5:AB93)&gt;0.01,"",IF(MissFill!AB92/SUM(MissFill!AB$5:AB93)&gt;0.01,"",IF(MissFill!AB91/SUM(MissFill!AB$5:AB93)&gt;0.01,"",IF(MissFill!AB90/SUM(MissFill!AB$5:AB93)&gt;0.01,"",DateEnded_5Day!$A90)))))))</f>
        <v/>
      </c>
      <c r="AD90" s="13" t="str">
        <f>IF($A90&lt;='All Results'!$B$4,"",IF(SUM(MissFill!AC$5:AC93)=0,"",(IF(MissFill!AC93/SUM(MissFill!AC$5:AC93)&gt;0.01,"",IF(MissFill!AC92/SUM(MissFill!AC$5:AC93)&gt;0.01,"",IF(MissFill!AC91/SUM(MissFill!AC$5:AC93)&gt;0.01,"",IF(MissFill!AC90/SUM(MissFill!AC$5:AC93)&gt;0.01,"",DateEnded_5Day!$A90)))))))</f>
        <v/>
      </c>
      <c r="AE90" s="13" t="str">
        <f>IF($A90&lt;='All Results'!$B$4,"",IF(SUM(MissFill!AD$5:AD93)=0,"",(IF(MissFill!AD93/SUM(MissFill!AD$5:AD93)&gt;0.01,"",IF(MissFill!AD92/SUM(MissFill!AD$5:AD93)&gt;0.01,"",IF(MissFill!AD91/SUM(MissFill!AD$5:AD93)&gt;0.01,"",IF(MissFill!AD90/SUM(MissFill!AD$5:AD93)&gt;0.01,"",DateEnded_5Day!$A90)))))))</f>
        <v/>
      </c>
      <c r="AF90" s="13" t="str">
        <f>IF($A90&lt;='All Results'!$B$4,"",IF(SUM(MissFill!AE$5:AE93)=0,"",(IF(MissFill!AE93/SUM(MissFill!AE$5:AE93)&gt;0.01,"",IF(MissFill!AE92/SUM(MissFill!AE$5:AE93)&gt;0.01,"",IF(MissFill!AE91/SUM(MissFill!AE$5:AE93)&gt;0.01,"",IF(MissFill!AE90/SUM(MissFill!AE$5:AE93)&gt;0.01,"",DateEnded_5Day!$A90)))))))</f>
        <v/>
      </c>
      <c r="AG90" s="13" t="str">
        <f>IF($A90&lt;='All Results'!$B$4,"",IF(SUM(MissFill!AF$5:AF93)=0,"",(IF(MissFill!AF93/SUM(MissFill!AF$5:AF93)&gt;0.01,"",IF(MissFill!AF92/SUM(MissFill!AF$5:AF93)&gt;0.01,"",IF(MissFill!AF91/SUM(MissFill!AF$5:AF93)&gt;0.01,"",IF(MissFill!AF90/SUM(MissFill!AF$5:AF93)&gt;0.01,"",DateEnded_5Day!$A90)))))))</f>
        <v/>
      </c>
      <c r="AH90" s="13" t="str">
        <f>IF($A90&lt;='All Results'!$B$4,"",IF(SUM(MissFill!AG$5:AG93)=0,"",(IF(MissFill!AG93/SUM(MissFill!AG$5:AG93)&gt;0.01,"",IF(MissFill!AG92/SUM(MissFill!AG$5:AG93)&gt;0.01,"",IF(MissFill!AG91/SUM(MissFill!AG$5:AG93)&gt;0.01,"",IF(MissFill!AG90/SUM(MissFill!AG$5:AG93)&gt;0.01,"",DateEnded_5Day!$A90)))))))</f>
        <v/>
      </c>
      <c r="AI90" s="13" t="str">
        <f>IF($A90&lt;='All Results'!$B$4,"",IF(SUM(MissFill!AH$5:AH93)=0,"",(IF(MissFill!AH93/SUM(MissFill!AH$5:AH93)&gt;0.01,"",IF(MissFill!AH92/SUM(MissFill!AH$5:AH93)&gt;0.01,"",IF(MissFill!AH91/SUM(MissFill!AH$5:AH93)&gt;0.01,"",IF(MissFill!AH90/SUM(MissFill!AH$5:AH93)&gt;0.01,"",DateEnded_5Day!$A90)))))))</f>
        <v/>
      </c>
      <c r="AJ90" s="13" t="str">
        <f>IF($A90&lt;='All Results'!$B$4,"",IF(SUM(MissFill!AI$5:AI93)=0,"",(IF(MissFill!AI93/SUM(MissFill!AI$5:AI93)&gt;0.01,"",IF(MissFill!AI92/SUM(MissFill!AI$5:AI93)&gt;0.01,"",IF(MissFill!AI91/SUM(MissFill!AI$5:AI93)&gt;0.01,"",IF(MissFill!AI90/SUM(MissFill!AI$5:AI93)&gt;0.01,"",DateEnded_5Day!$A90)))))))</f>
        <v/>
      </c>
      <c r="AK90" s="13" t="str">
        <f>IF($A90&lt;='All Results'!$B$4,"",IF(SUM(MissFill!AJ$5:AJ93)=0,"",(IF(MissFill!AJ93/SUM(MissFill!AJ$5:AJ93)&gt;0.01,"",IF(MissFill!AJ92/SUM(MissFill!AJ$5:AJ93)&gt;0.01,"",IF(MissFill!AJ91/SUM(MissFill!AJ$5:AJ93)&gt;0.01,"",IF(MissFill!AJ90/SUM(MissFill!AJ$5:AJ93)&gt;0.01,"",DateEnded_5Day!$A90)))))))</f>
        <v/>
      </c>
      <c r="AL90" s="13" t="str">
        <f>IF($A90&lt;='All Results'!$B$4,"",IF(SUM(MissFill!AK$5:AK93)=0,"",(IF(MissFill!AK93/SUM(MissFill!AK$5:AK93)&gt;0.01,"",IF(MissFill!AK92/SUM(MissFill!AK$5:AK93)&gt;0.01,"",IF(MissFill!AK91/SUM(MissFill!AK$5:AK93)&gt;0.01,"",IF(MissFill!AK90/SUM(MissFill!AK$5:AK93)&gt;0.01,"",DateEnded_5Day!$A90)))))))</f>
        <v/>
      </c>
      <c r="AM90" s="13" t="str">
        <f>IF($A90&lt;='All Results'!$B$4,"",IF(SUM(MissFill!AL$5:AL93)=0,"",(IF(MissFill!AL93/SUM(MissFill!AL$5:AL93)&gt;0.01,"",IF(MissFill!AL92/SUM(MissFill!AL$5:AL93)&gt;0.01,"",IF(MissFill!AL91/SUM(MissFill!AL$5:AL93)&gt;0.01,"",IF(MissFill!AL90/SUM(MissFill!AL$5:AL93)&gt;0.01,"",DateEnded_5Day!$A90)))))))</f>
        <v/>
      </c>
      <c r="AN90" s="13" t="str">
        <f>IF($A90&lt;='All Results'!$B$4,"",IF(SUM(MissFill!AM$5:AM93)=0,"",(IF(MissFill!AM93/SUM(MissFill!AM$5:AM93)&gt;0.01,"",IF(MissFill!AM92/SUM(MissFill!AM$5:AM93)&gt;0.01,"",IF(MissFill!AM91/SUM(MissFill!AM$5:AM93)&gt;0.01,"",IF(MissFill!AM90/SUM(MissFill!AM$5:AM93)&gt;0.01,"",DateEnded_5Day!$A90)))))))</f>
        <v/>
      </c>
      <c r="AO90" s="13" t="str">
        <f>IF($A90&lt;='All Results'!$B$4,"",IF(SUM(MissFill!AN$5:AN93)=0,"",(IF(MissFill!AN93/SUM(MissFill!AN$5:AN93)&gt;0.01,"",IF(MissFill!AN92/SUM(MissFill!AN$5:AN93)&gt;0.01,"",IF(MissFill!AN91/SUM(MissFill!AN$5:AN93)&gt;0.01,"",IF(MissFill!AN90/SUM(MissFill!AN$5:AN93)&gt;0.01,"",DateEnded_5Day!$A90)))))))</f>
        <v/>
      </c>
      <c r="AP90" s="13" t="str">
        <f>IF($A90&lt;='All Results'!$B$4,"",IF(SUM(MissFill!AO$5:AO93)=0,"",(IF(MissFill!AO93/SUM(MissFill!AO$5:AO93)&gt;0.01,"",IF(MissFill!AO92/SUM(MissFill!AO$5:AO93)&gt;0.01,"",IF(MissFill!AO91/SUM(MissFill!AO$5:AO93)&gt;0.01,"",IF(MissFill!AO90/SUM(MissFill!AO$5:AO93)&gt;0.01,"",DateEnded_5Day!$A90)))))))</f>
        <v/>
      </c>
      <c r="AQ90" s="13" t="str">
        <f>IF($A90&lt;='All Results'!$B$4,"",IF(SUM(MissFill!AP$5:AP93)=0,"",(IF(MissFill!AP93/SUM(MissFill!AP$5:AP93)&gt;0.01,"",IF(MissFill!AP92/SUM(MissFill!AP$5:AP93)&gt;0.01,"",IF(MissFill!AP91/SUM(MissFill!AP$5:AP93)&gt;0.01,"",IF(MissFill!AP90/SUM(MissFill!AP$5:AP93)&gt;0.01,"",DateEnded_5Day!$A90)))))))</f>
        <v/>
      </c>
      <c r="AR90" s="13" t="str">
        <f>IF($A90&lt;='All Results'!$B$4,"",IF(SUM(MissFill!AQ$5:AQ93)=0,"",(IF(MissFill!AQ93/SUM(MissFill!AQ$5:AQ93)&gt;0.01,"",IF(MissFill!AQ92/SUM(MissFill!AQ$5:AQ93)&gt;0.01,"",IF(MissFill!AQ91/SUM(MissFill!AQ$5:AQ93)&gt;0.01,"",IF(MissFill!AQ90/SUM(MissFill!AQ$5:AQ93)&gt;0.01,"",DateEnded_5Day!$A90)))))))</f>
        <v/>
      </c>
      <c r="AS90" s="13" t="str">
        <f>IF($A90&lt;='All Results'!$B$4,"",IF(SUM(MissFill!AR$5:AR93)=0,"",(IF(MissFill!AR93/SUM(MissFill!AR$5:AR93)&gt;0.01,"",IF(MissFill!AR92/SUM(MissFill!AR$5:AR93)&gt;0.01,"",IF(MissFill!AR91/SUM(MissFill!AR$5:AR93)&gt;0.01,"",IF(MissFill!AR90/SUM(MissFill!AR$5:AR93)&gt;0.01,"",DateEnded_5Day!$A90)))))))</f>
        <v/>
      </c>
      <c r="AT90" s="13" t="str">
        <f>IF($A90&lt;='All Results'!$B$4,"",IF(SUM(MissFill!AS$5:AS93)=0,"",(IF(MissFill!AS93/SUM(MissFill!AS$5:AS93)&gt;0.01,"",IF(MissFill!AS92/SUM(MissFill!AS$5:AS93)&gt;0.01,"",IF(MissFill!AS91/SUM(MissFill!AS$5:AS93)&gt;0.01,"",IF(MissFill!AS90/SUM(MissFill!AS$5:AS93)&gt;0.01,"",DateEnded_5Day!$A90)))))))</f>
        <v/>
      </c>
      <c r="AU90" s="13" t="str">
        <f>IF($A90&lt;='All Results'!$B$4,"",IF(SUM(MissFill!AT$5:AT93)=0,"",(IF(MissFill!AT93/SUM(MissFill!AT$5:AT93)&gt;0.01,"",IF(MissFill!AT92/SUM(MissFill!AT$5:AT93)&gt;0.01,"",IF(MissFill!AT91/SUM(MissFill!AT$5:AT93)&gt;0.01,"",IF(MissFill!AT90/SUM(MissFill!AT$5:AT93)&gt;0.01,"",DateEnded_5Day!$A90)))))))</f>
        <v/>
      </c>
      <c r="AV90" s="13" t="str">
        <f>IF($A90&lt;='All Results'!$B$4,"",IF(SUM(MissFill!AU$5:AU93)=0,"",(IF(MissFill!AU93/SUM(MissFill!AU$5:AU93)&gt;0.01,"",IF(MissFill!AU92/SUM(MissFill!AU$5:AU93)&gt;0.01,"",IF(MissFill!AU91/SUM(MissFill!AU$5:AU93)&gt;0.01,"",IF(MissFill!AU90/SUM(MissFill!AU$5:AU93)&gt;0.01,"",DateEnded_5Day!$A90)))))))</f>
        <v/>
      </c>
      <c r="AW90" s="13" t="str">
        <f>IF($A90&lt;='All Results'!$B$4,"",IF(SUM(MissFill!AV$5:AV93)=0,"",(IF(MissFill!AV93/SUM(MissFill!AV$5:AV93)&gt;0.01,"",IF(MissFill!AV92/SUM(MissFill!AV$5:AV93)&gt;0.01,"",IF(MissFill!AV91/SUM(MissFill!AV$5:AV93)&gt;0.01,"",IF(MissFill!AV90/SUM(MissFill!AV$5:AV93)&gt;0.01,"",DateEnded_5Day!$A90)))))))</f>
        <v/>
      </c>
      <c r="AX90" s="13" t="str">
        <f>IF($A90&lt;='All Results'!$B$4,"",IF(SUM(MissFill!AW$5:AW93)=0,"",(IF(MissFill!AW93/SUM(MissFill!AW$5:AW93)&gt;0.01,"",IF(MissFill!AW92/SUM(MissFill!AW$5:AW93)&gt;0.01,"",IF(MissFill!AW91/SUM(MissFill!AW$5:AW93)&gt;0.01,"",IF(MissFill!AW90/SUM(MissFill!AW$5:AW93)&gt;0.01,"",DateEnded_5Day!$A90)))))))</f>
        <v/>
      </c>
    </row>
    <row r="91" spans="1:50" x14ac:dyDescent="0.25">
      <c r="A91" s="8">
        <v>44436</v>
      </c>
      <c r="B91" s="11">
        <v>240</v>
      </c>
      <c r="C91" s="13" t="str">
        <f>IF($A91&lt;='All Results'!$B$4,"",IF(SUM(MissFill!B$5:B94)=0,"",(IF(MissFill!B94/SUM(MissFill!B$5:B94)&gt;0.01,"",IF(MissFill!B93/SUM(MissFill!B$5:B94)&gt;0.01,"",IF(MissFill!B92/SUM(MissFill!B$5:B94)&gt;0.01,"",IF(MissFill!B91/SUM(MissFill!B$5:B94)&gt;0.01,"",DateEnded_5Day!$A91)))))))</f>
        <v/>
      </c>
      <c r="D91" s="13" t="str">
        <f>IF($A91&lt;='All Results'!$B$4,"",IF(SUM(MissFill!C$5:C94)=0,"",(IF(MissFill!C94/SUM(MissFill!C$5:C94)&gt;0.01,"",IF(MissFill!C93/SUM(MissFill!C$5:C94)&gt;0.01,"",IF(MissFill!C92/SUM(MissFill!C$5:C94)&gt;0.01,"",IF(MissFill!C91/SUM(MissFill!C$5:C94)&gt;0.01,"",DateEnded_5Day!$A91)))))))</f>
        <v/>
      </c>
      <c r="E91" s="13" t="str">
        <f>IF($A91&lt;='All Results'!$B$4,"",IF(SUM(MissFill!D$5:D94)=0,"",(IF(MissFill!D94/SUM(MissFill!D$5:D94)&gt;0.01,"",IF(MissFill!D93/SUM(MissFill!D$5:D94)&gt;0.01,"",IF(MissFill!D92/SUM(MissFill!D$5:D94)&gt;0.01,"",IF(MissFill!D91/SUM(MissFill!D$5:D94)&gt;0.01,"",DateEnded_5Day!$A91)))))))</f>
        <v/>
      </c>
      <c r="F91" s="13" t="str">
        <f>IF($A91&lt;='All Results'!$B$4,"",IF(SUM(MissFill!E$5:E94)=0,"",(IF(MissFill!E94/SUM(MissFill!E$5:E94)&gt;0.01,"",IF(MissFill!E93/SUM(MissFill!E$5:E94)&gt;0.01,"",IF(MissFill!E92/SUM(MissFill!E$5:E94)&gt;0.01,"",IF(MissFill!E91/SUM(MissFill!E$5:E94)&gt;0.01,"",DateEnded_5Day!$A91)))))))</f>
        <v/>
      </c>
      <c r="G91" s="13" t="str">
        <f>IF($A91&lt;='All Results'!$B$4,"",IF(SUM(MissFill!F$5:F94)=0,"",(IF(MissFill!F94/SUM(MissFill!F$5:F94)&gt;0.01,"",IF(MissFill!F93/SUM(MissFill!F$5:F94)&gt;0.01,"",IF(MissFill!F92/SUM(MissFill!F$5:F94)&gt;0.01,"",IF(MissFill!F91/SUM(MissFill!F$5:F94)&gt;0.01,"",DateEnded_5Day!$A91)))))))</f>
        <v/>
      </c>
      <c r="H91" s="13" t="str">
        <f>IF($A91&lt;='All Results'!$B$4,"",IF(SUM(MissFill!G$5:G94)=0,"",(IF(MissFill!G94/SUM(MissFill!G$5:G94)&gt;0.01,"",IF(MissFill!G93/SUM(MissFill!G$5:G94)&gt;0.01,"",IF(MissFill!G92/SUM(MissFill!G$5:G94)&gt;0.01,"",IF(MissFill!G91/SUM(MissFill!G$5:G94)&gt;0.01,"",DateEnded_5Day!$A91)))))))</f>
        <v/>
      </c>
      <c r="I91" s="13" t="str">
        <f>IF($A91&lt;='All Results'!$B$4,"",IF(SUM(MissFill!H$5:H94)=0,"",(IF(MissFill!H94/SUM(MissFill!H$5:H94)&gt;0.01,"",IF(MissFill!H93/SUM(MissFill!H$5:H94)&gt;0.01,"",IF(MissFill!H92/SUM(MissFill!H$5:H94)&gt;0.01,"",IF(MissFill!H91/SUM(MissFill!H$5:H94)&gt;0.01,"",DateEnded_5Day!$A91)))))))</f>
        <v/>
      </c>
      <c r="J91" s="13" t="str">
        <f>IF($A91&lt;='All Results'!$B$4,"",IF(SUM(MissFill!I$5:I94)=0,"",(IF(MissFill!I94/SUM(MissFill!I$5:I94)&gt;0.01,"",IF(MissFill!I93/SUM(MissFill!I$5:I94)&gt;0.01,"",IF(MissFill!I92/SUM(MissFill!I$5:I94)&gt;0.01,"",IF(MissFill!I91/SUM(MissFill!I$5:I94)&gt;0.01,"",DateEnded_5Day!$A91)))))))</f>
        <v/>
      </c>
      <c r="K91" s="13" t="str">
        <f>IF($A91&lt;='All Results'!$B$4,"",IF(SUM(MissFill!J$5:J94)=0,"",(IF(MissFill!J94/SUM(MissFill!J$5:J94)&gt;0.01,"",IF(MissFill!J93/SUM(MissFill!J$5:J94)&gt;0.01,"",IF(MissFill!J92/SUM(MissFill!J$5:J94)&gt;0.01,"",IF(MissFill!J91/SUM(MissFill!J$5:J94)&gt;0.01,"",DateEnded_5Day!$A91)))))))</f>
        <v/>
      </c>
      <c r="L91" s="13" t="str">
        <f>IF($A91&lt;='All Results'!$B$4,"",IF(SUM(MissFill!K$5:K94)=0,"",(IF(MissFill!K94/SUM(MissFill!K$5:K94)&gt;0.01,"",IF(MissFill!K93/SUM(MissFill!K$5:K94)&gt;0.01,"",IF(MissFill!K92/SUM(MissFill!K$5:K94)&gt;0.01,"",IF(MissFill!K91/SUM(MissFill!K$5:K94)&gt;0.01,"",DateEnded_5Day!$A91)))))))</f>
        <v/>
      </c>
      <c r="M91" s="13" t="str">
        <f>IF($A91&lt;='All Results'!$B$4,"",IF(SUM(MissFill!L$5:L94)=0,"",(IF(MissFill!L94/SUM(MissFill!L$5:L94)&gt;0.01,"",IF(MissFill!L93/SUM(MissFill!L$5:L94)&gt;0.01,"",IF(MissFill!L92/SUM(MissFill!L$5:L94)&gt;0.01,"",IF(MissFill!L91/SUM(MissFill!L$5:L94)&gt;0.01,"",DateEnded_5Day!$A91)))))))</f>
        <v/>
      </c>
      <c r="N91" s="13" t="str">
        <f>IF($A91&lt;='All Results'!$B$4,"",IF(SUM(MissFill!M$5:M94)=0,"",(IF(MissFill!M94/SUM(MissFill!M$5:M94)&gt;0.01,"",IF(MissFill!M93/SUM(MissFill!M$5:M94)&gt;0.01,"",IF(MissFill!M92/SUM(MissFill!M$5:M94)&gt;0.01,"",IF(MissFill!M91/SUM(MissFill!M$5:M94)&gt;0.01,"",DateEnded_5Day!$A91)))))))</f>
        <v/>
      </c>
      <c r="O91" s="13" t="str">
        <f>IF($A91&lt;='All Results'!$B$4,"",IF(SUM(MissFill!N$5:N94)=0,"",(IF(MissFill!N94/SUM(MissFill!N$5:N94)&gt;0.01,"",IF(MissFill!N93/SUM(MissFill!N$5:N94)&gt;0.01,"",IF(MissFill!N92/SUM(MissFill!N$5:N94)&gt;0.01,"",IF(MissFill!N91/SUM(MissFill!N$5:N94)&gt;0.01,"",DateEnded_5Day!$A91)))))))</f>
        <v/>
      </c>
      <c r="P91" s="13" t="str">
        <f>IF($A91&lt;='All Results'!$B$4,"",IF(SUM(MissFill!O$5:O94)=0,"",(IF(MissFill!O94/SUM(MissFill!O$5:O94)&gt;0.01,"",IF(MissFill!O93/SUM(MissFill!O$5:O94)&gt;0.01,"",IF(MissFill!O92/SUM(MissFill!O$5:O94)&gt;0.01,"",IF(MissFill!O91/SUM(MissFill!O$5:O94)&gt;0.01,"",DateEnded_5Day!$A91)))))))</f>
        <v/>
      </c>
      <c r="Q91" s="13" t="str">
        <f>IF($A91&lt;='All Results'!$B$4,"",IF(SUM(MissFill!P$5:P94)=0,"",(IF(MissFill!P94/SUM(MissFill!P$5:P94)&gt;0.01,"",IF(MissFill!P93/SUM(MissFill!P$5:P94)&gt;0.01,"",IF(MissFill!P92/SUM(MissFill!P$5:P94)&gt;0.01,"",IF(MissFill!P91/SUM(MissFill!P$5:P94)&gt;0.01,"",DateEnded_5Day!$A91)))))))</f>
        <v/>
      </c>
      <c r="R91" s="13" t="str">
        <f>IF($A91&lt;='All Results'!$B$4,"",IF(SUM(MissFill!Q$5:Q94)=0,"",(IF(MissFill!Q94/SUM(MissFill!Q$5:Q94)&gt;0.01,"",IF(MissFill!Q93/SUM(MissFill!Q$5:Q94)&gt;0.01,"",IF(MissFill!Q92/SUM(MissFill!Q$5:Q94)&gt;0.01,"",IF(MissFill!Q91/SUM(MissFill!Q$5:Q94)&gt;0.01,"",DateEnded_5Day!$A91)))))))</f>
        <v/>
      </c>
      <c r="S91" s="13" t="str">
        <f>IF($A91&lt;='All Results'!$B$4,"",IF(SUM(MissFill!R$5:R94)=0,"",(IF(MissFill!R94/SUM(MissFill!R$5:R94)&gt;0.01,"",IF(MissFill!R93/SUM(MissFill!R$5:R94)&gt;0.01,"",IF(MissFill!R92/SUM(MissFill!R$5:R94)&gt;0.01,"",IF(MissFill!R91/SUM(MissFill!R$5:R94)&gt;0.01,"",DateEnded_5Day!$A91)))))))</f>
        <v/>
      </c>
      <c r="T91" s="13" t="str">
        <f>IF($A91&lt;='All Results'!$B$4,"",IF(SUM(MissFill!S$5:S94)=0,"",(IF(MissFill!S94/SUM(MissFill!S$5:S94)&gt;0.01,"",IF(MissFill!S93/SUM(MissFill!S$5:S94)&gt;0.01,"",IF(MissFill!S92/SUM(MissFill!S$5:S94)&gt;0.01,"",IF(MissFill!S91/SUM(MissFill!S$5:S94)&gt;0.01,"",DateEnded_5Day!$A91)))))))</f>
        <v/>
      </c>
      <c r="U91" s="13" t="str">
        <f>IF($A91&lt;='All Results'!$B$4,"",IF(SUM(MissFill!T$5:T94)=0,"",(IF(MissFill!T94/SUM(MissFill!T$5:T94)&gt;0.01,"",IF(MissFill!T93/SUM(MissFill!T$5:T94)&gt;0.01,"",IF(MissFill!T92/SUM(MissFill!T$5:T94)&gt;0.01,"",IF(MissFill!T91/SUM(MissFill!T$5:T94)&gt;0.01,"",DateEnded_5Day!$A91)))))))</f>
        <v/>
      </c>
      <c r="V91" s="13" t="str">
        <f>IF($A91&lt;='All Results'!$B$4,"",IF(SUM(MissFill!U$5:U94)=0,"",(IF(MissFill!U94/SUM(MissFill!U$5:U94)&gt;0.01,"",IF(MissFill!U93/SUM(MissFill!U$5:U94)&gt;0.01,"",IF(MissFill!U92/SUM(MissFill!U$5:U94)&gt;0.01,"",IF(MissFill!U91/SUM(MissFill!U$5:U94)&gt;0.01,"",DateEnded_5Day!$A91)))))))</f>
        <v/>
      </c>
      <c r="W91" s="13" t="str">
        <f>IF($A91&lt;='All Results'!$B$4,"",IF(SUM(MissFill!V$5:V94)=0,"",(IF(MissFill!V94/SUM(MissFill!V$5:V94)&gt;0.01,"",IF(MissFill!V93/SUM(MissFill!V$5:V94)&gt;0.01,"",IF(MissFill!V92/SUM(MissFill!V$5:V94)&gt;0.01,"",IF(MissFill!V91/SUM(MissFill!V$5:V94)&gt;0.01,"",DateEnded_5Day!$A91)))))))</f>
        <v/>
      </c>
      <c r="X91" s="13" t="str">
        <f>IF($A91&lt;='All Results'!$B$4,"",IF(SUM(MissFill!W$5:W94)=0,"",(IF(MissFill!W94/SUM(MissFill!W$5:W94)&gt;0.01,"",IF(MissFill!W93/SUM(MissFill!W$5:W94)&gt;0.01,"",IF(MissFill!W92/SUM(MissFill!W$5:W94)&gt;0.01,"",IF(MissFill!W91/SUM(MissFill!W$5:W94)&gt;0.01,"",DateEnded_5Day!$A91)))))))</f>
        <v/>
      </c>
      <c r="Y91" s="13" t="str">
        <f>IF($A91&lt;='All Results'!$B$4,"",IF(SUM(MissFill!X$5:X94)=0,"",(IF(MissFill!X94/SUM(MissFill!X$5:X94)&gt;0.01,"",IF(MissFill!X93/SUM(MissFill!X$5:X94)&gt;0.01,"",IF(MissFill!X92/SUM(MissFill!X$5:X94)&gt;0.01,"",IF(MissFill!X91/SUM(MissFill!X$5:X94)&gt;0.01,"",DateEnded_5Day!$A91)))))))</f>
        <v/>
      </c>
      <c r="Z91" s="13" t="str">
        <f>IF($A91&lt;='All Results'!$B$4,"",IF(SUM(MissFill!Y$5:Y94)=0,"",(IF(MissFill!Y94/SUM(MissFill!Y$5:Y94)&gt;0.01,"",IF(MissFill!Y93/SUM(MissFill!Y$5:Y94)&gt;0.01,"",IF(MissFill!Y92/SUM(MissFill!Y$5:Y94)&gt;0.01,"",IF(MissFill!Y91/SUM(MissFill!Y$5:Y94)&gt;0.01,"",DateEnded_5Day!$A91)))))))</f>
        <v/>
      </c>
      <c r="AA91" s="13" t="str">
        <f>IF($A91&lt;='All Results'!$B$4,"",IF(SUM(MissFill!Z$5:Z94)=0,"",(IF(MissFill!Z94/SUM(MissFill!Z$5:Z94)&gt;0.01,"",IF(MissFill!Z93/SUM(MissFill!Z$5:Z94)&gt;0.01,"",IF(MissFill!Z92/SUM(MissFill!Z$5:Z94)&gt;0.01,"",IF(MissFill!Z91/SUM(MissFill!Z$5:Z94)&gt;0.01,"",DateEnded_5Day!$A91)))))))</f>
        <v/>
      </c>
      <c r="AB91" s="13" t="str">
        <f>IF($A91&lt;='All Results'!$B$4,"",IF(SUM(MissFill!AA$5:AA94)=0,"",(IF(MissFill!AA94/SUM(MissFill!AA$5:AA94)&gt;0.01,"",IF(MissFill!AA93/SUM(MissFill!AA$5:AA94)&gt;0.01,"",IF(MissFill!AA92/SUM(MissFill!AA$5:AA94)&gt;0.01,"",IF(MissFill!AA91/SUM(MissFill!AA$5:AA94)&gt;0.01,"",DateEnded_5Day!$A91)))))))</f>
        <v/>
      </c>
      <c r="AC91" s="13" t="str">
        <f>IF($A91&lt;='All Results'!$B$4,"",IF(SUM(MissFill!AB$5:AB94)=0,"",(IF(MissFill!AB94/SUM(MissFill!AB$5:AB94)&gt;0.01,"",IF(MissFill!AB93/SUM(MissFill!AB$5:AB94)&gt;0.01,"",IF(MissFill!AB92/SUM(MissFill!AB$5:AB94)&gt;0.01,"",IF(MissFill!AB91/SUM(MissFill!AB$5:AB94)&gt;0.01,"",DateEnded_5Day!$A91)))))))</f>
        <v/>
      </c>
      <c r="AD91" s="13" t="str">
        <f>IF($A91&lt;='All Results'!$B$4,"",IF(SUM(MissFill!AC$5:AC94)=0,"",(IF(MissFill!AC94/SUM(MissFill!AC$5:AC94)&gt;0.01,"",IF(MissFill!AC93/SUM(MissFill!AC$5:AC94)&gt;0.01,"",IF(MissFill!AC92/SUM(MissFill!AC$5:AC94)&gt;0.01,"",IF(MissFill!AC91/SUM(MissFill!AC$5:AC94)&gt;0.01,"",DateEnded_5Day!$A91)))))))</f>
        <v/>
      </c>
      <c r="AE91" s="13" t="str">
        <f>IF($A91&lt;='All Results'!$B$4,"",IF(SUM(MissFill!AD$5:AD94)=0,"",(IF(MissFill!AD94/SUM(MissFill!AD$5:AD94)&gt;0.01,"",IF(MissFill!AD93/SUM(MissFill!AD$5:AD94)&gt;0.01,"",IF(MissFill!AD92/SUM(MissFill!AD$5:AD94)&gt;0.01,"",IF(MissFill!AD91/SUM(MissFill!AD$5:AD94)&gt;0.01,"",DateEnded_5Day!$A91)))))))</f>
        <v/>
      </c>
      <c r="AF91" s="13" t="str">
        <f>IF($A91&lt;='All Results'!$B$4,"",IF(SUM(MissFill!AE$5:AE94)=0,"",(IF(MissFill!AE94/SUM(MissFill!AE$5:AE94)&gt;0.01,"",IF(MissFill!AE93/SUM(MissFill!AE$5:AE94)&gt;0.01,"",IF(MissFill!AE92/SUM(MissFill!AE$5:AE94)&gt;0.01,"",IF(MissFill!AE91/SUM(MissFill!AE$5:AE94)&gt;0.01,"",DateEnded_5Day!$A91)))))))</f>
        <v/>
      </c>
      <c r="AG91" s="13" t="str">
        <f>IF($A91&lt;='All Results'!$B$4,"",IF(SUM(MissFill!AF$5:AF94)=0,"",(IF(MissFill!AF94/SUM(MissFill!AF$5:AF94)&gt;0.01,"",IF(MissFill!AF93/SUM(MissFill!AF$5:AF94)&gt;0.01,"",IF(MissFill!AF92/SUM(MissFill!AF$5:AF94)&gt;0.01,"",IF(MissFill!AF91/SUM(MissFill!AF$5:AF94)&gt;0.01,"",DateEnded_5Day!$A91)))))))</f>
        <v/>
      </c>
      <c r="AH91" s="13" t="str">
        <f>IF($A91&lt;='All Results'!$B$4,"",IF(SUM(MissFill!AG$5:AG94)=0,"",(IF(MissFill!AG94/SUM(MissFill!AG$5:AG94)&gt;0.01,"",IF(MissFill!AG93/SUM(MissFill!AG$5:AG94)&gt;0.01,"",IF(MissFill!AG92/SUM(MissFill!AG$5:AG94)&gt;0.01,"",IF(MissFill!AG91/SUM(MissFill!AG$5:AG94)&gt;0.01,"",DateEnded_5Day!$A91)))))))</f>
        <v/>
      </c>
      <c r="AI91" s="13" t="str">
        <f>IF($A91&lt;='All Results'!$B$4,"",IF(SUM(MissFill!AH$5:AH94)=0,"",(IF(MissFill!AH94/SUM(MissFill!AH$5:AH94)&gt;0.01,"",IF(MissFill!AH93/SUM(MissFill!AH$5:AH94)&gt;0.01,"",IF(MissFill!AH92/SUM(MissFill!AH$5:AH94)&gt;0.01,"",IF(MissFill!AH91/SUM(MissFill!AH$5:AH94)&gt;0.01,"",DateEnded_5Day!$A91)))))))</f>
        <v/>
      </c>
      <c r="AJ91" s="13" t="str">
        <f>IF($A91&lt;='All Results'!$B$4,"",IF(SUM(MissFill!AI$5:AI94)=0,"",(IF(MissFill!AI94/SUM(MissFill!AI$5:AI94)&gt;0.01,"",IF(MissFill!AI93/SUM(MissFill!AI$5:AI94)&gt;0.01,"",IF(MissFill!AI92/SUM(MissFill!AI$5:AI94)&gt;0.01,"",IF(MissFill!AI91/SUM(MissFill!AI$5:AI94)&gt;0.01,"",DateEnded_5Day!$A91)))))))</f>
        <v/>
      </c>
      <c r="AK91" s="13" t="str">
        <f>IF($A91&lt;='All Results'!$B$4,"",IF(SUM(MissFill!AJ$5:AJ94)=0,"",(IF(MissFill!AJ94/SUM(MissFill!AJ$5:AJ94)&gt;0.01,"",IF(MissFill!AJ93/SUM(MissFill!AJ$5:AJ94)&gt;0.01,"",IF(MissFill!AJ92/SUM(MissFill!AJ$5:AJ94)&gt;0.01,"",IF(MissFill!AJ91/SUM(MissFill!AJ$5:AJ94)&gt;0.01,"",DateEnded_5Day!$A91)))))))</f>
        <v/>
      </c>
      <c r="AL91" s="13" t="str">
        <f>IF($A91&lt;='All Results'!$B$4,"",IF(SUM(MissFill!AK$5:AK94)=0,"",(IF(MissFill!AK94/SUM(MissFill!AK$5:AK94)&gt;0.01,"",IF(MissFill!AK93/SUM(MissFill!AK$5:AK94)&gt;0.01,"",IF(MissFill!AK92/SUM(MissFill!AK$5:AK94)&gt;0.01,"",IF(MissFill!AK91/SUM(MissFill!AK$5:AK94)&gt;0.01,"",DateEnded_5Day!$A91)))))))</f>
        <v/>
      </c>
      <c r="AM91" s="13" t="str">
        <f>IF($A91&lt;='All Results'!$B$4,"",IF(SUM(MissFill!AL$5:AL94)=0,"",(IF(MissFill!AL94/SUM(MissFill!AL$5:AL94)&gt;0.01,"",IF(MissFill!AL93/SUM(MissFill!AL$5:AL94)&gt;0.01,"",IF(MissFill!AL92/SUM(MissFill!AL$5:AL94)&gt;0.01,"",IF(MissFill!AL91/SUM(MissFill!AL$5:AL94)&gt;0.01,"",DateEnded_5Day!$A91)))))))</f>
        <v/>
      </c>
      <c r="AN91" s="13" t="str">
        <f>IF($A91&lt;='All Results'!$B$4,"",IF(SUM(MissFill!AM$5:AM94)=0,"",(IF(MissFill!AM94/SUM(MissFill!AM$5:AM94)&gt;0.01,"",IF(MissFill!AM93/SUM(MissFill!AM$5:AM94)&gt;0.01,"",IF(MissFill!AM92/SUM(MissFill!AM$5:AM94)&gt;0.01,"",IF(MissFill!AM91/SUM(MissFill!AM$5:AM94)&gt;0.01,"",DateEnded_5Day!$A91)))))))</f>
        <v/>
      </c>
      <c r="AO91" s="13" t="str">
        <f>IF($A91&lt;='All Results'!$B$4,"",IF(SUM(MissFill!AN$5:AN94)=0,"",(IF(MissFill!AN94/SUM(MissFill!AN$5:AN94)&gt;0.01,"",IF(MissFill!AN93/SUM(MissFill!AN$5:AN94)&gt;0.01,"",IF(MissFill!AN92/SUM(MissFill!AN$5:AN94)&gt;0.01,"",IF(MissFill!AN91/SUM(MissFill!AN$5:AN94)&gt;0.01,"",DateEnded_5Day!$A91)))))))</f>
        <v/>
      </c>
      <c r="AP91" s="13" t="str">
        <f>IF($A91&lt;='All Results'!$B$4,"",IF(SUM(MissFill!AO$5:AO94)=0,"",(IF(MissFill!AO94/SUM(MissFill!AO$5:AO94)&gt;0.01,"",IF(MissFill!AO93/SUM(MissFill!AO$5:AO94)&gt;0.01,"",IF(MissFill!AO92/SUM(MissFill!AO$5:AO94)&gt;0.01,"",IF(MissFill!AO91/SUM(MissFill!AO$5:AO94)&gt;0.01,"",DateEnded_5Day!$A91)))))))</f>
        <v/>
      </c>
      <c r="AQ91" s="13" t="str">
        <f>IF($A91&lt;='All Results'!$B$4,"",IF(SUM(MissFill!AP$5:AP94)=0,"",(IF(MissFill!AP94/SUM(MissFill!AP$5:AP94)&gt;0.01,"",IF(MissFill!AP93/SUM(MissFill!AP$5:AP94)&gt;0.01,"",IF(MissFill!AP92/SUM(MissFill!AP$5:AP94)&gt;0.01,"",IF(MissFill!AP91/SUM(MissFill!AP$5:AP94)&gt;0.01,"",DateEnded_5Day!$A91)))))))</f>
        <v/>
      </c>
      <c r="AR91" s="13" t="str">
        <f>IF($A91&lt;='All Results'!$B$4,"",IF(SUM(MissFill!AQ$5:AQ94)=0,"",(IF(MissFill!AQ94/SUM(MissFill!AQ$5:AQ94)&gt;0.01,"",IF(MissFill!AQ93/SUM(MissFill!AQ$5:AQ94)&gt;0.01,"",IF(MissFill!AQ92/SUM(MissFill!AQ$5:AQ94)&gt;0.01,"",IF(MissFill!AQ91/SUM(MissFill!AQ$5:AQ94)&gt;0.01,"",DateEnded_5Day!$A91)))))))</f>
        <v/>
      </c>
      <c r="AS91" s="13" t="str">
        <f>IF($A91&lt;='All Results'!$B$4,"",IF(SUM(MissFill!AR$5:AR94)=0,"",(IF(MissFill!AR94/SUM(MissFill!AR$5:AR94)&gt;0.01,"",IF(MissFill!AR93/SUM(MissFill!AR$5:AR94)&gt;0.01,"",IF(MissFill!AR92/SUM(MissFill!AR$5:AR94)&gt;0.01,"",IF(MissFill!AR91/SUM(MissFill!AR$5:AR94)&gt;0.01,"",DateEnded_5Day!$A91)))))))</f>
        <v/>
      </c>
      <c r="AT91" s="13" t="str">
        <f>IF($A91&lt;='All Results'!$B$4,"",IF(SUM(MissFill!AS$5:AS94)=0,"",(IF(MissFill!AS94/SUM(MissFill!AS$5:AS94)&gt;0.01,"",IF(MissFill!AS93/SUM(MissFill!AS$5:AS94)&gt;0.01,"",IF(MissFill!AS92/SUM(MissFill!AS$5:AS94)&gt;0.01,"",IF(MissFill!AS91/SUM(MissFill!AS$5:AS94)&gt;0.01,"",DateEnded_5Day!$A91)))))))</f>
        <v/>
      </c>
      <c r="AU91" s="13" t="str">
        <f>IF($A91&lt;='All Results'!$B$4,"",IF(SUM(MissFill!AT$5:AT94)=0,"",(IF(MissFill!AT94/SUM(MissFill!AT$5:AT94)&gt;0.01,"",IF(MissFill!AT93/SUM(MissFill!AT$5:AT94)&gt;0.01,"",IF(MissFill!AT92/SUM(MissFill!AT$5:AT94)&gt;0.01,"",IF(MissFill!AT91/SUM(MissFill!AT$5:AT94)&gt;0.01,"",DateEnded_5Day!$A91)))))))</f>
        <v/>
      </c>
      <c r="AV91" s="13" t="str">
        <f>IF($A91&lt;='All Results'!$B$4,"",IF(SUM(MissFill!AU$5:AU94)=0,"",(IF(MissFill!AU94/SUM(MissFill!AU$5:AU94)&gt;0.01,"",IF(MissFill!AU93/SUM(MissFill!AU$5:AU94)&gt;0.01,"",IF(MissFill!AU92/SUM(MissFill!AU$5:AU94)&gt;0.01,"",IF(MissFill!AU91/SUM(MissFill!AU$5:AU94)&gt;0.01,"",DateEnded_5Day!$A91)))))))</f>
        <v/>
      </c>
      <c r="AW91" s="13" t="str">
        <f>IF($A91&lt;='All Results'!$B$4,"",IF(SUM(MissFill!AV$5:AV94)=0,"",(IF(MissFill!AV94/SUM(MissFill!AV$5:AV94)&gt;0.01,"",IF(MissFill!AV93/SUM(MissFill!AV$5:AV94)&gt;0.01,"",IF(MissFill!AV92/SUM(MissFill!AV$5:AV94)&gt;0.01,"",IF(MissFill!AV91/SUM(MissFill!AV$5:AV94)&gt;0.01,"",DateEnded_5Day!$A91)))))))</f>
        <v/>
      </c>
      <c r="AX91" s="13" t="str">
        <f>IF($A91&lt;='All Results'!$B$4,"",IF(SUM(MissFill!AW$5:AW94)=0,"",(IF(MissFill!AW94/SUM(MissFill!AW$5:AW94)&gt;0.01,"",IF(MissFill!AW93/SUM(MissFill!AW$5:AW94)&gt;0.01,"",IF(MissFill!AW92/SUM(MissFill!AW$5:AW94)&gt;0.01,"",IF(MissFill!AW91/SUM(MissFill!AW$5:AW94)&gt;0.01,"",DateEnded_5Day!$A91)))))))</f>
        <v/>
      </c>
    </row>
    <row r="92" spans="1:50" x14ac:dyDescent="0.25">
      <c r="A92" s="8">
        <v>44437</v>
      </c>
      <c r="B92" s="11">
        <v>241</v>
      </c>
      <c r="C92" s="13" t="str">
        <f>IF($A92&lt;='All Results'!$B$4,"",IF(SUM(MissFill!B$5:B95)=0,"",(IF(MissFill!B95/SUM(MissFill!B$5:B95)&gt;0.01,"",IF(MissFill!B94/SUM(MissFill!B$5:B95)&gt;0.01,"",IF(MissFill!B93/SUM(MissFill!B$5:B95)&gt;0.01,"",IF(MissFill!B92/SUM(MissFill!B$5:B95)&gt;0.01,"",DateEnded_5Day!$A92)))))))</f>
        <v/>
      </c>
      <c r="D92" s="13" t="str">
        <f>IF($A92&lt;='All Results'!$B$4,"",IF(SUM(MissFill!C$5:C95)=0,"",(IF(MissFill!C95/SUM(MissFill!C$5:C95)&gt;0.01,"",IF(MissFill!C94/SUM(MissFill!C$5:C95)&gt;0.01,"",IF(MissFill!C93/SUM(MissFill!C$5:C95)&gt;0.01,"",IF(MissFill!C92/SUM(MissFill!C$5:C95)&gt;0.01,"",DateEnded_5Day!$A92)))))))</f>
        <v/>
      </c>
      <c r="E92" s="13" t="str">
        <f>IF($A92&lt;='All Results'!$B$4,"",IF(SUM(MissFill!D$5:D95)=0,"",(IF(MissFill!D95/SUM(MissFill!D$5:D95)&gt;0.01,"",IF(MissFill!D94/SUM(MissFill!D$5:D95)&gt;0.01,"",IF(MissFill!D93/SUM(MissFill!D$5:D95)&gt;0.01,"",IF(MissFill!D92/SUM(MissFill!D$5:D95)&gt;0.01,"",DateEnded_5Day!$A92)))))))</f>
        <v/>
      </c>
      <c r="F92" s="13" t="str">
        <f>IF($A92&lt;='All Results'!$B$4,"",IF(SUM(MissFill!E$5:E95)=0,"",(IF(MissFill!E95/SUM(MissFill!E$5:E95)&gt;0.01,"",IF(MissFill!E94/SUM(MissFill!E$5:E95)&gt;0.01,"",IF(MissFill!E93/SUM(MissFill!E$5:E95)&gt;0.01,"",IF(MissFill!E92/SUM(MissFill!E$5:E95)&gt;0.01,"",DateEnded_5Day!$A92)))))))</f>
        <v/>
      </c>
      <c r="G92" s="13" t="str">
        <f>IF($A92&lt;='All Results'!$B$4,"",IF(SUM(MissFill!F$5:F95)=0,"",(IF(MissFill!F95/SUM(MissFill!F$5:F95)&gt;0.01,"",IF(MissFill!F94/SUM(MissFill!F$5:F95)&gt;0.01,"",IF(MissFill!F93/SUM(MissFill!F$5:F95)&gt;0.01,"",IF(MissFill!F92/SUM(MissFill!F$5:F95)&gt;0.01,"",DateEnded_5Day!$A92)))))))</f>
        <v/>
      </c>
      <c r="H92" s="13" t="str">
        <f>IF($A92&lt;='All Results'!$B$4,"",IF(SUM(MissFill!G$5:G95)=0,"",(IF(MissFill!G95/SUM(MissFill!G$5:G95)&gt;0.01,"",IF(MissFill!G94/SUM(MissFill!G$5:G95)&gt;0.01,"",IF(MissFill!G93/SUM(MissFill!G$5:G95)&gt;0.01,"",IF(MissFill!G92/SUM(MissFill!G$5:G95)&gt;0.01,"",DateEnded_5Day!$A92)))))))</f>
        <v/>
      </c>
      <c r="I92" s="13" t="str">
        <f>IF($A92&lt;='All Results'!$B$4,"",IF(SUM(MissFill!H$5:H95)=0,"",(IF(MissFill!H95/SUM(MissFill!H$5:H95)&gt;0.01,"",IF(MissFill!H94/SUM(MissFill!H$5:H95)&gt;0.01,"",IF(MissFill!H93/SUM(MissFill!H$5:H95)&gt;0.01,"",IF(MissFill!H92/SUM(MissFill!H$5:H95)&gt;0.01,"",DateEnded_5Day!$A92)))))))</f>
        <v/>
      </c>
      <c r="J92" s="13" t="str">
        <f>IF($A92&lt;='All Results'!$B$4,"",IF(SUM(MissFill!I$5:I95)=0,"",(IF(MissFill!I95/SUM(MissFill!I$5:I95)&gt;0.01,"",IF(MissFill!I94/SUM(MissFill!I$5:I95)&gt;0.01,"",IF(MissFill!I93/SUM(MissFill!I$5:I95)&gt;0.01,"",IF(MissFill!I92/SUM(MissFill!I$5:I95)&gt;0.01,"",DateEnded_5Day!$A92)))))))</f>
        <v/>
      </c>
      <c r="K92" s="13" t="str">
        <f>IF($A92&lt;='All Results'!$B$4,"",IF(SUM(MissFill!J$5:J95)=0,"",(IF(MissFill!J95/SUM(MissFill!J$5:J95)&gt;0.01,"",IF(MissFill!J94/SUM(MissFill!J$5:J95)&gt;0.01,"",IF(MissFill!J93/SUM(MissFill!J$5:J95)&gt;0.01,"",IF(MissFill!J92/SUM(MissFill!J$5:J95)&gt;0.01,"",DateEnded_5Day!$A92)))))))</f>
        <v/>
      </c>
      <c r="L92" s="13" t="str">
        <f>IF($A92&lt;='All Results'!$B$4,"",IF(SUM(MissFill!K$5:K95)=0,"",(IF(MissFill!K95/SUM(MissFill!K$5:K95)&gt;0.01,"",IF(MissFill!K94/SUM(MissFill!K$5:K95)&gt;0.01,"",IF(MissFill!K93/SUM(MissFill!K$5:K95)&gt;0.01,"",IF(MissFill!K92/SUM(MissFill!K$5:K95)&gt;0.01,"",DateEnded_5Day!$A92)))))))</f>
        <v/>
      </c>
      <c r="M92" s="13" t="str">
        <f>IF($A92&lt;='All Results'!$B$4,"",IF(SUM(MissFill!L$5:L95)=0,"",(IF(MissFill!L95/SUM(MissFill!L$5:L95)&gt;0.01,"",IF(MissFill!L94/SUM(MissFill!L$5:L95)&gt;0.01,"",IF(MissFill!L93/SUM(MissFill!L$5:L95)&gt;0.01,"",IF(MissFill!L92/SUM(MissFill!L$5:L95)&gt;0.01,"",DateEnded_5Day!$A92)))))))</f>
        <v/>
      </c>
      <c r="N92" s="13" t="str">
        <f>IF($A92&lt;='All Results'!$B$4,"",IF(SUM(MissFill!M$5:M95)=0,"",(IF(MissFill!M95/SUM(MissFill!M$5:M95)&gt;0.01,"",IF(MissFill!M94/SUM(MissFill!M$5:M95)&gt;0.01,"",IF(MissFill!M93/SUM(MissFill!M$5:M95)&gt;0.01,"",IF(MissFill!M92/SUM(MissFill!M$5:M95)&gt;0.01,"",DateEnded_5Day!$A92)))))))</f>
        <v/>
      </c>
      <c r="O92" s="13" t="str">
        <f>IF($A92&lt;='All Results'!$B$4,"",IF(SUM(MissFill!N$5:N95)=0,"",(IF(MissFill!N95/SUM(MissFill!N$5:N95)&gt;0.01,"",IF(MissFill!N94/SUM(MissFill!N$5:N95)&gt;0.01,"",IF(MissFill!N93/SUM(MissFill!N$5:N95)&gt;0.01,"",IF(MissFill!N92/SUM(MissFill!N$5:N95)&gt;0.01,"",DateEnded_5Day!$A92)))))))</f>
        <v/>
      </c>
      <c r="P92" s="13" t="str">
        <f>IF($A92&lt;='All Results'!$B$4,"",IF(SUM(MissFill!O$5:O95)=0,"",(IF(MissFill!O95/SUM(MissFill!O$5:O95)&gt;0.01,"",IF(MissFill!O94/SUM(MissFill!O$5:O95)&gt;0.01,"",IF(MissFill!O93/SUM(MissFill!O$5:O95)&gt;0.01,"",IF(MissFill!O92/SUM(MissFill!O$5:O95)&gt;0.01,"",DateEnded_5Day!$A92)))))))</f>
        <v/>
      </c>
      <c r="Q92" s="13" t="str">
        <f>IF($A92&lt;='All Results'!$B$4,"",IF(SUM(MissFill!P$5:P95)=0,"",(IF(MissFill!P95/SUM(MissFill!P$5:P95)&gt;0.01,"",IF(MissFill!P94/SUM(MissFill!P$5:P95)&gt;0.01,"",IF(MissFill!P93/SUM(MissFill!P$5:P95)&gt;0.01,"",IF(MissFill!P92/SUM(MissFill!P$5:P95)&gt;0.01,"",DateEnded_5Day!$A92)))))))</f>
        <v/>
      </c>
      <c r="R92" s="13" t="str">
        <f>IF($A92&lt;='All Results'!$B$4,"",IF(SUM(MissFill!Q$5:Q95)=0,"",(IF(MissFill!Q95/SUM(MissFill!Q$5:Q95)&gt;0.01,"",IF(MissFill!Q94/SUM(MissFill!Q$5:Q95)&gt;0.01,"",IF(MissFill!Q93/SUM(MissFill!Q$5:Q95)&gt;0.01,"",IF(MissFill!Q92/SUM(MissFill!Q$5:Q95)&gt;0.01,"",DateEnded_5Day!$A92)))))))</f>
        <v/>
      </c>
      <c r="S92" s="13" t="str">
        <f>IF($A92&lt;='All Results'!$B$4,"",IF(SUM(MissFill!R$5:R95)=0,"",(IF(MissFill!R95/SUM(MissFill!R$5:R95)&gt;0.01,"",IF(MissFill!R94/SUM(MissFill!R$5:R95)&gt;0.01,"",IF(MissFill!R93/SUM(MissFill!R$5:R95)&gt;0.01,"",IF(MissFill!R92/SUM(MissFill!R$5:R95)&gt;0.01,"",DateEnded_5Day!$A92)))))))</f>
        <v/>
      </c>
      <c r="T92" s="13" t="str">
        <f>IF($A92&lt;='All Results'!$B$4,"",IF(SUM(MissFill!S$5:S95)=0,"",(IF(MissFill!S95/SUM(MissFill!S$5:S95)&gt;0.01,"",IF(MissFill!S94/SUM(MissFill!S$5:S95)&gt;0.01,"",IF(MissFill!S93/SUM(MissFill!S$5:S95)&gt;0.01,"",IF(MissFill!S92/SUM(MissFill!S$5:S95)&gt;0.01,"",DateEnded_5Day!$A92)))))))</f>
        <v/>
      </c>
      <c r="U92" s="13" t="str">
        <f>IF($A92&lt;='All Results'!$B$4,"",IF(SUM(MissFill!T$5:T95)=0,"",(IF(MissFill!T95/SUM(MissFill!T$5:T95)&gt;0.01,"",IF(MissFill!T94/SUM(MissFill!T$5:T95)&gt;0.01,"",IF(MissFill!T93/SUM(MissFill!T$5:T95)&gt;0.01,"",IF(MissFill!T92/SUM(MissFill!T$5:T95)&gt;0.01,"",DateEnded_5Day!$A92)))))))</f>
        <v/>
      </c>
      <c r="V92" s="13" t="str">
        <f>IF($A92&lt;='All Results'!$B$4,"",IF(SUM(MissFill!U$5:U95)=0,"",(IF(MissFill!U95/SUM(MissFill!U$5:U95)&gt;0.01,"",IF(MissFill!U94/SUM(MissFill!U$5:U95)&gt;0.01,"",IF(MissFill!U93/SUM(MissFill!U$5:U95)&gt;0.01,"",IF(MissFill!U92/SUM(MissFill!U$5:U95)&gt;0.01,"",DateEnded_5Day!$A92)))))))</f>
        <v/>
      </c>
      <c r="W92" s="13" t="str">
        <f>IF($A92&lt;='All Results'!$B$4,"",IF(SUM(MissFill!V$5:V95)=0,"",(IF(MissFill!V95/SUM(MissFill!V$5:V95)&gt;0.01,"",IF(MissFill!V94/SUM(MissFill!V$5:V95)&gt;0.01,"",IF(MissFill!V93/SUM(MissFill!V$5:V95)&gt;0.01,"",IF(MissFill!V92/SUM(MissFill!V$5:V95)&gt;0.01,"",DateEnded_5Day!$A92)))))))</f>
        <v/>
      </c>
      <c r="X92" s="13" t="str">
        <f>IF($A92&lt;='All Results'!$B$4,"",IF(SUM(MissFill!W$5:W95)=0,"",(IF(MissFill!W95/SUM(MissFill!W$5:W95)&gt;0.01,"",IF(MissFill!W94/SUM(MissFill!W$5:W95)&gt;0.01,"",IF(MissFill!W93/SUM(MissFill!W$5:W95)&gt;0.01,"",IF(MissFill!W92/SUM(MissFill!W$5:W95)&gt;0.01,"",DateEnded_5Day!$A92)))))))</f>
        <v/>
      </c>
      <c r="Y92" s="13" t="str">
        <f>IF($A92&lt;='All Results'!$B$4,"",IF(SUM(MissFill!X$5:X95)=0,"",(IF(MissFill!X95/SUM(MissFill!X$5:X95)&gt;0.01,"",IF(MissFill!X94/SUM(MissFill!X$5:X95)&gt;0.01,"",IF(MissFill!X93/SUM(MissFill!X$5:X95)&gt;0.01,"",IF(MissFill!X92/SUM(MissFill!X$5:X95)&gt;0.01,"",DateEnded_5Day!$A92)))))))</f>
        <v/>
      </c>
      <c r="Z92" s="13" t="str">
        <f>IF($A92&lt;='All Results'!$B$4,"",IF(SUM(MissFill!Y$5:Y95)=0,"",(IF(MissFill!Y95/SUM(MissFill!Y$5:Y95)&gt;0.01,"",IF(MissFill!Y94/SUM(MissFill!Y$5:Y95)&gt;0.01,"",IF(MissFill!Y93/SUM(MissFill!Y$5:Y95)&gt;0.01,"",IF(MissFill!Y92/SUM(MissFill!Y$5:Y95)&gt;0.01,"",DateEnded_5Day!$A92)))))))</f>
        <v/>
      </c>
      <c r="AA92" s="13" t="str">
        <f>IF($A92&lt;='All Results'!$B$4,"",IF(SUM(MissFill!Z$5:Z95)=0,"",(IF(MissFill!Z95/SUM(MissFill!Z$5:Z95)&gt;0.01,"",IF(MissFill!Z94/SUM(MissFill!Z$5:Z95)&gt;0.01,"",IF(MissFill!Z93/SUM(MissFill!Z$5:Z95)&gt;0.01,"",IF(MissFill!Z92/SUM(MissFill!Z$5:Z95)&gt;0.01,"",DateEnded_5Day!$A92)))))))</f>
        <v/>
      </c>
      <c r="AB92" s="13" t="str">
        <f>IF($A92&lt;='All Results'!$B$4,"",IF(SUM(MissFill!AA$5:AA95)=0,"",(IF(MissFill!AA95/SUM(MissFill!AA$5:AA95)&gt;0.01,"",IF(MissFill!AA94/SUM(MissFill!AA$5:AA95)&gt;0.01,"",IF(MissFill!AA93/SUM(MissFill!AA$5:AA95)&gt;0.01,"",IF(MissFill!AA92/SUM(MissFill!AA$5:AA95)&gt;0.01,"",DateEnded_5Day!$A92)))))))</f>
        <v/>
      </c>
      <c r="AC92" s="13" t="str">
        <f>IF($A92&lt;='All Results'!$B$4,"",IF(SUM(MissFill!AB$5:AB95)=0,"",(IF(MissFill!AB95/SUM(MissFill!AB$5:AB95)&gt;0.01,"",IF(MissFill!AB94/SUM(MissFill!AB$5:AB95)&gt;0.01,"",IF(MissFill!AB93/SUM(MissFill!AB$5:AB95)&gt;0.01,"",IF(MissFill!AB92/SUM(MissFill!AB$5:AB95)&gt;0.01,"",DateEnded_5Day!$A92)))))))</f>
        <v/>
      </c>
      <c r="AD92" s="13" t="str">
        <f>IF($A92&lt;='All Results'!$B$4,"",IF(SUM(MissFill!AC$5:AC95)=0,"",(IF(MissFill!AC95/SUM(MissFill!AC$5:AC95)&gt;0.01,"",IF(MissFill!AC94/SUM(MissFill!AC$5:AC95)&gt;0.01,"",IF(MissFill!AC93/SUM(MissFill!AC$5:AC95)&gt;0.01,"",IF(MissFill!AC92/SUM(MissFill!AC$5:AC95)&gt;0.01,"",DateEnded_5Day!$A92)))))))</f>
        <v/>
      </c>
      <c r="AE92" s="13" t="str">
        <f>IF($A92&lt;='All Results'!$B$4,"",IF(SUM(MissFill!AD$5:AD95)=0,"",(IF(MissFill!AD95/SUM(MissFill!AD$5:AD95)&gt;0.01,"",IF(MissFill!AD94/SUM(MissFill!AD$5:AD95)&gt;0.01,"",IF(MissFill!AD93/SUM(MissFill!AD$5:AD95)&gt;0.01,"",IF(MissFill!AD92/SUM(MissFill!AD$5:AD95)&gt;0.01,"",DateEnded_5Day!$A92)))))))</f>
        <v/>
      </c>
      <c r="AF92" s="13" t="str">
        <f>IF($A92&lt;='All Results'!$B$4,"",IF(SUM(MissFill!AE$5:AE95)=0,"",(IF(MissFill!AE95/SUM(MissFill!AE$5:AE95)&gt;0.01,"",IF(MissFill!AE94/SUM(MissFill!AE$5:AE95)&gt;0.01,"",IF(MissFill!AE93/SUM(MissFill!AE$5:AE95)&gt;0.01,"",IF(MissFill!AE92/SUM(MissFill!AE$5:AE95)&gt;0.01,"",DateEnded_5Day!$A92)))))))</f>
        <v/>
      </c>
      <c r="AG92" s="13" t="str">
        <f>IF($A92&lt;='All Results'!$B$4,"",IF(SUM(MissFill!AF$5:AF95)=0,"",(IF(MissFill!AF95/SUM(MissFill!AF$5:AF95)&gt;0.01,"",IF(MissFill!AF94/SUM(MissFill!AF$5:AF95)&gt;0.01,"",IF(MissFill!AF93/SUM(MissFill!AF$5:AF95)&gt;0.01,"",IF(MissFill!AF92/SUM(MissFill!AF$5:AF95)&gt;0.01,"",DateEnded_5Day!$A92)))))))</f>
        <v/>
      </c>
      <c r="AH92" s="13" t="str">
        <f>IF($A92&lt;='All Results'!$B$4,"",IF(SUM(MissFill!AG$5:AG95)=0,"",(IF(MissFill!AG95/SUM(MissFill!AG$5:AG95)&gt;0.01,"",IF(MissFill!AG94/SUM(MissFill!AG$5:AG95)&gt;0.01,"",IF(MissFill!AG93/SUM(MissFill!AG$5:AG95)&gt;0.01,"",IF(MissFill!AG92/SUM(MissFill!AG$5:AG95)&gt;0.01,"",DateEnded_5Day!$A92)))))))</f>
        <v/>
      </c>
      <c r="AI92" s="13" t="str">
        <f>IF($A92&lt;='All Results'!$B$4,"",IF(SUM(MissFill!AH$5:AH95)=0,"",(IF(MissFill!AH95/SUM(MissFill!AH$5:AH95)&gt;0.01,"",IF(MissFill!AH94/SUM(MissFill!AH$5:AH95)&gt;0.01,"",IF(MissFill!AH93/SUM(MissFill!AH$5:AH95)&gt;0.01,"",IF(MissFill!AH92/SUM(MissFill!AH$5:AH95)&gt;0.01,"",DateEnded_5Day!$A92)))))))</f>
        <v/>
      </c>
      <c r="AJ92" s="13" t="str">
        <f>IF($A92&lt;='All Results'!$B$4,"",IF(SUM(MissFill!AI$5:AI95)=0,"",(IF(MissFill!AI95/SUM(MissFill!AI$5:AI95)&gt;0.01,"",IF(MissFill!AI94/SUM(MissFill!AI$5:AI95)&gt;0.01,"",IF(MissFill!AI93/SUM(MissFill!AI$5:AI95)&gt;0.01,"",IF(MissFill!AI92/SUM(MissFill!AI$5:AI95)&gt;0.01,"",DateEnded_5Day!$A92)))))))</f>
        <v/>
      </c>
      <c r="AK92" s="13" t="str">
        <f>IF($A92&lt;='All Results'!$B$4,"",IF(SUM(MissFill!AJ$5:AJ95)=0,"",(IF(MissFill!AJ95/SUM(MissFill!AJ$5:AJ95)&gt;0.01,"",IF(MissFill!AJ94/SUM(MissFill!AJ$5:AJ95)&gt;0.01,"",IF(MissFill!AJ93/SUM(MissFill!AJ$5:AJ95)&gt;0.01,"",IF(MissFill!AJ92/SUM(MissFill!AJ$5:AJ95)&gt;0.01,"",DateEnded_5Day!$A92)))))))</f>
        <v/>
      </c>
      <c r="AL92" s="13" t="str">
        <f>IF($A92&lt;='All Results'!$B$4,"",IF(SUM(MissFill!AK$5:AK95)=0,"",(IF(MissFill!AK95/SUM(MissFill!AK$5:AK95)&gt;0.01,"",IF(MissFill!AK94/SUM(MissFill!AK$5:AK95)&gt;0.01,"",IF(MissFill!AK93/SUM(MissFill!AK$5:AK95)&gt;0.01,"",IF(MissFill!AK92/SUM(MissFill!AK$5:AK95)&gt;0.01,"",DateEnded_5Day!$A92)))))))</f>
        <v/>
      </c>
      <c r="AM92" s="13" t="str">
        <f>IF($A92&lt;='All Results'!$B$4,"",IF(SUM(MissFill!AL$5:AL95)=0,"",(IF(MissFill!AL95/SUM(MissFill!AL$5:AL95)&gt;0.01,"",IF(MissFill!AL94/SUM(MissFill!AL$5:AL95)&gt;0.01,"",IF(MissFill!AL93/SUM(MissFill!AL$5:AL95)&gt;0.01,"",IF(MissFill!AL92/SUM(MissFill!AL$5:AL95)&gt;0.01,"",DateEnded_5Day!$A92)))))))</f>
        <v/>
      </c>
      <c r="AN92" s="13" t="str">
        <f>IF($A92&lt;='All Results'!$B$4,"",IF(SUM(MissFill!AM$5:AM95)=0,"",(IF(MissFill!AM95/SUM(MissFill!AM$5:AM95)&gt;0.01,"",IF(MissFill!AM94/SUM(MissFill!AM$5:AM95)&gt;0.01,"",IF(MissFill!AM93/SUM(MissFill!AM$5:AM95)&gt;0.01,"",IF(MissFill!AM92/SUM(MissFill!AM$5:AM95)&gt;0.01,"",DateEnded_5Day!$A92)))))))</f>
        <v/>
      </c>
      <c r="AO92" s="13" t="str">
        <f>IF($A92&lt;='All Results'!$B$4,"",IF(SUM(MissFill!AN$5:AN95)=0,"",(IF(MissFill!AN95/SUM(MissFill!AN$5:AN95)&gt;0.01,"",IF(MissFill!AN94/SUM(MissFill!AN$5:AN95)&gt;0.01,"",IF(MissFill!AN93/SUM(MissFill!AN$5:AN95)&gt;0.01,"",IF(MissFill!AN92/SUM(MissFill!AN$5:AN95)&gt;0.01,"",DateEnded_5Day!$A92)))))))</f>
        <v/>
      </c>
      <c r="AP92" s="13" t="str">
        <f>IF($A92&lt;='All Results'!$B$4,"",IF(SUM(MissFill!AO$5:AO95)=0,"",(IF(MissFill!AO95/SUM(MissFill!AO$5:AO95)&gt;0.01,"",IF(MissFill!AO94/SUM(MissFill!AO$5:AO95)&gt;0.01,"",IF(MissFill!AO93/SUM(MissFill!AO$5:AO95)&gt;0.01,"",IF(MissFill!AO92/SUM(MissFill!AO$5:AO95)&gt;0.01,"",DateEnded_5Day!$A92)))))))</f>
        <v/>
      </c>
      <c r="AQ92" s="13" t="str">
        <f>IF($A92&lt;='All Results'!$B$4,"",IF(SUM(MissFill!AP$5:AP95)=0,"",(IF(MissFill!AP95/SUM(MissFill!AP$5:AP95)&gt;0.01,"",IF(MissFill!AP94/SUM(MissFill!AP$5:AP95)&gt;0.01,"",IF(MissFill!AP93/SUM(MissFill!AP$5:AP95)&gt;0.01,"",IF(MissFill!AP92/SUM(MissFill!AP$5:AP95)&gt;0.01,"",DateEnded_5Day!$A92)))))))</f>
        <v/>
      </c>
      <c r="AR92" s="13" t="str">
        <f>IF($A92&lt;='All Results'!$B$4,"",IF(SUM(MissFill!AQ$5:AQ95)=0,"",(IF(MissFill!AQ95/SUM(MissFill!AQ$5:AQ95)&gt;0.01,"",IF(MissFill!AQ94/SUM(MissFill!AQ$5:AQ95)&gt;0.01,"",IF(MissFill!AQ93/SUM(MissFill!AQ$5:AQ95)&gt;0.01,"",IF(MissFill!AQ92/SUM(MissFill!AQ$5:AQ95)&gt;0.01,"",DateEnded_5Day!$A92)))))))</f>
        <v/>
      </c>
      <c r="AS92" s="13" t="str">
        <f>IF($A92&lt;='All Results'!$B$4,"",IF(SUM(MissFill!AR$5:AR95)=0,"",(IF(MissFill!AR95/SUM(MissFill!AR$5:AR95)&gt;0.01,"",IF(MissFill!AR94/SUM(MissFill!AR$5:AR95)&gt;0.01,"",IF(MissFill!AR93/SUM(MissFill!AR$5:AR95)&gt;0.01,"",IF(MissFill!AR92/SUM(MissFill!AR$5:AR95)&gt;0.01,"",DateEnded_5Day!$A92)))))))</f>
        <v/>
      </c>
      <c r="AT92" s="13" t="str">
        <f>IF($A92&lt;='All Results'!$B$4,"",IF(SUM(MissFill!AS$5:AS95)=0,"",(IF(MissFill!AS95/SUM(MissFill!AS$5:AS95)&gt;0.01,"",IF(MissFill!AS94/SUM(MissFill!AS$5:AS95)&gt;0.01,"",IF(MissFill!AS93/SUM(MissFill!AS$5:AS95)&gt;0.01,"",IF(MissFill!AS92/SUM(MissFill!AS$5:AS95)&gt;0.01,"",DateEnded_5Day!$A92)))))))</f>
        <v/>
      </c>
      <c r="AU92" s="13" t="str">
        <f>IF($A92&lt;='All Results'!$B$4,"",IF(SUM(MissFill!AT$5:AT95)=0,"",(IF(MissFill!AT95/SUM(MissFill!AT$5:AT95)&gt;0.01,"",IF(MissFill!AT94/SUM(MissFill!AT$5:AT95)&gt;0.01,"",IF(MissFill!AT93/SUM(MissFill!AT$5:AT95)&gt;0.01,"",IF(MissFill!AT92/SUM(MissFill!AT$5:AT95)&gt;0.01,"",DateEnded_5Day!$A92)))))))</f>
        <v/>
      </c>
      <c r="AV92" s="13" t="str">
        <f>IF($A92&lt;='All Results'!$B$4,"",IF(SUM(MissFill!AU$5:AU95)=0,"",(IF(MissFill!AU95/SUM(MissFill!AU$5:AU95)&gt;0.01,"",IF(MissFill!AU94/SUM(MissFill!AU$5:AU95)&gt;0.01,"",IF(MissFill!AU93/SUM(MissFill!AU$5:AU95)&gt;0.01,"",IF(MissFill!AU92/SUM(MissFill!AU$5:AU95)&gt;0.01,"",DateEnded_5Day!$A92)))))))</f>
        <v/>
      </c>
      <c r="AW92" s="13" t="str">
        <f>IF($A92&lt;='All Results'!$B$4,"",IF(SUM(MissFill!AV$5:AV95)=0,"",(IF(MissFill!AV95/SUM(MissFill!AV$5:AV95)&gt;0.01,"",IF(MissFill!AV94/SUM(MissFill!AV$5:AV95)&gt;0.01,"",IF(MissFill!AV93/SUM(MissFill!AV$5:AV95)&gt;0.01,"",IF(MissFill!AV92/SUM(MissFill!AV$5:AV95)&gt;0.01,"",DateEnded_5Day!$A92)))))))</f>
        <v/>
      </c>
      <c r="AX92" s="13" t="str">
        <f>IF($A92&lt;='All Results'!$B$4,"",IF(SUM(MissFill!AW$5:AW95)=0,"",(IF(MissFill!AW95/SUM(MissFill!AW$5:AW95)&gt;0.01,"",IF(MissFill!AW94/SUM(MissFill!AW$5:AW95)&gt;0.01,"",IF(MissFill!AW93/SUM(MissFill!AW$5:AW95)&gt;0.01,"",IF(MissFill!AW92/SUM(MissFill!AW$5:AW95)&gt;0.01,"",DateEnded_5Day!$A92)))))))</f>
        <v/>
      </c>
    </row>
    <row r="93" spans="1:50" x14ac:dyDescent="0.25">
      <c r="A93" s="8">
        <v>44438</v>
      </c>
      <c r="B93" s="11">
        <v>242</v>
      </c>
      <c r="C93" s="13" t="str">
        <f>IF($A93&lt;='All Results'!$B$4,"",IF(SUM(MissFill!B$5:B96)=0,"",(IF(MissFill!B96/SUM(MissFill!B$5:B96)&gt;0.01,"",IF(MissFill!B95/SUM(MissFill!B$5:B96)&gt;0.01,"",IF(MissFill!B94/SUM(MissFill!B$5:B96)&gt;0.01,"",IF(MissFill!B93/SUM(MissFill!B$5:B96)&gt;0.01,"",DateEnded_5Day!$A93)))))))</f>
        <v/>
      </c>
      <c r="D93" s="13" t="str">
        <f>IF($A93&lt;='All Results'!$B$4,"",IF(SUM(MissFill!C$5:C96)=0,"",(IF(MissFill!C96/SUM(MissFill!C$5:C96)&gt;0.01,"",IF(MissFill!C95/SUM(MissFill!C$5:C96)&gt;0.01,"",IF(MissFill!C94/SUM(MissFill!C$5:C96)&gt;0.01,"",IF(MissFill!C93/SUM(MissFill!C$5:C96)&gt;0.01,"",DateEnded_5Day!$A93)))))))</f>
        <v/>
      </c>
      <c r="E93" s="13" t="str">
        <f>IF($A93&lt;='All Results'!$B$4,"",IF(SUM(MissFill!D$5:D96)=0,"",(IF(MissFill!D96/SUM(MissFill!D$5:D96)&gt;0.01,"",IF(MissFill!D95/SUM(MissFill!D$5:D96)&gt;0.01,"",IF(MissFill!D94/SUM(MissFill!D$5:D96)&gt;0.01,"",IF(MissFill!D93/SUM(MissFill!D$5:D96)&gt;0.01,"",DateEnded_5Day!$A93)))))))</f>
        <v/>
      </c>
      <c r="F93" s="13" t="str">
        <f>IF($A93&lt;='All Results'!$B$4,"",IF(SUM(MissFill!E$5:E96)=0,"",(IF(MissFill!E96/SUM(MissFill!E$5:E96)&gt;0.01,"",IF(MissFill!E95/SUM(MissFill!E$5:E96)&gt;0.01,"",IF(MissFill!E94/SUM(MissFill!E$5:E96)&gt;0.01,"",IF(MissFill!E93/SUM(MissFill!E$5:E96)&gt;0.01,"",DateEnded_5Day!$A93)))))))</f>
        <v/>
      </c>
      <c r="G93" s="13" t="str">
        <f>IF($A93&lt;='All Results'!$B$4,"",IF(SUM(MissFill!F$5:F96)=0,"",(IF(MissFill!F96/SUM(MissFill!F$5:F96)&gt;0.01,"",IF(MissFill!F95/SUM(MissFill!F$5:F96)&gt;0.01,"",IF(MissFill!F94/SUM(MissFill!F$5:F96)&gt;0.01,"",IF(MissFill!F93/SUM(MissFill!F$5:F96)&gt;0.01,"",DateEnded_5Day!$A93)))))))</f>
        <v/>
      </c>
      <c r="H93" s="13" t="str">
        <f>IF($A93&lt;='All Results'!$B$4,"",IF(SUM(MissFill!G$5:G96)=0,"",(IF(MissFill!G96/SUM(MissFill!G$5:G96)&gt;0.01,"",IF(MissFill!G95/SUM(MissFill!G$5:G96)&gt;0.01,"",IF(MissFill!G94/SUM(MissFill!G$5:G96)&gt;0.01,"",IF(MissFill!G93/SUM(MissFill!G$5:G96)&gt;0.01,"",DateEnded_5Day!$A93)))))))</f>
        <v/>
      </c>
      <c r="I93" s="13" t="str">
        <f>IF($A93&lt;='All Results'!$B$4,"",IF(SUM(MissFill!H$5:H96)=0,"",(IF(MissFill!H96/SUM(MissFill!H$5:H96)&gt;0.01,"",IF(MissFill!H95/SUM(MissFill!H$5:H96)&gt;0.01,"",IF(MissFill!H94/SUM(MissFill!H$5:H96)&gt;0.01,"",IF(MissFill!H93/SUM(MissFill!H$5:H96)&gt;0.01,"",DateEnded_5Day!$A93)))))))</f>
        <v/>
      </c>
      <c r="J93" s="13" t="str">
        <f>IF($A93&lt;='All Results'!$B$4,"",IF(SUM(MissFill!I$5:I96)=0,"",(IF(MissFill!I96/SUM(MissFill!I$5:I96)&gt;0.01,"",IF(MissFill!I95/SUM(MissFill!I$5:I96)&gt;0.01,"",IF(MissFill!I94/SUM(MissFill!I$5:I96)&gt;0.01,"",IF(MissFill!I93/SUM(MissFill!I$5:I96)&gt;0.01,"",DateEnded_5Day!$A93)))))))</f>
        <v/>
      </c>
      <c r="K93" s="13" t="str">
        <f>IF($A93&lt;='All Results'!$B$4,"",IF(SUM(MissFill!J$5:J96)=0,"",(IF(MissFill!J96/SUM(MissFill!J$5:J96)&gt;0.01,"",IF(MissFill!J95/SUM(MissFill!J$5:J96)&gt;0.01,"",IF(MissFill!J94/SUM(MissFill!J$5:J96)&gt;0.01,"",IF(MissFill!J93/SUM(MissFill!J$5:J96)&gt;0.01,"",DateEnded_5Day!$A93)))))))</f>
        <v/>
      </c>
      <c r="L93" s="13" t="str">
        <f>IF($A93&lt;='All Results'!$B$4,"",IF(SUM(MissFill!K$5:K96)=0,"",(IF(MissFill!K96/SUM(MissFill!K$5:K96)&gt;0.01,"",IF(MissFill!K95/SUM(MissFill!K$5:K96)&gt;0.01,"",IF(MissFill!K94/SUM(MissFill!K$5:K96)&gt;0.01,"",IF(MissFill!K93/SUM(MissFill!K$5:K96)&gt;0.01,"",DateEnded_5Day!$A93)))))))</f>
        <v/>
      </c>
      <c r="M93" s="13" t="str">
        <f>IF($A93&lt;='All Results'!$B$4,"",IF(SUM(MissFill!L$5:L96)=0,"",(IF(MissFill!L96/SUM(MissFill!L$5:L96)&gt;0.01,"",IF(MissFill!L95/SUM(MissFill!L$5:L96)&gt;0.01,"",IF(MissFill!L94/SUM(MissFill!L$5:L96)&gt;0.01,"",IF(MissFill!L93/SUM(MissFill!L$5:L96)&gt;0.01,"",DateEnded_5Day!$A93)))))))</f>
        <v/>
      </c>
      <c r="N93" s="13" t="str">
        <f>IF($A93&lt;='All Results'!$B$4,"",IF(SUM(MissFill!M$5:M96)=0,"",(IF(MissFill!M96/SUM(MissFill!M$5:M96)&gt;0.01,"",IF(MissFill!M95/SUM(MissFill!M$5:M96)&gt;0.01,"",IF(MissFill!M94/SUM(MissFill!M$5:M96)&gt;0.01,"",IF(MissFill!M93/SUM(MissFill!M$5:M96)&gt;0.01,"",DateEnded_5Day!$A93)))))))</f>
        <v/>
      </c>
      <c r="O93" s="13" t="str">
        <f>IF($A93&lt;='All Results'!$B$4,"",IF(SUM(MissFill!N$5:N96)=0,"",(IF(MissFill!N96/SUM(MissFill!N$5:N96)&gt;0.01,"",IF(MissFill!N95/SUM(MissFill!N$5:N96)&gt;0.01,"",IF(MissFill!N94/SUM(MissFill!N$5:N96)&gt;0.01,"",IF(MissFill!N93/SUM(MissFill!N$5:N96)&gt;0.01,"",DateEnded_5Day!$A93)))))))</f>
        <v/>
      </c>
      <c r="P93" s="13" t="str">
        <f>IF($A93&lt;='All Results'!$B$4,"",IF(SUM(MissFill!O$5:O96)=0,"",(IF(MissFill!O96/SUM(MissFill!O$5:O96)&gt;0.01,"",IF(MissFill!O95/SUM(MissFill!O$5:O96)&gt;0.01,"",IF(MissFill!O94/SUM(MissFill!O$5:O96)&gt;0.01,"",IF(MissFill!O93/SUM(MissFill!O$5:O96)&gt;0.01,"",DateEnded_5Day!$A93)))))))</f>
        <v/>
      </c>
      <c r="Q93" s="13" t="str">
        <f>IF($A93&lt;='All Results'!$B$4,"",IF(SUM(MissFill!P$5:P96)=0,"",(IF(MissFill!P96/SUM(MissFill!P$5:P96)&gt;0.01,"",IF(MissFill!P95/SUM(MissFill!P$5:P96)&gt;0.01,"",IF(MissFill!P94/SUM(MissFill!P$5:P96)&gt;0.01,"",IF(MissFill!P93/SUM(MissFill!P$5:P96)&gt;0.01,"",DateEnded_5Day!$A93)))))))</f>
        <v/>
      </c>
      <c r="R93" s="13" t="str">
        <f>IF($A93&lt;='All Results'!$B$4,"",IF(SUM(MissFill!Q$5:Q96)=0,"",(IF(MissFill!Q96/SUM(MissFill!Q$5:Q96)&gt;0.01,"",IF(MissFill!Q95/SUM(MissFill!Q$5:Q96)&gt;0.01,"",IF(MissFill!Q94/SUM(MissFill!Q$5:Q96)&gt;0.01,"",IF(MissFill!Q93/SUM(MissFill!Q$5:Q96)&gt;0.01,"",DateEnded_5Day!$A93)))))))</f>
        <v/>
      </c>
      <c r="S93" s="13" t="str">
        <f>IF($A93&lt;='All Results'!$B$4,"",IF(SUM(MissFill!R$5:R96)=0,"",(IF(MissFill!R96/SUM(MissFill!R$5:R96)&gt;0.01,"",IF(MissFill!R95/SUM(MissFill!R$5:R96)&gt;0.01,"",IF(MissFill!R94/SUM(MissFill!R$5:R96)&gt;0.01,"",IF(MissFill!R93/SUM(MissFill!R$5:R96)&gt;0.01,"",DateEnded_5Day!$A93)))))))</f>
        <v/>
      </c>
      <c r="T93" s="13" t="str">
        <f>IF($A93&lt;='All Results'!$B$4,"",IF(SUM(MissFill!S$5:S96)=0,"",(IF(MissFill!S96/SUM(MissFill!S$5:S96)&gt;0.01,"",IF(MissFill!S95/SUM(MissFill!S$5:S96)&gt;0.01,"",IF(MissFill!S94/SUM(MissFill!S$5:S96)&gt;0.01,"",IF(MissFill!S93/SUM(MissFill!S$5:S96)&gt;0.01,"",DateEnded_5Day!$A93)))))))</f>
        <v/>
      </c>
      <c r="U93" s="13" t="str">
        <f>IF($A93&lt;='All Results'!$B$4,"",IF(SUM(MissFill!T$5:T96)=0,"",(IF(MissFill!T96/SUM(MissFill!T$5:T96)&gt;0.01,"",IF(MissFill!T95/SUM(MissFill!T$5:T96)&gt;0.01,"",IF(MissFill!T94/SUM(MissFill!T$5:T96)&gt;0.01,"",IF(MissFill!T93/SUM(MissFill!T$5:T96)&gt;0.01,"",DateEnded_5Day!$A93)))))))</f>
        <v/>
      </c>
      <c r="V93" s="13" t="str">
        <f>IF($A93&lt;='All Results'!$B$4,"",IF(SUM(MissFill!U$5:U96)=0,"",(IF(MissFill!U96/SUM(MissFill!U$5:U96)&gt;0.01,"",IF(MissFill!U95/SUM(MissFill!U$5:U96)&gt;0.01,"",IF(MissFill!U94/SUM(MissFill!U$5:U96)&gt;0.01,"",IF(MissFill!U93/SUM(MissFill!U$5:U96)&gt;0.01,"",DateEnded_5Day!$A93)))))))</f>
        <v/>
      </c>
      <c r="W93" s="13" t="str">
        <f>IF($A93&lt;='All Results'!$B$4,"",IF(SUM(MissFill!V$5:V96)=0,"",(IF(MissFill!V96/SUM(MissFill!V$5:V96)&gt;0.01,"",IF(MissFill!V95/SUM(MissFill!V$5:V96)&gt;0.01,"",IF(MissFill!V94/SUM(MissFill!V$5:V96)&gt;0.01,"",IF(MissFill!V93/SUM(MissFill!V$5:V96)&gt;0.01,"",DateEnded_5Day!$A93)))))))</f>
        <v/>
      </c>
      <c r="X93" s="13" t="str">
        <f>IF($A93&lt;='All Results'!$B$4,"",IF(SUM(MissFill!W$5:W96)=0,"",(IF(MissFill!W96/SUM(MissFill!W$5:W96)&gt;0.01,"",IF(MissFill!W95/SUM(MissFill!W$5:W96)&gt;0.01,"",IF(MissFill!W94/SUM(MissFill!W$5:W96)&gt;0.01,"",IF(MissFill!W93/SUM(MissFill!W$5:W96)&gt;0.01,"",DateEnded_5Day!$A93)))))))</f>
        <v/>
      </c>
      <c r="Y93" s="13" t="str">
        <f>IF($A93&lt;='All Results'!$B$4,"",IF(SUM(MissFill!X$5:X96)=0,"",(IF(MissFill!X96/SUM(MissFill!X$5:X96)&gt;0.01,"",IF(MissFill!X95/SUM(MissFill!X$5:X96)&gt;0.01,"",IF(MissFill!X94/SUM(MissFill!X$5:X96)&gt;0.01,"",IF(MissFill!X93/SUM(MissFill!X$5:X96)&gt;0.01,"",DateEnded_5Day!$A93)))))))</f>
        <v/>
      </c>
      <c r="Z93" s="13" t="str">
        <f>IF($A93&lt;='All Results'!$B$4,"",IF(SUM(MissFill!Y$5:Y96)=0,"",(IF(MissFill!Y96/SUM(MissFill!Y$5:Y96)&gt;0.01,"",IF(MissFill!Y95/SUM(MissFill!Y$5:Y96)&gt;0.01,"",IF(MissFill!Y94/SUM(MissFill!Y$5:Y96)&gt;0.01,"",IF(MissFill!Y93/SUM(MissFill!Y$5:Y96)&gt;0.01,"",DateEnded_5Day!$A93)))))))</f>
        <v/>
      </c>
      <c r="AA93" s="13" t="str">
        <f>IF($A93&lt;='All Results'!$B$4,"",IF(SUM(MissFill!Z$5:Z96)=0,"",(IF(MissFill!Z96/SUM(MissFill!Z$5:Z96)&gt;0.01,"",IF(MissFill!Z95/SUM(MissFill!Z$5:Z96)&gt;0.01,"",IF(MissFill!Z94/SUM(MissFill!Z$5:Z96)&gt;0.01,"",IF(MissFill!Z93/SUM(MissFill!Z$5:Z96)&gt;0.01,"",DateEnded_5Day!$A93)))))))</f>
        <v/>
      </c>
      <c r="AB93" s="13" t="str">
        <f>IF($A93&lt;='All Results'!$B$4,"",IF(SUM(MissFill!AA$5:AA96)=0,"",(IF(MissFill!AA96/SUM(MissFill!AA$5:AA96)&gt;0.01,"",IF(MissFill!AA95/SUM(MissFill!AA$5:AA96)&gt;0.01,"",IF(MissFill!AA94/SUM(MissFill!AA$5:AA96)&gt;0.01,"",IF(MissFill!AA93/SUM(MissFill!AA$5:AA96)&gt;0.01,"",DateEnded_5Day!$A93)))))))</f>
        <v/>
      </c>
      <c r="AC93" s="13" t="str">
        <f>IF($A93&lt;='All Results'!$B$4,"",IF(SUM(MissFill!AB$5:AB96)=0,"",(IF(MissFill!AB96/SUM(MissFill!AB$5:AB96)&gt;0.01,"",IF(MissFill!AB95/SUM(MissFill!AB$5:AB96)&gt;0.01,"",IF(MissFill!AB94/SUM(MissFill!AB$5:AB96)&gt;0.01,"",IF(MissFill!AB93/SUM(MissFill!AB$5:AB96)&gt;0.01,"",DateEnded_5Day!$A93)))))))</f>
        <v/>
      </c>
      <c r="AD93" s="13" t="str">
        <f>IF($A93&lt;='All Results'!$B$4,"",IF(SUM(MissFill!AC$5:AC96)=0,"",(IF(MissFill!AC96/SUM(MissFill!AC$5:AC96)&gt;0.01,"",IF(MissFill!AC95/SUM(MissFill!AC$5:AC96)&gt;0.01,"",IF(MissFill!AC94/SUM(MissFill!AC$5:AC96)&gt;0.01,"",IF(MissFill!AC93/SUM(MissFill!AC$5:AC96)&gt;0.01,"",DateEnded_5Day!$A93)))))))</f>
        <v/>
      </c>
      <c r="AE93" s="13" t="str">
        <f>IF($A93&lt;='All Results'!$B$4,"",IF(SUM(MissFill!AD$5:AD96)=0,"",(IF(MissFill!AD96/SUM(MissFill!AD$5:AD96)&gt;0.01,"",IF(MissFill!AD95/SUM(MissFill!AD$5:AD96)&gt;0.01,"",IF(MissFill!AD94/SUM(MissFill!AD$5:AD96)&gt;0.01,"",IF(MissFill!AD93/SUM(MissFill!AD$5:AD96)&gt;0.01,"",DateEnded_5Day!$A93)))))))</f>
        <v/>
      </c>
      <c r="AF93" s="13" t="str">
        <f>IF($A93&lt;='All Results'!$B$4,"",IF(SUM(MissFill!AE$5:AE96)=0,"",(IF(MissFill!AE96/SUM(MissFill!AE$5:AE96)&gt;0.01,"",IF(MissFill!AE95/SUM(MissFill!AE$5:AE96)&gt;0.01,"",IF(MissFill!AE94/SUM(MissFill!AE$5:AE96)&gt;0.01,"",IF(MissFill!AE93/SUM(MissFill!AE$5:AE96)&gt;0.01,"",DateEnded_5Day!$A93)))))))</f>
        <v/>
      </c>
      <c r="AG93" s="13" t="str">
        <f>IF($A93&lt;='All Results'!$B$4,"",IF(SUM(MissFill!AF$5:AF96)=0,"",(IF(MissFill!AF96/SUM(MissFill!AF$5:AF96)&gt;0.01,"",IF(MissFill!AF95/SUM(MissFill!AF$5:AF96)&gt;0.01,"",IF(MissFill!AF94/SUM(MissFill!AF$5:AF96)&gt;0.01,"",IF(MissFill!AF93/SUM(MissFill!AF$5:AF96)&gt;0.01,"",DateEnded_5Day!$A93)))))))</f>
        <v/>
      </c>
      <c r="AH93" s="13" t="str">
        <f>IF($A93&lt;='All Results'!$B$4,"",IF(SUM(MissFill!AG$5:AG96)=0,"",(IF(MissFill!AG96/SUM(MissFill!AG$5:AG96)&gt;0.01,"",IF(MissFill!AG95/SUM(MissFill!AG$5:AG96)&gt;0.01,"",IF(MissFill!AG94/SUM(MissFill!AG$5:AG96)&gt;0.01,"",IF(MissFill!AG93/SUM(MissFill!AG$5:AG96)&gt;0.01,"",DateEnded_5Day!$A93)))))))</f>
        <v/>
      </c>
      <c r="AI93" s="13" t="str">
        <f>IF($A93&lt;='All Results'!$B$4,"",IF(SUM(MissFill!AH$5:AH96)=0,"",(IF(MissFill!AH96/SUM(MissFill!AH$5:AH96)&gt;0.01,"",IF(MissFill!AH95/SUM(MissFill!AH$5:AH96)&gt;0.01,"",IF(MissFill!AH94/SUM(MissFill!AH$5:AH96)&gt;0.01,"",IF(MissFill!AH93/SUM(MissFill!AH$5:AH96)&gt;0.01,"",DateEnded_5Day!$A93)))))))</f>
        <v/>
      </c>
      <c r="AJ93" s="13" t="str">
        <f>IF($A93&lt;='All Results'!$B$4,"",IF(SUM(MissFill!AI$5:AI96)=0,"",(IF(MissFill!AI96/SUM(MissFill!AI$5:AI96)&gt;0.01,"",IF(MissFill!AI95/SUM(MissFill!AI$5:AI96)&gt;0.01,"",IF(MissFill!AI94/SUM(MissFill!AI$5:AI96)&gt;0.01,"",IF(MissFill!AI93/SUM(MissFill!AI$5:AI96)&gt;0.01,"",DateEnded_5Day!$A93)))))))</f>
        <v/>
      </c>
      <c r="AK93" s="13" t="str">
        <f>IF($A93&lt;='All Results'!$B$4,"",IF(SUM(MissFill!AJ$5:AJ96)=0,"",(IF(MissFill!AJ96/SUM(MissFill!AJ$5:AJ96)&gt;0.01,"",IF(MissFill!AJ95/SUM(MissFill!AJ$5:AJ96)&gt;0.01,"",IF(MissFill!AJ94/SUM(MissFill!AJ$5:AJ96)&gt;0.01,"",IF(MissFill!AJ93/SUM(MissFill!AJ$5:AJ96)&gt;0.01,"",DateEnded_5Day!$A93)))))))</f>
        <v/>
      </c>
      <c r="AL93" s="13" t="str">
        <f>IF($A93&lt;='All Results'!$B$4,"",IF(SUM(MissFill!AK$5:AK96)=0,"",(IF(MissFill!AK96/SUM(MissFill!AK$5:AK96)&gt;0.01,"",IF(MissFill!AK95/SUM(MissFill!AK$5:AK96)&gt;0.01,"",IF(MissFill!AK94/SUM(MissFill!AK$5:AK96)&gt;0.01,"",IF(MissFill!AK93/SUM(MissFill!AK$5:AK96)&gt;0.01,"",DateEnded_5Day!$A93)))))))</f>
        <v/>
      </c>
      <c r="AM93" s="13" t="str">
        <f>IF($A93&lt;='All Results'!$B$4,"",IF(SUM(MissFill!AL$5:AL96)=0,"",(IF(MissFill!AL96/SUM(MissFill!AL$5:AL96)&gt;0.01,"",IF(MissFill!AL95/SUM(MissFill!AL$5:AL96)&gt;0.01,"",IF(MissFill!AL94/SUM(MissFill!AL$5:AL96)&gt;0.01,"",IF(MissFill!AL93/SUM(MissFill!AL$5:AL96)&gt;0.01,"",DateEnded_5Day!$A93)))))))</f>
        <v/>
      </c>
      <c r="AN93" s="13" t="str">
        <f>IF($A93&lt;='All Results'!$B$4,"",IF(SUM(MissFill!AM$5:AM96)=0,"",(IF(MissFill!AM96/SUM(MissFill!AM$5:AM96)&gt;0.01,"",IF(MissFill!AM95/SUM(MissFill!AM$5:AM96)&gt;0.01,"",IF(MissFill!AM94/SUM(MissFill!AM$5:AM96)&gt;0.01,"",IF(MissFill!AM93/SUM(MissFill!AM$5:AM96)&gt;0.01,"",DateEnded_5Day!$A93)))))))</f>
        <v/>
      </c>
      <c r="AO93" s="13" t="str">
        <f>IF($A93&lt;='All Results'!$B$4,"",IF(SUM(MissFill!AN$5:AN96)=0,"",(IF(MissFill!AN96/SUM(MissFill!AN$5:AN96)&gt;0.01,"",IF(MissFill!AN95/SUM(MissFill!AN$5:AN96)&gt;0.01,"",IF(MissFill!AN94/SUM(MissFill!AN$5:AN96)&gt;0.01,"",IF(MissFill!AN93/SUM(MissFill!AN$5:AN96)&gt;0.01,"",DateEnded_5Day!$A93)))))))</f>
        <v/>
      </c>
      <c r="AP93" s="13" t="str">
        <f>IF($A93&lt;='All Results'!$B$4,"",IF(SUM(MissFill!AO$5:AO96)=0,"",(IF(MissFill!AO96/SUM(MissFill!AO$5:AO96)&gt;0.01,"",IF(MissFill!AO95/SUM(MissFill!AO$5:AO96)&gt;0.01,"",IF(MissFill!AO94/SUM(MissFill!AO$5:AO96)&gt;0.01,"",IF(MissFill!AO93/SUM(MissFill!AO$5:AO96)&gt;0.01,"",DateEnded_5Day!$A93)))))))</f>
        <v/>
      </c>
      <c r="AQ93" s="13" t="str">
        <f>IF($A93&lt;='All Results'!$B$4,"",IF(SUM(MissFill!AP$5:AP96)=0,"",(IF(MissFill!AP96/SUM(MissFill!AP$5:AP96)&gt;0.01,"",IF(MissFill!AP95/SUM(MissFill!AP$5:AP96)&gt;0.01,"",IF(MissFill!AP94/SUM(MissFill!AP$5:AP96)&gt;0.01,"",IF(MissFill!AP93/SUM(MissFill!AP$5:AP96)&gt;0.01,"",DateEnded_5Day!$A93)))))))</f>
        <v/>
      </c>
      <c r="AR93" s="13" t="str">
        <f>IF($A93&lt;='All Results'!$B$4,"",IF(SUM(MissFill!AQ$5:AQ96)=0,"",(IF(MissFill!AQ96/SUM(MissFill!AQ$5:AQ96)&gt;0.01,"",IF(MissFill!AQ95/SUM(MissFill!AQ$5:AQ96)&gt;0.01,"",IF(MissFill!AQ94/SUM(MissFill!AQ$5:AQ96)&gt;0.01,"",IF(MissFill!AQ93/SUM(MissFill!AQ$5:AQ96)&gt;0.01,"",DateEnded_5Day!$A93)))))))</f>
        <v/>
      </c>
      <c r="AS93" s="13" t="str">
        <f>IF($A93&lt;='All Results'!$B$4,"",IF(SUM(MissFill!AR$5:AR96)=0,"",(IF(MissFill!AR96/SUM(MissFill!AR$5:AR96)&gt;0.01,"",IF(MissFill!AR95/SUM(MissFill!AR$5:AR96)&gt;0.01,"",IF(MissFill!AR94/SUM(MissFill!AR$5:AR96)&gt;0.01,"",IF(MissFill!AR93/SUM(MissFill!AR$5:AR96)&gt;0.01,"",DateEnded_5Day!$A93)))))))</f>
        <v/>
      </c>
      <c r="AT93" s="13" t="str">
        <f>IF($A93&lt;='All Results'!$B$4,"",IF(SUM(MissFill!AS$5:AS96)=0,"",(IF(MissFill!AS96/SUM(MissFill!AS$5:AS96)&gt;0.01,"",IF(MissFill!AS95/SUM(MissFill!AS$5:AS96)&gt;0.01,"",IF(MissFill!AS94/SUM(MissFill!AS$5:AS96)&gt;0.01,"",IF(MissFill!AS93/SUM(MissFill!AS$5:AS96)&gt;0.01,"",DateEnded_5Day!$A93)))))))</f>
        <v/>
      </c>
      <c r="AU93" s="13" t="str">
        <f>IF($A93&lt;='All Results'!$B$4,"",IF(SUM(MissFill!AT$5:AT96)=0,"",(IF(MissFill!AT96/SUM(MissFill!AT$5:AT96)&gt;0.01,"",IF(MissFill!AT95/SUM(MissFill!AT$5:AT96)&gt;0.01,"",IF(MissFill!AT94/SUM(MissFill!AT$5:AT96)&gt;0.01,"",IF(MissFill!AT93/SUM(MissFill!AT$5:AT96)&gt;0.01,"",DateEnded_5Day!$A93)))))))</f>
        <v/>
      </c>
      <c r="AV93" s="13" t="str">
        <f>IF($A93&lt;='All Results'!$B$4,"",IF(SUM(MissFill!AU$5:AU96)=0,"",(IF(MissFill!AU96/SUM(MissFill!AU$5:AU96)&gt;0.01,"",IF(MissFill!AU95/SUM(MissFill!AU$5:AU96)&gt;0.01,"",IF(MissFill!AU94/SUM(MissFill!AU$5:AU96)&gt;0.01,"",IF(MissFill!AU93/SUM(MissFill!AU$5:AU96)&gt;0.01,"",DateEnded_5Day!$A93)))))))</f>
        <v/>
      </c>
      <c r="AW93" s="13" t="str">
        <f>IF($A93&lt;='All Results'!$B$4,"",IF(SUM(MissFill!AV$5:AV96)=0,"",(IF(MissFill!AV96/SUM(MissFill!AV$5:AV96)&gt;0.01,"",IF(MissFill!AV95/SUM(MissFill!AV$5:AV96)&gt;0.01,"",IF(MissFill!AV94/SUM(MissFill!AV$5:AV96)&gt;0.01,"",IF(MissFill!AV93/SUM(MissFill!AV$5:AV96)&gt;0.01,"",DateEnded_5Day!$A93)))))))</f>
        <v/>
      </c>
      <c r="AX93" s="13" t="str">
        <f>IF($A93&lt;='All Results'!$B$4,"",IF(SUM(MissFill!AW$5:AW96)=0,"",(IF(MissFill!AW96/SUM(MissFill!AW$5:AW96)&gt;0.01,"",IF(MissFill!AW95/SUM(MissFill!AW$5:AW96)&gt;0.01,"",IF(MissFill!AW94/SUM(MissFill!AW$5:AW96)&gt;0.01,"",IF(MissFill!AW93/SUM(MissFill!AW$5:AW96)&gt;0.01,"",DateEnded_5Day!$A93)))))))</f>
        <v/>
      </c>
    </row>
    <row r="94" spans="1:50" x14ac:dyDescent="0.25">
      <c r="A94" s="8">
        <v>44439</v>
      </c>
      <c r="B94" s="11">
        <v>243</v>
      </c>
      <c r="C94" s="13" t="str">
        <f>IF($A94&lt;='All Results'!$B$4,"",IF(SUM(MissFill!B$5:B97)=0,"",(IF(MissFill!B97/SUM(MissFill!B$5:B97)&gt;0.01,"",IF(MissFill!B96/SUM(MissFill!B$5:B97)&gt;0.01,"",IF(MissFill!B95/SUM(MissFill!B$5:B97)&gt;0.01,"",IF(MissFill!B94/SUM(MissFill!B$5:B97)&gt;0.01,"",DateEnded_5Day!$A94)))))))</f>
        <v/>
      </c>
      <c r="D94" s="13" t="str">
        <f>IF($A94&lt;='All Results'!$B$4,"",IF(SUM(MissFill!C$5:C97)=0,"",(IF(MissFill!C97/SUM(MissFill!C$5:C97)&gt;0.01,"",IF(MissFill!C96/SUM(MissFill!C$5:C97)&gt;0.01,"",IF(MissFill!C95/SUM(MissFill!C$5:C97)&gt;0.01,"",IF(MissFill!C94/SUM(MissFill!C$5:C97)&gt;0.01,"",DateEnded_5Day!$A94)))))))</f>
        <v/>
      </c>
      <c r="E94" s="13" t="str">
        <f>IF($A94&lt;='All Results'!$B$4,"",IF(SUM(MissFill!D$5:D97)=0,"",(IF(MissFill!D97/SUM(MissFill!D$5:D97)&gt;0.01,"",IF(MissFill!D96/SUM(MissFill!D$5:D97)&gt;0.01,"",IF(MissFill!D95/SUM(MissFill!D$5:D97)&gt;0.01,"",IF(MissFill!D94/SUM(MissFill!D$5:D97)&gt;0.01,"",DateEnded_5Day!$A94)))))))</f>
        <v/>
      </c>
      <c r="F94" s="13" t="str">
        <f>IF($A94&lt;='All Results'!$B$4,"",IF(SUM(MissFill!E$5:E97)=0,"",(IF(MissFill!E97/SUM(MissFill!E$5:E97)&gt;0.01,"",IF(MissFill!E96/SUM(MissFill!E$5:E97)&gt;0.01,"",IF(MissFill!E95/SUM(MissFill!E$5:E97)&gt;0.01,"",IF(MissFill!E94/SUM(MissFill!E$5:E97)&gt;0.01,"",DateEnded_5Day!$A94)))))))</f>
        <v/>
      </c>
      <c r="G94" s="13" t="str">
        <f>IF($A94&lt;='All Results'!$B$4,"",IF(SUM(MissFill!F$5:F97)=0,"",(IF(MissFill!F97/SUM(MissFill!F$5:F97)&gt;0.01,"",IF(MissFill!F96/SUM(MissFill!F$5:F97)&gt;0.01,"",IF(MissFill!F95/SUM(MissFill!F$5:F97)&gt;0.01,"",IF(MissFill!F94/SUM(MissFill!F$5:F97)&gt;0.01,"",DateEnded_5Day!$A94)))))))</f>
        <v/>
      </c>
      <c r="H94" s="13" t="str">
        <f>IF($A94&lt;='All Results'!$B$4,"",IF(SUM(MissFill!G$5:G97)=0,"",(IF(MissFill!G97/SUM(MissFill!G$5:G97)&gt;0.01,"",IF(MissFill!G96/SUM(MissFill!G$5:G97)&gt;0.01,"",IF(MissFill!G95/SUM(MissFill!G$5:G97)&gt;0.01,"",IF(MissFill!G94/SUM(MissFill!G$5:G97)&gt;0.01,"",DateEnded_5Day!$A94)))))))</f>
        <v/>
      </c>
      <c r="I94" s="13" t="str">
        <f>IF($A94&lt;='All Results'!$B$4,"",IF(SUM(MissFill!H$5:H97)=0,"",(IF(MissFill!H97/SUM(MissFill!H$5:H97)&gt;0.01,"",IF(MissFill!H96/SUM(MissFill!H$5:H97)&gt;0.01,"",IF(MissFill!H95/SUM(MissFill!H$5:H97)&gt;0.01,"",IF(MissFill!H94/SUM(MissFill!H$5:H97)&gt;0.01,"",DateEnded_5Day!$A94)))))))</f>
        <v/>
      </c>
      <c r="J94" s="13" t="str">
        <f>IF($A94&lt;='All Results'!$B$4,"",IF(SUM(MissFill!I$5:I97)=0,"",(IF(MissFill!I97/SUM(MissFill!I$5:I97)&gt;0.01,"",IF(MissFill!I96/SUM(MissFill!I$5:I97)&gt;0.01,"",IF(MissFill!I95/SUM(MissFill!I$5:I97)&gt;0.01,"",IF(MissFill!I94/SUM(MissFill!I$5:I97)&gt;0.01,"",DateEnded_5Day!$A94)))))))</f>
        <v/>
      </c>
      <c r="K94" s="13" t="str">
        <f>IF($A94&lt;='All Results'!$B$4,"",IF(SUM(MissFill!J$5:J97)=0,"",(IF(MissFill!J97/SUM(MissFill!J$5:J97)&gt;0.01,"",IF(MissFill!J96/SUM(MissFill!J$5:J97)&gt;0.01,"",IF(MissFill!J95/SUM(MissFill!J$5:J97)&gt;0.01,"",IF(MissFill!J94/SUM(MissFill!J$5:J97)&gt;0.01,"",DateEnded_5Day!$A94)))))))</f>
        <v/>
      </c>
      <c r="L94" s="13" t="str">
        <f>IF($A94&lt;='All Results'!$B$4,"",IF(SUM(MissFill!K$5:K97)=0,"",(IF(MissFill!K97/SUM(MissFill!K$5:K97)&gt;0.01,"",IF(MissFill!K96/SUM(MissFill!K$5:K97)&gt;0.01,"",IF(MissFill!K95/SUM(MissFill!K$5:K97)&gt;0.01,"",IF(MissFill!K94/SUM(MissFill!K$5:K97)&gt;0.01,"",DateEnded_5Day!$A94)))))))</f>
        <v/>
      </c>
      <c r="M94" s="13" t="str">
        <f>IF($A94&lt;='All Results'!$B$4,"",IF(SUM(MissFill!L$5:L97)=0,"",(IF(MissFill!L97/SUM(MissFill!L$5:L97)&gt;0.01,"",IF(MissFill!L96/SUM(MissFill!L$5:L97)&gt;0.01,"",IF(MissFill!L95/SUM(MissFill!L$5:L97)&gt;0.01,"",IF(MissFill!L94/SUM(MissFill!L$5:L97)&gt;0.01,"",DateEnded_5Day!$A94)))))))</f>
        <v/>
      </c>
      <c r="N94" s="13" t="str">
        <f>IF($A94&lt;='All Results'!$B$4,"",IF(SUM(MissFill!M$5:M97)=0,"",(IF(MissFill!M97/SUM(MissFill!M$5:M97)&gt;0.01,"",IF(MissFill!M96/SUM(MissFill!M$5:M97)&gt;0.01,"",IF(MissFill!M95/SUM(MissFill!M$5:M97)&gt;0.01,"",IF(MissFill!M94/SUM(MissFill!M$5:M97)&gt;0.01,"",DateEnded_5Day!$A94)))))))</f>
        <v/>
      </c>
      <c r="O94" s="13" t="str">
        <f>IF($A94&lt;='All Results'!$B$4,"",IF(SUM(MissFill!N$5:N97)=0,"",(IF(MissFill!N97/SUM(MissFill!N$5:N97)&gt;0.01,"",IF(MissFill!N96/SUM(MissFill!N$5:N97)&gt;0.01,"",IF(MissFill!N95/SUM(MissFill!N$5:N97)&gt;0.01,"",IF(MissFill!N94/SUM(MissFill!N$5:N97)&gt;0.01,"",DateEnded_5Day!$A94)))))))</f>
        <v/>
      </c>
      <c r="P94" s="13" t="str">
        <f>IF($A94&lt;='All Results'!$B$4,"",IF(SUM(MissFill!O$5:O97)=0,"",(IF(MissFill!O97/SUM(MissFill!O$5:O97)&gt;0.01,"",IF(MissFill!O96/SUM(MissFill!O$5:O97)&gt;0.01,"",IF(MissFill!O95/SUM(MissFill!O$5:O97)&gt;0.01,"",IF(MissFill!O94/SUM(MissFill!O$5:O97)&gt;0.01,"",DateEnded_5Day!$A94)))))))</f>
        <v/>
      </c>
      <c r="Q94" s="13" t="str">
        <f>IF($A94&lt;='All Results'!$B$4,"",IF(SUM(MissFill!P$5:P97)=0,"",(IF(MissFill!P97/SUM(MissFill!P$5:P97)&gt;0.01,"",IF(MissFill!P96/SUM(MissFill!P$5:P97)&gt;0.01,"",IF(MissFill!P95/SUM(MissFill!P$5:P97)&gt;0.01,"",IF(MissFill!P94/SUM(MissFill!P$5:P97)&gt;0.01,"",DateEnded_5Day!$A94)))))))</f>
        <v/>
      </c>
      <c r="R94" s="13" t="str">
        <f>IF($A94&lt;='All Results'!$B$4,"",IF(SUM(MissFill!Q$5:Q97)=0,"",(IF(MissFill!Q97/SUM(MissFill!Q$5:Q97)&gt;0.01,"",IF(MissFill!Q96/SUM(MissFill!Q$5:Q97)&gt;0.01,"",IF(MissFill!Q95/SUM(MissFill!Q$5:Q97)&gt;0.01,"",IF(MissFill!Q94/SUM(MissFill!Q$5:Q97)&gt;0.01,"",DateEnded_5Day!$A94)))))))</f>
        <v/>
      </c>
      <c r="S94" s="13" t="str">
        <f>IF($A94&lt;='All Results'!$B$4,"",IF(SUM(MissFill!R$5:R97)=0,"",(IF(MissFill!R97/SUM(MissFill!R$5:R97)&gt;0.01,"",IF(MissFill!R96/SUM(MissFill!R$5:R97)&gt;0.01,"",IF(MissFill!R95/SUM(MissFill!R$5:R97)&gt;0.01,"",IF(MissFill!R94/SUM(MissFill!R$5:R97)&gt;0.01,"",DateEnded_5Day!$A94)))))))</f>
        <v/>
      </c>
      <c r="T94" s="13" t="str">
        <f>IF($A94&lt;='All Results'!$B$4,"",IF(SUM(MissFill!S$5:S97)=0,"",(IF(MissFill!S97/SUM(MissFill!S$5:S97)&gt;0.01,"",IF(MissFill!S96/SUM(MissFill!S$5:S97)&gt;0.01,"",IF(MissFill!S95/SUM(MissFill!S$5:S97)&gt;0.01,"",IF(MissFill!S94/SUM(MissFill!S$5:S97)&gt;0.01,"",DateEnded_5Day!$A94)))))))</f>
        <v/>
      </c>
      <c r="U94" s="13" t="str">
        <f>IF($A94&lt;='All Results'!$B$4,"",IF(SUM(MissFill!T$5:T97)=0,"",(IF(MissFill!T97/SUM(MissFill!T$5:T97)&gt;0.01,"",IF(MissFill!T96/SUM(MissFill!T$5:T97)&gt;0.01,"",IF(MissFill!T95/SUM(MissFill!T$5:T97)&gt;0.01,"",IF(MissFill!T94/SUM(MissFill!T$5:T97)&gt;0.01,"",DateEnded_5Day!$A94)))))))</f>
        <v/>
      </c>
      <c r="V94" s="13" t="str">
        <f>IF($A94&lt;='All Results'!$B$4,"",IF(SUM(MissFill!U$5:U97)=0,"",(IF(MissFill!U97/SUM(MissFill!U$5:U97)&gt;0.01,"",IF(MissFill!U96/SUM(MissFill!U$5:U97)&gt;0.01,"",IF(MissFill!U95/SUM(MissFill!U$5:U97)&gt;0.01,"",IF(MissFill!U94/SUM(MissFill!U$5:U97)&gt;0.01,"",DateEnded_5Day!$A94)))))))</f>
        <v/>
      </c>
      <c r="W94" s="13" t="str">
        <f>IF($A94&lt;='All Results'!$B$4,"",IF(SUM(MissFill!V$5:V97)=0,"",(IF(MissFill!V97/SUM(MissFill!V$5:V97)&gt;0.01,"",IF(MissFill!V96/SUM(MissFill!V$5:V97)&gt;0.01,"",IF(MissFill!V95/SUM(MissFill!V$5:V97)&gt;0.01,"",IF(MissFill!V94/SUM(MissFill!V$5:V97)&gt;0.01,"",DateEnded_5Day!$A94)))))))</f>
        <v/>
      </c>
      <c r="X94" s="13" t="str">
        <f>IF($A94&lt;='All Results'!$B$4,"",IF(SUM(MissFill!W$5:W97)=0,"",(IF(MissFill!W97/SUM(MissFill!W$5:W97)&gt;0.01,"",IF(MissFill!W96/SUM(MissFill!W$5:W97)&gt;0.01,"",IF(MissFill!W95/SUM(MissFill!W$5:W97)&gt;0.01,"",IF(MissFill!W94/SUM(MissFill!W$5:W97)&gt;0.01,"",DateEnded_5Day!$A94)))))))</f>
        <v/>
      </c>
      <c r="Y94" s="13" t="str">
        <f>IF($A94&lt;='All Results'!$B$4,"",IF(SUM(MissFill!X$5:X97)=0,"",(IF(MissFill!X97/SUM(MissFill!X$5:X97)&gt;0.01,"",IF(MissFill!X96/SUM(MissFill!X$5:X97)&gt;0.01,"",IF(MissFill!X95/SUM(MissFill!X$5:X97)&gt;0.01,"",IF(MissFill!X94/SUM(MissFill!X$5:X97)&gt;0.01,"",DateEnded_5Day!$A94)))))))</f>
        <v/>
      </c>
      <c r="Z94" s="13" t="str">
        <f>IF($A94&lt;='All Results'!$B$4,"",IF(SUM(MissFill!Y$5:Y97)=0,"",(IF(MissFill!Y97/SUM(MissFill!Y$5:Y97)&gt;0.01,"",IF(MissFill!Y96/SUM(MissFill!Y$5:Y97)&gt;0.01,"",IF(MissFill!Y95/SUM(MissFill!Y$5:Y97)&gt;0.01,"",IF(MissFill!Y94/SUM(MissFill!Y$5:Y97)&gt;0.01,"",DateEnded_5Day!$A94)))))))</f>
        <v/>
      </c>
      <c r="AA94" s="13" t="str">
        <f>IF($A94&lt;='All Results'!$B$4,"",IF(SUM(MissFill!Z$5:Z97)=0,"",(IF(MissFill!Z97/SUM(MissFill!Z$5:Z97)&gt;0.01,"",IF(MissFill!Z96/SUM(MissFill!Z$5:Z97)&gt;0.01,"",IF(MissFill!Z95/SUM(MissFill!Z$5:Z97)&gt;0.01,"",IF(MissFill!Z94/SUM(MissFill!Z$5:Z97)&gt;0.01,"",DateEnded_5Day!$A94)))))))</f>
        <v/>
      </c>
      <c r="AB94" s="13" t="str">
        <f>IF($A94&lt;='All Results'!$B$4,"",IF(SUM(MissFill!AA$5:AA97)=0,"",(IF(MissFill!AA97/SUM(MissFill!AA$5:AA97)&gt;0.01,"",IF(MissFill!AA96/SUM(MissFill!AA$5:AA97)&gt;0.01,"",IF(MissFill!AA95/SUM(MissFill!AA$5:AA97)&gt;0.01,"",IF(MissFill!AA94/SUM(MissFill!AA$5:AA97)&gt;0.01,"",DateEnded_5Day!$A94)))))))</f>
        <v/>
      </c>
      <c r="AC94" s="13" t="str">
        <f>IF($A94&lt;='All Results'!$B$4,"",IF(SUM(MissFill!AB$5:AB97)=0,"",(IF(MissFill!AB97/SUM(MissFill!AB$5:AB97)&gt;0.01,"",IF(MissFill!AB96/SUM(MissFill!AB$5:AB97)&gt;0.01,"",IF(MissFill!AB95/SUM(MissFill!AB$5:AB97)&gt;0.01,"",IF(MissFill!AB94/SUM(MissFill!AB$5:AB97)&gt;0.01,"",DateEnded_5Day!$A94)))))))</f>
        <v/>
      </c>
      <c r="AD94" s="13" t="str">
        <f>IF($A94&lt;='All Results'!$B$4,"",IF(SUM(MissFill!AC$5:AC97)=0,"",(IF(MissFill!AC97/SUM(MissFill!AC$5:AC97)&gt;0.01,"",IF(MissFill!AC96/SUM(MissFill!AC$5:AC97)&gt;0.01,"",IF(MissFill!AC95/SUM(MissFill!AC$5:AC97)&gt;0.01,"",IF(MissFill!AC94/SUM(MissFill!AC$5:AC97)&gt;0.01,"",DateEnded_5Day!$A94)))))))</f>
        <v/>
      </c>
      <c r="AE94" s="13" t="str">
        <f>IF($A94&lt;='All Results'!$B$4,"",IF(SUM(MissFill!AD$5:AD97)=0,"",(IF(MissFill!AD97/SUM(MissFill!AD$5:AD97)&gt;0.01,"",IF(MissFill!AD96/SUM(MissFill!AD$5:AD97)&gt;0.01,"",IF(MissFill!AD95/SUM(MissFill!AD$5:AD97)&gt;0.01,"",IF(MissFill!AD94/SUM(MissFill!AD$5:AD97)&gt;0.01,"",DateEnded_5Day!$A94)))))))</f>
        <v/>
      </c>
      <c r="AF94" s="13" t="str">
        <f>IF($A94&lt;='All Results'!$B$4,"",IF(SUM(MissFill!AE$5:AE97)=0,"",(IF(MissFill!AE97/SUM(MissFill!AE$5:AE97)&gt;0.01,"",IF(MissFill!AE96/SUM(MissFill!AE$5:AE97)&gt;0.01,"",IF(MissFill!AE95/SUM(MissFill!AE$5:AE97)&gt;0.01,"",IF(MissFill!AE94/SUM(MissFill!AE$5:AE97)&gt;0.01,"",DateEnded_5Day!$A94)))))))</f>
        <v/>
      </c>
      <c r="AG94" s="13" t="str">
        <f>IF($A94&lt;='All Results'!$B$4,"",IF(SUM(MissFill!AF$5:AF97)=0,"",(IF(MissFill!AF97/SUM(MissFill!AF$5:AF97)&gt;0.01,"",IF(MissFill!AF96/SUM(MissFill!AF$5:AF97)&gt;0.01,"",IF(MissFill!AF95/SUM(MissFill!AF$5:AF97)&gt;0.01,"",IF(MissFill!AF94/SUM(MissFill!AF$5:AF97)&gt;0.01,"",DateEnded_5Day!$A94)))))))</f>
        <v/>
      </c>
      <c r="AH94" s="13" t="str">
        <f>IF($A94&lt;='All Results'!$B$4,"",IF(SUM(MissFill!AG$5:AG97)=0,"",(IF(MissFill!AG97/SUM(MissFill!AG$5:AG97)&gt;0.01,"",IF(MissFill!AG96/SUM(MissFill!AG$5:AG97)&gt;0.01,"",IF(MissFill!AG95/SUM(MissFill!AG$5:AG97)&gt;0.01,"",IF(MissFill!AG94/SUM(MissFill!AG$5:AG97)&gt;0.01,"",DateEnded_5Day!$A94)))))))</f>
        <v/>
      </c>
      <c r="AI94" s="13" t="str">
        <f>IF($A94&lt;='All Results'!$B$4,"",IF(SUM(MissFill!AH$5:AH97)=0,"",(IF(MissFill!AH97/SUM(MissFill!AH$5:AH97)&gt;0.01,"",IF(MissFill!AH96/SUM(MissFill!AH$5:AH97)&gt;0.01,"",IF(MissFill!AH95/SUM(MissFill!AH$5:AH97)&gt;0.01,"",IF(MissFill!AH94/SUM(MissFill!AH$5:AH97)&gt;0.01,"",DateEnded_5Day!$A94)))))))</f>
        <v/>
      </c>
      <c r="AJ94" s="13" t="str">
        <f>IF($A94&lt;='All Results'!$B$4,"",IF(SUM(MissFill!AI$5:AI97)=0,"",(IF(MissFill!AI97/SUM(MissFill!AI$5:AI97)&gt;0.01,"",IF(MissFill!AI96/SUM(MissFill!AI$5:AI97)&gt;0.01,"",IF(MissFill!AI95/SUM(MissFill!AI$5:AI97)&gt;0.01,"",IF(MissFill!AI94/SUM(MissFill!AI$5:AI97)&gt;0.01,"",DateEnded_5Day!$A94)))))))</f>
        <v/>
      </c>
      <c r="AK94" s="13" t="str">
        <f>IF($A94&lt;='All Results'!$B$4,"",IF(SUM(MissFill!AJ$5:AJ97)=0,"",(IF(MissFill!AJ97/SUM(MissFill!AJ$5:AJ97)&gt;0.01,"",IF(MissFill!AJ96/SUM(MissFill!AJ$5:AJ97)&gt;0.01,"",IF(MissFill!AJ95/SUM(MissFill!AJ$5:AJ97)&gt;0.01,"",IF(MissFill!AJ94/SUM(MissFill!AJ$5:AJ97)&gt;0.01,"",DateEnded_5Day!$A94)))))))</f>
        <v/>
      </c>
      <c r="AL94" s="13" t="str">
        <f>IF($A94&lt;='All Results'!$B$4,"",IF(SUM(MissFill!AK$5:AK97)=0,"",(IF(MissFill!AK97/SUM(MissFill!AK$5:AK97)&gt;0.01,"",IF(MissFill!AK96/SUM(MissFill!AK$5:AK97)&gt;0.01,"",IF(MissFill!AK95/SUM(MissFill!AK$5:AK97)&gt;0.01,"",IF(MissFill!AK94/SUM(MissFill!AK$5:AK97)&gt;0.01,"",DateEnded_5Day!$A94)))))))</f>
        <v/>
      </c>
      <c r="AM94" s="13" t="str">
        <f>IF($A94&lt;='All Results'!$B$4,"",IF(SUM(MissFill!AL$5:AL97)=0,"",(IF(MissFill!AL97/SUM(MissFill!AL$5:AL97)&gt;0.01,"",IF(MissFill!AL96/SUM(MissFill!AL$5:AL97)&gt;0.01,"",IF(MissFill!AL95/SUM(MissFill!AL$5:AL97)&gt;0.01,"",IF(MissFill!AL94/SUM(MissFill!AL$5:AL97)&gt;0.01,"",DateEnded_5Day!$A94)))))))</f>
        <v/>
      </c>
      <c r="AN94" s="13" t="str">
        <f>IF($A94&lt;='All Results'!$B$4,"",IF(SUM(MissFill!AM$5:AM97)=0,"",(IF(MissFill!AM97/SUM(MissFill!AM$5:AM97)&gt;0.01,"",IF(MissFill!AM96/SUM(MissFill!AM$5:AM97)&gt;0.01,"",IF(MissFill!AM95/SUM(MissFill!AM$5:AM97)&gt;0.01,"",IF(MissFill!AM94/SUM(MissFill!AM$5:AM97)&gt;0.01,"",DateEnded_5Day!$A94)))))))</f>
        <v/>
      </c>
      <c r="AO94" s="13" t="str">
        <f>IF($A94&lt;='All Results'!$B$4,"",IF(SUM(MissFill!AN$5:AN97)=0,"",(IF(MissFill!AN97/SUM(MissFill!AN$5:AN97)&gt;0.01,"",IF(MissFill!AN96/SUM(MissFill!AN$5:AN97)&gt;0.01,"",IF(MissFill!AN95/SUM(MissFill!AN$5:AN97)&gt;0.01,"",IF(MissFill!AN94/SUM(MissFill!AN$5:AN97)&gt;0.01,"",DateEnded_5Day!$A94)))))))</f>
        <v/>
      </c>
      <c r="AP94" s="13" t="str">
        <f>IF($A94&lt;='All Results'!$B$4,"",IF(SUM(MissFill!AO$5:AO97)=0,"",(IF(MissFill!AO97/SUM(MissFill!AO$5:AO97)&gt;0.01,"",IF(MissFill!AO96/SUM(MissFill!AO$5:AO97)&gt;0.01,"",IF(MissFill!AO95/SUM(MissFill!AO$5:AO97)&gt;0.01,"",IF(MissFill!AO94/SUM(MissFill!AO$5:AO97)&gt;0.01,"",DateEnded_5Day!$A94)))))))</f>
        <v/>
      </c>
      <c r="AQ94" s="13" t="str">
        <f>IF($A94&lt;='All Results'!$B$4,"",IF(SUM(MissFill!AP$5:AP97)=0,"",(IF(MissFill!AP97/SUM(MissFill!AP$5:AP97)&gt;0.01,"",IF(MissFill!AP96/SUM(MissFill!AP$5:AP97)&gt;0.01,"",IF(MissFill!AP95/SUM(MissFill!AP$5:AP97)&gt;0.01,"",IF(MissFill!AP94/SUM(MissFill!AP$5:AP97)&gt;0.01,"",DateEnded_5Day!$A94)))))))</f>
        <v/>
      </c>
      <c r="AR94" s="13" t="str">
        <f>IF($A94&lt;='All Results'!$B$4,"",IF(SUM(MissFill!AQ$5:AQ97)=0,"",(IF(MissFill!AQ97/SUM(MissFill!AQ$5:AQ97)&gt;0.01,"",IF(MissFill!AQ96/SUM(MissFill!AQ$5:AQ97)&gt;0.01,"",IF(MissFill!AQ95/SUM(MissFill!AQ$5:AQ97)&gt;0.01,"",IF(MissFill!AQ94/SUM(MissFill!AQ$5:AQ97)&gt;0.01,"",DateEnded_5Day!$A94)))))))</f>
        <v/>
      </c>
      <c r="AS94" s="13" t="str">
        <f>IF($A94&lt;='All Results'!$B$4,"",IF(SUM(MissFill!AR$5:AR97)=0,"",(IF(MissFill!AR97/SUM(MissFill!AR$5:AR97)&gt;0.01,"",IF(MissFill!AR96/SUM(MissFill!AR$5:AR97)&gt;0.01,"",IF(MissFill!AR95/SUM(MissFill!AR$5:AR97)&gt;0.01,"",IF(MissFill!AR94/SUM(MissFill!AR$5:AR97)&gt;0.01,"",DateEnded_5Day!$A94)))))))</f>
        <v/>
      </c>
      <c r="AT94" s="13" t="str">
        <f>IF($A94&lt;='All Results'!$B$4,"",IF(SUM(MissFill!AS$5:AS97)=0,"",(IF(MissFill!AS97/SUM(MissFill!AS$5:AS97)&gt;0.01,"",IF(MissFill!AS96/SUM(MissFill!AS$5:AS97)&gt;0.01,"",IF(MissFill!AS95/SUM(MissFill!AS$5:AS97)&gt;0.01,"",IF(MissFill!AS94/SUM(MissFill!AS$5:AS97)&gt;0.01,"",DateEnded_5Day!$A94)))))))</f>
        <v/>
      </c>
      <c r="AU94" s="13" t="str">
        <f>IF($A94&lt;='All Results'!$B$4,"",IF(SUM(MissFill!AT$5:AT97)=0,"",(IF(MissFill!AT97/SUM(MissFill!AT$5:AT97)&gt;0.01,"",IF(MissFill!AT96/SUM(MissFill!AT$5:AT97)&gt;0.01,"",IF(MissFill!AT95/SUM(MissFill!AT$5:AT97)&gt;0.01,"",IF(MissFill!AT94/SUM(MissFill!AT$5:AT97)&gt;0.01,"",DateEnded_5Day!$A94)))))))</f>
        <v/>
      </c>
      <c r="AV94" s="13" t="str">
        <f>IF($A94&lt;='All Results'!$B$4,"",IF(SUM(MissFill!AU$5:AU97)=0,"",(IF(MissFill!AU97/SUM(MissFill!AU$5:AU97)&gt;0.01,"",IF(MissFill!AU96/SUM(MissFill!AU$5:AU97)&gt;0.01,"",IF(MissFill!AU95/SUM(MissFill!AU$5:AU97)&gt;0.01,"",IF(MissFill!AU94/SUM(MissFill!AU$5:AU97)&gt;0.01,"",DateEnded_5Day!$A94)))))))</f>
        <v/>
      </c>
      <c r="AW94" s="13" t="str">
        <f>IF($A94&lt;='All Results'!$B$4,"",IF(SUM(MissFill!AV$5:AV97)=0,"",(IF(MissFill!AV97/SUM(MissFill!AV$5:AV97)&gt;0.01,"",IF(MissFill!AV96/SUM(MissFill!AV$5:AV97)&gt;0.01,"",IF(MissFill!AV95/SUM(MissFill!AV$5:AV97)&gt;0.01,"",IF(MissFill!AV94/SUM(MissFill!AV$5:AV97)&gt;0.01,"",DateEnded_5Day!$A94)))))))</f>
        <v/>
      </c>
      <c r="AX94" s="13" t="str">
        <f>IF($A94&lt;='All Results'!$B$4,"",IF(SUM(MissFill!AW$5:AW97)=0,"",(IF(MissFill!AW97/SUM(MissFill!AW$5:AW97)&gt;0.01,"",IF(MissFill!AW96/SUM(MissFill!AW$5:AW97)&gt;0.01,"",IF(MissFill!AW95/SUM(MissFill!AW$5:AW97)&gt;0.01,"",IF(MissFill!AW94/SUM(MissFill!AW$5:AW97)&gt;0.01,"",DateEnded_5Day!$A94)))))))</f>
        <v/>
      </c>
    </row>
    <row r="95" spans="1:50" x14ac:dyDescent="0.25">
      <c r="A95" s="8">
        <v>44440</v>
      </c>
      <c r="B95" s="11">
        <v>244</v>
      </c>
      <c r="C95" s="13" t="str">
        <f>IF($A95&lt;='All Results'!$B$4,"",IF(SUM(MissFill!B$5:B98)=0,"",(IF(MissFill!B98/SUM(MissFill!B$5:B98)&gt;0.01,"",IF(MissFill!B97/SUM(MissFill!B$5:B98)&gt;0.01,"",IF(MissFill!B96/SUM(MissFill!B$5:B98)&gt;0.01,"",IF(MissFill!B95/SUM(MissFill!B$5:B98)&gt;0.01,"",DateEnded_5Day!$A95)))))))</f>
        <v/>
      </c>
      <c r="D95" s="13" t="str">
        <f>IF($A95&lt;='All Results'!$B$4,"",IF(SUM(MissFill!C$5:C98)=0,"",(IF(MissFill!C98/SUM(MissFill!C$5:C98)&gt;0.01,"",IF(MissFill!C97/SUM(MissFill!C$5:C98)&gt;0.01,"",IF(MissFill!C96/SUM(MissFill!C$5:C98)&gt;0.01,"",IF(MissFill!C95/SUM(MissFill!C$5:C98)&gt;0.01,"",DateEnded_5Day!$A95)))))))</f>
        <v/>
      </c>
      <c r="E95" s="13" t="str">
        <f>IF($A95&lt;='All Results'!$B$4,"",IF(SUM(MissFill!D$5:D98)=0,"",(IF(MissFill!D98/SUM(MissFill!D$5:D98)&gt;0.01,"",IF(MissFill!D97/SUM(MissFill!D$5:D98)&gt;0.01,"",IF(MissFill!D96/SUM(MissFill!D$5:D98)&gt;0.01,"",IF(MissFill!D95/SUM(MissFill!D$5:D98)&gt;0.01,"",DateEnded_5Day!$A95)))))))</f>
        <v/>
      </c>
      <c r="F95" s="13" t="str">
        <f>IF($A95&lt;='All Results'!$B$4,"",IF(SUM(MissFill!E$5:E98)=0,"",(IF(MissFill!E98/SUM(MissFill!E$5:E98)&gt;0.01,"",IF(MissFill!E97/SUM(MissFill!E$5:E98)&gt;0.01,"",IF(MissFill!E96/SUM(MissFill!E$5:E98)&gt;0.01,"",IF(MissFill!E95/SUM(MissFill!E$5:E98)&gt;0.01,"",DateEnded_5Day!$A95)))))))</f>
        <v/>
      </c>
      <c r="G95" s="13" t="str">
        <f>IF($A95&lt;='All Results'!$B$4,"",IF(SUM(MissFill!F$5:F98)=0,"",(IF(MissFill!F98/SUM(MissFill!F$5:F98)&gt;0.01,"",IF(MissFill!F97/SUM(MissFill!F$5:F98)&gt;0.01,"",IF(MissFill!F96/SUM(MissFill!F$5:F98)&gt;0.01,"",IF(MissFill!F95/SUM(MissFill!F$5:F98)&gt;0.01,"",DateEnded_5Day!$A95)))))))</f>
        <v/>
      </c>
      <c r="H95" s="13" t="str">
        <f>IF($A95&lt;='All Results'!$B$4,"",IF(SUM(MissFill!G$5:G98)=0,"",(IF(MissFill!G98/SUM(MissFill!G$5:G98)&gt;0.01,"",IF(MissFill!G97/SUM(MissFill!G$5:G98)&gt;0.01,"",IF(MissFill!G96/SUM(MissFill!G$5:G98)&gt;0.01,"",IF(MissFill!G95/SUM(MissFill!G$5:G98)&gt;0.01,"",DateEnded_5Day!$A95)))))))</f>
        <v/>
      </c>
      <c r="I95" s="13" t="str">
        <f>IF($A95&lt;='All Results'!$B$4,"",IF(SUM(MissFill!H$5:H98)=0,"",(IF(MissFill!H98/SUM(MissFill!H$5:H98)&gt;0.01,"",IF(MissFill!H97/SUM(MissFill!H$5:H98)&gt;0.01,"",IF(MissFill!H96/SUM(MissFill!H$5:H98)&gt;0.01,"",IF(MissFill!H95/SUM(MissFill!H$5:H98)&gt;0.01,"",DateEnded_5Day!$A95)))))))</f>
        <v/>
      </c>
      <c r="J95" s="13" t="str">
        <f>IF($A95&lt;='All Results'!$B$4,"",IF(SUM(MissFill!I$5:I98)=0,"",(IF(MissFill!I98/SUM(MissFill!I$5:I98)&gt;0.01,"",IF(MissFill!I97/SUM(MissFill!I$5:I98)&gt;0.01,"",IF(MissFill!I96/SUM(MissFill!I$5:I98)&gt;0.01,"",IF(MissFill!I95/SUM(MissFill!I$5:I98)&gt;0.01,"",DateEnded_5Day!$A95)))))))</f>
        <v/>
      </c>
      <c r="K95" s="13" t="str">
        <f>IF($A95&lt;='All Results'!$B$4,"",IF(SUM(MissFill!J$5:J98)=0,"",(IF(MissFill!J98/SUM(MissFill!J$5:J98)&gt;0.01,"",IF(MissFill!J97/SUM(MissFill!J$5:J98)&gt;0.01,"",IF(MissFill!J96/SUM(MissFill!J$5:J98)&gt;0.01,"",IF(MissFill!J95/SUM(MissFill!J$5:J98)&gt;0.01,"",DateEnded_5Day!$A95)))))))</f>
        <v/>
      </c>
      <c r="L95" s="13" t="str">
        <f>IF($A95&lt;='All Results'!$B$4,"",IF(SUM(MissFill!K$5:K98)=0,"",(IF(MissFill!K98/SUM(MissFill!K$5:K98)&gt;0.01,"",IF(MissFill!K97/SUM(MissFill!K$5:K98)&gt;0.01,"",IF(MissFill!K96/SUM(MissFill!K$5:K98)&gt;0.01,"",IF(MissFill!K95/SUM(MissFill!K$5:K98)&gt;0.01,"",DateEnded_5Day!$A95)))))))</f>
        <v/>
      </c>
      <c r="M95" s="13" t="str">
        <f>IF($A95&lt;='All Results'!$B$4,"",IF(SUM(MissFill!L$5:L98)=0,"",(IF(MissFill!L98/SUM(MissFill!L$5:L98)&gt;0.01,"",IF(MissFill!L97/SUM(MissFill!L$5:L98)&gt;0.01,"",IF(MissFill!L96/SUM(MissFill!L$5:L98)&gt;0.01,"",IF(MissFill!L95/SUM(MissFill!L$5:L98)&gt;0.01,"",DateEnded_5Day!$A95)))))))</f>
        <v/>
      </c>
      <c r="N95" s="13" t="str">
        <f>IF($A95&lt;='All Results'!$B$4,"",IF(SUM(MissFill!M$5:M98)=0,"",(IF(MissFill!M98/SUM(MissFill!M$5:M98)&gt;0.01,"",IF(MissFill!M97/SUM(MissFill!M$5:M98)&gt;0.01,"",IF(MissFill!M96/SUM(MissFill!M$5:M98)&gt;0.01,"",IF(MissFill!M95/SUM(MissFill!M$5:M98)&gt;0.01,"",DateEnded_5Day!$A95)))))))</f>
        <v/>
      </c>
      <c r="O95" s="13" t="str">
        <f>IF($A95&lt;='All Results'!$B$4,"",IF(SUM(MissFill!N$5:N98)=0,"",(IF(MissFill!N98/SUM(MissFill!N$5:N98)&gt;0.01,"",IF(MissFill!N97/SUM(MissFill!N$5:N98)&gt;0.01,"",IF(MissFill!N96/SUM(MissFill!N$5:N98)&gt;0.01,"",IF(MissFill!N95/SUM(MissFill!N$5:N98)&gt;0.01,"",DateEnded_5Day!$A95)))))))</f>
        <v/>
      </c>
      <c r="P95" s="13" t="str">
        <f>IF($A95&lt;='All Results'!$B$4,"",IF(SUM(MissFill!O$5:O98)=0,"",(IF(MissFill!O98/SUM(MissFill!O$5:O98)&gt;0.01,"",IF(MissFill!O97/SUM(MissFill!O$5:O98)&gt;0.01,"",IF(MissFill!O96/SUM(MissFill!O$5:O98)&gt;0.01,"",IF(MissFill!O95/SUM(MissFill!O$5:O98)&gt;0.01,"",DateEnded_5Day!$A95)))))))</f>
        <v/>
      </c>
      <c r="Q95" s="13" t="str">
        <f>IF($A95&lt;='All Results'!$B$4,"",IF(SUM(MissFill!P$5:P98)=0,"",(IF(MissFill!P98/SUM(MissFill!P$5:P98)&gt;0.01,"",IF(MissFill!P97/SUM(MissFill!P$5:P98)&gt;0.01,"",IF(MissFill!P96/SUM(MissFill!P$5:P98)&gt;0.01,"",IF(MissFill!P95/SUM(MissFill!P$5:P98)&gt;0.01,"",DateEnded_5Day!$A95)))))))</f>
        <v/>
      </c>
      <c r="R95" s="13" t="str">
        <f>IF($A95&lt;='All Results'!$B$4,"",IF(SUM(MissFill!Q$5:Q98)=0,"",(IF(MissFill!Q98/SUM(MissFill!Q$5:Q98)&gt;0.01,"",IF(MissFill!Q97/SUM(MissFill!Q$5:Q98)&gt;0.01,"",IF(MissFill!Q96/SUM(MissFill!Q$5:Q98)&gt;0.01,"",IF(MissFill!Q95/SUM(MissFill!Q$5:Q98)&gt;0.01,"",DateEnded_5Day!$A95)))))))</f>
        <v/>
      </c>
      <c r="S95" s="13" t="str">
        <f>IF($A95&lt;='All Results'!$B$4,"",IF(SUM(MissFill!R$5:R98)=0,"",(IF(MissFill!R98/SUM(MissFill!R$5:R98)&gt;0.01,"",IF(MissFill!R97/SUM(MissFill!R$5:R98)&gt;0.01,"",IF(MissFill!R96/SUM(MissFill!R$5:R98)&gt;0.01,"",IF(MissFill!R95/SUM(MissFill!R$5:R98)&gt;0.01,"",DateEnded_5Day!$A95)))))))</f>
        <v/>
      </c>
      <c r="T95" s="13" t="str">
        <f>IF($A95&lt;='All Results'!$B$4,"",IF(SUM(MissFill!S$5:S98)=0,"",(IF(MissFill!S98/SUM(MissFill!S$5:S98)&gt;0.01,"",IF(MissFill!S97/SUM(MissFill!S$5:S98)&gt;0.01,"",IF(MissFill!S96/SUM(MissFill!S$5:S98)&gt;0.01,"",IF(MissFill!S95/SUM(MissFill!S$5:S98)&gt;0.01,"",DateEnded_5Day!$A95)))))))</f>
        <v/>
      </c>
      <c r="U95" s="13" t="str">
        <f>IF($A95&lt;='All Results'!$B$4,"",IF(SUM(MissFill!T$5:T98)=0,"",(IF(MissFill!T98/SUM(MissFill!T$5:T98)&gt;0.01,"",IF(MissFill!T97/SUM(MissFill!T$5:T98)&gt;0.01,"",IF(MissFill!T96/SUM(MissFill!T$5:T98)&gt;0.01,"",IF(MissFill!T95/SUM(MissFill!T$5:T98)&gt;0.01,"",DateEnded_5Day!$A95)))))))</f>
        <v/>
      </c>
      <c r="V95" s="13" t="str">
        <f>IF($A95&lt;='All Results'!$B$4,"",IF(SUM(MissFill!U$5:U98)=0,"",(IF(MissFill!U98/SUM(MissFill!U$5:U98)&gt;0.01,"",IF(MissFill!U97/SUM(MissFill!U$5:U98)&gt;0.01,"",IF(MissFill!U96/SUM(MissFill!U$5:U98)&gt;0.01,"",IF(MissFill!U95/SUM(MissFill!U$5:U98)&gt;0.01,"",DateEnded_5Day!$A95)))))))</f>
        <v/>
      </c>
      <c r="W95" s="13" t="str">
        <f>IF($A95&lt;='All Results'!$B$4,"",IF(SUM(MissFill!V$5:V98)=0,"",(IF(MissFill!V98/SUM(MissFill!V$5:V98)&gt;0.01,"",IF(MissFill!V97/SUM(MissFill!V$5:V98)&gt;0.01,"",IF(MissFill!V96/SUM(MissFill!V$5:V98)&gt;0.01,"",IF(MissFill!V95/SUM(MissFill!V$5:V98)&gt;0.01,"",DateEnded_5Day!$A95)))))))</f>
        <v/>
      </c>
      <c r="X95" s="13" t="str">
        <f>IF($A95&lt;='All Results'!$B$4,"",IF(SUM(MissFill!W$5:W98)=0,"",(IF(MissFill!W98/SUM(MissFill!W$5:W98)&gt;0.01,"",IF(MissFill!W97/SUM(MissFill!W$5:W98)&gt;0.01,"",IF(MissFill!W96/SUM(MissFill!W$5:W98)&gt;0.01,"",IF(MissFill!W95/SUM(MissFill!W$5:W98)&gt;0.01,"",DateEnded_5Day!$A95)))))))</f>
        <v/>
      </c>
      <c r="Y95" s="13" t="str">
        <f>IF($A95&lt;='All Results'!$B$4,"",IF(SUM(MissFill!X$5:X98)=0,"",(IF(MissFill!X98/SUM(MissFill!X$5:X98)&gt;0.01,"",IF(MissFill!X97/SUM(MissFill!X$5:X98)&gt;0.01,"",IF(MissFill!X96/SUM(MissFill!X$5:X98)&gt;0.01,"",IF(MissFill!X95/SUM(MissFill!X$5:X98)&gt;0.01,"",DateEnded_5Day!$A95)))))))</f>
        <v/>
      </c>
      <c r="Z95" s="13" t="str">
        <f>IF($A95&lt;='All Results'!$B$4,"",IF(SUM(MissFill!Y$5:Y98)=0,"",(IF(MissFill!Y98/SUM(MissFill!Y$5:Y98)&gt;0.01,"",IF(MissFill!Y97/SUM(MissFill!Y$5:Y98)&gt;0.01,"",IF(MissFill!Y96/SUM(MissFill!Y$5:Y98)&gt;0.01,"",IF(MissFill!Y95/SUM(MissFill!Y$5:Y98)&gt;0.01,"",DateEnded_5Day!$A95)))))))</f>
        <v/>
      </c>
      <c r="AA95" s="13" t="str">
        <f>IF($A95&lt;='All Results'!$B$4,"",IF(SUM(MissFill!Z$5:Z98)=0,"",(IF(MissFill!Z98/SUM(MissFill!Z$5:Z98)&gt;0.01,"",IF(MissFill!Z97/SUM(MissFill!Z$5:Z98)&gt;0.01,"",IF(MissFill!Z96/SUM(MissFill!Z$5:Z98)&gt;0.01,"",IF(MissFill!Z95/SUM(MissFill!Z$5:Z98)&gt;0.01,"",DateEnded_5Day!$A95)))))))</f>
        <v/>
      </c>
      <c r="AB95" s="13" t="str">
        <f>IF($A95&lt;='All Results'!$B$4,"",IF(SUM(MissFill!AA$5:AA98)=0,"",(IF(MissFill!AA98/SUM(MissFill!AA$5:AA98)&gt;0.01,"",IF(MissFill!AA97/SUM(MissFill!AA$5:AA98)&gt;0.01,"",IF(MissFill!AA96/SUM(MissFill!AA$5:AA98)&gt;0.01,"",IF(MissFill!AA95/SUM(MissFill!AA$5:AA98)&gt;0.01,"",DateEnded_5Day!$A95)))))))</f>
        <v/>
      </c>
      <c r="AC95" s="13" t="str">
        <f>IF($A95&lt;='All Results'!$B$4,"",IF(SUM(MissFill!AB$5:AB98)=0,"",(IF(MissFill!AB98/SUM(MissFill!AB$5:AB98)&gt;0.01,"",IF(MissFill!AB97/SUM(MissFill!AB$5:AB98)&gt;0.01,"",IF(MissFill!AB96/SUM(MissFill!AB$5:AB98)&gt;0.01,"",IF(MissFill!AB95/SUM(MissFill!AB$5:AB98)&gt;0.01,"",DateEnded_5Day!$A95)))))))</f>
        <v/>
      </c>
      <c r="AD95" s="13" t="str">
        <f>IF($A95&lt;='All Results'!$B$4,"",IF(SUM(MissFill!AC$5:AC98)=0,"",(IF(MissFill!AC98/SUM(MissFill!AC$5:AC98)&gt;0.01,"",IF(MissFill!AC97/SUM(MissFill!AC$5:AC98)&gt;0.01,"",IF(MissFill!AC96/SUM(MissFill!AC$5:AC98)&gt;0.01,"",IF(MissFill!AC95/SUM(MissFill!AC$5:AC98)&gt;0.01,"",DateEnded_5Day!$A95)))))))</f>
        <v/>
      </c>
      <c r="AE95" s="13" t="str">
        <f>IF($A95&lt;='All Results'!$B$4,"",IF(SUM(MissFill!AD$5:AD98)=0,"",(IF(MissFill!AD98/SUM(MissFill!AD$5:AD98)&gt;0.01,"",IF(MissFill!AD97/SUM(MissFill!AD$5:AD98)&gt;0.01,"",IF(MissFill!AD96/SUM(MissFill!AD$5:AD98)&gt;0.01,"",IF(MissFill!AD95/SUM(MissFill!AD$5:AD98)&gt;0.01,"",DateEnded_5Day!$A95)))))))</f>
        <v/>
      </c>
      <c r="AF95" s="13" t="str">
        <f>IF($A95&lt;='All Results'!$B$4,"",IF(SUM(MissFill!AE$5:AE98)=0,"",(IF(MissFill!AE98/SUM(MissFill!AE$5:AE98)&gt;0.01,"",IF(MissFill!AE97/SUM(MissFill!AE$5:AE98)&gt;0.01,"",IF(MissFill!AE96/SUM(MissFill!AE$5:AE98)&gt;0.01,"",IF(MissFill!AE95/SUM(MissFill!AE$5:AE98)&gt;0.01,"",DateEnded_5Day!$A95)))))))</f>
        <v/>
      </c>
      <c r="AG95" s="13" t="str">
        <f>IF($A95&lt;='All Results'!$B$4,"",IF(SUM(MissFill!AF$5:AF98)=0,"",(IF(MissFill!AF98/SUM(MissFill!AF$5:AF98)&gt;0.01,"",IF(MissFill!AF97/SUM(MissFill!AF$5:AF98)&gt;0.01,"",IF(MissFill!AF96/SUM(MissFill!AF$5:AF98)&gt;0.01,"",IF(MissFill!AF95/SUM(MissFill!AF$5:AF98)&gt;0.01,"",DateEnded_5Day!$A95)))))))</f>
        <v/>
      </c>
      <c r="AH95" s="13" t="str">
        <f>IF($A95&lt;='All Results'!$B$4,"",IF(SUM(MissFill!AG$5:AG98)=0,"",(IF(MissFill!AG98/SUM(MissFill!AG$5:AG98)&gt;0.01,"",IF(MissFill!AG97/SUM(MissFill!AG$5:AG98)&gt;0.01,"",IF(MissFill!AG96/SUM(MissFill!AG$5:AG98)&gt;0.01,"",IF(MissFill!AG95/SUM(MissFill!AG$5:AG98)&gt;0.01,"",DateEnded_5Day!$A95)))))))</f>
        <v/>
      </c>
      <c r="AI95" s="13" t="str">
        <f>IF($A95&lt;='All Results'!$B$4,"",IF(SUM(MissFill!AH$5:AH98)=0,"",(IF(MissFill!AH98/SUM(MissFill!AH$5:AH98)&gt;0.01,"",IF(MissFill!AH97/SUM(MissFill!AH$5:AH98)&gt;0.01,"",IF(MissFill!AH96/SUM(MissFill!AH$5:AH98)&gt;0.01,"",IF(MissFill!AH95/SUM(MissFill!AH$5:AH98)&gt;0.01,"",DateEnded_5Day!$A95)))))))</f>
        <v/>
      </c>
      <c r="AJ95" s="13" t="str">
        <f>IF($A95&lt;='All Results'!$B$4,"",IF(SUM(MissFill!AI$5:AI98)=0,"",(IF(MissFill!AI98/SUM(MissFill!AI$5:AI98)&gt;0.01,"",IF(MissFill!AI97/SUM(MissFill!AI$5:AI98)&gt;0.01,"",IF(MissFill!AI96/SUM(MissFill!AI$5:AI98)&gt;0.01,"",IF(MissFill!AI95/SUM(MissFill!AI$5:AI98)&gt;0.01,"",DateEnded_5Day!$A95)))))))</f>
        <v/>
      </c>
      <c r="AK95" s="13" t="str">
        <f>IF($A95&lt;='All Results'!$B$4,"",IF(SUM(MissFill!AJ$5:AJ98)=0,"",(IF(MissFill!AJ98/SUM(MissFill!AJ$5:AJ98)&gt;0.01,"",IF(MissFill!AJ97/SUM(MissFill!AJ$5:AJ98)&gt;0.01,"",IF(MissFill!AJ96/SUM(MissFill!AJ$5:AJ98)&gt;0.01,"",IF(MissFill!AJ95/SUM(MissFill!AJ$5:AJ98)&gt;0.01,"",DateEnded_5Day!$A95)))))))</f>
        <v/>
      </c>
      <c r="AL95" s="13" t="str">
        <f>IF($A95&lt;='All Results'!$B$4,"",IF(SUM(MissFill!AK$5:AK98)=0,"",(IF(MissFill!AK98/SUM(MissFill!AK$5:AK98)&gt;0.01,"",IF(MissFill!AK97/SUM(MissFill!AK$5:AK98)&gt;0.01,"",IF(MissFill!AK96/SUM(MissFill!AK$5:AK98)&gt;0.01,"",IF(MissFill!AK95/SUM(MissFill!AK$5:AK98)&gt;0.01,"",DateEnded_5Day!$A95)))))))</f>
        <v/>
      </c>
      <c r="AM95" s="13" t="str">
        <f>IF($A95&lt;='All Results'!$B$4,"",IF(SUM(MissFill!AL$5:AL98)=0,"",(IF(MissFill!AL98/SUM(MissFill!AL$5:AL98)&gt;0.01,"",IF(MissFill!AL97/SUM(MissFill!AL$5:AL98)&gt;0.01,"",IF(MissFill!AL96/SUM(MissFill!AL$5:AL98)&gt;0.01,"",IF(MissFill!AL95/SUM(MissFill!AL$5:AL98)&gt;0.01,"",DateEnded_5Day!$A95)))))))</f>
        <v/>
      </c>
      <c r="AN95" s="13" t="str">
        <f>IF($A95&lt;='All Results'!$B$4,"",IF(SUM(MissFill!AM$5:AM98)=0,"",(IF(MissFill!AM98/SUM(MissFill!AM$5:AM98)&gt;0.01,"",IF(MissFill!AM97/SUM(MissFill!AM$5:AM98)&gt;0.01,"",IF(MissFill!AM96/SUM(MissFill!AM$5:AM98)&gt;0.01,"",IF(MissFill!AM95/SUM(MissFill!AM$5:AM98)&gt;0.01,"",DateEnded_5Day!$A95)))))))</f>
        <v/>
      </c>
      <c r="AO95" s="13" t="str">
        <f>IF($A95&lt;='All Results'!$B$4,"",IF(SUM(MissFill!AN$5:AN98)=0,"",(IF(MissFill!AN98/SUM(MissFill!AN$5:AN98)&gt;0.01,"",IF(MissFill!AN97/SUM(MissFill!AN$5:AN98)&gt;0.01,"",IF(MissFill!AN96/SUM(MissFill!AN$5:AN98)&gt;0.01,"",IF(MissFill!AN95/SUM(MissFill!AN$5:AN98)&gt;0.01,"",DateEnded_5Day!$A95)))))))</f>
        <v/>
      </c>
      <c r="AP95" s="13" t="str">
        <f>IF($A95&lt;='All Results'!$B$4,"",IF(SUM(MissFill!AO$5:AO98)=0,"",(IF(MissFill!AO98/SUM(MissFill!AO$5:AO98)&gt;0.01,"",IF(MissFill!AO97/SUM(MissFill!AO$5:AO98)&gt;0.01,"",IF(MissFill!AO96/SUM(MissFill!AO$5:AO98)&gt;0.01,"",IF(MissFill!AO95/SUM(MissFill!AO$5:AO98)&gt;0.01,"",DateEnded_5Day!$A95)))))))</f>
        <v/>
      </c>
      <c r="AQ95" s="13" t="str">
        <f>IF($A95&lt;='All Results'!$B$4,"",IF(SUM(MissFill!AP$5:AP98)=0,"",(IF(MissFill!AP98/SUM(MissFill!AP$5:AP98)&gt;0.01,"",IF(MissFill!AP97/SUM(MissFill!AP$5:AP98)&gt;0.01,"",IF(MissFill!AP96/SUM(MissFill!AP$5:AP98)&gt;0.01,"",IF(MissFill!AP95/SUM(MissFill!AP$5:AP98)&gt;0.01,"",DateEnded_5Day!$A95)))))))</f>
        <v/>
      </c>
      <c r="AR95" s="13" t="str">
        <f>IF($A95&lt;='All Results'!$B$4,"",IF(SUM(MissFill!AQ$5:AQ98)=0,"",(IF(MissFill!AQ98/SUM(MissFill!AQ$5:AQ98)&gt;0.01,"",IF(MissFill!AQ97/SUM(MissFill!AQ$5:AQ98)&gt;0.01,"",IF(MissFill!AQ96/SUM(MissFill!AQ$5:AQ98)&gt;0.01,"",IF(MissFill!AQ95/SUM(MissFill!AQ$5:AQ98)&gt;0.01,"",DateEnded_5Day!$A95)))))))</f>
        <v/>
      </c>
      <c r="AS95" s="13" t="str">
        <f>IF($A95&lt;='All Results'!$B$4,"",IF(SUM(MissFill!AR$5:AR98)=0,"",(IF(MissFill!AR98/SUM(MissFill!AR$5:AR98)&gt;0.01,"",IF(MissFill!AR97/SUM(MissFill!AR$5:AR98)&gt;0.01,"",IF(MissFill!AR96/SUM(MissFill!AR$5:AR98)&gt;0.01,"",IF(MissFill!AR95/SUM(MissFill!AR$5:AR98)&gt;0.01,"",DateEnded_5Day!$A95)))))))</f>
        <v/>
      </c>
      <c r="AT95" s="13" t="str">
        <f>IF($A95&lt;='All Results'!$B$4,"",IF(SUM(MissFill!AS$5:AS98)=0,"",(IF(MissFill!AS98/SUM(MissFill!AS$5:AS98)&gt;0.01,"",IF(MissFill!AS97/SUM(MissFill!AS$5:AS98)&gt;0.01,"",IF(MissFill!AS96/SUM(MissFill!AS$5:AS98)&gt;0.01,"",IF(MissFill!AS95/SUM(MissFill!AS$5:AS98)&gt;0.01,"",DateEnded_5Day!$A95)))))))</f>
        <v/>
      </c>
      <c r="AU95" s="13" t="str">
        <f>IF($A95&lt;='All Results'!$B$4,"",IF(SUM(MissFill!AT$5:AT98)=0,"",(IF(MissFill!AT98/SUM(MissFill!AT$5:AT98)&gt;0.01,"",IF(MissFill!AT97/SUM(MissFill!AT$5:AT98)&gt;0.01,"",IF(MissFill!AT96/SUM(MissFill!AT$5:AT98)&gt;0.01,"",IF(MissFill!AT95/SUM(MissFill!AT$5:AT98)&gt;0.01,"",DateEnded_5Day!$A95)))))))</f>
        <v/>
      </c>
      <c r="AV95" s="13" t="str">
        <f>IF($A95&lt;='All Results'!$B$4,"",IF(SUM(MissFill!AU$5:AU98)=0,"",(IF(MissFill!AU98/SUM(MissFill!AU$5:AU98)&gt;0.01,"",IF(MissFill!AU97/SUM(MissFill!AU$5:AU98)&gt;0.01,"",IF(MissFill!AU96/SUM(MissFill!AU$5:AU98)&gt;0.01,"",IF(MissFill!AU95/SUM(MissFill!AU$5:AU98)&gt;0.01,"",DateEnded_5Day!$A95)))))))</f>
        <v/>
      </c>
      <c r="AW95" s="13" t="str">
        <f>IF($A95&lt;='All Results'!$B$4,"",IF(SUM(MissFill!AV$5:AV98)=0,"",(IF(MissFill!AV98/SUM(MissFill!AV$5:AV98)&gt;0.01,"",IF(MissFill!AV97/SUM(MissFill!AV$5:AV98)&gt;0.01,"",IF(MissFill!AV96/SUM(MissFill!AV$5:AV98)&gt;0.01,"",IF(MissFill!AV95/SUM(MissFill!AV$5:AV98)&gt;0.01,"",DateEnded_5Day!$A95)))))))</f>
        <v/>
      </c>
      <c r="AX95" s="13" t="str">
        <f>IF($A95&lt;='All Results'!$B$4,"",IF(SUM(MissFill!AW$5:AW98)=0,"",(IF(MissFill!AW98/SUM(MissFill!AW$5:AW98)&gt;0.01,"",IF(MissFill!AW97/SUM(MissFill!AW$5:AW98)&gt;0.01,"",IF(MissFill!AW96/SUM(MissFill!AW$5:AW98)&gt;0.01,"",IF(MissFill!AW95/SUM(MissFill!AW$5:AW98)&gt;0.01,"",DateEnded_5Day!$A95)))))))</f>
        <v/>
      </c>
    </row>
    <row r="96" spans="1:50" x14ac:dyDescent="0.25">
      <c r="A96" s="8">
        <v>44441</v>
      </c>
      <c r="B96" s="11">
        <v>245</v>
      </c>
      <c r="C96" s="13" t="str">
        <f>IF($A96&lt;='All Results'!$B$4,"",IF(SUM(MissFill!B$5:B99)=0,"",(IF(MissFill!B99/SUM(MissFill!B$5:B99)&gt;0.01,"",IF(MissFill!B98/SUM(MissFill!B$5:B99)&gt;0.01,"",IF(MissFill!B97/SUM(MissFill!B$5:B99)&gt;0.01,"",IF(MissFill!B96/SUM(MissFill!B$5:B99)&gt;0.01,"",DateEnded_5Day!$A96)))))))</f>
        <v/>
      </c>
      <c r="D96" s="13" t="str">
        <f>IF($A96&lt;='All Results'!$B$4,"",IF(SUM(MissFill!C$5:C99)=0,"",(IF(MissFill!C99/SUM(MissFill!C$5:C99)&gt;0.01,"",IF(MissFill!C98/SUM(MissFill!C$5:C99)&gt;0.01,"",IF(MissFill!C97/SUM(MissFill!C$5:C99)&gt;0.01,"",IF(MissFill!C96/SUM(MissFill!C$5:C99)&gt;0.01,"",DateEnded_5Day!$A96)))))))</f>
        <v/>
      </c>
      <c r="E96" s="13" t="str">
        <f>IF($A96&lt;='All Results'!$B$4,"",IF(SUM(MissFill!D$5:D99)=0,"",(IF(MissFill!D99/SUM(MissFill!D$5:D99)&gt;0.01,"",IF(MissFill!D98/SUM(MissFill!D$5:D99)&gt;0.01,"",IF(MissFill!D97/SUM(MissFill!D$5:D99)&gt;0.01,"",IF(MissFill!D96/SUM(MissFill!D$5:D99)&gt;0.01,"",DateEnded_5Day!$A96)))))))</f>
        <v/>
      </c>
      <c r="F96" s="13" t="str">
        <f>IF($A96&lt;='All Results'!$B$4,"",IF(SUM(MissFill!E$5:E99)=0,"",(IF(MissFill!E99/SUM(MissFill!E$5:E99)&gt;0.01,"",IF(MissFill!E98/SUM(MissFill!E$5:E99)&gt;0.01,"",IF(MissFill!E97/SUM(MissFill!E$5:E99)&gt;0.01,"",IF(MissFill!E96/SUM(MissFill!E$5:E99)&gt;0.01,"",DateEnded_5Day!$A96)))))))</f>
        <v/>
      </c>
      <c r="G96" s="13" t="str">
        <f>IF($A96&lt;='All Results'!$B$4,"",IF(SUM(MissFill!F$5:F99)=0,"",(IF(MissFill!F99/SUM(MissFill!F$5:F99)&gt;0.01,"",IF(MissFill!F98/SUM(MissFill!F$5:F99)&gt;0.01,"",IF(MissFill!F97/SUM(MissFill!F$5:F99)&gt;0.01,"",IF(MissFill!F96/SUM(MissFill!F$5:F99)&gt;0.01,"",DateEnded_5Day!$A96)))))))</f>
        <v/>
      </c>
      <c r="H96" s="13" t="str">
        <f>IF($A96&lt;='All Results'!$B$4,"",IF(SUM(MissFill!G$5:G99)=0,"",(IF(MissFill!G99/SUM(MissFill!G$5:G99)&gt;0.01,"",IF(MissFill!G98/SUM(MissFill!G$5:G99)&gt;0.01,"",IF(MissFill!G97/SUM(MissFill!G$5:G99)&gt;0.01,"",IF(MissFill!G96/SUM(MissFill!G$5:G99)&gt;0.01,"",DateEnded_5Day!$A96)))))))</f>
        <v/>
      </c>
      <c r="I96" s="13" t="str">
        <f>IF($A96&lt;='All Results'!$B$4,"",IF(SUM(MissFill!H$5:H99)=0,"",(IF(MissFill!H99/SUM(MissFill!H$5:H99)&gt;0.01,"",IF(MissFill!H98/SUM(MissFill!H$5:H99)&gt;0.01,"",IF(MissFill!H97/SUM(MissFill!H$5:H99)&gt;0.01,"",IF(MissFill!H96/SUM(MissFill!H$5:H99)&gt;0.01,"",DateEnded_5Day!$A96)))))))</f>
        <v/>
      </c>
      <c r="J96" s="13" t="str">
        <f>IF($A96&lt;='All Results'!$B$4,"",IF(SUM(MissFill!I$5:I99)=0,"",(IF(MissFill!I99/SUM(MissFill!I$5:I99)&gt;0.01,"",IF(MissFill!I98/SUM(MissFill!I$5:I99)&gt;0.01,"",IF(MissFill!I97/SUM(MissFill!I$5:I99)&gt;0.01,"",IF(MissFill!I96/SUM(MissFill!I$5:I99)&gt;0.01,"",DateEnded_5Day!$A96)))))))</f>
        <v/>
      </c>
      <c r="K96" s="13" t="str">
        <f>IF($A96&lt;='All Results'!$B$4,"",IF(SUM(MissFill!J$5:J99)=0,"",(IF(MissFill!J99/SUM(MissFill!J$5:J99)&gt;0.01,"",IF(MissFill!J98/SUM(MissFill!J$5:J99)&gt;0.01,"",IF(MissFill!J97/SUM(MissFill!J$5:J99)&gt;0.01,"",IF(MissFill!J96/SUM(MissFill!J$5:J99)&gt;0.01,"",DateEnded_5Day!$A96)))))))</f>
        <v/>
      </c>
      <c r="L96" s="13" t="str">
        <f>IF($A96&lt;='All Results'!$B$4,"",IF(SUM(MissFill!K$5:K99)=0,"",(IF(MissFill!K99/SUM(MissFill!K$5:K99)&gt;0.01,"",IF(MissFill!K98/SUM(MissFill!K$5:K99)&gt;0.01,"",IF(MissFill!K97/SUM(MissFill!K$5:K99)&gt;0.01,"",IF(MissFill!K96/SUM(MissFill!K$5:K99)&gt;0.01,"",DateEnded_5Day!$A96)))))))</f>
        <v/>
      </c>
      <c r="M96" s="13" t="str">
        <f>IF($A96&lt;='All Results'!$B$4,"",IF(SUM(MissFill!L$5:L99)=0,"",(IF(MissFill!L99/SUM(MissFill!L$5:L99)&gt;0.01,"",IF(MissFill!L98/SUM(MissFill!L$5:L99)&gt;0.01,"",IF(MissFill!L97/SUM(MissFill!L$5:L99)&gt;0.01,"",IF(MissFill!L96/SUM(MissFill!L$5:L99)&gt;0.01,"",DateEnded_5Day!$A96)))))))</f>
        <v/>
      </c>
      <c r="N96" s="13" t="str">
        <f>IF($A96&lt;='All Results'!$B$4,"",IF(SUM(MissFill!M$5:M99)=0,"",(IF(MissFill!M99/SUM(MissFill!M$5:M99)&gt;0.01,"",IF(MissFill!M98/SUM(MissFill!M$5:M99)&gt;0.01,"",IF(MissFill!M97/SUM(MissFill!M$5:M99)&gt;0.01,"",IF(MissFill!M96/SUM(MissFill!M$5:M99)&gt;0.01,"",DateEnded_5Day!$A96)))))))</f>
        <v/>
      </c>
      <c r="O96" s="13" t="str">
        <f>IF($A96&lt;='All Results'!$B$4,"",IF(SUM(MissFill!N$5:N99)=0,"",(IF(MissFill!N99/SUM(MissFill!N$5:N99)&gt;0.01,"",IF(MissFill!N98/SUM(MissFill!N$5:N99)&gt;0.01,"",IF(MissFill!N97/SUM(MissFill!N$5:N99)&gt;0.01,"",IF(MissFill!N96/SUM(MissFill!N$5:N99)&gt;0.01,"",DateEnded_5Day!$A96)))))))</f>
        <v/>
      </c>
      <c r="P96" s="13" t="str">
        <f>IF($A96&lt;='All Results'!$B$4,"",IF(SUM(MissFill!O$5:O99)=0,"",(IF(MissFill!O99/SUM(MissFill!O$5:O99)&gt;0.01,"",IF(MissFill!O98/SUM(MissFill!O$5:O99)&gt;0.01,"",IF(MissFill!O97/SUM(MissFill!O$5:O99)&gt;0.01,"",IF(MissFill!O96/SUM(MissFill!O$5:O99)&gt;0.01,"",DateEnded_5Day!$A96)))))))</f>
        <v/>
      </c>
      <c r="Q96" s="13" t="str">
        <f>IF($A96&lt;='All Results'!$B$4,"",IF(SUM(MissFill!P$5:P99)=0,"",(IF(MissFill!P99/SUM(MissFill!P$5:P99)&gt;0.01,"",IF(MissFill!P98/SUM(MissFill!P$5:P99)&gt;0.01,"",IF(MissFill!P97/SUM(MissFill!P$5:P99)&gt;0.01,"",IF(MissFill!P96/SUM(MissFill!P$5:P99)&gt;0.01,"",DateEnded_5Day!$A96)))))))</f>
        <v/>
      </c>
      <c r="R96" s="13" t="str">
        <f>IF($A96&lt;='All Results'!$B$4,"",IF(SUM(MissFill!Q$5:Q99)=0,"",(IF(MissFill!Q99/SUM(MissFill!Q$5:Q99)&gt;0.01,"",IF(MissFill!Q98/SUM(MissFill!Q$5:Q99)&gt;0.01,"",IF(MissFill!Q97/SUM(MissFill!Q$5:Q99)&gt;0.01,"",IF(MissFill!Q96/SUM(MissFill!Q$5:Q99)&gt;0.01,"",DateEnded_5Day!$A96)))))))</f>
        <v/>
      </c>
      <c r="S96" s="13" t="str">
        <f>IF($A96&lt;='All Results'!$B$4,"",IF(SUM(MissFill!R$5:R99)=0,"",(IF(MissFill!R99/SUM(MissFill!R$5:R99)&gt;0.01,"",IF(MissFill!R98/SUM(MissFill!R$5:R99)&gt;0.01,"",IF(MissFill!R97/SUM(MissFill!R$5:R99)&gt;0.01,"",IF(MissFill!R96/SUM(MissFill!R$5:R99)&gt;0.01,"",DateEnded_5Day!$A96)))))))</f>
        <v/>
      </c>
      <c r="T96" s="13" t="str">
        <f>IF($A96&lt;='All Results'!$B$4,"",IF(SUM(MissFill!S$5:S99)=0,"",(IF(MissFill!S99/SUM(MissFill!S$5:S99)&gt;0.01,"",IF(MissFill!S98/SUM(MissFill!S$5:S99)&gt;0.01,"",IF(MissFill!S97/SUM(MissFill!S$5:S99)&gt;0.01,"",IF(MissFill!S96/SUM(MissFill!S$5:S99)&gt;0.01,"",DateEnded_5Day!$A96)))))))</f>
        <v/>
      </c>
      <c r="U96" s="13" t="str">
        <f>IF($A96&lt;='All Results'!$B$4,"",IF(SUM(MissFill!T$5:T99)=0,"",(IF(MissFill!T99/SUM(MissFill!T$5:T99)&gt;0.01,"",IF(MissFill!T98/SUM(MissFill!T$5:T99)&gt;0.01,"",IF(MissFill!T97/SUM(MissFill!T$5:T99)&gt;0.01,"",IF(MissFill!T96/SUM(MissFill!T$5:T99)&gt;0.01,"",DateEnded_5Day!$A96)))))))</f>
        <v/>
      </c>
      <c r="V96" s="13" t="str">
        <f>IF($A96&lt;='All Results'!$B$4,"",IF(SUM(MissFill!U$5:U99)=0,"",(IF(MissFill!U99/SUM(MissFill!U$5:U99)&gt;0.01,"",IF(MissFill!U98/SUM(MissFill!U$5:U99)&gt;0.01,"",IF(MissFill!U97/SUM(MissFill!U$5:U99)&gt;0.01,"",IF(MissFill!U96/SUM(MissFill!U$5:U99)&gt;0.01,"",DateEnded_5Day!$A96)))))))</f>
        <v/>
      </c>
      <c r="W96" s="13" t="str">
        <f>IF($A96&lt;='All Results'!$B$4,"",IF(SUM(MissFill!V$5:V99)=0,"",(IF(MissFill!V99/SUM(MissFill!V$5:V99)&gt;0.01,"",IF(MissFill!V98/SUM(MissFill!V$5:V99)&gt;0.01,"",IF(MissFill!V97/SUM(MissFill!V$5:V99)&gt;0.01,"",IF(MissFill!V96/SUM(MissFill!V$5:V99)&gt;0.01,"",DateEnded_5Day!$A96)))))))</f>
        <v/>
      </c>
      <c r="X96" s="13" t="str">
        <f>IF($A96&lt;='All Results'!$B$4,"",IF(SUM(MissFill!W$5:W99)=0,"",(IF(MissFill!W99/SUM(MissFill!W$5:W99)&gt;0.01,"",IF(MissFill!W98/SUM(MissFill!W$5:W99)&gt;0.01,"",IF(MissFill!W97/SUM(MissFill!W$5:W99)&gt;0.01,"",IF(MissFill!W96/SUM(MissFill!W$5:W99)&gt;0.01,"",DateEnded_5Day!$A96)))))))</f>
        <v/>
      </c>
      <c r="Y96" s="13" t="str">
        <f>IF($A96&lt;='All Results'!$B$4,"",IF(SUM(MissFill!X$5:X99)=0,"",(IF(MissFill!X99/SUM(MissFill!X$5:X99)&gt;0.01,"",IF(MissFill!X98/SUM(MissFill!X$5:X99)&gt;0.01,"",IF(MissFill!X97/SUM(MissFill!X$5:X99)&gt;0.01,"",IF(MissFill!X96/SUM(MissFill!X$5:X99)&gt;0.01,"",DateEnded_5Day!$A96)))))))</f>
        <v/>
      </c>
      <c r="Z96" s="13" t="str">
        <f>IF($A96&lt;='All Results'!$B$4,"",IF(SUM(MissFill!Y$5:Y99)=0,"",(IF(MissFill!Y99/SUM(MissFill!Y$5:Y99)&gt;0.01,"",IF(MissFill!Y98/SUM(MissFill!Y$5:Y99)&gt;0.01,"",IF(MissFill!Y97/SUM(MissFill!Y$5:Y99)&gt;0.01,"",IF(MissFill!Y96/SUM(MissFill!Y$5:Y99)&gt;0.01,"",DateEnded_5Day!$A96)))))))</f>
        <v/>
      </c>
      <c r="AA96" s="13" t="str">
        <f>IF($A96&lt;='All Results'!$B$4,"",IF(SUM(MissFill!Z$5:Z99)=0,"",(IF(MissFill!Z99/SUM(MissFill!Z$5:Z99)&gt;0.01,"",IF(MissFill!Z98/SUM(MissFill!Z$5:Z99)&gt;0.01,"",IF(MissFill!Z97/SUM(MissFill!Z$5:Z99)&gt;0.01,"",IF(MissFill!Z96/SUM(MissFill!Z$5:Z99)&gt;0.01,"",DateEnded_5Day!$A96)))))))</f>
        <v/>
      </c>
      <c r="AB96" s="13" t="str">
        <f>IF($A96&lt;='All Results'!$B$4,"",IF(SUM(MissFill!AA$5:AA99)=0,"",(IF(MissFill!AA99/SUM(MissFill!AA$5:AA99)&gt;0.01,"",IF(MissFill!AA98/SUM(MissFill!AA$5:AA99)&gt;0.01,"",IF(MissFill!AA97/SUM(MissFill!AA$5:AA99)&gt;0.01,"",IF(MissFill!AA96/SUM(MissFill!AA$5:AA99)&gt;0.01,"",DateEnded_5Day!$A96)))))))</f>
        <v/>
      </c>
      <c r="AC96" s="13" t="str">
        <f>IF($A96&lt;='All Results'!$B$4,"",IF(SUM(MissFill!AB$5:AB99)=0,"",(IF(MissFill!AB99/SUM(MissFill!AB$5:AB99)&gt;0.01,"",IF(MissFill!AB98/SUM(MissFill!AB$5:AB99)&gt;0.01,"",IF(MissFill!AB97/SUM(MissFill!AB$5:AB99)&gt;0.01,"",IF(MissFill!AB96/SUM(MissFill!AB$5:AB99)&gt;0.01,"",DateEnded_5Day!$A96)))))))</f>
        <v/>
      </c>
      <c r="AD96" s="13" t="str">
        <f>IF($A96&lt;='All Results'!$B$4,"",IF(SUM(MissFill!AC$5:AC99)=0,"",(IF(MissFill!AC99/SUM(MissFill!AC$5:AC99)&gt;0.01,"",IF(MissFill!AC98/SUM(MissFill!AC$5:AC99)&gt;0.01,"",IF(MissFill!AC97/SUM(MissFill!AC$5:AC99)&gt;0.01,"",IF(MissFill!AC96/SUM(MissFill!AC$5:AC99)&gt;0.01,"",DateEnded_5Day!$A96)))))))</f>
        <v/>
      </c>
      <c r="AE96" s="13" t="str">
        <f>IF($A96&lt;='All Results'!$B$4,"",IF(SUM(MissFill!AD$5:AD99)=0,"",(IF(MissFill!AD99/SUM(MissFill!AD$5:AD99)&gt;0.01,"",IF(MissFill!AD98/SUM(MissFill!AD$5:AD99)&gt;0.01,"",IF(MissFill!AD97/SUM(MissFill!AD$5:AD99)&gt;0.01,"",IF(MissFill!AD96/SUM(MissFill!AD$5:AD99)&gt;0.01,"",DateEnded_5Day!$A96)))))))</f>
        <v/>
      </c>
      <c r="AF96" s="13" t="str">
        <f>IF($A96&lt;='All Results'!$B$4,"",IF(SUM(MissFill!AE$5:AE99)=0,"",(IF(MissFill!AE99/SUM(MissFill!AE$5:AE99)&gt;0.01,"",IF(MissFill!AE98/SUM(MissFill!AE$5:AE99)&gt;0.01,"",IF(MissFill!AE97/SUM(MissFill!AE$5:AE99)&gt;0.01,"",IF(MissFill!AE96/SUM(MissFill!AE$5:AE99)&gt;0.01,"",DateEnded_5Day!$A96)))))))</f>
        <v/>
      </c>
      <c r="AG96" s="13" t="str">
        <f>IF($A96&lt;='All Results'!$B$4,"",IF(SUM(MissFill!AF$5:AF99)=0,"",(IF(MissFill!AF99/SUM(MissFill!AF$5:AF99)&gt;0.01,"",IF(MissFill!AF98/SUM(MissFill!AF$5:AF99)&gt;0.01,"",IF(MissFill!AF97/SUM(MissFill!AF$5:AF99)&gt;0.01,"",IF(MissFill!AF96/SUM(MissFill!AF$5:AF99)&gt;0.01,"",DateEnded_5Day!$A96)))))))</f>
        <v/>
      </c>
      <c r="AH96" s="13" t="str">
        <f>IF($A96&lt;='All Results'!$B$4,"",IF(SUM(MissFill!AG$5:AG99)=0,"",(IF(MissFill!AG99/SUM(MissFill!AG$5:AG99)&gt;0.01,"",IF(MissFill!AG98/SUM(MissFill!AG$5:AG99)&gt;0.01,"",IF(MissFill!AG97/SUM(MissFill!AG$5:AG99)&gt;0.01,"",IF(MissFill!AG96/SUM(MissFill!AG$5:AG99)&gt;0.01,"",DateEnded_5Day!$A96)))))))</f>
        <v/>
      </c>
      <c r="AI96" s="13" t="str">
        <f>IF($A96&lt;='All Results'!$B$4,"",IF(SUM(MissFill!AH$5:AH99)=0,"",(IF(MissFill!AH99/SUM(MissFill!AH$5:AH99)&gt;0.01,"",IF(MissFill!AH98/SUM(MissFill!AH$5:AH99)&gt;0.01,"",IF(MissFill!AH97/SUM(MissFill!AH$5:AH99)&gt;0.01,"",IF(MissFill!AH96/SUM(MissFill!AH$5:AH99)&gt;0.01,"",DateEnded_5Day!$A96)))))))</f>
        <v/>
      </c>
      <c r="AJ96" s="13" t="str">
        <f>IF($A96&lt;='All Results'!$B$4,"",IF(SUM(MissFill!AI$5:AI99)=0,"",(IF(MissFill!AI99/SUM(MissFill!AI$5:AI99)&gt;0.01,"",IF(MissFill!AI98/SUM(MissFill!AI$5:AI99)&gt;0.01,"",IF(MissFill!AI97/SUM(MissFill!AI$5:AI99)&gt;0.01,"",IF(MissFill!AI96/SUM(MissFill!AI$5:AI99)&gt;0.01,"",DateEnded_5Day!$A96)))))))</f>
        <v/>
      </c>
      <c r="AK96" s="13" t="str">
        <f>IF($A96&lt;='All Results'!$B$4,"",IF(SUM(MissFill!AJ$5:AJ99)=0,"",(IF(MissFill!AJ99/SUM(MissFill!AJ$5:AJ99)&gt;0.01,"",IF(MissFill!AJ98/SUM(MissFill!AJ$5:AJ99)&gt;0.01,"",IF(MissFill!AJ97/SUM(MissFill!AJ$5:AJ99)&gt;0.01,"",IF(MissFill!AJ96/SUM(MissFill!AJ$5:AJ99)&gt;0.01,"",DateEnded_5Day!$A96)))))))</f>
        <v/>
      </c>
      <c r="AL96" s="13" t="str">
        <f>IF($A96&lt;='All Results'!$B$4,"",IF(SUM(MissFill!AK$5:AK99)=0,"",(IF(MissFill!AK99/SUM(MissFill!AK$5:AK99)&gt;0.01,"",IF(MissFill!AK98/SUM(MissFill!AK$5:AK99)&gt;0.01,"",IF(MissFill!AK97/SUM(MissFill!AK$5:AK99)&gt;0.01,"",IF(MissFill!AK96/SUM(MissFill!AK$5:AK99)&gt;0.01,"",DateEnded_5Day!$A96)))))))</f>
        <v/>
      </c>
      <c r="AM96" s="13" t="str">
        <f>IF($A96&lt;='All Results'!$B$4,"",IF(SUM(MissFill!AL$5:AL99)=0,"",(IF(MissFill!AL99/SUM(MissFill!AL$5:AL99)&gt;0.01,"",IF(MissFill!AL98/SUM(MissFill!AL$5:AL99)&gt;0.01,"",IF(MissFill!AL97/SUM(MissFill!AL$5:AL99)&gt;0.01,"",IF(MissFill!AL96/SUM(MissFill!AL$5:AL99)&gt;0.01,"",DateEnded_5Day!$A96)))))))</f>
        <v/>
      </c>
      <c r="AN96" s="13" t="str">
        <f>IF($A96&lt;='All Results'!$B$4,"",IF(SUM(MissFill!AM$5:AM99)=0,"",(IF(MissFill!AM99/SUM(MissFill!AM$5:AM99)&gt;0.01,"",IF(MissFill!AM98/SUM(MissFill!AM$5:AM99)&gt;0.01,"",IF(MissFill!AM97/SUM(MissFill!AM$5:AM99)&gt;0.01,"",IF(MissFill!AM96/SUM(MissFill!AM$5:AM99)&gt;0.01,"",DateEnded_5Day!$A96)))))))</f>
        <v/>
      </c>
      <c r="AO96" s="13" t="str">
        <f>IF($A96&lt;='All Results'!$B$4,"",IF(SUM(MissFill!AN$5:AN99)=0,"",(IF(MissFill!AN99/SUM(MissFill!AN$5:AN99)&gt;0.01,"",IF(MissFill!AN98/SUM(MissFill!AN$5:AN99)&gt;0.01,"",IF(MissFill!AN97/SUM(MissFill!AN$5:AN99)&gt;0.01,"",IF(MissFill!AN96/SUM(MissFill!AN$5:AN99)&gt;0.01,"",DateEnded_5Day!$A96)))))))</f>
        <v/>
      </c>
      <c r="AP96" s="13" t="str">
        <f>IF($A96&lt;='All Results'!$B$4,"",IF(SUM(MissFill!AO$5:AO99)=0,"",(IF(MissFill!AO99/SUM(MissFill!AO$5:AO99)&gt;0.01,"",IF(MissFill!AO98/SUM(MissFill!AO$5:AO99)&gt;0.01,"",IF(MissFill!AO97/SUM(MissFill!AO$5:AO99)&gt;0.01,"",IF(MissFill!AO96/SUM(MissFill!AO$5:AO99)&gt;0.01,"",DateEnded_5Day!$A96)))))))</f>
        <v/>
      </c>
      <c r="AQ96" s="13" t="str">
        <f>IF($A96&lt;='All Results'!$B$4,"",IF(SUM(MissFill!AP$5:AP99)=0,"",(IF(MissFill!AP99/SUM(MissFill!AP$5:AP99)&gt;0.01,"",IF(MissFill!AP98/SUM(MissFill!AP$5:AP99)&gt;0.01,"",IF(MissFill!AP97/SUM(MissFill!AP$5:AP99)&gt;0.01,"",IF(MissFill!AP96/SUM(MissFill!AP$5:AP99)&gt;0.01,"",DateEnded_5Day!$A96)))))))</f>
        <v/>
      </c>
      <c r="AR96" s="13" t="str">
        <f>IF($A96&lt;='All Results'!$B$4,"",IF(SUM(MissFill!AQ$5:AQ99)=0,"",(IF(MissFill!AQ99/SUM(MissFill!AQ$5:AQ99)&gt;0.01,"",IF(MissFill!AQ98/SUM(MissFill!AQ$5:AQ99)&gt;0.01,"",IF(MissFill!AQ97/SUM(MissFill!AQ$5:AQ99)&gt;0.01,"",IF(MissFill!AQ96/SUM(MissFill!AQ$5:AQ99)&gt;0.01,"",DateEnded_5Day!$A96)))))))</f>
        <v/>
      </c>
      <c r="AS96" s="13" t="str">
        <f>IF($A96&lt;='All Results'!$B$4,"",IF(SUM(MissFill!AR$5:AR99)=0,"",(IF(MissFill!AR99/SUM(MissFill!AR$5:AR99)&gt;0.01,"",IF(MissFill!AR98/SUM(MissFill!AR$5:AR99)&gt;0.01,"",IF(MissFill!AR97/SUM(MissFill!AR$5:AR99)&gt;0.01,"",IF(MissFill!AR96/SUM(MissFill!AR$5:AR99)&gt;0.01,"",DateEnded_5Day!$A96)))))))</f>
        <v/>
      </c>
      <c r="AT96" s="13" t="str">
        <f>IF($A96&lt;='All Results'!$B$4,"",IF(SUM(MissFill!AS$5:AS99)=0,"",(IF(MissFill!AS99/SUM(MissFill!AS$5:AS99)&gt;0.01,"",IF(MissFill!AS98/SUM(MissFill!AS$5:AS99)&gt;0.01,"",IF(MissFill!AS97/SUM(MissFill!AS$5:AS99)&gt;0.01,"",IF(MissFill!AS96/SUM(MissFill!AS$5:AS99)&gt;0.01,"",DateEnded_5Day!$A96)))))))</f>
        <v/>
      </c>
      <c r="AU96" s="13" t="str">
        <f>IF($A96&lt;='All Results'!$B$4,"",IF(SUM(MissFill!AT$5:AT99)=0,"",(IF(MissFill!AT99/SUM(MissFill!AT$5:AT99)&gt;0.01,"",IF(MissFill!AT98/SUM(MissFill!AT$5:AT99)&gt;0.01,"",IF(MissFill!AT97/SUM(MissFill!AT$5:AT99)&gt;0.01,"",IF(MissFill!AT96/SUM(MissFill!AT$5:AT99)&gt;0.01,"",DateEnded_5Day!$A96)))))))</f>
        <v/>
      </c>
      <c r="AV96" s="13" t="str">
        <f>IF($A96&lt;='All Results'!$B$4,"",IF(SUM(MissFill!AU$5:AU99)=0,"",(IF(MissFill!AU99/SUM(MissFill!AU$5:AU99)&gt;0.01,"",IF(MissFill!AU98/SUM(MissFill!AU$5:AU99)&gt;0.01,"",IF(MissFill!AU97/SUM(MissFill!AU$5:AU99)&gt;0.01,"",IF(MissFill!AU96/SUM(MissFill!AU$5:AU99)&gt;0.01,"",DateEnded_5Day!$A96)))))))</f>
        <v/>
      </c>
      <c r="AW96" s="13" t="str">
        <f>IF($A96&lt;='All Results'!$B$4,"",IF(SUM(MissFill!AV$5:AV99)=0,"",(IF(MissFill!AV99/SUM(MissFill!AV$5:AV99)&gt;0.01,"",IF(MissFill!AV98/SUM(MissFill!AV$5:AV99)&gt;0.01,"",IF(MissFill!AV97/SUM(MissFill!AV$5:AV99)&gt;0.01,"",IF(MissFill!AV96/SUM(MissFill!AV$5:AV99)&gt;0.01,"",DateEnded_5Day!$A96)))))))</f>
        <v/>
      </c>
      <c r="AX96" s="13" t="str">
        <f>IF($A96&lt;='All Results'!$B$4,"",IF(SUM(MissFill!AW$5:AW99)=0,"",(IF(MissFill!AW99/SUM(MissFill!AW$5:AW99)&gt;0.01,"",IF(MissFill!AW98/SUM(MissFill!AW$5:AW99)&gt;0.01,"",IF(MissFill!AW97/SUM(MissFill!AW$5:AW99)&gt;0.01,"",IF(MissFill!AW96/SUM(MissFill!AW$5:AW99)&gt;0.01,"",DateEnded_5Day!$A96)))))))</f>
        <v/>
      </c>
    </row>
    <row r="97" spans="1:50" x14ac:dyDescent="0.25">
      <c r="A97" s="8">
        <v>44442</v>
      </c>
      <c r="B97" s="11">
        <v>246</v>
      </c>
      <c r="C97" s="13" t="str">
        <f>IF($A97&lt;='All Results'!$B$4,"",IF(SUM(MissFill!B$5:B100)=0,"",(IF(MissFill!B100/SUM(MissFill!B$5:B100)&gt;0.01,"",IF(MissFill!B99/SUM(MissFill!B$5:B100)&gt;0.01,"",IF(MissFill!B98/SUM(MissFill!B$5:B100)&gt;0.01,"",IF(MissFill!B97/SUM(MissFill!B$5:B100)&gt;0.01,"",DateEnded_5Day!$A97)))))))</f>
        <v/>
      </c>
      <c r="D97" s="13" t="str">
        <f>IF($A97&lt;='All Results'!$B$4,"",IF(SUM(MissFill!C$5:C100)=0,"",(IF(MissFill!C100/SUM(MissFill!C$5:C100)&gt;0.01,"",IF(MissFill!C99/SUM(MissFill!C$5:C100)&gt;0.01,"",IF(MissFill!C98/SUM(MissFill!C$5:C100)&gt;0.01,"",IF(MissFill!C97/SUM(MissFill!C$5:C100)&gt;0.01,"",DateEnded_5Day!$A97)))))))</f>
        <v/>
      </c>
      <c r="E97" s="13" t="str">
        <f>IF($A97&lt;='All Results'!$B$4,"",IF(SUM(MissFill!D$5:D100)=0,"",(IF(MissFill!D100/SUM(MissFill!D$5:D100)&gt;0.01,"",IF(MissFill!D99/SUM(MissFill!D$5:D100)&gt;0.01,"",IF(MissFill!D98/SUM(MissFill!D$5:D100)&gt;0.01,"",IF(MissFill!D97/SUM(MissFill!D$5:D100)&gt;0.01,"",DateEnded_5Day!$A97)))))))</f>
        <v/>
      </c>
      <c r="F97" s="13" t="str">
        <f>IF($A97&lt;='All Results'!$B$4,"",IF(SUM(MissFill!E$5:E100)=0,"",(IF(MissFill!E100/SUM(MissFill!E$5:E100)&gt;0.01,"",IF(MissFill!E99/SUM(MissFill!E$5:E100)&gt;0.01,"",IF(MissFill!E98/SUM(MissFill!E$5:E100)&gt;0.01,"",IF(MissFill!E97/SUM(MissFill!E$5:E100)&gt;0.01,"",DateEnded_5Day!$A97)))))))</f>
        <v/>
      </c>
      <c r="G97" s="13" t="str">
        <f>IF($A97&lt;='All Results'!$B$4,"",IF(SUM(MissFill!F$5:F100)=0,"",(IF(MissFill!F100/SUM(MissFill!F$5:F100)&gt;0.01,"",IF(MissFill!F99/SUM(MissFill!F$5:F100)&gt;0.01,"",IF(MissFill!F98/SUM(MissFill!F$5:F100)&gt;0.01,"",IF(MissFill!F97/SUM(MissFill!F$5:F100)&gt;0.01,"",DateEnded_5Day!$A97)))))))</f>
        <v/>
      </c>
      <c r="H97" s="13" t="str">
        <f>IF($A97&lt;='All Results'!$B$4,"",IF(SUM(MissFill!G$5:G100)=0,"",(IF(MissFill!G100/SUM(MissFill!G$5:G100)&gt;0.01,"",IF(MissFill!G99/SUM(MissFill!G$5:G100)&gt;0.01,"",IF(MissFill!G98/SUM(MissFill!G$5:G100)&gt;0.01,"",IF(MissFill!G97/SUM(MissFill!G$5:G100)&gt;0.01,"",DateEnded_5Day!$A97)))))))</f>
        <v/>
      </c>
      <c r="I97" s="13" t="str">
        <f>IF($A97&lt;='All Results'!$B$4,"",IF(SUM(MissFill!H$5:H100)=0,"",(IF(MissFill!H100/SUM(MissFill!H$5:H100)&gt;0.01,"",IF(MissFill!H99/SUM(MissFill!H$5:H100)&gt;0.01,"",IF(MissFill!H98/SUM(MissFill!H$5:H100)&gt;0.01,"",IF(MissFill!H97/SUM(MissFill!H$5:H100)&gt;0.01,"",DateEnded_5Day!$A97)))))))</f>
        <v/>
      </c>
      <c r="J97" s="13" t="str">
        <f>IF($A97&lt;='All Results'!$B$4,"",IF(SUM(MissFill!I$5:I100)=0,"",(IF(MissFill!I100/SUM(MissFill!I$5:I100)&gt;0.01,"",IF(MissFill!I99/SUM(MissFill!I$5:I100)&gt;0.01,"",IF(MissFill!I98/SUM(MissFill!I$5:I100)&gt;0.01,"",IF(MissFill!I97/SUM(MissFill!I$5:I100)&gt;0.01,"",DateEnded_5Day!$A97)))))))</f>
        <v/>
      </c>
      <c r="K97" s="13" t="str">
        <f>IF($A97&lt;='All Results'!$B$4,"",IF(SUM(MissFill!J$5:J100)=0,"",(IF(MissFill!J100/SUM(MissFill!J$5:J100)&gt;0.01,"",IF(MissFill!J99/SUM(MissFill!J$5:J100)&gt;0.01,"",IF(MissFill!J98/SUM(MissFill!J$5:J100)&gt;0.01,"",IF(MissFill!J97/SUM(MissFill!J$5:J100)&gt;0.01,"",DateEnded_5Day!$A97)))))))</f>
        <v/>
      </c>
      <c r="L97" s="13" t="str">
        <f>IF($A97&lt;='All Results'!$B$4,"",IF(SUM(MissFill!K$5:K100)=0,"",(IF(MissFill!K100/SUM(MissFill!K$5:K100)&gt;0.01,"",IF(MissFill!K99/SUM(MissFill!K$5:K100)&gt;0.01,"",IF(MissFill!K98/SUM(MissFill!K$5:K100)&gt;0.01,"",IF(MissFill!K97/SUM(MissFill!K$5:K100)&gt;0.01,"",DateEnded_5Day!$A97)))))))</f>
        <v/>
      </c>
      <c r="M97" s="13" t="str">
        <f>IF($A97&lt;='All Results'!$B$4,"",IF(SUM(MissFill!L$5:L100)=0,"",(IF(MissFill!L100/SUM(MissFill!L$5:L100)&gt;0.01,"",IF(MissFill!L99/SUM(MissFill!L$5:L100)&gt;0.01,"",IF(MissFill!L98/SUM(MissFill!L$5:L100)&gt;0.01,"",IF(MissFill!L97/SUM(MissFill!L$5:L100)&gt;0.01,"",DateEnded_5Day!$A97)))))))</f>
        <v/>
      </c>
      <c r="N97" s="13" t="str">
        <f>IF($A97&lt;='All Results'!$B$4,"",IF(SUM(MissFill!M$5:M100)=0,"",(IF(MissFill!M100/SUM(MissFill!M$5:M100)&gt;0.01,"",IF(MissFill!M99/SUM(MissFill!M$5:M100)&gt;0.01,"",IF(MissFill!M98/SUM(MissFill!M$5:M100)&gt;0.01,"",IF(MissFill!M97/SUM(MissFill!M$5:M100)&gt;0.01,"",DateEnded_5Day!$A97)))))))</f>
        <v/>
      </c>
      <c r="O97" s="13" t="str">
        <f>IF($A97&lt;='All Results'!$B$4,"",IF(SUM(MissFill!N$5:N100)=0,"",(IF(MissFill!N100/SUM(MissFill!N$5:N100)&gt;0.01,"",IF(MissFill!N99/SUM(MissFill!N$5:N100)&gt;0.01,"",IF(MissFill!N98/SUM(MissFill!N$5:N100)&gt;0.01,"",IF(MissFill!N97/SUM(MissFill!N$5:N100)&gt;0.01,"",DateEnded_5Day!$A97)))))))</f>
        <v/>
      </c>
      <c r="P97" s="13" t="str">
        <f>IF($A97&lt;='All Results'!$B$4,"",IF(SUM(MissFill!O$5:O100)=0,"",(IF(MissFill!O100/SUM(MissFill!O$5:O100)&gt;0.01,"",IF(MissFill!O99/SUM(MissFill!O$5:O100)&gt;0.01,"",IF(MissFill!O98/SUM(MissFill!O$5:O100)&gt;0.01,"",IF(MissFill!O97/SUM(MissFill!O$5:O100)&gt;0.01,"",DateEnded_5Day!$A97)))))))</f>
        <v/>
      </c>
      <c r="Q97" s="13" t="str">
        <f>IF($A97&lt;='All Results'!$B$4,"",IF(SUM(MissFill!P$5:P100)=0,"",(IF(MissFill!P100/SUM(MissFill!P$5:P100)&gt;0.01,"",IF(MissFill!P99/SUM(MissFill!P$5:P100)&gt;0.01,"",IF(MissFill!P98/SUM(MissFill!P$5:P100)&gt;0.01,"",IF(MissFill!P97/SUM(MissFill!P$5:P100)&gt;0.01,"",DateEnded_5Day!$A97)))))))</f>
        <v/>
      </c>
      <c r="R97" s="13" t="str">
        <f>IF($A97&lt;='All Results'!$B$4,"",IF(SUM(MissFill!Q$5:Q100)=0,"",(IF(MissFill!Q100/SUM(MissFill!Q$5:Q100)&gt;0.01,"",IF(MissFill!Q99/SUM(MissFill!Q$5:Q100)&gt;0.01,"",IF(MissFill!Q98/SUM(MissFill!Q$5:Q100)&gt;0.01,"",IF(MissFill!Q97/SUM(MissFill!Q$5:Q100)&gt;0.01,"",DateEnded_5Day!$A97)))))))</f>
        <v/>
      </c>
      <c r="S97" s="13" t="str">
        <f>IF($A97&lt;='All Results'!$B$4,"",IF(SUM(MissFill!R$5:R100)=0,"",(IF(MissFill!R100/SUM(MissFill!R$5:R100)&gt;0.01,"",IF(MissFill!R99/SUM(MissFill!R$5:R100)&gt;0.01,"",IF(MissFill!R98/SUM(MissFill!R$5:R100)&gt;0.01,"",IF(MissFill!R97/SUM(MissFill!R$5:R100)&gt;0.01,"",DateEnded_5Day!$A97)))))))</f>
        <v/>
      </c>
      <c r="T97" s="13" t="str">
        <f>IF($A97&lt;='All Results'!$B$4,"",IF(SUM(MissFill!S$5:S100)=0,"",(IF(MissFill!S100/SUM(MissFill!S$5:S100)&gt;0.01,"",IF(MissFill!S99/SUM(MissFill!S$5:S100)&gt;0.01,"",IF(MissFill!S98/SUM(MissFill!S$5:S100)&gt;0.01,"",IF(MissFill!S97/SUM(MissFill!S$5:S100)&gt;0.01,"",DateEnded_5Day!$A97)))))))</f>
        <v/>
      </c>
      <c r="U97" s="13" t="str">
        <f>IF($A97&lt;='All Results'!$B$4,"",IF(SUM(MissFill!T$5:T100)=0,"",(IF(MissFill!T100/SUM(MissFill!T$5:T100)&gt;0.01,"",IF(MissFill!T99/SUM(MissFill!T$5:T100)&gt;0.01,"",IF(MissFill!T98/SUM(MissFill!T$5:T100)&gt;0.01,"",IF(MissFill!T97/SUM(MissFill!T$5:T100)&gt;0.01,"",DateEnded_5Day!$A97)))))))</f>
        <v/>
      </c>
      <c r="V97" s="13" t="str">
        <f>IF($A97&lt;='All Results'!$B$4,"",IF(SUM(MissFill!U$5:U100)=0,"",(IF(MissFill!U100/SUM(MissFill!U$5:U100)&gt;0.01,"",IF(MissFill!U99/SUM(MissFill!U$5:U100)&gt;0.01,"",IF(MissFill!U98/SUM(MissFill!U$5:U100)&gt;0.01,"",IF(MissFill!U97/SUM(MissFill!U$5:U100)&gt;0.01,"",DateEnded_5Day!$A97)))))))</f>
        <v/>
      </c>
      <c r="W97" s="13" t="str">
        <f>IF($A97&lt;='All Results'!$B$4,"",IF(SUM(MissFill!V$5:V100)=0,"",(IF(MissFill!V100/SUM(MissFill!V$5:V100)&gt;0.01,"",IF(MissFill!V99/SUM(MissFill!V$5:V100)&gt;0.01,"",IF(MissFill!V98/SUM(MissFill!V$5:V100)&gt;0.01,"",IF(MissFill!V97/SUM(MissFill!V$5:V100)&gt;0.01,"",DateEnded_5Day!$A97)))))))</f>
        <v/>
      </c>
      <c r="X97" s="13" t="str">
        <f>IF($A97&lt;='All Results'!$B$4,"",IF(SUM(MissFill!W$5:W100)=0,"",(IF(MissFill!W100/SUM(MissFill!W$5:W100)&gt;0.01,"",IF(MissFill!W99/SUM(MissFill!W$5:W100)&gt;0.01,"",IF(MissFill!W98/SUM(MissFill!W$5:W100)&gt;0.01,"",IF(MissFill!W97/SUM(MissFill!W$5:W100)&gt;0.01,"",DateEnded_5Day!$A97)))))))</f>
        <v/>
      </c>
      <c r="Y97" s="13" t="str">
        <f>IF($A97&lt;='All Results'!$B$4,"",IF(SUM(MissFill!X$5:X100)=0,"",(IF(MissFill!X100/SUM(MissFill!X$5:X100)&gt;0.01,"",IF(MissFill!X99/SUM(MissFill!X$5:X100)&gt;0.01,"",IF(MissFill!X98/SUM(MissFill!X$5:X100)&gt;0.01,"",IF(MissFill!X97/SUM(MissFill!X$5:X100)&gt;0.01,"",DateEnded_5Day!$A97)))))))</f>
        <v/>
      </c>
      <c r="Z97" s="13" t="str">
        <f>IF($A97&lt;='All Results'!$B$4,"",IF(SUM(MissFill!Y$5:Y100)=0,"",(IF(MissFill!Y100/SUM(MissFill!Y$5:Y100)&gt;0.01,"",IF(MissFill!Y99/SUM(MissFill!Y$5:Y100)&gt;0.01,"",IF(MissFill!Y98/SUM(MissFill!Y$5:Y100)&gt;0.01,"",IF(MissFill!Y97/SUM(MissFill!Y$5:Y100)&gt;0.01,"",DateEnded_5Day!$A97)))))))</f>
        <v/>
      </c>
      <c r="AA97" s="13" t="str">
        <f>IF($A97&lt;='All Results'!$B$4,"",IF(SUM(MissFill!Z$5:Z100)=0,"",(IF(MissFill!Z100/SUM(MissFill!Z$5:Z100)&gt;0.01,"",IF(MissFill!Z99/SUM(MissFill!Z$5:Z100)&gt;0.01,"",IF(MissFill!Z98/SUM(MissFill!Z$5:Z100)&gt;0.01,"",IF(MissFill!Z97/SUM(MissFill!Z$5:Z100)&gt;0.01,"",DateEnded_5Day!$A97)))))))</f>
        <v/>
      </c>
      <c r="AB97" s="13" t="str">
        <f>IF($A97&lt;='All Results'!$B$4,"",IF(SUM(MissFill!AA$5:AA100)=0,"",(IF(MissFill!AA100/SUM(MissFill!AA$5:AA100)&gt;0.01,"",IF(MissFill!AA99/SUM(MissFill!AA$5:AA100)&gt;0.01,"",IF(MissFill!AA98/SUM(MissFill!AA$5:AA100)&gt;0.01,"",IF(MissFill!AA97/SUM(MissFill!AA$5:AA100)&gt;0.01,"",DateEnded_5Day!$A97)))))))</f>
        <v/>
      </c>
      <c r="AC97" s="13" t="str">
        <f>IF($A97&lt;='All Results'!$B$4,"",IF(SUM(MissFill!AB$5:AB100)=0,"",(IF(MissFill!AB100/SUM(MissFill!AB$5:AB100)&gt;0.01,"",IF(MissFill!AB99/SUM(MissFill!AB$5:AB100)&gt;0.01,"",IF(MissFill!AB98/SUM(MissFill!AB$5:AB100)&gt;0.01,"",IF(MissFill!AB97/SUM(MissFill!AB$5:AB100)&gt;0.01,"",DateEnded_5Day!$A97)))))))</f>
        <v/>
      </c>
      <c r="AD97" s="13" t="str">
        <f>IF($A97&lt;='All Results'!$B$4,"",IF(SUM(MissFill!AC$5:AC100)=0,"",(IF(MissFill!AC100/SUM(MissFill!AC$5:AC100)&gt;0.01,"",IF(MissFill!AC99/SUM(MissFill!AC$5:AC100)&gt;0.01,"",IF(MissFill!AC98/SUM(MissFill!AC$5:AC100)&gt;0.01,"",IF(MissFill!AC97/SUM(MissFill!AC$5:AC100)&gt;0.01,"",DateEnded_5Day!$A97)))))))</f>
        <v/>
      </c>
      <c r="AE97" s="13" t="str">
        <f>IF($A97&lt;='All Results'!$B$4,"",IF(SUM(MissFill!AD$5:AD100)=0,"",(IF(MissFill!AD100/SUM(MissFill!AD$5:AD100)&gt;0.01,"",IF(MissFill!AD99/SUM(MissFill!AD$5:AD100)&gt;0.01,"",IF(MissFill!AD98/SUM(MissFill!AD$5:AD100)&gt;0.01,"",IF(MissFill!AD97/SUM(MissFill!AD$5:AD100)&gt;0.01,"",DateEnded_5Day!$A97)))))))</f>
        <v/>
      </c>
      <c r="AF97" s="13" t="str">
        <f>IF($A97&lt;='All Results'!$B$4,"",IF(SUM(MissFill!AE$5:AE100)=0,"",(IF(MissFill!AE100/SUM(MissFill!AE$5:AE100)&gt;0.01,"",IF(MissFill!AE99/SUM(MissFill!AE$5:AE100)&gt;0.01,"",IF(MissFill!AE98/SUM(MissFill!AE$5:AE100)&gt;0.01,"",IF(MissFill!AE97/SUM(MissFill!AE$5:AE100)&gt;0.01,"",DateEnded_5Day!$A97)))))))</f>
        <v/>
      </c>
      <c r="AG97" s="13" t="str">
        <f>IF($A97&lt;='All Results'!$B$4,"",IF(SUM(MissFill!AF$5:AF100)=0,"",(IF(MissFill!AF100/SUM(MissFill!AF$5:AF100)&gt;0.01,"",IF(MissFill!AF99/SUM(MissFill!AF$5:AF100)&gt;0.01,"",IF(MissFill!AF98/SUM(MissFill!AF$5:AF100)&gt;0.01,"",IF(MissFill!AF97/SUM(MissFill!AF$5:AF100)&gt;0.01,"",DateEnded_5Day!$A97)))))))</f>
        <v/>
      </c>
      <c r="AH97" s="13" t="str">
        <f>IF($A97&lt;='All Results'!$B$4,"",IF(SUM(MissFill!AG$5:AG100)=0,"",(IF(MissFill!AG100/SUM(MissFill!AG$5:AG100)&gt;0.01,"",IF(MissFill!AG99/SUM(MissFill!AG$5:AG100)&gt;0.01,"",IF(MissFill!AG98/SUM(MissFill!AG$5:AG100)&gt;0.01,"",IF(MissFill!AG97/SUM(MissFill!AG$5:AG100)&gt;0.01,"",DateEnded_5Day!$A97)))))))</f>
        <v/>
      </c>
      <c r="AI97" s="13" t="str">
        <f>IF($A97&lt;='All Results'!$B$4,"",IF(SUM(MissFill!AH$5:AH100)=0,"",(IF(MissFill!AH100/SUM(MissFill!AH$5:AH100)&gt;0.01,"",IF(MissFill!AH99/SUM(MissFill!AH$5:AH100)&gt;0.01,"",IF(MissFill!AH98/SUM(MissFill!AH$5:AH100)&gt;0.01,"",IF(MissFill!AH97/SUM(MissFill!AH$5:AH100)&gt;0.01,"",DateEnded_5Day!$A97)))))))</f>
        <v/>
      </c>
      <c r="AJ97" s="13" t="str">
        <f>IF($A97&lt;='All Results'!$B$4,"",IF(SUM(MissFill!AI$5:AI100)=0,"",(IF(MissFill!AI100/SUM(MissFill!AI$5:AI100)&gt;0.01,"",IF(MissFill!AI99/SUM(MissFill!AI$5:AI100)&gt;0.01,"",IF(MissFill!AI98/SUM(MissFill!AI$5:AI100)&gt;0.01,"",IF(MissFill!AI97/SUM(MissFill!AI$5:AI100)&gt;0.01,"",DateEnded_5Day!$A97)))))))</f>
        <v/>
      </c>
      <c r="AK97" s="13" t="str">
        <f>IF($A97&lt;='All Results'!$B$4,"",IF(SUM(MissFill!AJ$5:AJ100)=0,"",(IF(MissFill!AJ100/SUM(MissFill!AJ$5:AJ100)&gt;0.01,"",IF(MissFill!AJ99/SUM(MissFill!AJ$5:AJ100)&gt;0.01,"",IF(MissFill!AJ98/SUM(MissFill!AJ$5:AJ100)&gt;0.01,"",IF(MissFill!AJ97/SUM(MissFill!AJ$5:AJ100)&gt;0.01,"",DateEnded_5Day!$A97)))))))</f>
        <v/>
      </c>
      <c r="AL97" s="13" t="str">
        <f>IF($A97&lt;='All Results'!$B$4,"",IF(SUM(MissFill!AK$5:AK100)=0,"",(IF(MissFill!AK100/SUM(MissFill!AK$5:AK100)&gt;0.01,"",IF(MissFill!AK99/SUM(MissFill!AK$5:AK100)&gt;0.01,"",IF(MissFill!AK98/SUM(MissFill!AK$5:AK100)&gt;0.01,"",IF(MissFill!AK97/SUM(MissFill!AK$5:AK100)&gt;0.01,"",DateEnded_5Day!$A97)))))))</f>
        <v/>
      </c>
      <c r="AM97" s="13" t="str">
        <f>IF($A97&lt;='All Results'!$B$4,"",IF(SUM(MissFill!AL$5:AL100)=0,"",(IF(MissFill!AL100/SUM(MissFill!AL$5:AL100)&gt;0.01,"",IF(MissFill!AL99/SUM(MissFill!AL$5:AL100)&gt;0.01,"",IF(MissFill!AL98/SUM(MissFill!AL$5:AL100)&gt;0.01,"",IF(MissFill!AL97/SUM(MissFill!AL$5:AL100)&gt;0.01,"",DateEnded_5Day!$A97)))))))</f>
        <v/>
      </c>
      <c r="AN97" s="13" t="str">
        <f>IF($A97&lt;='All Results'!$B$4,"",IF(SUM(MissFill!AM$5:AM100)=0,"",(IF(MissFill!AM100/SUM(MissFill!AM$5:AM100)&gt;0.01,"",IF(MissFill!AM99/SUM(MissFill!AM$5:AM100)&gt;0.01,"",IF(MissFill!AM98/SUM(MissFill!AM$5:AM100)&gt;0.01,"",IF(MissFill!AM97/SUM(MissFill!AM$5:AM100)&gt;0.01,"",DateEnded_5Day!$A97)))))))</f>
        <v/>
      </c>
      <c r="AO97" s="13" t="str">
        <f>IF($A97&lt;='All Results'!$B$4,"",IF(SUM(MissFill!AN$5:AN100)=0,"",(IF(MissFill!AN100/SUM(MissFill!AN$5:AN100)&gt;0.01,"",IF(MissFill!AN99/SUM(MissFill!AN$5:AN100)&gt;0.01,"",IF(MissFill!AN98/SUM(MissFill!AN$5:AN100)&gt;0.01,"",IF(MissFill!AN97/SUM(MissFill!AN$5:AN100)&gt;0.01,"",DateEnded_5Day!$A97)))))))</f>
        <v/>
      </c>
      <c r="AP97" s="13" t="str">
        <f>IF($A97&lt;='All Results'!$B$4,"",IF(SUM(MissFill!AO$5:AO100)=0,"",(IF(MissFill!AO100/SUM(MissFill!AO$5:AO100)&gt;0.01,"",IF(MissFill!AO99/SUM(MissFill!AO$5:AO100)&gt;0.01,"",IF(MissFill!AO98/SUM(MissFill!AO$5:AO100)&gt;0.01,"",IF(MissFill!AO97/SUM(MissFill!AO$5:AO100)&gt;0.01,"",DateEnded_5Day!$A97)))))))</f>
        <v/>
      </c>
      <c r="AQ97" s="13" t="str">
        <f>IF($A97&lt;='All Results'!$B$4,"",IF(SUM(MissFill!AP$5:AP100)=0,"",(IF(MissFill!AP100/SUM(MissFill!AP$5:AP100)&gt;0.01,"",IF(MissFill!AP99/SUM(MissFill!AP$5:AP100)&gt;0.01,"",IF(MissFill!AP98/SUM(MissFill!AP$5:AP100)&gt;0.01,"",IF(MissFill!AP97/SUM(MissFill!AP$5:AP100)&gt;0.01,"",DateEnded_5Day!$A97)))))))</f>
        <v/>
      </c>
      <c r="AR97" s="13" t="str">
        <f>IF($A97&lt;='All Results'!$B$4,"",IF(SUM(MissFill!AQ$5:AQ100)=0,"",(IF(MissFill!AQ100/SUM(MissFill!AQ$5:AQ100)&gt;0.01,"",IF(MissFill!AQ99/SUM(MissFill!AQ$5:AQ100)&gt;0.01,"",IF(MissFill!AQ98/SUM(MissFill!AQ$5:AQ100)&gt;0.01,"",IF(MissFill!AQ97/SUM(MissFill!AQ$5:AQ100)&gt;0.01,"",DateEnded_5Day!$A97)))))))</f>
        <v/>
      </c>
      <c r="AS97" s="13" t="str">
        <f>IF($A97&lt;='All Results'!$B$4,"",IF(SUM(MissFill!AR$5:AR100)=0,"",(IF(MissFill!AR100/SUM(MissFill!AR$5:AR100)&gt;0.01,"",IF(MissFill!AR99/SUM(MissFill!AR$5:AR100)&gt;0.01,"",IF(MissFill!AR98/SUM(MissFill!AR$5:AR100)&gt;0.01,"",IF(MissFill!AR97/SUM(MissFill!AR$5:AR100)&gt;0.01,"",DateEnded_5Day!$A97)))))))</f>
        <v/>
      </c>
      <c r="AT97" s="13" t="str">
        <f>IF($A97&lt;='All Results'!$B$4,"",IF(SUM(MissFill!AS$5:AS100)=0,"",(IF(MissFill!AS100/SUM(MissFill!AS$5:AS100)&gt;0.01,"",IF(MissFill!AS99/SUM(MissFill!AS$5:AS100)&gt;0.01,"",IF(MissFill!AS98/SUM(MissFill!AS$5:AS100)&gt;0.01,"",IF(MissFill!AS97/SUM(MissFill!AS$5:AS100)&gt;0.01,"",DateEnded_5Day!$A97)))))))</f>
        <v/>
      </c>
      <c r="AU97" s="13" t="str">
        <f>IF($A97&lt;='All Results'!$B$4,"",IF(SUM(MissFill!AT$5:AT100)=0,"",(IF(MissFill!AT100/SUM(MissFill!AT$5:AT100)&gt;0.01,"",IF(MissFill!AT99/SUM(MissFill!AT$5:AT100)&gt;0.01,"",IF(MissFill!AT98/SUM(MissFill!AT$5:AT100)&gt;0.01,"",IF(MissFill!AT97/SUM(MissFill!AT$5:AT100)&gt;0.01,"",DateEnded_5Day!$A97)))))))</f>
        <v/>
      </c>
      <c r="AV97" s="13" t="str">
        <f>IF($A97&lt;='All Results'!$B$4,"",IF(SUM(MissFill!AU$5:AU100)=0,"",(IF(MissFill!AU100/SUM(MissFill!AU$5:AU100)&gt;0.01,"",IF(MissFill!AU99/SUM(MissFill!AU$5:AU100)&gt;0.01,"",IF(MissFill!AU98/SUM(MissFill!AU$5:AU100)&gt;0.01,"",IF(MissFill!AU97/SUM(MissFill!AU$5:AU100)&gt;0.01,"",DateEnded_5Day!$A97)))))))</f>
        <v/>
      </c>
      <c r="AW97" s="13" t="str">
        <f>IF($A97&lt;='All Results'!$B$4,"",IF(SUM(MissFill!AV$5:AV100)=0,"",(IF(MissFill!AV100/SUM(MissFill!AV$5:AV100)&gt;0.01,"",IF(MissFill!AV99/SUM(MissFill!AV$5:AV100)&gt;0.01,"",IF(MissFill!AV98/SUM(MissFill!AV$5:AV100)&gt;0.01,"",IF(MissFill!AV97/SUM(MissFill!AV$5:AV100)&gt;0.01,"",DateEnded_5Day!$A97)))))))</f>
        <v/>
      </c>
      <c r="AX97" s="13" t="str">
        <f>IF($A97&lt;='All Results'!$B$4,"",IF(SUM(MissFill!AW$5:AW100)=0,"",(IF(MissFill!AW100/SUM(MissFill!AW$5:AW100)&gt;0.01,"",IF(MissFill!AW99/SUM(MissFill!AW$5:AW100)&gt;0.01,"",IF(MissFill!AW98/SUM(MissFill!AW$5:AW100)&gt;0.01,"",IF(MissFill!AW97/SUM(MissFill!AW$5:AW100)&gt;0.01,"",DateEnded_5Day!$A97)))))))</f>
        <v/>
      </c>
    </row>
    <row r="98" spans="1:50" x14ac:dyDescent="0.25">
      <c r="A98" s="8">
        <v>44443</v>
      </c>
      <c r="B98" s="11">
        <v>247</v>
      </c>
      <c r="C98" s="13" t="str">
        <f>IF($A98&lt;='All Results'!$B$4,"",IF(SUM(MissFill!B$5:B101)=0,"",(IF(MissFill!B101/SUM(MissFill!B$5:B101)&gt;0.01,"",IF(MissFill!B100/SUM(MissFill!B$5:B101)&gt;0.01,"",IF(MissFill!B99/SUM(MissFill!B$5:B101)&gt;0.01,"",IF(MissFill!B98/SUM(MissFill!B$5:B101)&gt;0.01,"",DateEnded_5Day!$A98)))))))</f>
        <v/>
      </c>
      <c r="D98" s="13" t="str">
        <f>IF($A98&lt;='All Results'!$B$4,"",IF(SUM(MissFill!C$5:C101)=0,"",(IF(MissFill!C101/SUM(MissFill!C$5:C101)&gt;0.01,"",IF(MissFill!C100/SUM(MissFill!C$5:C101)&gt;0.01,"",IF(MissFill!C99/SUM(MissFill!C$5:C101)&gt;0.01,"",IF(MissFill!C98/SUM(MissFill!C$5:C101)&gt;0.01,"",DateEnded_5Day!$A98)))))))</f>
        <v/>
      </c>
      <c r="E98" s="13" t="str">
        <f>IF($A98&lt;='All Results'!$B$4,"",IF(SUM(MissFill!D$5:D101)=0,"",(IF(MissFill!D101/SUM(MissFill!D$5:D101)&gt;0.01,"",IF(MissFill!D100/SUM(MissFill!D$5:D101)&gt;0.01,"",IF(MissFill!D99/SUM(MissFill!D$5:D101)&gt;0.01,"",IF(MissFill!D98/SUM(MissFill!D$5:D101)&gt;0.01,"",DateEnded_5Day!$A98)))))))</f>
        <v/>
      </c>
      <c r="F98" s="13" t="str">
        <f>IF($A98&lt;='All Results'!$B$4,"",IF(SUM(MissFill!E$5:E101)=0,"",(IF(MissFill!E101/SUM(MissFill!E$5:E101)&gt;0.01,"",IF(MissFill!E100/SUM(MissFill!E$5:E101)&gt;0.01,"",IF(MissFill!E99/SUM(MissFill!E$5:E101)&gt;0.01,"",IF(MissFill!E98/SUM(MissFill!E$5:E101)&gt;0.01,"",DateEnded_5Day!$A98)))))))</f>
        <v/>
      </c>
      <c r="G98" s="13" t="str">
        <f>IF($A98&lt;='All Results'!$B$4,"",IF(SUM(MissFill!F$5:F101)=0,"",(IF(MissFill!F101/SUM(MissFill!F$5:F101)&gt;0.01,"",IF(MissFill!F100/SUM(MissFill!F$5:F101)&gt;0.01,"",IF(MissFill!F99/SUM(MissFill!F$5:F101)&gt;0.01,"",IF(MissFill!F98/SUM(MissFill!F$5:F101)&gt;0.01,"",DateEnded_5Day!$A98)))))))</f>
        <v/>
      </c>
      <c r="H98" s="13" t="str">
        <f>IF($A98&lt;='All Results'!$B$4,"",IF(SUM(MissFill!G$5:G101)=0,"",(IF(MissFill!G101/SUM(MissFill!G$5:G101)&gt;0.01,"",IF(MissFill!G100/SUM(MissFill!G$5:G101)&gt;0.01,"",IF(MissFill!G99/SUM(MissFill!G$5:G101)&gt;0.01,"",IF(MissFill!G98/SUM(MissFill!G$5:G101)&gt;0.01,"",DateEnded_5Day!$A98)))))))</f>
        <v/>
      </c>
      <c r="I98" s="13" t="str">
        <f>IF($A98&lt;='All Results'!$B$4,"",IF(SUM(MissFill!H$5:H101)=0,"",(IF(MissFill!H101/SUM(MissFill!H$5:H101)&gt;0.01,"",IF(MissFill!H100/SUM(MissFill!H$5:H101)&gt;0.01,"",IF(MissFill!H99/SUM(MissFill!H$5:H101)&gt;0.01,"",IF(MissFill!H98/SUM(MissFill!H$5:H101)&gt;0.01,"",DateEnded_5Day!$A98)))))))</f>
        <v/>
      </c>
      <c r="J98" s="13" t="str">
        <f>IF($A98&lt;='All Results'!$B$4,"",IF(SUM(MissFill!I$5:I101)=0,"",(IF(MissFill!I101/SUM(MissFill!I$5:I101)&gt;0.01,"",IF(MissFill!I100/SUM(MissFill!I$5:I101)&gt;0.01,"",IF(MissFill!I99/SUM(MissFill!I$5:I101)&gt;0.01,"",IF(MissFill!I98/SUM(MissFill!I$5:I101)&gt;0.01,"",DateEnded_5Day!$A98)))))))</f>
        <v/>
      </c>
      <c r="K98" s="13" t="str">
        <f>IF($A98&lt;='All Results'!$B$4,"",IF(SUM(MissFill!J$5:J101)=0,"",(IF(MissFill!J101/SUM(MissFill!J$5:J101)&gt;0.01,"",IF(MissFill!J100/SUM(MissFill!J$5:J101)&gt;0.01,"",IF(MissFill!J99/SUM(MissFill!J$5:J101)&gt;0.01,"",IF(MissFill!J98/SUM(MissFill!J$5:J101)&gt;0.01,"",DateEnded_5Day!$A98)))))))</f>
        <v/>
      </c>
      <c r="L98" s="13" t="str">
        <f>IF($A98&lt;='All Results'!$B$4,"",IF(SUM(MissFill!K$5:K101)=0,"",(IF(MissFill!K101/SUM(MissFill!K$5:K101)&gt;0.01,"",IF(MissFill!K100/SUM(MissFill!K$5:K101)&gt;0.01,"",IF(MissFill!K99/SUM(MissFill!K$5:K101)&gt;0.01,"",IF(MissFill!K98/SUM(MissFill!K$5:K101)&gt;0.01,"",DateEnded_5Day!$A98)))))))</f>
        <v/>
      </c>
      <c r="M98" s="13" t="str">
        <f>IF($A98&lt;='All Results'!$B$4,"",IF(SUM(MissFill!L$5:L101)=0,"",(IF(MissFill!L101/SUM(MissFill!L$5:L101)&gt;0.01,"",IF(MissFill!L100/SUM(MissFill!L$5:L101)&gt;0.01,"",IF(MissFill!L99/SUM(MissFill!L$5:L101)&gt;0.01,"",IF(MissFill!L98/SUM(MissFill!L$5:L101)&gt;0.01,"",DateEnded_5Day!$A98)))))))</f>
        <v/>
      </c>
      <c r="N98" s="13" t="str">
        <f>IF($A98&lt;='All Results'!$B$4,"",IF(SUM(MissFill!M$5:M101)=0,"",(IF(MissFill!M101/SUM(MissFill!M$5:M101)&gt;0.01,"",IF(MissFill!M100/SUM(MissFill!M$5:M101)&gt;0.01,"",IF(MissFill!M99/SUM(MissFill!M$5:M101)&gt;0.01,"",IF(MissFill!M98/SUM(MissFill!M$5:M101)&gt;0.01,"",DateEnded_5Day!$A98)))))))</f>
        <v/>
      </c>
      <c r="O98" s="13" t="str">
        <f>IF($A98&lt;='All Results'!$B$4,"",IF(SUM(MissFill!N$5:N101)=0,"",(IF(MissFill!N101/SUM(MissFill!N$5:N101)&gt;0.01,"",IF(MissFill!N100/SUM(MissFill!N$5:N101)&gt;0.01,"",IF(MissFill!N99/SUM(MissFill!N$5:N101)&gt;0.01,"",IF(MissFill!N98/SUM(MissFill!N$5:N101)&gt;0.01,"",DateEnded_5Day!$A98)))))))</f>
        <v/>
      </c>
      <c r="P98" s="13" t="str">
        <f>IF($A98&lt;='All Results'!$B$4,"",IF(SUM(MissFill!O$5:O101)=0,"",(IF(MissFill!O101/SUM(MissFill!O$5:O101)&gt;0.01,"",IF(MissFill!O100/SUM(MissFill!O$5:O101)&gt;0.01,"",IF(MissFill!O99/SUM(MissFill!O$5:O101)&gt;0.01,"",IF(MissFill!O98/SUM(MissFill!O$5:O101)&gt;0.01,"",DateEnded_5Day!$A98)))))))</f>
        <v/>
      </c>
      <c r="Q98" s="13" t="str">
        <f>IF($A98&lt;='All Results'!$B$4,"",IF(SUM(MissFill!P$5:P101)=0,"",(IF(MissFill!P101/SUM(MissFill!P$5:P101)&gt;0.01,"",IF(MissFill!P100/SUM(MissFill!P$5:P101)&gt;0.01,"",IF(MissFill!P99/SUM(MissFill!P$5:P101)&gt;0.01,"",IF(MissFill!P98/SUM(MissFill!P$5:P101)&gt;0.01,"",DateEnded_5Day!$A98)))))))</f>
        <v/>
      </c>
      <c r="R98" s="13" t="str">
        <f>IF($A98&lt;='All Results'!$B$4,"",IF(SUM(MissFill!Q$5:Q101)=0,"",(IF(MissFill!Q101/SUM(MissFill!Q$5:Q101)&gt;0.01,"",IF(MissFill!Q100/SUM(MissFill!Q$5:Q101)&gt;0.01,"",IF(MissFill!Q99/SUM(MissFill!Q$5:Q101)&gt;0.01,"",IF(MissFill!Q98/SUM(MissFill!Q$5:Q101)&gt;0.01,"",DateEnded_5Day!$A98)))))))</f>
        <v/>
      </c>
      <c r="S98" s="13" t="str">
        <f>IF($A98&lt;='All Results'!$B$4,"",IF(SUM(MissFill!R$5:R101)=0,"",(IF(MissFill!R101/SUM(MissFill!R$5:R101)&gt;0.01,"",IF(MissFill!R100/SUM(MissFill!R$5:R101)&gt;0.01,"",IF(MissFill!R99/SUM(MissFill!R$5:R101)&gt;0.01,"",IF(MissFill!R98/SUM(MissFill!R$5:R101)&gt;0.01,"",DateEnded_5Day!$A98)))))))</f>
        <v/>
      </c>
      <c r="T98" s="13" t="str">
        <f>IF($A98&lt;='All Results'!$B$4,"",IF(SUM(MissFill!S$5:S101)=0,"",(IF(MissFill!S101/SUM(MissFill!S$5:S101)&gt;0.01,"",IF(MissFill!S100/SUM(MissFill!S$5:S101)&gt;0.01,"",IF(MissFill!S99/SUM(MissFill!S$5:S101)&gt;0.01,"",IF(MissFill!S98/SUM(MissFill!S$5:S101)&gt;0.01,"",DateEnded_5Day!$A98)))))))</f>
        <v/>
      </c>
      <c r="U98" s="13" t="str">
        <f>IF($A98&lt;='All Results'!$B$4,"",IF(SUM(MissFill!T$5:T101)=0,"",(IF(MissFill!T101/SUM(MissFill!T$5:T101)&gt;0.01,"",IF(MissFill!T100/SUM(MissFill!T$5:T101)&gt;0.01,"",IF(MissFill!T99/SUM(MissFill!T$5:T101)&gt;0.01,"",IF(MissFill!T98/SUM(MissFill!T$5:T101)&gt;0.01,"",DateEnded_5Day!$A98)))))))</f>
        <v/>
      </c>
      <c r="V98" s="13" t="str">
        <f>IF($A98&lt;='All Results'!$B$4,"",IF(SUM(MissFill!U$5:U101)=0,"",(IF(MissFill!U101/SUM(MissFill!U$5:U101)&gt;0.01,"",IF(MissFill!U100/SUM(MissFill!U$5:U101)&gt;0.01,"",IF(MissFill!U99/SUM(MissFill!U$5:U101)&gt;0.01,"",IF(MissFill!U98/SUM(MissFill!U$5:U101)&gt;0.01,"",DateEnded_5Day!$A98)))))))</f>
        <v/>
      </c>
      <c r="W98" s="13" t="str">
        <f>IF($A98&lt;='All Results'!$B$4,"",IF(SUM(MissFill!V$5:V101)=0,"",(IF(MissFill!V101/SUM(MissFill!V$5:V101)&gt;0.01,"",IF(MissFill!V100/SUM(MissFill!V$5:V101)&gt;0.01,"",IF(MissFill!V99/SUM(MissFill!V$5:V101)&gt;0.01,"",IF(MissFill!V98/SUM(MissFill!V$5:V101)&gt;0.01,"",DateEnded_5Day!$A98)))))))</f>
        <v/>
      </c>
      <c r="X98" s="13" t="str">
        <f>IF($A98&lt;='All Results'!$B$4,"",IF(SUM(MissFill!W$5:W101)=0,"",(IF(MissFill!W101/SUM(MissFill!W$5:W101)&gt;0.01,"",IF(MissFill!W100/SUM(MissFill!W$5:W101)&gt;0.01,"",IF(MissFill!W99/SUM(MissFill!W$5:W101)&gt;0.01,"",IF(MissFill!W98/SUM(MissFill!W$5:W101)&gt;0.01,"",DateEnded_5Day!$A98)))))))</f>
        <v/>
      </c>
      <c r="Y98" s="13" t="str">
        <f>IF($A98&lt;='All Results'!$B$4,"",IF(SUM(MissFill!X$5:X101)=0,"",(IF(MissFill!X101/SUM(MissFill!X$5:X101)&gt;0.01,"",IF(MissFill!X100/SUM(MissFill!X$5:X101)&gt;0.01,"",IF(MissFill!X99/SUM(MissFill!X$5:X101)&gt;0.01,"",IF(MissFill!X98/SUM(MissFill!X$5:X101)&gt;0.01,"",DateEnded_5Day!$A98)))))))</f>
        <v/>
      </c>
      <c r="Z98" s="13" t="str">
        <f>IF($A98&lt;='All Results'!$B$4,"",IF(SUM(MissFill!Y$5:Y101)=0,"",(IF(MissFill!Y101/SUM(MissFill!Y$5:Y101)&gt;0.01,"",IF(MissFill!Y100/SUM(MissFill!Y$5:Y101)&gt;0.01,"",IF(MissFill!Y99/SUM(MissFill!Y$5:Y101)&gt;0.01,"",IF(MissFill!Y98/SUM(MissFill!Y$5:Y101)&gt;0.01,"",DateEnded_5Day!$A98)))))))</f>
        <v/>
      </c>
      <c r="AA98" s="13" t="str">
        <f>IF($A98&lt;='All Results'!$B$4,"",IF(SUM(MissFill!Z$5:Z101)=0,"",(IF(MissFill!Z101/SUM(MissFill!Z$5:Z101)&gt;0.01,"",IF(MissFill!Z100/SUM(MissFill!Z$5:Z101)&gt;0.01,"",IF(MissFill!Z99/SUM(MissFill!Z$5:Z101)&gt;0.01,"",IF(MissFill!Z98/SUM(MissFill!Z$5:Z101)&gt;0.01,"",DateEnded_5Day!$A98)))))))</f>
        <v/>
      </c>
      <c r="AB98" s="13" t="str">
        <f>IF($A98&lt;='All Results'!$B$4,"",IF(SUM(MissFill!AA$5:AA101)=0,"",(IF(MissFill!AA101/SUM(MissFill!AA$5:AA101)&gt;0.01,"",IF(MissFill!AA100/SUM(MissFill!AA$5:AA101)&gt;0.01,"",IF(MissFill!AA99/SUM(MissFill!AA$5:AA101)&gt;0.01,"",IF(MissFill!AA98/SUM(MissFill!AA$5:AA101)&gt;0.01,"",DateEnded_5Day!$A98)))))))</f>
        <v/>
      </c>
      <c r="AC98" s="13" t="str">
        <f>IF($A98&lt;='All Results'!$B$4,"",IF(SUM(MissFill!AB$5:AB101)=0,"",(IF(MissFill!AB101/SUM(MissFill!AB$5:AB101)&gt;0.01,"",IF(MissFill!AB100/SUM(MissFill!AB$5:AB101)&gt;0.01,"",IF(MissFill!AB99/SUM(MissFill!AB$5:AB101)&gt;0.01,"",IF(MissFill!AB98/SUM(MissFill!AB$5:AB101)&gt;0.01,"",DateEnded_5Day!$A98)))))))</f>
        <v/>
      </c>
      <c r="AD98" s="13" t="str">
        <f>IF($A98&lt;='All Results'!$B$4,"",IF(SUM(MissFill!AC$5:AC101)=0,"",(IF(MissFill!AC101/SUM(MissFill!AC$5:AC101)&gt;0.01,"",IF(MissFill!AC100/SUM(MissFill!AC$5:AC101)&gt;0.01,"",IF(MissFill!AC99/SUM(MissFill!AC$5:AC101)&gt;0.01,"",IF(MissFill!AC98/SUM(MissFill!AC$5:AC101)&gt;0.01,"",DateEnded_5Day!$A98)))))))</f>
        <v/>
      </c>
      <c r="AE98" s="13" t="str">
        <f>IF($A98&lt;='All Results'!$B$4,"",IF(SUM(MissFill!AD$5:AD101)=0,"",(IF(MissFill!AD101/SUM(MissFill!AD$5:AD101)&gt;0.01,"",IF(MissFill!AD100/SUM(MissFill!AD$5:AD101)&gt;0.01,"",IF(MissFill!AD99/SUM(MissFill!AD$5:AD101)&gt;0.01,"",IF(MissFill!AD98/SUM(MissFill!AD$5:AD101)&gt;0.01,"",DateEnded_5Day!$A98)))))))</f>
        <v/>
      </c>
      <c r="AF98" s="13" t="str">
        <f>IF($A98&lt;='All Results'!$B$4,"",IF(SUM(MissFill!AE$5:AE101)=0,"",(IF(MissFill!AE101/SUM(MissFill!AE$5:AE101)&gt;0.01,"",IF(MissFill!AE100/SUM(MissFill!AE$5:AE101)&gt;0.01,"",IF(MissFill!AE99/SUM(MissFill!AE$5:AE101)&gt;0.01,"",IF(MissFill!AE98/SUM(MissFill!AE$5:AE101)&gt;0.01,"",DateEnded_5Day!$A98)))))))</f>
        <v/>
      </c>
      <c r="AG98" s="13" t="str">
        <f>IF($A98&lt;='All Results'!$B$4,"",IF(SUM(MissFill!AF$5:AF101)=0,"",(IF(MissFill!AF101/SUM(MissFill!AF$5:AF101)&gt;0.01,"",IF(MissFill!AF100/SUM(MissFill!AF$5:AF101)&gt;0.01,"",IF(MissFill!AF99/SUM(MissFill!AF$5:AF101)&gt;0.01,"",IF(MissFill!AF98/SUM(MissFill!AF$5:AF101)&gt;0.01,"",DateEnded_5Day!$A98)))))))</f>
        <v/>
      </c>
      <c r="AH98" s="13" t="str">
        <f>IF($A98&lt;='All Results'!$B$4,"",IF(SUM(MissFill!AG$5:AG101)=0,"",(IF(MissFill!AG101/SUM(MissFill!AG$5:AG101)&gt;0.01,"",IF(MissFill!AG100/SUM(MissFill!AG$5:AG101)&gt;0.01,"",IF(MissFill!AG99/SUM(MissFill!AG$5:AG101)&gt;0.01,"",IF(MissFill!AG98/SUM(MissFill!AG$5:AG101)&gt;0.01,"",DateEnded_5Day!$A98)))))))</f>
        <v/>
      </c>
      <c r="AI98" s="13" t="str">
        <f>IF($A98&lt;='All Results'!$B$4,"",IF(SUM(MissFill!AH$5:AH101)=0,"",(IF(MissFill!AH101/SUM(MissFill!AH$5:AH101)&gt;0.01,"",IF(MissFill!AH100/SUM(MissFill!AH$5:AH101)&gt;0.01,"",IF(MissFill!AH99/SUM(MissFill!AH$5:AH101)&gt;0.01,"",IF(MissFill!AH98/SUM(MissFill!AH$5:AH101)&gt;0.01,"",DateEnded_5Day!$A98)))))))</f>
        <v/>
      </c>
      <c r="AJ98" s="13" t="str">
        <f>IF($A98&lt;='All Results'!$B$4,"",IF(SUM(MissFill!AI$5:AI101)=0,"",(IF(MissFill!AI101/SUM(MissFill!AI$5:AI101)&gt;0.01,"",IF(MissFill!AI100/SUM(MissFill!AI$5:AI101)&gt;0.01,"",IF(MissFill!AI99/SUM(MissFill!AI$5:AI101)&gt;0.01,"",IF(MissFill!AI98/SUM(MissFill!AI$5:AI101)&gt;0.01,"",DateEnded_5Day!$A98)))))))</f>
        <v/>
      </c>
      <c r="AK98" s="13" t="str">
        <f>IF($A98&lt;='All Results'!$B$4,"",IF(SUM(MissFill!AJ$5:AJ101)=0,"",(IF(MissFill!AJ101/SUM(MissFill!AJ$5:AJ101)&gt;0.01,"",IF(MissFill!AJ100/SUM(MissFill!AJ$5:AJ101)&gt;0.01,"",IF(MissFill!AJ99/SUM(MissFill!AJ$5:AJ101)&gt;0.01,"",IF(MissFill!AJ98/SUM(MissFill!AJ$5:AJ101)&gt;0.01,"",DateEnded_5Day!$A98)))))))</f>
        <v/>
      </c>
      <c r="AL98" s="13" t="str">
        <f>IF($A98&lt;='All Results'!$B$4,"",IF(SUM(MissFill!AK$5:AK101)=0,"",(IF(MissFill!AK101/SUM(MissFill!AK$5:AK101)&gt;0.01,"",IF(MissFill!AK100/SUM(MissFill!AK$5:AK101)&gt;0.01,"",IF(MissFill!AK99/SUM(MissFill!AK$5:AK101)&gt;0.01,"",IF(MissFill!AK98/SUM(MissFill!AK$5:AK101)&gt;0.01,"",DateEnded_5Day!$A98)))))))</f>
        <v/>
      </c>
      <c r="AM98" s="13" t="str">
        <f>IF($A98&lt;='All Results'!$B$4,"",IF(SUM(MissFill!AL$5:AL101)=0,"",(IF(MissFill!AL101/SUM(MissFill!AL$5:AL101)&gt;0.01,"",IF(MissFill!AL100/SUM(MissFill!AL$5:AL101)&gt;0.01,"",IF(MissFill!AL99/SUM(MissFill!AL$5:AL101)&gt;0.01,"",IF(MissFill!AL98/SUM(MissFill!AL$5:AL101)&gt;0.01,"",DateEnded_5Day!$A98)))))))</f>
        <v/>
      </c>
      <c r="AN98" s="13" t="str">
        <f>IF($A98&lt;='All Results'!$B$4,"",IF(SUM(MissFill!AM$5:AM101)=0,"",(IF(MissFill!AM101/SUM(MissFill!AM$5:AM101)&gt;0.01,"",IF(MissFill!AM100/SUM(MissFill!AM$5:AM101)&gt;0.01,"",IF(MissFill!AM99/SUM(MissFill!AM$5:AM101)&gt;0.01,"",IF(MissFill!AM98/SUM(MissFill!AM$5:AM101)&gt;0.01,"",DateEnded_5Day!$A98)))))))</f>
        <v/>
      </c>
      <c r="AO98" s="13" t="str">
        <f>IF($A98&lt;='All Results'!$B$4,"",IF(SUM(MissFill!AN$5:AN101)=0,"",(IF(MissFill!AN101/SUM(MissFill!AN$5:AN101)&gt;0.01,"",IF(MissFill!AN100/SUM(MissFill!AN$5:AN101)&gt;0.01,"",IF(MissFill!AN99/SUM(MissFill!AN$5:AN101)&gt;0.01,"",IF(MissFill!AN98/SUM(MissFill!AN$5:AN101)&gt;0.01,"",DateEnded_5Day!$A98)))))))</f>
        <v/>
      </c>
      <c r="AP98" s="13" t="str">
        <f>IF($A98&lt;='All Results'!$B$4,"",IF(SUM(MissFill!AO$5:AO101)=0,"",(IF(MissFill!AO101/SUM(MissFill!AO$5:AO101)&gt;0.01,"",IF(MissFill!AO100/SUM(MissFill!AO$5:AO101)&gt;0.01,"",IF(MissFill!AO99/SUM(MissFill!AO$5:AO101)&gt;0.01,"",IF(MissFill!AO98/SUM(MissFill!AO$5:AO101)&gt;0.01,"",DateEnded_5Day!$A98)))))))</f>
        <v/>
      </c>
      <c r="AQ98" s="13" t="str">
        <f>IF($A98&lt;='All Results'!$B$4,"",IF(SUM(MissFill!AP$5:AP101)=0,"",(IF(MissFill!AP101/SUM(MissFill!AP$5:AP101)&gt;0.01,"",IF(MissFill!AP100/SUM(MissFill!AP$5:AP101)&gt;0.01,"",IF(MissFill!AP99/SUM(MissFill!AP$5:AP101)&gt;0.01,"",IF(MissFill!AP98/SUM(MissFill!AP$5:AP101)&gt;0.01,"",DateEnded_5Day!$A98)))))))</f>
        <v/>
      </c>
      <c r="AR98" s="13" t="str">
        <f>IF($A98&lt;='All Results'!$B$4,"",IF(SUM(MissFill!AQ$5:AQ101)=0,"",(IF(MissFill!AQ101/SUM(MissFill!AQ$5:AQ101)&gt;0.01,"",IF(MissFill!AQ100/SUM(MissFill!AQ$5:AQ101)&gt;0.01,"",IF(MissFill!AQ99/SUM(MissFill!AQ$5:AQ101)&gt;0.01,"",IF(MissFill!AQ98/SUM(MissFill!AQ$5:AQ101)&gt;0.01,"",DateEnded_5Day!$A98)))))))</f>
        <v/>
      </c>
      <c r="AS98" s="13" t="str">
        <f>IF($A98&lt;='All Results'!$B$4,"",IF(SUM(MissFill!AR$5:AR101)=0,"",(IF(MissFill!AR101/SUM(MissFill!AR$5:AR101)&gt;0.01,"",IF(MissFill!AR100/SUM(MissFill!AR$5:AR101)&gt;0.01,"",IF(MissFill!AR99/SUM(MissFill!AR$5:AR101)&gt;0.01,"",IF(MissFill!AR98/SUM(MissFill!AR$5:AR101)&gt;0.01,"",DateEnded_5Day!$A98)))))))</f>
        <v/>
      </c>
      <c r="AT98" s="13" t="str">
        <f>IF($A98&lt;='All Results'!$B$4,"",IF(SUM(MissFill!AS$5:AS101)=0,"",(IF(MissFill!AS101/SUM(MissFill!AS$5:AS101)&gt;0.01,"",IF(MissFill!AS100/SUM(MissFill!AS$5:AS101)&gt;0.01,"",IF(MissFill!AS99/SUM(MissFill!AS$5:AS101)&gt;0.01,"",IF(MissFill!AS98/SUM(MissFill!AS$5:AS101)&gt;0.01,"",DateEnded_5Day!$A98)))))))</f>
        <v/>
      </c>
      <c r="AU98" s="13" t="str">
        <f>IF($A98&lt;='All Results'!$B$4,"",IF(SUM(MissFill!AT$5:AT101)=0,"",(IF(MissFill!AT101/SUM(MissFill!AT$5:AT101)&gt;0.01,"",IF(MissFill!AT100/SUM(MissFill!AT$5:AT101)&gt;0.01,"",IF(MissFill!AT99/SUM(MissFill!AT$5:AT101)&gt;0.01,"",IF(MissFill!AT98/SUM(MissFill!AT$5:AT101)&gt;0.01,"",DateEnded_5Day!$A98)))))))</f>
        <v/>
      </c>
      <c r="AV98" s="13" t="str">
        <f>IF($A98&lt;='All Results'!$B$4,"",IF(SUM(MissFill!AU$5:AU101)=0,"",(IF(MissFill!AU101/SUM(MissFill!AU$5:AU101)&gt;0.01,"",IF(MissFill!AU100/SUM(MissFill!AU$5:AU101)&gt;0.01,"",IF(MissFill!AU99/SUM(MissFill!AU$5:AU101)&gt;0.01,"",IF(MissFill!AU98/SUM(MissFill!AU$5:AU101)&gt;0.01,"",DateEnded_5Day!$A98)))))))</f>
        <v/>
      </c>
      <c r="AW98" s="13" t="str">
        <f>IF($A98&lt;='All Results'!$B$4,"",IF(SUM(MissFill!AV$5:AV101)=0,"",(IF(MissFill!AV101/SUM(MissFill!AV$5:AV101)&gt;0.01,"",IF(MissFill!AV100/SUM(MissFill!AV$5:AV101)&gt;0.01,"",IF(MissFill!AV99/SUM(MissFill!AV$5:AV101)&gt;0.01,"",IF(MissFill!AV98/SUM(MissFill!AV$5:AV101)&gt;0.01,"",DateEnded_5Day!$A98)))))))</f>
        <v/>
      </c>
      <c r="AX98" s="13" t="str">
        <f>IF($A98&lt;='All Results'!$B$4,"",IF(SUM(MissFill!AW$5:AW101)=0,"",(IF(MissFill!AW101/SUM(MissFill!AW$5:AW101)&gt;0.01,"",IF(MissFill!AW100/SUM(MissFill!AW$5:AW101)&gt;0.01,"",IF(MissFill!AW99/SUM(MissFill!AW$5:AW101)&gt;0.01,"",IF(MissFill!AW98/SUM(MissFill!AW$5:AW101)&gt;0.01,"",DateEnded_5Day!$A98)))))))</f>
        <v/>
      </c>
    </row>
    <row r="99" spans="1:50" x14ac:dyDescent="0.25">
      <c r="A99" s="8">
        <v>44444</v>
      </c>
      <c r="B99" s="11">
        <v>248</v>
      </c>
      <c r="C99" s="13" t="str">
        <f>IF($A99&lt;='All Results'!$B$4,"",IF(SUM(MissFill!B$5:B102)=0,"",(IF(MissFill!B102/SUM(MissFill!B$5:B102)&gt;0.01,"",IF(MissFill!B101/SUM(MissFill!B$5:B102)&gt;0.01,"",IF(MissFill!B100/SUM(MissFill!B$5:B102)&gt;0.01,"",IF(MissFill!B99/SUM(MissFill!B$5:B102)&gt;0.01,"",DateEnded_5Day!$A99)))))))</f>
        <v/>
      </c>
      <c r="D99" s="13" t="str">
        <f>IF($A99&lt;='All Results'!$B$4,"",IF(SUM(MissFill!C$5:C102)=0,"",(IF(MissFill!C102/SUM(MissFill!C$5:C102)&gt;0.01,"",IF(MissFill!C101/SUM(MissFill!C$5:C102)&gt;0.01,"",IF(MissFill!C100/SUM(MissFill!C$5:C102)&gt;0.01,"",IF(MissFill!C99/SUM(MissFill!C$5:C102)&gt;0.01,"",DateEnded_5Day!$A99)))))))</f>
        <v/>
      </c>
      <c r="E99" s="13" t="str">
        <f>IF($A99&lt;='All Results'!$B$4,"",IF(SUM(MissFill!D$5:D102)=0,"",(IF(MissFill!D102/SUM(MissFill!D$5:D102)&gt;0.01,"",IF(MissFill!D101/SUM(MissFill!D$5:D102)&gt;0.01,"",IF(MissFill!D100/SUM(MissFill!D$5:D102)&gt;0.01,"",IF(MissFill!D99/SUM(MissFill!D$5:D102)&gt;0.01,"",DateEnded_5Day!$A99)))))))</f>
        <v/>
      </c>
      <c r="F99" s="13" t="str">
        <f>IF($A99&lt;='All Results'!$B$4,"",IF(SUM(MissFill!E$5:E102)=0,"",(IF(MissFill!E102/SUM(MissFill!E$5:E102)&gt;0.01,"",IF(MissFill!E101/SUM(MissFill!E$5:E102)&gt;0.01,"",IF(MissFill!E100/SUM(MissFill!E$5:E102)&gt;0.01,"",IF(MissFill!E99/SUM(MissFill!E$5:E102)&gt;0.01,"",DateEnded_5Day!$A99)))))))</f>
        <v/>
      </c>
      <c r="G99" s="13" t="str">
        <f>IF($A99&lt;='All Results'!$B$4,"",IF(SUM(MissFill!F$5:F102)=0,"",(IF(MissFill!F102/SUM(MissFill!F$5:F102)&gt;0.01,"",IF(MissFill!F101/SUM(MissFill!F$5:F102)&gt;0.01,"",IF(MissFill!F100/SUM(MissFill!F$5:F102)&gt;0.01,"",IF(MissFill!F99/SUM(MissFill!F$5:F102)&gt;0.01,"",DateEnded_5Day!$A99)))))))</f>
        <v/>
      </c>
      <c r="H99" s="13" t="str">
        <f>IF($A99&lt;='All Results'!$B$4,"",IF(SUM(MissFill!G$5:G102)=0,"",(IF(MissFill!G102/SUM(MissFill!G$5:G102)&gt;0.01,"",IF(MissFill!G101/SUM(MissFill!G$5:G102)&gt;0.01,"",IF(MissFill!G100/SUM(MissFill!G$5:G102)&gt;0.01,"",IF(MissFill!G99/SUM(MissFill!G$5:G102)&gt;0.01,"",DateEnded_5Day!$A99)))))))</f>
        <v/>
      </c>
      <c r="I99" s="13" t="str">
        <f>IF($A99&lt;='All Results'!$B$4,"",IF(SUM(MissFill!H$5:H102)=0,"",(IF(MissFill!H102/SUM(MissFill!H$5:H102)&gt;0.01,"",IF(MissFill!H101/SUM(MissFill!H$5:H102)&gt;0.01,"",IF(MissFill!H100/SUM(MissFill!H$5:H102)&gt;0.01,"",IF(MissFill!H99/SUM(MissFill!H$5:H102)&gt;0.01,"",DateEnded_5Day!$A99)))))))</f>
        <v/>
      </c>
      <c r="J99" s="13" t="str">
        <f>IF($A99&lt;='All Results'!$B$4,"",IF(SUM(MissFill!I$5:I102)=0,"",(IF(MissFill!I102/SUM(MissFill!I$5:I102)&gt;0.01,"",IF(MissFill!I101/SUM(MissFill!I$5:I102)&gt;0.01,"",IF(MissFill!I100/SUM(MissFill!I$5:I102)&gt;0.01,"",IF(MissFill!I99/SUM(MissFill!I$5:I102)&gt;0.01,"",DateEnded_5Day!$A99)))))))</f>
        <v/>
      </c>
      <c r="K99" s="13" t="str">
        <f>IF($A99&lt;='All Results'!$B$4,"",IF(SUM(MissFill!J$5:J102)=0,"",(IF(MissFill!J102/SUM(MissFill!J$5:J102)&gt;0.01,"",IF(MissFill!J101/SUM(MissFill!J$5:J102)&gt;0.01,"",IF(MissFill!J100/SUM(MissFill!J$5:J102)&gt;0.01,"",IF(MissFill!J99/SUM(MissFill!J$5:J102)&gt;0.01,"",DateEnded_5Day!$A99)))))))</f>
        <v/>
      </c>
      <c r="L99" s="13" t="str">
        <f>IF($A99&lt;='All Results'!$B$4,"",IF(SUM(MissFill!K$5:K102)=0,"",(IF(MissFill!K102/SUM(MissFill!K$5:K102)&gt;0.01,"",IF(MissFill!K101/SUM(MissFill!K$5:K102)&gt;0.01,"",IF(MissFill!K100/SUM(MissFill!K$5:K102)&gt;0.01,"",IF(MissFill!K99/SUM(MissFill!K$5:K102)&gt;0.01,"",DateEnded_5Day!$A99)))))))</f>
        <v/>
      </c>
      <c r="M99" s="13" t="str">
        <f>IF($A99&lt;='All Results'!$B$4,"",IF(SUM(MissFill!L$5:L102)=0,"",(IF(MissFill!L102/SUM(MissFill!L$5:L102)&gt;0.01,"",IF(MissFill!L101/SUM(MissFill!L$5:L102)&gt;0.01,"",IF(MissFill!L100/SUM(MissFill!L$5:L102)&gt;0.01,"",IF(MissFill!L99/SUM(MissFill!L$5:L102)&gt;0.01,"",DateEnded_5Day!$A99)))))))</f>
        <v/>
      </c>
      <c r="N99" s="13" t="str">
        <f>IF($A99&lt;='All Results'!$B$4,"",IF(SUM(MissFill!M$5:M102)=0,"",(IF(MissFill!M102/SUM(MissFill!M$5:M102)&gt;0.01,"",IF(MissFill!M101/SUM(MissFill!M$5:M102)&gt;0.01,"",IF(MissFill!M100/SUM(MissFill!M$5:M102)&gt;0.01,"",IF(MissFill!M99/SUM(MissFill!M$5:M102)&gt;0.01,"",DateEnded_5Day!$A99)))))))</f>
        <v/>
      </c>
      <c r="O99" s="13" t="str">
        <f>IF($A99&lt;='All Results'!$B$4,"",IF(SUM(MissFill!N$5:N102)=0,"",(IF(MissFill!N102/SUM(MissFill!N$5:N102)&gt;0.01,"",IF(MissFill!N101/SUM(MissFill!N$5:N102)&gt;0.01,"",IF(MissFill!N100/SUM(MissFill!N$5:N102)&gt;0.01,"",IF(MissFill!N99/SUM(MissFill!N$5:N102)&gt;0.01,"",DateEnded_5Day!$A99)))))))</f>
        <v/>
      </c>
      <c r="P99" s="13" t="str">
        <f>IF($A99&lt;='All Results'!$B$4,"",IF(SUM(MissFill!O$5:O102)=0,"",(IF(MissFill!O102/SUM(MissFill!O$5:O102)&gt;0.01,"",IF(MissFill!O101/SUM(MissFill!O$5:O102)&gt;0.01,"",IF(MissFill!O100/SUM(MissFill!O$5:O102)&gt;0.01,"",IF(MissFill!O99/SUM(MissFill!O$5:O102)&gt;0.01,"",DateEnded_5Day!$A99)))))))</f>
        <v/>
      </c>
      <c r="Q99" s="13" t="str">
        <f>IF($A99&lt;='All Results'!$B$4,"",IF(SUM(MissFill!P$5:P102)=0,"",(IF(MissFill!P102/SUM(MissFill!P$5:P102)&gt;0.01,"",IF(MissFill!P101/SUM(MissFill!P$5:P102)&gt;0.01,"",IF(MissFill!P100/SUM(MissFill!P$5:P102)&gt;0.01,"",IF(MissFill!P99/SUM(MissFill!P$5:P102)&gt;0.01,"",DateEnded_5Day!$A99)))))))</f>
        <v/>
      </c>
      <c r="R99" s="13" t="str">
        <f>IF($A99&lt;='All Results'!$B$4,"",IF(SUM(MissFill!Q$5:Q102)=0,"",(IF(MissFill!Q102/SUM(MissFill!Q$5:Q102)&gt;0.01,"",IF(MissFill!Q101/SUM(MissFill!Q$5:Q102)&gt;0.01,"",IF(MissFill!Q100/SUM(MissFill!Q$5:Q102)&gt;0.01,"",IF(MissFill!Q99/SUM(MissFill!Q$5:Q102)&gt;0.01,"",DateEnded_5Day!$A99)))))))</f>
        <v/>
      </c>
      <c r="S99" s="13" t="str">
        <f>IF($A99&lt;='All Results'!$B$4,"",IF(SUM(MissFill!R$5:R102)=0,"",(IF(MissFill!R102/SUM(MissFill!R$5:R102)&gt;0.01,"",IF(MissFill!R101/SUM(MissFill!R$5:R102)&gt;0.01,"",IF(MissFill!R100/SUM(MissFill!R$5:R102)&gt;0.01,"",IF(MissFill!R99/SUM(MissFill!R$5:R102)&gt;0.01,"",DateEnded_5Day!$A99)))))))</f>
        <v/>
      </c>
      <c r="T99" s="13" t="str">
        <f>IF($A99&lt;='All Results'!$B$4,"",IF(SUM(MissFill!S$5:S102)=0,"",(IF(MissFill!S102/SUM(MissFill!S$5:S102)&gt;0.01,"",IF(MissFill!S101/SUM(MissFill!S$5:S102)&gt;0.01,"",IF(MissFill!S100/SUM(MissFill!S$5:S102)&gt;0.01,"",IF(MissFill!S99/SUM(MissFill!S$5:S102)&gt;0.01,"",DateEnded_5Day!$A99)))))))</f>
        <v/>
      </c>
      <c r="U99" s="13" t="str">
        <f>IF($A99&lt;='All Results'!$B$4,"",IF(SUM(MissFill!T$5:T102)=0,"",(IF(MissFill!T102/SUM(MissFill!T$5:T102)&gt;0.01,"",IF(MissFill!T101/SUM(MissFill!T$5:T102)&gt;0.01,"",IF(MissFill!T100/SUM(MissFill!T$5:T102)&gt;0.01,"",IF(MissFill!T99/SUM(MissFill!T$5:T102)&gt;0.01,"",DateEnded_5Day!$A99)))))))</f>
        <v/>
      </c>
      <c r="V99" s="13" t="str">
        <f>IF($A99&lt;='All Results'!$B$4,"",IF(SUM(MissFill!U$5:U102)=0,"",(IF(MissFill!U102/SUM(MissFill!U$5:U102)&gt;0.01,"",IF(MissFill!U101/SUM(MissFill!U$5:U102)&gt;0.01,"",IF(MissFill!U100/SUM(MissFill!U$5:U102)&gt;0.01,"",IF(MissFill!U99/SUM(MissFill!U$5:U102)&gt;0.01,"",DateEnded_5Day!$A99)))))))</f>
        <v/>
      </c>
      <c r="W99" s="13" t="str">
        <f>IF($A99&lt;='All Results'!$B$4,"",IF(SUM(MissFill!V$5:V102)=0,"",(IF(MissFill!V102/SUM(MissFill!V$5:V102)&gt;0.01,"",IF(MissFill!V101/SUM(MissFill!V$5:V102)&gt;0.01,"",IF(MissFill!V100/SUM(MissFill!V$5:V102)&gt;0.01,"",IF(MissFill!V99/SUM(MissFill!V$5:V102)&gt;0.01,"",DateEnded_5Day!$A99)))))))</f>
        <v/>
      </c>
      <c r="X99" s="13" t="str">
        <f>IF($A99&lt;='All Results'!$B$4,"",IF(SUM(MissFill!W$5:W102)=0,"",(IF(MissFill!W102/SUM(MissFill!W$5:W102)&gt;0.01,"",IF(MissFill!W101/SUM(MissFill!W$5:W102)&gt;0.01,"",IF(MissFill!W100/SUM(MissFill!W$5:W102)&gt;0.01,"",IF(MissFill!W99/SUM(MissFill!W$5:W102)&gt;0.01,"",DateEnded_5Day!$A99)))))))</f>
        <v/>
      </c>
      <c r="Y99" s="13" t="str">
        <f>IF($A99&lt;='All Results'!$B$4,"",IF(SUM(MissFill!X$5:X102)=0,"",(IF(MissFill!X102/SUM(MissFill!X$5:X102)&gt;0.01,"",IF(MissFill!X101/SUM(MissFill!X$5:X102)&gt;0.01,"",IF(MissFill!X100/SUM(MissFill!X$5:X102)&gt;0.01,"",IF(MissFill!X99/SUM(MissFill!X$5:X102)&gt;0.01,"",DateEnded_5Day!$A99)))))))</f>
        <v/>
      </c>
      <c r="Z99" s="13" t="str">
        <f>IF($A99&lt;='All Results'!$B$4,"",IF(SUM(MissFill!Y$5:Y102)=0,"",(IF(MissFill!Y102/SUM(MissFill!Y$5:Y102)&gt;0.01,"",IF(MissFill!Y101/SUM(MissFill!Y$5:Y102)&gt;0.01,"",IF(MissFill!Y100/SUM(MissFill!Y$5:Y102)&gt;0.01,"",IF(MissFill!Y99/SUM(MissFill!Y$5:Y102)&gt;0.01,"",DateEnded_5Day!$A99)))))))</f>
        <v/>
      </c>
      <c r="AA99" s="13" t="str">
        <f>IF($A99&lt;='All Results'!$B$4,"",IF(SUM(MissFill!Z$5:Z102)=0,"",(IF(MissFill!Z102/SUM(MissFill!Z$5:Z102)&gt;0.01,"",IF(MissFill!Z101/SUM(MissFill!Z$5:Z102)&gt;0.01,"",IF(MissFill!Z100/SUM(MissFill!Z$5:Z102)&gt;0.01,"",IF(MissFill!Z99/SUM(MissFill!Z$5:Z102)&gt;0.01,"",DateEnded_5Day!$A99)))))))</f>
        <v/>
      </c>
      <c r="AB99" s="13" t="str">
        <f>IF($A99&lt;='All Results'!$B$4,"",IF(SUM(MissFill!AA$5:AA102)=0,"",(IF(MissFill!AA102/SUM(MissFill!AA$5:AA102)&gt;0.01,"",IF(MissFill!AA101/SUM(MissFill!AA$5:AA102)&gt;0.01,"",IF(MissFill!AA100/SUM(MissFill!AA$5:AA102)&gt;0.01,"",IF(MissFill!AA99/SUM(MissFill!AA$5:AA102)&gt;0.01,"",DateEnded_5Day!$A99)))))))</f>
        <v/>
      </c>
      <c r="AC99" s="13" t="str">
        <f>IF($A99&lt;='All Results'!$B$4,"",IF(SUM(MissFill!AB$5:AB102)=0,"",(IF(MissFill!AB102/SUM(MissFill!AB$5:AB102)&gt;0.01,"",IF(MissFill!AB101/SUM(MissFill!AB$5:AB102)&gt;0.01,"",IF(MissFill!AB100/SUM(MissFill!AB$5:AB102)&gt;0.01,"",IF(MissFill!AB99/SUM(MissFill!AB$5:AB102)&gt;0.01,"",DateEnded_5Day!$A99)))))))</f>
        <v/>
      </c>
      <c r="AD99" s="13" t="str">
        <f>IF($A99&lt;='All Results'!$B$4,"",IF(SUM(MissFill!AC$5:AC102)=0,"",(IF(MissFill!AC102/SUM(MissFill!AC$5:AC102)&gt;0.01,"",IF(MissFill!AC101/SUM(MissFill!AC$5:AC102)&gt;0.01,"",IF(MissFill!AC100/SUM(MissFill!AC$5:AC102)&gt;0.01,"",IF(MissFill!AC99/SUM(MissFill!AC$5:AC102)&gt;0.01,"",DateEnded_5Day!$A99)))))))</f>
        <v/>
      </c>
      <c r="AE99" s="13" t="str">
        <f>IF($A99&lt;='All Results'!$B$4,"",IF(SUM(MissFill!AD$5:AD102)=0,"",(IF(MissFill!AD102/SUM(MissFill!AD$5:AD102)&gt;0.01,"",IF(MissFill!AD101/SUM(MissFill!AD$5:AD102)&gt;0.01,"",IF(MissFill!AD100/SUM(MissFill!AD$5:AD102)&gt;0.01,"",IF(MissFill!AD99/SUM(MissFill!AD$5:AD102)&gt;0.01,"",DateEnded_5Day!$A99)))))))</f>
        <v/>
      </c>
      <c r="AF99" s="13" t="str">
        <f>IF($A99&lt;='All Results'!$B$4,"",IF(SUM(MissFill!AE$5:AE102)=0,"",(IF(MissFill!AE102/SUM(MissFill!AE$5:AE102)&gt;0.01,"",IF(MissFill!AE101/SUM(MissFill!AE$5:AE102)&gt;0.01,"",IF(MissFill!AE100/SUM(MissFill!AE$5:AE102)&gt;0.01,"",IF(MissFill!AE99/SUM(MissFill!AE$5:AE102)&gt;0.01,"",DateEnded_5Day!$A99)))))))</f>
        <v/>
      </c>
      <c r="AG99" s="13" t="str">
        <f>IF($A99&lt;='All Results'!$B$4,"",IF(SUM(MissFill!AF$5:AF102)=0,"",(IF(MissFill!AF102/SUM(MissFill!AF$5:AF102)&gt;0.01,"",IF(MissFill!AF101/SUM(MissFill!AF$5:AF102)&gt;0.01,"",IF(MissFill!AF100/SUM(MissFill!AF$5:AF102)&gt;0.01,"",IF(MissFill!AF99/SUM(MissFill!AF$5:AF102)&gt;0.01,"",DateEnded_5Day!$A99)))))))</f>
        <v/>
      </c>
      <c r="AH99" s="13" t="str">
        <f>IF($A99&lt;='All Results'!$B$4,"",IF(SUM(MissFill!AG$5:AG102)=0,"",(IF(MissFill!AG102/SUM(MissFill!AG$5:AG102)&gt;0.01,"",IF(MissFill!AG101/SUM(MissFill!AG$5:AG102)&gt;0.01,"",IF(MissFill!AG100/SUM(MissFill!AG$5:AG102)&gt;0.01,"",IF(MissFill!AG99/SUM(MissFill!AG$5:AG102)&gt;0.01,"",DateEnded_5Day!$A99)))))))</f>
        <v/>
      </c>
      <c r="AI99" s="13" t="str">
        <f>IF($A99&lt;='All Results'!$B$4,"",IF(SUM(MissFill!AH$5:AH102)=0,"",(IF(MissFill!AH102/SUM(MissFill!AH$5:AH102)&gt;0.01,"",IF(MissFill!AH101/SUM(MissFill!AH$5:AH102)&gt;0.01,"",IF(MissFill!AH100/SUM(MissFill!AH$5:AH102)&gt;0.01,"",IF(MissFill!AH99/SUM(MissFill!AH$5:AH102)&gt;0.01,"",DateEnded_5Day!$A99)))))))</f>
        <v/>
      </c>
      <c r="AJ99" s="13" t="str">
        <f>IF($A99&lt;='All Results'!$B$4,"",IF(SUM(MissFill!AI$5:AI102)=0,"",(IF(MissFill!AI102/SUM(MissFill!AI$5:AI102)&gt;0.01,"",IF(MissFill!AI101/SUM(MissFill!AI$5:AI102)&gt;0.01,"",IF(MissFill!AI100/SUM(MissFill!AI$5:AI102)&gt;0.01,"",IF(MissFill!AI99/SUM(MissFill!AI$5:AI102)&gt;0.01,"",DateEnded_5Day!$A99)))))))</f>
        <v/>
      </c>
      <c r="AK99" s="13" t="str">
        <f>IF($A99&lt;='All Results'!$B$4,"",IF(SUM(MissFill!AJ$5:AJ102)=0,"",(IF(MissFill!AJ102/SUM(MissFill!AJ$5:AJ102)&gt;0.01,"",IF(MissFill!AJ101/SUM(MissFill!AJ$5:AJ102)&gt;0.01,"",IF(MissFill!AJ100/SUM(MissFill!AJ$5:AJ102)&gt;0.01,"",IF(MissFill!AJ99/SUM(MissFill!AJ$5:AJ102)&gt;0.01,"",DateEnded_5Day!$A99)))))))</f>
        <v/>
      </c>
      <c r="AL99" s="13" t="str">
        <f>IF($A99&lt;='All Results'!$B$4,"",IF(SUM(MissFill!AK$5:AK102)=0,"",(IF(MissFill!AK102/SUM(MissFill!AK$5:AK102)&gt;0.01,"",IF(MissFill!AK101/SUM(MissFill!AK$5:AK102)&gt;0.01,"",IF(MissFill!AK100/SUM(MissFill!AK$5:AK102)&gt;0.01,"",IF(MissFill!AK99/SUM(MissFill!AK$5:AK102)&gt;0.01,"",DateEnded_5Day!$A99)))))))</f>
        <v/>
      </c>
      <c r="AM99" s="13" t="str">
        <f>IF($A99&lt;='All Results'!$B$4,"",IF(SUM(MissFill!AL$5:AL102)=0,"",(IF(MissFill!AL102/SUM(MissFill!AL$5:AL102)&gt;0.01,"",IF(MissFill!AL101/SUM(MissFill!AL$5:AL102)&gt;0.01,"",IF(MissFill!AL100/SUM(MissFill!AL$5:AL102)&gt;0.01,"",IF(MissFill!AL99/SUM(MissFill!AL$5:AL102)&gt;0.01,"",DateEnded_5Day!$A99)))))))</f>
        <v/>
      </c>
      <c r="AN99" s="13" t="str">
        <f>IF($A99&lt;='All Results'!$B$4,"",IF(SUM(MissFill!AM$5:AM102)=0,"",(IF(MissFill!AM102/SUM(MissFill!AM$5:AM102)&gt;0.01,"",IF(MissFill!AM101/SUM(MissFill!AM$5:AM102)&gt;0.01,"",IF(MissFill!AM100/SUM(MissFill!AM$5:AM102)&gt;0.01,"",IF(MissFill!AM99/SUM(MissFill!AM$5:AM102)&gt;0.01,"",DateEnded_5Day!$A99)))))))</f>
        <v/>
      </c>
      <c r="AO99" s="13" t="str">
        <f>IF($A99&lt;='All Results'!$B$4,"",IF(SUM(MissFill!AN$5:AN102)=0,"",(IF(MissFill!AN102/SUM(MissFill!AN$5:AN102)&gt;0.01,"",IF(MissFill!AN101/SUM(MissFill!AN$5:AN102)&gt;0.01,"",IF(MissFill!AN100/SUM(MissFill!AN$5:AN102)&gt;0.01,"",IF(MissFill!AN99/SUM(MissFill!AN$5:AN102)&gt;0.01,"",DateEnded_5Day!$A99)))))))</f>
        <v/>
      </c>
      <c r="AP99" s="13" t="str">
        <f>IF($A99&lt;='All Results'!$B$4,"",IF(SUM(MissFill!AO$5:AO102)=0,"",(IF(MissFill!AO102/SUM(MissFill!AO$5:AO102)&gt;0.01,"",IF(MissFill!AO101/SUM(MissFill!AO$5:AO102)&gt;0.01,"",IF(MissFill!AO100/SUM(MissFill!AO$5:AO102)&gt;0.01,"",IF(MissFill!AO99/SUM(MissFill!AO$5:AO102)&gt;0.01,"",DateEnded_5Day!$A99)))))))</f>
        <v/>
      </c>
      <c r="AQ99" s="13" t="str">
        <f>IF($A99&lt;='All Results'!$B$4,"",IF(SUM(MissFill!AP$5:AP102)=0,"",(IF(MissFill!AP102/SUM(MissFill!AP$5:AP102)&gt;0.01,"",IF(MissFill!AP101/SUM(MissFill!AP$5:AP102)&gt;0.01,"",IF(MissFill!AP100/SUM(MissFill!AP$5:AP102)&gt;0.01,"",IF(MissFill!AP99/SUM(MissFill!AP$5:AP102)&gt;0.01,"",DateEnded_5Day!$A99)))))))</f>
        <v/>
      </c>
      <c r="AR99" s="13" t="str">
        <f>IF($A99&lt;='All Results'!$B$4,"",IF(SUM(MissFill!AQ$5:AQ102)=0,"",(IF(MissFill!AQ102/SUM(MissFill!AQ$5:AQ102)&gt;0.01,"",IF(MissFill!AQ101/SUM(MissFill!AQ$5:AQ102)&gt;0.01,"",IF(MissFill!AQ100/SUM(MissFill!AQ$5:AQ102)&gt;0.01,"",IF(MissFill!AQ99/SUM(MissFill!AQ$5:AQ102)&gt;0.01,"",DateEnded_5Day!$A99)))))))</f>
        <v/>
      </c>
      <c r="AS99" s="13" t="str">
        <f>IF($A99&lt;='All Results'!$B$4,"",IF(SUM(MissFill!AR$5:AR102)=0,"",(IF(MissFill!AR102/SUM(MissFill!AR$5:AR102)&gt;0.01,"",IF(MissFill!AR101/SUM(MissFill!AR$5:AR102)&gt;0.01,"",IF(MissFill!AR100/SUM(MissFill!AR$5:AR102)&gt;0.01,"",IF(MissFill!AR99/SUM(MissFill!AR$5:AR102)&gt;0.01,"",DateEnded_5Day!$A99)))))))</f>
        <v/>
      </c>
      <c r="AT99" s="13" t="str">
        <f>IF($A99&lt;='All Results'!$B$4,"",IF(SUM(MissFill!AS$5:AS102)=0,"",(IF(MissFill!AS102/SUM(MissFill!AS$5:AS102)&gt;0.01,"",IF(MissFill!AS101/SUM(MissFill!AS$5:AS102)&gt;0.01,"",IF(MissFill!AS100/SUM(MissFill!AS$5:AS102)&gt;0.01,"",IF(MissFill!AS99/SUM(MissFill!AS$5:AS102)&gt;0.01,"",DateEnded_5Day!$A99)))))))</f>
        <v/>
      </c>
      <c r="AU99" s="13" t="str">
        <f>IF($A99&lt;='All Results'!$B$4,"",IF(SUM(MissFill!AT$5:AT102)=0,"",(IF(MissFill!AT102/SUM(MissFill!AT$5:AT102)&gt;0.01,"",IF(MissFill!AT101/SUM(MissFill!AT$5:AT102)&gt;0.01,"",IF(MissFill!AT100/SUM(MissFill!AT$5:AT102)&gt;0.01,"",IF(MissFill!AT99/SUM(MissFill!AT$5:AT102)&gt;0.01,"",DateEnded_5Day!$A99)))))))</f>
        <v/>
      </c>
      <c r="AV99" s="13" t="str">
        <f>IF($A99&lt;='All Results'!$B$4,"",IF(SUM(MissFill!AU$5:AU102)=0,"",(IF(MissFill!AU102/SUM(MissFill!AU$5:AU102)&gt;0.01,"",IF(MissFill!AU101/SUM(MissFill!AU$5:AU102)&gt;0.01,"",IF(MissFill!AU100/SUM(MissFill!AU$5:AU102)&gt;0.01,"",IF(MissFill!AU99/SUM(MissFill!AU$5:AU102)&gt;0.01,"",DateEnded_5Day!$A99)))))))</f>
        <v/>
      </c>
      <c r="AW99" s="13" t="str">
        <f>IF($A99&lt;='All Results'!$B$4,"",IF(SUM(MissFill!AV$5:AV102)=0,"",(IF(MissFill!AV102/SUM(MissFill!AV$5:AV102)&gt;0.01,"",IF(MissFill!AV101/SUM(MissFill!AV$5:AV102)&gt;0.01,"",IF(MissFill!AV100/SUM(MissFill!AV$5:AV102)&gt;0.01,"",IF(MissFill!AV99/SUM(MissFill!AV$5:AV102)&gt;0.01,"",DateEnded_5Day!$A99)))))))</f>
        <v/>
      </c>
      <c r="AX99" s="13" t="str">
        <f>IF($A99&lt;='All Results'!$B$4,"",IF(SUM(MissFill!AW$5:AW102)=0,"",(IF(MissFill!AW102/SUM(MissFill!AW$5:AW102)&gt;0.01,"",IF(MissFill!AW101/SUM(MissFill!AW$5:AW102)&gt;0.01,"",IF(MissFill!AW100/SUM(MissFill!AW$5:AW102)&gt;0.01,"",IF(MissFill!AW99/SUM(MissFill!AW$5:AW102)&gt;0.01,"",DateEnded_5Day!$A99)))))))</f>
        <v/>
      </c>
    </row>
    <row r="100" spans="1:50" x14ac:dyDescent="0.25">
      <c r="A100" s="8">
        <v>44445</v>
      </c>
      <c r="B100" s="11">
        <v>249</v>
      </c>
      <c r="C100" s="13" t="str">
        <f>IF($A100&lt;='All Results'!$B$4,"",IF(SUM(MissFill!B$5:B103)=0,"",(IF(MissFill!B103/SUM(MissFill!B$5:B103)&gt;0.01,"",IF(MissFill!B102/SUM(MissFill!B$5:B103)&gt;0.01,"",IF(MissFill!B101/SUM(MissFill!B$5:B103)&gt;0.01,"",IF(MissFill!B100/SUM(MissFill!B$5:B103)&gt;0.01,"",DateEnded_5Day!$A100)))))))</f>
        <v/>
      </c>
      <c r="D100" s="13" t="str">
        <f>IF($A100&lt;='All Results'!$B$4,"",IF(SUM(MissFill!C$5:C103)=0,"",(IF(MissFill!C103/SUM(MissFill!C$5:C103)&gt;0.01,"",IF(MissFill!C102/SUM(MissFill!C$5:C103)&gt;0.01,"",IF(MissFill!C101/SUM(MissFill!C$5:C103)&gt;0.01,"",IF(MissFill!C100/SUM(MissFill!C$5:C103)&gt;0.01,"",DateEnded_5Day!$A100)))))))</f>
        <v/>
      </c>
      <c r="E100" s="13" t="str">
        <f>IF($A100&lt;='All Results'!$B$4,"",IF(SUM(MissFill!D$5:D103)=0,"",(IF(MissFill!D103/SUM(MissFill!D$5:D103)&gt;0.01,"",IF(MissFill!D102/SUM(MissFill!D$5:D103)&gt;0.01,"",IF(MissFill!D101/SUM(MissFill!D$5:D103)&gt;0.01,"",IF(MissFill!D100/SUM(MissFill!D$5:D103)&gt;0.01,"",DateEnded_5Day!$A100)))))))</f>
        <v/>
      </c>
      <c r="F100" s="13" t="str">
        <f>IF($A100&lt;='All Results'!$B$4,"",IF(SUM(MissFill!E$5:E103)=0,"",(IF(MissFill!E103/SUM(MissFill!E$5:E103)&gt;0.01,"",IF(MissFill!E102/SUM(MissFill!E$5:E103)&gt;0.01,"",IF(MissFill!E101/SUM(MissFill!E$5:E103)&gt;0.01,"",IF(MissFill!E100/SUM(MissFill!E$5:E103)&gt;0.01,"",DateEnded_5Day!$A100)))))))</f>
        <v/>
      </c>
      <c r="G100" s="13" t="str">
        <f>IF($A100&lt;='All Results'!$B$4,"",IF(SUM(MissFill!F$5:F103)=0,"",(IF(MissFill!F103/SUM(MissFill!F$5:F103)&gt;0.01,"",IF(MissFill!F102/SUM(MissFill!F$5:F103)&gt;0.01,"",IF(MissFill!F101/SUM(MissFill!F$5:F103)&gt;0.01,"",IF(MissFill!F100/SUM(MissFill!F$5:F103)&gt;0.01,"",DateEnded_5Day!$A100)))))))</f>
        <v/>
      </c>
      <c r="H100" s="13" t="str">
        <f>IF($A100&lt;='All Results'!$B$4,"",IF(SUM(MissFill!G$5:G103)=0,"",(IF(MissFill!G103/SUM(MissFill!G$5:G103)&gt;0.01,"",IF(MissFill!G102/SUM(MissFill!G$5:G103)&gt;0.01,"",IF(MissFill!G101/SUM(MissFill!G$5:G103)&gt;0.01,"",IF(MissFill!G100/SUM(MissFill!G$5:G103)&gt;0.01,"",DateEnded_5Day!$A100)))))))</f>
        <v/>
      </c>
      <c r="I100" s="13" t="str">
        <f>IF($A100&lt;='All Results'!$B$4,"",IF(SUM(MissFill!H$5:H103)=0,"",(IF(MissFill!H103/SUM(MissFill!H$5:H103)&gt;0.01,"",IF(MissFill!H102/SUM(MissFill!H$5:H103)&gt;0.01,"",IF(MissFill!H101/SUM(MissFill!H$5:H103)&gt;0.01,"",IF(MissFill!H100/SUM(MissFill!H$5:H103)&gt;0.01,"",DateEnded_5Day!$A100)))))))</f>
        <v/>
      </c>
      <c r="J100" s="13" t="str">
        <f>IF($A100&lt;='All Results'!$B$4,"",IF(SUM(MissFill!I$5:I103)=0,"",(IF(MissFill!I103/SUM(MissFill!I$5:I103)&gt;0.01,"",IF(MissFill!I102/SUM(MissFill!I$5:I103)&gt;0.01,"",IF(MissFill!I101/SUM(MissFill!I$5:I103)&gt;0.01,"",IF(MissFill!I100/SUM(MissFill!I$5:I103)&gt;0.01,"",DateEnded_5Day!$A100)))))))</f>
        <v/>
      </c>
      <c r="K100" s="13" t="str">
        <f>IF($A100&lt;='All Results'!$B$4,"",IF(SUM(MissFill!J$5:J103)=0,"",(IF(MissFill!J103/SUM(MissFill!J$5:J103)&gt;0.01,"",IF(MissFill!J102/SUM(MissFill!J$5:J103)&gt;0.01,"",IF(MissFill!J101/SUM(MissFill!J$5:J103)&gt;0.01,"",IF(MissFill!J100/SUM(MissFill!J$5:J103)&gt;0.01,"",DateEnded_5Day!$A100)))))))</f>
        <v/>
      </c>
      <c r="L100" s="13" t="str">
        <f>IF($A100&lt;='All Results'!$B$4,"",IF(SUM(MissFill!K$5:K103)=0,"",(IF(MissFill!K103/SUM(MissFill!K$5:K103)&gt;0.01,"",IF(MissFill!K102/SUM(MissFill!K$5:K103)&gt;0.01,"",IF(MissFill!K101/SUM(MissFill!K$5:K103)&gt;0.01,"",IF(MissFill!K100/SUM(MissFill!K$5:K103)&gt;0.01,"",DateEnded_5Day!$A100)))))))</f>
        <v/>
      </c>
      <c r="M100" s="13" t="str">
        <f>IF($A100&lt;='All Results'!$B$4,"",IF(SUM(MissFill!L$5:L103)=0,"",(IF(MissFill!L103/SUM(MissFill!L$5:L103)&gt;0.01,"",IF(MissFill!L102/SUM(MissFill!L$5:L103)&gt;0.01,"",IF(MissFill!L101/SUM(MissFill!L$5:L103)&gt;0.01,"",IF(MissFill!L100/SUM(MissFill!L$5:L103)&gt;0.01,"",DateEnded_5Day!$A100)))))))</f>
        <v/>
      </c>
      <c r="N100" s="13" t="str">
        <f>IF($A100&lt;='All Results'!$B$4,"",IF(SUM(MissFill!M$5:M103)=0,"",(IF(MissFill!M103/SUM(MissFill!M$5:M103)&gt;0.01,"",IF(MissFill!M102/SUM(MissFill!M$5:M103)&gt;0.01,"",IF(MissFill!M101/SUM(MissFill!M$5:M103)&gt;0.01,"",IF(MissFill!M100/SUM(MissFill!M$5:M103)&gt;0.01,"",DateEnded_5Day!$A100)))))))</f>
        <v/>
      </c>
      <c r="O100" s="13" t="str">
        <f>IF($A100&lt;='All Results'!$B$4,"",IF(SUM(MissFill!N$5:N103)=0,"",(IF(MissFill!N103/SUM(MissFill!N$5:N103)&gt;0.01,"",IF(MissFill!N102/SUM(MissFill!N$5:N103)&gt;0.01,"",IF(MissFill!N101/SUM(MissFill!N$5:N103)&gt;0.01,"",IF(MissFill!N100/SUM(MissFill!N$5:N103)&gt;0.01,"",DateEnded_5Day!$A100)))))))</f>
        <v/>
      </c>
      <c r="P100" s="13" t="str">
        <f>IF($A100&lt;='All Results'!$B$4,"",IF(SUM(MissFill!O$5:O103)=0,"",(IF(MissFill!O103/SUM(MissFill!O$5:O103)&gt;0.01,"",IF(MissFill!O102/SUM(MissFill!O$5:O103)&gt;0.01,"",IF(MissFill!O101/SUM(MissFill!O$5:O103)&gt;0.01,"",IF(MissFill!O100/SUM(MissFill!O$5:O103)&gt;0.01,"",DateEnded_5Day!$A100)))))))</f>
        <v/>
      </c>
      <c r="Q100" s="13" t="str">
        <f>IF($A100&lt;='All Results'!$B$4,"",IF(SUM(MissFill!P$5:P103)=0,"",(IF(MissFill!P103/SUM(MissFill!P$5:P103)&gt;0.01,"",IF(MissFill!P102/SUM(MissFill!P$5:P103)&gt;0.01,"",IF(MissFill!P101/SUM(MissFill!P$5:P103)&gt;0.01,"",IF(MissFill!P100/SUM(MissFill!P$5:P103)&gt;0.01,"",DateEnded_5Day!$A100)))))))</f>
        <v/>
      </c>
      <c r="R100" s="13" t="str">
        <f>IF($A100&lt;='All Results'!$B$4,"",IF(SUM(MissFill!Q$5:Q103)=0,"",(IF(MissFill!Q103/SUM(MissFill!Q$5:Q103)&gt;0.01,"",IF(MissFill!Q102/SUM(MissFill!Q$5:Q103)&gt;0.01,"",IF(MissFill!Q101/SUM(MissFill!Q$5:Q103)&gt;0.01,"",IF(MissFill!Q100/SUM(MissFill!Q$5:Q103)&gt;0.01,"",DateEnded_5Day!$A100)))))))</f>
        <v/>
      </c>
      <c r="S100" s="13" t="str">
        <f>IF($A100&lt;='All Results'!$B$4,"",IF(SUM(MissFill!R$5:R103)=0,"",(IF(MissFill!R103/SUM(MissFill!R$5:R103)&gt;0.01,"",IF(MissFill!R102/SUM(MissFill!R$5:R103)&gt;0.01,"",IF(MissFill!R101/SUM(MissFill!R$5:R103)&gt;0.01,"",IF(MissFill!R100/SUM(MissFill!R$5:R103)&gt;0.01,"",DateEnded_5Day!$A100)))))))</f>
        <v/>
      </c>
      <c r="T100" s="13" t="str">
        <f>IF($A100&lt;='All Results'!$B$4,"",IF(SUM(MissFill!S$5:S103)=0,"",(IF(MissFill!S103/SUM(MissFill!S$5:S103)&gt;0.01,"",IF(MissFill!S102/SUM(MissFill!S$5:S103)&gt;0.01,"",IF(MissFill!S101/SUM(MissFill!S$5:S103)&gt;0.01,"",IF(MissFill!S100/SUM(MissFill!S$5:S103)&gt;0.01,"",DateEnded_5Day!$A100)))))))</f>
        <v/>
      </c>
      <c r="U100" s="13" t="str">
        <f>IF($A100&lt;='All Results'!$B$4,"",IF(SUM(MissFill!T$5:T103)=0,"",(IF(MissFill!T103/SUM(MissFill!T$5:T103)&gt;0.01,"",IF(MissFill!T102/SUM(MissFill!T$5:T103)&gt;0.01,"",IF(MissFill!T101/SUM(MissFill!T$5:T103)&gt;0.01,"",IF(MissFill!T100/SUM(MissFill!T$5:T103)&gt;0.01,"",DateEnded_5Day!$A100)))))))</f>
        <v/>
      </c>
      <c r="V100" s="13" t="str">
        <f>IF($A100&lt;='All Results'!$B$4,"",IF(SUM(MissFill!U$5:U103)=0,"",(IF(MissFill!U103/SUM(MissFill!U$5:U103)&gt;0.01,"",IF(MissFill!U102/SUM(MissFill!U$5:U103)&gt;0.01,"",IF(MissFill!U101/SUM(MissFill!U$5:U103)&gt;0.01,"",IF(MissFill!U100/SUM(MissFill!U$5:U103)&gt;0.01,"",DateEnded_5Day!$A100)))))))</f>
        <v/>
      </c>
      <c r="W100" s="13" t="str">
        <f>IF($A100&lt;='All Results'!$B$4,"",IF(SUM(MissFill!V$5:V103)=0,"",(IF(MissFill!V103/SUM(MissFill!V$5:V103)&gt;0.01,"",IF(MissFill!V102/SUM(MissFill!V$5:V103)&gt;0.01,"",IF(MissFill!V101/SUM(MissFill!V$5:V103)&gt;0.01,"",IF(MissFill!V100/SUM(MissFill!V$5:V103)&gt;0.01,"",DateEnded_5Day!$A100)))))))</f>
        <v/>
      </c>
      <c r="X100" s="13" t="str">
        <f>IF($A100&lt;='All Results'!$B$4,"",IF(SUM(MissFill!W$5:W103)=0,"",(IF(MissFill!W103/SUM(MissFill!W$5:W103)&gt;0.01,"",IF(MissFill!W102/SUM(MissFill!W$5:W103)&gt;0.01,"",IF(MissFill!W101/SUM(MissFill!W$5:W103)&gt;0.01,"",IF(MissFill!W100/SUM(MissFill!W$5:W103)&gt;0.01,"",DateEnded_5Day!$A100)))))))</f>
        <v/>
      </c>
      <c r="Y100" s="13" t="str">
        <f>IF($A100&lt;='All Results'!$B$4,"",IF(SUM(MissFill!X$5:X103)=0,"",(IF(MissFill!X103/SUM(MissFill!X$5:X103)&gt;0.01,"",IF(MissFill!X102/SUM(MissFill!X$5:X103)&gt;0.01,"",IF(MissFill!X101/SUM(MissFill!X$5:X103)&gt;0.01,"",IF(MissFill!X100/SUM(MissFill!X$5:X103)&gt;0.01,"",DateEnded_5Day!$A100)))))))</f>
        <v/>
      </c>
      <c r="Z100" s="13" t="str">
        <f>IF($A100&lt;='All Results'!$B$4,"",IF(SUM(MissFill!Y$5:Y103)=0,"",(IF(MissFill!Y103/SUM(MissFill!Y$5:Y103)&gt;0.01,"",IF(MissFill!Y102/SUM(MissFill!Y$5:Y103)&gt;0.01,"",IF(MissFill!Y101/SUM(MissFill!Y$5:Y103)&gt;0.01,"",IF(MissFill!Y100/SUM(MissFill!Y$5:Y103)&gt;0.01,"",DateEnded_5Day!$A100)))))))</f>
        <v/>
      </c>
      <c r="AA100" s="13" t="str">
        <f>IF($A100&lt;='All Results'!$B$4,"",IF(SUM(MissFill!Z$5:Z103)=0,"",(IF(MissFill!Z103/SUM(MissFill!Z$5:Z103)&gt;0.01,"",IF(MissFill!Z102/SUM(MissFill!Z$5:Z103)&gt;0.01,"",IF(MissFill!Z101/SUM(MissFill!Z$5:Z103)&gt;0.01,"",IF(MissFill!Z100/SUM(MissFill!Z$5:Z103)&gt;0.01,"",DateEnded_5Day!$A100)))))))</f>
        <v/>
      </c>
      <c r="AB100" s="13" t="str">
        <f>IF($A100&lt;='All Results'!$B$4,"",IF(SUM(MissFill!AA$5:AA103)=0,"",(IF(MissFill!AA103/SUM(MissFill!AA$5:AA103)&gt;0.01,"",IF(MissFill!AA102/SUM(MissFill!AA$5:AA103)&gt;0.01,"",IF(MissFill!AA101/SUM(MissFill!AA$5:AA103)&gt;0.01,"",IF(MissFill!AA100/SUM(MissFill!AA$5:AA103)&gt;0.01,"",DateEnded_5Day!$A100)))))))</f>
        <v/>
      </c>
      <c r="AC100" s="13" t="str">
        <f>IF($A100&lt;='All Results'!$B$4,"",IF(SUM(MissFill!AB$5:AB103)=0,"",(IF(MissFill!AB103/SUM(MissFill!AB$5:AB103)&gt;0.01,"",IF(MissFill!AB102/SUM(MissFill!AB$5:AB103)&gt;0.01,"",IF(MissFill!AB101/SUM(MissFill!AB$5:AB103)&gt;0.01,"",IF(MissFill!AB100/SUM(MissFill!AB$5:AB103)&gt;0.01,"",DateEnded_5Day!$A100)))))))</f>
        <v/>
      </c>
      <c r="AD100" s="13" t="str">
        <f>IF($A100&lt;='All Results'!$B$4,"",IF(SUM(MissFill!AC$5:AC103)=0,"",(IF(MissFill!AC103/SUM(MissFill!AC$5:AC103)&gt;0.01,"",IF(MissFill!AC102/SUM(MissFill!AC$5:AC103)&gt;0.01,"",IF(MissFill!AC101/SUM(MissFill!AC$5:AC103)&gt;0.01,"",IF(MissFill!AC100/SUM(MissFill!AC$5:AC103)&gt;0.01,"",DateEnded_5Day!$A100)))))))</f>
        <v/>
      </c>
      <c r="AE100" s="13" t="str">
        <f>IF($A100&lt;='All Results'!$B$4,"",IF(SUM(MissFill!AD$5:AD103)=0,"",(IF(MissFill!AD103/SUM(MissFill!AD$5:AD103)&gt;0.01,"",IF(MissFill!AD102/SUM(MissFill!AD$5:AD103)&gt;0.01,"",IF(MissFill!AD101/SUM(MissFill!AD$5:AD103)&gt;0.01,"",IF(MissFill!AD100/SUM(MissFill!AD$5:AD103)&gt;0.01,"",DateEnded_5Day!$A100)))))))</f>
        <v/>
      </c>
      <c r="AF100" s="13" t="str">
        <f>IF($A100&lt;='All Results'!$B$4,"",IF(SUM(MissFill!AE$5:AE103)=0,"",(IF(MissFill!AE103/SUM(MissFill!AE$5:AE103)&gt;0.01,"",IF(MissFill!AE102/SUM(MissFill!AE$5:AE103)&gt;0.01,"",IF(MissFill!AE101/SUM(MissFill!AE$5:AE103)&gt;0.01,"",IF(MissFill!AE100/SUM(MissFill!AE$5:AE103)&gt;0.01,"",DateEnded_5Day!$A100)))))))</f>
        <v/>
      </c>
      <c r="AG100" s="13" t="str">
        <f>IF($A100&lt;='All Results'!$B$4,"",IF(SUM(MissFill!AF$5:AF103)=0,"",(IF(MissFill!AF103/SUM(MissFill!AF$5:AF103)&gt;0.01,"",IF(MissFill!AF102/SUM(MissFill!AF$5:AF103)&gt;0.01,"",IF(MissFill!AF101/SUM(MissFill!AF$5:AF103)&gt;0.01,"",IF(MissFill!AF100/SUM(MissFill!AF$5:AF103)&gt;0.01,"",DateEnded_5Day!$A100)))))))</f>
        <v/>
      </c>
      <c r="AH100" s="13" t="str">
        <f>IF($A100&lt;='All Results'!$B$4,"",IF(SUM(MissFill!AG$5:AG103)=0,"",(IF(MissFill!AG103/SUM(MissFill!AG$5:AG103)&gt;0.01,"",IF(MissFill!AG102/SUM(MissFill!AG$5:AG103)&gt;0.01,"",IF(MissFill!AG101/SUM(MissFill!AG$5:AG103)&gt;0.01,"",IF(MissFill!AG100/SUM(MissFill!AG$5:AG103)&gt;0.01,"",DateEnded_5Day!$A100)))))))</f>
        <v/>
      </c>
      <c r="AI100" s="13" t="str">
        <f>IF($A100&lt;='All Results'!$B$4,"",IF(SUM(MissFill!AH$5:AH103)=0,"",(IF(MissFill!AH103/SUM(MissFill!AH$5:AH103)&gt;0.01,"",IF(MissFill!AH102/SUM(MissFill!AH$5:AH103)&gt;0.01,"",IF(MissFill!AH101/SUM(MissFill!AH$5:AH103)&gt;0.01,"",IF(MissFill!AH100/SUM(MissFill!AH$5:AH103)&gt;0.01,"",DateEnded_5Day!$A100)))))))</f>
        <v/>
      </c>
      <c r="AJ100" s="13" t="str">
        <f>IF($A100&lt;='All Results'!$B$4,"",IF(SUM(MissFill!AI$5:AI103)=0,"",(IF(MissFill!AI103/SUM(MissFill!AI$5:AI103)&gt;0.01,"",IF(MissFill!AI102/SUM(MissFill!AI$5:AI103)&gt;0.01,"",IF(MissFill!AI101/SUM(MissFill!AI$5:AI103)&gt;0.01,"",IF(MissFill!AI100/SUM(MissFill!AI$5:AI103)&gt;0.01,"",DateEnded_5Day!$A100)))))))</f>
        <v/>
      </c>
      <c r="AK100" s="13" t="str">
        <f>IF($A100&lt;='All Results'!$B$4,"",IF(SUM(MissFill!AJ$5:AJ103)=0,"",(IF(MissFill!AJ103/SUM(MissFill!AJ$5:AJ103)&gt;0.01,"",IF(MissFill!AJ102/SUM(MissFill!AJ$5:AJ103)&gt;0.01,"",IF(MissFill!AJ101/SUM(MissFill!AJ$5:AJ103)&gt;0.01,"",IF(MissFill!AJ100/SUM(MissFill!AJ$5:AJ103)&gt;0.01,"",DateEnded_5Day!$A100)))))))</f>
        <v/>
      </c>
      <c r="AL100" s="13" t="str">
        <f>IF($A100&lt;='All Results'!$B$4,"",IF(SUM(MissFill!AK$5:AK103)=0,"",(IF(MissFill!AK103/SUM(MissFill!AK$5:AK103)&gt;0.01,"",IF(MissFill!AK102/SUM(MissFill!AK$5:AK103)&gt;0.01,"",IF(MissFill!AK101/SUM(MissFill!AK$5:AK103)&gt;0.01,"",IF(MissFill!AK100/SUM(MissFill!AK$5:AK103)&gt;0.01,"",DateEnded_5Day!$A100)))))))</f>
        <v/>
      </c>
      <c r="AM100" s="13" t="str">
        <f>IF($A100&lt;='All Results'!$B$4,"",IF(SUM(MissFill!AL$5:AL103)=0,"",(IF(MissFill!AL103/SUM(MissFill!AL$5:AL103)&gt;0.01,"",IF(MissFill!AL102/SUM(MissFill!AL$5:AL103)&gt;0.01,"",IF(MissFill!AL101/SUM(MissFill!AL$5:AL103)&gt;0.01,"",IF(MissFill!AL100/SUM(MissFill!AL$5:AL103)&gt;0.01,"",DateEnded_5Day!$A100)))))))</f>
        <v/>
      </c>
      <c r="AN100" s="13" t="str">
        <f>IF($A100&lt;='All Results'!$B$4,"",IF(SUM(MissFill!AM$5:AM103)=0,"",(IF(MissFill!AM103/SUM(MissFill!AM$5:AM103)&gt;0.01,"",IF(MissFill!AM102/SUM(MissFill!AM$5:AM103)&gt;0.01,"",IF(MissFill!AM101/SUM(MissFill!AM$5:AM103)&gt;0.01,"",IF(MissFill!AM100/SUM(MissFill!AM$5:AM103)&gt;0.01,"",DateEnded_5Day!$A100)))))))</f>
        <v/>
      </c>
      <c r="AO100" s="13" t="str">
        <f>IF($A100&lt;='All Results'!$B$4,"",IF(SUM(MissFill!AN$5:AN103)=0,"",(IF(MissFill!AN103/SUM(MissFill!AN$5:AN103)&gt;0.01,"",IF(MissFill!AN102/SUM(MissFill!AN$5:AN103)&gt;0.01,"",IF(MissFill!AN101/SUM(MissFill!AN$5:AN103)&gt;0.01,"",IF(MissFill!AN100/SUM(MissFill!AN$5:AN103)&gt;0.01,"",DateEnded_5Day!$A100)))))))</f>
        <v/>
      </c>
      <c r="AP100" s="13" t="str">
        <f>IF($A100&lt;='All Results'!$B$4,"",IF(SUM(MissFill!AO$5:AO103)=0,"",(IF(MissFill!AO103/SUM(MissFill!AO$5:AO103)&gt;0.01,"",IF(MissFill!AO102/SUM(MissFill!AO$5:AO103)&gt;0.01,"",IF(MissFill!AO101/SUM(MissFill!AO$5:AO103)&gt;0.01,"",IF(MissFill!AO100/SUM(MissFill!AO$5:AO103)&gt;0.01,"",DateEnded_5Day!$A100)))))))</f>
        <v/>
      </c>
      <c r="AQ100" s="13" t="str">
        <f>IF($A100&lt;='All Results'!$B$4,"",IF(SUM(MissFill!AP$5:AP103)=0,"",(IF(MissFill!AP103/SUM(MissFill!AP$5:AP103)&gt;0.01,"",IF(MissFill!AP102/SUM(MissFill!AP$5:AP103)&gt;0.01,"",IF(MissFill!AP101/SUM(MissFill!AP$5:AP103)&gt;0.01,"",IF(MissFill!AP100/SUM(MissFill!AP$5:AP103)&gt;0.01,"",DateEnded_5Day!$A100)))))))</f>
        <v/>
      </c>
      <c r="AR100" s="13" t="str">
        <f>IF($A100&lt;='All Results'!$B$4,"",IF(SUM(MissFill!AQ$5:AQ103)=0,"",(IF(MissFill!AQ103/SUM(MissFill!AQ$5:AQ103)&gt;0.01,"",IF(MissFill!AQ102/SUM(MissFill!AQ$5:AQ103)&gt;0.01,"",IF(MissFill!AQ101/SUM(MissFill!AQ$5:AQ103)&gt;0.01,"",IF(MissFill!AQ100/SUM(MissFill!AQ$5:AQ103)&gt;0.01,"",DateEnded_5Day!$A100)))))))</f>
        <v/>
      </c>
      <c r="AS100" s="13" t="str">
        <f>IF($A100&lt;='All Results'!$B$4,"",IF(SUM(MissFill!AR$5:AR103)=0,"",(IF(MissFill!AR103/SUM(MissFill!AR$5:AR103)&gt;0.01,"",IF(MissFill!AR102/SUM(MissFill!AR$5:AR103)&gt;0.01,"",IF(MissFill!AR101/SUM(MissFill!AR$5:AR103)&gt;0.01,"",IF(MissFill!AR100/SUM(MissFill!AR$5:AR103)&gt;0.01,"",DateEnded_5Day!$A100)))))))</f>
        <v/>
      </c>
      <c r="AT100" s="13" t="str">
        <f>IF($A100&lt;='All Results'!$B$4,"",IF(SUM(MissFill!AS$5:AS103)=0,"",(IF(MissFill!AS103/SUM(MissFill!AS$5:AS103)&gt;0.01,"",IF(MissFill!AS102/SUM(MissFill!AS$5:AS103)&gt;0.01,"",IF(MissFill!AS101/SUM(MissFill!AS$5:AS103)&gt;0.01,"",IF(MissFill!AS100/SUM(MissFill!AS$5:AS103)&gt;0.01,"",DateEnded_5Day!$A100)))))))</f>
        <v/>
      </c>
      <c r="AU100" s="13" t="str">
        <f>IF($A100&lt;='All Results'!$B$4,"",IF(SUM(MissFill!AT$5:AT103)=0,"",(IF(MissFill!AT103/SUM(MissFill!AT$5:AT103)&gt;0.01,"",IF(MissFill!AT102/SUM(MissFill!AT$5:AT103)&gt;0.01,"",IF(MissFill!AT101/SUM(MissFill!AT$5:AT103)&gt;0.01,"",IF(MissFill!AT100/SUM(MissFill!AT$5:AT103)&gt;0.01,"",DateEnded_5Day!$A100)))))))</f>
        <v/>
      </c>
      <c r="AV100" s="13" t="str">
        <f>IF($A100&lt;='All Results'!$B$4,"",IF(SUM(MissFill!AU$5:AU103)=0,"",(IF(MissFill!AU103/SUM(MissFill!AU$5:AU103)&gt;0.01,"",IF(MissFill!AU102/SUM(MissFill!AU$5:AU103)&gt;0.01,"",IF(MissFill!AU101/SUM(MissFill!AU$5:AU103)&gt;0.01,"",IF(MissFill!AU100/SUM(MissFill!AU$5:AU103)&gt;0.01,"",DateEnded_5Day!$A100)))))))</f>
        <v/>
      </c>
      <c r="AW100" s="13" t="str">
        <f>IF($A100&lt;='All Results'!$B$4,"",IF(SUM(MissFill!AV$5:AV103)=0,"",(IF(MissFill!AV103/SUM(MissFill!AV$5:AV103)&gt;0.01,"",IF(MissFill!AV102/SUM(MissFill!AV$5:AV103)&gt;0.01,"",IF(MissFill!AV101/SUM(MissFill!AV$5:AV103)&gt;0.01,"",IF(MissFill!AV100/SUM(MissFill!AV$5:AV103)&gt;0.01,"",DateEnded_5Day!$A100)))))))</f>
        <v/>
      </c>
      <c r="AX100" s="13" t="str">
        <f>IF($A100&lt;='All Results'!$B$4,"",IF(SUM(MissFill!AW$5:AW103)=0,"",(IF(MissFill!AW103/SUM(MissFill!AW$5:AW103)&gt;0.01,"",IF(MissFill!AW102/SUM(MissFill!AW$5:AW103)&gt;0.01,"",IF(MissFill!AW101/SUM(MissFill!AW$5:AW103)&gt;0.01,"",IF(MissFill!AW100/SUM(MissFill!AW$5:AW103)&gt;0.01,"",DateEnded_5Day!$A100)))))))</f>
        <v/>
      </c>
    </row>
    <row r="101" spans="1:50" x14ac:dyDescent="0.25">
      <c r="A101" s="8">
        <v>44446</v>
      </c>
      <c r="B101" s="11">
        <v>250</v>
      </c>
      <c r="C101" s="13" t="str">
        <f>IF($A101&lt;='All Results'!$B$4,"",IF(SUM(MissFill!B$5:B104)=0,"",(IF(MissFill!B104/SUM(MissFill!B$5:B104)&gt;0.01,"",IF(MissFill!B103/SUM(MissFill!B$5:B104)&gt;0.01,"",IF(MissFill!B102/SUM(MissFill!B$5:B104)&gt;0.01,"",IF(MissFill!B101/SUM(MissFill!B$5:B104)&gt;0.01,"",DateEnded_5Day!$A101)))))))</f>
        <v/>
      </c>
      <c r="D101" s="13" t="str">
        <f>IF($A101&lt;='All Results'!$B$4,"",IF(SUM(MissFill!C$5:C104)=0,"",(IF(MissFill!C104/SUM(MissFill!C$5:C104)&gt;0.01,"",IF(MissFill!C103/SUM(MissFill!C$5:C104)&gt;0.01,"",IF(MissFill!C102/SUM(MissFill!C$5:C104)&gt;0.01,"",IF(MissFill!C101/SUM(MissFill!C$5:C104)&gt;0.01,"",DateEnded_5Day!$A101)))))))</f>
        <v/>
      </c>
      <c r="E101" s="13" t="str">
        <f>IF($A101&lt;='All Results'!$B$4,"",IF(SUM(MissFill!D$5:D104)=0,"",(IF(MissFill!D104/SUM(MissFill!D$5:D104)&gt;0.01,"",IF(MissFill!D103/SUM(MissFill!D$5:D104)&gt;0.01,"",IF(MissFill!D102/SUM(MissFill!D$5:D104)&gt;0.01,"",IF(MissFill!D101/SUM(MissFill!D$5:D104)&gt;0.01,"",DateEnded_5Day!$A101)))))))</f>
        <v/>
      </c>
      <c r="F101" s="13" t="str">
        <f>IF($A101&lt;='All Results'!$B$4,"",IF(SUM(MissFill!E$5:E104)=0,"",(IF(MissFill!E104/SUM(MissFill!E$5:E104)&gt;0.01,"",IF(MissFill!E103/SUM(MissFill!E$5:E104)&gt;0.01,"",IF(MissFill!E102/SUM(MissFill!E$5:E104)&gt;0.01,"",IF(MissFill!E101/SUM(MissFill!E$5:E104)&gt;0.01,"",DateEnded_5Day!$A101)))))))</f>
        <v/>
      </c>
      <c r="G101" s="13" t="str">
        <f>IF($A101&lt;='All Results'!$B$4,"",IF(SUM(MissFill!F$5:F104)=0,"",(IF(MissFill!F104/SUM(MissFill!F$5:F104)&gt;0.01,"",IF(MissFill!F103/SUM(MissFill!F$5:F104)&gt;0.01,"",IF(MissFill!F102/SUM(MissFill!F$5:F104)&gt;0.01,"",IF(MissFill!F101/SUM(MissFill!F$5:F104)&gt;0.01,"",DateEnded_5Day!$A101)))))))</f>
        <v/>
      </c>
      <c r="H101" s="13" t="str">
        <f>IF($A101&lt;='All Results'!$B$4,"",IF(SUM(MissFill!G$5:G104)=0,"",(IF(MissFill!G104/SUM(MissFill!G$5:G104)&gt;0.01,"",IF(MissFill!G103/SUM(MissFill!G$5:G104)&gt;0.01,"",IF(MissFill!G102/SUM(MissFill!G$5:G104)&gt;0.01,"",IF(MissFill!G101/SUM(MissFill!G$5:G104)&gt;0.01,"",DateEnded_5Day!$A101)))))))</f>
        <v/>
      </c>
      <c r="I101" s="13" t="str">
        <f>IF($A101&lt;='All Results'!$B$4,"",IF(SUM(MissFill!H$5:H104)=0,"",(IF(MissFill!H104/SUM(MissFill!H$5:H104)&gt;0.01,"",IF(MissFill!H103/SUM(MissFill!H$5:H104)&gt;0.01,"",IF(MissFill!H102/SUM(MissFill!H$5:H104)&gt;0.01,"",IF(MissFill!H101/SUM(MissFill!H$5:H104)&gt;0.01,"",DateEnded_5Day!$A101)))))))</f>
        <v/>
      </c>
      <c r="J101" s="13" t="str">
        <f>IF($A101&lt;='All Results'!$B$4,"",IF(SUM(MissFill!I$5:I104)=0,"",(IF(MissFill!I104/SUM(MissFill!I$5:I104)&gt;0.01,"",IF(MissFill!I103/SUM(MissFill!I$5:I104)&gt;0.01,"",IF(MissFill!I102/SUM(MissFill!I$5:I104)&gt;0.01,"",IF(MissFill!I101/SUM(MissFill!I$5:I104)&gt;0.01,"",DateEnded_5Day!$A101)))))))</f>
        <v/>
      </c>
      <c r="K101" s="13" t="str">
        <f>IF($A101&lt;='All Results'!$B$4,"",IF(SUM(MissFill!J$5:J104)=0,"",(IF(MissFill!J104/SUM(MissFill!J$5:J104)&gt;0.01,"",IF(MissFill!J103/SUM(MissFill!J$5:J104)&gt;0.01,"",IF(MissFill!J102/SUM(MissFill!J$5:J104)&gt;0.01,"",IF(MissFill!J101/SUM(MissFill!J$5:J104)&gt;0.01,"",DateEnded_5Day!$A101)))))))</f>
        <v/>
      </c>
      <c r="L101" s="13" t="str">
        <f>IF($A101&lt;='All Results'!$B$4,"",IF(SUM(MissFill!K$5:K104)=0,"",(IF(MissFill!K104/SUM(MissFill!K$5:K104)&gt;0.01,"",IF(MissFill!K103/SUM(MissFill!K$5:K104)&gt;0.01,"",IF(MissFill!K102/SUM(MissFill!K$5:K104)&gt;0.01,"",IF(MissFill!K101/SUM(MissFill!K$5:K104)&gt;0.01,"",DateEnded_5Day!$A101)))))))</f>
        <v/>
      </c>
      <c r="M101" s="13" t="str">
        <f>IF($A101&lt;='All Results'!$B$4,"",IF(SUM(MissFill!L$5:L104)=0,"",(IF(MissFill!L104/SUM(MissFill!L$5:L104)&gt;0.01,"",IF(MissFill!L103/SUM(MissFill!L$5:L104)&gt;0.01,"",IF(MissFill!L102/SUM(MissFill!L$5:L104)&gt;0.01,"",IF(MissFill!L101/SUM(MissFill!L$5:L104)&gt;0.01,"",DateEnded_5Day!$A101)))))))</f>
        <v/>
      </c>
      <c r="N101" s="13" t="str">
        <f>IF($A101&lt;='All Results'!$B$4,"",IF(SUM(MissFill!M$5:M104)=0,"",(IF(MissFill!M104/SUM(MissFill!M$5:M104)&gt;0.01,"",IF(MissFill!M103/SUM(MissFill!M$5:M104)&gt;0.01,"",IF(MissFill!M102/SUM(MissFill!M$5:M104)&gt;0.01,"",IF(MissFill!M101/SUM(MissFill!M$5:M104)&gt;0.01,"",DateEnded_5Day!$A101)))))))</f>
        <v/>
      </c>
      <c r="O101" s="13" t="str">
        <f>IF($A101&lt;='All Results'!$B$4,"",IF(SUM(MissFill!N$5:N104)=0,"",(IF(MissFill!N104/SUM(MissFill!N$5:N104)&gt;0.01,"",IF(MissFill!N103/SUM(MissFill!N$5:N104)&gt;0.01,"",IF(MissFill!N102/SUM(MissFill!N$5:N104)&gt;0.01,"",IF(MissFill!N101/SUM(MissFill!N$5:N104)&gt;0.01,"",DateEnded_5Day!$A101)))))))</f>
        <v/>
      </c>
      <c r="P101" s="13" t="str">
        <f>IF($A101&lt;='All Results'!$B$4,"",IF(SUM(MissFill!O$5:O104)=0,"",(IF(MissFill!O104/SUM(MissFill!O$5:O104)&gt;0.01,"",IF(MissFill!O103/SUM(MissFill!O$5:O104)&gt;0.01,"",IF(MissFill!O102/SUM(MissFill!O$5:O104)&gt;0.01,"",IF(MissFill!O101/SUM(MissFill!O$5:O104)&gt;0.01,"",DateEnded_5Day!$A101)))))))</f>
        <v/>
      </c>
      <c r="Q101" s="13" t="str">
        <f>IF($A101&lt;='All Results'!$B$4,"",IF(SUM(MissFill!P$5:P104)=0,"",(IF(MissFill!P104/SUM(MissFill!P$5:P104)&gt;0.01,"",IF(MissFill!P103/SUM(MissFill!P$5:P104)&gt;0.01,"",IF(MissFill!P102/SUM(MissFill!P$5:P104)&gt;0.01,"",IF(MissFill!P101/SUM(MissFill!P$5:P104)&gt;0.01,"",DateEnded_5Day!$A101)))))))</f>
        <v/>
      </c>
      <c r="R101" s="13" t="str">
        <f>IF($A101&lt;='All Results'!$B$4,"",IF(SUM(MissFill!Q$5:Q104)=0,"",(IF(MissFill!Q104/SUM(MissFill!Q$5:Q104)&gt;0.01,"",IF(MissFill!Q103/SUM(MissFill!Q$5:Q104)&gt;0.01,"",IF(MissFill!Q102/SUM(MissFill!Q$5:Q104)&gt;0.01,"",IF(MissFill!Q101/SUM(MissFill!Q$5:Q104)&gt;0.01,"",DateEnded_5Day!$A101)))))))</f>
        <v/>
      </c>
      <c r="S101" s="13" t="str">
        <f>IF($A101&lt;='All Results'!$B$4,"",IF(SUM(MissFill!R$5:R104)=0,"",(IF(MissFill!R104/SUM(MissFill!R$5:R104)&gt;0.01,"",IF(MissFill!R103/SUM(MissFill!R$5:R104)&gt;0.01,"",IF(MissFill!R102/SUM(MissFill!R$5:R104)&gt;0.01,"",IF(MissFill!R101/SUM(MissFill!R$5:R104)&gt;0.01,"",DateEnded_5Day!$A101)))))))</f>
        <v/>
      </c>
      <c r="T101" s="13" t="str">
        <f>IF($A101&lt;='All Results'!$B$4,"",IF(SUM(MissFill!S$5:S104)=0,"",(IF(MissFill!S104/SUM(MissFill!S$5:S104)&gt;0.01,"",IF(MissFill!S103/SUM(MissFill!S$5:S104)&gt;0.01,"",IF(MissFill!S102/SUM(MissFill!S$5:S104)&gt;0.01,"",IF(MissFill!S101/SUM(MissFill!S$5:S104)&gt;0.01,"",DateEnded_5Day!$A101)))))))</f>
        <v/>
      </c>
      <c r="U101" s="13" t="str">
        <f>IF($A101&lt;='All Results'!$B$4,"",IF(SUM(MissFill!T$5:T104)=0,"",(IF(MissFill!T104/SUM(MissFill!T$5:T104)&gt;0.01,"",IF(MissFill!T103/SUM(MissFill!T$5:T104)&gt;0.01,"",IF(MissFill!T102/SUM(MissFill!T$5:T104)&gt;0.01,"",IF(MissFill!T101/SUM(MissFill!T$5:T104)&gt;0.01,"",DateEnded_5Day!$A101)))))))</f>
        <v/>
      </c>
      <c r="V101" s="13" t="str">
        <f>IF($A101&lt;='All Results'!$B$4,"",IF(SUM(MissFill!U$5:U104)=0,"",(IF(MissFill!U104/SUM(MissFill!U$5:U104)&gt;0.01,"",IF(MissFill!U103/SUM(MissFill!U$5:U104)&gt;0.01,"",IF(MissFill!U102/SUM(MissFill!U$5:U104)&gt;0.01,"",IF(MissFill!U101/SUM(MissFill!U$5:U104)&gt;0.01,"",DateEnded_5Day!$A101)))))))</f>
        <v/>
      </c>
      <c r="W101" s="13" t="str">
        <f>IF($A101&lt;='All Results'!$B$4,"",IF(SUM(MissFill!V$5:V104)=0,"",(IF(MissFill!V104/SUM(MissFill!V$5:V104)&gt;0.01,"",IF(MissFill!V103/SUM(MissFill!V$5:V104)&gt;0.01,"",IF(MissFill!V102/SUM(MissFill!V$5:V104)&gt;0.01,"",IF(MissFill!V101/SUM(MissFill!V$5:V104)&gt;0.01,"",DateEnded_5Day!$A101)))))))</f>
        <v/>
      </c>
      <c r="X101" s="13" t="str">
        <f>IF($A101&lt;='All Results'!$B$4,"",IF(SUM(MissFill!W$5:W104)=0,"",(IF(MissFill!W104/SUM(MissFill!W$5:W104)&gt;0.01,"",IF(MissFill!W103/SUM(MissFill!W$5:W104)&gt;0.01,"",IF(MissFill!W102/SUM(MissFill!W$5:W104)&gt;0.01,"",IF(MissFill!W101/SUM(MissFill!W$5:W104)&gt;0.01,"",DateEnded_5Day!$A101)))))))</f>
        <v/>
      </c>
      <c r="Y101" s="13" t="str">
        <f>IF($A101&lt;='All Results'!$B$4,"",IF(SUM(MissFill!X$5:X104)=0,"",(IF(MissFill!X104/SUM(MissFill!X$5:X104)&gt;0.01,"",IF(MissFill!X103/SUM(MissFill!X$5:X104)&gt;0.01,"",IF(MissFill!X102/SUM(MissFill!X$5:X104)&gt;0.01,"",IF(MissFill!X101/SUM(MissFill!X$5:X104)&gt;0.01,"",DateEnded_5Day!$A101)))))))</f>
        <v/>
      </c>
      <c r="Z101" s="13" t="str">
        <f>IF($A101&lt;='All Results'!$B$4,"",IF(SUM(MissFill!Y$5:Y104)=0,"",(IF(MissFill!Y104/SUM(MissFill!Y$5:Y104)&gt;0.01,"",IF(MissFill!Y103/SUM(MissFill!Y$5:Y104)&gt;0.01,"",IF(MissFill!Y102/SUM(MissFill!Y$5:Y104)&gt;0.01,"",IF(MissFill!Y101/SUM(MissFill!Y$5:Y104)&gt;0.01,"",DateEnded_5Day!$A101)))))))</f>
        <v/>
      </c>
      <c r="AA101" s="13" t="str">
        <f>IF($A101&lt;='All Results'!$B$4,"",IF(SUM(MissFill!Z$5:Z104)=0,"",(IF(MissFill!Z104/SUM(MissFill!Z$5:Z104)&gt;0.01,"",IF(MissFill!Z103/SUM(MissFill!Z$5:Z104)&gt;0.01,"",IF(MissFill!Z102/SUM(MissFill!Z$5:Z104)&gt;0.01,"",IF(MissFill!Z101/SUM(MissFill!Z$5:Z104)&gt;0.01,"",DateEnded_5Day!$A101)))))))</f>
        <v/>
      </c>
      <c r="AB101" s="13" t="str">
        <f>IF($A101&lt;='All Results'!$B$4,"",IF(SUM(MissFill!AA$5:AA104)=0,"",(IF(MissFill!AA104/SUM(MissFill!AA$5:AA104)&gt;0.01,"",IF(MissFill!AA103/SUM(MissFill!AA$5:AA104)&gt;0.01,"",IF(MissFill!AA102/SUM(MissFill!AA$5:AA104)&gt;0.01,"",IF(MissFill!AA101/SUM(MissFill!AA$5:AA104)&gt;0.01,"",DateEnded_5Day!$A101)))))))</f>
        <v/>
      </c>
      <c r="AC101" s="13" t="str">
        <f>IF($A101&lt;='All Results'!$B$4,"",IF(SUM(MissFill!AB$5:AB104)=0,"",(IF(MissFill!AB104/SUM(MissFill!AB$5:AB104)&gt;0.01,"",IF(MissFill!AB103/SUM(MissFill!AB$5:AB104)&gt;0.01,"",IF(MissFill!AB102/SUM(MissFill!AB$5:AB104)&gt;0.01,"",IF(MissFill!AB101/SUM(MissFill!AB$5:AB104)&gt;0.01,"",DateEnded_5Day!$A101)))))))</f>
        <v/>
      </c>
      <c r="AD101" s="13" t="str">
        <f>IF($A101&lt;='All Results'!$B$4,"",IF(SUM(MissFill!AC$5:AC104)=0,"",(IF(MissFill!AC104/SUM(MissFill!AC$5:AC104)&gt;0.01,"",IF(MissFill!AC103/SUM(MissFill!AC$5:AC104)&gt;0.01,"",IF(MissFill!AC102/SUM(MissFill!AC$5:AC104)&gt;0.01,"",IF(MissFill!AC101/SUM(MissFill!AC$5:AC104)&gt;0.01,"",DateEnded_5Day!$A101)))))))</f>
        <v/>
      </c>
      <c r="AE101" s="13" t="str">
        <f>IF($A101&lt;='All Results'!$B$4,"",IF(SUM(MissFill!AD$5:AD104)=0,"",(IF(MissFill!AD104/SUM(MissFill!AD$5:AD104)&gt;0.01,"",IF(MissFill!AD103/SUM(MissFill!AD$5:AD104)&gt;0.01,"",IF(MissFill!AD102/SUM(MissFill!AD$5:AD104)&gt;0.01,"",IF(MissFill!AD101/SUM(MissFill!AD$5:AD104)&gt;0.01,"",DateEnded_5Day!$A101)))))))</f>
        <v/>
      </c>
      <c r="AF101" s="13" t="str">
        <f>IF($A101&lt;='All Results'!$B$4,"",IF(SUM(MissFill!AE$5:AE104)=0,"",(IF(MissFill!AE104/SUM(MissFill!AE$5:AE104)&gt;0.01,"",IF(MissFill!AE103/SUM(MissFill!AE$5:AE104)&gt;0.01,"",IF(MissFill!AE102/SUM(MissFill!AE$5:AE104)&gt;0.01,"",IF(MissFill!AE101/SUM(MissFill!AE$5:AE104)&gt;0.01,"",DateEnded_5Day!$A101)))))))</f>
        <v/>
      </c>
      <c r="AG101" s="13" t="str">
        <f>IF($A101&lt;='All Results'!$B$4,"",IF(SUM(MissFill!AF$5:AF104)=0,"",(IF(MissFill!AF104/SUM(MissFill!AF$5:AF104)&gt;0.01,"",IF(MissFill!AF103/SUM(MissFill!AF$5:AF104)&gt;0.01,"",IF(MissFill!AF102/SUM(MissFill!AF$5:AF104)&gt;0.01,"",IF(MissFill!AF101/SUM(MissFill!AF$5:AF104)&gt;0.01,"",DateEnded_5Day!$A101)))))))</f>
        <v/>
      </c>
      <c r="AH101" s="13" t="str">
        <f>IF($A101&lt;='All Results'!$B$4,"",IF(SUM(MissFill!AG$5:AG104)=0,"",(IF(MissFill!AG104/SUM(MissFill!AG$5:AG104)&gt;0.01,"",IF(MissFill!AG103/SUM(MissFill!AG$5:AG104)&gt;0.01,"",IF(MissFill!AG102/SUM(MissFill!AG$5:AG104)&gt;0.01,"",IF(MissFill!AG101/SUM(MissFill!AG$5:AG104)&gt;0.01,"",DateEnded_5Day!$A101)))))))</f>
        <v/>
      </c>
      <c r="AI101" s="13" t="str">
        <f>IF($A101&lt;='All Results'!$B$4,"",IF(SUM(MissFill!AH$5:AH104)=0,"",(IF(MissFill!AH104/SUM(MissFill!AH$5:AH104)&gt;0.01,"",IF(MissFill!AH103/SUM(MissFill!AH$5:AH104)&gt;0.01,"",IF(MissFill!AH102/SUM(MissFill!AH$5:AH104)&gt;0.01,"",IF(MissFill!AH101/SUM(MissFill!AH$5:AH104)&gt;0.01,"",DateEnded_5Day!$A101)))))))</f>
        <v/>
      </c>
      <c r="AJ101" s="13" t="str">
        <f>IF($A101&lt;='All Results'!$B$4,"",IF(SUM(MissFill!AI$5:AI104)=0,"",(IF(MissFill!AI104/SUM(MissFill!AI$5:AI104)&gt;0.01,"",IF(MissFill!AI103/SUM(MissFill!AI$5:AI104)&gt;0.01,"",IF(MissFill!AI102/SUM(MissFill!AI$5:AI104)&gt;0.01,"",IF(MissFill!AI101/SUM(MissFill!AI$5:AI104)&gt;0.01,"",DateEnded_5Day!$A101)))))))</f>
        <v/>
      </c>
      <c r="AK101" s="13" t="str">
        <f>IF($A101&lt;='All Results'!$B$4,"",IF(SUM(MissFill!AJ$5:AJ104)=0,"",(IF(MissFill!AJ104/SUM(MissFill!AJ$5:AJ104)&gt;0.01,"",IF(MissFill!AJ103/SUM(MissFill!AJ$5:AJ104)&gt;0.01,"",IF(MissFill!AJ102/SUM(MissFill!AJ$5:AJ104)&gt;0.01,"",IF(MissFill!AJ101/SUM(MissFill!AJ$5:AJ104)&gt;0.01,"",DateEnded_5Day!$A101)))))))</f>
        <v/>
      </c>
      <c r="AL101" s="13" t="str">
        <f>IF($A101&lt;='All Results'!$B$4,"",IF(SUM(MissFill!AK$5:AK104)=0,"",(IF(MissFill!AK104/SUM(MissFill!AK$5:AK104)&gt;0.01,"",IF(MissFill!AK103/SUM(MissFill!AK$5:AK104)&gt;0.01,"",IF(MissFill!AK102/SUM(MissFill!AK$5:AK104)&gt;0.01,"",IF(MissFill!AK101/SUM(MissFill!AK$5:AK104)&gt;0.01,"",DateEnded_5Day!$A101)))))))</f>
        <v/>
      </c>
      <c r="AM101" s="13" t="str">
        <f>IF($A101&lt;='All Results'!$B$4,"",IF(SUM(MissFill!AL$5:AL104)=0,"",(IF(MissFill!AL104/SUM(MissFill!AL$5:AL104)&gt;0.01,"",IF(MissFill!AL103/SUM(MissFill!AL$5:AL104)&gt;0.01,"",IF(MissFill!AL102/SUM(MissFill!AL$5:AL104)&gt;0.01,"",IF(MissFill!AL101/SUM(MissFill!AL$5:AL104)&gt;0.01,"",DateEnded_5Day!$A101)))))))</f>
        <v/>
      </c>
      <c r="AN101" s="13" t="str">
        <f>IF($A101&lt;='All Results'!$B$4,"",IF(SUM(MissFill!AM$5:AM104)=0,"",(IF(MissFill!AM104/SUM(MissFill!AM$5:AM104)&gt;0.01,"",IF(MissFill!AM103/SUM(MissFill!AM$5:AM104)&gt;0.01,"",IF(MissFill!AM102/SUM(MissFill!AM$5:AM104)&gt;0.01,"",IF(MissFill!AM101/SUM(MissFill!AM$5:AM104)&gt;0.01,"",DateEnded_5Day!$A101)))))))</f>
        <v/>
      </c>
      <c r="AO101" s="13" t="str">
        <f>IF($A101&lt;='All Results'!$B$4,"",IF(SUM(MissFill!AN$5:AN104)=0,"",(IF(MissFill!AN104/SUM(MissFill!AN$5:AN104)&gt;0.01,"",IF(MissFill!AN103/SUM(MissFill!AN$5:AN104)&gt;0.01,"",IF(MissFill!AN102/SUM(MissFill!AN$5:AN104)&gt;0.01,"",IF(MissFill!AN101/SUM(MissFill!AN$5:AN104)&gt;0.01,"",DateEnded_5Day!$A101)))))))</f>
        <v/>
      </c>
      <c r="AP101" s="13" t="str">
        <f>IF($A101&lt;='All Results'!$B$4,"",IF(SUM(MissFill!AO$5:AO104)=0,"",(IF(MissFill!AO104/SUM(MissFill!AO$5:AO104)&gt;0.01,"",IF(MissFill!AO103/SUM(MissFill!AO$5:AO104)&gt;0.01,"",IF(MissFill!AO102/SUM(MissFill!AO$5:AO104)&gt;0.01,"",IF(MissFill!AO101/SUM(MissFill!AO$5:AO104)&gt;0.01,"",DateEnded_5Day!$A101)))))))</f>
        <v/>
      </c>
      <c r="AQ101" s="13" t="str">
        <f>IF($A101&lt;='All Results'!$B$4,"",IF(SUM(MissFill!AP$5:AP104)=0,"",(IF(MissFill!AP104/SUM(MissFill!AP$5:AP104)&gt;0.01,"",IF(MissFill!AP103/SUM(MissFill!AP$5:AP104)&gt;0.01,"",IF(MissFill!AP102/SUM(MissFill!AP$5:AP104)&gt;0.01,"",IF(MissFill!AP101/SUM(MissFill!AP$5:AP104)&gt;0.01,"",DateEnded_5Day!$A101)))))))</f>
        <v/>
      </c>
      <c r="AR101" s="13" t="str">
        <f>IF($A101&lt;='All Results'!$B$4,"",IF(SUM(MissFill!AQ$5:AQ104)=0,"",(IF(MissFill!AQ104/SUM(MissFill!AQ$5:AQ104)&gt;0.01,"",IF(MissFill!AQ103/SUM(MissFill!AQ$5:AQ104)&gt;0.01,"",IF(MissFill!AQ102/SUM(MissFill!AQ$5:AQ104)&gt;0.01,"",IF(MissFill!AQ101/SUM(MissFill!AQ$5:AQ104)&gt;0.01,"",DateEnded_5Day!$A101)))))))</f>
        <v/>
      </c>
      <c r="AS101" s="13" t="str">
        <f>IF($A101&lt;='All Results'!$B$4,"",IF(SUM(MissFill!AR$5:AR104)=0,"",(IF(MissFill!AR104/SUM(MissFill!AR$5:AR104)&gt;0.01,"",IF(MissFill!AR103/SUM(MissFill!AR$5:AR104)&gt;0.01,"",IF(MissFill!AR102/SUM(MissFill!AR$5:AR104)&gt;0.01,"",IF(MissFill!AR101/SUM(MissFill!AR$5:AR104)&gt;0.01,"",DateEnded_5Day!$A101)))))))</f>
        <v/>
      </c>
      <c r="AT101" s="13" t="str">
        <f>IF($A101&lt;='All Results'!$B$4,"",IF(SUM(MissFill!AS$5:AS104)=0,"",(IF(MissFill!AS104/SUM(MissFill!AS$5:AS104)&gt;0.01,"",IF(MissFill!AS103/SUM(MissFill!AS$5:AS104)&gt;0.01,"",IF(MissFill!AS102/SUM(MissFill!AS$5:AS104)&gt;0.01,"",IF(MissFill!AS101/SUM(MissFill!AS$5:AS104)&gt;0.01,"",DateEnded_5Day!$A101)))))))</f>
        <v/>
      </c>
      <c r="AU101" s="13" t="str">
        <f>IF($A101&lt;='All Results'!$B$4,"",IF(SUM(MissFill!AT$5:AT104)=0,"",(IF(MissFill!AT104/SUM(MissFill!AT$5:AT104)&gt;0.01,"",IF(MissFill!AT103/SUM(MissFill!AT$5:AT104)&gt;0.01,"",IF(MissFill!AT102/SUM(MissFill!AT$5:AT104)&gt;0.01,"",IF(MissFill!AT101/SUM(MissFill!AT$5:AT104)&gt;0.01,"",DateEnded_5Day!$A101)))))))</f>
        <v/>
      </c>
      <c r="AV101" s="13" t="str">
        <f>IF($A101&lt;='All Results'!$B$4,"",IF(SUM(MissFill!AU$5:AU104)=0,"",(IF(MissFill!AU104/SUM(MissFill!AU$5:AU104)&gt;0.01,"",IF(MissFill!AU103/SUM(MissFill!AU$5:AU104)&gt;0.01,"",IF(MissFill!AU102/SUM(MissFill!AU$5:AU104)&gt;0.01,"",IF(MissFill!AU101/SUM(MissFill!AU$5:AU104)&gt;0.01,"",DateEnded_5Day!$A101)))))))</f>
        <v/>
      </c>
      <c r="AW101" s="13" t="str">
        <f>IF($A101&lt;='All Results'!$B$4,"",IF(SUM(MissFill!AV$5:AV104)=0,"",(IF(MissFill!AV104/SUM(MissFill!AV$5:AV104)&gt;0.01,"",IF(MissFill!AV103/SUM(MissFill!AV$5:AV104)&gt;0.01,"",IF(MissFill!AV102/SUM(MissFill!AV$5:AV104)&gt;0.01,"",IF(MissFill!AV101/SUM(MissFill!AV$5:AV104)&gt;0.01,"",DateEnded_5Day!$A101)))))))</f>
        <v/>
      </c>
      <c r="AX101" s="13" t="str">
        <f>IF($A101&lt;='All Results'!$B$4,"",IF(SUM(MissFill!AW$5:AW104)=0,"",(IF(MissFill!AW104/SUM(MissFill!AW$5:AW104)&gt;0.01,"",IF(MissFill!AW103/SUM(MissFill!AW$5:AW104)&gt;0.01,"",IF(MissFill!AW102/SUM(MissFill!AW$5:AW104)&gt;0.01,"",IF(MissFill!AW101/SUM(MissFill!AW$5:AW104)&gt;0.01,"",DateEnded_5Day!$A101)))))))</f>
        <v/>
      </c>
    </row>
    <row r="102" spans="1:50" x14ac:dyDescent="0.25">
      <c r="A102" s="8">
        <v>44447</v>
      </c>
      <c r="B102" s="11">
        <v>251</v>
      </c>
      <c r="C102" s="13" t="str">
        <f>IF($A102&lt;='All Results'!$B$4,"",IF(SUM(MissFill!B$5:B105)=0,"",(IF(MissFill!B105/SUM(MissFill!B$5:B105)&gt;0.01,"",IF(MissFill!B104/SUM(MissFill!B$5:B105)&gt;0.01,"",IF(MissFill!B103/SUM(MissFill!B$5:B105)&gt;0.01,"",IF(MissFill!B102/SUM(MissFill!B$5:B105)&gt;0.01,"",DateEnded_5Day!$A102)))))))</f>
        <v/>
      </c>
      <c r="D102" s="13" t="str">
        <f>IF($A102&lt;='All Results'!$B$4,"",IF(SUM(MissFill!C$5:C105)=0,"",(IF(MissFill!C105/SUM(MissFill!C$5:C105)&gt;0.01,"",IF(MissFill!C104/SUM(MissFill!C$5:C105)&gt;0.01,"",IF(MissFill!C103/SUM(MissFill!C$5:C105)&gt;0.01,"",IF(MissFill!C102/SUM(MissFill!C$5:C105)&gt;0.01,"",DateEnded_5Day!$A102)))))))</f>
        <v/>
      </c>
      <c r="E102" s="13" t="str">
        <f>IF($A102&lt;='All Results'!$B$4,"",IF(SUM(MissFill!D$5:D105)=0,"",(IF(MissFill!D105/SUM(MissFill!D$5:D105)&gt;0.01,"",IF(MissFill!D104/SUM(MissFill!D$5:D105)&gt;0.01,"",IF(MissFill!D103/SUM(MissFill!D$5:D105)&gt;0.01,"",IF(MissFill!D102/SUM(MissFill!D$5:D105)&gt;0.01,"",DateEnded_5Day!$A102)))))))</f>
        <v/>
      </c>
      <c r="F102" s="13" t="str">
        <f>IF($A102&lt;='All Results'!$B$4,"",IF(SUM(MissFill!E$5:E105)=0,"",(IF(MissFill!E105/SUM(MissFill!E$5:E105)&gt;0.01,"",IF(MissFill!E104/SUM(MissFill!E$5:E105)&gt;0.01,"",IF(MissFill!E103/SUM(MissFill!E$5:E105)&gt;0.01,"",IF(MissFill!E102/SUM(MissFill!E$5:E105)&gt;0.01,"",DateEnded_5Day!$A102)))))))</f>
        <v/>
      </c>
      <c r="G102" s="13" t="str">
        <f>IF($A102&lt;='All Results'!$B$4,"",IF(SUM(MissFill!F$5:F105)=0,"",(IF(MissFill!F105/SUM(MissFill!F$5:F105)&gt;0.01,"",IF(MissFill!F104/SUM(MissFill!F$5:F105)&gt;0.01,"",IF(MissFill!F103/SUM(MissFill!F$5:F105)&gt;0.01,"",IF(MissFill!F102/SUM(MissFill!F$5:F105)&gt;0.01,"",DateEnded_5Day!$A102)))))))</f>
        <v/>
      </c>
      <c r="H102" s="13" t="str">
        <f>IF($A102&lt;='All Results'!$B$4,"",IF(SUM(MissFill!G$5:G105)=0,"",(IF(MissFill!G105/SUM(MissFill!G$5:G105)&gt;0.01,"",IF(MissFill!G104/SUM(MissFill!G$5:G105)&gt;0.01,"",IF(MissFill!G103/SUM(MissFill!G$5:G105)&gt;0.01,"",IF(MissFill!G102/SUM(MissFill!G$5:G105)&gt;0.01,"",DateEnded_5Day!$A102)))))))</f>
        <v/>
      </c>
      <c r="I102" s="13" t="str">
        <f>IF($A102&lt;='All Results'!$B$4,"",IF(SUM(MissFill!H$5:H105)=0,"",(IF(MissFill!H105/SUM(MissFill!H$5:H105)&gt;0.01,"",IF(MissFill!H104/SUM(MissFill!H$5:H105)&gt;0.01,"",IF(MissFill!H103/SUM(MissFill!H$5:H105)&gt;0.01,"",IF(MissFill!H102/SUM(MissFill!H$5:H105)&gt;0.01,"",DateEnded_5Day!$A102)))))))</f>
        <v/>
      </c>
      <c r="J102" s="13" t="str">
        <f>IF($A102&lt;='All Results'!$B$4,"",IF(SUM(MissFill!I$5:I105)=0,"",(IF(MissFill!I105/SUM(MissFill!I$5:I105)&gt;0.01,"",IF(MissFill!I104/SUM(MissFill!I$5:I105)&gt;0.01,"",IF(MissFill!I103/SUM(MissFill!I$5:I105)&gt;0.01,"",IF(MissFill!I102/SUM(MissFill!I$5:I105)&gt;0.01,"",DateEnded_5Day!$A102)))))))</f>
        <v/>
      </c>
      <c r="K102" s="13" t="str">
        <f>IF($A102&lt;='All Results'!$B$4,"",IF(SUM(MissFill!J$5:J105)=0,"",(IF(MissFill!J105/SUM(MissFill!J$5:J105)&gt;0.01,"",IF(MissFill!J104/SUM(MissFill!J$5:J105)&gt;0.01,"",IF(MissFill!J103/SUM(MissFill!J$5:J105)&gt;0.01,"",IF(MissFill!J102/SUM(MissFill!J$5:J105)&gt;0.01,"",DateEnded_5Day!$A102)))))))</f>
        <v/>
      </c>
      <c r="L102" s="13" t="str">
        <f>IF($A102&lt;='All Results'!$B$4,"",IF(SUM(MissFill!K$5:K105)=0,"",(IF(MissFill!K105/SUM(MissFill!K$5:K105)&gt;0.01,"",IF(MissFill!K104/SUM(MissFill!K$5:K105)&gt;0.01,"",IF(MissFill!K103/SUM(MissFill!K$5:K105)&gt;0.01,"",IF(MissFill!K102/SUM(MissFill!K$5:K105)&gt;0.01,"",DateEnded_5Day!$A102)))))))</f>
        <v/>
      </c>
      <c r="M102" s="13" t="str">
        <f>IF($A102&lt;='All Results'!$B$4,"",IF(SUM(MissFill!L$5:L105)=0,"",(IF(MissFill!L105/SUM(MissFill!L$5:L105)&gt;0.01,"",IF(MissFill!L104/SUM(MissFill!L$5:L105)&gt;0.01,"",IF(MissFill!L103/SUM(MissFill!L$5:L105)&gt;0.01,"",IF(MissFill!L102/SUM(MissFill!L$5:L105)&gt;0.01,"",DateEnded_5Day!$A102)))))))</f>
        <v/>
      </c>
      <c r="N102" s="13" t="str">
        <f>IF($A102&lt;='All Results'!$B$4,"",IF(SUM(MissFill!M$5:M105)=0,"",(IF(MissFill!M105/SUM(MissFill!M$5:M105)&gt;0.01,"",IF(MissFill!M104/SUM(MissFill!M$5:M105)&gt;0.01,"",IF(MissFill!M103/SUM(MissFill!M$5:M105)&gt;0.01,"",IF(MissFill!M102/SUM(MissFill!M$5:M105)&gt;0.01,"",DateEnded_5Day!$A102)))))))</f>
        <v/>
      </c>
      <c r="O102" s="13" t="str">
        <f>IF($A102&lt;='All Results'!$B$4,"",IF(SUM(MissFill!N$5:N105)=0,"",(IF(MissFill!N105/SUM(MissFill!N$5:N105)&gt;0.01,"",IF(MissFill!N104/SUM(MissFill!N$5:N105)&gt;0.01,"",IF(MissFill!N103/SUM(MissFill!N$5:N105)&gt;0.01,"",IF(MissFill!N102/SUM(MissFill!N$5:N105)&gt;0.01,"",DateEnded_5Day!$A102)))))))</f>
        <v/>
      </c>
      <c r="P102" s="13" t="str">
        <f>IF($A102&lt;='All Results'!$B$4,"",IF(SUM(MissFill!O$5:O105)=0,"",(IF(MissFill!O105/SUM(MissFill!O$5:O105)&gt;0.01,"",IF(MissFill!O104/SUM(MissFill!O$5:O105)&gt;0.01,"",IF(MissFill!O103/SUM(MissFill!O$5:O105)&gt;0.01,"",IF(MissFill!O102/SUM(MissFill!O$5:O105)&gt;0.01,"",DateEnded_5Day!$A102)))))))</f>
        <v/>
      </c>
      <c r="Q102" s="13" t="str">
        <f>IF($A102&lt;='All Results'!$B$4,"",IF(SUM(MissFill!P$5:P105)=0,"",(IF(MissFill!P105/SUM(MissFill!P$5:P105)&gt;0.01,"",IF(MissFill!P104/SUM(MissFill!P$5:P105)&gt;0.01,"",IF(MissFill!P103/SUM(MissFill!P$5:P105)&gt;0.01,"",IF(MissFill!P102/SUM(MissFill!P$5:P105)&gt;0.01,"",DateEnded_5Day!$A102)))))))</f>
        <v/>
      </c>
      <c r="R102" s="13" t="str">
        <f>IF($A102&lt;='All Results'!$B$4,"",IF(SUM(MissFill!Q$5:Q105)=0,"",(IF(MissFill!Q105/SUM(MissFill!Q$5:Q105)&gt;0.01,"",IF(MissFill!Q104/SUM(MissFill!Q$5:Q105)&gt;0.01,"",IF(MissFill!Q103/SUM(MissFill!Q$5:Q105)&gt;0.01,"",IF(MissFill!Q102/SUM(MissFill!Q$5:Q105)&gt;0.01,"",DateEnded_5Day!$A102)))))))</f>
        <v/>
      </c>
      <c r="S102" s="13" t="str">
        <f>IF($A102&lt;='All Results'!$B$4,"",IF(SUM(MissFill!R$5:R105)=0,"",(IF(MissFill!R105/SUM(MissFill!R$5:R105)&gt;0.01,"",IF(MissFill!R104/SUM(MissFill!R$5:R105)&gt;0.01,"",IF(MissFill!R103/SUM(MissFill!R$5:R105)&gt;0.01,"",IF(MissFill!R102/SUM(MissFill!R$5:R105)&gt;0.01,"",DateEnded_5Day!$A102)))))))</f>
        <v/>
      </c>
      <c r="T102" s="13" t="str">
        <f>IF($A102&lt;='All Results'!$B$4,"",IF(SUM(MissFill!S$5:S105)=0,"",(IF(MissFill!S105/SUM(MissFill!S$5:S105)&gt;0.01,"",IF(MissFill!S104/SUM(MissFill!S$5:S105)&gt;0.01,"",IF(MissFill!S103/SUM(MissFill!S$5:S105)&gt;0.01,"",IF(MissFill!S102/SUM(MissFill!S$5:S105)&gt;0.01,"",DateEnded_5Day!$A102)))))))</f>
        <v/>
      </c>
      <c r="U102" s="13" t="str">
        <f>IF($A102&lt;='All Results'!$B$4,"",IF(SUM(MissFill!T$5:T105)=0,"",(IF(MissFill!T105/SUM(MissFill!T$5:T105)&gt;0.01,"",IF(MissFill!T104/SUM(MissFill!T$5:T105)&gt;0.01,"",IF(MissFill!T103/SUM(MissFill!T$5:T105)&gt;0.01,"",IF(MissFill!T102/SUM(MissFill!T$5:T105)&gt;0.01,"",DateEnded_5Day!$A102)))))))</f>
        <v/>
      </c>
      <c r="V102" s="13" t="str">
        <f>IF($A102&lt;='All Results'!$B$4,"",IF(SUM(MissFill!U$5:U105)=0,"",(IF(MissFill!U105/SUM(MissFill!U$5:U105)&gt;0.01,"",IF(MissFill!U104/SUM(MissFill!U$5:U105)&gt;0.01,"",IF(MissFill!U103/SUM(MissFill!U$5:U105)&gt;0.01,"",IF(MissFill!U102/SUM(MissFill!U$5:U105)&gt;0.01,"",DateEnded_5Day!$A102)))))))</f>
        <v/>
      </c>
      <c r="W102" s="13" t="str">
        <f>IF($A102&lt;='All Results'!$B$4,"",IF(SUM(MissFill!V$5:V105)=0,"",(IF(MissFill!V105/SUM(MissFill!V$5:V105)&gt;0.01,"",IF(MissFill!V104/SUM(MissFill!V$5:V105)&gt;0.01,"",IF(MissFill!V103/SUM(MissFill!V$5:V105)&gt;0.01,"",IF(MissFill!V102/SUM(MissFill!V$5:V105)&gt;0.01,"",DateEnded_5Day!$A102)))))))</f>
        <v/>
      </c>
      <c r="X102" s="13" t="str">
        <f>IF($A102&lt;='All Results'!$B$4,"",IF(SUM(MissFill!W$5:W105)=0,"",(IF(MissFill!W105/SUM(MissFill!W$5:W105)&gt;0.01,"",IF(MissFill!W104/SUM(MissFill!W$5:W105)&gt;0.01,"",IF(MissFill!W103/SUM(MissFill!W$5:W105)&gt;0.01,"",IF(MissFill!W102/SUM(MissFill!W$5:W105)&gt;0.01,"",DateEnded_5Day!$A102)))))))</f>
        <v/>
      </c>
      <c r="Y102" s="13" t="str">
        <f>IF($A102&lt;='All Results'!$B$4,"",IF(SUM(MissFill!X$5:X105)=0,"",(IF(MissFill!X105/SUM(MissFill!X$5:X105)&gt;0.01,"",IF(MissFill!X104/SUM(MissFill!X$5:X105)&gt;0.01,"",IF(MissFill!X103/SUM(MissFill!X$5:X105)&gt;0.01,"",IF(MissFill!X102/SUM(MissFill!X$5:X105)&gt;0.01,"",DateEnded_5Day!$A102)))))))</f>
        <v/>
      </c>
      <c r="Z102" s="13" t="str">
        <f>IF($A102&lt;='All Results'!$B$4,"",IF(SUM(MissFill!Y$5:Y105)=0,"",(IF(MissFill!Y105/SUM(MissFill!Y$5:Y105)&gt;0.01,"",IF(MissFill!Y104/SUM(MissFill!Y$5:Y105)&gt;0.01,"",IF(MissFill!Y103/SUM(MissFill!Y$5:Y105)&gt;0.01,"",IF(MissFill!Y102/SUM(MissFill!Y$5:Y105)&gt;0.01,"",DateEnded_5Day!$A102)))))))</f>
        <v/>
      </c>
      <c r="AA102" s="13" t="str">
        <f>IF($A102&lt;='All Results'!$B$4,"",IF(SUM(MissFill!Z$5:Z105)=0,"",(IF(MissFill!Z105/SUM(MissFill!Z$5:Z105)&gt;0.01,"",IF(MissFill!Z104/SUM(MissFill!Z$5:Z105)&gt;0.01,"",IF(MissFill!Z103/SUM(MissFill!Z$5:Z105)&gt;0.01,"",IF(MissFill!Z102/SUM(MissFill!Z$5:Z105)&gt;0.01,"",DateEnded_5Day!$A102)))))))</f>
        <v/>
      </c>
      <c r="AB102" s="13" t="str">
        <f>IF($A102&lt;='All Results'!$B$4,"",IF(SUM(MissFill!AA$5:AA105)=0,"",(IF(MissFill!AA105/SUM(MissFill!AA$5:AA105)&gt;0.01,"",IF(MissFill!AA104/SUM(MissFill!AA$5:AA105)&gt;0.01,"",IF(MissFill!AA103/SUM(MissFill!AA$5:AA105)&gt;0.01,"",IF(MissFill!AA102/SUM(MissFill!AA$5:AA105)&gt;0.01,"",DateEnded_5Day!$A102)))))))</f>
        <v/>
      </c>
      <c r="AC102" s="13" t="str">
        <f>IF($A102&lt;='All Results'!$B$4,"",IF(SUM(MissFill!AB$5:AB105)=0,"",(IF(MissFill!AB105/SUM(MissFill!AB$5:AB105)&gt;0.01,"",IF(MissFill!AB104/SUM(MissFill!AB$5:AB105)&gt;0.01,"",IF(MissFill!AB103/SUM(MissFill!AB$5:AB105)&gt;0.01,"",IF(MissFill!AB102/SUM(MissFill!AB$5:AB105)&gt;0.01,"",DateEnded_5Day!$A102)))))))</f>
        <v/>
      </c>
      <c r="AD102" s="13" t="str">
        <f>IF($A102&lt;='All Results'!$B$4,"",IF(SUM(MissFill!AC$5:AC105)=0,"",(IF(MissFill!AC105/SUM(MissFill!AC$5:AC105)&gt;0.01,"",IF(MissFill!AC104/SUM(MissFill!AC$5:AC105)&gt;0.01,"",IF(MissFill!AC103/SUM(MissFill!AC$5:AC105)&gt;0.01,"",IF(MissFill!AC102/SUM(MissFill!AC$5:AC105)&gt;0.01,"",DateEnded_5Day!$A102)))))))</f>
        <v/>
      </c>
      <c r="AE102" s="13" t="str">
        <f>IF($A102&lt;='All Results'!$B$4,"",IF(SUM(MissFill!AD$5:AD105)=0,"",(IF(MissFill!AD105/SUM(MissFill!AD$5:AD105)&gt;0.01,"",IF(MissFill!AD104/SUM(MissFill!AD$5:AD105)&gt;0.01,"",IF(MissFill!AD103/SUM(MissFill!AD$5:AD105)&gt;0.01,"",IF(MissFill!AD102/SUM(MissFill!AD$5:AD105)&gt;0.01,"",DateEnded_5Day!$A102)))))))</f>
        <v/>
      </c>
      <c r="AF102" s="13" t="str">
        <f>IF($A102&lt;='All Results'!$B$4,"",IF(SUM(MissFill!AE$5:AE105)=0,"",(IF(MissFill!AE105/SUM(MissFill!AE$5:AE105)&gt;0.01,"",IF(MissFill!AE104/SUM(MissFill!AE$5:AE105)&gt;0.01,"",IF(MissFill!AE103/SUM(MissFill!AE$5:AE105)&gt;0.01,"",IF(MissFill!AE102/SUM(MissFill!AE$5:AE105)&gt;0.01,"",DateEnded_5Day!$A102)))))))</f>
        <v/>
      </c>
      <c r="AG102" s="13" t="str">
        <f>IF($A102&lt;='All Results'!$B$4,"",IF(SUM(MissFill!AF$5:AF105)=0,"",(IF(MissFill!AF105/SUM(MissFill!AF$5:AF105)&gt;0.01,"",IF(MissFill!AF104/SUM(MissFill!AF$5:AF105)&gt;0.01,"",IF(MissFill!AF103/SUM(MissFill!AF$5:AF105)&gt;0.01,"",IF(MissFill!AF102/SUM(MissFill!AF$5:AF105)&gt;0.01,"",DateEnded_5Day!$A102)))))))</f>
        <v/>
      </c>
      <c r="AH102" s="13" t="str">
        <f>IF($A102&lt;='All Results'!$B$4,"",IF(SUM(MissFill!AG$5:AG105)=0,"",(IF(MissFill!AG105/SUM(MissFill!AG$5:AG105)&gt;0.01,"",IF(MissFill!AG104/SUM(MissFill!AG$5:AG105)&gt;0.01,"",IF(MissFill!AG103/SUM(MissFill!AG$5:AG105)&gt;0.01,"",IF(MissFill!AG102/SUM(MissFill!AG$5:AG105)&gt;0.01,"",DateEnded_5Day!$A102)))))))</f>
        <v/>
      </c>
      <c r="AI102" s="13" t="str">
        <f>IF($A102&lt;='All Results'!$B$4,"",IF(SUM(MissFill!AH$5:AH105)=0,"",(IF(MissFill!AH105/SUM(MissFill!AH$5:AH105)&gt;0.01,"",IF(MissFill!AH104/SUM(MissFill!AH$5:AH105)&gt;0.01,"",IF(MissFill!AH103/SUM(MissFill!AH$5:AH105)&gt;0.01,"",IF(MissFill!AH102/SUM(MissFill!AH$5:AH105)&gt;0.01,"",DateEnded_5Day!$A102)))))))</f>
        <v/>
      </c>
      <c r="AJ102" s="13" t="str">
        <f>IF($A102&lt;='All Results'!$B$4,"",IF(SUM(MissFill!AI$5:AI105)=0,"",(IF(MissFill!AI105/SUM(MissFill!AI$5:AI105)&gt;0.01,"",IF(MissFill!AI104/SUM(MissFill!AI$5:AI105)&gt;0.01,"",IF(MissFill!AI103/SUM(MissFill!AI$5:AI105)&gt;0.01,"",IF(MissFill!AI102/SUM(MissFill!AI$5:AI105)&gt;0.01,"",DateEnded_5Day!$A102)))))))</f>
        <v/>
      </c>
      <c r="AK102" s="13" t="str">
        <f>IF($A102&lt;='All Results'!$B$4,"",IF(SUM(MissFill!AJ$5:AJ105)=0,"",(IF(MissFill!AJ105/SUM(MissFill!AJ$5:AJ105)&gt;0.01,"",IF(MissFill!AJ104/SUM(MissFill!AJ$5:AJ105)&gt;0.01,"",IF(MissFill!AJ103/SUM(MissFill!AJ$5:AJ105)&gt;0.01,"",IF(MissFill!AJ102/SUM(MissFill!AJ$5:AJ105)&gt;0.01,"",DateEnded_5Day!$A102)))))))</f>
        <v/>
      </c>
      <c r="AL102" s="13" t="str">
        <f>IF($A102&lt;='All Results'!$B$4,"",IF(SUM(MissFill!AK$5:AK105)=0,"",(IF(MissFill!AK105/SUM(MissFill!AK$5:AK105)&gt;0.01,"",IF(MissFill!AK104/SUM(MissFill!AK$5:AK105)&gt;0.01,"",IF(MissFill!AK103/SUM(MissFill!AK$5:AK105)&gt;0.01,"",IF(MissFill!AK102/SUM(MissFill!AK$5:AK105)&gt;0.01,"",DateEnded_5Day!$A102)))))))</f>
        <v/>
      </c>
      <c r="AM102" s="13" t="str">
        <f>IF($A102&lt;='All Results'!$B$4,"",IF(SUM(MissFill!AL$5:AL105)=0,"",(IF(MissFill!AL105/SUM(MissFill!AL$5:AL105)&gt;0.01,"",IF(MissFill!AL104/SUM(MissFill!AL$5:AL105)&gt;0.01,"",IF(MissFill!AL103/SUM(MissFill!AL$5:AL105)&gt;0.01,"",IF(MissFill!AL102/SUM(MissFill!AL$5:AL105)&gt;0.01,"",DateEnded_5Day!$A102)))))))</f>
        <v/>
      </c>
      <c r="AN102" s="13" t="str">
        <f>IF($A102&lt;='All Results'!$B$4,"",IF(SUM(MissFill!AM$5:AM105)=0,"",(IF(MissFill!AM105/SUM(MissFill!AM$5:AM105)&gt;0.01,"",IF(MissFill!AM104/SUM(MissFill!AM$5:AM105)&gt;0.01,"",IF(MissFill!AM103/SUM(MissFill!AM$5:AM105)&gt;0.01,"",IF(MissFill!AM102/SUM(MissFill!AM$5:AM105)&gt;0.01,"",DateEnded_5Day!$A102)))))))</f>
        <v/>
      </c>
      <c r="AO102" s="13" t="str">
        <f>IF($A102&lt;='All Results'!$B$4,"",IF(SUM(MissFill!AN$5:AN105)=0,"",(IF(MissFill!AN105/SUM(MissFill!AN$5:AN105)&gt;0.01,"",IF(MissFill!AN104/SUM(MissFill!AN$5:AN105)&gt;0.01,"",IF(MissFill!AN103/SUM(MissFill!AN$5:AN105)&gt;0.01,"",IF(MissFill!AN102/SUM(MissFill!AN$5:AN105)&gt;0.01,"",DateEnded_5Day!$A102)))))))</f>
        <v/>
      </c>
      <c r="AP102" s="13" t="str">
        <f>IF($A102&lt;='All Results'!$B$4,"",IF(SUM(MissFill!AO$5:AO105)=0,"",(IF(MissFill!AO105/SUM(MissFill!AO$5:AO105)&gt;0.01,"",IF(MissFill!AO104/SUM(MissFill!AO$5:AO105)&gt;0.01,"",IF(MissFill!AO103/SUM(MissFill!AO$5:AO105)&gt;0.01,"",IF(MissFill!AO102/SUM(MissFill!AO$5:AO105)&gt;0.01,"",DateEnded_5Day!$A102)))))))</f>
        <v/>
      </c>
      <c r="AQ102" s="13" t="str">
        <f>IF($A102&lt;='All Results'!$B$4,"",IF(SUM(MissFill!AP$5:AP105)=0,"",(IF(MissFill!AP105/SUM(MissFill!AP$5:AP105)&gt;0.01,"",IF(MissFill!AP104/SUM(MissFill!AP$5:AP105)&gt;0.01,"",IF(MissFill!AP103/SUM(MissFill!AP$5:AP105)&gt;0.01,"",IF(MissFill!AP102/SUM(MissFill!AP$5:AP105)&gt;0.01,"",DateEnded_5Day!$A102)))))))</f>
        <v/>
      </c>
      <c r="AR102" s="13" t="str">
        <f>IF($A102&lt;='All Results'!$B$4,"",IF(SUM(MissFill!AQ$5:AQ105)=0,"",(IF(MissFill!AQ105/SUM(MissFill!AQ$5:AQ105)&gt;0.01,"",IF(MissFill!AQ104/SUM(MissFill!AQ$5:AQ105)&gt;0.01,"",IF(MissFill!AQ103/SUM(MissFill!AQ$5:AQ105)&gt;0.01,"",IF(MissFill!AQ102/SUM(MissFill!AQ$5:AQ105)&gt;0.01,"",DateEnded_5Day!$A102)))))))</f>
        <v/>
      </c>
      <c r="AS102" s="13" t="str">
        <f>IF($A102&lt;='All Results'!$B$4,"",IF(SUM(MissFill!AR$5:AR105)=0,"",(IF(MissFill!AR105/SUM(MissFill!AR$5:AR105)&gt;0.01,"",IF(MissFill!AR104/SUM(MissFill!AR$5:AR105)&gt;0.01,"",IF(MissFill!AR103/SUM(MissFill!AR$5:AR105)&gt;0.01,"",IF(MissFill!AR102/SUM(MissFill!AR$5:AR105)&gt;0.01,"",DateEnded_5Day!$A102)))))))</f>
        <v/>
      </c>
      <c r="AT102" s="13" t="str">
        <f>IF($A102&lt;='All Results'!$B$4,"",IF(SUM(MissFill!AS$5:AS105)=0,"",(IF(MissFill!AS105/SUM(MissFill!AS$5:AS105)&gt;0.01,"",IF(MissFill!AS104/SUM(MissFill!AS$5:AS105)&gt;0.01,"",IF(MissFill!AS103/SUM(MissFill!AS$5:AS105)&gt;0.01,"",IF(MissFill!AS102/SUM(MissFill!AS$5:AS105)&gt;0.01,"",DateEnded_5Day!$A102)))))))</f>
        <v/>
      </c>
      <c r="AU102" s="13" t="str">
        <f>IF($A102&lt;='All Results'!$B$4,"",IF(SUM(MissFill!AT$5:AT105)=0,"",(IF(MissFill!AT105/SUM(MissFill!AT$5:AT105)&gt;0.01,"",IF(MissFill!AT104/SUM(MissFill!AT$5:AT105)&gt;0.01,"",IF(MissFill!AT103/SUM(MissFill!AT$5:AT105)&gt;0.01,"",IF(MissFill!AT102/SUM(MissFill!AT$5:AT105)&gt;0.01,"",DateEnded_5Day!$A102)))))))</f>
        <v/>
      </c>
      <c r="AV102" s="13" t="str">
        <f>IF($A102&lt;='All Results'!$B$4,"",IF(SUM(MissFill!AU$5:AU105)=0,"",(IF(MissFill!AU105/SUM(MissFill!AU$5:AU105)&gt;0.01,"",IF(MissFill!AU104/SUM(MissFill!AU$5:AU105)&gt;0.01,"",IF(MissFill!AU103/SUM(MissFill!AU$5:AU105)&gt;0.01,"",IF(MissFill!AU102/SUM(MissFill!AU$5:AU105)&gt;0.01,"",DateEnded_5Day!$A102)))))))</f>
        <v/>
      </c>
      <c r="AW102" s="13" t="str">
        <f>IF($A102&lt;='All Results'!$B$4,"",IF(SUM(MissFill!AV$5:AV105)=0,"",(IF(MissFill!AV105/SUM(MissFill!AV$5:AV105)&gt;0.01,"",IF(MissFill!AV104/SUM(MissFill!AV$5:AV105)&gt;0.01,"",IF(MissFill!AV103/SUM(MissFill!AV$5:AV105)&gt;0.01,"",IF(MissFill!AV102/SUM(MissFill!AV$5:AV105)&gt;0.01,"",DateEnded_5Day!$A102)))))))</f>
        <v/>
      </c>
      <c r="AX102" s="13" t="str">
        <f>IF($A102&lt;='All Results'!$B$4,"",IF(SUM(MissFill!AW$5:AW105)=0,"",(IF(MissFill!AW105/SUM(MissFill!AW$5:AW105)&gt;0.01,"",IF(MissFill!AW104/SUM(MissFill!AW$5:AW105)&gt;0.01,"",IF(MissFill!AW103/SUM(MissFill!AW$5:AW105)&gt;0.01,"",IF(MissFill!AW102/SUM(MissFill!AW$5:AW105)&gt;0.01,"",DateEnded_5Day!$A102)))))))</f>
        <v/>
      </c>
    </row>
    <row r="103" spans="1:50" x14ac:dyDescent="0.25">
      <c r="A103" s="8">
        <v>44448</v>
      </c>
      <c r="B103" s="11">
        <v>252</v>
      </c>
      <c r="C103" s="13" t="str">
        <f>IF($A103&lt;='All Results'!$B$4,"",IF(SUM(MissFill!B$5:B106)=0,"",(IF(MissFill!B106/SUM(MissFill!B$5:B106)&gt;0.01,"",IF(MissFill!B105/SUM(MissFill!B$5:B106)&gt;0.01,"",IF(MissFill!B104/SUM(MissFill!B$5:B106)&gt;0.01,"",IF(MissFill!B103/SUM(MissFill!B$5:B106)&gt;0.01,"",DateEnded_5Day!$A103)))))))</f>
        <v/>
      </c>
      <c r="D103" s="13" t="str">
        <f>IF($A103&lt;='All Results'!$B$4,"",IF(SUM(MissFill!C$5:C106)=0,"",(IF(MissFill!C106/SUM(MissFill!C$5:C106)&gt;0.01,"",IF(MissFill!C105/SUM(MissFill!C$5:C106)&gt;0.01,"",IF(MissFill!C104/SUM(MissFill!C$5:C106)&gt;0.01,"",IF(MissFill!C103/SUM(MissFill!C$5:C106)&gt;0.01,"",DateEnded_5Day!$A103)))))))</f>
        <v/>
      </c>
      <c r="E103" s="13" t="str">
        <f>IF($A103&lt;='All Results'!$B$4,"",IF(SUM(MissFill!D$5:D106)=0,"",(IF(MissFill!D106/SUM(MissFill!D$5:D106)&gt;0.01,"",IF(MissFill!D105/SUM(MissFill!D$5:D106)&gt;0.01,"",IF(MissFill!D104/SUM(MissFill!D$5:D106)&gt;0.01,"",IF(MissFill!D103/SUM(MissFill!D$5:D106)&gt;0.01,"",DateEnded_5Day!$A103)))))))</f>
        <v/>
      </c>
      <c r="F103" s="13" t="str">
        <f>IF($A103&lt;='All Results'!$B$4,"",IF(SUM(MissFill!E$5:E106)=0,"",(IF(MissFill!E106/SUM(MissFill!E$5:E106)&gt;0.01,"",IF(MissFill!E105/SUM(MissFill!E$5:E106)&gt;0.01,"",IF(MissFill!E104/SUM(MissFill!E$5:E106)&gt;0.01,"",IF(MissFill!E103/SUM(MissFill!E$5:E106)&gt;0.01,"",DateEnded_5Day!$A103)))))))</f>
        <v/>
      </c>
      <c r="G103" s="13" t="str">
        <f>IF($A103&lt;='All Results'!$B$4,"",IF(SUM(MissFill!F$5:F106)=0,"",(IF(MissFill!F106/SUM(MissFill!F$5:F106)&gt;0.01,"",IF(MissFill!F105/SUM(MissFill!F$5:F106)&gt;0.01,"",IF(MissFill!F104/SUM(MissFill!F$5:F106)&gt;0.01,"",IF(MissFill!F103/SUM(MissFill!F$5:F106)&gt;0.01,"",DateEnded_5Day!$A103)))))))</f>
        <v/>
      </c>
      <c r="H103" s="13" t="str">
        <f>IF($A103&lt;='All Results'!$B$4,"",IF(SUM(MissFill!G$5:G106)=0,"",(IF(MissFill!G106/SUM(MissFill!G$5:G106)&gt;0.01,"",IF(MissFill!G105/SUM(MissFill!G$5:G106)&gt;0.01,"",IF(MissFill!G104/SUM(MissFill!G$5:G106)&gt;0.01,"",IF(MissFill!G103/SUM(MissFill!G$5:G106)&gt;0.01,"",DateEnded_5Day!$A103)))))))</f>
        <v/>
      </c>
      <c r="I103" s="13" t="str">
        <f>IF($A103&lt;='All Results'!$B$4,"",IF(SUM(MissFill!H$5:H106)=0,"",(IF(MissFill!H106/SUM(MissFill!H$5:H106)&gt;0.01,"",IF(MissFill!H105/SUM(MissFill!H$5:H106)&gt;0.01,"",IF(MissFill!H104/SUM(MissFill!H$5:H106)&gt;0.01,"",IF(MissFill!H103/SUM(MissFill!H$5:H106)&gt;0.01,"",DateEnded_5Day!$A103)))))))</f>
        <v/>
      </c>
      <c r="J103" s="13" t="str">
        <f>IF($A103&lt;='All Results'!$B$4,"",IF(SUM(MissFill!I$5:I106)=0,"",(IF(MissFill!I106/SUM(MissFill!I$5:I106)&gt;0.01,"",IF(MissFill!I105/SUM(MissFill!I$5:I106)&gt;0.01,"",IF(MissFill!I104/SUM(MissFill!I$5:I106)&gt;0.01,"",IF(MissFill!I103/SUM(MissFill!I$5:I106)&gt;0.01,"",DateEnded_5Day!$A103)))))))</f>
        <v/>
      </c>
      <c r="K103" s="13" t="str">
        <f>IF($A103&lt;='All Results'!$B$4,"",IF(SUM(MissFill!J$5:J106)=0,"",(IF(MissFill!J106/SUM(MissFill!J$5:J106)&gt;0.01,"",IF(MissFill!J105/SUM(MissFill!J$5:J106)&gt;0.01,"",IF(MissFill!J104/SUM(MissFill!J$5:J106)&gt;0.01,"",IF(MissFill!J103/SUM(MissFill!J$5:J106)&gt;0.01,"",DateEnded_5Day!$A103)))))))</f>
        <v/>
      </c>
      <c r="L103" s="13" t="str">
        <f>IF($A103&lt;='All Results'!$B$4,"",IF(SUM(MissFill!K$5:K106)=0,"",(IF(MissFill!K106/SUM(MissFill!K$5:K106)&gt;0.01,"",IF(MissFill!K105/SUM(MissFill!K$5:K106)&gt;0.01,"",IF(MissFill!K104/SUM(MissFill!K$5:K106)&gt;0.01,"",IF(MissFill!K103/SUM(MissFill!K$5:K106)&gt;0.01,"",DateEnded_5Day!$A103)))))))</f>
        <v/>
      </c>
      <c r="M103" s="13" t="str">
        <f>IF($A103&lt;='All Results'!$B$4,"",IF(SUM(MissFill!L$5:L106)=0,"",(IF(MissFill!L106/SUM(MissFill!L$5:L106)&gt;0.01,"",IF(MissFill!L105/SUM(MissFill!L$5:L106)&gt;0.01,"",IF(MissFill!L104/SUM(MissFill!L$5:L106)&gt;0.01,"",IF(MissFill!L103/SUM(MissFill!L$5:L106)&gt;0.01,"",DateEnded_5Day!$A103)))))))</f>
        <v/>
      </c>
      <c r="N103" s="13" t="str">
        <f>IF($A103&lt;='All Results'!$B$4,"",IF(SUM(MissFill!M$5:M106)=0,"",(IF(MissFill!M106/SUM(MissFill!M$5:M106)&gt;0.01,"",IF(MissFill!M105/SUM(MissFill!M$5:M106)&gt;0.01,"",IF(MissFill!M104/SUM(MissFill!M$5:M106)&gt;0.01,"",IF(MissFill!M103/SUM(MissFill!M$5:M106)&gt;0.01,"",DateEnded_5Day!$A103)))))))</f>
        <v/>
      </c>
      <c r="O103" s="13" t="str">
        <f>IF($A103&lt;='All Results'!$B$4,"",IF(SUM(MissFill!N$5:N106)=0,"",(IF(MissFill!N106/SUM(MissFill!N$5:N106)&gt;0.01,"",IF(MissFill!N105/SUM(MissFill!N$5:N106)&gt;0.01,"",IF(MissFill!N104/SUM(MissFill!N$5:N106)&gt;0.01,"",IF(MissFill!N103/SUM(MissFill!N$5:N106)&gt;0.01,"",DateEnded_5Day!$A103)))))))</f>
        <v/>
      </c>
      <c r="P103" s="13" t="str">
        <f>IF($A103&lt;='All Results'!$B$4,"",IF(SUM(MissFill!O$5:O106)=0,"",(IF(MissFill!O106/SUM(MissFill!O$5:O106)&gt;0.01,"",IF(MissFill!O105/SUM(MissFill!O$5:O106)&gt;0.01,"",IF(MissFill!O104/SUM(MissFill!O$5:O106)&gt;0.01,"",IF(MissFill!O103/SUM(MissFill!O$5:O106)&gt;0.01,"",DateEnded_5Day!$A103)))))))</f>
        <v/>
      </c>
      <c r="Q103" s="13" t="str">
        <f>IF($A103&lt;='All Results'!$B$4,"",IF(SUM(MissFill!P$5:P106)=0,"",(IF(MissFill!P106/SUM(MissFill!P$5:P106)&gt;0.01,"",IF(MissFill!P105/SUM(MissFill!P$5:P106)&gt;0.01,"",IF(MissFill!P104/SUM(MissFill!P$5:P106)&gt;0.01,"",IF(MissFill!P103/SUM(MissFill!P$5:P106)&gt;0.01,"",DateEnded_5Day!$A103)))))))</f>
        <v/>
      </c>
      <c r="R103" s="13" t="str">
        <f>IF($A103&lt;='All Results'!$B$4,"",IF(SUM(MissFill!Q$5:Q106)=0,"",(IF(MissFill!Q106/SUM(MissFill!Q$5:Q106)&gt;0.01,"",IF(MissFill!Q105/SUM(MissFill!Q$5:Q106)&gt;0.01,"",IF(MissFill!Q104/SUM(MissFill!Q$5:Q106)&gt;0.01,"",IF(MissFill!Q103/SUM(MissFill!Q$5:Q106)&gt;0.01,"",DateEnded_5Day!$A103)))))))</f>
        <v/>
      </c>
      <c r="S103" s="13" t="str">
        <f>IF($A103&lt;='All Results'!$B$4,"",IF(SUM(MissFill!R$5:R106)=0,"",(IF(MissFill!R106/SUM(MissFill!R$5:R106)&gt;0.01,"",IF(MissFill!R105/SUM(MissFill!R$5:R106)&gt;0.01,"",IF(MissFill!R104/SUM(MissFill!R$5:R106)&gt;0.01,"",IF(MissFill!R103/SUM(MissFill!R$5:R106)&gt;0.01,"",DateEnded_5Day!$A103)))))))</f>
        <v/>
      </c>
      <c r="T103" s="13" t="str">
        <f>IF($A103&lt;='All Results'!$B$4,"",IF(SUM(MissFill!S$5:S106)=0,"",(IF(MissFill!S106/SUM(MissFill!S$5:S106)&gt;0.01,"",IF(MissFill!S105/SUM(MissFill!S$5:S106)&gt;0.01,"",IF(MissFill!S104/SUM(MissFill!S$5:S106)&gt;0.01,"",IF(MissFill!S103/SUM(MissFill!S$5:S106)&gt;0.01,"",DateEnded_5Day!$A103)))))))</f>
        <v/>
      </c>
      <c r="U103" s="13" t="str">
        <f>IF($A103&lt;='All Results'!$B$4,"",IF(SUM(MissFill!T$5:T106)=0,"",(IF(MissFill!T106/SUM(MissFill!T$5:T106)&gt;0.01,"",IF(MissFill!T105/SUM(MissFill!T$5:T106)&gt;0.01,"",IF(MissFill!T104/SUM(MissFill!T$5:T106)&gt;0.01,"",IF(MissFill!T103/SUM(MissFill!T$5:T106)&gt;0.01,"",DateEnded_5Day!$A103)))))))</f>
        <v/>
      </c>
      <c r="V103" s="13" t="str">
        <f>IF($A103&lt;='All Results'!$B$4,"",IF(SUM(MissFill!U$5:U106)=0,"",(IF(MissFill!U106/SUM(MissFill!U$5:U106)&gt;0.01,"",IF(MissFill!U105/SUM(MissFill!U$5:U106)&gt;0.01,"",IF(MissFill!U104/SUM(MissFill!U$5:U106)&gt;0.01,"",IF(MissFill!U103/SUM(MissFill!U$5:U106)&gt;0.01,"",DateEnded_5Day!$A103)))))))</f>
        <v/>
      </c>
      <c r="W103" s="13" t="str">
        <f>IF($A103&lt;='All Results'!$B$4,"",IF(SUM(MissFill!V$5:V106)=0,"",(IF(MissFill!V106/SUM(MissFill!V$5:V106)&gt;0.01,"",IF(MissFill!V105/SUM(MissFill!V$5:V106)&gt;0.01,"",IF(MissFill!V104/SUM(MissFill!V$5:V106)&gt;0.01,"",IF(MissFill!V103/SUM(MissFill!V$5:V106)&gt;0.01,"",DateEnded_5Day!$A103)))))))</f>
        <v/>
      </c>
      <c r="X103" s="13" t="str">
        <f>IF($A103&lt;='All Results'!$B$4,"",IF(SUM(MissFill!W$5:W106)=0,"",(IF(MissFill!W106/SUM(MissFill!W$5:W106)&gt;0.01,"",IF(MissFill!W105/SUM(MissFill!W$5:W106)&gt;0.01,"",IF(MissFill!W104/SUM(MissFill!W$5:W106)&gt;0.01,"",IF(MissFill!W103/SUM(MissFill!W$5:W106)&gt;0.01,"",DateEnded_5Day!$A103)))))))</f>
        <v/>
      </c>
      <c r="Y103" s="13" t="str">
        <f>IF($A103&lt;='All Results'!$B$4,"",IF(SUM(MissFill!X$5:X106)=0,"",(IF(MissFill!X106/SUM(MissFill!X$5:X106)&gt;0.01,"",IF(MissFill!X105/SUM(MissFill!X$5:X106)&gt;0.01,"",IF(MissFill!X104/SUM(MissFill!X$5:X106)&gt;0.01,"",IF(MissFill!X103/SUM(MissFill!X$5:X106)&gt;0.01,"",DateEnded_5Day!$A103)))))))</f>
        <v/>
      </c>
      <c r="Z103" s="13" t="str">
        <f>IF($A103&lt;='All Results'!$B$4,"",IF(SUM(MissFill!Y$5:Y106)=0,"",(IF(MissFill!Y106/SUM(MissFill!Y$5:Y106)&gt;0.01,"",IF(MissFill!Y105/SUM(MissFill!Y$5:Y106)&gt;0.01,"",IF(MissFill!Y104/SUM(MissFill!Y$5:Y106)&gt;0.01,"",IF(MissFill!Y103/SUM(MissFill!Y$5:Y106)&gt;0.01,"",DateEnded_5Day!$A103)))))))</f>
        <v/>
      </c>
      <c r="AA103" s="13" t="str">
        <f>IF($A103&lt;='All Results'!$B$4,"",IF(SUM(MissFill!Z$5:Z106)=0,"",(IF(MissFill!Z106/SUM(MissFill!Z$5:Z106)&gt;0.01,"",IF(MissFill!Z105/SUM(MissFill!Z$5:Z106)&gt;0.01,"",IF(MissFill!Z104/SUM(MissFill!Z$5:Z106)&gt;0.01,"",IF(MissFill!Z103/SUM(MissFill!Z$5:Z106)&gt;0.01,"",DateEnded_5Day!$A103)))))))</f>
        <v/>
      </c>
      <c r="AB103" s="13" t="str">
        <f>IF($A103&lt;='All Results'!$B$4,"",IF(SUM(MissFill!AA$5:AA106)=0,"",(IF(MissFill!AA106/SUM(MissFill!AA$5:AA106)&gt;0.01,"",IF(MissFill!AA105/SUM(MissFill!AA$5:AA106)&gt;0.01,"",IF(MissFill!AA104/SUM(MissFill!AA$5:AA106)&gt;0.01,"",IF(MissFill!AA103/SUM(MissFill!AA$5:AA106)&gt;0.01,"",DateEnded_5Day!$A103)))))))</f>
        <v/>
      </c>
      <c r="AC103" s="13" t="str">
        <f>IF($A103&lt;='All Results'!$B$4,"",IF(SUM(MissFill!AB$5:AB106)=0,"",(IF(MissFill!AB106/SUM(MissFill!AB$5:AB106)&gt;0.01,"",IF(MissFill!AB105/SUM(MissFill!AB$5:AB106)&gt;0.01,"",IF(MissFill!AB104/SUM(MissFill!AB$5:AB106)&gt;0.01,"",IF(MissFill!AB103/SUM(MissFill!AB$5:AB106)&gt;0.01,"",DateEnded_5Day!$A103)))))))</f>
        <v/>
      </c>
      <c r="AD103" s="13" t="str">
        <f>IF($A103&lt;='All Results'!$B$4,"",IF(SUM(MissFill!AC$5:AC106)=0,"",(IF(MissFill!AC106/SUM(MissFill!AC$5:AC106)&gt;0.01,"",IF(MissFill!AC105/SUM(MissFill!AC$5:AC106)&gt;0.01,"",IF(MissFill!AC104/SUM(MissFill!AC$5:AC106)&gt;0.01,"",IF(MissFill!AC103/SUM(MissFill!AC$5:AC106)&gt;0.01,"",DateEnded_5Day!$A103)))))))</f>
        <v/>
      </c>
      <c r="AE103" s="13" t="str">
        <f>IF($A103&lt;='All Results'!$B$4,"",IF(SUM(MissFill!AD$5:AD106)=0,"",(IF(MissFill!AD106/SUM(MissFill!AD$5:AD106)&gt;0.01,"",IF(MissFill!AD105/SUM(MissFill!AD$5:AD106)&gt;0.01,"",IF(MissFill!AD104/SUM(MissFill!AD$5:AD106)&gt;0.01,"",IF(MissFill!AD103/SUM(MissFill!AD$5:AD106)&gt;0.01,"",DateEnded_5Day!$A103)))))))</f>
        <v/>
      </c>
      <c r="AF103" s="13" t="str">
        <f>IF($A103&lt;='All Results'!$B$4,"",IF(SUM(MissFill!AE$5:AE106)=0,"",(IF(MissFill!AE106/SUM(MissFill!AE$5:AE106)&gt;0.01,"",IF(MissFill!AE105/SUM(MissFill!AE$5:AE106)&gt;0.01,"",IF(MissFill!AE104/SUM(MissFill!AE$5:AE106)&gt;0.01,"",IF(MissFill!AE103/SUM(MissFill!AE$5:AE106)&gt;0.01,"",DateEnded_5Day!$A103)))))))</f>
        <v/>
      </c>
      <c r="AG103" s="13" t="str">
        <f>IF($A103&lt;='All Results'!$B$4,"",IF(SUM(MissFill!AF$5:AF106)=0,"",(IF(MissFill!AF106/SUM(MissFill!AF$5:AF106)&gt;0.01,"",IF(MissFill!AF105/SUM(MissFill!AF$5:AF106)&gt;0.01,"",IF(MissFill!AF104/SUM(MissFill!AF$5:AF106)&gt;0.01,"",IF(MissFill!AF103/SUM(MissFill!AF$5:AF106)&gt;0.01,"",DateEnded_5Day!$A103)))))))</f>
        <v/>
      </c>
      <c r="AH103" s="13" t="str">
        <f>IF($A103&lt;='All Results'!$B$4,"",IF(SUM(MissFill!AG$5:AG106)=0,"",(IF(MissFill!AG106/SUM(MissFill!AG$5:AG106)&gt;0.01,"",IF(MissFill!AG105/SUM(MissFill!AG$5:AG106)&gt;0.01,"",IF(MissFill!AG104/SUM(MissFill!AG$5:AG106)&gt;0.01,"",IF(MissFill!AG103/SUM(MissFill!AG$5:AG106)&gt;0.01,"",DateEnded_5Day!$A103)))))))</f>
        <v/>
      </c>
      <c r="AI103" s="13" t="str">
        <f>IF($A103&lt;='All Results'!$B$4,"",IF(SUM(MissFill!AH$5:AH106)=0,"",(IF(MissFill!AH106/SUM(MissFill!AH$5:AH106)&gt;0.01,"",IF(MissFill!AH105/SUM(MissFill!AH$5:AH106)&gt;0.01,"",IF(MissFill!AH104/SUM(MissFill!AH$5:AH106)&gt;0.01,"",IF(MissFill!AH103/SUM(MissFill!AH$5:AH106)&gt;0.01,"",DateEnded_5Day!$A103)))))))</f>
        <v/>
      </c>
      <c r="AJ103" s="13" t="str">
        <f>IF($A103&lt;='All Results'!$B$4,"",IF(SUM(MissFill!AI$5:AI106)=0,"",(IF(MissFill!AI106/SUM(MissFill!AI$5:AI106)&gt;0.01,"",IF(MissFill!AI105/SUM(MissFill!AI$5:AI106)&gt;0.01,"",IF(MissFill!AI104/SUM(MissFill!AI$5:AI106)&gt;0.01,"",IF(MissFill!AI103/SUM(MissFill!AI$5:AI106)&gt;0.01,"",DateEnded_5Day!$A103)))))))</f>
        <v/>
      </c>
      <c r="AK103" s="13" t="str">
        <f>IF($A103&lt;='All Results'!$B$4,"",IF(SUM(MissFill!AJ$5:AJ106)=0,"",(IF(MissFill!AJ106/SUM(MissFill!AJ$5:AJ106)&gt;0.01,"",IF(MissFill!AJ105/SUM(MissFill!AJ$5:AJ106)&gt;0.01,"",IF(MissFill!AJ104/SUM(MissFill!AJ$5:AJ106)&gt;0.01,"",IF(MissFill!AJ103/SUM(MissFill!AJ$5:AJ106)&gt;0.01,"",DateEnded_5Day!$A103)))))))</f>
        <v/>
      </c>
      <c r="AL103" s="13" t="str">
        <f>IF($A103&lt;='All Results'!$B$4,"",IF(SUM(MissFill!AK$5:AK106)=0,"",(IF(MissFill!AK106/SUM(MissFill!AK$5:AK106)&gt;0.01,"",IF(MissFill!AK105/SUM(MissFill!AK$5:AK106)&gt;0.01,"",IF(MissFill!AK104/SUM(MissFill!AK$5:AK106)&gt;0.01,"",IF(MissFill!AK103/SUM(MissFill!AK$5:AK106)&gt;0.01,"",DateEnded_5Day!$A103)))))))</f>
        <v/>
      </c>
      <c r="AM103" s="13" t="str">
        <f>IF($A103&lt;='All Results'!$B$4,"",IF(SUM(MissFill!AL$5:AL106)=0,"",(IF(MissFill!AL106/SUM(MissFill!AL$5:AL106)&gt;0.01,"",IF(MissFill!AL105/SUM(MissFill!AL$5:AL106)&gt;0.01,"",IF(MissFill!AL104/SUM(MissFill!AL$5:AL106)&gt;0.01,"",IF(MissFill!AL103/SUM(MissFill!AL$5:AL106)&gt;0.01,"",DateEnded_5Day!$A103)))))))</f>
        <v/>
      </c>
      <c r="AN103" s="13" t="str">
        <f>IF($A103&lt;='All Results'!$B$4,"",IF(SUM(MissFill!AM$5:AM106)=0,"",(IF(MissFill!AM106/SUM(MissFill!AM$5:AM106)&gt;0.01,"",IF(MissFill!AM105/SUM(MissFill!AM$5:AM106)&gt;0.01,"",IF(MissFill!AM104/SUM(MissFill!AM$5:AM106)&gt;0.01,"",IF(MissFill!AM103/SUM(MissFill!AM$5:AM106)&gt;0.01,"",DateEnded_5Day!$A103)))))))</f>
        <v/>
      </c>
      <c r="AO103" s="13" t="str">
        <f>IF($A103&lt;='All Results'!$B$4,"",IF(SUM(MissFill!AN$5:AN106)=0,"",(IF(MissFill!AN106/SUM(MissFill!AN$5:AN106)&gt;0.01,"",IF(MissFill!AN105/SUM(MissFill!AN$5:AN106)&gt;0.01,"",IF(MissFill!AN104/SUM(MissFill!AN$5:AN106)&gt;0.01,"",IF(MissFill!AN103/SUM(MissFill!AN$5:AN106)&gt;0.01,"",DateEnded_5Day!$A103)))))))</f>
        <v/>
      </c>
      <c r="AP103" s="13" t="str">
        <f>IF($A103&lt;='All Results'!$B$4,"",IF(SUM(MissFill!AO$5:AO106)=0,"",(IF(MissFill!AO106/SUM(MissFill!AO$5:AO106)&gt;0.01,"",IF(MissFill!AO105/SUM(MissFill!AO$5:AO106)&gt;0.01,"",IF(MissFill!AO104/SUM(MissFill!AO$5:AO106)&gt;0.01,"",IF(MissFill!AO103/SUM(MissFill!AO$5:AO106)&gt;0.01,"",DateEnded_5Day!$A103)))))))</f>
        <v/>
      </c>
      <c r="AQ103" s="13" t="str">
        <f>IF($A103&lt;='All Results'!$B$4,"",IF(SUM(MissFill!AP$5:AP106)=0,"",(IF(MissFill!AP106/SUM(MissFill!AP$5:AP106)&gt;0.01,"",IF(MissFill!AP105/SUM(MissFill!AP$5:AP106)&gt;0.01,"",IF(MissFill!AP104/SUM(MissFill!AP$5:AP106)&gt;0.01,"",IF(MissFill!AP103/SUM(MissFill!AP$5:AP106)&gt;0.01,"",DateEnded_5Day!$A103)))))))</f>
        <v/>
      </c>
      <c r="AR103" s="13" t="str">
        <f>IF($A103&lt;='All Results'!$B$4,"",IF(SUM(MissFill!AQ$5:AQ106)=0,"",(IF(MissFill!AQ106/SUM(MissFill!AQ$5:AQ106)&gt;0.01,"",IF(MissFill!AQ105/SUM(MissFill!AQ$5:AQ106)&gt;0.01,"",IF(MissFill!AQ104/SUM(MissFill!AQ$5:AQ106)&gt;0.01,"",IF(MissFill!AQ103/SUM(MissFill!AQ$5:AQ106)&gt;0.01,"",DateEnded_5Day!$A103)))))))</f>
        <v/>
      </c>
      <c r="AS103" s="13" t="str">
        <f>IF($A103&lt;='All Results'!$B$4,"",IF(SUM(MissFill!AR$5:AR106)=0,"",(IF(MissFill!AR106/SUM(MissFill!AR$5:AR106)&gt;0.01,"",IF(MissFill!AR105/SUM(MissFill!AR$5:AR106)&gt;0.01,"",IF(MissFill!AR104/SUM(MissFill!AR$5:AR106)&gt;0.01,"",IF(MissFill!AR103/SUM(MissFill!AR$5:AR106)&gt;0.01,"",DateEnded_5Day!$A103)))))))</f>
        <v/>
      </c>
      <c r="AT103" s="13" t="str">
        <f>IF($A103&lt;='All Results'!$B$4,"",IF(SUM(MissFill!AS$5:AS106)=0,"",(IF(MissFill!AS106/SUM(MissFill!AS$5:AS106)&gt;0.01,"",IF(MissFill!AS105/SUM(MissFill!AS$5:AS106)&gt;0.01,"",IF(MissFill!AS104/SUM(MissFill!AS$5:AS106)&gt;0.01,"",IF(MissFill!AS103/SUM(MissFill!AS$5:AS106)&gt;0.01,"",DateEnded_5Day!$A103)))))))</f>
        <v/>
      </c>
      <c r="AU103" s="13" t="str">
        <f>IF($A103&lt;='All Results'!$B$4,"",IF(SUM(MissFill!AT$5:AT106)=0,"",(IF(MissFill!AT106/SUM(MissFill!AT$5:AT106)&gt;0.01,"",IF(MissFill!AT105/SUM(MissFill!AT$5:AT106)&gt;0.01,"",IF(MissFill!AT104/SUM(MissFill!AT$5:AT106)&gt;0.01,"",IF(MissFill!AT103/SUM(MissFill!AT$5:AT106)&gt;0.01,"",DateEnded_5Day!$A103)))))))</f>
        <v/>
      </c>
      <c r="AV103" s="13" t="str">
        <f>IF($A103&lt;='All Results'!$B$4,"",IF(SUM(MissFill!AU$5:AU106)=0,"",(IF(MissFill!AU106/SUM(MissFill!AU$5:AU106)&gt;0.01,"",IF(MissFill!AU105/SUM(MissFill!AU$5:AU106)&gt;0.01,"",IF(MissFill!AU104/SUM(MissFill!AU$5:AU106)&gt;0.01,"",IF(MissFill!AU103/SUM(MissFill!AU$5:AU106)&gt;0.01,"",DateEnded_5Day!$A103)))))))</f>
        <v/>
      </c>
      <c r="AW103" s="13" t="str">
        <f>IF($A103&lt;='All Results'!$B$4,"",IF(SUM(MissFill!AV$5:AV106)=0,"",(IF(MissFill!AV106/SUM(MissFill!AV$5:AV106)&gt;0.01,"",IF(MissFill!AV105/SUM(MissFill!AV$5:AV106)&gt;0.01,"",IF(MissFill!AV104/SUM(MissFill!AV$5:AV106)&gt;0.01,"",IF(MissFill!AV103/SUM(MissFill!AV$5:AV106)&gt;0.01,"",DateEnded_5Day!$A103)))))))</f>
        <v/>
      </c>
      <c r="AX103" s="13" t="str">
        <f>IF($A103&lt;='All Results'!$B$4,"",IF(SUM(MissFill!AW$5:AW106)=0,"",(IF(MissFill!AW106/SUM(MissFill!AW$5:AW106)&gt;0.01,"",IF(MissFill!AW105/SUM(MissFill!AW$5:AW106)&gt;0.01,"",IF(MissFill!AW104/SUM(MissFill!AW$5:AW106)&gt;0.01,"",IF(MissFill!AW103/SUM(MissFill!AW$5:AW106)&gt;0.01,"",DateEnded_5Day!$A103)))))))</f>
        <v/>
      </c>
    </row>
    <row r="104" spans="1:50" x14ac:dyDescent="0.25">
      <c r="A104" s="8">
        <v>44449</v>
      </c>
      <c r="B104" s="11">
        <v>253</v>
      </c>
      <c r="C104" s="13" t="str">
        <f>IF($A104&lt;='All Results'!$B$4,"",IF(SUM(MissFill!B$5:B107)=0,"",(IF(MissFill!B107/SUM(MissFill!B$5:B107)&gt;0.01,"",IF(MissFill!B106/SUM(MissFill!B$5:B107)&gt;0.01,"",IF(MissFill!B105/SUM(MissFill!B$5:B107)&gt;0.01,"",IF(MissFill!B104/SUM(MissFill!B$5:B107)&gt;0.01,"",DateEnded_5Day!$A104)))))))</f>
        <v/>
      </c>
      <c r="D104" s="13" t="str">
        <f>IF($A104&lt;='All Results'!$B$4,"",IF(SUM(MissFill!C$5:C107)=0,"",(IF(MissFill!C107/SUM(MissFill!C$5:C107)&gt;0.01,"",IF(MissFill!C106/SUM(MissFill!C$5:C107)&gt;0.01,"",IF(MissFill!C105/SUM(MissFill!C$5:C107)&gt;0.01,"",IF(MissFill!C104/SUM(MissFill!C$5:C107)&gt;0.01,"",DateEnded_5Day!$A104)))))))</f>
        <v/>
      </c>
      <c r="E104" s="13" t="str">
        <f>IF($A104&lt;='All Results'!$B$4,"",IF(SUM(MissFill!D$5:D107)=0,"",(IF(MissFill!D107/SUM(MissFill!D$5:D107)&gt;0.01,"",IF(MissFill!D106/SUM(MissFill!D$5:D107)&gt;0.01,"",IF(MissFill!D105/SUM(MissFill!D$5:D107)&gt;0.01,"",IF(MissFill!D104/SUM(MissFill!D$5:D107)&gt;0.01,"",DateEnded_5Day!$A104)))))))</f>
        <v/>
      </c>
      <c r="F104" s="13" t="str">
        <f>IF($A104&lt;='All Results'!$B$4,"",IF(SUM(MissFill!E$5:E107)=0,"",(IF(MissFill!E107/SUM(MissFill!E$5:E107)&gt;0.01,"",IF(MissFill!E106/SUM(MissFill!E$5:E107)&gt;0.01,"",IF(MissFill!E105/SUM(MissFill!E$5:E107)&gt;0.01,"",IF(MissFill!E104/SUM(MissFill!E$5:E107)&gt;0.01,"",DateEnded_5Day!$A104)))))))</f>
        <v/>
      </c>
      <c r="G104" s="13" t="str">
        <f>IF($A104&lt;='All Results'!$B$4,"",IF(SUM(MissFill!F$5:F107)=0,"",(IF(MissFill!F107/SUM(MissFill!F$5:F107)&gt;0.01,"",IF(MissFill!F106/SUM(MissFill!F$5:F107)&gt;0.01,"",IF(MissFill!F105/SUM(MissFill!F$5:F107)&gt;0.01,"",IF(MissFill!F104/SUM(MissFill!F$5:F107)&gt;0.01,"",DateEnded_5Day!$A104)))))))</f>
        <v/>
      </c>
      <c r="H104" s="13" t="str">
        <f>IF($A104&lt;='All Results'!$B$4,"",IF(SUM(MissFill!G$5:G107)=0,"",(IF(MissFill!G107/SUM(MissFill!G$5:G107)&gt;0.01,"",IF(MissFill!G106/SUM(MissFill!G$5:G107)&gt;0.01,"",IF(MissFill!G105/SUM(MissFill!G$5:G107)&gt;0.01,"",IF(MissFill!G104/SUM(MissFill!G$5:G107)&gt;0.01,"",DateEnded_5Day!$A104)))))))</f>
        <v/>
      </c>
      <c r="I104" s="13" t="str">
        <f>IF($A104&lt;='All Results'!$B$4,"",IF(SUM(MissFill!H$5:H107)=0,"",(IF(MissFill!H107/SUM(MissFill!H$5:H107)&gt;0.01,"",IF(MissFill!H106/SUM(MissFill!H$5:H107)&gt;0.01,"",IF(MissFill!H105/SUM(MissFill!H$5:H107)&gt;0.01,"",IF(MissFill!H104/SUM(MissFill!H$5:H107)&gt;0.01,"",DateEnded_5Day!$A104)))))))</f>
        <v/>
      </c>
      <c r="J104" s="13" t="str">
        <f>IF($A104&lt;='All Results'!$B$4,"",IF(SUM(MissFill!I$5:I107)=0,"",(IF(MissFill!I107/SUM(MissFill!I$5:I107)&gt;0.01,"",IF(MissFill!I106/SUM(MissFill!I$5:I107)&gt;0.01,"",IF(MissFill!I105/SUM(MissFill!I$5:I107)&gt;0.01,"",IF(MissFill!I104/SUM(MissFill!I$5:I107)&gt;0.01,"",DateEnded_5Day!$A104)))))))</f>
        <v/>
      </c>
      <c r="K104" s="13" t="str">
        <f>IF($A104&lt;='All Results'!$B$4,"",IF(SUM(MissFill!J$5:J107)=0,"",(IF(MissFill!J107/SUM(MissFill!J$5:J107)&gt;0.01,"",IF(MissFill!J106/SUM(MissFill!J$5:J107)&gt;0.01,"",IF(MissFill!J105/SUM(MissFill!J$5:J107)&gt;0.01,"",IF(MissFill!J104/SUM(MissFill!J$5:J107)&gt;0.01,"",DateEnded_5Day!$A104)))))))</f>
        <v/>
      </c>
      <c r="L104" s="13" t="str">
        <f>IF($A104&lt;='All Results'!$B$4,"",IF(SUM(MissFill!K$5:K107)=0,"",(IF(MissFill!K107/SUM(MissFill!K$5:K107)&gt;0.01,"",IF(MissFill!K106/SUM(MissFill!K$5:K107)&gt;0.01,"",IF(MissFill!K105/SUM(MissFill!K$5:K107)&gt;0.01,"",IF(MissFill!K104/SUM(MissFill!K$5:K107)&gt;0.01,"",DateEnded_5Day!$A104)))))))</f>
        <v/>
      </c>
      <c r="M104" s="13" t="str">
        <f>IF($A104&lt;='All Results'!$B$4,"",IF(SUM(MissFill!L$5:L107)=0,"",(IF(MissFill!L107/SUM(MissFill!L$5:L107)&gt;0.01,"",IF(MissFill!L106/SUM(MissFill!L$5:L107)&gt;0.01,"",IF(MissFill!L105/SUM(MissFill!L$5:L107)&gt;0.01,"",IF(MissFill!L104/SUM(MissFill!L$5:L107)&gt;0.01,"",DateEnded_5Day!$A104)))))))</f>
        <v/>
      </c>
      <c r="N104" s="13" t="str">
        <f>IF($A104&lt;='All Results'!$B$4,"",IF(SUM(MissFill!M$5:M107)=0,"",(IF(MissFill!M107/SUM(MissFill!M$5:M107)&gt;0.01,"",IF(MissFill!M106/SUM(MissFill!M$5:M107)&gt;0.01,"",IF(MissFill!M105/SUM(MissFill!M$5:M107)&gt;0.01,"",IF(MissFill!M104/SUM(MissFill!M$5:M107)&gt;0.01,"",DateEnded_5Day!$A104)))))))</f>
        <v/>
      </c>
      <c r="O104" s="13" t="str">
        <f>IF($A104&lt;='All Results'!$B$4,"",IF(SUM(MissFill!N$5:N107)=0,"",(IF(MissFill!N107/SUM(MissFill!N$5:N107)&gt;0.01,"",IF(MissFill!N106/SUM(MissFill!N$5:N107)&gt;0.01,"",IF(MissFill!N105/SUM(MissFill!N$5:N107)&gt;0.01,"",IF(MissFill!N104/SUM(MissFill!N$5:N107)&gt;0.01,"",DateEnded_5Day!$A104)))))))</f>
        <v/>
      </c>
      <c r="P104" s="13" t="str">
        <f>IF($A104&lt;='All Results'!$B$4,"",IF(SUM(MissFill!O$5:O107)=0,"",(IF(MissFill!O107/SUM(MissFill!O$5:O107)&gt;0.01,"",IF(MissFill!O106/SUM(MissFill!O$5:O107)&gt;0.01,"",IF(MissFill!O105/SUM(MissFill!O$5:O107)&gt;0.01,"",IF(MissFill!O104/SUM(MissFill!O$5:O107)&gt;0.01,"",DateEnded_5Day!$A104)))))))</f>
        <v/>
      </c>
      <c r="Q104" s="13" t="str">
        <f>IF($A104&lt;='All Results'!$B$4,"",IF(SUM(MissFill!P$5:P107)=0,"",(IF(MissFill!P107/SUM(MissFill!P$5:P107)&gt;0.01,"",IF(MissFill!P106/SUM(MissFill!P$5:P107)&gt;0.01,"",IF(MissFill!P105/SUM(MissFill!P$5:P107)&gt;0.01,"",IF(MissFill!P104/SUM(MissFill!P$5:P107)&gt;0.01,"",DateEnded_5Day!$A104)))))))</f>
        <v/>
      </c>
      <c r="R104" s="13" t="str">
        <f>IF($A104&lt;='All Results'!$B$4,"",IF(SUM(MissFill!Q$5:Q107)=0,"",(IF(MissFill!Q107/SUM(MissFill!Q$5:Q107)&gt;0.01,"",IF(MissFill!Q106/SUM(MissFill!Q$5:Q107)&gt;0.01,"",IF(MissFill!Q105/SUM(MissFill!Q$5:Q107)&gt;0.01,"",IF(MissFill!Q104/SUM(MissFill!Q$5:Q107)&gt;0.01,"",DateEnded_5Day!$A104)))))))</f>
        <v/>
      </c>
      <c r="S104" s="13" t="str">
        <f>IF($A104&lt;='All Results'!$B$4,"",IF(SUM(MissFill!R$5:R107)=0,"",(IF(MissFill!R107/SUM(MissFill!R$5:R107)&gt;0.01,"",IF(MissFill!R106/SUM(MissFill!R$5:R107)&gt;0.01,"",IF(MissFill!R105/SUM(MissFill!R$5:R107)&gt;0.01,"",IF(MissFill!R104/SUM(MissFill!R$5:R107)&gt;0.01,"",DateEnded_5Day!$A104)))))))</f>
        <v/>
      </c>
      <c r="T104" s="13" t="str">
        <f>IF($A104&lt;='All Results'!$B$4,"",IF(SUM(MissFill!S$5:S107)=0,"",(IF(MissFill!S107/SUM(MissFill!S$5:S107)&gt;0.01,"",IF(MissFill!S106/SUM(MissFill!S$5:S107)&gt;0.01,"",IF(MissFill!S105/SUM(MissFill!S$5:S107)&gt;0.01,"",IF(MissFill!S104/SUM(MissFill!S$5:S107)&gt;0.01,"",DateEnded_5Day!$A104)))))))</f>
        <v/>
      </c>
      <c r="U104" s="13" t="str">
        <f>IF($A104&lt;='All Results'!$B$4,"",IF(SUM(MissFill!T$5:T107)=0,"",(IF(MissFill!T107/SUM(MissFill!T$5:T107)&gt;0.01,"",IF(MissFill!T106/SUM(MissFill!T$5:T107)&gt;0.01,"",IF(MissFill!T105/SUM(MissFill!T$5:T107)&gt;0.01,"",IF(MissFill!T104/SUM(MissFill!T$5:T107)&gt;0.01,"",DateEnded_5Day!$A104)))))))</f>
        <v/>
      </c>
      <c r="V104" s="13" t="str">
        <f>IF($A104&lt;='All Results'!$B$4,"",IF(SUM(MissFill!U$5:U107)=0,"",(IF(MissFill!U107/SUM(MissFill!U$5:U107)&gt;0.01,"",IF(MissFill!U106/SUM(MissFill!U$5:U107)&gt;0.01,"",IF(MissFill!U105/SUM(MissFill!U$5:U107)&gt;0.01,"",IF(MissFill!U104/SUM(MissFill!U$5:U107)&gt;0.01,"",DateEnded_5Day!$A104)))))))</f>
        <v/>
      </c>
      <c r="W104" s="13" t="str">
        <f>IF($A104&lt;='All Results'!$B$4,"",IF(SUM(MissFill!V$5:V107)=0,"",(IF(MissFill!V107/SUM(MissFill!V$5:V107)&gt;0.01,"",IF(MissFill!V106/SUM(MissFill!V$5:V107)&gt;0.01,"",IF(MissFill!V105/SUM(MissFill!V$5:V107)&gt;0.01,"",IF(MissFill!V104/SUM(MissFill!V$5:V107)&gt;0.01,"",DateEnded_5Day!$A104)))))))</f>
        <v/>
      </c>
      <c r="X104" s="13" t="str">
        <f>IF($A104&lt;='All Results'!$B$4,"",IF(SUM(MissFill!W$5:W107)=0,"",(IF(MissFill!W107/SUM(MissFill!W$5:W107)&gt;0.01,"",IF(MissFill!W106/SUM(MissFill!W$5:W107)&gt;0.01,"",IF(MissFill!W105/SUM(MissFill!W$5:W107)&gt;0.01,"",IF(MissFill!W104/SUM(MissFill!W$5:W107)&gt;0.01,"",DateEnded_5Day!$A104)))))))</f>
        <v/>
      </c>
      <c r="Y104" s="13" t="str">
        <f>IF($A104&lt;='All Results'!$B$4,"",IF(SUM(MissFill!X$5:X107)=0,"",(IF(MissFill!X107/SUM(MissFill!X$5:X107)&gt;0.01,"",IF(MissFill!X106/SUM(MissFill!X$5:X107)&gt;0.01,"",IF(MissFill!X105/SUM(MissFill!X$5:X107)&gt;0.01,"",IF(MissFill!X104/SUM(MissFill!X$5:X107)&gt;0.01,"",DateEnded_5Day!$A104)))))))</f>
        <v/>
      </c>
      <c r="Z104" s="13" t="str">
        <f>IF($A104&lt;='All Results'!$B$4,"",IF(SUM(MissFill!Y$5:Y107)=0,"",(IF(MissFill!Y107/SUM(MissFill!Y$5:Y107)&gt;0.01,"",IF(MissFill!Y106/SUM(MissFill!Y$5:Y107)&gt;0.01,"",IF(MissFill!Y105/SUM(MissFill!Y$5:Y107)&gt;0.01,"",IF(MissFill!Y104/SUM(MissFill!Y$5:Y107)&gt;0.01,"",DateEnded_5Day!$A104)))))))</f>
        <v/>
      </c>
      <c r="AA104" s="13" t="str">
        <f>IF($A104&lt;='All Results'!$B$4,"",IF(SUM(MissFill!Z$5:Z107)=0,"",(IF(MissFill!Z107/SUM(MissFill!Z$5:Z107)&gt;0.01,"",IF(MissFill!Z106/SUM(MissFill!Z$5:Z107)&gt;0.01,"",IF(MissFill!Z105/SUM(MissFill!Z$5:Z107)&gt;0.01,"",IF(MissFill!Z104/SUM(MissFill!Z$5:Z107)&gt;0.01,"",DateEnded_5Day!$A104)))))))</f>
        <v/>
      </c>
      <c r="AB104" s="13" t="str">
        <f>IF($A104&lt;='All Results'!$B$4,"",IF(SUM(MissFill!AA$5:AA107)=0,"",(IF(MissFill!AA107/SUM(MissFill!AA$5:AA107)&gt;0.01,"",IF(MissFill!AA106/SUM(MissFill!AA$5:AA107)&gt;0.01,"",IF(MissFill!AA105/SUM(MissFill!AA$5:AA107)&gt;0.01,"",IF(MissFill!AA104/SUM(MissFill!AA$5:AA107)&gt;0.01,"",DateEnded_5Day!$A104)))))))</f>
        <v/>
      </c>
      <c r="AC104" s="13" t="str">
        <f>IF($A104&lt;='All Results'!$B$4,"",IF(SUM(MissFill!AB$5:AB107)=0,"",(IF(MissFill!AB107/SUM(MissFill!AB$5:AB107)&gt;0.01,"",IF(MissFill!AB106/SUM(MissFill!AB$5:AB107)&gt;0.01,"",IF(MissFill!AB105/SUM(MissFill!AB$5:AB107)&gt;0.01,"",IF(MissFill!AB104/SUM(MissFill!AB$5:AB107)&gt;0.01,"",DateEnded_5Day!$A104)))))))</f>
        <v/>
      </c>
      <c r="AD104" s="13" t="str">
        <f>IF($A104&lt;='All Results'!$B$4,"",IF(SUM(MissFill!AC$5:AC107)=0,"",(IF(MissFill!AC107/SUM(MissFill!AC$5:AC107)&gt;0.01,"",IF(MissFill!AC106/SUM(MissFill!AC$5:AC107)&gt;0.01,"",IF(MissFill!AC105/SUM(MissFill!AC$5:AC107)&gt;0.01,"",IF(MissFill!AC104/SUM(MissFill!AC$5:AC107)&gt;0.01,"",DateEnded_5Day!$A104)))))))</f>
        <v/>
      </c>
      <c r="AE104" s="13" t="str">
        <f>IF($A104&lt;='All Results'!$B$4,"",IF(SUM(MissFill!AD$5:AD107)=0,"",(IF(MissFill!AD107/SUM(MissFill!AD$5:AD107)&gt;0.01,"",IF(MissFill!AD106/SUM(MissFill!AD$5:AD107)&gt;0.01,"",IF(MissFill!AD105/SUM(MissFill!AD$5:AD107)&gt;0.01,"",IF(MissFill!AD104/SUM(MissFill!AD$5:AD107)&gt;0.01,"",DateEnded_5Day!$A104)))))))</f>
        <v/>
      </c>
      <c r="AF104" s="13" t="str">
        <f>IF($A104&lt;='All Results'!$B$4,"",IF(SUM(MissFill!AE$5:AE107)=0,"",(IF(MissFill!AE107/SUM(MissFill!AE$5:AE107)&gt;0.01,"",IF(MissFill!AE106/SUM(MissFill!AE$5:AE107)&gt;0.01,"",IF(MissFill!AE105/SUM(MissFill!AE$5:AE107)&gt;0.01,"",IF(MissFill!AE104/SUM(MissFill!AE$5:AE107)&gt;0.01,"",DateEnded_5Day!$A104)))))))</f>
        <v/>
      </c>
      <c r="AG104" s="13" t="str">
        <f>IF($A104&lt;='All Results'!$B$4,"",IF(SUM(MissFill!AF$5:AF107)=0,"",(IF(MissFill!AF107/SUM(MissFill!AF$5:AF107)&gt;0.01,"",IF(MissFill!AF106/SUM(MissFill!AF$5:AF107)&gt;0.01,"",IF(MissFill!AF105/SUM(MissFill!AF$5:AF107)&gt;0.01,"",IF(MissFill!AF104/SUM(MissFill!AF$5:AF107)&gt;0.01,"",DateEnded_5Day!$A104)))))))</f>
        <v/>
      </c>
      <c r="AH104" s="13" t="str">
        <f>IF($A104&lt;='All Results'!$B$4,"",IF(SUM(MissFill!AG$5:AG107)=0,"",(IF(MissFill!AG107/SUM(MissFill!AG$5:AG107)&gt;0.01,"",IF(MissFill!AG106/SUM(MissFill!AG$5:AG107)&gt;0.01,"",IF(MissFill!AG105/SUM(MissFill!AG$5:AG107)&gt;0.01,"",IF(MissFill!AG104/SUM(MissFill!AG$5:AG107)&gt;0.01,"",DateEnded_5Day!$A104)))))))</f>
        <v/>
      </c>
      <c r="AI104" s="13" t="str">
        <f>IF($A104&lt;='All Results'!$B$4,"",IF(SUM(MissFill!AH$5:AH107)=0,"",(IF(MissFill!AH107/SUM(MissFill!AH$5:AH107)&gt;0.01,"",IF(MissFill!AH106/SUM(MissFill!AH$5:AH107)&gt;0.01,"",IF(MissFill!AH105/SUM(MissFill!AH$5:AH107)&gt;0.01,"",IF(MissFill!AH104/SUM(MissFill!AH$5:AH107)&gt;0.01,"",DateEnded_5Day!$A104)))))))</f>
        <v/>
      </c>
      <c r="AJ104" s="13" t="str">
        <f>IF($A104&lt;='All Results'!$B$4,"",IF(SUM(MissFill!AI$5:AI107)=0,"",(IF(MissFill!AI107/SUM(MissFill!AI$5:AI107)&gt;0.01,"",IF(MissFill!AI106/SUM(MissFill!AI$5:AI107)&gt;0.01,"",IF(MissFill!AI105/SUM(MissFill!AI$5:AI107)&gt;0.01,"",IF(MissFill!AI104/SUM(MissFill!AI$5:AI107)&gt;0.01,"",DateEnded_5Day!$A104)))))))</f>
        <v/>
      </c>
      <c r="AK104" s="13" t="str">
        <f>IF($A104&lt;='All Results'!$B$4,"",IF(SUM(MissFill!AJ$5:AJ107)=0,"",(IF(MissFill!AJ107/SUM(MissFill!AJ$5:AJ107)&gt;0.01,"",IF(MissFill!AJ106/SUM(MissFill!AJ$5:AJ107)&gt;0.01,"",IF(MissFill!AJ105/SUM(MissFill!AJ$5:AJ107)&gt;0.01,"",IF(MissFill!AJ104/SUM(MissFill!AJ$5:AJ107)&gt;0.01,"",DateEnded_5Day!$A104)))))))</f>
        <v/>
      </c>
      <c r="AL104" s="13" t="str">
        <f>IF($A104&lt;='All Results'!$B$4,"",IF(SUM(MissFill!AK$5:AK107)=0,"",(IF(MissFill!AK107/SUM(MissFill!AK$5:AK107)&gt;0.01,"",IF(MissFill!AK106/SUM(MissFill!AK$5:AK107)&gt;0.01,"",IF(MissFill!AK105/SUM(MissFill!AK$5:AK107)&gt;0.01,"",IF(MissFill!AK104/SUM(MissFill!AK$5:AK107)&gt;0.01,"",DateEnded_5Day!$A104)))))))</f>
        <v/>
      </c>
      <c r="AM104" s="13" t="str">
        <f>IF($A104&lt;='All Results'!$B$4,"",IF(SUM(MissFill!AL$5:AL107)=0,"",(IF(MissFill!AL107/SUM(MissFill!AL$5:AL107)&gt;0.01,"",IF(MissFill!AL106/SUM(MissFill!AL$5:AL107)&gt;0.01,"",IF(MissFill!AL105/SUM(MissFill!AL$5:AL107)&gt;0.01,"",IF(MissFill!AL104/SUM(MissFill!AL$5:AL107)&gt;0.01,"",DateEnded_5Day!$A104)))))))</f>
        <v/>
      </c>
      <c r="AN104" s="13" t="str">
        <f>IF($A104&lt;='All Results'!$B$4,"",IF(SUM(MissFill!AM$5:AM107)=0,"",(IF(MissFill!AM107/SUM(MissFill!AM$5:AM107)&gt;0.01,"",IF(MissFill!AM106/SUM(MissFill!AM$5:AM107)&gt;0.01,"",IF(MissFill!AM105/SUM(MissFill!AM$5:AM107)&gt;0.01,"",IF(MissFill!AM104/SUM(MissFill!AM$5:AM107)&gt;0.01,"",DateEnded_5Day!$A104)))))))</f>
        <v/>
      </c>
      <c r="AO104" s="13" t="str">
        <f>IF($A104&lt;='All Results'!$B$4,"",IF(SUM(MissFill!AN$5:AN107)=0,"",(IF(MissFill!AN107/SUM(MissFill!AN$5:AN107)&gt;0.01,"",IF(MissFill!AN106/SUM(MissFill!AN$5:AN107)&gt;0.01,"",IF(MissFill!AN105/SUM(MissFill!AN$5:AN107)&gt;0.01,"",IF(MissFill!AN104/SUM(MissFill!AN$5:AN107)&gt;0.01,"",DateEnded_5Day!$A104)))))))</f>
        <v/>
      </c>
      <c r="AP104" s="13" t="str">
        <f>IF($A104&lt;='All Results'!$B$4,"",IF(SUM(MissFill!AO$5:AO107)=0,"",(IF(MissFill!AO107/SUM(MissFill!AO$5:AO107)&gt;0.01,"",IF(MissFill!AO106/SUM(MissFill!AO$5:AO107)&gt;0.01,"",IF(MissFill!AO105/SUM(MissFill!AO$5:AO107)&gt;0.01,"",IF(MissFill!AO104/SUM(MissFill!AO$5:AO107)&gt;0.01,"",DateEnded_5Day!$A104)))))))</f>
        <v/>
      </c>
      <c r="AQ104" s="13" t="str">
        <f>IF($A104&lt;='All Results'!$B$4,"",IF(SUM(MissFill!AP$5:AP107)=0,"",(IF(MissFill!AP107/SUM(MissFill!AP$5:AP107)&gt;0.01,"",IF(MissFill!AP106/SUM(MissFill!AP$5:AP107)&gt;0.01,"",IF(MissFill!AP105/SUM(MissFill!AP$5:AP107)&gt;0.01,"",IF(MissFill!AP104/SUM(MissFill!AP$5:AP107)&gt;0.01,"",DateEnded_5Day!$A104)))))))</f>
        <v/>
      </c>
      <c r="AR104" s="13" t="str">
        <f>IF($A104&lt;='All Results'!$B$4,"",IF(SUM(MissFill!AQ$5:AQ107)=0,"",(IF(MissFill!AQ107/SUM(MissFill!AQ$5:AQ107)&gt;0.01,"",IF(MissFill!AQ106/SUM(MissFill!AQ$5:AQ107)&gt;0.01,"",IF(MissFill!AQ105/SUM(MissFill!AQ$5:AQ107)&gt;0.01,"",IF(MissFill!AQ104/SUM(MissFill!AQ$5:AQ107)&gt;0.01,"",DateEnded_5Day!$A104)))))))</f>
        <v/>
      </c>
      <c r="AS104" s="13" t="str">
        <f>IF($A104&lt;='All Results'!$B$4,"",IF(SUM(MissFill!AR$5:AR107)=0,"",(IF(MissFill!AR107/SUM(MissFill!AR$5:AR107)&gt;0.01,"",IF(MissFill!AR106/SUM(MissFill!AR$5:AR107)&gt;0.01,"",IF(MissFill!AR105/SUM(MissFill!AR$5:AR107)&gt;0.01,"",IF(MissFill!AR104/SUM(MissFill!AR$5:AR107)&gt;0.01,"",DateEnded_5Day!$A104)))))))</f>
        <v/>
      </c>
      <c r="AT104" s="13" t="str">
        <f>IF($A104&lt;='All Results'!$B$4,"",IF(SUM(MissFill!AS$5:AS107)=0,"",(IF(MissFill!AS107/SUM(MissFill!AS$5:AS107)&gt;0.01,"",IF(MissFill!AS106/SUM(MissFill!AS$5:AS107)&gt;0.01,"",IF(MissFill!AS105/SUM(MissFill!AS$5:AS107)&gt;0.01,"",IF(MissFill!AS104/SUM(MissFill!AS$5:AS107)&gt;0.01,"",DateEnded_5Day!$A104)))))))</f>
        <v/>
      </c>
      <c r="AU104" s="13" t="str">
        <f>IF($A104&lt;='All Results'!$B$4,"",IF(SUM(MissFill!AT$5:AT107)=0,"",(IF(MissFill!AT107/SUM(MissFill!AT$5:AT107)&gt;0.01,"",IF(MissFill!AT106/SUM(MissFill!AT$5:AT107)&gt;0.01,"",IF(MissFill!AT105/SUM(MissFill!AT$5:AT107)&gt;0.01,"",IF(MissFill!AT104/SUM(MissFill!AT$5:AT107)&gt;0.01,"",DateEnded_5Day!$A104)))))))</f>
        <v/>
      </c>
      <c r="AV104" s="13" t="str">
        <f>IF($A104&lt;='All Results'!$B$4,"",IF(SUM(MissFill!AU$5:AU107)=0,"",(IF(MissFill!AU107/SUM(MissFill!AU$5:AU107)&gt;0.01,"",IF(MissFill!AU106/SUM(MissFill!AU$5:AU107)&gt;0.01,"",IF(MissFill!AU105/SUM(MissFill!AU$5:AU107)&gt;0.01,"",IF(MissFill!AU104/SUM(MissFill!AU$5:AU107)&gt;0.01,"",DateEnded_5Day!$A104)))))))</f>
        <v/>
      </c>
      <c r="AW104" s="13" t="str">
        <f>IF($A104&lt;='All Results'!$B$4,"",IF(SUM(MissFill!AV$5:AV107)=0,"",(IF(MissFill!AV107/SUM(MissFill!AV$5:AV107)&gt;0.01,"",IF(MissFill!AV106/SUM(MissFill!AV$5:AV107)&gt;0.01,"",IF(MissFill!AV105/SUM(MissFill!AV$5:AV107)&gt;0.01,"",IF(MissFill!AV104/SUM(MissFill!AV$5:AV107)&gt;0.01,"",DateEnded_5Day!$A104)))))))</f>
        <v/>
      </c>
      <c r="AX104" s="13" t="str">
        <f>IF($A104&lt;='All Results'!$B$4,"",IF(SUM(MissFill!AW$5:AW107)=0,"",(IF(MissFill!AW107/SUM(MissFill!AW$5:AW107)&gt;0.01,"",IF(MissFill!AW106/SUM(MissFill!AW$5:AW107)&gt;0.01,"",IF(MissFill!AW105/SUM(MissFill!AW$5:AW107)&gt;0.01,"",IF(MissFill!AW104/SUM(MissFill!AW$5:AW107)&gt;0.01,"",DateEnded_5Day!$A104)))))))</f>
        <v/>
      </c>
    </row>
    <row r="105" spans="1:50" x14ac:dyDescent="0.25">
      <c r="A105" s="8">
        <v>44450</v>
      </c>
      <c r="B105" s="11">
        <v>254</v>
      </c>
      <c r="C105" s="13" t="str">
        <f>IF($A105&lt;='All Results'!$B$4,"",IF(SUM(MissFill!B$5:B108)=0,"",(IF(MissFill!B108/SUM(MissFill!B$5:B108)&gt;0.01,"",IF(MissFill!B107/SUM(MissFill!B$5:B108)&gt;0.01,"",IF(MissFill!B106/SUM(MissFill!B$5:B108)&gt;0.01,"",IF(MissFill!B105/SUM(MissFill!B$5:B108)&gt;0.01,"",DateEnded_5Day!$A105)))))))</f>
        <v/>
      </c>
      <c r="D105" s="13" t="str">
        <f>IF($A105&lt;='All Results'!$B$4,"",IF(SUM(MissFill!C$5:C108)=0,"",(IF(MissFill!C108/SUM(MissFill!C$5:C108)&gt;0.01,"",IF(MissFill!C107/SUM(MissFill!C$5:C108)&gt;0.01,"",IF(MissFill!C106/SUM(MissFill!C$5:C108)&gt;0.01,"",IF(MissFill!C105/SUM(MissFill!C$5:C108)&gt;0.01,"",DateEnded_5Day!$A105)))))))</f>
        <v/>
      </c>
      <c r="E105" s="13" t="str">
        <f>IF($A105&lt;='All Results'!$B$4,"",IF(SUM(MissFill!D$5:D108)=0,"",(IF(MissFill!D108/SUM(MissFill!D$5:D108)&gt;0.01,"",IF(MissFill!D107/SUM(MissFill!D$5:D108)&gt;0.01,"",IF(MissFill!D106/SUM(MissFill!D$5:D108)&gt;0.01,"",IF(MissFill!D105/SUM(MissFill!D$5:D108)&gt;0.01,"",DateEnded_5Day!$A105)))))))</f>
        <v/>
      </c>
      <c r="F105" s="13" t="str">
        <f>IF($A105&lt;='All Results'!$B$4,"",IF(SUM(MissFill!E$5:E108)=0,"",(IF(MissFill!E108/SUM(MissFill!E$5:E108)&gt;0.01,"",IF(MissFill!E107/SUM(MissFill!E$5:E108)&gt;0.01,"",IF(MissFill!E106/SUM(MissFill!E$5:E108)&gt;0.01,"",IF(MissFill!E105/SUM(MissFill!E$5:E108)&gt;0.01,"",DateEnded_5Day!$A105)))))))</f>
        <v/>
      </c>
      <c r="G105" s="13" t="str">
        <f>IF($A105&lt;='All Results'!$B$4,"",IF(SUM(MissFill!F$5:F108)=0,"",(IF(MissFill!F108/SUM(MissFill!F$5:F108)&gt;0.01,"",IF(MissFill!F107/SUM(MissFill!F$5:F108)&gt;0.01,"",IF(MissFill!F106/SUM(MissFill!F$5:F108)&gt;0.01,"",IF(MissFill!F105/SUM(MissFill!F$5:F108)&gt;0.01,"",DateEnded_5Day!$A105)))))))</f>
        <v/>
      </c>
      <c r="H105" s="13" t="str">
        <f>IF($A105&lt;='All Results'!$B$4,"",IF(SUM(MissFill!G$5:G108)=0,"",(IF(MissFill!G108/SUM(MissFill!G$5:G108)&gt;0.01,"",IF(MissFill!G107/SUM(MissFill!G$5:G108)&gt;0.01,"",IF(MissFill!G106/SUM(MissFill!G$5:G108)&gt;0.01,"",IF(MissFill!G105/SUM(MissFill!G$5:G108)&gt;0.01,"",DateEnded_5Day!$A105)))))))</f>
        <v/>
      </c>
      <c r="I105" s="13" t="str">
        <f>IF($A105&lt;='All Results'!$B$4,"",IF(SUM(MissFill!H$5:H108)=0,"",(IF(MissFill!H108/SUM(MissFill!H$5:H108)&gt;0.01,"",IF(MissFill!H107/SUM(MissFill!H$5:H108)&gt;0.01,"",IF(MissFill!H106/SUM(MissFill!H$5:H108)&gt;0.01,"",IF(MissFill!H105/SUM(MissFill!H$5:H108)&gt;0.01,"",DateEnded_5Day!$A105)))))))</f>
        <v/>
      </c>
      <c r="J105" s="13" t="str">
        <f>IF($A105&lt;='All Results'!$B$4,"",IF(SUM(MissFill!I$5:I108)=0,"",(IF(MissFill!I108/SUM(MissFill!I$5:I108)&gt;0.01,"",IF(MissFill!I107/SUM(MissFill!I$5:I108)&gt;0.01,"",IF(MissFill!I106/SUM(MissFill!I$5:I108)&gt;0.01,"",IF(MissFill!I105/SUM(MissFill!I$5:I108)&gt;0.01,"",DateEnded_5Day!$A105)))))))</f>
        <v/>
      </c>
      <c r="K105" s="13" t="str">
        <f>IF($A105&lt;='All Results'!$B$4,"",IF(SUM(MissFill!J$5:J108)=0,"",(IF(MissFill!J108/SUM(MissFill!J$5:J108)&gt;0.01,"",IF(MissFill!J107/SUM(MissFill!J$5:J108)&gt;0.01,"",IF(MissFill!J106/SUM(MissFill!J$5:J108)&gt;0.01,"",IF(MissFill!J105/SUM(MissFill!J$5:J108)&gt;0.01,"",DateEnded_5Day!$A105)))))))</f>
        <v/>
      </c>
      <c r="L105" s="13" t="str">
        <f>IF($A105&lt;='All Results'!$B$4,"",IF(SUM(MissFill!K$5:K108)=0,"",(IF(MissFill!K108/SUM(MissFill!K$5:K108)&gt;0.01,"",IF(MissFill!K107/SUM(MissFill!K$5:K108)&gt;0.01,"",IF(MissFill!K106/SUM(MissFill!K$5:K108)&gt;0.01,"",IF(MissFill!K105/SUM(MissFill!K$5:K108)&gt;0.01,"",DateEnded_5Day!$A105)))))))</f>
        <v/>
      </c>
      <c r="M105" s="13" t="str">
        <f>IF($A105&lt;='All Results'!$B$4,"",IF(SUM(MissFill!L$5:L108)=0,"",(IF(MissFill!L108/SUM(MissFill!L$5:L108)&gt;0.01,"",IF(MissFill!L107/SUM(MissFill!L$5:L108)&gt;0.01,"",IF(MissFill!L106/SUM(MissFill!L$5:L108)&gt;0.01,"",IF(MissFill!L105/SUM(MissFill!L$5:L108)&gt;0.01,"",DateEnded_5Day!$A105)))))))</f>
        <v/>
      </c>
      <c r="N105" s="13" t="str">
        <f>IF($A105&lt;='All Results'!$B$4,"",IF(SUM(MissFill!M$5:M108)=0,"",(IF(MissFill!M108/SUM(MissFill!M$5:M108)&gt;0.01,"",IF(MissFill!M107/SUM(MissFill!M$5:M108)&gt;0.01,"",IF(MissFill!M106/SUM(MissFill!M$5:M108)&gt;0.01,"",IF(MissFill!M105/SUM(MissFill!M$5:M108)&gt;0.01,"",DateEnded_5Day!$A105)))))))</f>
        <v/>
      </c>
      <c r="O105" s="13" t="str">
        <f>IF($A105&lt;='All Results'!$B$4,"",IF(SUM(MissFill!N$5:N108)=0,"",(IF(MissFill!N108/SUM(MissFill!N$5:N108)&gt;0.01,"",IF(MissFill!N107/SUM(MissFill!N$5:N108)&gt;0.01,"",IF(MissFill!N106/SUM(MissFill!N$5:N108)&gt;0.01,"",IF(MissFill!N105/SUM(MissFill!N$5:N108)&gt;0.01,"",DateEnded_5Day!$A105)))))))</f>
        <v/>
      </c>
      <c r="P105" s="13" t="str">
        <f>IF($A105&lt;='All Results'!$B$4,"",IF(SUM(MissFill!O$5:O108)=0,"",(IF(MissFill!O108/SUM(MissFill!O$5:O108)&gt;0.01,"",IF(MissFill!O107/SUM(MissFill!O$5:O108)&gt;0.01,"",IF(MissFill!O106/SUM(MissFill!O$5:O108)&gt;0.01,"",IF(MissFill!O105/SUM(MissFill!O$5:O108)&gt;0.01,"",DateEnded_5Day!$A105)))))))</f>
        <v/>
      </c>
      <c r="Q105" s="13" t="str">
        <f>IF($A105&lt;='All Results'!$B$4,"",IF(SUM(MissFill!P$5:P108)=0,"",(IF(MissFill!P108/SUM(MissFill!P$5:P108)&gt;0.01,"",IF(MissFill!P107/SUM(MissFill!P$5:P108)&gt;0.01,"",IF(MissFill!P106/SUM(MissFill!P$5:P108)&gt;0.01,"",IF(MissFill!P105/SUM(MissFill!P$5:P108)&gt;0.01,"",DateEnded_5Day!$A105)))))))</f>
        <v/>
      </c>
      <c r="R105" s="13" t="str">
        <f>IF($A105&lt;='All Results'!$B$4,"",IF(SUM(MissFill!Q$5:Q108)=0,"",(IF(MissFill!Q108/SUM(MissFill!Q$5:Q108)&gt;0.01,"",IF(MissFill!Q107/SUM(MissFill!Q$5:Q108)&gt;0.01,"",IF(MissFill!Q106/SUM(MissFill!Q$5:Q108)&gt;0.01,"",IF(MissFill!Q105/SUM(MissFill!Q$5:Q108)&gt;0.01,"",DateEnded_5Day!$A105)))))))</f>
        <v/>
      </c>
      <c r="S105" s="13" t="str">
        <f>IF($A105&lt;='All Results'!$B$4,"",IF(SUM(MissFill!R$5:R108)=0,"",(IF(MissFill!R108/SUM(MissFill!R$5:R108)&gt;0.01,"",IF(MissFill!R107/SUM(MissFill!R$5:R108)&gt;0.01,"",IF(MissFill!R106/SUM(MissFill!R$5:R108)&gt;0.01,"",IF(MissFill!R105/SUM(MissFill!R$5:R108)&gt;0.01,"",DateEnded_5Day!$A105)))))))</f>
        <v/>
      </c>
      <c r="T105" s="13" t="str">
        <f>IF($A105&lt;='All Results'!$B$4,"",IF(SUM(MissFill!S$5:S108)=0,"",(IF(MissFill!S108/SUM(MissFill!S$5:S108)&gt;0.01,"",IF(MissFill!S107/SUM(MissFill!S$5:S108)&gt;0.01,"",IF(MissFill!S106/SUM(MissFill!S$5:S108)&gt;0.01,"",IF(MissFill!S105/SUM(MissFill!S$5:S108)&gt;0.01,"",DateEnded_5Day!$A105)))))))</f>
        <v/>
      </c>
      <c r="U105" s="13" t="str">
        <f>IF($A105&lt;='All Results'!$B$4,"",IF(SUM(MissFill!T$5:T108)=0,"",(IF(MissFill!T108/SUM(MissFill!T$5:T108)&gt;0.01,"",IF(MissFill!T107/SUM(MissFill!T$5:T108)&gt;0.01,"",IF(MissFill!T106/SUM(MissFill!T$5:T108)&gt;0.01,"",IF(MissFill!T105/SUM(MissFill!T$5:T108)&gt;0.01,"",DateEnded_5Day!$A105)))))))</f>
        <v/>
      </c>
      <c r="V105" s="13" t="str">
        <f>IF($A105&lt;='All Results'!$B$4,"",IF(SUM(MissFill!U$5:U108)=0,"",(IF(MissFill!U108/SUM(MissFill!U$5:U108)&gt;0.01,"",IF(MissFill!U107/SUM(MissFill!U$5:U108)&gt;0.01,"",IF(MissFill!U106/SUM(MissFill!U$5:U108)&gt;0.01,"",IF(MissFill!U105/SUM(MissFill!U$5:U108)&gt;0.01,"",DateEnded_5Day!$A105)))))))</f>
        <v/>
      </c>
      <c r="W105" s="13" t="str">
        <f>IF($A105&lt;='All Results'!$B$4,"",IF(SUM(MissFill!V$5:V108)=0,"",(IF(MissFill!V108/SUM(MissFill!V$5:V108)&gt;0.01,"",IF(MissFill!V107/SUM(MissFill!V$5:V108)&gt;0.01,"",IF(MissFill!V106/SUM(MissFill!V$5:V108)&gt;0.01,"",IF(MissFill!V105/SUM(MissFill!V$5:V108)&gt;0.01,"",DateEnded_5Day!$A105)))))))</f>
        <v/>
      </c>
      <c r="X105" s="13" t="str">
        <f>IF($A105&lt;='All Results'!$B$4,"",IF(SUM(MissFill!W$5:W108)=0,"",(IF(MissFill!W108/SUM(MissFill!W$5:W108)&gt;0.01,"",IF(MissFill!W107/SUM(MissFill!W$5:W108)&gt;0.01,"",IF(MissFill!W106/SUM(MissFill!W$5:W108)&gt;0.01,"",IF(MissFill!W105/SUM(MissFill!W$5:W108)&gt;0.01,"",DateEnded_5Day!$A105)))))))</f>
        <v/>
      </c>
      <c r="Y105" s="13" t="str">
        <f>IF($A105&lt;='All Results'!$B$4,"",IF(SUM(MissFill!X$5:X108)=0,"",(IF(MissFill!X108/SUM(MissFill!X$5:X108)&gt;0.01,"",IF(MissFill!X107/SUM(MissFill!X$5:X108)&gt;0.01,"",IF(MissFill!X106/SUM(MissFill!X$5:X108)&gt;0.01,"",IF(MissFill!X105/SUM(MissFill!X$5:X108)&gt;0.01,"",DateEnded_5Day!$A105)))))))</f>
        <v/>
      </c>
      <c r="Z105" s="13" t="str">
        <f>IF($A105&lt;='All Results'!$B$4,"",IF(SUM(MissFill!Y$5:Y108)=0,"",(IF(MissFill!Y108/SUM(MissFill!Y$5:Y108)&gt;0.01,"",IF(MissFill!Y107/SUM(MissFill!Y$5:Y108)&gt;0.01,"",IF(MissFill!Y106/SUM(MissFill!Y$5:Y108)&gt;0.01,"",IF(MissFill!Y105/SUM(MissFill!Y$5:Y108)&gt;0.01,"",DateEnded_5Day!$A105)))))))</f>
        <v/>
      </c>
      <c r="AA105" s="13" t="str">
        <f>IF($A105&lt;='All Results'!$B$4,"",IF(SUM(MissFill!Z$5:Z108)=0,"",(IF(MissFill!Z108/SUM(MissFill!Z$5:Z108)&gt;0.01,"",IF(MissFill!Z107/SUM(MissFill!Z$5:Z108)&gt;0.01,"",IF(MissFill!Z106/SUM(MissFill!Z$5:Z108)&gt;0.01,"",IF(MissFill!Z105/SUM(MissFill!Z$5:Z108)&gt;0.01,"",DateEnded_5Day!$A105)))))))</f>
        <v/>
      </c>
      <c r="AB105" s="13" t="str">
        <f>IF($A105&lt;='All Results'!$B$4,"",IF(SUM(MissFill!AA$5:AA108)=0,"",(IF(MissFill!AA108/SUM(MissFill!AA$5:AA108)&gt;0.01,"",IF(MissFill!AA107/SUM(MissFill!AA$5:AA108)&gt;0.01,"",IF(MissFill!AA106/SUM(MissFill!AA$5:AA108)&gt;0.01,"",IF(MissFill!AA105/SUM(MissFill!AA$5:AA108)&gt;0.01,"",DateEnded_5Day!$A105)))))))</f>
        <v/>
      </c>
      <c r="AC105" s="13" t="str">
        <f>IF($A105&lt;='All Results'!$B$4,"",IF(SUM(MissFill!AB$5:AB108)=0,"",(IF(MissFill!AB108/SUM(MissFill!AB$5:AB108)&gt;0.01,"",IF(MissFill!AB107/SUM(MissFill!AB$5:AB108)&gt;0.01,"",IF(MissFill!AB106/SUM(MissFill!AB$5:AB108)&gt;0.01,"",IF(MissFill!AB105/SUM(MissFill!AB$5:AB108)&gt;0.01,"",DateEnded_5Day!$A105)))))))</f>
        <v/>
      </c>
      <c r="AD105" s="13" t="str">
        <f>IF($A105&lt;='All Results'!$B$4,"",IF(SUM(MissFill!AC$5:AC108)=0,"",(IF(MissFill!AC108/SUM(MissFill!AC$5:AC108)&gt;0.01,"",IF(MissFill!AC107/SUM(MissFill!AC$5:AC108)&gt;0.01,"",IF(MissFill!AC106/SUM(MissFill!AC$5:AC108)&gt;0.01,"",IF(MissFill!AC105/SUM(MissFill!AC$5:AC108)&gt;0.01,"",DateEnded_5Day!$A105)))))))</f>
        <v/>
      </c>
      <c r="AE105" s="13" t="str">
        <f>IF($A105&lt;='All Results'!$B$4,"",IF(SUM(MissFill!AD$5:AD108)=0,"",(IF(MissFill!AD108/SUM(MissFill!AD$5:AD108)&gt;0.01,"",IF(MissFill!AD107/SUM(MissFill!AD$5:AD108)&gt;0.01,"",IF(MissFill!AD106/SUM(MissFill!AD$5:AD108)&gt;0.01,"",IF(MissFill!AD105/SUM(MissFill!AD$5:AD108)&gt;0.01,"",DateEnded_5Day!$A105)))))))</f>
        <v/>
      </c>
      <c r="AF105" s="13" t="str">
        <f>IF($A105&lt;='All Results'!$B$4,"",IF(SUM(MissFill!AE$5:AE108)=0,"",(IF(MissFill!AE108/SUM(MissFill!AE$5:AE108)&gt;0.01,"",IF(MissFill!AE107/SUM(MissFill!AE$5:AE108)&gt;0.01,"",IF(MissFill!AE106/SUM(MissFill!AE$5:AE108)&gt;0.01,"",IF(MissFill!AE105/SUM(MissFill!AE$5:AE108)&gt;0.01,"",DateEnded_5Day!$A105)))))))</f>
        <v/>
      </c>
      <c r="AG105" s="13" t="str">
        <f>IF($A105&lt;='All Results'!$B$4,"",IF(SUM(MissFill!AF$5:AF108)=0,"",(IF(MissFill!AF108/SUM(MissFill!AF$5:AF108)&gt;0.01,"",IF(MissFill!AF107/SUM(MissFill!AF$5:AF108)&gt;0.01,"",IF(MissFill!AF106/SUM(MissFill!AF$5:AF108)&gt;0.01,"",IF(MissFill!AF105/SUM(MissFill!AF$5:AF108)&gt;0.01,"",DateEnded_5Day!$A105)))))))</f>
        <v/>
      </c>
      <c r="AH105" s="13" t="str">
        <f>IF($A105&lt;='All Results'!$B$4,"",IF(SUM(MissFill!AG$5:AG108)=0,"",(IF(MissFill!AG108/SUM(MissFill!AG$5:AG108)&gt;0.01,"",IF(MissFill!AG107/SUM(MissFill!AG$5:AG108)&gt;0.01,"",IF(MissFill!AG106/SUM(MissFill!AG$5:AG108)&gt;0.01,"",IF(MissFill!AG105/SUM(MissFill!AG$5:AG108)&gt;0.01,"",DateEnded_5Day!$A105)))))))</f>
        <v/>
      </c>
      <c r="AI105" s="13" t="str">
        <f>IF($A105&lt;='All Results'!$B$4,"",IF(SUM(MissFill!AH$5:AH108)=0,"",(IF(MissFill!AH108/SUM(MissFill!AH$5:AH108)&gt;0.01,"",IF(MissFill!AH107/SUM(MissFill!AH$5:AH108)&gt;0.01,"",IF(MissFill!AH106/SUM(MissFill!AH$5:AH108)&gt;0.01,"",IF(MissFill!AH105/SUM(MissFill!AH$5:AH108)&gt;0.01,"",DateEnded_5Day!$A105)))))))</f>
        <v/>
      </c>
      <c r="AJ105" s="13" t="str">
        <f>IF($A105&lt;='All Results'!$B$4,"",IF(SUM(MissFill!AI$5:AI108)=0,"",(IF(MissFill!AI108/SUM(MissFill!AI$5:AI108)&gt;0.01,"",IF(MissFill!AI107/SUM(MissFill!AI$5:AI108)&gt;0.01,"",IF(MissFill!AI106/SUM(MissFill!AI$5:AI108)&gt;0.01,"",IF(MissFill!AI105/SUM(MissFill!AI$5:AI108)&gt;0.01,"",DateEnded_5Day!$A105)))))))</f>
        <v/>
      </c>
      <c r="AK105" s="13" t="str">
        <f>IF($A105&lt;='All Results'!$B$4,"",IF(SUM(MissFill!AJ$5:AJ108)=0,"",(IF(MissFill!AJ108/SUM(MissFill!AJ$5:AJ108)&gt;0.01,"",IF(MissFill!AJ107/SUM(MissFill!AJ$5:AJ108)&gt;0.01,"",IF(MissFill!AJ106/SUM(MissFill!AJ$5:AJ108)&gt;0.01,"",IF(MissFill!AJ105/SUM(MissFill!AJ$5:AJ108)&gt;0.01,"",DateEnded_5Day!$A105)))))))</f>
        <v/>
      </c>
      <c r="AL105" s="13" t="str">
        <f>IF($A105&lt;='All Results'!$B$4,"",IF(SUM(MissFill!AK$5:AK108)=0,"",(IF(MissFill!AK108/SUM(MissFill!AK$5:AK108)&gt;0.01,"",IF(MissFill!AK107/SUM(MissFill!AK$5:AK108)&gt;0.01,"",IF(MissFill!AK106/SUM(MissFill!AK$5:AK108)&gt;0.01,"",IF(MissFill!AK105/SUM(MissFill!AK$5:AK108)&gt;0.01,"",DateEnded_5Day!$A105)))))))</f>
        <v/>
      </c>
      <c r="AM105" s="13" t="str">
        <f>IF($A105&lt;='All Results'!$B$4,"",IF(SUM(MissFill!AL$5:AL108)=0,"",(IF(MissFill!AL108/SUM(MissFill!AL$5:AL108)&gt;0.01,"",IF(MissFill!AL107/SUM(MissFill!AL$5:AL108)&gt;0.01,"",IF(MissFill!AL106/SUM(MissFill!AL$5:AL108)&gt;0.01,"",IF(MissFill!AL105/SUM(MissFill!AL$5:AL108)&gt;0.01,"",DateEnded_5Day!$A105)))))))</f>
        <v/>
      </c>
      <c r="AN105" s="13" t="str">
        <f>IF($A105&lt;='All Results'!$B$4,"",IF(SUM(MissFill!AM$5:AM108)=0,"",(IF(MissFill!AM108/SUM(MissFill!AM$5:AM108)&gt;0.01,"",IF(MissFill!AM107/SUM(MissFill!AM$5:AM108)&gt;0.01,"",IF(MissFill!AM106/SUM(MissFill!AM$5:AM108)&gt;0.01,"",IF(MissFill!AM105/SUM(MissFill!AM$5:AM108)&gt;0.01,"",DateEnded_5Day!$A105)))))))</f>
        <v/>
      </c>
      <c r="AO105" s="13" t="str">
        <f>IF($A105&lt;='All Results'!$B$4,"",IF(SUM(MissFill!AN$5:AN108)=0,"",(IF(MissFill!AN108/SUM(MissFill!AN$5:AN108)&gt;0.01,"",IF(MissFill!AN107/SUM(MissFill!AN$5:AN108)&gt;0.01,"",IF(MissFill!AN106/SUM(MissFill!AN$5:AN108)&gt;0.01,"",IF(MissFill!AN105/SUM(MissFill!AN$5:AN108)&gt;0.01,"",DateEnded_5Day!$A105)))))))</f>
        <v/>
      </c>
      <c r="AP105" s="13" t="str">
        <f>IF($A105&lt;='All Results'!$B$4,"",IF(SUM(MissFill!AO$5:AO108)=0,"",(IF(MissFill!AO108/SUM(MissFill!AO$5:AO108)&gt;0.01,"",IF(MissFill!AO107/SUM(MissFill!AO$5:AO108)&gt;0.01,"",IF(MissFill!AO106/SUM(MissFill!AO$5:AO108)&gt;0.01,"",IF(MissFill!AO105/SUM(MissFill!AO$5:AO108)&gt;0.01,"",DateEnded_5Day!$A105)))))))</f>
        <v/>
      </c>
      <c r="AQ105" s="13" t="str">
        <f>IF($A105&lt;='All Results'!$B$4,"",IF(SUM(MissFill!AP$5:AP108)=0,"",(IF(MissFill!AP108/SUM(MissFill!AP$5:AP108)&gt;0.01,"",IF(MissFill!AP107/SUM(MissFill!AP$5:AP108)&gt;0.01,"",IF(MissFill!AP106/SUM(MissFill!AP$5:AP108)&gt;0.01,"",IF(MissFill!AP105/SUM(MissFill!AP$5:AP108)&gt;0.01,"",DateEnded_5Day!$A105)))))))</f>
        <v/>
      </c>
      <c r="AR105" s="13" t="str">
        <f>IF($A105&lt;='All Results'!$B$4,"",IF(SUM(MissFill!AQ$5:AQ108)=0,"",(IF(MissFill!AQ108/SUM(MissFill!AQ$5:AQ108)&gt;0.01,"",IF(MissFill!AQ107/SUM(MissFill!AQ$5:AQ108)&gt;0.01,"",IF(MissFill!AQ106/SUM(MissFill!AQ$5:AQ108)&gt;0.01,"",IF(MissFill!AQ105/SUM(MissFill!AQ$5:AQ108)&gt;0.01,"",DateEnded_5Day!$A105)))))))</f>
        <v/>
      </c>
      <c r="AS105" s="13" t="str">
        <f>IF($A105&lt;='All Results'!$B$4,"",IF(SUM(MissFill!AR$5:AR108)=0,"",(IF(MissFill!AR108/SUM(MissFill!AR$5:AR108)&gt;0.01,"",IF(MissFill!AR107/SUM(MissFill!AR$5:AR108)&gt;0.01,"",IF(MissFill!AR106/SUM(MissFill!AR$5:AR108)&gt;0.01,"",IF(MissFill!AR105/SUM(MissFill!AR$5:AR108)&gt;0.01,"",DateEnded_5Day!$A105)))))))</f>
        <v/>
      </c>
      <c r="AT105" s="13" t="str">
        <f>IF($A105&lt;='All Results'!$B$4,"",IF(SUM(MissFill!AS$5:AS108)=0,"",(IF(MissFill!AS108/SUM(MissFill!AS$5:AS108)&gt;0.01,"",IF(MissFill!AS107/SUM(MissFill!AS$5:AS108)&gt;0.01,"",IF(MissFill!AS106/SUM(MissFill!AS$5:AS108)&gt;0.01,"",IF(MissFill!AS105/SUM(MissFill!AS$5:AS108)&gt;0.01,"",DateEnded_5Day!$A105)))))))</f>
        <v/>
      </c>
      <c r="AU105" s="13" t="str">
        <f>IF($A105&lt;='All Results'!$B$4,"",IF(SUM(MissFill!AT$5:AT108)=0,"",(IF(MissFill!AT108/SUM(MissFill!AT$5:AT108)&gt;0.01,"",IF(MissFill!AT107/SUM(MissFill!AT$5:AT108)&gt;0.01,"",IF(MissFill!AT106/SUM(MissFill!AT$5:AT108)&gt;0.01,"",IF(MissFill!AT105/SUM(MissFill!AT$5:AT108)&gt;0.01,"",DateEnded_5Day!$A105)))))))</f>
        <v/>
      </c>
      <c r="AV105" s="13" t="str">
        <f>IF($A105&lt;='All Results'!$B$4,"",IF(SUM(MissFill!AU$5:AU108)=0,"",(IF(MissFill!AU108/SUM(MissFill!AU$5:AU108)&gt;0.01,"",IF(MissFill!AU107/SUM(MissFill!AU$5:AU108)&gt;0.01,"",IF(MissFill!AU106/SUM(MissFill!AU$5:AU108)&gt;0.01,"",IF(MissFill!AU105/SUM(MissFill!AU$5:AU108)&gt;0.01,"",DateEnded_5Day!$A105)))))))</f>
        <v/>
      </c>
      <c r="AW105" s="13" t="str">
        <f>IF($A105&lt;='All Results'!$B$4,"",IF(SUM(MissFill!AV$5:AV108)=0,"",(IF(MissFill!AV108/SUM(MissFill!AV$5:AV108)&gt;0.01,"",IF(MissFill!AV107/SUM(MissFill!AV$5:AV108)&gt;0.01,"",IF(MissFill!AV106/SUM(MissFill!AV$5:AV108)&gt;0.01,"",IF(MissFill!AV105/SUM(MissFill!AV$5:AV108)&gt;0.01,"",DateEnded_5Day!$A105)))))))</f>
        <v/>
      </c>
      <c r="AX105" s="13" t="str">
        <f>IF($A105&lt;='All Results'!$B$4,"",IF(SUM(MissFill!AW$5:AW108)=0,"",(IF(MissFill!AW108/SUM(MissFill!AW$5:AW108)&gt;0.01,"",IF(MissFill!AW107/SUM(MissFill!AW$5:AW108)&gt;0.01,"",IF(MissFill!AW106/SUM(MissFill!AW$5:AW108)&gt;0.01,"",IF(MissFill!AW105/SUM(MissFill!AW$5:AW108)&gt;0.01,"",DateEnded_5Day!$A105)))))))</f>
        <v/>
      </c>
    </row>
    <row r="106" spans="1:50" x14ac:dyDescent="0.25">
      <c r="A106" s="8">
        <v>44451</v>
      </c>
      <c r="B106" s="11">
        <v>255</v>
      </c>
      <c r="C106" s="13" t="str">
        <f>IF($A106&lt;='All Results'!$B$4,"",IF(SUM(MissFill!B$5:B109)=0,"",(IF(MissFill!B109/SUM(MissFill!B$5:B109)&gt;0.01,"",IF(MissFill!B108/SUM(MissFill!B$5:B109)&gt;0.01,"",IF(MissFill!B107/SUM(MissFill!B$5:B109)&gt;0.01,"",IF(MissFill!B106/SUM(MissFill!B$5:B109)&gt;0.01,"",DateEnded_5Day!$A106)))))))</f>
        <v/>
      </c>
      <c r="D106" s="13" t="str">
        <f>IF($A106&lt;='All Results'!$B$4,"",IF(SUM(MissFill!C$5:C109)=0,"",(IF(MissFill!C109/SUM(MissFill!C$5:C109)&gt;0.01,"",IF(MissFill!C108/SUM(MissFill!C$5:C109)&gt;0.01,"",IF(MissFill!C107/SUM(MissFill!C$5:C109)&gt;0.01,"",IF(MissFill!C106/SUM(MissFill!C$5:C109)&gt;0.01,"",DateEnded_5Day!$A106)))))))</f>
        <v/>
      </c>
      <c r="E106" s="13" t="str">
        <f>IF($A106&lt;='All Results'!$B$4,"",IF(SUM(MissFill!D$5:D109)=0,"",(IF(MissFill!D109/SUM(MissFill!D$5:D109)&gt;0.01,"",IF(MissFill!D108/SUM(MissFill!D$5:D109)&gt;0.01,"",IF(MissFill!D107/SUM(MissFill!D$5:D109)&gt;0.01,"",IF(MissFill!D106/SUM(MissFill!D$5:D109)&gt;0.01,"",DateEnded_5Day!$A106)))))))</f>
        <v/>
      </c>
      <c r="F106" s="13" t="str">
        <f>IF($A106&lt;='All Results'!$B$4,"",IF(SUM(MissFill!E$5:E109)=0,"",(IF(MissFill!E109/SUM(MissFill!E$5:E109)&gt;0.01,"",IF(MissFill!E108/SUM(MissFill!E$5:E109)&gt;0.01,"",IF(MissFill!E107/SUM(MissFill!E$5:E109)&gt;0.01,"",IF(MissFill!E106/SUM(MissFill!E$5:E109)&gt;0.01,"",DateEnded_5Day!$A106)))))))</f>
        <v/>
      </c>
      <c r="G106" s="13" t="str">
        <f>IF($A106&lt;='All Results'!$B$4,"",IF(SUM(MissFill!F$5:F109)=0,"",(IF(MissFill!F109/SUM(MissFill!F$5:F109)&gt;0.01,"",IF(MissFill!F108/SUM(MissFill!F$5:F109)&gt;0.01,"",IF(MissFill!F107/SUM(MissFill!F$5:F109)&gt;0.01,"",IF(MissFill!F106/SUM(MissFill!F$5:F109)&gt;0.01,"",DateEnded_5Day!$A106)))))))</f>
        <v/>
      </c>
      <c r="H106" s="13" t="str">
        <f>IF($A106&lt;='All Results'!$B$4,"",IF(SUM(MissFill!G$5:G109)=0,"",(IF(MissFill!G109/SUM(MissFill!G$5:G109)&gt;0.01,"",IF(MissFill!G108/SUM(MissFill!G$5:G109)&gt;0.01,"",IF(MissFill!G107/SUM(MissFill!G$5:G109)&gt;0.01,"",IF(MissFill!G106/SUM(MissFill!G$5:G109)&gt;0.01,"",DateEnded_5Day!$A106)))))))</f>
        <v/>
      </c>
      <c r="I106" s="13" t="str">
        <f>IF($A106&lt;='All Results'!$B$4,"",IF(SUM(MissFill!H$5:H109)=0,"",(IF(MissFill!H109/SUM(MissFill!H$5:H109)&gt;0.01,"",IF(MissFill!H108/SUM(MissFill!H$5:H109)&gt;0.01,"",IF(MissFill!H107/SUM(MissFill!H$5:H109)&gt;0.01,"",IF(MissFill!H106/SUM(MissFill!H$5:H109)&gt;0.01,"",DateEnded_5Day!$A106)))))))</f>
        <v/>
      </c>
      <c r="J106" s="13" t="str">
        <f>IF($A106&lt;='All Results'!$B$4,"",IF(SUM(MissFill!I$5:I109)=0,"",(IF(MissFill!I109/SUM(MissFill!I$5:I109)&gt;0.01,"",IF(MissFill!I108/SUM(MissFill!I$5:I109)&gt;0.01,"",IF(MissFill!I107/SUM(MissFill!I$5:I109)&gt;0.01,"",IF(MissFill!I106/SUM(MissFill!I$5:I109)&gt;0.01,"",DateEnded_5Day!$A106)))))))</f>
        <v/>
      </c>
      <c r="K106" s="13" t="str">
        <f>IF($A106&lt;='All Results'!$B$4,"",IF(SUM(MissFill!J$5:J109)=0,"",(IF(MissFill!J109/SUM(MissFill!J$5:J109)&gt;0.01,"",IF(MissFill!J108/SUM(MissFill!J$5:J109)&gt;0.01,"",IF(MissFill!J107/SUM(MissFill!J$5:J109)&gt;0.01,"",IF(MissFill!J106/SUM(MissFill!J$5:J109)&gt;0.01,"",DateEnded_5Day!$A106)))))))</f>
        <v/>
      </c>
      <c r="L106" s="13" t="str">
        <f>IF($A106&lt;='All Results'!$B$4,"",IF(SUM(MissFill!K$5:K109)=0,"",(IF(MissFill!K109/SUM(MissFill!K$5:K109)&gt;0.01,"",IF(MissFill!K108/SUM(MissFill!K$5:K109)&gt;0.01,"",IF(MissFill!K107/SUM(MissFill!K$5:K109)&gt;0.01,"",IF(MissFill!K106/SUM(MissFill!K$5:K109)&gt;0.01,"",DateEnded_5Day!$A106)))))))</f>
        <v/>
      </c>
      <c r="M106" s="13" t="str">
        <f>IF($A106&lt;='All Results'!$B$4,"",IF(SUM(MissFill!L$5:L109)=0,"",(IF(MissFill!L109/SUM(MissFill!L$5:L109)&gt;0.01,"",IF(MissFill!L108/SUM(MissFill!L$5:L109)&gt;0.01,"",IF(MissFill!L107/SUM(MissFill!L$5:L109)&gt;0.01,"",IF(MissFill!L106/SUM(MissFill!L$5:L109)&gt;0.01,"",DateEnded_5Day!$A106)))))))</f>
        <v/>
      </c>
      <c r="N106" s="13" t="str">
        <f>IF($A106&lt;='All Results'!$B$4,"",IF(SUM(MissFill!M$5:M109)=0,"",(IF(MissFill!M109/SUM(MissFill!M$5:M109)&gt;0.01,"",IF(MissFill!M108/SUM(MissFill!M$5:M109)&gt;0.01,"",IF(MissFill!M107/SUM(MissFill!M$5:M109)&gt;0.01,"",IF(MissFill!M106/SUM(MissFill!M$5:M109)&gt;0.01,"",DateEnded_5Day!$A106)))))))</f>
        <v/>
      </c>
      <c r="O106" s="13" t="str">
        <f>IF($A106&lt;='All Results'!$B$4,"",IF(SUM(MissFill!N$5:N109)=0,"",(IF(MissFill!N109/SUM(MissFill!N$5:N109)&gt;0.01,"",IF(MissFill!N108/SUM(MissFill!N$5:N109)&gt;0.01,"",IF(MissFill!N107/SUM(MissFill!N$5:N109)&gt;0.01,"",IF(MissFill!N106/SUM(MissFill!N$5:N109)&gt;0.01,"",DateEnded_5Day!$A106)))))))</f>
        <v/>
      </c>
      <c r="P106" s="13" t="str">
        <f>IF($A106&lt;='All Results'!$B$4,"",IF(SUM(MissFill!O$5:O109)=0,"",(IF(MissFill!O109/SUM(MissFill!O$5:O109)&gt;0.01,"",IF(MissFill!O108/SUM(MissFill!O$5:O109)&gt;0.01,"",IF(MissFill!O107/SUM(MissFill!O$5:O109)&gt;0.01,"",IF(MissFill!O106/SUM(MissFill!O$5:O109)&gt;0.01,"",DateEnded_5Day!$A106)))))))</f>
        <v/>
      </c>
      <c r="Q106" s="13" t="str">
        <f>IF($A106&lt;='All Results'!$B$4,"",IF(SUM(MissFill!P$5:P109)=0,"",(IF(MissFill!P109/SUM(MissFill!P$5:P109)&gt;0.01,"",IF(MissFill!P108/SUM(MissFill!P$5:P109)&gt;0.01,"",IF(MissFill!P107/SUM(MissFill!P$5:P109)&gt;0.01,"",IF(MissFill!P106/SUM(MissFill!P$5:P109)&gt;0.01,"",DateEnded_5Day!$A106)))))))</f>
        <v/>
      </c>
      <c r="R106" s="13" t="str">
        <f>IF($A106&lt;='All Results'!$B$4,"",IF(SUM(MissFill!Q$5:Q109)=0,"",(IF(MissFill!Q109/SUM(MissFill!Q$5:Q109)&gt;0.01,"",IF(MissFill!Q108/SUM(MissFill!Q$5:Q109)&gt;0.01,"",IF(MissFill!Q107/SUM(MissFill!Q$5:Q109)&gt;0.01,"",IF(MissFill!Q106/SUM(MissFill!Q$5:Q109)&gt;0.01,"",DateEnded_5Day!$A106)))))))</f>
        <v/>
      </c>
      <c r="S106" s="13" t="str">
        <f>IF($A106&lt;='All Results'!$B$4,"",IF(SUM(MissFill!R$5:R109)=0,"",(IF(MissFill!R109/SUM(MissFill!R$5:R109)&gt;0.01,"",IF(MissFill!R108/SUM(MissFill!R$5:R109)&gt;0.01,"",IF(MissFill!R107/SUM(MissFill!R$5:R109)&gt;0.01,"",IF(MissFill!R106/SUM(MissFill!R$5:R109)&gt;0.01,"",DateEnded_5Day!$A106)))))))</f>
        <v/>
      </c>
      <c r="T106" s="13" t="str">
        <f>IF($A106&lt;='All Results'!$B$4,"",IF(SUM(MissFill!S$5:S109)=0,"",(IF(MissFill!S109/SUM(MissFill!S$5:S109)&gt;0.01,"",IF(MissFill!S108/SUM(MissFill!S$5:S109)&gt;0.01,"",IF(MissFill!S107/SUM(MissFill!S$5:S109)&gt;0.01,"",IF(MissFill!S106/SUM(MissFill!S$5:S109)&gt;0.01,"",DateEnded_5Day!$A106)))))))</f>
        <v/>
      </c>
      <c r="U106" s="13" t="str">
        <f>IF($A106&lt;='All Results'!$B$4,"",IF(SUM(MissFill!T$5:T109)=0,"",(IF(MissFill!T109/SUM(MissFill!T$5:T109)&gt;0.01,"",IF(MissFill!T108/SUM(MissFill!T$5:T109)&gt;0.01,"",IF(MissFill!T107/SUM(MissFill!T$5:T109)&gt;0.01,"",IF(MissFill!T106/SUM(MissFill!T$5:T109)&gt;0.01,"",DateEnded_5Day!$A106)))))))</f>
        <v/>
      </c>
      <c r="V106" s="13" t="str">
        <f>IF($A106&lt;='All Results'!$B$4,"",IF(SUM(MissFill!U$5:U109)=0,"",(IF(MissFill!U109/SUM(MissFill!U$5:U109)&gt;0.01,"",IF(MissFill!U108/SUM(MissFill!U$5:U109)&gt;0.01,"",IF(MissFill!U107/SUM(MissFill!U$5:U109)&gt;0.01,"",IF(MissFill!U106/SUM(MissFill!U$5:U109)&gt;0.01,"",DateEnded_5Day!$A106)))))))</f>
        <v/>
      </c>
      <c r="W106" s="13" t="str">
        <f>IF($A106&lt;='All Results'!$B$4,"",IF(SUM(MissFill!V$5:V109)=0,"",(IF(MissFill!V109/SUM(MissFill!V$5:V109)&gt;0.01,"",IF(MissFill!V108/SUM(MissFill!V$5:V109)&gt;0.01,"",IF(MissFill!V107/SUM(MissFill!V$5:V109)&gt;0.01,"",IF(MissFill!V106/SUM(MissFill!V$5:V109)&gt;0.01,"",DateEnded_5Day!$A106)))))))</f>
        <v/>
      </c>
      <c r="X106" s="13" t="str">
        <f>IF($A106&lt;='All Results'!$B$4,"",IF(SUM(MissFill!W$5:W109)=0,"",(IF(MissFill!W109/SUM(MissFill!W$5:W109)&gt;0.01,"",IF(MissFill!W108/SUM(MissFill!W$5:W109)&gt;0.01,"",IF(MissFill!W107/SUM(MissFill!W$5:W109)&gt;0.01,"",IF(MissFill!W106/SUM(MissFill!W$5:W109)&gt;0.01,"",DateEnded_5Day!$A106)))))))</f>
        <v/>
      </c>
      <c r="Y106" s="13" t="str">
        <f>IF($A106&lt;='All Results'!$B$4,"",IF(SUM(MissFill!X$5:X109)=0,"",(IF(MissFill!X109/SUM(MissFill!X$5:X109)&gt;0.01,"",IF(MissFill!X108/SUM(MissFill!X$5:X109)&gt;0.01,"",IF(MissFill!X107/SUM(MissFill!X$5:X109)&gt;0.01,"",IF(MissFill!X106/SUM(MissFill!X$5:X109)&gt;0.01,"",DateEnded_5Day!$A106)))))))</f>
        <v/>
      </c>
      <c r="Z106" s="13" t="str">
        <f>IF($A106&lt;='All Results'!$B$4,"",IF(SUM(MissFill!Y$5:Y109)=0,"",(IF(MissFill!Y109/SUM(MissFill!Y$5:Y109)&gt;0.01,"",IF(MissFill!Y108/SUM(MissFill!Y$5:Y109)&gt;0.01,"",IF(MissFill!Y107/SUM(MissFill!Y$5:Y109)&gt;0.01,"",IF(MissFill!Y106/SUM(MissFill!Y$5:Y109)&gt;0.01,"",DateEnded_5Day!$A106)))))))</f>
        <v/>
      </c>
      <c r="AA106" s="13" t="str">
        <f>IF($A106&lt;='All Results'!$B$4,"",IF(SUM(MissFill!Z$5:Z109)=0,"",(IF(MissFill!Z109/SUM(MissFill!Z$5:Z109)&gt;0.01,"",IF(MissFill!Z108/SUM(MissFill!Z$5:Z109)&gt;0.01,"",IF(MissFill!Z107/SUM(MissFill!Z$5:Z109)&gt;0.01,"",IF(MissFill!Z106/SUM(MissFill!Z$5:Z109)&gt;0.01,"",DateEnded_5Day!$A106)))))))</f>
        <v/>
      </c>
      <c r="AB106" s="13" t="str">
        <f>IF($A106&lt;='All Results'!$B$4,"",IF(SUM(MissFill!AA$5:AA109)=0,"",(IF(MissFill!AA109/SUM(MissFill!AA$5:AA109)&gt;0.01,"",IF(MissFill!AA108/SUM(MissFill!AA$5:AA109)&gt;0.01,"",IF(MissFill!AA107/SUM(MissFill!AA$5:AA109)&gt;0.01,"",IF(MissFill!AA106/SUM(MissFill!AA$5:AA109)&gt;0.01,"",DateEnded_5Day!$A106)))))))</f>
        <v/>
      </c>
      <c r="AC106" s="13" t="str">
        <f>IF($A106&lt;='All Results'!$B$4,"",IF(SUM(MissFill!AB$5:AB109)=0,"",(IF(MissFill!AB109/SUM(MissFill!AB$5:AB109)&gt;0.01,"",IF(MissFill!AB108/SUM(MissFill!AB$5:AB109)&gt;0.01,"",IF(MissFill!AB107/SUM(MissFill!AB$5:AB109)&gt;0.01,"",IF(MissFill!AB106/SUM(MissFill!AB$5:AB109)&gt;0.01,"",DateEnded_5Day!$A106)))))))</f>
        <v/>
      </c>
      <c r="AD106" s="13" t="str">
        <f>IF($A106&lt;='All Results'!$B$4,"",IF(SUM(MissFill!AC$5:AC109)=0,"",(IF(MissFill!AC109/SUM(MissFill!AC$5:AC109)&gt;0.01,"",IF(MissFill!AC108/SUM(MissFill!AC$5:AC109)&gt;0.01,"",IF(MissFill!AC107/SUM(MissFill!AC$5:AC109)&gt;0.01,"",IF(MissFill!AC106/SUM(MissFill!AC$5:AC109)&gt;0.01,"",DateEnded_5Day!$A106)))))))</f>
        <v/>
      </c>
      <c r="AE106" s="13" t="str">
        <f>IF($A106&lt;='All Results'!$B$4,"",IF(SUM(MissFill!AD$5:AD109)=0,"",(IF(MissFill!AD109/SUM(MissFill!AD$5:AD109)&gt;0.01,"",IF(MissFill!AD108/SUM(MissFill!AD$5:AD109)&gt;0.01,"",IF(MissFill!AD107/SUM(MissFill!AD$5:AD109)&gt;0.01,"",IF(MissFill!AD106/SUM(MissFill!AD$5:AD109)&gt;0.01,"",DateEnded_5Day!$A106)))))))</f>
        <v/>
      </c>
      <c r="AF106" s="13" t="str">
        <f>IF($A106&lt;='All Results'!$B$4,"",IF(SUM(MissFill!AE$5:AE109)=0,"",(IF(MissFill!AE109/SUM(MissFill!AE$5:AE109)&gt;0.01,"",IF(MissFill!AE108/SUM(MissFill!AE$5:AE109)&gt;0.01,"",IF(MissFill!AE107/SUM(MissFill!AE$5:AE109)&gt;0.01,"",IF(MissFill!AE106/SUM(MissFill!AE$5:AE109)&gt;0.01,"",DateEnded_5Day!$A106)))))))</f>
        <v/>
      </c>
      <c r="AG106" s="13" t="str">
        <f>IF($A106&lt;='All Results'!$B$4,"",IF(SUM(MissFill!AF$5:AF109)=0,"",(IF(MissFill!AF109/SUM(MissFill!AF$5:AF109)&gt;0.01,"",IF(MissFill!AF108/SUM(MissFill!AF$5:AF109)&gt;0.01,"",IF(MissFill!AF107/SUM(MissFill!AF$5:AF109)&gt;0.01,"",IF(MissFill!AF106/SUM(MissFill!AF$5:AF109)&gt;0.01,"",DateEnded_5Day!$A106)))))))</f>
        <v/>
      </c>
      <c r="AH106" s="13" t="str">
        <f>IF($A106&lt;='All Results'!$B$4,"",IF(SUM(MissFill!AG$5:AG109)=0,"",(IF(MissFill!AG109/SUM(MissFill!AG$5:AG109)&gt;0.01,"",IF(MissFill!AG108/SUM(MissFill!AG$5:AG109)&gt;0.01,"",IF(MissFill!AG107/SUM(MissFill!AG$5:AG109)&gt;0.01,"",IF(MissFill!AG106/SUM(MissFill!AG$5:AG109)&gt;0.01,"",DateEnded_5Day!$A106)))))))</f>
        <v/>
      </c>
      <c r="AI106" s="13" t="str">
        <f>IF($A106&lt;='All Results'!$B$4,"",IF(SUM(MissFill!AH$5:AH109)=0,"",(IF(MissFill!AH109/SUM(MissFill!AH$5:AH109)&gt;0.01,"",IF(MissFill!AH108/SUM(MissFill!AH$5:AH109)&gt;0.01,"",IF(MissFill!AH107/SUM(MissFill!AH$5:AH109)&gt;0.01,"",IF(MissFill!AH106/SUM(MissFill!AH$5:AH109)&gt;0.01,"",DateEnded_5Day!$A106)))))))</f>
        <v/>
      </c>
      <c r="AJ106" s="13" t="str">
        <f>IF($A106&lt;='All Results'!$B$4,"",IF(SUM(MissFill!AI$5:AI109)=0,"",(IF(MissFill!AI109/SUM(MissFill!AI$5:AI109)&gt;0.01,"",IF(MissFill!AI108/SUM(MissFill!AI$5:AI109)&gt;0.01,"",IF(MissFill!AI107/SUM(MissFill!AI$5:AI109)&gt;0.01,"",IF(MissFill!AI106/SUM(MissFill!AI$5:AI109)&gt;0.01,"",DateEnded_5Day!$A106)))))))</f>
        <v/>
      </c>
      <c r="AK106" s="13" t="str">
        <f>IF($A106&lt;='All Results'!$B$4,"",IF(SUM(MissFill!AJ$5:AJ109)=0,"",(IF(MissFill!AJ109/SUM(MissFill!AJ$5:AJ109)&gt;0.01,"",IF(MissFill!AJ108/SUM(MissFill!AJ$5:AJ109)&gt;0.01,"",IF(MissFill!AJ107/SUM(MissFill!AJ$5:AJ109)&gt;0.01,"",IF(MissFill!AJ106/SUM(MissFill!AJ$5:AJ109)&gt;0.01,"",DateEnded_5Day!$A106)))))))</f>
        <v/>
      </c>
      <c r="AL106" s="13" t="str">
        <f>IF($A106&lt;='All Results'!$B$4,"",IF(SUM(MissFill!AK$5:AK109)=0,"",(IF(MissFill!AK109/SUM(MissFill!AK$5:AK109)&gt;0.01,"",IF(MissFill!AK108/SUM(MissFill!AK$5:AK109)&gt;0.01,"",IF(MissFill!AK107/SUM(MissFill!AK$5:AK109)&gt;0.01,"",IF(MissFill!AK106/SUM(MissFill!AK$5:AK109)&gt;0.01,"",DateEnded_5Day!$A106)))))))</f>
        <v/>
      </c>
      <c r="AM106" s="13" t="str">
        <f>IF($A106&lt;='All Results'!$B$4,"",IF(SUM(MissFill!AL$5:AL109)=0,"",(IF(MissFill!AL109/SUM(MissFill!AL$5:AL109)&gt;0.01,"",IF(MissFill!AL108/SUM(MissFill!AL$5:AL109)&gt;0.01,"",IF(MissFill!AL107/SUM(MissFill!AL$5:AL109)&gt;0.01,"",IF(MissFill!AL106/SUM(MissFill!AL$5:AL109)&gt;0.01,"",DateEnded_5Day!$A106)))))))</f>
        <v/>
      </c>
      <c r="AN106" s="13" t="str">
        <f>IF($A106&lt;='All Results'!$B$4,"",IF(SUM(MissFill!AM$5:AM109)=0,"",(IF(MissFill!AM109/SUM(MissFill!AM$5:AM109)&gt;0.01,"",IF(MissFill!AM108/SUM(MissFill!AM$5:AM109)&gt;0.01,"",IF(MissFill!AM107/SUM(MissFill!AM$5:AM109)&gt;0.01,"",IF(MissFill!AM106/SUM(MissFill!AM$5:AM109)&gt;0.01,"",DateEnded_5Day!$A106)))))))</f>
        <v/>
      </c>
      <c r="AO106" s="13" t="str">
        <f>IF($A106&lt;='All Results'!$B$4,"",IF(SUM(MissFill!AN$5:AN109)=0,"",(IF(MissFill!AN109/SUM(MissFill!AN$5:AN109)&gt;0.01,"",IF(MissFill!AN108/SUM(MissFill!AN$5:AN109)&gt;0.01,"",IF(MissFill!AN107/SUM(MissFill!AN$5:AN109)&gt;0.01,"",IF(MissFill!AN106/SUM(MissFill!AN$5:AN109)&gt;0.01,"",DateEnded_5Day!$A106)))))))</f>
        <v/>
      </c>
      <c r="AP106" s="13" t="str">
        <f>IF($A106&lt;='All Results'!$B$4,"",IF(SUM(MissFill!AO$5:AO109)=0,"",(IF(MissFill!AO109/SUM(MissFill!AO$5:AO109)&gt;0.01,"",IF(MissFill!AO108/SUM(MissFill!AO$5:AO109)&gt;0.01,"",IF(MissFill!AO107/SUM(MissFill!AO$5:AO109)&gt;0.01,"",IF(MissFill!AO106/SUM(MissFill!AO$5:AO109)&gt;0.01,"",DateEnded_5Day!$A106)))))))</f>
        <v/>
      </c>
      <c r="AQ106" s="13" t="str">
        <f>IF($A106&lt;='All Results'!$B$4,"",IF(SUM(MissFill!AP$5:AP109)=0,"",(IF(MissFill!AP109/SUM(MissFill!AP$5:AP109)&gt;0.01,"",IF(MissFill!AP108/SUM(MissFill!AP$5:AP109)&gt;0.01,"",IF(MissFill!AP107/SUM(MissFill!AP$5:AP109)&gt;0.01,"",IF(MissFill!AP106/SUM(MissFill!AP$5:AP109)&gt;0.01,"",DateEnded_5Day!$A106)))))))</f>
        <v/>
      </c>
      <c r="AR106" s="13" t="str">
        <f>IF($A106&lt;='All Results'!$B$4,"",IF(SUM(MissFill!AQ$5:AQ109)=0,"",(IF(MissFill!AQ109/SUM(MissFill!AQ$5:AQ109)&gt;0.01,"",IF(MissFill!AQ108/SUM(MissFill!AQ$5:AQ109)&gt;0.01,"",IF(MissFill!AQ107/SUM(MissFill!AQ$5:AQ109)&gt;0.01,"",IF(MissFill!AQ106/SUM(MissFill!AQ$5:AQ109)&gt;0.01,"",DateEnded_5Day!$A106)))))))</f>
        <v/>
      </c>
      <c r="AS106" s="13" t="str">
        <f>IF($A106&lt;='All Results'!$B$4,"",IF(SUM(MissFill!AR$5:AR109)=0,"",(IF(MissFill!AR109/SUM(MissFill!AR$5:AR109)&gt;0.01,"",IF(MissFill!AR108/SUM(MissFill!AR$5:AR109)&gt;0.01,"",IF(MissFill!AR107/SUM(MissFill!AR$5:AR109)&gt;0.01,"",IF(MissFill!AR106/SUM(MissFill!AR$5:AR109)&gt;0.01,"",DateEnded_5Day!$A106)))))))</f>
        <v/>
      </c>
      <c r="AT106" s="13" t="str">
        <f>IF($A106&lt;='All Results'!$B$4,"",IF(SUM(MissFill!AS$5:AS109)=0,"",(IF(MissFill!AS109/SUM(MissFill!AS$5:AS109)&gt;0.01,"",IF(MissFill!AS108/SUM(MissFill!AS$5:AS109)&gt;0.01,"",IF(MissFill!AS107/SUM(MissFill!AS$5:AS109)&gt;0.01,"",IF(MissFill!AS106/SUM(MissFill!AS$5:AS109)&gt;0.01,"",DateEnded_5Day!$A106)))))))</f>
        <v/>
      </c>
      <c r="AU106" s="13" t="str">
        <f>IF($A106&lt;='All Results'!$B$4,"",IF(SUM(MissFill!AT$5:AT109)=0,"",(IF(MissFill!AT109/SUM(MissFill!AT$5:AT109)&gt;0.01,"",IF(MissFill!AT108/SUM(MissFill!AT$5:AT109)&gt;0.01,"",IF(MissFill!AT107/SUM(MissFill!AT$5:AT109)&gt;0.01,"",IF(MissFill!AT106/SUM(MissFill!AT$5:AT109)&gt;0.01,"",DateEnded_5Day!$A106)))))))</f>
        <v/>
      </c>
      <c r="AV106" s="13" t="str">
        <f>IF($A106&lt;='All Results'!$B$4,"",IF(SUM(MissFill!AU$5:AU109)=0,"",(IF(MissFill!AU109/SUM(MissFill!AU$5:AU109)&gt;0.01,"",IF(MissFill!AU108/SUM(MissFill!AU$5:AU109)&gt;0.01,"",IF(MissFill!AU107/SUM(MissFill!AU$5:AU109)&gt;0.01,"",IF(MissFill!AU106/SUM(MissFill!AU$5:AU109)&gt;0.01,"",DateEnded_5Day!$A106)))))))</f>
        <v/>
      </c>
      <c r="AW106" s="13" t="str">
        <f>IF($A106&lt;='All Results'!$B$4,"",IF(SUM(MissFill!AV$5:AV109)=0,"",(IF(MissFill!AV109/SUM(MissFill!AV$5:AV109)&gt;0.01,"",IF(MissFill!AV108/SUM(MissFill!AV$5:AV109)&gt;0.01,"",IF(MissFill!AV107/SUM(MissFill!AV$5:AV109)&gt;0.01,"",IF(MissFill!AV106/SUM(MissFill!AV$5:AV109)&gt;0.01,"",DateEnded_5Day!$A106)))))))</f>
        <v/>
      </c>
      <c r="AX106" s="13" t="str">
        <f>IF($A106&lt;='All Results'!$B$4,"",IF(SUM(MissFill!AW$5:AW109)=0,"",(IF(MissFill!AW109/SUM(MissFill!AW$5:AW109)&gt;0.01,"",IF(MissFill!AW108/SUM(MissFill!AW$5:AW109)&gt;0.01,"",IF(MissFill!AW107/SUM(MissFill!AW$5:AW109)&gt;0.01,"",IF(MissFill!AW106/SUM(MissFill!AW$5:AW109)&gt;0.01,"",DateEnded_5Day!$A106)))))))</f>
        <v/>
      </c>
    </row>
    <row r="107" spans="1:50" x14ac:dyDescent="0.25">
      <c r="A107" s="8">
        <v>44452</v>
      </c>
      <c r="B107" s="11">
        <v>256</v>
      </c>
      <c r="C107" s="13" t="str">
        <f>IF($A107&lt;='All Results'!$B$4,"",IF(SUM(MissFill!B$5:B110)=0,"",(IF(MissFill!B110/SUM(MissFill!B$5:B110)&gt;0.01,"",IF(MissFill!B109/SUM(MissFill!B$5:B110)&gt;0.01,"",IF(MissFill!B108/SUM(MissFill!B$5:B110)&gt;0.01,"",IF(MissFill!B107/SUM(MissFill!B$5:B110)&gt;0.01,"",DateEnded_5Day!$A107)))))))</f>
        <v/>
      </c>
      <c r="D107" s="13" t="str">
        <f>IF($A107&lt;='All Results'!$B$4,"",IF(SUM(MissFill!C$5:C110)=0,"",(IF(MissFill!C110/SUM(MissFill!C$5:C110)&gt;0.01,"",IF(MissFill!C109/SUM(MissFill!C$5:C110)&gt;0.01,"",IF(MissFill!C108/SUM(MissFill!C$5:C110)&gt;0.01,"",IF(MissFill!C107/SUM(MissFill!C$5:C110)&gt;0.01,"",DateEnded_5Day!$A107)))))))</f>
        <v/>
      </c>
      <c r="E107" s="13" t="str">
        <f>IF($A107&lt;='All Results'!$B$4,"",IF(SUM(MissFill!D$5:D110)=0,"",(IF(MissFill!D110/SUM(MissFill!D$5:D110)&gt;0.01,"",IF(MissFill!D109/SUM(MissFill!D$5:D110)&gt;0.01,"",IF(MissFill!D108/SUM(MissFill!D$5:D110)&gt;0.01,"",IF(MissFill!D107/SUM(MissFill!D$5:D110)&gt;0.01,"",DateEnded_5Day!$A107)))))))</f>
        <v/>
      </c>
      <c r="F107" s="13" t="str">
        <f>IF($A107&lt;='All Results'!$B$4,"",IF(SUM(MissFill!E$5:E110)=0,"",(IF(MissFill!E110/SUM(MissFill!E$5:E110)&gt;0.01,"",IF(MissFill!E109/SUM(MissFill!E$5:E110)&gt;0.01,"",IF(MissFill!E108/SUM(MissFill!E$5:E110)&gt;0.01,"",IF(MissFill!E107/SUM(MissFill!E$5:E110)&gt;0.01,"",DateEnded_5Day!$A107)))))))</f>
        <v/>
      </c>
      <c r="G107" s="13" t="str">
        <f>IF($A107&lt;='All Results'!$B$4,"",IF(SUM(MissFill!F$5:F110)=0,"",(IF(MissFill!F110/SUM(MissFill!F$5:F110)&gt;0.01,"",IF(MissFill!F109/SUM(MissFill!F$5:F110)&gt;0.01,"",IF(MissFill!F108/SUM(MissFill!F$5:F110)&gt;0.01,"",IF(MissFill!F107/SUM(MissFill!F$5:F110)&gt;0.01,"",DateEnded_5Day!$A107)))))))</f>
        <v/>
      </c>
      <c r="H107" s="13" t="str">
        <f>IF($A107&lt;='All Results'!$B$4,"",IF(SUM(MissFill!G$5:G110)=0,"",(IF(MissFill!G110/SUM(MissFill!G$5:G110)&gt;0.01,"",IF(MissFill!G109/SUM(MissFill!G$5:G110)&gt;0.01,"",IF(MissFill!G108/SUM(MissFill!G$5:G110)&gt;0.01,"",IF(MissFill!G107/SUM(MissFill!G$5:G110)&gt;0.01,"",DateEnded_5Day!$A107)))))))</f>
        <v/>
      </c>
      <c r="I107" s="13" t="str">
        <f>IF($A107&lt;='All Results'!$B$4,"",IF(SUM(MissFill!H$5:H110)=0,"",(IF(MissFill!H110/SUM(MissFill!H$5:H110)&gt;0.01,"",IF(MissFill!H109/SUM(MissFill!H$5:H110)&gt;0.01,"",IF(MissFill!H108/SUM(MissFill!H$5:H110)&gt;0.01,"",IF(MissFill!H107/SUM(MissFill!H$5:H110)&gt;0.01,"",DateEnded_5Day!$A107)))))))</f>
        <v/>
      </c>
      <c r="J107" s="13" t="str">
        <f>IF($A107&lt;='All Results'!$B$4,"",IF(SUM(MissFill!I$5:I110)=0,"",(IF(MissFill!I110/SUM(MissFill!I$5:I110)&gt;0.01,"",IF(MissFill!I109/SUM(MissFill!I$5:I110)&gt;0.01,"",IF(MissFill!I108/SUM(MissFill!I$5:I110)&gt;0.01,"",IF(MissFill!I107/SUM(MissFill!I$5:I110)&gt;0.01,"",DateEnded_5Day!$A107)))))))</f>
        <v/>
      </c>
      <c r="K107" s="13" t="str">
        <f>IF($A107&lt;='All Results'!$B$4,"",IF(SUM(MissFill!J$5:J110)=0,"",(IF(MissFill!J110/SUM(MissFill!J$5:J110)&gt;0.01,"",IF(MissFill!J109/SUM(MissFill!J$5:J110)&gt;0.01,"",IF(MissFill!J108/SUM(MissFill!J$5:J110)&gt;0.01,"",IF(MissFill!J107/SUM(MissFill!J$5:J110)&gt;0.01,"",DateEnded_5Day!$A107)))))))</f>
        <v/>
      </c>
      <c r="L107" s="13" t="str">
        <f>IF($A107&lt;='All Results'!$B$4,"",IF(SUM(MissFill!K$5:K110)=0,"",(IF(MissFill!K110/SUM(MissFill!K$5:K110)&gt;0.01,"",IF(MissFill!K109/SUM(MissFill!K$5:K110)&gt;0.01,"",IF(MissFill!K108/SUM(MissFill!K$5:K110)&gt;0.01,"",IF(MissFill!K107/SUM(MissFill!K$5:K110)&gt;0.01,"",DateEnded_5Day!$A107)))))))</f>
        <v/>
      </c>
      <c r="M107" s="13" t="str">
        <f>IF($A107&lt;='All Results'!$B$4,"",IF(SUM(MissFill!L$5:L110)=0,"",(IF(MissFill!L110/SUM(MissFill!L$5:L110)&gt;0.01,"",IF(MissFill!L109/SUM(MissFill!L$5:L110)&gt;0.01,"",IF(MissFill!L108/SUM(MissFill!L$5:L110)&gt;0.01,"",IF(MissFill!L107/SUM(MissFill!L$5:L110)&gt;0.01,"",DateEnded_5Day!$A107)))))))</f>
        <v/>
      </c>
      <c r="N107" s="13" t="str">
        <f>IF($A107&lt;='All Results'!$B$4,"",IF(SUM(MissFill!M$5:M110)=0,"",(IF(MissFill!M110/SUM(MissFill!M$5:M110)&gt;0.01,"",IF(MissFill!M109/SUM(MissFill!M$5:M110)&gt;0.01,"",IF(MissFill!M108/SUM(MissFill!M$5:M110)&gt;0.01,"",IF(MissFill!M107/SUM(MissFill!M$5:M110)&gt;0.01,"",DateEnded_5Day!$A107)))))))</f>
        <v/>
      </c>
      <c r="O107" s="13" t="str">
        <f>IF($A107&lt;='All Results'!$B$4,"",IF(SUM(MissFill!N$5:N110)=0,"",(IF(MissFill!N110/SUM(MissFill!N$5:N110)&gt;0.01,"",IF(MissFill!N109/SUM(MissFill!N$5:N110)&gt;0.01,"",IF(MissFill!N108/SUM(MissFill!N$5:N110)&gt;0.01,"",IF(MissFill!N107/SUM(MissFill!N$5:N110)&gt;0.01,"",DateEnded_5Day!$A107)))))))</f>
        <v/>
      </c>
      <c r="P107" s="13" t="str">
        <f>IF($A107&lt;='All Results'!$B$4,"",IF(SUM(MissFill!O$5:O110)=0,"",(IF(MissFill!O110/SUM(MissFill!O$5:O110)&gt;0.01,"",IF(MissFill!O109/SUM(MissFill!O$5:O110)&gt;0.01,"",IF(MissFill!O108/SUM(MissFill!O$5:O110)&gt;0.01,"",IF(MissFill!O107/SUM(MissFill!O$5:O110)&gt;0.01,"",DateEnded_5Day!$A107)))))))</f>
        <v/>
      </c>
      <c r="Q107" s="13" t="str">
        <f>IF($A107&lt;='All Results'!$B$4,"",IF(SUM(MissFill!P$5:P110)=0,"",(IF(MissFill!P110/SUM(MissFill!P$5:P110)&gt;0.01,"",IF(MissFill!P109/SUM(MissFill!P$5:P110)&gt;0.01,"",IF(MissFill!P108/SUM(MissFill!P$5:P110)&gt;0.01,"",IF(MissFill!P107/SUM(MissFill!P$5:P110)&gt;0.01,"",DateEnded_5Day!$A107)))))))</f>
        <v/>
      </c>
      <c r="R107" s="13" t="str">
        <f>IF($A107&lt;='All Results'!$B$4,"",IF(SUM(MissFill!Q$5:Q110)=0,"",(IF(MissFill!Q110/SUM(MissFill!Q$5:Q110)&gt;0.01,"",IF(MissFill!Q109/SUM(MissFill!Q$5:Q110)&gt;0.01,"",IF(MissFill!Q108/SUM(MissFill!Q$5:Q110)&gt;0.01,"",IF(MissFill!Q107/SUM(MissFill!Q$5:Q110)&gt;0.01,"",DateEnded_5Day!$A107)))))))</f>
        <v/>
      </c>
      <c r="S107" s="13" t="str">
        <f>IF($A107&lt;='All Results'!$B$4,"",IF(SUM(MissFill!R$5:R110)=0,"",(IF(MissFill!R110/SUM(MissFill!R$5:R110)&gt;0.01,"",IF(MissFill!R109/SUM(MissFill!R$5:R110)&gt;0.01,"",IF(MissFill!R108/SUM(MissFill!R$5:R110)&gt;0.01,"",IF(MissFill!R107/SUM(MissFill!R$5:R110)&gt;0.01,"",DateEnded_5Day!$A107)))))))</f>
        <v/>
      </c>
      <c r="T107" s="13" t="str">
        <f>IF($A107&lt;='All Results'!$B$4,"",IF(SUM(MissFill!S$5:S110)=0,"",(IF(MissFill!S110/SUM(MissFill!S$5:S110)&gt;0.01,"",IF(MissFill!S109/SUM(MissFill!S$5:S110)&gt;0.01,"",IF(MissFill!S108/SUM(MissFill!S$5:S110)&gt;0.01,"",IF(MissFill!S107/SUM(MissFill!S$5:S110)&gt;0.01,"",DateEnded_5Day!$A107)))))))</f>
        <v/>
      </c>
      <c r="U107" s="13" t="str">
        <f>IF($A107&lt;='All Results'!$B$4,"",IF(SUM(MissFill!T$5:T110)=0,"",(IF(MissFill!T110/SUM(MissFill!T$5:T110)&gt;0.01,"",IF(MissFill!T109/SUM(MissFill!T$5:T110)&gt;0.01,"",IF(MissFill!T108/SUM(MissFill!T$5:T110)&gt;0.01,"",IF(MissFill!T107/SUM(MissFill!T$5:T110)&gt;0.01,"",DateEnded_5Day!$A107)))))))</f>
        <v/>
      </c>
      <c r="V107" s="13" t="str">
        <f>IF($A107&lt;='All Results'!$B$4,"",IF(SUM(MissFill!U$5:U110)=0,"",(IF(MissFill!U110/SUM(MissFill!U$5:U110)&gt;0.01,"",IF(MissFill!U109/SUM(MissFill!U$5:U110)&gt;0.01,"",IF(MissFill!U108/SUM(MissFill!U$5:U110)&gt;0.01,"",IF(MissFill!U107/SUM(MissFill!U$5:U110)&gt;0.01,"",DateEnded_5Day!$A107)))))))</f>
        <v/>
      </c>
      <c r="W107" s="13" t="str">
        <f>IF($A107&lt;='All Results'!$B$4,"",IF(SUM(MissFill!V$5:V110)=0,"",(IF(MissFill!V110/SUM(MissFill!V$5:V110)&gt;0.01,"",IF(MissFill!V109/SUM(MissFill!V$5:V110)&gt;0.01,"",IF(MissFill!V108/SUM(MissFill!V$5:V110)&gt;0.01,"",IF(MissFill!V107/SUM(MissFill!V$5:V110)&gt;0.01,"",DateEnded_5Day!$A107)))))))</f>
        <v/>
      </c>
      <c r="X107" s="13" t="str">
        <f>IF($A107&lt;='All Results'!$B$4,"",IF(SUM(MissFill!W$5:W110)=0,"",(IF(MissFill!W110/SUM(MissFill!W$5:W110)&gt;0.01,"",IF(MissFill!W109/SUM(MissFill!W$5:W110)&gt;0.01,"",IF(MissFill!W108/SUM(MissFill!W$5:W110)&gt;0.01,"",IF(MissFill!W107/SUM(MissFill!W$5:W110)&gt;0.01,"",DateEnded_5Day!$A107)))))))</f>
        <v/>
      </c>
      <c r="Y107" s="13" t="str">
        <f>IF($A107&lt;='All Results'!$B$4,"",IF(SUM(MissFill!X$5:X110)=0,"",(IF(MissFill!X110/SUM(MissFill!X$5:X110)&gt;0.01,"",IF(MissFill!X109/SUM(MissFill!X$5:X110)&gt;0.01,"",IF(MissFill!X108/SUM(MissFill!X$5:X110)&gt;0.01,"",IF(MissFill!X107/SUM(MissFill!X$5:X110)&gt;0.01,"",DateEnded_5Day!$A107)))))))</f>
        <v/>
      </c>
      <c r="Z107" s="13" t="str">
        <f>IF($A107&lt;='All Results'!$B$4,"",IF(SUM(MissFill!Y$5:Y110)=0,"",(IF(MissFill!Y110/SUM(MissFill!Y$5:Y110)&gt;0.01,"",IF(MissFill!Y109/SUM(MissFill!Y$5:Y110)&gt;0.01,"",IF(MissFill!Y108/SUM(MissFill!Y$5:Y110)&gt;0.01,"",IF(MissFill!Y107/SUM(MissFill!Y$5:Y110)&gt;0.01,"",DateEnded_5Day!$A107)))))))</f>
        <v/>
      </c>
      <c r="AA107" s="13" t="str">
        <f>IF($A107&lt;='All Results'!$B$4,"",IF(SUM(MissFill!Z$5:Z110)=0,"",(IF(MissFill!Z110/SUM(MissFill!Z$5:Z110)&gt;0.01,"",IF(MissFill!Z109/SUM(MissFill!Z$5:Z110)&gt;0.01,"",IF(MissFill!Z108/SUM(MissFill!Z$5:Z110)&gt;0.01,"",IF(MissFill!Z107/SUM(MissFill!Z$5:Z110)&gt;0.01,"",DateEnded_5Day!$A107)))))))</f>
        <v/>
      </c>
      <c r="AB107" s="13" t="str">
        <f>IF($A107&lt;='All Results'!$B$4,"",IF(SUM(MissFill!AA$5:AA110)=0,"",(IF(MissFill!AA110/SUM(MissFill!AA$5:AA110)&gt;0.01,"",IF(MissFill!AA109/SUM(MissFill!AA$5:AA110)&gt;0.01,"",IF(MissFill!AA108/SUM(MissFill!AA$5:AA110)&gt;0.01,"",IF(MissFill!AA107/SUM(MissFill!AA$5:AA110)&gt;0.01,"",DateEnded_5Day!$A107)))))))</f>
        <v/>
      </c>
      <c r="AC107" s="13" t="str">
        <f>IF($A107&lt;='All Results'!$B$4,"",IF(SUM(MissFill!AB$5:AB110)=0,"",(IF(MissFill!AB110/SUM(MissFill!AB$5:AB110)&gt;0.01,"",IF(MissFill!AB109/SUM(MissFill!AB$5:AB110)&gt;0.01,"",IF(MissFill!AB108/SUM(MissFill!AB$5:AB110)&gt;0.01,"",IF(MissFill!AB107/SUM(MissFill!AB$5:AB110)&gt;0.01,"",DateEnded_5Day!$A107)))))))</f>
        <v/>
      </c>
      <c r="AD107" s="13" t="str">
        <f>IF($A107&lt;='All Results'!$B$4,"",IF(SUM(MissFill!AC$5:AC110)=0,"",(IF(MissFill!AC110/SUM(MissFill!AC$5:AC110)&gt;0.01,"",IF(MissFill!AC109/SUM(MissFill!AC$5:AC110)&gt;0.01,"",IF(MissFill!AC108/SUM(MissFill!AC$5:AC110)&gt;0.01,"",IF(MissFill!AC107/SUM(MissFill!AC$5:AC110)&gt;0.01,"",DateEnded_5Day!$A107)))))))</f>
        <v/>
      </c>
      <c r="AE107" s="13" t="str">
        <f>IF($A107&lt;='All Results'!$B$4,"",IF(SUM(MissFill!AD$5:AD110)=0,"",(IF(MissFill!AD110/SUM(MissFill!AD$5:AD110)&gt;0.01,"",IF(MissFill!AD109/SUM(MissFill!AD$5:AD110)&gt;0.01,"",IF(MissFill!AD108/SUM(MissFill!AD$5:AD110)&gt;0.01,"",IF(MissFill!AD107/SUM(MissFill!AD$5:AD110)&gt;0.01,"",DateEnded_5Day!$A107)))))))</f>
        <v/>
      </c>
      <c r="AF107" s="13" t="str">
        <f>IF($A107&lt;='All Results'!$B$4,"",IF(SUM(MissFill!AE$5:AE110)=0,"",(IF(MissFill!AE110/SUM(MissFill!AE$5:AE110)&gt;0.01,"",IF(MissFill!AE109/SUM(MissFill!AE$5:AE110)&gt;0.01,"",IF(MissFill!AE108/SUM(MissFill!AE$5:AE110)&gt;0.01,"",IF(MissFill!AE107/SUM(MissFill!AE$5:AE110)&gt;0.01,"",DateEnded_5Day!$A107)))))))</f>
        <v/>
      </c>
      <c r="AG107" s="13" t="str">
        <f>IF($A107&lt;='All Results'!$B$4,"",IF(SUM(MissFill!AF$5:AF110)=0,"",(IF(MissFill!AF110/SUM(MissFill!AF$5:AF110)&gt;0.01,"",IF(MissFill!AF109/SUM(MissFill!AF$5:AF110)&gt;0.01,"",IF(MissFill!AF108/SUM(MissFill!AF$5:AF110)&gt;0.01,"",IF(MissFill!AF107/SUM(MissFill!AF$5:AF110)&gt;0.01,"",DateEnded_5Day!$A107)))))))</f>
        <v/>
      </c>
      <c r="AH107" s="13" t="str">
        <f>IF($A107&lt;='All Results'!$B$4,"",IF(SUM(MissFill!AG$5:AG110)=0,"",(IF(MissFill!AG110/SUM(MissFill!AG$5:AG110)&gt;0.01,"",IF(MissFill!AG109/SUM(MissFill!AG$5:AG110)&gt;0.01,"",IF(MissFill!AG108/SUM(MissFill!AG$5:AG110)&gt;0.01,"",IF(MissFill!AG107/SUM(MissFill!AG$5:AG110)&gt;0.01,"",DateEnded_5Day!$A107)))))))</f>
        <v/>
      </c>
      <c r="AI107" s="13" t="str">
        <f>IF($A107&lt;='All Results'!$B$4,"",IF(SUM(MissFill!AH$5:AH110)=0,"",(IF(MissFill!AH110/SUM(MissFill!AH$5:AH110)&gt;0.01,"",IF(MissFill!AH109/SUM(MissFill!AH$5:AH110)&gt;0.01,"",IF(MissFill!AH108/SUM(MissFill!AH$5:AH110)&gt;0.01,"",IF(MissFill!AH107/SUM(MissFill!AH$5:AH110)&gt;0.01,"",DateEnded_5Day!$A107)))))))</f>
        <v/>
      </c>
      <c r="AJ107" s="13" t="str">
        <f>IF($A107&lt;='All Results'!$B$4,"",IF(SUM(MissFill!AI$5:AI110)=0,"",(IF(MissFill!AI110/SUM(MissFill!AI$5:AI110)&gt;0.01,"",IF(MissFill!AI109/SUM(MissFill!AI$5:AI110)&gt;0.01,"",IF(MissFill!AI108/SUM(MissFill!AI$5:AI110)&gt;0.01,"",IF(MissFill!AI107/SUM(MissFill!AI$5:AI110)&gt;0.01,"",DateEnded_5Day!$A107)))))))</f>
        <v/>
      </c>
      <c r="AK107" s="13" t="str">
        <f>IF($A107&lt;='All Results'!$B$4,"",IF(SUM(MissFill!AJ$5:AJ110)=0,"",(IF(MissFill!AJ110/SUM(MissFill!AJ$5:AJ110)&gt;0.01,"",IF(MissFill!AJ109/SUM(MissFill!AJ$5:AJ110)&gt;0.01,"",IF(MissFill!AJ108/SUM(MissFill!AJ$5:AJ110)&gt;0.01,"",IF(MissFill!AJ107/SUM(MissFill!AJ$5:AJ110)&gt;0.01,"",DateEnded_5Day!$A107)))))))</f>
        <v/>
      </c>
      <c r="AL107" s="13" t="str">
        <f>IF($A107&lt;='All Results'!$B$4,"",IF(SUM(MissFill!AK$5:AK110)=0,"",(IF(MissFill!AK110/SUM(MissFill!AK$5:AK110)&gt;0.01,"",IF(MissFill!AK109/SUM(MissFill!AK$5:AK110)&gt;0.01,"",IF(MissFill!AK108/SUM(MissFill!AK$5:AK110)&gt;0.01,"",IF(MissFill!AK107/SUM(MissFill!AK$5:AK110)&gt;0.01,"",DateEnded_5Day!$A107)))))))</f>
        <v/>
      </c>
      <c r="AM107" s="13" t="str">
        <f>IF($A107&lt;='All Results'!$B$4,"",IF(SUM(MissFill!AL$5:AL110)=0,"",(IF(MissFill!AL110/SUM(MissFill!AL$5:AL110)&gt;0.01,"",IF(MissFill!AL109/SUM(MissFill!AL$5:AL110)&gt;0.01,"",IF(MissFill!AL108/SUM(MissFill!AL$5:AL110)&gt;0.01,"",IF(MissFill!AL107/SUM(MissFill!AL$5:AL110)&gt;0.01,"",DateEnded_5Day!$A107)))))))</f>
        <v/>
      </c>
      <c r="AN107" s="13" t="str">
        <f>IF($A107&lt;='All Results'!$B$4,"",IF(SUM(MissFill!AM$5:AM110)=0,"",(IF(MissFill!AM110/SUM(MissFill!AM$5:AM110)&gt;0.01,"",IF(MissFill!AM109/SUM(MissFill!AM$5:AM110)&gt;0.01,"",IF(MissFill!AM108/SUM(MissFill!AM$5:AM110)&gt;0.01,"",IF(MissFill!AM107/SUM(MissFill!AM$5:AM110)&gt;0.01,"",DateEnded_5Day!$A107)))))))</f>
        <v/>
      </c>
      <c r="AO107" s="13" t="str">
        <f>IF($A107&lt;='All Results'!$B$4,"",IF(SUM(MissFill!AN$5:AN110)=0,"",(IF(MissFill!AN110/SUM(MissFill!AN$5:AN110)&gt;0.01,"",IF(MissFill!AN109/SUM(MissFill!AN$5:AN110)&gt;0.01,"",IF(MissFill!AN108/SUM(MissFill!AN$5:AN110)&gt;0.01,"",IF(MissFill!AN107/SUM(MissFill!AN$5:AN110)&gt;0.01,"",DateEnded_5Day!$A107)))))))</f>
        <v/>
      </c>
      <c r="AP107" s="13" t="str">
        <f>IF($A107&lt;='All Results'!$B$4,"",IF(SUM(MissFill!AO$5:AO110)=0,"",(IF(MissFill!AO110/SUM(MissFill!AO$5:AO110)&gt;0.01,"",IF(MissFill!AO109/SUM(MissFill!AO$5:AO110)&gt;0.01,"",IF(MissFill!AO108/SUM(MissFill!AO$5:AO110)&gt;0.01,"",IF(MissFill!AO107/SUM(MissFill!AO$5:AO110)&gt;0.01,"",DateEnded_5Day!$A107)))))))</f>
        <v/>
      </c>
      <c r="AQ107" s="13" t="str">
        <f>IF($A107&lt;='All Results'!$B$4,"",IF(SUM(MissFill!AP$5:AP110)=0,"",(IF(MissFill!AP110/SUM(MissFill!AP$5:AP110)&gt;0.01,"",IF(MissFill!AP109/SUM(MissFill!AP$5:AP110)&gt;0.01,"",IF(MissFill!AP108/SUM(MissFill!AP$5:AP110)&gt;0.01,"",IF(MissFill!AP107/SUM(MissFill!AP$5:AP110)&gt;0.01,"",DateEnded_5Day!$A107)))))))</f>
        <v/>
      </c>
      <c r="AR107" s="13" t="str">
        <f>IF($A107&lt;='All Results'!$B$4,"",IF(SUM(MissFill!AQ$5:AQ110)=0,"",(IF(MissFill!AQ110/SUM(MissFill!AQ$5:AQ110)&gt;0.01,"",IF(MissFill!AQ109/SUM(MissFill!AQ$5:AQ110)&gt;0.01,"",IF(MissFill!AQ108/SUM(MissFill!AQ$5:AQ110)&gt;0.01,"",IF(MissFill!AQ107/SUM(MissFill!AQ$5:AQ110)&gt;0.01,"",DateEnded_5Day!$A107)))))))</f>
        <v/>
      </c>
      <c r="AS107" s="13" t="str">
        <f>IF($A107&lt;='All Results'!$B$4,"",IF(SUM(MissFill!AR$5:AR110)=0,"",(IF(MissFill!AR110/SUM(MissFill!AR$5:AR110)&gt;0.01,"",IF(MissFill!AR109/SUM(MissFill!AR$5:AR110)&gt;0.01,"",IF(MissFill!AR108/SUM(MissFill!AR$5:AR110)&gt;0.01,"",IF(MissFill!AR107/SUM(MissFill!AR$5:AR110)&gt;0.01,"",DateEnded_5Day!$A107)))))))</f>
        <v/>
      </c>
      <c r="AT107" s="13" t="str">
        <f>IF($A107&lt;='All Results'!$B$4,"",IF(SUM(MissFill!AS$5:AS110)=0,"",(IF(MissFill!AS110/SUM(MissFill!AS$5:AS110)&gt;0.01,"",IF(MissFill!AS109/SUM(MissFill!AS$5:AS110)&gt;0.01,"",IF(MissFill!AS108/SUM(MissFill!AS$5:AS110)&gt;0.01,"",IF(MissFill!AS107/SUM(MissFill!AS$5:AS110)&gt;0.01,"",DateEnded_5Day!$A107)))))))</f>
        <v/>
      </c>
      <c r="AU107" s="13" t="str">
        <f>IF($A107&lt;='All Results'!$B$4,"",IF(SUM(MissFill!AT$5:AT110)=0,"",(IF(MissFill!AT110/SUM(MissFill!AT$5:AT110)&gt;0.01,"",IF(MissFill!AT109/SUM(MissFill!AT$5:AT110)&gt;0.01,"",IF(MissFill!AT108/SUM(MissFill!AT$5:AT110)&gt;0.01,"",IF(MissFill!AT107/SUM(MissFill!AT$5:AT110)&gt;0.01,"",DateEnded_5Day!$A107)))))))</f>
        <v/>
      </c>
      <c r="AV107" s="13" t="str">
        <f>IF($A107&lt;='All Results'!$B$4,"",IF(SUM(MissFill!AU$5:AU110)=0,"",(IF(MissFill!AU110/SUM(MissFill!AU$5:AU110)&gt;0.01,"",IF(MissFill!AU109/SUM(MissFill!AU$5:AU110)&gt;0.01,"",IF(MissFill!AU108/SUM(MissFill!AU$5:AU110)&gt;0.01,"",IF(MissFill!AU107/SUM(MissFill!AU$5:AU110)&gt;0.01,"",DateEnded_5Day!$A107)))))))</f>
        <v/>
      </c>
      <c r="AW107" s="13" t="str">
        <f>IF($A107&lt;='All Results'!$B$4,"",IF(SUM(MissFill!AV$5:AV110)=0,"",(IF(MissFill!AV110/SUM(MissFill!AV$5:AV110)&gt;0.01,"",IF(MissFill!AV109/SUM(MissFill!AV$5:AV110)&gt;0.01,"",IF(MissFill!AV108/SUM(MissFill!AV$5:AV110)&gt;0.01,"",IF(MissFill!AV107/SUM(MissFill!AV$5:AV110)&gt;0.01,"",DateEnded_5Day!$A107)))))))</f>
        <v/>
      </c>
      <c r="AX107" s="13" t="str">
        <f>IF($A107&lt;='All Results'!$B$4,"",IF(SUM(MissFill!AW$5:AW110)=0,"",(IF(MissFill!AW110/SUM(MissFill!AW$5:AW110)&gt;0.01,"",IF(MissFill!AW109/SUM(MissFill!AW$5:AW110)&gt;0.01,"",IF(MissFill!AW108/SUM(MissFill!AW$5:AW110)&gt;0.01,"",IF(MissFill!AW107/SUM(MissFill!AW$5:AW110)&gt;0.01,"",DateEnded_5Day!$A107)))))))</f>
        <v/>
      </c>
    </row>
    <row r="108" spans="1:50" x14ac:dyDescent="0.25">
      <c r="A108" s="8">
        <v>44453</v>
      </c>
      <c r="B108" s="11">
        <v>257</v>
      </c>
      <c r="C108" s="13" t="str">
        <f>IF($A108&lt;='All Results'!$B$4,"",IF(SUM(MissFill!B$5:B111)=0,"",(IF(MissFill!B111/SUM(MissFill!B$5:B111)&gt;0.01,"",IF(MissFill!B110/SUM(MissFill!B$5:B111)&gt;0.01,"",IF(MissFill!B109/SUM(MissFill!B$5:B111)&gt;0.01,"",IF(MissFill!B108/SUM(MissFill!B$5:B111)&gt;0.01,"",DateEnded_5Day!$A108)))))))</f>
        <v/>
      </c>
      <c r="D108" s="13" t="str">
        <f>IF($A108&lt;='All Results'!$B$4,"",IF(SUM(MissFill!C$5:C111)=0,"",(IF(MissFill!C111/SUM(MissFill!C$5:C111)&gt;0.01,"",IF(MissFill!C110/SUM(MissFill!C$5:C111)&gt;0.01,"",IF(MissFill!C109/SUM(MissFill!C$5:C111)&gt;0.01,"",IF(MissFill!C108/SUM(MissFill!C$5:C111)&gt;0.01,"",DateEnded_5Day!$A108)))))))</f>
        <v/>
      </c>
      <c r="E108" s="13" t="str">
        <f>IF($A108&lt;='All Results'!$B$4,"",IF(SUM(MissFill!D$5:D111)=0,"",(IF(MissFill!D111/SUM(MissFill!D$5:D111)&gt;0.01,"",IF(MissFill!D110/SUM(MissFill!D$5:D111)&gt;0.01,"",IF(MissFill!D109/SUM(MissFill!D$5:D111)&gt;0.01,"",IF(MissFill!D108/SUM(MissFill!D$5:D111)&gt;0.01,"",DateEnded_5Day!$A108)))))))</f>
        <v/>
      </c>
      <c r="F108" s="13" t="str">
        <f>IF($A108&lt;='All Results'!$B$4,"",IF(SUM(MissFill!E$5:E111)=0,"",(IF(MissFill!E111/SUM(MissFill!E$5:E111)&gt;0.01,"",IF(MissFill!E110/SUM(MissFill!E$5:E111)&gt;0.01,"",IF(MissFill!E109/SUM(MissFill!E$5:E111)&gt;0.01,"",IF(MissFill!E108/SUM(MissFill!E$5:E111)&gt;0.01,"",DateEnded_5Day!$A108)))))))</f>
        <v/>
      </c>
      <c r="G108" s="13" t="str">
        <f>IF($A108&lt;='All Results'!$B$4,"",IF(SUM(MissFill!F$5:F111)=0,"",(IF(MissFill!F111/SUM(MissFill!F$5:F111)&gt;0.01,"",IF(MissFill!F110/SUM(MissFill!F$5:F111)&gt;0.01,"",IF(MissFill!F109/SUM(MissFill!F$5:F111)&gt;0.01,"",IF(MissFill!F108/SUM(MissFill!F$5:F111)&gt;0.01,"",DateEnded_5Day!$A108)))))))</f>
        <v/>
      </c>
      <c r="H108" s="13" t="str">
        <f>IF($A108&lt;='All Results'!$B$4,"",IF(SUM(MissFill!G$5:G111)=0,"",(IF(MissFill!G111/SUM(MissFill!G$5:G111)&gt;0.01,"",IF(MissFill!G110/SUM(MissFill!G$5:G111)&gt;0.01,"",IF(MissFill!G109/SUM(MissFill!G$5:G111)&gt;0.01,"",IF(MissFill!G108/SUM(MissFill!G$5:G111)&gt;0.01,"",DateEnded_5Day!$A108)))))))</f>
        <v/>
      </c>
      <c r="I108" s="13" t="str">
        <f>IF($A108&lt;='All Results'!$B$4,"",IF(SUM(MissFill!H$5:H111)=0,"",(IF(MissFill!H111/SUM(MissFill!H$5:H111)&gt;0.01,"",IF(MissFill!H110/SUM(MissFill!H$5:H111)&gt;0.01,"",IF(MissFill!H109/SUM(MissFill!H$5:H111)&gt;0.01,"",IF(MissFill!H108/SUM(MissFill!H$5:H111)&gt;0.01,"",DateEnded_5Day!$A108)))))))</f>
        <v/>
      </c>
      <c r="J108" s="13" t="str">
        <f>IF($A108&lt;='All Results'!$B$4,"",IF(SUM(MissFill!I$5:I111)=0,"",(IF(MissFill!I111/SUM(MissFill!I$5:I111)&gt;0.01,"",IF(MissFill!I110/SUM(MissFill!I$5:I111)&gt;0.01,"",IF(MissFill!I109/SUM(MissFill!I$5:I111)&gt;0.01,"",IF(MissFill!I108/SUM(MissFill!I$5:I111)&gt;0.01,"",DateEnded_5Day!$A108)))))))</f>
        <v/>
      </c>
      <c r="K108" s="13" t="str">
        <f>IF($A108&lt;='All Results'!$B$4,"",IF(SUM(MissFill!J$5:J111)=0,"",(IF(MissFill!J111/SUM(MissFill!J$5:J111)&gt;0.01,"",IF(MissFill!J110/SUM(MissFill!J$5:J111)&gt;0.01,"",IF(MissFill!J109/SUM(MissFill!J$5:J111)&gt;0.01,"",IF(MissFill!J108/SUM(MissFill!J$5:J111)&gt;0.01,"",DateEnded_5Day!$A108)))))))</f>
        <v/>
      </c>
      <c r="L108" s="13" t="str">
        <f>IF($A108&lt;='All Results'!$B$4,"",IF(SUM(MissFill!K$5:K111)=0,"",(IF(MissFill!K111/SUM(MissFill!K$5:K111)&gt;0.01,"",IF(MissFill!K110/SUM(MissFill!K$5:K111)&gt;0.01,"",IF(MissFill!K109/SUM(MissFill!K$5:K111)&gt;0.01,"",IF(MissFill!K108/SUM(MissFill!K$5:K111)&gt;0.01,"",DateEnded_5Day!$A108)))))))</f>
        <v/>
      </c>
      <c r="M108" s="13" t="str">
        <f>IF($A108&lt;='All Results'!$B$4,"",IF(SUM(MissFill!L$5:L111)=0,"",(IF(MissFill!L111/SUM(MissFill!L$5:L111)&gt;0.01,"",IF(MissFill!L110/SUM(MissFill!L$5:L111)&gt;0.01,"",IF(MissFill!L109/SUM(MissFill!L$5:L111)&gt;0.01,"",IF(MissFill!L108/SUM(MissFill!L$5:L111)&gt;0.01,"",DateEnded_5Day!$A108)))))))</f>
        <v/>
      </c>
      <c r="N108" s="13" t="str">
        <f>IF($A108&lt;='All Results'!$B$4,"",IF(SUM(MissFill!M$5:M111)=0,"",(IF(MissFill!M111/SUM(MissFill!M$5:M111)&gt;0.01,"",IF(MissFill!M110/SUM(MissFill!M$5:M111)&gt;0.01,"",IF(MissFill!M109/SUM(MissFill!M$5:M111)&gt;0.01,"",IF(MissFill!M108/SUM(MissFill!M$5:M111)&gt;0.01,"",DateEnded_5Day!$A108)))))))</f>
        <v/>
      </c>
      <c r="O108" s="13" t="str">
        <f>IF($A108&lt;='All Results'!$B$4,"",IF(SUM(MissFill!N$5:N111)=0,"",(IF(MissFill!N111/SUM(MissFill!N$5:N111)&gt;0.01,"",IF(MissFill!N110/SUM(MissFill!N$5:N111)&gt;0.01,"",IF(MissFill!N109/SUM(MissFill!N$5:N111)&gt;0.01,"",IF(MissFill!N108/SUM(MissFill!N$5:N111)&gt;0.01,"",DateEnded_5Day!$A108)))))))</f>
        <v/>
      </c>
      <c r="P108" s="13" t="str">
        <f>IF($A108&lt;='All Results'!$B$4,"",IF(SUM(MissFill!O$5:O111)=0,"",(IF(MissFill!O111/SUM(MissFill!O$5:O111)&gt;0.01,"",IF(MissFill!O110/SUM(MissFill!O$5:O111)&gt;0.01,"",IF(MissFill!O109/SUM(MissFill!O$5:O111)&gt;0.01,"",IF(MissFill!O108/SUM(MissFill!O$5:O111)&gt;0.01,"",DateEnded_5Day!$A108)))))))</f>
        <v/>
      </c>
      <c r="Q108" s="13" t="str">
        <f>IF($A108&lt;='All Results'!$B$4,"",IF(SUM(MissFill!P$5:P111)=0,"",(IF(MissFill!P111/SUM(MissFill!P$5:P111)&gt;0.01,"",IF(MissFill!P110/SUM(MissFill!P$5:P111)&gt;0.01,"",IF(MissFill!P109/SUM(MissFill!P$5:P111)&gt;0.01,"",IF(MissFill!P108/SUM(MissFill!P$5:P111)&gt;0.01,"",DateEnded_5Day!$A108)))))))</f>
        <v/>
      </c>
      <c r="R108" s="13" t="str">
        <f>IF($A108&lt;='All Results'!$B$4,"",IF(SUM(MissFill!Q$5:Q111)=0,"",(IF(MissFill!Q111/SUM(MissFill!Q$5:Q111)&gt;0.01,"",IF(MissFill!Q110/SUM(MissFill!Q$5:Q111)&gt;0.01,"",IF(MissFill!Q109/SUM(MissFill!Q$5:Q111)&gt;0.01,"",IF(MissFill!Q108/SUM(MissFill!Q$5:Q111)&gt;0.01,"",DateEnded_5Day!$A108)))))))</f>
        <v/>
      </c>
      <c r="S108" s="13" t="str">
        <f>IF($A108&lt;='All Results'!$B$4,"",IF(SUM(MissFill!R$5:R111)=0,"",(IF(MissFill!R111/SUM(MissFill!R$5:R111)&gt;0.01,"",IF(MissFill!R110/SUM(MissFill!R$5:R111)&gt;0.01,"",IF(MissFill!R109/SUM(MissFill!R$5:R111)&gt;0.01,"",IF(MissFill!R108/SUM(MissFill!R$5:R111)&gt;0.01,"",DateEnded_5Day!$A108)))))))</f>
        <v/>
      </c>
      <c r="T108" s="13" t="str">
        <f>IF($A108&lt;='All Results'!$B$4,"",IF(SUM(MissFill!S$5:S111)=0,"",(IF(MissFill!S111/SUM(MissFill!S$5:S111)&gt;0.01,"",IF(MissFill!S110/SUM(MissFill!S$5:S111)&gt;0.01,"",IF(MissFill!S109/SUM(MissFill!S$5:S111)&gt;0.01,"",IF(MissFill!S108/SUM(MissFill!S$5:S111)&gt;0.01,"",DateEnded_5Day!$A108)))))))</f>
        <v/>
      </c>
      <c r="U108" s="13" t="str">
        <f>IF($A108&lt;='All Results'!$B$4,"",IF(SUM(MissFill!T$5:T111)=0,"",(IF(MissFill!T111/SUM(MissFill!T$5:T111)&gt;0.01,"",IF(MissFill!T110/SUM(MissFill!T$5:T111)&gt;0.01,"",IF(MissFill!T109/SUM(MissFill!T$5:T111)&gt;0.01,"",IF(MissFill!T108/SUM(MissFill!T$5:T111)&gt;0.01,"",DateEnded_5Day!$A108)))))))</f>
        <v/>
      </c>
      <c r="V108" s="13" t="str">
        <f>IF($A108&lt;='All Results'!$B$4,"",IF(SUM(MissFill!U$5:U111)=0,"",(IF(MissFill!U111/SUM(MissFill!U$5:U111)&gt;0.01,"",IF(MissFill!U110/SUM(MissFill!U$5:U111)&gt;0.01,"",IF(MissFill!U109/SUM(MissFill!U$5:U111)&gt;0.01,"",IF(MissFill!U108/SUM(MissFill!U$5:U111)&gt;0.01,"",DateEnded_5Day!$A108)))))))</f>
        <v/>
      </c>
      <c r="W108" s="13" t="str">
        <f>IF($A108&lt;='All Results'!$B$4,"",IF(SUM(MissFill!V$5:V111)=0,"",(IF(MissFill!V111/SUM(MissFill!V$5:V111)&gt;0.01,"",IF(MissFill!V110/SUM(MissFill!V$5:V111)&gt;0.01,"",IF(MissFill!V109/SUM(MissFill!V$5:V111)&gt;0.01,"",IF(MissFill!V108/SUM(MissFill!V$5:V111)&gt;0.01,"",DateEnded_5Day!$A108)))))))</f>
        <v/>
      </c>
      <c r="X108" s="13" t="str">
        <f>IF($A108&lt;='All Results'!$B$4,"",IF(SUM(MissFill!W$5:W111)=0,"",(IF(MissFill!W111/SUM(MissFill!W$5:W111)&gt;0.01,"",IF(MissFill!W110/SUM(MissFill!W$5:W111)&gt;0.01,"",IF(MissFill!W109/SUM(MissFill!W$5:W111)&gt;0.01,"",IF(MissFill!W108/SUM(MissFill!W$5:W111)&gt;0.01,"",DateEnded_5Day!$A108)))))))</f>
        <v/>
      </c>
      <c r="Y108" s="13" t="str">
        <f>IF($A108&lt;='All Results'!$B$4,"",IF(SUM(MissFill!X$5:X111)=0,"",(IF(MissFill!X111/SUM(MissFill!X$5:X111)&gt;0.01,"",IF(MissFill!X110/SUM(MissFill!X$5:X111)&gt;0.01,"",IF(MissFill!X109/SUM(MissFill!X$5:X111)&gt;0.01,"",IF(MissFill!X108/SUM(MissFill!X$5:X111)&gt;0.01,"",DateEnded_5Day!$A108)))))))</f>
        <v/>
      </c>
      <c r="Z108" s="13" t="str">
        <f>IF($A108&lt;='All Results'!$B$4,"",IF(SUM(MissFill!Y$5:Y111)=0,"",(IF(MissFill!Y111/SUM(MissFill!Y$5:Y111)&gt;0.01,"",IF(MissFill!Y110/SUM(MissFill!Y$5:Y111)&gt;0.01,"",IF(MissFill!Y109/SUM(MissFill!Y$5:Y111)&gt;0.01,"",IF(MissFill!Y108/SUM(MissFill!Y$5:Y111)&gt;0.01,"",DateEnded_5Day!$A108)))))))</f>
        <v/>
      </c>
      <c r="AA108" s="13" t="str">
        <f>IF($A108&lt;='All Results'!$B$4,"",IF(SUM(MissFill!Z$5:Z111)=0,"",(IF(MissFill!Z111/SUM(MissFill!Z$5:Z111)&gt;0.01,"",IF(MissFill!Z110/SUM(MissFill!Z$5:Z111)&gt;0.01,"",IF(MissFill!Z109/SUM(MissFill!Z$5:Z111)&gt;0.01,"",IF(MissFill!Z108/SUM(MissFill!Z$5:Z111)&gt;0.01,"",DateEnded_5Day!$A108)))))))</f>
        <v/>
      </c>
      <c r="AB108" s="13" t="str">
        <f>IF($A108&lt;='All Results'!$B$4,"",IF(SUM(MissFill!AA$5:AA111)=0,"",(IF(MissFill!AA111/SUM(MissFill!AA$5:AA111)&gt;0.01,"",IF(MissFill!AA110/SUM(MissFill!AA$5:AA111)&gt;0.01,"",IF(MissFill!AA109/SUM(MissFill!AA$5:AA111)&gt;0.01,"",IF(MissFill!AA108/SUM(MissFill!AA$5:AA111)&gt;0.01,"",DateEnded_5Day!$A108)))))))</f>
        <v/>
      </c>
      <c r="AC108" s="13" t="str">
        <f>IF($A108&lt;='All Results'!$B$4,"",IF(SUM(MissFill!AB$5:AB111)=0,"",(IF(MissFill!AB111/SUM(MissFill!AB$5:AB111)&gt;0.01,"",IF(MissFill!AB110/SUM(MissFill!AB$5:AB111)&gt;0.01,"",IF(MissFill!AB109/SUM(MissFill!AB$5:AB111)&gt;0.01,"",IF(MissFill!AB108/SUM(MissFill!AB$5:AB111)&gt;0.01,"",DateEnded_5Day!$A108)))))))</f>
        <v/>
      </c>
      <c r="AD108" s="13" t="str">
        <f>IF($A108&lt;='All Results'!$B$4,"",IF(SUM(MissFill!AC$5:AC111)=0,"",(IF(MissFill!AC111/SUM(MissFill!AC$5:AC111)&gt;0.01,"",IF(MissFill!AC110/SUM(MissFill!AC$5:AC111)&gt;0.01,"",IF(MissFill!AC109/SUM(MissFill!AC$5:AC111)&gt;0.01,"",IF(MissFill!AC108/SUM(MissFill!AC$5:AC111)&gt;0.01,"",DateEnded_5Day!$A108)))))))</f>
        <v/>
      </c>
      <c r="AE108" s="13" t="str">
        <f>IF($A108&lt;='All Results'!$B$4,"",IF(SUM(MissFill!AD$5:AD111)=0,"",(IF(MissFill!AD111/SUM(MissFill!AD$5:AD111)&gt;0.01,"",IF(MissFill!AD110/SUM(MissFill!AD$5:AD111)&gt;0.01,"",IF(MissFill!AD109/SUM(MissFill!AD$5:AD111)&gt;0.01,"",IF(MissFill!AD108/SUM(MissFill!AD$5:AD111)&gt;0.01,"",DateEnded_5Day!$A108)))))))</f>
        <v/>
      </c>
      <c r="AF108" s="13" t="str">
        <f>IF($A108&lt;='All Results'!$B$4,"",IF(SUM(MissFill!AE$5:AE111)=0,"",(IF(MissFill!AE111/SUM(MissFill!AE$5:AE111)&gt;0.01,"",IF(MissFill!AE110/SUM(MissFill!AE$5:AE111)&gt;0.01,"",IF(MissFill!AE109/SUM(MissFill!AE$5:AE111)&gt;0.01,"",IF(MissFill!AE108/SUM(MissFill!AE$5:AE111)&gt;0.01,"",DateEnded_5Day!$A108)))))))</f>
        <v/>
      </c>
      <c r="AG108" s="13" t="str">
        <f>IF($A108&lt;='All Results'!$B$4,"",IF(SUM(MissFill!AF$5:AF111)=0,"",(IF(MissFill!AF111/SUM(MissFill!AF$5:AF111)&gt;0.01,"",IF(MissFill!AF110/SUM(MissFill!AF$5:AF111)&gt;0.01,"",IF(MissFill!AF109/SUM(MissFill!AF$5:AF111)&gt;0.01,"",IF(MissFill!AF108/SUM(MissFill!AF$5:AF111)&gt;0.01,"",DateEnded_5Day!$A108)))))))</f>
        <v/>
      </c>
      <c r="AH108" s="13" t="str">
        <f>IF($A108&lt;='All Results'!$B$4,"",IF(SUM(MissFill!AG$5:AG111)=0,"",(IF(MissFill!AG111/SUM(MissFill!AG$5:AG111)&gt;0.01,"",IF(MissFill!AG110/SUM(MissFill!AG$5:AG111)&gt;0.01,"",IF(MissFill!AG109/SUM(MissFill!AG$5:AG111)&gt;0.01,"",IF(MissFill!AG108/SUM(MissFill!AG$5:AG111)&gt;0.01,"",DateEnded_5Day!$A108)))))))</f>
        <v/>
      </c>
      <c r="AI108" s="13" t="str">
        <f>IF($A108&lt;='All Results'!$B$4,"",IF(SUM(MissFill!AH$5:AH111)=0,"",(IF(MissFill!AH111/SUM(MissFill!AH$5:AH111)&gt;0.01,"",IF(MissFill!AH110/SUM(MissFill!AH$5:AH111)&gt;0.01,"",IF(MissFill!AH109/SUM(MissFill!AH$5:AH111)&gt;0.01,"",IF(MissFill!AH108/SUM(MissFill!AH$5:AH111)&gt;0.01,"",DateEnded_5Day!$A108)))))))</f>
        <v/>
      </c>
      <c r="AJ108" s="13" t="str">
        <f>IF($A108&lt;='All Results'!$B$4,"",IF(SUM(MissFill!AI$5:AI111)=0,"",(IF(MissFill!AI111/SUM(MissFill!AI$5:AI111)&gt;0.01,"",IF(MissFill!AI110/SUM(MissFill!AI$5:AI111)&gt;0.01,"",IF(MissFill!AI109/SUM(MissFill!AI$5:AI111)&gt;0.01,"",IF(MissFill!AI108/SUM(MissFill!AI$5:AI111)&gt;0.01,"",DateEnded_5Day!$A108)))))))</f>
        <v/>
      </c>
      <c r="AK108" s="13" t="str">
        <f>IF($A108&lt;='All Results'!$B$4,"",IF(SUM(MissFill!AJ$5:AJ111)=0,"",(IF(MissFill!AJ111/SUM(MissFill!AJ$5:AJ111)&gt;0.01,"",IF(MissFill!AJ110/SUM(MissFill!AJ$5:AJ111)&gt;0.01,"",IF(MissFill!AJ109/SUM(MissFill!AJ$5:AJ111)&gt;0.01,"",IF(MissFill!AJ108/SUM(MissFill!AJ$5:AJ111)&gt;0.01,"",DateEnded_5Day!$A108)))))))</f>
        <v/>
      </c>
      <c r="AL108" s="13" t="str">
        <f>IF($A108&lt;='All Results'!$B$4,"",IF(SUM(MissFill!AK$5:AK111)=0,"",(IF(MissFill!AK111/SUM(MissFill!AK$5:AK111)&gt;0.01,"",IF(MissFill!AK110/SUM(MissFill!AK$5:AK111)&gt;0.01,"",IF(MissFill!AK109/SUM(MissFill!AK$5:AK111)&gt;0.01,"",IF(MissFill!AK108/SUM(MissFill!AK$5:AK111)&gt;0.01,"",DateEnded_5Day!$A108)))))))</f>
        <v/>
      </c>
      <c r="AM108" s="13" t="str">
        <f>IF($A108&lt;='All Results'!$B$4,"",IF(SUM(MissFill!AL$5:AL111)=0,"",(IF(MissFill!AL111/SUM(MissFill!AL$5:AL111)&gt;0.01,"",IF(MissFill!AL110/SUM(MissFill!AL$5:AL111)&gt;0.01,"",IF(MissFill!AL109/SUM(MissFill!AL$5:AL111)&gt;0.01,"",IF(MissFill!AL108/SUM(MissFill!AL$5:AL111)&gt;0.01,"",DateEnded_5Day!$A108)))))))</f>
        <v/>
      </c>
      <c r="AN108" s="13" t="str">
        <f>IF($A108&lt;='All Results'!$B$4,"",IF(SUM(MissFill!AM$5:AM111)=0,"",(IF(MissFill!AM111/SUM(MissFill!AM$5:AM111)&gt;0.01,"",IF(MissFill!AM110/SUM(MissFill!AM$5:AM111)&gt;0.01,"",IF(MissFill!AM109/SUM(MissFill!AM$5:AM111)&gt;0.01,"",IF(MissFill!AM108/SUM(MissFill!AM$5:AM111)&gt;0.01,"",DateEnded_5Day!$A108)))))))</f>
        <v/>
      </c>
      <c r="AO108" s="13" t="str">
        <f>IF($A108&lt;='All Results'!$B$4,"",IF(SUM(MissFill!AN$5:AN111)=0,"",(IF(MissFill!AN111/SUM(MissFill!AN$5:AN111)&gt;0.01,"",IF(MissFill!AN110/SUM(MissFill!AN$5:AN111)&gt;0.01,"",IF(MissFill!AN109/SUM(MissFill!AN$5:AN111)&gt;0.01,"",IF(MissFill!AN108/SUM(MissFill!AN$5:AN111)&gt;0.01,"",DateEnded_5Day!$A108)))))))</f>
        <v/>
      </c>
      <c r="AP108" s="13" t="str">
        <f>IF($A108&lt;='All Results'!$B$4,"",IF(SUM(MissFill!AO$5:AO111)=0,"",(IF(MissFill!AO111/SUM(MissFill!AO$5:AO111)&gt;0.01,"",IF(MissFill!AO110/SUM(MissFill!AO$5:AO111)&gt;0.01,"",IF(MissFill!AO109/SUM(MissFill!AO$5:AO111)&gt;0.01,"",IF(MissFill!AO108/SUM(MissFill!AO$5:AO111)&gt;0.01,"",DateEnded_5Day!$A108)))))))</f>
        <v/>
      </c>
      <c r="AQ108" s="13" t="str">
        <f>IF($A108&lt;='All Results'!$B$4,"",IF(SUM(MissFill!AP$5:AP111)=0,"",(IF(MissFill!AP111/SUM(MissFill!AP$5:AP111)&gt;0.01,"",IF(MissFill!AP110/SUM(MissFill!AP$5:AP111)&gt;0.01,"",IF(MissFill!AP109/SUM(MissFill!AP$5:AP111)&gt;0.01,"",IF(MissFill!AP108/SUM(MissFill!AP$5:AP111)&gt;0.01,"",DateEnded_5Day!$A108)))))))</f>
        <v/>
      </c>
      <c r="AR108" s="13" t="str">
        <f>IF($A108&lt;='All Results'!$B$4,"",IF(SUM(MissFill!AQ$5:AQ111)=0,"",(IF(MissFill!AQ111/SUM(MissFill!AQ$5:AQ111)&gt;0.01,"",IF(MissFill!AQ110/SUM(MissFill!AQ$5:AQ111)&gt;0.01,"",IF(MissFill!AQ109/SUM(MissFill!AQ$5:AQ111)&gt;0.01,"",IF(MissFill!AQ108/SUM(MissFill!AQ$5:AQ111)&gt;0.01,"",DateEnded_5Day!$A108)))))))</f>
        <v/>
      </c>
      <c r="AS108" s="13" t="str">
        <f>IF($A108&lt;='All Results'!$B$4,"",IF(SUM(MissFill!AR$5:AR111)=0,"",(IF(MissFill!AR111/SUM(MissFill!AR$5:AR111)&gt;0.01,"",IF(MissFill!AR110/SUM(MissFill!AR$5:AR111)&gt;0.01,"",IF(MissFill!AR109/SUM(MissFill!AR$5:AR111)&gt;0.01,"",IF(MissFill!AR108/SUM(MissFill!AR$5:AR111)&gt;0.01,"",DateEnded_5Day!$A108)))))))</f>
        <v/>
      </c>
      <c r="AT108" s="13" t="str">
        <f>IF($A108&lt;='All Results'!$B$4,"",IF(SUM(MissFill!AS$5:AS111)=0,"",(IF(MissFill!AS111/SUM(MissFill!AS$5:AS111)&gt;0.01,"",IF(MissFill!AS110/SUM(MissFill!AS$5:AS111)&gt;0.01,"",IF(MissFill!AS109/SUM(MissFill!AS$5:AS111)&gt;0.01,"",IF(MissFill!AS108/SUM(MissFill!AS$5:AS111)&gt;0.01,"",DateEnded_5Day!$A108)))))))</f>
        <v/>
      </c>
      <c r="AU108" s="13" t="str">
        <f>IF($A108&lt;='All Results'!$B$4,"",IF(SUM(MissFill!AT$5:AT111)=0,"",(IF(MissFill!AT111/SUM(MissFill!AT$5:AT111)&gt;0.01,"",IF(MissFill!AT110/SUM(MissFill!AT$5:AT111)&gt;0.01,"",IF(MissFill!AT109/SUM(MissFill!AT$5:AT111)&gt;0.01,"",IF(MissFill!AT108/SUM(MissFill!AT$5:AT111)&gt;0.01,"",DateEnded_5Day!$A108)))))))</f>
        <v/>
      </c>
      <c r="AV108" s="13" t="str">
        <f>IF($A108&lt;='All Results'!$B$4,"",IF(SUM(MissFill!AU$5:AU111)=0,"",(IF(MissFill!AU111/SUM(MissFill!AU$5:AU111)&gt;0.01,"",IF(MissFill!AU110/SUM(MissFill!AU$5:AU111)&gt;0.01,"",IF(MissFill!AU109/SUM(MissFill!AU$5:AU111)&gt;0.01,"",IF(MissFill!AU108/SUM(MissFill!AU$5:AU111)&gt;0.01,"",DateEnded_5Day!$A108)))))))</f>
        <v/>
      </c>
      <c r="AW108" s="13" t="str">
        <f>IF($A108&lt;='All Results'!$B$4,"",IF(SUM(MissFill!AV$5:AV111)=0,"",(IF(MissFill!AV111/SUM(MissFill!AV$5:AV111)&gt;0.01,"",IF(MissFill!AV110/SUM(MissFill!AV$5:AV111)&gt;0.01,"",IF(MissFill!AV109/SUM(MissFill!AV$5:AV111)&gt;0.01,"",IF(MissFill!AV108/SUM(MissFill!AV$5:AV111)&gt;0.01,"",DateEnded_5Day!$A108)))))))</f>
        <v/>
      </c>
      <c r="AX108" s="13" t="str">
        <f>IF($A108&lt;='All Results'!$B$4,"",IF(SUM(MissFill!AW$5:AW111)=0,"",(IF(MissFill!AW111/SUM(MissFill!AW$5:AW111)&gt;0.01,"",IF(MissFill!AW110/SUM(MissFill!AW$5:AW111)&gt;0.01,"",IF(MissFill!AW109/SUM(MissFill!AW$5:AW111)&gt;0.01,"",IF(MissFill!AW108/SUM(MissFill!AW$5:AW111)&gt;0.01,"",DateEnded_5Day!$A108)))))))</f>
        <v/>
      </c>
    </row>
    <row r="109" spans="1:50" x14ac:dyDescent="0.25">
      <c r="A109" s="8">
        <v>44454</v>
      </c>
      <c r="B109" s="11">
        <v>258</v>
      </c>
      <c r="C109" s="13" t="str">
        <f>IF($A109&lt;='All Results'!$B$4,"",IF(SUM(MissFill!B$5:B112)=0,"",(IF(MissFill!B112/SUM(MissFill!B$5:B112)&gt;0.01,"",IF(MissFill!B111/SUM(MissFill!B$5:B112)&gt;0.01,"",IF(MissFill!B110/SUM(MissFill!B$5:B112)&gt;0.01,"",IF(MissFill!B109/SUM(MissFill!B$5:B112)&gt;0.01,"",DateEnded_5Day!$A109)))))))</f>
        <v/>
      </c>
      <c r="D109" s="13" t="str">
        <f>IF($A109&lt;='All Results'!$B$4,"",IF(SUM(MissFill!C$5:C112)=0,"",(IF(MissFill!C112/SUM(MissFill!C$5:C112)&gt;0.01,"",IF(MissFill!C111/SUM(MissFill!C$5:C112)&gt;0.01,"",IF(MissFill!C110/SUM(MissFill!C$5:C112)&gt;0.01,"",IF(MissFill!C109/SUM(MissFill!C$5:C112)&gt;0.01,"",DateEnded_5Day!$A109)))))))</f>
        <v/>
      </c>
      <c r="E109" s="13" t="str">
        <f>IF($A109&lt;='All Results'!$B$4,"",IF(SUM(MissFill!D$5:D112)=0,"",(IF(MissFill!D112/SUM(MissFill!D$5:D112)&gt;0.01,"",IF(MissFill!D111/SUM(MissFill!D$5:D112)&gt;0.01,"",IF(MissFill!D110/SUM(MissFill!D$5:D112)&gt;0.01,"",IF(MissFill!D109/SUM(MissFill!D$5:D112)&gt;0.01,"",DateEnded_5Day!$A109)))))))</f>
        <v/>
      </c>
      <c r="F109" s="13" t="str">
        <f>IF($A109&lt;='All Results'!$B$4,"",IF(SUM(MissFill!E$5:E112)=0,"",(IF(MissFill!E112/SUM(MissFill!E$5:E112)&gt;0.01,"",IF(MissFill!E111/SUM(MissFill!E$5:E112)&gt;0.01,"",IF(MissFill!E110/SUM(MissFill!E$5:E112)&gt;0.01,"",IF(MissFill!E109/SUM(MissFill!E$5:E112)&gt;0.01,"",DateEnded_5Day!$A109)))))))</f>
        <v/>
      </c>
      <c r="G109" s="13" t="str">
        <f>IF($A109&lt;='All Results'!$B$4,"",IF(SUM(MissFill!F$5:F112)=0,"",(IF(MissFill!F112/SUM(MissFill!F$5:F112)&gt;0.01,"",IF(MissFill!F111/SUM(MissFill!F$5:F112)&gt;0.01,"",IF(MissFill!F110/SUM(MissFill!F$5:F112)&gt;0.01,"",IF(MissFill!F109/SUM(MissFill!F$5:F112)&gt;0.01,"",DateEnded_5Day!$A109)))))))</f>
        <v/>
      </c>
      <c r="H109" s="13" t="str">
        <f>IF($A109&lt;='All Results'!$B$4,"",IF(SUM(MissFill!G$5:G112)=0,"",(IF(MissFill!G112/SUM(MissFill!G$5:G112)&gt;0.01,"",IF(MissFill!G111/SUM(MissFill!G$5:G112)&gt;0.01,"",IF(MissFill!G110/SUM(MissFill!G$5:G112)&gt;0.01,"",IF(MissFill!G109/SUM(MissFill!G$5:G112)&gt;0.01,"",DateEnded_5Day!$A109)))))))</f>
        <v/>
      </c>
      <c r="I109" s="13" t="str">
        <f>IF($A109&lt;='All Results'!$B$4,"",IF(SUM(MissFill!H$5:H112)=0,"",(IF(MissFill!H112/SUM(MissFill!H$5:H112)&gt;0.01,"",IF(MissFill!H111/SUM(MissFill!H$5:H112)&gt;0.01,"",IF(MissFill!H110/SUM(MissFill!H$5:H112)&gt;0.01,"",IF(MissFill!H109/SUM(MissFill!H$5:H112)&gt;0.01,"",DateEnded_5Day!$A109)))))))</f>
        <v/>
      </c>
      <c r="J109" s="13" t="str">
        <f>IF($A109&lt;='All Results'!$B$4,"",IF(SUM(MissFill!I$5:I112)=0,"",(IF(MissFill!I112/SUM(MissFill!I$5:I112)&gt;0.01,"",IF(MissFill!I111/SUM(MissFill!I$5:I112)&gt;0.01,"",IF(MissFill!I110/SUM(MissFill!I$5:I112)&gt;0.01,"",IF(MissFill!I109/SUM(MissFill!I$5:I112)&gt;0.01,"",DateEnded_5Day!$A109)))))))</f>
        <v/>
      </c>
      <c r="K109" s="13" t="str">
        <f>IF($A109&lt;='All Results'!$B$4,"",IF(SUM(MissFill!J$5:J112)=0,"",(IF(MissFill!J112/SUM(MissFill!J$5:J112)&gt;0.01,"",IF(MissFill!J111/SUM(MissFill!J$5:J112)&gt;0.01,"",IF(MissFill!J110/SUM(MissFill!J$5:J112)&gt;0.01,"",IF(MissFill!J109/SUM(MissFill!J$5:J112)&gt;0.01,"",DateEnded_5Day!$A109)))))))</f>
        <v/>
      </c>
      <c r="L109" s="13" t="str">
        <f>IF($A109&lt;='All Results'!$B$4,"",IF(SUM(MissFill!K$5:K112)=0,"",(IF(MissFill!K112/SUM(MissFill!K$5:K112)&gt;0.01,"",IF(MissFill!K111/SUM(MissFill!K$5:K112)&gt;0.01,"",IF(MissFill!K110/SUM(MissFill!K$5:K112)&gt;0.01,"",IF(MissFill!K109/SUM(MissFill!K$5:K112)&gt;0.01,"",DateEnded_5Day!$A109)))))))</f>
        <v/>
      </c>
      <c r="M109" s="13" t="str">
        <f>IF($A109&lt;='All Results'!$B$4,"",IF(SUM(MissFill!L$5:L112)=0,"",(IF(MissFill!L112/SUM(MissFill!L$5:L112)&gt;0.01,"",IF(MissFill!L111/SUM(MissFill!L$5:L112)&gt;0.01,"",IF(MissFill!L110/SUM(MissFill!L$5:L112)&gt;0.01,"",IF(MissFill!L109/SUM(MissFill!L$5:L112)&gt;0.01,"",DateEnded_5Day!$A109)))))))</f>
        <v/>
      </c>
      <c r="N109" s="13" t="str">
        <f>IF($A109&lt;='All Results'!$B$4,"",IF(SUM(MissFill!M$5:M112)=0,"",(IF(MissFill!M112/SUM(MissFill!M$5:M112)&gt;0.01,"",IF(MissFill!M111/SUM(MissFill!M$5:M112)&gt;0.01,"",IF(MissFill!M110/SUM(MissFill!M$5:M112)&gt;0.01,"",IF(MissFill!M109/SUM(MissFill!M$5:M112)&gt;0.01,"",DateEnded_5Day!$A109)))))))</f>
        <v/>
      </c>
      <c r="O109" s="13" t="str">
        <f>IF($A109&lt;='All Results'!$B$4,"",IF(SUM(MissFill!N$5:N112)=0,"",(IF(MissFill!N112/SUM(MissFill!N$5:N112)&gt;0.01,"",IF(MissFill!N111/SUM(MissFill!N$5:N112)&gt;0.01,"",IF(MissFill!N110/SUM(MissFill!N$5:N112)&gt;0.01,"",IF(MissFill!N109/SUM(MissFill!N$5:N112)&gt;0.01,"",DateEnded_5Day!$A109)))))))</f>
        <v/>
      </c>
      <c r="P109" s="13" t="str">
        <f>IF($A109&lt;='All Results'!$B$4,"",IF(SUM(MissFill!O$5:O112)=0,"",(IF(MissFill!O112/SUM(MissFill!O$5:O112)&gt;0.01,"",IF(MissFill!O111/SUM(MissFill!O$5:O112)&gt;0.01,"",IF(MissFill!O110/SUM(MissFill!O$5:O112)&gt;0.01,"",IF(MissFill!O109/SUM(MissFill!O$5:O112)&gt;0.01,"",DateEnded_5Day!$A109)))))))</f>
        <v/>
      </c>
      <c r="Q109" s="13" t="str">
        <f>IF($A109&lt;='All Results'!$B$4,"",IF(SUM(MissFill!P$5:P112)=0,"",(IF(MissFill!P112/SUM(MissFill!P$5:P112)&gt;0.01,"",IF(MissFill!P111/SUM(MissFill!P$5:P112)&gt;0.01,"",IF(MissFill!P110/SUM(MissFill!P$5:P112)&gt;0.01,"",IF(MissFill!P109/SUM(MissFill!P$5:P112)&gt;0.01,"",DateEnded_5Day!$A109)))))))</f>
        <v/>
      </c>
      <c r="R109" s="13" t="str">
        <f>IF($A109&lt;='All Results'!$B$4,"",IF(SUM(MissFill!Q$5:Q112)=0,"",(IF(MissFill!Q112/SUM(MissFill!Q$5:Q112)&gt;0.01,"",IF(MissFill!Q111/SUM(MissFill!Q$5:Q112)&gt;0.01,"",IF(MissFill!Q110/SUM(MissFill!Q$5:Q112)&gt;0.01,"",IF(MissFill!Q109/SUM(MissFill!Q$5:Q112)&gt;0.01,"",DateEnded_5Day!$A109)))))))</f>
        <v/>
      </c>
      <c r="S109" s="13" t="str">
        <f>IF($A109&lt;='All Results'!$B$4,"",IF(SUM(MissFill!R$5:R112)=0,"",(IF(MissFill!R112/SUM(MissFill!R$5:R112)&gt;0.01,"",IF(MissFill!R111/SUM(MissFill!R$5:R112)&gt;0.01,"",IF(MissFill!R110/SUM(MissFill!R$5:R112)&gt;0.01,"",IF(MissFill!R109/SUM(MissFill!R$5:R112)&gt;0.01,"",DateEnded_5Day!$A109)))))))</f>
        <v/>
      </c>
      <c r="T109" s="13" t="str">
        <f>IF($A109&lt;='All Results'!$B$4,"",IF(SUM(MissFill!S$5:S112)=0,"",(IF(MissFill!S112/SUM(MissFill!S$5:S112)&gt;0.01,"",IF(MissFill!S111/SUM(MissFill!S$5:S112)&gt;0.01,"",IF(MissFill!S110/SUM(MissFill!S$5:S112)&gt;0.01,"",IF(MissFill!S109/SUM(MissFill!S$5:S112)&gt;0.01,"",DateEnded_5Day!$A109)))))))</f>
        <v/>
      </c>
      <c r="U109" s="13" t="str">
        <f>IF($A109&lt;='All Results'!$B$4,"",IF(SUM(MissFill!T$5:T112)=0,"",(IF(MissFill!T112/SUM(MissFill!T$5:T112)&gt;0.01,"",IF(MissFill!T111/SUM(MissFill!T$5:T112)&gt;0.01,"",IF(MissFill!T110/SUM(MissFill!T$5:T112)&gt;0.01,"",IF(MissFill!T109/SUM(MissFill!T$5:T112)&gt;0.01,"",DateEnded_5Day!$A109)))))))</f>
        <v/>
      </c>
      <c r="V109" s="13" t="str">
        <f>IF($A109&lt;='All Results'!$B$4,"",IF(SUM(MissFill!U$5:U112)=0,"",(IF(MissFill!U112/SUM(MissFill!U$5:U112)&gt;0.01,"",IF(MissFill!U111/SUM(MissFill!U$5:U112)&gt;0.01,"",IF(MissFill!U110/SUM(MissFill!U$5:U112)&gt;0.01,"",IF(MissFill!U109/SUM(MissFill!U$5:U112)&gt;0.01,"",DateEnded_5Day!$A109)))))))</f>
        <v/>
      </c>
      <c r="W109" s="13" t="str">
        <f>IF($A109&lt;='All Results'!$B$4,"",IF(SUM(MissFill!V$5:V112)=0,"",(IF(MissFill!V112/SUM(MissFill!V$5:V112)&gt;0.01,"",IF(MissFill!V111/SUM(MissFill!V$5:V112)&gt;0.01,"",IF(MissFill!V110/SUM(MissFill!V$5:V112)&gt;0.01,"",IF(MissFill!V109/SUM(MissFill!V$5:V112)&gt;0.01,"",DateEnded_5Day!$A109)))))))</f>
        <v/>
      </c>
      <c r="X109" s="13" t="str">
        <f>IF($A109&lt;='All Results'!$B$4,"",IF(SUM(MissFill!W$5:W112)=0,"",(IF(MissFill!W112/SUM(MissFill!W$5:W112)&gt;0.01,"",IF(MissFill!W111/SUM(MissFill!W$5:W112)&gt;0.01,"",IF(MissFill!W110/SUM(MissFill!W$5:W112)&gt;0.01,"",IF(MissFill!W109/SUM(MissFill!W$5:W112)&gt;0.01,"",DateEnded_5Day!$A109)))))))</f>
        <v/>
      </c>
      <c r="Y109" s="13" t="str">
        <f>IF($A109&lt;='All Results'!$B$4,"",IF(SUM(MissFill!X$5:X112)=0,"",(IF(MissFill!X112/SUM(MissFill!X$5:X112)&gt;0.01,"",IF(MissFill!X111/SUM(MissFill!X$5:X112)&gt;0.01,"",IF(MissFill!X110/SUM(MissFill!X$5:X112)&gt;0.01,"",IF(MissFill!X109/SUM(MissFill!X$5:X112)&gt;0.01,"",DateEnded_5Day!$A109)))))))</f>
        <v/>
      </c>
      <c r="Z109" s="13" t="str">
        <f>IF($A109&lt;='All Results'!$B$4,"",IF(SUM(MissFill!Y$5:Y112)=0,"",(IF(MissFill!Y112/SUM(MissFill!Y$5:Y112)&gt;0.01,"",IF(MissFill!Y111/SUM(MissFill!Y$5:Y112)&gt;0.01,"",IF(MissFill!Y110/SUM(MissFill!Y$5:Y112)&gt;0.01,"",IF(MissFill!Y109/SUM(MissFill!Y$5:Y112)&gt;0.01,"",DateEnded_5Day!$A109)))))))</f>
        <v/>
      </c>
      <c r="AA109" s="13" t="str">
        <f>IF($A109&lt;='All Results'!$B$4,"",IF(SUM(MissFill!Z$5:Z112)=0,"",(IF(MissFill!Z112/SUM(MissFill!Z$5:Z112)&gt;0.01,"",IF(MissFill!Z111/SUM(MissFill!Z$5:Z112)&gt;0.01,"",IF(MissFill!Z110/SUM(MissFill!Z$5:Z112)&gt;0.01,"",IF(MissFill!Z109/SUM(MissFill!Z$5:Z112)&gt;0.01,"",DateEnded_5Day!$A109)))))))</f>
        <v/>
      </c>
      <c r="AB109" s="13" t="str">
        <f>IF($A109&lt;='All Results'!$B$4,"",IF(SUM(MissFill!AA$5:AA112)=0,"",(IF(MissFill!AA112/SUM(MissFill!AA$5:AA112)&gt;0.01,"",IF(MissFill!AA111/SUM(MissFill!AA$5:AA112)&gt;0.01,"",IF(MissFill!AA110/SUM(MissFill!AA$5:AA112)&gt;0.01,"",IF(MissFill!AA109/SUM(MissFill!AA$5:AA112)&gt;0.01,"",DateEnded_5Day!$A109)))))))</f>
        <v/>
      </c>
      <c r="AC109" s="13" t="str">
        <f>IF($A109&lt;='All Results'!$B$4,"",IF(SUM(MissFill!AB$5:AB112)=0,"",(IF(MissFill!AB112/SUM(MissFill!AB$5:AB112)&gt;0.01,"",IF(MissFill!AB111/SUM(MissFill!AB$5:AB112)&gt;0.01,"",IF(MissFill!AB110/SUM(MissFill!AB$5:AB112)&gt;0.01,"",IF(MissFill!AB109/SUM(MissFill!AB$5:AB112)&gt;0.01,"",DateEnded_5Day!$A109)))))))</f>
        <v/>
      </c>
      <c r="AD109" s="13" t="str">
        <f>IF($A109&lt;='All Results'!$B$4,"",IF(SUM(MissFill!AC$5:AC112)=0,"",(IF(MissFill!AC112/SUM(MissFill!AC$5:AC112)&gt;0.01,"",IF(MissFill!AC111/SUM(MissFill!AC$5:AC112)&gt;0.01,"",IF(MissFill!AC110/SUM(MissFill!AC$5:AC112)&gt;0.01,"",IF(MissFill!AC109/SUM(MissFill!AC$5:AC112)&gt;0.01,"",DateEnded_5Day!$A109)))))))</f>
        <v/>
      </c>
      <c r="AE109" s="13" t="str">
        <f>IF($A109&lt;='All Results'!$B$4,"",IF(SUM(MissFill!AD$5:AD112)=0,"",(IF(MissFill!AD112/SUM(MissFill!AD$5:AD112)&gt;0.01,"",IF(MissFill!AD111/SUM(MissFill!AD$5:AD112)&gt;0.01,"",IF(MissFill!AD110/SUM(MissFill!AD$5:AD112)&gt;0.01,"",IF(MissFill!AD109/SUM(MissFill!AD$5:AD112)&gt;0.01,"",DateEnded_5Day!$A109)))))))</f>
        <v/>
      </c>
      <c r="AF109" s="13" t="str">
        <f>IF($A109&lt;='All Results'!$B$4,"",IF(SUM(MissFill!AE$5:AE112)=0,"",(IF(MissFill!AE112/SUM(MissFill!AE$5:AE112)&gt;0.01,"",IF(MissFill!AE111/SUM(MissFill!AE$5:AE112)&gt;0.01,"",IF(MissFill!AE110/SUM(MissFill!AE$5:AE112)&gt;0.01,"",IF(MissFill!AE109/SUM(MissFill!AE$5:AE112)&gt;0.01,"",DateEnded_5Day!$A109)))))))</f>
        <v/>
      </c>
      <c r="AG109" s="13" t="str">
        <f>IF($A109&lt;='All Results'!$B$4,"",IF(SUM(MissFill!AF$5:AF112)=0,"",(IF(MissFill!AF112/SUM(MissFill!AF$5:AF112)&gt;0.01,"",IF(MissFill!AF111/SUM(MissFill!AF$5:AF112)&gt;0.01,"",IF(MissFill!AF110/SUM(MissFill!AF$5:AF112)&gt;0.01,"",IF(MissFill!AF109/SUM(MissFill!AF$5:AF112)&gt;0.01,"",DateEnded_5Day!$A109)))))))</f>
        <v/>
      </c>
      <c r="AH109" s="13" t="str">
        <f>IF($A109&lt;='All Results'!$B$4,"",IF(SUM(MissFill!AG$5:AG112)=0,"",(IF(MissFill!AG112/SUM(MissFill!AG$5:AG112)&gt;0.01,"",IF(MissFill!AG111/SUM(MissFill!AG$5:AG112)&gt;0.01,"",IF(MissFill!AG110/SUM(MissFill!AG$5:AG112)&gt;0.01,"",IF(MissFill!AG109/SUM(MissFill!AG$5:AG112)&gt;0.01,"",DateEnded_5Day!$A109)))))))</f>
        <v/>
      </c>
      <c r="AI109" s="13" t="str">
        <f>IF($A109&lt;='All Results'!$B$4,"",IF(SUM(MissFill!AH$5:AH112)=0,"",(IF(MissFill!AH112/SUM(MissFill!AH$5:AH112)&gt;0.01,"",IF(MissFill!AH111/SUM(MissFill!AH$5:AH112)&gt;0.01,"",IF(MissFill!AH110/SUM(MissFill!AH$5:AH112)&gt;0.01,"",IF(MissFill!AH109/SUM(MissFill!AH$5:AH112)&gt;0.01,"",DateEnded_5Day!$A109)))))))</f>
        <v/>
      </c>
      <c r="AJ109" s="13" t="str">
        <f>IF($A109&lt;='All Results'!$B$4,"",IF(SUM(MissFill!AI$5:AI112)=0,"",(IF(MissFill!AI112/SUM(MissFill!AI$5:AI112)&gt;0.01,"",IF(MissFill!AI111/SUM(MissFill!AI$5:AI112)&gt;0.01,"",IF(MissFill!AI110/SUM(MissFill!AI$5:AI112)&gt;0.01,"",IF(MissFill!AI109/SUM(MissFill!AI$5:AI112)&gt;0.01,"",DateEnded_5Day!$A109)))))))</f>
        <v/>
      </c>
      <c r="AK109" s="13" t="str">
        <f>IF($A109&lt;='All Results'!$B$4,"",IF(SUM(MissFill!AJ$5:AJ112)=0,"",(IF(MissFill!AJ112/SUM(MissFill!AJ$5:AJ112)&gt;0.01,"",IF(MissFill!AJ111/SUM(MissFill!AJ$5:AJ112)&gt;0.01,"",IF(MissFill!AJ110/SUM(MissFill!AJ$5:AJ112)&gt;0.01,"",IF(MissFill!AJ109/SUM(MissFill!AJ$5:AJ112)&gt;0.01,"",DateEnded_5Day!$A109)))))))</f>
        <v/>
      </c>
      <c r="AL109" s="13" t="str">
        <f>IF($A109&lt;='All Results'!$B$4,"",IF(SUM(MissFill!AK$5:AK112)=0,"",(IF(MissFill!AK112/SUM(MissFill!AK$5:AK112)&gt;0.01,"",IF(MissFill!AK111/SUM(MissFill!AK$5:AK112)&gt;0.01,"",IF(MissFill!AK110/SUM(MissFill!AK$5:AK112)&gt;0.01,"",IF(MissFill!AK109/SUM(MissFill!AK$5:AK112)&gt;0.01,"",DateEnded_5Day!$A109)))))))</f>
        <v/>
      </c>
      <c r="AM109" s="13" t="str">
        <f>IF($A109&lt;='All Results'!$B$4,"",IF(SUM(MissFill!AL$5:AL112)=0,"",(IF(MissFill!AL112/SUM(MissFill!AL$5:AL112)&gt;0.01,"",IF(MissFill!AL111/SUM(MissFill!AL$5:AL112)&gt;0.01,"",IF(MissFill!AL110/SUM(MissFill!AL$5:AL112)&gt;0.01,"",IF(MissFill!AL109/SUM(MissFill!AL$5:AL112)&gt;0.01,"",DateEnded_5Day!$A109)))))))</f>
        <v/>
      </c>
      <c r="AN109" s="13" t="str">
        <f>IF($A109&lt;='All Results'!$B$4,"",IF(SUM(MissFill!AM$5:AM112)=0,"",(IF(MissFill!AM112/SUM(MissFill!AM$5:AM112)&gt;0.01,"",IF(MissFill!AM111/SUM(MissFill!AM$5:AM112)&gt;0.01,"",IF(MissFill!AM110/SUM(MissFill!AM$5:AM112)&gt;0.01,"",IF(MissFill!AM109/SUM(MissFill!AM$5:AM112)&gt;0.01,"",DateEnded_5Day!$A109)))))))</f>
        <v/>
      </c>
      <c r="AO109" s="13" t="str">
        <f>IF($A109&lt;='All Results'!$B$4,"",IF(SUM(MissFill!AN$5:AN112)=0,"",(IF(MissFill!AN112/SUM(MissFill!AN$5:AN112)&gt;0.01,"",IF(MissFill!AN111/SUM(MissFill!AN$5:AN112)&gt;0.01,"",IF(MissFill!AN110/SUM(MissFill!AN$5:AN112)&gt;0.01,"",IF(MissFill!AN109/SUM(MissFill!AN$5:AN112)&gt;0.01,"",DateEnded_5Day!$A109)))))))</f>
        <v/>
      </c>
      <c r="AP109" s="13" t="str">
        <f>IF($A109&lt;='All Results'!$B$4,"",IF(SUM(MissFill!AO$5:AO112)=0,"",(IF(MissFill!AO112/SUM(MissFill!AO$5:AO112)&gt;0.01,"",IF(MissFill!AO111/SUM(MissFill!AO$5:AO112)&gt;0.01,"",IF(MissFill!AO110/SUM(MissFill!AO$5:AO112)&gt;0.01,"",IF(MissFill!AO109/SUM(MissFill!AO$5:AO112)&gt;0.01,"",DateEnded_5Day!$A109)))))))</f>
        <v/>
      </c>
      <c r="AQ109" s="13" t="str">
        <f>IF($A109&lt;='All Results'!$B$4,"",IF(SUM(MissFill!AP$5:AP112)=0,"",(IF(MissFill!AP112/SUM(MissFill!AP$5:AP112)&gt;0.01,"",IF(MissFill!AP111/SUM(MissFill!AP$5:AP112)&gt;0.01,"",IF(MissFill!AP110/SUM(MissFill!AP$5:AP112)&gt;0.01,"",IF(MissFill!AP109/SUM(MissFill!AP$5:AP112)&gt;0.01,"",DateEnded_5Day!$A109)))))))</f>
        <v/>
      </c>
      <c r="AR109" s="13" t="str">
        <f>IF($A109&lt;='All Results'!$B$4,"",IF(SUM(MissFill!AQ$5:AQ112)=0,"",(IF(MissFill!AQ112/SUM(MissFill!AQ$5:AQ112)&gt;0.01,"",IF(MissFill!AQ111/SUM(MissFill!AQ$5:AQ112)&gt;0.01,"",IF(MissFill!AQ110/SUM(MissFill!AQ$5:AQ112)&gt;0.01,"",IF(MissFill!AQ109/SUM(MissFill!AQ$5:AQ112)&gt;0.01,"",DateEnded_5Day!$A109)))))))</f>
        <v/>
      </c>
      <c r="AS109" s="13" t="str">
        <f>IF($A109&lt;='All Results'!$B$4,"",IF(SUM(MissFill!AR$5:AR112)=0,"",(IF(MissFill!AR112/SUM(MissFill!AR$5:AR112)&gt;0.01,"",IF(MissFill!AR111/SUM(MissFill!AR$5:AR112)&gt;0.01,"",IF(MissFill!AR110/SUM(MissFill!AR$5:AR112)&gt;0.01,"",IF(MissFill!AR109/SUM(MissFill!AR$5:AR112)&gt;0.01,"",DateEnded_5Day!$A109)))))))</f>
        <v/>
      </c>
      <c r="AT109" s="13" t="str">
        <f>IF($A109&lt;='All Results'!$B$4,"",IF(SUM(MissFill!AS$5:AS112)=0,"",(IF(MissFill!AS112/SUM(MissFill!AS$5:AS112)&gt;0.01,"",IF(MissFill!AS111/SUM(MissFill!AS$5:AS112)&gt;0.01,"",IF(MissFill!AS110/SUM(MissFill!AS$5:AS112)&gt;0.01,"",IF(MissFill!AS109/SUM(MissFill!AS$5:AS112)&gt;0.01,"",DateEnded_5Day!$A109)))))))</f>
        <v/>
      </c>
      <c r="AU109" s="13" t="str">
        <f>IF($A109&lt;='All Results'!$B$4,"",IF(SUM(MissFill!AT$5:AT112)=0,"",(IF(MissFill!AT112/SUM(MissFill!AT$5:AT112)&gt;0.01,"",IF(MissFill!AT111/SUM(MissFill!AT$5:AT112)&gt;0.01,"",IF(MissFill!AT110/SUM(MissFill!AT$5:AT112)&gt;0.01,"",IF(MissFill!AT109/SUM(MissFill!AT$5:AT112)&gt;0.01,"",DateEnded_5Day!$A109)))))))</f>
        <v/>
      </c>
      <c r="AV109" s="13" t="str">
        <f>IF($A109&lt;='All Results'!$B$4,"",IF(SUM(MissFill!AU$5:AU112)=0,"",(IF(MissFill!AU112/SUM(MissFill!AU$5:AU112)&gt;0.01,"",IF(MissFill!AU111/SUM(MissFill!AU$5:AU112)&gt;0.01,"",IF(MissFill!AU110/SUM(MissFill!AU$5:AU112)&gt;0.01,"",IF(MissFill!AU109/SUM(MissFill!AU$5:AU112)&gt;0.01,"",DateEnded_5Day!$A109)))))))</f>
        <v/>
      </c>
      <c r="AW109" s="13" t="str">
        <f>IF($A109&lt;='All Results'!$B$4,"",IF(SUM(MissFill!AV$5:AV112)=0,"",(IF(MissFill!AV112/SUM(MissFill!AV$5:AV112)&gt;0.01,"",IF(MissFill!AV111/SUM(MissFill!AV$5:AV112)&gt;0.01,"",IF(MissFill!AV110/SUM(MissFill!AV$5:AV112)&gt;0.01,"",IF(MissFill!AV109/SUM(MissFill!AV$5:AV112)&gt;0.01,"",DateEnded_5Day!$A109)))))))</f>
        <v/>
      </c>
      <c r="AX109" s="13" t="str">
        <f>IF($A109&lt;='All Results'!$B$4,"",IF(SUM(MissFill!AW$5:AW112)=0,"",(IF(MissFill!AW112/SUM(MissFill!AW$5:AW112)&gt;0.01,"",IF(MissFill!AW111/SUM(MissFill!AW$5:AW112)&gt;0.01,"",IF(MissFill!AW110/SUM(MissFill!AW$5:AW112)&gt;0.01,"",IF(MissFill!AW109/SUM(MissFill!AW$5:AW112)&gt;0.01,"",DateEnded_5Day!$A109)))))))</f>
        <v/>
      </c>
    </row>
    <row r="110" spans="1:50" x14ac:dyDescent="0.25">
      <c r="A110" s="8">
        <v>44455</v>
      </c>
      <c r="B110" s="11">
        <v>259</v>
      </c>
      <c r="C110" s="13" t="str">
        <f>IF($A110&lt;='All Results'!$B$4,"",IF(SUM(MissFill!B$5:B113)=0,"",(IF(MissFill!B113/SUM(MissFill!B$5:B113)&gt;0.01,"",IF(MissFill!B112/SUM(MissFill!B$5:B113)&gt;0.01,"",IF(MissFill!B111/SUM(MissFill!B$5:B113)&gt;0.01,"",IF(MissFill!B110/SUM(MissFill!B$5:B113)&gt;0.01,"",DateEnded_5Day!$A110)))))))</f>
        <v/>
      </c>
      <c r="D110" s="13" t="str">
        <f>IF($A110&lt;='All Results'!$B$4,"",IF(SUM(MissFill!C$5:C113)=0,"",(IF(MissFill!C113/SUM(MissFill!C$5:C113)&gt;0.01,"",IF(MissFill!C112/SUM(MissFill!C$5:C113)&gt;0.01,"",IF(MissFill!C111/SUM(MissFill!C$5:C113)&gt;0.01,"",IF(MissFill!C110/SUM(MissFill!C$5:C113)&gt;0.01,"",DateEnded_5Day!$A110)))))))</f>
        <v/>
      </c>
      <c r="E110" s="13" t="str">
        <f>IF($A110&lt;='All Results'!$B$4,"",IF(SUM(MissFill!D$5:D113)=0,"",(IF(MissFill!D113/SUM(MissFill!D$5:D113)&gt;0.01,"",IF(MissFill!D112/SUM(MissFill!D$5:D113)&gt;0.01,"",IF(MissFill!D111/SUM(MissFill!D$5:D113)&gt;0.01,"",IF(MissFill!D110/SUM(MissFill!D$5:D113)&gt;0.01,"",DateEnded_5Day!$A110)))))))</f>
        <v/>
      </c>
      <c r="F110" s="13" t="str">
        <f>IF($A110&lt;='All Results'!$B$4,"",IF(SUM(MissFill!E$5:E113)=0,"",(IF(MissFill!E113/SUM(MissFill!E$5:E113)&gt;0.01,"",IF(MissFill!E112/SUM(MissFill!E$5:E113)&gt;0.01,"",IF(MissFill!E111/SUM(MissFill!E$5:E113)&gt;0.01,"",IF(MissFill!E110/SUM(MissFill!E$5:E113)&gt;0.01,"",DateEnded_5Day!$A110)))))))</f>
        <v/>
      </c>
      <c r="G110" s="13" t="str">
        <f>IF($A110&lt;='All Results'!$B$4,"",IF(SUM(MissFill!F$5:F113)=0,"",(IF(MissFill!F113/SUM(MissFill!F$5:F113)&gt;0.01,"",IF(MissFill!F112/SUM(MissFill!F$5:F113)&gt;0.01,"",IF(MissFill!F111/SUM(MissFill!F$5:F113)&gt;0.01,"",IF(MissFill!F110/SUM(MissFill!F$5:F113)&gt;0.01,"",DateEnded_5Day!$A110)))))))</f>
        <v/>
      </c>
      <c r="H110" s="13" t="str">
        <f>IF($A110&lt;='All Results'!$B$4,"",IF(SUM(MissFill!G$5:G113)=0,"",(IF(MissFill!G113/SUM(MissFill!G$5:G113)&gt;0.01,"",IF(MissFill!G112/SUM(MissFill!G$5:G113)&gt;0.01,"",IF(MissFill!G111/SUM(MissFill!G$5:G113)&gt;0.01,"",IF(MissFill!G110/SUM(MissFill!G$5:G113)&gt;0.01,"",DateEnded_5Day!$A110)))))))</f>
        <v/>
      </c>
      <c r="I110" s="13" t="str">
        <f>IF($A110&lt;='All Results'!$B$4,"",IF(SUM(MissFill!H$5:H113)=0,"",(IF(MissFill!H113/SUM(MissFill!H$5:H113)&gt;0.01,"",IF(MissFill!H112/SUM(MissFill!H$5:H113)&gt;0.01,"",IF(MissFill!H111/SUM(MissFill!H$5:H113)&gt;0.01,"",IF(MissFill!H110/SUM(MissFill!H$5:H113)&gt;0.01,"",DateEnded_5Day!$A110)))))))</f>
        <v/>
      </c>
      <c r="J110" s="13" t="str">
        <f>IF($A110&lt;='All Results'!$B$4,"",IF(SUM(MissFill!I$5:I113)=0,"",(IF(MissFill!I113/SUM(MissFill!I$5:I113)&gt;0.01,"",IF(MissFill!I112/SUM(MissFill!I$5:I113)&gt;0.01,"",IF(MissFill!I111/SUM(MissFill!I$5:I113)&gt;0.01,"",IF(MissFill!I110/SUM(MissFill!I$5:I113)&gt;0.01,"",DateEnded_5Day!$A110)))))))</f>
        <v/>
      </c>
      <c r="K110" s="13" t="str">
        <f>IF($A110&lt;='All Results'!$B$4,"",IF(SUM(MissFill!J$5:J113)=0,"",(IF(MissFill!J113/SUM(MissFill!J$5:J113)&gt;0.01,"",IF(MissFill!J112/SUM(MissFill!J$5:J113)&gt;0.01,"",IF(MissFill!J111/SUM(MissFill!J$5:J113)&gt;0.01,"",IF(MissFill!J110/SUM(MissFill!J$5:J113)&gt;0.01,"",DateEnded_5Day!$A110)))))))</f>
        <v/>
      </c>
      <c r="L110" s="13" t="str">
        <f>IF($A110&lt;='All Results'!$B$4,"",IF(SUM(MissFill!K$5:K113)=0,"",(IF(MissFill!K113/SUM(MissFill!K$5:K113)&gt;0.01,"",IF(MissFill!K112/SUM(MissFill!K$5:K113)&gt;0.01,"",IF(MissFill!K111/SUM(MissFill!K$5:K113)&gt;0.01,"",IF(MissFill!K110/SUM(MissFill!K$5:K113)&gt;0.01,"",DateEnded_5Day!$A110)))))))</f>
        <v/>
      </c>
      <c r="M110" s="13" t="str">
        <f>IF($A110&lt;='All Results'!$B$4,"",IF(SUM(MissFill!L$5:L113)=0,"",(IF(MissFill!L113/SUM(MissFill!L$5:L113)&gt;0.01,"",IF(MissFill!L112/SUM(MissFill!L$5:L113)&gt;0.01,"",IF(MissFill!L111/SUM(MissFill!L$5:L113)&gt;0.01,"",IF(MissFill!L110/SUM(MissFill!L$5:L113)&gt;0.01,"",DateEnded_5Day!$A110)))))))</f>
        <v/>
      </c>
      <c r="N110" s="13" t="str">
        <f>IF($A110&lt;='All Results'!$B$4,"",IF(SUM(MissFill!M$5:M113)=0,"",(IF(MissFill!M113/SUM(MissFill!M$5:M113)&gt;0.01,"",IF(MissFill!M112/SUM(MissFill!M$5:M113)&gt;0.01,"",IF(MissFill!M111/SUM(MissFill!M$5:M113)&gt;0.01,"",IF(MissFill!M110/SUM(MissFill!M$5:M113)&gt;0.01,"",DateEnded_5Day!$A110)))))))</f>
        <v/>
      </c>
      <c r="O110" s="13" t="str">
        <f>IF($A110&lt;='All Results'!$B$4,"",IF(SUM(MissFill!N$5:N113)=0,"",(IF(MissFill!N113/SUM(MissFill!N$5:N113)&gt;0.01,"",IF(MissFill!N112/SUM(MissFill!N$5:N113)&gt;0.01,"",IF(MissFill!N111/SUM(MissFill!N$5:N113)&gt;0.01,"",IF(MissFill!N110/SUM(MissFill!N$5:N113)&gt;0.01,"",DateEnded_5Day!$A110)))))))</f>
        <v/>
      </c>
      <c r="P110" s="13" t="str">
        <f>IF($A110&lt;='All Results'!$B$4,"",IF(SUM(MissFill!O$5:O113)=0,"",(IF(MissFill!O113/SUM(MissFill!O$5:O113)&gt;0.01,"",IF(MissFill!O112/SUM(MissFill!O$5:O113)&gt;0.01,"",IF(MissFill!O111/SUM(MissFill!O$5:O113)&gt;0.01,"",IF(MissFill!O110/SUM(MissFill!O$5:O113)&gt;0.01,"",DateEnded_5Day!$A110)))))))</f>
        <v/>
      </c>
      <c r="Q110" s="13" t="str">
        <f>IF($A110&lt;='All Results'!$B$4,"",IF(SUM(MissFill!P$5:P113)=0,"",(IF(MissFill!P113/SUM(MissFill!P$5:P113)&gt;0.01,"",IF(MissFill!P112/SUM(MissFill!P$5:P113)&gt;0.01,"",IF(MissFill!P111/SUM(MissFill!P$5:P113)&gt;0.01,"",IF(MissFill!P110/SUM(MissFill!P$5:P113)&gt;0.01,"",DateEnded_5Day!$A110)))))))</f>
        <v/>
      </c>
      <c r="R110" s="13" t="str">
        <f>IF($A110&lt;='All Results'!$B$4,"",IF(SUM(MissFill!Q$5:Q113)=0,"",(IF(MissFill!Q113/SUM(MissFill!Q$5:Q113)&gt;0.01,"",IF(MissFill!Q112/SUM(MissFill!Q$5:Q113)&gt;0.01,"",IF(MissFill!Q111/SUM(MissFill!Q$5:Q113)&gt;0.01,"",IF(MissFill!Q110/SUM(MissFill!Q$5:Q113)&gt;0.01,"",DateEnded_5Day!$A110)))))))</f>
        <v/>
      </c>
      <c r="S110" s="13" t="str">
        <f>IF($A110&lt;='All Results'!$B$4,"",IF(SUM(MissFill!R$5:R113)=0,"",(IF(MissFill!R113/SUM(MissFill!R$5:R113)&gt;0.01,"",IF(MissFill!R112/SUM(MissFill!R$5:R113)&gt;0.01,"",IF(MissFill!R111/SUM(MissFill!R$5:R113)&gt;0.01,"",IF(MissFill!R110/SUM(MissFill!R$5:R113)&gt;0.01,"",DateEnded_5Day!$A110)))))))</f>
        <v/>
      </c>
      <c r="T110" s="13" t="str">
        <f>IF($A110&lt;='All Results'!$B$4,"",IF(SUM(MissFill!S$5:S113)=0,"",(IF(MissFill!S113/SUM(MissFill!S$5:S113)&gt;0.01,"",IF(MissFill!S112/SUM(MissFill!S$5:S113)&gt;0.01,"",IF(MissFill!S111/SUM(MissFill!S$5:S113)&gt;0.01,"",IF(MissFill!S110/SUM(MissFill!S$5:S113)&gt;0.01,"",DateEnded_5Day!$A110)))))))</f>
        <v/>
      </c>
      <c r="U110" s="13" t="str">
        <f>IF($A110&lt;='All Results'!$B$4,"",IF(SUM(MissFill!T$5:T113)=0,"",(IF(MissFill!T113/SUM(MissFill!T$5:T113)&gt;0.01,"",IF(MissFill!T112/SUM(MissFill!T$5:T113)&gt;0.01,"",IF(MissFill!T111/SUM(MissFill!T$5:T113)&gt;0.01,"",IF(MissFill!T110/SUM(MissFill!T$5:T113)&gt;0.01,"",DateEnded_5Day!$A110)))))))</f>
        <v/>
      </c>
      <c r="V110" s="13" t="str">
        <f>IF($A110&lt;='All Results'!$B$4,"",IF(SUM(MissFill!U$5:U113)=0,"",(IF(MissFill!U113/SUM(MissFill!U$5:U113)&gt;0.01,"",IF(MissFill!U112/SUM(MissFill!U$5:U113)&gt;0.01,"",IF(MissFill!U111/SUM(MissFill!U$5:U113)&gt;0.01,"",IF(MissFill!U110/SUM(MissFill!U$5:U113)&gt;0.01,"",DateEnded_5Day!$A110)))))))</f>
        <v/>
      </c>
      <c r="W110" s="13" t="str">
        <f>IF($A110&lt;='All Results'!$B$4,"",IF(SUM(MissFill!V$5:V113)=0,"",(IF(MissFill!V113/SUM(MissFill!V$5:V113)&gt;0.01,"",IF(MissFill!V112/SUM(MissFill!V$5:V113)&gt;0.01,"",IF(MissFill!V111/SUM(MissFill!V$5:V113)&gt;0.01,"",IF(MissFill!V110/SUM(MissFill!V$5:V113)&gt;0.01,"",DateEnded_5Day!$A110)))))))</f>
        <v/>
      </c>
      <c r="X110" s="13" t="str">
        <f>IF($A110&lt;='All Results'!$B$4,"",IF(SUM(MissFill!W$5:W113)=0,"",(IF(MissFill!W113/SUM(MissFill!W$5:W113)&gt;0.01,"",IF(MissFill!W112/SUM(MissFill!W$5:W113)&gt;0.01,"",IF(MissFill!W111/SUM(MissFill!W$5:W113)&gt;0.01,"",IF(MissFill!W110/SUM(MissFill!W$5:W113)&gt;0.01,"",DateEnded_5Day!$A110)))))))</f>
        <v/>
      </c>
      <c r="Y110" s="13" t="str">
        <f>IF($A110&lt;='All Results'!$B$4,"",IF(SUM(MissFill!X$5:X113)=0,"",(IF(MissFill!X113/SUM(MissFill!X$5:X113)&gt;0.01,"",IF(MissFill!X112/SUM(MissFill!X$5:X113)&gt;0.01,"",IF(MissFill!X111/SUM(MissFill!X$5:X113)&gt;0.01,"",IF(MissFill!X110/SUM(MissFill!X$5:X113)&gt;0.01,"",DateEnded_5Day!$A110)))))))</f>
        <v/>
      </c>
      <c r="Z110" s="13" t="str">
        <f>IF($A110&lt;='All Results'!$B$4,"",IF(SUM(MissFill!Y$5:Y113)=0,"",(IF(MissFill!Y113/SUM(MissFill!Y$5:Y113)&gt;0.01,"",IF(MissFill!Y112/SUM(MissFill!Y$5:Y113)&gt;0.01,"",IF(MissFill!Y111/SUM(MissFill!Y$5:Y113)&gt;0.01,"",IF(MissFill!Y110/SUM(MissFill!Y$5:Y113)&gt;0.01,"",DateEnded_5Day!$A110)))))))</f>
        <v/>
      </c>
      <c r="AA110" s="13" t="str">
        <f>IF($A110&lt;='All Results'!$B$4,"",IF(SUM(MissFill!Z$5:Z113)=0,"",(IF(MissFill!Z113/SUM(MissFill!Z$5:Z113)&gt;0.01,"",IF(MissFill!Z112/SUM(MissFill!Z$5:Z113)&gt;0.01,"",IF(MissFill!Z111/SUM(MissFill!Z$5:Z113)&gt;0.01,"",IF(MissFill!Z110/SUM(MissFill!Z$5:Z113)&gt;0.01,"",DateEnded_5Day!$A110)))))))</f>
        <v/>
      </c>
      <c r="AB110" s="13" t="str">
        <f>IF($A110&lt;='All Results'!$B$4,"",IF(SUM(MissFill!AA$5:AA113)=0,"",(IF(MissFill!AA113/SUM(MissFill!AA$5:AA113)&gt;0.01,"",IF(MissFill!AA112/SUM(MissFill!AA$5:AA113)&gt;0.01,"",IF(MissFill!AA111/SUM(MissFill!AA$5:AA113)&gt;0.01,"",IF(MissFill!AA110/SUM(MissFill!AA$5:AA113)&gt;0.01,"",DateEnded_5Day!$A110)))))))</f>
        <v/>
      </c>
      <c r="AC110" s="13" t="str">
        <f>IF($A110&lt;='All Results'!$B$4,"",IF(SUM(MissFill!AB$5:AB113)=0,"",(IF(MissFill!AB113/SUM(MissFill!AB$5:AB113)&gt;0.01,"",IF(MissFill!AB112/SUM(MissFill!AB$5:AB113)&gt;0.01,"",IF(MissFill!AB111/SUM(MissFill!AB$5:AB113)&gt;0.01,"",IF(MissFill!AB110/SUM(MissFill!AB$5:AB113)&gt;0.01,"",DateEnded_5Day!$A110)))))))</f>
        <v/>
      </c>
      <c r="AD110" s="13" t="str">
        <f>IF($A110&lt;='All Results'!$B$4,"",IF(SUM(MissFill!AC$5:AC113)=0,"",(IF(MissFill!AC113/SUM(MissFill!AC$5:AC113)&gt;0.01,"",IF(MissFill!AC112/SUM(MissFill!AC$5:AC113)&gt;0.01,"",IF(MissFill!AC111/SUM(MissFill!AC$5:AC113)&gt;0.01,"",IF(MissFill!AC110/SUM(MissFill!AC$5:AC113)&gt;0.01,"",DateEnded_5Day!$A110)))))))</f>
        <v/>
      </c>
      <c r="AE110" s="13" t="str">
        <f>IF($A110&lt;='All Results'!$B$4,"",IF(SUM(MissFill!AD$5:AD113)=0,"",(IF(MissFill!AD113/SUM(MissFill!AD$5:AD113)&gt;0.01,"",IF(MissFill!AD112/SUM(MissFill!AD$5:AD113)&gt;0.01,"",IF(MissFill!AD111/SUM(MissFill!AD$5:AD113)&gt;0.01,"",IF(MissFill!AD110/SUM(MissFill!AD$5:AD113)&gt;0.01,"",DateEnded_5Day!$A110)))))))</f>
        <v/>
      </c>
      <c r="AF110" s="13" t="str">
        <f>IF($A110&lt;='All Results'!$B$4,"",IF(SUM(MissFill!AE$5:AE113)=0,"",(IF(MissFill!AE113/SUM(MissFill!AE$5:AE113)&gt;0.01,"",IF(MissFill!AE112/SUM(MissFill!AE$5:AE113)&gt;0.01,"",IF(MissFill!AE111/SUM(MissFill!AE$5:AE113)&gt;0.01,"",IF(MissFill!AE110/SUM(MissFill!AE$5:AE113)&gt;0.01,"",DateEnded_5Day!$A110)))))))</f>
        <v/>
      </c>
      <c r="AG110" s="13" t="str">
        <f>IF($A110&lt;='All Results'!$B$4,"",IF(SUM(MissFill!AF$5:AF113)=0,"",(IF(MissFill!AF113/SUM(MissFill!AF$5:AF113)&gt;0.01,"",IF(MissFill!AF112/SUM(MissFill!AF$5:AF113)&gt;0.01,"",IF(MissFill!AF111/SUM(MissFill!AF$5:AF113)&gt;0.01,"",IF(MissFill!AF110/SUM(MissFill!AF$5:AF113)&gt;0.01,"",DateEnded_5Day!$A110)))))))</f>
        <v/>
      </c>
      <c r="AH110" s="13" t="str">
        <f>IF($A110&lt;='All Results'!$B$4,"",IF(SUM(MissFill!AG$5:AG113)=0,"",(IF(MissFill!AG113/SUM(MissFill!AG$5:AG113)&gt;0.01,"",IF(MissFill!AG112/SUM(MissFill!AG$5:AG113)&gt;0.01,"",IF(MissFill!AG111/SUM(MissFill!AG$5:AG113)&gt;0.01,"",IF(MissFill!AG110/SUM(MissFill!AG$5:AG113)&gt;0.01,"",DateEnded_5Day!$A110)))))))</f>
        <v/>
      </c>
      <c r="AI110" s="13" t="str">
        <f>IF($A110&lt;='All Results'!$B$4,"",IF(SUM(MissFill!AH$5:AH113)=0,"",(IF(MissFill!AH113/SUM(MissFill!AH$5:AH113)&gt;0.01,"",IF(MissFill!AH112/SUM(MissFill!AH$5:AH113)&gt;0.01,"",IF(MissFill!AH111/SUM(MissFill!AH$5:AH113)&gt;0.01,"",IF(MissFill!AH110/SUM(MissFill!AH$5:AH113)&gt;0.01,"",DateEnded_5Day!$A110)))))))</f>
        <v/>
      </c>
      <c r="AJ110" s="13" t="str">
        <f>IF($A110&lt;='All Results'!$B$4,"",IF(SUM(MissFill!AI$5:AI113)=0,"",(IF(MissFill!AI113/SUM(MissFill!AI$5:AI113)&gt;0.01,"",IF(MissFill!AI112/SUM(MissFill!AI$5:AI113)&gt;0.01,"",IF(MissFill!AI111/SUM(MissFill!AI$5:AI113)&gt;0.01,"",IF(MissFill!AI110/SUM(MissFill!AI$5:AI113)&gt;0.01,"",DateEnded_5Day!$A110)))))))</f>
        <v/>
      </c>
      <c r="AK110" s="13" t="str">
        <f>IF($A110&lt;='All Results'!$B$4,"",IF(SUM(MissFill!AJ$5:AJ113)=0,"",(IF(MissFill!AJ113/SUM(MissFill!AJ$5:AJ113)&gt;0.01,"",IF(MissFill!AJ112/SUM(MissFill!AJ$5:AJ113)&gt;0.01,"",IF(MissFill!AJ111/SUM(MissFill!AJ$5:AJ113)&gt;0.01,"",IF(MissFill!AJ110/SUM(MissFill!AJ$5:AJ113)&gt;0.01,"",DateEnded_5Day!$A110)))))))</f>
        <v/>
      </c>
      <c r="AL110" s="13" t="str">
        <f>IF($A110&lt;='All Results'!$B$4,"",IF(SUM(MissFill!AK$5:AK113)=0,"",(IF(MissFill!AK113/SUM(MissFill!AK$5:AK113)&gt;0.01,"",IF(MissFill!AK112/SUM(MissFill!AK$5:AK113)&gt;0.01,"",IF(MissFill!AK111/SUM(MissFill!AK$5:AK113)&gt;0.01,"",IF(MissFill!AK110/SUM(MissFill!AK$5:AK113)&gt;0.01,"",DateEnded_5Day!$A110)))))))</f>
        <v/>
      </c>
      <c r="AM110" s="13" t="str">
        <f>IF($A110&lt;='All Results'!$B$4,"",IF(SUM(MissFill!AL$5:AL113)=0,"",(IF(MissFill!AL113/SUM(MissFill!AL$5:AL113)&gt;0.01,"",IF(MissFill!AL112/SUM(MissFill!AL$5:AL113)&gt;0.01,"",IF(MissFill!AL111/SUM(MissFill!AL$5:AL113)&gt;0.01,"",IF(MissFill!AL110/SUM(MissFill!AL$5:AL113)&gt;0.01,"",DateEnded_5Day!$A110)))))))</f>
        <v/>
      </c>
      <c r="AN110" s="13" t="str">
        <f>IF($A110&lt;='All Results'!$B$4,"",IF(SUM(MissFill!AM$5:AM113)=0,"",(IF(MissFill!AM113/SUM(MissFill!AM$5:AM113)&gt;0.01,"",IF(MissFill!AM112/SUM(MissFill!AM$5:AM113)&gt;0.01,"",IF(MissFill!AM111/SUM(MissFill!AM$5:AM113)&gt;0.01,"",IF(MissFill!AM110/SUM(MissFill!AM$5:AM113)&gt;0.01,"",DateEnded_5Day!$A110)))))))</f>
        <v/>
      </c>
      <c r="AO110" s="13" t="str">
        <f>IF($A110&lt;='All Results'!$B$4,"",IF(SUM(MissFill!AN$5:AN113)=0,"",(IF(MissFill!AN113/SUM(MissFill!AN$5:AN113)&gt;0.01,"",IF(MissFill!AN112/SUM(MissFill!AN$5:AN113)&gt;0.01,"",IF(MissFill!AN111/SUM(MissFill!AN$5:AN113)&gt;0.01,"",IF(MissFill!AN110/SUM(MissFill!AN$5:AN113)&gt;0.01,"",DateEnded_5Day!$A110)))))))</f>
        <v/>
      </c>
      <c r="AP110" s="13" t="str">
        <f>IF($A110&lt;='All Results'!$B$4,"",IF(SUM(MissFill!AO$5:AO113)=0,"",(IF(MissFill!AO113/SUM(MissFill!AO$5:AO113)&gt;0.01,"",IF(MissFill!AO112/SUM(MissFill!AO$5:AO113)&gt;0.01,"",IF(MissFill!AO111/SUM(MissFill!AO$5:AO113)&gt;0.01,"",IF(MissFill!AO110/SUM(MissFill!AO$5:AO113)&gt;0.01,"",DateEnded_5Day!$A110)))))))</f>
        <v/>
      </c>
      <c r="AQ110" s="13" t="str">
        <f>IF($A110&lt;='All Results'!$B$4,"",IF(SUM(MissFill!AP$5:AP113)=0,"",(IF(MissFill!AP113/SUM(MissFill!AP$5:AP113)&gt;0.01,"",IF(MissFill!AP112/SUM(MissFill!AP$5:AP113)&gt;0.01,"",IF(MissFill!AP111/SUM(MissFill!AP$5:AP113)&gt;0.01,"",IF(MissFill!AP110/SUM(MissFill!AP$5:AP113)&gt;0.01,"",DateEnded_5Day!$A110)))))))</f>
        <v/>
      </c>
      <c r="AR110" s="13" t="str">
        <f>IF($A110&lt;='All Results'!$B$4,"",IF(SUM(MissFill!AQ$5:AQ113)=0,"",(IF(MissFill!AQ113/SUM(MissFill!AQ$5:AQ113)&gt;0.01,"",IF(MissFill!AQ112/SUM(MissFill!AQ$5:AQ113)&gt;0.01,"",IF(MissFill!AQ111/SUM(MissFill!AQ$5:AQ113)&gt;0.01,"",IF(MissFill!AQ110/SUM(MissFill!AQ$5:AQ113)&gt;0.01,"",DateEnded_5Day!$A110)))))))</f>
        <v/>
      </c>
      <c r="AS110" s="13" t="str">
        <f>IF($A110&lt;='All Results'!$B$4,"",IF(SUM(MissFill!AR$5:AR113)=0,"",(IF(MissFill!AR113/SUM(MissFill!AR$5:AR113)&gt;0.01,"",IF(MissFill!AR112/SUM(MissFill!AR$5:AR113)&gt;0.01,"",IF(MissFill!AR111/SUM(MissFill!AR$5:AR113)&gt;0.01,"",IF(MissFill!AR110/SUM(MissFill!AR$5:AR113)&gt;0.01,"",DateEnded_5Day!$A110)))))))</f>
        <v/>
      </c>
      <c r="AT110" s="13" t="str">
        <f>IF($A110&lt;='All Results'!$B$4,"",IF(SUM(MissFill!AS$5:AS113)=0,"",(IF(MissFill!AS113/SUM(MissFill!AS$5:AS113)&gt;0.01,"",IF(MissFill!AS112/SUM(MissFill!AS$5:AS113)&gt;0.01,"",IF(MissFill!AS111/SUM(MissFill!AS$5:AS113)&gt;0.01,"",IF(MissFill!AS110/SUM(MissFill!AS$5:AS113)&gt;0.01,"",DateEnded_5Day!$A110)))))))</f>
        <v/>
      </c>
      <c r="AU110" s="13" t="str">
        <f>IF($A110&lt;='All Results'!$B$4,"",IF(SUM(MissFill!AT$5:AT113)=0,"",(IF(MissFill!AT113/SUM(MissFill!AT$5:AT113)&gt;0.01,"",IF(MissFill!AT112/SUM(MissFill!AT$5:AT113)&gt;0.01,"",IF(MissFill!AT111/SUM(MissFill!AT$5:AT113)&gt;0.01,"",IF(MissFill!AT110/SUM(MissFill!AT$5:AT113)&gt;0.01,"",DateEnded_5Day!$A110)))))))</f>
        <v/>
      </c>
      <c r="AV110" s="13" t="str">
        <f>IF($A110&lt;='All Results'!$B$4,"",IF(SUM(MissFill!AU$5:AU113)=0,"",(IF(MissFill!AU113/SUM(MissFill!AU$5:AU113)&gt;0.01,"",IF(MissFill!AU112/SUM(MissFill!AU$5:AU113)&gt;0.01,"",IF(MissFill!AU111/SUM(MissFill!AU$5:AU113)&gt;0.01,"",IF(MissFill!AU110/SUM(MissFill!AU$5:AU113)&gt;0.01,"",DateEnded_5Day!$A110)))))))</f>
        <v/>
      </c>
      <c r="AW110" s="13" t="str">
        <f>IF($A110&lt;='All Results'!$B$4,"",IF(SUM(MissFill!AV$5:AV113)=0,"",(IF(MissFill!AV113/SUM(MissFill!AV$5:AV113)&gt;0.01,"",IF(MissFill!AV112/SUM(MissFill!AV$5:AV113)&gt;0.01,"",IF(MissFill!AV111/SUM(MissFill!AV$5:AV113)&gt;0.01,"",IF(MissFill!AV110/SUM(MissFill!AV$5:AV113)&gt;0.01,"",DateEnded_5Day!$A110)))))))</f>
        <v/>
      </c>
      <c r="AX110" s="13" t="str">
        <f>IF($A110&lt;='All Results'!$B$4,"",IF(SUM(MissFill!AW$5:AW113)=0,"",(IF(MissFill!AW113/SUM(MissFill!AW$5:AW113)&gt;0.01,"",IF(MissFill!AW112/SUM(MissFill!AW$5:AW113)&gt;0.01,"",IF(MissFill!AW111/SUM(MissFill!AW$5:AW113)&gt;0.01,"",IF(MissFill!AW110/SUM(MissFill!AW$5:AW113)&gt;0.01,"",DateEnded_5Day!$A110)))))))</f>
        <v/>
      </c>
    </row>
    <row r="111" spans="1:50" x14ac:dyDescent="0.25">
      <c r="A111" s="8">
        <v>44456</v>
      </c>
      <c r="B111" s="11">
        <v>260</v>
      </c>
      <c r="C111" s="13" t="str">
        <f>IF($A111&lt;='All Results'!$B$4,"",IF(SUM(MissFill!B$5:B114)=0,"",(IF(MissFill!B114/SUM(MissFill!B$5:B114)&gt;0.01,"",IF(MissFill!B113/SUM(MissFill!B$5:B114)&gt;0.01,"",IF(MissFill!B112/SUM(MissFill!B$5:B114)&gt;0.01,"",IF(MissFill!B111/SUM(MissFill!B$5:B114)&gt;0.01,"",DateEnded_5Day!$A111)))))))</f>
        <v/>
      </c>
      <c r="D111" s="13" t="str">
        <f>IF($A111&lt;='All Results'!$B$4,"",IF(SUM(MissFill!C$5:C114)=0,"",(IF(MissFill!C114/SUM(MissFill!C$5:C114)&gt;0.01,"",IF(MissFill!C113/SUM(MissFill!C$5:C114)&gt;0.01,"",IF(MissFill!C112/SUM(MissFill!C$5:C114)&gt;0.01,"",IF(MissFill!C111/SUM(MissFill!C$5:C114)&gt;0.01,"",DateEnded_5Day!$A111)))))))</f>
        <v/>
      </c>
      <c r="E111" s="13" t="str">
        <f>IF($A111&lt;='All Results'!$B$4,"",IF(SUM(MissFill!D$5:D114)=0,"",(IF(MissFill!D114/SUM(MissFill!D$5:D114)&gt;0.01,"",IF(MissFill!D113/SUM(MissFill!D$5:D114)&gt;0.01,"",IF(MissFill!D112/SUM(MissFill!D$5:D114)&gt;0.01,"",IF(MissFill!D111/SUM(MissFill!D$5:D114)&gt;0.01,"",DateEnded_5Day!$A111)))))))</f>
        <v/>
      </c>
      <c r="F111" s="13" t="str">
        <f>IF($A111&lt;='All Results'!$B$4,"",IF(SUM(MissFill!E$5:E114)=0,"",(IF(MissFill!E114/SUM(MissFill!E$5:E114)&gt;0.01,"",IF(MissFill!E113/SUM(MissFill!E$5:E114)&gt;0.01,"",IF(MissFill!E112/SUM(MissFill!E$5:E114)&gt;0.01,"",IF(MissFill!E111/SUM(MissFill!E$5:E114)&gt;0.01,"",DateEnded_5Day!$A111)))))))</f>
        <v/>
      </c>
      <c r="G111" s="13" t="str">
        <f>IF($A111&lt;='All Results'!$B$4,"",IF(SUM(MissFill!F$5:F114)=0,"",(IF(MissFill!F114/SUM(MissFill!F$5:F114)&gt;0.01,"",IF(MissFill!F113/SUM(MissFill!F$5:F114)&gt;0.01,"",IF(MissFill!F112/SUM(MissFill!F$5:F114)&gt;0.01,"",IF(MissFill!F111/SUM(MissFill!F$5:F114)&gt;0.01,"",DateEnded_5Day!$A111)))))))</f>
        <v/>
      </c>
      <c r="H111" s="13" t="str">
        <f>IF($A111&lt;='All Results'!$B$4,"",IF(SUM(MissFill!G$5:G114)=0,"",(IF(MissFill!G114/SUM(MissFill!G$5:G114)&gt;0.01,"",IF(MissFill!G113/SUM(MissFill!G$5:G114)&gt;0.01,"",IF(MissFill!G112/SUM(MissFill!G$5:G114)&gt;0.01,"",IF(MissFill!G111/SUM(MissFill!G$5:G114)&gt;0.01,"",DateEnded_5Day!$A111)))))))</f>
        <v/>
      </c>
      <c r="I111" s="13" t="str">
        <f>IF($A111&lt;='All Results'!$B$4,"",IF(SUM(MissFill!H$5:H114)=0,"",(IF(MissFill!H114/SUM(MissFill!H$5:H114)&gt;0.01,"",IF(MissFill!H113/SUM(MissFill!H$5:H114)&gt;0.01,"",IF(MissFill!H112/SUM(MissFill!H$5:H114)&gt;0.01,"",IF(MissFill!H111/SUM(MissFill!H$5:H114)&gt;0.01,"",DateEnded_5Day!$A111)))))))</f>
        <v/>
      </c>
      <c r="J111" s="13" t="str">
        <f>IF($A111&lt;='All Results'!$B$4,"",IF(SUM(MissFill!I$5:I114)=0,"",(IF(MissFill!I114/SUM(MissFill!I$5:I114)&gt;0.01,"",IF(MissFill!I113/SUM(MissFill!I$5:I114)&gt;0.01,"",IF(MissFill!I112/SUM(MissFill!I$5:I114)&gt;0.01,"",IF(MissFill!I111/SUM(MissFill!I$5:I114)&gt;0.01,"",DateEnded_5Day!$A111)))))))</f>
        <v/>
      </c>
      <c r="K111" s="13" t="str">
        <f>IF($A111&lt;='All Results'!$B$4,"",IF(SUM(MissFill!J$5:J114)=0,"",(IF(MissFill!J114/SUM(MissFill!J$5:J114)&gt;0.01,"",IF(MissFill!J113/SUM(MissFill!J$5:J114)&gt;0.01,"",IF(MissFill!J112/SUM(MissFill!J$5:J114)&gt;0.01,"",IF(MissFill!J111/SUM(MissFill!J$5:J114)&gt;0.01,"",DateEnded_5Day!$A111)))))))</f>
        <v/>
      </c>
      <c r="L111" s="13" t="str">
        <f>IF($A111&lt;='All Results'!$B$4,"",IF(SUM(MissFill!K$5:K114)=0,"",(IF(MissFill!K114/SUM(MissFill!K$5:K114)&gt;0.01,"",IF(MissFill!K113/SUM(MissFill!K$5:K114)&gt;0.01,"",IF(MissFill!K112/SUM(MissFill!K$5:K114)&gt;0.01,"",IF(MissFill!K111/SUM(MissFill!K$5:K114)&gt;0.01,"",DateEnded_5Day!$A111)))))))</f>
        <v/>
      </c>
      <c r="M111" s="13" t="str">
        <f>IF($A111&lt;='All Results'!$B$4,"",IF(SUM(MissFill!L$5:L114)=0,"",(IF(MissFill!L114/SUM(MissFill!L$5:L114)&gt;0.01,"",IF(MissFill!L113/SUM(MissFill!L$5:L114)&gt;0.01,"",IF(MissFill!L112/SUM(MissFill!L$5:L114)&gt;0.01,"",IF(MissFill!L111/SUM(MissFill!L$5:L114)&gt;0.01,"",DateEnded_5Day!$A111)))))))</f>
        <v/>
      </c>
      <c r="N111" s="13" t="str">
        <f>IF($A111&lt;='All Results'!$B$4,"",IF(SUM(MissFill!M$5:M114)=0,"",(IF(MissFill!M114/SUM(MissFill!M$5:M114)&gt;0.01,"",IF(MissFill!M113/SUM(MissFill!M$5:M114)&gt;0.01,"",IF(MissFill!M112/SUM(MissFill!M$5:M114)&gt;0.01,"",IF(MissFill!M111/SUM(MissFill!M$5:M114)&gt;0.01,"",DateEnded_5Day!$A111)))))))</f>
        <v/>
      </c>
      <c r="O111" s="13" t="str">
        <f>IF($A111&lt;='All Results'!$B$4,"",IF(SUM(MissFill!N$5:N114)=0,"",(IF(MissFill!N114/SUM(MissFill!N$5:N114)&gt;0.01,"",IF(MissFill!N113/SUM(MissFill!N$5:N114)&gt;0.01,"",IF(MissFill!N112/SUM(MissFill!N$5:N114)&gt;0.01,"",IF(MissFill!N111/SUM(MissFill!N$5:N114)&gt;0.01,"",DateEnded_5Day!$A111)))))))</f>
        <v/>
      </c>
      <c r="P111" s="13" t="str">
        <f>IF($A111&lt;='All Results'!$B$4,"",IF(SUM(MissFill!O$5:O114)=0,"",(IF(MissFill!O114/SUM(MissFill!O$5:O114)&gt;0.01,"",IF(MissFill!O113/SUM(MissFill!O$5:O114)&gt;0.01,"",IF(MissFill!O112/SUM(MissFill!O$5:O114)&gt;0.01,"",IF(MissFill!O111/SUM(MissFill!O$5:O114)&gt;0.01,"",DateEnded_5Day!$A111)))))))</f>
        <v/>
      </c>
      <c r="Q111" s="13" t="str">
        <f>IF($A111&lt;='All Results'!$B$4,"",IF(SUM(MissFill!P$5:P114)=0,"",(IF(MissFill!P114/SUM(MissFill!P$5:P114)&gt;0.01,"",IF(MissFill!P113/SUM(MissFill!P$5:P114)&gt;0.01,"",IF(MissFill!P112/SUM(MissFill!P$5:P114)&gt;0.01,"",IF(MissFill!P111/SUM(MissFill!P$5:P114)&gt;0.01,"",DateEnded_5Day!$A111)))))))</f>
        <v/>
      </c>
      <c r="R111" s="13" t="str">
        <f>IF($A111&lt;='All Results'!$B$4,"",IF(SUM(MissFill!Q$5:Q114)=0,"",(IF(MissFill!Q114/SUM(MissFill!Q$5:Q114)&gt;0.01,"",IF(MissFill!Q113/SUM(MissFill!Q$5:Q114)&gt;0.01,"",IF(MissFill!Q112/SUM(MissFill!Q$5:Q114)&gt;0.01,"",IF(MissFill!Q111/SUM(MissFill!Q$5:Q114)&gt;0.01,"",DateEnded_5Day!$A111)))))))</f>
        <v/>
      </c>
      <c r="S111" s="13" t="str">
        <f>IF($A111&lt;='All Results'!$B$4,"",IF(SUM(MissFill!R$5:R114)=0,"",(IF(MissFill!R114/SUM(MissFill!R$5:R114)&gt;0.01,"",IF(MissFill!R113/SUM(MissFill!R$5:R114)&gt;0.01,"",IF(MissFill!R112/SUM(MissFill!R$5:R114)&gt;0.01,"",IF(MissFill!R111/SUM(MissFill!R$5:R114)&gt;0.01,"",DateEnded_5Day!$A111)))))))</f>
        <v/>
      </c>
      <c r="T111" s="13" t="str">
        <f>IF($A111&lt;='All Results'!$B$4,"",IF(SUM(MissFill!S$5:S114)=0,"",(IF(MissFill!S114/SUM(MissFill!S$5:S114)&gt;0.01,"",IF(MissFill!S113/SUM(MissFill!S$5:S114)&gt;0.01,"",IF(MissFill!S112/SUM(MissFill!S$5:S114)&gt;0.01,"",IF(MissFill!S111/SUM(MissFill!S$5:S114)&gt;0.01,"",DateEnded_5Day!$A111)))))))</f>
        <v/>
      </c>
      <c r="U111" s="13" t="str">
        <f>IF($A111&lt;='All Results'!$B$4,"",IF(SUM(MissFill!T$5:T114)=0,"",(IF(MissFill!T114/SUM(MissFill!T$5:T114)&gt;0.01,"",IF(MissFill!T113/SUM(MissFill!T$5:T114)&gt;0.01,"",IF(MissFill!T112/SUM(MissFill!T$5:T114)&gt;0.01,"",IF(MissFill!T111/SUM(MissFill!T$5:T114)&gt;0.01,"",DateEnded_5Day!$A111)))))))</f>
        <v/>
      </c>
      <c r="V111" s="13" t="str">
        <f>IF($A111&lt;='All Results'!$B$4,"",IF(SUM(MissFill!U$5:U114)=0,"",(IF(MissFill!U114/SUM(MissFill!U$5:U114)&gt;0.01,"",IF(MissFill!U113/SUM(MissFill!U$5:U114)&gt;0.01,"",IF(MissFill!U112/SUM(MissFill!U$5:U114)&gt;0.01,"",IF(MissFill!U111/SUM(MissFill!U$5:U114)&gt;0.01,"",DateEnded_5Day!$A111)))))))</f>
        <v/>
      </c>
      <c r="W111" s="13" t="str">
        <f>IF($A111&lt;='All Results'!$B$4,"",IF(SUM(MissFill!V$5:V114)=0,"",(IF(MissFill!V114/SUM(MissFill!V$5:V114)&gt;0.01,"",IF(MissFill!V113/SUM(MissFill!V$5:V114)&gt;0.01,"",IF(MissFill!V112/SUM(MissFill!V$5:V114)&gt;0.01,"",IF(MissFill!V111/SUM(MissFill!V$5:V114)&gt;0.01,"",DateEnded_5Day!$A111)))))))</f>
        <v/>
      </c>
      <c r="X111" s="13" t="str">
        <f>IF($A111&lt;='All Results'!$B$4,"",IF(SUM(MissFill!W$5:W114)=0,"",(IF(MissFill!W114/SUM(MissFill!W$5:W114)&gt;0.01,"",IF(MissFill!W113/SUM(MissFill!W$5:W114)&gt;0.01,"",IF(MissFill!W112/SUM(MissFill!W$5:W114)&gt;0.01,"",IF(MissFill!W111/SUM(MissFill!W$5:W114)&gt;0.01,"",DateEnded_5Day!$A111)))))))</f>
        <v/>
      </c>
      <c r="Y111" s="13" t="str">
        <f>IF($A111&lt;='All Results'!$B$4,"",IF(SUM(MissFill!X$5:X114)=0,"",(IF(MissFill!X114/SUM(MissFill!X$5:X114)&gt;0.01,"",IF(MissFill!X113/SUM(MissFill!X$5:X114)&gt;0.01,"",IF(MissFill!X112/SUM(MissFill!X$5:X114)&gt;0.01,"",IF(MissFill!X111/SUM(MissFill!X$5:X114)&gt;0.01,"",DateEnded_5Day!$A111)))))))</f>
        <v/>
      </c>
      <c r="Z111" s="13" t="str">
        <f>IF($A111&lt;='All Results'!$B$4,"",IF(SUM(MissFill!Y$5:Y114)=0,"",(IF(MissFill!Y114/SUM(MissFill!Y$5:Y114)&gt;0.01,"",IF(MissFill!Y113/SUM(MissFill!Y$5:Y114)&gt;0.01,"",IF(MissFill!Y112/SUM(MissFill!Y$5:Y114)&gt;0.01,"",IF(MissFill!Y111/SUM(MissFill!Y$5:Y114)&gt;0.01,"",DateEnded_5Day!$A111)))))))</f>
        <v/>
      </c>
      <c r="AA111" s="13" t="str">
        <f>IF($A111&lt;='All Results'!$B$4,"",IF(SUM(MissFill!Z$5:Z114)=0,"",(IF(MissFill!Z114/SUM(MissFill!Z$5:Z114)&gt;0.01,"",IF(MissFill!Z113/SUM(MissFill!Z$5:Z114)&gt;0.01,"",IF(MissFill!Z112/SUM(MissFill!Z$5:Z114)&gt;0.01,"",IF(MissFill!Z111/SUM(MissFill!Z$5:Z114)&gt;0.01,"",DateEnded_5Day!$A111)))))))</f>
        <v/>
      </c>
      <c r="AB111" s="13" t="str">
        <f>IF($A111&lt;='All Results'!$B$4,"",IF(SUM(MissFill!AA$5:AA114)=0,"",(IF(MissFill!AA114/SUM(MissFill!AA$5:AA114)&gt;0.01,"",IF(MissFill!AA113/SUM(MissFill!AA$5:AA114)&gt;0.01,"",IF(MissFill!AA112/SUM(MissFill!AA$5:AA114)&gt;0.01,"",IF(MissFill!AA111/SUM(MissFill!AA$5:AA114)&gt;0.01,"",DateEnded_5Day!$A111)))))))</f>
        <v/>
      </c>
      <c r="AC111" s="13" t="str">
        <f>IF($A111&lt;='All Results'!$B$4,"",IF(SUM(MissFill!AB$5:AB114)=0,"",(IF(MissFill!AB114/SUM(MissFill!AB$5:AB114)&gt;0.01,"",IF(MissFill!AB113/SUM(MissFill!AB$5:AB114)&gt;0.01,"",IF(MissFill!AB112/SUM(MissFill!AB$5:AB114)&gt;0.01,"",IF(MissFill!AB111/SUM(MissFill!AB$5:AB114)&gt;0.01,"",DateEnded_5Day!$A111)))))))</f>
        <v/>
      </c>
      <c r="AD111" s="13" t="str">
        <f>IF($A111&lt;='All Results'!$B$4,"",IF(SUM(MissFill!AC$5:AC114)=0,"",(IF(MissFill!AC114/SUM(MissFill!AC$5:AC114)&gt;0.01,"",IF(MissFill!AC113/SUM(MissFill!AC$5:AC114)&gt;0.01,"",IF(MissFill!AC112/SUM(MissFill!AC$5:AC114)&gt;0.01,"",IF(MissFill!AC111/SUM(MissFill!AC$5:AC114)&gt;0.01,"",DateEnded_5Day!$A111)))))))</f>
        <v/>
      </c>
      <c r="AE111" s="13" t="str">
        <f>IF($A111&lt;='All Results'!$B$4,"",IF(SUM(MissFill!AD$5:AD114)=0,"",(IF(MissFill!AD114/SUM(MissFill!AD$5:AD114)&gt;0.01,"",IF(MissFill!AD113/SUM(MissFill!AD$5:AD114)&gt;0.01,"",IF(MissFill!AD112/SUM(MissFill!AD$5:AD114)&gt;0.01,"",IF(MissFill!AD111/SUM(MissFill!AD$5:AD114)&gt;0.01,"",DateEnded_5Day!$A111)))))))</f>
        <v/>
      </c>
      <c r="AF111" s="13" t="str">
        <f>IF($A111&lt;='All Results'!$B$4,"",IF(SUM(MissFill!AE$5:AE114)=0,"",(IF(MissFill!AE114/SUM(MissFill!AE$5:AE114)&gt;0.01,"",IF(MissFill!AE113/SUM(MissFill!AE$5:AE114)&gt;0.01,"",IF(MissFill!AE112/SUM(MissFill!AE$5:AE114)&gt;0.01,"",IF(MissFill!AE111/SUM(MissFill!AE$5:AE114)&gt;0.01,"",DateEnded_5Day!$A111)))))))</f>
        <v/>
      </c>
      <c r="AG111" s="13" t="str">
        <f>IF($A111&lt;='All Results'!$B$4,"",IF(SUM(MissFill!AF$5:AF114)=0,"",(IF(MissFill!AF114/SUM(MissFill!AF$5:AF114)&gt;0.01,"",IF(MissFill!AF113/SUM(MissFill!AF$5:AF114)&gt;0.01,"",IF(MissFill!AF112/SUM(MissFill!AF$5:AF114)&gt;0.01,"",IF(MissFill!AF111/SUM(MissFill!AF$5:AF114)&gt;0.01,"",DateEnded_5Day!$A111)))))))</f>
        <v/>
      </c>
      <c r="AH111" s="13" t="str">
        <f>IF($A111&lt;='All Results'!$B$4,"",IF(SUM(MissFill!AG$5:AG114)=0,"",(IF(MissFill!AG114/SUM(MissFill!AG$5:AG114)&gt;0.01,"",IF(MissFill!AG113/SUM(MissFill!AG$5:AG114)&gt;0.01,"",IF(MissFill!AG112/SUM(MissFill!AG$5:AG114)&gt;0.01,"",IF(MissFill!AG111/SUM(MissFill!AG$5:AG114)&gt;0.01,"",DateEnded_5Day!$A111)))))))</f>
        <v/>
      </c>
      <c r="AI111" s="13" t="str">
        <f>IF($A111&lt;='All Results'!$B$4,"",IF(SUM(MissFill!AH$5:AH114)=0,"",(IF(MissFill!AH114/SUM(MissFill!AH$5:AH114)&gt;0.01,"",IF(MissFill!AH113/SUM(MissFill!AH$5:AH114)&gt;0.01,"",IF(MissFill!AH112/SUM(MissFill!AH$5:AH114)&gt;0.01,"",IF(MissFill!AH111/SUM(MissFill!AH$5:AH114)&gt;0.01,"",DateEnded_5Day!$A111)))))))</f>
        <v/>
      </c>
      <c r="AJ111" s="13" t="str">
        <f>IF($A111&lt;='All Results'!$B$4,"",IF(SUM(MissFill!AI$5:AI114)=0,"",(IF(MissFill!AI114/SUM(MissFill!AI$5:AI114)&gt;0.01,"",IF(MissFill!AI113/SUM(MissFill!AI$5:AI114)&gt;0.01,"",IF(MissFill!AI112/SUM(MissFill!AI$5:AI114)&gt;0.01,"",IF(MissFill!AI111/SUM(MissFill!AI$5:AI114)&gt;0.01,"",DateEnded_5Day!$A111)))))))</f>
        <v/>
      </c>
      <c r="AK111" s="13" t="str">
        <f>IF($A111&lt;='All Results'!$B$4,"",IF(SUM(MissFill!AJ$5:AJ114)=0,"",(IF(MissFill!AJ114/SUM(MissFill!AJ$5:AJ114)&gt;0.01,"",IF(MissFill!AJ113/SUM(MissFill!AJ$5:AJ114)&gt;0.01,"",IF(MissFill!AJ112/SUM(MissFill!AJ$5:AJ114)&gt;0.01,"",IF(MissFill!AJ111/SUM(MissFill!AJ$5:AJ114)&gt;0.01,"",DateEnded_5Day!$A111)))))))</f>
        <v/>
      </c>
      <c r="AL111" s="13" t="str">
        <f>IF($A111&lt;='All Results'!$B$4,"",IF(SUM(MissFill!AK$5:AK114)=0,"",(IF(MissFill!AK114/SUM(MissFill!AK$5:AK114)&gt;0.01,"",IF(MissFill!AK113/SUM(MissFill!AK$5:AK114)&gt;0.01,"",IF(MissFill!AK112/SUM(MissFill!AK$5:AK114)&gt;0.01,"",IF(MissFill!AK111/SUM(MissFill!AK$5:AK114)&gt;0.01,"",DateEnded_5Day!$A111)))))))</f>
        <v/>
      </c>
      <c r="AM111" s="13" t="str">
        <f>IF($A111&lt;='All Results'!$B$4,"",IF(SUM(MissFill!AL$5:AL114)=0,"",(IF(MissFill!AL114/SUM(MissFill!AL$5:AL114)&gt;0.01,"",IF(MissFill!AL113/SUM(MissFill!AL$5:AL114)&gt;0.01,"",IF(MissFill!AL112/SUM(MissFill!AL$5:AL114)&gt;0.01,"",IF(MissFill!AL111/SUM(MissFill!AL$5:AL114)&gt;0.01,"",DateEnded_5Day!$A111)))))))</f>
        <v/>
      </c>
      <c r="AN111" s="13" t="str">
        <f>IF($A111&lt;='All Results'!$B$4,"",IF(SUM(MissFill!AM$5:AM114)=0,"",(IF(MissFill!AM114/SUM(MissFill!AM$5:AM114)&gt;0.01,"",IF(MissFill!AM113/SUM(MissFill!AM$5:AM114)&gt;0.01,"",IF(MissFill!AM112/SUM(MissFill!AM$5:AM114)&gt;0.01,"",IF(MissFill!AM111/SUM(MissFill!AM$5:AM114)&gt;0.01,"",DateEnded_5Day!$A111)))))))</f>
        <v/>
      </c>
      <c r="AO111" s="13" t="str">
        <f>IF($A111&lt;='All Results'!$B$4,"",IF(SUM(MissFill!AN$5:AN114)=0,"",(IF(MissFill!AN114/SUM(MissFill!AN$5:AN114)&gt;0.01,"",IF(MissFill!AN113/SUM(MissFill!AN$5:AN114)&gt;0.01,"",IF(MissFill!AN112/SUM(MissFill!AN$5:AN114)&gt;0.01,"",IF(MissFill!AN111/SUM(MissFill!AN$5:AN114)&gt;0.01,"",DateEnded_5Day!$A111)))))))</f>
        <v/>
      </c>
      <c r="AP111" s="13" t="str">
        <f>IF($A111&lt;='All Results'!$B$4,"",IF(SUM(MissFill!AO$5:AO114)=0,"",(IF(MissFill!AO114/SUM(MissFill!AO$5:AO114)&gt;0.01,"",IF(MissFill!AO113/SUM(MissFill!AO$5:AO114)&gt;0.01,"",IF(MissFill!AO112/SUM(MissFill!AO$5:AO114)&gt;0.01,"",IF(MissFill!AO111/SUM(MissFill!AO$5:AO114)&gt;0.01,"",DateEnded_5Day!$A111)))))))</f>
        <v/>
      </c>
      <c r="AQ111" s="13" t="str">
        <f>IF($A111&lt;='All Results'!$B$4,"",IF(SUM(MissFill!AP$5:AP114)=0,"",(IF(MissFill!AP114/SUM(MissFill!AP$5:AP114)&gt;0.01,"",IF(MissFill!AP113/SUM(MissFill!AP$5:AP114)&gt;0.01,"",IF(MissFill!AP112/SUM(MissFill!AP$5:AP114)&gt;0.01,"",IF(MissFill!AP111/SUM(MissFill!AP$5:AP114)&gt;0.01,"",DateEnded_5Day!$A111)))))))</f>
        <v/>
      </c>
      <c r="AR111" s="13" t="str">
        <f>IF($A111&lt;='All Results'!$B$4,"",IF(SUM(MissFill!AQ$5:AQ114)=0,"",(IF(MissFill!AQ114/SUM(MissFill!AQ$5:AQ114)&gt;0.01,"",IF(MissFill!AQ113/SUM(MissFill!AQ$5:AQ114)&gt;0.01,"",IF(MissFill!AQ112/SUM(MissFill!AQ$5:AQ114)&gt;0.01,"",IF(MissFill!AQ111/SUM(MissFill!AQ$5:AQ114)&gt;0.01,"",DateEnded_5Day!$A111)))))))</f>
        <v/>
      </c>
      <c r="AS111" s="13" t="str">
        <f>IF($A111&lt;='All Results'!$B$4,"",IF(SUM(MissFill!AR$5:AR114)=0,"",(IF(MissFill!AR114/SUM(MissFill!AR$5:AR114)&gt;0.01,"",IF(MissFill!AR113/SUM(MissFill!AR$5:AR114)&gt;0.01,"",IF(MissFill!AR112/SUM(MissFill!AR$5:AR114)&gt;0.01,"",IF(MissFill!AR111/SUM(MissFill!AR$5:AR114)&gt;0.01,"",DateEnded_5Day!$A111)))))))</f>
        <v/>
      </c>
      <c r="AT111" s="13" t="str">
        <f>IF($A111&lt;='All Results'!$B$4,"",IF(SUM(MissFill!AS$5:AS114)=0,"",(IF(MissFill!AS114/SUM(MissFill!AS$5:AS114)&gt;0.01,"",IF(MissFill!AS113/SUM(MissFill!AS$5:AS114)&gt;0.01,"",IF(MissFill!AS112/SUM(MissFill!AS$5:AS114)&gt;0.01,"",IF(MissFill!AS111/SUM(MissFill!AS$5:AS114)&gt;0.01,"",DateEnded_5Day!$A111)))))))</f>
        <v/>
      </c>
      <c r="AU111" s="13" t="str">
        <f>IF($A111&lt;='All Results'!$B$4,"",IF(SUM(MissFill!AT$5:AT114)=0,"",(IF(MissFill!AT114/SUM(MissFill!AT$5:AT114)&gt;0.01,"",IF(MissFill!AT113/SUM(MissFill!AT$5:AT114)&gt;0.01,"",IF(MissFill!AT112/SUM(MissFill!AT$5:AT114)&gt;0.01,"",IF(MissFill!AT111/SUM(MissFill!AT$5:AT114)&gt;0.01,"",DateEnded_5Day!$A111)))))))</f>
        <v/>
      </c>
      <c r="AV111" s="13" t="str">
        <f>IF($A111&lt;='All Results'!$B$4,"",IF(SUM(MissFill!AU$5:AU114)=0,"",(IF(MissFill!AU114/SUM(MissFill!AU$5:AU114)&gt;0.01,"",IF(MissFill!AU113/SUM(MissFill!AU$5:AU114)&gt;0.01,"",IF(MissFill!AU112/SUM(MissFill!AU$5:AU114)&gt;0.01,"",IF(MissFill!AU111/SUM(MissFill!AU$5:AU114)&gt;0.01,"",DateEnded_5Day!$A111)))))))</f>
        <v/>
      </c>
      <c r="AW111" s="13" t="str">
        <f>IF($A111&lt;='All Results'!$B$4,"",IF(SUM(MissFill!AV$5:AV114)=0,"",(IF(MissFill!AV114/SUM(MissFill!AV$5:AV114)&gt;0.01,"",IF(MissFill!AV113/SUM(MissFill!AV$5:AV114)&gt;0.01,"",IF(MissFill!AV112/SUM(MissFill!AV$5:AV114)&gt;0.01,"",IF(MissFill!AV111/SUM(MissFill!AV$5:AV114)&gt;0.01,"",DateEnded_5Day!$A111)))))))</f>
        <v/>
      </c>
      <c r="AX111" s="13" t="str">
        <f>IF($A111&lt;='All Results'!$B$4,"",IF(SUM(MissFill!AW$5:AW114)=0,"",(IF(MissFill!AW114/SUM(MissFill!AW$5:AW114)&gt;0.01,"",IF(MissFill!AW113/SUM(MissFill!AW$5:AW114)&gt;0.01,"",IF(MissFill!AW112/SUM(MissFill!AW$5:AW114)&gt;0.01,"",IF(MissFill!AW111/SUM(MissFill!AW$5:AW114)&gt;0.01,"",DateEnded_5Day!$A111)))))))</f>
        <v/>
      </c>
    </row>
    <row r="112" spans="1:50" x14ac:dyDescent="0.25">
      <c r="A112" s="8">
        <v>44457</v>
      </c>
      <c r="B112" s="11">
        <v>261</v>
      </c>
      <c r="C112" s="13" t="str">
        <f>IF($A112&lt;='All Results'!$B$4,"",IF(SUM(MissFill!B$5:B115)=0,"",(IF(MissFill!B115/SUM(MissFill!B$5:B115)&gt;0.01,"",IF(MissFill!B114/SUM(MissFill!B$5:B115)&gt;0.01,"",IF(MissFill!B113/SUM(MissFill!B$5:B115)&gt;0.01,"",IF(MissFill!B112/SUM(MissFill!B$5:B115)&gt;0.01,"",DateEnded_5Day!$A112)))))))</f>
        <v/>
      </c>
      <c r="D112" s="13" t="str">
        <f>IF($A112&lt;='All Results'!$B$4,"",IF(SUM(MissFill!C$5:C115)=0,"",(IF(MissFill!C115/SUM(MissFill!C$5:C115)&gt;0.01,"",IF(MissFill!C114/SUM(MissFill!C$5:C115)&gt;0.01,"",IF(MissFill!C113/SUM(MissFill!C$5:C115)&gt;0.01,"",IF(MissFill!C112/SUM(MissFill!C$5:C115)&gt;0.01,"",DateEnded_5Day!$A112)))))))</f>
        <v/>
      </c>
      <c r="E112" s="13" t="str">
        <f>IF($A112&lt;='All Results'!$B$4,"",IF(SUM(MissFill!D$5:D115)=0,"",(IF(MissFill!D115/SUM(MissFill!D$5:D115)&gt;0.01,"",IF(MissFill!D114/SUM(MissFill!D$5:D115)&gt;0.01,"",IF(MissFill!D113/SUM(MissFill!D$5:D115)&gt;0.01,"",IF(MissFill!D112/SUM(MissFill!D$5:D115)&gt;0.01,"",DateEnded_5Day!$A112)))))))</f>
        <v/>
      </c>
      <c r="F112" s="13" t="str">
        <f>IF($A112&lt;='All Results'!$B$4,"",IF(SUM(MissFill!E$5:E115)=0,"",(IF(MissFill!E115/SUM(MissFill!E$5:E115)&gt;0.01,"",IF(MissFill!E114/SUM(MissFill!E$5:E115)&gt;0.01,"",IF(MissFill!E113/SUM(MissFill!E$5:E115)&gt;0.01,"",IF(MissFill!E112/SUM(MissFill!E$5:E115)&gt;0.01,"",DateEnded_5Day!$A112)))))))</f>
        <v/>
      </c>
      <c r="G112" s="13" t="str">
        <f>IF($A112&lt;='All Results'!$B$4,"",IF(SUM(MissFill!F$5:F115)=0,"",(IF(MissFill!F115/SUM(MissFill!F$5:F115)&gt;0.01,"",IF(MissFill!F114/SUM(MissFill!F$5:F115)&gt;0.01,"",IF(MissFill!F113/SUM(MissFill!F$5:F115)&gt;0.01,"",IF(MissFill!F112/SUM(MissFill!F$5:F115)&gt;0.01,"",DateEnded_5Day!$A112)))))))</f>
        <v/>
      </c>
      <c r="H112" s="13" t="str">
        <f>IF($A112&lt;='All Results'!$B$4,"",IF(SUM(MissFill!G$5:G115)=0,"",(IF(MissFill!G115/SUM(MissFill!G$5:G115)&gt;0.01,"",IF(MissFill!G114/SUM(MissFill!G$5:G115)&gt;0.01,"",IF(MissFill!G113/SUM(MissFill!G$5:G115)&gt;0.01,"",IF(MissFill!G112/SUM(MissFill!G$5:G115)&gt;0.01,"",DateEnded_5Day!$A112)))))))</f>
        <v/>
      </c>
      <c r="I112" s="13" t="str">
        <f>IF($A112&lt;='All Results'!$B$4,"",IF(SUM(MissFill!H$5:H115)=0,"",(IF(MissFill!H115/SUM(MissFill!H$5:H115)&gt;0.01,"",IF(MissFill!H114/SUM(MissFill!H$5:H115)&gt;0.01,"",IF(MissFill!H113/SUM(MissFill!H$5:H115)&gt;0.01,"",IF(MissFill!H112/SUM(MissFill!H$5:H115)&gt;0.01,"",DateEnded_5Day!$A112)))))))</f>
        <v/>
      </c>
      <c r="J112" s="13" t="str">
        <f>IF($A112&lt;='All Results'!$B$4,"",IF(SUM(MissFill!I$5:I115)=0,"",(IF(MissFill!I115/SUM(MissFill!I$5:I115)&gt;0.01,"",IF(MissFill!I114/SUM(MissFill!I$5:I115)&gt;0.01,"",IF(MissFill!I113/SUM(MissFill!I$5:I115)&gt;0.01,"",IF(MissFill!I112/SUM(MissFill!I$5:I115)&gt;0.01,"",DateEnded_5Day!$A112)))))))</f>
        <v/>
      </c>
      <c r="K112" s="13" t="str">
        <f>IF($A112&lt;='All Results'!$B$4,"",IF(SUM(MissFill!J$5:J115)=0,"",(IF(MissFill!J115/SUM(MissFill!J$5:J115)&gt;0.01,"",IF(MissFill!J114/SUM(MissFill!J$5:J115)&gt;0.01,"",IF(MissFill!J113/SUM(MissFill!J$5:J115)&gt;0.01,"",IF(MissFill!J112/SUM(MissFill!J$5:J115)&gt;0.01,"",DateEnded_5Day!$A112)))))))</f>
        <v/>
      </c>
      <c r="L112" s="13" t="str">
        <f>IF($A112&lt;='All Results'!$B$4,"",IF(SUM(MissFill!K$5:K115)=0,"",(IF(MissFill!K115/SUM(MissFill!K$5:K115)&gt;0.01,"",IF(MissFill!K114/SUM(MissFill!K$5:K115)&gt;0.01,"",IF(MissFill!K113/SUM(MissFill!K$5:K115)&gt;0.01,"",IF(MissFill!K112/SUM(MissFill!K$5:K115)&gt;0.01,"",DateEnded_5Day!$A112)))))))</f>
        <v/>
      </c>
      <c r="M112" s="13" t="str">
        <f>IF($A112&lt;='All Results'!$B$4,"",IF(SUM(MissFill!L$5:L115)=0,"",(IF(MissFill!L115/SUM(MissFill!L$5:L115)&gt;0.01,"",IF(MissFill!L114/SUM(MissFill!L$5:L115)&gt;0.01,"",IF(MissFill!L113/SUM(MissFill!L$5:L115)&gt;0.01,"",IF(MissFill!L112/SUM(MissFill!L$5:L115)&gt;0.01,"",DateEnded_5Day!$A112)))))))</f>
        <v/>
      </c>
      <c r="N112" s="13" t="str">
        <f>IF($A112&lt;='All Results'!$B$4,"",IF(SUM(MissFill!M$5:M115)=0,"",(IF(MissFill!M115/SUM(MissFill!M$5:M115)&gt;0.01,"",IF(MissFill!M114/SUM(MissFill!M$5:M115)&gt;0.01,"",IF(MissFill!M113/SUM(MissFill!M$5:M115)&gt;0.01,"",IF(MissFill!M112/SUM(MissFill!M$5:M115)&gt;0.01,"",DateEnded_5Day!$A112)))))))</f>
        <v/>
      </c>
      <c r="O112" s="13" t="str">
        <f>IF($A112&lt;='All Results'!$B$4,"",IF(SUM(MissFill!N$5:N115)=0,"",(IF(MissFill!N115/SUM(MissFill!N$5:N115)&gt;0.01,"",IF(MissFill!N114/SUM(MissFill!N$5:N115)&gt;0.01,"",IF(MissFill!N113/SUM(MissFill!N$5:N115)&gt;0.01,"",IF(MissFill!N112/SUM(MissFill!N$5:N115)&gt;0.01,"",DateEnded_5Day!$A112)))))))</f>
        <v/>
      </c>
      <c r="P112" s="13" t="str">
        <f>IF($A112&lt;='All Results'!$B$4,"",IF(SUM(MissFill!O$5:O115)=0,"",(IF(MissFill!O115/SUM(MissFill!O$5:O115)&gt;0.01,"",IF(MissFill!O114/SUM(MissFill!O$5:O115)&gt;0.01,"",IF(MissFill!O113/SUM(MissFill!O$5:O115)&gt;0.01,"",IF(MissFill!O112/SUM(MissFill!O$5:O115)&gt;0.01,"",DateEnded_5Day!$A112)))))))</f>
        <v/>
      </c>
      <c r="Q112" s="13" t="str">
        <f>IF($A112&lt;='All Results'!$B$4,"",IF(SUM(MissFill!P$5:P115)=0,"",(IF(MissFill!P115/SUM(MissFill!P$5:P115)&gt;0.01,"",IF(MissFill!P114/SUM(MissFill!P$5:P115)&gt;0.01,"",IF(MissFill!P113/SUM(MissFill!P$5:P115)&gt;0.01,"",IF(MissFill!P112/SUM(MissFill!P$5:P115)&gt;0.01,"",DateEnded_5Day!$A112)))))))</f>
        <v/>
      </c>
      <c r="R112" s="13" t="str">
        <f>IF($A112&lt;='All Results'!$B$4,"",IF(SUM(MissFill!Q$5:Q115)=0,"",(IF(MissFill!Q115/SUM(MissFill!Q$5:Q115)&gt;0.01,"",IF(MissFill!Q114/SUM(MissFill!Q$5:Q115)&gt;0.01,"",IF(MissFill!Q113/SUM(MissFill!Q$5:Q115)&gt;0.01,"",IF(MissFill!Q112/SUM(MissFill!Q$5:Q115)&gt;0.01,"",DateEnded_5Day!$A112)))))))</f>
        <v/>
      </c>
      <c r="S112" s="13" t="str">
        <f>IF($A112&lt;='All Results'!$B$4,"",IF(SUM(MissFill!R$5:R115)=0,"",(IF(MissFill!R115/SUM(MissFill!R$5:R115)&gt;0.01,"",IF(MissFill!R114/SUM(MissFill!R$5:R115)&gt;0.01,"",IF(MissFill!R113/SUM(MissFill!R$5:R115)&gt;0.01,"",IF(MissFill!R112/SUM(MissFill!R$5:R115)&gt;0.01,"",DateEnded_5Day!$A112)))))))</f>
        <v/>
      </c>
      <c r="T112" s="13" t="str">
        <f>IF($A112&lt;='All Results'!$B$4,"",IF(SUM(MissFill!S$5:S115)=0,"",(IF(MissFill!S115/SUM(MissFill!S$5:S115)&gt;0.01,"",IF(MissFill!S114/SUM(MissFill!S$5:S115)&gt;0.01,"",IF(MissFill!S113/SUM(MissFill!S$5:S115)&gt;0.01,"",IF(MissFill!S112/SUM(MissFill!S$5:S115)&gt;0.01,"",DateEnded_5Day!$A112)))))))</f>
        <v/>
      </c>
      <c r="U112" s="13" t="str">
        <f>IF($A112&lt;='All Results'!$B$4,"",IF(SUM(MissFill!T$5:T115)=0,"",(IF(MissFill!T115/SUM(MissFill!T$5:T115)&gt;0.01,"",IF(MissFill!T114/SUM(MissFill!T$5:T115)&gt;0.01,"",IF(MissFill!T113/SUM(MissFill!T$5:T115)&gt;0.01,"",IF(MissFill!T112/SUM(MissFill!T$5:T115)&gt;0.01,"",DateEnded_5Day!$A112)))))))</f>
        <v/>
      </c>
      <c r="V112" s="13" t="str">
        <f>IF($A112&lt;='All Results'!$B$4,"",IF(SUM(MissFill!U$5:U115)=0,"",(IF(MissFill!U115/SUM(MissFill!U$5:U115)&gt;0.01,"",IF(MissFill!U114/SUM(MissFill!U$5:U115)&gt;0.01,"",IF(MissFill!U113/SUM(MissFill!U$5:U115)&gt;0.01,"",IF(MissFill!U112/SUM(MissFill!U$5:U115)&gt;0.01,"",DateEnded_5Day!$A112)))))))</f>
        <v/>
      </c>
      <c r="W112" s="13" t="str">
        <f>IF($A112&lt;='All Results'!$B$4,"",IF(SUM(MissFill!V$5:V115)=0,"",(IF(MissFill!V115/SUM(MissFill!V$5:V115)&gt;0.01,"",IF(MissFill!V114/SUM(MissFill!V$5:V115)&gt;0.01,"",IF(MissFill!V113/SUM(MissFill!V$5:V115)&gt;0.01,"",IF(MissFill!V112/SUM(MissFill!V$5:V115)&gt;0.01,"",DateEnded_5Day!$A112)))))))</f>
        <v/>
      </c>
      <c r="X112" s="13" t="str">
        <f>IF($A112&lt;='All Results'!$B$4,"",IF(SUM(MissFill!W$5:W115)=0,"",(IF(MissFill!W115/SUM(MissFill!W$5:W115)&gt;0.01,"",IF(MissFill!W114/SUM(MissFill!W$5:W115)&gt;0.01,"",IF(MissFill!W113/SUM(MissFill!W$5:W115)&gt;0.01,"",IF(MissFill!W112/SUM(MissFill!W$5:W115)&gt;0.01,"",DateEnded_5Day!$A112)))))))</f>
        <v/>
      </c>
      <c r="Y112" s="13" t="str">
        <f>IF($A112&lt;='All Results'!$B$4,"",IF(SUM(MissFill!X$5:X115)=0,"",(IF(MissFill!X115/SUM(MissFill!X$5:X115)&gt;0.01,"",IF(MissFill!X114/SUM(MissFill!X$5:X115)&gt;0.01,"",IF(MissFill!X113/SUM(MissFill!X$5:X115)&gt;0.01,"",IF(MissFill!X112/SUM(MissFill!X$5:X115)&gt;0.01,"",DateEnded_5Day!$A112)))))))</f>
        <v/>
      </c>
      <c r="Z112" s="13" t="str">
        <f>IF($A112&lt;='All Results'!$B$4,"",IF(SUM(MissFill!Y$5:Y115)=0,"",(IF(MissFill!Y115/SUM(MissFill!Y$5:Y115)&gt;0.01,"",IF(MissFill!Y114/SUM(MissFill!Y$5:Y115)&gt;0.01,"",IF(MissFill!Y113/SUM(MissFill!Y$5:Y115)&gt;0.01,"",IF(MissFill!Y112/SUM(MissFill!Y$5:Y115)&gt;0.01,"",DateEnded_5Day!$A112)))))))</f>
        <v/>
      </c>
      <c r="AA112" s="13" t="str">
        <f>IF($A112&lt;='All Results'!$B$4,"",IF(SUM(MissFill!Z$5:Z115)=0,"",(IF(MissFill!Z115/SUM(MissFill!Z$5:Z115)&gt;0.01,"",IF(MissFill!Z114/SUM(MissFill!Z$5:Z115)&gt;0.01,"",IF(MissFill!Z113/SUM(MissFill!Z$5:Z115)&gt;0.01,"",IF(MissFill!Z112/SUM(MissFill!Z$5:Z115)&gt;0.01,"",DateEnded_5Day!$A112)))))))</f>
        <v/>
      </c>
      <c r="AB112" s="13" t="str">
        <f>IF($A112&lt;='All Results'!$B$4,"",IF(SUM(MissFill!AA$5:AA115)=0,"",(IF(MissFill!AA115/SUM(MissFill!AA$5:AA115)&gt;0.01,"",IF(MissFill!AA114/SUM(MissFill!AA$5:AA115)&gt;0.01,"",IF(MissFill!AA113/SUM(MissFill!AA$5:AA115)&gt;0.01,"",IF(MissFill!AA112/SUM(MissFill!AA$5:AA115)&gt;0.01,"",DateEnded_5Day!$A112)))))))</f>
        <v/>
      </c>
      <c r="AC112" s="13" t="str">
        <f>IF($A112&lt;='All Results'!$B$4,"",IF(SUM(MissFill!AB$5:AB115)=0,"",(IF(MissFill!AB115/SUM(MissFill!AB$5:AB115)&gt;0.01,"",IF(MissFill!AB114/SUM(MissFill!AB$5:AB115)&gt;0.01,"",IF(MissFill!AB113/SUM(MissFill!AB$5:AB115)&gt;0.01,"",IF(MissFill!AB112/SUM(MissFill!AB$5:AB115)&gt;0.01,"",DateEnded_5Day!$A112)))))))</f>
        <v/>
      </c>
      <c r="AD112" s="13" t="str">
        <f>IF($A112&lt;='All Results'!$B$4,"",IF(SUM(MissFill!AC$5:AC115)=0,"",(IF(MissFill!AC115/SUM(MissFill!AC$5:AC115)&gt;0.01,"",IF(MissFill!AC114/SUM(MissFill!AC$5:AC115)&gt;0.01,"",IF(MissFill!AC113/SUM(MissFill!AC$5:AC115)&gt;0.01,"",IF(MissFill!AC112/SUM(MissFill!AC$5:AC115)&gt;0.01,"",DateEnded_5Day!$A112)))))))</f>
        <v/>
      </c>
      <c r="AE112" s="13" t="str">
        <f>IF($A112&lt;='All Results'!$B$4,"",IF(SUM(MissFill!AD$5:AD115)=0,"",(IF(MissFill!AD115/SUM(MissFill!AD$5:AD115)&gt;0.01,"",IF(MissFill!AD114/SUM(MissFill!AD$5:AD115)&gt;0.01,"",IF(MissFill!AD113/SUM(MissFill!AD$5:AD115)&gt;0.01,"",IF(MissFill!AD112/SUM(MissFill!AD$5:AD115)&gt;0.01,"",DateEnded_5Day!$A112)))))))</f>
        <v/>
      </c>
      <c r="AF112" s="13" t="str">
        <f>IF($A112&lt;='All Results'!$B$4,"",IF(SUM(MissFill!AE$5:AE115)=0,"",(IF(MissFill!AE115/SUM(MissFill!AE$5:AE115)&gt;0.01,"",IF(MissFill!AE114/SUM(MissFill!AE$5:AE115)&gt;0.01,"",IF(MissFill!AE113/SUM(MissFill!AE$5:AE115)&gt;0.01,"",IF(MissFill!AE112/SUM(MissFill!AE$5:AE115)&gt;0.01,"",DateEnded_5Day!$A112)))))))</f>
        <v/>
      </c>
      <c r="AG112" s="13" t="str">
        <f>IF($A112&lt;='All Results'!$B$4,"",IF(SUM(MissFill!AF$5:AF115)=0,"",(IF(MissFill!AF115/SUM(MissFill!AF$5:AF115)&gt;0.01,"",IF(MissFill!AF114/SUM(MissFill!AF$5:AF115)&gt;0.01,"",IF(MissFill!AF113/SUM(MissFill!AF$5:AF115)&gt;0.01,"",IF(MissFill!AF112/SUM(MissFill!AF$5:AF115)&gt;0.01,"",DateEnded_5Day!$A112)))))))</f>
        <v/>
      </c>
      <c r="AH112" s="13" t="str">
        <f>IF($A112&lt;='All Results'!$B$4,"",IF(SUM(MissFill!AG$5:AG115)=0,"",(IF(MissFill!AG115/SUM(MissFill!AG$5:AG115)&gt;0.01,"",IF(MissFill!AG114/SUM(MissFill!AG$5:AG115)&gt;0.01,"",IF(MissFill!AG113/SUM(MissFill!AG$5:AG115)&gt;0.01,"",IF(MissFill!AG112/SUM(MissFill!AG$5:AG115)&gt;0.01,"",DateEnded_5Day!$A112)))))))</f>
        <v/>
      </c>
      <c r="AI112" s="13" t="str">
        <f>IF($A112&lt;='All Results'!$B$4,"",IF(SUM(MissFill!AH$5:AH115)=0,"",(IF(MissFill!AH115/SUM(MissFill!AH$5:AH115)&gt;0.01,"",IF(MissFill!AH114/SUM(MissFill!AH$5:AH115)&gt;0.01,"",IF(MissFill!AH113/SUM(MissFill!AH$5:AH115)&gt;0.01,"",IF(MissFill!AH112/SUM(MissFill!AH$5:AH115)&gt;0.01,"",DateEnded_5Day!$A112)))))))</f>
        <v/>
      </c>
      <c r="AJ112" s="13" t="str">
        <f>IF($A112&lt;='All Results'!$B$4,"",IF(SUM(MissFill!AI$5:AI115)=0,"",(IF(MissFill!AI115/SUM(MissFill!AI$5:AI115)&gt;0.01,"",IF(MissFill!AI114/SUM(MissFill!AI$5:AI115)&gt;0.01,"",IF(MissFill!AI113/SUM(MissFill!AI$5:AI115)&gt;0.01,"",IF(MissFill!AI112/SUM(MissFill!AI$5:AI115)&gt;0.01,"",DateEnded_5Day!$A112)))))))</f>
        <v/>
      </c>
      <c r="AK112" s="13" t="str">
        <f>IF($A112&lt;='All Results'!$B$4,"",IF(SUM(MissFill!AJ$5:AJ115)=0,"",(IF(MissFill!AJ115/SUM(MissFill!AJ$5:AJ115)&gt;0.01,"",IF(MissFill!AJ114/SUM(MissFill!AJ$5:AJ115)&gt;0.01,"",IF(MissFill!AJ113/SUM(MissFill!AJ$5:AJ115)&gt;0.01,"",IF(MissFill!AJ112/SUM(MissFill!AJ$5:AJ115)&gt;0.01,"",DateEnded_5Day!$A112)))))))</f>
        <v/>
      </c>
      <c r="AL112" s="13" t="str">
        <f>IF($A112&lt;='All Results'!$B$4,"",IF(SUM(MissFill!AK$5:AK115)=0,"",(IF(MissFill!AK115/SUM(MissFill!AK$5:AK115)&gt;0.01,"",IF(MissFill!AK114/SUM(MissFill!AK$5:AK115)&gt;0.01,"",IF(MissFill!AK113/SUM(MissFill!AK$5:AK115)&gt;0.01,"",IF(MissFill!AK112/SUM(MissFill!AK$5:AK115)&gt;0.01,"",DateEnded_5Day!$A112)))))))</f>
        <v/>
      </c>
      <c r="AM112" s="13" t="str">
        <f>IF($A112&lt;='All Results'!$B$4,"",IF(SUM(MissFill!AL$5:AL115)=0,"",(IF(MissFill!AL115/SUM(MissFill!AL$5:AL115)&gt;0.01,"",IF(MissFill!AL114/SUM(MissFill!AL$5:AL115)&gt;0.01,"",IF(MissFill!AL113/SUM(MissFill!AL$5:AL115)&gt;0.01,"",IF(MissFill!AL112/SUM(MissFill!AL$5:AL115)&gt;0.01,"",DateEnded_5Day!$A112)))))))</f>
        <v/>
      </c>
      <c r="AN112" s="13" t="str">
        <f>IF($A112&lt;='All Results'!$B$4,"",IF(SUM(MissFill!AM$5:AM115)=0,"",(IF(MissFill!AM115/SUM(MissFill!AM$5:AM115)&gt;0.01,"",IF(MissFill!AM114/SUM(MissFill!AM$5:AM115)&gt;0.01,"",IF(MissFill!AM113/SUM(MissFill!AM$5:AM115)&gt;0.01,"",IF(MissFill!AM112/SUM(MissFill!AM$5:AM115)&gt;0.01,"",DateEnded_5Day!$A112)))))))</f>
        <v/>
      </c>
      <c r="AO112" s="13" t="str">
        <f>IF($A112&lt;='All Results'!$B$4,"",IF(SUM(MissFill!AN$5:AN115)=0,"",(IF(MissFill!AN115/SUM(MissFill!AN$5:AN115)&gt;0.01,"",IF(MissFill!AN114/SUM(MissFill!AN$5:AN115)&gt;0.01,"",IF(MissFill!AN113/SUM(MissFill!AN$5:AN115)&gt;0.01,"",IF(MissFill!AN112/SUM(MissFill!AN$5:AN115)&gt;0.01,"",DateEnded_5Day!$A112)))))))</f>
        <v/>
      </c>
      <c r="AP112" s="13" t="str">
        <f>IF($A112&lt;='All Results'!$B$4,"",IF(SUM(MissFill!AO$5:AO115)=0,"",(IF(MissFill!AO115/SUM(MissFill!AO$5:AO115)&gt;0.01,"",IF(MissFill!AO114/SUM(MissFill!AO$5:AO115)&gt;0.01,"",IF(MissFill!AO113/SUM(MissFill!AO$5:AO115)&gt;0.01,"",IF(MissFill!AO112/SUM(MissFill!AO$5:AO115)&gt;0.01,"",DateEnded_5Day!$A112)))))))</f>
        <v/>
      </c>
      <c r="AQ112" s="13" t="str">
        <f>IF($A112&lt;='All Results'!$B$4,"",IF(SUM(MissFill!AP$5:AP115)=0,"",(IF(MissFill!AP115/SUM(MissFill!AP$5:AP115)&gt;0.01,"",IF(MissFill!AP114/SUM(MissFill!AP$5:AP115)&gt;0.01,"",IF(MissFill!AP113/SUM(MissFill!AP$5:AP115)&gt;0.01,"",IF(MissFill!AP112/SUM(MissFill!AP$5:AP115)&gt;0.01,"",DateEnded_5Day!$A112)))))))</f>
        <v/>
      </c>
      <c r="AR112" s="13" t="str">
        <f>IF($A112&lt;='All Results'!$B$4,"",IF(SUM(MissFill!AQ$5:AQ115)=0,"",(IF(MissFill!AQ115/SUM(MissFill!AQ$5:AQ115)&gt;0.01,"",IF(MissFill!AQ114/SUM(MissFill!AQ$5:AQ115)&gt;0.01,"",IF(MissFill!AQ113/SUM(MissFill!AQ$5:AQ115)&gt;0.01,"",IF(MissFill!AQ112/SUM(MissFill!AQ$5:AQ115)&gt;0.01,"",DateEnded_5Day!$A112)))))))</f>
        <v/>
      </c>
      <c r="AS112" s="13" t="str">
        <f>IF($A112&lt;='All Results'!$B$4,"",IF(SUM(MissFill!AR$5:AR115)=0,"",(IF(MissFill!AR115/SUM(MissFill!AR$5:AR115)&gt;0.01,"",IF(MissFill!AR114/SUM(MissFill!AR$5:AR115)&gt;0.01,"",IF(MissFill!AR113/SUM(MissFill!AR$5:AR115)&gt;0.01,"",IF(MissFill!AR112/SUM(MissFill!AR$5:AR115)&gt;0.01,"",DateEnded_5Day!$A112)))))))</f>
        <v/>
      </c>
      <c r="AT112" s="13" t="str">
        <f>IF($A112&lt;='All Results'!$B$4,"",IF(SUM(MissFill!AS$5:AS115)=0,"",(IF(MissFill!AS115/SUM(MissFill!AS$5:AS115)&gt;0.01,"",IF(MissFill!AS114/SUM(MissFill!AS$5:AS115)&gt;0.01,"",IF(MissFill!AS113/SUM(MissFill!AS$5:AS115)&gt;0.01,"",IF(MissFill!AS112/SUM(MissFill!AS$5:AS115)&gt;0.01,"",DateEnded_5Day!$A112)))))))</f>
        <v/>
      </c>
      <c r="AU112" s="13" t="str">
        <f>IF($A112&lt;='All Results'!$B$4,"",IF(SUM(MissFill!AT$5:AT115)=0,"",(IF(MissFill!AT115/SUM(MissFill!AT$5:AT115)&gt;0.01,"",IF(MissFill!AT114/SUM(MissFill!AT$5:AT115)&gt;0.01,"",IF(MissFill!AT113/SUM(MissFill!AT$5:AT115)&gt;0.01,"",IF(MissFill!AT112/SUM(MissFill!AT$5:AT115)&gt;0.01,"",DateEnded_5Day!$A112)))))))</f>
        <v/>
      </c>
      <c r="AV112" s="13" t="str">
        <f>IF($A112&lt;='All Results'!$B$4,"",IF(SUM(MissFill!AU$5:AU115)=0,"",(IF(MissFill!AU115/SUM(MissFill!AU$5:AU115)&gt;0.01,"",IF(MissFill!AU114/SUM(MissFill!AU$5:AU115)&gt;0.01,"",IF(MissFill!AU113/SUM(MissFill!AU$5:AU115)&gt;0.01,"",IF(MissFill!AU112/SUM(MissFill!AU$5:AU115)&gt;0.01,"",DateEnded_5Day!$A112)))))))</f>
        <v/>
      </c>
      <c r="AW112" s="13" t="str">
        <f>IF($A112&lt;='All Results'!$B$4,"",IF(SUM(MissFill!AV$5:AV115)=0,"",(IF(MissFill!AV115/SUM(MissFill!AV$5:AV115)&gt;0.01,"",IF(MissFill!AV114/SUM(MissFill!AV$5:AV115)&gt;0.01,"",IF(MissFill!AV113/SUM(MissFill!AV$5:AV115)&gt;0.01,"",IF(MissFill!AV112/SUM(MissFill!AV$5:AV115)&gt;0.01,"",DateEnded_5Day!$A112)))))))</f>
        <v/>
      </c>
      <c r="AX112" s="13" t="str">
        <f>IF($A112&lt;='All Results'!$B$4,"",IF(SUM(MissFill!AW$5:AW115)=0,"",(IF(MissFill!AW115/SUM(MissFill!AW$5:AW115)&gt;0.01,"",IF(MissFill!AW114/SUM(MissFill!AW$5:AW115)&gt;0.01,"",IF(MissFill!AW113/SUM(MissFill!AW$5:AW115)&gt;0.01,"",IF(MissFill!AW112/SUM(MissFill!AW$5:AW115)&gt;0.01,"",DateEnded_5Day!$A112)))))))</f>
        <v/>
      </c>
    </row>
    <row r="113" spans="1:50" x14ac:dyDescent="0.25">
      <c r="A113" s="8">
        <v>44458</v>
      </c>
      <c r="B113" s="11">
        <v>262</v>
      </c>
      <c r="C113" s="13" t="str">
        <f>IF($A113&lt;='All Results'!$B$4,"",IF(SUM(MissFill!B$5:B116)=0,"",(IF(MissFill!B116/SUM(MissFill!B$5:B116)&gt;0.01,"",IF(MissFill!B115/SUM(MissFill!B$5:B116)&gt;0.01,"",IF(MissFill!B114/SUM(MissFill!B$5:B116)&gt;0.01,"",IF(MissFill!B113/SUM(MissFill!B$5:B116)&gt;0.01,"",DateEnded_5Day!$A113)))))))</f>
        <v/>
      </c>
      <c r="D113" s="13" t="str">
        <f>IF($A113&lt;='All Results'!$B$4,"",IF(SUM(MissFill!C$5:C116)=0,"",(IF(MissFill!C116/SUM(MissFill!C$5:C116)&gt;0.01,"",IF(MissFill!C115/SUM(MissFill!C$5:C116)&gt;0.01,"",IF(MissFill!C114/SUM(MissFill!C$5:C116)&gt;0.01,"",IF(MissFill!C113/SUM(MissFill!C$5:C116)&gt;0.01,"",DateEnded_5Day!$A113)))))))</f>
        <v/>
      </c>
      <c r="E113" s="13" t="str">
        <f>IF($A113&lt;='All Results'!$B$4,"",IF(SUM(MissFill!D$5:D116)=0,"",(IF(MissFill!D116/SUM(MissFill!D$5:D116)&gt;0.01,"",IF(MissFill!D115/SUM(MissFill!D$5:D116)&gt;0.01,"",IF(MissFill!D114/SUM(MissFill!D$5:D116)&gt;0.01,"",IF(MissFill!D113/SUM(MissFill!D$5:D116)&gt;0.01,"",DateEnded_5Day!$A113)))))))</f>
        <v/>
      </c>
      <c r="F113" s="13" t="str">
        <f>IF($A113&lt;='All Results'!$B$4,"",IF(SUM(MissFill!E$5:E116)=0,"",(IF(MissFill!E116/SUM(MissFill!E$5:E116)&gt;0.01,"",IF(MissFill!E115/SUM(MissFill!E$5:E116)&gt;0.01,"",IF(MissFill!E114/SUM(MissFill!E$5:E116)&gt;0.01,"",IF(MissFill!E113/SUM(MissFill!E$5:E116)&gt;0.01,"",DateEnded_5Day!$A113)))))))</f>
        <v/>
      </c>
      <c r="G113" s="13" t="str">
        <f>IF($A113&lt;='All Results'!$B$4,"",IF(SUM(MissFill!F$5:F116)=0,"",(IF(MissFill!F116/SUM(MissFill!F$5:F116)&gt;0.01,"",IF(MissFill!F115/SUM(MissFill!F$5:F116)&gt;0.01,"",IF(MissFill!F114/SUM(MissFill!F$5:F116)&gt;0.01,"",IF(MissFill!F113/SUM(MissFill!F$5:F116)&gt;0.01,"",DateEnded_5Day!$A113)))))))</f>
        <v/>
      </c>
      <c r="H113" s="13" t="str">
        <f>IF($A113&lt;='All Results'!$B$4,"",IF(SUM(MissFill!G$5:G116)=0,"",(IF(MissFill!G116/SUM(MissFill!G$5:G116)&gt;0.01,"",IF(MissFill!G115/SUM(MissFill!G$5:G116)&gt;0.01,"",IF(MissFill!G114/SUM(MissFill!G$5:G116)&gt;0.01,"",IF(MissFill!G113/SUM(MissFill!G$5:G116)&gt;0.01,"",DateEnded_5Day!$A113)))))))</f>
        <v/>
      </c>
      <c r="I113" s="13" t="str">
        <f>IF($A113&lt;='All Results'!$B$4,"",IF(SUM(MissFill!H$5:H116)=0,"",(IF(MissFill!H116/SUM(MissFill!H$5:H116)&gt;0.01,"",IF(MissFill!H115/SUM(MissFill!H$5:H116)&gt;0.01,"",IF(MissFill!H114/SUM(MissFill!H$5:H116)&gt;0.01,"",IF(MissFill!H113/SUM(MissFill!H$5:H116)&gt;0.01,"",DateEnded_5Day!$A113)))))))</f>
        <v/>
      </c>
      <c r="J113" s="13" t="str">
        <f>IF($A113&lt;='All Results'!$B$4,"",IF(SUM(MissFill!I$5:I116)=0,"",(IF(MissFill!I116/SUM(MissFill!I$5:I116)&gt;0.01,"",IF(MissFill!I115/SUM(MissFill!I$5:I116)&gt;0.01,"",IF(MissFill!I114/SUM(MissFill!I$5:I116)&gt;0.01,"",IF(MissFill!I113/SUM(MissFill!I$5:I116)&gt;0.01,"",DateEnded_5Day!$A113)))))))</f>
        <v/>
      </c>
      <c r="K113" s="13" t="str">
        <f>IF($A113&lt;='All Results'!$B$4,"",IF(SUM(MissFill!J$5:J116)=0,"",(IF(MissFill!J116/SUM(MissFill!J$5:J116)&gt;0.01,"",IF(MissFill!J115/SUM(MissFill!J$5:J116)&gt;0.01,"",IF(MissFill!J114/SUM(MissFill!J$5:J116)&gt;0.01,"",IF(MissFill!J113/SUM(MissFill!J$5:J116)&gt;0.01,"",DateEnded_5Day!$A113)))))))</f>
        <v/>
      </c>
      <c r="L113" s="13" t="str">
        <f>IF($A113&lt;='All Results'!$B$4,"",IF(SUM(MissFill!K$5:K116)=0,"",(IF(MissFill!K116/SUM(MissFill!K$5:K116)&gt;0.01,"",IF(MissFill!K115/SUM(MissFill!K$5:K116)&gt;0.01,"",IF(MissFill!K114/SUM(MissFill!K$5:K116)&gt;0.01,"",IF(MissFill!K113/SUM(MissFill!K$5:K116)&gt;0.01,"",DateEnded_5Day!$A113)))))))</f>
        <v/>
      </c>
      <c r="M113" s="13" t="str">
        <f>IF($A113&lt;='All Results'!$B$4,"",IF(SUM(MissFill!L$5:L116)=0,"",(IF(MissFill!L116/SUM(MissFill!L$5:L116)&gt;0.01,"",IF(MissFill!L115/SUM(MissFill!L$5:L116)&gt;0.01,"",IF(MissFill!L114/SUM(MissFill!L$5:L116)&gt;0.01,"",IF(MissFill!L113/SUM(MissFill!L$5:L116)&gt;0.01,"",DateEnded_5Day!$A113)))))))</f>
        <v/>
      </c>
      <c r="N113" s="13" t="str">
        <f>IF($A113&lt;='All Results'!$B$4,"",IF(SUM(MissFill!M$5:M116)=0,"",(IF(MissFill!M116/SUM(MissFill!M$5:M116)&gt;0.01,"",IF(MissFill!M115/SUM(MissFill!M$5:M116)&gt;0.01,"",IF(MissFill!M114/SUM(MissFill!M$5:M116)&gt;0.01,"",IF(MissFill!M113/SUM(MissFill!M$5:M116)&gt;0.01,"",DateEnded_5Day!$A113)))))))</f>
        <v/>
      </c>
      <c r="O113" s="13" t="str">
        <f>IF($A113&lt;='All Results'!$B$4,"",IF(SUM(MissFill!N$5:N116)=0,"",(IF(MissFill!N116/SUM(MissFill!N$5:N116)&gt;0.01,"",IF(MissFill!N115/SUM(MissFill!N$5:N116)&gt;0.01,"",IF(MissFill!N114/SUM(MissFill!N$5:N116)&gt;0.01,"",IF(MissFill!N113/SUM(MissFill!N$5:N116)&gt;0.01,"",DateEnded_5Day!$A113)))))))</f>
        <v/>
      </c>
      <c r="P113" s="13" t="str">
        <f>IF($A113&lt;='All Results'!$B$4,"",IF(SUM(MissFill!O$5:O116)=0,"",(IF(MissFill!O116/SUM(MissFill!O$5:O116)&gt;0.01,"",IF(MissFill!O115/SUM(MissFill!O$5:O116)&gt;0.01,"",IF(MissFill!O114/SUM(MissFill!O$5:O116)&gt;0.01,"",IF(MissFill!O113/SUM(MissFill!O$5:O116)&gt;0.01,"",DateEnded_5Day!$A113)))))))</f>
        <v/>
      </c>
      <c r="Q113" s="13" t="str">
        <f>IF($A113&lt;='All Results'!$B$4,"",IF(SUM(MissFill!P$5:P116)=0,"",(IF(MissFill!P116/SUM(MissFill!P$5:P116)&gt;0.01,"",IF(MissFill!P115/SUM(MissFill!P$5:P116)&gt;0.01,"",IF(MissFill!P114/SUM(MissFill!P$5:P116)&gt;0.01,"",IF(MissFill!P113/SUM(MissFill!P$5:P116)&gt;0.01,"",DateEnded_5Day!$A113)))))))</f>
        <v/>
      </c>
      <c r="R113" s="13" t="str">
        <f>IF($A113&lt;='All Results'!$B$4,"",IF(SUM(MissFill!Q$5:Q116)=0,"",(IF(MissFill!Q116/SUM(MissFill!Q$5:Q116)&gt;0.01,"",IF(MissFill!Q115/SUM(MissFill!Q$5:Q116)&gt;0.01,"",IF(MissFill!Q114/SUM(MissFill!Q$5:Q116)&gt;0.01,"",IF(MissFill!Q113/SUM(MissFill!Q$5:Q116)&gt;0.01,"",DateEnded_5Day!$A113)))))))</f>
        <v/>
      </c>
      <c r="S113" s="13" t="str">
        <f>IF($A113&lt;='All Results'!$B$4,"",IF(SUM(MissFill!R$5:R116)=0,"",(IF(MissFill!R116/SUM(MissFill!R$5:R116)&gt;0.01,"",IF(MissFill!R115/SUM(MissFill!R$5:R116)&gt;0.01,"",IF(MissFill!R114/SUM(MissFill!R$5:R116)&gt;0.01,"",IF(MissFill!R113/SUM(MissFill!R$5:R116)&gt;0.01,"",DateEnded_5Day!$A113)))))))</f>
        <v/>
      </c>
      <c r="T113" s="13" t="str">
        <f>IF($A113&lt;='All Results'!$B$4,"",IF(SUM(MissFill!S$5:S116)=0,"",(IF(MissFill!S116/SUM(MissFill!S$5:S116)&gt;0.01,"",IF(MissFill!S115/SUM(MissFill!S$5:S116)&gt;0.01,"",IF(MissFill!S114/SUM(MissFill!S$5:S116)&gt;0.01,"",IF(MissFill!S113/SUM(MissFill!S$5:S116)&gt;0.01,"",DateEnded_5Day!$A113)))))))</f>
        <v/>
      </c>
      <c r="U113" s="13" t="str">
        <f>IF($A113&lt;='All Results'!$B$4,"",IF(SUM(MissFill!T$5:T116)=0,"",(IF(MissFill!T116/SUM(MissFill!T$5:T116)&gt;0.01,"",IF(MissFill!T115/SUM(MissFill!T$5:T116)&gt;0.01,"",IF(MissFill!T114/SUM(MissFill!T$5:T116)&gt;0.01,"",IF(MissFill!T113/SUM(MissFill!T$5:T116)&gt;0.01,"",DateEnded_5Day!$A113)))))))</f>
        <v/>
      </c>
      <c r="V113" s="13" t="str">
        <f>IF($A113&lt;='All Results'!$B$4,"",IF(SUM(MissFill!U$5:U116)=0,"",(IF(MissFill!U116/SUM(MissFill!U$5:U116)&gt;0.01,"",IF(MissFill!U115/SUM(MissFill!U$5:U116)&gt;0.01,"",IF(MissFill!U114/SUM(MissFill!U$5:U116)&gt;0.01,"",IF(MissFill!U113/SUM(MissFill!U$5:U116)&gt;0.01,"",DateEnded_5Day!$A113)))))))</f>
        <v/>
      </c>
      <c r="W113" s="13" t="str">
        <f>IF($A113&lt;='All Results'!$B$4,"",IF(SUM(MissFill!V$5:V116)=0,"",(IF(MissFill!V116/SUM(MissFill!V$5:V116)&gt;0.01,"",IF(MissFill!V115/SUM(MissFill!V$5:V116)&gt;0.01,"",IF(MissFill!V114/SUM(MissFill!V$5:V116)&gt;0.01,"",IF(MissFill!V113/SUM(MissFill!V$5:V116)&gt;0.01,"",DateEnded_5Day!$A113)))))))</f>
        <v/>
      </c>
      <c r="X113" s="13" t="str">
        <f>IF($A113&lt;='All Results'!$B$4,"",IF(SUM(MissFill!W$5:W116)=0,"",(IF(MissFill!W116/SUM(MissFill!W$5:W116)&gt;0.01,"",IF(MissFill!W115/SUM(MissFill!W$5:W116)&gt;0.01,"",IF(MissFill!W114/SUM(MissFill!W$5:W116)&gt;0.01,"",IF(MissFill!W113/SUM(MissFill!W$5:W116)&gt;0.01,"",DateEnded_5Day!$A113)))))))</f>
        <v/>
      </c>
      <c r="Y113" s="13" t="str">
        <f>IF($A113&lt;='All Results'!$B$4,"",IF(SUM(MissFill!X$5:X116)=0,"",(IF(MissFill!X116/SUM(MissFill!X$5:X116)&gt;0.01,"",IF(MissFill!X115/SUM(MissFill!X$5:X116)&gt;0.01,"",IF(MissFill!X114/SUM(MissFill!X$5:X116)&gt;0.01,"",IF(MissFill!X113/SUM(MissFill!X$5:X116)&gt;0.01,"",DateEnded_5Day!$A113)))))))</f>
        <v/>
      </c>
      <c r="Z113" s="13" t="str">
        <f>IF($A113&lt;='All Results'!$B$4,"",IF(SUM(MissFill!Y$5:Y116)=0,"",(IF(MissFill!Y116/SUM(MissFill!Y$5:Y116)&gt;0.01,"",IF(MissFill!Y115/SUM(MissFill!Y$5:Y116)&gt;0.01,"",IF(MissFill!Y114/SUM(MissFill!Y$5:Y116)&gt;0.01,"",IF(MissFill!Y113/SUM(MissFill!Y$5:Y116)&gt;0.01,"",DateEnded_5Day!$A113)))))))</f>
        <v/>
      </c>
      <c r="AA113" s="13" t="str">
        <f>IF($A113&lt;='All Results'!$B$4,"",IF(SUM(MissFill!Z$5:Z116)=0,"",(IF(MissFill!Z116/SUM(MissFill!Z$5:Z116)&gt;0.01,"",IF(MissFill!Z115/SUM(MissFill!Z$5:Z116)&gt;0.01,"",IF(MissFill!Z114/SUM(MissFill!Z$5:Z116)&gt;0.01,"",IF(MissFill!Z113/SUM(MissFill!Z$5:Z116)&gt;0.01,"",DateEnded_5Day!$A113)))))))</f>
        <v/>
      </c>
      <c r="AB113" s="13" t="str">
        <f>IF($A113&lt;='All Results'!$B$4,"",IF(SUM(MissFill!AA$5:AA116)=0,"",(IF(MissFill!AA116/SUM(MissFill!AA$5:AA116)&gt;0.01,"",IF(MissFill!AA115/SUM(MissFill!AA$5:AA116)&gt;0.01,"",IF(MissFill!AA114/SUM(MissFill!AA$5:AA116)&gt;0.01,"",IF(MissFill!AA113/SUM(MissFill!AA$5:AA116)&gt;0.01,"",DateEnded_5Day!$A113)))))))</f>
        <v/>
      </c>
      <c r="AC113" s="13" t="str">
        <f>IF($A113&lt;='All Results'!$B$4,"",IF(SUM(MissFill!AB$5:AB116)=0,"",(IF(MissFill!AB116/SUM(MissFill!AB$5:AB116)&gt;0.01,"",IF(MissFill!AB115/SUM(MissFill!AB$5:AB116)&gt;0.01,"",IF(MissFill!AB114/SUM(MissFill!AB$5:AB116)&gt;0.01,"",IF(MissFill!AB113/SUM(MissFill!AB$5:AB116)&gt;0.01,"",DateEnded_5Day!$A113)))))))</f>
        <v/>
      </c>
      <c r="AD113" s="13" t="str">
        <f>IF($A113&lt;='All Results'!$B$4,"",IF(SUM(MissFill!AC$5:AC116)=0,"",(IF(MissFill!AC116/SUM(MissFill!AC$5:AC116)&gt;0.01,"",IF(MissFill!AC115/SUM(MissFill!AC$5:AC116)&gt;0.01,"",IF(MissFill!AC114/SUM(MissFill!AC$5:AC116)&gt;0.01,"",IF(MissFill!AC113/SUM(MissFill!AC$5:AC116)&gt;0.01,"",DateEnded_5Day!$A113)))))))</f>
        <v/>
      </c>
      <c r="AE113" s="13" t="str">
        <f>IF($A113&lt;='All Results'!$B$4,"",IF(SUM(MissFill!AD$5:AD116)=0,"",(IF(MissFill!AD116/SUM(MissFill!AD$5:AD116)&gt;0.01,"",IF(MissFill!AD115/SUM(MissFill!AD$5:AD116)&gt;0.01,"",IF(MissFill!AD114/SUM(MissFill!AD$5:AD116)&gt;0.01,"",IF(MissFill!AD113/SUM(MissFill!AD$5:AD116)&gt;0.01,"",DateEnded_5Day!$A113)))))))</f>
        <v/>
      </c>
      <c r="AF113" s="13" t="str">
        <f>IF($A113&lt;='All Results'!$B$4,"",IF(SUM(MissFill!AE$5:AE116)=0,"",(IF(MissFill!AE116/SUM(MissFill!AE$5:AE116)&gt;0.01,"",IF(MissFill!AE115/SUM(MissFill!AE$5:AE116)&gt;0.01,"",IF(MissFill!AE114/SUM(MissFill!AE$5:AE116)&gt;0.01,"",IF(MissFill!AE113/SUM(MissFill!AE$5:AE116)&gt;0.01,"",DateEnded_5Day!$A113)))))))</f>
        <v/>
      </c>
      <c r="AG113" s="13" t="str">
        <f>IF($A113&lt;='All Results'!$B$4,"",IF(SUM(MissFill!AF$5:AF116)=0,"",(IF(MissFill!AF116/SUM(MissFill!AF$5:AF116)&gt;0.01,"",IF(MissFill!AF115/SUM(MissFill!AF$5:AF116)&gt;0.01,"",IF(MissFill!AF114/SUM(MissFill!AF$5:AF116)&gt;0.01,"",IF(MissFill!AF113/SUM(MissFill!AF$5:AF116)&gt;0.01,"",DateEnded_5Day!$A113)))))))</f>
        <v/>
      </c>
      <c r="AH113" s="13" t="str">
        <f>IF($A113&lt;='All Results'!$B$4,"",IF(SUM(MissFill!AG$5:AG116)=0,"",(IF(MissFill!AG116/SUM(MissFill!AG$5:AG116)&gt;0.01,"",IF(MissFill!AG115/SUM(MissFill!AG$5:AG116)&gt;0.01,"",IF(MissFill!AG114/SUM(MissFill!AG$5:AG116)&gt;0.01,"",IF(MissFill!AG113/SUM(MissFill!AG$5:AG116)&gt;0.01,"",DateEnded_5Day!$A113)))))))</f>
        <v/>
      </c>
      <c r="AI113" s="13" t="str">
        <f>IF($A113&lt;='All Results'!$B$4,"",IF(SUM(MissFill!AH$5:AH116)=0,"",(IF(MissFill!AH116/SUM(MissFill!AH$5:AH116)&gt;0.01,"",IF(MissFill!AH115/SUM(MissFill!AH$5:AH116)&gt;0.01,"",IF(MissFill!AH114/SUM(MissFill!AH$5:AH116)&gt;0.01,"",IF(MissFill!AH113/SUM(MissFill!AH$5:AH116)&gt;0.01,"",DateEnded_5Day!$A113)))))))</f>
        <v/>
      </c>
      <c r="AJ113" s="13" t="str">
        <f>IF($A113&lt;='All Results'!$B$4,"",IF(SUM(MissFill!AI$5:AI116)=0,"",(IF(MissFill!AI116/SUM(MissFill!AI$5:AI116)&gt;0.01,"",IF(MissFill!AI115/SUM(MissFill!AI$5:AI116)&gt;0.01,"",IF(MissFill!AI114/SUM(MissFill!AI$5:AI116)&gt;0.01,"",IF(MissFill!AI113/SUM(MissFill!AI$5:AI116)&gt;0.01,"",DateEnded_5Day!$A113)))))))</f>
        <v/>
      </c>
      <c r="AK113" s="13" t="str">
        <f>IF($A113&lt;='All Results'!$B$4,"",IF(SUM(MissFill!AJ$5:AJ116)=0,"",(IF(MissFill!AJ116/SUM(MissFill!AJ$5:AJ116)&gt;0.01,"",IF(MissFill!AJ115/SUM(MissFill!AJ$5:AJ116)&gt;0.01,"",IF(MissFill!AJ114/SUM(MissFill!AJ$5:AJ116)&gt;0.01,"",IF(MissFill!AJ113/SUM(MissFill!AJ$5:AJ116)&gt;0.01,"",DateEnded_5Day!$A113)))))))</f>
        <v/>
      </c>
      <c r="AL113" s="13" t="str">
        <f>IF($A113&lt;='All Results'!$B$4,"",IF(SUM(MissFill!AK$5:AK116)=0,"",(IF(MissFill!AK116/SUM(MissFill!AK$5:AK116)&gt;0.01,"",IF(MissFill!AK115/SUM(MissFill!AK$5:AK116)&gt;0.01,"",IF(MissFill!AK114/SUM(MissFill!AK$5:AK116)&gt;0.01,"",IF(MissFill!AK113/SUM(MissFill!AK$5:AK116)&gt;0.01,"",DateEnded_5Day!$A113)))))))</f>
        <v/>
      </c>
      <c r="AM113" s="13" t="str">
        <f>IF($A113&lt;='All Results'!$B$4,"",IF(SUM(MissFill!AL$5:AL116)=0,"",(IF(MissFill!AL116/SUM(MissFill!AL$5:AL116)&gt;0.01,"",IF(MissFill!AL115/SUM(MissFill!AL$5:AL116)&gt;0.01,"",IF(MissFill!AL114/SUM(MissFill!AL$5:AL116)&gt;0.01,"",IF(MissFill!AL113/SUM(MissFill!AL$5:AL116)&gt;0.01,"",DateEnded_5Day!$A113)))))))</f>
        <v/>
      </c>
      <c r="AN113" s="13" t="str">
        <f>IF($A113&lt;='All Results'!$B$4,"",IF(SUM(MissFill!AM$5:AM116)=0,"",(IF(MissFill!AM116/SUM(MissFill!AM$5:AM116)&gt;0.01,"",IF(MissFill!AM115/SUM(MissFill!AM$5:AM116)&gt;0.01,"",IF(MissFill!AM114/SUM(MissFill!AM$5:AM116)&gt;0.01,"",IF(MissFill!AM113/SUM(MissFill!AM$5:AM116)&gt;0.01,"",DateEnded_5Day!$A113)))))))</f>
        <v/>
      </c>
      <c r="AO113" s="13" t="str">
        <f>IF($A113&lt;='All Results'!$B$4,"",IF(SUM(MissFill!AN$5:AN116)=0,"",(IF(MissFill!AN116/SUM(MissFill!AN$5:AN116)&gt;0.01,"",IF(MissFill!AN115/SUM(MissFill!AN$5:AN116)&gt;0.01,"",IF(MissFill!AN114/SUM(MissFill!AN$5:AN116)&gt;0.01,"",IF(MissFill!AN113/SUM(MissFill!AN$5:AN116)&gt;0.01,"",DateEnded_5Day!$A113)))))))</f>
        <v/>
      </c>
      <c r="AP113" s="13" t="str">
        <f>IF($A113&lt;='All Results'!$B$4,"",IF(SUM(MissFill!AO$5:AO116)=0,"",(IF(MissFill!AO116/SUM(MissFill!AO$5:AO116)&gt;0.01,"",IF(MissFill!AO115/SUM(MissFill!AO$5:AO116)&gt;0.01,"",IF(MissFill!AO114/SUM(MissFill!AO$5:AO116)&gt;0.01,"",IF(MissFill!AO113/SUM(MissFill!AO$5:AO116)&gt;0.01,"",DateEnded_5Day!$A113)))))))</f>
        <v/>
      </c>
      <c r="AQ113" s="13" t="str">
        <f>IF($A113&lt;='All Results'!$B$4,"",IF(SUM(MissFill!AP$5:AP116)=0,"",(IF(MissFill!AP116/SUM(MissFill!AP$5:AP116)&gt;0.01,"",IF(MissFill!AP115/SUM(MissFill!AP$5:AP116)&gt;0.01,"",IF(MissFill!AP114/SUM(MissFill!AP$5:AP116)&gt;0.01,"",IF(MissFill!AP113/SUM(MissFill!AP$5:AP116)&gt;0.01,"",DateEnded_5Day!$A113)))))))</f>
        <v/>
      </c>
      <c r="AR113" s="13" t="str">
        <f>IF($A113&lt;='All Results'!$B$4,"",IF(SUM(MissFill!AQ$5:AQ116)=0,"",(IF(MissFill!AQ116/SUM(MissFill!AQ$5:AQ116)&gt;0.01,"",IF(MissFill!AQ115/SUM(MissFill!AQ$5:AQ116)&gt;0.01,"",IF(MissFill!AQ114/SUM(MissFill!AQ$5:AQ116)&gt;0.01,"",IF(MissFill!AQ113/SUM(MissFill!AQ$5:AQ116)&gt;0.01,"",DateEnded_5Day!$A113)))))))</f>
        <v/>
      </c>
      <c r="AS113" s="13" t="str">
        <f>IF($A113&lt;='All Results'!$B$4,"",IF(SUM(MissFill!AR$5:AR116)=0,"",(IF(MissFill!AR116/SUM(MissFill!AR$5:AR116)&gt;0.01,"",IF(MissFill!AR115/SUM(MissFill!AR$5:AR116)&gt;0.01,"",IF(MissFill!AR114/SUM(MissFill!AR$5:AR116)&gt;0.01,"",IF(MissFill!AR113/SUM(MissFill!AR$5:AR116)&gt;0.01,"",DateEnded_5Day!$A113)))))))</f>
        <v/>
      </c>
      <c r="AT113" s="13" t="str">
        <f>IF($A113&lt;='All Results'!$B$4,"",IF(SUM(MissFill!AS$5:AS116)=0,"",(IF(MissFill!AS116/SUM(MissFill!AS$5:AS116)&gt;0.01,"",IF(MissFill!AS115/SUM(MissFill!AS$5:AS116)&gt;0.01,"",IF(MissFill!AS114/SUM(MissFill!AS$5:AS116)&gt;0.01,"",IF(MissFill!AS113/SUM(MissFill!AS$5:AS116)&gt;0.01,"",DateEnded_5Day!$A113)))))))</f>
        <v/>
      </c>
      <c r="AU113" s="13" t="str">
        <f>IF($A113&lt;='All Results'!$B$4,"",IF(SUM(MissFill!AT$5:AT116)=0,"",(IF(MissFill!AT116/SUM(MissFill!AT$5:AT116)&gt;0.01,"",IF(MissFill!AT115/SUM(MissFill!AT$5:AT116)&gt;0.01,"",IF(MissFill!AT114/SUM(MissFill!AT$5:AT116)&gt;0.01,"",IF(MissFill!AT113/SUM(MissFill!AT$5:AT116)&gt;0.01,"",DateEnded_5Day!$A113)))))))</f>
        <v/>
      </c>
      <c r="AV113" s="13" t="str">
        <f>IF($A113&lt;='All Results'!$B$4,"",IF(SUM(MissFill!AU$5:AU116)=0,"",(IF(MissFill!AU116/SUM(MissFill!AU$5:AU116)&gt;0.01,"",IF(MissFill!AU115/SUM(MissFill!AU$5:AU116)&gt;0.01,"",IF(MissFill!AU114/SUM(MissFill!AU$5:AU116)&gt;0.01,"",IF(MissFill!AU113/SUM(MissFill!AU$5:AU116)&gt;0.01,"",DateEnded_5Day!$A113)))))))</f>
        <v/>
      </c>
      <c r="AW113" s="13" t="str">
        <f>IF($A113&lt;='All Results'!$B$4,"",IF(SUM(MissFill!AV$5:AV116)=0,"",(IF(MissFill!AV116/SUM(MissFill!AV$5:AV116)&gt;0.01,"",IF(MissFill!AV115/SUM(MissFill!AV$5:AV116)&gt;0.01,"",IF(MissFill!AV114/SUM(MissFill!AV$5:AV116)&gt;0.01,"",IF(MissFill!AV113/SUM(MissFill!AV$5:AV116)&gt;0.01,"",DateEnded_5Day!$A113)))))))</f>
        <v/>
      </c>
      <c r="AX113" s="13" t="str">
        <f>IF($A113&lt;='All Results'!$B$4,"",IF(SUM(MissFill!AW$5:AW116)=0,"",(IF(MissFill!AW116/SUM(MissFill!AW$5:AW116)&gt;0.01,"",IF(MissFill!AW115/SUM(MissFill!AW$5:AW116)&gt;0.01,"",IF(MissFill!AW114/SUM(MissFill!AW$5:AW116)&gt;0.01,"",IF(MissFill!AW113/SUM(MissFill!AW$5:AW116)&gt;0.01,"",DateEnded_5Day!$A113)))))))</f>
        <v/>
      </c>
    </row>
    <row r="114" spans="1:50" x14ac:dyDescent="0.25">
      <c r="A114" s="8">
        <v>44459</v>
      </c>
      <c r="B114" s="11">
        <v>263</v>
      </c>
      <c r="C114" s="13" t="str">
        <f>IF($A114&lt;='All Results'!$B$4,"",IF(SUM(MissFill!B$5:B117)=0,"",(IF(MissFill!B117/SUM(MissFill!B$5:B117)&gt;0.01,"",IF(MissFill!B116/SUM(MissFill!B$5:B117)&gt;0.01,"",IF(MissFill!B115/SUM(MissFill!B$5:B117)&gt;0.01,"",IF(MissFill!B114/SUM(MissFill!B$5:B117)&gt;0.01,"",DateEnded_5Day!$A114)))))))</f>
        <v/>
      </c>
      <c r="D114" s="13" t="str">
        <f>IF($A114&lt;='All Results'!$B$4,"",IF(SUM(MissFill!C$5:C117)=0,"",(IF(MissFill!C117/SUM(MissFill!C$5:C117)&gt;0.01,"",IF(MissFill!C116/SUM(MissFill!C$5:C117)&gt;0.01,"",IF(MissFill!C115/SUM(MissFill!C$5:C117)&gt;0.01,"",IF(MissFill!C114/SUM(MissFill!C$5:C117)&gt;0.01,"",DateEnded_5Day!$A114)))))))</f>
        <v/>
      </c>
      <c r="E114" s="13" t="str">
        <f>IF($A114&lt;='All Results'!$B$4,"",IF(SUM(MissFill!D$5:D117)=0,"",(IF(MissFill!D117/SUM(MissFill!D$5:D117)&gt;0.01,"",IF(MissFill!D116/SUM(MissFill!D$5:D117)&gt;0.01,"",IF(MissFill!D115/SUM(MissFill!D$5:D117)&gt;0.01,"",IF(MissFill!D114/SUM(MissFill!D$5:D117)&gt;0.01,"",DateEnded_5Day!$A114)))))))</f>
        <v/>
      </c>
      <c r="F114" s="13" t="str">
        <f>IF($A114&lt;='All Results'!$B$4,"",IF(SUM(MissFill!E$5:E117)=0,"",(IF(MissFill!E117/SUM(MissFill!E$5:E117)&gt;0.01,"",IF(MissFill!E116/SUM(MissFill!E$5:E117)&gt;0.01,"",IF(MissFill!E115/SUM(MissFill!E$5:E117)&gt;0.01,"",IF(MissFill!E114/SUM(MissFill!E$5:E117)&gt;0.01,"",DateEnded_5Day!$A114)))))))</f>
        <v/>
      </c>
      <c r="G114" s="13" t="str">
        <f>IF($A114&lt;='All Results'!$B$4,"",IF(SUM(MissFill!F$5:F117)=0,"",(IF(MissFill!F117/SUM(MissFill!F$5:F117)&gt;0.01,"",IF(MissFill!F116/SUM(MissFill!F$5:F117)&gt;0.01,"",IF(MissFill!F115/SUM(MissFill!F$5:F117)&gt;0.01,"",IF(MissFill!F114/SUM(MissFill!F$5:F117)&gt;0.01,"",DateEnded_5Day!$A114)))))))</f>
        <v/>
      </c>
      <c r="H114" s="13" t="str">
        <f>IF($A114&lt;='All Results'!$B$4,"",IF(SUM(MissFill!G$5:G117)=0,"",(IF(MissFill!G117/SUM(MissFill!G$5:G117)&gt;0.01,"",IF(MissFill!G116/SUM(MissFill!G$5:G117)&gt;0.01,"",IF(MissFill!G115/SUM(MissFill!G$5:G117)&gt;0.01,"",IF(MissFill!G114/SUM(MissFill!G$5:G117)&gt;0.01,"",DateEnded_5Day!$A114)))))))</f>
        <v/>
      </c>
      <c r="I114" s="13" t="str">
        <f>IF($A114&lt;='All Results'!$B$4,"",IF(SUM(MissFill!H$5:H117)=0,"",(IF(MissFill!H117/SUM(MissFill!H$5:H117)&gt;0.01,"",IF(MissFill!H116/SUM(MissFill!H$5:H117)&gt;0.01,"",IF(MissFill!H115/SUM(MissFill!H$5:H117)&gt;0.01,"",IF(MissFill!H114/SUM(MissFill!H$5:H117)&gt;0.01,"",DateEnded_5Day!$A114)))))))</f>
        <v/>
      </c>
      <c r="J114" s="13" t="str">
        <f>IF($A114&lt;='All Results'!$B$4,"",IF(SUM(MissFill!I$5:I117)=0,"",(IF(MissFill!I117/SUM(MissFill!I$5:I117)&gt;0.01,"",IF(MissFill!I116/SUM(MissFill!I$5:I117)&gt;0.01,"",IF(MissFill!I115/SUM(MissFill!I$5:I117)&gt;0.01,"",IF(MissFill!I114/SUM(MissFill!I$5:I117)&gt;0.01,"",DateEnded_5Day!$A114)))))))</f>
        <v/>
      </c>
      <c r="K114" s="13" t="str">
        <f>IF($A114&lt;='All Results'!$B$4,"",IF(SUM(MissFill!J$5:J117)=0,"",(IF(MissFill!J117/SUM(MissFill!J$5:J117)&gt;0.01,"",IF(MissFill!J116/SUM(MissFill!J$5:J117)&gt;0.01,"",IF(MissFill!J115/SUM(MissFill!J$5:J117)&gt;0.01,"",IF(MissFill!J114/SUM(MissFill!J$5:J117)&gt;0.01,"",DateEnded_5Day!$A114)))))))</f>
        <v/>
      </c>
      <c r="L114" s="13" t="str">
        <f>IF($A114&lt;='All Results'!$B$4,"",IF(SUM(MissFill!K$5:K117)=0,"",(IF(MissFill!K117/SUM(MissFill!K$5:K117)&gt;0.01,"",IF(MissFill!K116/SUM(MissFill!K$5:K117)&gt;0.01,"",IF(MissFill!K115/SUM(MissFill!K$5:K117)&gt;0.01,"",IF(MissFill!K114/SUM(MissFill!K$5:K117)&gt;0.01,"",DateEnded_5Day!$A114)))))))</f>
        <v/>
      </c>
      <c r="M114" s="13" t="str">
        <f>IF($A114&lt;='All Results'!$B$4,"",IF(SUM(MissFill!L$5:L117)=0,"",(IF(MissFill!L117/SUM(MissFill!L$5:L117)&gt;0.01,"",IF(MissFill!L116/SUM(MissFill!L$5:L117)&gt;0.01,"",IF(MissFill!L115/SUM(MissFill!L$5:L117)&gt;0.01,"",IF(MissFill!L114/SUM(MissFill!L$5:L117)&gt;0.01,"",DateEnded_5Day!$A114)))))))</f>
        <v/>
      </c>
      <c r="N114" s="13" t="str">
        <f>IF($A114&lt;='All Results'!$B$4,"",IF(SUM(MissFill!M$5:M117)=0,"",(IF(MissFill!M117/SUM(MissFill!M$5:M117)&gt;0.01,"",IF(MissFill!M116/SUM(MissFill!M$5:M117)&gt;0.01,"",IF(MissFill!M115/SUM(MissFill!M$5:M117)&gt;0.01,"",IF(MissFill!M114/SUM(MissFill!M$5:M117)&gt;0.01,"",DateEnded_5Day!$A114)))))))</f>
        <v/>
      </c>
      <c r="O114" s="13" t="str">
        <f>IF($A114&lt;='All Results'!$B$4,"",IF(SUM(MissFill!N$5:N117)=0,"",(IF(MissFill!N117/SUM(MissFill!N$5:N117)&gt;0.01,"",IF(MissFill!N116/SUM(MissFill!N$5:N117)&gt;0.01,"",IF(MissFill!N115/SUM(MissFill!N$5:N117)&gt;0.01,"",IF(MissFill!N114/SUM(MissFill!N$5:N117)&gt;0.01,"",DateEnded_5Day!$A114)))))))</f>
        <v/>
      </c>
      <c r="P114" s="13" t="str">
        <f>IF($A114&lt;='All Results'!$B$4,"",IF(SUM(MissFill!O$5:O117)=0,"",(IF(MissFill!O117/SUM(MissFill!O$5:O117)&gt;0.01,"",IF(MissFill!O116/SUM(MissFill!O$5:O117)&gt;0.01,"",IF(MissFill!O115/SUM(MissFill!O$5:O117)&gt;0.01,"",IF(MissFill!O114/SUM(MissFill!O$5:O117)&gt;0.01,"",DateEnded_5Day!$A114)))))))</f>
        <v/>
      </c>
      <c r="Q114" s="13" t="str">
        <f>IF($A114&lt;='All Results'!$B$4,"",IF(SUM(MissFill!P$5:P117)=0,"",(IF(MissFill!P117/SUM(MissFill!P$5:P117)&gt;0.01,"",IF(MissFill!P116/SUM(MissFill!P$5:P117)&gt;0.01,"",IF(MissFill!P115/SUM(MissFill!P$5:P117)&gt;0.01,"",IF(MissFill!P114/SUM(MissFill!P$5:P117)&gt;0.01,"",DateEnded_5Day!$A114)))))))</f>
        <v/>
      </c>
      <c r="R114" s="13" t="str">
        <f>IF($A114&lt;='All Results'!$B$4,"",IF(SUM(MissFill!Q$5:Q117)=0,"",(IF(MissFill!Q117/SUM(MissFill!Q$5:Q117)&gt;0.01,"",IF(MissFill!Q116/SUM(MissFill!Q$5:Q117)&gt;0.01,"",IF(MissFill!Q115/SUM(MissFill!Q$5:Q117)&gt;0.01,"",IF(MissFill!Q114/SUM(MissFill!Q$5:Q117)&gt;0.01,"",DateEnded_5Day!$A114)))))))</f>
        <v/>
      </c>
      <c r="S114" s="13" t="str">
        <f>IF($A114&lt;='All Results'!$B$4,"",IF(SUM(MissFill!R$5:R117)=0,"",(IF(MissFill!R117/SUM(MissFill!R$5:R117)&gt;0.01,"",IF(MissFill!R116/SUM(MissFill!R$5:R117)&gt;0.01,"",IF(MissFill!R115/SUM(MissFill!R$5:R117)&gt;0.01,"",IF(MissFill!R114/SUM(MissFill!R$5:R117)&gt;0.01,"",DateEnded_5Day!$A114)))))))</f>
        <v/>
      </c>
      <c r="T114" s="13" t="str">
        <f>IF($A114&lt;='All Results'!$B$4,"",IF(SUM(MissFill!S$5:S117)=0,"",(IF(MissFill!S117/SUM(MissFill!S$5:S117)&gt;0.01,"",IF(MissFill!S116/SUM(MissFill!S$5:S117)&gt;0.01,"",IF(MissFill!S115/SUM(MissFill!S$5:S117)&gt;0.01,"",IF(MissFill!S114/SUM(MissFill!S$5:S117)&gt;0.01,"",DateEnded_5Day!$A114)))))))</f>
        <v/>
      </c>
      <c r="U114" s="13" t="str">
        <f>IF($A114&lt;='All Results'!$B$4,"",IF(SUM(MissFill!T$5:T117)=0,"",(IF(MissFill!T117/SUM(MissFill!T$5:T117)&gt;0.01,"",IF(MissFill!T116/SUM(MissFill!T$5:T117)&gt;0.01,"",IF(MissFill!T115/SUM(MissFill!T$5:T117)&gt;0.01,"",IF(MissFill!T114/SUM(MissFill!T$5:T117)&gt;0.01,"",DateEnded_5Day!$A114)))))))</f>
        <v/>
      </c>
      <c r="V114" s="13" t="str">
        <f>IF($A114&lt;='All Results'!$B$4,"",IF(SUM(MissFill!U$5:U117)=0,"",(IF(MissFill!U117/SUM(MissFill!U$5:U117)&gt;0.01,"",IF(MissFill!U116/SUM(MissFill!U$5:U117)&gt;0.01,"",IF(MissFill!U115/SUM(MissFill!U$5:U117)&gt;0.01,"",IF(MissFill!U114/SUM(MissFill!U$5:U117)&gt;0.01,"",DateEnded_5Day!$A114)))))))</f>
        <v/>
      </c>
      <c r="W114" s="13" t="str">
        <f>IF($A114&lt;='All Results'!$B$4,"",IF(SUM(MissFill!V$5:V117)=0,"",(IF(MissFill!V117/SUM(MissFill!V$5:V117)&gt;0.01,"",IF(MissFill!V116/SUM(MissFill!V$5:V117)&gt;0.01,"",IF(MissFill!V115/SUM(MissFill!V$5:V117)&gt;0.01,"",IF(MissFill!V114/SUM(MissFill!V$5:V117)&gt;0.01,"",DateEnded_5Day!$A114)))))))</f>
        <v/>
      </c>
      <c r="X114" s="13" t="str">
        <f>IF($A114&lt;='All Results'!$B$4,"",IF(SUM(MissFill!W$5:W117)=0,"",(IF(MissFill!W117/SUM(MissFill!W$5:W117)&gt;0.01,"",IF(MissFill!W116/SUM(MissFill!W$5:W117)&gt;0.01,"",IF(MissFill!W115/SUM(MissFill!W$5:W117)&gt;0.01,"",IF(MissFill!W114/SUM(MissFill!W$5:W117)&gt;0.01,"",DateEnded_5Day!$A114)))))))</f>
        <v/>
      </c>
      <c r="Y114" s="13" t="str">
        <f>IF($A114&lt;='All Results'!$B$4,"",IF(SUM(MissFill!X$5:X117)=0,"",(IF(MissFill!X117/SUM(MissFill!X$5:X117)&gt;0.01,"",IF(MissFill!X116/SUM(MissFill!X$5:X117)&gt;0.01,"",IF(MissFill!X115/SUM(MissFill!X$5:X117)&gt;0.01,"",IF(MissFill!X114/SUM(MissFill!X$5:X117)&gt;0.01,"",DateEnded_5Day!$A114)))))))</f>
        <v/>
      </c>
      <c r="Z114" s="13" t="str">
        <f>IF($A114&lt;='All Results'!$B$4,"",IF(SUM(MissFill!Y$5:Y117)=0,"",(IF(MissFill!Y117/SUM(MissFill!Y$5:Y117)&gt;0.01,"",IF(MissFill!Y116/SUM(MissFill!Y$5:Y117)&gt;0.01,"",IF(MissFill!Y115/SUM(MissFill!Y$5:Y117)&gt;0.01,"",IF(MissFill!Y114/SUM(MissFill!Y$5:Y117)&gt;0.01,"",DateEnded_5Day!$A114)))))))</f>
        <v/>
      </c>
      <c r="AA114" s="13" t="str">
        <f>IF($A114&lt;='All Results'!$B$4,"",IF(SUM(MissFill!Z$5:Z117)=0,"",(IF(MissFill!Z117/SUM(MissFill!Z$5:Z117)&gt;0.01,"",IF(MissFill!Z116/SUM(MissFill!Z$5:Z117)&gt;0.01,"",IF(MissFill!Z115/SUM(MissFill!Z$5:Z117)&gt;0.01,"",IF(MissFill!Z114/SUM(MissFill!Z$5:Z117)&gt;0.01,"",DateEnded_5Day!$A114)))))))</f>
        <v/>
      </c>
      <c r="AB114" s="13" t="str">
        <f>IF($A114&lt;='All Results'!$B$4,"",IF(SUM(MissFill!AA$5:AA117)=0,"",(IF(MissFill!AA117/SUM(MissFill!AA$5:AA117)&gt;0.01,"",IF(MissFill!AA116/SUM(MissFill!AA$5:AA117)&gt;0.01,"",IF(MissFill!AA115/SUM(MissFill!AA$5:AA117)&gt;0.01,"",IF(MissFill!AA114/SUM(MissFill!AA$5:AA117)&gt;0.01,"",DateEnded_5Day!$A114)))))))</f>
        <v/>
      </c>
      <c r="AC114" s="13" t="str">
        <f>IF($A114&lt;='All Results'!$B$4,"",IF(SUM(MissFill!AB$5:AB117)=0,"",(IF(MissFill!AB117/SUM(MissFill!AB$5:AB117)&gt;0.01,"",IF(MissFill!AB116/SUM(MissFill!AB$5:AB117)&gt;0.01,"",IF(MissFill!AB115/SUM(MissFill!AB$5:AB117)&gt;0.01,"",IF(MissFill!AB114/SUM(MissFill!AB$5:AB117)&gt;0.01,"",DateEnded_5Day!$A114)))))))</f>
        <v/>
      </c>
      <c r="AD114" s="13" t="str">
        <f>IF($A114&lt;='All Results'!$B$4,"",IF(SUM(MissFill!AC$5:AC117)=0,"",(IF(MissFill!AC117/SUM(MissFill!AC$5:AC117)&gt;0.01,"",IF(MissFill!AC116/SUM(MissFill!AC$5:AC117)&gt;0.01,"",IF(MissFill!AC115/SUM(MissFill!AC$5:AC117)&gt;0.01,"",IF(MissFill!AC114/SUM(MissFill!AC$5:AC117)&gt;0.01,"",DateEnded_5Day!$A114)))))))</f>
        <v/>
      </c>
      <c r="AE114" s="13" t="str">
        <f>IF($A114&lt;='All Results'!$B$4,"",IF(SUM(MissFill!AD$5:AD117)=0,"",(IF(MissFill!AD117/SUM(MissFill!AD$5:AD117)&gt;0.01,"",IF(MissFill!AD116/SUM(MissFill!AD$5:AD117)&gt;0.01,"",IF(MissFill!AD115/SUM(MissFill!AD$5:AD117)&gt;0.01,"",IF(MissFill!AD114/SUM(MissFill!AD$5:AD117)&gt;0.01,"",DateEnded_5Day!$A114)))))))</f>
        <v/>
      </c>
      <c r="AF114" s="13" t="str">
        <f>IF($A114&lt;='All Results'!$B$4,"",IF(SUM(MissFill!AE$5:AE117)=0,"",(IF(MissFill!AE117/SUM(MissFill!AE$5:AE117)&gt;0.01,"",IF(MissFill!AE116/SUM(MissFill!AE$5:AE117)&gt;0.01,"",IF(MissFill!AE115/SUM(MissFill!AE$5:AE117)&gt;0.01,"",IF(MissFill!AE114/SUM(MissFill!AE$5:AE117)&gt;0.01,"",DateEnded_5Day!$A114)))))))</f>
        <v/>
      </c>
      <c r="AG114" s="13" t="str">
        <f>IF($A114&lt;='All Results'!$B$4,"",IF(SUM(MissFill!AF$5:AF117)=0,"",(IF(MissFill!AF117/SUM(MissFill!AF$5:AF117)&gt;0.01,"",IF(MissFill!AF116/SUM(MissFill!AF$5:AF117)&gt;0.01,"",IF(MissFill!AF115/SUM(MissFill!AF$5:AF117)&gt;0.01,"",IF(MissFill!AF114/SUM(MissFill!AF$5:AF117)&gt;0.01,"",DateEnded_5Day!$A114)))))))</f>
        <v/>
      </c>
      <c r="AH114" s="13" t="str">
        <f>IF($A114&lt;='All Results'!$B$4,"",IF(SUM(MissFill!AG$5:AG117)=0,"",(IF(MissFill!AG117/SUM(MissFill!AG$5:AG117)&gt;0.01,"",IF(MissFill!AG116/SUM(MissFill!AG$5:AG117)&gt;0.01,"",IF(MissFill!AG115/SUM(MissFill!AG$5:AG117)&gt;0.01,"",IF(MissFill!AG114/SUM(MissFill!AG$5:AG117)&gt;0.01,"",DateEnded_5Day!$A114)))))))</f>
        <v/>
      </c>
      <c r="AI114" s="13" t="str">
        <f>IF($A114&lt;='All Results'!$B$4,"",IF(SUM(MissFill!AH$5:AH117)=0,"",(IF(MissFill!AH117/SUM(MissFill!AH$5:AH117)&gt;0.01,"",IF(MissFill!AH116/SUM(MissFill!AH$5:AH117)&gt;0.01,"",IF(MissFill!AH115/SUM(MissFill!AH$5:AH117)&gt;0.01,"",IF(MissFill!AH114/SUM(MissFill!AH$5:AH117)&gt;0.01,"",DateEnded_5Day!$A114)))))))</f>
        <v/>
      </c>
      <c r="AJ114" s="13" t="str">
        <f>IF($A114&lt;='All Results'!$B$4,"",IF(SUM(MissFill!AI$5:AI117)=0,"",(IF(MissFill!AI117/SUM(MissFill!AI$5:AI117)&gt;0.01,"",IF(MissFill!AI116/SUM(MissFill!AI$5:AI117)&gt;0.01,"",IF(MissFill!AI115/SUM(MissFill!AI$5:AI117)&gt;0.01,"",IF(MissFill!AI114/SUM(MissFill!AI$5:AI117)&gt;0.01,"",DateEnded_5Day!$A114)))))))</f>
        <v/>
      </c>
      <c r="AK114" s="13" t="str">
        <f>IF($A114&lt;='All Results'!$B$4,"",IF(SUM(MissFill!AJ$5:AJ117)=0,"",(IF(MissFill!AJ117/SUM(MissFill!AJ$5:AJ117)&gt;0.01,"",IF(MissFill!AJ116/SUM(MissFill!AJ$5:AJ117)&gt;0.01,"",IF(MissFill!AJ115/SUM(MissFill!AJ$5:AJ117)&gt;0.01,"",IF(MissFill!AJ114/SUM(MissFill!AJ$5:AJ117)&gt;0.01,"",DateEnded_5Day!$A114)))))))</f>
        <v/>
      </c>
      <c r="AL114" s="13" t="str">
        <f>IF($A114&lt;='All Results'!$B$4,"",IF(SUM(MissFill!AK$5:AK117)=0,"",(IF(MissFill!AK117/SUM(MissFill!AK$5:AK117)&gt;0.01,"",IF(MissFill!AK116/SUM(MissFill!AK$5:AK117)&gt;0.01,"",IF(MissFill!AK115/SUM(MissFill!AK$5:AK117)&gt;0.01,"",IF(MissFill!AK114/SUM(MissFill!AK$5:AK117)&gt;0.01,"",DateEnded_5Day!$A114)))))))</f>
        <v/>
      </c>
      <c r="AM114" s="13" t="str">
        <f>IF($A114&lt;='All Results'!$B$4,"",IF(SUM(MissFill!AL$5:AL117)=0,"",(IF(MissFill!AL117/SUM(MissFill!AL$5:AL117)&gt;0.01,"",IF(MissFill!AL116/SUM(MissFill!AL$5:AL117)&gt;0.01,"",IF(MissFill!AL115/SUM(MissFill!AL$5:AL117)&gt;0.01,"",IF(MissFill!AL114/SUM(MissFill!AL$5:AL117)&gt;0.01,"",DateEnded_5Day!$A114)))))))</f>
        <v/>
      </c>
      <c r="AN114" s="13" t="str">
        <f>IF($A114&lt;='All Results'!$B$4,"",IF(SUM(MissFill!AM$5:AM117)=0,"",(IF(MissFill!AM117/SUM(MissFill!AM$5:AM117)&gt;0.01,"",IF(MissFill!AM116/SUM(MissFill!AM$5:AM117)&gt;0.01,"",IF(MissFill!AM115/SUM(MissFill!AM$5:AM117)&gt;0.01,"",IF(MissFill!AM114/SUM(MissFill!AM$5:AM117)&gt;0.01,"",DateEnded_5Day!$A114)))))))</f>
        <v/>
      </c>
      <c r="AO114" s="13" t="str">
        <f>IF($A114&lt;='All Results'!$B$4,"",IF(SUM(MissFill!AN$5:AN117)=0,"",(IF(MissFill!AN117/SUM(MissFill!AN$5:AN117)&gt;0.01,"",IF(MissFill!AN116/SUM(MissFill!AN$5:AN117)&gt;0.01,"",IF(MissFill!AN115/SUM(MissFill!AN$5:AN117)&gt;0.01,"",IF(MissFill!AN114/SUM(MissFill!AN$5:AN117)&gt;0.01,"",DateEnded_5Day!$A114)))))))</f>
        <v/>
      </c>
      <c r="AP114" s="13" t="str">
        <f>IF($A114&lt;='All Results'!$B$4,"",IF(SUM(MissFill!AO$5:AO117)=0,"",(IF(MissFill!AO117/SUM(MissFill!AO$5:AO117)&gt;0.01,"",IF(MissFill!AO116/SUM(MissFill!AO$5:AO117)&gt;0.01,"",IF(MissFill!AO115/SUM(MissFill!AO$5:AO117)&gt;0.01,"",IF(MissFill!AO114/SUM(MissFill!AO$5:AO117)&gt;0.01,"",DateEnded_5Day!$A114)))))))</f>
        <v/>
      </c>
      <c r="AQ114" s="13" t="str">
        <f>IF($A114&lt;='All Results'!$B$4,"",IF(SUM(MissFill!AP$5:AP117)=0,"",(IF(MissFill!AP117/SUM(MissFill!AP$5:AP117)&gt;0.01,"",IF(MissFill!AP116/SUM(MissFill!AP$5:AP117)&gt;0.01,"",IF(MissFill!AP115/SUM(MissFill!AP$5:AP117)&gt;0.01,"",IF(MissFill!AP114/SUM(MissFill!AP$5:AP117)&gt;0.01,"",DateEnded_5Day!$A114)))))))</f>
        <v/>
      </c>
      <c r="AR114" s="13" t="str">
        <f>IF($A114&lt;='All Results'!$B$4,"",IF(SUM(MissFill!AQ$5:AQ117)=0,"",(IF(MissFill!AQ117/SUM(MissFill!AQ$5:AQ117)&gt;0.01,"",IF(MissFill!AQ116/SUM(MissFill!AQ$5:AQ117)&gt;0.01,"",IF(MissFill!AQ115/SUM(MissFill!AQ$5:AQ117)&gt;0.01,"",IF(MissFill!AQ114/SUM(MissFill!AQ$5:AQ117)&gt;0.01,"",DateEnded_5Day!$A114)))))))</f>
        <v/>
      </c>
      <c r="AS114" s="13" t="str">
        <f>IF($A114&lt;='All Results'!$B$4,"",IF(SUM(MissFill!AR$5:AR117)=0,"",(IF(MissFill!AR117/SUM(MissFill!AR$5:AR117)&gt;0.01,"",IF(MissFill!AR116/SUM(MissFill!AR$5:AR117)&gt;0.01,"",IF(MissFill!AR115/SUM(MissFill!AR$5:AR117)&gt;0.01,"",IF(MissFill!AR114/SUM(MissFill!AR$5:AR117)&gt;0.01,"",DateEnded_5Day!$A114)))))))</f>
        <v/>
      </c>
      <c r="AT114" s="13" t="str">
        <f>IF($A114&lt;='All Results'!$B$4,"",IF(SUM(MissFill!AS$5:AS117)=0,"",(IF(MissFill!AS117/SUM(MissFill!AS$5:AS117)&gt;0.01,"",IF(MissFill!AS116/SUM(MissFill!AS$5:AS117)&gt;0.01,"",IF(MissFill!AS115/SUM(MissFill!AS$5:AS117)&gt;0.01,"",IF(MissFill!AS114/SUM(MissFill!AS$5:AS117)&gt;0.01,"",DateEnded_5Day!$A114)))))))</f>
        <v/>
      </c>
      <c r="AU114" s="13" t="str">
        <f>IF($A114&lt;='All Results'!$B$4,"",IF(SUM(MissFill!AT$5:AT117)=0,"",(IF(MissFill!AT117/SUM(MissFill!AT$5:AT117)&gt;0.01,"",IF(MissFill!AT116/SUM(MissFill!AT$5:AT117)&gt;0.01,"",IF(MissFill!AT115/SUM(MissFill!AT$5:AT117)&gt;0.01,"",IF(MissFill!AT114/SUM(MissFill!AT$5:AT117)&gt;0.01,"",DateEnded_5Day!$A114)))))))</f>
        <v/>
      </c>
      <c r="AV114" s="13" t="str">
        <f>IF($A114&lt;='All Results'!$B$4,"",IF(SUM(MissFill!AU$5:AU117)=0,"",(IF(MissFill!AU117/SUM(MissFill!AU$5:AU117)&gt;0.01,"",IF(MissFill!AU116/SUM(MissFill!AU$5:AU117)&gt;0.01,"",IF(MissFill!AU115/SUM(MissFill!AU$5:AU117)&gt;0.01,"",IF(MissFill!AU114/SUM(MissFill!AU$5:AU117)&gt;0.01,"",DateEnded_5Day!$A114)))))))</f>
        <v/>
      </c>
      <c r="AW114" s="13" t="str">
        <f>IF($A114&lt;='All Results'!$B$4,"",IF(SUM(MissFill!AV$5:AV117)=0,"",(IF(MissFill!AV117/SUM(MissFill!AV$5:AV117)&gt;0.01,"",IF(MissFill!AV116/SUM(MissFill!AV$5:AV117)&gt;0.01,"",IF(MissFill!AV115/SUM(MissFill!AV$5:AV117)&gt;0.01,"",IF(MissFill!AV114/SUM(MissFill!AV$5:AV117)&gt;0.01,"",DateEnded_5Day!$A114)))))))</f>
        <v/>
      </c>
      <c r="AX114" s="13" t="str">
        <f>IF($A114&lt;='All Results'!$B$4,"",IF(SUM(MissFill!AW$5:AW117)=0,"",(IF(MissFill!AW117/SUM(MissFill!AW$5:AW117)&gt;0.01,"",IF(MissFill!AW116/SUM(MissFill!AW$5:AW117)&gt;0.01,"",IF(MissFill!AW115/SUM(MissFill!AW$5:AW117)&gt;0.01,"",IF(MissFill!AW114/SUM(MissFill!AW$5:AW117)&gt;0.01,"",DateEnded_5Day!$A114)))))))</f>
        <v/>
      </c>
    </row>
    <row r="115" spans="1:50" x14ac:dyDescent="0.25">
      <c r="A115" s="8">
        <v>44460</v>
      </c>
      <c r="B115" s="11">
        <v>264</v>
      </c>
      <c r="C115" s="13" t="str">
        <f>IF($A115&lt;='All Results'!$B$4,"",IF(SUM(MissFill!B$5:B118)=0,"",(IF(MissFill!B118/SUM(MissFill!B$5:B118)&gt;0.01,"",IF(MissFill!B117/SUM(MissFill!B$5:B118)&gt;0.01,"",IF(MissFill!B116/SUM(MissFill!B$5:B118)&gt;0.01,"",IF(MissFill!B115/SUM(MissFill!B$5:B118)&gt;0.01,"",DateEnded_5Day!$A115)))))))</f>
        <v/>
      </c>
      <c r="D115" s="13" t="str">
        <f>IF($A115&lt;='All Results'!$B$4,"",IF(SUM(MissFill!C$5:C118)=0,"",(IF(MissFill!C118/SUM(MissFill!C$5:C118)&gt;0.01,"",IF(MissFill!C117/SUM(MissFill!C$5:C118)&gt;0.01,"",IF(MissFill!C116/SUM(MissFill!C$5:C118)&gt;0.01,"",IF(MissFill!C115/SUM(MissFill!C$5:C118)&gt;0.01,"",DateEnded_5Day!$A115)))))))</f>
        <v/>
      </c>
      <c r="E115" s="13" t="str">
        <f>IF($A115&lt;='All Results'!$B$4,"",IF(SUM(MissFill!D$5:D118)=0,"",(IF(MissFill!D118/SUM(MissFill!D$5:D118)&gt;0.01,"",IF(MissFill!D117/SUM(MissFill!D$5:D118)&gt;0.01,"",IF(MissFill!D116/SUM(MissFill!D$5:D118)&gt;0.01,"",IF(MissFill!D115/SUM(MissFill!D$5:D118)&gt;0.01,"",DateEnded_5Day!$A115)))))))</f>
        <v/>
      </c>
      <c r="F115" s="13" t="str">
        <f>IF($A115&lt;='All Results'!$B$4,"",IF(SUM(MissFill!E$5:E118)=0,"",(IF(MissFill!E118/SUM(MissFill!E$5:E118)&gt;0.01,"",IF(MissFill!E117/SUM(MissFill!E$5:E118)&gt;0.01,"",IF(MissFill!E116/SUM(MissFill!E$5:E118)&gt;0.01,"",IF(MissFill!E115/SUM(MissFill!E$5:E118)&gt;0.01,"",DateEnded_5Day!$A115)))))))</f>
        <v/>
      </c>
      <c r="G115" s="13" t="str">
        <f>IF($A115&lt;='All Results'!$B$4,"",IF(SUM(MissFill!F$5:F118)=0,"",(IF(MissFill!F118/SUM(MissFill!F$5:F118)&gt;0.01,"",IF(MissFill!F117/SUM(MissFill!F$5:F118)&gt;0.01,"",IF(MissFill!F116/SUM(MissFill!F$5:F118)&gt;0.01,"",IF(MissFill!F115/SUM(MissFill!F$5:F118)&gt;0.01,"",DateEnded_5Day!$A115)))))))</f>
        <v/>
      </c>
      <c r="H115" s="13" t="str">
        <f>IF($A115&lt;='All Results'!$B$4,"",IF(SUM(MissFill!G$5:G118)=0,"",(IF(MissFill!G118/SUM(MissFill!G$5:G118)&gt;0.01,"",IF(MissFill!G117/SUM(MissFill!G$5:G118)&gt;0.01,"",IF(MissFill!G116/SUM(MissFill!G$5:G118)&gt;0.01,"",IF(MissFill!G115/SUM(MissFill!G$5:G118)&gt;0.01,"",DateEnded_5Day!$A115)))))))</f>
        <v/>
      </c>
      <c r="I115" s="13" t="str">
        <f>IF($A115&lt;='All Results'!$B$4,"",IF(SUM(MissFill!H$5:H118)=0,"",(IF(MissFill!H118/SUM(MissFill!H$5:H118)&gt;0.01,"",IF(MissFill!H117/SUM(MissFill!H$5:H118)&gt;0.01,"",IF(MissFill!H116/SUM(MissFill!H$5:H118)&gt;0.01,"",IF(MissFill!H115/SUM(MissFill!H$5:H118)&gt;0.01,"",DateEnded_5Day!$A115)))))))</f>
        <v/>
      </c>
      <c r="J115" s="13" t="str">
        <f>IF($A115&lt;='All Results'!$B$4,"",IF(SUM(MissFill!I$5:I118)=0,"",(IF(MissFill!I118/SUM(MissFill!I$5:I118)&gt;0.01,"",IF(MissFill!I117/SUM(MissFill!I$5:I118)&gt;0.01,"",IF(MissFill!I116/SUM(MissFill!I$5:I118)&gt;0.01,"",IF(MissFill!I115/SUM(MissFill!I$5:I118)&gt;0.01,"",DateEnded_5Day!$A115)))))))</f>
        <v/>
      </c>
      <c r="K115" s="13" t="str">
        <f>IF($A115&lt;='All Results'!$B$4,"",IF(SUM(MissFill!J$5:J118)=0,"",(IF(MissFill!J118/SUM(MissFill!J$5:J118)&gt;0.01,"",IF(MissFill!J117/SUM(MissFill!J$5:J118)&gt;0.01,"",IF(MissFill!J116/SUM(MissFill!J$5:J118)&gt;0.01,"",IF(MissFill!J115/SUM(MissFill!J$5:J118)&gt;0.01,"",DateEnded_5Day!$A115)))))))</f>
        <v/>
      </c>
      <c r="L115" s="13" t="str">
        <f>IF($A115&lt;='All Results'!$B$4,"",IF(SUM(MissFill!K$5:K118)=0,"",(IF(MissFill!K118/SUM(MissFill!K$5:K118)&gt;0.01,"",IF(MissFill!K117/SUM(MissFill!K$5:K118)&gt;0.01,"",IF(MissFill!K116/SUM(MissFill!K$5:K118)&gt;0.01,"",IF(MissFill!K115/SUM(MissFill!K$5:K118)&gt;0.01,"",DateEnded_5Day!$A115)))))))</f>
        <v/>
      </c>
      <c r="M115" s="13" t="str">
        <f>IF($A115&lt;='All Results'!$B$4,"",IF(SUM(MissFill!L$5:L118)=0,"",(IF(MissFill!L118/SUM(MissFill!L$5:L118)&gt;0.01,"",IF(MissFill!L117/SUM(MissFill!L$5:L118)&gt;0.01,"",IF(MissFill!L116/SUM(MissFill!L$5:L118)&gt;0.01,"",IF(MissFill!L115/SUM(MissFill!L$5:L118)&gt;0.01,"",DateEnded_5Day!$A115)))))))</f>
        <v/>
      </c>
      <c r="N115" s="13" t="str">
        <f>IF($A115&lt;='All Results'!$B$4,"",IF(SUM(MissFill!M$5:M118)=0,"",(IF(MissFill!M118/SUM(MissFill!M$5:M118)&gt;0.01,"",IF(MissFill!M117/SUM(MissFill!M$5:M118)&gt;0.01,"",IF(MissFill!M116/SUM(MissFill!M$5:M118)&gt;0.01,"",IF(MissFill!M115/SUM(MissFill!M$5:M118)&gt;0.01,"",DateEnded_5Day!$A115)))))))</f>
        <v/>
      </c>
      <c r="O115" s="13" t="str">
        <f>IF($A115&lt;='All Results'!$B$4,"",IF(SUM(MissFill!N$5:N118)=0,"",(IF(MissFill!N118/SUM(MissFill!N$5:N118)&gt;0.01,"",IF(MissFill!N117/SUM(MissFill!N$5:N118)&gt;0.01,"",IF(MissFill!N116/SUM(MissFill!N$5:N118)&gt;0.01,"",IF(MissFill!N115/SUM(MissFill!N$5:N118)&gt;0.01,"",DateEnded_5Day!$A115)))))))</f>
        <v/>
      </c>
      <c r="P115" s="13" t="str">
        <f>IF($A115&lt;='All Results'!$B$4,"",IF(SUM(MissFill!O$5:O118)=0,"",(IF(MissFill!O118/SUM(MissFill!O$5:O118)&gt;0.01,"",IF(MissFill!O117/SUM(MissFill!O$5:O118)&gt;0.01,"",IF(MissFill!O116/SUM(MissFill!O$5:O118)&gt;0.01,"",IF(MissFill!O115/SUM(MissFill!O$5:O118)&gt;0.01,"",DateEnded_5Day!$A115)))))))</f>
        <v/>
      </c>
      <c r="Q115" s="13" t="str">
        <f>IF($A115&lt;='All Results'!$B$4,"",IF(SUM(MissFill!P$5:P118)=0,"",(IF(MissFill!P118/SUM(MissFill!P$5:P118)&gt;0.01,"",IF(MissFill!P117/SUM(MissFill!P$5:P118)&gt;0.01,"",IF(MissFill!P116/SUM(MissFill!P$5:P118)&gt;0.01,"",IF(MissFill!P115/SUM(MissFill!P$5:P118)&gt;0.01,"",DateEnded_5Day!$A115)))))))</f>
        <v/>
      </c>
      <c r="R115" s="13" t="str">
        <f>IF($A115&lt;='All Results'!$B$4,"",IF(SUM(MissFill!Q$5:Q118)=0,"",(IF(MissFill!Q118/SUM(MissFill!Q$5:Q118)&gt;0.01,"",IF(MissFill!Q117/SUM(MissFill!Q$5:Q118)&gt;0.01,"",IF(MissFill!Q116/SUM(MissFill!Q$5:Q118)&gt;0.01,"",IF(MissFill!Q115/SUM(MissFill!Q$5:Q118)&gt;0.01,"",DateEnded_5Day!$A115)))))))</f>
        <v/>
      </c>
      <c r="S115" s="13" t="str">
        <f>IF($A115&lt;='All Results'!$B$4,"",IF(SUM(MissFill!R$5:R118)=0,"",(IF(MissFill!R118/SUM(MissFill!R$5:R118)&gt;0.01,"",IF(MissFill!R117/SUM(MissFill!R$5:R118)&gt;0.01,"",IF(MissFill!R116/SUM(MissFill!R$5:R118)&gt;0.01,"",IF(MissFill!R115/SUM(MissFill!R$5:R118)&gt;0.01,"",DateEnded_5Day!$A115)))))))</f>
        <v/>
      </c>
      <c r="T115" s="13" t="str">
        <f>IF($A115&lt;='All Results'!$B$4,"",IF(SUM(MissFill!S$5:S118)=0,"",(IF(MissFill!S118/SUM(MissFill!S$5:S118)&gt;0.01,"",IF(MissFill!S117/SUM(MissFill!S$5:S118)&gt;0.01,"",IF(MissFill!S116/SUM(MissFill!S$5:S118)&gt;0.01,"",IF(MissFill!S115/SUM(MissFill!S$5:S118)&gt;0.01,"",DateEnded_5Day!$A115)))))))</f>
        <v/>
      </c>
      <c r="U115" s="13" t="str">
        <f>IF($A115&lt;='All Results'!$B$4,"",IF(SUM(MissFill!T$5:T118)=0,"",(IF(MissFill!T118/SUM(MissFill!T$5:T118)&gt;0.01,"",IF(MissFill!T117/SUM(MissFill!T$5:T118)&gt;0.01,"",IF(MissFill!T116/SUM(MissFill!T$5:T118)&gt;0.01,"",IF(MissFill!T115/SUM(MissFill!T$5:T118)&gt;0.01,"",DateEnded_5Day!$A115)))))))</f>
        <v/>
      </c>
      <c r="V115" s="13" t="str">
        <f>IF($A115&lt;='All Results'!$B$4,"",IF(SUM(MissFill!U$5:U118)=0,"",(IF(MissFill!U118/SUM(MissFill!U$5:U118)&gt;0.01,"",IF(MissFill!U117/SUM(MissFill!U$5:U118)&gt;0.01,"",IF(MissFill!U116/SUM(MissFill!U$5:U118)&gt;0.01,"",IF(MissFill!U115/SUM(MissFill!U$5:U118)&gt;0.01,"",DateEnded_5Day!$A115)))))))</f>
        <v/>
      </c>
      <c r="W115" s="13" t="str">
        <f>IF($A115&lt;='All Results'!$B$4,"",IF(SUM(MissFill!V$5:V118)=0,"",(IF(MissFill!V118/SUM(MissFill!V$5:V118)&gt;0.01,"",IF(MissFill!V117/SUM(MissFill!V$5:V118)&gt;0.01,"",IF(MissFill!V116/SUM(MissFill!V$5:V118)&gt;0.01,"",IF(MissFill!V115/SUM(MissFill!V$5:V118)&gt;0.01,"",DateEnded_5Day!$A115)))))))</f>
        <v/>
      </c>
      <c r="X115" s="13" t="str">
        <f>IF($A115&lt;='All Results'!$B$4,"",IF(SUM(MissFill!W$5:W118)=0,"",(IF(MissFill!W118/SUM(MissFill!W$5:W118)&gt;0.01,"",IF(MissFill!W117/SUM(MissFill!W$5:W118)&gt;0.01,"",IF(MissFill!W116/SUM(MissFill!W$5:W118)&gt;0.01,"",IF(MissFill!W115/SUM(MissFill!W$5:W118)&gt;0.01,"",DateEnded_5Day!$A115)))))))</f>
        <v/>
      </c>
      <c r="Y115" s="13" t="str">
        <f>IF($A115&lt;='All Results'!$B$4,"",IF(SUM(MissFill!X$5:X118)=0,"",(IF(MissFill!X118/SUM(MissFill!X$5:X118)&gt;0.01,"",IF(MissFill!X117/SUM(MissFill!X$5:X118)&gt;0.01,"",IF(MissFill!X116/SUM(MissFill!X$5:X118)&gt;0.01,"",IF(MissFill!X115/SUM(MissFill!X$5:X118)&gt;0.01,"",DateEnded_5Day!$A115)))))))</f>
        <v/>
      </c>
      <c r="Z115" s="13" t="str">
        <f>IF($A115&lt;='All Results'!$B$4,"",IF(SUM(MissFill!Y$5:Y118)=0,"",(IF(MissFill!Y118/SUM(MissFill!Y$5:Y118)&gt;0.01,"",IF(MissFill!Y117/SUM(MissFill!Y$5:Y118)&gt;0.01,"",IF(MissFill!Y116/SUM(MissFill!Y$5:Y118)&gt;0.01,"",IF(MissFill!Y115/SUM(MissFill!Y$5:Y118)&gt;0.01,"",DateEnded_5Day!$A115)))))))</f>
        <v/>
      </c>
      <c r="AA115" s="13" t="str">
        <f>IF($A115&lt;='All Results'!$B$4,"",IF(SUM(MissFill!Z$5:Z118)=0,"",(IF(MissFill!Z118/SUM(MissFill!Z$5:Z118)&gt;0.01,"",IF(MissFill!Z117/SUM(MissFill!Z$5:Z118)&gt;0.01,"",IF(MissFill!Z116/SUM(MissFill!Z$5:Z118)&gt;0.01,"",IF(MissFill!Z115/SUM(MissFill!Z$5:Z118)&gt;0.01,"",DateEnded_5Day!$A115)))))))</f>
        <v/>
      </c>
      <c r="AB115" s="13" t="str">
        <f>IF($A115&lt;='All Results'!$B$4,"",IF(SUM(MissFill!AA$5:AA118)=0,"",(IF(MissFill!AA118/SUM(MissFill!AA$5:AA118)&gt;0.01,"",IF(MissFill!AA117/SUM(MissFill!AA$5:AA118)&gt;0.01,"",IF(MissFill!AA116/SUM(MissFill!AA$5:AA118)&gt;0.01,"",IF(MissFill!AA115/SUM(MissFill!AA$5:AA118)&gt;0.01,"",DateEnded_5Day!$A115)))))))</f>
        <v/>
      </c>
      <c r="AC115" s="13" t="str">
        <f>IF($A115&lt;='All Results'!$B$4,"",IF(SUM(MissFill!AB$5:AB118)=0,"",(IF(MissFill!AB118/SUM(MissFill!AB$5:AB118)&gt;0.01,"",IF(MissFill!AB117/SUM(MissFill!AB$5:AB118)&gt;0.01,"",IF(MissFill!AB116/SUM(MissFill!AB$5:AB118)&gt;0.01,"",IF(MissFill!AB115/SUM(MissFill!AB$5:AB118)&gt;0.01,"",DateEnded_5Day!$A115)))))))</f>
        <v/>
      </c>
      <c r="AD115" s="13" t="str">
        <f>IF($A115&lt;='All Results'!$B$4,"",IF(SUM(MissFill!AC$5:AC118)=0,"",(IF(MissFill!AC118/SUM(MissFill!AC$5:AC118)&gt;0.01,"",IF(MissFill!AC117/SUM(MissFill!AC$5:AC118)&gt;0.01,"",IF(MissFill!AC116/SUM(MissFill!AC$5:AC118)&gt;0.01,"",IF(MissFill!AC115/SUM(MissFill!AC$5:AC118)&gt;0.01,"",DateEnded_5Day!$A115)))))))</f>
        <v/>
      </c>
      <c r="AE115" s="13" t="str">
        <f>IF($A115&lt;='All Results'!$B$4,"",IF(SUM(MissFill!AD$5:AD118)=0,"",(IF(MissFill!AD118/SUM(MissFill!AD$5:AD118)&gt;0.01,"",IF(MissFill!AD117/SUM(MissFill!AD$5:AD118)&gt;0.01,"",IF(MissFill!AD116/SUM(MissFill!AD$5:AD118)&gt;0.01,"",IF(MissFill!AD115/SUM(MissFill!AD$5:AD118)&gt;0.01,"",DateEnded_5Day!$A115)))))))</f>
        <v/>
      </c>
      <c r="AF115" s="13" t="str">
        <f>IF($A115&lt;='All Results'!$B$4,"",IF(SUM(MissFill!AE$5:AE118)=0,"",(IF(MissFill!AE118/SUM(MissFill!AE$5:AE118)&gt;0.01,"",IF(MissFill!AE117/SUM(MissFill!AE$5:AE118)&gt;0.01,"",IF(MissFill!AE116/SUM(MissFill!AE$5:AE118)&gt;0.01,"",IF(MissFill!AE115/SUM(MissFill!AE$5:AE118)&gt;0.01,"",DateEnded_5Day!$A115)))))))</f>
        <v/>
      </c>
      <c r="AG115" s="13" t="str">
        <f>IF($A115&lt;='All Results'!$B$4,"",IF(SUM(MissFill!AF$5:AF118)=0,"",(IF(MissFill!AF118/SUM(MissFill!AF$5:AF118)&gt;0.01,"",IF(MissFill!AF117/SUM(MissFill!AF$5:AF118)&gt;0.01,"",IF(MissFill!AF116/SUM(MissFill!AF$5:AF118)&gt;0.01,"",IF(MissFill!AF115/SUM(MissFill!AF$5:AF118)&gt;0.01,"",DateEnded_5Day!$A115)))))))</f>
        <v/>
      </c>
      <c r="AH115" s="13" t="str">
        <f>IF($A115&lt;='All Results'!$B$4,"",IF(SUM(MissFill!AG$5:AG118)=0,"",(IF(MissFill!AG118/SUM(MissFill!AG$5:AG118)&gt;0.01,"",IF(MissFill!AG117/SUM(MissFill!AG$5:AG118)&gt;0.01,"",IF(MissFill!AG116/SUM(MissFill!AG$5:AG118)&gt;0.01,"",IF(MissFill!AG115/SUM(MissFill!AG$5:AG118)&gt;0.01,"",DateEnded_5Day!$A115)))))))</f>
        <v/>
      </c>
      <c r="AI115" s="13" t="str">
        <f>IF($A115&lt;='All Results'!$B$4,"",IF(SUM(MissFill!AH$5:AH118)=0,"",(IF(MissFill!AH118/SUM(MissFill!AH$5:AH118)&gt;0.01,"",IF(MissFill!AH117/SUM(MissFill!AH$5:AH118)&gt;0.01,"",IF(MissFill!AH116/SUM(MissFill!AH$5:AH118)&gt;0.01,"",IF(MissFill!AH115/SUM(MissFill!AH$5:AH118)&gt;0.01,"",DateEnded_5Day!$A115)))))))</f>
        <v/>
      </c>
      <c r="AJ115" s="13" t="str">
        <f>IF($A115&lt;='All Results'!$B$4,"",IF(SUM(MissFill!AI$5:AI118)=0,"",(IF(MissFill!AI118/SUM(MissFill!AI$5:AI118)&gt;0.01,"",IF(MissFill!AI117/SUM(MissFill!AI$5:AI118)&gt;0.01,"",IF(MissFill!AI116/SUM(MissFill!AI$5:AI118)&gt;0.01,"",IF(MissFill!AI115/SUM(MissFill!AI$5:AI118)&gt;0.01,"",DateEnded_5Day!$A115)))))))</f>
        <v/>
      </c>
      <c r="AK115" s="13" t="str">
        <f>IF($A115&lt;='All Results'!$B$4,"",IF(SUM(MissFill!AJ$5:AJ118)=0,"",(IF(MissFill!AJ118/SUM(MissFill!AJ$5:AJ118)&gt;0.01,"",IF(MissFill!AJ117/SUM(MissFill!AJ$5:AJ118)&gt;0.01,"",IF(MissFill!AJ116/SUM(MissFill!AJ$5:AJ118)&gt;0.01,"",IF(MissFill!AJ115/SUM(MissFill!AJ$5:AJ118)&gt;0.01,"",DateEnded_5Day!$A115)))))))</f>
        <v/>
      </c>
      <c r="AL115" s="13" t="str">
        <f>IF($A115&lt;='All Results'!$B$4,"",IF(SUM(MissFill!AK$5:AK118)=0,"",(IF(MissFill!AK118/SUM(MissFill!AK$5:AK118)&gt;0.01,"",IF(MissFill!AK117/SUM(MissFill!AK$5:AK118)&gt;0.01,"",IF(MissFill!AK116/SUM(MissFill!AK$5:AK118)&gt;0.01,"",IF(MissFill!AK115/SUM(MissFill!AK$5:AK118)&gt;0.01,"",DateEnded_5Day!$A115)))))))</f>
        <v/>
      </c>
      <c r="AM115" s="13" t="str">
        <f>IF($A115&lt;='All Results'!$B$4,"",IF(SUM(MissFill!AL$5:AL118)=0,"",(IF(MissFill!AL118/SUM(MissFill!AL$5:AL118)&gt;0.01,"",IF(MissFill!AL117/SUM(MissFill!AL$5:AL118)&gt;0.01,"",IF(MissFill!AL116/SUM(MissFill!AL$5:AL118)&gt;0.01,"",IF(MissFill!AL115/SUM(MissFill!AL$5:AL118)&gt;0.01,"",DateEnded_5Day!$A115)))))))</f>
        <v/>
      </c>
      <c r="AN115" s="13" t="str">
        <f>IF($A115&lt;='All Results'!$B$4,"",IF(SUM(MissFill!AM$5:AM118)=0,"",(IF(MissFill!AM118/SUM(MissFill!AM$5:AM118)&gt;0.01,"",IF(MissFill!AM117/SUM(MissFill!AM$5:AM118)&gt;0.01,"",IF(MissFill!AM116/SUM(MissFill!AM$5:AM118)&gt;0.01,"",IF(MissFill!AM115/SUM(MissFill!AM$5:AM118)&gt;0.01,"",DateEnded_5Day!$A115)))))))</f>
        <v/>
      </c>
      <c r="AO115" s="13" t="str">
        <f>IF($A115&lt;='All Results'!$B$4,"",IF(SUM(MissFill!AN$5:AN118)=0,"",(IF(MissFill!AN118/SUM(MissFill!AN$5:AN118)&gt;0.01,"",IF(MissFill!AN117/SUM(MissFill!AN$5:AN118)&gt;0.01,"",IF(MissFill!AN116/SUM(MissFill!AN$5:AN118)&gt;0.01,"",IF(MissFill!AN115/SUM(MissFill!AN$5:AN118)&gt;0.01,"",DateEnded_5Day!$A115)))))))</f>
        <v/>
      </c>
      <c r="AP115" s="13" t="str">
        <f>IF($A115&lt;='All Results'!$B$4,"",IF(SUM(MissFill!AO$5:AO118)=0,"",(IF(MissFill!AO118/SUM(MissFill!AO$5:AO118)&gt;0.01,"",IF(MissFill!AO117/SUM(MissFill!AO$5:AO118)&gt;0.01,"",IF(MissFill!AO116/SUM(MissFill!AO$5:AO118)&gt;0.01,"",IF(MissFill!AO115/SUM(MissFill!AO$5:AO118)&gt;0.01,"",DateEnded_5Day!$A115)))))))</f>
        <v/>
      </c>
      <c r="AQ115" s="13" t="str">
        <f>IF($A115&lt;='All Results'!$B$4,"",IF(SUM(MissFill!AP$5:AP118)=0,"",(IF(MissFill!AP118/SUM(MissFill!AP$5:AP118)&gt;0.01,"",IF(MissFill!AP117/SUM(MissFill!AP$5:AP118)&gt;0.01,"",IF(MissFill!AP116/SUM(MissFill!AP$5:AP118)&gt;0.01,"",IF(MissFill!AP115/SUM(MissFill!AP$5:AP118)&gt;0.01,"",DateEnded_5Day!$A115)))))))</f>
        <v/>
      </c>
      <c r="AR115" s="13" t="str">
        <f>IF($A115&lt;='All Results'!$B$4,"",IF(SUM(MissFill!AQ$5:AQ118)=0,"",(IF(MissFill!AQ118/SUM(MissFill!AQ$5:AQ118)&gt;0.01,"",IF(MissFill!AQ117/SUM(MissFill!AQ$5:AQ118)&gt;0.01,"",IF(MissFill!AQ116/SUM(MissFill!AQ$5:AQ118)&gt;0.01,"",IF(MissFill!AQ115/SUM(MissFill!AQ$5:AQ118)&gt;0.01,"",DateEnded_5Day!$A115)))))))</f>
        <v/>
      </c>
      <c r="AS115" s="13" t="str">
        <f>IF($A115&lt;='All Results'!$B$4,"",IF(SUM(MissFill!AR$5:AR118)=0,"",(IF(MissFill!AR118/SUM(MissFill!AR$5:AR118)&gt;0.01,"",IF(MissFill!AR117/SUM(MissFill!AR$5:AR118)&gt;0.01,"",IF(MissFill!AR116/SUM(MissFill!AR$5:AR118)&gt;0.01,"",IF(MissFill!AR115/SUM(MissFill!AR$5:AR118)&gt;0.01,"",DateEnded_5Day!$A115)))))))</f>
        <v/>
      </c>
      <c r="AT115" s="13" t="str">
        <f>IF($A115&lt;='All Results'!$B$4,"",IF(SUM(MissFill!AS$5:AS118)=0,"",(IF(MissFill!AS118/SUM(MissFill!AS$5:AS118)&gt;0.01,"",IF(MissFill!AS117/SUM(MissFill!AS$5:AS118)&gt;0.01,"",IF(MissFill!AS116/SUM(MissFill!AS$5:AS118)&gt;0.01,"",IF(MissFill!AS115/SUM(MissFill!AS$5:AS118)&gt;0.01,"",DateEnded_5Day!$A115)))))))</f>
        <v/>
      </c>
      <c r="AU115" s="13" t="str">
        <f>IF($A115&lt;='All Results'!$B$4,"",IF(SUM(MissFill!AT$5:AT118)=0,"",(IF(MissFill!AT118/SUM(MissFill!AT$5:AT118)&gt;0.01,"",IF(MissFill!AT117/SUM(MissFill!AT$5:AT118)&gt;0.01,"",IF(MissFill!AT116/SUM(MissFill!AT$5:AT118)&gt;0.01,"",IF(MissFill!AT115/SUM(MissFill!AT$5:AT118)&gt;0.01,"",DateEnded_5Day!$A115)))))))</f>
        <v/>
      </c>
      <c r="AV115" s="13" t="str">
        <f>IF($A115&lt;='All Results'!$B$4,"",IF(SUM(MissFill!AU$5:AU118)=0,"",(IF(MissFill!AU118/SUM(MissFill!AU$5:AU118)&gt;0.01,"",IF(MissFill!AU117/SUM(MissFill!AU$5:AU118)&gt;0.01,"",IF(MissFill!AU116/SUM(MissFill!AU$5:AU118)&gt;0.01,"",IF(MissFill!AU115/SUM(MissFill!AU$5:AU118)&gt;0.01,"",DateEnded_5Day!$A115)))))))</f>
        <v/>
      </c>
      <c r="AW115" s="13" t="str">
        <f>IF($A115&lt;='All Results'!$B$4,"",IF(SUM(MissFill!AV$5:AV118)=0,"",(IF(MissFill!AV118/SUM(MissFill!AV$5:AV118)&gt;0.01,"",IF(MissFill!AV117/SUM(MissFill!AV$5:AV118)&gt;0.01,"",IF(MissFill!AV116/SUM(MissFill!AV$5:AV118)&gt;0.01,"",IF(MissFill!AV115/SUM(MissFill!AV$5:AV118)&gt;0.01,"",DateEnded_5Day!$A115)))))))</f>
        <v/>
      </c>
      <c r="AX115" s="13" t="str">
        <f>IF($A115&lt;='All Results'!$B$4,"",IF(SUM(MissFill!AW$5:AW118)=0,"",(IF(MissFill!AW118/SUM(MissFill!AW$5:AW118)&gt;0.01,"",IF(MissFill!AW117/SUM(MissFill!AW$5:AW118)&gt;0.01,"",IF(MissFill!AW116/SUM(MissFill!AW$5:AW118)&gt;0.01,"",IF(MissFill!AW115/SUM(MissFill!AW$5:AW118)&gt;0.01,"",DateEnded_5Day!$A115)))))))</f>
        <v/>
      </c>
    </row>
    <row r="116" spans="1:50" x14ac:dyDescent="0.25">
      <c r="A116" s="8">
        <v>44461</v>
      </c>
      <c r="B116" s="11">
        <v>265</v>
      </c>
      <c r="C116" s="13" t="str">
        <f>IF($A116&lt;='All Results'!$B$4,"",IF(SUM(MissFill!B$5:B119)=0,"",(IF(MissFill!B119/SUM(MissFill!B$5:B119)&gt;0.01,"",IF(MissFill!B118/SUM(MissFill!B$5:B119)&gt;0.01,"",IF(MissFill!B117/SUM(MissFill!B$5:B119)&gt;0.01,"",IF(MissFill!B116/SUM(MissFill!B$5:B119)&gt;0.01,"",DateEnded_5Day!$A116)))))))</f>
        <v/>
      </c>
      <c r="D116" s="13" t="str">
        <f>IF($A116&lt;='All Results'!$B$4,"",IF(SUM(MissFill!C$5:C119)=0,"",(IF(MissFill!C119/SUM(MissFill!C$5:C119)&gt;0.01,"",IF(MissFill!C118/SUM(MissFill!C$5:C119)&gt;0.01,"",IF(MissFill!C117/SUM(MissFill!C$5:C119)&gt;0.01,"",IF(MissFill!C116/SUM(MissFill!C$5:C119)&gt;0.01,"",DateEnded_5Day!$A116)))))))</f>
        <v/>
      </c>
      <c r="E116" s="13" t="str">
        <f>IF($A116&lt;='All Results'!$B$4,"",IF(SUM(MissFill!D$5:D119)=0,"",(IF(MissFill!D119/SUM(MissFill!D$5:D119)&gt;0.01,"",IF(MissFill!D118/SUM(MissFill!D$5:D119)&gt;0.01,"",IF(MissFill!D117/SUM(MissFill!D$5:D119)&gt;0.01,"",IF(MissFill!D116/SUM(MissFill!D$5:D119)&gt;0.01,"",DateEnded_5Day!$A116)))))))</f>
        <v/>
      </c>
      <c r="F116" s="13" t="str">
        <f>IF($A116&lt;='All Results'!$B$4,"",IF(SUM(MissFill!E$5:E119)=0,"",(IF(MissFill!E119/SUM(MissFill!E$5:E119)&gt;0.01,"",IF(MissFill!E118/SUM(MissFill!E$5:E119)&gt;0.01,"",IF(MissFill!E117/SUM(MissFill!E$5:E119)&gt;0.01,"",IF(MissFill!E116/SUM(MissFill!E$5:E119)&gt;0.01,"",DateEnded_5Day!$A116)))))))</f>
        <v/>
      </c>
      <c r="G116" s="13" t="str">
        <f>IF($A116&lt;='All Results'!$B$4,"",IF(SUM(MissFill!F$5:F119)=0,"",(IF(MissFill!F119/SUM(MissFill!F$5:F119)&gt;0.01,"",IF(MissFill!F118/SUM(MissFill!F$5:F119)&gt;0.01,"",IF(MissFill!F117/SUM(MissFill!F$5:F119)&gt;0.01,"",IF(MissFill!F116/SUM(MissFill!F$5:F119)&gt;0.01,"",DateEnded_5Day!$A116)))))))</f>
        <v/>
      </c>
      <c r="H116" s="13" t="str">
        <f>IF($A116&lt;='All Results'!$B$4,"",IF(SUM(MissFill!G$5:G119)=0,"",(IF(MissFill!G119/SUM(MissFill!G$5:G119)&gt;0.01,"",IF(MissFill!G118/SUM(MissFill!G$5:G119)&gt;0.01,"",IF(MissFill!G117/SUM(MissFill!G$5:G119)&gt;0.01,"",IF(MissFill!G116/SUM(MissFill!G$5:G119)&gt;0.01,"",DateEnded_5Day!$A116)))))))</f>
        <v/>
      </c>
      <c r="I116" s="13" t="str">
        <f>IF($A116&lt;='All Results'!$B$4,"",IF(SUM(MissFill!H$5:H119)=0,"",(IF(MissFill!H119/SUM(MissFill!H$5:H119)&gt;0.01,"",IF(MissFill!H118/SUM(MissFill!H$5:H119)&gt;0.01,"",IF(MissFill!H117/SUM(MissFill!H$5:H119)&gt;0.01,"",IF(MissFill!H116/SUM(MissFill!H$5:H119)&gt;0.01,"",DateEnded_5Day!$A116)))))))</f>
        <v/>
      </c>
      <c r="J116" s="13" t="str">
        <f>IF($A116&lt;='All Results'!$B$4,"",IF(SUM(MissFill!I$5:I119)=0,"",(IF(MissFill!I119/SUM(MissFill!I$5:I119)&gt;0.01,"",IF(MissFill!I118/SUM(MissFill!I$5:I119)&gt;0.01,"",IF(MissFill!I117/SUM(MissFill!I$5:I119)&gt;0.01,"",IF(MissFill!I116/SUM(MissFill!I$5:I119)&gt;0.01,"",DateEnded_5Day!$A116)))))))</f>
        <v/>
      </c>
      <c r="K116" s="13" t="str">
        <f>IF($A116&lt;='All Results'!$B$4,"",IF(SUM(MissFill!J$5:J119)=0,"",(IF(MissFill!J119/SUM(MissFill!J$5:J119)&gt;0.01,"",IF(MissFill!J118/SUM(MissFill!J$5:J119)&gt;0.01,"",IF(MissFill!J117/SUM(MissFill!J$5:J119)&gt;0.01,"",IF(MissFill!J116/SUM(MissFill!J$5:J119)&gt;0.01,"",DateEnded_5Day!$A116)))))))</f>
        <v/>
      </c>
      <c r="L116" s="13" t="str">
        <f>IF($A116&lt;='All Results'!$B$4,"",IF(SUM(MissFill!K$5:K119)=0,"",(IF(MissFill!K119/SUM(MissFill!K$5:K119)&gt;0.01,"",IF(MissFill!K118/SUM(MissFill!K$5:K119)&gt;0.01,"",IF(MissFill!K117/SUM(MissFill!K$5:K119)&gt;0.01,"",IF(MissFill!K116/SUM(MissFill!K$5:K119)&gt;0.01,"",DateEnded_5Day!$A116)))))))</f>
        <v/>
      </c>
      <c r="M116" s="13" t="str">
        <f>IF($A116&lt;='All Results'!$B$4,"",IF(SUM(MissFill!L$5:L119)=0,"",(IF(MissFill!L119/SUM(MissFill!L$5:L119)&gt;0.01,"",IF(MissFill!L118/SUM(MissFill!L$5:L119)&gt;0.01,"",IF(MissFill!L117/SUM(MissFill!L$5:L119)&gt;0.01,"",IF(MissFill!L116/SUM(MissFill!L$5:L119)&gt;0.01,"",DateEnded_5Day!$A116)))))))</f>
        <v/>
      </c>
      <c r="N116" s="13" t="str">
        <f>IF($A116&lt;='All Results'!$B$4,"",IF(SUM(MissFill!M$5:M119)=0,"",(IF(MissFill!M119/SUM(MissFill!M$5:M119)&gt;0.01,"",IF(MissFill!M118/SUM(MissFill!M$5:M119)&gt;0.01,"",IF(MissFill!M117/SUM(MissFill!M$5:M119)&gt;0.01,"",IF(MissFill!M116/SUM(MissFill!M$5:M119)&gt;0.01,"",DateEnded_5Day!$A116)))))))</f>
        <v/>
      </c>
      <c r="O116" s="13" t="str">
        <f>IF($A116&lt;='All Results'!$B$4,"",IF(SUM(MissFill!N$5:N119)=0,"",(IF(MissFill!N119/SUM(MissFill!N$5:N119)&gt;0.01,"",IF(MissFill!N118/SUM(MissFill!N$5:N119)&gt;0.01,"",IF(MissFill!N117/SUM(MissFill!N$5:N119)&gt;0.01,"",IF(MissFill!N116/SUM(MissFill!N$5:N119)&gt;0.01,"",DateEnded_5Day!$A116)))))))</f>
        <v/>
      </c>
      <c r="P116" s="13" t="str">
        <f>IF($A116&lt;='All Results'!$B$4,"",IF(SUM(MissFill!O$5:O119)=0,"",(IF(MissFill!O119/SUM(MissFill!O$5:O119)&gt;0.01,"",IF(MissFill!O118/SUM(MissFill!O$5:O119)&gt;0.01,"",IF(MissFill!O117/SUM(MissFill!O$5:O119)&gt;0.01,"",IF(MissFill!O116/SUM(MissFill!O$5:O119)&gt;0.01,"",DateEnded_5Day!$A116)))))))</f>
        <v/>
      </c>
      <c r="Q116" s="13" t="str">
        <f>IF($A116&lt;='All Results'!$B$4,"",IF(SUM(MissFill!P$5:P119)=0,"",(IF(MissFill!P119/SUM(MissFill!P$5:P119)&gt;0.01,"",IF(MissFill!P118/SUM(MissFill!P$5:P119)&gt;0.01,"",IF(MissFill!P117/SUM(MissFill!P$5:P119)&gt;0.01,"",IF(MissFill!P116/SUM(MissFill!P$5:P119)&gt;0.01,"",DateEnded_5Day!$A116)))))))</f>
        <v/>
      </c>
      <c r="R116" s="13" t="str">
        <f>IF($A116&lt;='All Results'!$B$4,"",IF(SUM(MissFill!Q$5:Q119)=0,"",(IF(MissFill!Q119/SUM(MissFill!Q$5:Q119)&gt;0.01,"",IF(MissFill!Q118/SUM(MissFill!Q$5:Q119)&gt;0.01,"",IF(MissFill!Q117/SUM(MissFill!Q$5:Q119)&gt;0.01,"",IF(MissFill!Q116/SUM(MissFill!Q$5:Q119)&gt;0.01,"",DateEnded_5Day!$A116)))))))</f>
        <v/>
      </c>
      <c r="S116" s="13" t="str">
        <f>IF($A116&lt;='All Results'!$B$4,"",IF(SUM(MissFill!R$5:R119)=0,"",(IF(MissFill!R119/SUM(MissFill!R$5:R119)&gt;0.01,"",IF(MissFill!R118/SUM(MissFill!R$5:R119)&gt;0.01,"",IF(MissFill!R117/SUM(MissFill!R$5:R119)&gt;0.01,"",IF(MissFill!R116/SUM(MissFill!R$5:R119)&gt;0.01,"",DateEnded_5Day!$A116)))))))</f>
        <v/>
      </c>
      <c r="T116" s="13" t="str">
        <f>IF($A116&lt;='All Results'!$B$4,"",IF(SUM(MissFill!S$5:S119)=0,"",(IF(MissFill!S119/SUM(MissFill!S$5:S119)&gt;0.01,"",IF(MissFill!S118/SUM(MissFill!S$5:S119)&gt;0.01,"",IF(MissFill!S117/SUM(MissFill!S$5:S119)&gt;0.01,"",IF(MissFill!S116/SUM(MissFill!S$5:S119)&gt;0.01,"",DateEnded_5Day!$A116)))))))</f>
        <v/>
      </c>
      <c r="U116" s="13" t="str">
        <f>IF($A116&lt;='All Results'!$B$4,"",IF(SUM(MissFill!T$5:T119)=0,"",(IF(MissFill!T119/SUM(MissFill!T$5:T119)&gt;0.01,"",IF(MissFill!T118/SUM(MissFill!T$5:T119)&gt;0.01,"",IF(MissFill!T117/SUM(MissFill!T$5:T119)&gt;0.01,"",IF(MissFill!T116/SUM(MissFill!T$5:T119)&gt;0.01,"",DateEnded_5Day!$A116)))))))</f>
        <v/>
      </c>
      <c r="V116" s="13" t="str">
        <f>IF($A116&lt;='All Results'!$B$4,"",IF(SUM(MissFill!U$5:U119)=0,"",(IF(MissFill!U119/SUM(MissFill!U$5:U119)&gt;0.01,"",IF(MissFill!U118/SUM(MissFill!U$5:U119)&gt;0.01,"",IF(MissFill!U117/SUM(MissFill!U$5:U119)&gt;0.01,"",IF(MissFill!U116/SUM(MissFill!U$5:U119)&gt;0.01,"",DateEnded_5Day!$A116)))))))</f>
        <v/>
      </c>
      <c r="W116" s="13" t="str">
        <f>IF($A116&lt;='All Results'!$B$4,"",IF(SUM(MissFill!V$5:V119)=0,"",(IF(MissFill!V119/SUM(MissFill!V$5:V119)&gt;0.01,"",IF(MissFill!V118/SUM(MissFill!V$5:V119)&gt;0.01,"",IF(MissFill!V117/SUM(MissFill!V$5:V119)&gt;0.01,"",IF(MissFill!V116/SUM(MissFill!V$5:V119)&gt;0.01,"",DateEnded_5Day!$A116)))))))</f>
        <v/>
      </c>
      <c r="X116" s="13" t="str">
        <f>IF($A116&lt;='All Results'!$B$4,"",IF(SUM(MissFill!W$5:W119)=0,"",(IF(MissFill!W119/SUM(MissFill!W$5:W119)&gt;0.01,"",IF(MissFill!W118/SUM(MissFill!W$5:W119)&gt;0.01,"",IF(MissFill!W117/SUM(MissFill!W$5:W119)&gt;0.01,"",IF(MissFill!W116/SUM(MissFill!W$5:W119)&gt;0.01,"",DateEnded_5Day!$A116)))))))</f>
        <v/>
      </c>
      <c r="Y116" s="13" t="str">
        <f>IF($A116&lt;='All Results'!$B$4,"",IF(SUM(MissFill!X$5:X119)=0,"",(IF(MissFill!X119/SUM(MissFill!X$5:X119)&gt;0.01,"",IF(MissFill!X118/SUM(MissFill!X$5:X119)&gt;0.01,"",IF(MissFill!X117/SUM(MissFill!X$5:X119)&gt;0.01,"",IF(MissFill!X116/SUM(MissFill!X$5:X119)&gt;0.01,"",DateEnded_5Day!$A116)))))))</f>
        <v/>
      </c>
      <c r="Z116" s="13" t="str">
        <f>IF($A116&lt;='All Results'!$B$4,"",IF(SUM(MissFill!Y$5:Y119)=0,"",(IF(MissFill!Y119/SUM(MissFill!Y$5:Y119)&gt;0.01,"",IF(MissFill!Y118/SUM(MissFill!Y$5:Y119)&gt;0.01,"",IF(MissFill!Y117/SUM(MissFill!Y$5:Y119)&gt;0.01,"",IF(MissFill!Y116/SUM(MissFill!Y$5:Y119)&gt;0.01,"",DateEnded_5Day!$A116)))))))</f>
        <v/>
      </c>
      <c r="AA116" s="13" t="str">
        <f>IF($A116&lt;='All Results'!$B$4,"",IF(SUM(MissFill!Z$5:Z119)=0,"",(IF(MissFill!Z119/SUM(MissFill!Z$5:Z119)&gt;0.01,"",IF(MissFill!Z118/SUM(MissFill!Z$5:Z119)&gt;0.01,"",IF(MissFill!Z117/SUM(MissFill!Z$5:Z119)&gt;0.01,"",IF(MissFill!Z116/SUM(MissFill!Z$5:Z119)&gt;0.01,"",DateEnded_5Day!$A116)))))))</f>
        <v/>
      </c>
      <c r="AB116" s="13" t="str">
        <f>IF($A116&lt;='All Results'!$B$4,"",IF(SUM(MissFill!AA$5:AA119)=0,"",(IF(MissFill!AA119/SUM(MissFill!AA$5:AA119)&gt;0.01,"",IF(MissFill!AA118/SUM(MissFill!AA$5:AA119)&gt;0.01,"",IF(MissFill!AA117/SUM(MissFill!AA$5:AA119)&gt;0.01,"",IF(MissFill!AA116/SUM(MissFill!AA$5:AA119)&gt;0.01,"",DateEnded_5Day!$A116)))))))</f>
        <v/>
      </c>
      <c r="AC116" s="13" t="str">
        <f>IF($A116&lt;='All Results'!$B$4,"",IF(SUM(MissFill!AB$5:AB119)=0,"",(IF(MissFill!AB119/SUM(MissFill!AB$5:AB119)&gt;0.01,"",IF(MissFill!AB118/SUM(MissFill!AB$5:AB119)&gt;0.01,"",IF(MissFill!AB117/SUM(MissFill!AB$5:AB119)&gt;0.01,"",IF(MissFill!AB116/SUM(MissFill!AB$5:AB119)&gt;0.01,"",DateEnded_5Day!$A116)))))))</f>
        <v/>
      </c>
      <c r="AD116" s="13" t="str">
        <f>IF($A116&lt;='All Results'!$B$4,"",IF(SUM(MissFill!AC$5:AC119)=0,"",(IF(MissFill!AC119/SUM(MissFill!AC$5:AC119)&gt;0.01,"",IF(MissFill!AC118/SUM(MissFill!AC$5:AC119)&gt;0.01,"",IF(MissFill!AC117/SUM(MissFill!AC$5:AC119)&gt;0.01,"",IF(MissFill!AC116/SUM(MissFill!AC$5:AC119)&gt;0.01,"",DateEnded_5Day!$A116)))))))</f>
        <v/>
      </c>
      <c r="AE116" s="13" t="str">
        <f>IF($A116&lt;='All Results'!$B$4,"",IF(SUM(MissFill!AD$5:AD119)=0,"",(IF(MissFill!AD119/SUM(MissFill!AD$5:AD119)&gt;0.01,"",IF(MissFill!AD118/SUM(MissFill!AD$5:AD119)&gt;0.01,"",IF(MissFill!AD117/SUM(MissFill!AD$5:AD119)&gt;0.01,"",IF(MissFill!AD116/SUM(MissFill!AD$5:AD119)&gt;0.01,"",DateEnded_5Day!$A116)))))))</f>
        <v/>
      </c>
      <c r="AF116" s="13" t="str">
        <f>IF($A116&lt;='All Results'!$B$4,"",IF(SUM(MissFill!AE$5:AE119)=0,"",(IF(MissFill!AE119/SUM(MissFill!AE$5:AE119)&gt;0.01,"",IF(MissFill!AE118/SUM(MissFill!AE$5:AE119)&gt;0.01,"",IF(MissFill!AE117/SUM(MissFill!AE$5:AE119)&gt;0.01,"",IF(MissFill!AE116/SUM(MissFill!AE$5:AE119)&gt;0.01,"",DateEnded_5Day!$A116)))))))</f>
        <v/>
      </c>
      <c r="AG116" s="13" t="str">
        <f>IF($A116&lt;='All Results'!$B$4,"",IF(SUM(MissFill!AF$5:AF119)=0,"",(IF(MissFill!AF119/SUM(MissFill!AF$5:AF119)&gt;0.01,"",IF(MissFill!AF118/SUM(MissFill!AF$5:AF119)&gt;0.01,"",IF(MissFill!AF117/SUM(MissFill!AF$5:AF119)&gt;0.01,"",IF(MissFill!AF116/SUM(MissFill!AF$5:AF119)&gt;0.01,"",DateEnded_5Day!$A116)))))))</f>
        <v/>
      </c>
      <c r="AH116" s="13" t="str">
        <f>IF($A116&lt;='All Results'!$B$4,"",IF(SUM(MissFill!AG$5:AG119)=0,"",(IF(MissFill!AG119/SUM(MissFill!AG$5:AG119)&gt;0.01,"",IF(MissFill!AG118/SUM(MissFill!AG$5:AG119)&gt;0.01,"",IF(MissFill!AG117/SUM(MissFill!AG$5:AG119)&gt;0.01,"",IF(MissFill!AG116/SUM(MissFill!AG$5:AG119)&gt;0.01,"",DateEnded_5Day!$A116)))))))</f>
        <v/>
      </c>
      <c r="AI116" s="13" t="str">
        <f>IF($A116&lt;='All Results'!$B$4,"",IF(SUM(MissFill!AH$5:AH119)=0,"",(IF(MissFill!AH119/SUM(MissFill!AH$5:AH119)&gt;0.01,"",IF(MissFill!AH118/SUM(MissFill!AH$5:AH119)&gt;0.01,"",IF(MissFill!AH117/SUM(MissFill!AH$5:AH119)&gt;0.01,"",IF(MissFill!AH116/SUM(MissFill!AH$5:AH119)&gt;0.01,"",DateEnded_5Day!$A116)))))))</f>
        <v/>
      </c>
      <c r="AJ116" s="13" t="str">
        <f>IF($A116&lt;='All Results'!$B$4,"",IF(SUM(MissFill!AI$5:AI119)=0,"",(IF(MissFill!AI119/SUM(MissFill!AI$5:AI119)&gt;0.01,"",IF(MissFill!AI118/SUM(MissFill!AI$5:AI119)&gt;0.01,"",IF(MissFill!AI117/SUM(MissFill!AI$5:AI119)&gt;0.01,"",IF(MissFill!AI116/SUM(MissFill!AI$5:AI119)&gt;0.01,"",DateEnded_5Day!$A116)))))))</f>
        <v/>
      </c>
      <c r="AK116" s="13" t="str">
        <f>IF($A116&lt;='All Results'!$B$4,"",IF(SUM(MissFill!AJ$5:AJ119)=0,"",(IF(MissFill!AJ119/SUM(MissFill!AJ$5:AJ119)&gt;0.01,"",IF(MissFill!AJ118/SUM(MissFill!AJ$5:AJ119)&gt;0.01,"",IF(MissFill!AJ117/SUM(MissFill!AJ$5:AJ119)&gt;0.01,"",IF(MissFill!AJ116/SUM(MissFill!AJ$5:AJ119)&gt;0.01,"",DateEnded_5Day!$A116)))))))</f>
        <v/>
      </c>
      <c r="AL116" s="13" t="str">
        <f>IF($A116&lt;='All Results'!$B$4,"",IF(SUM(MissFill!AK$5:AK119)=0,"",(IF(MissFill!AK119/SUM(MissFill!AK$5:AK119)&gt;0.01,"",IF(MissFill!AK118/SUM(MissFill!AK$5:AK119)&gt;0.01,"",IF(MissFill!AK117/SUM(MissFill!AK$5:AK119)&gt;0.01,"",IF(MissFill!AK116/SUM(MissFill!AK$5:AK119)&gt;0.01,"",DateEnded_5Day!$A116)))))))</f>
        <v/>
      </c>
      <c r="AM116" s="13" t="str">
        <f>IF($A116&lt;='All Results'!$B$4,"",IF(SUM(MissFill!AL$5:AL119)=0,"",(IF(MissFill!AL119/SUM(MissFill!AL$5:AL119)&gt;0.01,"",IF(MissFill!AL118/SUM(MissFill!AL$5:AL119)&gt;0.01,"",IF(MissFill!AL117/SUM(MissFill!AL$5:AL119)&gt;0.01,"",IF(MissFill!AL116/SUM(MissFill!AL$5:AL119)&gt;0.01,"",DateEnded_5Day!$A116)))))))</f>
        <v/>
      </c>
      <c r="AN116" s="13" t="str">
        <f>IF($A116&lt;='All Results'!$B$4,"",IF(SUM(MissFill!AM$5:AM119)=0,"",(IF(MissFill!AM119/SUM(MissFill!AM$5:AM119)&gt;0.01,"",IF(MissFill!AM118/SUM(MissFill!AM$5:AM119)&gt;0.01,"",IF(MissFill!AM117/SUM(MissFill!AM$5:AM119)&gt;0.01,"",IF(MissFill!AM116/SUM(MissFill!AM$5:AM119)&gt;0.01,"",DateEnded_5Day!$A116)))))))</f>
        <v/>
      </c>
      <c r="AO116" s="13" t="str">
        <f>IF($A116&lt;='All Results'!$B$4,"",IF(SUM(MissFill!AN$5:AN119)=0,"",(IF(MissFill!AN119/SUM(MissFill!AN$5:AN119)&gt;0.01,"",IF(MissFill!AN118/SUM(MissFill!AN$5:AN119)&gt;0.01,"",IF(MissFill!AN117/SUM(MissFill!AN$5:AN119)&gt;0.01,"",IF(MissFill!AN116/SUM(MissFill!AN$5:AN119)&gt;0.01,"",DateEnded_5Day!$A116)))))))</f>
        <v/>
      </c>
      <c r="AP116" s="13" t="str">
        <f>IF($A116&lt;='All Results'!$B$4,"",IF(SUM(MissFill!AO$5:AO119)=0,"",(IF(MissFill!AO119/SUM(MissFill!AO$5:AO119)&gt;0.01,"",IF(MissFill!AO118/SUM(MissFill!AO$5:AO119)&gt;0.01,"",IF(MissFill!AO117/SUM(MissFill!AO$5:AO119)&gt;0.01,"",IF(MissFill!AO116/SUM(MissFill!AO$5:AO119)&gt;0.01,"",DateEnded_5Day!$A116)))))))</f>
        <v/>
      </c>
      <c r="AQ116" s="13" t="str">
        <f>IF($A116&lt;='All Results'!$B$4,"",IF(SUM(MissFill!AP$5:AP119)=0,"",(IF(MissFill!AP119/SUM(MissFill!AP$5:AP119)&gt;0.01,"",IF(MissFill!AP118/SUM(MissFill!AP$5:AP119)&gt;0.01,"",IF(MissFill!AP117/SUM(MissFill!AP$5:AP119)&gt;0.01,"",IF(MissFill!AP116/SUM(MissFill!AP$5:AP119)&gt;0.01,"",DateEnded_5Day!$A116)))))))</f>
        <v/>
      </c>
      <c r="AR116" s="13" t="str">
        <f>IF($A116&lt;='All Results'!$B$4,"",IF(SUM(MissFill!AQ$5:AQ119)=0,"",(IF(MissFill!AQ119/SUM(MissFill!AQ$5:AQ119)&gt;0.01,"",IF(MissFill!AQ118/SUM(MissFill!AQ$5:AQ119)&gt;0.01,"",IF(MissFill!AQ117/SUM(MissFill!AQ$5:AQ119)&gt;0.01,"",IF(MissFill!AQ116/SUM(MissFill!AQ$5:AQ119)&gt;0.01,"",DateEnded_5Day!$A116)))))))</f>
        <v/>
      </c>
      <c r="AS116" s="13" t="str">
        <f>IF($A116&lt;='All Results'!$B$4,"",IF(SUM(MissFill!AR$5:AR119)=0,"",(IF(MissFill!AR119/SUM(MissFill!AR$5:AR119)&gt;0.01,"",IF(MissFill!AR118/SUM(MissFill!AR$5:AR119)&gt;0.01,"",IF(MissFill!AR117/SUM(MissFill!AR$5:AR119)&gt;0.01,"",IF(MissFill!AR116/SUM(MissFill!AR$5:AR119)&gt;0.01,"",DateEnded_5Day!$A116)))))))</f>
        <v/>
      </c>
      <c r="AT116" s="13" t="str">
        <f>IF($A116&lt;='All Results'!$B$4,"",IF(SUM(MissFill!AS$5:AS119)=0,"",(IF(MissFill!AS119/SUM(MissFill!AS$5:AS119)&gt;0.01,"",IF(MissFill!AS118/SUM(MissFill!AS$5:AS119)&gt;0.01,"",IF(MissFill!AS117/SUM(MissFill!AS$5:AS119)&gt;0.01,"",IF(MissFill!AS116/SUM(MissFill!AS$5:AS119)&gt;0.01,"",DateEnded_5Day!$A116)))))))</f>
        <v/>
      </c>
      <c r="AU116" s="13" t="str">
        <f>IF($A116&lt;='All Results'!$B$4,"",IF(SUM(MissFill!AT$5:AT119)=0,"",(IF(MissFill!AT119/SUM(MissFill!AT$5:AT119)&gt;0.01,"",IF(MissFill!AT118/SUM(MissFill!AT$5:AT119)&gt;0.01,"",IF(MissFill!AT117/SUM(MissFill!AT$5:AT119)&gt;0.01,"",IF(MissFill!AT116/SUM(MissFill!AT$5:AT119)&gt;0.01,"",DateEnded_5Day!$A116)))))))</f>
        <v/>
      </c>
      <c r="AV116" s="13" t="str">
        <f>IF($A116&lt;='All Results'!$B$4,"",IF(SUM(MissFill!AU$5:AU119)=0,"",(IF(MissFill!AU119/SUM(MissFill!AU$5:AU119)&gt;0.01,"",IF(MissFill!AU118/SUM(MissFill!AU$5:AU119)&gt;0.01,"",IF(MissFill!AU117/SUM(MissFill!AU$5:AU119)&gt;0.01,"",IF(MissFill!AU116/SUM(MissFill!AU$5:AU119)&gt;0.01,"",DateEnded_5Day!$A116)))))))</f>
        <v/>
      </c>
      <c r="AW116" s="13" t="str">
        <f>IF($A116&lt;='All Results'!$B$4,"",IF(SUM(MissFill!AV$5:AV119)=0,"",(IF(MissFill!AV119/SUM(MissFill!AV$5:AV119)&gt;0.01,"",IF(MissFill!AV118/SUM(MissFill!AV$5:AV119)&gt;0.01,"",IF(MissFill!AV117/SUM(MissFill!AV$5:AV119)&gt;0.01,"",IF(MissFill!AV116/SUM(MissFill!AV$5:AV119)&gt;0.01,"",DateEnded_5Day!$A116)))))))</f>
        <v/>
      </c>
      <c r="AX116" s="13" t="str">
        <f>IF($A116&lt;='All Results'!$B$4,"",IF(SUM(MissFill!AW$5:AW119)=0,"",(IF(MissFill!AW119/SUM(MissFill!AW$5:AW119)&gt;0.01,"",IF(MissFill!AW118/SUM(MissFill!AW$5:AW119)&gt;0.01,"",IF(MissFill!AW117/SUM(MissFill!AW$5:AW119)&gt;0.01,"",IF(MissFill!AW116/SUM(MissFill!AW$5:AW119)&gt;0.01,"",DateEnded_5Day!$A116)))))))</f>
        <v/>
      </c>
    </row>
    <row r="117" spans="1:50" x14ac:dyDescent="0.25">
      <c r="A117" s="8">
        <v>44462</v>
      </c>
      <c r="B117" s="11">
        <v>266</v>
      </c>
      <c r="C117" s="13" t="str">
        <f>IF($A117&lt;='All Results'!$B$4,"",IF(SUM(MissFill!B$5:B120)=0,"",(IF(MissFill!B120/SUM(MissFill!B$5:B120)&gt;0.01,"",IF(MissFill!B119/SUM(MissFill!B$5:B120)&gt;0.01,"",IF(MissFill!B118/SUM(MissFill!B$5:B120)&gt;0.01,"",IF(MissFill!B117/SUM(MissFill!B$5:B120)&gt;0.01,"",DateEnded_5Day!$A117)))))))</f>
        <v/>
      </c>
      <c r="D117" s="13" t="str">
        <f>IF($A117&lt;='All Results'!$B$4,"",IF(SUM(MissFill!C$5:C120)=0,"",(IF(MissFill!C120/SUM(MissFill!C$5:C120)&gt;0.01,"",IF(MissFill!C119/SUM(MissFill!C$5:C120)&gt;0.01,"",IF(MissFill!C118/SUM(MissFill!C$5:C120)&gt;0.01,"",IF(MissFill!C117/SUM(MissFill!C$5:C120)&gt;0.01,"",DateEnded_5Day!$A117)))))))</f>
        <v/>
      </c>
      <c r="E117" s="13" t="str">
        <f>IF($A117&lt;='All Results'!$B$4,"",IF(SUM(MissFill!D$5:D120)=0,"",(IF(MissFill!D120/SUM(MissFill!D$5:D120)&gt;0.01,"",IF(MissFill!D119/SUM(MissFill!D$5:D120)&gt;0.01,"",IF(MissFill!D118/SUM(MissFill!D$5:D120)&gt;0.01,"",IF(MissFill!D117/SUM(MissFill!D$5:D120)&gt;0.01,"",DateEnded_5Day!$A117)))))))</f>
        <v/>
      </c>
      <c r="F117" s="13" t="str">
        <f>IF($A117&lt;='All Results'!$B$4,"",IF(SUM(MissFill!E$5:E120)=0,"",(IF(MissFill!E120/SUM(MissFill!E$5:E120)&gt;0.01,"",IF(MissFill!E119/SUM(MissFill!E$5:E120)&gt;0.01,"",IF(MissFill!E118/SUM(MissFill!E$5:E120)&gt;0.01,"",IF(MissFill!E117/SUM(MissFill!E$5:E120)&gt;0.01,"",DateEnded_5Day!$A117)))))))</f>
        <v/>
      </c>
      <c r="G117" s="13" t="str">
        <f>IF($A117&lt;='All Results'!$B$4,"",IF(SUM(MissFill!F$5:F120)=0,"",(IF(MissFill!F120/SUM(MissFill!F$5:F120)&gt;0.01,"",IF(MissFill!F119/SUM(MissFill!F$5:F120)&gt;0.01,"",IF(MissFill!F118/SUM(MissFill!F$5:F120)&gt;0.01,"",IF(MissFill!F117/SUM(MissFill!F$5:F120)&gt;0.01,"",DateEnded_5Day!$A117)))))))</f>
        <v/>
      </c>
      <c r="H117" s="13" t="str">
        <f>IF($A117&lt;='All Results'!$B$4,"",IF(SUM(MissFill!G$5:G120)=0,"",(IF(MissFill!G120/SUM(MissFill!G$5:G120)&gt;0.01,"",IF(MissFill!G119/SUM(MissFill!G$5:G120)&gt;0.01,"",IF(MissFill!G118/SUM(MissFill!G$5:G120)&gt;0.01,"",IF(MissFill!G117/SUM(MissFill!G$5:G120)&gt;0.01,"",DateEnded_5Day!$A117)))))))</f>
        <v/>
      </c>
      <c r="I117" s="13" t="str">
        <f>IF($A117&lt;='All Results'!$B$4,"",IF(SUM(MissFill!H$5:H120)=0,"",(IF(MissFill!H120/SUM(MissFill!H$5:H120)&gt;0.01,"",IF(MissFill!H119/SUM(MissFill!H$5:H120)&gt;0.01,"",IF(MissFill!H118/SUM(MissFill!H$5:H120)&gt;0.01,"",IF(MissFill!H117/SUM(MissFill!H$5:H120)&gt;0.01,"",DateEnded_5Day!$A117)))))))</f>
        <v/>
      </c>
      <c r="J117" s="13" t="str">
        <f>IF($A117&lt;='All Results'!$B$4,"",IF(SUM(MissFill!I$5:I120)=0,"",(IF(MissFill!I120/SUM(MissFill!I$5:I120)&gt;0.01,"",IF(MissFill!I119/SUM(MissFill!I$5:I120)&gt;0.01,"",IF(MissFill!I118/SUM(MissFill!I$5:I120)&gt;0.01,"",IF(MissFill!I117/SUM(MissFill!I$5:I120)&gt;0.01,"",DateEnded_5Day!$A117)))))))</f>
        <v/>
      </c>
      <c r="K117" s="13" t="str">
        <f>IF($A117&lt;='All Results'!$B$4,"",IF(SUM(MissFill!J$5:J120)=0,"",(IF(MissFill!J120/SUM(MissFill!J$5:J120)&gt;0.01,"",IF(MissFill!J119/SUM(MissFill!J$5:J120)&gt;0.01,"",IF(MissFill!J118/SUM(MissFill!J$5:J120)&gt;0.01,"",IF(MissFill!J117/SUM(MissFill!J$5:J120)&gt;0.01,"",DateEnded_5Day!$A117)))))))</f>
        <v/>
      </c>
      <c r="L117" s="13" t="str">
        <f>IF($A117&lt;='All Results'!$B$4,"",IF(SUM(MissFill!K$5:K120)=0,"",(IF(MissFill!K120/SUM(MissFill!K$5:K120)&gt;0.01,"",IF(MissFill!K119/SUM(MissFill!K$5:K120)&gt;0.01,"",IF(MissFill!K118/SUM(MissFill!K$5:K120)&gt;0.01,"",IF(MissFill!K117/SUM(MissFill!K$5:K120)&gt;0.01,"",DateEnded_5Day!$A117)))))))</f>
        <v/>
      </c>
      <c r="M117" s="13" t="str">
        <f>IF($A117&lt;='All Results'!$B$4,"",IF(SUM(MissFill!L$5:L120)=0,"",(IF(MissFill!L120/SUM(MissFill!L$5:L120)&gt;0.01,"",IF(MissFill!L119/SUM(MissFill!L$5:L120)&gt;0.01,"",IF(MissFill!L118/SUM(MissFill!L$5:L120)&gt;0.01,"",IF(MissFill!L117/SUM(MissFill!L$5:L120)&gt;0.01,"",DateEnded_5Day!$A117)))))))</f>
        <v/>
      </c>
      <c r="N117" s="13" t="str">
        <f>IF($A117&lt;='All Results'!$B$4,"",IF(SUM(MissFill!M$5:M120)=0,"",(IF(MissFill!M120/SUM(MissFill!M$5:M120)&gt;0.01,"",IF(MissFill!M119/SUM(MissFill!M$5:M120)&gt;0.01,"",IF(MissFill!M118/SUM(MissFill!M$5:M120)&gt;0.01,"",IF(MissFill!M117/SUM(MissFill!M$5:M120)&gt;0.01,"",DateEnded_5Day!$A117)))))))</f>
        <v/>
      </c>
      <c r="O117" s="13" t="str">
        <f>IF($A117&lt;='All Results'!$B$4,"",IF(SUM(MissFill!N$5:N120)=0,"",(IF(MissFill!N120/SUM(MissFill!N$5:N120)&gt;0.01,"",IF(MissFill!N119/SUM(MissFill!N$5:N120)&gt;0.01,"",IF(MissFill!N118/SUM(MissFill!N$5:N120)&gt;0.01,"",IF(MissFill!N117/SUM(MissFill!N$5:N120)&gt;0.01,"",DateEnded_5Day!$A117)))))))</f>
        <v/>
      </c>
      <c r="P117" s="13" t="str">
        <f>IF($A117&lt;='All Results'!$B$4,"",IF(SUM(MissFill!O$5:O120)=0,"",(IF(MissFill!O120/SUM(MissFill!O$5:O120)&gt;0.01,"",IF(MissFill!O119/SUM(MissFill!O$5:O120)&gt;0.01,"",IF(MissFill!O118/SUM(MissFill!O$5:O120)&gt;0.01,"",IF(MissFill!O117/SUM(MissFill!O$5:O120)&gt;0.01,"",DateEnded_5Day!$A117)))))))</f>
        <v/>
      </c>
      <c r="Q117" s="13" t="str">
        <f>IF($A117&lt;='All Results'!$B$4,"",IF(SUM(MissFill!P$5:P120)=0,"",(IF(MissFill!P120/SUM(MissFill!P$5:P120)&gt;0.01,"",IF(MissFill!P119/SUM(MissFill!P$5:P120)&gt;0.01,"",IF(MissFill!P118/SUM(MissFill!P$5:P120)&gt;0.01,"",IF(MissFill!P117/SUM(MissFill!P$5:P120)&gt;0.01,"",DateEnded_5Day!$A117)))))))</f>
        <v/>
      </c>
      <c r="R117" s="13" t="str">
        <f>IF($A117&lt;='All Results'!$B$4,"",IF(SUM(MissFill!Q$5:Q120)=0,"",(IF(MissFill!Q120/SUM(MissFill!Q$5:Q120)&gt;0.01,"",IF(MissFill!Q119/SUM(MissFill!Q$5:Q120)&gt;0.01,"",IF(MissFill!Q118/SUM(MissFill!Q$5:Q120)&gt;0.01,"",IF(MissFill!Q117/SUM(MissFill!Q$5:Q120)&gt;0.01,"",DateEnded_5Day!$A117)))))))</f>
        <v/>
      </c>
      <c r="S117" s="13" t="str">
        <f>IF($A117&lt;='All Results'!$B$4,"",IF(SUM(MissFill!R$5:R120)=0,"",(IF(MissFill!R120/SUM(MissFill!R$5:R120)&gt;0.01,"",IF(MissFill!R119/SUM(MissFill!R$5:R120)&gt;0.01,"",IF(MissFill!R118/SUM(MissFill!R$5:R120)&gt;0.01,"",IF(MissFill!R117/SUM(MissFill!R$5:R120)&gt;0.01,"",DateEnded_5Day!$A117)))))))</f>
        <v/>
      </c>
      <c r="T117" s="13" t="str">
        <f>IF($A117&lt;='All Results'!$B$4,"",IF(SUM(MissFill!S$5:S120)=0,"",(IF(MissFill!S120/SUM(MissFill!S$5:S120)&gt;0.01,"",IF(MissFill!S119/SUM(MissFill!S$5:S120)&gt;0.01,"",IF(MissFill!S118/SUM(MissFill!S$5:S120)&gt;0.01,"",IF(MissFill!S117/SUM(MissFill!S$5:S120)&gt;0.01,"",DateEnded_5Day!$A117)))))))</f>
        <v/>
      </c>
      <c r="U117" s="13" t="str">
        <f>IF($A117&lt;='All Results'!$B$4,"",IF(SUM(MissFill!T$5:T120)=0,"",(IF(MissFill!T120/SUM(MissFill!T$5:T120)&gt;0.01,"",IF(MissFill!T119/SUM(MissFill!T$5:T120)&gt;0.01,"",IF(MissFill!T118/SUM(MissFill!T$5:T120)&gt;0.01,"",IF(MissFill!T117/SUM(MissFill!T$5:T120)&gt;0.01,"",DateEnded_5Day!$A117)))))))</f>
        <v/>
      </c>
      <c r="V117" s="13" t="str">
        <f>IF($A117&lt;='All Results'!$B$4,"",IF(SUM(MissFill!U$5:U120)=0,"",(IF(MissFill!U120/SUM(MissFill!U$5:U120)&gt;0.01,"",IF(MissFill!U119/SUM(MissFill!U$5:U120)&gt;0.01,"",IF(MissFill!U118/SUM(MissFill!U$5:U120)&gt;0.01,"",IF(MissFill!U117/SUM(MissFill!U$5:U120)&gt;0.01,"",DateEnded_5Day!$A117)))))))</f>
        <v/>
      </c>
      <c r="W117" s="13" t="str">
        <f>IF($A117&lt;='All Results'!$B$4,"",IF(SUM(MissFill!V$5:V120)=0,"",(IF(MissFill!V120/SUM(MissFill!V$5:V120)&gt;0.01,"",IF(MissFill!V119/SUM(MissFill!V$5:V120)&gt;0.01,"",IF(MissFill!V118/SUM(MissFill!V$5:V120)&gt;0.01,"",IF(MissFill!V117/SUM(MissFill!V$5:V120)&gt;0.01,"",DateEnded_5Day!$A117)))))))</f>
        <v/>
      </c>
      <c r="X117" s="13" t="str">
        <f>IF($A117&lt;='All Results'!$B$4,"",IF(SUM(MissFill!W$5:W120)=0,"",(IF(MissFill!W120/SUM(MissFill!W$5:W120)&gt;0.01,"",IF(MissFill!W119/SUM(MissFill!W$5:W120)&gt;0.01,"",IF(MissFill!W118/SUM(MissFill!W$5:W120)&gt;0.01,"",IF(MissFill!W117/SUM(MissFill!W$5:W120)&gt;0.01,"",DateEnded_5Day!$A117)))))))</f>
        <v/>
      </c>
      <c r="Y117" s="13" t="str">
        <f>IF($A117&lt;='All Results'!$B$4,"",IF(SUM(MissFill!X$5:X120)=0,"",(IF(MissFill!X120/SUM(MissFill!X$5:X120)&gt;0.01,"",IF(MissFill!X119/SUM(MissFill!X$5:X120)&gt;0.01,"",IF(MissFill!X118/SUM(MissFill!X$5:X120)&gt;0.01,"",IF(MissFill!X117/SUM(MissFill!X$5:X120)&gt;0.01,"",DateEnded_5Day!$A117)))))))</f>
        <v/>
      </c>
      <c r="Z117" s="13" t="str">
        <f>IF($A117&lt;='All Results'!$B$4,"",IF(SUM(MissFill!Y$5:Y120)=0,"",(IF(MissFill!Y120/SUM(MissFill!Y$5:Y120)&gt;0.01,"",IF(MissFill!Y119/SUM(MissFill!Y$5:Y120)&gt;0.01,"",IF(MissFill!Y118/SUM(MissFill!Y$5:Y120)&gt;0.01,"",IF(MissFill!Y117/SUM(MissFill!Y$5:Y120)&gt;0.01,"",DateEnded_5Day!$A117)))))))</f>
        <v/>
      </c>
      <c r="AA117" s="13" t="str">
        <f>IF($A117&lt;='All Results'!$B$4,"",IF(SUM(MissFill!Z$5:Z120)=0,"",(IF(MissFill!Z120/SUM(MissFill!Z$5:Z120)&gt;0.01,"",IF(MissFill!Z119/SUM(MissFill!Z$5:Z120)&gt;0.01,"",IF(MissFill!Z118/SUM(MissFill!Z$5:Z120)&gt;0.01,"",IF(MissFill!Z117/SUM(MissFill!Z$5:Z120)&gt;0.01,"",DateEnded_5Day!$A117)))))))</f>
        <v/>
      </c>
      <c r="AB117" s="13" t="str">
        <f>IF($A117&lt;='All Results'!$B$4,"",IF(SUM(MissFill!AA$5:AA120)=0,"",(IF(MissFill!AA120/SUM(MissFill!AA$5:AA120)&gt;0.01,"",IF(MissFill!AA119/SUM(MissFill!AA$5:AA120)&gt;0.01,"",IF(MissFill!AA118/SUM(MissFill!AA$5:AA120)&gt;0.01,"",IF(MissFill!AA117/SUM(MissFill!AA$5:AA120)&gt;0.01,"",DateEnded_5Day!$A117)))))))</f>
        <v/>
      </c>
      <c r="AC117" s="13" t="str">
        <f>IF($A117&lt;='All Results'!$B$4,"",IF(SUM(MissFill!AB$5:AB120)=0,"",(IF(MissFill!AB120/SUM(MissFill!AB$5:AB120)&gt;0.01,"",IF(MissFill!AB119/SUM(MissFill!AB$5:AB120)&gt;0.01,"",IF(MissFill!AB118/SUM(MissFill!AB$5:AB120)&gt;0.01,"",IF(MissFill!AB117/SUM(MissFill!AB$5:AB120)&gt;0.01,"",DateEnded_5Day!$A117)))))))</f>
        <v/>
      </c>
      <c r="AD117" s="13" t="str">
        <f>IF($A117&lt;='All Results'!$B$4,"",IF(SUM(MissFill!AC$5:AC120)=0,"",(IF(MissFill!AC120/SUM(MissFill!AC$5:AC120)&gt;0.01,"",IF(MissFill!AC119/SUM(MissFill!AC$5:AC120)&gt;0.01,"",IF(MissFill!AC118/SUM(MissFill!AC$5:AC120)&gt;0.01,"",IF(MissFill!AC117/SUM(MissFill!AC$5:AC120)&gt;0.01,"",DateEnded_5Day!$A117)))))))</f>
        <v/>
      </c>
      <c r="AE117" s="13" t="str">
        <f>IF($A117&lt;='All Results'!$B$4,"",IF(SUM(MissFill!AD$5:AD120)=0,"",(IF(MissFill!AD120/SUM(MissFill!AD$5:AD120)&gt;0.01,"",IF(MissFill!AD119/SUM(MissFill!AD$5:AD120)&gt;0.01,"",IF(MissFill!AD118/SUM(MissFill!AD$5:AD120)&gt;0.01,"",IF(MissFill!AD117/SUM(MissFill!AD$5:AD120)&gt;0.01,"",DateEnded_5Day!$A117)))))))</f>
        <v/>
      </c>
      <c r="AF117" s="13" t="str">
        <f>IF($A117&lt;='All Results'!$B$4,"",IF(SUM(MissFill!AE$5:AE120)=0,"",(IF(MissFill!AE120/SUM(MissFill!AE$5:AE120)&gt;0.01,"",IF(MissFill!AE119/SUM(MissFill!AE$5:AE120)&gt;0.01,"",IF(MissFill!AE118/SUM(MissFill!AE$5:AE120)&gt;0.01,"",IF(MissFill!AE117/SUM(MissFill!AE$5:AE120)&gt;0.01,"",DateEnded_5Day!$A117)))))))</f>
        <v/>
      </c>
      <c r="AG117" s="13" t="str">
        <f>IF($A117&lt;='All Results'!$B$4,"",IF(SUM(MissFill!AF$5:AF120)=0,"",(IF(MissFill!AF120/SUM(MissFill!AF$5:AF120)&gt;0.01,"",IF(MissFill!AF119/SUM(MissFill!AF$5:AF120)&gt;0.01,"",IF(MissFill!AF118/SUM(MissFill!AF$5:AF120)&gt;0.01,"",IF(MissFill!AF117/SUM(MissFill!AF$5:AF120)&gt;0.01,"",DateEnded_5Day!$A117)))))))</f>
        <v/>
      </c>
      <c r="AH117" s="13" t="str">
        <f>IF($A117&lt;='All Results'!$B$4,"",IF(SUM(MissFill!AG$5:AG120)=0,"",(IF(MissFill!AG120/SUM(MissFill!AG$5:AG120)&gt;0.01,"",IF(MissFill!AG119/SUM(MissFill!AG$5:AG120)&gt;0.01,"",IF(MissFill!AG118/SUM(MissFill!AG$5:AG120)&gt;0.01,"",IF(MissFill!AG117/SUM(MissFill!AG$5:AG120)&gt;0.01,"",DateEnded_5Day!$A117)))))))</f>
        <v/>
      </c>
      <c r="AI117" s="13" t="str">
        <f>IF($A117&lt;='All Results'!$B$4,"",IF(SUM(MissFill!AH$5:AH120)=0,"",(IF(MissFill!AH120/SUM(MissFill!AH$5:AH120)&gt;0.01,"",IF(MissFill!AH119/SUM(MissFill!AH$5:AH120)&gt;0.01,"",IF(MissFill!AH118/SUM(MissFill!AH$5:AH120)&gt;0.01,"",IF(MissFill!AH117/SUM(MissFill!AH$5:AH120)&gt;0.01,"",DateEnded_5Day!$A117)))))))</f>
        <v/>
      </c>
      <c r="AJ117" s="13" t="str">
        <f>IF($A117&lt;='All Results'!$B$4,"",IF(SUM(MissFill!AI$5:AI120)=0,"",(IF(MissFill!AI120/SUM(MissFill!AI$5:AI120)&gt;0.01,"",IF(MissFill!AI119/SUM(MissFill!AI$5:AI120)&gt;0.01,"",IF(MissFill!AI118/SUM(MissFill!AI$5:AI120)&gt;0.01,"",IF(MissFill!AI117/SUM(MissFill!AI$5:AI120)&gt;0.01,"",DateEnded_5Day!$A117)))))))</f>
        <v/>
      </c>
      <c r="AK117" s="13" t="str">
        <f>IF($A117&lt;='All Results'!$B$4,"",IF(SUM(MissFill!AJ$5:AJ120)=0,"",(IF(MissFill!AJ120/SUM(MissFill!AJ$5:AJ120)&gt;0.01,"",IF(MissFill!AJ119/SUM(MissFill!AJ$5:AJ120)&gt;0.01,"",IF(MissFill!AJ118/SUM(MissFill!AJ$5:AJ120)&gt;0.01,"",IF(MissFill!AJ117/SUM(MissFill!AJ$5:AJ120)&gt;0.01,"",DateEnded_5Day!$A117)))))))</f>
        <v/>
      </c>
      <c r="AL117" s="13" t="str">
        <f>IF($A117&lt;='All Results'!$B$4,"",IF(SUM(MissFill!AK$5:AK120)=0,"",(IF(MissFill!AK120/SUM(MissFill!AK$5:AK120)&gt;0.01,"",IF(MissFill!AK119/SUM(MissFill!AK$5:AK120)&gt;0.01,"",IF(MissFill!AK118/SUM(MissFill!AK$5:AK120)&gt;0.01,"",IF(MissFill!AK117/SUM(MissFill!AK$5:AK120)&gt;0.01,"",DateEnded_5Day!$A117)))))))</f>
        <v/>
      </c>
      <c r="AM117" s="13" t="str">
        <f>IF($A117&lt;='All Results'!$B$4,"",IF(SUM(MissFill!AL$5:AL120)=0,"",(IF(MissFill!AL120/SUM(MissFill!AL$5:AL120)&gt;0.01,"",IF(MissFill!AL119/SUM(MissFill!AL$5:AL120)&gt;0.01,"",IF(MissFill!AL118/SUM(MissFill!AL$5:AL120)&gt;0.01,"",IF(MissFill!AL117/SUM(MissFill!AL$5:AL120)&gt;0.01,"",DateEnded_5Day!$A117)))))))</f>
        <v/>
      </c>
      <c r="AN117" s="13" t="str">
        <f>IF($A117&lt;='All Results'!$B$4,"",IF(SUM(MissFill!AM$5:AM120)=0,"",(IF(MissFill!AM120/SUM(MissFill!AM$5:AM120)&gt;0.01,"",IF(MissFill!AM119/SUM(MissFill!AM$5:AM120)&gt;0.01,"",IF(MissFill!AM118/SUM(MissFill!AM$5:AM120)&gt;0.01,"",IF(MissFill!AM117/SUM(MissFill!AM$5:AM120)&gt;0.01,"",DateEnded_5Day!$A117)))))))</f>
        <v/>
      </c>
      <c r="AO117" s="13" t="str">
        <f>IF($A117&lt;='All Results'!$B$4,"",IF(SUM(MissFill!AN$5:AN120)=0,"",(IF(MissFill!AN120/SUM(MissFill!AN$5:AN120)&gt;0.01,"",IF(MissFill!AN119/SUM(MissFill!AN$5:AN120)&gt;0.01,"",IF(MissFill!AN118/SUM(MissFill!AN$5:AN120)&gt;0.01,"",IF(MissFill!AN117/SUM(MissFill!AN$5:AN120)&gt;0.01,"",DateEnded_5Day!$A117)))))))</f>
        <v/>
      </c>
      <c r="AP117" s="13" t="str">
        <f>IF($A117&lt;='All Results'!$B$4,"",IF(SUM(MissFill!AO$5:AO120)=0,"",(IF(MissFill!AO120/SUM(MissFill!AO$5:AO120)&gt;0.01,"",IF(MissFill!AO119/SUM(MissFill!AO$5:AO120)&gt;0.01,"",IF(MissFill!AO118/SUM(MissFill!AO$5:AO120)&gt;0.01,"",IF(MissFill!AO117/SUM(MissFill!AO$5:AO120)&gt;0.01,"",DateEnded_5Day!$A117)))))))</f>
        <v/>
      </c>
      <c r="AQ117" s="13" t="str">
        <f>IF($A117&lt;='All Results'!$B$4,"",IF(SUM(MissFill!AP$5:AP120)=0,"",(IF(MissFill!AP120/SUM(MissFill!AP$5:AP120)&gt;0.01,"",IF(MissFill!AP119/SUM(MissFill!AP$5:AP120)&gt;0.01,"",IF(MissFill!AP118/SUM(MissFill!AP$5:AP120)&gt;0.01,"",IF(MissFill!AP117/SUM(MissFill!AP$5:AP120)&gt;0.01,"",DateEnded_5Day!$A117)))))))</f>
        <v/>
      </c>
      <c r="AR117" s="13" t="str">
        <f>IF($A117&lt;='All Results'!$B$4,"",IF(SUM(MissFill!AQ$5:AQ120)=0,"",(IF(MissFill!AQ120/SUM(MissFill!AQ$5:AQ120)&gt;0.01,"",IF(MissFill!AQ119/SUM(MissFill!AQ$5:AQ120)&gt;0.01,"",IF(MissFill!AQ118/SUM(MissFill!AQ$5:AQ120)&gt;0.01,"",IF(MissFill!AQ117/SUM(MissFill!AQ$5:AQ120)&gt;0.01,"",DateEnded_5Day!$A117)))))))</f>
        <v/>
      </c>
      <c r="AS117" s="13" t="str">
        <f>IF($A117&lt;='All Results'!$B$4,"",IF(SUM(MissFill!AR$5:AR120)=0,"",(IF(MissFill!AR120/SUM(MissFill!AR$5:AR120)&gt;0.01,"",IF(MissFill!AR119/SUM(MissFill!AR$5:AR120)&gt;0.01,"",IF(MissFill!AR118/SUM(MissFill!AR$5:AR120)&gt;0.01,"",IF(MissFill!AR117/SUM(MissFill!AR$5:AR120)&gt;0.01,"",DateEnded_5Day!$A117)))))))</f>
        <v/>
      </c>
      <c r="AT117" s="13" t="str">
        <f>IF($A117&lt;='All Results'!$B$4,"",IF(SUM(MissFill!AS$5:AS120)=0,"",(IF(MissFill!AS120/SUM(MissFill!AS$5:AS120)&gt;0.01,"",IF(MissFill!AS119/SUM(MissFill!AS$5:AS120)&gt;0.01,"",IF(MissFill!AS118/SUM(MissFill!AS$5:AS120)&gt;0.01,"",IF(MissFill!AS117/SUM(MissFill!AS$5:AS120)&gt;0.01,"",DateEnded_5Day!$A117)))))))</f>
        <v/>
      </c>
      <c r="AU117" s="13" t="str">
        <f>IF($A117&lt;='All Results'!$B$4,"",IF(SUM(MissFill!AT$5:AT120)=0,"",(IF(MissFill!AT120/SUM(MissFill!AT$5:AT120)&gt;0.01,"",IF(MissFill!AT119/SUM(MissFill!AT$5:AT120)&gt;0.01,"",IF(MissFill!AT118/SUM(MissFill!AT$5:AT120)&gt;0.01,"",IF(MissFill!AT117/SUM(MissFill!AT$5:AT120)&gt;0.01,"",DateEnded_5Day!$A117)))))))</f>
        <v/>
      </c>
      <c r="AV117" s="13" t="str">
        <f>IF($A117&lt;='All Results'!$B$4,"",IF(SUM(MissFill!AU$5:AU120)=0,"",(IF(MissFill!AU120/SUM(MissFill!AU$5:AU120)&gt;0.01,"",IF(MissFill!AU119/SUM(MissFill!AU$5:AU120)&gt;0.01,"",IF(MissFill!AU118/SUM(MissFill!AU$5:AU120)&gt;0.01,"",IF(MissFill!AU117/SUM(MissFill!AU$5:AU120)&gt;0.01,"",DateEnded_5Day!$A117)))))))</f>
        <v/>
      </c>
      <c r="AW117" s="13" t="str">
        <f>IF($A117&lt;='All Results'!$B$4,"",IF(SUM(MissFill!AV$5:AV120)=0,"",(IF(MissFill!AV120/SUM(MissFill!AV$5:AV120)&gt;0.01,"",IF(MissFill!AV119/SUM(MissFill!AV$5:AV120)&gt;0.01,"",IF(MissFill!AV118/SUM(MissFill!AV$5:AV120)&gt;0.01,"",IF(MissFill!AV117/SUM(MissFill!AV$5:AV120)&gt;0.01,"",DateEnded_5Day!$A117)))))))</f>
        <v/>
      </c>
      <c r="AX117" s="13" t="str">
        <f>IF($A117&lt;='All Results'!$B$4,"",IF(SUM(MissFill!AW$5:AW120)=0,"",(IF(MissFill!AW120/SUM(MissFill!AW$5:AW120)&gt;0.01,"",IF(MissFill!AW119/SUM(MissFill!AW$5:AW120)&gt;0.01,"",IF(MissFill!AW118/SUM(MissFill!AW$5:AW120)&gt;0.01,"",IF(MissFill!AW117/SUM(MissFill!AW$5:AW120)&gt;0.01,"",DateEnded_5Day!$A117)))))))</f>
        <v/>
      </c>
    </row>
    <row r="118" spans="1:50" x14ac:dyDescent="0.25">
      <c r="A118" s="8">
        <v>44463</v>
      </c>
      <c r="B118" s="11">
        <v>267</v>
      </c>
      <c r="C118" s="13" t="str">
        <f>IF($A118&lt;='All Results'!$B$4,"",IF(SUM(MissFill!B$5:B121)=0,"",(IF(MissFill!B121/SUM(MissFill!B$5:B121)&gt;0.01,"",IF(MissFill!B120/SUM(MissFill!B$5:B121)&gt;0.01,"",IF(MissFill!B119/SUM(MissFill!B$5:B121)&gt;0.01,"",IF(MissFill!B118/SUM(MissFill!B$5:B121)&gt;0.01,"",DateEnded_5Day!$A118)))))))</f>
        <v/>
      </c>
      <c r="D118" s="13" t="str">
        <f>IF($A118&lt;='All Results'!$B$4,"",IF(SUM(MissFill!C$5:C121)=0,"",(IF(MissFill!C121/SUM(MissFill!C$5:C121)&gt;0.01,"",IF(MissFill!C120/SUM(MissFill!C$5:C121)&gt;0.01,"",IF(MissFill!C119/SUM(MissFill!C$5:C121)&gt;0.01,"",IF(MissFill!C118/SUM(MissFill!C$5:C121)&gt;0.01,"",DateEnded_5Day!$A118)))))))</f>
        <v/>
      </c>
      <c r="E118" s="13" t="str">
        <f>IF($A118&lt;='All Results'!$B$4,"",IF(SUM(MissFill!D$5:D121)=0,"",(IF(MissFill!D121/SUM(MissFill!D$5:D121)&gt;0.01,"",IF(MissFill!D120/SUM(MissFill!D$5:D121)&gt;0.01,"",IF(MissFill!D119/SUM(MissFill!D$5:D121)&gt;0.01,"",IF(MissFill!D118/SUM(MissFill!D$5:D121)&gt;0.01,"",DateEnded_5Day!$A118)))))))</f>
        <v/>
      </c>
      <c r="F118" s="13" t="str">
        <f>IF($A118&lt;='All Results'!$B$4,"",IF(SUM(MissFill!E$5:E121)=0,"",(IF(MissFill!E121/SUM(MissFill!E$5:E121)&gt;0.01,"",IF(MissFill!E120/SUM(MissFill!E$5:E121)&gt;0.01,"",IF(MissFill!E119/SUM(MissFill!E$5:E121)&gt;0.01,"",IF(MissFill!E118/SUM(MissFill!E$5:E121)&gt;0.01,"",DateEnded_5Day!$A118)))))))</f>
        <v/>
      </c>
      <c r="G118" s="13" t="str">
        <f>IF($A118&lt;='All Results'!$B$4,"",IF(SUM(MissFill!F$5:F121)=0,"",(IF(MissFill!F121/SUM(MissFill!F$5:F121)&gt;0.01,"",IF(MissFill!F120/SUM(MissFill!F$5:F121)&gt;0.01,"",IF(MissFill!F119/SUM(MissFill!F$5:F121)&gt;0.01,"",IF(MissFill!F118/SUM(MissFill!F$5:F121)&gt;0.01,"",DateEnded_5Day!$A118)))))))</f>
        <v/>
      </c>
      <c r="H118" s="13" t="str">
        <f>IF($A118&lt;='All Results'!$B$4,"",IF(SUM(MissFill!G$5:G121)=0,"",(IF(MissFill!G121/SUM(MissFill!G$5:G121)&gt;0.01,"",IF(MissFill!G120/SUM(MissFill!G$5:G121)&gt;0.01,"",IF(MissFill!G119/SUM(MissFill!G$5:G121)&gt;0.01,"",IF(MissFill!G118/SUM(MissFill!G$5:G121)&gt;0.01,"",DateEnded_5Day!$A118)))))))</f>
        <v/>
      </c>
      <c r="I118" s="13" t="str">
        <f>IF($A118&lt;='All Results'!$B$4,"",IF(SUM(MissFill!H$5:H121)=0,"",(IF(MissFill!H121/SUM(MissFill!H$5:H121)&gt;0.01,"",IF(MissFill!H120/SUM(MissFill!H$5:H121)&gt;0.01,"",IF(MissFill!H119/SUM(MissFill!H$5:H121)&gt;0.01,"",IF(MissFill!H118/SUM(MissFill!H$5:H121)&gt;0.01,"",DateEnded_5Day!$A118)))))))</f>
        <v/>
      </c>
      <c r="J118" s="13" t="str">
        <f>IF($A118&lt;='All Results'!$B$4,"",IF(SUM(MissFill!I$5:I121)=0,"",(IF(MissFill!I121/SUM(MissFill!I$5:I121)&gt;0.01,"",IF(MissFill!I120/SUM(MissFill!I$5:I121)&gt;0.01,"",IF(MissFill!I119/SUM(MissFill!I$5:I121)&gt;0.01,"",IF(MissFill!I118/SUM(MissFill!I$5:I121)&gt;0.01,"",DateEnded_5Day!$A118)))))))</f>
        <v/>
      </c>
      <c r="K118" s="13" t="str">
        <f>IF($A118&lt;='All Results'!$B$4,"",IF(SUM(MissFill!J$5:J121)=0,"",(IF(MissFill!J121/SUM(MissFill!J$5:J121)&gt;0.01,"",IF(MissFill!J120/SUM(MissFill!J$5:J121)&gt;0.01,"",IF(MissFill!J119/SUM(MissFill!J$5:J121)&gt;0.01,"",IF(MissFill!J118/SUM(MissFill!J$5:J121)&gt;0.01,"",DateEnded_5Day!$A118)))))))</f>
        <v/>
      </c>
      <c r="L118" s="13" t="str">
        <f>IF($A118&lt;='All Results'!$B$4,"",IF(SUM(MissFill!K$5:K121)=0,"",(IF(MissFill!K121/SUM(MissFill!K$5:K121)&gt;0.01,"",IF(MissFill!K120/SUM(MissFill!K$5:K121)&gt;0.01,"",IF(MissFill!K119/SUM(MissFill!K$5:K121)&gt;0.01,"",IF(MissFill!K118/SUM(MissFill!K$5:K121)&gt;0.01,"",DateEnded_5Day!$A118)))))))</f>
        <v/>
      </c>
      <c r="M118" s="13" t="str">
        <f>IF($A118&lt;='All Results'!$B$4,"",IF(SUM(MissFill!L$5:L121)=0,"",(IF(MissFill!L121/SUM(MissFill!L$5:L121)&gt;0.01,"",IF(MissFill!L120/SUM(MissFill!L$5:L121)&gt;0.01,"",IF(MissFill!L119/SUM(MissFill!L$5:L121)&gt;0.01,"",IF(MissFill!L118/SUM(MissFill!L$5:L121)&gt;0.01,"",DateEnded_5Day!$A118)))))))</f>
        <v/>
      </c>
      <c r="N118" s="13" t="str">
        <f>IF($A118&lt;='All Results'!$B$4,"",IF(SUM(MissFill!M$5:M121)=0,"",(IF(MissFill!M121/SUM(MissFill!M$5:M121)&gt;0.01,"",IF(MissFill!M120/SUM(MissFill!M$5:M121)&gt;0.01,"",IF(MissFill!M119/SUM(MissFill!M$5:M121)&gt;0.01,"",IF(MissFill!M118/SUM(MissFill!M$5:M121)&gt;0.01,"",DateEnded_5Day!$A118)))))))</f>
        <v/>
      </c>
      <c r="O118" s="13" t="str">
        <f>IF($A118&lt;='All Results'!$B$4,"",IF(SUM(MissFill!N$5:N121)=0,"",(IF(MissFill!N121/SUM(MissFill!N$5:N121)&gt;0.01,"",IF(MissFill!N120/SUM(MissFill!N$5:N121)&gt;0.01,"",IF(MissFill!N119/SUM(MissFill!N$5:N121)&gt;0.01,"",IF(MissFill!N118/SUM(MissFill!N$5:N121)&gt;0.01,"",DateEnded_5Day!$A118)))))))</f>
        <v/>
      </c>
      <c r="P118" s="13" t="str">
        <f>IF($A118&lt;='All Results'!$B$4,"",IF(SUM(MissFill!O$5:O121)=0,"",(IF(MissFill!O121/SUM(MissFill!O$5:O121)&gt;0.01,"",IF(MissFill!O120/SUM(MissFill!O$5:O121)&gt;0.01,"",IF(MissFill!O119/SUM(MissFill!O$5:O121)&gt;0.01,"",IF(MissFill!O118/SUM(MissFill!O$5:O121)&gt;0.01,"",DateEnded_5Day!$A118)))))))</f>
        <v/>
      </c>
      <c r="Q118" s="13" t="str">
        <f>IF($A118&lt;='All Results'!$B$4,"",IF(SUM(MissFill!P$5:P121)=0,"",(IF(MissFill!P121/SUM(MissFill!P$5:P121)&gt;0.01,"",IF(MissFill!P120/SUM(MissFill!P$5:P121)&gt;0.01,"",IF(MissFill!P119/SUM(MissFill!P$5:P121)&gt;0.01,"",IF(MissFill!P118/SUM(MissFill!P$5:P121)&gt;0.01,"",DateEnded_5Day!$A118)))))))</f>
        <v/>
      </c>
      <c r="R118" s="13" t="str">
        <f>IF($A118&lt;='All Results'!$B$4,"",IF(SUM(MissFill!Q$5:Q121)=0,"",(IF(MissFill!Q121/SUM(MissFill!Q$5:Q121)&gt;0.01,"",IF(MissFill!Q120/SUM(MissFill!Q$5:Q121)&gt;0.01,"",IF(MissFill!Q119/SUM(MissFill!Q$5:Q121)&gt;0.01,"",IF(MissFill!Q118/SUM(MissFill!Q$5:Q121)&gt;0.01,"",DateEnded_5Day!$A118)))))))</f>
        <v/>
      </c>
      <c r="S118" s="13" t="str">
        <f>IF($A118&lt;='All Results'!$B$4,"",IF(SUM(MissFill!R$5:R121)=0,"",(IF(MissFill!R121/SUM(MissFill!R$5:R121)&gt;0.01,"",IF(MissFill!R120/SUM(MissFill!R$5:R121)&gt;0.01,"",IF(MissFill!R119/SUM(MissFill!R$5:R121)&gt;0.01,"",IF(MissFill!R118/SUM(MissFill!R$5:R121)&gt;0.01,"",DateEnded_5Day!$A118)))))))</f>
        <v/>
      </c>
      <c r="T118" s="13" t="str">
        <f>IF($A118&lt;='All Results'!$B$4,"",IF(SUM(MissFill!S$5:S121)=0,"",(IF(MissFill!S121/SUM(MissFill!S$5:S121)&gt;0.01,"",IF(MissFill!S120/SUM(MissFill!S$5:S121)&gt;0.01,"",IF(MissFill!S119/SUM(MissFill!S$5:S121)&gt;0.01,"",IF(MissFill!S118/SUM(MissFill!S$5:S121)&gt;0.01,"",DateEnded_5Day!$A118)))))))</f>
        <v/>
      </c>
      <c r="U118" s="13" t="str">
        <f>IF($A118&lt;='All Results'!$B$4,"",IF(SUM(MissFill!T$5:T121)=0,"",(IF(MissFill!T121/SUM(MissFill!T$5:T121)&gt;0.01,"",IF(MissFill!T120/SUM(MissFill!T$5:T121)&gt;0.01,"",IF(MissFill!T119/SUM(MissFill!T$5:T121)&gt;0.01,"",IF(MissFill!T118/SUM(MissFill!T$5:T121)&gt;0.01,"",DateEnded_5Day!$A118)))))))</f>
        <v/>
      </c>
      <c r="V118" s="13" t="str">
        <f>IF($A118&lt;='All Results'!$B$4,"",IF(SUM(MissFill!U$5:U121)=0,"",(IF(MissFill!U121/SUM(MissFill!U$5:U121)&gt;0.01,"",IF(MissFill!U120/SUM(MissFill!U$5:U121)&gt;0.01,"",IF(MissFill!U119/SUM(MissFill!U$5:U121)&gt;0.01,"",IF(MissFill!U118/SUM(MissFill!U$5:U121)&gt;0.01,"",DateEnded_5Day!$A118)))))))</f>
        <v/>
      </c>
      <c r="W118" s="13" t="str">
        <f>IF($A118&lt;='All Results'!$B$4,"",IF(SUM(MissFill!V$5:V121)=0,"",(IF(MissFill!V121/SUM(MissFill!V$5:V121)&gt;0.01,"",IF(MissFill!V120/SUM(MissFill!V$5:V121)&gt;0.01,"",IF(MissFill!V119/SUM(MissFill!V$5:V121)&gt;0.01,"",IF(MissFill!V118/SUM(MissFill!V$5:V121)&gt;0.01,"",DateEnded_5Day!$A118)))))))</f>
        <v/>
      </c>
      <c r="X118" s="13" t="str">
        <f>IF($A118&lt;='All Results'!$B$4,"",IF(SUM(MissFill!W$5:W121)=0,"",(IF(MissFill!W121/SUM(MissFill!W$5:W121)&gt;0.01,"",IF(MissFill!W120/SUM(MissFill!W$5:W121)&gt;0.01,"",IF(MissFill!W119/SUM(MissFill!W$5:W121)&gt;0.01,"",IF(MissFill!W118/SUM(MissFill!W$5:W121)&gt;0.01,"",DateEnded_5Day!$A118)))))))</f>
        <v/>
      </c>
      <c r="Y118" s="13" t="str">
        <f>IF($A118&lt;='All Results'!$B$4,"",IF(SUM(MissFill!X$5:X121)=0,"",(IF(MissFill!X121/SUM(MissFill!X$5:X121)&gt;0.01,"",IF(MissFill!X120/SUM(MissFill!X$5:X121)&gt;0.01,"",IF(MissFill!X119/SUM(MissFill!X$5:X121)&gt;0.01,"",IF(MissFill!X118/SUM(MissFill!X$5:X121)&gt;0.01,"",DateEnded_5Day!$A118)))))))</f>
        <v/>
      </c>
      <c r="Z118" s="13" t="str">
        <f>IF($A118&lt;='All Results'!$B$4,"",IF(SUM(MissFill!Y$5:Y121)=0,"",(IF(MissFill!Y121/SUM(MissFill!Y$5:Y121)&gt;0.01,"",IF(MissFill!Y120/SUM(MissFill!Y$5:Y121)&gt;0.01,"",IF(MissFill!Y119/SUM(MissFill!Y$5:Y121)&gt;0.01,"",IF(MissFill!Y118/SUM(MissFill!Y$5:Y121)&gt;0.01,"",DateEnded_5Day!$A118)))))))</f>
        <v/>
      </c>
      <c r="AA118" s="13" t="str">
        <f>IF($A118&lt;='All Results'!$B$4,"",IF(SUM(MissFill!Z$5:Z121)=0,"",(IF(MissFill!Z121/SUM(MissFill!Z$5:Z121)&gt;0.01,"",IF(MissFill!Z120/SUM(MissFill!Z$5:Z121)&gt;0.01,"",IF(MissFill!Z119/SUM(MissFill!Z$5:Z121)&gt;0.01,"",IF(MissFill!Z118/SUM(MissFill!Z$5:Z121)&gt;0.01,"",DateEnded_5Day!$A118)))))))</f>
        <v/>
      </c>
      <c r="AB118" s="13" t="str">
        <f>IF($A118&lt;='All Results'!$B$4,"",IF(SUM(MissFill!AA$5:AA121)=0,"",(IF(MissFill!AA121/SUM(MissFill!AA$5:AA121)&gt;0.01,"",IF(MissFill!AA120/SUM(MissFill!AA$5:AA121)&gt;0.01,"",IF(MissFill!AA119/SUM(MissFill!AA$5:AA121)&gt;0.01,"",IF(MissFill!AA118/SUM(MissFill!AA$5:AA121)&gt;0.01,"",DateEnded_5Day!$A118)))))))</f>
        <v/>
      </c>
      <c r="AC118" s="13" t="str">
        <f>IF($A118&lt;='All Results'!$B$4,"",IF(SUM(MissFill!AB$5:AB121)=0,"",(IF(MissFill!AB121/SUM(MissFill!AB$5:AB121)&gt;0.01,"",IF(MissFill!AB120/SUM(MissFill!AB$5:AB121)&gt;0.01,"",IF(MissFill!AB119/SUM(MissFill!AB$5:AB121)&gt;0.01,"",IF(MissFill!AB118/SUM(MissFill!AB$5:AB121)&gt;0.01,"",DateEnded_5Day!$A118)))))))</f>
        <v/>
      </c>
      <c r="AD118" s="13" t="str">
        <f>IF($A118&lt;='All Results'!$B$4,"",IF(SUM(MissFill!AC$5:AC121)=0,"",(IF(MissFill!AC121/SUM(MissFill!AC$5:AC121)&gt;0.01,"",IF(MissFill!AC120/SUM(MissFill!AC$5:AC121)&gt;0.01,"",IF(MissFill!AC119/SUM(MissFill!AC$5:AC121)&gt;0.01,"",IF(MissFill!AC118/SUM(MissFill!AC$5:AC121)&gt;0.01,"",DateEnded_5Day!$A118)))))))</f>
        <v/>
      </c>
      <c r="AE118" s="13" t="str">
        <f>IF($A118&lt;='All Results'!$B$4,"",IF(SUM(MissFill!AD$5:AD121)=0,"",(IF(MissFill!AD121/SUM(MissFill!AD$5:AD121)&gt;0.01,"",IF(MissFill!AD120/SUM(MissFill!AD$5:AD121)&gt;0.01,"",IF(MissFill!AD119/SUM(MissFill!AD$5:AD121)&gt;0.01,"",IF(MissFill!AD118/SUM(MissFill!AD$5:AD121)&gt;0.01,"",DateEnded_5Day!$A118)))))))</f>
        <v/>
      </c>
      <c r="AF118" s="13" t="str">
        <f>IF($A118&lt;='All Results'!$B$4,"",IF(SUM(MissFill!AE$5:AE121)=0,"",(IF(MissFill!AE121/SUM(MissFill!AE$5:AE121)&gt;0.01,"",IF(MissFill!AE120/SUM(MissFill!AE$5:AE121)&gt;0.01,"",IF(MissFill!AE119/SUM(MissFill!AE$5:AE121)&gt;0.01,"",IF(MissFill!AE118/SUM(MissFill!AE$5:AE121)&gt;0.01,"",DateEnded_5Day!$A118)))))))</f>
        <v/>
      </c>
      <c r="AG118" s="13" t="str">
        <f>IF($A118&lt;='All Results'!$B$4,"",IF(SUM(MissFill!AF$5:AF121)=0,"",(IF(MissFill!AF121/SUM(MissFill!AF$5:AF121)&gt;0.01,"",IF(MissFill!AF120/SUM(MissFill!AF$5:AF121)&gt;0.01,"",IF(MissFill!AF119/SUM(MissFill!AF$5:AF121)&gt;0.01,"",IF(MissFill!AF118/SUM(MissFill!AF$5:AF121)&gt;0.01,"",DateEnded_5Day!$A118)))))))</f>
        <v/>
      </c>
      <c r="AH118" s="13" t="str">
        <f>IF($A118&lt;='All Results'!$B$4,"",IF(SUM(MissFill!AG$5:AG121)=0,"",(IF(MissFill!AG121/SUM(MissFill!AG$5:AG121)&gt;0.01,"",IF(MissFill!AG120/SUM(MissFill!AG$5:AG121)&gt;0.01,"",IF(MissFill!AG119/SUM(MissFill!AG$5:AG121)&gt;0.01,"",IF(MissFill!AG118/SUM(MissFill!AG$5:AG121)&gt;0.01,"",DateEnded_5Day!$A118)))))))</f>
        <v/>
      </c>
      <c r="AI118" s="13" t="str">
        <f>IF($A118&lt;='All Results'!$B$4,"",IF(SUM(MissFill!AH$5:AH121)=0,"",(IF(MissFill!AH121/SUM(MissFill!AH$5:AH121)&gt;0.01,"",IF(MissFill!AH120/SUM(MissFill!AH$5:AH121)&gt;0.01,"",IF(MissFill!AH119/SUM(MissFill!AH$5:AH121)&gt;0.01,"",IF(MissFill!AH118/SUM(MissFill!AH$5:AH121)&gt;0.01,"",DateEnded_5Day!$A118)))))))</f>
        <v/>
      </c>
      <c r="AJ118" s="13" t="str">
        <f>IF($A118&lt;='All Results'!$B$4,"",IF(SUM(MissFill!AI$5:AI121)=0,"",(IF(MissFill!AI121/SUM(MissFill!AI$5:AI121)&gt;0.01,"",IF(MissFill!AI120/SUM(MissFill!AI$5:AI121)&gt;0.01,"",IF(MissFill!AI119/SUM(MissFill!AI$5:AI121)&gt;0.01,"",IF(MissFill!AI118/SUM(MissFill!AI$5:AI121)&gt;0.01,"",DateEnded_5Day!$A118)))))))</f>
        <v/>
      </c>
      <c r="AK118" s="13" t="str">
        <f>IF($A118&lt;='All Results'!$B$4,"",IF(SUM(MissFill!AJ$5:AJ121)=0,"",(IF(MissFill!AJ121/SUM(MissFill!AJ$5:AJ121)&gt;0.01,"",IF(MissFill!AJ120/SUM(MissFill!AJ$5:AJ121)&gt;0.01,"",IF(MissFill!AJ119/SUM(MissFill!AJ$5:AJ121)&gt;0.01,"",IF(MissFill!AJ118/SUM(MissFill!AJ$5:AJ121)&gt;0.01,"",DateEnded_5Day!$A118)))))))</f>
        <v/>
      </c>
      <c r="AL118" s="13" t="str">
        <f>IF($A118&lt;='All Results'!$B$4,"",IF(SUM(MissFill!AK$5:AK121)=0,"",(IF(MissFill!AK121/SUM(MissFill!AK$5:AK121)&gt;0.01,"",IF(MissFill!AK120/SUM(MissFill!AK$5:AK121)&gt;0.01,"",IF(MissFill!AK119/SUM(MissFill!AK$5:AK121)&gt;0.01,"",IF(MissFill!AK118/SUM(MissFill!AK$5:AK121)&gt;0.01,"",DateEnded_5Day!$A118)))))))</f>
        <v/>
      </c>
      <c r="AM118" s="13" t="str">
        <f>IF($A118&lt;='All Results'!$B$4,"",IF(SUM(MissFill!AL$5:AL121)=0,"",(IF(MissFill!AL121/SUM(MissFill!AL$5:AL121)&gt;0.01,"",IF(MissFill!AL120/SUM(MissFill!AL$5:AL121)&gt;0.01,"",IF(MissFill!AL119/SUM(MissFill!AL$5:AL121)&gt;0.01,"",IF(MissFill!AL118/SUM(MissFill!AL$5:AL121)&gt;0.01,"",DateEnded_5Day!$A118)))))))</f>
        <v/>
      </c>
      <c r="AN118" s="13" t="str">
        <f>IF($A118&lt;='All Results'!$B$4,"",IF(SUM(MissFill!AM$5:AM121)=0,"",(IF(MissFill!AM121/SUM(MissFill!AM$5:AM121)&gt;0.01,"",IF(MissFill!AM120/SUM(MissFill!AM$5:AM121)&gt;0.01,"",IF(MissFill!AM119/SUM(MissFill!AM$5:AM121)&gt;0.01,"",IF(MissFill!AM118/SUM(MissFill!AM$5:AM121)&gt;0.01,"",DateEnded_5Day!$A118)))))))</f>
        <v/>
      </c>
      <c r="AO118" s="13" t="str">
        <f>IF($A118&lt;='All Results'!$B$4,"",IF(SUM(MissFill!AN$5:AN121)=0,"",(IF(MissFill!AN121/SUM(MissFill!AN$5:AN121)&gt;0.01,"",IF(MissFill!AN120/SUM(MissFill!AN$5:AN121)&gt;0.01,"",IF(MissFill!AN119/SUM(MissFill!AN$5:AN121)&gt;0.01,"",IF(MissFill!AN118/SUM(MissFill!AN$5:AN121)&gt;0.01,"",DateEnded_5Day!$A118)))))))</f>
        <v/>
      </c>
      <c r="AP118" s="13" t="str">
        <f>IF($A118&lt;='All Results'!$B$4,"",IF(SUM(MissFill!AO$5:AO121)=0,"",(IF(MissFill!AO121/SUM(MissFill!AO$5:AO121)&gt;0.01,"",IF(MissFill!AO120/SUM(MissFill!AO$5:AO121)&gt;0.01,"",IF(MissFill!AO119/SUM(MissFill!AO$5:AO121)&gt;0.01,"",IF(MissFill!AO118/SUM(MissFill!AO$5:AO121)&gt;0.01,"",DateEnded_5Day!$A118)))))))</f>
        <v/>
      </c>
      <c r="AQ118" s="13" t="str">
        <f>IF($A118&lt;='All Results'!$B$4,"",IF(SUM(MissFill!AP$5:AP121)=0,"",(IF(MissFill!AP121/SUM(MissFill!AP$5:AP121)&gt;0.01,"",IF(MissFill!AP120/SUM(MissFill!AP$5:AP121)&gt;0.01,"",IF(MissFill!AP119/SUM(MissFill!AP$5:AP121)&gt;0.01,"",IF(MissFill!AP118/SUM(MissFill!AP$5:AP121)&gt;0.01,"",DateEnded_5Day!$A118)))))))</f>
        <v/>
      </c>
      <c r="AR118" s="13" t="str">
        <f>IF($A118&lt;='All Results'!$B$4,"",IF(SUM(MissFill!AQ$5:AQ121)=0,"",(IF(MissFill!AQ121/SUM(MissFill!AQ$5:AQ121)&gt;0.01,"",IF(MissFill!AQ120/SUM(MissFill!AQ$5:AQ121)&gt;0.01,"",IF(MissFill!AQ119/SUM(MissFill!AQ$5:AQ121)&gt;0.01,"",IF(MissFill!AQ118/SUM(MissFill!AQ$5:AQ121)&gt;0.01,"",DateEnded_5Day!$A118)))))))</f>
        <v/>
      </c>
      <c r="AS118" s="13" t="str">
        <f>IF($A118&lt;='All Results'!$B$4,"",IF(SUM(MissFill!AR$5:AR121)=0,"",(IF(MissFill!AR121/SUM(MissFill!AR$5:AR121)&gt;0.01,"",IF(MissFill!AR120/SUM(MissFill!AR$5:AR121)&gt;0.01,"",IF(MissFill!AR119/SUM(MissFill!AR$5:AR121)&gt;0.01,"",IF(MissFill!AR118/SUM(MissFill!AR$5:AR121)&gt;0.01,"",DateEnded_5Day!$A118)))))))</f>
        <v/>
      </c>
      <c r="AT118" s="13" t="str">
        <f>IF($A118&lt;='All Results'!$B$4,"",IF(SUM(MissFill!AS$5:AS121)=0,"",(IF(MissFill!AS121/SUM(MissFill!AS$5:AS121)&gt;0.01,"",IF(MissFill!AS120/SUM(MissFill!AS$5:AS121)&gt;0.01,"",IF(MissFill!AS119/SUM(MissFill!AS$5:AS121)&gt;0.01,"",IF(MissFill!AS118/SUM(MissFill!AS$5:AS121)&gt;0.01,"",DateEnded_5Day!$A118)))))))</f>
        <v/>
      </c>
      <c r="AU118" s="13" t="str">
        <f>IF($A118&lt;='All Results'!$B$4,"",IF(SUM(MissFill!AT$5:AT121)=0,"",(IF(MissFill!AT121/SUM(MissFill!AT$5:AT121)&gt;0.01,"",IF(MissFill!AT120/SUM(MissFill!AT$5:AT121)&gt;0.01,"",IF(MissFill!AT119/SUM(MissFill!AT$5:AT121)&gt;0.01,"",IF(MissFill!AT118/SUM(MissFill!AT$5:AT121)&gt;0.01,"",DateEnded_5Day!$A118)))))))</f>
        <v/>
      </c>
      <c r="AV118" s="13" t="str">
        <f>IF($A118&lt;='All Results'!$B$4,"",IF(SUM(MissFill!AU$5:AU121)=0,"",(IF(MissFill!AU121/SUM(MissFill!AU$5:AU121)&gt;0.01,"",IF(MissFill!AU120/SUM(MissFill!AU$5:AU121)&gt;0.01,"",IF(MissFill!AU119/SUM(MissFill!AU$5:AU121)&gt;0.01,"",IF(MissFill!AU118/SUM(MissFill!AU$5:AU121)&gt;0.01,"",DateEnded_5Day!$A118)))))))</f>
        <v/>
      </c>
      <c r="AW118" s="13" t="str">
        <f>IF($A118&lt;='All Results'!$B$4,"",IF(SUM(MissFill!AV$5:AV121)=0,"",(IF(MissFill!AV121/SUM(MissFill!AV$5:AV121)&gt;0.01,"",IF(MissFill!AV120/SUM(MissFill!AV$5:AV121)&gt;0.01,"",IF(MissFill!AV119/SUM(MissFill!AV$5:AV121)&gt;0.01,"",IF(MissFill!AV118/SUM(MissFill!AV$5:AV121)&gt;0.01,"",DateEnded_5Day!$A118)))))))</f>
        <v/>
      </c>
      <c r="AX118" s="13" t="str">
        <f>IF($A118&lt;='All Results'!$B$4,"",IF(SUM(MissFill!AW$5:AW121)=0,"",(IF(MissFill!AW121/SUM(MissFill!AW$5:AW121)&gt;0.01,"",IF(MissFill!AW120/SUM(MissFill!AW$5:AW121)&gt;0.01,"",IF(MissFill!AW119/SUM(MissFill!AW$5:AW121)&gt;0.01,"",IF(MissFill!AW118/SUM(MissFill!AW$5:AW121)&gt;0.01,"",DateEnded_5Day!$A118)))))))</f>
        <v/>
      </c>
    </row>
    <row r="119" spans="1:50" x14ac:dyDescent="0.25">
      <c r="A119" s="8">
        <v>44464</v>
      </c>
      <c r="B119" s="11">
        <v>268</v>
      </c>
      <c r="C119" s="13" t="str">
        <f>IF($A119&lt;='All Results'!$B$4,"",IF(SUM(MissFill!B$5:B122)=0,"",(IF(MissFill!B122/SUM(MissFill!B$5:B122)&gt;0.01,"",IF(MissFill!B121/SUM(MissFill!B$5:B122)&gt;0.01,"",IF(MissFill!B120/SUM(MissFill!B$5:B122)&gt;0.01,"",IF(MissFill!B119/SUM(MissFill!B$5:B122)&gt;0.01,"",DateEnded_5Day!$A119)))))))</f>
        <v/>
      </c>
      <c r="D119" s="13" t="str">
        <f>IF($A119&lt;='All Results'!$B$4,"",IF(SUM(MissFill!C$5:C122)=0,"",(IF(MissFill!C122/SUM(MissFill!C$5:C122)&gt;0.01,"",IF(MissFill!C121/SUM(MissFill!C$5:C122)&gt;0.01,"",IF(MissFill!C120/SUM(MissFill!C$5:C122)&gt;0.01,"",IF(MissFill!C119/SUM(MissFill!C$5:C122)&gt;0.01,"",DateEnded_5Day!$A119)))))))</f>
        <v/>
      </c>
      <c r="E119" s="13" t="str">
        <f>IF($A119&lt;='All Results'!$B$4,"",IF(SUM(MissFill!D$5:D122)=0,"",(IF(MissFill!D122/SUM(MissFill!D$5:D122)&gt;0.01,"",IF(MissFill!D121/SUM(MissFill!D$5:D122)&gt;0.01,"",IF(MissFill!D120/SUM(MissFill!D$5:D122)&gt;0.01,"",IF(MissFill!D119/SUM(MissFill!D$5:D122)&gt;0.01,"",DateEnded_5Day!$A119)))))))</f>
        <v/>
      </c>
      <c r="F119" s="13" t="str">
        <f>IF($A119&lt;='All Results'!$B$4,"",IF(SUM(MissFill!E$5:E122)=0,"",(IF(MissFill!E122/SUM(MissFill!E$5:E122)&gt;0.01,"",IF(MissFill!E121/SUM(MissFill!E$5:E122)&gt;0.01,"",IF(MissFill!E120/SUM(MissFill!E$5:E122)&gt;0.01,"",IF(MissFill!E119/SUM(MissFill!E$5:E122)&gt;0.01,"",DateEnded_5Day!$A119)))))))</f>
        <v/>
      </c>
      <c r="G119" s="13" t="str">
        <f>IF($A119&lt;='All Results'!$B$4,"",IF(SUM(MissFill!F$5:F122)=0,"",(IF(MissFill!F122/SUM(MissFill!F$5:F122)&gt;0.01,"",IF(MissFill!F121/SUM(MissFill!F$5:F122)&gt;0.01,"",IF(MissFill!F120/SUM(MissFill!F$5:F122)&gt;0.01,"",IF(MissFill!F119/SUM(MissFill!F$5:F122)&gt;0.01,"",DateEnded_5Day!$A119)))))))</f>
        <v/>
      </c>
      <c r="H119" s="13" t="str">
        <f>IF($A119&lt;='All Results'!$B$4,"",IF(SUM(MissFill!G$5:G122)=0,"",(IF(MissFill!G122/SUM(MissFill!G$5:G122)&gt;0.01,"",IF(MissFill!G121/SUM(MissFill!G$5:G122)&gt;0.01,"",IF(MissFill!G120/SUM(MissFill!G$5:G122)&gt;0.01,"",IF(MissFill!G119/SUM(MissFill!G$5:G122)&gt;0.01,"",DateEnded_5Day!$A119)))))))</f>
        <v/>
      </c>
      <c r="I119" s="13" t="str">
        <f>IF($A119&lt;='All Results'!$B$4,"",IF(SUM(MissFill!H$5:H122)=0,"",(IF(MissFill!H122/SUM(MissFill!H$5:H122)&gt;0.01,"",IF(MissFill!H121/SUM(MissFill!H$5:H122)&gt;0.01,"",IF(MissFill!H120/SUM(MissFill!H$5:H122)&gt;0.01,"",IF(MissFill!H119/SUM(MissFill!H$5:H122)&gt;0.01,"",DateEnded_5Day!$A119)))))))</f>
        <v/>
      </c>
      <c r="J119" s="13" t="str">
        <f>IF($A119&lt;='All Results'!$B$4,"",IF(SUM(MissFill!I$5:I122)=0,"",(IF(MissFill!I122/SUM(MissFill!I$5:I122)&gt;0.01,"",IF(MissFill!I121/SUM(MissFill!I$5:I122)&gt;0.01,"",IF(MissFill!I120/SUM(MissFill!I$5:I122)&gt;0.01,"",IF(MissFill!I119/SUM(MissFill!I$5:I122)&gt;0.01,"",DateEnded_5Day!$A119)))))))</f>
        <v/>
      </c>
      <c r="K119" s="13" t="str">
        <f>IF($A119&lt;='All Results'!$B$4,"",IF(SUM(MissFill!J$5:J122)=0,"",(IF(MissFill!J122/SUM(MissFill!J$5:J122)&gt;0.01,"",IF(MissFill!J121/SUM(MissFill!J$5:J122)&gt;0.01,"",IF(MissFill!J120/SUM(MissFill!J$5:J122)&gt;0.01,"",IF(MissFill!J119/SUM(MissFill!J$5:J122)&gt;0.01,"",DateEnded_5Day!$A119)))))))</f>
        <v/>
      </c>
      <c r="L119" s="13" t="str">
        <f>IF($A119&lt;='All Results'!$B$4,"",IF(SUM(MissFill!K$5:K122)=0,"",(IF(MissFill!K122/SUM(MissFill!K$5:K122)&gt;0.01,"",IF(MissFill!K121/SUM(MissFill!K$5:K122)&gt;0.01,"",IF(MissFill!K120/SUM(MissFill!K$5:K122)&gt;0.01,"",IF(MissFill!K119/SUM(MissFill!K$5:K122)&gt;0.01,"",DateEnded_5Day!$A119)))))))</f>
        <v/>
      </c>
      <c r="M119" s="13" t="str">
        <f>IF($A119&lt;='All Results'!$B$4,"",IF(SUM(MissFill!L$5:L122)=0,"",(IF(MissFill!L122/SUM(MissFill!L$5:L122)&gt;0.01,"",IF(MissFill!L121/SUM(MissFill!L$5:L122)&gt;0.01,"",IF(MissFill!L120/SUM(MissFill!L$5:L122)&gt;0.01,"",IF(MissFill!L119/SUM(MissFill!L$5:L122)&gt;0.01,"",DateEnded_5Day!$A119)))))))</f>
        <v/>
      </c>
      <c r="N119" s="13" t="str">
        <f>IF($A119&lt;='All Results'!$B$4,"",IF(SUM(MissFill!M$5:M122)=0,"",(IF(MissFill!M122/SUM(MissFill!M$5:M122)&gt;0.01,"",IF(MissFill!M121/SUM(MissFill!M$5:M122)&gt;0.01,"",IF(MissFill!M120/SUM(MissFill!M$5:M122)&gt;0.01,"",IF(MissFill!M119/SUM(MissFill!M$5:M122)&gt;0.01,"",DateEnded_5Day!$A119)))))))</f>
        <v/>
      </c>
      <c r="O119" s="13" t="str">
        <f>IF($A119&lt;='All Results'!$B$4,"",IF(SUM(MissFill!N$5:N122)=0,"",(IF(MissFill!N122/SUM(MissFill!N$5:N122)&gt;0.01,"",IF(MissFill!N121/SUM(MissFill!N$5:N122)&gt;0.01,"",IF(MissFill!N120/SUM(MissFill!N$5:N122)&gt;0.01,"",IF(MissFill!N119/SUM(MissFill!N$5:N122)&gt;0.01,"",DateEnded_5Day!$A119)))))))</f>
        <v/>
      </c>
      <c r="P119" s="13" t="str">
        <f>IF($A119&lt;='All Results'!$B$4,"",IF(SUM(MissFill!O$5:O122)=0,"",(IF(MissFill!O122/SUM(MissFill!O$5:O122)&gt;0.01,"",IF(MissFill!O121/SUM(MissFill!O$5:O122)&gt;0.01,"",IF(MissFill!O120/SUM(MissFill!O$5:O122)&gt;0.01,"",IF(MissFill!O119/SUM(MissFill!O$5:O122)&gt;0.01,"",DateEnded_5Day!$A119)))))))</f>
        <v/>
      </c>
      <c r="Q119" s="13" t="str">
        <f>IF($A119&lt;='All Results'!$B$4,"",IF(SUM(MissFill!P$5:P122)=0,"",(IF(MissFill!P122/SUM(MissFill!P$5:P122)&gt;0.01,"",IF(MissFill!P121/SUM(MissFill!P$5:P122)&gt;0.01,"",IF(MissFill!P120/SUM(MissFill!P$5:P122)&gt;0.01,"",IF(MissFill!P119/SUM(MissFill!P$5:P122)&gt;0.01,"",DateEnded_5Day!$A119)))))))</f>
        <v/>
      </c>
      <c r="R119" s="13" t="str">
        <f>IF($A119&lt;='All Results'!$B$4,"",IF(SUM(MissFill!Q$5:Q122)=0,"",(IF(MissFill!Q122/SUM(MissFill!Q$5:Q122)&gt;0.01,"",IF(MissFill!Q121/SUM(MissFill!Q$5:Q122)&gt;0.01,"",IF(MissFill!Q120/SUM(MissFill!Q$5:Q122)&gt;0.01,"",IF(MissFill!Q119/SUM(MissFill!Q$5:Q122)&gt;0.01,"",DateEnded_5Day!$A119)))))))</f>
        <v/>
      </c>
      <c r="S119" s="13" t="str">
        <f>IF($A119&lt;='All Results'!$B$4,"",IF(SUM(MissFill!R$5:R122)=0,"",(IF(MissFill!R122/SUM(MissFill!R$5:R122)&gt;0.01,"",IF(MissFill!R121/SUM(MissFill!R$5:R122)&gt;0.01,"",IF(MissFill!R120/SUM(MissFill!R$5:R122)&gt;0.01,"",IF(MissFill!R119/SUM(MissFill!R$5:R122)&gt;0.01,"",DateEnded_5Day!$A119)))))))</f>
        <v/>
      </c>
      <c r="T119" s="13" t="str">
        <f>IF($A119&lt;='All Results'!$B$4,"",IF(SUM(MissFill!S$5:S122)=0,"",(IF(MissFill!S122/SUM(MissFill!S$5:S122)&gt;0.01,"",IF(MissFill!S121/SUM(MissFill!S$5:S122)&gt;0.01,"",IF(MissFill!S120/SUM(MissFill!S$5:S122)&gt;0.01,"",IF(MissFill!S119/SUM(MissFill!S$5:S122)&gt;0.01,"",DateEnded_5Day!$A119)))))))</f>
        <v/>
      </c>
      <c r="U119" s="13" t="str">
        <f>IF($A119&lt;='All Results'!$B$4,"",IF(SUM(MissFill!T$5:T122)=0,"",(IF(MissFill!T122/SUM(MissFill!T$5:T122)&gt;0.01,"",IF(MissFill!T121/SUM(MissFill!T$5:T122)&gt;0.01,"",IF(MissFill!T120/SUM(MissFill!T$5:T122)&gt;0.01,"",IF(MissFill!T119/SUM(MissFill!T$5:T122)&gt;0.01,"",DateEnded_5Day!$A119)))))))</f>
        <v/>
      </c>
      <c r="V119" s="13" t="str">
        <f>IF($A119&lt;='All Results'!$B$4,"",IF(SUM(MissFill!U$5:U122)=0,"",(IF(MissFill!U122/SUM(MissFill!U$5:U122)&gt;0.01,"",IF(MissFill!U121/SUM(MissFill!U$5:U122)&gt;0.01,"",IF(MissFill!U120/SUM(MissFill!U$5:U122)&gt;0.01,"",IF(MissFill!U119/SUM(MissFill!U$5:U122)&gt;0.01,"",DateEnded_5Day!$A119)))))))</f>
        <v/>
      </c>
      <c r="W119" s="13" t="str">
        <f>IF($A119&lt;='All Results'!$B$4,"",IF(SUM(MissFill!V$5:V122)=0,"",(IF(MissFill!V122/SUM(MissFill!V$5:V122)&gt;0.01,"",IF(MissFill!V121/SUM(MissFill!V$5:V122)&gt;0.01,"",IF(MissFill!V120/SUM(MissFill!V$5:V122)&gt;0.01,"",IF(MissFill!V119/SUM(MissFill!V$5:V122)&gt;0.01,"",DateEnded_5Day!$A119)))))))</f>
        <v/>
      </c>
      <c r="X119" s="13" t="str">
        <f>IF($A119&lt;='All Results'!$B$4,"",IF(SUM(MissFill!W$5:W122)=0,"",(IF(MissFill!W122/SUM(MissFill!W$5:W122)&gt;0.01,"",IF(MissFill!W121/SUM(MissFill!W$5:W122)&gt;0.01,"",IF(MissFill!W120/SUM(MissFill!W$5:W122)&gt;0.01,"",IF(MissFill!W119/SUM(MissFill!W$5:W122)&gt;0.01,"",DateEnded_5Day!$A119)))))))</f>
        <v/>
      </c>
      <c r="Y119" s="13" t="str">
        <f>IF($A119&lt;='All Results'!$B$4,"",IF(SUM(MissFill!X$5:X122)=0,"",(IF(MissFill!X122/SUM(MissFill!X$5:X122)&gt;0.01,"",IF(MissFill!X121/SUM(MissFill!X$5:X122)&gt;0.01,"",IF(MissFill!X120/SUM(MissFill!X$5:X122)&gt;0.01,"",IF(MissFill!X119/SUM(MissFill!X$5:X122)&gt;0.01,"",DateEnded_5Day!$A119)))))))</f>
        <v/>
      </c>
      <c r="Z119" s="13" t="str">
        <f>IF($A119&lt;='All Results'!$B$4,"",IF(SUM(MissFill!Y$5:Y122)=0,"",(IF(MissFill!Y122/SUM(MissFill!Y$5:Y122)&gt;0.01,"",IF(MissFill!Y121/SUM(MissFill!Y$5:Y122)&gt;0.01,"",IF(MissFill!Y120/SUM(MissFill!Y$5:Y122)&gt;0.01,"",IF(MissFill!Y119/SUM(MissFill!Y$5:Y122)&gt;0.01,"",DateEnded_5Day!$A119)))))))</f>
        <v/>
      </c>
      <c r="AA119" s="13" t="str">
        <f>IF($A119&lt;='All Results'!$B$4,"",IF(SUM(MissFill!Z$5:Z122)=0,"",(IF(MissFill!Z122/SUM(MissFill!Z$5:Z122)&gt;0.01,"",IF(MissFill!Z121/SUM(MissFill!Z$5:Z122)&gt;0.01,"",IF(MissFill!Z120/SUM(MissFill!Z$5:Z122)&gt;0.01,"",IF(MissFill!Z119/SUM(MissFill!Z$5:Z122)&gt;0.01,"",DateEnded_5Day!$A119)))))))</f>
        <v/>
      </c>
      <c r="AB119" s="13" t="str">
        <f>IF($A119&lt;='All Results'!$B$4,"",IF(SUM(MissFill!AA$5:AA122)=0,"",(IF(MissFill!AA122/SUM(MissFill!AA$5:AA122)&gt;0.01,"",IF(MissFill!AA121/SUM(MissFill!AA$5:AA122)&gt;0.01,"",IF(MissFill!AA120/SUM(MissFill!AA$5:AA122)&gt;0.01,"",IF(MissFill!AA119/SUM(MissFill!AA$5:AA122)&gt;0.01,"",DateEnded_5Day!$A119)))))))</f>
        <v/>
      </c>
      <c r="AC119" s="13" t="str">
        <f>IF($A119&lt;='All Results'!$B$4,"",IF(SUM(MissFill!AB$5:AB122)=0,"",(IF(MissFill!AB122/SUM(MissFill!AB$5:AB122)&gt;0.01,"",IF(MissFill!AB121/SUM(MissFill!AB$5:AB122)&gt;0.01,"",IF(MissFill!AB120/SUM(MissFill!AB$5:AB122)&gt;0.01,"",IF(MissFill!AB119/SUM(MissFill!AB$5:AB122)&gt;0.01,"",DateEnded_5Day!$A119)))))))</f>
        <v/>
      </c>
      <c r="AD119" s="13" t="str">
        <f>IF($A119&lt;='All Results'!$B$4,"",IF(SUM(MissFill!AC$5:AC122)=0,"",(IF(MissFill!AC122/SUM(MissFill!AC$5:AC122)&gt;0.01,"",IF(MissFill!AC121/SUM(MissFill!AC$5:AC122)&gt;0.01,"",IF(MissFill!AC120/SUM(MissFill!AC$5:AC122)&gt;0.01,"",IF(MissFill!AC119/SUM(MissFill!AC$5:AC122)&gt;0.01,"",DateEnded_5Day!$A119)))))))</f>
        <v/>
      </c>
      <c r="AE119" s="13" t="str">
        <f>IF($A119&lt;='All Results'!$B$4,"",IF(SUM(MissFill!AD$5:AD122)=0,"",(IF(MissFill!AD122/SUM(MissFill!AD$5:AD122)&gt;0.01,"",IF(MissFill!AD121/SUM(MissFill!AD$5:AD122)&gt;0.01,"",IF(MissFill!AD120/SUM(MissFill!AD$5:AD122)&gt;0.01,"",IF(MissFill!AD119/SUM(MissFill!AD$5:AD122)&gt;0.01,"",DateEnded_5Day!$A119)))))))</f>
        <v/>
      </c>
      <c r="AF119" s="13" t="str">
        <f>IF($A119&lt;='All Results'!$B$4,"",IF(SUM(MissFill!AE$5:AE122)=0,"",(IF(MissFill!AE122/SUM(MissFill!AE$5:AE122)&gt;0.01,"",IF(MissFill!AE121/SUM(MissFill!AE$5:AE122)&gt;0.01,"",IF(MissFill!AE120/SUM(MissFill!AE$5:AE122)&gt;0.01,"",IF(MissFill!AE119/SUM(MissFill!AE$5:AE122)&gt;0.01,"",DateEnded_5Day!$A119)))))))</f>
        <v/>
      </c>
      <c r="AG119" s="13" t="str">
        <f>IF($A119&lt;='All Results'!$B$4,"",IF(SUM(MissFill!AF$5:AF122)=0,"",(IF(MissFill!AF122/SUM(MissFill!AF$5:AF122)&gt;0.01,"",IF(MissFill!AF121/SUM(MissFill!AF$5:AF122)&gt;0.01,"",IF(MissFill!AF120/SUM(MissFill!AF$5:AF122)&gt;0.01,"",IF(MissFill!AF119/SUM(MissFill!AF$5:AF122)&gt;0.01,"",DateEnded_5Day!$A119)))))))</f>
        <v/>
      </c>
      <c r="AH119" s="13" t="str">
        <f>IF($A119&lt;='All Results'!$B$4,"",IF(SUM(MissFill!AG$5:AG122)=0,"",(IF(MissFill!AG122/SUM(MissFill!AG$5:AG122)&gt;0.01,"",IF(MissFill!AG121/SUM(MissFill!AG$5:AG122)&gt;0.01,"",IF(MissFill!AG120/SUM(MissFill!AG$5:AG122)&gt;0.01,"",IF(MissFill!AG119/SUM(MissFill!AG$5:AG122)&gt;0.01,"",DateEnded_5Day!$A119)))))))</f>
        <v/>
      </c>
      <c r="AI119" s="13" t="str">
        <f>IF($A119&lt;='All Results'!$B$4,"",IF(SUM(MissFill!AH$5:AH122)=0,"",(IF(MissFill!AH122/SUM(MissFill!AH$5:AH122)&gt;0.01,"",IF(MissFill!AH121/SUM(MissFill!AH$5:AH122)&gt;0.01,"",IF(MissFill!AH120/SUM(MissFill!AH$5:AH122)&gt;0.01,"",IF(MissFill!AH119/SUM(MissFill!AH$5:AH122)&gt;0.01,"",DateEnded_5Day!$A119)))))))</f>
        <v/>
      </c>
      <c r="AJ119" s="13" t="str">
        <f>IF($A119&lt;='All Results'!$B$4,"",IF(SUM(MissFill!AI$5:AI122)=0,"",(IF(MissFill!AI122/SUM(MissFill!AI$5:AI122)&gt;0.01,"",IF(MissFill!AI121/SUM(MissFill!AI$5:AI122)&gt;0.01,"",IF(MissFill!AI120/SUM(MissFill!AI$5:AI122)&gt;0.01,"",IF(MissFill!AI119/SUM(MissFill!AI$5:AI122)&gt;0.01,"",DateEnded_5Day!$A119)))))))</f>
        <v/>
      </c>
      <c r="AK119" s="13" t="str">
        <f>IF($A119&lt;='All Results'!$B$4,"",IF(SUM(MissFill!AJ$5:AJ122)=0,"",(IF(MissFill!AJ122/SUM(MissFill!AJ$5:AJ122)&gt;0.01,"",IF(MissFill!AJ121/SUM(MissFill!AJ$5:AJ122)&gt;0.01,"",IF(MissFill!AJ120/SUM(MissFill!AJ$5:AJ122)&gt;0.01,"",IF(MissFill!AJ119/SUM(MissFill!AJ$5:AJ122)&gt;0.01,"",DateEnded_5Day!$A119)))))))</f>
        <v/>
      </c>
      <c r="AL119" s="13" t="str">
        <f>IF($A119&lt;='All Results'!$B$4,"",IF(SUM(MissFill!AK$5:AK122)=0,"",(IF(MissFill!AK122/SUM(MissFill!AK$5:AK122)&gt;0.01,"",IF(MissFill!AK121/SUM(MissFill!AK$5:AK122)&gt;0.01,"",IF(MissFill!AK120/SUM(MissFill!AK$5:AK122)&gt;0.01,"",IF(MissFill!AK119/SUM(MissFill!AK$5:AK122)&gt;0.01,"",DateEnded_5Day!$A119)))))))</f>
        <v/>
      </c>
      <c r="AM119" s="13" t="str">
        <f>IF($A119&lt;='All Results'!$B$4,"",IF(SUM(MissFill!AL$5:AL122)=0,"",(IF(MissFill!AL122/SUM(MissFill!AL$5:AL122)&gt;0.01,"",IF(MissFill!AL121/SUM(MissFill!AL$5:AL122)&gt;0.01,"",IF(MissFill!AL120/SUM(MissFill!AL$5:AL122)&gt;0.01,"",IF(MissFill!AL119/SUM(MissFill!AL$5:AL122)&gt;0.01,"",DateEnded_5Day!$A119)))))))</f>
        <v/>
      </c>
      <c r="AN119" s="13" t="str">
        <f>IF($A119&lt;='All Results'!$B$4,"",IF(SUM(MissFill!AM$5:AM122)=0,"",(IF(MissFill!AM122/SUM(MissFill!AM$5:AM122)&gt;0.01,"",IF(MissFill!AM121/SUM(MissFill!AM$5:AM122)&gt;0.01,"",IF(MissFill!AM120/SUM(MissFill!AM$5:AM122)&gt;0.01,"",IF(MissFill!AM119/SUM(MissFill!AM$5:AM122)&gt;0.01,"",DateEnded_5Day!$A119)))))))</f>
        <v/>
      </c>
      <c r="AO119" s="13" t="str">
        <f>IF($A119&lt;='All Results'!$B$4,"",IF(SUM(MissFill!AN$5:AN122)=0,"",(IF(MissFill!AN122/SUM(MissFill!AN$5:AN122)&gt;0.01,"",IF(MissFill!AN121/SUM(MissFill!AN$5:AN122)&gt;0.01,"",IF(MissFill!AN120/SUM(MissFill!AN$5:AN122)&gt;0.01,"",IF(MissFill!AN119/SUM(MissFill!AN$5:AN122)&gt;0.01,"",DateEnded_5Day!$A119)))))))</f>
        <v/>
      </c>
      <c r="AP119" s="13" t="str">
        <f>IF($A119&lt;='All Results'!$B$4,"",IF(SUM(MissFill!AO$5:AO122)=0,"",(IF(MissFill!AO122/SUM(MissFill!AO$5:AO122)&gt;0.01,"",IF(MissFill!AO121/SUM(MissFill!AO$5:AO122)&gt;0.01,"",IF(MissFill!AO120/SUM(MissFill!AO$5:AO122)&gt;0.01,"",IF(MissFill!AO119/SUM(MissFill!AO$5:AO122)&gt;0.01,"",DateEnded_5Day!$A119)))))))</f>
        <v/>
      </c>
      <c r="AQ119" s="13" t="str">
        <f>IF($A119&lt;='All Results'!$B$4,"",IF(SUM(MissFill!AP$5:AP122)=0,"",(IF(MissFill!AP122/SUM(MissFill!AP$5:AP122)&gt;0.01,"",IF(MissFill!AP121/SUM(MissFill!AP$5:AP122)&gt;0.01,"",IF(MissFill!AP120/SUM(MissFill!AP$5:AP122)&gt;0.01,"",IF(MissFill!AP119/SUM(MissFill!AP$5:AP122)&gt;0.01,"",DateEnded_5Day!$A119)))))))</f>
        <v/>
      </c>
      <c r="AR119" s="13" t="str">
        <f>IF($A119&lt;='All Results'!$B$4,"",IF(SUM(MissFill!AQ$5:AQ122)=0,"",(IF(MissFill!AQ122/SUM(MissFill!AQ$5:AQ122)&gt;0.01,"",IF(MissFill!AQ121/SUM(MissFill!AQ$5:AQ122)&gt;0.01,"",IF(MissFill!AQ120/SUM(MissFill!AQ$5:AQ122)&gt;0.01,"",IF(MissFill!AQ119/SUM(MissFill!AQ$5:AQ122)&gt;0.01,"",DateEnded_5Day!$A119)))))))</f>
        <v/>
      </c>
      <c r="AS119" s="13" t="str">
        <f>IF($A119&lt;='All Results'!$B$4,"",IF(SUM(MissFill!AR$5:AR122)=0,"",(IF(MissFill!AR122/SUM(MissFill!AR$5:AR122)&gt;0.01,"",IF(MissFill!AR121/SUM(MissFill!AR$5:AR122)&gt;0.01,"",IF(MissFill!AR120/SUM(MissFill!AR$5:AR122)&gt;0.01,"",IF(MissFill!AR119/SUM(MissFill!AR$5:AR122)&gt;0.01,"",DateEnded_5Day!$A119)))))))</f>
        <v/>
      </c>
      <c r="AT119" s="13" t="str">
        <f>IF($A119&lt;='All Results'!$B$4,"",IF(SUM(MissFill!AS$5:AS122)=0,"",(IF(MissFill!AS122/SUM(MissFill!AS$5:AS122)&gt;0.01,"",IF(MissFill!AS121/SUM(MissFill!AS$5:AS122)&gt;0.01,"",IF(MissFill!AS120/SUM(MissFill!AS$5:AS122)&gt;0.01,"",IF(MissFill!AS119/SUM(MissFill!AS$5:AS122)&gt;0.01,"",DateEnded_5Day!$A119)))))))</f>
        <v/>
      </c>
      <c r="AU119" s="13" t="str">
        <f>IF($A119&lt;='All Results'!$B$4,"",IF(SUM(MissFill!AT$5:AT122)=0,"",(IF(MissFill!AT122/SUM(MissFill!AT$5:AT122)&gt;0.01,"",IF(MissFill!AT121/SUM(MissFill!AT$5:AT122)&gt;0.01,"",IF(MissFill!AT120/SUM(MissFill!AT$5:AT122)&gt;0.01,"",IF(MissFill!AT119/SUM(MissFill!AT$5:AT122)&gt;0.01,"",DateEnded_5Day!$A119)))))))</f>
        <v/>
      </c>
      <c r="AV119" s="13" t="str">
        <f>IF($A119&lt;='All Results'!$B$4,"",IF(SUM(MissFill!AU$5:AU122)=0,"",(IF(MissFill!AU122/SUM(MissFill!AU$5:AU122)&gt;0.01,"",IF(MissFill!AU121/SUM(MissFill!AU$5:AU122)&gt;0.01,"",IF(MissFill!AU120/SUM(MissFill!AU$5:AU122)&gt;0.01,"",IF(MissFill!AU119/SUM(MissFill!AU$5:AU122)&gt;0.01,"",DateEnded_5Day!$A119)))))))</f>
        <v/>
      </c>
      <c r="AW119" s="13" t="str">
        <f>IF($A119&lt;='All Results'!$B$4,"",IF(SUM(MissFill!AV$5:AV122)=0,"",(IF(MissFill!AV122/SUM(MissFill!AV$5:AV122)&gt;0.01,"",IF(MissFill!AV121/SUM(MissFill!AV$5:AV122)&gt;0.01,"",IF(MissFill!AV120/SUM(MissFill!AV$5:AV122)&gt;0.01,"",IF(MissFill!AV119/SUM(MissFill!AV$5:AV122)&gt;0.01,"",DateEnded_5Day!$A119)))))))</f>
        <v/>
      </c>
      <c r="AX119" s="13" t="str">
        <f>IF($A119&lt;='All Results'!$B$4,"",IF(SUM(MissFill!AW$5:AW122)=0,"",(IF(MissFill!AW122/SUM(MissFill!AW$5:AW122)&gt;0.01,"",IF(MissFill!AW121/SUM(MissFill!AW$5:AW122)&gt;0.01,"",IF(MissFill!AW120/SUM(MissFill!AW$5:AW122)&gt;0.01,"",IF(MissFill!AW119/SUM(MissFill!AW$5:AW122)&gt;0.01,"",DateEnded_5Day!$A119)))))))</f>
        <v/>
      </c>
    </row>
    <row r="120" spans="1:50" x14ac:dyDescent="0.25">
      <c r="A120" s="8">
        <v>44465</v>
      </c>
      <c r="B120" s="11">
        <v>269</v>
      </c>
      <c r="C120" s="13" t="str">
        <f>IF($A120&lt;='All Results'!$B$4,"",IF(SUM(MissFill!B$5:B123)=0,"",(IF(MissFill!B123/SUM(MissFill!B$5:B123)&gt;0.01,"",IF(MissFill!B122/SUM(MissFill!B$5:B123)&gt;0.01,"",IF(MissFill!B121/SUM(MissFill!B$5:B123)&gt;0.01,"",IF(MissFill!B120/SUM(MissFill!B$5:B123)&gt;0.01,"",DateEnded_5Day!$A120)))))))</f>
        <v/>
      </c>
      <c r="D120" s="13" t="str">
        <f>IF($A120&lt;='All Results'!$B$4,"",IF(SUM(MissFill!C$5:C123)=0,"",(IF(MissFill!C123/SUM(MissFill!C$5:C123)&gt;0.01,"",IF(MissFill!C122/SUM(MissFill!C$5:C123)&gt;0.01,"",IF(MissFill!C121/SUM(MissFill!C$5:C123)&gt;0.01,"",IF(MissFill!C120/SUM(MissFill!C$5:C123)&gt;0.01,"",DateEnded_5Day!$A120)))))))</f>
        <v/>
      </c>
      <c r="E120" s="13" t="str">
        <f>IF($A120&lt;='All Results'!$B$4,"",IF(SUM(MissFill!D$5:D123)=0,"",(IF(MissFill!D123/SUM(MissFill!D$5:D123)&gt;0.01,"",IF(MissFill!D122/SUM(MissFill!D$5:D123)&gt;0.01,"",IF(MissFill!D121/SUM(MissFill!D$5:D123)&gt;0.01,"",IF(MissFill!D120/SUM(MissFill!D$5:D123)&gt;0.01,"",DateEnded_5Day!$A120)))))))</f>
        <v/>
      </c>
      <c r="F120" s="13" t="str">
        <f>IF($A120&lt;='All Results'!$B$4,"",IF(SUM(MissFill!E$5:E123)=0,"",(IF(MissFill!E123/SUM(MissFill!E$5:E123)&gt;0.01,"",IF(MissFill!E122/SUM(MissFill!E$5:E123)&gt;0.01,"",IF(MissFill!E121/SUM(MissFill!E$5:E123)&gt;0.01,"",IF(MissFill!E120/SUM(MissFill!E$5:E123)&gt;0.01,"",DateEnded_5Day!$A120)))))))</f>
        <v/>
      </c>
      <c r="G120" s="13" t="str">
        <f>IF($A120&lt;='All Results'!$B$4,"",IF(SUM(MissFill!F$5:F123)=0,"",(IF(MissFill!F123/SUM(MissFill!F$5:F123)&gt;0.01,"",IF(MissFill!F122/SUM(MissFill!F$5:F123)&gt;0.01,"",IF(MissFill!F121/SUM(MissFill!F$5:F123)&gt;0.01,"",IF(MissFill!F120/SUM(MissFill!F$5:F123)&gt;0.01,"",DateEnded_5Day!$A120)))))))</f>
        <v/>
      </c>
      <c r="H120" s="13" t="str">
        <f>IF($A120&lt;='All Results'!$B$4,"",IF(SUM(MissFill!G$5:G123)=0,"",(IF(MissFill!G123/SUM(MissFill!G$5:G123)&gt;0.01,"",IF(MissFill!G122/SUM(MissFill!G$5:G123)&gt;0.01,"",IF(MissFill!G121/SUM(MissFill!G$5:G123)&gt;0.01,"",IF(MissFill!G120/SUM(MissFill!G$5:G123)&gt;0.01,"",DateEnded_5Day!$A120)))))))</f>
        <v/>
      </c>
      <c r="I120" s="13" t="str">
        <f>IF($A120&lt;='All Results'!$B$4,"",IF(SUM(MissFill!H$5:H123)=0,"",(IF(MissFill!H123/SUM(MissFill!H$5:H123)&gt;0.01,"",IF(MissFill!H122/SUM(MissFill!H$5:H123)&gt;0.01,"",IF(MissFill!H121/SUM(MissFill!H$5:H123)&gt;0.01,"",IF(MissFill!H120/SUM(MissFill!H$5:H123)&gt;0.01,"",DateEnded_5Day!$A120)))))))</f>
        <v/>
      </c>
      <c r="J120" s="13" t="str">
        <f>IF($A120&lt;='All Results'!$B$4,"",IF(SUM(MissFill!I$5:I123)=0,"",(IF(MissFill!I123/SUM(MissFill!I$5:I123)&gt;0.01,"",IF(MissFill!I122/SUM(MissFill!I$5:I123)&gt;0.01,"",IF(MissFill!I121/SUM(MissFill!I$5:I123)&gt;0.01,"",IF(MissFill!I120/SUM(MissFill!I$5:I123)&gt;0.01,"",DateEnded_5Day!$A120)))))))</f>
        <v/>
      </c>
      <c r="K120" s="13" t="str">
        <f>IF($A120&lt;='All Results'!$B$4,"",IF(SUM(MissFill!J$5:J123)=0,"",(IF(MissFill!J123/SUM(MissFill!J$5:J123)&gt;0.01,"",IF(MissFill!J122/SUM(MissFill!J$5:J123)&gt;0.01,"",IF(MissFill!J121/SUM(MissFill!J$5:J123)&gt;0.01,"",IF(MissFill!J120/SUM(MissFill!J$5:J123)&gt;0.01,"",DateEnded_5Day!$A120)))))))</f>
        <v/>
      </c>
      <c r="L120" s="13" t="str">
        <f>IF($A120&lt;='All Results'!$B$4,"",IF(SUM(MissFill!K$5:K123)=0,"",(IF(MissFill!K123/SUM(MissFill!K$5:K123)&gt;0.01,"",IF(MissFill!K122/SUM(MissFill!K$5:K123)&gt;0.01,"",IF(MissFill!K121/SUM(MissFill!K$5:K123)&gt;0.01,"",IF(MissFill!K120/SUM(MissFill!K$5:K123)&gt;0.01,"",DateEnded_5Day!$A120)))))))</f>
        <v/>
      </c>
      <c r="M120" s="13" t="str">
        <f>IF($A120&lt;='All Results'!$B$4,"",IF(SUM(MissFill!L$5:L123)=0,"",(IF(MissFill!L123/SUM(MissFill!L$5:L123)&gt;0.01,"",IF(MissFill!L122/SUM(MissFill!L$5:L123)&gt;0.01,"",IF(MissFill!L121/SUM(MissFill!L$5:L123)&gt;0.01,"",IF(MissFill!L120/SUM(MissFill!L$5:L123)&gt;0.01,"",DateEnded_5Day!$A120)))))))</f>
        <v/>
      </c>
      <c r="N120" s="13" t="str">
        <f>IF($A120&lt;='All Results'!$B$4,"",IF(SUM(MissFill!M$5:M123)=0,"",(IF(MissFill!M123/SUM(MissFill!M$5:M123)&gt;0.01,"",IF(MissFill!M122/SUM(MissFill!M$5:M123)&gt;0.01,"",IF(MissFill!M121/SUM(MissFill!M$5:M123)&gt;0.01,"",IF(MissFill!M120/SUM(MissFill!M$5:M123)&gt;0.01,"",DateEnded_5Day!$A120)))))))</f>
        <v/>
      </c>
      <c r="O120" s="13" t="str">
        <f>IF($A120&lt;='All Results'!$B$4,"",IF(SUM(MissFill!N$5:N123)=0,"",(IF(MissFill!N123/SUM(MissFill!N$5:N123)&gt;0.01,"",IF(MissFill!N122/SUM(MissFill!N$5:N123)&gt;0.01,"",IF(MissFill!N121/SUM(MissFill!N$5:N123)&gt;0.01,"",IF(MissFill!N120/SUM(MissFill!N$5:N123)&gt;0.01,"",DateEnded_5Day!$A120)))))))</f>
        <v/>
      </c>
      <c r="P120" s="13" t="str">
        <f>IF($A120&lt;='All Results'!$B$4,"",IF(SUM(MissFill!O$5:O123)=0,"",(IF(MissFill!O123/SUM(MissFill!O$5:O123)&gt;0.01,"",IF(MissFill!O122/SUM(MissFill!O$5:O123)&gt;0.01,"",IF(MissFill!O121/SUM(MissFill!O$5:O123)&gt;0.01,"",IF(MissFill!O120/SUM(MissFill!O$5:O123)&gt;0.01,"",DateEnded_5Day!$A120)))))))</f>
        <v/>
      </c>
      <c r="Q120" s="13" t="str">
        <f>IF($A120&lt;='All Results'!$B$4,"",IF(SUM(MissFill!P$5:P123)=0,"",(IF(MissFill!P123/SUM(MissFill!P$5:P123)&gt;0.01,"",IF(MissFill!P122/SUM(MissFill!P$5:P123)&gt;0.01,"",IF(MissFill!P121/SUM(MissFill!P$5:P123)&gt;0.01,"",IF(MissFill!P120/SUM(MissFill!P$5:P123)&gt;0.01,"",DateEnded_5Day!$A120)))))))</f>
        <v/>
      </c>
      <c r="R120" s="13" t="str">
        <f>IF($A120&lt;='All Results'!$B$4,"",IF(SUM(MissFill!Q$5:Q123)=0,"",(IF(MissFill!Q123/SUM(MissFill!Q$5:Q123)&gt;0.01,"",IF(MissFill!Q122/SUM(MissFill!Q$5:Q123)&gt;0.01,"",IF(MissFill!Q121/SUM(MissFill!Q$5:Q123)&gt;0.01,"",IF(MissFill!Q120/SUM(MissFill!Q$5:Q123)&gt;0.01,"",DateEnded_5Day!$A120)))))))</f>
        <v/>
      </c>
      <c r="S120" s="13" t="str">
        <f>IF($A120&lt;='All Results'!$B$4,"",IF(SUM(MissFill!R$5:R123)=0,"",(IF(MissFill!R123/SUM(MissFill!R$5:R123)&gt;0.01,"",IF(MissFill!R122/SUM(MissFill!R$5:R123)&gt;0.01,"",IF(MissFill!R121/SUM(MissFill!R$5:R123)&gt;0.01,"",IF(MissFill!R120/SUM(MissFill!R$5:R123)&gt;0.01,"",DateEnded_5Day!$A120)))))))</f>
        <v/>
      </c>
      <c r="T120" s="13" t="str">
        <f>IF($A120&lt;='All Results'!$B$4,"",IF(SUM(MissFill!S$5:S123)=0,"",(IF(MissFill!S123/SUM(MissFill!S$5:S123)&gt;0.01,"",IF(MissFill!S122/SUM(MissFill!S$5:S123)&gt;0.01,"",IF(MissFill!S121/SUM(MissFill!S$5:S123)&gt;0.01,"",IF(MissFill!S120/SUM(MissFill!S$5:S123)&gt;0.01,"",DateEnded_5Day!$A120)))))))</f>
        <v/>
      </c>
      <c r="U120" s="13" t="str">
        <f>IF($A120&lt;='All Results'!$B$4,"",IF(SUM(MissFill!T$5:T123)=0,"",(IF(MissFill!T123/SUM(MissFill!T$5:T123)&gt;0.01,"",IF(MissFill!T122/SUM(MissFill!T$5:T123)&gt;0.01,"",IF(MissFill!T121/SUM(MissFill!T$5:T123)&gt;0.01,"",IF(MissFill!T120/SUM(MissFill!T$5:T123)&gt;0.01,"",DateEnded_5Day!$A120)))))))</f>
        <v/>
      </c>
      <c r="V120" s="13" t="str">
        <f>IF($A120&lt;='All Results'!$B$4,"",IF(SUM(MissFill!U$5:U123)=0,"",(IF(MissFill!U123/SUM(MissFill!U$5:U123)&gt;0.01,"",IF(MissFill!U122/SUM(MissFill!U$5:U123)&gt;0.01,"",IF(MissFill!U121/SUM(MissFill!U$5:U123)&gt;0.01,"",IF(MissFill!U120/SUM(MissFill!U$5:U123)&gt;0.01,"",DateEnded_5Day!$A120)))))))</f>
        <v/>
      </c>
      <c r="W120" s="13" t="str">
        <f>IF($A120&lt;='All Results'!$B$4,"",IF(SUM(MissFill!V$5:V123)=0,"",(IF(MissFill!V123/SUM(MissFill!V$5:V123)&gt;0.01,"",IF(MissFill!V122/SUM(MissFill!V$5:V123)&gt;0.01,"",IF(MissFill!V121/SUM(MissFill!V$5:V123)&gt;0.01,"",IF(MissFill!V120/SUM(MissFill!V$5:V123)&gt;0.01,"",DateEnded_5Day!$A120)))))))</f>
        <v/>
      </c>
      <c r="X120" s="13" t="str">
        <f>IF($A120&lt;='All Results'!$B$4,"",IF(SUM(MissFill!W$5:W123)=0,"",(IF(MissFill!W123/SUM(MissFill!W$5:W123)&gt;0.01,"",IF(MissFill!W122/SUM(MissFill!W$5:W123)&gt;0.01,"",IF(MissFill!W121/SUM(MissFill!W$5:W123)&gt;0.01,"",IF(MissFill!W120/SUM(MissFill!W$5:W123)&gt;0.01,"",DateEnded_5Day!$A120)))))))</f>
        <v/>
      </c>
      <c r="Y120" s="13" t="str">
        <f>IF($A120&lt;='All Results'!$B$4,"",IF(SUM(MissFill!X$5:X123)=0,"",(IF(MissFill!X123/SUM(MissFill!X$5:X123)&gt;0.01,"",IF(MissFill!X122/SUM(MissFill!X$5:X123)&gt;0.01,"",IF(MissFill!X121/SUM(MissFill!X$5:X123)&gt;0.01,"",IF(MissFill!X120/SUM(MissFill!X$5:X123)&gt;0.01,"",DateEnded_5Day!$A120)))))))</f>
        <v/>
      </c>
      <c r="Z120" s="13" t="str">
        <f>IF($A120&lt;='All Results'!$B$4,"",IF(SUM(MissFill!Y$5:Y123)=0,"",(IF(MissFill!Y123/SUM(MissFill!Y$5:Y123)&gt;0.01,"",IF(MissFill!Y122/SUM(MissFill!Y$5:Y123)&gt;0.01,"",IF(MissFill!Y121/SUM(MissFill!Y$5:Y123)&gt;0.01,"",IF(MissFill!Y120/SUM(MissFill!Y$5:Y123)&gt;0.01,"",DateEnded_5Day!$A120)))))))</f>
        <v/>
      </c>
      <c r="AA120" s="13" t="str">
        <f>IF($A120&lt;='All Results'!$B$4,"",IF(SUM(MissFill!Z$5:Z123)=0,"",(IF(MissFill!Z123/SUM(MissFill!Z$5:Z123)&gt;0.01,"",IF(MissFill!Z122/SUM(MissFill!Z$5:Z123)&gt;0.01,"",IF(MissFill!Z121/SUM(MissFill!Z$5:Z123)&gt;0.01,"",IF(MissFill!Z120/SUM(MissFill!Z$5:Z123)&gt;0.01,"",DateEnded_5Day!$A120)))))))</f>
        <v/>
      </c>
      <c r="AB120" s="13" t="str">
        <f>IF($A120&lt;='All Results'!$B$4,"",IF(SUM(MissFill!AA$5:AA123)=0,"",(IF(MissFill!AA123/SUM(MissFill!AA$5:AA123)&gt;0.01,"",IF(MissFill!AA122/SUM(MissFill!AA$5:AA123)&gt;0.01,"",IF(MissFill!AA121/SUM(MissFill!AA$5:AA123)&gt;0.01,"",IF(MissFill!AA120/SUM(MissFill!AA$5:AA123)&gt;0.01,"",DateEnded_5Day!$A120)))))))</f>
        <v/>
      </c>
      <c r="AC120" s="13" t="str">
        <f>IF($A120&lt;='All Results'!$B$4,"",IF(SUM(MissFill!AB$5:AB123)=0,"",(IF(MissFill!AB123/SUM(MissFill!AB$5:AB123)&gt;0.01,"",IF(MissFill!AB122/SUM(MissFill!AB$5:AB123)&gt;0.01,"",IF(MissFill!AB121/SUM(MissFill!AB$5:AB123)&gt;0.01,"",IF(MissFill!AB120/SUM(MissFill!AB$5:AB123)&gt;0.01,"",DateEnded_5Day!$A120)))))))</f>
        <v/>
      </c>
      <c r="AD120" s="13" t="str">
        <f>IF($A120&lt;='All Results'!$B$4,"",IF(SUM(MissFill!AC$5:AC123)=0,"",(IF(MissFill!AC123/SUM(MissFill!AC$5:AC123)&gt;0.01,"",IF(MissFill!AC122/SUM(MissFill!AC$5:AC123)&gt;0.01,"",IF(MissFill!AC121/SUM(MissFill!AC$5:AC123)&gt;0.01,"",IF(MissFill!AC120/SUM(MissFill!AC$5:AC123)&gt;0.01,"",DateEnded_5Day!$A120)))))))</f>
        <v/>
      </c>
      <c r="AE120" s="13" t="str">
        <f>IF($A120&lt;='All Results'!$B$4,"",IF(SUM(MissFill!AD$5:AD123)=0,"",(IF(MissFill!AD123/SUM(MissFill!AD$5:AD123)&gt;0.01,"",IF(MissFill!AD122/SUM(MissFill!AD$5:AD123)&gt;0.01,"",IF(MissFill!AD121/SUM(MissFill!AD$5:AD123)&gt;0.01,"",IF(MissFill!AD120/SUM(MissFill!AD$5:AD123)&gt;0.01,"",DateEnded_5Day!$A120)))))))</f>
        <v/>
      </c>
      <c r="AF120" s="13" t="str">
        <f>IF($A120&lt;='All Results'!$B$4,"",IF(SUM(MissFill!AE$5:AE123)=0,"",(IF(MissFill!AE123/SUM(MissFill!AE$5:AE123)&gt;0.01,"",IF(MissFill!AE122/SUM(MissFill!AE$5:AE123)&gt;0.01,"",IF(MissFill!AE121/SUM(MissFill!AE$5:AE123)&gt;0.01,"",IF(MissFill!AE120/SUM(MissFill!AE$5:AE123)&gt;0.01,"",DateEnded_5Day!$A120)))))))</f>
        <v/>
      </c>
      <c r="AG120" s="13" t="str">
        <f>IF($A120&lt;='All Results'!$B$4,"",IF(SUM(MissFill!AF$5:AF123)=0,"",(IF(MissFill!AF123/SUM(MissFill!AF$5:AF123)&gt;0.01,"",IF(MissFill!AF122/SUM(MissFill!AF$5:AF123)&gt;0.01,"",IF(MissFill!AF121/SUM(MissFill!AF$5:AF123)&gt;0.01,"",IF(MissFill!AF120/SUM(MissFill!AF$5:AF123)&gt;0.01,"",DateEnded_5Day!$A120)))))))</f>
        <v/>
      </c>
      <c r="AH120" s="13" t="str">
        <f>IF($A120&lt;='All Results'!$B$4,"",IF(SUM(MissFill!AG$5:AG123)=0,"",(IF(MissFill!AG123/SUM(MissFill!AG$5:AG123)&gt;0.01,"",IF(MissFill!AG122/SUM(MissFill!AG$5:AG123)&gt;0.01,"",IF(MissFill!AG121/SUM(MissFill!AG$5:AG123)&gt;0.01,"",IF(MissFill!AG120/SUM(MissFill!AG$5:AG123)&gt;0.01,"",DateEnded_5Day!$A120)))))))</f>
        <v/>
      </c>
      <c r="AI120" s="13" t="str">
        <f>IF($A120&lt;='All Results'!$B$4,"",IF(SUM(MissFill!AH$5:AH123)=0,"",(IF(MissFill!AH123/SUM(MissFill!AH$5:AH123)&gt;0.01,"",IF(MissFill!AH122/SUM(MissFill!AH$5:AH123)&gt;0.01,"",IF(MissFill!AH121/SUM(MissFill!AH$5:AH123)&gt;0.01,"",IF(MissFill!AH120/SUM(MissFill!AH$5:AH123)&gt;0.01,"",DateEnded_5Day!$A120)))))))</f>
        <v/>
      </c>
      <c r="AJ120" s="13" t="str">
        <f>IF($A120&lt;='All Results'!$B$4,"",IF(SUM(MissFill!AI$5:AI123)=0,"",(IF(MissFill!AI123/SUM(MissFill!AI$5:AI123)&gt;0.01,"",IF(MissFill!AI122/SUM(MissFill!AI$5:AI123)&gt;0.01,"",IF(MissFill!AI121/SUM(MissFill!AI$5:AI123)&gt;0.01,"",IF(MissFill!AI120/SUM(MissFill!AI$5:AI123)&gt;0.01,"",DateEnded_5Day!$A120)))))))</f>
        <v/>
      </c>
      <c r="AK120" s="13" t="str">
        <f>IF($A120&lt;='All Results'!$B$4,"",IF(SUM(MissFill!AJ$5:AJ123)=0,"",(IF(MissFill!AJ123/SUM(MissFill!AJ$5:AJ123)&gt;0.01,"",IF(MissFill!AJ122/SUM(MissFill!AJ$5:AJ123)&gt;0.01,"",IF(MissFill!AJ121/SUM(MissFill!AJ$5:AJ123)&gt;0.01,"",IF(MissFill!AJ120/SUM(MissFill!AJ$5:AJ123)&gt;0.01,"",DateEnded_5Day!$A120)))))))</f>
        <v/>
      </c>
      <c r="AL120" s="13" t="str">
        <f>IF($A120&lt;='All Results'!$B$4,"",IF(SUM(MissFill!AK$5:AK123)=0,"",(IF(MissFill!AK123/SUM(MissFill!AK$5:AK123)&gt;0.01,"",IF(MissFill!AK122/SUM(MissFill!AK$5:AK123)&gt;0.01,"",IF(MissFill!AK121/SUM(MissFill!AK$5:AK123)&gt;0.01,"",IF(MissFill!AK120/SUM(MissFill!AK$5:AK123)&gt;0.01,"",DateEnded_5Day!$A120)))))))</f>
        <v/>
      </c>
      <c r="AM120" s="13" t="str">
        <f>IF($A120&lt;='All Results'!$B$4,"",IF(SUM(MissFill!AL$5:AL123)=0,"",(IF(MissFill!AL123/SUM(MissFill!AL$5:AL123)&gt;0.01,"",IF(MissFill!AL122/SUM(MissFill!AL$5:AL123)&gt;0.01,"",IF(MissFill!AL121/SUM(MissFill!AL$5:AL123)&gt;0.01,"",IF(MissFill!AL120/SUM(MissFill!AL$5:AL123)&gt;0.01,"",DateEnded_5Day!$A120)))))))</f>
        <v/>
      </c>
      <c r="AN120" s="13" t="str">
        <f>IF($A120&lt;='All Results'!$B$4,"",IF(SUM(MissFill!AM$5:AM123)=0,"",(IF(MissFill!AM123/SUM(MissFill!AM$5:AM123)&gt;0.01,"",IF(MissFill!AM122/SUM(MissFill!AM$5:AM123)&gt;0.01,"",IF(MissFill!AM121/SUM(MissFill!AM$5:AM123)&gt;0.01,"",IF(MissFill!AM120/SUM(MissFill!AM$5:AM123)&gt;0.01,"",DateEnded_5Day!$A120)))))))</f>
        <v/>
      </c>
      <c r="AO120" s="13" t="str">
        <f>IF($A120&lt;='All Results'!$B$4,"",IF(SUM(MissFill!AN$5:AN123)=0,"",(IF(MissFill!AN123/SUM(MissFill!AN$5:AN123)&gt;0.01,"",IF(MissFill!AN122/SUM(MissFill!AN$5:AN123)&gt;0.01,"",IF(MissFill!AN121/SUM(MissFill!AN$5:AN123)&gt;0.01,"",IF(MissFill!AN120/SUM(MissFill!AN$5:AN123)&gt;0.01,"",DateEnded_5Day!$A120)))))))</f>
        <v/>
      </c>
      <c r="AP120" s="13" t="str">
        <f>IF($A120&lt;='All Results'!$B$4,"",IF(SUM(MissFill!AO$5:AO123)=0,"",(IF(MissFill!AO123/SUM(MissFill!AO$5:AO123)&gt;0.01,"",IF(MissFill!AO122/SUM(MissFill!AO$5:AO123)&gt;0.01,"",IF(MissFill!AO121/SUM(MissFill!AO$5:AO123)&gt;0.01,"",IF(MissFill!AO120/SUM(MissFill!AO$5:AO123)&gt;0.01,"",DateEnded_5Day!$A120)))))))</f>
        <v/>
      </c>
      <c r="AQ120" s="13" t="str">
        <f>IF($A120&lt;='All Results'!$B$4,"",IF(SUM(MissFill!AP$5:AP123)=0,"",(IF(MissFill!AP123/SUM(MissFill!AP$5:AP123)&gt;0.01,"",IF(MissFill!AP122/SUM(MissFill!AP$5:AP123)&gt;0.01,"",IF(MissFill!AP121/SUM(MissFill!AP$5:AP123)&gt;0.01,"",IF(MissFill!AP120/SUM(MissFill!AP$5:AP123)&gt;0.01,"",DateEnded_5Day!$A120)))))))</f>
        <v/>
      </c>
      <c r="AR120" s="13" t="str">
        <f>IF($A120&lt;='All Results'!$B$4,"",IF(SUM(MissFill!AQ$5:AQ123)=0,"",(IF(MissFill!AQ123/SUM(MissFill!AQ$5:AQ123)&gt;0.01,"",IF(MissFill!AQ122/SUM(MissFill!AQ$5:AQ123)&gt;0.01,"",IF(MissFill!AQ121/SUM(MissFill!AQ$5:AQ123)&gt;0.01,"",IF(MissFill!AQ120/SUM(MissFill!AQ$5:AQ123)&gt;0.01,"",DateEnded_5Day!$A120)))))))</f>
        <v/>
      </c>
      <c r="AS120" s="13" t="str">
        <f>IF($A120&lt;='All Results'!$B$4,"",IF(SUM(MissFill!AR$5:AR123)=0,"",(IF(MissFill!AR123/SUM(MissFill!AR$5:AR123)&gt;0.01,"",IF(MissFill!AR122/SUM(MissFill!AR$5:AR123)&gt;0.01,"",IF(MissFill!AR121/SUM(MissFill!AR$5:AR123)&gt;0.01,"",IF(MissFill!AR120/SUM(MissFill!AR$5:AR123)&gt;0.01,"",DateEnded_5Day!$A120)))))))</f>
        <v/>
      </c>
      <c r="AT120" s="13" t="str">
        <f>IF($A120&lt;='All Results'!$B$4,"",IF(SUM(MissFill!AS$5:AS123)=0,"",(IF(MissFill!AS123/SUM(MissFill!AS$5:AS123)&gt;0.01,"",IF(MissFill!AS122/SUM(MissFill!AS$5:AS123)&gt;0.01,"",IF(MissFill!AS121/SUM(MissFill!AS$5:AS123)&gt;0.01,"",IF(MissFill!AS120/SUM(MissFill!AS$5:AS123)&gt;0.01,"",DateEnded_5Day!$A120)))))))</f>
        <v/>
      </c>
      <c r="AU120" s="13" t="str">
        <f>IF($A120&lt;='All Results'!$B$4,"",IF(SUM(MissFill!AT$5:AT123)=0,"",(IF(MissFill!AT123/SUM(MissFill!AT$5:AT123)&gt;0.01,"",IF(MissFill!AT122/SUM(MissFill!AT$5:AT123)&gt;0.01,"",IF(MissFill!AT121/SUM(MissFill!AT$5:AT123)&gt;0.01,"",IF(MissFill!AT120/SUM(MissFill!AT$5:AT123)&gt;0.01,"",DateEnded_5Day!$A120)))))))</f>
        <v/>
      </c>
      <c r="AV120" s="13" t="str">
        <f>IF($A120&lt;='All Results'!$B$4,"",IF(SUM(MissFill!AU$5:AU123)=0,"",(IF(MissFill!AU123/SUM(MissFill!AU$5:AU123)&gt;0.01,"",IF(MissFill!AU122/SUM(MissFill!AU$5:AU123)&gt;0.01,"",IF(MissFill!AU121/SUM(MissFill!AU$5:AU123)&gt;0.01,"",IF(MissFill!AU120/SUM(MissFill!AU$5:AU123)&gt;0.01,"",DateEnded_5Day!$A120)))))))</f>
        <v/>
      </c>
      <c r="AW120" s="13" t="str">
        <f>IF($A120&lt;='All Results'!$B$4,"",IF(SUM(MissFill!AV$5:AV123)=0,"",(IF(MissFill!AV123/SUM(MissFill!AV$5:AV123)&gt;0.01,"",IF(MissFill!AV122/SUM(MissFill!AV$5:AV123)&gt;0.01,"",IF(MissFill!AV121/SUM(MissFill!AV$5:AV123)&gt;0.01,"",IF(MissFill!AV120/SUM(MissFill!AV$5:AV123)&gt;0.01,"",DateEnded_5Day!$A120)))))))</f>
        <v/>
      </c>
      <c r="AX120" s="13" t="str">
        <f>IF($A120&lt;='All Results'!$B$4,"",IF(SUM(MissFill!AW$5:AW123)=0,"",(IF(MissFill!AW123/SUM(MissFill!AW$5:AW123)&gt;0.01,"",IF(MissFill!AW122/SUM(MissFill!AW$5:AW123)&gt;0.01,"",IF(MissFill!AW121/SUM(MissFill!AW$5:AW123)&gt;0.01,"",IF(MissFill!AW120/SUM(MissFill!AW$5:AW123)&gt;0.01,"",DateEnded_5Day!$A120)))))))</f>
        <v/>
      </c>
    </row>
    <row r="121" spans="1:50" x14ac:dyDescent="0.25">
      <c r="A121" s="8">
        <v>44466</v>
      </c>
      <c r="B121" s="11">
        <v>270</v>
      </c>
      <c r="C121" s="13" t="str">
        <f>IF($A121&lt;='All Results'!$B$4,"",IF(SUM(MissFill!B$5:B124)=0,"",(IF(MissFill!B124/SUM(MissFill!B$5:B124)&gt;0.01,"",IF(MissFill!B123/SUM(MissFill!B$5:B124)&gt;0.01,"",IF(MissFill!B122/SUM(MissFill!B$5:B124)&gt;0.01,"",IF(MissFill!B121/SUM(MissFill!B$5:B124)&gt;0.01,"",DateEnded_5Day!$A121)))))))</f>
        <v/>
      </c>
      <c r="D121" s="13" t="str">
        <f>IF($A121&lt;='All Results'!$B$4,"",IF(SUM(MissFill!C$5:C124)=0,"",(IF(MissFill!C124/SUM(MissFill!C$5:C124)&gt;0.01,"",IF(MissFill!C123/SUM(MissFill!C$5:C124)&gt;0.01,"",IF(MissFill!C122/SUM(MissFill!C$5:C124)&gt;0.01,"",IF(MissFill!C121/SUM(MissFill!C$5:C124)&gt;0.01,"",DateEnded_5Day!$A121)))))))</f>
        <v/>
      </c>
      <c r="E121" s="13" t="str">
        <f>IF($A121&lt;='All Results'!$B$4,"",IF(SUM(MissFill!D$5:D124)=0,"",(IF(MissFill!D124/SUM(MissFill!D$5:D124)&gt;0.01,"",IF(MissFill!D123/SUM(MissFill!D$5:D124)&gt;0.01,"",IF(MissFill!D122/SUM(MissFill!D$5:D124)&gt;0.01,"",IF(MissFill!D121/SUM(MissFill!D$5:D124)&gt;0.01,"",DateEnded_5Day!$A121)))))))</f>
        <v/>
      </c>
      <c r="F121" s="13" t="str">
        <f>IF($A121&lt;='All Results'!$B$4,"",IF(SUM(MissFill!E$5:E124)=0,"",(IF(MissFill!E124/SUM(MissFill!E$5:E124)&gt;0.01,"",IF(MissFill!E123/SUM(MissFill!E$5:E124)&gt;0.01,"",IF(MissFill!E122/SUM(MissFill!E$5:E124)&gt;0.01,"",IF(MissFill!E121/SUM(MissFill!E$5:E124)&gt;0.01,"",DateEnded_5Day!$A121)))))))</f>
        <v/>
      </c>
      <c r="G121" s="13" t="str">
        <f>IF($A121&lt;='All Results'!$B$4,"",IF(SUM(MissFill!F$5:F124)=0,"",(IF(MissFill!F124/SUM(MissFill!F$5:F124)&gt;0.01,"",IF(MissFill!F123/SUM(MissFill!F$5:F124)&gt;0.01,"",IF(MissFill!F122/SUM(MissFill!F$5:F124)&gt;0.01,"",IF(MissFill!F121/SUM(MissFill!F$5:F124)&gt;0.01,"",DateEnded_5Day!$A121)))))))</f>
        <v/>
      </c>
      <c r="H121" s="13" t="str">
        <f>IF($A121&lt;='All Results'!$B$4,"",IF(SUM(MissFill!G$5:G124)=0,"",(IF(MissFill!G124/SUM(MissFill!G$5:G124)&gt;0.01,"",IF(MissFill!G123/SUM(MissFill!G$5:G124)&gt;0.01,"",IF(MissFill!G122/SUM(MissFill!G$5:G124)&gt;0.01,"",IF(MissFill!G121/SUM(MissFill!G$5:G124)&gt;0.01,"",DateEnded_5Day!$A121)))))))</f>
        <v/>
      </c>
      <c r="I121" s="13" t="str">
        <f>IF($A121&lt;='All Results'!$B$4,"",IF(SUM(MissFill!H$5:H124)=0,"",(IF(MissFill!H124/SUM(MissFill!H$5:H124)&gt;0.01,"",IF(MissFill!H123/SUM(MissFill!H$5:H124)&gt;0.01,"",IF(MissFill!H122/SUM(MissFill!H$5:H124)&gt;0.01,"",IF(MissFill!H121/SUM(MissFill!H$5:H124)&gt;0.01,"",DateEnded_5Day!$A121)))))))</f>
        <v/>
      </c>
      <c r="J121" s="13" t="str">
        <f>IF($A121&lt;='All Results'!$B$4,"",IF(SUM(MissFill!I$5:I124)=0,"",(IF(MissFill!I124/SUM(MissFill!I$5:I124)&gt;0.01,"",IF(MissFill!I123/SUM(MissFill!I$5:I124)&gt;0.01,"",IF(MissFill!I122/SUM(MissFill!I$5:I124)&gt;0.01,"",IF(MissFill!I121/SUM(MissFill!I$5:I124)&gt;0.01,"",DateEnded_5Day!$A121)))))))</f>
        <v/>
      </c>
      <c r="K121" s="13" t="str">
        <f>IF($A121&lt;='All Results'!$B$4,"",IF(SUM(MissFill!J$5:J124)=0,"",(IF(MissFill!J124/SUM(MissFill!J$5:J124)&gt;0.01,"",IF(MissFill!J123/SUM(MissFill!J$5:J124)&gt;0.01,"",IF(MissFill!J122/SUM(MissFill!J$5:J124)&gt;0.01,"",IF(MissFill!J121/SUM(MissFill!J$5:J124)&gt;0.01,"",DateEnded_5Day!$A121)))))))</f>
        <v/>
      </c>
      <c r="L121" s="13" t="str">
        <f>IF($A121&lt;='All Results'!$B$4,"",IF(SUM(MissFill!K$5:K124)=0,"",(IF(MissFill!K124/SUM(MissFill!K$5:K124)&gt;0.01,"",IF(MissFill!K123/SUM(MissFill!K$5:K124)&gt;0.01,"",IF(MissFill!K122/SUM(MissFill!K$5:K124)&gt;0.01,"",IF(MissFill!K121/SUM(MissFill!K$5:K124)&gt;0.01,"",DateEnded_5Day!$A121)))))))</f>
        <v/>
      </c>
      <c r="M121" s="13" t="str">
        <f>IF($A121&lt;='All Results'!$B$4,"",IF(SUM(MissFill!L$5:L124)=0,"",(IF(MissFill!L124/SUM(MissFill!L$5:L124)&gt;0.01,"",IF(MissFill!L123/SUM(MissFill!L$5:L124)&gt;0.01,"",IF(MissFill!L122/SUM(MissFill!L$5:L124)&gt;0.01,"",IF(MissFill!L121/SUM(MissFill!L$5:L124)&gt;0.01,"",DateEnded_5Day!$A121)))))))</f>
        <v/>
      </c>
      <c r="N121" s="13" t="str">
        <f>IF($A121&lt;='All Results'!$B$4,"",IF(SUM(MissFill!M$5:M124)=0,"",(IF(MissFill!M124/SUM(MissFill!M$5:M124)&gt;0.01,"",IF(MissFill!M123/SUM(MissFill!M$5:M124)&gt;0.01,"",IF(MissFill!M122/SUM(MissFill!M$5:M124)&gt;0.01,"",IF(MissFill!M121/SUM(MissFill!M$5:M124)&gt;0.01,"",DateEnded_5Day!$A121)))))))</f>
        <v/>
      </c>
      <c r="O121" s="13" t="str">
        <f>IF($A121&lt;='All Results'!$B$4,"",IF(SUM(MissFill!N$5:N124)=0,"",(IF(MissFill!N124/SUM(MissFill!N$5:N124)&gt;0.01,"",IF(MissFill!N123/SUM(MissFill!N$5:N124)&gt;0.01,"",IF(MissFill!N122/SUM(MissFill!N$5:N124)&gt;0.01,"",IF(MissFill!N121/SUM(MissFill!N$5:N124)&gt;0.01,"",DateEnded_5Day!$A121)))))))</f>
        <v/>
      </c>
      <c r="P121" s="13" t="str">
        <f>IF($A121&lt;='All Results'!$B$4,"",IF(SUM(MissFill!O$5:O124)=0,"",(IF(MissFill!O124/SUM(MissFill!O$5:O124)&gt;0.01,"",IF(MissFill!O123/SUM(MissFill!O$5:O124)&gt;0.01,"",IF(MissFill!O122/SUM(MissFill!O$5:O124)&gt;0.01,"",IF(MissFill!O121/SUM(MissFill!O$5:O124)&gt;0.01,"",DateEnded_5Day!$A121)))))))</f>
        <v/>
      </c>
      <c r="Q121" s="13" t="str">
        <f>IF($A121&lt;='All Results'!$B$4,"",IF(SUM(MissFill!P$5:P124)=0,"",(IF(MissFill!P124/SUM(MissFill!P$5:P124)&gt;0.01,"",IF(MissFill!P123/SUM(MissFill!P$5:P124)&gt;0.01,"",IF(MissFill!P122/SUM(MissFill!P$5:P124)&gt;0.01,"",IF(MissFill!P121/SUM(MissFill!P$5:P124)&gt;0.01,"",DateEnded_5Day!$A121)))))))</f>
        <v/>
      </c>
      <c r="R121" s="13" t="str">
        <f>IF($A121&lt;='All Results'!$B$4,"",IF(SUM(MissFill!Q$5:Q124)=0,"",(IF(MissFill!Q124/SUM(MissFill!Q$5:Q124)&gt;0.01,"",IF(MissFill!Q123/SUM(MissFill!Q$5:Q124)&gt;0.01,"",IF(MissFill!Q122/SUM(MissFill!Q$5:Q124)&gt;0.01,"",IF(MissFill!Q121/SUM(MissFill!Q$5:Q124)&gt;0.01,"",DateEnded_5Day!$A121)))))))</f>
        <v/>
      </c>
      <c r="S121" s="13" t="str">
        <f>IF($A121&lt;='All Results'!$B$4,"",IF(SUM(MissFill!R$5:R124)=0,"",(IF(MissFill!R124/SUM(MissFill!R$5:R124)&gt;0.01,"",IF(MissFill!R123/SUM(MissFill!R$5:R124)&gt;0.01,"",IF(MissFill!R122/SUM(MissFill!R$5:R124)&gt;0.01,"",IF(MissFill!R121/SUM(MissFill!R$5:R124)&gt;0.01,"",DateEnded_5Day!$A121)))))))</f>
        <v/>
      </c>
      <c r="T121" s="13" t="str">
        <f>IF($A121&lt;='All Results'!$B$4,"",IF(SUM(MissFill!S$5:S124)=0,"",(IF(MissFill!S124/SUM(MissFill!S$5:S124)&gt;0.01,"",IF(MissFill!S123/SUM(MissFill!S$5:S124)&gt;0.01,"",IF(MissFill!S122/SUM(MissFill!S$5:S124)&gt;0.01,"",IF(MissFill!S121/SUM(MissFill!S$5:S124)&gt;0.01,"",DateEnded_5Day!$A121)))))))</f>
        <v/>
      </c>
      <c r="U121" s="13" t="str">
        <f>IF($A121&lt;='All Results'!$B$4,"",IF(SUM(MissFill!T$5:T124)=0,"",(IF(MissFill!T124/SUM(MissFill!T$5:T124)&gt;0.01,"",IF(MissFill!T123/SUM(MissFill!T$5:T124)&gt;0.01,"",IF(MissFill!T122/SUM(MissFill!T$5:T124)&gt;0.01,"",IF(MissFill!T121/SUM(MissFill!T$5:T124)&gt;0.01,"",DateEnded_5Day!$A121)))))))</f>
        <v/>
      </c>
      <c r="V121" s="13" t="str">
        <f>IF($A121&lt;='All Results'!$B$4,"",IF(SUM(MissFill!U$5:U124)=0,"",(IF(MissFill!U124/SUM(MissFill!U$5:U124)&gt;0.01,"",IF(MissFill!U123/SUM(MissFill!U$5:U124)&gt;0.01,"",IF(MissFill!U122/SUM(MissFill!U$5:U124)&gt;0.01,"",IF(MissFill!U121/SUM(MissFill!U$5:U124)&gt;0.01,"",DateEnded_5Day!$A121)))))))</f>
        <v/>
      </c>
      <c r="W121" s="13" t="str">
        <f>IF($A121&lt;='All Results'!$B$4,"",IF(SUM(MissFill!V$5:V124)=0,"",(IF(MissFill!V124/SUM(MissFill!V$5:V124)&gt;0.01,"",IF(MissFill!V123/SUM(MissFill!V$5:V124)&gt;0.01,"",IF(MissFill!V122/SUM(MissFill!V$5:V124)&gt;0.01,"",IF(MissFill!V121/SUM(MissFill!V$5:V124)&gt;0.01,"",DateEnded_5Day!$A121)))))))</f>
        <v/>
      </c>
      <c r="X121" s="13" t="str">
        <f>IF($A121&lt;='All Results'!$B$4,"",IF(SUM(MissFill!W$5:W124)=0,"",(IF(MissFill!W124/SUM(MissFill!W$5:W124)&gt;0.01,"",IF(MissFill!W123/SUM(MissFill!W$5:W124)&gt;0.01,"",IF(MissFill!W122/SUM(MissFill!W$5:W124)&gt;0.01,"",IF(MissFill!W121/SUM(MissFill!W$5:W124)&gt;0.01,"",DateEnded_5Day!$A121)))))))</f>
        <v/>
      </c>
      <c r="Y121" s="13" t="str">
        <f>IF($A121&lt;='All Results'!$B$4,"",IF(SUM(MissFill!X$5:X124)=0,"",(IF(MissFill!X124/SUM(MissFill!X$5:X124)&gt;0.01,"",IF(MissFill!X123/SUM(MissFill!X$5:X124)&gt;0.01,"",IF(MissFill!X122/SUM(MissFill!X$5:X124)&gt;0.01,"",IF(MissFill!X121/SUM(MissFill!X$5:X124)&gt;0.01,"",DateEnded_5Day!$A121)))))))</f>
        <v/>
      </c>
      <c r="Z121" s="13" t="str">
        <f>IF($A121&lt;='All Results'!$B$4,"",IF(SUM(MissFill!Y$5:Y124)=0,"",(IF(MissFill!Y124/SUM(MissFill!Y$5:Y124)&gt;0.01,"",IF(MissFill!Y123/SUM(MissFill!Y$5:Y124)&gt;0.01,"",IF(MissFill!Y122/SUM(MissFill!Y$5:Y124)&gt;0.01,"",IF(MissFill!Y121/SUM(MissFill!Y$5:Y124)&gt;0.01,"",DateEnded_5Day!$A121)))))))</f>
        <v/>
      </c>
      <c r="AA121" s="13" t="str">
        <f>IF($A121&lt;='All Results'!$B$4,"",IF(SUM(MissFill!Z$5:Z124)=0,"",(IF(MissFill!Z124/SUM(MissFill!Z$5:Z124)&gt;0.01,"",IF(MissFill!Z123/SUM(MissFill!Z$5:Z124)&gt;0.01,"",IF(MissFill!Z122/SUM(MissFill!Z$5:Z124)&gt;0.01,"",IF(MissFill!Z121/SUM(MissFill!Z$5:Z124)&gt;0.01,"",DateEnded_5Day!$A121)))))))</f>
        <v/>
      </c>
      <c r="AB121" s="13" t="str">
        <f>IF($A121&lt;='All Results'!$B$4,"",IF(SUM(MissFill!AA$5:AA124)=0,"",(IF(MissFill!AA124/SUM(MissFill!AA$5:AA124)&gt;0.01,"",IF(MissFill!AA123/SUM(MissFill!AA$5:AA124)&gt;0.01,"",IF(MissFill!AA122/SUM(MissFill!AA$5:AA124)&gt;0.01,"",IF(MissFill!AA121/SUM(MissFill!AA$5:AA124)&gt;0.01,"",DateEnded_5Day!$A121)))))))</f>
        <v/>
      </c>
      <c r="AC121" s="13" t="str">
        <f>IF($A121&lt;='All Results'!$B$4,"",IF(SUM(MissFill!AB$5:AB124)=0,"",(IF(MissFill!AB124/SUM(MissFill!AB$5:AB124)&gt;0.01,"",IF(MissFill!AB123/SUM(MissFill!AB$5:AB124)&gt;0.01,"",IF(MissFill!AB122/SUM(MissFill!AB$5:AB124)&gt;0.01,"",IF(MissFill!AB121/SUM(MissFill!AB$5:AB124)&gt;0.01,"",DateEnded_5Day!$A121)))))))</f>
        <v/>
      </c>
      <c r="AD121" s="13" t="str">
        <f>IF($A121&lt;='All Results'!$B$4,"",IF(SUM(MissFill!AC$5:AC124)=0,"",(IF(MissFill!AC124/SUM(MissFill!AC$5:AC124)&gt;0.01,"",IF(MissFill!AC123/SUM(MissFill!AC$5:AC124)&gt;0.01,"",IF(MissFill!AC122/SUM(MissFill!AC$5:AC124)&gt;0.01,"",IF(MissFill!AC121/SUM(MissFill!AC$5:AC124)&gt;0.01,"",DateEnded_5Day!$A121)))))))</f>
        <v/>
      </c>
      <c r="AE121" s="13" t="str">
        <f>IF($A121&lt;='All Results'!$B$4,"",IF(SUM(MissFill!AD$5:AD124)=0,"",(IF(MissFill!AD124/SUM(MissFill!AD$5:AD124)&gt;0.01,"",IF(MissFill!AD123/SUM(MissFill!AD$5:AD124)&gt;0.01,"",IF(MissFill!AD122/SUM(MissFill!AD$5:AD124)&gt;0.01,"",IF(MissFill!AD121/SUM(MissFill!AD$5:AD124)&gt;0.01,"",DateEnded_5Day!$A121)))))))</f>
        <v/>
      </c>
      <c r="AF121" s="13" t="str">
        <f>IF($A121&lt;='All Results'!$B$4,"",IF(SUM(MissFill!AE$5:AE124)=0,"",(IF(MissFill!AE124/SUM(MissFill!AE$5:AE124)&gt;0.01,"",IF(MissFill!AE123/SUM(MissFill!AE$5:AE124)&gt;0.01,"",IF(MissFill!AE122/SUM(MissFill!AE$5:AE124)&gt;0.01,"",IF(MissFill!AE121/SUM(MissFill!AE$5:AE124)&gt;0.01,"",DateEnded_5Day!$A121)))))))</f>
        <v/>
      </c>
      <c r="AG121" s="13" t="str">
        <f>IF($A121&lt;='All Results'!$B$4,"",IF(SUM(MissFill!AF$5:AF124)=0,"",(IF(MissFill!AF124/SUM(MissFill!AF$5:AF124)&gt;0.01,"",IF(MissFill!AF123/SUM(MissFill!AF$5:AF124)&gt;0.01,"",IF(MissFill!AF122/SUM(MissFill!AF$5:AF124)&gt;0.01,"",IF(MissFill!AF121/SUM(MissFill!AF$5:AF124)&gt;0.01,"",DateEnded_5Day!$A121)))))))</f>
        <v/>
      </c>
      <c r="AH121" s="13" t="str">
        <f>IF($A121&lt;='All Results'!$B$4,"",IF(SUM(MissFill!AG$5:AG124)=0,"",(IF(MissFill!AG124/SUM(MissFill!AG$5:AG124)&gt;0.01,"",IF(MissFill!AG123/SUM(MissFill!AG$5:AG124)&gt;0.01,"",IF(MissFill!AG122/SUM(MissFill!AG$5:AG124)&gt;0.01,"",IF(MissFill!AG121/SUM(MissFill!AG$5:AG124)&gt;0.01,"",DateEnded_5Day!$A121)))))))</f>
        <v/>
      </c>
      <c r="AI121" s="13" t="str">
        <f>IF($A121&lt;='All Results'!$B$4,"",IF(SUM(MissFill!AH$5:AH124)=0,"",(IF(MissFill!AH124/SUM(MissFill!AH$5:AH124)&gt;0.01,"",IF(MissFill!AH123/SUM(MissFill!AH$5:AH124)&gt;0.01,"",IF(MissFill!AH122/SUM(MissFill!AH$5:AH124)&gt;0.01,"",IF(MissFill!AH121/SUM(MissFill!AH$5:AH124)&gt;0.01,"",DateEnded_5Day!$A121)))))))</f>
        <v/>
      </c>
      <c r="AJ121" s="13" t="str">
        <f>IF($A121&lt;='All Results'!$B$4,"",IF(SUM(MissFill!AI$5:AI124)=0,"",(IF(MissFill!AI124/SUM(MissFill!AI$5:AI124)&gt;0.01,"",IF(MissFill!AI123/SUM(MissFill!AI$5:AI124)&gt;0.01,"",IF(MissFill!AI122/SUM(MissFill!AI$5:AI124)&gt;0.01,"",IF(MissFill!AI121/SUM(MissFill!AI$5:AI124)&gt;0.01,"",DateEnded_5Day!$A121)))))))</f>
        <v/>
      </c>
      <c r="AK121" s="13" t="str">
        <f>IF($A121&lt;='All Results'!$B$4,"",IF(SUM(MissFill!AJ$5:AJ124)=0,"",(IF(MissFill!AJ124/SUM(MissFill!AJ$5:AJ124)&gt;0.01,"",IF(MissFill!AJ123/SUM(MissFill!AJ$5:AJ124)&gt;0.01,"",IF(MissFill!AJ122/SUM(MissFill!AJ$5:AJ124)&gt;0.01,"",IF(MissFill!AJ121/SUM(MissFill!AJ$5:AJ124)&gt;0.01,"",DateEnded_5Day!$A121)))))))</f>
        <v/>
      </c>
      <c r="AL121" s="13" t="str">
        <f>IF($A121&lt;='All Results'!$B$4,"",IF(SUM(MissFill!AK$5:AK124)=0,"",(IF(MissFill!AK124/SUM(MissFill!AK$5:AK124)&gt;0.01,"",IF(MissFill!AK123/SUM(MissFill!AK$5:AK124)&gt;0.01,"",IF(MissFill!AK122/SUM(MissFill!AK$5:AK124)&gt;0.01,"",IF(MissFill!AK121/SUM(MissFill!AK$5:AK124)&gt;0.01,"",DateEnded_5Day!$A121)))))))</f>
        <v/>
      </c>
      <c r="AM121" s="13" t="str">
        <f>IF($A121&lt;='All Results'!$B$4,"",IF(SUM(MissFill!AL$5:AL124)=0,"",(IF(MissFill!AL124/SUM(MissFill!AL$5:AL124)&gt;0.01,"",IF(MissFill!AL123/SUM(MissFill!AL$5:AL124)&gt;0.01,"",IF(MissFill!AL122/SUM(MissFill!AL$5:AL124)&gt;0.01,"",IF(MissFill!AL121/SUM(MissFill!AL$5:AL124)&gt;0.01,"",DateEnded_5Day!$A121)))))))</f>
        <v/>
      </c>
      <c r="AN121" s="13" t="str">
        <f>IF($A121&lt;='All Results'!$B$4,"",IF(SUM(MissFill!AM$5:AM124)=0,"",(IF(MissFill!AM124/SUM(MissFill!AM$5:AM124)&gt;0.01,"",IF(MissFill!AM123/SUM(MissFill!AM$5:AM124)&gt;0.01,"",IF(MissFill!AM122/SUM(MissFill!AM$5:AM124)&gt;0.01,"",IF(MissFill!AM121/SUM(MissFill!AM$5:AM124)&gt;0.01,"",DateEnded_5Day!$A121)))))))</f>
        <v/>
      </c>
      <c r="AO121" s="13" t="str">
        <f>IF($A121&lt;='All Results'!$B$4,"",IF(SUM(MissFill!AN$5:AN124)=0,"",(IF(MissFill!AN124/SUM(MissFill!AN$5:AN124)&gt;0.01,"",IF(MissFill!AN123/SUM(MissFill!AN$5:AN124)&gt;0.01,"",IF(MissFill!AN122/SUM(MissFill!AN$5:AN124)&gt;0.01,"",IF(MissFill!AN121/SUM(MissFill!AN$5:AN124)&gt;0.01,"",DateEnded_5Day!$A121)))))))</f>
        <v/>
      </c>
      <c r="AP121" s="13" t="str">
        <f>IF($A121&lt;='All Results'!$B$4,"",IF(SUM(MissFill!AO$5:AO124)=0,"",(IF(MissFill!AO124/SUM(MissFill!AO$5:AO124)&gt;0.01,"",IF(MissFill!AO123/SUM(MissFill!AO$5:AO124)&gt;0.01,"",IF(MissFill!AO122/SUM(MissFill!AO$5:AO124)&gt;0.01,"",IF(MissFill!AO121/SUM(MissFill!AO$5:AO124)&gt;0.01,"",DateEnded_5Day!$A121)))))))</f>
        <v/>
      </c>
      <c r="AQ121" s="13" t="str">
        <f>IF($A121&lt;='All Results'!$B$4,"",IF(SUM(MissFill!AP$5:AP124)=0,"",(IF(MissFill!AP124/SUM(MissFill!AP$5:AP124)&gt;0.01,"",IF(MissFill!AP123/SUM(MissFill!AP$5:AP124)&gt;0.01,"",IF(MissFill!AP122/SUM(MissFill!AP$5:AP124)&gt;0.01,"",IF(MissFill!AP121/SUM(MissFill!AP$5:AP124)&gt;0.01,"",DateEnded_5Day!$A121)))))))</f>
        <v/>
      </c>
      <c r="AR121" s="13" t="str">
        <f>IF($A121&lt;='All Results'!$B$4,"",IF(SUM(MissFill!AQ$5:AQ124)=0,"",(IF(MissFill!AQ124/SUM(MissFill!AQ$5:AQ124)&gt;0.01,"",IF(MissFill!AQ123/SUM(MissFill!AQ$5:AQ124)&gt;0.01,"",IF(MissFill!AQ122/SUM(MissFill!AQ$5:AQ124)&gt;0.01,"",IF(MissFill!AQ121/SUM(MissFill!AQ$5:AQ124)&gt;0.01,"",DateEnded_5Day!$A121)))))))</f>
        <v/>
      </c>
      <c r="AS121" s="13" t="str">
        <f>IF($A121&lt;='All Results'!$B$4,"",IF(SUM(MissFill!AR$5:AR124)=0,"",(IF(MissFill!AR124/SUM(MissFill!AR$5:AR124)&gt;0.01,"",IF(MissFill!AR123/SUM(MissFill!AR$5:AR124)&gt;0.01,"",IF(MissFill!AR122/SUM(MissFill!AR$5:AR124)&gt;0.01,"",IF(MissFill!AR121/SUM(MissFill!AR$5:AR124)&gt;0.01,"",DateEnded_5Day!$A121)))))))</f>
        <v/>
      </c>
      <c r="AT121" s="13" t="str">
        <f>IF($A121&lt;='All Results'!$B$4,"",IF(SUM(MissFill!AS$5:AS124)=0,"",(IF(MissFill!AS124/SUM(MissFill!AS$5:AS124)&gt;0.01,"",IF(MissFill!AS123/SUM(MissFill!AS$5:AS124)&gt;0.01,"",IF(MissFill!AS122/SUM(MissFill!AS$5:AS124)&gt;0.01,"",IF(MissFill!AS121/SUM(MissFill!AS$5:AS124)&gt;0.01,"",DateEnded_5Day!$A121)))))))</f>
        <v/>
      </c>
      <c r="AU121" s="13" t="str">
        <f>IF($A121&lt;='All Results'!$B$4,"",IF(SUM(MissFill!AT$5:AT124)=0,"",(IF(MissFill!AT124/SUM(MissFill!AT$5:AT124)&gt;0.01,"",IF(MissFill!AT123/SUM(MissFill!AT$5:AT124)&gt;0.01,"",IF(MissFill!AT122/SUM(MissFill!AT$5:AT124)&gt;0.01,"",IF(MissFill!AT121/SUM(MissFill!AT$5:AT124)&gt;0.01,"",DateEnded_5Day!$A121)))))))</f>
        <v/>
      </c>
      <c r="AV121" s="13" t="str">
        <f>IF($A121&lt;='All Results'!$B$4,"",IF(SUM(MissFill!AU$5:AU124)=0,"",(IF(MissFill!AU124/SUM(MissFill!AU$5:AU124)&gt;0.01,"",IF(MissFill!AU123/SUM(MissFill!AU$5:AU124)&gt;0.01,"",IF(MissFill!AU122/SUM(MissFill!AU$5:AU124)&gt;0.01,"",IF(MissFill!AU121/SUM(MissFill!AU$5:AU124)&gt;0.01,"",DateEnded_5Day!$A121)))))))</f>
        <v/>
      </c>
      <c r="AW121" s="13" t="str">
        <f>IF($A121&lt;='All Results'!$B$4,"",IF(SUM(MissFill!AV$5:AV124)=0,"",(IF(MissFill!AV124/SUM(MissFill!AV$5:AV124)&gt;0.01,"",IF(MissFill!AV123/SUM(MissFill!AV$5:AV124)&gt;0.01,"",IF(MissFill!AV122/SUM(MissFill!AV$5:AV124)&gt;0.01,"",IF(MissFill!AV121/SUM(MissFill!AV$5:AV124)&gt;0.01,"",DateEnded_5Day!$A121)))))))</f>
        <v/>
      </c>
      <c r="AX121" s="13" t="str">
        <f>IF($A121&lt;='All Results'!$B$4,"",IF(SUM(MissFill!AW$5:AW124)=0,"",(IF(MissFill!AW124/SUM(MissFill!AW$5:AW124)&gt;0.01,"",IF(MissFill!AW123/SUM(MissFill!AW$5:AW124)&gt;0.01,"",IF(MissFill!AW122/SUM(MissFill!AW$5:AW124)&gt;0.01,"",IF(MissFill!AW121/SUM(MissFill!AW$5:AW124)&gt;0.01,"",DateEnded_5Day!$A121)))))))</f>
        <v/>
      </c>
    </row>
    <row r="122" spans="1:50" x14ac:dyDescent="0.25">
      <c r="A122" s="8">
        <v>44467</v>
      </c>
      <c r="B122" s="11">
        <v>271</v>
      </c>
      <c r="C122" s="13" t="str">
        <f>IF($A122&lt;='All Results'!$B$4,"",IF(SUM(MissFill!B$5:B125)=0,"",(IF(MissFill!B125/SUM(MissFill!B$5:B125)&gt;0.01,"",IF(MissFill!B124/SUM(MissFill!B$5:B125)&gt;0.01,"",IF(MissFill!B123/SUM(MissFill!B$5:B125)&gt;0.01,"",IF(MissFill!B122/SUM(MissFill!B$5:B125)&gt;0.01,"",DateEnded_5Day!$A122)))))))</f>
        <v/>
      </c>
      <c r="D122" s="13" t="str">
        <f>IF($A122&lt;='All Results'!$B$4,"",IF(SUM(MissFill!C$5:C125)=0,"",(IF(MissFill!C125/SUM(MissFill!C$5:C125)&gt;0.01,"",IF(MissFill!C124/SUM(MissFill!C$5:C125)&gt;0.01,"",IF(MissFill!C123/SUM(MissFill!C$5:C125)&gt;0.01,"",IF(MissFill!C122/SUM(MissFill!C$5:C125)&gt;0.01,"",DateEnded_5Day!$A122)))))))</f>
        <v/>
      </c>
      <c r="E122" s="13" t="str">
        <f>IF($A122&lt;='All Results'!$B$4,"",IF(SUM(MissFill!D$5:D125)=0,"",(IF(MissFill!D125/SUM(MissFill!D$5:D125)&gt;0.01,"",IF(MissFill!D124/SUM(MissFill!D$5:D125)&gt;0.01,"",IF(MissFill!D123/SUM(MissFill!D$5:D125)&gt;0.01,"",IF(MissFill!D122/SUM(MissFill!D$5:D125)&gt;0.01,"",DateEnded_5Day!$A122)))))))</f>
        <v/>
      </c>
      <c r="F122" s="13" t="str">
        <f>IF($A122&lt;='All Results'!$B$4,"",IF(SUM(MissFill!E$5:E125)=0,"",(IF(MissFill!E125/SUM(MissFill!E$5:E125)&gt;0.01,"",IF(MissFill!E124/SUM(MissFill!E$5:E125)&gt;0.01,"",IF(MissFill!E123/SUM(MissFill!E$5:E125)&gt;0.01,"",IF(MissFill!E122/SUM(MissFill!E$5:E125)&gt;0.01,"",DateEnded_5Day!$A122)))))))</f>
        <v/>
      </c>
      <c r="G122" s="13" t="str">
        <f>IF($A122&lt;='All Results'!$B$4,"",IF(SUM(MissFill!F$5:F125)=0,"",(IF(MissFill!F125/SUM(MissFill!F$5:F125)&gt;0.01,"",IF(MissFill!F124/SUM(MissFill!F$5:F125)&gt;0.01,"",IF(MissFill!F123/SUM(MissFill!F$5:F125)&gt;0.01,"",IF(MissFill!F122/SUM(MissFill!F$5:F125)&gt;0.01,"",DateEnded_5Day!$A122)))))))</f>
        <v/>
      </c>
      <c r="H122" s="13" t="str">
        <f>IF($A122&lt;='All Results'!$B$4,"",IF(SUM(MissFill!G$5:G125)=0,"",(IF(MissFill!G125/SUM(MissFill!G$5:G125)&gt;0.01,"",IF(MissFill!G124/SUM(MissFill!G$5:G125)&gt;0.01,"",IF(MissFill!G123/SUM(MissFill!G$5:G125)&gt;0.01,"",IF(MissFill!G122/SUM(MissFill!G$5:G125)&gt;0.01,"",DateEnded_5Day!$A122)))))))</f>
        <v/>
      </c>
      <c r="I122" s="13" t="str">
        <f>IF($A122&lt;='All Results'!$B$4,"",IF(SUM(MissFill!H$5:H125)=0,"",(IF(MissFill!H125/SUM(MissFill!H$5:H125)&gt;0.01,"",IF(MissFill!H124/SUM(MissFill!H$5:H125)&gt;0.01,"",IF(MissFill!H123/SUM(MissFill!H$5:H125)&gt;0.01,"",IF(MissFill!H122/SUM(MissFill!H$5:H125)&gt;0.01,"",DateEnded_5Day!$A122)))))))</f>
        <v/>
      </c>
      <c r="J122" s="13" t="str">
        <f>IF($A122&lt;='All Results'!$B$4,"",IF(SUM(MissFill!I$5:I125)=0,"",(IF(MissFill!I125/SUM(MissFill!I$5:I125)&gt;0.01,"",IF(MissFill!I124/SUM(MissFill!I$5:I125)&gt;0.01,"",IF(MissFill!I123/SUM(MissFill!I$5:I125)&gt;0.01,"",IF(MissFill!I122/SUM(MissFill!I$5:I125)&gt;0.01,"",DateEnded_5Day!$A122)))))))</f>
        <v/>
      </c>
      <c r="K122" s="13" t="str">
        <f>IF($A122&lt;='All Results'!$B$4,"",IF(SUM(MissFill!J$5:J125)=0,"",(IF(MissFill!J125/SUM(MissFill!J$5:J125)&gt;0.01,"",IF(MissFill!J124/SUM(MissFill!J$5:J125)&gt;0.01,"",IF(MissFill!J123/SUM(MissFill!J$5:J125)&gt;0.01,"",IF(MissFill!J122/SUM(MissFill!J$5:J125)&gt;0.01,"",DateEnded_5Day!$A122)))))))</f>
        <v/>
      </c>
      <c r="L122" s="13" t="str">
        <f>IF($A122&lt;='All Results'!$B$4,"",IF(SUM(MissFill!K$5:K125)=0,"",(IF(MissFill!K125/SUM(MissFill!K$5:K125)&gt;0.01,"",IF(MissFill!K124/SUM(MissFill!K$5:K125)&gt;0.01,"",IF(MissFill!K123/SUM(MissFill!K$5:K125)&gt;0.01,"",IF(MissFill!K122/SUM(MissFill!K$5:K125)&gt;0.01,"",DateEnded_5Day!$A122)))))))</f>
        <v/>
      </c>
      <c r="M122" s="13" t="str">
        <f>IF($A122&lt;='All Results'!$B$4,"",IF(SUM(MissFill!L$5:L125)=0,"",(IF(MissFill!L125/SUM(MissFill!L$5:L125)&gt;0.01,"",IF(MissFill!L124/SUM(MissFill!L$5:L125)&gt;0.01,"",IF(MissFill!L123/SUM(MissFill!L$5:L125)&gt;0.01,"",IF(MissFill!L122/SUM(MissFill!L$5:L125)&gt;0.01,"",DateEnded_5Day!$A122)))))))</f>
        <v/>
      </c>
      <c r="N122" s="13" t="str">
        <f>IF($A122&lt;='All Results'!$B$4,"",IF(SUM(MissFill!M$5:M125)=0,"",(IF(MissFill!M125/SUM(MissFill!M$5:M125)&gt;0.01,"",IF(MissFill!M124/SUM(MissFill!M$5:M125)&gt;0.01,"",IF(MissFill!M123/SUM(MissFill!M$5:M125)&gt;0.01,"",IF(MissFill!M122/SUM(MissFill!M$5:M125)&gt;0.01,"",DateEnded_5Day!$A122)))))))</f>
        <v/>
      </c>
      <c r="O122" s="13" t="str">
        <f>IF($A122&lt;='All Results'!$B$4,"",IF(SUM(MissFill!N$5:N125)=0,"",(IF(MissFill!N125/SUM(MissFill!N$5:N125)&gt;0.01,"",IF(MissFill!N124/SUM(MissFill!N$5:N125)&gt;0.01,"",IF(MissFill!N123/SUM(MissFill!N$5:N125)&gt;0.01,"",IF(MissFill!N122/SUM(MissFill!N$5:N125)&gt;0.01,"",DateEnded_5Day!$A122)))))))</f>
        <v/>
      </c>
      <c r="P122" s="13" t="str">
        <f>IF($A122&lt;='All Results'!$B$4,"",IF(SUM(MissFill!O$5:O125)=0,"",(IF(MissFill!O125/SUM(MissFill!O$5:O125)&gt;0.01,"",IF(MissFill!O124/SUM(MissFill!O$5:O125)&gt;0.01,"",IF(MissFill!O123/SUM(MissFill!O$5:O125)&gt;0.01,"",IF(MissFill!O122/SUM(MissFill!O$5:O125)&gt;0.01,"",DateEnded_5Day!$A122)))))))</f>
        <v/>
      </c>
      <c r="Q122" s="13" t="str">
        <f>IF($A122&lt;='All Results'!$B$4,"",IF(SUM(MissFill!P$5:P125)=0,"",(IF(MissFill!P125/SUM(MissFill!P$5:P125)&gt;0.01,"",IF(MissFill!P124/SUM(MissFill!P$5:P125)&gt;0.01,"",IF(MissFill!P123/SUM(MissFill!P$5:P125)&gt;0.01,"",IF(MissFill!P122/SUM(MissFill!P$5:P125)&gt;0.01,"",DateEnded_5Day!$A122)))))))</f>
        <v/>
      </c>
      <c r="R122" s="13" t="str">
        <f>IF($A122&lt;='All Results'!$B$4,"",IF(SUM(MissFill!Q$5:Q125)=0,"",(IF(MissFill!Q125/SUM(MissFill!Q$5:Q125)&gt;0.01,"",IF(MissFill!Q124/SUM(MissFill!Q$5:Q125)&gt;0.01,"",IF(MissFill!Q123/SUM(MissFill!Q$5:Q125)&gt;0.01,"",IF(MissFill!Q122/SUM(MissFill!Q$5:Q125)&gt;0.01,"",DateEnded_5Day!$A122)))))))</f>
        <v/>
      </c>
      <c r="S122" s="13" t="str">
        <f>IF($A122&lt;='All Results'!$B$4,"",IF(SUM(MissFill!R$5:R125)=0,"",(IF(MissFill!R125/SUM(MissFill!R$5:R125)&gt;0.01,"",IF(MissFill!R124/SUM(MissFill!R$5:R125)&gt;0.01,"",IF(MissFill!R123/SUM(MissFill!R$5:R125)&gt;0.01,"",IF(MissFill!R122/SUM(MissFill!R$5:R125)&gt;0.01,"",DateEnded_5Day!$A122)))))))</f>
        <v/>
      </c>
      <c r="T122" s="13" t="str">
        <f>IF($A122&lt;='All Results'!$B$4,"",IF(SUM(MissFill!S$5:S125)=0,"",(IF(MissFill!S125/SUM(MissFill!S$5:S125)&gt;0.01,"",IF(MissFill!S124/SUM(MissFill!S$5:S125)&gt;0.01,"",IF(MissFill!S123/SUM(MissFill!S$5:S125)&gt;0.01,"",IF(MissFill!S122/SUM(MissFill!S$5:S125)&gt;0.01,"",DateEnded_5Day!$A122)))))))</f>
        <v/>
      </c>
      <c r="U122" s="13" t="str">
        <f>IF($A122&lt;='All Results'!$B$4,"",IF(SUM(MissFill!T$5:T125)=0,"",(IF(MissFill!T125/SUM(MissFill!T$5:T125)&gt;0.01,"",IF(MissFill!T124/SUM(MissFill!T$5:T125)&gt;0.01,"",IF(MissFill!T123/SUM(MissFill!T$5:T125)&gt;0.01,"",IF(MissFill!T122/SUM(MissFill!T$5:T125)&gt;0.01,"",DateEnded_5Day!$A122)))))))</f>
        <v/>
      </c>
      <c r="V122" s="13" t="str">
        <f>IF($A122&lt;='All Results'!$B$4,"",IF(SUM(MissFill!U$5:U125)=0,"",(IF(MissFill!U125/SUM(MissFill!U$5:U125)&gt;0.01,"",IF(MissFill!U124/SUM(MissFill!U$5:U125)&gt;0.01,"",IF(MissFill!U123/SUM(MissFill!U$5:U125)&gt;0.01,"",IF(MissFill!U122/SUM(MissFill!U$5:U125)&gt;0.01,"",DateEnded_5Day!$A122)))))))</f>
        <v/>
      </c>
      <c r="W122" s="13" t="str">
        <f>IF($A122&lt;='All Results'!$B$4,"",IF(SUM(MissFill!V$5:V125)=0,"",(IF(MissFill!V125/SUM(MissFill!V$5:V125)&gt;0.01,"",IF(MissFill!V124/SUM(MissFill!V$5:V125)&gt;0.01,"",IF(MissFill!V123/SUM(MissFill!V$5:V125)&gt;0.01,"",IF(MissFill!V122/SUM(MissFill!V$5:V125)&gt;0.01,"",DateEnded_5Day!$A122)))))))</f>
        <v/>
      </c>
      <c r="X122" s="13" t="str">
        <f>IF($A122&lt;='All Results'!$B$4,"",IF(SUM(MissFill!W$5:W125)=0,"",(IF(MissFill!W125/SUM(MissFill!W$5:W125)&gt;0.01,"",IF(MissFill!W124/SUM(MissFill!W$5:W125)&gt;0.01,"",IF(MissFill!W123/SUM(MissFill!W$5:W125)&gt;0.01,"",IF(MissFill!W122/SUM(MissFill!W$5:W125)&gt;0.01,"",DateEnded_5Day!$A122)))))))</f>
        <v/>
      </c>
      <c r="Y122" s="13" t="str">
        <f>IF($A122&lt;='All Results'!$B$4,"",IF(SUM(MissFill!X$5:X125)=0,"",(IF(MissFill!X125/SUM(MissFill!X$5:X125)&gt;0.01,"",IF(MissFill!X124/SUM(MissFill!X$5:X125)&gt;0.01,"",IF(MissFill!X123/SUM(MissFill!X$5:X125)&gt;0.01,"",IF(MissFill!X122/SUM(MissFill!X$5:X125)&gt;0.01,"",DateEnded_5Day!$A122)))))))</f>
        <v/>
      </c>
      <c r="Z122" s="13" t="str">
        <f>IF($A122&lt;='All Results'!$B$4,"",IF(SUM(MissFill!Y$5:Y125)=0,"",(IF(MissFill!Y125/SUM(MissFill!Y$5:Y125)&gt;0.01,"",IF(MissFill!Y124/SUM(MissFill!Y$5:Y125)&gt;0.01,"",IF(MissFill!Y123/SUM(MissFill!Y$5:Y125)&gt;0.01,"",IF(MissFill!Y122/SUM(MissFill!Y$5:Y125)&gt;0.01,"",DateEnded_5Day!$A122)))))))</f>
        <v/>
      </c>
      <c r="AA122" s="13" t="str">
        <f>IF($A122&lt;='All Results'!$B$4,"",IF(SUM(MissFill!Z$5:Z125)=0,"",(IF(MissFill!Z125/SUM(MissFill!Z$5:Z125)&gt;0.01,"",IF(MissFill!Z124/SUM(MissFill!Z$5:Z125)&gt;0.01,"",IF(MissFill!Z123/SUM(MissFill!Z$5:Z125)&gt;0.01,"",IF(MissFill!Z122/SUM(MissFill!Z$5:Z125)&gt;0.01,"",DateEnded_5Day!$A122)))))))</f>
        <v/>
      </c>
      <c r="AB122" s="13" t="str">
        <f>IF($A122&lt;='All Results'!$B$4,"",IF(SUM(MissFill!AA$5:AA125)=0,"",(IF(MissFill!AA125/SUM(MissFill!AA$5:AA125)&gt;0.01,"",IF(MissFill!AA124/SUM(MissFill!AA$5:AA125)&gt;0.01,"",IF(MissFill!AA123/SUM(MissFill!AA$5:AA125)&gt;0.01,"",IF(MissFill!AA122/SUM(MissFill!AA$5:AA125)&gt;0.01,"",DateEnded_5Day!$A122)))))))</f>
        <v/>
      </c>
      <c r="AC122" s="13" t="str">
        <f>IF($A122&lt;='All Results'!$B$4,"",IF(SUM(MissFill!AB$5:AB125)=0,"",(IF(MissFill!AB125/SUM(MissFill!AB$5:AB125)&gt;0.01,"",IF(MissFill!AB124/SUM(MissFill!AB$5:AB125)&gt;0.01,"",IF(MissFill!AB123/SUM(MissFill!AB$5:AB125)&gt;0.01,"",IF(MissFill!AB122/SUM(MissFill!AB$5:AB125)&gt;0.01,"",DateEnded_5Day!$A122)))))))</f>
        <v/>
      </c>
      <c r="AD122" s="13" t="str">
        <f>IF($A122&lt;='All Results'!$B$4,"",IF(SUM(MissFill!AC$5:AC125)=0,"",(IF(MissFill!AC125/SUM(MissFill!AC$5:AC125)&gt;0.01,"",IF(MissFill!AC124/SUM(MissFill!AC$5:AC125)&gt;0.01,"",IF(MissFill!AC123/SUM(MissFill!AC$5:AC125)&gt;0.01,"",IF(MissFill!AC122/SUM(MissFill!AC$5:AC125)&gt;0.01,"",DateEnded_5Day!$A122)))))))</f>
        <v/>
      </c>
      <c r="AE122" s="13" t="str">
        <f>IF($A122&lt;='All Results'!$B$4,"",IF(SUM(MissFill!AD$5:AD125)=0,"",(IF(MissFill!AD125/SUM(MissFill!AD$5:AD125)&gt;0.01,"",IF(MissFill!AD124/SUM(MissFill!AD$5:AD125)&gt;0.01,"",IF(MissFill!AD123/SUM(MissFill!AD$5:AD125)&gt;0.01,"",IF(MissFill!AD122/SUM(MissFill!AD$5:AD125)&gt;0.01,"",DateEnded_5Day!$A122)))))))</f>
        <v/>
      </c>
      <c r="AF122" s="13" t="str">
        <f>IF($A122&lt;='All Results'!$B$4,"",IF(SUM(MissFill!AE$5:AE125)=0,"",(IF(MissFill!AE125/SUM(MissFill!AE$5:AE125)&gt;0.01,"",IF(MissFill!AE124/SUM(MissFill!AE$5:AE125)&gt;0.01,"",IF(MissFill!AE123/SUM(MissFill!AE$5:AE125)&gt;0.01,"",IF(MissFill!AE122/SUM(MissFill!AE$5:AE125)&gt;0.01,"",DateEnded_5Day!$A122)))))))</f>
        <v/>
      </c>
      <c r="AG122" s="13" t="str">
        <f>IF($A122&lt;='All Results'!$B$4,"",IF(SUM(MissFill!AF$5:AF125)=0,"",(IF(MissFill!AF125/SUM(MissFill!AF$5:AF125)&gt;0.01,"",IF(MissFill!AF124/SUM(MissFill!AF$5:AF125)&gt;0.01,"",IF(MissFill!AF123/SUM(MissFill!AF$5:AF125)&gt;0.01,"",IF(MissFill!AF122/SUM(MissFill!AF$5:AF125)&gt;0.01,"",DateEnded_5Day!$A122)))))))</f>
        <v/>
      </c>
      <c r="AH122" s="13" t="str">
        <f>IF($A122&lt;='All Results'!$B$4,"",IF(SUM(MissFill!AG$5:AG125)=0,"",(IF(MissFill!AG125/SUM(MissFill!AG$5:AG125)&gt;0.01,"",IF(MissFill!AG124/SUM(MissFill!AG$5:AG125)&gt;0.01,"",IF(MissFill!AG123/SUM(MissFill!AG$5:AG125)&gt;0.01,"",IF(MissFill!AG122/SUM(MissFill!AG$5:AG125)&gt;0.01,"",DateEnded_5Day!$A122)))))))</f>
        <v/>
      </c>
      <c r="AI122" s="13" t="str">
        <f>IF($A122&lt;='All Results'!$B$4,"",IF(SUM(MissFill!AH$5:AH125)=0,"",(IF(MissFill!AH125/SUM(MissFill!AH$5:AH125)&gt;0.01,"",IF(MissFill!AH124/SUM(MissFill!AH$5:AH125)&gt;0.01,"",IF(MissFill!AH123/SUM(MissFill!AH$5:AH125)&gt;0.01,"",IF(MissFill!AH122/SUM(MissFill!AH$5:AH125)&gt;0.01,"",DateEnded_5Day!$A122)))))))</f>
        <v/>
      </c>
      <c r="AJ122" s="13" t="str">
        <f>IF($A122&lt;='All Results'!$B$4,"",IF(SUM(MissFill!AI$5:AI125)=0,"",(IF(MissFill!AI125/SUM(MissFill!AI$5:AI125)&gt;0.01,"",IF(MissFill!AI124/SUM(MissFill!AI$5:AI125)&gt;0.01,"",IF(MissFill!AI123/SUM(MissFill!AI$5:AI125)&gt;0.01,"",IF(MissFill!AI122/SUM(MissFill!AI$5:AI125)&gt;0.01,"",DateEnded_5Day!$A122)))))))</f>
        <v/>
      </c>
      <c r="AK122" s="13" t="str">
        <f>IF($A122&lt;='All Results'!$B$4,"",IF(SUM(MissFill!AJ$5:AJ125)=0,"",(IF(MissFill!AJ125/SUM(MissFill!AJ$5:AJ125)&gt;0.01,"",IF(MissFill!AJ124/SUM(MissFill!AJ$5:AJ125)&gt;0.01,"",IF(MissFill!AJ123/SUM(MissFill!AJ$5:AJ125)&gt;0.01,"",IF(MissFill!AJ122/SUM(MissFill!AJ$5:AJ125)&gt;0.01,"",DateEnded_5Day!$A122)))))))</f>
        <v/>
      </c>
      <c r="AL122" s="13" t="str">
        <f>IF($A122&lt;='All Results'!$B$4,"",IF(SUM(MissFill!AK$5:AK125)=0,"",(IF(MissFill!AK125/SUM(MissFill!AK$5:AK125)&gt;0.01,"",IF(MissFill!AK124/SUM(MissFill!AK$5:AK125)&gt;0.01,"",IF(MissFill!AK123/SUM(MissFill!AK$5:AK125)&gt;0.01,"",IF(MissFill!AK122/SUM(MissFill!AK$5:AK125)&gt;0.01,"",DateEnded_5Day!$A122)))))))</f>
        <v/>
      </c>
      <c r="AM122" s="13" t="str">
        <f>IF($A122&lt;='All Results'!$B$4,"",IF(SUM(MissFill!AL$5:AL125)=0,"",(IF(MissFill!AL125/SUM(MissFill!AL$5:AL125)&gt;0.01,"",IF(MissFill!AL124/SUM(MissFill!AL$5:AL125)&gt;0.01,"",IF(MissFill!AL123/SUM(MissFill!AL$5:AL125)&gt;0.01,"",IF(MissFill!AL122/SUM(MissFill!AL$5:AL125)&gt;0.01,"",DateEnded_5Day!$A122)))))))</f>
        <v/>
      </c>
      <c r="AN122" s="13" t="str">
        <f>IF($A122&lt;='All Results'!$B$4,"",IF(SUM(MissFill!AM$5:AM125)=0,"",(IF(MissFill!AM125/SUM(MissFill!AM$5:AM125)&gt;0.01,"",IF(MissFill!AM124/SUM(MissFill!AM$5:AM125)&gt;0.01,"",IF(MissFill!AM123/SUM(MissFill!AM$5:AM125)&gt;0.01,"",IF(MissFill!AM122/SUM(MissFill!AM$5:AM125)&gt;0.01,"",DateEnded_5Day!$A122)))))))</f>
        <v/>
      </c>
      <c r="AO122" s="13" t="str">
        <f>IF($A122&lt;='All Results'!$B$4,"",IF(SUM(MissFill!AN$5:AN125)=0,"",(IF(MissFill!AN125/SUM(MissFill!AN$5:AN125)&gt;0.01,"",IF(MissFill!AN124/SUM(MissFill!AN$5:AN125)&gt;0.01,"",IF(MissFill!AN123/SUM(MissFill!AN$5:AN125)&gt;0.01,"",IF(MissFill!AN122/SUM(MissFill!AN$5:AN125)&gt;0.01,"",DateEnded_5Day!$A122)))))))</f>
        <v/>
      </c>
      <c r="AP122" s="13" t="str">
        <f>IF($A122&lt;='All Results'!$B$4,"",IF(SUM(MissFill!AO$5:AO125)=0,"",(IF(MissFill!AO125/SUM(MissFill!AO$5:AO125)&gt;0.01,"",IF(MissFill!AO124/SUM(MissFill!AO$5:AO125)&gt;0.01,"",IF(MissFill!AO123/SUM(MissFill!AO$5:AO125)&gt;0.01,"",IF(MissFill!AO122/SUM(MissFill!AO$5:AO125)&gt;0.01,"",DateEnded_5Day!$A122)))))))</f>
        <v/>
      </c>
      <c r="AQ122" s="13" t="str">
        <f>IF($A122&lt;='All Results'!$B$4,"",IF(SUM(MissFill!AP$5:AP125)=0,"",(IF(MissFill!AP125/SUM(MissFill!AP$5:AP125)&gt;0.01,"",IF(MissFill!AP124/SUM(MissFill!AP$5:AP125)&gt;0.01,"",IF(MissFill!AP123/SUM(MissFill!AP$5:AP125)&gt;0.01,"",IF(MissFill!AP122/SUM(MissFill!AP$5:AP125)&gt;0.01,"",DateEnded_5Day!$A122)))))))</f>
        <v/>
      </c>
      <c r="AR122" s="13" t="str">
        <f>IF($A122&lt;='All Results'!$B$4,"",IF(SUM(MissFill!AQ$5:AQ125)=0,"",(IF(MissFill!AQ125/SUM(MissFill!AQ$5:AQ125)&gt;0.01,"",IF(MissFill!AQ124/SUM(MissFill!AQ$5:AQ125)&gt;0.01,"",IF(MissFill!AQ123/SUM(MissFill!AQ$5:AQ125)&gt;0.01,"",IF(MissFill!AQ122/SUM(MissFill!AQ$5:AQ125)&gt;0.01,"",DateEnded_5Day!$A122)))))))</f>
        <v/>
      </c>
      <c r="AS122" s="13" t="str">
        <f>IF($A122&lt;='All Results'!$B$4,"",IF(SUM(MissFill!AR$5:AR125)=0,"",(IF(MissFill!AR125/SUM(MissFill!AR$5:AR125)&gt;0.01,"",IF(MissFill!AR124/SUM(MissFill!AR$5:AR125)&gt;0.01,"",IF(MissFill!AR123/SUM(MissFill!AR$5:AR125)&gt;0.01,"",IF(MissFill!AR122/SUM(MissFill!AR$5:AR125)&gt;0.01,"",DateEnded_5Day!$A122)))))))</f>
        <v/>
      </c>
      <c r="AT122" s="13" t="str">
        <f>IF($A122&lt;='All Results'!$B$4,"",IF(SUM(MissFill!AS$5:AS125)=0,"",(IF(MissFill!AS125/SUM(MissFill!AS$5:AS125)&gt;0.01,"",IF(MissFill!AS124/SUM(MissFill!AS$5:AS125)&gt;0.01,"",IF(MissFill!AS123/SUM(MissFill!AS$5:AS125)&gt;0.01,"",IF(MissFill!AS122/SUM(MissFill!AS$5:AS125)&gt;0.01,"",DateEnded_5Day!$A122)))))))</f>
        <v/>
      </c>
      <c r="AU122" s="13" t="str">
        <f>IF($A122&lt;='All Results'!$B$4,"",IF(SUM(MissFill!AT$5:AT125)=0,"",(IF(MissFill!AT125/SUM(MissFill!AT$5:AT125)&gt;0.01,"",IF(MissFill!AT124/SUM(MissFill!AT$5:AT125)&gt;0.01,"",IF(MissFill!AT123/SUM(MissFill!AT$5:AT125)&gt;0.01,"",IF(MissFill!AT122/SUM(MissFill!AT$5:AT125)&gt;0.01,"",DateEnded_5Day!$A122)))))))</f>
        <v/>
      </c>
      <c r="AV122" s="13" t="str">
        <f>IF($A122&lt;='All Results'!$B$4,"",IF(SUM(MissFill!AU$5:AU125)=0,"",(IF(MissFill!AU125/SUM(MissFill!AU$5:AU125)&gt;0.01,"",IF(MissFill!AU124/SUM(MissFill!AU$5:AU125)&gt;0.01,"",IF(MissFill!AU123/SUM(MissFill!AU$5:AU125)&gt;0.01,"",IF(MissFill!AU122/SUM(MissFill!AU$5:AU125)&gt;0.01,"",DateEnded_5Day!$A122)))))))</f>
        <v/>
      </c>
      <c r="AW122" s="13" t="str">
        <f>IF($A122&lt;='All Results'!$B$4,"",IF(SUM(MissFill!AV$5:AV125)=0,"",(IF(MissFill!AV125/SUM(MissFill!AV$5:AV125)&gt;0.01,"",IF(MissFill!AV124/SUM(MissFill!AV$5:AV125)&gt;0.01,"",IF(MissFill!AV123/SUM(MissFill!AV$5:AV125)&gt;0.01,"",IF(MissFill!AV122/SUM(MissFill!AV$5:AV125)&gt;0.01,"",DateEnded_5Day!$A122)))))))</f>
        <v/>
      </c>
      <c r="AX122" s="13" t="str">
        <f>IF($A122&lt;='All Results'!$B$4,"",IF(SUM(MissFill!AW$5:AW125)=0,"",(IF(MissFill!AW125/SUM(MissFill!AW$5:AW125)&gt;0.01,"",IF(MissFill!AW124/SUM(MissFill!AW$5:AW125)&gt;0.01,"",IF(MissFill!AW123/SUM(MissFill!AW$5:AW125)&gt;0.01,"",IF(MissFill!AW122/SUM(MissFill!AW$5:AW125)&gt;0.01,"",DateEnded_5Day!$A122)))))))</f>
        <v/>
      </c>
    </row>
    <row r="123" spans="1:50" x14ac:dyDescent="0.25">
      <c r="A123" s="8">
        <v>44468</v>
      </c>
      <c r="B123" s="11">
        <v>272</v>
      </c>
      <c r="C123" s="13" t="str">
        <f>IF($A123&lt;='All Results'!$B$4,"",IF(SUM(MissFill!B$5:B126)=0,"",(IF(MissFill!B126/SUM(MissFill!B$5:B126)&gt;0.01,"",IF(MissFill!B125/SUM(MissFill!B$5:B126)&gt;0.01,"",IF(MissFill!B124/SUM(MissFill!B$5:B126)&gt;0.01,"",IF(MissFill!B123/SUM(MissFill!B$5:B126)&gt;0.01,"",DateEnded_5Day!$A123)))))))</f>
        <v/>
      </c>
      <c r="D123" s="13" t="str">
        <f>IF($A123&lt;='All Results'!$B$4,"",IF(SUM(MissFill!C$5:C126)=0,"",(IF(MissFill!C126/SUM(MissFill!C$5:C126)&gt;0.01,"",IF(MissFill!C125/SUM(MissFill!C$5:C126)&gt;0.01,"",IF(MissFill!C124/SUM(MissFill!C$5:C126)&gt;0.01,"",IF(MissFill!C123/SUM(MissFill!C$5:C126)&gt;0.01,"",DateEnded_5Day!$A123)))))))</f>
        <v/>
      </c>
      <c r="E123" s="13" t="str">
        <f>IF($A123&lt;='All Results'!$B$4,"",IF(SUM(MissFill!D$5:D126)=0,"",(IF(MissFill!D126/SUM(MissFill!D$5:D126)&gt;0.01,"",IF(MissFill!D125/SUM(MissFill!D$5:D126)&gt;0.01,"",IF(MissFill!D124/SUM(MissFill!D$5:D126)&gt;0.01,"",IF(MissFill!D123/SUM(MissFill!D$5:D126)&gt;0.01,"",DateEnded_5Day!$A123)))))))</f>
        <v/>
      </c>
      <c r="F123" s="13" t="str">
        <f>IF($A123&lt;='All Results'!$B$4,"",IF(SUM(MissFill!E$5:E126)=0,"",(IF(MissFill!E126/SUM(MissFill!E$5:E126)&gt;0.01,"",IF(MissFill!E125/SUM(MissFill!E$5:E126)&gt;0.01,"",IF(MissFill!E124/SUM(MissFill!E$5:E126)&gt;0.01,"",IF(MissFill!E123/SUM(MissFill!E$5:E126)&gt;0.01,"",DateEnded_5Day!$A123)))))))</f>
        <v/>
      </c>
      <c r="G123" s="13" t="str">
        <f>IF($A123&lt;='All Results'!$B$4,"",IF(SUM(MissFill!F$5:F126)=0,"",(IF(MissFill!F126/SUM(MissFill!F$5:F126)&gt;0.01,"",IF(MissFill!F125/SUM(MissFill!F$5:F126)&gt;0.01,"",IF(MissFill!F124/SUM(MissFill!F$5:F126)&gt;0.01,"",IF(MissFill!F123/SUM(MissFill!F$5:F126)&gt;0.01,"",DateEnded_5Day!$A123)))))))</f>
        <v/>
      </c>
      <c r="H123" s="13" t="str">
        <f>IF($A123&lt;='All Results'!$B$4,"",IF(SUM(MissFill!G$5:G126)=0,"",(IF(MissFill!G126/SUM(MissFill!G$5:G126)&gt;0.01,"",IF(MissFill!G125/SUM(MissFill!G$5:G126)&gt;0.01,"",IF(MissFill!G124/SUM(MissFill!G$5:G126)&gt;0.01,"",IF(MissFill!G123/SUM(MissFill!G$5:G126)&gt;0.01,"",DateEnded_5Day!$A123)))))))</f>
        <v/>
      </c>
      <c r="I123" s="13" t="str">
        <f>IF($A123&lt;='All Results'!$B$4,"",IF(SUM(MissFill!H$5:H126)=0,"",(IF(MissFill!H126/SUM(MissFill!H$5:H126)&gt;0.01,"",IF(MissFill!H125/SUM(MissFill!H$5:H126)&gt;0.01,"",IF(MissFill!H124/SUM(MissFill!H$5:H126)&gt;0.01,"",IF(MissFill!H123/SUM(MissFill!H$5:H126)&gt;0.01,"",DateEnded_5Day!$A123)))))))</f>
        <v/>
      </c>
      <c r="J123" s="13" t="str">
        <f>IF($A123&lt;='All Results'!$B$4,"",IF(SUM(MissFill!I$5:I126)=0,"",(IF(MissFill!I126/SUM(MissFill!I$5:I126)&gt;0.01,"",IF(MissFill!I125/SUM(MissFill!I$5:I126)&gt;0.01,"",IF(MissFill!I124/SUM(MissFill!I$5:I126)&gt;0.01,"",IF(MissFill!I123/SUM(MissFill!I$5:I126)&gt;0.01,"",DateEnded_5Day!$A123)))))))</f>
        <v/>
      </c>
      <c r="K123" s="13" t="str">
        <f>IF($A123&lt;='All Results'!$B$4,"",IF(SUM(MissFill!J$5:J126)=0,"",(IF(MissFill!J126/SUM(MissFill!J$5:J126)&gt;0.01,"",IF(MissFill!J125/SUM(MissFill!J$5:J126)&gt;0.01,"",IF(MissFill!J124/SUM(MissFill!J$5:J126)&gt;0.01,"",IF(MissFill!J123/SUM(MissFill!J$5:J126)&gt;0.01,"",DateEnded_5Day!$A123)))))))</f>
        <v/>
      </c>
      <c r="L123" s="13" t="str">
        <f>IF($A123&lt;='All Results'!$B$4,"",IF(SUM(MissFill!K$5:K126)=0,"",(IF(MissFill!K126/SUM(MissFill!K$5:K126)&gt;0.01,"",IF(MissFill!K125/SUM(MissFill!K$5:K126)&gt;0.01,"",IF(MissFill!K124/SUM(MissFill!K$5:K126)&gt;0.01,"",IF(MissFill!K123/SUM(MissFill!K$5:K126)&gt;0.01,"",DateEnded_5Day!$A123)))))))</f>
        <v/>
      </c>
      <c r="M123" s="13" t="str">
        <f>IF($A123&lt;='All Results'!$B$4,"",IF(SUM(MissFill!L$5:L126)=0,"",(IF(MissFill!L126/SUM(MissFill!L$5:L126)&gt;0.01,"",IF(MissFill!L125/SUM(MissFill!L$5:L126)&gt;0.01,"",IF(MissFill!L124/SUM(MissFill!L$5:L126)&gt;0.01,"",IF(MissFill!L123/SUM(MissFill!L$5:L126)&gt;0.01,"",DateEnded_5Day!$A123)))))))</f>
        <v/>
      </c>
      <c r="N123" s="13" t="str">
        <f>IF($A123&lt;='All Results'!$B$4,"",IF(SUM(MissFill!M$5:M126)=0,"",(IF(MissFill!M126/SUM(MissFill!M$5:M126)&gt;0.01,"",IF(MissFill!M125/SUM(MissFill!M$5:M126)&gt;0.01,"",IF(MissFill!M124/SUM(MissFill!M$5:M126)&gt;0.01,"",IF(MissFill!M123/SUM(MissFill!M$5:M126)&gt;0.01,"",DateEnded_5Day!$A123)))))))</f>
        <v/>
      </c>
      <c r="O123" s="13" t="str">
        <f>IF($A123&lt;='All Results'!$B$4,"",IF(SUM(MissFill!N$5:N126)=0,"",(IF(MissFill!N126/SUM(MissFill!N$5:N126)&gt;0.01,"",IF(MissFill!N125/SUM(MissFill!N$5:N126)&gt;0.01,"",IF(MissFill!N124/SUM(MissFill!N$5:N126)&gt;0.01,"",IF(MissFill!N123/SUM(MissFill!N$5:N126)&gt;0.01,"",DateEnded_5Day!$A123)))))))</f>
        <v/>
      </c>
      <c r="P123" s="13" t="str">
        <f>IF($A123&lt;='All Results'!$B$4,"",IF(SUM(MissFill!O$5:O126)=0,"",(IF(MissFill!O126/SUM(MissFill!O$5:O126)&gt;0.01,"",IF(MissFill!O125/SUM(MissFill!O$5:O126)&gt;0.01,"",IF(MissFill!O124/SUM(MissFill!O$5:O126)&gt;0.01,"",IF(MissFill!O123/SUM(MissFill!O$5:O126)&gt;0.01,"",DateEnded_5Day!$A123)))))))</f>
        <v/>
      </c>
      <c r="Q123" s="13" t="str">
        <f>IF($A123&lt;='All Results'!$B$4,"",IF(SUM(MissFill!P$5:P126)=0,"",(IF(MissFill!P126/SUM(MissFill!P$5:P126)&gt;0.01,"",IF(MissFill!P125/SUM(MissFill!P$5:P126)&gt;0.01,"",IF(MissFill!P124/SUM(MissFill!P$5:P126)&gt;0.01,"",IF(MissFill!P123/SUM(MissFill!P$5:P126)&gt;0.01,"",DateEnded_5Day!$A123)))))))</f>
        <v/>
      </c>
      <c r="R123" s="13" t="str">
        <f>IF($A123&lt;='All Results'!$B$4,"",IF(SUM(MissFill!Q$5:Q126)=0,"",(IF(MissFill!Q126/SUM(MissFill!Q$5:Q126)&gt;0.01,"",IF(MissFill!Q125/SUM(MissFill!Q$5:Q126)&gt;0.01,"",IF(MissFill!Q124/SUM(MissFill!Q$5:Q126)&gt;0.01,"",IF(MissFill!Q123/SUM(MissFill!Q$5:Q126)&gt;0.01,"",DateEnded_5Day!$A123)))))))</f>
        <v/>
      </c>
      <c r="S123" s="13" t="str">
        <f>IF($A123&lt;='All Results'!$B$4,"",IF(SUM(MissFill!R$5:R126)=0,"",(IF(MissFill!R126/SUM(MissFill!R$5:R126)&gt;0.01,"",IF(MissFill!R125/SUM(MissFill!R$5:R126)&gt;0.01,"",IF(MissFill!R124/SUM(MissFill!R$5:R126)&gt;0.01,"",IF(MissFill!R123/SUM(MissFill!R$5:R126)&gt;0.01,"",DateEnded_5Day!$A123)))))))</f>
        <v/>
      </c>
      <c r="T123" s="13" t="str">
        <f>IF($A123&lt;='All Results'!$B$4,"",IF(SUM(MissFill!S$5:S126)=0,"",(IF(MissFill!S126/SUM(MissFill!S$5:S126)&gt;0.01,"",IF(MissFill!S125/SUM(MissFill!S$5:S126)&gt;0.01,"",IF(MissFill!S124/SUM(MissFill!S$5:S126)&gt;0.01,"",IF(MissFill!S123/SUM(MissFill!S$5:S126)&gt;0.01,"",DateEnded_5Day!$A123)))))))</f>
        <v/>
      </c>
      <c r="U123" s="13" t="str">
        <f>IF($A123&lt;='All Results'!$B$4,"",IF(SUM(MissFill!T$5:T126)=0,"",(IF(MissFill!T126/SUM(MissFill!T$5:T126)&gt;0.01,"",IF(MissFill!T125/SUM(MissFill!T$5:T126)&gt;0.01,"",IF(MissFill!T124/SUM(MissFill!T$5:T126)&gt;0.01,"",IF(MissFill!T123/SUM(MissFill!T$5:T126)&gt;0.01,"",DateEnded_5Day!$A123)))))))</f>
        <v/>
      </c>
      <c r="V123" s="13" t="str">
        <f>IF($A123&lt;='All Results'!$B$4,"",IF(SUM(MissFill!U$5:U126)=0,"",(IF(MissFill!U126/SUM(MissFill!U$5:U126)&gt;0.01,"",IF(MissFill!U125/SUM(MissFill!U$5:U126)&gt;0.01,"",IF(MissFill!U124/SUM(MissFill!U$5:U126)&gt;0.01,"",IF(MissFill!U123/SUM(MissFill!U$5:U126)&gt;0.01,"",DateEnded_5Day!$A123)))))))</f>
        <v/>
      </c>
      <c r="W123" s="13" t="str">
        <f>IF($A123&lt;='All Results'!$B$4,"",IF(SUM(MissFill!V$5:V126)=0,"",(IF(MissFill!V126/SUM(MissFill!V$5:V126)&gt;0.01,"",IF(MissFill!V125/SUM(MissFill!V$5:V126)&gt;0.01,"",IF(MissFill!V124/SUM(MissFill!V$5:V126)&gt;0.01,"",IF(MissFill!V123/SUM(MissFill!V$5:V126)&gt;0.01,"",DateEnded_5Day!$A123)))))))</f>
        <v/>
      </c>
      <c r="X123" s="13" t="str">
        <f>IF($A123&lt;='All Results'!$B$4,"",IF(SUM(MissFill!W$5:W126)=0,"",(IF(MissFill!W126/SUM(MissFill!W$5:W126)&gt;0.01,"",IF(MissFill!W125/SUM(MissFill!W$5:W126)&gt;0.01,"",IF(MissFill!W124/SUM(MissFill!W$5:W126)&gt;0.01,"",IF(MissFill!W123/SUM(MissFill!W$5:W126)&gt;0.01,"",DateEnded_5Day!$A123)))))))</f>
        <v/>
      </c>
      <c r="Y123" s="13" t="str">
        <f>IF($A123&lt;='All Results'!$B$4,"",IF(SUM(MissFill!X$5:X126)=0,"",(IF(MissFill!X126/SUM(MissFill!X$5:X126)&gt;0.01,"",IF(MissFill!X125/SUM(MissFill!X$5:X126)&gt;0.01,"",IF(MissFill!X124/SUM(MissFill!X$5:X126)&gt;0.01,"",IF(MissFill!X123/SUM(MissFill!X$5:X126)&gt;0.01,"",DateEnded_5Day!$A123)))))))</f>
        <v/>
      </c>
      <c r="Z123" s="13" t="str">
        <f>IF($A123&lt;='All Results'!$B$4,"",IF(SUM(MissFill!Y$5:Y126)=0,"",(IF(MissFill!Y126/SUM(MissFill!Y$5:Y126)&gt;0.01,"",IF(MissFill!Y125/SUM(MissFill!Y$5:Y126)&gt;0.01,"",IF(MissFill!Y124/SUM(MissFill!Y$5:Y126)&gt;0.01,"",IF(MissFill!Y123/SUM(MissFill!Y$5:Y126)&gt;0.01,"",DateEnded_5Day!$A123)))))))</f>
        <v/>
      </c>
      <c r="AA123" s="13" t="str">
        <f>IF($A123&lt;='All Results'!$B$4,"",IF(SUM(MissFill!Z$5:Z126)=0,"",(IF(MissFill!Z126/SUM(MissFill!Z$5:Z126)&gt;0.01,"",IF(MissFill!Z125/SUM(MissFill!Z$5:Z126)&gt;0.01,"",IF(MissFill!Z124/SUM(MissFill!Z$5:Z126)&gt;0.01,"",IF(MissFill!Z123/SUM(MissFill!Z$5:Z126)&gt;0.01,"",DateEnded_5Day!$A123)))))))</f>
        <v/>
      </c>
      <c r="AB123" s="13" t="str">
        <f>IF($A123&lt;='All Results'!$B$4,"",IF(SUM(MissFill!AA$5:AA126)=0,"",(IF(MissFill!AA126/SUM(MissFill!AA$5:AA126)&gt;0.01,"",IF(MissFill!AA125/SUM(MissFill!AA$5:AA126)&gt;0.01,"",IF(MissFill!AA124/SUM(MissFill!AA$5:AA126)&gt;0.01,"",IF(MissFill!AA123/SUM(MissFill!AA$5:AA126)&gt;0.01,"",DateEnded_5Day!$A123)))))))</f>
        <v/>
      </c>
      <c r="AC123" s="13" t="str">
        <f>IF($A123&lt;='All Results'!$B$4,"",IF(SUM(MissFill!AB$5:AB126)=0,"",(IF(MissFill!AB126/SUM(MissFill!AB$5:AB126)&gt;0.01,"",IF(MissFill!AB125/SUM(MissFill!AB$5:AB126)&gt;0.01,"",IF(MissFill!AB124/SUM(MissFill!AB$5:AB126)&gt;0.01,"",IF(MissFill!AB123/SUM(MissFill!AB$5:AB126)&gt;0.01,"",DateEnded_5Day!$A123)))))))</f>
        <v/>
      </c>
      <c r="AD123" s="13" t="str">
        <f>IF($A123&lt;='All Results'!$B$4,"",IF(SUM(MissFill!AC$5:AC126)=0,"",(IF(MissFill!AC126/SUM(MissFill!AC$5:AC126)&gt;0.01,"",IF(MissFill!AC125/SUM(MissFill!AC$5:AC126)&gt;0.01,"",IF(MissFill!AC124/SUM(MissFill!AC$5:AC126)&gt;0.01,"",IF(MissFill!AC123/SUM(MissFill!AC$5:AC126)&gt;0.01,"",DateEnded_5Day!$A123)))))))</f>
        <v/>
      </c>
      <c r="AE123" s="13" t="str">
        <f>IF($A123&lt;='All Results'!$B$4,"",IF(SUM(MissFill!AD$5:AD126)=0,"",(IF(MissFill!AD126/SUM(MissFill!AD$5:AD126)&gt;0.01,"",IF(MissFill!AD125/SUM(MissFill!AD$5:AD126)&gt;0.01,"",IF(MissFill!AD124/SUM(MissFill!AD$5:AD126)&gt;0.01,"",IF(MissFill!AD123/SUM(MissFill!AD$5:AD126)&gt;0.01,"",DateEnded_5Day!$A123)))))))</f>
        <v/>
      </c>
      <c r="AF123" s="13" t="str">
        <f>IF($A123&lt;='All Results'!$B$4,"",IF(SUM(MissFill!AE$5:AE126)=0,"",(IF(MissFill!AE126/SUM(MissFill!AE$5:AE126)&gt;0.01,"",IF(MissFill!AE125/SUM(MissFill!AE$5:AE126)&gt;0.01,"",IF(MissFill!AE124/SUM(MissFill!AE$5:AE126)&gt;0.01,"",IF(MissFill!AE123/SUM(MissFill!AE$5:AE126)&gt;0.01,"",DateEnded_5Day!$A123)))))))</f>
        <v/>
      </c>
      <c r="AG123" s="13" t="str">
        <f>IF($A123&lt;='All Results'!$B$4,"",IF(SUM(MissFill!AF$5:AF126)=0,"",(IF(MissFill!AF126/SUM(MissFill!AF$5:AF126)&gt;0.01,"",IF(MissFill!AF125/SUM(MissFill!AF$5:AF126)&gt;0.01,"",IF(MissFill!AF124/SUM(MissFill!AF$5:AF126)&gt;0.01,"",IF(MissFill!AF123/SUM(MissFill!AF$5:AF126)&gt;0.01,"",DateEnded_5Day!$A123)))))))</f>
        <v/>
      </c>
      <c r="AH123" s="13" t="str">
        <f>IF($A123&lt;='All Results'!$B$4,"",IF(SUM(MissFill!AG$5:AG126)=0,"",(IF(MissFill!AG126/SUM(MissFill!AG$5:AG126)&gt;0.01,"",IF(MissFill!AG125/SUM(MissFill!AG$5:AG126)&gt;0.01,"",IF(MissFill!AG124/SUM(MissFill!AG$5:AG126)&gt;0.01,"",IF(MissFill!AG123/SUM(MissFill!AG$5:AG126)&gt;0.01,"",DateEnded_5Day!$A123)))))))</f>
        <v/>
      </c>
      <c r="AI123" s="13" t="str">
        <f>IF($A123&lt;='All Results'!$B$4,"",IF(SUM(MissFill!AH$5:AH126)=0,"",(IF(MissFill!AH126/SUM(MissFill!AH$5:AH126)&gt;0.01,"",IF(MissFill!AH125/SUM(MissFill!AH$5:AH126)&gt;0.01,"",IF(MissFill!AH124/SUM(MissFill!AH$5:AH126)&gt;0.01,"",IF(MissFill!AH123/SUM(MissFill!AH$5:AH126)&gt;0.01,"",DateEnded_5Day!$A123)))))))</f>
        <v/>
      </c>
      <c r="AJ123" s="13" t="str">
        <f>IF($A123&lt;='All Results'!$B$4,"",IF(SUM(MissFill!AI$5:AI126)=0,"",(IF(MissFill!AI126/SUM(MissFill!AI$5:AI126)&gt;0.01,"",IF(MissFill!AI125/SUM(MissFill!AI$5:AI126)&gt;0.01,"",IF(MissFill!AI124/SUM(MissFill!AI$5:AI126)&gt;0.01,"",IF(MissFill!AI123/SUM(MissFill!AI$5:AI126)&gt;0.01,"",DateEnded_5Day!$A123)))))))</f>
        <v/>
      </c>
      <c r="AK123" s="13" t="str">
        <f>IF($A123&lt;='All Results'!$B$4,"",IF(SUM(MissFill!AJ$5:AJ126)=0,"",(IF(MissFill!AJ126/SUM(MissFill!AJ$5:AJ126)&gt;0.01,"",IF(MissFill!AJ125/SUM(MissFill!AJ$5:AJ126)&gt;0.01,"",IF(MissFill!AJ124/SUM(MissFill!AJ$5:AJ126)&gt;0.01,"",IF(MissFill!AJ123/SUM(MissFill!AJ$5:AJ126)&gt;0.01,"",DateEnded_5Day!$A123)))))))</f>
        <v/>
      </c>
      <c r="AL123" s="13" t="str">
        <f>IF($A123&lt;='All Results'!$B$4,"",IF(SUM(MissFill!AK$5:AK126)=0,"",(IF(MissFill!AK126/SUM(MissFill!AK$5:AK126)&gt;0.01,"",IF(MissFill!AK125/SUM(MissFill!AK$5:AK126)&gt;0.01,"",IF(MissFill!AK124/SUM(MissFill!AK$5:AK126)&gt;0.01,"",IF(MissFill!AK123/SUM(MissFill!AK$5:AK126)&gt;0.01,"",DateEnded_5Day!$A123)))))))</f>
        <v/>
      </c>
      <c r="AM123" s="13" t="str">
        <f>IF($A123&lt;='All Results'!$B$4,"",IF(SUM(MissFill!AL$5:AL126)=0,"",(IF(MissFill!AL126/SUM(MissFill!AL$5:AL126)&gt;0.01,"",IF(MissFill!AL125/SUM(MissFill!AL$5:AL126)&gt;0.01,"",IF(MissFill!AL124/SUM(MissFill!AL$5:AL126)&gt;0.01,"",IF(MissFill!AL123/SUM(MissFill!AL$5:AL126)&gt;0.01,"",DateEnded_5Day!$A123)))))))</f>
        <v/>
      </c>
      <c r="AN123" s="13" t="str">
        <f>IF($A123&lt;='All Results'!$B$4,"",IF(SUM(MissFill!AM$5:AM126)=0,"",(IF(MissFill!AM126/SUM(MissFill!AM$5:AM126)&gt;0.01,"",IF(MissFill!AM125/SUM(MissFill!AM$5:AM126)&gt;0.01,"",IF(MissFill!AM124/SUM(MissFill!AM$5:AM126)&gt;0.01,"",IF(MissFill!AM123/SUM(MissFill!AM$5:AM126)&gt;0.01,"",DateEnded_5Day!$A123)))))))</f>
        <v/>
      </c>
      <c r="AO123" s="13" t="str">
        <f>IF($A123&lt;='All Results'!$B$4,"",IF(SUM(MissFill!AN$5:AN126)=0,"",(IF(MissFill!AN126/SUM(MissFill!AN$5:AN126)&gt;0.01,"",IF(MissFill!AN125/SUM(MissFill!AN$5:AN126)&gt;0.01,"",IF(MissFill!AN124/SUM(MissFill!AN$5:AN126)&gt;0.01,"",IF(MissFill!AN123/SUM(MissFill!AN$5:AN126)&gt;0.01,"",DateEnded_5Day!$A123)))))))</f>
        <v/>
      </c>
      <c r="AP123" s="13" t="str">
        <f>IF($A123&lt;='All Results'!$B$4,"",IF(SUM(MissFill!AO$5:AO126)=0,"",(IF(MissFill!AO126/SUM(MissFill!AO$5:AO126)&gt;0.01,"",IF(MissFill!AO125/SUM(MissFill!AO$5:AO126)&gt;0.01,"",IF(MissFill!AO124/SUM(MissFill!AO$5:AO126)&gt;0.01,"",IF(MissFill!AO123/SUM(MissFill!AO$5:AO126)&gt;0.01,"",DateEnded_5Day!$A123)))))))</f>
        <v/>
      </c>
      <c r="AQ123" s="13" t="str">
        <f>IF($A123&lt;='All Results'!$B$4,"",IF(SUM(MissFill!AP$5:AP126)=0,"",(IF(MissFill!AP126/SUM(MissFill!AP$5:AP126)&gt;0.01,"",IF(MissFill!AP125/SUM(MissFill!AP$5:AP126)&gt;0.01,"",IF(MissFill!AP124/SUM(MissFill!AP$5:AP126)&gt;0.01,"",IF(MissFill!AP123/SUM(MissFill!AP$5:AP126)&gt;0.01,"",DateEnded_5Day!$A123)))))))</f>
        <v/>
      </c>
      <c r="AR123" s="13" t="str">
        <f>IF($A123&lt;='All Results'!$B$4,"",IF(SUM(MissFill!AQ$5:AQ126)=0,"",(IF(MissFill!AQ126/SUM(MissFill!AQ$5:AQ126)&gt;0.01,"",IF(MissFill!AQ125/SUM(MissFill!AQ$5:AQ126)&gt;0.01,"",IF(MissFill!AQ124/SUM(MissFill!AQ$5:AQ126)&gt;0.01,"",IF(MissFill!AQ123/SUM(MissFill!AQ$5:AQ126)&gt;0.01,"",DateEnded_5Day!$A123)))))))</f>
        <v/>
      </c>
      <c r="AS123" s="13" t="str">
        <f>IF($A123&lt;='All Results'!$B$4,"",IF(SUM(MissFill!AR$5:AR126)=0,"",(IF(MissFill!AR126/SUM(MissFill!AR$5:AR126)&gt;0.01,"",IF(MissFill!AR125/SUM(MissFill!AR$5:AR126)&gt;0.01,"",IF(MissFill!AR124/SUM(MissFill!AR$5:AR126)&gt;0.01,"",IF(MissFill!AR123/SUM(MissFill!AR$5:AR126)&gt;0.01,"",DateEnded_5Day!$A123)))))))</f>
        <v/>
      </c>
      <c r="AT123" s="13" t="str">
        <f>IF($A123&lt;='All Results'!$B$4,"",IF(SUM(MissFill!AS$5:AS126)=0,"",(IF(MissFill!AS126/SUM(MissFill!AS$5:AS126)&gt;0.01,"",IF(MissFill!AS125/SUM(MissFill!AS$5:AS126)&gt;0.01,"",IF(MissFill!AS124/SUM(MissFill!AS$5:AS126)&gt;0.01,"",IF(MissFill!AS123/SUM(MissFill!AS$5:AS126)&gt;0.01,"",DateEnded_5Day!$A123)))))))</f>
        <v/>
      </c>
      <c r="AU123" s="13" t="str">
        <f>IF($A123&lt;='All Results'!$B$4,"",IF(SUM(MissFill!AT$5:AT126)=0,"",(IF(MissFill!AT126/SUM(MissFill!AT$5:AT126)&gt;0.01,"",IF(MissFill!AT125/SUM(MissFill!AT$5:AT126)&gt;0.01,"",IF(MissFill!AT124/SUM(MissFill!AT$5:AT126)&gt;0.01,"",IF(MissFill!AT123/SUM(MissFill!AT$5:AT126)&gt;0.01,"",DateEnded_5Day!$A123)))))))</f>
        <v/>
      </c>
      <c r="AV123" s="13" t="str">
        <f>IF($A123&lt;='All Results'!$B$4,"",IF(SUM(MissFill!AU$5:AU126)=0,"",(IF(MissFill!AU126/SUM(MissFill!AU$5:AU126)&gt;0.01,"",IF(MissFill!AU125/SUM(MissFill!AU$5:AU126)&gt;0.01,"",IF(MissFill!AU124/SUM(MissFill!AU$5:AU126)&gt;0.01,"",IF(MissFill!AU123/SUM(MissFill!AU$5:AU126)&gt;0.01,"",DateEnded_5Day!$A123)))))))</f>
        <v/>
      </c>
      <c r="AW123" s="13" t="str">
        <f>IF($A123&lt;='All Results'!$B$4,"",IF(SUM(MissFill!AV$5:AV126)=0,"",(IF(MissFill!AV126/SUM(MissFill!AV$5:AV126)&gt;0.01,"",IF(MissFill!AV125/SUM(MissFill!AV$5:AV126)&gt;0.01,"",IF(MissFill!AV124/SUM(MissFill!AV$5:AV126)&gt;0.01,"",IF(MissFill!AV123/SUM(MissFill!AV$5:AV126)&gt;0.01,"",DateEnded_5Day!$A123)))))))</f>
        <v/>
      </c>
      <c r="AX123" s="13" t="str">
        <f>IF($A123&lt;='All Results'!$B$4,"",IF(SUM(MissFill!AW$5:AW126)=0,"",(IF(MissFill!AW126/SUM(MissFill!AW$5:AW126)&gt;0.01,"",IF(MissFill!AW125/SUM(MissFill!AW$5:AW126)&gt;0.01,"",IF(MissFill!AW124/SUM(MissFill!AW$5:AW126)&gt;0.01,"",IF(MissFill!AW123/SUM(MissFill!AW$5:AW126)&gt;0.01,"",DateEnded_5Day!$A123)))))))</f>
        <v/>
      </c>
    </row>
    <row r="124" spans="1:50" x14ac:dyDescent="0.25">
      <c r="A124" s="8">
        <v>44469</v>
      </c>
      <c r="B124" s="11">
        <v>273</v>
      </c>
      <c r="C124" s="13" t="str">
        <f>IF($A124&lt;='All Results'!$B$4,"",IF(SUM(MissFill!B$5:B127)=0,"",(IF(MissFill!B127/SUM(MissFill!B$5:B127)&gt;0.01,"",IF(MissFill!B126/SUM(MissFill!B$5:B127)&gt;0.01,"",IF(MissFill!B125/SUM(MissFill!B$5:B127)&gt;0.01,"",IF(MissFill!B124/SUM(MissFill!B$5:B127)&gt;0.01,"",DateEnded_5Day!$A124)))))))</f>
        <v/>
      </c>
      <c r="D124" s="13" t="str">
        <f>IF($A124&lt;='All Results'!$B$4,"",IF(SUM(MissFill!C$5:C127)=0,"",(IF(MissFill!C127/SUM(MissFill!C$5:C127)&gt;0.01,"",IF(MissFill!C126/SUM(MissFill!C$5:C127)&gt;0.01,"",IF(MissFill!C125/SUM(MissFill!C$5:C127)&gt;0.01,"",IF(MissFill!C124/SUM(MissFill!C$5:C127)&gt;0.01,"",DateEnded_5Day!$A124)))))))</f>
        <v/>
      </c>
      <c r="E124" s="13" t="str">
        <f>IF($A124&lt;='All Results'!$B$4,"",IF(SUM(MissFill!D$5:D127)=0,"",(IF(MissFill!D127/SUM(MissFill!D$5:D127)&gt;0.01,"",IF(MissFill!D126/SUM(MissFill!D$5:D127)&gt;0.01,"",IF(MissFill!D125/SUM(MissFill!D$5:D127)&gt;0.01,"",IF(MissFill!D124/SUM(MissFill!D$5:D127)&gt;0.01,"",DateEnded_5Day!$A124)))))))</f>
        <v/>
      </c>
      <c r="F124" s="13" t="str">
        <f>IF($A124&lt;='All Results'!$B$4,"",IF(SUM(MissFill!E$5:E127)=0,"",(IF(MissFill!E127/SUM(MissFill!E$5:E127)&gt;0.01,"",IF(MissFill!E126/SUM(MissFill!E$5:E127)&gt;0.01,"",IF(MissFill!E125/SUM(MissFill!E$5:E127)&gt;0.01,"",IF(MissFill!E124/SUM(MissFill!E$5:E127)&gt;0.01,"",DateEnded_5Day!$A124)))))))</f>
        <v/>
      </c>
      <c r="G124" s="13" t="str">
        <f>IF($A124&lt;='All Results'!$B$4,"",IF(SUM(MissFill!F$5:F127)=0,"",(IF(MissFill!F127/SUM(MissFill!F$5:F127)&gt;0.01,"",IF(MissFill!F126/SUM(MissFill!F$5:F127)&gt;0.01,"",IF(MissFill!F125/SUM(MissFill!F$5:F127)&gt;0.01,"",IF(MissFill!F124/SUM(MissFill!F$5:F127)&gt;0.01,"",DateEnded_5Day!$A124)))))))</f>
        <v/>
      </c>
      <c r="H124" s="13" t="str">
        <f>IF($A124&lt;='All Results'!$B$4,"",IF(SUM(MissFill!G$5:G127)=0,"",(IF(MissFill!G127/SUM(MissFill!G$5:G127)&gt;0.01,"",IF(MissFill!G126/SUM(MissFill!G$5:G127)&gt;0.01,"",IF(MissFill!G125/SUM(MissFill!G$5:G127)&gt;0.01,"",IF(MissFill!G124/SUM(MissFill!G$5:G127)&gt;0.01,"",DateEnded_5Day!$A124)))))))</f>
        <v/>
      </c>
      <c r="I124" s="13" t="str">
        <f>IF($A124&lt;='All Results'!$B$4,"",IF(SUM(MissFill!H$5:H127)=0,"",(IF(MissFill!H127/SUM(MissFill!H$5:H127)&gt;0.01,"",IF(MissFill!H126/SUM(MissFill!H$5:H127)&gt;0.01,"",IF(MissFill!H125/SUM(MissFill!H$5:H127)&gt;0.01,"",IF(MissFill!H124/SUM(MissFill!H$5:H127)&gt;0.01,"",DateEnded_5Day!$A124)))))))</f>
        <v/>
      </c>
      <c r="J124" s="13" t="str">
        <f>IF($A124&lt;='All Results'!$B$4,"",IF(SUM(MissFill!I$5:I127)=0,"",(IF(MissFill!I127/SUM(MissFill!I$5:I127)&gt;0.01,"",IF(MissFill!I126/SUM(MissFill!I$5:I127)&gt;0.01,"",IF(MissFill!I125/SUM(MissFill!I$5:I127)&gt;0.01,"",IF(MissFill!I124/SUM(MissFill!I$5:I127)&gt;0.01,"",DateEnded_5Day!$A124)))))))</f>
        <v/>
      </c>
      <c r="K124" s="13" t="str">
        <f>IF($A124&lt;='All Results'!$B$4,"",IF(SUM(MissFill!J$5:J127)=0,"",(IF(MissFill!J127/SUM(MissFill!J$5:J127)&gt;0.01,"",IF(MissFill!J126/SUM(MissFill!J$5:J127)&gt;0.01,"",IF(MissFill!J125/SUM(MissFill!J$5:J127)&gt;0.01,"",IF(MissFill!J124/SUM(MissFill!J$5:J127)&gt;0.01,"",DateEnded_5Day!$A124)))))))</f>
        <v/>
      </c>
      <c r="L124" s="13" t="str">
        <f>IF($A124&lt;='All Results'!$B$4,"",IF(SUM(MissFill!K$5:K127)=0,"",(IF(MissFill!K127/SUM(MissFill!K$5:K127)&gt;0.01,"",IF(MissFill!K126/SUM(MissFill!K$5:K127)&gt;0.01,"",IF(MissFill!K125/SUM(MissFill!K$5:K127)&gt;0.01,"",IF(MissFill!K124/SUM(MissFill!K$5:K127)&gt;0.01,"",DateEnded_5Day!$A124)))))))</f>
        <v/>
      </c>
      <c r="M124" s="13" t="str">
        <f>IF($A124&lt;='All Results'!$B$4,"",IF(SUM(MissFill!L$5:L127)=0,"",(IF(MissFill!L127/SUM(MissFill!L$5:L127)&gt;0.01,"",IF(MissFill!L126/SUM(MissFill!L$5:L127)&gt;0.01,"",IF(MissFill!L125/SUM(MissFill!L$5:L127)&gt;0.01,"",IF(MissFill!L124/SUM(MissFill!L$5:L127)&gt;0.01,"",DateEnded_5Day!$A124)))))))</f>
        <v/>
      </c>
      <c r="N124" s="13" t="str">
        <f>IF($A124&lt;='All Results'!$B$4,"",IF(SUM(MissFill!M$5:M127)=0,"",(IF(MissFill!M127/SUM(MissFill!M$5:M127)&gt;0.01,"",IF(MissFill!M126/SUM(MissFill!M$5:M127)&gt;0.01,"",IF(MissFill!M125/SUM(MissFill!M$5:M127)&gt;0.01,"",IF(MissFill!M124/SUM(MissFill!M$5:M127)&gt;0.01,"",DateEnded_5Day!$A124)))))))</f>
        <v/>
      </c>
      <c r="O124" s="13" t="str">
        <f>IF($A124&lt;='All Results'!$B$4,"",IF(SUM(MissFill!N$5:N127)=0,"",(IF(MissFill!N127/SUM(MissFill!N$5:N127)&gt;0.01,"",IF(MissFill!N126/SUM(MissFill!N$5:N127)&gt;0.01,"",IF(MissFill!N125/SUM(MissFill!N$5:N127)&gt;0.01,"",IF(MissFill!N124/SUM(MissFill!N$5:N127)&gt;0.01,"",DateEnded_5Day!$A124)))))))</f>
        <v/>
      </c>
      <c r="P124" s="13" t="str">
        <f>IF($A124&lt;='All Results'!$B$4,"",IF(SUM(MissFill!O$5:O127)=0,"",(IF(MissFill!O127/SUM(MissFill!O$5:O127)&gt;0.01,"",IF(MissFill!O126/SUM(MissFill!O$5:O127)&gt;0.01,"",IF(MissFill!O125/SUM(MissFill!O$5:O127)&gt;0.01,"",IF(MissFill!O124/SUM(MissFill!O$5:O127)&gt;0.01,"",DateEnded_5Day!$A124)))))))</f>
        <v/>
      </c>
      <c r="Q124" s="13" t="str">
        <f>IF($A124&lt;='All Results'!$B$4,"",IF(SUM(MissFill!P$5:P127)=0,"",(IF(MissFill!P127/SUM(MissFill!P$5:P127)&gt;0.01,"",IF(MissFill!P126/SUM(MissFill!P$5:P127)&gt;0.01,"",IF(MissFill!P125/SUM(MissFill!P$5:P127)&gt;0.01,"",IF(MissFill!P124/SUM(MissFill!P$5:P127)&gt;0.01,"",DateEnded_5Day!$A124)))))))</f>
        <v/>
      </c>
      <c r="R124" s="13" t="str">
        <f>IF($A124&lt;='All Results'!$B$4,"",IF(SUM(MissFill!Q$5:Q127)=0,"",(IF(MissFill!Q127/SUM(MissFill!Q$5:Q127)&gt;0.01,"",IF(MissFill!Q126/SUM(MissFill!Q$5:Q127)&gt;0.01,"",IF(MissFill!Q125/SUM(MissFill!Q$5:Q127)&gt;0.01,"",IF(MissFill!Q124/SUM(MissFill!Q$5:Q127)&gt;0.01,"",DateEnded_5Day!$A124)))))))</f>
        <v/>
      </c>
      <c r="S124" s="13" t="str">
        <f>IF($A124&lt;='All Results'!$B$4,"",IF(SUM(MissFill!R$5:R127)=0,"",(IF(MissFill!R127/SUM(MissFill!R$5:R127)&gt;0.01,"",IF(MissFill!R126/SUM(MissFill!R$5:R127)&gt;0.01,"",IF(MissFill!R125/SUM(MissFill!R$5:R127)&gt;0.01,"",IF(MissFill!R124/SUM(MissFill!R$5:R127)&gt;0.01,"",DateEnded_5Day!$A124)))))))</f>
        <v/>
      </c>
      <c r="T124" s="13" t="str">
        <f>IF($A124&lt;='All Results'!$B$4,"",IF(SUM(MissFill!S$5:S127)=0,"",(IF(MissFill!S127/SUM(MissFill!S$5:S127)&gt;0.01,"",IF(MissFill!S126/SUM(MissFill!S$5:S127)&gt;0.01,"",IF(MissFill!S125/SUM(MissFill!S$5:S127)&gt;0.01,"",IF(MissFill!S124/SUM(MissFill!S$5:S127)&gt;0.01,"",DateEnded_5Day!$A124)))))))</f>
        <v/>
      </c>
      <c r="U124" s="13" t="str">
        <f>IF($A124&lt;='All Results'!$B$4,"",IF(SUM(MissFill!T$5:T127)=0,"",(IF(MissFill!T127/SUM(MissFill!T$5:T127)&gt;0.01,"",IF(MissFill!T126/SUM(MissFill!T$5:T127)&gt;0.01,"",IF(MissFill!T125/SUM(MissFill!T$5:T127)&gt;0.01,"",IF(MissFill!T124/SUM(MissFill!T$5:T127)&gt;0.01,"",DateEnded_5Day!$A124)))))))</f>
        <v/>
      </c>
      <c r="V124" s="13" t="str">
        <f>IF($A124&lt;='All Results'!$B$4,"",IF(SUM(MissFill!U$5:U127)=0,"",(IF(MissFill!U127/SUM(MissFill!U$5:U127)&gt;0.01,"",IF(MissFill!U126/SUM(MissFill!U$5:U127)&gt;0.01,"",IF(MissFill!U125/SUM(MissFill!U$5:U127)&gt;0.01,"",IF(MissFill!U124/SUM(MissFill!U$5:U127)&gt;0.01,"",DateEnded_5Day!$A124)))))))</f>
        <v/>
      </c>
      <c r="W124" s="13" t="str">
        <f>IF($A124&lt;='All Results'!$B$4,"",IF(SUM(MissFill!V$5:V127)=0,"",(IF(MissFill!V127/SUM(MissFill!V$5:V127)&gt;0.01,"",IF(MissFill!V126/SUM(MissFill!V$5:V127)&gt;0.01,"",IF(MissFill!V125/SUM(MissFill!V$5:V127)&gt;0.01,"",IF(MissFill!V124/SUM(MissFill!V$5:V127)&gt;0.01,"",DateEnded_5Day!$A124)))))))</f>
        <v/>
      </c>
      <c r="X124" s="13" t="str">
        <f>IF($A124&lt;='All Results'!$B$4,"",IF(SUM(MissFill!W$5:W127)=0,"",(IF(MissFill!W127/SUM(MissFill!W$5:W127)&gt;0.01,"",IF(MissFill!W126/SUM(MissFill!W$5:W127)&gt;0.01,"",IF(MissFill!W125/SUM(MissFill!W$5:W127)&gt;0.01,"",IF(MissFill!W124/SUM(MissFill!W$5:W127)&gt;0.01,"",DateEnded_5Day!$A124)))))))</f>
        <v/>
      </c>
      <c r="Y124" s="13" t="str">
        <f>IF($A124&lt;='All Results'!$B$4,"",IF(SUM(MissFill!X$5:X127)=0,"",(IF(MissFill!X127/SUM(MissFill!X$5:X127)&gt;0.01,"",IF(MissFill!X126/SUM(MissFill!X$5:X127)&gt;0.01,"",IF(MissFill!X125/SUM(MissFill!X$5:X127)&gt;0.01,"",IF(MissFill!X124/SUM(MissFill!X$5:X127)&gt;0.01,"",DateEnded_5Day!$A124)))))))</f>
        <v/>
      </c>
      <c r="Z124" s="13" t="str">
        <f>IF($A124&lt;='All Results'!$B$4,"",IF(SUM(MissFill!Y$5:Y127)=0,"",(IF(MissFill!Y127/SUM(MissFill!Y$5:Y127)&gt;0.01,"",IF(MissFill!Y126/SUM(MissFill!Y$5:Y127)&gt;0.01,"",IF(MissFill!Y125/SUM(MissFill!Y$5:Y127)&gt;0.01,"",IF(MissFill!Y124/SUM(MissFill!Y$5:Y127)&gt;0.01,"",DateEnded_5Day!$A124)))))))</f>
        <v/>
      </c>
      <c r="AA124" s="13" t="str">
        <f>IF($A124&lt;='All Results'!$B$4,"",IF(SUM(MissFill!Z$5:Z127)=0,"",(IF(MissFill!Z127/SUM(MissFill!Z$5:Z127)&gt;0.01,"",IF(MissFill!Z126/SUM(MissFill!Z$5:Z127)&gt;0.01,"",IF(MissFill!Z125/SUM(MissFill!Z$5:Z127)&gt;0.01,"",IF(MissFill!Z124/SUM(MissFill!Z$5:Z127)&gt;0.01,"",DateEnded_5Day!$A124)))))))</f>
        <v/>
      </c>
      <c r="AB124" s="13" t="str">
        <f>IF($A124&lt;='All Results'!$B$4,"",IF(SUM(MissFill!AA$5:AA127)=0,"",(IF(MissFill!AA127/SUM(MissFill!AA$5:AA127)&gt;0.01,"",IF(MissFill!AA126/SUM(MissFill!AA$5:AA127)&gt;0.01,"",IF(MissFill!AA125/SUM(MissFill!AA$5:AA127)&gt;0.01,"",IF(MissFill!AA124/SUM(MissFill!AA$5:AA127)&gt;0.01,"",DateEnded_5Day!$A124)))))))</f>
        <v/>
      </c>
      <c r="AC124" s="13" t="str">
        <f>IF($A124&lt;='All Results'!$B$4,"",IF(SUM(MissFill!AB$5:AB127)=0,"",(IF(MissFill!AB127/SUM(MissFill!AB$5:AB127)&gt;0.01,"",IF(MissFill!AB126/SUM(MissFill!AB$5:AB127)&gt;0.01,"",IF(MissFill!AB125/SUM(MissFill!AB$5:AB127)&gt;0.01,"",IF(MissFill!AB124/SUM(MissFill!AB$5:AB127)&gt;0.01,"",DateEnded_5Day!$A124)))))))</f>
        <v/>
      </c>
      <c r="AD124" s="13" t="str">
        <f>IF($A124&lt;='All Results'!$B$4,"",IF(SUM(MissFill!AC$5:AC127)=0,"",(IF(MissFill!AC127/SUM(MissFill!AC$5:AC127)&gt;0.01,"",IF(MissFill!AC126/SUM(MissFill!AC$5:AC127)&gt;0.01,"",IF(MissFill!AC125/SUM(MissFill!AC$5:AC127)&gt;0.01,"",IF(MissFill!AC124/SUM(MissFill!AC$5:AC127)&gt;0.01,"",DateEnded_5Day!$A124)))))))</f>
        <v/>
      </c>
      <c r="AE124" s="13" t="str">
        <f>IF($A124&lt;='All Results'!$B$4,"",IF(SUM(MissFill!AD$5:AD127)=0,"",(IF(MissFill!AD127/SUM(MissFill!AD$5:AD127)&gt;0.01,"",IF(MissFill!AD126/SUM(MissFill!AD$5:AD127)&gt;0.01,"",IF(MissFill!AD125/SUM(MissFill!AD$5:AD127)&gt;0.01,"",IF(MissFill!AD124/SUM(MissFill!AD$5:AD127)&gt;0.01,"",DateEnded_5Day!$A124)))))))</f>
        <v/>
      </c>
      <c r="AF124" s="13" t="str">
        <f>IF($A124&lt;='All Results'!$B$4,"",IF(SUM(MissFill!AE$5:AE127)=0,"",(IF(MissFill!AE127/SUM(MissFill!AE$5:AE127)&gt;0.01,"",IF(MissFill!AE126/SUM(MissFill!AE$5:AE127)&gt;0.01,"",IF(MissFill!AE125/SUM(MissFill!AE$5:AE127)&gt;0.01,"",IF(MissFill!AE124/SUM(MissFill!AE$5:AE127)&gt;0.01,"",DateEnded_5Day!$A124)))))))</f>
        <v/>
      </c>
      <c r="AG124" s="13" t="str">
        <f>IF($A124&lt;='All Results'!$B$4,"",IF(SUM(MissFill!AF$5:AF127)=0,"",(IF(MissFill!AF127/SUM(MissFill!AF$5:AF127)&gt;0.01,"",IF(MissFill!AF126/SUM(MissFill!AF$5:AF127)&gt;0.01,"",IF(MissFill!AF125/SUM(MissFill!AF$5:AF127)&gt;0.01,"",IF(MissFill!AF124/SUM(MissFill!AF$5:AF127)&gt;0.01,"",DateEnded_5Day!$A124)))))))</f>
        <v/>
      </c>
      <c r="AH124" s="13" t="str">
        <f>IF($A124&lt;='All Results'!$B$4,"",IF(SUM(MissFill!AG$5:AG127)=0,"",(IF(MissFill!AG127/SUM(MissFill!AG$5:AG127)&gt;0.01,"",IF(MissFill!AG126/SUM(MissFill!AG$5:AG127)&gt;0.01,"",IF(MissFill!AG125/SUM(MissFill!AG$5:AG127)&gt;0.01,"",IF(MissFill!AG124/SUM(MissFill!AG$5:AG127)&gt;0.01,"",DateEnded_5Day!$A124)))))))</f>
        <v/>
      </c>
      <c r="AI124" s="13" t="str">
        <f>IF($A124&lt;='All Results'!$B$4,"",IF(SUM(MissFill!AH$5:AH127)=0,"",(IF(MissFill!AH127/SUM(MissFill!AH$5:AH127)&gt;0.01,"",IF(MissFill!AH126/SUM(MissFill!AH$5:AH127)&gt;0.01,"",IF(MissFill!AH125/SUM(MissFill!AH$5:AH127)&gt;0.01,"",IF(MissFill!AH124/SUM(MissFill!AH$5:AH127)&gt;0.01,"",DateEnded_5Day!$A124)))))))</f>
        <v/>
      </c>
      <c r="AJ124" s="13" t="str">
        <f>IF($A124&lt;='All Results'!$B$4,"",IF(SUM(MissFill!AI$5:AI127)=0,"",(IF(MissFill!AI127/SUM(MissFill!AI$5:AI127)&gt;0.01,"",IF(MissFill!AI126/SUM(MissFill!AI$5:AI127)&gt;0.01,"",IF(MissFill!AI125/SUM(MissFill!AI$5:AI127)&gt;0.01,"",IF(MissFill!AI124/SUM(MissFill!AI$5:AI127)&gt;0.01,"",DateEnded_5Day!$A124)))))))</f>
        <v/>
      </c>
      <c r="AK124" s="13" t="str">
        <f>IF($A124&lt;='All Results'!$B$4,"",IF(SUM(MissFill!AJ$5:AJ127)=0,"",(IF(MissFill!AJ127/SUM(MissFill!AJ$5:AJ127)&gt;0.01,"",IF(MissFill!AJ126/SUM(MissFill!AJ$5:AJ127)&gt;0.01,"",IF(MissFill!AJ125/SUM(MissFill!AJ$5:AJ127)&gt;0.01,"",IF(MissFill!AJ124/SUM(MissFill!AJ$5:AJ127)&gt;0.01,"",DateEnded_5Day!$A124)))))))</f>
        <v/>
      </c>
      <c r="AL124" s="13" t="str">
        <f>IF($A124&lt;='All Results'!$B$4,"",IF(SUM(MissFill!AK$5:AK127)=0,"",(IF(MissFill!AK127/SUM(MissFill!AK$5:AK127)&gt;0.01,"",IF(MissFill!AK126/SUM(MissFill!AK$5:AK127)&gt;0.01,"",IF(MissFill!AK125/SUM(MissFill!AK$5:AK127)&gt;0.01,"",IF(MissFill!AK124/SUM(MissFill!AK$5:AK127)&gt;0.01,"",DateEnded_5Day!$A124)))))))</f>
        <v/>
      </c>
      <c r="AM124" s="13" t="str">
        <f>IF($A124&lt;='All Results'!$B$4,"",IF(SUM(MissFill!AL$5:AL127)=0,"",(IF(MissFill!AL127/SUM(MissFill!AL$5:AL127)&gt;0.01,"",IF(MissFill!AL126/SUM(MissFill!AL$5:AL127)&gt;0.01,"",IF(MissFill!AL125/SUM(MissFill!AL$5:AL127)&gt;0.01,"",IF(MissFill!AL124/SUM(MissFill!AL$5:AL127)&gt;0.01,"",DateEnded_5Day!$A124)))))))</f>
        <v/>
      </c>
      <c r="AN124" s="13" t="str">
        <f>IF($A124&lt;='All Results'!$B$4,"",IF(SUM(MissFill!AM$5:AM127)=0,"",(IF(MissFill!AM127/SUM(MissFill!AM$5:AM127)&gt;0.01,"",IF(MissFill!AM126/SUM(MissFill!AM$5:AM127)&gt;0.01,"",IF(MissFill!AM125/SUM(MissFill!AM$5:AM127)&gt;0.01,"",IF(MissFill!AM124/SUM(MissFill!AM$5:AM127)&gt;0.01,"",DateEnded_5Day!$A124)))))))</f>
        <v/>
      </c>
      <c r="AO124" s="13" t="str">
        <f>IF($A124&lt;='All Results'!$B$4,"",IF(SUM(MissFill!AN$5:AN127)=0,"",(IF(MissFill!AN127/SUM(MissFill!AN$5:AN127)&gt;0.01,"",IF(MissFill!AN126/SUM(MissFill!AN$5:AN127)&gt;0.01,"",IF(MissFill!AN125/SUM(MissFill!AN$5:AN127)&gt;0.01,"",IF(MissFill!AN124/SUM(MissFill!AN$5:AN127)&gt;0.01,"",DateEnded_5Day!$A124)))))))</f>
        <v/>
      </c>
      <c r="AP124" s="13" t="str">
        <f>IF($A124&lt;='All Results'!$B$4,"",IF(SUM(MissFill!AO$5:AO127)=0,"",(IF(MissFill!AO127/SUM(MissFill!AO$5:AO127)&gt;0.01,"",IF(MissFill!AO126/SUM(MissFill!AO$5:AO127)&gt;0.01,"",IF(MissFill!AO125/SUM(MissFill!AO$5:AO127)&gt;0.01,"",IF(MissFill!AO124/SUM(MissFill!AO$5:AO127)&gt;0.01,"",DateEnded_5Day!$A124)))))))</f>
        <v/>
      </c>
      <c r="AQ124" s="13" t="str">
        <f>IF($A124&lt;='All Results'!$B$4,"",IF(SUM(MissFill!AP$5:AP127)=0,"",(IF(MissFill!AP127/SUM(MissFill!AP$5:AP127)&gt;0.01,"",IF(MissFill!AP126/SUM(MissFill!AP$5:AP127)&gt;0.01,"",IF(MissFill!AP125/SUM(MissFill!AP$5:AP127)&gt;0.01,"",IF(MissFill!AP124/SUM(MissFill!AP$5:AP127)&gt;0.01,"",DateEnded_5Day!$A124)))))))</f>
        <v/>
      </c>
      <c r="AR124" s="13" t="str">
        <f>IF($A124&lt;='All Results'!$B$4,"",IF(SUM(MissFill!AQ$5:AQ127)=0,"",(IF(MissFill!AQ127/SUM(MissFill!AQ$5:AQ127)&gt;0.01,"",IF(MissFill!AQ126/SUM(MissFill!AQ$5:AQ127)&gt;0.01,"",IF(MissFill!AQ125/SUM(MissFill!AQ$5:AQ127)&gt;0.01,"",IF(MissFill!AQ124/SUM(MissFill!AQ$5:AQ127)&gt;0.01,"",DateEnded_5Day!$A124)))))))</f>
        <v/>
      </c>
      <c r="AS124" s="13" t="str">
        <f>IF($A124&lt;='All Results'!$B$4,"",IF(SUM(MissFill!AR$5:AR127)=0,"",(IF(MissFill!AR127/SUM(MissFill!AR$5:AR127)&gt;0.01,"",IF(MissFill!AR126/SUM(MissFill!AR$5:AR127)&gt;0.01,"",IF(MissFill!AR125/SUM(MissFill!AR$5:AR127)&gt;0.01,"",IF(MissFill!AR124/SUM(MissFill!AR$5:AR127)&gt;0.01,"",DateEnded_5Day!$A124)))))))</f>
        <v/>
      </c>
      <c r="AT124" s="13" t="str">
        <f>IF($A124&lt;='All Results'!$B$4,"",IF(SUM(MissFill!AS$5:AS127)=0,"",(IF(MissFill!AS127/SUM(MissFill!AS$5:AS127)&gt;0.01,"",IF(MissFill!AS126/SUM(MissFill!AS$5:AS127)&gt;0.01,"",IF(MissFill!AS125/SUM(MissFill!AS$5:AS127)&gt;0.01,"",IF(MissFill!AS124/SUM(MissFill!AS$5:AS127)&gt;0.01,"",DateEnded_5Day!$A124)))))))</f>
        <v/>
      </c>
      <c r="AU124" s="13" t="str">
        <f>IF($A124&lt;='All Results'!$B$4,"",IF(SUM(MissFill!AT$5:AT127)=0,"",(IF(MissFill!AT127/SUM(MissFill!AT$5:AT127)&gt;0.01,"",IF(MissFill!AT126/SUM(MissFill!AT$5:AT127)&gt;0.01,"",IF(MissFill!AT125/SUM(MissFill!AT$5:AT127)&gt;0.01,"",IF(MissFill!AT124/SUM(MissFill!AT$5:AT127)&gt;0.01,"",DateEnded_5Day!$A124)))))))</f>
        <v/>
      </c>
      <c r="AV124" s="13" t="str">
        <f>IF($A124&lt;='All Results'!$B$4,"",IF(SUM(MissFill!AU$5:AU127)=0,"",(IF(MissFill!AU127/SUM(MissFill!AU$5:AU127)&gt;0.01,"",IF(MissFill!AU126/SUM(MissFill!AU$5:AU127)&gt;0.01,"",IF(MissFill!AU125/SUM(MissFill!AU$5:AU127)&gt;0.01,"",IF(MissFill!AU124/SUM(MissFill!AU$5:AU127)&gt;0.01,"",DateEnded_5Day!$A124)))))))</f>
        <v/>
      </c>
      <c r="AW124" s="13" t="str">
        <f>IF($A124&lt;='All Results'!$B$4,"",IF(SUM(MissFill!AV$5:AV127)=0,"",(IF(MissFill!AV127/SUM(MissFill!AV$5:AV127)&gt;0.01,"",IF(MissFill!AV126/SUM(MissFill!AV$5:AV127)&gt;0.01,"",IF(MissFill!AV125/SUM(MissFill!AV$5:AV127)&gt;0.01,"",IF(MissFill!AV124/SUM(MissFill!AV$5:AV127)&gt;0.01,"",DateEnded_5Day!$A124)))))))</f>
        <v/>
      </c>
      <c r="AX124" s="13" t="str">
        <f>IF($A124&lt;='All Results'!$B$4,"",IF(SUM(MissFill!AW$5:AW127)=0,"",(IF(MissFill!AW127/SUM(MissFill!AW$5:AW127)&gt;0.01,"",IF(MissFill!AW126/SUM(MissFill!AW$5:AW127)&gt;0.01,"",IF(MissFill!AW125/SUM(MissFill!AW$5:AW127)&gt;0.01,"",IF(MissFill!AW124/SUM(MissFill!AW$5:AW127)&gt;0.01,"",DateEnded_5Day!$A124)))))))</f>
        <v/>
      </c>
    </row>
    <row r="125" spans="1:50" x14ac:dyDescent="0.25">
      <c r="A125" s="8">
        <v>44470</v>
      </c>
      <c r="B125" s="11">
        <v>274</v>
      </c>
      <c r="C125" s="13" t="str">
        <f>IF($A125&lt;='All Results'!$B$4,"",IF(SUM(MissFill!B$5:B128)=0,"",(IF(MissFill!B128/SUM(MissFill!B$5:B128)&gt;0.01,"",IF(MissFill!B127/SUM(MissFill!B$5:B128)&gt;0.01,"",IF(MissFill!B126/SUM(MissFill!B$5:B128)&gt;0.01,"",IF(MissFill!B125/SUM(MissFill!B$5:B128)&gt;0.01,"",DateEnded_5Day!$A125)))))))</f>
        <v/>
      </c>
      <c r="D125" s="13" t="str">
        <f>IF($A125&lt;='All Results'!$B$4,"",IF(SUM(MissFill!C$5:C128)=0,"",(IF(MissFill!C128/SUM(MissFill!C$5:C128)&gt;0.01,"",IF(MissFill!C127/SUM(MissFill!C$5:C128)&gt;0.01,"",IF(MissFill!C126/SUM(MissFill!C$5:C128)&gt;0.01,"",IF(MissFill!C125/SUM(MissFill!C$5:C128)&gt;0.01,"",DateEnded_5Day!$A125)))))))</f>
        <v/>
      </c>
      <c r="E125" s="13" t="str">
        <f>IF($A125&lt;='All Results'!$B$4,"",IF(SUM(MissFill!D$5:D128)=0,"",(IF(MissFill!D128/SUM(MissFill!D$5:D128)&gt;0.01,"",IF(MissFill!D127/SUM(MissFill!D$5:D128)&gt;0.01,"",IF(MissFill!D126/SUM(MissFill!D$5:D128)&gt;0.01,"",IF(MissFill!D125/SUM(MissFill!D$5:D128)&gt;0.01,"",DateEnded_5Day!$A125)))))))</f>
        <v/>
      </c>
      <c r="F125" s="13" t="str">
        <f>IF($A125&lt;='All Results'!$B$4,"",IF(SUM(MissFill!E$5:E128)=0,"",(IF(MissFill!E128/SUM(MissFill!E$5:E128)&gt;0.01,"",IF(MissFill!E127/SUM(MissFill!E$5:E128)&gt;0.01,"",IF(MissFill!E126/SUM(MissFill!E$5:E128)&gt;0.01,"",IF(MissFill!E125/SUM(MissFill!E$5:E128)&gt;0.01,"",DateEnded_5Day!$A125)))))))</f>
        <v/>
      </c>
      <c r="G125" s="13" t="str">
        <f>IF($A125&lt;='All Results'!$B$4,"",IF(SUM(MissFill!F$5:F128)=0,"",(IF(MissFill!F128/SUM(MissFill!F$5:F128)&gt;0.01,"",IF(MissFill!F127/SUM(MissFill!F$5:F128)&gt;0.01,"",IF(MissFill!F126/SUM(MissFill!F$5:F128)&gt;0.01,"",IF(MissFill!F125/SUM(MissFill!F$5:F128)&gt;0.01,"",DateEnded_5Day!$A125)))))))</f>
        <v/>
      </c>
      <c r="H125" s="13" t="str">
        <f>IF($A125&lt;='All Results'!$B$4,"",IF(SUM(MissFill!G$5:G128)=0,"",(IF(MissFill!G128/SUM(MissFill!G$5:G128)&gt;0.01,"",IF(MissFill!G127/SUM(MissFill!G$5:G128)&gt;0.01,"",IF(MissFill!G126/SUM(MissFill!G$5:G128)&gt;0.01,"",IF(MissFill!G125/SUM(MissFill!G$5:G128)&gt;0.01,"",DateEnded_5Day!$A125)))))))</f>
        <v/>
      </c>
      <c r="I125" s="13" t="str">
        <f>IF($A125&lt;='All Results'!$B$4,"",IF(SUM(MissFill!H$5:H128)=0,"",(IF(MissFill!H128/SUM(MissFill!H$5:H128)&gt;0.01,"",IF(MissFill!H127/SUM(MissFill!H$5:H128)&gt;0.01,"",IF(MissFill!H126/SUM(MissFill!H$5:H128)&gt;0.01,"",IF(MissFill!H125/SUM(MissFill!H$5:H128)&gt;0.01,"",DateEnded_5Day!$A125)))))))</f>
        <v/>
      </c>
      <c r="J125" s="13" t="str">
        <f>IF($A125&lt;='All Results'!$B$4,"",IF(SUM(MissFill!I$5:I128)=0,"",(IF(MissFill!I128/SUM(MissFill!I$5:I128)&gt;0.01,"",IF(MissFill!I127/SUM(MissFill!I$5:I128)&gt;0.01,"",IF(MissFill!I126/SUM(MissFill!I$5:I128)&gt;0.01,"",IF(MissFill!I125/SUM(MissFill!I$5:I128)&gt;0.01,"",DateEnded_5Day!$A125)))))))</f>
        <v/>
      </c>
      <c r="K125" s="13" t="str">
        <f>IF($A125&lt;='All Results'!$B$4,"",IF(SUM(MissFill!J$5:J128)=0,"",(IF(MissFill!J128/SUM(MissFill!J$5:J128)&gt;0.01,"",IF(MissFill!J127/SUM(MissFill!J$5:J128)&gt;0.01,"",IF(MissFill!J126/SUM(MissFill!J$5:J128)&gt;0.01,"",IF(MissFill!J125/SUM(MissFill!J$5:J128)&gt;0.01,"",DateEnded_5Day!$A125)))))))</f>
        <v/>
      </c>
      <c r="L125" s="13" t="str">
        <f>IF($A125&lt;='All Results'!$B$4,"",IF(SUM(MissFill!K$5:K128)=0,"",(IF(MissFill!K128/SUM(MissFill!K$5:K128)&gt;0.01,"",IF(MissFill!K127/SUM(MissFill!K$5:K128)&gt;0.01,"",IF(MissFill!K126/SUM(MissFill!K$5:K128)&gt;0.01,"",IF(MissFill!K125/SUM(MissFill!K$5:K128)&gt;0.01,"",DateEnded_5Day!$A125)))))))</f>
        <v/>
      </c>
      <c r="M125" s="13" t="str">
        <f>IF($A125&lt;='All Results'!$B$4,"",IF(SUM(MissFill!L$5:L128)=0,"",(IF(MissFill!L128/SUM(MissFill!L$5:L128)&gt;0.01,"",IF(MissFill!L127/SUM(MissFill!L$5:L128)&gt;0.01,"",IF(MissFill!L126/SUM(MissFill!L$5:L128)&gt;0.01,"",IF(MissFill!L125/SUM(MissFill!L$5:L128)&gt;0.01,"",DateEnded_5Day!$A125)))))))</f>
        <v/>
      </c>
      <c r="N125" s="13" t="str">
        <f>IF($A125&lt;='All Results'!$B$4,"",IF(SUM(MissFill!M$5:M128)=0,"",(IF(MissFill!M128/SUM(MissFill!M$5:M128)&gt;0.01,"",IF(MissFill!M127/SUM(MissFill!M$5:M128)&gt;0.01,"",IF(MissFill!M126/SUM(MissFill!M$5:M128)&gt;0.01,"",IF(MissFill!M125/SUM(MissFill!M$5:M128)&gt;0.01,"",DateEnded_5Day!$A125)))))))</f>
        <v/>
      </c>
      <c r="O125" s="13" t="str">
        <f>IF($A125&lt;='All Results'!$B$4,"",IF(SUM(MissFill!N$5:N128)=0,"",(IF(MissFill!N128/SUM(MissFill!N$5:N128)&gt;0.01,"",IF(MissFill!N127/SUM(MissFill!N$5:N128)&gt;0.01,"",IF(MissFill!N126/SUM(MissFill!N$5:N128)&gt;0.01,"",IF(MissFill!N125/SUM(MissFill!N$5:N128)&gt;0.01,"",DateEnded_5Day!$A125)))))))</f>
        <v/>
      </c>
      <c r="P125" s="13" t="str">
        <f>IF($A125&lt;='All Results'!$B$4,"",IF(SUM(MissFill!O$5:O128)=0,"",(IF(MissFill!O128/SUM(MissFill!O$5:O128)&gt;0.01,"",IF(MissFill!O127/SUM(MissFill!O$5:O128)&gt;0.01,"",IF(MissFill!O126/SUM(MissFill!O$5:O128)&gt;0.01,"",IF(MissFill!O125/SUM(MissFill!O$5:O128)&gt;0.01,"",DateEnded_5Day!$A125)))))))</f>
        <v/>
      </c>
      <c r="Q125" s="13" t="str">
        <f>IF($A125&lt;='All Results'!$B$4,"",IF(SUM(MissFill!P$5:P128)=0,"",(IF(MissFill!P128/SUM(MissFill!P$5:P128)&gt;0.01,"",IF(MissFill!P127/SUM(MissFill!P$5:P128)&gt;0.01,"",IF(MissFill!P126/SUM(MissFill!P$5:P128)&gt;0.01,"",IF(MissFill!P125/SUM(MissFill!P$5:P128)&gt;0.01,"",DateEnded_5Day!$A125)))))))</f>
        <v/>
      </c>
      <c r="R125" s="13" t="str">
        <f>IF($A125&lt;='All Results'!$B$4,"",IF(SUM(MissFill!Q$5:Q128)=0,"",(IF(MissFill!Q128/SUM(MissFill!Q$5:Q128)&gt;0.01,"",IF(MissFill!Q127/SUM(MissFill!Q$5:Q128)&gt;0.01,"",IF(MissFill!Q126/SUM(MissFill!Q$5:Q128)&gt;0.01,"",IF(MissFill!Q125/SUM(MissFill!Q$5:Q128)&gt;0.01,"",DateEnded_5Day!$A125)))))))</f>
        <v/>
      </c>
      <c r="S125" s="13" t="str">
        <f>IF($A125&lt;='All Results'!$B$4,"",IF(SUM(MissFill!R$5:R128)=0,"",(IF(MissFill!R128/SUM(MissFill!R$5:R128)&gt;0.01,"",IF(MissFill!R127/SUM(MissFill!R$5:R128)&gt;0.01,"",IF(MissFill!R126/SUM(MissFill!R$5:R128)&gt;0.01,"",IF(MissFill!R125/SUM(MissFill!R$5:R128)&gt;0.01,"",DateEnded_5Day!$A125)))))))</f>
        <v/>
      </c>
      <c r="T125" s="13" t="str">
        <f>IF($A125&lt;='All Results'!$B$4,"",IF(SUM(MissFill!S$5:S128)=0,"",(IF(MissFill!S128/SUM(MissFill!S$5:S128)&gt;0.01,"",IF(MissFill!S127/SUM(MissFill!S$5:S128)&gt;0.01,"",IF(MissFill!S126/SUM(MissFill!S$5:S128)&gt;0.01,"",IF(MissFill!S125/SUM(MissFill!S$5:S128)&gt;0.01,"",DateEnded_5Day!$A125)))))))</f>
        <v/>
      </c>
      <c r="U125" s="13" t="str">
        <f>IF($A125&lt;='All Results'!$B$4,"",IF(SUM(MissFill!T$5:T128)=0,"",(IF(MissFill!T128/SUM(MissFill!T$5:T128)&gt;0.01,"",IF(MissFill!T127/SUM(MissFill!T$5:T128)&gt;0.01,"",IF(MissFill!T126/SUM(MissFill!T$5:T128)&gt;0.01,"",IF(MissFill!T125/SUM(MissFill!T$5:T128)&gt;0.01,"",DateEnded_5Day!$A125)))))))</f>
        <v/>
      </c>
      <c r="V125" s="13" t="str">
        <f>IF($A125&lt;='All Results'!$B$4,"",IF(SUM(MissFill!U$5:U128)=0,"",(IF(MissFill!U128/SUM(MissFill!U$5:U128)&gt;0.01,"",IF(MissFill!U127/SUM(MissFill!U$5:U128)&gt;0.01,"",IF(MissFill!U126/SUM(MissFill!U$5:U128)&gt;0.01,"",IF(MissFill!U125/SUM(MissFill!U$5:U128)&gt;0.01,"",DateEnded_5Day!$A125)))))))</f>
        <v/>
      </c>
      <c r="W125" s="13" t="str">
        <f>IF($A125&lt;='All Results'!$B$4,"",IF(SUM(MissFill!V$5:V128)=0,"",(IF(MissFill!V128/SUM(MissFill!V$5:V128)&gt;0.01,"",IF(MissFill!V127/SUM(MissFill!V$5:V128)&gt;0.01,"",IF(MissFill!V126/SUM(MissFill!V$5:V128)&gt;0.01,"",IF(MissFill!V125/SUM(MissFill!V$5:V128)&gt;0.01,"",DateEnded_5Day!$A125)))))))</f>
        <v/>
      </c>
      <c r="X125" s="13" t="str">
        <f>IF($A125&lt;='All Results'!$B$4,"",IF(SUM(MissFill!W$5:W128)=0,"",(IF(MissFill!W128/SUM(MissFill!W$5:W128)&gt;0.01,"",IF(MissFill!W127/SUM(MissFill!W$5:W128)&gt;0.01,"",IF(MissFill!W126/SUM(MissFill!W$5:W128)&gt;0.01,"",IF(MissFill!W125/SUM(MissFill!W$5:W128)&gt;0.01,"",DateEnded_5Day!$A125)))))))</f>
        <v/>
      </c>
      <c r="Y125" s="13" t="str">
        <f>IF($A125&lt;='All Results'!$B$4,"",IF(SUM(MissFill!X$5:X128)=0,"",(IF(MissFill!X128/SUM(MissFill!X$5:X128)&gt;0.01,"",IF(MissFill!X127/SUM(MissFill!X$5:X128)&gt;0.01,"",IF(MissFill!X126/SUM(MissFill!X$5:X128)&gt;0.01,"",IF(MissFill!X125/SUM(MissFill!X$5:X128)&gt;0.01,"",DateEnded_5Day!$A125)))))))</f>
        <v/>
      </c>
      <c r="Z125" s="13" t="str">
        <f>IF($A125&lt;='All Results'!$B$4,"",IF(SUM(MissFill!Y$5:Y128)=0,"",(IF(MissFill!Y128/SUM(MissFill!Y$5:Y128)&gt;0.01,"",IF(MissFill!Y127/SUM(MissFill!Y$5:Y128)&gt;0.01,"",IF(MissFill!Y126/SUM(MissFill!Y$5:Y128)&gt;0.01,"",IF(MissFill!Y125/SUM(MissFill!Y$5:Y128)&gt;0.01,"",DateEnded_5Day!$A125)))))))</f>
        <v/>
      </c>
      <c r="AA125" s="13" t="str">
        <f>IF($A125&lt;='All Results'!$B$4,"",IF(SUM(MissFill!Z$5:Z128)=0,"",(IF(MissFill!Z128/SUM(MissFill!Z$5:Z128)&gt;0.01,"",IF(MissFill!Z127/SUM(MissFill!Z$5:Z128)&gt;0.01,"",IF(MissFill!Z126/SUM(MissFill!Z$5:Z128)&gt;0.01,"",IF(MissFill!Z125/SUM(MissFill!Z$5:Z128)&gt;0.01,"",DateEnded_5Day!$A125)))))))</f>
        <v/>
      </c>
      <c r="AB125" s="13" t="str">
        <f>IF($A125&lt;='All Results'!$B$4,"",IF(SUM(MissFill!AA$5:AA128)=0,"",(IF(MissFill!AA128/SUM(MissFill!AA$5:AA128)&gt;0.01,"",IF(MissFill!AA127/SUM(MissFill!AA$5:AA128)&gt;0.01,"",IF(MissFill!AA126/SUM(MissFill!AA$5:AA128)&gt;0.01,"",IF(MissFill!AA125/SUM(MissFill!AA$5:AA128)&gt;0.01,"",DateEnded_5Day!$A125)))))))</f>
        <v/>
      </c>
      <c r="AC125" s="13" t="str">
        <f>IF($A125&lt;='All Results'!$B$4,"",IF(SUM(MissFill!AB$5:AB128)=0,"",(IF(MissFill!AB128/SUM(MissFill!AB$5:AB128)&gt;0.01,"",IF(MissFill!AB127/SUM(MissFill!AB$5:AB128)&gt;0.01,"",IF(MissFill!AB126/SUM(MissFill!AB$5:AB128)&gt;0.01,"",IF(MissFill!AB125/SUM(MissFill!AB$5:AB128)&gt;0.01,"",DateEnded_5Day!$A125)))))))</f>
        <v/>
      </c>
      <c r="AD125" s="13" t="str">
        <f>IF($A125&lt;='All Results'!$B$4,"",IF(SUM(MissFill!AC$5:AC128)=0,"",(IF(MissFill!AC128/SUM(MissFill!AC$5:AC128)&gt;0.01,"",IF(MissFill!AC127/SUM(MissFill!AC$5:AC128)&gt;0.01,"",IF(MissFill!AC126/SUM(MissFill!AC$5:AC128)&gt;0.01,"",IF(MissFill!AC125/SUM(MissFill!AC$5:AC128)&gt;0.01,"",DateEnded_5Day!$A125)))))))</f>
        <v/>
      </c>
      <c r="AE125" s="13" t="str">
        <f>IF($A125&lt;='All Results'!$B$4,"",IF(SUM(MissFill!AD$5:AD128)=0,"",(IF(MissFill!AD128/SUM(MissFill!AD$5:AD128)&gt;0.01,"",IF(MissFill!AD127/SUM(MissFill!AD$5:AD128)&gt;0.01,"",IF(MissFill!AD126/SUM(MissFill!AD$5:AD128)&gt;0.01,"",IF(MissFill!AD125/SUM(MissFill!AD$5:AD128)&gt;0.01,"",DateEnded_5Day!$A125)))))))</f>
        <v/>
      </c>
      <c r="AF125" s="13" t="str">
        <f>IF($A125&lt;='All Results'!$B$4,"",IF(SUM(MissFill!AE$5:AE128)=0,"",(IF(MissFill!AE128/SUM(MissFill!AE$5:AE128)&gt;0.01,"",IF(MissFill!AE127/SUM(MissFill!AE$5:AE128)&gt;0.01,"",IF(MissFill!AE126/SUM(MissFill!AE$5:AE128)&gt;0.01,"",IF(MissFill!AE125/SUM(MissFill!AE$5:AE128)&gt;0.01,"",DateEnded_5Day!$A125)))))))</f>
        <v/>
      </c>
      <c r="AG125" s="13" t="str">
        <f>IF($A125&lt;='All Results'!$B$4,"",IF(SUM(MissFill!AF$5:AF128)=0,"",(IF(MissFill!AF128/SUM(MissFill!AF$5:AF128)&gt;0.01,"",IF(MissFill!AF127/SUM(MissFill!AF$5:AF128)&gt;0.01,"",IF(MissFill!AF126/SUM(MissFill!AF$5:AF128)&gt;0.01,"",IF(MissFill!AF125/SUM(MissFill!AF$5:AF128)&gt;0.01,"",DateEnded_5Day!$A125)))))))</f>
        <v/>
      </c>
      <c r="AH125" s="13" t="str">
        <f>IF($A125&lt;='All Results'!$B$4,"",IF(SUM(MissFill!AG$5:AG128)=0,"",(IF(MissFill!AG128/SUM(MissFill!AG$5:AG128)&gt;0.01,"",IF(MissFill!AG127/SUM(MissFill!AG$5:AG128)&gt;0.01,"",IF(MissFill!AG126/SUM(MissFill!AG$5:AG128)&gt;0.01,"",IF(MissFill!AG125/SUM(MissFill!AG$5:AG128)&gt;0.01,"",DateEnded_5Day!$A125)))))))</f>
        <v/>
      </c>
      <c r="AI125" s="13" t="str">
        <f>IF($A125&lt;='All Results'!$B$4,"",IF(SUM(MissFill!AH$5:AH128)=0,"",(IF(MissFill!AH128/SUM(MissFill!AH$5:AH128)&gt;0.01,"",IF(MissFill!AH127/SUM(MissFill!AH$5:AH128)&gt;0.01,"",IF(MissFill!AH126/SUM(MissFill!AH$5:AH128)&gt;0.01,"",IF(MissFill!AH125/SUM(MissFill!AH$5:AH128)&gt;0.01,"",DateEnded_5Day!$A125)))))))</f>
        <v/>
      </c>
      <c r="AJ125" s="13" t="str">
        <f>IF($A125&lt;='All Results'!$B$4,"",IF(SUM(MissFill!AI$5:AI128)=0,"",(IF(MissFill!AI128/SUM(MissFill!AI$5:AI128)&gt;0.01,"",IF(MissFill!AI127/SUM(MissFill!AI$5:AI128)&gt;0.01,"",IF(MissFill!AI126/SUM(MissFill!AI$5:AI128)&gt;0.01,"",IF(MissFill!AI125/SUM(MissFill!AI$5:AI128)&gt;0.01,"",DateEnded_5Day!$A125)))))))</f>
        <v/>
      </c>
      <c r="AK125" s="13" t="str">
        <f>IF($A125&lt;='All Results'!$B$4,"",IF(SUM(MissFill!AJ$5:AJ128)=0,"",(IF(MissFill!AJ128/SUM(MissFill!AJ$5:AJ128)&gt;0.01,"",IF(MissFill!AJ127/SUM(MissFill!AJ$5:AJ128)&gt;0.01,"",IF(MissFill!AJ126/SUM(MissFill!AJ$5:AJ128)&gt;0.01,"",IF(MissFill!AJ125/SUM(MissFill!AJ$5:AJ128)&gt;0.01,"",DateEnded_5Day!$A125)))))))</f>
        <v/>
      </c>
      <c r="AL125" s="13" t="str">
        <f>IF($A125&lt;='All Results'!$B$4,"",IF(SUM(MissFill!AK$5:AK128)=0,"",(IF(MissFill!AK128/SUM(MissFill!AK$5:AK128)&gt;0.01,"",IF(MissFill!AK127/SUM(MissFill!AK$5:AK128)&gt;0.01,"",IF(MissFill!AK126/SUM(MissFill!AK$5:AK128)&gt;0.01,"",IF(MissFill!AK125/SUM(MissFill!AK$5:AK128)&gt;0.01,"",DateEnded_5Day!$A125)))))))</f>
        <v/>
      </c>
      <c r="AM125" s="13" t="str">
        <f>IF($A125&lt;='All Results'!$B$4,"",IF(SUM(MissFill!AL$5:AL128)=0,"",(IF(MissFill!AL128/SUM(MissFill!AL$5:AL128)&gt;0.01,"",IF(MissFill!AL127/SUM(MissFill!AL$5:AL128)&gt;0.01,"",IF(MissFill!AL126/SUM(MissFill!AL$5:AL128)&gt;0.01,"",IF(MissFill!AL125/SUM(MissFill!AL$5:AL128)&gt;0.01,"",DateEnded_5Day!$A125)))))))</f>
        <v/>
      </c>
      <c r="AN125" s="13" t="str">
        <f>IF($A125&lt;='All Results'!$B$4,"",IF(SUM(MissFill!AM$5:AM128)=0,"",(IF(MissFill!AM128/SUM(MissFill!AM$5:AM128)&gt;0.01,"",IF(MissFill!AM127/SUM(MissFill!AM$5:AM128)&gt;0.01,"",IF(MissFill!AM126/SUM(MissFill!AM$5:AM128)&gt;0.01,"",IF(MissFill!AM125/SUM(MissFill!AM$5:AM128)&gt;0.01,"",DateEnded_5Day!$A125)))))))</f>
        <v/>
      </c>
      <c r="AO125" s="13" t="str">
        <f>IF($A125&lt;='All Results'!$B$4,"",IF(SUM(MissFill!AN$5:AN128)=0,"",(IF(MissFill!AN128/SUM(MissFill!AN$5:AN128)&gt;0.01,"",IF(MissFill!AN127/SUM(MissFill!AN$5:AN128)&gt;0.01,"",IF(MissFill!AN126/SUM(MissFill!AN$5:AN128)&gt;0.01,"",IF(MissFill!AN125/SUM(MissFill!AN$5:AN128)&gt;0.01,"",DateEnded_5Day!$A125)))))))</f>
        <v/>
      </c>
      <c r="AP125" s="13" t="str">
        <f>IF($A125&lt;='All Results'!$B$4,"",IF(SUM(MissFill!AO$5:AO128)=0,"",(IF(MissFill!AO128/SUM(MissFill!AO$5:AO128)&gt;0.01,"",IF(MissFill!AO127/SUM(MissFill!AO$5:AO128)&gt;0.01,"",IF(MissFill!AO126/SUM(MissFill!AO$5:AO128)&gt;0.01,"",IF(MissFill!AO125/SUM(MissFill!AO$5:AO128)&gt;0.01,"",DateEnded_5Day!$A125)))))))</f>
        <v/>
      </c>
      <c r="AQ125" s="13" t="str">
        <f>IF($A125&lt;='All Results'!$B$4,"",IF(SUM(MissFill!AP$5:AP128)=0,"",(IF(MissFill!AP128/SUM(MissFill!AP$5:AP128)&gt;0.01,"",IF(MissFill!AP127/SUM(MissFill!AP$5:AP128)&gt;0.01,"",IF(MissFill!AP126/SUM(MissFill!AP$5:AP128)&gt;0.01,"",IF(MissFill!AP125/SUM(MissFill!AP$5:AP128)&gt;0.01,"",DateEnded_5Day!$A125)))))))</f>
        <v/>
      </c>
      <c r="AR125" s="13" t="str">
        <f>IF($A125&lt;='All Results'!$B$4,"",IF(SUM(MissFill!AQ$5:AQ128)=0,"",(IF(MissFill!AQ128/SUM(MissFill!AQ$5:AQ128)&gt;0.01,"",IF(MissFill!AQ127/SUM(MissFill!AQ$5:AQ128)&gt;0.01,"",IF(MissFill!AQ126/SUM(MissFill!AQ$5:AQ128)&gt;0.01,"",IF(MissFill!AQ125/SUM(MissFill!AQ$5:AQ128)&gt;0.01,"",DateEnded_5Day!$A125)))))))</f>
        <v/>
      </c>
      <c r="AS125" s="13" t="str">
        <f>IF($A125&lt;='All Results'!$B$4,"",IF(SUM(MissFill!AR$5:AR128)=0,"",(IF(MissFill!AR128/SUM(MissFill!AR$5:AR128)&gt;0.01,"",IF(MissFill!AR127/SUM(MissFill!AR$5:AR128)&gt;0.01,"",IF(MissFill!AR126/SUM(MissFill!AR$5:AR128)&gt;0.01,"",IF(MissFill!AR125/SUM(MissFill!AR$5:AR128)&gt;0.01,"",DateEnded_5Day!$A125)))))))</f>
        <v/>
      </c>
      <c r="AT125" s="13" t="str">
        <f>IF($A125&lt;='All Results'!$B$4,"",IF(SUM(MissFill!AS$5:AS128)=0,"",(IF(MissFill!AS128/SUM(MissFill!AS$5:AS128)&gt;0.01,"",IF(MissFill!AS127/SUM(MissFill!AS$5:AS128)&gt;0.01,"",IF(MissFill!AS126/SUM(MissFill!AS$5:AS128)&gt;0.01,"",IF(MissFill!AS125/SUM(MissFill!AS$5:AS128)&gt;0.01,"",DateEnded_5Day!$A125)))))))</f>
        <v/>
      </c>
      <c r="AU125" s="13" t="str">
        <f>IF($A125&lt;='All Results'!$B$4,"",IF(SUM(MissFill!AT$5:AT128)=0,"",(IF(MissFill!AT128/SUM(MissFill!AT$5:AT128)&gt;0.01,"",IF(MissFill!AT127/SUM(MissFill!AT$5:AT128)&gt;0.01,"",IF(MissFill!AT126/SUM(MissFill!AT$5:AT128)&gt;0.01,"",IF(MissFill!AT125/SUM(MissFill!AT$5:AT128)&gt;0.01,"",DateEnded_5Day!$A125)))))))</f>
        <v/>
      </c>
      <c r="AV125" s="13" t="str">
        <f>IF($A125&lt;='All Results'!$B$4,"",IF(SUM(MissFill!AU$5:AU128)=0,"",(IF(MissFill!AU128/SUM(MissFill!AU$5:AU128)&gt;0.01,"",IF(MissFill!AU127/SUM(MissFill!AU$5:AU128)&gt;0.01,"",IF(MissFill!AU126/SUM(MissFill!AU$5:AU128)&gt;0.01,"",IF(MissFill!AU125/SUM(MissFill!AU$5:AU128)&gt;0.01,"",DateEnded_5Day!$A125)))))))</f>
        <v/>
      </c>
      <c r="AW125" s="13" t="str">
        <f>IF($A125&lt;='All Results'!$B$4,"",IF(SUM(MissFill!AV$5:AV128)=0,"",(IF(MissFill!AV128/SUM(MissFill!AV$5:AV128)&gt;0.01,"",IF(MissFill!AV127/SUM(MissFill!AV$5:AV128)&gt;0.01,"",IF(MissFill!AV126/SUM(MissFill!AV$5:AV128)&gt;0.01,"",IF(MissFill!AV125/SUM(MissFill!AV$5:AV128)&gt;0.01,"",DateEnded_5Day!$A125)))))))</f>
        <v/>
      </c>
      <c r="AX125" s="13" t="str">
        <f>IF($A125&lt;='All Results'!$B$4,"",IF(SUM(MissFill!AW$5:AW128)=0,"",(IF(MissFill!AW128/SUM(MissFill!AW$5:AW128)&gt;0.01,"",IF(MissFill!AW127/SUM(MissFill!AW$5:AW128)&gt;0.01,"",IF(MissFill!AW126/SUM(MissFill!AW$5:AW128)&gt;0.01,"",IF(MissFill!AW125/SUM(MissFill!AW$5:AW128)&gt;0.01,"",DateEnded_5Day!$A125)))))))</f>
        <v/>
      </c>
    </row>
    <row r="126" spans="1:50" x14ac:dyDescent="0.25">
      <c r="A126" s="8">
        <v>44471</v>
      </c>
      <c r="B126" s="11">
        <v>275</v>
      </c>
      <c r="C126" s="13" t="str">
        <f>IF($A126&lt;='All Results'!$B$4,"",IF(SUM(MissFill!B$5:B129)=0,"",(IF(MissFill!B129/SUM(MissFill!B$5:B129)&gt;0.01,"",IF(MissFill!B128/SUM(MissFill!B$5:B129)&gt;0.01,"",IF(MissFill!B127/SUM(MissFill!B$5:B129)&gt;0.01,"",IF(MissFill!B126/SUM(MissFill!B$5:B129)&gt;0.01,"",DateEnded_5Day!$A126)))))))</f>
        <v/>
      </c>
      <c r="D126" s="13" t="str">
        <f>IF($A126&lt;='All Results'!$B$4,"",IF(SUM(MissFill!C$5:C129)=0,"",(IF(MissFill!C129/SUM(MissFill!C$5:C129)&gt;0.01,"",IF(MissFill!C128/SUM(MissFill!C$5:C129)&gt;0.01,"",IF(MissFill!C127/SUM(MissFill!C$5:C129)&gt;0.01,"",IF(MissFill!C126/SUM(MissFill!C$5:C129)&gt;0.01,"",DateEnded_5Day!$A126)))))))</f>
        <v/>
      </c>
      <c r="E126" s="13" t="str">
        <f>IF($A126&lt;='All Results'!$B$4,"",IF(SUM(MissFill!D$5:D129)=0,"",(IF(MissFill!D129/SUM(MissFill!D$5:D129)&gt;0.01,"",IF(MissFill!D128/SUM(MissFill!D$5:D129)&gt;0.01,"",IF(MissFill!D127/SUM(MissFill!D$5:D129)&gt;0.01,"",IF(MissFill!D126/SUM(MissFill!D$5:D129)&gt;0.01,"",DateEnded_5Day!$A126)))))))</f>
        <v/>
      </c>
      <c r="F126" s="13" t="str">
        <f>IF($A126&lt;='All Results'!$B$4,"",IF(SUM(MissFill!E$5:E129)=0,"",(IF(MissFill!E129/SUM(MissFill!E$5:E129)&gt;0.01,"",IF(MissFill!E128/SUM(MissFill!E$5:E129)&gt;0.01,"",IF(MissFill!E127/SUM(MissFill!E$5:E129)&gt;0.01,"",IF(MissFill!E126/SUM(MissFill!E$5:E129)&gt;0.01,"",DateEnded_5Day!$A126)))))))</f>
        <v/>
      </c>
      <c r="G126" s="13" t="str">
        <f>IF($A126&lt;='All Results'!$B$4,"",IF(SUM(MissFill!F$5:F129)=0,"",(IF(MissFill!F129/SUM(MissFill!F$5:F129)&gt;0.01,"",IF(MissFill!F128/SUM(MissFill!F$5:F129)&gt;0.01,"",IF(MissFill!F127/SUM(MissFill!F$5:F129)&gt;0.01,"",IF(MissFill!F126/SUM(MissFill!F$5:F129)&gt;0.01,"",DateEnded_5Day!$A126)))))))</f>
        <v/>
      </c>
      <c r="H126" s="13" t="str">
        <f>IF($A126&lt;='All Results'!$B$4,"",IF(SUM(MissFill!G$5:G129)=0,"",(IF(MissFill!G129/SUM(MissFill!G$5:G129)&gt;0.01,"",IF(MissFill!G128/SUM(MissFill!G$5:G129)&gt;0.01,"",IF(MissFill!G127/SUM(MissFill!G$5:G129)&gt;0.01,"",IF(MissFill!G126/SUM(MissFill!G$5:G129)&gt;0.01,"",DateEnded_5Day!$A126)))))))</f>
        <v/>
      </c>
      <c r="I126" s="13" t="str">
        <f>IF($A126&lt;='All Results'!$B$4,"",IF(SUM(MissFill!H$5:H129)=0,"",(IF(MissFill!H129/SUM(MissFill!H$5:H129)&gt;0.01,"",IF(MissFill!H128/SUM(MissFill!H$5:H129)&gt;0.01,"",IF(MissFill!H127/SUM(MissFill!H$5:H129)&gt;0.01,"",IF(MissFill!H126/SUM(MissFill!H$5:H129)&gt;0.01,"",DateEnded_5Day!$A126)))))))</f>
        <v/>
      </c>
      <c r="J126" s="13" t="str">
        <f>IF($A126&lt;='All Results'!$B$4,"",IF(SUM(MissFill!I$5:I129)=0,"",(IF(MissFill!I129/SUM(MissFill!I$5:I129)&gt;0.01,"",IF(MissFill!I128/SUM(MissFill!I$5:I129)&gt;0.01,"",IF(MissFill!I127/SUM(MissFill!I$5:I129)&gt;0.01,"",IF(MissFill!I126/SUM(MissFill!I$5:I129)&gt;0.01,"",DateEnded_5Day!$A126)))))))</f>
        <v/>
      </c>
      <c r="K126" s="13" t="str">
        <f>IF($A126&lt;='All Results'!$B$4,"",IF(SUM(MissFill!J$5:J129)=0,"",(IF(MissFill!J129/SUM(MissFill!J$5:J129)&gt;0.01,"",IF(MissFill!J128/SUM(MissFill!J$5:J129)&gt;0.01,"",IF(MissFill!J127/SUM(MissFill!J$5:J129)&gt;0.01,"",IF(MissFill!J126/SUM(MissFill!J$5:J129)&gt;0.01,"",DateEnded_5Day!$A126)))))))</f>
        <v/>
      </c>
      <c r="L126" s="13" t="str">
        <f>IF($A126&lt;='All Results'!$B$4,"",IF(SUM(MissFill!K$5:K129)=0,"",(IF(MissFill!K129/SUM(MissFill!K$5:K129)&gt;0.01,"",IF(MissFill!K128/SUM(MissFill!K$5:K129)&gt;0.01,"",IF(MissFill!K127/SUM(MissFill!K$5:K129)&gt;0.01,"",IF(MissFill!K126/SUM(MissFill!K$5:K129)&gt;0.01,"",DateEnded_5Day!$A126)))))))</f>
        <v/>
      </c>
      <c r="M126" s="13" t="str">
        <f>IF($A126&lt;='All Results'!$B$4,"",IF(SUM(MissFill!L$5:L129)=0,"",(IF(MissFill!L129/SUM(MissFill!L$5:L129)&gt;0.01,"",IF(MissFill!L128/SUM(MissFill!L$5:L129)&gt;0.01,"",IF(MissFill!L127/SUM(MissFill!L$5:L129)&gt;0.01,"",IF(MissFill!L126/SUM(MissFill!L$5:L129)&gt;0.01,"",DateEnded_5Day!$A126)))))))</f>
        <v/>
      </c>
      <c r="N126" s="13" t="str">
        <f>IF($A126&lt;='All Results'!$B$4,"",IF(SUM(MissFill!M$5:M129)=0,"",(IF(MissFill!M129/SUM(MissFill!M$5:M129)&gt;0.01,"",IF(MissFill!M128/SUM(MissFill!M$5:M129)&gt;0.01,"",IF(MissFill!M127/SUM(MissFill!M$5:M129)&gt;0.01,"",IF(MissFill!M126/SUM(MissFill!M$5:M129)&gt;0.01,"",DateEnded_5Day!$A126)))))))</f>
        <v/>
      </c>
      <c r="O126" s="13" t="str">
        <f>IF($A126&lt;='All Results'!$B$4,"",IF(SUM(MissFill!N$5:N129)=0,"",(IF(MissFill!N129/SUM(MissFill!N$5:N129)&gt;0.01,"",IF(MissFill!N128/SUM(MissFill!N$5:N129)&gt;0.01,"",IF(MissFill!N127/SUM(MissFill!N$5:N129)&gt;0.01,"",IF(MissFill!N126/SUM(MissFill!N$5:N129)&gt;0.01,"",DateEnded_5Day!$A126)))))))</f>
        <v/>
      </c>
      <c r="P126" s="13" t="str">
        <f>IF($A126&lt;='All Results'!$B$4,"",IF(SUM(MissFill!O$5:O129)=0,"",(IF(MissFill!O129/SUM(MissFill!O$5:O129)&gt;0.01,"",IF(MissFill!O128/SUM(MissFill!O$5:O129)&gt;0.01,"",IF(MissFill!O127/SUM(MissFill!O$5:O129)&gt;0.01,"",IF(MissFill!O126/SUM(MissFill!O$5:O129)&gt;0.01,"",DateEnded_5Day!$A126)))))))</f>
        <v/>
      </c>
      <c r="Q126" s="13" t="str">
        <f>IF($A126&lt;='All Results'!$B$4,"",IF(SUM(MissFill!P$5:P129)=0,"",(IF(MissFill!P129/SUM(MissFill!P$5:P129)&gt;0.01,"",IF(MissFill!P128/SUM(MissFill!P$5:P129)&gt;0.01,"",IF(MissFill!P127/SUM(MissFill!P$5:P129)&gt;0.01,"",IF(MissFill!P126/SUM(MissFill!P$5:P129)&gt;0.01,"",DateEnded_5Day!$A126)))))))</f>
        <v/>
      </c>
      <c r="R126" s="13" t="str">
        <f>IF($A126&lt;='All Results'!$B$4,"",IF(SUM(MissFill!Q$5:Q129)=0,"",(IF(MissFill!Q129/SUM(MissFill!Q$5:Q129)&gt;0.01,"",IF(MissFill!Q128/SUM(MissFill!Q$5:Q129)&gt;0.01,"",IF(MissFill!Q127/SUM(MissFill!Q$5:Q129)&gt;0.01,"",IF(MissFill!Q126/SUM(MissFill!Q$5:Q129)&gt;0.01,"",DateEnded_5Day!$A126)))))))</f>
        <v/>
      </c>
      <c r="S126" s="13" t="str">
        <f>IF($A126&lt;='All Results'!$B$4,"",IF(SUM(MissFill!R$5:R129)=0,"",(IF(MissFill!R129/SUM(MissFill!R$5:R129)&gt;0.01,"",IF(MissFill!R128/SUM(MissFill!R$5:R129)&gt;0.01,"",IF(MissFill!R127/SUM(MissFill!R$5:R129)&gt;0.01,"",IF(MissFill!R126/SUM(MissFill!R$5:R129)&gt;0.01,"",DateEnded_5Day!$A126)))))))</f>
        <v/>
      </c>
      <c r="T126" s="13" t="str">
        <f>IF($A126&lt;='All Results'!$B$4,"",IF(SUM(MissFill!S$5:S129)=0,"",(IF(MissFill!S129/SUM(MissFill!S$5:S129)&gt;0.01,"",IF(MissFill!S128/SUM(MissFill!S$5:S129)&gt;0.01,"",IF(MissFill!S127/SUM(MissFill!S$5:S129)&gt;0.01,"",IF(MissFill!S126/SUM(MissFill!S$5:S129)&gt;0.01,"",DateEnded_5Day!$A126)))))))</f>
        <v/>
      </c>
      <c r="U126" s="13" t="str">
        <f>IF($A126&lt;='All Results'!$B$4,"",IF(SUM(MissFill!T$5:T129)=0,"",(IF(MissFill!T129/SUM(MissFill!T$5:T129)&gt;0.01,"",IF(MissFill!T128/SUM(MissFill!T$5:T129)&gt;0.01,"",IF(MissFill!T127/SUM(MissFill!T$5:T129)&gt;0.01,"",IF(MissFill!T126/SUM(MissFill!T$5:T129)&gt;0.01,"",DateEnded_5Day!$A126)))))))</f>
        <v/>
      </c>
      <c r="V126" s="13" t="str">
        <f>IF($A126&lt;='All Results'!$B$4,"",IF(SUM(MissFill!U$5:U129)=0,"",(IF(MissFill!U129/SUM(MissFill!U$5:U129)&gt;0.01,"",IF(MissFill!U128/SUM(MissFill!U$5:U129)&gt;0.01,"",IF(MissFill!U127/SUM(MissFill!U$5:U129)&gt;0.01,"",IF(MissFill!U126/SUM(MissFill!U$5:U129)&gt;0.01,"",DateEnded_5Day!$A126)))))))</f>
        <v/>
      </c>
      <c r="W126" s="13" t="str">
        <f>IF($A126&lt;='All Results'!$B$4,"",IF(SUM(MissFill!V$5:V129)=0,"",(IF(MissFill!V129/SUM(MissFill!V$5:V129)&gt;0.01,"",IF(MissFill!V128/SUM(MissFill!V$5:V129)&gt;0.01,"",IF(MissFill!V127/SUM(MissFill!V$5:V129)&gt;0.01,"",IF(MissFill!V126/SUM(MissFill!V$5:V129)&gt;0.01,"",DateEnded_5Day!$A126)))))))</f>
        <v/>
      </c>
      <c r="X126" s="13" t="str">
        <f>IF($A126&lt;='All Results'!$B$4,"",IF(SUM(MissFill!W$5:W129)=0,"",(IF(MissFill!W129/SUM(MissFill!W$5:W129)&gt;0.01,"",IF(MissFill!W128/SUM(MissFill!W$5:W129)&gt;0.01,"",IF(MissFill!W127/SUM(MissFill!W$5:W129)&gt;0.01,"",IF(MissFill!W126/SUM(MissFill!W$5:W129)&gt;0.01,"",DateEnded_5Day!$A126)))))))</f>
        <v/>
      </c>
      <c r="Y126" s="13" t="str">
        <f>IF($A126&lt;='All Results'!$B$4,"",IF(SUM(MissFill!X$5:X129)=0,"",(IF(MissFill!X129/SUM(MissFill!X$5:X129)&gt;0.01,"",IF(MissFill!X128/SUM(MissFill!X$5:X129)&gt;0.01,"",IF(MissFill!X127/SUM(MissFill!X$5:X129)&gt;0.01,"",IF(MissFill!X126/SUM(MissFill!X$5:X129)&gt;0.01,"",DateEnded_5Day!$A126)))))))</f>
        <v/>
      </c>
      <c r="Z126" s="13" t="str">
        <f>IF($A126&lt;='All Results'!$B$4,"",IF(SUM(MissFill!Y$5:Y129)=0,"",(IF(MissFill!Y129/SUM(MissFill!Y$5:Y129)&gt;0.01,"",IF(MissFill!Y128/SUM(MissFill!Y$5:Y129)&gt;0.01,"",IF(MissFill!Y127/SUM(MissFill!Y$5:Y129)&gt;0.01,"",IF(MissFill!Y126/SUM(MissFill!Y$5:Y129)&gt;0.01,"",DateEnded_5Day!$A126)))))))</f>
        <v/>
      </c>
      <c r="AA126" s="13" t="str">
        <f>IF($A126&lt;='All Results'!$B$4,"",IF(SUM(MissFill!Z$5:Z129)=0,"",(IF(MissFill!Z129/SUM(MissFill!Z$5:Z129)&gt;0.01,"",IF(MissFill!Z128/SUM(MissFill!Z$5:Z129)&gt;0.01,"",IF(MissFill!Z127/SUM(MissFill!Z$5:Z129)&gt;0.01,"",IF(MissFill!Z126/SUM(MissFill!Z$5:Z129)&gt;0.01,"",DateEnded_5Day!$A126)))))))</f>
        <v/>
      </c>
      <c r="AB126" s="13" t="str">
        <f>IF($A126&lt;='All Results'!$B$4,"",IF(SUM(MissFill!AA$5:AA129)=0,"",(IF(MissFill!AA129/SUM(MissFill!AA$5:AA129)&gt;0.01,"",IF(MissFill!AA128/SUM(MissFill!AA$5:AA129)&gt;0.01,"",IF(MissFill!AA127/SUM(MissFill!AA$5:AA129)&gt;0.01,"",IF(MissFill!AA126/SUM(MissFill!AA$5:AA129)&gt;0.01,"",DateEnded_5Day!$A126)))))))</f>
        <v/>
      </c>
      <c r="AC126" s="13" t="str">
        <f>IF($A126&lt;='All Results'!$B$4,"",IF(SUM(MissFill!AB$5:AB129)=0,"",(IF(MissFill!AB129/SUM(MissFill!AB$5:AB129)&gt;0.01,"",IF(MissFill!AB128/SUM(MissFill!AB$5:AB129)&gt;0.01,"",IF(MissFill!AB127/SUM(MissFill!AB$5:AB129)&gt;0.01,"",IF(MissFill!AB126/SUM(MissFill!AB$5:AB129)&gt;0.01,"",DateEnded_5Day!$A126)))))))</f>
        <v/>
      </c>
      <c r="AD126" s="13" t="str">
        <f>IF($A126&lt;='All Results'!$B$4,"",IF(SUM(MissFill!AC$5:AC129)=0,"",(IF(MissFill!AC129/SUM(MissFill!AC$5:AC129)&gt;0.01,"",IF(MissFill!AC128/SUM(MissFill!AC$5:AC129)&gt;0.01,"",IF(MissFill!AC127/SUM(MissFill!AC$5:AC129)&gt;0.01,"",IF(MissFill!AC126/SUM(MissFill!AC$5:AC129)&gt;0.01,"",DateEnded_5Day!$A126)))))))</f>
        <v/>
      </c>
      <c r="AE126" s="13" t="str">
        <f>IF($A126&lt;='All Results'!$B$4,"",IF(SUM(MissFill!AD$5:AD129)=0,"",(IF(MissFill!AD129/SUM(MissFill!AD$5:AD129)&gt;0.01,"",IF(MissFill!AD128/SUM(MissFill!AD$5:AD129)&gt;0.01,"",IF(MissFill!AD127/SUM(MissFill!AD$5:AD129)&gt;0.01,"",IF(MissFill!AD126/SUM(MissFill!AD$5:AD129)&gt;0.01,"",DateEnded_5Day!$A126)))))))</f>
        <v/>
      </c>
      <c r="AF126" s="13" t="str">
        <f>IF($A126&lt;='All Results'!$B$4,"",IF(SUM(MissFill!AE$5:AE129)=0,"",(IF(MissFill!AE129/SUM(MissFill!AE$5:AE129)&gt;0.01,"",IF(MissFill!AE128/SUM(MissFill!AE$5:AE129)&gt;0.01,"",IF(MissFill!AE127/SUM(MissFill!AE$5:AE129)&gt;0.01,"",IF(MissFill!AE126/SUM(MissFill!AE$5:AE129)&gt;0.01,"",DateEnded_5Day!$A126)))))))</f>
        <v/>
      </c>
      <c r="AG126" s="13" t="str">
        <f>IF($A126&lt;='All Results'!$B$4,"",IF(SUM(MissFill!AF$5:AF129)=0,"",(IF(MissFill!AF129/SUM(MissFill!AF$5:AF129)&gt;0.01,"",IF(MissFill!AF128/SUM(MissFill!AF$5:AF129)&gt;0.01,"",IF(MissFill!AF127/SUM(MissFill!AF$5:AF129)&gt;0.01,"",IF(MissFill!AF126/SUM(MissFill!AF$5:AF129)&gt;0.01,"",DateEnded_5Day!$A126)))))))</f>
        <v/>
      </c>
      <c r="AH126" s="13" t="str">
        <f>IF($A126&lt;='All Results'!$B$4,"",IF(SUM(MissFill!AG$5:AG129)=0,"",(IF(MissFill!AG129/SUM(MissFill!AG$5:AG129)&gt;0.01,"",IF(MissFill!AG128/SUM(MissFill!AG$5:AG129)&gt;0.01,"",IF(MissFill!AG127/SUM(MissFill!AG$5:AG129)&gt;0.01,"",IF(MissFill!AG126/SUM(MissFill!AG$5:AG129)&gt;0.01,"",DateEnded_5Day!$A126)))))))</f>
        <v/>
      </c>
      <c r="AI126" s="13" t="str">
        <f>IF($A126&lt;='All Results'!$B$4,"",IF(SUM(MissFill!AH$5:AH129)=0,"",(IF(MissFill!AH129/SUM(MissFill!AH$5:AH129)&gt;0.01,"",IF(MissFill!AH128/SUM(MissFill!AH$5:AH129)&gt;0.01,"",IF(MissFill!AH127/SUM(MissFill!AH$5:AH129)&gt;0.01,"",IF(MissFill!AH126/SUM(MissFill!AH$5:AH129)&gt;0.01,"",DateEnded_5Day!$A126)))))))</f>
        <v/>
      </c>
      <c r="AJ126" s="13" t="str">
        <f>IF($A126&lt;='All Results'!$B$4,"",IF(SUM(MissFill!AI$5:AI129)=0,"",(IF(MissFill!AI129/SUM(MissFill!AI$5:AI129)&gt;0.01,"",IF(MissFill!AI128/SUM(MissFill!AI$5:AI129)&gt;0.01,"",IF(MissFill!AI127/SUM(MissFill!AI$5:AI129)&gt;0.01,"",IF(MissFill!AI126/SUM(MissFill!AI$5:AI129)&gt;0.01,"",DateEnded_5Day!$A126)))))))</f>
        <v/>
      </c>
      <c r="AK126" s="13" t="str">
        <f>IF($A126&lt;='All Results'!$B$4,"",IF(SUM(MissFill!AJ$5:AJ129)=0,"",(IF(MissFill!AJ129/SUM(MissFill!AJ$5:AJ129)&gt;0.01,"",IF(MissFill!AJ128/SUM(MissFill!AJ$5:AJ129)&gt;0.01,"",IF(MissFill!AJ127/SUM(MissFill!AJ$5:AJ129)&gt;0.01,"",IF(MissFill!AJ126/SUM(MissFill!AJ$5:AJ129)&gt;0.01,"",DateEnded_5Day!$A126)))))))</f>
        <v/>
      </c>
      <c r="AL126" s="13" t="str">
        <f>IF($A126&lt;='All Results'!$B$4,"",IF(SUM(MissFill!AK$5:AK129)=0,"",(IF(MissFill!AK129/SUM(MissFill!AK$5:AK129)&gt;0.01,"",IF(MissFill!AK128/SUM(MissFill!AK$5:AK129)&gt;0.01,"",IF(MissFill!AK127/SUM(MissFill!AK$5:AK129)&gt;0.01,"",IF(MissFill!AK126/SUM(MissFill!AK$5:AK129)&gt;0.01,"",DateEnded_5Day!$A126)))))))</f>
        <v/>
      </c>
      <c r="AM126" s="13" t="str">
        <f>IF($A126&lt;='All Results'!$B$4,"",IF(SUM(MissFill!AL$5:AL129)=0,"",(IF(MissFill!AL129/SUM(MissFill!AL$5:AL129)&gt;0.01,"",IF(MissFill!AL128/SUM(MissFill!AL$5:AL129)&gt;0.01,"",IF(MissFill!AL127/SUM(MissFill!AL$5:AL129)&gt;0.01,"",IF(MissFill!AL126/SUM(MissFill!AL$5:AL129)&gt;0.01,"",DateEnded_5Day!$A126)))))))</f>
        <v/>
      </c>
      <c r="AN126" s="13" t="str">
        <f>IF($A126&lt;='All Results'!$B$4,"",IF(SUM(MissFill!AM$5:AM129)=0,"",(IF(MissFill!AM129/SUM(MissFill!AM$5:AM129)&gt;0.01,"",IF(MissFill!AM128/SUM(MissFill!AM$5:AM129)&gt;0.01,"",IF(MissFill!AM127/SUM(MissFill!AM$5:AM129)&gt;0.01,"",IF(MissFill!AM126/SUM(MissFill!AM$5:AM129)&gt;0.01,"",DateEnded_5Day!$A126)))))))</f>
        <v/>
      </c>
      <c r="AO126" s="13" t="str">
        <f>IF($A126&lt;='All Results'!$B$4,"",IF(SUM(MissFill!AN$5:AN129)=0,"",(IF(MissFill!AN129/SUM(MissFill!AN$5:AN129)&gt;0.01,"",IF(MissFill!AN128/SUM(MissFill!AN$5:AN129)&gt;0.01,"",IF(MissFill!AN127/SUM(MissFill!AN$5:AN129)&gt;0.01,"",IF(MissFill!AN126/SUM(MissFill!AN$5:AN129)&gt;0.01,"",DateEnded_5Day!$A126)))))))</f>
        <v/>
      </c>
      <c r="AP126" s="13" t="str">
        <f>IF($A126&lt;='All Results'!$B$4,"",IF(SUM(MissFill!AO$5:AO129)=0,"",(IF(MissFill!AO129/SUM(MissFill!AO$5:AO129)&gt;0.01,"",IF(MissFill!AO128/SUM(MissFill!AO$5:AO129)&gt;0.01,"",IF(MissFill!AO127/SUM(MissFill!AO$5:AO129)&gt;0.01,"",IF(MissFill!AO126/SUM(MissFill!AO$5:AO129)&gt;0.01,"",DateEnded_5Day!$A126)))))))</f>
        <v/>
      </c>
      <c r="AQ126" s="13" t="str">
        <f>IF($A126&lt;='All Results'!$B$4,"",IF(SUM(MissFill!AP$5:AP129)=0,"",(IF(MissFill!AP129/SUM(MissFill!AP$5:AP129)&gt;0.01,"",IF(MissFill!AP128/SUM(MissFill!AP$5:AP129)&gt;0.01,"",IF(MissFill!AP127/SUM(MissFill!AP$5:AP129)&gt;0.01,"",IF(MissFill!AP126/SUM(MissFill!AP$5:AP129)&gt;0.01,"",DateEnded_5Day!$A126)))))))</f>
        <v/>
      </c>
      <c r="AR126" s="13" t="str">
        <f>IF($A126&lt;='All Results'!$B$4,"",IF(SUM(MissFill!AQ$5:AQ129)=0,"",(IF(MissFill!AQ129/SUM(MissFill!AQ$5:AQ129)&gt;0.01,"",IF(MissFill!AQ128/SUM(MissFill!AQ$5:AQ129)&gt;0.01,"",IF(MissFill!AQ127/SUM(MissFill!AQ$5:AQ129)&gt;0.01,"",IF(MissFill!AQ126/SUM(MissFill!AQ$5:AQ129)&gt;0.01,"",DateEnded_5Day!$A126)))))))</f>
        <v/>
      </c>
      <c r="AS126" s="13" t="str">
        <f>IF($A126&lt;='All Results'!$B$4,"",IF(SUM(MissFill!AR$5:AR129)=0,"",(IF(MissFill!AR129/SUM(MissFill!AR$5:AR129)&gt;0.01,"",IF(MissFill!AR128/SUM(MissFill!AR$5:AR129)&gt;0.01,"",IF(MissFill!AR127/SUM(MissFill!AR$5:AR129)&gt;0.01,"",IF(MissFill!AR126/SUM(MissFill!AR$5:AR129)&gt;0.01,"",DateEnded_5Day!$A126)))))))</f>
        <v/>
      </c>
      <c r="AT126" s="13" t="str">
        <f>IF($A126&lt;='All Results'!$B$4,"",IF(SUM(MissFill!AS$5:AS129)=0,"",(IF(MissFill!AS129/SUM(MissFill!AS$5:AS129)&gt;0.01,"",IF(MissFill!AS128/SUM(MissFill!AS$5:AS129)&gt;0.01,"",IF(MissFill!AS127/SUM(MissFill!AS$5:AS129)&gt;0.01,"",IF(MissFill!AS126/SUM(MissFill!AS$5:AS129)&gt;0.01,"",DateEnded_5Day!$A126)))))))</f>
        <v/>
      </c>
      <c r="AU126" s="13" t="str">
        <f>IF($A126&lt;='All Results'!$B$4,"",IF(SUM(MissFill!AT$5:AT129)=0,"",(IF(MissFill!AT129/SUM(MissFill!AT$5:AT129)&gt;0.01,"",IF(MissFill!AT128/SUM(MissFill!AT$5:AT129)&gt;0.01,"",IF(MissFill!AT127/SUM(MissFill!AT$5:AT129)&gt;0.01,"",IF(MissFill!AT126/SUM(MissFill!AT$5:AT129)&gt;0.01,"",DateEnded_5Day!$A126)))))))</f>
        <v/>
      </c>
      <c r="AV126" s="13" t="str">
        <f>IF($A126&lt;='All Results'!$B$4,"",IF(SUM(MissFill!AU$5:AU129)=0,"",(IF(MissFill!AU129/SUM(MissFill!AU$5:AU129)&gt;0.01,"",IF(MissFill!AU128/SUM(MissFill!AU$5:AU129)&gt;0.01,"",IF(MissFill!AU127/SUM(MissFill!AU$5:AU129)&gt;0.01,"",IF(MissFill!AU126/SUM(MissFill!AU$5:AU129)&gt;0.01,"",DateEnded_5Day!$A126)))))))</f>
        <v/>
      </c>
      <c r="AW126" s="13" t="str">
        <f>IF($A126&lt;='All Results'!$B$4,"",IF(SUM(MissFill!AV$5:AV129)=0,"",(IF(MissFill!AV129/SUM(MissFill!AV$5:AV129)&gt;0.01,"",IF(MissFill!AV128/SUM(MissFill!AV$5:AV129)&gt;0.01,"",IF(MissFill!AV127/SUM(MissFill!AV$5:AV129)&gt;0.01,"",IF(MissFill!AV126/SUM(MissFill!AV$5:AV129)&gt;0.01,"",DateEnded_5Day!$A126)))))))</f>
        <v/>
      </c>
      <c r="AX126" s="13" t="str">
        <f>IF($A126&lt;='All Results'!$B$4,"",IF(SUM(MissFill!AW$5:AW129)=0,"",(IF(MissFill!AW129/SUM(MissFill!AW$5:AW129)&gt;0.01,"",IF(MissFill!AW128/SUM(MissFill!AW$5:AW129)&gt;0.01,"",IF(MissFill!AW127/SUM(MissFill!AW$5:AW129)&gt;0.01,"",IF(MissFill!AW126/SUM(MissFill!AW$5:AW129)&gt;0.01,"",DateEnded_5Day!$A126)))))))</f>
        <v/>
      </c>
    </row>
    <row r="127" spans="1:50" x14ac:dyDescent="0.25">
      <c r="A127" s="8">
        <v>44472</v>
      </c>
      <c r="B127" s="11">
        <v>276</v>
      </c>
      <c r="C127" s="13" t="str">
        <f>IF($A127&lt;='All Results'!$B$4,"",IF(SUM(MissFill!B$5:B130)=0,"",(IF(MissFill!B130/SUM(MissFill!B$5:B130)&gt;0.01,"",IF(MissFill!B129/SUM(MissFill!B$5:B130)&gt;0.01,"",IF(MissFill!B128/SUM(MissFill!B$5:B130)&gt;0.01,"",IF(MissFill!B127/SUM(MissFill!B$5:B130)&gt;0.01,"",DateEnded_5Day!$A127)))))))</f>
        <v/>
      </c>
      <c r="D127" s="13" t="str">
        <f>IF($A127&lt;='All Results'!$B$4,"",IF(SUM(MissFill!C$5:C130)=0,"",(IF(MissFill!C130/SUM(MissFill!C$5:C130)&gt;0.01,"",IF(MissFill!C129/SUM(MissFill!C$5:C130)&gt;0.01,"",IF(MissFill!C128/SUM(MissFill!C$5:C130)&gt;0.01,"",IF(MissFill!C127/SUM(MissFill!C$5:C130)&gt;0.01,"",DateEnded_5Day!$A127)))))))</f>
        <v/>
      </c>
      <c r="E127" s="13" t="str">
        <f>IF($A127&lt;='All Results'!$B$4,"",IF(SUM(MissFill!D$5:D130)=0,"",(IF(MissFill!D130/SUM(MissFill!D$5:D130)&gt;0.01,"",IF(MissFill!D129/SUM(MissFill!D$5:D130)&gt;0.01,"",IF(MissFill!D128/SUM(MissFill!D$5:D130)&gt;0.01,"",IF(MissFill!D127/SUM(MissFill!D$5:D130)&gt;0.01,"",DateEnded_5Day!$A127)))))))</f>
        <v/>
      </c>
      <c r="F127" s="13" t="str">
        <f>IF($A127&lt;='All Results'!$B$4,"",IF(SUM(MissFill!E$5:E130)=0,"",(IF(MissFill!E130/SUM(MissFill!E$5:E130)&gt;0.01,"",IF(MissFill!E129/SUM(MissFill!E$5:E130)&gt;0.01,"",IF(MissFill!E128/SUM(MissFill!E$5:E130)&gt;0.01,"",IF(MissFill!E127/SUM(MissFill!E$5:E130)&gt;0.01,"",DateEnded_5Day!$A127)))))))</f>
        <v/>
      </c>
      <c r="G127" s="13" t="str">
        <f>IF($A127&lt;='All Results'!$B$4,"",IF(SUM(MissFill!F$5:F130)=0,"",(IF(MissFill!F130/SUM(MissFill!F$5:F130)&gt;0.01,"",IF(MissFill!F129/SUM(MissFill!F$5:F130)&gt;0.01,"",IF(MissFill!F128/SUM(MissFill!F$5:F130)&gt;0.01,"",IF(MissFill!F127/SUM(MissFill!F$5:F130)&gt;0.01,"",DateEnded_5Day!$A127)))))))</f>
        <v/>
      </c>
      <c r="H127" s="13" t="str">
        <f>IF($A127&lt;='All Results'!$B$4,"",IF(SUM(MissFill!G$5:G130)=0,"",(IF(MissFill!G130/SUM(MissFill!G$5:G130)&gt;0.01,"",IF(MissFill!G129/SUM(MissFill!G$5:G130)&gt;0.01,"",IF(MissFill!G128/SUM(MissFill!G$5:G130)&gt;0.01,"",IF(MissFill!G127/SUM(MissFill!G$5:G130)&gt;0.01,"",DateEnded_5Day!$A127)))))))</f>
        <v/>
      </c>
      <c r="I127" s="13" t="str">
        <f>IF($A127&lt;='All Results'!$B$4,"",IF(SUM(MissFill!H$5:H130)=0,"",(IF(MissFill!H130/SUM(MissFill!H$5:H130)&gt;0.01,"",IF(MissFill!H129/SUM(MissFill!H$5:H130)&gt;0.01,"",IF(MissFill!H128/SUM(MissFill!H$5:H130)&gt;0.01,"",IF(MissFill!H127/SUM(MissFill!H$5:H130)&gt;0.01,"",DateEnded_5Day!$A127)))))))</f>
        <v/>
      </c>
      <c r="J127" s="13" t="str">
        <f>IF($A127&lt;='All Results'!$B$4,"",IF(SUM(MissFill!I$5:I130)=0,"",(IF(MissFill!I130/SUM(MissFill!I$5:I130)&gt;0.01,"",IF(MissFill!I129/SUM(MissFill!I$5:I130)&gt;0.01,"",IF(MissFill!I128/SUM(MissFill!I$5:I130)&gt;0.01,"",IF(MissFill!I127/SUM(MissFill!I$5:I130)&gt;0.01,"",DateEnded_5Day!$A127)))))))</f>
        <v/>
      </c>
      <c r="K127" s="13" t="str">
        <f>IF($A127&lt;='All Results'!$B$4,"",IF(SUM(MissFill!J$5:J130)=0,"",(IF(MissFill!J130/SUM(MissFill!J$5:J130)&gt;0.01,"",IF(MissFill!J129/SUM(MissFill!J$5:J130)&gt;0.01,"",IF(MissFill!J128/SUM(MissFill!J$5:J130)&gt;0.01,"",IF(MissFill!J127/SUM(MissFill!J$5:J130)&gt;0.01,"",DateEnded_5Day!$A127)))))))</f>
        <v/>
      </c>
      <c r="L127" s="13" t="str">
        <f>IF($A127&lt;='All Results'!$B$4,"",IF(SUM(MissFill!K$5:K130)=0,"",(IF(MissFill!K130/SUM(MissFill!K$5:K130)&gt;0.01,"",IF(MissFill!K129/SUM(MissFill!K$5:K130)&gt;0.01,"",IF(MissFill!K128/SUM(MissFill!K$5:K130)&gt;0.01,"",IF(MissFill!K127/SUM(MissFill!K$5:K130)&gt;0.01,"",DateEnded_5Day!$A127)))))))</f>
        <v/>
      </c>
      <c r="M127" s="13" t="str">
        <f>IF($A127&lt;='All Results'!$B$4,"",IF(SUM(MissFill!L$5:L130)=0,"",(IF(MissFill!L130/SUM(MissFill!L$5:L130)&gt;0.01,"",IF(MissFill!L129/SUM(MissFill!L$5:L130)&gt;0.01,"",IF(MissFill!L128/SUM(MissFill!L$5:L130)&gt;0.01,"",IF(MissFill!L127/SUM(MissFill!L$5:L130)&gt;0.01,"",DateEnded_5Day!$A127)))))))</f>
        <v/>
      </c>
      <c r="N127" s="13" t="str">
        <f>IF($A127&lt;='All Results'!$B$4,"",IF(SUM(MissFill!M$5:M130)=0,"",(IF(MissFill!M130/SUM(MissFill!M$5:M130)&gt;0.01,"",IF(MissFill!M129/SUM(MissFill!M$5:M130)&gt;0.01,"",IF(MissFill!M128/SUM(MissFill!M$5:M130)&gt;0.01,"",IF(MissFill!M127/SUM(MissFill!M$5:M130)&gt;0.01,"",DateEnded_5Day!$A127)))))))</f>
        <v/>
      </c>
      <c r="O127" s="13" t="str">
        <f>IF($A127&lt;='All Results'!$B$4,"",IF(SUM(MissFill!N$5:N130)=0,"",(IF(MissFill!N130/SUM(MissFill!N$5:N130)&gt;0.01,"",IF(MissFill!N129/SUM(MissFill!N$5:N130)&gt;0.01,"",IF(MissFill!N128/SUM(MissFill!N$5:N130)&gt;0.01,"",IF(MissFill!N127/SUM(MissFill!N$5:N130)&gt;0.01,"",DateEnded_5Day!$A127)))))))</f>
        <v/>
      </c>
      <c r="P127" s="13" t="str">
        <f>IF($A127&lt;='All Results'!$B$4,"",IF(SUM(MissFill!O$5:O130)=0,"",(IF(MissFill!O130/SUM(MissFill!O$5:O130)&gt;0.01,"",IF(MissFill!O129/SUM(MissFill!O$5:O130)&gt;0.01,"",IF(MissFill!O128/SUM(MissFill!O$5:O130)&gt;0.01,"",IF(MissFill!O127/SUM(MissFill!O$5:O130)&gt;0.01,"",DateEnded_5Day!$A127)))))))</f>
        <v/>
      </c>
      <c r="Q127" s="13" t="str">
        <f>IF($A127&lt;='All Results'!$B$4,"",IF(SUM(MissFill!P$5:P130)=0,"",(IF(MissFill!P130/SUM(MissFill!P$5:P130)&gt;0.01,"",IF(MissFill!P129/SUM(MissFill!P$5:P130)&gt;0.01,"",IF(MissFill!P128/SUM(MissFill!P$5:P130)&gt;0.01,"",IF(MissFill!P127/SUM(MissFill!P$5:P130)&gt;0.01,"",DateEnded_5Day!$A127)))))))</f>
        <v/>
      </c>
      <c r="R127" s="13" t="str">
        <f>IF($A127&lt;='All Results'!$B$4,"",IF(SUM(MissFill!Q$5:Q130)=0,"",(IF(MissFill!Q130/SUM(MissFill!Q$5:Q130)&gt;0.01,"",IF(MissFill!Q129/SUM(MissFill!Q$5:Q130)&gt;0.01,"",IF(MissFill!Q128/SUM(MissFill!Q$5:Q130)&gt;0.01,"",IF(MissFill!Q127/SUM(MissFill!Q$5:Q130)&gt;0.01,"",DateEnded_5Day!$A127)))))))</f>
        <v/>
      </c>
      <c r="S127" s="13" t="str">
        <f>IF($A127&lt;='All Results'!$B$4,"",IF(SUM(MissFill!R$5:R130)=0,"",(IF(MissFill!R130/SUM(MissFill!R$5:R130)&gt;0.01,"",IF(MissFill!R129/SUM(MissFill!R$5:R130)&gt;0.01,"",IF(MissFill!R128/SUM(MissFill!R$5:R130)&gt;0.01,"",IF(MissFill!R127/SUM(MissFill!R$5:R130)&gt;0.01,"",DateEnded_5Day!$A127)))))))</f>
        <v/>
      </c>
      <c r="T127" s="13" t="str">
        <f>IF($A127&lt;='All Results'!$B$4,"",IF(SUM(MissFill!S$5:S130)=0,"",(IF(MissFill!S130/SUM(MissFill!S$5:S130)&gt;0.01,"",IF(MissFill!S129/SUM(MissFill!S$5:S130)&gt;0.01,"",IF(MissFill!S128/SUM(MissFill!S$5:S130)&gt;0.01,"",IF(MissFill!S127/SUM(MissFill!S$5:S130)&gt;0.01,"",DateEnded_5Day!$A127)))))))</f>
        <v/>
      </c>
      <c r="U127" s="13" t="str">
        <f>IF($A127&lt;='All Results'!$B$4,"",IF(SUM(MissFill!T$5:T130)=0,"",(IF(MissFill!T130/SUM(MissFill!T$5:T130)&gt;0.01,"",IF(MissFill!T129/SUM(MissFill!T$5:T130)&gt;0.01,"",IF(MissFill!T128/SUM(MissFill!T$5:T130)&gt;0.01,"",IF(MissFill!T127/SUM(MissFill!T$5:T130)&gt;0.01,"",DateEnded_5Day!$A127)))))))</f>
        <v/>
      </c>
      <c r="V127" s="13" t="str">
        <f>IF($A127&lt;='All Results'!$B$4,"",IF(SUM(MissFill!U$5:U130)=0,"",(IF(MissFill!U130/SUM(MissFill!U$5:U130)&gt;0.01,"",IF(MissFill!U129/SUM(MissFill!U$5:U130)&gt;0.01,"",IF(MissFill!U128/SUM(MissFill!U$5:U130)&gt;0.01,"",IF(MissFill!U127/SUM(MissFill!U$5:U130)&gt;0.01,"",DateEnded_5Day!$A127)))))))</f>
        <v/>
      </c>
      <c r="W127" s="13" t="str">
        <f>IF($A127&lt;='All Results'!$B$4,"",IF(SUM(MissFill!V$5:V130)=0,"",(IF(MissFill!V130/SUM(MissFill!V$5:V130)&gt;0.01,"",IF(MissFill!V129/SUM(MissFill!V$5:V130)&gt;0.01,"",IF(MissFill!V128/SUM(MissFill!V$5:V130)&gt;0.01,"",IF(MissFill!V127/SUM(MissFill!V$5:V130)&gt;0.01,"",DateEnded_5Day!$A127)))))))</f>
        <v/>
      </c>
      <c r="X127" s="13" t="str">
        <f>IF($A127&lt;='All Results'!$B$4,"",IF(SUM(MissFill!W$5:W130)=0,"",(IF(MissFill!W130/SUM(MissFill!W$5:W130)&gt;0.01,"",IF(MissFill!W129/SUM(MissFill!W$5:W130)&gt;0.01,"",IF(MissFill!W128/SUM(MissFill!W$5:W130)&gt;0.01,"",IF(MissFill!W127/SUM(MissFill!W$5:W130)&gt;0.01,"",DateEnded_5Day!$A127)))))))</f>
        <v/>
      </c>
      <c r="Y127" s="13" t="str">
        <f>IF($A127&lt;='All Results'!$B$4,"",IF(SUM(MissFill!X$5:X130)=0,"",(IF(MissFill!X130/SUM(MissFill!X$5:X130)&gt;0.01,"",IF(MissFill!X129/SUM(MissFill!X$5:X130)&gt;0.01,"",IF(MissFill!X128/SUM(MissFill!X$5:X130)&gt;0.01,"",IF(MissFill!X127/SUM(MissFill!X$5:X130)&gt;0.01,"",DateEnded_5Day!$A127)))))))</f>
        <v/>
      </c>
      <c r="Z127" s="13" t="str">
        <f>IF($A127&lt;='All Results'!$B$4,"",IF(SUM(MissFill!Y$5:Y130)=0,"",(IF(MissFill!Y130/SUM(MissFill!Y$5:Y130)&gt;0.01,"",IF(MissFill!Y129/SUM(MissFill!Y$5:Y130)&gt;0.01,"",IF(MissFill!Y128/SUM(MissFill!Y$5:Y130)&gt;0.01,"",IF(MissFill!Y127/SUM(MissFill!Y$5:Y130)&gt;0.01,"",DateEnded_5Day!$A127)))))))</f>
        <v/>
      </c>
      <c r="AA127" s="13" t="str">
        <f>IF($A127&lt;='All Results'!$B$4,"",IF(SUM(MissFill!Z$5:Z130)=0,"",(IF(MissFill!Z130/SUM(MissFill!Z$5:Z130)&gt;0.01,"",IF(MissFill!Z129/SUM(MissFill!Z$5:Z130)&gt;0.01,"",IF(MissFill!Z128/SUM(MissFill!Z$5:Z130)&gt;0.01,"",IF(MissFill!Z127/SUM(MissFill!Z$5:Z130)&gt;0.01,"",DateEnded_5Day!$A127)))))))</f>
        <v/>
      </c>
      <c r="AB127" s="13" t="str">
        <f>IF($A127&lt;='All Results'!$B$4,"",IF(SUM(MissFill!AA$5:AA130)=0,"",(IF(MissFill!AA130/SUM(MissFill!AA$5:AA130)&gt;0.01,"",IF(MissFill!AA129/SUM(MissFill!AA$5:AA130)&gt;0.01,"",IF(MissFill!AA128/SUM(MissFill!AA$5:AA130)&gt;0.01,"",IF(MissFill!AA127/SUM(MissFill!AA$5:AA130)&gt;0.01,"",DateEnded_5Day!$A127)))))))</f>
        <v/>
      </c>
      <c r="AC127" s="13" t="str">
        <f>IF($A127&lt;='All Results'!$B$4,"",IF(SUM(MissFill!AB$5:AB130)=0,"",(IF(MissFill!AB130/SUM(MissFill!AB$5:AB130)&gt;0.01,"",IF(MissFill!AB129/SUM(MissFill!AB$5:AB130)&gt;0.01,"",IF(MissFill!AB128/SUM(MissFill!AB$5:AB130)&gt;0.01,"",IF(MissFill!AB127/SUM(MissFill!AB$5:AB130)&gt;0.01,"",DateEnded_5Day!$A127)))))))</f>
        <v/>
      </c>
      <c r="AD127" s="13" t="str">
        <f>IF($A127&lt;='All Results'!$B$4,"",IF(SUM(MissFill!AC$5:AC130)=0,"",(IF(MissFill!AC130/SUM(MissFill!AC$5:AC130)&gt;0.01,"",IF(MissFill!AC129/SUM(MissFill!AC$5:AC130)&gt;0.01,"",IF(MissFill!AC128/SUM(MissFill!AC$5:AC130)&gt;0.01,"",IF(MissFill!AC127/SUM(MissFill!AC$5:AC130)&gt;0.01,"",DateEnded_5Day!$A127)))))))</f>
        <v/>
      </c>
      <c r="AE127" s="13" t="str">
        <f>IF($A127&lt;='All Results'!$B$4,"",IF(SUM(MissFill!AD$5:AD130)=0,"",(IF(MissFill!AD130/SUM(MissFill!AD$5:AD130)&gt;0.01,"",IF(MissFill!AD129/SUM(MissFill!AD$5:AD130)&gt;0.01,"",IF(MissFill!AD128/SUM(MissFill!AD$5:AD130)&gt;0.01,"",IF(MissFill!AD127/SUM(MissFill!AD$5:AD130)&gt;0.01,"",DateEnded_5Day!$A127)))))))</f>
        <v/>
      </c>
      <c r="AF127" s="13" t="str">
        <f>IF($A127&lt;='All Results'!$B$4,"",IF(SUM(MissFill!AE$5:AE130)=0,"",(IF(MissFill!AE130/SUM(MissFill!AE$5:AE130)&gt;0.01,"",IF(MissFill!AE129/SUM(MissFill!AE$5:AE130)&gt;0.01,"",IF(MissFill!AE128/SUM(MissFill!AE$5:AE130)&gt;0.01,"",IF(MissFill!AE127/SUM(MissFill!AE$5:AE130)&gt;0.01,"",DateEnded_5Day!$A127)))))))</f>
        <v/>
      </c>
      <c r="AG127" s="13" t="str">
        <f>IF($A127&lt;='All Results'!$B$4,"",IF(SUM(MissFill!AF$5:AF130)=0,"",(IF(MissFill!AF130/SUM(MissFill!AF$5:AF130)&gt;0.01,"",IF(MissFill!AF129/SUM(MissFill!AF$5:AF130)&gt;0.01,"",IF(MissFill!AF128/SUM(MissFill!AF$5:AF130)&gt;0.01,"",IF(MissFill!AF127/SUM(MissFill!AF$5:AF130)&gt;0.01,"",DateEnded_5Day!$A127)))))))</f>
        <v/>
      </c>
      <c r="AH127" s="13" t="str">
        <f>IF($A127&lt;='All Results'!$B$4,"",IF(SUM(MissFill!AG$5:AG130)=0,"",(IF(MissFill!AG130/SUM(MissFill!AG$5:AG130)&gt;0.01,"",IF(MissFill!AG129/SUM(MissFill!AG$5:AG130)&gt;0.01,"",IF(MissFill!AG128/SUM(MissFill!AG$5:AG130)&gt;0.01,"",IF(MissFill!AG127/SUM(MissFill!AG$5:AG130)&gt;0.01,"",DateEnded_5Day!$A127)))))))</f>
        <v/>
      </c>
      <c r="AI127" s="13" t="str">
        <f>IF($A127&lt;='All Results'!$B$4,"",IF(SUM(MissFill!AH$5:AH130)=0,"",(IF(MissFill!AH130/SUM(MissFill!AH$5:AH130)&gt;0.01,"",IF(MissFill!AH129/SUM(MissFill!AH$5:AH130)&gt;0.01,"",IF(MissFill!AH128/SUM(MissFill!AH$5:AH130)&gt;0.01,"",IF(MissFill!AH127/SUM(MissFill!AH$5:AH130)&gt;0.01,"",DateEnded_5Day!$A127)))))))</f>
        <v/>
      </c>
      <c r="AJ127" s="13" t="str">
        <f>IF($A127&lt;='All Results'!$B$4,"",IF(SUM(MissFill!AI$5:AI130)=0,"",(IF(MissFill!AI130/SUM(MissFill!AI$5:AI130)&gt;0.01,"",IF(MissFill!AI129/SUM(MissFill!AI$5:AI130)&gt;0.01,"",IF(MissFill!AI128/SUM(MissFill!AI$5:AI130)&gt;0.01,"",IF(MissFill!AI127/SUM(MissFill!AI$5:AI130)&gt;0.01,"",DateEnded_5Day!$A127)))))))</f>
        <v/>
      </c>
      <c r="AK127" s="13" t="str">
        <f>IF($A127&lt;='All Results'!$B$4,"",IF(SUM(MissFill!AJ$5:AJ130)=0,"",(IF(MissFill!AJ130/SUM(MissFill!AJ$5:AJ130)&gt;0.01,"",IF(MissFill!AJ129/SUM(MissFill!AJ$5:AJ130)&gt;0.01,"",IF(MissFill!AJ128/SUM(MissFill!AJ$5:AJ130)&gt;0.01,"",IF(MissFill!AJ127/SUM(MissFill!AJ$5:AJ130)&gt;0.01,"",DateEnded_5Day!$A127)))))))</f>
        <v/>
      </c>
      <c r="AL127" s="13" t="str">
        <f>IF($A127&lt;='All Results'!$B$4,"",IF(SUM(MissFill!AK$5:AK130)=0,"",(IF(MissFill!AK130/SUM(MissFill!AK$5:AK130)&gt;0.01,"",IF(MissFill!AK129/SUM(MissFill!AK$5:AK130)&gt;0.01,"",IF(MissFill!AK128/SUM(MissFill!AK$5:AK130)&gt;0.01,"",IF(MissFill!AK127/SUM(MissFill!AK$5:AK130)&gt;0.01,"",DateEnded_5Day!$A127)))))))</f>
        <v/>
      </c>
      <c r="AM127" s="13" t="str">
        <f>IF($A127&lt;='All Results'!$B$4,"",IF(SUM(MissFill!AL$5:AL130)=0,"",(IF(MissFill!AL130/SUM(MissFill!AL$5:AL130)&gt;0.01,"",IF(MissFill!AL129/SUM(MissFill!AL$5:AL130)&gt;0.01,"",IF(MissFill!AL128/SUM(MissFill!AL$5:AL130)&gt;0.01,"",IF(MissFill!AL127/SUM(MissFill!AL$5:AL130)&gt;0.01,"",DateEnded_5Day!$A127)))))))</f>
        <v/>
      </c>
      <c r="AN127" s="13" t="str">
        <f>IF($A127&lt;='All Results'!$B$4,"",IF(SUM(MissFill!AM$5:AM130)=0,"",(IF(MissFill!AM130/SUM(MissFill!AM$5:AM130)&gt;0.01,"",IF(MissFill!AM129/SUM(MissFill!AM$5:AM130)&gt;0.01,"",IF(MissFill!AM128/SUM(MissFill!AM$5:AM130)&gt;0.01,"",IF(MissFill!AM127/SUM(MissFill!AM$5:AM130)&gt;0.01,"",DateEnded_5Day!$A127)))))))</f>
        <v/>
      </c>
      <c r="AO127" s="13" t="str">
        <f>IF($A127&lt;='All Results'!$B$4,"",IF(SUM(MissFill!AN$5:AN130)=0,"",(IF(MissFill!AN130/SUM(MissFill!AN$5:AN130)&gt;0.01,"",IF(MissFill!AN129/SUM(MissFill!AN$5:AN130)&gt;0.01,"",IF(MissFill!AN128/SUM(MissFill!AN$5:AN130)&gt;0.01,"",IF(MissFill!AN127/SUM(MissFill!AN$5:AN130)&gt;0.01,"",DateEnded_5Day!$A127)))))))</f>
        <v/>
      </c>
      <c r="AP127" s="13" t="str">
        <f>IF($A127&lt;='All Results'!$B$4,"",IF(SUM(MissFill!AO$5:AO130)=0,"",(IF(MissFill!AO130/SUM(MissFill!AO$5:AO130)&gt;0.01,"",IF(MissFill!AO129/SUM(MissFill!AO$5:AO130)&gt;0.01,"",IF(MissFill!AO128/SUM(MissFill!AO$5:AO130)&gt;0.01,"",IF(MissFill!AO127/SUM(MissFill!AO$5:AO130)&gt;0.01,"",DateEnded_5Day!$A127)))))))</f>
        <v/>
      </c>
      <c r="AQ127" s="13" t="str">
        <f>IF($A127&lt;='All Results'!$B$4,"",IF(SUM(MissFill!AP$5:AP130)=0,"",(IF(MissFill!AP130/SUM(MissFill!AP$5:AP130)&gt;0.01,"",IF(MissFill!AP129/SUM(MissFill!AP$5:AP130)&gt;0.01,"",IF(MissFill!AP128/SUM(MissFill!AP$5:AP130)&gt;0.01,"",IF(MissFill!AP127/SUM(MissFill!AP$5:AP130)&gt;0.01,"",DateEnded_5Day!$A127)))))))</f>
        <v/>
      </c>
      <c r="AR127" s="13" t="str">
        <f>IF($A127&lt;='All Results'!$B$4,"",IF(SUM(MissFill!AQ$5:AQ130)=0,"",(IF(MissFill!AQ130/SUM(MissFill!AQ$5:AQ130)&gt;0.01,"",IF(MissFill!AQ129/SUM(MissFill!AQ$5:AQ130)&gt;0.01,"",IF(MissFill!AQ128/SUM(MissFill!AQ$5:AQ130)&gt;0.01,"",IF(MissFill!AQ127/SUM(MissFill!AQ$5:AQ130)&gt;0.01,"",DateEnded_5Day!$A127)))))))</f>
        <v/>
      </c>
      <c r="AS127" s="13" t="str">
        <f>IF($A127&lt;='All Results'!$B$4,"",IF(SUM(MissFill!AR$5:AR130)=0,"",(IF(MissFill!AR130/SUM(MissFill!AR$5:AR130)&gt;0.01,"",IF(MissFill!AR129/SUM(MissFill!AR$5:AR130)&gt;0.01,"",IF(MissFill!AR128/SUM(MissFill!AR$5:AR130)&gt;0.01,"",IF(MissFill!AR127/SUM(MissFill!AR$5:AR130)&gt;0.01,"",DateEnded_5Day!$A127)))))))</f>
        <v/>
      </c>
      <c r="AT127" s="13" t="str">
        <f>IF($A127&lt;='All Results'!$B$4,"",IF(SUM(MissFill!AS$5:AS130)=0,"",(IF(MissFill!AS130/SUM(MissFill!AS$5:AS130)&gt;0.01,"",IF(MissFill!AS129/SUM(MissFill!AS$5:AS130)&gt;0.01,"",IF(MissFill!AS128/SUM(MissFill!AS$5:AS130)&gt;0.01,"",IF(MissFill!AS127/SUM(MissFill!AS$5:AS130)&gt;0.01,"",DateEnded_5Day!$A127)))))))</f>
        <v/>
      </c>
      <c r="AU127" s="13" t="str">
        <f>IF($A127&lt;='All Results'!$B$4,"",IF(SUM(MissFill!AT$5:AT130)=0,"",(IF(MissFill!AT130/SUM(MissFill!AT$5:AT130)&gt;0.01,"",IF(MissFill!AT129/SUM(MissFill!AT$5:AT130)&gt;0.01,"",IF(MissFill!AT128/SUM(MissFill!AT$5:AT130)&gt;0.01,"",IF(MissFill!AT127/SUM(MissFill!AT$5:AT130)&gt;0.01,"",DateEnded_5Day!$A127)))))))</f>
        <v/>
      </c>
      <c r="AV127" s="13" t="str">
        <f>IF($A127&lt;='All Results'!$B$4,"",IF(SUM(MissFill!AU$5:AU130)=0,"",(IF(MissFill!AU130/SUM(MissFill!AU$5:AU130)&gt;0.01,"",IF(MissFill!AU129/SUM(MissFill!AU$5:AU130)&gt;0.01,"",IF(MissFill!AU128/SUM(MissFill!AU$5:AU130)&gt;0.01,"",IF(MissFill!AU127/SUM(MissFill!AU$5:AU130)&gt;0.01,"",DateEnded_5Day!$A127)))))))</f>
        <v/>
      </c>
      <c r="AW127" s="13" t="str">
        <f>IF($A127&lt;='All Results'!$B$4,"",IF(SUM(MissFill!AV$5:AV130)=0,"",(IF(MissFill!AV130/SUM(MissFill!AV$5:AV130)&gt;0.01,"",IF(MissFill!AV129/SUM(MissFill!AV$5:AV130)&gt;0.01,"",IF(MissFill!AV128/SUM(MissFill!AV$5:AV130)&gt;0.01,"",IF(MissFill!AV127/SUM(MissFill!AV$5:AV130)&gt;0.01,"",DateEnded_5Day!$A127)))))))</f>
        <v/>
      </c>
      <c r="AX127" s="13" t="str">
        <f>IF($A127&lt;='All Results'!$B$4,"",IF(SUM(MissFill!AW$5:AW130)=0,"",(IF(MissFill!AW130/SUM(MissFill!AW$5:AW130)&gt;0.01,"",IF(MissFill!AW129/SUM(MissFill!AW$5:AW130)&gt;0.01,"",IF(MissFill!AW128/SUM(MissFill!AW$5:AW130)&gt;0.01,"",IF(MissFill!AW127/SUM(MissFill!AW$5:AW130)&gt;0.01,"",DateEnded_5Day!$A127)))))))</f>
        <v/>
      </c>
    </row>
    <row r="128" spans="1:50" x14ac:dyDescent="0.25">
      <c r="A128" s="8">
        <v>44473</v>
      </c>
      <c r="B128" s="11">
        <v>277</v>
      </c>
      <c r="C128" s="13" t="str">
        <f>IF($A128&lt;='All Results'!$B$4,"",IF(SUM(MissFill!B$5:B131)=0,"",(IF(MissFill!B131/SUM(MissFill!B$5:B131)&gt;0.01,"",IF(MissFill!B130/SUM(MissFill!B$5:B131)&gt;0.01,"",IF(MissFill!B129/SUM(MissFill!B$5:B131)&gt;0.01,"",IF(MissFill!B128/SUM(MissFill!B$5:B131)&gt;0.01,"",DateEnded_5Day!$A128)))))))</f>
        <v/>
      </c>
      <c r="D128" s="13" t="str">
        <f>IF($A128&lt;='All Results'!$B$4,"",IF(SUM(MissFill!C$5:C131)=0,"",(IF(MissFill!C131/SUM(MissFill!C$5:C131)&gt;0.01,"",IF(MissFill!C130/SUM(MissFill!C$5:C131)&gt;0.01,"",IF(MissFill!C129/SUM(MissFill!C$5:C131)&gt;0.01,"",IF(MissFill!C128/SUM(MissFill!C$5:C131)&gt;0.01,"",DateEnded_5Day!$A128)))))))</f>
        <v/>
      </c>
      <c r="E128" s="13" t="str">
        <f>IF($A128&lt;='All Results'!$B$4,"",IF(SUM(MissFill!D$5:D131)=0,"",(IF(MissFill!D131/SUM(MissFill!D$5:D131)&gt;0.01,"",IF(MissFill!D130/SUM(MissFill!D$5:D131)&gt;0.01,"",IF(MissFill!D129/SUM(MissFill!D$5:D131)&gt;0.01,"",IF(MissFill!D128/SUM(MissFill!D$5:D131)&gt;0.01,"",DateEnded_5Day!$A128)))))))</f>
        <v/>
      </c>
      <c r="F128" s="13" t="str">
        <f>IF($A128&lt;='All Results'!$B$4,"",IF(SUM(MissFill!E$5:E131)=0,"",(IF(MissFill!E131/SUM(MissFill!E$5:E131)&gt;0.01,"",IF(MissFill!E130/SUM(MissFill!E$5:E131)&gt;0.01,"",IF(MissFill!E129/SUM(MissFill!E$5:E131)&gt;0.01,"",IF(MissFill!E128/SUM(MissFill!E$5:E131)&gt;0.01,"",DateEnded_5Day!$A128)))))))</f>
        <v/>
      </c>
      <c r="G128" s="13" t="str">
        <f>IF($A128&lt;='All Results'!$B$4,"",IF(SUM(MissFill!F$5:F131)=0,"",(IF(MissFill!F131/SUM(MissFill!F$5:F131)&gt;0.01,"",IF(MissFill!F130/SUM(MissFill!F$5:F131)&gt;0.01,"",IF(MissFill!F129/SUM(MissFill!F$5:F131)&gt;0.01,"",IF(MissFill!F128/SUM(MissFill!F$5:F131)&gt;0.01,"",DateEnded_5Day!$A128)))))))</f>
        <v/>
      </c>
      <c r="H128" s="13" t="str">
        <f>IF($A128&lt;='All Results'!$B$4,"",IF(SUM(MissFill!G$5:G131)=0,"",(IF(MissFill!G131/SUM(MissFill!G$5:G131)&gt;0.01,"",IF(MissFill!G130/SUM(MissFill!G$5:G131)&gt;0.01,"",IF(MissFill!G129/SUM(MissFill!G$5:G131)&gt;0.01,"",IF(MissFill!G128/SUM(MissFill!G$5:G131)&gt;0.01,"",DateEnded_5Day!$A128)))))))</f>
        <v/>
      </c>
      <c r="I128" s="13" t="str">
        <f>IF($A128&lt;='All Results'!$B$4,"",IF(SUM(MissFill!H$5:H131)=0,"",(IF(MissFill!H131/SUM(MissFill!H$5:H131)&gt;0.01,"",IF(MissFill!H130/SUM(MissFill!H$5:H131)&gt;0.01,"",IF(MissFill!H129/SUM(MissFill!H$5:H131)&gt;0.01,"",IF(MissFill!H128/SUM(MissFill!H$5:H131)&gt;0.01,"",DateEnded_5Day!$A128)))))))</f>
        <v/>
      </c>
      <c r="J128" s="13" t="str">
        <f>IF($A128&lt;='All Results'!$B$4,"",IF(SUM(MissFill!I$5:I131)=0,"",(IF(MissFill!I131/SUM(MissFill!I$5:I131)&gt;0.01,"",IF(MissFill!I130/SUM(MissFill!I$5:I131)&gt;0.01,"",IF(MissFill!I129/SUM(MissFill!I$5:I131)&gt;0.01,"",IF(MissFill!I128/SUM(MissFill!I$5:I131)&gt;0.01,"",DateEnded_5Day!$A128)))))))</f>
        <v/>
      </c>
      <c r="K128" s="13" t="str">
        <f>IF($A128&lt;='All Results'!$B$4,"",IF(SUM(MissFill!J$5:J131)=0,"",(IF(MissFill!J131/SUM(MissFill!J$5:J131)&gt;0.01,"",IF(MissFill!J130/SUM(MissFill!J$5:J131)&gt;0.01,"",IF(MissFill!J129/SUM(MissFill!J$5:J131)&gt;0.01,"",IF(MissFill!J128/SUM(MissFill!J$5:J131)&gt;0.01,"",DateEnded_5Day!$A128)))))))</f>
        <v/>
      </c>
      <c r="L128" s="13" t="str">
        <f>IF($A128&lt;='All Results'!$B$4,"",IF(SUM(MissFill!K$5:K131)=0,"",(IF(MissFill!K131/SUM(MissFill!K$5:K131)&gt;0.01,"",IF(MissFill!K130/SUM(MissFill!K$5:K131)&gt;0.01,"",IF(MissFill!K129/SUM(MissFill!K$5:K131)&gt;0.01,"",IF(MissFill!K128/SUM(MissFill!K$5:K131)&gt;0.01,"",DateEnded_5Day!$A128)))))))</f>
        <v/>
      </c>
      <c r="M128" s="13" t="str">
        <f>IF($A128&lt;='All Results'!$B$4,"",IF(SUM(MissFill!L$5:L131)=0,"",(IF(MissFill!L131/SUM(MissFill!L$5:L131)&gt;0.01,"",IF(MissFill!L130/SUM(MissFill!L$5:L131)&gt;0.01,"",IF(MissFill!L129/SUM(MissFill!L$5:L131)&gt;0.01,"",IF(MissFill!L128/SUM(MissFill!L$5:L131)&gt;0.01,"",DateEnded_5Day!$A128)))))))</f>
        <v/>
      </c>
      <c r="N128" s="13" t="str">
        <f>IF($A128&lt;='All Results'!$B$4,"",IF(SUM(MissFill!M$5:M131)=0,"",(IF(MissFill!M131/SUM(MissFill!M$5:M131)&gt;0.01,"",IF(MissFill!M130/SUM(MissFill!M$5:M131)&gt;0.01,"",IF(MissFill!M129/SUM(MissFill!M$5:M131)&gt;0.01,"",IF(MissFill!M128/SUM(MissFill!M$5:M131)&gt;0.01,"",DateEnded_5Day!$A128)))))))</f>
        <v/>
      </c>
      <c r="O128" s="13" t="str">
        <f>IF($A128&lt;='All Results'!$B$4,"",IF(SUM(MissFill!N$5:N131)=0,"",(IF(MissFill!N131/SUM(MissFill!N$5:N131)&gt;0.01,"",IF(MissFill!N130/SUM(MissFill!N$5:N131)&gt;0.01,"",IF(MissFill!N129/SUM(MissFill!N$5:N131)&gt;0.01,"",IF(MissFill!N128/SUM(MissFill!N$5:N131)&gt;0.01,"",DateEnded_5Day!$A128)))))))</f>
        <v/>
      </c>
      <c r="P128" s="13" t="str">
        <f>IF($A128&lt;='All Results'!$B$4,"",IF(SUM(MissFill!O$5:O131)=0,"",(IF(MissFill!O131/SUM(MissFill!O$5:O131)&gt;0.01,"",IF(MissFill!O130/SUM(MissFill!O$5:O131)&gt;0.01,"",IF(MissFill!O129/SUM(MissFill!O$5:O131)&gt;0.01,"",IF(MissFill!O128/SUM(MissFill!O$5:O131)&gt;0.01,"",DateEnded_5Day!$A128)))))))</f>
        <v/>
      </c>
      <c r="Q128" s="13" t="str">
        <f>IF($A128&lt;='All Results'!$B$4,"",IF(SUM(MissFill!P$5:P131)=0,"",(IF(MissFill!P131/SUM(MissFill!P$5:P131)&gt;0.01,"",IF(MissFill!P130/SUM(MissFill!P$5:P131)&gt;0.01,"",IF(MissFill!P129/SUM(MissFill!P$5:P131)&gt;0.01,"",IF(MissFill!P128/SUM(MissFill!P$5:P131)&gt;0.01,"",DateEnded_5Day!$A128)))))))</f>
        <v/>
      </c>
      <c r="R128" s="13" t="str">
        <f>IF($A128&lt;='All Results'!$B$4,"",IF(SUM(MissFill!Q$5:Q131)=0,"",(IF(MissFill!Q131/SUM(MissFill!Q$5:Q131)&gt;0.01,"",IF(MissFill!Q130/SUM(MissFill!Q$5:Q131)&gt;0.01,"",IF(MissFill!Q129/SUM(MissFill!Q$5:Q131)&gt;0.01,"",IF(MissFill!Q128/SUM(MissFill!Q$5:Q131)&gt;0.01,"",DateEnded_5Day!$A128)))))))</f>
        <v/>
      </c>
      <c r="S128" s="13" t="str">
        <f>IF($A128&lt;='All Results'!$B$4,"",IF(SUM(MissFill!R$5:R131)=0,"",(IF(MissFill!R131/SUM(MissFill!R$5:R131)&gt;0.01,"",IF(MissFill!R130/SUM(MissFill!R$5:R131)&gt;0.01,"",IF(MissFill!R129/SUM(MissFill!R$5:R131)&gt;0.01,"",IF(MissFill!R128/SUM(MissFill!R$5:R131)&gt;0.01,"",DateEnded_5Day!$A128)))))))</f>
        <v/>
      </c>
      <c r="T128" s="13" t="str">
        <f>IF($A128&lt;='All Results'!$B$4,"",IF(SUM(MissFill!S$5:S131)=0,"",(IF(MissFill!S131/SUM(MissFill!S$5:S131)&gt;0.01,"",IF(MissFill!S130/SUM(MissFill!S$5:S131)&gt;0.01,"",IF(MissFill!S129/SUM(MissFill!S$5:S131)&gt;0.01,"",IF(MissFill!S128/SUM(MissFill!S$5:S131)&gt;0.01,"",DateEnded_5Day!$A128)))))))</f>
        <v/>
      </c>
      <c r="U128" s="13" t="str">
        <f>IF($A128&lt;='All Results'!$B$4,"",IF(SUM(MissFill!T$5:T131)=0,"",(IF(MissFill!T131/SUM(MissFill!T$5:T131)&gt;0.01,"",IF(MissFill!T130/SUM(MissFill!T$5:T131)&gt;0.01,"",IF(MissFill!T129/SUM(MissFill!T$5:T131)&gt;0.01,"",IF(MissFill!T128/SUM(MissFill!T$5:T131)&gt;0.01,"",DateEnded_5Day!$A128)))))))</f>
        <v/>
      </c>
      <c r="V128" s="13" t="str">
        <f>IF($A128&lt;='All Results'!$B$4,"",IF(SUM(MissFill!U$5:U131)=0,"",(IF(MissFill!U131/SUM(MissFill!U$5:U131)&gt;0.01,"",IF(MissFill!U130/SUM(MissFill!U$5:U131)&gt;0.01,"",IF(MissFill!U129/SUM(MissFill!U$5:U131)&gt;0.01,"",IF(MissFill!U128/SUM(MissFill!U$5:U131)&gt;0.01,"",DateEnded_5Day!$A128)))))))</f>
        <v/>
      </c>
      <c r="W128" s="13" t="str">
        <f>IF($A128&lt;='All Results'!$B$4,"",IF(SUM(MissFill!V$5:V131)=0,"",(IF(MissFill!V131/SUM(MissFill!V$5:V131)&gt;0.01,"",IF(MissFill!V130/SUM(MissFill!V$5:V131)&gt;0.01,"",IF(MissFill!V129/SUM(MissFill!V$5:V131)&gt;0.01,"",IF(MissFill!V128/SUM(MissFill!V$5:V131)&gt;0.01,"",DateEnded_5Day!$A128)))))))</f>
        <v/>
      </c>
      <c r="X128" s="13" t="str">
        <f>IF($A128&lt;='All Results'!$B$4,"",IF(SUM(MissFill!W$5:W131)=0,"",(IF(MissFill!W131/SUM(MissFill!W$5:W131)&gt;0.01,"",IF(MissFill!W130/SUM(MissFill!W$5:W131)&gt;0.01,"",IF(MissFill!W129/SUM(MissFill!W$5:W131)&gt;0.01,"",IF(MissFill!W128/SUM(MissFill!W$5:W131)&gt;0.01,"",DateEnded_5Day!$A128)))))))</f>
        <v/>
      </c>
      <c r="Y128" s="13" t="str">
        <f>IF($A128&lt;='All Results'!$B$4,"",IF(SUM(MissFill!X$5:X131)=0,"",(IF(MissFill!X131/SUM(MissFill!X$5:X131)&gt;0.01,"",IF(MissFill!X130/SUM(MissFill!X$5:X131)&gt;0.01,"",IF(MissFill!X129/SUM(MissFill!X$5:X131)&gt;0.01,"",IF(MissFill!X128/SUM(MissFill!X$5:X131)&gt;0.01,"",DateEnded_5Day!$A128)))))))</f>
        <v/>
      </c>
      <c r="Z128" s="13" t="str">
        <f>IF($A128&lt;='All Results'!$B$4,"",IF(SUM(MissFill!Y$5:Y131)=0,"",(IF(MissFill!Y131/SUM(MissFill!Y$5:Y131)&gt;0.01,"",IF(MissFill!Y130/SUM(MissFill!Y$5:Y131)&gt;0.01,"",IF(MissFill!Y129/SUM(MissFill!Y$5:Y131)&gt;0.01,"",IF(MissFill!Y128/SUM(MissFill!Y$5:Y131)&gt;0.01,"",DateEnded_5Day!$A128)))))))</f>
        <v/>
      </c>
      <c r="AA128" s="13" t="str">
        <f>IF($A128&lt;='All Results'!$B$4,"",IF(SUM(MissFill!Z$5:Z131)=0,"",(IF(MissFill!Z131/SUM(MissFill!Z$5:Z131)&gt;0.01,"",IF(MissFill!Z130/SUM(MissFill!Z$5:Z131)&gt;0.01,"",IF(MissFill!Z129/SUM(MissFill!Z$5:Z131)&gt;0.01,"",IF(MissFill!Z128/SUM(MissFill!Z$5:Z131)&gt;0.01,"",DateEnded_5Day!$A128)))))))</f>
        <v/>
      </c>
      <c r="AB128" s="13" t="str">
        <f>IF($A128&lt;='All Results'!$B$4,"",IF(SUM(MissFill!AA$5:AA131)=0,"",(IF(MissFill!AA131/SUM(MissFill!AA$5:AA131)&gt;0.01,"",IF(MissFill!AA130/SUM(MissFill!AA$5:AA131)&gt;0.01,"",IF(MissFill!AA129/SUM(MissFill!AA$5:AA131)&gt;0.01,"",IF(MissFill!AA128/SUM(MissFill!AA$5:AA131)&gt;0.01,"",DateEnded_5Day!$A128)))))))</f>
        <v/>
      </c>
      <c r="AC128" s="13" t="str">
        <f>IF($A128&lt;='All Results'!$B$4,"",IF(SUM(MissFill!AB$5:AB131)=0,"",(IF(MissFill!AB131/SUM(MissFill!AB$5:AB131)&gt;0.01,"",IF(MissFill!AB130/SUM(MissFill!AB$5:AB131)&gt;0.01,"",IF(MissFill!AB129/SUM(MissFill!AB$5:AB131)&gt;0.01,"",IF(MissFill!AB128/SUM(MissFill!AB$5:AB131)&gt;0.01,"",DateEnded_5Day!$A128)))))))</f>
        <v/>
      </c>
      <c r="AD128" s="13" t="str">
        <f>IF($A128&lt;='All Results'!$B$4,"",IF(SUM(MissFill!AC$5:AC131)=0,"",(IF(MissFill!AC131/SUM(MissFill!AC$5:AC131)&gt;0.01,"",IF(MissFill!AC130/SUM(MissFill!AC$5:AC131)&gt;0.01,"",IF(MissFill!AC129/SUM(MissFill!AC$5:AC131)&gt;0.01,"",IF(MissFill!AC128/SUM(MissFill!AC$5:AC131)&gt;0.01,"",DateEnded_5Day!$A128)))))))</f>
        <v/>
      </c>
      <c r="AE128" s="13" t="str">
        <f>IF($A128&lt;='All Results'!$B$4,"",IF(SUM(MissFill!AD$5:AD131)=0,"",(IF(MissFill!AD131/SUM(MissFill!AD$5:AD131)&gt;0.01,"",IF(MissFill!AD130/SUM(MissFill!AD$5:AD131)&gt;0.01,"",IF(MissFill!AD129/SUM(MissFill!AD$5:AD131)&gt;0.01,"",IF(MissFill!AD128/SUM(MissFill!AD$5:AD131)&gt;0.01,"",DateEnded_5Day!$A128)))))))</f>
        <v/>
      </c>
      <c r="AF128" s="13" t="str">
        <f>IF($A128&lt;='All Results'!$B$4,"",IF(SUM(MissFill!AE$5:AE131)=0,"",(IF(MissFill!AE131/SUM(MissFill!AE$5:AE131)&gt;0.01,"",IF(MissFill!AE130/SUM(MissFill!AE$5:AE131)&gt;0.01,"",IF(MissFill!AE129/SUM(MissFill!AE$5:AE131)&gt;0.01,"",IF(MissFill!AE128/SUM(MissFill!AE$5:AE131)&gt;0.01,"",DateEnded_5Day!$A128)))))))</f>
        <v/>
      </c>
      <c r="AG128" s="13" t="str">
        <f>IF($A128&lt;='All Results'!$B$4,"",IF(SUM(MissFill!AF$5:AF131)=0,"",(IF(MissFill!AF131/SUM(MissFill!AF$5:AF131)&gt;0.01,"",IF(MissFill!AF130/SUM(MissFill!AF$5:AF131)&gt;0.01,"",IF(MissFill!AF129/SUM(MissFill!AF$5:AF131)&gt;0.01,"",IF(MissFill!AF128/SUM(MissFill!AF$5:AF131)&gt;0.01,"",DateEnded_5Day!$A128)))))))</f>
        <v/>
      </c>
      <c r="AH128" s="13" t="str">
        <f>IF($A128&lt;='All Results'!$B$4,"",IF(SUM(MissFill!AG$5:AG131)=0,"",(IF(MissFill!AG131/SUM(MissFill!AG$5:AG131)&gt;0.01,"",IF(MissFill!AG130/SUM(MissFill!AG$5:AG131)&gt;0.01,"",IF(MissFill!AG129/SUM(MissFill!AG$5:AG131)&gt;0.01,"",IF(MissFill!AG128/SUM(MissFill!AG$5:AG131)&gt;0.01,"",DateEnded_5Day!$A128)))))))</f>
        <v/>
      </c>
      <c r="AI128" s="13" t="str">
        <f>IF($A128&lt;='All Results'!$B$4,"",IF(SUM(MissFill!AH$5:AH131)=0,"",(IF(MissFill!AH131/SUM(MissFill!AH$5:AH131)&gt;0.01,"",IF(MissFill!AH130/SUM(MissFill!AH$5:AH131)&gt;0.01,"",IF(MissFill!AH129/SUM(MissFill!AH$5:AH131)&gt;0.01,"",IF(MissFill!AH128/SUM(MissFill!AH$5:AH131)&gt;0.01,"",DateEnded_5Day!$A128)))))))</f>
        <v/>
      </c>
      <c r="AJ128" s="13" t="str">
        <f>IF($A128&lt;='All Results'!$B$4,"",IF(SUM(MissFill!AI$5:AI131)=0,"",(IF(MissFill!AI131/SUM(MissFill!AI$5:AI131)&gt;0.01,"",IF(MissFill!AI130/SUM(MissFill!AI$5:AI131)&gt;0.01,"",IF(MissFill!AI129/SUM(MissFill!AI$5:AI131)&gt;0.01,"",IF(MissFill!AI128/SUM(MissFill!AI$5:AI131)&gt;0.01,"",DateEnded_5Day!$A128)))))))</f>
        <v/>
      </c>
      <c r="AK128" s="13" t="str">
        <f>IF($A128&lt;='All Results'!$B$4,"",IF(SUM(MissFill!AJ$5:AJ131)=0,"",(IF(MissFill!AJ131/SUM(MissFill!AJ$5:AJ131)&gt;0.01,"",IF(MissFill!AJ130/SUM(MissFill!AJ$5:AJ131)&gt;0.01,"",IF(MissFill!AJ129/SUM(MissFill!AJ$5:AJ131)&gt;0.01,"",IF(MissFill!AJ128/SUM(MissFill!AJ$5:AJ131)&gt;0.01,"",DateEnded_5Day!$A128)))))))</f>
        <v/>
      </c>
      <c r="AL128" s="13" t="str">
        <f>IF($A128&lt;='All Results'!$B$4,"",IF(SUM(MissFill!AK$5:AK131)=0,"",(IF(MissFill!AK131/SUM(MissFill!AK$5:AK131)&gt;0.01,"",IF(MissFill!AK130/SUM(MissFill!AK$5:AK131)&gt;0.01,"",IF(MissFill!AK129/SUM(MissFill!AK$5:AK131)&gt;0.01,"",IF(MissFill!AK128/SUM(MissFill!AK$5:AK131)&gt;0.01,"",DateEnded_5Day!$A128)))))))</f>
        <v/>
      </c>
      <c r="AM128" s="13" t="str">
        <f>IF($A128&lt;='All Results'!$B$4,"",IF(SUM(MissFill!AL$5:AL131)=0,"",(IF(MissFill!AL131/SUM(MissFill!AL$5:AL131)&gt;0.01,"",IF(MissFill!AL130/SUM(MissFill!AL$5:AL131)&gt;0.01,"",IF(MissFill!AL129/SUM(MissFill!AL$5:AL131)&gt;0.01,"",IF(MissFill!AL128/SUM(MissFill!AL$5:AL131)&gt;0.01,"",DateEnded_5Day!$A128)))))))</f>
        <v/>
      </c>
      <c r="AN128" s="13" t="str">
        <f>IF($A128&lt;='All Results'!$B$4,"",IF(SUM(MissFill!AM$5:AM131)=0,"",(IF(MissFill!AM131/SUM(MissFill!AM$5:AM131)&gt;0.01,"",IF(MissFill!AM130/SUM(MissFill!AM$5:AM131)&gt;0.01,"",IF(MissFill!AM129/SUM(MissFill!AM$5:AM131)&gt;0.01,"",IF(MissFill!AM128/SUM(MissFill!AM$5:AM131)&gt;0.01,"",DateEnded_5Day!$A128)))))))</f>
        <v/>
      </c>
      <c r="AO128" s="13" t="str">
        <f>IF($A128&lt;='All Results'!$B$4,"",IF(SUM(MissFill!AN$5:AN131)=0,"",(IF(MissFill!AN131/SUM(MissFill!AN$5:AN131)&gt;0.01,"",IF(MissFill!AN130/SUM(MissFill!AN$5:AN131)&gt;0.01,"",IF(MissFill!AN129/SUM(MissFill!AN$5:AN131)&gt;0.01,"",IF(MissFill!AN128/SUM(MissFill!AN$5:AN131)&gt;0.01,"",DateEnded_5Day!$A128)))))))</f>
        <v/>
      </c>
      <c r="AP128" s="13" t="str">
        <f>IF($A128&lt;='All Results'!$B$4,"",IF(SUM(MissFill!AO$5:AO131)=0,"",(IF(MissFill!AO131/SUM(MissFill!AO$5:AO131)&gt;0.01,"",IF(MissFill!AO130/SUM(MissFill!AO$5:AO131)&gt;0.01,"",IF(MissFill!AO129/SUM(MissFill!AO$5:AO131)&gt;0.01,"",IF(MissFill!AO128/SUM(MissFill!AO$5:AO131)&gt;0.01,"",DateEnded_5Day!$A128)))))))</f>
        <v/>
      </c>
      <c r="AQ128" s="13" t="str">
        <f>IF($A128&lt;='All Results'!$B$4,"",IF(SUM(MissFill!AP$5:AP131)=0,"",(IF(MissFill!AP131/SUM(MissFill!AP$5:AP131)&gt;0.01,"",IF(MissFill!AP130/SUM(MissFill!AP$5:AP131)&gt;0.01,"",IF(MissFill!AP129/SUM(MissFill!AP$5:AP131)&gt;0.01,"",IF(MissFill!AP128/SUM(MissFill!AP$5:AP131)&gt;0.01,"",DateEnded_5Day!$A128)))))))</f>
        <v/>
      </c>
      <c r="AR128" s="13" t="str">
        <f>IF($A128&lt;='All Results'!$B$4,"",IF(SUM(MissFill!AQ$5:AQ131)=0,"",(IF(MissFill!AQ131/SUM(MissFill!AQ$5:AQ131)&gt;0.01,"",IF(MissFill!AQ130/SUM(MissFill!AQ$5:AQ131)&gt;0.01,"",IF(MissFill!AQ129/SUM(MissFill!AQ$5:AQ131)&gt;0.01,"",IF(MissFill!AQ128/SUM(MissFill!AQ$5:AQ131)&gt;0.01,"",DateEnded_5Day!$A128)))))))</f>
        <v/>
      </c>
      <c r="AS128" s="13" t="str">
        <f>IF($A128&lt;='All Results'!$B$4,"",IF(SUM(MissFill!AR$5:AR131)=0,"",(IF(MissFill!AR131/SUM(MissFill!AR$5:AR131)&gt;0.01,"",IF(MissFill!AR130/SUM(MissFill!AR$5:AR131)&gt;0.01,"",IF(MissFill!AR129/SUM(MissFill!AR$5:AR131)&gt;0.01,"",IF(MissFill!AR128/SUM(MissFill!AR$5:AR131)&gt;0.01,"",DateEnded_5Day!$A128)))))))</f>
        <v/>
      </c>
      <c r="AT128" s="13" t="str">
        <f>IF($A128&lt;='All Results'!$B$4,"",IF(SUM(MissFill!AS$5:AS131)=0,"",(IF(MissFill!AS131/SUM(MissFill!AS$5:AS131)&gt;0.01,"",IF(MissFill!AS130/SUM(MissFill!AS$5:AS131)&gt;0.01,"",IF(MissFill!AS129/SUM(MissFill!AS$5:AS131)&gt;0.01,"",IF(MissFill!AS128/SUM(MissFill!AS$5:AS131)&gt;0.01,"",DateEnded_5Day!$A128)))))))</f>
        <v/>
      </c>
      <c r="AU128" s="13" t="str">
        <f>IF($A128&lt;='All Results'!$B$4,"",IF(SUM(MissFill!AT$5:AT131)=0,"",(IF(MissFill!AT131/SUM(MissFill!AT$5:AT131)&gt;0.01,"",IF(MissFill!AT130/SUM(MissFill!AT$5:AT131)&gt;0.01,"",IF(MissFill!AT129/SUM(MissFill!AT$5:AT131)&gt;0.01,"",IF(MissFill!AT128/SUM(MissFill!AT$5:AT131)&gt;0.01,"",DateEnded_5Day!$A128)))))))</f>
        <v/>
      </c>
      <c r="AV128" s="13" t="str">
        <f>IF($A128&lt;='All Results'!$B$4,"",IF(SUM(MissFill!AU$5:AU131)=0,"",(IF(MissFill!AU131/SUM(MissFill!AU$5:AU131)&gt;0.01,"",IF(MissFill!AU130/SUM(MissFill!AU$5:AU131)&gt;0.01,"",IF(MissFill!AU129/SUM(MissFill!AU$5:AU131)&gt;0.01,"",IF(MissFill!AU128/SUM(MissFill!AU$5:AU131)&gt;0.01,"",DateEnded_5Day!$A128)))))))</f>
        <v/>
      </c>
      <c r="AW128" s="13" t="str">
        <f>IF($A128&lt;='All Results'!$B$4,"",IF(SUM(MissFill!AV$5:AV131)=0,"",(IF(MissFill!AV131/SUM(MissFill!AV$5:AV131)&gt;0.01,"",IF(MissFill!AV130/SUM(MissFill!AV$5:AV131)&gt;0.01,"",IF(MissFill!AV129/SUM(MissFill!AV$5:AV131)&gt;0.01,"",IF(MissFill!AV128/SUM(MissFill!AV$5:AV131)&gt;0.01,"",DateEnded_5Day!$A128)))))))</f>
        <v/>
      </c>
      <c r="AX128" s="13" t="str">
        <f>IF($A128&lt;='All Results'!$B$4,"",IF(SUM(MissFill!AW$5:AW131)=0,"",(IF(MissFill!AW131/SUM(MissFill!AW$5:AW131)&gt;0.01,"",IF(MissFill!AW130/SUM(MissFill!AW$5:AW131)&gt;0.01,"",IF(MissFill!AW129/SUM(MissFill!AW$5:AW131)&gt;0.01,"",IF(MissFill!AW128/SUM(MissFill!AW$5:AW131)&gt;0.01,"",DateEnded_5Day!$A128)))))))</f>
        <v/>
      </c>
    </row>
    <row r="129" spans="1:50" x14ac:dyDescent="0.25">
      <c r="A129" s="8">
        <v>44474</v>
      </c>
      <c r="B129" s="11">
        <v>278</v>
      </c>
      <c r="C129" s="13" t="str">
        <f>IF($A129&lt;='All Results'!$B$4,"",IF(SUM(MissFill!B$5:B132)=0,"",(IF(MissFill!B132/SUM(MissFill!B$5:B132)&gt;0.01,"",IF(MissFill!B131/SUM(MissFill!B$5:B132)&gt;0.01,"",IF(MissFill!B130/SUM(MissFill!B$5:B132)&gt;0.01,"",IF(MissFill!B129/SUM(MissFill!B$5:B132)&gt;0.01,"",DateEnded_5Day!$A129)))))))</f>
        <v/>
      </c>
      <c r="D129" s="13" t="str">
        <f>IF($A129&lt;='All Results'!$B$4,"",IF(SUM(MissFill!C$5:C132)=0,"",(IF(MissFill!C132/SUM(MissFill!C$5:C132)&gt;0.01,"",IF(MissFill!C131/SUM(MissFill!C$5:C132)&gt;0.01,"",IF(MissFill!C130/SUM(MissFill!C$5:C132)&gt;0.01,"",IF(MissFill!C129/SUM(MissFill!C$5:C132)&gt;0.01,"",DateEnded_5Day!$A129)))))))</f>
        <v/>
      </c>
      <c r="E129" s="13" t="str">
        <f>IF($A129&lt;='All Results'!$B$4,"",IF(SUM(MissFill!D$5:D132)=0,"",(IF(MissFill!D132/SUM(MissFill!D$5:D132)&gt;0.01,"",IF(MissFill!D131/SUM(MissFill!D$5:D132)&gt;0.01,"",IF(MissFill!D130/SUM(MissFill!D$5:D132)&gt;0.01,"",IF(MissFill!D129/SUM(MissFill!D$5:D132)&gt;0.01,"",DateEnded_5Day!$A129)))))))</f>
        <v/>
      </c>
      <c r="F129" s="13" t="str">
        <f>IF($A129&lt;='All Results'!$B$4,"",IF(SUM(MissFill!E$5:E132)=0,"",(IF(MissFill!E132/SUM(MissFill!E$5:E132)&gt;0.01,"",IF(MissFill!E131/SUM(MissFill!E$5:E132)&gt;0.01,"",IF(MissFill!E130/SUM(MissFill!E$5:E132)&gt;0.01,"",IF(MissFill!E129/SUM(MissFill!E$5:E132)&gt;0.01,"",DateEnded_5Day!$A129)))))))</f>
        <v/>
      </c>
      <c r="G129" s="13" t="str">
        <f>IF($A129&lt;='All Results'!$B$4,"",IF(SUM(MissFill!F$5:F132)=0,"",(IF(MissFill!F132/SUM(MissFill!F$5:F132)&gt;0.01,"",IF(MissFill!F131/SUM(MissFill!F$5:F132)&gt;0.01,"",IF(MissFill!F130/SUM(MissFill!F$5:F132)&gt;0.01,"",IF(MissFill!F129/SUM(MissFill!F$5:F132)&gt;0.01,"",DateEnded_5Day!$A129)))))))</f>
        <v/>
      </c>
      <c r="H129" s="13" t="str">
        <f>IF($A129&lt;='All Results'!$B$4,"",IF(SUM(MissFill!G$5:G132)=0,"",(IF(MissFill!G132/SUM(MissFill!G$5:G132)&gt;0.01,"",IF(MissFill!G131/SUM(MissFill!G$5:G132)&gt;0.01,"",IF(MissFill!G130/SUM(MissFill!G$5:G132)&gt;0.01,"",IF(MissFill!G129/SUM(MissFill!G$5:G132)&gt;0.01,"",DateEnded_5Day!$A129)))))))</f>
        <v/>
      </c>
      <c r="I129" s="13" t="str">
        <f>IF($A129&lt;='All Results'!$B$4,"",IF(SUM(MissFill!H$5:H132)=0,"",(IF(MissFill!H132/SUM(MissFill!H$5:H132)&gt;0.01,"",IF(MissFill!H131/SUM(MissFill!H$5:H132)&gt;0.01,"",IF(MissFill!H130/SUM(MissFill!H$5:H132)&gt;0.01,"",IF(MissFill!H129/SUM(MissFill!H$5:H132)&gt;0.01,"",DateEnded_5Day!$A129)))))))</f>
        <v/>
      </c>
      <c r="J129" s="13" t="str">
        <f>IF($A129&lt;='All Results'!$B$4,"",IF(SUM(MissFill!I$5:I132)=0,"",(IF(MissFill!I132/SUM(MissFill!I$5:I132)&gt;0.01,"",IF(MissFill!I131/SUM(MissFill!I$5:I132)&gt;0.01,"",IF(MissFill!I130/SUM(MissFill!I$5:I132)&gt;0.01,"",IF(MissFill!I129/SUM(MissFill!I$5:I132)&gt;0.01,"",DateEnded_5Day!$A129)))))))</f>
        <v/>
      </c>
      <c r="K129" s="13" t="str">
        <f>IF($A129&lt;='All Results'!$B$4,"",IF(SUM(MissFill!J$5:J132)=0,"",(IF(MissFill!J132/SUM(MissFill!J$5:J132)&gt;0.01,"",IF(MissFill!J131/SUM(MissFill!J$5:J132)&gt;0.01,"",IF(MissFill!J130/SUM(MissFill!J$5:J132)&gt;0.01,"",IF(MissFill!J129/SUM(MissFill!J$5:J132)&gt;0.01,"",DateEnded_5Day!$A129)))))))</f>
        <v/>
      </c>
      <c r="L129" s="13" t="str">
        <f>IF($A129&lt;='All Results'!$B$4,"",IF(SUM(MissFill!K$5:K132)=0,"",(IF(MissFill!K132/SUM(MissFill!K$5:K132)&gt;0.01,"",IF(MissFill!K131/SUM(MissFill!K$5:K132)&gt;0.01,"",IF(MissFill!K130/SUM(MissFill!K$5:K132)&gt;0.01,"",IF(MissFill!K129/SUM(MissFill!K$5:K132)&gt;0.01,"",DateEnded_5Day!$A129)))))))</f>
        <v/>
      </c>
      <c r="M129" s="13" t="str">
        <f>IF($A129&lt;='All Results'!$B$4,"",IF(SUM(MissFill!L$5:L132)=0,"",(IF(MissFill!L132/SUM(MissFill!L$5:L132)&gt;0.01,"",IF(MissFill!L131/SUM(MissFill!L$5:L132)&gt;0.01,"",IF(MissFill!L130/SUM(MissFill!L$5:L132)&gt;0.01,"",IF(MissFill!L129/SUM(MissFill!L$5:L132)&gt;0.01,"",DateEnded_5Day!$A129)))))))</f>
        <v/>
      </c>
      <c r="N129" s="13" t="str">
        <f>IF($A129&lt;='All Results'!$B$4,"",IF(SUM(MissFill!M$5:M132)=0,"",(IF(MissFill!M132/SUM(MissFill!M$5:M132)&gt;0.01,"",IF(MissFill!M131/SUM(MissFill!M$5:M132)&gt;0.01,"",IF(MissFill!M130/SUM(MissFill!M$5:M132)&gt;0.01,"",IF(MissFill!M129/SUM(MissFill!M$5:M132)&gt;0.01,"",DateEnded_5Day!$A129)))))))</f>
        <v/>
      </c>
      <c r="O129" s="13" t="str">
        <f>IF($A129&lt;='All Results'!$B$4,"",IF(SUM(MissFill!N$5:N132)=0,"",(IF(MissFill!N132/SUM(MissFill!N$5:N132)&gt;0.01,"",IF(MissFill!N131/SUM(MissFill!N$5:N132)&gt;0.01,"",IF(MissFill!N130/SUM(MissFill!N$5:N132)&gt;0.01,"",IF(MissFill!N129/SUM(MissFill!N$5:N132)&gt;0.01,"",DateEnded_5Day!$A129)))))))</f>
        <v/>
      </c>
      <c r="P129" s="13" t="str">
        <f>IF($A129&lt;='All Results'!$B$4,"",IF(SUM(MissFill!O$5:O132)=0,"",(IF(MissFill!O132/SUM(MissFill!O$5:O132)&gt;0.01,"",IF(MissFill!O131/SUM(MissFill!O$5:O132)&gt;0.01,"",IF(MissFill!O130/SUM(MissFill!O$5:O132)&gt;0.01,"",IF(MissFill!O129/SUM(MissFill!O$5:O132)&gt;0.01,"",DateEnded_5Day!$A129)))))))</f>
        <v/>
      </c>
      <c r="Q129" s="13" t="str">
        <f>IF($A129&lt;='All Results'!$B$4,"",IF(SUM(MissFill!P$5:P132)=0,"",(IF(MissFill!P132/SUM(MissFill!P$5:P132)&gt;0.01,"",IF(MissFill!P131/SUM(MissFill!P$5:P132)&gt;0.01,"",IF(MissFill!P130/SUM(MissFill!P$5:P132)&gt;0.01,"",IF(MissFill!P129/SUM(MissFill!P$5:P132)&gt;0.01,"",DateEnded_5Day!$A129)))))))</f>
        <v/>
      </c>
      <c r="R129" s="13" t="str">
        <f>IF($A129&lt;='All Results'!$B$4,"",IF(SUM(MissFill!Q$5:Q132)=0,"",(IF(MissFill!Q132/SUM(MissFill!Q$5:Q132)&gt;0.01,"",IF(MissFill!Q131/SUM(MissFill!Q$5:Q132)&gt;0.01,"",IF(MissFill!Q130/SUM(MissFill!Q$5:Q132)&gt;0.01,"",IF(MissFill!Q129/SUM(MissFill!Q$5:Q132)&gt;0.01,"",DateEnded_5Day!$A129)))))))</f>
        <v/>
      </c>
      <c r="S129" s="13" t="str">
        <f>IF($A129&lt;='All Results'!$B$4,"",IF(SUM(MissFill!R$5:R132)=0,"",(IF(MissFill!R132/SUM(MissFill!R$5:R132)&gt;0.01,"",IF(MissFill!R131/SUM(MissFill!R$5:R132)&gt;0.01,"",IF(MissFill!R130/SUM(MissFill!R$5:R132)&gt;0.01,"",IF(MissFill!R129/SUM(MissFill!R$5:R132)&gt;0.01,"",DateEnded_5Day!$A129)))))))</f>
        <v/>
      </c>
      <c r="T129" s="13" t="str">
        <f>IF($A129&lt;='All Results'!$B$4,"",IF(SUM(MissFill!S$5:S132)=0,"",(IF(MissFill!S132/SUM(MissFill!S$5:S132)&gt;0.01,"",IF(MissFill!S131/SUM(MissFill!S$5:S132)&gt;0.01,"",IF(MissFill!S130/SUM(MissFill!S$5:S132)&gt;0.01,"",IF(MissFill!S129/SUM(MissFill!S$5:S132)&gt;0.01,"",DateEnded_5Day!$A129)))))))</f>
        <v/>
      </c>
      <c r="U129" s="13" t="str">
        <f>IF($A129&lt;='All Results'!$B$4,"",IF(SUM(MissFill!T$5:T132)=0,"",(IF(MissFill!T132/SUM(MissFill!T$5:T132)&gt;0.01,"",IF(MissFill!T131/SUM(MissFill!T$5:T132)&gt;0.01,"",IF(MissFill!T130/SUM(MissFill!T$5:T132)&gt;0.01,"",IF(MissFill!T129/SUM(MissFill!T$5:T132)&gt;0.01,"",DateEnded_5Day!$A129)))))))</f>
        <v/>
      </c>
      <c r="V129" s="13" t="str">
        <f>IF($A129&lt;='All Results'!$B$4,"",IF(SUM(MissFill!U$5:U132)=0,"",(IF(MissFill!U132/SUM(MissFill!U$5:U132)&gt;0.01,"",IF(MissFill!U131/SUM(MissFill!U$5:U132)&gt;0.01,"",IF(MissFill!U130/SUM(MissFill!U$5:U132)&gt;0.01,"",IF(MissFill!U129/SUM(MissFill!U$5:U132)&gt;0.01,"",DateEnded_5Day!$A129)))))))</f>
        <v/>
      </c>
      <c r="W129" s="13" t="str">
        <f>IF($A129&lt;='All Results'!$B$4,"",IF(SUM(MissFill!V$5:V132)=0,"",(IF(MissFill!V132/SUM(MissFill!V$5:V132)&gt;0.01,"",IF(MissFill!V131/SUM(MissFill!V$5:V132)&gt;0.01,"",IF(MissFill!V130/SUM(MissFill!V$5:V132)&gt;0.01,"",IF(MissFill!V129/SUM(MissFill!V$5:V132)&gt;0.01,"",DateEnded_5Day!$A129)))))))</f>
        <v/>
      </c>
      <c r="X129" s="13" t="str">
        <f>IF($A129&lt;='All Results'!$B$4,"",IF(SUM(MissFill!W$5:W132)=0,"",(IF(MissFill!W132/SUM(MissFill!W$5:W132)&gt;0.01,"",IF(MissFill!W131/SUM(MissFill!W$5:W132)&gt;0.01,"",IF(MissFill!W130/SUM(MissFill!W$5:W132)&gt;0.01,"",IF(MissFill!W129/SUM(MissFill!W$5:W132)&gt;0.01,"",DateEnded_5Day!$A129)))))))</f>
        <v/>
      </c>
      <c r="Y129" s="13" t="str">
        <f>IF($A129&lt;='All Results'!$B$4,"",IF(SUM(MissFill!X$5:X132)=0,"",(IF(MissFill!X132/SUM(MissFill!X$5:X132)&gt;0.01,"",IF(MissFill!X131/SUM(MissFill!X$5:X132)&gt;0.01,"",IF(MissFill!X130/SUM(MissFill!X$5:X132)&gt;0.01,"",IF(MissFill!X129/SUM(MissFill!X$5:X132)&gt;0.01,"",DateEnded_5Day!$A129)))))))</f>
        <v/>
      </c>
      <c r="Z129" s="13" t="str">
        <f>IF($A129&lt;='All Results'!$B$4,"",IF(SUM(MissFill!Y$5:Y132)=0,"",(IF(MissFill!Y132/SUM(MissFill!Y$5:Y132)&gt;0.01,"",IF(MissFill!Y131/SUM(MissFill!Y$5:Y132)&gt;0.01,"",IF(MissFill!Y130/SUM(MissFill!Y$5:Y132)&gt;0.01,"",IF(MissFill!Y129/SUM(MissFill!Y$5:Y132)&gt;0.01,"",DateEnded_5Day!$A129)))))))</f>
        <v/>
      </c>
      <c r="AA129" s="13" t="str">
        <f>IF($A129&lt;='All Results'!$B$4,"",IF(SUM(MissFill!Z$5:Z132)=0,"",(IF(MissFill!Z132/SUM(MissFill!Z$5:Z132)&gt;0.01,"",IF(MissFill!Z131/SUM(MissFill!Z$5:Z132)&gt;0.01,"",IF(MissFill!Z130/SUM(MissFill!Z$5:Z132)&gt;0.01,"",IF(MissFill!Z129/SUM(MissFill!Z$5:Z132)&gt;0.01,"",DateEnded_5Day!$A129)))))))</f>
        <v/>
      </c>
      <c r="AB129" s="13" t="str">
        <f>IF($A129&lt;='All Results'!$B$4,"",IF(SUM(MissFill!AA$5:AA132)=0,"",(IF(MissFill!AA132/SUM(MissFill!AA$5:AA132)&gt;0.01,"",IF(MissFill!AA131/SUM(MissFill!AA$5:AA132)&gt;0.01,"",IF(MissFill!AA130/SUM(MissFill!AA$5:AA132)&gt;0.01,"",IF(MissFill!AA129/SUM(MissFill!AA$5:AA132)&gt;0.01,"",DateEnded_5Day!$A129)))))))</f>
        <v/>
      </c>
      <c r="AC129" s="13" t="str">
        <f>IF($A129&lt;='All Results'!$B$4,"",IF(SUM(MissFill!AB$5:AB132)=0,"",(IF(MissFill!AB132/SUM(MissFill!AB$5:AB132)&gt;0.01,"",IF(MissFill!AB131/SUM(MissFill!AB$5:AB132)&gt;0.01,"",IF(MissFill!AB130/SUM(MissFill!AB$5:AB132)&gt;0.01,"",IF(MissFill!AB129/SUM(MissFill!AB$5:AB132)&gt;0.01,"",DateEnded_5Day!$A129)))))))</f>
        <v/>
      </c>
      <c r="AD129" s="13" t="str">
        <f>IF($A129&lt;='All Results'!$B$4,"",IF(SUM(MissFill!AC$5:AC132)=0,"",(IF(MissFill!AC132/SUM(MissFill!AC$5:AC132)&gt;0.01,"",IF(MissFill!AC131/SUM(MissFill!AC$5:AC132)&gt;0.01,"",IF(MissFill!AC130/SUM(MissFill!AC$5:AC132)&gt;0.01,"",IF(MissFill!AC129/SUM(MissFill!AC$5:AC132)&gt;0.01,"",DateEnded_5Day!$A129)))))))</f>
        <v/>
      </c>
      <c r="AE129" s="13" t="str">
        <f>IF($A129&lt;='All Results'!$B$4,"",IF(SUM(MissFill!AD$5:AD132)=0,"",(IF(MissFill!AD132/SUM(MissFill!AD$5:AD132)&gt;0.01,"",IF(MissFill!AD131/SUM(MissFill!AD$5:AD132)&gt;0.01,"",IF(MissFill!AD130/SUM(MissFill!AD$5:AD132)&gt;0.01,"",IF(MissFill!AD129/SUM(MissFill!AD$5:AD132)&gt;0.01,"",DateEnded_5Day!$A129)))))))</f>
        <v/>
      </c>
      <c r="AF129" s="13" t="str">
        <f>IF($A129&lt;='All Results'!$B$4,"",IF(SUM(MissFill!AE$5:AE132)=0,"",(IF(MissFill!AE132/SUM(MissFill!AE$5:AE132)&gt;0.01,"",IF(MissFill!AE131/SUM(MissFill!AE$5:AE132)&gt;0.01,"",IF(MissFill!AE130/SUM(MissFill!AE$5:AE132)&gt;0.01,"",IF(MissFill!AE129/SUM(MissFill!AE$5:AE132)&gt;0.01,"",DateEnded_5Day!$A129)))))))</f>
        <v/>
      </c>
      <c r="AG129" s="13" t="str">
        <f>IF($A129&lt;='All Results'!$B$4,"",IF(SUM(MissFill!AF$5:AF132)=0,"",(IF(MissFill!AF132/SUM(MissFill!AF$5:AF132)&gt;0.01,"",IF(MissFill!AF131/SUM(MissFill!AF$5:AF132)&gt;0.01,"",IF(MissFill!AF130/SUM(MissFill!AF$5:AF132)&gt;0.01,"",IF(MissFill!AF129/SUM(MissFill!AF$5:AF132)&gt;0.01,"",DateEnded_5Day!$A129)))))))</f>
        <v/>
      </c>
      <c r="AH129" s="13" t="str">
        <f>IF($A129&lt;='All Results'!$B$4,"",IF(SUM(MissFill!AG$5:AG132)=0,"",(IF(MissFill!AG132/SUM(MissFill!AG$5:AG132)&gt;0.01,"",IF(MissFill!AG131/SUM(MissFill!AG$5:AG132)&gt;0.01,"",IF(MissFill!AG130/SUM(MissFill!AG$5:AG132)&gt;0.01,"",IF(MissFill!AG129/SUM(MissFill!AG$5:AG132)&gt;0.01,"",DateEnded_5Day!$A129)))))))</f>
        <v/>
      </c>
      <c r="AI129" s="13" t="str">
        <f>IF($A129&lt;='All Results'!$B$4,"",IF(SUM(MissFill!AH$5:AH132)=0,"",(IF(MissFill!AH132/SUM(MissFill!AH$5:AH132)&gt;0.01,"",IF(MissFill!AH131/SUM(MissFill!AH$5:AH132)&gt;0.01,"",IF(MissFill!AH130/SUM(MissFill!AH$5:AH132)&gt;0.01,"",IF(MissFill!AH129/SUM(MissFill!AH$5:AH132)&gt;0.01,"",DateEnded_5Day!$A129)))))))</f>
        <v/>
      </c>
      <c r="AJ129" s="13" t="str">
        <f>IF($A129&lt;='All Results'!$B$4,"",IF(SUM(MissFill!AI$5:AI132)=0,"",(IF(MissFill!AI132/SUM(MissFill!AI$5:AI132)&gt;0.01,"",IF(MissFill!AI131/SUM(MissFill!AI$5:AI132)&gt;0.01,"",IF(MissFill!AI130/SUM(MissFill!AI$5:AI132)&gt;0.01,"",IF(MissFill!AI129/SUM(MissFill!AI$5:AI132)&gt;0.01,"",DateEnded_5Day!$A129)))))))</f>
        <v/>
      </c>
      <c r="AK129" s="13" t="str">
        <f>IF($A129&lt;='All Results'!$B$4,"",IF(SUM(MissFill!AJ$5:AJ132)=0,"",(IF(MissFill!AJ132/SUM(MissFill!AJ$5:AJ132)&gt;0.01,"",IF(MissFill!AJ131/SUM(MissFill!AJ$5:AJ132)&gt;0.01,"",IF(MissFill!AJ130/SUM(MissFill!AJ$5:AJ132)&gt;0.01,"",IF(MissFill!AJ129/SUM(MissFill!AJ$5:AJ132)&gt;0.01,"",DateEnded_5Day!$A129)))))))</f>
        <v/>
      </c>
      <c r="AL129" s="13" t="str">
        <f>IF($A129&lt;='All Results'!$B$4,"",IF(SUM(MissFill!AK$5:AK132)=0,"",(IF(MissFill!AK132/SUM(MissFill!AK$5:AK132)&gt;0.01,"",IF(MissFill!AK131/SUM(MissFill!AK$5:AK132)&gt;0.01,"",IF(MissFill!AK130/SUM(MissFill!AK$5:AK132)&gt;0.01,"",IF(MissFill!AK129/SUM(MissFill!AK$5:AK132)&gt;0.01,"",DateEnded_5Day!$A129)))))))</f>
        <v/>
      </c>
      <c r="AM129" s="13" t="str">
        <f>IF($A129&lt;='All Results'!$B$4,"",IF(SUM(MissFill!AL$5:AL132)=0,"",(IF(MissFill!AL132/SUM(MissFill!AL$5:AL132)&gt;0.01,"",IF(MissFill!AL131/SUM(MissFill!AL$5:AL132)&gt;0.01,"",IF(MissFill!AL130/SUM(MissFill!AL$5:AL132)&gt;0.01,"",IF(MissFill!AL129/SUM(MissFill!AL$5:AL132)&gt;0.01,"",DateEnded_5Day!$A129)))))))</f>
        <v/>
      </c>
      <c r="AN129" s="13" t="str">
        <f>IF($A129&lt;='All Results'!$B$4,"",IF(SUM(MissFill!AM$5:AM132)=0,"",(IF(MissFill!AM132/SUM(MissFill!AM$5:AM132)&gt;0.01,"",IF(MissFill!AM131/SUM(MissFill!AM$5:AM132)&gt;0.01,"",IF(MissFill!AM130/SUM(MissFill!AM$5:AM132)&gt;0.01,"",IF(MissFill!AM129/SUM(MissFill!AM$5:AM132)&gt;0.01,"",DateEnded_5Day!$A129)))))))</f>
        <v/>
      </c>
      <c r="AO129" s="13" t="str">
        <f>IF($A129&lt;='All Results'!$B$4,"",IF(SUM(MissFill!AN$5:AN132)=0,"",(IF(MissFill!AN132/SUM(MissFill!AN$5:AN132)&gt;0.01,"",IF(MissFill!AN131/SUM(MissFill!AN$5:AN132)&gt;0.01,"",IF(MissFill!AN130/SUM(MissFill!AN$5:AN132)&gt;0.01,"",IF(MissFill!AN129/SUM(MissFill!AN$5:AN132)&gt;0.01,"",DateEnded_5Day!$A129)))))))</f>
        <v/>
      </c>
      <c r="AP129" s="13" t="str">
        <f>IF($A129&lt;='All Results'!$B$4,"",IF(SUM(MissFill!AO$5:AO132)=0,"",(IF(MissFill!AO132/SUM(MissFill!AO$5:AO132)&gt;0.01,"",IF(MissFill!AO131/SUM(MissFill!AO$5:AO132)&gt;0.01,"",IF(MissFill!AO130/SUM(MissFill!AO$5:AO132)&gt;0.01,"",IF(MissFill!AO129/SUM(MissFill!AO$5:AO132)&gt;0.01,"",DateEnded_5Day!$A129)))))))</f>
        <v/>
      </c>
      <c r="AQ129" s="13" t="str">
        <f>IF($A129&lt;='All Results'!$B$4,"",IF(SUM(MissFill!AP$5:AP132)=0,"",(IF(MissFill!AP132/SUM(MissFill!AP$5:AP132)&gt;0.01,"",IF(MissFill!AP131/SUM(MissFill!AP$5:AP132)&gt;0.01,"",IF(MissFill!AP130/SUM(MissFill!AP$5:AP132)&gt;0.01,"",IF(MissFill!AP129/SUM(MissFill!AP$5:AP132)&gt;0.01,"",DateEnded_5Day!$A129)))))))</f>
        <v/>
      </c>
      <c r="AR129" s="13" t="str">
        <f>IF($A129&lt;='All Results'!$B$4,"",IF(SUM(MissFill!AQ$5:AQ132)=0,"",(IF(MissFill!AQ132/SUM(MissFill!AQ$5:AQ132)&gt;0.01,"",IF(MissFill!AQ131/SUM(MissFill!AQ$5:AQ132)&gt;0.01,"",IF(MissFill!AQ130/SUM(MissFill!AQ$5:AQ132)&gt;0.01,"",IF(MissFill!AQ129/SUM(MissFill!AQ$5:AQ132)&gt;0.01,"",DateEnded_5Day!$A129)))))))</f>
        <v/>
      </c>
      <c r="AS129" s="13" t="str">
        <f>IF($A129&lt;='All Results'!$B$4,"",IF(SUM(MissFill!AR$5:AR132)=0,"",(IF(MissFill!AR132/SUM(MissFill!AR$5:AR132)&gt;0.01,"",IF(MissFill!AR131/SUM(MissFill!AR$5:AR132)&gt;0.01,"",IF(MissFill!AR130/SUM(MissFill!AR$5:AR132)&gt;0.01,"",IF(MissFill!AR129/SUM(MissFill!AR$5:AR132)&gt;0.01,"",DateEnded_5Day!$A129)))))))</f>
        <v/>
      </c>
      <c r="AT129" s="13" t="str">
        <f>IF($A129&lt;='All Results'!$B$4,"",IF(SUM(MissFill!AS$5:AS132)=0,"",(IF(MissFill!AS132/SUM(MissFill!AS$5:AS132)&gt;0.01,"",IF(MissFill!AS131/SUM(MissFill!AS$5:AS132)&gt;0.01,"",IF(MissFill!AS130/SUM(MissFill!AS$5:AS132)&gt;0.01,"",IF(MissFill!AS129/SUM(MissFill!AS$5:AS132)&gt;0.01,"",DateEnded_5Day!$A129)))))))</f>
        <v/>
      </c>
      <c r="AU129" s="13" t="str">
        <f>IF($A129&lt;='All Results'!$B$4,"",IF(SUM(MissFill!AT$5:AT132)=0,"",(IF(MissFill!AT132/SUM(MissFill!AT$5:AT132)&gt;0.01,"",IF(MissFill!AT131/SUM(MissFill!AT$5:AT132)&gt;0.01,"",IF(MissFill!AT130/SUM(MissFill!AT$5:AT132)&gt;0.01,"",IF(MissFill!AT129/SUM(MissFill!AT$5:AT132)&gt;0.01,"",DateEnded_5Day!$A129)))))))</f>
        <v/>
      </c>
      <c r="AV129" s="13" t="str">
        <f>IF($A129&lt;='All Results'!$B$4,"",IF(SUM(MissFill!AU$5:AU132)=0,"",(IF(MissFill!AU132/SUM(MissFill!AU$5:AU132)&gt;0.01,"",IF(MissFill!AU131/SUM(MissFill!AU$5:AU132)&gt;0.01,"",IF(MissFill!AU130/SUM(MissFill!AU$5:AU132)&gt;0.01,"",IF(MissFill!AU129/SUM(MissFill!AU$5:AU132)&gt;0.01,"",DateEnded_5Day!$A129)))))))</f>
        <v/>
      </c>
      <c r="AW129" s="13" t="str">
        <f>IF($A129&lt;='All Results'!$B$4,"",IF(SUM(MissFill!AV$5:AV132)=0,"",(IF(MissFill!AV132/SUM(MissFill!AV$5:AV132)&gt;0.01,"",IF(MissFill!AV131/SUM(MissFill!AV$5:AV132)&gt;0.01,"",IF(MissFill!AV130/SUM(MissFill!AV$5:AV132)&gt;0.01,"",IF(MissFill!AV129/SUM(MissFill!AV$5:AV132)&gt;0.01,"",DateEnded_5Day!$A129)))))))</f>
        <v/>
      </c>
      <c r="AX129" s="13" t="str">
        <f>IF($A129&lt;='All Results'!$B$4,"",IF(SUM(MissFill!AW$5:AW132)=0,"",(IF(MissFill!AW132/SUM(MissFill!AW$5:AW132)&gt;0.01,"",IF(MissFill!AW131/SUM(MissFill!AW$5:AW132)&gt;0.01,"",IF(MissFill!AW130/SUM(MissFill!AW$5:AW132)&gt;0.01,"",IF(MissFill!AW129/SUM(MissFill!AW$5:AW132)&gt;0.01,"",DateEnded_5Day!$A129)))))))</f>
        <v/>
      </c>
    </row>
    <row r="130" spans="1:50" x14ac:dyDescent="0.25">
      <c r="A130" s="8">
        <v>44475</v>
      </c>
      <c r="B130" s="11">
        <v>279</v>
      </c>
      <c r="C130" s="13" t="str">
        <f>IF($A130&lt;='All Results'!$B$4,"",IF(SUM(MissFill!B$5:B133)=0,"",(IF(MissFill!B133/SUM(MissFill!B$5:B133)&gt;0.01,"",IF(MissFill!B132/SUM(MissFill!B$5:B133)&gt;0.01,"",IF(MissFill!B131/SUM(MissFill!B$5:B133)&gt;0.01,"",IF(MissFill!B130/SUM(MissFill!B$5:B133)&gt;0.01,"",DateEnded_5Day!$A130)))))))</f>
        <v/>
      </c>
      <c r="D130" s="13" t="str">
        <f>IF($A130&lt;='All Results'!$B$4,"",IF(SUM(MissFill!C$5:C133)=0,"",(IF(MissFill!C133/SUM(MissFill!C$5:C133)&gt;0.01,"",IF(MissFill!C132/SUM(MissFill!C$5:C133)&gt;0.01,"",IF(MissFill!C131/SUM(MissFill!C$5:C133)&gt;0.01,"",IF(MissFill!C130/SUM(MissFill!C$5:C133)&gt;0.01,"",DateEnded_5Day!$A130)))))))</f>
        <v/>
      </c>
      <c r="E130" s="13" t="str">
        <f>IF($A130&lt;='All Results'!$B$4,"",IF(SUM(MissFill!D$5:D133)=0,"",(IF(MissFill!D133/SUM(MissFill!D$5:D133)&gt;0.01,"",IF(MissFill!D132/SUM(MissFill!D$5:D133)&gt;0.01,"",IF(MissFill!D131/SUM(MissFill!D$5:D133)&gt;0.01,"",IF(MissFill!D130/SUM(MissFill!D$5:D133)&gt;0.01,"",DateEnded_5Day!$A130)))))))</f>
        <v/>
      </c>
      <c r="F130" s="13" t="str">
        <f>IF($A130&lt;='All Results'!$B$4,"",IF(SUM(MissFill!E$5:E133)=0,"",(IF(MissFill!E133/SUM(MissFill!E$5:E133)&gt;0.01,"",IF(MissFill!E132/SUM(MissFill!E$5:E133)&gt;0.01,"",IF(MissFill!E131/SUM(MissFill!E$5:E133)&gt;0.01,"",IF(MissFill!E130/SUM(MissFill!E$5:E133)&gt;0.01,"",DateEnded_5Day!$A130)))))))</f>
        <v/>
      </c>
      <c r="G130" s="13" t="str">
        <f>IF($A130&lt;='All Results'!$B$4,"",IF(SUM(MissFill!F$5:F133)=0,"",(IF(MissFill!F133/SUM(MissFill!F$5:F133)&gt;0.01,"",IF(MissFill!F132/SUM(MissFill!F$5:F133)&gt;0.01,"",IF(MissFill!F131/SUM(MissFill!F$5:F133)&gt;0.01,"",IF(MissFill!F130/SUM(MissFill!F$5:F133)&gt;0.01,"",DateEnded_5Day!$A130)))))))</f>
        <v/>
      </c>
      <c r="H130" s="13" t="str">
        <f>IF($A130&lt;='All Results'!$B$4,"",IF(SUM(MissFill!G$5:G133)=0,"",(IF(MissFill!G133/SUM(MissFill!G$5:G133)&gt;0.01,"",IF(MissFill!G132/SUM(MissFill!G$5:G133)&gt;0.01,"",IF(MissFill!G131/SUM(MissFill!G$5:G133)&gt;0.01,"",IF(MissFill!G130/SUM(MissFill!G$5:G133)&gt;0.01,"",DateEnded_5Day!$A130)))))))</f>
        <v/>
      </c>
      <c r="I130" s="13" t="str">
        <f>IF($A130&lt;='All Results'!$B$4,"",IF(SUM(MissFill!H$5:H133)=0,"",(IF(MissFill!H133/SUM(MissFill!H$5:H133)&gt;0.01,"",IF(MissFill!H132/SUM(MissFill!H$5:H133)&gt;0.01,"",IF(MissFill!H131/SUM(MissFill!H$5:H133)&gt;0.01,"",IF(MissFill!H130/SUM(MissFill!H$5:H133)&gt;0.01,"",DateEnded_5Day!$A130)))))))</f>
        <v/>
      </c>
      <c r="J130" s="13" t="str">
        <f>IF($A130&lt;='All Results'!$B$4,"",IF(SUM(MissFill!I$5:I133)=0,"",(IF(MissFill!I133/SUM(MissFill!I$5:I133)&gt;0.01,"",IF(MissFill!I132/SUM(MissFill!I$5:I133)&gt;0.01,"",IF(MissFill!I131/SUM(MissFill!I$5:I133)&gt;0.01,"",IF(MissFill!I130/SUM(MissFill!I$5:I133)&gt;0.01,"",DateEnded_5Day!$A130)))))))</f>
        <v/>
      </c>
      <c r="K130" s="13" t="str">
        <f>IF($A130&lt;='All Results'!$B$4,"",IF(SUM(MissFill!J$5:J133)=0,"",(IF(MissFill!J133/SUM(MissFill!J$5:J133)&gt;0.01,"",IF(MissFill!J132/SUM(MissFill!J$5:J133)&gt;0.01,"",IF(MissFill!J131/SUM(MissFill!J$5:J133)&gt;0.01,"",IF(MissFill!J130/SUM(MissFill!J$5:J133)&gt;0.01,"",DateEnded_5Day!$A130)))))))</f>
        <v/>
      </c>
      <c r="L130" s="13" t="str">
        <f>IF($A130&lt;='All Results'!$B$4,"",IF(SUM(MissFill!K$5:K133)=0,"",(IF(MissFill!K133/SUM(MissFill!K$5:K133)&gt;0.01,"",IF(MissFill!K132/SUM(MissFill!K$5:K133)&gt;0.01,"",IF(MissFill!K131/SUM(MissFill!K$5:K133)&gt;0.01,"",IF(MissFill!K130/SUM(MissFill!K$5:K133)&gt;0.01,"",DateEnded_5Day!$A130)))))))</f>
        <v/>
      </c>
      <c r="M130" s="13" t="str">
        <f>IF($A130&lt;='All Results'!$B$4,"",IF(SUM(MissFill!L$5:L133)=0,"",(IF(MissFill!L133/SUM(MissFill!L$5:L133)&gt;0.01,"",IF(MissFill!L132/SUM(MissFill!L$5:L133)&gt;0.01,"",IF(MissFill!L131/SUM(MissFill!L$5:L133)&gt;0.01,"",IF(MissFill!L130/SUM(MissFill!L$5:L133)&gt;0.01,"",DateEnded_5Day!$A130)))))))</f>
        <v/>
      </c>
      <c r="N130" s="13" t="str">
        <f>IF($A130&lt;='All Results'!$B$4,"",IF(SUM(MissFill!M$5:M133)=0,"",(IF(MissFill!M133/SUM(MissFill!M$5:M133)&gt;0.01,"",IF(MissFill!M132/SUM(MissFill!M$5:M133)&gt;0.01,"",IF(MissFill!M131/SUM(MissFill!M$5:M133)&gt;0.01,"",IF(MissFill!M130/SUM(MissFill!M$5:M133)&gt;0.01,"",DateEnded_5Day!$A130)))))))</f>
        <v/>
      </c>
      <c r="O130" s="13" t="str">
        <f>IF($A130&lt;='All Results'!$B$4,"",IF(SUM(MissFill!N$5:N133)=0,"",(IF(MissFill!N133/SUM(MissFill!N$5:N133)&gt;0.01,"",IF(MissFill!N132/SUM(MissFill!N$5:N133)&gt;0.01,"",IF(MissFill!N131/SUM(MissFill!N$5:N133)&gt;0.01,"",IF(MissFill!N130/SUM(MissFill!N$5:N133)&gt;0.01,"",DateEnded_5Day!$A130)))))))</f>
        <v/>
      </c>
      <c r="P130" s="13" t="str">
        <f>IF($A130&lt;='All Results'!$B$4,"",IF(SUM(MissFill!O$5:O133)=0,"",(IF(MissFill!O133/SUM(MissFill!O$5:O133)&gt;0.01,"",IF(MissFill!O132/SUM(MissFill!O$5:O133)&gt;0.01,"",IF(MissFill!O131/SUM(MissFill!O$5:O133)&gt;0.01,"",IF(MissFill!O130/SUM(MissFill!O$5:O133)&gt;0.01,"",DateEnded_5Day!$A130)))))))</f>
        <v/>
      </c>
      <c r="Q130" s="13" t="str">
        <f>IF($A130&lt;='All Results'!$B$4,"",IF(SUM(MissFill!P$5:P133)=0,"",(IF(MissFill!P133/SUM(MissFill!P$5:P133)&gt;0.01,"",IF(MissFill!P132/SUM(MissFill!P$5:P133)&gt;0.01,"",IF(MissFill!P131/SUM(MissFill!P$5:P133)&gt;0.01,"",IF(MissFill!P130/SUM(MissFill!P$5:P133)&gt;0.01,"",DateEnded_5Day!$A130)))))))</f>
        <v/>
      </c>
      <c r="R130" s="13" t="str">
        <f>IF($A130&lt;='All Results'!$B$4,"",IF(SUM(MissFill!Q$5:Q133)=0,"",(IF(MissFill!Q133/SUM(MissFill!Q$5:Q133)&gt;0.01,"",IF(MissFill!Q132/SUM(MissFill!Q$5:Q133)&gt;0.01,"",IF(MissFill!Q131/SUM(MissFill!Q$5:Q133)&gt;0.01,"",IF(MissFill!Q130/SUM(MissFill!Q$5:Q133)&gt;0.01,"",DateEnded_5Day!$A130)))))))</f>
        <v/>
      </c>
      <c r="S130" s="13" t="str">
        <f>IF($A130&lt;='All Results'!$B$4,"",IF(SUM(MissFill!R$5:R133)=0,"",(IF(MissFill!R133/SUM(MissFill!R$5:R133)&gt;0.01,"",IF(MissFill!R132/SUM(MissFill!R$5:R133)&gt;0.01,"",IF(MissFill!R131/SUM(MissFill!R$5:R133)&gt;0.01,"",IF(MissFill!R130/SUM(MissFill!R$5:R133)&gt;0.01,"",DateEnded_5Day!$A130)))))))</f>
        <v/>
      </c>
      <c r="T130" s="13" t="str">
        <f>IF($A130&lt;='All Results'!$B$4,"",IF(SUM(MissFill!S$5:S133)=0,"",(IF(MissFill!S133/SUM(MissFill!S$5:S133)&gt;0.01,"",IF(MissFill!S132/SUM(MissFill!S$5:S133)&gt;0.01,"",IF(MissFill!S131/SUM(MissFill!S$5:S133)&gt;0.01,"",IF(MissFill!S130/SUM(MissFill!S$5:S133)&gt;0.01,"",DateEnded_5Day!$A130)))))))</f>
        <v/>
      </c>
      <c r="U130" s="13" t="str">
        <f>IF($A130&lt;='All Results'!$B$4,"",IF(SUM(MissFill!T$5:T133)=0,"",(IF(MissFill!T133/SUM(MissFill!T$5:T133)&gt;0.01,"",IF(MissFill!T132/SUM(MissFill!T$5:T133)&gt;0.01,"",IF(MissFill!T131/SUM(MissFill!T$5:T133)&gt;0.01,"",IF(MissFill!T130/SUM(MissFill!T$5:T133)&gt;0.01,"",DateEnded_5Day!$A130)))))))</f>
        <v/>
      </c>
      <c r="V130" s="13" t="str">
        <f>IF($A130&lt;='All Results'!$B$4,"",IF(SUM(MissFill!U$5:U133)=0,"",(IF(MissFill!U133/SUM(MissFill!U$5:U133)&gt;0.01,"",IF(MissFill!U132/SUM(MissFill!U$5:U133)&gt;0.01,"",IF(MissFill!U131/SUM(MissFill!U$5:U133)&gt;0.01,"",IF(MissFill!U130/SUM(MissFill!U$5:U133)&gt;0.01,"",DateEnded_5Day!$A130)))))))</f>
        <v/>
      </c>
      <c r="W130" s="13" t="str">
        <f>IF($A130&lt;='All Results'!$B$4,"",IF(SUM(MissFill!V$5:V133)=0,"",(IF(MissFill!V133/SUM(MissFill!V$5:V133)&gt;0.01,"",IF(MissFill!V132/SUM(MissFill!V$5:V133)&gt;0.01,"",IF(MissFill!V131/SUM(MissFill!V$5:V133)&gt;0.01,"",IF(MissFill!V130/SUM(MissFill!V$5:V133)&gt;0.01,"",DateEnded_5Day!$A130)))))))</f>
        <v/>
      </c>
      <c r="X130" s="13" t="str">
        <f>IF($A130&lt;='All Results'!$B$4,"",IF(SUM(MissFill!W$5:W133)=0,"",(IF(MissFill!W133/SUM(MissFill!W$5:W133)&gt;0.01,"",IF(MissFill!W132/SUM(MissFill!W$5:W133)&gt;0.01,"",IF(MissFill!W131/SUM(MissFill!W$5:W133)&gt;0.01,"",IF(MissFill!W130/SUM(MissFill!W$5:W133)&gt;0.01,"",DateEnded_5Day!$A130)))))))</f>
        <v/>
      </c>
      <c r="Y130" s="13" t="str">
        <f>IF($A130&lt;='All Results'!$B$4,"",IF(SUM(MissFill!X$5:X133)=0,"",(IF(MissFill!X133/SUM(MissFill!X$5:X133)&gt;0.01,"",IF(MissFill!X132/SUM(MissFill!X$5:X133)&gt;0.01,"",IF(MissFill!X131/SUM(MissFill!X$5:X133)&gt;0.01,"",IF(MissFill!X130/SUM(MissFill!X$5:X133)&gt;0.01,"",DateEnded_5Day!$A130)))))))</f>
        <v/>
      </c>
      <c r="Z130" s="13" t="str">
        <f>IF($A130&lt;='All Results'!$B$4,"",IF(SUM(MissFill!Y$5:Y133)=0,"",(IF(MissFill!Y133/SUM(MissFill!Y$5:Y133)&gt;0.01,"",IF(MissFill!Y132/SUM(MissFill!Y$5:Y133)&gt;0.01,"",IF(MissFill!Y131/SUM(MissFill!Y$5:Y133)&gt;0.01,"",IF(MissFill!Y130/SUM(MissFill!Y$5:Y133)&gt;0.01,"",DateEnded_5Day!$A130)))))))</f>
        <v/>
      </c>
      <c r="AA130" s="13" t="str">
        <f>IF($A130&lt;='All Results'!$B$4,"",IF(SUM(MissFill!Z$5:Z133)=0,"",(IF(MissFill!Z133/SUM(MissFill!Z$5:Z133)&gt;0.01,"",IF(MissFill!Z132/SUM(MissFill!Z$5:Z133)&gt;0.01,"",IF(MissFill!Z131/SUM(MissFill!Z$5:Z133)&gt;0.01,"",IF(MissFill!Z130/SUM(MissFill!Z$5:Z133)&gt;0.01,"",DateEnded_5Day!$A130)))))))</f>
        <v/>
      </c>
      <c r="AB130" s="13" t="str">
        <f>IF($A130&lt;='All Results'!$B$4,"",IF(SUM(MissFill!AA$5:AA133)=0,"",(IF(MissFill!AA133/SUM(MissFill!AA$5:AA133)&gt;0.01,"",IF(MissFill!AA132/SUM(MissFill!AA$5:AA133)&gt;0.01,"",IF(MissFill!AA131/SUM(MissFill!AA$5:AA133)&gt;0.01,"",IF(MissFill!AA130/SUM(MissFill!AA$5:AA133)&gt;0.01,"",DateEnded_5Day!$A130)))))))</f>
        <v/>
      </c>
      <c r="AC130" s="13" t="str">
        <f>IF($A130&lt;='All Results'!$B$4,"",IF(SUM(MissFill!AB$5:AB133)=0,"",(IF(MissFill!AB133/SUM(MissFill!AB$5:AB133)&gt;0.01,"",IF(MissFill!AB132/SUM(MissFill!AB$5:AB133)&gt;0.01,"",IF(MissFill!AB131/SUM(MissFill!AB$5:AB133)&gt;0.01,"",IF(MissFill!AB130/SUM(MissFill!AB$5:AB133)&gt;0.01,"",DateEnded_5Day!$A130)))))))</f>
        <v/>
      </c>
      <c r="AD130" s="13" t="str">
        <f>IF($A130&lt;='All Results'!$B$4,"",IF(SUM(MissFill!AC$5:AC133)=0,"",(IF(MissFill!AC133/SUM(MissFill!AC$5:AC133)&gt;0.01,"",IF(MissFill!AC132/SUM(MissFill!AC$5:AC133)&gt;0.01,"",IF(MissFill!AC131/SUM(MissFill!AC$5:AC133)&gt;0.01,"",IF(MissFill!AC130/SUM(MissFill!AC$5:AC133)&gt;0.01,"",DateEnded_5Day!$A130)))))))</f>
        <v/>
      </c>
      <c r="AE130" s="13" t="str">
        <f>IF($A130&lt;='All Results'!$B$4,"",IF(SUM(MissFill!AD$5:AD133)=0,"",(IF(MissFill!AD133/SUM(MissFill!AD$5:AD133)&gt;0.01,"",IF(MissFill!AD132/SUM(MissFill!AD$5:AD133)&gt;0.01,"",IF(MissFill!AD131/SUM(MissFill!AD$5:AD133)&gt;0.01,"",IF(MissFill!AD130/SUM(MissFill!AD$5:AD133)&gt;0.01,"",DateEnded_5Day!$A130)))))))</f>
        <v/>
      </c>
      <c r="AF130" s="13" t="str">
        <f>IF($A130&lt;='All Results'!$B$4,"",IF(SUM(MissFill!AE$5:AE133)=0,"",(IF(MissFill!AE133/SUM(MissFill!AE$5:AE133)&gt;0.01,"",IF(MissFill!AE132/SUM(MissFill!AE$5:AE133)&gt;0.01,"",IF(MissFill!AE131/SUM(MissFill!AE$5:AE133)&gt;0.01,"",IF(MissFill!AE130/SUM(MissFill!AE$5:AE133)&gt;0.01,"",DateEnded_5Day!$A130)))))))</f>
        <v/>
      </c>
      <c r="AG130" s="13" t="str">
        <f>IF($A130&lt;='All Results'!$B$4,"",IF(SUM(MissFill!AF$5:AF133)=0,"",(IF(MissFill!AF133/SUM(MissFill!AF$5:AF133)&gt;0.01,"",IF(MissFill!AF132/SUM(MissFill!AF$5:AF133)&gt;0.01,"",IF(MissFill!AF131/SUM(MissFill!AF$5:AF133)&gt;0.01,"",IF(MissFill!AF130/SUM(MissFill!AF$5:AF133)&gt;0.01,"",DateEnded_5Day!$A130)))))))</f>
        <v/>
      </c>
      <c r="AH130" s="13" t="str">
        <f>IF($A130&lt;='All Results'!$B$4,"",IF(SUM(MissFill!AG$5:AG133)=0,"",(IF(MissFill!AG133/SUM(MissFill!AG$5:AG133)&gt;0.01,"",IF(MissFill!AG132/SUM(MissFill!AG$5:AG133)&gt;0.01,"",IF(MissFill!AG131/SUM(MissFill!AG$5:AG133)&gt;0.01,"",IF(MissFill!AG130/SUM(MissFill!AG$5:AG133)&gt;0.01,"",DateEnded_5Day!$A130)))))))</f>
        <v/>
      </c>
      <c r="AI130" s="13" t="str">
        <f>IF($A130&lt;='All Results'!$B$4,"",IF(SUM(MissFill!AH$5:AH133)=0,"",(IF(MissFill!AH133/SUM(MissFill!AH$5:AH133)&gt;0.01,"",IF(MissFill!AH132/SUM(MissFill!AH$5:AH133)&gt;0.01,"",IF(MissFill!AH131/SUM(MissFill!AH$5:AH133)&gt;0.01,"",IF(MissFill!AH130/SUM(MissFill!AH$5:AH133)&gt;0.01,"",DateEnded_5Day!$A130)))))))</f>
        <v/>
      </c>
      <c r="AJ130" s="13" t="str">
        <f>IF($A130&lt;='All Results'!$B$4,"",IF(SUM(MissFill!AI$5:AI133)=0,"",(IF(MissFill!AI133/SUM(MissFill!AI$5:AI133)&gt;0.01,"",IF(MissFill!AI132/SUM(MissFill!AI$5:AI133)&gt;0.01,"",IF(MissFill!AI131/SUM(MissFill!AI$5:AI133)&gt;0.01,"",IF(MissFill!AI130/SUM(MissFill!AI$5:AI133)&gt;0.01,"",DateEnded_5Day!$A130)))))))</f>
        <v/>
      </c>
      <c r="AK130" s="13" t="str">
        <f>IF($A130&lt;='All Results'!$B$4,"",IF(SUM(MissFill!AJ$5:AJ133)=0,"",(IF(MissFill!AJ133/SUM(MissFill!AJ$5:AJ133)&gt;0.01,"",IF(MissFill!AJ132/SUM(MissFill!AJ$5:AJ133)&gt;0.01,"",IF(MissFill!AJ131/SUM(MissFill!AJ$5:AJ133)&gt;0.01,"",IF(MissFill!AJ130/SUM(MissFill!AJ$5:AJ133)&gt;0.01,"",DateEnded_5Day!$A130)))))))</f>
        <v/>
      </c>
      <c r="AL130" s="13" t="str">
        <f>IF($A130&lt;='All Results'!$B$4,"",IF(SUM(MissFill!AK$5:AK133)=0,"",(IF(MissFill!AK133/SUM(MissFill!AK$5:AK133)&gt;0.01,"",IF(MissFill!AK132/SUM(MissFill!AK$5:AK133)&gt;0.01,"",IF(MissFill!AK131/SUM(MissFill!AK$5:AK133)&gt;0.01,"",IF(MissFill!AK130/SUM(MissFill!AK$5:AK133)&gt;0.01,"",DateEnded_5Day!$A130)))))))</f>
        <v/>
      </c>
      <c r="AM130" s="13" t="str">
        <f>IF($A130&lt;='All Results'!$B$4,"",IF(SUM(MissFill!AL$5:AL133)=0,"",(IF(MissFill!AL133/SUM(MissFill!AL$5:AL133)&gt;0.01,"",IF(MissFill!AL132/SUM(MissFill!AL$5:AL133)&gt;0.01,"",IF(MissFill!AL131/SUM(MissFill!AL$5:AL133)&gt;0.01,"",IF(MissFill!AL130/SUM(MissFill!AL$5:AL133)&gt;0.01,"",DateEnded_5Day!$A130)))))))</f>
        <v/>
      </c>
      <c r="AN130" s="13" t="str">
        <f>IF($A130&lt;='All Results'!$B$4,"",IF(SUM(MissFill!AM$5:AM133)=0,"",(IF(MissFill!AM133/SUM(MissFill!AM$5:AM133)&gt;0.01,"",IF(MissFill!AM132/SUM(MissFill!AM$5:AM133)&gt;0.01,"",IF(MissFill!AM131/SUM(MissFill!AM$5:AM133)&gt;0.01,"",IF(MissFill!AM130/SUM(MissFill!AM$5:AM133)&gt;0.01,"",DateEnded_5Day!$A130)))))))</f>
        <v/>
      </c>
      <c r="AO130" s="13" t="str">
        <f>IF($A130&lt;='All Results'!$B$4,"",IF(SUM(MissFill!AN$5:AN133)=0,"",(IF(MissFill!AN133/SUM(MissFill!AN$5:AN133)&gt;0.01,"",IF(MissFill!AN132/SUM(MissFill!AN$5:AN133)&gt;0.01,"",IF(MissFill!AN131/SUM(MissFill!AN$5:AN133)&gt;0.01,"",IF(MissFill!AN130/SUM(MissFill!AN$5:AN133)&gt;0.01,"",DateEnded_5Day!$A130)))))))</f>
        <v/>
      </c>
      <c r="AP130" s="13" t="str">
        <f>IF($A130&lt;='All Results'!$B$4,"",IF(SUM(MissFill!AO$5:AO133)=0,"",(IF(MissFill!AO133/SUM(MissFill!AO$5:AO133)&gt;0.01,"",IF(MissFill!AO132/SUM(MissFill!AO$5:AO133)&gt;0.01,"",IF(MissFill!AO131/SUM(MissFill!AO$5:AO133)&gt;0.01,"",IF(MissFill!AO130/SUM(MissFill!AO$5:AO133)&gt;0.01,"",DateEnded_5Day!$A130)))))))</f>
        <v/>
      </c>
      <c r="AQ130" s="13" t="str">
        <f>IF($A130&lt;='All Results'!$B$4,"",IF(SUM(MissFill!AP$5:AP133)=0,"",(IF(MissFill!AP133/SUM(MissFill!AP$5:AP133)&gt;0.01,"",IF(MissFill!AP132/SUM(MissFill!AP$5:AP133)&gt;0.01,"",IF(MissFill!AP131/SUM(MissFill!AP$5:AP133)&gt;0.01,"",IF(MissFill!AP130/SUM(MissFill!AP$5:AP133)&gt;0.01,"",DateEnded_5Day!$A130)))))))</f>
        <v/>
      </c>
      <c r="AR130" s="13" t="str">
        <f>IF($A130&lt;='All Results'!$B$4,"",IF(SUM(MissFill!AQ$5:AQ133)=0,"",(IF(MissFill!AQ133/SUM(MissFill!AQ$5:AQ133)&gt;0.01,"",IF(MissFill!AQ132/SUM(MissFill!AQ$5:AQ133)&gt;0.01,"",IF(MissFill!AQ131/SUM(MissFill!AQ$5:AQ133)&gt;0.01,"",IF(MissFill!AQ130/SUM(MissFill!AQ$5:AQ133)&gt;0.01,"",DateEnded_5Day!$A130)))))))</f>
        <v/>
      </c>
      <c r="AS130" s="13" t="str">
        <f>IF($A130&lt;='All Results'!$B$4,"",IF(SUM(MissFill!AR$5:AR133)=0,"",(IF(MissFill!AR133/SUM(MissFill!AR$5:AR133)&gt;0.01,"",IF(MissFill!AR132/SUM(MissFill!AR$5:AR133)&gt;0.01,"",IF(MissFill!AR131/SUM(MissFill!AR$5:AR133)&gt;0.01,"",IF(MissFill!AR130/SUM(MissFill!AR$5:AR133)&gt;0.01,"",DateEnded_5Day!$A130)))))))</f>
        <v/>
      </c>
      <c r="AT130" s="13" t="str">
        <f>IF($A130&lt;='All Results'!$B$4,"",IF(SUM(MissFill!AS$5:AS133)=0,"",(IF(MissFill!AS133/SUM(MissFill!AS$5:AS133)&gt;0.01,"",IF(MissFill!AS132/SUM(MissFill!AS$5:AS133)&gt;0.01,"",IF(MissFill!AS131/SUM(MissFill!AS$5:AS133)&gt;0.01,"",IF(MissFill!AS130/SUM(MissFill!AS$5:AS133)&gt;0.01,"",DateEnded_5Day!$A130)))))))</f>
        <v/>
      </c>
      <c r="AU130" s="13" t="str">
        <f>IF($A130&lt;='All Results'!$B$4,"",IF(SUM(MissFill!AT$5:AT133)=0,"",(IF(MissFill!AT133/SUM(MissFill!AT$5:AT133)&gt;0.01,"",IF(MissFill!AT132/SUM(MissFill!AT$5:AT133)&gt;0.01,"",IF(MissFill!AT131/SUM(MissFill!AT$5:AT133)&gt;0.01,"",IF(MissFill!AT130/SUM(MissFill!AT$5:AT133)&gt;0.01,"",DateEnded_5Day!$A130)))))))</f>
        <v/>
      </c>
      <c r="AV130" s="13" t="str">
        <f>IF($A130&lt;='All Results'!$B$4,"",IF(SUM(MissFill!AU$5:AU133)=0,"",(IF(MissFill!AU133/SUM(MissFill!AU$5:AU133)&gt;0.01,"",IF(MissFill!AU132/SUM(MissFill!AU$5:AU133)&gt;0.01,"",IF(MissFill!AU131/SUM(MissFill!AU$5:AU133)&gt;0.01,"",IF(MissFill!AU130/SUM(MissFill!AU$5:AU133)&gt;0.01,"",DateEnded_5Day!$A130)))))))</f>
        <v/>
      </c>
      <c r="AW130" s="13" t="str">
        <f>IF($A130&lt;='All Results'!$B$4,"",IF(SUM(MissFill!AV$5:AV133)=0,"",(IF(MissFill!AV133/SUM(MissFill!AV$5:AV133)&gt;0.01,"",IF(MissFill!AV132/SUM(MissFill!AV$5:AV133)&gt;0.01,"",IF(MissFill!AV131/SUM(MissFill!AV$5:AV133)&gt;0.01,"",IF(MissFill!AV130/SUM(MissFill!AV$5:AV133)&gt;0.01,"",DateEnded_5Day!$A130)))))))</f>
        <v/>
      </c>
      <c r="AX130" s="13" t="str">
        <f>IF($A130&lt;='All Results'!$B$4,"",IF(SUM(MissFill!AW$5:AW133)=0,"",(IF(MissFill!AW133/SUM(MissFill!AW$5:AW133)&gt;0.01,"",IF(MissFill!AW132/SUM(MissFill!AW$5:AW133)&gt;0.01,"",IF(MissFill!AW131/SUM(MissFill!AW$5:AW133)&gt;0.01,"",IF(MissFill!AW130/SUM(MissFill!AW$5:AW133)&gt;0.01,"",DateEnded_5Day!$A130)))))))</f>
        <v/>
      </c>
    </row>
    <row r="131" spans="1:50" x14ac:dyDescent="0.25">
      <c r="A131" s="8">
        <v>44476</v>
      </c>
      <c r="B131" s="11">
        <v>280</v>
      </c>
      <c r="C131" s="13" t="str">
        <f>IF($A131&lt;='All Results'!$B$4,"",IF(SUM(MissFill!B$5:B134)=0,"",(IF(MissFill!B134/SUM(MissFill!B$5:B134)&gt;0.01,"",IF(MissFill!B133/SUM(MissFill!B$5:B134)&gt;0.01,"",IF(MissFill!B132/SUM(MissFill!B$5:B134)&gt;0.01,"",IF(MissFill!B131/SUM(MissFill!B$5:B134)&gt;0.01,"",DateEnded_5Day!$A131)))))))</f>
        <v/>
      </c>
      <c r="D131" s="13" t="str">
        <f>IF($A131&lt;='All Results'!$B$4,"",IF(SUM(MissFill!C$5:C134)=0,"",(IF(MissFill!C134/SUM(MissFill!C$5:C134)&gt;0.01,"",IF(MissFill!C133/SUM(MissFill!C$5:C134)&gt;0.01,"",IF(MissFill!C132/SUM(MissFill!C$5:C134)&gt;0.01,"",IF(MissFill!C131/SUM(MissFill!C$5:C134)&gt;0.01,"",DateEnded_5Day!$A131)))))))</f>
        <v/>
      </c>
      <c r="E131" s="13" t="str">
        <f>IF($A131&lt;='All Results'!$B$4,"",IF(SUM(MissFill!D$5:D134)=0,"",(IF(MissFill!D134/SUM(MissFill!D$5:D134)&gt;0.01,"",IF(MissFill!D133/SUM(MissFill!D$5:D134)&gt;0.01,"",IF(MissFill!D132/SUM(MissFill!D$5:D134)&gt;0.01,"",IF(MissFill!D131/SUM(MissFill!D$5:D134)&gt;0.01,"",DateEnded_5Day!$A131)))))))</f>
        <v/>
      </c>
      <c r="F131" s="13" t="str">
        <f>IF($A131&lt;='All Results'!$B$4,"",IF(SUM(MissFill!E$5:E134)=0,"",(IF(MissFill!E134/SUM(MissFill!E$5:E134)&gt;0.01,"",IF(MissFill!E133/SUM(MissFill!E$5:E134)&gt;0.01,"",IF(MissFill!E132/SUM(MissFill!E$5:E134)&gt;0.01,"",IF(MissFill!E131/SUM(MissFill!E$5:E134)&gt;0.01,"",DateEnded_5Day!$A131)))))))</f>
        <v/>
      </c>
      <c r="G131" s="13" t="str">
        <f>IF($A131&lt;='All Results'!$B$4,"",IF(SUM(MissFill!F$5:F134)=0,"",(IF(MissFill!F134/SUM(MissFill!F$5:F134)&gt;0.01,"",IF(MissFill!F133/SUM(MissFill!F$5:F134)&gt;0.01,"",IF(MissFill!F132/SUM(MissFill!F$5:F134)&gt;0.01,"",IF(MissFill!F131/SUM(MissFill!F$5:F134)&gt;0.01,"",DateEnded_5Day!$A131)))))))</f>
        <v/>
      </c>
      <c r="H131" s="13" t="str">
        <f>IF($A131&lt;='All Results'!$B$4,"",IF(SUM(MissFill!G$5:G134)=0,"",(IF(MissFill!G134/SUM(MissFill!G$5:G134)&gt;0.01,"",IF(MissFill!G133/SUM(MissFill!G$5:G134)&gt;0.01,"",IF(MissFill!G132/SUM(MissFill!G$5:G134)&gt;0.01,"",IF(MissFill!G131/SUM(MissFill!G$5:G134)&gt;0.01,"",DateEnded_5Day!$A131)))))))</f>
        <v/>
      </c>
      <c r="I131" s="13" t="str">
        <f>IF($A131&lt;='All Results'!$B$4,"",IF(SUM(MissFill!H$5:H134)=0,"",(IF(MissFill!H134/SUM(MissFill!H$5:H134)&gt;0.01,"",IF(MissFill!H133/SUM(MissFill!H$5:H134)&gt;0.01,"",IF(MissFill!H132/SUM(MissFill!H$5:H134)&gt;0.01,"",IF(MissFill!H131/SUM(MissFill!H$5:H134)&gt;0.01,"",DateEnded_5Day!$A131)))))))</f>
        <v/>
      </c>
      <c r="J131" s="13" t="str">
        <f>IF($A131&lt;='All Results'!$B$4,"",IF(SUM(MissFill!I$5:I134)=0,"",(IF(MissFill!I134/SUM(MissFill!I$5:I134)&gt;0.01,"",IF(MissFill!I133/SUM(MissFill!I$5:I134)&gt;0.01,"",IF(MissFill!I132/SUM(MissFill!I$5:I134)&gt;0.01,"",IF(MissFill!I131/SUM(MissFill!I$5:I134)&gt;0.01,"",DateEnded_5Day!$A131)))))))</f>
        <v/>
      </c>
      <c r="K131" s="13" t="str">
        <f>IF($A131&lt;='All Results'!$B$4,"",IF(SUM(MissFill!J$5:J134)=0,"",(IF(MissFill!J134/SUM(MissFill!J$5:J134)&gt;0.01,"",IF(MissFill!J133/SUM(MissFill!J$5:J134)&gt;0.01,"",IF(MissFill!J132/SUM(MissFill!J$5:J134)&gt;0.01,"",IF(MissFill!J131/SUM(MissFill!J$5:J134)&gt;0.01,"",DateEnded_5Day!$A131)))))))</f>
        <v/>
      </c>
      <c r="L131" s="13" t="str">
        <f>IF($A131&lt;='All Results'!$B$4,"",IF(SUM(MissFill!K$5:K134)=0,"",(IF(MissFill!K134/SUM(MissFill!K$5:K134)&gt;0.01,"",IF(MissFill!K133/SUM(MissFill!K$5:K134)&gt;0.01,"",IF(MissFill!K132/SUM(MissFill!K$5:K134)&gt;0.01,"",IF(MissFill!K131/SUM(MissFill!K$5:K134)&gt;0.01,"",DateEnded_5Day!$A131)))))))</f>
        <v/>
      </c>
      <c r="M131" s="13" t="str">
        <f>IF($A131&lt;='All Results'!$B$4,"",IF(SUM(MissFill!L$5:L134)=0,"",(IF(MissFill!L134/SUM(MissFill!L$5:L134)&gt;0.01,"",IF(MissFill!L133/SUM(MissFill!L$5:L134)&gt;0.01,"",IF(MissFill!L132/SUM(MissFill!L$5:L134)&gt;0.01,"",IF(MissFill!L131/SUM(MissFill!L$5:L134)&gt;0.01,"",DateEnded_5Day!$A131)))))))</f>
        <v/>
      </c>
      <c r="N131" s="13" t="str">
        <f>IF($A131&lt;='All Results'!$B$4,"",IF(SUM(MissFill!M$5:M134)=0,"",(IF(MissFill!M134/SUM(MissFill!M$5:M134)&gt;0.01,"",IF(MissFill!M133/SUM(MissFill!M$5:M134)&gt;0.01,"",IF(MissFill!M132/SUM(MissFill!M$5:M134)&gt;0.01,"",IF(MissFill!M131/SUM(MissFill!M$5:M134)&gt;0.01,"",DateEnded_5Day!$A131)))))))</f>
        <v/>
      </c>
      <c r="O131" s="13" t="str">
        <f>IF($A131&lt;='All Results'!$B$4,"",IF(SUM(MissFill!N$5:N134)=0,"",(IF(MissFill!N134/SUM(MissFill!N$5:N134)&gt;0.01,"",IF(MissFill!N133/SUM(MissFill!N$5:N134)&gt;0.01,"",IF(MissFill!N132/SUM(MissFill!N$5:N134)&gt;0.01,"",IF(MissFill!N131/SUM(MissFill!N$5:N134)&gt;0.01,"",DateEnded_5Day!$A131)))))))</f>
        <v/>
      </c>
      <c r="P131" s="13" t="str">
        <f>IF($A131&lt;='All Results'!$B$4,"",IF(SUM(MissFill!O$5:O134)=0,"",(IF(MissFill!O134/SUM(MissFill!O$5:O134)&gt;0.01,"",IF(MissFill!O133/SUM(MissFill!O$5:O134)&gt;0.01,"",IF(MissFill!O132/SUM(MissFill!O$5:O134)&gt;0.01,"",IF(MissFill!O131/SUM(MissFill!O$5:O134)&gt;0.01,"",DateEnded_5Day!$A131)))))))</f>
        <v/>
      </c>
      <c r="Q131" s="13" t="str">
        <f>IF($A131&lt;='All Results'!$B$4,"",IF(SUM(MissFill!P$5:P134)=0,"",(IF(MissFill!P134/SUM(MissFill!P$5:P134)&gt;0.01,"",IF(MissFill!P133/SUM(MissFill!P$5:P134)&gt;0.01,"",IF(MissFill!P132/SUM(MissFill!P$5:P134)&gt;0.01,"",IF(MissFill!P131/SUM(MissFill!P$5:P134)&gt;0.01,"",DateEnded_5Day!$A131)))))))</f>
        <v/>
      </c>
      <c r="R131" s="13" t="str">
        <f>IF($A131&lt;='All Results'!$B$4,"",IF(SUM(MissFill!Q$5:Q134)=0,"",(IF(MissFill!Q134/SUM(MissFill!Q$5:Q134)&gt;0.01,"",IF(MissFill!Q133/SUM(MissFill!Q$5:Q134)&gt;0.01,"",IF(MissFill!Q132/SUM(MissFill!Q$5:Q134)&gt;0.01,"",IF(MissFill!Q131/SUM(MissFill!Q$5:Q134)&gt;0.01,"",DateEnded_5Day!$A131)))))))</f>
        <v/>
      </c>
      <c r="S131" s="13" t="str">
        <f>IF($A131&lt;='All Results'!$B$4,"",IF(SUM(MissFill!R$5:R134)=0,"",(IF(MissFill!R134/SUM(MissFill!R$5:R134)&gt;0.01,"",IF(MissFill!R133/SUM(MissFill!R$5:R134)&gt;0.01,"",IF(MissFill!R132/SUM(MissFill!R$5:R134)&gt;0.01,"",IF(MissFill!R131/SUM(MissFill!R$5:R134)&gt;0.01,"",DateEnded_5Day!$A131)))))))</f>
        <v/>
      </c>
      <c r="T131" s="13" t="str">
        <f>IF($A131&lt;='All Results'!$B$4,"",IF(SUM(MissFill!S$5:S134)=0,"",(IF(MissFill!S134/SUM(MissFill!S$5:S134)&gt;0.01,"",IF(MissFill!S133/SUM(MissFill!S$5:S134)&gt;0.01,"",IF(MissFill!S132/SUM(MissFill!S$5:S134)&gt;0.01,"",IF(MissFill!S131/SUM(MissFill!S$5:S134)&gt;0.01,"",DateEnded_5Day!$A131)))))))</f>
        <v/>
      </c>
      <c r="U131" s="13" t="str">
        <f>IF($A131&lt;='All Results'!$B$4,"",IF(SUM(MissFill!T$5:T134)=0,"",(IF(MissFill!T134/SUM(MissFill!T$5:T134)&gt;0.01,"",IF(MissFill!T133/SUM(MissFill!T$5:T134)&gt;0.01,"",IF(MissFill!T132/SUM(MissFill!T$5:T134)&gt;0.01,"",IF(MissFill!T131/SUM(MissFill!T$5:T134)&gt;0.01,"",DateEnded_5Day!$A131)))))))</f>
        <v/>
      </c>
      <c r="V131" s="13" t="str">
        <f>IF($A131&lt;='All Results'!$B$4,"",IF(SUM(MissFill!U$5:U134)=0,"",(IF(MissFill!U134/SUM(MissFill!U$5:U134)&gt;0.01,"",IF(MissFill!U133/SUM(MissFill!U$5:U134)&gt;0.01,"",IF(MissFill!U132/SUM(MissFill!U$5:U134)&gt;0.01,"",IF(MissFill!U131/SUM(MissFill!U$5:U134)&gt;0.01,"",DateEnded_5Day!$A131)))))))</f>
        <v/>
      </c>
      <c r="W131" s="13" t="str">
        <f>IF($A131&lt;='All Results'!$B$4,"",IF(SUM(MissFill!V$5:V134)=0,"",(IF(MissFill!V134/SUM(MissFill!V$5:V134)&gt;0.01,"",IF(MissFill!V133/SUM(MissFill!V$5:V134)&gt;0.01,"",IF(MissFill!V132/SUM(MissFill!V$5:V134)&gt;0.01,"",IF(MissFill!V131/SUM(MissFill!V$5:V134)&gt;0.01,"",DateEnded_5Day!$A131)))))))</f>
        <v/>
      </c>
      <c r="X131" s="13" t="str">
        <f>IF($A131&lt;='All Results'!$B$4,"",IF(SUM(MissFill!W$5:W134)=0,"",(IF(MissFill!W134/SUM(MissFill!W$5:W134)&gt;0.01,"",IF(MissFill!W133/SUM(MissFill!W$5:W134)&gt;0.01,"",IF(MissFill!W132/SUM(MissFill!W$5:W134)&gt;0.01,"",IF(MissFill!W131/SUM(MissFill!W$5:W134)&gt;0.01,"",DateEnded_5Day!$A131)))))))</f>
        <v/>
      </c>
      <c r="Y131" s="13" t="str">
        <f>IF($A131&lt;='All Results'!$B$4,"",IF(SUM(MissFill!X$5:X134)=0,"",(IF(MissFill!X134/SUM(MissFill!X$5:X134)&gt;0.01,"",IF(MissFill!X133/SUM(MissFill!X$5:X134)&gt;0.01,"",IF(MissFill!X132/SUM(MissFill!X$5:X134)&gt;0.01,"",IF(MissFill!X131/SUM(MissFill!X$5:X134)&gt;0.01,"",DateEnded_5Day!$A131)))))))</f>
        <v/>
      </c>
      <c r="Z131" s="13" t="str">
        <f>IF($A131&lt;='All Results'!$B$4,"",IF(SUM(MissFill!Y$5:Y134)=0,"",(IF(MissFill!Y134/SUM(MissFill!Y$5:Y134)&gt;0.01,"",IF(MissFill!Y133/SUM(MissFill!Y$5:Y134)&gt;0.01,"",IF(MissFill!Y132/SUM(MissFill!Y$5:Y134)&gt;0.01,"",IF(MissFill!Y131/SUM(MissFill!Y$5:Y134)&gt;0.01,"",DateEnded_5Day!$A131)))))))</f>
        <v/>
      </c>
      <c r="AA131" s="13" t="str">
        <f>IF($A131&lt;='All Results'!$B$4,"",IF(SUM(MissFill!Z$5:Z134)=0,"",(IF(MissFill!Z134/SUM(MissFill!Z$5:Z134)&gt;0.01,"",IF(MissFill!Z133/SUM(MissFill!Z$5:Z134)&gt;0.01,"",IF(MissFill!Z132/SUM(MissFill!Z$5:Z134)&gt;0.01,"",IF(MissFill!Z131/SUM(MissFill!Z$5:Z134)&gt;0.01,"",DateEnded_5Day!$A131)))))))</f>
        <v/>
      </c>
      <c r="AB131" s="13" t="str">
        <f>IF($A131&lt;='All Results'!$B$4,"",IF(SUM(MissFill!AA$5:AA134)=0,"",(IF(MissFill!AA134/SUM(MissFill!AA$5:AA134)&gt;0.01,"",IF(MissFill!AA133/SUM(MissFill!AA$5:AA134)&gt;0.01,"",IF(MissFill!AA132/SUM(MissFill!AA$5:AA134)&gt;0.01,"",IF(MissFill!AA131/SUM(MissFill!AA$5:AA134)&gt;0.01,"",DateEnded_5Day!$A131)))))))</f>
        <v/>
      </c>
      <c r="AC131" s="13" t="str">
        <f>IF($A131&lt;='All Results'!$B$4,"",IF(SUM(MissFill!AB$5:AB134)=0,"",(IF(MissFill!AB134/SUM(MissFill!AB$5:AB134)&gt;0.01,"",IF(MissFill!AB133/SUM(MissFill!AB$5:AB134)&gt;0.01,"",IF(MissFill!AB132/SUM(MissFill!AB$5:AB134)&gt;0.01,"",IF(MissFill!AB131/SUM(MissFill!AB$5:AB134)&gt;0.01,"",DateEnded_5Day!$A131)))))))</f>
        <v/>
      </c>
      <c r="AD131" s="13" t="str">
        <f>IF($A131&lt;='All Results'!$B$4,"",IF(SUM(MissFill!AC$5:AC134)=0,"",(IF(MissFill!AC134/SUM(MissFill!AC$5:AC134)&gt;0.01,"",IF(MissFill!AC133/SUM(MissFill!AC$5:AC134)&gt;0.01,"",IF(MissFill!AC132/SUM(MissFill!AC$5:AC134)&gt;0.01,"",IF(MissFill!AC131/SUM(MissFill!AC$5:AC134)&gt;0.01,"",DateEnded_5Day!$A131)))))))</f>
        <v/>
      </c>
      <c r="AE131" s="13" t="str">
        <f>IF($A131&lt;='All Results'!$B$4,"",IF(SUM(MissFill!AD$5:AD134)=0,"",(IF(MissFill!AD134/SUM(MissFill!AD$5:AD134)&gt;0.01,"",IF(MissFill!AD133/SUM(MissFill!AD$5:AD134)&gt;0.01,"",IF(MissFill!AD132/SUM(MissFill!AD$5:AD134)&gt;0.01,"",IF(MissFill!AD131/SUM(MissFill!AD$5:AD134)&gt;0.01,"",DateEnded_5Day!$A131)))))))</f>
        <v/>
      </c>
      <c r="AF131" s="13" t="str">
        <f>IF($A131&lt;='All Results'!$B$4,"",IF(SUM(MissFill!AE$5:AE134)=0,"",(IF(MissFill!AE134/SUM(MissFill!AE$5:AE134)&gt;0.01,"",IF(MissFill!AE133/SUM(MissFill!AE$5:AE134)&gt;0.01,"",IF(MissFill!AE132/SUM(MissFill!AE$5:AE134)&gt;0.01,"",IF(MissFill!AE131/SUM(MissFill!AE$5:AE134)&gt;0.01,"",DateEnded_5Day!$A131)))))))</f>
        <v/>
      </c>
      <c r="AG131" s="13" t="str">
        <f>IF($A131&lt;='All Results'!$B$4,"",IF(SUM(MissFill!AF$5:AF134)=0,"",(IF(MissFill!AF134/SUM(MissFill!AF$5:AF134)&gt;0.01,"",IF(MissFill!AF133/SUM(MissFill!AF$5:AF134)&gt;0.01,"",IF(MissFill!AF132/SUM(MissFill!AF$5:AF134)&gt;0.01,"",IF(MissFill!AF131/SUM(MissFill!AF$5:AF134)&gt;0.01,"",DateEnded_5Day!$A131)))))))</f>
        <v/>
      </c>
      <c r="AH131" s="13" t="str">
        <f>IF($A131&lt;='All Results'!$B$4,"",IF(SUM(MissFill!AG$5:AG134)=0,"",(IF(MissFill!AG134/SUM(MissFill!AG$5:AG134)&gt;0.01,"",IF(MissFill!AG133/SUM(MissFill!AG$5:AG134)&gt;0.01,"",IF(MissFill!AG132/SUM(MissFill!AG$5:AG134)&gt;0.01,"",IF(MissFill!AG131/SUM(MissFill!AG$5:AG134)&gt;0.01,"",DateEnded_5Day!$A131)))))))</f>
        <v/>
      </c>
      <c r="AI131" s="13" t="str">
        <f>IF($A131&lt;='All Results'!$B$4,"",IF(SUM(MissFill!AH$5:AH134)=0,"",(IF(MissFill!AH134/SUM(MissFill!AH$5:AH134)&gt;0.01,"",IF(MissFill!AH133/SUM(MissFill!AH$5:AH134)&gt;0.01,"",IF(MissFill!AH132/SUM(MissFill!AH$5:AH134)&gt;0.01,"",IF(MissFill!AH131/SUM(MissFill!AH$5:AH134)&gt;0.01,"",DateEnded_5Day!$A131)))))))</f>
        <v/>
      </c>
      <c r="AJ131" s="13" t="str">
        <f>IF($A131&lt;='All Results'!$B$4,"",IF(SUM(MissFill!AI$5:AI134)=0,"",(IF(MissFill!AI134/SUM(MissFill!AI$5:AI134)&gt;0.01,"",IF(MissFill!AI133/SUM(MissFill!AI$5:AI134)&gt;0.01,"",IF(MissFill!AI132/SUM(MissFill!AI$5:AI134)&gt;0.01,"",IF(MissFill!AI131/SUM(MissFill!AI$5:AI134)&gt;0.01,"",DateEnded_5Day!$A131)))))))</f>
        <v/>
      </c>
      <c r="AK131" s="13" t="str">
        <f>IF($A131&lt;='All Results'!$B$4,"",IF(SUM(MissFill!AJ$5:AJ134)=0,"",(IF(MissFill!AJ134/SUM(MissFill!AJ$5:AJ134)&gt;0.01,"",IF(MissFill!AJ133/SUM(MissFill!AJ$5:AJ134)&gt;0.01,"",IF(MissFill!AJ132/SUM(MissFill!AJ$5:AJ134)&gt;0.01,"",IF(MissFill!AJ131/SUM(MissFill!AJ$5:AJ134)&gt;0.01,"",DateEnded_5Day!$A131)))))))</f>
        <v/>
      </c>
      <c r="AL131" s="13" t="str">
        <f>IF($A131&lt;='All Results'!$B$4,"",IF(SUM(MissFill!AK$5:AK134)=0,"",(IF(MissFill!AK134/SUM(MissFill!AK$5:AK134)&gt;0.01,"",IF(MissFill!AK133/SUM(MissFill!AK$5:AK134)&gt;0.01,"",IF(MissFill!AK132/SUM(MissFill!AK$5:AK134)&gt;0.01,"",IF(MissFill!AK131/SUM(MissFill!AK$5:AK134)&gt;0.01,"",DateEnded_5Day!$A131)))))))</f>
        <v/>
      </c>
      <c r="AM131" s="13" t="str">
        <f>IF($A131&lt;='All Results'!$B$4,"",IF(SUM(MissFill!AL$5:AL134)=0,"",(IF(MissFill!AL134/SUM(MissFill!AL$5:AL134)&gt;0.01,"",IF(MissFill!AL133/SUM(MissFill!AL$5:AL134)&gt;0.01,"",IF(MissFill!AL132/SUM(MissFill!AL$5:AL134)&gt;0.01,"",IF(MissFill!AL131/SUM(MissFill!AL$5:AL134)&gt;0.01,"",DateEnded_5Day!$A131)))))))</f>
        <v/>
      </c>
      <c r="AN131" s="13" t="str">
        <f>IF($A131&lt;='All Results'!$B$4,"",IF(SUM(MissFill!AM$5:AM134)=0,"",(IF(MissFill!AM134/SUM(MissFill!AM$5:AM134)&gt;0.01,"",IF(MissFill!AM133/SUM(MissFill!AM$5:AM134)&gt;0.01,"",IF(MissFill!AM132/SUM(MissFill!AM$5:AM134)&gt;0.01,"",IF(MissFill!AM131/SUM(MissFill!AM$5:AM134)&gt;0.01,"",DateEnded_5Day!$A131)))))))</f>
        <v/>
      </c>
      <c r="AO131" s="13" t="str">
        <f>IF($A131&lt;='All Results'!$B$4,"",IF(SUM(MissFill!AN$5:AN134)=0,"",(IF(MissFill!AN134/SUM(MissFill!AN$5:AN134)&gt;0.01,"",IF(MissFill!AN133/SUM(MissFill!AN$5:AN134)&gt;0.01,"",IF(MissFill!AN132/SUM(MissFill!AN$5:AN134)&gt;0.01,"",IF(MissFill!AN131/SUM(MissFill!AN$5:AN134)&gt;0.01,"",DateEnded_5Day!$A131)))))))</f>
        <v/>
      </c>
      <c r="AP131" s="13" t="str">
        <f>IF($A131&lt;='All Results'!$B$4,"",IF(SUM(MissFill!AO$5:AO134)=0,"",(IF(MissFill!AO134/SUM(MissFill!AO$5:AO134)&gt;0.01,"",IF(MissFill!AO133/SUM(MissFill!AO$5:AO134)&gt;0.01,"",IF(MissFill!AO132/SUM(MissFill!AO$5:AO134)&gt;0.01,"",IF(MissFill!AO131/SUM(MissFill!AO$5:AO134)&gt;0.01,"",DateEnded_5Day!$A131)))))))</f>
        <v/>
      </c>
      <c r="AQ131" s="13" t="str">
        <f>IF($A131&lt;='All Results'!$B$4,"",IF(SUM(MissFill!AP$5:AP134)=0,"",(IF(MissFill!AP134/SUM(MissFill!AP$5:AP134)&gt;0.01,"",IF(MissFill!AP133/SUM(MissFill!AP$5:AP134)&gt;0.01,"",IF(MissFill!AP132/SUM(MissFill!AP$5:AP134)&gt;0.01,"",IF(MissFill!AP131/SUM(MissFill!AP$5:AP134)&gt;0.01,"",DateEnded_5Day!$A131)))))))</f>
        <v/>
      </c>
      <c r="AR131" s="13" t="str">
        <f>IF($A131&lt;='All Results'!$B$4,"",IF(SUM(MissFill!AQ$5:AQ134)=0,"",(IF(MissFill!AQ134/SUM(MissFill!AQ$5:AQ134)&gt;0.01,"",IF(MissFill!AQ133/SUM(MissFill!AQ$5:AQ134)&gt;0.01,"",IF(MissFill!AQ132/SUM(MissFill!AQ$5:AQ134)&gt;0.01,"",IF(MissFill!AQ131/SUM(MissFill!AQ$5:AQ134)&gt;0.01,"",DateEnded_5Day!$A131)))))))</f>
        <v/>
      </c>
      <c r="AS131" s="13" t="str">
        <f>IF($A131&lt;='All Results'!$B$4,"",IF(SUM(MissFill!AR$5:AR134)=0,"",(IF(MissFill!AR134/SUM(MissFill!AR$5:AR134)&gt;0.01,"",IF(MissFill!AR133/SUM(MissFill!AR$5:AR134)&gt;0.01,"",IF(MissFill!AR132/SUM(MissFill!AR$5:AR134)&gt;0.01,"",IF(MissFill!AR131/SUM(MissFill!AR$5:AR134)&gt;0.01,"",DateEnded_5Day!$A131)))))))</f>
        <v/>
      </c>
      <c r="AT131" s="13" t="str">
        <f>IF($A131&lt;='All Results'!$B$4,"",IF(SUM(MissFill!AS$5:AS134)=0,"",(IF(MissFill!AS134/SUM(MissFill!AS$5:AS134)&gt;0.01,"",IF(MissFill!AS133/SUM(MissFill!AS$5:AS134)&gt;0.01,"",IF(MissFill!AS132/SUM(MissFill!AS$5:AS134)&gt;0.01,"",IF(MissFill!AS131/SUM(MissFill!AS$5:AS134)&gt;0.01,"",DateEnded_5Day!$A131)))))))</f>
        <v/>
      </c>
      <c r="AU131" s="13" t="str">
        <f>IF($A131&lt;='All Results'!$B$4,"",IF(SUM(MissFill!AT$5:AT134)=0,"",(IF(MissFill!AT134/SUM(MissFill!AT$5:AT134)&gt;0.01,"",IF(MissFill!AT133/SUM(MissFill!AT$5:AT134)&gt;0.01,"",IF(MissFill!AT132/SUM(MissFill!AT$5:AT134)&gt;0.01,"",IF(MissFill!AT131/SUM(MissFill!AT$5:AT134)&gt;0.01,"",DateEnded_5Day!$A131)))))))</f>
        <v/>
      </c>
      <c r="AV131" s="13" t="str">
        <f>IF($A131&lt;='All Results'!$B$4,"",IF(SUM(MissFill!AU$5:AU134)=0,"",(IF(MissFill!AU134/SUM(MissFill!AU$5:AU134)&gt;0.01,"",IF(MissFill!AU133/SUM(MissFill!AU$5:AU134)&gt;0.01,"",IF(MissFill!AU132/SUM(MissFill!AU$5:AU134)&gt;0.01,"",IF(MissFill!AU131/SUM(MissFill!AU$5:AU134)&gt;0.01,"",DateEnded_5Day!$A131)))))))</f>
        <v/>
      </c>
      <c r="AW131" s="13" t="str">
        <f>IF($A131&lt;='All Results'!$B$4,"",IF(SUM(MissFill!AV$5:AV134)=0,"",(IF(MissFill!AV134/SUM(MissFill!AV$5:AV134)&gt;0.01,"",IF(MissFill!AV133/SUM(MissFill!AV$5:AV134)&gt;0.01,"",IF(MissFill!AV132/SUM(MissFill!AV$5:AV134)&gt;0.01,"",IF(MissFill!AV131/SUM(MissFill!AV$5:AV134)&gt;0.01,"",DateEnded_5Day!$A131)))))))</f>
        <v/>
      </c>
      <c r="AX131" s="13" t="str">
        <f>IF($A131&lt;='All Results'!$B$4,"",IF(SUM(MissFill!AW$5:AW134)=0,"",(IF(MissFill!AW134/SUM(MissFill!AW$5:AW134)&gt;0.01,"",IF(MissFill!AW133/SUM(MissFill!AW$5:AW134)&gt;0.01,"",IF(MissFill!AW132/SUM(MissFill!AW$5:AW134)&gt;0.01,"",IF(MissFill!AW131/SUM(MissFill!AW$5:AW134)&gt;0.01,"",DateEnded_5Day!$A131)))))))</f>
        <v/>
      </c>
    </row>
    <row r="132" spans="1:50" x14ac:dyDescent="0.25">
      <c r="A132" s="8">
        <v>44477</v>
      </c>
      <c r="B132" s="11">
        <v>281</v>
      </c>
      <c r="C132" s="13" t="str">
        <f>IF($A132&lt;='All Results'!$B$4,"",IF(SUM(MissFill!B$5:B135)=0,"",(IF(MissFill!B135/SUM(MissFill!B$5:B135)&gt;0.01,"",IF(MissFill!B134/SUM(MissFill!B$5:B135)&gt;0.01,"",IF(MissFill!B133/SUM(MissFill!B$5:B135)&gt;0.01,"",IF(MissFill!B132/SUM(MissFill!B$5:B135)&gt;0.01,"",DateEnded_5Day!$A132)))))))</f>
        <v/>
      </c>
      <c r="D132" s="13" t="str">
        <f>IF($A132&lt;='All Results'!$B$4,"",IF(SUM(MissFill!C$5:C135)=0,"",(IF(MissFill!C135/SUM(MissFill!C$5:C135)&gt;0.01,"",IF(MissFill!C134/SUM(MissFill!C$5:C135)&gt;0.01,"",IF(MissFill!C133/SUM(MissFill!C$5:C135)&gt;0.01,"",IF(MissFill!C132/SUM(MissFill!C$5:C135)&gt;0.01,"",DateEnded_5Day!$A132)))))))</f>
        <v/>
      </c>
      <c r="E132" s="13" t="str">
        <f>IF($A132&lt;='All Results'!$B$4,"",IF(SUM(MissFill!D$5:D135)=0,"",(IF(MissFill!D135/SUM(MissFill!D$5:D135)&gt;0.01,"",IF(MissFill!D134/SUM(MissFill!D$5:D135)&gt;0.01,"",IF(MissFill!D133/SUM(MissFill!D$5:D135)&gt;0.01,"",IF(MissFill!D132/SUM(MissFill!D$5:D135)&gt;0.01,"",DateEnded_5Day!$A132)))))))</f>
        <v/>
      </c>
      <c r="F132" s="13" t="str">
        <f>IF($A132&lt;='All Results'!$B$4,"",IF(SUM(MissFill!E$5:E135)=0,"",(IF(MissFill!E135/SUM(MissFill!E$5:E135)&gt;0.01,"",IF(MissFill!E134/SUM(MissFill!E$5:E135)&gt;0.01,"",IF(MissFill!E133/SUM(MissFill!E$5:E135)&gt;0.01,"",IF(MissFill!E132/SUM(MissFill!E$5:E135)&gt;0.01,"",DateEnded_5Day!$A132)))))))</f>
        <v/>
      </c>
      <c r="G132" s="13" t="str">
        <f>IF($A132&lt;='All Results'!$B$4,"",IF(SUM(MissFill!F$5:F135)=0,"",(IF(MissFill!F135/SUM(MissFill!F$5:F135)&gt;0.01,"",IF(MissFill!F134/SUM(MissFill!F$5:F135)&gt;0.01,"",IF(MissFill!F133/SUM(MissFill!F$5:F135)&gt;0.01,"",IF(MissFill!F132/SUM(MissFill!F$5:F135)&gt;0.01,"",DateEnded_5Day!$A132)))))))</f>
        <v/>
      </c>
      <c r="H132" s="13" t="str">
        <f>IF($A132&lt;='All Results'!$B$4,"",IF(SUM(MissFill!G$5:G135)=0,"",(IF(MissFill!G135/SUM(MissFill!G$5:G135)&gt;0.01,"",IF(MissFill!G134/SUM(MissFill!G$5:G135)&gt;0.01,"",IF(MissFill!G133/SUM(MissFill!G$5:G135)&gt;0.01,"",IF(MissFill!G132/SUM(MissFill!G$5:G135)&gt;0.01,"",DateEnded_5Day!$A132)))))))</f>
        <v/>
      </c>
      <c r="I132" s="13" t="str">
        <f>IF($A132&lt;='All Results'!$B$4,"",IF(SUM(MissFill!H$5:H135)=0,"",(IF(MissFill!H135/SUM(MissFill!H$5:H135)&gt;0.01,"",IF(MissFill!H134/SUM(MissFill!H$5:H135)&gt;0.01,"",IF(MissFill!H133/SUM(MissFill!H$5:H135)&gt;0.01,"",IF(MissFill!H132/SUM(MissFill!H$5:H135)&gt;0.01,"",DateEnded_5Day!$A132)))))))</f>
        <v/>
      </c>
      <c r="J132" s="13" t="str">
        <f>IF($A132&lt;='All Results'!$B$4,"",IF(SUM(MissFill!I$5:I135)=0,"",(IF(MissFill!I135/SUM(MissFill!I$5:I135)&gt;0.01,"",IF(MissFill!I134/SUM(MissFill!I$5:I135)&gt;0.01,"",IF(MissFill!I133/SUM(MissFill!I$5:I135)&gt;0.01,"",IF(MissFill!I132/SUM(MissFill!I$5:I135)&gt;0.01,"",DateEnded_5Day!$A132)))))))</f>
        <v/>
      </c>
      <c r="K132" s="13" t="str">
        <f>IF($A132&lt;='All Results'!$B$4,"",IF(SUM(MissFill!J$5:J135)=0,"",(IF(MissFill!J135/SUM(MissFill!J$5:J135)&gt;0.01,"",IF(MissFill!J134/SUM(MissFill!J$5:J135)&gt;0.01,"",IF(MissFill!J133/SUM(MissFill!J$5:J135)&gt;0.01,"",IF(MissFill!J132/SUM(MissFill!J$5:J135)&gt;0.01,"",DateEnded_5Day!$A132)))))))</f>
        <v/>
      </c>
      <c r="L132" s="13" t="str">
        <f>IF($A132&lt;='All Results'!$B$4,"",IF(SUM(MissFill!K$5:K135)=0,"",(IF(MissFill!K135/SUM(MissFill!K$5:K135)&gt;0.01,"",IF(MissFill!K134/SUM(MissFill!K$5:K135)&gt;0.01,"",IF(MissFill!K133/SUM(MissFill!K$5:K135)&gt;0.01,"",IF(MissFill!K132/SUM(MissFill!K$5:K135)&gt;0.01,"",DateEnded_5Day!$A132)))))))</f>
        <v/>
      </c>
      <c r="M132" s="13" t="str">
        <f>IF($A132&lt;='All Results'!$B$4,"",IF(SUM(MissFill!L$5:L135)=0,"",(IF(MissFill!L135/SUM(MissFill!L$5:L135)&gt;0.01,"",IF(MissFill!L134/SUM(MissFill!L$5:L135)&gt;0.01,"",IF(MissFill!L133/SUM(MissFill!L$5:L135)&gt;0.01,"",IF(MissFill!L132/SUM(MissFill!L$5:L135)&gt;0.01,"",DateEnded_5Day!$A132)))))))</f>
        <v/>
      </c>
      <c r="N132" s="13" t="str">
        <f>IF($A132&lt;='All Results'!$B$4,"",IF(SUM(MissFill!M$5:M135)=0,"",(IF(MissFill!M135/SUM(MissFill!M$5:M135)&gt;0.01,"",IF(MissFill!M134/SUM(MissFill!M$5:M135)&gt;0.01,"",IF(MissFill!M133/SUM(MissFill!M$5:M135)&gt;0.01,"",IF(MissFill!M132/SUM(MissFill!M$5:M135)&gt;0.01,"",DateEnded_5Day!$A132)))))))</f>
        <v/>
      </c>
      <c r="O132" s="13" t="str">
        <f>IF($A132&lt;='All Results'!$B$4,"",IF(SUM(MissFill!N$5:N135)=0,"",(IF(MissFill!N135/SUM(MissFill!N$5:N135)&gt;0.01,"",IF(MissFill!N134/SUM(MissFill!N$5:N135)&gt;0.01,"",IF(MissFill!N133/SUM(MissFill!N$5:N135)&gt;0.01,"",IF(MissFill!N132/SUM(MissFill!N$5:N135)&gt;0.01,"",DateEnded_5Day!$A132)))))))</f>
        <v/>
      </c>
      <c r="P132" s="13" t="str">
        <f>IF($A132&lt;='All Results'!$B$4,"",IF(SUM(MissFill!O$5:O135)=0,"",(IF(MissFill!O135/SUM(MissFill!O$5:O135)&gt;0.01,"",IF(MissFill!O134/SUM(MissFill!O$5:O135)&gt;0.01,"",IF(MissFill!O133/SUM(MissFill!O$5:O135)&gt;0.01,"",IF(MissFill!O132/SUM(MissFill!O$5:O135)&gt;0.01,"",DateEnded_5Day!$A132)))))))</f>
        <v/>
      </c>
      <c r="Q132" s="13" t="str">
        <f>IF($A132&lt;='All Results'!$B$4,"",IF(SUM(MissFill!P$5:P135)=0,"",(IF(MissFill!P135/SUM(MissFill!P$5:P135)&gt;0.01,"",IF(MissFill!P134/SUM(MissFill!P$5:P135)&gt;0.01,"",IF(MissFill!P133/SUM(MissFill!P$5:P135)&gt;0.01,"",IF(MissFill!P132/SUM(MissFill!P$5:P135)&gt;0.01,"",DateEnded_5Day!$A132)))))))</f>
        <v/>
      </c>
      <c r="R132" s="13" t="str">
        <f>IF($A132&lt;='All Results'!$B$4,"",IF(SUM(MissFill!Q$5:Q135)=0,"",(IF(MissFill!Q135/SUM(MissFill!Q$5:Q135)&gt;0.01,"",IF(MissFill!Q134/SUM(MissFill!Q$5:Q135)&gt;0.01,"",IF(MissFill!Q133/SUM(MissFill!Q$5:Q135)&gt;0.01,"",IF(MissFill!Q132/SUM(MissFill!Q$5:Q135)&gt;0.01,"",DateEnded_5Day!$A132)))))))</f>
        <v/>
      </c>
      <c r="S132" s="13" t="str">
        <f>IF($A132&lt;='All Results'!$B$4,"",IF(SUM(MissFill!R$5:R135)=0,"",(IF(MissFill!R135/SUM(MissFill!R$5:R135)&gt;0.01,"",IF(MissFill!R134/SUM(MissFill!R$5:R135)&gt;0.01,"",IF(MissFill!R133/SUM(MissFill!R$5:R135)&gt;0.01,"",IF(MissFill!R132/SUM(MissFill!R$5:R135)&gt;0.01,"",DateEnded_5Day!$A132)))))))</f>
        <v/>
      </c>
      <c r="T132" s="13" t="str">
        <f>IF($A132&lt;='All Results'!$B$4,"",IF(SUM(MissFill!S$5:S135)=0,"",(IF(MissFill!S135/SUM(MissFill!S$5:S135)&gt;0.01,"",IF(MissFill!S134/SUM(MissFill!S$5:S135)&gt;0.01,"",IF(MissFill!S133/SUM(MissFill!S$5:S135)&gt;0.01,"",IF(MissFill!S132/SUM(MissFill!S$5:S135)&gt;0.01,"",DateEnded_5Day!$A132)))))))</f>
        <v/>
      </c>
      <c r="U132" s="13" t="str">
        <f>IF($A132&lt;='All Results'!$B$4,"",IF(SUM(MissFill!T$5:T135)=0,"",(IF(MissFill!T135/SUM(MissFill!T$5:T135)&gt;0.01,"",IF(MissFill!T134/SUM(MissFill!T$5:T135)&gt;0.01,"",IF(MissFill!T133/SUM(MissFill!T$5:T135)&gt;0.01,"",IF(MissFill!T132/SUM(MissFill!T$5:T135)&gt;0.01,"",DateEnded_5Day!$A132)))))))</f>
        <v/>
      </c>
      <c r="V132" s="13" t="str">
        <f>IF($A132&lt;='All Results'!$B$4,"",IF(SUM(MissFill!U$5:U135)=0,"",(IF(MissFill!U135/SUM(MissFill!U$5:U135)&gt;0.01,"",IF(MissFill!U134/SUM(MissFill!U$5:U135)&gt;0.01,"",IF(MissFill!U133/SUM(MissFill!U$5:U135)&gt;0.01,"",IF(MissFill!U132/SUM(MissFill!U$5:U135)&gt;0.01,"",DateEnded_5Day!$A132)))))))</f>
        <v/>
      </c>
      <c r="W132" s="13" t="str">
        <f>IF($A132&lt;='All Results'!$B$4,"",IF(SUM(MissFill!V$5:V135)=0,"",(IF(MissFill!V135/SUM(MissFill!V$5:V135)&gt;0.01,"",IF(MissFill!V134/SUM(MissFill!V$5:V135)&gt;0.01,"",IF(MissFill!V133/SUM(MissFill!V$5:V135)&gt;0.01,"",IF(MissFill!V132/SUM(MissFill!V$5:V135)&gt;0.01,"",DateEnded_5Day!$A132)))))))</f>
        <v/>
      </c>
      <c r="X132" s="13" t="str">
        <f>IF($A132&lt;='All Results'!$B$4,"",IF(SUM(MissFill!W$5:W135)=0,"",(IF(MissFill!W135/SUM(MissFill!W$5:W135)&gt;0.01,"",IF(MissFill!W134/SUM(MissFill!W$5:W135)&gt;0.01,"",IF(MissFill!W133/SUM(MissFill!W$5:W135)&gt;0.01,"",IF(MissFill!W132/SUM(MissFill!W$5:W135)&gt;0.01,"",DateEnded_5Day!$A132)))))))</f>
        <v/>
      </c>
      <c r="Y132" s="13" t="str">
        <f>IF($A132&lt;='All Results'!$B$4,"",IF(SUM(MissFill!X$5:X135)=0,"",(IF(MissFill!X135/SUM(MissFill!X$5:X135)&gt;0.01,"",IF(MissFill!X134/SUM(MissFill!X$5:X135)&gt;0.01,"",IF(MissFill!X133/SUM(MissFill!X$5:X135)&gt;0.01,"",IF(MissFill!X132/SUM(MissFill!X$5:X135)&gt;0.01,"",DateEnded_5Day!$A132)))))))</f>
        <v/>
      </c>
      <c r="Z132" s="13" t="str">
        <f>IF($A132&lt;='All Results'!$B$4,"",IF(SUM(MissFill!Y$5:Y135)=0,"",(IF(MissFill!Y135/SUM(MissFill!Y$5:Y135)&gt;0.01,"",IF(MissFill!Y134/SUM(MissFill!Y$5:Y135)&gt;0.01,"",IF(MissFill!Y133/SUM(MissFill!Y$5:Y135)&gt;0.01,"",IF(MissFill!Y132/SUM(MissFill!Y$5:Y135)&gt;0.01,"",DateEnded_5Day!$A132)))))))</f>
        <v/>
      </c>
      <c r="AA132" s="13" t="str">
        <f>IF($A132&lt;='All Results'!$B$4,"",IF(SUM(MissFill!Z$5:Z135)=0,"",(IF(MissFill!Z135/SUM(MissFill!Z$5:Z135)&gt;0.01,"",IF(MissFill!Z134/SUM(MissFill!Z$5:Z135)&gt;0.01,"",IF(MissFill!Z133/SUM(MissFill!Z$5:Z135)&gt;0.01,"",IF(MissFill!Z132/SUM(MissFill!Z$5:Z135)&gt;0.01,"",DateEnded_5Day!$A132)))))))</f>
        <v/>
      </c>
      <c r="AB132" s="13" t="str">
        <f>IF($A132&lt;='All Results'!$B$4,"",IF(SUM(MissFill!AA$5:AA135)=0,"",(IF(MissFill!AA135/SUM(MissFill!AA$5:AA135)&gt;0.01,"",IF(MissFill!AA134/SUM(MissFill!AA$5:AA135)&gt;0.01,"",IF(MissFill!AA133/SUM(MissFill!AA$5:AA135)&gt;0.01,"",IF(MissFill!AA132/SUM(MissFill!AA$5:AA135)&gt;0.01,"",DateEnded_5Day!$A132)))))))</f>
        <v/>
      </c>
      <c r="AC132" s="13" t="str">
        <f>IF($A132&lt;='All Results'!$B$4,"",IF(SUM(MissFill!AB$5:AB135)=0,"",(IF(MissFill!AB135/SUM(MissFill!AB$5:AB135)&gt;0.01,"",IF(MissFill!AB134/SUM(MissFill!AB$5:AB135)&gt;0.01,"",IF(MissFill!AB133/SUM(MissFill!AB$5:AB135)&gt;0.01,"",IF(MissFill!AB132/SUM(MissFill!AB$5:AB135)&gt;0.01,"",DateEnded_5Day!$A132)))))))</f>
        <v/>
      </c>
      <c r="AD132" s="13" t="str">
        <f>IF($A132&lt;='All Results'!$B$4,"",IF(SUM(MissFill!AC$5:AC135)=0,"",(IF(MissFill!AC135/SUM(MissFill!AC$5:AC135)&gt;0.01,"",IF(MissFill!AC134/SUM(MissFill!AC$5:AC135)&gt;0.01,"",IF(MissFill!AC133/SUM(MissFill!AC$5:AC135)&gt;0.01,"",IF(MissFill!AC132/SUM(MissFill!AC$5:AC135)&gt;0.01,"",DateEnded_5Day!$A132)))))))</f>
        <v/>
      </c>
      <c r="AE132" s="13" t="str">
        <f>IF($A132&lt;='All Results'!$B$4,"",IF(SUM(MissFill!AD$5:AD135)=0,"",(IF(MissFill!AD135/SUM(MissFill!AD$5:AD135)&gt;0.01,"",IF(MissFill!AD134/SUM(MissFill!AD$5:AD135)&gt;0.01,"",IF(MissFill!AD133/SUM(MissFill!AD$5:AD135)&gt;0.01,"",IF(MissFill!AD132/SUM(MissFill!AD$5:AD135)&gt;0.01,"",DateEnded_5Day!$A132)))))))</f>
        <v/>
      </c>
      <c r="AF132" s="13" t="str">
        <f>IF($A132&lt;='All Results'!$B$4,"",IF(SUM(MissFill!AE$5:AE135)=0,"",(IF(MissFill!AE135/SUM(MissFill!AE$5:AE135)&gt;0.01,"",IF(MissFill!AE134/SUM(MissFill!AE$5:AE135)&gt;0.01,"",IF(MissFill!AE133/SUM(MissFill!AE$5:AE135)&gt;0.01,"",IF(MissFill!AE132/SUM(MissFill!AE$5:AE135)&gt;0.01,"",DateEnded_5Day!$A132)))))))</f>
        <v/>
      </c>
      <c r="AG132" s="13" t="str">
        <f>IF($A132&lt;='All Results'!$B$4,"",IF(SUM(MissFill!AF$5:AF135)=0,"",(IF(MissFill!AF135/SUM(MissFill!AF$5:AF135)&gt;0.01,"",IF(MissFill!AF134/SUM(MissFill!AF$5:AF135)&gt;0.01,"",IF(MissFill!AF133/SUM(MissFill!AF$5:AF135)&gt;0.01,"",IF(MissFill!AF132/SUM(MissFill!AF$5:AF135)&gt;0.01,"",DateEnded_5Day!$A132)))))))</f>
        <v/>
      </c>
      <c r="AH132" s="13" t="str">
        <f>IF($A132&lt;='All Results'!$B$4,"",IF(SUM(MissFill!AG$5:AG135)=0,"",(IF(MissFill!AG135/SUM(MissFill!AG$5:AG135)&gt;0.01,"",IF(MissFill!AG134/SUM(MissFill!AG$5:AG135)&gt;0.01,"",IF(MissFill!AG133/SUM(MissFill!AG$5:AG135)&gt;0.01,"",IF(MissFill!AG132/SUM(MissFill!AG$5:AG135)&gt;0.01,"",DateEnded_5Day!$A132)))))))</f>
        <v/>
      </c>
      <c r="AI132" s="13" t="str">
        <f>IF($A132&lt;='All Results'!$B$4,"",IF(SUM(MissFill!AH$5:AH135)=0,"",(IF(MissFill!AH135/SUM(MissFill!AH$5:AH135)&gt;0.01,"",IF(MissFill!AH134/SUM(MissFill!AH$5:AH135)&gt;0.01,"",IF(MissFill!AH133/SUM(MissFill!AH$5:AH135)&gt;0.01,"",IF(MissFill!AH132/SUM(MissFill!AH$5:AH135)&gt;0.01,"",DateEnded_5Day!$A132)))))))</f>
        <v/>
      </c>
      <c r="AJ132" s="13" t="str">
        <f>IF($A132&lt;='All Results'!$B$4,"",IF(SUM(MissFill!AI$5:AI135)=0,"",(IF(MissFill!AI135/SUM(MissFill!AI$5:AI135)&gt;0.01,"",IF(MissFill!AI134/SUM(MissFill!AI$5:AI135)&gt;0.01,"",IF(MissFill!AI133/SUM(MissFill!AI$5:AI135)&gt;0.01,"",IF(MissFill!AI132/SUM(MissFill!AI$5:AI135)&gt;0.01,"",DateEnded_5Day!$A132)))))))</f>
        <v/>
      </c>
      <c r="AK132" s="13" t="str">
        <f>IF($A132&lt;='All Results'!$B$4,"",IF(SUM(MissFill!AJ$5:AJ135)=0,"",(IF(MissFill!AJ135/SUM(MissFill!AJ$5:AJ135)&gt;0.01,"",IF(MissFill!AJ134/SUM(MissFill!AJ$5:AJ135)&gt;0.01,"",IF(MissFill!AJ133/SUM(MissFill!AJ$5:AJ135)&gt;0.01,"",IF(MissFill!AJ132/SUM(MissFill!AJ$5:AJ135)&gt;0.01,"",DateEnded_5Day!$A132)))))))</f>
        <v/>
      </c>
      <c r="AL132" s="13" t="str">
        <f>IF($A132&lt;='All Results'!$B$4,"",IF(SUM(MissFill!AK$5:AK135)=0,"",(IF(MissFill!AK135/SUM(MissFill!AK$5:AK135)&gt;0.01,"",IF(MissFill!AK134/SUM(MissFill!AK$5:AK135)&gt;0.01,"",IF(MissFill!AK133/SUM(MissFill!AK$5:AK135)&gt;0.01,"",IF(MissFill!AK132/SUM(MissFill!AK$5:AK135)&gt;0.01,"",DateEnded_5Day!$A132)))))))</f>
        <v/>
      </c>
      <c r="AM132" s="13" t="str">
        <f>IF($A132&lt;='All Results'!$B$4,"",IF(SUM(MissFill!AL$5:AL135)=0,"",(IF(MissFill!AL135/SUM(MissFill!AL$5:AL135)&gt;0.01,"",IF(MissFill!AL134/SUM(MissFill!AL$5:AL135)&gt;0.01,"",IF(MissFill!AL133/SUM(MissFill!AL$5:AL135)&gt;0.01,"",IF(MissFill!AL132/SUM(MissFill!AL$5:AL135)&gt;0.01,"",DateEnded_5Day!$A132)))))))</f>
        <v/>
      </c>
      <c r="AN132" s="13" t="str">
        <f>IF($A132&lt;='All Results'!$B$4,"",IF(SUM(MissFill!AM$5:AM135)=0,"",(IF(MissFill!AM135/SUM(MissFill!AM$5:AM135)&gt;0.01,"",IF(MissFill!AM134/SUM(MissFill!AM$5:AM135)&gt;0.01,"",IF(MissFill!AM133/SUM(MissFill!AM$5:AM135)&gt;0.01,"",IF(MissFill!AM132/SUM(MissFill!AM$5:AM135)&gt;0.01,"",DateEnded_5Day!$A132)))))))</f>
        <v/>
      </c>
      <c r="AO132" s="13" t="str">
        <f>IF($A132&lt;='All Results'!$B$4,"",IF(SUM(MissFill!AN$5:AN135)=0,"",(IF(MissFill!AN135/SUM(MissFill!AN$5:AN135)&gt;0.01,"",IF(MissFill!AN134/SUM(MissFill!AN$5:AN135)&gt;0.01,"",IF(MissFill!AN133/SUM(MissFill!AN$5:AN135)&gt;0.01,"",IF(MissFill!AN132/SUM(MissFill!AN$5:AN135)&gt;0.01,"",DateEnded_5Day!$A132)))))))</f>
        <v/>
      </c>
      <c r="AP132" s="13" t="str">
        <f>IF($A132&lt;='All Results'!$B$4,"",IF(SUM(MissFill!AO$5:AO135)=0,"",(IF(MissFill!AO135/SUM(MissFill!AO$5:AO135)&gt;0.01,"",IF(MissFill!AO134/SUM(MissFill!AO$5:AO135)&gt;0.01,"",IF(MissFill!AO133/SUM(MissFill!AO$5:AO135)&gt;0.01,"",IF(MissFill!AO132/SUM(MissFill!AO$5:AO135)&gt;0.01,"",DateEnded_5Day!$A132)))))))</f>
        <v/>
      </c>
      <c r="AQ132" s="13" t="str">
        <f>IF($A132&lt;='All Results'!$B$4,"",IF(SUM(MissFill!AP$5:AP135)=0,"",(IF(MissFill!AP135/SUM(MissFill!AP$5:AP135)&gt;0.01,"",IF(MissFill!AP134/SUM(MissFill!AP$5:AP135)&gt;0.01,"",IF(MissFill!AP133/SUM(MissFill!AP$5:AP135)&gt;0.01,"",IF(MissFill!AP132/SUM(MissFill!AP$5:AP135)&gt;0.01,"",DateEnded_5Day!$A132)))))))</f>
        <v/>
      </c>
      <c r="AR132" s="13" t="str">
        <f>IF($A132&lt;='All Results'!$B$4,"",IF(SUM(MissFill!AQ$5:AQ135)=0,"",(IF(MissFill!AQ135/SUM(MissFill!AQ$5:AQ135)&gt;0.01,"",IF(MissFill!AQ134/SUM(MissFill!AQ$5:AQ135)&gt;0.01,"",IF(MissFill!AQ133/SUM(MissFill!AQ$5:AQ135)&gt;0.01,"",IF(MissFill!AQ132/SUM(MissFill!AQ$5:AQ135)&gt;0.01,"",DateEnded_5Day!$A132)))))))</f>
        <v/>
      </c>
      <c r="AS132" s="13" t="str">
        <f>IF($A132&lt;='All Results'!$B$4,"",IF(SUM(MissFill!AR$5:AR135)=0,"",(IF(MissFill!AR135/SUM(MissFill!AR$5:AR135)&gt;0.01,"",IF(MissFill!AR134/SUM(MissFill!AR$5:AR135)&gt;0.01,"",IF(MissFill!AR133/SUM(MissFill!AR$5:AR135)&gt;0.01,"",IF(MissFill!AR132/SUM(MissFill!AR$5:AR135)&gt;0.01,"",DateEnded_5Day!$A132)))))))</f>
        <v/>
      </c>
      <c r="AT132" s="13" t="str">
        <f>IF($A132&lt;='All Results'!$B$4,"",IF(SUM(MissFill!AS$5:AS135)=0,"",(IF(MissFill!AS135/SUM(MissFill!AS$5:AS135)&gt;0.01,"",IF(MissFill!AS134/SUM(MissFill!AS$5:AS135)&gt;0.01,"",IF(MissFill!AS133/SUM(MissFill!AS$5:AS135)&gt;0.01,"",IF(MissFill!AS132/SUM(MissFill!AS$5:AS135)&gt;0.01,"",DateEnded_5Day!$A132)))))))</f>
        <v/>
      </c>
      <c r="AU132" s="13" t="str">
        <f>IF($A132&lt;='All Results'!$B$4,"",IF(SUM(MissFill!AT$5:AT135)=0,"",(IF(MissFill!AT135/SUM(MissFill!AT$5:AT135)&gt;0.01,"",IF(MissFill!AT134/SUM(MissFill!AT$5:AT135)&gt;0.01,"",IF(MissFill!AT133/SUM(MissFill!AT$5:AT135)&gt;0.01,"",IF(MissFill!AT132/SUM(MissFill!AT$5:AT135)&gt;0.01,"",DateEnded_5Day!$A132)))))))</f>
        <v/>
      </c>
      <c r="AV132" s="13" t="str">
        <f>IF($A132&lt;='All Results'!$B$4,"",IF(SUM(MissFill!AU$5:AU135)=0,"",(IF(MissFill!AU135/SUM(MissFill!AU$5:AU135)&gt;0.01,"",IF(MissFill!AU134/SUM(MissFill!AU$5:AU135)&gt;0.01,"",IF(MissFill!AU133/SUM(MissFill!AU$5:AU135)&gt;0.01,"",IF(MissFill!AU132/SUM(MissFill!AU$5:AU135)&gt;0.01,"",DateEnded_5Day!$A132)))))))</f>
        <v/>
      </c>
      <c r="AW132" s="13" t="str">
        <f>IF($A132&lt;='All Results'!$B$4,"",IF(SUM(MissFill!AV$5:AV135)=0,"",(IF(MissFill!AV135/SUM(MissFill!AV$5:AV135)&gt;0.01,"",IF(MissFill!AV134/SUM(MissFill!AV$5:AV135)&gt;0.01,"",IF(MissFill!AV133/SUM(MissFill!AV$5:AV135)&gt;0.01,"",IF(MissFill!AV132/SUM(MissFill!AV$5:AV135)&gt;0.01,"",DateEnded_5Day!$A132)))))))</f>
        <v/>
      </c>
      <c r="AX132" s="13" t="str">
        <f>IF($A132&lt;='All Results'!$B$4,"",IF(SUM(MissFill!AW$5:AW135)=0,"",(IF(MissFill!AW135/SUM(MissFill!AW$5:AW135)&gt;0.01,"",IF(MissFill!AW134/SUM(MissFill!AW$5:AW135)&gt;0.01,"",IF(MissFill!AW133/SUM(MissFill!AW$5:AW135)&gt;0.01,"",IF(MissFill!AW132/SUM(MissFill!AW$5:AW135)&gt;0.01,"",DateEnded_5Day!$A132)))))))</f>
        <v/>
      </c>
    </row>
    <row r="133" spans="1:50" x14ac:dyDescent="0.25">
      <c r="A133" s="8">
        <v>44478</v>
      </c>
      <c r="B133" s="11">
        <v>282</v>
      </c>
      <c r="C133" s="13" t="str">
        <f>IF($A133&lt;='All Results'!$B$4,"",IF(SUM(MissFill!B$5:B136)=0,"",(IF(MissFill!B136/SUM(MissFill!B$5:B136)&gt;0.01,"",IF(MissFill!B135/SUM(MissFill!B$5:B136)&gt;0.01,"",IF(MissFill!B134/SUM(MissFill!B$5:B136)&gt;0.01,"",IF(MissFill!B133/SUM(MissFill!B$5:B136)&gt;0.01,"",DateEnded_5Day!$A133)))))))</f>
        <v/>
      </c>
      <c r="D133" s="13" t="str">
        <f>IF($A133&lt;='All Results'!$B$4,"",IF(SUM(MissFill!C$5:C136)=0,"",(IF(MissFill!C136/SUM(MissFill!C$5:C136)&gt;0.01,"",IF(MissFill!C135/SUM(MissFill!C$5:C136)&gt;0.01,"",IF(MissFill!C134/SUM(MissFill!C$5:C136)&gt;0.01,"",IF(MissFill!C133/SUM(MissFill!C$5:C136)&gt;0.01,"",DateEnded_5Day!$A133)))))))</f>
        <v/>
      </c>
      <c r="E133" s="13" t="str">
        <f>IF($A133&lt;='All Results'!$B$4,"",IF(SUM(MissFill!D$5:D136)=0,"",(IF(MissFill!D136/SUM(MissFill!D$5:D136)&gt;0.01,"",IF(MissFill!D135/SUM(MissFill!D$5:D136)&gt;0.01,"",IF(MissFill!D134/SUM(MissFill!D$5:D136)&gt;0.01,"",IF(MissFill!D133/SUM(MissFill!D$5:D136)&gt;0.01,"",DateEnded_5Day!$A133)))))))</f>
        <v/>
      </c>
      <c r="F133" s="13" t="str">
        <f>IF($A133&lt;='All Results'!$B$4,"",IF(SUM(MissFill!E$5:E136)=0,"",(IF(MissFill!E136/SUM(MissFill!E$5:E136)&gt;0.01,"",IF(MissFill!E135/SUM(MissFill!E$5:E136)&gt;0.01,"",IF(MissFill!E134/SUM(MissFill!E$5:E136)&gt;0.01,"",IF(MissFill!E133/SUM(MissFill!E$5:E136)&gt;0.01,"",DateEnded_5Day!$A133)))))))</f>
        <v/>
      </c>
      <c r="G133" s="13" t="str">
        <f>IF($A133&lt;='All Results'!$B$4,"",IF(SUM(MissFill!F$5:F136)=0,"",(IF(MissFill!F136/SUM(MissFill!F$5:F136)&gt;0.01,"",IF(MissFill!F135/SUM(MissFill!F$5:F136)&gt;0.01,"",IF(MissFill!F134/SUM(MissFill!F$5:F136)&gt;0.01,"",IF(MissFill!F133/SUM(MissFill!F$5:F136)&gt;0.01,"",DateEnded_5Day!$A133)))))))</f>
        <v/>
      </c>
      <c r="H133" s="13" t="str">
        <f>IF($A133&lt;='All Results'!$B$4,"",IF(SUM(MissFill!G$5:G136)=0,"",(IF(MissFill!G136/SUM(MissFill!G$5:G136)&gt;0.01,"",IF(MissFill!G135/SUM(MissFill!G$5:G136)&gt;0.01,"",IF(MissFill!G134/SUM(MissFill!G$5:G136)&gt;0.01,"",IF(MissFill!G133/SUM(MissFill!G$5:G136)&gt;0.01,"",DateEnded_5Day!$A133)))))))</f>
        <v/>
      </c>
      <c r="I133" s="13" t="str">
        <f>IF($A133&lt;='All Results'!$B$4,"",IF(SUM(MissFill!H$5:H136)=0,"",(IF(MissFill!H136/SUM(MissFill!H$5:H136)&gt;0.01,"",IF(MissFill!H135/SUM(MissFill!H$5:H136)&gt;0.01,"",IF(MissFill!H134/SUM(MissFill!H$5:H136)&gt;0.01,"",IF(MissFill!H133/SUM(MissFill!H$5:H136)&gt;0.01,"",DateEnded_5Day!$A133)))))))</f>
        <v/>
      </c>
      <c r="J133" s="13" t="str">
        <f>IF($A133&lt;='All Results'!$B$4,"",IF(SUM(MissFill!I$5:I136)=0,"",(IF(MissFill!I136/SUM(MissFill!I$5:I136)&gt;0.01,"",IF(MissFill!I135/SUM(MissFill!I$5:I136)&gt;0.01,"",IF(MissFill!I134/SUM(MissFill!I$5:I136)&gt;0.01,"",IF(MissFill!I133/SUM(MissFill!I$5:I136)&gt;0.01,"",DateEnded_5Day!$A133)))))))</f>
        <v/>
      </c>
      <c r="K133" s="13" t="str">
        <f>IF($A133&lt;='All Results'!$B$4,"",IF(SUM(MissFill!J$5:J136)=0,"",(IF(MissFill!J136/SUM(MissFill!J$5:J136)&gt;0.01,"",IF(MissFill!J135/SUM(MissFill!J$5:J136)&gt;0.01,"",IF(MissFill!J134/SUM(MissFill!J$5:J136)&gt;0.01,"",IF(MissFill!J133/SUM(MissFill!J$5:J136)&gt;0.01,"",DateEnded_5Day!$A133)))))))</f>
        <v/>
      </c>
      <c r="L133" s="13" t="str">
        <f>IF($A133&lt;='All Results'!$B$4,"",IF(SUM(MissFill!K$5:K136)=0,"",(IF(MissFill!K136/SUM(MissFill!K$5:K136)&gt;0.01,"",IF(MissFill!K135/SUM(MissFill!K$5:K136)&gt;0.01,"",IF(MissFill!K134/SUM(MissFill!K$5:K136)&gt;0.01,"",IF(MissFill!K133/SUM(MissFill!K$5:K136)&gt;0.01,"",DateEnded_5Day!$A133)))))))</f>
        <v/>
      </c>
      <c r="M133" s="13" t="str">
        <f>IF($A133&lt;='All Results'!$B$4,"",IF(SUM(MissFill!L$5:L136)=0,"",(IF(MissFill!L136/SUM(MissFill!L$5:L136)&gt;0.01,"",IF(MissFill!L135/SUM(MissFill!L$5:L136)&gt;0.01,"",IF(MissFill!L134/SUM(MissFill!L$5:L136)&gt;0.01,"",IF(MissFill!L133/SUM(MissFill!L$5:L136)&gt;0.01,"",DateEnded_5Day!$A133)))))))</f>
        <v/>
      </c>
      <c r="N133" s="13" t="str">
        <f>IF($A133&lt;='All Results'!$B$4,"",IF(SUM(MissFill!M$5:M136)=0,"",(IF(MissFill!M136/SUM(MissFill!M$5:M136)&gt;0.01,"",IF(MissFill!M135/SUM(MissFill!M$5:M136)&gt;0.01,"",IF(MissFill!M134/SUM(MissFill!M$5:M136)&gt;0.01,"",IF(MissFill!M133/SUM(MissFill!M$5:M136)&gt;0.01,"",DateEnded_5Day!$A133)))))))</f>
        <v/>
      </c>
      <c r="O133" s="13" t="str">
        <f>IF($A133&lt;='All Results'!$B$4,"",IF(SUM(MissFill!N$5:N136)=0,"",(IF(MissFill!N136/SUM(MissFill!N$5:N136)&gt;0.01,"",IF(MissFill!N135/SUM(MissFill!N$5:N136)&gt;0.01,"",IF(MissFill!N134/SUM(MissFill!N$5:N136)&gt;0.01,"",IF(MissFill!N133/SUM(MissFill!N$5:N136)&gt;0.01,"",DateEnded_5Day!$A133)))))))</f>
        <v/>
      </c>
      <c r="P133" s="13" t="str">
        <f>IF($A133&lt;='All Results'!$B$4,"",IF(SUM(MissFill!O$5:O136)=0,"",(IF(MissFill!O136/SUM(MissFill!O$5:O136)&gt;0.01,"",IF(MissFill!O135/SUM(MissFill!O$5:O136)&gt;0.01,"",IF(MissFill!O134/SUM(MissFill!O$5:O136)&gt;0.01,"",IF(MissFill!O133/SUM(MissFill!O$5:O136)&gt;0.01,"",DateEnded_5Day!$A133)))))))</f>
        <v/>
      </c>
      <c r="Q133" s="13" t="str">
        <f>IF($A133&lt;='All Results'!$B$4,"",IF(SUM(MissFill!P$5:P136)=0,"",(IF(MissFill!P136/SUM(MissFill!P$5:P136)&gt;0.01,"",IF(MissFill!P135/SUM(MissFill!P$5:P136)&gt;0.01,"",IF(MissFill!P134/SUM(MissFill!P$5:P136)&gt;0.01,"",IF(MissFill!P133/SUM(MissFill!P$5:P136)&gt;0.01,"",DateEnded_5Day!$A133)))))))</f>
        <v/>
      </c>
      <c r="R133" s="13" t="str">
        <f>IF($A133&lt;='All Results'!$B$4,"",IF(SUM(MissFill!Q$5:Q136)=0,"",(IF(MissFill!Q136/SUM(MissFill!Q$5:Q136)&gt;0.01,"",IF(MissFill!Q135/SUM(MissFill!Q$5:Q136)&gt;0.01,"",IF(MissFill!Q134/SUM(MissFill!Q$5:Q136)&gt;0.01,"",IF(MissFill!Q133/SUM(MissFill!Q$5:Q136)&gt;0.01,"",DateEnded_5Day!$A133)))))))</f>
        <v/>
      </c>
      <c r="S133" s="13" t="str">
        <f>IF($A133&lt;='All Results'!$B$4,"",IF(SUM(MissFill!R$5:R136)=0,"",(IF(MissFill!R136/SUM(MissFill!R$5:R136)&gt;0.01,"",IF(MissFill!R135/SUM(MissFill!R$5:R136)&gt;0.01,"",IF(MissFill!R134/SUM(MissFill!R$5:R136)&gt;0.01,"",IF(MissFill!R133/SUM(MissFill!R$5:R136)&gt;0.01,"",DateEnded_5Day!$A133)))))))</f>
        <v/>
      </c>
      <c r="T133" s="13" t="str">
        <f>IF($A133&lt;='All Results'!$B$4,"",IF(SUM(MissFill!S$5:S136)=0,"",(IF(MissFill!S136/SUM(MissFill!S$5:S136)&gt;0.01,"",IF(MissFill!S135/SUM(MissFill!S$5:S136)&gt;0.01,"",IF(MissFill!S134/SUM(MissFill!S$5:S136)&gt;0.01,"",IF(MissFill!S133/SUM(MissFill!S$5:S136)&gt;0.01,"",DateEnded_5Day!$A133)))))))</f>
        <v/>
      </c>
      <c r="U133" s="13" t="str">
        <f>IF($A133&lt;='All Results'!$B$4,"",IF(SUM(MissFill!T$5:T136)=0,"",(IF(MissFill!T136/SUM(MissFill!T$5:T136)&gt;0.01,"",IF(MissFill!T135/SUM(MissFill!T$5:T136)&gt;0.01,"",IF(MissFill!T134/SUM(MissFill!T$5:T136)&gt;0.01,"",IF(MissFill!T133/SUM(MissFill!T$5:T136)&gt;0.01,"",DateEnded_5Day!$A133)))))))</f>
        <v/>
      </c>
      <c r="V133" s="13" t="str">
        <f>IF($A133&lt;='All Results'!$B$4,"",IF(SUM(MissFill!U$5:U136)=0,"",(IF(MissFill!U136/SUM(MissFill!U$5:U136)&gt;0.01,"",IF(MissFill!U135/SUM(MissFill!U$5:U136)&gt;0.01,"",IF(MissFill!U134/SUM(MissFill!U$5:U136)&gt;0.01,"",IF(MissFill!U133/SUM(MissFill!U$5:U136)&gt;0.01,"",DateEnded_5Day!$A133)))))))</f>
        <v/>
      </c>
      <c r="W133" s="13" t="str">
        <f>IF($A133&lt;='All Results'!$B$4,"",IF(SUM(MissFill!V$5:V136)=0,"",(IF(MissFill!V136/SUM(MissFill!V$5:V136)&gt;0.01,"",IF(MissFill!V135/SUM(MissFill!V$5:V136)&gt;0.01,"",IF(MissFill!V134/SUM(MissFill!V$5:V136)&gt;0.01,"",IF(MissFill!V133/SUM(MissFill!V$5:V136)&gt;0.01,"",DateEnded_5Day!$A133)))))))</f>
        <v/>
      </c>
      <c r="X133" s="13" t="str">
        <f>IF($A133&lt;='All Results'!$B$4,"",IF(SUM(MissFill!W$5:W136)=0,"",(IF(MissFill!W136/SUM(MissFill!W$5:W136)&gt;0.01,"",IF(MissFill!W135/SUM(MissFill!W$5:W136)&gt;0.01,"",IF(MissFill!W134/SUM(MissFill!W$5:W136)&gt;0.01,"",IF(MissFill!W133/SUM(MissFill!W$5:W136)&gt;0.01,"",DateEnded_5Day!$A133)))))))</f>
        <v/>
      </c>
      <c r="Y133" s="13" t="str">
        <f>IF($A133&lt;='All Results'!$B$4,"",IF(SUM(MissFill!X$5:X136)=0,"",(IF(MissFill!X136/SUM(MissFill!X$5:X136)&gt;0.01,"",IF(MissFill!X135/SUM(MissFill!X$5:X136)&gt;0.01,"",IF(MissFill!X134/SUM(MissFill!X$5:X136)&gt;0.01,"",IF(MissFill!X133/SUM(MissFill!X$5:X136)&gt;0.01,"",DateEnded_5Day!$A133)))))))</f>
        <v/>
      </c>
      <c r="Z133" s="13" t="str">
        <f>IF($A133&lt;='All Results'!$B$4,"",IF(SUM(MissFill!Y$5:Y136)=0,"",(IF(MissFill!Y136/SUM(MissFill!Y$5:Y136)&gt;0.01,"",IF(MissFill!Y135/SUM(MissFill!Y$5:Y136)&gt;0.01,"",IF(MissFill!Y134/SUM(MissFill!Y$5:Y136)&gt;0.01,"",IF(MissFill!Y133/SUM(MissFill!Y$5:Y136)&gt;0.01,"",DateEnded_5Day!$A133)))))))</f>
        <v/>
      </c>
      <c r="AA133" s="13" t="str">
        <f>IF($A133&lt;='All Results'!$B$4,"",IF(SUM(MissFill!Z$5:Z136)=0,"",(IF(MissFill!Z136/SUM(MissFill!Z$5:Z136)&gt;0.01,"",IF(MissFill!Z135/SUM(MissFill!Z$5:Z136)&gt;0.01,"",IF(MissFill!Z134/SUM(MissFill!Z$5:Z136)&gt;0.01,"",IF(MissFill!Z133/SUM(MissFill!Z$5:Z136)&gt;0.01,"",DateEnded_5Day!$A133)))))))</f>
        <v/>
      </c>
      <c r="AB133" s="13" t="str">
        <f>IF($A133&lt;='All Results'!$B$4,"",IF(SUM(MissFill!AA$5:AA136)=0,"",(IF(MissFill!AA136/SUM(MissFill!AA$5:AA136)&gt;0.01,"",IF(MissFill!AA135/SUM(MissFill!AA$5:AA136)&gt;0.01,"",IF(MissFill!AA134/SUM(MissFill!AA$5:AA136)&gt;0.01,"",IF(MissFill!AA133/SUM(MissFill!AA$5:AA136)&gt;0.01,"",DateEnded_5Day!$A133)))))))</f>
        <v/>
      </c>
      <c r="AC133" s="13" t="str">
        <f>IF($A133&lt;='All Results'!$B$4,"",IF(SUM(MissFill!AB$5:AB136)=0,"",(IF(MissFill!AB136/SUM(MissFill!AB$5:AB136)&gt;0.01,"",IF(MissFill!AB135/SUM(MissFill!AB$5:AB136)&gt;0.01,"",IF(MissFill!AB134/SUM(MissFill!AB$5:AB136)&gt;0.01,"",IF(MissFill!AB133/SUM(MissFill!AB$5:AB136)&gt;0.01,"",DateEnded_5Day!$A133)))))))</f>
        <v/>
      </c>
      <c r="AD133" s="13" t="str">
        <f>IF($A133&lt;='All Results'!$B$4,"",IF(SUM(MissFill!AC$5:AC136)=0,"",(IF(MissFill!AC136/SUM(MissFill!AC$5:AC136)&gt;0.01,"",IF(MissFill!AC135/SUM(MissFill!AC$5:AC136)&gt;0.01,"",IF(MissFill!AC134/SUM(MissFill!AC$5:AC136)&gt;0.01,"",IF(MissFill!AC133/SUM(MissFill!AC$5:AC136)&gt;0.01,"",DateEnded_5Day!$A133)))))))</f>
        <v/>
      </c>
      <c r="AE133" s="13" t="str">
        <f>IF($A133&lt;='All Results'!$B$4,"",IF(SUM(MissFill!AD$5:AD136)=0,"",(IF(MissFill!AD136/SUM(MissFill!AD$5:AD136)&gt;0.01,"",IF(MissFill!AD135/SUM(MissFill!AD$5:AD136)&gt;0.01,"",IF(MissFill!AD134/SUM(MissFill!AD$5:AD136)&gt;0.01,"",IF(MissFill!AD133/SUM(MissFill!AD$5:AD136)&gt;0.01,"",DateEnded_5Day!$A133)))))))</f>
        <v/>
      </c>
      <c r="AF133" s="13" t="str">
        <f>IF($A133&lt;='All Results'!$B$4,"",IF(SUM(MissFill!AE$5:AE136)=0,"",(IF(MissFill!AE136/SUM(MissFill!AE$5:AE136)&gt;0.01,"",IF(MissFill!AE135/SUM(MissFill!AE$5:AE136)&gt;0.01,"",IF(MissFill!AE134/SUM(MissFill!AE$5:AE136)&gt;0.01,"",IF(MissFill!AE133/SUM(MissFill!AE$5:AE136)&gt;0.01,"",DateEnded_5Day!$A133)))))))</f>
        <v/>
      </c>
      <c r="AG133" s="13" t="str">
        <f>IF($A133&lt;='All Results'!$B$4,"",IF(SUM(MissFill!AF$5:AF136)=0,"",(IF(MissFill!AF136/SUM(MissFill!AF$5:AF136)&gt;0.01,"",IF(MissFill!AF135/SUM(MissFill!AF$5:AF136)&gt;0.01,"",IF(MissFill!AF134/SUM(MissFill!AF$5:AF136)&gt;0.01,"",IF(MissFill!AF133/SUM(MissFill!AF$5:AF136)&gt;0.01,"",DateEnded_5Day!$A133)))))))</f>
        <v/>
      </c>
      <c r="AH133" s="13" t="str">
        <f>IF($A133&lt;='All Results'!$B$4,"",IF(SUM(MissFill!AG$5:AG136)=0,"",(IF(MissFill!AG136/SUM(MissFill!AG$5:AG136)&gt;0.01,"",IF(MissFill!AG135/SUM(MissFill!AG$5:AG136)&gt;0.01,"",IF(MissFill!AG134/SUM(MissFill!AG$5:AG136)&gt;0.01,"",IF(MissFill!AG133/SUM(MissFill!AG$5:AG136)&gt;0.01,"",DateEnded_5Day!$A133)))))))</f>
        <v/>
      </c>
      <c r="AI133" s="13" t="str">
        <f>IF($A133&lt;='All Results'!$B$4,"",IF(SUM(MissFill!AH$5:AH136)=0,"",(IF(MissFill!AH136/SUM(MissFill!AH$5:AH136)&gt;0.01,"",IF(MissFill!AH135/SUM(MissFill!AH$5:AH136)&gt;0.01,"",IF(MissFill!AH134/SUM(MissFill!AH$5:AH136)&gt;0.01,"",IF(MissFill!AH133/SUM(MissFill!AH$5:AH136)&gt;0.01,"",DateEnded_5Day!$A133)))))))</f>
        <v/>
      </c>
      <c r="AJ133" s="13" t="str">
        <f>IF($A133&lt;='All Results'!$B$4,"",IF(SUM(MissFill!AI$5:AI136)=0,"",(IF(MissFill!AI136/SUM(MissFill!AI$5:AI136)&gt;0.01,"",IF(MissFill!AI135/SUM(MissFill!AI$5:AI136)&gt;0.01,"",IF(MissFill!AI134/SUM(MissFill!AI$5:AI136)&gt;0.01,"",IF(MissFill!AI133/SUM(MissFill!AI$5:AI136)&gt;0.01,"",DateEnded_5Day!$A133)))))))</f>
        <v/>
      </c>
      <c r="AK133" s="13" t="str">
        <f>IF($A133&lt;='All Results'!$B$4,"",IF(SUM(MissFill!AJ$5:AJ136)=0,"",(IF(MissFill!AJ136/SUM(MissFill!AJ$5:AJ136)&gt;0.01,"",IF(MissFill!AJ135/SUM(MissFill!AJ$5:AJ136)&gt;0.01,"",IF(MissFill!AJ134/SUM(MissFill!AJ$5:AJ136)&gt;0.01,"",IF(MissFill!AJ133/SUM(MissFill!AJ$5:AJ136)&gt;0.01,"",DateEnded_5Day!$A133)))))))</f>
        <v/>
      </c>
      <c r="AL133" s="13" t="str">
        <f>IF($A133&lt;='All Results'!$B$4,"",IF(SUM(MissFill!AK$5:AK136)=0,"",(IF(MissFill!AK136/SUM(MissFill!AK$5:AK136)&gt;0.01,"",IF(MissFill!AK135/SUM(MissFill!AK$5:AK136)&gt;0.01,"",IF(MissFill!AK134/SUM(MissFill!AK$5:AK136)&gt;0.01,"",IF(MissFill!AK133/SUM(MissFill!AK$5:AK136)&gt;0.01,"",DateEnded_5Day!$A133)))))))</f>
        <v/>
      </c>
      <c r="AM133" s="13" t="str">
        <f>IF($A133&lt;='All Results'!$B$4,"",IF(SUM(MissFill!AL$5:AL136)=0,"",(IF(MissFill!AL136/SUM(MissFill!AL$5:AL136)&gt;0.01,"",IF(MissFill!AL135/SUM(MissFill!AL$5:AL136)&gt;0.01,"",IF(MissFill!AL134/SUM(MissFill!AL$5:AL136)&gt;0.01,"",IF(MissFill!AL133/SUM(MissFill!AL$5:AL136)&gt;0.01,"",DateEnded_5Day!$A133)))))))</f>
        <v/>
      </c>
      <c r="AN133" s="13" t="str">
        <f>IF($A133&lt;='All Results'!$B$4,"",IF(SUM(MissFill!AM$5:AM136)=0,"",(IF(MissFill!AM136/SUM(MissFill!AM$5:AM136)&gt;0.01,"",IF(MissFill!AM135/SUM(MissFill!AM$5:AM136)&gt;0.01,"",IF(MissFill!AM134/SUM(MissFill!AM$5:AM136)&gt;0.01,"",IF(MissFill!AM133/SUM(MissFill!AM$5:AM136)&gt;0.01,"",DateEnded_5Day!$A133)))))))</f>
        <v/>
      </c>
      <c r="AO133" s="13" t="str">
        <f>IF($A133&lt;='All Results'!$B$4,"",IF(SUM(MissFill!AN$5:AN136)=0,"",(IF(MissFill!AN136/SUM(MissFill!AN$5:AN136)&gt;0.01,"",IF(MissFill!AN135/SUM(MissFill!AN$5:AN136)&gt;0.01,"",IF(MissFill!AN134/SUM(MissFill!AN$5:AN136)&gt;0.01,"",IF(MissFill!AN133/SUM(MissFill!AN$5:AN136)&gt;0.01,"",DateEnded_5Day!$A133)))))))</f>
        <v/>
      </c>
      <c r="AP133" s="13" t="str">
        <f>IF($A133&lt;='All Results'!$B$4,"",IF(SUM(MissFill!AO$5:AO136)=0,"",(IF(MissFill!AO136/SUM(MissFill!AO$5:AO136)&gt;0.01,"",IF(MissFill!AO135/SUM(MissFill!AO$5:AO136)&gt;0.01,"",IF(MissFill!AO134/SUM(MissFill!AO$5:AO136)&gt;0.01,"",IF(MissFill!AO133/SUM(MissFill!AO$5:AO136)&gt;0.01,"",DateEnded_5Day!$A133)))))))</f>
        <v/>
      </c>
      <c r="AQ133" s="13" t="str">
        <f>IF($A133&lt;='All Results'!$B$4,"",IF(SUM(MissFill!AP$5:AP136)=0,"",(IF(MissFill!AP136/SUM(MissFill!AP$5:AP136)&gt;0.01,"",IF(MissFill!AP135/SUM(MissFill!AP$5:AP136)&gt;0.01,"",IF(MissFill!AP134/SUM(MissFill!AP$5:AP136)&gt;0.01,"",IF(MissFill!AP133/SUM(MissFill!AP$5:AP136)&gt;0.01,"",DateEnded_5Day!$A133)))))))</f>
        <v/>
      </c>
      <c r="AR133" s="13" t="str">
        <f>IF($A133&lt;='All Results'!$B$4,"",IF(SUM(MissFill!AQ$5:AQ136)=0,"",(IF(MissFill!AQ136/SUM(MissFill!AQ$5:AQ136)&gt;0.01,"",IF(MissFill!AQ135/SUM(MissFill!AQ$5:AQ136)&gt;0.01,"",IF(MissFill!AQ134/SUM(MissFill!AQ$5:AQ136)&gt;0.01,"",IF(MissFill!AQ133/SUM(MissFill!AQ$5:AQ136)&gt;0.01,"",DateEnded_5Day!$A133)))))))</f>
        <v/>
      </c>
      <c r="AS133" s="13" t="str">
        <f>IF($A133&lt;='All Results'!$B$4,"",IF(SUM(MissFill!AR$5:AR136)=0,"",(IF(MissFill!AR136/SUM(MissFill!AR$5:AR136)&gt;0.01,"",IF(MissFill!AR135/SUM(MissFill!AR$5:AR136)&gt;0.01,"",IF(MissFill!AR134/SUM(MissFill!AR$5:AR136)&gt;0.01,"",IF(MissFill!AR133/SUM(MissFill!AR$5:AR136)&gt;0.01,"",DateEnded_5Day!$A133)))))))</f>
        <v/>
      </c>
      <c r="AT133" s="13" t="str">
        <f>IF($A133&lt;='All Results'!$B$4,"",IF(SUM(MissFill!AS$5:AS136)=0,"",(IF(MissFill!AS136/SUM(MissFill!AS$5:AS136)&gt;0.01,"",IF(MissFill!AS135/SUM(MissFill!AS$5:AS136)&gt;0.01,"",IF(MissFill!AS134/SUM(MissFill!AS$5:AS136)&gt;0.01,"",IF(MissFill!AS133/SUM(MissFill!AS$5:AS136)&gt;0.01,"",DateEnded_5Day!$A133)))))))</f>
        <v/>
      </c>
      <c r="AU133" s="13" t="str">
        <f>IF($A133&lt;='All Results'!$B$4,"",IF(SUM(MissFill!AT$5:AT136)=0,"",(IF(MissFill!AT136/SUM(MissFill!AT$5:AT136)&gt;0.01,"",IF(MissFill!AT135/SUM(MissFill!AT$5:AT136)&gt;0.01,"",IF(MissFill!AT134/SUM(MissFill!AT$5:AT136)&gt;0.01,"",IF(MissFill!AT133/SUM(MissFill!AT$5:AT136)&gt;0.01,"",DateEnded_5Day!$A133)))))))</f>
        <v/>
      </c>
      <c r="AV133" s="13" t="str">
        <f>IF($A133&lt;='All Results'!$B$4,"",IF(SUM(MissFill!AU$5:AU136)=0,"",(IF(MissFill!AU136/SUM(MissFill!AU$5:AU136)&gt;0.01,"",IF(MissFill!AU135/SUM(MissFill!AU$5:AU136)&gt;0.01,"",IF(MissFill!AU134/SUM(MissFill!AU$5:AU136)&gt;0.01,"",IF(MissFill!AU133/SUM(MissFill!AU$5:AU136)&gt;0.01,"",DateEnded_5Day!$A133)))))))</f>
        <v/>
      </c>
      <c r="AW133" s="13" t="str">
        <f>IF($A133&lt;='All Results'!$B$4,"",IF(SUM(MissFill!AV$5:AV136)=0,"",(IF(MissFill!AV136/SUM(MissFill!AV$5:AV136)&gt;0.01,"",IF(MissFill!AV135/SUM(MissFill!AV$5:AV136)&gt;0.01,"",IF(MissFill!AV134/SUM(MissFill!AV$5:AV136)&gt;0.01,"",IF(MissFill!AV133/SUM(MissFill!AV$5:AV136)&gt;0.01,"",DateEnded_5Day!$A133)))))))</f>
        <v/>
      </c>
      <c r="AX133" s="13" t="str">
        <f>IF($A133&lt;='All Results'!$B$4,"",IF(SUM(MissFill!AW$5:AW136)=0,"",(IF(MissFill!AW136/SUM(MissFill!AW$5:AW136)&gt;0.01,"",IF(MissFill!AW135/SUM(MissFill!AW$5:AW136)&gt;0.01,"",IF(MissFill!AW134/SUM(MissFill!AW$5:AW136)&gt;0.01,"",IF(MissFill!AW133/SUM(MissFill!AW$5:AW136)&gt;0.01,"",DateEnded_5Day!$A133)))))))</f>
        <v/>
      </c>
    </row>
    <row r="134" spans="1:50" x14ac:dyDescent="0.25">
      <c r="A134" s="8">
        <v>44479</v>
      </c>
      <c r="B134" s="11">
        <v>283</v>
      </c>
      <c r="C134" s="13" t="str">
        <f>IF($A134&lt;='All Results'!$B$4,"",IF(SUM(MissFill!B$5:B137)=0,"",(IF(MissFill!B137/SUM(MissFill!B$5:B137)&gt;0.01,"",IF(MissFill!B136/SUM(MissFill!B$5:B137)&gt;0.01,"",IF(MissFill!B135/SUM(MissFill!B$5:B137)&gt;0.01,"",IF(MissFill!B134/SUM(MissFill!B$5:B137)&gt;0.01,"",DateEnded_5Day!$A134)))))))</f>
        <v/>
      </c>
      <c r="D134" s="13" t="str">
        <f>IF($A134&lt;='All Results'!$B$4,"",IF(SUM(MissFill!C$5:C137)=0,"",(IF(MissFill!C137/SUM(MissFill!C$5:C137)&gt;0.01,"",IF(MissFill!C136/SUM(MissFill!C$5:C137)&gt;0.01,"",IF(MissFill!C135/SUM(MissFill!C$5:C137)&gt;0.01,"",IF(MissFill!C134/SUM(MissFill!C$5:C137)&gt;0.01,"",DateEnded_5Day!$A134)))))))</f>
        <v/>
      </c>
      <c r="E134" s="13" t="str">
        <f>IF($A134&lt;='All Results'!$B$4,"",IF(SUM(MissFill!D$5:D137)=0,"",(IF(MissFill!D137/SUM(MissFill!D$5:D137)&gt;0.01,"",IF(MissFill!D136/SUM(MissFill!D$5:D137)&gt;0.01,"",IF(MissFill!D135/SUM(MissFill!D$5:D137)&gt;0.01,"",IF(MissFill!D134/SUM(MissFill!D$5:D137)&gt;0.01,"",DateEnded_5Day!$A134)))))))</f>
        <v/>
      </c>
      <c r="F134" s="13" t="str">
        <f>IF($A134&lt;='All Results'!$B$4,"",IF(SUM(MissFill!E$5:E137)=0,"",(IF(MissFill!E137/SUM(MissFill!E$5:E137)&gt;0.01,"",IF(MissFill!E136/SUM(MissFill!E$5:E137)&gt;0.01,"",IF(MissFill!E135/SUM(MissFill!E$5:E137)&gt;0.01,"",IF(MissFill!E134/SUM(MissFill!E$5:E137)&gt;0.01,"",DateEnded_5Day!$A134)))))))</f>
        <v/>
      </c>
      <c r="G134" s="13" t="str">
        <f>IF($A134&lt;='All Results'!$B$4,"",IF(SUM(MissFill!F$5:F137)=0,"",(IF(MissFill!F137/SUM(MissFill!F$5:F137)&gt;0.01,"",IF(MissFill!F136/SUM(MissFill!F$5:F137)&gt;0.01,"",IF(MissFill!F135/SUM(MissFill!F$5:F137)&gt;0.01,"",IF(MissFill!F134/SUM(MissFill!F$5:F137)&gt;0.01,"",DateEnded_5Day!$A134)))))))</f>
        <v/>
      </c>
      <c r="H134" s="13" t="str">
        <f>IF($A134&lt;='All Results'!$B$4,"",IF(SUM(MissFill!G$5:G137)=0,"",(IF(MissFill!G137/SUM(MissFill!G$5:G137)&gt;0.01,"",IF(MissFill!G136/SUM(MissFill!G$5:G137)&gt;0.01,"",IF(MissFill!G135/SUM(MissFill!G$5:G137)&gt;0.01,"",IF(MissFill!G134/SUM(MissFill!G$5:G137)&gt;0.01,"",DateEnded_5Day!$A134)))))))</f>
        <v/>
      </c>
      <c r="I134" s="13" t="str">
        <f>IF($A134&lt;='All Results'!$B$4,"",IF(SUM(MissFill!H$5:H137)=0,"",(IF(MissFill!H137/SUM(MissFill!H$5:H137)&gt;0.01,"",IF(MissFill!H136/SUM(MissFill!H$5:H137)&gt;0.01,"",IF(MissFill!H135/SUM(MissFill!H$5:H137)&gt;0.01,"",IF(MissFill!H134/SUM(MissFill!H$5:H137)&gt;0.01,"",DateEnded_5Day!$A134)))))))</f>
        <v/>
      </c>
      <c r="J134" s="13" t="str">
        <f>IF($A134&lt;='All Results'!$B$4,"",IF(SUM(MissFill!I$5:I137)=0,"",(IF(MissFill!I137/SUM(MissFill!I$5:I137)&gt;0.01,"",IF(MissFill!I136/SUM(MissFill!I$5:I137)&gt;0.01,"",IF(MissFill!I135/SUM(MissFill!I$5:I137)&gt;0.01,"",IF(MissFill!I134/SUM(MissFill!I$5:I137)&gt;0.01,"",DateEnded_5Day!$A134)))))))</f>
        <v/>
      </c>
      <c r="K134" s="13" t="str">
        <f>IF($A134&lt;='All Results'!$B$4,"",IF(SUM(MissFill!J$5:J137)=0,"",(IF(MissFill!J137/SUM(MissFill!J$5:J137)&gt;0.01,"",IF(MissFill!J136/SUM(MissFill!J$5:J137)&gt;0.01,"",IF(MissFill!J135/SUM(MissFill!J$5:J137)&gt;0.01,"",IF(MissFill!J134/SUM(MissFill!J$5:J137)&gt;0.01,"",DateEnded_5Day!$A134)))))))</f>
        <v/>
      </c>
      <c r="L134" s="13" t="str">
        <f>IF($A134&lt;='All Results'!$B$4,"",IF(SUM(MissFill!K$5:K137)=0,"",(IF(MissFill!K137/SUM(MissFill!K$5:K137)&gt;0.01,"",IF(MissFill!K136/SUM(MissFill!K$5:K137)&gt;0.01,"",IF(MissFill!K135/SUM(MissFill!K$5:K137)&gt;0.01,"",IF(MissFill!K134/SUM(MissFill!K$5:K137)&gt;0.01,"",DateEnded_5Day!$A134)))))))</f>
        <v/>
      </c>
      <c r="M134" s="13" t="str">
        <f>IF($A134&lt;='All Results'!$B$4,"",IF(SUM(MissFill!L$5:L137)=0,"",(IF(MissFill!L137/SUM(MissFill!L$5:L137)&gt;0.01,"",IF(MissFill!L136/SUM(MissFill!L$5:L137)&gt;0.01,"",IF(MissFill!L135/SUM(MissFill!L$5:L137)&gt;0.01,"",IF(MissFill!L134/SUM(MissFill!L$5:L137)&gt;0.01,"",DateEnded_5Day!$A134)))))))</f>
        <v/>
      </c>
      <c r="N134" s="13" t="str">
        <f>IF($A134&lt;='All Results'!$B$4,"",IF(SUM(MissFill!M$5:M137)=0,"",(IF(MissFill!M137/SUM(MissFill!M$5:M137)&gt;0.01,"",IF(MissFill!M136/SUM(MissFill!M$5:M137)&gt;0.01,"",IF(MissFill!M135/SUM(MissFill!M$5:M137)&gt;0.01,"",IF(MissFill!M134/SUM(MissFill!M$5:M137)&gt;0.01,"",DateEnded_5Day!$A134)))))))</f>
        <v/>
      </c>
      <c r="O134" s="13" t="str">
        <f>IF($A134&lt;='All Results'!$B$4,"",IF(SUM(MissFill!N$5:N137)=0,"",(IF(MissFill!N137/SUM(MissFill!N$5:N137)&gt;0.01,"",IF(MissFill!N136/SUM(MissFill!N$5:N137)&gt;0.01,"",IF(MissFill!N135/SUM(MissFill!N$5:N137)&gt;0.01,"",IF(MissFill!N134/SUM(MissFill!N$5:N137)&gt;0.01,"",DateEnded_5Day!$A134)))))))</f>
        <v/>
      </c>
      <c r="P134" s="13" t="str">
        <f>IF($A134&lt;='All Results'!$B$4,"",IF(SUM(MissFill!O$5:O137)=0,"",(IF(MissFill!O137/SUM(MissFill!O$5:O137)&gt;0.01,"",IF(MissFill!O136/SUM(MissFill!O$5:O137)&gt;0.01,"",IF(MissFill!O135/SUM(MissFill!O$5:O137)&gt;0.01,"",IF(MissFill!O134/SUM(MissFill!O$5:O137)&gt;0.01,"",DateEnded_5Day!$A134)))))))</f>
        <v/>
      </c>
      <c r="Q134" s="13" t="str">
        <f>IF($A134&lt;='All Results'!$B$4,"",IF(SUM(MissFill!P$5:P137)=0,"",(IF(MissFill!P137/SUM(MissFill!P$5:P137)&gt;0.01,"",IF(MissFill!P136/SUM(MissFill!P$5:P137)&gt;0.01,"",IF(MissFill!P135/SUM(MissFill!P$5:P137)&gt;0.01,"",IF(MissFill!P134/SUM(MissFill!P$5:P137)&gt;0.01,"",DateEnded_5Day!$A134)))))))</f>
        <v/>
      </c>
      <c r="R134" s="13" t="str">
        <f>IF($A134&lt;='All Results'!$B$4,"",IF(SUM(MissFill!Q$5:Q137)=0,"",(IF(MissFill!Q137/SUM(MissFill!Q$5:Q137)&gt;0.01,"",IF(MissFill!Q136/SUM(MissFill!Q$5:Q137)&gt;0.01,"",IF(MissFill!Q135/SUM(MissFill!Q$5:Q137)&gt;0.01,"",IF(MissFill!Q134/SUM(MissFill!Q$5:Q137)&gt;0.01,"",DateEnded_5Day!$A134)))))))</f>
        <v/>
      </c>
      <c r="S134" s="13" t="str">
        <f>IF($A134&lt;='All Results'!$B$4,"",IF(SUM(MissFill!R$5:R137)=0,"",(IF(MissFill!R137/SUM(MissFill!R$5:R137)&gt;0.01,"",IF(MissFill!R136/SUM(MissFill!R$5:R137)&gt;0.01,"",IF(MissFill!R135/SUM(MissFill!R$5:R137)&gt;0.01,"",IF(MissFill!R134/SUM(MissFill!R$5:R137)&gt;0.01,"",DateEnded_5Day!$A134)))))))</f>
        <v/>
      </c>
      <c r="T134" s="13" t="str">
        <f>IF($A134&lt;='All Results'!$B$4,"",IF(SUM(MissFill!S$5:S137)=0,"",(IF(MissFill!S137/SUM(MissFill!S$5:S137)&gt;0.01,"",IF(MissFill!S136/SUM(MissFill!S$5:S137)&gt;0.01,"",IF(MissFill!S135/SUM(MissFill!S$5:S137)&gt;0.01,"",IF(MissFill!S134/SUM(MissFill!S$5:S137)&gt;0.01,"",DateEnded_5Day!$A134)))))))</f>
        <v/>
      </c>
      <c r="U134" s="13" t="str">
        <f>IF($A134&lt;='All Results'!$B$4,"",IF(SUM(MissFill!T$5:T137)=0,"",(IF(MissFill!T137/SUM(MissFill!T$5:T137)&gt;0.01,"",IF(MissFill!T136/SUM(MissFill!T$5:T137)&gt;0.01,"",IF(MissFill!T135/SUM(MissFill!T$5:T137)&gt;0.01,"",IF(MissFill!T134/SUM(MissFill!T$5:T137)&gt;0.01,"",DateEnded_5Day!$A134)))))))</f>
        <v/>
      </c>
      <c r="V134" s="13" t="str">
        <f>IF($A134&lt;='All Results'!$B$4,"",IF(SUM(MissFill!U$5:U137)=0,"",(IF(MissFill!U137/SUM(MissFill!U$5:U137)&gt;0.01,"",IF(MissFill!U136/SUM(MissFill!U$5:U137)&gt;0.01,"",IF(MissFill!U135/SUM(MissFill!U$5:U137)&gt;0.01,"",IF(MissFill!U134/SUM(MissFill!U$5:U137)&gt;0.01,"",DateEnded_5Day!$A134)))))))</f>
        <v/>
      </c>
      <c r="W134" s="13" t="str">
        <f>IF($A134&lt;='All Results'!$B$4,"",IF(SUM(MissFill!V$5:V137)=0,"",(IF(MissFill!V137/SUM(MissFill!V$5:V137)&gt;0.01,"",IF(MissFill!V136/SUM(MissFill!V$5:V137)&gt;0.01,"",IF(MissFill!V135/SUM(MissFill!V$5:V137)&gt;0.01,"",IF(MissFill!V134/SUM(MissFill!V$5:V137)&gt;0.01,"",DateEnded_5Day!$A134)))))))</f>
        <v/>
      </c>
      <c r="X134" s="13" t="str">
        <f>IF($A134&lt;='All Results'!$B$4,"",IF(SUM(MissFill!W$5:W137)=0,"",(IF(MissFill!W137/SUM(MissFill!W$5:W137)&gt;0.01,"",IF(MissFill!W136/SUM(MissFill!W$5:W137)&gt;0.01,"",IF(MissFill!W135/SUM(MissFill!W$5:W137)&gt;0.01,"",IF(MissFill!W134/SUM(MissFill!W$5:W137)&gt;0.01,"",DateEnded_5Day!$A134)))))))</f>
        <v/>
      </c>
      <c r="Y134" s="13" t="str">
        <f>IF($A134&lt;='All Results'!$B$4,"",IF(SUM(MissFill!X$5:X137)=0,"",(IF(MissFill!X137/SUM(MissFill!X$5:X137)&gt;0.01,"",IF(MissFill!X136/SUM(MissFill!X$5:X137)&gt;0.01,"",IF(MissFill!X135/SUM(MissFill!X$5:X137)&gt;0.01,"",IF(MissFill!X134/SUM(MissFill!X$5:X137)&gt;0.01,"",DateEnded_5Day!$A134)))))))</f>
        <v/>
      </c>
      <c r="Z134" s="13" t="str">
        <f>IF($A134&lt;='All Results'!$B$4,"",IF(SUM(MissFill!Y$5:Y137)=0,"",(IF(MissFill!Y137/SUM(MissFill!Y$5:Y137)&gt;0.01,"",IF(MissFill!Y136/SUM(MissFill!Y$5:Y137)&gt;0.01,"",IF(MissFill!Y135/SUM(MissFill!Y$5:Y137)&gt;0.01,"",IF(MissFill!Y134/SUM(MissFill!Y$5:Y137)&gt;0.01,"",DateEnded_5Day!$A134)))))))</f>
        <v/>
      </c>
      <c r="AA134" s="13" t="str">
        <f>IF($A134&lt;='All Results'!$B$4,"",IF(SUM(MissFill!Z$5:Z137)=0,"",(IF(MissFill!Z137/SUM(MissFill!Z$5:Z137)&gt;0.01,"",IF(MissFill!Z136/SUM(MissFill!Z$5:Z137)&gt;0.01,"",IF(MissFill!Z135/SUM(MissFill!Z$5:Z137)&gt;0.01,"",IF(MissFill!Z134/SUM(MissFill!Z$5:Z137)&gt;0.01,"",DateEnded_5Day!$A134)))))))</f>
        <v/>
      </c>
      <c r="AB134" s="13" t="str">
        <f>IF($A134&lt;='All Results'!$B$4,"",IF(SUM(MissFill!AA$5:AA137)=0,"",(IF(MissFill!AA137/SUM(MissFill!AA$5:AA137)&gt;0.01,"",IF(MissFill!AA136/SUM(MissFill!AA$5:AA137)&gt;0.01,"",IF(MissFill!AA135/SUM(MissFill!AA$5:AA137)&gt;0.01,"",IF(MissFill!AA134/SUM(MissFill!AA$5:AA137)&gt;0.01,"",DateEnded_5Day!$A134)))))))</f>
        <v/>
      </c>
      <c r="AC134" s="13" t="str">
        <f>IF($A134&lt;='All Results'!$B$4,"",IF(SUM(MissFill!AB$5:AB137)=0,"",(IF(MissFill!AB137/SUM(MissFill!AB$5:AB137)&gt;0.01,"",IF(MissFill!AB136/SUM(MissFill!AB$5:AB137)&gt;0.01,"",IF(MissFill!AB135/SUM(MissFill!AB$5:AB137)&gt;0.01,"",IF(MissFill!AB134/SUM(MissFill!AB$5:AB137)&gt;0.01,"",DateEnded_5Day!$A134)))))))</f>
        <v/>
      </c>
      <c r="AD134" s="13" t="str">
        <f>IF($A134&lt;='All Results'!$B$4,"",IF(SUM(MissFill!AC$5:AC137)=0,"",(IF(MissFill!AC137/SUM(MissFill!AC$5:AC137)&gt;0.01,"",IF(MissFill!AC136/SUM(MissFill!AC$5:AC137)&gt;0.01,"",IF(MissFill!AC135/SUM(MissFill!AC$5:AC137)&gt;0.01,"",IF(MissFill!AC134/SUM(MissFill!AC$5:AC137)&gt;0.01,"",DateEnded_5Day!$A134)))))))</f>
        <v/>
      </c>
      <c r="AE134" s="13" t="str">
        <f>IF($A134&lt;='All Results'!$B$4,"",IF(SUM(MissFill!AD$5:AD137)=0,"",(IF(MissFill!AD137/SUM(MissFill!AD$5:AD137)&gt;0.01,"",IF(MissFill!AD136/SUM(MissFill!AD$5:AD137)&gt;0.01,"",IF(MissFill!AD135/SUM(MissFill!AD$5:AD137)&gt;0.01,"",IF(MissFill!AD134/SUM(MissFill!AD$5:AD137)&gt;0.01,"",DateEnded_5Day!$A134)))))))</f>
        <v/>
      </c>
      <c r="AF134" s="13" t="str">
        <f>IF($A134&lt;='All Results'!$B$4,"",IF(SUM(MissFill!AE$5:AE137)=0,"",(IF(MissFill!AE137/SUM(MissFill!AE$5:AE137)&gt;0.01,"",IF(MissFill!AE136/SUM(MissFill!AE$5:AE137)&gt;0.01,"",IF(MissFill!AE135/SUM(MissFill!AE$5:AE137)&gt;0.01,"",IF(MissFill!AE134/SUM(MissFill!AE$5:AE137)&gt;0.01,"",DateEnded_5Day!$A134)))))))</f>
        <v/>
      </c>
      <c r="AG134" s="13" t="str">
        <f>IF($A134&lt;='All Results'!$B$4,"",IF(SUM(MissFill!AF$5:AF137)=0,"",(IF(MissFill!AF137/SUM(MissFill!AF$5:AF137)&gt;0.01,"",IF(MissFill!AF136/SUM(MissFill!AF$5:AF137)&gt;0.01,"",IF(MissFill!AF135/SUM(MissFill!AF$5:AF137)&gt;0.01,"",IF(MissFill!AF134/SUM(MissFill!AF$5:AF137)&gt;0.01,"",DateEnded_5Day!$A134)))))))</f>
        <v/>
      </c>
      <c r="AH134" s="13" t="str">
        <f>IF($A134&lt;='All Results'!$B$4,"",IF(SUM(MissFill!AG$5:AG137)=0,"",(IF(MissFill!AG137/SUM(MissFill!AG$5:AG137)&gt;0.01,"",IF(MissFill!AG136/SUM(MissFill!AG$5:AG137)&gt;0.01,"",IF(MissFill!AG135/SUM(MissFill!AG$5:AG137)&gt;0.01,"",IF(MissFill!AG134/SUM(MissFill!AG$5:AG137)&gt;0.01,"",DateEnded_5Day!$A134)))))))</f>
        <v/>
      </c>
      <c r="AI134" s="13" t="str">
        <f>IF($A134&lt;='All Results'!$B$4,"",IF(SUM(MissFill!AH$5:AH137)=0,"",(IF(MissFill!AH137/SUM(MissFill!AH$5:AH137)&gt;0.01,"",IF(MissFill!AH136/SUM(MissFill!AH$5:AH137)&gt;0.01,"",IF(MissFill!AH135/SUM(MissFill!AH$5:AH137)&gt;0.01,"",IF(MissFill!AH134/SUM(MissFill!AH$5:AH137)&gt;0.01,"",DateEnded_5Day!$A134)))))))</f>
        <v/>
      </c>
      <c r="AJ134" s="13" t="str">
        <f>IF($A134&lt;='All Results'!$B$4,"",IF(SUM(MissFill!AI$5:AI137)=0,"",(IF(MissFill!AI137/SUM(MissFill!AI$5:AI137)&gt;0.01,"",IF(MissFill!AI136/SUM(MissFill!AI$5:AI137)&gt;0.01,"",IF(MissFill!AI135/SUM(MissFill!AI$5:AI137)&gt;0.01,"",IF(MissFill!AI134/SUM(MissFill!AI$5:AI137)&gt;0.01,"",DateEnded_5Day!$A134)))))))</f>
        <v/>
      </c>
      <c r="AK134" s="13" t="str">
        <f>IF($A134&lt;='All Results'!$B$4,"",IF(SUM(MissFill!AJ$5:AJ137)=0,"",(IF(MissFill!AJ137/SUM(MissFill!AJ$5:AJ137)&gt;0.01,"",IF(MissFill!AJ136/SUM(MissFill!AJ$5:AJ137)&gt;0.01,"",IF(MissFill!AJ135/SUM(MissFill!AJ$5:AJ137)&gt;0.01,"",IF(MissFill!AJ134/SUM(MissFill!AJ$5:AJ137)&gt;0.01,"",DateEnded_5Day!$A134)))))))</f>
        <v/>
      </c>
      <c r="AL134" s="13" t="str">
        <f>IF($A134&lt;='All Results'!$B$4,"",IF(SUM(MissFill!AK$5:AK137)=0,"",(IF(MissFill!AK137/SUM(MissFill!AK$5:AK137)&gt;0.01,"",IF(MissFill!AK136/SUM(MissFill!AK$5:AK137)&gt;0.01,"",IF(MissFill!AK135/SUM(MissFill!AK$5:AK137)&gt;0.01,"",IF(MissFill!AK134/SUM(MissFill!AK$5:AK137)&gt;0.01,"",DateEnded_5Day!$A134)))))))</f>
        <v/>
      </c>
      <c r="AM134" s="13" t="str">
        <f>IF($A134&lt;='All Results'!$B$4,"",IF(SUM(MissFill!AL$5:AL137)=0,"",(IF(MissFill!AL137/SUM(MissFill!AL$5:AL137)&gt;0.01,"",IF(MissFill!AL136/SUM(MissFill!AL$5:AL137)&gt;0.01,"",IF(MissFill!AL135/SUM(MissFill!AL$5:AL137)&gt;0.01,"",IF(MissFill!AL134/SUM(MissFill!AL$5:AL137)&gt;0.01,"",DateEnded_5Day!$A134)))))))</f>
        <v/>
      </c>
      <c r="AN134" s="13" t="str">
        <f>IF($A134&lt;='All Results'!$B$4,"",IF(SUM(MissFill!AM$5:AM137)=0,"",(IF(MissFill!AM137/SUM(MissFill!AM$5:AM137)&gt;0.01,"",IF(MissFill!AM136/SUM(MissFill!AM$5:AM137)&gt;0.01,"",IF(MissFill!AM135/SUM(MissFill!AM$5:AM137)&gt;0.01,"",IF(MissFill!AM134/SUM(MissFill!AM$5:AM137)&gt;0.01,"",DateEnded_5Day!$A134)))))))</f>
        <v/>
      </c>
      <c r="AO134" s="13" t="str">
        <f>IF($A134&lt;='All Results'!$B$4,"",IF(SUM(MissFill!AN$5:AN137)=0,"",(IF(MissFill!AN137/SUM(MissFill!AN$5:AN137)&gt;0.01,"",IF(MissFill!AN136/SUM(MissFill!AN$5:AN137)&gt;0.01,"",IF(MissFill!AN135/SUM(MissFill!AN$5:AN137)&gt;0.01,"",IF(MissFill!AN134/SUM(MissFill!AN$5:AN137)&gt;0.01,"",DateEnded_5Day!$A134)))))))</f>
        <v/>
      </c>
      <c r="AP134" s="13" t="str">
        <f>IF($A134&lt;='All Results'!$B$4,"",IF(SUM(MissFill!AO$5:AO137)=0,"",(IF(MissFill!AO137/SUM(MissFill!AO$5:AO137)&gt;0.01,"",IF(MissFill!AO136/SUM(MissFill!AO$5:AO137)&gt;0.01,"",IF(MissFill!AO135/SUM(MissFill!AO$5:AO137)&gt;0.01,"",IF(MissFill!AO134/SUM(MissFill!AO$5:AO137)&gt;0.01,"",DateEnded_5Day!$A134)))))))</f>
        <v/>
      </c>
      <c r="AQ134" s="13" t="str">
        <f>IF($A134&lt;='All Results'!$B$4,"",IF(SUM(MissFill!AP$5:AP137)=0,"",(IF(MissFill!AP137/SUM(MissFill!AP$5:AP137)&gt;0.01,"",IF(MissFill!AP136/SUM(MissFill!AP$5:AP137)&gt;0.01,"",IF(MissFill!AP135/SUM(MissFill!AP$5:AP137)&gt;0.01,"",IF(MissFill!AP134/SUM(MissFill!AP$5:AP137)&gt;0.01,"",DateEnded_5Day!$A134)))))))</f>
        <v/>
      </c>
      <c r="AR134" s="13" t="str">
        <f>IF($A134&lt;='All Results'!$B$4,"",IF(SUM(MissFill!AQ$5:AQ137)=0,"",(IF(MissFill!AQ137/SUM(MissFill!AQ$5:AQ137)&gt;0.01,"",IF(MissFill!AQ136/SUM(MissFill!AQ$5:AQ137)&gt;0.01,"",IF(MissFill!AQ135/SUM(MissFill!AQ$5:AQ137)&gt;0.01,"",IF(MissFill!AQ134/SUM(MissFill!AQ$5:AQ137)&gt;0.01,"",DateEnded_5Day!$A134)))))))</f>
        <v/>
      </c>
      <c r="AS134" s="13" t="str">
        <f>IF($A134&lt;='All Results'!$B$4,"",IF(SUM(MissFill!AR$5:AR137)=0,"",(IF(MissFill!AR137/SUM(MissFill!AR$5:AR137)&gt;0.01,"",IF(MissFill!AR136/SUM(MissFill!AR$5:AR137)&gt;0.01,"",IF(MissFill!AR135/SUM(MissFill!AR$5:AR137)&gt;0.01,"",IF(MissFill!AR134/SUM(MissFill!AR$5:AR137)&gt;0.01,"",DateEnded_5Day!$A134)))))))</f>
        <v/>
      </c>
      <c r="AT134" s="13" t="str">
        <f>IF($A134&lt;='All Results'!$B$4,"",IF(SUM(MissFill!AS$5:AS137)=0,"",(IF(MissFill!AS137/SUM(MissFill!AS$5:AS137)&gt;0.01,"",IF(MissFill!AS136/SUM(MissFill!AS$5:AS137)&gt;0.01,"",IF(MissFill!AS135/SUM(MissFill!AS$5:AS137)&gt;0.01,"",IF(MissFill!AS134/SUM(MissFill!AS$5:AS137)&gt;0.01,"",DateEnded_5Day!$A134)))))))</f>
        <v/>
      </c>
      <c r="AU134" s="13" t="str">
        <f>IF($A134&lt;='All Results'!$B$4,"",IF(SUM(MissFill!AT$5:AT137)=0,"",(IF(MissFill!AT137/SUM(MissFill!AT$5:AT137)&gt;0.01,"",IF(MissFill!AT136/SUM(MissFill!AT$5:AT137)&gt;0.01,"",IF(MissFill!AT135/SUM(MissFill!AT$5:AT137)&gt;0.01,"",IF(MissFill!AT134/SUM(MissFill!AT$5:AT137)&gt;0.01,"",DateEnded_5Day!$A134)))))))</f>
        <v/>
      </c>
      <c r="AV134" s="13" t="str">
        <f>IF($A134&lt;='All Results'!$B$4,"",IF(SUM(MissFill!AU$5:AU137)=0,"",(IF(MissFill!AU137/SUM(MissFill!AU$5:AU137)&gt;0.01,"",IF(MissFill!AU136/SUM(MissFill!AU$5:AU137)&gt;0.01,"",IF(MissFill!AU135/SUM(MissFill!AU$5:AU137)&gt;0.01,"",IF(MissFill!AU134/SUM(MissFill!AU$5:AU137)&gt;0.01,"",DateEnded_5Day!$A134)))))))</f>
        <v/>
      </c>
      <c r="AW134" s="13" t="str">
        <f>IF($A134&lt;='All Results'!$B$4,"",IF(SUM(MissFill!AV$5:AV137)=0,"",(IF(MissFill!AV137/SUM(MissFill!AV$5:AV137)&gt;0.01,"",IF(MissFill!AV136/SUM(MissFill!AV$5:AV137)&gt;0.01,"",IF(MissFill!AV135/SUM(MissFill!AV$5:AV137)&gt;0.01,"",IF(MissFill!AV134/SUM(MissFill!AV$5:AV137)&gt;0.01,"",DateEnded_5Day!$A134)))))))</f>
        <v/>
      </c>
      <c r="AX134" s="13" t="str">
        <f>IF($A134&lt;='All Results'!$B$4,"",IF(SUM(MissFill!AW$5:AW137)=0,"",(IF(MissFill!AW137/SUM(MissFill!AW$5:AW137)&gt;0.01,"",IF(MissFill!AW136/SUM(MissFill!AW$5:AW137)&gt;0.01,"",IF(MissFill!AW135/SUM(MissFill!AW$5:AW137)&gt;0.01,"",IF(MissFill!AW134/SUM(MissFill!AW$5:AW137)&gt;0.01,"",DateEnded_5Day!$A134)))))))</f>
        <v/>
      </c>
    </row>
    <row r="135" spans="1:50" x14ac:dyDescent="0.25">
      <c r="A135" s="8">
        <v>44480</v>
      </c>
      <c r="B135" s="11">
        <v>284</v>
      </c>
      <c r="C135" s="13" t="str">
        <f>IF($A135&lt;='All Results'!$B$4,"",IF(SUM(MissFill!B$5:B138)=0,"",(IF(MissFill!B138/SUM(MissFill!B$5:B138)&gt;0.01,"",IF(MissFill!B137/SUM(MissFill!B$5:B138)&gt;0.01,"",IF(MissFill!B136/SUM(MissFill!B$5:B138)&gt;0.01,"",IF(MissFill!B135/SUM(MissFill!B$5:B138)&gt;0.01,"",DateEnded_5Day!$A135)))))))</f>
        <v/>
      </c>
      <c r="D135" s="13" t="str">
        <f>IF($A135&lt;='All Results'!$B$4,"",IF(SUM(MissFill!C$5:C138)=0,"",(IF(MissFill!C138/SUM(MissFill!C$5:C138)&gt;0.01,"",IF(MissFill!C137/SUM(MissFill!C$5:C138)&gt;0.01,"",IF(MissFill!C136/SUM(MissFill!C$5:C138)&gt;0.01,"",IF(MissFill!C135/SUM(MissFill!C$5:C138)&gt;0.01,"",DateEnded_5Day!$A135)))))))</f>
        <v/>
      </c>
      <c r="E135" s="13" t="str">
        <f>IF($A135&lt;='All Results'!$B$4,"",IF(SUM(MissFill!D$5:D138)=0,"",(IF(MissFill!D138/SUM(MissFill!D$5:D138)&gt;0.01,"",IF(MissFill!D137/SUM(MissFill!D$5:D138)&gt;0.01,"",IF(MissFill!D136/SUM(MissFill!D$5:D138)&gt;0.01,"",IF(MissFill!D135/SUM(MissFill!D$5:D138)&gt;0.01,"",DateEnded_5Day!$A135)))))))</f>
        <v/>
      </c>
      <c r="F135" s="13" t="str">
        <f>IF($A135&lt;='All Results'!$B$4,"",IF(SUM(MissFill!E$5:E138)=0,"",(IF(MissFill!E138/SUM(MissFill!E$5:E138)&gt;0.01,"",IF(MissFill!E137/SUM(MissFill!E$5:E138)&gt;0.01,"",IF(MissFill!E136/SUM(MissFill!E$5:E138)&gt;0.01,"",IF(MissFill!E135/SUM(MissFill!E$5:E138)&gt;0.01,"",DateEnded_5Day!$A135)))))))</f>
        <v/>
      </c>
      <c r="G135" s="13" t="str">
        <f>IF($A135&lt;='All Results'!$B$4,"",IF(SUM(MissFill!F$5:F138)=0,"",(IF(MissFill!F138/SUM(MissFill!F$5:F138)&gt;0.01,"",IF(MissFill!F137/SUM(MissFill!F$5:F138)&gt;0.01,"",IF(MissFill!F136/SUM(MissFill!F$5:F138)&gt;0.01,"",IF(MissFill!F135/SUM(MissFill!F$5:F138)&gt;0.01,"",DateEnded_5Day!$A135)))))))</f>
        <v/>
      </c>
      <c r="H135" s="13" t="str">
        <f>IF($A135&lt;='All Results'!$B$4,"",IF(SUM(MissFill!G$5:G138)=0,"",(IF(MissFill!G138/SUM(MissFill!G$5:G138)&gt;0.01,"",IF(MissFill!G137/SUM(MissFill!G$5:G138)&gt;0.01,"",IF(MissFill!G136/SUM(MissFill!G$5:G138)&gt;0.01,"",IF(MissFill!G135/SUM(MissFill!G$5:G138)&gt;0.01,"",DateEnded_5Day!$A135)))))))</f>
        <v/>
      </c>
      <c r="I135" s="13" t="str">
        <f>IF($A135&lt;='All Results'!$B$4,"",IF(SUM(MissFill!H$5:H138)=0,"",(IF(MissFill!H138/SUM(MissFill!H$5:H138)&gt;0.01,"",IF(MissFill!H137/SUM(MissFill!H$5:H138)&gt;0.01,"",IF(MissFill!H136/SUM(MissFill!H$5:H138)&gt;0.01,"",IF(MissFill!H135/SUM(MissFill!H$5:H138)&gt;0.01,"",DateEnded_5Day!$A135)))))))</f>
        <v/>
      </c>
      <c r="J135" s="13" t="str">
        <f>IF($A135&lt;='All Results'!$B$4,"",IF(SUM(MissFill!I$5:I138)=0,"",(IF(MissFill!I138/SUM(MissFill!I$5:I138)&gt;0.01,"",IF(MissFill!I137/SUM(MissFill!I$5:I138)&gt;0.01,"",IF(MissFill!I136/SUM(MissFill!I$5:I138)&gt;0.01,"",IF(MissFill!I135/SUM(MissFill!I$5:I138)&gt;0.01,"",DateEnded_5Day!$A135)))))))</f>
        <v/>
      </c>
      <c r="K135" s="13" t="str">
        <f>IF($A135&lt;='All Results'!$B$4,"",IF(SUM(MissFill!J$5:J138)=0,"",(IF(MissFill!J138/SUM(MissFill!J$5:J138)&gt;0.01,"",IF(MissFill!J137/SUM(MissFill!J$5:J138)&gt;0.01,"",IF(MissFill!J136/SUM(MissFill!J$5:J138)&gt;0.01,"",IF(MissFill!J135/SUM(MissFill!J$5:J138)&gt;0.01,"",DateEnded_5Day!$A135)))))))</f>
        <v/>
      </c>
      <c r="L135" s="13" t="str">
        <f>IF($A135&lt;='All Results'!$B$4,"",IF(SUM(MissFill!K$5:K138)=0,"",(IF(MissFill!K138/SUM(MissFill!K$5:K138)&gt;0.01,"",IF(MissFill!K137/SUM(MissFill!K$5:K138)&gt;0.01,"",IF(MissFill!K136/SUM(MissFill!K$5:K138)&gt;0.01,"",IF(MissFill!K135/SUM(MissFill!K$5:K138)&gt;0.01,"",DateEnded_5Day!$A135)))))))</f>
        <v/>
      </c>
      <c r="M135" s="13" t="str">
        <f>IF($A135&lt;='All Results'!$B$4,"",IF(SUM(MissFill!L$5:L138)=0,"",(IF(MissFill!L138/SUM(MissFill!L$5:L138)&gt;0.01,"",IF(MissFill!L137/SUM(MissFill!L$5:L138)&gt;0.01,"",IF(MissFill!L136/SUM(MissFill!L$5:L138)&gt;0.01,"",IF(MissFill!L135/SUM(MissFill!L$5:L138)&gt;0.01,"",DateEnded_5Day!$A135)))))))</f>
        <v/>
      </c>
      <c r="N135" s="13" t="str">
        <f>IF($A135&lt;='All Results'!$B$4,"",IF(SUM(MissFill!M$5:M138)=0,"",(IF(MissFill!M138/SUM(MissFill!M$5:M138)&gt;0.01,"",IF(MissFill!M137/SUM(MissFill!M$5:M138)&gt;0.01,"",IF(MissFill!M136/SUM(MissFill!M$5:M138)&gt;0.01,"",IF(MissFill!M135/SUM(MissFill!M$5:M138)&gt;0.01,"",DateEnded_5Day!$A135)))))))</f>
        <v/>
      </c>
      <c r="O135" s="13" t="str">
        <f>IF($A135&lt;='All Results'!$B$4,"",IF(SUM(MissFill!N$5:N138)=0,"",(IF(MissFill!N138/SUM(MissFill!N$5:N138)&gt;0.01,"",IF(MissFill!N137/SUM(MissFill!N$5:N138)&gt;0.01,"",IF(MissFill!N136/SUM(MissFill!N$5:N138)&gt;0.01,"",IF(MissFill!N135/SUM(MissFill!N$5:N138)&gt;0.01,"",DateEnded_5Day!$A135)))))))</f>
        <v/>
      </c>
      <c r="P135" s="13" t="str">
        <f>IF($A135&lt;='All Results'!$B$4,"",IF(SUM(MissFill!O$5:O138)=0,"",(IF(MissFill!O138/SUM(MissFill!O$5:O138)&gt;0.01,"",IF(MissFill!O137/SUM(MissFill!O$5:O138)&gt;0.01,"",IF(MissFill!O136/SUM(MissFill!O$5:O138)&gt;0.01,"",IF(MissFill!O135/SUM(MissFill!O$5:O138)&gt;0.01,"",DateEnded_5Day!$A135)))))))</f>
        <v/>
      </c>
      <c r="Q135" s="13" t="str">
        <f>IF($A135&lt;='All Results'!$B$4,"",IF(SUM(MissFill!P$5:P138)=0,"",(IF(MissFill!P138/SUM(MissFill!P$5:P138)&gt;0.01,"",IF(MissFill!P137/SUM(MissFill!P$5:P138)&gt;0.01,"",IF(MissFill!P136/SUM(MissFill!P$5:P138)&gt;0.01,"",IF(MissFill!P135/SUM(MissFill!P$5:P138)&gt;0.01,"",DateEnded_5Day!$A135)))))))</f>
        <v/>
      </c>
      <c r="R135" s="13" t="str">
        <f>IF($A135&lt;='All Results'!$B$4,"",IF(SUM(MissFill!Q$5:Q138)=0,"",(IF(MissFill!Q138/SUM(MissFill!Q$5:Q138)&gt;0.01,"",IF(MissFill!Q137/SUM(MissFill!Q$5:Q138)&gt;0.01,"",IF(MissFill!Q136/SUM(MissFill!Q$5:Q138)&gt;0.01,"",IF(MissFill!Q135/SUM(MissFill!Q$5:Q138)&gt;0.01,"",DateEnded_5Day!$A135)))))))</f>
        <v/>
      </c>
      <c r="S135" s="13" t="str">
        <f>IF($A135&lt;='All Results'!$B$4,"",IF(SUM(MissFill!R$5:R138)=0,"",(IF(MissFill!R138/SUM(MissFill!R$5:R138)&gt;0.01,"",IF(MissFill!R137/SUM(MissFill!R$5:R138)&gt;0.01,"",IF(MissFill!R136/SUM(MissFill!R$5:R138)&gt;0.01,"",IF(MissFill!R135/SUM(MissFill!R$5:R138)&gt;0.01,"",DateEnded_5Day!$A135)))))))</f>
        <v/>
      </c>
      <c r="T135" s="13" t="str">
        <f>IF($A135&lt;='All Results'!$B$4,"",IF(SUM(MissFill!S$5:S138)=0,"",(IF(MissFill!S138/SUM(MissFill!S$5:S138)&gt;0.01,"",IF(MissFill!S137/SUM(MissFill!S$5:S138)&gt;0.01,"",IF(MissFill!S136/SUM(MissFill!S$5:S138)&gt;0.01,"",IF(MissFill!S135/SUM(MissFill!S$5:S138)&gt;0.01,"",DateEnded_5Day!$A135)))))))</f>
        <v/>
      </c>
      <c r="U135" s="13" t="str">
        <f>IF($A135&lt;='All Results'!$B$4,"",IF(SUM(MissFill!T$5:T138)=0,"",(IF(MissFill!T138/SUM(MissFill!T$5:T138)&gt;0.01,"",IF(MissFill!T137/SUM(MissFill!T$5:T138)&gt;0.01,"",IF(MissFill!T136/SUM(MissFill!T$5:T138)&gt;0.01,"",IF(MissFill!T135/SUM(MissFill!T$5:T138)&gt;0.01,"",DateEnded_5Day!$A135)))))))</f>
        <v/>
      </c>
      <c r="V135" s="13" t="str">
        <f>IF($A135&lt;='All Results'!$B$4,"",IF(SUM(MissFill!U$5:U138)=0,"",(IF(MissFill!U138/SUM(MissFill!U$5:U138)&gt;0.01,"",IF(MissFill!U137/SUM(MissFill!U$5:U138)&gt;0.01,"",IF(MissFill!U136/SUM(MissFill!U$5:U138)&gt;0.01,"",IF(MissFill!U135/SUM(MissFill!U$5:U138)&gt;0.01,"",DateEnded_5Day!$A135)))))))</f>
        <v/>
      </c>
      <c r="W135" s="13" t="str">
        <f>IF($A135&lt;='All Results'!$B$4,"",IF(SUM(MissFill!V$5:V138)=0,"",(IF(MissFill!V138/SUM(MissFill!V$5:V138)&gt;0.01,"",IF(MissFill!V137/SUM(MissFill!V$5:V138)&gt;0.01,"",IF(MissFill!V136/SUM(MissFill!V$5:V138)&gt;0.01,"",IF(MissFill!V135/SUM(MissFill!V$5:V138)&gt;0.01,"",DateEnded_5Day!$A135)))))))</f>
        <v/>
      </c>
      <c r="X135" s="13" t="str">
        <f>IF($A135&lt;='All Results'!$B$4,"",IF(SUM(MissFill!W$5:W138)=0,"",(IF(MissFill!W138/SUM(MissFill!W$5:W138)&gt;0.01,"",IF(MissFill!W137/SUM(MissFill!W$5:W138)&gt;0.01,"",IF(MissFill!W136/SUM(MissFill!W$5:W138)&gt;0.01,"",IF(MissFill!W135/SUM(MissFill!W$5:W138)&gt;0.01,"",DateEnded_5Day!$A135)))))))</f>
        <v/>
      </c>
      <c r="Y135" s="13" t="str">
        <f>IF($A135&lt;='All Results'!$B$4,"",IF(SUM(MissFill!X$5:X138)=0,"",(IF(MissFill!X138/SUM(MissFill!X$5:X138)&gt;0.01,"",IF(MissFill!X137/SUM(MissFill!X$5:X138)&gt;0.01,"",IF(MissFill!X136/SUM(MissFill!X$5:X138)&gt;0.01,"",IF(MissFill!X135/SUM(MissFill!X$5:X138)&gt;0.01,"",DateEnded_5Day!$A135)))))))</f>
        <v/>
      </c>
      <c r="Z135" s="13" t="str">
        <f>IF($A135&lt;='All Results'!$B$4,"",IF(SUM(MissFill!Y$5:Y138)=0,"",(IF(MissFill!Y138/SUM(MissFill!Y$5:Y138)&gt;0.01,"",IF(MissFill!Y137/SUM(MissFill!Y$5:Y138)&gt;0.01,"",IF(MissFill!Y136/SUM(MissFill!Y$5:Y138)&gt;0.01,"",IF(MissFill!Y135/SUM(MissFill!Y$5:Y138)&gt;0.01,"",DateEnded_5Day!$A135)))))))</f>
        <v/>
      </c>
      <c r="AA135" s="13" t="str">
        <f>IF($A135&lt;='All Results'!$B$4,"",IF(SUM(MissFill!Z$5:Z138)=0,"",(IF(MissFill!Z138/SUM(MissFill!Z$5:Z138)&gt;0.01,"",IF(MissFill!Z137/SUM(MissFill!Z$5:Z138)&gt;0.01,"",IF(MissFill!Z136/SUM(MissFill!Z$5:Z138)&gt;0.01,"",IF(MissFill!Z135/SUM(MissFill!Z$5:Z138)&gt;0.01,"",DateEnded_5Day!$A135)))))))</f>
        <v/>
      </c>
      <c r="AB135" s="13" t="str">
        <f>IF($A135&lt;='All Results'!$B$4,"",IF(SUM(MissFill!AA$5:AA138)=0,"",(IF(MissFill!AA138/SUM(MissFill!AA$5:AA138)&gt;0.01,"",IF(MissFill!AA137/SUM(MissFill!AA$5:AA138)&gt;0.01,"",IF(MissFill!AA136/SUM(MissFill!AA$5:AA138)&gt;0.01,"",IF(MissFill!AA135/SUM(MissFill!AA$5:AA138)&gt;0.01,"",DateEnded_5Day!$A135)))))))</f>
        <v/>
      </c>
      <c r="AC135" s="13" t="str">
        <f>IF($A135&lt;='All Results'!$B$4,"",IF(SUM(MissFill!AB$5:AB138)=0,"",(IF(MissFill!AB138/SUM(MissFill!AB$5:AB138)&gt;0.01,"",IF(MissFill!AB137/SUM(MissFill!AB$5:AB138)&gt;0.01,"",IF(MissFill!AB136/SUM(MissFill!AB$5:AB138)&gt;0.01,"",IF(MissFill!AB135/SUM(MissFill!AB$5:AB138)&gt;0.01,"",DateEnded_5Day!$A135)))))))</f>
        <v/>
      </c>
      <c r="AD135" s="13" t="str">
        <f>IF($A135&lt;='All Results'!$B$4,"",IF(SUM(MissFill!AC$5:AC138)=0,"",(IF(MissFill!AC138/SUM(MissFill!AC$5:AC138)&gt;0.01,"",IF(MissFill!AC137/SUM(MissFill!AC$5:AC138)&gt;0.01,"",IF(MissFill!AC136/SUM(MissFill!AC$5:AC138)&gt;0.01,"",IF(MissFill!AC135/SUM(MissFill!AC$5:AC138)&gt;0.01,"",DateEnded_5Day!$A135)))))))</f>
        <v/>
      </c>
      <c r="AE135" s="13" t="str">
        <f>IF($A135&lt;='All Results'!$B$4,"",IF(SUM(MissFill!AD$5:AD138)=0,"",(IF(MissFill!AD138/SUM(MissFill!AD$5:AD138)&gt;0.01,"",IF(MissFill!AD137/SUM(MissFill!AD$5:AD138)&gt;0.01,"",IF(MissFill!AD136/SUM(MissFill!AD$5:AD138)&gt;0.01,"",IF(MissFill!AD135/SUM(MissFill!AD$5:AD138)&gt;0.01,"",DateEnded_5Day!$A135)))))))</f>
        <v/>
      </c>
      <c r="AF135" s="13" t="str">
        <f>IF($A135&lt;='All Results'!$B$4,"",IF(SUM(MissFill!AE$5:AE138)=0,"",(IF(MissFill!AE138/SUM(MissFill!AE$5:AE138)&gt;0.01,"",IF(MissFill!AE137/SUM(MissFill!AE$5:AE138)&gt;0.01,"",IF(MissFill!AE136/SUM(MissFill!AE$5:AE138)&gt;0.01,"",IF(MissFill!AE135/SUM(MissFill!AE$5:AE138)&gt;0.01,"",DateEnded_5Day!$A135)))))))</f>
        <v/>
      </c>
      <c r="AG135" s="13" t="str">
        <f>IF($A135&lt;='All Results'!$B$4,"",IF(SUM(MissFill!AF$5:AF138)=0,"",(IF(MissFill!AF138/SUM(MissFill!AF$5:AF138)&gt;0.01,"",IF(MissFill!AF137/SUM(MissFill!AF$5:AF138)&gt;0.01,"",IF(MissFill!AF136/SUM(MissFill!AF$5:AF138)&gt;0.01,"",IF(MissFill!AF135/SUM(MissFill!AF$5:AF138)&gt;0.01,"",DateEnded_5Day!$A135)))))))</f>
        <v/>
      </c>
      <c r="AH135" s="13" t="str">
        <f>IF($A135&lt;='All Results'!$B$4,"",IF(SUM(MissFill!AG$5:AG138)=0,"",(IF(MissFill!AG138/SUM(MissFill!AG$5:AG138)&gt;0.01,"",IF(MissFill!AG137/SUM(MissFill!AG$5:AG138)&gt;0.01,"",IF(MissFill!AG136/SUM(MissFill!AG$5:AG138)&gt;0.01,"",IF(MissFill!AG135/SUM(MissFill!AG$5:AG138)&gt;0.01,"",DateEnded_5Day!$A135)))))))</f>
        <v/>
      </c>
      <c r="AI135" s="13" t="str">
        <f>IF($A135&lt;='All Results'!$B$4,"",IF(SUM(MissFill!AH$5:AH138)=0,"",(IF(MissFill!AH138/SUM(MissFill!AH$5:AH138)&gt;0.01,"",IF(MissFill!AH137/SUM(MissFill!AH$5:AH138)&gt;0.01,"",IF(MissFill!AH136/SUM(MissFill!AH$5:AH138)&gt;0.01,"",IF(MissFill!AH135/SUM(MissFill!AH$5:AH138)&gt;0.01,"",DateEnded_5Day!$A135)))))))</f>
        <v/>
      </c>
      <c r="AJ135" s="13" t="str">
        <f>IF($A135&lt;='All Results'!$B$4,"",IF(SUM(MissFill!AI$5:AI138)=0,"",(IF(MissFill!AI138/SUM(MissFill!AI$5:AI138)&gt;0.01,"",IF(MissFill!AI137/SUM(MissFill!AI$5:AI138)&gt;0.01,"",IF(MissFill!AI136/SUM(MissFill!AI$5:AI138)&gt;0.01,"",IF(MissFill!AI135/SUM(MissFill!AI$5:AI138)&gt;0.01,"",DateEnded_5Day!$A135)))))))</f>
        <v/>
      </c>
      <c r="AK135" s="13" t="str">
        <f>IF($A135&lt;='All Results'!$B$4,"",IF(SUM(MissFill!AJ$5:AJ138)=0,"",(IF(MissFill!AJ138/SUM(MissFill!AJ$5:AJ138)&gt;0.01,"",IF(MissFill!AJ137/SUM(MissFill!AJ$5:AJ138)&gt;0.01,"",IF(MissFill!AJ136/SUM(MissFill!AJ$5:AJ138)&gt;0.01,"",IF(MissFill!AJ135/SUM(MissFill!AJ$5:AJ138)&gt;0.01,"",DateEnded_5Day!$A135)))))))</f>
        <v/>
      </c>
      <c r="AL135" s="13" t="str">
        <f>IF($A135&lt;='All Results'!$B$4,"",IF(SUM(MissFill!AK$5:AK138)=0,"",(IF(MissFill!AK138/SUM(MissFill!AK$5:AK138)&gt;0.01,"",IF(MissFill!AK137/SUM(MissFill!AK$5:AK138)&gt;0.01,"",IF(MissFill!AK136/SUM(MissFill!AK$5:AK138)&gt;0.01,"",IF(MissFill!AK135/SUM(MissFill!AK$5:AK138)&gt;0.01,"",DateEnded_5Day!$A135)))))))</f>
        <v/>
      </c>
      <c r="AM135" s="13" t="str">
        <f>IF($A135&lt;='All Results'!$B$4,"",IF(SUM(MissFill!AL$5:AL138)=0,"",(IF(MissFill!AL138/SUM(MissFill!AL$5:AL138)&gt;0.01,"",IF(MissFill!AL137/SUM(MissFill!AL$5:AL138)&gt;0.01,"",IF(MissFill!AL136/SUM(MissFill!AL$5:AL138)&gt;0.01,"",IF(MissFill!AL135/SUM(MissFill!AL$5:AL138)&gt;0.01,"",DateEnded_5Day!$A135)))))))</f>
        <v/>
      </c>
      <c r="AN135" s="13" t="str">
        <f>IF($A135&lt;='All Results'!$B$4,"",IF(SUM(MissFill!AM$5:AM138)=0,"",(IF(MissFill!AM138/SUM(MissFill!AM$5:AM138)&gt;0.01,"",IF(MissFill!AM137/SUM(MissFill!AM$5:AM138)&gt;0.01,"",IF(MissFill!AM136/SUM(MissFill!AM$5:AM138)&gt;0.01,"",IF(MissFill!AM135/SUM(MissFill!AM$5:AM138)&gt;0.01,"",DateEnded_5Day!$A135)))))))</f>
        <v/>
      </c>
      <c r="AO135" s="13" t="str">
        <f>IF($A135&lt;='All Results'!$B$4,"",IF(SUM(MissFill!AN$5:AN138)=0,"",(IF(MissFill!AN138/SUM(MissFill!AN$5:AN138)&gt;0.01,"",IF(MissFill!AN137/SUM(MissFill!AN$5:AN138)&gt;0.01,"",IF(MissFill!AN136/SUM(MissFill!AN$5:AN138)&gt;0.01,"",IF(MissFill!AN135/SUM(MissFill!AN$5:AN138)&gt;0.01,"",DateEnded_5Day!$A135)))))))</f>
        <v/>
      </c>
      <c r="AP135" s="13" t="str">
        <f>IF($A135&lt;='All Results'!$B$4,"",IF(SUM(MissFill!AO$5:AO138)=0,"",(IF(MissFill!AO138/SUM(MissFill!AO$5:AO138)&gt;0.01,"",IF(MissFill!AO137/SUM(MissFill!AO$5:AO138)&gt;0.01,"",IF(MissFill!AO136/SUM(MissFill!AO$5:AO138)&gt;0.01,"",IF(MissFill!AO135/SUM(MissFill!AO$5:AO138)&gt;0.01,"",DateEnded_5Day!$A135)))))))</f>
        <v/>
      </c>
      <c r="AQ135" s="13" t="str">
        <f>IF($A135&lt;='All Results'!$B$4,"",IF(SUM(MissFill!AP$5:AP138)=0,"",(IF(MissFill!AP138/SUM(MissFill!AP$5:AP138)&gt;0.01,"",IF(MissFill!AP137/SUM(MissFill!AP$5:AP138)&gt;0.01,"",IF(MissFill!AP136/SUM(MissFill!AP$5:AP138)&gt;0.01,"",IF(MissFill!AP135/SUM(MissFill!AP$5:AP138)&gt;0.01,"",DateEnded_5Day!$A135)))))))</f>
        <v/>
      </c>
      <c r="AR135" s="13" t="str">
        <f>IF($A135&lt;='All Results'!$B$4,"",IF(SUM(MissFill!AQ$5:AQ138)=0,"",(IF(MissFill!AQ138/SUM(MissFill!AQ$5:AQ138)&gt;0.01,"",IF(MissFill!AQ137/SUM(MissFill!AQ$5:AQ138)&gt;0.01,"",IF(MissFill!AQ136/SUM(MissFill!AQ$5:AQ138)&gt;0.01,"",IF(MissFill!AQ135/SUM(MissFill!AQ$5:AQ138)&gt;0.01,"",DateEnded_5Day!$A135)))))))</f>
        <v/>
      </c>
      <c r="AS135" s="13" t="str">
        <f>IF($A135&lt;='All Results'!$B$4,"",IF(SUM(MissFill!AR$5:AR138)=0,"",(IF(MissFill!AR138/SUM(MissFill!AR$5:AR138)&gt;0.01,"",IF(MissFill!AR137/SUM(MissFill!AR$5:AR138)&gt;0.01,"",IF(MissFill!AR136/SUM(MissFill!AR$5:AR138)&gt;0.01,"",IF(MissFill!AR135/SUM(MissFill!AR$5:AR138)&gt;0.01,"",DateEnded_5Day!$A135)))))))</f>
        <v/>
      </c>
      <c r="AT135" s="13" t="str">
        <f>IF($A135&lt;='All Results'!$B$4,"",IF(SUM(MissFill!AS$5:AS138)=0,"",(IF(MissFill!AS138/SUM(MissFill!AS$5:AS138)&gt;0.01,"",IF(MissFill!AS137/SUM(MissFill!AS$5:AS138)&gt;0.01,"",IF(MissFill!AS136/SUM(MissFill!AS$5:AS138)&gt;0.01,"",IF(MissFill!AS135/SUM(MissFill!AS$5:AS138)&gt;0.01,"",DateEnded_5Day!$A135)))))))</f>
        <v/>
      </c>
      <c r="AU135" s="13" t="str">
        <f>IF($A135&lt;='All Results'!$B$4,"",IF(SUM(MissFill!AT$5:AT138)=0,"",(IF(MissFill!AT138/SUM(MissFill!AT$5:AT138)&gt;0.01,"",IF(MissFill!AT137/SUM(MissFill!AT$5:AT138)&gt;0.01,"",IF(MissFill!AT136/SUM(MissFill!AT$5:AT138)&gt;0.01,"",IF(MissFill!AT135/SUM(MissFill!AT$5:AT138)&gt;0.01,"",DateEnded_5Day!$A135)))))))</f>
        <v/>
      </c>
      <c r="AV135" s="13" t="str">
        <f>IF($A135&lt;='All Results'!$B$4,"",IF(SUM(MissFill!AU$5:AU138)=0,"",(IF(MissFill!AU138/SUM(MissFill!AU$5:AU138)&gt;0.01,"",IF(MissFill!AU137/SUM(MissFill!AU$5:AU138)&gt;0.01,"",IF(MissFill!AU136/SUM(MissFill!AU$5:AU138)&gt;0.01,"",IF(MissFill!AU135/SUM(MissFill!AU$5:AU138)&gt;0.01,"",DateEnded_5Day!$A135)))))))</f>
        <v/>
      </c>
      <c r="AW135" s="13" t="str">
        <f>IF($A135&lt;='All Results'!$B$4,"",IF(SUM(MissFill!AV$5:AV138)=0,"",(IF(MissFill!AV138/SUM(MissFill!AV$5:AV138)&gt;0.01,"",IF(MissFill!AV137/SUM(MissFill!AV$5:AV138)&gt;0.01,"",IF(MissFill!AV136/SUM(MissFill!AV$5:AV138)&gt;0.01,"",IF(MissFill!AV135/SUM(MissFill!AV$5:AV138)&gt;0.01,"",DateEnded_5Day!$A135)))))))</f>
        <v/>
      </c>
      <c r="AX135" s="13" t="str">
        <f>IF($A135&lt;='All Results'!$B$4,"",IF(SUM(MissFill!AW$5:AW138)=0,"",(IF(MissFill!AW138/SUM(MissFill!AW$5:AW138)&gt;0.01,"",IF(MissFill!AW137/SUM(MissFill!AW$5:AW138)&gt;0.01,"",IF(MissFill!AW136/SUM(MissFill!AW$5:AW138)&gt;0.01,"",IF(MissFill!AW135/SUM(MissFill!AW$5:AW138)&gt;0.01,"",DateEnded_5Day!$A135)))))))</f>
        <v/>
      </c>
    </row>
    <row r="136" spans="1:50" x14ac:dyDescent="0.25">
      <c r="A136" s="8">
        <v>44481</v>
      </c>
      <c r="B136" s="11">
        <v>285</v>
      </c>
      <c r="C136" s="13" t="str">
        <f>IF($A136&lt;='All Results'!$B$4,"",IF(SUM(MissFill!B$5:B139)=0,"",(IF(MissFill!B139/SUM(MissFill!B$5:B139)&gt;0.01,"",IF(MissFill!B138/SUM(MissFill!B$5:B139)&gt;0.01,"",IF(MissFill!B137/SUM(MissFill!B$5:B139)&gt;0.01,"",IF(MissFill!B136/SUM(MissFill!B$5:B139)&gt;0.01,"",DateEnded_5Day!$A136)))))))</f>
        <v/>
      </c>
      <c r="D136" s="13">
        <f>IF($A136&lt;='All Results'!$B$4,"",IF(SUM(MissFill!C$5:C139)=0,"",(IF(MissFill!C139/SUM(MissFill!C$5:C139)&gt;0.01,"",IF(MissFill!C138/SUM(MissFill!C$5:C139)&gt;0.01,"",IF(MissFill!C137/SUM(MissFill!C$5:C139)&gt;0.01,"",IF(MissFill!C136/SUM(MissFill!C$5:C139)&gt;0.01,"",DateEnded_5Day!$A136)))))))</f>
        <v>44481</v>
      </c>
      <c r="E136" s="13">
        <f>IF($A136&lt;='All Results'!$B$4,"",IF(SUM(MissFill!D$5:D139)=0,"",(IF(MissFill!D139/SUM(MissFill!D$5:D139)&gt;0.01,"",IF(MissFill!D138/SUM(MissFill!D$5:D139)&gt;0.01,"",IF(MissFill!D137/SUM(MissFill!D$5:D139)&gt;0.01,"",IF(MissFill!D136/SUM(MissFill!D$5:D139)&gt;0.01,"",DateEnded_5Day!$A136)))))))</f>
        <v>44481</v>
      </c>
      <c r="F136" s="13">
        <f>IF($A136&lt;='All Results'!$B$4,"",IF(SUM(MissFill!E$5:E139)=0,"",(IF(MissFill!E139/SUM(MissFill!E$5:E139)&gt;0.01,"",IF(MissFill!E138/SUM(MissFill!E$5:E139)&gt;0.01,"",IF(MissFill!E137/SUM(MissFill!E$5:E139)&gt;0.01,"",IF(MissFill!E136/SUM(MissFill!E$5:E139)&gt;0.01,"",DateEnded_5Day!$A136)))))))</f>
        <v>44481</v>
      </c>
      <c r="G136" s="13" t="str">
        <f>IF($A136&lt;='All Results'!$B$4,"",IF(SUM(MissFill!F$5:F139)=0,"",(IF(MissFill!F139/SUM(MissFill!F$5:F139)&gt;0.01,"",IF(MissFill!F138/SUM(MissFill!F$5:F139)&gt;0.01,"",IF(MissFill!F137/SUM(MissFill!F$5:F139)&gt;0.01,"",IF(MissFill!F136/SUM(MissFill!F$5:F139)&gt;0.01,"",DateEnded_5Day!$A136)))))))</f>
        <v/>
      </c>
      <c r="H136" s="13">
        <f>IF($A136&lt;='All Results'!$B$4,"",IF(SUM(MissFill!G$5:G139)=0,"",(IF(MissFill!G139/SUM(MissFill!G$5:G139)&gt;0.01,"",IF(MissFill!G138/SUM(MissFill!G$5:G139)&gt;0.01,"",IF(MissFill!G137/SUM(MissFill!G$5:G139)&gt;0.01,"",IF(MissFill!G136/SUM(MissFill!G$5:G139)&gt;0.01,"",DateEnded_5Day!$A136)))))))</f>
        <v>44481</v>
      </c>
      <c r="I136" s="13">
        <f>IF($A136&lt;='All Results'!$B$4,"",IF(SUM(MissFill!H$5:H139)=0,"",(IF(MissFill!H139/SUM(MissFill!H$5:H139)&gt;0.01,"",IF(MissFill!H138/SUM(MissFill!H$5:H139)&gt;0.01,"",IF(MissFill!H137/SUM(MissFill!H$5:H139)&gt;0.01,"",IF(MissFill!H136/SUM(MissFill!H$5:H139)&gt;0.01,"",DateEnded_5Day!$A136)))))))</f>
        <v>44481</v>
      </c>
      <c r="J136" s="13">
        <f>IF($A136&lt;='All Results'!$B$4,"",IF(SUM(MissFill!I$5:I139)=0,"",(IF(MissFill!I139/SUM(MissFill!I$5:I139)&gt;0.01,"",IF(MissFill!I138/SUM(MissFill!I$5:I139)&gt;0.01,"",IF(MissFill!I137/SUM(MissFill!I$5:I139)&gt;0.01,"",IF(MissFill!I136/SUM(MissFill!I$5:I139)&gt;0.01,"",DateEnded_5Day!$A136)))))))</f>
        <v>44481</v>
      </c>
      <c r="K136" s="13">
        <f>IF($A136&lt;='All Results'!$B$4,"",IF(SUM(MissFill!J$5:J139)=0,"",(IF(MissFill!J139/SUM(MissFill!J$5:J139)&gt;0.01,"",IF(MissFill!J138/SUM(MissFill!J$5:J139)&gt;0.01,"",IF(MissFill!J137/SUM(MissFill!J$5:J139)&gt;0.01,"",IF(MissFill!J136/SUM(MissFill!J$5:J139)&gt;0.01,"",DateEnded_5Day!$A136)))))))</f>
        <v>44481</v>
      </c>
      <c r="L136" s="13">
        <f>IF($A136&lt;='All Results'!$B$4,"",IF(SUM(MissFill!K$5:K139)=0,"",(IF(MissFill!K139/SUM(MissFill!K$5:K139)&gt;0.01,"",IF(MissFill!K138/SUM(MissFill!K$5:K139)&gt;0.01,"",IF(MissFill!K137/SUM(MissFill!K$5:K139)&gt;0.01,"",IF(MissFill!K136/SUM(MissFill!K$5:K139)&gt;0.01,"",DateEnded_5Day!$A136)))))))</f>
        <v>44481</v>
      </c>
      <c r="M136" s="13" t="str">
        <f>IF($A136&lt;='All Results'!$B$4,"",IF(SUM(MissFill!L$5:L139)=0,"",(IF(MissFill!L139/SUM(MissFill!L$5:L139)&gt;0.01,"",IF(MissFill!L138/SUM(MissFill!L$5:L139)&gt;0.01,"",IF(MissFill!L137/SUM(MissFill!L$5:L139)&gt;0.01,"",IF(MissFill!L136/SUM(MissFill!L$5:L139)&gt;0.01,"",DateEnded_5Day!$A136)))))))</f>
        <v/>
      </c>
      <c r="N136" s="13">
        <f>IF($A136&lt;='All Results'!$B$4,"",IF(SUM(MissFill!M$5:M139)=0,"",(IF(MissFill!M139/SUM(MissFill!M$5:M139)&gt;0.01,"",IF(MissFill!M138/SUM(MissFill!M$5:M139)&gt;0.01,"",IF(MissFill!M137/SUM(MissFill!M$5:M139)&gt;0.01,"",IF(MissFill!M136/SUM(MissFill!M$5:M139)&gt;0.01,"",DateEnded_5Day!$A136)))))))</f>
        <v>44481</v>
      </c>
      <c r="O136" s="13">
        <f>IF($A136&lt;='All Results'!$B$4,"",IF(SUM(MissFill!N$5:N139)=0,"",(IF(MissFill!N139/SUM(MissFill!N$5:N139)&gt;0.01,"",IF(MissFill!N138/SUM(MissFill!N$5:N139)&gt;0.01,"",IF(MissFill!N137/SUM(MissFill!N$5:N139)&gt;0.01,"",IF(MissFill!N136/SUM(MissFill!N$5:N139)&gt;0.01,"",DateEnded_5Day!$A136)))))))</f>
        <v>44481</v>
      </c>
      <c r="P136" s="13">
        <f>IF($A136&lt;='All Results'!$B$4,"",IF(SUM(MissFill!O$5:O139)=0,"",(IF(MissFill!O139/SUM(MissFill!O$5:O139)&gt;0.01,"",IF(MissFill!O138/SUM(MissFill!O$5:O139)&gt;0.01,"",IF(MissFill!O137/SUM(MissFill!O$5:O139)&gt;0.01,"",IF(MissFill!O136/SUM(MissFill!O$5:O139)&gt;0.01,"",DateEnded_5Day!$A136)))))))</f>
        <v>44481</v>
      </c>
      <c r="Q136" s="13">
        <f>IF($A136&lt;='All Results'!$B$4,"",IF(SUM(MissFill!P$5:P139)=0,"",(IF(MissFill!P139/SUM(MissFill!P$5:P139)&gt;0.01,"",IF(MissFill!P138/SUM(MissFill!P$5:P139)&gt;0.01,"",IF(MissFill!P137/SUM(MissFill!P$5:P139)&gt;0.01,"",IF(MissFill!P136/SUM(MissFill!P$5:P139)&gt;0.01,"",DateEnded_5Day!$A136)))))))</f>
        <v>44481</v>
      </c>
      <c r="R136" s="13">
        <f>IF($A136&lt;='All Results'!$B$4,"",IF(SUM(MissFill!Q$5:Q139)=0,"",(IF(MissFill!Q139/SUM(MissFill!Q$5:Q139)&gt;0.01,"",IF(MissFill!Q138/SUM(MissFill!Q$5:Q139)&gt;0.01,"",IF(MissFill!Q137/SUM(MissFill!Q$5:Q139)&gt;0.01,"",IF(MissFill!Q136/SUM(MissFill!Q$5:Q139)&gt;0.01,"",DateEnded_5Day!$A136)))))))</f>
        <v>44481</v>
      </c>
      <c r="S136" s="13">
        <f>IF($A136&lt;='All Results'!$B$4,"",IF(SUM(MissFill!R$5:R139)=0,"",(IF(MissFill!R139/SUM(MissFill!R$5:R139)&gt;0.01,"",IF(MissFill!R138/SUM(MissFill!R$5:R139)&gt;0.01,"",IF(MissFill!R137/SUM(MissFill!R$5:R139)&gt;0.01,"",IF(MissFill!R136/SUM(MissFill!R$5:R139)&gt;0.01,"",DateEnded_5Day!$A136)))))))</f>
        <v>44481</v>
      </c>
      <c r="T136" s="13">
        <f>IF($A136&lt;='All Results'!$B$4,"",IF(SUM(MissFill!S$5:S139)=0,"",(IF(MissFill!S139/SUM(MissFill!S$5:S139)&gt;0.01,"",IF(MissFill!S138/SUM(MissFill!S$5:S139)&gt;0.01,"",IF(MissFill!S137/SUM(MissFill!S$5:S139)&gt;0.01,"",IF(MissFill!S136/SUM(MissFill!S$5:S139)&gt;0.01,"",DateEnded_5Day!$A136)))))))</f>
        <v>44481</v>
      </c>
      <c r="U136" s="13">
        <f>IF($A136&lt;='All Results'!$B$4,"",IF(SUM(MissFill!T$5:T139)=0,"",(IF(MissFill!T139/SUM(MissFill!T$5:T139)&gt;0.01,"",IF(MissFill!T138/SUM(MissFill!T$5:T139)&gt;0.01,"",IF(MissFill!T137/SUM(MissFill!T$5:T139)&gt;0.01,"",IF(MissFill!T136/SUM(MissFill!T$5:T139)&gt;0.01,"",DateEnded_5Day!$A136)))))))</f>
        <v>44481</v>
      </c>
      <c r="V136" s="13" t="str">
        <f>IF($A136&lt;='All Results'!$B$4,"",IF(SUM(MissFill!U$5:U139)=0,"",(IF(MissFill!U139/SUM(MissFill!U$5:U139)&gt;0.01,"",IF(MissFill!U138/SUM(MissFill!U$5:U139)&gt;0.01,"",IF(MissFill!U137/SUM(MissFill!U$5:U139)&gt;0.01,"",IF(MissFill!U136/SUM(MissFill!U$5:U139)&gt;0.01,"",DateEnded_5Day!$A136)))))))</f>
        <v/>
      </c>
      <c r="W136" s="13" t="str">
        <f>IF($A136&lt;='All Results'!$B$4,"",IF(SUM(MissFill!V$5:V139)=0,"",(IF(MissFill!V139/SUM(MissFill!V$5:V139)&gt;0.01,"",IF(MissFill!V138/SUM(MissFill!V$5:V139)&gt;0.01,"",IF(MissFill!V137/SUM(MissFill!V$5:V139)&gt;0.01,"",IF(MissFill!V136/SUM(MissFill!V$5:V139)&gt;0.01,"",DateEnded_5Day!$A136)))))))</f>
        <v/>
      </c>
      <c r="X136" s="13">
        <f>IF($A136&lt;='All Results'!$B$4,"",IF(SUM(MissFill!W$5:W139)=0,"",(IF(MissFill!W139/SUM(MissFill!W$5:W139)&gt;0.01,"",IF(MissFill!W138/SUM(MissFill!W$5:W139)&gt;0.01,"",IF(MissFill!W137/SUM(MissFill!W$5:W139)&gt;0.01,"",IF(MissFill!W136/SUM(MissFill!W$5:W139)&gt;0.01,"",DateEnded_5Day!$A136)))))))</f>
        <v>44481</v>
      </c>
      <c r="Y136" s="13" t="str">
        <f>IF($A136&lt;='All Results'!$B$4,"",IF(SUM(MissFill!X$5:X139)=0,"",(IF(MissFill!X139/SUM(MissFill!X$5:X139)&gt;0.01,"",IF(MissFill!X138/SUM(MissFill!X$5:X139)&gt;0.01,"",IF(MissFill!X137/SUM(MissFill!X$5:X139)&gt;0.01,"",IF(MissFill!X136/SUM(MissFill!X$5:X139)&gt;0.01,"",DateEnded_5Day!$A136)))))))</f>
        <v/>
      </c>
      <c r="Z136" s="13">
        <f>IF($A136&lt;='All Results'!$B$4,"",IF(SUM(MissFill!Y$5:Y139)=0,"",(IF(MissFill!Y139/SUM(MissFill!Y$5:Y139)&gt;0.01,"",IF(MissFill!Y138/SUM(MissFill!Y$5:Y139)&gt;0.01,"",IF(MissFill!Y137/SUM(MissFill!Y$5:Y139)&gt;0.01,"",IF(MissFill!Y136/SUM(MissFill!Y$5:Y139)&gt;0.01,"",DateEnded_5Day!$A136)))))))</f>
        <v>44481</v>
      </c>
      <c r="AA136" s="13">
        <f>IF($A136&lt;='All Results'!$B$4,"",IF(SUM(MissFill!Z$5:Z139)=0,"",(IF(MissFill!Z139/SUM(MissFill!Z$5:Z139)&gt;0.01,"",IF(MissFill!Z138/SUM(MissFill!Z$5:Z139)&gt;0.01,"",IF(MissFill!Z137/SUM(MissFill!Z$5:Z139)&gt;0.01,"",IF(MissFill!Z136/SUM(MissFill!Z$5:Z139)&gt;0.01,"",DateEnded_5Day!$A136)))))))</f>
        <v>44481</v>
      </c>
      <c r="AB136" s="13" t="str">
        <f>IF($A136&lt;='All Results'!$B$4,"",IF(SUM(MissFill!AA$5:AA139)=0,"",(IF(MissFill!AA139/SUM(MissFill!AA$5:AA139)&gt;0.01,"",IF(MissFill!AA138/SUM(MissFill!AA$5:AA139)&gt;0.01,"",IF(MissFill!AA137/SUM(MissFill!AA$5:AA139)&gt;0.01,"",IF(MissFill!AA136/SUM(MissFill!AA$5:AA139)&gt;0.01,"",DateEnded_5Day!$A136)))))))</f>
        <v/>
      </c>
      <c r="AC136" s="13">
        <f>IF($A136&lt;='All Results'!$B$4,"",IF(SUM(MissFill!AB$5:AB139)=0,"",(IF(MissFill!AB139/SUM(MissFill!AB$5:AB139)&gt;0.01,"",IF(MissFill!AB138/SUM(MissFill!AB$5:AB139)&gt;0.01,"",IF(MissFill!AB137/SUM(MissFill!AB$5:AB139)&gt;0.01,"",IF(MissFill!AB136/SUM(MissFill!AB$5:AB139)&gt;0.01,"",DateEnded_5Day!$A136)))))))</f>
        <v>44481</v>
      </c>
      <c r="AD136" s="13">
        <f>IF($A136&lt;='All Results'!$B$4,"",IF(SUM(MissFill!AC$5:AC139)=0,"",(IF(MissFill!AC139/SUM(MissFill!AC$5:AC139)&gt;0.01,"",IF(MissFill!AC138/SUM(MissFill!AC$5:AC139)&gt;0.01,"",IF(MissFill!AC137/SUM(MissFill!AC$5:AC139)&gt;0.01,"",IF(MissFill!AC136/SUM(MissFill!AC$5:AC139)&gt;0.01,"",DateEnded_5Day!$A136)))))))</f>
        <v>44481</v>
      </c>
      <c r="AE136" s="13" t="str">
        <f>IF($A136&lt;='All Results'!$B$4,"",IF(SUM(MissFill!AD$5:AD139)=0,"",(IF(MissFill!AD139/SUM(MissFill!AD$5:AD139)&gt;0.01,"",IF(MissFill!AD138/SUM(MissFill!AD$5:AD139)&gt;0.01,"",IF(MissFill!AD137/SUM(MissFill!AD$5:AD139)&gt;0.01,"",IF(MissFill!AD136/SUM(MissFill!AD$5:AD139)&gt;0.01,"",DateEnded_5Day!$A136)))))))</f>
        <v/>
      </c>
      <c r="AF136" s="13">
        <f>IF($A136&lt;='All Results'!$B$4,"",IF(SUM(MissFill!AE$5:AE139)=0,"",(IF(MissFill!AE139/SUM(MissFill!AE$5:AE139)&gt;0.01,"",IF(MissFill!AE138/SUM(MissFill!AE$5:AE139)&gt;0.01,"",IF(MissFill!AE137/SUM(MissFill!AE$5:AE139)&gt;0.01,"",IF(MissFill!AE136/SUM(MissFill!AE$5:AE139)&gt;0.01,"",DateEnded_5Day!$A136)))))))</f>
        <v>44481</v>
      </c>
      <c r="AG136" s="13">
        <f>IF($A136&lt;='All Results'!$B$4,"",IF(SUM(MissFill!AF$5:AF139)=0,"",(IF(MissFill!AF139/SUM(MissFill!AF$5:AF139)&gt;0.01,"",IF(MissFill!AF138/SUM(MissFill!AF$5:AF139)&gt;0.01,"",IF(MissFill!AF137/SUM(MissFill!AF$5:AF139)&gt;0.01,"",IF(MissFill!AF136/SUM(MissFill!AF$5:AF139)&gt;0.01,"",DateEnded_5Day!$A136)))))))</f>
        <v>44481</v>
      </c>
      <c r="AH136" s="13">
        <f>IF($A136&lt;='All Results'!$B$4,"",IF(SUM(MissFill!AG$5:AG139)=0,"",(IF(MissFill!AG139/SUM(MissFill!AG$5:AG139)&gt;0.01,"",IF(MissFill!AG138/SUM(MissFill!AG$5:AG139)&gt;0.01,"",IF(MissFill!AG137/SUM(MissFill!AG$5:AG139)&gt;0.01,"",IF(MissFill!AG136/SUM(MissFill!AG$5:AG139)&gt;0.01,"",DateEnded_5Day!$A136)))))))</f>
        <v>44481</v>
      </c>
      <c r="AI136" s="13">
        <f>IF($A136&lt;='All Results'!$B$4,"",IF(SUM(MissFill!AH$5:AH139)=0,"",(IF(MissFill!AH139/SUM(MissFill!AH$5:AH139)&gt;0.01,"",IF(MissFill!AH138/SUM(MissFill!AH$5:AH139)&gt;0.01,"",IF(MissFill!AH137/SUM(MissFill!AH$5:AH139)&gt;0.01,"",IF(MissFill!AH136/SUM(MissFill!AH$5:AH139)&gt;0.01,"",DateEnded_5Day!$A136)))))))</f>
        <v>44481</v>
      </c>
      <c r="AJ136" s="13" t="str">
        <f>IF($A136&lt;='All Results'!$B$4,"",IF(SUM(MissFill!AI$5:AI139)=0,"",(IF(MissFill!AI139/SUM(MissFill!AI$5:AI139)&gt;0.01,"",IF(MissFill!AI138/SUM(MissFill!AI$5:AI139)&gt;0.01,"",IF(MissFill!AI137/SUM(MissFill!AI$5:AI139)&gt;0.01,"",IF(MissFill!AI136/SUM(MissFill!AI$5:AI139)&gt;0.01,"",DateEnded_5Day!$A136)))))))</f>
        <v/>
      </c>
      <c r="AK136" s="13">
        <f>IF($A136&lt;='All Results'!$B$4,"",IF(SUM(MissFill!AJ$5:AJ139)=0,"",(IF(MissFill!AJ139/SUM(MissFill!AJ$5:AJ139)&gt;0.01,"",IF(MissFill!AJ138/SUM(MissFill!AJ$5:AJ139)&gt;0.01,"",IF(MissFill!AJ137/SUM(MissFill!AJ$5:AJ139)&gt;0.01,"",IF(MissFill!AJ136/SUM(MissFill!AJ$5:AJ139)&gt;0.01,"",DateEnded_5Day!$A136)))))))</f>
        <v>44481</v>
      </c>
      <c r="AL136" s="13">
        <f>IF($A136&lt;='All Results'!$B$4,"",IF(SUM(MissFill!AK$5:AK139)=0,"",(IF(MissFill!AK139/SUM(MissFill!AK$5:AK139)&gt;0.01,"",IF(MissFill!AK138/SUM(MissFill!AK$5:AK139)&gt;0.01,"",IF(MissFill!AK137/SUM(MissFill!AK$5:AK139)&gt;0.01,"",IF(MissFill!AK136/SUM(MissFill!AK$5:AK139)&gt;0.01,"",DateEnded_5Day!$A136)))))))</f>
        <v>44481</v>
      </c>
      <c r="AM136" s="13">
        <f>IF($A136&lt;='All Results'!$B$4,"",IF(SUM(MissFill!AL$5:AL139)=0,"",(IF(MissFill!AL139/SUM(MissFill!AL$5:AL139)&gt;0.01,"",IF(MissFill!AL138/SUM(MissFill!AL$5:AL139)&gt;0.01,"",IF(MissFill!AL137/SUM(MissFill!AL$5:AL139)&gt;0.01,"",IF(MissFill!AL136/SUM(MissFill!AL$5:AL139)&gt;0.01,"",DateEnded_5Day!$A136)))))))</f>
        <v>44481</v>
      </c>
      <c r="AN136" s="13">
        <f>IF($A136&lt;='All Results'!$B$4,"",IF(SUM(MissFill!AM$5:AM139)=0,"",(IF(MissFill!AM139/SUM(MissFill!AM$5:AM139)&gt;0.01,"",IF(MissFill!AM138/SUM(MissFill!AM$5:AM139)&gt;0.01,"",IF(MissFill!AM137/SUM(MissFill!AM$5:AM139)&gt;0.01,"",IF(MissFill!AM136/SUM(MissFill!AM$5:AM139)&gt;0.01,"",DateEnded_5Day!$A136)))))))</f>
        <v>44481</v>
      </c>
      <c r="AO136" s="13">
        <f>IF($A136&lt;='All Results'!$B$4,"",IF(SUM(MissFill!AN$5:AN139)=0,"",(IF(MissFill!AN139/SUM(MissFill!AN$5:AN139)&gt;0.01,"",IF(MissFill!AN138/SUM(MissFill!AN$5:AN139)&gt;0.01,"",IF(MissFill!AN137/SUM(MissFill!AN$5:AN139)&gt;0.01,"",IF(MissFill!AN136/SUM(MissFill!AN$5:AN139)&gt;0.01,"",DateEnded_5Day!$A136)))))))</f>
        <v>44481</v>
      </c>
      <c r="AP136" s="13">
        <f>IF($A136&lt;='All Results'!$B$4,"",IF(SUM(MissFill!AO$5:AO139)=0,"",(IF(MissFill!AO139/SUM(MissFill!AO$5:AO139)&gt;0.01,"",IF(MissFill!AO138/SUM(MissFill!AO$5:AO139)&gt;0.01,"",IF(MissFill!AO137/SUM(MissFill!AO$5:AO139)&gt;0.01,"",IF(MissFill!AO136/SUM(MissFill!AO$5:AO139)&gt;0.01,"",DateEnded_5Day!$A136)))))))</f>
        <v>44481</v>
      </c>
      <c r="AQ136" s="13" t="str">
        <f>IF($A136&lt;='All Results'!$B$4,"",IF(SUM(MissFill!AP$5:AP139)=0,"",(IF(MissFill!AP139/SUM(MissFill!AP$5:AP139)&gt;0.01,"",IF(MissFill!AP138/SUM(MissFill!AP$5:AP139)&gt;0.01,"",IF(MissFill!AP137/SUM(MissFill!AP$5:AP139)&gt;0.01,"",IF(MissFill!AP136/SUM(MissFill!AP$5:AP139)&gt;0.01,"",DateEnded_5Day!$A136)))))))</f>
        <v/>
      </c>
      <c r="AR136" s="13">
        <f>IF($A136&lt;='All Results'!$B$4,"",IF(SUM(MissFill!AQ$5:AQ139)=0,"",(IF(MissFill!AQ139/SUM(MissFill!AQ$5:AQ139)&gt;0.01,"",IF(MissFill!AQ138/SUM(MissFill!AQ$5:AQ139)&gt;0.01,"",IF(MissFill!AQ137/SUM(MissFill!AQ$5:AQ139)&gt;0.01,"",IF(MissFill!AQ136/SUM(MissFill!AQ$5:AQ139)&gt;0.01,"",DateEnded_5Day!$A136)))))))</f>
        <v>44481</v>
      </c>
      <c r="AS136" s="13">
        <f>IF($A136&lt;='All Results'!$B$4,"",IF(SUM(MissFill!AR$5:AR139)=0,"",(IF(MissFill!AR139/SUM(MissFill!AR$5:AR139)&gt;0.01,"",IF(MissFill!AR138/SUM(MissFill!AR$5:AR139)&gt;0.01,"",IF(MissFill!AR137/SUM(MissFill!AR$5:AR139)&gt;0.01,"",IF(MissFill!AR136/SUM(MissFill!AR$5:AR139)&gt;0.01,"",DateEnded_5Day!$A136)))))))</f>
        <v>44481</v>
      </c>
      <c r="AT136" s="13" t="str">
        <f>IF($A136&lt;='All Results'!$B$4,"",IF(SUM(MissFill!AS$5:AS139)=0,"",(IF(MissFill!AS139/SUM(MissFill!AS$5:AS139)&gt;0.01,"",IF(MissFill!AS138/SUM(MissFill!AS$5:AS139)&gt;0.01,"",IF(MissFill!AS137/SUM(MissFill!AS$5:AS139)&gt;0.01,"",IF(MissFill!AS136/SUM(MissFill!AS$5:AS139)&gt;0.01,"",DateEnded_5Day!$A136)))))))</f>
        <v/>
      </c>
      <c r="AU136" s="13">
        <f>IF($A136&lt;='All Results'!$B$4,"",IF(SUM(MissFill!AT$5:AT139)=0,"",(IF(MissFill!AT139/SUM(MissFill!AT$5:AT139)&gt;0.01,"",IF(MissFill!AT138/SUM(MissFill!AT$5:AT139)&gt;0.01,"",IF(MissFill!AT137/SUM(MissFill!AT$5:AT139)&gt;0.01,"",IF(MissFill!AT136/SUM(MissFill!AT$5:AT139)&gt;0.01,"",DateEnded_5Day!$A136)))))))</f>
        <v>44481</v>
      </c>
      <c r="AV136" s="13">
        <f>IF($A136&lt;='All Results'!$B$4,"",IF(SUM(MissFill!AU$5:AU139)=0,"",(IF(MissFill!AU139/SUM(MissFill!AU$5:AU139)&gt;0.01,"",IF(MissFill!AU138/SUM(MissFill!AU$5:AU139)&gt;0.01,"",IF(MissFill!AU137/SUM(MissFill!AU$5:AU139)&gt;0.01,"",IF(MissFill!AU136/SUM(MissFill!AU$5:AU139)&gt;0.01,"",DateEnded_5Day!$A136)))))))</f>
        <v>44481</v>
      </c>
      <c r="AW136" s="13">
        <f>IF($A136&lt;='All Results'!$B$4,"",IF(SUM(MissFill!AV$5:AV139)=0,"",(IF(MissFill!AV139/SUM(MissFill!AV$5:AV139)&gt;0.01,"",IF(MissFill!AV138/SUM(MissFill!AV$5:AV139)&gt;0.01,"",IF(MissFill!AV137/SUM(MissFill!AV$5:AV139)&gt;0.01,"",IF(MissFill!AV136/SUM(MissFill!AV$5:AV139)&gt;0.01,"",DateEnded_5Day!$A136)))))))</f>
        <v>44481</v>
      </c>
      <c r="AX136" s="13" t="str">
        <f>IF($A136&lt;='All Results'!$B$4,"",IF(SUM(MissFill!AW$5:AW139)=0,"",(IF(MissFill!AW139/SUM(MissFill!AW$5:AW139)&gt;0.01,"",IF(MissFill!AW138/SUM(MissFill!AW$5:AW139)&gt;0.01,"",IF(MissFill!AW137/SUM(MissFill!AW$5:AW139)&gt;0.01,"",IF(MissFill!AW136/SUM(MissFill!AW$5:AW139)&gt;0.01,"",DateEnded_5Day!$A136)))))))</f>
        <v/>
      </c>
    </row>
    <row r="137" spans="1:50" x14ac:dyDescent="0.25">
      <c r="A137" s="8">
        <v>44482</v>
      </c>
      <c r="B137" s="11">
        <v>286</v>
      </c>
      <c r="C137" s="13">
        <f>IF($A137&lt;='All Results'!$B$4,"",IF(SUM(MissFill!B$5:B140)=0,"",(IF(MissFill!B140/SUM(MissFill!B$5:B140)&gt;0.01,"",IF(MissFill!B139/SUM(MissFill!B$5:B140)&gt;0.01,"",IF(MissFill!B138/SUM(MissFill!B$5:B140)&gt;0.01,"",IF(MissFill!B137/SUM(MissFill!B$5:B140)&gt;0.01,"",DateEnded_5Day!$A137)))))))</f>
        <v>44482</v>
      </c>
      <c r="D137" s="13">
        <f>IF($A137&lt;='All Results'!$B$4,"",IF(SUM(MissFill!C$5:C140)=0,"",(IF(MissFill!C140/SUM(MissFill!C$5:C140)&gt;0.01,"",IF(MissFill!C139/SUM(MissFill!C$5:C140)&gt;0.01,"",IF(MissFill!C138/SUM(MissFill!C$5:C140)&gt;0.01,"",IF(MissFill!C137/SUM(MissFill!C$5:C140)&gt;0.01,"",DateEnded_5Day!$A137)))))))</f>
        <v>44482</v>
      </c>
      <c r="E137" s="13">
        <f>IF($A137&lt;='All Results'!$B$4,"",IF(SUM(MissFill!D$5:D140)=0,"",(IF(MissFill!D140/SUM(MissFill!D$5:D140)&gt;0.01,"",IF(MissFill!D139/SUM(MissFill!D$5:D140)&gt;0.01,"",IF(MissFill!D138/SUM(MissFill!D$5:D140)&gt;0.01,"",IF(MissFill!D137/SUM(MissFill!D$5:D140)&gt;0.01,"",DateEnded_5Day!$A137)))))))</f>
        <v>44482</v>
      </c>
      <c r="F137" s="13">
        <f>IF($A137&lt;='All Results'!$B$4,"",IF(SUM(MissFill!E$5:E140)=0,"",(IF(MissFill!E140/SUM(MissFill!E$5:E140)&gt;0.01,"",IF(MissFill!E139/SUM(MissFill!E$5:E140)&gt;0.01,"",IF(MissFill!E138/SUM(MissFill!E$5:E140)&gt;0.01,"",IF(MissFill!E137/SUM(MissFill!E$5:E140)&gt;0.01,"",DateEnded_5Day!$A137)))))))</f>
        <v>44482</v>
      </c>
      <c r="G137" s="13" t="str">
        <f>IF($A137&lt;='All Results'!$B$4,"",IF(SUM(MissFill!F$5:F140)=0,"",(IF(MissFill!F140/SUM(MissFill!F$5:F140)&gt;0.01,"",IF(MissFill!F139/SUM(MissFill!F$5:F140)&gt;0.01,"",IF(MissFill!F138/SUM(MissFill!F$5:F140)&gt;0.01,"",IF(MissFill!F137/SUM(MissFill!F$5:F140)&gt;0.01,"",DateEnded_5Day!$A137)))))))</f>
        <v/>
      </c>
      <c r="H137" s="13">
        <f>IF($A137&lt;='All Results'!$B$4,"",IF(SUM(MissFill!G$5:G140)=0,"",(IF(MissFill!G140/SUM(MissFill!G$5:G140)&gt;0.01,"",IF(MissFill!G139/SUM(MissFill!G$5:G140)&gt;0.01,"",IF(MissFill!G138/SUM(MissFill!G$5:G140)&gt;0.01,"",IF(MissFill!G137/SUM(MissFill!G$5:G140)&gt;0.01,"",DateEnded_5Day!$A137)))))))</f>
        <v>44482</v>
      </c>
      <c r="I137" s="13">
        <f>IF($A137&lt;='All Results'!$B$4,"",IF(SUM(MissFill!H$5:H140)=0,"",(IF(MissFill!H140/SUM(MissFill!H$5:H140)&gt;0.01,"",IF(MissFill!H139/SUM(MissFill!H$5:H140)&gt;0.01,"",IF(MissFill!H138/SUM(MissFill!H$5:H140)&gt;0.01,"",IF(MissFill!H137/SUM(MissFill!H$5:H140)&gt;0.01,"",DateEnded_5Day!$A137)))))))</f>
        <v>44482</v>
      </c>
      <c r="J137" s="13">
        <f>IF($A137&lt;='All Results'!$B$4,"",IF(SUM(MissFill!I$5:I140)=0,"",(IF(MissFill!I140/SUM(MissFill!I$5:I140)&gt;0.01,"",IF(MissFill!I139/SUM(MissFill!I$5:I140)&gt;0.01,"",IF(MissFill!I138/SUM(MissFill!I$5:I140)&gt;0.01,"",IF(MissFill!I137/SUM(MissFill!I$5:I140)&gt;0.01,"",DateEnded_5Day!$A137)))))))</f>
        <v>44482</v>
      </c>
      <c r="K137" s="13" t="str">
        <f>IF($A137&lt;='All Results'!$B$4,"",IF(SUM(MissFill!J$5:J140)=0,"",(IF(MissFill!J140/SUM(MissFill!J$5:J140)&gt;0.01,"",IF(MissFill!J139/SUM(MissFill!J$5:J140)&gt;0.01,"",IF(MissFill!J138/SUM(MissFill!J$5:J140)&gt;0.01,"",IF(MissFill!J137/SUM(MissFill!J$5:J140)&gt;0.01,"",DateEnded_5Day!$A137)))))))</f>
        <v/>
      </c>
      <c r="L137" s="13">
        <f>IF($A137&lt;='All Results'!$B$4,"",IF(SUM(MissFill!K$5:K140)=0,"",(IF(MissFill!K140/SUM(MissFill!K$5:K140)&gt;0.01,"",IF(MissFill!K139/SUM(MissFill!K$5:K140)&gt;0.01,"",IF(MissFill!K138/SUM(MissFill!K$5:K140)&gt;0.01,"",IF(MissFill!K137/SUM(MissFill!K$5:K140)&gt;0.01,"",DateEnded_5Day!$A137)))))))</f>
        <v>44482</v>
      </c>
      <c r="M137" s="13" t="str">
        <f>IF($A137&lt;='All Results'!$B$4,"",IF(SUM(MissFill!L$5:L140)=0,"",(IF(MissFill!L140/SUM(MissFill!L$5:L140)&gt;0.01,"",IF(MissFill!L139/SUM(MissFill!L$5:L140)&gt;0.01,"",IF(MissFill!L138/SUM(MissFill!L$5:L140)&gt;0.01,"",IF(MissFill!L137/SUM(MissFill!L$5:L140)&gt;0.01,"",DateEnded_5Day!$A137)))))))</f>
        <v/>
      </c>
      <c r="N137" s="13">
        <f>IF($A137&lt;='All Results'!$B$4,"",IF(SUM(MissFill!M$5:M140)=0,"",(IF(MissFill!M140/SUM(MissFill!M$5:M140)&gt;0.01,"",IF(MissFill!M139/SUM(MissFill!M$5:M140)&gt;0.01,"",IF(MissFill!M138/SUM(MissFill!M$5:M140)&gt;0.01,"",IF(MissFill!M137/SUM(MissFill!M$5:M140)&gt;0.01,"",DateEnded_5Day!$A137)))))))</f>
        <v>44482</v>
      </c>
      <c r="O137" s="13">
        <f>IF($A137&lt;='All Results'!$B$4,"",IF(SUM(MissFill!N$5:N140)=0,"",(IF(MissFill!N140/SUM(MissFill!N$5:N140)&gt;0.01,"",IF(MissFill!N139/SUM(MissFill!N$5:N140)&gt;0.01,"",IF(MissFill!N138/SUM(MissFill!N$5:N140)&gt;0.01,"",IF(MissFill!N137/SUM(MissFill!N$5:N140)&gt;0.01,"",DateEnded_5Day!$A137)))))))</f>
        <v>44482</v>
      </c>
      <c r="P137" s="13">
        <f>IF($A137&lt;='All Results'!$B$4,"",IF(SUM(MissFill!O$5:O140)=0,"",(IF(MissFill!O140/SUM(MissFill!O$5:O140)&gt;0.01,"",IF(MissFill!O139/SUM(MissFill!O$5:O140)&gt;0.01,"",IF(MissFill!O138/SUM(MissFill!O$5:O140)&gt;0.01,"",IF(MissFill!O137/SUM(MissFill!O$5:O140)&gt;0.01,"",DateEnded_5Day!$A137)))))))</f>
        <v>44482</v>
      </c>
      <c r="Q137" s="13">
        <f>IF($A137&lt;='All Results'!$B$4,"",IF(SUM(MissFill!P$5:P140)=0,"",(IF(MissFill!P140/SUM(MissFill!P$5:P140)&gt;0.01,"",IF(MissFill!P139/SUM(MissFill!P$5:P140)&gt;0.01,"",IF(MissFill!P138/SUM(MissFill!P$5:P140)&gt;0.01,"",IF(MissFill!P137/SUM(MissFill!P$5:P140)&gt;0.01,"",DateEnded_5Day!$A137)))))))</f>
        <v>44482</v>
      </c>
      <c r="R137" s="13">
        <f>IF($A137&lt;='All Results'!$B$4,"",IF(SUM(MissFill!Q$5:Q140)=0,"",(IF(MissFill!Q140/SUM(MissFill!Q$5:Q140)&gt;0.01,"",IF(MissFill!Q139/SUM(MissFill!Q$5:Q140)&gt;0.01,"",IF(MissFill!Q138/SUM(MissFill!Q$5:Q140)&gt;0.01,"",IF(MissFill!Q137/SUM(MissFill!Q$5:Q140)&gt;0.01,"",DateEnded_5Day!$A137)))))))</f>
        <v>44482</v>
      </c>
      <c r="S137" s="13">
        <f>IF($A137&lt;='All Results'!$B$4,"",IF(SUM(MissFill!R$5:R140)=0,"",(IF(MissFill!R140/SUM(MissFill!R$5:R140)&gt;0.01,"",IF(MissFill!R139/SUM(MissFill!R$5:R140)&gt;0.01,"",IF(MissFill!R138/SUM(MissFill!R$5:R140)&gt;0.01,"",IF(MissFill!R137/SUM(MissFill!R$5:R140)&gt;0.01,"",DateEnded_5Day!$A137)))))))</f>
        <v>44482</v>
      </c>
      <c r="T137" s="13">
        <f>IF($A137&lt;='All Results'!$B$4,"",IF(SUM(MissFill!S$5:S140)=0,"",(IF(MissFill!S140/SUM(MissFill!S$5:S140)&gt;0.01,"",IF(MissFill!S139/SUM(MissFill!S$5:S140)&gt;0.01,"",IF(MissFill!S138/SUM(MissFill!S$5:S140)&gt;0.01,"",IF(MissFill!S137/SUM(MissFill!S$5:S140)&gt;0.01,"",DateEnded_5Day!$A137)))))))</f>
        <v>44482</v>
      </c>
      <c r="U137" s="13">
        <f>IF($A137&lt;='All Results'!$B$4,"",IF(SUM(MissFill!T$5:T140)=0,"",(IF(MissFill!T140/SUM(MissFill!T$5:T140)&gt;0.01,"",IF(MissFill!T139/SUM(MissFill!T$5:T140)&gt;0.01,"",IF(MissFill!T138/SUM(MissFill!T$5:T140)&gt;0.01,"",IF(MissFill!T137/SUM(MissFill!T$5:T140)&gt;0.01,"",DateEnded_5Day!$A137)))))))</f>
        <v>44482</v>
      </c>
      <c r="V137" s="13">
        <f>IF($A137&lt;='All Results'!$B$4,"",IF(SUM(MissFill!U$5:U140)=0,"",(IF(MissFill!U140/SUM(MissFill!U$5:U140)&gt;0.01,"",IF(MissFill!U139/SUM(MissFill!U$5:U140)&gt;0.01,"",IF(MissFill!U138/SUM(MissFill!U$5:U140)&gt;0.01,"",IF(MissFill!U137/SUM(MissFill!U$5:U140)&gt;0.01,"",DateEnded_5Day!$A137)))))))</f>
        <v>44482</v>
      </c>
      <c r="W137" s="13" t="str">
        <f>IF($A137&lt;='All Results'!$B$4,"",IF(SUM(MissFill!V$5:V140)=0,"",(IF(MissFill!V140/SUM(MissFill!V$5:V140)&gt;0.01,"",IF(MissFill!V139/SUM(MissFill!V$5:V140)&gt;0.01,"",IF(MissFill!V138/SUM(MissFill!V$5:V140)&gt;0.01,"",IF(MissFill!V137/SUM(MissFill!V$5:V140)&gt;0.01,"",DateEnded_5Day!$A137)))))))</f>
        <v/>
      </c>
      <c r="X137" s="13">
        <f>IF($A137&lt;='All Results'!$B$4,"",IF(SUM(MissFill!W$5:W140)=0,"",(IF(MissFill!W140/SUM(MissFill!W$5:W140)&gt;0.01,"",IF(MissFill!W139/SUM(MissFill!W$5:W140)&gt;0.01,"",IF(MissFill!W138/SUM(MissFill!W$5:W140)&gt;0.01,"",IF(MissFill!W137/SUM(MissFill!W$5:W140)&gt;0.01,"",DateEnded_5Day!$A137)))))))</f>
        <v>44482</v>
      </c>
      <c r="Y137" s="13" t="str">
        <f>IF($A137&lt;='All Results'!$B$4,"",IF(SUM(MissFill!X$5:X140)=0,"",(IF(MissFill!X140/SUM(MissFill!X$5:X140)&gt;0.01,"",IF(MissFill!X139/SUM(MissFill!X$5:X140)&gt;0.01,"",IF(MissFill!X138/SUM(MissFill!X$5:X140)&gt;0.01,"",IF(MissFill!X137/SUM(MissFill!X$5:X140)&gt;0.01,"",DateEnded_5Day!$A137)))))))</f>
        <v/>
      </c>
      <c r="Z137" s="13">
        <f>IF($A137&lt;='All Results'!$B$4,"",IF(SUM(MissFill!Y$5:Y140)=0,"",(IF(MissFill!Y140/SUM(MissFill!Y$5:Y140)&gt;0.01,"",IF(MissFill!Y139/SUM(MissFill!Y$5:Y140)&gt;0.01,"",IF(MissFill!Y138/SUM(MissFill!Y$5:Y140)&gt;0.01,"",IF(MissFill!Y137/SUM(MissFill!Y$5:Y140)&gt;0.01,"",DateEnded_5Day!$A137)))))))</f>
        <v>44482</v>
      </c>
      <c r="AA137" s="13">
        <f>IF($A137&lt;='All Results'!$B$4,"",IF(SUM(MissFill!Z$5:Z140)=0,"",(IF(MissFill!Z140/SUM(MissFill!Z$5:Z140)&gt;0.01,"",IF(MissFill!Z139/SUM(MissFill!Z$5:Z140)&gt;0.01,"",IF(MissFill!Z138/SUM(MissFill!Z$5:Z140)&gt;0.01,"",IF(MissFill!Z137/SUM(MissFill!Z$5:Z140)&gt;0.01,"",DateEnded_5Day!$A137)))))))</f>
        <v>44482</v>
      </c>
      <c r="AB137" s="13" t="str">
        <f>IF($A137&lt;='All Results'!$B$4,"",IF(SUM(MissFill!AA$5:AA140)=0,"",(IF(MissFill!AA140/SUM(MissFill!AA$5:AA140)&gt;0.01,"",IF(MissFill!AA139/SUM(MissFill!AA$5:AA140)&gt;0.01,"",IF(MissFill!AA138/SUM(MissFill!AA$5:AA140)&gt;0.01,"",IF(MissFill!AA137/SUM(MissFill!AA$5:AA140)&gt;0.01,"",DateEnded_5Day!$A137)))))))</f>
        <v/>
      </c>
      <c r="AC137" s="13">
        <f>IF($A137&lt;='All Results'!$B$4,"",IF(SUM(MissFill!AB$5:AB140)=0,"",(IF(MissFill!AB140/SUM(MissFill!AB$5:AB140)&gt;0.01,"",IF(MissFill!AB139/SUM(MissFill!AB$5:AB140)&gt;0.01,"",IF(MissFill!AB138/SUM(MissFill!AB$5:AB140)&gt;0.01,"",IF(MissFill!AB137/SUM(MissFill!AB$5:AB140)&gt;0.01,"",DateEnded_5Day!$A137)))))))</f>
        <v>44482</v>
      </c>
      <c r="AD137" s="13">
        <f>IF($A137&lt;='All Results'!$B$4,"",IF(SUM(MissFill!AC$5:AC140)=0,"",(IF(MissFill!AC140/SUM(MissFill!AC$5:AC140)&gt;0.01,"",IF(MissFill!AC139/SUM(MissFill!AC$5:AC140)&gt;0.01,"",IF(MissFill!AC138/SUM(MissFill!AC$5:AC140)&gt;0.01,"",IF(MissFill!AC137/SUM(MissFill!AC$5:AC140)&gt;0.01,"",DateEnded_5Day!$A137)))))))</f>
        <v>44482</v>
      </c>
      <c r="AE137" s="13">
        <f>IF($A137&lt;='All Results'!$B$4,"",IF(SUM(MissFill!AD$5:AD140)=0,"",(IF(MissFill!AD140/SUM(MissFill!AD$5:AD140)&gt;0.01,"",IF(MissFill!AD139/SUM(MissFill!AD$5:AD140)&gt;0.01,"",IF(MissFill!AD138/SUM(MissFill!AD$5:AD140)&gt;0.01,"",IF(MissFill!AD137/SUM(MissFill!AD$5:AD140)&gt;0.01,"",DateEnded_5Day!$A137)))))))</f>
        <v>44482</v>
      </c>
      <c r="AF137" s="13">
        <f>IF($A137&lt;='All Results'!$B$4,"",IF(SUM(MissFill!AE$5:AE140)=0,"",(IF(MissFill!AE140/SUM(MissFill!AE$5:AE140)&gt;0.01,"",IF(MissFill!AE139/SUM(MissFill!AE$5:AE140)&gt;0.01,"",IF(MissFill!AE138/SUM(MissFill!AE$5:AE140)&gt;0.01,"",IF(MissFill!AE137/SUM(MissFill!AE$5:AE140)&gt;0.01,"",DateEnded_5Day!$A137)))))))</f>
        <v>44482</v>
      </c>
      <c r="AG137" s="13">
        <f>IF($A137&lt;='All Results'!$B$4,"",IF(SUM(MissFill!AF$5:AF140)=0,"",(IF(MissFill!AF140/SUM(MissFill!AF$5:AF140)&gt;0.01,"",IF(MissFill!AF139/SUM(MissFill!AF$5:AF140)&gt;0.01,"",IF(MissFill!AF138/SUM(MissFill!AF$5:AF140)&gt;0.01,"",IF(MissFill!AF137/SUM(MissFill!AF$5:AF140)&gt;0.01,"",DateEnded_5Day!$A137)))))))</f>
        <v>44482</v>
      </c>
      <c r="AH137" s="13">
        <f>IF($A137&lt;='All Results'!$B$4,"",IF(SUM(MissFill!AG$5:AG140)=0,"",(IF(MissFill!AG140/SUM(MissFill!AG$5:AG140)&gt;0.01,"",IF(MissFill!AG139/SUM(MissFill!AG$5:AG140)&gt;0.01,"",IF(MissFill!AG138/SUM(MissFill!AG$5:AG140)&gt;0.01,"",IF(MissFill!AG137/SUM(MissFill!AG$5:AG140)&gt;0.01,"",DateEnded_5Day!$A137)))))))</f>
        <v>44482</v>
      </c>
      <c r="AI137" s="13">
        <f>IF($A137&lt;='All Results'!$B$4,"",IF(SUM(MissFill!AH$5:AH140)=0,"",(IF(MissFill!AH140/SUM(MissFill!AH$5:AH140)&gt;0.01,"",IF(MissFill!AH139/SUM(MissFill!AH$5:AH140)&gt;0.01,"",IF(MissFill!AH138/SUM(MissFill!AH$5:AH140)&gt;0.01,"",IF(MissFill!AH137/SUM(MissFill!AH$5:AH140)&gt;0.01,"",DateEnded_5Day!$A137)))))))</f>
        <v>44482</v>
      </c>
      <c r="AJ137" s="13" t="str">
        <f>IF($A137&lt;='All Results'!$B$4,"",IF(SUM(MissFill!AI$5:AI140)=0,"",(IF(MissFill!AI140/SUM(MissFill!AI$5:AI140)&gt;0.01,"",IF(MissFill!AI139/SUM(MissFill!AI$5:AI140)&gt;0.01,"",IF(MissFill!AI138/SUM(MissFill!AI$5:AI140)&gt;0.01,"",IF(MissFill!AI137/SUM(MissFill!AI$5:AI140)&gt;0.01,"",DateEnded_5Day!$A137)))))))</f>
        <v/>
      </c>
      <c r="AK137" s="13" t="str">
        <f>IF($A137&lt;='All Results'!$B$4,"",IF(SUM(MissFill!AJ$5:AJ140)=0,"",(IF(MissFill!AJ140/SUM(MissFill!AJ$5:AJ140)&gt;0.01,"",IF(MissFill!AJ139/SUM(MissFill!AJ$5:AJ140)&gt;0.01,"",IF(MissFill!AJ138/SUM(MissFill!AJ$5:AJ140)&gt;0.01,"",IF(MissFill!AJ137/SUM(MissFill!AJ$5:AJ140)&gt;0.01,"",DateEnded_5Day!$A137)))))))</f>
        <v/>
      </c>
      <c r="AL137" s="13">
        <f>IF($A137&lt;='All Results'!$B$4,"",IF(SUM(MissFill!AK$5:AK140)=0,"",(IF(MissFill!AK140/SUM(MissFill!AK$5:AK140)&gt;0.01,"",IF(MissFill!AK139/SUM(MissFill!AK$5:AK140)&gt;0.01,"",IF(MissFill!AK138/SUM(MissFill!AK$5:AK140)&gt;0.01,"",IF(MissFill!AK137/SUM(MissFill!AK$5:AK140)&gt;0.01,"",DateEnded_5Day!$A137)))))))</f>
        <v>44482</v>
      </c>
      <c r="AM137" s="13">
        <f>IF($A137&lt;='All Results'!$B$4,"",IF(SUM(MissFill!AL$5:AL140)=0,"",(IF(MissFill!AL140/SUM(MissFill!AL$5:AL140)&gt;0.01,"",IF(MissFill!AL139/SUM(MissFill!AL$5:AL140)&gt;0.01,"",IF(MissFill!AL138/SUM(MissFill!AL$5:AL140)&gt;0.01,"",IF(MissFill!AL137/SUM(MissFill!AL$5:AL140)&gt;0.01,"",DateEnded_5Day!$A137)))))))</f>
        <v>44482</v>
      </c>
      <c r="AN137" s="13">
        <f>IF($A137&lt;='All Results'!$B$4,"",IF(SUM(MissFill!AM$5:AM140)=0,"",(IF(MissFill!AM140/SUM(MissFill!AM$5:AM140)&gt;0.01,"",IF(MissFill!AM139/SUM(MissFill!AM$5:AM140)&gt;0.01,"",IF(MissFill!AM138/SUM(MissFill!AM$5:AM140)&gt;0.01,"",IF(MissFill!AM137/SUM(MissFill!AM$5:AM140)&gt;0.01,"",DateEnded_5Day!$A137)))))))</f>
        <v>44482</v>
      </c>
      <c r="AO137" s="13">
        <f>IF($A137&lt;='All Results'!$B$4,"",IF(SUM(MissFill!AN$5:AN140)=0,"",(IF(MissFill!AN140/SUM(MissFill!AN$5:AN140)&gt;0.01,"",IF(MissFill!AN139/SUM(MissFill!AN$5:AN140)&gt;0.01,"",IF(MissFill!AN138/SUM(MissFill!AN$5:AN140)&gt;0.01,"",IF(MissFill!AN137/SUM(MissFill!AN$5:AN140)&gt;0.01,"",DateEnded_5Day!$A137)))))))</f>
        <v>44482</v>
      </c>
      <c r="AP137" s="13">
        <f>IF($A137&lt;='All Results'!$B$4,"",IF(SUM(MissFill!AO$5:AO140)=0,"",(IF(MissFill!AO140/SUM(MissFill!AO$5:AO140)&gt;0.01,"",IF(MissFill!AO139/SUM(MissFill!AO$5:AO140)&gt;0.01,"",IF(MissFill!AO138/SUM(MissFill!AO$5:AO140)&gt;0.01,"",IF(MissFill!AO137/SUM(MissFill!AO$5:AO140)&gt;0.01,"",DateEnded_5Day!$A137)))))))</f>
        <v>44482</v>
      </c>
      <c r="AQ137" s="13" t="str">
        <f>IF($A137&lt;='All Results'!$B$4,"",IF(SUM(MissFill!AP$5:AP140)=0,"",(IF(MissFill!AP140/SUM(MissFill!AP$5:AP140)&gt;0.01,"",IF(MissFill!AP139/SUM(MissFill!AP$5:AP140)&gt;0.01,"",IF(MissFill!AP138/SUM(MissFill!AP$5:AP140)&gt;0.01,"",IF(MissFill!AP137/SUM(MissFill!AP$5:AP140)&gt;0.01,"",DateEnded_5Day!$A137)))))))</f>
        <v/>
      </c>
      <c r="AR137" s="13">
        <f>IF($A137&lt;='All Results'!$B$4,"",IF(SUM(MissFill!AQ$5:AQ140)=0,"",(IF(MissFill!AQ140/SUM(MissFill!AQ$5:AQ140)&gt;0.01,"",IF(MissFill!AQ139/SUM(MissFill!AQ$5:AQ140)&gt;0.01,"",IF(MissFill!AQ138/SUM(MissFill!AQ$5:AQ140)&gt;0.01,"",IF(MissFill!AQ137/SUM(MissFill!AQ$5:AQ140)&gt;0.01,"",DateEnded_5Day!$A137)))))))</f>
        <v>44482</v>
      </c>
      <c r="AS137" s="13">
        <f>IF($A137&lt;='All Results'!$B$4,"",IF(SUM(MissFill!AR$5:AR140)=0,"",(IF(MissFill!AR140/SUM(MissFill!AR$5:AR140)&gt;0.01,"",IF(MissFill!AR139/SUM(MissFill!AR$5:AR140)&gt;0.01,"",IF(MissFill!AR138/SUM(MissFill!AR$5:AR140)&gt;0.01,"",IF(MissFill!AR137/SUM(MissFill!AR$5:AR140)&gt;0.01,"",DateEnded_5Day!$A137)))))))</f>
        <v>44482</v>
      </c>
      <c r="AT137" s="13">
        <f>IF($A137&lt;='All Results'!$B$4,"",IF(SUM(MissFill!AS$5:AS140)=0,"",(IF(MissFill!AS140/SUM(MissFill!AS$5:AS140)&gt;0.01,"",IF(MissFill!AS139/SUM(MissFill!AS$5:AS140)&gt;0.01,"",IF(MissFill!AS138/SUM(MissFill!AS$5:AS140)&gt;0.01,"",IF(MissFill!AS137/SUM(MissFill!AS$5:AS140)&gt;0.01,"",DateEnded_5Day!$A137)))))))</f>
        <v>44482</v>
      </c>
      <c r="AU137" s="13">
        <f>IF($A137&lt;='All Results'!$B$4,"",IF(SUM(MissFill!AT$5:AT140)=0,"",(IF(MissFill!AT140/SUM(MissFill!AT$5:AT140)&gt;0.01,"",IF(MissFill!AT139/SUM(MissFill!AT$5:AT140)&gt;0.01,"",IF(MissFill!AT138/SUM(MissFill!AT$5:AT140)&gt;0.01,"",IF(MissFill!AT137/SUM(MissFill!AT$5:AT140)&gt;0.01,"",DateEnded_5Day!$A137)))))))</f>
        <v>44482</v>
      </c>
      <c r="AV137" s="13">
        <f>IF($A137&lt;='All Results'!$B$4,"",IF(SUM(MissFill!AU$5:AU140)=0,"",(IF(MissFill!AU140/SUM(MissFill!AU$5:AU140)&gt;0.01,"",IF(MissFill!AU139/SUM(MissFill!AU$5:AU140)&gt;0.01,"",IF(MissFill!AU138/SUM(MissFill!AU$5:AU140)&gt;0.01,"",IF(MissFill!AU137/SUM(MissFill!AU$5:AU140)&gt;0.01,"",DateEnded_5Day!$A137)))))))</f>
        <v>44482</v>
      </c>
      <c r="AW137" s="13">
        <f>IF($A137&lt;='All Results'!$B$4,"",IF(SUM(MissFill!AV$5:AV140)=0,"",(IF(MissFill!AV140/SUM(MissFill!AV$5:AV140)&gt;0.01,"",IF(MissFill!AV139/SUM(MissFill!AV$5:AV140)&gt;0.01,"",IF(MissFill!AV138/SUM(MissFill!AV$5:AV140)&gt;0.01,"",IF(MissFill!AV137/SUM(MissFill!AV$5:AV140)&gt;0.01,"",DateEnded_5Day!$A137)))))))</f>
        <v>44482</v>
      </c>
      <c r="AX137" s="13" t="str">
        <f>IF($A137&lt;='All Results'!$B$4,"",IF(SUM(MissFill!AW$5:AW140)=0,"",(IF(MissFill!AW140/SUM(MissFill!AW$5:AW140)&gt;0.01,"",IF(MissFill!AW139/SUM(MissFill!AW$5:AW140)&gt;0.01,"",IF(MissFill!AW138/SUM(MissFill!AW$5:AW140)&gt;0.01,"",IF(MissFill!AW137/SUM(MissFill!AW$5:AW140)&gt;0.01,"",DateEnded_5Day!$A137)))))))</f>
        <v/>
      </c>
    </row>
    <row r="138" spans="1:50" x14ac:dyDescent="0.25">
      <c r="A138" s="8">
        <v>44483</v>
      </c>
      <c r="B138" s="11">
        <v>287</v>
      </c>
      <c r="C138" s="13" t="str">
        <f>IF($A138&lt;='All Results'!$B$4,"",IF(SUM(MissFill!B$5:B141)=0,"",(IF(MissFill!B141/SUM(MissFill!B$5:B141)&gt;0.01,"",IF(MissFill!B140/SUM(MissFill!B$5:B141)&gt;0.01,"",IF(MissFill!B139/SUM(MissFill!B$5:B141)&gt;0.01,"",IF(MissFill!B138/SUM(MissFill!B$5:B141)&gt;0.01,"",DateEnded_5Day!$A138)))))))</f>
        <v/>
      </c>
      <c r="D138" s="13">
        <f>IF($A138&lt;='All Results'!$B$4,"",IF(SUM(MissFill!C$5:C141)=0,"",(IF(MissFill!C141/SUM(MissFill!C$5:C141)&gt;0.01,"",IF(MissFill!C140/SUM(MissFill!C$5:C141)&gt;0.01,"",IF(MissFill!C139/SUM(MissFill!C$5:C141)&gt;0.01,"",IF(MissFill!C138/SUM(MissFill!C$5:C141)&gt;0.01,"",DateEnded_5Day!$A138)))))))</f>
        <v>44483</v>
      </c>
      <c r="E138" s="13">
        <f>IF($A138&lt;='All Results'!$B$4,"",IF(SUM(MissFill!D$5:D141)=0,"",(IF(MissFill!D141/SUM(MissFill!D$5:D141)&gt;0.01,"",IF(MissFill!D140/SUM(MissFill!D$5:D141)&gt;0.01,"",IF(MissFill!D139/SUM(MissFill!D$5:D141)&gt;0.01,"",IF(MissFill!D138/SUM(MissFill!D$5:D141)&gt;0.01,"",DateEnded_5Day!$A138)))))))</f>
        <v>44483</v>
      </c>
      <c r="F138" s="13">
        <f>IF($A138&lt;='All Results'!$B$4,"",IF(SUM(MissFill!E$5:E141)=0,"",(IF(MissFill!E141/SUM(MissFill!E$5:E141)&gt;0.01,"",IF(MissFill!E140/SUM(MissFill!E$5:E141)&gt;0.01,"",IF(MissFill!E139/SUM(MissFill!E$5:E141)&gt;0.01,"",IF(MissFill!E138/SUM(MissFill!E$5:E141)&gt;0.01,"",DateEnded_5Day!$A138)))))))</f>
        <v>44483</v>
      </c>
      <c r="G138" s="13" t="str">
        <f>IF($A138&lt;='All Results'!$B$4,"",IF(SUM(MissFill!F$5:F141)=0,"",(IF(MissFill!F141/SUM(MissFill!F$5:F141)&gt;0.01,"",IF(MissFill!F140/SUM(MissFill!F$5:F141)&gt;0.01,"",IF(MissFill!F139/SUM(MissFill!F$5:F141)&gt;0.01,"",IF(MissFill!F138/SUM(MissFill!F$5:F141)&gt;0.01,"",DateEnded_5Day!$A138)))))))</f>
        <v/>
      </c>
      <c r="H138" s="13">
        <f>IF($A138&lt;='All Results'!$B$4,"",IF(SUM(MissFill!G$5:G141)=0,"",(IF(MissFill!G141/SUM(MissFill!G$5:G141)&gt;0.01,"",IF(MissFill!G140/SUM(MissFill!G$5:G141)&gt;0.01,"",IF(MissFill!G139/SUM(MissFill!G$5:G141)&gt;0.01,"",IF(MissFill!G138/SUM(MissFill!G$5:G141)&gt;0.01,"",DateEnded_5Day!$A138)))))))</f>
        <v>44483</v>
      </c>
      <c r="I138" s="13">
        <f>IF($A138&lt;='All Results'!$B$4,"",IF(SUM(MissFill!H$5:H141)=0,"",(IF(MissFill!H141/SUM(MissFill!H$5:H141)&gt;0.01,"",IF(MissFill!H140/SUM(MissFill!H$5:H141)&gt;0.01,"",IF(MissFill!H139/SUM(MissFill!H$5:H141)&gt;0.01,"",IF(MissFill!H138/SUM(MissFill!H$5:H141)&gt;0.01,"",DateEnded_5Day!$A138)))))))</f>
        <v>44483</v>
      </c>
      <c r="J138" s="13">
        <f>IF($A138&lt;='All Results'!$B$4,"",IF(SUM(MissFill!I$5:I141)=0,"",(IF(MissFill!I141/SUM(MissFill!I$5:I141)&gt;0.01,"",IF(MissFill!I140/SUM(MissFill!I$5:I141)&gt;0.01,"",IF(MissFill!I139/SUM(MissFill!I$5:I141)&gt;0.01,"",IF(MissFill!I138/SUM(MissFill!I$5:I141)&gt;0.01,"",DateEnded_5Day!$A138)))))))</f>
        <v>44483</v>
      </c>
      <c r="K138" s="13" t="str">
        <f>IF($A138&lt;='All Results'!$B$4,"",IF(SUM(MissFill!J$5:J141)=0,"",(IF(MissFill!J141/SUM(MissFill!J$5:J141)&gt;0.01,"",IF(MissFill!J140/SUM(MissFill!J$5:J141)&gt;0.01,"",IF(MissFill!J139/SUM(MissFill!J$5:J141)&gt;0.01,"",IF(MissFill!J138/SUM(MissFill!J$5:J141)&gt;0.01,"",DateEnded_5Day!$A138)))))))</f>
        <v/>
      </c>
      <c r="L138" s="13">
        <f>IF($A138&lt;='All Results'!$B$4,"",IF(SUM(MissFill!K$5:K141)=0,"",(IF(MissFill!K141/SUM(MissFill!K$5:K141)&gt;0.01,"",IF(MissFill!K140/SUM(MissFill!K$5:K141)&gt;0.01,"",IF(MissFill!K139/SUM(MissFill!K$5:K141)&gt;0.01,"",IF(MissFill!K138/SUM(MissFill!K$5:K141)&gt;0.01,"",DateEnded_5Day!$A138)))))))</f>
        <v>44483</v>
      </c>
      <c r="M138" s="13" t="str">
        <f>IF($A138&lt;='All Results'!$B$4,"",IF(SUM(MissFill!L$5:L141)=0,"",(IF(MissFill!L141/SUM(MissFill!L$5:L141)&gt;0.01,"",IF(MissFill!L140/SUM(MissFill!L$5:L141)&gt;0.01,"",IF(MissFill!L139/SUM(MissFill!L$5:L141)&gt;0.01,"",IF(MissFill!L138/SUM(MissFill!L$5:L141)&gt;0.01,"",DateEnded_5Day!$A138)))))))</f>
        <v/>
      </c>
      <c r="N138" s="13">
        <f>IF($A138&lt;='All Results'!$B$4,"",IF(SUM(MissFill!M$5:M141)=0,"",(IF(MissFill!M141/SUM(MissFill!M$5:M141)&gt;0.01,"",IF(MissFill!M140/SUM(MissFill!M$5:M141)&gt;0.01,"",IF(MissFill!M139/SUM(MissFill!M$5:M141)&gt;0.01,"",IF(MissFill!M138/SUM(MissFill!M$5:M141)&gt;0.01,"",DateEnded_5Day!$A138)))))))</f>
        <v>44483</v>
      </c>
      <c r="O138" s="13">
        <f>IF($A138&lt;='All Results'!$B$4,"",IF(SUM(MissFill!N$5:N141)=0,"",(IF(MissFill!N141/SUM(MissFill!N$5:N141)&gt;0.01,"",IF(MissFill!N140/SUM(MissFill!N$5:N141)&gt;0.01,"",IF(MissFill!N139/SUM(MissFill!N$5:N141)&gt;0.01,"",IF(MissFill!N138/SUM(MissFill!N$5:N141)&gt;0.01,"",DateEnded_5Day!$A138)))))))</f>
        <v>44483</v>
      </c>
      <c r="P138" s="13">
        <f>IF($A138&lt;='All Results'!$B$4,"",IF(SUM(MissFill!O$5:O141)=0,"",(IF(MissFill!O141/SUM(MissFill!O$5:O141)&gt;0.01,"",IF(MissFill!O140/SUM(MissFill!O$5:O141)&gt;0.01,"",IF(MissFill!O139/SUM(MissFill!O$5:O141)&gt;0.01,"",IF(MissFill!O138/SUM(MissFill!O$5:O141)&gt;0.01,"",DateEnded_5Day!$A138)))))))</f>
        <v>44483</v>
      </c>
      <c r="Q138" s="13">
        <f>IF($A138&lt;='All Results'!$B$4,"",IF(SUM(MissFill!P$5:P141)=0,"",(IF(MissFill!P141/SUM(MissFill!P$5:P141)&gt;0.01,"",IF(MissFill!P140/SUM(MissFill!P$5:P141)&gt;0.01,"",IF(MissFill!P139/SUM(MissFill!P$5:P141)&gt;0.01,"",IF(MissFill!P138/SUM(MissFill!P$5:P141)&gt;0.01,"",DateEnded_5Day!$A138)))))))</f>
        <v>44483</v>
      </c>
      <c r="R138" s="13">
        <f>IF($A138&lt;='All Results'!$B$4,"",IF(SUM(MissFill!Q$5:Q141)=0,"",(IF(MissFill!Q141/SUM(MissFill!Q$5:Q141)&gt;0.01,"",IF(MissFill!Q140/SUM(MissFill!Q$5:Q141)&gt;0.01,"",IF(MissFill!Q139/SUM(MissFill!Q$5:Q141)&gt;0.01,"",IF(MissFill!Q138/SUM(MissFill!Q$5:Q141)&gt;0.01,"",DateEnded_5Day!$A138)))))))</f>
        <v>44483</v>
      </c>
      <c r="S138" s="13">
        <f>IF($A138&lt;='All Results'!$B$4,"",IF(SUM(MissFill!R$5:R141)=0,"",(IF(MissFill!R141/SUM(MissFill!R$5:R141)&gt;0.01,"",IF(MissFill!R140/SUM(MissFill!R$5:R141)&gt;0.01,"",IF(MissFill!R139/SUM(MissFill!R$5:R141)&gt;0.01,"",IF(MissFill!R138/SUM(MissFill!R$5:R141)&gt;0.01,"",DateEnded_5Day!$A138)))))))</f>
        <v>44483</v>
      </c>
      <c r="T138" s="13">
        <f>IF($A138&lt;='All Results'!$B$4,"",IF(SUM(MissFill!S$5:S141)=0,"",(IF(MissFill!S141/SUM(MissFill!S$5:S141)&gt;0.01,"",IF(MissFill!S140/SUM(MissFill!S$5:S141)&gt;0.01,"",IF(MissFill!S139/SUM(MissFill!S$5:S141)&gt;0.01,"",IF(MissFill!S138/SUM(MissFill!S$5:S141)&gt;0.01,"",DateEnded_5Day!$A138)))))))</f>
        <v>44483</v>
      </c>
      <c r="U138" s="13">
        <f>IF($A138&lt;='All Results'!$B$4,"",IF(SUM(MissFill!T$5:T141)=0,"",(IF(MissFill!T141/SUM(MissFill!T$5:T141)&gt;0.01,"",IF(MissFill!T140/SUM(MissFill!T$5:T141)&gt;0.01,"",IF(MissFill!T139/SUM(MissFill!T$5:T141)&gt;0.01,"",IF(MissFill!T138/SUM(MissFill!T$5:T141)&gt;0.01,"",DateEnded_5Day!$A138)))))))</f>
        <v>44483</v>
      </c>
      <c r="V138" s="13">
        <f>IF($A138&lt;='All Results'!$B$4,"",IF(SUM(MissFill!U$5:U141)=0,"",(IF(MissFill!U141/SUM(MissFill!U$5:U141)&gt;0.01,"",IF(MissFill!U140/SUM(MissFill!U$5:U141)&gt;0.01,"",IF(MissFill!U139/SUM(MissFill!U$5:U141)&gt;0.01,"",IF(MissFill!U138/SUM(MissFill!U$5:U141)&gt;0.01,"",DateEnded_5Day!$A138)))))))</f>
        <v>44483</v>
      </c>
      <c r="W138" s="13" t="str">
        <f>IF($A138&lt;='All Results'!$B$4,"",IF(SUM(MissFill!V$5:V141)=0,"",(IF(MissFill!V141/SUM(MissFill!V$5:V141)&gt;0.01,"",IF(MissFill!V140/SUM(MissFill!V$5:V141)&gt;0.01,"",IF(MissFill!V139/SUM(MissFill!V$5:V141)&gt;0.01,"",IF(MissFill!V138/SUM(MissFill!V$5:V141)&gt;0.01,"",DateEnded_5Day!$A138)))))))</f>
        <v/>
      </c>
      <c r="X138" s="13">
        <f>IF($A138&lt;='All Results'!$B$4,"",IF(SUM(MissFill!W$5:W141)=0,"",(IF(MissFill!W141/SUM(MissFill!W$5:W141)&gt;0.01,"",IF(MissFill!W140/SUM(MissFill!W$5:W141)&gt;0.01,"",IF(MissFill!W139/SUM(MissFill!W$5:W141)&gt;0.01,"",IF(MissFill!W138/SUM(MissFill!W$5:W141)&gt;0.01,"",DateEnded_5Day!$A138)))))))</f>
        <v>44483</v>
      </c>
      <c r="Y138" s="13" t="str">
        <f>IF($A138&lt;='All Results'!$B$4,"",IF(SUM(MissFill!X$5:X141)=0,"",(IF(MissFill!X141/SUM(MissFill!X$5:X141)&gt;0.01,"",IF(MissFill!X140/SUM(MissFill!X$5:X141)&gt;0.01,"",IF(MissFill!X139/SUM(MissFill!X$5:X141)&gt;0.01,"",IF(MissFill!X138/SUM(MissFill!X$5:X141)&gt;0.01,"",DateEnded_5Day!$A138)))))))</f>
        <v/>
      </c>
      <c r="Z138" s="13">
        <f>IF($A138&lt;='All Results'!$B$4,"",IF(SUM(MissFill!Y$5:Y141)=0,"",(IF(MissFill!Y141/SUM(MissFill!Y$5:Y141)&gt;0.01,"",IF(MissFill!Y140/SUM(MissFill!Y$5:Y141)&gt;0.01,"",IF(MissFill!Y139/SUM(MissFill!Y$5:Y141)&gt;0.01,"",IF(MissFill!Y138/SUM(MissFill!Y$5:Y141)&gt;0.01,"",DateEnded_5Day!$A138)))))))</f>
        <v>44483</v>
      </c>
      <c r="AA138" s="13">
        <f>IF($A138&lt;='All Results'!$B$4,"",IF(SUM(MissFill!Z$5:Z141)=0,"",(IF(MissFill!Z141/SUM(MissFill!Z$5:Z141)&gt;0.01,"",IF(MissFill!Z140/SUM(MissFill!Z$5:Z141)&gt;0.01,"",IF(MissFill!Z139/SUM(MissFill!Z$5:Z141)&gt;0.01,"",IF(MissFill!Z138/SUM(MissFill!Z$5:Z141)&gt;0.01,"",DateEnded_5Day!$A138)))))))</f>
        <v>44483</v>
      </c>
      <c r="AB138" s="13">
        <f>IF($A138&lt;='All Results'!$B$4,"",IF(SUM(MissFill!AA$5:AA141)=0,"",(IF(MissFill!AA141/SUM(MissFill!AA$5:AA141)&gt;0.01,"",IF(MissFill!AA140/SUM(MissFill!AA$5:AA141)&gt;0.01,"",IF(MissFill!AA139/SUM(MissFill!AA$5:AA141)&gt;0.01,"",IF(MissFill!AA138/SUM(MissFill!AA$5:AA141)&gt;0.01,"",DateEnded_5Day!$A138)))))))</f>
        <v>44483</v>
      </c>
      <c r="AC138" s="13">
        <f>IF($A138&lt;='All Results'!$B$4,"",IF(SUM(MissFill!AB$5:AB141)=0,"",(IF(MissFill!AB141/SUM(MissFill!AB$5:AB141)&gt;0.01,"",IF(MissFill!AB140/SUM(MissFill!AB$5:AB141)&gt;0.01,"",IF(MissFill!AB139/SUM(MissFill!AB$5:AB141)&gt;0.01,"",IF(MissFill!AB138/SUM(MissFill!AB$5:AB141)&gt;0.01,"",DateEnded_5Day!$A138)))))))</f>
        <v>44483</v>
      </c>
      <c r="AD138" s="13">
        <f>IF($A138&lt;='All Results'!$B$4,"",IF(SUM(MissFill!AC$5:AC141)=0,"",(IF(MissFill!AC141/SUM(MissFill!AC$5:AC141)&gt;0.01,"",IF(MissFill!AC140/SUM(MissFill!AC$5:AC141)&gt;0.01,"",IF(MissFill!AC139/SUM(MissFill!AC$5:AC141)&gt;0.01,"",IF(MissFill!AC138/SUM(MissFill!AC$5:AC141)&gt;0.01,"",DateEnded_5Day!$A138)))))))</f>
        <v>44483</v>
      </c>
      <c r="AE138" s="13">
        <f>IF($A138&lt;='All Results'!$B$4,"",IF(SUM(MissFill!AD$5:AD141)=0,"",(IF(MissFill!AD141/SUM(MissFill!AD$5:AD141)&gt;0.01,"",IF(MissFill!AD140/SUM(MissFill!AD$5:AD141)&gt;0.01,"",IF(MissFill!AD139/SUM(MissFill!AD$5:AD141)&gt;0.01,"",IF(MissFill!AD138/SUM(MissFill!AD$5:AD141)&gt;0.01,"",DateEnded_5Day!$A138)))))))</f>
        <v>44483</v>
      </c>
      <c r="AF138" s="13">
        <f>IF($A138&lt;='All Results'!$B$4,"",IF(SUM(MissFill!AE$5:AE141)=0,"",(IF(MissFill!AE141/SUM(MissFill!AE$5:AE141)&gt;0.01,"",IF(MissFill!AE140/SUM(MissFill!AE$5:AE141)&gt;0.01,"",IF(MissFill!AE139/SUM(MissFill!AE$5:AE141)&gt;0.01,"",IF(MissFill!AE138/SUM(MissFill!AE$5:AE141)&gt;0.01,"",DateEnded_5Day!$A138)))))))</f>
        <v>44483</v>
      </c>
      <c r="AG138" s="13">
        <f>IF($A138&lt;='All Results'!$B$4,"",IF(SUM(MissFill!AF$5:AF141)=0,"",(IF(MissFill!AF141/SUM(MissFill!AF$5:AF141)&gt;0.01,"",IF(MissFill!AF140/SUM(MissFill!AF$5:AF141)&gt;0.01,"",IF(MissFill!AF139/SUM(MissFill!AF$5:AF141)&gt;0.01,"",IF(MissFill!AF138/SUM(MissFill!AF$5:AF141)&gt;0.01,"",DateEnded_5Day!$A138)))))))</f>
        <v>44483</v>
      </c>
      <c r="AH138" s="13">
        <f>IF($A138&lt;='All Results'!$B$4,"",IF(SUM(MissFill!AG$5:AG141)=0,"",(IF(MissFill!AG141/SUM(MissFill!AG$5:AG141)&gt;0.01,"",IF(MissFill!AG140/SUM(MissFill!AG$5:AG141)&gt;0.01,"",IF(MissFill!AG139/SUM(MissFill!AG$5:AG141)&gt;0.01,"",IF(MissFill!AG138/SUM(MissFill!AG$5:AG141)&gt;0.01,"",DateEnded_5Day!$A138)))))))</f>
        <v>44483</v>
      </c>
      <c r="AI138" s="13">
        <f>IF($A138&lt;='All Results'!$B$4,"",IF(SUM(MissFill!AH$5:AH141)=0,"",(IF(MissFill!AH141/SUM(MissFill!AH$5:AH141)&gt;0.01,"",IF(MissFill!AH140/SUM(MissFill!AH$5:AH141)&gt;0.01,"",IF(MissFill!AH139/SUM(MissFill!AH$5:AH141)&gt;0.01,"",IF(MissFill!AH138/SUM(MissFill!AH$5:AH141)&gt;0.01,"",DateEnded_5Day!$A138)))))))</f>
        <v>44483</v>
      </c>
      <c r="AJ138" s="13" t="str">
        <f>IF($A138&lt;='All Results'!$B$4,"",IF(SUM(MissFill!AI$5:AI141)=0,"",(IF(MissFill!AI141/SUM(MissFill!AI$5:AI141)&gt;0.01,"",IF(MissFill!AI140/SUM(MissFill!AI$5:AI141)&gt;0.01,"",IF(MissFill!AI139/SUM(MissFill!AI$5:AI141)&gt;0.01,"",IF(MissFill!AI138/SUM(MissFill!AI$5:AI141)&gt;0.01,"",DateEnded_5Day!$A138)))))))</f>
        <v/>
      </c>
      <c r="AK138" s="13" t="str">
        <f>IF($A138&lt;='All Results'!$B$4,"",IF(SUM(MissFill!AJ$5:AJ141)=0,"",(IF(MissFill!AJ141/SUM(MissFill!AJ$5:AJ141)&gt;0.01,"",IF(MissFill!AJ140/SUM(MissFill!AJ$5:AJ141)&gt;0.01,"",IF(MissFill!AJ139/SUM(MissFill!AJ$5:AJ141)&gt;0.01,"",IF(MissFill!AJ138/SUM(MissFill!AJ$5:AJ141)&gt;0.01,"",DateEnded_5Day!$A138)))))))</f>
        <v/>
      </c>
      <c r="AL138" s="13">
        <f>IF($A138&lt;='All Results'!$B$4,"",IF(SUM(MissFill!AK$5:AK141)=0,"",(IF(MissFill!AK141/SUM(MissFill!AK$5:AK141)&gt;0.01,"",IF(MissFill!AK140/SUM(MissFill!AK$5:AK141)&gt;0.01,"",IF(MissFill!AK139/SUM(MissFill!AK$5:AK141)&gt;0.01,"",IF(MissFill!AK138/SUM(MissFill!AK$5:AK141)&gt;0.01,"",DateEnded_5Day!$A138)))))))</f>
        <v>44483</v>
      </c>
      <c r="AM138" s="13">
        <f>IF($A138&lt;='All Results'!$B$4,"",IF(SUM(MissFill!AL$5:AL141)=0,"",(IF(MissFill!AL141/SUM(MissFill!AL$5:AL141)&gt;0.01,"",IF(MissFill!AL140/SUM(MissFill!AL$5:AL141)&gt;0.01,"",IF(MissFill!AL139/SUM(MissFill!AL$5:AL141)&gt;0.01,"",IF(MissFill!AL138/SUM(MissFill!AL$5:AL141)&gt;0.01,"",DateEnded_5Day!$A138)))))))</f>
        <v>44483</v>
      </c>
      <c r="AN138" s="13">
        <f>IF($A138&lt;='All Results'!$B$4,"",IF(SUM(MissFill!AM$5:AM141)=0,"",(IF(MissFill!AM141/SUM(MissFill!AM$5:AM141)&gt;0.01,"",IF(MissFill!AM140/SUM(MissFill!AM$5:AM141)&gt;0.01,"",IF(MissFill!AM139/SUM(MissFill!AM$5:AM141)&gt;0.01,"",IF(MissFill!AM138/SUM(MissFill!AM$5:AM141)&gt;0.01,"",DateEnded_5Day!$A138)))))))</f>
        <v>44483</v>
      </c>
      <c r="AO138" s="13">
        <f>IF($A138&lt;='All Results'!$B$4,"",IF(SUM(MissFill!AN$5:AN141)=0,"",(IF(MissFill!AN141/SUM(MissFill!AN$5:AN141)&gt;0.01,"",IF(MissFill!AN140/SUM(MissFill!AN$5:AN141)&gt;0.01,"",IF(MissFill!AN139/SUM(MissFill!AN$5:AN141)&gt;0.01,"",IF(MissFill!AN138/SUM(MissFill!AN$5:AN141)&gt;0.01,"",DateEnded_5Day!$A138)))))))</f>
        <v>44483</v>
      </c>
      <c r="AP138" s="13">
        <f>IF($A138&lt;='All Results'!$B$4,"",IF(SUM(MissFill!AO$5:AO141)=0,"",(IF(MissFill!AO141/SUM(MissFill!AO$5:AO141)&gt;0.01,"",IF(MissFill!AO140/SUM(MissFill!AO$5:AO141)&gt;0.01,"",IF(MissFill!AO139/SUM(MissFill!AO$5:AO141)&gt;0.01,"",IF(MissFill!AO138/SUM(MissFill!AO$5:AO141)&gt;0.01,"",DateEnded_5Day!$A138)))))))</f>
        <v>44483</v>
      </c>
      <c r="AQ138" s="13" t="str">
        <f>IF($A138&lt;='All Results'!$B$4,"",IF(SUM(MissFill!AP$5:AP141)=0,"",(IF(MissFill!AP141/SUM(MissFill!AP$5:AP141)&gt;0.01,"",IF(MissFill!AP140/SUM(MissFill!AP$5:AP141)&gt;0.01,"",IF(MissFill!AP139/SUM(MissFill!AP$5:AP141)&gt;0.01,"",IF(MissFill!AP138/SUM(MissFill!AP$5:AP141)&gt;0.01,"",DateEnded_5Day!$A138)))))))</f>
        <v/>
      </c>
      <c r="AR138" s="13">
        <f>IF($A138&lt;='All Results'!$B$4,"",IF(SUM(MissFill!AQ$5:AQ141)=0,"",(IF(MissFill!AQ141/SUM(MissFill!AQ$5:AQ141)&gt;0.01,"",IF(MissFill!AQ140/SUM(MissFill!AQ$5:AQ141)&gt;0.01,"",IF(MissFill!AQ139/SUM(MissFill!AQ$5:AQ141)&gt;0.01,"",IF(MissFill!AQ138/SUM(MissFill!AQ$5:AQ141)&gt;0.01,"",DateEnded_5Day!$A138)))))))</f>
        <v>44483</v>
      </c>
      <c r="AS138" s="13">
        <f>IF($A138&lt;='All Results'!$B$4,"",IF(SUM(MissFill!AR$5:AR141)=0,"",(IF(MissFill!AR141/SUM(MissFill!AR$5:AR141)&gt;0.01,"",IF(MissFill!AR140/SUM(MissFill!AR$5:AR141)&gt;0.01,"",IF(MissFill!AR139/SUM(MissFill!AR$5:AR141)&gt;0.01,"",IF(MissFill!AR138/SUM(MissFill!AR$5:AR141)&gt;0.01,"",DateEnded_5Day!$A138)))))))</f>
        <v>44483</v>
      </c>
      <c r="AT138" s="13">
        <f>IF($A138&lt;='All Results'!$B$4,"",IF(SUM(MissFill!AS$5:AS141)=0,"",(IF(MissFill!AS141/SUM(MissFill!AS$5:AS141)&gt;0.01,"",IF(MissFill!AS140/SUM(MissFill!AS$5:AS141)&gt;0.01,"",IF(MissFill!AS139/SUM(MissFill!AS$5:AS141)&gt;0.01,"",IF(MissFill!AS138/SUM(MissFill!AS$5:AS141)&gt;0.01,"",DateEnded_5Day!$A138)))))))</f>
        <v>44483</v>
      </c>
      <c r="AU138" s="13">
        <f>IF($A138&lt;='All Results'!$B$4,"",IF(SUM(MissFill!AT$5:AT141)=0,"",(IF(MissFill!AT141/SUM(MissFill!AT$5:AT141)&gt;0.01,"",IF(MissFill!AT140/SUM(MissFill!AT$5:AT141)&gt;0.01,"",IF(MissFill!AT139/SUM(MissFill!AT$5:AT141)&gt;0.01,"",IF(MissFill!AT138/SUM(MissFill!AT$5:AT141)&gt;0.01,"",DateEnded_5Day!$A138)))))))</f>
        <v>44483</v>
      </c>
      <c r="AV138" s="13">
        <f>IF($A138&lt;='All Results'!$B$4,"",IF(SUM(MissFill!AU$5:AU141)=0,"",(IF(MissFill!AU141/SUM(MissFill!AU$5:AU141)&gt;0.01,"",IF(MissFill!AU140/SUM(MissFill!AU$5:AU141)&gt;0.01,"",IF(MissFill!AU139/SUM(MissFill!AU$5:AU141)&gt;0.01,"",IF(MissFill!AU138/SUM(MissFill!AU$5:AU141)&gt;0.01,"",DateEnded_5Day!$A138)))))))</f>
        <v>44483</v>
      </c>
      <c r="AW138" s="13">
        <f>IF($A138&lt;='All Results'!$B$4,"",IF(SUM(MissFill!AV$5:AV141)=0,"",(IF(MissFill!AV141/SUM(MissFill!AV$5:AV141)&gt;0.01,"",IF(MissFill!AV140/SUM(MissFill!AV$5:AV141)&gt;0.01,"",IF(MissFill!AV139/SUM(MissFill!AV$5:AV141)&gt;0.01,"",IF(MissFill!AV138/SUM(MissFill!AV$5:AV141)&gt;0.01,"",DateEnded_5Day!$A138)))))))</f>
        <v>44483</v>
      </c>
      <c r="AX138" s="13" t="str">
        <f>IF($A138&lt;='All Results'!$B$4,"",IF(SUM(MissFill!AW$5:AW141)=0,"",(IF(MissFill!AW141/SUM(MissFill!AW$5:AW141)&gt;0.01,"",IF(MissFill!AW140/SUM(MissFill!AW$5:AW141)&gt;0.01,"",IF(MissFill!AW139/SUM(MissFill!AW$5:AW141)&gt;0.01,"",IF(MissFill!AW138/SUM(MissFill!AW$5:AW141)&gt;0.01,"",DateEnded_5Day!$A138)))))))</f>
        <v/>
      </c>
    </row>
    <row r="139" spans="1:50" x14ac:dyDescent="0.25">
      <c r="A139" s="8">
        <v>44484</v>
      </c>
      <c r="B139" s="11">
        <v>288</v>
      </c>
      <c r="C139" s="13" t="str">
        <f>IF($A139&lt;='All Results'!$B$4,"",IF(SUM(MissFill!B$5:B142)=0,"",(IF(MissFill!B142/SUM(MissFill!B$5:B142)&gt;0.01,"",IF(MissFill!B141/SUM(MissFill!B$5:B142)&gt;0.01,"",IF(MissFill!B140/SUM(MissFill!B$5:B142)&gt;0.01,"",IF(MissFill!B139/SUM(MissFill!B$5:B142)&gt;0.01,"",DateEnded_5Day!$A139)))))))</f>
        <v/>
      </c>
      <c r="D139" s="13">
        <f>IF($A139&lt;='All Results'!$B$4,"",IF(SUM(MissFill!C$5:C142)=0,"",(IF(MissFill!C142/SUM(MissFill!C$5:C142)&gt;0.01,"",IF(MissFill!C141/SUM(MissFill!C$5:C142)&gt;0.01,"",IF(MissFill!C140/SUM(MissFill!C$5:C142)&gt;0.01,"",IF(MissFill!C139/SUM(MissFill!C$5:C142)&gt;0.01,"",DateEnded_5Day!$A139)))))))</f>
        <v>44484</v>
      </c>
      <c r="E139" s="13">
        <f>IF($A139&lt;='All Results'!$B$4,"",IF(SUM(MissFill!D$5:D142)=0,"",(IF(MissFill!D142/SUM(MissFill!D$5:D142)&gt;0.01,"",IF(MissFill!D141/SUM(MissFill!D$5:D142)&gt;0.01,"",IF(MissFill!D140/SUM(MissFill!D$5:D142)&gt;0.01,"",IF(MissFill!D139/SUM(MissFill!D$5:D142)&gt;0.01,"",DateEnded_5Day!$A139)))))))</f>
        <v>44484</v>
      </c>
      <c r="F139" s="13">
        <f>IF($A139&lt;='All Results'!$B$4,"",IF(SUM(MissFill!E$5:E142)=0,"",(IF(MissFill!E142/SUM(MissFill!E$5:E142)&gt;0.01,"",IF(MissFill!E141/SUM(MissFill!E$5:E142)&gt;0.01,"",IF(MissFill!E140/SUM(MissFill!E$5:E142)&gt;0.01,"",IF(MissFill!E139/SUM(MissFill!E$5:E142)&gt;0.01,"",DateEnded_5Day!$A139)))))))</f>
        <v>44484</v>
      </c>
      <c r="G139" s="13" t="str">
        <f>IF($A139&lt;='All Results'!$B$4,"",IF(SUM(MissFill!F$5:F142)=0,"",(IF(MissFill!F142/SUM(MissFill!F$5:F142)&gt;0.01,"",IF(MissFill!F141/SUM(MissFill!F$5:F142)&gt;0.01,"",IF(MissFill!F140/SUM(MissFill!F$5:F142)&gt;0.01,"",IF(MissFill!F139/SUM(MissFill!F$5:F142)&gt;0.01,"",DateEnded_5Day!$A139)))))))</f>
        <v/>
      </c>
      <c r="H139" s="13">
        <f>IF($A139&lt;='All Results'!$B$4,"",IF(SUM(MissFill!G$5:G142)=0,"",(IF(MissFill!G142/SUM(MissFill!G$5:G142)&gt;0.01,"",IF(MissFill!G141/SUM(MissFill!G$5:G142)&gt;0.01,"",IF(MissFill!G140/SUM(MissFill!G$5:G142)&gt;0.01,"",IF(MissFill!G139/SUM(MissFill!G$5:G142)&gt;0.01,"",DateEnded_5Day!$A139)))))))</f>
        <v>44484</v>
      </c>
      <c r="I139" s="13">
        <f>IF($A139&lt;='All Results'!$B$4,"",IF(SUM(MissFill!H$5:H142)=0,"",(IF(MissFill!H142/SUM(MissFill!H$5:H142)&gt;0.01,"",IF(MissFill!H141/SUM(MissFill!H$5:H142)&gt;0.01,"",IF(MissFill!H140/SUM(MissFill!H$5:H142)&gt;0.01,"",IF(MissFill!H139/SUM(MissFill!H$5:H142)&gt;0.01,"",DateEnded_5Day!$A139)))))))</f>
        <v>44484</v>
      </c>
      <c r="J139" s="13">
        <f>IF($A139&lt;='All Results'!$B$4,"",IF(SUM(MissFill!I$5:I142)=0,"",(IF(MissFill!I142/SUM(MissFill!I$5:I142)&gt;0.01,"",IF(MissFill!I141/SUM(MissFill!I$5:I142)&gt;0.01,"",IF(MissFill!I140/SUM(MissFill!I$5:I142)&gt;0.01,"",IF(MissFill!I139/SUM(MissFill!I$5:I142)&gt;0.01,"",DateEnded_5Day!$A139)))))))</f>
        <v>44484</v>
      </c>
      <c r="K139" s="13" t="str">
        <f>IF($A139&lt;='All Results'!$B$4,"",IF(SUM(MissFill!J$5:J142)=0,"",(IF(MissFill!J142/SUM(MissFill!J$5:J142)&gt;0.01,"",IF(MissFill!J141/SUM(MissFill!J$5:J142)&gt;0.01,"",IF(MissFill!J140/SUM(MissFill!J$5:J142)&gt;0.01,"",IF(MissFill!J139/SUM(MissFill!J$5:J142)&gt;0.01,"",DateEnded_5Day!$A139)))))))</f>
        <v/>
      </c>
      <c r="L139" s="13">
        <f>IF($A139&lt;='All Results'!$B$4,"",IF(SUM(MissFill!K$5:K142)=0,"",(IF(MissFill!K142/SUM(MissFill!K$5:K142)&gt;0.01,"",IF(MissFill!K141/SUM(MissFill!K$5:K142)&gt;0.01,"",IF(MissFill!K140/SUM(MissFill!K$5:K142)&gt;0.01,"",IF(MissFill!K139/SUM(MissFill!K$5:K142)&gt;0.01,"",DateEnded_5Day!$A139)))))))</f>
        <v>44484</v>
      </c>
      <c r="M139" s="13">
        <f>IF($A139&lt;='All Results'!$B$4,"",IF(SUM(MissFill!L$5:L142)=0,"",(IF(MissFill!L142/SUM(MissFill!L$5:L142)&gt;0.01,"",IF(MissFill!L141/SUM(MissFill!L$5:L142)&gt;0.01,"",IF(MissFill!L140/SUM(MissFill!L$5:L142)&gt;0.01,"",IF(MissFill!L139/SUM(MissFill!L$5:L142)&gt;0.01,"",DateEnded_5Day!$A139)))))))</f>
        <v>44484</v>
      </c>
      <c r="N139" s="13">
        <f>IF($A139&lt;='All Results'!$B$4,"",IF(SUM(MissFill!M$5:M142)=0,"",(IF(MissFill!M142/SUM(MissFill!M$5:M142)&gt;0.01,"",IF(MissFill!M141/SUM(MissFill!M$5:M142)&gt;0.01,"",IF(MissFill!M140/SUM(MissFill!M$5:M142)&gt;0.01,"",IF(MissFill!M139/SUM(MissFill!M$5:M142)&gt;0.01,"",DateEnded_5Day!$A139)))))))</f>
        <v>44484</v>
      </c>
      <c r="O139" s="13">
        <f>IF($A139&lt;='All Results'!$B$4,"",IF(SUM(MissFill!N$5:N142)=0,"",(IF(MissFill!N142/SUM(MissFill!N$5:N142)&gt;0.01,"",IF(MissFill!N141/SUM(MissFill!N$5:N142)&gt;0.01,"",IF(MissFill!N140/SUM(MissFill!N$5:N142)&gt;0.01,"",IF(MissFill!N139/SUM(MissFill!N$5:N142)&gt;0.01,"",DateEnded_5Day!$A139)))))))</f>
        <v>44484</v>
      </c>
      <c r="P139" s="13">
        <f>IF($A139&lt;='All Results'!$B$4,"",IF(SUM(MissFill!O$5:O142)=0,"",(IF(MissFill!O142/SUM(MissFill!O$5:O142)&gt;0.01,"",IF(MissFill!O141/SUM(MissFill!O$5:O142)&gt;0.01,"",IF(MissFill!O140/SUM(MissFill!O$5:O142)&gt;0.01,"",IF(MissFill!O139/SUM(MissFill!O$5:O142)&gt;0.01,"",DateEnded_5Day!$A139)))))))</f>
        <v>44484</v>
      </c>
      <c r="Q139" s="13">
        <f>IF($A139&lt;='All Results'!$B$4,"",IF(SUM(MissFill!P$5:P142)=0,"",(IF(MissFill!P142/SUM(MissFill!P$5:P142)&gt;0.01,"",IF(MissFill!P141/SUM(MissFill!P$5:P142)&gt;0.01,"",IF(MissFill!P140/SUM(MissFill!P$5:P142)&gt;0.01,"",IF(MissFill!P139/SUM(MissFill!P$5:P142)&gt;0.01,"",DateEnded_5Day!$A139)))))))</f>
        <v>44484</v>
      </c>
      <c r="R139" s="13">
        <f>IF($A139&lt;='All Results'!$B$4,"",IF(SUM(MissFill!Q$5:Q142)=0,"",(IF(MissFill!Q142/SUM(MissFill!Q$5:Q142)&gt;0.01,"",IF(MissFill!Q141/SUM(MissFill!Q$5:Q142)&gt;0.01,"",IF(MissFill!Q140/SUM(MissFill!Q$5:Q142)&gt;0.01,"",IF(MissFill!Q139/SUM(MissFill!Q$5:Q142)&gt;0.01,"",DateEnded_5Day!$A139)))))))</f>
        <v>44484</v>
      </c>
      <c r="S139" s="13">
        <f>IF($A139&lt;='All Results'!$B$4,"",IF(SUM(MissFill!R$5:R142)=0,"",(IF(MissFill!R142/SUM(MissFill!R$5:R142)&gt;0.01,"",IF(MissFill!R141/SUM(MissFill!R$5:R142)&gt;0.01,"",IF(MissFill!R140/SUM(MissFill!R$5:R142)&gt;0.01,"",IF(MissFill!R139/SUM(MissFill!R$5:R142)&gt;0.01,"",DateEnded_5Day!$A139)))))))</f>
        <v>44484</v>
      </c>
      <c r="T139" s="13">
        <f>IF($A139&lt;='All Results'!$B$4,"",IF(SUM(MissFill!S$5:S142)=0,"",(IF(MissFill!S142/SUM(MissFill!S$5:S142)&gt;0.01,"",IF(MissFill!S141/SUM(MissFill!S$5:S142)&gt;0.01,"",IF(MissFill!S140/SUM(MissFill!S$5:S142)&gt;0.01,"",IF(MissFill!S139/SUM(MissFill!S$5:S142)&gt;0.01,"",DateEnded_5Day!$A139)))))))</f>
        <v>44484</v>
      </c>
      <c r="U139" s="13">
        <f>IF($A139&lt;='All Results'!$B$4,"",IF(SUM(MissFill!T$5:T142)=0,"",(IF(MissFill!T142/SUM(MissFill!T$5:T142)&gt;0.01,"",IF(MissFill!T141/SUM(MissFill!T$5:T142)&gt;0.01,"",IF(MissFill!T140/SUM(MissFill!T$5:T142)&gt;0.01,"",IF(MissFill!T139/SUM(MissFill!T$5:T142)&gt;0.01,"",DateEnded_5Day!$A139)))))))</f>
        <v>44484</v>
      </c>
      <c r="V139" s="13">
        <f>IF($A139&lt;='All Results'!$B$4,"",IF(SUM(MissFill!U$5:U142)=0,"",(IF(MissFill!U142/SUM(MissFill!U$5:U142)&gt;0.01,"",IF(MissFill!U141/SUM(MissFill!U$5:U142)&gt;0.01,"",IF(MissFill!U140/SUM(MissFill!U$5:U142)&gt;0.01,"",IF(MissFill!U139/SUM(MissFill!U$5:U142)&gt;0.01,"",DateEnded_5Day!$A139)))))))</f>
        <v>44484</v>
      </c>
      <c r="W139" s="13" t="str">
        <f>IF($A139&lt;='All Results'!$B$4,"",IF(SUM(MissFill!V$5:V142)=0,"",(IF(MissFill!V142/SUM(MissFill!V$5:V142)&gt;0.01,"",IF(MissFill!V141/SUM(MissFill!V$5:V142)&gt;0.01,"",IF(MissFill!V140/SUM(MissFill!V$5:V142)&gt;0.01,"",IF(MissFill!V139/SUM(MissFill!V$5:V142)&gt;0.01,"",DateEnded_5Day!$A139)))))))</f>
        <v/>
      </c>
      <c r="X139" s="13">
        <f>IF($A139&lt;='All Results'!$B$4,"",IF(SUM(MissFill!W$5:W142)=0,"",(IF(MissFill!W142/SUM(MissFill!W$5:W142)&gt;0.01,"",IF(MissFill!W141/SUM(MissFill!W$5:W142)&gt;0.01,"",IF(MissFill!W140/SUM(MissFill!W$5:W142)&gt;0.01,"",IF(MissFill!W139/SUM(MissFill!W$5:W142)&gt;0.01,"",DateEnded_5Day!$A139)))))))</f>
        <v>44484</v>
      </c>
      <c r="Y139" s="13" t="str">
        <f>IF($A139&lt;='All Results'!$B$4,"",IF(SUM(MissFill!X$5:X142)=0,"",(IF(MissFill!X142/SUM(MissFill!X$5:X142)&gt;0.01,"",IF(MissFill!X141/SUM(MissFill!X$5:X142)&gt;0.01,"",IF(MissFill!X140/SUM(MissFill!X$5:X142)&gt;0.01,"",IF(MissFill!X139/SUM(MissFill!X$5:X142)&gt;0.01,"",DateEnded_5Day!$A139)))))))</f>
        <v/>
      </c>
      <c r="Z139" s="13">
        <f>IF($A139&lt;='All Results'!$B$4,"",IF(SUM(MissFill!Y$5:Y142)=0,"",(IF(MissFill!Y142/SUM(MissFill!Y$5:Y142)&gt;0.01,"",IF(MissFill!Y141/SUM(MissFill!Y$5:Y142)&gt;0.01,"",IF(MissFill!Y140/SUM(MissFill!Y$5:Y142)&gt;0.01,"",IF(MissFill!Y139/SUM(MissFill!Y$5:Y142)&gt;0.01,"",DateEnded_5Day!$A139)))))))</f>
        <v>44484</v>
      </c>
      <c r="AA139" s="13">
        <f>IF($A139&lt;='All Results'!$B$4,"",IF(SUM(MissFill!Z$5:Z142)=0,"",(IF(MissFill!Z142/SUM(MissFill!Z$5:Z142)&gt;0.01,"",IF(MissFill!Z141/SUM(MissFill!Z$5:Z142)&gt;0.01,"",IF(MissFill!Z140/SUM(MissFill!Z$5:Z142)&gt;0.01,"",IF(MissFill!Z139/SUM(MissFill!Z$5:Z142)&gt;0.01,"",DateEnded_5Day!$A139)))))))</f>
        <v>44484</v>
      </c>
      <c r="AB139" s="13">
        <f>IF($A139&lt;='All Results'!$B$4,"",IF(SUM(MissFill!AA$5:AA142)=0,"",(IF(MissFill!AA142/SUM(MissFill!AA$5:AA142)&gt;0.01,"",IF(MissFill!AA141/SUM(MissFill!AA$5:AA142)&gt;0.01,"",IF(MissFill!AA140/SUM(MissFill!AA$5:AA142)&gt;0.01,"",IF(MissFill!AA139/SUM(MissFill!AA$5:AA142)&gt;0.01,"",DateEnded_5Day!$A139)))))))</f>
        <v>44484</v>
      </c>
      <c r="AC139" s="13">
        <f>IF($A139&lt;='All Results'!$B$4,"",IF(SUM(MissFill!AB$5:AB142)=0,"",(IF(MissFill!AB142/SUM(MissFill!AB$5:AB142)&gt;0.01,"",IF(MissFill!AB141/SUM(MissFill!AB$5:AB142)&gt;0.01,"",IF(MissFill!AB140/SUM(MissFill!AB$5:AB142)&gt;0.01,"",IF(MissFill!AB139/SUM(MissFill!AB$5:AB142)&gt;0.01,"",DateEnded_5Day!$A139)))))))</f>
        <v>44484</v>
      </c>
      <c r="AD139" s="13">
        <f>IF($A139&lt;='All Results'!$B$4,"",IF(SUM(MissFill!AC$5:AC142)=0,"",(IF(MissFill!AC142/SUM(MissFill!AC$5:AC142)&gt;0.01,"",IF(MissFill!AC141/SUM(MissFill!AC$5:AC142)&gt;0.01,"",IF(MissFill!AC140/SUM(MissFill!AC$5:AC142)&gt;0.01,"",IF(MissFill!AC139/SUM(MissFill!AC$5:AC142)&gt;0.01,"",DateEnded_5Day!$A139)))))))</f>
        <v>44484</v>
      </c>
      <c r="AE139" s="13">
        <f>IF($A139&lt;='All Results'!$B$4,"",IF(SUM(MissFill!AD$5:AD142)=0,"",(IF(MissFill!AD142/SUM(MissFill!AD$5:AD142)&gt;0.01,"",IF(MissFill!AD141/SUM(MissFill!AD$5:AD142)&gt;0.01,"",IF(MissFill!AD140/SUM(MissFill!AD$5:AD142)&gt;0.01,"",IF(MissFill!AD139/SUM(MissFill!AD$5:AD142)&gt;0.01,"",DateEnded_5Day!$A139)))))))</f>
        <v>44484</v>
      </c>
      <c r="AF139" s="13">
        <f>IF($A139&lt;='All Results'!$B$4,"",IF(SUM(MissFill!AE$5:AE142)=0,"",(IF(MissFill!AE142/SUM(MissFill!AE$5:AE142)&gt;0.01,"",IF(MissFill!AE141/SUM(MissFill!AE$5:AE142)&gt;0.01,"",IF(MissFill!AE140/SUM(MissFill!AE$5:AE142)&gt;0.01,"",IF(MissFill!AE139/SUM(MissFill!AE$5:AE142)&gt;0.01,"",DateEnded_5Day!$A139)))))))</f>
        <v>44484</v>
      </c>
      <c r="AG139" s="13">
        <f>IF($A139&lt;='All Results'!$B$4,"",IF(SUM(MissFill!AF$5:AF142)=0,"",(IF(MissFill!AF142/SUM(MissFill!AF$5:AF142)&gt;0.01,"",IF(MissFill!AF141/SUM(MissFill!AF$5:AF142)&gt;0.01,"",IF(MissFill!AF140/SUM(MissFill!AF$5:AF142)&gt;0.01,"",IF(MissFill!AF139/SUM(MissFill!AF$5:AF142)&gt;0.01,"",DateEnded_5Day!$A139)))))))</f>
        <v>44484</v>
      </c>
      <c r="AH139" s="13">
        <f>IF($A139&lt;='All Results'!$B$4,"",IF(SUM(MissFill!AG$5:AG142)=0,"",(IF(MissFill!AG142/SUM(MissFill!AG$5:AG142)&gt;0.01,"",IF(MissFill!AG141/SUM(MissFill!AG$5:AG142)&gt;0.01,"",IF(MissFill!AG140/SUM(MissFill!AG$5:AG142)&gt;0.01,"",IF(MissFill!AG139/SUM(MissFill!AG$5:AG142)&gt;0.01,"",DateEnded_5Day!$A139)))))))</f>
        <v>44484</v>
      </c>
      <c r="AI139" s="13">
        <f>IF($A139&lt;='All Results'!$B$4,"",IF(SUM(MissFill!AH$5:AH142)=0,"",(IF(MissFill!AH142/SUM(MissFill!AH$5:AH142)&gt;0.01,"",IF(MissFill!AH141/SUM(MissFill!AH$5:AH142)&gt;0.01,"",IF(MissFill!AH140/SUM(MissFill!AH$5:AH142)&gt;0.01,"",IF(MissFill!AH139/SUM(MissFill!AH$5:AH142)&gt;0.01,"",DateEnded_5Day!$A139)))))))</f>
        <v>44484</v>
      </c>
      <c r="AJ139" s="13">
        <f>IF($A139&lt;='All Results'!$B$4,"",IF(SUM(MissFill!AI$5:AI142)=0,"",(IF(MissFill!AI142/SUM(MissFill!AI$5:AI142)&gt;0.01,"",IF(MissFill!AI141/SUM(MissFill!AI$5:AI142)&gt;0.01,"",IF(MissFill!AI140/SUM(MissFill!AI$5:AI142)&gt;0.01,"",IF(MissFill!AI139/SUM(MissFill!AI$5:AI142)&gt;0.01,"",DateEnded_5Day!$A139)))))))</f>
        <v>44484</v>
      </c>
      <c r="AK139" s="13" t="str">
        <f>IF($A139&lt;='All Results'!$B$4,"",IF(SUM(MissFill!AJ$5:AJ142)=0,"",(IF(MissFill!AJ142/SUM(MissFill!AJ$5:AJ142)&gt;0.01,"",IF(MissFill!AJ141/SUM(MissFill!AJ$5:AJ142)&gt;0.01,"",IF(MissFill!AJ140/SUM(MissFill!AJ$5:AJ142)&gt;0.01,"",IF(MissFill!AJ139/SUM(MissFill!AJ$5:AJ142)&gt;0.01,"",DateEnded_5Day!$A139)))))))</f>
        <v/>
      </c>
      <c r="AL139" s="13">
        <f>IF($A139&lt;='All Results'!$B$4,"",IF(SUM(MissFill!AK$5:AK142)=0,"",(IF(MissFill!AK142/SUM(MissFill!AK$5:AK142)&gt;0.01,"",IF(MissFill!AK141/SUM(MissFill!AK$5:AK142)&gt;0.01,"",IF(MissFill!AK140/SUM(MissFill!AK$5:AK142)&gt;0.01,"",IF(MissFill!AK139/SUM(MissFill!AK$5:AK142)&gt;0.01,"",DateEnded_5Day!$A139)))))))</f>
        <v>44484</v>
      </c>
      <c r="AM139" s="13">
        <f>IF($A139&lt;='All Results'!$B$4,"",IF(SUM(MissFill!AL$5:AL142)=0,"",(IF(MissFill!AL142/SUM(MissFill!AL$5:AL142)&gt;0.01,"",IF(MissFill!AL141/SUM(MissFill!AL$5:AL142)&gt;0.01,"",IF(MissFill!AL140/SUM(MissFill!AL$5:AL142)&gt;0.01,"",IF(MissFill!AL139/SUM(MissFill!AL$5:AL142)&gt;0.01,"",DateEnded_5Day!$A139)))))))</f>
        <v>44484</v>
      </c>
      <c r="AN139" s="13">
        <f>IF($A139&lt;='All Results'!$B$4,"",IF(SUM(MissFill!AM$5:AM142)=0,"",(IF(MissFill!AM142/SUM(MissFill!AM$5:AM142)&gt;0.01,"",IF(MissFill!AM141/SUM(MissFill!AM$5:AM142)&gt;0.01,"",IF(MissFill!AM140/SUM(MissFill!AM$5:AM142)&gt;0.01,"",IF(MissFill!AM139/SUM(MissFill!AM$5:AM142)&gt;0.01,"",DateEnded_5Day!$A139)))))))</f>
        <v>44484</v>
      </c>
      <c r="AO139" s="13">
        <f>IF($A139&lt;='All Results'!$B$4,"",IF(SUM(MissFill!AN$5:AN142)=0,"",(IF(MissFill!AN142/SUM(MissFill!AN$5:AN142)&gt;0.01,"",IF(MissFill!AN141/SUM(MissFill!AN$5:AN142)&gt;0.01,"",IF(MissFill!AN140/SUM(MissFill!AN$5:AN142)&gt;0.01,"",IF(MissFill!AN139/SUM(MissFill!AN$5:AN142)&gt;0.01,"",DateEnded_5Day!$A139)))))))</f>
        <v>44484</v>
      </c>
      <c r="AP139" s="13">
        <f>IF($A139&lt;='All Results'!$B$4,"",IF(SUM(MissFill!AO$5:AO142)=0,"",(IF(MissFill!AO142/SUM(MissFill!AO$5:AO142)&gt;0.01,"",IF(MissFill!AO141/SUM(MissFill!AO$5:AO142)&gt;0.01,"",IF(MissFill!AO140/SUM(MissFill!AO$5:AO142)&gt;0.01,"",IF(MissFill!AO139/SUM(MissFill!AO$5:AO142)&gt;0.01,"",DateEnded_5Day!$A139)))))))</f>
        <v>44484</v>
      </c>
      <c r="AQ139" s="13" t="str">
        <f>IF($A139&lt;='All Results'!$B$4,"",IF(SUM(MissFill!AP$5:AP142)=0,"",(IF(MissFill!AP142/SUM(MissFill!AP$5:AP142)&gt;0.01,"",IF(MissFill!AP141/SUM(MissFill!AP$5:AP142)&gt;0.01,"",IF(MissFill!AP140/SUM(MissFill!AP$5:AP142)&gt;0.01,"",IF(MissFill!AP139/SUM(MissFill!AP$5:AP142)&gt;0.01,"",DateEnded_5Day!$A139)))))))</f>
        <v/>
      </c>
      <c r="AR139" s="13">
        <f>IF($A139&lt;='All Results'!$B$4,"",IF(SUM(MissFill!AQ$5:AQ142)=0,"",(IF(MissFill!AQ142/SUM(MissFill!AQ$5:AQ142)&gt;0.01,"",IF(MissFill!AQ141/SUM(MissFill!AQ$5:AQ142)&gt;0.01,"",IF(MissFill!AQ140/SUM(MissFill!AQ$5:AQ142)&gt;0.01,"",IF(MissFill!AQ139/SUM(MissFill!AQ$5:AQ142)&gt;0.01,"",DateEnded_5Day!$A139)))))))</f>
        <v>44484</v>
      </c>
      <c r="AS139" s="13">
        <f>IF($A139&lt;='All Results'!$B$4,"",IF(SUM(MissFill!AR$5:AR142)=0,"",(IF(MissFill!AR142/SUM(MissFill!AR$5:AR142)&gt;0.01,"",IF(MissFill!AR141/SUM(MissFill!AR$5:AR142)&gt;0.01,"",IF(MissFill!AR140/SUM(MissFill!AR$5:AR142)&gt;0.01,"",IF(MissFill!AR139/SUM(MissFill!AR$5:AR142)&gt;0.01,"",DateEnded_5Day!$A139)))))))</f>
        <v>44484</v>
      </c>
      <c r="AT139" s="13">
        <f>IF($A139&lt;='All Results'!$B$4,"",IF(SUM(MissFill!AS$5:AS142)=0,"",(IF(MissFill!AS142/SUM(MissFill!AS$5:AS142)&gt;0.01,"",IF(MissFill!AS141/SUM(MissFill!AS$5:AS142)&gt;0.01,"",IF(MissFill!AS140/SUM(MissFill!AS$5:AS142)&gt;0.01,"",IF(MissFill!AS139/SUM(MissFill!AS$5:AS142)&gt;0.01,"",DateEnded_5Day!$A139)))))))</f>
        <v>44484</v>
      </c>
      <c r="AU139" s="13">
        <f>IF($A139&lt;='All Results'!$B$4,"",IF(SUM(MissFill!AT$5:AT142)=0,"",(IF(MissFill!AT142/SUM(MissFill!AT$5:AT142)&gt;0.01,"",IF(MissFill!AT141/SUM(MissFill!AT$5:AT142)&gt;0.01,"",IF(MissFill!AT140/SUM(MissFill!AT$5:AT142)&gt;0.01,"",IF(MissFill!AT139/SUM(MissFill!AT$5:AT142)&gt;0.01,"",DateEnded_5Day!$A139)))))))</f>
        <v>44484</v>
      </c>
      <c r="AV139" s="13">
        <f>IF($A139&lt;='All Results'!$B$4,"",IF(SUM(MissFill!AU$5:AU142)=0,"",(IF(MissFill!AU142/SUM(MissFill!AU$5:AU142)&gt;0.01,"",IF(MissFill!AU141/SUM(MissFill!AU$5:AU142)&gt;0.01,"",IF(MissFill!AU140/SUM(MissFill!AU$5:AU142)&gt;0.01,"",IF(MissFill!AU139/SUM(MissFill!AU$5:AU142)&gt;0.01,"",DateEnded_5Day!$A139)))))))</f>
        <v>44484</v>
      </c>
      <c r="AW139" s="13">
        <f>IF($A139&lt;='All Results'!$B$4,"",IF(SUM(MissFill!AV$5:AV142)=0,"",(IF(MissFill!AV142/SUM(MissFill!AV$5:AV142)&gt;0.01,"",IF(MissFill!AV141/SUM(MissFill!AV$5:AV142)&gt;0.01,"",IF(MissFill!AV140/SUM(MissFill!AV$5:AV142)&gt;0.01,"",IF(MissFill!AV139/SUM(MissFill!AV$5:AV142)&gt;0.01,"",DateEnded_5Day!$A139)))))))</f>
        <v>44484</v>
      </c>
      <c r="AX139" s="13">
        <f>IF($A139&lt;='All Results'!$B$4,"",IF(SUM(MissFill!AW$5:AW142)=0,"",(IF(MissFill!AW142/SUM(MissFill!AW$5:AW142)&gt;0.01,"",IF(MissFill!AW141/SUM(MissFill!AW$5:AW142)&gt;0.01,"",IF(MissFill!AW140/SUM(MissFill!AW$5:AW142)&gt;0.01,"",IF(MissFill!AW139/SUM(MissFill!AW$5:AW142)&gt;0.01,"",DateEnded_5Day!$A139)))))))</f>
        <v>44484</v>
      </c>
    </row>
    <row r="140" spans="1:50" x14ac:dyDescent="0.25">
      <c r="A140" s="8">
        <v>44485</v>
      </c>
      <c r="B140" s="11">
        <v>289</v>
      </c>
      <c r="C140" s="13" t="str">
        <f>IF($A140&lt;='All Results'!$B$4,"",IF(SUM(MissFill!B$5:B143)=0,"",(IF(MissFill!B143/SUM(MissFill!B$5:B143)&gt;0.01,"",IF(MissFill!B142/SUM(MissFill!B$5:B143)&gt;0.01,"",IF(MissFill!B141/SUM(MissFill!B$5:B143)&gt;0.01,"",IF(MissFill!B140/SUM(MissFill!B$5:B143)&gt;0.01,"",DateEnded_5Day!$A140)))))))</f>
        <v/>
      </c>
      <c r="D140" s="13">
        <f>IF($A140&lt;='All Results'!$B$4,"",IF(SUM(MissFill!C$5:C143)=0,"",(IF(MissFill!C143/SUM(MissFill!C$5:C143)&gt;0.01,"",IF(MissFill!C142/SUM(MissFill!C$5:C143)&gt;0.01,"",IF(MissFill!C141/SUM(MissFill!C$5:C143)&gt;0.01,"",IF(MissFill!C140/SUM(MissFill!C$5:C143)&gt;0.01,"",DateEnded_5Day!$A140)))))))</f>
        <v>44485</v>
      </c>
      <c r="E140" s="13">
        <f>IF($A140&lt;='All Results'!$B$4,"",IF(SUM(MissFill!D$5:D143)=0,"",(IF(MissFill!D143/SUM(MissFill!D$5:D143)&gt;0.01,"",IF(MissFill!D142/SUM(MissFill!D$5:D143)&gt;0.01,"",IF(MissFill!D141/SUM(MissFill!D$5:D143)&gt;0.01,"",IF(MissFill!D140/SUM(MissFill!D$5:D143)&gt;0.01,"",DateEnded_5Day!$A140)))))))</f>
        <v>44485</v>
      </c>
      <c r="F140" s="13">
        <f>IF($A140&lt;='All Results'!$B$4,"",IF(SUM(MissFill!E$5:E143)=0,"",(IF(MissFill!E143/SUM(MissFill!E$5:E143)&gt;0.01,"",IF(MissFill!E142/SUM(MissFill!E$5:E143)&gt;0.01,"",IF(MissFill!E141/SUM(MissFill!E$5:E143)&gt;0.01,"",IF(MissFill!E140/SUM(MissFill!E$5:E143)&gt;0.01,"",DateEnded_5Day!$A140)))))))</f>
        <v>44485</v>
      </c>
      <c r="G140" s="13" t="str">
        <f>IF($A140&lt;='All Results'!$B$4,"",IF(SUM(MissFill!F$5:F143)=0,"",(IF(MissFill!F143/SUM(MissFill!F$5:F143)&gt;0.01,"",IF(MissFill!F142/SUM(MissFill!F$5:F143)&gt;0.01,"",IF(MissFill!F141/SUM(MissFill!F$5:F143)&gt;0.01,"",IF(MissFill!F140/SUM(MissFill!F$5:F143)&gt;0.01,"",DateEnded_5Day!$A140)))))))</f>
        <v/>
      </c>
      <c r="H140" s="13">
        <f>IF($A140&lt;='All Results'!$B$4,"",IF(SUM(MissFill!G$5:G143)=0,"",(IF(MissFill!G143/SUM(MissFill!G$5:G143)&gt;0.01,"",IF(MissFill!G142/SUM(MissFill!G$5:G143)&gt;0.01,"",IF(MissFill!G141/SUM(MissFill!G$5:G143)&gt;0.01,"",IF(MissFill!G140/SUM(MissFill!G$5:G143)&gt;0.01,"",DateEnded_5Day!$A140)))))))</f>
        <v>44485</v>
      </c>
      <c r="I140" s="13">
        <f>IF($A140&lt;='All Results'!$B$4,"",IF(SUM(MissFill!H$5:H143)=0,"",(IF(MissFill!H143/SUM(MissFill!H$5:H143)&gt;0.01,"",IF(MissFill!H142/SUM(MissFill!H$5:H143)&gt;0.01,"",IF(MissFill!H141/SUM(MissFill!H$5:H143)&gt;0.01,"",IF(MissFill!H140/SUM(MissFill!H$5:H143)&gt;0.01,"",DateEnded_5Day!$A140)))))))</f>
        <v>44485</v>
      </c>
      <c r="J140" s="13">
        <f>IF($A140&lt;='All Results'!$B$4,"",IF(SUM(MissFill!I$5:I143)=0,"",(IF(MissFill!I143/SUM(MissFill!I$5:I143)&gt;0.01,"",IF(MissFill!I142/SUM(MissFill!I$5:I143)&gt;0.01,"",IF(MissFill!I141/SUM(MissFill!I$5:I143)&gt;0.01,"",IF(MissFill!I140/SUM(MissFill!I$5:I143)&gt;0.01,"",DateEnded_5Day!$A140)))))))</f>
        <v>44485</v>
      </c>
      <c r="K140" s="13" t="str">
        <f>IF($A140&lt;='All Results'!$B$4,"",IF(SUM(MissFill!J$5:J143)=0,"",(IF(MissFill!J143/SUM(MissFill!J$5:J143)&gt;0.01,"",IF(MissFill!J142/SUM(MissFill!J$5:J143)&gt;0.01,"",IF(MissFill!J141/SUM(MissFill!J$5:J143)&gt;0.01,"",IF(MissFill!J140/SUM(MissFill!J$5:J143)&gt;0.01,"",DateEnded_5Day!$A140)))))))</f>
        <v/>
      </c>
      <c r="L140" s="13">
        <f>IF($A140&lt;='All Results'!$B$4,"",IF(SUM(MissFill!K$5:K143)=0,"",(IF(MissFill!K143/SUM(MissFill!K$5:K143)&gt;0.01,"",IF(MissFill!K142/SUM(MissFill!K$5:K143)&gt;0.01,"",IF(MissFill!K141/SUM(MissFill!K$5:K143)&gt;0.01,"",IF(MissFill!K140/SUM(MissFill!K$5:K143)&gt;0.01,"",DateEnded_5Day!$A140)))))))</f>
        <v>44485</v>
      </c>
      <c r="M140" s="13">
        <f>IF($A140&lt;='All Results'!$B$4,"",IF(SUM(MissFill!L$5:L143)=0,"",(IF(MissFill!L143/SUM(MissFill!L$5:L143)&gt;0.01,"",IF(MissFill!L142/SUM(MissFill!L$5:L143)&gt;0.01,"",IF(MissFill!L141/SUM(MissFill!L$5:L143)&gt;0.01,"",IF(MissFill!L140/SUM(MissFill!L$5:L143)&gt;0.01,"",DateEnded_5Day!$A140)))))))</f>
        <v>44485</v>
      </c>
      <c r="N140" s="13">
        <f>IF($A140&lt;='All Results'!$B$4,"",IF(SUM(MissFill!M$5:M143)=0,"",(IF(MissFill!M143/SUM(MissFill!M$5:M143)&gt;0.01,"",IF(MissFill!M142/SUM(MissFill!M$5:M143)&gt;0.01,"",IF(MissFill!M141/SUM(MissFill!M$5:M143)&gt;0.01,"",IF(MissFill!M140/SUM(MissFill!M$5:M143)&gt;0.01,"",DateEnded_5Day!$A140)))))))</f>
        <v>44485</v>
      </c>
      <c r="O140" s="13">
        <f>IF($A140&lt;='All Results'!$B$4,"",IF(SUM(MissFill!N$5:N143)=0,"",(IF(MissFill!N143/SUM(MissFill!N$5:N143)&gt;0.01,"",IF(MissFill!N142/SUM(MissFill!N$5:N143)&gt;0.01,"",IF(MissFill!N141/SUM(MissFill!N$5:N143)&gt;0.01,"",IF(MissFill!N140/SUM(MissFill!N$5:N143)&gt;0.01,"",DateEnded_5Day!$A140)))))))</f>
        <v>44485</v>
      </c>
      <c r="P140" s="13">
        <f>IF($A140&lt;='All Results'!$B$4,"",IF(SUM(MissFill!O$5:O143)=0,"",(IF(MissFill!O143/SUM(MissFill!O$5:O143)&gt;0.01,"",IF(MissFill!O142/SUM(MissFill!O$5:O143)&gt;0.01,"",IF(MissFill!O141/SUM(MissFill!O$5:O143)&gt;0.01,"",IF(MissFill!O140/SUM(MissFill!O$5:O143)&gt;0.01,"",DateEnded_5Day!$A140)))))))</f>
        <v>44485</v>
      </c>
      <c r="Q140" s="13">
        <f>IF($A140&lt;='All Results'!$B$4,"",IF(SUM(MissFill!P$5:P143)=0,"",(IF(MissFill!P143/SUM(MissFill!P$5:P143)&gt;0.01,"",IF(MissFill!P142/SUM(MissFill!P$5:P143)&gt;0.01,"",IF(MissFill!P141/SUM(MissFill!P$5:P143)&gt;0.01,"",IF(MissFill!P140/SUM(MissFill!P$5:P143)&gt;0.01,"",DateEnded_5Day!$A140)))))))</f>
        <v>44485</v>
      </c>
      <c r="R140" s="13">
        <f>IF($A140&lt;='All Results'!$B$4,"",IF(SUM(MissFill!Q$5:Q143)=0,"",(IF(MissFill!Q143/SUM(MissFill!Q$5:Q143)&gt;0.01,"",IF(MissFill!Q142/SUM(MissFill!Q$5:Q143)&gt;0.01,"",IF(MissFill!Q141/SUM(MissFill!Q$5:Q143)&gt;0.01,"",IF(MissFill!Q140/SUM(MissFill!Q$5:Q143)&gt;0.01,"",DateEnded_5Day!$A140)))))))</f>
        <v>44485</v>
      </c>
      <c r="S140" s="13">
        <f>IF($A140&lt;='All Results'!$B$4,"",IF(SUM(MissFill!R$5:R143)=0,"",(IF(MissFill!R143/SUM(MissFill!R$5:R143)&gt;0.01,"",IF(MissFill!R142/SUM(MissFill!R$5:R143)&gt;0.01,"",IF(MissFill!R141/SUM(MissFill!R$5:R143)&gt;0.01,"",IF(MissFill!R140/SUM(MissFill!R$5:R143)&gt;0.01,"",DateEnded_5Day!$A140)))))))</f>
        <v>44485</v>
      </c>
      <c r="T140" s="13">
        <f>IF($A140&lt;='All Results'!$B$4,"",IF(SUM(MissFill!S$5:S143)=0,"",(IF(MissFill!S143/SUM(MissFill!S$5:S143)&gt;0.01,"",IF(MissFill!S142/SUM(MissFill!S$5:S143)&gt;0.01,"",IF(MissFill!S141/SUM(MissFill!S$5:S143)&gt;0.01,"",IF(MissFill!S140/SUM(MissFill!S$5:S143)&gt;0.01,"",DateEnded_5Day!$A140)))))))</f>
        <v>44485</v>
      </c>
      <c r="U140" s="13">
        <f>IF($A140&lt;='All Results'!$B$4,"",IF(SUM(MissFill!T$5:T143)=0,"",(IF(MissFill!T143/SUM(MissFill!T$5:T143)&gt;0.01,"",IF(MissFill!T142/SUM(MissFill!T$5:T143)&gt;0.01,"",IF(MissFill!T141/SUM(MissFill!T$5:T143)&gt;0.01,"",IF(MissFill!T140/SUM(MissFill!T$5:T143)&gt;0.01,"",DateEnded_5Day!$A140)))))))</f>
        <v>44485</v>
      </c>
      <c r="V140" s="13">
        <f>IF($A140&lt;='All Results'!$B$4,"",IF(SUM(MissFill!U$5:U143)=0,"",(IF(MissFill!U143/SUM(MissFill!U$5:U143)&gt;0.01,"",IF(MissFill!U142/SUM(MissFill!U$5:U143)&gt;0.01,"",IF(MissFill!U141/SUM(MissFill!U$5:U143)&gt;0.01,"",IF(MissFill!U140/SUM(MissFill!U$5:U143)&gt;0.01,"",DateEnded_5Day!$A140)))))))</f>
        <v>44485</v>
      </c>
      <c r="W140" s="13">
        <f>IF($A140&lt;='All Results'!$B$4,"",IF(SUM(MissFill!V$5:V143)=0,"",(IF(MissFill!V143/SUM(MissFill!V$5:V143)&gt;0.01,"",IF(MissFill!V142/SUM(MissFill!V$5:V143)&gt;0.01,"",IF(MissFill!V141/SUM(MissFill!V$5:V143)&gt;0.01,"",IF(MissFill!V140/SUM(MissFill!V$5:V143)&gt;0.01,"",DateEnded_5Day!$A140)))))))</f>
        <v>44485</v>
      </c>
      <c r="X140" s="13">
        <f>IF($A140&lt;='All Results'!$B$4,"",IF(SUM(MissFill!W$5:W143)=0,"",(IF(MissFill!W143/SUM(MissFill!W$5:W143)&gt;0.01,"",IF(MissFill!W142/SUM(MissFill!W$5:W143)&gt;0.01,"",IF(MissFill!W141/SUM(MissFill!W$5:W143)&gt;0.01,"",IF(MissFill!W140/SUM(MissFill!W$5:W143)&gt;0.01,"",DateEnded_5Day!$A140)))))))</f>
        <v>44485</v>
      </c>
      <c r="Y140" s="13" t="str">
        <f>IF($A140&lt;='All Results'!$B$4,"",IF(SUM(MissFill!X$5:X143)=0,"",(IF(MissFill!X143/SUM(MissFill!X$5:X143)&gt;0.01,"",IF(MissFill!X142/SUM(MissFill!X$5:X143)&gt;0.01,"",IF(MissFill!X141/SUM(MissFill!X$5:X143)&gt;0.01,"",IF(MissFill!X140/SUM(MissFill!X$5:X143)&gt;0.01,"",DateEnded_5Day!$A140)))))))</f>
        <v/>
      </c>
      <c r="Z140" s="13">
        <f>IF($A140&lt;='All Results'!$B$4,"",IF(SUM(MissFill!Y$5:Y143)=0,"",(IF(MissFill!Y143/SUM(MissFill!Y$5:Y143)&gt;0.01,"",IF(MissFill!Y142/SUM(MissFill!Y$5:Y143)&gt;0.01,"",IF(MissFill!Y141/SUM(MissFill!Y$5:Y143)&gt;0.01,"",IF(MissFill!Y140/SUM(MissFill!Y$5:Y143)&gt;0.01,"",DateEnded_5Day!$A140)))))))</f>
        <v>44485</v>
      </c>
      <c r="AA140" s="13">
        <f>IF($A140&lt;='All Results'!$B$4,"",IF(SUM(MissFill!Z$5:Z143)=0,"",(IF(MissFill!Z143/SUM(MissFill!Z$5:Z143)&gt;0.01,"",IF(MissFill!Z142/SUM(MissFill!Z$5:Z143)&gt;0.01,"",IF(MissFill!Z141/SUM(MissFill!Z$5:Z143)&gt;0.01,"",IF(MissFill!Z140/SUM(MissFill!Z$5:Z143)&gt;0.01,"",DateEnded_5Day!$A140)))))))</f>
        <v>44485</v>
      </c>
      <c r="AB140" s="13">
        <f>IF($A140&lt;='All Results'!$B$4,"",IF(SUM(MissFill!AA$5:AA143)=0,"",(IF(MissFill!AA143/SUM(MissFill!AA$5:AA143)&gt;0.01,"",IF(MissFill!AA142/SUM(MissFill!AA$5:AA143)&gt;0.01,"",IF(MissFill!AA141/SUM(MissFill!AA$5:AA143)&gt;0.01,"",IF(MissFill!AA140/SUM(MissFill!AA$5:AA143)&gt;0.01,"",DateEnded_5Day!$A140)))))))</f>
        <v>44485</v>
      </c>
      <c r="AC140" s="13">
        <f>IF($A140&lt;='All Results'!$B$4,"",IF(SUM(MissFill!AB$5:AB143)=0,"",(IF(MissFill!AB143/SUM(MissFill!AB$5:AB143)&gt;0.01,"",IF(MissFill!AB142/SUM(MissFill!AB$5:AB143)&gt;0.01,"",IF(MissFill!AB141/SUM(MissFill!AB$5:AB143)&gt;0.01,"",IF(MissFill!AB140/SUM(MissFill!AB$5:AB143)&gt;0.01,"",DateEnded_5Day!$A140)))))))</f>
        <v>44485</v>
      </c>
      <c r="AD140" s="13">
        <f>IF($A140&lt;='All Results'!$B$4,"",IF(SUM(MissFill!AC$5:AC143)=0,"",(IF(MissFill!AC143/SUM(MissFill!AC$5:AC143)&gt;0.01,"",IF(MissFill!AC142/SUM(MissFill!AC$5:AC143)&gt;0.01,"",IF(MissFill!AC141/SUM(MissFill!AC$5:AC143)&gt;0.01,"",IF(MissFill!AC140/SUM(MissFill!AC$5:AC143)&gt;0.01,"",DateEnded_5Day!$A140)))))))</f>
        <v>44485</v>
      </c>
      <c r="AE140" s="13">
        <f>IF($A140&lt;='All Results'!$B$4,"",IF(SUM(MissFill!AD$5:AD143)=0,"",(IF(MissFill!AD143/SUM(MissFill!AD$5:AD143)&gt;0.01,"",IF(MissFill!AD142/SUM(MissFill!AD$5:AD143)&gt;0.01,"",IF(MissFill!AD141/SUM(MissFill!AD$5:AD143)&gt;0.01,"",IF(MissFill!AD140/SUM(MissFill!AD$5:AD143)&gt;0.01,"",DateEnded_5Day!$A140)))))))</f>
        <v>44485</v>
      </c>
      <c r="AF140" s="13">
        <f>IF($A140&lt;='All Results'!$B$4,"",IF(SUM(MissFill!AE$5:AE143)=0,"",(IF(MissFill!AE143/SUM(MissFill!AE$5:AE143)&gt;0.01,"",IF(MissFill!AE142/SUM(MissFill!AE$5:AE143)&gt;0.01,"",IF(MissFill!AE141/SUM(MissFill!AE$5:AE143)&gt;0.01,"",IF(MissFill!AE140/SUM(MissFill!AE$5:AE143)&gt;0.01,"",DateEnded_5Day!$A140)))))))</f>
        <v>44485</v>
      </c>
      <c r="AG140" s="13">
        <f>IF($A140&lt;='All Results'!$B$4,"",IF(SUM(MissFill!AF$5:AF143)=0,"",(IF(MissFill!AF143/SUM(MissFill!AF$5:AF143)&gt;0.01,"",IF(MissFill!AF142/SUM(MissFill!AF$5:AF143)&gt;0.01,"",IF(MissFill!AF141/SUM(MissFill!AF$5:AF143)&gt;0.01,"",IF(MissFill!AF140/SUM(MissFill!AF$5:AF143)&gt;0.01,"",DateEnded_5Day!$A140)))))))</f>
        <v>44485</v>
      </c>
      <c r="AH140" s="13">
        <f>IF($A140&lt;='All Results'!$B$4,"",IF(SUM(MissFill!AG$5:AG143)=0,"",(IF(MissFill!AG143/SUM(MissFill!AG$5:AG143)&gt;0.01,"",IF(MissFill!AG142/SUM(MissFill!AG$5:AG143)&gt;0.01,"",IF(MissFill!AG141/SUM(MissFill!AG$5:AG143)&gt;0.01,"",IF(MissFill!AG140/SUM(MissFill!AG$5:AG143)&gt;0.01,"",DateEnded_5Day!$A140)))))))</f>
        <v>44485</v>
      </c>
      <c r="AI140" s="13">
        <f>IF($A140&lt;='All Results'!$B$4,"",IF(SUM(MissFill!AH$5:AH143)=0,"",(IF(MissFill!AH143/SUM(MissFill!AH$5:AH143)&gt;0.01,"",IF(MissFill!AH142/SUM(MissFill!AH$5:AH143)&gt;0.01,"",IF(MissFill!AH141/SUM(MissFill!AH$5:AH143)&gt;0.01,"",IF(MissFill!AH140/SUM(MissFill!AH$5:AH143)&gt;0.01,"",DateEnded_5Day!$A140)))))))</f>
        <v>44485</v>
      </c>
      <c r="AJ140" s="13">
        <f>IF($A140&lt;='All Results'!$B$4,"",IF(SUM(MissFill!AI$5:AI143)=0,"",(IF(MissFill!AI143/SUM(MissFill!AI$5:AI143)&gt;0.01,"",IF(MissFill!AI142/SUM(MissFill!AI$5:AI143)&gt;0.01,"",IF(MissFill!AI141/SUM(MissFill!AI$5:AI143)&gt;0.01,"",IF(MissFill!AI140/SUM(MissFill!AI$5:AI143)&gt;0.01,"",DateEnded_5Day!$A140)))))))</f>
        <v>44485</v>
      </c>
      <c r="AK140" s="13" t="str">
        <f>IF($A140&lt;='All Results'!$B$4,"",IF(SUM(MissFill!AJ$5:AJ143)=0,"",(IF(MissFill!AJ143/SUM(MissFill!AJ$5:AJ143)&gt;0.01,"",IF(MissFill!AJ142/SUM(MissFill!AJ$5:AJ143)&gt;0.01,"",IF(MissFill!AJ141/SUM(MissFill!AJ$5:AJ143)&gt;0.01,"",IF(MissFill!AJ140/SUM(MissFill!AJ$5:AJ143)&gt;0.01,"",DateEnded_5Day!$A140)))))))</f>
        <v/>
      </c>
      <c r="AL140" s="13">
        <f>IF($A140&lt;='All Results'!$B$4,"",IF(SUM(MissFill!AK$5:AK143)=0,"",(IF(MissFill!AK143/SUM(MissFill!AK$5:AK143)&gt;0.01,"",IF(MissFill!AK142/SUM(MissFill!AK$5:AK143)&gt;0.01,"",IF(MissFill!AK141/SUM(MissFill!AK$5:AK143)&gt;0.01,"",IF(MissFill!AK140/SUM(MissFill!AK$5:AK143)&gt;0.01,"",DateEnded_5Day!$A140)))))))</f>
        <v>44485</v>
      </c>
      <c r="AM140" s="13">
        <f>IF($A140&lt;='All Results'!$B$4,"",IF(SUM(MissFill!AL$5:AL143)=0,"",(IF(MissFill!AL143/SUM(MissFill!AL$5:AL143)&gt;0.01,"",IF(MissFill!AL142/SUM(MissFill!AL$5:AL143)&gt;0.01,"",IF(MissFill!AL141/SUM(MissFill!AL$5:AL143)&gt;0.01,"",IF(MissFill!AL140/SUM(MissFill!AL$5:AL143)&gt;0.01,"",DateEnded_5Day!$A140)))))))</f>
        <v>44485</v>
      </c>
      <c r="AN140" s="13">
        <f>IF($A140&lt;='All Results'!$B$4,"",IF(SUM(MissFill!AM$5:AM143)=0,"",(IF(MissFill!AM143/SUM(MissFill!AM$5:AM143)&gt;0.01,"",IF(MissFill!AM142/SUM(MissFill!AM$5:AM143)&gt;0.01,"",IF(MissFill!AM141/SUM(MissFill!AM$5:AM143)&gt;0.01,"",IF(MissFill!AM140/SUM(MissFill!AM$5:AM143)&gt;0.01,"",DateEnded_5Day!$A140)))))))</f>
        <v>44485</v>
      </c>
      <c r="AO140" s="13">
        <f>IF($A140&lt;='All Results'!$B$4,"",IF(SUM(MissFill!AN$5:AN143)=0,"",(IF(MissFill!AN143/SUM(MissFill!AN$5:AN143)&gt;0.01,"",IF(MissFill!AN142/SUM(MissFill!AN$5:AN143)&gt;0.01,"",IF(MissFill!AN141/SUM(MissFill!AN$5:AN143)&gt;0.01,"",IF(MissFill!AN140/SUM(MissFill!AN$5:AN143)&gt;0.01,"",DateEnded_5Day!$A140)))))))</f>
        <v>44485</v>
      </c>
      <c r="AP140" s="13">
        <f>IF($A140&lt;='All Results'!$B$4,"",IF(SUM(MissFill!AO$5:AO143)=0,"",(IF(MissFill!AO143/SUM(MissFill!AO$5:AO143)&gt;0.01,"",IF(MissFill!AO142/SUM(MissFill!AO$5:AO143)&gt;0.01,"",IF(MissFill!AO141/SUM(MissFill!AO$5:AO143)&gt;0.01,"",IF(MissFill!AO140/SUM(MissFill!AO$5:AO143)&gt;0.01,"",DateEnded_5Day!$A140)))))))</f>
        <v>44485</v>
      </c>
      <c r="AQ140" s="13" t="str">
        <f>IF($A140&lt;='All Results'!$B$4,"",IF(SUM(MissFill!AP$5:AP143)=0,"",(IF(MissFill!AP143/SUM(MissFill!AP$5:AP143)&gt;0.01,"",IF(MissFill!AP142/SUM(MissFill!AP$5:AP143)&gt;0.01,"",IF(MissFill!AP141/SUM(MissFill!AP$5:AP143)&gt;0.01,"",IF(MissFill!AP140/SUM(MissFill!AP$5:AP143)&gt;0.01,"",DateEnded_5Day!$A140)))))))</f>
        <v/>
      </c>
      <c r="AR140" s="13">
        <f>IF($A140&lt;='All Results'!$B$4,"",IF(SUM(MissFill!AQ$5:AQ143)=0,"",(IF(MissFill!AQ143/SUM(MissFill!AQ$5:AQ143)&gt;0.01,"",IF(MissFill!AQ142/SUM(MissFill!AQ$5:AQ143)&gt;0.01,"",IF(MissFill!AQ141/SUM(MissFill!AQ$5:AQ143)&gt;0.01,"",IF(MissFill!AQ140/SUM(MissFill!AQ$5:AQ143)&gt;0.01,"",DateEnded_5Day!$A140)))))))</f>
        <v>44485</v>
      </c>
      <c r="AS140" s="13">
        <f>IF($A140&lt;='All Results'!$B$4,"",IF(SUM(MissFill!AR$5:AR143)=0,"",(IF(MissFill!AR143/SUM(MissFill!AR$5:AR143)&gt;0.01,"",IF(MissFill!AR142/SUM(MissFill!AR$5:AR143)&gt;0.01,"",IF(MissFill!AR141/SUM(MissFill!AR$5:AR143)&gt;0.01,"",IF(MissFill!AR140/SUM(MissFill!AR$5:AR143)&gt;0.01,"",DateEnded_5Day!$A140)))))))</f>
        <v>44485</v>
      </c>
      <c r="AT140" s="13">
        <f>IF($A140&lt;='All Results'!$B$4,"",IF(SUM(MissFill!AS$5:AS143)=0,"",(IF(MissFill!AS143/SUM(MissFill!AS$5:AS143)&gt;0.01,"",IF(MissFill!AS142/SUM(MissFill!AS$5:AS143)&gt;0.01,"",IF(MissFill!AS141/SUM(MissFill!AS$5:AS143)&gt;0.01,"",IF(MissFill!AS140/SUM(MissFill!AS$5:AS143)&gt;0.01,"",DateEnded_5Day!$A140)))))))</f>
        <v>44485</v>
      </c>
      <c r="AU140" s="13">
        <f>IF($A140&lt;='All Results'!$B$4,"",IF(SUM(MissFill!AT$5:AT143)=0,"",(IF(MissFill!AT143/SUM(MissFill!AT$5:AT143)&gt;0.01,"",IF(MissFill!AT142/SUM(MissFill!AT$5:AT143)&gt;0.01,"",IF(MissFill!AT141/SUM(MissFill!AT$5:AT143)&gt;0.01,"",IF(MissFill!AT140/SUM(MissFill!AT$5:AT143)&gt;0.01,"",DateEnded_5Day!$A140)))))))</f>
        <v>44485</v>
      </c>
      <c r="AV140" s="13">
        <f>IF($A140&lt;='All Results'!$B$4,"",IF(SUM(MissFill!AU$5:AU143)=0,"",(IF(MissFill!AU143/SUM(MissFill!AU$5:AU143)&gt;0.01,"",IF(MissFill!AU142/SUM(MissFill!AU$5:AU143)&gt;0.01,"",IF(MissFill!AU141/SUM(MissFill!AU$5:AU143)&gt;0.01,"",IF(MissFill!AU140/SUM(MissFill!AU$5:AU143)&gt;0.01,"",DateEnded_5Day!$A140)))))))</f>
        <v>44485</v>
      </c>
      <c r="AW140" s="13">
        <f>IF($A140&lt;='All Results'!$B$4,"",IF(SUM(MissFill!AV$5:AV143)=0,"",(IF(MissFill!AV143/SUM(MissFill!AV$5:AV143)&gt;0.01,"",IF(MissFill!AV142/SUM(MissFill!AV$5:AV143)&gt;0.01,"",IF(MissFill!AV141/SUM(MissFill!AV$5:AV143)&gt;0.01,"",IF(MissFill!AV140/SUM(MissFill!AV$5:AV143)&gt;0.01,"",DateEnded_5Day!$A140)))))))</f>
        <v>44485</v>
      </c>
      <c r="AX140" s="13">
        <f>IF($A140&lt;='All Results'!$B$4,"",IF(SUM(MissFill!AW$5:AW143)=0,"",(IF(MissFill!AW143/SUM(MissFill!AW$5:AW143)&gt;0.01,"",IF(MissFill!AW142/SUM(MissFill!AW$5:AW143)&gt;0.01,"",IF(MissFill!AW141/SUM(MissFill!AW$5:AW143)&gt;0.01,"",IF(MissFill!AW140/SUM(MissFill!AW$5:AW143)&gt;0.01,"",DateEnded_5Day!$A140)))))))</f>
        <v>44485</v>
      </c>
    </row>
    <row r="141" spans="1:50" x14ac:dyDescent="0.25">
      <c r="A141" s="8">
        <v>44486</v>
      </c>
      <c r="B141" s="11">
        <v>290</v>
      </c>
      <c r="C141" s="13" t="str">
        <f>IF($A141&lt;='All Results'!$B$4,"",IF(SUM(MissFill!B$5:B144)=0,"",(IF(MissFill!B144/SUM(MissFill!B$5:B144)&gt;0.01,"",IF(MissFill!B143/SUM(MissFill!B$5:B144)&gt;0.01,"",IF(MissFill!B142/SUM(MissFill!B$5:B144)&gt;0.01,"",IF(MissFill!B141/SUM(MissFill!B$5:B144)&gt;0.01,"",DateEnded_5Day!$A141)))))))</f>
        <v/>
      </c>
      <c r="D141" s="13">
        <f>IF($A141&lt;='All Results'!$B$4,"",IF(SUM(MissFill!C$5:C144)=0,"",(IF(MissFill!C144/SUM(MissFill!C$5:C144)&gt;0.01,"",IF(MissFill!C143/SUM(MissFill!C$5:C144)&gt;0.01,"",IF(MissFill!C142/SUM(MissFill!C$5:C144)&gt;0.01,"",IF(MissFill!C141/SUM(MissFill!C$5:C144)&gt;0.01,"",DateEnded_5Day!$A141)))))))</f>
        <v>44486</v>
      </c>
      <c r="E141" s="13">
        <f>IF($A141&lt;='All Results'!$B$4,"",IF(SUM(MissFill!D$5:D144)=0,"",(IF(MissFill!D144/SUM(MissFill!D$5:D144)&gt;0.01,"",IF(MissFill!D143/SUM(MissFill!D$5:D144)&gt;0.01,"",IF(MissFill!D142/SUM(MissFill!D$5:D144)&gt;0.01,"",IF(MissFill!D141/SUM(MissFill!D$5:D144)&gt;0.01,"",DateEnded_5Day!$A141)))))))</f>
        <v>44486</v>
      </c>
      <c r="F141" s="13">
        <f>IF($A141&lt;='All Results'!$B$4,"",IF(SUM(MissFill!E$5:E144)=0,"",(IF(MissFill!E144/SUM(MissFill!E$5:E144)&gt;0.01,"",IF(MissFill!E143/SUM(MissFill!E$5:E144)&gt;0.01,"",IF(MissFill!E142/SUM(MissFill!E$5:E144)&gt;0.01,"",IF(MissFill!E141/SUM(MissFill!E$5:E144)&gt;0.01,"",DateEnded_5Day!$A141)))))))</f>
        <v>44486</v>
      </c>
      <c r="G141" s="13" t="str">
        <f>IF($A141&lt;='All Results'!$B$4,"",IF(SUM(MissFill!F$5:F144)=0,"",(IF(MissFill!F144/SUM(MissFill!F$5:F144)&gt;0.01,"",IF(MissFill!F143/SUM(MissFill!F$5:F144)&gt;0.01,"",IF(MissFill!F142/SUM(MissFill!F$5:F144)&gt;0.01,"",IF(MissFill!F141/SUM(MissFill!F$5:F144)&gt;0.01,"",DateEnded_5Day!$A141)))))))</f>
        <v/>
      </c>
      <c r="H141" s="13">
        <f>IF($A141&lt;='All Results'!$B$4,"",IF(SUM(MissFill!G$5:G144)=0,"",(IF(MissFill!G144/SUM(MissFill!G$5:G144)&gt;0.01,"",IF(MissFill!G143/SUM(MissFill!G$5:G144)&gt;0.01,"",IF(MissFill!G142/SUM(MissFill!G$5:G144)&gt;0.01,"",IF(MissFill!G141/SUM(MissFill!G$5:G144)&gt;0.01,"",DateEnded_5Day!$A141)))))))</f>
        <v>44486</v>
      </c>
      <c r="I141" s="13">
        <f>IF($A141&lt;='All Results'!$B$4,"",IF(SUM(MissFill!H$5:H144)=0,"",(IF(MissFill!H144/SUM(MissFill!H$5:H144)&gt;0.01,"",IF(MissFill!H143/SUM(MissFill!H$5:H144)&gt;0.01,"",IF(MissFill!H142/SUM(MissFill!H$5:H144)&gt;0.01,"",IF(MissFill!H141/SUM(MissFill!H$5:H144)&gt;0.01,"",DateEnded_5Day!$A141)))))))</f>
        <v>44486</v>
      </c>
      <c r="J141" s="13">
        <f>IF($A141&lt;='All Results'!$B$4,"",IF(SUM(MissFill!I$5:I144)=0,"",(IF(MissFill!I144/SUM(MissFill!I$5:I144)&gt;0.01,"",IF(MissFill!I143/SUM(MissFill!I$5:I144)&gt;0.01,"",IF(MissFill!I142/SUM(MissFill!I$5:I144)&gt;0.01,"",IF(MissFill!I141/SUM(MissFill!I$5:I144)&gt;0.01,"",DateEnded_5Day!$A141)))))))</f>
        <v>44486</v>
      </c>
      <c r="K141" s="13">
        <f>IF($A141&lt;='All Results'!$B$4,"",IF(SUM(MissFill!J$5:J144)=0,"",(IF(MissFill!J144/SUM(MissFill!J$5:J144)&gt;0.01,"",IF(MissFill!J143/SUM(MissFill!J$5:J144)&gt;0.01,"",IF(MissFill!J142/SUM(MissFill!J$5:J144)&gt;0.01,"",IF(MissFill!J141/SUM(MissFill!J$5:J144)&gt;0.01,"",DateEnded_5Day!$A141)))))))</f>
        <v>44486</v>
      </c>
      <c r="L141" s="13">
        <f>IF($A141&lt;='All Results'!$B$4,"",IF(SUM(MissFill!K$5:K144)=0,"",(IF(MissFill!K144/SUM(MissFill!K$5:K144)&gt;0.01,"",IF(MissFill!K143/SUM(MissFill!K$5:K144)&gt;0.01,"",IF(MissFill!K142/SUM(MissFill!K$5:K144)&gt;0.01,"",IF(MissFill!K141/SUM(MissFill!K$5:K144)&gt;0.01,"",DateEnded_5Day!$A141)))))))</f>
        <v>44486</v>
      </c>
      <c r="M141" s="13">
        <f>IF($A141&lt;='All Results'!$B$4,"",IF(SUM(MissFill!L$5:L144)=0,"",(IF(MissFill!L144/SUM(MissFill!L$5:L144)&gt;0.01,"",IF(MissFill!L143/SUM(MissFill!L$5:L144)&gt;0.01,"",IF(MissFill!L142/SUM(MissFill!L$5:L144)&gt;0.01,"",IF(MissFill!L141/SUM(MissFill!L$5:L144)&gt;0.01,"",DateEnded_5Day!$A141)))))))</f>
        <v>44486</v>
      </c>
      <c r="N141" s="13">
        <f>IF($A141&lt;='All Results'!$B$4,"",IF(SUM(MissFill!M$5:M144)=0,"",(IF(MissFill!M144/SUM(MissFill!M$5:M144)&gt;0.01,"",IF(MissFill!M143/SUM(MissFill!M$5:M144)&gt;0.01,"",IF(MissFill!M142/SUM(MissFill!M$5:M144)&gt;0.01,"",IF(MissFill!M141/SUM(MissFill!M$5:M144)&gt;0.01,"",DateEnded_5Day!$A141)))))))</f>
        <v>44486</v>
      </c>
      <c r="O141" s="13">
        <f>IF($A141&lt;='All Results'!$B$4,"",IF(SUM(MissFill!N$5:N144)=0,"",(IF(MissFill!N144/SUM(MissFill!N$5:N144)&gt;0.01,"",IF(MissFill!N143/SUM(MissFill!N$5:N144)&gt;0.01,"",IF(MissFill!N142/SUM(MissFill!N$5:N144)&gt;0.01,"",IF(MissFill!N141/SUM(MissFill!N$5:N144)&gt;0.01,"",DateEnded_5Day!$A141)))))))</f>
        <v>44486</v>
      </c>
      <c r="P141" s="13">
        <f>IF($A141&lt;='All Results'!$B$4,"",IF(SUM(MissFill!O$5:O144)=0,"",(IF(MissFill!O144/SUM(MissFill!O$5:O144)&gt;0.01,"",IF(MissFill!O143/SUM(MissFill!O$5:O144)&gt;0.01,"",IF(MissFill!O142/SUM(MissFill!O$5:O144)&gt;0.01,"",IF(MissFill!O141/SUM(MissFill!O$5:O144)&gt;0.01,"",DateEnded_5Day!$A141)))))))</f>
        <v>44486</v>
      </c>
      <c r="Q141" s="13">
        <f>IF($A141&lt;='All Results'!$B$4,"",IF(SUM(MissFill!P$5:P144)=0,"",(IF(MissFill!P144/SUM(MissFill!P$5:P144)&gt;0.01,"",IF(MissFill!P143/SUM(MissFill!P$5:P144)&gt;0.01,"",IF(MissFill!P142/SUM(MissFill!P$5:P144)&gt;0.01,"",IF(MissFill!P141/SUM(MissFill!P$5:P144)&gt;0.01,"",DateEnded_5Day!$A141)))))))</f>
        <v>44486</v>
      </c>
      <c r="R141" s="13">
        <f>IF($A141&lt;='All Results'!$B$4,"",IF(SUM(MissFill!Q$5:Q144)=0,"",(IF(MissFill!Q144/SUM(MissFill!Q$5:Q144)&gt;0.01,"",IF(MissFill!Q143/SUM(MissFill!Q$5:Q144)&gt;0.01,"",IF(MissFill!Q142/SUM(MissFill!Q$5:Q144)&gt;0.01,"",IF(MissFill!Q141/SUM(MissFill!Q$5:Q144)&gt;0.01,"",DateEnded_5Day!$A141)))))))</f>
        <v>44486</v>
      </c>
      <c r="S141" s="13">
        <f>IF($A141&lt;='All Results'!$B$4,"",IF(SUM(MissFill!R$5:R144)=0,"",(IF(MissFill!R144/SUM(MissFill!R$5:R144)&gt;0.01,"",IF(MissFill!R143/SUM(MissFill!R$5:R144)&gt;0.01,"",IF(MissFill!R142/SUM(MissFill!R$5:R144)&gt;0.01,"",IF(MissFill!R141/SUM(MissFill!R$5:R144)&gt;0.01,"",DateEnded_5Day!$A141)))))))</f>
        <v>44486</v>
      </c>
      <c r="T141" s="13">
        <f>IF($A141&lt;='All Results'!$B$4,"",IF(SUM(MissFill!S$5:S144)=0,"",(IF(MissFill!S144/SUM(MissFill!S$5:S144)&gt;0.01,"",IF(MissFill!S143/SUM(MissFill!S$5:S144)&gt;0.01,"",IF(MissFill!S142/SUM(MissFill!S$5:S144)&gt;0.01,"",IF(MissFill!S141/SUM(MissFill!S$5:S144)&gt;0.01,"",DateEnded_5Day!$A141)))))))</f>
        <v>44486</v>
      </c>
      <c r="U141" s="13">
        <f>IF($A141&lt;='All Results'!$B$4,"",IF(SUM(MissFill!T$5:T144)=0,"",(IF(MissFill!T144/SUM(MissFill!T$5:T144)&gt;0.01,"",IF(MissFill!T143/SUM(MissFill!T$5:T144)&gt;0.01,"",IF(MissFill!T142/SUM(MissFill!T$5:T144)&gt;0.01,"",IF(MissFill!T141/SUM(MissFill!T$5:T144)&gt;0.01,"",DateEnded_5Day!$A141)))))))</f>
        <v>44486</v>
      </c>
      <c r="V141" s="13">
        <f>IF($A141&lt;='All Results'!$B$4,"",IF(SUM(MissFill!U$5:U144)=0,"",(IF(MissFill!U144/SUM(MissFill!U$5:U144)&gt;0.01,"",IF(MissFill!U143/SUM(MissFill!U$5:U144)&gt;0.01,"",IF(MissFill!U142/SUM(MissFill!U$5:U144)&gt;0.01,"",IF(MissFill!U141/SUM(MissFill!U$5:U144)&gt;0.01,"",DateEnded_5Day!$A141)))))))</f>
        <v>44486</v>
      </c>
      <c r="W141" s="13">
        <f>IF($A141&lt;='All Results'!$B$4,"",IF(SUM(MissFill!V$5:V144)=0,"",(IF(MissFill!V144/SUM(MissFill!V$5:V144)&gt;0.01,"",IF(MissFill!V143/SUM(MissFill!V$5:V144)&gt;0.01,"",IF(MissFill!V142/SUM(MissFill!V$5:V144)&gt;0.01,"",IF(MissFill!V141/SUM(MissFill!V$5:V144)&gt;0.01,"",DateEnded_5Day!$A141)))))))</f>
        <v>44486</v>
      </c>
      <c r="X141" s="13">
        <f>IF($A141&lt;='All Results'!$B$4,"",IF(SUM(MissFill!W$5:W144)=0,"",(IF(MissFill!W144/SUM(MissFill!W$5:W144)&gt;0.01,"",IF(MissFill!W143/SUM(MissFill!W$5:W144)&gt;0.01,"",IF(MissFill!W142/SUM(MissFill!W$5:W144)&gt;0.01,"",IF(MissFill!W141/SUM(MissFill!W$5:W144)&gt;0.01,"",DateEnded_5Day!$A141)))))))</f>
        <v>44486</v>
      </c>
      <c r="Y141" s="13" t="str">
        <f>IF($A141&lt;='All Results'!$B$4,"",IF(SUM(MissFill!X$5:X144)=0,"",(IF(MissFill!X144/SUM(MissFill!X$5:X144)&gt;0.01,"",IF(MissFill!X143/SUM(MissFill!X$5:X144)&gt;0.01,"",IF(MissFill!X142/SUM(MissFill!X$5:X144)&gt;0.01,"",IF(MissFill!X141/SUM(MissFill!X$5:X144)&gt;0.01,"",DateEnded_5Day!$A141)))))))</f>
        <v/>
      </c>
      <c r="Z141" s="13">
        <f>IF($A141&lt;='All Results'!$B$4,"",IF(SUM(MissFill!Y$5:Y144)=0,"",(IF(MissFill!Y144/SUM(MissFill!Y$5:Y144)&gt;0.01,"",IF(MissFill!Y143/SUM(MissFill!Y$5:Y144)&gt;0.01,"",IF(MissFill!Y142/SUM(MissFill!Y$5:Y144)&gt;0.01,"",IF(MissFill!Y141/SUM(MissFill!Y$5:Y144)&gt;0.01,"",DateEnded_5Day!$A141)))))))</f>
        <v>44486</v>
      </c>
      <c r="AA141" s="13">
        <f>IF($A141&lt;='All Results'!$B$4,"",IF(SUM(MissFill!Z$5:Z144)=0,"",(IF(MissFill!Z144/SUM(MissFill!Z$5:Z144)&gt;0.01,"",IF(MissFill!Z143/SUM(MissFill!Z$5:Z144)&gt;0.01,"",IF(MissFill!Z142/SUM(MissFill!Z$5:Z144)&gt;0.01,"",IF(MissFill!Z141/SUM(MissFill!Z$5:Z144)&gt;0.01,"",DateEnded_5Day!$A141)))))))</f>
        <v>44486</v>
      </c>
      <c r="AB141" s="13">
        <f>IF($A141&lt;='All Results'!$B$4,"",IF(SUM(MissFill!AA$5:AA144)=0,"",(IF(MissFill!AA144/SUM(MissFill!AA$5:AA144)&gt;0.01,"",IF(MissFill!AA143/SUM(MissFill!AA$5:AA144)&gt;0.01,"",IF(MissFill!AA142/SUM(MissFill!AA$5:AA144)&gt;0.01,"",IF(MissFill!AA141/SUM(MissFill!AA$5:AA144)&gt;0.01,"",DateEnded_5Day!$A141)))))))</f>
        <v>44486</v>
      </c>
      <c r="AC141" s="13">
        <f>IF($A141&lt;='All Results'!$B$4,"",IF(SUM(MissFill!AB$5:AB144)=0,"",(IF(MissFill!AB144/SUM(MissFill!AB$5:AB144)&gt;0.01,"",IF(MissFill!AB143/SUM(MissFill!AB$5:AB144)&gt;0.01,"",IF(MissFill!AB142/SUM(MissFill!AB$5:AB144)&gt;0.01,"",IF(MissFill!AB141/SUM(MissFill!AB$5:AB144)&gt;0.01,"",DateEnded_5Day!$A141)))))))</f>
        <v>44486</v>
      </c>
      <c r="AD141" s="13">
        <f>IF($A141&lt;='All Results'!$B$4,"",IF(SUM(MissFill!AC$5:AC144)=0,"",(IF(MissFill!AC144/SUM(MissFill!AC$5:AC144)&gt;0.01,"",IF(MissFill!AC143/SUM(MissFill!AC$5:AC144)&gt;0.01,"",IF(MissFill!AC142/SUM(MissFill!AC$5:AC144)&gt;0.01,"",IF(MissFill!AC141/SUM(MissFill!AC$5:AC144)&gt;0.01,"",DateEnded_5Day!$A141)))))))</f>
        <v>44486</v>
      </c>
      <c r="AE141" s="13">
        <f>IF($A141&lt;='All Results'!$B$4,"",IF(SUM(MissFill!AD$5:AD144)=0,"",(IF(MissFill!AD144/SUM(MissFill!AD$5:AD144)&gt;0.01,"",IF(MissFill!AD143/SUM(MissFill!AD$5:AD144)&gt;0.01,"",IF(MissFill!AD142/SUM(MissFill!AD$5:AD144)&gt;0.01,"",IF(MissFill!AD141/SUM(MissFill!AD$5:AD144)&gt;0.01,"",DateEnded_5Day!$A141)))))))</f>
        <v>44486</v>
      </c>
      <c r="AF141" s="13">
        <f>IF($A141&lt;='All Results'!$B$4,"",IF(SUM(MissFill!AE$5:AE144)=0,"",(IF(MissFill!AE144/SUM(MissFill!AE$5:AE144)&gt;0.01,"",IF(MissFill!AE143/SUM(MissFill!AE$5:AE144)&gt;0.01,"",IF(MissFill!AE142/SUM(MissFill!AE$5:AE144)&gt;0.01,"",IF(MissFill!AE141/SUM(MissFill!AE$5:AE144)&gt;0.01,"",DateEnded_5Day!$A141)))))))</f>
        <v>44486</v>
      </c>
      <c r="AG141" s="13">
        <f>IF($A141&lt;='All Results'!$B$4,"",IF(SUM(MissFill!AF$5:AF144)=0,"",(IF(MissFill!AF144/SUM(MissFill!AF$5:AF144)&gt;0.01,"",IF(MissFill!AF143/SUM(MissFill!AF$5:AF144)&gt;0.01,"",IF(MissFill!AF142/SUM(MissFill!AF$5:AF144)&gt;0.01,"",IF(MissFill!AF141/SUM(MissFill!AF$5:AF144)&gt;0.01,"",DateEnded_5Day!$A141)))))))</f>
        <v>44486</v>
      </c>
      <c r="AH141" s="13">
        <f>IF($A141&lt;='All Results'!$B$4,"",IF(SUM(MissFill!AG$5:AG144)=0,"",(IF(MissFill!AG144/SUM(MissFill!AG$5:AG144)&gt;0.01,"",IF(MissFill!AG143/SUM(MissFill!AG$5:AG144)&gt;0.01,"",IF(MissFill!AG142/SUM(MissFill!AG$5:AG144)&gt;0.01,"",IF(MissFill!AG141/SUM(MissFill!AG$5:AG144)&gt;0.01,"",DateEnded_5Day!$A141)))))))</f>
        <v>44486</v>
      </c>
      <c r="AI141" s="13">
        <f>IF($A141&lt;='All Results'!$B$4,"",IF(SUM(MissFill!AH$5:AH144)=0,"",(IF(MissFill!AH144/SUM(MissFill!AH$5:AH144)&gt;0.01,"",IF(MissFill!AH143/SUM(MissFill!AH$5:AH144)&gt;0.01,"",IF(MissFill!AH142/SUM(MissFill!AH$5:AH144)&gt;0.01,"",IF(MissFill!AH141/SUM(MissFill!AH$5:AH144)&gt;0.01,"",DateEnded_5Day!$A141)))))))</f>
        <v>44486</v>
      </c>
      <c r="AJ141" s="13">
        <f>IF($A141&lt;='All Results'!$B$4,"",IF(SUM(MissFill!AI$5:AI144)=0,"",(IF(MissFill!AI144/SUM(MissFill!AI$5:AI144)&gt;0.01,"",IF(MissFill!AI143/SUM(MissFill!AI$5:AI144)&gt;0.01,"",IF(MissFill!AI142/SUM(MissFill!AI$5:AI144)&gt;0.01,"",IF(MissFill!AI141/SUM(MissFill!AI$5:AI144)&gt;0.01,"",DateEnded_5Day!$A141)))))))</f>
        <v>44486</v>
      </c>
      <c r="AK141" s="13" t="str">
        <f>IF($A141&lt;='All Results'!$B$4,"",IF(SUM(MissFill!AJ$5:AJ144)=0,"",(IF(MissFill!AJ144/SUM(MissFill!AJ$5:AJ144)&gt;0.01,"",IF(MissFill!AJ143/SUM(MissFill!AJ$5:AJ144)&gt;0.01,"",IF(MissFill!AJ142/SUM(MissFill!AJ$5:AJ144)&gt;0.01,"",IF(MissFill!AJ141/SUM(MissFill!AJ$5:AJ144)&gt;0.01,"",DateEnded_5Day!$A141)))))))</f>
        <v/>
      </c>
      <c r="AL141" s="13">
        <f>IF($A141&lt;='All Results'!$B$4,"",IF(SUM(MissFill!AK$5:AK144)=0,"",(IF(MissFill!AK144/SUM(MissFill!AK$5:AK144)&gt;0.01,"",IF(MissFill!AK143/SUM(MissFill!AK$5:AK144)&gt;0.01,"",IF(MissFill!AK142/SUM(MissFill!AK$5:AK144)&gt;0.01,"",IF(MissFill!AK141/SUM(MissFill!AK$5:AK144)&gt;0.01,"",DateEnded_5Day!$A141)))))))</f>
        <v>44486</v>
      </c>
      <c r="AM141" s="13">
        <f>IF($A141&lt;='All Results'!$B$4,"",IF(SUM(MissFill!AL$5:AL144)=0,"",(IF(MissFill!AL144/SUM(MissFill!AL$5:AL144)&gt;0.01,"",IF(MissFill!AL143/SUM(MissFill!AL$5:AL144)&gt;0.01,"",IF(MissFill!AL142/SUM(MissFill!AL$5:AL144)&gt;0.01,"",IF(MissFill!AL141/SUM(MissFill!AL$5:AL144)&gt;0.01,"",DateEnded_5Day!$A141)))))))</f>
        <v>44486</v>
      </c>
      <c r="AN141" s="13">
        <f>IF($A141&lt;='All Results'!$B$4,"",IF(SUM(MissFill!AM$5:AM144)=0,"",(IF(MissFill!AM144/SUM(MissFill!AM$5:AM144)&gt;0.01,"",IF(MissFill!AM143/SUM(MissFill!AM$5:AM144)&gt;0.01,"",IF(MissFill!AM142/SUM(MissFill!AM$5:AM144)&gt;0.01,"",IF(MissFill!AM141/SUM(MissFill!AM$5:AM144)&gt;0.01,"",DateEnded_5Day!$A141)))))))</f>
        <v>44486</v>
      </c>
      <c r="AO141" s="13">
        <f>IF($A141&lt;='All Results'!$B$4,"",IF(SUM(MissFill!AN$5:AN144)=0,"",(IF(MissFill!AN144/SUM(MissFill!AN$5:AN144)&gt;0.01,"",IF(MissFill!AN143/SUM(MissFill!AN$5:AN144)&gt;0.01,"",IF(MissFill!AN142/SUM(MissFill!AN$5:AN144)&gt;0.01,"",IF(MissFill!AN141/SUM(MissFill!AN$5:AN144)&gt;0.01,"",DateEnded_5Day!$A141)))))))</f>
        <v>44486</v>
      </c>
      <c r="AP141" s="13">
        <f>IF($A141&lt;='All Results'!$B$4,"",IF(SUM(MissFill!AO$5:AO144)=0,"",(IF(MissFill!AO144/SUM(MissFill!AO$5:AO144)&gt;0.01,"",IF(MissFill!AO143/SUM(MissFill!AO$5:AO144)&gt;0.01,"",IF(MissFill!AO142/SUM(MissFill!AO$5:AO144)&gt;0.01,"",IF(MissFill!AO141/SUM(MissFill!AO$5:AO144)&gt;0.01,"",DateEnded_5Day!$A141)))))))</f>
        <v>44486</v>
      </c>
      <c r="AQ141" s="13" t="str">
        <f>IF($A141&lt;='All Results'!$B$4,"",IF(SUM(MissFill!AP$5:AP144)=0,"",(IF(MissFill!AP144/SUM(MissFill!AP$5:AP144)&gt;0.01,"",IF(MissFill!AP143/SUM(MissFill!AP$5:AP144)&gt;0.01,"",IF(MissFill!AP142/SUM(MissFill!AP$5:AP144)&gt;0.01,"",IF(MissFill!AP141/SUM(MissFill!AP$5:AP144)&gt;0.01,"",DateEnded_5Day!$A141)))))))</f>
        <v/>
      </c>
      <c r="AR141" s="13">
        <f>IF($A141&lt;='All Results'!$B$4,"",IF(SUM(MissFill!AQ$5:AQ144)=0,"",(IF(MissFill!AQ144/SUM(MissFill!AQ$5:AQ144)&gt;0.01,"",IF(MissFill!AQ143/SUM(MissFill!AQ$5:AQ144)&gt;0.01,"",IF(MissFill!AQ142/SUM(MissFill!AQ$5:AQ144)&gt;0.01,"",IF(MissFill!AQ141/SUM(MissFill!AQ$5:AQ144)&gt;0.01,"",DateEnded_5Day!$A141)))))))</f>
        <v>44486</v>
      </c>
      <c r="AS141" s="13">
        <f>IF($A141&lt;='All Results'!$B$4,"",IF(SUM(MissFill!AR$5:AR144)=0,"",(IF(MissFill!AR144/SUM(MissFill!AR$5:AR144)&gt;0.01,"",IF(MissFill!AR143/SUM(MissFill!AR$5:AR144)&gt;0.01,"",IF(MissFill!AR142/SUM(MissFill!AR$5:AR144)&gt;0.01,"",IF(MissFill!AR141/SUM(MissFill!AR$5:AR144)&gt;0.01,"",DateEnded_5Day!$A141)))))))</f>
        <v>44486</v>
      </c>
      <c r="AT141" s="13">
        <f>IF($A141&lt;='All Results'!$B$4,"",IF(SUM(MissFill!AS$5:AS144)=0,"",(IF(MissFill!AS144/SUM(MissFill!AS$5:AS144)&gt;0.01,"",IF(MissFill!AS143/SUM(MissFill!AS$5:AS144)&gt;0.01,"",IF(MissFill!AS142/SUM(MissFill!AS$5:AS144)&gt;0.01,"",IF(MissFill!AS141/SUM(MissFill!AS$5:AS144)&gt;0.01,"",DateEnded_5Day!$A141)))))))</f>
        <v>44486</v>
      </c>
      <c r="AU141" s="13">
        <f>IF($A141&lt;='All Results'!$B$4,"",IF(SUM(MissFill!AT$5:AT144)=0,"",(IF(MissFill!AT144/SUM(MissFill!AT$5:AT144)&gt;0.01,"",IF(MissFill!AT143/SUM(MissFill!AT$5:AT144)&gt;0.01,"",IF(MissFill!AT142/SUM(MissFill!AT$5:AT144)&gt;0.01,"",IF(MissFill!AT141/SUM(MissFill!AT$5:AT144)&gt;0.01,"",DateEnded_5Day!$A141)))))))</f>
        <v>44486</v>
      </c>
      <c r="AV141" s="13">
        <f>IF($A141&lt;='All Results'!$B$4,"",IF(SUM(MissFill!AU$5:AU144)=0,"",(IF(MissFill!AU144/SUM(MissFill!AU$5:AU144)&gt;0.01,"",IF(MissFill!AU143/SUM(MissFill!AU$5:AU144)&gt;0.01,"",IF(MissFill!AU142/SUM(MissFill!AU$5:AU144)&gt;0.01,"",IF(MissFill!AU141/SUM(MissFill!AU$5:AU144)&gt;0.01,"",DateEnded_5Day!$A141)))))))</f>
        <v>44486</v>
      </c>
      <c r="AW141" s="13">
        <f>IF($A141&lt;='All Results'!$B$4,"",IF(SUM(MissFill!AV$5:AV144)=0,"",(IF(MissFill!AV144/SUM(MissFill!AV$5:AV144)&gt;0.01,"",IF(MissFill!AV143/SUM(MissFill!AV$5:AV144)&gt;0.01,"",IF(MissFill!AV142/SUM(MissFill!AV$5:AV144)&gt;0.01,"",IF(MissFill!AV141/SUM(MissFill!AV$5:AV144)&gt;0.01,"",DateEnded_5Day!$A141)))))))</f>
        <v>44486</v>
      </c>
      <c r="AX141" s="13">
        <f>IF($A141&lt;='All Results'!$B$4,"",IF(SUM(MissFill!AW$5:AW144)=0,"",(IF(MissFill!AW144/SUM(MissFill!AW$5:AW144)&gt;0.01,"",IF(MissFill!AW143/SUM(MissFill!AW$5:AW144)&gt;0.01,"",IF(MissFill!AW142/SUM(MissFill!AW$5:AW144)&gt;0.01,"",IF(MissFill!AW141/SUM(MissFill!AW$5:AW144)&gt;0.01,"",DateEnded_5Day!$A141)))))))</f>
        <v>44486</v>
      </c>
    </row>
    <row r="142" spans="1:50" x14ac:dyDescent="0.25">
      <c r="A142" s="8">
        <v>44487</v>
      </c>
      <c r="B142" s="11">
        <v>291</v>
      </c>
      <c r="C142" s="13" t="str">
        <f>IF($A142&lt;='All Results'!$B$4,"",IF(SUM(MissFill!B$5:B145)=0,"",(IF(MissFill!B145/SUM(MissFill!B$5:B145)&gt;0.01,"",IF(MissFill!B144/SUM(MissFill!B$5:B145)&gt;0.01,"",IF(MissFill!B143/SUM(MissFill!B$5:B145)&gt;0.01,"",IF(MissFill!B142/SUM(MissFill!B$5:B145)&gt;0.01,"",DateEnded_5Day!$A142)))))))</f>
        <v/>
      </c>
      <c r="D142" s="13">
        <f>IF($A142&lt;='All Results'!$B$4,"",IF(SUM(MissFill!C$5:C145)=0,"",(IF(MissFill!C145/SUM(MissFill!C$5:C145)&gt;0.01,"",IF(MissFill!C144/SUM(MissFill!C$5:C145)&gt;0.01,"",IF(MissFill!C143/SUM(MissFill!C$5:C145)&gt;0.01,"",IF(MissFill!C142/SUM(MissFill!C$5:C145)&gt;0.01,"",DateEnded_5Day!$A142)))))))</f>
        <v>44487</v>
      </c>
      <c r="E142" s="13">
        <f>IF($A142&lt;='All Results'!$B$4,"",IF(SUM(MissFill!D$5:D145)=0,"",(IF(MissFill!D145/SUM(MissFill!D$5:D145)&gt;0.01,"",IF(MissFill!D144/SUM(MissFill!D$5:D145)&gt;0.01,"",IF(MissFill!D143/SUM(MissFill!D$5:D145)&gt;0.01,"",IF(MissFill!D142/SUM(MissFill!D$5:D145)&gt;0.01,"",DateEnded_5Day!$A142)))))))</f>
        <v>44487</v>
      </c>
      <c r="F142" s="13">
        <f>IF($A142&lt;='All Results'!$B$4,"",IF(SUM(MissFill!E$5:E145)=0,"",(IF(MissFill!E145/SUM(MissFill!E$5:E145)&gt;0.01,"",IF(MissFill!E144/SUM(MissFill!E$5:E145)&gt;0.01,"",IF(MissFill!E143/SUM(MissFill!E$5:E145)&gt;0.01,"",IF(MissFill!E142/SUM(MissFill!E$5:E145)&gt;0.01,"",DateEnded_5Day!$A142)))))))</f>
        <v>44487</v>
      </c>
      <c r="G142" s="13" t="str">
        <f>IF($A142&lt;='All Results'!$B$4,"",IF(SUM(MissFill!F$5:F145)=0,"",(IF(MissFill!F145/SUM(MissFill!F$5:F145)&gt;0.01,"",IF(MissFill!F144/SUM(MissFill!F$5:F145)&gt;0.01,"",IF(MissFill!F143/SUM(MissFill!F$5:F145)&gt;0.01,"",IF(MissFill!F142/SUM(MissFill!F$5:F145)&gt;0.01,"",DateEnded_5Day!$A142)))))))</f>
        <v/>
      </c>
      <c r="H142" s="13">
        <f>IF($A142&lt;='All Results'!$B$4,"",IF(SUM(MissFill!G$5:G145)=0,"",(IF(MissFill!G145/SUM(MissFill!G$5:G145)&gt;0.01,"",IF(MissFill!G144/SUM(MissFill!G$5:G145)&gt;0.01,"",IF(MissFill!G143/SUM(MissFill!G$5:G145)&gt;0.01,"",IF(MissFill!G142/SUM(MissFill!G$5:G145)&gt;0.01,"",DateEnded_5Day!$A142)))))))</f>
        <v>44487</v>
      </c>
      <c r="I142" s="13">
        <f>IF($A142&lt;='All Results'!$B$4,"",IF(SUM(MissFill!H$5:H145)=0,"",(IF(MissFill!H145/SUM(MissFill!H$5:H145)&gt;0.01,"",IF(MissFill!H144/SUM(MissFill!H$5:H145)&gt;0.01,"",IF(MissFill!H143/SUM(MissFill!H$5:H145)&gt;0.01,"",IF(MissFill!H142/SUM(MissFill!H$5:H145)&gt;0.01,"",DateEnded_5Day!$A142)))))))</f>
        <v>44487</v>
      </c>
      <c r="J142" s="13">
        <f>IF($A142&lt;='All Results'!$B$4,"",IF(SUM(MissFill!I$5:I145)=0,"",(IF(MissFill!I145/SUM(MissFill!I$5:I145)&gt;0.01,"",IF(MissFill!I144/SUM(MissFill!I$5:I145)&gt;0.01,"",IF(MissFill!I143/SUM(MissFill!I$5:I145)&gt;0.01,"",IF(MissFill!I142/SUM(MissFill!I$5:I145)&gt;0.01,"",DateEnded_5Day!$A142)))))))</f>
        <v>44487</v>
      </c>
      <c r="K142" s="13">
        <f>IF($A142&lt;='All Results'!$B$4,"",IF(SUM(MissFill!J$5:J145)=0,"",(IF(MissFill!J145/SUM(MissFill!J$5:J145)&gt;0.01,"",IF(MissFill!J144/SUM(MissFill!J$5:J145)&gt;0.01,"",IF(MissFill!J143/SUM(MissFill!J$5:J145)&gt;0.01,"",IF(MissFill!J142/SUM(MissFill!J$5:J145)&gt;0.01,"",DateEnded_5Day!$A142)))))))</f>
        <v>44487</v>
      </c>
      <c r="L142" s="13">
        <f>IF($A142&lt;='All Results'!$B$4,"",IF(SUM(MissFill!K$5:K145)=0,"",(IF(MissFill!K145/SUM(MissFill!K$5:K145)&gt;0.01,"",IF(MissFill!K144/SUM(MissFill!K$5:K145)&gt;0.01,"",IF(MissFill!K143/SUM(MissFill!K$5:K145)&gt;0.01,"",IF(MissFill!K142/SUM(MissFill!K$5:K145)&gt;0.01,"",DateEnded_5Day!$A142)))))))</f>
        <v>44487</v>
      </c>
      <c r="M142" s="13">
        <f>IF($A142&lt;='All Results'!$B$4,"",IF(SUM(MissFill!L$5:L145)=0,"",(IF(MissFill!L145/SUM(MissFill!L$5:L145)&gt;0.01,"",IF(MissFill!L144/SUM(MissFill!L$5:L145)&gt;0.01,"",IF(MissFill!L143/SUM(MissFill!L$5:L145)&gt;0.01,"",IF(MissFill!L142/SUM(MissFill!L$5:L145)&gt;0.01,"",DateEnded_5Day!$A142)))))))</f>
        <v>44487</v>
      </c>
      <c r="N142" s="13">
        <f>IF($A142&lt;='All Results'!$B$4,"",IF(SUM(MissFill!M$5:M145)=0,"",(IF(MissFill!M145/SUM(MissFill!M$5:M145)&gt;0.01,"",IF(MissFill!M144/SUM(MissFill!M$5:M145)&gt;0.01,"",IF(MissFill!M143/SUM(MissFill!M$5:M145)&gt;0.01,"",IF(MissFill!M142/SUM(MissFill!M$5:M145)&gt;0.01,"",DateEnded_5Day!$A142)))))))</f>
        <v>44487</v>
      </c>
      <c r="O142" s="13">
        <f>IF($A142&lt;='All Results'!$B$4,"",IF(SUM(MissFill!N$5:N145)=0,"",(IF(MissFill!N145/SUM(MissFill!N$5:N145)&gt;0.01,"",IF(MissFill!N144/SUM(MissFill!N$5:N145)&gt;0.01,"",IF(MissFill!N143/SUM(MissFill!N$5:N145)&gt;0.01,"",IF(MissFill!N142/SUM(MissFill!N$5:N145)&gt;0.01,"",DateEnded_5Day!$A142)))))))</f>
        <v>44487</v>
      </c>
      <c r="P142" s="13">
        <f>IF($A142&lt;='All Results'!$B$4,"",IF(SUM(MissFill!O$5:O145)=0,"",(IF(MissFill!O145/SUM(MissFill!O$5:O145)&gt;0.01,"",IF(MissFill!O144/SUM(MissFill!O$5:O145)&gt;0.01,"",IF(MissFill!O143/SUM(MissFill!O$5:O145)&gt;0.01,"",IF(MissFill!O142/SUM(MissFill!O$5:O145)&gt;0.01,"",DateEnded_5Day!$A142)))))))</f>
        <v>44487</v>
      </c>
      <c r="Q142" s="13">
        <f>IF($A142&lt;='All Results'!$B$4,"",IF(SUM(MissFill!P$5:P145)=0,"",(IF(MissFill!P145/SUM(MissFill!P$5:P145)&gt;0.01,"",IF(MissFill!P144/SUM(MissFill!P$5:P145)&gt;0.01,"",IF(MissFill!P143/SUM(MissFill!P$5:P145)&gt;0.01,"",IF(MissFill!P142/SUM(MissFill!P$5:P145)&gt;0.01,"",DateEnded_5Day!$A142)))))))</f>
        <v>44487</v>
      </c>
      <c r="R142" s="13">
        <f>IF($A142&lt;='All Results'!$B$4,"",IF(SUM(MissFill!Q$5:Q145)=0,"",(IF(MissFill!Q145/SUM(MissFill!Q$5:Q145)&gt;0.01,"",IF(MissFill!Q144/SUM(MissFill!Q$5:Q145)&gt;0.01,"",IF(MissFill!Q143/SUM(MissFill!Q$5:Q145)&gt;0.01,"",IF(MissFill!Q142/SUM(MissFill!Q$5:Q145)&gt;0.01,"",DateEnded_5Day!$A142)))))))</f>
        <v>44487</v>
      </c>
      <c r="S142" s="13">
        <f>IF($A142&lt;='All Results'!$B$4,"",IF(SUM(MissFill!R$5:R145)=0,"",(IF(MissFill!R145/SUM(MissFill!R$5:R145)&gt;0.01,"",IF(MissFill!R144/SUM(MissFill!R$5:R145)&gt;0.01,"",IF(MissFill!R143/SUM(MissFill!R$5:R145)&gt;0.01,"",IF(MissFill!R142/SUM(MissFill!R$5:R145)&gt;0.01,"",DateEnded_5Day!$A142)))))))</f>
        <v>44487</v>
      </c>
      <c r="T142" s="13">
        <f>IF($A142&lt;='All Results'!$B$4,"",IF(SUM(MissFill!S$5:S145)=0,"",(IF(MissFill!S145/SUM(MissFill!S$5:S145)&gt;0.01,"",IF(MissFill!S144/SUM(MissFill!S$5:S145)&gt;0.01,"",IF(MissFill!S143/SUM(MissFill!S$5:S145)&gt;0.01,"",IF(MissFill!S142/SUM(MissFill!S$5:S145)&gt;0.01,"",DateEnded_5Day!$A142)))))))</f>
        <v>44487</v>
      </c>
      <c r="U142" s="13">
        <f>IF($A142&lt;='All Results'!$B$4,"",IF(SUM(MissFill!T$5:T145)=0,"",(IF(MissFill!T145/SUM(MissFill!T$5:T145)&gt;0.01,"",IF(MissFill!T144/SUM(MissFill!T$5:T145)&gt;0.01,"",IF(MissFill!T143/SUM(MissFill!T$5:T145)&gt;0.01,"",IF(MissFill!T142/SUM(MissFill!T$5:T145)&gt;0.01,"",DateEnded_5Day!$A142)))))))</f>
        <v>44487</v>
      </c>
      <c r="V142" s="13">
        <f>IF($A142&lt;='All Results'!$B$4,"",IF(SUM(MissFill!U$5:U145)=0,"",(IF(MissFill!U145/SUM(MissFill!U$5:U145)&gt;0.01,"",IF(MissFill!U144/SUM(MissFill!U$5:U145)&gt;0.01,"",IF(MissFill!U143/SUM(MissFill!U$5:U145)&gt;0.01,"",IF(MissFill!U142/SUM(MissFill!U$5:U145)&gt;0.01,"",DateEnded_5Day!$A142)))))))</f>
        <v>44487</v>
      </c>
      <c r="W142" s="13">
        <f>IF($A142&lt;='All Results'!$B$4,"",IF(SUM(MissFill!V$5:V145)=0,"",(IF(MissFill!V145/SUM(MissFill!V$5:V145)&gt;0.01,"",IF(MissFill!V144/SUM(MissFill!V$5:V145)&gt;0.01,"",IF(MissFill!V143/SUM(MissFill!V$5:V145)&gt;0.01,"",IF(MissFill!V142/SUM(MissFill!V$5:V145)&gt;0.01,"",DateEnded_5Day!$A142)))))))</f>
        <v>44487</v>
      </c>
      <c r="X142" s="13">
        <f>IF($A142&lt;='All Results'!$B$4,"",IF(SUM(MissFill!W$5:W145)=0,"",(IF(MissFill!W145/SUM(MissFill!W$5:W145)&gt;0.01,"",IF(MissFill!W144/SUM(MissFill!W$5:W145)&gt;0.01,"",IF(MissFill!W143/SUM(MissFill!W$5:W145)&gt;0.01,"",IF(MissFill!W142/SUM(MissFill!W$5:W145)&gt;0.01,"",DateEnded_5Day!$A142)))))))</f>
        <v>44487</v>
      </c>
      <c r="Y142" s="13">
        <f>IF($A142&lt;='All Results'!$B$4,"",IF(SUM(MissFill!X$5:X145)=0,"",(IF(MissFill!X145/SUM(MissFill!X$5:X145)&gt;0.01,"",IF(MissFill!X144/SUM(MissFill!X$5:X145)&gt;0.01,"",IF(MissFill!X143/SUM(MissFill!X$5:X145)&gt;0.01,"",IF(MissFill!X142/SUM(MissFill!X$5:X145)&gt;0.01,"",DateEnded_5Day!$A142)))))))</f>
        <v>44487</v>
      </c>
      <c r="Z142" s="13">
        <f>IF($A142&lt;='All Results'!$B$4,"",IF(SUM(MissFill!Y$5:Y145)=0,"",(IF(MissFill!Y145/SUM(MissFill!Y$5:Y145)&gt;0.01,"",IF(MissFill!Y144/SUM(MissFill!Y$5:Y145)&gt;0.01,"",IF(MissFill!Y143/SUM(MissFill!Y$5:Y145)&gt;0.01,"",IF(MissFill!Y142/SUM(MissFill!Y$5:Y145)&gt;0.01,"",DateEnded_5Day!$A142)))))))</f>
        <v>44487</v>
      </c>
      <c r="AA142" s="13">
        <f>IF($A142&lt;='All Results'!$B$4,"",IF(SUM(MissFill!Z$5:Z145)=0,"",(IF(MissFill!Z145/SUM(MissFill!Z$5:Z145)&gt;0.01,"",IF(MissFill!Z144/SUM(MissFill!Z$5:Z145)&gt;0.01,"",IF(MissFill!Z143/SUM(MissFill!Z$5:Z145)&gt;0.01,"",IF(MissFill!Z142/SUM(MissFill!Z$5:Z145)&gt;0.01,"",DateEnded_5Day!$A142)))))))</f>
        <v>44487</v>
      </c>
      <c r="AB142" s="13">
        <f>IF($A142&lt;='All Results'!$B$4,"",IF(SUM(MissFill!AA$5:AA145)=0,"",(IF(MissFill!AA145/SUM(MissFill!AA$5:AA145)&gt;0.01,"",IF(MissFill!AA144/SUM(MissFill!AA$5:AA145)&gt;0.01,"",IF(MissFill!AA143/SUM(MissFill!AA$5:AA145)&gt;0.01,"",IF(MissFill!AA142/SUM(MissFill!AA$5:AA145)&gt;0.01,"",DateEnded_5Day!$A142)))))))</f>
        <v>44487</v>
      </c>
      <c r="AC142" s="13">
        <f>IF($A142&lt;='All Results'!$B$4,"",IF(SUM(MissFill!AB$5:AB145)=0,"",(IF(MissFill!AB145/SUM(MissFill!AB$5:AB145)&gt;0.01,"",IF(MissFill!AB144/SUM(MissFill!AB$5:AB145)&gt;0.01,"",IF(MissFill!AB143/SUM(MissFill!AB$5:AB145)&gt;0.01,"",IF(MissFill!AB142/SUM(MissFill!AB$5:AB145)&gt;0.01,"",DateEnded_5Day!$A142)))))))</f>
        <v>44487</v>
      </c>
      <c r="AD142" s="13">
        <f>IF($A142&lt;='All Results'!$B$4,"",IF(SUM(MissFill!AC$5:AC145)=0,"",(IF(MissFill!AC145/SUM(MissFill!AC$5:AC145)&gt;0.01,"",IF(MissFill!AC144/SUM(MissFill!AC$5:AC145)&gt;0.01,"",IF(MissFill!AC143/SUM(MissFill!AC$5:AC145)&gt;0.01,"",IF(MissFill!AC142/SUM(MissFill!AC$5:AC145)&gt;0.01,"",DateEnded_5Day!$A142)))))))</f>
        <v>44487</v>
      </c>
      <c r="AE142" s="13">
        <f>IF($A142&lt;='All Results'!$B$4,"",IF(SUM(MissFill!AD$5:AD145)=0,"",(IF(MissFill!AD145/SUM(MissFill!AD$5:AD145)&gt;0.01,"",IF(MissFill!AD144/SUM(MissFill!AD$5:AD145)&gt;0.01,"",IF(MissFill!AD143/SUM(MissFill!AD$5:AD145)&gt;0.01,"",IF(MissFill!AD142/SUM(MissFill!AD$5:AD145)&gt;0.01,"",DateEnded_5Day!$A142)))))))</f>
        <v>44487</v>
      </c>
      <c r="AF142" s="13">
        <f>IF($A142&lt;='All Results'!$B$4,"",IF(SUM(MissFill!AE$5:AE145)=0,"",(IF(MissFill!AE145/SUM(MissFill!AE$5:AE145)&gt;0.01,"",IF(MissFill!AE144/SUM(MissFill!AE$5:AE145)&gt;0.01,"",IF(MissFill!AE143/SUM(MissFill!AE$5:AE145)&gt;0.01,"",IF(MissFill!AE142/SUM(MissFill!AE$5:AE145)&gt;0.01,"",DateEnded_5Day!$A142)))))))</f>
        <v>44487</v>
      </c>
      <c r="AG142" s="13">
        <f>IF($A142&lt;='All Results'!$B$4,"",IF(SUM(MissFill!AF$5:AF145)=0,"",(IF(MissFill!AF145/SUM(MissFill!AF$5:AF145)&gt;0.01,"",IF(MissFill!AF144/SUM(MissFill!AF$5:AF145)&gt;0.01,"",IF(MissFill!AF143/SUM(MissFill!AF$5:AF145)&gt;0.01,"",IF(MissFill!AF142/SUM(MissFill!AF$5:AF145)&gt;0.01,"",DateEnded_5Day!$A142)))))))</f>
        <v>44487</v>
      </c>
      <c r="AH142" s="13">
        <f>IF($A142&lt;='All Results'!$B$4,"",IF(SUM(MissFill!AG$5:AG145)=0,"",(IF(MissFill!AG145/SUM(MissFill!AG$5:AG145)&gt;0.01,"",IF(MissFill!AG144/SUM(MissFill!AG$5:AG145)&gt;0.01,"",IF(MissFill!AG143/SUM(MissFill!AG$5:AG145)&gt;0.01,"",IF(MissFill!AG142/SUM(MissFill!AG$5:AG145)&gt;0.01,"",DateEnded_5Day!$A142)))))))</f>
        <v>44487</v>
      </c>
      <c r="AI142" s="13">
        <f>IF($A142&lt;='All Results'!$B$4,"",IF(SUM(MissFill!AH$5:AH145)=0,"",(IF(MissFill!AH145/SUM(MissFill!AH$5:AH145)&gt;0.01,"",IF(MissFill!AH144/SUM(MissFill!AH$5:AH145)&gt;0.01,"",IF(MissFill!AH143/SUM(MissFill!AH$5:AH145)&gt;0.01,"",IF(MissFill!AH142/SUM(MissFill!AH$5:AH145)&gt;0.01,"",DateEnded_5Day!$A142)))))))</f>
        <v>44487</v>
      </c>
      <c r="AJ142" s="13">
        <f>IF($A142&lt;='All Results'!$B$4,"",IF(SUM(MissFill!AI$5:AI145)=0,"",(IF(MissFill!AI145/SUM(MissFill!AI$5:AI145)&gt;0.01,"",IF(MissFill!AI144/SUM(MissFill!AI$5:AI145)&gt;0.01,"",IF(MissFill!AI143/SUM(MissFill!AI$5:AI145)&gt;0.01,"",IF(MissFill!AI142/SUM(MissFill!AI$5:AI145)&gt;0.01,"",DateEnded_5Day!$A142)))))))</f>
        <v>44487</v>
      </c>
      <c r="AK142" s="13" t="str">
        <f>IF($A142&lt;='All Results'!$B$4,"",IF(SUM(MissFill!AJ$5:AJ145)=0,"",(IF(MissFill!AJ145/SUM(MissFill!AJ$5:AJ145)&gt;0.01,"",IF(MissFill!AJ144/SUM(MissFill!AJ$5:AJ145)&gt;0.01,"",IF(MissFill!AJ143/SUM(MissFill!AJ$5:AJ145)&gt;0.01,"",IF(MissFill!AJ142/SUM(MissFill!AJ$5:AJ145)&gt;0.01,"",DateEnded_5Day!$A142)))))))</f>
        <v/>
      </c>
      <c r="AL142" s="13">
        <f>IF($A142&lt;='All Results'!$B$4,"",IF(SUM(MissFill!AK$5:AK145)=0,"",(IF(MissFill!AK145/SUM(MissFill!AK$5:AK145)&gt;0.01,"",IF(MissFill!AK144/SUM(MissFill!AK$5:AK145)&gt;0.01,"",IF(MissFill!AK143/SUM(MissFill!AK$5:AK145)&gt;0.01,"",IF(MissFill!AK142/SUM(MissFill!AK$5:AK145)&gt;0.01,"",DateEnded_5Day!$A142)))))))</f>
        <v>44487</v>
      </c>
      <c r="AM142" s="13">
        <f>IF($A142&lt;='All Results'!$B$4,"",IF(SUM(MissFill!AL$5:AL145)=0,"",(IF(MissFill!AL145/SUM(MissFill!AL$5:AL145)&gt;0.01,"",IF(MissFill!AL144/SUM(MissFill!AL$5:AL145)&gt;0.01,"",IF(MissFill!AL143/SUM(MissFill!AL$5:AL145)&gt;0.01,"",IF(MissFill!AL142/SUM(MissFill!AL$5:AL145)&gt;0.01,"",DateEnded_5Day!$A142)))))))</f>
        <v>44487</v>
      </c>
      <c r="AN142" s="13">
        <f>IF($A142&lt;='All Results'!$B$4,"",IF(SUM(MissFill!AM$5:AM145)=0,"",(IF(MissFill!AM145/SUM(MissFill!AM$5:AM145)&gt;0.01,"",IF(MissFill!AM144/SUM(MissFill!AM$5:AM145)&gt;0.01,"",IF(MissFill!AM143/SUM(MissFill!AM$5:AM145)&gt;0.01,"",IF(MissFill!AM142/SUM(MissFill!AM$5:AM145)&gt;0.01,"",DateEnded_5Day!$A142)))))))</f>
        <v>44487</v>
      </c>
      <c r="AO142" s="13">
        <f>IF($A142&lt;='All Results'!$B$4,"",IF(SUM(MissFill!AN$5:AN145)=0,"",(IF(MissFill!AN145/SUM(MissFill!AN$5:AN145)&gt;0.01,"",IF(MissFill!AN144/SUM(MissFill!AN$5:AN145)&gt;0.01,"",IF(MissFill!AN143/SUM(MissFill!AN$5:AN145)&gt;0.01,"",IF(MissFill!AN142/SUM(MissFill!AN$5:AN145)&gt;0.01,"",DateEnded_5Day!$A142)))))))</f>
        <v>44487</v>
      </c>
      <c r="AP142" s="13">
        <f>IF($A142&lt;='All Results'!$B$4,"",IF(SUM(MissFill!AO$5:AO145)=0,"",(IF(MissFill!AO145/SUM(MissFill!AO$5:AO145)&gt;0.01,"",IF(MissFill!AO144/SUM(MissFill!AO$5:AO145)&gt;0.01,"",IF(MissFill!AO143/SUM(MissFill!AO$5:AO145)&gt;0.01,"",IF(MissFill!AO142/SUM(MissFill!AO$5:AO145)&gt;0.01,"",DateEnded_5Day!$A142)))))))</f>
        <v>44487</v>
      </c>
      <c r="AQ142" s="13" t="str">
        <f>IF($A142&lt;='All Results'!$B$4,"",IF(SUM(MissFill!AP$5:AP145)=0,"",(IF(MissFill!AP145/SUM(MissFill!AP$5:AP145)&gt;0.01,"",IF(MissFill!AP144/SUM(MissFill!AP$5:AP145)&gt;0.01,"",IF(MissFill!AP143/SUM(MissFill!AP$5:AP145)&gt;0.01,"",IF(MissFill!AP142/SUM(MissFill!AP$5:AP145)&gt;0.01,"",DateEnded_5Day!$A142)))))))</f>
        <v/>
      </c>
      <c r="AR142" s="13">
        <f>IF($A142&lt;='All Results'!$B$4,"",IF(SUM(MissFill!AQ$5:AQ145)=0,"",(IF(MissFill!AQ145/SUM(MissFill!AQ$5:AQ145)&gt;0.01,"",IF(MissFill!AQ144/SUM(MissFill!AQ$5:AQ145)&gt;0.01,"",IF(MissFill!AQ143/SUM(MissFill!AQ$5:AQ145)&gt;0.01,"",IF(MissFill!AQ142/SUM(MissFill!AQ$5:AQ145)&gt;0.01,"",DateEnded_5Day!$A142)))))))</f>
        <v>44487</v>
      </c>
      <c r="AS142" s="13">
        <f>IF($A142&lt;='All Results'!$B$4,"",IF(SUM(MissFill!AR$5:AR145)=0,"",(IF(MissFill!AR145/SUM(MissFill!AR$5:AR145)&gt;0.01,"",IF(MissFill!AR144/SUM(MissFill!AR$5:AR145)&gt;0.01,"",IF(MissFill!AR143/SUM(MissFill!AR$5:AR145)&gt;0.01,"",IF(MissFill!AR142/SUM(MissFill!AR$5:AR145)&gt;0.01,"",DateEnded_5Day!$A142)))))))</f>
        <v>44487</v>
      </c>
      <c r="AT142" s="13">
        <f>IF($A142&lt;='All Results'!$B$4,"",IF(SUM(MissFill!AS$5:AS145)=0,"",(IF(MissFill!AS145/SUM(MissFill!AS$5:AS145)&gt;0.01,"",IF(MissFill!AS144/SUM(MissFill!AS$5:AS145)&gt;0.01,"",IF(MissFill!AS143/SUM(MissFill!AS$5:AS145)&gt;0.01,"",IF(MissFill!AS142/SUM(MissFill!AS$5:AS145)&gt;0.01,"",DateEnded_5Day!$A142)))))))</f>
        <v>44487</v>
      </c>
      <c r="AU142" s="13">
        <f>IF($A142&lt;='All Results'!$B$4,"",IF(SUM(MissFill!AT$5:AT145)=0,"",(IF(MissFill!AT145/SUM(MissFill!AT$5:AT145)&gt;0.01,"",IF(MissFill!AT144/SUM(MissFill!AT$5:AT145)&gt;0.01,"",IF(MissFill!AT143/SUM(MissFill!AT$5:AT145)&gt;0.01,"",IF(MissFill!AT142/SUM(MissFill!AT$5:AT145)&gt;0.01,"",DateEnded_5Day!$A142)))))))</f>
        <v>44487</v>
      </c>
      <c r="AV142" s="13">
        <f>IF($A142&lt;='All Results'!$B$4,"",IF(SUM(MissFill!AU$5:AU145)=0,"",(IF(MissFill!AU145/SUM(MissFill!AU$5:AU145)&gt;0.01,"",IF(MissFill!AU144/SUM(MissFill!AU$5:AU145)&gt;0.01,"",IF(MissFill!AU143/SUM(MissFill!AU$5:AU145)&gt;0.01,"",IF(MissFill!AU142/SUM(MissFill!AU$5:AU145)&gt;0.01,"",DateEnded_5Day!$A142)))))))</f>
        <v>44487</v>
      </c>
      <c r="AW142" s="13">
        <f>IF($A142&lt;='All Results'!$B$4,"",IF(SUM(MissFill!AV$5:AV145)=0,"",(IF(MissFill!AV145/SUM(MissFill!AV$5:AV145)&gt;0.01,"",IF(MissFill!AV144/SUM(MissFill!AV$5:AV145)&gt;0.01,"",IF(MissFill!AV143/SUM(MissFill!AV$5:AV145)&gt;0.01,"",IF(MissFill!AV142/SUM(MissFill!AV$5:AV145)&gt;0.01,"",DateEnded_5Day!$A142)))))))</f>
        <v>44487</v>
      </c>
      <c r="AX142" s="13">
        <f>IF($A142&lt;='All Results'!$B$4,"",IF(SUM(MissFill!AW$5:AW145)=0,"",(IF(MissFill!AW145/SUM(MissFill!AW$5:AW145)&gt;0.01,"",IF(MissFill!AW144/SUM(MissFill!AW$5:AW145)&gt;0.01,"",IF(MissFill!AW143/SUM(MissFill!AW$5:AW145)&gt;0.01,"",IF(MissFill!AW142/SUM(MissFill!AW$5:AW145)&gt;0.01,"",DateEnded_5Day!$A142)))))))</f>
        <v>44487</v>
      </c>
    </row>
    <row r="143" spans="1:50" x14ac:dyDescent="0.25">
      <c r="A143" s="8">
        <v>44488</v>
      </c>
      <c r="B143" s="11">
        <v>292</v>
      </c>
      <c r="C143" s="13">
        <f>IF($A143&lt;='All Results'!$B$4,"",IF(SUM(MissFill!B$5:B146)=0,"",(IF(MissFill!B146/SUM(MissFill!B$5:B146)&gt;0.01,"",IF(MissFill!B145/SUM(MissFill!B$5:B146)&gt;0.01,"",IF(MissFill!B144/SUM(MissFill!B$5:B146)&gt;0.01,"",IF(MissFill!B143/SUM(MissFill!B$5:B146)&gt;0.01,"",DateEnded_5Day!$A143)))))))</f>
        <v>44488</v>
      </c>
      <c r="D143" s="13">
        <f>IF($A143&lt;='All Results'!$B$4,"",IF(SUM(MissFill!C$5:C146)=0,"",(IF(MissFill!C146/SUM(MissFill!C$5:C146)&gt;0.01,"",IF(MissFill!C145/SUM(MissFill!C$5:C146)&gt;0.01,"",IF(MissFill!C144/SUM(MissFill!C$5:C146)&gt;0.01,"",IF(MissFill!C143/SUM(MissFill!C$5:C146)&gt;0.01,"",DateEnded_5Day!$A143)))))))</f>
        <v>44488</v>
      </c>
      <c r="E143" s="13">
        <f>IF($A143&lt;='All Results'!$B$4,"",IF(SUM(MissFill!D$5:D146)=0,"",(IF(MissFill!D146/SUM(MissFill!D$5:D146)&gt;0.01,"",IF(MissFill!D145/SUM(MissFill!D$5:D146)&gt;0.01,"",IF(MissFill!D144/SUM(MissFill!D$5:D146)&gt;0.01,"",IF(MissFill!D143/SUM(MissFill!D$5:D146)&gt;0.01,"",DateEnded_5Day!$A143)))))))</f>
        <v>44488</v>
      </c>
      <c r="F143" s="13">
        <f>IF($A143&lt;='All Results'!$B$4,"",IF(SUM(MissFill!E$5:E146)=0,"",(IF(MissFill!E146/SUM(MissFill!E$5:E146)&gt;0.01,"",IF(MissFill!E145/SUM(MissFill!E$5:E146)&gt;0.01,"",IF(MissFill!E144/SUM(MissFill!E$5:E146)&gt;0.01,"",IF(MissFill!E143/SUM(MissFill!E$5:E146)&gt;0.01,"",DateEnded_5Day!$A143)))))))</f>
        <v>44488</v>
      </c>
      <c r="G143" s="13">
        <f>IF($A143&lt;='All Results'!$B$4,"",IF(SUM(MissFill!F$5:F146)=0,"",(IF(MissFill!F146/SUM(MissFill!F$5:F146)&gt;0.01,"",IF(MissFill!F145/SUM(MissFill!F$5:F146)&gt;0.01,"",IF(MissFill!F144/SUM(MissFill!F$5:F146)&gt;0.01,"",IF(MissFill!F143/SUM(MissFill!F$5:F146)&gt;0.01,"",DateEnded_5Day!$A143)))))))</f>
        <v>44488</v>
      </c>
      <c r="H143" s="13">
        <f>IF($A143&lt;='All Results'!$B$4,"",IF(SUM(MissFill!G$5:G146)=0,"",(IF(MissFill!G146/SUM(MissFill!G$5:G146)&gt;0.01,"",IF(MissFill!G145/SUM(MissFill!G$5:G146)&gt;0.01,"",IF(MissFill!G144/SUM(MissFill!G$5:G146)&gt;0.01,"",IF(MissFill!G143/SUM(MissFill!G$5:G146)&gt;0.01,"",DateEnded_5Day!$A143)))))))</f>
        <v>44488</v>
      </c>
      <c r="I143" s="13">
        <f>IF($A143&lt;='All Results'!$B$4,"",IF(SUM(MissFill!H$5:H146)=0,"",(IF(MissFill!H146/SUM(MissFill!H$5:H146)&gt;0.01,"",IF(MissFill!H145/SUM(MissFill!H$5:H146)&gt;0.01,"",IF(MissFill!H144/SUM(MissFill!H$5:H146)&gt;0.01,"",IF(MissFill!H143/SUM(MissFill!H$5:H146)&gt;0.01,"",DateEnded_5Day!$A143)))))))</f>
        <v>44488</v>
      </c>
      <c r="J143" s="13">
        <f>IF($A143&lt;='All Results'!$B$4,"",IF(SUM(MissFill!I$5:I146)=0,"",(IF(MissFill!I146/SUM(MissFill!I$5:I146)&gt;0.01,"",IF(MissFill!I145/SUM(MissFill!I$5:I146)&gt;0.01,"",IF(MissFill!I144/SUM(MissFill!I$5:I146)&gt;0.01,"",IF(MissFill!I143/SUM(MissFill!I$5:I146)&gt;0.01,"",DateEnded_5Day!$A143)))))))</f>
        <v>44488</v>
      </c>
      <c r="K143" s="13">
        <f>IF($A143&lt;='All Results'!$B$4,"",IF(SUM(MissFill!J$5:J146)=0,"",(IF(MissFill!J146/SUM(MissFill!J$5:J146)&gt;0.01,"",IF(MissFill!J145/SUM(MissFill!J$5:J146)&gt;0.01,"",IF(MissFill!J144/SUM(MissFill!J$5:J146)&gt;0.01,"",IF(MissFill!J143/SUM(MissFill!J$5:J146)&gt;0.01,"",DateEnded_5Day!$A143)))))))</f>
        <v>44488</v>
      </c>
      <c r="L143" s="13">
        <f>IF($A143&lt;='All Results'!$B$4,"",IF(SUM(MissFill!K$5:K146)=0,"",(IF(MissFill!K146/SUM(MissFill!K$5:K146)&gt;0.01,"",IF(MissFill!K145/SUM(MissFill!K$5:K146)&gt;0.01,"",IF(MissFill!K144/SUM(MissFill!K$5:K146)&gt;0.01,"",IF(MissFill!K143/SUM(MissFill!K$5:K146)&gt;0.01,"",DateEnded_5Day!$A143)))))))</f>
        <v>44488</v>
      </c>
      <c r="M143" s="13">
        <f>IF($A143&lt;='All Results'!$B$4,"",IF(SUM(MissFill!L$5:L146)=0,"",(IF(MissFill!L146/SUM(MissFill!L$5:L146)&gt;0.01,"",IF(MissFill!L145/SUM(MissFill!L$5:L146)&gt;0.01,"",IF(MissFill!L144/SUM(MissFill!L$5:L146)&gt;0.01,"",IF(MissFill!L143/SUM(MissFill!L$5:L146)&gt;0.01,"",DateEnded_5Day!$A143)))))))</f>
        <v>44488</v>
      </c>
      <c r="N143" s="13">
        <f>IF($A143&lt;='All Results'!$B$4,"",IF(SUM(MissFill!M$5:M146)=0,"",(IF(MissFill!M146/SUM(MissFill!M$5:M146)&gt;0.01,"",IF(MissFill!M145/SUM(MissFill!M$5:M146)&gt;0.01,"",IF(MissFill!M144/SUM(MissFill!M$5:M146)&gt;0.01,"",IF(MissFill!M143/SUM(MissFill!M$5:M146)&gt;0.01,"",DateEnded_5Day!$A143)))))))</f>
        <v>44488</v>
      </c>
      <c r="O143" s="13">
        <f>IF($A143&lt;='All Results'!$B$4,"",IF(SUM(MissFill!N$5:N146)=0,"",(IF(MissFill!N146/SUM(MissFill!N$5:N146)&gt;0.01,"",IF(MissFill!N145/SUM(MissFill!N$5:N146)&gt;0.01,"",IF(MissFill!N144/SUM(MissFill!N$5:N146)&gt;0.01,"",IF(MissFill!N143/SUM(MissFill!N$5:N146)&gt;0.01,"",DateEnded_5Day!$A143)))))))</f>
        <v>44488</v>
      </c>
      <c r="P143" s="13">
        <f>IF($A143&lt;='All Results'!$B$4,"",IF(SUM(MissFill!O$5:O146)=0,"",(IF(MissFill!O146/SUM(MissFill!O$5:O146)&gt;0.01,"",IF(MissFill!O145/SUM(MissFill!O$5:O146)&gt;0.01,"",IF(MissFill!O144/SUM(MissFill!O$5:O146)&gt;0.01,"",IF(MissFill!O143/SUM(MissFill!O$5:O146)&gt;0.01,"",DateEnded_5Day!$A143)))))))</f>
        <v>44488</v>
      </c>
      <c r="Q143" s="13">
        <f>IF($A143&lt;='All Results'!$B$4,"",IF(SUM(MissFill!P$5:P146)=0,"",(IF(MissFill!P146/SUM(MissFill!P$5:P146)&gt;0.01,"",IF(MissFill!P145/SUM(MissFill!P$5:P146)&gt;0.01,"",IF(MissFill!P144/SUM(MissFill!P$5:P146)&gt;0.01,"",IF(MissFill!P143/SUM(MissFill!P$5:P146)&gt;0.01,"",DateEnded_5Day!$A143)))))))</f>
        <v>44488</v>
      </c>
      <c r="R143" s="13">
        <f>IF($A143&lt;='All Results'!$B$4,"",IF(SUM(MissFill!Q$5:Q146)=0,"",(IF(MissFill!Q146/SUM(MissFill!Q$5:Q146)&gt;0.01,"",IF(MissFill!Q145/SUM(MissFill!Q$5:Q146)&gt;0.01,"",IF(MissFill!Q144/SUM(MissFill!Q$5:Q146)&gt;0.01,"",IF(MissFill!Q143/SUM(MissFill!Q$5:Q146)&gt;0.01,"",DateEnded_5Day!$A143)))))))</f>
        <v>44488</v>
      </c>
      <c r="S143" s="13">
        <f>IF($A143&lt;='All Results'!$B$4,"",IF(SUM(MissFill!R$5:R146)=0,"",(IF(MissFill!R146/SUM(MissFill!R$5:R146)&gt;0.01,"",IF(MissFill!R145/SUM(MissFill!R$5:R146)&gt;0.01,"",IF(MissFill!R144/SUM(MissFill!R$5:R146)&gt;0.01,"",IF(MissFill!R143/SUM(MissFill!R$5:R146)&gt;0.01,"",DateEnded_5Day!$A143)))))))</f>
        <v>44488</v>
      </c>
      <c r="T143" s="13">
        <f>IF($A143&lt;='All Results'!$B$4,"",IF(SUM(MissFill!S$5:S146)=0,"",(IF(MissFill!S146/SUM(MissFill!S$5:S146)&gt;0.01,"",IF(MissFill!S145/SUM(MissFill!S$5:S146)&gt;0.01,"",IF(MissFill!S144/SUM(MissFill!S$5:S146)&gt;0.01,"",IF(MissFill!S143/SUM(MissFill!S$5:S146)&gt;0.01,"",DateEnded_5Day!$A143)))))))</f>
        <v>44488</v>
      </c>
      <c r="U143" s="13">
        <f>IF($A143&lt;='All Results'!$B$4,"",IF(SUM(MissFill!T$5:T146)=0,"",(IF(MissFill!T146/SUM(MissFill!T$5:T146)&gt;0.01,"",IF(MissFill!T145/SUM(MissFill!T$5:T146)&gt;0.01,"",IF(MissFill!T144/SUM(MissFill!T$5:T146)&gt;0.01,"",IF(MissFill!T143/SUM(MissFill!T$5:T146)&gt;0.01,"",DateEnded_5Day!$A143)))))))</f>
        <v>44488</v>
      </c>
      <c r="V143" s="13">
        <f>IF($A143&lt;='All Results'!$B$4,"",IF(SUM(MissFill!U$5:U146)=0,"",(IF(MissFill!U146/SUM(MissFill!U$5:U146)&gt;0.01,"",IF(MissFill!U145/SUM(MissFill!U$5:U146)&gt;0.01,"",IF(MissFill!U144/SUM(MissFill!U$5:U146)&gt;0.01,"",IF(MissFill!U143/SUM(MissFill!U$5:U146)&gt;0.01,"",DateEnded_5Day!$A143)))))))</f>
        <v>44488</v>
      </c>
      <c r="W143" s="13" t="str">
        <f>IF($A143&lt;='All Results'!$B$4,"",IF(SUM(MissFill!V$5:V146)=0,"",(IF(MissFill!V146/SUM(MissFill!V$5:V146)&gt;0.01,"",IF(MissFill!V145/SUM(MissFill!V$5:V146)&gt;0.01,"",IF(MissFill!V144/SUM(MissFill!V$5:V146)&gt;0.01,"",IF(MissFill!V143/SUM(MissFill!V$5:V146)&gt;0.01,"",DateEnded_5Day!$A143)))))))</f>
        <v/>
      </c>
      <c r="X143" s="13">
        <f>IF($A143&lt;='All Results'!$B$4,"",IF(SUM(MissFill!W$5:W146)=0,"",(IF(MissFill!W146/SUM(MissFill!W$5:W146)&gt;0.01,"",IF(MissFill!W145/SUM(MissFill!W$5:W146)&gt;0.01,"",IF(MissFill!W144/SUM(MissFill!W$5:W146)&gt;0.01,"",IF(MissFill!W143/SUM(MissFill!W$5:W146)&gt;0.01,"",DateEnded_5Day!$A143)))))))</f>
        <v>44488</v>
      </c>
      <c r="Y143" s="13">
        <f>IF($A143&lt;='All Results'!$B$4,"",IF(SUM(MissFill!X$5:X146)=0,"",(IF(MissFill!X146/SUM(MissFill!X$5:X146)&gt;0.01,"",IF(MissFill!X145/SUM(MissFill!X$5:X146)&gt;0.01,"",IF(MissFill!X144/SUM(MissFill!X$5:X146)&gt;0.01,"",IF(MissFill!X143/SUM(MissFill!X$5:X146)&gt;0.01,"",DateEnded_5Day!$A143)))))))</f>
        <v>44488</v>
      </c>
      <c r="Z143" s="13">
        <f>IF($A143&lt;='All Results'!$B$4,"",IF(SUM(MissFill!Y$5:Y146)=0,"",(IF(MissFill!Y146/SUM(MissFill!Y$5:Y146)&gt;0.01,"",IF(MissFill!Y145/SUM(MissFill!Y$5:Y146)&gt;0.01,"",IF(MissFill!Y144/SUM(MissFill!Y$5:Y146)&gt;0.01,"",IF(MissFill!Y143/SUM(MissFill!Y$5:Y146)&gt;0.01,"",DateEnded_5Day!$A143)))))))</f>
        <v>44488</v>
      </c>
      <c r="AA143" s="13">
        <f>IF($A143&lt;='All Results'!$B$4,"",IF(SUM(MissFill!Z$5:Z146)=0,"",(IF(MissFill!Z146/SUM(MissFill!Z$5:Z146)&gt;0.01,"",IF(MissFill!Z145/SUM(MissFill!Z$5:Z146)&gt;0.01,"",IF(MissFill!Z144/SUM(MissFill!Z$5:Z146)&gt;0.01,"",IF(MissFill!Z143/SUM(MissFill!Z$5:Z146)&gt;0.01,"",DateEnded_5Day!$A143)))))))</f>
        <v>44488</v>
      </c>
      <c r="AB143" s="13">
        <f>IF($A143&lt;='All Results'!$B$4,"",IF(SUM(MissFill!AA$5:AA146)=0,"",(IF(MissFill!AA146/SUM(MissFill!AA$5:AA146)&gt;0.01,"",IF(MissFill!AA145/SUM(MissFill!AA$5:AA146)&gt;0.01,"",IF(MissFill!AA144/SUM(MissFill!AA$5:AA146)&gt;0.01,"",IF(MissFill!AA143/SUM(MissFill!AA$5:AA146)&gt;0.01,"",DateEnded_5Day!$A143)))))))</f>
        <v>44488</v>
      </c>
      <c r="AC143" s="13">
        <f>IF($A143&lt;='All Results'!$B$4,"",IF(SUM(MissFill!AB$5:AB146)=0,"",(IF(MissFill!AB146/SUM(MissFill!AB$5:AB146)&gt;0.01,"",IF(MissFill!AB145/SUM(MissFill!AB$5:AB146)&gt;0.01,"",IF(MissFill!AB144/SUM(MissFill!AB$5:AB146)&gt;0.01,"",IF(MissFill!AB143/SUM(MissFill!AB$5:AB146)&gt;0.01,"",DateEnded_5Day!$A143)))))))</f>
        <v>44488</v>
      </c>
      <c r="AD143" s="13">
        <f>IF($A143&lt;='All Results'!$B$4,"",IF(SUM(MissFill!AC$5:AC146)=0,"",(IF(MissFill!AC146/SUM(MissFill!AC$5:AC146)&gt;0.01,"",IF(MissFill!AC145/SUM(MissFill!AC$5:AC146)&gt;0.01,"",IF(MissFill!AC144/SUM(MissFill!AC$5:AC146)&gt;0.01,"",IF(MissFill!AC143/SUM(MissFill!AC$5:AC146)&gt;0.01,"",DateEnded_5Day!$A143)))))))</f>
        <v>44488</v>
      </c>
      <c r="AE143" s="13">
        <f>IF($A143&lt;='All Results'!$B$4,"",IF(SUM(MissFill!AD$5:AD146)=0,"",(IF(MissFill!AD146/SUM(MissFill!AD$5:AD146)&gt;0.01,"",IF(MissFill!AD145/SUM(MissFill!AD$5:AD146)&gt;0.01,"",IF(MissFill!AD144/SUM(MissFill!AD$5:AD146)&gt;0.01,"",IF(MissFill!AD143/SUM(MissFill!AD$5:AD146)&gt;0.01,"",DateEnded_5Day!$A143)))))))</f>
        <v>44488</v>
      </c>
      <c r="AF143" s="13">
        <f>IF($A143&lt;='All Results'!$B$4,"",IF(SUM(MissFill!AE$5:AE146)=0,"",(IF(MissFill!AE146/SUM(MissFill!AE$5:AE146)&gt;0.01,"",IF(MissFill!AE145/SUM(MissFill!AE$5:AE146)&gt;0.01,"",IF(MissFill!AE144/SUM(MissFill!AE$5:AE146)&gt;0.01,"",IF(MissFill!AE143/SUM(MissFill!AE$5:AE146)&gt;0.01,"",DateEnded_5Day!$A143)))))))</f>
        <v>44488</v>
      </c>
      <c r="AG143" s="13">
        <f>IF($A143&lt;='All Results'!$B$4,"",IF(SUM(MissFill!AF$5:AF146)=0,"",(IF(MissFill!AF146/SUM(MissFill!AF$5:AF146)&gt;0.01,"",IF(MissFill!AF145/SUM(MissFill!AF$5:AF146)&gt;0.01,"",IF(MissFill!AF144/SUM(MissFill!AF$5:AF146)&gt;0.01,"",IF(MissFill!AF143/SUM(MissFill!AF$5:AF146)&gt;0.01,"",DateEnded_5Day!$A143)))))))</f>
        <v>44488</v>
      </c>
      <c r="AH143" s="13">
        <f>IF($A143&lt;='All Results'!$B$4,"",IF(SUM(MissFill!AG$5:AG146)=0,"",(IF(MissFill!AG146/SUM(MissFill!AG$5:AG146)&gt;0.01,"",IF(MissFill!AG145/SUM(MissFill!AG$5:AG146)&gt;0.01,"",IF(MissFill!AG144/SUM(MissFill!AG$5:AG146)&gt;0.01,"",IF(MissFill!AG143/SUM(MissFill!AG$5:AG146)&gt;0.01,"",DateEnded_5Day!$A143)))))))</f>
        <v>44488</v>
      </c>
      <c r="AI143" s="13">
        <f>IF($A143&lt;='All Results'!$B$4,"",IF(SUM(MissFill!AH$5:AH146)=0,"",(IF(MissFill!AH146/SUM(MissFill!AH$5:AH146)&gt;0.01,"",IF(MissFill!AH145/SUM(MissFill!AH$5:AH146)&gt;0.01,"",IF(MissFill!AH144/SUM(MissFill!AH$5:AH146)&gt;0.01,"",IF(MissFill!AH143/SUM(MissFill!AH$5:AH146)&gt;0.01,"",DateEnded_5Day!$A143)))))))</f>
        <v>44488</v>
      </c>
      <c r="AJ143" s="13">
        <f>IF($A143&lt;='All Results'!$B$4,"",IF(SUM(MissFill!AI$5:AI146)=0,"",(IF(MissFill!AI146/SUM(MissFill!AI$5:AI146)&gt;0.01,"",IF(MissFill!AI145/SUM(MissFill!AI$5:AI146)&gt;0.01,"",IF(MissFill!AI144/SUM(MissFill!AI$5:AI146)&gt;0.01,"",IF(MissFill!AI143/SUM(MissFill!AI$5:AI146)&gt;0.01,"",DateEnded_5Day!$A143)))))))</f>
        <v>44488</v>
      </c>
      <c r="AK143" s="13" t="str">
        <f>IF($A143&lt;='All Results'!$B$4,"",IF(SUM(MissFill!AJ$5:AJ146)=0,"",(IF(MissFill!AJ146/SUM(MissFill!AJ$5:AJ146)&gt;0.01,"",IF(MissFill!AJ145/SUM(MissFill!AJ$5:AJ146)&gt;0.01,"",IF(MissFill!AJ144/SUM(MissFill!AJ$5:AJ146)&gt;0.01,"",IF(MissFill!AJ143/SUM(MissFill!AJ$5:AJ146)&gt;0.01,"",DateEnded_5Day!$A143)))))))</f>
        <v/>
      </c>
      <c r="AL143" s="13">
        <f>IF($A143&lt;='All Results'!$B$4,"",IF(SUM(MissFill!AK$5:AK146)=0,"",(IF(MissFill!AK146/SUM(MissFill!AK$5:AK146)&gt;0.01,"",IF(MissFill!AK145/SUM(MissFill!AK$5:AK146)&gt;0.01,"",IF(MissFill!AK144/SUM(MissFill!AK$5:AK146)&gt;0.01,"",IF(MissFill!AK143/SUM(MissFill!AK$5:AK146)&gt;0.01,"",DateEnded_5Day!$A143)))))))</f>
        <v>44488</v>
      </c>
      <c r="AM143" s="13">
        <f>IF($A143&lt;='All Results'!$B$4,"",IF(SUM(MissFill!AL$5:AL146)=0,"",(IF(MissFill!AL146/SUM(MissFill!AL$5:AL146)&gt;0.01,"",IF(MissFill!AL145/SUM(MissFill!AL$5:AL146)&gt;0.01,"",IF(MissFill!AL144/SUM(MissFill!AL$5:AL146)&gt;0.01,"",IF(MissFill!AL143/SUM(MissFill!AL$5:AL146)&gt;0.01,"",DateEnded_5Day!$A143)))))))</f>
        <v>44488</v>
      </c>
      <c r="AN143" s="13">
        <f>IF($A143&lt;='All Results'!$B$4,"",IF(SUM(MissFill!AM$5:AM146)=0,"",(IF(MissFill!AM146/SUM(MissFill!AM$5:AM146)&gt;0.01,"",IF(MissFill!AM145/SUM(MissFill!AM$5:AM146)&gt;0.01,"",IF(MissFill!AM144/SUM(MissFill!AM$5:AM146)&gt;0.01,"",IF(MissFill!AM143/SUM(MissFill!AM$5:AM146)&gt;0.01,"",DateEnded_5Day!$A143)))))))</f>
        <v>44488</v>
      </c>
      <c r="AO143" s="13">
        <f>IF($A143&lt;='All Results'!$B$4,"",IF(SUM(MissFill!AN$5:AN146)=0,"",(IF(MissFill!AN146/SUM(MissFill!AN$5:AN146)&gt;0.01,"",IF(MissFill!AN145/SUM(MissFill!AN$5:AN146)&gt;0.01,"",IF(MissFill!AN144/SUM(MissFill!AN$5:AN146)&gt;0.01,"",IF(MissFill!AN143/SUM(MissFill!AN$5:AN146)&gt;0.01,"",DateEnded_5Day!$A143)))))))</f>
        <v>44488</v>
      </c>
      <c r="AP143" s="13">
        <f>IF($A143&lt;='All Results'!$B$4,"",IF(SUM(MissFill!AO$5:AO146)=0,"",(IF(MissFill!AO146/SUM(MissFill!AO$5:AO146)&gt;0.01,"",IF(MissFill!AO145/SUM(MissFill!AO$5:AO146)&gt;0.01,"",IF(MissFill!AO144/SUM(MissFill!AO$5:AO146)&gt;0.01,"",IF(MissFill!AO143/SUM(MissFill!AO$5:AO146)&gt;0.01,"",DateEnded_5Day!$A143)))))))</f>
        <v>44488</v>
      </c>
      <c r="AQ143" s="13">
        <f>IF($A143&lt;='All Results'!$B$4,"",IF(SUM(MissFill!AP$5:AP146)=0,"",(IF(MissFill!AP146/SUM(MissFill!AP$5:AP146)&gt;0.01,"",IF(MissFill!AP145/SUM(MissFill!AP$5:AP146)&gt;0.01,"",IF(MissFill!AP144/SUM(MissFill!AP$5:AP146)&gt;0.01,"",IF(MissFill!AP143/SUM(MissFill!AP$5:AP146)&gt;0.01,"",DateEnded_5Day!$A143)))))))</f>
        <v>44488</v>
      </c>
      <c r="AR143" s="13">
        <f>IF($A143&lt;='All Results'!$B$4,"",IF(SUM(MissFill!AQ$5:AQ146)=0,"",(IF(MissFill!AQ146/SUM(MissFill!AQ$5:AQ146)&gt;0.01,"",IF(MissFill!AQ145/SUM(MissFill!AQ$5:AQ146)&gt;0.01,"",IF(MissFill!AQ144/SUM(MissFill!AQ$5:AQ146)&gt;0.01,"",IF(MissFill!AQ143/SUM(MissFill!AQ$5:AQ146)&gt;0.01,"",DateEnded_5Day!$A143)))))))</f>
        <v>44488</v>
      </c>
      <c r="AS143" s="13">
        <f>IF($A143&lt;='All Results'!$B$4,"",IF(SUM(MissFill!AR$5:AR146)=0,"",(IF(MissFill!AR146/SUM(MissFill!AR$5:AR146)&gt;0.01,"",IF(MissFill!AR145/SUM(MissFill!AR$5:AR146)&gt;0.01,"",IF(MissFill!AR144/SUM(MissFill!AR$5:AR146)&gt;0.01,"",IF(MissFill!AR143/SUM(MissFill!AR$5:AR146)&gt;0.01,"",DateEnded_5Day!$A143)))))))</f>
        <v>44488</v>
      </c>
      <c r="AT143" s="13">
        <f>IF($A143&lt;='All Results'!$B$4,"",IF(SUM(MissFill!AS$5:AS146)=0,"",(IF(MissFill!AS146/SUM(MissFill!AS$5:AS146)&gt;0.01,"",IF(MissFill!AS145/SUM(MissFill!AS$5:AS146)&gt;0.01,"",IF(MissFill!AS144/SUM(MissFill!AS$5:AS146)&gt;0.01,"",IF(MissFill!AS143/SUM(MissFill!AS$5:AS146)&gt;0.01,"",DateEnded_5Day!$A143)))))))</f>
        <v>44488</v>
      </c>
      <c r="AU143" s="13">
        <f>IF($A143&lt;='All Results'!$B$4,"",IF(SUM(MissFill!AT$5:AT146)=0,"",(IF(MissFill!AT146/SUM(MissFill!AT$5:AT146)&gt;0.01,"",IF(MissFill!AT145/SUM(MissFill!AT$5:AT146)&gt;0.01,"",IF(MissFill!AT144/SUM(MissFill!AT$5:AT146)&gt;0.01,"",IF(MissFill!AT143/SUM(MissFill!AT$5:AT146)&gt;0.01,"",DateEnded_5Day!$A143)))))))</f>
        <v>44488</v>
      </c>
      <c r="AV143" s="13">
        <f>IF($A143&lt;='All Results'!$B$4,"",IF(SUM(MissFill!AU$5:AU146)=0,"",(IF(MissFill!AU146/SUM(MissFill!AU$5:AU146)&gt;0.01,"",IF(MissFill!AU145/SUM(MissFill!AU$5:AU146)&gt;0.01,"",IF(MissFill!AU144/SUM(MissFill!AU$5:AU146)&gt;0.01,"",IF(MissFill!AU143/SUM(MissFill!AU$5:AU146)&gt;0.01,"",DateEnded_5Day!$A143)))))))</f>
        <v>44488</v>
      </c>
      <c r="AW143" s="13">
        <f>IF($A143&lt;='All Results'!$B$4,"",IF(SUM(MissFill!AV$5:AV146)=0,"",(IF(MissFill!AV146/SUM(MissFill!AV$5:AV146)&gt;0.01,"",IF(MissFill!AV145/SUM(MissFill!AV$5:AV146)&gt;0.01,"",IF(MissFill!AV144/SUM(MissFill!AV$5:AV146)&gt;0.01,"",IF(MissFill!AV143/SUM(MissFill!AV$5:AV146)&gt;0.01,"",DateEnded_5Day!$A143)))))))</f>
        <v>44488</v>
      </c>
      <c r="AX143" s="13">
        <f>IF($A143&lt;='All Results'!$B$4,"",IF(SUM(MissFill!AW$5:AW146)=0,"",(IF(MissFill!AW146/SUM(MissFill!AW$5:AW146)&gt;0.01,"",IF(MissFill!AW145/SUM(MissFill!AW$5:AW146)&gt;0.01,"",IF(MissFill!AW144/SUM(MissFill!AW$5:AW146)&gt;0.01,"",IF(MissFill!AW143/SUM(MissFill!AW$5:AW146)&gt;0.01,"",DateEnded_5Day!$A143)))))))</f>
        <v>44488</v>
      </c>
    </row>
    <row r="144" spans="1:50" x14ac:dyDescent="0.25">
      <c r="A144" s="8">
        <v>44489</v>
      </c>
      <c r="B144" s="11">
        <v>293</v>
      </c>
      <c r="C144" s="13">
        <f>IF($A144&lt;='All Results'!$B$4,"",IF(SUM(MissFill!B$5:B147)=0,"",(IF(MissFill!B147/SUM(MissFill!B$5:B147)&gt;0.01,"",IF(MissFill!B146/SUM(MissFill!B$5:B147)&gt;0.01,"",IF(MissFill!B145/SUM(MissFill!B$5:B147)&gt;0.01,"",IF(MissFill!B144/SUM(MissFill!B$5:B147)&gt;0.01,"",DateEnded_5Day!$A144)))))))</f>
        <v>44489</v>
      </c>
      <c r="D144" s="13">
        <f>IF($A144&lt;='All Results'!$B$4,"",IF(SUM(MissFill!C$5:C147)=0,"",(IF(MissFill!C147/SUM(MissFill!C$5:C147)&gt;0.01,"",IF(MissFill!C146/SUM(MissFill!C$5:C147)&gt;0.01,"",IF(MissFill!C145/SUM(MissFill!C$5:C147)&gt;0.01,"",IF(MissFill!C144/SUM(MissFill!C$5:C147)&gt;0.01,"",DateEnded_5Day!$A144)))))))</f>
        <v>44489</v>
      </c>
      <c r="E144" s="13">
        <f>IF($A144&lt;='All Results'!$B$4,"",IF(SUM(MissFill!D$5:D147)=0,"",(IF(MissFill!D147/SUM(MissFill!D$5:D147)&gt;0.01,"",IF(MissFill!D146/SUM(MissFill!D$5:D147)&gt;0.01,"",IF(MissFill!D145/SUM(MissFill!D$5:D147)&gt;0.01,"",IF(MissFill!D144/SUM(MissFill!D$5:D147)&gt;0.01,"",DateEnded_5Day!$A144)))))))</f>
        <v>44489</v>
      </c>
      <c r="F144" s="13">
        <f>IF($A144&lt;='All Results'!$B$4,"",IF(SUM(MissFill!E$5:E147)=0,"",(IF(MissFill!E147/SUM(MissFill!E$5:E147)&gt;0.01,"",IF(MissFill!E146/SUM(MissFill!E$5:E147)&gt;0.01,"",IF(MissFill!E145/SUM(MissFill!E$5:E147)&gt;0.01,"",IF(MissFill!E144/SUM(MissFill!E$5:E147)&gt;0.01,"",DateEnded_5Day!$A144)))))))</f>
        <v>44489</v>
      </c>
      <c r="G144" s="13">
        <f>IF($A144&lt;='All Results'!$B$4,"",IF(SUM(MissFill!F$5:F147)=0,"",(IF(MissFill!F147/SUM(MissFill!F$5:F147)&gt;0.01,"",IF(MissFill!F146/SUM(MissFill!F$5:F147)&gt;0.01,"",IF(MissFill!F145/SUM(MissFill!F$5:F147)&gt;0.01,"",IF(MissFill!F144/SUM(MissFill!F$5:F147)&gt;0.01,"",DateEnded_5Day!$A144)))))))</f>
        <v>44489</v>
      </c>
      <c r="H144" s="13">
        <f>IF($A144&lt;='All Results'!$B$4,"",IF(SUM(MissFill!G$5:G147)=0,"",(IF(MissFill!G147/SUM(MissFill!G$5:G147)&gt;0.01,"",IF(MissFill!G146/SUM(MissFill!G$5:G147)&gt;0.01,"",IF(MissFill!G145/SUM(MissFill!G$5:G147)&gt;0.01,"",IF(MissFill!G144/SUM(MissFill!G$5:G147)&gt;0.01,"",DateEnded_5Day!$A144)))))))</f>
        <v>44489</v>
      </c>
      <c r="I144" s="13">
        <f>IF($A144&lt;='All Results'!$B$4,"",IF(SUM(MissFill!H$5:H147)=0,"",(IF(MissFill!H147/SUM(MissFill!H$5:H147)&gt;0.01,"",IF(MissFill!H146/SUM(MissFill!H$5:H147)&gt;0.01,"",IF(MissFill!H145/SUM(MissFill!H$5:H147)&gt;0.01,"",IF(MissFill!H144/SUM(MissFill!H$5:H147)&gt;0.01,"",DateEnded_5Day!$A144)))))))</f>
        <v>44489</v>
      </c>
      <c r="J144" s="13">
        <f>IF($A144&lt;='All Results'!$B$4,"",IF(SUM(MissFill!I$5:I147)=0,"",(IF(MissFill!I147/SUM(MissFill!I$5:I147)&gt;0.01,"",IF(MissFill!I146/SUM(MissFill!I$5:I147)&gt;0.01,"",IF(MissFill!I145/SUM(MissFill!I$5:I147)&gt;0.01,"",IF(MissFill!I144/SUM(MissFill!I$5:I147)&gt;0.01,"",DateEnded_5Day!$A144)))))))</f>
        <v>44489</v>
      </c>
      <c r="K144" s="13">
        <f>IF($A144&lt;='All Results'!$B$4,"",IF(SUM(MissFill!J$5:J147)=0,"",(IF(MissFill!J147/SUM(MissFill!J$5:J147)&gt;0.01,"",IF(MissFill!J146/SUM(MissFill!J$5:J147)&gt;0.01,"",IF(MissFill!J145/SUM(MissFill!J$5:J147)&gt;0.01,"",IF(MissFill!J144/SUM(MissFill!J$5:J147)&gt;0.01,"",DateEnded_5Day!$A144)))))))</f>
        <v>44489</v>
      </c>
      <c r="L144" s="13">
        <f>IF($A144&lt;='All Results'!$B$4,"",IF(SUM(MissFill!K$5:K147)=0,"",(IF(MissFill!K147/SUM(MissFill!K$5:K147)&gt;0.01,"",IF(MissFill!K146/SUM(MissFill!K$5:K147)&gt;0.01,"",IF(MissFill!K145/SUM(MissFill!K$5:K147)&gt;0.01,"",IF(MissFill!K144/SUM(MissFill!K$5:K147)&gt;0.01,"",DateEnded_5Day!$A144)))))))</f>
        <v>44489</v>
      </c>
      <c r="M144" s="13">
        <f>IF($A144&lt;='All Results'!$B$4,"",IF(SUM(MissFill!L$5:L147)=0,"",(IF(MissFill!L147/SUM(MissFill!L$5:L147)&gt;0.01,"",IF(MissFill!L146/SUM(MissFill!L$5:L147)&gt;0.01,"",IF(MissFill!L145/SUM(MissFill!L$5:L147)&gt;0.01,"",IF(MissFill!L144/SUM(MissFill!L$5:L147)&gt;0.01,"",DateEnded_5Day!$A144)))))))</f>
        <v>44489</v>
      </c>
      <c r="N144" s="13">
        <f>IF($A144&lt;='All Results'!$B$4,"",IF(SUM(MissFill!M$5:M147)=0,"",(IF(MissFill!M147/SUM(MissFill!M$5:M147)&gt;0.01,"",IF(MissFill!M146/SUM(MissFill!M$5:M147)&gt;0.01,"",IF(MissFill!M145/SUM(MissFill!M$5:M147)&gt;0.01,"",IF(MissFill!M144/SUM(MissFill!M$5:M147)&gt;0.01,"",DateEnded_5Day!$A144)))))))</f>
        <v>44489</v>
      </c>
      <c r="O144" s="13">
        <f>IF($A144&lt;='All Results'!$B$4,"",IF(SUM(MissFill!N$5:N147)=0,"",(IF(MissFill!N147/SUM(MissFill!N$5:N147)&gt;0.01,"",IF(MissFill!N146/SUM(MissFill!N$5:N147)&gt;0.01,"",IF(MissFill!N145/SUM(MissFill!N$5:N147)&gt;0.01,"",IF(MissFill!N144/SUM(MissFill!N$5:N147)&gt;0.01,"",DateEnded_5Day!$A144)))))))</f>
        <v>44489</v>
      </c>
      <c r="P144" s="13">
        <f>IF($A144&lt;='All Results'!$B$4,"",IF(SUM(MissFill!O$5:O147)=0,"",(IF(MissFill!O147/SUM(MissFill!O$5:O147)&gt;0.01,"",IF(MissFill!O146/SUM(MissFill!O$5:O147)&gt;0.01,"",IF(MissFill!O145/SUM(MissFill!O$5:O147)&gt;0.01,"",IF(MissFill!O144/SUM(MissFill!O$5:O147)&gt;0.01,"",DateEnded_5Day!$A144)))))))</f>
        <v>44489</v>
      </c>
      <c r="Q144" s="13">
        <f>IF($A144&lt;='All Results'!$B$4,"",IF(SUM(MissFill!P$5:P147)=0,"",(IF(MissFill!P147/SUM(MissFill!P$5:P147)&gt;0.01,"",IF(MissFill!P146/SUM(MissFill!P$5:P147)&gt;0.01,"",IF(MissFill!P145/SUM(MissFill!P$5:P147)&gt;0.01,"",IF(MissFill!P144/SUM(MissFill!P$5:P147)&gt;0.01,"",DateEnded_5Day!$A144)))))))</f>
        <v>44489</v>
      </c>
      <c r="R144" s="13">
        <f>IF($A144&lt;='All Results'!$B$4,"",IF(SUM(MissFill!Q$5:Q147)=0,"",(IF(MissFill!Q147/SUM(MissFill!Q$5:Q147)&gt;0.01,"",IF(MissFill!Q146/SUM(MissFill!Q$5:Q147)&gt;0.01,"",IF(MissFill!Q145/SUM(MissFill!Q$5:Q147)&gt;0.01,"",IF(MissFill!Q144/SUM(MissFill!Q$5:Q147)&gt;0.01,"",DateEnded_5Day!$A144)))))))</f>
        <v>44489</v>
      </c>
      <c r="S144" s="13">
        <f>IF($A144&lt;='All Results'!$B$4,"",IF(SUM(MissFill!R$5:R147)=0,"",(IF(MissFill!R147/SUM(MissFill!R$5:R147)&gt;0.01,"",IF(MissFill!R146/SUM(MissFill!R$5:R147)&gt;0.01,"",IF(MissFill!R145/SUM(MissFill!R$5:R147)&gt;0.01,"",IF(MissFill!R144/SUM(MissFill!R$5:R147)&gt;0.01,"",DateEnded_5Day!$A144)))))))</f>
        <v>44489</v>
      </c>
      <c r="T144" s="13">
        <f>IF($A144&lt;='All Results'!$B$4,"",IF(SUM(MissFill!S$5:S147)=0,"",(IF(MissFill!S147/SUM(MissFill!S$5:S147)&gt;0.01,"",IF(MissFill!S146/SUM(MissFill!S$5:S147)&gt;0.01,"",IF(MissFill!S145/SUM(MissFill!S$5:S147)&gt;0.01,"",IF(MissFill!S144/SUM(MissFill!S$5:S147)&gt;0.01,"",DateEnded_5Day!$A144)))))))</f>
        <v>44489</v>
      </c>
      <c r="U144" s="13">
        <f>IF($A144&lt;='All Results'!$B$4,"",IF(SUM(MissFill!T$5:T147)=0,"",(IF(MissFill!T147/SUM(MissFill!T$5:T147)&gt;0.01,"",IF(MissFill!T146/SUM(MissFill!T$5:T147)&gt;0.01,"",IF(MissFill!T145/SUM(MissFill!T$5:T147)&gt;0.01,"",IF(MissFill!T144/SUM(MissFill!T$5:T147)&gt;0.01,"",DateEnded_5Day!$A144)))))))</f>
        <v>44489</v>
      </c>
      <c r="V144" s="13">
        <f>IF($A144&lt;='All Results'!$B$4,"",IF(SUM(MissFill!U$5:U147)=0,"",(IF(MissFill!U147/SUM(MissFill!U$5:U147)&gt;0.01,"",IF(MissFill!U146/SUM(MissFill!U$5:U147)&gt;0.01,"",IF(MissFill!U145/SUM(MissFill!U$5:U147)&gt;0.01,"",IF(MissFill!U144/SUM(MissFill!U$5:U147)&gt;0.01,"",DateEnded_5Day!$A144)))))))</f>
        <v>44489</v>
      </c>
      <c r="W144" s="13" t="str">
        <f>IF($A144&lt;='All Results'!$B$4,"",IF(SUM(MissFill!V$5:V147)=0,"",(IF(MissFill!V147/SUM(MissFill!V$5:V147)&gt;0.01,"",IF(MissFill!V146/SUM(MissFill!V$5:V147)&gt;0.01,"",IF(MissFill!V145/SUM(MissFill!V$5:V147)&gt;0.01,"",IF(MissFill!V144/SUM(MissFill!V$5:V147)&gt;0.01,"",DateEnded_5Day!$A144)))))))</f>
        <v/>
      </c>
      <c r="X144" s="13">
        <f>IF($A144&lt;='All Results'!$B$4,"",IF(SUM(MissFill!W$5:W147)=0,"",(IF(MissFill!W147/SUM(MissFill!W$5:W147)&gt;0.01,"",IF(MissFill!W146/SUM(MissFill!W$5:W147)&gt;0.01,"",IF(MissFill!W145/SUM(MissFill!W$5:W147)&gt;0.01,"",IF(MissFill!W144/SUM(MissFill!W$5:W147)&gt;0.01,"",DateEnded_5Day!$A144)))))))</f>
        <v>44489</v>
      </c>
      <c r="Y144" s="13">
        <f>IF($A144&lt;='All Results'!$B$4,"",IF(SUM(MissFill!X$5:X147)=0,"",(IF(MissFill!X147/SUM(MissFill!X$5:X147)&gt;0.01,"",IF(MissFill!X146/SUM(MissFill!X$5:X147)&gt;0.01,"",IF(MissFill!X145/SUM(MissFill!X$5:X147)&gt;0.01,"",IF(MissFill!X144/SUM(MissFill!X$5:X147)&gt;0.01,"",DateEnded_5Day!$A144)))))))</f>
        <v>44489</v>
      </c>
      <c r="Z144" s="13">
        <f>IF($A144&lt;='All Results'!$B$4,"",IF(SUM(MissFill!Y$5:Y147)=0,"",(IF(MissFill!Y147/SUM(MissFill!Y$5:Y147)&gt;0.01,"",IF(MissFill!Y146/SUM(MissFill!Y$5:Y147)&gt;0.01,"",IF(MissFill!Y145/SUM(MissFill!Y$5:Y147)&gt;0.01,"",IF(MissFill!Y144/SUM(MissFill!Y$5:Y147)&gt;0.01,"",DateEnded_5Day!$A144)))))))</f>
        <v>44489</v>
      </c>
      <c r="AA144" s="13">
        <f>IF($A144&lt;='All Results'!$B$4,"",IF(SUM(MissFill!Z$5:Z147)=0,"",(IF(MissFill!Z147/SUM(MissFill!Z$5:Z147)&gt;0.01,"",IF(MissFill!Z146/SUM(MissFill!Z$5:Z147)&gt;0.01,"",IF(MissFill!Z145/SUM(MissFill!Z$5:Z147)&gt;0.01,"",IF(MissFill!Z144/SUM(MissFill!Z$5:Z147)&gt;0.01,"",DateEnded_5Day!$A144)))))))</f>
        <v>44489</v>
      </c>
      <c r="AB144" s="13">
        <f>IF($A144&lt;='All Results'!$B$4,"",IF(SUM(MissFill!AA$5:AA147)=0,"",(IF(MissFill!AA147/SUM(MissFill!AA$5:AA147)&gt;0.01,"",IF(MissFill!AA146/SUM(MissFill!AA$5:AA147)&gt;0.01,"",IF(MissFill!AA145/SUM(MissFill!AA$5:AA147)&gt;0.01,"",IF(MissFill!AA144/SUM(MissFill!AA$5:AA147)&gt;0.01,"",DateEnded_5Day!$A144)))))))</f>
        <v>44489</v>
      </c>
      <c r="AC144" s="13">
        <f>IF($A144&lt;='All Results'!$B$4,"",IF(SUM(MissFill!AB$5:AB147)=0,"",(IF(MissFill!AB147/SUM(MissFill!AB$5:AB147)&gt;0.01,"",IF(MissFill!AB146/SUM(MissFill!AB$5:AB147)&gt;0.01,"",IF(MissFill!AB145/SUM(MissFill!AB$5:AB147)&gt;0.01,"",IF(MissFill!AB144/SUM(MissFill!AB$5:AB147)&gt;0.01,"",DateEnded_5Day!$A144)))))))</f>
        <v>44489</v>
      </c>
      <c r="AD144" s="13">
        <f>IF($A144&lt;='All Results'!$B$4,"",IF(SUM(MissFill!AC$5:AC147)=0,"",(IF(MissFill!AC147/SUM(MissFill!AC$5:AC147)&gt;0.01,"",IF(MissFill!AC146/SUM(MissFill!AC$5:AC147)&gt;0.01,"",IF(MissFill!AC145/SUM(MissFill!AC$5:AC147)&gt;0.01,"",IF(MissFill!AC144/SUM(MissFill!AC$5:AC147)&gt;0.01,"",DateEnded_5Day!$A144)))))))</f>
        <v>44489</v>
      </c>
      <c r="AE144" s="13">
        <f>IF($A144&lt;='All Results'!$B$4,"",IF(SUM(MissFill!AD$5:AD147)=0,"",(IF(MissFill!AD147/SUM(MissFill!AD$5:AD147)&gt;0.01,"",IF(MissFill!AD146/SUM(MissFill!AD$5:AD147)&gt;0.01,"",IF(MissFill!AD145/SUM(MissFill!AD$5:AD147)&gt;0.01,"",IF(MissFill!AD144/SUM(MissFill!AD$5:AD147)&gt;0.01,"",DateEnded_5Day!$A144)))))))</f>
        <v>44489</v>
      </c>
      <c r="AF144" s="13">
        <f>IF($A144&lt;='All Results'!$B$4,"",IF(SUM(MissFill!AE$5:AE147)=0,"",(IF(MissFill!AE147/SUM(MissFill!AE$5:AE147)&gt;0.01,"",IF(MissFill!AE146/SUM(MissFill!AE$5:AE147)&gt;0.01,"",IF(MissFill!AE145/SUM(MissFill!AE$5:AE147)&gt;0.01,"",IF(MissFill!AE144/SUM(MissFill!AE$5:AE147)&gt;0.01,"",DateEnded_5Day!$A144)))))))</f>
        <v>44489</v>
      </c>
      <c r="AG144" s="13">
        <f>IF($A144&lt;='All Results'!$B$4,"",IF(SUM(MissFill!AF$5:AF147)=0,"",(IF(MissFill!AF147/SUM(MissFill!AF$5:AF147)&gt;0.01,"",IF(MissFill!AF146/SUM(MissFill!AF$5:AF147)&gt;0.01,"",IF(MissFill!AF145/SUM(MissFill!AF$5:AF147)&gt;0.01,"",IF(MissFill!AF144/SUM(MissFill!AF$5:AF147)&gt;0.01,"",DateEnded_5Day!$A144)))))))</f>
        <v>44489</v>
      </c>
      <c r="AH144" s="13">
        <f>IF($A144&lt;='All Results'!$B$4,"",IF(SUM(MissFill!AG$5:AG147)=0,"",(IF(MissFill!AG147/SUM(MissFill!AG$5:AG147)&gt;0.01,"",IF(MissFill!AG146/SUM(MissFill!AG$5:AG147)&gt;0.01,"",IF(MissFill!AG145/SUM(MissFill!AG$5:AG147)&gt;0.01,"",IF(MissFill!AG144/SUM(MissFill!AG$5:AG147)&gt;0.01,"",DateEnded_5Day!$A144)))))))</f>
        <v>44489</v>
      </c>
      <c r="AI144" s="13">
        <f>IF($A144&lt;='All Results'!$B$4,"",IF(SUM(MissFill!AH$5:AH147)=0,"",(IF(MissFill!AH147/SUM(MissFill!AH$5:AH147)&gt;0.01,"",IF(MissFill!AH146/SUM(MissFill!AH$5:AH147)&gt;0.01,"",IF(MissFill!AH145/SUM(MissFill!AH$5:AH147)&gt;0.01,"",IF(MissFill!AH144/SUM(MissFill!AH$5:AH147)&gt;0.01,"",DateEnded_5Day!$A144)))))))</f>
        <v>44489</v>
      </c>
      <c r="AJ144" s="13">
        <f>IF($A144&lt;='All Results'!$B$4,"",IF(SUM(MissFill!AI$5:AI147)=0,"",(IF(MissFill!AI147/SUM(MissFill!AI$5:AI147)&gt;0.01,"",IF(MissFill!AI146/SUM(MissFill!AI$5:AI147)&gt;0.01,"",IF(MissFill!AI145/SUM(MissFill!AI$5:AI147)&gt;0.01,"",IF(MissFill!AI144/SUM(MissFill!AI$5:AI147)&gt;0.01,"",DateEnded_5Day!$A144)))))))</f>
        <v>44489</v>
      </c>
      <c r="AK144" s="13" t="str">
        <f>IF($A144&lt;='All Results'!$B$4,"",IF(SUM(MissFill!AJ$5:AJ147)=0,"",(IF(MissFill!AJ147/SUM(MissFill!AJ$5:AJ147)&gt;0.01,"",IF(MissFill!AJ146/SUM(MissFill!AJ$5:AJ147)&gt;0.01,"",IF(MissFill!AJ145/SUM(MissFill!AJ$5:AJ147)&gt;0.01,"",IF(MissFill!AJ144/SUM(MissFill!AJ$5:AJ147)&gt;0.01,"",DateEnded_5Day!$A144)))))))</f>
        <v/>
      </c>
      <c r="AL144" s="13">
        <f>IF($A144&lt;='All Results'!$B$4,"",IF(SUM(MissFill!AK$5:AK147)=0,"",(IF(MissFill!AK147/SUM(MissFill!AK$5:AK147)&gt;0.01,"",IF(MissFill!AK146/SUM(MissFill!AK$5:AK147)&gt;0.01,"",IF(MissFill!AK145/SUM(MissFill!AK$5:AK147)&gt;0.01,"",IF(MissFill!AK144/SUM(MissFill!AK$5:AK147)&gt;0.01,"",DateEnded_5Day!$A144)))))))</f>
        <v>44489</v>
      </c>
      <c r="AM144" s="13">
        <f>IF($A144&lt;='All Results'!$B$4,"",IF(SUM(MissFill!AL$5:AL147)=0,"",(IF(MissFill!AL147/SUM(MissFill!AL$5:AL147)&gt;0.01,"",IF(MissFill!AL146/SUM(MissFill!AL$5:AL147)&gt;0.01,"",IF(MissFill!AL145/SUM(MissFill!AL$5:AL147)&gt;0.01,"",IF(MissFill!AL144/SUM(MissFill!AL$5:AL147)&gt;0.01,"",DateEnded_5Day!$A144)))))))</f>
        <v>44489</v>
      </c>
      <c r="AN144" s="13">
        <f>IF($A144&lt;='All Results'!$B$4,"",IF(SUM(MissFill!AM$5:AM147)=0,"",(IF(MissFill!AM147/SUM(MissFill!AM$5:AM147)&gt;0.01,"",IF(MissFill!AM146/SUM(MissFill!AM$5:AM147)&gt;0.01,"",IF(MissFill!AM145/SUM(MissFill!AM$5:AM147)&gt;0.01,"",IF(MissFill!AM144/SUM(MissFill!AM$5:AM147)&gt;0.01,"",DateEnded_5Day!$A144)))))))</f>
        <v>44489</v>
      </c>
      <c r="AO144" s="13">
        <f>IF($A144&lt;='All Results'!$B$4,"",IF(SUM(MissFill!AN$5:AN147)=0,"",(IF(MissFill!AN147/SUM(MissFill!AN$5:AN147)&gt;0.01,"",IF(MissFill!AN146/SUM(MissFill!AN$5:AN147)&gt;0.01,"",IF(MissFill!AN145/SUM(MissFill!AN$5:AN147)&gt;0.01,"",IF(MissFill!AN144/SUM(MissFill!AN$5:AN147)&gt;0.01,"",DateEnded_5Day!$A144)))))))</f>
        <v>44489</v>
      </c>
      <c r="AP144" s="13">
        <f>IF($A144&lt;='All Results'!$B$4,"",IF(SUM(MissFill!AO$5:AO147)=0,"",(IF(MissFill!AO147/SUM(MissFill!AO$5:AO147)&gt;0.01,"",IF(MissFill!AO146/SUM(MissFill!AO$5:AO147)&gt;0.01,"",IF(MissFill!AO145/SUM(MissFill!AO$5:AO147)&gt;0.01,"",IF(MissFill!AO144/SUM(MissFill!AO$5:AO147)&gt;0.01,"",DateEnded_5Day!$A144)))))))</f>
        <v>44489</v>
      </c>
      <c r="AQ144" s="13">
        <f>IF($A144&lt;='All Results'!$B$4,"",IF(SUM(MissFill!AP$5:AP147)=0,"",(IF(MissFill!AP147/SUM(MissFill!AP$5:AP147)&gt;0.01,"",IF(MissFill!AP146/SUM(MissFill!AP$5:AP147)&gt;0.01,"",IF(MissFill!AP145/SUM(MissFill!AP$5:AP147)&gt;0.01,"",IF(MissFill!AP144/SUM(MissFill!AP$5:AP147)&gt;0.01,"",DateEnded_5Day!$A144)))))))</f>
        <v>44489</v>
      </c>
      <c r="AR144" s="13">
        <f>IF($A144&lt;='All Results'!$B$4,"",IF(SUM(MissFill!AQ$5:AQ147)=0,"",(IF(MissFill!AQ147/SUM(MissFill!AQ$5:AQ147)&gt;0.01,"",IF(MissFill!AQ146/SUM(MissFill!AQ$5:AQ147)&gt;0.01,"",IF(MissFill!AQ145/SUM(MissFill!AQ$5:AQ147)&gt;0.01,"",IF(MissFill!AQ144/SUM(MissFill!AQ$5:AQ147)&gt;0.01,"",DateEnded_5Day!$A144)))))))</f>
        <v>44489</v>
      </c>
      <c r="AS144" s="13">
        <f>IF($A144&lt;='All Results'!$B$4,"",IF(SUM(MissFill!AR$5:AR147)=0,"",(IF(MissFill!AR147/SUM(MissFill!AR$5:AR147)&gt;0.01,"",IF(MissFill!AR146/SUM(MissFill!AR$5:AR147)&gt;0.01,"",IF(MissFill!AR145/SUM(MissFill!AR$5:AR147)&gt;0.01,"",IF(MissFill!AR144/SUM(MissFill!AR$5:AR147)&gt;0.01,"",DateEnded_5Day!$A144)))))))</f>
        <v>44489</v>
      </c>
      <c r="AT144" s="13">
        <f>IF($A144&lt;='All Results'!$B$4,"",IF(SUM(MissFill!AS$5:AS147)=0,"",(IF(MissFill!AS147/SUM(MissFill!AS$5:AS147)&gt;0.01,"",IF(MissFill!AS146/SUM(MissFill!AS$5:AS147)&gt;0.01,"",IF(MissFill!AS145/SUM(MissFill!AS$5:AS147)&gt;0.01,"",IF(MissFill!AS144/SUM(MissFill!AS$5:AS147)&gt;0.01,"",DateEnded_5Day!$A144)))))))</f>
        <v>44489</v>
      </c>
      <c r="AU144" s="13">
        <f>IF($A144&lt;='All Results'!$B$4,"",IF(SUM(MissFill!AT$5:AT147)=0,"",(IF(MissFill!AT147/SUM(MissFill!AT$5:AT147)&gt;0.01,"",IF(MissFill!AT146/SUM(MissFill!AT$5:AT147)&gt;0.01,"",IF(MissFill!AT145/SUM(MissFill!AT$5:AT147)&gt;0.01,"",IF(MissFill!AT144/SUM(MissFill!AT$5:AT147)&gt;0.01,"",DateEnded_5Day!$A144)))))))</f>
        <v>44489</v>
      </c>
      <c r="AV144" s="13">
        <f>IF($A144&lt;='All Results'!$B$4,"",IF(SUM(MissFill!AU$5:AU147)=0,"",(IF(MissFill!AU147/SUM(MissFill!AU$5:AU147)&gt;0.01,"",IF(MissFill!AU146/SUM(MissFill!AU$5:AU147)&gt;0.01,"",IF(MissFill!AU145/SUM(MissFill!AU$5:AU147)&gt;0.01,"",IF(MissFill!AU144/SUM(MissFill!AU$5:AU147)&gt;0.01,"",DateEnded_5Day!$A144)))))))</f>
        <v>44489</v>
      </c>
      <c r="AW144" s="13">
        <f>IF($A144&lt;='All Results'!$B$4,"",IF(SUM(MissFill!AV$5:AV147)=0,"",(IF(MissFill!AV147/SUM(MissFill!AV$5:AV147)&gt;0.01,"",IF(MissFill!AV146/SUM(MissFill!AV$5:AV147)&gt;0.01,"",IF(MissFill!AV145/SUM(MissFill!AV$5:AV147)&gt;0.01,"",IF(MissFill!AV144/SUM(MissFill!AV$5:AV147)&gt;0.01,"",DateEnded_5Day!$A144)))))))</f>
        <v>44489</v>
      </c>
      <c r="AX144" s="13">
        <f>IF($A144&lt;='All Results'!$B$4,"",IF(SUM(MissFill!AW$5:AW147)=0,"",(IF(MissFill!AW147/SUM(MissFill!AW$5:AW147)&gt;0.01,"",IF(MissFill!AW146/SUM(MissFill!AW$5:AW147)&gt;0.01,"",IF(MissFill!AW145/SUM(MissFill!AW$5:AW147)&gt;0.01,"",IF(MissFill!AW144/SUM(MissFill!AW$5:AW147)&gt;0.01,"",DateEnded_5Day!$A144)))))))</f>
        <v>44489</v>
      </c>
    </row>
    <row r="145" spans="1:50" x14ac:dyDescent="0.25">
      <c r="A145" s="8">
        <v>44490</v>
      </c>
      <c r="B145" s="11">
        <v>294</v>
      </c>
      <c r="C145" s="13" t="str">
        <f>IF($A145&lt;='All Results'!$B$4,"",IF(SUM(MissFill!B$5:B148)=0,"",(IF(MissFill!B148/SUM(MissFill!B$5:B148)&gt;0.01,"",IF(MissFill!B147/SUM(MissFill!B$5:B148)&gt;0.01,"",IF(MissFill!B146/SUM(MissFill!B$5:B148)&gt;0.01,"",IF(MissFill!B145/SUM(MissFill!B$5:B148)&gt;0.01,"",DateEnded_5Day!$A145)))))))</f>
        <v/>
      </c>
      <c r="D145" s="13">
        <f>IF($A145&lt;='All Results'!$B$4,"",IF(SUM(MissFill!C$5:C148)=0,"",(IF(MissFill!C148/SUM(MissFill!C$5:C148)&gt;0.01,"",IF(MissFill!C147/SUM(MissFill!C$5:C148)&gt;0.01,"",IF(MissFill!C146/SUM(MissFill!C$5:C148)&gt;0.01,"",IF(MissFill!C145/SUM(MissFill!C$5:C148)&gt;0.01,"",DateEnded_5Day!$A145)))))))</f>
        <v>44490</v>
      </c>
      <c r="E145" s="13">
        <f>IF($A145&lt;='All Results'!$B$4,"",IF(SUM(MissFill!D$5:D148)=0,"",(IF(MissFill!D148/SUM(MissFill!D$5:D148)&gt;0.01,"",IF(MissFill!D147/SUM(MissFill!D$5:D148)&gt;0.01,"",IF(MissFill!D146/SUM(MissFill!D$5:D148)&gt;0.01,"",IF(MissFill!D145/SUM(MissFill!D$5:D148)&gt;0.01,"",DateEnded_5Day!$A145)))))))</f>
        <v>44490</v>
      </c>
      <c r="F145" s="13">
        <f>IF($A145&lt;='All Results'!$B$4,"",IF(SUM(MissFill!E$5:E148)=0,"",(IF(MissFill!E148/SUM(MissFill!E$5:E148)&gt;0.01,"",IF(MissFill!E147/SUM(MissFill!E$5:E148)&gt;0.01,"",IF(MissFill!E146/SUM(MissFill!E$5:E148)&gt;0.01,"",IF(MissFill!E145/SUM(MissFill!E$5:E148)&gt;0.01,"",DateEnded_5Day!$A145)))))))</f>
        <v>44490</v>
      </c>
      <c r="G145" s="13">
        <f>IF($A145&lt;='All Results'!$B$4,"",IF(SUM(MissFill!F$5:F148)=0,"",(IF(MissFill!F148/SUM(MissFill!F$5:F148)&gt;0.01,"",IF(MissFill!F147/SUM(MissFill!F$5:F148)&gt;0.01,"",IF(MissFill!F146/SUM(MissFill!F$5:F148)&gt;0.01,"",IF(MissFill!F145/SUM(MissFill!F$5:F148)&gt;0.01,"",DateEnded_5Day!$A145)))))))</f>
        <v>44490</v>
      </c>
      <c r="H145" s="13">
        <f>IF($A145&lt;='All Results'!$B$4,"",IF(SUM(MissFill!G$5:G148)=0,"",(IF(MissFill!G148/SUM(MissFill!G$5:G148)&gt;0.01,"",IF(MissFill!G147/SUM(MissFill!G$5:G148)&gt;0.01,"",IF(MissFill!G146/SUM(MissFill!G$5:G148)&gt;0.01,"",IF(MissFill!G145/SUM(MissFill!G$5:G148)&gt;0.01,"",DateEnded_5Day!$A145)))))))</f>
        <v>44490</v>
      </c>
      <c r="I145" s="13">
        <f>IF($A145&lt;='All Results'!$B$4,"",IF(SUM(MissFill!H$5:H148)=0,"",(IF(MissFill!H148/SUM(MissFill!H$5:H148)&gt;0.01,"",IF(MissFill!H147/SUM(MissFill!H$5:H148)&gt;0.01,"",IF(MissFill!H146/SUM(MissFill!H$5:H148)&gt;0.01,"",IF(MissFill!H145/SUM(MissFill!H$5:H148)&gt;0.01,"",DateEnded_5Day!$A145)))))))</f>
        <v>44490</v>
      </c>
      <c r="J145" s="13">
        <f>IF($A145&lt;='All Results'!$B$4,"",IF(SUM(MissFill!I$5:I148)=0,"",(IF(MissFill!I148/SUM(MissFill!I$5:I148)&gt;0.01,"",IF(MissFill!I147/SUM(MissFill!I$5:I148)&gt;0.01,"",IF(MissFill!I146/SUM(MissFill!I$5:I148)&gt;0.01,"",IF(MissFill!I145/SUM(MissFill!I$5:I148)&gt;0.01,"",DateEnded_5Day!$A145)))))))</f>
        <v>44490</v>
      </c>
      <c r="K145" s="13">
        <f>IF($A145&lt;='All Results'!$B$4,"",IF(SUM(MissFill!J$5:J148)=0,"",(IF(MissFill!J148/SUM(MissFill!J$5:J148)&gt;0.01,"",IF(MissFill!J147/SUM(MissFill!J$5:J148)&gt;0.01,"",IF(MissFill!J146/SUM(MissFill!J$5:J148)&gt;0.01,"",IF(MissFill!J145/SUM(MissFill!J$5:J148)&gt;0.01,"",DateEnded_5Day!$A145)))))))</f>
        <v>44490</v>
      </c>
      <c r="L145" s="13">
        <f>IF($A145&lt;='All Results'!$B$4,"",IF(SUM(MissFill!K$5:K148)=0,"",(IF(MissFill!K148/SUM(MissFill!K$5:K148)&gt;0.01,"",IF(MissFill!K147/SUM(MissFill!K$5:K148)&gt;0.01,"",IF(MissFill!K146/SUM(MissFill!K$5:K148)&gt;0.01,"",IF(MissFill!K145/SUM(MissFill!K$5:K148)&gt;0.01,"",DateEnded_5Day!$A145)))))))</f>
        <v>44490</v>
      </c>
      <c r="M145" s="13">
        <f>IF($A145&lt;='All Results'!$B$4,"",IF(SUM(MissFill!L$5:L148)=0,"",(IF(MissFill!L148/SUM(MissFill!L$5:L148)&gt;0.01,"",IF(MissFill!L147/SUM(MissFill!L$5:L148)&gt;0.01,"",IF(MissFill!L146/SUM(MissFill!L$5:L148)&gt;0.01,"",IF(MissFill!L145/SUM(MissFill!L$5:L148)&gt;0.01,"",DateEnded_5Day!$A145)))))))</f>
        <v>44490</v>
      </c>
      <c r="N145" s="13">
        <f>IF($A145&lt;='All Results'!$B$4,"",IF(SUM(MissFill!M$5:M148)=0,"",(IF(MissFill!M148/SUM(MissFill!M$5:M148)&gt;0.01,"",IF(MissFill!M147/SUM(MissFill!M$5:M148)&gt;0.01,"",IF(MissFill!M146/SUM(MissFill!M$5:M148)&gt;0.01,"",IF(MissFill!M145/SUM(MissFill!M$5:M148)&gt;0.01,"",DateEnded_5Day!$A145)))))))</f>
        <v>44490</v>
      </c>
      <c r="O145" s="13">
        <f>IF($A145&lt;='All Results'!$B$4,"",IF(SUM(MissFill!N$5:N148)=0,"",(IF(MissFill!N148/SUM(MissFill!N$5:N148)&gt;0.01,"",IF(MissFill!N147/SUM(MissFill!N$5:N148)&gt;0.01,"",IF(MissFill!N146/SUM(MissFill!N$5:N148)&gt;0.01,"",IF(MissFill!N145/SUM(MissFill!N$5:N148)&gt;0.01,"",DateEnded_5Day!$A145)))))))</f>
        <v>44490</v>
      </c>
      <c r="P145" s="13">
        <f>IF($A145&lt;='All Results'!$B$4,"",IF(SUM(MissFill!O$5:O148)=0,"",(IF(MissFill!O148/SUM(MissFill!O$5:O148)&gt;0.01,"",IF(MissFill!O147/SUM(MissFill!O$5:O148)&gt;0.01,"",IF(MissFill!O146/SUM(MissFill!O$5:O148)&gt;0.01,"",IF(MissFill!O145/SUM(MissFill!O$5:O148)&gt;0.01,"",DateEnded_5Day!$A145)))))))</f>
        <v>44490</v>
      </c>
      <c r="Q145" s="13">
        <f>IF($A145&lt;='All Results'!$B$4,"",IF(SUM(MissFill!P$5:P148)=0,"",(IF(MissFill!P148/SUM(MissFill!P$5:P148)&gt;0.01,"",IF(MissFill!P147/SUM(MissFill!P$5:P148)&gt;0.01,"",IF(MissFill!P146/SUM(MissFill!P$5:P148)&gt;0.01,"",IF(MissFill!P145/SUM(MissFill!P$5:P148)&gt;0.01,"",DateEnded_5Day!$A145)))))))</f>
        <v>44490</v>
      </c>
      <c r="R145" s="13">
        <f>IF($A145&lt;='All Results'!$B$4,"",IF(SUM(MissFill!Q$5:Q148)=0,"",(IF(MissFill!Q148/SUM(MissFill!Q$5:Q148)&gt;0.01,"",IF(MissFill!Q147/SUM(MissFill!Q$5:Q148)&gt;0.01,"",IF(MissFill!Q146/SUM(MissFill!Q$5:Q148)&gt;0.01,"",IF(MissFill!Q145/SUM(MissFill!Q$5:Q148)&gt;0.01,"",DateEnded_5Day!$A145)))))))</f>
        <v>44490</v>
      </c>
      <c r="S145" s="13">
        <f>IF($A145&lt;='All Results'!$B$4,"",IF(SUM(MissFill!R$5:R148)=0,"",(IF(MissFill!R148/SUM(MissFill!R$5:R148)&gt;0.01,"",IF(MissFill!R147/SUM(MissFill!R$5:R148)&gt;0.01,"",IF(MissFill!R146/SUM(MissFill!R$5:R148)&gt;0.01,"",IF(MissFill!R145/SUM(MissFill!R$5:R148)&gt;0.01,"",DateEnded_5Day!$A145)))))))</f>
        <v>44490</v>
      </c>
      <c r="T145" s="13">
        <f>IF($A145&lt;='All Results'!$B$4,"",IF(SUM(MissFill!S$5:S148)=0,"",(IF(MissFill!S148/SUM(MissFill!S$5:S148)&gt;0.01,"",IF(MissFill!S147/SUM(MissFill!S$5:S148)&gt;0.01,"",IF(MissFill!S146/SUM(MissFill!S$5:S148)&gt;0.01,"",IF(MissFill!S145/SUM(MissFill!S$5:S148)&gt;0.01,"",DateEnded_5Day!$A145)))))))</f>
        <v>44490</v>
      </c>
      <c r="U145" s="13">
        <f>IF($A145&lt;='All Results'!$B$4,"",IF(SUM(MissFill!T$5:T148)=0,"",(IF(MissFill!T148/SUM(MissFill!T$5:T148)&gt;0.01,"",IF(MissFill!T147/SUM(MissFill!T$5:T148)&gt;0.01,"",IF(MissFill!T146/SUM(MissFill!T$5:T148)&gt;0.01,"",IF(MissFill!T145/SUM(MissFill!T$5:T148)&gt;0.01,"",DateEnded_5Day!$A145)))))))</f>
        <v>44490</v>
      </c>
      <c r="V145" s="13">
        <f>IF($A145&lt;='All Results'!$B$4,"",IF(SUM(MissFill!U$5:U148)=0,"",(IF(MissFill!U148/SUM(MissFill!U$5:U148)&gt;0.01,"",IF(MissFill!U147/SUM(MissFill!U$5:U148)&gt;0.01,"",IF(MissFill!U146/SUM(MissFill!U$5:U148)&gt;0.01,"",IF(MissFill!U145/SUM(MissFill!U$5:U148)&gt;0.01,"",DateEnded_5Day!$A145)))))))</f>
        <v>44490</v>
      </c>
      <c r="W145" s="13" t="str">
        <f>IF($A145&lt;='All Results'!$B$4,"",IF(SUM(MissFill!V$5:V148)=0,"",(IF(MissFill!V148/SUM(MissFill!V$5:V148)&gt;0.01,"",IF(MissFill!V147/SUM(MissFill!V$5:V148)&gt;0.01,"",IF(MissFill!V146/SUM(MissFill!V$5:V148)&gt;0.01,"",IF(MissFill!V145/SUM(MissFill!V$5:V148)&gt;0.01,"",DateEnded_5Day!$A145)))))))</f>
        <v/>
      </c>
      <c r="X145" s="13">
        <f>IF($A145&lt;='All Results'!$B$4,"",IF(SUM(MissFill!W$5:W148)=0,"",(IF(MissFill!W148/SUM(MissFill!W$5:W148)&gt;0.01,"",IF(MissFill!W147/SUM(MissFill!W$5:W148)&gt;0.01,"",IF(MissFill!W146/SUM(MissFill!W$5:W148)&gt;0.01,"",IF(MissFill!W145/SUM(MissFill!W$5:W148)&gt;0.01,"",DateEnded_5Day!$A145)))))))</f>
        <v>44490</v>
      </c>
      <c r="Y145" s="13">
        <f>IF($A145&lt;='All Results'!$B$4,"",IF(SUM(MissFill!X$5:X148)=0,"",(IF(MissFill!X148/SUM(MissFill!X$5:X148)&gt;0.01,"",IF(MissFill!X147/SUM(MissFill!X$5:X148)&gt;0.01,"",IF(MissFill!X146/SUM(MissFill!X$5:X148)&gt;0.01,"",IF(MissFill!X145/SUM(MissFill!X$5:X148)&gt;0.01,"",DateEnded_5Day!$A145)))))))</f>
        <v>44490</v>
      </c>
      <c r="Z145" s="13">
        <f>IF($A145&lt;='All Results'!$B$4,"",IF(SUM(MissFill!Y$5:Y148)=0,"",(IF(MissFill!Y148/SUM(MissFill!Y$5:Y148)&gt;0.01,"",IF(MissFill!Y147/SUM(MissFill!Y$5:Y148)&gt;0.01,"",IF(MissFill!Y146/SUM(MissFill!Y$5:Y148)&gt;0.01,"",IF(MissFill!Y145/SUM(MissFill!Y$5:Y148)&gt;0.01,"",DateEnded_5Day!$A145)))))))</f>
        <v>44490</v>
      </c>
      <c r="AA145" s="13">
        <f>IF($A145&lt;='All Results'!$B$4,"",IF(SUM(MissFill!Z$5:Z148)=0,"",(IF(MissFill!Z148/SUM(MissFill!Z$5:Z148)&gt;0.01,"",IF(MissFill!Z147/SUM(MissFill!Z$5:Z148)&gt;0.01,"",IF(MissFill!Z146/SUM(MissFill!Z$5:Z148)&gt;0.01,"",IF(MissFill!Z145/SUM(MissFill!Z$5:Z148)&gt;0.01,"",DateEnded_5Day!$A145)))))))</f>
        <v>44490</v>
      </c>
      <c r="AB145" s="13">
        <f>IF($A145&lt;='All Results'!$B$4,"",IF(SUM(MissFill!AA$5:AA148)=0,"",(IF(MissFill!AA148/SUM(MissFill!AA$5:AA148)&gt;0.01,"",IF(MissFill!AA147/SUM(MissFill!AA$5:AA148)&gt;0.01,"",IF(MissFill!AA146/SUM(MissFill!AA$5:AA148)&gt;0.01,"",IF(MissFill!AA145/SUM(MissFill!AA$5:AA148)&gt;0.01,"",DateEnded_5Day!$A145)))))))</f>
        <v>44490</v>
      </c>
      <c r="AC145" s="13">
        <f>IF($A145&lt;='All Results'!$B$4,"",IF(SUM(MissFill!AB$5:AB148)=0,"",(IF(MissFill!AB148/SUM(MissFill!AB$5:AB148)&gt;0.01,"",IF(MissFill!AB147/SUM(MissFill!AB$5:AB148)&gt;0.01,"",IF(MissFill!AB146/SUM(MissFill!AB$5:AB148)&gt;0.01,"",IF(MissFill!AB145/SUM(MissFill!AB$5:AB148)&gt;0.01,"",DateEnded_5Day!$A145)))))))</f>
        <v>44490</v>
      </c>
      <c r="AD145" s="13">
        <f>IF($A145&lt;='All Results'!$B$4,"",IF(SUM(MissFill!AC$5:AC148)=0,"",(IF(MissFill!AC148/SUM(MissFill!AC$5:AC148)&gt;0.01,"",IF(MissFill!AC147/SUM(MissFill!AC$5:AC148)&gt;0.01,"",IF(MissFill!AC146/SUM(MissFill!AC$5:AC148)&gt;0.01,"",IF(MissFill!AC145/SUM(MissFill!AC$5:AC148)&gt;0.01,"",DateEnded_5Day!$A145)))))))</f>
        <v>44490</v>
      </c>
      <c r="AE145" s="13">
        <f>IF($A145&lt;='All Results'!$B$4,"",IF(SUM(MissFill!AD$5:AD148)=0,"",(IF(MissFill!AD148/SUM(MissFill!AD$5:AD148)&gt;0.01,"",IF(MissFill!AD147/SUM(MissFill!AD$5:AD148)&gt;0.01,"",IF(MissFill!AD146/SUM(MissFill!AD$5:AD148)&gt;0.01,"",IF(MissFill!AD145/SUM(MissFill!AD$5:AD148)&gt;0.01,"",DateEnded_5Day!$A145)))))))</f>
        <v>44490</v>
      </c>
      <c r="AF145" s="13">
        <f>IF($A145&lt;='All Results'!$B$4,"",IF(SUM(MissFill!AE$5:AE148)=0,"",(IF(MissFill!AE148/SUM(MissFill!AE$5:AE148)&gt;0.01,"",IF(MissFill!AE147/SUM(MissFill!AE$5:AE148)&gt;0.01,"",IF(MissFill!AE146/SUM(MissFill!AE$5:AE148)&gt;0.01,"",IF(MissFill!AE145/SUM(MissFill!AE$5:AE148)&gt;0.01,"",DateEnded_5Day!$A145)))))))</f>
        <v>44490</v>
      </c>
      <c r="AG145" s="13">
        <f>IF($A145&lt;='All Results'!$B$4,"",IF(SUM(MissFill!AF$5:AF148)=0,"",(IF(MissFill!AF148/SUM(MissFill!AF$5:AF148)&gt;0.01,"",IF(MissFill!AF147/SUM(MissFill!AF$5:AF148)&gt;0.01,"",IF(MissFill!AF146/SUM(MissFill!AF$5:AF148)&gt;0.01,"",IF(MissFill!AF145/SUM(MissFill!AF$5:AF148)&gt;0.01,"",DateEnded_5Day!$A145)))))))</f>
        <v>44490</v>
      </c>
      <c r="AH145" s="13">
        <f>IF($A145&lt;='All Results'!$B$4,"",IF(SUM(MissFill!AG$5:AG148)=0,"",(IF(MissFill!AG148/SUM(MissFill!AG$5:AG148)&gt;0.01,"",IF(MissFill!AG147/SUM(MissFill!AG$5:AG148)&gt;0.01,"",IF(MissFill!AG146/SUM(MissFill!AG$5:AG148)&gt;0.01,"",IF(MissFill!AG145/SUM(MissFill!AG$5:AG148)&gt;0.01,"",DateEnded_5Day!$A145)))))))</f>
        <v>44490</v>
      </c>
      <c r="AI145" s="13">
        <f>IF($A145&lt;='All Results'!$B$4,"",IF(SUM(MissFill!AH$5:AH148)=0,"",(IF(MissFill!AH148/SUM(MissFill!AH$5:AH148)&gt;0.01,"",IF(MissFill!AH147/SUM(MissFill!AH$5:AH148)&gt;0.01,"",IF(MissFill!AH146/SUM(MissFill!AH$5:AH148)&gt;0.01,"",IF(MissFill!AH145/SUM(MissFill!AH$5:AH148)&gt;0.01,"",DateEnded_5Day!$A145)))))))</f>
        <v>44490</v>
      </c>
      <c r="AJ145" s="13">
        <f>IF($A145&lt;='All Results'!$B$4,"",IF(SUM(MissFill!AI$5:AI148)=0,"",(IF(MissFill!AI148/SUM(MissFill!AI$5:AI148)&gt;0.01,"",IF(MissFill!AI147/SUM(MissFill!AI$5:AI148)&gt;0.01,"",IF(MissFill!AI146/SUM(MissFill!AI$5:AI148)&gt;0.01,"",IF(MissFill!AI145/SUM(MissFill!AI$5:AI148)&gt;0.01,"",DateEnded_5Day!$A145)))))))</f>
        <v>44490</v>
      </c>
      <c r="AK145" s="13" t="str">
        <f>IF($A145&lt;='All Results'!$B$4,"",IF(SUM(MissFill!AJ$5:AJ148)=0,"",(IF(MissFill!AJ148/SUM(MissFill!AJ$5:AJ148)&gt;0.01,"",IF(MissFill!AJ147/SUM(MissFill!AJ$5:AJ148)&gt;0.01,"",IF(MissFill!AJ146/SUM(MissFill!AJ$5:AJ148)&gt;0.01,"",IF(MissFill!AJ145/SUM(MissFill!AJ$5:AJ148)&gt;0.01,"",DateEnded_5Day!$A145)))))))</f>
        <v/>
      </c>
      <c r="AL145" s="13">
        <f>IF($A145&lt;='All Results'!$B$4,"",IF(SUM(MissFill!AK$5:AK148)=0,"",(IF(MissFill!AK148/SUM(MissFill!AK$5:AK148)&gt;0.01,"",IF(MissFill!AK147/SUM(MissFill!AK$5:AK148)&gt;0.01,"",IF(MissFill!AK146/SUM(MissFill!AK$5:AK148)&gt;0.01,"",IF(MissFill!AK145/SUM(MissFill!AK$5:AK148)&gt;0.01,"",DateEnded_5Day!$A145)))))))</f>
        <v>44490</v>
      </c>
      <c r="AM145" s="13">
        <f>IF($A145&lt;='All Results'!$B$4,"",IF(SUM(MissFill!AL$5:AL148)=0,"",(IF(MissFill!AL148/SUM(MissFill!AL$5:AL148)&gt;0.01,"",IF(MissFill!AL147/SUM(MissFill!AL$5:AL148)&gt;0.01,"",IF(MissFill!AL146/SUM(MissFill!AL$5:AL148)&gt;0.01,"",IF(MissFill!AL145/SUM(MissFill!AL$5:AL148)&gt;0.01,"",DateEnded_5Day!$A145)))))))</f>
        <v>44490</v>
      </c>
      <c r="AN145" s="13">
        <f>IF($A145&lt;='All Results'!$B$4,"",IF(SUM(MissFill!AM$5:AM148)=0,"",(IF(MissFill!AM148/SUM(MissFill!AM$5:AM148)&gt;0.01,"",IF(MissFill!AM147/SUM(MissFill!AM$5:AM148)&gt;0.01,"",IF(MissFill!AM146/SUM(MissFill!AM$5:AM148)&gt;0.01,"",IF(MissFill!AM145/SUM(MissFill!AM$5:AM148)&gt;0.01,"",DateEnded_5Day!$A145)))))))</f>
        <v>44490</v>
      </c>
      <c r="AO145" s="13">
        <f>IF($A145&lt;='All Results'!$B$4,"",IF(SUM(MissFill!AN$5:AN148)=0,"",(IF(MissFill!AN148/SUM(MissFill!AN$5:AN148)&gt;0.01,"",IF(MissFill!AN147/SUM(MissFill!AN$5:AN148)&gt;0.01,"",IF(MissFill!AN146/SUM(MissFill!AN$5:AN148)&gt;0.01,"",IF(MissFill!AN145/SUM(MissFill!AN$5:AN148)&gt;0.01,"",DateEnded_5Day!$A145)))))))</f>
        <v>44490</v>
      </c>
      <c r="AP145" s="13">
        <f>IF($A145&lt;='All Results'!$B$4,"",IF(SUM(MissFill!AO$5:AO148)=0,"",(IF(MissFill!AO148/SUM(MissFill!AO$5:AO148)&gt;0.01,"",IF(MissFill!AO147/SUM(MissFill!AO$5:AO148)&gt;0.01,"",IF(MissFill!AO146/SUM(MissFill!AO$5:AO148)&gt;0.01,"",IF(MissFill!AO145/SUM(MissFill!AO$5:AO148)&gt;0.01,"",DateEnded_5Day!$A145)))))))</f>
        <v>44490</v>
      </c>
      <c r="AQ145" s="13">
        <f>IF($A145&lt;='All Results'!$B$4,"",IF(SUM(MissFill!AP$5:AP148)=0,"",(IF(MissFill!AP148/SUM(MissFill!AP$5:AP148)&gt;0.01,"",IF(MissFill!AP147/SUM(MissFill!AP$5:AP148)&gt;0.01,"",IF(MissFill!AP146/SUM(MissFill!AP$5:AP148)&gt;0.01,"",IF(MissFill!AP145/SUM(MissFill!AP$5:AP148)&gt;0.01,"",DateEnded_5Day!$A145)))))))</f>
        <v>44490</v>
      </c>
      <c r="AR145" s="13">
        <f>IF($A145&lt;='All Results'!$B$4,"",IF(SUM(MissFill!AQ$5:AQ148)=0,"",(IF(MissFill!AQ148/SUM(MissFill!AQ$5:AQ148)&gt;0.01,"",IF(MissFill!AQ147/SUM(MissFill!AQ$5:AQ148)&gt;0.01,"",IF(MissFill!AQ146/SUM(MissFill!AQ$5:AQ148)&gt;0.01,"",IF(MissFill!AQ145/SUM(MissFill!AQ$5:AQ148)&gt;0.01,"",DateEnded_5Day!$A145)))))))</f>
        <v>44490</v>
      </c>
      <c r="AS145" s="13">
        <f>IF($A145&lt;='All Results'!$B$4,"",IF(SUM(MissFill!AR$5:AR148)=0,"",(IF(MissFill!AR148/SUM(MissFill!AR$5:AR148)&gt;0.01,"",IF(MissFill!AR147/SUM(MissFill!AR$5:AR148)&gt;0.01,"",IF(MissFill!AR146/SUM(MissFill!AR$5:AR148)&gt;0.01,"",IF(MissFill!AR145/SUM(MissFill!AR$5:AR148)&gt;0.01,"",DateEnded_5Day!$A145)))))))</f>
        <v>44490</v>
      </c>
      <c r="AT145" s="13">
        <f>IF($A145&lt;='All Results'!$B$4,"",IF(SUM(MissFill!AS$5:AS148)=0,"",(IF(MissFill!AS148/SUM(MissFill!AS$5:AS148)&gt;0.01,"",IF(MissFill!AS147/SUM(MissFill!AS$5:AS148)&gt;0.01,"",IF(MissFill!AS146/SUM(MissFill!AS$5:AS148)&gt;0.01,"",IF(MissFill!AS145/SUM(MissFill!AS$5:AS148)&gt;0.01,"",DateEnded_5Day!$A145)))))))</f>
        <v>44490</v>
      </c>
      <c r="AU145" s="13">
        <f>IF($A145&lt;='All Results'!$B$4,"",IF(SUM(MissFill!AT$5:AT148)=0,"",(IF(MissFill!AT148/SUM(MissFill!AT$5:AT148)&gt;0.01,"",IF(MissFill!AT147/SUM(MissFill!AT$5:AT148)&gt;0.01,"",IF(MissFill!AT146/SUM(MissFill!AT$5:AT148)&gt;0.01,"",IF(MissFill!AT145/SUM(MissFill!AT$5:AT148)&gt;0.01,"",DateEnded_5Day!$A145)))))))</f>
        <v>44490</v>
      </c>
      <c r="AV145" s="13">
        <f>IF($A145&lt;='All Results'!$B$4,"",IF(SUM(MissFill!AU$5:AU148)=0,"",(IF(MissFill!AU148/SUM(MissFill!AU$5:AU148)&gt;0.01,"",IF(MissFill!AU147/SUM(MissFill!AU$5:AU148)&gt;0.01,"",IF(MissFill!AU146/SUM(MissFill!AU$5:AU148)&gt;0.01,"",IF(MissFill!AU145/SUM(MissFill!AU$5:AU148)&gt;0.01,"",DateEnded_5Day!$A145)))))))</f>
        <v>44490</v>
      </c>
      <c r="AW145" s="13">
        <f>IF($A145&lt;='All Results'!$B$4,"",IF(SUM(MissFill!AV$5:AV148)=0,"",(IF(MissFill!AV148/SUM(MissFill!AV$5:AV148)&gt;0.01,"",IF(MissFill!AV147/SUM(MissFill!AV$5:AV148)&gt;0.01,"",IF(MissFill!AV146/SUM(MissFill!AV$5:AV148)&gt;0.01,"",IF(MissFill!AV145/SUM(MissFill!AV$5:AV148)&gt;0.01,"",DateEnded_5Day!$A145)))))))</f>
        <v>44490</v>
      </c>
      <c r="AX145" s="13">
        <f>IF($A145&lt;='All Results'!$B$4,"",IF(SUM(MissFill!AW$5:AW148)=0,"",(IF(MissFill!AW148/SUM(MissFill!AW$5:AW148)&gt;0.01,"",IF(MissFill!AW147/SUM(MissFill!AW$5:AW148)&gt;0.01,"",IF(MissFill!AW146/SUM(MissFill!AW$5:AW148)&gt;0.01,"",IF(MissFill!AW145/SUM(MissFill!AW$5:AW148)&gt;0.01,"",DateEnded_5Day!$A145)))))))</f>
        <v>44490</v>
      </c>
    </row>
    <row r="146" spans="1:50" x14ac:dyDescent="0.25">
      <c r="A146" s="8">
        <v>44491</v>
      </c>
      <c r="B146" s="11">
        <v>295</v>
      </c>
      <c r="C146" s="13" t="str">
        <f>IF($A146&lt;='All Results'!$B$4,"",IF(SUM(MissFill!B$5:B149)=0,"",(IF(MissFill!B149/SUM(MissFill!B$5:B149)&gt;0.01,"",IF(MissFill!B148/SUM(MissFill!B$5:B149)&gt;0.01,"",IF(MissFill!B147/SUM(MissFill!B$5:B149)&gt;0.01,"",IF(MissFill!B146/SUM(MissFill!B$5:B149)&gt;0.01,"",DateEnded_5Day!$A146)))))))</f>
        <v/>
      </c>
      <c r="D146" s="13">
        <f>IF($A146&lt;='All Results'!$B$4,"",IF(SUM(MissFill!C$5:C149)=0,"",(IF(MissFill!C149/SUM(MissFill!C$5:C149)&gt;0.01,"",IF(MissFill!C148/SUM(MissFill!C$5:C149)&gt;0.01,"",IF(MissFill!C147/SUM(MissFill!C$5:C149)&gt;0.01,"",IF(MissFill!C146/SUM(MissFill!C$5:C149)&gt;0.01,"",DateEnded_5Day!$A146)))))))</f>
        <v>44491</v>
      </c>
      <c r="E146" s="13">
        <f>IF($A146&lt;='All Results'!$B$4,"",IF(SUM(MissFill!D$5:D149)=0,"",(IF(MissFill!D149/SUM(MissFill!D$5:D149)&gt;0.01,"",IF(MissFill!D148/SUM(MissFill!D$5:D149)&gt;0.01,"",IF(MissFill!D147/SUM(MissFill!D$5:D149)&gt;0.01,"",IF(MissFill!D146/SUM(MissFill!D$5:D149)&gt;0.01,"",DateEnded_5Day!$A146)))))))</f>
        <v>44491</v>
      </c>
      <c r="F146" s="13">
        <f>IF($A146&lt;='All Results'!$B$4,"",IF(SUM(MissFill!E$5:E149)=0,"",(IF(MissFill!E149/SUM(MissFill!E$5:E149)&gt;0.01,"",IF(MissFill!E148/SUM(MissFill!E$5:E149)&gt;0.01,"",IF(MissFill!E147/SUM(MissFill!E$5:E149)&gt;0.01,"",IF(MissFill!E146/SUM(MissFill!E$5:E149)&gt;0.01,"",DateEnded_5Day!$A146)))))))</f>
        <v>44491</v>
      </c>
      <c r="G146" s="13">
        <f>IF($A146&lt;='All Results'!$B$4,"",IF(SUM(MissFill!F$5:F149)=0,"",(IF(MissFill!F149/SUM(MissFill!F$5:F149)&gt;0.01,"",IF(MissFill!F148/SUM(MissFill!F$5:F149)&gt;0.01,"",IF(MissFill!F147/SUM(MissFill!F$5:F149)&gt;0.01,"",IF(MissFill!F146/SUM(MissFill!F$5:F149)&gt;0.01,"",DateEnded_5Day!$A146)))))))</f>
        <v>44491</v>
      </c>
      <c r="H146" s="13">
        <f>IF($A146&lt;='All Results'!$B$4,"",IF(SUM(MissFill!G$5:G149)=0,"",(IF(MissFill!G149/SUM(MissFill!G$5:G149)&gt;0.01,"",IF(MissFill!G148/SUM(MissFill!G$5:G149)&gt;0.01,"",IF(MissFill!G147/SUM(MissFill!G$5:G149)&gt;0.01,"",IF(MissFill!G146/SUM(MissFill!G$5:G149)&gt;0.01,"",DateEnded_5Day!$A146)))))))</f>
        <v>44491</v>
      </c>
      <c r="I146" s="13">
        <f>IF($A146&lt;='All Results'!$B$4,"",IF(SUM(MissFill!H$5:H149)=0,"",(IF(MissFill!H149/SUM(MissFill!H$5:H149)&gt;0.01,"",IF(MissFill!H148/SUM(MissFill!H$5:H149)&gt;0.01,"",IF(MissFill!H147/SUM(MissFill!H$5:H149)&gt;0.01,"",IF(MissFill!H146/SUM(MissFill!H$5:H149)&gt;0.01,"",DateEnded_5Day!$A146)))))))</f>
        <v>44491</v>
      </c>
      <c r="J146" s="13">
        <f>IF($A146&lt;='All Results'!$B$4,"",IF(SUM(MissFill!I$5:I149)=0,"",(IF(MissFill!I149/SUM(MissFill!I$5:I149)&gt;0.01,"",IF(MissFill!I148/SUM(MissFill!I$5:I149)&gt;0.01,"",IF(MissFill!I147/SUM(MissFill!I$5:I149)&gt;0.01,"",IF(MissFill!I146/SUM(MissFill!I$5:I149)&gt;0.01,"",DateEnded_5Day!$A146)))))))</f>
        <v>44491</v>
      </c>
      <c r="K146" s="13">
        <f>IF($A146&lt;='All Results'!$B$4,"",IF(SUM(MissFill!J$5:J149)=0,"",(IF(MissFill!J149/SUM(MissFill!J$5:J149)&gt;0.01,"",IF(MissFill!J148/SUM(MissFill!J$5:J149)&gt;0.01,"",IF(MissFill!J147/SUM(MissFill!J$5:J149)&gt;0.01,"",IF(MissFill!J146/SUM(MissFill!J$5:J149)&gt;0.01,"",DateEnded_5Day!$A146)))))))</f>
        <v>44491</v>
      </c>
      <c r="L146" s="13">
        <f>IF($A146&lt;='All Results'!$B$4,"",IF(SUM(MissFill!K$5:K149)=0,"",(IF(MissFill!K149/SUM(MissFill!K$5:K149)&gt;0.01,"",IF(MissFill!K148/SUM(MissFill!K$5:K149)&gt;0.01,"",IF(MissFill!K147/SUM(MissFill!K$5:K149)&gt;0.01,"",IF(MissFill!K146/SUM(MissFill!K$5:K149)&gt;0.01,"",DateEnded_5Day!$A146)))))))</f>
        <v>44491</v>
      </c>
      <c r="M146" s="13">
        <f>IF($A146&lt;='All Results'!$B$4,"",IF(SUM(MissFill!L$5:L149)=0,"",(IF(MissFill!L149/SUM(MissFill!L$5:L149)&gt;0.01,"",IF(MissFill!L148/SUM(MissFill!L$5:L149)&gt;0.01,"",IF(MissFill!L147/SUM(MissFill!L$5:L149)&gt;0.01,"",IF(MissFill!L146/SUM(MissFill!L$5:L149)&gt;0.01,"",DateEnded_5Day!$A146)))))))</f>
        <v>44491</v>
      </c>
      <c r="N146" s="13">
        <f>IF($A146&lt;='All Results'!$B$4,"",IF(SUM(MissFill!M$5:M149)=0,"",(IF(MissFill!M149/SUM(MissFill!M$5:M149)&gt;0.01,"",IF(MissFill!M148/SUM(MissFill!M$5:M149)&gt;0.01,"",IF(MissFill!M147/SUM(MissFill!M$5:M149)&gt;0.01,"",IF(MissFill!M146/SUM(MissFill!M$5:M149)&gt;0.01,"",DateEnded_5Day!$A146)))))))</f>
        <v>44491</v>
      </c>
      <c r="O146" s="13">
        <f>IF($A146&lt;='All Results'!$B$4,"",IF(SUM(MissFill!N$5:N149)=0,"",(IF(MissFill!N149/SUM(MissFill!N$5:N149)&gt;0.01,"",IF(MissFill!N148/SUM(MissFill!N$5:N149)&gt;0.01,"",IF(MissFill!N147/SUM(MissFill!N$5:N149)&gt;0.01,"",IF(MissFill!N146/SUM(MissFill!N$5:N149)&gt;0.01,"",DateEnded_5Day!$A146)))))))</f>
        <v>44491</v>
      </c>
      <c r="P146" s="13">
        <f>IF($A146&lt;='All Results'!$B$4,"",IF(SUM(MissFill!O$5:O149)=0,"",(IF(MissFill!O149/SUM(MissFill!O$5:O149)&gt;0.01,"",IF(MissFill!O148/SUM(MissFill!O$5:O149)&gt;0.01,"",IF(MissFill!O147/SUM(MissFill!O$5:O149)&gt;0.01,"",IF(MissFill!O146/SUM(MissFill!O$5:O149)&gt;0.01,"",DateEnded_5Day!$A146)))))))</f>
        <v>44491</v>
      </c>
      <c r="Q146" s="13">
        <f>IF($A146&lt;='All Results'!$B$4,"",IF(SUM(MissFill!P$5:P149)=0,"",(IF(MissFill!P149/SUM(MissFill!P$5:P149)&gt;0.01,"",IF(MissFill!P148/SUM(MissFill!P$5:P149)&gt;0.01,"",IF(MissFill!P147/SUM(MissFill!P$5:P149)&gt;0.01,"",IF(MissFill!P146/SUM(MissFill!P$5:P149)&gt;0.01,"",DateEnded_5Day!$A146)))))))</f>
        <v>44491</v>
      </c>
      <c r="R146" s="13">
        <f>IF($A146&lt;='All Results'!$B$4,"",IF(SUM(MissFill!Q$5:Q149)=0,"",(IF(MissFill!Q149/SUM(MissFill!Q$5:Q149)&gt;0.01,"",IF(MissFill!Q148/SUM(MissFill!Q$5:Q149)&gt;0.01,"",IF(MissFill!Q147/SUM(MissFill!Q$5:Q149)&gt;0.01,"",IF(MissFill!Q146/SUM(MissFill!Q$5:Q149)&gt;0.01,"",DateEnded_5Day!$A146)))))))</f>
        <v>44491</v>
      </c>
      <c r="S146" s="13">
        <f>IF($A146&lt;='All Results'!$B$4,"",IF(SUM(MissFill!R$5:R149)=0,"",(IF(MissFill!R149/SUM(MissFill!R$5:R149)&gt;0.01,"",IF(MissFill!R148/SUM(MissFill!R$5:R149)&gt;0.01,"",IF(MissFill!R147/SUM(MissFill!R$5:R149)&gt;0.01,"",IF(MissFill!R146/SUM(MissFill!R$5:R149)&gt;0.01,"",DateEnded_5Day!$A146)))))))</f>
        <v>44491</v>
      </c>
      <c r="T146" s="13">
        <f>IF($A146&lt;='All Results'!$B$4,"",IF(SUM(MissFill!S$5:S149)=0,"",(IF(MissFill!S149/SUM(MissFill!S$5:S149)&gt;0.01,"",IF(MissFill!S148/SUM(MissFill!S$5:S149)&gt;0.01,"",IF(MissFill!S147/SUM(MissFill!S$5:S149)&gt;0.01,"",IF(MissFill!S146/SUM(MissFill!S$5:S149)&gt;0.01,"",DateEnded_5Day!$A146)))))))</f>
        <v>44491</v>
      </c>
      <c r="U146" s="13">
        <f>IF($A146&lt;='All Results'!$B$4,"",IF(SUM(MissFill!T$5:T149)=0,"",(IF(MissFill!T149/SUM(MissFill!T$5:T149)&gt;0.01,"",IF(MissFill!T148/SUM(MissFill!T$5:T149)&gt;0.01,"",IF(MissFill!T147/SUM(MissFill!T$5:T149)&gt;0.01,"",IF(MissFill!T146/SUM(MissFill!T$5:T149)&gt;0.01,"",DateEnded_5Day!$A146)))))))</f>
        <v>44491</v>
      </c>
      <c r="V146" s="13">
        <f>IF($A146&lt;='All Results'!$B$4,"",IF(SUM(MissFill!U$5:U149)=0,"",(IF(MissFill!U149/SUM(MissFill!U$5:U149)&gt;0.01,"",IF(MissFill!U148/SUM(MissFill!U$5:U149)&gt;0.01,"",IF(MissFill!U147/SUM(MissFill!U$5:U149)&gt;0.01,"",IF(MissFill!U146/SUM(MissFill!U$5:U149)&gt;0.01,"",DateEnded_5Day!$A146)))))))</f>
        <v>44491</v>
      </c>
      <c r="W146" s="13" t="str">
        <f>IF($A146&lt;='All Results'!$B$4,"",IF(SUM(MissFill!V$5:V149)=0,"",(IF(MissFill!V149/SUM(MissFill!V$5:V149)&gt;0.01,"",IF(MissFill!V148/SUM(MissFill!V$5:V149)&gt;0.01,"",IF(MissFill!V147/SUM(MissFill!V$5:V149)&gt;0.01,"",IF(MissFill!V146/SUM(MissFill!V$5:V149)&gt;0.01,"",DateEnded_5Day!$A146)))))))</f>
        <v/>
      </c>
      <c r="X146" s="13">
        <f>IF($A146&lt;='All Results'!$B$4,"",IF(SUM(MissFill!W$5:W149)=0,"",(IF(MissFill!W149/SUM(MissFill!W$5:W149)&gt;0.01,"",IF(MissFill!W148/SUM(MissFill!W$5:W149)&gt;0.01,"",IF(MissFill!W147/SUM(MissFill!W$5:W149)&gt;0.01,"",IF(MissFill!W146/SUM(MissFill!W$5:W149)&gt;0.01,"",DateEnded_5Day!$A146)))))))</f>
        <v>44491</v>
      </c>
      <c r="Y146" s="13">
        <f>IF($A146&lt;='All Results'!$B$4,"",IF(SUM(MissFill!X$5:X149)=0,"",(IF(MissFill!X149/SUM(MissFill!X$5:X149)&gt;0.01,"",IF(MissFill!X148/SUM(MissFill!X$5:X149)&gt;0.01,"",IF(MissFill!X147/SUM(MissFill!X$5:X149)&gt;0.01,"",IF(MissFill!X146/SUM(MissFill!X$5:X149)&gt;0.01,"",DateEnded_5Day!$A146)))))))</f>
        <v>44491</v>
      </c>
      <c r="Z146" s="13">
        <f>IF($A146&lt;='All Results'!$B$4,"",IF(SUM(MissFill!Y$5:Y149)=0,"",(IF(MissFill!Y149/SUM(MissFill!Y$5:Y149)&gt;0.01,"",IF(MissFill!Y148/SUM(MissFill!Y$5:Y149)&gt;0.01,"",IF(MissFill!Y147/SUM(MissFill!Y$5:Y149)&gt;0.01,"",IF(MissFill!Y146/SUM(MissFill!Y$5:Y149)&gt;0.01,"",DateEnded_5Day!$A146)))))))</f>
        <v>44491</v>
      </c>
      <c r="AA146" s="13">
        <f>IF($A146&lt;='All Results'!$B$4,"",IF(SUM(MissFill!Z$5:Z149)=0,"",(IF(MissFill!Z149/SUM(MissFill!Z$5:Z149)&gt;0.01,"",IF(MissFill!Z148/SUM(MissFill!Z$5:Z149)&gt;0.01,"",IF(MissFill!Z147/SUM(MissFill!Z$5:Z149)&gt;0.01,"",IF(MissFill!Z146/SUM(MissFill!Z$5:Z149)&gt;0.01,"",DateEnded_5Day!$A146)))))))</f>
        <v>44491</v>
      </c>
      <c r="AB146" s="13">
        <f>IF($A146&lt;='All Results'!$B$4,"",IF(SUM(MissFill!AA$5:AA149)=0,"",(IF(MissFill!AA149/SUM(MissFill!AA$5:AA149)&gt;0.01,"",IF(MissFill!AA148/SUM(MissFill!AA$5:AA149)&gt;0.01,"",IF(MissFill!AA147/SUM(MissFill!AA$5:AA149)&gt;0.01,"",IF(MissFill!AA146/SUM(MissFill!AA$5:AA149)&gt;0.01,"",DateEnded_5Day!$A146)))))))</f>
        <v>44491</v>
      </c>
      <c r="AC146" s="13">
        <f>IF($A146&lt;='All Results'!$B$4,"",IF(SUM(MissFill!AB$5:AB149)=0,"",(IF(MissFill!AB149/SUM(MissFill!AB$5:AB149)&gt;0.01,"",IF(MissFill!AB148/SUM(MissFill!AB$5:AB149)&gt;0.01,"",IF(MissFill!AB147/SUM(MissFill!AB$5:AB149)&gt;0.01,"",IF(MissFill!AB146/SUM(MissFill!AB$5:AB149)&gt;0.01,"",DateEnded_5Day!$A146)))))))</f>
        <v>44491</v>
      </c>
      <c r="AD146" s="13">
        <f>IF($A146&lt;='All Results'!$B$4,"",IF(SUM(MissFill!AC$5:AC149)=0,"",(IF(MissFill!AC149/SUM(MissFill!AC$5:AC149)&gt;0.01,"",IF(MissFill!AC148/SUM(MissFill!AC$5:AC149)&gt;0.01,"",IF(MissFill!AC147/SUM(MissFill!AC$5:AC149)&gt;0.01,"",IF(MissFill!AC146/SUM(MissFill!AC$5:AC149)&gt;0.01,"",DateEnded_5Day!$A146)))))))</f>
        <v>44491</v>
      </c>
      <c r="AE146" s="13">
        <f>IF($A146&lt;='All Results'!$B$4,"",IF(SUM(MissFill!AD$5:AD149)=0,"",(IF(MissFill!AD149/SUM(MissFill!AD$5:AD149)&gt;0.01,"",IF(MissFill!AD148/SUM(MissFill!AD$5:AD149)&gt;0.01,"",IF(MissFill!AD147/SUM(MissFill!AD$5:AD149)&gt;0.01,"",IF(MissFill!AD146/SUM(MissFill!AD$5:AD149)&gt;0.01,"",DateEnded_5Day!$A146)))))))</f>
        <v>44491</v>
      </c>
      <c r="AF146" s="13">
        <f>IF($A146&lt;='All Results'!$B$4,"",IF(SUM(MissFill!AE$5:AE149)=0,"",(IF(MissFill!AE149/SUM(MissFill!AE$5:AE149)&gt;0.01,"",IF(MissFill!AE148/SUM(MissFill!AE$5:AE149)&gt;0.01,"",IF(MissFill!AE147/SUM(MissFill!AE$5:AE149)&gt;0.01,"",IF(MissFill!AE146/SUM(MissFill!AE$5:AE149)&gt;0.01,"",DateEnded_5Day!$A146)))))))</f>
        <v>44491</v>
      </c>
      <c r="AG146" s="13">
        <f>IF($A146&lt;='All Results'!$B$4,"",IF(SUM(MissFill!AF$5:AF149)=0,"",(IF(MissFill!AF149/SUM(MissFill!AF$5:AF149)&gt;0.01,"",IF(MissFill!AF148/SUM(MissFill!AF$5:AF149)&gt;0.01,"",IF(MissFill!AF147/SUM(MissFill!AF$5:AF149)&gt;0.01,"",IF(MissFill!AF146/SUM(MissFill!AF$5:AF149)&gt;0.01,"",DateEnded_5Day!$A146)))))))</f>
        <v>44491</v>
      </c>
      <c r="AH146" s="13">
        <f>IF($A146&lt;='All Results'!$B$4,"",IF(SUM(MissFill!AG$5:AG149)=0,"",(IF(MissFill!AG149/SUM(MissFill!AG$5:AG149)&gt;0.01,"",IF(MissFill!AG148/SUM(MissFill!AG$5:AG149)&gt;0.01,"",IF(MissFill!AG147/SUM(MissFill!AG$5:AG149)&gt;0.01,"",IF(MissFill!AG146/SUM(MissFill!AG$5:AG149)&gt;0.01,"",DateEnded_5Day!$A146)))))))</f>
        <v>44491</v>
      </c>
      <c r="AI146" s="13">
        <f>IF($A146&lt;='All Results'!$B$4,"",IF(SUM(MissFill!AH$5:AH149)=0,"",(IF(MissFill!AH149/SUM(MissFill!AH$5:AH149)&gt;0.01,"",IF(MissFill!AH148/SUM(MissFill!AH$5:AH149)&gt;0.01,"",IF(MissFill!AH147/SUM(MissFill!AH$5:AH149)&gt;0.01,"",IF(MissFill!AH146/SUM(MissFill!AH$5:AH149)&gt;0.01,"",DateEnded_5Day!$A146)))))))</f>
        <v>44491</v>
      </c>
      <c r="AJ146" s="13">
        <f>IF($A146&lt;='All Results'!$B$4,"",IF(SUM(MissFill!AI$5:AI149)=0,"",(IF(MissFill!AI149/SUM(MissFill!AI$5:AI149)&gt;0.01,"",IF(MissFill!AI148/SUM(MissFill!AI$5:AI149)&gt;0.01,"",IF(MissFill!AI147/SUM(MissFill!AI$5:AI149)&gt;0.01,"",IF(MissFill!AI146/SUM(MissFill!AI$5:AI149)&gt;0.01,"",DateEnded_5Day!$A146)))))))</f>
        <v>44491</v>
      </c>
      <c r="AK146" s="13" t="str">
        <f>IF($A146&lt;='All Results'!$B$4,"",IF(SUM(MissFill!AJ$5:AJ149)=0,"",(IF(MissFill!AJ149/SUM(MissFill!AJ$5:AJ149)&gt;0.01,"",IF(MissFill!AJ148/SUM(MissFill!AJ$5:AJ149)&gt;0.01,"",IF(MissFill!AJ147/SUM(MissFill!AJ$5:AJ149)&gt;0.01,"",IF(MissFill!AJ146/SUM(MissFill!AJ$5:AJ149)&gt;0.01,"",DateEnded_5Day!$A146)))))))</f>
        <v/>
      </c>
      <c r="AL146" s="13">
        <f>IF($A146&lt;='All Results'!$B$4,"",IF(SUM(MissFill!AK$5:AK149)=0,"",(IF(MissFill!AK149/SUM(MissFill!AK$5:AK149)&gt;0.01,"",IF(MissFill!AK148/SUM(MissFill!AK$5:AK149)&gt;0.01,"",IF(MissFill!AK147/SUM(MissFill!AK$5:AK149)&gt;0.01,"",IF(MissFill!AK146/SUM(MissFill!AK$5:AK149)&gt;0.01,"",DateEnded_5Day!$A146)))))))</f>
        <v>44491</v>
      </c>
      <c r="AM146" s="13">
        <f>IF($A146&lt;='All Results'!$B$4,"",IF(SUM(MissFill!AL$5:AL149)=0,"",(IF(MissFill!AL149/SUM(MissFill!AL$5:AL149)&gt;0.01,"",IF(MissFill!AL148/SUM(MissFill!AL$5:AL149)&gt;0.01,"",IF(MissFill!AL147/SUM(MissFill!AL$5:AL149)&gt;0.01,"",IF(MissFill!AL146/SUM(MissFill!AL$5:AL149)&gt;0.01,"",DateEnded_5Day!$A146)))))))</f>
        <v>44491</v>
      </c>
      <c r="AN146" s="13">
        <f>IF($A146&lt;='All Results'!$B$4,"",IF(SUM(MissFill!AM$5:AM149)=0,"",(IF(MissFill!AM149/SUM(MissFill!AM$5:AM149)&gt;0.01,"",IF(MissFill!AM148/SUM(MissFill!AM$5:AM149)&gt;0.01,"",IF(MissFill!AM147/SUM(MissFill!AM$5:AM149)&gt;0.01,"",IF(MissFill!AM146/SUM(MissFill!AM$5:AM149)&gt;0.01,"",DateEnded_5Day!$A146)))))))</f>
        <v>44491</v>
      </c>
      <c r="AO146" s="13">
        <f>IF($A146&lt;='All Results'!$B$4,"",IF(SUM(MissFill!AN$5:AN149)=0,"",(IF(MissFill!AN149/SUM(MissFill!AN$5:AN149)&gt;0.01,"",IF(MissFill!AN148/SUM(MissFill!AN$5:AN149)&gt;0.01,"",IF(MissFill!AN147/SUM(MissFill!AN$5:AN149)&gt;0.01,"",IF(MissFill!AN146/SUM(MissFill!AN$5:AN149)&gt;0.01,"",DateEnded_5Day!$A146)))))))</f>
        <v>44491</v>
      </c>
      <c r="AP146" s="13">
        <f>IF($A146&lt;='All Results'!$B$4,"",IF(SUM(MissFill!AO$5:AO149)=0,"",(IF(MissFill!AO149/SUM(MissFill!AO$5:AO149)&gt;0.01,"",IF(MissFill!AO148/SUM(MissFill!AO$5:AO149)&gt;0.01,"",IF(MissFill!AO147/SUM(MissFill!AO$5:AO149)&gt;0.01,"",IF(MissFill!AO146/SUM(MissFill!AO$5:AO149)&gt;0.01,"",DateEnded_5Day!$A146)))))))</f>
        <v>44491</v>
      </c>
      <c r="AQ146" s="13">
        <f>IF($A146&lt;='All Results'!$B$4,"",IF(SUM(MissFill!AP$5:AP149)=0,"",(IF(MissFill!AP149/SUM(MissFill!AP$5:AP149)&gt;0.01,"",IF(MissFill!AP148/SUM(MissFill!AP$5:AP149)&gt;0.01,"",IF(MissFill!AP147/SUM(MissFill!AP$5:AP149)&gt;0.01,"",IF(MissFill!AP146/SUM(MissFill!AP$5:AP149)&gt;0.01,"",DateEnded_5Day!$A146)))))))</f>
        <v>44491</v>
      </c>
      <c r="AR146" s="13">
        <f>IF($A146&lt;='All Results'!$B$4,"",IF(SUM(MissFill!AQ$5:AQ149)=0,"",(IF(MissFill!AQ149/SUM(MissFill!AQ$5:AQ149)&gt;0.01,"",IF(MissFill!AQ148/SUM(MissFill!AQ$5:AQ149)&gt;0.01,"",IF(MissFill!AQ147/SUM(MissFill!AQ$5:AQ149)&gt;0.01,"",IF(MissFill!AQ146/SUM(MissFill!AQ$5:AQ149)&gt;0.01,"",DateEnded_5Day!$A146)))))))</f>
        <v>44491</v>
      </c>
      <c r="AS146" s="13">
        <f>IF($A146&lt;='All Results'!$B$4,"",IF(SUM(MissFill!AR$5:AR149)=0,"",(IF(MissFill!AR149/SUM(MissFill!AR$5:AR149)&gt;0.01,"",IF(MissFill!AR148/SUM(MissFill!AR$5:AR149)&gt;0.01,"",IF(MissFill!AR147/SUM(MissFill!AR$5:AR149)&gt;0.01,"",IF(MissFill!AR146/SUM(MissFill!AR$5:AR149)&gt;0.01,"",DateEnded_5Day!$A146)))))))</f>
        <v>44491</v>
      </c>
      <c r="AT146" s="13">
        <f>IF($A146&lt;='All Results'!$B$4,"",IF(SUM(MissFill!AS$5:AS149)=0,"",(IF(MissFill!AS149/SUM(MissFill!AS$5:AS149)&gt;0.01,"",IF(MissFill!AS148/SUM(MissFill!AS$5:AS149)&gt;0.01,"",IF(MissFill!AS147/SUM(MissFill!AS$5:AS149)&gt;0.01,"",IF(MissFill!AS146/SUM(MissFill!AS$5:AS149)&gt;0.01,"",DateEnded_5Day!$A146)))))))</f>
        <v>44491</v>
      </c>
      <c r="AU146" s="13">
        <f>IF($A146&lt;='All Results'!$B$4,"",IF(SUM(MissFill!AT$5:AT149)=0,"",(IF(MissFill!AT149/SUM(MissFill!AT$5:AT149)&gt;0.01,"",IF(MissFill!AT148/SUM(MissFill!AT$5:AT149)&gt;0.01,"",IF(MissFill!AT147/SUM(MissFill!AT$5:AT149)&gt;0.01,"",IF(MissFill!AT146/SUM(MissFill!AT$5:AT149)&gt;0.01,"",DateEnded_5Day!$A146)))))))</f>
        <v>44491</v>
      </c>
      <c r="AV146" s="13">
        <f>IF($A146&lt;='All Results'!$B$4,"",IF(SUM(MissFill!AU$5:AU149)=0,"",(IF(MissFill!AU149/SUM(MissFill!AU$5:AU149)&gt;0.01,"",IF(MissFill!AU148/SUM(MissFill!AU$5:AU149)&gt;0.01,"",IF(MissFill!AU147/SUM(MissFill!AU$5:AU149)&gt;0.01,"",IF(MissFill!AU146/SUM(MissFill!AU$5:AU149)&gt;0.01,"",DateEnded_5Day!$A146)))))))</f>
        <v>44491</v>
      </c>
      <c r="AW146" s="13">
        <f>IF($A146&lt;='All Results'!$B$4,"",IF(SUM(MissFill!AV$5:AV149)=0,"",(IF(MissFill!AV149/SUM(MissFill!AV$5:AV149)&gt;0.01,"",IF(MissFill!AV148/SUM(MissFill!AV$5:AV149)&gt;0.01,"",IF(MissFill!AV147/SUM(MissFill!AV$5:AV149)&gt;0.01,"",IF(MissFill!AV146/SUM(MissFill!AV$5:AV149)&gt;0.01,"",DateEnded_5Day!$A146)))))))</f>
        <v>44491</v>
      </c>
      <c r="AX146" s="13">
        <f>IF($A146&lt;='All Results'!$B$4,"",IF(SUM(MissFill!AW$5:AW149)=0,"",(IF(MissFill!AW149/SUM(MissFill!AW$5:AW149)&gt;0.01,"",IF(MissFill!AW148/SUM(MissFill!AW$5:AW149)&gt;0.01,"",IF(MissFill!AW147/SUM(MissFill!AW$5:AW149)&gt;0.01,"",IF(MissFill!AW146/SUM(MissFill!AW$5:AW149)&gt;0.01,"",DateEnded_5Day!$A146)))))))</f>
        <v>44491</v>
      </c>
    </row>
    <row r="147" spans="1:50" x14ac:dyDescent="0.25">
      <c r="A147" s="8">
        <v>44492</v>
      </c>
      <c r="B147" s="11">
        <v>296</v>
      </c>
      <c r="C147" s="13" t="str">
        <f>IF($A147&lt;='All Results'!$B$4,"",IF(SUM(MissFill!B$5:B150)=0,"",(IF(MissFill!B150/SUM(MissFill!B$5:B150)&gt;0.01,"",IF(MissFill!B149/SUM(MissFill!B$5:B150)&gt;0.01,"",IF(MissFill!B148/SUM(MissFill!B$5:B150)&gt;0.01,"",IF(MissFill!B147/SUM(MissFill!B$5:B150)&gt;0.01,"",DateEnded_5Day!$A147)))))))</f>
        <v/>
      </c>
      <c r="D147" s="13">
        <f>IF($A147&lt;='All Results'!$B$4,"",IF(SUM(MissFill!C$5:C150)=0,"",(IF(MissFill!C150/SUM(MissFill!C$5:C150)&gt;0.01,"",IF(MissFill!C149/SUM(MissFill!C$5:C150)&gt;0.01,"",IF(MissFill!C148/SUM(MissFill!C$5:C150)&gt;0.01,"",IF(MissFill!C147/SUM(MissFill!C$5:C150)&gt;0.01,"",DateEnded_5Day!$A147)))))))</f>
        <v>44492</v>
      </c>
      <c r="E147" s="13">
        <f>IF($A147&lt;='All Results'!$B$4,"",IF(SUM(MissFill!D$5:D150)=0,"",(IF(MissFill!D150/SUM(MissFill!D$5:D150)&gt;0.01,"",IF(MissFill!D149/SUM(MissFill!D$5:D150)&gt;0.01,"",IF(MissFill!D148/SUM(MissFill!D$5:D150)&gt;0.01,"",IF(MissFill!D147/SUM(MissFill!D$5:D150)&gt;0.01,"",DateEnded_5Day!$A147)))))))</f>
        <v>44492</v>
      </c>
      <c r="F147" s="13">
        <f>IF($A147&lt;='All Results'!$B$4,"",IF(SUM(MissFill!E$5:E150)=0,"",(IF(MissFill!E150/SUM(MissFill!E$5:E150)&gt;0.01,"",IF(MissFill!E149/SUM(MissFill!E$5:E150)&gt;0.01,"",IF(MissFill!E148/SUM(MissFill!E$5:E150)&gt;0.01,"",IF(MissFill!E147/SUM(MissFill!E$5:E150)&gt;0.01,"",DateEnded_5Day!$A147)))))))</f>
        <v>44492</v>
      </c>
      <c r="G147" s="13">
        <f>IF($A147&lt;='All Results'!$B$4,"",IF(SUM(MissFill!F$5:F150)=0,"",(IF(MissFill!F150/SUM(MissFill!F$5:F150)&gt;0.01,"",IF(MissFill!F149/SUM(MissFill!F$5:F150)&gt;0.01,"",IF(MissFill!F148/SUM(MissFill!F$5:F150)&gt;0.01,"",IF(MissFill!F147/SUM(MissFill!F$5:F150)&gt;0.01,"",DateEnded_5Day!$A147)))))))</f>
        <v>44492</v>
      </c>
      <c r="H147" s="13">
        <f>IF($A147&lt;='All Results'!$B$4,"",IF(SUM(MissFill!G$5:G150)=0,"",(IF(MissFill!G150/SUM(MissFill!G$5:G150)&gt;0.01,"",IF(MissFill!G149/SUM(MissFill!G$5:G150)&gt;0.01,"",IF(MissFill!G148/SUM(MissFill!G$5:G150)&gt;0.01,"",IF(MissFill!G147/SUM(MissFill!G$5:G150)&gt;0.01,"",DateEnded_5Day!$A147)))))))</f>
        <v>44492</v>
      </c>
      <c r="I147" s="13">
        <f>IF($A147&lt;='All Results'!$B$4,"",IF(SUM(MissFill!H$5:H150)=0,"",(IF(MissFill!H150/SUM(MissFill!H$5:H150)&gt;0.01,"",IF(MissFill!H149/SUM(MissFill!H$5:H150)&gt;0.01,"",IF(MissFill!H148/SUM(MissFill!H$5:H150)&gt;0.01,"",IF(MissFill!H147/SUM(MissFill!H$5:H150)&gt;0.01,"",DateEnded_5Day!$A147)))))))</f>
        <v>44492</v>
      </c>
      <c r="J147" s="13">
        <f>IF($A147&lt;='All Results'!$B$4,"",IF(SUM(MissFill!I$5:I150)=0,"",(IF(MissFill!I150/SUM(MissFill!I$5:I150)&gt;0.01,"",IF(MissFill!I149/SUM(MissFill!I$5:I150)&gt;0.01,"",IF(MissFill!I148/SUM(MissFill!I$5:I150)&gt;0.01,"",IF(MissFill!I147/SUM(MissFill!I$5:I150)&gt;0.01,"",DateEnded_5Day!$A147)))))))</f>
        <v>44492</v>
      </c>
      <c r="K147" s="13">
        <f>IF($A147&lt;='All Results'!$B$4,"",IF(SUM(MissFill!J$5:J150)=0,"",(IF(MissFill!J150/SUM(MissFill!J$5:J150)&gt;0.01,"",IF(MissFill!J149/SUM(MissFill!J$5:J150)&gt;0.01,"",IF(MissFill!J148/SUM(MissFill!J$5:J150)&gt;0.01,"",IF(MissFill!J147/SUM(MissFill!J$5:J150)&gt;0.01,"",DateEnded_5Day!$A147)))))))</f>
        <v>44492</v>
      </c>
      <c r="L147" s="13">
        <f>IF($A147&lt;='All Results'!$B$4,"",IF(SUM(MissFill!K$5:K150)=0,"",(IF(MissFill!K150/SUM(MissFill!K$5:K150)&gt;0.01,"",IF(MissFill!K149/SUM(MissFill!K$5:K150)&gt;0.01,"",IF(MissFill!K148/SUM(MissFill!K$5:K150)&gt;0.01,"",IF(MissFill!K147/SUM(MissFill!K$5:K150)&gt;0.01,"",DateEnded_5Day!$A147)))))))</f>
        <v>44492</v>
      </c>
      <c r="M147" s="13">
        <f>IF($A147&lt;='All Results'!$B$4,"",IF(SUM(MissFill!L$5:L150)=0,"",(IF(MissFill!L150/SUM(MissFill!L$5:L150)&gt;0.01,"",IF(MissFill!L149/SUM(MissFill!L$5:L150)&gt;0.01,"",IF(MissFill!L148/SUM(MissFill!L$5:L150)&gt;0.01,"",IF(MissFill!L147/SUM(MissFill!L$5:L150)&gt;0.01,"",DateEnded_5Day!$A147)))))))</f>
        <v>44492</v>
      </c>
      <c r="N147" s="13">
        <f>IF($A147&lt;='All Results'!$B$4,"",IF(SUM(MissFill!M$5:M150)=0,"",(IF(MissFill!M150/SUM(MissFill!M$5:M150)&gt;0.01,"",IF(MissFill!M149/SUM(MissFill!M$5:M150)&gt;0.01,"",IF(MissFill!M148/SUM(MissFill!M$5:M150)&gt;0.01,"",IF(MissFill!M147/SUM(MissFill!M$5:M150)&gt;0.01,"",DateEnded_5Day!$A147)))))))</f>
        <v>44492</v>
      </c>
      <c r="O147" s="13">
        <f>IF($A147&lt;='All Results'!$B$4,"",IF(SUM(MissFill!N$5:N150)=0,"",(IF(MissFill!N150/SUM(MissFill!N$5:N150)&gt;0.01,"",IF(MissFill!N149/SUM(MissFill!N$5:N150)&gt;0.01,"",IF(MissFill!N148/SUM(MissFill!N$5:N150)&gt;0.01,"",IF(MissFill!N147/SUM(MissFill!N$5:N150)&gt;0.01,"",DateEnded_5Day!$A147)))))))</f>
        <v>44492</v>
      </c>
      <c r="P147" s="13">
        <f>IF($A147&lt;='All Results'!$B$4,"",IF(SUM(MissFill!O$5:O150)=0,"",(IF(MissFill!O150/SUM(MissFill!O$5:O150)&gt;0.01,"",IF(MissFill!O149/SUM(MissFill!O$5:O150)&gt;0.01,"",IF(MissFill!O148/SUM(MissFill!O$5:O150)&gt;0.01,"",IF(MissFill!O147/SUM(MissFill!O$5:O150)&gt;0.01,"",DateEnded_5Day!$A147)))))))</f>
        <v>44492</v>
      </c>
      <c r="Q147" s="13" t="str">
        <f>IF($A147&lt;='All Results'!$B$4,"",IF(SUM(MissFill!P$5:P150)=0,"",(IF(MissFill!P150/SUM(MissFill!P$5:P150)&gt;0.01,"",IF(MissFill!P149/SUM(MissFill!P$5:P150)&gt;0.01,"",IF(MissFill!P148/SUM(MissFill!P$5:P150)&gt;0.01,"",IF(MissFill!P147/SUM(MissFill!P$5:P150)&gt;0.01,"",DateEnded_5Day!$A147)))))))</f>
        <v/>
      </c>
      <c r="R147" s="13">
        <f>IF($A147&lt;='All Results'!$B$4,"",IF(SUM(MissFill!Q$5:Q150)=0,"",(IF(MissFill!Q150/SUM(MissFill!Q$5:Q150)&gt;0.01,"",IF(MissFill!Q149/SUM(MissFill!Q$5:Q150)&gt;0.01,"",IF(MissFill!Q148/SUM(MissFill!Q$5:Q150)&gt;0.01,"",IF(MissFill!Q147/SUM(MissFill!Q$5:Q150)&gt;0.01,"",DateEnded_5Day!$A147)))))))</f>
        <v>44492</v>
      </c>
      <c r="S147" s="13">
        <f>IF($A147&lt;='All Results'!$B$4,"",IF(SUM(MissFill!R$5:R150)=0,"",(IF(MissFill!R150/SUM(MissFill!R$5:R150)&gt;0.01,"",IF(MissFill!R149/SUM(MissFill!R$5:R150)&gt;0.01,"",IF(MissFill!R148/SUM(MissFill!R$5:R150)&gt;0.01,"",IF(MissFill!R147/SUM(MissFill!R$5:R150)&gt;0.01,"",DateEnded_5Day!$A147)))))))</f>
        <v>44492</v>
      </c>
      <c r="T147" s="13">
        <f>IF($A147&lt;='All Results'!$B$4,"",IF(SUM(MissFill!S$5:S150)=0,"",(IF(MissFill!S150/SUM(MissFill!S$5:S150)&gt;0.01,"",IF(MissFill!S149/SUM(MissFill!S$5:S150)&gt;0.01,"",IF(MissFill!S148/SUM(MissFill!S$5:S150)&gt;0.01,"",IF(MissFill!S147/SUM(MissFill!S$5:S150)&gt;0.01,"",DateEnded_5Day!$A147)))))))</f>
        <v>44492</v>
      </c>
      <c r="U147" s="13">
        <f>IF($A147&lt;='All Results'!$B$4,"",IF(SUM(MissFill!T$5:T150)=0,"",(IF(MissFill!T150/SUM(MissFill!T$5:T150)&gt;0.01,"",IF(MissFill!T149/SUM(MissFill!T$5:T150)&gt;0.01,"",IF(MissFill!T148/SUM(MissFill!T$5:T150)&gt;0.01,"",IF(MissFill!T147/SUM(MissFill!T$5:T150)&gt;0.01,"",DateEnded_5Day!$A147)))))))</f>
        <v>44492</v>
      </c>
      <c r="V147" s="13">
        <f>IF($A147&lt;='All Results'!$B$4,"",IF(SUM(MissFill!U$5:U150)=0,"",(IF(MissFill!U150/SUM(MissFill!U$5:U150)&gt;0.01,"",IF(MissFill!U149/SUM(MissFill!U$5:U150)&gt;0.01,"",IF(MissFill!U148/SUM(MissFill!U$5:U150)&gt;0.01,"",IF(MissFill!U147/SUM(MissFill!U$5:U150)&gt;0.01,"",DateEnded_5Day!$A147)))))))</f>
        <v>44492</v>
      </c>
      <c r="W147" s="13" t="str">
        <f>IF($A147&lt;='All Results'!$B$4,"",IF(SUM(MissFill!V$5:V150)=0,"",(IF(MissFill!V150/SUM(MissFill!V$5:V150)&gt;0.01,"",IF(MissFill!V149/SUM(MissFill!V$5:V150)&gt;0.01,"",IF(MissFill!V148/SUM(MissFill!V$5:V150)&gt;0.01,"",IF(MissFill!V147/SUM(MissFill!V$5:V150)&gt;0.01,"",DateEnded_5Day!$A147)))))))</f>
        <v/>
      </c>
      <c r="X147" s="13">
        <f>IF($A147&lt;='All Results'!$B$4,"",IF(SUM(MissFill!W$5:W150)=0,"",(IF(MissFill!W150/SUM(MissFill!W$5:W150)&gt;0.01,"",IF(MissFill!W149/SUM(MissFill!W$5:W150)&gt;0.01,"",IF(MissFill!W148/SUM(MissFill!W$5:W150)&gt;0.01,"",IF(MissFill!W147/SUM(MissFill!W$5:W150)&gt;0.01,"",DateEnded_5Day!$A147)))))))</f>
        <v>44492</v>
      </c>
      <c r="Y147" s="13">
        <f>IF($A147&lt;='All Results'!$B$4,"",IF(SUM(MissFill!X$5:X150)=0,"",(IF(MissFill!X150/SUM(MissFill!X$5:X150)&gt;0.01,"",IF(MissFill!X149/SUM(MissFill!X$5:X150)&gt;0.01,"",IF(MissFill!X148/SUM(MissFill!X$5:X150)&gt;0.01,"",IF(MissFill!X147/SUM(MissFill!X$5:X150)&gt;0.01,"",DateEnded_5Day!$A147)))))))</f>
        <v>44492</v>
      </c>
      <c r="Z147" s="13">
        <f>IF($A147&lt;='All Results'!$B$4,"",IF(SUM(MissFill!Y$5:Y150)=0,"",(IF(MissFill!Y150/SUM(MissFill!Y$5:Y150)&gt;0.01,"",IF(MissFill!Y149/SUM(MissFill!Y$5:Y150)&gt;0.01,"",IF(MissFill!Y148/SUM(MissFill!Y$5:Y150)&gt;0.01,"",IF(MissFill!Y147/SUM(MissFill!Y$5:Y150)&gt;0.01,"",DateEnded_5Day!$A147)))))))</f>
        <v>44492</v>
      </c>
      <c r="AA147" s="13">
        <f>IF($A147&lt;='All Results'!$B$4,"",IF(SUM(MissFill!Z$5:Z150)=0,"",(IF(MissFill!Z150/SUM(MissFill!Z$5:Z150)&gt;0.01,"",IF(MissFill!Z149/SUM(MissFill!Z$5:Z150)&gt;0.01,"",IF(MissFill!Z148/SUM(MissFill!Z$5:Z150)&gt;0.01,"",IF(MissFill!Z147/SUM(MissFill!Z$5:Z150)&gt;0.01,"",DateEnded_5Day!$A147)))))))</f>
        <v>44492</v>
      </c>
      <c r="AB147" s="13">
        <f>IF($A147&lt;='All Results'!$B$4,"",IF(SUM(MissFill!AA$5:AA150)=0,"",(IF(MissFill!AA150/SUM(MissFill!AA$5:AA150)&gt;0.01,"",IF(MissFill!AA149/SUM(MissFill!AA$5:AA150)&gt;0.01,"",IF(MissFill!AA148/SUM(MissFill!AA$5:AA150)&gt;0.01,"",IF(MissFill!AA147/SUM(MissFill!AA$5:AA150)&gt;0.01,"",DateEnded_5Day!$A147)))))))</f>
        <v>44492</v>
      </c>
      <c r="AC147" s="13">
        <f>IF($A147&lt;='All Results'!$B$4,"",IF(SUM(MissFill!AB$5:AB150)=0,"",(IF(MissFill!AB150/SUM(MissFill!AB$5:AB150)&gt;0.01,"",IF(MissFill!AB149/SUM(MissFill!AB$5:AB150)&gt;0.01,"",IF(MissFill!AB148/SUM(MissFill!AB$5:AB150)&gt;0.01,"",IF(MissFill!AB147/SUM(MissFill!AB$5:AB150)&gt;0.01,"",DateEnded_5Day!$A147)))))))</f>
        <v>44492</v>
      </c>
      <c r="AD147" s="13">
        <f>IF($A147&lt;='All Results'!$B$4,"",IF(SUM(MissFill!AC$5:AC150)=0,"",(IF(MissFill!AC150/SUM(MissFill!AC$5:AC150)&gt;0.01,"",IF(MissFill!AC149/SUM(MissFill!AC$5:AC150)&gt;0.01,"",IF(MissFill!AC148/SUM(MissFill!AC$5:AC150)&gt;0.01,"",IF(MissFill!AC147/SUM(MissFill!AC$5:AC150)&gt;0.01,"",DateEnded_5Day!$A147)))))))</f>
        <v>44492</v>
      </c>
      <c r="AE147" s="13">
        <f>IF($A147&lt;='All Results'!$B$4,"",IF(SUM(MissFill!AD$5:AD150)=0,"",(IF(MissFill!AD150/SUM(MissFill!AD$5:AD150)&gt;0.01,"",IF(MissFill!AD149/SUM(MissFill!AD$5:AD150)&gt;0.01,"",IF(MissFill!AD148/SUM(MissFill!AD$5:AD150)&gt;0.01,"",IF(MissFill!AD147/SUM(MissFill!AD$5:AD150)&gt;0.01,"",DateEnded_5Day!$A147)))))))</f>
        <v>44492</v>
      </c>
      <c r="AF147" s="13">
        <f>IF($A147&lt;='All Results'!$B$4,"",IF(SUM(MissFill!AE$5:AE150)=0,"",(IF(MissFill!AE150/SUM(MissFill!AE$5:AE150)&gt;0.01,"",IF(MissFill!AE149/SUM(MissFill!AE$5:AE150)&gt;0.01,"",IF(MissFill!AE148/SUM(MissFill!AE$5:AE150)&gt;0.01,"",IF(MissFill!AE147/SUM(MissFill!AE$5:AE150)&gt;0.01,"",DateEnded_5Day!$A147)))))))</f>
        <v>44492</v>
      </c>
      <c r="AG147" s="13">
        <f>IF($A147&lt;='All Results'!$B$4,"",IF(SUM(MissFill!AF$5:AF150)=0,"",(IF(MissFill!AF150/SUM(MissFill!AF$5:AF150)&gt;0.01,"",IF(MissFill!AF149/SUM(MissFill!AF$5:AF150)&gt;0.01,"",IF(MissFill!AF148/SUM(MissFill!AF$5:AF150)&gt;0.01,"",IF(MissFill!AF147/SUM(MissFill!AF$5:AF150)&gt;0.01,"",DateEnded_5Day!$A147)))))))</f>
        <v>44492</v>
      </c>
      <c r="AH147" s="13">
        <f>IF($A147&lt;='All Results'!$B$4,"",IF(SUM(MissFill!AG$5:AG150)=0,"",(IF(MissFill!AG150/SUM(MissFill!AG$5:AG150)&gt;0.01,"",IF(MissFill!AG149/SUM(MissFill!AG$5:AG150)&gt;0.01,"",IF(MissFill!AG148/SUM(MissFill!AG$5:AG150)&gt;0.01,"",IF(MissFill!AG147/SUM(MissFill!AG$5:AG150)&gt;0.01,"",DateEnded_5Day!$A147)))))))</f>
        <v>44492</v>
      </c>
      <c r="AI147" s="13">
        <f>IF($A147&lt;='All Results'!$B$4,"",IF(SUM(MissFill!AH$5:AH150)=0,"",(IF(MissFill!AH150/SUM(MissFill!AH$5:AH150)&gt;0.01,"",IF(MissFill!AH149/SUM(MissFill!AH$5:AH150)&gt;0.01,"",IF(MissFill!AH148/SUM(MissFill!AH$5:AH150)&gt;0.01,"",IF(MissFill!AH147/SUM(MissFill!AH$5:AH150)&gt;0.01,"",DateEnded_5Day!$A147)))))))</f>
        <v>44492</v>
      </c>
      <c r="AJ147" s="13">
        <f>IF($A147&lt;='All Results'!$B$4,"",IF(SUM(MissFill!AI$5:AI150)=0,"",(IF(MissFill!AI150/SUM(MissFill!AI$5:AI150)&gt;0.01,"",IF(MissFill!AI149/SUM(MissFill!AI$5:AI150)&gt;0.01,"",IF(MissFill!AI148/SUM(MissFill!AI$5:AI150)&gt;0.01,"",IF(MissFill!AI147/SUM(MissFill!AI$5:AI150)&gt;0.01,"",DateEnded_5Day!$A147)))))))</f>
        <v>44492</v>
      </c>
      <c r="AK147" s="13" t="str">
        <f>IF($A147&lt;='All Results'!$B$4,"",IF(SUM(MissFill!AJ$5:AJ150)=0,"",(IF(MissFill!AJ150/SUM(MissFill!AJ$5:AJ150)&gt;0.01,"",IF(MissFill!AJ149/SUM(MissFill!AJ$5:AJ150)&gt;0.01,"",IF(MissFill!AJ148/SUM(MissFill!AJ$5:AJ150)&gt;0.01,"",IF(MissFill!AJ147/SUM(MissFill!AJ$5:AJ150)&gt;0.01,"",DateEnded_5Day!$A147)))))))</f>
        <v/>
      </c>
      <c r="AL147" s="13">
        <f>IF($A147&lt;='All Results'!$B$4,"",IF(SUM(MissFill!AK$5:AK150)=0,"",(IF(MissFill!AK150/SUM(MissFill!AK$5:AK150)&gt;0.01,"",IF(MissFill!AK149/SUM(MissFill!AK$5:AK150)&gt;0.01,"",IF(MissFill!AK148/SUM(MissFill!AK$5:AK150)&gt;0.01,"",IF(MissFill!AK147/SUM(MissFill!AK$5:AK150)&gt;0.01,"",DateEnded_5Day!$A147)))))))</f>
        <v>44492</v>
      </c>
      <c r="AM147" s="13">
        <f>IF($A147&lt;='All Results'!$B$4,"",IF(SUM(MissFill!AL$5:AL150)=0,"",(IF(MissFill!AL150/SUM(MissFill!AL$5:AL150)&gt;0.01,"",IF(MissFill!AL149/SUM(MissFill!AL$5:AL150)&gt;0.01,"",IF(MissFill!AL148/SUM(MissFill!AL$5:AL150)&gt;0.01,"",IF(MissFill!AL147/SUM(MissFill!AL$5:AL150)&gt;0.01,"",DateEnded_5Day!$A147)))))))</f>
        <v>44492</v>
      </c>
      <c r="AN147" s="13">
        <f>IF($A147&lt;='All Results'!$B$4,"",IF(SUM(MissFill!AM$5:AM150)=0,"",(IF(MissFill!AM150/SUM(MissFill!AM$5:AM150)&gt;0.01,"",IF(MissFill!AM149/SUM(MissFill!AM$5:AM150)&gt;0.01,"",IF(MissFill!AM148/SUM(MissFill!AM$5:AM150)&gt;0.01,"",IF(MissFill!AM147/SUM(MissFill!AM$5:AM150)&gt;0.01,"",DateEnded_5Day!$A147)))))))</f>
        <v>44492</v>
      </c>
      <c r="AO147" s="13">
        <f>IF($A147&lt;='All Results'!$B$4,"",IF(SUM(MissFill!AN$5:AN150)=0,"",(IF(MissFill!AN150/SUM(MissFill!AN$5:AN150)&gt;0.01,"",IF(MissFill!AN149/SUM(MissFill!AN$5:AN150)&gt;0.01,"",IF(MissFill!AN148/SUM(MissFill!AN$5:AN150)&gt;0.01,"",IF(MissFill!AN147/SUM(MissFill!AN$5:AN150)&gt;0.01,"",DateEnded_5Day!$A147)))))))</f>
        <v>44492</v>
      </c>
      <c r="AP147" s="13">
        <f>IF($A147&lt;='All Results'!$B$4,"",IF(SUM(MissFill!AO$5:AO150)=0,"",(IF(MissFill!AO150/SUM(MissFill!AO$5:AO150)&gt;0.01,"",IF(MissFill!AO149/SUM(MissFill!AO$5:AO150)&gt;0.01,"",IF(MissFill!AO148/SUM(MissFill!AO$5:AO150)&gt;0.01,"",IF(MissFill!AO147/SUM(MissFill!AO$5:AO150)&gt;0.01,"",DateEnded_5Day!$A147)))))))</f>
        <v>44492</v>
      </c>
      <c r="AQ147" s="13">
        <f>IF($A147&lt;='All Results'!$B$4,"",IF(SUM(MissFill!AP$5:AP150)=0,"",(IF(MissFill!AP150/SUM(MissFill!AP$5:AP150)&gt;0.01,"",IF(MissFill!AP149/SUM(MissFill!AP$5:AP150)&gt;0.01,"",IF(MissFill!AP148/SUM(MissFill!AP$5:AP150)&gt;0.01,"",IF(MissFill!AP147/SUM(MissFill!AP$5:AP150)&gt;0.01,"",DateEnded_5Day!$A147)))))))</f>
        <v>44492</v>
      </c>
      <c r="AR147" s="13">
        <f>IF($A147&lt;='All Results'!$B$4,"",IF(SUM(MissFill!AQ$5:AQ150)=0,"",(IF(MissFill!AQ150/SUM(MissFill!AQ$5:AQ150)&gt;0.01,"",IF(MissFill!AQ149/SUM(MissFill!AQ$5:AQ150)&gt;0.01,"",IF(MissFill!AQ148/SUM(MissFill!AQ$5:AQ150)&gt;0.01,"",IF(MissFill!AQ147/SUM(MissFill!AQ$5:AQ150)&gt;0.01,"",DateEnded_5Day!$A147)))))))</f>
        <v>44492</v>
      </c>
      <c r="AS147" s="13">
        <f>IF($A147&lt;='All Results'!$B$4,"",IF(SUM(MissFill!AR$5:AR150)=0,"",(IF(MissFill!AR150/SUM(MissFill!AR$5:AR150)&gt;0.01,"",IF(MissFill!AR149/SUM(MissFill!AR$5:AR150)&gt;0.01,"",IF(MissFill!AR148/SUM(MissFill!AR$5:AR150)&gt;0.01,"",IF(MissFill!AR147/SUM(MissFill!AR$5:AR150)&gt;0.01,"",DateEnded_5Day!$A147)))))))</f>
        <v>44492</v>
      </c>
      <c r="AT147" s="13">
        <f>IF($A147&lt;='All Results'!$B$4,"",IF(SUM(MissFill!AS$5:AS150)=0,"",(IF(MissFill!AS150/SUM(MissFill!AS$5:AS150)&gt;0.01,"",IF(MissFill!AS149/SUM(MissFill!AS$5:AS150)&gt;0.01,"",IF(MissFill!AS148/SUM(MissFill!AS$5:AS150)&gt;0.01,"",IF(MissFill!AS147/SUM(MissFill!AS$5:AS150)&gt;0.01,"",DateEnded_5Day!$A147)))))))</f>
        <v>44492</v>
      </c>
      <c r="AU147" s="13">
        <f>IF($A147&lt;='All Results'!$B$4,"",IF(SUM(MissFill!AT$5:AT150)=0,"",(IF(MissFill!AT150/SUM(MissFill!AT$5:AT150)&gt;0.01,"",IF(MissFill!AT149/SUM(MissFill!AT$5:AT150)&gt;0.01,"",IF(MissFill!AT148/SUM(MissFill!AT$5:AT150)&gt;0.01,"",IF(MissFill!AT147/SUM(MissFill!AT$5:AT150)&gt;0.01,"",DateEnded_5Day!$A147)))))))</f>
        <v>44492</v>
      </c>
      <c r="AV147" s="13">
        <f>IF($A147&lt;='All Results'!$B$4,"",IF(SUM(MissFill!AU$5:AU150)=0,"",(IF(MissFill!AU150/SUM(MissFill!AU$5:AU150)&gt;0.01,"",IF(MissFill!AU149/SUM(MissFill!AU$5:AU150)&gt;0.01,"",IF(MissFill!AU148/SUM(MissFill!AU$5:AU150)&gt;0.01,"",IF(MissFill!AU147/SUM(MissFill!AU$5:AU150)&gt;0.01,"",DateEnded_5Day!$A147)))))))</f>
        <v>44492</v>
      </c>
      <c r="AW147" s="13">
        <f>IF($A147&lt;='All Results'!$B$4,"",IF(SUM(MissFill!AV$5:AV150)=0,"",(IF(MissFill!AV150/SUM(MissFill!AV$5:AV150)&gt;0.01,"",IF(MissFill!AV149/SUM(MissFill!AV$5:AV150)&gt;0.01,"",IF(MissFill!AV148/SUM(MissFill!AV$5:AV150)&gt;0.01,"",IF(MissFill!AV147/SUM(MissFill!AV$5:AV150)&gt;0.01,"",DateEnded_5Day!$A147)))))))</f>
        <v>44492</v>
      </c>
      <c r="AX147" s="13">
        <f>IF($A147&lt;='All Results'!$B$4,"",IF(SUM(MissFill!AW$5:AW150)=0,"",(IF(MissFill!AW150/SUM(MissFill!AW$5:AW150)&gt;0.01,"",IF(MissFill!AW149/SUM(MissFill!AW$5:AW150)&gt;0.01,"",IF(MissFill!AW148/SUM(MissFill!AW$5:AW150)&gt;0.01,"",IF(MissFill!AW147/SUM(MissFill!AW$5:AW150)&gt;0.01,"",DateEnded_5Day!$A147)))))))</f>
        <v>44492</v>
      </c>
    </row>
    <row r="148" spans="1:50" x14ac:dyDescent="0.25">
      <c r="A148" s="8">
        <v>44493</v>
      </c>
      <c r="B148" s="11">
        <v>297</v>
      </c>
      <c r="C148" s="13" t="str">
        <f>IF($A148&lt;='All Results'!$B$4,"",IF(SUM(MissFill!B$5:B151)=0,"",(IF(MissFill!B151/SUM(MissFill!B$5:B151)&gt;0.01,"",IF(MissFill!B150/SUM(MissFill!B$5:B151)&gt;0.01,"",IF(MissFill!B149/SUM(MissFill!B$5:B151)&gt;0.01,"",IF(MissFill!B148/SUM(MissFill!B$5:B151)&gt;0.01,"",DateEnded_5Day!$A148)))))))</f>
        <v/>
      </c>
      <c r="D148" s="13">
        <f>IF($A148&lt;='All Results'!$B$4,"",IF(SUM(MissFill!C$5:C151)=0,"",(IF(MissFill!C151/SUM(MissFill!C$5:C151)&gt;0.01,"",IF(MissFill!C150/SUM(MissFill!C$5:C151)&gt;0.01,"",IF(MissFill!C149/SUM(MissFill!C$5:C151)&gt;0.01,"",IF(MissFill!C148/SUM(MissFill!C$5:C151)&gt;0.01,"",DateEnded_5Day!$A148)))))))</f>
        <v>44493</v>
      </c>
      <c r="E148" s="13">
        <f>IF($A148&lt;='All Results'!$B$4,"",IF(SUM(MissFill!D$5:D151)=0,"",(IF(MissFill!D151/SUM(MissFill!D$5:D151)&gt;0.01,"",IF(MissFill!D150/SUM(MissFill!D$5:D151)&gt;0.01,"",IF(MissFill!D149/SUM(MissFill!D$5:D151)&gt;0.01,"",IF(MissFill!D148/SUM(MissFill!D$5:D151)&gt;0.01,"",DateEnded_5Day!$A148)))))))</f>
        <v>44493</v>
      </c>
      <c r="F148" s="13">
        <f>IF($A148&lt;='All Results'!$B$4,"",IF(SUM(MissFill!E$5:E151)=0,"",(IF(MissFill!E151/SUM(MissFill!E$5:E151)&gt;0.01,"",IF(MissFill!E150/SUM(MissFill!E$5:E151)&gt;0.01,"",IF(MissFill!E149/SUM(MissFill!E$5:E151)&gt;0.01,"",IF(MissFill!E148/SUM(MissFill!E$5:E151)&gt;0.01,"",DateEnded_5Day!$A148)))))))</f>
        <v>44493</v>
      </c>
      <c r="G148" s="13">
        <f>IF($A148&lt;='All Results'!$B$4,"",IF(SUM(MissFill!F$5:F151)=0,"",(IF(MissFill!F151/SUM(MissFill!F$5:F151)&gt;0.01,"",IF(MissFill!F150/SUM(MissFill!F$5:F151)&gt;0.01,"",IF(MissFill!F149/SUM(MissFill!F$5:F151)&gt;0.01,"",IF(MissFill!F148/SUM(MissFill!F$5:F151)&gt;0.01,"",DateEnded_5Day!$A148)))))))</f>
        <v>44493</v>
      </c>
      <c r="H148" s="13">
        <f>IF($A148&lt;='All Results'!$B$4,"",IF(SUM(MissFill!G$5:G151)=0,"",(IF(MissFill!G151/SUM(MissFill!G$5:G151)&gt;0.01,"",IF(MissFill!G150/SUM(MissFill!G$5:G151)&gt;0.01,"",IF(MissFill!G149/SUM(MissFill!G$5:G151)&gt;0.01,"",IF(MissFill!G148/SUM(MissFill!G$5:G151)&gt;0.01,"",DateEnded_5Day!$A148)))))))</f>
        <v>44493</v>
      </c>
      <c r="I148" s="13">
        <f>IF($A148&lt;='All Results'!$B$4,"",IF(SUM(MissFill!H$5:H151)=0,"",(IF(MissFill!H151/SUM(MissFill!H$5:H151)&gt;0.01,"",IF(MissFill!H150/SUM(MissFill!H$5:H151)&gt;0.01,"",IF(MissFill!H149/SUM(MissFill!H$5:H151)&gt;0.01,"",IF(MissFill!H148/SUM(MissFill!H$5:H151)&gt;0.01,"",DateEnded_5Day!$A148)))))))</f>
        <v>44493</v>
      </c>
      <c r="J148" s="13">
        <f>IF($A148&lt;='All Results'!$B$4,"",IF(SUM(MissFill!I$5:I151)=0,"",(IF(MissFill!I151/SUM(MissFill!I$5:I151)&gt;0.01,"",IF(MissFill!I150/SUM(MissFill!I$5:I151)&gt;0.01,"",IF(MissFill!I149/SUM(MissFill!I$5:I151)&gt;0.01,"",IF(MissFill!I148/SUM(MissFill!I$5:I151)&gt;0.01,"",DateEnded_5Day!$A148)))))))</f>
        <v>44493</v>
      </c>
      <c r="K148" s="13">
        <f>IF($A148&lt;='All Results'!$B$4,"",IF(SUM(MissFill!J$5:J151)=0,"",(IF(MissFill!J151/SUM(MissFill!J$5:J151)&gt;0.01,"",IF(MissFill!J150/SUM(MissFill!J$5:J151)&gt;0.01,"",IF(MissFill!J149/SUM(MissFill!J$5:J151)&gt;0.01,"",IF(MissFill!J148/SUM(MissFill!J$5:J151)&gt;0.01,"",DateEnded_5Day!$A148)))))))</f>
        <v>44493</v>
      </c>
      <c r="L148" s="13">
        <f>IF($A148&lt;='All Results'!$B$4,"",IF(SUM(MissFill!K$5:K151)=0,"",(IF(MissFill!K151/SUM(MissFill!K$5:K151)&gt;0.01,"",IF(MissFill!K150/SUM(MissFill!K$5:K151)&gt;0.01,"",IF(MissFill!K149/SUM(MissFill!K$5:K151)&gt;0.01,"",IF(MissFill!K148/SUM(MissFill!K$5:K151)&gt;0.01,"",DateEnded_5Day!$A148)))))))</f>
        <v>44493</v>
      </c>
      <c r="M148" s="13">
        <f>IF($A148&lt;='All Results'!$B$4,"",IF(SUM(MissFill!L$5:L151)=0,"",(IF(MissFill!L151/SUM(MissFill!L$5:L151)&gt;0.01,"",IF(MissFill!L150/SUM(MissFill!L$5:L151)&gt;0.01,"",IF(MissFill!L149/SUM(MissFill!L$5:L151)&gt;0.01,"",IF(MissFill!L148/SUM(MissFill!L$5:L151)&gt;0.01,"",DateEnded_5Day!$A148)))))))</f>
        <v>44493</v>
      </c>
      <c r="N148" s="13">
        <f>IF($A148&lt;='All Results'!$B$4,"",IF(SUM(MissFill!M$5:M151)=0,"",(IF(MissFill!M151/SUM(MissFill!M$5:M151)&gt;0.01,"",IF(MissFill!M150/SUM(MissFill!M$5:M151)&gt;0.01,"",IF(MissFill!M149/SUM(MissFill!M$5:M151)&gt;0.01,"",IF(MissFill!M148/SUM(MissFill!M$5:M151)&gt;0.01,"",DateEnded_5Day!$A148)))))))</f>
        <v>44493</v>
      </c>
      <c r="O148" s="13">
        <f>IF($A148&lt;='All Results'!$B$4,"",IF(SUM(MissFill!N$5:N151)=0,"",(IF(MissFill!N151/SUM(MissFill!N$5:N151)&gt;0.01,"",IF(MissFill!N150/SUM(MissFill!N$5:N151)&gt;0.01,"",IF(MissFill!N149/SUM(MissFill!N$5:N151)&gt;0.01,"",IF(MissFill!N148/SUM(MissFill!N$5:N151)&gt;0.01,"",DateEnded_5Day!$A148)))))))</f>
        <v>44493</v>
      </c>
      <c r="P148" s="13">
        <f>IF($A148&lt;='All Results'!$B$4,"",IF(SUM(MissFill!O$5:O151)=0,"",(IF(MissFill!O151/SUM(MissFill!O$5:O151)&gt;0.01,"",IF(MissFill!O150/SUM(MissFill!O$5:O151)&gt;0.01,"",IF(MissFill!O149/SUM(MissFill!O$5:O151)&gt;0.01,"",IF(MissFill!O148/SUM(MissFill!O$5:O151)&gt;0.01,"",DateEnded_5Day!$A148)))))))</f>
        <v>44493</v>
      </c>
      <c r="Q148" s="13" t="str">
        <f>IF($A148&lt;='All Results'!$B$4,"",IF(SUM(MissFill!P$5:P151)=0,"",(IF(MissFill!P151/SUM(MissFill!P$5:P151)&gt;0.01,"",IF(MissFill!P150/SUM(MissFill!P$5:P151)&gt;0.01,"",IF(MissFill!P149/SUM(MissFill!P$5:P151)&gt;0.01,"",IF(MissFill!P148/SUM(MissFill!P$5:P151)&gt;0.01,"",DateEnded_5Day!$A148)))))))</f>
        <v/>
      </c>
      <c r="R148" s="13">
        <f>IF($A148&lt;='All Results'!$B$4,"",IF(SUM(MissFill!Q$5:Q151)=0,"",(IF(MissFill!Q151/SUM(MissFill!Q$5:Q151)&gt;0.01,"",IF(MissFill!Q150/SUM(MissFill!Q$5:Q151)&gt;0.01,"",IF(MissFill!Q149/SUM(MissFill!Q$5:Q151)&gt;0.01,"",IF(MissFill!Q148/SUM(MissFill!Q$5:Q151)&gt;0.01,"",DateEnded_5Day!$A148)))))))</f>
        <v>44493</v>
      </c>
      <c r="S148" s="13">
        <f>IF($A148&lt;='All Results'!$B$4,"",IF(SUM(MissFill!R$5:R151)=0,"",(IF(MissFill!R151/SUM(MissFill!R$5:R151)&gt;0.01,"",IF(MissFill!R150/SUM(MissFill!R$5:R151)&gt;0.01,"",IF(MissFill!R149/SUM(MissFill!R$5:R151)&gt;0.01,"",IF(MissFill!R148/SUM(MissFill!R$5:R151)&gt;0.01,"",DateEnded_5Day!$A148)))))))</f>
        <v>44493</v>
      </c>
      <c r="T148" s="13">
        <f>IF($A148&lt;='All Results'!$B$4,"",IF(SUM(MissFill!S$5:S151)=0,"",(IF(MissFill!S151/SUM(MissFill!S$5:S151)&gt;0.01,"",IF(MissFill!S150/SUM(MissFill!S$5:S151)&gt;0.01,"",IF(MissFill!S149/SUM(MissFill!S$5:S151)&gt;0.01,"",IF(MissFill!S148/SUM(MissFill!S$5:S151)&gt;0.01,"",DateEnded_5Day!$A148)))))))</f>
        <v>44493</v>
      </c>
      <c r="U148" s="13">
        <f>IF($A148&lt;='All Results'!$B$4,"",IF(SUM(MissFill!T$5:T151)=0,"",(IF(MissFill!T151/SUM(MissFill!T$5:T151)&gt;0.01,"",IF(MissFill!T150/SUM(MissFill!T$5:T151)&gt;0.01,"",IF(MissFill!T149/SUM(MissFill!T$5:T151)&gt;0.01,"",IF(MissFill!T148/SUM(MissFill!T$5:T151)&gt;0.01,"",DateEnded_5Day!$A148)))))))</f>
        <v>44493</v>
      </c>
      <c r="V148" s="13">
        <f>IF($A148&lt;='All Results'!$B$4,"",IF(SUM(MissFill!U$5:U151)=0,"",(IF(MissFill!U151/SUM(MissFill!U$5:U151)&gt;0.01,"",IF(MissFill!U150/SUM(MissFill!U$5:U151)&gt;0.01,"",IF(MissFill!U149/SUM(MissFill!U$5:U151)&gt;0.01,"",IF(MissFill!U148/SUM(MissFill!U$5:U151)&gt;0.01,"",DateEnded_5Day!$A148)))))))</f>
        <v>44493</v>
      </c>
      <c r="W148" s="13" t="str">
        <f>IF($A148&lt;='All Results'!$B$4,"",IF(SUM(MissFill!V$5:V151)=0,"",(IF(MissFill!V151/SUM(MissFill!V$5:V151)&gt;0.01,"",IF(MissFill!V150/SUM(MissFill!V$5:V151)&gt;0.01,"",IF(MissFill!V149/SUM(MissFill!V$5:V151)&gt;0.01,"",IF(MissFill!V148/SUM(MissFill!V$5:V151)&gt;0.01,"",DateEnded_5Day!$A148)))))))</f>
        <v/>
      </c>
      <c r="X148" s="13">
        <f>IF($A148&lt;='All Results'!$B$4,"",IF(SUM(MissFill!W$5:W151)=0,"",(IF(MissFill!W151/SUM(MissFill!W$5:W151)&gt;0.01,"",IF(MissFill!W150/SUM(MissFill!W$5:W151)&gt;0.01,"",IF(MissFill!W149/SUM(MissFill!W$5:W151)&gt;0.01,"",IF(MissFill!W148/SUM(MissFill!W$5:W151)&gt;0.01,"",DateEnded_5Day!$A148)))))))</f>
        <v>44493</v>
      </c>
      <c r="Y148" s="13">
        <f>IF($A148&lt;='All Results'!$B$4,"",IF(SUM(MissFill!X$5:X151)=0,"",(IF(MissFill!X151/SUM(MissFill!X$5:X151)&gt;0.01,"",IF(MissFill!X150/SUM(MissFill!X$5:X151)&gt;0.01,"",IF(MissFill!X149/SUM(MissFill!X$5:X151)&gt;0.01,"",IF(MissFill!X148/SUM(MissFill!X$5:X151)&gt;0.01,"",DateEnded_5Day!$A148)))))))</f>
        <v>44493</v>
      </c>
      <c r="Z148" s="13">
        <f>IF($A148&lt;='All Results'!$B$4,"",IF(SUM(MissFill!Y$5:Y151)=0,"",(IF(MissFill!Y151/SUM(MissFill!Y$5:Y151)&gt;0.01,"",IF(MissFill!Y150/SUM(MissFill!Y$5:Y151)&gt;0.01,"",IF(MissFill!Y149/SUM(MissFill!Y$5:Y151)&gt;0.01,"",IF(MissFill!Y148/SUM(MissFill!Y$5:Y151)&gt;0.01,"",DateEnded_5Day!$A148)))))))</f>
        <v>44493</v>
      </c>
      <c r="AA148" s="13">
        <f>IF($A148&lt;='All Results'!$B$4,"",IF(SUM(MissFill!Z$5:Z151)=0,"",(IF(MissFill!Z151/SUM(MissFill!Z$5:Z151)&gt;0.01,"",IF(MissFill!Z150/SUM(MissFill!Z$5:Z151)&gt;0.01,"",IF(MissFill!Z149/SUM(MissFill!Z$5:Z151)&gt;0.01,"",IF(MissFill!Z148/SUM(MissFill!Z$5:Z151)&gt;0.01,"",DateEnded_5Day!$A148)))))))</f>
        <v>44493</v>
      </c>
      <c r="AB148" s="13">
        <f>IF($A148&lt;='All Results'!$B$4,"",IF(SUM(MissFill!AA$5:AA151)=0,"",(IF(MissFill!AA151/SUM(MissFill!AA$5:AA151)&gt;0.01,"",IF(MissFill!AA150/SUM(MissFill!AA$5:AA151)&gt;0.01,"",IF(MissFill!AA149/SUM(MissFill!AA$5:AA151)&gt;0.01,"",IF(MissFill!AA148/SUM(MissFill!AA$5:AA151)&gt;0.01,"",DateEnded_5Day!$A148)))))))</f>
        <v>44493</v>
      </c>
      <c r="AC148" s="13">
        <f>IF($A148&lt;='All Results'!$B$4,"",IF(SUM(MissFill!AB$5:AB151)=0,"",(IF(MissFill!AB151/SUM(MissFill!AB$5:AB151)&gt;0.01,"",IF(MissFill!AB150/SUM(MissFill!AB$5:AB151)&gt;0.01,"",IF(MissFill!AB149/SUM(MissFill!AB$5:AB151)&gt;0.01,"",IF(MissFill!AB148/SUM(MissFill!AB$5:AB151)&gt;0.01,"",DateEnded_5Day!$A148)))))))</f>
        <v>44493</v>
      </c>
      <c r="AD148" s="13">
        <f>IF($A148&lt;='All Results'!$B$4,"",IF(SUM(MissFill!AC$5:AC151)=0,"",(IF(MissFill!AC151/SUM(MissFill!AC$5:AC151)&gt;0.01,"",IF(MissFill!AC150/SUM(MissFill!AC$5:AC151)&gt;0.01,"",IF(MissFill!AC149/SUM(MissFill!AC$5:AC151)&gt;0.01,"",IF(MissFill!AC148/SUM(MissFill!AC$5:AC151)&gt;0.01,"",DateEnded_5Day!$A148)))))))</f>
        <v>44493</v>
      </c>
      <c r="AE148" s="13">
        <f>IF($A148&lt;='All Results'!$B$4,"",IF(SUM(MissFill!AD$5:AD151)=0,"",(IF(MissFill!AD151/SUM(MissFill!AD$5:AD151)&gt;0.01,"",IF(MissFill!AD150/SUM(MissFill!AD$5:AD151)&gt;0.01,"",IF(MissFill!AD149/SUM(MissFill!AD$5:AD151)&gt;0.01,"",IF(MissFill!AD148/SUM(MissFill!AD$5:AD151)&gt;0.01,"",DateEnded_5Day!$A148)))))))</f>
        <v>44493</v>
      </c>
      <c r="AF148" s="13">
        <f>IF($A148&lt;='All Results'!$B$4,"",IF(SUM(MissFill!AE$5:AE151)=0,"",(IF(MissFill!AE151/SUM(MissFill!AE$5:AE151)&gt;0.01,"",IF(MissFill!AE150/SUM(MissFill!AE$5:AE151)&gt;0.01,"",IF(MissFill!AE149/SUM(MissFill!AE$5:AE151)&gt;0.01,"",IF(MissFill!AE148/SUM(MissFill!AE$5:AE151)&gt;0.01,"",DateEnded_5Day!$A148)))))))</f>
        <v>44493</v>
      </c>
      <c r="AG148" s="13">
        <f>IF($A148&lt;='All Results'!$B$4,"",IF(SUM(MissFill!AF$5:AF151)=0,"",(IF(MissFill!AF151/SUM(MissFill!AF$5:AF151)&gt;0.01,"",IF(MissFill!AF150/SUM(MissFill!AF$5:AF151)&gt;0.01,"",IF(MissFill!AF149/SUM(MissFill!AF$5:AF151)&gt;0.01,"",IF(MissFill!AF148/SUM(MissFill!AF$5:AF151)&gt;0.01,"",DateEnded_5Day!$A148)))))))</f>
        <v>44493</v>
      </c>
      <c r="AH148" s="13">
        <f>IF($A148&lt;='All Results'!$B$4,"",IF(SUM(MissFill!AG$5:AG151)=0,"",(IF(MissFill!AG151/SUM(MissFill!AG$5:AG151)&gt;0.01,"",IF(MissFill!AG150/SUM(MissFill!AG$5:AG151)&gt;0.01,"",IF(MissFill!AG149/SUM(MissFill!AG$5:AG151)&gt;0.01,"",IF(MissFill!AG148/SUM(MissFill!AG$5:AG151)&gt;0.01,"",DateEnded_5Day!$A148)))))))</f>
        <v>44493</v>
      </c>
      <c r="AI148" s="13">
        <f>IF($A148&lt;='All Results'!$B$4,"",IF(SUM(MissFill!AH$5:AH151)=0,"",(IF(MissFill!AH151/SUM(MissFill!AH$5:AH151)&gt;0.01,"",IF(MissFill!AH150/SUM(MissFill!AH$5:AH151)&gt;0.01,"",IF(MissFill!AH149/SUM(MissFill!AH$5:AH151)&gt;0.01,"",IF(MissFill!AH148/SUM(MissFill!AH$5:AH151)&gt;0.01,"",DateEnded_5Day!$A148)))))))</f>
        <v>44493</v>
      </c>
      <c r="AJ148" s="13">
        <f>IF($A148&lt;='All Results'!$B$4,"",IF(SUM(MissFill!AI$5:AI151)=0,"",(IF(MissFill!AI151/SUM(MissFill!AI$5:AI151)&gt;0.01,"",IF(MissFill!AI150/SUM(MissFill!AI$5:AI151)&gt;0.01,"",IF(MissFill!AI149/SUM(MissFill!AI$5:AI151)&gt;0.01,"",IF(MissFill!AI148/SUM(MissFill!AI$5:AI151)&gt;0.01,"",DateEnded_5Day!$A148)))))))</f>
        <v>44493</v>
      </c>
      <c r="AK148" s="13">
        <f>IF($A148&lt;='All Results'!$B$4,"",IF(SUM(MissFill!AJ$5:AJ151)=0,"",(IF(MissFill!AJ151/SUM(MissFill!AJ$5:AJ151)&gt;0.01,"",IF(MissFill!AJ150/SUM(MissFill!AJ$5:AJ151)&gt;0.01,"",IF(MissFill!AJ149/SUM(MissFill!AJ$5:AJ151)&gt;0.01,"",IF(MissFill!AJ148/SUM(MissFill!AJ$5:AJ151)&gt;0.01,"",DateEnded_5Day!$A148)))))))</f>
        <v>44493</v>
      </c>
      <c r="AL148" s="13">
        <f>IF($A148&lt;='All Results'!$B$4,"",IF(SUM(MissFill!AK$5:AK151)=0,"",(IF(MissFill!AK151/SUM(MissFill!AK$5:AK151)&gt;0.01,"",IF(MissFill!AK150/SUM(MissFill!AK$5:AK151)&gt;0.01,"",IF(MissFill!AK149/SUM(MissFill!AK$5:AK151)&gt;0.01,"",IF(MissFill!AK148/SUM(MissFill!AK$5:AK151)&gt;0.01,"",DateEnded_5Day!$A148)))))))</f>
        <v>44493</v>
      </c>
      <c r="AM148" s="13">
        <f>IF($A148&lt;='All Results'!$B$4,"",IF(SUM(MissFill!AL$5:AL151)=0,"",(IF(MissFill!AL151/SUM(MissFill!AL$5:AL151)&gt;0.01,"",IF(MissFill!AL150/SUM(MissFill!AL$5:AL151)&gt;0.01,"",IF(MissFill!AL149/SUM(MissFill!AL$5:AL151)&gt;0.01,"",IF(MissFill!AL148/SUM(MissFill!AL$5:AL151)&gt;0.01,"",DateEnded_5Day!$A148)))))))</f>
        <v>44493</v>
      </c>
      <c r="AN148" s="13">
        <f>IF($A148&lt;='All Results'!$B$4,"",IF(SUM(MissFill!AM$5:AM151)=0,"",(IF(MissFill!AM151/SUM(MissFill!AM$5:AM151)&gt;0.01,"",IF(MissFill!AM150/SUM(MissFill!AM$5:AM151)&gt;0.01,"",IF(MissFill!AM149/SUM(MissFill!AM$5:AM151)&gt;0.01,"",IF(MissFill!AM148/SUM(MissFill!AM$5:AM151)&gt;0.01,"",DateEnded_5Day!$A148)))))))</f>
        <v>44493</v>
      </c>
      <c r="AO148" s="13">
        <f>IF($A148&lt;='All Results'!$B$4,"",IF(SUM(MissFill!AN$5:AN151)=0,"",(IF(MissFill!AN151/SUM(MissFill!AN$5:AN151)&gt;0.01,"",IF(MissFill!AN150/SUM(MissFill!AN$5:AN151)&gt;0.01,"",IF(MissFill!AN149/SUM(MissFill!AN$5:AN151)&gt;0.01,"",IF(MissFill!AN148/SUM(MissFill!AN$5:AN151)&gt;0.01,"",DateEnded_5Day!$A148)))))))</f>
        <v>44493</v>
      </c>
      <c r="AP148" s="13">
        <f>IF($A148&lt;='All Results'!$B$4,"",IF(SUM(MissFill!AO$5:AO151)=0,"",(IF(MissFill!AO151/SUM(MissFill!AO$5:AO151)&gt;0.01,"",IF(MissFill!AO150/SUM(MissFill!AO$5:AO151)&gt;0.01,"",IF(MissFill!AO149/SUM(MissFill!AO$5:AO151)&gt;0.01,"",IF(MissFill!AO148/SUM(MissFill!AO$5:AO151)&gt;0.01,"",DateEnded_5Day!$A148)))))))</f>
        <v>44493</v>
      </c>
      <c r="AQ148" s="13">
        <f>IF($A148&lt;='All Results'!$B$4,"",IF(SUM(MissFill!AP$5:AP151)=0,"",(IF(MissFill!AP151/SUM(MissFill!AP$5:AP151)&gt;0.01,"",IF(MissFill!AP150/SUM(MissFill!AP$5:AP151)&gt;0.01,"",IF(MissFill!AP149/SUM(MissFill!AP$5:AP151)&gt;0.01,"",IF(MissFill!AP148/SUM(MissFill!AP$5:AP151)&gt;0.01,"",DateEnded_5Day!$A148)))))))</f>
        <v>44493</v>
      </c>
      <c r="AR148" s="13">
        <f>IF($A148&lt;='All Results'!$B$4,"",IF(SUM(MissFill!AQ$5:AQ151)=0,"",(IF(MissFill!AQ151/SUM(MissFill!AQ$5:AQ151)&gt;0.01,"",IF(MissFill!AQ150/SUM(MissFill!AQ$5:AQ151)&gt;0.01,"",IF(MissFill!AQ149/SUM(MissFill!AQ$5:AQ151)&gt;0.01,"",IF(MissFill!AQ148/SUM(MissFill!AQ$5:AQ151)&gt;0.01,"",DateEnded_5Day!$A148)))))))</f>
        <v>44493</v>
      </c>
      <c r="AS148" s="13">
        <f>IF($A148&lt;='All Results'!$B$4,"",IF(SUM(MissFill!AR$5:AR151)=0,"",(IF(MissFill!AR151/SUM(MissFill!AR$5:AR151)&gt;0.01,"",IF(MissFill!AR150/SUM(MissFill!AR$5:AR151)&gt;0.01,"",IF(MissFill!AR149/SUM(MissFill!AR$5:AR151)&gt;0.01,"",IF(MissFill!AR148/SUM(MissFill!AR$5:AR151)&gt;0.01,"",DateEnded_5Day!$A148)))))))</f>
        <v>44493</v>
      </c>
      <c r="AT148" s="13">
        <f>IF($A148&lt;='All Results'!$B$4,"",IF(SUM(MissFill!AS$5:AS151)=0,"",(IF(MissFill!AS151/SUM(MissFill!AS$5:AS151)&gt;0.01,"",IF(MissFill!AS150/SUM(MissFill!AS$5:AS151)&gt;0.01,"",IF(MissFill!AS149/SUM(MissFill!AS$5:AS151)&gt;0.01,"",IF(MissFill!AS148/SUM(MissFill!AS$5:AS151)&gt;0.01,"",DateEnded_5Day!$A148)))))))</f>
        <v>44493</v>
      </c>
      <c r="AU148" s="13">
        <f>IF($A148&lt;='All Results'!$B$4,"",IF(SUM(MissFill!AT$5:AT151)=0,"",(IF(MissFill!AT151/SUM(MissFill!AT$5:AT151)&gt;0.01,"",IF(MissFill!AT150/SUM(MissFill!AT$5:AT151)&gt;0.01,"",IF(MissFill!AT149/SUM(MissFill!AT$5:AT151)&gt;0.01,"",IF(MissFill!AT148/SUM(MissFill!AT$5:AT151)&gt;0.01,"",DateEnded_5Day!$A148)))))))</f>
        <v>44493</v>
      </c>
      <c r="AV148" s="13">
        <f>IF($A148&lt;='All Results'!$B$4,"",IF(SUM(MissFill!AU$5:AU151)=0,"",(IF(MissFill!AU151/SUM(MissFill!AU$5:AU151)&gt;0.01,"",IF(MissFill!AU150/SUM(MissFill!AU$5:AU151)&gt;0.01,"",IF(MissFill!AU149/SUM(MissFill!AU$5:AU151)&gt;0.01,"",IF(MissFill!AU148/SUM(MissFill!AU$5:AU151)&gt;0.01,"",DateEnded_5Day!$A148)))))))</f>
        <v>44493</v>
      </c>
      <c r="AW148" s="13">
        <f>IF($A148&lt;='All Results'!$B$4,"",IF(SUM(MissFill!AV$5:AV151)=0,"",(IF(MissFill!AV151/SUM(MissFill!AV$5:AV151)&gt;0.01,"",IF(MissFill!AV150/SUM(MissFill!AV$5:AV151)&gt;0.01,"",IF(MissFill!AV149/SUM(MissFill!AV$5:AV151)&gt;0.01,"",IF(MissFill!AV148/SUM(MissFill!AV$5:AV151)&gt;0.01,"",DateEnded_5Day!$A148)))))))</f>
        <v>44493</v>
      </c>
      <c r="AX148" s="13">
        <f>IF($A148&lt;='All Results'!$B$4,"",IF(SUM(MissFill!AW$5:AW151)=0,"",(IF(MissFill!AW151/SUM(MissFill!AW$5:AW151)&gt;0.01,"",IF(MissFill!AW150/SUM(MissFill!AW$5:AW151)&gt;0.01,"",IF(MissFill!AW149/SUM(MissFill!AW$5:AW151)&gt;0.01,"",IF(MissFill!AW148/SUM(MissFill!AW$5:AW151)&gt;0.01,"",DateEnded_5Day!$A148)))))))</f>
        <v>44493</v>
      </c>
    </row>
    <row r="149" spans="1:50" x14ac:dyDescent="0.25">
      <c r="A149" s="8">
        <v>44494</v>
      </c>
      <c r="B149" s="11">
        <v>298</v>
      </c>
      <c r="C149" s="13">
        <f>IF($A149&lt;='All Results'!$B$4,"",IF(SUM(MissFill!B$5:B152)=0,"",(IF(MissFill!B152/SUM(MissFill!B$5:B152)&gt;0.01,"",IF(MissFill!B151/SUM(MissFill!B$5:B152)&gt;0.01,"",IF(MissFill!B150/SUM(MissFill!B$5:B152)&gt;0.01,"",IF(MissFill!B149/SUM(MissFill!B$5:B152)&gt;0.01,"",DateEnded_5Day!$A149)))))))</f>
        <v>44494</v>
      </c>
      <c r="D149" s="13">
        <f>IF($A149&lt;='All Results'!$B$4,"",IF(SUM(MissFill!C$5:C152)=0,"",(IF(MissFill!C152/SUM(MissFill!C$5:C152)&gt;0.01,"",IF(MissFill!C151/SUM(MissFill!C$5:C152)&gt;0.01,"",IF(MissFill!C150/SUM(MissFill!C$5:C152)&gt;0.01,"",IF(MissFill!C149/SUM(MissFill!C$5:C152)&gt;0.01,"",DateEnded_5Day!$A149)))))))</f>
        <v>44494</v>
      </c>
      <c r="E149" s="13">
        <f>IF($A149&lt;='All Results'!$B$4,"",IF(SUM(MissFill!D$5:D152)=0,"",(IF(MissFill!D152/SUM(MissFill!D$5:D152)&gt;0.01,"",IF(MissFill!D151/SUM(MissFill!D$5:D152)&gt;0.01,"",IF(MissFill!D150/SUM(MissFill!D$5:D152)&gt;0.01,"",IF(MissFill!D149/SUM(MissFill!D$5:D152)&gt;0.01,"",DateEnded_5Day!$A149)))))))</f>
        <v>44494</v>
      </c>
      <c r="F149" s="13">
        <f>IF($A149&lt;='All Results'!$B$4,"",IF(SUM(MissFill!E$5:E152)=0,"",(IF(MissFill!E152/SUM(MissFill!E$5:E152)&gt;0.01,"",IF(MissFill!E151/SUM(MissFill!E$5:E152)&gt;0.01,"",IF(MissFill!E150/SUM(MissFill!E$5:E152)&gt;0.01,"",IF(MissFill!E149/SUM(MissFill!E$5:E152)&gt;0.01,"",DateEnded_5Day!$A149)))))))</f>
        <v>44494</v>
      </c>
      <c r="G149" s="13">
        <f>IF($A149&lt;='All Results'!$B$4,"",IF(SUM(MissFill!F$5:F152)=0,"",(IF(MissFill!F152/SUM(MissFill!F$5:F152)&gt;0.01,"",IF(MissFill!F151/SUM(MissFill!F$5:F152)&gt;0.01,"",IF(MissFill!F150/SUM(MissFill!F$5:F152)&gt;0.01,"",IF(MissFill!F149/SUM(MissFill!F$5:F152)&gt;0.01,"",DateEnded_5Day!$A149)))))))</f>
        <v>44494</v>
      </c>
      <c r="H149" s="13">
        <f>IF($A149&lt;='All Results'!$B$4,"",IF(SUM(MissFill!G$5:G152)=0,"",(IF(MissFill!G152/SUM(MissFill!G$5:G152)&gt;0.01,"",IF(MissFill!G151/SUM(MissFill!G$5:G152)&gt;0.01,"",IF(MissFill!G150/SUM(MissFill!G$5:G152)&gt;0.01,"",IF(MissFill!G149/SUM(MissFill!G$5:G152)&gt;0.01,"",DateEnded_5Day!$A149)))))))</f>
        <v>44494</v>
      </c>
      <c r="I149" s="13">
        <f>IF($A149&lt;='All Results'!$B$4,"",IF(SUM(MissFill!H$5:H152)=0,"",(IF(MissFill!H152/SUM(MissFill!H$5:H152)&gt;0.01,"",IF(MissFill!H151/SUM(MissFill!H$5:H152)&gt;0.01,"",IF(MissFill!H150/SUM(MissFill!H$5:H152)&gt;0.01,"",IF(MissFill!H149/SUM(MissFill!H$5:H152)&gt;0.01,"",DateEnded_5Day!$A149)))))))</f>
        <v>44494</v>
      </c>
      <c r="J149" s="13">
        <f>IF($A149&lt;='All Results'!$B$4,"",IF(SUM(MissFill!I$5:I152)=0,"",(IF(MissFill!I152/SUM(MissFill!I$5:I152)&gt;0.01,"",IF(MissFill!I151/SUM(MissFill!I$5:I152)&gt;0.01,"",IF(MissFill!I150/SUM(MissFill!I$5:I152)&gt;0.01,"",IF(MissFill!I149/SUM(MissFill!I$5:I152)&gt;0.01,"",DateEnded_5Day!$A149)))))))</f>
        <v>44494</v>
      </c>
      <c r="K149" s="13">
        <f>IF($A149&lt;='All Results'!$B$4,"",IF(SUM(MissFill!J$5:J152)=0,"",(IF(MissFill!J152/SUM(MissFill!J$5:J152)&gt;0.01,"",IF(MissFill!J151/SUM(MissFill!J$5:J152)&gt;0.01,"",IF(MissFill!J150/SUM(MissFill!J$5:J152)&gt;0.01,"",IF(MissFill!J149/SUM(MissFill!J$5:J152)&gt;0.01,"",DateEnded_5Day!$A149)))))))</f>
        <v>44494</v>
      </c>
      <c r="L149" s="13">
        <f>IF($A149&lt;='All Results'!$B$4,"",IF(SUM(MissFill!K$5:K152)=0,"",(IF(MissFill!K152/SUM(MissFill!K$5:K152)&gt;0.01,"",IF(MissFill!K151/SUM(MissFill!K$5:K152)&gt;0.01,"",IF(MissFill!K150/SUM(MissFill!K$5:K152)&gt;0.01,"",IF(MissFill!K149/SUM(MissFill!K$5:K152)&gt;0.01,"",DateEnded_5Day!$A149)))))))</f>
        <v>44494</v>
      </c>
      <c r="M149" s="13">
        <f>IF($A149&lt;='All Results'!$B$4,"",IF(SUM(MissFill!L$5:L152)=0,"",(IF(MissFill!L152/SUM(MissFill!L$5:L152)&gt;0.01,"",IF(MissFill!L151/SUM(MissFill!L$5:L152)&gt;0.01,"",IF(MissFill!L150/SUM(MissFill!L$5:L152)&gt;0.01,"",IF(MissFill!L149/SUM(MissFill!L$5:L152)&gt;0.01,"",DateEnded_5Day!$A149)))))))</f>
        <v>44494</v>
      </c>
      <c r="N149" s="13">
        <f>IF($A149&lt;='All Results'!$B$4,"",IF(SUM(MissFill!M$5:M152)=0,"",(IF(MissFill!M152/SUM(MissFill!M$5:M152)&gt;0.01,"",IF(MissFill!M151/SUM(MissFill!M$5:M152)&gt;0.01,"",IF(MissFill!M150/SUM(MissFill!M$5:M152)&gt;0.01,"",IF(MissFill!M149/SUM(MissFill!M$5:M152)&gt;0.01,"",DateEnded_5Day!$A149)))))))</f>
        <v>44494</v>
      </c>
      <c r="O149" s="13">
        <f>IF($A149&lt;='All Results'!$B$4,"",IF(SUM(MissFill!N$5:N152)=0,"",(IF(MissFill!N152/SUM(MissFill!N$5:N152)&gt;0.01,"",IF(MissFill!N151/SUM(MissFill!N$5:N152)&gt;0.01,"",IF(MissFill!N150/SUM(MissFill!N$5:N152)&gt;0.01,"",IF(MissFill!N149/SUM(MissFill!N$5:N152)&gt;0.01,"",DateEnded_5Day!$A149)))))))</f>
        <v>44494</v>
      </c>
      <c r="P149" s="13">
        <f>IF($A149&lt;='All Results'!$B$4,"",IF(SUM(MissFill!O$5:O152)=0,"",(IF(MissFill!O152/SUM(MissFill!O$5:O152)&gt;0.01,"",IF(MissFill!O151/SUM(MissFill!O$5:O152)&gt;0.01,"",IF(MissFill!O150/SUM(MissFill!O$5:O152)&gt;0.01,"",IF(MissFill!O149/SUM(MissFill!O$5:O152)&gt;0.01,"",DateEnded_5Day!$A149)))))))</f>
        <v>44494</v>
      </c>
      <c r="Q149" s="13" t="str">
        <f>IF($A149&lt;='All Results'!$B$4,"",IF(SUM(MissFill!P$5:P152)=0,"",(IF(MissFill!P152/SUM(MissFill!P$5:P152)&gt;0.01,"",IF(MissFill!P151/SUM(MissFill!P$5:P152)&gt;0.01,"",IF(MissFill!P150/SUM(MissFill!P$5:P152)&gt;0.01,"",IF(MissFill!P149/SUM(MissFill!P$5:P152)&gt;0.01,"",DateEnded_5Day!$A149)))))))</f>
        <v/>
      </c>
      <c r="R149" s="13">
        <f>IF($A149&lt;='All Results'!$B$4,"",IF(SUM(MissFill!Q$5:Q152)=0,"",(IF(MissFill!Q152/SUM(MissFill!Q$5:Q152)&gt;0.01,"",IF(MissFill!Q151/SUM(MissFill!Q$5:Q152)&gt;0.01,"",IF(MissFill!Q150/SUM(MissFill!Q$5:Q152)&gt;0.01,"",IF(MissFill!Q149/SUM(MissFill!Q$5:Q152)&gt;0.01,"",DateEnded_5Day!$A149)))))))</f>
        <v>44494</v>
      </c>
      <c r="S149" s="13">
        <f>IF($A149&lt;='All Results'!$B$4,"",IF(SUM(MissFill!R$5:R152)=0,"",(IF(MissFill!R152/SUM(MissFill!R$5:R152)&gt;0.01,"",IF(MissFill!R151/SUM(MissFill!R$5:R152)&gt;0.01,"",IF(MissFill!R150/SUM(MissFill!R$5:R152)&gt;0.01,"",IF(MissFill!R149/SUM(MissFill!R$5:R152)&gt;0.01,"",DateEnded_5Day!$A149)))))))</f>
        <v>44494</v>
      </c>
      <c r="T149" s="13">
        <f>IF($A149&lt;='All Results'!$B$4,"",IF(SUM(MissFill!S$5:S152)=0,"",(IF(MissFill!S152/SUM(MissFill!S$5:S152)&gt;0.01,"",IF(MissFill!S151/SUM(MissFill!S$5:S152)&gt;0.01,"",IF(MissFill!S150/SUM(MissFill!S$5:S152)&gt;0.01,"",IF(MissFill!S149/SUM(MissFill!S$5:S152)&gt;0.01,"",DateEnded_5Day!$A149)))))))</f>
        <v>44494</v>
      </c>
      <c r="U149" s="13">
        <f>IF($A149&lt;='All Results'!$B$4,"",IF(SUM(MissFill!T$5:T152)=0,"",(IF(MissFill!T152/SUM(MissFill!T$5:T152)&gt;0.01,"",IF(MissFill!T151/SUM(MissFill!T$5:T152)&gt;0.01,"",IF(MissFill!T150/SUM(MissFill!T$5:T152)&gt;0.01,"",IF(MissFill!T149/SUM(MissFill!T$5:T152)&gt;0.01,"",DateEnded_5Day!$A149)))))))</f>
        <v>44494</v>
      </c>
      <c r="V149" s="13">
        <f>IF($A149&lt;='All Results'!$B$4,"",IF(SUM(MissFill!U$5:U152)=0,"",(IF(MissFill!U152/SUM(MissFill!U$5:U152)&gt;0.01,"",IF(MissFill!U151/SUM(MissFill!U$5:U152)&gt;0.01,"",IF(MissFill!U150/SUM(MissFill!U$5:U152)&gt;0.01,"",IF(MissFill!U149/SUM(MissFill!U$5:U152)&gt;0.01,"",DateEnded_5Day!$A149)))))))</f>
        <v>44494</v>
      </c>
      <c r="W149" s="13">
        <f>IF($A149&lt;='All Results'!$B$4,"",IF(SUM(MissFill!V$5:V152)=0,"",(IF(MissFill!V152/SUM(MissFill!V$5:V152)&gt;0.01,"",IF(MissFill!V151/SUM(MissFill!V$5:V152)&gt;0.01,"",IF(MissFill!V150/SUM(MissFill!V$5:V152)&gt;0.01,"",IF(MissFill!V149/SUM(MissFill!V$5:V152)&gt;0.01,"",DateEnded_5Day!$A149)))))))</f>
        <v>44494</v>
      </c>
      <c r="X149" s="13">
        <f>IF($A149&lt;='All Results'!$B$4,"",IF(SUM(MissFill!W$5:W152)=0,"",(IF(MissFill!W152/SUM(MissFill!W$5:W152)&gt;0.01,"",IF(MissFill!W151/SUM(MissFill!W$5:W152)&gt;0.01,"",IF(MissFill!W150/SUM(MissFill!W$5:W152)&gt;0.01,"",IF(MissFill!W149/SUM(MissFill!W$5:W152)&gt;0.01,"",DateEnded_5Day!$A149)))))))</f>
        <v>44494</v>
      </c>
      <c r="Y149" s="13">
        <f>IF($A149&lt;='All Results'!$B$4,"",IF(SUM(MissFill!X$5:X152)=0,"",(IF(MissFill!X152/SUM(MissFill!X$5:X152)&gt;0.01,"",IF(MissFill!X151/SUM(MissFill!X$5:X152)&gt;0.01,"",IF(MissFill!X150/SUM(MissFill!X$5:X152)&gt;0.01,"",IF(MissFill!X149/SUM(MissFill!X$5:X152)&gt;0.01,"",DateEnded_5Day!$A149)))))))</f>
        <v>44494</v>
      </c>
      <c r="Z149" s="13">
        <f>IF($A149&lt;='All Results'!$B$4,"",IF(SUM(MissFill!Y$5:Y152)=0,"",(IF(MissFill!Y152/SUM(MissFill!Y$5:Y152)&gt;0.01,"",IF(MissFill!Y151/SUM(MissFill!Y$5:Y152)&gt;0.01,"",IF(MissFill!Y150/SUM(MissFill!Y$5:Y152)&gt;0.01,"",IF(MissFill!Y149/SUM(MissFill!Y$5:Y152)&gt;0.01,"",DateEnded_5Day!$A149)))))))</f>
        <v>44494</v>
      </c>
      <c r="AA149" s="13">
        <f>IF($A149&lt;='All Results'!$B$4,"",IF(SUM(MissFill!Z$5:Z152)=0,"",(IF(MissFill!Z152/SUM(MissFill!Z$5:Z152)&gt;0.01,"",IF(MissFill!Z151/SUM(MissFill!Z$5:Z152)&gt;0.01,"",IF(MissFill!Z150/SUM(MissFill!Z$5:Z152)&gt;0.01,"",IF(MissFill!Z149/SUM(MissFill!Z$5:Z152)&gt;0.01,"",DateEnded_5Day!$A149)))))))</f>
        <v>44494</v>
      </c>
      <c r="AB149" s="13">
        <f>IF($A149&lt;='All Results'!$B$4,"",IF(SUM(MissFill!AA$5:AA152)=0,"",(IF(MissFill!AA152/SUM(MissFill!AA$5:AA152)&gt;0.01,"",IF(MissFill!AA151/SUM(MissFill!AA$5:AA152)&gt;0.01,"",IF(MissFill!AA150/SUM(MissFill!AA$5:AA152)&gt;0.01,"",IF(MissFill!AA149/SUM(MissFill!AA$5:AA152)&gt;0.01,"",DateEnded_5Day!$A149)))))))</f>
        <v>44494</v>
      </c>
      <c r="AC149" s="13">
        <f>IF($A149&lt;='All Results'!$B$4,"",IF(SUM(MissFill!AB$5:AB152)=0,"",(IF(MissFill!AB152/SUM(MissFill!AB$5:AB152)&gt;0.01,"",IF(MissFill!AB151/SUM(MissFill!AB$5:AB152)&gt;0.01,"",IF(MissFill!AB150/SUM(MissFill!AB$5:AB152)&gt;0.01,"",IF(MissFill!AB149/SUM(MissFill!AB$5:AB152)&gt;0.01,"",DateEnded_5Day!$A149)))))))</f>
        <v>44494</v>
      </c>
      <c r="AD149" s="13">
        <f>IF($A149&lt;='All Results'!$B$4,"",IF(SUM(MissFill!AC$5:AC152)=0,"",(IF(MissFill!AC152/SUM(MissFill!AC$5:AC152)&gt;0.01,"",IF(MissFill!AC151/SUM(MissFill!AC$5:AC152)&gt;0.01,"",IF(MissFill!AC150/SUM(MissFill!AC$5:AC152)&gt;0.01,"",IF(MissFill!AC149/SUM(MissFill!AC$5:AC152)&gt;0.01,"",DateEnded_5Day!$A149)))))))</f>
        <v>44494</v>
      </c>
      <c r="AE149" s="13">
        <f>IF($A149&lt;='All Results'!$B$4,"",IF(SUM(MissFill!AD$5:AD152)=0,"",(IF(MissFill!AD152/SUM(MissFill!AD$5:AD152)&gt;0.01,"",IF(MissFill!AD151/SUM(MissFill!AD$5:AD152)&gt;0.01,"",IF(MissFill!AD150/SUM(MissFill!AD$5:AD152)&gt;0.01,"",IF(MissFill!AD149/SUM(MissFill!AD$5:AD152)&gt;0.01,"",DateEnded_5Day!$A149)))))))</f>
        <v>44494</v>
      </c>
      <c r="AF149" s="13">
        <f>IF($A149&lt;='All Results'!$B$4,"",IF(SUM(MissFill!AE$5:AE152)=0,"",(IF(MissFill!AE152/SUM(MissFill!AE$5:AE152)&gt;0.01,"",IF(MissFill!AE151/SUM(MissFill!AE$5:AE152)&gt;0.01,"",IF(MissFill!AE150/SUM(MissFill!AE$5:AE152)&gt;0.01,"",IF(MissFill!AE149/SUM(MissFill!AE$5:AE152)&gt;0.01,"",DateEnded_5Day!$A149)))))))</f>
        <v>44494</v>
      </c>
      <c r="AG149" s="13">
        <f>IF($A149&lt;='All Results'!$B$4,"",IF(SUM(MissFill!AF$5:AF152)=0,"",(IF(MissFill!AF152/SUM(MissFill!AF$5:AF152)&gt;0.01,"",IF(MissFill!AF151/SUM(MissFill!AF$5:AF152)&gt;0.01,"",IF(MissFill!AF150/SUM(MissFill!AF$5:AF152)&gt;0.01,"",IF(MissFill!AF149/SUM(MissFill!AF$5:AF152)&gt;0.01,"",DateEnded_5Day!$A149)))))))</f>
        <v>44494</v>
      </c>
      <c r="AH149" s="13">
        <f>IF($A149&lt;='All Results'!$B$4,"",IF(SUM(MissFill!AG$5:AG152)=0,"",(IF(MissFill!AG152/SUM(MissFill!AG$5:AG152)&gt;0.01,"",IF(MissFill!AG151/SUM(MissFill!AG$5:AG152)&gt;0.01,"",IF(MissFill!AG150/SUM(MissFill!AG$5:AG152)&gt;0.01,"",IF(MissFill!AG149/SUM(MissFill!AG$5:AG152)&gt;0.01,"",DateEnded_5Day!$A149)))))))</f>
        <v>44494</v>
      </c>
      <c r="AI149" s="13">
        <f>IF($A149&lt;='All Results'!$B$4,"",IF(SUM(MissFill!AH$5:AH152)=0,"",(IF(MissFill!AH152/SUM(MissFill!AH$5:AH152)&gt;0.01,"",IF(MissFill!AH151/SUM(MissFill!AH$5:AH152)&gt;0.01,"",IF(MissFill!AH150/SUM(MissFill!AH$5:AH152)&gt;0.01,"",IF(MissFill!AH149/SUM(MissFill!AH$5:AH152)&gt;0.01,"",DateEnded_5Day!$A149)))))))</f>
        <v>44494</v>
      </c>
      <c r="AJ149" s="13">
        <f>IF($A149&lt;='All Results'!$B$4,"",IF(SUM(MissFill!AI$5:AI152)=0,"",(IF(MissFill!AI152/SUM(MissFill!AI$5:AI152)&gt;0.01,"",IF(MissFill!AI151/SUM(MissFill!AI$5:AI152)&gt;0.01,"",IF(MissFill!AI150/SUM(MissFill!AI$5:AI152)&gt;0.01,"",IF(MissFill!AI149/SUM(MissFill!AI$5:AI152)&gt;0.01,"",DateEnded_5Day!$A149)))))))</f>
        <v>44494</v>
      </c>
      <c r="AK149" s="13">
        <f>IF($A149&lt;='All Results'!$B$4,"",IF(SUM(MissFill!AJ$5:AJ152)=0,"",(IF(MissFill!AJ152/SUM(MissFill!AJ$5:AJ152)&gt;0.01,"",IF(MissFill!AJ151/SUM(MissFill!AJ$5:AJ152)&gt;0.01,"",IF(MissFill!AJ150/SUM(MissFill!AJ$5:AJ152)&gt;0.01,"",IF(MissFill!AJ149/SUM(MissFill!AJ$5:AJ152)&gt;0.01,"",DateEnded_5Day!$A149)))))))</f>
        <v>44494</v>
      </c>
      <c r="AL149" s="13">
        <f>IF($A149&lt;='All Results'!$B$4,"",IF(SUM(MissFill!AK$5:AK152)=0,"",(IF(MissFill!AK152/SUM(MissFill!AK$5:AK152)&gt;0.01,"",IF(MissFill!AK151/SUM(MissFill!AK$5:AK152)&gt;0.01,"",IF(MissFill!AK150/SUM(MissFill!AK$5:AK152)&gt;0.01,"",IF(MissFill!AK149/SUM(MissFill!AK$5:AK152)&gt;0.01,"",DateEnded_5Day!$A149)))))))</f>
        <v>44494</v>
      </c>
      <c r="AM149" s="13">
        <f>IF($A149&lt;='All Results'!$B$4,"",IF(SUM(MissFill!AL$5:AL152)=0,"",(IF(MissFill!AL152/SUM(MissFill!AL$5:AL152)&gt;0.01,"",IF(MissFill!AL151/SUM(MissFill!AL$5:AL152)&gt;0.01,"",IF(MissFill!AL150/SUM(MissFill!AL$5:AL152)&gt;0.01,"",IF(MissFill!AL149/SUM(MissFill!AL$5:AL152)&gt;0.01,"",DateEnded_5Day!$A149)))))))</f>
        <v>44494</v>
      </c>
      <c r="AN149" s="13">
        <f>IF($A149&lt;='All Results'!$B$4,"",IF(SUM(MissFill!AM$5:AM152)=0,"",(IF(MissFill!AM152/SUM(MissFill!AM$5:AM152)&gt;0.01,"",IF(MissFill!AM151/SUM(MissFill!AM$5:AM152)&gt;0.01,"",IF(MissFill!AM150/SUM(MissFill!AM$5:AM152)&gt;0.01,"",IF(MissFill!AM149/SUM(MissFill!AM$5:AM152)&gt;0.01,"",DateEnded_5Day!$A149)))))))</f>
        <v>44494</v>
      </c>
      <c r="AO149" s="13">
        <f>IF($A149&lt;='All Results'!$B$4,"",IF(SUM(MissFill!AN$5:AN152)=0,"",(IF(MissFill!AN152/SUM(MissFill!AN$5:AN152)&gt;0.01,"",IF(MissFill!AN151/SUM(MissFill!AN$5:AN152)&gt;0.01,"",IF(MissFill!AN150/SUM(MissFill!AN$5:AN152)&gt;0.01,"",IF(MissFill!AN149/SUM(MissFill!AN$5:AN152)&gt;0.01,"",DateEnded_5Day!$A149)))))))</f>
        <v>44494</v>
      </c>
      <c r="AP149" s="13">
        <f>IF($A149&lt;='All Results'!$B$4,"",IF(SUM(MissFill!AO$5:AO152)=0,"",(IF(MissFill!AO152/SUM(MissFill!AO$5:AO152)&gt;0.01,"",IF(MissFill!AO151/SUM(MissFill!AO$5:AO152)&gt;0.01,"",IF(MissFill!AO150/SUM(MissFill!AO$5:AO152)&gt;0.01,"",IF(MissFill!AO149/SUM(MissFill!AO$5:AO152)&gt;0.01,"",DateEnded_5Day!$A149)))))))</f>
        <v>44494</v>
      </c>
      <c r="AQ149" s="13">
        <f>IF($A149&lt;='All Results'!$B$4,"",IF(SUM(MissFill!AP$5:AP152)=0,"",(IF(MissFill!AP152/SUM(MissFill!AP$5:AP152)&gt;0.01,"",IF(MissFill!AP151/SUM(MissFill!AP$5:AP152)&gt;0.01,"",IF(MissFill!AP150/SUM(MissFill!AP$5:AP152)&gt;0.01,"",IF(MissFill!AP149/SUM(MissFill!AP$5:AP152)&gt;0.01,"",DateEnded_5Day!$A149)))))))</f>
        <v>44494</v>
      </c>
      <c r="AR149" s="13">
        <f>IF($A149&lt;='All Results'!$B$4,"",IF(SUM(MissFill!AQ$5:AQ152)=0,"",(IF(MissFill!AQ152/SUM(MissFill!AQ$5:AQ152)&gt;0.01,"",IF(MissFill!AQ151/SUM(MissFill!AQ$5:AQ152)&gt;0.01,"",IF(MissFill!AQ150/SUM(MissFill!AQ$5:AQ152)&gt;0.01,"",IF(MissFill!AQ149/SUM(MissFill!AQ$5:AQ152)&gt;0.01,"",DateEnded_5Day!$A149)))))))</f>
        <v>44494</v>
      </c>
      <c r="AS149" s="13">
        <f>IF($A149&lt;='All Results'!$B$4,"",IF(SUM(MissFill!AR$5:AR152)=0,"",(IF(MissFill!AR152/SUM(MissFill!AR$5:AR152)&gt;0.01,"",IF(MissFill!AR151/SUM(MissFill!AR$5:AR152)&gt;0.01,"",IF(MissFill!AR150/SUM(MissFill!AR$5:AR152)&gt;0.01,"",IF(MissFill!AR149/SUM(MissFill!AR$5:AR152)&gt;0.01,"",DateEnded_5Day!$A149)))))))</f>
        <v>44494</v>
      </c>
      <c r="AT149" s="13">
        <f>IF($A149&lt;='All Results'!$B$4,"",IF(SUM(MissFill!AS$5:AS152)=0,"",(IF(MissFill!AS152/SUM(MissFill!AS$5:AS152)&gt;0.01,"",IF(MissFill!AS151/SUM(MissFill!AS$5:AS152)&gt;0.01,"",IF(MissFill!AS150/SUM(MissFill!AS$5:AS152)&gt;0.01,"",IF(MissFill!AS149/SUM(MissFill!AS$5:AS152)&gt;0.01,"",DateEnded_5Day!$A149)))))))</f>
        <v>44494</v>
      </c>
      <c r="AU149" s="13">
        <f>IF($A149&lt;='All Results'!$B$4,"",IF(SUM(MissFill!AT$5:AT152)=0,"",(IF(MissFill!AT152/SUM(MissFill!AT$5:AT152)&gt;0.01,"",IF(MissFill!AT151/SUM(MissFill!AT$5:AT152)&gt;0.01,"",IF(MissFill!AT150/SUM(MissFill!AT$5:AT152)&gt;0.01,"",IF(MissFill!AT149/SUM(MissFill!AT$5:AT152)&gt;0.01,"",DateEnded_5Day!$A149)))))))</f>
        <v>44494</v>
      </c>
      <c r="AV149" s="13">
        <f>IF($A149&lt;='All Results'!$B$4,"",IF(SUM(MissFill!AU$5:AU152)=0,"",(IF(MissFill!AU152/SUM(MissFill!AU$5:AU152)&gt;0.01,"",IF(MissFill!AU151/SUM(MissFill!AU$5:AU152)&gt;0.01,"",IF(MissFill!AU150/SUM(MissFill!AU$5:AU152)&gt;0.01,"",IF(MissFill!AU149/SUM(MissFill!AU$5:AU152)&gt;0.01,"",DateEnded_5Day!$A149)))))))</f>
        <v>44494</v>
      </c>
      <c r="AW149" s="13">
        <f>IF($A149&lt;='All Results'!$B$4,"",IF(SUM(MissFill!AV$5:AV152)=0,"",(IF(MissFill!AV152/SUM(MissFill!AV$5:AV152)&gt;0.01,"",IF(MissFill!AV151/SUM(MissFill!AV$5:AV152)&gt;0.01,"",IF(MissFill!AV150/SUM(MissFill!AV$5:AV152)&gt;0.01,"",IF(MissFill!AV149/SUM(MissFill!AV$5:AV152)&gt;0.01,"",DateEnded_5Day!$A149)))))))</f>
        <v>44494</v>
      </c>
      <c r="AX149" s="13">
        <f>IF($A149&lt;='All Results'!$B$4,"",IF(SUM(MissFill!AW$5:AW152)=0,"",(IF(MissFill!AW152/SUM(MissFill!AW$5:AW152)&gt;0.01,"",IF(MissFill!AW151/SUM(MissFill!AW$5:AW152)&gt;0.01,"",IF(MissFill!AW150/SUM(MissFill!AW$5:AW152)&gt;0.01,"",IF(MissFill!AW149/SUM(MissFill!AW$5:AW152)&gt;0.01,"",DateEnded_5Day!$A149)))))))</f>
        <v>44494</v>
      </c>
    </row>
    <row r="150" spans="1:50" x14ac:dyDescent="0.25">
      <c r="A150" s="8">
        <v>44495</v>
      </c>
      <c r="B150" s="11">
        <v>299</v>
      </c>
      <c r="C150" s="13">
        <f>IF($A150&lt;='All Results'!$B$4,"",IF(SUM(MissFill!B$5:B153)=0,"",(IF(MissFill!B153/SUM(MissFill!B$5:B153)&gt;0.01,"",IF(MissFill!B152/SUM(MissFill!B$5:B153)&gt;0.01,"",IF(MissFill!B151/SUM(MissFill!B$5:B153)&gt;0.01,"",IF(MissFill!B150/SUM(MissFill!B$5:B153)&gt;0.01,"",DateEnded_5Day!$A150)))))))</f>
        <v>44495</v>
      </c>
      <c r="D150" s="13">
        <f>IF($A150&lt;='All Results'!$B$4,"",IF(SUM(MissFill!C$5:C153)=0,"",(IF(MissFill!C153/SUM(MissFill!C$5:C153)&gt;0.01,"",IF(MissFill!C152/SUM(MissFill!C$5:C153)&gt;0.01,"",IF(MissFill!C151/SUM(MissFill!C$5:C153)&gt;0.01,"",IF(MissFill!C150/SUM(MissFill!C$5:C153)&gt;0.01,"",DateEnded_5Day!$A150)))))))</f>
        <v>44495</v>
      </c>
      <c r="E150" s="13">
        <f>IF($A150&lt;='All Results'!$B$4,"",IF(SUM(MissFill!D$5:D153)=0,"",(IF(MissFill!D153/SUM(MissFill!D$5:D153)&gt;0.01,"",IF(MissFill!D152/SUM(MissFill!D$5:D153)&gt;0.01,"",IF(MissFill!D151/SUM(MissFill!D$5:D153)&gt;0.01,"",IF(MissFill!D150/SUM(MissFill!D$5:D153)&gt;0.01,"",DateEnded_5Day!$A150)))))))</f>
        <v>44495</v>
      </c>
      <c r="F150" s="13">
        <f>IF($A150&lt;='All Results'!$B$4,"",IF(SUM(MissFill!E$5:E153)=0,"",(IF(MissFill!E153/SUM(MissFill!E$5:E153)&gt;0.01,"",IF(MissFill!E152/SUM(MissFill!E$5:E153)&gt;0.01,"",IF(MissFill!E151/SUM(MissFill!E$5:E153)&gt;0.01,"",IF(MissFill!E150/SUM(MissFill!E$5:E153)&gt;0.01,"",DateEnded_5Day!$A150)))))))</f>
        <v>44495</v>
      </c>
      <c r="G150" s="13">
        <f>IF($A150&lt;='All Results'!$B$4,"",IF(SUM(MissFill!F$5:F153)=0,"",(IF(MissFill!F153/SUM(MissFill!F$5:F153)&gt;0.01,"",IF(MissFill!F152/SUM(MissFill!F$5:F153)&gt;0.01,"",IF(MissFill!F151/SUM(MissFill!F$5:F153)&gt;0.01,"",IF(MissFill!F150/SUM(MissFill!F$5:F153)&gt;0.01,"",DateEnded_5Day!$A150)))))))</f>
        <v>44495</v>
      </c>
      <c r="H150" s="13">
        <f>IF($A150&lt;='All Results'!$B$4,"",IF(SUM(MissFill!G$5:G153)=0,"",(IF(MissFill!G153/SUM(MissFill!G$5:G153)&gt;0.01,"",IF(MissFill!G152/SUM(MissFill!G$5:G153)&gt;0.01,"",IF(MissFill!G151/SUM(MissFill!G$5:G153)&gt;0.01,"",IF(MissFill!G150/SUM(MissFill!G$5:G153)&gt;0.01,"",DateEnded_5Day!$A150)))))))</f>
        <v>44495</v>
      </c>
      <c r="I150" s="13">
        <f>IF($A150&lt;='All Results'!$B$4,"",IF(SUM(MissFill!H$5:H153)=0,"",(IF(MissFill!H153/SUM(MissFill!H$5:H153)&gt;0.01,"",IF(MissFill!H152/SUM(MissFill!H$5:H153)&gt;0.01,"",IF(MissFill!H151/SUM(MissFill!H$5:H153)&gt;0.01,"",IF(MissFill!H150/SUM(MissFill!H$5:H153)&gt;0.01,"",DateEnded_5Day!$A150)))))))</f>
        <v>44495</v>
      </c>
      <c r="J150" s="13">
        <f>IF($A150&lt;='All Results'!$B$4,"",IF(SUM(MissFill!I$5:I153)=0,"",(IF(MissFill!I153/SUM(MissFill!I$5:I153)&gt;0.01,"",IF(MissFill!I152/SUM(MissFill!I$5:I153)&gt;0.01,"",IF(MissFill!I151/SUM(MissFill!I$5:I153)&gt;0.01,"",IF(MissFill!I150/SUM(MissFill!I$5:I153)&gt;0.01,"",DateEnded_5Day!$A150)))))))</f>
        <v>44495</v>
      </c>
      <c r="K150" s="13">
        <f>IF($A150&lt;='All Results'!$B$4,"",IF(SUM(MissFill!J$5:J153)=0,"",(IF(MissFill!J153/SUM(MissFill!J$5:J153)&gt;0.01,"",IF(MissFill!J152/SUM(MissFill!J$5:J153)&gt;0.01,"",IF(MissFill!J151/SUM(MissFill!J$5:J153)&gt;0.01,"",IF(MissFill!J150/SUM(MissFill!J$5:J153)&gt;0.01,"",DateEnded_5Day!$A150)))))))</f>
        <v>44495</v>
      </c>
      <c r="L150" s="13">
        <f>IF($A150&lt;='All Results'!$B$4,"",IF(SUM(MissFill!K$5:K153)=0,"",(IF(MissFill!K153/SUM(MissFill!K$5:K153)&gt;0.01,"",IF(MissFill!K152/SUM(MissFill!K$5:K153)&gt;0.01,"",IF(MissFill!K151/SUM(MissFill!K$5:K153)&gt;0.01,"",IF(MissFill!K150/SUM(MissFill!K$5:K153)&gt;0.01,"",DateEnded_5Day!$A150)))))))</f>
        <v>44495</v>
      </c>
      <c r="M150" s="13">
        <f>IF($A150&lt;='All Results'!$B$4,"",IF(SUM(MissFill!L$5:L153)=0,"",(IF(MissFill!L153/SUM(MissFill!L$5:L153)&gt;0.01,"",IF(MissFill!L152/SUM(MissFill!L$5:L153)&gt;0.01,"",IF(MissFill!L151/SUM(MissFill!L$5:L153)&gt;0.01,"",IF(MissFill!L150/SUM(MissFill!L$5:L153)&gt;0.01,"",DateEnded_5Day!$A150)))))))</f>
        <v>44495</v>
      </c>
      <c r="N150" s="13">
        <f>IF($A150&lt;='All Results'!$B$4,"",IF(SUM(MissFill!M$5:M153)=0,"",(IF(MissFill!M153/SUM(MissFill!M$5:M153)&gt;0.01,"",IF(MissFill!M152/SUM(MissFill!M$5:M153)&gt;0.01,"",IF(MissFill!M151/SUM(MissFill!M$5:M153)&gt;0.01,"",IF(MissFill!M150/SUM(MissFill!M$5:M153)&gt;0.01,"",DateEnded_5Day!$A150)))))))</f>
        <v>44495</v>
      </c>
      <c r="O150" s="13">
        <f>IF($A150&lt;='All Results'!$B$4,"",IF(SUM(MissFill!N$5:N153)=0,"",(IF(MissFill!N153/SUM(MissFill!N$5:N153)&gt;0.01,"",IF(MissFill!N152/SUM(MissFill!N$5:N153)&gt;0.01,"",IF(MissFill!N151/SUM(MissFill!N$5:N153)&gt;0.01,"",IF(MissFill!N150/SUM(MissFill!N$5:N153)&gt;0.01,"",DateEnded_5Day!$A150)))))))</f>
        <v>44495</v>
      </c>
      <c r="P150" s="13">
        <f>IF($A150&lt;='All Results'!$B$4,"",IF(SUM(MissFill!O$5:O153)=0,"",(IF(MissFill!O153/SUM(MissFill!O$5:O153)&gt;0.01,"",IF(MissFill!O152/SUM(MissFill!O$5:O153)&gt;0.01,"",IF(MissFill!O151/SUM(MissFill!O$5:O153)&gt;0.01,"",IF(MissFill!O150/SUM(MissFill!O$5:O153)&gt;0.01,"",DateEnded_5Day!$A150)))))))</f>
        <v>44495</v>
      </c>
      <c r="Q150" s="13" t="str">
        <f>IF($A150&lt;='All Results'!$B$4,"",IF(SUM(MissFill!P$5:P153)=0,"",(IF(MissFill!P153/SUM(MissFill!P$5:P153)&gt;0.01,"",IF(MissFill!P152/SUM(MissFill!P$5:P153)&gt;0.01,"",IF(MissFill!P151/SUM(MissFill!P$5:P153)&gt;0.01,"",IF(MissFill!P150/SUM(MissFill!P$5:P153)&gt;0.01,"",DateEnded_5Day!$A150)))))))</f>
        <v/>
      </c>
      <c r="R150" s="13">
        <f>IF($A150&lt;='All Results'!$B$4,"",IF(SUM(MissFill!Q$5:Q153)=0,"",(IF(MissFill!Q153/SUM(MissFill!Q$5:Q153)&gt;0.01,"",IF(MissFill!Q152/SUM(MissFill!Q$5:Q153)&gt;0.01,"",IF(MissFill!Q151/SUM(MissFill!Q$5:Q153)&gt;0.01,"",IF(MissFill!Q150/SUM(MissFill!Q$5:Q153)&gt;0.01,"",DateEnded_5Day!$A150)))))))</f>
        <v>44495</v>
      </c>
      <c r="S150" s="13">
        <f>IF($A150&lt;='All Results'!$B$4,"",IF(SUM(MissFill!R$5:R153)=0,"",(IF(MissFill!R153/SUM(MissFill!R$5:R153)&gt;0.01,"",IF(MissFill!R152/SUM(MissFill!R$5:R153)&gt;0.01,"",IF(MissFill!R151/SUM(MissFill!R$5:R153)&gt;0.01,"",IF(MissFill!R150/SUM(MissFill!R$5:R153)&gt;0.01,"",DateEnded_5Day!$A150)))))))</f>
        <v>44495</v>
      </c>
      <c r="T150" s="13">
        <f>IF($A150&lt;='All Results'!$B$4,"",IF(SUM(MissFill!S$5:S153)=0,"",(IF(MissFill!S153/SUM(MissFill!S$5:S153)&gt;0.01,"",IF(MissFill!S152/SUM(MissFill!S$5:S153)&gt;0.01,"",IF(MissFill!S151/SUM(MissFill!S$5:S153)&gt;0.01,"",IF(MissFill!S150/SUM(MissFill!S$5:S153)&gt;0.01,"",DateEnded_5Day!$A150)))))))</f>
        <v>44495</v>
      </c>
      <c r="U150" s="13">
        <f>IF($A150&lt;='All Results'!$B$4,"",IF(SUM(MissFill!T$5:T153)=0,"",(IF(MissFill!T153/SUM(MissFill!T$5:T153)&gt;0.01,"",IF(MissFill!T152/SUM(MissFill!T$5:T153)&gt;0.01,"",IF(MissFill!T151/SUM(MissFill!T$5:T153)&gt;0.01,"",IF(MissFill!T150/SUM(MissFill!T$5:T153)&gt;0.01,"",DateEnded_5Day!$A150)))))))</f>
        <v>44495</v>
      </c>
      <c r="V150" s="13">
        <f>IF($A150&lt;='All Results'!$B$4,"",IF(SUM(MissFill!U$5:U153)=0,"",(IF(MissFill!U153/SUM(MissFill!U$5:U153)&gt;0.01,"",IF(MissFill!U152/SUM(MissFill!U$5:U153)&gt;0.01,"",IF(MissFill!U151/SUM(MissFill!U$5:U153)&gt;0.01,"",IF(MissFill!U150/SUM(MissFill!U$5:U153)&gt;0.01,"",DateEnded_5Day!$A150)))))))</f>
        <v>44495</v>
      </c>
      <c r="W150" s="13">
        <f>IF($A150&lt;='All Results'!$B$4,"",IF(SUM(MissFill!V$5:V153)=0,"",(IF(MissFill!V153/SUM(MissFill!V$5:V153)&gt;0.01,"",IF(MissFill!V152/SUM(MissFill!V$5:V153)&gt;0.01,"",IF(MissFill!V151/SUM(MissFill!V$5:V153)&gt;0.01,"",IF(MissFill!V150/SUM(MissFill!V$5:V153)&gt;0.01,"",DateEnded_5Day!$A150)))))))</f>
        <v>44495</v>
      </c>
      <c r="X150" s="13">
        <f>IF($A150&lt;='All Results'!$B$4,"",IF(SUM(MissFill!W$5:W153)=0,"",(IF(MissFill!W153/SUM(MissFill!W$5:W153)&gt;0.01,"",IF(MissFill!W152/SUM(MissFill!W$5:W153)&gt;0.01,"",IF(MissFill!W151/SUM(MissFill!W$5:W153)&gt;0.01,"",IF(MissFill!W150/SUM(MissFill!W$5:W153)&gt;0.01,"",DateEnded_5Day!$A150)))))))</f>
        <v>44495</v>
      </c>
      <c r="Y150" s="13">
        <f>IF($A150&lt;='All Results'!$B$4,"",IF(SUM(MissFill!X$5:X153)=0,"",(IF(MissFill!X153/SUM(MissFill!X$5:X153)&gt;0.01,"",IF(MissFill!X152/SUM(MissFill!X$5:X153)&gt;0.01,"",IF(MissFill!X151/SUM(MissFill!X$5:X153)&gt;0.01,"",IF(MissFill!X150/SUM(MissFill!X$5:X153)&gt;0.01,"",DateEnded_5Day!$A150)))))))</f>
        <v>44495</v>
      </c>
      <c r="Z150" s="13">
        <f>IF($A150&lt;='All Results'!$B$4,"",IF(SUM(MissFill!Y$5:Y153)=0,"",(IF(MissFill!Y153/SUM(MissFill!Y$5:Y153)&gt;0.01,"",IF(MissFill!Y152/SUM(MissFill!Y$5:Y153)&gt;0.01,"",IF(MissFill!Y151/SUM(MissFill!Y$5:Y153)&gt;0.01,"",IF(MissFill!Y150/SUM(MissFill!Y$5:Y153)&gt;0.01,"",DateEnded_5Day!$A150)))))))</f>
        <v>44495</v>
      </c>
      <c r="AA150" s="13">
        <f>IF($A150&lt;='All Results'!$B$4,"",IF(SUM(MissFill!Z$5:Z153)=0,"",(IF(MissFill!Z153/SUM(MissFill!Z$5:Z153)&gt;0.01,"",IF(MissFill!Z152/SUM(MissFill!Z$5:Z153)&gt;0.01,"",IF(MissFill!Z151/SUM(MissFill!Z$5:Z153)&gt;0.01,"",IF(MissFill!Z150/SUM(MissFill!Z$5:Z153)&gt;0.01,"",DateEnded_5Day!$A150)))))))</f>
        <v>44495</v>
      </c>
      <c r="AB150" s="13">
        <f>IF($A150&lt;='All Results'!$B$4,"",IF(SUM(MissFill!AA$5:AA153)=0,"",(IF(MissFill!AA153/SUM(MissFill!AA$5:AA153)&gt;0.01,"",IF(MissFill!AA152/SUM(MissFill!AA$5:AA153)&gt;0.01,"",IF(MissFill!AA151/SUM(MissFill!AA$5:AA153)&gt;0.01,"",IF(MissFill!AA150/SUM(MissFill!AA$5:AA153)&gt;0.01,"",DateEnded_5Day!$A150)))))))</f>
        <v>44495</v>
      </c>
      <c r="AC150" s="13">
        <f>IF($A150&lt;='All Results'!$B$4,"",IF(SUM(MissFill!AB$5:AB153)=0,"",(IF(MissFill!AB153/SUM(MissFill!AB$5:AB153)&gt;0.01,"",IF(MissFill!AB152/SUM(MissFill!AB$5:AB153)&gt;0.01,"",IF(MissFill!AB151/SUM(MissFill!AB$5:AB153)&gt;0.01,"",IF(MissFill!AB150/SUM(MissFill!AB$5:AB153)&gt;0.01,"",DateEnded_5Day!$A150)))))))</f>
        <v>44495</v>
      </c>
      <c r="AD150" s="13">
        <f>IF($A150&lt;='All Results'!$B$4,"",IF(SUM(MissFill!AC$5:AC153)=0,"",(IF(MissFill!AC153/SUM(MissFill!AC$5:AC153)&gt;0.01,"",IF(MissFill!AC152/SUM(MissFill!AC$5:AC153)&gt;0.01,"",IF(MissFill!AC151/SUM(MissFill!AC$5:AC153)&gt;0.01,"",IF(MissFill!AC150/SUM(MissFill!AC$5:AC153)&gt;0.01,"",DateEnded_5Day!$A150)))))))</f>
        <v>44495</v>
      </c>
      <c r="AE150" s="13">
        <f>IF($A150&lt;='All Results'!$B$4,"",IF(SUM(MissFill!AD$5:AD153)=0,"",(IF(MissFill!AD153/SUM(MissFill!AD$5:AD153)&gt;0.01,"",IF(MissFill!AD152/SUM(MissFill!AD$5:AD153)&gt;0.01,"",IF(MissFill!AD151/SUM(MissFill!AD$5:AD153)&gt;0.01,"",IF(MissFill!AD150/SUM(MissFill!AD$5:AD153)&gt;0.01,"",DateEnded_5Day!$A150)))))))</f>
        <v>44495</v>
      </c>
      <c r="AF150" s="13">
        <f>IF($A150&lt;='All Results'!$B$4,"",IF(SUM(MissFill!AE$5:AE153)=0,"",(IF(MissFill!AE153/SUM(MissFill!AE$5:AE153)&gt;0.01,"",IF(MissFill!AE152/SUM(MissFill!AE$5:AE153)&gt;0.01,"",IF(MissFill!AE151/SUM(MissFill!AE$5:AE153)&gt;0.01,"",IF(MissFill!AE150/SUM(MissFill!AE$5:AE153)&gt;0.01,"",DateEnded_5Day!$A150)))))))</f>
        <v>44495</v>
      </c>
      <c r="AG150" s="13">
        <f>IF($A150&lt;='All Results'!$B$4,"",IF(SUM(MissFill!AF$5:AF153)=0,"",(IF(MissFill!AF153/SUM(MissFill!AF$5:AF153)&gt;0.01,"",IF(MissFill!AF152/SUM(MissFill!AF$5:AF153)&gt;0.01,"",IF(MissFill!AF151/SUM(MissFill!AF$5:AF153)&gt;0.01,"",IF(MissFill!AF150/SUM(MissFill!AF$5:AF153)&gt;0.01,"",DateEnded_5Day!$A150)))))))</f>
        <v>44495</v>
      </c>
      <c r="AH150" s="13">
        <f>IF($A150&lt;='All Results'!$B$4,"",IF(SUM(MissFill!AG$5:AG153)=0,"",(IF(MissFill!AG153/SUM(MissFill!AG$5:AG153)&gt;0.01,"",IF(MissFill!AG152/SUM(MissFill!AG$5:AG153)&gt;0.01,"",IF(MissFill!AG151/SUM(MissFill!AG$5:AG153)&gt;0.01,"",IF(MissFill!AG150/SUM(MissFill!AG$5:AG153)&gt;0.01,"",DateEnded_5Day!$A150)))))))</f>
        <v>44495</v>
      </c>
      <c r="AI150" s="13">
        <f>IF($A150&lt;='All Results'!$B$4,"",IF(SUM(MissFill!AH$5:AH153)=0,"",(IF(MissFill!AH153/SUM(MissFill!AH$5:AH153)&gt;0.01,"",IF(MissFill!AH152/SUM(MissFill!AH$5:AH153)&gt;0.01,"",IF(MissFill!AH151/SUM(MissFill!AH$5:AH153)&gt;0.01,"",IF(MissFill!AH150/SUM(MissFill!AH$5:AH153)&gt;0.01,"",DateEnded_5Day!$A150)))))))</f>
        <v>44495</v>
      </c>
      <c r="AJ150" s="13">
        <f>IF($A150&lt;='All Results'!$B$4,"",IF(SUM(MissFill!AI$5:AI153)=0,"",(IF(MissFill!AI153/SUM(MissFill!AI$5:AI153)&gt;0.01,"",IF(MissFill!AI152/SUM(MissFill!AI$5:AI153)&gt;0.01,"",IF(MissFill!AI151/SUM(MissFill!AI$5:AI153)&gt;0.01,"",IF(MissFill!AI150/SUM(MissFill!AI$5:AI153)&gt;0.01,"",DateEnded_5Day!$A150)))))))</f>
        <v>44495</v>
      </c>
      <c r="AK150" s="13">
        <f>IF($A150&lt;='All Results'!$B$4,"",IF(SUM(MissFill!AJ$5:AJ153)=0,"",(IF(MissFill!AJ153/SUM(MissFill!AJ$5:AJ153)&gt;0.01,"",IF(MissFill!AJ152/SUM(MissFill!AJ$5:AJ153)&gt;0.01,"",IF(MissFill!AJ151/SUM(MissFill!AJ$5:AJ153)&gt;0.01,"",IF(MissFill!AJ150/SUM(MissFill!AJ$5:AJ153)&gt;0.01,"",DateEnded_5Day!$A150)))))))</f>
        <v>44495</v>
      </c>
      <c r="AL150" s="13">
        <f>IF($A150&lt;='All Results'!$B$4,"",IF(SUM(MissFill!AK$5:AK153)=0,"",(IF(MissFill!AK153/SUM(MissFill!AK$5:AK153)&gt;0.01,"",IF(MissFill!AK152/SUM(MissFill!AK$5:AK153)&gt;0.01,"",IF(MissFill!AK151/SUM(MissFill!AK$5:AK153)&gt;0.01,"",IF(MissFill!AK150/SUM(MissFill!AK$5:AK153)&gt;0.01,"",DateEnded_5Day!$A150)))))))</f>
        <v>44495</v>
      </c>
      <c r="AM150" s="13">
        <f>IF($A150&lt;='All Results'!$B$4,"",IF(SUM(MissFill!AL$5:AL153)=0,"",(IF(MissFill!AL153/SUM(MissFill!AL$5:AL153)&gt;0.01,"",IF(MissFill!AL152/SUM(MissFill!AL$5:AL153)&gt;0.01,"",IF(MissFill!AL151/SUM(MissFill!AL$5:AL153)&gt;0.01,"",IF(MissFill!AL150/SUM(MissFill!AL$5:AL153)&gt;0.01,"",DateEnded_5Day!$A150)))))))</f>
        <v>44495</v>
      </c>
      <c r="AN150" s="13">
        <f>IF($A150&lt;='All Results'!$B$4,"",IF(SUM(MissFill!AM$5:AM153)=0,"",(IF(MissFill!AM153/SUM(MissFill!AM$5:AM153)&gt;0.01,"",IF(MissFill!AM152/SUM(MissFill!AM$5:AM153)&gt;0.01,"",IF(MissFill!AM151/SUM(MissFill!AM$5:AM153)&gt;0.01,"",IF(MissFill!AM150/SUM(MissFill!AM$5:AM153)&gt;0.01,"",DateEnded_5Day!$A150)))))))</f>
        <v>44495</v>
      </c>
      <c r="AO150" s="13">
        <f>IF($A150&lt;='All Results'!$B$4,"",IF(SUM(MissFill!AN$5:AN153)=0,"",(IF(MissFill!AN153/SUM(MissFill!AN$5:AN153)&gt;0.01,"",IF(MissFill!AN152/SUM(MissFill!AN$5:AN153)&gt;0.01,"",IF(MissFill!AN151/SUM(MissFill!AN$5:AN153)&gt;0.01,"",IF(MissFill!AN150/SUM(MissFill!AN$5:AN153)&gt;0.01,"",DateEnded_5Day!$A150)))))))</f>
        <v>44495</v>
      </c>
      <c r="AP150" s="13">
        <f>IF($A150&lt;='All Results'!$B$4,"",IF(SUM(MissFill!AO$5:AO153)=0,"",(IF(MissFill!AO153/SUM(MissFill!AO$5:AO153)&gt;0.01,"",IF(MissFill!AO152/SUM(MissFill!AO$5:AO153)&gt;0.01,"",IF(MissFill!AO151/SUM(MissFill!AO$5:AO153)&gt;0.01,"",IF(MissFill!AO150/SUM(MissFill!AO$5:AO153)&gt;0.01,"",DateEnded_5Day!$A150)))))))</f>
        <v>44495</v>
      </c>
      <c r="AQ150" s="13">
        <f>IF($A150&lt;='All Results'!$B$4,"",IF(SUM(MissFill!AP$5:AP153)=0,"",(IF(MissFill!AP153/SUM(MissFill!AP$5:AP153)&gt;0.01,"",IF(MissFill!AP152/SUM(MissFill!AP$5:AP153)&gt;0.01,"",IF(MissFill!AP151/SUM(MissFill!AP$5:AP153)&gt;0.01,"",IF(MissFill!AP150/SUM(MissFill!AP$5:AP153)&gt;0.01,"",DateEnded_5Day!$A150)))))))</f>
        <v>44495</v>
      </c>
      <c r="AR150" s="13">
        <f>IF($A150&lt;='All Results'!$B$4,"",IF(SUM(MissFill!AQ$5:AQ153)=0,"",(IF(MissFill!AQ153/SUM(MissFill!AQ$5:AQ153)&gt;0.01,"",IF(MissFill!AQ152/SUM(MissFill!AQ$5:AQ153)&gt;0.01,"",IF(MissFill!AQ151/SUM(MissFill!AQ$5:AQ153)&gt;0.01,"",IF(MissFill!AQ150/SUM(MissFill!AQ$5:AQ153)&gt;0.01,"",DateEnded_5Day!$A150)))))))</f>
        <v>44495</v>
      </c>
      <c r="AS150" s="13">
        <f>IF($A150&lt;='All Results'!$B$4,"",IF(SUM(MissFill!AR$5:AR153)=0,"",(IF(MissFill!AR153/SUM(MissFill!AR$5:AR153)&gt;0.01,"",IF(MissFill!AR152/SUM(MissFill!AR$5:AR153)&gt;0.01,"",IF(MissFill!AR151/SUM(MissFill!AR$5:AR153)&gt;0.01,"",IF(MissFill!AR150/SUM(MissFill!AR$5:AR153)&gt;0.01,"",DateEnded_5Day!$A150)))))))</f>
        <v>44495</v>
      </c>
      <c r="AT150" s="13">
        <f>IF($A150&lt;='All Results'!$B$4,"",IF(SUM(MissFill!AS$5:AS153)=0,"",(IF(MissFill!AS153/SUM(MissFill!AS$5:AS153)&gt;0.01,"",IF(MissFill!AS152/SUM(MissFill!AS$5:AS153)&gt;0.01,"",IF(MissFill!AS151/SUM(MissFill!AS$5:AS153)&gt;0.01,"",IF(MissFill!AS150/SUM(MissFill!AS$5:AS153)&gt;0.01,"",DateEnded_5Day!$A150)))))))</f>
        <v>44495</v>
      </c>
      <c r="AU150" s="13">
        <f>IF($A150&lt;='All Results'!$B$4,"",IF(SUM(MissFill!AT$5:AT153)=0,"",(IF(MissFill!AT153/SUM(MissFill!AT$5:AT153)&gt;0.01,"",IF(MissFill!AT152/SUM(MissFill!AT$5:AT153)&gt;0.01,"",IF(MissFill!AT151/SUM(MissFill!AT$5:AT153)&gt;0.01,"",IF(MissFill!AT150/SUM(MissFill!AT$5:AT153)&gt;0.01,"",DateEnded_5Day!$A150)))))))</f>
        <v>44495</v>
      </c>
      <c r="AV150" s="13">
        <f>IF($A150&lt;='All Results'!$B$4,"",IF(SUM(MissFill!AU$5:AU153)=0,"",(IF(MissFill!AU153/SUM(MissFill!AU$5:AU153)&gt;0.01,"",IF(MissFill!AU152/SUM(MissFill!AU$5:AU153)&gt;0.01,"",IF(MissFill!AU151/SUM(MissFill!AU$5:AU153)&gt;0.01,"",IF(MissFill!AU150/SUM(MissFill!AU$5:AU153)&gt;0.01,"",DateEnded_5Day!$A150)))))))</f>
        <v>44495</v>
      </c>
      <c r="AW150" s="13">
        <f>IF($A150&lt;='All Results'!$B$4,"",IF(SUM(MissFill!AV$5:AV153)=0,"",(IF(MissFill!AV153/SUM(MissFill!AV$5:AV153)&gt;0.01,"",IF(MissFill!AV152/SUM(MissFill!AV$5:AV153)&gt;0.01,"",IF(MissFill!AV151/SUM(MissFill!AV$5:AV153)&gt;0.01,"",IF(MissFill!AV150/SUM(MissFill!AV$5:AV153)&gt;0.01,"",DateEnded_5Day!$A150)))))))</f>
        <v>44495</v>
      </c>
      <c r="AX150" s="13">
        <f>IF($A150&lt;='All Results'!$B$4,"",IF(SUM(MissFill!AW$5:AW153)=0,"",(IF(MissFill!AW153/SUM(MissFill!AW$5:AW153)&gt;0.01,"",IF(MissFill!AW152/SUM(MissFill!AW$5:AW153)&gt;0.01,"",IF(MissFill!AW151/SUM(MissFill!AW$5:AW153)&gt;0.01,"",IF(MissFill!AW150/SUM(MissFill!AW$5:AW153)&gt;0.01,"",DateEnded_5Day!$A150)))))))</f>
        <v>44495</v>
      </c>
    </row>
    <row r="151" spans="1:50" x14ac:dyDescent="0.25">
      <c r="A151" s="8">
        <v>44496</v>
      </c>
      <c r="B151" s="11">
        <v>300</v>
      </c>
      <c r="C151" s="13">
        <f>IF($A151&lt;='All Results'!$B$4,"",IF(SUM(MissFill!B$5:B154)=0,"",(IF(MissFill!B154/SUM(MissFill!B$5:B154)&gt;0.01,"",IF(MissFill!B153/SUM(MissFill!B$5:B154)&gt;0.01,"",IF(MissFill!B152/SUM(MissFill!B$5:B154)&gt;0.01,"",IF(MissFill!B151/SUM(MissFill!B$5:B154)&gt;0.01,"",DateEnded_5Day!$A151)))))))</f>
        <v>44496</v>
      </c>
      <c r="D151" s="13">
        <f>IF($A151&lt;='All Results'!$B$4,"",IF(SUM(MissFill!C$5:C154)=0,"",(IF(MissFill!C154/SUM(MissFill!C$5:C154)&gt;0.01,"",IF(MissFill!C153/SUM(MissFill!C$5:C154)&gt;0.01,"",IF(MissFill!C152/SUM(MissFill!C$5:C154)&gt;0.01,"",IF(MissFill!C151/SUM(MissFill!C$5:C154)&gt;0.01,"",DateEnded_5Day!$A151)))))))</f>
        <v>44496</v>
      </c>
      <c r="E151" s="13">
        <f>IF($A151&lt;='All Results'!$B$4,"",IF(SUM(MissFill!D$5:D154)=0,"",(IF(MissFill!D154/SUM(MissFill!D$5:D154)&gt;0.01,"",IF(MissFill!D153/SUM(MissFill!D$5:D154)&gt;0.01,"",IF(MissFill!D152/SUM(MissFill!D$5:D154)&gt;0.01,"",IF(MissFill!D151/SUM(MissFill!D$5:D154)&gt;0.01,"",DateEnded_5Day!$A151)))))))</f>
        <v>44496</v>
      </c>
      <c r="F151" s="13">
        <f>IF($A151&lt;='All Results'!$B$4,"",IF(SUM(MissFill!E$5:E154)=0,"",(IF(MissFill!E154/SUM(MissFill!E$5:E154)&gt;0.01,"",IF(MissFill!E153/SUM(MissFill!E$5:E154)&gt;0.01,"",IF(MissFill!E152/SUM(MissFill!E$5:E154)&gt;0.01,"",IF(MissFill!E151/SUM(MissFill!E$5:E154)&gt;0.01,"",DateEnded_5Day!$A151)))))))</f>
        <v>44496</v>
      </c>
      <c r="G151" s="13">
        <f>IF($A151&lt;='All Results'!$B$4,"",IF(SUM(MissFill!F$5:F154)=0,"",(IF(MissFill!F154/SUM(MissFill!F$5:F154)&gt;0.01,"",IF(MissFill!F153/SUM(MissFill!F$5:F154)&gt;0.01,"",IF(MissFill!F152/SUM(MissFill!F$5:F154)&gt;0.01,"",IF(MissFill!F151/SUM(MissFill!F$5:F154)&gt;0.01,"",DateEnded_5Day!$A151)))))))</f>
        <v>44496</v>
      </c>
      <c r="H151" s="13">
        <f>IF($A151&lt;='All Results'!$B$4,"",IF(SUM(MissFill!G$5:G154)=0,"",(IF(MissFill!G154/SUM(MissFill!G$5:G154)&gt;0.01,"",IF(MissFill!G153/SUM(MissFill!G$5:G154)&gt;0.01,"",IF(MissFill!G152/SUM(MissFill!G$5:G154)&gt;0.01,"",IF(MissFill!G151/SUM(MissFill!G$5:G154)&gt;0.01,"",DateEnded_5Day!$A151)))))))</f>
        <v>44496</v>
      </c>
      <c r="I151" s="13">
        <f>IF($A151&lt;='All Results'!$B$4,"",IF(SUM(MissFill!H$5:H154)=0,"",(IF(MissFill!H154/SUM(MissFill!H$5:H154)&gt;0.01,"",IF(MissFill!H153/SUM(MissFill!H$5:H154)&gt;0.01,"",IF(MissFill!H152/SUM(MissFill!H$5:H154)&gt;0.01,"",IF(MissFill!H151/SUM(MissFill!H$5:H154)&gt;0.01,"",DateEnded_5Day!$A151)))))))</f>
        <v>44496</v>
      </c>
      <c r="J151" s="13">
        <f>IF($A151&lt;='All Results'!$B$4,"",IF(SUM(MissFill!I$5:I154)=0,"",(IF(MissFill!I154/SUM(MissFill!I$5:I154)&gt;0.01,"",IF(MissFill!I153/SUM(MissFill!I$5:I154)&gt;0.01,"",IF(MissFill!I152/SUM(MissFill!I$5:I154)&gt;0.01,"",IF(MissFill!I151/SUM(MissFill!I$5:I154)&gt;0.01,"",DateEnded_5Day!$A151)))))))</f>
        <v>44496</v>
      </c>
      <c r="K151" s="13">
        <f>IF($A151&lt;='All Results'!$B$4,"",IF(SUM(MissFill!J$5:J154)=0,"",(IF(MissFill!J154/SUM(MissFill!J$5:J154)&gt;0.01,"",IF(MissFill!J153/SUM(MissFill!J$5:J154)&gt;0.01,"",IF(MissFill!J152/SUM(MissFill!J$5:J154)&gt;0.01,"",IF(MissFill!J151/SUM(MissFill!J$5:J154)&gt;0.01,"",DateEnded_5Day!$A151)))))))</f>
        <v>44496</v>
      </c>
      <c r="L151" s="13">
        <f>IF($A151&lt;='All Results'!$B$4,"",IF(SUM(MissFill!K$5:K154)=0,"",(IF(MissFill!K154/SUM(MissFill!K$5:K154)&gt;0.01,"",IF(MissFill!K153/SUM(MissFill!K$5:K154)&gt;0.01,"",IF(MissFill!K152/SUM(MissFill!K$5:K154)&gt;0.01,"",IF(MissFill!K151/SUM(MissFill!K$5:K154)&gt;0.01,"",DateEnded_5Day!$A151)))))))</f>
        <v>44496</v>
      </c>
      <c r="M151" s="13">
        <f>IF($A151&lt;='All Results'!$B$4,"",IF(SUM(MissFill!L$5:L154)=0,"",(IF(MissFill!L154/SUM(MissFill!L$5:L154)&gt;0.01,"",IF(MissFill!L153/SUM(MissFill!L$5:L154)&gt;0.01,"",IF(MissFill!L152/SUM(MissFill!L$5:L154)&gt;0.01,"",IF(MissFill!L151/SUM(MissFill!L$5:L154)&gt;0.01,"",DateEnded_5Day!$A151)))))))</f>
        <v>44496</v>
      </c>
      <c r="N151" s="13">
        <f>IF($A151&lt;='All Results'!$B$4,"",IF(SUM(MissFill!M$5:M154)=0,"",(IF(MissFill!M154/SUM(MissFill!M$5:M154)&gt;0.01,"",IF(MissFill!M153/SUM(MissFill!M$5:M154)&gt;0.01,"",IF(MissFill!M152/SUM(MissFill!M$5:M154)&gt;0.01,"",IF(MissFill!M151/SUM(MissFill!M$5:M154)&gt;0.01,"",DateEnded_5Day!$A151)))))))</f>
        <v>44496</v>
      </c>
      <c r="O151" s="13">
        <f>IF($A151&lt;='All Results'!$B$4,"",IF(SUM(MissFill!N$5:N154)=0,"",(IF(MissFill!N154/SUM(MissFill!N$5:N154)&gt;0.01,"",IF(MissFill!N153/SUM(MissFill!N$5:N154)&gt;0.01,"",IF(MissFill!N152/SUM(MissFill!N$5:N154)&gt;0.01,"",IF(MissFill!N151/SUM(MissFill!N$5:N154)&gt;0.01,"",DateEnded_5Day!$A151)))))))</f>
        <v>44496</v>
      </c>
      <c r="P151" s="13">
        <f>IF($A151&lt;='All Results'!$B$4,"",IF(SUM(MissFill!O$5:O154)=0,"",(IF(MissFill!O154/SUM(MissFill!O$5:O154)&gt;0.01,"",IF(MissFill!O153/SUM(MissFill!O$5:O154)&gt;0.01,"",IF(MissFill!O152/SUM(MissFill!O$5:O154)&gt;0.01,"",IF(MissFill!O151/SUM(MissFill!O$5:O154)&gt;0.01,"",DateEnded_5Day!$A151)))))))</f>
        <v>44496</v>
      </c>
      <c r="Q151" s="13">
        <f>IF($A151&lt;='All Results'!$B$4,"",IF(SUM(MissFill!P$5:P154)=0,"",(IF(MissFill!P154/SUM(MissFill!P$5:P154)&gt;0.01,"",IF(MissFill!P153/SUM(MissFill!P$5:P154)&gt;0.01,"",IF(MissFill!P152/SUM(MissFill!P$5:P154)&gt;0.01,"",IF(MissFill!P151/SUM(MissFill!P$5:P154)&gt;0.01,"",DateEnded_5Day!$A151)))))))</f>
        <v>44496</v>
      </c>
      <c r="R151" s="13">
        <f>IF($A151&lt;='All Results'!$B$4,"",IF(SUM(MissFill!Q$5:Q154)=0,"",(IF(MissFill!Q154/SUM(MissFill!Q$5:Q154)&gt;0.01,"",IF(MissFill!Q153/SUM(MissFill!Q$5:Q154)&gt;0.01,"",IF(MissFill!Q152/SUM(MissFill!Q$5:Q154)&gt;0.01,"",IF(MissFill!Q151/SUM(MissFill!Q$5:Q154)&gt;0.01,"",DateEnded_5Day!$A151)))))))</f>
        <v>44496</v>
      </c>
      <c r="S151" s="13">
        <f>IF($A151&lt;='All Results'!$B$4,"",IF(SUM(MissFill!R$5:R154)=0,"",(IF(MissFill!R154/SUM(MissFill!R$5:R154)&gt;0.01,"",IF(MissFill!R153/SUM(MissFill!R$5:R154)&gt;0.01,"",IF(MissFill!R152/SUM(MissFill!R$5:R154)&gt;0.01,"",IF(MissFill!R151/SUM(MissFill!R$5:R154)&gt;0.01,"",DateEnded_5Day!$A151)))))))</f>
        <v>44496</v>
      </c>
      <c r="T151" s="13">
        <f>IF($A151&lt;='All Results'!$B$4,"",IF(SUM(MissFill!S$5:S154)=0,"",(IF(MissFill!S154/SUM(MissFill!S$5:S154)&gt;0.01,"",IF(MissFill!S153/SUM(MissFill!S$5:S154)&gt;0.01,"",IF(MissFill!S152/SUM(MissFill!S$5:S154)&gt;0.01,"",IF(MissFill!S151/SUM(MissFill!S$5:S154)&gt;0.01,"",DateEnded_5Day!$A151)))))))</f>
        <v>44496</v>
      </c>
      <c r="U151" s="13">
        <f>IF($A151&lt;='All Results'!$B$4,"",IF(SUM(MissFill!T$5:T154)=0,"",(IF(MissFill!T154/SUM(MissFill!T$5:T154)&gt;0.01,"",IF(MissFill!T153/SUM(MissFill!T$5:T154)&gt;0.01,"",IF(MissFill!T152/SUM(MissFill!T$5:T154)&gt;0.01,"",IF(MissFill!T151/SUM(MissFill!T$5:T154)&gt;0.01,"",DateEnded_5Day!$A151)))))))</f>
        <v>44496</v>
      </c>
      <c r="V151" s="13">
        <f>IF($A151&lt;='All Results'!$B$4,"",IF(SUM(MissFill!U$5:U154)=0,"",(IF(MissFill!U154/SUM(MissFill!U$5:U154)&gt;0.01,"",IF(MissFill!U153/SUM(MissFill!U$5:U154)&gt;0.01,"",IF(MissFill!U152/SUM(MissFill!U$5:U154)&gt;0.01,"",IF(MissFill!U151/SUM(MissFill!U$5:U154)&gt;0.01,"",DateEnded_5Day!$A151)))))))</f>
        <v>44496</v>
      </c>
      <c r="W151" s="13">
        <f>IF($A151&lt;='All Results'!$B$4,"",IF(SUM(MissFill!V$5:V154)=0,"",(IF(MissFill!V154/SUM(MissFill!V$5:V154)&gt;0.01,"",IF(MissFill!V153/SUM(MissFill!V$5:V154)&gt;0.01,"",IF(MissFill!V152/SUM(MissFill!V$5:V154)&gt;0.01,"",IF(MissFill!V151/SUM(MissFill!V$5:V154)&gt;0.01,"",DateEnded_5Day!$A151)))))))</f>
        <v>44496</v>
      </c>
      <c r="X151" s="13">
        <f>IF($A151&lt;='All Results'!$B$4,"",IF(SUM(MissFill!W$5:W154)=0,"",(IF(MissFill!W154/SUM(MissFill!W$5:W154)&gt;0.01,"",IF(MissFill!W153/SUM(MissFill!W$5:W154)&gt;0.01,"",IF(MissFill!W152/SUM(MissFill!W$5:W154)&gt;0.01,"",IF(MissFill!W151/SUM(MissFill!W$5:W154)&gt;0.01,"",DateEnded_5Day!$A151)))))))</f>
        <v>44496</v>
      </c>
      <c r="Y151" s="13">
        <f>IF($A151&lt;='All Results'!$B$4,"",IF(SUM(MissFill!X$5:X154)=0,"",(IF(MissFill!X154/SUM(MissFill!X$5:X154)&gt;0.01,"",IF(MissFill!X153/SUM(MissFill!X$5:X154)&gt;0.01,"",IF(MissFill!X152/SUM(MissFill!X$5:X154)&gt;0.01,"",IF(MissFill!X151/SUM(MissFill!X$5:X154)&gt;0.01,"",DateEnded_5Day!$A151)))))))</f>
        <v>44496</v>
      </c>
      <c r="Z151" s="13">
        <f>IF($A151&lt;='All Results'!$B$4,"",IF(SUM(MissFill!Y$5:Y154)=0,"",(IF(MissFill!Y154/SUM(MissFill!Y$5:Y154)&gt;0.01,"",IF(MissFill!Y153/SUM(MissFill!Y$5:Y154)&gt;0.01,"",IF(MissFill!Y152/SUM(MissFill!Y$5:Y154)&gt;0.01,"",IF(MissFill!Y151/SUM(MissFill!Y$5:Y154)&gt;0.01,"",DateEnded_5Day!$A151)))))))</f>
        <v>44496</v>
      </c>
      <c r="AA151" s="13">
        <f>IF($A151&lt;='All Results'!$B$4,"",IF(SUM(MissFill!Z$5:Z154)=0,"",(IF(MissFill!Z154/SUM(MissFill!Z$5:Z154)&gt;0.01,"",IF(MissFill!Z153/SUM(MissFill!Z$5:Z154)&gt;0.01,"",IF(MissFill!Z152/SUM(MissFill!Z$5:Z154)&gt;0.01,"",IF(MissFill!Z151/SUM(MissFill!Z$5:Z154)&gt;0.01,"",DateEnded_5Day!$A151)))))))</f>
        <v>44496</v>
      </c>
      <c r="AB151" s="13">
        <f>IF($A151&lt;='All Results'!$B$4,"",IF(SUM(MissFill!AA$5:AA154)=0,"",(IF(MissFill!AA154/SUM(MissFill!AA$5:AA154)&gt;0.01,"",IF(MissFill!AA153/SUM(MissFill!AA$5:AA154)&gt;0.01,"",IF(MissFill!AA152/SUM(MissFill!AA$5:AA154)&gt;0.01,"",IF(MissFill!AA151/SUM(MissFill!AA$5:AA154)&gt;0.01,"",DateEnded_5Day!$A151)))))))</f>
        <v>44496</v>
      </c>
      <c r="AC151" s="13">
        <f>IF($A151&lt;='All Results'!$B$4,"",IF(SUM(MissFill!AB$5:AB154)=0,"",(IF(MissFill!AB154/SUM(MissFill!AB$5:AB154)&gt;0.01,"",IF(MissFill!AB153/SUM(MissFill!AB$5:AB154)&gt;0.01,"",IF(MissFill!AB152/SUM(MissFill!AB$5:AB154)&gt;0.01,"",IF(MissFill!AB151/SUM(MissFill!AB$5:AB154)&gt;0.01,"",DateEnded_5Day!$A151)))))))</f>
        <v>44496</v>
      </c>
      <c r="AD151" s="13">
        <f>IF($A151&lt;='All Results'!$B$4,"",IF(SUM(MissFill!AC$5:AC154)=0,"",(IF(MissFill!AC154/SUM(MissFill!AC$5:AC154)&gt;0.01,"",IF(MissFill!AC153/SUM(MissFill!AC$5:AC154)&gt;0.01,"",IF(MissFill!AC152/SUM(MissFill!AC$5:AC154)&gt;0.01,"",IF(MissFill!AC151/SUM(MissFill!AC$5:AC154)&gt;0.01,"",DateEnded_5Day!$A151)))))))</f>
        <v>44496</v>
      </c>
      <c r="AE151" s="13">
        <f>IF($A151&lt;='All Results'!$B$4,"",IF(SUM(MissFill!AD$5:AD154)=0,"",(IF(MissFill!AD154/SUM(MissFill!AD$5:AD154)&gt;0.01,"",IF(MissFill!AD153/SUM(MissFill!AD$5:AD154)&gt;0.01,"",IF(MissFill!AD152/SUM(MissFill!AD$5:AD154)&gt;0.01,"",IF(MissFill!AD151/SUM(MissFill!AD$5:AD154)&gt;0.01,"",DateEnded_5Day!$A151)))))))</f>
        <v>44496</v>
      </c>
      <c r="AF151" s="13">
        <f>IF($A151&lt;='All Results'!$B$4,"",IF(SUM(MissFill!AE$5:AE154)=0,"",(IF(MissFill!AE154/SUM(MissFill!AE$5:AE154)&gt;0.01,"",IF(MissFill!AE153/SUM(MissFill!AE$5:AE154)&gt;0.01,"",IF(MissFill!AE152/SUM(MissFill!AE$5:AE154)&gt;0.01,"",IF(MissFill!AE151/SUM(MissFill!AE$5:AE154)&gt;0.01,"",DateEnded_5Day!$A151)))))))</f>
        <v>44496</v>
      </c>
      <c r="AG151" s="13">
        <f>IF($A151&lt;='All Results'!$B$4,"",IF(SUM(MissFill!AF$5:AF154)=0,"",(IF(MissFill!AF154/SUM(MissFill!AF$5:AF154)&gt;0.01,"",IF(MissFill!AF153/SUM(MissFill!AF$5:AF154)&gt;0.01,"",IF(MissFill!AF152/SUM(MissFill!AF$5:AF154)&gt;0.01,"",IF(MissFill!AF151/SUM(MissFill!AF$5:AF154)&gt;0.01,"",DateEnded_5Day!$A151)))))))</f>
        <v>44496</v>
      </c>
      <c r="AH151" s="13">
        <f>IF($A151&lt;='All Results'!$B$4,"",IF(SUM(MissFill!AG$5:AG154)=0,"",(IF(MissFill!AG154/SUM(MissFill!AG$5:AG154)&gt;0.01,"",IF(MissFill!AG153/SUM(MissFill!AG$5:AG154)&gt;0.01,"",IF(MissFill!AG152/SUM(MissFill!AG$5:AG154)&gt;0.01,"",IF(MissFill!AG151/SUM(MissFill!AG$5:AG154)&gt;0.01,"",DateEnded_5Day!$A151)))))))</f>
        <v>44496</v>
      </c>
      <c r="AI151" s="13">
        <f>IF($A151&lt;='All Results'!$B$4,"",IF(SUM(MissFill!AH$5:AH154)=0,"",(IF(MissFill!AH154/SUM(MissFill!AH$5:AH154)&gt;0.01,"",IF(MissFill!AH153/SUM(MissFill!AH$5:AH154)&gt;0.01,"",IF(MissFill!AH152/SUM(MissFill!AH$5:AH154)&gt;0.01,"",IF(MissFill!AH151/SUM(MissFill!AH$5:AH154)&gt;0.01,"",DateEnded_5Day!$A151)))))))</f>
        <v>44496</v>
      </c>
      <c r="AJ151" s="13">
        <f>IF($A151&lt;='All Results'!$B$4,"",IF(SUM(MissFill!AI$5:AI154)=0,"",(IF(MissFill!AI154/SUM(MissFill!AI$5:AI154)&gt;0.01,"",IF(MissFill!AI153/SUM(MissFill!AI$5:AI154)&gt;0.01,"",IF(MissFill!AI152/SUM(MissFill!AI$5:AI154)&gt;0.01,"",IF(MissFill!AI151/SUM(MissFill!AI$5:AI154)&gt;0.01,"",DateEnded_5Day!$A151)))))))</f>
        <v>44496</v>
      </c>
      <c r="AK151" s="13">
        <f>IF($A151&lt;='All Results'!$B$4,"",IF(SUM(MissFill!AJ$5:AJ154)=0,"",(IF(MissFill!AJ154/SUM(MissFill!AJ$5:AJ154)&gt;0.01,"",IF(MissFill!AJ153/SUM(MissFill!AJ$5:AJ154)&gt;0.01,"",IF(MissFill!AJ152/SUM(MissFill!AJ$5:AJ154)&gt;0.01,"",IF(MissFill!AJ151/SUM(MissFill!AJ$5:AJ154)&gt;0.01,"",DateEnded_5Day!$A151)))))))</f>
        <v>44496</v>
      </c>
      <c r="AL151" s="13">
        <f>IF($A151&lt;='All Results'!$B$4,"",IF(SUM(MissFill!AK$5:AK154)=0,"",(IF(MissFill!AK154/SUM(MissFill!AK$5:AK154)&gt;0.01,"",IF(MissFill!AK153/SUM(MissFill!AK$5:AK154)&gt;0.01,"",IF(MissFill!AK152/SUM(MissFill!AK$5:AK154)&gt;0.01,"",IF(MissFill!AK151/SUM(MissFill!AK$5:AK154)&gt;0.01,"",DateEnded_5Day!$A151)))))))</f>
        <v>44496</v>
      </c>
      <c r="AM151" s="13">
        <f>IF($A151&lt;='All Results'!$B$4,"",IF(SUM(MissFill!AL$5:AL154)=0,"",(IF(MissFill!AL154/SUM(MissFill!AL$5:AL154)&gt;0.01,"",IF(MissFill!AL153/SUM(MissFill!AL$5:AL154)&gt;0.01,"",IF(MissFill!AL152/SUM(MissFill!AL$5:AL154)&gt;0.01,"",IF(MissFill!AL151/SUM(MissFill!AL$5:AL154)&gt;0.01,"",DateEnded_5Day!$A151)))))))</f>
        <v>44496</v>
      </c>
      <c r="AN151" s="13">
        <f>IF($A151&lt;='All Results'!$B$4,"",IF(SUM(MissFill!AM$5:AM154)=0,"",(IF(MissFill!AM154/SUM(MissFill!AM$5:AM154)&gt;0.01,"",IF(MissFill!AM153/SUM(MissFill!AM$5:AM154)&gt;0.01,"",IF(MissFill!AM152/SUM(MissFill!AM$5:AM154)&gt;0.01,"",IF(MissFill!AM151/SUM(MissFill!AM$5:AM154)&gt;0.01,"",DateEnded_5Day!$A151)))))))</f>
        <v>44496</v>
      </c>
      <c r="AO151" s="13">
        <f>IF($A151&lt;='All Results'!$B$4,"",IF(SUM(MissFill!AN$5:AN154)=0,"",(IF(MissFill!AN154/SUM(MissFill!AN$5:AN154)&gt;0.01,"",IF(MissFill!AN153/SUM(MissFill!AN$5:AN154)&gt;0.01,"",IF(MissFill!AN152/SUM(MissFill!AN$5:AN154)&gt;0.01,"",IF(MissFill!AN151/SUM(MissFill!AN$5:AN154)&gt;0.01,"",DateEnded_5Day!$A151)))))))</f>
        <v>44496</v>
      </c>
      <c r="AP151" s="13">
        <f>IF($A151&lt;='All Results'!$B$4,"",IF(SUM(MissFill!AO$5:AO154)=0,"",(IF(MissFill!AO154/SUM(MissFill!AO$5:AO154)&gt;0.01,"",IF(MissFill!AO153/SUM(MissFill!AO$5:AO154)&gt;0.01,"",IF(MissFill!AO152/SUM(MissFill!AO$5:AO154)&gt;0.01,"",IF(MissFill!AO151/SUM(MissFill!AO$5:AO154)&gt;0.01,"",DateEnded_5Day!$A151)))))))</f>
        <v>44496</v>
      </c>
      <c r="AQ151" s="13">
        <f>IF($A151&lt;='All Results'!$B$4,"",IF(SUM(MissFill!AP$5:AP154)=0,"",(IF(MissFill!AP154/SUM(MissFill!AP$5:AP154)&gt;0.01,"",IF(MissFill!AP153/SUM(MissFill!AP$5:AP154)&gt;0.01,"",IF(MissFill!AP152/SUM(MissFill!AP$5:AP154)&gt;0.01,"",IF(MissFill!AP151/SUM(MissFill!AP$5:AP154)&gt;0.01,"",DateEnded_5Day!$A151)))))))</f>
        <v>44496</v>
      </c>
      <c r="AR151" s="13">
        <f>IF($A151&lt;='All Results'!$B$4,"",IF(SUM(MissFill!AQ$5:AQ154)=0,"",(IF(MissFill!AQ154/SUM(MissFill!AQ$5:AQ154)&gt;0.01,"",IF(MissFill!AQ153/SUM(MissFill!AQ$5:AQ154)&gt;0.01,"",IF(MissFill!AQ152/SUM(MissFill!AQ$5:AQ154)&gt;0.01,"",IF(MissFill!AQ151/SUM(MissFill!AQ$5:AQ154)&gt;0.01,"",DateEnded_5Day!$A151)))))))</f>
        <v>44496</v>
      </c>
      <c r="AS151" s="13">
        <f>IF($A151&lt;='All Results'!$B$4,"",IF(SUM(MissFill!AR$5:AR154)=0,"",(IF(MissFill!AR154/SUM(MissFill!AR$5:AR154)&gt;0.01,"",IF(MissFill!AR153/SUM(MissFill!AR$5:AR154)&gt;0.01,"",IF(MissFill!AR152/SUM(MissFill!AR$5:AR154)&gt;0.01,"",IF(MissFill!AR151/SUM(MissFill!AR$5:AR154)&gt;0.01,"",DateEnded_5Day!$A151)))))))</f>
        <v>44496</v>
      </c>
      <c r="AT151" s="13">
        <f>IF($A151&lt;='All Results'!$B$4,"",IF(SUM(MissFill!AS$5:AS154)=0,"",(IF(MissFill!AS154/SUM(MissFill!AS$5:AS154)&gt;0.01,"",IF(MissFill!AS153/SUM(MissFill!AS$5:AS154)&gt;0.01,"",IF(MissFill!AS152/SUM(MissFill!AS$5:AS154)&gt;0.01,"",IF(MissFill!AS151/SUM(MissFill!AS$5:AS154)&gt;0.01,"",DateEnded_5Day!$A151)))))))</f>
        <v>44496</v>
      </c>
      <c r="AU151" s="13">
        <f>IF($A151&lt;='All Results'!$B$4,"",IF(SUM(MissFill!AT$5:AT154)=0,"",(IF(MissFill!AT154/SUM(MissFill!AT$5:AT154)&gt;0.01,"",IF(MissFill!AT153/SUM(MissFill!AT$5:AT154)&gt;0.01,"",IF(MissFill!AT152/SUM(MissFill!AT$5:AT154)&gt;0.01,"",IF(MissFill!AT151/SUM(MissFill!AT$5:AT154)&gt;0.01,"",DateEnded_5Day!$A151)))))))</f>
        <v>44496</v>
      </c>
      <c r="AV151" s="13">
        <f>IF($A151&lt;='All Results'!$B$4,"",IF(SUM(MissFill!AU$5:AU154)=0,"",(IF(MissFill!AU154/SUM(MissFill!AU$5:AU154)&gt;0.01,"",IF(MissFill!AU153/SUM(MissFill!AU$5:AU154)&gt;0.01,"",IF(MissFill!AU152/SUM(MissFill!AU$5:AU154)&gt;0.01,"",IF(MissFill!AU151/SUM(MissFill!AU$5:AU154)&gt;0.01,"",DateEnded_5Day!$A151)))))))</f>
        <v>44496</v>
      </c>
      <c r="AW151" s="13">
        <f>IF($A151&lt;='All Results'!$B$4,"",IF(SUM(MissFill!AV$5:AV154)=0,"",(IF(MissFill!AV154/SUM(MissFill!AV$5:AV154)&gt;0.01,"",IF(MissFill!AV153/SUM(MissFill!AV$5:AV154)&gt;0.01,"",IF(MissFill!AV152/SUM(MissFill!AV$5:AV154)&gt;0.01,"",IF(MissFill!AV151/SUM(MissFill!AV$5:AV154)&gt;0.01,"",DateEnded_5Day!$A151)))))))</f>
        <v>44496</v>
      </c>
      <c r="AX151" s="13">
        <f>IF($A151&lt;='All Results'!$B$4,"",IF(SUM(MissFill!AW$5:AW154)=0,"",(IF(MissFill!AW154/SUM(MissFill!AW$5:AW154)&gt;0.01,"",IF(MissFill!AW153/SUM(MissFill!AW$5:AW154)&gt;0.01,"",IF(MissFill!AW152/SUM(MissFill!AW$5:AW154)&gt;0.01,"",IF(MissFill!AW151/SUM(MissFill!AW$5:AW154)&gt;0.01,"",DateEnded_5Day!$A151)))))))</f>
        <v>44496</v>
      </c>
    </row>
    <row r="152" spans="1:50" x14ac:dyDescent="0.25">
      <c r="A152" s="8">
        <v>44497</v>
      </c>
      <c r="B152" s="11">
        <v>301</v>
      </c>
      <c r="C152" s="13">
        <f>IF($A152&lt;='All Results'!$B$4,"",IF(SUM(MissFill!B$5:B155)=0,"",(IF(MissFill!B155/SUM(MissFill!B$5:B155)&gt;0.01,"",IF(MissFill!B154/SUM(MissFill!B$5:B155)&gt;0.01,"",IF(MissFill!B153/SUM(MissFill!B$5:B155)&gt;0.01,"",IF(MissFill!B152/SUM(MissFill!B$5:B155)&gt;0.01,"",DateEnded_5Day!$A152)))))))</f>
        <v>44497</v>
      </c>
      <c r="D152" s="13">
        <f>IF($A152&lt;='All Results'!$B$4,"",IF(SUM(MissFill!C$5:C155)=0,"",(IF(MissFill!C155/SUM(MissFill!C$5:C155)&gt;0.01,"",IF(MissFill!C154/SUM(MissFill!C$5:C155)&gt;0.01,"",IF(MissFill!C153/SUM(MissFill!C$5:C155)&gt;0.01,"",IF(MissFill!C152/SUM(MissFill!C$5:C155)&gt;0.01,"",DateEnded_5Day!$A152)))))))</f>
        <v>44497</v>
      </c>
      <c r="E152" s="13">
        <f>IF($A152&lt;='All Results'!$B$4,"",IF(SUM(MissFill!D$5:D155)=0,"",(IF(MissFill!D155/SUM(MissFill!D$5:D155)&gt;0.01,"",IF(MissFill!D154/SUM(MissFill!D$5:D155)&gt;0.01,"",IF(MissFill!D153/SUM(MissFill!D$5:D155)&gt;0.01,"",IF(MissFill!D152/SUM(MissFill!D$5:D155)&gt;0.01,"",DateEnded_5Day!$A152)))))))</f>
        <v>44497</v>
      </c>
      <c r="F152" s="13">
        <f>IF($A152&lt;='All Results'!$B$4,"",IF(SUM(MissFill!E$5:E155)=0,"",(IF(MissFill!E155/SUM(MissFill!E$5:E155)&gt;0.01,"",IF(MissFill!E154/SUM(MissFill!E$5:E155)&gt;0.01,"",IF(MissFill!E153/SUM(MissFill!E$5:E155)&gt;0.01,"",IF(MissFill!E152/SUM(MissFill!E$5:E155)&gt;0.01,"",DateEnded_5Day!$A152)))))))</f>
        <v>44497</v>
      </c>
      <c r="G152" s="13">
        <f>IF($A152&lt;='All Results'!$B$4,"",IF(SUM(MissFill!F$5:F155)=0,"",(IF(MissFill!F155/SUM(MissFill!F$5:F155)&gt;0.01,"",IF(MissFill!F154/SUM(MissFill!F$5:F155)&gt;0.01,"",IF(MissFill!F153/SUM(MissFill!F$5:F155)&gt;0.01,"",IF(MissFill!F152/SUM(MissFill!F$5:F155)&gt;0.01,"",DateEnded_5Day!$A152)))))))</f>
        <v>44497</v>
      </c>
      <c r="H152" s="13">
        <f>IF($A152&lt;='All Results'!$B$4,"",IF(SUM(MissFill!G$5:G155)=0,"",(IF(MissFill!G155/SUM(MissFill!G$5:G155)&gt;0.01,"",IF(MissFill!G154/SUM(MissFill!G$5:G155)&gt;0.01,"",IF(MissFill!G153/SUM(MissFill!G$5:G155)&gt;0.01,"",IF(MissFill!G152/SUM(MissFill!G$5:G155)&gt;0.01,"",DateEnded_5Day!$A152)))))))</f>
        <v>44497</v>
      </c>
      <c r="I152" s="13">
        <f>IF($A152&lt;='All Results'!$B$4,"",IF(SUM(MissFill!H$5:H155)=0,"",(IF(MissFill!H155/SUM(MissFill!H$5:H155)&gt;0.01,"",IF(MissFill!H154/SUM(MissFill!H$5:H155)&gt;0.01,"",IF(MissFill!H153/SUM(MissFill!H$5:H155)&gt;0.01,"",IF(MissFill!H152/SUM(MissFill!H$5:H155)&gt;0.01,"",DateEnded_5Day!$A152)))))))</f>
        <v>44497</v>
      </c>
      <c r="J152" s="13">
        <f>IF($A152&lt;='All Results'!$B$4,"",IF(SUM(MissFill!I$5:I155)=0,"",(IF(MissFill!I155/SUM(MissFill!I$5:I155)&gt;0.01,"",IF(MissFill!I154/SUM(MissFill!I$5:I155)&gt;0.01,"",IF(MissFill!I153/SUM(MissFill!I$5:I155)&gt;0.01,"",IF(MissFill!I152/SUM(MissFill!I$5:I155)&gt;0.01,"",DateEnded_5Day!$A152)))))))</f>
        <v>44497</v>
      </c>
      <c r="K152" s="13">
        <f>IF($A152&lt;='All Results'!$B$4,"",IF(SUM(MissFill!J$5:J155)=0,"",(IF(MissFill!J155/SUM(MissFill!J$5:J155)&gt;0.01,"",IF(MissFill!J154/SUM(MissFill!J$5:J155)&gt;0.01,"",IF(MissFill!J153/SUM(MissFill!J$5:J155)&gt;0.01,"",IF(MissFill!J152/SUM(MissFill!J$5:J155)&gt;0.01,"",DateEnded_5Day!$A152)))))))</f>
        <v>44497</v>
      </c>
      <c r="L152" s="13">
        <f>IF($A152&lt;='All Results'!$B$4,"",IF(SUM(MissFill!K$5:K155)=0,"",(IF(MissFill!K155/SUM(MissFill!K$5:K155)&gt;0.01,"",IF(MissFill!K154/SUM(MissFill!K$5:K155)&gt;0.01,"",IF(MissFill!K153/SUM(MissFill!K$5:K155)&gt;0.01,"",IF(MissFill!K152/SUM(MissFill!K$5:K155)&gt;0.01,"",DateEnded_5Day!$A152)))))))</f>
        <v>44497</v>
      </c>
      <c r="M152" s="13">
        <f>IF($A152&lt;='All Results'!$B$4,"",IF(SUM(MissFill!L$5:L155)=0,"",(IF(MissFill!L155/SUM(MissFill!L$5:L155)&gt;0.01,"",IF(MissFill!L154/SUM(MissFill!L$5:L155)&gt;0.01,"",IF(MissFill!L153/SUM(MissFill!L$5:L155)&gt;0.01,"",IF(MissFill!L152/SUM(MissFill!L$5:L155)&gt;0.01,"",DateEnded_5Day!$A152)))))))</f>
        <v>44497</v>
      </c>
      <c r="N152" s="13">
        <f>IF($A152&lt;='All Results'!$B$4,"",IF(SUM(MissFill!M$5:M155)=0,"",(IF(MissFill!M155/SUM(MissFill!M$5:M155)&gt;0.01,"",IF(MissFill!M154/SUM(MissFill!M$5:M155)&gt;0.01,"",IF(MissFill!M153/SUM(MissFill!M$5:M155)&gt;0.01,"",IF(MissFill!M152/SUM(MissFill!M$5:M155)&gt;0.01,"",DateEnded_5Day!$A152)))))))</f>
        <v>44497</v>
      </c>
      <c r="O152" s="13">
        <f>IF($A152&lt;='All Results'!$B$4,"",IF(SUM(MissFill!N$5:N155)=0,"",(IF(MissFill!N155/SUM(MissFill!N$5:N155)&gt;0.01,"",IF(MissFill!N154/SUM(MissFill!N$5:N155)&gt;0.01,"",IF(MissFill!N153/SUM(MissFill!N$5:N155)&gt;0.01,"",IF(MissFill!N152/SUM(MissFill!N$5:N155)&gt;0.01,"",DateEnded_5Day!$A152)))))))</f>
        <v>44497</v>
      </c>
      <c r="P152" s="13">
        <f>IF($A152&lt;='All Results'!$B$4,"",IF(SUM(MissFill!O$5:O155)=0,"",(IF(MissFill!O155/SUM(MissFill!O$5:O155)&gt;0.01,"",IF(MissFill!O154/SUM(MissFill!O$5:O155)&gt;0.01,"",IF(MissFill!O153/SUM(MissFill!O$5:O155)&gt;0.01,"",IF(MissFill!O152/SUM(MissFill!O$5:O155)&gt;0.01,"",DateEnded_5Day!$A152)))))))</f>
        <v>44497</v>
      </c>
      <c r="Q152" s="13">
        <f>IF($A152&lt;='All Results'!$B$4,"",IF(SUM(MissFill!P$5:P155)=0,"",(IF(MissFill!P155/SUM(MissFill!P$5:P155)&gt;0.01,"",IF(MissFill!P154/SUM(MissFill!P$5:P155)&gt;0.01,"",IF(MissFill!P153/SUM(MissFill!P$5:P155)&gt;0.01,"",IF(MissFill!P152/SUM(MissFill!P$5:P155)&gt;0.01,"",DateEnded_5Day!$A152)))))))</f>
        <v>44497</v>
      </c>
      <c r="R152" s="13">
        <f>IF($A152&lt;='All Results'!$B$4,"",IF(SUM(MissFill!Q$5:Q155)=0,"",(IF(MissFill!Q155/SUM(MissFill!Q$5:Q155)&gt;0.01,"",IF(MissFill!Q154/SUM(MissFill!Q$5:Q155)&gt;0.01,"",IF(MissFill!Q153/SUM(MissFill!Q$5:Q155)&gt;0.01,"",IF(MissFill!Q152/SUM(MissFill!Q$5:Q155)&gt;0.01,"",DateEnded_5Day!$A152)))))))</f>
        <v>44497</v>
      </c>
      <c r="S152" s="13">
        <f>IF($A152&lt;='All Results'!$B$4,"",IF(SUM(MissFill!R$5:R155)=0,"",(IF(MissFill!R155/SUM(MissFill!R$5:R155)&gt;0.01,"",IF(MissFill!R154/SUM(MissFill!R$5:R155)&gt;0.01,"",IF(MissFill!R153/SUM(MissFill!R$5:R155)&gt;0.01,"",IF(MissFill!R152/SUM(MissFill!R$5:R155)&gt;0.01,"",DateEnded_5Day!$A152)))))))</f>
        <v>44497</v>
      </c>
      <c r="T152" s="13">
        <f>IF($A152&lt;='All Results'!$B$4,"",IF(SUM(MissFill!S$5:S155)=0,"",(IF(MissFill!S155/SUM(MissFill!S$5:S155)&gt;0.01,"",IF(MissFill!S154/SUM(MissFill!S$5:S155)&gt;0.01,"",IF(MissFill!S153/SUM(MissFill!S$5:S155)&gt;0.01,"",IF(MissFill!S152/SUM(MissFill!S$5:S155)&gt;0.01,"",DateEnded_5Day!$A152)))))))</f>
        <v>44497</v>
      </c>
      <c r="U152" s="13">
        <f>IF($A152&lt;='All Results'!$B$4,"",IF(SUM(MissFill!T$5:T155)=0,"",(IF(MissFill!T155/SUM(MissFill!T$5:T155)&gt;0.01,"",IF(MissFill!T154/SUM(MissFill!T$5:T155)&gt;0.01,"",IF(MissFill!T153/SUM(MissFill!T$5:T155)&gt;0.01,"",IF(MissFill!T152/SUM(MissFill!T$5:T155)&gt;0.01,"",DateEnded_5Day!$A152)))))))</f>
        <v>44497</v>
      </c>
      <c r="V152" s="13">
        <f>IF($A152&lt;='All Results'!$B$4,"",IF(SUM(MissFill!U$5:U155)=0,"",(IF(MissFill!U155/SUM(MissFill!U$5:U155)&gt;0.01,"",IF(MissFill!U154/SUM(MissFill!U$5:U155)&gt;0.01,"",IF(MissFill!U153/SUM(MissFill!U$5:U155)&gt;0.01,"",IF(MissFill!U152/SUM(MissFill!U$5:U155)&gt;0.01,"",DateEnded_5Day!$A152)))))))</f>
        <v>44497</v>
      </c>
      <c r="W152" s="13">
        <f>IF($A152&lt;='All Results'!$B$4,"",IF(SUM(MissFill!V$5:V155)=0,"",(IF(MissFill!V155/SUM(MissFill!V$5:V155)&gt;0.01,"",IF(MissFill!V154/SUM(MissFill!V$5:V155)&gt;0.01,"",IF(MissFill!V153/SUM(MissFill!V$5:V155)&gt;0.01,"",IF(MissFill!V152/SUM(MissFill!V$5:V155)&gt;0.01,"",DateEnded_5Day!$A152)))))))</f>
        <v>44497</v>
      </c>
      <c r="X152" s="13">
        <f>IF($A152&lt;='All Results'!$B$4,"",IF(SUM(MissFill!W$5:W155)=0,"",(IF(MissFill!W155/SUM(MissFill!W$5:W155)&gt;0.01,"",IF(MissFill!W154/SUM(MissFill!W$5:W155)&gt;0.01,"",IF(MissFill!W153/SUM(MissFill!W$5:W155)&gt;0.01,"",IF(MissFill!W152/SUM(MissFill!W$5:W155)&gt;0.01,"",DateEnded_5Day!$A152)))))))</f>
        <v>44497</v>
      </c>
      <c r="Y152" s="13">
        <f>IF($A152&lt;='All Results'!$B$4,"",IF(SUM(MissFill!X$5:X155)=0,"",(IF(MissFill!X155/SUM(MissFill!X$5:X155)&gt;0.01,"",IF(MissFill!X154/SUM(MissFill!X$5:X155)&gt;0.01,"",IF(MissFill!X153/SUM(MissFill!X$5:X155)&gt;0.01,"",IF(MissFill!X152/SUM(MissFill!X$5:X155)&gt;0.01,"",DateEnded_5Day!$A152)))))))</f>
        <v>44497</v>
      </c>
      <c r="Z152" s="13">
        <f>IF($A152&lt;='All Results'!$B$4,"",IF(SUM(MissFill!Y$5:Y155)=0,"",(IF(MissFill!Y155/SUM(MissFill!Y$5:Y155)&gt;0.01,"",IF(MissFill!Y154/SUM(MissFill!Y$5:Y155)&gt;0.01,"",IF(MissFill!Y153/SUM(MissFill!Y$5:Y155)&gt;0.01,"",IF(MissFill!Y152/SUM(MissFill!Y$5:Y155)&gt;0.01,"",DateEnded_5Day!$A152)))))))</f>
        <v>44497</v>
      </c>
      <c r="AA152" s="13">
        <f>IF($A152&lt;='All Results'!$B$4,"",IF(SUM(MissFill!Z$5:Z155)=0,"",(IF(MissFill!Z155/SUM(MissFill!Z$5:Z155)&gt;0.01,"",IF(MissFill!Z154/SUM(MissFill!Z$5:Z155)&gt;0.01,"",IF(MissFill!Z153/SUM(MissFill!Z$5:Z155)&gt;0.01,"",IF(MissFill!Z152/SUM(MissFill!Z$5:Z155)&gt;0.01,"",DateEnded_5Day!$A152)))))))</f>
        <v>44497</v>
      </c>
      <c r="AB152" s="13">
        <f>IF($A152&lt;='All Results'!$B$4,"",IF(SUM(MissFill!AA$5:AA155)=0,"",(IF(MissFill!AA155/SUM(MissFill!AA$5:AA155)&gt;0.01,"",IF(MissFill!AA154/SUM(MissFill!AA$5:AA155)&gt;0.01,"",IF(MissFill!AA153/SUM(MissFill!AA$5:AA155)&gt;0.01,"",IF(MissFill!AA152/SUM(MissFill!AA$5:AA155)&gt;0.01,"",DateEnded_5Day!$A152)))))))</f>
        <v>44497</v>
      </c>
      <c r="AC152" s="13">
        <f>IF($A152&lt;='All Results'!$B$4,"",IF(SUM(MissFill!AB$5:AB155)=0,"",(IF(MissFill!AB155/SUM(MissFill!AB$5:AB155)&gt;0.01,"",IF(MissFill!AB154/SUM(MissFill!AB$5:AB155)&gt;0.01,"",IF(MissFill!AB153/SUM(MissFill!AB$5:AB155)&gt;0.01,"",IF(MissFill!AB152/SUM(MissFill!AB$5:AB155)&gt;0.01,"",DateEnded_5Day!$A152)))))))</f>
        <v>44497</v>
      </c>
      <c r="AD152" s="13">
        <f>IF($A152&lt;='All Results'!$B$4,"",IF(SUM(MissFill!AC$5:AC155)=0,"",(IF(MissFill!AC155/SUM(MissFill!AC$5:AC155)&gt;0.01,"",IF(MissFill!AC154/SUM(MissFill!AC$5:AC155)&gt;0.01,"",IF(MissFill!AC153/SUM(MissFill!AC$5:AC155)&gt;0.01,"",IF(MissFill!AC152/SUM(MissFill!AC$5:AC155)&gt;0.01,"",DateEnded_5Day!$A152)))))))</f>
        <v>44497</v>
      </c>
      <c r="AE152" s="13">
        <f>IF($A152&lt;='All Results'!$B$4,"",IF(SUM(MissFill!AD$5:AD155)=0,"",(IF(MissFill!AD155/SUM(MissFill!AD$5:AD155)&gt;0.01,"",IF(MissFill!AD154/SUM(MissFill!AD$5:AD155)&gt;0.01,"",IF(MissFill!AD153/SUM(MissFill!AD$5:AD155)&gt;0.01,"",IF(MissFill!AD152/SUM(MissFill!AD$5:AD155)&gt;0.01,"",DateEnded_5Day!$A152)))))))</f>
        <v>44497</v>
      </c>
      <c r="AF152" s="13">
        <f>IF($A152&lt;='All Results'!$B$4,"",IF(SUM(MissFill!AE$5:AE155)=0,"",(IF(MissFill!AE155/SUM(MissFill!AE$5:AE155)&gt;0.01,"",IF(MissFill!AE154/SUM(MissFill!AE$5:AE155)&gt;0.01,"",IF(MissFill!AE153/SUM(MissFill!AE$5:AE155)&gt;0.01,"",IF(MissFill!AE152/SUM(MissFill!AE$5:AE155)&gt;0.01,"",DateEnded_5Day!$A152)))))))</f>
        <v>44497</v>
      </c>
      <c r="AG152" s="13">
        <f>IF($A152&lt;='All Results'!$B$4,"",IF(SUM(MissFill!AF$5:AF155)=0,"",(IF(MissFill!AF155/SUM(MissFill!AF$5:AF155)&gt;0.01,"",IF(MissFill!AF154/SUM(MissFill!AF$5:AF155)&gt;0.01,"",IF(MissFill!AF153/SUM(MissFill!AF$5:AF155)&gt;0.01,"",IF(MissFill!AF152/SUM(MissFill!AF$5:AF155)&gt;0.01,"",DateEnded_5Day!$A152)))))))</f>
        <v>44497</v>
      </c>
      <c r="AH152" s="13">
        <f>IF($A152&lt;='All Results'!$B$4,"",IF(SUM(MissFill!AG$5:AG155)=0,"",(IF(MissFill!AG155/SUM(MissFill!AG$5:AG155)&gt;0.01,"",IF(MissFill!AG154/SUM(MissFill!AG$5:AG155)&gt;0.01,"",IF(MissFill!AG153/SUM(MissFill!AG$5:AG155)&gt;0.01,"",IF(MissFill!AG152/SUM(MissFill!AG$5:AG155)&gt;0.01,"",DateEnded_5Day!$A152)))))))</f>
        <v>44497</v>
      </c>
      <c r="AI152" s="13">
        <f>IF($A152&lt;='All Results'!$B$4,"",IF(SUM(MissFill!AH$5:AH155)=0,"",(IF(MissFill!AH155/SUM(MissFill!AH$5:AH155)&gt;0.01,"",IF(MissFill!AH154/SUM(MissFill!AH$5:AH155)&gt;0.01,"",IF(MissFill!AH153/SUM(MissFill!AH$5:AH155)&gt;0.01,"",IF(MissFill!AH152/SUM(MissFill!AH$5:AH155)&gt;0.01,"",DateEnded_5Day!$A152)))))))</f>
        <v>44497</v>
      </c>
      <c r="AJ152" s="13">
        <f>IF($A152&lt;='All Results'!$B$4,"",IF(SUM(MissFill!AI$5:AI155)=0,"",(IF(MissFill!AI155/SUM(MissFill!AI$5:AI155)&gt;0.01,"",IF(MissFill!AI154/SUM(MissFill!AI$5:AI155)&gt;0.01,"",IF(MissFill!AI153/SUM(MissFill!AI$5:AI155)&gt;0.01,"",IF(MissFill!AI152/SUM(MissFill!AI$5:AI155)&gt;0.01,"",DateEnded_5Day!$A152)))))))</f>
        <v>44497</v>
      </c>
      <c r="AK152" s="13">
        <f>IF($A152&lt;='All Results'!$B$4,"",IF(SUM(MissFill!AJ$5:AJ155)=0,"",(IF(MissFill!AJ155/SUM(MissFill!AJ$5:AJ155)&gt;0.01,"",IF(MissFill!AJ154/SUM(MissFill!AJ$5:AJ155)&gt;0.01,"",IF(MissFill!AJ153/SUM(MissFill!AJ$5:AJ155)&gt;0.01,"",IF(MissFill!AJ152/SUM(MissFill!AJ$5:AJ155)&gt;0.01,"",DateEnded_5Day!$A152)))))))</f>
        <v>44497</v>
      </c>
      <c r="AL152" s="13">
        <f>IF($A152&lt;='All Results'!$B$4,"",IF(SUM(MissFill!AK$5:AK155)=0,"",(IF(MissFill!AK155/SUM(MissFill!AK$5:AK155)&gt;0.01,"",IF(MissFill!AK154/SUM(MissFill!AK$5:AK155)&gt;0.01,"",IF(MissFill!AK153/SUM(MissFill!AK$5:AK155)&gt;0.01,"",IF(MissFill!AK152/SUM(MissFill!AK$5:AK155)&gt;0.01,"",DateEnded_5Day!$A152)))))))</f>
        <v>44497</v>
      </c>
      <c r="AM152" s="13">
        <f>IF($A152&lt;='All Results'!$B$4,"",IF(SUM(MissFill!AL$5:AL155)=0,"",(IF(MissFill!AL155/SUM(MissFill!AL$5:AL155)&gt;0.01,"",IF(MissFill!AL154/SUM(MissFill!AL$5:AL155)&gt;0.01,"",IF(MissFill!AL153/SUM(MissFill!AL$5:AL155)&gt;0.01,"",IF(MissFill!AL152/SUM(MissFill!AL$5:AL155)&gt;0.01,"",DateEnded_5Day!$A152)))))))</f>
        <v>44497</v>
      </c>
      <c r="AN152" s="13">
        <f>IF($A152&lt;='All Results'!$B$4,"",IF(SUM(MissFill!AM$5:AM155)=0,"",(IF(MissFill!AM155/SUM(MissFill!AM$5:AM155)&gt;0.01,"",IF(MissFill!AM154/SUM(MissFill!AM$5:AM155)&gt;0.01,"",IF(MissFill!AM153/SUM(MissFill!AM$5:AM155)&gt;0.01,"",IF(MissFill!AM152/SUM(MissFill!AM$5:AM155)&gt;0.01,"",DateEnded_5Day!$A152)))))))</f>
        <v>44497</v>
      </c>
      <c r="AO152" s="13">
        <f>IF($A152&lt;='All Results'!$B$4,"",IF(SUM(MissFill!AN$5:AN155)=0,"",(IF(MissFill!AN155/SUM(MissFill!AN$5:AN155)&gt;0.01,"",IF(MissFill!AN154/SUM(MissFill!AN$5:AN155)&gt;0.01,"",IF(MissFill!AN153/SUM(MissFill!AN$5:AN155)&gt;0.01,"",IF(MissFill!AN152/SUM(MissFill!AN$5:AN155)&gt;0.01,"",DateEnded_5Day!$A152)))))))</f>
        <v>44497</v>
      </c>
      <c r="AP152" s="13">
        <f>IF($A152&lt;='All Results'!$B$4,"",IF(SUM(MissFill!AO$5:AO155)=0,"",(IF(MissFill!AO155/SUM(MissFill!AO$5:AO155)&gt;0.01,"",IF(MissFill!AO154/SUM(MissFill!AO$5:AO155)&gt;0.01,"",IF(MissFill!AO153/SUM(MissFill!AO$5:AO155)&gt;0.01,"",IF(MissFill!AO152/SUM(MissFill!AO$5:AO155)&gt;0.01,"",DateEnded_5Day!$A152)))))))</f>
        <v>44497</v>
      </c>
      <c r="AQ152" s="13">
        <f>IF($A152&lt;='All Results'!$B$4,"",IF(SUM(MissFill!AP$5:AP155)=0,"",(IF(MissFill!AP155/SUM(MissFill!AP$5:AP155)&gt;0.01,"",IF(MissFill!AP154/SUM(MissFill!AP$5:AP155)&gt;0.01,"",IF(MissFill!AP153/SUM(MissFill!AP$5:AP155)&gt;0.01,"",IF(MissFill!AP152/SUM(MissFill!AP$5:AP155)&gt;0.01,"",DateEnded_5Day!$A152)))))))</f>
        <v>44497</v>
      </c>
      <c r="AR152" s="13">
        <f>IF($A152&lt;='All Results'!$B$4,"",IF(SUM(MissFill!AQ$5:AQ155)=0,"",(IF(MissFill!AQ155/SUM(MissFill!AQ$5:AQ155)&gt;0.01,"",IF(MissFill!AQ154/SUM(MissFill!AQ$5:AQ155)&gt;0.01,"",IF(MissFill!AQ153/SUM(MissFill!AQ$5:AQ155)&gt;0.01,"",IF(MissFill!AQ152/SUM(MissFill!AQ$5:AQ155)&gt;0.01,"",DateEnded_5Day!$A152)))))))</f>
        <v>44497</v>
      </c>
      <c r="AS152" s="13">
        <f>IF($A152&lt;='All Results'!$B$4,"",IF(SUM(MissFill!AR$5:AR155)=0,"",(IF(MissFill!AR155/SUM(MissFill!AR$5:AR155)&gt;0.01,"",IF(MissFill!AR154/SUM(MissFill!AR$5:AR155)&gt;0.01,"",IF(MissFill!AR153/SUM(MissFill!AR$5:AR155)&gt;0.01,"",IF(MissFill!AR152/SUM(MissFill!AR$5:AR155)&gt;0.01,"",DateEnded_5Day!$A152)))))))</f>
        <v>44497</v>
      </c>
      <c r="AT152" s="13">
        <f>IF($A152&lt;='All Results'!$B$4,"",IF(SUM(MissFill!AS$5:AS155)=0,"",(IF(MissFill!AS155/SUM(MissFill!AS$5:AS155)&gt;0.01,"",IF(MissFill!AS154/SUM(MissFill!AS$5:AS155)&gt;0.01,"",IF(MissFill!AS153/SUM(MissFill!AS$5:AS155)&gt;0.01,"",IF(MissFill!AS152/SUM(MissFill!AS$5:AS155)&gt;0.01,"",DateEnded_5Day!$A152)))))))</f>
        <v>44497</v>
      </c>
      <c r="AU152" s="13">
        <f>IF($A152&lt;='All Results'!$B$4,"",IF(SUM(MissFill!AT$5:AT155)=0,"",(IF(MissFill!AT155/SUM(MissFill!AT$5:AT155)&gt;0.01,"",IF(MissFill!AT154/SUM(MissFill!AT$5:AT155)&gt;0.01,"",IF(MissFill!AT153/SUM(MissFill!AT$5:AT155)&gt;0.01,"",IF(MissFill!AT152/SUM(MissFill!AT$5:AT155)&gt;0.01,"",DateEnded_5Day!$A152)))))))</f>
        <v>44497</v>
      </c>
      <c r="AV152" s="13">
        <f>IF($A152&lt;='All Results'!$B$4,"",IF(SUM(MissFill!AU$5:AU155)=0,"",(IF(MissFill!AU155/SUM(MissFill!AU$5:AU155)&gt;0.01,"",IF(MissFill!AU154/SUM(MissFill!AU$5:AU155)&gt;0.01,"",IF(MissFill!AU153/SUM(MissFill!AU$5:AU155)&gt;0.01,"",IF(MissFill!AU152/SUM(MissFill!AU$5:AU155)&gt;0.01,"",DateEnded_5Day!$A152)))))))</f>
        <v>44497</v>
      </c>
      <c r="AW152" s="13">
        <f>IF($A152&lt;='All Results'!$B$4,"",IF(SUM(MissFill!AV$5:AV155)=0,"",(IF(MissFill!AV155/SUM(MissFill!AV$5:AV155)&gt;0.01,"",IF(MissFill!AV154/SUM(MissFill!AV$5:AV155)&gt;0.01,"",IF(MissFill!AV153/SUM(MissFill!AV$5:AV155)&gt;0.01,"",IF(MissFill!AV152/SUM(MissFill!AV$5:AV155)&gt;0.01,"",DateEnded_5Day!$A152)))))))</f>
        <v>44497</v>
      </c>
      <c r="AX152" s="13">
        <f>IF($A152&lt;='All Results'!$B$4,"",IF(SUM(MissFill!AW$5:AW155)=0,"",(IF(MissFill!AW155/SUM(MissFill!AW$5:AW155)&gt;0.01,"",IF(MissFill!AW154/SUM(MissFill!AW$5:AW155)&gt;0.01,"",IF(MissFill!AW153/SUM(MissFill!AW$5:AW155)&gt;0.01,"",IF(MissFill!AW152/SUM(MissFill!AW$5:AW155)&gt;0.01,"",DateEnded_5Day!$A152)))))))</f>
        <v>44497</v>
      </c>
    </row>
    <row r="153" spans="1:50" x14ac:dyDescent="0.25">
      <c r="A153" s="8">
        <v>44498</v>
      </c>
      <c r="B153" s="11">
        <v>302</v>
      </c>
      <c r="C153" s="13">
        <f>IF($A153&lt;='All Results'!$B$4,"",IF(SUM(MissFill!B$5:B156)=0,"",(IF(MissFill!B156/SUM(MissFill!B$5:B156)&gt;0.01,"",IF(MissFill!B155/SUM(MissFill!B$5:B156)&gt;0.01,"",IF(MissFill!B154/SUM(MissFill!B$5:B156)&gt;0.01,"",IF(MissFill!B153/SUM(MissFill!B$5:B156)&gt;0.01,"",DateEnded_5Day!$A153)))))))</f>
        <v>44498</v>
      </c>
      <c r="D153" s="13">
        <f>IF($A153&lt;='All Results'!$B$4,"",IF(SUM(MissFill!C$5:C156)=0,"",(IF(MissFill!C156/SUM(MissFill!C$5:C156)&gt;0.01,"",IF(MissFill!C155/SUM(MissFill!C$5:C156)&gt;0.01,"",IF(MissFill!C154/SUM(MissFill!C$5:C156)&gt;0.01,"",IF(MissFill!C153/SUM(MissFill!C$5:C156)&gt;0.01,"",DateEnded_5Day!$A153)))))))</f>
        <v>44498</v>
      </c>
      <c r="E153" s="13">
        <f>IF($A153&lt;='All Results'!$B$4,"",IF(SUM(MissFill!D$5:D156)=0,"",(IF(MissFill!D156/SUM(MissFill!D$5:D156)&gt;0.01,"",IF(MissFill!D155/SUM(MissFill!D$5:D156)&gt;0.01,"",IF(MissFill!D154/SUM(MissFill!D$5:D156)&gt;0.01,"",IF(MissFill!D153/SUM(MissFill!D$5:D156)&gt;0.01,"",DateEnded_5Day!$A153)))))))</f>
        <v>44498</v>
      </c>
      <c r="F153" s="13">
        <f>IF($A153&lt;='All Results'!$B$4,"",IF(SUM(MissFill!E$5:E156)=0,"",(IF(MissFill!E156/SUM(MissFill!E$5:E156)&gt;0.01,"",IF(MissFill!E155/SUM(MissFill!E$5:E156)&gt;0.01,"",IF(MissFill!E154/SUM(MissFill!E$5:E156)&gt;0.01,"",IF(MissFill!E153/SUM(MissFill!E$5:E156)&gt;0.01,"",DateEnded_5Day!$A153)))))))</f>
        <v>44498</v>
      </c>
      <c r="G153" s="13">
        <f>IF($A153&lt;='All Results'!$B$4,"",IF(SUM(MissFill!F$5:F156)=0,"",(IF(MissFill!F156/SUM(MissFill!F$5:F156)&gt;0.01,"",IF(MissFill!F155/SUM(MissFill!F$5:F156)&gt;0.01,"",IF(MissFill!F154/SUM(MissFill!F$5:F156)&gt;0.01,"",IF(MissFill!F153/SUM(MissFill!F$5:F156)&gt;0.01,"",DateEnded_5Day!$A153)))))))</f>
        <v>44498</v>
      </c>
      <c r="H153" s="13">
        <f>IF($A153&lt;='All Results'!$B$4,"",IF(SUM(MissFill!G$5:G156)=0,"",(IF(MissFill!G156/SUM(MissFill!G$5:G156)&gt;0.01,"",IF(MissFill!G155/SUM(MissFill!G$5:G156)&gt;0.01,"",IF(MissFill!G154/SUM(MissFill!G$5:G156)&gt;0.01,"",IF(MissFill!G153/SUM(MissFill!G$5:G156)&gt;0.01,"",DateEnded_5Day!$A153)))))))</f>
        <v>44498</v>
      </c>
      <c r="I153" s="13">
        <f>IF($A153&lt;='All Results'!$B$4,"",IF(SUM(MissFill!H$5:H156)=0,"",(IF(MissFill!H156/SUM(MissFill!H$5:H156)&gt;0.01,"",IF(MissFill!H155/SUM(MissFill!H$5:H156)&gt;0.01,"",IF(MissFill!H154/SUM(MissFill!H$5:H156)&gt;0.01,"",IF(MissFill!H153/SUM(MissFill!H$5:H156)&gt;0.01,"",DateEnded_5Day!$A153)))))))</f>
        <v>44498</v>
      </c>
      <c r="J153" s="13">
        <f>IF($A153&lt;='All Results'!$B$4,"",IF(SUM(MissFill!I$5:I156)=0,"",(IF(MissFill!I156/SUM(MissFill!I$5:I156)&gt;0.01,"",IF(MissFill!I155/SUM(MissFill!I$5:I156)&gt;0.01,"",IF(MissFill!I154/SUM(MissFill!I$5:I156)&gt;0.01,"",IF(MissFill!I153/SUM(MissFill!I$5:I156)&gt;0.01,"",DateEnded_5Day!$A153)))))))</f>
        <v>44498</v>
      </c>
      <c r="K153" s="13">
        <f>IF($A153&lt;='All Results'!$B$4,"",IF(SUM(MissFill!J$5:J156)=0,"",(IF(MissFill!J156/SUM(MissFill!J$5:J156)&gt;0.01,"",IF(MissFill!J155/SUM(MissFill!J$5:J156)&gt;0.01,"",IF(MissFill!J154/SUM(MissFill!J$5:J156)&gt;0.01,"",IF(MissFill!J153/SUM(MissFill!J$5:J156)&gt;0.01,"",DateEnded_5Day!$A153)))))))</f>
        <v>44498</v>
      </c>
      <c r="L153" s="13">
        <f>IF($A153&lt;='All Results'!$B$4,"",IF(SUM(MissFill!K$5:K156)=0,"",(IF(MissFill!K156/SUM(MissFill!K$5:K156)&gt;0.01,"",IF(MissFill!K155/SUM(MissFill!K$5:K156)&gt;0.01,"",IF(MissFill!K154/SUM(MissFill!K$5:K156)&gt;0.01,"",IF(MissFill!K153/SUM(MissFill!K$5:K156)&gt;0.01,"",DateEnded_5Day!$A153)))))))</f>
        <v>44498</v>
      </c>
      <c r="M153" s="13">
        <f>IF($A153&lt;='All Results'!$B$4,"",IF(SUM(MissFill!L$5:L156)=0,"",(IF(MissFill!L156/SUM(MissFill!L$5:L156)&gt;0.01,"",IF(MissFill!L155/SUM(MissFill!L$5:L156)&gt;0.01,"",IF(MissFill!L154/SUM(MissFill!L$5:L156)&gt;0.01,"",IF(MissFill!L153/SUM(MissFill!L$5:L156)&gt;0.01,"",DateEnded_5Day!$A153)))))))</f>
        <v>44498</v>
      </c>
      <c r="N153" s="13">
        <f>IF($A153&lt;='All Results'!$B$4,"",IF(SUM(MissFill!M$5:M156)=0,"",(IF(MissFill!M156/SUM(MissFill!M$5:M156)&gt;0.01,"",IF(MissFill!M155/SUM(MissFill!M$5:M156)&gt;0.01,"",IF(MissFill!M154/SUM(MissFill!M$5:M156)&gt;0.01,"",IF(MissFill!M153/SUM(MissFill!M$5:M156)&gt;0.01,"",DateEnded_5Day!$A153)))))))</f>
        <v>44498</v>
      </c>
      <c r="O153" s="13">
        <f>IF($A153&lt;='All Results'!$B$4,"",IF(SUM(MissFill!N$5:N156)=0,"",(IF(MissFill!N156/SUM(MissFill!N$5:N156)&gt;0.01,"",IF(MissFill!N155/SUM(MissFill!N$5:N156)&gt;0.01,"",IF(MissFill!N154/SUM(MissFill!N$5:N156)&gt;0.01,"",IF(MissFill!N153/SUM(MissFill!N$5:N156)&gt;0.01,"",DateEnded_5Day!$A153)))))))</f>
        <v>44498</v>
      </c>
      <c r="P153" s="13">
        <f>IF($A153&lt;='All Results'!$B$4,"",IF(SUM(MissFill!O$5:O156)=0,"",(IF(MissFill!O156/SUM(MissFill!O$5:O156)&gt;0.01,"",IF(MissFill!O155/SUM(MissFill!O$5:O156)&gt;0.01,"",IF(MissFill!O154/SUM(MissFill!O$5:O156)&gt;0.01,"",IF(MissFill!O153/SUM(MissFill!O$5:O156)&gt;0.01,"",DateEnded_5Day!$A153)))))))</f>
        <v>44498</v>
      </c>
      <c r="Q153" s="13">
        <f>IF($A153&lt;='All Results'!$B$4,"",IF(SUM(MissFill!P$5:P156)=0,"",(IF(MissFill!P156/SUM(MissFill!P$5:P156)&gt;0.01,"",IF(MissFill!P155/SUM(MissFill!P$5:P156)&gt;0.01,"",IF(MissFill!P154/SUM(MissFill!P$5:P156)&gt;0.01,"",IF(MissFill!P153/SUM(MissFill!P$5:P156)&gt;0.01,"",DateEnded_5Day!$A153)))))))</f>
        <v>44498</v>
      </c>
      <c r="R153" s="13">
        <f>IF($A153&lt;='All Results'!$B$4,"",IF(SUM(MissFill!Q$5:Q156)=0,"",(IF(MissFill!Q156/SUM(MissFill!Q$5:Q156)&gt;0.01,"",IF(MissFill!Q155/SUM(MissFill!Q$5:Q156)&gt;0.01,"",IF(MissFill!Q154/SUM(MissFill!Q$5:Q156)&gt;0.01,"",IF(MissFill!Q153/SUM(MissFill!Q$5:Q156)&gt;0.01,"",DateEnded_5Day!$A153)))))))</f>
        <v>44498</v>
      </c>
      <c r="S153" s="13">
        <f>IF($A153&lt;='All Results'!$B$4,"",IF(SUM(MissFill!R$5:R156)=0,"",(IF(MissFill!R156/SUM(MissFill!R$5:R156)&gt;0.01,"",IF(MissFill!R155/SUM(MissFill!R$5:R156)&gt;0.01,"",IF(MissFill!R154/SUM(MissFill!R$5:R156)&gt;0.01,"",IF(MissFill!R153/SUM(MissFill!R$5:R156)&gt;0.01,"",DateEnded_5Day!$A153)))))))</f>
        <v>44498</v>
      </c>
      <c r="T153" s="13">
        <f>IF($A153&lt;='All Results'!$B$4,"",IF(SUM(MissFill!S$5:S156)=0,"",(IF(MissFill!S156/SUM(MissFill!S$5:S156)&gt;0.01,"",IF(MissFill!S155/SUM(MissFill!S$5:S156)&gt;0.01,"",IF(MissFill!S154/SUM(MissFill!S$5:S156)&gt;0.01,"",IF(MissFill!S153/SUM(MissFill!S$5:S156)&gt;0.01,"",DateEnded_5Day!$A153)))))))</f>
        <v>44498</v>
      </c>
      <c r="U153" s="13">
        <f>IF($A153&lt;='All Results'!$B$4,"",IF(SUM(MissFill!T$5:T156)=0,"",(IF(MissFill!T156/SUM(MissFill!T$5:T156)&gt;0.01,"",IF(MissFill!T155/SUM(MissFill!T$5:T156)&gt;0.01,"",IF(MissFill!T154/SUM(MissFill!T$5:T156)&gt;0.01,"",IF(MissFill!T153/SUM(MissFill!T$5:T156)&gt;0.01,"",DateEnded_5Day!$A153)))))))</f>
        <v>44498</v>
      </c>
      <c r="V153" s="13">
        <f>IF($A153&lt;='All Results'!$B$4,"",IF(SUM(MissFill!U$5:U156)=0,"",(IF(MissFill!U156/SUM(MissFill!U$5:U156)&gt;0.01,"",IF(MissFill!U155/SUM(MissFill!U$5:U156)&gt;0.01,"",IF(MissFill!U154/SUM(MissFill!U$5:U156)&gt;0.01,"",IF(MissFill!U153/SUM(MissFill!U$5:U156)&gt;0.01,"",DateEnded_5Day!$A153)))))))</f>
        <v>44498</v>
      </c>
      <c r="W153" s="13">
        <f>IF($A153&lt;='All Results'!$B$4,"",IF(SUM(MissFill!V$5:V156)=0,"",(IF(MissFill!V156/SUM(MissFill!V$5:V156)&gt;0.01,"",IF(MissFill!V155/SUM(MissFill!V$5:V156)&gt;0.01,"",IF(MissFill!V154/SUM(MissFill!V$5:V156)&gt;0.01,"",IF(MissFill!V153/SUM(MissFill!V$5:V156)&gt;0.01,"",DateEnded_5Day!$A153)))))))</f>
        <v>44498</v>
      </c>
      <c r="X153" s="13">
        <f>IF($A153&lt;='All Results'!$B$4,"",IF(SUM(MissFill!W$5:W156)=0,"",(IF(MissFill!W156/SUM(MissFill!W$5:W156)&gt;0.01,"",IF(MissFill!W155/SUM(MissFill!W$5:W156)&gt;0.01,"",IF(MissFill!W154/SUM(MissFill!W$5:W156)&gt;0.01,"",IF(MissFill!W153/SUM(MissFill!W$5:W156)&gt;0.01,"",DateEnded_5Day!$A153)))))))</f>
        <v>44498</v>
      </c>
      <c r="Y153" s="13">
        <f>IF($A153&lt;='All Results'!$B$4,"",IF(SUM(MissFill!X$5:X156)=0,"",(IF(MissFill!X156/SUM(MissFill!X$5:X156)&gt;0.01,"",IF(MissFill!X155/SUM(MissFill!X$5:X156)&gt;0.01,"",IF(MissFill!X154/SUM(MissFill!X$5:X156)&gt;0.01,"",IF(MissFill!X153/SUM(MissFill!X$5:X156)&gt;0.01,"",DateEnded_5Day!$A153)))))))</f>
        <v>44498</v>
      </c>
      <c r="Z153" s="13">
        <f>IF($A153&lt;='All Results'!$B$4,"",IF(SUM(MissFill!Y$5:Y156)=0,"",(IF(MissFill!Y156/SUM(MissFill!Y$5:Y156)&gt;0.01,"",IF(MissFill!Y155/SUM(MissFill!Y$5:Y156)&gt;0.01,"",IF(MissFill!Y154/SUM(MissFill!Y$5:Y156)&gt;0.01,"",IF(MissFill!Y153/SUM(MissFill!Y$5:Y156)&gt;0.01,"",DateEnded_5Day!$A153)))))))</f>
        <v>44498</v>
      </c>
      <c r="AA153" s="13">
        <f>IF($A153&lt;='All Results'!$B$4,"",IF(SUM(MissFill!Z$5:Z156)=0,"",(IF(MissFill!Z156/SUM(MissFill!Z$5:Z156)&gt;0.01,"",IF(MissFill!Z155/SUM(MissFill!Z$5:Z156)&gt;0.01,"",IF(MissFill!Z154/SUM(MissFill!Z$5:Z156)&gt;0.01,"",IF(MissFill!Z153/SUM(MissFill!Z$5:Z156)&gt;0.01,"",DateEnded_5Day!$A153)))))))</f>
        <v>44498</v>
      </c>
      <c r="AB153" s="13">
        <f>IF($A153&lt;='All Results'!$B$4,"",IF(SUM(MissFill!AA$5:AA156)=0,"",(IF(MissFill!AA156/SUM(MissFill!AA$5:AA156)&gt;0.01,"",IF(MissFill!AA155/SUM(MissFill!AA$5:AA156)&gt;0.01,"",IF(MissFill!AA154/SUM(MissFill!AA$5:AA156)&gt;0.01,"",IF(MissFill!AA153/SUM(MissFill!AA$5:AA156)&gt;0.01,"",DateEnded_5Day!$A153)))))))</f>
        <v>44498</v>
      </c>
      <c r="AC153" s="13">
        <f>IF($A153&lt;='All Results'!$B$4,"",IF(SUM(MissFill!AB$5:AB156)=0,"",(IF(MissFill!AB156/SUM(MissFill!AB$5:AB156)&gt;0.01,"",IF(MissFill!AB155/SUM(MissFill!AB$5:AB156)&gt;0.01,"",IF(MissFill!AB154/SUM(MissFill!AB$5:AB156)&gt;0.01,"",IF(MissFill!AB153/SUM(MissFill!AB$5:AB156)&gt;0.01,"",DateEnded_5Day!$A153)))))))</f>
        <v>44498</v>
      </c>
      <c r="AD153" s="13">
        <f>IF($A153&lt;='All Results'!$B$4,"",IF(SUM(MissFill!AC$5:AC156)=0,"",(IF(MissFill!AC156/SUM(MissFill!AC$5:AC156)&gt;0.01,"",IF(MissFill!AC155/SUM(MissFill!AC$5:AC156)&gt;0.01,"",IF(MissFill!AC154/SUM(MissFill!AC$5:AC156)&gt;0.01,"",IF(MissFill!AC153/SUM(MissFill!AC$5:AC156)&gt;0.01,"",DateEnded_5Day!$A153)))))))</f>
        <v>44498</v>
      </c>
      <c r="AE153" s="13">
        <f>IF($A153&lt;='All Results'!$B$4,"",IF(SUM(MissFill!AD$5:AD156)=0,"",(IF(MissFill!AD156/SUM(MissFill!AD$5:AD156)&gt;0.01,"",IF(MissFill!AD155/SUM(MissFill!AD$5:AD156)&gt;0.01,"",IF(MissFill!AD154/SUM(MissFill!AD$5:AD156)&gt;0.01,"",IF(MissFill!AD153/SUM(MissFill!AD$5:AD156)&gt;0.01,"",DateEnded_5Day!$A153)))))))</f>
        <v>44498</v>
      </c>
      <c r="AF153" s="13">
        <f>IF($A153&lt;='All Results'!$B$4,"",IF(SUM(MissFill!AE$5:AE156)=0,"",(IF(MissFill!AE156/SUM(MissFill!AE$5:AE156)&gt;0.01,"",IF(MissFill!AE155/SUM(MissFill!AE$5:AE156)&gt;0.01,"",IF(MissFill!AE154/SUM(MissFill!AE$5:AE156)&gt;0.01,"",IF(MissFill!AE153/SUM(MissFill!AE$5:AE156)&gt;0.01,"",DateEnded_5Day!$A153)))))))</f>
        <v>44498</v>
      </c>
      <c r="AG153" s="13">
        <f>IF($A153&lt;='All Results'!$B$4,"",IF(SUM(MissFill!AF$5:AF156)=0,"",(IF(MissFill!AF156/SUM(MissFill!AF$5:AF156)&gt;0.01,"",IF(MissFill!AF155/SUM(MissFill!AF$5:AF156)&gt;0.01,"",IF(MissFill!AF154/SUM(MissFill!AF$5:AF156)&gt;0.01,"",IF(MissFill!AF153/SUM(MissFill!AF$5:AF156)&gt;0.01,"",DateEnded_5Day!$A153)))))))</f>
        <v>44498</v>
      </c>
      <c r="AH153" s="13">
        <f>IF($A153&lt;='All Results'!$B$4,"",IF(SUM(MissFill!AG$5:AG156)=0,"",(IF(MissFill!AG156/SUM(MissFill!AG$5:AG156)&gt;0.01,"",IF(MissFill!AG155/SUM(MissFill!AG$5:AG156)&gt;0.01,"",IF(MissFill!AG154/SUM(MissFill!AG$5:AG156)&gt;0.01,"",IF(MissFill!AG153/SUM(MissFill!AG$5:AG156)&gt;0.01,"",DateEnded_5Day!$A153)))))))</f>
        <v>44498</v>
      </c>
      <c r="AI153" s="13">
        <f>IF($A153&lt;='All Results'!$B$4,"",IF(SUM(MissFill!AH$5:AH156)=0,"",(IF(MissFill!AH156/SUM(MissFill!AH$5:AH156)&gt;0.01,"",IF(MissFill!AH155/SUM(MissFill!AH$5:AH156)&gt;0.01,"",IF(MissFill!AH154/SUM(MissFill!AH$5:AH156)&gt;0.01,"",IF(MissFill!AH153/SUM(MissFill!AH$5:AH156)&gt;0.01,"",DateEnded_5Day!$A153)))))))</f>
        <v>44498</v>
      </c>
      <c r="AJ153" s="13">
        <f>IF($A153&lt;='All Results'!$B$4,"",IF(SUM(MissFill!AI$5:AI156)=0,"",(IF(MissFill!AI156/SUM(MissFill!AI$5:AI156)&gt;0.01,"",IF(MissFill!AI155/SUM(MissFill!AI$5:AI156)&gt;0.01,"",IF(MissFill!AI154/SUM(MissFill!AI$5:AI156)&gt;0.01,"",IF(MissFill!AI153/SUM(MissFill!AI$5:AI156)&gt;0.01,"",DateEnded_5Day!$A153)))))))</f>
        <v>44498</v>
      </c>
      <c r="AK153" s="13">
        <f>IF($A153&lt;='All Results'!$B$4,"",IF(SUM(MissFill!AJ$5:AJ156)=0,"",(IF(MissFill!AJ156/SUM(MissFill!AJ$5:AJ156)&gt;0.01,"",IF(MissFill!AJ155/SUM(MissFill!AJ$5:AJ156)&gt;0.01,"",IF(MissFill!AJ154/SUM(MissFill!AJ$5:AJ156)&gt;0.01,"",IF(MissFill!AJ153/SUM(MissFill!AJ$5:AJ156)&gt;0.01,"",DateEnded_5Day!$A153)))))))</f>
        <v>44498</v>
      </c>
      <c r="AL153" s="13">
        <f>IF($A153&lt;='All Results'!$B$4,"",IF(SUM(MissFill!AK$5:AK156)=0,"",(IF(MissFill!AK156/SUM(MissFill!AK$5:AK156)&gt;0.01,"",IF(MissFill!AK155/SUM(MissFill!AK$5:AK156)&gt;0.01,"",IF(MissFill!AK154/SUM(MissFill!AK$5:AK156)&gt;0.01,"",IF(MissFill!AK153/SUM(MissFill!AK$5:AK156)&gt;0.01,"",DateEnded_5Day!$A153)))))))</f>
        <v>44498</v>
      </c>
      <c r="AM153" s="13">
        <f>IF($A153&lt;='All Results'!$B$4,"",IF(SUM(MissFill!AL$5:AL156)=0,"",(IF(MissFill!AL156/SUM(MissFill!AL$5:AL156)&gt;0.01,"",IF(MissFill!AL155/SUM(MissFill!AL$5:AL156)&gt;0.01,"",IF(MissFill!AL154/SUM(MissFill!AL$5:AL156)&gt;0.01,"",IF(MissFill!AL153/SUM(MissFill!AL$5:AL156)&gt;0.01,"",DateEnded_5Day!$A153)))))))</f>
        <v>44498</v>
      </c>
      <c r="AN153" s="13">
        <f>IF($A153&lt;='All Results'!$B$4,"",IF(SUM(MissFill!AM$5:AM156)=0,"",(IF(MissFill!AM156/SUM(MissFill!AM$5:AM156)&gt;0.01,"",IF(MissFill!AM155/SUM(MissFill!AM$5:AM156)&gt;0.01,"",IF(MissFill!AM154/SUM(MissFill!AM$5:AM156)&gt;0.01,"",IF(MissFill!AM153/SUM(MissFill!AM$5:AM156)&gt;0.01,"",DateEnded_5Day!$A153)))))))</f>
        <v>44498</v>
      </c>
      <c r="AO153" s="13">
        <f>IF($A153&lt;='All Results'!$B$4,"",IF(SUM(MissFill!AN$5:AN156)=0,"",(IF(MissFill!AN156/SUM(MissFill!AN$5:AN156)&gt;0.01,"",IF(MissFill!AN155/SUM(MissFill!AN$5:AN156)&gt;0.01,"",IF(MissFill!AN154/SUM(MissFill!AN$5:AN156)&gt;0.01,"",IF(MissFill!AN153/SUM(MissFill!AN$5:AN156)&gt;0.01,"",DateEnded_5Day!$A153)))))))</f>
        <v>44498</v>
      </c>
      <c r="AP153" s="13">
        <f>IF($A153&lt;='All Results'!$B$4,"",IF(SUM(MissFill!AO$5:AO156)=0,"",(IF(MissFill!AO156/SUM(MissFill!AO$5:AO156)&gt;0.01,"",IF(MissFill!AO155/SUM(MissFill!AO$5:AO156)&gt;0.01,"",IF(MissFill!AO154/SUM(MissFill!AO$5:AO156)&gt;0.01,"",IF(MissFill!AO153/SUM(MissFill!AO$5:AO156)&gt;0.01,"",DateEnded_5Day!$A153)))))))</f>
        <v>44498</v>
      </c>
      <c r="AQ153" s="13">
        <f>IF($A153&lt;='All Results'!$B$4,"",IF(SUM(MissFill!AP$5:AP156)=0,"",(IF(MissFill!AP156/SUM(MissFill!AP$5:AP156)&gt;0.01,"",IF(MissFill!AP155/SUM(MissFill!AP$5:AP156)&gt;0.01,"",IF(MissFill!AP154/SUM(MissFill!AP$5:AP156)&gt;0.01,"",IF(MissFill!AP153/SUM(MissFill!AP$5:AP156)&gt;0.01,"",DateEnded_5Day!$A153)))))))</f>
        <v>44498</v>
      </c>
      <c r="AR153" s="13">
        <f>IF($A153&lt;='All Results'!$B$4,"",IF(SUM(MissFill!AQ$5:AQ156)=0,"",(IF(MissFill!AQ156/SUM(MissFill!AQ$5:AQ156)&gt;0.01,"",IF(MissFill!AQ155/SUM(MissFill!AQ$5:AQ156)&gt;0.01,"",IF(MissFill!AQ154/SUM(MissFill!AQ$5:AQ156)&gt;0.01,"",IF(MissFill!AQ153/SUM(MissFill!AQ$5:AQ156)&gt;0.01,"",DateEnded_5Day!$A153)))))))</f>
        <v>44498</v>
      </c>
      <c r="AS153" s="13">
        <f>IF($A153&lt;='All Results'!$B$4,"",IF(SUM(MissFill!AR$5:AR156)=0,"",(IF(MissFill!AR156/SUM(MissFill!AR$5:AR156)&gt;0.01,"",IF(MissFill!AR155/SUM(MissFill!AR$5:AR156)&gt;0.01,"",IF(MissFill!AR154/SUM(MissFill!AR$5:AR156)&gt;0.01,"",IF(MissFill!AR153/SUM(MissFill!AR$5:AR156)&gt;0.01,"",DateEnded_5Day!$A153)))))))</f>
        <v>44498</v>
      </c>
      <c r="AT153" s="13">
        <f>IF($A153&lt;='All Results'!$B$4,"",IF(SUM(MissFill!AS$5:AS156)=0,"",(IF(MissFill!AS156/SUM(MissFill!AS$5:AS156)&gt;0.01,"",IF(MissFill!AS155/SUM(MissFill!AS$5:AS156)&gt;0.01,"",IF(MissFill!AS154/SUM(MissFill!AS$5:AS156)&gt;0.01,"",IF(MissFill!AS153/SUM(MissFill!AS$5:AS156)&gt;0.01,"",DateEnded_5Day!$A153)))))))</f>
        <v>44498</v>
      </c>
      <c r="AU153" s="13">
        <f>IF($A153&lt;='All Results'!$B$4,"",IF(SUM(MissFill!AT$5:AT156)=0,"",(IF(MissFill!AT156/SUM(MissFill!AT$5:AT156)&gt;0.01,"",IF(MissFill!AT155/SUM(MissFill!AT$5:AT156)&gt;0.01,"",IF(MissFill!AT154/SUM(MissFill!AT$5:AT156)&gt;0.01,"",IF(MissFill!AT153/SUM(MissFill!AT$5:AT156)&gt;0.01,"",DateEnded_5Day!$A153)))))))</f>
        <v>44498</v>
      </c>
      <c r="AV153" s="13">
        <f>IF($A153&lt;='All Results'!$B$4,"",IF(SUM(MissFill!AU$5:AU156)=0,"",(IF(MissFill!AU156/SUM(MissFill!AU$5:AU156)&gt;0.01,"",IF(MissFill!AU155/SUM(MissFill!AU$5:AU156)&gt;0.01,"",IF(MissFill!AU154/SUM(MissFill!AU$5:AU156)&gt;0.01,"",IF(MissFill!AU153/SUM(MissFill!AU$5:AU156)&gt;0.01,"",DateEnded_5Day!$A153)))))))</f>
        <v>44498</v>
      </c>
      <c r="AW153" s="13">
        <f>IF($A153&lt;='All Results'!$B$4,"",IF(SUM(MissFill!AV$5:AV156)=0,"",(IF(MissFill!AV156/SUM(MissFill!AV$5:AV156)&gt;0.01,"",IF(MissFill!AV155/SUM(MissFill!AV$5:AV156)&gt;0.01,"",IF(MissFill!AV154/SUM(MissFill!AV$5:AV156)&gt;0.01,"",IF(MissFill!AV153/SUM(MissFill!AV$5:AV156)&gt;0.01,"",DateEnded_5Day!$A153)))))))</f>
        <v>44498</v>
      </c>
      <c r="AX153" s="13">
        <f>IF($A153&lt;='All Results'!$B$4,"",IF(SUM(MissFill!AW$5:AW156)=0,"",(IF(MissFill!AW156/SUM(MissFill!AW$5:AW156)&gt;0.01,"",IF(MissFill!AW155/SUM(MissFill!AW$5:AW156)&gt;0.01,"",IF(MissFill!AW154/SUM(MissFill!AW$5:AW156)&gt;0.01,"",IF(MissFill!AW153/SUM(MissFill!AW$5:AW156)&gt;0.01,"",DateEnded_5Day!$A153)))))))</f>
        <v>44498</v>
      </c>
    </row>
    <row r="154" spans="1:50" x14ac:dyDescent="0.25">
      <c r="A154" s="8">
        <v>44499</v>
      </c>
      <c r="B154" s="11">
        <v>303</v>
      </c>
      <c r="C154" s="13">
        <f>IF($A154&lt;='All Results'!$B$4,"",IF(SUM(MissFill!B$5:B157)=0,"",(IF(MissFill!B157/SUM(MissFill!B$5:B157)&gt;0.01,"",IF(MissFill!B156/SUM(MissFill!B$5:B157)&gt;0.01,"",IF(MissFill!B155/SUM(MissFill!B$5:B157)&gt;0.01,"",IF(MissFill!B154/SUM(MissFill!B$5:B157)&gt;0.01,"",DateEnded_5Day!$A154)))))))</f>
        <v>44499</v>
      </c>
      <c r="D154" s="13">
        <f>IF($A154&lt;='All Results'!$B$4,"",IF(SUM(MissFill!C$5:C157)=0,"",(IF(MissFill!C157/SUM(MissFill!C$5:C157)&gt;0.01,"",IF(MissFill!C156/SUM(MissFill!C$5:C157)&gt;0.01,"",IF(MissFill!C155/SUM(MissFill!C$5:C157)&gt;0.01,"",IF(MissFill!C154/SUM(MissFill!C$5:C157)&gt;0.01,"",DateEnded_5Day!$A154)))))))</f>
        <v>44499</v>
      </c>
      <c r="E154" s="13">
        <f>IF($A154&lt;='All Results'!$B$4,"",IF(SUM(MissFill!D$5:D157)=0,"",(IF(MissFill!D157/SUM(MissFill!D$5:D157)&gt;0.01,"",IF(MissFill!D156/SUM(MissFill!D$5:D157)&gt;0.01,"",IF(MissFill!D155/SUM(MissFill!D$5:D157)&gt;0.01,"",IF(MissFill!D154/SUM(MissFill!D$5:D157)&gt;0.01,"",DateEnded_5Day!$A154)))))))</f>
        <v>44499</v>
      </c>
      <c r="F154" s="13">
        <f>IF($A154&lt;='All Results'!$B$4,"",IF(SUM(MissFill!E$5:E157)=0,"",(IF(MissFill!E157/SUM(MissFill!E$5:E157)&gt;0.01,"",IF(MissFill!E156/SUM(MissFill!E$5:E157)&gt;0.01,"",IF(MissFill!E155/SUM(MissFill!E$5:E157)&gt;0.01,"",IF(MissFill!E154/SUM(MissFill!E$5:E157)&gt;0.01,"",DateEnded_5Day!$A154)))))))</f>
        <v>44499</v>
      </c>
      <c r="G154" s="13">
        <f>IF($A154&lt;='All Results'!$B$4,"",IF(SUM(MissFill!F$5:F157)=0,"",(IF(MissFill!F157/SUM(MissFill!F$5:F157)&gt;0.01,"",IF(MissFill!F156/SUM(MissFill!F$5:F157)&gt;0.01,"",IF(MissFill!F155/SUM(MissFill!F$5:F157)&gt;0.01,"",IF(MissFill!F154/SUM(MissFill!F$5:F157)&gt;0.01,"",DateEnded_5Day!$A154)))))))</f>
        <v>44499</v>
      </c>
      <c r="H154" s="13">
        <f>IF($A154&lt;='All Results'!$B$4,"",IF(SUM(MissFill!G$5:G157)=0,"",(IF(MissFill!G157/SUM(MissFill!G$5:G157)&gt;0.01,"",IF(MissFill!G156/SUM(MissFill!G$5:G157)&gt;0.01,"",IF(MissFill!G155/SUM(MissFill!G$5:G157)&gt;0.01,"",IF(MissFill!G154/SUM(MissFill!G$5:G157)&gt;0.01,"",DateEnded_5Day!$A154)))))))</f>
        <v>44499</v>
      </c>
      <c r="I154" s="13">
        <f>IF($A154&lt;='All Results'!$B$4,"",IF(SUM(MissFill!H$5:H157)=0,"",(IF(MissFill!H157/SUM(MissFill!H$5:H157)&gt;0.01,"",IF(MissFill!H156/SUM(MissFill!H$5:H157)&gt;0.01,"",IF(MissFill!H155/SUM(MissFill!H$5:H157)&gt;0.01,"",IF(MissFill!H154/SUM(MissFill!H$5:H157)&gt;0.01,"",DateEnded_5Day!$A154)))))))</f>
        <v>44499</v>
      </c>
      <c r="J154" s="13">
        <f>IF($A154&lt;='All Results'!$B$4,"",IF(SUM(MissFill!I$5:I157)=0,"",(IF(MissFill!I157/SUM(MissFill!I$5:I157)&gt;0.01,"",IF(MissFill!I156/SUM(MissFill!I$5:I157)&gt;0.01,"",IF(MissFill!I155/SUM(MissFill!I$5:I157)&gt;0.01,"",IF(MissFill!I154/SUM(MissFill!I$5:I157)&gt;0.01,"",DateEnded_5Day!$A154)))))))</f>
        <v>44499</v>
      </c>
      <c r="K154" s="13">
        <f>IF($A154&lt;='All Results'!$B$4,"",IF(SUM(MissFill!J$5:J157)=0,"",(IF(MissFill!J157/SUM(MissFill!J$5:J157)&gt;0.01,"",IF(MissFill!J156/SUM(MissFill!J$5:J157)&gt;0.01,"",IF(MissFill!J155/SUM(MissFill!J$5:J157)&gt;0.01,"",IF(MissFill!J154/SUM(MissFill!J$5:J157)&gt;0.01,"",DateEnded_5Day!$A154)))))))</f>
        <v>44499</v>
      </c>
      <c r="L154" s="13">
        <f>IF($A154&lt;='All Results'!$B$4,"",IF(SUM(MissFill!K$5:K157)=0,"",(IF(MissFill!K157/SUM(MissFill!K$5:K157)&gt;0.01,"",IF(MissFill!K156/SUM(MissFill!K$5:K157)&gt;0.01,"",IF(MissFill!K155/SUM(MissFill!K$5:K157)&gt;0.01,"",IF(MissFill!K154/SUM(MissFill!K$5:K157)&gt;0.01,"",DateEnded_5Day!$A154)))))))</f>
        <v>44499</v>
      </c>
      <c r="M154" s="13">
        <f>IF($A154&lt;='All Results'!$B$4,"",IF(SUM(MissFill!L$5:L157)=0,"",(IF(MissFill!L157/SUM(MissFill!L$5:L157)&gt;0.01,"",IF(MissFill!L156/SUM(MissFill!L$5:L157)&gt;0.01,"",IF(MissFill!L155/SUM(MissFill!L$5:L157)&gt;0.01,"",IF(MissFill!L154/SUM(MissFill!L$5:L157)&gt;0.01,"",DateEnded_5Day!$A154)))))))</f>
        <v>44499</v>
      </c>
      <c r="N154" s="13">
        <f>IF($A154&lt;='All Results'!$B$4,"",IF(SUM(MissFill!M$5:M157)=0,"",(IF(MissFill!M157/SUM(MissFill!M$5:M157)&gt;0.01,"",IF(MissFill!M156/SUM(MissFill!M$5:M157)&gt;0.01,"",IF(MissFill!M155/SUM(MissFill!M$5:M157)&gt;0.01,"",IF(MissFill!M154/SUM(MissFill!M$5:M157)&gt;0.01,"",DateEnded_5Day!$A154)))))))</f>
        <v>44499</v>
      </c>
      <c r="O154" s="13">
        <f>IF($A154&lt;='All Results'!$B$4,"",IF(SUM(MissFill!N$5:N157)=0,"",(IF(MissFill!N157/SUM(MissFill!N$5:N157)&gt;0.01,"",IF(MissFill!N156/SUM(MissFill!N$5:N157)&gt;0.01,"",IF(MissFill!N155/SUM(MissFill!N$5:N157)&gt;0.01,"",IF(MissFill!N154/SUM(MissFill!N$5:N157)&gt;0.01,"",DateEnded_5Day!$A154)))))))</f>
        <v>44499</v>
      </c>
      <c r="P154" s="13">
        <f>IF($A154&lt;='All Results'!$B$4,"",IF(SUM(MissFill!O$5:O157)=0,"",(IF(MissFill!O157/SUM(MissFill!O$5:O157)&gt;0.01,"",IF(MissFill!O156/SUM(MissFill!O$5:O157)&gt;0.01,"",IF(MissFill!O155/SUM(MissFill!O$5:O157)&gt;0.01,"",IF(MissFill!O154/SUM(MissFill!O$5:O157)&gt;0.01,"",DateEnded_5Day!$A154)))))))</f>
        <v>44499</v>
      </c>
      <c r="Q154" s="13">
        <f>IF($A154&lt;='All Results'!$B$4,"",IF(SUM(MissFill!P$5:P157)=0,"",(IF(MissFill!P157/SUM(MissFill!P$5:P157)&gt;0.01,"",IF(MissFill!P156/SUM(MissFill!P$5:P157)&gt;0.01,"",IF(MissFill!P155/SUM(MissFill!P$5:P157)&gt;0.01,"",IF(MissFill!P154/SUM(MissFill!P$5:P157)&gt;0.01,"",DateEnded_5Day!$A154)))))))</f>
        <v>44499</v>
      </c>
      <c r="R154" s="13">
        <f>IF($A154&lt;='All Results'!$B$4,"",IF(SUM(MissFill!Q$5:Q157)=0,"",(IF(MissFill!Q157/SUM(MissFill!Q$5:Q157)&gt;0.01,"",IF(MissFill!Q156/SUM(MissFill!Q$5:Q157)&gt;0.01,"",IF(MissFill!Q155/SUM(MissFill!Q$5:Q157)&gt;0.01,"",IF(MissFill!Q154/SUM(MissFill!Q$5:Q157)&gt;0.01,"",DateEnded_5Day!$A154)))))))</f>
        <v>44499</v>
      </c>
      <c r="S154" s="13">
        <f>IF($A154&lt;='All Results'!$B$4,"",IF(SUM(MissFill!R$5:R157)=0,"",(IF(MissFill!R157/SUM(MissFill!R$5:R157)&gt;0.01,"",IF(MissFill!R156/SUM(MissFill!R$5:R157)&gt;0.01,"",IF(MissFill!R155/SUM(MissFill!R$5:R157)&gt;0.01,"",IF(MissFill!R154/SUM(MissFill!R$5:R157)&gt;0.01,"",DateEnded_5Day!$A154)))))))</f>
        <v>44499</v>
      </c>
      <c r="T154" s="13">
        <f>IF($A154&lt;='All Results'!$B$4,"",IF(SUM(MissFill!S$5:S157)=0,"",(IF(MissFill!S157/SUM(MissFill!S$5:S157)&gt;0.01,"",IF(MissFill!S156/SUM(MissFill!S$5:S157)&gt;0.01,"",IF(MissFill!S155/SUM(MissFill!S$5:S157)&gt;0.01,"",IF(MissFill!S154/SUM(MissFill!S$5:S157)&gt;0.01,"",DateEnded_5Day!$A154)))))))</f>
        <v>44499</v>
      </c>
      <c r="U154" s="13">
        <f>IF($A154&lt;='All Results'!$B$4,"",IF(SUM(MissFill!T$5:T157)=0,"",(IF(MissFill!T157/SUM(MissFill!T$5:T157)&gt;0.01,"",IF(MissFill!T156/SUM(MissFill!T$5:T157)&gt;0.01,"",IF(MissFill!T155/SUM(MissFill!T$5:T157)&gt;0.01,"",IF(MissFill!T154/SUM(MissFill!T$5:T157)&gt;0.01,"",DateEnded_5Day!$A154)))))))</f>
        <v>44499</v>
      </c>
      <c r="V154" s="13">
        <f>IF($A154&lt;='All Results'!$B$4,"",IF(SUM(MissFill!U$5:U157)=0,"",(IF(MissFill!U157/SUM(MissFill!U$5:U157)&gt;0.01,"",IF(MissFill!U156/SUM(MissFill!U$5:U157)&gt;0.01,"",IF(MissFill!U155/SUM(MissFill!U$5:U157)&gt;0.01,"",IF(MissFill!U154/SUM(MissFill!U$5:U157)&gt;0.01,"",DateEnded_5Day!$A154)))))))</f>
        <v>44499</v>
      </c>
      <c r="W154" s="13">
        <f>IF($A154&lt;='All Results'!$B$4,"",IF(SUM(MissFill!V$5:V157)=0,"",(IF(MissFill!V157/SUM(MissFill!V$5:V157)&gt;0.01,"",IF(MissFill!V156/SUM(MissFill!V$5:V157)&gt;0.01,"",IF(MissFill!V155/SUM(MissFill!V$5:V157)&gt;0.01,"",IF(MissFill!V154/SUM(MissFill!V$5:V157)&gt;0.01,"",DateEnded_5Day!$A154)))))))</f>
        <v>44499</v>
      </c>
      <c r="X154" s="13">
        <f>IF($A154&lt;='All Results'!$B$4,"",IF(SUM(MissFill!W$5:W157)=0,"",(IF(MissFill!W157/SUM(MissFill!W$5:W157)&gt;0.01,"",IF(MissFill!W156/SUM(MissFill!W$5:W157)&gt;0.01,"",IF(MissFill!W155/SUM(MissFill!W$5:W157)&gt;0.01,"",IF(MissFill!W154/SUM(MissFill!W$5:W157)&gt;0.01,"",DateEnded_5Day!$A154)))))))</f>
        <v>44499</v>
      </c>
      <c r="Y154" s="13">
        <f>IF($A154&lt;='All Results'!$B$4,"",IF(SUM(MissFill!X$5:X157)=0,"",(IF(MissFill!X157/SUM(MissFill!X$5:X157)&gt;0.01,"",IF(MissFill!X156/SUM(MissFill!X$5:X157)&gt;0.01,"",IF(MissFill!X155/SUM(MissFill!X$5:X157)&gt;0.01,"",IF(MissFill!X154/SUM(MissFill!X$5:X157)&gt;0.01,"",DateEnded_5Day!$A154)))))))</f>
        <v>44499</v>
      </c>
      <c r="Z154" s="13">
        <f>IF($A154&lt;='All Results'!$B$4,"",IF(SUM(MissFill!Y$5:Y157)=0,"",(IF(MissFill!Y157/SUM(MissFill!Y$5:Y157)&gt;0.01,"",IF(MissFill!Y156/SUM(MissFill!Y$5:Y157)&gt;0.01,"",IF(MissFill!Y155/SUM(MissFill!Y$5:Y157)&gt;0.01,"",IF(MissFill!Y154/SUM(MissFill!Y$5:Y157)&gt;0.01,"",DateEnded_5Day!$A154)))))))</f>
        <v>44499</v>
      </c>
      <c r="AA154" s="13">
        <f>IF($A154&lt;='All Results'!$B$4,"",IF(SUM(MissFill!Z$5:Z157)=0,"",(IF(MissFill!Z157/SUM(MissFill!Z$5:Z157)&gt;0.01,"",IF(MissFill!Z156/SUM(MissFill!Z$5:Z157)&gt;0.01,"",IF(MissFill!Z155/SUM(MissFill!Z$5:Z157)&gt;0.01,"",IF(MissFill!Z154/SUM(MissFill!Z$5:Z157)&gt;0.01,"",DateEnded_5Day!$A154)))))))</f>
        <v>44499</v>
      </c>
      <c r="AB154" s="13">
        <f>IF($A154&lt;='All Results'!$B$4,"",IF(SUM(MissFill!AA$5:AA157)=0,"",(IF(MissFill!AA157/SUM(MissFill!AA$5:AA157)&gt;0.01,"",IF(MissFill!AA156/SUM(MissFill!AA$5:AA157)&gt;0.01,"",IF(MissFill!AA155/SUM(MissFill!AA$5:AA157)&gt;0.01,"",IF(MissFill!AA154/SUM(MissFill!AA$5:AA157)&gt;0.01,"",DateEnded_5Day!$A154)))))))</f>
        <v>44499</v>
      </c>
      <c r="AC154" s="13">
        <f>IF($A154&lt;='All Results'!$B$4,"",IF(SUM(MissFill!AB$5:AB157)=0,"",(IF(MissFill!AB157/SUM(MissFill!AB$5:AB157)&gt;0.01,"",IF(MissFill!AB156/SUM(MissFill!AB$5:AB157)&gt;0.01,"",IF(MissFill!AB155/SUM(MissFill!AB$5:AB157)&gt;0.01,"",IF(MissFill!AB154/SUM(MissFill!AB$5:AB157)&gt;0.01,"",DateEnded_5Day!$A154)))))))</f>
        <v>44499</v>
      </c>
      <c r="AD154" s="13">
        <f>IF($A154&lt;='All Results'!$B$4,"",IF(SUM(MissFill!AC$5:AC157)=0,"",(IF(MissFill!AC157/SUM(MissFill!AC$5:AC157)&gt;0.01,"",IF(MissFill!AC156/SUM(MissFill!AC$5:AC157)&gt;0.01,"",IF(MissFill!AC155/SUM(MissFill!AC$5:AC157)&gt;0.01,"",IF(MissFill!AC154/SUM(MissFill!AC$5:AC157)&gt;0.01,"",DateEnded_5Day!$A154)))))))</f>
        <v>44499</v>
      </c>
      <c r="AE154" s="13">
        <f>IF($A154&lt;='All Results'!$B$4,"",IF(SUM(MissFill!AD$5:AD157)=0,"",(IF(MissFill!AD157/SUM(MissFill!AD$5:AD157)&gt;0.01,"",IF(MissFill!AD156/SUM(MissFill!AD$5:AD157)&gt;0.01,"",IF(MissFill!AD155/SUM(MissFill!AD$5:AD157)&gt;0.01,"",IF(MissFill!AD154/SUM(MissFill!AD$5:AD157)&gt;0.01,"",DateEnded_5Day!$A154)))))))</f>
        <v>44499</v>
      </c>
      <c r="AF154" s="13">
        <f>IF($A154&lt;='All Results'!$B$4,"",IF(SUM(MissFill!AE$5:AE157)=0,"",(IF(MissFill!AE157/SUM(MissFill!AE$5:AE157)&gt;0.01,"",IF(MissFill!AE156/SUM(MissFill!AE$5:AE157)&gt;0.01,"",IF(MissFill!AE155/SUM(MissFill!AE$5:AE157)&gt;0.01,"",IF(MissFill!AE154/SUM(MissFill!AE$5:AE157)&gt;0.01,"",DateEnded_5Day!$A154)))))))</f>
        <v>44499</v>
      </c>
      <c r="AG154" s="13">
        <f>IF($A154&lt;='All Results'!$B$4,"",IF(SUM(MissFill!AF$5:AF157)=0,"",(IF(MissFill!AF157/SUM(MissFill!AF$5:AF157)&gt;0.01,"",IF(MissFill!AF156/SUM(MissFill!AF$5:AF157)&gt;0.01,"",IF(MissFill!AF155/SUM(MissFill!AF$5:AF157)&gt;0.01,"",IF(MissFill!AF154/SUM(MissFill!AF$5:AF157)&gt;0.01,"",DateEnded_5Day!$A154)))))))</f>
        <v>44499</v>
      </c>
      <c r="AH154" s="13">
        <f>IF($A154&lt;='All Results'!$B$4,"",IF(SUM(MissFill!AG$5:AG157)=0,"",(IF(MissFill!AG157/SUM(MissFill!AG$5:AG157)&gt;0.01,"",IF(MissFill!AG156/SUM(MissFill!AG$5:AG157)&gt;0.01,"",IF(MissFill!AG155/SUM(MissFill!AG$5:AG157)&gt;0.01,"",IF(MissFill!AG154/SUM(MissFill!AG$5:AG157)&gt;0.01,"",DateEnded_5Day!$A154)))))))</f>
        <v>44499</v>
      </c>
      <c r="AI154" s="13">
        <f>IF($A154&lt;='All Results'!$B$4,"",IF(SUM(MissFill!AH$5:AH157)=0,"",(IF(MissFill!AH157/SUM(MissFill!AH$5:AH157)&gt;0.01,"",IF(MissFill!AH156/SUM(MissFill!AH$5:AH157)&gt;0.01,"",IF(MissFill!AH155/SUM(MissFill!AH$5:AH157)&gt;0.01,"",IF(MissFill!AH154/SUM(MissFill!AH$5:AH157)&gt;0.01,"",DateEnded_5Day!$A154)))))))</f>
        <v>44499</v>
      </c>
      <c r="AJ154" s="13">
        <f>IF($A154&lt;='All Results'!$B$4,"",IF(SUM(MissFill!AI$5:AI157)=0,"",(IF(MissFill!AI157/SUM(MissFill!AI$5:AI157)&gt;0.01,"",IF(MissFill!AI156/SUM(MissFill!AI$5:AI157)&gt;0.01,"",IF(MissFill!AI155/SUM(MissFill!AI$5:AI157)&gt;0.01,"",IF(MissFill!AI154/SUM(MissFill!AI$5:AI157)&gt;0.01,"",DateEnded_5Day!$A154)))))))</f>
        <v>44499</v>
      </c>
      <c r="AK154" s="13">
        <f>IF($A154&lt;='All Results'!$B$4,"",IF(SUM(MissFill!AJ$5:AJ157)=0,"",(IF(MissFill!AJ157/SUM(MissFill!AJ$5:AJ157)&gt;0.01,"",IF(MissFill!AJ156/SUM(MissFill!AJ$5:AJ157)&gt;0.01,"",IF(MissFill!AJ155/SUM(MissFill!AJ$5:AJ157)&gt;0.01,"",IF(MissFill!AJ154/SUM(MissFill!AJ$5:AJ157)&gt;0.01,"",DateEnded_5Day!$A154)))))))</f>
        <v>44499</v>
      </c>
      <c r="AL154" s="13">
        <f>IF($A154&lt;='All Results'!$B$4,"",IF(SUM(MissFill!AK$5:AK157)=0,"",(IF(MissFill!AK157/SUM(MissFill!AK$5:AK157)&gt;0.01,"",IF(MissFill!AK156/SUM(MissFill!AK$5:AK157)&gt;0.01,"",IF(MissFill!AK155/SUM(MissFill!AK$5:AK157)&gt;0.01,"",IF(MissFill!AK154/SUM(MissFill!AK$5:AK157)&gt;0.01,"",DateEnded_5Day!$A154)))))))</f>
        <v>44499</v>
      </c>
      <c r="AM154" s="13">
        <f>IF($A154&lt;='All Results'!$B$4,"",IF(SUM(MissFill!AL$5:AL157)=0,"",(IF(MissFill!AL157/SUM(MissFill!AL$5:AL157)&gt;0.01,"",IF(MissFill!AL156/SUM(MissFill!AL$5:AL157)&gt;0.01,"",IF(MissFill!AL155/SUM(MissFill!AL$5:AL157)&gt;0.01,"",IF(MissFill!AL154/SUM(MissFill!AL$5:AL157)&gt;0.01,"",DateEnded_5Day!$A154)))))))</f>
        <v>44499</v>
      </c>
      <c r="AN154" s="13">
        <f>IF($A154&lt;='All Results'!$B$4,"",IF(SUM(MissFill!AM$5:AM157)=0,"",(IF(MissFill!AM157/SUM(MissFill!AM$5:AM157)&gt;0.01,"",IF(MissFill!AM156/SUM(MissFill!AM$5:AM157)&gt;0.01,"",IF(MissFill!AM155/SUM(MissFill!AM$5:AM157)&gt;0.01,"",IF(MissFill!AM154/SUM(MissFill!AM$5:AM157)&gt;0.01,"",DateEnded_5Day!$A154)))))))</f>
        <v>44499</v>
      </c>
      <c r="AO154" s="13">
        <f>IF($A154&lt;='All Results'!$B$4,"",IF(SUM(MissFill!AN$5:AN157)=0,"",(IF(MissFill!AN157/SUM(MissFill!AN$5:AN157)&gt;0.01,"",IF(MissFill!AN156/SUM(MissFill!AN$5:AN157)&gt;0.01,"",IF(MissFill!AN155/SUM(MissFill!AN$5:AN157)&gt;0.01,"",IF(MissFill!AN154/SUM(MissFill!AN$5:AN157)&gt;0.01,"",DateEnded_5Day!$A154)))))))</f>
        <v>44499</v>
      </c>
      <c r="AP154" s="13">
        <f>IF($A154&lt;='All Results'!$B$4,"",IF(SUM(MissFill!AO$5:AO157)=0,"",(IF(MissFill!AO157/SUM(MissFill!AO$5:AO157)&gt;0.01,"",IF(MissFill!AO156/SUM(MissFill!AO$5:AO157)&gt;0.01,"",IF(MissFill!AO155/SUM(MissFill!AO$5:AO157)&gt;0.01,"",IF(MissFill!AO154/SUM(MissFill!AO$5:AO157)&gt;0.01,"",DateEnded_5Day!$A154)))))))</f>
        <v>44499</v>
      </c>
      <c r="AQ154" s="13">
        <f>IF($A154&lt;='All Results'!$B$4,"",IF(SUM(MissFill!AP$5:AP157)=0,"",(IF(MissFill!AP157/SUM(MissFill!AP$5:AP157)&gt;0.01,"",IF(MissFill!AP156/SUM(MissFill!AP$5:AP157)&gt;0.01,"",IF(MissFill!AP155/SUM(MissFill!AP$5:AP157)&gt;0.01,"",IF(MissFill!AP154/SUM(MissFill!AP$5:AP157)&gt;0.01,"",DateEnded_5Day!$A154)))))))</f>
        <v>44499</v>
      </c>
      <c r="AR154" s="13">
        <f>IF($A154&lt;='All Results'!$B$4,"",IF(SUM(MissFill!AQ$5:AQ157)=0,"",(IF(MissFill!AQ157/SUM(MissFill!AQ$5:AQ157)&gt;0.01,"",IF(MissFill!AQ156/SUM(MissFill!AQ$5:AQ157)&gt;0.01,"",IF(MissFill!AQ155/SUM(MissFill!AQ$5:AQ157)&gt;0.01,"",IF(MissFill!AQ154/SUM(MissFill!AQ$5:AQ157)&gt;0.01,"",DateEnded_5Day!$A154)))))))</f>
        <v>44499</v>
      </c>
      <c r="AS154" s="13">
        <f>IF($A154&lt;='All Results'!$B$4,"",IF(SUM(MissFill!AR$5:AR157)=0,"",(IF(MissFill!AR157/SUM(MissFill!AR$5:AR157)&gt;0.01,"",IF(MissFill!AR156/SUM(MissFill!AR$5:AR157)&gt;0.01,"",IF(MissFill!AR155/SUM(MissFill!AR$5:AR157)&gt;0.01,"",IF(MissFill!AR154/SUM(MissFill!AR$5:AR157)&gt;0.01,"",DateEnded_5Day!$A154)))))))</f>
        <v>44499</v>
      </c>
      <c r="AT154" s="13">
        <f>IF($A154&lt;='All Results'!$B$4,"",IF(SUM(MissFill!AS$5:AS157)=0,"",(IF(MissFill!AS157/SUM(MissFill!AS$5:AS157)&gt;0.01,"",IF(MissFill!AS156/SUM(MissFill!AS$5:AS157)&gt;0.01,"",IF(MissFill!AS155/SUM(MissFill!AS$5:AS157)&gt;0.01,"",IF(MissFill!AS154/SUM(MissFill!AS$5:AS157)&gt;0.01,"",DateEnded_5Day!$A154)))))))</f>
        <v>44499</v>
      </c>
      <c r="AU154" s="13">
        <f>IF($A154&lt;='All Results'!$B$4,"",IF(SUM(MissFill!AT$5:AT157)=0,"",(IF(MissFill!AT157/SUM(MissFill!AT$5:AT157)&gt;0.01,"",IF(MissFill!AT156/SUM(MissFill!AT$5:AT157)&gt;0.01,"",IF(MissFill!AT155/SUM(MissFill!AT$5:AT157)&gt;0.01,"",IF(MissFill!AT154/SUM(MissFill!AT$5:AT157)&gt;0.01,"",DateEnded_5Day!$A154)))))))</f>
        <v>44499</v>
      </c>
      <c r="AV154" s="13">
        <f>IF($A154&lt;='All Results'!$B$4,"",IF(SUM(MissFill!AU$5:AU157)=0,"",(IF(MissFill!AU157/SUM(MissFill!AU$5:AU157)&gt;0.01,"",IF(MissFill!AU156/SUM(MissFill!AU$5:AU157)&gt;0.01,"",IF(MissFill!AU155/SUM(MissFill!AU$5:AU157)&gt;0.01,"",IF(MissFill!AU154/SUM(MissFill!AU$5:AU157)&gt;0.01,"",DateEnded_5Day!$A154)))))))</f>
        <v>44499</v>
      </c>
      <c r="AW154" s="13">
        <f>IF($A154&lt;='All Results'!$B$4,"",IF(SUM(MissFill!AV$5:AV157)=0,"",(IF(MissFill!AV157/SUM(MissFill!AV$5:AV157)&gt;0.01,"",IF(MissFill!AV156/SUM(MissFill!AV$5:AV157)&gt;0.01,"",IF(MissFill!AV155/SUM(MissFill!AV$5:AV157)&gt;0.01,"",IF(MissFill!AV154/SUM(MissFill!AV$5:AV157)&gt;0.01,"",DateEnded_5Day!$A154)))))))</f>
        <v>44499</v>
      </c>
      <c r="AX154" s="13">
        <f>IF($A154&lt;='All Results'!$B$4,"",IF(SUM(MissFill!AW$5:AW157)=0,"",(IF(MissFill!AW157/SUM(MissFill!AW$5:AW157)&gt;0.01,"",IF(MissFill!AW156/SUM(MissFill!AW$5:AW157)&gt;0.01,"",IF(MissFill!AW155/SUM(MissFill!AW$5:AW157)&gt;0.01,"",IF(MissFill!AW154/SUM(MissFill!AW$5:AW157)&gt;0.01,"",DateEnded_5Day!$A154)))))))</f>
        <v>44499</v>
      </c>
    </row>
    <row r="155" spans="1:50" x14ac:dyDescent="0.25">
      <c r="A155" s="8">
        <v>44500</v>
      </c>
      <c r="B155" s="11">
        <v>304</v>
      </c>
      <c r="C155" s="13">
        <f>IF($A155&lt;='All Results'!$B$4,"",IF(SUM(MissFill!B$5:B158)=0,"",(IF(MissFill!B158/SUM(MissFill!B$5:B158)&gt;0.01,"",IF(MissFill!B157/SUM(MissFill!B$5:B158)&gt;0.01,"",IF(MissFill!B156/SUM(MissFill!B$5:B158)&gt;0.01,"",IF(MissFill!B155/SUM(MissFill!B$5:B158)&gt;0.01,"",DateEnded_5Day!$A155)))))))</f>
        <v>44500</v>
      </c>
      <c r="D155" s="13">
        <f>IF($A155&lt;='All Results'!$B$4,"",IF(SUM(MissFill!C$5:C158)=0,"",(IF(MissFill!C158/SUM(MissFill!C$5:C158)&gt;0.01,"",IF(MissFill!C157/SUM(MissFill!C$5:C158)&gt;0.01,"",IF(MissFill!C156/SUM(MissFill!C$5:C158)&gt;0.01,"",IF(MissFill!C155/SUM(MissFill!C$5:C158)&gt;0.01,"",DateEnded_5Day!$A155)))))))</f>
        <v>44500</v>
      </c>
      <c r="E155" s="13">
        <f>IF($A155&lt;='All Results'!$B$4,"",IF(SUM(MissFill!D$5:D158)=0,"",(IF(MissFill!D158/SUM(MissFill!D$5:D158)&gt;0.01,"",IF(MissFill!D157/SUM(MissFill!D$5:D158)&gt;0.01,"",IF(MissFill!D156/SUM(MissFill!D$5:D158)&gt;0.01,"",IF(MissFill!D155/SUM(MissFill!D$5:D158)&gt;0.01,"",DateEnded_5Day!$A155)))))))</f>
        <v>44500</v>
      </c>
      <c r="F155" s="13">
        <f>IF($A155&lt;='All Results'!$B$4,"",IF(SUM(MissFill!E$5:E158)=0,"",(IF(MissFill!E158/SUM(MissFill!E$5:E158)&gt;0.01,"",IF(MissFill!E157/SUM(MissFill!E$5:E158)&gt;0.01,"",IF(MissFill!E156/SUM(MissFill!E$5:E158)&gt;0.01,"",IF(MissFill!E155/SUM(MissFill!E$5:E158)&gt;0.01,"",DateEnded_5Day!$A155)))))))</f>
        <v>44500</v>
      </c>
      <c r="G155" s="13">
        <f>IF($A155&lt;='All Results'!$B$4,"",IF(SUM(MissFill!F$5:F158)=0,"",(IF(MissFill!F158/SUM(MissFill!F$5:F158)&gt;0.01,"",IF(MissFill!F157/SUM(MissFill!F$5:F158)&gt;0.01,"",IF(MissFill!F156/SUM(MissFill!F$5:F158)&gt;0.01,"",IF(MissFill!F155/SUM(MissFill!F$5:F158)&gt;0.01,"",DateEnded_5Day!$A155)))))))</f>
        <v>44500</v>
      </c>
      <c r="H155" s="13">
        <f>IF($A155&lt;='All Results'!$B$4,"",IF(SUM(MissFill!G$5:G158)=0,"",(IF(MissFill!G158/SUM(MissFill!G$5:G158)&gt;0.01,"",IF(MissFill!G157/SUM(MissFill!G$5:G158)&gt;0.01,"",IF(MissFill!G156/SUM(MissFill!G$5:G158)&gt;0.01,"",IF(MissFill!G155/SUM(MissFill!G$5:G158)&gt;0.01,"",DateEnded_5Day!$A155)))))))</f>
        <v>44500</v>
      </c>
      <c r="I155" s="13">
        <f>IF($A155&lt;='All Results'!$B$4,"",IF(SUM(MissFill!H$5:H158)=0,"",(IF(MissFill!H158/SUM(MissFill!H$5:H158)&gt;0.01,"",IF(MissFill!H157/SUM(MissFill!H$5:H158)&gt;0.01,"",IF(MissFill!H156/SUM(MissFill!H$5:H158)&gt;0.01,"",IF(MissFill!H155/SUM(MissFill!H$5:H158)&gt;0.01,"",DateEnded_5Day!$A155)))))))</f>
        <v>44500</v>
      </c>
      <c r="J155" s="13">
        <f>IF($A155&lt;='All Results'!$B$4,"",IF(SUM(MissFill!I$5:I158)=0,"",(IF(MissFill!I158/SUM(MissFill!I$5:I158)&gt;0.01,"",IF(MissFill!I157/SUM(MissFill!I$5:I158)&gt;0.01,"",IF(MissFill!I156/SUM(MissFill!I$5:I158)&gt;0.01,"",IF(MissFill!I155/SUM(MissFill!I$5:I158)&gt;0.01,"",DateEnded_5Day!$A155)))))))</f>
        <v>44500</v>
      </c>
      <c r="K155" s="13">
        <f>IF($A155&lt;='All Results'!$B$4,"",IF(SUM(MissFill!J$5:J158)=0,"",(IF(MissFill!J158/SUM(MissFill!J$5:J158)&gt;0.01,"",IF(MissFill!J157/SUM(MissFill!J$5:J158)&gt;0.01,"",IF(MissFill!J156/SUM(MissFill!J$5:J158)&gt;0.01,"",IF(MissFill!J155/SUM(MissFill!J$5:J158)&gt;0.01,"",DateEnded_5Day!$A155)))))))</f>
        <v>44500</v>
      </c>
      <c r="L155" s="13">
        <f>IF($A155&lt;='All Results'!$B$4,"",IF(SUM(MissFill!K$5:K158)=0,"",(IF(MissFill!K158/SUM(MissFill!K$5:K158)&gt;0.01,"",IF(MissFill!K157/SUM(MissFill!K$5:K158)&gt;0.01,"",IF(MissFill!K156/SUM(MissFill!K$5:K158)&gt;0.01,"",IF(MissFill!K155/SUM(MissFill!K$5:K158)&gt;0.01,"",DateEnded_5Day!$A155)))))))</f>
        <v>44500</v>
      </c>
      <c r="M155" s="13">
        <f>IF($A155&lt;='All Results'!$B$4,"",IF(SUM(MissFill!L$5:L158)=0,"",(IF(MissFill!L158/SUM(MissFill!L$5:L158)&gt;0.01,"",IF(MissFill!L157/SUM(MissFill!L$5:L158)&gt;0.01,"",IF(MissFill!L156/SUM(MissFill!L$5:L158)&gt;0.01,"",IF(MissFill!L155/SUM(MissFill!L$5:L158)&gt;0.01,"",DateEnded_5Day!$A155)))))))</f>
        <v>44500</v>
      </c>
      <c r="N155" s="13">
        <f>IF($A155&lt;='All Results'!$B$4,"",IF(SUM(MissFill!M$5:M158)=0,"",(IF(MissFill!M158/SUM(MissFill!M$5:M158)&gt;0.01,"",IF(MissFill!M157/SUM(MissFill!M$5:M158)&gt;0.01,"",IF(MissFill!M156/SUM(MissFill!M$5:M158)&gt;0.01,"",IF(MissFill!M155/SUM(MissFill!M$5:M158)&gt;0.01,"",DateEnded_5Day!$A155)))))))</f>
        <v>44500</v>
      </c>
      <c r="O155" s="13">
        <f>IF($A155&lt;='All Results'!$B$4,"",IF(SUM(MissFill!N$5:N158)=0,"",(IF(MissFill!N158/SUM(MissFill!N$5:N158)&gt;0.01,"",IF(MissFill!N157/SUM(MissFill!N$5:N158)&gt;0.01,"",IF(MissFill!N156/SUM(MissFill!N$5:N158)&gt;0.01,"",IF(MissFill!N155/SUM(MissFill!N$5:N158)&gt;0.01,"",DateEnded_5Day!$A155)))))))</f>
        <v>44500</v>
      </c>
      <c r="P155" s="13">
        <f>IF($A155&lt;='All Results'!$B$4,"",IF(SUM(MissFill!O$5:O158)=0,"",(IF(MissFill!O158/SUM(MissFill!O$5:O158)&gt;0.01,"",IF(MissFill!O157/SUM(MissFill!O$5:O158)&gt;0.01,"",IF(MissFill!O156/SUM(MissFill!O$5:O158)&gt;0.01,"",IF(MissFill!O155/SUM(MissFill!O$5:O158)&gt;0.01,"",DateEnded_5Day!$A155)))))))</f>
        <v>44500</v>
      </c>
      <c r="Q155" s="13">
        <f>IF($A155&lt;='All Results'!$B$4,"",IF(SUM(MissFill!P$5:P158)=0,"",(IF(MissFill!P158/SUM(MissFill!P$5:P158)&gt;0.01,"",IF(MissFill!P157/SUM(MissFill!P$5:P158)&gt;0.01,"",IF(MissFill!P156/SUM(MissFill!P$5:P158)&gt;0.01,"",IF(MissFill!P155/SUM(MissFill!P$5:P158)&gt;0.01,"",DateEnded_5Day!$A155)))))))</f>
        <v>44500</v>
      </c>
      <c r="R155" s="13">
        <f>IF($A155&lt;='All Results'!$B$4,"",IF(SUM(MissFill!Q$5:Q158)=0,"",(IF(MissFill!Q158/SUM(MissFill!Q$5:Q158)&gt;0.01,"",IF(MissFill!Q157/SUM(MissFill!Q$5:Q158)&gt;0.01,"",IF(MissFill!Q156/SUM(MissFill!Q$5:Q158)&gt;0.01,"",IF(MissFill!Q155/SUM(MissFill!Q$5:Q158)&gt;0.01,"",DateEnded_5Day!$A155)))))))</f>
        <v>44500</v>
      </c>
      <c r="S155" s="13">
        <f>IF($A155&lt;='All Results'!$B$4,"",IF(SUM(MissFill!R$5:R158)=0,"",(IF(MissFill!R158/SUM(MissFill!R$5:R158)&gt;0.01,"",IF(MissFill!R157/SUM(MissFill!R$5:R158)&gt;0.01,"",IF(MissFill!R156/SUM(MissFill!R$5:R158)&gt;0.01,"",IF(MissFill!R155/SUM(MissFill!R$5:R158)&gt;0.01,"",DateEnded_5Day!$A155)))))))</f>
        <v>44500</v>
      </c>
      <c r="T155" s="13">
        <f>IF($A155&lt;='All Results'!$B$4,"",IF(SUM(MissFill!S$5:S158)=0,"",(IF(MissFill!S158/SUM(MissFill!S$5:S158)&gt;0.01,"",IF(MissFill!S157/SUM(MissFill!S$5:S158)&gt;0.01,"",IF(MissFill!S156/SUM(MissFill!S$5:S158)&gt;0.01,"",IF(MissFill!S155/SUM(MissFill!S$5:S158)&gt;0.01,"",DateEnded_5Day!$A155)))))))</f>
        <v>44500</v>
      </c>
      <c r="U155" s="13">
        <f>IF($A155&lt;='All Results'!$B$4,"",IF(SUM(MissFill!T$5:T158)=0,"",(IF(MissFill!T158/SUM(MissFill!T$5:T158)&gt;0.01,"",IF(MissFill!T157/SUM(MissFill!T$5:T158)&gt;0.01,"",IF(MissFill!T156/SUM(MissFill!T$5:T158)&gt;0.01,"",IF(MissFill!T155/SUM(MissFill!T$5:T158)&gt;0.01,"",DateEnded_5Day!$A155)))))))</f>
        <v>44500</v>
      </c>
      <c r="V155" s="13">
        <f>IF($A155&lt;='All Results'!$B$4,"",IF(SUM(MissFill!U$5:U158)=0,"",(IF(MissFill!U158/SUM(MissFill!U$5:U158)&gt;0.01,"",IF(MissFill!U157/SUM(MissFill!U$5:U158)&gt;0.01,"",IF(MissFill!U156/SUM(MissFill!U$5:U158)&gt;0.01,"",IF(MissFill!U155/SUM(MissFill!U$5:U158)&gt;0.01,"",DateEnded_5Day!$A155)))))))</f>
        <v>44500</v>
      </c>
      <c r="W155" s="13">
        <f>IF($A155&lt;='All Results'!$B$4,"",IF(SUM(MissFill!V$5:V158)=0,"",(IF(MissFill!V158/SUM(MissFill!V$5:V158)&gt;0.01,"",IF(MissFill!V157/SUM(MissFill!V$5:V158)&gt;0.01,"",IF(MissFill!V156/SUM(MissFill!V$5:V158)&gt;0.01,"",IF(MissFill!V155/SUM(MissFill!V$5:V158)&gt;0.01,"",DateEnded_5Day!$A155)))))))</f>
        <v>44500</v>
      </c>
      <c r="X155" s="13">
        <f>IF($A155&lt;='All Results'!$B$4,"",IF(SUM(MissFill!W$5:W158)=0,"",(IF(MissFill!W158/SUM(MissFill!W$5:W158)&gt;0.01,"",IF(MissFill!W157/SUM(MissFill!W$5:W158)&gt;0.01,"",IF(MissFill!W156/SUM(MissFill!W$5:W158)&gt;0.01,"",IF(MissFill!W155/SUM(MissFill!W$5:W158)&gt;0.01,"",DateEnded_5Day!$A155)))))))</f>
        <v>44500</v>
      </c>
      <c r="Y155" s="13">
        <f>IF($A155&lt;='All Results'!$B$4,"",IF(SUM(MissFill!X$5:X158)=0,"",(IF(MissFill!X158/SUM(MissFill!X$5:X158)&gt;0.01,"",IF(MissFill!X157/SUM(MissFill!X$5:X158)&gt;0.01,"",IF(MissFill!X156/SUM(MissFill!X$5:X158)&gt;0.01,"",IF(MissFill!X155/SUM(MissFill!X$5:X158)&gt;0.01,"",DateEnded_5Day!$A155)))))))</f>
        <v>44500</v>
      </c>
      <c r="Z155" s="13">
        <f>IF($A155&lt;='All Results'!$B$4,"",IF(SUM(MissFill!Y$5:Y158)=0,"",(IF(MissFill!Y158/SUM(MissFill!Y$5:Y158)&gt;0.01,"",IF(MissFill!Y157/SUM(MissFill!Y$5:Y158)&gt;0.01,"",IF(MissFill!Y156/SUM(MissFill!Y$5:Y158)&gt;0.01,"",IF(MissFill!Y155/SUM(MissFill!Y$5:Y158)&gt;0.01,"",DateEnded_5Day!$A155)))))))</f>
        <v>44500</v>
      </c>
      <c r="AA155" s="13">
        <f>IF($A155&lt;='All Results'!$B$4,"",IF(SUM(MissFill!Z$5:Z158)=0,"",(IF(MissFill!Z158/SUM(MissFill!Z$5:Z158)&gt;0.01,"",IF(MissFill!Z157/SUM(MissFill!Z$5:Z158)&gt;0.01,"",IF(MissFill!Z156/SUM(MissFill!Z$5:Z158)&gt;0.01,"",IF(MissFill!Z155/SUM(MissFill!Z$5:Z158)&gt;0.01,"",DateEnded_5Day!$A155)))))))</f>
        <v>44500</v>
      </c>
      <c r="AB155" s="13">
        <f>IF($A155&lt;='All Results'!$B$4,"",IF(SUM(MissFill!AA$5:AA158)=0,"",(IF(MissFill!AA158/SUM(MissFill!AA$5:AA158)&gt;0.01,"",IF(MissFill!AA157/SUM(MissFill!AA$5:AA158)&gt;0.01,"",IF(MissFill!AA156/SUM(MissFill!AA$5:AA158)&gt;0.01,"",IF(MissFill!AA155/SUM(MissFill!AA$5:AA158)&gt;0.01,"",DateEnded_5Day!$A155)))))))</f>
        <v>44500</v>
      </c>
      <c r="AC155" s="13">
        <f>IF($A155&lt;='All Results'!$B$4,"",IF(SUM(MissFill!AB$5:AB158)=0,"",(IF(MissFill!AB158/SUM(MissFill!AB$5:AB158)&gt;0.01,"",IF(MissFill!AB157/SUM(MissFill!AB$5:AB158)&gt;0.01,"",IF(MissFill!AB156/SUM(MissFill!AB$5:AB158)&gt;0.01,"",IF(MissFill!AB155/SUM(MissFill!AB$5:AB158)&gt;0.01,"",DateEnded_5Day!$A155)))))))</f>
        <v>44500</v>
      </c>
      <c r="AD155" s="13">
        <f>IF($A155&lt;='All Results'!$B$4,"",IF(SUM(MissFill!AC$5:AC158)=0,"",(IF(MissFill!AC158/SUM(MissFill!AC$5:AC158)&gt;0.01,"",IF(MissFill!AC157/SUM(MissFill!AC$5:AC158)&gt;0.01,"",IF(MissFill!AC156/SUM(MissFill!AC$5:AC158)&gt;0.01,"",IF(MissFill!AC155/SUM(MissFill!AC$5:AC158)&gt;0.01,"",DateEnded_5Day!$A155)))))))</f>
        <v>44500</v>
      </c>
      <c r="AE155" s="13">
        <f>IF($A155&lt;='All Results'!$B$4,"",IF(SUM(MissFill!AD$5:AD158)=0,"",(IF(MissFill!AD158/SUM(MissFill!AD$5:AD158)&gt;0.01,"",IF(MissFill!AD157/SUM(MissFill!AD$5:AD158)&gt;0.01,"",IF(MissFill!AD156/SUM(MissFill!AD$5:AD158)&gt;0.01,"",IF(MissFill!AD155/SUM(MissFill!AD$5:AD158)&gt;0.01,"",DateEnded_5Day!$A155)))))))</f>
        <v>44500</v>
      </c>
      <c r="AF155" s="13">
        <f>IF($A155&lt;='All Results'!$B$4,"",IF(SUM(MissFill!AE$5:AE158)=0,"",(IF(MissFill!AE158/SUM(MissFill!AE$5:AE158)&gt;0.01,"",IF(MissFill!AE157/SUM(MissFill!AE$5:AE158)&gt;0.01,"",IF(MissFill!AE156/SUM(MissFill!AE$5:AE158)&gt;0.01,"",IF(MissFill!AE155/SUM(MissFill!AE$5:AE158)&gt;0.01,"",DateEnded_5Day!$A155)))))))</f>
        <v>44500</v>
      </c>
      <c r="AG155" s="13">
        <f>IF($A155&lt;='All Results'!$B$4,"",IF(SUM(MissFill!AF$5:AF158)=0,"",(IF(MissFill!AF158/SUM(MissFill!AF$5:AF158)&gt;0.01,"",IF(MissFill!AF157/SUM(MissFill!AF$5:AF158)&gt;0.01,"",IF(MissFill!AF156/SUM(MissFill!AF$5:AF158)&gt;0.01,"",IF(MissFill!AF155/SUM(MissFill!AF$5:AF158)&gt;0.01,"",DateEnded_5Day!$A155)))))))</f>
        <v>44500</v>
      </c>
      <c r="AH155" s="13">
        <f>IF($A155&lt;='All Results'!$B$4,"",IF(SUM(MissFill!AG$5:AG158)=0,"",(IF(MissFill!AG158/SUM(MissFill!AG$5:AG158)&gt;0.01,"",IF(MissFill!AG157/SUM(MissFill!AG$5:AG158)&gt;0.01,"",IF(MissFill!AG156/SUM(MissFill!AG$5:AG158)&gt;0.01,"",IF(MissFill!AG155/SUM(MissFill!AG$5:AG158)&gt;0.01,"",DateEnded_5Day!$A155)))))))</f>
        <v>44500</v>
      </c>
      <c r="AI155" s="13">
        <f>IF($A155&lt;='All Results'!$B$4,"",IF(SUM(MissFill!AH$5:AH158)=0,"",(IF(MissFill!AH158/SUM(MissFill!AH$5:AH158)&gt;0.01,"",IF(MissFill!AH157/SUM(MissFill!AH$5:AH158)&gt;0.01,"",IF(MissFill!AH156/SUM(MissFill!AH$5:AH158)&gt;0.01,"",IF(MissFill!AH155/SUM(MissFill!AH$5:AH158)&gt;0.01,"",DateEnded_5Day!$A155)))))))</f>
        <v>44500</v>
      </c>
      <c r="AJ155" s="13">
        <f>IF($A155&lt;='All Results'!$B$4,"",IF(SUM(MissFill!AI$5:AI158)=0,"",(IF(MissFill!AI158/SUM(MissFill!AI$5:AI158)&gt;0.01,"",IF(MissFill!AI157/SUM(MissFill!AI$5:AI158)&gt;0.01,"",IF(MissFill!AI156/SUM(MissFill!AI$5:AI158)&gt;0.01,"",IF(MissFill!AI155/SUM(MissFill!AI$5:AI158)&gt;0.01,"",DateEnded_5Day!$A155)))))))</f>
        <v>44500</v>
      </c>
      <c r="AK155" s="13">
        <f>IF($A155&lt;='All Results'!$B$4,"",IF(SUM(MissFill!AJ$5:AJ158)=0,"",(IF(MissFill!AJ158/SUM(MissFill!AJ$5:AJ158)&gt;0.01,"",IF(MissFill!AJ157/SUM(MissFill!AJ$5:AJ158)&gt;0.01,"",IF(MissFill!AJ156/SUM(MissFill!AJ$5:AJ158)&gt;0.01,"",IF(MissFill!AJ155/SUM(MissFill!AJ$5:AJ158)&gt;0.01,"",DateEnded_5Day!$A155)))))))</f>
        <v>44500</v>
      </c>
      <c r="AL155" s="13">
        <f>IF($A155&lt;='All Results'!$B$4,"",IF(SUM(MissFill!AK$5:AK158)=0,"",(IF(MissFill!AK158/SUM(MissFill!AK$5:AK158)&gt;0.01,"",IF(MissFill!AK157/SUM(MissFill!AK$5:AK158)&gt;0.01,"",IF(MissFill!AK156/SUM(MissFill!AK$5:AK158)&gt;0.01,"",IF(MissFill!AK155/SUM(MissFill!AK$5:AK158)&gt;0.01,"",DateEnded_5Day!$A155)))))))</f>
        <v>44500</v>
      </c>
      <c r="AM155" s="13">
        <f>IF($A155&lt;='All Results'!$B$4,"",IF(SUM(MissFill!AL$5:AL158)=0,"",(IF(MissFill!AL158/SUM(MissFill!AL$5:AL158)&gt;0.01,"",IF(MissFill!AL157/SUM(MissFill!AL$5:AL158)&gt;0.01,"",IF(MissFill!AL156/SUM(MissFill!AL$5:AL158)&gt;0.01,"",IF(MissFill!AL155/SUM(MissFill!AL$5:AL158)&gt;0.01,"",DateEnded_5Day!$A155)))))))</f>
        <v>44500</v>
      </c>
      <c r="AN155" s="13">
        <f>IF($A155&lt;='All Results'!$B$4,"",IF(SUM(MissFill!AM$5:AM158)=0,"",(IF(MissFill!AM158/SUM(MissFill!AM$5:AM158)&gt;0.01,"",IF(MissFill!AM157/SUM(MissFill!AM$5:AM158)&gt;0.01,"",IF(MissFill!AM156/SUM(MissFill!AM$5:AM158)&gt;0.01,"",IF(MissFill!AM155/SUM(MissFill!AM$5:AM158)&gt;0.01,"",DateEnded_5Day!$A155)))))))</f>
        <v>44500</v>
      </c>
      <c r="AO155" s="13">
        <f>IF($A155&lt;='All Results'!$B$4,"",IF(SUM(MissFill!AN$5:AN158)=0,"",(IF(MissFill!AN158/SUM(MissFill!AN$5:AN158)&gt;0.01,"",IF(MissFill!AN157/SUM(MissFill!AN$5:AN158)&gt;0.01,"",IF(MissFill!AN156/SUM(MissFill!AN$5:AN158)&gt;0.01,"",IF(MissFill!AN155/SUM(MissFill!AN$5:AN158)&gt;0.01,"",DateEnded_5Day!$A155)))))))</f>
        <v>44500</v>
      </c>
      <c r="AP155" s="13">
        <f>IF($A155&lt;='All Results'!$B$4,"",IF(SUM(MissFill!AO$5:AO158)=0,"",(IF(MissFill!AO158/SUM(MissFill!AO$5:AO158)&gt;0.01,"",IF(MissFill!AO157/SUM(MissFill!AO$5:AO158)&gt;0.01,"",IF(MissFill!AO156/SUM(MissFill!AO$5:AO158)&gt;0.01,"",IF(MissFill!AO155/SUM(MissFill!AO$5:AO158)&gt;0.01,"",DateEnded_5Day!$A155)))))))</f>
        <v>44500</v>
      </c>
      <c r="AQ155" s="13">
        <f>IF($A155&lt;='All Results'!$B$4,"",IF(SUM(MissFill!AP$5:AP158)=0,"",(IF(MissFill!AP158/SUM(MissFill!AP$5:AP158)&gt;0.01,"",IF(MissFill!AP157/SUM(MissFill!AP$5:AP158)&gt;0.01,"",IF(MissFill!AP156/SUM(MissFill!AP$5:AP158)&gt;0.01,"",IF(MissFill!AP155/SUM(MissFill!AP$5:AP158)&gt;0.01,"",DateEnded_5Day!$A155)))))))</f>
        <v>44500</v>
      </c>
      <c r="AR155" s="13">
        <f>IF($A155&lt;='All Results'!$B$4,"",IF(SUM(MissFill!AQ$5:AQ158)=0,"",(IF(MissFill!AQ158/SUM(MissFill!AQ$5:AQ158)&gt;0.01,"",IF(MissFill!AQ157/SUM(MissFill!AQ$5:AQ158)&gt;0.01,"",IF(MissFill!AQ156/SUM(MissFill!AQ$5:AQ158)&gt;0.01,"",IF(MissFill!AQ155/SUM(MissFill!AQ$5:AQ158)&gt;0.01,"",DateEnded_5Day!$A155)))))))</f>
        <v>44500</v>
      </c>
      <c r="AS155" s="13">
        <f>IF($A155&lt;='All Results'!$B$4,"",IF(SUM(MissFill!AR$5:AR158)=0,"",(IF(MissFill!AR158/SUM(MissFill!AR$5:AR158)&gt;0.01,"",IF(MissFill!AR157/SUM(MissFill!AR$5:AR158)&gt;0.01,"",IF(MissFill!AR156/SUM(MissFill!AR$5:AR158)&gt;0.01,"",IF(MissFill!AR155/SUM(MissFill!AR$5:AR158)&gt;0.01,"",DateEnded_5Day!$A155)))))))</f>
        <v>44500</v>
      </c>
      <c r="AT155" s="13">
        <f>IF($A155&lt;='All Results'!$B$4,"",IF(SUM(MissFill!AS$5:AS158)=0,"",(IF(MissFill!AS158/SUM(MissFill!AS$5:AS158)&gt;0.01,"",IF(MissFill!AS157/SUM(MissFill!AS$5:AS158)&gt;0.01,"",IF(MissFill!AS156/SUM(MissFill!AS$5:AS158)&gt;0.01,"",IF(MissFill!AS155/SUM(MissFill!AS$5:AS158)&gt;0.01,"",DateEnded_5Day!$A155)))))))</f>
        <v>44500</v>
      </c>
      <c r="AU155" s="13">
        <f>IF($A155&lt;='All Results'!$B$4,"",IF(SUM(MissFill!AT$5:AT158)=0,"",(IF(MissFill!AT158/SUM(MissFill!AT$5:AT158)&gt;0.01,"",IF(MissFill!AT157/SUM(MissFill!AT$5:AT158)&gt;0.01,"",IF(MissFill!AT156/SUM(MissFill!AT$5:AT158)&gt;0.01,"",IF(MissFill!AT155/SUM(MissFill!AT$5:AT158)&gt;0.01,"",DateEnded_5Day!$A155)))))))</f>
        <v>44500</v>
      </c>
      <c r="AV155" s="13">
        <f>IF($A155&lt;='All Results'!$B$4,"",IF(SUM(MissFill!AU$5:AU158)=0,"",(IF(MissFill!AU158/SUM(MissFill!AU$5:AU158)&gt;0.01,"",IF(MissFill!AU157/SUM(MissFill!AU$5:AU158)&gt;0.01,"",IF(MissFill!AU156/SUM(MissFill!AU$5:AU158)&gt;0.01,"",IF(MissFill!AU155/SUM(MissFill!AU$5:AU158)&gt;0.01,"",DateEnded_5Day!$A155)))))))</f>
        <v>44500</v>
      </c>
      <c r="AW155" s="13">
        <f>IF($A155&lt;='All Results'!$B$4,"",IF(SUM(MissFill!AV$5:AV158)=0,"",(IF(MissFill!AV158/SUM(MissFill!AV$5:AV158)&gt;0.01,"",IF(MissFill!AV157/SUM(MissFill!AV$5:AV158)&gt;0.01,"",IF(MissFill!AV156/SUM(MissFill!AV$5:AV158)&gt;0.01,"",IF(MissFill!AV155/SUM(MissFill!AV$5:AV158)&gt;0.01,"",DateEnded_5Day!$A155)))))))</f>
        <v>44500</v>
      </c>
      <c r="AX155" s="13">
        <f>IF($A155&lt;='All Results'!$B$4,"",IF(SUM(MissFill!AW$5:AW158)=0,"",(IF(MissFill!AW158/SUM(MissFill!AW$5:AW158)&gt;0.01,"",IF(MissFill!AW157/SUM(MissFill!AW$5:AW158)&gt;0.01,"",IF(MissFill!AW156/SUM(MissFill!AW$5:AW158)&gt;0.01,"",IF(MissFill!AW155/SUM(MissFill!AW$5:AW158)&gt;0.01,"",DateEnded_5Day!$A155)))))))</f>
        <v>44500</v>
      </c>
    </row>
    <row r="156" spans="1:50" x14ac:dyDescent="0.25">
      <c r="A156" s="8">
        <v>44501</v>
      </c>
      <c r="B156" s="11">
        <v>305</v>
      </c>
      <c r="C156" s="13">
        <f>IF($A156&lt;='All Results'!$B$4,"",IF(SUM(MissFill!B$5:B159)=0,"",(IF(MissFill!B159/SUM(MissFill!B$5:B159)&gt;0.01,"",IF(MissFill!B158/SUM(MissFill!B$5:B159)&gt;0.01,"",IF(MissFill!B157/SUM(MissFill!B$5:B159)&gt;0.01,"",IF(MissFill!B156/SUM(MissFill!B$5:B159)&gt;0.01,"",DateEnded_5Day!$A156)))))))</f>
        <v>44501</v>
      </c>
      <c r="D156" s="13">
        <f>IF($A156&lt;='All Results'!$B$4,"",IF(SUM(MissFill!C$5:C159)=0,"",(IF(MissFill!C159/SUM(MissFill!C$5:C159)&gt;0.01,"",IF(MissFill!C158/SUM(MissFill!C$5:C159)&gt;0.01,"",IF(MissFill!C157/SUM(MissFill!C$5:C159)&gt;0.01,"",IF(MissFill!C156/SUM(MissFill!C$5:C159)&gt;0.01,"",DateEnded_5Day!$A156)))))))</f>
        <v>44501</v>
      </c>
      <c r="E156" s="13">
        <f>IF($A156&lt;='All Results'!$B$4,"",IF(SUM(MissFill!D$5:D159)=0,"",(IF(MissFill!D159/SUM(MissFill!D$5:D159)&gt;0.01,"",IF(MissFill!D158/SUM(MissFill!D$5:D159)&gt;0.01,"",IF(MissFill!D157/SUM(MissFill!D$5:D159)&gt;0.01,"",IF(MissFill!D156/SUM(MissFill!D$5:D159)&gt;0.01,"",DateEnded_5Day!$A156)))))))</f>
        <v>44501</v>
      </c>
      <c r="F156" s="13">
        <f>IF($A156&lt;='All Results'!$B$4,"",IF(SUM(MissFill!E$5:E159)=0,"",(IF(MissFill!E159/SUM(MissFill!E$5:E159)&gt;0.01,"",IF(MissFill!E158/SUM(MissFill!E$5:E159)&gt;0.01,"",IF(MissFill!E157/SUM(MissFill!E$5:E159)&gt;0.01,"",IF(MissFill!E156/SUM(MissFill!E$5:E159)&gt;0.01,"",DateEnded_5Day!$A156)))))))</f>
        <v>44501</v>
      </c>
      <c r="G156" s="13">
        <f>IF($A156&lt;='All Results'!$B$4,"",IF(SUM(MissFill!F$5:F159)=0,"",(IF(MissFill!F159/SUM(MissFill!F$5:F159)&gt;0.01,"",IF(MissFill!F158/SUM(MissFill!F$5:F159)&gt;0.01,"",IF(MissFill!F157/SUM(MissFill!F$5:F159)&gt;0.01,"",IF(MissFill!F156/SUM(MissFill!F$5:F159)&gt;0.01,"",DateEnded_5Day!$A156)))))))</f>
        <v>44501</v>
      </c>
      <c r="H156" s="13">
        <f>IF($A156&lt;='All Results'!$B$4,"",IF(SUM(MissFill!G$5:G159)=0,"",(IF(MissFill!G159/SUM(MissFill!G$5:G159)&gt;0.01,"",IF(MissFill!G158/SUM(MissFill!G$5:G159)&gt;0.01,"",IF(MissFill!G157/SUM(MissFill!G$5:G159)&gt;0.01,"",IF(MissFill!G156/SUM(MissFill!G$5:G159)&gt;0.01,"",DateEnded_5Day!$A156)))))))</f>
        <v>44501</v>
      </c>
      <c r="I156" s="13">
        <f>IF($A156&lt;='All Results'!$B$4,"",IF(SUM(MissFill!H$5:H159)=0,"",(IF(MissFill!H159/SUM(MissFill!H$5:H159)&gt;0.01,"",IF(MissFill!H158/SUM(MissFill!H$5:H159)&gt;0.01,"",IF(MissFill!H157/SUM(MissFill!H$5:H159)&gt;0.01,"",IF(MissFill!H156/SUM(MissFill!H$5:H159)&gt;0.01,"",DateEnded_5Day!$A156)))))))</f>
        <v>44501</v>
      </c>
      <c r="J156" s="13">
        <f>IF($A156&lt;='All Results'!$B$4,"",IF(SUM(MissFill!I$5:I159)=0,"",(IF(MissFill!I159/SUM(MissFill!I$5:I159)&gt;0.01,"",IF(MissFill!I158/SUM(MissFill!I$5:I159)&gt;0.01,"",IF(MissFill!I157/SUM(MissFill!I$5:I159)&gt;0.01,"",IF(MissFill!I156/SUM(MissFill!I$5:I159)&gt;0.01,"",DateEnded_5Day!$A156)))))))</f>
        <v>44501</v>
      </c>
      <c r="K156" s="13">
        <f>IF($A156&lt;='All Results'!$B$4,"",IF(SUM(MissFill!J$5:J159)=0,"",(IF(MissFill!J159/SUM(MissFill!J$5:J159)&gt;0.01,"",IF(MissFill!J158/SUM(MissFill!J$5:J159)&gt;0.01,"",IF(MissFill!J157/SUM(MissFill!J$5:J159)&gt;0.01,"",IF(MissFill!J156/SUM(MissFill!J$5:J159)&gt;0.01,"",DateEnded_5Day!$A156)))))))</f>
        <v>44501</v>
      </c>
      <c r="L156" s="13">
        <f>IF($A156&lt;='All Results'!$B$4,"",IF(SUM(MissFill!K$5:K159)=0,"",(IF(MissFill!K159/SUM(MissFill!K$5:K159)&gt;0.01,"",IF(MissFill!K158/SUM(MissFill!K$5:K159)&gt;0.01,"",IF(MissFill!K157/SUM(MissFill!K$5:K159)&gt;0.01,"",IF(MissFill!K156/SUM(MissFill!K$5:K159)&gt;0.01,"",DateEnded_5Day!$A156)))))))</f>
        <v>44501</v>
      </c>
      <c r="M156" s="13">
        <f>IF($A156&lt;='All Results'!$B$4,"",IF(SUM(MissFill!L$5:L159)=0,"",(IF(MissFill!L159/SUM(MissFill!L$5:L159)&gt;0.01,"",IF(MissFill!L158/SUM(MissFill!L$5:L159)&gt;0.01,"",IF(MissFill!L157/SUM(MissFill!L$5:L159)&gt;0.01,"",IF(MissFill!L156/SUM(MissFill!L$5:L159)&gt;0.01,"",DateEnded_5Day!$A156)))))))</f>
        <v>44501</v>
      </c>
      <c r="N156" s="13">
        <f>IF($A156&lt;='All Results'!$B$4,"",IF(SUM(MissFill!M$5:M159)=0,"",(IF(MissFill!M159/SUM(MissFill!M$5:M159)&gt;0.01,"",IF(MissFill!M158/SUM(MissFill!M$5:M159)&gt;0.01,"",IF(MissFill!M157/SUM(MissFill!M$5:M159)&gt;0.01,"",IF(MissFill!M156/SUM(MissFill!M$5:M159)&gt;0.01,"",DateEnded_5Day!$A156)))))))</f>
        <v>44501</v>
      </c>
      <c r="O156" s="13">
        <f>IF($A156&lt;='All Results'!$B$4,"",IF(SUM(MissFill!N$5:N159)=0,"",(IF(MissFill!N159/SUM(MissFill!N$5:N159)&gt;0.01,"",IF(MissFill!N158/SUM(MissFill!N$5:N159)&gt;0.01,"",IF(MissFill!N157/SUM(MissFill!N$5:N159)&gt;0.01,"",IF(MissFill!N156/SUM(MissFill!N$5:N159)&gt;0.01,"",DateEnded_5Day!$A156)))))))</f>
        <v>44501</v>
      </c>
      <c r="P156" s="13">
        <f>IF($A156&lt;='All Results'!$B$4,"",IF(SUM(MissFill!O$5:O159)=0,"",(IF(MissFill!O159/SUM(MissFill!O$5:O159)&gt;0.01,"",IF(MissFill!O158/SUM(MissFill!O$5:O159)&gt;0.01,"",IF(MissFill!O157/SUM(MissFill!O$5:O159)&gt;0.01,"",IF(MissFill!O156/SUM(MissFill!O$5:O159)&gt;0.01,"",DateEnded_5Day!$A156)))))))</f>
        <v>44501</v>
      </c>
      <c r="Q156" s="13">
        <f>IF($A156&lt;='All Results'!$B$4,"",IF(SUM(MissFill!P$5:P159)=0,"",(IF(MissFill!P159/SUM(MissFill!P$5:P159)&gt;0.01,"",IF(MissFill!P158/SUM(MissFill!P$5:P159)&gt;0.01,"",IF(MissFill!P157/SUM(MissFill!P$5:P159)&gt;0.01,"",IF(MissFill!P156/SUM(MissFill!P$5:P159)&gt;0.01,"",DateEnded_5Day!$A156)))))))</f>
        <v>44501</v>
      </c>
      <c r="R156" s="13">
        <f>IF($A156&lt;='All Results'!$B$4,"",IF(SUM(MissFill!Q$5:Q159)=0,"",(IF(MissFill!Q159/SUM(MissFill!Q$5:Q159)&gt;0.01,"",IF(MissFill!Q158/SUM(MissFill!Q$5:Q159)&gt;0.01,"",IF(MissFill!Q157/SUM(MissFill!Q$5:Q159)&gt;0.01,"",IF(MissFill!Q156/SUM(MissFill!Q$5:Q159)&gt;0.01,"",DateEnded_5Day!$A156)))))))</f>
        <v>44501</v>
      </c>
      <c r="S156" s="13">
        <f>IF($A156&lt;='All Results'!$B$4,"",IF(SUM(MissFill!R$5:R159)=0,"",(IF(MissFill!R159/SUM(MissFill!R$5:R159)&gt;0.01,"",IF(MissFill!R158/SUM(MissFill!R$5:R159)&gt;0.01,"",IF(MissFill!R157/SUM(MissFill!R$5:R159)&gt;0.01,"",IF(MissFill!R156/SUM(MissFill!R$5:R159)&gt;0.01,"",DateEnded_5Day!$A156)))))))</f>
        <v>44501</v>
      </c>
      <c r="T156" s="13">
        <f>IF($A156&lt;='All Results'!$B$4,"",IF(SUM(MissFill!S$5:S159)=0,"",(IF(MissFill!S159/SUM(MissFill!S$5:S159)&gt;0.01,"",IF(MissFill!S158/SUM(MissFill!S$5:S159)&gt;0.01,"",IF(MissFill!S157/SUM(MissFill!S$5:S159)&gt;0.01,"",IF(MissFill!S156/SUM(MissFill!S$5:S159)&gt;0.01,"",DateEnded_5Day!$A156)))))))</f>
        <v>44501</v>
      </c>
      <c r="U156" s="13">
        <f>IF($A156&lt;='All Results'!$B$4,"",IF(SUM(MissFill!T$5:T159)=0,"",(IF(MissFill!T159/SUM(MissFill!T$5:T159)&gt;0.01,"",IF(MissFill!T158/SUM(MissFill!T$5:T159)&gt;0.01,"",IF(MissFill!T157/SUM(MissFill!T$5:T159)&gt;0.01,"",IF(MissFill!T156/SUM(MissFill!T$5:T159)&gt;0.01,"",DateEnded_5Day!$A156)))))))</f>
        <v>44501</v>
      </c>
      <c r="V156" s="13">
        <f>IF($A156&lt;='All Results'!$B$4,"",IF(SUM(MissFill!U$5:U159)=0,"",(IF(MissFill!U159/SUM(MissFill!U$5:U159)&gt;0.01,"",IF(MissFill!U158/SUM(MissFill!U$5:U159)&gt;0.01,"",IF(MissFill!U157/SUM(MissFill!U$5:U159)&gt;0.01,"",IF(MissFill!U156/SUM(MissFill!U$5:U159)&gt;0.01,"",DateEnded_5Day!$A156)))))))</f>
        <v>44501</v>
      </c>
      <c r="W156" s="13">
        <f>IF($A156&lt;='All Results'!$B$4,"",IF(SUM(MissFill!V$5:V159)=0,"",(IF(MissFill!V159/SUM(MissFill!V$5:V159)&gt;0.01,"",IF(MissFill!V158/SUM(MissFill!V$5:V159)&gt;0.01,"",IF(MissFill!V157/SUM(MissFill!V$5:V159)&gt;0.01,"",IF(MissFill!V156/SUM(MissFill!V$5:V159)&gt;0.01,"",DateEnded_5Day!$A156)))))))</f>
        <v>44501</v>
      </c>
      <c r="X156" s="13">
        <f>IF($A156&lt;='All Results'!$B$4,"",IF(SUM(MissFill!W$5:W159)=0,"",(IF(MissFill!W159/SUM(MissFill!W$5:W159)&gt;0.01,"",IF(MissFill!W158/SUM(MissFill!W$5:W159)&gt;0.01,"",IF(MissFill!W157/SUM(MissFill!W$5:W159)&gt;0.01,"",IF(MissFill!W156/SUM(MissFill!W$5:W159)&gt;0.01,"",DateEnded_5Day!$A156)))))))</f>
        <v>44501</v>
      </c>
      <c r="Y156" s="13">
        <f>IF($A156&lt;='All Results'!$B$4,"",IF(SUM(MissFill!X$5:X159)=0,"",(IF(MissFill!X159/SUM(MissFill!X$5:X159)&gt;0.01,"",IF(MissFill!X158/SUM(MissFill!X$5:X159)&gt;0.01,"",IF(MissFill!X157/SUM(MissFill!X$5:X159)&gt;0.01,"",IF(MissFill!X156/SUM(MissFill!X$5:X159)&gt;0.01,"",DateEnded_5Day!$A156)))))))</f>
        <v>44501</v>
      </c>
      <c r="Z156" s="13">
        <f>IF($A156&lt;='All Results'!$B$4,"",IF(SUM(MissFill!Y$5:Y159)=0,"",(IF(MissFill!Y159/SUM(MissFill!Y$5:Y159)&gt;0.01,"",IF(MissFill!Y158/SUM(MissFill!Y$5:Y159)&gt;0.01,"",IF(MissFill!Y157/SUM(MissFill!Y$5:Y159)&gt;0.01,"",IF(MissFill!Y156/SUM(MissFill!Y$5:Y159)&gt;0.01,"",DateEnded_5Day!$A156)))))))</f>
        <v>44501</v>
      </c>
      <c r="AA156" s="13">
        <f>IF($A156&lt;='All Results'!$B$4,"",IF(SUM(MissFill!Z$5:Z159)=0,"",(IF(MissFill!Z159/SUM(MissFill!Z$5:Z159)&gt;0.01,"",IF(MissFill!Z158/SUM(MissFill!Z$5:Z159)&gt;0.01,"",IF(MissFill!Z157/SUM(MissFill!Z$5:Z159)&gt;0.01,"",IF(MissFill!Z156/SUM(MissFill!Z$5:Z159)&gt;0.01,"",DateEnded_5Day!$A156)))))))</f>
        <v>44501</v>
      </c>
      <c r="AB156" s="13">
        <f>IF($A156&lt;='All Results'!$B$4,"",IF(SUM(MissFill!AA$5:AA159)=0,"",(IF(MissFill!AA159/SUM(MissFill!AA$5:AA159)&gt;0.01,"",IF(MissFill!AA158/SUM(MissFill!AA$5:AA159)&gt;0.01,"",IF(MissFill!AA157/SUM(MissFill!AA$5:AA159)&gt;0.01,"",IF(MissFill!AA156/SUM(MissFill!AA$5:AA159)&gt;0.01,"",DateEnded_5Day!$A156)))))))</f>
        <v>44501</v>
      </c>
      <c r="AC156" s="13">
        <f>IF($A156&lt;='All Results'!$B$4,"",IF(SUM(MissFill!AB$5:AB159)=0,"",(IF(MissFill!AB159/SUM(MissFill!AB$5:AB159)&gt;0.01,"",IF(MissFill!AB158/SUM(MissFill!AB$5:AB159)&gt;0.01,"",IF(MissFill!AB157/SUM(MissFill!AB$5:AB159)&gt;0.01,"",IF(MissFill!AB156/SUM(MissFill!AB$5:AB159)&gt;0.01,"",DateEnded_5Day!$A156)))))))</f>
        <v>44501</v>
      </c>
      <c r="AD156" s="13">
        <f>IF($A156&lt;='All Results'!$B$4,"",IF(SUM(MissFill!AC$5:AC159)=0,"",(IF(MissFill!AC159/SUM(MissFill!AC$5:AC159)&gt;0.01,"",IF(MissFill!AC158/SUM(MissFill!AC$5:AC159)&gt;0.01,"",IF(MissFill!AC157/SUM(MissFill!AC$5:AC159)&gt;0.01,"",IF(MissFill!AC156/SUM(MissFill!AC$5:AC159)&gt;0.01,"",DateEnded_5Day!$A156)))))))</f>
        <v>44501</v>
      </c>
      <c r="AE156" s="13">
        <f>IF($A156&lt;='All Results'!$B$4,"",IF(SUM(MissFill!AD$5:AD159)=0,"",(IF(MissFill!AD159/SUM(MissFill!AD$5:AD159)&gt;0.01,"",IF(MissFill!AD158/SUM(MissFill!AD$5:AD159)&gt;0.01,"",IF(MissFill!AD157/SUM(MissFill!AD$5:AD159)&gt;0.01,"",IF(MissFill!AD156/SUM(MissFill!AD$5:AD159)&gt;0.01,"",DateEnded_5Day!$A156)))))))</f>
        <v>44501</v>
      </c>
      <c r="AF156" s="13">
        <f>IF($A156&lt;='All Results'!$B$4,"",IF(SUM(MissFill!AE$5:AE159)=0,"",(IF(MissFill!AE159/SUM(MissFill!AE$5:AE159)&gt;0.01,"",IF(MissFill!AE158/SUM(MissFill!AE$5:AE159)&gt;0.01,"",IF(MissFill!AE157/SUM(MissFill!AE$5:AE159)&gt;0.01,"",IF(MissFill!AE156/SUM(MissFill!AE$5:AE159)&gt;0.01,"",DateEnded_5Day!$A156)))))))</f>
        <v>44501</v>
      </c>
      <c r="AG156" s="13">
        <f>IF($A156&lt;='All Results'!$B$4,"",IF(SUM(MissFill!AF$5:AF159)=0,"",(IF(MissFill!AF159/SUM(MissFill!AF$5:AF159)&gt;0.01,"",IF(MissFill!AF158/SUM(MissFill!AF$5:AF159)&gt;0.01,"",IF(MissFill!AF157/SUM(MissFill!AF$5:AF159)&gt;0.01,"",IF(MissFill!AF156/SUM(MissFill!AF$5:AF159)&gt;0.01,"",DateEnded_5Day!$A156)))))))</f>
        <v>44501</v>
      </c>
      <c r="AH156" s="13">
        <f>IF($A156&lt;='All Results'!$B$4,"",IF(SUM(MissFill!AG$5:AG159)=0,"",(IF(MissFill!AG159/SUM(MissFill!AG$5:AG159)&gt;0.01,"",IF(MissFill!AG158/SUM(MissFill!AG$5:AG159)&gt;0.01,"",IF(MissFill!AG157/SUM(MissFill!AG$5:AG159)&gt;0.01,"",IF(MissFill!AG156/SUM(MissFill!AG$5:AG159)&gt;0.01,"",DateEnded_5Day!$A156)))))))</f>
        <v>44501</v>
      </c>
      <c r="AI156" s="13">
        <f>IF($A156&lt;='All Results'!$B$4,"",IF(SUM(MissFill!AH$5:AH159)=0,"",(IF(MissFill!AH159/SUM(MissFill!AH$5:AH159)&gt;0.01,"",IF(MissFill!AH158/SUM(MissFill!AH$5:AH159)&gt;0.01,"",IF(MissFill!AH157/SUM(MissFill!AH$5:AH159)&gt;0.01,"",IF(MissFill!AH156/SUM(MissFill!AH$5:AH159)&gt;0.01,"",DateEnded_5Day!$A156)))))))</f>
        <v>44501</v>
      </c>
      <c r="AJ156" s="13">
        <f>IF($A156&lt;='All Results'!$B$4,"",IF(SUM(MissFill!AI$5:AI159)=0,"",(IF(MissFill!AI159/SUM(MissFill!AI$5:AI159)&gt;0.01,"",IF(MissFill!AI158/SUM(MissFill!AI$5:AI159)&gt;0.01,"",IF(MissFill!AI157/SUM(MissFill!AI$5:AI159)&gt;0.01,"",IF(MissFill!AI156/SUM(MissFill!AI$5:AI159)&gt;0.01,"",DateEnded_5Day!$A156)))))))</f>
        <v>44501</v>
      </c>
      <c r="AK156" s="13">
        <f>IF($A156&lt;='All Results'!$B$4,"",IF(SUM(MissFill!AJ$5:AJ159)=0,"",(IF(MissFill!AJ159/SUM(MissFill!AJ$5:AJ159)&gt;0.01,"",IF(MissFill!AJ158/SUM(MissFill!AJ$5:AJ159)&gt;0.01,"",IF(MissFill!AJ157/SUM(MissFill!AJ$5:AJ159)&gt;0.01,"",IF(MissFill!AJ156/SUM(MissFill!AJ$5:AJ159)&gt;0.01,"",DateEnded_5Day!$A156)))))))</f>
        <v>44501</v>
      </c>
      <c r="AL156" s="13">
        <f>IF($A156&lt;='All Results'!$B$4,"",IF(SUM(MissFill!AK$5:AK159)=0,"",(IF(MissFill!AK159/SUM(MissFill!AK$5:AK159)&gt;0.01,"",IF(MissFill!AK158/SUM(MissFill!AK$5:AK159)&gt;0.01,"",IF(MissFill!AK157/SUM(MissFill!AK$5:AK159)&gt;0.01,"",IF(MissFill!AK156/SUM(MissFill!AK$5:AK159)&gt;0.01,"",DateEnded_5Day!$A156)))))))</f>
        <v>44501</v>
      </c>
      <c r="AM156" s="13">
        <f>IF($A156&lt;='All Results'!$B$4,"",IF(SUM(MissFill!AL$5:AL159)=0,"",(IF(MissFill!AL159/SUM(MissFill!AL$5:AL159)&gt;0.01,"",IF(MissFill!AL158/SUM(MissFill!AL$5:AL159)&gt;0.01,"",IF(MissFill!AL157/SUM(MissFill!AL$5:AL159)&gt;0.01,"",IF(MissFill!AL156/SUM(MissFill!AL$5:AL159)&gt;0.01,"",DateEnded_5Day!$A156)))))))</f>
        <v>44501</v>
      </c>
      <c r="AN156" s="13">
        <f>IF($A156&lt;='All Results'!$B$4,"",IF(SUM(MissFill!AM$5:AM159)=0,"",(IF(MissFill!AM159/SUM(MissFill!AM$5:AM159)&gt;0.01,"",IF(MissFill!AM158/SUM(MissFill!AM$5:AM159)&gt;0.01,"",IF(MissFill!AM157/SUM(MissFill!AM$5:AM159)&gt;0.01,"",IF(MissFill!AM156/SUM(MissFill!AM$5:AM159)&gt;0.01,"",DateEnded_5Day!$A156)))))))</f>
        <v>44501</v>
      </c>
      <c r="AO156" s="13">
        <f>IF($A156&lt;='All Results'!$B$4,"",IF(SUM(MissFill!AN$5:AN159)=0,"",(IF(MissFill!AN159/SUM(MissFill!AN$5:AN159)&gt;0.01,"",IF(MissFill!AN158/SUM(MissFill!AN$5:AN159)&gt;0.01,"",IF(MissFill!AN157/SUM(MissFill!AN$5:AN159)&gt;0.01,"",IF(MissFill!AN156/SUM(MissFill!AN$5:AN159)&gt;0.01,"",DateEnded_5Day!$A156)))))))</f>
        <v>44501</v>
      </c>
      <c r="AP156" s="13">
        <f>IF($A156&lt;='All Results'!$B$4,"",IF(SUM(MissFill!AO$5:AO159)=0,"",(IF(MissFill!AO159/SUM(MissFill!AO$5:AO159)&gt;0.01,"",IF(MissFill!AO158/SUM(MissFill!AO$5:AO159)&gt;0.01,"",IF(MissFill!AO157/SUM(MissFill!AO$5:AO159)&gt;0.01,"",IF(MissFill!AO156/SUM(MissFill!AO$5:AO159)&gt;0.01,"",DateEnded_5Day!$A156)))))))</f>
        <v>44501</v>
      </c>
      <c r="AQ156" s="13">
        <f>IF($A156&lt;='All Results'!$B$4,"",IF(SUM(MissFill!AP$5:AP159)=0,"",(IF(MissFill!AP159/SUM(MissFill!AP$5:AP159)&gt;0.01,"",IF(MissFill!AP158/SUM(MissFill!AP$5:AP159)&gt;0.01,"",IF(MissFill!AP157/SUM(MissFill!AP$5:AP159)&gt;0.01,"",IF(MissFill!AP156/SUM(MissFill!AP$5:AP159)&gt;0.01,"",DateEnded_5Day!$A156)))))))</f>
        <v>44501</v>
      </c>
      <c r="AR156" s="13">
        <f>IF($A156&lt;='All Results'!$B$4,"",IF(SUM(MissFill!AQ$5:AQ159)=0,"",(IF(MissFill!AQ159/SUM(MissFill!AQ$5:AQ159)&gt;0.01,"",IF(MissFill!AQ158/SUM(MissFill!AQ$5:AQ159)&gt;0.01,"",IF(MissFill!AQ157/SUM(MissFill!AQ$5:AQ159)&gt;0.01,"",IF(MissFill!AQ156/SUM(MissFill!AQ$5:AQ159)&gt;0.01,"",DateEnded_5Day!$A156)))))))</f>
        <v>44501</v>
      </c>
      <c r="AS156" s="13">
        <f>IF($A156&lt;='All Results'!$B$4,"",IF(SUM(MissFill!AR$5:AR159)=0,"",(IF(MissFill!AR159/SUM(MissFill!AR$5:AR159)&gt;0.01,"",IF(MissFill!AR158/SUM(MissFill!AR$5:AR159)&gt;0.01,"",IF(MissFill!AR157/SUM(MissFill!AR$5:AR159)&gt;0.01,"",IF(MissFill!AR156/SUM(MissFill!AR$5:AR159)&gt;0.01,"",DateEnded_5Day!$A156)))))))</f>
        <v>44501</v>
      </c>
      <c r="AT156" s="13">
        <f>IF($A156&lt;='All Results'!$B$4,"",IF(SUM(MissFill!AS$5:AS159)=0,"",(IF(MissFill!AS159/SUM(MissFill!AS$5:AS159)&gt;0.01,"",IF(MissFill!AS158/SUM(MissFill!AS$5:AS159)&gt;0.01,"",IF(MissFill!AS157/SUM(MissFill!AS$5:AS159)&gt;0.01,"",IF(MissFill!AS156/SUM(MissFill!AS$5:AS159)&gt;0.01,"",DateEnded_5Day!$A156)))))))</f>
        <v>44501</v>
      </c>
      <c r="AU156" s="13">
        <f>IF($A156&lt;='All Results'!$B$4,"",IF(SUM(MissFill!AT$5:AT159)=0,"",(IF(MissFill!AT159/SUM(MissFill!AT$5:AT159)&gt;0.01,"",IF(MissFill!AT158/SUM(MissFill!AT$5:AT159)&gt;0.01,"",IF(MissFill!AT157/SUM(MissFill!AT$5:AT159)&gt;0.01,"",IF(MissFill!AT156/SUM(MissFill!AT$5:AT159)&gt;0.01,"",DateEnded_5Day!$A156)))))))</f>
        <v>44501</v>
      </c>
      <c r="AV156" s="13">
        <f>IF($A156&lt;='All Results'!$B$4,"",IF(SUM(MissFill!AU$5:AU159)=0,"",(IF(MissFill!AU159/SUM(MissFill!AU$5:AU159)&gt;0.01,"",IF(MissFill!AU158/SUM(MissFill!AU$5:AU159)&gt;0.01,"",IF(MissFill!AU157/SUM(MissFill!AU$5:AU159)&gt;0.01,"",IF(MissFill!AU156/SUM(MissFill!AU$5:AU159)&gt;0.01,"",DateEnded_5Day!$A156)))))))</f>
        <v>44501</v>
      </c>
      <c r="AW156" s="13">
        <f>IF($A156&lt;='All Results'!$B$4,"",IF(SUM(MissFill!AV$5:AV159)=0,"",(IF(MissFill!AV159/SUM(MissFill!AV$5:AV159)&gt;0.01,"",IF(MissFill!AV158/SUM(MissFill!AV$5:AV159)&gt;0.01,"",IF(MissFill!AV157/SUM(MissFill!AV$5:AV159)&gt;0.01,"",IF(MissFill!AV156/SUM(MissFill!AV$5:AV159)&gt;0.01,"",DateEnded_5Day!$A156)))))))</f>
        <v>44501</v>
      </c>
      <c r="AX156" s="13">
        <f>IF($A156&lt;='All Results'!$B$4,"",IF(SUM(MissFill!AW$5:AW159)=0,"",(IF(MissFill!AW159/SUM(MissFill!AW$5:AW159)&gt;0.01,"",IF(MissFill!AW158/SUM(MissFill!AW$5:AW159)&gt;0.01,"",IF(MissFill!AW157/SUM(MissFill!AW$5:AW159)&gt;0.01,"",IF(MissFill!AW156/SUM(MissFill!AW$5:AW159)&gt;0.01,"",DateEnded_5Day!$A156)))))))</f>
        <v>44501</v>
      </c>
    </row>
    <row r="157" spans="1:50" x14ac:dyDescent="0.25">
      <c r="A157" s="8">
        <v>44502</v>
      </c>
      <c r="B157" s="11">
        <v>306</v>
      </c>
      <c r="C157" s="13">
        <f>IF($A157&lt;='All Results'!$B$4,"",IF(SUM(MissFill!B$5:B160)=0,"",(IF(MissFill!B160/SUM(MissFill!B$5:B160)&gt;0.01,"",IF(MissFill!B159/SUM(MissFill!B$5:B160)&gt;0.01,"",IF(MissFill!B158/SUM(MissFill!B$5:B160)&gt;0.01,"",IF(MissFill!B157/SUM(MissFill!B$5:B160)&gt;0.01,"",DateEnded_5Day!$A157)))))))</f>
        <v>44502</v>
      </c>
      <c r="D157" s="13">
        <f>IF($A157&lt;='All Results'!$B$4,"",IF(SUM(MissFill!C$5:C160)=0,"",(IF(MissFill!C160/SUM(MissFill!C$5:C160)&gt;0.01,"",IF(MissFill!C159/SUM(MissFill!C$5:C160)&gt;0.01,"",IF(MissFill!C158/SUM(MissFill!C$5:C160)&gt;0.01,"",IF(MissFill!C157/SUM(MissFill!C$5:C160)&gt;0.01,"",DateEnded_5Day!$A157)))))))</f>
        <v>44502</v>
      </c>
      <c r="E157" s="13">
        <f>IF($A157&lt;='All Results'!$B$4,"",IF(SUM(MissFill!D$5:D160)=0,"",(IF(MissFill!D160/SUM(MissFill!D$5:D160)&gt;0.01,"",IF(MissFill!D159/SUM(MissFill!D$5:D160)&gt;0.01,"",IF(MissFill!D158/SUM(MissFill!D$5:D160)&gt;0.01,"",IF(MissFill!D157/SUM(MissFill!D$5:D160)&gt;0.01,"",DateEnded_5Day!$A157)))))))</f>
        <v>44502</v>
      </c>
      <c r="F157" s="13">
        <f>IF($A157&lt;='All Results'!$B$4,"",IF(SUM(MissFill!E$5:E160)=0,"",(IF(MissFill!E160/SUM(MissFill!E$5:E160)&gt;0.01,"",IF(MissFill!E159/SUM(MissFill!E$5:E160)&gt;0.01,"",IF(MissFill!E158/SUM(MissFill!E$5:E160)&gt;0.01,"",IF(MissFill!E157/SUM(MissFill!E$5:E160)&gt;0.01,"",DateEnded_5Day!$A157)))))))</f>
        <v>44502</v>
      </c>
      <c r="G157" s="13">
        <f>IF($A157&lt;='All Results'!$B$4,"",IF(SUM(MissFill!F$5:F160)=0,"",(IF(MissFill!F160/SUM(MissFill!F$5:F160)&gt;0.01,"",IF(MissFill!F159/SUM(MissFill!F$5:F160)&gt;0.01,"",IF(MissFill!F158/SUM(MissFill!F$5:F160)&gt;0.01,"",IF(MissFill!F157/SUM(MissFill!F$5:F160)&gt;0.01,"",DateEnded_5Day!$A157)))))))</f>
        <v>44502</v>
      </c>
      <c r="H157" s="13">
        <f>IF($A157&lt;='All Results'!$B$4,"",IF(SUM(MissFill!G$5:G160)=0,"",(IF(MissFill!G160/SUM(MissFill!G$5:G160)&gt;0.01,"",IF(MissFill!G159/SUM(MissFill!G$5:G160)&gt;0.01,"",IF(MissFill!G158/SUM(MissFill!G$5:G160)&gt;0.01,"",IF(MissFill!G157/SUM(MissFill!G$5:G160)&gt;0.01,"",DateEnded_5Day!$A157)))))))</f>
        <v>44502</v>
      </c>
      <c r="I157" s="13">
        <f>IF($A157&lt;='All Results'!$B$4,"",IF(SUM(MissFill!H$5:H160)=0,"",(IF(MissFill!H160/SUM(MissFill!H$5:H160)&gt;0.01,"",IF(MissFill!H159/SUM(MissFill!H$5:H160)&gt;0.01,"",IF(MissFill!H158/SUM(MissFill!H$5:H160)&gt;0.01,"",IF(MissFill!H157/SUM(MissFill!H$5:H160)&gt;0.01,"",DateEnded_5Day!$A157)))))))</f>
        <v>44502</v>
      </c>
      <c r="J157" s="13">
        <f>IF($A157&lt;='All Results'!$B$4,"",IF(SUM(MissFill!I$5:I160)=0,"",(IF(MissFill!I160/SUM(MissFill!I$5:I160)&gt;0.01,"",IF(MissFill!I159/SUM(MissFill!I$5:I160)&gt;0.01,"",IF(MissFill!I158/SUM(MissFill!I$5:I160)&gt;0.01,"",IF(MissFill!I157/SUM(MissFill!I$5:I160)&gt;0.01,"",DateEnded_5Day!$A157)))))))</f>
        <v>44502</v>
      </c>
      <c r="K157" s="13">
        <f>IF($A157&lt;='All Results'!$B$4,"",IF(SUM(MissFill!J$5:J160)=0,"",(IF(MissFill!J160/SUM(MissFill!J$5:J160)&gt;0.01,"",IF(MissFill!J159/SUM(MissFill!J$5:J160)&gt;0.01,"",IF(MissFill!J158/SUM(MissFill!J$5:J160)&gt;0.01,"",IF(MissFill!J157/SUM(MissFill!J$5:J160)&gt;0.01,"",DateEnded_5Day!$A157)))))))</f>
        <v>44502</v>
      </c>
      <c r="L157" s="13">
        <f>IF($A157&lt;='All Results'!$B$4,"",IF(SUM(MissFill!K$5:K160)=0,"",(IF(MissFill!K160/SUM(MissFill!K$5:K160)&gt;0.01,"",IF(MissFill!K159/SUM(MissFill!K$5:K160)&gt;0.01,"",IF(MissFill!K158/SUM(MissFill!K$5:K160)&gt;0.01,"",IF(MissFill!K157/SUM(MissFill!K$5:K160)&gt;0.01,"",DateEnded_5Day!$A157)))))))</f>
        <v>44502</v>
      </c>
      <c r="M157" s="13">
        <f>IF($A157&lt;='All Results'!$B$4,"",IF(SUM(MissFill!L$5:L160)=0,"",(IF(MissFill!L160/SUM(MissFill!L$5:L160)&gt;0.01,"",IF(MissFill!L159/SUM(MissFill!L$5:L160)&gt;0.01,"",IF(MissFill!L158/SUM(MissFill!L$5:L160)&gt;0.01,"",IF(MissFill!L157/SUM(MissFill!L$5:L160)&gt;0.01,"",DateEnded_5Day!$A157)))))))</f>
        <v>44502</v>
      </c>
      <c r="N157" s="13">
        <f>IF($A157&lt;='All Results'!$B$4,"",IF(SUM(MissFill!M$5:M160)=0,"",(IF(MissFill!M160/SUM(MissFill!M$5:M160)&gt;0.01,"",IF(MissFill!M159/SUM(MissFill!M$5:M160)&gt;0.01,"",IF(MissFill!M158/SUM(MissFill!M$5:M160)&gt;0.01,"",IF(MissFill!M157/SUM(MissFill!M$5:M160)&gt;0.01,"",DateEnded_5Day!$A157)))))))</f>
        <v>44502</v>
      </c>
      <c r="O157" s="13">
        <f>IF($A157&lt;='All Results'!$B$4,"",IF(SUM(MissFill!N$5:N160)=0,"",(IF(MissFill!N160/SUM(MissFill!N$5:N160)&gt;0.01,"",IF(MissFill!N159/SUM(MissFill!N$5:N160)&gt;0.01,"",IF(MissFill!N158/SUM(MissFill!N$5:N160)&gt;0.01,"",IF(MissFill!N157/SUM(MissFill!N$5:N160)&gt;0.01,"",DateEnded_5Day!$A157)))))))</f>
        <v>44502</v>
      </c>
      <c r="P157" s="13">
        <f>IF($A157&lt;='All Results'!$B$4,"",IF(SUM(MissFill!O$5:O160)=0,"",(IF(MissFill!O160/SUM(MissFill!O$5:O160)&gt;0.01,"",IF(MissFill!O159/SUM(MissFill!O$5:O160)&gt;0.01,"",IF(MissFill!O158/SUM(MissFill!O$5:O160)&gt;0.01,"",IF(MissFill!O157/SUM(MissFill!O$5:O160)&gt;0.01,"",DateEnded_5Day!$A157)))))))</f>
        <v>44502</v>
      </c>
      <c r="Q157" s="13">
        <f>IF($A157&lt;='All Results'!$B$4,"",IF(SUM(MissFill!P$5:P160)=0,"",(IF(MissFill!P160/SUM(MissFill!P$5:P160)&gt;0.01,"",IF(MissFill!P159/SUM(MissFill!P$5:P160)&gt;0.01,"",IF(MissFill!P158/SUM(MissFill!P$5:P160)&gt;0.01,"",IF(MissFill!P157/SUM(MissFill!P$5:P160)&gt;0.01,"",DateEnded_5Day!$A157)))))))</f>
        <v>44502</v>
      </c>
      <c r="R157" s="13">
        <f>IF($A157&lt;='All Results'!$B$4,"",IF(SUM(MissFill!Q$5:Q160)=0,"",(IF(MissFill!Q160/SUM(MissFill!Q$5:Q160)&gt;0.01,"",IF(MissFill!Q159/SUM(MissFill!Q$5:Q160)&gt;0.01,"",IF(MissFill!Q158/SUM(MissFill!Q$5:Q160)&gt;0.01,"",IF(MissFill!Q157/SUM(MissFill!Q$5:Q160)&gt;0.01,"",DateEnded_5Day!$A157)))))))</f>
        <v>44502</v>
      </c>
      <c r="S157" s="13">
        <f>IF($A157&lt;='All Results'!$B$4,"",IF(SUM(MissFill!R$5:R160)=0,"",(IF(MissFill!R160/SUM(MissFill!R$5:R160)&gt;0.01,"",IF(MissFill!R159/SUM(MissFill!R$5:R160)&gt;0.01,"",IF(MissFill!R158/SUM(MissFill!R$5:R160)&gt;0.01,"",IF(MissFill!R157/SUM(MissFill!R$5:R160)&gt;0.01,"",DateEnded_5Day!$A157)))))))</f>
        <v>44502</v>
      </c>
      <c r="T157" s="13">
        <f>IF($A157&lt;='All Results'!$B$4,"",IF(SUM(MissFill!S$5:S160)=0,"",(IF(MissFill!S160/SUM(MissFill!S$5:S160)&gt;0.01,"",IF(MissFill!S159/SUM(MissFill!S$5:S160)&gt;0.01,"",IF(MissFill!S158/SUM(MissFill!S$5:S160)&gt;0.01,"",IF(MissFill!S157/SUM(MissFill!S$5:S160)&gt;0.01,"",DateEnded_5Day!$A157)))))))</f>
        <v>44502</v>
      </c>
      <c r="U157" s="13">
        <f>IF($A157&lt;='All Results'!$B$4,"",IF(SUM(MissFill!T$5:T160)=0,"",(IF(MissFill!T160/SUM(MissFill!T$5:T160)&gt;0.01,"",IF(MissFill!T159/SUM(MissFill!T$5:T160)&gt;0.01,"",IF(MissFill!T158/SUM(MissFill!T$5:T160)&gt;0.01,"",IF(MissFill!T157/SUM(MissFill!T$5:T160)&gt;0.01,"",DateEnded_5Day!$A157)))))))</f>
        <v>44502</v>
      </c>
      <c r="V157" s="13">
        <f>IF($A157&lt;='All Results'!$B$4,"",IF(SUM(MissFill!U$5:U160)=0,"",(IF(MissFill!U160/SUM(MissFill!U$5:U160)&gt;0.01,"",IF(MissFill!U159/SUM(MissFill!U$5:U160)&gt;0.01,"",IF(MissFill!U158/SUM(MissFill!U$5:U160)&gt;0.01,"",IF(MissFill!U157/SUM(MissFill!U$5:U160)&gt;0.01,"",DateEnded_5Day!$A157)))))))</f>
        <v>44502</v>
      </c>
      <c r="W157" s="13">
        <f>IF($A157&lt;='All Results'!$B$4,"",IF(SUM(MissFill!V$5:V160)=0,"",(IF(MissFill!V160/SUM(MissFill!V$5:V160)&gt;0.01,"",IF(MissFill!V159/SUM(MissFill!V$5:V160)&gt;0.01,"",IF(MissFill!V158/SUM(MissFill!V$5:V160)&gt;0.01,"",IF(MissFill!V157/SUM(MissFill!V$5:V160)&gt;0.01,"",DateEnded_5Day!$A157)))))))</f>
        <v>44502</v>
      </c>
      <c r="X157" s="13">
        <f>IF($A157&lt;='All Results'!$B$4,"",IF(SUM(MissFill!W$5:W160)=0,"",(IF(MissFill!W160/SUM(MissFill!W$5:W160)&gt;0.01,"",IF(MissFill!W159/SUM(MissFill!W$5:W160)&gt;0.01,"",IF(MissFill!W158/SUM(MissFill!W$5:W160)&gt;0.01,"",IF(MissFill!W157/SUM(MissFill!W$5:W160)&gt;0.01,"",DateEnded_5Day!$A157)))))))</f>
        <v>44502</v>
      </c>
      <c r="Y157" s="13">
        <f>IF($A157&lt;='All Results'!$B$4,"",IF(SUM(MissFill!X$5:X160)=0,"",(IF(MissFill!X160/SUM(MissFill!X$5:X160)&gt;0.01,"",IF(MissFill!X159/SUM(MissFill!X$5:X160)&gt;0.01,"",IF(MissFill!X158/SUM(MissFill!X$5:X160)&gt;0.01,"",IF(MissFill!X157/SUM(MissFill!X$5:X160)&gt;0.01,"",DateEnded_5Day!$A157)))))))</f>
        <v>44502</v>
      </c>
      <c r="Z157" s="13">
        <f>IF($A157&lt;='All Results'!$B$4,"",IF(SUM(MissFill!Y$5:Y160)=0,"",(IF(MissFill!Y160/SUM(MissFill!Y$5:Y160)&gt;0.01,"",IF(MissFill!Y159/SUM(MissFill!Y$5:Y160)&gt;0.01,"",IF(MissFill!Y158/SUM(MissFill!Y$5:Y160)&gt;0.01,"",IF(MissFill!Y157/SUM(MissFill!Y$5:Y160)&gt;0.01,"",DateEnded_5Day!$A157)))))))</f>
        <v>44502</v>
      </c>
      <c r="AA157" s="13">
        <f>IF($A157&lt;='All Results'!$B$4,"",IF(SUM(MissFill!Z$5:Z160)=0,"",(IF(MissFill!Z160/SUM(MissFill!Z$5:Z160)&gt;0.01,"",IF(MissFill!Z159/SUM(MissFill!Z$5:Z160)&gt;0.01,"",IF(MissFill!Z158/SUM(MissFill!Z$5:Z160)&gt;0.01,"",IF(MissFill!Z157/SUM(MissFill!Z$5:Z160)&gt;0.01,"",DateEnded_5Day!$A157)))))))</f>
        <v>44502</v>
      </c>
      <c r="AB157" s="13">
        <f>IF($A157&lt;='All Results'!$B$4,"",IF(SUM(MissFill!AA$5:AA160)=0,"",(IF(MissFill!AA160/SUM(MissFill!AA$5:AA160)&gt;0.01,"",IF(MissFill!AA159/SUM(MissFill!AA$5:AA160)&gt;0.01,"",IF(MissFill!AA158/SUM(MissFill!AA$5:AA160)&gt;0.01,"",IF(MissFill!AA157/SUM(MissFill!AA$5:AA160)&gt;0.01,"",DateEnded_5Day!$A157)))))))</f>
        <v>44502</v>
      </c>
      <c r="AC157" s="13">
        <f>IF($A157&lt;='All Results'!$B$4,"",IF(SUM(MissFill!AB$5:AB160)=0,"",(IF(MissFill!AB160/SUM(MissFill!AB$5:AB160)&gt;0.01,"",IF(MissFill!AB159/SUM(MissFill!AB$5:AB160)&gt;0.01,"",IF(MissFill!AB158/SUM(MissFill!AB$5:AB160)&gt;0.01,"",IF(MissFill!AB157/SUM(MissFill!AB$5:AB160)&gt;0.01,"",DateEnded_5Day!$A157)))))))</f>
        <v>44502</v>
      </c>
      <c r="AD157" s="13">
        <f>IF($A157&lt;='All Results'!$B$4,"",IF(SUM(MissFill!AC$5:AC160)=0,"",(IF(MissFill!AC160/SUM(MissFill!AC$5:AC160)&gt;0.01,"",IF(MissFill!AC159/SUM(MissFill!AC$5:AC160)&gt;0.01,"",IF(MissFill!AC158/SUM(MissFill!AC$5:AC160)&gt;0.01,"",IF(MissFill!AC157/SUM(MissFill!AC$5:AC160)&gt;0.01,"",DateEnded_5Day!$A157)))))))</f>
        <v>44502</v>
      </c>
      <c r="AE157" s="13">
        <f>IF($A157&lt;='All Results'!$B$4,"",IF(SUM(MissFill!AD$5:AD160)=0,"",(IF(MissFill!AD160/SUM(MissFill!AD$5:AD160)&gt;0.01,"",IF(MissFill!AD159/SUM(MissFill!AD$5:AD160)&gt;0.01,"",IF(MissFill!AD158/SUM(MissFill!AD$5:AD160)&gt;0.01,"",IF(MissFill!AD157/SUM(MissFill!AD$5:AD160)&gt;0.01,"",DateEnded_5Day!$A157)))))))</f>
        <v>44502</v>
      </c>
      <c r="AF157" s="13">
        <f>IF($A157&lt;='All Results'!$B$4,"",IF(SUM(MissFill!AE$5:AE160)=0,"",(IF(MissFill!AE160/SUM(MissFill!AE$5:AE160)&gt;0.01,"",IF(MissFill!AE159/SUM(MissFill!AE$5:AE160)&gt;0.01,"",IF(MissFill!AE158/SUM(MissFill!AE$5:AE160)&gt;0.01,"",IF(MissFill!AE157/SUM(MissFill!AE$5:AE160)&gt;0.01,"",DateEnded_5Day!$A157)))))))</f>
        <v>44502</v>
      </c>
      <c r="AG157" s="13">
        <f>IF($A157&lt;='All Results'!$B$4,"",IF(SUM(MissFill!AF$5:AF160)=0,"",(IF(MissFill!AF160/SUM(MissFill!AF$5:AF160)&gt;0.01,"",IF(MissFill!AF159/SUM(MissFill!AF$5:AF160)&gt;0.01,"",IF(MissFill!AF158/SUM(MissFill!AF$5:AF160)&gt;0.01,"",IF(MissFill!AF157/SUM(MissFill!AF$5:AF160)&gt;0.01,"",DateEnded_5Day!$A157)))))))</f>
        <v>44502</v>
      </c>
      <c r="AH157" s="13">
        <f>IF($A157&lt;='All Results'!$B$4,"",IF(SUM(MissFill!AG$5:AG160)=0,"",(IF(MissFill!AG160/SUM(MissFill!AG$5:AG160)&gt;0.01,"",IF(MissFill!AG159/SUM(MissFill!AG$5:AG160)&gt;0.01,"",IF(MissFill!AG158/SUM(MissFill!AG$5:AG160)&gt;0.01,"",IF(MissFill!AG157/SUM(MissFill!AG$5:AG160)&gt;0.01,"",DateEnded_5Day!$A157)))))))</f>
        <v>44502</v>
      </c>
      <c r="AI157" s="13">
        <f>IF($A157&lt;='All Results'!$B$4,"",IF(SUM(MissFill!AH$5:AH160)=0,"",(IF(MissFill!AH160/SUM(MissFill!AH$5:AH160)&gt;0.01,"",IF(MissFill!AH159/SUM(MissFill!AH$5:AH160)&gt;0.01,"",IF(MissFill!AH158/SUM(MissFill!AH$5:AH160)&gt;0.01,"",IF(MissFill!AH157/SUM(MissFill!AH$5:AH160)&gt;0.01,"",DateEnded_5Day!$A157)))))))</f>
        <v>44502</v>
      </c>
      <c r="AJ157" s="13">
        <f>IF($A157&lt;='All Results'!$B$4,"",IF(SUM(MissFill!AI$5:AI160)=0,"",(IF(MissFill!AI160/SUM(MissFill!AI$5:AI160)&gt;0.01,"",IF(MissFill!AI159/SUM(MissFill!AI$5:AI160)&gt;0.01,"",IF(MissFill!AI158/SUM(MissFill!AI$5:AI160)&gt;0.01,"",IF(MissFill!AI157/SUM(MissFill!AI$5:AI160)&gt;0.01,"",DateEnded_5Day!$A157)))))))</f>
        <v>44502</v>
      </c>
      <c r="AK157" s="13">
        <f>IF($A157&lt;='All Results'!$B$4,"",IF(SUM(MissFill!AJ$5:AJ160)=0,"",(IF(MissFill!AJ160/SUM(MissFill!AJ$5:AJ160)&gt;0.01,"",IF(MissFill!AJ159/SUM(MissFill!AJ$5:AJ160)&gt;0.01,"",IF(MissFill!AJ158/SUM(MissFill!AJ$5:AJ160)&gt;0.01,"",IF(MissFill!AJ157/SUM(MissFill!AJ$5:AJ160)&gt;0.01,"",DateEnded_5Day!$A157)))))))</f>
        <v>44502</v>
      </c>
      <c r="AL157" s="13">
        <f>IF($A157&lt;='All Results'!$B$4,"",IF(SUM(MissFill!AK$5:AK160)=0,"",(IF(MissFill!AK160/SUM(MissFill!AK$5:AK160)&gt;0.01,"",IF(MissFill!AK159/SUM(MissFill!AK$5:AK160)&gt;0.01,"",IF(MissFill!AK158/SUM(MissFill!AK$5:AK160)&gt;0.01,"",IF(MissFill!AK157/SUM(MissFill!AK$5:AK160)&gt;0.01,"",DateEnded_5Day!$A157)))))))</f>
        <v>44502</v>
      </c>
      <c r="AM157" s="13">
        <f>IF($A157&lt;='All Results'!$B$4,"",IF(SUM(MissFill!AL$5:AL160)=0,"",(IF(MissFill!AL160/SUM(MissFill!AL$5:AL160)&gt;0.01,"",IF(MissFill!AL159/SUM(MissFill!AL$5:AL160)&gt;0.01,"",IF(MissFill!AL158/SUM(MissFill!AL$5:AL160)&gt;0.01,"",IF(MissFill!AL157/SUM(MissFill!AL$5:AL160)&gt;0.01,"",DateEnded_5Day!$A157)))))))</f>
        <v>44502</v>
      </c>
      <c r="AN157" s="13">
        <f>IF($A157&lt;='All Results'!$B$4,"",IF(SUM(MissFill!AM$5:AM160)=0,"",(IF(MissFill!AM160/SUM(MissFill!AM$5:AM160)&gt;0.01,"",IF(MissFill!AM159/SUM(MissFill!AM$5:AM160)&gt;0.01,"",IF(MissFill!AM158/SUM(MissFill!AM$5:AM160)&gt;0.01,"",IF(MissFill!AM157/SUM(MissFill!AM$5:AM160)&gt;0.01,"",DateEnded_5Day!$A157)))))))</f>
        <v>44502</v>
      </c>
      <c r="AO157" s="13">
        <f>IF($A157&lt;='All Results'!$B$4,"",IF(SUM(MissFill!AN$5:AN160)=0,"",(IF(MissFill!AN160/SUM(MissFill!AN$5:AN160)&gt;0.01,"",IF(MissFill!AN159/SUM(MissFill!AN$5:AN160)&gt;0.01,"",IF(MissFill!AN158/SUM(MissFill!AN$5:AN160)&gt;0.01,"",IF(MissFill!AN157/SUM(MissFill!AN$5:AN160)&gt;0.01,"",DateEnded_5Day!$A157)))))))</f>
        <v>44502</v>
      </c>
      <c r="AP157" s="13">
        <f>IF($A157&lt;='All Results'!$B$4,"",IF(SUM(MissFill!AO$5:AO160)=0,"",(IF(MissFill!AO160/SUM(MissFill!AO$5:AO160)&gt;0.01,"",IF(MissFill!AO159/SUM(MissFill!AO$5:AO160)&gt;0.01,"",IF(MissFill!AO158/SUM(MissFill!AO$5:AO160)&gt;0.01,"",IF(MissFill!AO157/SUM(MissFill!AO$5:AO160)&gt;0.01,"",DateEnded_5Day!$A157)))))))</f>
        <v>44502</v>
      </c>
      <c r="AQ157" s="13">
        <f>IF($A157&lt;='All Results'!$B$4,"",IF(SUM(MissFill!AP$5:AP160)=0,"",(IF(MissFill!AP160/SUM(MissFill!AP$5:AP160)&gt;0.01,"",IF(MissFill!AP159/SUM(MissFill!AP$5:AP160)&gt;0.01,"",IF(MissFill!AP158/SUM(MissFill!AP$5:AP160)&gt;0.01,"",IF(MissFill!AP157/SUM(MissFill!AP$5:AP160)&gt;0.01,"",DateEnded_5Day!$A157)))))))</f>
        <v>44502</v>
      </c>
      <c r="AR157" s="13">
        <f>IF($A157&lt;='All Results'!$B$4,"",IF(SUM(MissFill!AQ$5:AQ160)=0,"",(IF(MissFill!AQ160/SUM(MissFill!AQ$5:AQ160)&gt;0.01,"",IF(MissFill!AQ159/SUM(MissFill!AQ$5:AQ160)&gt;0.01,"",IF(MissFill!AQ158/SUM(MissFill!AQ$5:AQ160)&gt;0.01,"",IF(MissFill!AQ157/SUM(MissFill!AQ$5:AQ160)&gt;0.01,"",DateEnded_5Day!$A157)))))))</f>
        <v>44502</v>
      </c>
      <c r="AS157" s="13">
        <f>IF($A157&lt;='All Results'!$B$4,"",IF(SUM(MissFill!AR$5:AR160)=0,"",(IF(MissFill!AR160/SUM(MissFill!AR$5:AR160)&gt;0.01,"",IF(MissFill!AR159/SUM(MissFill!AR$5:AR160)&gt;0.01,"",IF(MissFill!AR158/SUM(MissFill!AR$5:AR160)&gt;0.01,"",IF(MissFill!AR157/SUM(MissFill!AR$5:AR160)&gt;0.01,"",DateEnded_5Day!$A157)))))))</f>
        <v>44502</v>
      </c>
      <c r="AT157" s="13">
        <f>IF($A157&lt;='All Results'!$B$4,"",IF(SUM(MissFill!AS$5:AS160)=0,"",(IF(MissFill!AS160/SUM(MissFill!AS$5:AS160)&gt;0.01,"",IF(MissFill!AS159/SUM(MissFill!AS$5:AS160)&gt;0.01,"",IF(MissFill!AS158/SUM(MissFill!AS$5:AS160)&gt;0.01,"",IF(MissFill!AS157/SUM(MissFill!AS$5:AS160)&gt;0.01,"",DateEnded_5Day!$A157)))))))</f>
        <v>44502</v>
      </c>
      <c r="AU157" s="13">
        <f>IF($A157&lt;='All Results'!$B$4,"",IF(SUM(MissFill!AT$5:AT160)=0,"",(IF(MissFill!AT160/SUM(MissFill!AT$5:AT160)&gt;0.01,"",IF(MissFill!AT159/SUM(MissFill!AT$5:AT160)&gt;0.01,"",IF(MissFill!AT158/SUM(MissFill!AT$5:AT160)&gt;0.01,"",IF(MissFill!AT157/SUM(MissFill!AT$5:AT160)&gt;0.01,"",DateEnded_5Day!$A157)))))))</f>
        <v>44502</v>
      </c>
      <c r="AV157" s="13">
        <f>IF($A157&lt;='All Results'!$B$4,"",IF(SUM(MissFill!AU$5:AU160)=0,"",(IF(MissFill!AU160/SUM(MissFill!AU$5:AU160)&gt;0.01,"",IF(MissFill!AU159/SUM(MissFill!AU$5:AU160)&gt;0.01,"",IF(MissFill!AU158/SUM(MissFill!AU$5:AU160)&gt;0.01,"",IF(MissFill!AU157/SUM(MissFill!AU$5:AU160)&gt;0.01,"",DateEnded_5Day!$A157)))))))</f>
        <v>44502</v>
      </c>
      <c r="AW157" s="13">
        <f>IF($A157&lt;='All Results'!$B$4,"",IF(SUM(MissFill!AV$5:AV160)=0,"",(IF(MissFill!AV160/SUM(MissFill!AV$5:AV160)&gt;0.01,"",IF(MissFill!AV159/SUM(MissFill!AV$5:AV160)&gt;0.01,"",IF(MissFill!AV158/SUM(MissFill!AV$5:AV160)&gt;0.01,"",IF(MissFill!AV157/SUM(MissFill!AV$5:AV160)&gt;0.01,"",DateEnded_5Day!$A157)))))))</f>
        <v>44502</v>
      </c>
      <c r="AX157" s="13">
        <f>IF($A157&lt;='All Results'!$B$4,"",IF(SUM(MissFill!AW$5:AW160)=0,"",(IF(MissFill!AW160/SUM(MissFill!AW$5:AW160)&gt;0.01,"",IF(MissFill!AW159/SUM(MissFill!AW$5:AW160)&gt;0.01,"",IF(MissFill!AW158/SUM(MissFill!AW$5:AW160)&gt;0.01,"",IF(MissFill!AW157/SUM(MissFill!AW$5:AW160)&gt;0.01,"",DateEnded_5Day!$A157)))))))</f>
        <v>44502</v>
      </c>
    </row>
    <row r="158" spans="1:50" x14ac:dyDescent="0.25">
      <c r="A158" s="8">
        <v>44503</v>
      </c>
      <c r="B158" s="11">
        <v>307</v>
      </c>
      <c r="C158" s="13">
        <f>IF($A158&lt;='All Results'!$B$4,"",IF(SUM(MissFill!B$5:B161)=0,"",(IF(MissFill!B161/SUM(MissFill!B$5:B161)&gt;0.01,"",IF(MissFill!B160/SUM(MissFill!B$5:B161)&gt;0.01,"",IF(MissFill!B159/SUM(MissFill!B$5:B161)&gt;0.01,"",IF(MissFill!B158/SUM(MissFill!B$5:B161)&gt;0.01,"",DateEnded_5Day!$A158)))))))</f>
        <v>44503</v>
      </c>
      <c r="D158" s="13">
        <f>IF($A158&lt;='All Results'!$B$4,"",IF(SUM(MissFill!C$5:C161)=0,"",(IF(MissFill!C161/SUM(MissFill!C$5:C161)&gt;0.01,"",IF(MissFill!C160/SUM(MissFill!C$5:C161)&gt;0.01,"",IF(MissFill!C159/SUM(MissFill!C$5:C161)&gt;0.01,"",IF(MissFill!C158/SUM(MissFill!C$5:C161)&gt;0.01,"",DateEnded_5Day!$A158)))))))</f>
        <v>44503</v>
      </c>
      <c r="E158" s="13">
        <f>IF($A158&lt;='All Results'!$B$4,"",IF(SUM(MissFill!D$5:D161)=0,"",(IF(MissFill!D161/SUM(MissFill!D$5:D161)&gt;0.01,"",IF(MissFill!D160/SUM(MissFill!D$5:D161)&gt;0.01,"",IF(MissFill!D159/SUM(MissFill!D$5:D161)&gt;0.01,"",IF(MissFill!D158/SUM(MissFill!D$5:D161)&gt;0.01,"",DateEnded_5Day!$A158)))))))</f>
        <v>44503</v>
      </c>
      <c r="F158" s="13">
        <f>IF($A158&lt;='All Results'!$B$4,"",IF(SUM(MissFill!E$5:E161)=0,"",(IF(MissFill!E161/SUM(MissFill!E$5:E161)&gt;0.01,"",IF(MissFill!E160/SUM(MissFill!E$5:E161)&gt;0.01,"",IF(MissFill!E159/SUM(MissFill!E$5:E161)&gt;0.01,"",IF(MissFill!E158/SUM(MissFill!E$5:E161)&gt;0.01,"",DateEnded_5Day!$A158)))))))</f>
        <v>44503</v>
      </c>
      <c r="G158" s="13">
        <f>IF($A158&lt;='All Results'!$B$4,"",IF(SUM(MissFill!F$5:F161)=0,"",(IF(MissFill!F161/SUM(MissFill!F$5:F161)&gt;0.01,"",IF(MissFill!F160/SUM(MissFill!F$5:F161)&gt;0.01,"",IF(MissFill!F159/SUM(MissFill!F$5:F161)&gt;0.01,"",IF(MissFill!F158/SUM(MissFill!F$5:F161)&gt;0.01,"",DateEnded_5Day!$A158)))))))</f>
        <v>44503</v>
      </c>
      <c r="H158" s="13">
        <f>IF($A158&lt;='All Results'!$B$4,"",IF(SUM(MissFill!G$5:G161)=0,"",(IF(MissFill!G161/SUM(MissFill!G$5:G161)&gt;0.01,"",IF(MissFill!G160/SUM(MissFill!G$5:G161)&gt;0.01,"",IF(MissFill!G159/SUM(MissFill!G$5:G161)&gt;0.01,"",IF(MissFill!G158/SUM(MissFill!G$5:G161)&gt;0.01,"",DateEnded_5Day!$A158)))))))</f>
        <v>44503</v>
      </c>
      <c r="I158" s="13">
        <f>IF($A158&lt;='All Results'!$B$4,"",IF(SUM(MissFill!H$5:H161)=0,"",(IF(MissFill!H161/SUM(MissFill!H$5:H161)&gt;0.01,"",IF(MissFill!H160/SUM(MissFill!H$5:H161)&gt;0.01,"",IF(MissFill!H159/SUM(MissFill!H$5:H161)&gt;0.01,"",IF(MissFill!H158/SUM(MissFill!H$5:H161)&gt;0.01,"",DateEnded_5Day!$A158)))))))</f>
        <v>44503</v>
      </c>
      <c r="J158" s="13">
        <f>IF($A158&lt;='All Results'!$B$4,"",IF(SUM(MissFill!I$5:I161)=0,"",(IF(MissFill!I161/SUM(MissFill!I$5:I161)&gt;0.01,"",IF(MissFill!I160/SUM(MissFill!I$5:I161)&gt;0.01,"",IF(MissFill!I159/SUM(MissFill!I$5:I161)&gt;0.01,"",IF(MissFill!I158/SUM(MissFill!I$5:I161)&gt;0.01,"",DateEnded_5Day!$A158)))))))</f>
        <v>44503</v>
      </c>
      <c r="K158" s="13">
        <f>IF($A158&lt;='All Results'!$B$4,"",IF(SUM(MissFill!J$5:J161)=0,"",(IF(MissFill!J161/SUM(MissFill!J$5:J161)&gt;0.01,"",IF(MissFill!J160/SUM(MissFill!J$5:J161)&gt;0.01,"",IF(MissFill!J159/SUM(MissFill!J$5:J161)&gt;0.01,"",IF(MissFill!J158/SUM(MissFill!J$5:J161)&gt;0.01,"",DateEnded_5Day!$A158)))))))</f>
        <v>44503</v>
      </c>
      <c r="L158" s="13">
        <f>IF($A158&lt;='All Results'!$B$4,"",IF(SUM(MissFill!K$5:K161)=0,"",(IF(MissFill!K161/SUM(MissFill!K$5:K161)&gt;0.01,"",IF(MissFill!K160/SUM(MissFill!K$5:K161)&gt;0.01,"",IF(MissFill!K159/SUM(MissFill!K$5:K161)&gt;0.01,"",IF(MissFill!K158/SUM(MissFill!K$5:K161)&gt;0.01,"",DateEnded_5Day!$A158)))))))</f>
        <v>44503</v>
      </c>
      <c r="M158" s="13">
        <f>IF($A158&lt;='All Results'!$B$4,"",IF(SUM(MissFill!L$5:L161)=0,"",(IF(MissFill!L161/SUM(MissFill!L$5:L161)&gt;0.01,"",IF(MissFill!L160/SUM(MissFill!L$5:L161)&gt;0.01,"",IF(MissFill!L159/SUM(MissFill!L$5:L161)&gt;0.01,"",IF(MissFill!L158/SUM(MissFill!L$5:L161)&gt;0.01,"",DateEnded_5Day!$A158)))))))</f>
        <v>44503</v>
      </c>
      <c r="N158" s="13">
        <f>IF($A158&lt;='All Results'!$B$4,"",IF(SUM(MissFill!M$5:M161)=0,"",(IF(MissFill!M161/SUM(MissFill!M$5:M161)&gt;0.01,"",IF(MissFill!M160/SUM(MissFill!M$5:M161)&gt;0.01,"",IF(MissFill!M159/SUM(MissFill!M$5:M161)&gt;0.01,"",IF(MissFill!M158/SUM(MissFill!M$5:M161)&gt;0.01,"",DateEnded_5Day!$A158)))))))</f>
        <v>44503</v>
      </c>
      <c r="O158" s="13">
        <f>IF($A158&lt;='All Results'!$B$4,"",IF(SUM(MissFill!N$5:N161)=0,"",(IF(MissFill!N161/SUM(MissFill!N$5:N161)&gt;0.01,"",IF(MissFill!N160/SUM(MissFill!N$5:N161)&gt;0.01,"",IF(MissFill!N159/SUM(MissFill!N$5:N161)&gt;0.01,"",IF(MissFill!N158/SUM(MissFill!N$5:N161)&gt;0.01,"",DateEnded_5Day!$A158)))))))</f>
        <v>44503</v>
      </c>
      <c r="P158" s="13">
        <f>IF($A158&lt;='All Results'!$B$4,"",IF(SUM(MissFill!O$5:O161)=0,"",(IF(MissFill!O161/SUM(MissFill!O$5:O161)&gt;0.01,"",IF(MissFill!O160/SUM(MissFill!O$5:O161)&gt;0.01,"",IF(MissFill!O159/SUM(MissFill!O$5:O161)&gt;0.01,"",IF(MissFill!O158/SUM(MissFill!O$5:O161)&gt;0.01,"",DateEnded_5Day!$A158)))))))</f>
        <v>44503</v>
      </c>
      <c r="Q158" s="13">
        <f>IF($A158&lt;='All Results'!$B$4,"",IF(SUM(MissFill!P$5:P161)=0,"",(IF(MissFill!P161/SUM(MissFill!P$5:P161)&gt;0.01,"",IF(MissFill!P160/SUM(MissFill!P$5:P161)&gt;0.01,"",IF(MissFill!P159/SUM(MissFill!P$5:P161)&gt;0.01,"",IF(MissFill!P158/SUM(MissFill!P$5:P161)&gt;0.01,"",DateEnded_5Day!$A158)))))))</f>
        <v>44503</v>
      </c>
      <c r="R158" s="13">
        <f>IF($A158&lt;='All Results'!$B$4,"",IF(SUM(MissFill!Q$5:Q161)=0,"",(IF(MissFill!Q161/SUM(MissFill!Q$5:Q161)&gt;0.01,"",IF(MissFill!Q160/SUM(MissFill!Q$5:Q161)&gt;0.01,"",IF(MissFill!Q159/SUM(MissFill!Q$5:Q161)&gt;0.01,"",IF(MissFill!Q158/SUM(MissFill!Q$5:Q161)&gt;0.01,"",DateEnded_5Day!$A158)))))))</f>
        <v>44503</v>
      </c>
      <c r="S158" s="13">
        <f>IF($A158&lt;='All Results'!$B$4,"",IF(SUM(MissFill!R$5:R161)=0,"",(IF(MissFill!R161/SUM(MissFill!R$5:R161)&gt;0.01,"",IF(MissFill!R160/SUM(MissFill!R$5:R161)&gt;0.01,"",IF(MissFill!R159/SUM(MissFill!R$5:R161)&gt;0.01,"",IF(MissFill!R158/SUM(MissFill!R$5:R161)&gt;0.01,"",DateEnded_5Day!$A158)))))))</f>
        <v>44503</v>
      </c>
      <c r="T158" s="13">
        <f>IF($A158&lt;='All Results'!$B$4,"",IF(SUM(MissFill!S$5:S161)=0,"",(IF(MissFill!S161/SUM(MissFill!S$5:S161)&gt;0.01,"",IF(MissFill!S160/SUM(MissFill!S$5:S161)&gt;0.01,"",IF(MissFill!S159/SUM(MissFill!S$5:S161)&gt;0.01,"",IF(MissFill!S158/SUM(MissFill!S$5:S161)&gt;0.01,"",DateEnded_5Day!$A158)))))))</f>
        <v>44503</v>
      </c>
      <c r="U158" s="13">
        <f>IF($A158&lt;='All Results'!$B$4,"",IF(SUM(MissFill!T$5:T161)=0,"",(IF(MissFill!T161/SUM(MissFill!T$5:T161)&gt;0.01,"",IF(MissFill!T160/SUM(MissFill!T$5:T161)&gt;0.01,"",IF(MissFill!T159/SUM(MissFill!T$5:T161)&gt;0.01,"",IF(MissFill!T158/SUM(MissFill!T$5:T161)&gt;0.01,"",DateEnded_5Day!$A158)))))))</f>
        <v>44503</v>
      </c>
      <c r="V158" s="13">
        <f>IF($A158&lt;='All Results'!$B$4,"",IF(SUM(MissFill!U$5:U161)=0,"",(IF(MissFill!U161/SUM(MissFill!U$5:U161)&gt;0.01,"",IF(MissFill!U160/SUM(MissFill!U$5:U161)&gt;0.01,"",IF(MissFill!U159/SUM(MissFill!U$5:U161)&gt;0.01,"",IF(MissFill!U158/SUM(MissFill!U$5:U161)&gt;0.01,"",DateEnded_5Day!$A158)))))))</f>
        <v>44503</v>
      </c>
      <c r="W158" s="13">
        <f>IF($A158&lt;='All Results'!$B$4,"",IF(SUM(MissFill!V$5:V161)=0,"",(IF(MissFill!V161/SUM(MissFill!V$5:V161)&gt;0.01,"",IF(MissFill!V160/SUM(MissFill!V$5:V161)&gt;0.01,"",IF(MissFill!V159/SUM(MissFill!V$5:V161)&gt;0.01,"",IF(MissFill!V158/SUM(MissFill!V$5:V161)&gt;0.01,"",DateEnded_5Day!$A158)))))))</f>
        <v>44503</v>
      </c>
      <c r="X158" s="13">
        <f>IF($A158&lt;='All Results'!$B$4,"",IF(SUM(MissFill!W$5:W161)=0,"",(IF(MissFill!W161/SUM(MissFill!W$5:W161)&gt;0.01,"",IF(MissFill!W160/SUM(MissFill!W$5:W161)&gt;0.01,"",IF(MissFill!W159/SUM(MissFill!W$5:W161)&gt;0.01,"",IF(MissFill!W158/SUM(MissFill!W$5:W161)&gt;0.01,"",DateEnded_5Day!$A158)))))))</f>
        <v>44503</v>
      </c>
      <c r="Y158" s="13">
        <f>IF($A158&lt;='All Results'!$B$4,"",IF(SUM(MissFill!X$5:X161)=0,"",(IF(MissFill!X161/SUM(MissFill!X$5:X161)&gt;0.01,"",IF(MissFill!X160/SUM(MissFill!X$5:X161)&gt;0.01,"",IF(MissFill!X159/SUM(MissFill!X$5:X161)&gt;0.01,"",IF(MissFill!X158/SUM(MissFill!X$5:X161)&gt;0.01,"",DateEnded_5Day!$A158)))))))</f>
        <v>44503</v>
      </c>
      <c r="Z158" s="13">
        <f>IF($A158&lt;='All Results'!$B$4,"",IF(SUM(MissFill!Y$5:Y161)=0,"",(IF(MissFill!Y161/SUM(MissFill!Y$5:Y161)&gt;0.01,"",IF(MissFill!Y160/SUM(MissFill!Y$5:Y161)&gt;0.01,"",IF(MissFill!Y159/SUM(MissFill!Y$5:Y161)&gt;0.01,"",IF(MissFill!Y158/SUM(MissFill!Y$5:Y161)&gt;0.01,"",DateEnded_5Day!$A158)))))))</f>
        <v>44503</v>
      </c>
      <c r="AA158" s="13">
        <f>IF($A158&lt;='All Results'!$B$4,"",IF(SUM(MissFill!Z$5:Z161)=0,"",(IF(MissFill!Z161/SUM(MissFill!Z$5:Z161)&gt;0.01,"",IF(MissFill!Z160/SUM(MissFill!Z$5:Z161)&gt;0.01,"",IF(MissFill!Z159/SUM(MissFill!Z$5:Z161)&gt;0.01,"",IF(MissFill!Z158/SUM(MissFill!Z$5:Z161)&gt;0.01,"",DateEnded_5Day!$A158)))))))</f>
        <v>44503</v>
      </c>
      <c r="AB158" s="13">
        <f>IF($A158&lt;='All Results'!$B$4,"",IF(SUM(MissFill!AA$5:AA161)=0,"",(IF(MissFill!AA161/SUM(MissFill!AA$5:AA161)&gt;0.01,"",IF(MissFill!AA160/SUM(MissFill!AA$5:AA161)&gt;0.01,"",IF(MissFill!AA159/SUM(MissFill!AA$5:AA161)&gt;0.01,"",IF(MissFill!AA158/SUM(MissFill!AA$5:AA161)&gt;0.01,"",DateEnded_5Day!$A158)))))))</f>
        <v>44503</v>
      </c>
      <c r="AC158" s="13">
        <f>IF($A158&lt;='All Results'!$B$4,"",IF(SUM(MissFill!AB$5:AB161)=0,"",(IF(MissFill!AB161/SUM(MissFill!AB$5:AB161)&gt;0.01,"",IF(MissFill!AB160/SUM(MissFill!AB$5:AB161)&gt;0.01,"",IF(MissFill!AB159/SUM(MissFill!AB$5:AB161)&gt;0.01,"",IF(MissFill!AB158/SUM(MissFill!AB$5:AB161)&gt;0.01,"",DateEnded_5Day!$A158)))))))</f>
        <v>44503</v>
      </c>
      <c r="AD158" s="13">
        <f>IF($A158&lt;='All Results'!$B$4,"",IF(SUM(MissFill!AC$5:AC161)=0,"",(IF(MissFill!AC161/SUM(MissFill!AC$5:AC161)&gt;0.01,"",IF(MissFill!AC160/SUM(MissFill!AC$5:AC161)&gt;0.01,"",IF(MissFill!AC159/SUM(MissFill!AC$5:AC161)&gt;0.01,"",IF(MissFill!AC158/SUM(MissFill!AC$5:AC161)&gt;0.01,"",DateEnded_5Day!$A158)))))))</f>
        <v>44503</v>
      </c>
      <c r="AE158" s="13">
        <f>IF($A158&lt;='All Results'!$B$4,"",IF(SUM(MissFill!AD$5:AD161)=0,"",(IF(MissFill!AD161/SUM(MissFill!AD$5:AD161)&gt;0.01,"",IF(MissFill!AD160/SUM(MissFill!AD$5:AD161)&gt;0.01,"",IF(MissFill!AD159/SUM(MissFill!AD$5:AD161)&gt;0.01,"",IF(MissFill!AD158/SUM(MissFill!AD$5:AD161)&gt;0.01,"",DateEnded_5Day!$A158)))))))</f>
        <v>44503</v>
      </c>
      <c r="AF158" s="13">
        <f>IF($A158&lt;='All Results'!$B$4,"",IF(SUM(MissFill!AE$5:AE161)=0,"",(IF(MissFill!AE161/SUM(MissFill!AE$5:AE161)&gt;0.01,"",IF(MissFill!AE160/SUM(MissFill!AE$5:AE161)&gt;0.01,"",IF(MissFill!AE159/SUM(MissFill!AE$5:AE161)&gt;0.01,"",IF(MissFill!AE158/SUM(MissFill!AE$5:AE161)&gt;0.01,"",DateEnded_5Day!$A158)))))))</f>
        <v>44503</v>
      </c>
      <c r="AG158" s="13">
        <f>IF($A158&lt;='All Results'!$B$4,"",IF(SUM(MissFill!AF$5:AF161)=0,"",(IF(MissFill!AF161/SUM(MissFill!AF$5:AF161)&gt;0.01,"",IF(MissFill!AF160/SUM(MissFill!AF$5:AF161)&gt;0.01,"",IF(MissFill!AF159/SUM(MissFill!AF$5:AF161)&gt;0.01,"",IF(MissFill!AF158/SUM(MissFill!AF$5:AF161)&gt;0.01,"",DateEnded_5Day!$A158)))))))</f>
        <v>44503</v>
      </c>
      <c r="AH158" s="13">
        <f>IF($A158&lt;='All Results'!$B$4,"",IF(SUM(MissFill!AG$5:AG161)=0,"",(IF(MissFill!AG161/SUM(MissFill!AG$5:AG161)&gt;0.01,"",IF(MissFill!AG160/SUM(MissFill!AG$5:AG161)&gt;0.01,"",IF(MissFill!AG159/SUM(MissFill!AG$5:AG161)&gt;0.01,"",IF(MissFill!AG158/SUM(MissFill!AG$5:AG161)&gt;0.01,"",DateEnded_5Day!$A158)))))))</f>
        <v>44503</v>
      </c>
      <c r="AI158" s="13">
        <f>IF($A158&lt;='All Results'!$B$4,"",IF(SUM(MissFill!AH$5:AH161)=0,"",(IF(MissFill!AH161/SUM(MissFill!AH$5:AH161)&gt;0.01,"",IF(MissFill!AH160/SUM(MissFill!AH$5:AH161)&gt;0.01,"",IF(MissFill!AH159/SUM(MissFill!AH$5:AH161)&gt;0.01,"",IF(MissFill!AH158/SUM(MissFill!AH$5:AH161)&gt;0.01,"",DateEnded_5Day!$A158)))))))</f>
        <v>44503</v>
      </c>
      <c r="AJ158" s="13">
        <f>IF($A158&lt;='All Results'!$B$4,"",IF(SUM(MissFill!AI$5:AI161)=0,"",(IF(MissFill!AI161/SUM(MissFill!AI$5:AI161)&gt;0.01,"",IF(MissFill!AI160/SUM(MissFill!AI$5:AI161)&gt;0.01,"",IF(MissFill!AI159/SUM(MissFill!AI$5:AI161)&gt;0.01,"",IF(MissFill!AI158/SUM(MissFill!AI$5:AI161)&gt;0.01,"",DateEnded_5Day!$A158)))))))</f>
        <v>44503</v>
      </c>
      <c r="AK158" s="13">
        <f>IF($A158&lt;='All Results'!$B$4,"",IF(SUM(MissFill!AJ$5:AJ161)=0,"",(IF(MissFill!AJ161/SUM(MissFill!AJ$5:AJ161)&gt;0.01,"",IF(MissFill!AJ160/SUM(MissFill!AJ$5:AJ161)&gt;0.01,"",IF(MissFill!AJ159/SUM(MissFill!AJ$5:AJ161)&gt;0.01,"",IF(MissFill!AJ158/SUM(MissFill!AJ$5:AJ161)&gt;0.01,"",DateEnded_5Day!$A158)))))))</f>
        <v>44503</v>
      </c>
      <c r="AL158" s="13">
        <f>IF($A158&lt;='All Results'!$B$4,"",IF(SUM(MissFill!AK$5:AK161)=0,"",(IF(MissFill!AK161/SUM(MissFill!AK$5:AK161)&gt;0.01,"",IF(MissFill!AK160/SUM(MissFill!AK$5:AK161)&gt;0.01,"",IF(MissFill!AK159/SUM(MissFill!AK$5:AK161)&gt;0.01,"",IF(MissFill!AK158/SUM(MissFill!AK$5:AK161)&gt;0.01,"",DateEnded_5Day!$A158)))))))</f>
        <v>44503</v>
      </c>
      <c r="AM158" s="13">
        <f>IF($A158&lt;='All Results'!$B$4,"",IF(SUM(MissFill!AL$5:AL161)=0,"",(IF(MissFill!AL161/SUM(MissFill!AL$5:AL161)&gt;0.01,"",IF(MissFill!AL160/SUM(MissFill!AL$5:AL161)&gt;0.01,"",IF(MissFill!AL159/SUM(MissFill!AL$5:AL161)&gt;0.01,"",IF(MissFill!AL158/SUM(MissFill!AL$5:AL161)&gt;0.01,"",DateEnded_5Day!$A158)))))))</f>
        <v>44503</v>
      </c>
      <c r="AN158" s="13">
        <f>IF($A158&lt;='All Results'!$B$4,"",IF(SUM(MissFill!AM$5:AM161)=0,"",(IF(MissFill!AM161/SUM(MissFill!AM$5:AM161)&gt;0.01,"",IF(MissFill!AM160/SUM(MissFill!AM$5:AM161)&gt;0.01,"",IF(MissFill!AM159/SUM(MissFill!AM$5:AM161)&gt;0.01,"",IF(MissFill!AM158/SUM(MissFill!AM$5:AM161)&gt;0.01,"",DateEnded_5Day!$A158)))))))</f>
        <v>44503</v>
      </c>
      <c r="AO158" s="13">
        <f>IF($A158&lt;='All Results'!$B$4,"",IF(SUM(MissFill!AN$5:AN161)=0,"",(IF(MissFill!AN161/SUM(MissFill!AN$5:AN161)&gt;0.01,"",IF(MissFill!AN160/SUM(MissFill!AN$5:AN161)&gt;0.01,"",IF(MissFill!AN159/SUM(MissFill!AN$5:AN161)&gt;0.01,"",IF(MissFill!AN158/SUM(MissFill!AN$5:AN161)&gt;0.01,"",DateEnded_5Day!$A158)))))))</f>
        <v>44503</v>
      </c>
      <c r="AP158" s="13">
        <f>IF($A158&lt;='All Results'!$B$4,"",IF(SUM(MissFill!AO$5:AO161)=0,"",(IF(MissFill!AO161/SUM(MissFill!AO$5:AO161)&gt;0.01,"",IF(MissFill!AO160/SUM(MissFill!AO$5:AO161)&gt;0.01,"",IF(MissFill!AO159/SUM(MissFill!AO$5:AO161)&gt;0.01,"",IF(MissFill!AO158/SUM(MissFill!AO$5:AO161)&gt;0.01,"",DateEnded_5Day!$A158)))))))</f>
        <v>44503</v>
      </c>
      <c r="AQ158" s="13">
        <f>IF($A158&lt;='All Results'!$B$4,"",IF(SUM(MissFill!AP$5:AP161)=0,"",(IF(MissFill!AP161/SUM(MissFill!AP$5:AP161)&gt;0.01,"",IF(MissFill!AP160/SUM(MissFill!AP$5:AP161)&gt;0.01,"",IF(MissFill!AP159/SUM(MissFill!AP$5:AP161)&gt;0.01,"",IF(MissFill!AP158/SUM(MissFill!AP$5:AP161)&gt;0.01,"",DateEnded_5Day!$A158)))))))</f>
        <v>44503</v>
      </c>
      <c r="AR158" s="13">
        <f>IF($A158&lt;='All Results'!$B$4,"",IF(SUM(MissFill!AQ$5:AQ161)=0,"",(IF(MissFill!AQ161/SUM(MissFill!AQ$5:AQ161)&gt;0.01,"",IF(MissFill!AQ160/SUM(MissFill!AQ$5:AQ161)&gt;0.01,"",IF(MissFill!AQ159/SUM(MissFill!AQ$5:AQ161)&gt;0.01,"",IF(MissFill!AQ158/SUM(MissFill!AQ$5:AQ161)&gt;0.01,"",DateEnded_5Day!$A158)))))))</f>
        <v>44503</v>
      </c>
      <c r="AS158" s="13">
        <f>IF($A158&lt;='All Results'!$B$4,"",IF(SUM(MissFill!AR$5:AR161)=0,"",(IF(MissFill!AR161/SUM(MissFill!AR$5:AR161)&gt;0.01,"",IF(MissFill!AR160/SUM(MissFill!AR$5:AR161)&gt;0.01,"",IF(MissFill!AR159/SUM(MissFill!AR$5:AR161)&gt;0.01,"",IF(MissFill!AR158/SUM(MissFill!AR$5:AR161)&gt;0.01,"",DateEnded_5Day!$A158)))))))</f>
        <v>44503</v>
      </c>
      <c r="AT158" s="13">
        <f>IF($A158&lt;='All Results'!$B$4,"",IF(SUM(MissFill!AS$5:AS161)=0,"",(IF(MissFill!AS161/SUM(MissFill!AS$5:AS161)&gt;0.01,"",IF(MissFill!AS160/SUM(MissFill!AS$5:AS161)&gt;0.01,"",IF(MissFill!AS159/SUM(MissFill!AS$5:AS161)&gt;0.01,"",IF(MissFill!AS158/SUM(MissFill!AS$5:AS161)&gt;0.01,"",DateEnded_5Day!$A158)))))))</f>
        <v>44503</v>
      </c>
      <c r="AU158" s="13">
        <f>IF($A158&lt;='All Results'!$B$4,"",IF(SUM(MissFill!AT$5:AT161)=0,"",(IF(MissFill!AT161/SUM(MissFill!AT$5:AT161)&gt;0.01,"",IF(MissFill!AT160/SUM(MissFill!AT$5:AT161)&gt;0.01,"",IF(MissFill!AT159/SUM(MissFill!AT$5:AT161)&gt;0.01,"",IF(MissFill!AT158/SUM(MissFill!AT$5:AT161)&gt;0.01,"",DateEnded_5Day!$A158)))))))</f>
        <v>44503</v>
      </c>
      <c r="AV158" s="13">
        <f>IF($A158&lt;='All Results'!$B$4,"",IF(SUM(MissFill!AU$5:AU161)=0,"",(IF(MissFill!AU161/SUM(MissFill!AU$5:AU161)&gt;0.01,"",IF(MissFill!AU160/SUM(MissFill!AU$5:AU161)&gt;0.01,"",IF(MissFill!AU159/SUM(MissFill!AU$5:AU161)&gt;0.01,"",IF(MissFill!AU158/SUM(MissFill!AU$5:AU161)&gt;0.01,"",DateEnded_5Day!$A158)))))))</f>
        <v>44503</v>
      </c>
      <c r="AW158" s="13">
        <f>IF($A158&lt;='All Results'!$B$4,"",IF(SUM(MissFill!AV$5:AV161)=0,"",(IF(MissFill!AV161/SUM(MissFill!AV$5:AV161)&gt;0.01,"",IF(MissFill!AV160/SUM(MissFill!AV$5:AV161)&gt;0.01,"",IF(MissFill!AV159/SUM(MissFill!AV$5:AV161)&gt;0.01,"",IF(MissFill!AV158/SUM(MissFill!AV$5:AV161)&gt;0.01,"",DateEnded_5Day!$A158)))))))</f>
        <v>44503</v>
      </c>
      <c r="AX158" s="13">
        <f>IF($A158&lt;='All Results'!$B$4,"",IF(SUM(MissFill!AW$5:AW161)=0,"",(IF(MissFill!AW161/SUM(MissFill!AW$5:AW161)&gt;0.01,"",IF(MissFill!AW160/SUM(MissFill!AW$5:AW161)&gt;0.01,"",IF(MissFill!AW159/SUM(MissFill!AW$5:AW161)&gt;0.01,"",IF(MissFill!AW158/SUM(MissFill!AW$5:AW161)&gt;0.01,"",DateEnded_5Day!$A158)))))))</f>
        <v>44503</v>
      </c>
    </row>
    <row r="159" spans="1:50" x14ac:dyDescent="0.25">
      <c r="A159" s="8">
        <v>44504</v>
      </c>
      <c r="B159" s="11">
        <v>308</v>
      </c>
      <c r="C159" s="13">
        <f>IF($A159&lt;='All Results'!$B$4,"",IF(SUM(MissFill!B$5:B162)=0,"",(IF(MissFill!B162/SUM(MissFill!B$5:B162)&gt;0.01,"",IF(MissFill!B161/SUM(MissFill!B$5:B162)&gt;0.01,"",IF(MissFill!B160/SUM(MissFill!B$5:B162)&gt;0.01,"",IF(MissFill!B159/SUM(MissFill!B$5:B162)&gt;0.01,"",DateEnded_5Day!$A159)))))))</f>
        <v>44504</v>
      </c>
      <c r="D159" s="13">
        <f>IF($A159&lt;='All Results'!$B$4,"",IF(SUM(MissFill!C$5:C162)=0,"",(IF(MissFill!C162/SUM(MissFill!C$5:C162)&gt;0.01,"",IF(MissFill!C161/SUM(MissFill!C$5:C162)&gt;0.01,"",IF(MissFill!C160/SUM(MissFill!C$5:C162)&gt;0.01,"",IF(MissFill!C159/SUM(MissFill!C$5:C162)&gt;0.01,"",DateEnded_5Day!$A159)))))))</f>
        <v>44504</v>
      </c>
      <c r="E159" s="13">
        <f>IF($A159&lt;='All Results'!$B$4,"",IF(SUM(MissFill!D$5:D162)=0,"",(IF(MissFill!D162/SUM(MissFill!D$5:D162)&gt;0.01,"",IF(MissFill!D161/SUM(MissFill!D$5:D162)&gt;0.01,"",IF(MissFill!D160/SUM(MissFill!D$5:D162)&gt;0.01,"",IF(MissFill!D159/SUM(MissFill!D$5:D162)&gt;0.01,"",DateEnded_5Day!$A159)))))))</f>
        <v>44504</v>
      </c>
      <c r="F159" s="13">
        <f>IF($A159&lt;='All Results'!$B$4,"",IF(SUM(MissFill!E$5:E162)=0,"",(IF(MissFill!E162/SUM(MissFill!E$5:E162)&gt;0.01,"",IF(MissFill!E161/SUM(MissFill!E$5:E162)&gt;0.01,"",IF(MissFill!E160/SUM(MissFill!E$5:E162)&gt;0.01,"",IF(MissFill!E159/SUM(MissFill!E$5:E162)&gt;0.01,"",DateEnded_5Day!$A159)))))))</f>
        <v>44504</v>
      </c>
      <c r="G159" s="13">
        <f>IF($A159&lt;='All Results'!$B$4,"",IF(SUM(MissFill!F$5:F162)=0,"",(IF(MissFill!F162/SUM(MissFill!F$5:F162)&gt;0.01,"",IF(MissFill!F161/SUM(MissFill!F$5:F162)&gt;0.01,"",IF(MissFill!F160/SUM(MissFill!F$5:F162)&gt;0.01,"",IF(MissFill!F159/SUM(MissFill!F$5:F162)&gt;0.01,"",DateEnded_5Day!$A159)))))))</f>
        <v>44504</v>
      </c>
      <c r="H159" s="13">
        <f>IF($A159&lt;='All Results'!$B$4,"",IF(SUM(MissFill!G$5:G162)=0,"",(IF(MissFill!G162/SUM(MissFill!G$5:G162)&gt;0.01,"",IF(MissFill!G161/SUM(MissFill!G$5:G162)&gt;0.01,"",IF(MissFill!G160/SUM(MissFill!G$5:G162)&gt;0.01,"",IF(MissFill!G159/SUM(MissFill!G$5:G162)&gt;0.01,"",DateEnded_5Day!$A159)))))))</f>
        <v>44504</v>
      </c>
      <c r="I159" s="13">
        <f>IF($A159&lt;='All Results'!$B$4,"",IF(SUM(MissFill!H$5:H162)=0,"",(IF(MissFill!H162/SUM(MissFill!H$5:H162)&gt;0.01,"",IF(MissFill!H161/SUM(MissFill!H$5:H162)&gt;0.01,"",IF(MissFill!H160/SUM(MissFill!H$5:H162)&gt;0.01,"",IF(MissFill!H159/SUM(MissFill!H$5:H162)&gt;0.01,"",DateEnded_5Day!$A159)))))))</f>
        <v>44504</v>
      </c>
      <c r="J159" s="13">
        <f>IF($A159&lt;='All Results'!$B$4,"",IF(SUM(MissFill!I$5:I162)=0,"",(IF(MissFill!I162/SUM(MissFill!I$5:I162)&gt;0.01,"",IF(MissFill!I161/SUM(MissFill!I$5:I162)&gt;0.01,"",IF(MissFill!I160/SUM(MissFill!I$5:I162)&gt;0.01,"",IF(MissFill!I159/SUM(MissFill!I$5:I162)&gt;0.01,"",DateEnded_5Day!$A159)))))))</f>
        <v>44504</v>
      </c>
      <c r="K159" s="13">
        <f>IF($A159&lt;='All Results'!$B$4,"",IF(SUM(MissFill!J$5:J162)=0,"",(IF(MissFill!J162/SUM(MissFill!J$5:J162)&gt;0.01,"",IF(MissFill!J161/SUM(MissFill!J$5:J162)&gt;0.01,"",IF(MissFill!J160/SUM(MissFill!J$5:J162)&gt;0.01,"",IF(MissFill!J159/SUM(MissFill!J$5:J162)&gt;0.01,"",DateEnded_5Day!$A159)))))))</f>
        <v>44504</v>
      </c>
      <c r="L159" s="13">
        <f>IF($A159&lt;='All Results'!$B$4,"",IF(SUM(MissFill!K$5:K162)=0,"",(IF(MissFill!K162/SUM(MissFill!K$5:K162)&gt;0.01,"",IF(MissFill!K161/SUM(MissFill!K$5:K162)&gt;0.01,"",IF(MissFill!K160/SUM(MissFill!K$5:K162)&gt;0.01,"",IF(MissFill!K159/SUM(MissFill!K$5:K162)&gt;0.01,"",DateEnded_5Day!$A159)))))))</f>
        <v>44504</v>
      </c>
      <c r="M159" s="13">
        <f>IF($A159&lt;='All Results'!$B$4,"",IF(SUM(MissFill!L$5:L162)=0,"",(IF(MissFill!L162/SUM(MissFill!L$5:L162)&gt;0.01,"",IF(MissFill!L161/SUM(MissFill!L$5:L162)&gt;0.01,"",IF(MissFill!L160/SUM(MissFill!L$5:L162)&gt;0.01,"",IF(MissFill!L159/SUM(MissFill!L$5:L162)&gt;0.01,"",DateEnded_5Day!$A159)))))))</f>
        <v>44504</v>
      </c>
      <c r="N159" s="13">
        <f>IF($A159&lt;='All Results'!$B$4,"",IF(SUM(MissFill!M$5:M162)=0,"",(IF(MissFill!M162/SUM(MissFill!M$5:M162)&gt;0.01,"",IF(MissFill!M161/SUM(MissFill!M$5:M162)&gt;0.01,"",IF(MissFill!M160/SUM(MissFill!M$5:M162)&gt;0.01,"",IF(MissFill!M159/SUM(MissFill!M$5:M162)&gt;0.01,"",DateEnded_5Day!$A159)))))))</f>
        <v>44504</v>
      </c>
      <c r="O159" s="13">
        <f>IF($A159&lt;='All Results'!$B$4,"",IF(SUM(MissFill!N$5:N162)=0,"",(IF(MissFill!N162/SUM(MissFill!N$5:N162)&gt;0.01,"",IF(MissFill!N161/SUM(MissFill!N$5:N162)&gt;0.01,"",IF(MissFill!N160/SUM(MissFill!N$5:N162)&gt;0.01,"",IF(MissFill!N159/SUM(MissFill!N$5:N162)&gt;0.01,"",DateEnded_5Day!$A159)))))))</f>
        <v>44504</v>
      </c>
      <c r="P159" s="13">
        <f>IF($A159&lt;='All Results'!$B$4,"",IF(SUM(MissFill!O$5:O162)=0,"",(IF(MissFill!O162/SUM(MissFill!O$5:O162)&gt;0.01,"",IF(MissFill!O161/SUM(MissFill!O$5:O162)&gt;0.01,"",IF(MissFill!O160/SUM(MissFill!O$5:O162)&gt;0.01,"",IF(MissFill!O159/SUM(MissFill!O$5:O162)&gt;0.01,"",DateEnded_5Day!$A159)))))))</f>
        <v>44504</v>
      </c>
      <c r="Q159" s="13">
        <f>IF($A159&lt;='All Results'!$B$4,"",IF(SUM(MissFill!P$5:P162)=0,"",(IF(MissFill!P162/SUM(MissFill!P$5:P162)&gt;0.01,"",IF(MissFill!P161/SUM(MissFill!P$5:P162)&gt;0.01,"",IF(MissFill!P160/SUM(MissFill!P$5:P162)&gt;0.01,"",IF(MissFill!P159/SUM(MissFill!P$5:P162)&gt;0.01,"",DateEnded_5Day!$A159)))))))</f>
        <v>44504</v>
      </c>
      <c r="R159" s="13">
        <f>IF($A159&lt;='All Results'!$B$4,"",IF(SUM(MissFill!Q$5:Q162)=0,"",(IF(MissFill!Q162/SUM(MissFill!Q$5:Q162)&gt;0.01,"",IF(MissFill!Q161/SUM(MissFill!Q$5:Q162)&gt;0.01,"",IF(MissFill!Q160/SUM(MissFill!Q$5:Q162)&gt;0.01,"",IF(MissFill!Q159/SUM(MissFill!Q$5:Q162)&gt;0.01,"",DateEnded_5Day!$A159)))))))</f>
        <v>44504</v>
      </c>
      <c r="S159" s="13">
        <f>IF($A159&lt;='All Results'!$B$4,"",IF(SUM(MissFill!R$5:R162)=0,"",(IF(MissFill!R162/SUM(MissFill!R$5:R162)&gt;0.01,"",IF(MissFill!R161/SUM(MissFill!R$5:R162)&gt;0.01,"",IF(MissFill!R160/SUM(MissFill!R$5:R162)&gt;0.01,"",IF(MissFill!R159/SUM(MissFill!R$5:R162)&gt;0.01,"",DateEnded_5Day!$A159)))))))</f>
        <v>44504</v>
      </c>
      <c r="T159" s="13">
        <f>IF($A159&lt;='All Results'!$B$4,"",IF(SUM(MissFill!S$5:S162)=0,"",(IF(MissFill!S162/SUM(MissFill!S$5:S162)&gt;0.01,"",IF(MissFill!S161/SUM(MissFill!S$5:S162)&gt;0.01,"",IF(MissFill!S160/SUM(MissFill!S$5:S162)&gt;0.01,"",IF(MissFill!S159/SUM(MissFill!S$5:S162)&gt;0.01,"",DateEnded_5Day!$A159)))))))</f>
        <v>44504</v>
      </c>
      <c r="U159" s="13">
        <f>IF($A159&lt;='All Results'!$B$4,"",IF(SUM(MissFill!T$5:T162)=0,"",(IF(MissFill!T162/SUM(MissFill!T$5:T162)&gt;0.01,"",IF(MissFill!T161/SUM(MissFill!T$5:T162)&gt;0.01,"",IF(MissFill!T160/SUM(MissFill!T$5:T162)&gt;0.01,"",IF(MissFill!T159/SUM(MissFill!T$5:T162)&gt;0.01,"",DateEnded_5Day!$A159)))))))</f>
        <v>44504</v>
      </c>
      <c r="V159" s="13">
        <f>IF($A159&lt;='All Results'!$B$4,"",IF(SUM(MissFill!U$5:U162)=0,"",(IF(MissFill!U162/SUM(MissFill!U$5:U162)&gt;0.01,"",IF(MissFill!U161/SUM(MissFill!U$5:U162)&gt;0.01,"",IF(MissFill!U160/SUM(MissFill!U$5:U162)&gt;0.01,"",IF(MissFill!U159/SUM(MissFill!U$5:U162)&gt;0.01,"",DateEnded_5Day!$A159)))))))</f>
        <v>44504</v>
      </c>
      <c r="W159" s="13">
        <f>IF($A159&lt;='All Results'!$B$4,"",IF(SUM(MissFill!V$5:V162)=0,"",(IF(MissFill!V162/SUM(MissFill!V$5:V162)&gt;0.01,"",IF(MissFill!V161/SUM(MissFill!V$5:V162)&gt;0.01,"",IF(MissFill!V160/SUM(MissFill!V$5:V162)&gt;0.01,"",IF(MissFill!V159/SUM(MissFill!V$5:V162)&gt;0.01,"",DateEnded_5Day!$A159)))))))</f>
        <v>44504</v>
      </c>
      <c r="X159" s="13">
        <f>IF($A159&lt;='All Results'!$B$4,"",IF(SUM(MissFill!W$5:W162)=0,"",(IF(MissFill!W162/SUM(MissFill!W$5:W162)&gt;0.01,"",IF(MissFill!W161/SUM(MissFill!W$5:W162)&gt;0.01,"",IF(MissFill!W160/SUM(MissFill!W$5:W162)&gt;0.01,"",IF(MissFill!W159/SUM(MissFill!W$5:W162)&gt;0.01,"",DateEnded_5Day!$A159)))))))</f>
        <v>44504</v>
      </c>
      <c r="Y159" s="13">
        <f>IF($A159&lt;='All Results'!$B$4,"",IF(SUM(MissFill!X$5:X162)=0,"",(IF(MissFill!X162/SUM(MissFill!X$5:X162)&gt;0.01,"",IF(MissFill!X161/SUM(MissFill!X$5:X162)&gt;0.01,"",IF(MissFill!X160/SUM(MissFill!X$5:X162)&gt;0.01,"",IF(MissFill!X159/SUM(MissFill!X$5:X162)&gt;0.01,"",DateEnded_5Day!$A159)))))))</f>
        <v>44504</v>
      </c>
      <c r="Z159" s="13">
        <f>IF($A159&lt;='All Results'!$B$4,"",IF(SUM(MissFill!Y$5:Y162)=0,"",(IF(MissFill!Y162/SUM(MissFill!Y$5:Y162)&gt;0.01,"",IF(MissFill!Y161/SUM(MissFill!Y$5:Y162)&gt;0.01,"",IF(MissFill!Y160/SUM(MissFill!Y$5:Y162)&gt;0.01,"",IF(MissFill!Y159/SUM(MissFill!Y$5:Y162)&gt;0.01,"",DateEnded_5Day!$A159)))))))</f>
        <v>44504</v>
      </c>
      <c r="AA159" s="13">
        <f>IF($A159&lt;='All Results'!$B$4,"",IF(SUM(MissFill!Z$5:Z162)=0,"",(IF(MissFill!Z162/SUM(MissFill!Z$5:Z162)&gt;0.01,"",IF(MissFill!Z161/SUM(MissFill!Z$5:Z162)&gt;0.01,"",IF(MissFill!Z160/SUM(MissFill!Z$5:Z162)&gt;0.01,"",IF(MissFill!Z159/SUM(MissFill!Z$5:Z162)&gt;0.01,"",DateEnded_5Day!$A159)))))))</f>
        <v>44504</v>
      </c>
      <c r="AB159" s="13">
        <f>IF($A159&lt;='All Results'!$B$4,"",IF(SUM(MissFill!AA$5:AA162)=0,"",(IF(MissFill!AA162/SUM(MissFill!AA$5:AA162)&gt;0.01,"",IF(MissFill!AA161/SUM(MissFill!AA$5:AA162)&gt;0.01,"",IF(MissFill!AA160/SUM(MissFill!AA$5:AA162)&gt;0.01,"",IF(MissFill!AA159/SUM(MissFill!AA$5:AA162)&gt;0.01,"",DateEnded_5Day!$A159)))))))</f>
        <v>44504</v>
      </c>
      <c r="AC159" s="13">
        <f>IF($A159&lt;='All Results'!$B$4,"",IF(SUM(MissFill!AB$5:AB162)=0,"",(IF(MissFill!AB162/SUM(MissFill!AB$5:AB162)&gt;0.01,"",IF(MissFill!AB161/SUM(MissFill!AB$5:AB162)&gt;0.01,"",IF(MissFill!AB160/SUM(MissFill!AB$5:AB162)&gt;0.01,"",IF(MissFill!AB159/SUM(MissFill!AB$5:AB162)&gt;0.01,"",DateEnded_5Day!$A159)))))))</f>
        <v>44504</v>
      </c>
      <c r="AD159" s="13">
        <f>IF($A159&lt;='All Results'!$B$4,"",IF(SUM(MissFill!AC$5:AC162)=0,"",(IF(MissFill!AC162/SUM(MissFill!AC$5:AC162)&gt;0.01,"",IF(MissFill!AC161/SUM(MissFill!AC$5:AC162)&gt;0.01,"",IF(MissFill!AC160/SUM(MissFill!AC$5:AC162)&gt;0.01,"",IF(MissFill!AC159/SUM(MissFill!AC$5:AC162)&gt;0.01,"",DateEnded_5Day!$A159)))))))</f>
        <v>44504</v>
      </c>
      <c r="AE159" s="13">
        <f>IF($A159&lt;='All Results'!$B$4,"",IF(SUM(MissFill!AD$5:AD162)=0,"",(IF(MissFill!AD162/SUM(MissFill!AD$5:AD162)&gt;0.01,"",IF(MissFill!AD161/SUM(MissFill!AD$5:AD162)&gt;0.01,"",IF(MissFill!AD160/SUM(MissFill!AD$5:AD162)&gt;0.01,"",IF(MissFill!AD159/SUM(MissFill!AD$5:AD162)&gt;0.01,"",DateEnded_5Day!$A159)))))))</f>
        <v>44504</v>
      </c>
      <c r="AF159" s="13">
        <f>IF($A159&lt;='All Results'!$B$4,"",IF(SUM(MissFill!AE$5:AE162)=0,"",(IF(MissFill!AE162/SUM(MissFill!AE$5:AE162)&gt;0.01,"",IF(MissFill!AE161/SUM(MissFill!AE$5:AE162)&gt;0.01,"",IF(MissFill!AE160/SUM(MissFill!AE$5:AE162)&gt;0.01,"",IF(MissFill!AE159/SUM(MissFill!AE$5:AE162)&gt;0.01,"",DateEnded_5Day!$A159)))))))</f>
        <v>44504</v>
      </c>
      <c r="AG159" s="13">
        <f>IF($A159&lt;='All Results'!$B$4,"",IF(SUM(MissFill!AF$5:AF162)=0,"",(IF(MissFill!AF162/SUM(MissFill!AF$5:AF162)&gt;0.01,"",IF(MissFill!AF161/SUM(MissFill!AF$5:AF162)&gt;0.01,"",IF(MissFill!AF160/SUM(MissFill!AF$5:AF162)&gt;0.01,"",IF(MissFill!AF159/SUM(MissFill!AF$5:AF162)&gt;0.01,"",DateEnded_5Day!$A159)))))))</f>
        <v>44504</v>
      </c>
      <c r="AH159" s="13">
        <f>IF($A159&lt;='All Results'!$B$4,"",IF(SUM(MissFill!AG$5:AG162)=0,"",(IF(MissFill!AG162/SUM(MissFill!AG$5:AG162)&gt;0.01,"",IF(MissFill!AG161/SUM(MissFill!AG$5:AG162)&gt;0.01,"",IF(MissFill!AG160/SUM(MissFill!AG$5:AG162)&gt;0.01,"",IF(MissFill!AG159/SUM(MissFill!AG$5:AG162)&gt;0.01,"",DateEnded_5Day!$A159)))))))</f>
        <v>44504</v>
      </c>
      <c r="AI159" s="13">
        <f>IF($A159&lt;='All Results'!$B$4,"",IF(SUM(MissFill!AH$5:AH162)=0,"",(IF(MissFill!AH162/SUM(MissFill!AH$5:AH162)&gt;0.01,"",IF(MissFill!AH161/SUM(MissFill!AH$5:AH162)&gt;0.01,"",IF(MissFill!AH160/SUM(MissFill!AH$5:AH162)&gt;0.01,"",IF(MissFill!AH159/SUM(MissFill!AH$5:AH162)&gt;0.01,"",DateEnded_5Day!$A159)))))))</f>
        <v>44504</v>
      </c>
      <c r="AJ159" s="13">
        <f>IF($A159&lt;='All Results'!$B$4,"",IF(SUM(MissFill!AI$5:AI162)=0,"",(IF(MissFill!AI162/SUM(MissFill!AI$5:AI162)&gt;0.01,"",IF(MissFill!AI161/SUM(MissFill!AI$5:AI162)&gt;0.01,"",IF(MissFill!AI160/SUM(MissFill!AI$5:AI162)&gt;0.01,"",IF(MissFill!AI159/SUM(MissFill!AI$5:AI162)&gt;0.01,"",DateEnded_5Day!$A159)))))))</f>
        <v>44504</v>
      </c>
      <c r="AK159" s="13">
        <f>IF($A159&lt;='All Results'!$B$4,"",IF(SUM(MissFill!AJ$5:AJ162)=0,"",(IF(MissFill!AJ162/SUM(MissFill!AJ$5:AJ162)&gt;0.01,"",IF(MissFill!AJ161/SUM(MissFill!AJ$5:AJ162)&gt;0.01,"",IF(MissFill!AJ160/SUM(MissFill!AJ$5:AJ162)&gt;0.01,"",IF(MissFill!AJ159/SUM(MissFill!AJ$5:AJ162)&gt;0.01,"",DateEnded_5Day!$A159)))))))</f>
        <v>44504</v>
      </c>
      <c r="AL159" s="13">
        <f>IF($A159&lt;='All Results'!$B$4,"",IF(SUM(MissFill!AK$5:AK162)=0,"",(IF(MissFill!AK162/SUM(MissFill!AK$5:AK162)&gt;0.01,"",IF(MissFill!AK161/SUM(MissFill!AK$5:AK162)&gt;0.01,"",IF(MissFill!AK160/SUM(MissFill!AK$5:AK162)&gt;0.01,"",IF(MissFill!AK159/SUM(MissFill!AK$5:AK162)&gt;0.01,"",DateEnded_5Day!$A159)))))))</f>
        <v>44504</v>
      </c>
      <c r="AM159" s="13">
        <f>IF($A159&lt;='All Results'!$B$4,"",IF(SUM(MissFill!AL$5:AL162)=0,"",(IF(MissFill!AL162/SUM(MissFill!AL$5:AL162)&gt;0.01,"",IF(MissFill!AL161/SUM(MissFill!AL$5:AL162)&gt;0.01,"",IF(MissFill!AL160/SUM(MissFill!AL$5:AL162)&gt;0.01,"",IF(MissFill!AL159/SUM(MissFill!AL$5:AL162)&gt;0.01,"",DateEnded_5Day!$A159)))))))</f>
        <v>44504</v>
      </c>
      <c r="AN159" s="13">
        <f>IF($A159&lt;='All Results'!$B$4,"",IF(SUM(MissFill!AM$5:AM162)=0,"",(IF(MissFill!AM162/SUM(MissFill!AM$5:AM162)&gt;0.01,"",IF(MissFill!AM161/SUM(MissFill!AM$5:AM162)&gt;0.01,"",IF(MissFill!AM160/SUM(MissFill!AM$5:AM162)&gt;0.01,"",IF(MissFill!AM159/SUM(MissFill!AM$5:AM162)&gt;0.01,"",DateEnded_5Day!$A159)))))))</f>
        <v>44504</v>
      </c>
      <c r="AO159" s="13">
        <f>IF($A159&lt;='All Results'!$B$4,"",IF(SUM(MissFill!AN$5:AN162)=0,"",(IF(MissFill!AN162/SUM(MissFill!AN$5:AN162)&gt;0.01,"",IF(MissFill!AN161/SUM(MissFill!AN$5:AN162)&gt;0.01,"",IF(MissFill!AN160/SUM(MissFill!AN$5:AN162)&gt;0.01,"",IF(MissFill!AN159/SUM(MissFill!AN$5:AN162)&gt;0.01,"",DateEnded_5Day!$A159)))))))</f>
        <v>44504</v>
      </c>
      <c r="AP159" s="13">
        <f>IF($A159&lt;='All Results'!$B$4,"",IF(SUM(MissFill!AO$5:AO162)=0,"",(IF(MissFill!AO162/SUM(MissFill!AO$5:AO162)&gt;0.01,"",IF(MissFill!AO161/SUM(MissFill!AO$5:AO162)&gt;0.01,"",IF(MissFill!AO160/SUM(MissFill!AO$5:AO162)&gt;0.01,"",IF(MissFill!AO159/SUM(MissFill!AO$5:AO162)&gt;0.01,"",DateEnded_5Day!$A159)))))))</f>
        <v>44504</v>
      </c>
      <c r="AQ159" s="13">
        <f>IF($A159&lt;='All Results'!$B$4,"",IF(SUM(MissFill!AP$5:AP162)=0,"",(IF(MissFill!AP162/SUM(MissFill!AP$5:AP162)&gt;0.01,"",IF(MissFill!AP161/SUM(MissFill!AP$5:AP162)&gt;0.01,"",IF(MissFill!AP160/SUM(MissFill!AP$5:AP162)&gt;0.01,"",IF(MissFill!AP159/SUM(MissFill!AP$5:AP162)&gt;0.01,"",DateEnded_5Day!$A159)))))))</f>
        <v>44504</v>
      </c>
      <c r="AR159" s="13">
        <f>IF($A159&lt;='All Results'!$B$4,"",IF(SUM(MissFill!AQ$5:AQ162)=0,"",(IF(MissFill!AQ162/SUM(MissFill!AQ$5:AQ162)&gt;0.01,"",IF(MissFill!AQ161/SUM(MissFill!AQ$5:AQ162)&gt;0.01,"",IF(MissFill!AQ160/SUM(MissFill!AQ$5:AQ162)&gt;0.01,"",IF(MissFill!AQ159/SUM(MissFill!AQ$5:AQ162)&gt;0.01,"",DateEnded_5Day!$A159)))))))</f>
        <v>44504</v>
      </c>
      <c r="AS159" s="13">
        <f>IF($A159&lt;='All Results'!$B$4,"",IF(SUM(MissFill!AR$5:AR162)=0,"",(IF(MissFill!AR162/SUM(MissFill!AR$5:AR162)&gt;0.01,"",IF(MissFill!AR161/SUM(MissFill!AR$5:AR162)&gt;0.01,"",IF(MissFill!AR160/SUM(MissFill!AR$5:AR162)&gt;0.01,"",IF(MissFill!AR159/SUM(MissFill!AR$5:AR162)&gt;0.01,"",DateEnded_5Day!$A159)))))))</f>
        <v>44504</v>
      </c>
      <c r="AT159" s="13">
        <f>IF($A159&lt;='All Results'!$B$4,"",IF(SUM(MissFill!AS$5:AS162)=0,"",(IF(MissFill!AS162/SUM(MissFill!AS$5:AS162)&gt;0.01,"",IF(MissFill!AS161/SUM(MissFill!AS$5:AS162)&gt;0.01,"",IF(MissFill!AS160/SUM(MissFill!AS$5:AS162)&gt;0.01,"",IF(MissFill!AS159/SUM(MissFill!AS$5:AS162)&gt;0.01,"",DateEnded_5Day!$A159)))))))</f>
        <v>44504</v>
      </c>
      <c r="AU159" s="13">
        <f>IF($A159&lt;='All Results'!$B$4,"",IF(SUM(MissFill!AT$5:AT162)=0,"",(IF(MissFill!AT162/SUM(MissFill!AT$5:AT162)&gt;0.01,"",IF(MissFill!AT161/SUM(MissFill!AT$5:AT162)&gt;0.01,"",IF(MissFill!AT160/SUM(MissFill!AT$5:AT162)&gt;0.01,"",IF(MissFill!AT159/SUM(MissFill!AT$5:AT162)&gt;0.01,"",DateEnded_5Day!$A159)))))))</f>
        <v>44504</v>
      </c>
      <c r="AV159" s="13">
        <f>IF($A159&lt;='All Results'!$B$4,"",IF(SUM(MissFill!AU$5:AU162)=0,"",(IF(MissFill!AU162/SUM(MissFill!AU$5:AU162)&gt;0.01,"",IF(MissFill!AU161/SUM(MissFill!AU$5:AU162)&gt;0.01,"",IF(MissFill!AU160/SUM(MissFill!AU$5:AU162)&gt;0.01,"",IF(MissFill!AU159/SUM(MissFill!AU$5:AU162)&gt;0.01,"",DateEnded_5Day!$A159)))))))</f>
        <v>44504</v>
      </c>
      <c r="AW159" s="13">
        <f>IF($A159&lt;='All Results'!$B$4,"",IF(SUM(MissFill!AV$5:AV162)=0,"",(IF(MissFill!AV162/SUM(MissFill!AV$5:AV162)&gt;0.01,"",IF(MissFill!AV161/SUM(MissFill!AV$5:AV162)&gt;0.01,"",IF(MissFill!AV160/SUM(MissFill!AV$5:AV162)&gt;0.01,"",IF(MissFill!AV159/SUM(MissFill!AV$5:AV162)&gt;0.01,"",DateEnded_5Day!$A159)))))))</f>
        <v>44504</v>
      </c>
      <c r="AX159" s="13">
        <f>IF($A159&lt;='All Results'!$B$4,"",IF(SUM(MissFill!AW$5:AW162)=0,"",(IF(MissFill!AW162/SUM(MissFill!AW$5:AW162)&gt;0.01,"",IF(MissFill!AW161/SUM(MissFill!AW$5:AW162)&gt;0.01,"",IF(MissFill!AW160/SUM(MissFill!AW$5:AW162)&gt;0.01,"",IF(MissFill!AW159/SUM(MissFill!AW$5:AW162)&gt;0.01,"",DateEnded_5Day!$A159)))))))</f>
        <v>44504</v>
      </c>
    </row>
    <row r="160" spans="1:50" x14ac:dyDescent="0.25">
      <c r="A160" s="8">
        <v>44505</v>
      </c>
      <c r="B160" s="11">
        <v>309</v>
      </c>
      <c r="C160" s="13">
        <f>IF($A160&lt;='All Results'!$B$4,"",IF(SUM(MissFill!B$5:B163)=0,"",(IF(MissFill!B163/SUM(MissFill!B$5:B163)&gt;0.01,"",IF(MissFill!B162/SUM(MissFill!B$5:B163)&gt;0.01,"",IF(MissFill!B161/SUM(MissFill!B$5:B163)&gt;0.01,"",IF(MissFill!B160/SUM(MissFill!B$5:B163)&gt;0.01,"",DateEnded_5Day!$A160)))))))</f>
        <v>44505</v>
      </c>
      <c r="D160" s="13">
        <f>IF($A160&lt;='All Results'!$B$4,"",IF(SUM(MissFill!C$5:C163)=0,"",(IF(MissFill!C163/SUM(MissFill!C$5:C163)&gt;0.01,"",IF(MissFill!C162/SUM(MissFill!C$5:C163)&gt;0.01,"",IF(MissFill!C161/SUM(MissFill!C$5:C163)&gt;0.01,"",IF(MissFill!C160/SUM(MissFill!C$5:C163)&gt;0.01,"",DateEnded_5Day!$A160)))))))</f>
        <v>44505</v>
      </c>
      <c r="E160" s="13">
        <f>IF($A160&lt;='All Results'!$B$4,"",IF(SUM(MissFill!D$5:D163)=0,"",(IF(MissFill!D163/SUM(MissFill!D$5:D163)&gt;0.01,"",IF(MissFill!D162/SUM(MissFill!D$5:D163)&gt;0.01,"",IF(MissFill!D161/SUM(MissFill!D$5:D163)&gt;0.01,"",IF(MissFill!D160/SUM(MissFill!D$5:D163)&gt;0.01,"",DateEnded_5Day!$A160)))))))</f>
        <v>44505</v>
      </c>
      <c r="F160" s="13">
        <f>IF($A160&lt;='All Results'!$B$4,"",IF(SUM(MissFill!E$5:E163)=0,"",(IF(MissFill!E163/SUM(MissFill!E$5:E163)&gt;0.01,"",IF(MissFill!E162/SUM(MissFill!E$5:E163)&gt;0.01,"",IF(MissFill!E161/SUM(MissFill!E$5:E163)&gt;0.01,"",IF(MissFill!E160/SUM(MissFill!E$5:E163)&gt;0.01,"",DateEnded_5Day!$A160)))))))</f>
        <v>44505</v>
      </c>
      <c r="G160" s="13">
        <f>IF($A160&lt;='All Results'!$B$4,"",IF(SUM(MissFill!F$5:F163)=0,"",(IF(MissFill!F163/SUM(MissFill!F$5:F163)&gt;0.01,"",IF(MissFill!F162/SUM(MissFill!F$5:F163)&gt;0.01,"",IF(MissFill!F161/SUM(MissFill!F$5:F163)&gt;0.01,"",IF(MissFill!F160/SUM(MissFill!F$5:F163)&gt;0.01,"",DateEnded_5Day!$A160)))))))</f>
        <v>44505</v>
      </c>
      <c r="H160" s="13">
        <f>IF($A160&lt;='All Results'!$B$4,"",IF(SUM(MissFill!G$5:G163)=0,"",(IF(MissFill!G163/SUM(MissFill!G$5:G163)&gt;0.01,"",IF(MissFill!G162/SUM(MissFill!G$5:G163)&gt;0.01,"",IF(MissFill!G161/SUM(MissFill!G$5:G163)&gt;0.01,"",IF(MissFill!G160/SUM(MissFill!G$5:G163)&gt;0.01,"",DateEnded_5Day!$A160)))))))</f>
        <v>44505</v>
      </c>
      <c r="I160" s="13">
        <f>IF($A160&lt;='All Results'!$B$4,"",IF(SUM(MissFill!H$5:H163)=0,"",(IF(MissFill!H163/SUM(MissFill!H$5:H163)&gt;0.01,"",IF(MissFill!H162/SUM(MissFill!H$5:H163)&gt;0.01,"",IF(MissFill!H161/SUM(MissFill!H$5:H163)&gt;0.01,"",IF(MissFill!H160/SUM(MissFill!H$5:H163)&gt;0.01,"",DateEnded_5Day!$A160)))))))</f>
        <v>44505</v>
      </c>
      <c r="J160" s="13">
        <f>IF($A160&lt;='All Results'!$B$4,"",IF(SUM(MissFill!I$5:I163)=0,"",(IF(MissFill!I163/SUM(MissFill!I$5:I163)&gt;0.01,"",IF(MissFill!I162/SUM(MissFill!I$5:I163)&gt;0.01,"",IF(MissFill!I161/SUM(MissFill!I$5:I163)&gt;0.01,"",IF(MissFill!I160/SUM(MissFill!I$5:I163)&gt;0.01,"",DateEnded_5Day!$A160)))))))</f>
        <v>44505</v>
      </c>
      <c r="K160" s="13">
        <f>IF($A160&lt;='All Results'!$B$4,"",IF(SUM(MissFill!J$5:J163)=0,"",(IF(MissFill!J163/SUM(MissFill!J$5:J163)&gt;0.01,"",IF(MissFill!J162/SUM(MissFill!J$5:J163)&gt;0.01,"",IF(MissFill!J161/SUM(MissFill!J$5:J163)&gt;0.01,"",IF(MissFill!J160/SUM(MissFill!J$5:J163)&gt;0.01,"",DateEnded_5Day!$A160)))))))</f>
        <v>44505</v>
      </c>
      <c r="L160" s="13">
        <f>IF($A160&lt;='All Results'!$B$4,"",IF(SUM(MissFill!K$5:K163)=0,"",(IF(MissFill!K163/SUM(MissFill!K$5:K163)&gt;0.01,"",IF(MissFill!K162/SUM(MissFill!K$5:K163)&gt;0.01,"",IF(MissFill!K161/SUM(MissFill!K$5:K163)&gt;0.01,"",IF(MissFill!K160/SUM(MissFill!K$5:K163)&gt;0.01,"",DateEnded_5Day!$A160)))))))</f>
        <v>44505</v>
      </c>
      <c r="M160" s="13">
        <f>IF($A160&lt;='All Results'!$B$4,"",IF(SUM(MissFill!L$5:L163)=0,"",(IF(MissFill!L163/SUM(MissFill!L$5:L163)&gt;0.01,"",IF(MissFill!L162/SUM(MissFill!L$5:L163)&gt;0.01,"",IF(MissFill!L161/SUM(MissFill!L$5:L163)&gt;0.01,"",IF(MissFill!L160/SUM(MissFill!L$5:L163)&gt;0.01,"",DateEnded_5Day!$A160)))))))</f>
        <v>44505</v>
      </c>
      <c r="N160" s="13">
        <f>IF($A160&lt;='All Results'!$B$4,"",IF(SUM(MissFill!M$5:M163)=0,"",(IF(MissFill!M163/SUM(MissFill!M$5:M163)&gt;0.01,"",IF(MissFill!M162/SUM(MissFill!M$5:M163)&gt;0.01,"",IF(MissFill!M161/SUM(MissFill!M$5:M163)&gt;0.01,"",IF(MissFill!M160/SUM(MissFill!M$5:M163)&gt;0.01,"",DateEnded_5Day!$A160)))))))</f>
        <v>44505</v>
      </c>
      <c r="O160" s="13">
        <f>IF($A160&lt;='All Results'!$B$4,"",IF(SUM(MissFill!N$5:N163)=0,"",(IF(MissFill!N163/SUM(MissFill!N$5:N163)&gt;0.01,"",IF(MissFill!N162/SUM(MissFill!N$5:N163)&gt;0.01,"",IF(MissFill!N161/SUM(MissFill!N$5:N163)&gt;0.01,"",IF(MissFill!N160/SUM(MissFill!N$5:N163)&gt;0.01,"",DateEnded_5Day!$A160)))))))</f>
        <v>44505</v>
      </c>
      <c r="P160" s="13">
        <f>IF($A160&lt;='All Results'!$B$4,"",IF(SUM(MissFill!O$5:O163)=0,"",(IF(MissFill!O163/SUM(MissFill!O$5:O163)&gt;0.01,"",IF(MissFill!O162/SUM(MissFill!O$5:O163)&gt;0.01,"",IF(MissFill!O161/SUM(MissFill!O$5:O163)&gt;0.01,"",IF(MissFill!O160/SUM(MissFill!O$5:O163)&gt;0.01,"",DateEnded_5Day!$A160)))))))</f>
        <v>44505</v>
      </c>
      <c r="Q160" s="13">
        <f>IF($A160&lt;='All Results'!$B$4,"",IF(SUM(MissFill!P$5:P163)=0,"",(IF(MissFill!P163/SUM(MissFill!P$5:P163)&gt;0.01,"",IF(MissFill!P162/SUM(MissFill!P$5:P163)&gt;0.01,"",IF(MissFill!P161/SUM(MissFill!P$5:P163)&gt;0.01,"",IF(MissFill!P160/SUM(MissFill!P$5:P163)&gt;0.01,"",DateEnded_5Day!$A160)))))))</f>
        <v>44505</v>
      </c>
      <c r="R160" s="13">
        <f>IF($A160&lt;='All Results'!$B$4,"",IF(SUM(MissFill!Q$5:Q163)=0,"",(IF(MissFill!Q163/SUM(MissFill!Q$5:Q163)&gt;0.01,"",IF(MissFill!Q162/SUM(MissFill!Q$5:Q163)&gt;0.01,"",IF(MissFill!Q161/SUM(MissFill!Q$5:Q163)&gt;0.01,"",IF(MissFill!Q160/SUM(MissFill!Q$5:Q163)&gt;0.01,"",DateEnded_5Day!$A160)))))))</f>
        <v>44505</v>
      </c>
      <c r="S160" s="13">
        <f>IF($A160&lt;='All Results'!$B$4,"",IF(SUM(MissFill!R$5:R163)=0,"",(IF(MissFill!R163/SUM(MissFill!R$5:R163)&gt;0.01,"",IF(MissFill!R162/SUM(MissFill!R$5:R163)&gt;0.01,"",IF(MissFill!R161/SUM(MissFill!R$5:R163)&gt;0.01,"",IF(MissFill!R160/SUM(MissFill!R$5:R163)&gt;0.01,"",DateEnded_5Day!$A160)))))))</f>
        <v>44505</v>
      </c>
      <c r="T160" s="13">
        <f>IF($A160&lt;='All Results'!$B$4,"",IF(SUM(MissFill!S$5:S163)=0,"",(IF(MissFill!S163/SUM(MissFill!S$5:S163)&gt;0.01,"",IF(MissFill!S162/SUM(MissFill!S$5:S163)&gt;0.01,"",IF(MissFill!S161/SUM(MissFill!S$5:S163)&gt;0.01,"",IF(MissFill!S160/SUM(MissFill!S$5:S163)&gt;0.01,"",DateEnded_5Day!$A160)))))))</f>
        <v>44505</v>
      </c>
      <c r="U160" s="13">
        <f>IF($A160&lt;='All Results'!$B$4,"",IF(SUM(MissFill!T$5:T163)=0,"",(IF(MissFill!T163/SUM(MissFill!T$5:T163)&gt;0.01,"",IF(MissFill!T162/SUM(MissFill!T$5:T163)&gt;0.01,"",IF(MissFill!T161/SUM(MissFill!T$5:T163)&gt;0.01,"",IF(MissFill!T160/SUM(MissFill!T$5:T163)&gt;0.01,"",DateEnded_5Day!$A160)))))))</f>
        <v>44505</v>
      </c>
      <c r="V160" s="13">
        <f>IF($A160&lt;='All Results'!$B$4,"",IF(SUM(MissFill!U$5:U163)=0,"",(IF(MissFill!U163/SUM(MissFill!U$5:U163)&gt;0.01,"",IF(MissFill!U162/SUM(MissFill!U$5:U163)&gt;0.01,"",IF(MissFill!U161/SUM(MissFill!U$5:U163)&gt;0.01,"",IF(MissFill!U160/SUM(MissFill!U$5:U163)&gt;0.01,"",DateEnded_5Day!$A160)))))))</f>
        <v>44505</v>
      </c>
      <c r="W160" s="13">
        <f>IF($A160&lt;='All Results'!$B$4,"",IF(SUM(MissFill!V$5:V163)=0,"",(IF(MissFill!V163/SUM(MissFill!V$5:V163)&gt;0.01,"",IF(MissFill!V162/SUM(MissFill!V$5:V163)&gt;0.01,"",IF(MissFill!V161/SUM(MissFill!V$5:V163)&gt;0.01,"",IF(MissFill!V160/SUM(MissFill!V$5:V163)&gt;0.01,"",DateEnded_5Day!$A160)))))))</f>
        <v>44505</v>
      </c>
      <c r="X160" s="13">
        <f>IF($A160&lt;='All Results'!$B$4,"",IF(SUM(MissFill!W$5:W163)=0,"",(IF(MissFill!W163/SUM(MissFill!W$5:W163)&gt;0.01,"",IF(MissFill!W162/SUM(MissFill!W$5:W163)&gt;0.01,"",IF(MissFill!W161/SUM(MissFill!W$5:W163)&gt;0.01,"",IF(MissFill!W160/SUM(MissFill!W$5:W163)&gt;0.01,"",DateEnded_5Day!$A160)))))))</f>
        <v>44505</v>
      </c>
      <c r="Y160" s="13">
        <f>IF($A160&lt;='All Results'!$B$4,"",IF(SUM(MissFill!X$5:X163)=0,"",(IF(MissFill!X163/SUM(MissFill!X$5:X163)&gt;0.01,"",IF(MissFill!X162/SUM(MissFill!X$5:X163)&gt;0.01,"",IF(MissFill!X161/SUM(MissFill!X$5:X163)&gt;0.01,"",IF(MissFill!X160/SUM(MissFill!X$5:X163)&gt;0.01,"",DateEnded_5Day!$A160)))))))</f>
        <v>44505</v>
      </c>
      <c r="Z160" s="13">
        <f>IF($A160&lt;='All Results'!$B$4,"",IF(SUM(MissFill!Y$5:Y163)=0,"",(IF(MissFill!Y163/SUM(MissFill!Y$5:Y163)&gt;0.01,"",IF(MissFill!Y162/SUM(MissFill!Y$5:Y163)&gt;0.01,"",IF(MissFill!Y161/SUM(MissFill!Y$5:Y163)&gt;0.01,"",IF(MissFill!Y160/SUM(MissFill!Y$5:Y163)&gt;0.01,"",DateEnded_5Day!$A160)))))))</f>
        <v>44505</v>
      </c>
      <c r="AA160" s="13">
        <f>IF($A160&lt;='All Results'!$B$4,"",IF(SUM(MissFill!Z$5:Z163)=0,"",(IF(MissFill!Z163/SUM(MissFill!Z$5:Z163)&gt;0.01,"",IF(MissFill!Z162/SUM(MissFill!Z$5:Z163)&gt;0.01,"",IF(MissFill!Z161/SUM(MissFill!Z$5:Z163)&gt;0.01,"",IF(MissFill!Z160/SUM(MissFill!Z$5:Z163)&gt;0.01,"",DateEnded_5Day!$A160)))))))</f>
        <v>44505</v>
      </c>
      <c r="AB160" s="13">
        <f>IF($A160&lt;='All Results'!$B$4,"",IF(SUM(MissFill!AA$5:AA163)=0,"",(IF(MissFill!AA163/SUM(MissFill!AA$5:AA163)&gt;0.01,"",IF(MissFill!AA162/SUM(MissFill!AA$5:AA163)&gt;0.01,"",IF(MissFill!AA161/SUM(MissFill!AA$5:AA163)&gt;0.01,"",IF(MissFill!AA160/SUM(MissFill!AA$5:AA163)&gt;0.01,"",DateEnded_5Day!$A160)))))))</f>
        <v>44505</v>
      </c>
      <c r="AC160" s="13">
        <f>IF($A160&lt;='All Results'!$B$4,"",IF(SUM(MissFill!AB$5:AB163)=0,"",(IF(MissFill!AB163/SUM(MissFill!AB$5:AB163)&gt;0.01,"",IF(MissFill!AB162/SUM(MissFill!AB$5:AB163)&gt;0.01,"",IF(MissFill!AB161/SUM(MissFill!AB$5:AB163)&gt;0.01,"",IF(MissFill!AB160/SUM(MissFill!AB$5:AB163)&gt;0.01,"",DateEnded_5Day!$A160)))))))</f>
        <v>44505</v>
      </c>
      <c r="AD160" s="13">
        <f>IF($A160&lt;='All Results'!$B$4,"",IF(SUM(MissFill!AC$5:AC163)=0,"",(IF(MissFill!AC163/SUM(MissFill!AC$5:AC163)&gt;0.01,"",IF(MissFill!AC162/SUM(MissFill!AC$5:AC163)&gt;0.01,"",IF(MissFill!AC161/SUM(MissFill!AC$5:AC163)&gt;0.01,"",IF(MissFill!AC160/SUM(MissFill!AC$5:AC163)&gt;0.01,"",DateEnded_5Day!$A160)))))))</f>
        <v>44505</v>
      </c>
      <c r="AE160" s="13">
        <f>IF($A160&lt;='All Results'!$B$4,"",IF(SUM(MissFill!AD$5:AD163)=0,"",(IF(MissFill!AD163/SUM(MissFill!AD$5:AD163)&gt;0.01,"",IF(MissFill!AD162/SUM(MissFill!AD$5:AD163)&gt;0.01,"",IF(MissFill!AD161/SUM(MissFill!AD$5:AD163)&gt;0.01,"",IF(MissFill!AD160/SUM(MissFill!AD$5:AD163)&gt;0.01,"",DateEnded_5Day!$A160)))))))</f>
        <v>44505</v>
      </c>
      <c r="AF160" s="13">
        <f>IF($A160&lt;='All Results'!$B$4,"",IF(SUM(MissFill!AE$5:AE163)=0,"",(IF(MissFill!AE163/SUM(MissFill!AE$5:AE163)&gt;0.01,"",IF(MissFill!AE162/SUM(MissFill!AE$5:AE163)&gt;0.01,"",IF(MissFill!AE161/SUM(MissFill!AE$5:AE163)&gt;0.01,"",IF(MissFill!AE160/SUM(MissFill!AE$5:AE163)&gt;0.01,"",DateEnded_5Day!$A160)))))))</f>
        <v>44505</v>
      </c>
      <c r="AG160" s="13">
        <f>IF($A160&lt;='All Results'!$B$4,"",IF(SUM(MissFill!AF$5:AF163)=0,"",(IF(MissFill!AF163/SUM(MissFill!AF$5:AF163)&gt;0.01,"",IF(MissFill!AF162/SUM(MissFill!AF$5:AF163)&gt;0.01,"",IF(MissFill!AF161/SUM(MissFill!AF$5:AF163)&gt;0.01,"",IF(MissFill!AF160/SUM(MissFill!AF$5:AF163)&gt;0.01,"",DateEnded_5Day!$A160)))))))</f>
        <v>44505</v>
      </c>
      <c r="AH160" s="13">
        <f>IF($A160&lt;='All Results'!$B$4,"",IF(SUM(MissFill!AG$5:AG163)=0,"",(IF(MissFill!AG163/SUM(MissFill!AG$5:AG163)&gt;0.01,"",IF(MissFill!AG162/SUM(MissFill!AG$5:AG163)&gt;0.01,"",IF(MissFill!AG161/SUM(MissFill!AG$5:AG163)&gt;0.01,"",IF(MissFill!AG160/SUM(MissFill!AG$5:AG163)&gt;0.01,"",DateEnded_5Day!$A160)))))))</f>
        <v>44505</v>
      </c>
      <c r="AI160" s="13">
        <f>IF($A160&lt;='All Results'!$B$4,"",IF(SUM(MissFill!AH$5:AH163)=0,"",(IF(MissFill!AH163/SUM(MissFill!AH$5:AH163)&gt;0.01,"",IF(MissFill!AH162/SUM(MissFill!AH$5:AH163)&gt;0.01,"",IF(MissFill!AH161/SUM(MissFill!AH$5:AH163)&gt;0.01,"",IF(MissFill!AH160/SUM(MissFill!AH$5:AH163)&gt;0.01,"",DateEnded_5Day!$A160)))))))</f>
        <v>44505</v>
      </c>
      <c r="AJ160" s="13">
        <f>IF($A160&lt;='All Results'!$B$4,"",IF(SUM(MissFill!AI$5:AI163)=0,"",(IF(MissFill!AI163/SUM(MissFill!AI$5:AI163)&gt;0.01,"",IF(MissFill!AI162/SUM(MissFill!AI$5:AI163)&gt;0.01,"",IF(MissFill!AI161/SUM(MissFill!AI$5:AI163)&gt;0.01,"",IF(MissFill!AI160/SUM(MissFill!AI$5:AI163)&gt;0.01,"",DateEnded_5Day!$A160)))))))</f>
        <v>44505</v>
      </c>
      <c r="AK160" s="13">
        <f>IF($A160&lt;='All Results'!$B$4,"",IF(SUM(MissFill!AJ$5:AJ163)=0,"",(IF(MissFill!AJ163/SUM(MissFill!AJ$5:AJ163)&gt;0.01,"",IF(MissFill!AJ162/SUM(MissFill!AJ$5:AJ163)&gt;0.01,"",IF(MissFill!AJ161/SUM(MissFill!AJ$5:AJ163)&gt;0.01,"",IF(MissFill!AJ160/SUM(MissFill!AJ$5:AJ163)&gt;0.01,"",DateEnded_5Day!$A160)))))))</f>
        <v>44505</v>
      </c>
      <c r="AL160" s="13">
        <f>IF($A160&lt;='All Results'!$B$4,"",IF(SUM(MissFill!AK$5:AK163)=0,"",(IF(MissFill!AK163/SUM(MissFill!AK$5:AK163)&gt;0.01,"",IF(MissFill!AK162/SUM(MissFill!AK$5:AK163)&gt;0.01,"",IF(MissFill!AK161/SUM(MissFill!AK$5:AK163)&gt;0.01,"",IF(MissFill!AK160/SUM(MissFill!AK$5:AK163)&gt;0.01,"",DateEnded_5Day!$A160)))))))</f>
        <v>44505</v>
      </c>
      <c r="AM160" s="13">
        <f>IF($A160&lt;='All Results'!$B$4,"",IF(SUM(MissFill!AL$5:AL163)=0,"",(IF(MissFill!AL163/SUM(MissFill!AL$5:AL163)&gt;0.01,"",IF(MissFill!AL162/SUM(MissFill!AL$5:AL163)&gt;0.01,"",IF(MissFill!AL161/SUM(MissFill!AL$5:AL163)&gt;0.01,"",IF(MissFill!AL160/SUM(MissFill!AL$5:AL163)&gt;0.01,"",DateEnded_5Day!$A160)))))))</f>
        <v>44505</v>
      </c>
      <c r="AN160" s="13">
        <f>IF($A160&lt;='All Results'!$B$4,"",IF(SUM(MissFill!AM$5:AM163)=0,"",(IF(MissFill!AM163/SUM(MissFill!AM$5:AM163)&gt;0.01,"",IF(MissFill!AM162/SUM(MissFill!AM$5:AM163)&gt;0.01,"",IF(MissFill!AM161/SUM(MissFill!AM$5:AM163)&gt;0.01,"",IF(MissFill!AM160/SUM(MissFill!AM$5:AM163)&gt;0.01,"",DateEnded_5Day!$A160)))))))</f>
        <v>44505</v>
      </c>
      <c r="AO160" s="13">
        <f>IF($A160&lt;='All Results'!$B$4,"",IF(SUM(MissFill!AN$5:AN163)=0,"",(IF(MissFill!AN163/SUM(MissFill!AN$5:AN163)&gt;0.01,"",IF(MissFill!AN162/SUM(MissFill!AN$5:AN163)&gt;0.01,"",IF(MissFill!AN161/SUM(MissFill!AN$5:AN163)&gt;0.01,"",IF(MissFill!AN160/SUM(MissFill!AN$5:AN163)&gt;0.01,"",DateEnded_5Day!$A160)))))))</f>
        <v>44505</v>
      </c>
      <c r="AP160" s="13">
        <f>IF($A160&lt;='All Results'!$B$4,"",IF(SUM(MissFill!AO$5:AO163)=0,"",(IF(MissFill!AO163/SUM(MissFill!AO$5:AO163)&gt;0.01,"",IF(MissFill!AO162/SUM(MissFill!AO$5:AO163)&gt;0.01,"",IF(MissFill!AO161/SUM(MissFill!AO$5:AO163)&gt;0.01,"",IF(MissFill!AO160/SUM(MissFill!AO$5:AO163)&gt;0.01,"",DateEnded_5Day!$A160)))))))</f>
        <v>44505</v>
      </c>
      <c r="AQ160" s="13">
        <f>IF($A160&lt;='All Results'!$B$4,"",IF(SUM(MissFill!AP$5:AP163)=0,"",(IF(MissFill!AP163/SUM(MissFill!AP$5:AP163)&gt;0.01,"",IF(MissFill!AP162/SUM(MissFill!AP$5:AP163)&gt;0.01,"",IF(MissFill!AP161/SUM(MissFill!AP$5:AP163)&gt;0.01,"",IF(MissFill!AP160/SUM(MissFill!AP$5:AP163)&gt;0.01,"",DateEnded_5Day!$A160)))))))</f>
        <v>44505</v>
      </c>
      <c r="AR160" s="13">
        <f>IF($A160&lt;='All Results'!$B$4,"",IF(SUM(MissFill!AQ$5:AQ163)=0,"",(IF(MissFill!AQ163/SUM(MissFill!AQ$5:AQ163)&gt;0.01,"",IF(MissFill!AQ162/SUM(MissFill!AQ$5:AQ163)&gt;0.01,"",IF(MissFill!AQ161/SUM(MissFill!AQ$5:AQ163)&gt;0.01,"",IF(MissFill!AQ160/SUM(MissFill!AQ$5:AQ163)&gt;0.01,"",DateEnded_5Day!$A160)))))))</f>
        <v>44505</v>
      </c>
      <c r="AS160" s="13">
        <f>IF($A160&lt;='All Results'!$B$4,"",IF(SUM(MissFill!AR$5:AR163)=0,"",(IF(MissFill!AR163/SUM(MissFill!AR$5:AR163)&gt;0.01,"",IF(MissFill!AR162/SUM(MissFill!AR$5:AR163)&gt;0.01,"",IF(MissFill!AR161/SUM(MissFill!AR$5:AR163)&gt;0.01,"",IF(MissFill!AR160/SUM(MissFill!AR$5:AR163)&gt;0.01,"",DateEnded_5Day!$A160)))))))</f>
        <v>44505</v>
      </c>
      <c r="AT160" s="13">
        <f>IF($A160&lt;='All Results'!$B$4,"",IF(SUM(MissFill!AS$5:AS163)=0,"",(IF(MissFill!AS163/SUM(MissFill!AS$5:AS163)&gt;0.01,"",IF(MissFill!AS162/SUM(MissFill!AS$5:AS163)&gt;0.01,"",IF(MissFill!AS161/SUM(MissFill!AS$5:AS163)&gt;0.01,"",IF(MissFill!AS160/SUM(MissFill!AS$5:AS163)&gt;0.01,"",DateEnded_5Day!$A160)))))))</f>
        <v>44505</v>
      </c>
      <c r="AU160" s="13">
        <f>IF($A160&lt;='All Results'!$B$4,"",IF(SUM(MissFill!AT$5:AT163)=0,"",(IF(MissFill!AT163/SUM(MissFill!AT$5:AT163)&gt;0.01,"",IF(MissFill!AT162/SUM(MissFill!AT$5:AT163)&gt;0.01,"",IF(MissFill!AT161/SUM(MissFill!AT$5:AT163)&gt;0.01,"",IF(MissFill!AT160/SUM(MissFill!AT$5:AT163)&gt;0.01,"",DateEnded_5Day!$A160)))))))</f>
        <v>44505</v>
      </c>
      <c r="AV160" s="13">
        <f>IF($A160&lt;='All Results'!$B$4,"",IF(SUM(MissFill!AU$5:AU163)=0,"",(IF(MissFill!AU163/SUM(MissFill!AU$5:AU163)&gt;0.01,"",IF(MissFill!AU162/SUM(MissFill!AU$5:AU163)&gt;0.01,"",IF(MissFill!AU161/SUM(MissFill!AU$5:AU163)&gt;0.01,"",IF(MissFill!AU160/SUM(MissFill!AU$5:AU163)&gt;0.01,"",DateEnded_5Day!$A160)))))))</f>
        <v>44505</v>
      </c>
      <c r="AW160" s="13">
        <f>IF($A160&lt;='All Results'!$B$4,"",IF(SUM(MissFill!AV$5:AV163)=0,"",(IF(MissFill!AV163/SUM(MissFill!AV$5:AV163)&gt;0.01,"",IF(MissFill!AV162/SUM(MissFill!AV$5:AV163)&gt;0.01,"",IF(MissFill!AV161/SUM(MissFill!AV$5:AV163)&gt;0.01,"",IF(MissFill!AV160/SUM(MissFill!AV$5:AV163)&gt;0.01,"",DateEnded_5Day!$A160)))))))</f>
        <v>44505</v>
      </c>
      <c r="AX160" s="13">
        <f>IF($A160&lt;='All Results'!$B$4,"",IF(SUM(MissFill!AW$5:AW163)=0,"",(IF(MissFill!AW163/SUM(MissFill!AW$5:AW163)&gt;0.01,"",IF(MissFill!AW162/SUM(MissFill!AW$5:AW163)&gt;0.01,"",IF(MissFill!AW161/SUM(MissFill!AW$5:AW163)&gt;0.01,"",IF(MissFill!AW160/SUM(MissFill!AW$5:AW163)&gt;0.01,"",DateEnded_5Day!$A160)))))))</f>
        <v>44505</v>
      </c>
    </row>
    <row r="161" spans="1:50" x14ac:dyDescent="0.25">
      <c r="A161" s="8">
        <v>44506</v>
      </c>
      <c r="B161" s="11">
        <v>310</v>
      </c>
      <c r="C161" s="13">
        <f>IF($A161&lt;='All Results'!$B$4,"",IF(SUM(MissFill!B$5:B164)=0,"",(IF(MissFill!B164/SUM(MissFill!B$5:B164)&gt;0.01,"",IF(MissFill!B163/SUM(MissFill!B$5:B164)&gt;0.01,"",IF(MissFill!B162/SUM(MissFill!B$5:B164)&gt;0.01,"",IF(MissFill!B161/SUM(MissFill!B$5:B164)&gt;0.01,"",DateEnded_5Day!$A161)))))))</f>
        <v>44506</v>
      </c>
      <c r="D161" s="13">
        <f>IF($A161&lt;='All Results'!$B$4,"",IF(SUM(MissFill!C$5:C164)=0,"",(IF(MissFill!C164/SUM(MissFill!C$5:C164)&gt;0.01,"",IF(MissFill!C163/SUM(MissFill!C$5:C164)&gt;0.01,"",IF(MissFill!C162/SUM(MissFill!C$5:C164)&gt;0.01,"",IF(MissFill!C161/SUM(MissFill!C$5:C164)&gt;0.01,"",DateEnded_5Day!$A161)))))))</f>
        <v>44506</v>
      </c>
      <c r="E161" s="13">
        <f>IF($A161&lt;='All Results'!$B$4,"",IF(SUM(MissFill!D$5:D164)=0,"",(IF(MissFill!D164/SUM(MissFill!D$5:D164)&gt;0.01,"",IF(MissFill!D163/SUM(MissFill!D$5:D164)&gt;0.01,"",IF(MissFill!D162/SUM(MissFill!D$5:D164)&gt;0.01,"",IF(MissFill!D161/SUM(MissFill!D$5:D164)&gt;0.01,"",DateEnded_5Day!$A161)))))))</f>
        <v>44506</v>
      </c>
      <c r="F161" s="13">
        <f>IF($A161&lt;='All Results'!$B$4,"",IF(SUM(MissFill!E$5:E164)=0,"",(IF(MissFill!E164/SUM(MissFill!E$5:E164)&gt;0.01,"",IF(MissFill!E163/SUM(MissFill!E$5:E164)&gt;0.01,"",IF(MissFill!E162/SUM(MissFill!E$5:E164)&gt;0.01,"",IF(MissFill!E161/SUM(MissFill!E$5:E164)&gt;0.01,"",DateEnded_5Day!$A161)))))))</f>
        <v>44506</v>
      </c>
      <c r="G161" s="13">
        <f>IF($A161&lt;='All Results'!$B$4,"",IF(SUM(MissFill!F$5:F164)=0,"",(IF(MissFill!F164/SUM(MissFill!F$5:F164)&gt;0.01,"",IF(MissFill!F163/SUM(MissFill!F$5:F164)&gt;0.01,"",IF(MissFill!F162/SUM(MissFill!F$5:F164)&gt;0.01,"",IF(MissFill!F161/SUM(MissFill!F$5:F164)&gt;0.01,"",DateEnded_5Day!$A161)))))))</f>
        <v>44506</v>
      </c>
      <c r="H161" s="13">
        <f>IF($A161&lt;='All Results'!$B$4,"",IF(SUM(MissFill!G$5:G164)=0,"",(IF(MissFill!G164/SUM(MissFill!G$5:G164)&gt;0.01,"",IF(MissFill!G163/SUM(MissFill!G$5:G164)&gt;0.01,"",IF(MissFill!G162/SUM(MissFill!G$5:G164)&gt;0.01,"",IF(MissFill!G161/SUM(MissFill!G$5:G164)&gt;0.01,"",DateEnded_5Day!$A161)))))))</f>
        <v>44506</v>
      </c>
      <c r="I161" s="13">
        <f>IF($A161&lt;='All Results'!$B$4,"",IF(SUM(MissFill!H$5:H164)=0,"",(IF(MissFill!H164/SUM(MissFill!H$5:H164)&gt;0.01,"",IF(MissFill!H163/SUM(MissFill!H$5:H164)&gt;0.01,"",IF(MissFill!H162/SUM(MissFill!H$5:H164)&gt;0.01,"",IF(MissFill!H161/SUM(MissFill!H$5:H164)&gt;0.01,"",DateEnded_5Day!$A161)))))))</f>
        <v>44506</v>
      </c>
      <c r="J161" s="13">
        <f>IF($A161&lt;='All Results'!$B$4,"",IF(SUM(MissFill!I$5:I164)=0,"",(IF(MissFill!I164/SUM(MissFill!I$5:I164)&gt;0.01,"",IF(MissFill!I163/SUM(MissFill!I$5:I164)&gt;0.01,"",IF(MissFill!I162/SUM(MissFill!I$5:I164)&gt;0.01,"",IF(MissFill!I161/SUM(MissFill!I$5:I164)&gt;0.01,"",DateEnded_5Day!$A161)))))))</f>
        <v>44506</v>
      </c>
      <c r="K161" s="13">
        <f>IF($A161&lt;='All Results'!$B$4,"",IF(SUM(MissFill!J$5:J164)=0,"",(IF(MissFill!J164/SUM(MissFill!J$5:J164)&gt;0.01,"",IF(MissFill!J163/SUM(MissFill!J$5:J164)&gt;0.01,"",IF(MissFill!J162/SUM(MissFill!J$5:J164)&gt;0.01,"",IF(MissFill!J161/SUM(MissFill!J$5:J164)&gt;0.01,"",DateEnded_5Day!$A161)))))))</f>
        <v>44506</v>
      </c>
      <c r="L161" s="13">
        <f>IF($A161&lt;='All Results'!$B$4,"",IF(SUM(MissFill!K$5:K164)=0,"",(IF(MissFill!K164/SUM(MissFill!K$5:K164)&gt;0.01,"",IF(MissFill!K163/SUM(MissFill!K$5:K164)&gt;0.01,"",IF(MissFill!K162/SUM(MissFill!K$5:K164)&gt;0.01,"",IF(MissFill!K161/SUM(MissFill!K$5:K164)&gt;0.01,"",DateEnded_5Day!$A161)))))))</f>
        <v>44506</v>
      </c>
      <c r="M161" s="13">
        <f>IF($A161&lt;='All Results'!$B$4,"",IF(SUM(MissFill!L$5:L164)=0,"",(IF(MissFill!L164/SUM(MissFill!L$5:L164)&gt;0.01,"",IF(MissFill!L163/SUM(MissFill!L$5:L164)&gt;0.01,"",IF(MissFill!L162/SUM(MissFill!L$5:L164)&gt;0.01,"",IF(MissFill!L161/SUM(MissFill!L$5:L164)&gt;0.01,"",DateEnded_5Day!$A161)))))))</f>
        <v>44506</v>
      </c>
      <c r="N161" s="13">
        <f>IF($A161&lt;='All Results'!$B$4,"",IF(SUM(MissFill!M$5:M164)=0,"",(IF(MissFill!M164/SUM(MissFill!M$5:M164)&gt;0.01,"",IF(MissFill!M163/SUM(MissFill!M$5:M164)&gt;0.01,"",IF(MissFill!M162/SUM(MissFill!M$5:M164)&gt;0.01,"",IF(MissFill!M161/SUM(MissFill!M$5:M164)&gt;0.01,"",DateEnded_5Day!$A161)))))))</f>
        <v>44506</v>
      </c>
      <c r="O161" s="13">
        <f>IF($A161&lt;='All Results'!$B$4,"",IF(SUM(MissFill!N$5:N164)=0,"",(IF(MissFill!N164/SUM(MissFill!N$5:N164)&gt;0.01,"",IF(MissFill!N163/SUM(MissFill!N$5:N164)&gt;0.01,"",IF(MissFill!N162/SUM(MissFill!N$5:N164)&gt;0.01,"",IF(MissFill!N161/SUM(MissFill!N$5:N164)&gt;0.01,"",DateEnded_5Day!$A161)))))))</f>
        <v>44506</v>
      </c>
      <c r="P161" s="13">
        <f>IF($A161&lt;='All Results'!$B$4,"",IF(SUM(MissFill!O$5:O164)=0,"",(IF(MissFill!O164/SUM(MissFill!O$5:O164)&gt;0.01,"",IF(MissFill!O163/SUM(MissFill!O$5:O164)&gt;0.01,"",IF(MissFill!O162/SUM(MissFill!O$5:O164)&gt;0.01,"",IF(MissFill!O161/SUM(MissFill!O$5:O164)&gt;0.01,"",DateEnded_5Day!$A161)))))))</f>
        <v>44506</v>
      </c>
      <c r="Q161" s="13">
        <f>IF($A161&lt;='All Results'!$B$4,"",IF(SUM(MissFill!P$5:P164)=0,"",(IF(MissFill!P164/SUM(MissFill!P$5:P164)&gt;0.01,"",IF(MissFill!P163/SUM(MissFill!P$5:P164)&gt;0.01,"",IF(MissFill!P162/SUM(MissFill!P$5:P164)&gt;0.01,"",IF(MissFill!P161/SUM(MissFill!P$5:P164)&gt;0.01,"",DateEnded_5Day!$A161)))))))</f>
        <v>44506</v>
      </c>
      <c r="R161" s="13">
        <f>IF($A161&lt;='All Results'!$B$4,"",IF(SUM(MissFill!Q$5:Q164)=0,"",(IF(MissFill!Q164/SUM(MissFill!Q$5:Q164)&gt;0.01,"",IF(MissFill!Q163/SUM(MissFill!Q$5:Q164)&gt;0.01,"",IF(MissFill!Q162/SUM(MissFill!Q$5:Q164)&gt;0.01,"",IF(MissFill!Q161/SUM(MissFill!Q$5:Q164)&gt;0.01,"",DateEnded_5Day!$A161)))))))</f>
        <v>44506</v>
      </c>
      <c r="S161" s="13">
        <f>IF($A161&lt;='All Results'!$B$4,"",IF(SUM(MissFill!R$5:R164)=0,"",(IF(MissFill!R164/SUM(MissFill!R$5:R164)&gt;0.01,"",IF(MissFill!R163/SUM(MissFill!R$5:R164)&gt;0.01,"",IF(MissFill!R162/SUM(MissFill!R$5:R164)&gt;0.01,"",IF(MissFill!R161/SUM(MissFill!R$5:R164)&gt;0.01,"",DateEnded_5Day!$A161)))))))</f>
        <v>44506</v>
      </c>
      <c r="T161" s="13">
        <f>IF($A161&lt;='All Results'!$B$4,"",IF(SUM(MissFill!S$5:S164)=0,"",(IF(MissFill!S164/SUM(MissFill!S$5:S164)&gt;0.01,"",IF(MissFill!S163/SUM(MissFill!S$5:S164)&gt;0.01,"",IF(MissFill!S162/SUM(MissFill!S$5:S164)&gt;0.01,"",IF(MissFill!S161/SUM(MissFill!S$5:S164)&gt;0.01,"",DateEnded_5Day!$A161)))))))</f>
        <v>44506</v>
      </c>
      <c r="U161" s="13">
        <f>IF($A161&lt;='All Results'!$B$4,"",IF(SUM(MissFill!T$5:T164)=0,"",(IF(MissFill!T164/SUM(MissFill!T$5:T164)&gt;0.01,"",IF(MissFill!T163/SUM(MissFill!T$5:T164)&gt;0.01,"",IF(MissFill!T162/SUM(MissFill!T$5:T164)&gt;0.01,"",IF(MissFill!T161/SUM(MissFill!T$5:T164)&gt;0.01,"",DateEnded_5Day!$A161)))))))</f>
        <v>44506</v>
      </c>
      <c r="V161" s="13">
        <f>IF($A161&lt;='All Results'!$B$4,"",IF(SUM(MissFill!U$5:U164)=0,"",(IF(MissFill!U164/SUM(MissFill!U$5:U164)&gt;0.01,"",IF(MissFill!U163/SUM(MissFill!U$5:U164)&gt;0.01,"",IF(MissFill!U162/SUM(MissFill!U$5:U164)&gt;0.01,"",IF(MissFill!U161/SUM(MissFill!U$5:U164)&gt;0.01,"",DateEnded_5Day!$A161)))))))</f>
        <v>44506</v>
      </c>
      <c r="W161" s="13">
        <f>IF($A161&lt;='All Results'!$B$4,"",IF(SUM(MissFill!V$5:V164)=0,"",(IF(MissFill!V164/SUM(MissFill!V$5:V164)&gt;0.01,"",IF(MissFill!V163/SUM(MissFill!V$5:V164)&gt;0.01,"",IF(MissFill!V162/SUM(MissFill!V$5:V164)&gt;0.01,"",IF(MissFill!V161/SUM(MissFill!V$5:V164)&gt;0.01,"",DateEnded_5Day!$A161)))))))</f>
        <v>44506</v>
      </c>
      <c r="X161" s="13">
        <f>IF($A161&lt;='All Results'!$B$4,"",IF(SUM(MissFill!W$5:W164)=0,"",(IF(MissFill!W164/SUM(MissFill!W$5:W164)&gt;0.01,"",IF(MissFill!W163/SUM(MissFill!W$5:W164)&gt;0.01,"",IF(MissFill!W162/SUM(MissFill!W$5:W164)&gt;0.01,"",IF(MissFill!W161/SUM(MissFill!W$5:W164)&gt;0.01,"",DateEnded_5Day!$A161)))))))</f>
        <v>44506</v>
      </c>
      <c r="Y161" s="13">
        <f>IF($A161&lt;='All Results'!$B$4,"",IF(SUM(MissFill!X$5:X164)=0,"",(IF(MissFill!X164/SUM(MissFill!X$5:X164)&gt;0.01,"",IF(MissFill!X163/SUM(MissFill!X$5:X164)&gt;0.01,"",IF(MissFill!X162/SUM(MissFill!X$5:X164)&gt;0.01,"",IF(MissFill!X161/SUM(MissFill!X$5:X164)&gt;0.01,"",DateEnded_5Day!$A161)))))))</f>
        <v>44506</v>
      </c>
      <c r="Z161" s="13">
        <f>IF($A161&lt;='All Results'!$B$4,"",IF(SUM(MissFill!Y$5:Y164)=0,"",(IF(MissFill!Y164/SUM(MissFill!Y$5:Y164)&gt;0.01,"",IF(MissFill!Y163/SUM(MissFill!Y$5:Y164)&gt;0.01,"",IF(MissFill!Y162/SUM(MissFill!Y$5:Y164)&gt;0.01,"",IF(MissFill!Y161/SUM(MissFill!Y$5:Y164)&gt;0.01,"",DateEnded_5Day!$A161)))))))</f>
        <v>44506</v>
      </c>
      <c r="AA161" s="13">
        <f>IF($A161&lt;='All Results'!$B$4,"",IF(SUM(MissFill!Z$5:Z164)=0,"",(IF(MissFill!Z164/SUM(MissFill!Z$5:Z164)&gt;0.01,"",IF(MissFill!Z163/SUM(MissFill!Z$5:Z164)&gt;0.01,"",IF(MissFill!Z162/SUM(MissFill!Z$5:Z164)&gt;0.01,"",IF(MissFill!Z161/SUM(MissFill!Z$5:Z164)&gt;0.01,"",DateEnded_5Day!$A161)))))))</f>
        <v>44506</v>
      </c>
      <c r="AB161" s="13">
        <f>IF($A161&lt;='All Results'!$B$4,"",IF(SUM(MissFill!AA$5:AA164)=0,"",(IF(MissFill!AA164/SUM(MissFill!AA$5:AA164)&gt;0.01,"",IF(MissFill!AA163/SUM(MissFill!AA$5:AA164)&gt;0.01,"",IF(MissFill!AA162/SUM(MissFill!AA$5:AA164)&gt;0.01,"",IF(MissFill!AA161/SUM(MissFill!AA$5:AA164)&gt;0.01,"",DateEnded_5Day!$A161)))))))</f>
        <v>44506</v>
      </c>
      <c r="AC161" s="13">
        <f>IF($A161&lt;='All Results'!$B$4,"",IF(SUM(MissFill!AB$5:AB164)=0,"",(IF(MissFill!AB164/SUM(MissFill!AB$5:AB164)&gt;0.01,"",IF(MissFill!AB163/SUM(MissFill!AB$5:AB164)&gt;0.01,"",IF(MissFill!AB162/SUM(MissFill!AB$5:AB164)&gt;0.01,"",IF(MissFill!AB161/SUM(MissFill!AB$5:AB164)&gt;0.01,"",DateEnded_5Day!$A161)))))))</f>
        <v>44506</v>
      </c>
      <c r="AD161" s="13">
        <f>IF($A161&lt;='All Results'!$B$4,"",IF(SUM(MissFill!AC$5:AC164)=0,"",(IF(MissFill!AC164/SUM(MissFill!AC$5:AC164)&gt;0.01,"",IF(MissFill!AC163/SUM(MissFill!AC$5:AC164)&gt;0.01,"",IF(MissFill!AC162/SUM(MissFill!AC$5:AC164)&gt;0.01,"",IF(MissFill!AC161/SUM(MissFill!AC$5:AC164)&gt;0.01,"",DateEnded_5Day!$A161)))))))</f>
        <v>44506</v>
      </c>
      <c r="AE161" s="13">
        <f>IF($A161&lt;='All Results'!$B$4,"",IF(SUM(MissFill!AD$5:AD164)=0,"",(IF(MissFill!AD164/SUM(MissFill!AD$5:AD164)&gt;0.01,"",IF(MissFill!AD163/SUM(MissFill!AD$5:AD164)&gt;0.01,"",IF(MissFill!AD162/SUM(MissFill!AD$5:AD164)&gt;0.01,"",IF(MissFill!AD161/SUM(MissFill!AD$5:AD164)&gt;0.01,"",DateEnded_5Day!$A161)))))))</f>
        <v>44506</v>
      </c>
      <c r="AF161" s="13">
        <f>IF($A161&lt;='All Results'!$B$4,"",IF(SUM(MissFill!AE$5:AE164)=0,"",(IF(MissFill!AE164/SUM(MissFill!AE$5:AE164)&gt;0.01,"",IF(MissFill!AE163/SUM(MissFill!AE$5:AE164)&gt;0.01,"",IF(MissFill!AE162/SUM(MissFill!AE$5:AE164)&gt;0.01,"",IF(MissFill!AE161/SUM(MissFill!AE$5:AE164)&gt;0.01,"",DateEnded_5Day!$A161)))))))</f>
        <v>44506</v>
      </c>
      <c r="AG161" s="13">
        <f>IF($A161&lt;='All Results'!$B$4,"",IF(SUM(MissFill!AF$5:AF164)=0,"",(IF(MissFill!AF164/SUM(MissFill!AF$5:AF164)&gt;0.01,"",IF(MissFill!AF163/SUM(MissFill!AF$5:AF164)&gt;0.01,"",IF(MissFill!AF162/SUM(MissFill!AF$5:AF164)&gt;0.01,"",IF(MissFill!AF161/SUM(MissFill!AF$5:AF164)&gt;0.01,"",DateEnded_5Day!$A161)))))))</f>
        <v>44506</v>
      </c>
      <c r="AH161" s="13">
        <f>IF($A161&lt;='All Results'!$B$4,"",IF(SUM(MissFill!AG$5:AG164)=0,"",(IF(MissFill!AG164/SUM(MissFill!AG$5:AG164)&gt;0.01,"",IF(MissFill!AG163/SUM(MissFill!AG$5:AG164)&gt;0.01,"",IF(MissFill!AG162/SUM(MissFill!AG$5:AG164)&gt;0.01,"",IF(MissFill!AG161/SUM(MissFill!AG$5:AG164)&gt;0.01,"",DateEnded_5Day!$A161)))))))</f>
        <v>44506</v>
      </c>
      <c r="AI161" s="13">
        <f>IF($A161&lt;='All Results'!$B$4,"",IF(SUM(MissFill!AH$5:AH164)=0,"",(IF(MissFill!AH164/SUM(MissFill!AH$5:AH164)&gt;0.01,"",IF(MissFill!AH163/SUM(MissFill!AH$5:AH164)&gt;0.01,"",IF(MissFill!AH162/SUM(MissFill!AH$5:AH164)&gt;0.01,"",IF(MissFill!AH161/SUM(MissFill!AH$5:AH164)&gt;0.01,"",DateEnded_5Day!$A161)))))))</f>
        <v>44506</v>
      </c>
      <c r="AJ161" s="13">
        <f>IF($A161&lt;='All Results'!$B$4,"",IF(SUM(MissFill!AI$5:AI164)=0,"",(IF(MissFill!AI164/SUM(MissFill!AI$5:AI164)&gt;0.01,"",IF(MissFill!AI163/SUM(MissFill!AI$5:AI164)&gt;0.01,"",IF(MissFill!AI162/SUM(MissFill!AI$5:AI164)&gt;0.01,"",IF(MissFill!AI161/SUM(MissFill!AI$5:AI164)&gt;0.01,"",DateEnded_5Day!$A161)))))))</f>
        <v>44506</v>
      </c>
      <c r="AK161" s="13">
        <f>IF($A161&lt;='All Results'!$B$4,"",IF(SUM(MissFill!AJ$5:AJ164)=0,"",(IF(MissFill!AJ164/SUM(MissFill!AJ$5:AJ164)&gt;0.01,"",IF(MissFill!AJ163/SUM(MissFill!AJ$5:AJ164)&gt;0.01,"",IF(MissFill!AJ162/SUM(MissFill!AJ$5:AJ164)&gt;0.01,"",IF(MissFill!AJ161/SUM(MissFill!AJ$5:AJ164)&gt;0.01,"",DateEnded_5Day!$A161)))))))</f>
        <v>44506</v>
      </c>
      <c r="AL161" s="13">
        <f>IF($A161&lt;='All Results'!$B$4,"",IF(SUM(MissFill!AK$5:AK164)=0,"",(IF(MissFill!AK164/SUM(MissFill!AK$5:AK164)&gt;0.01,"",IF(MissFill!AK163/SUM(MissFill!AK$5:AK164)&gt;0.01,"",IF(MissFill!AK162/SUM(MissFill!AK$5:AK164)&gt;0.01,"",IF(MissFill!AK161/SUM(MissFill!AK$5:AK164)&gt;0.01,"",DateEnded_5Day!$A161)))))))</f>
        <v>44506</v>
      </c>
      <c r="AM161" s="13">
        <f>IF($A161&lt;='All Results'!$B$4,"",IF(SUM(MissFill!AL$5:AL164)=0,"",(IF(MissFill!AL164/SUM(MissFill!AL$5:AL164)&gt;0.01,"",IF(MissFill!AL163/SUM(MissFill!AL$5:AL164)&gt;0.01,"",IF(MissFill!AL162/SUM(MissFill!AL$5:AL164)&gt;0.01,"",IF(MissFill!AL161/SUM(MissFill!AL$5:AL164)&gt;0.01,"",DateEnded_5Day!$A161)))))))</f>
        <v>44506</v>
      </c>
      <c r="AN161" s="13">
        <f>IF($A161&lt;='All Results'!$B$4,"",IF(SUM(MissFill!AM$5:AM164)=0,"",(IF(MissFill!AM164/SUM(MissFill!AM$5:AM164)&gt;0.01,"",IF(MissFill!AM163/SUM(MissFill!AM$5:AM164)&gt;0.01,"",IF(MissFill!AM162/SUM(MissFill!AM$5:AM164)&gt;0.01,"",IF(MissFill!AM161/SUM(MissFill!AM$5:AM164)&gt;0.01,"",DateEnded_5Day!$A161)))))))</f>
        <v>44506</v>
      </c>
      <c r="AO161" s="13">
        <f>IF($A161&lt;='All Results'!$B$4,"",IF(SUM(MissFill!AN$5:AN164)=0,"",(IF(MissFill!AN164/SUM(MissFill!AN$5:AN164)&gt;0.01,"",IF(MissFill!AN163/SUM(MissFill!AN$5:AN164)&gt;0.01,"",IF(MissFill!AN162/SUM(MissFill!AN$5:AN164)&gt;0.01,"",IF(MissFill!AN161/SUM(MissFill!AN$5:AN164)&gt;0.01,"",DateEnded_5Day!$A161)))))))</f>
        <v>44506</v>
      </c>
      <c r="AP161" s="13">
        <f>IF($A161&lt;='All Results'!$B$4,"",IF(SUM(MissFill!AO$5:AO164)=0,"",(IF(MissFill!AO164/SUM(MissFill!AO$5:AO164)&gt;0.01,"",IF(MissFill!AO163/SUM(MissFill!AO$5:AO164)&gt;0.01,"",IF(MissFill!AO162/SUM(MissFill!AO$5:AO164)&gt;0.01,"",IF(MissFill!AO161/SUM(MissFill!AO$5:AO164)&gt;0.01,"",DateEnded_5Day!$A161)))))))</f>
        <v>44506</v>
      </c>
      <c r="AQ161" s="13">
        <f>IF($A161&lt;='All Results'!$B$4,"",IF(SUM(MissFill!AP$5:AP164)=0,"",(IF(MissFill!AP164/SUM(MissFill!AP$5:AP164)&gt;0.01,"",IF(MissFill!AP163/SUM(MissFill!AP$5:AP164)&gt;0.01,"",IF(MissFill!AP162/SUM(MissFill!AP$5:AP164)&gt;0.01,"",IF(MissFill!AP161/SUM(MissFill!AP$5:AP164)&gt;0.01,"",DateEnded_5Day!$A161)))))))</f>
        <v>44506</v>
      </c>
      <c r="AR161" s="13">
        <f>IF($A161&lt;='All Results'!$B$4,"",IF(SUM(MissFill!AQ$5:AQ164)=0,"",(IF(MissFill!AQ164/SUM(MissFill!AQ$5:AQ164)&gt;0.01,"",IF(MissFill!AQ163/SUM(MissFill!AQ$5:AQ164)&gt;0.01,"",IF(MissFill!AQ162/SUM(MissFill!AQ$5:AQ164)&gt;0.01,"",IF(MissFill!AQ161/SUM(MissFill!AQ$5:AQ164)&gt;0.01,"",DateEnded_5Day!$A161)))))))</f>
        <v>44506</v>
      </c>
      <c r="AS161" s="13">
        <f>IF($A161&lt;='All Results'!$B$4,"",IF(SUM(MissFill!AR$5:AR164)=0,"",(IF(MissFill!AR164/SUM(MissFill!AR$5:AR164)&gt;0.01,"",IF(MissFill!AR163/SUM(MissFill!AR$5:AR164)&gt;0.01,"",IF(MissFill!AR162/SUM(MissFill!AR$5:AR164)&gt;0.01,"",IF(MissFill!AR161/SUM(MissFill!AR$5:AR164)&gt;0.01,"",DateEnded_5Day!$A161)))))))</f>
        <v>44506</v>
      </c>
      <c r="AT161" s="13">
        <f>IF($A161&lt;='All Results'!$B$4,"",IF(SUM(MissFill!AS$5:AS164)=0,"",(IF(MissFill!AS164/SUM(MissFill!AS$5:AS164)&gt;0.01,"",IF(MissFill!AS163/SUM(MissFill!AS$5:AS164)&gt;0.01,"",IF(MissFill!AS162/SUM(MissFill!AS$5:AS164)&gt;0.01,"",IF(MissFill!AS161/SUM(MissFill!AS$5:AS164)&gt;0.01,"",DateEnded_5Day!$A161)))))))</f>
        <v>44506</v>
      </c>
      <c r="AU161" s="13">
        <f>IF($A161&lt;='All Results'!$B$4,"",IF(SUM(MissFill!AT$5:AT164)=0,"",(IF(MissFill!AT164/SUM(MissFill!AT$5:AT164)&gt;0.01,"",IF(MissFill!AT163/SUM(MissFill!AT$5:AT164)&gt;0.01,"",IF(MissFill!AT162/SUM(MissFill!AT$5:AT164)&gt;0.01,"",IF(MissFill!AT161/SUM(MissFill!AT$5:AT164)&gt;0.01,"",DateEnded_5Day!$A161)))))))</f>
        <v>44506</v>
      </c>
      <c r="AV161" s="13">
        <f>IF($A161&lt;='All Results'!$B$4,"",IF(SUM(MissFill!AU$5:AU164)=0,"",(IF(MissFill!AU164/SUM(MissFill!AU$5:AU164)&gt;0.01,"",IF(MissFill!AU163/SUM(MissFill!AU$5:AU164)&gt;0.01,"",IF(MissFill!AU162/SUM(MissFill!AU$5:AU164)&gt;0.01,"",IF(MissFill!AU161/SUM(MissFill!AU$5:AU164)&gt;0.01,"",DateEnded_5Day!$A161)))))))</f>
        <v>44506</v>
      </c>
      <c r="AW161" s="13">
        <f>IF($A161&lt;='All Results'!$B$4,"",IF(SUM(MissFill!AV$5:AV164)=0,"",(IF(MissFill!AV164/SUM(MissFill!AV$5:AV164)&gt;0.01,"",IF(MissFill!AV163/SUM(MissFill!AV$5:AV164)&gt;0.01,"",IF(MissFill!AV162/SUM(MissFill!AV$5:AV164)&gt;0.01,"",IF(MissFill!AV161/SUM(MissFill!AV$5:AV164)&gt;0.01,"",DateEnded_5Day!$A161)))))))</f>
        <v>44506</v>
      </c>
      <c r="AX161" s="13">
        <f>IF($A161&lt;='All Results'!$B$4,"",IF(SUM(MissFill!AW$5:AW164)=0,"",(IF(MissFill!AW164/SUM(MissFill!AW$5:AW164)&gt;0.01,"",IF(MissFill!AW163/SUM(MissFill!AW$5:AW164)&gt;0.01,"",IF(MissFill!AW162/SUM(MissFill!AW$5:AW164)&gt;0.01,"",IF(MissFill!AW161/SUM(MissFill!AW$5:AW164)&gt;0.01,"",DateEnded_5Day!$A161)))))))</f>
        <v>44506</v>
      </c>
    </row>
    <row r="162" spans="1:50" x14ac:dyDescent="0.25">
      <c r="A162" s="8">
        <v>44507</v>
      </c>
      <c r="B162" s="11">
        <v>311</v>
      </c>
      <c r="C162" s="13">
        <f>IF($A162&lt;='All Results'!$B$4,"",IF(SUM(MissFill!B$5:B165)=0,"",(IF(MissFill!B165/SUM(MissFill!B$5:B165)&gt;0.01,"",IF(MissFill!B164/SUM(MissFill!B$5:B165)&gt;0.01,"",IF(MissFill!B163/SUM(MissFill!B$5:B165)&gt;0.01,"",IF(MissFill!B162/SUM(MissFill!B$5:B165)&gt;0.01,"",DateEnded_5Day!$A162)))))))</f>
        <v>44507</v>
      </c>
      <c r="D162" s="13">
        <f>IF($A162&lt;='All Results'!$B$4,"",IF(SUM(MissFill!C$5:C165)=0,"",(IF(MissFill!C165/SUM(MissFill!C$5:C165)&gt;0.01,"",IF(MissFill!C164/SUM(MissFill!C$5:C165)&gt;0.01,"",IF(MissFill!C163/SUM(MissFill!C$5:C165)&gt;0.01,"",IF(MissFill!C162/SUM(MissFill!C$5:C165)&gt;0.01,"",DateEnded_5Day!$A162)))))))</f>
        <v>44507</v>
      </c>
      <c r="E162" s="13">
        <f>IF($A162&lt;='All Results'!$B$4,"",IF(SUM(MissFill!D$5:D165)=0,"",(IF(MissFill!D165/SUM(MissFill!D$5:D165)&gt;0.01,"",IF(MissFill!D164/SUM(MissFill!D$5:D165)&gt;0.01,"",IF(MissFill!D163/SUM(MissFill!D$5:D165)&gt;0.01,"",IF(MissFill!D162/SUM(MissFill!D$5:D165)&gt;0.01,"",DateEnded_5Day!$A162)))))))</f>
        <v>44507</v>
      </c>
      <c r="F162" s="13">
        <f>IF($A162&lt;='All Results'!$B$4,"",IF(SUM(MissFill!E$5:E165)=0,"",(IF(MissFill!E165/SUM(MissFill!E$5:E165)&gt;0.01,"",IF(MissFill!E164/SUM(MissFill!E$5:E165)&gt;0.01,"",IF(MissFill!E163/SUM(MissFill!E$5:E165)&gt;0.01,"",IF(MissFill!E162/SUM(MissFill!E$5:E165)&gt;0.01,"",DateEnded_5Day!$A162)))))))</f>
        <v>44507</v>
      </c>
      <c r="G162" s="13">
        <f>IF($A162&lt;='All Results'!$B$4,"",IF(SUM(MissFill!F$5:F165)=0,"",(IF(MissFill!F165/SUM(MissFill!F$5:F165)&gt;0.01,"",IF(MissFill!F164/SUM(MissFill!F$5:F165)&gt;0.01,"",IF(MissFill!F163/SUM(MissFill!F$5:F165)&gt;0.01,"",IF(MissFill!F162/SUM(MissFill!F$5:F165)&gt;0.01,"",DateEnded_5Day!$A162)))))))</f>
        <v>44507</v>
      </c>
      <c r="H162" s="13">
        <f>IF($A162&lt;='All Results'!$B$4,"",IF(SUM(MissFill!G$5:G165)=0,"",(IF(MissFill!G165/SUM(MissFill!G$5:G165)&gt;0.01,"",IF(MissFill!G164/SUM(MissFill!G$5:G165)&gt;0.01,"",IF(MissFill!G163/SUM(MissFill!G$5:G165)&gt;0.01,"",IF(MissFill!G162/SUM(MissFill!G$5:G165)&gt;0.01,"",DateEnded_5Day!$A162)))))))</f>
        <v>44507</v>
      </c>
      <c r="I162" s="13">
        <f>IF($A162&lt;='All Results'!$B$4,"",IF(SUM(MissFill!H$5:H165)=0,"",(IF(MissFill!H165/SUM(MissFill!H$5:H165)&gt;0.01,"",IF(MissFill!H164/SUM(MissFill!H$5:H165)&gt;0.01,"",IF(MissFill!H163/SUM(MissFill!H$5:H165)&gt;0.01,"",IF(MissFill!H162/SUM(MissFill!H$5:H165)&gt;0.01,"",DateEnded_5Day!$A162)))))))</f>
        <v>44507</v>
      </c>
      <c r="J162" s="13">
        <f>IF($A162&lt;='All Results'!$B$4,"",IF(SUM(MissFill!I$5:I165)=0,"",(IF(MissFill!I165/SUM(MissFill!I$5:I165)&gt;0.01,"",IF(MissFill!I164/SUM(MissFill!I$5:I165)&gt;0.01,"",IF(MissFill!I163/SUM(MissFill!I$5:I165)&gt;0.01,"",IF(MissFill!I162/SUM(MissFill!I$5:I165)&gt;0.01,"",DateEnded_5Day!$A162)))))))</f>
        <v>44507</v>
      </c>
      <c r="K162" s="13">
        <f>IF($A162&lt;='All Results'!$B$4,"",IF(SUM(MissFill!J$5:J165)=0,"",(IF(MissFill!J165/SUM(MissFill!J$5:J165)&gt;0.01,"",IF(MissFill!J164/SUM(MissFill!J$5:J165)&gt;0.01,"",IF(MissFill!J163/SUM(MissFill!J$5:J165)&gt;0.01,"",IF(MissFill!J162/SUM(MissFill!J$5:J165)&gt;0.01,"",DateEnded_5Day!$A162)))))))</f>
        <v>44507</v>
      </c>
      <c r="L162" s="13">
        <f>IF($A162&lt;='All Results'!$B$4,"",IF(SUM(MissFill!K$5:K165)=0,"",(IF(MissFill!K165/SUM(MissFill!K$5:K165)&gt;0.01,"",IF(MissFill!K164/SUM(MissFill!K$5:K165)&gt;0.01,"",IF(MissFill!K163/SUM(MissFill!K$5:K165)&gt;0.01,"",IF(MissFill!K162/SUM(MissFill!K$5:K165)&gt;0.01,"",DateEnded_5Day!$A162)))))))</f>
        <v>44507</v>
      </c>
      <c r="M162" s="13">
        <f>IF($A162&lt;='All Results'!$B$4,"",IF(SUM(MissFill!L$5:L165)=0,"",(IF(MissFill!L165/SUM(MissFill!L$5:L165)&gt;0.01,"",IF(MissFill!L164/SUM(MissFill!L$5:L165)&gt;0.01,"",IF(MissFill!L163/SUM(MissFill!L$5:L165)&gt;0.01,"",IF(MissFill!L162/SUM(MissFill!L$5:L165)&gt;0.01,"",DateEnded_5Day!$A162)))))))</f>
        <v>44507</v>
      </c>
      <c r="N162" s="13">
        <f>IF($A162&lt;='All Results'!$B$4,"",IF(SUM(MissFill!M$5:M165)=0,"",(IF(MissFill!M165/SUM(MissFill!M$5:M165)&gt;0.01,"",IF(MissFill!M164/SUM(MissFill!M$5:M165)&gt;0.01,"",IF(MissFill!M163/SUM(MissFill!M$5:M165)&gt;0.01,"",IF(MissFill!M162/SUM(MissFill!M$5:M165)&gt;0.01,"",DateEnded_5Day!$A162)))))))</f>
        <v>44507</v>
      </c>
      <c r="O162" s="13">
        <f>IF($A162&lt;='All Results'!$B$4,"",IF(SUM(MissFill!N$5:N165)=0,"",(IF(MissFill!N165/SUM(MissFill!N$5:N165)&gt;0.01,"",IF(MissFill!N164/SUM(MissFill!N$5:N165)&gt;0.01,"",IF(MissFill!N163/SUM(MissFill!N$5:N165)&gt;0.01,"",IF(MissFill!N162/SUM(MissFill!N$5:N165)&gt;0.01,"",DateEnded_5Day!$A162)))))))</f>
        <v>44507</v>
      </c>
      <c r="P162" s="13">
        <f>IF($A162&lt;='All Results'!$B$4,"",IF(SUM(MissFill!O$5:O165)=0,"",(IF(MissFill!O165/SUM(MissFill!O$5:O165)&gt;0.01,"",IF(MissFill!O164/SUM(MissFill!O$5:O165)&gt;0.01,"",IF(MissFill!O163/SUM(MissFill!O$5:O165)&gt;0.01,"",IF(MissFill!O162/SUM(MissFill!O$5:O165)&gt;0.01,"",DateEnded_5Day!$A162)))))))</f>
        <v>44507</v>
      </c>
      <c r="Q162" s="13">
        <f>IF($A162&lt;='All Results'!$B$4,"",IF(SUM(MissFill!P$5:P165)=0,"",(IF(MissFill!P165/SUM(MissFill!P$5:P165)&gt;0.01,"",IF(MissFill!P164/SUM(MissFill!P$5:P165)&gt;0.01,"",IF(MissFill!P163/SUM(MissFill!P$5:P165)&gt;0.01,"",IF(MissFill!P162/SUM(MissFill!P$5:P165)&gt;0.01,"",DateEnded_5Day!$A162)))))))</f>
        <v>44507</v>
      </c>
      <c r="R162" s="13">
        <f>IF($A162&lt;='All Results'!$B$4,"",IF(SUM(MissFill!Q$5:Q165)=0,"",(IF(MissFill!Q165/SUM(MissFill!Q$5:Q165)&gt;0.01,"",IF(MissFill!Q164/SUM(MissFill!Q$5:Q165)&gt;0.01,"",IF(MissFill!Q163/SUM(MissFill!Q$5:Q165)&gt;0.01,"",IF(MissFill!Q162/SUM(MissFill!Q$5:Q165)&gt;0.01,"",DateEnded_5Day!$A162)))))))</f>
        <v>44507</v>
      </c>
      <c r="S162" s="13">
        <f>IF($A162&lt;='All Results'!$B$4,"",IF(SUM(MissFill!R$5:R165)=0,"",(IF(MissFill!R165/SUM(MissFill!R$5:R165)&gt;0.01,"",IF(MissFill!R164/SUM(MissFill!R$5:R165)&gt;0.01,"",IF(MissFill!R163/SUM(MissFill!R$5:R165)&gt;0.01,"",IF(MissFill!R162/SUM(MissFill!R$5:R165)&gt;0.01,"",DateEnded_5Day!$A162)))))))</f>
        <v>44507</v>
      </c>
      <c r="T162" s="13">
        <f>IF($A162&lt;='All Results'!$B$4,"",IF(SUM(MissFill!S$5:S165)=0,"",(IF(MissFill!S165/SUM(MissFill!S$5:S165)&gt;0.01,"",IF(MissFill!S164/SUM(MissFill!S$5:S165)&gt;0.01,"",IF(MissFill!S163/SUM(MissFill!S$5:S165)&gt;0.01,"",IF(MissFill!S162/SUM(MissFill!S$5:S165)&gt;0.01,"",DateEnded_5Day!$A162)))))))</f>
        <v>44507</v>
      </c>
      <c r="U162" s="13">
        <f>IF($A162&lt;='All Results'!$B$4,"",IF(SUM(MissFill!T$5:T165)=0,"",(IF(MissFill!T165/SUM(MissFill!T$5:T165)&gt;0.01,"",IF(MissFill!T164/SUM(MissFill!T$5:T165)&gt;0.01,"",IF(MissFill!T163/SUM(MissFill!T$5:T165)&gt;0.01,"",IF(MissFill!T162/SUM(MissFill!T$5:T165)&gt;0.01,"",DateEnded_5Day!$A162)))))))</f>
        <v>44507</v>
      </c>
      <c r="V162" s="13">
        <f>IF($A162&lt;='All Results'!$B$4,"",IF(SUM(MissFill!U$5:U165)=0,"",(IF(MissFill!U165/SUM(MissFill!U$5:U165)&gt;0.01,"",IF(MissFill!U164/SUM(MissFill!U$5:U165)&gt;0.01,"",IF(MissFill!U163/SUM(MissFill!U$5:U165)&gt;0.01,"",IF(MissFill!U162/SUM(MissFill!U$5:U165)&gt;0.01,"",DateEnded_5Day!$A162)))))))</f>
        <v>44507</v>
      </c>
      <c r="W162" s="13">
        <f>IF($A162&lt;='All Results'!$B$4,"",IF(SUM(MissFill!V$5:V165)=0,"",(IF(MissFill!V165/SUM(MissFill!V$5:V165)&gt;0.01,"",IF(MissFill!V164/SUM(MissFill!V$5:V165)&gt;0.01,"",IF(MissFill!V163/SUM(MissFill!V$5:V165)&gt;0.01,"",IF(MissFill!V162/SUM(MissFill!V$5:V165)&gt;0.01,"",DateEnded_5Day!$A162)))))))</f>
        <v>44507</v>
      </c>
      <c r="X162" s="13">
        <f>IF($A162&lt;='All Results'!$B$4,"",IF(SUM(MissFill!W$5:W165)=0,"",(IF(MissFill!W165/SUM(MissFill!W$5:W165)&gt;0.01,"",IF(MissFill!W164/SUM(MissFill!W$5:W165)&gt;0.01,"",IF(MissFill!W163/SUM(MissFill!W$5:W165)&gt;0.01,"",IF(MissFill!W162/SUM(MissFill!W$5:W165)&gt;0.01,"",DateEnded_5Day!$A162)))))))</f>
        <v>44507</v>
      </c>
      <c r="Y162" s="13">
        <f>IF($A162&lt;='All Results'!$B$4,"",IF(SUM(MissFill!X$5:X165)=0,"",(IF(MissFill!X165/SUM(MissFill!X$5:X165)&gt;0.01,"",IF(MissFill!X164/SUM(MissFill!X$5:X165)&gt;0.01,"",IF(MissFill!X163/SUM(MissFill!X$5:X165)&gt;0.01,"",IF(MissFill!X162/SUM(MissFill!X$5:X165)&gt;0.01,"",DateEnded_5Day!$A162)))))))</f>
        <v>44507</v>
      </c>
      <c r="Z162" s="13">
        <f>IF($A162&lt;='All Results'!$B$4,"",IF(SUM(MissFill!Y$5:Y165)=0,"",(IF(MissFill!Y165/SUM(MissFill!Y$5:Y165)&gt;0.01,"",IF(MissFill!Y164/SUM(MissFill!Y$5:Y165)&gt;0.01,"",IF(MissFill!Y163/SUM(MissFill!Y$5:Y165)&gt;0.01,"",IF(MissFill!Y162/SUM(MissFill!Y$5:Y165)&gt;0.01,"",DateEnded_5Day!$A162)))))))</f>
        <v>44507</v>
      </c>
      <c r="AA162" s="13">
        <f>IF($A162&lt;='All Results'!$B$4,"",IF(SUM(MissFill!Z$5:Z165)=0,"",(IF(MissFill!Z165/SUM(MissFill!Z$5:Z165)&gt;0.01,"",IF(MissFill!Z164/SUM(MissFill!Z$5:Z165)&gt;0.01,"",IF(MissFill!Z163/SUM(MissFill!Z$5:Z165)&gt;0.01,"",IF(MissFill!Z162/SUM(MissFill!Z$5:Z165)&gt;0.01,"",DateEnded_5Day!$A162)))))))</f>
        <v>44507</v>
      </c>
      <c r="AB162" s="13">
        <f>IF($A162&lt;='All Results'!$B$4,"",IF(SUM(MissFill!AA$5:AA165)=0,"",(IF(MissFill!AA165/SUM(MissFill!AA$5:AA165)&gt;0.01,"",IF(MissFill!AA164/SUM(MissFill!AA$5:AA165)&gt;0.01,"",IF(MissFill!AA163/SUM(MissFill!AA$5:AA165)&gt;0.01,"",IF(MissFill!AA162/SUM(MissFill!AA$5:AA165)&gt;0.01,"",DateEnded_5Day!$A162)))))))</f>
        <v>44507</v>
      </c>
      <c r="AC162" s="13">
        <f>IF($A162&lt;='All Results'!$B$4,"",IF(SUM(MissFill!AB$5:AB165)=0,"",(IF(MissFill!AB165/SUM(MissFill!AB$5:AB165)&gt;0.01,"",IF(MissFill!AB164/SUM(MissFill!AB$5:AB165)&gt;0.01,"",IF(MissFill!AB163/SUM(MissFill!AB$5:AB165)&gt;0.01,"",IF(MissFill!AB162/SUM(MissFill!AB$5:AB165)&gt;0.01,"",DateEnded_5Day!$A162)))))))</f>
        <v>44507</v>
      </c>
      <c r="AD162" s="13">
        <f>IF($A162&lt;='All Results'!$B$4,"",IF(SUM(MissFill!AC$5:AC165)=0,"",(IF(MissFill!AC165/SUM(MissFill!AC$5:AC165)&gt;0.01,"",IF(MissFill!AC164/SUM(MissFill!AC$5:AC165)&gt;0.01,"",IF(MissFill!AC163/SUM(MissFill!AC$5:AC165)&gt;0.01,"",IF(MissFill!AC162/SUM(MissFill!AC$5:AC165)&gt;0.01,"",DateEnded_5Day!$A162)))))))</f>
        <v>44507</v>
      </c>
      <c r="AE162" s="13">
        <f>IF($A162&lt;='All Results'!$B$4,"",IF(SUM(MissFill!AD$5:AD165)=0,"",(IF(MissFill!AD165/SUM(MissFill!AD$5:AD165)&gt;0.01,"",IF(MissFill!AD164/SUM(MissFill!AD$5:AD165)&gt;0.01,"",IF(MissFill!AD163/SUM(MissFill!AD$5:AD165)&gt;0.01,"",IF(MissFill!AD162/SUM(MissFill!AD$5:AD165)&gt;0.01,"",DateEnded_5Day!$A162)))))))</f>
        <v>44507</v>
      </c>
      <c r="AF162" s="13">
        <f>IF($A162&lt;='All Results'!$B$4,"",IF(SUM(MissFill!AE$5:AE165)=0,"",(IF(MissFill!AE165/SUM(MissFill!AE$5:AE165)&gt;0.01,"",IF(MissFill!AE164/SUM(MissFill!AE$5:AE165)&gt;0.01,"",IF(MissFill!AE163/SUM(MissFill!AE$5:AE165)&gt;0.01,"",IF(MissFill!AE162/SUM(MissFill!AE$5:AE165)&gt;0.01,"",DateEnded_5Day!$A162)))))))</f>
        <v>44507</v>
      </c>
      <c r="AG162" s="13">
        <f>IF($A162&lt;='All Results'!$B$4,"",IF(SUM(MissFill!AF$5:AF165)=0,"",(IF(MissFill!AF165/SUM(MissFill!AF$5:AF165)&gt;0.01,"",IF(MissFill!AF164/SUM(MissFill!AF$5:AF165)&gt;0.01,"",IF(MissFill!AF163/SUM(MissFill!AF$5:AF165)&gt;0.01,"",IF(MissFill!AF162/SUM(MissFill!AF$5:AF165)&gt;0.01,"",DateEnded_5Day!$A162)))))))</f>
        <v>44507</v>
      </c>
      <c r="AH162" s="13">
        <f>IF($A162&lt;='All Results'!$B$4,"",IF(SUM(MissFill!AG$5:AG165)=0,"",(IF(MissFill!AG165/SUM(MissFill!AG$5:AG165)&gt;0.01,"",IF(MissFill!AG164/SUM(MissFill!AG$5:AG165)&gt;0.01,"",IF(MissFill!AG163/SUM(MissFill!AG$5:AG165)&gt;0.01,"",IF(MissFill!AG162/SUM(MissFill!AG$5:AG165)&gt;0.01,"",DateEnded_5Day!$A162)))))))</f>
        <v>44507</v>
      </c>
      <c r="AI162" s="13">
        <f>IF($A162&lt;='All Results'!$B$4,"",IF(SUM(MissFill!AH$5:AH165)=0,"",(IF(MissFill!AH165/SUM(MissFill!AH$5:AH165)&gt;0.01,"",IF(MissFill!AH164/SUM(MissFill!AH$5:AH165)&gt;0.01,"",IF(MissFill!AH163/SUM(MissFill!AH$5:AH165)&gt;0.01,"",IF(MissFill!AH162/SUM(MissFill!AH$5:AH165)&gt;0.01,"",DateEnded_5Day!$A162)))))))</f>
        <v>44507</v>
      </c>
      <c r="AJ162" s="13">
        <f>IF($A162&lt;='All Results'!$B$4,"",IF(SUM(MissFill!AI$5:AI165)=0,"",(IF(MissFill!AI165/SUM(MissFill!AI$5:AI165)&gt;0.01,"",IF(MissFill!AI164/SUM(MissFill!AI$5:AI165)&gt;0.01,"",IF(MissFill!AI163/SUM(MissFill!AI$5:AI165)&gt;0.01,"",IF(MissFill!AI162/SUM(MissFill!AI$5:AI165)&gt;0.01,"",DateEnded_5Day!$A162)))))))</f>
        <v>44507</v>
      </c>
      <c r="AK162" s="13">
        <f>IF($A162&lt;='All Results'!$B$4,"",IF(SUM(MissFill!AJ$5:AJ165)=0,"",(IF(MissFill!AJ165/SUM(MissFill!AJ$5:AJ165)&gt;0.01,"",IF(MissFill!AJ164/SUM(MissFill!AJ$5:AJ165)&gt;0.01,"",IF(MissFill!AJ163/SUM(MissFill!AJ$5:AJ165)&gt;0.01,"",IF(MissFill!AJ162/SUM(MissFill!AJ$5:AJ165)&gt;0.01,"",DateEnded_5Day!$A162)))))))</f>
        <v>44507</v>
      </c>
      <c r="AL162" s="13">
        <f>IF($A162&lt;='All Results'!$B$4,"",IF(SUM(MissFill!AK$5:AK165)=0,"",(IF(MissFill!AK165/SUM(MissFill!AK$5:AK165)&gt;0.01,"",IF(MissFill!AK164/SUM(MissFill!AK$5:AK165)&gt;0.01,"",IF(MissFill!AK163/SUM(MissFill!AK$5:AK165)&gt;0.01,"",IF(MissFill!AK162/SUM(MissFill!AK$5:AK165)&gt;0.01,"",DateEnded_5Day!$A162)))))))</f>
        <v>44507</v>
      </c>
      <c r="AM162" s="13">
        <f>IF($A162&lt;='All Results'!$B$4,"",IF(SUM(MissFill!AL$5:AL165)=0,"",(IF(MissFill!AL165/SUM(MissFill!AL$5:AL165)&gt;0.01,"",IF(MissFill!AL164/SUM(MissFill!AL$5:AL165)&gt;0.01,"",IF(MissFill!AL163/SUM(MissFill!AL$5:AL165)&gt;0.01,"",IF(MissFill!AL162/SUM(MissFill!AL$5:AL165)&gt;0.01,"",DateEnded_5Day!$A162)))))))</f>
        <v>44507</v>
      </c>
      <c r="AN162" s="13">
        <f>IF($A162&lt;='All Results'!$B$4,"",IF(SUM(MissFill!AM$5:AM165)=0,"",(IF(MissFill!AM165/SUM(MissFill!AM$5:AM165)&gt;0.01,"",IF(MissFill!AM164/SUM(MissFill!AM$5:AM165)&gt;0.01,"",IF(MissFill!AM163/SUM(MissFill!AM$5:AM165)&gt;0.01,"",IF(MissFill!AM162/SUM(MissFill!AM$5:AM165)&gt;0.01,"",DateEnded_5Day!$A162)))))))</f>
        <v>44507</v>
      </c>
      <c r="AO162" s="13">
        <f>IF($A162&lt;='All Results'!$B$4,"",IF(SUM(MissFill!AN$5:AN165)=0,"",(IF(MissFill!AN165/SUM(MissFill!AN$5:AN165)&gt;0.01,"",IF(MissFill!AN164/SUM(MissFill!AN$5:AN165)&gt;0.01,"",IF(MissFill!AN163/SUM(MissFill!AN$5:AN165)&gt;0.01,"",IF(MissFill!AN162/SUM(MissFill!AN$5:AN165)&gt;0.01,"",DateEnded_5Day!$A162)))))))</f>
        <v>44507</v>
      </c>
      <c r="AP162" s="13">
        <f>IF($A162&lt;='All Results'!$B$4,"",IF(SUM(MissFill!AO$5:AO165)=0,"",(IF(MissFill!AO165/SUM(MissFill!AO$5:AO165)&gt;0.01,"",IF(MissFill!AO164/SUM(MissFill!AO$5:AO165)&gt;0.01,"",IF(MissFill!AO163/SUM(MissFill!AO$5:AO165)&gt;0.01,"",IF(MissFill!AO162/SUM(MissFill!AO$5:AO165)&gt;0.01,"",DateEnded_5Day!$A162)))))))</f>
        <v>44507</v>
      </c>
      <c r="AQ162" s="13">
        <f>IF($A162&lt;='All Results'!$B$4,"",IF(SUM(MissFill!AP$5:AP165)=0,"",(IF(MissFill!AP165/SUM(MissFill!AP$5:AP165)&gt;0.01,"",IF(MissFill!AP164/SUM(MissFill!AP$5:AP165)&gt;0.01,"",IF(MissFill!AP163/SUM(MissFill!AP$5:AP165)&gt;0.01,"",IF(MissFill!AP162/SUM(MissFill!AP$5:AP165)&gt;0.01,"",DateEnded_5Day!$A162)))))))</f>
        <v>44507</v>
      </c>
      <c r="AR162" s="13">
        <f>IF($A162&lt;='All Results'!$B$4,"",IF(SUM(MissFill!AQ$5:AQ165)=0,"",(IF(MissFill!AQ165/SUM(MissFill!AQ$5:AQ165)&gt;0.01,"",IF(MissFill!AQ164/SUM(MissFill!AQ$5:AQ165)&gt;0.01,"",IF(MissFill!AQ163/SUM(MissFill!AQ$5:AQ165)&gt;0.01,"",IF(MissFill!AQ162/SUM(MissFill!AQ$5:AQ165)&gt;0.01,"",DateEnded_5Day!$A162)))))))</f>
        <v>44507</v>
      </c>
      <c r="AS162" s="13">
        <f>IF($A162&lt;='All Results'!$B$4,"",IF(SUM(MissFill!AR$5:AR165)=0,"",(IF(MissFill!AR165/SUM(MissFill!AR$5:AR165)&gt;0.01,"",IF(MissFill!AR164/SUM(MissFill!AR$5:AR165)&gt;0.01,"",IF(MissFill!AR163/SUM(MissFill!AR$5:AR165)&gt;0.01,"",IF(MissFill!AR162/SUM(MissFill!AR$5:AR165)&gt;0.01,"",DateEnded_5Day!$A162)))))))</f>
        <v>44507</v>
      </c>
      <c r="AT162" s="13">
        <f>IF($A162&lt;='All Results'!$B$4,"",IF(SUM(MissFill!AS$5:AS165)=0,"",(IF(MissFill!AS165/SUM(MissFill!AS$5:AS165)&gt;0.01,"",IF(MissFill!AS164/SUM(MissFill!AS$5:AS165)&gt;0.01,"",IF(MissFill!AS163/SUM(MissFill!AS$5:AS165)&gt;0.01,"",IF(MissFill!AS162/SUM(MissFill!AS$5:AS165)&gt;0.01,"",DateEnded_5Day!$A162)))))))</f>
        <v>44507</v>
      </c>
      <c r="AU162" s="13">
        <f>IF($A162&lt;='All Results'!$B$4,"",IF(SUM(MissFill!AT$5:AT165)=0,"",(IF(MissFill!AT165/SUM(MissFill!AT$5:AT165)&gt;0.01,"",IF(MissFill!AT164/SUM(MissFill!AT$5:AT165)&gt;0.01,"",IF(MissFill!AT163/SUM(MissFill!AT$5:AT165)&gt;0.01,"",IF(MissFill!AT162/SUM(MissFill!AT$5:AT165)&gt;0.01,"",DateEnded_5Day!$A162)))))))</f>
        <v>44507</v>
      </c>
      <c r="AV162" s="13">
        <f>IF($A162&lt;='All Results'!$B$4,"",IF(SUM(MissFill!AU$5:AU165)=0,"",(IF(MissFill!AU165/SUM(MissFill!AU$5:AU165)&gt;0.01,"",IF(MissFill!AU164/SUM(MissFill!AU$5:AU165)&gt;0.01,"",IF(MissFill!AU163/SUM(MissFill!AU$5:AU165)&gt;0.01,"",IF(MissFill!AU162/SUM(MissFill!AU$5:AU165)&gt;0.01,"",DateEnded_5Day!$A162)))))))</f>
        <v>44507</v>
      </c>
      <c r="AW162" s="13">
        <f>IF($A162&lt;='All Results'!$B$4,"",IF(SUM(MissFill!AV$5:AV165)=0,"",(IF(MissFill!AV165/SUM(MissFill!AV$5:AV165)&gt;0.01,"",IF(MissFill!AV164/SUM(MissFill!AV$5:AV165)&gt;0.01,"",IF(MissFill!AV163/SUM(MissFill!AV$5:AV165)&gt;0.01,"",IF(MissFill!AV162/SUM(MissFill!AV$5:AV165)&gt;0.01,"",DateEnded_5Day!$A162)))))))</f>
        <v>44507</v>
      </c>
      <c r="AX162" s="13">
        <f>IF($A162&lt;='All Results'!$B$4,"",IF(SUM(MissFill!AW$5:AW165)=0,"",(IF(MissFill!AW165/SUM(MissFill!AW$5:AW165)&gt;0.01,"",IF(MissFill!AW164/SUM(MissFill!AW$5:AW165)&gt;0.01,"",IF(MissFill!AW163/SUM(MissFill!AW$5:AW165)&gt;0.01,"",IF(MissFill!AW162/SUM(MissFill!AW$5:AW165)&gt;0.01,"",DateEnded_5Day!$A162)))))))</f>
        <v>44507</v>
      </c>
    </row>
    <row r="163" spans="1:50" x14ac:dyDescent="0.25">
      <c r="A163" s="8">
        <v>44508</v>
      </c>
      <c r="B163" s="11">
        <v>312</v>
      </c>
      <c r="C163" s="13">
        <f>IF($A163&lt;='All Results'!$B$4,"",IF(SUM(MissFill!B$5:B166)=0,"",(IF(MissFill!B166/SUM(MissFill!B$5:B166)&gt;0.01,"",IF(MissFill!B165/SUM(MissFill!B$5:B166)&gt;0.01,"",IF(MissFill!B164/SUM(MissFill!B$5:B166)&gt;0.01,"",IF(MissFill!B163/SUM(MissFill!B$5:B166)&gt;0.01,"",DateEnded_5Day!$A163)))))))</f>
        <v>44508</v>
      </c>
      <c r="D163" s="13">
        <f>IF($A163&lt;='All Results'!$B$4,"",IF(SUM(MissFill!C$5:C166)=0,"",(IF(MissFill!C166/SUM(MissFill!C$5:C166)&gt;0.01,"",IF(MissFill!C165/SUM(MissFill!C$5:C166)&gt;0.01,"",IF(MissFill!C164/SUM(MissFill!C$5:C166)&gt;0.01,"",IF(MissFill!C163/SUM(MissFill!C$5:C166)&gt;0.01,"",DateEnded_5Day!$A163)))))))</f>
        <v>44508</v>
      </c>
      <c r="E163" s="13">
        <f>IF($A163&lt;='All Results'!$B$4,"",IF(SUM(MissFill!D$5:D166)=0,"",(IF(MissFill!D166/SUM(MissFill!D$5:D166)&gt;0.01,"",IF(MissFill!D165/SUM(MissFill!D$5:D166)&gt;0.01,"",IF(MissFill!D164/SUM(MissFill!D$5:D166)&gt;0.01,"",IF(MissFill!D163/SUM(MissFill!D$5:D166)&gt;0.01,"",DateEnded_5Day!$A163)))))))</f>
        <v>44508</v>
      </c>
      <c r="F163" s="13">
        <f>IF($A163&lt;='All Results'!$B$4,"",IF(SUM(MissFill!E$5:E166)=0,"",(IF(MissFill!E166/SUM(MissFill!E$5:E166)&gt;0.01,"",IF(MissFill!E165/SUM(MissFill!E$5:E166)&gt;0.01,"",IF(MissFill!E164/SUM(MissFill!E$5:E166)&gt;0.01,"",IF(MissFill!E163/SUM(MissFill!E$5:E166)&gt;0.01,"",DateEnded_5Day!$A163)))))))</f>
        <v>44508</v>
      </c>
      <c r="G163" s="13">
        <f>IF($A163&lt;='All Results'!$B$4,"",IF(SUM(MissFill!F$5:F166)=0,"",(IF(MissFill!F166/SUM(MissFill!F$5:F166)&gt;0.01,"",IF(MissFill!F165/SUM(MissFill!F$5:F166)&gt;0.01,"",IF(MissFill!F164/SUM(MissFill!F$5:F166)&gt;0.01,"",IF(MissFill!F163/SUM(MissFill!F$5:F166)&gt;0.01,"",DateEnded_5Day!$A163)))))))</f>
        <v>44508</v>
      </c>
      <c r="H163" s="13">
        <f>IF($A163&lt;='All Results'!$B$4,"",IF(SUM(MissFill!G$5:G166)=0,"",(IF(MissFill!G166/SUM(MissFill!G$5:G166)&gt;0.01,"",IF(MissFill!G165/SUM(MissFill!G$5:G166)&gt;0.01,"",IF(MissFill!G164/SUM(MissFill!G$5:G166)&gt;0.01,"",IF(MissFill!G163/SUM(MissFill!G$5:G166)&gt;0.01,"",DateEnded_5Day!$A163)))))))</f>
        <v>44508</v>
      </c>
      <c r="I163" s="13">
        <f>IF($A163&lt;='All Results'!$B$4,"",IF(SUM(MissFill!H$5:H166)=0,"",(IF(MissFill!H166/SUM(MissFill!H$5:H166)&gt;0.01,"",IF(MissFill!H165/SUM(MissFill!H$5:H166)&gt;0.01,"",IF(MissFill!H164/SUM(MissFill!H$5:H166)&gt;0.01,"",IF(MissFill!H163/SUM(MissFill!H$5:H166)&gt;0.01,"",DateEnded_5Day!$A163)))))))</f>
        <v>44508</v>
      </c>
      <c r="J163" s="13">
        <f>IF($A163&lt;='All Results'!$B$4,"",IF(SUM(MissFill!I$5:I166)=0,"",(IF(MissFill!I166/SUM(MissFill!I$5:I166)&gt;0.01,"",IF(MissFill!I165/SUM(MissFill!I$5:I166)&gt;0.01,"",IF(MissFill!I164/SUM(MissFill!I$5:I166)&gt;0.01,"",IF(MissFill!I163/SUM(MissFill!I$5:I166)&gt;0.01,"",DateEnded_5Day!$A163)))))))</f>
        <v>44508</v>
      </c>
      <c r="K163" s="13">
        <f>IF($A163&lt;='All Results'!$B$4,"",IF(SUM(MissFill!J$5:J166)=0,"",(IF(MissFill!J166/SUM(MissFill!J$5:J166)&gt;0.01,"",IF(MissFill!J165/SUM(MissFill!J$5:J166)&gt;0.01,"",IF(MissFill!J164/SUM(MissFill!J$5:J166)&gt;0.01,"",IF(MissFill!J163/SUM(MissFill!J$5:J166)&gt;0.01,"",DateEnded_5Day!$A163)))))))</f>
        <v>44508</v>
      </c>
      <c r="L163" s="13">
        <f>IF($A163&lt;='All Results'!$B$4,"",IF(SUM(MissFill!K$5:K166)=0,"",(IF(MissFill!K166/SUM(MissFill!K$5:K166)&gt;0.01,"",IF(MissFill!K165/SUM(MissFill!K$5:K166)&gt;0.01,"",IF(MissFill!K164/SUM(MissFill!K$5:K166)&gt;0.01,"",IF(MissFill!K163/SUM(MissFill!K$5:K166)&gt;0.01,"",DateEnded_5Day!$A163)))))))</f>
        <v>44508</v>
      </c>
      <c r="M163" s="13">
        <f>IF($A163&lt;='All Results'!$B$4,"",IF(SUM(MissFill!L$5:L166)=0,"",(IF(MissFill!L166/SUM(MissFill!L$5:L166)&gt;0.01,"",IF(MissFill!L165/SUM(MissFill!L$5:L166)&gt;0.01,"",IF(MissFill!L164/SUM(MissFill!L$5:L166)&gt;0.01,"",IF(MissFill!L163/SUM(MissFill!L$5:L166)&gt;0.01,"",DateEnded_5Day!$A163)))))))</f>
        <v>44508</v>
      </c>
      <c r="N163" s="13">
        <f>IF($A163&lt;='All Results'!$B$4,"",IF(SUM(MissFill!M$5:M166)=0,"",(IF(MissFill!M166/SUM(MissFill!M$5:M166)&gt;0.01,"",IF(MissFill!M165/SUM(MissFill!M$5:M166)&gt;0.01,"",IF(MissFill!M164/SUM(MissFill!M$5:M166)&gt;0.01,"",IF(MissFill!M163/SUM(MissFill!M$5:M166)&gt;0.01,"",DateEnded_5Day!$A163)))))))</f>
        <v>44508</v>
      </c>
      <c r="O163" s="13">
        <f>IF($A163&lt;='All Results'!$B$4,"",IF(SUM(MissFill!N$5:N166)=0,"",(IF(MissFill!N166/SUM(MissFill!N$5:N166)&gt;0.01,"",IF(MissFill!N165/SUM(MissFill!N$5:N166)&gt;0.01,"",IF(MissFill!N164/SUM(MissFill!N$5:N166)&gt;0.01,"",IF(MissFill!N163/SUM(MissFill!N$5:N166)&gt;0.01,"",DateEnded_5Day!$A163)))))))</f>
        <v>44508</v>
      </c>
      <c r="P163" s="13">
        <f>IF($A163&lt;='All Results'!$B$4,"",IF(SUM(MissFill!O$5:O166)=0,"",(IF(MissFill!O166/SUM(MissFill!O$5:O166)&gt;0.01,"",IF(MissFill!O165/SUM(MissFill!O$5:O166)&gt;0.01,"",IF(MissFill!O164/SUM(MissFill!O$5:O166)&gt;0.01,"",IF(MissFill!O163/SUM(MissFill!O$5:O166)&gt;0.01,"",DateEnded_5Day!$A163)))))))</f>
        <v>44508</v>
      </c>
      <c r="Q163" s="13">
        <f>IF($A163&lt;='All Results'!$B$4,"",IF(SUM(MissFill!P$5:P166)=0,"",(IF(MissFill!P166/SUM(MissFill!P$5:P166)&gt;0.01,"",IF(MissFill!P165/SUM(MissFill!P$5:P166)&gt;0.01,"",IF(MissFill!P164/SUM(MissFill!P$5:P166)&gt;0.01,"",IF(MissFill!P163/SUM(MissFill!P$5:P166)&gt;0.01,"",DateEnded_5Day!$A163)))))))</f>
        <v>44508</v>
      </c>
      <c r="R163" s="13">
        <f>IF($A163&lt;='All Results'!$B$4,"",IF(SUM(MissFill!Q$5:Q166)=0,"",(IF(MissFill!Q166/SUM(MissFill!Q$5:Q166)&gt;0.01,"",IF(MissFill!Q165/SUM(MissFill!Q$5:Q166)&gt;0.01,"",IF(MissFill!Q164/SUM(MissFill!Q$5:Q166)&gt;0.01,"",IF(MissFill!Q163/SUM(MissFill!Q$5:Q166)&gt;0.01,"",DateEnded_5Day!$A163)))))))</f>
        <v>44508</v>
      </c>
      <c r="S163" s="13">
        <f>IF($A163&lt;='All Results'!$B$4,"",IF(SUM(MissFill!R$5:R166)=0,"",(IF(MissFill!R166/SUM(MissFill!R$5:R166)&gt;0.01,"",IF(MissFill!R165/SUM(MissFill!R$5:R166)&gt;0.01,"",IF(MissFill!R164/SUM(MissFill!R$5:R166)&gt;0.01,"",IF(MissFill!R163/SUM(MissFill!R$5:R166)&gt;0.01,"",DateEnded_5Day!$A163)))))))</f>
        <v>44508</v>
      </c>
      <c r="T163" s="13">
        <f>IF($A163&lt;='All Results'!$B$4,"",IF(SUM(MissFill!S$5:S166)=0,"",(IF(MissFill!S166/SUM(MissFill!S$5:S166)&gt;0.01,"",IF(MissFill!S165/SUM(MissFill!S$5:S166)&gt;0.01,"",IF(MissFill!S164/SUM(MissFill!S$5:S166)&gt;0.01,"",IF(MissFill!S163/SUM(MissFill!S$5:S166)&gt;0.01,"",DateEnded_5Day!$A163)))))))</f>
        <v>44508</v>
      </c>
      <c r="U163" s="13">
        <f>IF($A163&lt;='All Results'!$B$4,"",IF(SUM(MissFill!T$5:T166)=0,"",(IF(MissFill!T166/SUM(MissFill!T$5:T166)&gt;0.01,"",IF(MissFill!T165/SUM(MissFill!T$5:T166)&gt;0.01,"",IF(MissFill!T164/SUM(MissFill!T$5:T166)&gt;0.01,"",IF(MissFill!T163/SUM(MissFill!T$5:T166)&gt;0.01,"",DateEnded_5Day!$A163)))))))</f>
        <v>44508</v>
      </c>
      <c r="V163" s="13">
        <f>IF($A163&lt;='All Results'!$B$4,"",IF(SUM(MissFill!U$5:U166)=0,"",(IF(MissFill!U166/SUM(MissFill!U$5:U166)&gt;0.01,"",IF(MissFill!U165/SUM(MissFill!U$5:U166)&gt;0.01,"",IF(MissFill!U164/SUM(MissFill!U$5:U166)&gt;0.01,"",IF(MissFill!U163/SUM(MissFill!U$5:U166)&gt;0.01,"",DateEnded_5Day!$A163)))))))</f>
        <v>44508</v>
      </c>
      <c r="W163" s="13">
        <f>IF($A163&lt;='All Results'!$B$4,"",IF(SUM(MissFill!V$5:V166)=0,"",(IF(MissFill!V166/SUM(MissFill!V$5:V166)&gt;0.01,"",IF(MissFill!V165/SUM(MissFill!V$5:V166)&gt;0.01,"",IF(MissFill!V164/SUM(MissFill!V$5:V166)&gt;0.01,"",IF(MissFill!V163/SUM(MissFill!V$5:V166)&gt;0.01,"",DateEnded_5Day!$A163)))))))</f>
        <v>44508</v>
      </c>
      <c r="X163" s="13">
        <f>IF($A163&lt;='All Results'!$B$4,"",IF(SUM(MissFill!W$5:W166)=0,"",(IF(MissFill!W166/SUM(MissFill!W$5:W166)&gt;0.01,"",IF(MissFill!W165/SUM(MissFill!W$5:W166)&gt;0.01,"",IF(MissFill!W164/SUM(MissFill!W$5:W166)&gt;0.01,"",IF(MissFill!W163/SUM(MissFill!W$5:W166)&gt;0.01,"",DateEnded_5Day!$A163)))))))</f>
        <v>44508</v>
      </c>
      <c r="Y163" s="13">
        <f>IF($A163&lt;='All Results'!$B$4,"",IF(SUM(MissFill!X$5:X166)=0,"",(IF(MissFill!X166/SUM(MissFill!X$5:X166)&gt;0.01,"",IF(MissFill!X165/SUM(MissFill!X$5:X166)&gt;0.01,"",IF(MissFill!X164/SUM(MissFill!X$5:X166)&gt;0.01,"",IF(MissFill!X163/SUM(MissFill!X$5:X166)&gt;0.01,"",DateEnded_5Day!$A163)))))))</f>
        <v>44508</v>
      </c>
      <c r="Z163" s="13">
        <f>IF($A163&lt;='All Results'!$B$4,"",IF(SUM(MissFill!Y$5:Y166)=0,"",(IF(MissFill!Y166/SUM(MissFill!Y$5:Y166)&gt;0.01,"",IF(MissFill!Y165/SUM(MissFill!Y$5:Y166)&gt;0.01,"",IF(MissFill!Y164/SUM(MissFill!Y$5:Y166)&gt;0.01,"",IF(MissFill!Y163/SUM(MissFill!Y$5:Y166)&gt;0.01,"",DateEnded_5Day!$A163)))))))</f>
        <v>44508</v>
      </c>
      <c r="AA163" s="13">
        <f>IF($A163&lt;='All Results'!$B$4,"",IF(SUM(MissFill!Z$5:Z166)=0,"",(IF(MissFill!Z166/SUM(MissFill!Z$5:Z166)&gt;0.01,"",IF(MissFill!Z165/SUM(MissFill!Z$5:Z166)&gt;0.01,"",IF(MissFill!Z164/SUM(MissFill!Z$5:Z166)&gt;0.01,"",IF(MissFill!Z163/SUM(MissFill!Z$5:Z166)&gt;0.01,"",DateEnded_5Day!$A163)))))))</f>
        <v>44508</v>
      </c>
      <c r="AB163" s="13">
        <f>IF($A163&lt;='All Results'!$B$4,"",IF(SUM(MissFill!AA$5:AA166)=0,"",(IF(MissFill!AA166/SUM(MissFill!AA$5:AA166)&gt;0.01,"",IF(MissFill!AA165/SUM(MissFill!AA$5:AA166)&gt;0.01,"",IF(MissFill!AA164/SUM(MissFill!AA$5:AA166)&gt;0.01,"",IF(MissFill!AA163/SUM(MissFill!AA$5:AA166)&gt;0.01,"",DateEnded_5Day!$A163)))))))</f>
        <v>44508</v>
      </c>
      <c r="AC163" s="13">
        <f>IF($A163&lt;='All Results'!$B$4,"",IF(SUM(MissFill!AB$5:AB166)=0,"",(IF(MissFill!AB166/SUM(MissFill!AB$5:AB166)&gt;0.01,"",IF(MissFill!AB165/SUM(MissFill!AB$5:AB166)&gt;0.01,"",IF(MissFill!AB164/SUM(MissFill!AB$5:AB166)&gt;0.01,"",IF(MissFill!AB163/SUM(MissFill!AB$5:AB166)&gt;0.01,"",DateEnded_5Day!$A163)))))))</f>
        <v>44508</v>
      </c>
      <c r="AD163" s="13">
        <f>IF($A163&lt;='All Results'!$B$4,"",IF(SUM(MissFill!AC$5:AC166)=0,"",(IF(MissFill!AC166/SUM(MissFill!AC$5:AC166)&gt;0.01,"",IF(MissFill!AC165/SUM(MissFill!AC$5:AC166)&gt;0.01,"",IF(MissFill!AC164/SUM(MissFill!AC$5:AC166)&gt;0.01,"",IF(MissFill!AC163/SUM(MissFill!AC$5:AC166)&gt;0.01,"",DateEnded_5Day!$A163)))))))</f>
        <v>44508</v>
      </c>
      <c r="AE163" s="13">
        <f>IF($A163&lt;='All Results'!$B$4,"",IF(SUM(MissFill!AD$5:AD166)=0,"",(IF(MissFill!AD166/SUM(MissFill!AD$5:AD166)&gt;0.01,"",IF(MissFill!AD165/SUM(MissFill!AD$5:AD166)&gt;0.01,"",IF(MissFill!AD164/SUM(MissFill!AD$5:AD166)&gt;0.01,"",IF(MissFill!AD163/SUM(MissFill!AD$5:AD166)&gt;0.01,"",DateEnded_5Day!$A163)))))))</f>
        <v>44508</v>
      </c>
      <c r="AF163" s="13">
        <f>IF($A163&lt;='All Results'!$B$4,"",IF(SUM(MissFill!AE$5:AE166)=0,"",(IF(MissFill!AE166/SUM(MissFill!AE$5:AE166)&gt;0.01,"",IF(MissFill!AE165/SUM(MissFill!AE$5:AE166)&gt;0.01,"",IF(MissFill!AE164/SUM(MissFill!AE$5:AE166)&gt;0.01,"",IF(MissFill!AE163/SUM(MissFill!AE$5:AE166)&gt;0.01,"",DateEnded_5Day!$A163)))))))</f>
        <v>44508</v>
      </c>
      <c r="AG163" s="13">
        <f>IF($A163&lt;='All Results'!$B$4,"",IF(SUM(MissFill!AF$5:AF166)=0,"",(IF(MissFill!AF166/SUM(MissFill!AF$5:AF166)&gt;0.01,"",IF(MissFill!AF165/SUM(MissFill!AF$5:AF166)&gt;0.01,"",IF(MissFill!AF164/SUM(MissFill!AF$5:AF166)&gt;0.01,"",IF(MissFill!AF163/SUM(MissFill!AF$5:AF166)&gt;0.01,"",DateEnded_5Day!$A163)))))))</f>
        <v>44508</v>
      </c>
      <c r="AH163" s="13">
        <f>IF($A163&lt;='All Results'!$B$4,"",IF(SUM(MissFill!AG$5:AG166)=0,"",(IF(MissFill!AG166/SUM(MissFill!AG$5:AG166)&gt;0.01,"",IF(MissFill!AG165/SUM(MissFill!AG$5:AG166)&gt;0.01,"",IF(MissFill!AG164/SUM(MissFill!AG$5:AG166)&gt;0.01,"",IF(MissFill!AG163/SUM(MissFill!AG$5:AG166)&gt;0.01,"",DateEnded_5Day!$A163)))))))</f>
        <v>44508</v>
      </c>
      <c r="AI163" s="13">
        <f>IF($A163&lt;='All Results'!$B$4,"",IF(SUM(MissFill!AH$5:AH166)=0,"",(IF(MissFill!AH166/SUM(MissFill!AH$5:AH166)&gt;0.01,"",IF(MissFill!AH165/SUM(MissFill!AH$5:AH166)&gt;0.01,"",IF(MissFill!AH164/SUM(MissFill!AH$5:AH166)&gt;0.01,"",IF(MissFill!AH163/SUM(MissFill!AH$5:AH166)&gt;0.01,"",DateEnded_5Day!$A163)))))))</f>
        <v>44508</v>
      </c>
      <c r="AJ163" s="13">
        <f>IF($A163&lt;='All Results'!$B$4,"",IF(SUM(MissFill!AI$5:AI166)=0,"",(IF(MissFill!AI166/SUM(MissFill!AI$5:AI166)&gt;0.01,"",IF(MissFill!AI165/SUM(MissFill!AI$5:AI166)&gt;0.01,"",IF(MissFill!AI164/SUM(MissFill!AI$5:AI166)&gt;0.01,"",IF(MissFill!AI163/SUM(MissFill!AI$5:AI166)&gt;0.01,"",DateEnded_5Day!$A163)))))))</f>
        <v>44508</v>
      </c>
      <c r="AK163" s="13">
        <f>IF($A163&lt;='All Results'!$B$4,"",IF(SUM(MissFill!AJ$5:AJ166)=0,"",(IF(MissFill!AJ166/SUM(MissFill!AJ$5:AJ166)&gt;0.01,"",IF(MissFill!AJ165/SUM(MissFill!AJ$5:AJ166)&gt;0.01,"",IF(MissFill!AJ164/SUM(MissFill!AJ$5:AJ166)&gt;0.01,"",IF(MissFill!AJ163/SUM(MissFill!AJ$5:AJ166)&gt;0.01,"",DateEnded_5Day!$A163)))))))</f>
        <v>44508</v>
      </c>
      <c r="AL163" s="13">
        <f>IF($A163&lt;='All Results'!$B$4,"",IF(SUM(MissFill!AK$5:AK166)=0,"",(IF(MissFill!AK166/SUM(MissFill!AK$5:AK166)&gt;0.01,"",IF(MissFill!AK165/SUM(MissFill!AK$5:AK166)&gt;0.01,"",IF(MissFill!AK164/SUM(MissFill!AK$5:AK166)&gt;0.01,"",IF(MissFill!AK163/SUM(MissFill!AK$5:AK166)&gt;0.01,"",DateEnded_5Day!$A163)))))))</f>
        <v>44508</v>
      </c>
      <c r="AM163" s="13">
        <f>IF($A163&lt;='All Results'!$B$4,"",IF(SUM(MissFill!AL$5:AL166)=0,"",(IF(MissFill!AL166/SUM(MissFill!AL$5:AL166)&gt;0.01,"",IF(MissFill!AL165/SUM(MissFill!AL$5:AL166)&gt;0.01,"",IF(MissFill!AL164/SUM(MissFill!AL$5:AL166)&gt;0.01,"",IF(MissFill!AL163/SUM(MissFill!AL$5:AL166)&gt;0.01,"",DateEnded_5Day!$A163)))))))</f>
        <v>44508</v>
      </c>
      <c r="AN163" s="13">
        <f>IF($A163&lt;='All Results'!$B$4,"",IF(SUM(MissFill!AM$5:AM166)=0,"",(IF(MissFill!AM166/SUM(MissFill!AM$5:AM166)&gt;0.01,"",IF(MissFill!AM165/SUM(MissFill!AM$5:AM166)&gt;0.01,"",IF(MissFill!AM164/SUM(MissFill!AM$5:AM166)&gt;0.01,"",IF(MissFill!AM163/SUM(MissFill!AM$5:AM166)&gt;0.01,"",DateEnded_5Day!$A163)))))))</f>
        <v>44508</v>
      </c>
      <c r="AO163" s="13">
        <f>IF($A163&lt;='All Results'!$B$4,"",IF(SUM(MissFill!AN$5:AN166)=0,"",(IF(MissFill!AN166/SUM(MissFill!AN$5:AN166)&gt;0.01,"",IF(MissFill!AN165/SUM(MissFill!AN$5:AN166)&gt;0.01,"",IF(MissFill!AN164/SUM(MissFill!AN$5:AN166)&gt;0.01,"",IF(MissFill!AN163/SUM(MissFill!AN$5:AN166)&gt;0.01,"",DateEnded_5Day!$A163)))))))</f>
        <v>44508</v>
      </c>
      <c r="AP163" s="13">
        <f>IF($A163&lt;='All Results'!$B$4,"",IF(SUM(MissFill!AO$5:AO166)=0,"",(IF(MissFill!AO166/SUM(MissFill!AO$5:AO166)&gt;0.01,"",IF(MissFill!AO165/SUM(MissFill!AO$5:AO166)&gt;0.01,"",IF(MissFill!AO164/SUM(MissFill!AO$5:AO166)&gt;0.01,"",IF(MissFill!AO163/SUM(MissFill!AO$5:AO166)&gt;0.01,"",DateEnded_5Day!$A163)))))))</f>
        <v>44508</v>
      </c>
      <c r="AQ163" s="13">
        <f>IF($A163&lt;='All Results'!$B$4,"",IF(SUM(MissFill!AP$5:AP166)=0,"",(IF(MissFill!AP166/SUM(MissFill!AP$5:AP166)&gt;0.01,"",IF(MissFill!AP165/SUM(MissFill!AP$5:AP166)&gt;0.01,"",IF(MissFill!AP164/SUM(MissFill!AP$5:AP166)&gt;0.01,"",IF(MissFill!AP163/SUM(MissFill!AP$5:AP166)&gt;0.01,"",DateEnded_5Day!$A163)))))))</f>
        <v>44508</v>
      </c>
      <c r="AR163" s="13">
        <f>IF($A163&lt;='All Results'!$B$4,"",IF(SUM(MissFill!AQ$5:AQ166)=0,"",(IF(MissFill!AQ166/SUM(MissFill!AQ$5:AQ166)&gt;0.01,"",IF(MissFill!AQ165/SUM(MissFill!AQ$5:AQ166)&gt;0.01,"",IF(MissFill!AQ164/SUM(MissFill!AQ$5:AQ166)&gt;0.01,"",IF(MissFill!AQ163/SUM(MissFill!AQ$5:AQ166)&gt;0.01,"",DateEnded_5Day!$A163)))))))</f>
        <v>44508</v>
      </c>
      <c r="AS163" s="13">
        <f>IF($A163&lt;='All Results'!$B$4,"",IF(SUM(MissFill!AR$5:AR166)=0,"",(IF(MissFill!AR166/SUM(MissFill!AR$5:AR166)&gt;0.01,"",IF(MissFill!AR165/SUM(MissFill!AR$5:AR166)&gt;0.01,"",IF(MissFill!AR164/SUM(MissFill!AR$5:AR166)&gt;0.01,"",IF(MissFill!AR163/SUM(MissFill!AR$5:AR166)&gt;0.01,"",DateEnded_5Day!$A163)))))))</f>
        <v>44508</v>
      </c>
      <c r="AT163" s="13">
        <f>IF($A163&lt;='All Results'!$B$4,"",IF(SUM(MissFill!AS$5:AS166)=0,"",(IF(MissFill!AS166/SUM(MissFill!AS$5:AS166)&gt;0.01,"",IF(MissFill!AS165/SUM(MissFill!AS$5:AS166)&gt;0.01,"",IF(MissFill!AS164/SUM(MissFill!AS$5:AS166)&gt;0.01,"",IF(MissFill!AS163/SUM(MissFill!AS$5:AS166)&gt;0.01,"",DateEnded_5Day!$A163)))))))</f>
        <v>44508</v>
      </c>
      <c r="AU163" s="13">
        <f>IF($A163&lt;='All Results'!$B$4,"",IF(SUM(MissFill!AT$5:AT166)=0,"",(IF(MissFill!AT166/SUM(MissFill!AT$5:AT166)&gt;0.01,"",IF(MissFill!AT165/SUM(MissFill!AT$5:AT166)&gt;0.01,"",IF(MissFill!AT164/SUM(MissFill!AT$5:AT166)&gt;0.01,"",IF(MissFill!AT163/SUM(MissFill!AT$5:AT166)&gt;0.01,"",DateEnded_5Day!$A163)))))))</f>
        <v>44508</v>
      </c>
      <c r="AV163" s="13">
        <f>IF($A163&lt;='All Results'!$B$4,"",IF(SUM(MissFill!AU$5:AU166)=0,"",(IF(MissFill!AU166/SUM(MissFill!AU$5:AU166)&gt;0.01,"",IF(MissFill!AU165/SUM(MissFill!AU$5:AU166)&gt;0.01,"",IF(MissFill!AU164/SUM(MissFill!AU$5:AU166)&gt;0.01,"",IF(MissFill!AU163/SUM(MissFill!AU$5:AU166)&gt;0.01,"",DateEnded_5Day!$A163)))))))</f>
        <v>44508</v>
      </c>
      <c r="AW163" s="13">
        <f>IF($A163&lt;='All Results'!$B$4,"",IF(SUM(MissFill!AV$5:AV166)=0,"",(IF(MissFill!AV166/SUM(MissFill!AV$5:AV166)&gt;0.01,"",IF(MissFill!AV165/SUM(MissFill!AV$5:AV166)&gt;0.01,"",IF(MissFill!AV164/SUM(MissFill!AV$5:AV166)&gt;0.01,"",IF(MissFill!AV163/SUM(MissFill!AV$5:AV166)&gt;0.01,"",DateEnded_5Day!$A163)))))))</f>
        <v>44508</v>
      </c>
      <c r="AX163" s="13">
        <f>IF($A163&lt;='All Results'!$B$4,"",IF(SUM(MissFill!AW$5:AW166)=0,"",(IF(MissFill!AW166/SUM(MissFill!AW$5:AW166)&gt;0.01,"",IF(MissFill!AW165/SUM(MissFill!AW$5:AW166)&gt;0.01,"",IF(MissFill!AW164/SUM(MissFill!AW$5:AW166)&gt;0.01,"",IF(MissFill!AW163/SUM(MissFill!AW$5:AW166)&gt;0.01,"",DateEnded_5Day!$A163)))))))</f>
        <v>44508</v>
      </c>
    </row>
    <row r="164" spans="1:50" x14ac:dyDescent="0.25">
      <c r="A164" s="8">
        <v>44509</v>
      </c>
      <c r="B164" s="11">
        <v>313</v>
      </c>
      <c r="C164" s="13">
        <f>IF($A164&lt;='All Results'!$B$4,"",IF(SUM(MissFill!B$5:B167)=0,"",(IF(MissFill!B167/SUM(MissFill!B$5:B167)&gt;0.01,"",IF(MissFill!B166/SUM(MissFill!B$5:B167)&gt;0.01,"",IF(MissFill!B165/SUM(MissFill!B$5:B167)&gt;0.01,"",IF(MissFill!B164/SUM(MissFill!B$5:B167)&gt;0.01,"",DateEnded_5Day!$A164)))))))</f>
        <v>44509</v>
      </c>
      <c r="D164" s="13">
        <f>IF($A164&lt;='All Results'!$B$4,"",IF(SUM(MissFill!C$5:C167)=0,"",(IF(MissFill!C167/SUM(MissFill!C$5:C167)&gt;0.01,"",IF(MissFill!C166/SUM(MissFill!C$5:C167)&gt;0.01,"",IF(MissFill!C165/SUM(MissFill!C$5:C167)&gt;0.01,"",IF(MissFill!C164/SUM(MissFill!C$5:C167)&gt;0.01,"",DateEnded_5Day!$A164)))))))</f>
        <v>44509</v>
      </c>
      <c r="E164" s="13">
        <f>IF($A164&lt;='All Results'!$B$4,"",IF(SUM(MissFill!D$5:D167)=0,"",(IF(MissFill!D167/SUM(MissFill!D$5:D167)&gt;0.01,"",IF(MissFill!D166/SUM(MissFill!D$5:D167)&gt;0.01,"",IF(MissFill!D165/SUM(MissFill!D$5:D167)&gt;0.01,"",IF(MissFill!D164/SUM(MissFill!D$5:D167)&gt;0.01,"",DateEnded_5Day!$A164)))))))</f>
        <v>44509</v>
      </c>
      <c r="F164" s="13">
        <f>IF($A164&lt;='All Results'!$B$4,"",IF(SUM(MissFill!E$5:E167)=0,"",(IF(MissFill!E167/SUM(MissFill!E$5:E167)&gt;0.01,"",IF(MissFill!E166/SUM(MissFill!E$5:E167)&gt;0.01,"",IF(MissFill!E165/SUM(MissFill!E$5:E167)&gt;0.01,"",IF(MissFill!E164/SUM(MissFill!E$5:E167)&gt;0.01,"",DateEnded_5Day!$A164)))))))</f>
        <v>44509</v>
      </c>
      <c r="G164" s="13">
        <f>IF($A164&lt;='All Results'!$B$4,"",IF(SUM(MissFill!F$5:F167)=0,"",(IF(MissFill!F167/SUM(MissFill!F$5:F167)&gt;0.01,"",IF(MissFill!F166/SUM(MissFill!F$5:F167)&gt;0.01,"",IF(MissFill!F165/SUM(MissFill!F$5:F167)&gt;0.01,"",IF(MissFill!F164/SUM(MissFill!F$5:F167)&gt;0.01,"",DateEnded_5Day!$A164)))))))</f>
        <v>44509</v>
      </c>
      <c r="H164" s="13">
        <f>IF($A164&lt;='All Results'!$B$4,"",IF(SUM(MissFill!G$5:G167)=0,"",(IF(MissFill!G167/SUM(MissFill!G$5:G167)&gt;0.01,"",IF(MissFill!G166/SUM(MissFill!G$5:G167)&gt;0.01,"",IF(MissFill!G165/SUM(MissFill!G$5:G167)&gt;0.01,"",IF(MissFill!G164/SUM(MissFill!G$5:G167)&gt;0.01,"",DateEnded_5Day!$A164)))))))</f>
        <v>44509</v>
      </c>
      <c r="I164" s="13">
        <f>IF($A164&lt;='All Results'!$B$4,"",IF(SUM(MissFill!H$5:H167)=0,"",(IF(MissFill!H167/SUM(MissFill!H$5:H167)&gt;0.01,"",IF(MissFill!H166/SUM(MissFill!H$5:H167)&gt;0.01,"",IF(MissFill!H165/SUM(MissFill!H$5:H167)&gt;0.01,"",IF(MissFill!H164/SUM(MissFill!H$5:H167)&gt;0.01,"",DateEnded_5Day!$A164)))))))</f>
        <v>44509</v>
      </c>
      <c r="J164" s="13">
        <f>IF($A164&lt;='All Results'!$B$4,"",IF(SUM(MissFill!I$5:I167)=0,"",(IF(MissFill!I167/SUM(MissFill!I$5:I167)&gt;0.01,"",IF(MissFill!I166/SUM(MissFill!I$5:I167)&gt;0.01,"",IF(MissFill!I165/SUM(MissFill!I$5:I167)&gt;0.01,"",IF(MissFill!I164/SUM(MissFill!I$5:I167)&gt;0.01,"",DateEnded_5Day!$A164)))))))</f>
        <v>44509</v>
      </c>
      <c r="K164" s="13">
        <f>IF($A164&lt;='All Results'!$B$4,"",IF(SUM(MissFill!J$5:J167)=0,"",(IF(MissFill!J167/SUM(MissFill!J$5:J167)&gt;0.01,"",IF(MissFill!J166/SUM(MissFill!J$5:J167)&gt;0.01,"",IF(MissFill!J165/SUM(MissFill!J$5:J167)&gt;0.01,"",IF(MissFill!J164/SUM(MissFill!J$5:J167)&gt;0.01,"",DateEnded_5Day!$A164)))))))</f>
        <v>44509</v>
      </c>
      <c r="L164" s="13">
        <f>IF($A164&lt;='All Results'!$B$4,"",IF(SUM(MissFill!K$5:K167)=0,"",(IF(MissFill!K167/SUM(MissFill!K$5:K167)&gt;0.01,"",IF(MissFill!K166/SUM(MissFill!K$5:K167)&gt;0.01,"",IF(MissFill!K165/SUM(MissFill!K$5:K167)&gt;0.01,"",IF(MissFill!K164/SUM(MissFill!K$5:K167)&gt;0.01,"",DateEnded_5Day!$A164)))))))</f>
        <v>44509</v>
      </c>
      <c r="M164" s="13">
        <f>IF($A164&lt;='All Results'!$B$4,"",IF(SUM(MissFill!L$5:L167)=0,"",(IF(MissFill!L167/SUM(MissFill!L$5:L167)&gt;0.01,"",IF(MissFill!L166/SUM(MissFill!L$5:L167)&gt;0.01,"",IF(MissFill!L165/SUM(MissFill!L$5:L167)&gt;0.01,"",IF(MissFill!L164/SUM(MissFill!L$5:L167)&gt;0.01,"",DateEnded_5Day!$A164)))))))</f>
        <v>44509</v>
      </c>
      <c r="N164" s="13">
        <f>IF($A164&lt;='All Results'!$B$4,"",IF(SUM(MissFill!M$5:M167)=0,"",(IF(MissFill!M167/SUM(MissFill!M$5:M167)&gt;0.01,"",IF(MissFill!M166/SUM(MissFill!M$5:M167)&gt;0.01,"",IF(MissFill!M165/SUM(MissFill!M$5:M167)&gt;0.01,"",IF(MissFill!M164/SUM(MissFill!M$5:M167)&gt;0.01,"",DateEnded_5Day!$A164)))))))</f>
        <v>44509</v>
      </c>
      <c r="O164" s="13">
        <f>IF($A164&lt;='All Results'!$B$4,"",IF(SUM(MissFill!N$5:N167)=0,"",(IF(MissFill!N167/SUM(MissFill!N$5:N167)&gt;0.01,"",IF(MissFill!N166/SUM(MissFill!N$5:N167)&gt;0.01,"",IF(MissFill!N165/SUM(MissFill!N$5:N167)&gt;0.01,"",IF(MissFill!N164/SUM(MissFill!N$5:N167)&gt;0.01,"",DateEnded_5Day!$A164)))))))</f>
        <v>44509</v>
      </c>
      <c r="P164" s="13">
        <f>IF($A164&lt;='All Results'!$B$4,"",IF(SUM(MissFill!O$5:O167)=0,"",(IF(MissFill!O167/SUM(MissFill!O$5:O167)&gt;0.01,"",IF(MissFill!O166/SUM(MissFill!O$5:O167)&gt;0.01,"",IF(MissFill!O165/SUM(MissFill!O$5:O167)&gt;0.01,"",IF(MissFill!O164/SUM(MissFill!O$5:O167)&gt;0.01,"",DateEnded_5Day!$A164)))))))</f>
        <v>44509</v>
      </c>
      <c r="Q164" s="13">
        <f>IF($A164&lt;='All Results'!$B$4,"",IF(SUM(MissFill!P$5:P167)=0,"",(IF(MissFill!P167/SUM(MissFill!P$5:P167)&gt;0.01,"",IF(MissFill!P166/SUM(MissFill!P$5:P167)&gt;0.01,"",IF(MissFill!P165/SUM(MissFill!P$5:P167)&gt;0.01,"",IF(MissFill!P164/SUM(MissFill!P$5:P167)&gt;0.01,"",DateEnded_5Day!$A164)))))))</f>
        <v>44509</v>
      </c>
      <c r="R164" s="13">
        <f>IF($A164&lt;='All Results'!$B$4,"",IF(SUM(MissFill!Q$5:Q167)=0,"",(IF(MissFill!Q167/SUM(MissFill!Q$5:Q167)&gt;0.01,"",IF(MissFill!Q166/SUM(MissFill!Q$5:Q167)&gt;0.01,"",IF(MissFill!Q165/SUM(MissFill!Q$5:Q167)&gt;0.01,"",IF(MissFill!Q164/SUM(MissFill!Q$5:Q167)&gt;0.01,"",DateEnded_5Day!$A164)))))))</f>
        <v>44509</v>
      </c>
      <c r="S164" s="13">
        <f>IF($A164&lt;='All Results'!$B$4,"",IF(SUM(MissFill!R$5:R167)=0,"",(IF(MissFill!R167/SUM(MissFill!R$5:R167)&gt;0.01,"",IF(MissFill!R166/SUM(MissFill!R$5:R167)&gt;0.01,"",IF(MissFill!R165/SUM(MissFill!R$5:R167)&gt;0.01,"",IF(MissFill!R164/SUM(MissFill!R$5:R167)&gt;0.01,"",DateEnded_5Day!$A164)))))))</f>
        <v>44509</v>
      </c>
      <c r="T164" s="13">
        <f>IF($A164&lt;='All Results'!$B$4,"",IF(SUM(MissFill!S$5:S167)=0,"",(IF(MissFill!S167/SUM(MissFill!S$5:S167)&gt;0.01,"",IF(MissFill!S166/SUM(MissFill!S$5:S167)&gt;0.01,"",IF(MissFill!S165/SUM(MissFill!S$5:S167)&gt;0.01,"",IF(MissFill!S164/SUM(MissFill!S$5:S167)&gt;0.01,"",DateEnded_5Day!$A164)))))))</f>
        <v>44509</v>
      </c>
      <c r="U164" s="13">
        <f>IF($A164&lt;='All Results'!$B$4,"",IF(SUM(MissFill!T$5:T167)=0,"",(IF(MissFill!T167/SUM(MissFill!T$5:T167)&gt;0.01,"",IF(MissFill!T166/SUM(MissFill!T$5:T167)&gt;0.01,"",IF(MissFill!T165/SUM(MissFill!T$5:T167)&gt;0.01,"",IF(MissFill!T164/SUM(MissFill!T$5:T167)&gt;0.01,"",DateEnded_5Day!$A164)))))))</f>
        <v>44509</v>
      </c>
      <c r="V164" s="13">
        <f>IF($A164&lt;='All Results'!$B$4,"",IF(SUM(MissFill!U$5:U167)=0,"",(IF(MissFill!U167/SUM(MissFill!U$5:U167)&gt;0.01,"",IF(MissFill!U166/SUM(MissFill!U$5:U167)&gt;0.01,"",IF(MissFill!U165/SUM(MissFill!U$5:U167)&gt;0.01,"",IF(MissFill!U164/SUM(MissFill!U$5:U167)&gt;0.01,"",DateEnded_5Day!$A164)))))))</f>
        <v>44509</v>
      </c>
      <c r="W164" s="13">
        <f>IF($A164&lt;='All Results'!$B$4,"",IF(SUM(MissFill!V$5:V167)=0,"",(IF(MissFill!V167/SUM(MissFill!V$5:V167)&gt;0.01,"",IF(MissFill!V166/SUM(MissFill!V$5:V167)&gt;0.01,"",IF(MissFill!V165/SUM(MissFill!V$5:V167)&gt;0.01,"",IF(MissFill!V164/SUM(MissFill!V$5:V167)&gt;0.01,"",DateEnded_5Day!$A164)))))))</f>
        <v>44509</v>
      </c>
      <c r="X164" s="13">
        <f>IF($A164&lt;='All Results'!$B$4,"",IF(SUM(MissFill!W$5:W167)=0,"",(IF(MissFill!W167/SUM(MissFill!W$5:W167)&gt;0.01,"",IF(MissFill!W166/SUM(MissFill!W$5:W167)&gt;0.01,"",IF(MissFill!W165/SUM(MissFill!W$5:W167)&gt;0.01,"",IF(MissFill!W164/SUM(MissFill!W$5:W167)&gt;0.01,"",DateEnded_5Day!$A164)))))))</f>
        <v>44509</v>
      </c>
      <c r="Y164" s="13">
        <f>IF($A164&lt;='All Results'!$B$4,"",IF(SUM(MissFill!X$5:X167)=0,"",(IF(MissFill!X167/SUM(MissFill!X$5:X167)&gt;0.01,"",IF(MissFill!X166/SUM(MissFill!X$5:X167)&gt;0.01,"",IF(MissFill!X165/SUM(MissFill!X$5:X167)&gt;0.01,"",IF(MissFill!X164/SUM(MissFill!X$5:X167)&gt;0.01,"",DateEnded_5Day!$A164)))))))</f>
        <v>44509</v>
      </c>
      <c r="Z164" s="13">
        <f>IF($A164&lt;='All Results'!$B$4,"",IF(SUM(MissFill!Y$5:Y167)=0,"",(IF(MissFill!Y167/SUM(MissFill!Y$5:Y167)&gt;0.01,"",IF(MissFill!Y166/SUM(MissFill!Y$5:Y167)&gt;0.01,"",IF(MissFill!Y165/SUM(MissFill!Y$5:Y167)&gt;0.01,"",IF(MissFill!Y164/SUM(MissFill!Y$5:Y167)&gt;0.01,"",DateEnded_5Day!$A164)))))))</f>
        <v>44509</v>
      </c>
      <c r="AA164" s="13">
        <f>IF($A164&lt;='All Results'!$B$4,"",IF(SUM(MissFill!Z$5:Z167)=0,"",(IF(MissFill!Z167/SUM(MissFill!Z$5:Z167)&gt;0.01,"",IF(MissFill!Z166/SUM(MissFill!Z$5:Z167)&gt;0.01,"",IF(MissFill!Z165/SUM(MissFill!Z$5:Z167)&gt;0.01,"",IF(MissFill!Z164/SUM(MissFill!Z$5:Z167)&gt;0.01,"",DateEnded_5Day!$A164)))))))</f>
        <v>44509</v>
      </c>
      <c r="AB164" s="13">
        <f>IF($A164&lt;='All Results'!$B$4,"",IF(SUM(MissFill!AA$5:AA167)=0,"",(IF(MissFill!AA167/SUM(MissFill!AA$5:AA167)&gt;0.01,"",IF(MissFill!AA166/SUM(MissFill!AA$5:AA167)&gt;0.01,"",IF(MissFill!AA165/SUM(MissFill!AA$5:AA167)&gt;0.01,"",IF(MissFill!AA164/SUM(MissFill!AA$5:AA167)&gt;0.01,"",DateEnded_5Day!$A164)))))))</f>
        <v>44509</v>
      </c>
      <c r="AC164" s="13">
        <f>IF($A164&lt;='All Results'!$B$4,"",IF(SUM(MissFill!AB$5:AB167)=0,"",(IF(MissFill!AB167/SUM(MissFill!AB$5:AB167)&gt;0.01,"",IF(MissFill!AB166/SUM(MissFill!AB$5:AB167)&gt;0.01,"",IF(MissFill!AB165/SUM(MissFill!AB$5:AB167)&gt;0.01,"",IF(MissFill!AB164/SUM(MissFill!AB$5:AB167)&gt;0.01,"",DateEnded_5Day!$A164)))))))</f>
        <v>44509</v>
      </c>
      <c r="AD164" s="13">
        <f>IF($A164&lt;='All Results'!$B$4,"",IF(SUM(MissFill!AC$5:AC167)=0,"",(IF(MissFill!AC167/SUM(MissFill!AC$5:AC167)&gt;0.01,"",IF(MissFill!AC166/SUM(MissFill!AC$5:AC167)&gt;0.01,"",IF(MissFill!AC165/SUM(MissFill!AC$5:AC167)&gt;0.01,"",IF(MissFill!AC164/SUM(MissFill!AC$5:AC167)&gt;0.01,"",DateEnded_5Day!$A164)))))))</f>
        <v>44509</v>
      </c>
      <c r="AE164" s="13">
        <f>IF($A164&lt;='All Results'!$B$4,"",IF(SUM(MissFill!AD$5:AD167)=0,"",(IF(MissFill!AD167/SUM(MissFill!AD$5:AD167)&gt;0.01,"",IF(MissFill!AD166/SUM(MissFill!AD$5:AD167)&gt;0.01,"",IF(MissFill!AD165/SUM(MissFill!AD$5:AD167)&gt;0.01,"",IF(MissFill!AD164/SUM(MissFill!AD$5:AD167)&gt;0.01,"",DateEnded_5Day!$A164)))))))</f>
        <v>44509</v>
      </c>
      <c r="AF164" s="13">
        <f>IF($A164&lt;='All Results'!$B$4,"",IF(SUM(MissFill!AE$5:AE167)=0,"",(IF(MissFill!AE167/SUM(MissFill!AE$5:AE167)&gt;0.01,"",IF(MissFill!AE166/SUM(MissFill!AE$5:AE167)&gt;0.01,"",IF(MissFill!AE165/SUM(MissFill!AE$5:AE167)&gt;0.01,"",IF(MissFill!AE164/SUM(MissFill!AE$5:AE167)&gt;0.01,"",DateEnded_5Day!$A164)))))))</f>
        <v>44509</v>
      </c>
      <c r="AG164" s="13">
        <f>IF($A164&lt;='All Results'!$B$4,"",IF(SUM(MissFill!AF$5:AF167)=0,"",(IF(MissFill!AF167/SUM(MissFill!AF$5:AF167)&gt;0.01,"",IF(MissFill!AF166/SUM(MissFill!AF$5:AF167)&gt;0.01,"",IF(MissFill!AF165/SUM(MissFill!AF$5:AF167)&gt;0.01,"",IF(MissFill!AF164/SUM(MissFill!AF$5:AF167)&gt;0.01,"",DateEnded_5Day!$A164)))))))</f>
        <v>44509</v>
      </c>
      <c r="AH164" s="13">
        <f>IF($A164&lt;='All Results'!$B$4,"",IF(SUM(MissFill!AG$5:AG167)=0,"",(IF(MissFill!AG167/SUM(MissFill!AG$5:AG167)&gt;0.01,"",IF(MissFill!AG166/SUM(MissFill!AG$5:AG167)&gt;0.01,"",IF(MissFill!AG165/SUM(MissFill!AG$5:AG167)&gt;0.01,"",IF(MissFill!AG164/SUM(MissFill!AG$5:AG167)&gt;0.01,"",DateEnded_5Day!$A164)))))))</f>
        <v>44509</v>
      </c>
      <c r="AI164" s="13">
        <f>IF($A164&lt;='All Results'!$B$4,"",IF(SUM(MissFill!AH$5:AH167)=0,"",(IF(MissFill!AH167/SUM(MissFill!AH$5:AH167)&gt;0.01,"",IF(MissFill!AH166/SUM(MissFill!AH$5:AH167)&gt;0.01,"",IF(MissFill!AH165/SUM(MissFill!AH$5:AH167)&gt;0.01,"",IF(MissFill!AH164/SUM(MissFill!AH$5:AH167)&gt;0.01,"",DateEnded_5Day!$A164)))))))</f>
        <v>44509</v>
      </c>
      <c r="AJ164" s="13">
        <f>IF($A164&lt;='All Results'!$B$4,"",IF(SUM(MissFill!AI$5:AI167)=0,"",(IF(MissFill!AI167/SUM(MissFill!AI$5:AI167)&gt;0.01,"",IF(MissFill!AI166/SUM(MissFill!AI$5:AI167)&gt;0.01,"",IF(MissFill!AI165/SUM(MissFill!AI$5:AI167)&gt;0.01,"",IF(MissFill!AI164/SUM(MissFill!AI$5:AI167)&gt;0.01,"",DateEnded_5Day!$A164)))))))</f>
        <v>44509</v>
      </c>
      <c r="AK164" s="13">
        <f>IF($A164&lt;='All Results'!$B$4,"",IF(SUM(MissFill!AJ$5:AJ167)=0,"",(IF(MissFill!AJ167/SUM(MissFill!AJ$5:AJ167)&gt;0.01,"",IF(MissFill!AJ166/SUM(MissFill!AJ$5:AJ167)&gt;0.01,"",IF(MissFill!AJ165/SUM(MissFill!AJ$5:AJ167)&gt;0.01,"",IF(MissFill!AJ164/SUM(MissFill!AJ$5:AJ167)&gt;0.01,"",DateEnded_5Day!$A164)))))))</f>
        <v>44509</v>
      </c>
      <c r="AL164" s="13">
        <f>IF($A164&lt;='All Results'!$B$4,"",IF(SUM(MissFill!AK$5:AK167)=0,"",(IF(MissFill!AK167/SUM(MissFill!AK$5:AK167)&gt;0.01,"",IF(MissFill!AK166/SUM(MissFill!AK$5:AK167)&gt;0.01,"",IF(MissFill!AK165/SUM(MissFill!AK$5:AK167)&gt;0.01,"",IF(MissFill!AK164/SUM(MissFill!AK$5:AK167)&gt;0.01,"",DateEnded_5Day!$A164)))))))</f>
        <v>44509</v>
      </c>
      <c r="AM164" s="13">
        <f>IF($A164&lt;='All Results'!$B$4,"",IF(SUM(MissFill!AL$5:AL167)=0,"",(IF(MissFill!AL167/SUM(MissFill!AL$5:AL167)&gt;0.01,"",IF(MissFill!AL166/SUM(MissFill!AL$5:AL167)&gt;0.01,"",IF(MissFill!AL165/SUM(MissFill!AL$5:AL167)&gt;0.01,"",IF(MissFill!AL164/SUM(MissFill!AL$5:AL167)&gt;0.01,"",DateEnded_5Day!$A164)))))))</f>
        <v>44509</v>
      </c>
      <c r="AN164" s="13">
        <f>IF($A164&lt;='All Results'!$B$4,"",IF(SUM(MissFill!AM$5:AM167)=0,"",(IF(MissFill!AM167/SUM(MissFill!AM$5:AM167)&gt;0.01,"",IF(MissFill!AM166/SUM(MissFill!AM$5:AM167)&gt;0.01,"",IF(MissFill!AM165/SUM(MissFill!AM$5:AM167)&gt;0.01,"",IF(MissFill!AM164/SUM(MissFill!AM$5:AM167)&gt;0.01,"",DateEnded_5Day!$A164)))))))</f>
        <v>44509</v>
      </c>
      <c r="AO164" s="13">
        <f>IF($A164&lt;='All Results'!$B$4,"",IF(SUM(MissFill!AN$5:AN167)=0,"",(IF(MissFill!AN167/SUM(MissFill!AN$5:AN167)&gt;0.01,"",IF(MissFill!AN166/SUM(MissFill!AN$5:AN167)&gt;0.01,"",IF(MissFill!AN165/SUM(MissFill!AN$5:AN167)&gt;0.01,"",IF(MissFill!AN164/SUM(MissFill!AN$5:AN167)&gt;0.01,"",DateEnded_5Day!$A164)))))))</f>
        <v>44509</v>
      </c>
      <c r="AP164" s="13">
        <f>IF($A164&lt;='All Results'!$B$4,"",IF(SUM(MissFill!AO$5:AO167)=0,"",(IF(MissFill!AO167/SUM(MissFill!AO$5:AO167)&gt;0.01,"",IF(MissFill!AO166/SUM(MissFill!AO$5:AO167)&gt;0.01,"",IF(MissFill!AO165/SUM(MissFill!AO$5:AO167)&gt;0.01,"",IF(MissFill!AO164/SUM(MissFill!AO$5:AO167)&gt;0.01,"",DateEnded_5Day!$A164)))))))</f>
        <v>44509</v>
      </c>
      <c r="AQ164" s="13">
        <f>IF($A164&lt;='All Results'!$B$4,"",IF(SUM(MissFill!AP$5:AP167)=0,"",(IF(MissFill!AP167/SUM(MissFill!AP$5:AP167)&gt;0.01,"",IF(MissFill!AP166/SUM(MissFill!AP$5:AP167)&gt;0.01,"",IF(MissFill!AP165/SUM(MissFill!AP$5:AP167)&gt;0.01,"",IF(MissFill!AP164/SUM(MissFill!AP$5:AP167)&gt;0.01,"",DateEnded_5Day!$A164)))))))</f>
        <v>44509</v>
      </c>
      <c r="AR164" s="13">
        <f>IF($A164&lt;='All Results'!$B$4,"",IF(SUM(MissFill!AQ$5:AQ167)=0,"",(IF(MissFill!AQ167/SUM(MissFill!AQ$5:AQ167)&gt;0.01,"",IF(MissFill!AQ166/SUM(MissFill!AQ$5:AQ167)&gt;0.01,"",IF(MissFill!AQ165/SUM(MissFill!AQ$5:AQ167)&gt;0.01,"",IF(MissFill!AQ164/SUM(MissFill!AQ$5:AQ167)&gt;0.01,"",DateEnded_5Day!$A164)))))))</f>
        <v>44509</v>
      </c>
      <c r="AS164" s="13">
        <f>IF($A164&lt;='All Results'!$B$4,"",IF(SUM(MissFill!AR$5:AR167)=0,"",(IF(MissFill!AR167/SUM(MissFill!AR$5:AR167)&gt;0.01,"",IF(MissFill!AR166/SUM(MissFill!AR$5:AR167)&gt;0.01,"",IF(MissFill!AR165/SUM(MissFill!AR$5:AR167)&gt;0.01,"",IF(MissFill!AR164/SUM(MissFill!AR$5:AR167)&gt;0.01,"",DateEnded_5Day!$A164)))))))</f>
        <v>44509</v>
      </c>
      <c r="AT164" s="13">
        <f>IF($A164&lt;='All Results'!$B$4,"",IF(SUM(MissFill!AS$5:AS167)=0,"",(IF(MissFill!AS167/SUM(MissFill!AS$5:AS167)&gt;0.01,"",IF(MissFill!AS166/SUM(MissFill!AS$5:AS167)&gt;0.01,"",IF(MissFill!AS165/SUM(MissFill!AS$5:AS167)&gt;0.01,"",IF(MissFill!AS164/SUM(MissFill!AS$5:AS167)&gt;0.01,"",DateEnded_5Day!$A164)))))))</f>
        <v>44509</v>
      </c>
      <c r="AU164" s="13">
        <f>IF($A164&lt;='All Results'!$B$4,"",IF(SUM(MissFill!AT$5:AT167)=0,"",(IF(MissFill!AT167/SUM(MissFill!AT$5:AT167)&gt;0.01,"",IF(MissFill!AT166/SUM(MissFill!AT$5:AT167)&gt;0.01,"",IF(MissFill!AT165/SUM(MissFill!AT$5:AT167)&gt;0.01,"",IF(MissFill!AT164/SUM(MissFill!AT$5:AT167)&gt;0.01,"",DateEnded_5Day!$A164)))))))</f>
        <v>44509</v>
      </c>
      <c r="AV164" s="13">
        <f>IF($A164&lt;='All Results'!$B$4,"",IF(SUM(MissFill!AU$5:AU167)=0,"",(IF(MissFill!AU167/SUM(MissFill!AU$5:AU167)&gt;0.01,"",IF(MissFill!AU166/SUM(MissFill!AU$5:AU167)&gt;0.01,"",IF(MissFill!AU165/SUM(MissFill!AU$5:AU167)&gt;0.01,"",IF(MissFill!AU164/SUM(MissFill!AU$5:AU167)&gt;0.01,"",DateEnded_5Day!$A164)))))))</f>
        <v>44509</v>
      </c>
      <c r="AW164" s="13">
        <f>IF($A164&lt;='All Results'!$B$4,"",IF(SUM(MissFill!AV$5:AV167)=0,"",(IF(MissFill!AV167/SUM(MissFill!AV$5:AV167)&gt;0.01,"",IF(MissFill!AV166/SUM(MissFill!AV$5:AV167)&gt;0.01,"",IF(MissFill!AV165/SUM(MissFill!AV$5:AV167)&gt;0.01,"",IF(MissFill!AV164/SUM(MissFill!AV$5:AV167)&gt;0.01,"",DateEnded_5Day!$A164)))))))</f>
        <v>44509</v>
      </c>
      <c r="AX164" s="13">
        <f>IF($A164&lt;='All Results'!$B$4,"",IF(SUM(MissFill!AW$5:AW167)=0,"",(IF(MissFill!AW167/SUM(MissFill!AW$5:AW167)&gt;0.01,"",IF(MissFill!AW166/SUM(MissFill!AW$5:AW167)&gt;0.01,"",IF(MissFill!AW165/SUM(MissFill!AW$5:AW167)&gt;0.01,"",IF(MissFill!AW164/SUM(MissFill!AW$5:AW167)&gt;0.01,"",DateEnded_5Day!$A164)))))))</f>
        <v>44509</v>
      </c>
    </row>
    <row r="165" spans="1:50" x14ac:dyDescent="0.25">
      <c r="A165" s="8">
        <v>44510</v>
      </c>
      <c r="B165" s="11">
        <v>314</v>
      </c>
      <c r="C165" s="13">
        <f>IF($A165&lt;='All Results'!$B$4,"",IF(SUM(MissFill!B$5:B168)=0,"",(IF(MissFill!B168/SUM(MissFill!B$5:B168)&gt;0.01,"",IF(MissFill!B167/SUM(MissFill!B$5:B168)&gt;0.01,"",IF(MissFill!B166/SUM(MissFill!B$5:B168)&gt;0.01,"",IF(MissFill!B165/SUM(MissFill!B$5:B168)&gt;0.01,"",DateEnded_5Day!$A165)))))))</f>
        <v>44510</v>
      </c>
      <c r="D165" s="13">
        <f>IF($A165&lt;='All Results'!$B$4,"",IF(SUM(MissFill!C$5:C168)=0,"",(IF(MissFill!C168/SUM(MissFill!C$5:C168)&gt;0.01,"",IF(MissFill!C167/SUM(MissFill!C$5:C168)&gt;0.01,"",IF(MissFill!C166/SUM(MissFill!C$5:C168)&gt;0.01,"",IF(MissFill!C165/SUM(MissFill!C$5:C168)&gt;0.01,"",DateEnded_5Day!$A165)))))))</f>
        <v>44510</v>
      </c>
      <c r="E165" s="13">
        <f>IF($A165&lt;='All Results'!$B$4,"",IF(SUM(MissFill!D$5:D168)=0,"",(IF(MissFill!D168/SUM(MissFill!D$5:D168)&gt;0.01,"",IF(MissFill!D167/SUM(MissFill!D$5:D168)&gt;0.01,"",IF(MissFill!D166/SUM(MissFill!D$5:D168)&gt;0.01,"",IF(MissFill!D165/SUM(MissFill!D$5:D168)&gt;0.01,"",DateEnded_5Day!$A165)))))))</f>
        <v>44510</v>
      </c>
      <c r="F165" s="13">
        <f>IF($A165&lt;='All Results'!$B$4,"",IF(SUM(MissFill!E$5:E168)=0,"",(IF(MissFill!E168/SUM(MissFill!E$5:E168)&gt;0.01,"",IF(MissFill!E167/SUM(MissFill!E$5:E168)&gt;0.01,"",IF(MissFill!E166/SUM(MissFill!E$5:E168)&gt;0.01,"",IF(MissFill!E165/SUM(MissFill!E$5:E168)&gt;0.01,"",DateEnded_5Day!$A165)))))))</f>
        <v>44510</v>
      </c>
      <c r="G165" s="13">
        <f>IF($A165&lt;='All Results'!$B$4,"",IF(SUM(MissFill!F$5:F168)=0,"",(IF(MissFill!F168/SUM(MissFill!F$5:F168)&gt;0.01,"",IF(MissFill!F167/SUM(MissFill!F$5:F168)&gt;0.01,"",IF(MissFill!F166/SUM(MissFill!F$5:F168)&gt;0.01,"",IF(MissFill!F165/SUM(MissFill!F$5:F168)&gt;0.01,"",DateEnded_5Day!$A165)))))))</f>
        <v>44510</v>
      </c>
      <c r="H165" s="13">
        <f>IF($A165&lt;='All Results'!$B$4,"",IF(SUM(MissFill!G$5:G168)=0,"",(IF(MissFill!G168/SUM(MissFill!G$5:G168)&gt;0.01,"",IF(MissFill!G167/SUM(MissFill!G$5:G168)&gt;0.01,"",IF(MissFill!G166/SUM(MissFill!G$5:G168)&gt;0.01,"",IF(MissFill!G165/SUM(MissFill!G$5:G168)&gt;0.01,"",DateEnded_5Day!$A165)))))))</f>
        <v>44510</v>
      </c>
      <c r="I165" s="13">
        <f>IF($A165&lt;='All Results'!$B$4,"",IF(SUM(MissFill!H$5:H168)=0,"",(IF(MissFill!H168/SUM(MissFill!H$5:H168)&gt;0.01,"",IF(MissFill!H167/SUM(MissFill!H$5:H168)&gt;0.01,"",IF(MissFill!H166/SUM(MissFill!H$5:H168)&gt;0.01,"",IF(MissFill!H165/SUM(MissFill!H$5:H168)&gt;0.01,"",DateEnded_5Day!$A165)))))))</f>
        <v>44510</v>
      </c>
      <c r="J165" s="13">
        <f>IF($A165&lt;='All Results'!$B$4,"",IF(SUM(MissFill!I$5:I168)=0,"",(IF(MissFill!I168/SUM(MissFill!I$5:I168)&gt;0.01,"",IF(MissFill!I167/SUM(MissFill!I$5:I168)&gt;0.01,"",IF(MissFill!I166/SUM(MissFill!I$5:I168)&gt;0.01,"",IF(MissFill!I165/SUM(MissFill!I$5:I168)&gt;0.01,"",DateEnded_5Day!$A165)))))))</f>
        <v>44510</v>
      </c>
      <c r="K165" s="13">
        <f>IF($A165&lt;='All Results'!$B$4,"",IF(SUM(MissFill!J$5:J168)=0,"",(IF(MissFill!J168/SUM(MissFill!J$5:J168)&gt;0.01,"",IF(MissFill!J167/SUM(MissFill!J$5:J168)&gt;0.01,"",IF(MissFill!J166/SUM(MissFill!J$5:J168)&gt;0.01,"",IF(MissFill!J165/SUM(MissFill!J$5:J168)&gt;0.01,"",DateEnded_5Day!$A165)))))))</f>
        <v>44510</v>
      </c>
      <c r="L165" s="13">
        <f>IF($A165&lt;='All Results'!$B$4,"",IF(SUM(MissFill!K$5:K168)=0,"",(IF(MissFill!K168/SUM(MissFill!K$5:K168)&gt;0.01,"",IF(MissFill!K167/SUM(MissFill!K$5:K168)&gt;0.01,"",IF(MissFill!K166/SUM(MissFill!K$5:K168)&gt;0.01,"",IF(MissFill!K165/SUM(MissFill!K$5:K168)&gt;0.01,"",DateEnded_5Day!$A165)))))))</f>
        <v>44510</v>
      </c>
      <c r="M165" s="13">
        <f>IF($A165&lt;='All Results'!$B$4,"",IF(SUM(MissFill!L$5:L168)=0,"",(IF(MissFill!L168/SUM(MissFill!L$5:L168)&gt;0.01,"",IF(MissFill!L167/SUM(MissFill!L$5:L168)&gt;0.01,"",IF(MissFill!L166/SUM(MissFill!L$5:L168)&gt;0.01,"",IF(MissFill!L165/SUM(MissFill!L$5:L168)&gt;0.01,"",DateEnded_5Day!$A165)))))))</f>
        <v>44510</v>
      </c>
      <c r="N165" s="13">
        <f>IF($A165&lt;='All Results'!$B$4,"",IF(SUM(MissFill!M$5:M168)=0,"",(IF(MissFill!M168/SUM(MissFill!M$5:M168)&gt;0.01,"",IF(MissFill!M167/SUM(MissFill!M$5:M168)&gt;0.01,"",IF(MissFill!M166/SUM(MissFill!M$5:M168)&gt;0.01,"",IF(MissFill!M165/SUM(MissFill!M$5:M168)&gt;0.01,"",DateEnded_5Day!$A165)))))))</f>
        <v>44510</v>
      </c>
      <c r="O165" s="13">
        <f>IF($A165&lt;='All Results'!$B$4,"",IF(SUM(MissFill!N$5:N168)=0,"",(IF(MissFill!N168/SUM(MissFill!N$5:N168)&gt;0.01,"",IF(MissFill!N167/SUM(MissFill!N$5:N168)&gt;0.01,"",IF(MissFill!N166/SUM(MissFill!N$5:N168)&gt;0.01,"",IF(MissFill!N165/SUM(MissFill!N$5:N168)&gt;0.01,"",DateEnded_5Day!$A165)))))))</f>
        <v>44510</v>
      </c>
      <c r="P165" s="13">
        <f>IF($A165&lt;='All Results'!$B$4,"",IF(SUM(MissFill!O$5:O168)=0,"",(IF(MissFill!O168/SUM(MissFill!O$5:O168)&gt;0.01,"",IF(MissFill!O167/SUM(MissFill!O$5:O168)&gt;0.01,"",IF(MissFill!O166/SUM(MissFill!O$5:O168)&gt;0.01,"",IF(MissFill!O165/SUM(MissFill!O$5:O168)&gt;0.01,"",DateEnded_5Day!$A165)))))))</f>
        <v>44510</v>
      </c>
      <c r="Q165" s="13">
        <f>IF($A165&lt;='All Results'!$B$4,"",IF(SUM(MissFill!P$5:P168)=0,"",(IF(MissFill!P168/SUM(MissFill!P$5:P168)&gt;0.01,"",IF(MissFill!P167/SUM(MissFill!P$5:P168)&gt;0.01,"",IF(MissFill!P166/SUM(MissFill!P$5:P168)&gt;0.01,"",IF(MissFill!P165/SUM(MissFill!P$5:P168)&gt;0.01,"",DateEnded_5Day!$A165)))))))</f>
        <v>44510</v>
      </c>
      <c r="R165" s="13">
        <f>IF($A165&lt;='All Results'!$B$4,"",IF(SUM(MissFill!Q$5:Q168)=0,"",(IF(MissFill!Q168/SUM(MissFill!Q$5:Q168)&gt;0.01,"",IF(MissFill!Q167/SUM(MissFill!Q$5:Q168)&gt;0.01,"",IF(MissFill!Q166/SUM(MissFill!Q$5:Q168)&gt;0.01,"",IF(MissFill!Q165/SUM(MissFill!Q$5:Q168)&gt;0.01,"",DateEnded_5Day!$A165)))))))</f>
        <v>44510</v>
      </c>
      <c r="S165" s="13">
        <f>IF($A165&lt;='All Results'!$B$4,"",IF(SUM(MissFill!R$5:R168)=0,"",(IF(MissFill!R168/SUM(MissFill!R$5:R168)&gt;0.01,"",IF(MissFill!R167/SUM(MissFill!R$5:R168)&gt;0.01,"",IF(MissFill!R166/SUM(MissFill!R$5:R168)&gt;0.01,"",IF(MissFill!R165/SUM(MissFill!R$5:R168)&gt;0.01,"",DateEnded_5Day!$A165)))))))</f>
        <v>44510</v>
      </c>
      <c r="T165" s="13">
        <f>IF($A165&lt;='All Results'!$B$4,"",IF(SUM(MissFill!S$5:S168)=0,"",(IF(MissFill!S168/SUM(MissFill!S$5:S168)&gt;0.01,"",IF(MissFill!S167/SUM(MissFill!S$5:S168)&gt;0.01,"",IF(MissFill!S166/SUM(MissFill!S$5:S168)&gt;0.01,"",IF(MissFill!S165/SUM(MissFill!S$5:S168)&gt;0.01,"",DateEnded_5Day!$A165)))))))</f>
        <v>44510</v>
      </c>
      <c r="U165" s="13">
        <f>IF($A165&lt;='All Results'!$B$4,"",IF(SUM(MissFill!T$5:T168)=0,"",(IF(MissFill!T168/SUM(MissFill!T$5:T168)&gt;0.01,"",IF(MissFill!T167/SUM(MissFill!T$5:T168)&gt;0.01,"",IF(MissFill!T166/SUM(MissFill!T$5:T168)&gt;0.01,"",IF(MissFill!T165/SUM(MissFill!T$5:T168)&gt;0.01,"",DateEnded_5Day!$A165)))))))</f>
        <v>44510</v>
      </c>
      <c r="V165" s="13">
        <f>IF($A165&lt;='All Results'!$B$4,"",IF(SUM(MissFill!U$5:U168)=0,"",(IF(MissFill!U168/SUM(MissFill!U$5:U168)&gt;0.01,"",IF(MissFill!U167/SUM(MissFill!U$5:U168)&gt;0.01,"",IF(MissFill!U166/SUM(MissFill!U$5:U168)&gt;0.01,"",IF(MissFill!U165/SUM(MissFill!U$5:U168)&gt;0.01,"",DateEnded_5Day!$A165)))))))</f>
        <v>44510</v>
      </c>
      <c r="W165" s="13">
        <f>IF($A165&lt;='All Results'!$B$4,"",IF(SUM(MissFill!V$5:V168)=0,"",(IF(MissFill!V168/SUM(MissFill!V$5:V168)&gt;0.01,"",IF(MissFill!V167/SUM(MissFill!V$5:V168)&gt;0.01,"",IF(MissFill!V166/SUM(MissFill!V$5:V168)&gt;0.01,"",IF(MissFill!V165/SUM(MissFill!V$5:V168)&gt;0.01,"",DateEnded_5Day!$A165)))))))</f>
        <v>44510</v>
      </c>
      <c r="X165" s="13">
        <f>IF($A165&lt;='All Results'!$B$4,"",IF(SUM(MissFill!W$5:W168)=0,"",(IF(MissFill!W168/SUM(MissFill!W$5:W168)&gt;0.01,"",IF(MissFill!W167/SUM(MissFill!W$5:W168)&gt;0.01,"",IF(MissFill!W166/SUM(MissFill!W$5:W168)&gt;0.01,"",IF(MissFill!W165/SUM(MissFill!W$5:W168)&gt;0.01,"",DateEnded_5Day!$A165)))))))</f>
        <v>44510</v>
      </c>
      <c r="Y165" s="13">
        <f>IF($A165&lt;='All Results'!$B$4,"",IF(SUM(MissFill!X$5:X168)=0,"",(IF(MissFill!X168/SUM(MissFill!X$5:X168)&gt;0.01,"",IF(MissFill!X167/SUM(MissFill!X$5:X168)&gt;0.01,"",IF(MissFill!X166/SUM(MissFill!X$5:X168)&gt;0.01,"",IF(MissFill!X165/SUM(MissFill!X$5:X168)&gt;0.01,"",DateEnded_5Day!$A165)))))))</f>
        <v>44510</v>
      </c>
      <c r="Z165" s="13">
        <f>IF($A165&lt;='All Results'!$B$4,"",IF(SUM(MissFill!Y$5:Y168)=0,"",(IF(MissFill!Y168/SUM(MissFill!Y$5:Y168)&gt;0.01,"",IF(MissFill!Y167/SUM(MissFill!Y$5:Y168)&gt;0.01,"",IF(MissFill!Y166/SUM(MissFill!Y$5:Y168)&gt;0.01,"",IF(MissFill!Y165/SUM(MissFill!Y$5:Y168)&gt;0.01,"",DateEnded_5Day!$A165)))))))</f>
        <v>44510</v>
      </c>
      <c r="AA165" s="13">
        <f>IF($A165&lt;='All Results'!$B$4,"",IF(SUM(MissFill!Z$5:Z168)=0,"",(IF(MissFill!Z168/SUM(MissFill!Z$5:Z168)&gt;0.01,"",IF(MissFill!Z167/SUM(MissFill!Z$5:Z168)&gt;0.01,"",IF(MissFill!Z166/SUM(MissFill!Z$5:Z168)&gt;0.01,"",IF(MissFill!Z165/SUM(MissFill!Z$5:Z168)&gt;0.01,"",DateEnded_5Day!$A165)))))))</f>
        <v>44510</v>
      </c>
      <c r="AB165" s="13">
        <f>IF($A165&lt;='All Results'!$B$4,"",IF(SUM(MissFill!AA$5:AA168)=0,"",(IF(MissFill!AA168/SUM(MissFill!AA$5:AA168)&gt;0.01,"",IF(MissFill!AA167/SUM(MissFill!AA$5:AA168)&gt;0.01,"",IF(MissFill!AA166/SUM(MissFill!AA$5:AA168)&gt;0.01,"",IF(MissFill!AA165/SUM(MissFill!AA$5:AA168)&gt;0.01,"",DateEnded_5Day!$A165)))))))</f>
        <v>44510</v>
      </c>
      <c r="AC165" s="13">
        <f>IF($A165&lt;='All Results'!$B$4,"",IF(SUM(MissFill!AB$5:AB168)=0,"",(IF(MissFill!AB168/SUM(MissFill!AB$5:AB168)&gt;0.01,"",IF(MissFill!AB167/SUM(MissFill!AB$5:AB168)&gt;0.01,"",IF(MissFill!AB166/SUM(MissFill!AB$5:AB168)&gt;0.01,"",IF(MissFill!AB165/SUM(MissFill!AB$5:AB168)&gt;0.01,"",DateEnded_5Day!$A165)))))))</f>
        <v>44510</v>
      </c>
      <c r="AD165" s="13">
        <f>IF($A165&lt;='All Results'!$B$4,"",IF(SUM(MissFill!AC$5:AC168)=0,"",(IF(MissFill!AC168/SUM(MissFill!AC$5:AC168)&gt;0.01,"",IF(MissFill!AC167/SUM(MissFill!AC$5:AC168)&gt;0.01,"",IF(MissFill!AC166/SUM(MissFill!AC$5:AC168)&gt;0.01,"",IF(MissFill!AC165/SUM(MissFill!AC$5:AC168)&gt;0.01,"",DateEnded_5Day!$A165)))))))</f>
        <v>44510</v>
      </c>
      <c r="AE165" s="13">
        <f>IF($A165&lt;='All Results'!$B$4,"",IF(SUM(MissFill!AD$5:AD168)=0,"",(IF(MissFill!AD168/SUM(MissFill!AD$5:AD168)&gt;0.01,"",IF(MissFill!AD167/SUM(MissFill!AD$5:AD168)&gt;0.01,"",IF(MissFill!AD166/SUM(MissFill!AD$5:AD168)&gt;0.01,"",IF(MissFill!AD165/SUM(MissFill!AD$5:AD168)&gt;0.01,"",DateEnded_5Day!$A165)))))))</f>
        <v>44510</v>
      </c>
      <c r="AF165" s="13">
        <f>IF($A165&lt;='All Results'!$B$4,"",IF(SUM(MissFill!AE$5:AE168)=0,"",(IF(MissFill!AE168/SUM(MissFill!AE$5:AE168)&gt;0.01,"",IF(MissFill!AE167/SUM(MissFill!AE$5:AE168)&gt;0.01,"",IF(MissFill!AE166/SUM(MissFill!AE$5:AE168)&gt;0.01,"",IF(MissFill!AE165/SUM(MissFill!AE$5:AE168)&gt;0.01,"",DateEnded_5Day!$A165)))))))</f>
        <v>44510</v>
      </c>
      <c r="AG165" s="13">
        <f>IF($A165&lt;='All Results'!$B$4,"",IF(SUM(MissFill!AF$5:AF168)=0,"",(IF(MissFill!AF168/SUM(MissFill!AF$5:AF168)&gt;0.01,"",IF(MissFill!AF167/SUM(MissFill!AF$5:AF168)&gt;0.01,"",IF(MissFill!AF166/SUM(MissFill!AF$5:AF168)&gt;0.01,"",IF(MissFill!AF165/SUM(MissFill!AF$5:AF168)&gt;0.01,"",DateEnded_5Day!$A165)))))))</f>
        <v>44510</v>
      </c>
      <c r="AH165" s="13">
        <f>IF($A165&lt;='All Results'!$B$4,"",IF(SUM(MissFill!AG$5:AG168)=0,"",(IF(MissFill!AG168/SUM(MissFill!AG$5:AG168)&gt;0.01,"",IF(MissFill!AG167/SUM(MissFill!AG$5:AG168)&gt;0.01,"",IF(MissFill!AG166/SUM(MissFill!AG$5:AG168)&gt;0.01,"",IF(MissFill!AG165/SUM(MissFill!AG$5:AG168)&gt;0.01,"",DateEnded_5Day!$A165)))))))</f>
        <v>44510</v>
      </c>
      <c r="AI165" s="13">
        <f>IF($A165&lt;='All Results'!$B$4,"",IF(SUM(MissFill!AH$5:AH168)=0,"",(IF(MissFill!AH168/SUM(MissFill!AH$5:AH168)&gt;0.01,"",IF(MissFill!AH167/SUM(MissFill!AH$5:AH168)&gt;0.01,"",IF(MissFill!AH166/SUM(MissFill!AH$5:AH168)&gt;0.01,"",IF(MissFill!AH165/SUM(MissFill!AH$5:AH168)&gt;0.01,"",DateEnded_5Day!$A165)))))))</f>
        <v>44510</v>
      </c>
      <c r="AJ165" s="13">
        <f>IF($A165&lt;='All Results'!$B$4,"",IF(SUM(MissFill!AI$5:AI168)=0,"",(IF(MissFill!AI168/SUM(MissFill!AI$5:AI168)&gt;0.01,"",IF(MissFill!AI167/SUM(MissFill!AI$5:AI168)&gt;0.01,"",IF(MissFill!AI166/SUM(MissFill!AI$5:AI168)&gt;0.01,"",IF(MissFill!AI165/SUM(MissFill!AI$5:AI168)&gt;0.01,"",DateEnded_5Day!$A165)))))))</f>
        <v>44510</v>
      </c>
      <c r="AK165" s="13">
        <f>IF($A165&lt;='All Results'!$B$4,"",IF(SUM(MissFill!AJ$5:AJ168)=0,"",(IF(MissFill!AJ168/SUM(MissFill!AJ$5:AJ168)&gt;0.01,"",IF(MissFill!AJ167/SUM(MissFill!AJ$5:AJ168)&gt;0.01,"",IF(MissFill!AJ166/SUM(MissFill!AJ$5:AJ168)&gt;0.01,"",IF(MissFill!AJ165/SUM(MissFill!AJ$5:AJ168)&gt;0.01,"",DateEnded_5Day!$A165)))))))</f>
        <v>44510</v>
      </c>
      <c r="AL165" s="13">
        <f>IF($A165&lt;='All Results'!$B$4,"",IF(SUM(MissFill!AK$5:AK168)=0,"",(IF(MissFill!AK168/SUM(MissFill!AK$5:AK168)&gt;0.01,"",IF(MissFill!AK167/SUM(MissFill!AK$5:AK168)&gt;0.01,"",IF(MissFill!AK166/SUM(MissFill!AK$5:AK168)&gt;0.01,"",IF(MissFill!AK165/SUM(MissFill!AK$5:AK168)&gt;0.01,"",DateEnded_5Day!$A165)))))))</f>
        <v>44510</v>
      </c>
      <c r="AM165" s="13">
        <f>IF($A165&lt;='All Results'!$B$4,"",IF(SUM(MissFill!AL$5:AL168)=0,"",(IF(MissFill!AL168/SUM(MissFill!AL$5:AL168)&gt;0.01,"",IF(MissFill!AL167/SUM(MissFill!AL$5:AL168)&gt;0.01,"",IF(MissFill!AL166/SUM(MissFill!AL$5:AL168)&gt;0.01,"",IF(MissFill!AL165/SUM(MissFill!AL$5:AL168)&gt;0.01,"",DateEnded_5Day!$A165)))))))</f>
        <v>44510</v>
      </c>
      <c r="AN165" s="13">
        <f>IF($A165&lt;='All Results'!$B$4,"",IF(SUM(MissFill!AM$5:AM168)=0,"",(IF(MissFill!AM168/SUM(MissFill!AM$5:AM168)&gt;0.01,"",IF(MissFill!AM167/SUM(MissFill!AM$5:AM168)&gt;0.01,"",IF(MissFill!AM166/SUM(MissFill!AM$5:AM168)&gt;0.01,"",IF(MissFill!AM165/SUM(MissFill!AM$5:AM168)&gt;0.01,"",DateEnded_5Day!$A165)))))))</f>
        <v>44510</v>
      </c>
      <c r="AO165" s="13">
        <f>IF($A165&lt;='All Results'!$B$4,"",IF(SUM(MissFill!AN$5:AN168)=0,"",(IF(MissFill!AN168/SUM(MissFill!AN$5:AN168)&gt;0.01,"",IF(MissFill!AN167/SUM(MissFill!AN$5:AN168)&gt;0.01,"",IF(MissFill!AN166/SUM(MissFill!AN$5:AN168)&gt;0.01,"",IF(MissFill!AN165/SUM(MissFill!AN$5:AN168)&gt;0.01,"",DateEnded_5Day!$A165)))))))</f>
        <v>44510</v>
      </c>
      <c r="AP165" s="13">
        <f>IF($A165&lt;='All Results'!$B$4,"",IF(SUM(MissFill!AO$5:AO168)=0,"",(IF(MissFill!AO168/SUM(MissFill!AO$5:AO168)&gt;0.01,"",IF(MissFill!AO167/SUM(MissFill!AO$5:AO168)&gt;0.01,"",IF(MissFill!AO166/SUM(MissFill!AO$5:AO168)&gt;0.01,"",IF(MissFill!AO165/SUM(MissFill!AO$5:AO168)&gt;0.01,"",DateEnded_5Day!$A165)))))))</f>
        <v>44510</v>
      </c>
      <c r="AQ165" s="13">
        <f>IF($A165&lt;='All Results'!$B$4,"",IF(SUM(MissFill!AP$5:AP168)=0,"",(IF(MissFill!AP168/SUM(MissFill!AP$5:AP168)&gt;0.01,"",IF(MissFill!AP167/SUM(MissFill!AP$5:AP168)&gt;0.01,"",IF(MissFill!AP166/SUM(MissFill!AP$5:AP168)&gt;0.01,"",IF(MissFill!AP165/SUM(MissFill!AP$5:AP168)&gt;0.01,"",DateEnded_5Day!$A165)))))))</f>
        <v>44510</v>
      </c>
      <c r="AR165" s="13">
        <f>IF($A165&lt;='All Results'!$B$4,"",IF(SUM(MissFill!AQ$5:AQ168)=0,"",(IF(MissFill!AQ168/SUM(MissFill!AQ$5:AQ168)&gt;0.01,"",IF(MissFill!AQ167/SUM(MissFill!AQ$5:AQ168)&gt;0.01,"",IF(MissFill!AQ166/SUM(MissFill!AQ$5:AQ168)&gt;0.01,"",IF(MissFill!AQ165/SUM(MissFill!AQ$5:AQ168)&gt;0.01,"",DateEnded_5Day!$A165)))))))</f>
        <v>44510</v>
      </c>
      <c r="AS165" s="13">
        <f>IF($A165&lt;='All Results'!$B$4,"",IF(SUM(MissFill!AR$5:AR168)=0,"",(IF(MissFill!AR168/SUM(MissFill!AR$5:AR168)&gt;0.01,"",IF(MissFill!AR167/SUM(MissFill!AR$5:AR168)&gt;0.01,"",IF(MissFill!AR166/SUM(MissFill!AR$5:AR168)&gt;0.01,"",IF(MissFill!AR165/SUM(MissFill!AR$5:AR168)&gt;0.01,"",DateEnded_5Day!$A165)))))))</f>
        <v>44510</v>
      </c>
      <c r="AT165" s="13">
        <f>IF($A165&lt;='All Results'!$B$4,"",IF(SUM(MissFill!AS$5:AS168)=0,"",(IF(MissFill!AS168/SUM(MissFill!AS$5:AS168)&gt;0.01,"",IF(MissFill!AS167/SUM(MissFill!AS$5:AS168)&gt;0.01,"",IF(MissFill!AS166/SUM(MissFill!AS$5:AS168)&gt;0.01,"",IF(MissFill!AS165/SUM(MissFill!AS$5:AS168)&gt;0.01,"",DateEnded_5Day!$A165)))))))</f>
        <v>44510</v>
      </c>
      <c r="AU165" s="13">
        <f>IF($A165&lt;='All Results'!$B$4,"",IF(SUM(MissFill!AT$5:AT168)=0,"",(IF(MissFill!AT168/SUM(MissFill!AT$5:AT168)&gt;0.01,"",IF(MissFill!AT167/SUM(MissFill!AT$5:AT168)&gt;0.01,"",IF(MissFill!AT166/SUM(MissFill!AT$5:AT168)&gt;0.01,"",IF(MissFill!AT165/SUM(MissFill!AT$5:AT168)&gt;0.01,"",DateEnded_5Day!$A165)))))))</f>
        <v>44510</v>
      </c>
      <c r="AV165" s="13">
        <f>IF($A165&lt;='All Results'!$B$4,"",IF(SUM(MissFill!AU$5:AU168)=0,"",(IF(MissFill!AU168/SUM(MissFill!AU$5:AU168)&gt;0.01,"",IF(MissFill!AU167/SUM(MissFill!AU$5:AU168)&gt;0.01,"",IF(MissFill!AU166/SUM(MissFill!AU$5:AU168)&gt;0.01,"",IF(MissFill!AU165/SUM(MissFill!AU$5:AU168)&gt;0.01,"",DateEnded_5Day!$A165)))))))</f>
        <v>44510</v>
      </c>
      <c r="AW165" s="13">
        <f>IF($A165&lt;='All Results'!$B$4,"",IF(SUM(MissFill!AV$5:AV168)=0,"",(IF(MissFill!AV168/SUM(MissFill!AV$5:AV168)&gt;0.01,"",IF(MissFill!AV167/SUM(MissFill!AV$5:AV168)&gt;0.01,"",IF(MissFill!AV166/SUM(MissFill!AV$5:AV168)&gt;0.01,"",IF(MissFill!AV165/SUM(MissFill!AV$5:AV168)&gt;0.01,"",DateEnded_5Day!$A165)))))))</f>
        <v>44510</v>
      </c>
      <c r="AX165" s="13">
        <f>IF($A165&lt;='All Results'!$B$4,"",IF(SUM(MissFill!AW$5:AW168)=0,"",(IF(MissFill!AW168/SUM(MissFill!AW$5:AW168)&gt;0.01,"",IF(MissFill!AW167/SUM(MissFill!AW$5:AW168)&gt;0.01,"",IF(MissFill!AW166/SUM(MissFill!AW$5:AW168)&gt;0.01,"",IF(MissFill!AW165/SUM(MissFill!AW$5:AW168)&gt;0.01,"",DateEnded_5Day!$A165)))))))</f>
        <v>44510</v>
      </c>
    </row>
    <row r="166" spans="1:50" x14ac:dyDescent="0.25">
      <c r="A166" s="8">
        <v>44511</v>
      </c>
      <c r="B166" s="11">
        <v>315</v>
      </c>
      <c r="C166" s="13">
        <f>IF($A166&lt;='All Results'!$B$4,"",IF(SUM(MissFill!B$5:B169)=0,"",(IF(MissFill!B169/SUM(MissFill!B$5:B169)&gt;0.01,"",IF(MissFill!B168/SUM(MissFill!B$5:B169)&gt;0.01,"",IF(MissFill!B167/SUM(MissFill!B$5:B169)&gt;0.01,"",IF(MissFill!B166/SUM(MissFill!B$5:B169)&gt;0.01,"",DateEnded_5Day!$A166)))))))</f>
        <v>44511</v>
      </c>
      <c r="D166" s="13">
        <f>IF($A166&lt;='All Results'!$B$4,"",IF(SUM(MissFill!C$5:C169)=0,"",(IF(MissFill!C169/SUM(MissFill!C$5:C169)&gt;0.01,"",IF(MissFill!C168/SUM(MissFill!C$5:C169)&gt;0.01,"",IF(MissFill!C167/SUM(MissFill!C$5:C169)&gt;0.01,"",IF(MissFill!C166/SUM(MissFill!C$5:C169)&gt;0.01,"",DateEnded_5Day!$A166)))))))</f>
        <v>44511</v>
      </c>
      <c r="E166" s="13">
        <f>IF($A166&lt;='All Results'!$B$4,"",IF(SUM(MissFill!D$5:D169)=0,"",(IF(MissFill!D169/SUM(MissFill!D$5:D169)&gt;0.01,"",IF(MissFill!D168/SUM(MissFill!D$5:D169)&gt;0.01,"",IF(MissFill!D167/SUM(MissFill!D$5:D169)&gt;0.01,"",IF(MissFill!D166/SUM(MissFill!D$5:D169)&gt;0.01,"",DateEnded_5Day!$A166)))))))</f>
        <v>44511</v>
      </c>
      <c r="F166" s="13">
        <f>IF($A166&lt;='All Results'!$B$4,"",IF(SUM(MissFill!E$5:E169)=0,"",(IF(MissFill!E169/SUM(MissFill!E$5:E169)&gt;0.01,"",IF(MissFill!E168/SUM(MissFill!E$5:E169)&gt;0.01,"",IF(MissFill!E167/SUM(MissFill!E$5:E169)&gt;0.01,"",IF(MissFill!E166/SUM(MissFill!E$5:E169)&gt;0.01,"",DateEnded_5Day!$A166)))))))</f>
        <v>44511</v>
      </c>
      <c r="G166" s="13">
        <f>IF($A166&lt;='All Results'!$B$4,"",IF(SUM(MissFill!F$5:F169)=0,"",(IF(MissFill!F169/SUM(MissFill!F$5:F169)&gt;0.01,"",IF(MissFill!F168/SUM(MissFill!F$5:F169)&gt;0.01,"",IF(MissFill!F167/SUM(MissFill!F$5:F169)&gt;0.01,"",IF(MissFill!F166/SUM(MissFill!F$5:F169)&gt;0.01,"",DateEnded_5Day!$A166)))))))</f>
        <v>44511</v>
      </c>
      <c r="H166" s="13">
        <f>IF($A166&lt;='All Results'!$B$4,"",IF(SUM(MissFill!G$5:G169)=0,"",(IF(MissFill!G169/SUM(MissFill!G$5:G169)&gt;0.01,"",IF(MissFill!G168/SUM(MissFill!G$5:G169)&gt;0.01,"",IF(MissFill!G167/SUM(MissFill!G$5:G169)&gt;0.01,"",IF(MissFill!G166/SUM(MissFill!G$5:G169)&gt;0.01,"",DateEnded_5Day!$A166)))))))</f>
        <v>44511</v>
      </c>
      <c r="I166" s="13">
        <f>IF($A166&lt;='All Results'!$B$4,"",IF(SUM(MissFill!H$5:H169)=0,"",(IF(MissFill!H169/SUM(MissFill!H$5:H169)&gt;0.01,"",IF(MissFill!H168/SUM(MissFill!H$5:H169)&gt;0.01,"",IF(MissFill!H167/SUM(MissFill!H$5:H169)&gt;0.01,"",IF(MissFill!H166/SUM(MissFill!H$5:H169)&gt;0.01,"",DateEnded_5Day!$A166)))))))</f>
        <v>44511</v>
      </c>
      <c r="J166" s="13">
        <f>IF($A166&lt;='All Results'!$B$4,"",IF(SUM(MissFill!I$5:I169)=0,"",(IF(MissFill!I169/SUM(MissFill!I$5:I169)&gt;0.01,"",IF(MissFill!I168/SUM(MissFill!I$5:I169)&gt;0.01,"",IF(MissFill!I167/SUM(MissFill!I$5:I169)&gt;0.01,"",IF(MissFill!I166/SUM(MissFill!I$5:I169)&gt;0.01,"",DateEnded_5Day!$A166)))))))</f>
        <v>44511</v>
      </c>
      <c r="K166" s="13">
        <f>IF($A166&lt;='All Results'!$B$4,"",IF(SUM(MissFill!J$5:J169)=0,"",(IF(MissFill!J169/SUM(MissFill!J$5:J169)&gt;0.01,"",IF(MissFill!J168/SUM(MissFill!J$5:J169)&gt;0.01,"",IF(MissFill!J167/SUM(MissFill!J$5:J169)&gt;0.01,"",IF(MissFill!J166/SUM(MissFill!J$5:J169)&gt;0.01,"",DateEnded_5Day!$A166)))))))</f>
        <v>44511</v>
      </c>
      <c r="L166" s="13">
        <f>IF($A166&lt;='All Results'!$B$4,"",IF(SUM(MissFill!K$5:K169)=0,"",(IF(MissFill!K169/SUM(MissFill!K$5:K169)&gt;0.01,"",IF(MissFill!K168/SUM(MissFill!K$5:K169)&gt;0.01,"",IF(MissFill!K167/SUM(MissFill!K$5:K169)&gt;0.01,"",IF(MissFill!K166/SUM(MissFill!K$5:K169)&gt;0.01,"",DateEnded_5Day!$A166)))))))</f>
        <v>44511</v>
      </c>
      <c r="M166" s="13">
        <f>IF($A166&lt;='All Results'!$B$4,"",IF(SUM(MissFill!L$5:L169)=0,"",(IF(MissFill!L169/SUM(MissFill!L$5:L169)&gt;0.01,"",IF(MissFill!L168/SUM(MissFill!L$5:L169)&gt;0.01,"",IF(MissFill!L167/SUM(MissFill!L$5:L169)&gt;0.01,"",IF(MissFill!L166/SUM(MissFill!L$5:L169)&gt;0.01,"",DateEnded_5Day!$A166)))))))</f>
        <v>44511</v>
      </c>
      <c r="N166" s="13">
        <f>IF($A166&lt;='All Results'!$B$4,"",IF(SUM(MissFill!M$5:M169)=0,"",(IF(MissFill!M169/SUM(MissFill!M$5:M169)&gt;0.01,"",IF(MissFill!M168/SUM(MissFill!M$5:M169)&gt;0.01,"",IF(MissFill!M167/SUM(MissFill!M$5:M169)&gt;0.01,"",IF(MissFill!M166/SUM(MissFill!M$5:M169)&gt;0.01,"",DateEnded_5Day!$A166)))))))</f>
        <v>44511</v>
      </c>
      <c r="O166" s="13">
        <f>IF($A166&lt;='All Results'!$B$4,"",IF(SUM(MissFill!N$5:N169)=0,"",(IF(MissFill!N169/SUM(MissFill!N$5:N169)&gt;0.01,"",IF(MissFill!N168/SUM(MissFill!N$5:N169)&gt;0.01,"",IF(MissFill!N167/SUM(MissFill!N$5:N169)&gt;0.01,"",IF(MissFill!N166/SUM(MissFill!N$5:N169)&gt;0.01,"",DateEnded_5Day!$A166)))))))</f>
        <v>44511</v>
      </c>
      <c r="P166" s="13">
        <f>IF($A166&lt;='All Results'!$B$4,"",IF(SUM(MissFill!O$5:O169)=0,"",(IF(MissFill!O169/SUM(MissFill!O$5:O169)&gt;0.01,"",IF(MissFill!O168/SUM(MissFill!O$5:O169)&gt;0.01,"",IF(MissFill!O167/SUM(MissFill!O$5:O169)&gt;0.01,"",IF(MissFill!O166/SUM(MissFill!O$5:O169)&gt;0.01,"",DateEnded_5Day!$A166)))))))</f>
        <v>44511</v>
      </c>
      <c r="Q166" s="13">
        <f>IF($A166&lt;='All Results'!$B$4,"",IF(SUM(MissFill!P$5:P169)=0,"",(IF(MissFill!P169/SUM(MissFill!P$5:P169)&gt;0.01,"",IF(MissFill!P168/SUM(MissFill!P$5:P169)&gt;0.01,"",IF(MissFill!P167/SUM(MissFill!P$5:P169)&gt;0.01,"",IF(MissFill!P166/SUM(MissFill!P$5:P169)&gt;0.01,"",DateEnded_5Day!$A166)))))))</f>
        <v>44511</v>
      </c>
      <c r="R166" s="13">
        <f>IF($A166&lt;='All Results'!$B$4,"",IF(SUM(MissFill!Q$5:Q169)=0,"",(IF(MissFill!Q169/SUM(MissFill!Q$5:Q169)&gt;0.01,"",IF(MissFill!Q168/SUM(MissFill!Q$5:Q169)&gt;0.01,"",IF(MissFill!Q167/SUM(MissFill!Q$5:Q169)&gt;0.01,"",IF(MissFill!Q166/SUM(MissFill!Q$5:Q169)&gt;0.01,"",DateEnded_5Day!$A166)))))))</f>
        <v>44511</v>
      </c>
      <c r="S166" s="13">
        <f>IF($A166&lt;='All Results'!$B$4,"",IF(SUM(MissFill!R$5:R169)=0,"",(IF(MissFill!R169/SUM(MissFill!R$5:R169)&gt;0.01,"",IF(MissFill!R168/SUM(MissFill!R$5:R169)&gt;0.01,"",IF(MissFill!R167/SUM(MissFill!R$5:R169)&gt;0.01,"",IF(MissFill!R166/SUM(MissFill!R$5:R169)&gt;0.01,"",DateEnded_5Day!$A166)))))))</f>
        <v>44511</v>
      </c>
      <c r="T166" s="13">
        <f>IF($A166&lt;='All Results'!$B$4,"",IF(SUM(MissFill!S$5:S169)=0,"",(IF(MissFill!S169/SUM(MissFill!S$5:S169)&gt;0.01,"",IF(MissFill!S168/SUM(MissFill!S$5:S169)&gt;0.01,"",IF(MissFill!S167/SUM(MissFill!S$5:S169)&gt;0.01,"",IF(MissFill!S166/SUM(MissFill!S$5:S169)&gt;0.01,"",DateEnded_5Day!$A166)))))))</f>
        <v>44511</v>
      </c>
      <c r="U166" s="13">
        <f>IF($A166&lt;='All Results'!$B$4,"",IF(SUM(MissFill!T$5:T169)=0,"",(IF(MissFill!T169/SUM(MissFill!T$5:T169)&gt;0.01,"",IF(MissFill!T168/SUM(MissFill!T$5:T169)&gt;0.01,"",IF(MissFill!T167/SUM(MissFill!T$5:T169)&gt;0.01,"",IF(MissFill!T166/SUM(MissFill!T$5:T169)&gt;0.01,"",DateEnded_5Day!$A166)))))))</f>
        <v>44511</v>
      </c>
      <c r="V166" s="13">
        <f>IF($A166&lt;='All Results'!$B$4,"",IF(SUM(MissFill!U$5:U169)=0,"",(IF(MissFill!U169/SUM(MissFill!U$5:U169)&gt;0.01,"",IF(MissFill!U168/SUM(MissFill!U$5:U169)&gt;0.01,"",IF(MissFill!U167/SUM(MissFill!U$5:U169)&gt;0.01,"",IF(MissFill!U166/SUM(MissFill!U$5:U169)&gt;0.01,"",DateEnded_5Day!$A166)))))))</f>
        <v>44511</v>
      </c>
      <c r="W166" s="13">
        <f>IF($A166&lt;='All Results'!$B$4,"",IF(SUM(MissFill!V$5:V169)=0,"",(IF(MissFill!V169/SUM(MissFill!V$5:V169)&gt;0.01,"",IF(MissFill!V168/SUM(MissFill!V$5:V169)&gt;0.01,"",IF(MissFill!V167/SUM(MissFill!V$5:V169)&gt;0.01,"",IF(MissFill!V166/SUM(MissFill!V$5:V169)&gt;0.01,"",DateEnded_5Day!$A166)))))))</f>
        <v>44511</v>
      </c>
      <c r="X166" s="13">
        <f>IF($A166&lt;='All Results'!$B$4,"",IF(SUM(MissFill!W$5:W169)=0,"",(IF(MissFill!W169/SUM(MissFill!W$5:W169)&gt;0.01,"",IF(MissFill!W168/SUM(MissFill!W$5:W169)&gt;0.01,"",IF(MissFill!W167/SUM(MissFill!W$5:W169)&gt;0.01,"",IF(MissFill!W166/SUM(MissFill!W$5:W169)&gt;0.01,"",DateEnded_5Day!$A166)))))))</f>
        <v>44511</v>
      </c>
      <c r="Y166" s="13">
        <f>IF($A166&lt;='All Results'!$B$4,"",IF(SUM(MissFill!X$5:X169)=0,"",(IF(MissFill!X169/SUM(MissFill!X$5:X169)&gt;0.01,"",IF(MissFill!X168/SUM(MissFill!X$5:X169)&gt;0.01,"",IF(MissFill!X167/SUM(MissFill!X$5:X169)&gt;0.01,"",IF(MissFill!X166/SUM(MissFill!X$5:X169)&gt;0.01,"",DateEnded_5Day!$A166)))))))</f>
        <v>44511</v>
      </c>
      <c r="Z166" s="13">
        <f>IF($A166&lt;='All Results'!$B$4,"",IF(SUM(MissFill!Y$5:Y169)=0,"",(IF(MissFill!Y169/SUM(MissFill!Y$5:Y169)&gt;0.01,"",IF(MissFill!Y168/SUM(MissFill!Y$5:Y169)&gt;0.01,"",IF(MissFill!Y167/SUM(MissFill!Y$5:Y169)&gt;0.01,"",IF(MissFill!Y166/SUM(MissFill!Y$5:Y169)&gt;0.01,"",DateEnded_5Day!$A166)))))))</f>
        <v>44511</v>
      </c>
      <c r="AA166" s="13">
        <f>IF($A166&lt;='All Results'!$B$4,"",IF(SUM(MissFill!Z$5:Z169)=0,"",(IF(MissFill!Z169/SUM(MissFill!Z$5:Z169)&gt;0.01,"",IF(MissFill!Z168/SUM(MissFill!Z$5:Z169)&gt;0.01,"",IF(MissFill!Z167/SUM(MissFill!Z$5:Z169)&gt;0.01,"",IF(MissFill!Z166/SUM(MissFill!Z$5:Z169)&gt;0.01,"",DateEnded_5Day!$A166)))))))</f>
        <v>44511</v>
      </c>
      <c r="AB166" s="13">
        <f>IF($A166&lt;='All Results'!$B$4,"",IF(SUM(MissFill!AA$5:AA169)=0,"",(IF(MissFill!AA169/SUM(MissFill!AA$5:AA169)&gt;0.01,"",IF(MissFill!AA168/SUM(MissFill!AA$5:AA169)&gt;0.01,"",IF(MissFill!AA167/SUM(MissFill!AA$5:AA169)&gt;0.01,"",IF(MissFill!AA166/SUM(MissFill!AA$5:AA169)&gt;0.01,"",DateEnded_5Day!$A166)))))))</f>
        <v>44511</v>
      </c>
      <c r="AC166" s="13">
        <f>IF($A166&lt;='All Results'!$B$4,"",IF(SUM(MissFill!AB$5:AB169)=0,"",(IF(MissFill!AB169/SUM(MissFill!AB$5:AB169)&gt;0.01,"",IF(MissFill!AB168/SUM(MissFill!AB$5:AB169)&gt;0.01,"",IF(MissFill!AB167/SUM(MissFill!AB$5:AB169)&gt;0.01,"",IF(MissFill!AB166/SUM(MissFill!AB$5:AB169)&gt;0.01,"",DateEnded_5Day!$A166)))))))</f>
        <v>44511</v>
      </c>
      <c r="AD166" s="13">
        <f>IF($A166&lt;='All Results'!$B$4,"",IF(SUM(MissFill!AC$5:AC169)=0,"",(IF(MissFill!AC169/SUM(MissFill!AC$5:AC169)&gt;0.01,"",IF(MissFill!AC168/SUM(MissFill!AC$5:AC169)&gt;0.01,"",IF(MissFill!AC167/SUM(MissFill!AC$5:AC169)&gt;0.01,"",IF(MissFill!AC166/SUM(MissFill!AC$5:AC169)&gt;0.01,"",DateEnded_5Day!$A166)))))))</f>
        <v>44511</v>
      </c>
      <c r="AE166" s="13">
        <f>IF($A166&lt;='All Results'!$B$4,"",IF(SUM(MissFill!AD$5:AD169)=0,"",(IF(MissFill!AD169/SUM(MissFill!AD$5:AD169)&gt;0.01,"",IF(MissFill!AD168/SUM(MissFill!AD$5:AD169)&gt;0.01,"",IF(MissFill!AD167/SUM(MissFill!AD$5:AD169)&gt;0.01,"",IF(MissFill!AD166/SUM(MissFill!AD$5:AD169)&gt;0.01,"",DateEnded_5Day!$A166)))))))</f>
        <v>44511</v>
      </c>
      <c r="AF166" s="13">
        <f>IF($A166&lt;='All Results'!$B$4,"",IF(SUM(MissFill!AE$5:AE169)=0,"",(IF(MissFill!AE169/SUM(MissFill!AE$5:AE169)&gt;0.01,"",IF(MissFill!AE168/SUM(MissFill!AE$5:AE169)&gt;0.01,"",IF(MissFill!AE167/SUM(MissFill!AE$5:AE169)&gt;0.01,"",IF(MissFill!AE166/SUM(MissFill!AE$5:AE169)&gt;0.01,"",DateEnded_5Day!$A166)))))))</f>
        <v>44511</v>
      </c>
      <c r="AG166" s="13">
        <f>IF($A166&lt;='All Results'!$B$4,"",IF(SUM(MissFill!AF$5:AF169)=0,"",(IF(MissFill!AF169/SUM(MissFill!AF$5:AF169)&gt;0.01,"",IF(MissFill!AF168/SUM(MissFill!AF$5:AF169)&gt;0.01,"",IF(MissFill!AF167/SUM(MissFill!AF$5:AF169)&gt;0.01,"",IF(MissFill!AF166/SUM(MissFill!AF$5:AF169)&gt;0.01,"",DateEnded_5Day!$A166)))))))</f>
        <v>44511</v>
      </c>
      <c r="AH166" s="13">
        <f>IF($A166&lt;='All Results'!$B$4,"",IF(SUM(MissFill!AG$5:AG169)=0,"",(IF(MissFill!AG169/SUM(MissFill!AG$5:AG169)&gt;0.01,"",IF(MissFill!AG168/SUM(MissFill!AG$5:AG169)&gt;0.01,"",IF(MissFill!AG167/SUM(MissFill!AG$5:AG169)&gt;0.01,"",IF(MissFill!AG166/SUM(MissFill!AG$5:AG169)&gt;0.01,"",DateEnded_5Day!$A166)))))))</f>
        <v>44511</v>
      </c>
      <c r="AI166" s="13">
        <f>IF($A166&lt;='All Results'!$B$4,"",IF(SUM(MissFill!AH$5:AH169)=0,"",(IF(MissFill!AH169/SUM(MissFill!AH$5:AH169)&gt;0.01,"",IF(MissFill!AH168/SUM(MissFill!AH$5:AH169)&gt;0.01,"",IF(MissFill!AH167/SUM(MissFill!AH$5:AH169)&gt;0.01,"",IF(MissFill!AH166/SUM(MissFill!AH$5:AH169)&gt;0.01,"",DateEnded_5Day!$A166)))))))</f>
        <v>44511</v>
      </c>
      <c r="AJ166" s="13">
        <f>IF($A166&lt;='All Results'!$B$4,"",IF(SUM(MissFill!AI$5:AI169)=0,"",(IF(MissFill!AI169/SUM(MissFill!AI$5:AI169)&gt;0.01,"",IF(MissFill!AI168/SUM(MissFill!AI$5:AI169)&gt;0.01,"",IF(MissFill!AI167/SUM(MissFill!AI$5:AI169)&gt;0.01,"",IF(MissFill!AI166/SUM(MissFill!AI$5:AI169)&gt;0.01,"",DateEnded_5Day!$A166)))))))</f>
        <v>44511</v>
      </c>
      <c r="AK166" s="13">
        <f>IF($A166&lt;='All Results'!$B$4,"",IF(SUM(MissFill!AJ$5:AJ169)=0,"",(IF(MissFill!AJ169/SUM(MissFill!AJ$5:AJ169)&gt;0.01,"",IF(MissFill!AJ168/SUM(MissFill!AJ$5:AJ169)&gt;0.01,"",IF(MissFill!AJ167/SUM(MissFill!AJ$5:AJ169)&gt;0.01,"",IF(MissFill!AJ166/SUM(MissFill!AJ$5:AJ169)&gt;0.01,"",DateEnded_5Day!$A166)))))))</f>
        <v>44511</v>
      </c>
      <c r="AL166" s="13">
        <f>IF($A166&lt;='All Results'!$B$4,"",IF(SUM(MissFill!AK$5:AK169)=0,"",(IF(MissFill!AK169/SUM(MissFill!AK$5:AK169)&gt;0.01,"",IF(MissFill!AK168/SUM(MissFill!AK$5:AK169)&gt;0.01,"",IF(MissFill!AK167/SUM(MissFill!AK$5:AK169)&gt;0.01,"",IF(MissFill!AK166/SUM(MissFill!AK$5:AK169)&gt;0.01,"",DateEnded_5Day!$A166)))))))</f>
        <v>44511</v>
      </c>
      <c r="AM166" s="13">
        <f>IF($A166&lt;='All Results'!$B$4,"",IF(SUM(MissFill!AL$5:AL169)=0,"",(IF(MissFill!AL169/SUM(MissFill!AL$5:AL169)&gt;0.01,"",IF(MissFill!AL168/SUM(MissFill!AL$5:AL169)&gt;0.01,"",IF(MissFill!AL167/SUM(MissFill!AL$5:AL169)&gt;0.01,"",IF(MissFill!AL166/SUM(MissFill!AL$5:AL169)&gt;0.01,"",DateEnded_5Day!$A166)))))))</f>
        <v>44511</v>
      </c>
      <c r="AN166" s="13">
        <f>IF($A166&lt;='All Results'!$B$4,"",IF(SUM(MissFill!AM$5:AM169)=0,"",(IF(MissFill!AM169/SUM(MissFill!AM$5:AM169)&gt;0.01,"",IF(MissFill!AM168/SUM(MissFill!AM$5:AM169)&gt;0.01,"",IF(MissFill!AM167/SUM(MissFill!AM$5:AM169)&gt;0.01,"",IF(MissFill!AM166/SUM(MissFill!AM$5:AM169)&gt;0.01,"",DateEnded_5Day!$A166)))))))</f>
        <v>44511</v>
      </c>
      <c r="AO166" s="13">
        <f>IF($A166&lt;='All Results'!$B$4,"",IF(SUM(MissFill!AN$5:AN169)=0,"",(IF(MissFill!AN169/SUM(MissFill!AN$5:AN169)&gt;0.01,"",IF(MissFill!AN168/SUM(MissFill!AN$5:AN169)&gt;0.01,"",IF(MissFill!AN167/SUM(MissFill!AN$5:AN169)&gt;0.01,"",IF(MissFill!AN166/SUM(MissFill!AN$5:AN169)&gt;0.01,"",DateEnded_5Day!$A166)))))))</f>
        <v>44511</v>
      </c>
      <c r="AP166" s="13">
        <f>IF($A166&lt;='All Results'!$B$4,"",IF(SUM(MissFill!AO$5:AO169)=0,"",(IF(MissFill!AO169/SUM(MissFill!AO$5:AO169)&gt;0.01,"",IF(MissFill!AO168/SUM(MissFill!AO$5:AO169)&gt;0.01,"",IF(MissFill!AO167/SUM(MissFill!AO$5:AO169)&gt;0.01,"",IF(MissFill!AO166/SUM(MissFill!AO$5:AO169)&gt;0.01,"",DateEnded_5Day!$A166)))))))</f>
        <v>44511</v>
      </c>
      <c r="AQ166" s="13">
        <f>IF($A166&lt;='All Results'!$B$4,"",IF(SUM(MissFill!AP$5:AP169)=0,"",(IF(MissFill!AP169/SUM(MissFill!AP$5:AP169)&gt;0.01,"",IF(MissFill!AP168/SUM(MissFill!AP$5:AP169)&gt;0.01,"",IF(MissFill!AP167/SUM(MissFill!AP$5:AP169)&gt;0.01,"",IF(MissFill!AP166/SUM(MissFill!AP$5:AP169)&gt;0.01,"",DateEnded_5Day!$A166)))))))</f>
        <v>44511</v>
      </c>
      <c r="AR166" s="13">
        <f>IF($A166&lt;='All Results'!$B$4,"",IF(SUM(MissFill!AQ$5:AQ169)=0,"",(IF(MissFill!AQ169/SUM(MissFill!AQ$5:AQ169)&gt;0.01,"",IF(MissFill!AQ168/SUM(MissFill!AQ$5:AQ169)&gt;0.01,"",IF(MissFill!AQ167/SUM(MissFill!AQ$5:AQ169)&gt;0.01,"",IF(MissFill!AQ166/SUM(MissFill!AQ$5:AQ169)&gt;0.01,"",DateEnded_5Day!$A166)))))))</f>
        <v>44511</v>
      </c>
      <c r="AS166" s="13">
        <f>IF($A166&lt;='All Results'!$B$4,"",IF(SUM(MissFill!AR$5:AR169)=0,"",(IF(MissFill!AR169/SUM(MissFill!AR$5:AR169)&gt;0.01,"",IF(MissFill!AR168/SUM(MissFill!AR$5:AR169)&gt;0.01,"",IF(MissFill!AR167/SUM(MissFill!AR$5:AR169)&gt;0.01,"",IF(MissFill!AR166/SUM(MissFill!AR$5:AR169)&gt;0.01,"",DateEnded_5Day!$A166)))))))</f>
        <v>44511</v>
      </c>
      <c r="AT166" s="13">
        <f>IF($A166&lt;='All Results'!$B$4,"",IF(SUM(MissFill!AS$5:AS169)=0,"",(IF(MissFill!AS169/SUM(MissFill!AS$5:AS169)&gt;0.01,"",IF(MissFill!AS168/SUM(MissFill!AS$5:AS169)&gt;0.01,"",IF(MissFill!AS167/SUM(MissFill!AS$5:AS169)&gt;0.01,"",IF(MissFill!AS166/SUM(MissFill!AS$5:AS169)&gt;0.01,"",DateEnded_5Day!$A166)))))))</f>
        <v>44511</v>
      </c>
      <c r="AU166" s="13">
        <f>IF($A166&lt;='All Results'!$B$4,"",IF(SUM(MissFill!AT$5:AT169)=0,"",(IF(MissFill!AT169/SUM(MissFill!AT$5:AT169)&gt;0.01,"",IF(MissFill!AT168/SUM(MissFill!AT$5:AT169)&gt;0.01,"",IF(MissFill!AT167/SUM(MissFill!AT$5:AT169)&gt;0.01,"",IF(MissFill!AT166/SUM(MissFill!AT$5:AT169)&gt;0.01,"",DateEnded_5Day!$A166)))))))</f>
        <v>44511</v>
      </c>
      <c r="AV166" s="13">
        <f>IF($A166&lt;='All Results'!$B$4,"",IF(SUM(MissFill!AU$5:AU169)=0,"",(IF(MissFill!AU169/SUM(MissFill!AU$5:AU169)&gt;0.01,"",IF(MissFill!AU168/SUM(MissFill!AU$5:AU169)&gt;0.01,"",IF(MissFill!AU167/SUM(MissFill!AU$5:AU169)&gt;0.01,"",IF(MissFill!AU166/SUM(MissFill!AU$5:AU169)&gt;0.01,"",DateEnded_5Day!$A166)))))))</f>
        <v>44511</v>
      </c>
      <c r="AW166" s="13">
        <f>IF($A166&lt;='All Results'!$B$4,"",IF(SUM(MissFill!AV$5:AV169)=0,"",(IF(MissFill!AV169/SUM(MissFill!AV$5:AV169)&gt;0.01,"",IF(MissFill!AV168/SUM(MissFill!AV$5:AV169)&gt;0.01,"",IF(MissFill!AV167/SUM(MissFill!AV$5:AV169)&gt;0.01,"",IF(MissFill!AV166/SUM(MissFill!AV$5:AV169)&gt;0.01,"",DateEnded_5Day!$A166)))))))</f>
        <v>44511</v>
      </c>
      <c r="AX166" s="13">
        <f>IF($A166&lt;='All Results'!$B$4,"",IF(SUM(MissFill!AW$5:AW169)=0,"",(IF(MissFill!AW169/SUM(MissFill!AW$5:AW169)&gt;0.01,"",IF(MissFill!AW168/SUM(MissFill!AW$5:AW169)&gt;0.01,"",IF(MissFill!AW167/SUM(MissFill!AW$5:AW169)&gt;0.01,"",IF(MissFill!AW166/SUM(MissFill!AW$5:AW169)&gt;0.01,"",DateEnded_5Day!$A166)))))))</f>
        <v>44511</v>
      </c>
    </row>
    <row r="167" spans="1:50" x14ac:dyDescent="0.25">
      <c r="A167" s="8">
        <v>44512</v>
      </c>
      <c r="B167" s="11">
        <v>316</v>
      </c>
      <c r="C167" s="13">
        <f>IF($A167&lt;='All Results'!$B$4,"",IF(SUM(MissFill!B$5:B170)=0,"",(IF(MissFill!B170/SUM(MissFill!B$5:B170)&gt;0.01,"",IF(MissFill!B169/SUM(MissFill!B$5:B170)&gt;0.01,"",IF(MissFill!B168/SUM(MissFill!B$5:B170)&gt;0.01,"",IF(MissFill!B167/SUM(MissFill!B$5:B170)&gt;0.01,"",DateEnded_5Day!$A167)))))))</f>
        <v>44512</v>
      </c>
      <c r="D167" s="13">
        <f>IF($A167&lt;='All Results'!$B$4,"",IF(SUM(MissFill!C$5:C170)=0,"",(IF(MissFill!C170/SUM(MissFill!C$5:C170)&gt;0.01,"",IF(MissFill!C169/SUM(MissFill!C$5:C170)&gt;0.01,"",IF(MissFill!C168/SUM(MissFill!C$5:C170)&gt;0.01,"",IF(MissFill!C167/SUM(MissFill!C$5:C170)&gt;0.01,"",DateEnded_5Day!$A167)))))))</f>
        <v>44512</v>
      </c>
      <c r="E167" s="13">
        <f>IF($A167&lt;='All Results'!$B$4,"",IF(SUM(MissFill!D$5:D170)=0,"",(IF(MissFill!D170/SUM(MissFill!D$5:D170)&gt;0.01,"",IF(MissFill!D169/SUM(MissFill!D$5:D170)&gt;0.01,"",IF(MissFill!D168/SUM(MissFill!D$5:D170)&gt;0.01,"",IF(MissFill!D167/SUM(MissFill!D$5:D170)&gt;0.01,"",DateEnded_5Day!$A167)))))))</f>
        <v>44512</v>
      </c>
      <c r="F167" s="13">
        <f>IF($A167&lt;='All Results'!$B$4,"",IF(SUM(MissFill!E$5:E170)=0,"",(IF(MissFill!E170/SUM(MissFill!E$5:E170)&gt;0.01,"",IF(MissFill!E169/SUM(MissFill!E$5:E170)&gt;0.01,"",IF(MissFill!E168/SUM(MissFill!E$5:E170)&gt;0.01,"",IF(MissFill!E167/SUM(MissFill!E$5:E170)&gt;0.01,"",DateEnded_5Day!$A167)))))))</f>
        <v>44512</v>
      </c>
      <c r="G167" s="13">
        <f>IF($A167&lt;='All Results'!$B$4,"",IF(SUM(MissFill!F$5:F170)=0,"",(IF(MissFill!F170/SUM(MissFill!F$5:F170)&gt;0.01,"",IF(MissFill!F169/SUM(MissFill!F$5:F170)&gt;0.01,"",IF(MissFill!F168/SUM(MissFill!F$5:F170)&gt;0.01,"",IF(MissFill!F167/SUM(MissFill!F$5:F170)&gt;0.01,"",DateEnded_5Day!$A167)))))))</f>
        <v>44512</v>
      </c>
      <c r="H167" s="13">
        <f>IF($A167&lt;='All Results'!$B$4,"",IF(SUM(MissFill!G$5:G170)=0,"",(IF(MissFill!G170/SUM(MissFill!G$5:G170)&gt;0.01,"",IF(MissFill!G169/SUM(MissFill!G$5:G170)&gt;0.01,"",IF(MissFill!G168/SUM(MissFill!G$5:G170)&gt;0.01,"",IF(MissFill!G167/SUM(MissFill!G$5:G170)&gt;0.01,"",DateEnded_5Day!$A167)))))))</f>
        <v>44512</v>
      </c>
      <c r="I167" s="13">
        <f>IF($A167&lt;='All Results'!$B$4,"",IF(SUM(MissFill!H$5:H170)=0,"",(IF(MissFill!H170/SUM(MissFill!H$5:H170)&gt;0.01,"",IF(MissFill!H169/SUM(MissFill!H$5:H170)&gt;0.01,"",IF(MissFill!H168/SUM(MissFill!H$5:H170)&gt;0.01,"",IF(MissFill!H167/SUM(MissFill!H$5:H170)&gt;0.01,"",DateEnded_5Day!$A167)))))))</f>
        <v>44512</v>
      </c>
      <c r="J167" s="13">
        <f>IF($A167&lt;='All Results'!$B$4,"",IF(SUM(MissFill!I$5:I170)=0,"",(IF(MissFill!I170/SUM(MissFill!I$5:I170)&gt;0.01,"",IF(MissFill!I169/SUM(MissFill!I$5:I170)&gt;0.01,"",IF(MissFill!I168/SUM(MissFill!I$5:I170)&gt;0.01,"",IF(MissFill!I167/SUM(MissFill!I$5:I170)&gt;0.01,"",DateEnded_5Day!$A167)))))))</f>
        <v>44512</v>
      </c>
      <c r="K167" s="13">
        <f>IF($A167&lt;='All Results'!$B$4,"",IF(SUM(MissFill!J$5:J170)=0,"",(IF(MissFill!J170/SUM(MissFill!J$5:J170)&gt;0.01,"",IF(MissFill!J169/SUM(MissFill!J$5:J170)&gt;0.01,"",IF(MissFill!J168/SUM(MissFill!J$5:J170)&gt;0.01,"",IF(MissFill!J167/SUM(MissFill!J$5:J170)&gt;0.01,"",DateEnded_5Day!$A167)))))))</f>
        <v>44512</v>
      </c>
      <c r="L167" s="13">
        <f>IF($A167&lt;='All Results'!$B$4,"",IF(SUM(MissFill!K$5:K170)=0,"",(IF(MissFill!K170/SUM(MissFill!K$5:K170)&gt;0.01,"",IF(MissFill!K169/SUM(MissFill!K$5:K170)&gt;0.01,"",IF(MissFill!K168/SUM(MissFill!K$5:K170)&gt;0.01,"",IF(MissFill!K167/SUM(MissFill!K$5:K170)&gt;0.01,"",DateEnded_5Day!$A167)))))))</f>
        <v>44512</v>
      </c>
      <c r="M167" s="13">
        <f>IF($A167&lt;='All Results'!$B$4,"",IF(SUM(MissFill!L$5:L170)=0,"",(IF(MissFill!L170/SUM(MissFill!L$5:L170)&gt;0.01,"",IF(MissFill!L169/SUM(MissFill!L$5:L170)&gt;0.01,"",IF(MissFill!L168/SUM(MissFill!L$5:L170)&gt;0.01,"",IF(MissFill!L167/SUM(MissFill!L$5:L170)&gt;0.01,"",DateEnded_5Day!$A167)))))))</f>
        <v>44512</v>
      </c>
      <c r="N167" s="13">
        <f>IF($A167&lt;='All Results'!$B$4,"",IF(SUM(MissFill!M$5:M170)=0,"",(IF(MissFill!M170/SUM(MissFill!M$5:M170)&gt;0.01,"",IF(MissFill!M169/SUM(MissFill!M$5:M170)&gt;0.01,"",IF(MissFill!M168/SUM(MissFill!M$5:M170)&gt;0.01,"",IF(MissFill!M167/SUM(MissFill!M$5:M170)&gt;0.01,"",DateEnded_5Day!$A167)))))))</f>
        <v>44512</v>
      </c>
      <c r="O167" s="13">
        <f>IF($A167&lt;='All Results'!$B$4,"",IF(SUM(MissFill!N$5:N170)=0,"",(IF(MissFill!N170/SUM(MissFill!N$5:N170)&gt;0.01,"",IF(MissFill!N169/SUM(MissFill!N$5:N170)&gt;0.01,"",IF(MissFill!N168/SUM(MissFill!N$5:N170)&gt;0.01,"",IF(MissFill!N167/SUM(MissFill!N$5:N170)&gt;0.01,"",DateEnded_5Day!$A167)))))))</f>
        <v>44512</v>
      </c>
      <c r="P167" s="13">
        <f>IF($A167&lt;='All Results'!$B$4,"",IF(SUM(MissFill!O$5:O170)=0,"",(IF(MissFill!O170/SUM(MissFill!O$5:O170)&gt;0.01,"",IF(MissFill!O169/SUM(MissFill!O$5:O170)&gt;0.01,"",IF(MissFill!O168/SUM(MissFill!O$5:O170)&gt;0.01,"",IF(MissFill!O167/SUM(MissFill!O$5:O170)&gt;0.01,"",DateEnded_5Day!$A167)))))))</f>
        <v>44512</v>
      </c>
      <c r="Q167" s="13">
        <f>IF($A167&lt;='All Results'!$B$4,"",IF(SUM(MissFill!P$5:P170)=0,"",(IF(MissFill!P170/SUM(MissFill!P$5:P170)&gt;0.01,"",IF(MissFill!P169/SUM(MissFill!P$5:P170)&gt;0.01,"",IF(MissFill!P168/SUM(MissFill!P$5:P170)&gt;0.01,"",IF(MissFill!P167/SUM(MissFill!P$5:P170)&gt;0.01,"",DateEnded_5Day!$A167)))))))</f>
        <v>44512</v>
      </c>
      <c r="R167" s="13">
        <f>IF($A167&lt;='All Results'!$B$4,"",IF(SUM(MissFill!Q$5:Q170)=0,"",(IF(MissFill!Q170/SUM(MissFill!Q$5:Q170)&gt;0.01,"",IF(MissFill!Q169/SUM(MissFill!Q$5:Q170)&gt;0.01,"",IF(MissFill!Q168/SUM(MissFill!Q$5:Q170)&gt;0.01,"",IF(MissFill!Q167/SUM(MissFill!Q$5:Q170)&gt;0.01,"",DateEnded_5Day!$A167)))))))</f>
        <v>44512</v>
      </c>
      <c r="S167" s="13">
        <f>IF($A167&lt;='All Results'!$B$4,"",IF(SUM(MissFill!R$5:R170)=0,"",(IF(MissFill!R170/SUM(MissFill!R$5:R170)&gt;0.01,"",IF(MissFill!R169/SUM(MissFill!R$5:R170)&gt;0.01,"",IF(MissFill!R168/SUM(MissFill!R$5:R170)&gt;0.01,"",IF(MissFill!R167/SUM(MissFill!R$5:R170)&gt;0.01,"",DateEnded_5Day!$A167)))))))</f>
        <v>44512</v>
      </c>
      <c r="T167" s="13">
        <f>IF($A167&lt;='All Results'!$B$4,"",IF(SUM(MissFill!S$5:S170)=0,"",(IF(MissFill!S170/SUM(MissFill!S$5:S170)&gt;0.01,"",IF(MissFill!S169/SUM(MissFill!S$5:S170)&gt;0.01,"",IF(MissFill!S168/SUM(MissFill!S$5:S170)&gt;0.01,"",IF(MissFill!S167/SUM(MissFill!S$5:S170)&gt;0.01,"",DateEnded_5Day!$A167)))))))</f>
        <v>44512</v>
      </c>
      <c r="U167" s="13">
        <f>IF($A167&lt;='All Results'!$B$4,"",IF(SUM(MissFill!T$5:T170)=0,"",(IF(MissFill!T170/SUM(MissFill!T$5:T170)&gt;0.01,"",IF(MissFill!T169/SUM(MissFill!T$5:T170)&gt;0.01,"",IF(MissFill!T168/SUM(MissFill!T$5:T170)&gt;0.01,"",IF(MissFill!T167/SUM(MissFill!T$5:T170)&gt;0.01,"",DateEnded_5Day!$A167)))))))</f>
        <v>44512</v>
      </c>
      <c r="V167" s="13">
        <f>IF($A167&lt;='All Results'!$B$4,"",IF(SUM(MissFill!U$5:U170)=0,"",(IF(MissFill!U170/SUM(MissFill!U$5:U170)&gt;0.01,"",IF(MissFill!U169/SUM(MissFill!U$5:U170)&gt;0.01,"",IF(MissFill!U168/SUM(MissFill!U$5:U170)&gt;0.01,"",IF(MissFill!U167/SUM(MissFill!U$5:U170)&gt;0.01,"",DateEnded_5Day!$A167)))))))</f>
        <v>44512</v>
      </c>
      <c r="W167" s="13">
        <f>IF($A167&lt;='All Results'!$B$4,"",IF(SUM(MissFill!V$5:V170)=0,"",(IF(MissFill!V170/SUM(MissFill!V$5:V170)&gt;0.01,"",IF(MissFill!V169/SUM(MissFill!V$5:V170)&gt;0.01,"",IF(MissFill!V168/SUM(MissFill!V$5:V170)&gt;0.01,"",IF(MissFill!V167/SUM(MissFill!V$5:V170)&gt;0.01,"",DateEnded_5Day!$A167)))))))</f>
        <v>44512</v>
      </c>
      <c r="X167" s="13">
        <f>IF($A167&lt;='All Results'!$B$4,"",IF(SUM(MissFill!W$5:W170)=0,"",(IF(MissFill!W170/SUM(MissFill!W$5:W170)&gt;0.01,"",IF(MissFill!W169/SUM(MissFill!W$5:W170)&gt;0.01,"",IF(MissFill!W168/SUM(MissFill!W$5:W170)&gt;0.01,"",IF(MissFill!W167/SUM(MissFill!W$5:W170)&gt;0.01,"",DateEnded_5Day!$A167)))))))</f>
        <v>44512</v>
      </c>
      <c r="Y167" s="13">
        <f>IF($A167&lt;='All Results'!$B$4,"",IF(SUM(MissFill!X$5:X170)=0,"",(IF(MissFill!X170/SUM(MissFill!X$5:X170)&gt;0.01,"",IF(MissFill!X169/SUM(MissFill!X$5:X170)&gt;0.01,"",IF(MissFill!X168/SUM(MissFill!X$5:X170)&gt;0.01,"",IF(MissFill!X167/SUM(MissFill!X$5:X170)&gt;0.01,"",DateEnded_5Day!$A167)))))))</f>
        <v>44512</v>
      </c>
      <c r="Z167" s="13">
        <f>IF($A167&lt;='All Results'!$B$4,"",IF(SUM(MissFill!Y$5:Y170)=0,"",(IF(MissFill!Y170/SUM(MissFill!Y$5:Y170)&gt;0.01,"",IF(MissFill!Y169/SUM(MissFill!Y$5:Y170)&gt;0.01,"",IF(MissFill!Y168/SUM(MissFill!Y$5:Y170)&gt;0.01,"",IF(MissFill!Y167/SUM(MissFill!Y$5:Y170)&gt;0.01,"",DateEnded_5Day!$A167)))))))</f>
        <v>44512</v>
      </c>
      <c r="AA167" s="13">
        <f>IF($A167&lt;='All Results'!$B$4,"",IF(SUM(MissFill!Z$5:Z170)=0,"",(IF(MissFill!Z170/SUM(MissFill!Z$5:Z170)&gt;0.01,"",IF(MissFill!Z169/SUM(MissFill!Z$5:Z170)&gt;0.01,"",IF(MissFill!Z168/SUM(MissFill!Z$5:Z170)&gt;0.01,"",IF(MissFill!Z167/SUM(MissFill!Z$5:Z170)&gt;0.01,"",DateEnded_5Day!$A167)))))))</f>
        <v>44512</v>
      </c>
      <c r="AB167" s="13">
        <f>IF($A167&lt;='All Results'!$B$4,"",IF(SUM(MissFill!AA$5:AA170)=0,"",(IF(MissFill!AA170/SUM(MissFill!AA$5:AA170)&gt;0.01,"",IF(MissFill!AA169/SUM(MissFill!AA$5:AA170)&gt;0.01,"",IF(MissFill!AA168/SUM(MissFill!AA$5:AA170)&gt;0.01,"",IF(MissFill!AA167/SUM(MissFill!AA$5:AA170)&gt;0.01,"",DateEnded_5Day!$A167)))))))</f>
        <v>44512</v>
      </c>
      <c r="AC167" s="13">
        <f>IF($A167&lt;='All Results'!$B$4,"",IF(SUM(MissFill!AB$5:AB170)=0,"",(IF(MissFill!AB170/SUM(MissFill!AB$5:AB170)&gt;0.01,"",IF(MissFill!AB169/SUM(MissFill!AB$5:AB170)&gt;0.01,"",IF(MissFill!AB168/SUM(MissFill!AB$5:AB170)&gt;0.01,"",IF(MissFill!AB167/SUM(MissFill!AB$5:AB170)&gt;0.01,"",DateEnded_5Day!$A167)))))))</f>
        <v>44512</v>
      </c>
      <c r="AD167" s="13">
        <f>IF($A167&lt;='All Results'!$B$4,"",IF(SUM(MissFill!AC$5:AC170)=0,"",(IF(MissFill!AC170/SUM(MissFill!AC$5:AC170)&gt;0.01,"",IF(MissFill!AC169/SUM(MissFill!AC$5:AC170)&gt;0.01,"",IF(MissFill!AC168/SUM(MissFill!AC$5:AC170)&gt;0.01,"",IF(MissFill!AC167/SUM(MissFill!AC$5:AC170)&gt;0.01,"",DateEnded_5Day!$A167)))))))</f>
        <v>44512</v>
      </c>
      <c r="AE167" s="13">
        <f>IF($A167&lt;='All Results'!$B$4,"",IF(SUM(MissFill!AD$5:AD170)=0,"",(IF(MissFill!AD170/SUM(MissFill!AD$5:AD170)&gt;0.01,"",IF(MissFill!AD169/SUM(MissFill!AD$5:AD170)&gt;0.01,"",IF(MissFill!AD168/SUM(MissFill!AD$5:AD170)&gt;0.01,"",IF(MissFill!AD167/SUM(MissFill!AD$5:AD170)&gt;0.01,"",DateEnded_5Day!$A167)))))))</f>
        <v>44512</v>
      </c>
      <c r="AF167" s="13">
        <f>IF($A167&lt;='All Results'!$B$4,"",IF(SUM(MissFill!AE$5:AE170)=0,"",(IF(MissFill!AE170/SUM(MissFill!AE$5:AE170)&gt;0.01,"",IF(MissFill!AE169/SUM(MissFill!AE$5:AE170)&gt;0.01,"",IF(MissFill!AE168/SUM(MissFill!AE$5:AE170)&gt;0.01,"",IF(MissFill!AE167/SUM(MissFill!AE$5:AE170)&gt;0.01,"",DateEnded_5Day!$A167)))))))</f>
        <v>44512</v>
      </c>
      <c r="AG167" s="13">
        <f>IF($A167&lt;='All Results'!$B$4,"",IF(SUM(MissFill!AF$5:AF170)=0,"",(IF(MissFill!AF170/SUM(MissFill!AF$5:AF170)&gt;0.01,"",IF(MissFill!AF169/SUM(MissFill!AF$5:AF170)&gt;0.01,"",IF(MissFill!AF168/SUM(MissFill!AF$5:AF170)&gt;0.01,"",IF(MissFill!AF167/SUM(MissFill!AF$5:AF170)&gt;0.01,"",DateEnded_5Day!$A167)))))))</f>
        <v>44512</v>
      </c>
      <c r="AH167" s="13">
        <f>IF($A167&lt;='All Results'!$B$4,"",IF(SUM(MissFill!AG$5:AG170)=0,"",(IF(MissFill!AG170/SUM(MissFill!AG$5:AG170)&gt;0.01,"",IF(MissFill!AG169/SUM(MissFill!AG$5:AG170)&gt;0.01,"",IF(MissFill!AG168/SUM(MissFill!AG$5:AG170)&gt;0.01,"",IF(MissFill!AG167/SUM(MissFill!AG$5:AG170)&gt;0.01,"",DateEnded_5Day!$A167)))))))</f>
        <v>44512</v>
      </c>
      <c r="AI167" s="13">
        <f>IF($A167&lt;='All Results'!$B$4,"",IF(SUM(MissFill!AH$5:AH170)=0,"",(IF(MissFill!AH170/SUM(MissFill!AH$5:AH170)&gt;0.01,"",IF(MissFill!AH169/SUM(MissFill!AH$5:AH170)&gt;0.01,"",IF(MissFill!AH168/SUM(MissFill!AH$5:AH170)&gt;0.01,"",IF(MissFill!AH167/SUM(MissFill!AH$5:AH170)&gt;0.01,"",DateEnded_5Day!$A167)))))))</f>
        <v>44512</v>
      </c>
      <c r="AJ167" s="13">
        <f>IF($A167&lt;='All Results'!$B$4,"",IF(SUM(MissFill!AI$5:AI170)=0,"",(IF(MissFill!AI170/SUM(MissFill!AI$5:AI170)&gt;0.01,"",IF(MissFill!AI169/SUM(MissFill!AI$5:AI170)&gt;0.01,"",IF(MissFill!AI168/SUM(MissFill!AI$5:AI170)&gt;0.01,"",IF(MissFill!AI167/SUM(MissFill!AI$5:AI170)&gt;0.01,"",DateEnded_5Day!$A167)))))))</f>
        <v>44512</v>
      </c>
      <c r="AK167" s="13">
        <f>IF($A167&lt;='All Results'!$B$4,"",IF(SUM(MissFill!AJ$5:AJ170)=0,"",(IF(MissFill!AJ170/SUM(MissFill!AJ$5:AJ170)&gt;0.01,"",IF(MissFill!AJ169/SUM(MissFill!AJ$5:AJ170)&gt;0.01,"",IF(MissFill!AJ168/SUM(MissFill!AJ$5:AJ170)&gt;0.01,"",IF(MissFill!AJ167/SUM(MissFill!AJ$5:AJ170)&gt;0.01,"",DateEnded_5Day!$A167)))))))</f>
        <v>44512</v>
      </c>
      <c r="AL167" s="13">
        <f>IF($A167&lt;='All Results'!$B$4,"",IF(SUM(MissFill!AK$5:AK170)=0,"",(IF(MissFill!AK170/SUM(MissFill!AK$5:AK170)&gt;0.01,"",IF(MissFill!AK169/SUM(MissFill!AK$5:AK170)&gt;0.01,"",IF(MissFill!AK168/SUM(MissFill!AK$5:AK170)&gt;0.01,"",IF(MissFill!AK167/SUM(MissFill!AK$5:AK170)&gt;0.01,"",DateEnded_5Day!$A167)))))))</f>
        <v>44512</v>
      </c>
      <c r="AM167" s="13">
        <f>IF($A167&lt;='All Results'!$B$4,"",IF(SUM(MissFill!AL$5:AL170)=0,"",(IF(MissFill!AL170/SUM(MissFill!AL$5:AL170)&gt;0.01,"",IF(MissFill!AL169/SUM(MissFill!AL$5:AL170)&gt;0.01,"",IF(MissFill!AL168/SUM(MissFill!AL$5:AL170)&gt;0.01,"",IF(MissFill!AL167/SUM(MissFill!AL$5:AL170)&gt;0.01,"",DateEnded_5Day!$A167)))))))</f>
        <v>44512</v>
      </c>
      <c r="AN167" s="13">
        <f>IF($A167&lt;='All Results'!$B$4,"",IF(SUM(MissFill!AM$5:AM170)=0,"",(IF(MissFill!AM170/SUM(MissFill!AM$5:AM170)&gt;0.01,"",IF(MissFill!AM169/SUM(MissFill!AM$5:AM170)&gt;0.01,"",IF(MissFill!AM168/SUM(MissFill!AM$5:AM170)&gt;0.01,"",IF(MissFill!AM167/SUM(MissFill!AM$5:AM170)&gt;0.01,"",DateEnded_5Day!$A167)))))))</f>
        <v>44512</v>
      </c>
      <c r="AO167" s="13">
        <f>IF($A167&lt;='All Results'!$B$4,"",IF(SUM(MissFill!AN$5:AN170)=0,"",(IF(MissFill!AN170/SUM(MissFill!AN$5:AN170)&gt;0.01,"",IF(MissFill!AN169/SUM(MissFill!AN$5:AN170)&gt;0.01,"",IF(MissFill!AN168/SUM(MissFill!AN$5:AN170)&gt;0.01,"",IF(MissFill!AN167/SUM(MissFill!AN$5:AN170)&gt;0.01,"",DateEnded_5Day!$A167)))))))</f>
        <v>44512</v>
      </c>
      <c r="AP167" s="13">
        <f>IF($A167&lt;='All Results'!$B$4,"",IF(SUM(MissFill!AO$5:AO170)=0,"",(IF(MissFill!AO170/SUM(MissFill!AO$5:AO170)&gt;0.01,"",IF(MissFill!AO169/SUM(MissFill!AO$5:AO170)&gt;0.01,"",IF(MissFill!AO168/SUM(MissFill!AO$5:AO170)&gt;0.01,"",IF(MissFill!AO167/SUM(MissFill!AO$5:AO170)&gt;0.01,"",DateEnded_5Day!$A167)))))))</f>
        <v>44512</v>
      </c>
      <c r="AQ167" s="13">
        <f>IF($A167&lt;='All Results'!$B$4,"",IF(SUM(MissFill!AP$5:AP170)=0,"",(IF(MissFill!AP170/SUM(MissFill!AP$5:AP170)&gt;0.01,"",IF(MissFill!AP169/SUM(MissFill!AP$5:AP170)&gt;0.01,"",IF(MissFill!AP168/SUM(MissFill!AP$5:AP170)&gt;0.01,"",IF(MissFill!AP167/SUM(MissFill!AP$5:AP170)&gt;0.01,"",DateEnded_5Day!$A167)))))))</f>
        <v>44512</v>
      </c>
      <c r="AR167" s="13">
        <f>IF($A167&lt;='All Results'!$B$4,"",IF(SUM(MissFill!AQ$5:AQ170)=0,"",(IF(MissFill!AQ170/SUM(MissFill!AQ$5:AQ170)&gt;0.01,"",IF(MissFill!AQ169/SUM(MissFill!AQ$5:AQ170)&gt;0.01,"",IF(MissFill!AQ168/SUM(MissFill!AQ$5:AQ170)&gt;0.01,"",IF(MissFill!AQ167/SUM(MissFill!AQ$5:AQ170)&gt;0.01,"",DateEnded_5Day!$A167)))))))</f>
        <v>44512</v>
      </c>
      <c r="AS167" s="13">
        <f>IF($A167&lt;='All Results'!$B$4,"",IF(SUM(MissFill!AR$5:AR170)=0,"",(IF(MissFill!AR170/SUM(MissFill!AR$5:AR170)&gt;0.01,"",IF(MissFill!AR169/SUM(MissFill!AR$5:AR170)&gt;0.01,"",IF(MissFill!AR168/SUM(MissFill!AR$5:AR170)&gt;0.01,"",IF(MissFill!AR167/SUM(MissFill!AR$5:AR170)&gt;0.01,"",DateEnded_5Day!$A167)))))))</f>
        <v>44512</v>
      </c>
      <c r="AT167" s="13">
        <f>IF($A167&lt;='All Results'!$B$4,"",IF(SUM(MissFill!AS$5:AS170)=0,"",(IF(MissFill!AS170/SUM(MissFill!AS$5:AS170)&gt;0.01,"",IF(MissFill!AS169/SUM(MissFill!AS$5:AS170)&gt;0.01,"",IF(MissFill!AS168/SUM(MissFill!AS$5:AS170)&gt;0.01,"",IF(MissFill!AS167/SUM(MissFill!AS$5:AS170)&gt;0.01,"",DateEnded_5Day!$A167)))))))</f>
        <v>44512</v>
      </c>
      <c r="AU167" s="13">
        <f>IF($A167&lt;='All Results'!$B$4,"",IF(SUM(MissFill!AT$5:AT170)=0,"",(IF(MissFill!AT170/SUM(MissFill!AT$5:AT170)&gt;0.01,"",IF(MissFill!AT169/SUM(MissFill!AT$5:AT170)&gt;0.01,"",IF(MissFill!AT168/SUM(MissFill!AT$5:AT170)&gt;0.01,"",IF(MissFill!AT167/SUM(MissFill!AT$5:AT170)&gt;0.01,"",DateEnded_5Day!$A167)))))))</f>
        <v>44512</v>
      </c>
      <c r="AV167" s="13">
        <f>IF($A167&lt;='All Results'!$B$4,"",IF(SUM(MissFill!AU$5:AU170)=0,"",(IF(MissFill!AU170/SUM(MissFill!AU$5:AU170)&gt;0.01,"",IF(MissFill!AU169/SUM(MissFill!AU$5:AU170)&gt;0.01,"",IF(MissFill!AU168/SUM(MissFill!AU$5:AU170)&gt;0.01,"",IF(MissFill!AU167/SUM(MissFill!AU$5:AU170)&gt;0.01,"",DateEnded_5Day!$A167)))))))</f>
        <v>44512</v>
      </c>
      <c r="AW167" s="13">
        <f>IF($A167&lt;='All Results'!$B$4,"",IF(SUM(MissFill!AV$5:AV170)=0,"",(IF(MissFill!AV170/SUM(MissFill!AV$5:AV170)&gt;0.01,"",IF(MissFill!AV169/SUM(MissFill!AV$5:AV170)&gt;0.01,"",IF(MissFill!AV168/SUM(MissFill!AV$5:AV170)&gt;0.01,"",IF(MissFill!AV167/SUM(MissFill!AV$5:AV170)&gt;0.01,"",DateEnded_5Day!$A167)))))))</f>
        <v>44512</v>
      </c>
      <c r="AX167" s="13">
        <f>IF($A167&lt;='All Results'!$B$4,"",IF(SUM(MissFill!AW$5:AW170)=0,"",(IF(MissFill!AW170/SUM(MissFill!AW$5:AW170)&gt;0.01,"",IF(MissFill!AW169/SUM(MissFill!AW$5:AW170)&gt;0.01,"",IF(MissFill!AW168/SUM(MissFill!AW$5:AW170)&gt;0.01,"",IF(MissFill!AW167/SUM(MissFill!AW$5:AW170)&gt;0.01,"",DateEnded_5Day!$A167)))))))</f>
        <v>44512</v>
      </c>
    </row>
    <row r="168" spans="1:50" x14ac:dyDescent="0.25">
      <c r="A168" s="8">
        <v>44513</v>
      </c>
      <c r="B168" s="11">
        <v>317</v>
      </c>
      <c r="C168" s="13">
        <f>IF($A168&lt;='All Results'!$B$4,"",IF(SUM(MissFill!B$5:B171)=0,"",(IF(MissFill!B171/SUM(MissFill!B$5:B171)&gt;0.01,"",IF(MissFill!B170/SUM(MissFill!B$5:B171)&gt;0.01,"",IF(MissFill!B169/SUM(MissFill!B$5:B171)&gt;0.01,"",IF(MissFill!B168/SUM(MissFill!B$5:B171)&gt;0.01,"",DateEnded_5Day!$A168)))))))</f>
        <v>44513</v>
      </c>
      <c r="D168" s="13">
        <f>IF($A168&lt;='All Results'!$B$4,"",IF(SUM(MissFill!C$5:C171)=0,"",(IF(MissFill!C171/SUM(MissFill!C$5:C171)&gt;0.01,"",IF(MissFill!C170/SUM(MissFill!C$5:C171)&gt;0.01,"",IF(MissFill!C169/SUM(MissFill!C$5:C171)&gt;0.01,"",IF(MissFill!C168/SUM(MissFill!C$5:C171)&gt;0.01,"",DateEnded_5Day!$A168)))))))</f>
        <v>44513</v>
      </c>
      <c r="E168" s="13">
        <f>IF($A168&lt;='All Results'!$B$4,"",IF(SUM(MissFill!D$5:D171)=0,"",(IF(MissFill!D171/SUM(MissFill!D$5:D171)&gt;0.01,"",IF(MissFill!D170/SUM(MissFill!D$5:D171)&gt;0.01,"",IF(MissFill!D169/SUM(MissFill!D$5:D171)&gt;0.01,"",IF(MissFill!D168/SUM(MissFill!D$5:D171)&gt;0.01,"",DateEnded_5Day!$A168)))))))</f>
        <v>44513</v>
      </c>
      <c r="F168" s="13">
        <f>IF($A168&lt;='All Results'!$B$4,"",IF(SUM(MissFill!E$5:E171)=0,"",(IF(MissFill!E171/SUM(MissFill!E$5:E171)&gt;0.01,"",IF(MissFill!E170/SUM(MissFill!E$5:E171)&gt;0.01,"",IF(MissFill!E169/SUM(MissFill!E$5:E171)&gt;0.01,"",IF(MissFill!E168/SUM(MissFill!E$5:E171)&gt;0.01,"",DateEnded_5Day!$A168)))))))</f>
        <v>44513</v>
      </c>
      <c r="G168" s="13">
        <f>IF($A168&lt;='All Results'!$B$4,"",IF(SUM(MissFill!F$5:F171)=0,"",(IF(MissFill!F171/SUM(MissFill!F$5:F171)&gt;0.01,"",IF(MissFill!F170/SUM(MissFill!F$5:F171)&gt;0.01,"",IF(MissFill!F169/SUM(MissFill!F$5:F171)&gt;0.01,"",IF(MissFill!F168/SUM(MissFill!F$5:F171)&gt;0.01,"",DateEnded_5Day!$A168)))))))</f>
        <v>44513</v>
      </c>
      <c r="H168" s="13">
        <f>IF($A168&lt;='All Results'!$B$4,"",IF(SUM(MissFill!G$5:G171)=0,"",(IF(MissFill!G171/SUM(MissFill!G$5:G171)&gt;0.01,"",IF(MissFill!G170/SUM(MissFill!G$5:G171)&gt;0.01,"",IF(MissFill!G169/SUM(MissFill!G$5:G171)&gt;0.01,"",IF(MissFill!G168/SUM(MissFill!G$5:G171)&gt;0.01,"",DateEnded_5Day!$A168)))))))</f>
        <v>44513</v>
      </c>
      <c r="I168" s="13">
        <f>IF($A168&lt;='All Results'!$B$4,"",IF(SUM(MissFill!H$5:H171)=0,"",(IF(MissFill!H171/SUM(MissFill!H$5:H171)&gt;0.01,"",IF(MissFill!H170/SUM(MissFill!H$5:H171)&gt;0.01,"",IF(MissFill!H169/SUM(MissFill!H$5:H171)&gt;0.01,"",IF(MissFill!H168/SUM(MissFill!H$5:H171)&gt;0.01,"",DateEnded_5Day!$A168)))))))</f>
        <v>44513</v>
      </c>
      <c r="J168" s="13">
        <f>IF($A168&lt;='All Results'!$B$4,"",IF(SUM(MissFill!I$5:I171)=0,"",(IF(MissFill!I171/SUM(MissFill!I$5:I171)&gt;0.01,"",IF(MissFill!I170/SUM(MissFill!I$5:I171)&gt;0.01,"",IF(MissFill!I169/SUM(MissFill!I$5:I171)&gt;0.01,"",IF(MissFill!I168/SUM(MissFill!I$5:I171)&gt;0.01,"",DateEnded_5Day!$A168)))))))</f>
        <v>44513</v>
      </c>
      <c r="K168" s="13">
        <f>IF($A168&lt;='All Results'!$B$4,"",IF(SUM(MissFill!J$5:J171)=0,"",(IF(MissFill!J171/SUM(MissFill!J$5:J171)&gt;0.01,"",IF(MissFill!J170/SUM(MissFill!J$5:J171)&gt;0.01,"",IF(MissFill!J169/SUM(MissFill!J$5:J171)&gt;0.01,"",IF(MissFill!J168/SUM(MissFill!J$5:J171)&gt;0.01,"",DateEnded_5Day!$A168)))))))</f>
        <v>44513</v>
      </c>
      <c r="L168" s="13">
        <f>IF($A168&lt;='All Results'!$B$4,"",IF(SUM(MissFill!K$5:K171)=0,"",(IF(MissFill!K171/SUM(MissFill!K$5:K171)&gt;0.01,"",IF(MissFill!K170/SUM(MissFill!K$5:K171)&gt;0.01,"",IF(MissFill!K169/SUM(MissFill!K$5:K171)&gt;0.01,"",IF(MissFill!K168/SUM(MissFill!K$5:K171)&gt;0.01,"",DateEnded_5Day!$A168)))))))</f>
        <v>44513</v>
      </c>
      <c r="M168" s="13">
        <f>IF($A168&lt;='All Results'!$B$4,"",IF(SUM(MissFill!L$5:L171)=0,"",(IF(MissFill!L171/SUM(MissFill!L$5:L171)&gt;0.01,"",IF(MissFill!L170/SUM(MissFill!L$5:L171)&gt;0.01,"",IF(MissFill!L169/SUM(MissFill!L$5:L171)&gt;0.01,"",IF(MissFill!L168/SUM(MissFill!L$5:L171)&gt;0.01,"",DateEnded_5Day!$A168)))))))</f>
        <v>44513</v>
      </c>
      <c r="N168" s="13">
        <f>IF($A168&lt;='All Results'!$B$4,"",IF(SUM(MissFill!M$5:M171)=0,"",(IF(MissFill!M171/SUM(MissFill!M$5:M171)&gt;0.01,"",IF(MissFill!M170/SUM(MissFill!M$5:M171)&gt;0.01,"",IF(MissFill!M169/SUM(MissFill!M$5:M171)&gt;0.01,"",IF(MissFill!M168/SUM(MissFill!M$5:M171)&gt;0.01,"",DateEnded_5Day!$A168)))))))</f>
        <v>44513</v>
      </c>
      <c r="O168" s="13">
        <f>IF($A168&lt;='All Results'!$B$4,"",IF(SUM(MissFill!N$5:N171)=0,"",(IF(MissFill!N171/SUM(MissFill!N$5:N171)&gt;0.01,"",IF(MissFill!N170/SUM(MissFill!N$5:N171)&gt;0.01,"",IF(MissFill!N169/SUM(MissFill!N$5:N171)&gt;0.01,"",IF(MissFill!N168/SUM(MissFill!N$5:N171)&gt;0.01,"",DateEnded_5Day!$A168)))))))</f>
        <v>44513</v>
      </c>
      <c r="P168" s="13">
        <f>IF($A168&lt;='All Results'!$B$4,"",IF(SUM(MissFill!O$5:O171)=0,"",(IF(MissFill!O171/SUM(MissFill!O$5:O171)&gt;0.01,"",IF(MissFill!O170/SUM(MissFill!O$5:O171)&gt;0.01,"",IF(MissFill!O169/SUM(MissFill!O$5:O171)&gt;0.01,"",IF(MissFill!O168/SUM(MissFill!O$5:O171)&gt;0.01,"",DateEnded_5Day!$A168)))))))</f>
        <v>44513</v>
      </c>
      <c r="Q168" s="13">
        <f>IF($A168&lt;='All Results'!$B$4,"",IF(SUM(MissFill!P$5:P171)=0,"",(IF(MissFill!P171/SUM(MissFill!P$5:P171)&gt;0.01,"",IF(MissFill!P170/SUM(MissFill!P$5:P171)&gt;0.01,"",IF(MissFill!P169/SUM(MissFill!P$5:P171)&gt;0.01,"",IF(MissFill!P168/SUM(MissFill!P$5:P171)&gt;0.01,"",DateEnded_5Day!$A168)))))))</f>
        <v>44513</v>
      </c>
      <c r="R168" s="13">
        <f>IF($A168&lt;='All Results'!$B$4,"",IF(SUM(MissFill!Q$5:Q171)=0,"",(IF(MissFill!Q171/SUM(MissFill!Q$5:Q171)&gt;0.01,"",IF(MissFill!Q170/SUM(MissFill!Q$5:Q171)&gt;0.01,"",IF(MissFill!Q169/SUM(MissFill!Q$5:Q171)&gt;0.01,"",IF(MissFill!Q168/SUM(MissFill!Q$5:Q171)&gt;0.01,"",DateEnded_5Day!$A168)))))))</f>
        <v>44513</v>
      </c>
      <c r="S168" s="13">
        <f>IF($A168&lt;='All Results'!$B$4,"",IF(SUM(MissFill!R$5:R171)=0,"",(IF(MissFill!R171/SUM(MissFill!R$5:R171)&gt;0.01,"",IF(MissFill!R170/SUM(MissFill!R$5:R171)&gt;0.01,"",IF(MissFill!R169/SUM(MissFill!R$5:R171)&gt;0.01,"",IF(MissFill!R168/SUM(MissFill!R$5:R171)&gt;0.01,"",DateEnded_5Day!$A168)))))))</f>
        <v>44513</v>
      </c>
      <c r="T168" s="13">
        <f>IF($A168&lt;='All Results'!$B$4,"",IF(SUM(MissFill!S$5:S171)=0,"",(IF(MissFill!S171/SUM(MissFill!S$5:S171)&gt;0.01,"",IF(MissFill!S170/SUM(MissFill!S$5:S171)&gt;0.01,"",IF(MissFill!S169/SUM(MissFill!S$5:S171)&gt;0.01,"",IF(MissFill!S168/SUM(MissFill!S$5:S171)&gt;0.01,"",DateEnded_5Day!$A168)))))))</f>
        <v>44513</v>
      </c>
      <c r="U168" s="13">
        <f>IF($A168&lt;='All Results'!$B$4,"",IF(SUM(MissFill!T$5:T171)=0,"",(IF(MissFill!T171/SUM(MissFill!T$5:T171)&gt;0.01,"",IF(MissFill!T170/SUM(MissFill!T$5:T171)&gt;0.01,"",IF(MissFill!T169/SUM(MissFill!T$5:T171)&gt;0.01,"",IF(MissFill!T168/SUM(MissFill!T$5:T171)&gt;0.01,"",DateEnded_5Day!$A168)))))))</f>
        <v>44513</v>
      </c>
      <c r="V168" s="13">
        <f>IF($A168&lt;='All Results'!$B$4,"",IF(SUM(MissFill!U$5:U171)=0,"",(IF(MissFill!U171/SUM(MissFill!U$5:U171)&gt;0.01,"",IF(MissFill!U170/SUM(MissFill!U$5:U171)&gt;0.01,"",IF(MissFill!U169/SUM(MissFill!U$5:U171)&gt;0.01,"",IF(MissFill!U168/SUM(MissFill!U$5:U171)&gt;0.01,"",DateEnded_5Day!$A168)))))))</f>
        <v>44513</v>
      </c>
      <c r="W168" s="13">
        <f>IF($A168&lt;='All Results'!$B$4,"",IF(SUM(MissFill!V$5:V171)=0,"",(IF(MissFill!V171/SUM(MissFill!V$5:V171)&gt;0.01,"",IF(MissFill!V170/SUM(MissFill!V$5:V171)&gt;0.01,"",IF(MissFill!V169/SUM(MissFill!V$5:V171)&gt;0.01,"",IF(MissFill!V168/SUM(MissFill!V$5:V171)&gt;0.01,"",DateEnded_5Day!$A168)))))))</f>
        <v>44513</v>
      </c>
      <c r="X168" s="13">
        <f>IF($A168&lt;='All Results'!$B$4,"",IF(SUM(MissFill!W$5:W171)=0,"",(IF(MissFill!W171/SUM(MissFill!W$5:W171)&gt;0.01,"",IF(MissFill!W170/SUM(MissFill!W$5:W171)&gt;0.01,"",IF(MissFill!W169/SUM(MissFill!W$5:W171)&gt;0.01,"",IF(MissFill!W168/SUM(MissFill!W$5:W171)&gt;0.01,"",DateEnded_5Day!$A168)))))))</f>
        <v>44513</v>
      </c>
      <c r="Y168" s="13">
        <f>IF($A168&lt;='All Results'!$B$4,"",IF(SUM(MissFill!X$5:X171)=0,"",(IF(MissFill!X171/SUM(MissFill!X$5:X171)&gt;0.01,"",IF(MissFill!X170/SUM(MissFill!X$5:X171)&gt;0.01,"",IF(MissFill!X169/SUM(MissFill!X$5:X171)&gt;0.01,"",IF(MissFill!X168/SUM(MissFill!X$5:X171)&gt;0.01,"",DateEnded_5Day!$A168)))))))</f>
        <v>44513</v>
      </c>
      <c r="Z168" s="13">
        <f>IF($A168&lt;='All Results'!$B$4,"",IF(SUM(MissFill!Y$5:Y171)=0,"",(IF(MissFill!Y171/SUM(MissFill!Y$5:Y171)&gt;0.01,"",IF(MissFill!Y170/SUM(MissFill!Y$5:Y171)&gt;0.01,"",IF(MissFill!Y169/SUM(MissFill!Y$5:Y171)&gt;0.01,"",IF(MissFill!Y168/SUM(MissFill!Y$5:Y171)&gt;0.01,"",DateEnded_5Day!$A168)))))))</f>
        <v>44513</v>
      </c>
      <c r="AA168" s="13">
        <f>IF($A168&lt;='All Results'!$B$4,"",IF(SUM(MissFill!Z$5:Z171)=0,"",(IF(MissFill!Z171/SUM(MissFill!Z$5:Z171)&gt;0.01,"",IF(MissFill!Z170/SUM(MissFill!Z$5:Z171)&gt;0.01,"",IF(MissFill!Z169/SUM(MissFill!Z$5:Z171)&gt;0.01,"",IF(MissFill!Z168/SUM(MissFill!Z$5:Z171)&gt;0.01,"",DateEnded_5Day!$A168)))))))</f>
        <v>44513</v>
      </c>
      <c r="AB168" s="13">
        <f>IF($A168&lt;='All Results'!$B$4,"",IF(SUM(MissFill!AA$5:AA171)=0,"",(IF(MissFill!AA171/SUM(MissFill!AA$5:AA171)&gt;0.01,"",IF(MissFill!AA170/SUM(MissFill!AA$5:AA171)&gt;0.01,"",IF(MissFill!AA169/SUM(MissFill!AA$5:AA171)&gt;0.01,"",IF(MissFill!AA168/SUM(MissFill!AA$5:AA171)&gt;0.01,"",DateEnded_5Day!$A168)))))))</f>
        <v>44513</v>
      </c>
      <c r="AC168" s="13">
        <f>IF($A168&lt;='All Results'!$B$4,"",IF(SUM(MissFill!AB$5:AB171)=0,"",(IF(MissFill!AB171/SUM(MissFill!AB$5:AB171)&gt;0.01,"",IF(MissFill!AB170/SUM(MissFill!AB$5:AB171)&gt;0.01,"",IF(MissFill!AB169/SUM(MissFill!AB$5:AB171)&gt;0.01,"",IF(MissFill!AB168/SUM(MissFill!AB$5:AB171)&gt;0.01,"",DateEnded_5Day!$A168)))))))</f>
        <v>44513</v>
      </c>
      <c r="AD168" s="13">
        <f>IF($A168&lt;='All Results'!$B$4,"",IF(SUM(MissFill!AC$5:AC171)=0,"",(IF(MissFill!AC171/SUM(MissFill!AC$5:AC171)&gt;0.01,"",IF(MissFill!AC170/SUM(MissFill!AC$5:AC171)&gt;0.01,"",IF(MissFill!AC169/SUM(MissFill!AC$5:AC171)&gt;0.01,"",IF(MissFill!AC168/SUM(MissFill!AC$5:AC171)&gt;0.01,"",DateEnded_5Day!$A168)))))))</f>
        <v>44513</v>
      </c>
      <c r="AE168" s="13">
        <f>IF($A168&lt;='All Results'!$B$4,"",IF(SUM(MissFill!AD$5:AD171)=0,"",(IF(MissFill!AD171/SUM(MissFill!AD$5:AD171)&gt;0.01,"",IF(MissFill!AD170/SUM(MissFill!AD$5:AD171)&gt;0.01,"",IF(MissFill!AD169/SUM(MissFill!AD$5:AD171)&gt;0.01,"",IF(MissFill!AD168/SUM(MissFill!AD$5:AD171)&gt;0.01,"",DateEnded_5Day!$A168)))))))</f>
        <v>44513</v>
      </c>
      <c r="AF168" s="13">
        <f>IF($A168&lt;='All Results'!$B$4,"",IF(SUM(MissFill!AE$5:AE171)=0,"",(IF(MissFill!AE171/SUM(MissFill!AE$5:AE171)&gt;0.01,"",IF(MissFill!AE170/SUM(MissFill!AE$5:AE171)&gt;0.01,"",IF(MissFill!AE169/SUM(MissFill!AE$5:AE171)&gt;0.01,"",IF(MissFill!AE168/SUM(MissFill!AE$5:AE171)&gt;0.01,"",DateEnded_5Day!$A168)))))))</f>
        <v>44513</v>
      </c>
      <c r="AG168" s="13">
        <f>IF($A168&lt;='All Results'!$B$4,"",IF(SUM(MissFill!AF$5:AF171)=0,"",(IF(MissFill!AF171/SUM(MissFill!AF$5:AF171)&gt;0.01,"",IF(MissFill!AF170/SUM(MissFill!AF$5:AF171)&gt;0.01,"",IF(MissFill!AF169/SUM(MissFill!AF$5:AF171)&gt;0.01,"",IF(MissFill!AF168/SUM(MissFill!AF$5:AF171)&gt;0.01,"",DateEnded_5Day!$A168)))))))</f>
        <v>44513</v>
      </c>
      <c r="AH168" s="13">
        <f>IF($A168&lt;='All Results'!$B$4,"",IF(SUM(MissFill!AG$5:AG171)=0,"",(IF(MissFill!AG171/SUM(MissFill!AG$5:AG171)&gt;0.01,"",IF(MissFill!AG170/SUM(MissFill!AG$5:AG171)&gt;0.01,"",IF(MissFill!AG169/SUM(MissFill!AG$5:AG171)&gt;0.01,"",IF(MissFill!AG168/SUM(MissFill!AG$5:AG171)&gt;0.01,"",DateEnded_5Day!$A168)))))))</f>
        <v>44513</v>
      </c>
      <c r="AI168" s="13">
        <f>IF($A168&lt;='All Results'!$B$4,"",IF(SUM(MissFill!AH$5:AH171)=0,"",(IF(MissFill!AH171/SUM(MissFill!AH$5:AH171)&gt;0.01,"",IF(MissFill!AH170/SUM(MissFill!AH$5:AH171)&gt;0.01,"",IF(MissFill!AH169/SUM(MissFill!AH$5:AH171)&gt;0.01,"",IF(MissFill!AH168/SUM(MissFill!AH$5:AH171)&gt;0.01,"",DateEnded_5Day!$A168)))))))</f>
        <v>44513</v>
      </c>
      <c r="AJ168" s="13">
        <f>IF($A168&lt;='All Results'!$B$4,"",IF(SUM(MissFill!AI$5:AI171)=0,"",(IF(MissFill!AI171/SUM(MissFill!AI$5:AI171)&gt;0.01,"",IF(MissFill!AI170/SUM(MissFill!AI$5:AI171)&gt;0.01,"",IF(MissFill!AI169/SUM(MissFill!AI$5:AI171)&gt;0.01,"",IF(MissFill!AI168/SUM(MissFill!AI$5:AI171)&gt;0.01,"",DateEnded_5Day!$A168)))))))</f>
        <v>44513</v>
      </c>
      <c r="AK168" s="13">
        <f>IF($A168&lt;='All Results'!$B$4,"",IF(SUM(MissFill!AJ$5:AJ171)=0,"",(IF(MissFill!AJ171/SUM(MissFill!AJ$5:AJ171)&gt;0.01,"",IF(MissFill!AJ170/SUM(MissFill!AJ$5:AJ171)&gt;0.01,"",IF(MissFill!AJ169/SUM(MissFill!AJ$5:AJ171)&gt;0.01,"",IF(MissFill!AJ168/SUM(MissFill!AJ$5:AJ171)&gt;0.01,"",DateEnded_5Day!$A168)))))))</f>
        <v>44513</v>
      </c>
      <c r="AL168" s="13">
        <f>IF($A168&lt;='All Results'!$B$4,"",IF(SUM(MissFill!AK$5:AK171)=0,"",(IF(MissFill!AK171/SUM(MissFill!AK$5:AK171)&gt;0.01,"",IF(MissFill!AK170/SUM(MissFill!AK$5:AK171)&gt;0.01,"",IF(MissFill!AK169/SUM(MissFill!AK$5:AK171)&gt;0.01,"",IF(MissFill!AK168/SUM(MissFill!AK$5:AK171)&gt;0.01,"",DateEnded_5Day!$A168)))))))</f>
        <v>44513</v>
      </c>
      <c r="AM168" s="13">
        <f>IF($A168&lt;='All Results'!$B$4,"",IF(SUM(MissFill!AL$5:AL171)=0,"",(IF(MissFill!AL171/SUM(MissFill!AL$5:AL171)&gt;0.01,"",IF(MissFill!AL170/SUM(MissFill!AL$5:AL171)&gt;0.01,"",IF(MissFill!AL169/SUM(MissFill!AL$5:AL171)&gt;0.01,"",IF(MissFill!AL168/SUM(MissFill!AL$5:AL171)&gt;0.01,"",DateEnded_5Day!$A168)))))))</f>
        <v>44513</v>
      </c>
      <c r="AN168" s="13">
        <f>IF($A168&lt;='All Results'!$B$4,"",IF(SUM(MissFill!AM$5:AM171)=0,"",(IF(MissFill!AM171/SUM(MissFill!AM$5:AM171)&gt;0.01,"",IF(MissFill!AM170/SUM(MissFill!AM$5:AM171)&gt;0.01,"",IF(MissFill!AM169/SUM(MissFill!AM$5:AM171)&gt;0.01,"",IF(MissFill!AM168/SUM(MissFill!AM$5:AM171)&gt;0.01,"",DateEnded_5Day!$A168)))))))</f>
        <v>44513</v>
      </c>
      <c r="AO168" s="13">
        <f>IF($A168&lt;='All Results'!$B$4,"",IF(SUM(MissFill!AN$5:AN171)=0,"",(IF(MissFill!AN171/SUM(MissFill!AN$5:AN171)&gt;0.01,"",IF(MissFill!AN170/SUM(MissFill!AN$5:AN171)&gt;0.01,"",IF(MissFill!AN169/SUM(MissFill!AN$5:AN171)&gt;0.01,"",IF(MissFill!AN168/SUM(MissFill!AN$5:AN171)&gt;0.01,"",DateEnded_5Day!$A168)))))))</f>
        <v>44513</v>
      </c>
      <c r="AP168" s="13">
        <f>IF($A168&lt;='All Results'!$B$4,"",IF(SUM(MissFill!AO$5:AO171)=0,"",(IF(MissFill!AO171/SUM(MissFill!AO$5:AO171)&gt;0.01,"",IF(MissFill!AO170/SUM(MissFill!AO$5:AO171)&gt;0.01,"",IF(MissFill!AO169/SUM(MissFill!AO$5:AO171)&gt;0.01,"",IF(MissFill!AO168/SUM(MissFill!AO$5:AO171)&gt;0.01,"",DateEnded_5Day!$A168)))))))</f>
        <v>44513</v>
      </c>
      <c r="AQ168" s="13">
        <f>IF($A168&lt;='All Results'!$B$4,"",IF(SUM(MissFill!AP$5:AP171)=0,"",(IF(MissFill!AP171/SUM(MissFill!AP$5:AP171)&gt;0.01,"",IF(MissFill!AP170/SUM(MissFill!AP$5:AP171)&gt;0.01,"",IF(MissFill!AP169/SUM(MissFill!AP$5:AP171)&gt;0.01,"",IF(MissFill!AP168/SUM(MissFill!AP$5:AP171)&gt;0.01,"",DateEnded_5Day!$A168)))))))</f>
        <v>44513</v>
      </c>
      <c r="AR168" s="13">
        <f>IF($A168&lt;='All Results'!$B$4,"",IF(SUM(MissFill!AQ$5:AQ171)=0,"",(IF(MissFill!AQ171/SUM(MissFill!AQ$5:AQ171)&gt;0.01,"",IF(MissFill!AQ170/SUM(MissFill!AQ$5:AQ171)&gt;0.01,"",IF(MissFill!AQ169/SUM(MissFill!AQ$5:AQ171)&gt;0.01,"",IF(MissFill!AQ168/SUM(MissFill!AQ$5:AQ171)&gt;0.01,"",DateEnded_5Day!$A168)))))))</f>
        <v>44513</v>
      </c>
      <c r="AS168" s="13">
        <f>IF($A168&lt;='All Results'!$B$4,"",IF(SUM(MissFill!AR$5:AR171)=0,"",(IF(MissFill!AR171/SUM(MissFill!AR$5:AR171)&gt;0.01,"",IF(MissFill!AR170/SUM(MissFill!AR$5:AR171)&gt;0.01,"",IF(MissFill!AR169/SUM(MissFill!AR$5:AR171)&gt;0.01,"",IF(MissFill!AR168/SUM(MissFill!AR$5:AR171)&gt;0.01,"",DateEnded_5Day!$A168)))))))</f>
        <v>44513</v>
      </c>
      <c r="AT168" s="13">
        <f>IF($A168&lt;='All Results'!$B$4,"",IF(SUM(MissFill!AS$5:AS171)=0,"",(IF(MissFill!AS171/SUM(MissFill!AS$5:AS171)&gt;0.01,"",IF(MissFill!AS170/SUM(MissFill!AS$5:AS171)&gt;0.01,"",IF(MissFill!AS169/SUM(MissFill!AS$5:AS171)&gt;0.01,"",IF(MissFill!AS168/SUM(MissFill!AS$5:AS171)&gt;0.01,"",DateEnded_5Day!$A168)))))))</f>
        <v>44513</v>
      </c>
      <c r="AU168" s="13">
        <f>IF($A168&lt;='All Results'!$B$4,"",IF(SUM(MissFill!AT$5:AT171)=0,"",(IF(MissFill!AT171/SUM(MissFill!AT$5:AT171)&gt;0.01,"",IF(MissFill!AT170/SUM(MissFill!AT$5:AT171)&gt;0.01,"",IF(MissFill!AT169/SUM(MissFill!AT$5:AT171)&gt;0.01,"",IF(MissFill!AT168/SUM(MissFill!AT$5:AT171)&gt;0.01,"",DateEnded_5Day!$A168)))))))</f>
        <v>44513</v>
      </c>
      <c r="AV168" s="13">
        <f>IF($A168&lt;='All Results'!$B$4,"",IF(SUM(MissFill!AU$5:AU171)=0,"",(IF(MissFill!AU171/SUM(MissFill!AU$5:AU171)&gt;0.01,"",IF(MissFill!AU170/SUM(MissFill!AU$5:AU171)&gt;0.01,"",IF(MissFill!AU169/SUM(MissFill!AU$5:AU171)&gt;0.01,"",IF(MissFill!AU168/SUM(MissFill!AU$5:AU171)&gt;0.01,"",DateEnded_5Day!$A168)))))))</f>
        <v>44513</v>
      </c>
      <c r="AW168" s="13">
        <f>IF($A168&lt;='All Results'!$B$4,"",IF(SUM(MissFill!AV$5:AV171)=0,"",(IF(MissFill!AV171/SUM(MissFill!AV$5:AV171)&gt;0.01,"",IF(MissFill!AV170/SUM(MissFill!AV$5:AV171)&gt;0.01,"",IF(MissFill!AV169/SUM(MissFill!AV$5:AV171)&gt;0.01,"",IF(MissFill!AV168/SUM(MissFill!AV$5:AV171)&gt;0.01,"",DateEnded_5Day!$A168)))))))</f>
        <v>44513</v>
      </c>
      <c r="AX168" s="13">
        <f>IF($A168&lt;='All Results'!$B$4,"",IF(SUM(MissFill!AW$5:AW171)=0,"",(IF(MissFill!AW171/SUM(MissFill!AW$5:AW171)&gt;0.01,"",IF(MissFill!AW170/SUM(MissFill!AW$5:AW171)&gt;0.01,"",IF(MissFill!AW169/SUM(MissFill!AW$5:AW171)&gt;0.01,"",IF(MissFill!AW168/SUM(MissFill!AW$5:AW171)&gt;0.01,"",DateEnded_5Day!$A168)))))))</f>
        <v>44513</v>
      </c>
    </row>
    <row r="169" spans="1:50" x14ac:dyDescent="0.25">
      <c r="A169" s="8">
        <v>44514</v>
      </c>
      <c r="B169" s="11">
        <v>318</v>
      </c>
      <c r="C169" s="13">
        <f>IF($A169&lt;='All Results'!$B$4,"",IF(SUM(MissFill!B$5:B172)=0,"",(IF(MissFill!B172/SUM(MissFill!B$5:B172)&gt;0.01,"",IF(MissFill!B171/SUM(MissFill!B$5:B172)&gt;0.01,"",IF(MissFill!B170/SUM(MissFill!B$5:B172)&gt;0.01,"",IF(MissFill!B169/SUM(MissFill!B$5:B172)&gt;0.01,"",DateEnded_5Day!$A169)))))))</f>
        <v>44514</v>
      </c>
      <c r="D169" s="13">
        <f>IF($A169&lt;='All Results'!$B$4,"",IF(SUM(MissFill!C$5:C172)=0,"",(IF(MissFill!C172/SUM(MissFill!C$5:C172)&gt;0.01,"",IF(MissFill!C171/SUM(MissFill!C$5:C172)&gt;0.01,"",IF(MissFill!C170/SUM(MissFill!C$5:C172)&gt;0.01,"",IF(MissFill!C169/SUM(MissFill!C$5:C172)&gt;0.01,"",DateEnded_5Day!$A169)))))))</f>
        <v>44514</v>
      </c>
      <c r="E169" s="13">
        <f>IF($A169&lt;='All Results'!$B$4,"",IF(SUM(MissFill!D$5:D172)=0,"",(IF(MissFill!D172/SUM(MissFill!D$5:D172)&gt;0.01,"",IF(MissFill!D171/SUM(MissFill!D$5:D172)&gt;0.01,"",IF(MissFill!D170/SUM(MissFill!D$5:D172)&gt;0.01,"",IF(MissFill!D169/SUM(MissFill!D$5:D172)&gt;0.01,"",DateEnded_5Day!$A169)))))))</f>
        <v>44514</v>
      </c>
      <c r="F169" s="13">
        <f>IF($A169&lt;='All Results'!$B$4,"",IF(SUM(MissFill!E$5:E172)=0,"",(IF(MissFill!E172/SUM(MissFill!E$5:E172)&gt;0.01,"",IF(MissFill!E171/SUM(MissFill!E$5:E172)&gt;0.01,"",IF(MissFill!E170/SUM(MissFill!E$5:E172)&gt;0.01,"",IF(MissFill!E169/SUM(MissFill!E$5:E172)&gt;0.01,"",DateEnded_5Day!$A169)))))))</f>
        <v>44514</v>
      </c>
      <c r="G169" s="13">
        <f>IF($A169&lt;='All Results'!$B$4,"",IF(SUM(MissFill!F$5:F172)=0,"",(IF(MissFill!F172/SUM(MissFill!F$5:F172)&gt;0.01,"",IF(MissFill!F171/SUM(MissFill!F$5:F172)&gt;0.01,"",IF(MissFill!F170/SUM(MissFill!F$5:F172)&gt;0.01,"",IF(MissFill!F169/SUM(MissFill!F$5:F172)&gt;0.01,"",DateEnded_5Day!$A169)))))))</f>
        <v>44514</v>
      </c>
      <c r="H169" s="13">
        <f>IF($A169&lt;='All Results'!$B$4,"",IF(SUM(MissFill!G$5:G172)=0,"",(IF(MissFill!G172/SUM(MissFill!G$5:G172)&gt;0.01,"",IF(MissFill!G171/SUM(MissFill!G$5:G172)&gt;0.01,"",IF(MissFill!G170/SUM(MissFill!G$5:G172)&gt;0.01,"",IF(MissFill!G169/SUM(MissFill!G$5:G172)&gt;0.01,"",DateEnded_5Day!$A169)))))))</f>
        <v>44514</v>
      </c>
      <c r="I169" s="13">
        <f>IF($A169&lt;='All Results'!$B$4,"",IF(SUM(MissFill!H$5:H172)=0,"",(IF(MissFill!H172/SUM(MissFill!H$5:H172)&gt;0.01,"",IF(MissFill!H171/SUM(MissFill!H$5:H172)&gt;0.01,"",IF(MissFill!H170/SUM(MissFill!H$5:H172)&gt;0.01,"",IF(MissFill!H169/SUM(MissFill!H$5:H172)&gt;0.01,"",DateEnded_5Day!$A169)))))))</f>
        <v>44514</v>
      </c>
      <c r="J169" s="13">
        <f>IF($A169&lt;='All Results'!$B$4,"",IF(SUM(MissFill!I$5:I172)=0,"",(IF(MissFill!I172/SUM(MissFill!I$5:I172)&gt;0.01,"",IF(MissFill!I171/SUM(MissFill!I$5:I172)&gt;0.01,"",IF(MissFill!I170/SUM(MissFill!I$5:I172)&gt;0.01,"",IF(MissFill!I169/SUM(MissFill!I$5:I172)&gt;0.01,"",DateEnded_5Day!$A169)))))))</f>
        <v>44514</v>
      </c>
      <c r="K169" s="13">
        <f>IF($A169&lt;='All Results'!$B$4,"",IF(SUM(MissFill!J$5:J172)=0,"",(IF(MissFill!J172/SUM(MissFill!J$5:J172)&gt;0.01,"",IF(MissFill!J171/SUM(MissFill!J$5:J172)&gt;0.01,"",IF(MissFill!J170/SUM(MissFill!J$5:J172)&gt;0.01,"",IF(MissFill!J169/SUM(MissFill!J$5:J172)&gt;0.01,"",DateEnded_5Day!$A169)))))))</f>
        <v>44514</v>
      </c>
      <c r="L169" s="13">
        <f>IF($A169&lt;='All Results'!$B$4,"",IF(SUM(MissFill!K$5:K172)=0,"",(IF(MissFill!K172/SUM(MissFill!K$5:K172)&gt;0.01,"",IF(MissFill!K171/SUM(MissFill!K$5:K172)&gt;0.01,"",IF(MissFill!K170/SUM(MissFill!K$5:K172)&gt;0.01,"",IF(MissFill!K169/SUM(MissFill!K$5:K172)&gt;0.01,"",DateEnded_5Day!$A169)))))))</f>
        <v>44514</v>
      </c>
      <c r="M169" s="13">
        <f>IF($A169&lt;='All Results'!$B$4,"",IF(SUM(MissFill!L$5:L172)=0,"",(IF(MissFill!L172/SUM(MissFill!L$5:L172)&gt;0.01,"",IF(MissFill!L171/SUM(MissFill!L$5:L172)&gt;0.01,"",IF(MissFill!L170/SUM(MissFill!L$5:L172)&gt;0.01,"",IF(MissFill!L169/SUM(MissFill!L$5:L172)&gt;0.01,"",DateEnded_5Day!$A169)))))))</f>
        <v>44514</v>
      </c>
      <c r="N169" s="13">
        <f>IF($A169&lt;='All Results'!$B$4,"",IF(SUM(MissFill!M$5:M172)=0,"",(IF(MissFill!M172/SUM(MissFill!M$5:M172)&gt;0.01,"",IF(MissFill!M171/SUM(MissFill!M$5:M172)&gt;0.01,"",IF(MissFill!M170/SUM(MissFill!M$5:M172)&gt;0.01,"",IF(MissFill!M169/SUM(MissFill!M$5:M172)&gt;0.01,"",DateEnded_5Day!$A169)))))))</f>
        <v>44514</v>
      </c>
      <c r="O169" s="13">
        <f>IF($A169&lt;='All Results'!$B$4,"",IF(SUM(MissFill!N$5:N172)=0,"",(IF(MissFill!N172/SUM(MissFill!N$5:N172)&gt;0.01,"",IF(MissFill!N171/SUM(MissFill!N$5:N172)&gt;0.01,"",IF(MissFill!N170/SUM(MissFill!N$5:N172)&gt;0.01,"",IF(MissFill!N169/SUM(MissFill!N$5:N172)&gt;0.01,"",DateEnded_5Day!$A169)))))))</f>
        <v>44514</v>
      </c>
      <c r="P169" s="13">
        <f>IF($A169&lt;='All Results'!$B$4,"",IF(SUM(MissFill!O$5:O172)=0,"",(IF(MissFill!O172/SUM(MissFill!O$5:O172)&gt;0.01,"",IF(MissFill!O171/SUM(MissFill!O$5:O172)&gt;0.01,"",IF(MissFill!O170/SUM(MissFill!O$5:O172)&gt;0.01,"",IF(MissFill!O169/SUM(MissFill!O$5:O172)&gt;0.01,"",DateEnded_5Day!$A169)))))))</f>
        <v>44514</v>
      </c>
      <c r="Q169" s="13">
        <f>IF($A169&lt;='All Results'!$B$4,"",IF(SUM(MissFill!P$5:P172)=0,"",(IF(MissFill!P172/SUM(MissFill!P$5:P172)&gt;0.01,"",IF(MissFill!P171/SUM(MissFill!P$5:P172)&gt;0.01,"",IF(MissFill!P170/SUM(MissFill!P$5:P172)&gt;0.01,"",IF(MissFill!P169/SUM(MissFill!P$5:P172)&gt;0.01,"",DateEnded_5Day!$A169)))))))</f>
        <v>44514</v>
      </c>
      <c r="R169" s="13">
        <f>IF($A169&lt;='All Results'!$B$4,"",IF(SUM(MissFill!Q$5:Q172)=0,"",(IF(MissFill!Q172/SUM(MissFill!Q$5:Q172)&gt;0.01,"",IF(MissFill!Q171/SUM(MissFill!Q$5:Q172)&gt;0.01,"",IF(MissFill!Q170/SUM(MissFill!Q$5:Q172)&gt;0.01,"",IF(MissFill!Q169/SUM(MissFill!Q$5:Q172)&gt;0.01,"",DateEnded_5Day!$A169)))))))</f>
        <v>44514</v>
      </c>
      <c r="S169" s="13">
        <f>IF($A169&lt;='All Results'!$B$4,"",IF(SUM(MissFill!R$5:R172)=0,"",(IF(MissFill!R172/SUM(MissFill!R$5:R172)&gt;0.01,"",IF(MissFill!R171/SUM(MissFill!R$5:R172)&gt;0.01,"",IF(MissFill!R170/SUM(MissFill!R$5:R172)&gt;0.01,"",IF(MissFill!R169/SUM(MissFill!R$5:R172)&gt;0.01,"",DateEnded_5Day!$A169)))))))</f>
        <v>44514</v>
      </c>
      <c r="T169" s="13">
        <f>IF($A169&lt;='All Results'!$B$4,"",IF(SUM(MissFill!S$5:S172)=0,"",(IF(MissFill!S172/SUM(MissFill!S$5:S172)&gt;0.01,"",IF(MissFill!S171/SUM(MissFill!S$5:S172)&gt;0.01,"",IF(MissFill!S170/SUM(MissFill!S$5:S172)&gt;0.01,"",IF(MissFill!S169/SUM(MissFill!S$5:S172)&gt;0.01,"",DateEnded_5Day!$A169)))))))</f>
        <v>44514</v>
      </c>
      <c r="U169" s="13">
        <f>IF($A169&lt;='All Results'!$B$4,"",IF(SUM(MissFill!T$5:T172)=0,"",(IF(MissFill!T172/SUM(MissFill!T$5:T172)&gt;0.01,"",IF(MissFill!T171/SUM(MissFill!T$5:T172)&gt;0.01,"",IF(MissFill!T170/SUM(MissFill!T$5:T172)&gt;0.01,"",IF(MissFill!T169/SUM(MissFill!T$5:T172)&gt;0.01,"",DateEnded_5Day!$A169)))))))</f>
        <v>44514</v>
      </c>
      <c r="V169" s="13">
        <f>IF($A169&lt;='All Results'!$B$4,"",IF(SUM(MissFill!U$5:U172)=0,"",(IF(MissFill!U172/SUM(MissFill!U$5:U172)&gt;0.01,"",IF(MissFill!U171/SUM(MissFill!U$5:U172)&gt;0.01,"",IF(MissFill!U170/SUM(MissFill!U$5:U172)&gt;0.01,"",IF(MissFill!U169/SUM(MissFill!U$5:U172)&gt;0.01,"",DateEnded_5Day!$A169)))))))</f>
        <v>44514</v>
      </c>
      <c r="W169" s="13">
        <f>IF($A169&lt;='All Results'!$B$4,"",IF(SUM(MissFill!V$5:V172)=0,"",(IF(MissFill!V172/SUM(MissFill!V$5:V172)&gt;0.01,"",IF(MissFill!V171/SUM(MissFill!V$5:V172)&gt;0.01,"",IF(MissFill!V170/SUM(MissFill!V$5:V172)&gt;0.01,"",IF(MissFill!V169/SUM(MissFill!V$5:V172)&gt;0.01,"",DateEnded_5Day!$A169)))))))</f>
        <v>44514</v>
      </c>
      <c r="X169" s="13">
        <f>IF($A169&lt;='All Results'!$B$4,"",IF(SUM(MissFill!W$5:W172)=0,"",(IF(MissFill!W172/SUM(MissFill!W$5:W172)&gt;0.01,"",IF(MissFill!W171/SUM(MissFill!W$5:W172)&gt;0.01,"",IF(MissFill!W170/SUM(MissFill!W$5:W172)&gt;0.01,"",IF(MissFill!W169/SUM(MissFill!W$5:W172)&gt;0.01,"",DateEnded_5Day!$A169)))))))</f>
        <v>44514</v>
      </c>
      <c r="Y169" s="13">
        <f>IF($A169&lt;='All Results'!$B$4,"",IF(SUM(MissFill!X$5:X172)=0,"",(IF(MissFill!X172/SUM(MissFill!X$5:X172)&gt;0.01,"",IF(MissFill!X171/SUM(MissFill!X$5:X172)&gt;0.01,"",IF(MissFill!X170/SUM(MissFill!X$5:X172)&gt;0.01,"",IF(MissFill!X169/SUM(MissFill!X$5:X172)&gt;0.01,"",DateEnded_5Day!$A169)))))))</f>
        <v>44514</v>
      </c>
      <c r="Z169" s="13">
        <f>IF($A169&lt;='All Results'!$B$4,"",IF(SUM(MissFill!Y$5:Y172)=0,"",(IF(MissFill!Y172/SUM(MissFill!Y$5:Y172)&gt;0.01,"",IF(MissFill!Y171/SUM(MissFill!Y$5:Y172)&gt;0.01,"",IF(MissFill!Y170/SUM(MissFill!Y$5:Y172)&gt;0.01,"",IF(MissFill!Y169/SUM(MissFill!Y$5:Y172)&gt;0.01,"",DateEnded_5Day!$A169)))))))</f>
        <v>44514</v>
      </c>
      <c r="AA169" s="13">
        <f>IF($A169&lt;='All Results'!$B$4,"",IF(SUM(MissFill!Z$5:Z172)=0,"",(IF(MissFill!Z172/SUM(MissFill!Z$5:Z172)&gt;0.01,"",IF(MissFill!Z171/SUM(MissFill!Z$5:Z172)&gt;0.01,"",IF(MissFill!Z170/SUM(MissFill!Z$5:Z172)&gt;0.01,"",IF(MissFill!Z169/SUM(MissFill!Z$5:Z172)&gt;0.01,"",DateEnded_5Day!$A169)))))))</f>
        <v>44514</v>
      </c>
      <c r="AB169" s="13">
        <f>IF($A169&lt;='All Results'!$B$4,"",IF(SUM(MissFill!AA$5:AA172)=0,"",(IF(MissFill!AA172/SUM(MissFill!AA$5:AA172)&gt;0.01,"",IF(MissFill!AA171/SUM(MissFill!AA$5:AA172)&gt;0.01,"",IF(MissFill!AA170/SUM(MissFill!AA$5:AA172)&gt;0.01,"",IF(MissFill!AA169/SUM(MissFill!AA$5:AA172)&gt;0.01,"",DateEnded_5Day!$A169)))))))</f>
        <v>44514</v>
      </c>
      <c r="AC169" s="13">
        <f>IF($A169&lt;='All Results'!$B$4,"",IF(SUM(MissFill!AB$5:AB172)=0,"",(IF(MissFill!AB172/SUM(MissFill!AB$5:AB172)&gt;0.01,"",IF(MissFill!AB171/SUM(MissFill!AB$5:AB172)&gt;0.01,"",IF(MissFill!AB170/SUM(MissFill!AB$5:AB172)&gt;0.01,"",IF(MissFill!AB169/SUM(MissFill!AB$5:AB172)&gt;0.01,"",DateEnded_5Day!$A169)))))))</f>
        <v>44514</v>
      </c>
      <c r="AD169" s="13">
        <f>IF($A169&lt;='All Results'!$B$4,"",IF(SUM(MissFill!AC$5:AC172)=0,"",(IF(MissFill!AC172/SUM(MissFill!AC$5:AC172)&gt;0.01,"",IF(MissFill!AC171/SUM(MissFill!AC$5:AC172)&gt;0.01,"",IF(MissFill!AC170/SUM(MissFill!AC$5:AC172)&gt;0.01,"",IF(MissFill!AC169/SUM(MissFill!AC$5:AC172)&gt;0.01,"",DateEnded_5Day!$A169)))))))</f>
        <v>44514</v>
      </c>
      <c r="AE169" s="13">
        <f>IF($A169&lt;='All Results'!$B$4,"",IF(SUM(MissFill!AD$5:AD172)=0,"",(IF(MissFill!AD172/SUM(MissFill!AD$5:AD172)&gt;0.01,"",IF(MissFill!AD171/SUM(MissFill!AD$5:AD172)&gt;0.01,"",IF(MissFill!AD170/SUM(MissFill!AD$5:AD172)&gt;0.01,"",IF(MissFill!AD169/SUM(MissFill!AD$5:AD172)&gt;0.01,"",DateEnded_5Day!$A169)))))))</f>
        <v>44514</v>
      </c>
      <c r="AF169" s="13">
        <f>IF($A169&lt;='All Results'!$B$4,"",IF(SUM(MissFill!AE$5:AE172)=0,"",(IF(MissFill!AE172/SUM(MissFill!AE$5:AE172)&gt;0.01,"",IF(MissFill!AE171/SUM(MissFill!AE$5:AE172)&gt;0.01,"",IF(MissFill!AE170/SUM(MissFill!AE$5:AE172)&gt;0.01,"",IF(MissFill!AE169/SUM(MissFill!AE$5:AE172)&gt;0.01,"",DateEnded_5Day!$A169)))))))</f>
        <v>44514</v>
      </c>
      <c r="AG169" s="13">
        <f>IF($A169&lt;='All Results'!$B$4,"",IF(SUM(MissFill!AF$5:AF172)=0,"",(IF(MissFill!AF172/SUM(MissFill!AF$5:AF172)&gt;0.01,"",IF(MissFill!AF171/SUM(MissFill!AF$5:AF172)&gt;0.01,"",IF(MissFill!AF170/SUM(MissFill!AF$5:AF172)&gt;0.01,"",IF(MissFill!AF169/SUM(MissFill!AF$5:AF172)&gt;0.01,"",DateEnded_5Day!$A169)))))))</f>
        <v>44514</v>
      </c>
      <c r="AH169" s="13">
        <f>IF($A169&lt;='All Results'!$B$4,"",IF(SUM(MissFill!AG$5:AG172)=0,"",(IF(MissFill!AG172/SUM(MissFill!AG$5:AG172)&gt;0.01,"",IF(MissFill!AG171/SUM(MissFill!AG$5:AG172)&gt;0.01,"",IF(MissFill!AG170/SUM(MissFill!AG$5:AG172)&gt;0.01,"",IF(MissFill!AG169/SUM(MissFill!AG$5:AG172)&gt;0.01,"",DateEnded_5Day!$A169)))))))</f>
        <v>44514</v>
      </c>
      <c r="AI169" s="13">
        <f>IF($A169&lt;='All Results'!$B$4,"",IF(SUM(MissFill!AH$5:AH172)=0,"",(IF(MissFill!AH172/SUM(MissFill!AH$5:AH172)&gt;0.01,"",IF(MissFill!AH171/SUM(MissFill!AH$5:AH172)&gt;0.01,"",IF(MissFill!AH170/SUM(MissFill!AH$5:AH172)&gt;0.01,"",IF(MissFill!AH169/SUM(MissFill!AH$5:AH172)&gt;0.01,"",DateEnded_5Day!$A169)))))))</f>
        <v>44514</v>
      </c>
      <c r="AJ169" s="13">
        <f>IF($A169&lt;='All Results'!$B$4,"",IF(SUM(MissFill!AI$5:AI172)=0,"",(IF(MissFill!AI172/SUM(MissFill!AI$5:AI172)&gt;0.01,"",IF(MissFill!AI171/SUM(MissFill!AI$5:AI172)&gt;0.01,"",IF(MissFill!AI170/SUM(MissFill!AI$5:AI172)&gt;0.01,"",IF(MissFill!AI169/SUM(MissFill!AI$5:AI172)&gt;0.01,"",DateEnded_5Day!$A169)))))))</f>
        <v>44514</v>
      </c>
      <c r="AK169" s="13">
        <f>IF($A169&lt;='All Results'!$B$4,"",IF(SUM(MissFill!AJ$5:AJ172)=0,"",(IF(MissFill!AJ172/SUM(MissFill!AJ$5:AJ172)&gt;0.01,"",IF(MissFill!AJ171/SUM(MissFill!AJ$5:AJ172)&gt;0.01,"",IF(MissFill!AJ170/SUM(MissFill!AJ$5:AJ172)&gt;0.01,"",IF(MissFill!AJ169/SUM(MissFill!AJ$5:AJ172)&gt;0.01,"",DateEnded_5Day!$A169)))))))</f>
        <v>44514</v>
      </c>
      <c r="AL169" s="13">
        <f>IF($A169&lt;='All Results'!$B$4,"",IF(SUM(MissFill!AK$5:AK172)=0,"",(IF(MissFill!AK172/SUM(MissFill!AK$5:AK172)&gt;0.01,"",IF(MissFill!AK171/SUM(MissFill!AK$5:AK172)&gt;0.01,"",IF(MissFill!AK170/SUM(MissFill!AK$5:AK172)&gt;0.01,"",IF(MissFill!AK169/SUM(MissFill!AK$5:AK172)&gt;0.01,"",DateEnded_5Day!$A169)))))))</f>
        <v>44514</v>
      </c>
      <c r="AM169" s="13">
        <f>IF($A169&lt;='All Results'!$B$4,"",IF(SUM(MissFill!AL$5:AL172)=0,"",(IF(MissFill!AL172/SUM(MissFill!AL$5:AL172)&gt;0.01,"",IF(MissFill!AL171/SUM(MissFill!AL$5:AL172)&gt;0.01,"",IF(MissFill!AL170/SUM(MissFill!AL$5:AL172)&gt;0.01,"",IF(MissFill!AL169/SUM(MissFill!AL$5:AL172)&gt;0.01,"",DateEnded_5Day!$A169)))))))</f>
        <v>44514</v>
      </c>
      <c r="AN169" s="13">
        <f>IF($A169&lt;='All Results'!$B$4,"",IF(SUM(MissFill!AM$5:AM172)=0,"",(IF(MissFill!AM172/SUM(MissFill!AM$5:AM172)&gt;0.01,"",IF(MissFill!AM171/SUM(MissFill!AM$5:AM172)&gt;0.01,"",IF(MissFill!AM170/SUM(MissFill!AM$5:AM172)&gt;0.01,"",IF(MissFill!AM169/SUM(MissFill!AM$5:AM172)&gt;0.01,"",DateEnded_5Day!$A169)))))))</f>
        <v>44514</v>
      </c>
      <c r="AO169" s="13">
        <f>IF($A169&lt;='All Results'!$B$4,"",IF(SUM(MissFill!AN$5:AN172)=0,"",(IF(MissFill!AN172/SUM(MissFill!AN$5:AN172)&gt;0.01,"",IF(MissFill!AN171/SUM(MissFill!AN$5:AN172)&gt;0.01,"",IF(MissFill!AN170/SUM(MissFill!AN$5:AN172)&gt;0.01,"",IF(MissFill!AN169/SUM(MissFill!AN$5:AN172)&gt;0.01,"",DateEnded_5Day!$A169)))))))</f>
        <v>44514</v>
      </c>
      <c r="AP169" s="13">
        <f>IF($A169&lt;='All Results'!$B$4,"",IF(SUM(MissFill!AO$5:AO172)=0,"",(IF(MissFill!AO172/SUM(MissFill!AO$5:AO172)&gt;0.01,"",IF(MissFill!AO171/SUM(MissFill!AO$5:AO172)&gt;0.01,"",IF(MissFill!AO170/SUM(MissFill!AO$5:AO172)&gt;0.01,"",IF(MissFill!AO169/SUM(MissFill!AO$5:AO172)&gt;0.01,"",DateEnded_5Day!$A169)))))))</f>
        <v>44514</v>
      </c>
      <c r="AQ169" s="13">
        <f>IF($A169&lt;='All Results'!$B$4,"",IF(SUM(MissFill!AP$5:AP172)=0,"",(IF(MissFill!AP172/SUM(MissFill!AP$5:AP172)&gt;0.01,"",IF(MissFill!AP171/SUM(MissFill!AP$5:AP172)&gt;0.01,"",IF(MissFill!AP170/SUM(MissFill!AP$5:AP172)&gt;0.01,"",IF(MissFill!AP169/SUM(MissFill!AP$5:AP172)&gt;0.01,"",DateEnded_5Day!$A169)))))))</f>
        <v>44514</v>
      </c>
      <c r="AR169" s="13">
        <f>IF($A169&lt;='All Results'!$B$4,"",IF(SUM(MissFill!AQ$5:AQ172)=0,"",(IF(MissFill!AQ172/SUM(MissFill!AQ$5:AQ172)&gt;0.01,"",IF(MissFill!AQ171/SUM(MissFill!AQ$5:AQ172)&gt;0.01,"",IF(MissFill!AQ170/SUM(MissFill!AQ$5:AQ172)&gt;0.01,"",IF(MissFill!AQ169/SUM(MissFill!AQ$5:AQ172)&gt;0.01,"",DateEnded_5Day!$A169)))))))</f>
        <v>44514</v>
      </c>
      <c r="AS169" s="13">
        <f>IF($A169&lt;='All Results'!$B$4,"",IF(SUM(MissFill!AR$5:AR172)=0,"",(IF(MissFill!AR172/SUM(MissFill!AR$5:AR172)&gt;0.01,"",IF(MissFill!AR171/SUM(MissFill!AR$5:AR172)&gt;0.01,"",IF(MissFill!AR170/SUM(MissFill!AR$5:AR172)&gt;0.01,"",IF(MissFill!AR169/SUM(MissFill!AR$5:AR172)&gt;0.01,"",DateEnded_5Day!$A169)))))))</f>
        <v>44514</v>
      </c>
      <c r="AT169" s="13">
        <f>IF($A169&lt;='All Results'!$B$4,"",IF(SUM(MissFill!AS$5:AS172)=0,"",(IF(MissFill!AS172/SUM(MissFill!AS$5:AS172)&gt;0.01,"",IF(MissFill!AS171/SUM(MissFill!AS$5:AS172)&gt;0.01,"",IF(MissFill!AS170/SUM(MissFill!AS$5:AS172)&gt;0.01,"",IF(MissFill!AS169/SUM(MissFill!AS$5:AS172)&gt;0.01,"",DateEnded_5Day!$A169)))))))</f>
        <v>44514</v>
      </c>
      <c r="AU169" s="13">
        <f>IF($A169&lt;='All Results'!$B$4,"",IF(SUM(MissFill!AT$5:AT172)=0,"",(IF(MissFill!AT172/SUM(MissFill!AT$5:AT172)&gt;0.01,"",IF(MissFill!AT171/SUM(MissFill!AT$5:AT172)&gt;0.01,"",IF(MissFill!AT170/SUM(MissFill!AT$5:AT172)&gt;0.01,"",IF(MissFill!AT169/SUM(MissFill!AT$5:AT172)&gt;0.01,"",DateEnded_5Day!$A169)))))))</f>
        <v>44514</v>
      </c>
      <c r="AV169" s="13">
        <f>IF($A169&lt;='All Results'!$B$4,"",IF(SUM(MissFill!AU$5:AU172)=0,"",(IF(MissFill!AU172/SUM(MissFill!AU$5:AU172)&gt;0.01,"",IF(MissFill!AU171/SUM(MissFill!AU$5:AU172)&gt;0.01,"",IF(MissFill!AU170/SUM(MissFill!AU$5:AU172)&gt;0.01,"",IF(MissFill!AU169/SUM(MissFill!AU$5:AU172)&gt;0.01,"",DateEnded_5Day!$A169)))))))</f>
        <v>44514</v>
      </c>
      <c r="AW169" s="13">
        <f>IF($A169&lt;='All Results'!$B$4,"",IF(SUM(MissFill!AV$5:AV172)=0,"",(IF(MissFill!AV172/SUM(MissFill!AV$5:AV172)&gt;0.01,"",IF(MissFill!AV171/SUM(MissFill!AV$5:AV172)&gt;0.01,"",IF(MissFill!AV170/SUM(MissFill!AV$5:AV172)&gt;0.01,"",IF(MissFill!AV169/SUM(MissFill!AV$5:AV172)&gt;0.01,"",DateEnded_5Day!$A169)))))))</f>
        <v>44514</v>
      </c>
      <c r="AX169" s="13">
        <f>IF($A169&lt;='All Results'!$B$4,"",IF(SUM(MissFill!AW$5:AW172)=0,"",(IF(MissFill!AW172/SUM(MissFill!AW$5:AW172)&gt;0.01,"",IF(MissFill!AW171/SUM(MissFill!AW$5:AW172)&gt;0.01,"",IF(MissFill!AW170/SUM(MissFill!AW$5:AW172)&gt;0.01,"",IF(MissFill!AW169/SUM(MissFill!AW$5:AW172)&gt;0.01,"",DateEnded_5Day!$A169)))))))</f>
        <v>44514</v>
      </c>
    </row>
    <row r="170" spans="1:50" x14ac:dyDescent="0.25">
      <c r="A170" s="8">
        <v>44515</v>
      </c>
      <c r="B170" s="11">
        <v>319</v>
      </c>
      <c r="C170" s="13">
        <f>IF($A170&lt;='All Results'!$B$4,"",IF(SUM(MissFill!B$5:B173)=0,"",(IF(MissFill!B173/SUM(MissFill!B$5:B173)&gt;0.01,"",IF(MissFill!B172/SUM(MissFill!B$5:B173)&gt;0.01,"",IF(MissFill!B171/SUM(MissFill!B$5:B173)&gt;0.01,"",IF(MissFill!B170/SUM(MissFill!B$5:B173)&gt;0.01,"",DateEnded_5Day!$A170)))))))</f>
        <v>44515</v>
      </c>
      <c r="D170" s="13">
        <f>IF($A170&lt;='All Results'!$B$4,"",IF(SUM(MissFill!C$5:C173)=0,"",(IF(MissFill!C173/SUM(MissFill!C$5:C173)&gt;0.01,"",IF(MissFill!C172/SUM(MissFill!C$5:C173)&gt;0.01,"",IF(MissFill!C171/SUM(MissFill!C$5:C173)&gt;0.01,"",IF(MissFill!C170/SUM(MissFill!C$5:C173)&gt;0.01,"",DateEnded_5Day!$A170)))))))</f>
        <v>44515</v>
      </c>
      <c r="E170" s="13">
        <f>IF($A170&lt;='All Results'!$B$4,"",IF(SUM(MissFill!D$5:D173)=0,"",(IF(MissFill!D173/SUM(MissFill!D$5:D173)&gt;0.01,"",IF(MissFill!D172/SUM(MissFill!D$5:D173)&gt;0.01,"",IF(MissFill!D171/SUM(MissFill!D$5:D173)&gt;0.01,"",IF(MissFill!D170/SUM(MissFill!D$5:D173)&gt;0.01,"",DateEnded_5Day!$A170)))))))</f>
        <v>44515</v>
      </c>
      <c r="F170" s="13">
        <f>IF($A170&lt;='All Results'!$B$4,"",IF(SUM(MissFill!E$5:E173)=0,"",(IF(MissFill!E173/SUM(MissFill!E$5:E173)&gt;0.01,"",IF(MissFill!E172/SUM(MissFill!E$5:E173)&gt;0.01,"",IF(MissFill!E171/SUM(MissFill!E$5:E173)&gt;0.01,"",IF(MissFill!E170/SUM(MissFill!E$5:E173)&gt;0.01,"",DateEnded_5Day!$A170)))))))</f>
        <v>44515</v>
      </c>
      <c r="G170" s="13">
        <f>IF($A170&lt;='All Results'!$B$4,"",IF(SUM(MissFill!F$5:F173)=0,"",(IF(MissFill!F173/SUM(MissFill!F$5:F173)&gt;0.01,"",IF(MissFill!F172/SUM(MissFill!F$5:F173)&gt;0.01,"",IF(MissFill!F171/SUM(MissFill!F$5:F173)&gt;0.01,"",IF(MissFill!F170/SUM(MissFill!F$5:F173)&gt;0.01,"",DateEnded_5Day!$A170)))))))</f>
        <v>44515</v>
      </c>
      <c r="H170" s="13">
        <f>IF($A170&lt;='All Results'!$B$4,"",IF(SUM(MissFill!G$5:G173)=0,"",(IF(MissFill!G173/SUM(MissFill!G$5:G173)&gt;0.01,"",IF(MissFill!G172/SUM(MissFill!G$5:G173)&gt;0.01,"",IF(MissFill!G171/SUM(MissFill!G$5:G173)&gt;0.01,"",IF(MissFill!G170/SUM(MissFill!G$5:G173)&gt;0.01,"",DateEnded_5Day!$A170)))))))</f>
        <v>44515</v>
      </c>
      <c r="I170" s="13">
        <f>IF($A170&lt;='All Results'!$B$4,"",IF(SUM(MissFill!H$5:H173)=0,"",(IF(MissFill!H173/SUM(MissFill!H$5:H173)&gt;0.01,"",IF(MissFill!H172/SUM(MissFill!H$5:H173)&gt;0.01,"",IF(MissFill!H171/SUM(MissFill!H$5:H173)&gt;0.01,"",IF(MissFill!H170/SUM(MissFill!H$5:H173)&gt;0.01,"",DateEnded_5Day!$A170)))))))</f>
        <v>44515</v>
      </c>
      <c r="J170" s="13">
        <f>IF($A170&lt;='All Results'!$B$4,"",IF(SUM(MissFill!I$5:I173)=0,"",(IF(MissFill!I173/SUM(MissFill!I$5:I173)&gt;0.01,"",IF(MissFill!I172/SUM(MissFill!I$5:I173)&gt;0.01,"",IF(MissFill!I171/SUM(MissFill!I$5:I173)&gt;0.01,"",IF(MissFill!I170/SUM(MissFill!I$5:I173)&gt;0.01,"",DateEnded_5Day!$A170)))))))</f>
        <v>44515</v>
      </c>
      <c r="K170" s="13">
        <f>IF($A170&lt;='All Results'!$B$4,"",IF(SUM(MissFill!J$5:J173)=0,"",(IF(MissFill!J173/SUM(MissFill!J$5:J173)&gt;0.01,"",IF(MissFill!J172/SUM(MissFill!J$5:J173)&gt;0.01,"",IF(MissFill!J171/SUM(MissFill!J$5:J173)&gt;0.01,"",IF(MissFill!J170/SUM(MissFill!J$5:J173)&gt;0.01,"",DateEnded_5Day!$A170)))))))</f>
        <v>44515</v>
      </c>
      <c r="L170" s="13">
        <f>IF($A170&lt;='All Results'!$B$4,"",IF(SUM(MissFill!K$5:K173)=0,"",(IF(MissFill!K173/SUM(MissFill!K$5:K173)&gt;0.01,"",IF(MissFill!K172/SUM(MissFill!K$5:K173)&gt;0.01,"",IF(MissFill!K171/SUM(MissFill!K$5:K173)&gt;0.01,"",IF(MissFill!K170/SUM(MissFill!K$5:K173)&gt;0.01,"",DateEnded_5Day!$A170)))))))</f>
        <v>44515</v>
      </c>
      <c r="M170" s="13">
        <f>IF($A170&lt;='All Results'!$B$4,"",IF(SUM(MissFill!L$5:L173)=0,"",(IF(MissFill!L173/SUM(MissFill!L$5:L173)&gt;0.01,"",IF(MissFill!L172/SUM(MissFill!L$5:L173)&gt;0.01,"",IF(MissFill!L171/SUM(MissFill!L$5:L173)&gt;0.01,"",IF(MissFill!L170/SUM(MissFill!L$5:L173)&gt;0.01,"",DateEnded_5Day!$A170)))))))</f>
        <v>44515</v>
      </c>
      <c r="N170" s="13">
        <f>IF($A170&lt;='All Results'!$B$4,"",IF(SUM(MissFill!M$5:M173)=0,"",(IF(MissFill!M173/SUM(MissFill!M$5:M173)&gt;0.01,"",IF(MissFill!M172/SUM(MissFill!M$5:M173)&gt;0.01,"",IF(MissFill!M171/SUM(MissFill!M$5:M173)&gt;0.01,"",IF(MissFill!M170/SUM(MissFill!M$5:M173)&gt;0.01,"",DateEnded_5Day!$A170)))))))</f>
        <v>44515</v>
      </c>
      <c r="O170" s="13">
        <f>IF($A170&lt;='All Results'!$B$4,"",IF(SUM(MissFill!N$5:N173)=0,"",(IF(MissFill!N173/SUM(MissFill!N$5:N173)&gt;0.01,"",IF(MissFill!N172/SUM(MissFill!N$5:N173)&gt;0.01,"",IF(MissFill!N171/SUM(MissFill!N$5:N173)&gt;0.01,"",IF(MissFill!N170/SUM(MissFill!N$5:N173)&gt;0.01,"",DateEnded_5Day!$A170)))))))</f>
        <v>44515</v>
      </c>
      <c r="P170" s="13">
        <f>IF($A170&lt;='All Results'!$B$4,"",IF(SUM(MissFill!O$5:O173)=0,"",(IF(MissFill!O173/SUM(MissFill!O$5:O173)&gt;0.01,"",IF(MissFill!O172/SUM(MissFill!O$5:O173)&gt;0.01,"",IF(MissFill!O171/SUM(MissFill!O$5:O173)&gt;0.01,"",IF(MissFill!O170/SUM(MissFill!O$5:O173)&gt;0.01,"",DateEnded_5Day!$A170)))))))</f>
        <v>44515</v>
      </c>
      <c r="Q170" s="13">
        <f>IF($A170&lt;='All Results'!$B$4,"",IF(SUM(MissFill!P$5:P173)=0,"",(IF(MissFill!P173/SUM(MissFill!P$5:P173)&gt;0.01,"",IF(MissFill!P172/SUM(MissFill!P$5:P173)&gt;0.01,"",IF(MissFill!P171/SUM(MissFill!P$5:P173)&gt;0.01,"",IF(MissFill!P170/SUM(MissFill!P$5:P173)&gt;0.01,"",DateEnded_5Day!$A170)))))))</f>
        <v>44515</v>
      </c>
      <c r="R170" s="13">
        <f>IF($A170&lt;='All Results'!$B$4,"",IF(SUM(MissFill!Q$5:Q173)=0,"",(IF(MissFill!Q173/SUM(MissFill!Q$5:Q173)&gt;0.01,"",IF(MissFill!Q172/SUM(MissFill!Q$5:Q173)&gt;0.01,"",IF(MissFill!Q171/SUM(MissFill!Q$5:Q173)&gt;0.01,"",IF(MissFill!Q170/SUM(MissFill!Q$5:Q173)&gt;0.01,"",DateEnded_5Day!$A170)))))))</f>
        <v>44515</v>
      </c>
      <c r="S170" s="13">
        <f>IF($A170&lt;='All Results'!$B$4,"",IF(SUM(MissFill!R$5:R173)=0,"",(IF(MissFill!R173/SUM(MissFill!R$5:R173)&gt;0.01,"",IF(MissFill!R172/SUM(MissFill!R$5:R173)&gt;0.01,"",IF(MissFill!R171/SUM(MissFill!R$5:R173)&gt;0.01,"",IF(MissFill!R170/SUM(MissFill!R$5:R173)&gt;0.01,"",DateEnded_5Day!$A170)))))))</f>
        <v>44515</v>
      </c>
      <c r="T170" s="13">
        <f>IF($A170&lt;='All Results'!$B$4,"",IF(SUM(MissFill!S$5:S173)=0,"",(IF(MissFill!S173/SUM(MissFill!S$5:S173)&gt;0.01,"",IF(MissFill!S172/SUM(MissFill!S$5:S173)&gt;0.01,"",IF(MissFill!S171/SUM(MissFill!S$5:S173)&gt;0.01,"",IF(MissFill!S170/SUM(MissFill!S$5:S173)&gt;0.01,"",DateEnded_5Day!$A170)))))))</f>
        <v>44515</v>
      </c>
      <c r="U170" s="13">
        <f>IF($A170&lt;='All Results'!$B$4,"",IF(SUM(MissFill!T$5:T173)=0,"",(IF(MissFill!T173/SUM(MissFill!T$5:T173)&gt;0.01,"",IF(MissFill!T172/SUM(MissFill!T$5:T173)&gt;0.01,"",IF(MissFill!T171/SUM(MissFill!T$5:T173)&gt;0.01,"",IF(MissFill!T170/SUM(MissFill!T$5:T173)&gt;0.01,"",DateEnded_5Day!$A170)))))))</f>
        <v>44515</v>
      </c>
      <c r="V170" s="13">
        <f>IF($A170&lt;='All Results'!$B$4,"",IF(SUM(MissFill!U$5:U173)=0,"",(IF(MissFill!U173/SUM(MissFill!U$5:U173)&gt;0.01,"",IF(MissFill!U172/SUM(MissFill!U$5:U173)&gt;0.01,"",IF(MissFill!U171/SUM(MissFill!U$5:U173)&gt;0.01,"",IF(MissFill!U170/SUM(MissFill!U$5:U173)&gt;0.01,"",DateEnded_5Day!$A170)))))))</f>
        <v>44515</v>
      </c>
      <c r="W170" s="13">
        <f>IF($A170&lt;='All Results'!$B$4,"",IF(SUM(MissFill!V$5:V173)=0,"",(IF(MissFill!V173/SUM(MissFill!V$5:V173)&gt;0.01,"",IF(MissFill!V172/SUM(MissFill!V$5:V173)&gt;0.01,"",IF(MissFill!V171/SUM(MissFill!V$5:V173)&gt;0.01,"",IF(MissFill!V170/SUM(MissFill!V$5:V173)&gt;0.01,"",DateEnded_5Day!$A170)))))))</f>
        <v>44515</v>
      </c>
      <c r="X170" s="13">
        <f>IF($A170&lt;='All Results'!$B$4,"",IF(SUM(MissFill!W$5:W173)=0,"",(IF(MissFill!W173/SUM(MissFill!W$5:W173)&gt;0.01,"",IF(MissFill!W172/SUM(MissFill!W$5:W173)&gt;0.01,"",IF(MissFill!W171/SUM(MissFill!W$5:W173)&gt;0.01,"",IF(MissFill!W170/SUM(MissFill!W$5:W173)&gt;0.01,"",DateEnded_5Day!$A170)))))))</f>
        <v>44515</v>
      </c>
      <c r="Y170" s="13">
        <f>IF($A170&lt;='All Results'!$B$4,"",IF(SUM(MissFill!X$5:X173)=0,"",(IF(MissFill!X173/SUM(MissFill!X$5:X173)&gt;0.01,"",IF(MissFill!X172/SUM(MissFill!X$5:X173)&gt;0.01,"",IF(MissFill!X171/SUM(MissFill!X$5:X173)&gt;0.01,"",IF(MissFill!X170/SUM(MissFill!X$5:X173)&gt;0.01,"",DateEnded_5Day!$A170)))))))</f>
        <v>44515</v>
      </c>
      <c r="Z170" s="13">
        <f>IF($A170&lt;='All Results'!$B$4,"",IF(SUM(MissFill!Y$5:Y173)=0,"",(IF(MissFill!Y173/SUM(MissFill!Y$5:Y173)&gt;0.01,"",IF(MissFill!Y172/SUM(MissFill!Y$5:Y173)&gt;0.01,"",IF(MissFill!Y171/SUM(MissFill!Y$5:Y173)&gt;0.01,"",IF(MissFill!Y170/SUM(MissFill!Y$5:Y173)&gt;0.01,"",DateEnded_5Day!$A170)))))))</f>
        <v>44515</v>
      </c>
      <c r="AA170" s="13">
        <f>IF($A170&lt;='All Results'!$B$4,"",IF(SUM(MissFill!Z$5:Z173)=0,"",(IF(MissFill!Z173/SUM(MissFill!Z$5:Z173)&gt;0.01,"",IF(MissFill!Z172/SUM(MissFill!Z$5:Z173)&gt;0.01,"",IF(MissFill!Z171/SUM(MissFill!Z$5:Z173)&gt;0.01,"",IF(MissFill!Z170/SUM(MissFill!Z$5:Z173)&gt;0.01,"",DateEnded_5Day!$A170)))))))</f>
        <v>44515</v>
      </c>
      <c r="AB170" s="13">
        <f>IF($A170&lt;='All Results'!$B$4,"",IF(SUM(MissFill!AA$5:AA173)=0,"",(IF(MissFill!AA173/SUM(MissFill!AA$5:AA173)&gt;0.01,"",IF(MissFill!AA172/SUM(MissFill!AA$5:AA173)&gt;0.01,"",IF(MissFill!AA171/SUM(MissFill!AA$5:AA173)&gt;0.01,"",IF(MissFill!AA170/SUM(MissFill!AA$5:AA173)&gt;0.01,"",DateEnded_5Day!$A170)))))))</f>
        <v>44515</v>
      </c>
      <c r="AC170" s="13">
        <f>IF($A170&lt;='All Results'!$B$4,"",IF(SUM(MissFill!AB$5:AB173)=0,"",(IF(MissFill!AB173/SUM(MissFill!AB$5:AB173)&gt;0.01,"",IF(MissFill!AB172/SUM(MissFill!AB$5:AB173)&gt;0.01,"",IF(MissFill!AB171/SUM(MissFill!AB$5:AB173)&gt;0.01,"",IF(MissFill!AB170/SUM(MissFill!AB$5:AB173)&gt;0.01,"",DateEnded_5Day!$A170)))))))</f>
        <v>44515</v>
      </c>
      <c r="AD170" s="13">
        <f>IF($A170&lt;='All Results'!$B$4,"",IF(SUM(MissFill!AC$5:AC173)=0,"",(IF(MissFill!AC173/SUM(MissFill!AC$5:AC173)&gt;0.01,"",IF(MissFill!AC172/SUM(MissFill!AC$5:AC173)&gt;0.01,"",IF(MissFill!AC171/SUM(MissFill!AC$5:AC173)&gt;0.01,"",IF(MissFill!AC170/SUM(MissFill!AC$5:AC173)&gt;0.01,"",DateEnded_5Day!$A170)))))))</f>
        <v>44515</v>
      </c>
      <c r="AE170" s="13">
        <f>IF($A170&lt;='All Results'!$B$4,"",IF(SUM(MissFill!AD$5:AD173)=0,"",(IF(MissFill!AD173/SUM(MissFill!AD$5:AD173)&gt;0.01,"",IF(MissFill!AD172/SUM(MissFill!AD$5:AD173)&gt;0.01,"",IF(MissFill!AD171/SUM(MissFill!AD$5:AD173)&gt;0.01,"",IF(MissFill!AD170/SUM(MissFill!AD$5:AD173)&gt;0.01,"",DateEnded_5Day!$A170)))))))</f>
        <v>44515</v>
      </c>
      <c r="AF170" s="13">
        <f>IF($A170&lt;='All Results'!$B$4,"",IF(SUM(MissFill!AE$5:AE173)=0,"",(IF(MissFill!AE173/SUM(MissFill!AE$5:AE173)&gt;0.01,"",IF(MissFill!AE172/SUM(MissFill!AE$5:AE173)&gt;0.01,"",IF(MissFill!AE171/SUM(MissFill!AE$5:AE173)&gt;0.01,"",IF(MissFill!AE170/SUM(MissFill!AE$5:AE173)&gt;0.01,"",DateEnded_5Day!$A170)))))))</f>
        <v>44515</v>
      </c>
      <c r="AG170" s="13">
        <f>IF($A170&lt;='All Results'!$B$4,"",IF(SUM(MissFill!AF$5:AF173)=0,"",(IF(MissFill!AF173/SUM(MissFill!AF$5:AF173)&gt;0.01,"",IF(MissFill!AF172/SUM(MissFill!AF$5:AF173)&gt;0.01,"",IF(MissFill!AF171/SUM(MissFill!AF$5:AF173)&gt;0.01,"",IF(MissFill!AF170/SUM(MissFill!AF$5:AF173)&gt;0.01,"",DateEnded_5Day!$A170)))))))</f>
        <v>44515</v>
      </c>
      <c r="AH170" s="13">
        <f>IF($A170&lt;='All Results'!$B$4,"",IF(SUM(MissFill!AG$5:AG173)=0,"",(IF(MissFill!AG173/SUM(MissFill!AG$5:AG173)&gt;0.01,"",IF(MissFill!AG172/SUM(MissFill!AG$5:AG173)&gt;0.01,"",IF(MissFill!AG171/SUM(MissFill!AG$5:AG173)&gt;0.01,"",IF(MissFill!AG170/SUM(MissFill!AG$5:AG173)&gt;0.01,"",DateEnded_5Day!$A170)))))))</f>
        <v>44515</v>
      </c>
      <c r="AI170" s="13">
        <f>IF($A170&lt;='All Results'!$B$4,"",IF(SUM(MissFill!AH$5:AH173)=0,"",(IF(MissFill!AH173/SUM(MissFill!AH$5:AH173)&gt;0.01,"",IF(MissFill!AH172/SUM(MissFill!AH$5:AH173)&gt;0.01,"",IF(MissFill!AH171/SUM(MissFill!AH$5:AH173)&gt;0.01,"",IF(MissFill!AH170/SUM(MissFill!AH$5:AH173)&gt;0.01,"",DateEnded_5Day!$A170)))))))</f>
        <v>44515</v>
      </c>
      <c r="AJ170" s="13">
        <f>IF($A170&lt;='All Results'!$B$4,"",IF(SUM(MissFill!AI$5:AI173)=0,"",(IF(MissFill!AI173/SUM(MissFill!AI$5:AI173)&gt;0.01,"",IF(MissFill!AI172/SUM(MissFill!AI$5:AI173)&gt;0.01,"",IF(MissFill!AI171/SUM(MissFill!AI$5:AI173)&gt;0.01,"",IF(MissFill!AI170/SUM(MissFill!AI$5:AI173)&gt;0.01,"",DateEnded_5Day!$A170)))))))</f>
        <v>44515</v>
      </c>
      <c r="AK170" s="13">
        <f>IF($A170&lt;='All Results'!$B$4,"",IF(SUM(MissFill!AJ$5:AJ173)=0,"",(IF(MissFill!AJ173/SUM(MissFill!AJ$5:AJ173)&gt;0.01,"",IF(MissFill!AJ172/SUM(MissFill!AJ$5:AJ173)&gt;0.01,"",IF(MissFill!AJ171/SUM(MissFill!AJ$5:AJ173)&gt;0.01,"",IF(MissFill!AJ170/SUM(MissFill!AJ$5:AJ173)&gt;0.01,"",DateEnded_5Day!$A170)))))))</f>
        <v>44515</v>
      </c>
      <c r="AL170" s="13">
        <f>IF($A170&lt;='All Results'!$B$4,"",IF(SUM(MissFill!AK$5:AK173)=0,"",(IF(MissFill!AK173/SUM(MissFill!AK$5:AK173)&gt;0.01,"",IF(MissFill!AK172/SUM(MissFill!AK$5:AK173)&gt;0.01,"",IF(MissFill!AK171/SUM(MissFill!AK$5:AK173)&gt;0.01,"",IF(MissFill!AK170/SUM(MissFill!AK$5:AK173)&gt;0.01,"",DateEnded_5Day!$A170)))))))</f>
        <v>44515</v>
      </c>
      <c r="AM170" s="13">
        <f>IF($A170&lt;='All Results'!$B$4,"",IF(SUM(MissFill!AL$5:AL173)=0,"",(IF(MissFill!AL173/SUM(MissFill!AL$5:AL173)&gt;0.01,"",IF(MissFill!AL172/SUM(MissFill!AL$5:AL173)&gt;0.01,"",IF(MissFill!AL171/SUM(MissFill!AL$5:AL173)&gt;0.01,"",IF(MissFill!AL170/SUM(MissFill!AL$5:AL173)&gt;0.01,"",DateEnded_5Day!$A170)))))))</f>
        <v>44515</v>
      </c>
      <c r="AN170" s="13">
        <f>IF($A170&lt;='All Results'!$B$4,"",IF(SUM(MissFill!AM$5:AM173)=0,"",(IF(MissFill!AM173/SUM(MissFill!AM$5:AM173)&gt;0.01,"",IF(MissFill!AM172/SUM(MissFill!AM$5:AM173)&gt;0.01,"",IF(MissFill!AM171/SUM(MissFill!AM$5:AM173)&gt;0.01,"",IF(MissFill!AM170/SUM(MissFill!AM$5:AM173)&gt;0.01,"",DateEnded_5Day!$A170)))))))</f>
        <v>44515</v>
      </c>
      <c r="AO170" s="13">
        <f>IF($A170&lt;='All Results'!$B$4,"",IF(SUM(MissFill!AN$5:AN173)=0,"",(IF(MissFill!AN173/SUM(MissFill!AN$5:AN173)&gt;0.01,"",IF(MissFill!AN172/SUM(MissFill!AN$5:AN173)&gt;0.01,"",IF(MissFill!AN171/SUM(MissFill!AN$5:AN173)&gt;0.01,"",IF(MissFill!AN170/SUM(MissFill!AN$5:AN173)&gt;0.01,"",DateEnded_5Day!$A170)))))))</f>
        <v>44515</v>
      </c>
      <c r="AP170" s="13">
        <f>IF($A170&lt;='All Results'!$B$4,"",IF(SUM(MissFill!AO$5:AO173)=0,"",(IF(MissFill!AO173/SUM(MissFill!AO$5:AO173)&gt;0.01,"",IF(MissFill!AO172/SUM(MissFill!AO$5:AO173)&gt;0.01,"",IF(MissFill!AO171/SUM(MissFill!AO$5:AO173)&gt;0.01,"",IF(MissFill!AO170/SUM(MissFill!AO$5:AO173)&gt;0.01,"",DateEnded_5Day!$A170)))))))</f>
        <v>44515</v>
      </c>
      <c r="AQ170" s="13">
        <f>IF($A170&lt;='All Results'!$B$4,"",IF(SUM(MissFill!AP$5:AP173)=0,"",(IF(MissFill!AP173/SUM(MissFill!AP$5:AP173)&gt;0.01,"",IF(MissFill!AP172/SUM(MissFill!AP$5:AP173)&gt;0.01,"",IF(MissFill!AP171/SUM(MissFill!AP$5:AP173)&gt;0.01,"",IF(MissFill!AP170/SUM(MissFill!AP$5:AP173)&gt;0.01,"",DateEnded_5Day!$A170)))))))</f>
        <v>44515</v>
      </c>
      <c r="AR170" s="13">
        <f>IF($A170&lt;='All Results'!$B$4,"",IF(SUM(MissFill!AQ$5:AQ173)=0,"",(IF(MissFill!AQ173/SUM(MissFill!AQ$5:AQ173)&gt;0.01,"",IF(MissFill!AQ172/SUM(MissFill!AQ$5:AQ173)&gt;0.01,"",IF(MissFill!AQ171/SUM(MissFill!AQ$5:AQ173)&gt;0.01,"",IF(MissFill!AQ170/SUM(MissFill!AQ$5:AQ173)&gt;0.01,"",DateEnded_5Day!$A170)))))))</f>
        <v>44515</v>
      </c>
      <c r="AS170" s="13">
        <f>IF($A170&lt;='All Results'!$B$4,"",IF(SUM(MissFill!AR$5:AR173)=0,"",(IF(MissFill!AR173/SUM(MissFill!AR$5:AR173)&gt;0.01,"",IF(MissFill!AR172/SUM(MissFill!AR$5:AR173)&gt;0.01,"",IF(MissFill!AR171/SUM(MissFill!AR$5:AR173)&gt;0.01,"",IF(MissFill!AR170/SUM(MissFill!AR$5:AR173)&gt;0.01,"",DateEnded_5Day!$A170)))))))</f>
        <v>44515</v>
      </c>
      <c r="AT170" s="13">
        <f>IF($A170&lt;='All Results'!$B$4,"",IF(SUM(MissFill!AS$5:AS173)=0,"",(IF(MissFill!AS173/SUM(MissFill!AS$5:AS173)&gt;0.01,"",IF(MissFill!AS172/SUM(MissFill!AS$5:AS173)&gt;0.01,"",IF(MissFill!AS171/SUM(MissFill!AS$5:AS173)&gt;0.01,"",IF(MissFill!AS170/SUM(MissFill!AS$5:AS173)&gt;0.01,"",DateEnded_5Day!$A170)))))))</f>
        <v>44515</v>
      </c>
      <c r="AU170" s="13">
        <f>IF($A170&lt;='All Results'!$B$4,"",IF(SUM(MissFill!AT$5:AT173)=0,"",(IF(MissFill!AT173/SUM(MissFill!AT$5:AT173)&gt;0.01,"",IF(MissFill!AT172/SUM(MissFill!AT$5:AT173)&gt;0.01,"",IF(MissFill!AT171/SUM(MissFill!AT$5:AT173)&gt;0.01,"",IF(MissFill!AT170/SUM(MissFill!AT$5:AT173)&gt;0.01,"",DateEnded_5Day!$A170)))))))</f>
        <v>44515</v>
      </c>
      <c r="AV170" s="13">
        <f>IF($A170&lt;='All Results'!$B$4,"",IF(SUM(MissFill!AU$5:AU173)=0,"",(IF(MissFill!AU173/SUM(MissFill!AU$5:AU173)&gt;0.01,"",IF(MissFill!AU172/SUM(MissFill!AU$5:AU173)&gt;0.01,"",IF(MissFill!AU171/SUM(MissFill!AU$5:AU173)&gt;0.01,"",IF(MissFill!AU170/SUM(MissFill!AU$5:AU173)&gt;0.01,"",DateEnded_5Day!$A170)))))))</f>
        <v>44515</v>
      </c>
      <c r="AW170" s="13">
        <f>IF($A170&lt;='All Results'!$B$4,"",IF(SUM(MissFill!AV$5:AV173)=0,"",(IF(MissFill!AV173/SUM(MissFill!AV$5:AV173)&gt;0.01,"",IF(MissFill!AV172/SUM(MissFill!AV$5:AV173)&gt;0.01,"",IF(MissFill!AV171/SUM(MissFill!AV$5:AV173)&gt;0.01,"",IF(MissFill!AV170/SUM(MissFill!AV$5:AV173)&gt;0.01,"",DateEnded_5Day!$A170)))))))</f>
        <v>44515</v>
      </c>
      <c r="AX170" s="13">
        <f>IF($A170&lt;='All Results'!$B$4,"",IF(SUM(MissFill!AW$5:AW173)=0,"",(IF(MissFill!AW173/SUM(MissFill!AW$5:AW173)&gt;0.01,"",IF(MissFill!AW172/SUM(MissFill!AW$5:AW173)&gt;0.01,"",IF(MissFill!AW171/SUM(MissFill!AW$5:AW173)&gt;0.01,"",IF(MissFill!AW170/SUM(MissFill!AW$5:AW173)&gt;0.01,"",DateEnded_5Day!$A170)))))))</f>
        <v>44515</v>
      </c>
    </row>
    <row r="171" spans="1:50" x14ac:dyDescent="0.25">
      <c r="A171" s="8">
        <v>44516</v>
      </c>
      <c r="B171" s="11">
        <v>320</v>
      </c>
      <c r="C171" s="13">
        <f>IF($A171&lt;='All Results'!$B$4,"",IF(SUM(MissFill!B$5:B174)=0,"",(IF(MissFill!B174/SUM(MissFill!B$5:B174)&gt;0.01,"",IF(MissFill!B173/SUM(MissFill!B$5:B174)&gt;0.01,"",IF(MissFill!B172/SUM(MissFill!B$5:B174)&gt;0.01,"",IF(MissFill!B171/SUM(MissFill!B$5:B174)&gt;0.01,"",DateEnded_5Day!$A171)))))))</f>
        <v>44516</v>
      </c>
      <c r="D171" s="13">
        <f>IF($A171&lt;='All Results'!$B$4,"",IF(SUM(MissFill!C$5:C174)=0,"",(IF(MissFill!C174/SUM(MissFill!C$5:C174)&gt;0.01,"",IF(MissFill!C173/SUM(MissFill!C$5:C174)&gt;0.01,"",IF(MissFill!C172/SUM(MissFill!C$5:C174)&gt;0.01,"",IF(MissFill!C171/SUM(MissFill!C$5:C174)&gt;0.01,"",DateEnded_5Day!$A171)))))))</f>
        <v>44516</v>
      </c>
      <c r="E171" s="13">
        <f>IF($A171&lt;='All Results'!$B$4,"",IF(SUM(MissFill!D$5:D174)=0,"",(IF(MissFill!D174/SUM(MissFill!D$5:D174)&gt;0.01,"",IF(MissFill!D173/SUM(MissFill!D$5:D174)&gt;0.01,"",IF(MissFill!D172/SUM(MissFill!D$5:D174)&gt;0.01,"",IF(MissFill!D171/SUM(MissFill!D$5:D174)&gt;0.01,"",DateEnded_5Day!$A171)))))))</f>
        <v>44516</v>
      </c>
      <c r="F171" s="13">
        <f>IF($A171&lt;='All Results'!$B$4,"",IF(SUM(MissFill!E$5:E174)=0,"",(IF(MissFill!E174/SUM(MissFill!E$5:E174)&gt;0.01,"",IF(MissFill!E173/SUM(MissFill!E$5:E174)&gt;0.01,"",IF(MissFill!E172/SUM(MissFill!E$5:E174)&gt;0.01,"",IF(MissFill!E171/SUM(MissFill!E$5:E174)&gt;0.01,"",DateEnded_5Day!$A171)))))))</f>
        <v>44516</v>
      </c>
      <c r="G171" s="13">
        <f>IF($A171&lt;='All Results'!$B$4,"",IF(SUM(MissFill!F$5:F174)=0,"",(IF(MissFill!F174/SUM(MissFill!F$5:F174)&gt;0.01,"",IF(MissFill!F173/SUM(MissFill!F$5:F174)&gt;0.01,"",IF(MissFill!F172/SUM(MissFill!F$5:F174)&gt;0.01,"",IF(MissFill!F171/SUM(MissFill!F$5:F174)&gt;0.01,"",DateEnded_5Day!$A171)))))))</f>
        <v>44516</v>
      </c>
      <c r="H171" s="13">
        <f>IF($A171&lt;='All Results'!$B$4,"",IF(SUM(MissFill!G$5:G174)=0,"",(IF(MissFill!G174/SUM(MissFill!G$5:G174)&gt;0.01,"",IF(MissFill!G173/SUM(MissFill!G$5:G174)&gt;0.01,"",IF(MissFill!G172/SUM(MissFill!G$5:G174)&gt;0.01,"",IF(MissFill!G171/SUM(MissFill!G$5:G174)&gt;0.01,"",DateEnded_5Day!$A171)))))))</f>
        <v>44516</v>
      </c>
      <c r="I171" s="13">
        <f>IF($A171&lt;='All Results'!$B$4,"",IF(SUM(MissFill!H$5:H174)=0,"",(IF(MissFill!H174/SUM(MissFill!H$5:H174)&gt;0.01,"",IF(MissFill!H173/SUM(MissFill!H$5:H174)&gt;0.01,"",IF(MissFill!H172/SUM(MissFill!H$5:H174)&gt;0.01,"",IF(MissFill!H171/SUM(MissFill!H$5:H174)&gt;0.01,"",DateEnded_5Day!$A171)))))))</f>
        <v>44516</v>
      </c>
      <c r="J171" s="13">
        <f>IF($A171&lt;='All Results'!$B$4,"",IF(SUM(MissFill!I$5:I174)=0,"",(IF(MissFill!I174/SUM(MissFill!I$5:I174)&gt;0.01,"",IF(MissFill!I173/SUM(MissFill!I$5:I174)&gt;0.01,"",IF(MissFill!I172/SUM(MissFill!I$5:I174)&gt;0.01,"",IF(MissFill!I171/SUM(MissFill!I$5:I174)&gt;0.01,"",DateEnded_5Day!$A171)))))))</f>
        <v>44516</v>
      </c>
      <c r="K171" s="13">
        <f>IF($A171&lt;='All Results'!$B$4,"",IF(SUM(MissFill!J$5:J174)=0,"",(IF(MissFill!J174/SUM(MissFill!J$5:J174)&gt;0.01,"",IF(MissFill!J173/SUM(MissFill!J$5:J174)&gt;0.01,"",IF(MissFill!J172/SUM(MissFill!J$5:J174)&gt;0.01,"",IF(MissFill!J171/SUM(MissFill!J$5:J174)&gt;0.01,"",DateEnded_5Day!$A171)))))))</f>
        <v>44516</v>
      </c>
      <c r="L171" s="13">
        <f>IF($A171&lt;='All Results'!$B$4,"",IF(SUM(MissFill!K$5:K174)=0,"",(IF(MissFill!K174/SUM(MissFill!K$5:K174)&gt;0.01,"",IF(MissFill!K173/SUM(MissFill!K$5:K174)&gt;0.01,"",IF(MissFill!K172/SUM(MissFill!K$5:K174)&gt;0.01,"",IF(MissFill!K171/SUM(MissFill!K$5:K174)&gt;0.01,"",DateEnded_5Day!$A171)))))))</f>
        <v>44516</v>
      </c>
      <c r="M171" s="13">
        <f>IF($A171&lt;='All Results'!$B$4,"",IF(SUM(MissFill!L$5:L174)=0,"",(IF(MissFill!L174/SUM(MissFill!L$5:L174)&gt;0.01,"",IF(MissFill!L173/SUM(MissFill!L$5:L174)&gt;0.01,"",IF(MissFill!L172/SUM(MissFill!L$5:L174)&gt;0.01,"",IF(MissFill!L171/SUM(MissFill!L$5:L174)&gt;0.01,"",DateEnded_5Day!$A171)))))))</f>
        <v>44516</v>
      </c>
      <c r="N171" s="13">
        <f>IF($A171&lt;='All Results'!$B$4,"",IF(SUM(MissFill!M$5:M174)=0,"",(IF(MissFill!M174/SUM(MissFill!M$5:M174)&gt;0.01,"",IF(MissFill!M173/SUM(MissFill!M$5:M174)&gt;0.01,"",IF(MissFill!M172/SUM(MissFill!M$5:M174)&gt;0.01,"",IF(MissFill!M171/SUM(MissFill!M$5:M174)&gt;0.01,"",DateEnded_5Day!$A171)))))))</f>
        <v>44516</v>
      </c>
      <c r="O171" s="13">
        <f>IF($A171&lt;='All Results'!$B$4,"",IF(SUM(MissFill!N$5:N174)=0,"",(IF(MissFill!N174/SUM(MissFill!N$5:N174)&gt;0.01,"",IF(MissFill!N173/SUM(MissFill!N$5:N174)&gt;0.01,"",IF(MissFill!N172/SUM(MissFill!N$5:N174)&gt;0.01,"",IF(MissFill!N171/SUM(MissFill!N$5:N174)&gt;0.01,"",DateEnded_5Day!$A171)))))))</f>
        <v>44516</v>
      </c>
      <c r="P171" s="13">
        <f>IF($A171&lt;='All Results'!$B$4,"",IF(SUM(MissFill!O$5:O174)=0,"",(IF(MissFill!O174/SUM(MissFill!O$5:O174)&gt;0.01,"",IF(MissFill!O173/SUM(MissFill!O$5:O174)&gt;0.01,"",IF(MissFill!O172/SUM(MissFill!O$5:O174)&gt;0.01,"",IF(MissFill!O171/SUM(MissFill!O$5:O174)&gt;0.01,"",DateEnded_5Day!$A171)))))))</f>
        <v>44516</v>
      </c>
      <c r="Q171" s="13">
        <f>IF($A171&lt;='All Results'!$B$4,"",IF(SUM(MissFill!P$5:P174)=0,"",(IF(MissFill!P174/SUM(MissFill!P$5:P174)&gt;0.01,"",IF(MissFill!P173/SUM(MissFill!P$5:P174)&gt;0.01,"",IF(MissFill!P172/SUM(MissFill!P$5:P174)&gt;0.01,"",IF(MissFill!P171/SUM(MissFill!P$5:P174)&gt;0.01,"",DateEnded_5Day!$A171)))))))</f>
        <v>44516</v>
      </c>
      <c r="R171" s="13">
        <f>IF($A171&lt;='All Results'!$B$4,"",IF(SUM(MissFill!Q$5:Q174)=0,"",(IF(MissFill!Q174/SUM(MissFill!Q$5:Q174)&gt;0.01,"",IF(MissFill!Q173/SUM(MissFill!Q$5:Q174)&gt;0.01,"",IF(MissFill!Q172/SUM(MissFill!Q$5:Q174)&gt;0.01,"",IF(MissFill!Q171/SUM(MissFill!Q$5:Q174)&gt;0.01,"",DateEnded_5Day!$A171)))))))</f>
        <v>44516</v>
      </c>
      <c r="S171" s="13">
        <f>IF($A171&lt;='All Results'!$B$4,"",IF(SUM(MissFill!R$5:R174)=0,"",(IF(MissFill!R174/SUM(MissFill!R$5:R174)&gt;0.01,"",IF(MissFill!R173/SUM(MissFill!R$5:R174)&gt;0.01,"",IF(MissFill!R172/SUM(MissFill!R$5:R174)&gt;0.01,"",IF(MissFill!R171/SUM(MissFill!R$5:R174)&gt;0.01,"",DateEnded_5Day!$A171)))))))</f>
        <v>44516</v>
      </c>
      <c r="T171" s="13">
        <f>IF($A171&lt;='All Results'!$B$4,"",IF(SUM(MissFill!S$5:S174)=0,"",(IF(MissFill!S174/SUM(MissFill!S$5:S174)&gt;0.01,"",IF(MissFill!S173/SUM(MissFill!S$5:S174)&gt;0.01,"",IF(MissFill!S172/SUM(MissFill!S$5:S174)&gt;0.01,"",IF(MissFill!S171/SUM(MissFill!S$5:S174)&gt;0.01,"",DateEnded_5Day!$A171)))))))</f>
        <v>44516</v>
      </c>
      <c r="U171" s="13">
        <f>IF($A171&lt;='All Results'!$B$4,"",IF(SUM(MissFill!T$5:T174)=0,"",(IF(MissFill!T174/SUM(MissFill!T$5:T174)&gt;0.01,"",IF(MissFill!T173/SUM(MissFill!T$5:T174)&gt;0.01,"",IF(MissFill!T172/SUM(MissFill!T$5:T174)&gt;0.01,"",IF(MissFill!T171/SUM(MissFill!T$5:T174)&gt;0.01,"",DateEnded_5Day!$A171)))))))</f>
        <v>44516</v>
      </c>
      <c r="V171" s="13">
        <f>IF($A171&lt;='All Results'!$B$4,"",IF(SUM(MissFill!U$5:U174)=0,"",(IF(MissFill!U174/SUM(MissFill!U$5:U174)&gt;0.01,"",IF(MissFill!U173/SUM(MissFill!U$5:U174)&gt;0.01,"",IF(MissFill!U172/SUM(MissFill!U$5:U174)&gt;0.01,"",IF(MissFill!U171/SUM(MissFill!U$5:U174)&gt;0.01,"",DateEnded_5Day!$A171)))))))</f>
        <v>44516</v>
      </c>
      <c r="W171" s="13">
        <f>IF($A171&lt;='All Results'!$B$4,"",IF(SUM(MissFill!V$5:V174)=0,"",(IF(MissFill!V174/SUM(MissFill!V$5:V174)&gt;0.01,"",IF(MissFill!V173/SUM(MissFill!V$5:V174)&gt;0.01,"",IF(MissFill!V172/SUM(MissFill!V$5:V174)&gt;0.01,"",IF(MissFill!V171/SUM(MissFill!V$5:V174)&gt;0.01,"",DateEnded_5Day!$A171)))))))</f>
        <v>44516</v>
      </c>
      <c r="X171" s="13">
        <f>IF($A171&lt;='All Results'!$B$4,"",IF(SUM(MissFill!W$5:W174)=0,"",(IF(MissFill!W174/SUM(MissFill!W$5:W174)&gt;0.01,"",IF(MissFill!W173/SUM(MissFill!W$5:W174)&gt;0.01,"",IF(MissFill!W172/SUM(MissFill!W$5:W174)&gt;0.01,"",IF(MissFill!W171/SUM(MissFill!W$5:W174)&gt;0.01,"",DateEnded_5Day!$A171)))))))</f>
        <v>44516</v>
      </c>
      <c r="Y171" s="13">
        <f>IF($A171&lt;='All Results'!$B$4,"",IF(SUM(MissFill!X$5:X174)=0,"",(IF(MissFill!X174/SUM(MissFill!X$5:X174)&gt;0.01,"",IF(MissFill!X173/SUM(MissFill!X$5:X174)&gt;0.01,"",IF(MissFill!X172/SUM(MissFill!X$5:X174)&gt;0.01,"",IF(MissFill!X171/SUM(MissFill!X$5:X174)&gt;0.01,"",DateEnded_5Day!$A171)))))))</f>
        <v>44516</v>
      </c>
      <c r="Z171" s="13">
        <f>IF($A171&lt;='All Results'!$B$4,"",IF(SUM(MissFill!Y$5:Y174)=0,"",(IF(MissFill!Y174/SUM(MissFill!Y$5:Y174)&gt;0.01,"",IF(MissFill!Y173/SUM(MissFill!Y$5:Y174)&gt;0.01,"",IF(MissFill!Y172/SUM(MissFill!Y$5:Y174)&gt;0.01,"",IF(MissFill!Y171/SUM(MissFill!Y$5:Y174)&gt;0.01,"",DateEnded_5Day!$A171)))))))</f>
        <v>44516</v>
      </c>
      <c r="AA171" s="13">
        <f>IF($A171&lt;='All Results'!$B$4,"",IF(SUM(MissFill!Z$5:Z174)=0,"",(IF(MissFill!Z174/SUM(MissFill!Z$5:Z174)&gt;0.01,"",IF(MissFill!Z173/SUM(MissFill!Z$5:Z174)&gt;0.01,"",IF(MissFill!Z172/SUM(MissFill!Z$5:Z174)&gt;0.01,"",IF(MissFill!Z171/SUM(MissFill!Z$5:Z174)&gt;0.01,"",DateEnded_5Day!$A171)))))))</f>
        <v>44516</v>
      </c>
      <c r="AB171" s="13">
        <f>IF($A171&lt;='All Results'!$B$4,"",IF(SUM(MissFill!AA$5:AA174)=0,"",(IF(MissFill!AA174/SUM(MissFill!AA$5:AA174)&gt;0.01,"",IF(MissFill!AA173/SUM(MissFill!AA$5:AA174)&gt;0.01,"",IF(MissFill!AA172/SUM(MissFill!AA$5:AA174)&gt;0.01,"",IF(MissFill!AA171/SUM(MissFill!AA$5:AA174)&gt;0.01,"",DateEnded_5Day!$A171)))))))</f>
        <v>44516</v>
      </c>
      <c r="AC171" s="13">
        <f>IF($A171&lt;='All Results'!$B$4,"",IF(SUM(MissFill!AB$5:AB174)=0,"",(IF(MissFill!AB174/SUM(MissFill!AB$5:AB174)&gt;0.01,"",IF(MissFill!AB173/SUM(MissFill!AB$5:AB174)&gt;0.01,"",IF(MissFill!AB172/SUM(MissFill!AB$5:AB174)&gt;0.01,"",IF(MissFill!AB171/SUM(MissFill!AB$5:AB174)&gt;0.01,"",DateEnded_5Day!$A171)))))))</f>
        <v>44516</v>
      </c>
      <c r="AD171" s="13">
        <f>IF($A171&lt;='All Results'!$B$4,"",IF(SUM(MissFill!AC$5:AC174)=0,"",(IF(MissFill!AC174/SUM(MissFill!AC$5:AC174)&gt;0.01,"",IF(MissFill!AC173/SUM(MissFill!AC$5:AC174)&gt;0.01,"",IF(MissFill!AC172/SUM(MissFill!AC$5:AC174)&gt;0.01,"",IF(MissFill!AC171/SUM(MissFill!AC$5:AC174)&gt;0.01,"",DateEnded_5Day!$A171)))))))</f>
        <v>44516</v>
      </c>
      <c r="AE171" s="13">
        <f>IF($A171&lt;='All Results'!$B$4,"",IF(SUM(MissFill!AD$5:AD174)=0,"",(IF(MissFill!AD174/SUM(MissFill!AD$5:AD174)&gt;0.01,"",IF(MissFill!AD173/SUM(MissFill!AD$5:AD174)&gt;0.01,"",IF(MissFill!AD172/SUM(MissFill!AD$5:AD174)&gt;0.01,"",IF(MissFill!AD171/SUM(MissFill!AD$5:AD174)&gt;0.01,"",DateEnded_5Day!$A171)))))))</f>
        <v>44516</v>
      </c>
      <c r="AF171" s="13">
        <f>IF($A171&lt;='All Results'!$B$4,"",IF(SUM(MissFill!AE$5:AE174)=0,"",(IF(MissFill!AE174/SUM(MissFill!AE$5:AE174)&gt;0.01,"",IF(MissFill!AE173/SUM(MissFill!AE$5:AE174)&gt;0.01,"",IF(MissFill!AE172/SUM(MissFill!AE$5:AE174)&gt;0.01,"",IF(MissFill!AE171/SUM(MissFill!AE$5:AE174)&gt;0.01,"",DateEnded_5Day!$A171)))))))</f>
        <v>44516</v>
      </c>
      <c r="AG171" s="13">
        <f>IF($A171&lt;='All Results'!$B$4,"",IF(SUM(MissFill!AF$5:AF174)=0,"",(IF(MissFill!AF174/SUM(MissFill!AF$5:AF174)&gt;0.01,"",IF(MissFill!AF173/SUM(MissFill!AF$5:AF174)&gt;0.01,"",IF(MissFill!AF172/SUM(MissFill!AF$5:AF174)&gt;0.01,"",IF(MissFill!AF171/SUM(MissFill!AF$5:AF174)&gt;0.01,"",DateEnded_5Day!$A171)))))))</f>
        <v>44516</v>
      </c>
      <c r="AH171" s="13">
        <f>IF($A171&lt;='All Results'!$B$4,"",IF(SUM(MissFill!AG$5:AG174)=0,"",(IF(MissFill!AG174/SUM(MissFill!AG$5:AG174)&gt;0.01,"",IF(MissFill!AG173/SUM(MissFill!AG$5:AG174)&gt;0.01,"",IF(MissFill!AG172/SUM(MissFill!AG$5:AG174)&gt;0.01,"",IF(MissFill!AG171/SUM(MissFill!AG$5:AG174)&gt;0.01,"",DateEnded_5Day!$A171)))))))</f>
        <v>44516</v>
      </c>
      <c r="AI171" s="13">
        <f>IF($A171&lt;='All Results'!$B$4,"",IF(SUM(MissFill!AH$5:AH174)=0,"",(IF(MissFill!AH174/SUM(MissFill!AH$5:AH174)&gt;0.01,"",IF(MissFill!AH173/SUM(MissFill!AH$5:AH174)&gt;0.01,"",IF(MissFill!AH172/SUM(MissFill!AH$5:AH174)&gt;0.01,"",IF(MissFill!AH171/SUM(MissFill!AH$5:AH174)&gt;0.01,"",DateEnded_5Day!$A171)))))))</f>
        <v>44516</v>
      </c>
      <c r="AJ171" s="13">
        <f>IF($A171&lt;='All Results'!$B$4,"",IF(SUM(MissFill!AI$5:AI174)=0,"",(IF(MissFill!AI174/SUM(MissFill!AI$5:AI174)&gt;0.01,"",IF(MissFill!AI173/SUM(MissFill!AI$5:AI174)&gt;0.01,"",IF(MissFill!AI172/SUM(MissFill!AI$5:AI174)&gt;0.01,"",IF(MissFill!AI171/SUM(MissFill!AI$5:AI174)&gt;0.01,"",DateEnded_5Day!$A171)))))))</f>
        <v>44516</v>
      </c>
      <c r="AK171" s="13">
        <f>IF($A171&lt;='All Results'!$B$4,"",IF(SUM(MissFill!AJ$5:AJ174)=0,"",(IF(MissFill!AJ174/SUM(MissFill!AJ$5:AJ174)&gt;0.01,"",IF(MissFill!AJ173/SUM(MissFill!AJ$5:AJ174)&gt;0.01,"",IF(MissFill!AJ172/SUM(MissFill!AJ$5:AJ174)&gt;0.01,"",IF(MissFill!AJ171/SUM(MissFill!AJ$5:AJ174)&gt;0.01,"",DateEnded_5Day!$A171)))))))</f>
        <v>44516</v>
      </c>
      <c r="AL171" s="13">
        <f>IF($A171&lt;='All Results'!$B$4,"",IF(SUM(MissFill!AK$5:AK174)=0,"",(IF(MissFill!AK174/SUM(MissFill!AK$5:AK174)&gt;0.01,"",IF(MissFill!AK173/SUM(MissFill!AK$5:AK174)&gt;0.01,"",IF(MissFill!AK172/SUM(MissFill!AK$5:AK174)&gt;0.01,"",IF(MissFill!AK171/SUM(MissFill!AK$5:AK174)&gt;0.01,"",DateEnded_5Day!$A171)))))))</f>
        <v>44516</v>
      </c>
      <c r="AM171" s="13">
        <f>IF($A171&lt;='All Results'!$B$4,"",IF(SUM(MissFill!AL$5:AL174)=0,"",(IF(MissFill!AL174/SUM(MissFill!AL$5:AL174)&gt;0.01,"",IF(MissFill!AL173/SUM(MissFill!AL$5:AL174)&gt;0.01,"",IF(MissFill!AL172/SUM(MissFill!AL$5:AL174)&gt;0.01,"",IF(MissFill!AL171/SUM(MissFill!AL$5:AL174)&gt;0.01,"",DateEnded_5Day!$A171)))))))</f>
        <v>44516</v>
      </c>
      <c r="AN171" s="13">
        <f>IF($A171&lt;='All Results'!$B$4,"",IF(SUM(MissFill!AM$5:AM174)=0,"",(IF(MissFill!AM174/SUM(MissFill!AM$5:AM174)&gt;0.01,"",IF(MissFill!AM173/SUM(MissFill!AM$5:AM174)&gt;0.01,"",IF(MissFill!AM172/SUM(MissFill!AM$5:AM174)&gt;0.01,"",IF(MissFill!AM171/SUM(MissFill!AM$5:AM174)&gt;0.01,"",DateEnded_5Day!$A171)))))))</f>
        <v>44516</v>
      </c>
      <c r="AO171" s="13">
        <f>IF($A171&lt;='All Results'!$B$4,"",IF(SUM(MissFill!AN$5:AN174)=0,"",(IF(MissFill!AN174/SUM(MissFill!AN$5:AN174)&gt;0.01,"",IF(MissFill!AN173/SUM(MissFill!AN$5:AN174)&gt;0.01,"",IF(MissFill!AN172/SUM(MissFill!AN$5:AN174)&gt;0.01,"",IF(MissFill!AN171/SUM(MissFill!AN$5:AN174)&gt;0.01,"",DateEnded_5Day!$A171)))))))</f>
        <v>44516</v>
      </c>
      <c r="AP171" s="13">
        <f>IF($A171&lt;='All Results'!$B$4,"",IF(SUM(MissFill!AO$5:AO174)=0,"",(IF(MissFill!AO174/SUM(MissFill!AO$5:AO174)&gt;0.01,"",IF(MissFill!AO173/SUM(MissFill!AO$5:AO174)&gt;0.01,"",IF(MissFill!AO172/SUM(MissFill!AO$5:AO174)&gt;0.01,"",IF(MissFill!AO171/SUM(MissFill!AO$5:AO174)&gt;0.01,"",DateEnded_5Day!$A171)))))))</f>
        <v>44516</v>
      </c>
      <c r="AQ171" s="13">
        <f>IF($A171&lt;='All Results'!$B$4,"",IF(SUM(MissFill!AP$5:AP174)=0,"",(IF(MissFill!AP174/SUM(MissFill!AP$5:AP174)&gt;0.01,"",IF(MissFill!AP173/SUM(MissFill!AP$5:AP174)&gt;0.01,"",IF(MissFill!AP172/SUM(MissFill!AP$5:AP174)&gt;0.01,"",IF(MissFill!AP171/SUM(MissFill!AP$5:AP174)&gt;0.01,"",DateEnded_5Day!$A171)))))))</f>
        <v>44516</v>
      </c>
      <c r="AR171" s="13">
        <f>IF($A171&lt;='All Results'!$B$4,"",IF(SUM(MissFill!AQ$5:AQ174)=0,"",(IF(MissFill!AQ174/SUM(MissFill!AQ$5:AQ174)&gt;0.01,"",IF(MissFill!AQ173/SUM(MissFill!AQ$5:AQ174)&gt;0.01,"",IF(MissFill!AQ172/SUM(MissFill!AQ$5:AQ174)&gt;0.01,"",IF(MissFill!AQ171/SUM(MissFill!AQ$5:AQ174)&gt;0.01,"",DateEnded_5Day!$A171)))))))</f>
        <v>44516</v>
      </c>
      <c r="AS171" s="13">
        <f>IF($A171&lt;='All Results'!$B$4,"",IF(SUM(MissFill!AR$5:AR174)=0,"",(IF(MissFill!AR174/SUM(MissFill!AR$5:AR174)&gt;0.01,"",IF(MissFill!AR173/SUM(MissFill!AR$5:AR174)&gt;0.01,"",IF(MissFill!AR172/SUM(MissFill!AR$5:AR174)&gt;0.01,"",IF(MissFill!AR171/SUM(MissFill!AR$5:AR174)&gt;0.01,"",DateEnded_5Day!$A171)))))))</f>
        <v>44516</v>
      </c>
      <c r="AT171" s="13">
        <f>IF($A171&lt;='All Results'!$B$4,"",IF(SUM(MissFill!AS$5:AS174)=0,"",(IF(MissFill!AS174/SUM(MissFill!AS$5:AS174)&gt;0.01,"",IF(MissFill!AS173/SUM(MissFill!AS$5:AS174)&gt;0.01,"",IF(MissFill!AS172/SUM(MissFill!AS$5:AS174)&gt;0.01,"",IF(MissFill!AS171/SUM(MissFill!AS$5:AS174)&gt;0.01,"",DateEnded_5Day!$A171)))))))</f>
        <v>44516</v>
      </c>
      <c r="AU171" s="13">
        <f>IF($A171&lt;='All Results'!$B$4,"",IF(SUM(MissFill!AT$5:AT174)=0,"",(IF(MissFill!AT174/SUM(MissFill!AT$5:AT174)&gt;0.01,"",IF(MissFill!AT173/SUM(MissFill!AT$5:AT174)&gt;0.01,"",IF(MissFill!AT172/SUM(MissFill!AT$5:AT174)&gt;0.01,"",IF(MissFill!AT171/SUM(MissFill!AT$5:AT174)&gt;0.01,"",DateEnded_5Day!$A171)))))))</f>
        <v>44516</v>
      </c>
      <c r="AV171" s="13">
        <f>IF($A171&lt;='All Results'!$B$4,"",IF(SUM(MissFill!AU$5:AU174)=0,"",(IF(MissFill!AU174/SUM(MissFill!AU$5:AU174)&gt;0.01,"",IF(MissFill!AU173/SUM(MissFill!AU$5:AU174)&gt;0.01,"",IF(MissFill!AU172/SUM(MissFill!AU$5:AU174)&gt;0.01,"",IF(MissFill!AU171/SUM(MissFill!AU$5:AU174)&gt;0.01,"",DateEnded_5Day!$A171)))))))</f>
        <v>44516</v>
      </c>
      <c r="AW171" s="13">
        <f>IF($A171&lt;='All Results'!$B$4,"",IF(SUM(MissFill!AV$5:AV174)=0,"",(IF(MissFill!AV174/SUM(MissFill!AV$5:AV174)&gt;0.01,"",IF(MissFill!AV173/SUM(MissFill!AV$5:AV174)&gt;0.01,"",IF(MissFill!AV172/SUM(MissFill!AV$5:AV174)&gt;0.01,"",IF(MissFill!AV171/SUM(MissFill!AV$5:AV174)&gt;0.01,"",DateEnded_5Day!$A171)))))))</f>
        <v>44516</v>
      </c>
      <c r="AX171" s="13">
        <f>IF($A171&lt;='All Results'!$B$4,"",IF(SUM(MissFill!AW$5:AW174)=0,"",(IF(MissFill!AW174/SUM(MissFill!AW$5:AW174)&gt;0.01,"",IF(MissFill!AW173/SUM(MissFill!AW$5:AW174)&gt;0.01,"",IF(MissFill!AW172/SUM(MissFill!AW$5:AW174)&gt;0.01,"",IF(MissFill!AW171/SUM(MissFill!AW$5:AW174)&gt;0.01,"",DateEnded_5Day!$A171)))))))</f>
        <v>44516</v>
      </c>
    </row>
    <row r="172" spans="1:50" x14ac:dyDescent="0.25">
      <c r="A172" s="8">
        <v>44517</v>
      </c>
      <c r="B172" s="11">
        <v>321</v>
      </c>
      <c r="C172" s="13">
        <f>IF($A172&lt;='All Results'!$B$4,"",IF(SUM(MissFill!B$5:B175)=0,"",(IF(MissFill!B175/SUM(MissFill!B$5:B175)&gt;0.01,"",IF(MissFill!B174/SUM(MissFill!B$5:B175)&gt;0.01,"",IF(MissFill!B173/SUM(MissFill!B$5:B175)&gt;0.01,"",IF(MissFill!B172/SUM(MissFill!B$5:B175)&gt;0.01,"",DateEnded_5Day!$A172)))))))</f>
        <v>44517</v>
      </c>
      <c r="D172" s="13">
        <f>IF($A172&lt;='All Results'!$B$4,"",IF(SUM(MissFill!C$5:C175)=0,"",(IF(MissFill!C175/SUM(MissFill!C$5:C175)&gt;0.01,"",IF(MissFill!C174/SUM(MissFill!C$5:C175)&gt;0.01,"",IF(MissFill!C173/SUM(MissFill!C$5:C175)&gt;0.01,"",IF(MissFill!C172/SUM(MissFill!C$5:C175)&gt;0.01,"",DateEnded_5Day!$A172)))))))</f>
        <v>44517</v>
      </c>
      <c r="E172" s="13">
        <f>IF($A172&lt;='All Results'!$B$4,"",IF(SUM(MissFill!D$5:D175)=0,"",(IF(MissFill!D175/SUM(MissFill!D$5:D175)&gt;0.01,"",IF(MissFill!D174/SUM(MissFill!D$5:D175)&gt;0.01,"",IF(MissFill!D173/SUM(MissFill!D$5:D175)&gt;0.01,"",IF(MissFill!D172/SUM(MissFill!D$5:D175)&gt;0.01,"",DateEnded_5Day!$A172)))))))</f>
        <v>44517</v>
      </c>
      <c r="F172" s="13">
        <f>IF($A172&lt;='All Results'!$B$4,"",IF(SUM(MissFill!E$5:E175)=0,"",(IF(MissFill!E175/SUM(MissFill!E$5:E175)&gt;0.01,"",IF(MissFill!E174/SUM(MissFill!E$5:E175)&gt;0.01,"",IF(MissFill!E173/SUM(MissFill!E$5:E175)&gt;0.01,"",IF(MissFill!E172/SUM(MissFill!E$5:E175)&gt;0.01,"",DateEnded_5Day!$A172)))))))</f>
        <v>44517</v>
      </c>
      <c r="G172" s="13">
        <f>IF($A172&lt;='All Results'!$B$4,"",IF(SUM(MissFill!F$5:F175)=0,"",(IF(MissFill!F175/SUM(MissFill!F$5:F175)&gt;0.01,"",IF(MissFill!F174/SUM(MissFill!F$5:F175)&gt;0.01,"",IF(MissFill!F173/SUM(MissFill!F$5:F175)&gt;0.01,"",IF(MissFill!F172/SUM(MissFill!F$5:F175)&gt;0.01,"",DateEnded_5Day!$A172)))))))</f>
        <v>44517</v>
      </c>
      <c r="H172" s="13">
        <f>IF($A172&lt;='All Results'!$B$4,"",IF(SUM(MissFill!G$5:G175)=0,"",(IF(MissFill!G175/SUM(MissFill!G$5:G175)&gt;0.01,"",IF(MissFill!G174/SUM(MissFill!G$5:G175)&gt;0.01,"",IF(MissFill!G173/SUM(MissFill!G$5:G175)&gt;0.01,"",IF(MissFill!G172/SUM(MissFill!G$5:G175)&gt;0.01,"",DateEnded_5Day!$A172)))))))</f>
        <v>44517</v>
      </c>
      <c r="I172" s="13">
        <f>IF($A172&lt;='All Results'!$B$4,"",IF(SUM(MissFill!H$5:H175)=0,"",(IF(MissFill!H175/SUM(MissFill!H$5:H175)&gt;0.01,"",IF(MissFill!H174/SUM(MissFill!H$5:H175)&gt;0.01,"",IF(MissFill!H173/SUM(MissFill!H$5:H175)&gt;0.01,"",IF(MissFill!H172/SUM(MissFill!H$5:H175)&gt;0.01,"",DateEnded_5Day!$A172)))))))</f>
        <v>44517</v>
      </c>
      <c r="J172" s="13">
        <f>IF($A172&lt;='All Results'!$B$4,"",IF(SUM(MissFill!I$5:I175)=0,"",(IF(MissFill!I175/SUM(MissFill!I$5:I175)&gt;0.01,"",IF(MissFill!I174/SUM(MissFill!I$5:I175)&gt;0.01,"",IF(MissFill!I173/SUM(MissFill!I$5:I175)&gt;0.01,"",IF(MissFill!I172/SUM(MissFill!I$5:I175)&gt;0.01,"",DateEnded_5Day!$A172)))))))</f>
        <v>44517</v>
      </c>
      <c r="K172" s="13">
        <f>IF($A172&lt;='All Results'!$B$4,"",IF(SUM(MissFill!J$5:J175)=0,"",(IF(MissFill!J175/SUM(MissFill!J$5:J175)&gt;0.01,"",IF(MissFill!J174/SUM(MissFill!J$5:J175)&gt;0.01,"",IF(MissFill!J173/SUM(MissFill!J$5:J175)&gt;0.01,"",IF(MissFill!J172/SUM(MissFill!J$5:J175)&gt;0.01,"",DateEnded_5Day!$A172)))))))</f>
        <v>44517</v>
      </c>
      <c r="L172" s="13">
        <f>IF($A172&lt;='All Results'!$B$4,"",IF(SUM(MissFill!K$5:K175)=0,"",(IF(MissFill!K175/SUM(MissFill!K$5:K175)&gt;0.01,"",IF(MissFill!K174/SUM(MissFill!K$5:K175)&gt;0.01,"",IF(MissFill!K173/SUM(MissFill!K$5:K175)&gt;0.01,"",IF(MissFill!K172/SUM(MissFill!K$5:K175)&gt;0.01,"",DateEnded_5Day!$A172)))))))</f>
        <v>44517</v>
      </c>
      <c r="M172" s="13">
        <f>IF($A172&lt;='All Results'!$B$4,"",IF(SUM(MissFill!L$5:L175)=0,"",(IF(MissFill!L175/SUM(MissFill!L$5:L175)&gt;0.01,"",IF(MissFill!L174/SUM(MissFill!L$5:L175)&gt;0.01,"",IF(MissFill!L173/SUM(MissFill!L$5:L175)&gt;0.01,"",IF(MissFill!L172/SUM(MissFill!L$5:L175)&gt;0.01,"",DateEnded_5Day!$A172)))))))</f>
        <v>44517</v>
      </c>
      <c r="N172" s="13">
        <f>IF($A172&lt;='All Results'!$B$4,"",IF(SUM(MissFill!M$5:M175)=0,"",(IF(MissFill!M175/SUM(MissFill!M$5:M175)&gt;0.01,"",IF(MissFill!M174/SUM(MissFill!M$5:M175)&gt;0.01,"",IF(MissFill!M173/SUM(MissFill!M$5:M175)&gt;0.01,"",IF(MissFill!M172/SUM(MissFill!M$5:M175)&gt;0.01,"",DateEnded_5Day!$A172)))))))</f>
        <v>44517</v>
      </c>
      <c r="O172" s="13">
        <f>IF($A172&lt;='All Results'!$B$4,"",IF(SUM(MissFill!N$5:N175)=0,"",(IF(MissFill!N175/SUM(MissFill!N$5:N175)&gt;0.01,"",IF(MissFill!N174/SUM(MissFill!N$5:N175)&gt;0.01,"",IF(MissFill!N173/SUM(MissFill!N$5:N175)&gt;0.01,"",IF(MissFill!N172/SUM(MissFill!N$5:N175)&gt;0.01,"",DateEnded_5Day!$A172)))))))</f>
        <v>44517</v>
      </c>
      <c r="P172" s="13">
        <f>IF($A172&lt;='All Results'!$B$4,"",IF(SUM(MissFill!O$5:O175)=0,"",(IF(MissFill!O175/SUM(MissFill!O$5:O175)&gt;0.01,"",IF(MissFill!O174/SUM(MissFill!O$5:O175)&gt;0.01,"",IF(MissFill!O173/SUM(MissFill!O$5:O175)&gt;0.01,"",IF(MissFill!O172/SUM(MissFill!O$5:O175)&gt;0.01,"",DateEnded_5Day!$A172)))))))</f>
        <v>44517</v>
      </c>
      <c r="Q172" s="13">
        <f>IF($A172&lt;='All Results'!$B$4,"",IF(SUM(MissFill!P$5:P175)=0,"",(IF(MissFill!P175/SUM(MissFill!P$5:P175)&gt;0.01,"",IF(MissFill!P174/SUM(MissFill!P$5:P175)&gt;0.01,"",IF(MissFill!P173/SUM(MissFill!P$5:P175)&gt;0.01,"",IF(MissFill!P172/SUM(MissFill!P$5:P175)&gt;0.01,"",DateEnded_5Day!$A172)))))))</f>
        <v>44517</v>
      </c>
      <c r="R172" s="13">
        <f>IF($A172&lt;='All Results'!$B$4,"",IF(SUM(MissFill!Q$5:Q175)=0,"",(IF(MissFill!Q175/SUM(MissFill!Q$5:Q175)&gt;0.01,"",IF(MissFill!Q174/SUM(MissFill!Q$5:Q175)&gt;0.01,"",IF(MissFill!Q173/SUM(MissFill!Q$5:Q175)&gt;0.01,"",IF(MissFill!Q172/SUM(MissFill!Q$5:Q175)&gt;0.01,"",DateEnded_5Day!$A172)))))))</f>
        <v>44517</v>
      </c>
      <c r="S172" s="13">
        <f>IF($A172&lt;='All Results'!$B$4,"",IF(SUM(MissFill!R$5:R175)=0,"",(IF(MissFill!R175/SUM(MissFill!R$5:R175)&gt;0.01,"",IF(MissFill!R174/SUM(MissFill!R$5:R175)&gt;0.01,"",IF(MissFill!R173/SUM(MissFill!R$5:R175)&gt;0.01,"",IF(MissFill!R172/SUM(MissFill!R$5:R175)&gt;0.01,"",DateEnded_5Day!$A172)))))))</f>
        <v>44517</v>
      </c>
      <c r="T172" s="13">
        <f>IF($A172&lt;='All Results'!$B$4,"",IF(SUM(MissFill!S$5:S175)=0,"",(IF(MissFill!S175/SUM(MissFill!S$5:S175)&gt;0.01,"",IF(MissFill!S174/SUM(MissFill!S$5:S175)&gt;0.01,"",IF(MissFill!S173/SUM(MissFill!S$5:S175)&gt;0.01,"",IF(MissFill!S172/SUM(MissFill!S$5:S175)&gt;0.01,"",DateEnded_5Day!$A172)))))))</f>
        <v>44517</v>
      </c>
      <c r="U172" s="13">
        <f>IF($A172&lt;='All Results'!$B$4,"",IF(SUM(MissFill!T$5:T175)=0,"",(IF(MissFill!T175/SUM(MissFill!T$5:T175)&gt;0.01,"",IF(MissFill!T174/SUM(MissFill!T$5:T175)&gt;0.01,"",IF(MissFill!T173/SUM(MissFill!T$5:T175)&gt;0.01,"",IF(MissFill!T172/SUM(MissFill!T$5:T175)&gt;0.01,"",DateEnded_5Day!$A172)))))))</f>
        <v>44517</v>
      </c>
      <c r="V172" s="13">
        <f>IF($A172&lt;='All Results'!$B$4,"",IF(SUM(MissFill!U$5:U175)=0,"",(IF(MissFill!U175/SUM(MissFill!U$5:U175)&gt;0.01,"",IF(MissFill!U174/SUM(MissFill!U$5:U175)&gt;0.01,"",IF(MissFill!U173/SUM(MissFill!U$5:U175)&gt;0.01,"",IF(MissFill!U172/SUM(MissFill!U$5:U175)&gt;0.01,"",DateEnded_5Day!$A172)))))))</f>
        <v>44517</v>
      </c>
      <c r="W172" s="13">
        <f>IF($A172&lt;='All Results'!$B$4,"",IF(SUM(MissFill!V$5:V175)=0,"",(IF(MissFill!V175/SUM(MissFill!V$5:V175)&gt;0.01,"",IF(MissFill!V174/SUM(MissFill!V$5:V175)&gt;0.01,"",IF(MissFill!V173/SUM(MissFill!V$5:V175)&gt;0.01,"",IF(MissFill!V172/SUM(MissFill!V$5:V175)&gt;0.01,"",DateEnded_5Day!$A172)))))))</f>
        <v>44517</v>
      </c>
      <c r="X172" s="13">
        <f>IF($A172&lt;='All Results'!$B$4,"",IF(SUM(MissFill!W$5:W175)=0,"",(IF(MissFill!W175/SUM(MissFill!W$5:W175)&gt;0.01,"",IF(MissFill!W174/SUM(MissFill!W$5:W175)&gt;0.01,"",IF(MissFill!W173/SUM(MissFill!W$5:W175)&gt;0.01,"",IF(MissFill!W172/SUM(MissFill!W$5:W175)&gt;0.01,"",DateEnded_5Day!$A172)))))))</f>
        <v>44517</v>
      </c>
      <c r="Y172" s="13">
        <f>IF($A172&lt;='All Results'!$B$4,"",IF(SUM(MissFill!X$5:X175)=0,"",(IF(MissFill!X175/SUM(MissFill!X$5:X175)&gt;0.01,"",IF(MissFill!X174/SUM(MissFill!X$5:X175)&gt;0.01,"",IF(MissFill!X173/SUM(MissFill!X$5:X175)&gt;0.01,"",IF(MissFill!X172/SUM(MissFill!X$5:X175)&gt;0.01,"",DateEnded_5Day!$A172)))))))</f>
        <v>44517</v>
      </c>
      <c r="Z172" s="13">
        <f>IF($A172&lt;='All Results'!$B$4,"",IF(SUM(MissFill!Y$5:Y175)=0,"",(IF(MissFill!Y175/SUM(MissFill!Y$5:Y175)&gt;0.01,"",IF(MissFill!Y174/SUM(MissFill!Y$5:Y175)&gt;0.01,"",IF(MissFill!Y173/SUM(MissFill!Y$5:Y175)&gt;0.01,"",IF(MissFill!Y172/SUM(MissFill!Y$5:Y175)&gt;0.01,"",DateEnded_5Day!$A172)))))))</f>
        <v>44517</v>
      </c>
      <c r="AA172" s="13">
        <f>IF($A172&lt;='All Results'!$B$4,"",IF(SUM(MissFill!Z$5:Z175)=0,"",(IF(MissFill!Z175/SUM(MissFill!Z$5:Z175)&gt;0.01,"",IF(MissFill!Z174/SUM(MissFill!Z$5:Z175)&gt;0.01,"",IF(MissFill!Z173/SUM(MissFill!Z$5:Z175)&gt;0.01,"",IF(MissFill!Z172/SUM(MissFill!Z$5:Z175)&gt;0.01,"",DateEnded_5Day!$A172)))))))</f>
        <v>44517</v>
      </c>
      <c r="AB172" s="13">
        <f>IF($A172&lt;='All Results'!$B$4,"",IF(SUM(MissFill!AA$5:AA175)=0,"",(IF(MissFill!AA175/SUM(MissFill!AA$5:AA175)&gt;0.01,"",IF(MissFill!AA174/SUM(MissFill!AA$5:AA175)&gt;0.01,"",IF(MissFill!AA173/SUM(MissFill!AA$5:AA175)&gt;0.01,"",IF(MissFill!AA172/SUM(MissFill!AA$5:AA175)&gt;0.01,"",DateEnded_5Day!$A172)))))))</f>
        <v>44517</v>
      </c>
      <c r="AC172" s="13">
        <f>IF($A172&lt;='All Results'!$B$4,"",IF(SUM(MissFill!AB$5:AB175)=0,"",(IF(MissFill!AB175/SUM(MissFill!AB$5:AB175)&gt;0.01,"",IF(MissFill!AB174/SUM(MissFill!AB$5:AB175)&gt;0.01,"",IF(MissFill!AB173/SUM(MissFill!AB$5:AB175)&gt;0.01,"",IF(MissFill!AB172/SUM(MissFill!AB$5:AB175)&gt;0.01,"",DateEnded_5Day!$A172)))))))</f>
        <v>44517</v>
      </c>
      <c r="AD172" s="13">
        <f>IF($A172&lt;='All Results'!$B$4,"",IF(SUM(MissFill!AC$5:AC175)=0,"",(IF(MissFill!AC175/SUM(MissFill!AC$5:AC175)&gt;0.01,"",IF(MissFill!AC174/SUM(MissFill!AC$5:AC175)&gt;0.01,"",IF(MissFill!AC173/SUM(MissFill!AC$5:AC175)&gt;0.01,"",IF(MissFill!AC172/SUM(MissFill!AC$5:AC175)&gt;0.01,"",DateEnded_5Day!$A172)))))))</f>
        <v>44517</v>
      </c>
      <c r="AE172" s="13">
        <f>IF($A172&lt;='All Results'!$B$4,"",IF(SUM(MissFill!AD$5:AD175)=0,"",(IF(MissFill!AD175/SUM(MissFill!AD$5:AD175)&gt;0.01,"",IF(MissFill!AD174/SUM(MissFill!AD$5:AD175)&gt;0.01,"",IF(MissFill!AD173/SUM(MissFill!AD$5:AD175)&gt;0.01,"",IF(MissFill!AD172/SUM(MissFill!AD$5:AD175)&gt;0.01,"",DateEnded_5Day!$A172)))))))</f>
        <v>44517</v>
      </c>
      <c r="AF172" s="13">
        <f>IF($A172&lt;='All Results'!$B$4,"",IF(SUM(MissFill!AE$5:AE175)=0,"",(IF(MissFill!AE175/SUM(MissFill!AE$5:AE175)&gt;0.01,"",IF(MissFill!AE174/SUM(MissFill!AE$5:AE175)&gt;0.01,"",IF(MissFill!AE173/SUM(MissFill!AE$5:AE175)&gt;0.01,"",IF(MissFill!AE172/SUM(MissFill!AE$5:AE175)&gt;0.01,"",DateEnded_5Day!$A172)))))))</f>
        <v>44517</v>
      </c>
      <c r="AG172" s="13">
        <f>IF($A172&lt;='All Results'!$B$4,"",IF(SUM(MissFill!AF$5:AF175)=0,"",(IF(MissFill!AF175/SUM(MissFill!AF$5:AF175)&gt;0.01,"",IF(MissFill!AF174/SUM(MissFill!AF$5:AF175)&gt;0.01,"",IF(MissFill!AF173/SUM(MissFill!AF$5:AF175)&gt;0.01,"",IF(MissFill!AF172/SUM(MissFill!AF$5:AF175)&gt;0.01,"",DateEnded_5Day!$A172)))))))</f>
        <v>44517</v>
      </c>
      <c r="AH172" s="13">
        <f>IF($A172&lt;='All Results'!$B$4,"",IF(SUM(MissFill!AG$5:AG175)=0,"",(IF(MissFill!AG175/SUM(MissFill!AG$5:AG175)&gt;0.01,"",IF(MissFill!AG174/SUM(MissFill!AG$5:AG175)&gt;0.01,"",IF(MissFill!AG173/SUM(MissFill!AG$5:AG175)&gt;0.01,"",IF(MissFill!AG172/SUM(MissFill!AG$5:AG175)&gt;0.01,"",DateEnded_5Day!$A172)))))))</f>
        <v>44517</v>
      </c>
      <c r="AI172" s="13">
        <f>IF($A172&lt;='All Results'!$B$4,"",IF(SUM(MissFill!AH$5:AH175)=0,"",(IF(MissFill!AH175/SUM(MissFill!AH$5:AH175)&gt;0.01,"",IF(MissFill!AH174/SUM(MissFill!AH$5:AH175)&gt;0.01,"",IF(MissFill!AH173/SUM(MissFill!AH$5:AH175)&gt;0.01,"",IF(MissFill!AH172/SUM(MissFill!AH$5:AH175)&gt;0.01,"",DateEnded_5Day!$A172)))))))</f>
        <v>44517</v>
      </c>
      <c r="AJ172" s="13">
        <f>IF($A172&lt;='All Results'!$B$4,"",IF(SUM(MissFill!AI$5:AI175)=0,"",(IF(MissFill!AI175/SUM(MissFill!AI$5:AI175)&gt;0.01,"",IF(MissFill!AI174/SUM(MissFill!AI$5:AI175)&gt;0.01,"",IF(MissFill!AI173/SUM(MissFill!AI$5:AI175)&gt;0.01,"",IF(MissFill!AI172/SUM(MissFill!AI$5:AI175)&gt;0.01,"",DateEnded_5Day!$A172)))))))</f>
        <v>44517</v>
      </c>
      <c r="AK172" s="13">
        <f>IF($A172&lt;='All Results'!$B$4,"",IF(SUM(MissFill!AJ$5:AJ175)=0,"",(IF(MissFill!AJ175/SUM(MissFill!AJ$5:AJ175)&gt;0.01,"",IF(MissFill!AJ174/SUM(MissFill!AJ$5:AJ175)&gt;0.01,"",IF(MissFill!AJ173/SUM(MissFill!AJ$5:AJ175)&gt;0.01,"",IF(MissFill!AJ172/SUM(MissFill!AJ$5:AJ175)&gt;0.01,"",DateEnded_5Day!$A172)))))))</f>
        <v>44517</v>
      </c>
      <c r="AL172" s="13">
        <f>IF($A172&lt;='All Results'!$B$4,"",IF(SUM(MissFill!AK$5:AK175)=0,"",(IF(MissFill!AK175/SUM(MissFill!AK$5:AK175)&gt;0.01,"",IF(MissFill!AK174/SUM(MissFill!AK$5:AK175)&gt;0.01,"",IF(MissFill!AK173/SUM(MissFill!AK$5:AK175)&gt;0.01,"",IF(MissFill!AK172/SUM(MissFill!AK$5:AK175)&gt;0.01,"",DateEnded_5Day!$A172)))))))</f>
        <v>44517</v>
      </c>
      <c r="AM172" s="13">
        <f>IF($A172&lt;='All Results'!$B$4,"",IF(SUM(MissFill!AL$5:AL175)=0,"",(IF(MissFill!AL175/SUM(MissFill!AL$5:AL175)&gt;0.01,"",IF(MissFill!AL174/SUM(MissFill!AL$5:AL175)&gt;0.01,"",IF(MissFill!AL173/SUM(MissFill!AL$5:AL175)&gt;0.01,"",IF(MissFill!AL172/SUM(MissFill!AL$5:AL175)&gt;0.01,"",DateEnded_5Day!$A172)))))))</f>
        <v>44517</v>
      </c>
      <c r="AN172" s="13">
        <f>IF($A172&lt;='All Results'!$B$4,"",IF(SUM(MissFill!AM$5:AM175)=0,"",(IF(MissFill!AM175/SUM(MissFill!AM$5:AM175)&gt;0.01,"",IF(MissFill!AM174/SUM(MissFill!AM$5:AM175)&gt;0.01,"",IF(MissFill!AM173/SUM(MissFill!AM$5:AM175)&gt;0.01,"",IF(MissFill!AM172/SUM(MissFill!AM$5:AM175)&gt;0.01,"",DateEnded_5Day!$A172)))))))</f>
        <v>44517</v>
      </c>
      <c r="AO172" s="13">
        <f>IF($A172&lt;='All Results'!$B$4,"",IF(SUM(MissFill!AN$5:AN175)=0,"",(IF(MissFill!AN175/SUM(MissFill!AN$5:AN175)&gt;0.01,"",IF(MissFill!AN174/SUM(MissFill!AN$5:AN175)&gt;0.01,"",IF(MissFill!AN173/SUM(MissFill!AN$5:AN175)&gt;0.01,"",IF(MissFill!AN172/SUM(MissFill!AN$5:AN175)&gt;0.01,"",DateEnded_5Day!$A172)))))))</f>
        <v>44517</v>
      </c>
      <c r="AP172" s="13">
        <f>IF($A172&lt;='All Results'!$B$4,"",IF(SUM(MissFill!AO$5:AO175)=0,"",(IF(MissFill!AO175/SUM(MissFill!AO$5:AO175)&gt;0.01,"",IF(MissFill!AO174/SUM(MissFill!AO$5:AO175)&gt;0.01,"",IF(MissFill!AO173/SUM(MissFill!AO$5:AO175)&gt;0.01,"",IF(MissFill!AO172/SUM(MissFill!AO$5:AO175)&gt;0.01,"",DateEnded_5Day!$A172)))))))</f>
        <v>44517</v>
      </c>
      <c r="AQ172" s="13">
        <f>IF($A172&lt;='All Results'!$B$4,"",IF(SUM(MissFill!AP$5:AP175)=0,"",(IF(MissFill!AP175/SUM(MissFill!AP$5:AP175)&gt;0.01,"",IF(MissFill!AP174/SUM(MissFill!AP$5:AP175)&gt;0.01,"",IF(MissFill!AP173/SUM(MissFill!AP$5:AP175)&gt;0.01,"",IF(MissFill!AP172/SUM(MissFill!AP$5:AP175)&gt;0.01,"",DateEnded_5Day!$A172)))))))</f>
        <v>44517</v>
      </c>
      <c r="AR172" s="13">
        <f>IF($A172&lt;='All Results'!$B$4,"",IF(SUM(MissFill!AQ$5:AQ175)=0,"",(IF(MissFill!AQ175/SUM(MissFill!AQ$5:AQ175)&gt;0.01,"",IF(MissFill!AQ174/SUM(MissFill!AQ$5:AQ175)&gt;0.01,"",IF(MissFill!AQ173/SUM(MissFill!AQ$5:AQ175)&gt;0.01,"",IF(MissFill!AQ172/SUM(MissFill!AQ$5:AQ175)&gt;0.01,"",DateEnded_5Day!$A172)))))))</f>
        <v>44517</v>
      </c>
      <c r="AS172" s="13">
        <f>IF($A172&lt;='All Results'!$B$4,"",IF(SUM(MissFill!AR$5:AR175)=0,"",(IF(MissFill!AR175/SUM(MissFill!AR$5:AR175)&gt;0.01,"",IF(MissFill!AR174/SUM(MissFill!AR$5:AR175)&gt;0.01,"",IF(MissFill!AR173/SUM(MissFill!AR$5:AR175)&gt;0.01,"",IF(MissFill!AR172/SUM(MissFill!AR$5:AR175)&gt;0.01,"",DateEnded_5Day!$A172)))))))</f>
        <v>44517</v>
      </c>
      <c r="AT172" s="13">
        <f>IF($A172&lt;='All Results'!$B$4,"",IF(SUM(MissFill!AS$5:AS175)=0,"",(IF(MissFill!AS175/SUM(MissFill!AS$5:AS175)&gt;0.01,"",IF(MissFill!AS174/SUM(MissFill!AS$5:AS175)&gt;0.01,"",IF(MissFill!AS173/SUM(MissFill!AS$5:AS175)&gt;0.01,"",IF(MissFill!AS172/SUM(MissFill!AS$5:AS175)&gt;0.01,"",DateEnded_5Day!$A172)))))))</f>
        <v>44517</v>
      </c>
      <c r="AU172" s="13">
        <f>IF($A172&lt;='All Results'!$B$4,"",IF(SUM(MissFill!AT$5:AT175)=0,"",(IF(MissFill!AT175/SUM(MissFill!AT$5:AT175)&gt;0.01,"",IF(MissFill!AT174/SUM(MissFill!AT$5:AT175)&gt;0.01,"",IF(MissFill!AT173/SUM(MissFill!AT$5:AT175)&gt;0.01,"",IF(MissFill!AT172/SUM(MissFill!AT$5:AT175)&gt;0.01,"",DateEnded_5Day!$A172)))))))</f>
        <v>44517</v>
      </c>
      <c r="AV172" s="13">
        <f>IF($A172&lt;='All Results'!$B$4,"",IF(SUM(MissFill!AU$5:AU175)=0,"",(IF(MissFill!AU175/SUM(MissFill!AU$5:AU175)&gt;0.01,"",IF(MissFill!AU174/SUM(MissFill!AU$5:AU175)&gt;0.01,"",IF(MissFill!AU173/SUM(MissFill!AU$5:AU175)&gt;0.01,"",IF(MissFill!AU172/SUM(MissFill!AU$5:AU175)&gt;0.01,"",DateEnded_5Day!$A172)))))))</f>
        <v>44517</v>
      </c>
      <c r="AW172" s="13">
        <f>IF($A172&lt;='All Results'!$B$4,"",IF(SUM(MissFill!AV$5:AV175)=0,"",(IF(MissFill!AV175/SUM(MissFill!AV$5:AV175)&gt;0.01,"",IF(MissFill!AV174/SUM(MissFill!AV$5:AV175)&gt;0.01,"",IF(MissFill!AV173/SUM(MissFill!AV$5:AV175)&gt;0.01,"",IF(MissFill!AV172/SUM(MissFill!AV$5:AV175)&gt;0.01,"",DateEnded_5Day!$A172)))))))</f>
        <v>44517</v>
      </c>
      <c r="AX172" s="13">
        <f>IF($A172&lt;='All Results'!$B$4,"",IF(SUM(MissFill!AW$5:AW175)=0,"",(IF(MissFill!AW175/SUM(MissFill!AW$5:AW175)&gt;0.01,"",IF(MissFill!AW174/SUM(MissFill!AW$5:AW175)&gt;0.01,"",IF(MissFill!AW173/SUM(MissFill!AW$5:AW175)&gt;0.01,"",IF(MissFill!AW172/SUM(MissFill!AW$5:AW175)&gt;0.01,"",DateEnded_5Day!$A172)))))))</f>
        <v>44517</v>
      </c>
    </row>
    <row r="173" spans="1:50" x14ac:dyDescent="0.25">
      <c r="A173" s="8">
        <v>44518</v>
      </c>
      <c r="B173" s="11">
        <v>322</v>
      </c>
      <c r="C173" s="13">
        <f>IF($A173&lt;='All Results'!$B$4,"",IF(SUM(MissFill!B$5:B176)=0,"",(IF(MissFill!B176/SUM(MissFill!B$5:B176)&gt;0.01,"",IF(MissFill!B175/SUM(MissFill!B$5:B176)&gt;0.01,"",IF(MissFill!B174/SUM(MissFill!B$5:B176)&gt;0.01,"",IF(MissFill!B173/SUM(MissFill!B$5:B176)&gt;0.01,"",DateEnded_5Day!$A173)))))))</f>
        <v>44518</v>
      </c>
      <c r="D173" s="13">
        <f>IF($A173&lt;='All Results'!$B$4,"",IF(SUM(MissFill!C$5:C176)=0,"",(IF(MissFill!C176/SUM(MissFill!C$5:C176)&gt;0.01,"",IF(MissFill!C175/SUM(MissFill!C$5:C176)&gt;0.01,"",IF(MissFill!C174/SUM(MissFill!C$5:C176)&gt;0.01,"",IF(MissFill!C173/SUM(MissFill!C$5:C176)&gt;0.01,"",DateEnded_5Day!$A173)))))))</f>
        <v>44518</v>
      </c>
      <c r="E173" s="13">
        <f>IF($A173&lt;='All Results'!$B$4,"",IF(SUM(MissFill!D$5:D176)=0,"",(IF(MissFill!D176/SUM(MissFill!D$5:D176)&gt;0.01,"",IF(MissFill!D175/SUM(MissFill!D$5:D176)&gt;0.01,"",IF(MissFill!D174/SUM(MissFill!D$5:D176)&gt;0.01,"",IF(MissFill!D173/SUM(MissFill!D$5:D176)&gt;0.01,"",DateEnded_5Day!$A173)))))))</f>
        <v>44518</v>
      </c>
      <c r="F173" s="13">
        <f>IF($A173&lt;='All Results'!$B$4,"",IF(SUM(MissFill!E$5:E176)=0,"",(IF(MissFill!E176/SUM(MissFill!E$5:E176)&gt;0.01,"",IF(MissFill!E175/SUM(MissFill!E$5:E176)&gt;0.01,"",IF(MissFill!E174/SUM(MissFill!E$5:E176)&gt;0.01,"",IF(MissFill!E173/SUM(MissFill!E$5:E176)&gt;0.01,"",DateEnded_5Day!$A173)))))))</f>
        <v>44518</v>
      </c>
      <c r="G173" s="13">
        <f>IF($A173&lt;='All Results'!$B$4,"",IF(SUM(MissFill!F$5:F176)=0,"",(IF(MissFill!F176/SUM(MissFill!F$5:F176)&gt;0.01,"",IF(MissFill!F175/SUM(MissFill!F$5:F176)&gt;0.01,"",IF(MissFill!F174/SUM(MissFill!F$5:F176)&gt;0.01,"",IF(MissFill!F173/SUM(MissFill!F$5:F176)&gt;0.01,"",DateEnded_5Day!$A173)))))))</f>
        <v>44518</v>
      </c>
      <c r="H173" s="13">
        <f>IF($A173&lt;='All Results'!$B$4,"",IF(SUM(MissFill!G$5:G176)=0,"",(IF(MissFill!G176/SUM(MissFill!G$5:G176)&gt;0.01,"",IF(MissFill!G175/SUM(MissFill!G$5:G176)&gt;0.01,"",IF(MissFill!G174/SUM(MissFill!G$5:G176)&gt;0.01,"",IF(MissFill!G173/SUM(MissFill!G$5:G176)&gt;0.01,"",DateEnded_5Day!$A173)))))))</f>
        <v>44518</v>
      </c>
      <c r="I173" s="13">
        <f>IF($A173&lt;='All Results'!$B$4,"",IF(SUM(MissFill!H$5:H176)=0,"",(IF(MissFill!H176/SUM(MissFill!H$5:H176)&gt;0.01,"",IF(MissFill!H175/SUM(MissFill!H$5:H176)&gt;0.01,"",IF(MissFill!H174/SUM(MissFill!H$5:H176)&gt;0.01,"",IF(MissFill!H173/SUM(MissFill!H$5:H176)&gt;0.01,"",DateEnded_5Day!$A173)))))))</f>
        <v>44518</v>
      </c>
      <c r="J173" s="13">
        <f>IF($A173&lt;='All Results'!$B$4,"",IF(SUM(MissFill!I$5:I176)=0,"",(IF(MissFill!I176/SUM(MissFill!I$5:I176)&gt;0.01,"",IF(MissFill!I175/SUM(MissFill!I$5:I176)&gt;0.01,"",IF(MissFill!I174/SUM(MissFill!I$5:I176)&gt;0.01,"",IF(MissFill!I173/SUM(MissFill!I$5:I176)&gt;0.01,"",DateEnded_5Day!$A173)))))))</f>
        <v>44518</v>
      </c>
      <c r="K173" s="13">
        <f>IF($A173&lt;='All Results'!$B$4,"",IF(SUM(MissFill!J$5:J176)=0,"",(IF(MissFill!J176/SUM(MissFill!J$5:J176)&gt;0.01,"",IF(MissFill!J175/SUM(MissFill!J$5:J176)&gt;0.01,"",IF(MissFill!J174/SUM(MissFill!J$5:J176)&gt;0.01,"",IF(MissFill!J173/SUM(MissFill!J$5:J176)&gt;0.01,"",DateEnded_5Day!$A173)))))))</f>
        <v>44518</v>
      </c>
      <c r="L173" s="13">
        <f>IF($A173&lt;='All Results'!$B$4,"",IF(SUM(MissFill!K$5:K176)=0,"",(IF(MissFill!K176/SUM(MissFill!K$5:K176)&gt;0.01,"",IF(MissFill!K175/SUM(MissFill!K$5:K176)&gt;0.01,"",IF(MissFill!K174/SUM(MissFill!K$5:K176)&gt;0.01,"",IF(MissFill!K173/SUM(MissFill!K$5:K176)&gt;0.01,"",DateEnded_5Day!$A173)))))))</f>
        <v>44518</v>
      </c>
      <c r="M173" s="13">
        <f>IF($A173&lt;='All Results'!$B$4,"",IF(SUM(MissFill!L$5:L176)=0,"",(IF(MissFill!L176/SUM(MissFill!L$5:L176)&gt;0.01,"",IF(MissFill!L175/SUM(MissFill!L$5:L176)&gt;0.01,"",IF(MissFill!L174/SUM(MissFill!L$5:L176)&gt;0.01,"",IF(MissFill!L173/SUM(MissFill!L$5:L176)&gt;0.01,"",DateEnded_5Day!$A173)))))))</f>
        <v>44518</v>
      </c>
      <c r="N173" s="13">
        <f>IF($A173&lt;='All Results'!$B$4,"",IF(SUM(MissFill!M$5:M176)=0,"",(IF(MissFill!M176/SUM(MissFill!M$5:M176)&gt;0.01,"",IF(MissFill!M175/SUM(MissFill!M$5:M176)&gt;0.01,"",IF(MissFill!M174/SUM(MissFill!M$5:M176)&gt;0.01,"",IF(MissFill!M173/SUM(MissFill!M$5:M176)&gt;0.01,"",DateEnded_5Day!$A173)))))))</f>
        <v>44518</v>
      </c>
      <c r="O173" s="13">
        <f>IF($A173&lt;='All Results'!$B$4,"",IF(SUM(MissFill!N$5:N176)=0,"",(IF(MissFill!N176/SUM(MissFill!N$5:N176)&gt;0.01,"",IF(MissFill!N175/SUM(MissFill!N$5:N176)&gt;0.01,"",IF(MissFill!N174/SUM(MissFill!N$5:N176)&gt;0.01,"",IF(MissFill!N173/SUM(MissFill!N$5:N176)&gt;0.01,"",DateEnded_5Day!$A173)))))))</f>
        <v>44518</v>
      </c>
      <c r="P173" s="13">
        <f>IF($A173&lt;='All Results'!$B$4,"",IF(SUM(MissFill!O$5:O176)=0,"",(IF(MissFill!O176/SUM(MissFill!O$5:O176)&gt;0.01,"",IF(MissFill!O175/SUM(MissFill!O$5:O176)&gt;0.01,"",IF(MissFill!O174/SUM(MissFill!O$5:O176)&gt;0.01,"",IF(MissFill!O173/SUM(MissFill!O$5:O176)&gt;0.01,"",DateEnded_5Day!$A173)))))))</f>
        <v>44518</v>
      </c>
      <c r="Q173" s="13">
        <f>IF($A173&lt;='All Results'!$B$4,"",IF(SUM(MissFill!P$5:P176)=0,"",(IF(MissFill!P176/SUM(MissFill!P$5:P176)&gt;0.01,"",IF(MissFill!P175/SUM(MissFill!P$5:P176)&gt;0.01,"",IF(MissFill!P174/SUM(MissFill!P$5:P176)&gt;0.01,"",IF(MissFill!P173/SUM(MissFill!P$5:P176)&gt;0.01,"",DateEnded_5Day!$A173)))))))</f>
        <v>44518</v>
      </c>
      <c r="R173" s="13">
        <f>IF($A173&lt;='All Results'!$B$4,"",IF(SUM(MissFill!Q$5:Q176)=0,"",(IF(MissFill!Q176/SUM(MissFill!Q$5:Q176)&gt;0.01,"",IF(MissFill!Q175/SUM(MissFill!Q$5:Q176)&gt;0.01,"",IF(MissFill!Q174/SUM(MissFill!Q$5:Q176)&gt;0.01,"",IF(MissFill!Q173/SUM(MissFill!Q$5:Q176)&gt;0.01,"",DateEnded_5Day!$A173)))))))</f>
        <v>44518</v>
      </c>
      <c r="S173" s="13">
        <f>IF($A173&lt;='All Results'!$B$4,"",IF(SUM(MissFill!R$5:R176)=0,"",(IF(MissFill!R176/SUM(MissFill!R$5:R176)&gt;0.01,"",IF(MissFill!R175/SUM(MissFill!R$5:R176)&gt;0.01,"",IF(MissFill!R174/SUM(MissFill!R$5:R176)&gt;0.01,"",IF(MissFill!R173/SUM(MissFill!R$5:R176)&gt;0.01,"",DateEnded_5Day!$A173)))))))</f>
        <v>44518</v>
      </c>
      <c r="T173" s="13">
        <f>IF($A173&lt;='All Results'!$B$4,"",IF(SUM(MissFill!S$5:S176)=0,"",(IF(MissFill!S176/SUM(MissFill!S$5:S176)&gt;0.01,"",IF(MissFill!S175/SUM(MissFill!S$5:S176)&gt;0.01,"",IF(MissFill!S174/SUM(MissFill!S$5:S176)&gt;0.01,"",IF(MissFill!S173/SUM(MissFill!S$5:S176)&gt;0.01,"",DateEnded_5Day!$A173)))))))</f>
        <v>44518</v>
      </c>
      <c r="U173" s="13">
        <f>IF($A173&lt;='All Results'!$B$4,"",IF(SUM(MissFill!T$5:T176)=0,"",(IF(MissFill!T176/SUM(MissFill!T$5:T176)&gt;0.01,"",IF(MissFill!T175/SUM(MissFill!T$5:T176)&gt;0.01,"",IF(MissFill!T174/SUM(MissFill!T$5:T176)&gt;0.01,"",IF(MissFill!T173/SUM(MissFill!T$5:T176)&gt;0.01,"",DateEnded_5Day!$A173)))))))</f>
        <v>44518</v>
      </c>
      <c r="V173" s="13">
        <f>IF($A173&lt;='All Results'!$B$4,"",IF(SUM(MissFill!U$5:U176)=0,"",(IF(MissFill!U176/SUM(MissFill!U$5:U176)&gt;0.01,"",IF(MissFill!U175/SUM(MissFill!U$5:U176)&gt;0.01,"",IF(MissFill!U174/SUM(MissFill!U$5:U176)&gt;0.01,"",IF(MissFill!U173/SUM(MissFill!U$5:U176)&gt;0.01,"",DateEnded_5Day!$A173)))))))</f>
        <v>44518</v>
      </c>
      <c r="W173" s="13">
        <f>IF($A173&lt;='All Results'!$B$4,"",IF(SUM(MissFill!V$5:V176)=0,"",(IF(MissFill!V176/SUM(MissFill!V$5:V176)&gt;0.01,"",IF(MissFill!V175/SUM(MissFill!V$5:V176)&gt;0.01,"",IF(MissFill!V174/SUM(MissFill!V$5:V176)&gt;0.01,"",IF(MissFill!V173/SUM(MissFill!V$5:V176)&gt;0.01,"",DateEnded_5Day!$A173)))))))</f>
        <v>44518</v>
      </c>
      <c r="X173" s="13">
        <f>IF($A173&lt;='All Results'!$B$4,"",IF(SUM(MissFill!W$5:W176)=0,"",(IF(MissFill!W176/SUM(MissFill!W$5:W176)&gt;0.01,"",IF(MissFill!W175/SUM(MissFill!W$5:W176)&gt;0.01,"",IF(MissFill!W174/SUM(MissFill!W$5:W176)&gt;0.01,"",IF(MissFill!W173/SUM(MissFill!W$5:W176)&gt;0.01,"",DateEnded_5Day!$A173)))))))</f>
        <v>44518</v>
      </c>
      <c r="Y173" s="13">
        <f>IF($A173&lt;='All Results'!$B$4,"",IF(SUM(MissFill!X$5:X176)=0,"",(IF(MissFill!X176/SUM(MissFill!X$5:X176)&gt;0.01,"",IF(MissFill!X175/SUM(MissFill!X$5:X176)&gt;0.01,"",IF(MissFill!X174/SUM(MissFill!X$5:X176)&gt;0.01,"",IF(MissFill!X173/SUM(MissFill!X$5:X176)&gt;0.01,"",DateEnded_5Day!$A173)))))))</f>
        <v>44518</v>
      </c>
      <c r="Z173" s="13">
        <f>IF($A173&lt;='All Results'!$B$4,"",IF(SUM(MissFill!Y$5:Y176)=0,"",(IF(MissFill!Y176/SUM(MissFill!Y$5:Y176)&gt;0.01,"",IF(MissFill!Y175/SUM(MissFill!Y$5:Y176)&gt;0.01,"",IF(MissFill!Y174/SUM(MissFill!Y$5:Y176)&gt;0.01,"",IF(MissFill!Y173/SUM(MissFill!Y$5:Y176)&gt;0.01,"",DateEnded_5Day!$A173)))))))</f>
        <v>44518</v>
      </c>
      <c r="AA173" s="13">
        <f>IF($A173&lt;='All Results'!$B$4,"",IF(SUM(MissFill!Z$5:Z176)=0,"",(IF(MissFill!Z176/SUM(MissFill!Z$5:Z176)&gt;0.01,"",IF(MissFill!Z175/SUM(MissFill!Z$5:Z176)&gt;0.01,"",IF(MissFill!Z174/SUM(MissFill!Z$5:Z176)&gt;0.01,"",IF(MissFill!Z173/SUM(MissFill!Z$5:Z176)&gt;0.01,"",DateEnded_5Day!$A173)))))))</f>
        <v>44518</v>
      </c>
      <c r="AB173" s="13">
        <f>IF($A173&lt;='All Results'!$B$4,"",IF(SUM(MissFill!AA$5:AA176)=0,"",(IF(MissFill!AA176/SUM(MissFill!AA$5:AA176)&gt;0.01,"",IF(MissFill!AA175/SUM(MissFill!AA$5:AA176)&gt;0.01,"",IF(MissFill!AA174/SUM(MissFill!AA$5:AA176)&gt;0.01,"",IF(MissFill!AA173/SUM(MissFill!AA$5:AA176)&gt;0.01,"",DateEnded_5Day!$A173)))))))</f>
        <v>44518</v>
      </c>
      <c r="AC173" s="13">
        <f>IF($A173&lt;='All Results'!$B$4,"",IF(SUM(MissFill!AB$5:AB176)=0,"",(IF(MissFill!AB176/SUM(MissFill!AB$5:AB176)&gt;0.01,"",IF(MissFill!AB175/SUM(MissFill!AB$5:AB176)&gt;0.01,"",IF(MissFill!AB174/SUM(MissFill!AB$5:AB176)&gt;0.01,"",IF(MissFill!AB173/SUM(MissFill!AB$5:AB176)&gt;0.01,"",DateEnded_5Day!$A173)))))))</f>
        <v>44518</v>
      </c>
      <c r="AD173" s="13">
        <f>IF($A173&lt;='All Results'!$B$4,"",IF(SUM(MissFill!AC$5:AC176)=0,"",(IF(MissFill!AC176/SUM(MissFill!AC$5:AC176)&gt;0.01,"",IF(MissFill!AC175/SUM(MissFill!AC$5:AC176)&gt;0.01,"",IF(MissFill!AC174/SUM(MissFill!AC$5:AC176)&gt;0.01,"",IF(MissFill!AC173/SUM(MissFill!AC$5:AC176)&gt;0.01,"",DateEnded_5Day!$A173)))))))</f>
        <v>44518</v>
      </c>
      <c r="AE173" s="13">
        <f>IF($A173&lt;='All Results'!$B$4,"",IF(SUM(MissFill!AD$5:AD176)=0,"",(IF(MissFill!AD176/SUM(MissFill!AD$5:AD176)&gt;0.01,"",IF(MissFill!AD175/SUM(MissFill!AD$5:AD176)&gt;0.01,"",IF(MissFill!AD174/SUM(MissFill!AD$5:AD176)&gt;0.01,"",IF(MissFill!AD173/SUM(MissFill!AD$5:AD176)&gt;0.01,"",DateEnded_5Day!$A173)))))))</f>
        <v>44518</v>
      </c>
      <c r="AF173" s="13">
        <f>IF($A173&lt;='All Results'!$B$4,"",IF(SUM(MissFill!AE$5:AE176)=0,"",(IF(MissFill!AE176/SUM(MissFill!AE$5:AE176)&gt;0.01,"",IF(MissFill!AE175/SUM(MissFill!AE$5:AE176)&gt;0.01,"",IF(MissFill!AE174/SUM(MissFill!AE$5:AE176)&gt;0.01,"",IF(MissFill!AE173/SUM(MissFill!AE$5:AE176)&gt;0.01,"",DateEnded_5Day!$A173)))))))</f>
        <v>44518</v>
      </c>
      <c r="AG173" s="13">
        <f>IF($A173&lt;='All Results'!$B$4,"",IF(SUM(MissFill!AF$5:AF176)=0,"",(IF(MissFill!AF176/SUM(MissFill!AF$5:AF176)&gt;0.01,"",IF(MissFill!AF175/SUM(MissFill!AF$5:AF176)&gt;0.01,"",IF(MissFill!AF174/SUM(MissFill!AF$5:AF176)&gt;0.01,"",IF(MissFill!AF173/SUM(MissFill!AF$5:AF176)&gt;0.01,"",DateEnded_5Day!$A173)))))))</f>
        <v>44518</v>
      </c>
      <c r="AH173" s="13">
        <f>IF($A173&lt;='All Results'!$B$4,"",IF(SUM(MissFill!AG$5:AG176)=0,"",(IF(MissFill!AG176/SUM(MissFill!AG$5:AG176)&gt;0.01,"",IF(MissFill!AG175/SUM(MissFill!AG$5:AG176)&gt;0.01,"",IF(MissFill!AG174/SUM(MissFill!AG$5:AG176)&gt;0.01,"",IF(MissFill!AG173/SUM(MissFill!AG$5:AG176)&gt;0.01,"",DateEnded_5Day!$A173)))))))</f>
        <v>44518</v>
      </c>
      <c r="AI173" s="13">
        <f>IF($A173&lt;='All Results'!$B$4,"",IF(SUM(MissFill!AH$5:AH176)=0,"",(IF(MissFill!AH176/SUM(MissFill!AH$5:AH176)&gt;0.01,"",IF(MissFill!AH175/SUM(MissFill!AH$5:AH176)&gt;0.01,"",IF(MissFill!AH174/SUM(MissFill!AH$5:AH176)&gt;0.01,"",IF(MissFill!AH173/SUM(MissFill!AH$5:AH176)&gt;0.01,"",DateEnded_5Day!$A173)))))))</f>
        <v>44518</v>
      </c>
      <c r="AJ173" s="13">
        <f>IF($A173&lt;='All Results'!$B$4,"",IF(SUM(MissFill!AI$5:AI176)=0,"",(IF(MissFill!AI176/SUM(MissFill!AI$5:AI176)&gt;0.01,"",IF(MissFill!AI175/SUM(MissFill!AI$5:AI176)&gt;0.01,"",IF(MissFill!AI174/SUM(MissFill!AI$5:AI176)&gt;0.01,"",IF(MissFill!AI173/SUM(MissFill!AI$5:AI176)&gt;0.01,"",DateEnded_5Day!$A173)))))))</f>
        <v>44518</v>
      </c>
      <c r="AK173" s="13">
        <f>IF($A173&lt;='All Results'!$B$4,"",IF(SUM(MissFill!AJ$5:AJ176)=0,"",(IF(MissFill!AJ176/SUM(MissFill!AJ$5:AJ176)&gt;0.01,"",IF(MissFill!AJ175/SUM(MissFill!AJ$5:AJ176)&gt;0.01,"",IF(MissFill!AJ174/SUM(MissFill!AJ$5:AJ176)&gt;0.01,"",IF(MissFill!AJ173/SUM(MissFill!AJ$5:AJ176)&gt;0.01,"",DateEnded_5Day!$A173)))))))</f>
        <v>44518</v>
      </c>
      <c r="AL173" s="13">
        <f>IF($A173&lt;='All Results'!$B$4,"",IF(SUM(MissFill!AK$5:AK176)=0,"",(IF(MissFill!AK176/SUM(MissFill!AK$5:AK176)&gt;0.01,"",IF(MissFill!AK175/SUM(MissFill!AK$5:AK176)&gt;0.01,"",IF(MissFill!AK174/SUM(MissFill!AK$5:AK176)&gt;0.01,"",IF(MissFill!AK173/SUM(MissFill!AK$5:AK176)&gt;0.01,"",DateEnded_5Day!$A173)))))))</f>
        <v>44518</v>
      </c>
      <c r="AM173" s="13">
        <f>IF($A173&lt;='All Results'!$B$4,"",IF(SUM(MissFill!AL$5:AL176)=0,"",(IF(MissFill!AL176/SUM(MissFill!AL$5:AL176)&gt;0.01,"",IF(MissFill!AL175/SUM(MissFill!AL$5:AL176)&gt;0.01,"",IF(MissFill!AL174/SUM(MissFill!AL$5:AL176)&gt;0.01,"",IF(MissFill!AL173/SUM(MissFill!AL$5:AL176)&gt;0.01,"",DateEnded_5Day!$A173)))))))</f>
        <v>44518</v>
      </c>
      <c r="AN173" s="13">
        <f>IF($A173&lt;='All Results'!$B$4,"",IF(SUM(MissFill!AM$5:AM176)=0,"",(IF(MissFill!AM176/SUM(MissFill!AM$5:AM176)&gt;0.01,"",IF(MissFill!AM175/SUM(MissFill!AM$5:AM176)&gt;0.01,"",IF(MissFill!AM174/SUM(MissFill!AM$5:AM176)&gt;0.01,"",IF(MissFill!AM173/SUM(MissFill!AM$5:AM176)&gt;0.01,"",DateEnded_5Day!$A173)))))))</f>
        <v>44518</v>
      </c>
      <c r="AO173" s="13">
        <f>IF($A173&lt;='All Results'!$B$4,"",IF(SUM(MissFill!AN$5:AN176)=0,"",(IF(MissFill!AN176/SUM(MissFill!AN$5:AN176)&gt;0.01,"",IF(MissFill!AN175/SUM(MissFill!AN$5:AN176)&gt;0.01,"",IF(MissFill!AN174/SUM(MissFill!AN$5:AN176)&gt;0.01,"",IF(MissFill!AN173/SUM(MissFill!AN$5:AN176)&gt;0.01,"",DateEnded_5Day!$A173)))))))</f>
        <v>44518</v>
      </c>
      <c r="AP173" s="13">
        <f>IF($A173&lt;='All Results'!$B$4,"",IF(SUM(MissFill!AO$5:AO176)=0,"",(IF(MissFill!AO176/SUM(MissFill!AO$5:AO176)&gt;0.01,"",IF(MissFill!AO175/SUM(MissFill!AO$5:AO176)&gt;0.01,"",IF(MissFill!AO174/SUM(MissFill!AO$5:AO176)&gt;0.01,"",IF(MissFill!AO173/SUM(MissFill!AO$5:AO176)&gt;0.01,"",DateEnded_5Day!$A173)))))))</f>
        <v>44518</v>
      </c>
      <c r="AQ173" s="13">
        <f>IF($A173&lt;='All Results'!$B$4,"",IF(SUM(MissFill!AP$5:AP176)=0,"",(IF(MissFill!AP176/SUM(MissFill!AP$5:AP176)&gt;0.01,"",IF(MissFill!AP175/SUM(MissFill!AP$5:AP176)&gt;0.01,"",IF(MissFill!AP174/SUM(MissFill!AP$5:AP176)&gt;0.01,"",IF(MissFill!AP173/SUM(MissFill!AP$5:AP176)&gt;0.01,"",DateEnded_5Day!$A173)))))))</f>
        <v>44518</v>
      </c>
      <c r="AR173" s="13">
        <f>IF($A173&lt;='All Results'!$B$4,"",IF(SUM(MissFill!AQ$5:AQ176)=0,"",(IF(MissFill!AQ176/SUM(MissFill!AQ$5:AQ176)&gt;0.01,"",IF(MissFill!AQ175/SUM(MissFill!AQ$5:AQ176)&gt;0.01,"",IF(MissFill!AQ174/SUM(MissFill!AQ$5:AQ176)&gt;0.01,"",IF(MissFill!AQ173/SUM(MissFill!AQ$5:AQ176)&gt;0.01,"",DateEnded_5Day!$A173)))))))</f>
        <v>44518</v>
      </c>
      <c r="AS173" s="13">
        <f>IF($A173&lt;='All Results'!$B$4,"",IF(SUM(MissFill!AR$5:AR176)=0,"",(IF(MissFill!AR176/SUM(MissFill!AR$5:AR176)&gt;0.01,"",IF(MissFill!AR175/SUM(MissFill!AR$5:AR176)&gt;0.01,"",IF(MissFill!AR174/SUM(MissFill!AR$5:AR176)&gt;0.01,"",IF(MissFill!AR173/SUM(MissFill!AR$5:AR176)&gt;0.01,"",DateEnded_5Day!$A173)))))))</f>
        <v>44518</v>
      </c>
      <c r="AT173" s="13">
        <f>IF($A173&lt;='All Results'!$B$4,"",IF(SUM(MissFill!AS$5:AS176)=0,"",(IF(MissFill!AS176/SUM(MissFill!AS$5:AS176)&gt;0.01,"",IF(MissFill!AS175/SUM(MissFill!AS$5:AS176)&gt;0.01,"",IF(MissFill!AS174/SUM(MissFill!AS$5:AS176)&gt;0.01,"",IF(MissFill!AS173/SUM(MissFill!AS$5:AS176)&gt;0.01,"",DateEnded_5Day!$A173)))))))</f>
        <v>44518</v>
      </c>
      <c r="AU173" s="13">
        <f>IF($A173&lt;='All Results'!$B$4,"",IF(SUM(MissFill!AT$5:AT176)=0,"",(IF(MissFill!AT176/SUM(MissFill!AT$5:AT176)&gt;0.01,"",IF(MissFill!AT175/SUM(MissFill!AT$5:AT176)&gt;0.01,"",IF(MissFill!AT174/SUM(MissFill!AT$5:AT176)&gt;0.01,"",IF(MissFill!AT173/SUM(MissFill!AT$5:AT176)&gt;0.01,"",DateEnded_5Day!$A173)))))))</f>
        <v>44518</v>
      </c>
      <c r="AV173" s="13">
        <f>IF($A173&lt;='All Results'!$B$4,"",IF(SUM(MissFill!AU$5:AU176)=0,"",(IF(MissFill!AU176/SUM(MissFill!AU$5:AU176)&gt;0.01,"",IF(MissFill!AU175/SUM(MissFill!AU$5:AU176)&gt;0.01,"",IF(MissFill!AU174/SUM(MissFill!AU$5:AU176)&gt;0.01,"",IF(MissFill!AU173/SUM(MissFill!AU$5:AU176)&gt;0.01,"",DateEnded_5Day!$A173)))))))</f>
        <v>44518</v>
      </c>
      <c r="AW173" s="13">
        <f>IF($A173&lt;='All Results'!$B$4,"",IF(SUM(MissFill!AV$5:AV176)=0,"",(IF(MissFill!AV176/SUM(MissFill!AV$5:AV176)&gt;0.01,"",IF(MissFill!AV175/SUM(MissFill!AV$5:AV176)&gt;0.01,"",IF(MissFill!AV174/SUM(MissFill!AV$5:AV176)&gt;0.01,"",IF(MissFill!AV173/SUM(MissFill!AV$5:AV176)&gt;0.01,"",DateEnded_5Day!$A173)))))))</f>
        <v>44518</v>
      </c>
      <c r="AX173" s="13">
        <f>IF($A173&lt;='All Results'!$B$4,"",IF(SUM(MissFill!AW$5:AW176)=0,"",(IF(MissFill!AW176/SUM(MissFill!AW$5:AW176)&gt;0.01,"",IF(MissFill!AW175/SUM(MissFill!AW$5:AW176)&gt;0.01,"",IF(MissFill!AW174/SUM(MissFill!AW$5:AW176)&gt;0.01,"",IF(MissFill!AW173/SUM(MissFill!AW$5:AW176)&gt;0.01,"",DateEnded_5Day!$A173)))))))</f>
        <v>44518</v>
      </c>
    </row>
    <row r="174" spans="1:50" x14ac:dyDescent="0.25">
      <c r="A174" s="8">
        <v>44519</v>
      </c>
      <c r="B174" s="11">
        <v>323</v>
      </c>
      <c r="C174" s="13">
        <f>IF($A174&lt;='All Results'!$B$4,"",IF(SUM(MissFill!B$5:B177)=0,"",(IF(MissFill!B177/SUM(MissFill!B$5:B177)&gt;0.01,"",IF(MissFill!B176/SUM(MissFill!B$5:B177)&gt;0.01,"",IF(MissFill!B175/SUM(MissFill!B$5:B177)&gt;0.01,"",IF(MissFill!B174/SUM(MissFill!B$5:B177)&gt;0.01,"",DateEnded_5Day!$A174)))))))</f>
        <v>44519</v>
      </c>
      <c r="D174" s="13">
        <f>IF($A174&lt;='All Results'!$B$4,"",IF(SUM(MissFill!C$5:C177)=0,"",(IF(MissFill!C177/SUM(MissFill!C$5:C177)&gt;0.01,"",IF(MissFill!C176/SUM(MissFill!C$5:C177)&gt;0.01,"",IF(MissFill!C175/SUM(MissFill!C$5:C177)&gt;0.01,"",IF(MissFill!C174/SUM(MissFill!C$5:C177)&gt;0.01,"",DateEnded_5Day!$A174)))))))</f>
        <v>44519</v>
      </c>
      <c r="E174" s="13">
        <f>IF($A174&lt;='All Results'!$B$4,"",IF(SUM(MissFill!D$5:D177)=0,"",(IF(MissFill!D177/SUM(MissFill!D$5:D177)&gt;0.01,"",IF(MissFill!D176/SUM(MissFill!D$5:D177)&gt;0.01,"",IF(MissFill!D175/SUM(MissFill!D$5:D177)&gt;0.01,"",IF(MissFill!D174/SUM(MissFill!D$5:D177)&gt;0.01,"",DateEnded_5Day!$A174)))))))</f>
        <v>44519</v>
      </c>
      <c r="F174" s="13">
        <f>IF($A174&lt;='All Results'!$B$4,"",IF(SUM(MissFill!E$5:E177)=0,"",(IF(MissFill!E177/SUM(MissFill!E$5:E177)&gt;0.01,"",IF(MissFill!E176/SUM(MissFill!E$5:E177)&gt;0.01,"",IF(MissFill!E175/SUM(MissFill!E$5:E177)&gt;0.01,"",IF(MissFill!E174/SUM(MissFill!E$5:E177)&gt;0.01,"",DateEnded_5Day!$A174)))))))</f>
        <v>44519</v>
      </c>
      <c r="G174" s="13">
        <f>IF($A174&lt;='All Results'!$B$4,"",IF(SUM(MissFill!F$5:F177)=0,"",(IF(MissFill!F177/SUM(MissFill!F$5:F177)&gt;0.01,"",IF(MissFill!F176/SUM(MissFill!F$5:F177)&gt;0.01,"",IF(MissFill!F175/SUM(MissFill!F$5:F177)&gt;0.01,"",IF(MissFill!F174/SUM(MissFill!F$5:F177)&gt;0.01,"",DateEnded_5Day!$A174)))))))</f>
        <v>44519</v>
      </c>
      <c r="H174" s="13">
        <f>IF($A174&lt;='All Results'!$B$4,"",IF(SUM(MissFill!G$5:G177)=0,"",(IF(MissFill!G177/SUM(MissFill!G$5:G177)&gt;0.01,"",IF(MissFill!G176/SUM(MissFill!G$5:G177)&gt;0.01,"",IF(MissFill!G175/SUM(MissFill!G$5:G177)&gt;0.01,"",IF(MissFill!G174/SUM(MissFill!G$5:G177)&gt;0.01,"",DateEnded_5Day!$A174)))))))</f>
        <v>44519</v>
      </c>
      <c r="I174" s="13">
        <f>IF($A174&lt;='All Results'!$B$4,"",IF(SUM(MissFill!H$5:H177)=0,"",(IF(MissFill!H177/SUM(MissFill!H$5:H177)&gt;0.01,"",IF(MissFill!H176/SUM(MissFill!H$5:H177)&gt;0.01,"",IF(MissFill!H175/SUM(MissFill!H$5:H177)&gt;0.01,"",IF(MissFill!H174/SUM(MissFill!H$5:H177)&gt;0.01,"",DateEnded_5Day!$A174)))))))</f>
        <v>44519</v>
      </c>
      <c r="J174" s="13">
        <f>IF($A174&lt;='All Results'!$B$4,"",IF(SUM(MissFill!I$5:I177)=0,"",(IF(MissFill!I177/SUM(MissFill!I$5:I177)&gt;0.01,"",IF(MissFill!I176/SUM(MissFill!I$5:I177)&gt;0.01,"",IF(MissFill!I175/SUM(MissFill!I$5:I177)&gt;0.01,"",IF(MissFill!I174/SUM(MissFill!I$5:I177)&gt;0.01,"",DateEnded_5Day!$A174)))))))</f>
        <v>44519</v>
      </c>
      <c r="K174" s="13">
        <f>IF($A174&lt;='All Results'!$B$4,"",IF(SUM(MissFill!J$5:J177)=0,"",(IF(MissFill!J177/SUM(MissFill!J$5:J177)&gt;0.01,"",IF(MissFill!J176/SUM(MissFill!J$5:J177)&gt;0.01,"",IF(MissFill!J175/SUM(MissFill!J$5:J177)&gt;0.01,"",IF(MissFill!J174/SUM(MissFill!J$5:J177)&gt;0.01,"",DateEnded_5Day!$A174)))))))</f>
        <v>44519</v>
      </c>
      <c r="L174" s="13">
        <f>IF($A174&lt;='All Results'!$B$4,"",IF(SUM(MissFill!K$5:K177)=0,"",(IF(MissFill!K177/SUM(MissFill!K$5:K177)&gt;0.01,"",IF(MissFill!K176/SUM(MissFill!K$5:K177)&gt;0.01,"",IF(MissFill!K175/SUM(MissFill!K$5:K177)&gt;0.01,"",IF(MissFill!K174/SUM(MissFill!K$5:K177)&gt;0.01,"",DateEnded_5Day!$A174)))))))</f>
        <v>44519</v>
      </c>
      <c r="M174" s="13">
        <f>IF($A174&lt;='All Results'!$B$4,"",IF(SUM(MissFill!L$5:L177)=0,"",(IF(MissFill!L177/SUM(MissFill!L$5:L177)&gt;0.01,"",IF(MissFill!L176/SUM(MissFill!L$5:L177)&gt;0.01,"",IF(MissFill!L175/SUM(MissFill!L$5:L177)&gt;0.01,"",IF(MissFill!L174/SUM(MissFill!L$5:L177)&gt;0.01,"",DateEnded_5Day!$A174)))))))</f>
        <v>44519</v>
      </c>
      <c r="N174" s="13">
        <f>IF($A174&lt;='All Results'!$B$4,"",IF(SUM(MissFill!M$5:M177)=0,"",(IF(MissFill!M177/SUM(MissFill!M$5:M177)&gt;0.01,"",IF(MissFill!M176/SUM(MissFill!M$5:M177)&gt;0.01,"",IF(MissFill!M175/SUM(MissFill!M$5:M177)&gt;0.01,"",IF(MissFill!M174/SUM(MissFill!M$5:M177)&gt;0.01,"",DateEnded_5Day!$A174)))))))</f>
        <v>44519</v>
      </c>
      <c r="O174" s="13">
        <f>IF($A174&lt;='All Results'!$B$4,"",IF(SUM(MissFill!N$5:N177)=0,"",(IF(MissFill!N177/SUM(MissFill!N$5:N177)&gt;0.01,"",IF(MissFill!N176/SUM(MissFill!N$5:N177)&gt;0.01,"",IF(MissFill!N175/SUM(MissFill!N$5:N177)&gt;0.01,"",IF(MissFill!N174/SUM(MissFill!N$5:N177)&gt;0.01,"",DateEnded_5Day!$A174)))))))</f>
        <v>44519</v>
      </c>
      <c r="P174" s="13">
        <f>IF($A174&lt;='All Results'!$B$4,"",IF(SUM(MissFill!O$5:O177)=0,"",(IF(MissFill!O177/SUM(MissFill!O$5:O177)&gt;0.01,"",IF(MissFill!O176/SUM(MissFill!O$5:O177)&gt;0.01,"",IF(MissFill!O175/SUM(MissFill!O$5:O177)&gt;0.01,"",IF(MissFill!O174/SUM(MissFill!O$5:O177)&gt;0.01,"",DateEnded_5Day!$A174)))))))</f>
        <v>44519</v>
      </c>
      <c r="Q174" s="13">
        <f>IF($A174&lt;='All Results'!$B$4,"",IF(SUM(MissFill!P$5:P177)=0,"",(IF(MissFill!P177/SUM(MissFill!P$5:P177)&gt;0.01,"",IF(MissFill!P176/SUM(MissFill!P$5:P177)&gt;0.01,"",IF(MissFill!P175/SUM(MissFill!P$5:P177)&gt;0.01,"",IF(MissFill!P174/SUM(MissFill!P$5:P177)&gt;0.01,"",DateEnded_5Day!$A174)))))))</f>
        <v>44519</v>
      </c>
      <c r="R174" s="13">
        <f>IF($A174&lt;='All Results'!$B$4,"",IF(SUM(MissFill!Q$5:Q177)=0,"",(IF(MissFill!Q177/SUM(MissFill!Q$5:Q177)&gt;0.01,"",IF(MissFill!Q176/SUM(MissFill!Q$5:Q177)&gt;0.01,"",IF(MissFill!Q175/SUM(MissFill!Q$5:Q177)&gt;0.01,"",IF(MissFill!Q174/SUM(MissFill!Q$5:Q177)&gt;0.01,"",DateEnded_5Day!$A174)))))))</f>
        <v>44519</v>
      </c>
      <c r="S174" s="13">
        <f>IF($A174&lt;='All Results'!$B$4,"",IF(SUM(MissFill!R$5:R177)=0,"",(IF(MissFill!R177/SUM(MissFill!R$5:R177)&gt;0.01,"",IF(MissFill!R176/SUM(MissFill!R$5:R177)&gt;0.01,"",IF(MissFill!R175/SUM(MissFill!R$5:R177)&gt;0.01,"",IF(MissFill!R174/SUM(MissFill!R$5:R177)&gt;0.01,"",DateEnded_5Day!$A174)))))))</f>
        <v>44519</v>
      </c>
      <c r="T174" s="13">
        <f>IF($A174&lt;='All Results'!$B$4,"",IF(SUM(MissFill!S$5:S177)=0,"",(IF(MissFill!S177/SUM(MissFill!S$5:S177)&gt;0.01,"",IF(MissFill!S176/SUM(MissFill!S$5:S177)&gt;0.01,"",IF(MissFill!S175/SUM(MissFill!S$5:S177)&gt;0.01,"",IF(MissFill!S174/SUM(MissFill!S$5:S177)&gt;0.01,"",DateEnded_5Day!$A174)))))))</f>
        <v>44519</v>
      </c>
      <c r="U174" s="13">
        <f>IF($A174&lt;='All Results'!$B$4,"",IF(SUM(MissFill!T$5:T177)=0,"",(IF(MissFill!T177/SUM(MissFill!T$5:T177)&gt;0.01,"",IF(MissFill!T176/SUM(MissFill!T$5:T177)&gt;0.01,"",IF(MissFill!T175/SUM(MissFill!T$5:T177)&gt;0.01,"",IF(MissFill!T174/SUM(MissFill!T$5:T177)&gt;0.01,"",DateEnded_5Day!$A174)))))))</f>
        <v>44519</v>
      </c>
      <c r="V174" s="13">
        <f>IF($A174&lt;='All Results'!$B$4,"",IF(SUM(MissFill!U$5:U177)=0,"",(IF(MissFill!U177/SUM(MissFill!U$5:U177)&gt;0.01,"",IF(MissFill!U176/SUM(MissFill!U$5:U177)&gt;0.01,"",IF(MissFill!U175/SUM(MissFill!U$5:U177)&gt;0.01,"",IF(MissFill!U174/SUM(MissFill!U$5:U177)&gt;0.01,"",DateEnded_5Day!$A174)))))))</f>
        <v>44519</v>
      </c>
      <c r="W174" s="13">
        <f>IF($A174&lt;='All Results'!$B$4,"",IF(SUM(MissFill!V$5:V177)=0,"",(IF(MissFill!V177/SUM(MissFill!V$5:V177)&gt;0.01,"",IF(MissFill!V176/SUM(MissFill!V$5:V177)&gt;0.01,"",IF(MissFill!V175/SUM(MissFill!V$5:V177)&gt;0.01,"",IF(MissFill!V174/SUM(MissFill!V$5:V177)&gt;0.01,"",DateEnded_5Day!$A174)))))))</f>
        <v>44519</v>
      </c>
      <c r="X174" s="13">
        <f>IF($A174&lt;='All Results'!$B$4,"",IF(SUM(MissFill!W$5:W177)=0,"",(IF(MissFill!W177/SUM(MissFill!W$5:W177)&gt;0.01,"",IF(MissFill!W176/SUM(MissFill!W$5:W177)&gt;0.01,"",IF(MissFill!W175/SUM(MissFill!W$5:W177)&gt;0.01,"",IF(MissFill!W174/SUM(MissFill!W$5:W177)&gt;0.01,"",DateEnded_5Day!$A174)))))))</f>
        <v>44519</v>
      </c>
      <c r="Y174" s="13">
        <f>IF($A174&lt;='All Results'!$B$4,"",IF(SUM(MissFill!X$5:X177)=0,"",(IF(MissFill!X177/SUM(MissFill!X$5:X177)&gt;0.01,"",IF(MissFill!X176/SUM(MissFill!X$5:X177)&gt;0.01,"",IF(MissFill!X175/SUM(MissFill!X$5:X177)&gt;0.01,"",IF(MissFill!X174/SUM(MissFill!X$5:X177)&gt;0.01,"",DateEnded_5Day!$A174)))))))</f>
        <v>44519</v>
      </c>
      <c r="Z174" s="13">
        <f>IF($A174&lt;='All Results'!$B$4,"",IF(SUM(MissFill!Y$5:Y177)=0,"",(IF(MissFill!Y177/SUM(MissFill!Y$5:Y177)&gt;0.01,"",IF(MissFill!Y176/SUM(MissFill!Y$5:Y177)&gt;0.01,"",IF(MissFill!Y175/SUM(MissFill!Y$5:Y177)&gt;0.01,"",IF(MissFill!Y174/SUM(MissFill!Y$5:Y177)&gt;0.01,"",DateEnded_5Day!$A174)))))))</f>
        <v>44519</v>
      </c>
      <c r="AA174" s="13">
        <f>IF($A174&lt;='All Results'!$B$4,"",IF(SUM(MissFill!Z$5:Z177)=0,"",(IF(MissFill!Z177/SUM(MissFill!Z$5:Z177)&gt;0.01,"",IF(MissFill!Z176/SUM(MissFill!Z$5:Z177)&gt;0.01,"",IF(MissFill!Z175/SUM(MissFill!Z$5:Z177)&gt;0.01,"",IF(MissFill!Z174/SUM(MissFill!Z$5:Z177)&gt;0.01,"",DateEnded_5Day!$A174)))))))</f>
        <v>44519</v>
      </c>
      <c r="AB174" s="13">
        <f>IF($A174&lt;='All Results'!$B$4,"",IF(SUM(MissFill!AA$5:AA177)=0,"",(IF(MissFill!AA177/SUM(MissFill!AA$5:AA177)&gt;0.01,"",IF(MissFill!AA176/SUM(MissFill!AA$5:AA177)&gt;0.01,"",IF(MissFill!AA175/SUM(MissFill!AA$5:AA177)&gt;0.01,"",IF(MissFill!AA174/SUM(MissFill!AA$5:AA177)&gt;0.01,"",DateEnded_5Day!$A174)))))))</f>
        <v>44519</v>
      </c>
      <c r="AC174" s="13">
        <f>IF($A174&lt;='All Results'!$B$4,"",IF(SUM(MissFill!AB$5:AB177)=0,"",(IF(MissFill!AB177/SUM(MissFill!AB$5:AB177)&gt;0.01,"",IF(MissFill!AB176/SUM(MissFill!AB$5:AB177)&gt;0.01,"",IF(MissFill!AB175/SUM(MissFill!AB$5:AB177)&gt;0.01,"",IF(MissFill!AB174/SUM(MissFill!AB$5:AB177)&gt;0.01,"",DateEnded_5Day!$A174)))))))</f>
        <v>44519</v>
      </c>
      <c r="AD174" s="13">
        <f>IF($A174&lt;='All Results'!$B$4,"",IF(SUM(MissFill!AC$5:AC177)=0,"",(IF(MissFill!AC177/SUM(MissFill!AC$5:AC177)&gt;0.01,"",IF(MissFill!AC176/SUM(MissFill!AC$5:AC177)&gt;0.01,"",IF(MissFill!AC175/SUM(MissFill!AC$5:AC177)&gt;0.01,"",IF(MissFill!AC174/SUM(MissFill!AC$5:AC177)&gt;0.01,"",DateEnded_5Day!$A174)))))))</f>
        <v>44519</v>
      </c>
      <c r="AE174" s="13">
        <f>IF($A174&lt;='All Results'!$B$4,"",IF(SUM(MissFill!AD$5:AD177)=0,"",(IF(MissFill!AD177/SUM(MissFill!AD$5:AD177)&gt;0.01,"",IF(MissFill!AD176/SUM(MissFill!AD$5:AD177)&gt;0.01,"",IF(MissFill!AD175/SUM(MissFill!AD$5:AD177)&gt;0.01,"",IF(MissFill!AD174/SUM(MissFill!AD$5:AD177)&gt;0.01,"",DateEnded_5Day!$A174)))))))</f>
        <v>44519</v>
      </c>
      <c r="AF174" s="13">
        <f>IF($A174&lt;='All Results'!$B$4,"",IF(SUM(MissFill!AE$5:AE177)=0,"",(IF(MissFill!AE177/SUM(MissFill!AE$5:AE177)&gt;0.01,"",IF(MissFill!AE176/SUM(MissFill!AE$5:AE177)&gt;0.01,"",IF(MissFill!AE175/SUM(MissFill!AE$5:AE177)&gt;0.01,"",IF(MissFill!AE174/SUM(MissFill!AE$5:AE177)&gt;0.01,"",DateEnded_5Day!$A174)))))))</f>
        <v>44519</v>
      </c>
      <c r="AG174" s="13">
        <f>IF($A174&lt;='All Results'!$B$4,"",IF(SUM(MissFill!AF$5:AF177)=0,"",(IF(MissFill!AF177/SUM(MissFill!AF$5:AF177)&gt;0.01,"",IF(MissFill!AF176/SUM(MissFill!AF$5:AF177)&gt;0.01,"",IF(MissFill!AF175/SUM(MissFill!AF$5:AF177)&gt;0.01,"",IF(MissFill!AF174/SUM(MissFill!AF$5:AF177)&gt;0.01,"",DateEnded_5Day!$A174)))))))</f>
        <v>44519</v>
      </c>
      <c r="AH174" s="13">
        <f>IF($A174&lt;='All Results'!$B$4,"",IF(SUM(MissFill!AG$5:AG177)=0,"",(IF(MissFill!AG177/SUM(MissFill!AG$5:AG177)&gt;0.01,"",IF(MissFill!AG176/SUM(MissFill!AG$5:AG177)&gt;0.01,"",IF(MissFill!AG175/SUM(MissFill!AG$5:AG177)&gt;0.01,"",IF(MissFill!AG174/SUM(MissFill!AG$5:AG177)&gt;0.01,"",DateEnded_5Day!$A174)))))))</f>
        <v>44519</v>
      </c>
      <c r="AI174" s="13">
        <f>IF($A174&lt;='All Results'!$B$4,"",IF(SUM(MissFill!AH$5:AH177)=0,"",(IF(MissFill!AH177/SUM(MissFill!AH$5:AH177)&gt;0.01,"",IF(MissFill!AH176/SUM(MissFill!AH$5:AH177)&gt;0.01,"",IF(MissFill!AH175/SUM(MissFill!AH$5:AH177)&gt;0.01,"",IF(MissFill!AH174/SUM(MissFill!AH$5:AH177)&gt;0.01,"",DateEnded_5Day!$A174)))))))</f>
        <v>44519</v>
      </c>
      <c r="AJ174" s="13">
        <f>IF($A174&lt;='All Results'!$B$4,"",IF(SUM(MissFill!AI$5:AI177)=0,"",(IF(MissFill!AI177/SUM(MissFill!AI$5:AI177)&gt;0.01,"",IF(MissFill!AI176/SUM(MissFill!AI$5:AI177)&gt;0.01,"",IF(MissFill!AI175/SUM(MissFill!AI$5:AI177)&gt;0.01,"",IF(MissFill!AI174/SUM(MissFill!AI$5:AI177)&gt;0.01,"",DateEnded_5Day!$A174)))))))</f>
        <v>44519</v>
      </c>
      <c r="AK174" s="13">
        <f>IF($A174&lt;='All Results'!$B$4,"",IF(SUM(MissFill!AJ$5:AJ177)=0,"",(IF(MissFill!AJ177/SUM(MissFill!AJ$5:AJ177)&gt;0.01,"",IF(MissFill!AJ176/SUM(MissFill!AJ$5:AJ177)&gt;0.01,"",IF(MissFill!AJ175/SUM(MissFill!AJ$5:AJ177)&gt;0.01,"",IF(MissFill!AJ174/SUM(MissFill!AJ$5:AJ177)&gt;0.01,"",DateEnded_5Day!$A174)))))))</f>
        <v>44519</v>
      </c>
      <c r="AL174" s="13">
        <f>IF($A174&lt;='All Results'!$B$4,"",IF(SUM(MissFill!AK$5:AK177)=0,"",(IF(MissFill!AK177/SUM(MissFill!AK$5:AK177)&gt;0.01,"",IF(MissFill!AK176/SUM(MissFill!AK$5:AK177)&gt;0.01,"",IF(MissFill!AK175/SUM(MissFill!AK$5:AK177)&gt;0.01,"",IF(MissFill!AK174/SUM(MissFill!AK$5:AK177)&gt;0.01,"",DateEnded_5Day!$A174)))))))</f>
        <v>44519</v>
      </c>
      <c r="AM174" s="13">
        <f>IF($A174&lt;='All Results'!$B$4,"",IF(SUM(MissFill!AL$5:AL177)=0,"",(IF(MissFill!AL177/SUM(MissFill!AL$5:AL177)&gt;0.01,"",IF(MissFill!AL176/SUM(MissFill!AL$5:AL177)&gt;0.01,"",IF(MissFill!AL175/SUM(MissFill!AL$5:AL177)&gt;0.01,"",IF(MissFill!AL174/SUM(MissFill!AL$5:AL177)&gt;0.01,"",DateEnded_5Day!$A174)))))))</f>
        <v>44519</v>
      </c>
      <c r="AN174" s="13">
        <f>IF($A174&lt;='All Results'!$B$4,"",IF(SUM(MissFill!AM$5:AM177)=0,"",(IF(MissFill!AM177/SUM(MissFill!AM$5:AM177)&gt;0.01,"",IF(MissFill!AM176/SUM(MissFill!AM$5:AM177)&gt;0.01,"",IF(MissFill!AM175/SUM(MissFill!AM$5:AM177)&gt;0.01,"",IF(MissFill!AM174/SUM(MissFill!AM$5:AM177)&gt;0.01,"",DateEnded_5Day!$A174)))))))</f>
        <v>44519</v>
      </c>
      <c r="AO174" s="13">
        <f>IF($A174&lt;='All Results'!$B$4,"",IF(SUM(MissFill!AN$5:AN177)=0,"",(IF(MissFill!AN177/SUM(MissFill!AN$5:AN177)&gt;0.01,"",IF(MissFill!AN176/SUM(MissFill!AN$5:AN177)&gt;0.01,"",IF(MissFill!AN175/SUM(MissFill!AN$5:AN177)&gt;0.01,"",IF(MissFill!AN174/SUM(MissFill!AN$5:AN177)&gt;0.01,"",DateEnded_5Day!$A174)))))))</f>
        <v>44519</v>
      </c>
      <c r="AP174" s="13">
        <f>IF($A174&lt;='All Results'!$B$4,"",IF(SUM(MissFill!AO$5:AO177)=0,"",(IF(MissFill!AO177/SUM(MissFill!AO$5:AO177)&gt;0.01,"",IF(MissFill!AO176/SUM(MissFill!AO$5:AO177)&gt;0.01,"",IF(MissFill!AO175/SUM(MissFill!AO$5:AO177)&gt;0.01,"",IF(MissFill!AO174/SUM(MissFill!AO$5:AO177)&gt;0.01,"",DateEnded_5Day!$A174)))))))</f>
        <v>44519</v>
      </c>
      <c r="AQ174" s="13">
        <f>IF($A174&lt;='All Results'!$B$4,"",IF(SUM(MissFill!AP$5:AP177)=0,"",(IF(MissFill!AP177/SUM(MissFill!AP$5:AP177)&gt;0.01,"",IF(MissFill!AP176/SUM(MissFill!AP$5:AP177)&gt;0.01,"",IF(MissFill!AP175/SUM(MissFill!AP$5:AP177)&gt;0.01,"",IF(MissFill!AP174/SUM(MissFill!AP$5:AP177)&gt;0.01,"",DateEnded_5Day!$A174)))))))</f>
        <v>44519</v>
      </c>
      <c r="AR174" s="13">
        <f>IF($A174&lt;='All Results'!$B$4,"",IF(SUM(MissFill!AQ$5:AQ177)=0,"",(IF(MissFill!AQ177/SUM(MissFill!AQ$5:AQ177)&gt;0.01,"",IF(MissFill!AQ176/SUM(MissFill!AQ$5:AQ177)&gt;0.01,"",IF(MissFill!AQ175/SUM(MissFill!AQ$5:AQ177)&gt;0.01,"",IF(MissFill!AQ174/SUM(MissFill!AQ$5:AQ177)&gt;0.01,"",DateEnded_5Day!$A174)))))))</f>
        <v>44519</v>
      </c>
      <c r="AS174" s="13">
        <f>IF($A174&lt;='All Results'!$B$4,"",IF(SUM(MissFill!AR$5:AR177)=0,"",(IF(MissFill!AR177/SUM(MissFill!AR$5:AR177)&gt;0.01,"",IF(MissFill!AR176/SUM(MissFill!AR$5:AR177)&gt;0.01,"",IF(MissFill!AR175/SUM(MissFill!AR$5:AR177)&gt;0.01,"",IF(MissFill!AR174/SUM(MissFill!AR$5:AR177)&gt;0.01,"",DateEnded_5Day!$A174)))))))</f>
        <v>44519</v>
      </c>
      <c r="AT174" s="13">
        <f>IF($A174&lt;='All Results'!$B$4,"",IF(SUM(MissFill!AS$5:AS177)=0,"",(IF(MissFill!AS177/SUM(MissFill!AS$5:AS177)&gt;0.01,"",IF(MissFill!AS176/SUM(MissFill!AS$5:AS177)&gt;0.01,"",IF(MissFill!AS175/SUM(MissFill!AS$5:AS177)&gt;0.01,"",IF(MissFill!AS174/SUM(MissFill!AS$5:AS177)&gt;0.01,"",DateEnded_5Day!$A174)))))))</f>
        <v>44519</v>
      </c>
      <c r="AU174" s="13">
        <f>IF($A174&lt;='All Results'!$B$4,"",IF(SUM(MissFill!AT$5:AT177)=0,"",(IF(MissFill!AT177/SUM(MissFill!AT$5:AT177)&gt;0.01,"",IF(MissFill!AT176/SUM(MissFill!AT$5:AT177)&gt;0.01,"",IF(MissFill!AT175/SUM(MissFill!AT$5:AT177)&gt;0.01,"",IF(MissFill!AT174/SUM(MissFill!AT$5:AT177)&gt;0.01,"",DateEnded_5Day!$A174)))))))</f>
        <v>44519</v>
      </c>
      <c r="AV174" s="13">
        <f>IF($A174&lt;='All Results'!$B$4,"",IF(SUM(MissFill!AU$5:AU177)=0,"",(IF(MissFill!AU177/SUM(MissFill!AU$5:AU177)&gt;0.01,"",IF(MissFill!AU176/SUM(MissFill!AU$5:AU177)&gt;0.01,"",IF(MissFill!AU175/SUM(MissFill!AU$5:AU177)&gt;0.01,"",IF(MissFill!AU174/SUM(MissFill!AU$5:AU177)&gt;0.01,"",DateEnded_5Day!$A174)))))))</f>
        <v>44519</v>
      </c>
      <c r="AW174" s="13">
        <f>IF($A174&lt;='All Results'!$B$4,"",IF(SUM(MissFill!AV$5:AV177)=0,"",(IF(MissFill!AV177/SUM(MissFill!AV$5:AV177)&gt;0.01,"",IF(MissFill!AV176/SUM(MissFill!AV$5:AV177)&gt;0.01,"",IF(MissFill!AV175/SUM(MissFill!AV$5:AV177)&gt;0.01,"",IF(MissFill!AV174/SUM(MissFill!AV$5:AV177)&gt;0.01,"",DateEnded_5Day!$A174)))))))</f>
        <v>44519</v>
      </c>
      <c r="AX174" s="13">
        <f>IF($A174&lt;='All Results'!$B$4,"",IF(SUM(MissFill!AW$5:AW177)=0,"",(IF(MissFill!AW177/SUM(MissFill!AW$5:AW177)&gt;0.01,"",IF(MissFill!AW176/SUM(MissFill!AW$5:AW177)&gt;0.01,"",IF(MissFill!AW175/SUM(MissFill!AW$5:AW177)&gt;0.01,"",IF(MissFill!AW174/SUM(MissFill!AW$5:AW177)&gt;0.01,"",DateEnded_5Day!$A174)))))))</f>
        <v>44519</v>
      </c>
    </row>
    <row r="175" spans="1:50" x14ac:dyDescent="0.25">
      <c r="A175" s="8">
        <v>44520</v>
      </c>
      <c r="B175" s="11">
        <v>324</v>
      </c>
      <c r="C175" s="13">
        <f>IF($A175&lt;='All Results'!$B$4,"",IF(SUM(MissFill!B$5:B178)=0,"",(IF(MissFill!B178/SUM(MissFill!B$5:B178)&gt;0.01,"",IF(MissFill!B177/SUM(MissFill!B$5:B178)&gt;0.01,"",IF(MissFill!B176/SUM(MissFill!B$5:B178)&gt;0.01,"",IF(MissFill!B175/SUM(MissFill!B$5:B178)&gt;0.01,"",DateEnded_5Day!$A175)))))))</f>
        <v>44520</v>
      </c>
      <c r="D175" s="13">
        <f>IF($A175&lt;='All Results'!$B$4,"",IF(SUM(MissFill!C$5:C178)=0,"",(IF(MissFill!C178/SUM(MissFill!C$5:C178)&gt;0.01,"",IF(MissFill!C177/SUM(MissFill!C$5:C178)&gt;0.01,"",IF(MissFill!C176/SUM(MissFill!C$5:C178)&gt;0.01,"",IF(MissFill!C175/SUM(MissFill!C$5:C178)&gt;0.01,"",DateEnded_5Day!$A175)))))))</f>
        <v>44520</v>
      </c>
      <c r="E175" s="13">
        <f>IF($A175&lt;='All Results'!$B$4,"",IF(SUM(MissFill!D$5:D178)=0,"",(IF(MissFill!D178/SUM(MissFill!D$5:D178)&gt;0.01,"",IF(MissFill!D177/SUM(MissFill!D$5:D178)&gt;0.01,"",IF(MissFill!D176/SUM(MissFill!D$5:D178)&gt;0.01,"",IF(MissFill!D175/SUM(MissFill!D$5:D178)&gt;0.01,"",DateEnded_5Day!$A175)))))))</f>
        <v>44520</v>
      </c>
      <c r="F175" s="13">
        <f>IF($A175&lt;='All Results'!$B$4,"",IF(SUM(MissFill!E$5:E178)=0,"",(IF(MissFill!E178/SUM(MissFill!E$5:E178)&gt;0.01,"",IF(MissFill!E177/SUM(MissFill!E$5:E178)&gt;0.01,"",IF(MissFill!E176/SUM(MissFill!E$5:E178)&gt;0.01,"",IF(MissFill!E175/SUM(MissFill!E$5:E178)&gt;0.01,"",DateEnded_5Day!$A175)))))))</f>
        <v>44520</v>
      </c>
      <c r="G175" s="13">
        <f>IF($A175&lt;='All Results'!$B$4,"",IF(SUM(MissFill!F$5:F178)=0,"",(IF(MissFill!F178/SUM(MissFill!F$5:F178)&gt;0.01,"",IF(MissFill!F177/SUM(MissFill!F$5:F178)&gt;0.01,"",IF(MissFill!F176/SUM(MissFill!F$5:F178)&gt;0.01,"",IF(MissFill!F175/SUM(MissFill!F$5:F178)&gt;0.01,"",DateEnded_5Day!$A175)))))))</f>
        <v>44520</v>
      </c>
      <c r="H175" s="13">
        <f>IF($A175&lt;='All Results'!$B$4,"",IF(SUM(MissFill!G$5:G178)=0,"",(IF(MissFill!G178/SUM(MissFill!G$5:G178)&gt;0.01,"",IF(MissFill!G177/SUM(MissFill!G$5:G178)&gt;0.01,"",IF(MissFill!G176/SUM(MissFill!G$5:G178)&gt;0.01,"",IF(MissFill!G175/SUM(MissFill!G$5:G178)&gt;0.01,"",DateEnded_5Day!$A175)))))))</f>
        <v>44520</v>
      </c>
      <c r="I175" s="13">
        <f>IF($A175&lt;='All Results'!$B$4,"",IF(SUM(MissFill!H$5:H178)=0,"",(IF(MissFill!H178/SUM(MissFill!H$5:H178)&gt;0.01,"",IF(MissFill!H177/SUM(MissFill!H$5:H178)&gt;0.01,"",IF(MissFill!H176/SUM(MissFill!H$5:H178)&gt;0.01,"",IF(MissFill!H175/SUM(MissFill!H$5:H178)&gt;0.01,"",DateEnded_5Day!$A175)))))))</f>
        <v>44520</v>
      </c>
      <c r="J175" s="13">
        <f>IF($A175&lt;='All Results'!$B$4,"",IF(SUM(MissFill!I$5:I178)=0,"",(IF(MissFill!I178/SUM(MissFill!I$5:I178)&gt;0.01,"",IF(MissFill!I177/SUM(MissFill!I$5:I178)&gt;0.01,"",IF(MissFill!I176/SUM(MissFill!I$5:I178)&gt;0.01,"",IF(MissFill!I175/SUM(MissFill!I$5:I178)&gt;0.01,"",DateEnded_5Day!$A175)))))))</f>
        <v>44520</v>
      </c>
      <c r="K175" s="13">
        <f>IF($A175&lt;='All Results'!$B$4,"",IF(SUM(MissFill!J$5:J178)=0,"",(IF(MissFill!J178/SUM(MissFill!J$5:J178)&gt;0.01,"",IF(MissFill!J177/SUM(MissFill!J$5:J178)&gt;0.01,"",IF(MissFill!J176/SUM(MissFill!J$5:J178)&gt;0.01,"",IF(MissFill!J175/SUM(MissFill!J$5:J178)&gt;0.01,"",DateEnded_5Day!$A175)))))))</f>
        <v>44520</v>
      </c>
      <c r="L175" s="13">
        <f>IF($A175&lt;='All Results'!$B$4,"",IF(SUM(MissFill!K$5:K178)=0,"",(IF(MissFill!K178/SUM(MissFill!K$5:K178)&gt;0.01,"",IF(MissFill!K177/SUM(MissFill!K$5:K178)&gt;0.01,"",IF(MissFill!K176/SUM(MissFill!K$5:K178)&gt;0.01,"",IF(MissFill!K175/SUM(MissFill!K$5:K178)&gt;0.01,"",DateEnded_5Day!$A175)))))))</f>
        <v>44520</v>
      </c>
      <c r="M175" s="13">
        <f>IF($A175&lt;='All Results'!$B$4,"",IF(SUM(MissFill!L$5:L178)=0,"",(IF(MissFill!L178/SUM(MissFill!L$5:L178)&gt;0.01,"",IF(MissFill!L177/SUM(MissFill!L$5:L178)&gt;0.01,"",IF(MissFill!L176/SUM(MissFill!L$5:L178)&gt;0.01,"",IF(MissFill!L175/SUM(MissFill!L$5:L178)&gt;0.01,"",DateEnded_5Day!$A175)))))))</f>
        <v>44520</v>
      </c>
      <c r="N175" s="13">
        <f>IF($A175&lt;='All Results'!$B$4,"",IF(SUM(MissFill!M$5:M178)=0,"",(IF(MissFill!M178/SUM(MissFill!M$5:M178)&gt;0.01,"",IF(MissFill!M177/SUM(MissFill!M$5:M178)&gt;0.01,"",IF(MissFill!M176/SUM(MissFill!M$5:M178)&gt;0.01,"",IF(MissFill!M175/SUM(MissFill!M$5:M178)&gt;0.01,"",DateEnded_5Day!$A175)))))))</f>
        <v>44520</v>
      </c>
      <c r="O175" s="13">
        <f>IF($A175&lt;='All Results'!$B$4,"",IF(SUM(MissFill!N$5:N178)=0,"",(IF(MissFill!N178/SUM(MissFill!N$5:N178)&gt;0.01,"",IF(MissFill!N177/SUM(MissFill!N$5:N178)&gt;0.01,"",IF(MissFill!N176/SUM(MissFill!N$5:N178)&gt;0.01,"",IF(MissFill!N175/SUM(MissFill!N$5:N178)&gt;0.01,"",DateEnded_5Day!$A175)))))))</f>
        <v>44520</v>
      </c>
      <c r="P175" s="13">
        <f>IF($A175&lt;='All Results'!$B$4,"",IF(SUM(MissFill!O$5:O178)=0,"",(IF(MissFill!O178/SUM(MissFill!O$5:O178)&gt;0.01,"",IF(MissFill!O177/SUM(MissFill!O$5:O178)&gt;0.01,"",IF(MissFill!O176/SUM(MissFill!O$5:O178)&gt;0.01,"",IF(MissFill!O175/SUM(MissFill!O$5:O178)&gt;0.01,"",DateEnded_5Day!$A175)))))))</f>
        <v>44520</v>
      </c>
      <c r="Q175" s="13">
        <f>IF($A175&lt;='All Results'!$B$4,"",IF(SUM(MissFill!P$5:P178)=0,"",(IF(MissFill!P178/SUM(MissFill!P$5:P178)&gt;0.01,"",IF(MissFill!P177/SUM(MissFill!P$5:P178)&gt;0.01,"",IF(MissFill!P176/SUM(MissFill!P$5:P178)&gt;0.01,"",IF(MissFill!P175/SUM(MissFill!P$5:P178)&gt;0.01,"",DateEnded_5Day!$A175)))))))</f>
        <v>44520</v>
      </c>
      <c r="R175" s="13">
        <f>IF($A175&lt;='All Results'!$B$4,"",IF(SUM(MissFill!Q$5:Q178)=0,"",(IF(MissFill!Q178/SUM(MissFill!Q$5:Q178)&gt;0.01,"",IF(MissFill!Q177/SUM(MissFill!Q$5:Q178)&gt;0.01,"",IF(MissFill!Q176/SUM(MissFill!Q$5:Q178)&gt;0.01,"",IF(MissFill!Q175/SUM(MissFill!Q$5:Q178)&gt;0.01,"",DateEnded_5Day!$A175)))))))</f>
        <v>44520</v>
      </c>
      <c r="S175" s="13">
        <f>IF($A175&lt;='All Results'!$B$4,"",IF(SUM(MissFill!R$5:R178)=0,"",(IF(MissFill!R178/SUM(MissFill!R$5:R178)&gt;0.01,"",IF(MissFill!R177/SUM(MissFill!R$5:R178)&gt;0.01,"",IF(MissFill!R176/SUM(MissFill!R$5:R178)&gt;0.01,"",IF(MissFill!R175/SUM(MissFill!R$5:R178)&gt;0.01,"",DateEnded_5Day!$A175)))))))</f>
        <v>44520</v>
      </c>
      <c r="T175" s="13">
        <f>IF($A175&lt;='All Results'!$B$4,"",IF(SUM(MissFill!S$5:S178)=0,"",(IF(MissFill!S178/SUM(MissFill!S$5:S178)&gt;0.01,"",IF(MissFill!S177/SUM(MissFill!S$5:S178)&gt;0.01,"",IF(MissFill!S176/SUM(MissFill!S$5:S178)&gt;0.01,"",IF(MissFill!S175/SUM(MissFill!S$5:S178)&gt;0.01,"",DateEnded_5Day!$A175)))))))</f>
        <v>44520</v>
      </c>
      <c r="U175" s="13">
        <f>IF($A175&lt;='All Results'!$B$4,"",IF(SUM(MissFill!T$5:T178)=0,"",(IF(MissFill!T178/SUM(MissFill!T$5:T178)&gt;0.01,"",IF(MissFill!T177/SUM(MissFill!T$5:T178)&gt;0.01,"",IF(MissFill!T176/SUM(MissFill!T$5:T178)&gt;0.01,"",IF(MissFill!T175/SUM(MissFill!T$5:T178)&gt;0.01,"",DateEnded_5Day!$A175)))))))</f>
        <v>44520</v>
      </c>
      <c r="V175" s="13">
        <f>IF($A175&lt;='All Results'!$B$4,"",IF(SUM(MissFill!U$5:U178)=0,"",(IF(MissFill!U178/SUM(MissFill!U$5:U178)&gt;0.01,"",IF(MissFill!U177/SUM(MissFill!U$5:U178)&gt;0.01,"",IF(MissFill!U176/SUM(MissFill!U$5:U178)&gt;0.01,"",IF(MissFill!U175/SUM(MissFill!U$5:U178)&gt;0.01,"",DateEnded_5Day!$A175)))))))</f>
        <v>44520</v>
      </c>
      <c r="W175" s="13">
        <f>IF($A175&lt;='All Results'!$B$4,"",IF(SUM(MissFill!V$5:V178)=0,"",(IF(MissFill!V178/SUM(MissFill!V$5:V178)&gt;0.01,"",IF(MissFill!V177/SUM(MissFill!V$5:V178)&gt;0.01,"",IF(MissFill!V176/SUM(MissFill!V$5:V178)&gt;0.01,"",IF(MissFill!V175/SUM(MissFill!V$5:V178)&gt;0.01,"",DateEnded_5Day!$A175)))))))</f>
        <v>44520</v>
      </c>
      <c r="X175" s="13">
        <f>IF($A175&lt;='All Results'!$B$4,"",IF(SUM(MissFill!W$5:W178)=0,"",(IF(MissFill!W178/SUM(MissFill!W$5:W178)&gt;0.01,"",IF(MissFill!W177/SUM(MissFill!W$5:W178)&gt;0.01,"",IF(MissFill!W176/SUM(MissFill!W$5:W178)&gt;0.01,"",IF(MissFill!W175/SUM(MissFill!W$5:W178)&gt;0.01,"",DateEnded_5Day!$A175)))))))</f>
        <v>44520</v>
      </c>
      <c r="Y175" s="13">
        <f>IF($A175&lt;='All Results'!$B$4,"",IF(SUM(MissFill!X$5:X178)=0,"",(IF(MissFill!X178/SUM(MissFill!X$5:X178)&gt;0.01,"",IF(MissFill!X177/SUM(MissFill!X$5:X178)&gt;0.01,"",IF(MissFill!X176/SUM(MissFill!X$5:X178)&gt;0.01,"",IF(MissFill!X175/SUM(MissFill!X$5:X178)&gt;0.01,"",DateEnded_5Day!$A175)))))))</f>
        <v>44520</v>
      </c>
      <c r="Z175" s="13">
        <f>IF($A175&lt;='All Results'!$B$4,"",IF(SUM(MissFill!Y$5:Y178)=0,"",(IF(MissFill!Y178/SUM(MissFill!Y$5:Y178)&gt;0.01,"",IF(MissFill!Y177/SUM(MissFill!Y$5:Y178)&gt;0.01,"",IF(MissFill!Y176/SUM(MissFill!Y$5:Y178)&gt;0.01,"",IF(MissFill!Y175/SUM(MissFill!Y$5:Y178)&gt;0.01,"",DateEnded_5Day!$A175)))))))</f>
        <v>44520</v>
      </c>
      <c r="AA175" s="13">
        <f>IF($A175&lt;='All Results'!$B$4,"",IF(SUM(MissFill!Z$5:Z178)=0,"",(IF(MissFill!Z178/SUM(MissFill!Z$5:Z178)&gt;0.01,"",IF(MissFill!Z177/SUM(MissFill!Z$5:Z178)&gt;0.01,"",IF(MissFill!Z176/SUM(MissFill!Z$5:Z178)&gt;0.01,"",IF(MissFill!Z175/SUM(MissFill!Z$5:Z178)&gt;0.01,"",DateEnded_5Day!$A175)))))))</f>
        <v>44520</v>
      </c>
      <c r="AB175" s="13">
        <f>IF($A175&lt;='All Results'!$B$4,"",IF(SUM(MissFill!AA$5:AA178)=0,"",(IF(MissFill!AA178/SUM(MissFill!AA$5:AA178)&gt;0.01,"",IF(MissFill!AA177/SUM(MissFill!AA$5:AA178)&gt;0.01,"",IF(MissFill!AA176/SUM(MissFill!AA$5:AA178)&gt;0.01,"",IF(MissFill!AA175/SUM(MissFill!AA$5:AA178)&gt;0.01,"",DateEnded_5Day!$A175)))))))</f>
        <v>44520</v>
      </c>
      <c r="AC175" s="13">
        <f>IF($A175&lt;='All Results'!$B$4,"",IF(SUM(MissFill!AB$5:AB178)=0,"",(IF(MissFill!AB178/SUM(MissFill!AB$5:AB178)&gt;0.01,"",IF(MissFill!AB177/SUM(MissFill!AB$5:AB178)&gt;0.01,"",IF(MissFill!AB176/SUM(MissFill!AB$5:AB178)&gt;0.01,"",IF(MissFill!AB175/SUM(MissFill!AB$5:AB178)&gt;0.01,"",DateEnded_5Day!$A175)))))))</f>
        <v>44520</v>
      </c>
      <c r="AD175" s="13">
        <f>IF($A175&lt;='All Results'!$B$4,"",IF(SUM(MissFill!AC$5:AC178)=0,"",(IF(MissFill!AC178/SUM(MissFill!AC$5:AC178)&gt;0.01,"",IF(MissFill!AC177/SUM(MissFill!AC$5:AC178)&gt;0.01,"",IF(MissFill!AC176/SUM(MissFill!AC$5:AC178)&gt;0.01,"",IF(MissFill!AC175/SUM(MissFill!AC$5:AC178)&gt;0.01,"",DateEnded_5Day!$A175)))))))</f>
        <v>44520</v>
      </c>
      <c r="AE175" s="13">
        <f>IF($A175&lt;='All Results'!$B$4,"",IF(SUM(MissFill!AD$5:AD178)=0,"",(IF(MissFill!AD178/SUM(MissFill!AD$5:AD178)&gt;0.01,"",IF(MissFill!AD177/SUM(MissFill!AD$5:AD178)&gt;0.01,"",IF(MissFill!AD176/SUM(MissFill!AD$5:AD178)&gt;0.01,"",IF(MissFill!AD175/SUM(MissFill!AD$5:AD178)&gt;0.01,"",DateEnded_5Day!$A175)))))))</f>
        <v>44520</v>
      </c>
      <c r="AF175" s="13">
        <f>IF($A175&lt;='All Results'!$B$4,"",IF(SUM(MissFill!AE$5:AE178)=0,"",(IF(MissFill!AE178/SUM(MissFill!AE$5:AE178)&gt;0.01,"",IF(MissFill!AE177/SUM(MissFill!AE$5:AE178)&gt;0.01,"",IF(MissFill!AE176/SUM(MissFill!AE$5:AE178)&gt;0.01,"",IF(MissFill!AE175/SUM(MissFill!AE$5:AE178)&gt;0.01,"",DateEnded_5Day!$A175)))))))</f>
        <v>44520</v>
      </c>
      <c r="AG175" s="13">
        <f>IF($A175&lt;='All Results'!$B$4,"",IF(SUM(MissFill!AF$5:AF178)=0,"",(IF(MissFill!AF178/SUM(MissFill!AF$5:AF178)&gt;0.01,"",IF(MissFill!AF177/SUM(MissFill!AF$5:AF178)&gt;0.01,"",IF(MissFill!AF176/SUM(MissFill!AF$5:AF178)&gt;0.01,"",IF(MissFill!AF175/SUM(MissFill!AF$5:AF178)&gt;0.01,"",DateEnded_5Day!$A175)))))))</f>
        <v>44520</v>
      </c>
      <c r="AH175" s="13">
        <f>IF($A175&lt;='All Results'!$B$4,"",IF(SUM(MissFill!AG$5:AG178)=0,"",(IF(MissFill!AG178/SUM(MissFill!AG$5:AG178)&gt;0.01,"",IF(MissFill!AG177/SUM(MissFill!AG$5:AG178)&gt;0.01,"",IF(MissFill!AG176/SUM(MissFill!AG$5:AG178)&gt;0.01,"",IF(MissFill!AG175/SUM(MissFill!AG$5:AG178)&gt;0.01,"",DateEnded_5Day!$A175)))))))</f>
        <v>44520</v>
      </c>
      <c r="AI175" s="13">
        <f>IF($A175&lt;='All Results'!$B$4,"",IF(SUM(MissFill!AH$5:AH178)=0,"",(IF(MissFill!AH178/SUM(MissFill!AH$5:AH178)&gt;0.01,"",IF(MissFill!AH177/SUM(MissFill!AH$5:AH178)&gt;0.01,"",IF(MissFill!AH176/SUM(MissFill!AH$5:AH178)&gt;0.01,"",IF(MissFill!AH175/SUM(MissFill!AH$5:AH178)&gt;0.01,"",DateEnded_5Day!$A175)))))))</f>
        <v>44520</v>
      </c>
      <c r="AJ175" s="13">
        <f>IF($A175&lt;='All Results'!$B$4,"",IF(SUM(MissFill!AI$5:AI178)=0,"",(IF(MissFill!AI178/SUM(MissFill!AI$5:AI178)&gt;0.01,"",IF(MissFill!AI177/SUM(MissFill!AI$5:AI178)&gt;0.01,"",IF(MissFill!AI176/SUM(MissFill!AI$5:AI178)&gt;0.01,"",IF(MissFill!AI175/SUM(MissFill!AI$5:AI178)&gt;0.01,"",DateEnded_5Day!$A175)))))))</f>
        <v>44520</v>
      </c>
      <c r="AK175" s="13">
        <f>IF($A175&lt;='All Results'!$B$4,"",IF(SUM(MissFill!AJ$5:AJ178)=0,"",(IF(MissFill!AJ178/SUM(MissFill!AJ$5:AJ178)&gt;0.01,"",IF(MissFill!AJ177/SUM(MissFill!AJ$5:AJ178)&gt;0.01,"",IF(MissFill!AJ176/SUM(MissFill!AJ$5:AJ178)&gt;0.01,"",IF(MissFill!AJ175/SUM(MissFill!AJ$5:AJ178)&gt;0.01,"",DateEnded_5Day!$A175)))))))</f>
        <v>44520</v>
      </c>
      <c r="AL175" s="13">
        <f>IF($A175&lt;='All Results'!$B$4,"",IF(SUM(MissFill!AK$5:AK178)=0,"",(IF(MissFill!AK178/SUM(MissFill!AK$5:AK178)&gt;0.01,"",IF(MissFill!AK177/SUM(MissFill!AK$5:AK178)&gt;0.01,"",IF(MissFill!AK176/SUM(MissFill!AK$5:AK178)&gt;0.01,"",IF(MissFill!AK175/SUM(MissFill!AK$5:AK178)&gt;0.01,"",DateEnded_5Day!$A175)))))))</f>
        <v>44520</v>
      </c>
      <c r="AM175" s="13">
        <f>IF($A175&lt;='All Results'!$B$4,"",IF(SUM(MissFill!AL$5:AL178)=0,"",(IF(MissFill!AL178/SUM(MissFill!AL$5:AL178)&gt;0.01,"",IF(MissFill!AL177/SUM(MissFill!AL$5:AL178)&gt;0.01,"",IF(MissFill!AL176/SUM(MissFill!AL$5:AL178)&gt;0.01,"",IF(MissFill!AL175/SUM(MissFill!AL$5:AL178)&gt;0.01,"",DateEnded_5Day!$A175)))))))</f>
        <v>44520</v>
      </c>
      <c r="AN175" s="13">
        <f>IF($A175&lt;='All Results'!$B$4,"",IF(SUM(MissFill!AM$5:AM178)=0,"",(IF(MissFill!AM178/SUM(MissFill!AM$5:AM178)&gt;0.01,"",IF(MissFill!AM177/SUM(MissFill!AM$5:AM178)&gt;0.01,"",IF(MissFill!AM176/SUM(MissFill!AM$5:AM178)&gt;0.01,"",IF(MissFill!AM175/SUM(MissFill!AM$5:AM178)&gt;0.01,"",DateEnded_5Day!$A175)))))))</f>
        <v>44520</v>
      </c>
      <c r="AO175" s="13">
        <f>IF($A175&lt;='All Results'!$B$4,"",IF(SUM(MissFill!AN$5:AN178)=0,"",(IF(MissFill!AN178/SUM(MissFill!AN$5:AN178)&gt;0.01,"",IF(MissFill!AN177/SUM(MissFill!AN$5:AN178)&gt;0.01,"",IF(MissFill!AN176/SUM(MissFill!AN$5:AN178)&gt;0.01,"",IF(MissFill!AN175/SUM(MissFill!AN$5:AN178)&gt;0.01,"",DateEnded_5Day!$A175)))))))</f>
        <v>44520</v>
      </c>
      <c r="AP175" s="13">
        <f>IF($A175&lt;='All Results'!$B$4,"",IF(SUM(MissFill!AO$5:AO178)=0,"",(IF(MissFill!AO178/SUM(MissFill!AO$5:AO178)&gt;0.01,"",IF(MissFill!AO177/SUM(MissFill!AO$5:AO178)&gt;0.01,"",IF(MissFill!AO176/SUM(MissFill!AO$5:AO178)&gt;0.01,"",IF(MissFill!AO175/SUM(MissFill!AO$5:AO178)&gt;0.01,"",DateEnded_5Day!$A175)))))))</f>
        <v>44520</v>
      </c>
      <c r="AQ175" s="13">
        <f>IF($A175&lt;='All Results'!$B$4,"",IF(SUM(MissFill!AP$5:AP178)=0,"",(IF(MissFill!AP178/SUM(MissFill!AP$5:AP178)&gt;0.01,"",IF(MissFill!AP177/SUM(MissFill!AP$5:AP178)&gt;0.01,"",IF(MissFill!AP176/SUM(MissFill!AP$5:AP178)&gt;0.01,"",IF(MissFill!AP175/SUM(MissFill!AP$5:AP178)&gt;0.01,"",DateEnded_5Day!$A175)))))))</f>
        <v>44520</v>
      </c>
      <c r="AR175" s="13">
        <f>IF($A175&lt;='All Results'!$B$4,"",IF(SUM(MissFill!AQ$5:AQ178)=0,"",(IF(MissFill!AQ178/SUM(MissFill!AQ$5:AQ178)&gt;0.01,"",IF(MissFill!AQ177/SUM(MissFill!AQ$5:AQ178)&gt;0.01,"",IF(MissFill!AQ176/SUM(MissFill!AQ$5:AQ178)&gt;0.01,"",IF(MissFill!AQ175/SUM(MissFill!AQ$5:AQ178)&gt;0.01,"",DateEnded_5Day!$A175)))))))</f>
        <v>44520</v>
      </c>
      <c r="AS175" s="13">
        <f>IF($A175&lt;='All Results'!$B$4,"",IF(SUM(MissFill!AR$5:AR178)=0,"",(IF(MissFill!AR178/SUM(MissFill!AR$5:AR178)&gt;0.01,"",IF(MissFill!AR177/SUM(MissFill!AR$5:AR178)&gt;0.01,"",IF(MissFill!AR176/SUM(MissFill!AR$5:AR178)&gt;0.01,"",IF(MissFill!AR175/SUM(MissFill!AR$5:AR178)&gt;0.01,"",DateEnded_5Day!$A175)))))))</f>
        <v>44520</v>
      </c>
      <c r="AT175" s="13">
        <f>IF($A175&lt;='All Results'!$B$4,"",IF(SUM(MissFill!AS$5:AS178)=0,"",(IF(MissFill!AS178/SUM(MissFill!AS$5:AS178)&gt;0.01,"",IF(MissFill!AS177/SUM(MissFill!AS$5:AS178)&gt;0.01,"",IF(MissFill!AS176/SUM(MissFill!AS$5:AS178)&gt;0.01,"",IF(MissFill!AS175/SUM(MissFill!AS$5:AS178)&gt;0.01,"",DateEnded_5Day!$A175)))))))</f>
        <v>44520</v>
      </c>
      <c r="AU175" s="13">
        <f>IF($A175&lt;='All Results'!$B$4,"",IF(SUM(MissFill!AT$5:AT178)=0,"",(IF(MissFill!AT178/SUM(MissFill!AT$5:AT178)&gt;0.01,"",IF(MissFill!AT177/SUM(MissFill!AT$5:AT178)&gt;0.01,"",IF(MissFill!AT176/SUM(MissFill!AT$5:AT178)&gt;0.01,"",IF(MissFill!AT175/SUM(MissFill!AT$5:AT178)&gt;0.01,"",DateEnded_5Day!$A175)))))))</f>
        <v>44520</v>
      </c>
      <c r="AV175" s="13">
        <f>IF($A175&lt;='All Results'!$B$4,"",IF(SUM(MissFill!AU$5:AU178)=0,"",(IF(MissFill!AU178/SUM(MissFill!AU$5:AU178)&gt;0.01,"",IF(MissFill!AU177/SUM(MissFill!AU$5:AU178)&gt;0.01,"",IF(MissFill!AU176/SUM(MissFill!AU$5:AU178)&gt;0.01,"",IF(MissFill!AU175/SUM(MissFill!AU$5:AU178)&gt;0.01,"",DateEnded_5Day!$A175)))))))</f>
        <v>44520</v>
      </c>
      <c r="AW175" s="13">
        <f>IF($A175&lt;='All Results'!$B$4,"",IF(SUM(MissFill!AV$5:AV178)=0,"",(IF(MissFill!AV178/SUM(MissFill!AV$5:AV178)&gt;0.01,"",IF(MissFill!AV177/SUM(MissFill!AV$5:AV178)&gt;0.01,"",IF(MissFill!AV176/SUM(MissFill!AV$5:AV178)&gt;0.01,"",IF(MissFill!AV175/SUM(MissFill!AV$5:AV178)&gt;0.01,"",DateEnded_5Day!$A175)))))))</f>
        <v>44520</v>
      </c>
      <c r="AX175" s="13">
        <f>IF($A175&lt;='All Results'!$B$4,"",IF(SUM(MissFill!AW$5:AW178)=0,"",(IF(MissFill!AW178/SUM(MissFill!AW$5:AW178)&gt;0.01,"",IF(MissFill!AW177/SUM(MissFill!AW$5:AW178)&gt;0.01,"",IF(MissFill!AW176/SUM(MissFill!AW$5:AW178)&gt;0.01,"",IF(MissFill!AW175/SUM(MissFill!AW$5:AW178)&gt;0.01,"",DateEnded_5Day!$A175)))))))</f>
        <v>44520</v>
      </c>
    </row>
    <row r="176" spans="1:50" x14ac:dyDescent="0.25">
      <c r="B176" s="15"/>
    </row>
    <row r="177" spans="1:50" x14ac:dyDescent="0.25">
      <c r="A177" s="14" t="s">
        <v>26</v>
      </c>
      <c r="B177" s="17"/>
      <c r="C177" s="13">
        <f>IF(COUNT(C2:C175)=0,ISBLANK(value),MIN(C2:C175))</f>
        <v>44482</v>
      </c>
      <c r="D177" s="13">
        <f>IF(COUNT(D2:D175)=0,ISBLANK(value),MIN(D2:D175))</f>
        <v>44481</v>
      </c>
      <c r="E177" s="13">
        <f>IF(COUNT(E2:E175)=0,ISBLANK(value),MIN(E2:E175))</f>
        <v>44481</v>
      </c>
      <c r="F177" s="13">
        <f>IF(COUNT(F2:F175)=0,ISBLANK(value),MIN(F2:F175))</f>
        <v>44481</v>
      </c>
      <c r="G177" s="13">
        <f>IF(COUNT(G2:G175)=0,ISBLANK(value),MIN(G2:G175))</f>
        <v>44488</v>
      </c>
      <c r="H177" s="13">
        <f>IF(COUNT(H2:H175)=0,ISBLANK(value),MIN(H2:H175))</f>
        <v>44481</v>
      </c>
      <c r="I177" s="13">
        <f>IF(COUNT(I2:I175)=0,ISBLANK(value),MIN(I2:I175))</f>
        <v>44481</v>
      </c>
      <c r="J177" s="13">
        <f>IF(COUNT(J2:J175)=0,ISBLANK(value),MIN(J2:J175))</f>
        <v>44481</v>
      </c>
      <c r="K177" s="13">
        <f>IF(COUNT(K2:K175)=0,ISBLANK(value),MIN(K2:K175))</f>
        <v>44481</v>
      </c>
      <c r="L177" s="13">
        <f>IF(COUNT(L2:L175)=0,ISBLANK(value),MIN(L2:L175))</f>
        <v>44481</v>
      </c>
      <c r="M177" s="13">
        <f>IF(COUNT(M2:M175)=0,ISBLANK(value),MIN(M2:M175))</f>
        <v>44484</v>
      </c>
      <c r="N177" s="13">
        <f>IF(COUNT(N2:N175)=0,ISBLANK(value),MIN(N2:N175))</f>
        <v>44481</v>
      </c>
      <c r="O177" s="13">
        <f>IF(COUNT(O2:O175)=0,ISBLANK(value),MIN(O2:O175))</f>
        <v>44481</v>
      </c>
      <c r="P177" s="13">
        <f>IF(COUNT(P2:P175)=0,ISBLANK(value),MIN(P2:P175))</f>
        <v>44481</v>
      </c>
      <c r="Q177" s="13">
        <f>IF(COUNT(Q2:Q175)=0,ISBLANK(value),MIN(Q2:Q175))</f>
        <v>44481</v>
      </c>
      <c r="R177" s="13">
        <f>IF(COUNT(R2:R175)=0,ISBLANK(value),MIN(R2:R175))</f>
        <v>44481</v>
      </c>
      <c r="S177" s="13">
        <f>IF(COUNT(S2:S175)=0,ISBLANK(value),MIN(S2:S175))</f>
        <v>44481</v>
      </c>
      <c r="T177" s="13">
        <f>IF(COUNT(T2:T175)=0,ISBLANK(value),MIN(T2:T175))</f>
        <v>44481</v>
      </c>
      <c r="U177" s="13">
        <f>IF(COUNT(U2:U175)=0,ISBLANK(value),MIN(U2:U175))</f>
        <v>44481</v>
      </c>
      <c r="V177" s="13">
        <f>IF(COUNT(V2:V175)=0,ISBLANK(value),MIN(V2:V175))</f>
        <v>44482</v>
      </c>
      <c r="W177" s="13">
        <f>IF(COUNT(W2:W175)=0,ISBLANK(value),MIN(W2:W175))</f>
        <v>44485</v>
      </c>
      <c r="X177" s="13">
        <f>IF(COUNT(X2:X175)=0,ISBLANK(value),MIN(X2:X175))</f>
        <v>44481</v>
      </c>
      <c r="Y177" s="13">
        <f>IF(COUNT(Y2:Y175)=0,ISBLANK(value),MIN(Y2:Y175))</f>
        <v>44487</v>
      </c>
      <c r="Z177" s="13">
        <f>IF(COUNT(Z2:Z175)=0,ISBLANK(value),MIN(Z2:Z175))</f>
        <v>44481</v>
      </c>
      <c r="AA177" s="13">
        <f>IF(COUNT(AA2:AA175)=0,ISBLANK(value),MIN(AA2:AA175))</f>
        <v>44481</v>
      </c>
      <c r="AB177" s="13">
        <f>IF(COUNT(AB2:AB175)=0,ISBLANK(value),MIN(AB2:AB175))</f>
        <v>44483</v>
      </c>
      <c r="AC177" s="13">
        <f>IF(COUNT(AC2:AC175)=0,ISBLANK(value),MIN(AC2:AC175))</f>
        <v>44481</v>
      </c>
      <c r="AD177" s="13">
        <f>IF(COUNT(AD2:AD175)=0,ISBLANK(value),MIN(AD2:AD175))</f>
        <v>44481</v>
      </c>
      <c r="AE177" s="13">
        <f>IF(COUNT(AE2:AE175)=0,ISBLANK(value),MIN(AE2:AE175))</f>
        <v>44482</v>
      </c>
      <c r="AF177" s="13">
        <f>IF(COUNT(AF2:AF175)=0,ISBLANK(value),MIN(AF2:AF175))</f>
        <v>44481</v>
      </c>
      <c r="AG177" s="13">
        <f>IF(COUNT(AG2:AG175)=0,ISBLANK(value),MIN(AG2:AG175))</f>
        <v>44481</v>
      </c>
      <c r="AH177" s="13">
        <f>IF(COUNT(AH2:AH175)=0,ISBLANK(value),MIN(AH2:AH175))</f>
        <v>44481</v>
      </c>
      <c r="AI177" s="13">
        <f>IF(COUNT(AI2:AI175)=0,ISBLANK(value),MIN(AI2:AI175))</f>
        <v>44481</v>
      </c>
      <c r="AJ177" s="13">
        <f>IF(COUNT(AJ2:AJ175)=0,ISBLANK(value),MIN(AJ2:AJ175))</f>
        <v>44484</v>
      </c>
      <c r="AK177" s="13">
        <f>IF(COUNT(AK2:AK175)=0,ISBLANK(value),MIN(AK2:AK175))</f>
        <v>44481</v>
      </c>
      <c r="AL177" s="13">
        <f>IF(COUNT(AL2:AL175)=0,ISBLANK(value),MIN(AL2:AL175))</f>
        <v>44481</v>
      </c>
      <c r="AM177" s="13">
        <f>IF(COUNT(AM2:AM175)=0,ISBLANK(value),MIN(AM2:AM175))</f>
        <v>44481</v>
      </c>
      <c r="AN177" s="13">
        <f>IF(COUNT(AN2:AN175)=0,ISBLANK(value),MIN(AN2:AN175))</f>
        <v>44481</v>
      </c>
      <c r="AO177" s="13">
        <f>IF(COUNT(AO2:AO175)=0,ISBLANK(value),MIN(AO2:AO175))</f>
        <v>44481</v>
      </c>
      <c r="AP177" s="13">
        <f>IF(COUNT(AP2:AP175)=0,ISBLANK(value),MIN(AP2:AP175))</f>
        <v>44481</v>
      </c>
      <c r="AQ177" s="13">
        <f>IF(COUNT(AQ2:AQ175)=0,ISBLANK(value),MIN(AQ2:AQ175))</f>
        <v>44488</v>
      </c>
      <c r="AR177" s="13">
        <f>IF(COUNT(AR2:AR175)=0,ISBLANK(value),MIN(AR2:AR175))</f>
        <v>44481</v>
      </c>
      <c r="AS177" s="13">
        <f>IF(COUNT(AS2:AS175)=0,ISBLANK(value),MIN(AS2:AS175))</f>
        <v>44481</v>
      </c>
      <c r="AT177" s="13">
        <f>IF(COUNT(AT2:AT175)=0,ISBLANK(value),MIN(AT2:AT175))</f>
        <v>44482</v>
      </c>
      <c r="AU177" s="13">
        <f>IF(COUNT(AU2:AU175)=0,ISBLANK(value),MIN(AU2:AU175))</f>
        <v>44481</v>
      </c>
      <c r="AV177" s="13">
        <f>IF(COUNT(AV2:AV175)=0,ISBLANK(value),MIN(AV2:AV175))</f>
        <v>44481</v>
      </c>
      <c r="AW177" s="13">
        <f>IF(COUNT(AW2:AW175)=0,ISBLANK(value),MIN(AW2:AW175))</f>
        <v>44481</v>
      </c>
      <c r="AX177" s="13">
        <f>IF(COUNT(AX2:AX175)=0,ISBLANK(value),MIN(AX2:AX175))</f>
        <v>44484</v>
      </c>
    </row>
    <row r="178" spans="1:50" x14ac:dyDescent="0.25">
      <c r="A178" s="18"/>
      <c r="B178" s="19"/>
    </row>
    <row r="179" spans="1:50" x14ac:dyDescent="0.25">
      <c r="A179" s="18"/>
      <c r="B179" s="19"/>
    </row>
    <row r="180" spans="1:50" x14ac:dyDescent="0.25">
      <c r="A180" s="18"/>
      <c r="B180" s="19"/>
    </row>
    <row r="181" spans="1:50" x14ac:dyDescent="0.25">
      <c r="B181" s="20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BB3AF-1A8A-4062-AC7F-290F404628C3}">
  <dimension ref="A1:AX181"/>
  <sheetViews>
    <sheetView workbookViewId="0">
      <pane xSplit="2" ySplit="1" topLeftCell="C133" activePane="bottomRight" state="frozen"/>
      <selection pane="topRight" activeCell="C1" sqref="C1"/>
      <selection pane="bottomLeft" activeCell="A2" sqref="A2"/>
      <selection pane="bottomRight" activeCell="C6" sqref="C6:AX175"/>
    </sheetView>
  </sheetViews>
  <sheetFormatPr defaultRowHeight="15" x14ac:dyDescent="0.25"/>
  <sheetData>
    <row r="1" spans="1:50" s="6" customFormat="1" ht="12.75" x14ac:dyDescent="0.2">
      <c r="A1" s="5" t="s">
        <v>2</v>
      </c>
      <c r="B1" s="5" t="s">
        <v>25</v>
      </c>
      <c r="C1" s="5">
        <v>1971</v>
      </c>
      <c r="D1" s="5">
        <v>1972</v>
      </c>
      <c r="E1" s="5">
        <v>1973</v>
      </c>
      <c r="F1" s="5">
        <v>1974</v>
      </c>
      <c r="G1" s="5">
        <v>1975</v>
      </c>
      <c r="H1" s="5">
        <v>1976</v>
      </c>
      <c r="I1" s="5">
        <v>1977</v>
      </c>
      <c r="J1" s="5">
        <v>1978</v>
      </c>
      <c r="K1" s="5">
        <v>1979</v>
      </c>
      <c r="L1" s="5">
        <v>1980</v>
      </c>
      <c r="M1" s="5">
        <v>1981</v>
      </c>
      <c r="N1" s="5">
        <v>1982</v>
      </c>
      <c r="O1" s="5">
        <v>1983</v>
      </c>
      <c r="P1" s="5">
        <v>1984</v>
      </c>
      <c r="Q1" s="5">
        <v>1985</v>
      </c>
      <c r="R1" s="5">
        <v>1986</v>
      </c>
      <c r="S1" s="5">
        <v>1987</v>
      </c>
      <c r="T1" s="5">
        <v>1988</v>
      </c>
      <c r="U1" s="5">
        <v>1989</v>
      </c>
      <c r="V1" s="5">
        <v>1990</v>
      </c>
      <c r="W1" s="5">
        <v>1991</v>
      </c>
      <c r="X1" s="5">
        <v>1992</v>
      </c>
      <c r="Y1" s="5">
        <v>1993</v>
      </c>
      <c r="Z1" s="5">
        <v>1994</v>
      </c>
      <c r="AA1" s="5">
        <v>1995</v>
      </c>
      <c r="AB1" s="5">
        <v>1999</v>
      </c>
      <c r="AC1" s="5">
        <v>2000</v>
      </c>
      <c r="AD1" s="5">
        <v>2001</v>
      </c>
      <c r="AE1" s="5">
        <v>2002</v>
      </c>
      <c r="AF1" s="5">
        <v>2003</v>
      </c>
      <c r="AG1" s="5">
        <v>2004</v>
      </c>
      <c r="AH1" s="5">
        <v>2005</v>
      </c>
      <c r="AI1" s="5">
        <v>2006</v>
      </c>
      <c r="AJ1" s="5">
        <v>2007</v>
      </c>
      <c r="AK1" s="5">
        <v>2008</v>
      </c>
      <c r="AL1" s="5">
        <v>2009</v>
      </c>
      <c r="AM1" s="5">
        <v>2010</v>
      </c>
      <c r="AN1" s="5">
        <v>2011</v>
      </c>
      <c r="AO1" s="5">
        <v>2012</v>
      </c>
      <c r="AP1" s="5">
        <v>2013</v>
      </c>
      <c r="AQ1" s="5">
        <v>2014</v>
      </c>
      <c r="AR1" s="5">
        <v>2015</v>
      </c>
      <c r="AS1" s="5">
        <v>2016</v>
      </c>
      <c r="AT1" s="5">
        <v>2017</v>
      </c>
      <c r="AU1" s="5">
        <v>2018</v>
      </c>
      <c r="AV1" s="5">
        <v>2019</v>
      </c>
      <c r="AW1" s="5">
        <v>2020</v>
      </c>
      <c r="AX1" s="5">
        <v>2021</v>
      </c>
    </row>
    <row r="2" spans="1:50" x14ac:dyDescent="0.25">
      <c r="A2" s="8">
        <v>44347</v>
      </c>
      <c r="B2" s="11">
        <v>151</v>
      </c>
    </row>
    <row r="3" spans="1:50" x14ac:dyDescent="0.25">
      <c r="A3" s="8">
        <v>44348</v>
      </c>
      <c r="B3" s="11">
        <v>152</v>
      </c>
    </row>
    <row r="4" spans="1:50" x14ac:dyDescent="0.25">
      <c r="A4" s="8">
        <v>44349</v>
      </c>
      <c r="B4" s="11">
        <v>153</v>
      </c>
    </row>
    <row r="5" spans="1:50" x14ac:dyDescent="0.25">
      <c r="A5" s="8">
        <v>44350</v>
      </c>
      <c r="B5" s="11">
        <v>154</v>
      </c>
    </row>
    <row r="6" spans="1:50" x14ac:dyDescent="0.25">
      <c r="A6" s="8">
        <v>44351</v>
      </c>
      <c r="B6" s="11">
        <v>155</v>
      </c>
      <c r="C6" s="13" t="str">
        <f>IF($A6&lt;='All Results'!$B$4,"",IF(SUM(MissFill!B$5:B9)=0,"",(IF(MissFill!B9/SUM(MissFill!B$5:B9)&gt;0.01,"",IF(MissFill!B8/SUM(MissFill!B$5:B9)&gt;0.01,"",IF(MissFill!B7/SUM(MissFill!B$5:B9)&gt;0.01,"",DateEnded_5Day!$A6))))))</f>
        <v/>
      </c>
      <c r="D6" s="13" t="str">
        <f>IF($A6&lt;='All Results'!$B$4,"",IF(SUM(MissFill!C$5:C9)=0,"",(IF(MissFill!C9/SUM(MissFill!C$5:C9)&gt;0.01,"",IF(MissFill!C8/SUM(MissFill!C$5:C9)&gt;0.01,"",IF(MissFill!C7/SUM(MissFill!C$5:C9)&gt;0.01,"",DateEnded_5Day!$A6))))))</f>
        <v/>
      </c>
      <c r="E6" s="13" t="str">
        <f>IF($A6&lt;='All Results'!$B$4,"",IF(SUM(MissFill!D$5:D9)=0,"",(IF(MissFill!D9/SUM(MissFill!D$5:D9)&gt;0.01,"",IF(MissFill!D8/SUM(MissFill!D$5:D9)&gt;0.01,"",IF(MissFill!D7/SUM(MissFill!D$5:D9)&gt;0.01,"",DateEnded_5Day!$A6))))))</f>
        <v/>
      </c>
      <c r="F6" s="13" t="str">
        <f>IF($A6&lt;='All Results'!$B$4,"",IF(SUM(MissFill!E$5:E9)=0,"",(IF(MissFill!E9/SUM(MissFill!E$5:E9)&gt;0.01,"",IF(MissFill!E8/SUM(MissFill!E$5:E9)&gt;0.01,"",IF(MissFill!E7/SUM(MissFill!E$5:E9)&gt;0.01,"",DateEnded_5Day!$A6))))))</f>
        <v/>
      </c>
      <c r="G6" s="13" t="str">
        <f>IF($A6&lt;='All Results'!$B$4,"",IF(SUM(MissFill!F$5:F9)=0,"",(IF(MissFill!F9/SUM(MissFill!F$5:F9)&gt;0.01,"",IF(MissFill!F8/SUM(MissFill!F$5:F9)&gt;0.01,"",IF(MissFill!F7/SUM(MissFill!F$5:F9)&gt;0.01,"",DateEnded_5Day!$A6))))))</f>
        <v/>
      </c>
      <c r="H6" s="13" t="str">
        <f>IF($A6&lt;='All Results'!$B$4,"",IF(SUM(MissFill!G$5:G9)=0,"",(IF(MissFill!G9/SUM(MissFill!G$5:G9)&gt;0.01,"",IF(MissFill!G8/SUM(MissFill!G$5:G9)&gt;0.01,"",IF(MissFill!G7/SUM(MissFill!G$5:G9)&gt;0.01,"",DateEnded_5Day!$A6))))))</f>
        <v/>
      </c>
      <c r="I6" s="13" t="str">
        <f>IF($A6&lt;='All Results'!$B$4,"",IF(SUM(MissFill!H$5:H9)=0,"",(IF(MissFill!H9/SUM(MissFill!H$5:H9)&gt;0.01,"",IF(MissFill!H8/SUM(MissFill!H$5:H9)&gt;0.01,"",IF(MissFill!H7/SUM(MissFill!H$5:H9)&gt;0.01,"",DateEnded_5Day!$A6))))))</f>
        <v/>
      </c>
      <c r="J6" s="13" t="str">
        <f>IF($A6&lt;='All Results'!$B$4,"",IF(SUM(MissFill!I$5:I9)=0,"",(IF(MissFill!I9/SUM(MissFill!I$5:I9)&gt;0.01,"",IF(MissFill!I8/SUM(MissFill!I$5:I9)&gt;0.01,"",IF(MissFill!I7/SUM(MissFill!I$5:I9)&gt;0.01,"",DateEnded_5Day!$A6))))))</f>
        <v/>
      </c>
      <c r="K6" s="13" t="str">
        <f>IF($A6&lt;='All Results'!$B$4,"",IF(SUM(MissFill!J$5:J9)=0,"",(IF(MissFill!J9/SUM(MissFill!J$5:J9)&gt;0.01,"",IF(MissFill!J8/SUM(MissFill!J$5:J9)&gt;0.01,"",IF(MissFill!J7/SUM(MissFill!J$5:J9)&gt;0.01,"",DateEnded_5Day!$A6))))))</f>
        <v/>
      </c>
      <c r="L6" s="13" t="str">
        <f>IF($A6&lt;='All Results'!$B$4,"",IF(SUM(MissFill!K$5:K9)=0,"",(IF(MissFill!K9/SUM(MissFill!K$5:K9)&gt;0.01,"",IF(MissFill!K8/SUM(MissFill!K$5:K9)&gt;0.01,"",IF(MissFill!K7/SUM(MissFill!K$5:K9)&gt;0.01,"",DateEnded_5Day!$A6))))))</f>
        <v/>
      </c>
      <c r="M6" s="13" t="str">
        <f>IF($A6&lt;='All Results'!$B$4,"",IF(SUM(MissFill!L$5:L9)=0,"",(IF(MissFill!L9/SUM(MissFill!L$5:L9)&gt;0.01,"",IF(MissFill!L8/SUM(MissFill!L$5:L9)&gt;0.01,"",IF(MissFill!L7/SUM(MissFill!L$5:L9)&gt;0.01,"",DateEnded_5Day!$A6))))))</f>
        <v/>
      </c>
      <c r="N6" s="13" t="str">
        <f>IF($A6&lt;='All Results'!$B$4,"",IF(SUM(MissFill!M$5:M9)=0,"",(IF(MissFill!M9/SUM(MissFill!M$5:M9)&gt;0.01,"",IF(MissFill!M8/SUM(MissFill!M$5:M9)&gt;0.01,"",IF(MissFill!M7/SUM(MissFill!M$5:M9)&gt;0.01,"",DateEnded_5Day!$A6))))))</f>
        <v/>
      </c>
      <c r="O6" s="13" t="str">
        <f>IF($A6&lt;='All Results'!$B$4,"",IF(SUM(MissFill!N$5:N9)=0,"",(IF(MissFill!N9/SUM(MissFill!N$5:N9)&gt;0.01,"",IF(MissFill!N8/SUM(MissFill!N$5:N9)&gt;0.01,"",IF(MissFill!N7/SUM(MissFill!N$5:N9)&gt;0.01,"",DateEnded_5Day!$A6))))))</f>
        <v/>
      </c>
      <c r="P6" s="13" t="str">
        <f>IF($A6&lt;='All Results'!$B$4,"",IF(SUM(MissFill!O$5:O9)=0,"",(IF(MissFill!O9/SUM(MissFill!O$5:O9)&gt;0.01,"",IF(MissFill!O8/SUM(MissFill!O$5:O9)&gt;0.01,"",IF(MissFill!O7/SUM(MissFill!O$5:O9)&gt;0.01,"",DateEnded_5Day!$A6))))))</f>
        <v/>
      </c>
      <c r="Q6" s="13" t="str">
        <f>IF($A6&lt;='All Results'!$B$4,"",IF(SUM(MissFill!P$5:P9)=0,"",(IF(MissFill!P9/SUM(MissFill!P$5:P9)&gt;0.01,"",IF(MissFill!P8/SUM(MissFill!P$5:P9)&gt;0.01,"",IF(MissFill!P7/SUM(MissFill!P$5:P9)&gt;0.01,"",DateEnded_5Day!$A6))))))</f>
        <v/>
      </c>
      <c r="R6" s="13" t="str">
        <f>IF($A6&lt;='All Results'!$B$4,"",IF(SUM(MissFill!Q$5:Q9)=0,"",(IF(MissFill!Q9/SUM(MissFill!Q$5:Q9)&gt;0.01,"",IF(MissFill!Q8/SUM(MissFill!Q$5:Q9)&gt;0.01,"",IF(MissFill!Q7/SUM(MissFill!Q$5:Q9)&gt;0.01,"",DateEnded_5Day!$A6))))))</f>
        <v/>
      </c>
      <c r="S6" s="13" t="str">
        <f>IF($A6&lt;='All Results'!$B$4,"",IF(SUM(MissFill!R$5:R9)=0,"",(IF(MissFill!R9/SUM(MissFill!R$5:R9)&gt;0.01,"",IF(MissFill!R8/SUM(MissFill!R$5:R9)&gt;0.01,"",IF(MissFill!R7/SUM(MissFill!R$5:R9)&gt;0.01,"",DateEnded_5Day!$A6))))))</f>
        <v/>
      </c>
      <c r="T6" s="13" t="str">
        <f>IF($A6&lt;='All Results'!$B$4,"",IF(SUM(MissFill!S$5:S9)=0,"",(IF(MissFill!S9/SUM(MissFill!S$5:S9)&gt;0.01,"",IF(MissFill!S8/SUM(MissFill!S$5:S9)&gt;0.01,"",IF(MissFill!S7/SUM(MissFill!S$5:S9)&gt;0.01,"",DateEnded_5Day!$A6))))))</f>
        <v/>
      </c>
      <c r="U6" s="13" t="str">
        <f>IF($A6&lt;='All Results'!$B$4,"",IF(SUM(MissFill!T$5:T9)=0,"",(IF(MissFill!T9/SUM(MissFill!T$5:T9)&gt;0.01,"",IF(MissFill!T8/SUM(MissFill!T$5:T9)&gt;0.01,"",IF(MissFill!T7/SUM(MissFill!T$5:T9)&gt;0.01,"",DateEnded_5Day!$A6))))))</f>
        <v/>
      </c>
      <c r="V6" s="13" t="str">
        <f>IF($A6&lt;='All Results'!$B$4,"",IF(SUM(MissFill!U$5:U9)=0,"",(IF(MissFill!U9/SUM(MissFill!U$5:U9)&gt;0.01,"",IF(MissFill!U8/SUM(MissFill!U$5:U9)&gt;0.01,"",IF(MissFill!U7/SUM(MissFill!U$5:U9)&gt;0.01,"",DateEnded_5Day!$A6))))))</f>
        <v/>
      </c>
      <c r="W6" s="13" t="str">
        <f>IF($A6&lt;='All Results'!$B$4,"",IF(SUM(MissFill!V$5:V9)=0,"",(IF(MissFill!V9/SUM(MissFill!V$5:V9)&gt;0.01,"",IF(MissFill!V8/SUM(MissFill!V$5:V9)&gt;0.01,"",IF(MissFill!V7/SUM(MissFill!V$5:V9)&gt;0.01,"",DateEnded_5Day!$A6))))))</f>
        <v/>
      </c>
      <c r="X6" s="13" t="str">
        <f>IF($A6&lt;='All Results'!$B$4,"",IF(SUM(MissFill!W$5:W9)=0,"",(IF(MissFill!W9/SUM(MissFill!W$5:W9)&gt;0.01,"",IF(MissFill!W8/SUM(MissFill!W$5:W9)&gt;0.01,"",IF(MissFill!W7/SUM(MissFill!W$5:W9)&gt;0.01,"",DateEnded_5Day!$A6))))))</f>
        <v/>
      </c>
      <c r="Y6" s="13" t="str">
        <f>IF($A6&lt;='All Results'!$B$4,"",IF(SUM(MissFill!X$5:X9)=0,"",(IF(MissFill!X9/SUM(MissFill!X$5:X9)&gt;0.01,"",IF(MissFill!X8/SUM(MissFill!X$5:X9)&gt;0.01,"",IF(MissFill!X7/SUM(MissFill!X$5:X9)&gt;0.01,"",DateEnded_5Day!$A6))))))</f>
        <v/>
      </c>
      <c r="Z6" s="13" t="str">
        <f>IF($A6&lt;='All Results'!$B$4,"",IF(SUM(MissFill!Y$5:Y9)=0,"",(IF(MissFill!Y9/SUM(MissFill!Y$5:Y9)&gt;0.01,"",IF(MissFill!Y8/SUM(MissFill!Y$5:Y9)&gt;0.01,"",IF(MissFill!Y7/SUM(MissFill!Y$5:Y9)&gt;0.01,"",DateEnded_5Day!$A6))))))</f>
        <v/>
      </c>
      <c r="AA6" s="13" t="str">
        <f>IF($A6&lt;='All Results'!$B$4,"",IF(SUM(MissFill!Z$5:Z9)=0,"",(IF(MissFill!Z9/SUM(MissFill!Z$5:Z9)&gt;0.01,"",IF(MissFill!Z8/SUM(MissFill!Z$5:Z9)&gt;0.01,"",IF(MissFill!Z7/SUM(MissFill!Z$5:Z9)&gt;0.01,"",DateEnded_5Day!$A6))))))</f>
        <v/>
      </c>
      <c r="AB6" s="13" t="str">
        <f>IF($A6&lt;='All Results'!$B$4,"",IF(SUM(MissFill!AA$5:AA9)=0,"",(IF(MissFill!AA9/SUM(MissFill!AA$5:AA9)&gt;0.01,"",IF(MissFill!AA8/SUM(MissFill!AA$5:AA9)&gt;0.01,"",IF(MissFill!AA7/SUM(MissFill!AA$5:AA9)&gt;0.01,"",DateEnded_5Day!$A6))))))</f>
        <v/>
      </c>
      <c r="AC6" s="13" t="str">
        <f>IF($A6&lt;='All Results'!$B$4,"",IF(SUM(MissFill!AB$5:AB9)=0,"",(IF(MissFill!AB9/SUM(MissFill!AB$5:AB9)&gt;0.01,"",IF(MissFill!AB8/SUM(MissFill!AB$5:AB9)&gt;0.01,"",IF(MissFill!AB7/SUM(MissFill!AB$5:AB9)&gt;0.01,"",DateEnded_5Day!$A6))))))</f>
        <v/>
      </c>
      <c r="AD6" s="13" t="str">
        <f>IF($A6&lt;='All Results'!$B$4,"",IF(SUM(MissFill!AC$5:AC9)=0,"",(IF(MissFill!AC9/SUM(MissFill!AC$5:AC9)&gt;0.01,"",IF(MissFill!AC8/SUM(MissFill!AC$5:AC9)&gt;0.01,"",IF(MissFill!AC7/SUM(MissFill!AC$5:AC9)&gt;0.01,"",DateEnded_5Day!$A6))))))</f>
        <v/>
      </c>
      <c r="AE6" s="13" t="str">
        <f>IF($A6&lt;='All Results'!$B$4,"",IF(SUM(MissFill!AD$5:AD9)=0,"",(IF(MissFill!AD9/SUM(MissFill!AD$5:AD9)&gt;0.01,"",IF(MissFill!AD8/SUM(MissFill!AD$5:AD9)&gt;0.01,"",IF(MissFill!AD7/SUM(MissFill!AD$5:AD9)&gt;0.01,"",DateEnded_5Day!$A6))))))</f>
        <v/>
      </c>
      <c r="AF6" s="13" t="str">
        <f>IF($A6&lt;='All Results'!$B$4,"",IF(SUM(MissFill!AE$5:AE9)=0,"",(IF(MissFill!AE9/SUM(MissFill!AE$5:AE9)&gt;0.01,"",IF(MissFill!AE8/SUM(MissFill!AE$5:AE9)&gt;0.01,"",IF(MissFill!AE7/SUM(MissFill!AE$5:AE9)&gt;0.01,"",DateEnded_5Day!$A6))))))</f>
        <v/>
      </c>
      <c r="AG6" s="13" t="str">
        <f>IF($A6&lt;='All Results'!$B$4,"",IF(SUM(MissFill!AF$5:AF9)=0,"",(IF(MissFill!AF9/SUM(MissFill!AF$5:AF9)&gt;0.01,"",IF(MissFill!AF8/SUM(MissFill!AF$5:AF9)&gt;0.01,"",IF(MissFill!AF7/SUM(MissFill!AF$5:AF9)&gt;0.01,"",DateEnded_5Day!$A6))))))</f>
        <v/>
      </c>
      <c r="AH6" s="13" t="str">
        <f>IF($A6&lt;='All Results'!$B$4,"",IF(SUM(MissFill!AG$5:AG9)=0,"",(IF(MissFill!AG9/SUM(MissFill!AG$5:AG9)&gt;0.01,"",IF(MissFill!AG8/SUM(MissFill!AG$5:AG9)&gt;0.01,"",IF(MissFill!AG7/SUM(MissFill!AG$5:AG9)&gt;0.01,"",DateEnded_5Day!$A6))))))</f>
        <v/>
      </c>
      <c r="AI6" s="13" t="str">
        <f>IF($A6&lt;='All Results'!$B$4,"",IF(SUM(MissFill!AH$5:AH9)=0,"",(IF(MissFill!AH9/SUM(MissFill!AH$5:AH9)&gt;0.01,"",IF(MissFill!AH8/SUM(MissFill!AH$5:AH9)&gt;0.01,"",IF(MissFill!AH7/SUM(MissFill!AH$5:AH9)&gt;0.01,"",DateEnded_5Day!$A6))))))</f>
        <v/>
      </c>
      <c r="AJ6" s="13" t="str">
        <f>IF($A6&lt;='All Results'!$B$4,"",IF(SUM(MissFill!AI$5:AI9)=0,"",(IF(MissFill!AI9/SUM(MissFill!AI$5:AI9)&gt;0.01,"",IF(MissFill!AI8/SUM(MissFill!AI$5:AI9)&gt;0.01,"",IF(MissFill!AI7/SUM(MissFill!AI$5:AI9)&gt;0.01,"",DateEnded_5Day!$A6))))))</f>
        <v/>
      </c>
      <c r="AK6" s="13" t="str">
        <f>IF($A6&lt;='All Results'!$B$4,"",IF(SUM(MissFill!AJ$5:AJ9)=0,"",(IF(MissFill!AJ9/SUM(MissFill!AJ$5:AJ9)&gt;0.01,"",IF(MissFill!AJ8/SUM(MissFill!AJ$5:AJ9)&gt;0.01,"",IF(MissFill!AJ7/SUM(MissFill!AJ$5:AJ9)&gt;0.01,"",DateEnded_5Day!$A6))))))</f>
        <v/>
      </c>
      <c r="AL6" s="13" t="str">
        <f>IF($A6&lt;='All Results'!$B$4,"",IF(SUM(MissFill!AK$5:AK9)=0,"",(IF(MissFill!AK9/SUM(MissFill!AK$5:AK9)&gt;0.01,"",IF(MissFill!AK8/SUM(MissFill!AK$5:AK9)&gt;0.01,"",IF(MissFill!AK7/SUM(MissFill!AK$5:AK9)&gt;0.01,"",DateEnded_5Day!$A6))))))</f>
        <v/>
      </c>
      <c r="AM6" s="13" t="str">
        <f>IF($A6&lt;='All Results'!$B$4,"",IF(SUM(MissFill!AL$5:AL9)=0,"",(IF(MissFill!AL9/SUM(MissFill!AL$5:AL9)&gt;0.01,"",IF(MissFill!AL8/SUM(MissFill!AL$5:AL9)&gt;0.01,"",IF(MissFill!AL7/SUM(MissFill!AL$5:AL9)&gt;0.01,"",DateEnded_5Day!$A6))))))</f>
        <v/>
      </c>
      <c r="AN6" s="13" t="str">
        <f>IF($A6&lt;='All Results'!$B$4,"",IF(SUM(MissFill!AM$5:AM9)=0,"",(IF(MissFill!AM9/SUM(MissFill!AM$5:AM9)&gt;0.01,"",IF(MissFill!AM8/SUM(MissFill!AM$5:AM9)&gt;0.01,"",IF(MissFill!AM7/SUM(MissFill!AM$5:AM9)&gt;0.01,"",DateEnded_5Day!$A6))))))</f>
        <v/>
      </c>
      <c r="AO6" s="13" t="str">
        <f>IF($A6&lt;='All Results'!$B$4,"",IF(SUM(MissFill!AN$5:AN9)=0,"",(IF(MissFill!AN9/SUM(MissFill!AN$5:AN9)&gt;0.01,"",IF(MissFill!AN8/SUM(MissFill!AN$5:AN9)&gt;0.01,"",IF(MissFill!AN7/SUM(MissFill!AN$5:AN9)&gt;0.01,"",DateEnded_5Day!$A6))))))</f>
        <v/>
      </c>
      <c r="AP6" s="13" t="str">
        <f>IF($A6&lt;='All Results'!$B$4,"",IF(SUM(MissFill!AO$5:AO9)=0,"",(IF(MissFill!AO9/SUM(MissFill!AO$5:AO9)&gt;0.01,"",IF(MissFill!AO8/SUM(MissFill!AO$5:AO9)&gt;0.01,"",IF(MissFill!AO7/SUM(MissFill!AO$5:AO9)&gt;0.01,"",DateEnded_5Day!$A6))))))</f>
        <v/>
      </c>
      <c r="AQ6" s="13" t="str">
        <f>IF($A6&lt;='All Results'!$B$4,"",IF(SUM(MissFill!AP$5:AP9)=0,"",(IF(MissFill!AP9/SUM(MissFill!AP$5:AP9)&gt;0.01,"",IF(MissFill!AP8/SUM(MissFill!AP$5:AP9)&gt;0.01,"",IF(MissFill!AP7/SUM(MissFill!AP$5:AP9)&gt;0.01,"",DateEnded_5Day!$A6))))))</f>
        <v/>
      </c>
      <c r="AR6" s="13" t="str">
        <f>IF($A6&lt;='All Results'!$B$4,"",IF(SUM(MissFill!AQ$5:AQ9)=0,"",(IF(MissFill!AQ9/SUM(MissFill!AQ$5:AQ9)&gt;0.01,"",IF(MissFill!AQ8/SUM(MissFill!AQ$5:AQ9)&gt;0.01,"",IF(MissFill!AQ7/SUM(MissFill!AQ$5:AQ9)&gt;0.01,"",DateEnded_5Day!$A6))))))</f>
        <v/>
      </c>
      <c r="AS6" s="13" t="str">
        <f>IF($A6&lt;='All Results'!$B$4,"",IF(SUM(MissFill!AR$5:AR9)=0,"",(IF(MissFill!AR9/SUM(MissFill!AR$5:AR9)&gt;0.01,"",IF(MissFill!AR8/SUM(MissFill!AR$5:AR9)&gt;0.01,"",IF(MissFill!AR7/SUM(MissFill!AR$5:AR9)&gt;0.01,"",DateEnded_5Day!$A6))))))</f>
        <v/>
      </c>
      <c r="AT6" s="13" t="str">
        <f>IF($A6&lt;='All Results'!$B$4,"",IF(SUM(MissFill!AS$5:AS9)=0,"",(IF(MissFill!AS9/SUM(MissFill!AS$5:AS9)&gt;0.01,"",IF(MissFill!AS8/SUM(MissFill!AS$5:AS9)&gt;0.01,"",IF(MissFill!AS7/SUM(MissFill!AS$5:AS9)&gt;0.01,"",DateEnded_5Day!$A6))))))</f>
        <v/>
      </c>
      <c r="AU6" s="13" t="str">
        <f>IF($A6&lt;='All Results'!$B$4,"",IF(SUM(MissFill!AT$5:AT9)=0,"",(IF(MissFill!AT9/SUM(MissFill!AT$5:AT9)&gt;0.01,"",IF(MissFill!AT8/SUM(MissFill!AT$5:AT9)&gt;0.01,"",IF(MissFill!AT7/SUM(MissFill!AT$5:AT9)&gt;0.01,"",DateEnded_5Day!$A6))))))</f>
        <v/>
      </c>
      <c r="AV6" s="13" t="str">
        <f>IF($A6&lt;='All Results'!$B$4,"",IF(SUM(MissFill!AU$5:AU9)=0,"",(IF(MissFill!AU9/SUM(MissFill!AU$5:AU9)&gt;0.01,"",IF(MissFill!AU8/SUM(MissFill!AU$5:AU9)&gt;0.01,"",IF(MissFill!AU7/SUM(MissFill!AU$5:AU9)&gt;0.01,"",DateEnded_5Day!$A6))))))</f>
        <v/>
      </c>
      <c r="AW6" s="13" t="str">
        <f>IF($A6&lt;='All Results'!$B$4,"",IF(SUM(MissFill!AV$5:AV9)=0,"",(IF(MissFill!AV9/SUM(MissFill!AV$5:AV9)&gt;0.01,"",IF(MissFill!AV8/SUM(MissFill!AV$5:AV9)&gt;0.01,"",IF(MissFill!AV7/SUM(MissFill!AV$5:AV9)&gt;0.01,"",DateEnded_5Day!$A6))))))</f>
        <v/>
      </c>
      <c r="AX6" s="13" t="str">
        <f>IF($A6&lt;='All Results'!$B$4,"",IF(SUM(MissFill!AW$5:AW9)=0,"",(IF(MissFill!AW9/SUM(MissFill!AW$5:AW9)&gt;0.01,"",IF(MissFill!AW8/SUM(MissFill!AW$5:AW9)&gt;0.01,"",IF(MissFill!AW7/SUM(MissFill!AW$5:AW9)&gt;0.01,"",DateEnded_5Day!$A6))))))</f>
        <v/>
      </c>
    </row>
    <row r="7" spans="1:50" x14ac:dyDescent="0.25">
      <c r="A7" s="8">
        <v>44352</v>
      </c>
      <c r="B7" s="11">
        <v>156</v>
      </c>
      <c r="C7" s="13" t="str">
        <f>IF($A7&lt;='All Results'!$B$4,"",IF(SUM(MissFill!B$5:B10)=0,"",(IF(MissFill!B10/SUM(MissFill!B$5:B10)&gt;0.01,"",IF(MissFill!B9/SUM(MissFill!B$5:B10)&gt;0.01,"",IF(MissFill!B8/SUM(MissFill!B$5:B10)&gt;0.01,"",DateEnded_5Day!$A7))))))</f>
        <v/>
      </c>
      <c r="D7" s="13" t="str">
        <f>IF($A7&lt;='All Results'!$B$4,"",IF(SUM(MissFill!C$5:C10)=0,"",(IF(MissFill!C10/SUM(MissFill!C$5:C10)&gt;0.01,"",IF(MissFill!C9/SUM(MissFill!C$5:C10)&gt;0.01,"",IF(MissFill!C8/SUM(MissFill!C$5:C10)&gt;0.01,"",DateEnded_5Day!$A7))))))</f>
        <v/>
      </c>
      <c r="E7" s="13" t="str">
        <f>IF($A7&lt;='All Results'!$B$4,"",IF(SUM(MissFill!D$5:D10)=0,"",(IF(MissFill!D10/SUM(MissFill!D$5:D10)&gt;0.01,"",IF(MissFill!D9/SUM(MissFill!D$5:D10)&gt;0.01,"",IF(MissFill!D8/SUM(MissFill!D$5:D10)&gt;0.01,"",DateEnded_5Day!$A7))))))</f>
        <v/>
      </c>
      <c r="F7" s="13" t="str">
        <f>IF($A7&lt;='All Results'!$B$4,"",IF(SUM(MissFill!E$5:E10)=0,"",(IF(MissFill!E10/SUM(MissFill!E$5:E10)&gt;0.01,"",IF(MissFill!E9/SUM(MissFill!E$5:E10)&gt;0.01,"",IF(MissFill!E8/SUM(MissFill!E$5:E10)&gt;0.01,"",DateEnded_5Day!$A7))))))</f>
        <v/>
      </c>
      <c r="G7" s="13" t="str">
        <f>IF($A7&lt;='All Results'!$B$4,"",IF(SUM(MissFill!F$5:F10)=0,"",(IF(MissFill!F10/SUM(MissFill!F$5:F10)&gt;0.01,"",IF(MissFill!F9/SUM(MissFill!F$5:F10)&gt;0.01,"",IF(MissFill!F8/SUM(MissFill!F$5:F10)&gt;0.01,"",DateEnded_5Day!$A7))))))</f>
        <v/>
      </c>
      <c r="H7" s="13" t="str">
        <f>IF($A7&lt;='All Results'!$B$4,"",IF(SUM(MissFill!G$5:G10)=0,"",(IF(MissFill!G10/SUM(MissFill!G$5:G10)&gt;0.01,"",IF(MissFill!G9/SUM(MissFill!G$5:G10)&gt;0.01,"",IF(MissFill!G8/SUM(MissFill!G$5:G10)&gt;0.01,"",DateEnded_5Day!$A7))))))</f>
        <v/>
      </c>
      <c r="I7" s="13" t="str">
        <f>IF($A7&lt;='All Results'!$B$4,"",IF(SUM(MissFill!H$5:H10)=0,"",(IF(MissFill!H10/SUM(MissFill!H$5:H10)&gt;0.01,"",IF(MissFill!H9/SUM(MissFill!H$5:H10)&gt;0.01,"",IF(MissFill!H8/SUM(MissFill!H$5:H10)&gt;0.01,"",DateEnded_5Day!$A7))))))</f>
        <v/>
      </c>
      <c r="J7" s="13" t="str">
        <f>IF($A7&lt;='All Results'!$B$4,"",IF(SUM(MissFill!I$5:I10)=0,"",(IF(MissFill!I10/SUM(MissFill!I$5:I10)&gt;0.01,"",IF(MissFill!I9/SUM(MissFill!I$5:I10)&gt;0.01,"",IF(MissFill!I8/SUM(MissFill!I$5:I10)&gt;0.01,"",DateEnded_5Day!$A7))))))</f>
        <v/>
      </c>
      <c r="K7" s="13" t="str">
        <f>IF($A7&lt;='All Results'!$B$4,"",IF(SUM(MissFill!J$5:J10)=0,"",(IF(MissFill!J10/SUM(MissFill!J$5:J10)&gt;0.01,"",IF(MissFill!J9/SUM(MissFill!J$5:J10)&gt;0.01,"",IF(MissFill!J8/SUM(MissFill!J$5:J10)&gt;0.01,"",DateEnded_5Day!$A7))))))</f>
        <v/>
      </c>
      <c r="L7" s="13" t="str">
        <f>IF($A7&lt;='All Results'!$B$4,"",IF(SUM(MissFill!K$5:K10)=0,"",(IF(MissFill!K10/SUM(MissFill!K$5:K10)&gt;0.01,"",IF(MissFill!K9/SUM(MissFill!K$5:K10)&gt;0.01,"",IF(MissFill!K8/SUM(MissFill!K$5:K10)&gt;0.01,"",DateEnded_5Day!$A7))))))</f>
        <v/>
      </c>
      <c r="M7" s="13" t="str">
        <f>IF($A7&lt;='All Results'!$B$4,"",IF(SUM(MissFill!L$5:L10)=0,"",(IF(MissFill!L10/SUM(MissFill!L$5:L10)&gt;0.01,"",IF(MissFill!L9/SUM(MissFill!L$5:L10)&gt;0.01,"",IF(MissFill!L8/SUM(MissFill!L$5:L10)&gt;0.01,"",DateEnded_5Day!$A7))))))</f>
        <v/>
      </c>
      <c r="N7" s="13" t="str">
        <f>IF($A7&lt;='All Results'!$B$4,"",IF(SUM(MissFill!M$5:M10)=0,"",(IF(MissFill!M10/SUM(MissFill!M$5:M10)&gt;0.01,"",IF(MissFill!M9/SUM(MissFill!M$5:M10)&gt;0.01,"",IF(MissFill!M8/SUM(MissFill!M$5:M10)&gt;0.01,"",DateEnded_5Day!$A7))))))</f>
        <v/>
      </c>
      <c r="O7" s="13" t="str">
        <f>IF($A7&lt;='All Results'!$B$4,"",IF(SUM(MissFill!N$5:N10)=0,"",(IF(MissFill!N10/SUM(MissFill!N$5:N10)&gt;0.01,"",IF(MissFill!N9/SUM(MissFill!N$5:N10)&gt;0.01,"",IF(MissFill!N8/SUM(MissFill!N$5:N10)&gt;0.01,"",DateEnded_5Day!$A7))))))</f>
        <v/>
      </c>
      <c r="P7" s="13" t="str">
        <f>IF($A7&lt;='All Results'!$B$4,"",IF(SUM(MissFill!O$5:O10)=0,"",(IF(MissFill!O10/SUM(MissFill!O$5:O10)&gt;0.01,"",IF(MissFill!O9/SUM(MissFill!O$5:O10)&gt;0.01,"",IF(MissFill!O8/SUM(MissFill!O$5:O10)&gt;0.01,"",DateEnded_5Day!$A7))))))</f>
        <v/>
      </c>
      <c r="Q7" s="13" t="str">
        <f>IF($A7&lt;='All Results'!$B$4,"",IF(SUM(MissFill!P$5:P10)=0,"",(IF(MissFill!P10/SUM(MissFill!P$5:P10)&gt;0.01,"",IF(MissFill!P9/SUM(MissFill!P$5:P10)&gt;0.01,"",IF(MissFill!P8/SUM(MissFill!P$5:P10)&gt;0.01,"",DateEnded_5Day!$A7))))))</f>
        <v/>
      </c>
      <c r="R7" s="13" t="str">
        <f>IF($A7&lt;='All Results'!$B$4,"",IF(SUM(MissFill!Q$5:Q10)=0,"",(IF(MissFill!Q10/SUM(MissFill!Q$5:Q10)&gt;0.01,"",IF(MissFill!Q9/SUM(MissFill!Q$5:Q10)&gt;0.01,"",IF(MissFill!Q8/SUM(MissFill!Q$5:Q10)&gt;0.01,"",DateEnded_5Day!$A7))))))</f>
        <v/>
      </c>
      <c r="S7" s="13" t="str">
        <f>IF($A7&lt;='All Results'!$B$4,"",IF(SUM(MissFill!R$5:R10)=0,"",(IF(MissFill!R10/SUM(MissFill!R$5:R10)&gt;0.01,"",IF(MissFill!R9/SUM(MissFill!R$5:R10)&gt;0.01,"",IF(MissFill!R8/SUM(MissFill!R$5:R10)&gt;0.01,"",DateEnded_5Day!$A7))))))</f>
        <v/>
      </c>
      <c r="T7" s="13" t="str">
        <f>IF($A7&lt;='All Results'!$B$4,"",IF(SUM(MissFill!S$5:S10)=0,"",(IF(MissFill!S10/SUM(MissFill!S$5:S10)&gt;0.01,"",IF(MissFill!S9/SUM(MissFill!S$5:S10)&gt;0.01,"",IF(MissFill!S8/SUM(MissFill!S$5:S10)&gt;0.01,"",DateEnded_5Day!$A7))))))</f>
        <v/>
      </c>
      <c r="U7" s="13" t="str">
        <f>IF($A7&lt;='All Results'!$B$4,"",IF(SUM(MissFill!T$5:T10)=0,"",(IF(MissFill!T10/SUM(MissFill!T$5:T10)&gt;0.01,"",IF(MissFill!T9/SUM(MissFill!T$5:T10)&gt;0.01,"",IF(MissFill!T8/SUM(MissFill!T$5:T10)&gt;0.01,"",DateEnded_5Day!$A7))))))</f>
        <v/>
      </c>
      <c r="V7" s="13" t="str">
        <f>IF($A7&lt;='All Results'!$B$4,"",IF(SUM(MissFill!U$5:U10)=0,"",(IF(MissFill!U10/SUM(MissFill!U$5:U10)&gt;0.01,"",IF(MissFill!U9/SUM(MissFill!U$5:U10)&gt;0.01,"",IF(MissFill!U8/SUM(MissFill!U$5:U10)&gt;0.01,"",DateEnded_5Day!$A7))))))</f>
        <v/>
      </c>
      <c r="W7" s="13" t="str">
        <f>IF($A7&lt;='All Results'!$B$4,"",IF(SUM(MissFill!V$5:V10)=0,"",(IF(MissFill!V10/SUM(MissFill!V$5:V10)&gt;0.01,"",IF(MissFill!V9/SUM(MissFill!V$5:V10)&gt;0.01,"",IF(MissFill!V8/SUM(MissFill!V$5:V10)&gt;0.01,"",DateEnded_5Day!$A7))))))</f>
        <v/>
      </c>
      <c r="X7" s="13" t="str">
        <f>IF($A7&lt;='All Results'!$B$4,"",IF(SUM(MissFill!W$5:W10)=0,"",(IF(MissFill!W10/SUM(MissFill!W$5:W10)&gt;0.01,"",IF(MissFill!W9/SUM(MissFill!W$5:W10)&gt;0.01,"",IF(MissFill!W8/SUM(MissFill!W$5:W10)&gt;0.01,"",DateEnded_5Day!$A7))))))</f>
        <v/>
      </c>
      <c r="Y7" s="13" t="str">
        <f>IF($A7&lt;='All Results'!$B$4,"",IF(SUM(MissFill!X$5:X10)=0,"",(IF(MissFill!X10/SUM(MissFill!X$5:X10)&gt;0.01,"",IF(MissFill!X9/SUM(MissFill!X$5:X10)&gt;0.01,"",IF(MissFill!X8/SUM(MissFill!X$5:X10)&gt;0.01,"",DateEnded_5Day!$A7))))))</f>
        <v/>
      </c>
      <c r="Z7" s="13" t="str">
        <f>IF($A7&lt;='All Results'!$B$4,"",IF(SUM(MissFill!Y$5:Y10)=0,"",(IF(MissFill!Y10/SUM(MissFill!Y$5:Y10)&gt;0.01,"",IF(MissFill!Y9/SUM(MissFill!Y$5:Y10)&gt;0.01,"",IF(MissFill!Y8/SUM(MissFill!Y$5:Y10)&gt;0.01,"",DateEnded_5Day!$A7))))))</f>
        <v/>
      </c>
      <c r="AA7" s="13" t="str">
        <f>IF($A7&lt;='All Results'!$B$4,"",IF(SUM(MissFill!Z$5:Z10)=0,"",(IF(MissFill!Z10/SUM(MissFill!Z$5:Z10)&gt;0.01,"",IF(MissFill!Z9/SUM(MissFill!Z$5:Z10)&gt;0.01,"",IF(MissFill!Z8/SUM(MissFill!Z$5:Z10)&gt;0.01,"",DateEnded_5Day!$A7))))))</f>
        <v/>
      </c>
      <c r="AB7" s="13" t="str">
        <f>IF($A7&lt;='All Results'!$B$4,"",IF(SUM(MissFill!AA$5:AA10)=0,"",(IF(MissFill!AA10/SUM(MissFill!AA$5:AA10)&gt;0.01,"",IF(MissFill!AA9/SUM(MissFill!AA$5:AA10)&gt;0.01,"",IF(MissFill!AA8/SUM(MissFill!AA$5:AA10)&gt;0.01,"",DateEnded_5Day!$A7))))))</f>
        <v/>
      </c>
      <c r="AC7" s="13" t="str">
        <f>IF($A7&lt;='All Results'!$B$4,"",IF(SUM(MissFill!AB$5:AB10)=0,"",(IF(MissFill!AB10/SUM(MissFill!AB$5:AB10)&gt;0.01,"",IF(MissFill!AB9/SUM(MissFill!AB$5:AB10)&gt;0.01,"",IF(MissFill!AB8/SUM(MissFill!AB$5:AB10)&gt;0.01,"",DateEnded_5Day!$A7))))))</f>
        <v/>
      </c>
      <c r="AD7" s="13" t="str">
        <f>IF($A7&lt;='All Results'!$B$4,"",IF(SUM(MissFill!AC$5:AC10)=0,"",(IF(MissFill!AC10/SUM(MissFill!AC$5:AC10)&gt;0.01,"",IF(MissFill!AC9/SUM(MissFill!AC$5:AC10)&gt;0.01,"",IF(MissFill!AC8/SUM(MissFill!AC$5:AC10)&gt;0.01,"",DateEnded_5Day!$A7))))))</f>
        <v/>
      </c>
      <c r="AE7" s="13" t="str">
        <f>IF($A7&lt;='All Results'!$B$4,"",IF(SUM(MissFill!AD$5:AD10)=0,"",(IF(MissFill!AD10/SUM(MissFill!AD$5:AD10)&gt;0.01,"",IF(MissFill!AD9/SUM(MissFill!AD$5:AD10)&gt;0.01,"",IF(MissFill!AD8/SUM(MissFill!AD$5:AD10)&gt;0.01,"",DateEnded_5Day!$A7))))))</f>
        <v/>
      </c>
      <c r="AF7" s="13" t="str">
        <f>IF($A7&lt;='All Results'!$B$4,"",IF(SUM(MissFill!AE$5:AE10)=0,"",(IF(MissFill!AE10/SUM(MissFill!AE$5:AE10)&gt;0.01,"",IF(MissFill!AE9/SUM(MissFill!AE$5:AE10)&gt;0.01,"",IF(MissFill!AE8/SUM(MissFill!AE$5:AE10)&gt;0.01,"",DateEnded_5Day!$A7))))))</f>
        <v/>
      </c>
      <c r="AG7" s="13" t="str">
        <f>IF($A7&lt;='All Results'!$B$4,"",IF(SUM(MissFill!AF$5:AF10)=0,"",(IF(MissFill!AF10/SUM(MissFill!AF$5:AF10)&gt;0.01,"",IF(MissFill!AF9/SUM(MissFill!AF$5:AF10)&gt;0.01,"",IF(MissFill!AF8/SUM(MissFill!AF$5:AF10)&gt;0.01,"",DateEnded_5Day!$A7))))))</f>
        <v/>
      </c>
      <c r="AH7" s="13" t="str">
        <f>IF($A7&lt;='All Results'!$B$4,"",IF(SUM(MissFill!AG$5:AG10)=0,"",(IF(MissFill!AG10/SUM(MissFill!AG$5:AG10)&gt;0.01,"",IF(MissFill!AG9/SUM(MissFill!AG$5:AG10)&gt;0.01,"",IF(MissFill!AG8/SUM(MissFill!AG$5:AG10)&gt;0.01,"",DateEnded_5Day!$A7))))))</f>
        <v/>
      </c>
      <c r="AI7" s="13" t="str">
        <f>IF($A7&lt;='All Results'!$B$4,"",IF(SUM(MissFill!AH$5:AH10)=0,"",(IF(MissFill!AH10/SUM(MissFill!AH$5:AH10)&gt;0.01,"",IF(MissFill!AH9/SUM(MissFill!AH$5:AH10)&gt;0.01,"",IF(MissFill!AH8/SUM(MissFill!AH$5:AH10)&gt;0.01,"",DateEnded_5Day!$A7))))))</f>
        <v/>
      </c>
      <c r="AJ7" s="13" t="str">
        <f>IF($A7&lt;='All Results'!$B$4,"",IF(SUM(MissFill!AI$5:AI10)=0,"",(IF(MissFill!AI10/SUM(MissFill!AI$5:AI10)&gt;0.01,"",IF(MissFill!AI9/SUM(MissFill!AI$5:AI10)&gt;0.01,"",IF(MissFill!AI8/SUM(MissFill!AI$5:AI10)&gt;0.01,"",DateEnded_5Day!$A7))))))</f>
        <v/>
      </c>
      <c r="AK7" s="13" t="str">
        <f>IF($A7&lt;='All Results'!$B$4,"",IF(SUM(MissFill!AJ$5:AJ10)=0,"",(IF(MissFill!AJ10/SUM(MissFill!AJ$5:AJ10)&gt;0.01,"",IF(MissFill!AJ9/SUM(MissFill!AJ$5:AJ10)&gt;0.01,"",IF(MissFill!AJ8/SUM(MissFill!AJ$5:AJ10)&gt;0.01,"",DateEnded_5Day!$A7))))))</f>
        <v/>
      </c>
      <c r="AL7" s="13" t="str">
        <f>IF($A7&lt;='All Results'!$B$4,"",IF(SUM(MissFill!AK$5:AK10)=0,"",(IF(MissFill!AK10/SUM(MissFill!AK$5:AK10)&gt;0.01,"",IF(MissFill!AK9/SUM(MissFill!AK$5:AK10)&gt;0.01,"",IF(MissFill!AK8/SUM(MissFill!AK$5:AK10)&gt;0.01,"",DateEnded_5Day!$A7))))))</f>
        <v/>
      </c>
      <c r="AM7" s="13" t="str">
        <f>IF($A7&lt;='All Results'!$B$4,"",IF(SUM(MissFill!AL$5:AL10)=0,"",(IF(MissFill!AL10/SUM(MissFill!AL$5:AL10)&gt;0.01,"",IF(MissFill!AL9/SUM(MissFill!AL$5:AL10)&gt;0.01,"",IF(MissFill!AL8/SUM(MissFill!AL$5:AL10)&gt;0.01,"",DateEnded_5Day!$A7))))))</f>
        <v/>
      </c>
      <c r="AN7" s="13" t="str">
        <f>IF($A7&lt;='All Results'!$B$4,"",IF(SUM(MissFill!AM$5:AM10)=0,"",(IF(MissFill!AM10/SUM(MissFill!AM$5:AM10)&gt;0.01,"",IF(MissFill!AM9/SUM(MissFill!AM$5:AM10)&gt;0.01,"",IF(MissFill!AM8/SUM(MissFill!AM$5:AM10)&gt;0.01,"",DateEnded_5Day!$A7))))))</f>
        <v/>
      </c>
      <c r="AO7" s="13" t="str">
        <f>IF($A7&lt;='All Results'!$B$4,"",IF(SUM(MissFill!AN$5:AN10)=0,"",(IF(MissFill!AN10/SUM(MissFill!AN$5:AN10)&gt;0.01,"",IF(MissFill!AN9/SUM(MissFill!AN$5:AN10)&gt;0.01,"",IF(MissFill!AN8/SUM(MissFill!AN$5:AN10)&gt;0.01,"",DateEnded_5Day!$A7))))))</f>
        <v/>
      </c>
      <c r="AP7" s="13" t="str">
        <f>IF($A7&lt;='All Results'!$B$4,"",IF(SUM(MissFill!AO$5:AO10)=0,"",(IF(MissFill!AO10/SUM(MissFill!AO$5:AO10)&gt;0.01,"",IF(MissFill!AO9/SUM(MissFill!AO$5:AO10)&gt;0.01,"",IF(MissFill!AO8/SUM(MissFill!AO$5:AO10)&gt;0.01,"",DateEnded_5Day!$A7))))))</f>
        <v/>
      </c>
      <c r="AQ7" s="13" t="str">
        <f>IF($A7&lt;='All Results'!$B$4,"",IF(SUM(MissFill!AP$5:AP10)=0,"",(IF(MissFill!AP10/SUM(MissFill!AP$5:AP10)&gt;0.01,"",IF(MissFill!AP9/SUM(MissFill!AP$5:AP10)&gt;0.01,"",IF(MissFill!AP8/SUM(MissFill!AP$5:AP10)&gt;0.01,"",DateEnded_5Day!$A7))))))</f>
        <v/>
      </c>
      <c r="AR7" s="13" t="str">
        <f>IF($A7&lt;='All Results'!$B$4,"",IF(SUM(MissFill!AQ$5:AQ10)=0,"",(IF(MissFill!AQ10/SUM(MissFill!AQ$5:AQ10)&gt;0.01,"",IF(MissFill!AQ9/SUM(MissFill!AQ$5:AQ10)&gt;0.01,"",IF(MissFill!AQ8/SUM(MissFill!AQ$5:AQ10)&gt;0.01,"",DateEnded_5Day!$A7))))))</f>
        <v/>
      </c>
      <c r="AS7" s="13" t="str">
        <f>IF($A7&lt;='All Results'!$B$4,"",IF(SUM(MissFill!AR$5:AR10)=0,"",(IF(MissFill!AR10/SUM(MissFill!AR$5:AR10)&gt;0.01,"",IF(MissFill!AR9/SUM(MissFill!AR$5:AR10)&gt;0.01,"",IF(MissFill!AR8/SUM(MissFill!AR$5:AR10)&gt;0.01,"",DateEnded_5Day!$A7))))))</f>
        <v/>
      </c>
      <c r="AT7" s="13" t="str">
        <f>IF($A7&lt;='All Results'!$B$4,"",IF(SUM(MissFill!AS$5:AS10)=0,"",(IF(MissFill!AS10/SUM(MissFill!AS$5:AS10)&gt;0.01,"",IF(MissFill!AS9/SUM(MissFill!AS$5:AS10)&gt;0.01,"",IF(MissFill!AS8/SUM(MissFill!AS$5:AS10)&gt;0.01,"",DateEnded_5Day!$A7))))))</f>
        <v/>
      </c>
      <c r="AU7" s="13" t="str">
        <f>IF($A7&lt;='All Results'!$B$4,"",IF(SUM(MissFill!AT$5:AT10)=0,"",(IF(MissFill!AT10/SUM(MissFill!AT$5:AT10)&gt;0.01,"",IF(MissFill!AT9/SUM(MissFill!AT$5:AT10)&gt;0.01,"",IF(MissFill!AT8/SUM(MissFill!AT$5:AT10)&gt;0.01,"",DateEnded_5Day!$A7))))))</f>
        <v/>
      </c>
      <c r="AV7" s="13" t="str">
        <f>IF($A7&lt;='All Results'!$B$4,"",IF(SUM(MissFill!AU$5:AU10)=0,"",(IF(MissFill!AU10/SUM(MissFill!AU$5:AU10)&gt;0.01,"",IF(MissFill!AU9/SUM(MissFill!AU$5:AU10)&gt;0.01,"",IF(MissFill!AU8/SUM(MissFill!AU$5:AU10)&gt;0.01,"",DateEnded_5Day!$A7))))))</f>
        <v/>
      </c>
      <c r="AW7" s="13" t="str">
        <f>IF($A7&lt;='All Results'!$B$4,"",IF(SUM(MissFill!AV$5:AV10)=0,"",(IF(MissFill!AV10/SUM(MissFill!AV$5:AV10)&gt;0.01,"",IF(MissFill!AV9/SUM(MissFill!AV$5:AV10)&gt;0.01,"",IF(MissFill!AV8/SUM(MissFill!AV$5:AV10)&gt;0.01,"",DateEnded_5Day!$A7))))))</f>
        <v/>
      </c>
      <c r="AX7" s="13" t="str">
        <f>IF($A7&lt;='All Results'!$B$4,"",IF(SUM(MissFill!AW$5:AW10)=0,"",(IF(MissFill!AW10/SUM(MissFill!AW$5:AW10)&gt;0.01,"",IF(MissFill!AW9/SUM(MissFill!AW$5:AW10)&gt;0.01,"",IF(MissFill!AW8/SUM(MissFill!AW$5:AW10)&gt;0.01,"",DateEnded_5Day!$A7))))))</f>
        <v/>
      </c>
    </row>
    <row r="8" spans="1:50" x14ac:dyDescent="0.25">
      <c r="A8" s="8">
        <v>44353</v>
      </c>
      <c r="B8" s="11">
        <v>157</v>
      </c>
      <c r="C8" s="13" t="str">
        <f>IF($A8&lt;='All Results'!$B$4,"",IF(SUM(MissFill!B$5:B11)=0,"",(IF(MissFill!B11/SUM(MissFill!B$5:B11)&gt;0.01,"",IF(MissFill!B10/SUM(MissFill!B$5:B11)&gt;0.01,"",IF(MissFill!B9/SUM(MissFill!B$5:B11)&gt;0.01,"",DateEnded_5Day!$A8))))))</f>
        <v/>
      </c>
      <c r="D8" s="13" t="str">
        <f>IF($A8&lt;='All Results'!$B$4,"",IF(SUM(MissFill!C$5:C11)=0,"",(IF(MissFill!C11/SUM(MissFill!C$5:C11)&gt;0.01,"",IF(MissFill!C10/SUM(MissFill!C$5:C11)&gt;0.01,"",IF(MissFill!C9/SUM(MissFill!C$5:C11)&gt;0.01,"",DateEnded_5Day!$A8))))))</f>
        <v/>
      </c>
      <c r="E8" s="13" t="str">
        <f>IF($A8&lt;='All Results'!$B$4,"",IF(SUM(MissFill!D$5:D11)=0,"",(IF(MissFill!D11/SUM(MissFill!D$5:D11)&gt;0.01,"",IF(MissFill!D10/SUM(MissFill!D$5:D11)&gt;0.01,"",IF(MissFill!D9/SUM(MissFill!D$5:D11)&gt;0.01,"",DateEnded_5Day!$A8))))))</f>
        <v/>
      </c>
      <c r="F8" s="13" t="str">
        <f>IF($A8&lt;='All Results'!$B$4,"",IF(SUM(MissFill!E$5:E11)=0,"",(IF(MissFill!E11/SUM(MissFill!E$5:E11)&gt;0.01,"",IF(MissFill!E10/SUM(MissFill!E$5:E11)&gt;0.01,"",IF(MissFill!E9/SUM(MissFill!E$5:E11)&gt;0.01,"",DateEnded_5Day!$A8))))))</f>
        <v/>
      </c>
      <c r="G8" s="13" t="str">
        <f>IF($A8&lt;='All Results'!$B$4,"",IF(SUM(MissFill!F$5:F11)=0,"",(IF(MissFill!F11/SUM(MissFill!F$5:F11)&gt;0.01,"",IF(MissFill!F10/SUM(MissFill!F$5:F11)&gt;0.01,"",IF(MissFill!F9/SUM(MissFill!F$5:F11)&gt;0.01,"",DateEnded_5Day!$A8))))))</f>
        <v/>
      </c>
      <c r="H8" s="13" t="str">
        <f>IF($A8&lt;='All Results'!$B$4,"",IF(SUM(MissFill!G$5:G11)=0,"",(IF(MissFill!G11/SUM(MissFill!G$5:G11)&gt;0.01,"",IF(MissFill!G10/SUM(MissFill!G$5:G11)&gt;0.01,"",IF(MissFill!G9/SUM(MissFill!G$5:G11)&gt;0.01,"",DateEnded_5Day!$A8))))))</f>
        <v/>
      </c>
      <c r="I8" s="13" t="str">
        <f>IF($A8&lt;='All Results'!$B$4,"",IF(SUM(MissFill!H$5:H11)=0,"",(IF(MissFill!H11/SUM(MissFill!H$5:H11)&gt;0.01,"",IF(MissFill!H10/SUM(MissFill!H$5:H11)&gt;0.01,"",IF(MissFill!H9/SUM(MissFill!H$5:H11)&gt;0.01,"",DateEnded_5Day!$A8))))))</f>
        <v/>
      </c>
      <c r="J8" s="13" t="str">
        <f>IF($A8&lt;='All Results'!$B$4,"",IF(SUM(MissFill!I$5:I11)=0,"",(IF(MissFill!I11/SUM(MissFill!I$5:I11)&gt;0.01,"",IF(MissFill!I10/SUM(MissFill!I$5:I11)&gt;0.01,"",IF(MissFill!I9/SUM(MissFill!I$5:I11)&gt;0.01,"",DateEnded_5Day!$A8))))))</f>
        <v/>
      </c>
      <c r="K8" s="13" t="str">
        <f>IF($A8&lt;='All Results'!$B$4,"",IF(SUM(MissFill!J$5:J11)=0,"",(IF(MissFill!J11/SUM(MissFill!J$5:J11)&gt;0.01,"",IF(MissFill!J10/SUM(MissFill!J$5:J11)&gt;0.01,"",IF(MissFill!J9/SUM(MissFill!J$5:J11)&gt;0.01,"",DateEnded_5Day!$A8))))))</f>
        <v/>
      </c>
      <c r="L8" s="13" t="str">
        <f>IF($A8&lt;='All Results'!$B$4,"",IF(SUM(MissFill!K$5:K11)=0,"",(IF(MissFill!K11/SUM(MissFill!K$5:K11)&gt;0.01,"",IF(MissFill!K10/SUM(MissFill!K$5:K11)&gt;0.01,"",IF(MissFill!K9/SUM(MissFill!K$5:K11)&gt;0.01,"",DateEnded_5Day!$A8))))))</f>
        <v/>
      </c>
      <c r="M8" s="13" t="str">
        <f>IF($A8&lt;='All Results'!$B$4,"",IF(SUM(MissFill!L$5:L11)=0,"",(IF(MissFill!L11/SUM(MissFill!L$5:L11)&gt;0.01,"",IF(MissFill!L10/SUM(MissFill!L$5:L11)&gt;0.01,"",IF(MissFill!L9/SUM(MissFill!L$5:L11)&gt;0.01,"",DateEnded_5Day!$A8))))))</f>
        <v/>
      </c>
      <c r="N8" s="13" t="str">
        <f>IF($A8&lt;='All Results'!$B$4,"",IF(SUM(MissFill!M$5:M11)=0,"",(IF(MissFill!M11/SUM(MissFill!M$5:M11)&gt;0.01,"",IF(MissFill!M10/SUM(MissFill!M$5:M11)&gt;0.01,"",IF(MissFill!M9/SUM(MissFill!M$5:M11)&gt;0.01,"",DateEnded_5Day!$A8))))))</f>
        <v/>
      </c>
      <c r="O8" s="13" t="str">
        <f>IF($A8&lt;='All Results'!$B$4,"",IF(SUM(MissFill!N$5:N11)=0,"",(IF(MissFill!N11/SUM(MissFill!N$5:N11)&gt;0.01,"",IF(MissFill!N10/SUM(MissFill!N$5:N11)&gt;0.01,"",IF(MissFill!N9/SUM(MissFill!N$5:N11)&gt;0.01,"",DateEnded_5Day!$A8))))))</f>
        <v/>
      </c>
      <c r="P8" s="13" t="str">
        <f>IF($A8&lt;='All Results'!$B$4,"",IF(SUM(MissFill!O$5:O11)=0,"",(IF(MissFill!O11/SUM(MissFill!O$5:O11)&gt;0.01,"",IF(MissFill!O10/SUM(MissFill!O$5:O11)&gt;0.01,"",IF(MissFill!O9/SUM(MissFill!O$5:O11)&gt;0.01,"",DateEnded_5Day!$A8))))))</f>
        <v/>
      </c>
      <c r="Q8" s="13" t="str">
        <f>IF($A8&lt;='All Results'!$B$4,"",IF(SUM(MissFill!P$5:P11)=0,"",(IF(MissFill!P11/SUM(MissFill!P$5:P11)&gt;0.01,"",IF(MissFill!P10/SUM(MissFill!P$5:P11)&gt;0.01,"",IF(MissFill!P9/SUM(MissFill!P$5:P11)&gt;0.01,"",DateEnded_5Day!$A8))))))</f>
        <v/>
      </c>
      <c r="R8" s="13" t="str">
        <f>IF($A8&lt;='All Results'!$B$4,"",IF(SUM(MissFill!Q$5:Q11)=0,"",(IF(MissFill!Q11/SUM(MissFill!Q$5:Q11)&gt;0.01,"",IF(MissFill!Q10/SUM(MissFill!Q$5:Q11)&gt;0.01,"",IF(MissFill!Q9/SUM(MissFill!Q$5:Q11)&gt;0.01,"",DateEnded_5Day!$A8))))))</f>
        <v/>
      </c>
      <c r="S8" s="13" t="str">
        <f>IF($A8&lt;='All Results'!$B$4,"",IF(SUM(MissFill!R$5:R11)=0,"",(IF(MissFill!R11/SUM(MissFill!R$5:R11)&gt;0.01,"",IF(MissFill!R10/SUM(MissFill!R$5:R11)&gt;0.01,"",IF(MissFill!R9/SUM(MissFill!R$5:R11)&gt;0.01,"",DateEnded_5Day!$A8))))))</f>
        <v/>
      </c>
      <c r="T8" s="13" t="str">
        <f>IF($A8&lt;='All Results'!$B$4,"",IF(SUM(MissFill!S$5:S11)=0,"",(IF(MissFill!S11/SUM(MissFill!S$5:S11)&gt;0.01,"",IF(MissFill!S10/SUM(MissFill!S$5:S11)&gt;0.01,"",IF(MissFill!S9/SUM(MissFill!S$5:S11)&gt;0.01,"",DateEnded_5Day!$A8))))))</f>
        <v/>
      </c>
      <c r="U8" s="13" t="str">
        <f>IF($A8&lt;='All Results'!$B$4,"",IF(SUM(MissFill!T$5:T11)=0,"",(IF(MissFill!T11/SUM(MissFill!T$5:T11)&gt;0.01,"",IF(MissFill!T10/SUM(MissFill!T$5:T11)&gt;0.01,"",IF(MissFill!T9/SUM(MissFill!T$5:T11)&gt;0.01,"",DateEnded_5Day!$A8))))))</f>
        <v/>
      </c>
      <c r="V8" s="13" t="str">
        <f>IF($A8&lt;='All Results'!$B$4,"",IF(SUM(MissFill!U$5:U11)=0,"",(IF(MissFill!U11/SUM(MissFill!U$5:U11)&gt;0.01,"",IF(MissFill!U10/SUM(MissFill!U$5:U11)&gt;0.01,"",IF(MissFill!U9/SUM(MissFill!U$5:U11)&gt;0.01,"",DateEnded_5Day!$A8))))))</f>
        <v/>
      </c>
      <c r="W8" s="13" t="str">
        <f>IF($A8&lt;='All Results'!$B$4,"",IF(SUM(MissFill!V$5:V11)=0,"",(IF(MissFill!V11/SUM(MissFill!V$5:V11)&gt;0.01,"",IF(MissFill!V10/SUM(MissFill!V$5:V11)&gt;0.01,"",IF(MissFill!V9/SUM(MissFill!V$5:V11)&gt;0.01,"",DateEnded_5Day!$A8))))))</f>
        <v/>
      </c>
      <c r="X8" s="13" t="str">
        <f>IF($A8&lt;='All Results'!$B$4,"",IF(SUM(MissFill!W$5:W11)=0,"",(IF(MissFill!W11/SUM(MissFill!W$5:W11)&gt;0.01,"",IF(MissFill!W10/SUM(MissFill!W$5:W11)&gt;0.01,"",IF(MissFill!W9/SUM(MissFill!W$5:W11)&gt;0.01,"",DateEnded_5Day!$A8))))))</f>
        <v/>
      </c>
      <c r="Y8" s="13" t="str">
        <f>IF($A8&lt;='All Results'!$B$4,"",IF(SUM(MissFill!X$5:X11)=0,"",(IF(MissFill!X11/SUM(MissFill!X$5:X11)&gt;0.01,"",IF(MissFill!X10/SUM(MissFill!X$5:X11)&gt;0.01,"",IF(MissFill!X9/SUM(MissFill!X$5:X11)&gt;0.01,"",DateEnded_5Day!$A8))))))</f>
        <v/>
      </c>
      <c r="Z8" s="13" t="str">
        <f>IF($A8&lt;='All Results'!$B$4,"",IF(SUM(MissFill!Y$5:Y11)=0,"",(IF(MissFill!Y11/SUM(MissFill!Y$5:Y11)&gt;0.01,"",IF(MissFill!Y10/SUM(MissFill!Y$5:Y11)&gt;0.01,"",IF(MissFill!Y9/SUM(MissFill!Y$5:Y11)&gt;0.01,"",DateEnded_5Day!$A8))))))</f>
        <v/>
      </c>
      <c r="AA8" s="13" t="str">
        <f>IF($A8&lt;='All Results'!$B$4,"",IF(SUM(MissFill!Z$5:Z11)=0,"",(IF(MissFill!Z11/SUM(MissFill!Z$5:Z11)&gt;0.01,"",IF(MissFill!Z10/SUM(MissFill!Z$5:Z11)&gt;0.01,"",IF(MissFill!Z9/SUM(MissFill!Z$5:Z11)&gt;0.01,"",DateEnded_5Day!$A8))))))</f>
        <v/>
      </c>
      <c r="AB8" s="13" t="str">
        <f>IF($A8&lt;='All Results'!$B$4,"",IF(SUM(MissFill!AA$5:AA11)=0,"",(IF(MissFill!AA11/SUM(MissFill!AA$5:AA11)&gt;0.01,"",IF(MissFill!AA10/SUM(MissFill!AA$5:AA11)&gt;0.01,"",IF(MissFill!AA9/SUM(MissFill!AA$5:AA11)&gt;0.01,"",DateEnded_5Day!$A8))))))</f>
        <v/>
      </c>
      <c r="AC8" s="13" t="str">
        <f>IF($A8&lt;='All Results'!$B$4,"",IF(SUM(MissFill!AB$5:AB11)=0,"",(IF(MissFill!AB11/SUM(MissFill!AB$5:AB11)&gt;0.01,"",IF(MissFill!AB10/SUM(MissFill!AB$5:AB11)&gt;0.01,"",IF(MissFill!AB9/SUM(MissFill!AB$5:AB11)&gt;0.01,"",DateEnded_5Day!$A8))))))</f>
        <v/>
      </c>
      <c r="AD8" s="13" t="str">
        <f>IF($A8&lt;='All Results'!$B$4,"",IF(SUM(MissFill!AC$5:AC11)=0,"",(IF(MissFill!AC11/SUM(MissFill!AC$5:AC11)&gt;0.01,"",IF(MissFill!AC10/SUM(MissFill!AC$5:AC11)&gt;0.01,"",IF(MissFill!AC9/SUM(MissFill!AC$5:AC11)&gt;0.01,"",DateEnded_5Day!$A8))))))</f>
        <v/>
      </c>
      <c r="AE8" s="13" t="str">
        <f>IF($A8&lt;='All Results'!$B$4,"",IF(SUM(MissFill!AD$5:AD11)=0,"",(IF(MissFill!AD11/SUM(MissFill!AD$5:AD11)&gt;0.01,"",IF(MissFill!AD10/SUM(MissFill!AD$5:AD11)&gt;0.01,"",IF(MissFill!AD9/SUM(MissFill!AD$5:AD11)&gt;0.01,"",DateEnded_5Day!$A8))))))</f>
        <v/>
      </c>
      <c r="AF8" s="13" t="str">
        <f>IF($A8&lt;='All Results'!$B$4,"",IF(SUM(MissFill!AE$5:AE11)=0,"",(IF(MissFill!AE11/SUM(MissFill!AE$5:AE11)&gt;0.01,"",IF(MissFill!AE10/SUM(MissFill!AE$5:AE11)&gt;0.01,"",IF(MissFill!AE9/SUM(MissFill!AE$5:AE11)&gt;0.01,"",DateEnded_5Day!$A8))))))</f>
        <v/>
      </c>
      <c r="AG8" s="13" t="str">
        <f>IF($A8&lt;='All Results'!$B$4,"",IF(SUM(MissFill!AF$5:AF11)=0,"",(IF(MissFill!AF11/SUM(MissFill!AF$5:AF11)&gt;0.01,"",IF(MissFill!AF10/SUM(MissFill!AF$5:AF11)&gt;0.01,"",IF(MissFill!AF9/SUM(MissFill!AF$5:AF11)&gt;0.01,"",DateEnded_5Day!$A8))))))</f>
        <v/>
      </c>
      <c r="AH8" s="13" t="str">
        <f>IF($A8&lt;='All Results'!$B$4,"",IF(SUM(MissFill!AG$5:AG11)=0,"",(IF(MissFill!AG11/SUM(MissFill!AG$5:AG11)&gt;0.01,"",IF(MissFill!AG10/SUM(MissFill!AG$5:AG11)&gt;0.01,"",IF(MissFill!AG9/SUM(MissFill!AG$5:AG11)&gt;0.01,"",DateEnded_5Day!$A8))))))</f>
        <v/>
      </c>
      <c r="AI8" s="13" t="str">
        <f>IF($A8&lt;='All Results'!$B$4,"",IF(SUM(MissFill!AH$5:AH11)=0,"",(IF(MissFill!AH11/SUM(MissFill!AH$5:AH11)&gt;0.01,"",IF(MissFill!AH10/SUM(MissFill!AH$5:AH11)&gt;0.01,"",IF(MissFill!AH9/SUM(MissFill!AH$5:AH11)&gt;0.01,"",DateEnded_5Day!$A8))))))</f>
        <v/>
      </c>
      <c r="AJ8" s="13" t="str">
        <f>IF($A8&lt;='All Results'!$B$4,"",IF(SUM(MissFill!AI$5:AI11)=0,"",(IF(MissFill!AI11/SUM(MissFill!AI$5:AI11)&gt;0.01,"",IF(MissFill!AI10/SUM(MissFill!AI$5:AI11)&gt;0.01,"",IF(MissFill!AI9/SUM(MissFill!AI$5:AI11)&gt;0.01,"",DateEnded_5Day!$A8))))))</f>
        <v/>
      </c>
      <c r="AK8" s="13" t="str">
        <f>IF($A8&lt;='All Results'!$B$4,"",IF(SUM(MissFill!AJ$5:AJ11)=0,"",(IF(MissFill!AJ11/SUM(MissFill!AJ$5:AJ11)&gt;0.01,"",IF(MissFill!AJ10/SUM(MissFill!AJ$5:AJ11)&gt;0.01,"",IF(MissFill!AJ9/SUM(MissFill!AJ$5:AJ11)&gt;0.01,"",DateEnded_5Day!$A8))))))</f>
        <v/>
      </c>
      <c r="AL8" s="13" t="str">
        <f>IF($A8&lt;='All Results'!$B$4,"",IF(SUM(MissFill!AK$5:AK11)=0,"",(IF(MissFill!AK11/SUM(MissFill!AK$5:AK11)&gt;0.01,"",IF(MissFill!AK10/SUM(MissFill!AK$5:AK11)&gt;0.01,"",IF(MissFill!AK9/SUM(MissFill!AK$5:AK11)&gt;0.01,"",DateEnded_5Day!$A8))))))</f>
        <v/>
      </c>
      <c r="AM8" s="13" t="str">
        <f>IF($A8&lt;='All Results'!$B$4,"",IF(SUM(MissFill!AL$5:AL11)=0,"",(IF(MissFill!AL11/SUM(MissFill!AL$5:AL11)&gt;0.01,"",IF(MissFill!AL10/SUM(MissFill!AL$5:AL11)&gt;0.01,"",IF(MissFill!AL9/SUM(MissFill!AL$5:AL11)&gt;0.01,"",DateEnded_5Day!$A8))))))</f>
        <v/>
      </c>
      <c r="AN8" s="13" t="str">
        <f>IF($A8&lt;='All Results'!$B$4,"",IF(SUM(MissFill!AM$5:AM11)=0,"",(IF(MissFill!AM11/SUM(MissFill!AM$5:AM11)&gt;0.01,"",IF(MissFill!AM10/SUM(MissFill!AM$5:AM11)&gt;0.01,"",IF(MissFill!AM9/SUM(MissFill!AM$5:AM11)&gt;0.01,"",DateEnded_5Day!$A8))))))</f>
        <v/>
      </c>
      <c r="AO8" s="13" t="str">
        <f>IF($A8&lt;='All Results'!$B$4,"",IF(SUM(MissFill!AN$5:AN11)=0,"",(IF(MissFill!AN11/SUM(MissFill!AN$5:AN11)&gt;0.01,"",IF(MissFill!AN10/SUM(MissFill!AN$5:AN11)&gt;0.01,"",IF(MissFill!AN9/SUM(MissFill!AN$5:AN11)&gt;0.01,"",DateEnded_5Day!$A8))))))</f>
        <v/>
      </c>
      <c r="AP8" s="13" t="str">
        <f>IF($A8&lt;='All Results'!$B$4,"",IF(SUM(MissFill!AO$5:AO11)=0,"",(IF(MissFill!AO11/SUM(MissFill!AO$5:AO11)&gt;0.01,"",IF(MissFill!AO10/SUM(MissFill!AO$5:AO11)&gt;0.01,"",IF(MissFill!AO9/SUM(MissFill!AO$5:AO11)&gt;0.01,"",DateEnded_5Day!$A8))))))</f>
        <v/>
      </c>
      <c r="AQ8" s="13" t="str">
        <f>IF($A8&lt;='All Results'!$B$4,"",IF(SUM(MissFill!AP$5:AP11)=0,"",(IF(MissFill!AP11/SUM(MissFill!AP$5:AP11)&gt;0.01,"",IF(MissFill!AP10/SUM(MissFill!AP$5:AP11)&gt;0.01,"",IF(MissFill!AP9/SUM(MissFill!AP$5:AP11)&gt;0.01,"",DateEnded_5Day!$A8))))))</f>
        <v/>
      </c>
      <c r="AR8" s="13" t="str">
        <f>IF($A8&lt;='All Results'!$B$4,"",IF(SUM(MissFill!AQ$5:AQ11)=0,"",(IF(MissFill!AQ11/SUM(MissFill!AQ$5:AQ11)&gt;0.01,"",IF(MissFill!AQ10/SUM(MissFill!AQ$5:AQ11)&gt;0.01,"",IF(MissFill!AQ9/SUM(MissFill!AQ$5:AQ11)&gt;0.01,"",DateEnded_5Day!$A8))))))</f>
        <v/>
      </c>
      <c r="AS8" s="13" t="str">
        <f>IF($A8&lt;='All Results'!$B$4,"",IF(SUM(MissFill!AR$5:AR11)=0,"",(IF(MissFill!AR11/SUM(MissFill!AR$5:AR11)&gt;0.01,"",IF(MissFill!AR10/SUM(MissFill!AR$5:AR11)&gt;0.01,"",IF(MissFill!AR9/SUM(MissFill!AR$5:AR11)&gt;0.01,"",DateEnded_5Day!$A8))))))</f>
        <v/>
      </c>
      <c r="AT8" s="13" t="str">
        <f>IF($A8&lt;='All Results'!$B$4,"",IF(SUM(MissFill!AS$5:AS11)=0,"",(IF(MissFill!AS11/SUM(MissFill!AS$5:AS11)&gt;0.01,"",IF(MissFill!AS10/SUM(MissFill!AS$5:AS11)&gt;0.01,"",IF(MissFill!AS9/SUM(MissFill!AS$5:AS11)&gt;0.01,"",DateEnded_5Day!$A8))))))</f>
        <v/>
      </c>
      <c r="AU8" s="13" t="str">
        <f>IF($A8&lt;='All Results'!$B$4,"",IF(SUM(MissFill!AT$5:AT11)=0,"",(IF(MissFill!AT11/SUM(MissFill!AT$5:AT11)&gt;0.01,"",IF(MissFill!AT10/SUM(MissFill!AT$5:AT11)&gt;0.01,"",IF(MissFill!AT9/SUM(MissFill!AT$5:AT11)&gt;0.01,"",DateEnded_5Day!$A8))))))</f>
        <v/>
      </c>
      <c r="AV8" s="13" t="str">
        <f>IF($A8&lt;='All Results'!$B$4,"",IF(SUM(MissFill!AU$5:AU11)=0,"",(IF(MissFill!AU11/SUM(MissFill!AU$5:AU11)&gt;0.01,"",IF(MissFill!AU10/SUM(MissFill!AU$5:AU11)&gt;0.01,"",IF(MissFill!AU9/SUM(MissFill!AU$5:AU11)&gt;0.01,"",DateEnded_5Day!$A8))))))</f>
        <v/>
      </c>
      <c r="AW8" s="13" t="str">
        <f>IF($A8&lt;='All Results'!$B$4,"",IF(SUM(MissFill!AV$5:AV11)=0,"",(IF(MissFill!AV11/SUM(MissFill!AV$5:AV11)&gt;0.01,"",IF(MissFill!AV10/SUM(MissFill!AV$5:AV11)&gt;0.01,"",IF(MissFill!AV9/SUM(MissFill!AV$5:AV11)&gt;0.01,"",DateEnded_5Day!$A8))))))</f>
        <v/>
      </c>
      <c r="AX8" s="13" t="str">
        <f>IF($A8&lt;='All Results'!$B$4,"",IF(SUM(MissFill!AW$5:AW11)=0,"",(IF(MissFill!AW11/SUM(MissFill!AW$5:AW11)&gt;0.01,"",IF(MissFill!AW10/SUM(MissFill!AW$5:AW11)&gt;0.01,"",IF(MissFill!AW9/SUM(MissFill!AW$5:AW11)&gt;0.01,"",DateEnded_5Day!$A8))))))</f>
        <v/>
      </c>
    </row>
    <row r="9" spans="1:50" x14ac:dyDescent="0.25">
      <c r="A9" s="8">
        <v>44354</v>
      </c>
      <c r="B9" s="11">
        <v>158</v>
      </c>
      <c r="C9" s="13" t="str">
        <f>IF($A9&lt;='All Results'!$B$4,"",IF(SUM(MissFill!B$5:B12)=0,"",(IF(MissFill!B12/SUM(MissFill!B$5:B12)&gt;0.01,"",IF(MissFill!B11/SUM(MissFill!B$5:B12)&gt;0.01,"",IF(MissFill!B10/SUM(MissFill!B$5:B12)&gt;0.01,"",DateEnded_5Day!$A9))))))</f>
        <v/>
      </c>
      <c r="D9" s="13" t="str">
        <f>IF($A9&lt;='All Results'!$B$4,"",IF(SUM(MissFill!C$5:C12)=0,"",(IF(MissFill!C12/SUM(MissFill!C$5:C12)&gt;0.01,"",IF(MissFill!C11/SUM(MissFill!C$5:C12)&gt;0.01,"",IF(MissFill!C10/SUM(MissFill!C$5:C12)&gt;0.01,"",DateEnded_5Day!$A9))))))</f>
        <v/>
      </c>
      <c r="E9" s="13" t="str">
        <f>IF($A9&lt;='All Results'!$B$4,"",IF(SUM(MissFill!D$5:D12)=0,"",(IF(MissFill!D12/SUM(MissFill!D$5:D12)&gt;0.01,"",IF(MissFill!D11/SUM(MissFill!D$5:D12)&gt;0.01,"",IF(MissFill!D10/SUM(MissFill!D$5:D12)&gt;0.01,"",DateEnded_5Day!$A9))))))</f>
        <v/>
      </c>
      <c r="F9" s="13" t="str">
        <f>IF($A9&lt;='All Results'!$B$4,"",IF(SUM(MissFill!E$5:E12)=0,"",(IF(MissFill!E12/SUM(MissFill!E$5:E12)&gt;0.01,"",IF(MissFill!E11/SUM(MissFill!E$5:E12)&gt;0.01,"",IF(MissFill!E10/SUM(MissFill!E$5:E12)&gt;0.01,"",DateEnded_5Day!$A9))))))</f>
        <v/>
      </c>
      <c r="G9" s="13" t="str">
        <f>IF($A9&lt;='All Results'!$B$4,"",IF(SUM(MissFill!F$5:F12)=0,"",(IF(MissFill!F12/SUM(MissFill!F$5:F12)&gt;0.01,"",IF(MissFill!F11/SUM(MissFill!F$5:F12)&gt;0.01,"",IF(MissFill!F10/SUM(MissFill!F$5:F12)&gt;0.01,"",DateEnded_5Day!$A9))))))</f>
        <v/>
      </c>
      <c r="H9" s="13" t="str">
        <f>IF($A9&lt;='All Results'!$B$4,"",IF(SUM(MissFill!G$5:G12)=0,"",(IF(MissFill!G12/SUM(MissFill!G$5:G12)&gt;0.01,"",IF(MissFill!G11/SUM(MissFill!G$5:G12)&gt;0.01,"",IF(MissFill!G10/SUM(MissFill!G$5:G12)&gt;0.01,"",DateEnded_5Day!$A9))))))</f>
        <v/>
      </c>
      <c r="I9" s="13" t="str">
        <f>IF($A9&lt;='All Results'!$B$4,"",IF(SUM(MissFill!H$5:H12)=0,"",(IF(MissFill!H12/SUM(MissFill!H$5:H12)&gt;0.01,"",IF(MissFill!H11/SUM(MissFill!H$5:H12)&gt;0.01,"",IF(MissFill!H10/SUM(MissFill!H$5:H12)&gt;0.01,"",DateEnded_5Day!$A9))))))</f>
        <v/>
      </c>
      <c r="J9" s="13" t="str">
        <f>IF($A9&lt;='All Results'!$B$4,"",IF(SUM(MissFill!I$5:I12)=0,"",(IF(MissFill!I12/SUM(MissFill!I$5:I12)&gt;0.01,"",IF(MissFill!I11/SUM(MissFill!I$5:I12)&gt;0.01,"",IF(MissFill!I10/SUM(MissFill!I$5:I12)&gt;0.01,"",DateEnded_5Day!$A9))))))</f>
        <v/>
      </c>
      <c r="K9" s="13" t="str">
        <f>IF($A9&lt;='All Results'!$B$4,"",IF(SUM(MissFill!J$5:J12)=0,"",(IF(MissFill!J12/SUM(MissFill!J$5:J12)&gt;0.01,"",IF(MissFill!J11/SUM(MissFill!J$5:J12)&gt;0.01,"",IF(MissFill!J10/SUM(MissFill!J$5:J12)&gt;0.01,"",DateEnded_5Day!$A9))))))</f>
        <v/>
      </c>
      <c r="L9" s="13" t="str">
        <f>IF($A9&lt;='All Results'!$B$4,"",IF(SUM(MissFill!K$5:K12)=0,"",(IF(MissFill!K12/SUM(MissFill!K$5:K12)&gt;0.01,"",IF(MissFill!K11/SUM(MissFill!K$5:K12)&gt;0.01,"",IF(MissFill!K10/SUM(MissFill!K$5:K12)&gt;0.01,"",DateEnded_5Day!$A9))))))</f>
        <v/>
      </c>
      <c r="M9" s="13" t="str">
        <f>IF($A9&lt;='All Results'!$B$4,"",IF(SUM(MissFill!L$5:L12)=0,"",(IF(MissFill!L12/SUM(MissFill!L$5:L12)&gt;0.01,"",IF(MissFill!L11/SUM(MissFill!L$5:L12)&gt;0.01,"",IF(MissFill!L10/SUM(MissFill!L$5:L12)&gt;0.01,"",DateEnded_5Day!$A9))))))</f>
        <v/>
      </c>
      <c r="N9" s="13" t="str">
        <f>IF($A9&lt;='All Results'!$B$4,"",IF(SUM(MissFill!M$5:M12)=0,"",(IF(MissFill!M12/SUM(MissFill!M$5:M12)&gt;0.01,"",IF(MissFill!M11/SUM(MissFill!M$5:M12)&gt;0.01,"",IF(MissFill!M10/SUM(MissFill!M$5:M12)&gt;0.01,"",DateEnded_5Day!$A9))))))</f>
        <v/>
      </c>
      <c r="O9" s="13" t="str">
        <f>IF($A9&lt;='All Results'!$B$4,"",IF(SUM(MissFill!N$5:N12)=0,"",(IF(MissFill!N12/SUM(MissFill!N$5:N12)&gt;0.01,"",IF(MissFill!N11/SUM(MissFill!N$5:N12)&gt;0.01,"",IF(MissFill!N10/SUM(MissFill!N$5:N12)&gt;0.01,"",DateEnded_5Day!$A9))))))</f>
        <v/>
      </c>
      <c r="P9" s="13" t="str">
        <f>IF($A9&lt;='All Results'!$B$4,"",IF(SUM(MissFill!O$5:O12)=0,"",(IF(MissFill!O12/SUM(MissFill!O$5:O12)&gt;0.01,"",IF(MissFill!O11/SUM(MissFill!O$5:O12)&gt;0.01,"",IF(MissFill!O10/SUM(MissFill!O$5:O12)&gt;0.01,"",DateEnded_5Day!$A9))))))</f>
        <v/>
      </c>
      <c r="Q9" s="13" t="str">
        <f>IF($A9&lt;='All Results'!$B$4,"",IF(SUM(MissFill!P$5:P12)=0,"",(IF(MissFill!P12/SUM(MissFill!P$5:P12)&gt;0.01,"",IF(MissFill!P11/SUM(MissFill!P$5:P12)&gt;0.01,"",IF(MissFill!P10/SUM(MissFill!P$5:P12)&gt;0.01,"",DateEnded_5Day!$A9))))))</f>
        <v/>
      </c>
      <c r="R9" s="13" t="str">
        <f>IF($A9&lt;='All Results'!$B$4,"",IF(SUM(MissFill!Q$5:Q12)=0,"",(IF(MissFill!Q12/SUM(MissFill!Q$5:Q12)&gt;0.01,"",IF(MissFill!Q11/SUM(MissFill!Q$5:Q12)&gt;0.01,"",IF(MissFill!Q10/SUM(MissFill!Q$5:Q12)&gt;0.01,"",DateEnded_5Day!$A9))))))</f>
        <v/>
      </c>
      <c r="S9" s="13" t="str">
        <f>IF($A9&lt;='All Results'!$B$4,"",IF(SUM(MissFill!R$5:R12)=0,"",(IF(MissFill!R12/SUM(MissFill!R$5:R12)&gt;0.01,"",IF(MissFill!R11/SUM(MissFill!R$5:R12)&gt;0.01,"",IF(MissFill!R10/SUM(MissFill!R$5:R12)&gt;0.01,"",DateEnded_5Day!$A9))))))</f>
        <v/>
      </c>
      <c r="T9" s="13" t="str">
        <f>IF($A9&lt;='All Results'!$B$4,"",IF(SUM(MissFill!S$5:S12)=0,"",(IF(MissFill!S12/SUM(MissFill!S$5:S12)&gt;0.01,"",IF(MissFill!S11/SUM(MissFill!S$5:S12)&gt;0.01,"",IF(MissFill!S10/SUM(MissFill!S$5:S12)&gt;0.01,"",DateEnded_5Day!$A9))))))</f>
        <v/>
      </c>
      <c r="U9" s="13" t="str">
        <f>IF($A9&lt;='All Results'!$B$4,"",IF(SUM(MissFill!T$5:T12)=0,"",(IF(MissFill!T12/SUM(MissFill!T$5:T12)&gt;0.01,"",IF(MissFill!T11/SUM(MissFill!T$5:T12)&gt;0.01,"",IF(MissFill!T10/SUM(MissFill!T$5:T12)&gt;0.01,"",DateEnded_5Day!$A9))))))</f>
        <v/>
      </c>
      <c r="V9" s="13" t="str">
        <f>IF($A9&lt;='All Results'!$B$4,"",IF(SUM(MissFill!U$5:U12)=0,"",(IF(MissFill!U12/SUM(MissFill!U$5:U12)&gt;0.01,"",IF(MissFill!U11/SUM(MissFill!U$5:U12)&gt;0.01,"",IF(MissFill!U10/SUM(MissFill!U$5:U12)&gt;0.01,"",DateEnded_5Day!$A9))))))</f>
        <v/>
      </c>
      <c r="W9" s="13" t="str">
        <f>IF($A9&lt;='All Results'!$B$4,"",IF(SUM(MissFill!V$5:V12)=0,"",(IF(MissFill!V12/SUM(MissFill!V$5:V12)&gt;0.01,"",IF(MissFill!V11/SUM(MissFill!V$5:V12)&gt;0.01,"",IF(MissFill!V10/SUM(MissFill!V$5:V12)&gt;0.01,"",DateEnded_5Day!$A9))))))</f>
        <v/>
      </c>
      <c r="X9" s="13" t="str">
        <f>IF($A9&lt;='All Results'!$B$4,"",IF(SUM(MissFill!W$5:W12)=0,"",(IF(MissFill!W12/SUM(MissFill!W$5:W12)&gt;0.01,"",IF(MissFill!W11/SUM(MissFill!W$5:W12)&gt;0.01,"",IF(MissFill!W10/SUM(MissFill!W$5:W12)&gt;0.01,"",DateEnded_5Day!$A9))))))</f>
        <v/>
      </c>
      <c r="Y9" s="13" t="str">
        <f>IF($A9&lt;='All Results'!$B$4,"",IF(SUM(MissFill!X$5:X12)=0,"",(IF(MissFill!X12/SUM(MissFill!X$5:X12)&gt;0.01,"",IF(MissFill!X11/SUM(MissFill!X$5:X12)&gt;0.01,"",IF(MissFill!X10/SUM(MissFill!X$5:X12)&gt;0.01,"",DateEnded_5Day!$A9))))))</f>
        <v/>
      </c>
      <c r="Z9" s="13" t="str">
        <f>IF($A9&lt;='All Results'!$B$4,"",IF(SUM(MissFill!Y$5:Y12)=0,"",(IF(MissFill!Y12/SUM(MissFill!Y$5:Y12)&gt;0.01,"",IF(MissFill!Y11/SUM(MissFill!Y$5:Y12)&gt;0.01,"",IF(MissFill!Y10/SUM(MissFill!Y$5:Y12)&gt;0.01,"",DateEnded_5Day!$A9))))))</f>
        <v/>
      </c>
      <c r="AA9" s="13" t="str">
        <f>IF($A9&lt;='All Results'!$B$4,"",IF(SUM(MissFill!Z$5:Z12)=0,"",(IF(MissFill!Z12/SUM(MissFill!Z$5:Z12)&gt;0.01,"",IF(MissFill!Z11/SUM(MissFill!Z$5:Z12)&gt;0.01,"",IF(MissFill!Z10/SUM(MissFill!Z$5:Z12)&gt;0.01,"",DateEnded_5Day!$A9))))))</f>
        <v/>
      </c>
      <c r="AB9" s="13" t="str">
        <f>IF($A9&lt;='All Results'!$B$4,"",IF(SUM(MissFill!AA$5:AA12)=0,"",(IF(MissFill!AA12/SUM(MissFill!AA$5:AA12)&gt;0.01,"",IF(MissFill!AA11/SUM(MissFill!AA$5:AA12)&gt;0.01,"",IF(MissFill!AA10/SUM(MissFill!AA$5:AA12)&gt;0.01,"",DateEnded_5Day!$A9))))))</f>
        <v/>
      </c>
      <c r="AC9" s="13" t="str">
        <f>IF($A9&lt;='All Results'!$B$4,"",IF(SUM(MissFill!AB$5:AB12)=0,"",(IF(MissFill!AB12/SUM(MissFill!AB$5:AB12)&gt;0.01,"",IF(MissFill!AB11/SUM(MissFill!AB$5:AB12)&gt;0.01,"",IF(MissFill!AB10/SUM(MissFill!AB$5:AB12)&gt;0.01,"",DateEnded_5Day!$A9))))))</f>
        <v/>
      </c>
      <c r="AD9" s="13" t="str">
        <f>IF($A9&lt;='All Results'!$B$4,"",IF(SUM(MissFill!AC$5:AC12)=0,"",(IF(MissFill!AC12/SUM(MissFill!AC$5:AC12)&gt;0.01,"",IF(MissFill!AC11/SUM(MissFill!AC$5:AC12)&gt;0.01,"",IF(MissFill!AC10/SUM(MissFill!AC$5:AC12)&gt;0.01,"",DateEnded_5Day!$A9))))))</f>
        <v/>
      </c>
      <c r="AE9" s="13" t="str">
        <f>IF($A9&lt;='All Results'!$B$4,"",IF(SUM(MissFill!AD$5:AD12)=0,"",(IF(MissFill!AD12/SUM(MissFill!AD$5:AD12)&gt;0.01,"",IF(MissFill!AD11/SUM(MissFill!AD$5:AD12)&gt;0.01,"",IF(MissFill!AD10/SUM(MissFill!AD$5:AD12)&gt;0.01,"",DateEnded_5Day!$A9))))))</f>
        <v/>
      </c>
      <c r="AF9" s="13" t="str">
        <f>IF($A9&lt;='All Results'!$B$4,"",IF(SUM(MissFill!AE$5:AE12)=0,"",(IF(MissFill!AE12/SUM(MissFill!AE$5:AE12)&gt;0.01,"",IF(MissFill!AE11/SUM(MissFill!AE$5:AE12)&gt;0.01,"",IF(MissFill!AE10/SUM(MissFill!AE$5:AE12)&gt;0.01,"",DateEnded_5Day!$A9))))))</f>
        <v/>
      </c>
      <c r="AG9" s="13" t="str">
        <f>IF($A9&lt;='All Results'!$B$4,"",IF(SUM(MissFill!AF$5:AF12)=0,"",(IF(MissFill!AF12/SUM(MissFill!AF$5:AF12)&gt;0.01,"",IF(MissFill!AF11/SUM(MissFill!AF$5:AF12)&gt;0.01,"",IF(MissFill!AF10/SUM(MissFill!AF$5:AF12)&gt;0.01,"",DateEnded_5Day!$A9))))))</f>
        <v/>
      </c>
      <c r="AH9" s="13" t="str">
        <f>IF($A9&lt;='All Results'!$B$4,"",IF(SUM(MissFill!AG$5:AG12)=0,"",(IF(MissFill!AG12/SUM(MissFill!AG$5:AG12)&gt;0.01,"",IF(MissFill!AG11/SUM(MissFill!AG$5:AG12)&gt;0.01,"",IF(MissFill!AG10/SUM(MissFill!AG$5:AG12)&gt;0.01,"",DateEnded_5Day!$A9))))))</f>
        <v/>
      </c>
      <c r="AI9" s="13" t="str">
        <f>IF($A9&lt;='All Results'!$B$4,"",IF(SUM(MissFill!AH$5:AH12)=0,"",(IF(MissFill!AH12/SUM(MissFill!AH$5:AH12)&gt;0.01,"",IF(MissFill!AH11/SUM(MissFill!AH$5:AH12)&gt;0.01,"",IF(MissFill!AH10/SUM(MissFill!AH$5:AH12)&gt;0.01,"",DateEnded_5Day!$A9))))))</f>
        <v/>
      </c>
      <c r="AJ9" s="13" t="str">
        <f>IF($A9&lt;='All Results'!$B$4,"",IF(SUM(MissFill!AI$5:AI12)=0,"",(IF(MissFill!AI12/SUM(MissFill!AI$5:AI12)&gt;0.01,"",IF(MissFill!AI11/SUM(MissFill!AI$5:AI12)&gt;0.01,"",IF(MissFill!AI10/SUM(MissFill!AI$5:AI12)&gt;0.01,"",DateEnded_5Day!$A9))))))</f>
        <v/>
      </c>
      <c r="AK9" s="13" t="str">
        <f>IF($A9&lt;='All Results'!$B$4,"",IF(SUM(MissFill!AJ$5:AJ12)=0,"",(IF(MissFill!AJ12/SUM(MissFill!AJ$5:AJ12)&gt;0.01,"",IF(MissFill!AJ11/SUM(MissFill!AJ$5:AJ12)&gt;0.01,"",IF(MissFill!AJ10/SUM(MissFill!AJ$5:AJ12)&gt;0.01,"",DateEnded_5Day!$A9))))))</f>
        <v/>
      </c>
      <c r="AL9" s="13" t="str">
        <f>IF($A9&lt;='All Results'!$B$4,"",IF(SUM(MissFill!AK$5:AK12)=0,"",(IF(MissFill!AK12/SUM(MissFill!AK$5:AK12)&gt;0.01,"",IF(MissFill!AK11/SUM(MissFill!AK$5:AK12)&gt;0.01,"",IF(MissFill!AK10/SUM(MissFill!AK$5:AK12)&gt;0.01,"",DateEnded_5Day!$A9))))))</f>
        <v/>
      </c>
      <c r="AM9" s="13" t="str">
        <f>IF($A9&lt;='All Results'!$B$4,"",IF(SUM(MissFill!AL$5:AL12)=0,"",(IF(MissFill!AL12/SUM(MissFill!AL$5:AL12)&gt;0.01,"",IF(MissFill!AL11/SUM(MissFill!AL$5:AL12)&gt;0.01,"",IF(MissFill!AL10/SUM(MissFill!AL$5:AL12)&gt;0.01,"",DateEnded_5Day!$A9))))))</f>
        <v/>
      </c>
      <c r="AN9" s="13" t="str">
        <f>IF($A9&lt;='All Results'!$B$4,"",IF(SUM(MissFill!AM$5:AM12)=0,"",(IF(MissFill!AM12/SUM(MissFill!AM$5:AM12)&gt;0.01,"",IF(MissFill!AM11/SUM(MissFill!AM$5:AM12)&gt;0.01,"",IF(MissFill!AM10/SUM(MissFill!AM$5:AM12)&gt;0.01,"",DateEnded_5Day!$A9))))))</f>
        <v/>
      </c>
      <c r="AO9" s="13" t="str">
        <f>IF($A9&lt;='All Results'!$B$4,"",IF(SUM(MissFill!AN$5:AN12)=0,"",(IF(MissFill!AN12/SUM(MissFill!AN$5:AN12)&gt;0.01,"",IF(MissFill!AN11/SUM(MissFill!AN$5:AN12)&gt;0.01,"",IF(MissFill!AN10/SUM(MissFill!AN$5:AN12)&gt;0.01,"",DateEnded_5Day!$A9))))))</f>
        <v/>
      </c>
      <c r="AP9" s="13" t="str">
        <f>IF($A9&lt;='All Results'!$B$4,"",IF(SUM(MissFill!AO$5:AO12)=0,"",(IF(MissFill!AO12/SUM(MissFill!AO$5:AO12)&gt;0.01,"",IF(MissFill!AO11/SUM(MissFill!AO$5:AO12)&gt;0.01,"",IF(MissFill!AO10/SUM(MissFill!AO$5:AO12)&gt;0.01,"",DateEnded_5Day!$A9))))))</f>
        <v/>
      </c>
      <c r="AQ9" s="13" t="str">
        <f>IF($A9&lt;='All Results'!$B$4,"",IF(SUM(MissFill!AP$5:AP12)=0,"",(IF(MissFill!AP12/SUM(MissFill!AP$5:AP12)&gt;0.01,"",IF(MissFill!AP11/SUM(MissFill!AP$5:AP12)&gt;0.01,"",IF(MissFill!AP10/SUM(MissFill!AP$5:AP12)&gt;0.01,"",DateEnded_5Day!$A9))))))</f>
        <v/>
      </c>
      <c r="AR9" s="13" t="str">
        <f>IF($A9&lt;='All Results'!$B$4,"",IF(SUM(MissFill!AQ$5:AQ12)=0,"",(IF(MissFill!AQ12/SUM(MissFill!AQ$5:AQ12)&gt;0.01,"",IF(MissFill!AQ11/SUM(MissFill!AQ$5:AQ12)&gt;0.01,"",IF(MissFill!AQ10/SUM(MissFill!AQ$5:AQ12)&gt;0.01,"",DateEnded_5Day!$A9))))))</f>
        <v/>
      </c>
      <c r="AS9" s="13" t="str">
        <f>IF($A9&lt;='All Results'!$B$4,"",IF(SUM(MissFill!AR$5:AR12)=0,"",(IF(MissFill!AR12/SUM(MissFill!AR$5:AR12)&gt;0.01,"",IF(MissFill!AR11/SUM(MissFill!AR$5:AR12)&gt;0.01,"",IF(MissFill!AR10/SUM(MissFill!AR$5:AR12)&gt;0.01,"",DateEnded_5Day!$A9))))))</f>
        <v/>
      </c>
      <c r="AT9" s="13" t="str">
        <f>IF($A9&lt;='All Results'!$B$4,"",IF(SUM(MissFill!AS$5:AS12)=0,"",(IF(MissFill!AS12/SUM(MissFill!AS$5:AS12)&gt;0.01,"",IF(MissFill!AS11/SUM(MissFill!AS$5:AS12)&gt;0.01,"",IF(MissFill!AS10/SUM(MissFill!AS$5:AS12)&gt;0.01,"",DateEnded_5Day!$A9))))))</f>
        <v/>
      </c>
      <c r="AU9" s="13" t="str">
        <f>IF($A9&lt;='All Results'!$B$4,"",IF(SUM(MissFill!AT$5:AT12)=0,"",(IF(MissFill!AT12/SUM(MissFill!AT$5:AT12)&gt;0.01,"",IF(MissFill!AT11/SUM(MissFill!AT$5:AT12)&gt;0.01,"",IF(MissFill!AT10/SUM(MissFill!AT$5:AT12)&gt;0.01,"",DateEnded_5Day!$A9))))))</f>
        <v/>
      </c>
      <c r="AV9" s="13" t="str">
        <f>IF($A9&lt;='All Results'!$B$4,"",IF(SUM(MissFill!AU$5:AU12)=0,"",(IF(MissFill!AU12/SUM(MissFill!AU$5:AU12)&gt;0.01,"",IF(MissFill!AU11/SUM(MissFill!AU$5:AU12)&gt;0.01,"",IF(MissFill!AU10/SUM(MissFill!AU$5:AU12)&gt;0.01,"",DateEnded_5Day!$A9))))))</f>
        <v/>
      </c>
      <c r="AW9" s="13" t="str">
        <f>IF($A9&lt;='All Results'!$B$4,"",IF(SUM(MissFill!AV$5:AV12)=0,"",(IF(MissFill!AV12/SUM(MissFill!AV$5:AV12)&gt;0.01,"",IF(MissFill!AV11/SUM(MissFill!AV$5:AV12)&gt;0.01,"",IF(MissFill!AV10/SUM(MissFill!AV$5:AV12)&gt;0.01,"",DateEnded_5Day!$A9))))))</f>
        <v/>
      </c>
      <c r="AX9" s="13" t="str">
        <f>IF($A9&lt;='All Results'!$B$4,"",IF(SUM(MissFill!AW$5:AW12)=0,"",(IF(MissFill!AW12/SUM(MissFill!AW$5:AW12)&gt;0.01,"",IF(MissFill!AW11/SUM(MissFill!AW$5:AW12)&gt;0.01,"",IF(MissFill!AW10/SUM(MissFill!AW$5:AW12)&gt;0.01,"",DateEnded_5Day!$A9))))))</f>
        <v/>
      </c>
    </row>
    <row r="10" spans="1:50" x14ac:dyDescent="0.25">
      <c r="A10" s="8">
        <v>44355</v>
      </c>
      <c r="B10" s="11">
        <v>159</v>
      </c>
      <c r="C10" s="13" t="str">
        <f>IF($A10&lt;='All Results'!$B$4,"",IF(SUM(MissFill!B$5:B13)=0,"",(IF(MissFill!B13/SUM(MissFill!B$5:B13)&gt;0.01,"",IF(MissFill!B12/SUM(MissFill!B$5:B13)&gt;0.01,"",IF(MissFill!B11/SUM(MissFill!B$5:B13)&gt;0.01,"",DateEnded_5Day!$A10))))))</f>
        <v/>
      </c>
      <c r="D10" s="13" t="str">
        <f>IF($A10&lt;='All Results'!$B$4,"",IF(SUM(MissFill!C$5:C13)=0,"",(IF(MissFill!C13/SUM(MissFill!C$5:C13)&gt;0.01,"",IF(MissFill!C12/SUM(MissFill!C$5:C13)&gt;0.01,"",IF(MissFill!C11/SUM(MissFill!C$5:C13)&gt;0.01,"",DateEnded_5Day!$A10))))))</f>
        <v/>
      </c>
      <c r="E10" s="13" t="str">
        <f>IF($A10&lt;='All Results'!$B$4,"",IF(SUM(MissFill!D$5:D13)=0,"",(IF(MissFill!D13/SUM(MissFill!D$5:D13)&gt;0.01,"",IF(MissFill!D12/SUM(MissFill!D$5:D13)&gt;0.01,"",IF(MissFill!D11/SUM(MissFill!D$5:D13)&gt;0.01,"",DateEnded_5Day!$A10))))))</f>
        <v/>
      </c>
      <c r="F10" s="13" t="str">
        <f>IF($A10&lt;='All Results'!$B$4,"",IF(SUM(MissFill!E$5:E13)=0,"",(IF(MissFill!E13/SUM(MissFill!E$5:E13)&gt;0.01,"",IF(MissFill!E12/SUM(MissFill!E$5:E13)&gt;0.01,"",IF(MissFill!E11/SUM(MissFill!E$5:E13)&gt;0.01,"",DateEnded_5Day!$A10))))))</f>
        <v/>
      </c>
      <c r="G10" s="13" t="str">
        <f>IF($A10&lt;='All Results'!$B$4,"",IF(SUM(MissFill!F$5:F13)=0,"",(IF(MissFill!F13/SUM(MissFill!F$5:F13)&gt;0.01,"",IF(MissFill!F12/SUM(MissFill!F$5:F13)&gt;0.01,"",IF(MissFill!F11/SUM(MissFill!F$5:F13)&gt;0.01,"",DateEnded_5Day!$A10))))))</f>
        <v/>
      </c>
      <c r="H10" s="13" t="str">
        <f>IF($A10&lt;='All Results'!$B$4,"",IF(SUM(MissFill!G$5:G13)=0,"",(IF(MissFill!G13/SUM(MissFill!G$5:G13)&gt;0.01,"",IF(MissFill!G12/SUM(MissFill!G$5:G13)&gt;0.01,"",IF(MissFill!G11/SUM(MissFill!G$5:G13)&gt;0.01,"",DateEnded_5Day!$A10))))))</f>
        <v/>
      </c>
      <c r="I10" s="13" t="str">
        <f>IF($A10&lt;='All Results'!$B$4,"",IF(SUM(MissFill!H$5:H13)=0,"",(IF(MissFill!H13/SUM(MissFill!H$5:H13)&gt;0.01,"",IF(MissFill!H12/SUM(MissFill!H$5:H13)&gt;0.01,"",IF(MissFill!H11/SUM(MissFill!H$5:H13)&gt;0.01,"",DateEnded_5Day!$A10))))))</f>
        <v/>
      </c>
      <c r="J10" s="13" t="str">
        <f>IF($A10&lt;='All Results'!$B$4,"",IF(SUM(MissFill!I$5:I13)=0,"",(IF(MissFill!I13/SUM(MissFill!I$5:I13)&gt;0.01,"",IF(MissFill!I12/SUM(MissFill!I$5:I13)&gt;0.01,"",IF(MissFill!I11/SUM(MissFill!I$5:I13)&gt;0.01,"",DateEnded_5Day!$A10))))))</f>
        <v/>
      </c>
      <c r="K10" s="13" t="str">
        <f>IF($A10&lt;='All Results'!$B$4,"",IF(SUM(MissFill!J$5:J13)=0,"",(IF(MissFill!J13/SUM(MissFill!J$5:J13)&gt;0.01,"",IF(MissFill!J12/SUM(MissFill!J$5:J13)&gt;0.01,"",IF(MissFill!J11/SUM(MissFill!J$5:J13)&gt;0.01,"",DateEnded_5Day!$A10))))))</f>
        <v/>
      </c>
      <c r="L10" s="13" t="str">
        <f>IF($A10&lt;='All Results'!$B$4,"",IF(SUM(MissFill!K$5:K13)=0,"",(IF(MissFill!K13/SUM(MissFill!K$5:K13)&gt;0.01,"",IF(MissFill!K12/SUM(MissFill!K$5:K13)&gt;0.01,"",IF(MissFill!K11/SUM(MissFill!K$5:K13)&gt;0.01,"",DateEnded_5Day!$A10))))))</f>
        <v/>
      </c>
      <c r="M10" s="13" t="str">
        <f>IF($A10&lt;='All Results'!$B$4,"",IF(SUM(MissFill!L$5:L13)=0,"",(IF(MissFill!L13/SUM(MissFill!L$5:L13)&gt;0.01,"",IF(MissFill!L12/SUM(MissFill!L$5:L13)&gt;0.01,"",IF(MissFill!L11/SUM(MissFill!L$5:L13)&gt;0.01,"",DateEnded_5Day!$A10))))))</f>
        <v/>
      </c>
      <c r="N10" s="13" t="str">
        <f>IF($A10&lt;='All Results'!$B$4,"",IF(SUM(MissFill!M$5:M13)=0,"",(IF(MissFill!M13/SUM(MissFill!M$5:M13)&gt;0.01,"",IF(MissFill!M12/SUM(MissFill!M$5:M13)&gt;0.01,"",IF(MissFill!M11/SUM(MissFill!M$5:M13)&gt;0.01,"",DateEnded_5Day!$A10))))))</f>
        <v/>
      </c>
      <c r="O10" s="13" t="str">
        <f>IF($A10&lt;='All Results'!$B$4,"",IF(SUM(MissFill!N$5:N13)=0,"",(IF(MissFill!N13/SUM(MissFill!N$5:N13)&gt;0.01,"",IF(MissFill!N12/SUM(MissFill!N$5:N13)&gt;0.01,"",IF(MissFill!N11/SUM(MissFill!N$5:N13)&gt;0.01,"",DateEnded_5Day!$A10))))))</f>
        <v/>
      </c>
      <c r="P10" s="13" t="str">
        <f>IF($A10&lt;='All Results'!$B$4,"",IF(SUM(MissFill!O$5:O13)=0,"",(IF(MissFill!O13/SUM(MissFill!O$5:O13)&gt;0.01,"",IF(MissFill!O12/SUM(MissFill!O$5:O13)&gt;0.01,"",IF(MissFill!O11/SUM(MissFill!O$5:O13)&gt;0.01,"",DateEnded_5Day!$A10))))))</f>
        <v/>
      </c>
      <c r="Q10" s="13" t="str">
        <f>IF($A10&lt;='All Results'!$B$4,"",IF(SUM(MissFill!P$5:P13)=0,"",(IF(MissFill!P13/SUM(MissFill!P$5:P13)&gt;0.01,"",IF(MissFill!P12/SUM(MissFill!P$5:P13)&gt;0.01,"",IF(MissFill!P11/SUM(MissFill!P$5:P13)&gt;0.01,"",DateEnded_5Day!$A10))))))</f>
        <v/>
      </c>
      <c r="R10" s="13" t="str">
        <f>IF($A10&lt;='All Results'!$B$4,"",IF(SUM(MissFill!Q$5:Q13)=0,"",(IF(MissFill!Q13/SUM(MissFill!Q$5:Q13)&gt;0.01,"",IF(MissFill!Q12/SUM(MissFill!Q$5:Q13)&gt;0.01,"",IF(MissFill!Q11/SUM(MissFill!Q$5:Q13)&gt;0.01,"",DateEnded_5Day!$A10))))))</f>
        <v/>
      </c>
      <c r="S10" s="13" t="str">
        <f>IF($A10&lt;='All Results'!$B$4,"",IF(SUM(MissFill!R$5:R13)=0,"",(IF(MissFill!R13/SUM(MissFill!R$5:R13)&gt;0.01,"",IF(MissFill!R12/SUM(MissFill!R$5:R13)&gt;0.01,"",IF(MissFill!R11/SUM(MissFill!R$5:R13)&gt;0.01,"",DateEnded_5Day!$A10))))))</f>
        <v/>
      </c>
      <c r="T10" s="13" t="str">
        <f>IF($A10&lt;='All Results'!$B$4,"",IF(SUM(MissFill!S$5:S13)=0,"",(IF(MissFill!S13/SUM(MissFill!S$5:S13)&gt;0.01,"",IF(MissFill!S12/SUM(MissFill!S$5:S13)&gt;0.01,"",IF(MissFill!S11/SUM(MissFill!S$5:S13)&gt;0.01,"",DateEnded_5Day!$A10))))))</f>
        <v/>
      </c>
      <c r="U10" s="13" t="str">
        <f>IF($A10&lt;='All Results'!$B$4,"",IF(SUM(MissFill!T$5:T13)=0,"",(IF(MissFill!T13/SUM(MissFill!T$5:T13)&gt;0.01,"",IF(MissFill!T12/SUM(MissFill!T$5:T13)&gt;0.01,"",IF(MissFill!T11/SUM(MissFill!T$5:T13)&gt;0.01,"",DateEnded_5Day!$A10))))))</f>
        <v/>
      </c>
      <c r="V10" s="13" t="str">
        <f>IF($A10&lt;='All Results'!$B$4,"",IF(SUM(MissFill!U$5:U13)=0,"",(IF(MissFill!U13/SUM(MissFill!U$5:U13)&gt;0.01,"",IF(MissFill!U12/SUM(MissFill!U$5:U13)&gt;0.01,"",IF(MissFill!U11/SUM(MissFill!U$5:U13)&gt;0.01,"",DateEnded_5Day!$A10))))))</f>
        <v/>
      </c>
      <c r="W10" s="13" t="str">
        <f>IF($A10&lt;='All Results'!$B$4,"",IF(SUM(MissFill!V$5:V13)=0,"",(IF(MissFill!V13/SUM(MissFill!V$5:V13)&gt;0.01,"",IF(MissFill!V12/SUM(MissFill!V$5:V13)&gt;0.01,"",IF(MissFill!V11/SUM(MissFill!V$5:V13)&gt;0.01,"",DateEnded_5Day!$A10))))))</f>
        <v/>
      </c>
      <c r="X10" s="13" t="str">
        <f>IF($A10&lt;='All Results'!$B$4,"",IF(SUM(MissFill!W$5:W13)=0,"",(IF(MissFill!W13/SUM(MissFill!W$5:W13)&gt;0.01,"",IF(MissFill!W12/SUM(MissFill!W$5:W13)&gt;0.01,"",IF(MissFill!W11/SUM(MissFill!W$5:W13)&gt;0.01,"",DateEnded_5Day!$A10))))))</f>
        <v/>
      </c>
      <c r="Y10" s="13" t="str">
        <f>IF($A10&lt;='All Results'!$B$4,"",IF(SUM(MissFill!X$5:X13)=0,"",(IF(MissFill!X13/SUM(MissFill!X$5:X13)&gt;0.01,"",IF(MissFill!X12/SUM(MissFill!X$5:X13)&gt;0.01,"",IF(MissFill!X11/SUM(MissFill!X$5:X13)&gt;0.01,"",DateEnded_5Day!$A10))))))</f>
        <v/>
      </c>
      <c r="Z10" s="13" t="str">
        <f>IF($A10&lt;='All Results'!$B$4,"",IF(SUM(MissFill!Y$5:Y13)=0,"",(IF(MissFill!Y13/SUM(MissFill!Y$5:Y13)&gt;0.01,"",IF(MissFill!Y12/SUM(MissFill!Y$5:Y13)&gt;0.01,"",IF(MissFill!Y11/SUM(MissFill!Y$5:Y13)&gt;0.01,"",DateEnded_5Day!$A10))))))</f>
        <v/>
      </c>
      <c r="AA10" s="13" t="str">
        <f>IF($A10&lt;='All Results'!$B$4,"",IF(SUM(MissFill!Z$5:Z13)=0,"",(IF(MissFill!Z13/SUM(MissFill!Z$5:Z13)&gt;0.01,"",IF(MissFill!Z12/SUM(MissFill!Z$5:Z13)&gt;0.01,"",IF(MissFill!Z11/SUM(MissFill!Z$5:Z13)&gt;0.01,"",DateEnded_5Day!$A10))))))</f>
        <v/>
      </c>
      <c r="AB10" s="13" t="str">
        <f>IF($A10&lt;='All Results'!$B$4,"",IF(SUM(MissFill!AA$5:AA13)=0,"",(IF(MissFill!AA13/SUM(MissFill!AA$5:AA13)&gt;0.01,"",IF(MissFill!AA12/SUM(MissFill!AA$5:AA13)&gt;0.01,"",IF(MissFill!AA11/SUM(MissFill!AA$5:AA13)&gt;0.01,"",DateEnded_5Day!$A10))))))</f>
        <v/>
      </c>
      <c r="AC10" s="13" t="str">
        <f>IF($A10&lt;='All Results'!$B$4,"",IF(SUM(MissFill!AB$5:AB13)=0,"",(IF(MissFill!AB13/SUM(MissFill!AB$5:AB13)&gt;0.01,"",IF(MissFill!AB12/SUM(MissFill!AB$5:AB13)&gt;0.01,"",IF(MissFill!AB11/SUM(MissFill!AB$5:AB13)&gt;0.01,"",DateEnded_5Day!$A10))))))</f>
        <v/>
      </c>
      <c r="AD10" s="13" t="str">
        <f>IF($A10&lt;='All Results'!$B$4,"",IF(SUM(MissFill!AC$5:AC13)=0,"",(IF(MissFill!AC13/SUM(MissFill!AC$5:AC13)&gt;0.01,"",IF(MissFill!AC12/SUM(MissFill!AC$5:AC13)&gt;0.01,"",IF(MissFill!AC11/SUM(MissFill!AC$5:AC13)&gt;0.01,"",DateEnded_5Day!$A10))))))</f>
        <v/>
      </c>
      <c r="AE10" s="13" t="str">
        <f>IF($A10&lt;='All Results'!$B$4,"",IF(SUM(MissFill!AD$5:AD13)=0,"",(IF(MissFill!AD13/SUM(MissFill!AD$5:AD13)&gt;0.01,"",IF(MissFill!AD12/SUM(MissFill!AD$5:AD13)&gt;0.01,"",IF(MissFill!AD11/SUM(MissFill!AD$5:AD13)&gt;0.01,"",DateEnded_5Day!$A10))))))</f>
        <v/>
      </c>
      <c r="AF10" s="13" t="str">
        <f>IF($A10&lt;='All Results'!$B$4,"",IF(SUM(MissFill!AE$5:AE13)=0,"",(IF(MissFill!AE13/SUM(MissFill!AE$5:AE13)&gt;0.01,"",IF(MissFill!AE12/SUM(MissFill!AE$5:AE13)&gt;0.01,"",IF(MissFill!AE11/SUM(MissFill!AE$5:AE13)&gt;0.01,"",DateEnded_5Day!$A10))))))</f>
        <v/>
      </c>
      <c r="AG10" s="13" t="str">
        <f>IF($A10&lt;='All Results'!$B$4,"",IF(SUM(MissFill!AF$5:AF13)=0,"",(IF(MissFill!AF13/SUM(MissFill!AF$5:AF13)&gt;0.01,"",IF(MissFill!AF12/SUM(MissFill!AF$5:AF13)&gt;0.01,"",IF(MissFill!AF11/SUM(MissFill!AF$5:AF13)&gt;0.01,"",DateEnded_5Day!$A10))))))</f>
        <v/>
      </c>
      <c r="AH10" s="13" t="str">
        <f>IF($A10&lt;='All Results'!$B$4,"",IF(SUM(MissFill!AG$5:AG13)=0,"",(IF(MissFill!AG13/SUM(MissFill!AG$5:AG13)&gt;0.01,"",IF(MissFill!AG12/SUM(MissFill!AG$5:AG13)&gt;0.01,"",IF(MissFill!AG11/SUM(MissFill!AG$5:AG13)&gt;0.01,"",DateEnded_5Day!$A10))))))</f>
        <v/>
      </c>
      <c r="AI10" s="13" t="str">
        <f>IF($A10&lt;='All Results'!$B$4,"",IF(SUM(MissFill!AH$5:AH13)=0,"",(IF(MissFill!AH13/SUM(MissFill!AH$5:AH13)&gt;0.01,"",IF(MissFill!AH12/SUM(MissFill!AH$5:AH13)&gt;0.01,"",IF(MissFill!AH11/SUM(MissFill!AH$5:AH13)&gt;0.01,"",DateEnded_5Day!$A10))))))</f>
        <v/>
      </c>
      <c r="AJ10" s="13" t="str">
        <f>IF($A10&lt;='All Results'!$B$4,"",IF(SUM(MissFill!AI$5:AI13)=0,"",(IF(MissFill!AI13/SUM(MissFill!AI$5:AI13)&gt;0.01,"",IF(MissFill!AI12/SUM(MissFill!AI$5:AI13)&gt;0.01,"",IF(MissFill!AI11/SUM(MissFill!AI$5:AI13)&gt;0.01,"",DateEnded_5Day!$A10))))))</f>
        <v/>
      </c>
      <c r="AK10" s="13" t="str">
        <f>IF($A10&lt;='All Results'!$B$4,"",IF(SUM(MissFill!AJ$5:AJ13)=0,"",(IF(MissFill!AJ13/SUM(MissFill!AJ$5:AJ13)&gt;0.01,"",IF(MissFill!AJ12/SUM(MissFill!AJ$5:AJ13)&gt;0.01,"",IF(MissFill!AJ11/SUM(MissFill!AJ$5:AJ13)&gt;0.01,"",DateEnded_5Day!$A10))))))</f>
        <v/>
      </c>
      <c r="AL10" s="13" t="str">
        <f>IF($A10&lt;='All Results'!$B$4,"",IF(SUM(MissFill!AK$5:AK13)=0,"",(IF(MissFill!AK13/SUM(MissFill!AK$5:AK13)&gt;0.01,"",IF(MissFill!AK12/SUM(MissFill!AK$5:AK13)&gt;0.01,"",IF(MissFill!AK11/SUM(MissFill!AK$5:AK13)&gt;0.01,"",DateEnded_5Day!$A10))))))</f>
        <v/>
      </c>
      <c r="AM10" s="13" t="str">
        <f>IF($A10&lt;='All Results'!$B$4,"",IF(SUM(MissFill!AL$5:AL13)=0,"",(IF(MissFill!AL13/SUM(MissFill!AL$5:AL13)&gt;0.01,"",IF(MissFill!AL12/SUM(MissFill!AL$5:AL13)&gt;0.01,"",IF(MissFill!AL11/SUM(MissFill!AL$5:AL13)&gt;0.01,"",DateEnded_5Day!$A10))))))</f>
        <v/>
      </c>
      <c r="AN10" s="13" t="str">
        <f>IF($A10&lt;='All Results'!$B$4,"",IF(SUM(MissFill!AM$5:AM13)=0,"",(IF(MissFill!AM13/SUM(MissFill!AM$5:AM13)&gt;0.01,"",IF(MissFill!AM12/SUM(MissFill!AM$5:AM13)&gt;0.01,"",IF(MissFill!AM11/SUM(MissFill!AM$5:AM13)&gt;0.01,"",DateEnded_5Day!$A10))))))</f>
        <v/>
      </c>
      <c r="AO10" s="13" t="str">
        <f>IF($A10&lt;='All Results'!$B$4,"",IF(SUM(MissFill!AN$5:AN13)=0,"",(IF(MissFill!AN13/SUM(MissFill!AN$5:AN13)&gt;0.01,"",IF(MissFill!AN12/SUM(MissFill!AN$5:AN13)&gt;0.01,"",IF(MissFill!AN11/SUM(MissFill!AN$5:AN13)&gt;0.01,"",DateEnded_5Day!$A10))))))</f>
        <v/>
      </c>
      <c r="AP10" s="13" t="str">
        <f>IF($A10&lt;='All Results'!$B$4,"",IF(SUM(MissFill!AO$5:AO13)=0,"",(IF(MissFill!AO13/SUM(MissFill!AO$5:AO13)&gt;0.01,"",IF(MissFill!AO12/SUM(MissFill!AO$5:AO13)&gt;0.01,"",IF(MissFill!AO11/SUM(MissFill!AO$5:AO13)&gt;0.01,"",DateEnded_5Day!$A10))))))</f>
        <v/>
      </c>
      <c r="AQ10" s="13" t="str">
        <f>IF($A10&lt;='All Results'!$B$4,"",IF(SUM(MissFill!AP$5:AP13)=0,"",(IF(MissFill!AP13/SUM(MissFill!AP$5:AP13)&gt;0.01,"",IF(MissFill!AP12/SUM(MissFill!AP$5:AP13)&gt;0.01,"",IF(MissFill!AP11/SUM(MissFill!AP$5:AP13)&gt;0.01,"",DateEnded_5Day!$A10))))))</f>
        <v/>
      </c>
      <c r="AR10" s="13" t="str">
        <f>IF($A10&lt;='All Results'!$B$4,"",IF(SUM(MissFill!AQ$5:AQ13)=0,"",(IF(MissFill!AQ13/SUM(MissFill!AQ$5:AQ13)&gt;0.01,"",IF(MissFill!AQ12/SUM(MissFill!AQ$5:AQ13)&gt;0.01,"",IF(MissFill!AQ11/SUM(MissFill!AQ$5:AQ13)&gt;0.01,"",DateEnded_5Day!$A10))))))</f>
        <v/>
      </c>
      <c r="AS10" s="13" t="str">
        <f>IF($A10&lt;='All Results'!$B$4,"",IF(SUM(MissFill!AR$5:AR13)=0,"",(IF(MissFill!AR13/SUM(MissFill!AR$5:AR13)&gt;0.01,"",IF(MissFill!AR12/SUM(MissFill!AR$5:AR13)&gt;0.01,"",IF(MissFill!AR11/SUM(MissFill!AR$5:AR13)&gt;0.01,"",DateEnded_5Day!$A10))))))</f>
        <v/>
      </c>
      <c r="AT10" s="13" t="str">
        <f>IF($A10&lt;='All Results'!$B$4,"",IF(SUM(MissFill!AS$5:AS13)=0,"",(IF(MissFill!AS13/SUM(MissFill!AS$5:AS13)&gt;0.01,"",IF(MissFill!AS12/SUM(MissFill!AS$5:AS13)&gt;0.01,"",IF(MissFill!AS11/SUM(MissFill!AS$5:AS13)&gt;0.01,"",DateEnded_5Day!$A10))))))</f>
        <v/>
      </c>
      <c r="AU10" s="13" t="str">
        <f>IF($A10&lt;='All Results'!$B$4,"",IF(SUM(MissFill!AT$5:AT13)=0,"",(IF(MissFill!AT13/SUM(MissFill!AT$5:AT13)&gt;0.01,"",IF(MissFill!AT12/SUM(MissFill!AT$5:AT13)&gt;0.01,"",IF(MissFill!AT11/SUM(MissFill!AT$5:AT13)&gt;0.01,"",DateEnded_5Day!$A10))))))</f>
        <v/>
      </c>
      <c r="AV10" s="13" t="str">
        <f>IF($A10&lt;='All Results'!$B$4,"",IF(SUM(MissFill!AU$5:AU13)=0,"",(IF(MissFill!AU13/SUM(MissFill!AU$5:AU13)&gt;0.01,"",IF(MissFill!AU12/SUM(MissFill!AU$5:AU13)&gt;0.01,"",IF(MissFill!AU11/SUM(MissFill!AU$5:AU13)&gt;0.01,"",DateEnded_5Day!$A10))))))</f>
        <v/>
      </c>
      <c r="AW10" s="13" t="str">
        <f>IF($A10&lt;='All Results'!$B$4,"",IF(SUM(MissFill!AV$5:AV13)=0,"",(IF(MissFill!AV13/SUM(MissFill!AV$5:AV13)&gt;0.01,"",IF(MissFill!AV12/SUM(MissFill!AV$5:AV13)&gt;0.01,"",IF(MissFill!AV11/SUM(MissFill!AV$5:AV13)&gt;0.01,"",DateEnded_5Day!$A10))))))</f>
        <v/>
      </c>
      <c r="AX10" s="13" t="str">
        <f>IF($A10&lt;='All Results'!$B$4,"",IF(SUM(MissFill!AW$5:AW13)=0,"",(IF(MissFill!AW13/SUM(MissFill!AW$5:AW13)&gt;0.01,"",IF(MissFill!AW12/SUM(MissFill!AW$5:AW13)&gt;0.01,"",IF(MissFill!AW11/SUM(MissFill!AW$5:AW13)&gt;0.01,"",DateEnded_5Day!$A10))))))</f>
        <v/>
      </c>
    </row>
    <row r="11" spans="1:50" x14ac:dyDescent="0.25">
      <c r="A11" s="8">
        <v>44356</v>
      </c>
      <c r="B11" s="11">
        <v>160</v>
      </c>
      <c r="C11" s="13" t="str">
        <f>IF($A11&lt;='All Results'!$B$4,"",IF(SUM(MissFill!B$5:B14)=0,"",(IF(MissFill!B14/SUM(MissFill!B$5:B14)&gt;0.01,"",IF(MissFill!B13/SUM(MissFill!B$5:B14)&gt;0.01,"",IF(MissFill!B12/SUM(MissFill!B$5:B14)&gt;0.01,"",DateEnded_5Day!$A11))))))</f>
        <v/>
      </c>
      <c r="D11" s="13" t="str">
        <f>IF($A11&lt;='All Results'!$B$4,"",IF(SUM(MissFill!C$5:C14)=0,"",(IF(MissFill!C14/SUM(MissFill!C$5:C14)&gt;0.01,"",IF(MissFill!C13/SUM(MissFill!C$5:C14)&gt;0.01,"",IF(MissFill!C12/SUM(MissFill!C$5:C14)&gt;0.01,"",DateEnded_5Day!$A11))))))</f>
        <v/>
      </c>
      <c r="E11" s="13" t="str">
        <f>IF($A11&lt;='All Results'!$B$4,"",IF(SUM(MissFill!D$5:D14)=0,"",(IF(MissFill!D14/SUM(MissFill!D$5:D14)&gt;0.01,"",IF(MissFill!D13/SUM(MissFill!D$5:D14)&gt;0.01,"",IF(MissFill!D12/SUM(MissFill!D$5:D14)&gt;0.01,"",DateEnded_5Day!$A11))))))</f>
        <v/>
      </c>
      <c r="F11" s="13" t="str">
        <f>IF($A11&lt;='All Results'!$B$4,"",IF(SUM(MissFill!E$5:E14)=0,"",(IF(MissFill!E14/SUM(MissFill!E$5:E14)&gt;0.01,"",IF(MissFill!E13/SUM(MissFill!E$5:E14)&gt;0.01,"",IF(MissFill!E12/SUM(MissFill!E$5:E14)&gt;0.01,"",DateEnded_5Day!$A11))))))</f>
        <v/>
      </c>
      <c r="G11" s="13" t="str">
        <f>IF($A11&lt;='All Results'!$B$4,"",IF(SUM(MissFill!F$5:F14)=0,"",(IF(MissFill!F14/SUM(MissFill!F$5:F14)&gt;0.01,"",IF(MissFill!F13/SUM(MissFill!F$5:F14)&gt;0.01,"",IF(MissFill!F12/SUM(MissFill!F$5:F14)&gt;0.01,"",DateEnded_5Day!$A11))))))</f>
        <v/>
      </c>
      <c r="H11" s="13" t="str">
        <f>IF($A11&lt;='All Results'!$B$4,"",IF(SUM(MissFill!G$5:G14)=0,"",(IF(MissFill!G14/SUM(MissFill!G$5:G14)&gt;0.01,"",IF(MissFill!G13/SUM(MissFill!G$5:G14)&gt;0.01,"",IF(MissFill!G12/SUM(MissFill!G$5:G14)&gt;0.01,"",DateEnded_5Day!$A11))))))</f>
        <v/>
      </c>
      <c r="I11" s="13" t="str">
        <f>IF($A11&lt;='All Results'!$B$4,"",IF(SUM(MissFill!H$5:H14)=0,"",(IF(MissFill!H14/SUM(MissFill!H$5:H14)&gt;0.01,"",IF(MissFill!H13/SUM(MissFill!H$5:H14)&gt;0.01,"",IF(MissFill!H12/SUM(MissFill!H$5:H14)&gt;0.01,"",DateEnded_5Day!$A11))))))</f>
        <v/>
      </c>
      <c r="J11" s="13" t="str">
        <f>IF($A11&lt;='All Results'!$B$4,"",IF(SUM(MissFill!I$5:I14)=0,"",(IF(MissFill!I14/SUM(MissFill!I$5:I14)&gt;0.01,"",IF(MissFill!I13/SUM(MissFill!I$5:I14)&gt;0.01,"",IF(MissFill!I12/SUM(MissFill!I$5:I14)&gt;0.01,"",DateEnded_5Day!$A11))))))</f>
        <v/>
      </c>
      <c r="K11" s="13" t="str">
        <f>IF($A11&lt;='All Results'!$B$4,"",IF(SUM(MissFill!J$5:J14)=0,"",(IF(MissFill!J14/SUM(MissFill!J$5:J14)&gt;0.01,"",IF(MissFill!J13/SUM(MissFill!J$5:J14)&gt;0.01,"",IF(MissFill!J12/SUM(MissFill!J$5:J14)&gt;0.01,"",DateEnded_5Day!$A11))))))</f>
        <v/>
      </c>
      <c r="L11" s="13" t="str">
        <f>IF($A11&lt;='All Results'!$B$4,"",IF(SUM(MissFill!K$5:K14)=0,"",(IF(MissFill!K14/SUM(MissFill!K$5:K14)&gt;0.01,"",IF(MissFill!K13/SUM(MissFill!K$5:K14)&gt;0.01,"",IF(MissFill!K12/SUM(MissFill!K$5:K14)&gt;0.01,"",DateEnded_5Day!$A11))))))</f>
        <v/>
      </c>
      <c r="M11" s="13" t="str">
        <f>IF($A11&lt;='All Results'!$B$4,"",IF(SUM(MissFill!L$5:L14)=0,"",(IF(MissFill!L14/SUM(MissFill!L$5:L14)&gt;0.01,"",IF(MissFill!L13/SUM(MissFill!L$5:L14)&gt;0.01,"",IF(MissFill!L12/SUM(MissFill!L$5:L14)&gt;0.01,"",DateEnded_5Day!$A11))))))</f>
        <v/>
      </c>
      <c r="N11" s="13" t="str">
        <f>IF($A11&lt;='All Results'!$B$4,"",IF(SUM(MissFill!M$5:M14)=0,"",(IF(MissFill!M14/SUM(MissFill!M$5:M14)&gt;0.01,"",IF(MissFill!M13/SUM(MissFill!M$5:M14)&gt;0.01,"",IF(MissFill!M12/SUM(MissFill!M$5:M14)&gt;0.01,"",DateEnded_5Day!$A11))))))</f>
        <v/>
      </c>
      <c r="O11" s="13" t="str">
        <f>IF($A11&lt;='All Results'!$B$4,"",IF(SUM(MissFill!N$5:N14)=0,"",(IF(MissFill!N14/SUM(MissFill!N$5:N14)&gt;0.01,"",IF(MissFill!N13/SUM(MissFill!N$5:N14)&gt;0.01,"",IF(MissFill!N12/SUM(MissFill!N$5:N14)&gt;0.01,"",DateEnded_5Day!$A11))))))</f>
        <v/>
      </c>
      <c r="P11" s="13" t="str">
        <f>IF($A11&lt;='All Results'!$B$4,"",IF(SUM(MissFill!O$5:O14)=0,"",(IF(MissFill!O14/SUM(MissFill!O$5:O14)&gt;0.01,"",IF(MissFill!O13/SUM(MissFill!O$5:O14)&gt;0.01,"",IF(MissFill!O12/SUM(MissFill!O$5:O14)&gt;0.01,"",DateEnded_5Day!$A11))))))</f>
        <v/>
      </c>
      <c r="Q11" s="13" t="str">
        <f>IF($A11&lt;='All Results'!$B$4,"",IF(SUM(MissFill!P$5:P14)=0,"",(IF(MissFill!P14/SUM(MissFill!P$5:P14)&gt;0.01,"",IF(MissFill!P13/SUM(MissFill!P$5:P14)&gt;0.01,"",IF(MissFill!P12/SUM(MissFill!P$5:P14)&gt;0.01,"",DateEnded_5Day!$A11))))))</f>
        <v/>
      </c>
      <c r="R11" s="13" t="str">
        <f>IF($A11&lt;='All Results'!$B$4,"",IF(SUM(MissFill!Q$5:Q14)=0,"",(IF(MissFill!Q14/SUM(MissFill!Q$5:Q14)&gt;0.01,"",IF(MissFill!Q13/SUM(MissFill!Q$5:Q14)&gt;0.01,"",IF(MissFill!Q12/SUM(MissFill!Q$5:Q14)&gt;0.01,"",DateEnded_5Day!$A11))))))</f>
        <v/>
      </c>
      <c r="S11" s="13" t="str">
        <f>IF($A11&lt;='All Results'!$B$4,"",IF(SUM(MissFill!R$5:R14)=0,"",(IF(MissFill!R14/SUM(MissFill!R$5:R14)&gt;0.01,"",IF(MissFill!R13/SUM(MissFill!R$5:R14)&gt;0.01,"",IF(MissFill!R12/SUM(MissFill!R$5:R14)&gt;0.01,"",DateEnded_5Day!$A11))))))</f>
        <v/>
      </c>
      <c r="T11" s="13" t="str">
        <f>IF($A11&lt;='All Results'!$B$4,"",IF(SUM(MissFill!S$5:S14)=0,"",(IF(MissFill!S14/SUM(MissFill!S$5:S14)&gt;0.01,"",IF(MissFill!S13/SUM(MissFill!S$5:S14)&gt;0.01,"",IF(MissFill!S12/SUM(MissFill!S$5:S14)&gt;0.01,"",DateEnded_5Day!$A11))))))</f>
        <v/>
      </c>
      <c r="U11" s="13" t="str">
        <f>IF($A11&lt;='All Results'!$B$4,"",IF(SUM(MissFill!T$5:T14)=0,"",(IF(MissFill!T14/SUM(MissFill!T$5:T14)&gt;0.01,"",IF(MissFill!T13/SUM(MissFill!T$5:T14)&gt;0.01,"",IF(MissFill!T12/SUM(MissFill!T$5:T14)&gt;0.01,"",DateEnded_5Day!$A11))))))</f>
        <v/>
      </c>
      <c r="V11" s="13" t="str">
        <f>IF($A11&lt;='All Results'!$B$4,"",IF(SUM(MissFill!U$5:U14)=0,"",(IF(MissFill!U14/SUM(MissFill!U$5:U14)&gt;0.01,"",IF(MissFill!U13/SUM(MissFill!U$5:U14)&gt;0.01,"",IF(MissFill!U12/SUM(MissFill!U$5:U14)&gt;0.01,"",DateEnded_5Day!$A11))))))</f>
        <v/>
      </c>
      <c r="W11" s="13" t="str">
        <f>IF($A11&lt;='All Results'!$B$4,"",IF(SUM(MissFill!V$5:V14)=0,"",(IF(MissFill!V14/SUM(MissFill!V$5:V14)&gt;0.01,"",IF(MissFill!V13/SUM(MissFill!V$5:V14)&gt;0.01,"",IF(MissFill!V12/SUM(MissFill!V$5:V14)&gt;0.01,"",DateEnded_5Day!$A11))))))</f>
        <v/>
      </c>
      <c r="X11" s="13" t="str">
        <f>IF($A11&lt;='All Results'!$B$4,"",IF(SUM(MissFill!W$5:W14)=0,"",(IF(MissFill!W14/SUM(MissFill!W$5:W14)&gt;0.01,"",IF(MissFill!W13/SUM(MissFill!W$5:W14)&gt;0.01,"",IF(MissFill!W12/SUM(MissFill!W$5:W14)&gt;0.01,"",DateEnded_5Day!$A11))))))</f>
        <v/>
      </c>
      <c r="Y11" s="13" t="str">
        <f>IF($A11&lt;='All Results'!$B$4,"",IF(SUM(MissFill!X$5:X14)=0,"",(IF(MissFill!X14/SUM(MissFill!X$5:X14)&gt;0.01,"",IF(MissFill!X13/SUM(MissFill!X$5:X14)&gt;0.01,"",IF(MissFill!X12/SUM(MissFill!X$5:X14)&gt;0.01,"",DateEnded_5Day!$A11))))))</f>
        <v/>
      </c>
      <c r="Z11" s="13" t="str">
        <f>IF($A11&lt;='All Results'!$B$4,"",IF(SUM(MissFill!Y$5:Y14)=0,"",(IF(MissFill!Y14/SUM(MissFill!Y$5:Y14)&gt;0.01,"",IF(MissFill!Y13/SUM(MissFill!Y$5:Y14)&gt;0.01,"",IF(MissFill!Y12/SUM(MissFill!Y$5:Y14)&gt;0.01,"",DateEnded_5Day!$A11))))))</f>
        <v/>
      </c>
      <c r="AA11" s="13" t="str">
        <f>IF($A11&lt;='All Results'!$B$4,"",IF(SUM(MissFill!Z$5:Z14)=0,"",(IF(MissFill!Z14/SUM(MissFill!Z$5:Z14)&gt;0.01,"",IF(MissFill!Z13/SUM(MissFill!Z$5:Z14)&gt;0.01,"",IF(MissFill!Z12/SUM(MissFill!Z$5:Z14)&gt;0.01,"",DateEnded_5Day!$A11))))))</f>
        <v/>
      </c>
      <c r="AB11" s="13" t="str">
        <f>IF($A11&lt;='All Results'!$B$4,"",IF(SUM(MissFill!AA$5:AA14)=0,"",(IF(MissFill!AA14/SUM(MissFill!AA$5:AA14)&gt;0.01,"",IF(MissFill!AA13/SUM(MissFill!AA$5:AA14)&gt;0.01,"",IF(MissFill!AA12/SUM(MissFill!AA$5:AA14)&gt;0.01,"",DateEnded_5Day!$A11))))))</f>
        <v/>
      </c>
      <c r="AC11" s="13" t="str">
        <f>IF($A11&lt;='All Results'!$B$4,"",IF(SUM(MissFill!AB$5:AB14)=0,"",(IF(MissFill!AB14/SUM(MissFill!AB$5:AB14)&gt;0.01,"",IF(MissFill!AB13/SUM(MissFill!AB$5:AB14)&gt;0.01,"",IF(MissFill!AB12/SUM(MissFill!AB$5:AB14)&gt;0.01,"",DateEnded_5Day!$A11))))))</f>
        <v/>
      </c>
      <c r="AD11" s="13" t="str">
        <f>IF($A11&lt;='All Results'!$B$4,"",IF(SUM(MissFill!AC$5:AC14)=0,"",(IF(MissFill!AC14/SUM(MissFill!AC$5:AC14)&gt;0.01,"",IF(MissFill!AC13/SUM(MissFill!AC$5:AC14)&gt;0.01,"",IF(MissFill!AC12/SUM(MissFill!AC$5:AC14)&gt;0.01,"",DateEnded_5Day!$A11))))))</f>
        <v/>
      </c>
      <c r="AE11" s="13" t="str">
        <f>IF($A11&lt;='All Results'!$B$4,"",IF(SUM(MissFill!AD$5:AD14)=0,"",(IF(MissFill!AD14/SUM(MissFill!AD$5:AD14)&gt;0.01,"",IF(MissFill!AD13/SUM(MissFill!AD$5:AD14)&gt;0.01,"",IF(MissFill!AD12/SUM(MissFill!AD$5:AD14)&gt;0.01,"",DateEnded_5Day!$A11))))))</f>
        <v/>
      </c>
      <c r="AF11" s="13" t="str">
        <f>IF($A11&lt;='All Results'!$B$4,"",IF(SUM(MissFill!AE$5:AE14)=0,"",(IF(MissFill!AE14/SUM(MissFill!AE$5:AE14)&gt;0.01,"",IF(MissFill!AE13/SUM(MissFill!AE$5:AE14)&gt;0.01,"",IF(MissFill!AE12/SUM(MissFill!AE$5:AE14)&gt;0.01,"",DateEnded_5Day!$A11))))))</f>
        <v/>
      </c>
      <c r="AG11" s="13" t="str">
        <f>IF($A11&lt;='All Results'!$B$4,"",IF(SUM(MissFill!AF$5:AF14)=0,"",(IF(MissFill!AF14/SUM(MissFill!AF$5:AF14)&gt;0.01,"",IF(MissFill!AF13/SUM(MissFill!AF$5:AF14)&gt;0.01,"",IF(MissFill!AF12/SUM(MissFill!AF$5:AF14)&gt;0.01,"",DateEnded_5Day!$A11))))))</f>
        <v/>
      </c>
      <c r="AH11" s="13" t="str">
        <f>IF($A11&lt;='All Results'!$B$4,"",IF(SUM(MissFill!AG$5:AG14)=0,"",(IF(MissFill!AG14/SUM(MissFill!AG$5:AG14)&gt;0.01,"",IF(MissFill!AG13/SUM(MissFill!AG$5:AG14)&gt;0.01,"",IF(MissFill!AG12/SUM(MissFill!AG$5:AG14)&gt;0.01,"",DateEnded_5Day!$A11))))))</f>
        <v/>
      </c>
      <c r="AI11" s="13" t="str">
        <f>IF($A11&lt;='All Results'!$B$4,"",IF(SUM(MissFill!AH$5:AH14)=0,"",(IF(MissFill!AH14/SUM(MissFill!AH$5:AH14)&gt;0.01,"",IF(MissFill!AH13/SUM(MissFill!AH$5:AH14)&gt;0.01,"",IF(MissFill!AH12/SUM(MissFill!AH$5:AH14)&gt;0.01,"",DateEnded_5Day!$A11))))))</f>
        <v/>
      </c>
      <c r="AJ11" s="13" t="str">
        <f>IF($A11&lt;='All Results'!$B$4,"",IF(SUM(MissFill!AI$5:AI14)=0,"",(IF(MissFill!AI14/SUM(MissFill!AI$5:AI14)&gt;0.01,"",IF(MissFill!AI13/SUM(MissFill!AI$5:AI14)&gt;0.01,"",IF(MissFill!AI12/SUM(MissFill!AI$5:AI14)&gt;0.01,"",DateEnded_5Day!$A11))))))</f>
        <v/>
      </c>
      <c r="AK11" s="13" t="str">
        <f>IF($A11&lt;='All Results'!$B$4,"",IF(SUM(MissFill!AJ$5:AJ14)=0,"",(IF(MissFill!AJ14/SUM(MissFill!AJ$5:AJ14)&gt;0.01,"",IF(MissFill!AJ13/SUM(MissFill!AJ$5:AJ14)&gt;0.01,"",IF(MissFill!AJ12/SUM(MissFill!AJ$5:AJ14)&gt;0.01,"",DateEnded_5Day!$A11))))))</f>
        <v/>
      </c>
      <c r="AL11" s="13" t="str">
        <f>IF($A11&lt;='All Results'!$B$4,"",IF(SUM(MissFill!AK$5:AK14)=0,"",(IF(MissFill!AK14/SUM(MissFill!AK$5:AK14)&gt;0.01,"",IF(MissFill!AK13/SUM(MissFill!AK$5:AK14)&gt;0.01,"",IF(MissFill!AK12/SUM(MissFill!AK$5:AK14)&gt;0.01,"",DateEnded_5Day!$A11))))))</f>
        <v/>
      </c>
      <c r="AM11" s="13" t="str">
        <f>IF($A11&lt;='All Results'!$B$4,"",IF(SUM(MissFill!AL$5:AL14)=0,"",(IF(MissFill!AL14/SUM(MissFill!AL$5:AL14)&gt;0.01,"",IF(MissFill!AL13/SUM(MissFill!AL$5:AL14)&gt;0.01,"",IF(MissFill!AL12/SUM(MissFill!AL$5:AL14)&gt;0.01,"",DateEnded_5Day!$A11))))))</f>
        <v/>
      </c>
      <c r="AN11" s="13" t="str">
        <f>IF($A11&lt;='All Results'!$B$4,"",IF(SUM(MissFill!AM$5:AM14)=0,"",(IF(MissFill!AM14/SUM(MissFill!AM$5:AM14)&gt;0.01,"",IF(MissFill!AM13/SUM(MissFill!AM$5:AM14)&gt;0.01,"",IF(MissFill!AM12/SUM(MissFill!AM$5:AM14)&gt;0.01,"",DateEnded_5Day!$A11))))))</f>
        <v/>
      </c>
      <c r="AO11" s="13" t="str">
        <f>IF($A11&lt;='All Results'!$B$4,"",IF(SUM(MissFill!AN$5:AN14)=0,"",(IF(MissFill!AN14/SUM(MissFill!AN$5:AN14)&gt;0.01,"",IF(MissFill!AN13/SUM(MissFill!AN$5:AN14)&gt;0.01,"",IF(MissFill!AN12/SUM(MissFill!AN$5:AN14)&gt;0.01,"",DateEnded_5Day!$A11))))))</f>
        <v/>
      </c>
      <c r="AP11" s="13" t="str">
        <f>IF($A11&lt;='All Results'!$B$4,"",IF(SUM(MissFill!AO$5:AO14)=0,"",(IF(MissFill!AO14/SUM(MissFill!AO$5:AO14)&gt;0.01,"",IF(MissFill!AO13/SUM(MissFill!AO$5:AO14)&gt;0.01,"",IF(MissFill!AO12/SUM(MissFill!AO$5:AO14)&gt;0.01,"",DateEnded_5Day!$A11))))))</f>
        <v/>
      </c>
      <c r="AQ11" s="13" t="str">
        <f>IF($A11&lt;='All Results'!$B$4,"",IF(SUM(MissFill!AP$5:AP14)=0,"",(IF(MissFill!AP14/SUM(MissFill!AP$5:AP14)&gt;0.01,"",IF(MissFill!AP13/SUM(MissFill!AP$5:AP14)&gt;0.01,"",IF(MissFill!AP12/SUM(MissFill!AP$5:AP14)&gt;0.01,"",DateEnded_5Day!$A11))))))</f>
        <v/>
      </c>
      <c r="AR11" s="13" t="str">
        <f>IF($A11&lt;='All Results'!$B$4,"",IF(SUM(MissFill!AQ$5:AQ14)=0,"",(IF(MissFill!AQ14/SUM(MissFill!AQ$5:AQ14)&gt;0.01,"",IF(MissFill!AQ13/SUM(MissFill!AQ$5:AQ14)&gt;0.01,"",IF(MissFill!AQ12/SUM(MissFill!AQ$5:AQ14)&gt;0.01,"",DateEnded_5Day!$A11))))))</f>
        <v/>
      </c>
      <c r="AS11" s="13" t="str">
        <f>IF($A11&lt;='All Results'!$B$4,"",IF(SUM(MissFill!AR$5:AR14)=0,"",(IF(MissFill!AR14/SUM(MissFill!AR$5:AR14)&gt;0.01,"",IF(MissFill!AR13/SUM(MissFill!AR$5:AR14)&gt;0.01,"",IF(MissFill!AR12/SUM(MissFill!AR$5:AR14)&gt;0.01,"",DateEnded_5Day!$A11))))))</f>
        <v/>
      </c>
      <c r="AT11" s="13" t="str">
        <f>IF($A11&lt;='All Results'!$B$4,"",IF(SUM(MissFill!AS$5:AS14)=0,"",(IF(MissFill!AS14/SUM(MissFill!AS$5:AS14)&gt;0.01,"",IF(MissFill!AS13/SUM(MissFill!AS$5:AS14)&gt;0.01,"",IF(MissFill!AS12/SUM(MissFill!AS$5:AS14)&gt;0.01,"",DateEnded_5Day!$A11))))))</f>
        <v/>
      </c>
      <c r="AU11" s="13" t="str">
        <f>IF($A11&lt;='All Results'!$B$4,"",IF(SUM(MissFill!AT$5:AT14)=0,"",(IF(MissFill!AT14/SUM(MissFill!AT$5:AT14)&gt;0.01,"",IF(MissFill!AT13/SUM(MissFill!AT$5:AT14)&gt;0.01,"",IF(MissFill!AT12/SUM(MissFill!AT$5:AT14)&gt;0.01,"",DateEnded_5Day!$A11))))))</f>
        <v/>
      </c>
      <c r="AV11" s="13" t="str">
        <f>IF($A11&lt;='All Results'!$B$4,"",IF(SUM(MissFill!AU$5:AU14)=0,"",(IF(MissFill!AU14/SUM(MissFill!AU$5:AU14)&gt;0.01,"",IF(MissFill!AU13/SUM(MissFill!AU$5:AU14)&gt;0.01,"",IF(MissFill!AU12/SUM(MissFill!AU$5:AU14)&gt;0.01,"",DateEnded_5Day!$A11))))))</f>
        <v/>
      </c>
      <c r="AW11" s="13" t="str">
        <f>IF($A11&lt;='All Results'!$B$4,"",IF(SUM(MissFill!AV$5:AV14)=0,"",(IF(MissFill!AV14/SUM(MissFill!AV$5:AV14)&gt;0.01,"",IF(MissFill!AV13/SUM(MissFill!AV$5:AV14)&gt;0.01,"",IF(MissFill!AV12/SUM(MissFill!AV$5:AV14)&gt;0.01,"",DateEnded_5Day!$A11))))))</f>
        <v/>
      </c>
      <c r="AX11" s="13" t="str">
        <f>IF($A11&lt;='All Results'!$B$4,"",IF(SUM(MissFill!AW$5:AW14)=0,"",(IF(MissFill!AW14/SUM(MissFill!AW$5:AW14)&gt;0.01,"",IF(MissFill!AW13/SUM(MissFill!AW$5:AW14)&gt;0.01,"",IF(MissFill!AW12/SUM(MissFill!AW$5:AW14)&gt;0.01,"",DateEnded_5Day!$A11))))))</f>
        <v/>
      </c>
    </row>
    <row r="12" spans="1:50" x14ac:dyDescent="0.25">
      <c r="A12" s="8">
        <v>44357</v>
      </c>
      <c r="B12" s="11">
        <v>161</v>
      </c>
      <c r="C12" s="13" t="str">
        <f>IF($A12&lt;='All Results'!$B$4,"",IF(SUM(MissFill!B$5:B15)=0,"",(IF(MissFill!B15/SUM(MissFill!B$5:B15)&gt;0.01,"",IF(MissFill!B14/SUM(MissFill!B$5:B15)&gt;0.01,"",IF(MissFill!B13/SUM(MissFill!B$5:B15)&gt;0.01,"",DateEnded_5Day!$A12))))))</f>
        <v/>
      </c>
      <c r="D12" s="13" t="str">
        <f>IF($A12&lt;='All Results'!$B$4,"",IF(SUM(MissFill!C$5:C15)=0,"",(IF(MissFill!C15/SUM(MissFill!C$5:C15)&gt;0.01,"",IF(MissFill!C14/SUM(MissFill!C$5:C15)&gt;0.01,"",IF(MissFill!C13/SUM(MissFill!C$5:C15)&gt;0.01,"",DateEnded_5Day!$A12))))))</f>
        <v/>
      </c>
      <c r="E12" s="13" t="str">
        <f>IF($A12&lt;='All Results'!$B$4,"",IF(SUM(MissFill!D$5:D15)=0,"",(IF(MissFill!D15/SUM(MissFill!D$5:D15)&gt;0.01,"",IF(MissFill!D14/SUM(MissFill!D$5:D15)&gt;0.01,"",IF(MissFill!D13/SUM(MissFill!D$5:D15)&gt;0.01,"",DateEnded_5Day!$A12))))))</f>
        <v/>
      </c>
      <c r="F12" s="13" t="str">
        <f>IF($A12&lt;='All Results'!$B$4,"",IF(SUM(MissFill!E$5:E15)=0,"",(IF(MissFill!E15/SUM(MissFill!E$5:E15)&gt;0.01,"",IF(MissFill!E14/SUM(MissFill!E$5:E15)&gt;0.01,"",IF(MissFill!E13/SUM(MissFill!E$5:E15)&gt;0.01,"",DateEnded_5Day!$A12))))))</f>
        <v/>
      </c>
      <c r="G12" s="13" t="str">
        <f>IF($A12&lt;='All Results'!$B$4,"",IF(SUM(MissFill!F$5:F15)=0,"",(IF(MissFill!F15/SUM(MissFill!F$5:F15)&gt;0.01,"",IF(MissFill!F14/SUM(MissFill!F$5:F15)&gt;0.01,"",IF(MissFill!F13/SUM(MissFill!F$5:F15)&gt;0.01,"",DateEnded_5Day!$A12))))))</f>
        <v/>
      </c>
      <c r="H12" s="13" t="str">
        <f>IF($A12&lt;='All Results'!$B$4,"",IF(SUM(MissFill!G$5:G15)=0,"",(IF(MissFill!G15/SUM(MissFill!G$5:G15)&gt;0.01,"",IF(MissFill!G14/SUM(MissFill!G$5:G15)&gt;0.01,"",IF(MissFill!G13/SUM(MissFill!G$5:G15)&gt;0.01,"",DateEnded_5Day!$A12))))))</f>
        <v/>
      </c>
      <c r="I12" s="13" t="str">
        <f>IF($A12&lt;='All Results'!$B$4,"",IF(SUM(MissFill!H$5:H15)=0,"",(IF(MissFill!H15/SUM(MissFill!H$5:H15)&gt;0.01,"",IF(MissFill!H14/SUM(MissFill!H$5:H15)&gt;0.01,"",IF(MissFill!H13/SUM(MissFill!H$5:H15)&gt;0.01,"",DateEnded_5Day!$A12))))))</f>
        <v/>
      </c>
      <c r="J12" s="13" t="str">
        <f>IF($A12&lt;='All Results'!$B$4,"",IF(SUM(MissFill!I$5:I15)=0,"",(IF(MissFill!I15/SUM(MissFill!I$5:I15)&gt;0.01,"",IF(MissFill!I14/SUM(MissFill!I$5:I15)&gt;0.01,"",IF(MissFill!I13/SUM(MissFill!I$5:I15)&gt;0.01,"",DateEnded_5Day!$A12))))))</f>
        <v/>
      </c>
      <c r="K12" s="13" t="str">
        <f>IF($A12&lt;='All Results'!$B$4,"",IF(SUM(MissFill!J$5:J15)=0,"",(IF(MissFill!J15/SUM(MissFill!J$5:J15)&gt;0.01,"",IF(MissFill!J14/SUM(MissFill!J$5:J15)&gt;0.01,"",IF(MissFill!J13/SUM(MissFill!J$5:J15)&gt;0.01,"",DateEnded_5Day!$A12))))))</f>
        <v/>
      </c>
      <c r="L12" s="13" t="str">
        <f>IF($A12&lt;='All Results'!$B$4,"",IF(SUM(MissFill!K$5:K15)=0,"",(IF(MissFill!K15/SUM(MissFill!K$5:K15)&gt;0.01,"",IF(MissFill!K14/SUM(MissFill!K$5:K15)&gt;0.01,"",IF(MissFill!K13/SUM(MissFill!K$5:K15)&gt;0.01,"",DateEnded_5Day!$A12))))))</f>
        <v/>
      </c>
      <c r="M12" s="13" t="str">
        <f>IF($A12&lt;='All Results'!$B$4,"",IF(SUM(MissFill!L$5:L15)=0,"",(IF(MissFill!L15/SUM(MissFill!L$5:L15)&gt;0.01,"",IF(MissFill!L14/SUM(MissFill!L$5:L15)&gt;0.01,"",IF(MissFill!L13/SUM(MissFill!L$5:L15)&gt;0.01,"",DateEnded_5Day!$A12))))))</f>
        <v/>
      </c>
      <c r="N12" s="13" t="str">
        <f>IF($A12&lt;='All Results'!$B$4,"",IF(SUM(MissFill!M$5:M15)=0,"",(IF(MissFill!M15/SUM(MissFill!M$5:M15)&gt;0.01,"",IF(MissFill!M14/SUM(MissFill!M$5:M15)&gt;0.01,"",IF(MissFill!M13/SUM(MissFill!M$5:M15)&gt;0.01,"",DateEnded_5Day!$A12))))))</f>
        <v/>
      </c>
      <c r="O12" s="13" t="str">
        <f>IF($A12&lt;='All Results'!$B$4,"",IF(SUM(MissFill!N$5:N15)=0,"",(IF(MissFill!N15/SUM(MissFill!N$5:N15)&gt;0.01,"",IF(MissFill!N14/SUM(MissFill!N$5:N15)&gt;0.01,"",IF(MissFill!N13/SUM(MissFill!N$5:N15)&gt;0.01,"",DateEnded_5Day!$A12))))))</f>
        <v/>
      </c>
      <c r="P12" s="13" t="str">
        <f>IF($A12&lt;='All Results'!$B$4,"",IF(SUM(MissFill!O$5:O15)=0,"",(IF(MissFill!O15/SUM(MissFill!O$5:O15)&gt;0.01,"",IF(MissFill!O14/SUM(MissFill!O$5:O15)&gt;0.01,"",IF(MissFill!O13/SUM(MissFill!O$5:O15)&gt;0.01,"",DateEnded_5Day!$A12))))))</f>
        <v/>
      </c>
      <c r="Q12" s="13" t="str">
        <f>IF($A12&lt;='All Results'!$B$4,"",IF(SUM(MissFill!P$5:P15)=0,"",(IF(MissFill!P15/SUM(MissFill!P$5:P15)&gt;0.01,"",IF(MissFill!P14/SUM(MissFill!P$5:P15)&gt;0.01,"",IF(MissFill!P13/SUM(MissFill!P$5:P15)&gt;0.01,"",DateEnded_5Day!$A12))))))</f>
        <v/>
      </c>
      <c r="R12" s="13" t="str">
        <f>IF($A12&lt;='All Results'!$B$4,"",IF(SUM(MissFill!Q$5:Q15)=0,"",(IF(MissFill!Q15/SUM(MissFill!Q$5:Q15)&gt;0.01,"",IF(MissFill!Q14/SUM(MissFill!Q$5:Q15)&gt;0.01,"",IF(MissFill!Q13/SUM(MissFill!Q$5:Q15)&gt;0.01,"",DateEnded_5Day!$A12))))))</f>
        <v/>
      </c>
      <c r="S12" s="13" t="str">
        <f>IF($A12&lt;='All Results'!$B$4,"",IF(SUM(MissFill!R$5:R15)=0,"",(IF(MissFill!R15/SUM(MissFill!R$5:R15)&gt;0.01,"",IF(MissFill!R14/SUM(MissFill!R$5:R15)&gt;0.01,"",IF(MissFill!R13/SUM(MissFill!R$5:R15)&gt;0.01,"",DateEnded_5Day!$A12))))))</f>
        <v/>
      </c>
      <c r="T12" s="13" t="str">
        <f>IF($A12&lt;='All Results'!$B$4,"",IF(SUM(MissFill!S$5:S15)=0,"",(IF(MissFill!S15/SUM(MissFill!S$5:S15)&gt;0.01,"",IF(MissFill!S14/SUM(MissFill!S$5:S15)&gt;0.01,"",IF(MissFill!S13/SUM(MissFill!S$5:S15)&gt;0.01,"",DateEnded_5Day!$A12))))))</f>
        <v/>
      </c>
      <c r="U12" s="13" t="str">
        <f>IF($A12&lt;='All Results'!$B$4,"",IF(SUM(MissFill!T$5:T15)=0,"",(IF(MissFill!T15/SUM(MissFill!T$5:T15)&gt;0.01,"",IF(MissFill!T14/SUM(MissFill!T$5:T15)&gt;0.01,"",IF(MissFill!T13/SUM(MissFill!T$5:T15)&gt;0.01,"",DateEnded_5Day!$A12))))))</f>
        <v/>
      </c>
      <c r="V12" s="13" t="str">
        <f>IF($A12&lt;='All Results'!$B$4,"",IF(SUM(MissFill!U$5:U15)=0,"",(IF(MissFill!U15/SUM(MissFill!U$5:U15)&gt;0.01,"",IF(MissFill!U14/SUM(MissFill!U$5:U15)&gt;0.01,"",IF(MissFill!U13/SUM(MissFill!U$5:U15)&gt;0.01,"",DateEnded_5Day!$A12))))))</f>
        <v/>
      </c>
      <c r="W12" s="13" t="str">
        <f>IF($A12&lt;='All Results'!$B$4,"",IF(SUM(MissFill!V$5:V15)=0,"",(IF(MissFill!V15/SUM(MissFill!V$5:V15)&gt;0.01,"",IF(MissFill!V14/SUM(MissFill!V$5:V15)&gt;0.01,"",IF(MissFill!V13/SUM(MissFill!V$5:V15)&gt;0.01,"",DateEnded_5Day!$A12))))))</f>
        <v/>
      </c>
      <c r="X12" s="13" t="str">
        <f>IF($A12&lt;='All Results'!$B$4,"",IF(SUM(MissFill!W$5:W15)=0,"",(IF(MissFill!W15/SUM(MissFill!W$5:W15)&gt;0.01,"",IF(MissFill!W14/SUM(MissFill!W$5:W15)&gt;0.01,"",IF(MissFill!W13/SUM(MissFill!W$5:W15)&gt;0.01,"",DateEnded_5Day!$A12))))))</f>
        <v/>
      </c>
      <c r="Y12" s="13" t="str">
        <f>IF($A12&lt;='All Results'!$B$4,"",IF(SUM(MissFill!X$5:X15)=0,"",(IF(MissFill!X15/SUM(MissFill!X$5:X15)&gt;0.01,"",IF(MissFill!X14/SUM(MissFill!X$5:X15)&gt;0.01,"",IF(MissFill!X13/SUM(MissFill!X$5:X15)&gt;0.01,"",DateEnded_5Day!$A12))))))</f>
        <v/>
      </c>
      <c r="Z12" s="13" t="str">
        <f>IF($A12&lt;='All Results'!$B$4,"",IF(SUM(MissFill!Y$5:Y15)=0,"",(IF(MissFill!Y15/SUM(MissFill!Y$5:Y15)&gt;0.01,"",IF(MissFill!Y14/SUM(MissFill!Y$5:Y15)&gt;0.01,"",IF(MissFill!Y13/SUM(MissFill!Y$5:Y15)&gt;0.01,"",DateEnded_5Day!$A12))))))</f>
        <v/>
      </c>
      <c r="AA12" s="13" t="str">
        <f>IF($A12&lt;='All Results'!$B$4,"",IF(SUM(MissFill!Z$5:Z15)=0,"",(IF(MissFill!Z15/SUM(MissFill!Z$5:Z15)&gt;0.01,"",IF(MissFill!Z14/SUM(MissFill!Z$5:Z15)&gt;0.01,"",IF(MissFill!Z13/SUM(MissFill!Z$5:Z15)&gt;0.01,"",DateEnded_5Day!$A12))))))</f>
        <v/>
      </c>
      <c r="AB12" s="13" t="str">
        <f>IF($A12&lt;='All Results'!$B$4,"",IF(SUM(MissFill!AA$5:AA15)=0,"",(IF(MissFill!AA15/SUM(MissFill!AA$5:AA15)&gt;0.01,"",IF(MissFill!AA14/SUM(MissFill!AA$5:AA15)&gt;0.01,"",IF(MissFill!AA13/SUM(MissFill!AA$5:AA15)&gt;0.01,"",DateEnded_5Day!$A12))))))</f>
        <v/>
      </c>
      <c r="AC12" s="13" t="str">
        <f>IF($A12&lt;='All Results'!$B$4,"",IF(SUM(MissFill!AB$5:AB15)=0,"",(IF(MissFill!AB15/SUM(MissFill!AB$5:AB15)&gt;0.01,"",IF(MissFill!AB14/SUM(MissFill!AB$5:AB15)&gt;0.01,"",IF(MissFill!AB13/SUM(MissFill!AB$5:AB15)&gt;0.01,"",DateEnded_5Day!$A12))))))</f>
        <v/>
      </c>
      <c r="AD12" s="13" t="str">
        <f>IF($A12&lt;='All Results'!$B$4,"",IF(SUM(MissFill!AC$5:AC15)=0,"",(IF(MissFill!AC15/SUM(MissFill!AC$5:AC15)&gt;0.01,"",IF(MissFill!AC14/SUM(MissFill!AC$5:AC15)&gt;0.01,"",IF(MissFill!AC13/SUM(MissFill!AC$5:AC15)&gt;0.01,"",DateEnded_5Day!$A12))))))</f>
        <v/>
      </c>
      <c r="AE12" s="13" t="str">
        <f>IF($A12&lt;='All Results'!$B$4,"",IF(SUM(MissFill!AD$5:AD15)=0,"",(IF(MissFill!AD15/SUM(MissFill!AD$5:AD15)&gt;0.01,"",IF(MissFill!AD14/SUM(MissFill!AD$5:AD15)&gt;0.01,"",IF(MissFill!AD13/SUM(MissFill!AD$5:AD15)&gt;0.01,"",DateEnded_5Day!$A12))))))</f>
        <v/>
      </c>
      <c r="AF12" s="13" t="str">
        <f>IF($A12&lt;='All Results'!$B$4,"",IF(SUM(MissFill!AE$5:AE15)=0,"",(IF(MissFill!AE15/SUM(MissFill!AE$5:AE15)&gt;0.01,"",IF(MissFill!AE14/SUM(MissFill!AE$5:AE15)&gt;0.01,"",IF(MissFill!AE13/SUM(MissFill!AE$5:AE15)&gt;0.01,"",DateEnded_5Day!$A12))))))</f>
        <v/>
      </c>
      <c r="AG12" s="13" t="str">
        <f>IF($A12&lt;='All Results'!$B$4,"",IF(SUM(MissFill!AF$5:AF15)=0,"",(IF(MissFill!AF15/SUM(MissFill!AF$5:AF15)&gt;0.01,"",IF(MissFill!AF14/SUM(MissFill!AF$5:AF15)&gt;0.01,"",IF(MissFill!AF13/SUM(MissFill!AF$5:AF15)&gt;0.01,"",DateEnded_5Day!$A12))))))</f>
        <v/>
      </c>
      <c r="AH12" s="13" t="str">
        <f>IF($A12&lt;='All Results'!$B$4,"",IF(SUM(MissFill!AG$5:AG15)=0,"",(IF(MissFill!AG15/SUM(MissFill!AG$5:AG15)&gt;0.01,"",IF(MissFill!AG14/SUM(MissFill!AG$5:AG15)&gt;0.01,"",IF(MissFill!AG13/SUM(MissFill!AG$5:AG15)&gt;0.01,"",DateEnded_5Day!$A12))))))</f>
        <v/>
      </c>
      <c r="AI12" s="13" t="str">
        <f>IF($A12&lt;='All Results'!$B$4,"",IF(SUM(MissFill!AH$5:AH15)=0,"",(IF(MissFill!AH15/SUM(MissFill!AH$5:AH15)&gt;0.01,"",IF(MissFill!AH14/SUM(MissFill!AH$5:AH15)&gt;0.01,"",IF(MissFill!AH13/SUM(MissFill!AH$5:AH15)&gt;0.01,"",DateEnded_5Day!$A12))))))</f>
        <v/>
      </c>
      <c r="AJ12" s="13" t="str">
        <f>IF($A12&lt;='All Results'!$B$4,"",IF(SUM(MissFill!AI$5:AI15)=0,"",(IF(MissFill!AI15/SUM(MissFill!AI$5:AI15)&gt;0.01,"",IF(MissFill!AI14/SUM(MissFill!AI$5:AI15)&gt;0.01,"",IF(MissFill!AI13/SUM(MissFill!AI$5:AI15)&gt;0.01,"",DateEnded_5Day!$A12))))))</f>
        <v/>
      </c>
      <c r="AK12" s="13" t="str">
        <f>IF($A12&lt;='All Results'!$B$4,"",IF(SUM(MissFill!AJ$5:AJ15)=0,"",(IF(MissFill!AJ15/SUM(MissFill!AJ$5:AJ15)&gt;0.01,"",IF(MissFill!AJ14/SUM(MissFill!AJ$5:AJ15)&gt;0.01,"",IF(MissFill!AJ13/SUM(MissFill!AJ$5:AJ15)&gt;0.01,"",DateEnded_5Day!$A12))))))</f>
        <v/>
      </c>
      <c r="AL12" s="13" t="str">
        <f>IF($A12&lt;='All Results'!$B$4,"",IF(SUM(MissFill!AK$5:AK15)=0,"",(IF(MissFill!AK15/SUM(MissFill!AK$5:AK15)&gt;0.01,"",IF(MissFill!AK14/SUM(MissFill!AK$5:AK15)&gt;0.01,"",IF(MissFill!AK13/SUM(MissFill!AK$5:AK15)&gt;0.01,"",DateEnded_5Day!$A12))))))</f>
        <v/>
      </c>
      <c r="AM12" s="13" t="str">
        <f>IF($A12&lt;='All Results'!$B$4,"",IF(SUM(MissFill!AL$5:AL15)=0,"",(IF(MissFill!AL15/SUM(MissFill!AL$5:AL15)&gt;0.01,"",IF(MissFill!AL14/SUM(MissFill!AL$5:AL15)&gt;0.01,"",IF(MissFill!AL13/SUM(MissFill!AL$5:AL15)&gt;0.01,"",DateEnded_5Day!$A12))))))</f>
        <v/>
      </c>
      <c r="AN12" s="13" t="str">
        <f>IF($A12&lt;='All Results'!$B$4,"",IF(SUM(MissFill!AM$5:AM15)=0,"",(IF(MissFill!AM15/SUM(MissFill!AM$5:AM15)&gt;0.01,"",IF(MissFill!AM14/SUM(MissFill!AM$5:AM15)&gt;0.01,"",IF(MissFill!AM13/SUM(MissFill!AM$5:AM15)&gt;0.01,"",DateEnded_5Day!$A12))))))</f>
        <v/>
      </c>
      <c r="AO12" s="13" t="str">
        <f>IF($A12&lt;='All Results'!$B$4,"",IF(SUM(MissFill!AN$5:AN15)=0,"",(IF(MissFill!AN15/SUM(MissFill!AN$5:AN15)&gt;0.01,"",IF(MissFill!AN14/SUM(MissFill!AN$5:AN15)&gt;0.01,"",IF(MissFill!AN13/SUM(MissFill!AN$5:AN15)&gt;0.01,"",DateEnded_5Day!$A12))))))</f>
        <v/>
      </c>
      <c r="AP12" s="13" t="str">
        <f>IF($A12&lt;='All Results'!$B$4,"",IF(SUM(MissFill!AO$5:AO15)=0,"",(IF(MissFill!AO15/SUM(MissFill!AO$5:AO15)&gt;0.01,"",IF(MissFill!AO14/SUM(MissFill!AO$5:AO15)&gt;0.01,"",IF(MissFill!AO13/SUM(MissFill!AO$5:AO15)&gt;0.01,"",DateEnded_5Day!$A12))))))</f>
        <v/>
      </c>
      <c r="AQ12" s="13" t="str">
        <f>IF($A12&lt;='All Results'!$B$4,"",IF(SUM(MissFill!AP$5:AP15)=0,"",(IF(MissFill!AP15/SUM(MissFill!AP$5:AP15)&gt;0.01,"",IF(MissFill!AP14/SUM(MissFill!AP$5:AP15)&gt;0.01,"",IF(MissFill!AP13/SUM(MissFill!AP$5:AP15)&gt;0.01,"",DateEnded_5Day!$A12))))))</f>
        <v/>
      </c>
      <c r="AR12" s="13" t="str">
        <f>IF($A12&lt;='All Results'!$B$4,"",IF(SUM(MissFill!AQ$5:AQ15)=0,"",(IF(MissFill!AQ15/SUM(MissFill!AQ$5:AQ15)&gt;0.01,"",IF(MissFill!AQ14/SUM(MissFill!AQ$5:AQ15)&gt;0.01,"",IF(MissFill!AQ13/SUM(MissFill!AQ$5:AQ15)&gt;0.01,"",DateEnded_5Day!$A12))))))</f>
        <v/>
      </c>
      <c r="AS12" s="13" t="str">
        <f>IF($A12&lt;='All Results'!$B$4,"",IF(SUM(MissFill!AR$5:AR15)=0,"",(IF(MissFill!AR15/SUM(MissFill!AR$5:AR15)&gt;0.01,"",IF(MissFill!AR14/SUM(MissFill!AR$5:AR15)&gt;0.01,"",IF(MissFill!AR13/SUM(MissFill!AR$5:AR15)&gt;0.01,"",DateEnded_5Day!$A12))))))</f>
        <v/>
      </c>
      <c r="AT12" s="13" t="str">
        <f>IF($A12&lt;='All Results'!$B$4,"",IF(SUM(MissFill!AS$5:AS15)=0,"",(IF(MissFill!AS15/SUM(MissFill!AS$5:AS15)&gt;0.01,"",IF(MissFill!AS14/SUM(MissFill!AS$5:AS15)&gt;0.01,"",IF(MissFill!AS13/SUM(MissFill!AS$5:AS15)&gt;0.01,"",DateEnded_5Day!$A12))))))</f>
        <v/>
      </c>
      <c r="AU12" s="13" t="str">
        <f>IF($A12&lt;='All Results'!$B$4,"",IF(SUM(MissFill!AT$5:AT15)=0,"",(IF(MissFill!AT15/SUM(MissFill!AT$5:AT15)&gt;0.01,"",IF(MissFill!AT14/SUM(MissFill!AT$5:AT15)&gt;0.01,"",IF(MissFill!AT13/SUM(MissFill!AT$5:AT15)&gt;0.01,"",DateEnded_5Day!$A12))))))</f>
        <v/>
      </c>
      <c r="AV12" s="13" t="str">
        <f>IF($A12&lt;='All Results'!$B$4,"",IF(SUM(MissFill!AU$5:AU15)=0,"",(IF(MissFill!AU15/SUM(MissFill!AU$5:AU15)&gt;0.01,"",IF(MissFill!AU14/SUM(MissFill!AU$5:AU15)&gt;0.01,"",IF(MissFill!AU13/SUM(MissFill!AU$5:AU15)&gt;0.01,"",DateEnded_5Day!$A12))))))</f>
        <v/>
      </c>
      <c r="AW12" s="13" t="str">
        <f>IF($A12&lt;='All Results'!$B$4,"",IF(SUM(MissFill!AV$5:AV15)=0,"",(IF(MissFill!AV15/SUM(MissFill!AV$5:AV15)&gt;0.01,"",IF(MissFill!AV14/SUM(MissFill!AV$5:AV15)&gt;0.01,"",IF(MissFill!AV13/SUM(MissFill!AV$5:AV15)&gt;0.01,"",DateEnded_5Day!$A12))))))</f>
        <v/>
      </c>
      <c r="AX12" s="13" t="str">
        <f>IF($A12&lt;='All Results'!$B$4,"",IF(SUM(MissFill!AW$5:AW15)=0,"",(IF(MissFill!AW15/SUM(MissFill!AW$5:AW15)&gt;0.01,"",IF(MissFill!AW14/SUM(MissFill!AW$5:AW15)&gt;0.01,"",IF(MissFill!AW13/SUM(MissFill!AW$5:AW15)&gt;0.01,"",DateEnded_5Day!$A12))))))</f>
        <v/>
      </c>
    </row>
    <row r="13" spans="1:50" x14ac:dyDescent="0.25">
      <c r="A13" s="8">
        <v>44358</v>
      </c>
      <c r="B13" s="11">
        <v>162</v>
      </c>
      <c r="C13" s="13" t="str">
        <f>IF($A13&lt;='All Results'!$B$4,"",IF(SUM(MissFill!B$5:B16)=0,"",(IF(MissFill!B16/SUM(MissFill!B$5:B16)&gt;0.01,"",IF(MissFill!B15/SUM(MissFill!B$5:B16)&gt;0.01,"",IF(MissFill!B14/SUM(MissFill!B$5:B16)&gt;0.01,"",DateEnded_5Day!$A13))))))</f>
        <v/>
      </c>
      <c r="D13" s="13" t="str">
        <f>IF($A13&lt;='All Results'!$B$4,"",IF(SUM(MissFill!C$5:C16)=0,"",(IF(MissFill!C16/SUM(MissFill!C$5:C16)&gt;0.01,"",IF(MissFill!C15/SUM(MissFill!C$5:C16)&gt;0.01,"",IF(MissFill!C14/SUM(MissFill!C$5:C16)&gt;0.01,"",DateEnded_5Day!$A13))))))</f>
        <v/>
      </c>
      <c r="E13" s="13" t="str">
        <f>IF($A13&lt;='All Results'!$B$4,"",IF(SUM(MissFill!D$5:D16)=0,"",(IF(MissFill!D16/SUM(MissFill!D$5:D16)&gt;0.01,"",IF(MissFill!D15/SUM(MissFill!D$5:D16)&gt;0.01,"",IF(MissFill!D14/SUM(MissFill!D$5:D16)&gt;0.01,"",DateEnded_5Day!$A13))))))</f>
        <v/>
      </c>
      <c r="F13" s="13" t="str">
        <f>IF($A13&lt;='All Results'!$B$4,"",IF(SUM(MissFill!E$5:E16)=0,"",(IF(MissFill!E16/SUM(MissFill!E$5:E16)&gt;0.01,"",IF(MissFill!E15/SUM(MissFill!E$5:E16)&gt;0.01,"",IF(MissFill!E14/SUM(MissFill!E$5:E16)&gt;0.01,"",DateEnded_5Day!$A13))))))</f>
        <v/>
      </c>
      <c r="G13" s="13" t="str">
        <f>IF($A13&lt;='All Results'!$B$4,"",IF(SUM(MissFill!F$5:F16)=0,"",(IF(MissFill!F16/SUM(MissFill!F$5:F16)&gt;0.01,"",IF(MissFill!F15/SUM(MissFill!F$5:F16)&gt;0.01,"",IF(MissFill!F14/SUM(MissFill!F$5:F16)&gt;0.01,"",DateEnded_5Day!$A13))))))</f>
        <v/>
      </c>
      <c r="H13" s="13" t="str">
        <f>IF($A13&lt;='All Results'!$B$4,"",IF(SUM(MissFill!G$5:G16)=0,"",(IF(MissFill!G16/SUM(MissFill!G$5:G16)&gt;0.01,"",IF(MissFill!G15/SUM(MissFill!G$5:G16)&gt;0.01,"",IF(MissFill!G14/SUM(MissFill!G$5:G16)&gt;0.01,"",DateEnded_5Day!$A13))))))</f>
        <v/>
      </c>
      <c r="I13" s="13" t="str">
        <f>IF($A13&lt;='All Results'!$B$4,"",IF(SUM(MissFill!H$5:H16)=0,"",(IF(MissFill!H16/SUM(MissFill!H$5:H16)&gt;0.01,"",IF(MissFill!H15/SUM(MissFill!H$5:H16)&gt;0.01,"",IF(MissFill!H14/SUM(MissFill!H$5:H16)&gt;0.01,"",DateEnded_5Day!$A13))))))</f>
        <v/>
      </c>
      <c r="J13" s="13" t="str">
        <f>IF($A13&lt;='All Results'!$B$4,"",IF(SUM(MissFill!I$5:I16)=0,"",(IF(MissFill!I16/SUM(MissFill!I$5:I16)&gt;0.01,"",IF(MissFill!I15/SUM(MissFill!I$5:I16)&gt;0.01,"",IF(MissFill!I14/SUM(MissFill!I$5:I16)&gt;0.01,"",DateEnded_5Day!$A13))))))</f>
        <v/>
      </c>
      <c r="K13" s="13" t="str">
        <f>IF($A13&lt;='All Results'!$B$4,"",IF(SUM(MissFill!J$5:J16)=0,"",(IF(MissFill!J16/SUM(MissFill!J$5:J16)&gt;0.01,"",IF(MissFill!J15/SUM(MissFill!J$5:J16)&gt;0.01,"",IF(MissFill!J14/SUM(MissFill!J$5:J16)&gt;0.01,"",DateEnded_5Day!$A13))))))</f>
        <v/>
      </c>
      <c r="L13" s="13" t="str">
        <f>IF($A13&lt;='All Results'!$B$4,"",IF(SUM(MissFill!K$5:K16)=0,"",(IF(MissFill!K16/SUM(MissFill!K$5:K16)&gt;0.01,"",IF(MissFill!K15/SUM(MissFill!K$5:K16)&gt;0.01,"",IF(MissFill!K14/SUM(MissFill!K$5:K16)&gt;0.01,"",DateEnded_5Day!$A13))))))</f>
        <v/>
      </c>
      <c r="M13" s="13" t="str">
        <f>IF($A13&lt;='All Results'!$B$4,"",IF(SUM(MissFill!L$5:L16)=0,"",(IF(MissFill!L16/SUM(MissFill!L$5:L16)&gt;0.01,"",IF(MissFill!L15/SUM(MissFill!L$5:L16)&gt;0.01,"",IF(MissFill!L14/SUM(MissFill!L$5:L16)&gt;0.01,"",DateEnded_5Day!$A13))))))</f>
        <v/>
      </c>
      <c r="N13" s="13" t="str">
        <f>IF($A13&lt;='All Results'!$B$4,"",IF(SUM(MissFill!M$5:M16)=0,"",(IF(MissFill!M16/SUM(MissFill!M$5:M16)&gt;0.01,"",IF(MissFill!M15/SUM(MissFill!M$5:M16)&gt;0.01,"",IF(MissFill!M14/SUM(MissFill!M$5:M16)&gt;0.01,"",DateEnded_5Day!$A13))))))</f>
        <v/>
      </c>
      <c r="O13" s="13" t="str">
        <f>IF($A13&lt;='All Results'!$B$4,"",IF(SUM(MissFill!N$5:N16)=0,"",(IF(MissFill!N16/SUM(MissFill!N$5:N16)&gt;0.01,"",IF(MissFill!N15/SUM(MissFill!N$5:N16)&gt;0.01,"",IF(MissFill!N14/SUM(MissFill!N$5:N16)&gt;0.01,"",DateEnded_5Day!$A13))))))</f>
        <v/>
      </c>
      <c r="P13" s="13" t="str">
        <f>IF($A13&lt;='All Results'!$B$4,"",IF(SUM(MissFill!O$5:O16)=0,"",(IF(MissFill!O16/SUM(MissFill!O$5:O16)&gt;0.01,"",IF(MissFill!O15/SUM(MissFill!O$5:O16)&gt;0.01,"",IF(MissFill!O14/SUM(MissFill!O$5:O16)&gt;0.01,"",DateEnded_5Day!$A13))))))</f>
        <v/>
      </c>
      <c r="Q13" s="13" t="str">
        <f>IF($A13&lt;='All Results'!$B$4,"",IF(SUM(MissFill!P$5:P16)=0,"",(IF(MissFill!P16/SUM(MissFill!P$5:P16)&gt;0.01,"",IF(MissFill!P15/SUM(MissFill!P$5:P16)&gt;0.01,"",IF(MissFill!P14/SUM(MissFill!P$5:P16)&gt;0.01,"",DateEnded_5Day!$A13))))))</f>
        <v/>
      </c>
      <c r="R13" s="13" t="str">
        <f>IF($A13&lt;='All Results'!$B$4,"",IF(SUM(MissFill!Q$5:Q16)=0,"",(IF(MissFill!Q16/SUM(MissFill!Q$5:Q16)&gt;0.01,"",IF(MissFill!Q15/SUM(MissFill!Q$5:Q16)&gt;0.01,"",IF(MissFill!Q14/SUM(MissFill!Q$5:Q16)&gt;0.01,"",DateEnded_5Day!$A13))))))</f>
        <v/>
      </c>
      <c r="S13" s="13" t="str">
        <f>IF($A13&lt;='All Results'!$B$4,"",IF(SUM(MissFill!R$5:R16)=0,"",(IF(MissFill!R16/SUM(MissFill!R$5:R16)&gt;0.01,"",IF(MissFill!R15/SUM(MissFill!R$5:R16)&gt;0.01,"",IF(MissFill!R14/SUM(MissFill!R$5:R16)&gt;0.01,"",DateEnded_5Day!$A13))))))</f>
        <v/>
      </c>
      <c r="T13" s="13" t="str">
        <f>IF($A13&lt;='All Results'!$B$4,"",IF(SUM(MissFill!S$5:S16)=0,"",(IF(MissFill!S16/SUM(MissFill!S$5:S16)&gt;0.01,"",IF(MissFill!S15/SUM(MissFill!S$5:S16)&gt;0.01,"",IF(MissFill!S14/SUM(MissFill!S$5:S16)&gt;0.01,"",DateEnded_5Day!$A13))))))</f>
        <v/>
      </c>
      <c r="U13" s="13" t="str">
        <f>IF($A13&lt;='All Results'!$B$4,"",IF(SUM(MissFill!T$5:T16)=0,"",(IF(MissFill!T16/SUM(MissFill!T$5:T16)&gt;0.01,"",IF(MissFill!T15/SUM(MissFill!T$5:T16)&gt;0.01,"",IF(MissFill!T14/SUM(MissFill!T$5:T16)&gt;0.01,"",DateEnded_5Day!$A13))))))</f>
        <v/>
      </c>
      <c r="V13" s="13" t="str">
        <f>IF($A13&lt;='All Results'!$B$4,"",IF(SUM(MissFill!U$5:U16)=0,"",(IF(MissFill!U16/SUM(MissFill!U$5:U16)&gt;0.01,"",IF(MissFill!U15/SUM(MissFill!U$5:U16)&gt;0.01,"",IF(MissFill!U14/SUM(MissFill!U$5:U16)&gt;0.01,"",DateEnded_5Day!$A13))))))</f>
        <v/>
      </c>
      <c r="W13" s="13" t="str">
        <f>IF($A13&lt;='All Results'!$B$4,"",IF(SUM(MissFill!V$5:V16)=0,"",(IF(MissFill!V16/SUM(MissFill!V$5:V16)&gt;0.01,"",IF(MissFill!V15/SUM(MissFill!V$5:V16)&gt;0.01,"",IF(MissFill!V14/SUM(MissFill!V$5:V16)&gt;0.01,"",DateEnded_5Day!$A13))))))</f>
        <v/>
      </c>
      <c r="X13" s="13" t="str">
        <f>IF($A13&lt;='All Results'!$B$4,"",IF(SUM(MissFill!W$5:W16)=0,"",(IF(MissFill!W16/SUM(MissFill!W$5:W16)&gt;0.01,"",IF(MissFill!W15/SUM(MissFill!W$5:W16)&gt;0.01,"",IF(MissFill!W14/SUM(MissFill!W$5:W16)&gt;0.01,"",DateEnded_5Day!$A13))))))</f>
        <v/>
      </c>
      <c r="Y13" s="13" t="str">
        <f>IF($A13&lt;='All Results'!$B$4,"",IF(SUM(MissFill!X$5:X16)=0,"",(IF(MissFill!X16/SUM(MissFill!X$5:X16)&gt;0.01,"",IF(MissFill!X15/SUM(MissFill!X$5:X16)&gt;0.01,"",IF(MissFill!X14/SUM(MissFill!X$5:X16)&gt;0.01,"",DateEnded_5Day!$A13))))))</f>
        <v/>
      </c>
      <c r="Z13" s="13" t="str">
        <f>IF($A13&lt;='All Results'!$B$4,"",IF(SUM(MissFill!Y$5:Y16)=0,"",(IF(MissFill!Y16/SUM(MissFill!Y$5:Y16)&gt;0.01,"",IF(MissFill!Y15/SUM(MissFill!Y$5:Y16)&gt;0.01,"",IF(MissFill!Y14/SUM(MissFill!Y$5:Y16)&gt;0.01,"",DateEnded_5Day!$A13))))))</f>
        <v/>
      </c>
      <c r="AA13" s="13" t="str">
        <f>IF($A13&lt;='All Results'!$B$4,"",IF(SUM(MissFill!Z$5:Z16)=0,"",(IF(MissFill!Z16/SUM(MissFill!Z$5:Z16)&gt;0.01,"",IF(MissFill!Z15/SUM(MissFill!Z$5:Z16)&gt;0.01,"",IF(MissFill!Z14/SUM(MissFill!Z$5:Z16)&gt;0.01,"",DateEnded_5Day!$A13))))))</f>
        <v/>
      </c>
      <c r="AB13" s="13" t="str">
        <f>IF($A13&lt;='All Results'!$B$4,"",IF(SUM(MissFill!AA$5:AA16)=0,"",(IF(MissFill!AA16/SUM(MissFill!AA$5:AA16)&gt;0.01,"",IF(MissFill!AA15/SUM(MissFill!AA$5:AA16)&gt;0.01,"",IF(MissFill!AA14/SUM(MissFill!AA$5:AA16)&gt;0.01,"",DateEnded_5Day!$A13))))))</f>
        <v/>
      </c>
      <c r="AC13" s="13" t="str">
        <f>IF($A13&lt;='All Results'!$B$4,"",IF(SUM(MissFill!AB$5:AB16)=0,"",(IF(MissFill!AB16/SUM(MissFill!AB$5:AB16)&gt;0.01,"",IF(MissFill!AB15/SUM(MissFill!AB$5:AB16)&gt;0.01,"",IF(MissFill!AB14/SUM(MissFill!AB$5:AB16)&gt;0.01,"",DateEnded_5Day!$A13))))))</f>
        <v/>
      </c>
      <c r="AD13" s="13" t="str">
        <f>IF($A13&lt;='All Results'!$B$4,"",IF(SUM(MissFill!AC$5:AC16)=0,"",(IF(MissFill!AC16/SUM(MissFill!AC$5:AC16)&gt;0.01,"",IF(MissFill!AC15/SUM(MissFill!AC$5:AC16)&gt;0.01,"",IF(MissFill!AC14/SUM(MissFill!AC$5:AC16)&gt;0.01,"",DateEnded_5Day!$A13))))))</f>
        <v/>
      </c>
      <c r="AE13" s="13" t="str">
        <f>IF($A13&lt;='All Results'!$B$4,"",IF(SUM(MissFill!AD$5:AD16)=0,"",(IF(MissFill!AD16/SUM(MissFill!AD$5:AD16)&gt;0.01,"",IF(MissFill!AD15/SUM(MissFill!AD$5:AD16)&gt;0.01,"",IF(MissFill!AD14/SUM(MissFill!AD$5:AD16)&gt;0.01,"",DateEnded_5Day!$A13))))))</f>
        <v/>
      </c>
      <c r="AF13" s="13" t="str">
        <f>IF($A13&lt;='All Results'!$B$4,"",IF(SUM(MissFill!AE$5:AE16)=0,"",(IF(MissFill!AE16/SUM(MissFill!AE$5:AE16)&gt;0.01,"",IF(MissFill!AE15/SUM(MissFill!AE$5:AE16)&gt;0.01,"",IF(MissFill!AE14/SUM(MissFill!AE$5:AE16)&gt;0.01,"",DateEnded_5Day!$A13))))))</f>
        <v/>
      </c>
      <c r="AG13" s="13" t="str">
        <f>IF($A13&lt;='All Results'!$B$4,"",IF(SUM(MissFill!AF$5:AF16)=0,"",(IF(MissFill!AF16/SUM(MissFill!AF$5:AF16)&gt;0.01,"",IF(MissFill!AF15/SUM(MissFill!AF$5:AF16)&gt;0.01,"",IF(MissFill!AF14/SUM(MissFill!AF$5:AF16)&gt;0.01,"",DateEnded_5Day!$A13))))))</f>
        <v/>
      </c>
      <c r="AH13" s="13" t="str">
        <f>IF($A13&lt;='All Results'!$B$4,"",IF(SUM(MissFill!AG$5:AG16)=0,"",(IF(MissFill!AG16/SUM(MissFill!AG$5:AG16)&gt;0.01,"",IF(MissFill!AG15/SUM(MissFill!AG$5:AG16)&gt;0.01,"",IF(MissFill!AG14/SUM(MissFill!AG$5:AG16)&gt;0.01,"",DateEnded_5Day!$A13))))))</f>
        <v/>
      </c>
      <c r="AI13" s="13" t="str">
        <f>IF($A13&lt;='All Results'!$B$4,"",IF(SUM(MissFill!AH$5:AH16)=0,"",(IF(MissFill!AH16/SUM(MissFill!AH$5:AH16)&gt;0.01,"",IF(MissFill!AH15/SUM(MissFill!AH$5:AH16)&gt;0.01,"",IF(MissFill!AH14/SUM(MissFill!AH$5:AH16)&gt;0.01,"",DateEnded_5Day!$A13))))))</f>
        <v/>
      </c>
      <c r="AJ13" s="13" t="str">
        <f>IF($A13&lt;='All Results'!$B$4,"",IF(SUM(MissFill!AI$5:AI16)=0,"",(IF(MissFill!AI16/SUM(MissFill!AI$5:AI16)&gt;0.01,"",IF(MissFill!AI15/SUM(MissFill!AI$5:AI16)&gt;0.01,"",IF(MissFill!AI14/SUM(MissFill!AI$5:AI16)&gt;0.01,"",DateEnded_5Day!$A13))))))</f>
        <v/>
      </c>
      <c r="AK13" s="13" t="str">
        <f>IF($A13&lt;='All Results'!$B$4,"",IF(SUM(MissFill!AJ$5:AJ16)=0,"",(IF(MissFill!AJ16/SUM(MissFill!AJ$5:AJ16)&gt;0.01,"",IF(MissFill!AJ15/SUM(MissFill!AJ$5:AJ16)&gt;0.01,"",IF(MissFill!AJ14/SUM(MissFill!AJ$5:AJ16)&gt;0.01,"",DateEnded_5Day!$A13))))))</f>
        <v/>
      </c>
      <c r="AL13" s="13" t="str">
        <f>IF($A13&lt;='All Results'!$B$4,"",IF(SUM(MissFill!AK$5:AK16)=0,"",(IF(MissFill!AK16/SUM(MissFill!AK$5:AK16)&gt;0.01,"",IF(MissFill!AK15/SUM(MissFill!AK$5:AK16)&gt;0.01,"",IF(MissFill!AK14/SUM(MissFill!AK$5:AK16)&gt;0.01,"",DateEnded_5Day!$A13))))))</f>
        <v/>
      </c>
      <c r="AM13" s="13" t="str">
        <f>IF($A13&lt;='All Results'!$B$4,"",IF(SUM(MissFill!AL$5:AL16)=0,"",(IF(MissFill!AL16/SUM(MissFill!AL$5:AL16)&gt;0.01,"",IF(MissFill!AL15/SUM(MissFill!AL$5:AL16)&gt;0.01,"",IF(MissFill!AL14/SUM(MissFill!AL$5:AL16)&gt;0.01,"",DateEnded_5Day!$A13))))))</f>
        <v/>
      </c>
      <c r="AN13" s="13" t="str">
        <f>IF($A13&lt;='All Results'!$B$4,"",IF(SUM(MissFill!AM$5:AM16)=0,"",(IF(MissFill!AM16/SUM(MissFill!AM$5:AM16)&gt;0.01,"",IF(MissFill!AM15/SUM(MissFill!AM$5:AM16)&gt;0.01,"",IF(MissFill!AM14/SUM(MissFill!AM$5:AM16)&gt;0.01,"",DateEnded_5Day!$A13))))))</f>
        <v/>
      </c>
      <c r="AO13" s="13" t="str">
        <f>IF($A13&lt;='All Results'!$B$4,"",IF(SUM(MissFill!AN$5:AN16)=0,"",(IF(MissFill!AN16/SUM(MissFill!AN$5:AN16)&gt;0.01,"",IF(MissFill!AN15/SUM(MissFill!AN$5:AN16)&gt;0.01,"",IF(MissFill!AN14/SUM(MissFill!AN$5:AN16)&gt;0.01,"",DateEnded_5Day!$A13))))))</f>
        <v/>
      </c>
      <c r="AP13" s="13" t="str">
        <f>IF($A13&lt;='All Results'!$B$4,"",IF(SUM(MissFill!AO$5:AO16)=0,"",(IF(MissFill!AO16/SUM(MissFill!AO$5:AO16)&gt;0.01,"",IF(MissFill!AO15/SUM(MissFill!AO$5:AO16)&gt;0.01,"",IF(MissFill!AO14/SUM(MissFill!AO$5:AO16)&gt;0.01,"",DateEnded_5Day!$A13))))))</f>
        <v/>
      </c>
      <c r="AQ13" s="13" t="str">
        <f>IF($A13&lt;='All Results'!$B$4,"",IF(SUM(MissFill!AP$5:AP16)=0,"",(IF(MissFill!AP16/SUM(MissFill!AP$5:AP16)&gt;0.01,"",IF(MissFill!AP15/SUM(MissFill!AP$5:AP16)&gt;0.01,"",IF(MissFill!AP14/SUM(MissFill!AP$5:AP16)&gt;0.01,"",DateEnded_5Day!$A13))))))</f>
        <v/>
      </c>
      <c r="AR13" s="13" t="str">
        <f>IF($A13&lt;='All Results'!$B$4,"",IF(SUM(MissFill!AQ$5:AQ16)=0,"",(IF(MissFill!AQ16/SUM(MissFill!AQ$5:AQ16)&gt;0.01,"",IF(MissFill!AQ15/SUM(MissFill!AQ$5:AQ16)&gt;0.01,"",IF(MissFill!AQ14/SUM(MissFill!AQ$5:AQ16)&gt;0.01,"",DateEnded_5Day!$A13))))))</f>
        <v/>
      </c>
      <c r="AS13" s="13" t="str">
        <f>IF($A13&lt;='All Results'!$B$4,"",IF(SUM(MissFill!AR$5:AR16)=0,"",(IF(MissFill!AR16/SUM(MissFill!AR$5:AR16)&gt;0.01,"",IF(MissFill!AR15/SUM(MissFill!AR$5:AR16)&gt;0.01,"",IF(MissFill!AR14/SUM(MissFill!AR$5:AR16)&gt;0.01,"",DateEnded_5Day!$A13))))))</f>
        <v/>
      </c>
      <c r="AT13" s="13" t="str">
        <f>IF($A13&lt;='All Results'!$B$4,"",IF(SUM(MissFill!AS$5:AS16)=0,"",(IF(MissFill!AS16/SUM(MissFill!AS$5:AS16)&gt;0.01,"",IF(MissFill!AS15/SUM(MissFill!AS$5:AS16)&gt;0.01,"",IF(MissFill!AS14/SUM(MissFill!AS$5:AS16)&gt;0.01,"",DateEnded_5Day!$A13))))))</f>
        <v/>
      </c>
      <c r="AU13" s="13" t="str">
        <f>IF($A13&lt;='All Results'!$B$4,"",IF(SUM(MissFill!AT$5:AT16)=0,"",(IF(MissFill!AT16/SUM(MissFill!AT$5:AT16)&gt;0.01,"",IF(MissFill!AT15/SUM(MissFill!AT$5:AT16)&gt;0.01,"",IF(MissFill!AT14/SUM(MissFill!AT$5:AT16)&gt;0.01,"",DateEnded_5Day!$A13))))))</f>
        <v/>
      </c>
      <c r="AV13" s="13" t="str">
        <f>IF($A13&lt;='All Results'!$B$4,"",IF(SUM(MissFill!AU$5:AU16)=0,"",(IF(MissFill!AU16/SUM(MissFill!AU$5:AU16)&gt;0.01,"",IF(MissFill!AU15/SUM(MissFill!AU$5:AU16)&gt;0.01,"",IF(MissFill!AU14/SUM(MissFill!AU$5:AU16)&gt;0.01,"",DateEnded_5Day!$A13))))))</f>
        <v/>
      </c>
      <c r="AW13" s="13" t="str">
        <f>IF($A13&lt;='All Results'!$B$4,"",IF(SUM(MissFill!AV$5:AV16)=0,"",(IF(MissFill!AV16/SUM(MissFill!AV$5:AV16)&gt;0.01,"",IF(MissFill!AV15/SUM(MissFill!AV$5:AV16)&gt;0.01,"",IF(MissFill!AV14/SUM(MissFill!AV$5:AV16)&gt;0.01,"",DateEnded_5Day!$A13))))))</f>
        <v/>
      </c>
      <c r="AX13" s="13" t="str">
        <f>IF($A13&lt;='All Results'!$B$4,"",IF(SUM(MissFill!AW$5:AW16)=0,"",(IF(MissFill!AW16/SUM(MissFill!AW$5:AW16)&gt;0.01,"",IF(MissFill!AW15/SUM(MissFill!AW$5:AW16)&gt;0.01,"",IF(MissFill!AW14/SUM(MissFill!AW$5:AW16)&gt;0.01,"",DateEnded_5Day!$A13))))))</f>
        <v/>
      </c>
    </row>
    <row r="14" spans="1:50" x14ac:dyDescent="0.25">
      <c r="A14" s="8">
        <v>44359</v>
      </c>
      <c r="B14" s="11">
        <v>163</v>
      </c>
      <c r="C14" s="13" t="str">
        <f>IF($A14&lt;='All Results'!$B$4,"",IF(SUM(MissFill!B$5:B17)=0,"",(IF(MissFill!B17/SUM(MissFill!B$5:B17)&gt;0.01,"",IF(MissFill!B16/SUM(MissFill!B$5:B17)&gt;0.01,"",IF(MissFill!B15/SUM(MissFill!B$5:B17)&gt;0.01,"",DateEnded_5Day!$A14))))))</f>
        <v/>
      </c>
      <c r="D14" s="13" t="str">
        <f>IF($A14&lt;='All Results'!$B$4,"",IF(SUM(MissFill!C$5:C17)=0,"",(IF(MissFill!C17/SUM(MissFill!C$5:C17)&gt;0.01,"",IF(MissFill!C16/SUM(MissFill!C$5:C17)&gt;0.01,"",IF(MissFill!C15/SUM(MissFill!C$5:C17)&gt;0.01,"",DateEnded_5Day!$A14))))))</f>
        <v/>
      </c>
      <c r="E14" s="13" t="str">
        <f>IF($A14&lt;='All Results'!$B$4,"",IF(SUM(MissFill!D$5:D17)=0,"",(IF(MissFill!D17/SUM(MissFill!D$5:D17)&gt;0.01,"",IF(MissFill!D16/SUM(MissFill!D$5:D17)&gt;0.01,"",IF(MissFill!D15/SUM(MissFill!D$5:D17)&gt;0.01,"",DateEnded_5Day!$A14))))))</f>
        <v/>
      </c>
      <c r="F14" s="13" t="str">
        <f>IF($A14&lt;='All Results'!$B$4,"",IF(SUM(MissFill!E$5:E17)=0,"",(IF(MissFill!E17/SUM(MissFill!E$5:E17)&gt;0.01,"",IF(MissFill!E16/SUM(MissFill!E$5:E17)&gt;0.01,"",IF(MissFill!E15/SUM(MissFill!E$5:E17)&gt;0.01,"",DateEnded_5Day!$A14))))))</f>
        <v/>
      </c>
      <c r="G14" s="13" t="str">
        <f>IF($A14&lt;='All Results'!$B$4,"",IF(SUM(MissFill!F$5:F17)=0,"",(IF(MissFill!F17/SUM(MissFill!F$5:F17)&gt;0.01,"",IF(MissFill!F16/SUM(MissFill!F$5:F17)&gt;0.01,"",IF(MissFill!F15/SUM(MissFill!F$5:F17)&gt;0.01,"",DateEnded_5Day!$A14))))))</f>
        <v/>
      </c>
      <c r="H14" s="13" t="str">
        <f>IF($A14&lt;='All Results'!$B$4,"",IF(SUM(MissFill!G$5:G17)=0,"",(IF(MissFill!G17/SUM(MissFill!G$5:G17)&gt;0.01,"",IF(MissFill!G16/SUM(MissFill!G$5:G17)&gt;0.01,"",IF(MissFill!G15/SUM(MissFill!G$5:G17)&gt;0.01,"",DateEnded_5Day!$A14))))))</f>
        <v/>
      </c>
      <c r="I14" s="13" t="str">
        <f>IF($A14&lt;='All Results'!$B$4,"",IF(SUM(MissFill!H$5:H17)=0,"",(IF(MissFill!H17/SUM(MissFill!H$5:H17)&gt;0.01,"",IF(MissFill!H16/SUM(MissFill!H$5:H17)&gt;0.01,"",IF(MissFill!H15/SUM(MissFill!H$5:H17)&gt;0.01,"",DateEnded_5Day!$A14))))))</f>
        <v/>
      </c>
      <c r="J14" s="13" t="str">
        <f>IF($A14&lt;='All Results'!$B$4,"",IF(SUM(MissFill!I$5:I17)=0,"",(IF(MissFill!I17/SUM(MissFill!I$5:I17)&gt;0.01,"",IF(MissFill!I16/SUM(MissFill!I$5:I17)&gt;0.01,"",IF(MissFill!I15/SUM(MissFill!I$5:I17)&gt;0.01,"",DateEnded_5Day!$A14))))))</f>
        <v/>
      </c>
      <c r="K14" s="13" t="str">
        <f>IF($A14&lt;='All Results'!$B$4,"",IF(SUM(MissFill!J$5:J17)=0,"",(IF(MissFill!J17/SUM(MissFill!J$5:J17)&gt;0.01,"",IF(MissFill!J16/SUM(MissFill!J$5:J17)&gt;0.01,"",IF(MissFill!J15/SUM(MissFill!J$5:J17)&gt;0.01,"",DateEnded_5Day!$A14))))))</f>
        <v/>
      </c>
      <c r="L14" s="13" t="str">
        <f>IF($A14&lt;='All Results'!$B$4,"",IF(SUM(MissFill!K$5:K17)=0,"",(IF(MissFill!K17/SUM(MissFill!K$5:K17)&gt;0.01,"",IF(MissFill!K16/SUM(MissFill!K$5:K17)&gt;0.01,"",IF(MissFill!K15/SUM(MissFill!K$5:K17)&gt;0.01,"",DateEnded_5Day!$A14))))))</f>
        <v/>
      </c>
      <c r="M14" s="13" t="str">
        <f>IF($A14&lt;='All Results'!$B$4,"",IF(SUM(MissFill!L$5:L17)=0,"",(IF(MissFill!L17/SUM(MissFill!L$5:L17)&gt;0.01,"",IF(MissFill!L16/SUM(MissFill!L$5:L17)&gt;0.01,"",IF(MissFill!L15/SUM(MissFill!L$5:L17)&gt;0.01,"",DateEnded_5Day!$A14))))))</f>
        <v/>
      </c>
      <c r="N14" s="13" t="str">
        <f>IF($A14&lt;='All Results'!$B$4,"",IF(SUM(MissFill!M$5:M17)=0,"",(IF(MissFill!M17/SUM(MissFill!M$5:M17)&gt;0.01,"",IF(MissFill!M16/SUM(MissFill!M$5:M17)&gt;0.01,"",IF(MissFill!M15/SUM(MissFill!M$5:M17)&gt;0.01,"",DateEnded_5Day!$A14))))))</f>
        <v/>
      </c>
      <c r="O14" s="13" t="str">
        <f>IF($A14&lt;='All Results'!$B$4,"",IF(SUM(MissFill!N$5:N17)=0,"",(IF(MissFill!N17/SUM(MissFill!N$5:N17)&gt;0.01,"",IF(MissFill!N16/SUM(MissFill!N$5:N17)&gt;0.01,"",IF(MissFill!N15/SUM(MissFill!N$5:N17)&gt;0.01,"",DateEnded_5Day!$A14))))))</f>
        <v/>
      </c>
      <c r="P14" s="13" t="str">
        <f>IF($A14&lt;='All Results'!$B$4,"",IF(SUM(MissFill!O$5:O17)=0,"",(IF(MissFill!O17/SUM(MissFill!O$5:O17)&gt;0.01,"",IF(MissFill!O16/SUM(MissFill!O$5:O17)&gt;0.01,"",IF(MissFill!O15/SUM(MissFill!O$5:O17)&gt;0.01,"",DateEnded_5Day!$A14))))))</f>
        <v/>
      </c>
      <c r="Q14" s="13" t="str">
        <f>IF($A14&lt;='All Results'!$B$4,"",IF(SUM(MissFill!P$5:P17)=0,"",(IF(MissFill!P17/SUM(MissFill!P$5:P17)&gt;0.01,"",IF(MissFill!P16/SUM(MissFill!P$5:P17)&gt;0.01,"",IF(MissFill!P15/SUM(MissFill!P$5:P17)&gt;0.01,"",DateEnded_5Day!$A14))))))</f>
        <v/>
      </c>
      <c r="R14" s="13" t="str">
        <f>IF($A14&lt;='All Results'!$B$4,"",IF(SUM(MissFill!Q$5:Q17)=0,"",(IF(MissFill!Q17/SUM(MissFill!Q$5:Q17)&gt;0.01,"",IF(MissFill!Q16/SUM(MissFill!Q$5:Q17)&gt;0.01,"",IF(MissFill!Q15/SUM(MissFill!Q$5:Q17)&gt;0.01,"",DateEnded_5Day!$A14))))))</f>
        <v/>
      </c>
      <c r="S14" s="13" t="str">
        <f>IF($A14&lt;='All Results'!$B$4,"",IF(SUM(MissFill!R$5:R17)=0,"",(IF(MissFill!R17/SUM(MissFill!R$5:R17)&gt;0.01,"",IF(MissFill!R16/SUM(MissFill!R$5:R17)&gt;0.01,"",IF(MissFill!R15/SUM(MissFill!R$5:R17)&gt;0.01,"",DateEnded_5Day!$A14))))))</f>
        <v/>
      </c>
      <c r="T14" s="13" t="str">
        <f>IF($A14&lt;='All Results'!$B$4,"",IF(SUM(MissFill!S$5:S17)=0,"",(IF(MissFill!S17/SUM(MissFill!S$5:S17)&gt;0.01,"",IF(MissFill!S16/SUM(MissFill!S$5:S17)&gt;0.01,"",IF(MissFill!S15/SUM(MissFill!S$5:S17)&gt;0.01,"",DateEnded_5Day!$A14))))))</f>
        <v/>
      </c>
      <c r="U14" s="13" t="str">
        <f>IF($A14&lt;='All Results'!$B$4,"",IF(SUM(MissFill!T$5:T17)=0,"",(IF(MissFill!T17/SUM(MissFill!T$5:T17)&gt;0.01,"",IF(MissFill!T16/SUM(MissFill!T$5:T17)&gt;0.01,"",IF(MissFill!T15/SUM(MissFill!T$5:T17)&gt;0.01,"",DateEnded_5Day!$A14))))))</f>
        <v/>
      </c>
      <c r="V14" s="13" t="str">
        <f>IF($A14&lt;='All Results'!$B$4,"",IF(SUM(MissFill!U$5:U17)=0,"",(IF(MissFill!U17/SUM(MissFill!U$5:U17)&gt;0.01,"",IF(MissFill!U16/SUM(MissFill!U$5:U17)&gt;0.01,"",IF(MissFill!U15/SUM(MissFill!U$5:U17)&gt;0.01,"",DateEnded_5Day!$A14))))))</f>
        <v/>
      </c>
      <c r="W14" s="13" t="str">
        <f>IF($A14&lt;='All Results'!$B$4,"",IF(SUM(MissFill!V$5:V17)=0,"",(IF(MissFill!V17/SUM(MissFill!V$5:V17)&gt;0.01,"",IF(MissFill!V16/SUM(MissFill!V$5:V17)&gt;0.01,"",IF(MissFill!V15/SUM(MissFill!V$5:V17)&gt;0.01,"",DateEnded_5Day!$A14))))))</f>
        <v/>
      </c>
      <c r="X14" s="13" t="str">
        <f>IF($A14&lt;='All Results'!$B$4,"",IF(SUM(MissFill!W$5:W17)=0,"",(IF(MissFill!W17/SUM(MissFill!W$5:W17)&gt;0.01,"",IF(MissFill!W16/SUM(MissFill!W$5:W17)&gt;0.01,"",IF(MissFill!W15/SUM(MissFill!W$5:W17)&gt;0.01,"",DateEnded_5Day!$A14))))))</f>
        <v/>
      </c>
      <c r="Y14" s="13" t="str">
        <f>IF($A14&lt;='All Results'!$B$4,"",IF(SUM(MissFill!X$5:X17)=0,"",(IF(MissFill!X17/SUM(MissFill!X$5:X17)&gt;0.01,"",IF(MissFill!X16/SUM(MissFill!X$5:X17)&gt;0.01,"",IF(MissFill!X15/SUM(MissFill!X$5:X17)&gt;0.01,"",DateEnded_5Day!$A14))))))</f>
        <v/>
      </c>
      <c r="Z14" s="13" t="str">
        <f>IF($A14&lt;='All Results'!$B$4,"",IF(SUM(MissFill!Y$5:Y17)=0,"",(IF(MissFill!Y17/SUM(MissFill!Y$5:Y17)&gt;0.01,"",IF(MissFill!Y16/SUM(MissFill!Y$5:Y17)&gt;0.01,"",IF(MissFill!Y15/SUM(MissFill!Y$5:Y17)&gt;0.01,"",DateEnded_5Day!$A14))))))</f>
        <v/>
      </c>
      <c r="AA14" s="13" t="str">
        <f>IF($A14&lt;='All Results'!$B$4,"",IF(SUM(MissFill!Z$5:Z17)=0,"",(IF(MissFill!Z17/SUM(MissFill!Z$5:Z17)&gt;0.01,"",IF(MissFill!Z16/SUM(MissFill!Z$5:Z17)&gt;0.01,"",IF(MissFill!Z15/SUM(MissFill!Z$5:Z17)&gt;0.01,"",DateEnded_5Day!$A14))))))</f>
        <v/>
      </c>
      <c r="AB14" s="13" t="str">
        <f>IF($A14&lt;='All Results'!$B$4,"",IF(SUM(MissFill!AA$5:AA17)=0,"",(IF(MissFill!AA17/SUM(MissFill!AA$5:AA17)&gt;0.01,"",IF(MissFill!AA16/SUM(MissFill!AA$5:AA17)&gt;0.01,"",IF(MissFill!AA15/SUM(MissFill!AA$5:AA17)&gt;0.01,"",DateEnded_5Day!$A14))))))</f>
        <v/>
      </c>
      <c r="AC14" s="13" t="str">
        <f>IF($A14&lt;='All Results'!$B$4,"",IF(SUM(MissFill!AB$5:AB17)=0,"",(IF(MissFill!AB17/SUM(MissFill!AB$5:AB17)&gt;0.01,"",IF(MissFill!AB16/SUM(MissFill!AB$5:AB17)&gt;0.01,"",IF(MissFill!AB15/SUM(MissFill!AB$5:AB17)&gt;0.01,"",DateEnded_5Day!$A14))))))</f>
        <v/>
      </c>
      <c r="AD14" s="13" t="str">
        <f>IF($A14&lt;='All Results'!$B$4,"",IF(SUM(MissFill!AC$5:AC17)=0,"",(IF(MissFill!AC17/SUM(MissFill!AC$5:AC17)&gt;0.01,"",IF(MissFill!AC16/SUM(MissFill!AC$5:AC17)&gt;0.01,"",IF(MissFill!AC15/SUM(MissFill!AC$5:AC17)&gt;0.01,"",DateEnded_5Day!$A14))))))</f>
        <v/>
      </c>
      <c r="AE14" s="13" t="str">
        <f>IF($A14&lt;='All Results'!$B$4,"",IF(SUM(MissFill!AD$5:AD17)=0,"",(IF(MissFill!AD17/SUM(MissFill!AD$5:AD17)&gt;0.01,"",IF(MissFill!AD16/SUM(MissFill!AD$5:AD17)&gt;0.01,"",IF(MissFill!AD15/SUM(MissFill!AD$5:AD17)&gt;0.01,"",DateEnded_5Day!$A14))))))</f>
        <v/>
      </c>
      <c r="AF14" s="13" t="str">
        <f>IF($A14&lt;='All Results'!$B$4,"",IF(SUM(MissFill!AE$5:AE17)=0,"",(IF(MissFill!AE17/SUM(MissFill!AE$5:AE17)&gt;0.01,"",IF(MissFill!AE16/SUM(MissFill!AE$5:AE17)&gt;0.01,"",IF(MissFill!AE15/SUM(MissFill!AE$5:AE17)&gt;0.01,"",DateEnded_5Day!$A14))))))</f>
        <v/>
      </c>
      <c r="AG14" s="13" t="str">
        <f>IF($A14&lt;='All Results'!$B$4,"",IF(SUM(MissFill!AF$5:AF17)=0,"",(IF(MissFill!AF17/SUM(MissFill!AF$5:AF17)&gt;0.01,"",IF(MissFill!AF16/SUM(MissFill!AF$5:AF17)&gt;0.01,"",IF(MissFill!AF15/SUM(MissFill!AF$5:AF17)&gt;0.01,"",DateEnded_5Day!$A14))))))</f>
        <v/>
      </c>
      <c r="AH14" s="13" t="str">
        <f>IF($A14&lt;='All Results'!$B$4,"",IF(SUM(MissFill!AG$5:AG17)=0,"",(IF(MissFill!AG17/SUM(MissFill!AG$5:AG17)&gt;0.01,"",IF(MissFill!AG16/SUM(MissFill!AG$5:AG17)&gt;0.01,"",IF(MissFill!AG15/SUM(MissFill!AG$5:AG17)&gt;0.01,"",DateEnded_5Day!$A14))))))</f>
        <v/>
      </c>
      <c r="AI14" s="13" t="str">
        <f>IF($A14&lt;='All Results'!$B$4,"",IF(SUM(MissFill!AH$5:AH17)=0,"",(IF(MissFill!AH17/SUM(MissFill!AH$5:AH17)&gt;0.01,"",IF(MissFill!AH16/SUM(MissFill!AH$5:AH17)&gt;0.01,"",IF(MissFill!AH15/SUM(MissFill!AH$5:AH17)&gt;0.01,"",DateEnded_5Day!$A14))))))</f>
        <v/>
      </c>
      <c r="AJ14" s="13" t="str">
        <f>IF($A14&lt;='All Results'!$B$4,"",IF(SUM(MissFill!AI$5:AI17)=0,"",(IF(MissFill!AI17/SUM(MissFill!AI$5:AI17)&gt;0.01,"",IF(MissFill!AI16/SUM(MissFill!AI$5:AI17)&gt;0.01,"",IF(MissFill!AI15/SUM(MissFill!AI$5:AI17)&gt;0.01,"",DateEnded_5Day!$A14))))))</f>
        <v/>
      </c>
      <c r="AK14" s="13" t="str">
        <f>IF($A14&lt;='All Results'!$B$4,"",IF(SUM(MissFill!AJ$5:AJ17)=0,"",(IF(MissFill!AJ17/SUM(MissFill!AJ$5:AJ17)&gt;0.01,"",IF(MissFill!AJ16/SUM(MissFill!AJ$5:AJ17)&gt;0.01,"",IF(MissFill!AJ15/SUM(MissFill!AJ$5:AJ17)&gt;0.01,"",DateEnded_5Day!$A14))))))</f>
        <v/>
      </c>
      <c r="AL14" s="13" t="str">
        <f>IF($A14&lt;='All Results'!$B$4,"",IF(SUM(MissFill!AK$5:AK17)=0,"",(IF(MissFill!AK17/SUM(MissFill!AK$5:AK17)&gt;0.01,"",IF(MissFill!AK16/SUM(MissFill!AK$5:AK17)&gt;0.01,"",IF(MissFill!AK15/SUM(MissFill!AK$5:AK17)&gt;0.01,"",DateEnded_5Day!$A14))))))</f>
        <v/>
      </c>
      <c r="AM14" s="13" t="str">
        <f>IF($A14&lt;='All Results'!$B$4,"",IF(SUM(MissFill!AL$5:AL17)=0,"",(IF(MissFill!AL17/SUM(MissFill!AL$5:AL17)&gt;0.01,"",IF(MissFill!AL16/SUM(MissFill!AL$5:AL17)&gt;0.01,"",IF(MissFill!AL15/SUM(MissFill!AL$5:AL17)&gt;0.01,"",DateEnded_5Day!$A14))))))</f>
        <v/>
      </c>
      <c r="AN14" s="13" t="str">
        <f>IF($A14&lt;='All Results'!$B$4,"",IF(SUM(MissFill!AM$5:AM17)=0,"",(IF(MissFill!AM17/SUM(MissFill!AM$5:AM17)&gt;0.01,"",IF(MissFill!AM16/SUM(MissFill!AM$5:AM17)&gt;0.01,"",IF(MissFill!AM15/SUM(MissFill!AM$5:AM17)&gt;0.01,"",DateEnded_5Day!$A14))))))</f>
        <v/>
      </c>
      <c r="AO14" s="13" t="str">
        <f>IF($A14&lt;='All Results'!$B$4,"",IF(SUM(MissFill!AN$5:AN17)=0,"",(IF(MissFill!AN17/SUM(MissFill!AN$5:AN17)&gt;0.01,"",IF(MissFill!AN16/SUM(MissFill!AN$5:AN17)&gt;0.01,"",IF(MissFill!AN15/SUM(MissFill!AN$5:AN17)&gt;0.01,"",DateEnded_5Day!$A14))))))</f>
        <v/>
      </c>
      <c r="AP14" s="13" t="str">
        <f>IF($A14&lt;='All Results'!$B$4,"",IF(SUM(MissFill!AO$5:AO17)=0,"",(IF(MissFill!AO17/SUM(MissFill!AO$5:AO17)&gt;0.01,"",IF(MissFill!AO16/SUM(MissFill!AO$5:AO17)&gt;0.01,"",IF(MissFill!AO15/SUM(MissFill!AO$5:AO17)&gt;0.01,"",DateEnded_5Day!$A14))))))</f>
        <v/>
      </c>
      <c r="AQ14" s="13" t="str">
        <f>IF($A14&lt;='All Results'!$B$4,"",IF(SUM(MissFill!AP$5:AP17)=0,"",(IF(MissFill!AP17/SUM(MissFill!AP$5:AP17)&gt;0.01,"",IF(MissFill!AP16/SUM(MissFill!AP$5:AP17)&gt;0.01,"",IF(MissFill!AP15/SUM(MissFill!AP$5:AP17)&gt;0.01,"",DateEnded_5Day!$A14))))))</f>
        <v/>
      </c>
      <c r="AR14" s="13" t="str">
        <f>IF($A14&lt;='All Results'!$B$4,"",IF(SUM(MissFill!AQ$5:AQ17)=0,"",(IF(MissFill!AQ17/SUM(MissFill!AQ$5:AQ17)&gt;0.01,"",IF(MissFill!AQ16/SUM(MissFill!AQ$5:AQ17)&gt;0.01,"",IF(MissFill!AQ15/SUM(MissFill!AQ$5:AQ17)&gt;0.01,"",DateEnded_5Day!$A14))))))</f>
        <v/>
      </c>
      <c r="AS14" s="13" t="str">
        <f>IF($A14&lt;='All Results'!$B$4,"",IF(SUM(MissFill!AR$5:AR17)=0,"",(IF(MissFill!AR17/SUM(MissFill!AR$5:AR17)&gt;0.01,"",IF(MissFill!AR16/SUM(MissFill!AR$5:AR17)&gt;0.01,"",IF(MissFill!AR15/SUM(MissFill!AR$5:AR17)&gt;0.01,"",DateEnded_5Day!$A14))))))</f>
        <v/>
      </c>
      <c r="AT14" s="13" t="str">
        <f>IF($A14&lt;='All Results'!$B$4,"",IF(SUM(MissFill!AS$5:AS17)=0,"",(IF(MissFill!AS17/SUM(MissFill!AS$5:AS17)&gt;0.01,"",IF(MissFill!AS16/SUM(MissFill!AS$5:AS17)&gt;0.01,"",IF(MissFill!AS15/SUM(MissFill!AS$5:AS17)&gt;0.01,"",DateEnded_5Day!$A14))))))</f>
        <v/>
      </c>
      <c r="AU14" s="13" t="str">
        <f>IF($A14&lt;='All Results'!$B$4,"",IF(SUM(MissFill!AT$5:AT17)=0,"",(IF(MissFill!AT17/SUM(MissFill!AT$5:AT17)&gt;0.01,"",IF(MissFill!AT16/SUM(MissFill!AT$5:AT17)&gt;0.01,"",IF(MissFill!AT15/SUM(MissFill!AT$5:AT17)&gt;0.01,"",DateEnded_5Day!$A14))))))</f>
        <v/>
      </c>
      <c r="AV14" s="13" t="str">
        <f>IF($A14&lt;='All Results'!$B$4,"",IF(SUM(MissFill!AU$5:AU17)=0,"",(IF(MissFill!AU17/SUM(MissFill!AU$5:AU17)&gt;0.01,"",IF(MissFill!AU16/SUM(MissFill!AU$5:AU17)&gt;0.01,"",IF(MissFill!AU15/SUM(MissFill!AU$5:AU17)&gt;0.01,"",DateEnded_5Day!$A14))))))</f>
        <v/>
      </c>
      <c r="AW14" s="13" t="str">
        <f>IF($A14&lt;='All Results'!$B$4,"",IF(SUM(MissFill!AV$5:AV17)=0,"",(IF(MissFill!AV17/SUM(MissFill!AV$5:AV17)&gt;0.01,"",IF(MissFill!AV16/SUM(MissFill!AV$5:AV17)&gt;0.01,"",IF(MissFill!AV15/SUM(MissFill!AV$5:AV17)&gt;0.01,"",DateEnded_5Day!$A14))))))</f>
        <v/>
      </c>
      <c r="AX14" s="13" t="str">
        <f>IF($A14&lt;='All Results'!$B$4,"",IF(SUM(MissFill!AW$5:AW17)=0,"",(IF(MissFill!AW17/SUM(MissFill!AW$5:AW17)&gt;0.01,"",IF(MissFill!AW16/SUM(MissFill!AW$5:AW17)&gt;0.01,"",IF(MissFill!AW15/SUM(MissFill!AW$5:AW17)&gt;0.01,"",DateEnded_5Day!$A14))))))</f>
        <v/>
      </c>
    </row>
    <row r="15" spans="1:50" x14ac:dyDescent="0.25">
      <c r="A15" s="8">
        <v>44360</v>
      </c>
      <c r="B15" s="11">
        <v>164</v>
      </c>
      <c r="C15" s="13" t="str">
        <f>IF($A15&lt;='All Results'!$B$4,"",IF(SUM(MissFill!B$5:B18)=0,"",(IF(MissFill!B18/SUM(MissFill!B$5:B18)&gt;0.01,"",IF(MissFill!B17/SUM(MissFill!B$5:B18)&gt;0.01,"",IF(MissFill!B16/SUM(MissFill!B$5:B18)&gt;0.01,"",DateEnded_5Day!$A15))))))</f>
        <v/>
      </c>
      <c r="D15" s="13" t="str">
        <f>IF($A15&lt;='All Results'!$B$4,"",IF(SUM(MissFill!C$5:C18)=0,"",(IF(MissFill!C18/SUM(MissFill!C$5:C18)&gt;0.01,"",IF(MissFill!C17/SUM(MissFill!C$5:C18)&gt;0.01,"",IF(MissFill!C16/SUM(MissFill!C$5:C18)&gt;0.01,"",DateEnded_5Day!$A15))))))</f>
        <v/>
      </c>
      <c r="E15" s="13" t="str">
        <f>IF($A15&lt;='All Results'!$B$4,"",IF(SUM(MissFill!D$5:D18)=0,"",(IF(MissFill!D18/SUM(MissFill!D$5:D18)&gt;0.01,"",IF(MissFill!D17/SUM(MissFill!D$5:D18)&gt;0.01,"",IF(MissFill!D16/SUM(MissFill!D$5:D18)&gt;0.01,"",DateEnded_5Day!$A15))))))</f>
        <v/>
      </c>
      <c r="F15" s="13" t="str">
        <f>IF($A15&lt;='All Results'!$B$4,"",IF(SUM(MissFill!E$5:E18)=0,"",(IF(MissFill!E18/SUM(MissFill!E$5:E18)&gt;0.01,"",IF(MissFill!E17/SUM(MissFill!E$5:E18)&gt;0.01,"",IF(MissFill!E16/SUM(MissFill!E$5:E18)&gt;0.01,"",DateEnded_5Day!$A15))))))</f>
        <v/>
      </c>
      <c r="G15" s="13" t="str">
        <f>IF($A15&lt;='All Results'!$B$4,"",IF(SUM(MissFill!F$5:F18)=0,"",(IF(MissFill!F18/SUM(MissFill!F$5:F18)&gt;0.01,"",IF(MissFill!F17/SUM(MissFill!F$5:F18)&gt;0.01,"",IF(MissFill!F16/SUM(MissFill!F$5:F18)&gt;0.01,"",DateEnded_5Day!$A15))))))</f>
        <v/>
      </c>
      <c r="H15" s="13" t="str">
        <f>IF($A15&lt;='All Results'!$B$4,"",IF(SUM(MissFill!G$5:G18)=0,"",(IF(MissFill!G18/SUM(MissFill!G$5:G18)&gt;0.01,"",IF(MissFill!G17/SUM(MissFill!G$5:G18)&gt;0.01,"",IF(MissFill!G16/SUM(MissFill!G$5:G18)&gt;0.01,"",DateEnded_5Day!$A15))))))</f>
        <v/>
      </c>
      <c r="I15" s="13" t="str">
        <f>IF($A15&lt;='All Results'!$B$4,"",IF(SUM(MissFill!H$5:H18)=0,"",(IF(MissFill!H18/SUM(MissFill!H$5:H18)&gt;0.01,"",IF(MissFill!H17/SUM(MissFill!H$5:H18)&gt;0.01,"",IF(MissFill!H16/SUM(MissFill!H$5:H18)&gt;0.01,"",DateEnded_5Day!$A15))))))</f>
        <v/>
      </c>
      <c r="J15" s="13" t="str">
        <f>IF($A15&lt;='All Results'!$B$4,"",IF(SUM(MissFill!I$5:I18)=0,"",(IF(MissFill!I18/SUM(MissFill!I$5:I18)&gt;0.01,"",IF(MissFill!I17/SUM(MissFill!I$5:I18)&gt;0.01,"",IF(MissFill!I16/SUM(MissFill!I$5:I18)&gt;0.01,"",DateEnded_5Day!$A15))))))</f>
        <v/>
      </c>
      <c r="K15" s="13" t="str">
        <f>IF($A15&lt;='All Results'!$B$4,"",IF(SUM(MissFill!J$5:J18)=0,"",(IF(MissFill!J18/SUM(MissFill!J$5:J18)&gt;0.01,"",IF(MissFill!J17/SUM(MissFill!J$5:J18)&gt;0.01,"",IF(MissFill!J16/SUM(MissFill!J$5:J18)&gt;0.01,"",DateEnded_5Day!$A15))))))</f>
        <v/>
      </c>
      <c r="L15" s="13" t="str">
        <f>IF($A15&lt;='All Results'!$B$4,"",IF(SUM(MissFill!K$5:K18)=0,"",(IF(MissFill!K18/SUM(MissFill!K$5:K18)&gt;0.01,"",IF(MissFill!K17/SUM(MissFill!K$5:K18)&gt;0.01,"",IF(MissFill!K16/SUM(MissFill!K$5:K18)&gt;0.01,"",DateEnded_5Day!$A15))))))</f>
        <v/>
      </c>
      <c r="M15" s="13" t="str">
        <f>IF($A15&lt;='All Results'!$B$4,"",IF(SUM(MissFill!L$5:L18)=0,"",(IF(MissFill!L18/SUM(MissFill!L$5:L18)&gt;0.01,"",IF(MissFill!L17/SUM(MissFill!L$5:L18)&gt;0.01,"",IF(MissFill!L16/SUM(MissFill!L$5:L18)&gt;0.01,"",DateEnded_5Day!$A15))))))</f>
        <v/>
      </c>
      <c r="N15" s="13" t="str">
        <f>IF($A15&lt;='All Results'!$B$4,"",IF(SUM(MissFill!M$5:M18)=0,"",(IF(MissFill!M18/SUM(MissFill!M$5:M18)&gt;0.01,"",IF(MissFill!M17/SUM(MissFill!M$5:M18)&gt;0.01,"",IF(MissFill!M16/SUM(MissFill!M$5:M18)&gt;0.01,"",DateEnded_5Day!$A15))))))</f>
        <v/>
      </c>
      <c r="O15" s="13" t="str">
        <f>IF($A15&lt;='All Results'!$B$4,"",IF(SUM(MissFill!N$5:N18)=0,"",(IF(MissFill!N18/SUM(MissFill!N$5:N18)&gt;0.01,"",IF(MissFill!N17/SUM(MissFill!N$5:N18)&gt;0.01,"",IF(MissFill!N16/SUM(MissFill!N$5:N18)&gt;0.01,"",DateEnded_5Day!$A15))))))</f>
        <v/>
      </c>
      <c r="P15" s="13" t="str">
        <f>IF($A15&lt;='All Results'!$B$4,"",IF(SUM(MissFill!O$5:O18)=0,"",(IF(MissFill!O18/SUM(MissFill!O$5:O18)&gt;0.01,"",IF(MissFill!O17/SUM(MissFill!O$5:O18)&gt;0.01,"",IF(MissFill!O16/SUM(MissFill!O$5:O18)&gt;0.01,"",DateEnded_5Day!$A15))))))</f>
        <v/>
      </c>
      <c r="Q15" s="13" t="str">
        <f>IF($A15&lt;='All Results'!$B$4,"",IF(SUM(MissFill!P$5:P18)=0,"",(IF(MissFill!P18/SUM(MissFill!P$5:P18)&gt;0.01,"",IF(MissFill!P17/SUM(MissFill!P$5:P18)&gt;0.01,"",IF(MissFill!P16/SUM(MissFill!P$5:P18)&gt;0.01,"",DateEnded_5Day!$A15))))))</f>
        <v/>
      </c>
      <c r="R15" s="13" t="str">
        <f>IF($A15&lt;='All Results'!$B$4,"",IF(SUM(MissFill!Q$5:Q18)=0,"",(IF(MissFill!Q18/SUM(MissFill!Q$5:Q18)&gt;0.01,"",IF(MissFill!Q17/SUM(MissFill!Q$5:Q18)&gt;0.01,"",IF(MissFill!Q16/SUM(MissFill!Q$5:Q18)&gt;0.01,"",DateEnded_5Day!$A15))))))</f>
        <v/>
      </c>
      <c r="S15" s="13" t="str">
        <f>IF($A15&lt;='All Results'!$B$4,"",IF(SUM(MissFill!R$5:R18)=0,"",(IF(MissFill!R18/SUM(MissFill!R$5:R18)&gt;0.01,"",IF(MissFill!R17/SUM(MissFill!R$5:R18)&gt;0.01,"",IF(MissFill!R16/SUM(MissFill!R$5:R18)&gt;0.01,"",DateEnded_5Day!$A15))))))</f>
        <v/>
      </c>
      <c r="T15" s="13" t="str">
        <f>IF($A15&lt;='All Results'!$B$4,"",IF(SUM(MissFill!S$5:S18)=0,"",(IF(MissFill!S18/SUM(MissFill!S$5:S18)&gt;0.01,"",IF(MissFill!S17/SUM(MissFill!S$5:S18)&gt;0.01,"",IF(MissFill!S16/SUM(MissFill!S$5:S18)&gt;0.01,"",DateEnded_5Day!$A15))))))</f>
        <v/>
      </c>
      <c r="U15" s="13" t="str">
        <f>IF($A15&lt;='All Results'!$B$4,"",IF(SUM(MissFill!T$5:T18)=0,"",(IF(MissFill!T18/SUM(MissFill!T$5:T18)&gt;0.01,"",IF(MissFill!T17/SUM(MissFill!T$5:T18)&gt;0.01,"",IF(MissFill!T16/SUM(MissFill!T$5:T18)&gt;0.01,"",DateEnded_5Day!$A15))))))</f>
        <v/>
      </c>
      <c r="V15" s="13" t="str">
        <f>IF($A15&lt;='All Results'!$B$4,"",IF(SUM(MissFill!U$5:U18)=0,"",(IF(MissFill!U18/SUM(MissFill!U$5:U18)&gt;0.01,"",IF(MissFill!U17/SUM(MissFill!U$5:U18)&gt;0.01,"",IF(MissFill!U16/SUM(MissFill!U$5:U18)&gt;0.01,"",DateEnded_5Day!$A15))))))</f>
        <v/>
      </c>
      <c r="W15" s="13" t="str">
        <f>IF($A15&lt;='All Results'!$B$4,"",IF(SUM(MissFill!V$5:V18)=0,"",(IF(MissFill!V18/SUM(MissFill!V$5:V18)&gt;0.01,"",IF(MissFill!V17/SUM(MissFill!V$5:V18)&gt;0.01,"",IF(MissFill!V16/SUM(MissFill!V$5:V18)&gt;0.01,"",DateEnded_5Day!$A15))))))</f>
        <v/>
      </c>
      <c r="X15" s="13" t="str">
        <f>IF($A15&lt;='All Results'!$B$4,"",IF(SUM(MissFill!W$5:W18)=0,"",(IF(MissFill!W18/SUM(MissFill!W$5:W18)&gt;0.01,"",IF(MissFill!W17/SUM(MissFill!W$5:W18)&gt;0.01,"",IF(MissFill!W16/SUM(MissFill!W$5:W18)&gt;0.01,"",DateEnded_5Day!$A15))))))</f>
        <v/>
      </c>
      <c r="Y15" s="13" t="str">
        <f>IF($A15&lt;='All Results'!$B$4,"",IF(SUM(MissFill!X$5:X18)=0,"",(IF(MissFill!X18/SUM(MissFill!X$5:X18)&gt;0.01,"",IF(MissFill!X17/SUM(MissFill!X$5:X18)&gt;0.01,"",IF(MissFill!X16/SUM(MissFill!X$5:X18)&gt;0.01,"",DateEnded_5Day!$A15))))))</f>
        <v/>
      </c>
      <c r="Z15" s="13" t="str">
        <f>IF($A15&lt;='All Results'!$B$4,"",IF(SUM(MissFill!Y$5:Y18)=0,"",(IF(MissFill!Y18/SUM(MissFill!Y$5:Y18)&gt;0.01,"",IF(MissFill!Y17/SUM(MissFill!Y$5:Y18)&gt;0.01,"",IF(MissFill!Y16/SUM(MissFill!Y$5:Y18)&gt;0.01,"",DateEnded_5Day!$A15))))))</f>
        <v/>
      </c>
      <c r="AA15" s="13" t="str">
        <f>IF($A15&lt;='All Results'!$B$4,"",IF(SUM(MissFill!Z$5:Z18)=0,"",(IF(MissFill!Z18/SUM(MissFill!Z$5:Z18)&gt;0.01,"",IF(MissFill!Z17/SUM(MissFill!Z$5:Z18)&gt;0.01,"",IF(MissFill!Z16/SUM(MissFill!Z$5:Z18)&gt;0.01,"",DateEnded_5Day!$A15))))))</f>
        <v/>
      </c>
      <c r="AB15" s="13" t="str">
        <f>IF($A15&lt;='All Results'!$B$4,"",IF(SUM(MissFill!AA$5:AA18)=0,"",(IF(MissFill!AA18/SUM(MissFill!AA$5:AA18)&gt;0.01,"",IF(MissFill!AA17/SUM(MissFill!AA$5:AA18)&gt;0.01,"",IF(MissFill!AA16/SUM(MissFill!AA$5:AA18)&gt;0.01,"",DateEnded_5Day!$A15))))))</f>
        <v/>
      </c>
      <c r="AC15" s="13" t="str">
        <f>IF($A15&lt;='All Results'!$B$4,"",IF(SUM(MissFill!AB$5:AB18)=0,"",(IF(MissFill!AB18/SUM(MissFill!AB$5:AB18)&gt;0.01,"",IF(MissFill!AB17/SUM(MissFill!AB$5:AB18)&gt;0.01,"",IF(MissFill!AB16/SUM(MissFill!AB$5:AB18)&gt;0.01,"",DateEnded_5Day!$A15))))))</f>
        <v/>
      </c>
      <c r="AD15" s="13" t="str">
        <f>IF($A15&lt;='All Results'!$B$4,"",IF(SUM(MissFill!AC$5:AC18)=0,"",(IF(MissFill!AC18/SUM(MissFill!AC$5:AC18)&gt;0.01,"",IF(MissFill!AC17/SUM(MissFill!AC$5:AC18)&gt;0.01,"",IF(MissFill!AC16/SUM(MissFill!AC$5:AC18)&gt;0.01,"",DateEnded_5Day!$A15))))))</f>
        <v/>
      </c>
      <c r="AE15" s="13" t="str">
        <f>IF($A15&lt;='All Results'!$B$4,"",IF(SUM(MissFill!AD$5:AD18)=0,"",(IF(MissFill!AD18/SUM(MissFill!AD$5:AD18)&gt;0.01,"",IF(MissFill!AD17/SUM(MissFill!AD$5:AD18)&gt;0.01,"",IF(MissFill!AD16/SUM(MissFill!AD$5:AD18)&gt;0.01,"",DateEnded_5Day!$A15))))))</f>
        <v/>
      </c>
      <c r="AF15" s="13" t="str">
        <f>IF($A15&lt;='All Results'!$B$4,"",IF(SUM(MissFill!AE$5:AE18)=0,"",(IF(MissFill!AE18/SUM(MissFill!AE$5:AE18)&gt;0.01,"",IF(MissFill!AE17/SUM(MissFill!AE$5:AE18)&gt;0.01,"",IF(MissFill!AE16/SUM(MissFill!AE$5:AE18)&gt;0.01,"",DateEnded_5Day!$A15))))))</f>
        <v/>
      </c>
      <c r="AG15" s="13" t="str">
        <f>IF($A15&lt;='All Results'!$B$4,"",IF(SUM(MissFill!AF$5:AF18)=0,"",(IF(MissFill!AF18/SUM(MissFill!AF$5:AF18)&gt;0.01,"",IF(MissFill!AF17/SUM(MissFill!AF$5:AF18)&gt;0.01,"",IF(MissFill!AF16/SUM(MissFill!AF$5:AF18)&gt;0.01,"",DateEnded_5Day!$A15))))))</f>
        <v/>
      </c>
      <c r="AH15" s="13" t="str">
        <f>IF($A15&lt;='All Results'!$B$4,"",IF(SUM(MissFill!AG$5:AG18)=0,"",(IF(MissFill!AG18/SUM(MissFill!AG$5:AG18)&gt;0.01,"",IF(MissFill!AG17/SUM(MissFill!AG$5:AG18)&gt;0.01,"",IF(MissFill!AG16/SUM(MissFill!AG$5:AG18)&gt;0.01,"",DateEnded_5Day!$A15))))))</f>
        <v/>
      </c>
      <c r="AI15" s="13" t="str">
        <f>IF($A15&lt;='All Results'!$B$4,"",IF(SUM(MissFill!AH$5:AH18)=0,"",(IF(MissFill!AH18/SUM(MissFill!AH$5:AH18)&gt;0.01,"",IF(MissFill!AH17/SUM(MissFill!AH$5:AH18)&gt;0.01,"",IF(MissFill!AH16/SUM(MissFill!AH$5:AH18)&gt;0.01,"",DateEnded_5Day!$A15))))))</f>
        <v/>
      </c>
      <c r="AJ15" s="13" t="str">
        <f>IF($A15&lt;='All Results'!$B$4,"",IF(SUM(MissFill!AI$5:AI18)=0,"",(IF(MissFill!AI18/SUM(MissFill!AI$5:AI18)&gt;0.01,"",IF(MissFill!AI17/SUM(MissFill!AI$5:AI18)&gt;0.01,"",IF(MissFill!AI16/SUM(MissFill!AI$5:AI18)&gt;0.01,"",DateEnded_5Day!$A15))))))</f>
        <v/>
      </c>
      <c r="AK15" s="13" t="str">
        <f>IF($A15&lt;='All Results'!$B$4,"",IF(SUM(MissFill!AJ$5:AJ18)=0,"",(IF(MissFill!AJ18/SUM(MissFill!AJ$5:AJ18)&gt;0.01,"",IF(MissFill!AJ17/SUM(MissFill!AJ$5:AJ18)&gt;0.01,"",IF(MissFill!AJ16/SUM(MissFill!AJ$5:AJ18)&gt;0.01,"",DateEnded_5Day!$A15))))))</f>
        <v/>
      </c>
      <c r="AL15" s="13" t="str">
        <f>IF($A15&lt;='All Results'!$B$4,"",IF(SUM(MissFill!AK$5:AK18)=0,"",(IF(MissFill!AK18/SUM(MissFill!AK$5:AK18)&gt;0.01,"",IF(MissFill!AK17/SUM(MissFill!AK$5:AK18)&gt;0.01,"",IF(MissFill!AK16/SUM(MissFill!AK$5:AK18)&gt;0.01,"",DateEnded_5Day!$A15))))))</f>
        <v/>
      </c>
      <c r="AM15" s="13" t="str">
        <f>IF($A15&lt;='All Results'!$B$4,"",IF(SUM(MissFill!AL$5:AL18)=0,"",(IF(MissFill!AL18/SUM(MissFill!AL$5:AL18)&gt;0.01,"",IF(MissFill!AL17/SUM(MissFill!AL$5:AL18)&gt;0.01,"",IF(MissFill!AL16/SUM(MissFill!AL$5:AL18)&gt;0.01,"",DateEnded_5Day!$A15))))))</f>
        <v/>
      </c>
      <c r="AN15" s="13" t="str">
        <f>IF($A15&lt;='All Results'!$B$4,"",IF(SUM(MissFill!AM$5:AM18)=0,"",(IF(MissFill!AM18/SUM(MissFill!AM$5:AM18)&gt;0.01,"",IF(MissFill!AM17/SUM(MissFill!AM$5:AM18)&gt;0.01,"",IF(MissFill!AM16/SUM(MissFill!AM$5:AM18)&gt;0.01,"",DateEnded_5Day!$A15))))))</f>
        <v/>
      </c>
      <c r="AO15" s="13" t="str">
        <f>IF($A15&lt;='All Results'!$B$4,"",IF(SUM(MissFill!AN$5:AN18)=0,"",(IF(MissFill!AN18/SUM(MissFill!AN$5:AN18)&gt;0.01,"",IF(MissFill!AN17/SUM(MissFill!AN$5:AN18)&gt;0.01,"",IF(MissFill!AN16/SUM(MissFill!AN$5:AN18)&gt;0.01,"",DateEnded_5Day!$A15))))))</f>
        <v/>
      </c>
      <c r="AP15" s="13" t="str">
        <f>IF($A15&lt;='All Results'!$B$4,"",IF(SUM(MissFill!AO$5:AO18)=0,"",(IF(MissFill!AO18/SUM(MissFill!AO$5:AO18)&gt;0.01,"",IF(MissFill!AO17/SUM(MissFill!AO$5:AO18)&gt;0.01,"",IF(MissFill!AO16/SUM(MissFill!AO$5:AO18)&gt;0.01,"",DateEnded_5Day!$A15))))))</f>
        <v/>
      </c>
      <c r="AQ15" s="13" t="str">
        <f>IF($A15&lt;='All Results'!$B$4,"",IF(SUM(MissFill!AP$5:AP18)=0,"",(IF(MissFill!AP18/SUM(MissFill!AP$5:AP18)&gt;0.01,"",IF(MissFill!AP17/SUM(MissFill!AP$5:AP18)&gt;0.01,"",IF(MissFill!AP16/SUM(MissFill!AP$5:AP18)&gt;0.01,"",DateEnded_5Day!$A15))))))</f>
        <v/>
      </c>
      <c r="AR15" s="13" t="str">
        <f>IF($A15&lt;='All Results'!$B$4,"",IF(SUM(MissFill!AQ$5:AQ18)=0,"",(IF(MissFill!AQ18/SUM(MissFill!AQ$5:AQ18)&gt;0.01,"",IF(MissFill!AQ17/SUM(MissFill!AQ$5:AQ18)&gt;0.01,"",IF(MissFill!AQ16/SUM(MissFill!AQ$5:AQ18)&gt;0.01,"",DateEnded_5Day!$A15))))))</f>
        <v/>
      </c>
      <c r="AS15" s="13" t="str">
        <f>IF($A15&lt;='All Results'!$B$4,"",IF(SUM(MissFill!AR$5:AR18)=0,"",(IF(MissFill!AR18/SUM(MissFill!AR$5:AR18)&gt;0.01,"",IF(MissFill!AR17/SUM(MissFill!AR$5:AR18)&gt;0.01,"",IF(MissFill!AR16/SUM(MissFill!AR$5:AR18)&gt;0.01,"",DateEnded_5Day!$A15))))))</f>
        <v/>
      </c>
      <c r="AT15" s="13" t="str">
        <f>IF($A15&lt;='All Results'!$B$4,"",IF(SUM(MissFill!AS$5:AS18)=0,"",(IF(MissFill!AS18/SUM(MissFill!AS$5:AS18)&gt;0.01,"",IF(MissFill!AS17/SUM(MissFill!AS$5:AS18)&gt;0.01,"",IF(MissFill!AS16/SUM(MissFill!AS$5:AS18)&gt;0.01,"",DateEnded_5Day!$A15))))))</f>
        <v/>
      </c>
      <c r="AU15" s="13" t="str">
        <f>IF($A15&lt;='All Results'!$B$4,"",IF(SUM(MissFill!AT$5:AT18)=0,"",(IF(MissFill!AT18/SUM(MissFill!AT$5:AT18)&gt;0.01,"",IF(MissFill!AT17/SUM(MissFill!AT$5:AT18)&gt;0.01,"",IF(MissFill!AT16/SUM(MissFill!AT$5:AT18)&gt;0.01,"",DateEnded_5Day!$A15))))))</f>
        <v/>
      </c>
      <c r="AV15" s="13" t="str">
        <f>IF($A15&lt;='All Results'!$B$4,"",IF(SUM(MissFill!AU$5:AU18)=0,"",(IF(MissFill!AU18/SUM(MissFill!AU$5:AU18)&gt;0.01,"",IF(MissFill!AU17/SUM(MissFill!AU$5:AU18)&gt;0.01,"",IF(MissFill!AU16/SUM(MissFill!AU$5:AU18)&gt;0.01,"",DateEnded_5Day!$A15))))))</f>
        <v/>
      </c>
      <c r="AW15" s="13" t="str">
        <f>IF($A15&lt;='All Results'!$B$4,"",IF(SUM(MissFill!AV$5:AV18)=0,"",(IF(MissFill!AV18/SUM(MissFill!AV$5:AV18)&gt;0.01,"",IF(MissFill!AV17/SUM(MissFill!AV$5:AV18)&gt;0.01,"",IF(MissFill!AV16/SUM(MissFill!AV$5:AV18)&gt;0.01,"",DateEnded_5Day!$A15))))))</f>
        <v/>
      </c>
      <c r="AX15" s="13" t="str">
        <f>IF($A15&lt;='All Results'!$B$4,"",IF(SUM(MissFill!AW$5:AW18)=0,"",(IF(MissFill!AW18/SUM(MissFill!AW$5:AW18)&gt;0.01,"",IF(MissFill!AW17/SUM(MissFill!AW$5:AW18)&gt;0.01,"",IF(MissFill!AW16/SUM(MissFill!AW$5:AW18)&gt;0.01,"",DateEnded_5Day!$A15))))))</f>
        <v/>
      </c>
    </row>
    <row r="16" spans="1:50" x14ac:dyDescent="0.25">
      <c r="A16" s="8">
        <v>44361</v>
      </c>
      <c r="B16" s="11">
        <v>165</v>
      </c>
      <c r="C16" s="13" t="str">
        <f>IF($A16&lt;='All Results'!$B$4,"",IF(SUM(MissFill!B$5:B19)=0,"",(IF(MissFill!B19/SUM(MissFill!B$5:B19)&gt;0.01,"",IF(MissFill!B18/SUM(MissFill!B$5:B19)&gt;0.01,"",IF(MissFill!B17/SUM(MissFill!B$5:B19)&gt;0.01,"",DateEnded_5Day!$A16))))))</f>
        <v/>
      </c>
      <c r="D16" s="13" t="str">
        <f>IF($A16&lt;='All Results'!$B$4,"",IF(SUM(MissFill!C$5:C19)=0,"",(IF(MissFill!C19/SUM(MissFill!C$5:C19)&gt;0.01,"",IF(MissFill!C18/SUM(MissFill!C$5:C19)&gt;0.01,"",IF(MissFill!C17/SUM(MissFill!C$5:C19)&gt;0.01,"",DateEnded_5Day!$A16))))))</f>
        <v/>
      </c>
      <c r="E16" s="13" t="str">
        <f>IF($A16&lt;='All Results'!$B$4,"",IF(SUM(MissFill!D$5:D19)=0,"",(IF(MissFill!D19/SUM(MissFill!D$5:D19)&gt;0.01,"",IF(MissFill!D18/SUM(MissFill!D$5:D19)&gt;0.01,"",IF(MissFill!D17/SUM(MissFill!D$5:D19)&gt;0.01,"",DateEnded_5Day!$A16))))))</f>
        <v/>
      </c>
      <c r="F16" s="13" t="str">
        <f>IF($A16&lt;='All Results'!$B$4,"",IF(SUM(MissFill!E$5:E19)=0,"",(IF(MissFill!E19/SUM(MissFill!E$5:E19)&gt;0.01,"",IF(MissFill!E18/SUM(MissFill!E$5:E19)&gt;0.01,"",IF(MissFill!E17/SUM(MissFill!E$5:E19)&gt;0.01,"",DateEnded_5Day!$A16))))))</f>
        <v/>
      </c>
      <c r="G16" s="13" t="str">
        <f>IF($A16&lt;='All Results'!$B$4,"",IF(SUM(MissFill!F$5:F19)=0,"",(IF(MissFill!F19/SUM(MissFill!F$5:F19)&gt;0.01,"",IF(MissFill!F18/SUM(MissFill!F$5:F19)&gt;0.01,"",IF(MissFill!F17/SUM(MissFill!F$5:F19)&gt;0.01,"",DateEnded_5Day!$A16))))))</f>
        <v/>
      </c>
      <c r="H16" s="13" t="str">
        <f>IF($A16&lt;='All Results'!$B$4,"",IF(SUM(MissFill!G$5:G19)=0,"",(IF(MissFill!G19/SUM(MissFill!G$5:G19)&gt;0.01,"",IF(MissFill!G18/SUM(MissFill!G$5:G19)&gt;0.01,"",IF(MissFill!G17/SUM(MissFill!G$5:G19)&gt;0.01,"",DateEnded_5Day!$A16))))))</f>
        <v/>
      </c>
      <c r="I16" s="13" t="str">
        <f>IF($A16&lt;='All Results'!$B$4,"",IF(SUM(MissFill!H$5:H19)=0,"",(IF(MissFill!H19/SUM(MissFill!H$5:H19)&gt;0.01,"",IF(MissFill!H18/SUM(MissFill!H$5:H19)&gt;0.01,"",IF(MissFill!H17/SUM(MissFill!H$5:H19)&gt;0.01,"",DateEnded_5Day!$A16))))))</f>
        <v/>
      </c>
      <c r="J16" s="13" t="str">
        <f>IF($A16&lt;='All Results'!$B$4,"",IF(SUM(MissFill!I$5:I19)=0,"",(IF(MissFill!I19/SUM(MissFill!I$5:I19)&gt;0.01,"",IF(MissFill!I18/SUM(MissFill!I$5:I19)&gt;0.01,"",IF(MissFill!I17/SUM(MissFill!I$5:I19)&gt;0.01,"",DateEnded_5Day!$A16))))))</f>
        <v/>
      </c>
      <c r="K16" s="13" t="str">
        <f>IF($A16&lt;='All Results'!$B$4,"",IF(SUM(MissFill!J$5:J19)=0,"",(IF(MissFill!J19/SUM(MissFill!J$5:J19)&gt;0.01,"",IF(MissFill!J18/SUM(MissFill!J$5:J19)&gt;0.01,"",IF(MissFill!J17/SUM(MissFill!J$5:J19)&gt;0.01,"",DateEnded_5Day!$A16))))))</f>
        <v/>
      </c>
      <c r="L16" s="13" t="str">
        <f>IF($A16&lt;='All Results'!$B$4,"",IF(SUM(MissFill!K$5:K19)=0,"",(IF(MissFill!K19/SUM(MissFill!K$5:K19)&gt;0.01,"",IF(MissFill!K18/SUM(MissFill!K$5:K19)&gt;0.01,"",IF(MissFill!K17/SUM(MissFill!K$5:K19)&gt;0.01,"",DateEnded_5Day!$A16))))))</f>
        <v/>
      </c>
      <c r="M16" s="13" t="str">
        <f>IF($A16&lt;='All Results'!$B$4,"",IF(SUM(MissFill!L$5:L19)=0,"",(IF(MissFill!L19/SUM(MissFill!L$5:L19)&gt;0.01,"",IF(MissFill!L18/SUM(MissFill!L$5:L19)&gt;0.01,"",IF(MissFill!L17/SUM(MissFill!L$5:L19)&gt;0.01,"",DateEnded_5Day!$A16))))))</f>
        <v/>
      </c>
      <c r="N16" s="13" t="str">
        <f>IF($A16&lt;='All Results'!$B$4,"",IF(SUM(MissFill!M$5:M19)=0,"",(IF(MissFill!M19/SUM(MissFill!M$5:M19)&gt;0.01,"",IF(MissFill!M18/SUM(MissFill!M$5:M19)&gt;0.01,"",IF(MissFill!M17/SUM(MissFill!M$5:M19)&gt;0.01,"",DateEnded_5Day!$A16))))))</f>
        <v/>
      </c>
      <c r="O16" s="13" t="str">
        <f>IF($A16&lt;='All Results'!$B$4,"",IF(SUM(MissFill!N$5:N19)=0,"",(IF(MissFill!N19/SUM(MissFill!N$5:N19)&gt;0.01,"",IF(MissFill!N18/SUM(MissFill!N$5:N19)&gt;0.01,"",IF(MissFill!N17/SUM(MissFill!N$5:N19)&gt;0.01,"",DateEnded_5Day!$A16))))))</f>
        <v/>
      </c>
      <c r="P16" s="13" t="str">
        <f>IF($A16&lt;='All Results'!$B$4,"",IF(SUM(MissFill!O$5:O19)=0,"",(IF(MissFill!O19/SUM(MissFill!O$5:O19)&gt;0.01,"",IF(MissFill!O18/SUM(MissFill!O$5:O19)&gt;0.01,"",IF(MissFill!O17/SUM(MissFill!O$5:O19)&gt;0.01,"",DateEnded_5Day!$A16))))))</f>
        <v/>
      </c>
      <c r="Q16" s="13" t="str">
        <f>IF($A16&lt;='All Results'!$B$4,"",IF(SUM(MissFill!P$5:P19)=0,"",(IF(MissFill!P19/SUM(MissFill!P$5:P19)&gt;0.01,"",IF(MissFill!P18/SUM(MissFill!P$5:P19)&gt;0.01,"",IF(MissFill!P17/SUM(MissFill!P$5:P19)&gt;0.01,"",DateEnded_5Day!$A16))))))</f>
        <v/>
      </c>
      <c r="R16" s="13" t="str">
        <f>IF($A16&lt;='All Results'!$B$4,"",IF(SUM(MissFill!Q$5:Q19)=0,"",(IF(MissFill!Q19/SUM(MissFill!Q$5:Q19)&gt;0.01,"",IF(MissFill!Q18/SUM(MissFill!Q$5:Q19)&gt;0.01,"",IF(MissFill!Q17/SUM(MissFill!Q$5:Q19)&gt;0.01,"",DateEnded_5Day!$A16))))))</f>
        <v/>
      </c>
      <c r="S16" s="13" t="str">
        <f>IF($A16&lt;='All Results'!$B$4,"",IF(SUM(MissFill!R$5:R19)=0,"",(IF(MissFill!R19/SUM(MissFill!R$5:R19)&gt;0.01,"",IF(MissFill!R18/SUM(MissFill!R$5:R19)&gt;0.01,"",IF(MissFill!R17/SUM(MissFill!R$5:R19)&gt;0.01,"",DateEnded_5Day!$A16))))))</f>
        <v/>
      </c>
      <c r="T16" s="13" t="str">
        <f>IF($A16&lt;='All Results'!$B$4,"",IF(SUM(MissFill!S$5:S19)=0,"",(IF(MissFill!S19/SUM(MissFill!S$5:S19)&gt;0.01,"",IF(MissFill!S18/SUM(MissFill!S$5:S19)&gt;0.01,"",IF(MissFill!S17/SUM(MissFill!S$5:S19)&gt;0.01,"",DateEnded_5Day!$A16))))))</f>
        <v/>
      </c>
      <c r="U16" s="13" t="str">
        <f>IF($A16&lt;='All Results'!$B$4,"",IF(SUM(MissFill!T$5:T19)=0,"",(IF(MissFill!T19/SUM(MissFill!T$5:T19)&gt;0.01,"",IF(MissFill!T18/SUM(MissFill!T$5:T19)&gt;0.01,"",IF(MissFill!T17/SUM(MissFill!T$5:T19)&gt;0.01,"",DateEnded_5Day!$A16))))))</f>
        <v/>
      </c>
      <c r="V16" s="13" t="str">
        <f>IF($A16&lt;='All Results'!$B$4,"",IF(SUM(MissFill!U$5:U19)=0,"",(IF(MissFill!U19/SUM(MissFill!U$5:U19)&gt;0.01,"",IF(MissFill!U18/SUM(MissFill!U$5:U19)&gt;0.01,"",IF(MissFill!U17/SUM(MissFill!U$5:U19)&gt;0.01,"",DateEnded_5Day!$A16))))))</f>
        <v/>
      </c>
      <c r="W16" s="13" t="str">
        <f>IF($A16&lt;='All Results'!$B$4,"",IF(SUM(MissFill!V$5:V19)=0,"",(IF(MissFill!V19/SUM(MissFill!V$5:V19)&gt;0.01,"",IF(MissFill!V18/SUM(MissFill!V$5:V19)&gt;0.01,"",IF(MissFill!V17/SUM(MissFill!V$5:V19)&gt;0.01,"",DateEnded_5Day!$A16))))))</f>
        <v/>
      </c>
      <c r="X16" s="13" t="str">
        <f>IF($A16&lt;='All Results'!$B$4,"",IF(SUM(MissFill!W$5:W19)=0,"",(IF(MissFill!W19/SUM(MissFill!W$5:W19)&gt;0.01,"",IF(MissFill!W18/SUM(MissFill!W$5:W19)&gt;0.01,"",IF(MissFill!W17/SUM(MissFill!W$5:W19)&gt;0.01,"",DateEnded_5Day!$A16))))))</f>
        <v/>
      </c>
      <c r="Y16" s="13" t="str">
        <f>IF($A16&lt;='All Results'!$B$4,"",IF(SUM(MissFill!X$5:X19)=0,"",(IF(MissFill!X19/SUM(MissFill!X$5:X19)&gt;0.01,"",IF(MissFill!X18/SUM(MissFill!X$5:X19)&gt;0.01,"",IF(MissFill!X17/SUM(MissFill!X$5:X19)&gt;0.01,"",DateEnded_5Day!$A16))))))</f>
        <v/>
      </c>
      <c r="Z16" s="13" t="str">
        <f>IF($A16&lt;='All Results'!$B$4,"",IF(SUM(MissFill!Y$5:Y19)=0,"",(IF(MissFill!Y19/SUM(MissFill!Y$5:Y19)&gt;0.01,"",IF(MissFill!Y18/SUM(MissFill!Y$5:Y19)&gt;0.01,"",IF(MissFill!Y17/SUM(MissFill!Y$5:Y19)&gt;0.01,"",DateEnded_5Day!$A16))))))</f>
        <v/>
      </c>
      <c r="AA16" s="13" t="str">
        <f>IF($A16&lt;='All Results'!$B$4,"",IF(SUM(MissFill!Z$5:Z19)=0,"",(IF(MissFill!Z19/SUM(MissFill!Z$5:Z19)&gt;0.01,"",IF(MissFill!Z18/SUM(MissFill!Z$5:Z19)&gt;0.01,"",IF(MissFill!Z17/SUM(MissFill!Z$5:Z19)&gt;0.01,"",DateEnded_5Day!$A16))))))</f>
        <v/>
      </c>
      <c r="AB16" s="13" t="str">
        <f>IF($A16&lt;='All Results'!$B$4,"",IF(SUM(MissFill!AA$5:AA19)=0,"",(IF(MissFill!AA19/SUM(MissFill!AA$5:AA19)&gt;0.01,"",IF(MissFill!AA18/SUM(MissFill!AA$5:AA19)&gt;0.01,"",IF(MissFill!AA17/SUM(MissFill!AA$5:AA19)&gt;0.01,"",DateEnded_5Day!$A16))))))</f>
        <v/>
      </c>
      <c r="AC16" s="13" t="str">
        <f>IF($A16&lt;='All Results'!$B$4,"",IF(SUM(MissFill!AB$5:AB19)=0,"",(IF(MissFill!AB19/SUM(MissFill!AB$5:AB19)&gt;0.01,"",IF(MissFill!AB18/SUM(MissFill!AB$5:AB19)&gt;0.01,"",IF(MissFill!AB17/SUM(MissFill!AB$5:AB19)&gt;0.01,"",DateEnded_5Day!$A16))))))</f>
        <v/>
      </c>
      <c r="AD16" s="13" t="str">
        <f>IF($A16&lt;='All Results'!$B$4,"",IF(SUM(MissFill!AC$5:AC19)=0,"",(IF(MissFill!AC19/SUM(MissFill!AC$5:AC19)&gt;0.01,"",IF(MissFill!AC18/SUM(MissFill!AC$5:AC19)&gt;0.01,"",IF(MissFill!AC17/SUM(MissFill!AC$5:AC19)&gt;0.01,"",DateEnded_5Day!$A16))))))</f>
        <v/>
      </c>
      <c r="AE16" s="13" t="str">
        <f>IF($A16&lt;='All Results'!$B$4,"",IF(SUM(MissFill!AD$5:AD19)=0,"",(IF(MissFill!AD19/SUM(MissFill!AD$5:AD19)&gt;0.01,"",IF(MissFill!AD18/SUM(MissFill!AD$5:AD19)&gt;0.01,"",IF(MissFill!AD17/SUM(MissFill!AD$5:AD19)&gt;0.01,"",DateEnded_5Day!$A16))))))</f>
        <v/>
      </c>
      <c r="AF16" s="13" t="str">
        <f>IF($A16&lt;='All Results'!$B$4,"",IF(SUM(MissFill!AE$5:AE19)=0,"",(IF(MissFill!AE19/SUM(MissFill!AE$5:AE19)&gt;0.01,"",IF(MissFill!AE18/SUM(MissFill!AE$5:AE19)&gt;0.01,"",IF(MissFill!AE17/SUM(MissFill!AE$5:AE19)&gt;0.01,"",DateEnded_5Day!$A16))))))</f>
        <v/>
      </c>
      <c r="AG16" s="13" t="str">
        <f>IF($A16&lt;='All Results'!$B$4,"",IF(SUM(MissFill!AF$5:AF19)=0,"",(IF(MissFill!AF19/SUM(MissFill!AF$5:AF19)&gt;0.01,"",IF(MissFill!AF18/SUM(MissFill!AF$5:AF19)&gt;0.01,"",IF(MissFill!AF17/SUM(MissFill!AF$5:AF19)&gt;0.01,"",DateEnded_5Day!$A16))))))</f>
        <v/>
      </c>
      <c r="AH16" s="13" t="str">
        <f>IF($A16&lt;='All Results'!$B$4,"",IF(SUM(MissFill!AG$5:AG19)=0,"",(IF(MissFill!AG19/SUM(MissFill!AG$5:AG19)&gt;0.01,"",IF(MissFill!AG18/SUM(MissFill!AG$5:AG19)&gt;0.01,"",IF(MissFill!AG17/SUM(MissFill!AG$5:AG19)&gt;0.01,"",DateEnded_5Day!$A16))))))</f>
        <v/>
      </c>
      <c r="AI16" s="13" t="str">
        <f>IF($A16&lt;='All Results'!$B$4,"",IF(SUM(MissFill!AH$5:AH19)=0,"",(IF(MissFill!AH19/SUM(MissFill!AH$5:AH19)&gt;0.01,"",IF(MissFill!AH18/SUM(MissFill!AH$5:AH19)&gt;0.01,"",IF(MissFill!AH17/SUM(MissFill!AH$5:AH19)&gt;0.01,"",DateEnded_5Day!$A16))))))</f>
        <v/>
      </c>
      <c r="AJ16" s="13" t="str">
        <f>IF($A16&lt;='All Results'!$B$4,"",IF(SUM(MissFill!AI$5:AI19)=0,"",(IF(MissFill!AI19/SUM(MissFill!AI$5:AI19)&gt;0.01,"",IF(MissFill!AI18/SUM(MissFill!AI$5:AI19)&gt;0.01,"",IF(MissFill!AI17/SUM(MissFill!AI$5:AI19)&gt;0.01,"",DateEnded_5Day!$A16))))))</f>
        <v/>
      </c>
      <c r="AK16" s="13" t="str">
        <f>IF($A16&lt;='All Results'!$B$4,"",IF(SUM(MissFill!AJ$5:AJ19)=0,"",(IF(MissFill!AJ19/SUM(MissFill!AJ$5:AJ19)&gt;0.01,"",IF(MissFill!AJ18/SUM(MissFill!AJ$5:AJ19)&gt;0.01,"",IF(MissFill!AJ17/SUM(MissFill!AJ$5:AJ19)&gt;0.01,"",DateEnded_5Day!$A16))))))</f>
        <v/>
      </c>
      <c r="AL16" s="13" t="str">
        <f>IF($A16&lt;='All Results'!$B$4,"",IF(SUM(MissFill!AK$5:AK19)=0,"",(IF(MissFill!AK19/SUM(MissFill!AK$5:AK19)&gt;0.01,"",IF(MissFill!AK18/SUM(MissFill!AK$5:AK19)&gt;0.01,"",IF(MissFill!AK17/SUM(MissFill!AK$5:AK19)&gt;0.01,"",DateEnded_5Day!$A16))))))</f>
        <v/>
      </c>
      <c r="AM16" s="13" t="str">
        <f>IF($A16&lt;='All Results'!$B$4,"",IF(SUM(MissFill!AL$5:AL19)=0,"",(IF(MissFill!AL19/SUM(MissFill!AL$5:AL19)&gt;0.01,"",IF(MissFill!AL18/SUM(MissFill!AL$5:AL19)&gt;0.01,"",IF(MissFill!AL17/SUM(MissFill!AL$5:AL19)&gt;0.01,"",DateEnded_5Day!$A16))))))</f>
        <v/>
      </c>
      <c r="AN16" s="13" t="str">
        <f>IF($A16&lt;='All Results'!$B$4,"",IF(SUM(MissFill!AM$5:AM19)=0,"",(IF(MissFill!AM19/SUM(MissFill!AM$5:AM19)&gt;0.01,"",IF(MissFill!AM18/SUM(MissFill!AM$5:AM19)&gt;0.01,"",IF(MissFill!AM17/SUM(MissFill!AM$5:AM19)&gt;0.01,"",DateEnded_5Day!$A16))))))</f>
        <v/>
      </c>
      <c r="AO16" s="13" t="str">
        <f>IF($A16&lt;='All Results'!$B$4,"",IF(SUM(MissFill!AN$5:AN19)=0,"",(IF(MissFill!AN19/SUM(MissFill!AN$5:AN19)&gt;0.01,"",IF(MissFill!AN18/SUM(MissFill!AN$5:AN19)&gt;0.01,"",IF(MissFill!AN17/SUM(MissFill!AN$5:AN19)&gt;0.01,"",DateEnded_5Day!$A16))))))</f>
        <v/>
      </c>
      <c r="AP16" s="13" t="str">
        <f>IF($A16&lt;='All Results'!$B$4,"",IF(SUM(MissFill!AO$5:AO19)=0,"",(IF(MissFill!AO19/SUM(MissFill!AO$5:AO19)&gt;0.01,"",IF(MissFill!AO18/SUM(MissFill!AO$5:AO19)&gt;0.01,"",IF(MissFill!AO17/SUM(MissFill!AO$5:AO19)&gt;0.01,"",DateEnded_5Day!$A16))))))</f>
        <v/>
      </c>
      <c r="AQ16" s="13" t="str">
        <f>IF($A16&lt;='All Results'!$B$4,"",IF(SUM(MissFill!AP$5:AP19)=0,"",(IF(MissFill!AP19/SUM(MissFill!AP$5:AP19)&gt;0.01,"",IF(MissFill!AP18/SUM(MissFill!AP$5:AP19)&gt;0.01,"",IF(MissFill!AP17/SUM(MissFill!AP$5:AP19)&gt;0.01,"",DateEnded_5Day!$A16))))))</f>
        <v/>
      </c>
      <c r="AR16" s="13" t="str">
        <f>IF($A16&lt;='All Results'!$B$4,"",IF(SUM(MissFill!AQ$5:AQ19)=0,"",(IF(MissFill!AQ19/SUM(MissFill!AQ$5:AQ19)&gt;0.01,"",IF(MissFill!AQ18/SUM(MissFill!AQ$5:AQ19)&gt;0.01,"",IF(MissFill!AQ17/SUM(MissFill!AQ$5:AQ19)&gt;0.01,"",DateEnded_5Day!$A16))))))</f>
        <v/>
      </c>
      <c r="AS16" s="13" t="str">
        <f>IF($A16&lt;='All Results'!$B$4,"",IF(SUM(MissFill!AR$5:AR19)=0,"",(IF(MissFill!AR19/SUM(MissFill!AR$5:AR19)&gt;0.01,"",IF(MissFill!AR18/SUM(MissFill!AR$5:AR19)&gt;0.01,"",IF(MissFill!AR17/SUM(MissFill!AR$5:AR19)&gt;0.01,"",DateEnded_5Day!$A16))))))</f>
        <v/>
      </c>
      <c r="AT16" s="13" t="str">
        <f>IF($A16&lt;='All Results'!$B$4,"",IF(SUM(MissFill!AS$5:AS19)=0,"",(IF(MissFill!AS19/SUM(MissFill!AS$5:AS19)&gt;0.01,"",IF(MissFill!AS18/SUM(MissFill!AS$5:AS19)&gt;0.01,"",IF(MissFill!AS17/SUM(MissFill!AS$5:AS19)&gt;0.01,"",DateEnded_5Day!$A16))))))</f>
        <v/>
      </c>
      <c r="AU16" s="13" t="str">
        <f>IF($A16&lt;='All Results'!$B$4,"",IF(SUM(MissFill!AT$5:AT19)=0,"",(IF(MissFill!AT19/SUM(MissFill!AT$5:AT19)&gt;0.01,"",IF(MissFill!AT18/SUM(MissFill!AT$5:AT19)&gt;0.01,"",IF(MissFill!AT17/SUM(MissFill!AT$5:AT19)&gt;0.01,"",DateEnded_5Day!$A16))))))</f>
        <v/>
      </c>
      <c r="AV16" s="13" t="str">
        <f>IF($A16&lt;='All Results'!$B$4,"",IF(SUM(MissFill!AU$5:AU19)=0,"",(IF(MissFill!AU19/SUM(MissFill!AU$5:AU19)&gt;0.01,"",IF(MissFill!AU18/SUM(MissFill!AU$5:AU19)&gt;0.01,"",IF(MissFill!AU17/SUM(MissFill!AU$5:AU19)&gt;0.01,"",DateEnded_5Day!$A16))))))</f>
        <v/>
      </c>
      <c r="AW16" s="13" t="str">
        <f>IF($A16&lt;='All Results'!$B$4,"",IF(SUM(MissFill!AV$5:AV19)=0,"",(IF(MissFill!AV19/SUM(MissFill!AV$5:AV19)&gt;0.01,"",IF(MissFill!AV18/SUM(MissFill!AV$5:AV19)&gt;0.01,"",IF(MissFill!AV17/SUM(MissFill!AV$5:AV19)&gt;0.01,"",DateEnded_5Day!$A16))))))</f>
        <v/>
      </c>
      <c r="AX16" s="13" t="str">
        <f>IF($A16&lt;='All Results'!$B$4,"",IF(SUM(MissFill!AW$5:AW19)=0,"",(IF(MissFill!AW19/SUM(MissFill!AW$5:AW19)&gt;0.01,"",IF(MissFill!AW18/SUM(MissFill!AW$5:AW19)&gt;0.01,"",IF(MissFill!AW17/SUM(MissFill!AW$5:AW19)&gt;0.01,"",DateEnded_5Day!$A16))))))</f>
        <v/>
      </c>
    </row>
    <row r="17" spans="1:50" x14ac:dyDescent="0.25">
      <c r="A17" s="8">
        <v>44362</v>
      </c>
      <c r="B17" s="11">
        <v>166</v>
      </c>
      <c r="C17" s="13" t="str">
        <f>IF($A17&lt;='All Results'!$B$4,"",IF(SUM(MissFill!B$5:B20)=0,"",(IF(MissFill!B20/SUM(MissFill!B$5:B20)&gt;0.01,"",IF(MissFill!B19/SUM(MissFill!B$5:B20)&gt;0.01,"",IF(MissFill!B18/SUM(MissFill!B$5:B20)&gt;0.01,"",DateEnded_5Day!$A17))))))</f>
        <v/>
      </c>
      <c r="D17" s="13" t="str">
        <f>IF($A17&lt;='All Results'!$B$4,"",IF(SUM(MissFill!C$5:C20)=0,"",(IF(MissFill!C20/SUM(MissFill!C$5:C20)&gt;0.01,"",IF(MissFill!C19/SUM(MissFill!C$5:C20)&gt;0.01,"",IF(MissFill!C18/SUM(MissFill!C$5:C20)&gt;0.01,"",DateEnded_5Day!$A17))))))</f>
        <v/>
      </c>
      <c r="E17" s="13" t="str">
        <f>IF($A17&lt;='All Results'!$B$4,"",IF(SUM(MissFill!D$5:D20)=0,"",(IF(MissFill!D20/SUM(MissFill!D$5:D20)&gt;0.01,"",IF(MissFill!D19/SUM(MissFill!D$5:D20)&gt;0.01,"",IF(MissFill!D18/SUM(MissFill!D$5:D20)&gt;0.01,"",DateEnded_5Day!$A17))))))</f>
        <v/>
      </c>
      <c r="F17" s="13" t="str">
        <f>IF($A17&lt;='All Results'!$B$4,"",IF(SUM(MissFill!E$5:E20)=0,"",(IF(MissFill!E20/SUM(MissFill!E$5:E20)&gt;0.01,"",IF(MissFill!E19/SUM(MissFill!E$5:E20)&gt;0.01,"",IF(MissFill!E18/SUM(MissFill!E$5:E20)&gt;0.01,"",DateEnded_5Day!$A17))))))</f>
        <v/>
      </c>
      <c r="G17" s="13" t="str">
        <f>IF($A17&lt;='All Results'!$B$4,"",IF(SUM(MissFill!F$5:F20)=0,"",(IF(MissFill!F20/SUM(MissFill!F$5:F20)&gt;0.01,"",IF(MissFill!F19/SUM(MissFill!F$5:F20)&gt;0.01,"",IF(MissFill!F18/SUM(MissFill!F$5:F20)&gt;0.01,"",DateEnded_5Day!$A17))))))</f>
        <v/>
      </c>
      <c r="H17" s="13" t="str">
        <f>IF($A17&lt;='All Results'!$B$4,"",IF(SUM(MissFill!G$5:G20)=0,"",(IF(MissFill!G20/SUM(MissFill!G$5:G20)&gt;0.01,"",IF(MissFill!G19/SUM(MissFill!G$5:G20)&gt;0.01,"",IF(MissFill!G18/SUM(MissFill!G$5:G20)&gt;0.01,"",DateEnded_5Day!$A17))))))</f>
        <v/>
      </c>
      <c r="I17" s="13" t="str">
        <f>IF($A17&lt;='All Results'!$B$4,"",IF(SUM(MissFill!H$5:H20)=0,"",(IF(MissFill!H20/SUM(MissFill!H$5:H20)&gt;0.01,"",IF(MissFill!H19/SUM(MissFill!H$5:H20)&gt;0.01,"",IF(MissFill!H18/SUM(MissFill!H$5:H20)&gt;0.01,"",DateEnded_5Day!$A17))))))</f>
        <v/>
      </c>
      <c r="J17" s="13" t="str">
        <f>IF($A17&lt;='All Results'!$B$4,"",IF(SUM(MissFill!I$5:I20)=0,"",(IF(MissFill!I20/SUM(MissFill!I$5:I20)&gt;0.01,"",IF(MissFill!I19/SUM(MissFill!I$5:I20)&gt;0.01,"",IF(MissFill!I18/SUM(MissFill!I$5:I20)&gt;0.01,"",DateEnded_5Day!$A17))))))</f>
        <v/>
      </c>
      <c r="K17" s="13" t="str">
        <f>IF($A17&lt;='All Results'!$B$4,"",IF(SUM(MissFill!J$5:J20)=0,"",(IF(MissFill!J20/SUM(MissFill!J$5:J20)&gt;0.01,"",IF(MissFill!J19/SUM(MissFill!J$5:J20)&gt;0.01,"",IF(MissFill!J18/SUM(MissFill!J$5:J20)&gt;0.01,"",DateEnded_5Day!$A17))))))</f>
        <v/>
      </c>
      <c r="L17" s="13" t="str">
        <f>IF($A17&lt;='All Results'!$B$4,"",IF(SUM(MissFill!K$5:K20)=0,"",(IF(MissFill!K20/SUM(MissFill!K$5:K20)&gt;0.01,"",IF(MissFill!K19/SUM(MissFill!K$5:K20)&gt;0.01,"",IF(MissFill!K18/SUM(MissFill!K$5:K20)&gt;0.01,"",DateEnded_5Day!$A17))))))</f>
        <v/>
      </c>
      <c r="M17" s="13" t="str">
        <f>IF($A17&lt;='All Results'!$B$4,"",IF(SUM(MissFill!L$5:L20)=0,"",(IF(MissFill!L20/SUM(MissFill!L$5:L20)&gt;0.01,"",IF(MissFill!L19/SUM(MissFill!L$5:L20)&gt;0.01,"",IF(MissFill!L18/SUM(MissFill!L$5:L20)&gt;0.01,"",DateEnded_5Day!$A17))))))</f>
        <v/>
      </c>
      <c r="N17" s="13" t="str">
        <f>IF($A17&lt;='All Results'!$B$4,"",IF(SUM(MissFill!M$5:M20)=0,"",(IF(MissFill!M20/SUM(MissFill!M$5:M20)&gt;0.01,"",IF(MissFill!M19/SUM(MissFill!M$5:M20)&gt;0.01,"",IF(MissFill!M18/SUM(MissFill!M$5:M20)&gt;0.01,"",DateEnded_5Day!$A17))))))</f>
        <v/>
      </c>
      <c r="O17" s="13" t="str">
        <f>IF($A17&lt;='All Results'!$B$4,"",IF(SUM(MissFill!N$5:N20)=0,"",(IF(MissFill!N20/SUM(MissFill!N$5:N20)&gt;0.01,"",IF(MissFill!N19/SUM(MissFill!N$5:N20)&gt;0.01,"",IF(MissFill!N18/SUM(MissFill!N$5:N20)&gt;0.01,"",DateEnded_5Day!$A17))))))</f>
        <v/>
      </c>
      <c r="P17" s="13" t="str">
        <f>IF($A17&lt;='All Results'!$B$4,"",IF(SUM(MissFill!O$5:O20)=0,"",(IF(MissFill!O20/SUM(MissFill!O$5:O20)&gt;0.01,"",IF(MissFill!O19/SUM(MissFill!O$5:O20)&gt;0.01,"",IF(MissFill!O18/SUM(MissFill!O$5:O20)&gt;0.01,"",DateEnded_5Day!$A17))))))</f>
        <v/>
      </c>
      <c r="Q17" s="13" t="str">
        <f>IF($A17&lt;='All Results'!$B$4,"",IF(SUM(MissFill!P$5:P20)=0,"",(IF(MissFill!P20/SUM(MissFill!P$5:P20)&gt;0.01,"",IF(MissFill!P19/SUM(MissFill!P$5:P20)&gt;0.01,"",IF(MissFill!P18/SUM(MissFill!P$5:P20)&gt;0.01,"",DateEnded_5Day!$A17))))))</f>
        <v/>
      </c>
      <c r="R17" s="13" t="str">
        <f>IF($A17&lt;='All Results'!$B$4,"",IF(SUM(MissFill!Q$5:Q20)=0,"",(IF(MissFill!Q20/SUM(MissFill!Q$5:Q20)&gt;0.01,"",IF(MissFill!Q19/SUM(MissFill!Q$5:Q20)&gt;0.01,"",IF(MissFill!Q18/SUM(MissFill!Q$5:Q20)&gt;0.01,"",DateEnded_5Day!$A17))))))</f>
        <v/>
      </c>
      <c r="S17" s="13" t="str">
        <f>IF($A17&lt;='All Results'!$B$4,"",IF(SUM(MissFill!R$5:R20)=0,"",(IF(MissFill!R20/SUM(MissFill!R$5:R20)&gt;0.01,"",IF(MissFill!R19/SUM(MissFill!R$5:R20)&gt;0.01,"",IF(MissFill!R18/SUM(MissFill!R$5:R20)&gt;0.01,"",DateEnded_5Day!$A17))))))</f>
        <v/>
      </c>
      <c r="T17" s="13" t="str">
        <f>IF($A17&lt;='All Results'!$B$4,"",IF(SUM(MissFill!S$5:S20)=0,"",(IF(MissFill!S20/SUM(MissFill!S$5:S20)&gt;0.01,"",IF(MissFill!S19/SUM(MissFill!S$5:S20)&gt;0.01,"",IF(MissFill!S18/SUM(MissFill!S$5:S20)&gt;0.01,"",DateEnded_5Day!$A17))))))</f>
        <v/>
      </c>
      <c r="U17" s="13" t="str">
        <f>IF($A17&lt;='All Results'!$B$4,"",IF(SUM(MissFill!T$5:T20)=0,"",(IF(MissFill!T20/SUM(MissFill!T$5:T20)&gt;0.01,"",IF(MissFill!T19/SUM(MissFill!T$5:T20)&gt;0.01,"",IF(MissFill!T18/SUM(MissFill!T$5:T20)&gt;0.01,"",DateEnded_5Day!$A17))))))</f>
        <v/>
      </c>
      <c r="V17" s="13" t="str">
        <f>IF($A17&lt;='All Results'!$B$4,"",IF(SUM(MissFill!U$5:U20)=0,"",(IF(MissFill!U20/SUM(MissFill!U$5:U20)&gt;0.01,"",IF(MissFill!U19/SUM(MissFill!U$5:U20)&gt;0.01,"",IF(MissFill!U18/SUM(MissFill!U$5:U20)&gt;0.01,"",DateEnded_5Day!$A17))))))</f>
        <v/>
      </c>
      <c r="W17" s="13" t="str">
        <f>IF($A17&lt;='All Results'!$B$4,"",IF(SUM(MissFill!V$5:V20)=0,"",(IF(MissFill!V20/SUM(MissFill!V$5:V20)&gt;0.01,"",IF(MissFill!V19/SUM(MissFill!V$5:V20)&gt;0.01,"",IF(MissFill!V18/SUM(MissFill!V$5:V20)&gt;0.01,"",DateEnded_5Day!$A17))))))</f>
        <v/>
      </c>
      <c r="X17" s="13" t="str">
        <f>IF($A17&lt;='All Results'!$B$4,"",IF(SUM(MissFill!W$5:W20)=0,"",(IF(MissFill!W20/SUM(MissFill!W$5:W20)&gt;0.01,"",IF(MissFill!W19/SUM(MissFill!W$5:W20)&gt;0.01,"",IF(MissFill!W18/SUM(MissFill!W$5:W20)&gt;0.01,"",DateEnded_5Day!$A17))))))</f>
        <v/>
      </c>
      <c r="Y17" s="13" t="str">
        <f>IF($A17&lt;='All Results'!$B$4,"",IF(SUM(MissFill!X$5:X20)=0,"",(IF(MissFill!X20/SUM(MissFill!X$5:X20)&gt;0.01,"",IF(MissFill!X19/SUM(MissFill!X$5:X20)&gt;0.01,"",IF(MissFill!X18/SUM(MissFill!X$5:X20)&gt;0.01,"",DateEnded_5Day!$A17))))))</f>
        <v/>
      </c>
      <c r="Z17" s="13" t="str">
        <f>IF($A17&lt;='All Results'!$B$4,"",IF(SUM(MissFill!Y$5:Y20)=0,"",(IF(MissFill!Y20/SUM(MissFill!Y$5:Y20)&gt;0.01,"",IF(MissFill!Y19/SUM(MissFill!Y$5:Y20)&gt;0.01,"",IF(MissFill!Y18/SUM(MissFill!Y$5:Y20)&gt;0.01,"",DateEnded_5Day!$A17))))))</f>
        <v/>
      </c>
      <c r="AA17" s="13" t="str">
        <f>IF($A17&lt;='All Results'!$B$4,"",IF(SUM(MissFill!Z$5:Z20)=0,"",(IF(MissFill!Z20/SUM(MissFill!Z$5:Z20)&gt;0.01,"",IF(MissFill!Z19/SUM(MissFill!Z$5:Z20)&gt;0.01,"",IF(MissFill!Z18/SUM(MissFill!Z$5:Z20)&gt;0.01,"",DateEnded_5Day!$A17))))))</f>
        <v/>
      </c>
      <c r="AB17" s="13" t="str">
        <f>IF($A17&lt;='All Results'!$B$4,"",IF(SUM(MissFill!AA$5:AA20)=0,"",(IF(MissFill!AA20/SUM(MissFill!AA$5:AA20)&gt;0.01,"",IF(MissFill!AA19/SUM(MissFill!AA$5:AA20)&gt;0.01,"",IF(MissFill!AA18/SUM(MissFill!AA$5:AA20)&gt;0.01,"",DateEnded_5Day!$A17))))))</f>
        <v/>
      </c>
      <c r="AC17" s="13" t="str">
        <f>IF($A17&lt;='All Results'!$B$4,"",IF(SUM(MissFill!AB$5:AB20)=0,"",(IF(MissFill!AB20/SUM(MissFill!AB$5:AB20)&gt;0.01,"",IF(MissFill!AB19/SUM(MissFill!AB$5:AB20)&gt;0.01,"",IF(MissFill!AB18/SUM(MissFill!AB$5:AB20)&gt;0.01,"",DateEnded_5Day!$A17))))))</f>
        <v/>
      </c>
      <c r="AD17" s="13" t="str">
        <f>IF($A17&lt;='All Results'!$B$4,"",IF(SUM(MissFill!AC$5:AC20)=0,"",(IF(MissFill!AC20/SUM(MissFill!AC$5:AC20)&gt;0.01,"",IF(MissFill!AC19/SUM(MissFill!AC$5:AC20)&gt;0.01,"",IF(MissFill!AC18/SUM(MissFill!AC$5:AC20)&gt;0.01,"",DateEnded_5Day!$A17))))))</f>
        <v/>
      </c>
      <c r="AE17" s="13" t="str">
        <f>IF($A17&lt;='All Results'!$B$4,"",IF(SUM(MissFill!AD$5:AD20)=0,"",(IF(MissFill!AD20/SUM(MissFill!AD$5:AD20)&gt;0.01,"",IF(MissFill!AD19/SUM(MissFill!AD$5:AD20)&gt;0.01,"",IF(MissFill!AD18/SUM(MissFill!AD$5:AD20)&gt;0.01,"",DateEnded_5Day!$A17))))))</f>
        <v/>
      </c>
      <c r="AF17" s="13" t="str">
        <f>IF($A17&lt;='All Results'!$B$4,"",IF(SUM(MissFill!AE$5:AE20)=0,"",(IF(MissFill!AE20/SUM(MissFill!AE$5:AE20)&gt;0.01,"",IF(MissFill!AE19/SUM(MissFill!AE$5:AE20)&gt;0.01,"",IF(MissFill!AE18/SUM(MissFill!AE$5:AE20)&gt;0.01,"",DateEnded_5Day!$A17))))))</f>
        <v/>
      </c>
      <c r="AG17" s="13" t="str">
        <f>IF($A17&lt;='All Results'!$B$4,"",IF(SUM(MissFill!AF$5:AF20)=0,"",(IF(MissFill!AF20/SUM(MissFill!AF$5:AF20)&gt;0.01,"",IF(MissFill!AF19/SUM(MissFill!AF$5:AF20)&gt;0.01,"",IF(MissFill!AF18/SUM(MissFill!AF$5:AF20)&gt;0.01,"",DateEnded_5Day!$A17))))))</f>
        <v/>
      </c>
      <c r="AH17" s="13" t="str">
        <f>IF($A17&lt;='All Results'!$B$4,"",IF(SUM(MissFill!AG$5:AG20)=0,"",(IF(MissFill!AG20/SUM(MissFill!AG$5:AG20)&gt;0.01,"",IF(MissFill!AG19/SUM(MissFill!AG$5:AG20)&gt;0.01,"",IF(MissFill!AG18/SUM(MissFill!AG$5:AG20)&gt;0.01,"",DateEnded_5Day!$A17))))))</f>
        <v/>
      </c>
      <c r="AI17" s="13" t="str">
        <f>IF($A17&lt;='All Results'!$B$4,"",IF(SUM(MissFill!AH$5:AH20)=0,"",(IF(MissFill!AH20/SUM(MissFill!AH$5:AH20)&gt;0.01,"",IF(MissFill!AH19/SUM(MissFill!AH$5:AH20)&gt;0.01,"",IF(MissFill!AH18/SUM(MissFill!AH$5:AH20)&gt;0.01,"",DateEnded_5Day!$A17))))))</f>
        <v/>
      </c>
      <c r="AJ17" s="13" t="str">
        <f>IF($A17&lt;='All Results'!$B$4,"",IF(SUM(MissFill!AI$5:AI20)=0,"",(IF(MissFill!AI20/SUM(MissFill!AI$5:AI20)&gt;0.01,"",IF(MissFill!AI19/SUM(MissFill!AI$5:AI20)&gt;0.01,"",IF(MissFill!AI18/SUM(MissFill!AI$5:AI20)&gt;0.01,"",DateEnded_5Day!$A17))))))</f>
        <v/>
      </c>
      <c r="AK17" s="13" t="str">
        <f>IF($A17&lt;='All Results'!$B$4,"",IF(SUM(MissFill!AJ$5:AJ20)=0,"",(IF(MissFill!AJ20/SUM(MissFill!AJ$5:AJ20)&gt;0.01,"",IF(MissFill!AJ19/SUM(MissFill!AJ$5:AJ20)&gt;0.01,"",IF(MissFill!AJ18/SUM(MissFill!AJ$5:AJ20)&gt;0.01,"",DateEnded_5Day!$A17))))))</f>
        <v/>
      </c>
      <c r="AL17" s="13" t="str">
        <f>IF($A17&lt;='All Results'!$B$4,"",IF(SUM(MissFill!AK$5:AK20)=0,"",(IF(MissFill!AK20/SUM(MissFill!AK$5:AK20)&gt;0.01,"",IF(MissFill!AK19/SUM(MissFill!AK$5:AK20)&gt;0.01,"",IF(MissFill!AK18/SUM(MissFill!AK$5:AK20)&gt;0.01,"",DateEnded_5Day!$A17))))))</f>
        <v/>
      </c>
      <c r="AM17" s="13" t="str">
        <f>IF($A17&lt;='All Results'!$B$4,"",IF(SUM(MissFill!AL$5:AL20)=0,"",(IF(MissFill!AL20/SUM(MissFill!AL$5:AL20)&gt;0.01,"",IF(MissFill!AL19/SUM(MissFill!AL$5:AL20)&gt;0.01,"",IF(MissFill!AL18/SUM(MissFill!AL$5:AL20)&gt;0.01,"",DateEnded_5Day!$A17))))))</f>
        <v/>
      </c>
      <c r="AN17" s="13" t="str">
        <f>IF($A17&lt;='All Results'!$B$4,"",IF(SUM(MissFill!AM$5:AM20)=0,"",(IF(MissFill!AM20/SUM(MissFill!AM$5:AM20)&gt;0.01,"",IF(MissFill!AM19/SUM(MissFill!AM$5:AM20)&gt;0.01,"",IF(MissFill!AM18/SUM(MissFill!AM$5:AM20)&gt;0.01,"",DateEnded_5Day!$A17))))))</f>
        <v/>
      </c>
      <c r="AO17" s="13" t="str">
        <f>IF($A17&lt;='All Results'!$B$4,"",IF(SUM(MissFill!AN$5:AN20)=0,"",(IF(MissFill!AN20/SUM(MissFill!AN$5:AN20)&gt;0.01,"",IF(MissFill!AN19/SUM(MissFill!AN$5:AN20)&gt;0.01,"",IF(MissFill!AN18/SUM(MissFill!AN$5:AN20)&gt;0.01,"",DateEnded_5Day!$A17))))))</f>
        <v/>
      </c>
      <c r="AP17" s="13" t="str">
        <f>IF($A17&lt;='All Results'!$B$4,"",IF(SUM(MissFill!AO$5:AO20)=0,"",(IF(MissFill!AO20/SUM(MissFill!AO$5:AO20)&gt;0.01,"",IF(MissFill!AO19/SUM(MissFill!AO$5:AO20)&gt;0.01,"",IF(MissFill!AO18/SUM(MissFill!AO$5:AO20)&gt;0.01,"",DateEnded_5Day!$A17))))))</f>
        <v/>
      </c>
      <c r="AQ17" s="13" t="str">
        <f>IF($A17&lt;='All Results'!$B$4,"",IF(SUM(MissFill!AP$5:AP20)=0,"",(IF(MissFill!AP20/SUM(MissFill!AP$5:AP20)&gt;0.01,"",IF(MissFill!AP19/SUM(MissFill!AP$5:AP20)&gt;0.01,"",IF(MissFill!AP18/SUM(MissFill!AP$5:AP20)&gt;0.01,"",DateEnded_5Day!$A17))))))</f>
        <v/>
      </c>
      <c r="AR17" s="13" t="str">
        <f>IF($A17&lt;='All Results'!$B$4,"",IF(SUM(MissFill!AQ$5:AQ20)=0,"",(IF(MissFill!AQ20/SUM(MissFill!AQ$5:AQ20)&gt;0.01,"",IF(MissFill!AQ19/SUM(MissFill!AQ$5:AQ20)&gt;0.01,"",IF(MissFill!AQ18/SUM(MissFill!AQ$5:AQ20)&gt;0.01,"",DateEnded_5Day!$A17))))))</f>
        <v/>
      </c>
      <c r="AS17" s="13" t="str">
        <f>IF($A17&lt;='All Results'!$B$4,"",IF(SUM(MissFill!AR$5:AR20)=0,"",(IF(MissFill!AR20/SUM(MissFill!AR$5:AR20)&gt;0.01,"",IF(MissFill!AR19/SUM(MissFill!AR$5:AR20)&gt;0.01,"",IF(MissFill!AR18/SUM(MissFill!AR$5:AR20)&gt;0.01,"",DateEnded_5Day!$A17))))))</f>
        <v/>
      </c>
      <c r="AT17" s="13" t="str">
        <f>IF($A17&lt;='All Results'!$B$4,"",IF(SUM(MissFill!AS$5:AS20)=0,"",(IF(MissFill!AS20/SUM(MissFill!AS$5:AS20)&gt;0.01,"",IF(MissFill!AS19/SUM(MissFill!AS$5:AS20)&gt;0.01,"",IF(MissFill!AS18/SUM(MissFill!AS$5:AS20)&gt;0.01,"",DateEnded_5Day!$A17))))))</f>
        <v/>
      </c>
      <c r="AU17" s="13" t="str">
        <f>IF($A17&lt;='All Results'!$B$4,"",IF(SUM(MissFill!AT$5:AT20)=0,"",(IF(MissFill!AT20/SUM(MissFill!AT$5:AT20)&gt;0.01,"",IF(MissFill!AT19/SUM(MissFill!AT$5:AT20)&gt;0.01,"",IF(MissFill!AT18/SUM(MissFill!AT$5:AT20)&gt;0.01,"",DateEnded_5Day!$A17))))))</f>
        <v/>
      </c>
      <c r="AV17" s="13" t="str">
        <f>IF($A17&lt;='All Results'!$B$4,"",IF(SUM(MissFill!AU$5:AU20)=0,"",(IF(MissFill!AU20/SUM(MissFill!AU$5:AU20)&gt;0.01,"",IF(MissFill!AU19/SUM(MissFill!AU$5:AU20)&gt;0.01,"",IF(MissFill!AU18/SUM(MissFill!AU$5:AU20)&gt;0.01,"",DateEnded_5Day!$A17))))))</f>
        <v/>
      </c>
      <c r="AW17" s="13" t="str">
        <f>IF($A17&lt;='All Results'!$B$4,"",IF(SUM(MissFill!AV$5:AV20)=0,"",(IF(MissFill!AV20/SUM(MissFill!AV$5:AV20)&gt;0.01,"",IF(MissFill!AV19/SUM(MissFill!AV$5:AV20)&gt;0.01,"",IF(MissFill!AV18/SUM(MissFill!AV$5:AV20)&gt;0.01,"",DateEnded_5Day!$A17))))))</f>
        <v/>
      </c>
      <c r="AX17" s="13" t="str">
        <f>IF($A17&lt;='All Results'!$B$4,"",IF(SUM(MissFill!AW$5:AW20)=0,"",(IF(MissFill!AW20/SUM(MissFill!AW$5:AW20)&gt;0.01,"",IF(MissFill!AW19/SUM(MissFill!AW$5:AW20)&gt;0.01,"",IF(MissFill!AW18/SUM(MissFill!AW$5:AW20)&gt;0.01,"",DateEnded_5Day!$A17))))))</f>
        <v/>
      </c>
    </row>
    <row r="18" spans="1:50" x14ac:dyDescent="0.25">
      <c r="A18" s="8">
        <v>44363</v>
      </c>
      <c r="B18" s="11">
        <v>167</v>
      </c>
      <c r="C18" s="13" t="str">
        <f>IF($A18&lt;='All Results'!$B$4,"",IF(SUM(MissFill!B$5:B21)=0,"",(IF(MissFill!B21/SUM(MissFill!B$5:B21)&gt;0.01,"",IF(MissFill!B20/SUM(MissFill!B$5:B21)&gt;0.01,"",IF(MissFill!B19/SUM(MissFill!B$5:B21)&gt;0.01,"",DateEnded_5Day!$A18))))))</f>
        <v/>
      </c>
      <c r="D18" s="13" t="str">
        <f>IF($A18&lt;='All Results'!$B$4,"",IF(SUM(MissFill!C$5:C21)=0,"",(IF(MissFill!C21/SUM(MissFill!C$5:C21)&gt;0.01,"",IF(MissFill!C20/SUM(MissFill!C$5:C21)&gt;0.01,"",IF(MissFill!C19/SUM(MissFill!C$5:C21)&gt;0.01,"",DateEnded_5Day!$A18))))))</f>
        <v/>
      </c>
      <c r="E18" s="13" t="str">
        <f>IF($A18&lt;='All Results'!$B$4,"",IF(SUM(MissFill!D$5:D21)=0,"",(IF(MissFill!D21/SUM(MissFill!D$5:D21)&gt;0.01,"",IF(MissFill!D20/SUM(MissFill!D$5:D21)&gt;0.01,"",IF(MissFill!D19/SUM(MissFill!D$5:D21)&gt;0.01,"",DateEnded_5Day!$A18))))))</f>
        <v/>
      </c>
      <c r="F18" s="13" t="str">
        <f>IF($A18&lt;='All Results'!$B$4,"",IF(SUM(MissFill!E$5:E21)=0,"",(IF(MissFill!E21/SUM(MissFill!E$5:E21)&gt;0.01,"",IF(MissFill!E20/SUM(MissFill!E$5:E21)&gt;0.01,"",IF(MissFill!E19/SUM(MissFill!E$5:E21)&gt;0.01,"",DateEnded_5Day!$A18))))))</f>
        <v/>
      </c>
      <c r="G18" s="13" t="str">
        <f>IF($A18&lt;='All Results'!$B$4,"",IF(SUM(MissFill!F$5:F21)=0,"",(IF(MissFill!F21/SUM(MissFill!F$5:F21)&gt;0.01,"",IF(MissFill!F20/SUM(MissFill!F$5:F21)&gt;0.01,"",IF(MissFill!F19/SUM(MissFill!F$5:F21)&gt;0.01,"",DateEnded_5Day!$A18))))))</f>
        <v/>
      </c>
      <c r="H18" s="13" t="str">
        <f>IF($A18&lt;='All Results'!$B$4,"",IF(SUM(MissFill!G$5:G21)=0,"",(IF(MissFill!G21/SUM(MissFill!G$5:G21)&gt;0.01,"",IF(MissFill!G20/SUM(MissFill!G$5:G21)&gt;0.01,"",IF(MissFill!G19/SUM(MissFill!G$5:G21)&gt;0.01,"",DateEnded_5Day!$A18))))))</f>
        <v/>
      </c>
      <c r="I18" s="13" t="str">
        <f>IF($A18&lt;='All Results'!$B$4,"",IF(SUM(MissFill!H$5:H21)=0,"",(IF(MissFill!H21/SUM(MissFill!H$5:H21)&gt;0.01,"",IF(MissFill!H20/SUM(MissFill!H$5:H21)&gt;0.01,"",IF(MissFill!H19/SUM(MissFill!H$5:H21)&gt;0.01,"",DateEnded_5Day!$A18))))))</f>
        <v/>
      </c>
      <c r="J18" s="13" t="str">
        <f>IF($A18&lt;='All Results'!$B$4,"",IF(SUM(MissFill!I$5:I21)=0,"",(IF(MissFill!I21/SUM(MissFill!I$5:I21)&gt;0.01,"",IF(MissFill!I20/SUM(MissFill!I$5:I21)&gt;0.01,"",IF(MissFill!I19/SUM(MissFill!I$5:I21)&gt;0.01,"",DateEnded_5Day!$A18))))))</f>
        <v/>
      </c>
      <c r="K18" s="13" t="str">
        <f>IF($A18&lt;='All Results'!$B$4,"",IF(SUM(MissFill!J$5:J21)=0,"",(IF(MissFill!J21/SUM(MissFill!J$5:J21)&gt;0.01,"",IF(MissFill!J20/SUM(MissFill!J$5:J21)&gt;0.01,"",IF(MissFill!J19/SUM(MissFill!J$5:J21)&gt;0.01,"",DateEnded_5Day!$A18))))))</f>
        <v/>
      </c>
      <c r="L18" s="13" t="str">
        <f>IF($A18&lt;='All Results'!$B$4,"",IF(SUM(MissFill!K$5:K21)=0,"",(IF(MissFill!K21/SUM(MissFill!K$5:K21)&gt;0.01,"",IF(MissFill!K20/SUM(MissFill!K$5:K21)&gt;0.01,"",IF(MissFill!K19/SUM(MissFill!K$5:K21)&gt;0.01,"",DateEnded_5Day!$A18))))))</f>
        <v/>
      </c>
      <c r="M18" s="13" t="str">
        <f>IF($A18&lt;='All Results'!$B$4,"",IF(SUM(MissFill!L$5:L21)=0,"",(IF(MissFill!L21/SUM(MissFill!L$5:L21)&gt;0.01,"",IF(MissFill!L20/SUM(MissFill!L$5:L21)&gt;0.01,"",IF(MissFill!L19/SUM(MissFill!L$5:L21)&gt;0.01,"",DateEnded_5Day!$A18))))))</f>
        <v/>
      </c>
      <c r="N18" s="13" t="str">
        <f>IF($A18&lt;='All Results'!$B$4,"",IF(SUM(MissFill!M$5:M21)=0,"",(IF(MissFill!M21/SUM(MissFill!M$5:M21)&gt;0.01,"",IF(MissFill!M20/SUM(MissFill!M$5:M21)&gt;0.01,"",IF(MissFill!M19/SUM(MissFill!M$5:M21)&gt;0.01,"",DateEnded_5Day!$A18))))))</f>
        <v/>
      </c>
      <c r="O18" s="13" t="str">
        <f>IF($A18&lt;='All Results'!$B$4,"",IF(SUM(MissFill!N$5:N21)=0,"",(IF(MissFill!N21/SUM(MissFill!N$5:N21)&gt;0.01,"",IF(MissFill!N20/SUM(MissFill!N$5:N21)&gt;0.01,"",IF(MissFill!N19/SUM(MissFill!N$5:N21)&gt;0.01,"",DateEnded_5Day!$A18))))))</f>
        <v/>
      </c>
      <c r="P18" s="13" t="str">
        <f>IF($A18&lt;='All Results'!$B$4,"",IF(SUM(MissFill!O$5:O21)=0,"",(IF(MissFill!O21/SUM(MissFill!O$5:O21)&gt;0.01,"",IF(MissFill!O20/SUM(MissFill!O$5:O21)&gt;0.01,"",IF(MissFill!O19/SUM(MissFill!O$5:O21)&gt;0.01,"",DateEnded_5Day!$A18))))))</f>
        <v/>
      </c>
      <c r="Q18" s="13" t="str">
        <f>IF($A18&lt;='All Results'!$B$4,"",IF(SUM(MissFill!P$5:P21)=0,"",(IF(MissFill!P21/SUM(MissFill!P$5:P21)&gt;0.01,"",IF(MissFill!P20/SUM(MissFill!P$5:P21)&gt;0.01,"",IF(MissFill!P19/SUM(MissFill!P$5:P21)&gt;0.01,"",DateEnded_5Day!$A18))))))</f>
        <v/>
      </c>
      <c r="R18" s="13" t="str">
        <f>IF($A18&lt;='All Results'!$B$4,"",IF(SUM(MissFill!Q$5:Q21)=0,"",(IF(MissFill!Q21/SUM(MissFill!Q$5:Q21)&gt;0.01,"",IF(MissFill!Q20/SUM(MissFill!Q$5:Q21)&gt;0.01,"",IF(MissFill!Q19/SUM(MissFill!Q$5:Q21)&gt;0.01,"",DateEnded_5Day!$A18))))))</f>
        <v/>
      </c>
      <c r="S18" s="13" t="str">
        <f>IF($A18&lt;='All Results'!$B$4,"",IF(SUM(MissFill!R$5:R21)=0,"",(IF(MissFill!R21/SUM(MissFill!R$5:R21)&gt;0.01,"",IF(MissFill!R20/SUM(MissFill!R$5:R21)&gt;0.01,"",IF(MissFill!R19/SUM(MissFill!R$5:R21)&gt;0.01,"",DateEnded_5Day!$A18))))))</f>
        <v/>
      </c>
      <c r="T18" s="13" t="str">
        <f>IF($A18&lt;='All Results'!$B$4,"",IF(SUM(MissFill!S$5:S21)=0,"",(IF(MissFill!S21/SUM(MissFill!S$5:S21)&gt;0.01,"",IF(MissFill!S20/SUM(MissFill!S$5:S21)&gt;0.01,"",IF(MissFill!S19/SUM(MissFill!S$5:S21)&gt;0.01,"",DateEnded_5Day!$A18))))))</f>
        <v/>
      </c>
      <c r="U18" s="13" t="str">
        <f>IF($A18&lt;='All Results'!$B$4,"",IF(SUM(MissFill!T$5:T21)=0,"",(IF(MissFill!T21/SUM(MissFill!T$5:T21)&gt;0.01,"",IF(MissFill!T20/SUM(MissFill!T$5:T21)&gt;0.01,"",IF(MissFill!T19/SUM(MissFill!T$5:T21)&gt;0.01,"",DateEnded_5Day!$A18))))))</f>
        <v/>
      </c>
      <c r="V18" s="13" t="str">
        <f>IF($A18&lt;='All Results'!$B$4,"",IF(SUM(MissFill!U$5:U21)=0,"",(IF(MissFill!U21/SUM(MissFill!U$5:U21)&gt;0.01,"",IF(MissFill!U20/SUM(MissFill!U$5:U21)&gt;0.01,"",IF(MissFill!U19/SUM(MissFill!U$5:U21)&gt;0.01,"",DateEnded_5Day!$A18))))))</f>
        <v/>
      </c>
      <c r="W18" s="13" t="str">
        <f>IF($A18&lt;='All Results'!$B$4,"",IF(SUM(MissFill!V$5:V21)=0,"",(IF(MissFill!V21/SUM(MissFill!V$5:V21)&gt;0.01,"",IF(MissFill!V20/SUM(MissFill!V$5:V21)&gt;0.01,"",IF(MissFill!V19/SUM(MissFill!V$5:V21)&gt;0.01,"",DateEnded_5Day!$A18))))))</f>
        <v/>
      </c>
      <c r="X18" s="13" t="str">
        <f>IF($A18&lt;='All Results'!$B$4,"",IF(SUM(MissFill!W$5:W21)=0,"",(IF(MissFill!W21/SUM(MissFill!W$5:W21)&gt;0.01,"",IF(MissFill!W20/SUM(MissFill!W$5:W21)&gt;0.01,"",IF(MissFill!W19/SUM(MissFill!W$5:W21)&gt;0.01,"",DateEnded_5Day!$A18))))))</f>
        <v/>
      </c>
      <c r="Y18" s="13" t="str">
        <f>IF($A18&lt;='All Results'!$B$4,"",IF(SUM(MissFill!X$5:X21)=0,"",(IF(MissFill!X21/SUM(MissFill!X$5:X21)&gt;0.01,"",IF(MissFill!X20/SUM(MissFill!X$5:X21)&gt;0.01,"",IF(MissFill!X19/SUM(MissFill!X$5:X21)&gt;0.01,"",DateEnded_5Day!$A18))))))</f>
        <v/>
      </c>
      <c r="Z18" s="13" t="str">
        <f>IF($A18&lt;='All Results'!$B$4,"",IF(SUM(MissFill!Y$5:Y21)=0,"",(IF(MissFill!Y21/SUM(MissFill!Y$5:Y21)&gt;0.01,"",IF(MissFill!Y20/SUM(MissFill!Y$5:Y21)&gt;0.01,"",IF(MissFill!Y19/SUM(MissFill!Y$5:Y21)&gt;0.01,"",DateEnded_5Day!$A18))))))</f>
        <v/>
      </c>
      <c r="AA18" s="13" t="str">
        <f>IF($A18&lt;='All Results'!$B$4,"",IF(SUM(MissFill!Z$5:Z21)=0,"",(IF(MissFill!Z21/SUM(MissFill!Z$5:Z21)&gt;0.01,"",IF(MissFill!Z20/SUM(MissFill!Z$5:Z21)&gt;0.01,"",IF(MissFill!Z19/SUM(MissFill!Z$5:Z21)&gt;0.01,"",DateEnded_5Day!$A18))))))</f>
        <v/>
      </c>
      <c r="AB18" s="13" t="str">
        <f>IF($A18&lt;='All Results'!$B$4,"",IF(SUM(MissFill!AA$5:AA21)=0,"",(IF(MissFill!AA21/SUM(MissFill!AA$5:AA21)&gt;0.01,"",IF(MissFill!AA20/SUM(MissFill!AA$5:AA21)&gt;0.01,"",IF(MissFill!AA19/SUM(MissFill!AA$5:AA21)&gt;0.01,"",DateEnded_5Day!$A18))))))</f>
        <v/>
      </c>
      <c r="AC18" s="13" t="str">
        <f>IF($A18&lt;='All Results'!$B$4,"",IF(SUM(MissFill!AB$5:AB21)=0,"",(IF(MissFill!AB21/SUM(MissFill!AB$5:AB21)&gt;0.01,"",IF(MissFill!AB20/SUM(MissFill!AB$5:AB21)&gt;0.01,"",IF(MissFill!AB19/SUM(MissFill!AB$5:AB21)&gt;0.01,"",DateEnded_5Day!$A18))))))</f>
        <v/>
      </c>
      <c r="AD18" s="13" t="str">
        <f>IF($A18&lt;='All Results'!$B$4,"",IF(SUM(MissFill!AC$5:AC21)=0,"",(IF(MissFill!AC21/SUM(MissFill!AC$5:AC21)&gt;0.01,"",IF(MissFill!AC20/SUM(MissFill!AC$5:AC21)&gt;0.01,"",IF(MissFill!AC19/SUM(MissFill!AC$5:AC21)&gt;0.01,"",DateEnded_5Day!$A18))))))</f>
        <v/>
      </c>
      <c r="AE18" s="13" t="str">
        <f>IF($A18&lt;='All Results'!$B$4,"",IF(SUM(MissFill!AD$5:AD21)=0,"",(IF(MissFill!AD21/SUM(MissFill!AD$5:AD21)&gt;0.01,"",IF(MissFill!AD20/SUM(MissFill!AD$5:AD21)&gt;0.01,"",IF(MissFill!AD19/SUM(MissFill!AD$5:AD21)&gt;0.01,"",DateEnded_5Day!$A18))))))</f>
        <v/>
      </c>
      <c r="AF18" s="13" t="str">
        <f>IF($A18&lt;='All Results'!$B$4,"",IF(SUM(MissFill!AE$5:AE21)=0,"",(IF(MissFill!AE21/SUM(MissFill!AE$5:AE21)&gt;0.01,"",IF(MissFill!AE20/SUM(MissFill!AE$5:AE21)&gt;0.01,"",IF(MissFill!AE19/SUM(MissFill!AE$5:AE21)&gt;0.01,"",DateEnded_5Day!$A18))))))</f>
        <v/>
      </c>
      <c r="AG18" s="13" t="str">
        <f>IF($A18&lt;='All Results'!$B$4,"",IF(SUM(MissFill!AF$5:AF21)=0,"",(IF(MissFill!AF21/SUM(MissFill!AF$5:AF21)&gt;0.01,"",IF(MissFill!AF20/SUM(MissFill!AF$5:AF21)&gt;0.01,"",IF(MissFill!AF19/SUM(MissFill!AF$5:AF21)&gt;0.01,"",DateEnded_5Day!$A18))))))</f>
        <v/>
      </c>
      <c r="AH18" s="13" t="str">
        <f>IF($A18&lt;='All Results'!$B$4,"",IF(SUM(MissFill!AG$5:AG21)=0,"",(IF(MissFill!AG21/SUM(MissFill!AG$5:AG21)&gt;0.01,"",IF(MissFill!AG20/SUM(MissFill!AG$5:AG21)&gt;0.01,"",IF(MissFill!AG19/SUM(MissFill!AG$5:AG21)&gt;0.01,"",DateEnded_5Day!$A18))))))</f>
        <v/>
      </c>
      <c r="AI18" s="13" t="str">
        <f>IF($A18&lt;='All Results'!$B$4,"",IF(SUM(MissFill!AH$5:AH21)=0,"",(IF(MissFill!AH21/SUM(MissFill!AH$5:AH21)&gt;0.01,"",IF(MissFill!AH20/SUM(MissFill!AH$5:AH21)&gt;0.01,"",IF(MissFill!AH19/SUM(MissFill!AH$5:AH21)&gt;0.01,"",DateEnded_5Day!$A18))))))</f>
        <v/>
      </c>
      <c r="AJ18" s="13" t="str">
        <f>IF($A18&lt;='All Results'!$B$4,"",IF(SUM(MissFill!AI$5:AI21)=0,"",(IF(MissFill!AI21/SUM(MissFill!AI$5:AI21)&gt;0.01,"",IF(MissFill!AI20/SUM(MissFill!AI$5:AI21)&gt;0.01,"",IF(MissFill!AI19/SUM(MissFill!AI$5:AI21)&gt;0.01,"",DateEnded_5Day!$A18))))))</f>
        <v/>
      </c>
      <c r="AK18" s="13" t="str">
        <f>IF($A18&lt;='All Results'!$B$4,"",IF(SUM(MissFill!AJ$5:AJ21)=0,"",(IF(MissFill!AJ21/SUM(MissFill!AJ$5:AJ21)&gt;0.01,"",IF(MissFill!AJ20/SUM(MissFill!AJ$5:AJ21)&gt;0.01,"",IF(MissFill!AJ19/SUM(MissFill!AJ$5:AJ21)&gt;0.01,"",DateEnded_5Day!$A18))))))</f>
        <v/>
      </c>
      <c r="AL18" s="13" t="str">
        <f>IF($A18&lt;='All Results'!$B$4,"",IF(SUM(MissFill!AK$5:AK21)=0,"",(IF(MissFill!AK21/SUM(MissFill!AK$5:AK21)&gt;0.01,"",IF(MissFill!AK20/SUM(MissFill!AK$5:AK21)&gt;0.01,"",IF(MissFill!AK19/SUM(MissFill!AK$5:AK21)&gt;0.01,"",DateEnded_5Day!$A18))))))</f>
        <v/>
      </c>
      <c r="AM18" s="13" t="str">
        <f>IF($A18&lt;='All Results'!$B$4,"",IF(SUM(MissFill!AL$5:AL21)=0,"",(IF(MissFill!AL21/SUM(MissFill!AL$5:AL21)&gt;0.01,"",IF(MissFill!AL20/SUM(MissFill!AL$5:AL21)&gt;0.01,"",IF(MissFill!AL19/SUM(MissFill!AL$5:AL21)&gt;0.01,"",DateEnded_5Day!$A18))))))</f>
        <v/>
      </c>
      <c r="AN18" s="13" t="str">
        <f>IF($A18&lt;='All Results'!$B$4,"",IF(SUM(MissFill!AM$5:AM21)=0,"",(IF(MissFill!AM21/SUM(MissFill!AM$5:AM21)&gt;0.01,"",IF(MissFill!AM20/SUM(MissFill!AM$5:AM21)&gt;0.01,"",IF(MissFill!AM19/SUM(MissFill!AM$5:AM21)&gt;0.01,"",DateEnded_5Day!$A18))))))</f>
        <v/>
      </c>
      <c r="AO18" s="13" t="str">
        <f>IF($A18&lt;='All Results'!$B$4,"",IF(SUM(MissFill!AN$5:AN21)=0,"",(IF(MissFill!AN21/SUM(MissFill!AN$5:AN21)&gt;0.01,"",IF(MissFill!AN20/SUM(MissFill!AN$5:AN21)&gt;0.01,"",IF(MissFill!AN19/SUM(MissFill!AN$5:AN21)&gt;0.01,"",DateEnded_5Day!$A18))))))</f>
        <v/>
      </c>
      <c r="AP18" s="13" t="str">
        <f>IF($A18&lt;='All Results'!$B$4,"",IF(SUM(MissFill!AO$5:AO21)=0,"",(IF(MissFill!AO21/SUM(MissFill!AO$5:AO21)&gt;0.01,"",IF(MissFill!AO20/SUM(MissFill!AO$5:AO21)&gt;0.01,"",IF(MissFill!AO19/SUM(MissFill!AO$5:AO21)&gt;0.01,"",DateEnded_5Day!$A18))))))</f>
        <v/>
      </c>
      <c r="AQ18" s="13" t="str">
        <f>IF($A18&lt;='All Results'!$B$4,"",IF(SUM(MissFill!AP$5:AP21)=0,"",(IF(MissFill!AP21/SUM(MissFill!AP$5:AP21)&gt;0.01,"",IF(MissFill!AP20/SUM(MissFill!AP$5:AP21)&gt;0.01,"",IF(MissFill!AP19/SUM(MissFill!AP$5:AP21)&gt;0.01,"",DateEnded_5Day!$A18))))))</f>
        <v/>
      </c>
      <c r="AR18" s="13" t="str">
        <f>IF($A18&lt;='All Results'!$B$4,"",IF(SUM(MissFill!AQ$5:AQ21)=0,"",(IF(MissFill!AQ21/SUM(MissFill!AQ$5:AQ21)&gt;0.01,"",IF(MissFill!AQ20/SUM(MissFill!AQ$5:AQ21)&gt;0.01,"",IF(MissFill!AQ19/SUM(MissFill!AQ$5:AQ21)&gt;0.01,"",DateEnded_5Day!$A18))))))</f>
        <v/>
      </c>
      <c r="AS18" s="13" t="str">
        <f>IF($A18&lt;='All Results'!$B$4,"",IF(SUM(MissFill!AR$5:AR21)=0,"",(IF(MissFill!AR21/SUM(MissFill!AR$5:AR21)&gt;0.01,"",IF(MissFill!AR20/SUM(MissFill!AR$5:AR21)&gt;0.01,"",IF(MissFill!AR19/SUM(MissFill!AR$5:AR21)&gt;0.01,"",DateEnded_5Day!$A18))))))</f>
        <v/>
      </c>
      <c r="AT18" s="13" t="str">
        <f>IF($A18&lt;='All Results'!$B$4,"",IF(SUM(MissFill!AS$5:AS21)=0,"",(IF(MissFill!AS21/SUM(MissFill!AS$5:AS21)&gt;0.01,"",IF(MissFill!AS20/SUM(MissFill!AS$5:AS21)&gt;0.01,"",IF(MissFill!AS19/SUM(MissFill!AS$5:AS21)&gt;0.01,"",DateEnded_5Day!$A18))))))</f>
        <v/>
      </c>
      <c r="AU18" s="13" t="str">
        <f>IF($A18&lt;='All Results'!$B$4,"",IF(SUM(MissFill!AT$5:AT21)=0,"",(IF(MissFill!AT21/SUM(MissFill!AT$5:AT21)&gt;0.01,"",IF(MissFill!AT20/SUM(MissFill!AT$5:AT21)&gt;0.01,"",IF(MissFill!AT19/SUM(MissFill!AT$5:AT21)&gt;0.01,"",DateEnded_5Day!$A18))))))</f>
        <v/>
      </c>
      <c r="AV18" s="13" t="str">
        <f>IF($A18&lt;='All Results'!$B$4,"",IF(SUM(MissFill!AU$5:AU21)=0,"",(IF(MissFill!AU21/SUM(MissFill!AU$5:AU21)&gt;0.01,"",IF(MissFill!AU20/SUM(MissFill!AU$5:AU21)&gt;0.01,"",IF(MissFill!AU19/SUM(MissFill!AU$5:AU21)&gt;0.01,"",DateEnded_5Day!$A18))))))</f>
        <v/>
      </c>
      <c r="AW18" s="13" t="str">
        <f>IF($A18&lt;='All Results'!$B$4,"",IF(SUM(MissFill!AV$5:AV21)=0,"",(IF(MissFill!AV21/SUM(MissFill!AV$5:AV21)&gt;0.01,"",IF(MissFill!AV20/SUM(MissFill!AV$5:AV21)&gt;0.01,"",IF(MissFill!AV19/SUM(MissFill!AV$5:AV21)&gt;0.01,"",DateEnded_5Day!$A18))))))</f>
        <v/>
      </c>
      <c r="AX18" s="13" t="str">
        <f>IF($A18&lt;='All Results'!$B$4,"",IF(SUM(MissFill!AW$5:AW21)=0,"",(IF(MissFill!AW21/SUM(MissFill!AW$5:AW21)&gt;0.01,"",IF(MissFill!AW20/SUM(MissFill!AW$5:AW21)&gt;0.01,"",IF(MissFill!AW19/SUM(MissFill!AW$5:AW21)&gt;0.01,"",DateEnded_5Day!$A18))))))</f>
        <v/>
      </c>
    </row>
    <row r="19" spans="1:50" x14ac:dyDescent="0.25">
      <c r="A19" s="8">
        <v>44364</v>
      </c>
      <c r="B19" s="11">
        <v>168</v>
      </c>
      <c r="C19" s="13" t="str">
        <f>IF($A19&lt;='All Results'!$B$4,"",IF(SUM(MissFill!B$5:B22)=0,"",(IF(MissFill!B22/SUM(MissFill!B$5:B22)&gt;0.01,"",IF(MissFill!B21/SUM(MissFill!B$5:B22)&gt;0.01,"",IF(MissFill!B20/SUM(MissFill!B$5:B22)&gt;0.01,"",DateEnded_5Day!$A19))))))</f>
        <v/>
      </c>
      <c r="D19" s="13" t="str">
        <f>IF($A19&lt;='All Results'!$B$4,"",IF(SUM(MissFill!C$5:C22)=0,"",(IF(MissFill!C22/SUM(MissFill!C$5:C22)&gt;0.01,"",IF(MissFill!C21/SUM(MissFill!C$5:C22)&gt;0.01,"",IF(MissFill!C20/SUM(MissFill!C$5:C22)&gt;0.01,"",DateEnded_5Day!$A19))))))</f>
        <v/>
      </c>
      <c r="E19" s="13" t="str">
        <f>IF($A19&lt;='All Results'!$B$4,"",IF(SUM(MissFill!D$5:D22)=0,"",(IF(MissFill!D22/SUM(MissFill!D$5:D22)&gt;0.01,"",IF(MissFill!D21/SUM(MissFill!D$5:D22)&gt;0.01,"",IF(MissFill!D20/SUM(MissFill!D$5:D22)&gt;0.01,"",DateEnded_5Day!$A19))))))</f>
        <v/>
      </c>
      <c r="F19" s="13" t="str">
        <f>IF($A19&lt;='All Results'!$B$4,"",IF(SUM(MissFill!E$5:E22)=0,"",(IF(MissFill!E22/SUM(MissFill!E$5:E22)&gt;0.01,"",IF(MissFill!E21/SUM(MissFill!E$5:E22)&gt;0.01,"",IF(MissFill!E20/SUM(MissFill!E$5:E22)&gt;0.01,"",DateEnded_5Day!$A19))))))</f>
        <v/>
      </c>
      <c r="G19" s="13" t="str">
        <f>IF($A19&lt;='All Results'!$B$4,"",IF(SUM(MissFill!F$5:F22)=0,"",(IF(MissFill!F22/SUM(MissFill!F$5:F22)&gt;0.01,"",IF(MissFill!F21/SUM(MissFill!F$5:F22)&gt;0.01,"",IF(MissFill!F20/SUM(MissFill!F$5:F22)&gt;0.01,"",DateEnded_5Day!$A19))))))</f>
        <v/>
      </c>
      <c r="H19" s="13" t="str">
        <f>IF($A19&lt;='All Results'!$B$4,"",IF(SUM(MissFill!G$5:G22)=0,"",(IF(MissFill!G22/SUM(MissFill!G$5:G22)&gt;0.01,"",IF(MissFill!G21/SUM(MissFill!G$5:G22)&gt;0.01,"",IF(MissFill!G20/SUM(MissFill!G$5:G22)&gt;0.01,"",DateEnded_5Day!$A19))))))</f>
        <v/>
      </c>
      <c r="I19" s="13" t="str">
        <f>IF($A19&lt;='All Results'!$B$4,"",IF(SUM(MissFill!H$5:H22)=0,"",(IF(MissFill!H22/SUM(MissFill!H$5:H22)&gt;0.01,"",IF(MissFill!H21/SUM(MissFill!H$5:H22)&gt;0.01,"",IF(MissFill!H20/SUM(MissFill!H$5:H22)&gt;0.01,"",DateEnded_5Day!$A19))))))</f>
        <v/>
      </c>
      <c r="J19" s="13" t="str">
        <f>IF($A19&lt;='All Results'!$B$4,"",IF(SUM(MissFill!I$5:I22)=0,"",(IF(MissFill!I22/SUM(MissFill!I$5:I22)&gt;0.01,"",IF(MissFill!I21/SUM(MissFill!I$5:I22)&gt;0.01,"",IF(MissFill!I20/SUM(MissFill!I$5:I22)&gt;0.01,"",DateEnded_5Day!$A19))))))</f>
        <v/>
      </c>
      <c r="K19" s="13" t="str">
        <f>IF($A19&lt;='All Results'!$B$4,"",IF(SUM(MissFill!J$5:J22)=0,"",(IF(MissFill!J22/SUM(MissFill!J$5:J22)&gt;0.01,"",IF(MissFill!J21/SUM(MissFill!J$5:J22)&gt;0.01,"",IF(MissFill!J20/SUM(MissFill!J$5:J22)&gt;0.01,"",DateEnded_5Day!$A19))))))</f>
        <v/>
      </c>
      <c r="L19" s="13" t="str">
        <f>IF($A19&lt;='All Results'!$B$4,"",IF(SUM(MissFill!K$5:K22)=0,"",(IF(MissFill!K22/SUM(MissFill!K$5:K22)&gt;0.01,"",IF(MissFill!K21/SUM(MissFill!K$5:K22)&gt;0.01,"",IF(MissFill!K20/SUM(MissFill!K$5:K22)&gt;0.01,"",DateEnded_5Day!$A19))))))</f>
        <v/>
      </c>
      <c r="M19" s="13" t="str">
        <f>IF($A19&lt;='All Results'!$B$4,"",IF(SUM(MissFill!L$5:L22)=0,"",(IF(MissFill!L22/SUM(MissFill!L$5:L22)&gt;0.01,"",IF(MissFill!L21/SUM(MissFill!L$5:L22)&gt;0.01,"",IF(MissFill!L20/SUM(MissFill!L$5:L22)&gt;0.01,"",DateEnded_5Day!$A19))))))</f>
        <v/>
      </c>
      <c r="N19" s="13" t="str">
        <f>IF($A19&lt;='All Results'!$B$4,"",IF(SUM(MissFill!M$5:M22)=0,"",(IF(MissFill!M22/SUM(MissFill!M$5:M22)&gt;0.01,"",IF(MissFill!M21/SUM(MissFill!M$5:M22)&gt;0.01,"",IF(MissFill!M20/SUM(MissFill!M$5:M22)&gt;0.01,"",DateEnded_5Day!$A19))))))</f>
        <v/>
      </c>
      <c r="O19" s="13" t="str">
        <f>IF($A19&lt;='All Results'!$B$4,"",IF(SUM(MissFill!N$5:N22)=0,"",(IF(MissFill!N22/SUM(MissFill!N$5:N22)&gt;0.01,"",IF(MissFill!N21/SUM(MissFill!N$5:N22)&gt;0.01,"",IF(MissFill!N20/SUM(MissFill!N$5:N22)&gt;0.01,"",DateEnded_5Day!$A19))))))</f>
        <v/>
      </c>
      <c r="P19" s="13" t="str">
        <f>IF($A19&lt;='All Results'!$B$4,"",IF(SUM(MissFill!O$5:O22)=0,"",(IF(MissFill!O22/SUM(MissFill!O$5:O22)&gt;0.01,"",IF(MissFill!O21/SUM(MissFill!O$5:O22)&gt;0.01,"",IF(MissFill!O20/SUM(MissFill!O$5:O22)&gt;0.01,"",DateEnded_5Day!$A19))))))</f>
        <v/>
      </c>
      <c r="Q19" s="13" t="str">
        <f>IF($A19&lt;='All Results'!$B$4,"",IF(SUM(MissFill!P$5:P22)=0,"",(IF(MissFill!P22/SUM(MissFill!P$5:P22)&gt;0.01,"",IF(MissFill!P21/SUM(MissFill!P$5:P22)&gt;0.01,"",IF(MissFill!P20/SUM(MissFill!P$5:P22)&gt;0.01,"",DateEnded_5Day!$A19))))))</f>
        <v/>
      </c>
      <c r="R19" s="13" t="str">
        <f>IF($A19&lt;='All Results'!$B$4,"",IF(SUM(MissFill!Q$5:Q22)=0,"",(IF(MissFill!Q22/SUM(MissFill!Q$5:Q22)&gt;0.01,"",IF(MissFill!Q21/SUM(MissFill!Q$5:Q22)&gt;0.01,"",IF(MissFill!Q20/SUM(MissFill!Q$5:Q22)&gt;0.01,"",DateEnded_5Day!$A19))))))</f>
        <v/>
      </c>
      <c r="S19" s="13" t="str">
        <f>IF($A19&lt;='All Results'!$B$4,"",IF(SUM(MissFill!R$5:R22)=0,"",(IF(MissFill!R22/SUM(MissFill!R$5:R22)&gt;0.01,"",IF(MissFill!R21/SUM(MissFill!R$5:R22)&gt;0.01,"",IF(MissFill!R20/SUM(MissFill!R$5:R22)&gt;0.01,"",DateEnded_5Day!$A19))))))</f>
        <v/>
      </c>
      <c r="T19" s="13" t="str">
        <f>IF($A19&lt;='All Results'!$B$4,"",IF(SUM(MissFill!S$5:S22)=0,"",(IF(MissFill!S22/SUM(MissFill!S$5:S22)&gt;0.01,"",IF(MissFill!S21/SUM(MissFill!S$5:S22)&gt;0.01,"",IF(MissFill!S20/SUM(MissFill!S$5:S22)&gt;0.01,"",DateEnded_5Day!$A19))))))</f>
        <v/>
      </c>
      <c r="U19" s="13" t="str">
        <f>IF($A19&lt;='All Results'!$B$4,"",IF(SUM(MissFill!T$5:T22)=0,"",(IF(MissFill!T22/SUM(MissFill!T$5:T22)&gt;0.01,"",IF(MissFill!T21/SUM(MissFill!T$5:T22)&gt;0.01,"",IF(MissFill!T20/SUM(MissFill!T$5:T22)&gt;0.01,"",DateEnded_5Day!$A19))))))</f>
        <v/>
      </c>
      <c r="V19" s="13" t="str">
        <f>IF($A19&lt;='All Results'!$B$4,"",IF(SUM(MissFill!U$5:U22)=0,"",(IF(MissFill!U22/SUM(MissFill!U$5:U22)&gt;0.01,"",IF(MissFill!U21/SUM(MissFill!U$5:U22)&gt;0.01,"",IF(MissFill!U20/SUM(MissFill!U$5:U22)&gt;0.01,"",DateEnded_5Day!$A19))))))</f>
        <v/>
      </c>
      <c r="W19" s="13" t="str">
        <f>IF($A19&lt;='All Results'!$B$4,"",IF(SUM(MissFill!V$5:V22)=0,"",(IF(MissFill!V22/SUM(MissFill!V$5:V22)&gt;0.01,"",IF(MissFill!V21/SUM(MissFill!V$5:V22)&gt;0.01,"",IF(MissFill!V20/SUM(MissFill!V$5:V22)&gt;0.01,"",DateEnded_5Day!$A19))))))</f>
        <v/>
      </c>
      <c r="X19" s="13" t="str">
        <f>IF($A19&lt;='All Results'!$B$4,"",IF(SUM(MissFill!W$5:W22)=0,"",(IF(MissFill!W22/SUM(MissFill!W$5:W22)&gt;0.01,"",IF(MissFill!W21/SUM(MissFill!W$5:W22)&gt;0.01,"",IF(MissFill!W20/SUM(MissFill!W$5:W22)&gt;0.01,"",DateEnded_5Day!$A19))))))</f>
        <v/>
      </c>
      <c r="Y19" s="13" t="str">
        <f>IF($A19&lt;='All Results'!$B$4,"",IF(SUM(MissFill!X$5:X22)=0,"",(IF(MissFill!X22/SUM(MissFill!X$5:X22)&gt;0.01,"",IF(MissFill!X21/SUM(MissFill!X$5:X22)&gt;0.01,"",IF(MissFill!X20/SUM(MissFill!X$5:X22)&gt;0.01,"",DateEnded_5Day!$A19))))))</f>
        <v/>
      </c>
      <c r="Z19" s="13" t="str">
        <f>IF($A19&lt;='All Results'!$B$4,"",IF(SUM(MissFill!Y$5:Y22)=0,"",(IF(MissFill!Y22/SUM(MissFill!Y$5:Y22)&gt;0.01,"",IF(MissFill!Y21/SUM(MissFill!Y$5:Y22)&gt;0.01,"",IF(MissFill!Y20/SUM(MissFill!Y$5:Y22)&gt;0.01,"",DateEnded_5Day!$A19))))))</f>
        <v/>
      </c>
      <c r="AA19" s="13" t="str">
        <f>IF($A19&lt;='All Results'!$B$4,"",IF(SUM(MissFill!Z$5:Z22)=0,"",(IF(MissFill!Z22/SUM(MissFill!Z$5:Z22)&gt;0.01,"",IF(MissFill!Z21/SUM(MissFill!Z$5:Z22)&gt;0.01,"",IF(MissFill!Z20/SUM(MissFill!Z$5:Z22)&gt;0.01,"",DateEnded_5Day!$A19))))))</f>
        <v/>
      </c>
      <c r="AB19" s="13" t="str">
        <f>IF($A19&lt;='All Results'!$B$4,"",IF(SUM(MissFill!AA$5:AA22)=0,"",(IF(MissFill!AA22/SUM(MissFill!AA$5:AA22)&gt;0.01,"",IF(MissFill!AA21/SUM(MissFill!AA$5:AA22)&gt;0.01,"",IF(MissFill!AA20/SUM(MissFill!AA$5:AA22)&gt;0.01,"",DateEnded_5Day!$A19))))))</f>
        <v/>
      </c>
      <c r="AC19" s="13" t="str">
        <f>IF($A19&lt;='All Results'!$B$4,"",IF(SUM(MissFill!AB$5:AB22)=0,"",(IF(MissFill!AB22/SUM(MissFill!AB$5:AB22)&gt;0.01,"",IF(MissFill!AB21/SUM(MissFill!AB$5:AB22)&gt;0.01,"",IF(MissFill!AB20/SUM(MissFill!AB$5:AB22)&gt;0.01,"",DateEnded_5Day!$A19))))))</f>
        <v/>
      </c>
      <c r="AD19" s="13" t="str">
        <f>IF($A19&lt;='All Results'!$B$4,"",IF(SUM(MissFill!AC$5:AC22)=0,"",(IF(MissFill!AC22/SUM(MissFill!AC$5:AC22)&gt;0.01,"",IF(MissFill!AC21/SUM(MissFill!AC$5:AC22)&gt;0.01,"",IF(MissFill!AC20/SUM(MissFill!AC$5:AC22)&gt;0.01,"",DateEnded_5Day!$A19))))))</f>
        <v/>
      </c>
      <c r="AE19" s="13" t="str">
        <f>IF($A19&lt;='All Results'!$B$4,"",IF(SUM(MissFill!AD$5:AD22)=0,"",(IF(MissFill!AD22/SUM(MissFill!AD$5:AD22)&gt;0.01,"",IF(MissFill!AD21/SUM(MissFill!AD$5:AD22)&gt;0.01,"",IF(MissFill!AD20/SUM(MissFill!AD$5:AD22)&gt;0.01,"",DateEnded_5Day!$A19))))))</f>
        <v/>
      </c>
      <c r="AF19" s="13" t="str">
        <f>IF($A19&lt;='All Results'!$B$4,"",IF(SUM(MissFill!AE$5:AE22)=0,"",(IF(MissFill!AE22/SUM(MissFill!AE$5:AE22)&gt;0.01,"",IF(MissFill!AE21/SUM(MissFill!AE$5:AE22)&gt;0.01,"",IF(MissFill!AE20/SUM(MissFill!AE$5:AE22)&gt;0.01,"",DateEnded_5Day!$A19))))))</f>
        <v/>
      </c>
      <c r="AG19" s="13" t="str">
        <f>IF($A19&lt;='All Results'!$B$4,"",IF(SUM(MissFill!AF$5:AF22)=0,"",(IF(MissFill!AF22/SUM(MissFill!AF$5:AF22)&gt;0.01,"",IF(MissFill!AF21/SUM(MissFill!AF$5:AF22)&gt;0.01,"",IF(MissFill!AF20/SUM(MissFill!AF$5:AF22)&gt;0.01,"",DateEnded_5Day!$A19))))))</f>
        <v/>
      </c>
      <c r="AH19" s="13" t="str">
        <f>IF($A19&lt;='All Results'!$B$4,"",IF(SUM(MissFill!AG$5:AG22)=0,"",(IF(MissFill!AG22/SUM(MissFill!AG$5:AG22)&gt;0.01,"",IF(MissFill!AG21/SUM(MissFill!AG$5:AG22)&gt;0.01,"",IF(MissFill!AG20/SUM(MissFill!AG$5:AG22)&gt;0.01,"",DateEnded_5Day!$A19))))))</f>
        <v/>
      </c>
      <c r="AI19" s="13" t="str">
        <f>IF($A19&lt;='All Results'!$B$4,"",IF(SUM(MissFill!AH$5:AH22)=0,"",(IF(MissFill!AH22/SUM(MissFill!AH$5:AH22)&gt;0.01,"",IF(MissFill!AH21/SUM(MissFill!AH$5:AH22)&gt;0.01,"",IF(MissFill!AH20/SUM(MissFill!AH$5:AH22)&gt;0.01,"",DateEnded_5Day!$A19))))))</f>
        <v/>
      </c>
      <c r="AJ19" s="13" t="str">
        <f>IF($A19&lt;='All Results'!$B$4,"",IF(SUM(MissFill!AI$5:AI22)=0,"",(IF(MissFill!AI22/SUM(MissFill!AI$5:AI22)&gt;0.01,"",IF(MissFill!AI21/SUM(MissFill!AI$5:AI22)&gt;0.01,"",IF(MissFill!AI20/SUM(MissFill!AI$5:AI22)&gt;0.01,"",DateEnded_5Day!$A19))))))</f>
        <v/>
      </c>
      <c r="AK19" s="13" t="str">
        <f>IF($A19&lt;='All Results'!$B$4,"",IF(SUM(MissFill!AJ$5:AJ22)=0,"",(IF(MissFill!AJ22/SUM(MissFill!AJ$5:AJ22)&gt;0.01,"",IF(MissFill!AJ21/SUM(MissFill!AJ$5:AJ22)&gt;0.01,"",IF(MissFill!AJ20/SUM(MissFill!AJ$5:AJ22)&gt;0.01,"",DateEnded_5Day!$A19))))))</f>
        <v/>
      </c>
      <c r="AL19" s="13" t="str">
        <f>IF($A19&lt;='All Results'!$B$4,"",IF(SUM(MissFill!AK$5:AK22)=0,"",(IF(MissFill!AK22/SUM(MissFill!AK$5:AK22)&gt;0.01,"",IF(MissFill!AK21/SUM(MissFill!AK$5:AK22)&gt;0.01,"",IF(MissFill!AK20/SUM(MissFill!AK$5:AK22)&gt;0.01,"",DateEnded_5Day!$A19))))))</f>
        <v/>
      </c>
      <c r="AM19" s="13" t="str">
        <f>IF($A19&lt;='All Results'!$B$4,"",IF(SUM(MissFill!AL$5:AL22)=0,"",(IF(MissFill!AL22/SUM(MissFill!AL$5:AL22)&gt;0.01,"",IF(MissFill!AL21/SUM(MissFill!AL$5:AL22)&gt;0.01,"",IF(MissFill!AL20/SUM(MissFill!AL$5:AL22)&gt;0.01,"",DateEnded_5Day!$A19))))))</f>
        <v/>
      </c>
      <c r="AN19" s="13" t="str">
        <f>IF($A19&lt;='All Results'!$B$4,"",IF(SUM(MissFill!AM$5:AM22)=0,"",(IF(MissFill!AM22/SUM(MissFill!AM$5:AM22)&gt;0.01,"",IF(MissFill!AM21/SUM(MissFill!AM$5:AM22)&gt;0.01,"",IF(MissFill!AM20/SUM(MissFill!AM$5:AM22)&gt;0.01,"",DateEnded_5Day!$A19))))))</f>
        <v/>
      </c>
      <c r="AO19" s="13" t="str">
        <f>IF($A19&lt;='All Results'!$B$4,"",IF(SUM(MissFill!AN$5:AN22)=0,"",(IF(MissFill!AN22/SUM(MissFill!AN$5:AN22)&gt;0.01,"",IF(MissFill!AN21/SUM(MissFill!AN$5:AN22)&gt;0.01,"",IF(MissFill!AN20/SUM(MissFill!AN$5:AN22)&gt;0.01,"",DateEnded_5Day!$A19))))))</f>
        <v/>
      </c>
      <c r="AP19" s="13" t="str">
        <f>IF($A19&lt;='All Results'!$B$4,"",IF(SUM(MissFill!AO$5:AO22)=0,"",(IF(MissFill!AO22/SUM(MissFill!AO$5:AO22)&gt;0.01,"",IF(MissFill!AO21/SUM(MissFill!AO$5:AO22)&gt;0.01,"",IF(MissFill!AO20/SUM(MissFill!AO$5:AO22)&gt;0.01,"",DateEnded_5Day!$A19))))))</f>
        <v/>
      </c>
      <c r="AQ19" s="13" t="str">
        <f>IF($A19&lt;='All Results'!$B$4,"",IF(SUM(MissFill!AP$5:AP22)=0,"",(IF(MissFill!AP22/SUM(MissFill!AP$5:AP22)&gt;0.01,"",IF(MissFill!AP21/SUM(MissFill!AP$5:AP22)&gt;0.01,"",IF(MissFill!AP20/SUM(MissFill!AP$5:AP22)&gt;0.01,"",DateEnded_5Day!$A19))))))</f>
        <v/>
      </c>
      <c r="AR19" s="13" t="str">
        <f>IF($A19&lt;='All Results'!$B$4,"",IF(SUM(MissFill!AQ$5:AQ22)=0,"",(IF(MissFill!AQ22/SUM(MissFill!AQ$5:AQ22)&gt;0.01,"",IF(MissFill!AQ21/SUM(MissFill!AQ$5:AQ22)&gt;0.01,"",IF(MissFill!AQ20/SUM(MissFill!AQ$5:AQ22)&gt;0.01,"",DateEnded_5Day!$A19))))))</f>
        <v/>
      </c>
      <c r="AS19" s="13" t="str">
        <f>IF($A19&lt;='All Results'!$B$4,"",IF(SUM(MissFill!AR$5:AR22)=0,"",(IF(MissFill!AR22/SUM(MissFill!AR$5:AR22)&gt;0.01,"",IF(MissFill!AR21/SUM(MissFill!AR$5:AR22)&gt;0.01,"",IF(MissFill!AR20/SUM(MissFill!AR$5:AR22)&gt;0.01,"",DateEnded_5Day!$A19))))))</f>
        <v/>
      </c>
      <c r="AT19" s="13" t="str">
        <f>IF($A19&lt;='All Results'!$B$4,"",IF(SUM(MissFill!AS$5:AS22)=0,"",(IF(MissFill!AS22/SUM(MissFill!AS$5:AS22)&gt;0.01,"",IF(MissFill!AS21/SUM(MissFill!AS$5:AS22)&gt;0.01,"",IF(MissFill!AS20/SUM(MissFill!AS$5:AS22)&gt;0.01,"",DateEnded_5Day!$A19))))))</f>
        <v/>
      </c>
      <c r="AU19" s="13" t="str">
        <f>IF($A19&lt;='All Results'!$B$4,"",IF(SUM(MissFill!AT$5:AT22)=0,"",(IF(MissFill!AT22/SUM(MissFill!AT$5:AT22)&gt;0.01,"",IF(MissFill!AT21/SUM(MissFill!AT$5:AT22)&gt;0.01,"",IF(MissFill!AT20/SUM(MissFill!AT$5:AT22)&gt;0.01,"",DateEnded_5Day!$A19))))))</f>
        <v/>
      </c>
      <c r="AV19" s="13" t="str">
        <f>IF($A19&lt;='All Results'!$B$4,"",IF(SUM(MissFill!AU$5:AU22)=0,"",(IF(MissFill!AU22/SUM(MissFill!AU$5:AU22)&gt;0.01,"",IF(MissFill!AU21/SUM(MissFill!AU$5:AU22)&gt;0.01,"",IF(MissFill!AU20/SUM(MissFill!AU$5:AU22)&gt;0.01,"",DateEnded_5Day!$A19))))))</f>
        <v/>
      </c>
      <c r="AW19" s="13" t="str">
        <f>IF($A19&lt;='All Results'!$B$4,"",IF(SUM(MissFill!AV$5:AV22)=0,"",(IF(MissFill!AV22/SUM(MissFill!AV$5:AV22)&gt;0.01,"",IF(MissFill!AV21/SUM(MissFill!AV$5:AV22)&gt;0.01,"",IF(MissFill!AV20/SUM(MissFill!AV$5:AV22)&gt;0.01,"",DateEnded_5Day!$A19))))))</f>
        <v/>
      </c>
      <c r="AX19" s="13" t="str">
        <f>IF($A19&lt;='All Results'!$B$4,"",IF(SUM(MissFill!AW$5:AW22)=0,"",(IF(MissFill!AW22/SUM(MissFill!AW$5:AW22)&gt;0.01,"",IF(MissFill!AW21/SUM(MissFill!AW$5:AW22)&gt;0.01,"",IF(MissFill!AW20/SUM(MissFill!AW$5:AW22)&gt;0.01,"",DateEnded_5Day!$A19))))))</f>
        <v/>
      </c>
    </row>
    <row r="20" spans="1:50" x14ac:dyDescent="0.25">
      <c r="A20" s="8">
        <v>44365</v>
      </c>
      <c r="B20" s="11">
        <v>169</v>
      </c>
      <c r="C20" s="13" t="str">
        <f>IF($A20&lt;='All Results'!$B$4,"",IF(SUM(MissFill!B$5:B23)=0,"",(IF(MissFill!B23/SUM(MissFill!B$5:B23)&gt;0.01,"",IF(MissFill!B22/SUM(MissFill!B$5:B23)&gt;0.01,"",IF(MissFill!B21/SUM(MissFill!B$5:B23)&gt;0.01,"",DateEnded_5Day!$A20))))))</f>
        <v/>
      </c>
      <c r="D20" s="13" t="str">
        <f>IF($A20&lt;='All Results'!$B$4,"",IF(SUM(MissFill!C$5:C23)=0,"",(IF(MissFill!C23/SUM(MissFill!C$5:C23)&gt;0.01,"",IF(MissFill!C22/SUM(MissFill!C$5:C23)&gt;0.01,"",IF(MissFill!C21/SUM(MissFill!C$5:C23)&gt;0.01,"",DateEnded_5Day!$A20))))))</f>
        <v/>
      </c>
      <c r="E20" s="13" t="str">
        <f>IF($A20&lt;='All Results'!$B$4,"",IF(SUM(MissFill!D$5:D23)=0,"",(IF(MissFill!D23/SUM(MissFill!D$5:D23)&gt;0.01,"",IF(MissFill!D22/SUM(MissFill!D$5:D23)&gt;0.01,"",IF(MissFill!D21/SUM(MissFill!D$5:D23)&gt;0.01,"",DateEnded_5Day!$A20))))))</f>
        <v/>
      </c>
      <c r="F20" s="13" t="str">
        <f>IF($A20&lt;='All Results'!$B$4,"",IF(SUM(MissFill!E$5:E23)=0,"",(IF(MissFill!E23/SUM(MissFill!E$5:E23)&gt;0.01,"",IF(MissFill!E22/SUM(MissFill!E$5:E23)&gt;0.01,"",IF(MissFill!E21/SUM(MissFill!E$5:E23)&gt;0.01,"",DateEnded_5Day!$A20))))))</f>
        <v/>
      </c>
      <c r="G20" s="13" t="str">
        <f>IF($A20&lt;='All Results'!$B$4,"",IF(SUM(MissFill!F$5:F23)=0,"",(IF(MissFill!F23/SUM(MissFill!F$5:F23)&gt;0.01,"",IF(MissFill!F22/SUM(MissFill!F$5:F23)&gt;0.01,"",IF(MissFill!F21/SUM(MissFill!F$5:F23)&gt;0.01,"",DateEnded_5Day!$A20))))))</f>
        <v/>
      </c>
      <c r="H20" s="13" t="str">
        <f>IF($A20&lt;='All Results'!$B$4,"",IF(SUM(MissFill!G$5:G23)=0,"",(IF(MissFill!G23/SUM(MissFill!G$5:G23)&gt;0.01,"",IF(MissFill!G22/SUM(MissFill!G$5:G23)&gt;0.01,"",IF(MissFill!G21/SUM(MissFill!G$5:G23)&gt;0.01,"",DateEnded_5Day!$A20))))))</f>
        <v/>
      </c>
      <c r="I20" s="13" t="str">
        <f>IF($A20&lt;='All Results'!$B$4,"",IF(SUM(MissFill!H$5:H23)=0,"",(IF(MissFill!H23/SUM(MissFill!H$5:H23)&gt;0.01,"",IF(MissFill!H22/SUM(MissFill!H$5:H23)&gt;0.01,"",IF(MissFill!H21/SUM(MissFill!H$5:H23)&gt;0.01,"",DateEnded_5Day!$A20))))))</f>
        <v/>
      </c>
      <c r="J20" s="13" t="str">
        <f>IF($A20&lt;='All Results'!$B$4,"",IF(SUM(MissFill!I$5:I23)=0,"",(IF(MissFill!I23/SUM(MissFill!I$5:I23)&gt;0.01,"",IF(MissFill!I22/SUM(MissFill!I$5:I23)&gt;0.01,"",IF(MissFill!I21/SUM(MissFill!I$5:I23)&gt;0.01,"",DateEnded_5Day!$A20))))))</f>
        <v/>
      </c>
      <c r="K20" s="13" t="str">
        <f>IF($A20&lt;='All Results'!$B$4,"",IF(SUM(MissFill!J$5:J23)=0,"",(IF(MissFill!J23/SUM(MissFill!J$5:J23)&gt;0.01,"",IF(MissFill!J22/SUM(MissFill!J$5:J23)&gt;0.01,"",IF(MissFill!J21/SUM(MissFill!J$5:J23)&gt;0.01,"",DateEnded_5Day!$A20))))))</f>
        <v/>
      </c>
      <c r="L20" s="13" t="str">
        <f>IF($A20&lt;='All Results'!$B$4,"",IF(SUM(MissFill!K$5:K23)=0,"",(IF(MissFill!K23/SUM(MissFill!K$5:K23)&gt;0.01,"",IF(MissFill!K22/SUM(MissFill!K$5:K23)&gt;0.01,"",IF(MissFill!K21/SUM(MissFill!K$5:K23)&gt;0.01,"",DateEnded_5Day!$A20))))))</f>
        <v/>
      </c>
      <c r="M20" s="13" t="str">
        <f>IF($A20&lt;='All Results'!$B$4,"",IF(SUM(MissFill!L$5:L23)=0,"",(IF(MissFill!L23/SUM(MissFill!L$5:L23)&gt;0.01,"",IF(MissFill!L22/SUM(MissFill!L$5:L23)&gt;0.01,"",IF(MissFill!L21/SUM(MissFill!L$5:L23)&gt;0.01,"",DateEnded_5Day!$A20))))))</f>
        <v/>
      </c>
      <c r="N20" s="13" t="str">
        <f>IF($A20&lt;='All Results'!$B$4,"",IF(SUM(MissFill!M$5:M23)=0,"",(IF(MissFill!M23/SUM(MissFill!M$5:M23)&gt;0.01,"",IF(MissFill!M22/SUM(MissFill!M$5:M23)&gt;0.01,"",IF(MissFill!M21/SUM(MissFill!M$5:M23)&gt;0.01,"",DateEnded_5Day!$A20))))))</f>
        <v/>
      </c>
      <c r="O20" s="13" t="str">
        <f>IF($A20&lt;='All Results'!$B$4,"",IF(SUM(MissFill!N$5:N23)=0,"",(IF(MissFill!N23/SUM(MissFill!N$5:N23)&gt;0.01,"",IF(MissFill!N22/SUM(MissFill!N$5:N23)&gt;0.01,"",IF(MissFill!N21/SUM(MissFill!N$5:N23)&gt;0.01,"",DateEnded_5Day!$A20))))))</f>
        <v/>
      </c>
      <c r="P20" s="13" t="str">
        <f>IF($A20&lt;='All Results'!$B$4,"",IF(SUM(MissFill!O$5:O23)=0,"",(IF(MissFill!O23/SUM(MissFill!O$5:O23)&gt;0.01,"",IF(MissFill!O22/SUM(MissFill!O$5:O23)&gt;0.01,"",IF(MissFill!O21/SUM(MissFill!O$5:O23)&gt;0.01,"",DateEnded_5Day!$A20))))))</f>
        <v/>
      </c>
      <c r="Q20" s="13" t="str">
        <f>IF($A20&lt;='All Results'!$B$4,"",IF(SUM(MissFill!P$5:P23)=0,"",(IF(MissFill!P23/SUM(MissFill!P$5:P23)&gt;0.01,"",IF(MissFill!P22/SUM(MissFill!P$5:P23)&gt;0.01,"",IF(MissFill!P21/SUM(MissFill!P$5:P23)&gt;0.01,"",DateEnded_5Day!$A20))))))</f>
        <v/>
      </c>
      <c r="R20" s="13" t="str">
        <f>IF($A20&lt;='All Results'!$B$4,"",IF(SUM(MissFill!Q$5:Q23)=0,"",(IF(MissFill!Q23/SUM(MissFill!Q$5:Q23)&gt;0.01,"",IF(MissFill!Q22/SUM(MissFill!Q$5:Q23)&gt;0.01,"",IF(MissFill!Q21/SUM(MissFill!Q$5:Q23)&gt;0.01,"",DateEnded_5Day!$A20))))))</f>
        <v/>
      </c>
      <c r="S20" s="13" t="str">
        <f>IF($A20&lt;='All Results'!$B$4,"",IF(SUM(MissFill!R$5:R23)=0,"",(IF(MissFill!R23/SUM(MissFill!R$5:R23)&gt;0.01,"",IF(MissFill!R22/SUM(MissFill!R$5:R23)&gt;0.01,"",IF(MissFill!R21/SUM(MissFill!R$5:R23)&gt;0.01,"",DateEnded_5Day!$A20))))))</f>
        <v/>
      </c>
      <c r="T20" s="13" t="str">
        <f>IF($A20&lt;='All Results'!$B$4,"",IF(SUM(MissFill!S$5:S23)=0,"",(IF(MissFill!S23/SUM(MissFill!S$5:S23)&gt;0.01,"",IF(MissFill!S22/SUM(MissFill!S$5:S23)&gt;0.01,"",IF(MissFill!S21/SUM(MissFill!S$5:S23)&gt;0.01,"",DateEnded_5Day!$A20))))))</f>
        <v/>
      </c>
      <c r="U20" s="13" t="str">
        <f>IF($A20&lt;='All Results'!$B$4,"",IF(SUM(MissFill!T$5:T23)=0,"",(IF(MissFill!T23/SUM(MissFill!T$5:T23)&gt;0.01,"",IF(MissFill!T22/SUM(MissFill!T$5:T23)&gt;0.01,"",IF(MissFill!T21/SUM(MissFill!T$5:T23)&gt;0.01,"",DateEnded_5Day!$A20))))))</f>
        <v/>
      </c>
      <c r="V20" s="13" t="str">
        <f>IF($A20&lt;='All Results'!$B$4,"",IF(SUM(MissFill!U$5:U23)=0,"",(IF(MissFill!U23/SUM(MissFill!U$5:U23)&gt;0.01,"",IF(MissFill!U22/SUM(MissFill!U$5:U23)&gt;0.01,"",IF(MissFill!U21/SUM(MissFill!U$5:U23)&gt;0.01,"",DateEnded_5Day!$A20))))))</f>
        <v/>
      </c>
      <c r="W20" s="13" t="str">
        <f>IF($A20&lt;='All Results'!$B$4,"",IF(SUM(MissFill!V$5:V23)=0,"",(IF(MissFill!V23/SUM(MissFill!V$5:V23)&gt;0.01,"",IF(MissFill!V22/SUM(MissFill!V$5:V23)&gt;0.01,"",IF(MissFill!V21/SUM(MissFill!V$5:V23)&gt;0.01,"",DateEnded_5Day!$A20))))))</f>
        <v/>
      </c>
      <c r="X20" s="13" t="str">
        <f>IF($A20&lt;='All Results'!$B$4,"",IF(SUM(MissFill!W$5:W23)=0,"",(IF(MissFill!W23/SUM(MissFill!W$5:W23)&gt;0.01,"",IF(MissFill!W22/SUM(MissFill!W$5:W23)&gt;0.01,"",IF(MissFill!W21/SUM(MissFill!W$5:W23)&gt;0.01,"",DateEnded_5Day!$A20))))))</f>
        <v/>
      </c>
      <c r="Y20" s="13" t="str">
        <f>IF($A20&lt;='All Results'!$B$4,"",IF(SUM(MissFill!X$5:X23)=0,"",(IF(MissFill!X23/SUM(MissFill!X$5:X23)&gt;0.01,"",IF(MissFill!X22/SUM(MissFill!X$5:X23)&gt;0.01,"",IF(MissFill!X21/SUM(MissFill!X$5:X23)&gt;0.01,"",DateEnded_5Day!$A20))))))</f>
        <v/>
      </c>
      <c r="Z20" s="13" t="str">
        <f>IF($A20&lt;='All Results'!$B$4,"",IF(SUM(MissFill!Y$5:Y23)=0,"",(IF(MissFill!Y23/SUM(MissFill!Y$5:Y23)&gt;0.01,"",IF(MissFill!Y22/SUM(MissFill!Y$5:Y23)&gt;0.01,"",IF(MissFill!Y21/SUM(MissFill!Y$5:Y23)&gt;0.01,"",DateEnded_5Day!$A20))))))</f>
        <v/>
      </c>
      <c r="AA20" s="13" t="str">
        <f>IF($A20&lt;='All Results'!$B$4,"",IF(SUM(MissFill!Z$5:Z23)=0,"",(IF(MissFill!Z23/SUM(MissFill!Z$5:Z23)&gt;0.01,"",IF(MissFill!Z22/SUM(MissFill!Z$5:Z23)&gt;0.01,"",IF(MissFill!Z21/SUM(MissFill!Z$5:Z23)&gt;0.01,"",DateEnded_5Day!$A20))))))</f>
        <v/>
      </c>
      <c r="AB20" s="13" t="str">
        <f>IF($A20&lt;='All Results'!$B$4,"",IF(SUM(MissFill!AA$5:AA23)=0,"",(IF(MissFill!AA23/SUM(MissFill!AA$5:AA23)&gt;0.01,"",IF(MissFill!AA22/SUM(MissFill!AA$5:AA23)&gt;0.01,"",IF(MissFill!AA21/SUM(MissFill!AA$5:AA23)&gt;0.01,"",DateEnded_5Day!$A20))))))</f>
        <v/>
      </c>
      <c r="AC20" s="13" t="str">
        <f>IF($A20&lt;='All Results'!$B$4,"",IF(SUM(MissFill!AB$5:AB23)=0,"",(IF(MissFill!AB23/SUM(MissFill!AB$5:AB23)&gt;0.01,"",IF(MissFill!AB22/SUM(MissFill!AB$5:AB23)&gt;0.01,"",IF(MissFill!AB21/SUM(MissFill!AB$5:AB23)&gt;0.01,"",DateEnded_5Day!$A20))))))</f>
        <v/>
      </c>
      <c r="AD20" s="13" t="str">
        <f>IF($A20&lt;='All Results'!$B$4,"",IF(SUM(MissFill!AC$5:AC23)=0,"",(IF(MissFill!AC23/SUM(MissFill!AC$5:AC23)&gt;0.01,"",IF(MissFill!AC22/SUM(MissFill!AC$5:AC23)&gt;0.01,"",IF(MissFill!AC21/SUM(MissFill!AC$5:AC23)&gt;0.01,"",DateEnded_5Day!$A20))))))</f>
        <v/>
      </c>
      <c r="AE20" s="13" t="str">
        <f>IF($A20&lt;='All Results'!$B$4,"",IF(SUM(MissFill!AD$5:AD23)=0,"",(IF(MissFill!AD23/SUM(MissFill!AD$5:AD23)&gt;0.01,"",IF(MissFill!AD22/SUM(MissFill!AD$5:AD23)&gt;0.01,"",IF(MissFill!AD21/SUM(MissFill!AD$5:AD23)&gt;0.01,"",DateEnded_5Day!$A20))))))</f>
        <v/>
      </c>
      <c r="AF20" s="13" t="str">
        <f>IF($A20&lt;='All Results'!$B$4,"",IF(SUM(MissFill!AE$5:AE23)=0,"",(IF(MissFill!AE23/SUM(MissFill!AE$5:AE23)&gt;0.01,"",IF(MissFill!AE22/SUM(MissFill!AE$5:AE23)&gt;0.01,"",IF(MissFill!AE21/SUM(MissFill!AE$5:AE23)&gt;0.01,"",DateEnded_5Day!$A20))))))</f>
        <v/>
      </c>
      <c r="AG20" s="13" t="str">
        <f>IF($A20&lt;='All Results'!$B$4,"",IF(SUM(MissFill!AF$5:AF23)=0,"",(IF(MissFill!AF23/SUM(MissFill!AF$5:AF23)&gt;0.01,"",IF(MissFill!AF22/SUM(MissFill!AF$5:AF23)&gt;0.01,"",IF(MissFill!AF21/SUM(MissFill!AF$5:AF23)&gt;0.01,"",DateEnded_5Day!$A20))))))</f>
        <v/>
      </c>
      <c r="AH20" s="13" t="str">
        <f>IF($A20&lt;='All Results'!$B$4,"",IF(SUM(MissFill!AG$5:AG23)=0,"",(IF(MissFill!AG23/SUM(MissFill!AG$5:AG23)&gt;0.01,"",IF(MissFill!AG22/SUM(MissFill!AG$5:AG23)&gt;0.01,"",IF(MissFill!AG21/SUM(MissFill!AG$5:AG23)&gt;0.01,"",DateEnded_5Day!$A20))))))</f>
        <v/>
      </c>
      <c r="AI20" s="13" t="str">
        <f>IF($A20&lt;='All Results'!$B$4,"",IF(SUM(MissFill!AH$5:AH23)=0,"",(IF(MissFill!AH23/SUM(MissFill!AH$5:AH23)&gt;0.01,"",IF(MissFill!AH22/SUM(MissFill!AH$5:AH23)&gt;0.01,"",IF(MissFill!AH21/SUM(MissFill!AH$5:AH23)&gt;0.01,"",DateEnded_5Day!$A20))))))</f>
        <v/>
      </c>
      <c r="AJ20" s="13" t="str">
        <f>IF($A20&lt;='All Results'!$B$4,"",IF(SUM(MissFill!AI$5:AI23)=0,"",(IF(MissFill!AI23/SUM(MissFill!AI$5:AI23)&gt;0.01,"",IF(MissFill!AI22/SUM(MissFill!AI$5:AI23)&gt;0.01,"",IF(MissFill!AI21/SUM(MissFill!AI$5:AI23)&gt;0.01,"",DateEnded_5Day!$A20))))))</f>
        <v/>
      </c>
      <c r="AK20" s="13" t="str">
        <f>IF($A20&lt;='All Results'!$B$4,"",IF(SUM(MissFill!AJ$5:AJ23)=0,"",(IF(MissFill!AJ23/SUM(MissFill!AJ$5:AJ23)&gt;0.01,"",IF(MissFill!AJ22/SUM(MissFill!AJ$5:AJ23)&gt;0.01,"",IF(MissFill!AJ21/SUM(MissFill!AJ$5:AJ23)&gt;0.01,"",DateEnded_5Day!$A20))))))</f>
        <v/>
      </c>
      <c r="AL20" s="13" t="str">
        <f>IF($A20&lt;='All Results'!$B$4,"",IF(SUM(MissFill!AK$5:AK23)=0,"",(IF(MissFill!AK23/SUM(MissFill!AK$5:AK23)&gt;0.01,"",IF(MissFill!AK22/SUM(MissFill!AK$5:AK23)&gt;0.01,"",IF(MissFill!AK21/SUM(MissFill!AK$5:AK23)&gt;0.01,"",DateEnded_5Day!$A20))))))</f>
        <v/>
      </c>
      <c r="AM20" s="13" t="str">
        <f>IF($A20&lt;='All Results'!$B$4,"",IF(SUM(MissFill!AL$5:AL23)=0,"",(IF(MissFill!AL23/SUM(MissFill!AL$5:AL23)&gt;0.01,"",IF(MissFill!AL22/SUM(MissFill!AL$5:AL23)&gt;0.01,"",IF(MissFill!AL21/SUM(MissFill!AL$5:AL23)&gt;0.01,"",DateEnded_5Day!$A20))))))</f>
        <v/>
      </c>
      <c r="AN20" s="13" t="str">
        <f>IF($A20&lt;='All Results'!$B$4,"",IF(SUM(MissFill!AM$5:AM23)=0,"",(IF(MissFill!AM23/SUM(MissFill!AM$5:AM23)&gt;0.01,"",IF(MissFill!AM22/SUM(MissFill!AM$5:AM23)&gt;0.01,"",IF(MissFill!AM21/SUM(MissFill!AM$5:AM23)&gt;0.01,"",DateEnded_5Day!$A20))))))</f>
        <v/>
      </c>
      <c r="AO20" s="13" t="str">
        <f>IF($A20&lt;='All Results'!$B$4,"",IF(SUM(MissFill!AN$5:AN23)=0,"",(IF(MissFill!AN23/SUM(MissFill!AN$5:AN23)&gt;0.01,"",IF(MissFill!AN22/SUM(MissFill!AN$5:AN23)&gt;0.01,"",IF(MissFill!AN21/SUM(MissFill!AN$5:AN23)&gt;0.01,"",DateEnded_5Day!$A20))))))</f>
        <v/>
      </c>
      <c r="AP20" s="13" t="str">
        <f>IF($A20&lt;='All Results'!$B$4,"",IF(SUM(MissFill!AO$5:AO23)=0,"",(IF(MissFill!AO23/SUM(MissFill!AO$5:AO23)&gt;0.01,"",IF(MissFill!AO22/SUM(MissFill!AO$5:AO23)&gt;0.01,"",IF(MissFill!AO21/SUM(MissFill!AO$5:AO23)&gt;0.01,"",DateEnded_5Day!$A20))))))</f>
        <v/>
      </c>
      <c r="AQ20" s="13" t="str">
        <f>IF($A20&lt;='All Results'!$B$4,"",IF(SUM(MissFill!AP$5:AP23)=0,"",(IF(MissFill!AP23/SUM(MissFill!AP$5:AP23)&gt;0.01,"",IF(MissFill!AP22/SUM(MissFill!AP$5:AP23)&gt;0.01,"",IF(MissFill!AP21/SUM(MissFill!AP$5:AP23)&gt;0.01,"",DateEnded_5Day!$A20))))))</f>
        <v/>
      </c>
      <c r="AR20" s="13" t="str">
        <f>IF($A20&lt;='All Results'!$B$4,"",IF(SUM(MissFill!AQ$5:AQ23)=0,"",(IF(MissFill!AQ23/SUM(MissFill!AQ$5:AQ23)&gt;0.01,"",IF(MissFill!AQ22/SUM(MissFill!AQ$5:AQ23)&gt;0.01,"",IF(MissFill!AQ21/SUM(MissFill!AQ$5:AQ23)&gt;0.01,"",DateEnded_5Day!$A20))))))</f>
        <v/>
      </c>
      <c r="AS20" s="13" t="str">
        <f>IF($A20&lt;='All Results'!$B$4,"",IF(SUM(MissFill!AR$5:AR23)=0,"",(IF(MissFill!AR23/SUM(MissFill!AR$5:AR23)&gt;0.01,"",IF(MissFill!AR22/SUM(MissFill!AR$5:AR23)&gt;0.01,"",IF(MissFill!AR21/SUM(MissFill!AR$5:AR23)&gt;0.01,"",DateEnded_5Day!$A20))))))</f>
        <v/>
      </c>
      <c r="AT20" s="13" t="str">
        <f>IF($A20&lt;='All Results'!$B$4,"",IF(SUM(MissFill!AS$5:AS23)=0,"",(IF(MissFill!AS23/SUM(MissFill!AS$5:AS23)&gt;0.01,"",IF(MissFill!AS22/SUM(MissFill!AS$5:AS23)&gt;0.01,"",IF(MissFill!AS21/SUM(MissFill!AS$5:AS23)&gt;0.01,"",DateEnded_5Day!$A20))))))</f>
        <v/>
      </c>
      <c r="AU20" s="13" t="str">
        <f>IF($A20&lt;='All Results'!$B$4,"",IF(SUM(MissFill!AT$5:AT23)=0,"",(IF(MissFill!AT23/SUM(MissFill!AT$5:AT23)&gt;0.01,"",IF(MissFill!AT22/SUM(MissFill!AT$5:AT23)&gt;0.01,"",IF(MissFill!AT21/SUM(MissFill!AT$5:AT23)&gt;0.01,"",DateEnded_5Day!$A20))))))</f>
        <v/>
      </c>
      <c r="AV20" s="13" t="str">
        <f>IF($A20&lt;='All Results'!$B$4,"",IF(SUM(MissFill!AU$5:AU23)=0,"",(IF(MissFill!AU23/SUM(MissFill!AU$5:AU23)&gt;0.01,"",IF(MissFill!AU22/SUM(MissFill!AU$5:AU23)&gt;0.01,"",IF(MissFill!AU21/SUM(MissFill!AU$5:AU23)&gt;0.01,"",DateEnded_5Day!$A20))))))</f>
        <v/>
      </c>
      <c r="AW20" s="13" t="str">
        <f>IF($A20&lt;='All Results'!$B$4,"",IF(SUM(MissFill!AV$5:AV23)=0,"",(IF(MissFill!AV23/SUM(MissFill!AV$5:AV23)&gt;0.01,"",IF(MissFill!AV22/SUM(MissFill!AV$5:AV23)&gt;0.01,"",IF(MissFill!AV21/SUM(MissFill!AV$5:AV23)&gt;0.01,"",DateEnded_5Day!$A20))))))</f>
        <v/>
      </c>
      <c r="AX20" s="13" t="str">
        <f>IF($A20&lt;='All Results'!$B$4,"",IF(SUM(MissFill!AW$5:AW23)=0,"",(IF(MissFill!AW23/SUM(MissFill!AW$5:AW23)&gt;0.01,"",IF(MissFill!AW22/SUM(MissFill!AW$5:AW23)&gt;0.01,"",IF(MissFill!AW21/SUM(MissFill!AW$5:AW23)&gt;0.01,"",DateEnded_5Day!$A20))))))</f>
        <v/>
      </c>
    </row>
    <row r="21" spans="1:50" x14ac:dyDescent="0.25">
      <c r="A21" s="8">
        <v>44366</v>
      </c>
      <c r="B21" s="11">
        <v>170</v>
      </c>
      <c r="C21" s="13" t="str">
        <f>IF($A21&lt;='All Results'!$B$4,"",IF(SUM(MissFill!B$5:B24)=0,"",(IF(MissFill!B24/SUM(MissFill!B$5:B24)&gt;0.01,"",IF(MissFill!B23/SUM(MissFill!B$5:B24)&gt;0.01,"",IF(MissFill!B22/SUM(MissFill!B$5:B24)&gt;0.01,"",DateEnded_5Day!$A21))))))</f>
        <v/>
      </c>
      <c r="D21" s="13" t="str">
        <f>IF($A21&lt;='All Results'!$B$4,"",IF(SUM(MissFill!C$5:C24)=0,"",(IF(MissFill!C24/SUM(MissFill!C$5:C24)&gt;0.01,"",IF(MissFill!C23/SUM(MissFill!C$5:C24)&gt;0.01,"",IF(MissFill!C22/SUM(MissFill!C$5:C24)&gt;0.01,"",DateEnded_5Day!$A21))))))</f>
        <v/>
      </c>
      <c r="E21" s="13" t="str">
        <f>IF($A21&lt;='All Results'!$B$4,"",IF(SUM(MissFill!D$5:D24)=0,"",(IF(MissFill!D24/SUM(MissFill!D$5:D24)&gt;0.01,"",IF(MissFill!D23/SUM(MissFill!D$5:D24)&gt;0.01,"",IF(MissFill!D22/SUM(MissFill!D$5:D24)&gt;0.01,"",DateEnded_5Day!$A21))))))</f>
        <v/>
      </c>
      <c r="F21" s="13" t="str">
        <f>IF($A21&lt;='All Results'!$B$4,"",IF(SUM(MissFill!E$5:E24)=0,"",(IF(MissFill!E24/SUM(MissFill!E$5:E24)&gt;0.01,"",IF(MissFill!E23/SUM(MissFill!E$5:E24)&gt;0.01,"",IF(MissFill!E22/SUM(MissFill!E$5:E24)&gt;0.01,"",DateEnded_5Day!$A21))))))</f>
        <v/>
      </c>
      <c r="G21" s="13" t="str">
        <f>IF($A21&lt;='All Results'!$B$4,"",IF(SUM(MissFill!F$5:F24)=0,"",(IF(MissFill!F24/SUM(MissFill!F$5:F24)&gt;0.01,"",IF(MissFill!F23/SUM(MissFill!F$5:F24)&gt;0.01,"",IF(MissFill!F22/SUM(MissFill!F$5:F24)&gt;0.01,"",DateEnded_5Day!$A21))))))</f>
        <v/>
      </c>
      <c r="H21" s="13" t="str">
        <f>IF($A21&lt;='All Results'!$B$4,"",IF(SUM(MissFill!G$5:G24)=0,"",(IF(MissFill!G24/SUM(MissFill!G$5:G24)&gt;0.01,"",IF(MissFill!G23/SUM(MissFill!G$5:G24)&gt;0.01,"",IF(MissFill!G22/SUM(MissFill!G$5:G24)&gt;0.01,"",DateEnded_5Day!$A21))))))</f>
        <v/>
      </c>
      <c r="I21" s="13" t="str">
        <f>IF($A21&lt;='All Results'!$B$4,"",IF(SUM(MissFill!H$5:H24)=0,"",(IF(MissFill!H24/SUM(MissFill!H$5:H24)&gt;0.01,"",IF(MissFill!H23/SUM(MissFill!H$5:H24)&gt;0.01,"",IF(MissFill!H22/SUM(MissFill!H$5:H24)&gt;0.01,"",DateEnded_5Day!$A21))))))</f>
        <v/>
      </c>
      <c r="J21" s="13" t="str">
        <f>IF($A21&lt;='All Results'!$B$4,"",IF(SUM(MissFill!I$5:I24)=0,"",(IF(MissFill!I24/SUM(MissFill!I$5:I24)&gt;0.01,"",IF(MissFill!I23/SUM(MissFill!I$5:I24)&gt;0.01,"",IF(MissFill!I22/SUM(MissFill!I$5:I24)&gt;0.01,"",DateEnded_5Day!$A21))))))</f>
        <v/>
      </c>
      <c r="K21" s="13" t="str">
        <f>IF($A21&lt;='All Results'!$B$4,"",IF(SUM(MissFill!J$5:J24)=0,"",(IF(MissFill!J24/SUM(MissFill!J$5:J24)&gt;0.01,"",IF(MissFill!J23/SUM(MissFill!J$5:J24)&gt;0.01,"",IF(MissFill!J22/SUM(MissFill!J$5:J24)&gt;0.01,"",DateEnded_5Day!$A21))))))</f>
        <v/>
      </c>
      <c r="L21" s="13" t="str">
        <f>IF($A21&lt;='All Results'!$B$4,"",IF(SUM(MissFill!K$5:K24)=0,"",(IF(MissFill!K24/SUM(MissFill!K$5:K24)&gt;0.01,"",IF(MissFill!K23/SUM(MissFill!K$5:K24)&gt;0.01,"",IF(MissFill!K22/SUM(MissFill!K$5:K24)&gt;0.01,"",DateEnded_5Day!$A21))))))</f>
        <v/>
      </c>
      <c r="M21" s="13" t="str">
        <f>IF($A21&lt;='All Results'!$B$4,"",IF(SUM(MissFill!L$5:L24)=0,"",(IF(MissFill!L24/SUM(MissFill!L$5:L24)&gt;0.01,"",IF(MissFill!L23/SUM(MissFill!L$5:L24)&gt;0.01,"",IF(MissFill!L22/SUM(MissFill!L$5:L24)&gt;0.01,"",DateEnded_5Day!$A21))))))</f>
        <v/>
      </c>
      <c r="N21" s="13" t="str">
        <f>IF($A21&lt;='All Results'!$B$4,"",IF(SUM(MissFill!M$5:M24)=0,"",(IF(MissFill!M24/SUM(MissFill!M$5:M24)&gt;0.01,"",IF(MissFill!M23/SUM(MissFill!M$5:M24)&gt;0.01,"",IF(MissFill!M22/SUM(MissFill!M$5:M24)&gt;0.01,"",DateEnded_5Day!$A21))))))</f>
        <v/>
      </c>
      <c r="O21" s="13" t="str">
        <f>IF($A21&lt;='All Results'!$B$4,"",IF(SUM(MissFill!N$5:N24)=0,"",(IF(MissFill!N24/SUM(MissFill!N$5:N24)&gt;0.01,"",IF(MissFill!N23/SUM(MissFill!N$5:N24)&gt;0.01,"",IF(MissFill!N22/SUM(MissFill!N$5:N24)&gt;0.01,"",DateEnded_5Day!$A21))))))</f>
        <v/>
      </c>
      <c r="P21" s="13" t="str">
        <f>IF($A21&lt;='All Results'!$B$4,"",IF(SUM(MissFill!O$5:O24)=0,"",(IF(MissFill!O24/SUM(MissFill!O$5:O24)&gt;0.01,"",IF(MissFill!O23/SUM(MissFill!O$5:O24)&gt;0.01,"",IF(MissFill!O22/SUM(MissFill!O$5:O24)&gt;0.01,"",DateEnded_5Day!$A21))))))</f>
        <v/>
      </c>
      <c r="Q21" s="13" t="str">
        <f>IF($A21&lt;='All Results'!$B$4,"",IF(SUM(MissFill!P$5:P24)=0,"",(IF(MissFill!P24/SUM(MissFill!P$5:P24)&gt;0.01,"",IF(MissFill!P23/SUM(MissFill!P$5:P24)&gt;0.01,"",IF(MissFill!P22/SUM(MissFill!P$5:P24)&gt;0.01,"",DateEnded_5Day!$A21))))))</f>
        <v/>
      </c>
      <c r="R21" s="13" t="str">
        <f>IF($A21&lt;='All Results'!$B$4,"",IF(SUM(MissFill!Q$5:Q24)=0,"",(IF(MissFill!Q24/SUM(MissFill!Q$5:Q24)&gt;0.01,"",IF(MissFill!Q23/SUM(MissFill!Q$5:Q24)&gt;0.01,"",IF(MissFill!Q22/SUM(MissFill!Q$5:Q24)&gt;0.01,"",DateEnded_5Day!$A21))))))</f>
        <v/>
      </c>
      <c r="S21" s="13" t="str">
        <f>IF($A21&lt;='All Results'!$B$4,"",IF(SUM(MissFill!R$5:R24)=0,"",(IF(MissFill!R24/SUM(MissFill!R$5:R24)&gt;0.01,"",IF(MissFill!R23/SUM(MissFill!R$5:R24)&gt;0.01,"",IF(MissFill!R22/SUM(MissFill!R$5:R24)&gt;0.01,"",DateEnded_5Day!$A21))))))</f>
        <v/>
      </c>
      <c r="T21" s="13" t="str">
        <f>IF($A21&lt;='All Results'!$B$4,"",IF(SUM(MissFill!S$5:S24)=0,"",(IF(MissFill!S24/SUM(MissFill!S$5:S24)&gt;0.01,"",IF(MissFill!S23/SUM(MissFill!S$5:S24)&gt;0.01,"",IF(MissFill!S22/SUM(MissFill!S$5:S24)&gt;0.01,"",DateEnded_5Day!$A21))))))</f>
        <v/>
      </c>
      <c r="U21" s="13" t="str">
        <f>IF($A21&lt;='All Results'!$B$4,"",IF(SUM(MissFill!T$5:T24)=0,"",(IF(MissFill!T24/SUM(MissFill!T$5:T24)&gt;0.01,"",IF(MissFill!T23/SUM(MissFill!T$5:T24)&gt;0.01,"",IF(MissFill!T22/SUM(MissFill!T$5:T24)&gt;0.01,"",DateEnded_5Day!$A21))))))</f>
        <v/>
      </c>
      <c r="V21" s="13" t="str">
        <f>IF($A21&lt;='All Results'!$B$4,"",IF(SUM(MissFill!U$5:U24)=0,"",(IF(MissFill!U24/SUM(MissFill!U$5:U24)&gt;0.01,"",IF(MissFill!U23/SUM(MissFill!U$5:U24)&gt;0.01,"",IF(MissFill!U22/SUM(MissFill!U$5:U24)&gt;0.01,"",DateEnded_5Day!$A21))))))</f>
        <v/>
      </c>
      <c r="W21" s="13" t="str">
        <f>IF($A21&lt;='All Results'!$B$4,"",IF(SUM(MissFill!V$5:V24)=0,"",(IF(MissFill!V24/SUM(MissFill!V$5:V24)&gt;0.01,"",IF(MissFill!V23/SUM(MissFill!V$5:V24)&gt;0.01,"",IF(MissFill!V22/SUM(MissFill!V$5:V24)&gt;0.01,"",DateEnded_5Day!$A21))))))</f>
        <v/>
      </c>
      <c r="X21" s="13" t="str">
        <f>IF($A21&lt;='All Results'!$B$4,"",IF(SUM(MissFill!W$5:W24)=0,"",(IF(MissFill!W24/SUM(MissFill!W$5:W24)&gt;0.01,"",IF(MissFill!W23/SUM(MissFill!W$5:W24)&gt;0.01,"",IF(MissFill!W22/SUM(MissFill!W$5:W24)&gt;0.01,"",DateEnded_5Day!$A21))))))</f>
        <v/>
      </c>
      <c r="Y21" s="13" t="str">
        <f>IF($A21&lt;='All Results'!$B$4,"",IF(SUM(MissFill!X$5:X24)=0,"",(IF(MissFill!X24/SUM(MissFill!X$5:X24)&gt;0.01,"",IF(MissFill!X23/SUM(MissFill!X$5:X24)&gt;0.01,"",IF(MissFill!X22/SUM(MissFill!X$5:X24)&gt;0.01,"",DateEnded_5Day!$A21))))))</f>
        <v/>
      </c>
      <c r="Z21" s="13" t="str">
        <f>IF($A21&lt;='All Results'!$B$4,"",IF(SUM(MissFill!Y$5:Y24)=0,"",(IF(MissFill!Y24/SUM(MissFill!Y$5:Y24)&gt;0.01,"",IF(MissFill!Y23/SUM(MissFill!Y$5:Y24)&gt;0.01,"",IF(MissFill!Y22/SUM(MissFill!Y$5:Y24)&gt;0.01,"",DateEnded_5Day!$A21))))))</f>
        <v/>
      </c>
      <c r="AA21" s="13" t="str">
        <f>IF($A21&lt;='All Results'!$B$4,"",IF(SUM(MissFill!Z$5:Z24)=0,"",(IF(MissFill!Z24/SUM(MissFill!Z$5:Z24)&gt;0.01,"",IF(MissFill!Z23/SUM(MissFill!Z$5:Z24)&gt;0.01,"",IF(MissFill!Z22/SUM(MissFill!Z$5:Z24)&gt;0.01,"",DateEnded_5Day!$A21))))))</f>
        <v/>
      </c>
      <c r="AB21" s="13" t="str">
        <f>IF($A21&lt;='All Results'!$B$4,"",IF(SUM(MissFill!AA$5:AA24)=0,"",(IF(MissFill!AA24/SUM(MissFill!AA$5:AA24)&gt;0.01,"",IF(MissFill!AA23/SUM(MissFill!AA$5:AA24)&gt;0.01,"",IF(MissFill!AA22/SUM(MissFill!AA$5:AA24)&gt;0.01,"",DateEnded_5Day!$A21))))))</f>
        <v/>
      </c>
      <c r="AC21" s="13" t="str">
        <f>IF($A21&lt;='All Results'!$B$4,"",IF(SUM(MissFill!AB$5:AB24)=0,"",(IF(MissFill!AB24/SUM(MissFill!AB$5:AB24)&gt;0.01,"",IF(MissFill!AB23/SUM(MissFill!AB$5:AB24)&gt;0.01,"",IF(MissFill!AB22/SUM(MissFill!AB$5:AB24)&gt;0.01,"",DateEnded_5Day!$A21))))))</f>
        <v/>
      </c>
      <c r="AD21" s="13" t="str">
        <f>IF($A21&lt;='All Results'!$B$4,"",IF(SUM(MissFill!AC$5:AC24)=0,"",(IF(MissFill!AC24/SUM(MissFill!AC$5:AC24)&gt;0.01,"",IF(MissFill!AC23/SUM(MissFill!AC$5:AC24)&gt;0.01,"",IF(MissFill!AC22/SUM(MissFill!AC$5:AC24)&gt;0.01,"",DateEnded_5Day!$A21))))))</f>
        <v/>
      </c>
      <c r="AE21" s="13" t="str">
        <f>IF($A21&lt;='All Results'!$B$4,"",IF(SUM(MissFill!AD$5:AD24)=0,"",(IF(MissFill!AD24/SUM(MissFill!AD$5:AD24)&gt;0.01,"",IF(MissFill!AD23/SUM(MissFill!AD$5:AD24)&gt;0.01,"",IF(MissFill!AD22/SUM(MissFill!AD$5:AD24)&gt;0.01,"",DateEnded_5Day!$A21))))))</f>
        <v/>
      </c>
      <c r="AF21" s="13" t="str">
        <f>IF($A21&lt;='All Results'!$B$4,"",IF(SUM(MissFill!AE$5:AE24)=0,"",(IF(MissFill!AE24/SUM(MissFill!AE$5:AE24)&gt;0.01,"",IF(MissFill!AE23/SUM(MissFill!AE$5:AE24)&gt;0.01,"",IF(MissFill!AE22/SUM(MissFill!AE$5:AE24)&gt;0.01,"",DateEnded_5Day!$A21))))))</f>
        <v/>
      </c>
      <c r="AG21" s="13" t="str">
        <f>IF($A21&lt;='All Results'!$B$4,"",IF(SUM(MissFill!AF$5:AF24)=0,"",(IF(MissFill!AF24/SUM(MissFill!AF$5:AF24)&gt;0.01,"",IF(MissFill!AF23/SUM(MissFill!AF$5:AF24)&gt;0.01,"",IF(MissFill!AF22/SUM(MissFill!AF$5:AF24)&gt;0.01,"",DateEnded_5Day!$A21))))))</f>
        <v/>
      </c>
      <c r="AH21" s="13" t="str">
        <f>IF($A21&lt;='All Results'!$B$4,"",IF(SUM(MissFill!AG$5:AG24)=0,"",(IF(MissFill!AG24/SUM(MissFill!AG$5:AG24)&gt;0.01,"",IF(MissFill!AG23/SUM(MissFill!AG$5:AG24)&gt;0.01,"",IF(MissFill!AG22/SUM(MissFill!AG$5:AG24)&gt;0.01,"",DateEnded_5Day!$A21))))))</f>
        <v/>
      </c>
      <c r="AI21" s="13" t="str">
        <f>IF($A21&lt;='All Results'!$B$4,"",IF(SUM(MissFill!AH$5:AH24)=0,"",(IF(MissFill!AH24/SUM(MissFill!AH$5:AH24)&gt;0.01,"",IF(MissFill!AH23/SUM(MissFill!AH$5:AH24)&gt;0.01,"",IF(MissFill!AH22/SUM(MissFill!AH$5:AH24)&gt;0.01,"",DateEnded_5Day!$A21))))))</f>
        <v/>
      </c>
      <c r="AJ21" s="13" t="str">
        <f>IF($A21&lt;='All Results'!$B$4,"",IF(SUM(MissFill!AI$5:AI24)=0,"",(IF(MissFill!AI24/SUM(MissFill!AI$5:AI24)&gt;0.01,"",IF(MissFill!AI23/SUM(MissFill!AI$5:AI24)&gt;0.01,"",IF(MissFill!AI22/SUM(MissFill!AI$5:AI24)&gt;0.01,"",DateEnded_5Day!$A21))))))</f>
        <v/>
      </c>
      <c r="AK21" s="13" t="str">
        <f>IF($A21&lt;='All Results'!$B$4,"",IF(SUM(MissFill!AJ$5:AJ24)=0,"",(IF(MissFill!AJ24/SUM(MissFill!AJ$5:AJ24)&gt;0.01,"",IF(MissFill!AJ23/SUM(MissFill!AJ$5:AJ24)&gt;0.01,"",IF(MissFill!AJ22/SUM(MissFill!AJ$5:AJ24)&gt;0.01,"",DateEnded_5Day!$A21))))))</f>
        <v/>
      </c>
      <c r="AL21" s="13" t="str">
        <f>IF($A21&lt;='All Results'!$B$4,"",IF(SUM(MissFill!AK$5:AK24)=0,"",(IF(MissFill!AK24/SUM(MissFill!AK$5:AK24)&gt;0.01,"",IF(MissFill!AK23/SUM(MissFill!AK$5:AK24)&gt;0.01,"",IF(MissFill!AK22/SUM(MissFill!AK$5:AK24)&gt;0.01,"",DateEnded_5Day!$A21))))))</f>
        <v/>
      </c>
      <c r="AM21" s="13" t="str">
        <f>IF($A21&lt;='All Results'!$B$4,"",IF(SUM(MissFill!AL$5:AL24)=0,"",(IF(MissFill!AL24/SUM(MissFill!AL$5:AL24)&gt;0.01,"",IF(MissFill!AL23/SUM(MissFill!AL$5:AL24)&gt;0.01,"",IF(MissFill!AL22/SUM(MissFill!AL$5:AL24)&gt;0.01,"",DateEnded_5Day!$A21))))))</f>
        <v/>
      </c>
      <c r="AN21" s="13" t="str">
        <f>IF($A21&lt;='All Results'!$B$4,"",IF(SUM(MissFill!AM$5:AM24)=0,"",(IF(MissFill!AM24/SUM(MissFill!AM$5:AM24)&gt;0.01,"",IF(MissFill!AM23/SUM(MissFill!AM$5:AM24)&gt;0.01,"",IF(MissFill!AM22/SUM(MissFill!AM$5:AM24)&gt;0.01,"",DateEnded_5Day!$A21))))))</f>
        <v/>
      </c>
      <c r="AO21" s="13" t="str">
        <f>IF($A21&lt;='All Results'!$B$4,"",IF(SUM(MissFill!AN$5:AN24)=0,"",(IF(MissFill!AN24/SUM(MissFill!AN$5:AN24)&gt;0.01,"",IF(MissFill!AN23/SUM(MissFill!AN$5:AN24)&gt;0.01,"",IF(MissFill!AN22/SUM(MissFill!AN$5:AN24)&gt;0.01,"",DateEnded_5Day!$A21))))))</f>
        <v/>
      </c>
      <c r="AP21" s="13" t="str">
        <f>IF($A21&lt;='All Results'!$B$4,"",IF(SUM(MissFill!AO$5:AO24)=0,"",(IF(MissFill!AO24/SUM(MissFill!AO$5:AO24)&gt;0.01,"",IF(MissFill!AO23/SUM(MissFill!AO$5:AO24)&gt;0.01,"",IF(MissFill!AO22/SUM(MissFill!AO$5:AO24)&gt;0.01,"",DateEnded_5Day!$A21))))))</f>
        <v/>
      </c>
      <c r="AQ21" s="13" t="str">
        <f>IF($A21&lt;='All Results'!$B$4,"",IF(SUM(MissFill!AP$5:AP24)=0,"",(IF(MissFill!AP24/SUM(MissFill!AP$5:AP24)&gt;0.01,"",IF(MissFill!AP23/SUM(MissFill!AP$5:AP24)&gt;0.01,"",IF(MissFill!AP22/SUM(MissFill!AP$5:AP24)&gt;0.01,"",DateEnded_5Day!$A21))))))</f>
        <v/>
      </c>
      <c r="AR21" s="13" t="str">
        <f>IF($A21&lt;='All Results'!$B$4,"",IF(SUM(MissFill!AQ$5:AQ24)=0,"",(IF(MissFill!AQ24/SUM(MissFill!AQ$5:AQ24)&gt;0.01,"",IF(MissFill!AQ23/SUM(MissFill!AQ$5:AQ24)&gt;0.01,"",IF(MissFill!AQ22/SUM(MissFill!AQ$5:AQ24)&gt;0.01,"",DateEnded_5Day!$A21))))))</f>
        <v/>
      </c>
      <c r="AS21" s="13" t="str">
        <f>IF($A21&lt;='All Results'!$B$4,"",IF(SUM(MissFill!AR$5:AR24)=0,"",(IF(MissFill!AR24/SUM(MissFill!AR$5:AR24)&gt;0.01,"",IF(MissFill!AR23/SUM(MissFill!AR$5:AR24)&gt;0.01,"",IF(MissFill!AR22/SUM(MissFill!AR$5:AR24)&gt;0.01,"",DateEnded_5Day!$A21))))))</f>
        <v/>
      </c>
      <c r="AT21" s="13" t="str">
        <f>IF($A21&lt;='All Results'!$B$4,"",IF(SUM(MissFill!AS$5:AS24)=0,"",(IF(MissFill!AS24/SUM(MissFill!AS$5:AS24)&gt;0.01,"",IF(MissFill!AS23/SUM(MissFill!AS$5:AS24)&gt;0.01,"",IF(MissFill!AS22/SUM(MissFill!AS$5:AS24)&gt;0.01,"",DateEnded_5Day!$A21))))))</f>
        <v/>
      </c>
      <c r="AU21" s="13" t="str">
        <f>IF($A21&lt;='All Results'!$B$4,"",IF(SUM(MissFill!AT$5:AT24)=0,"",(IF(MissFill!AT24/SUM(MissFill!AT$5:AT24)&gt;0.01,"",IF(MissFill!AT23/SUM(MissFill!AT$5:AT24)&gt;0.01,"",IF(MissFill!AT22/SUM(MissFill!AT$5:AT24)&gt;0.01,"",DateEnded_5Day!$A21))))))</f>
        <v/>
      </c>
      <c r="AV21" s="13" t="str">
        <f>IF($A21&lt;='All Results'!$B$4,"",IF(SUM(MissFill!AU$5:AU24)=0,"",(IF(MissFill!AU24/SUM(MissFill!AU$5:AU24)&gt;0.01,"",IF(MissFill!AU23/SUM(MissFill!AU$5:AU24)&gt;0.01,"",IF(MissFill!AU22/SUM(MissFill!AU$5:AU24)&gt;0.01,"",DateEnded_5Day!$A21))))))</f>
        <v/>
      </c>
      <c r="AW21" s="13" t="str">
        <f>IF($A21&lt;='All Results'!$B$4,"",IF(SUM(MissFill!AV$5:AV24)=0,"",(IF(MissFill!AV24/SUM(MissFill!AV$5:AV24)&gt;0.01,"",IF(MissFill!AV23/SUM(MissFill!AV$5:AV24)&gt;0.01,"",IF(MissFill!AV22/SUM(MissFill!AV$5:AV24)&gt;0.01,"",DateEnded_5Day!$A21))))))</f>
        <v/>
      </c>
      <c r="AX21" s="13" t="str">
        <f>IF($A21&lt;='All Results'!$B$4,"",IF(SUM(MissFill!AW$5:AW24)=0,"",(IF(MissFill!AW24/SUM(MissFill!AW$5:AW24)&gt;0.01,"",IF(MissFill!AW23/SUM(MissFill!AW$5:AW24)&gt;0.01,"",IF(MissFill!AW22/SUM(MissFill!AW$5:AW24)&gt;0.01,"",DateEnded_5Day!$A21))))))</f>
        <v/>
      </c>
    </row>
    <row r="22" spans="1:50" x14ac:dyDescent="0.25">
      <c r="A22" s="8">
        <v>44367</v>
      </c>
      <c r="B22" s="11">
        <v>171</v>
      </c>
      <c r="C22" s="13" t="str">
        <f>IF($A22&lt;='All Results'!$B$4,"",IF(SUM(MissFill!B$5:B25)=0,"",(IF(MissFill!B25/SUM(MissFill!B$5:B25)&gt;0.01,"",IF(MissFill!B24/SUM(MissFill!B$5:B25)&gt;0.01,"",IF(MissFill!B23/SUM(MissFill!B$5:B25)&gt;0.01,"",DateEnded_5Day!$A22))))))</f>
        <v/>
      </c>
      <c r="D22" s="13" t="str">
        <f>IF($A22&lt;='All Results'!$B$4,"",IF(SUM(MissFill!C$5:C25)=0,"",(IF(MissFill!C25/SUM(MissFill!C$5:C25)&gt;0.01,"",IF(MissFill!C24/SUM(MissFill!C$5:C25)&gt;0.01,"",IF(MissFill!C23/SUM(MissFill!C$5:C25)&gt;0.01,"",DateEnded_5Day!$A22))))))</f>
        <v/>
      </c>
      <c r="E22" s="13" t="str">
        <f>IF($A22&lt;='All Results'!$B$4,"",IF(SUM(MissFill!D$5:D25)=0,"",(IF(MissFill!D25/SUM(MissFill!D$5:D25)&gt;0.01,"",IF(MissFill!D24/SUM(MissFill!D$5:D25)&gt;0.01,"",IF(MissFill!D23/SUM(MissFill!D$5:D25)&gt;0.01,"",DateEnded_5Day!$A22))))))</f>
        <v/>
      </c>
      <c r="F22" s="13" t="str">
        <f>IF($A22&lt;='All Results'!$B$4,"",IF(SUM(MissFill!E$5:E25)=0,"",(IF(MissFill!E25/SUM(MissFill!E$5:E25)&gt;0.01,"",IF(MissFill!E24/SUM(MissFill!E$5:E25)&gt;0.01,"",IF(MissFill!E23/SUM(MissFill!E$5:E25)&gt;0.01,"",DateEnded_5Day!$A22))))))</f>
        <v/>
      </c>
      <c r="G22" s="13" t="str">
        <f>IF($A22&lt;='All Results'!$B$4,"",IF(SUM(MissFill!F$5:F25)=0,"",(IF(MissFill!F25/SUM(MissFill!F$5:F25)&gt;0.01,"",IF(MissFill!F24/SUM(MissFill!F$5:F25)&gt;0.01,"",IF(MissFill!F23/SUM(MissFill!F$5:F25)&gt;0.01,"",DateEnded_5Day!$A22))))))</f>
        <v/>
      </c>
      <c r="H22" s="13" t="str">
        <f>IF($A22&lt;='All Results'!$B$4,"",IF(SUM(MissFill!G$5:G25)=0,"",(IF(MissFill!G25/SUM(MissFill!G$5:G25)&gt;0.01,"",IF(MissFill!G24/SUM(MissFill!G$5:G25)&gt;0.01,"",IF(MissFill!G23/SUM(MissFill!G$5:G25)&gt;0.01,"",DateEnded_5Day!$A22))))))</f>
        <v/>
      </c>
      <c r="I22" s="13" t="str">
        <f>IF($A22&lt;='All Results'!$B$4,"",IF(SUM(MissFill!H$5:H25)=0,"",(IF(MissFill!H25/SUM(MissFill!H$5:H25)&gt;0.01,"",IF(MissFill!H24/SUM(MissFill!H$5:H25)&gt;0.01,"",IF(MissFill!H23/SUM(MissFill!H$5:H25)&gt;0.01,"",DateEnded_5Day!$A22))))))</f>
        <v/>
      </c>
      <c r="J22" s="13" t="str">
        <f>IF($A22&lt;='All Results'!$B$4,"",IF(SUM(MissFill!I$5:I25)=0,"",(IF(MissFill!I25/SUM(MissFill!I$5:I25)&gt;0.01,"",IF(MissFill!I24/SUM(MissFill!I$5:I25)&gt;0.01,"",IF(MissFill!I23/SUM(MissFill!I$5:I25)&gt;0.01,"",DateEnded_5Day!$A22))))))</f>
        <v/>
      </c>
      <c r="K22" s="13" t="str">
        <f>IF($A22&lt;='All Results'!$B$4,"",IF(SUM(MissFill!J$5:J25)=0,"",(IF(MissFill!J25/SUM(MissFill!J$5:J25)&gt;0.01,"",IF(MissFill!J24/SUM(MissFill!J$5:J25)&gt;0.01,"",IF(MissFill!J23/SUM(MissFill!J$5:J25)&gt;0.01,"",DateEnded_5Day!$A22))))))</f>
        <v/>
      </c>
      <c r="L22" s="13" t="str">
        <f>IF($A22&lt;='All Results'!$B$4,"",IF(SUM(MissFill!K$5:K25)=0,"",(IF(MissFill!K25/SUM(MissFill!K$5:K25)&gt;0.01,"",IF(MissFill!K24/SUM(MissFill!K$5:K25)&gt;0.01,"",IF(MissFill!K23/SUM(MissFill!K$5:K25)&gt;0.01,"",DateEnded_5Day!$A22))))))</f>
        <v/>
      </c>
      <c r="M22" s="13" t="str">
        <f>IF($A22&lt;='All Results'!$B$4,"",IF(SUM(MissFill!L$5:L25)=0,"",(IF(MissFill!L25/SUM(MissFill!L$5:L25)&gt;0.01,"",IF(MissFill!L24/SUM(MissFill!L$5:L25)&gt;0.01,"",IF(MissFill!L23/SUM(MissFill!L$5:L25)&gt;0.01,"",DateEnded_5Day!$A22))))))</f>
        <v/>
      </c>
      <c r="N22" s="13" t="str">
        <f>IF($A22&lt;='All Results'!$B$4,"",IF(SUM(MissFill!M$5:M25)=0,"",(IF(MissFill!M25/SUM(MissFill!M$5:M25)&gt;0.01,"",IF(MissFill!M24/SUM(MissFill!M$5:M25)&gt;0.01,"",IF(MissFill!M23/SUM(MissFill!M$5:M25)&gt;0.01,"",DateEnded_5Day!$A22))))))</f>
        <v/>
      </c>
      <c r="O22" s="13" t="str">
        <f>IF($A22&lt;='All Results'!$B$4,"",IF(SUM(MissFill!N$5:N25)=0,"",(IF(MissFill!N25/SUM(MissFill!N$5:N25)&gt;0.01,"",IF(MissFill!N24/SUM(MissFill!N$5:N25)&gt;0.01,"",IF(MissFill!N23/SUM(MissFill!N$5:N25)&gt;0.01,"",DateEnded_5Day!$A22))))))</f>
        <v/>
      </c>
      <c r="P22" s="13" t="str">
        <f>IF($A22&lt;='All Results'!$B$4,"",IF(SUM(MissFill!O$5:O25)=0,"",(IF(MissFill!O25/SUM(MissFill!O$5:O25)&gt;0.01,"",IF(MissFill!O24/SUM(MissFill!O$5:O25)&gt;0.01,"",IF(MissFill!O23/SUM(MissFill!O$5:O25)&gt;0.01,"",DateEnded_5Day!$A22))))))</f>
        <v/>
      </c>
      <c r="Q22" s="13" t="str">
        <f>IF($A22&lt;='All Results'!$B$4,"",IF(SUM(MissFill!P$5:P25)=0,"",(IF(MissFill!P25/SUM(MissFill!P$5:P25)&gt;0.01,"",IF(MissFill!P24/SUM(MissFill!P$5:P25)&gt;0.01,"",IF(MissFill!P23/SUM(MissFill!P$5:P25)&gt;0.01,"",DateEnded_5Day!$A22))))))</f>
        <v/>
      </c>
      <c r="R22" s="13" t="str">
        <f>IF($A22&lt;='All Results'!$B$4,"",IF(SUM(MissFill!Q$5:Q25)=0,"",(IF(MissFill!Q25/SUM(MissFill!Q$5:Q25)&gt;0.01,"",IF(MissFill!Q24/SUM(MissFill!Q$5:Q25)&gt;0.01,"",IF(MissFill!Q23/SUM(MissFill!Q$5:Q25)&gt;0.01,"",DateEnded_5Day!$A22))))))</f>
        <v/>
      </c>
      <c r="S22" s="13" t="str">
        <f>IF($A22&lt;='All Results'!$B$4,"",IF(SUM(MissFill!R$5:R25)=0,"",(IF(MissFill!R25/SUM(MissFill!R$5:R25)&gt;0.01,"",IF(MissFill!R24/SUM(MissFill!R$5:R25)&gt;0.01,"",IF(MissFill!R23/SUM(MissFill!R$5:R25)&gt;0.01,"",DateEnded_5Day!$A22))))))</f>
        <v/>
      </c>
      <c r="T22" s="13" t="str">
        <f>IF($A22&lt;='All Results'!$B$4,"",IF(SUM(MissFill!S$5:S25)=0,"",(IF(MissFill!S25/SUM(MissFill!S$5:S25)&gt;0.01,"",IF(MissFill!S24/SUM(MissFill!S$5:S25)&gt;0.01,"",IF(MissFill!S23/SUM(MissFill!S$5:S25)&gt;0.01,"",DateEnded_5Day!$A22))))))</f>
        <v/>
      </c>
      <c r="U22" s="13" t="str">
        <f>IF($A22&lt;='All Results'!$B$4,"",IF(SUM(MissFill!T$5:T25)=0,"",(IF(MissFill!T25/SUM(MissFill!T$5:T25)&gt;0.01,"",IF(MissFill!T24/SUM(MissFill!T$5:T25)&gt;0.01,"",IF(MissFill!T23/SUM(MissFill!T$5:T25)&gt;0.01,"",DateEnded_5Day!$A22))))))</f>
        <v/>
      </c>
      <c r="V22" s="13" t="str">
        <f>IF($A22&lt;='All Results'!$B$4,"",IF(SUM(MissFill!U$5:U25)=0,"",(IF(MissFill!U25/SUM(MissFill!U$5:U25)&gt;0.01,"",IF(MissFill!U24/SUM(MissFill!U$5:U25)&gt;0.01,"",IF(MissFill!U23/SUM(MissFill!U$5:U25)&gt;0.01,"",DateEnded_5Day!$A22))))))</f>
        <v/>
      </c>
      <c r="W22" s="13" t="str">
        <f>IF($A22&lt;='All Results'!$B$4,"",IF(SUM(MissFill!V$5:V25)=0,"",(IF(MissFill!V25/SUM(MissFill!V$5:V25)&gt;0.01,"",IF(MissFill!V24/SUM(MissFill!V$5:V25)&gt;0.01,"",IF(MissFill!V23/SUM(MissFill!V$5:V25)&gt;0.01,"",DateEnded_5Day!$A22))))))</f>
        <v/>
      </c>
      <c r="X22" s="13" t="str">
        <f>IF($A22&lt;='All Results'!$B$4,"",IF(SUM(MissFill!W$5:W25)=0,"",(IF(MissFill!W25/SUM(MissFill!W$5:W25)&gt;0.01,"",IF(MissFill!W24/SUM(MissFill!W$5:W25)&gt;0.01,"",IF(MissFill!W23/SUM(MissFill!W$5:W25)&gt;0.01,"",DateEnded_5Day!$A22))))))</f>
        <v/>
      </c>
      <c r="Y22" s="13" t="str">
        <f>IF($A22&lt;='All Results'!$B$4,"",IF(SUM(MissFill!X$5:X25)=0,"",(IF(MissFill!X25/SUM(MissFill!X$5:X25)&gt;0.01,"",IF(MissFill!X24/SUM(MissFill!X$5:X25)&gt;0.01,"",IF(MissFill!X23/SUM(MissFill!X$5:X25)&gt;0.01,"",DateEnded_5Day!$A22))))))</f>
        <v/>
      </c>
      <c r="Z22" s="13" t="str">
        <f>IF($A22&lt;='All Results'!$B$4,"",IF(SUM(MissFill!Y$5:Y25)=0,"",(IF(MissFill!Y25/SUM(MissFill!Y$5:Y25)&gt;0.01,"",IF(MissFill!Y24/SUM(MissFill!Y$5:Y25)&gt;0.01,"",IF(MissFill!Y23/SUM(MissFill!Y$5:Y25)&gt;0.01,"",DateEnded_5Day!$A22))))))</f>
        <v/>
      </c>
      <c r="AA22" s="13" t="str">
        <f>IF($A22&lt;='All Results'!$B$4,"",IF(SUM(MissFill!Z$5:Z25)=0,"",(IF(MissFill!Z25/SUM(MissFill!Z$5:Z25)&gt;0.01,"",IF(MissFill!Z24/SUM(MissFill!Z$5:Z25)&gt;0.01,"",IF(MissFill!Z23/SUM(MissFill!Z$5:Z25)&gt;0.01,"",DateEnded_5Day!$A22))))))</f>
        <v/>
      </c>
      <c r="AB22" s="13" t="str">
        <f>IF($A22&lt;='All Results'!$B$4,"",IF(SUM(MissFill!AA$5:AA25)=0,"",(IF(MissFill!AA25/SUM(MissFill!AA$5:AA25)&gt;0.01,"",IF(MissFill!AA24/SUM(MissFill!AA$5:AA25)&gt;0.01,"",IF(MissFill!AA23/SUM(MissFill!AA$5:AA25)&gt;0.01,"",DateEnded_5Day!$A22))))))</f>
        <v/>
      </c>
      <c r="AC22" s="13" t="str">
        <f>IF($A22&lt;='All Results'!$B$4,"",IF(SUM(MissFill!AB$5:AB25)=0,"",(IF(MissFill!AB25/SUM(MissFill!AB$5:AB25)&gt;0.01,"",IF(MissFill!AB24/SUM(MissFill!AB$5:AB25)&gt;0.01,"",IF(MissFill!AB23/SUM(MissFill!AB$5:AB25)&gt;0.01,"",DateEnded_5Day!$A22))))))</f>
        <v/>
      </c>
      <c r="AD22" s="13" t="str">
        <f>IF($A22&lt;='All Results'!$B$4,"",IF(SUM(MissFill!AC$5:AC25)=0,"",(IF(MissFill!AC25/SUM(MissFill!AC$5:AC25)&gt;0.01,"",IF(MissFill!AC24/SUM(MissFill!AC$5:AC25)&gt;0.01,"",IF(MissFill!AC23/SUM(MissFill!AC$5:AC25)&gt;0.01,"",DateEnded_5Day!$A22))))))</f>
        <v/>
      </c>
      <c r="AE22" s="13" t="str">
        <f>IF($A22&lt;='All Results'!$B$4,"",IF(SUM(MissFill!AD$5:AD25)=0,"",(IF(MissFill!AD25/SUM(MissFill!AD$5:AD25)&gt;0.01,"",IF(MissFill!AD24/SUM(MissFill!AD$5:AD25)&gt;0.01,"",IF(MissFill!AD23/SUM(MissFill!AD$5:AD25)&gt;0.01,"",DateEnded_5Day!$A22))))))</f>
        <v/>
      </c>
      <c r="AF22" s="13" t="str">
        <f>IF($A22&lt;='All Results'!$B$4,"",IF(SUM(MissFill!AE$5:AE25)=0,"",(IF(MissFill!AE25/SUM(MissFill!AE$5:AE25)&gt;0.01,"",IF(MissFill!AE24/SUM(MissFill!AE$5:AE25)&gt;0.01,"",IF(MissFill!AE23/SUM(MissFill!AE$5:AE25)&gt;0.01,"",DateEnded_5Day!$A22))))))</f>
        <v/>
      </c>
      <c r="AG22" s="13" t="str">
        <f>IF($A22&lt;='All Results'!$B$4,"",IF(SUM(MissFill!AF$5:AF25)=0,"",(IF(MissFill!AF25/SUM(MissFill!AF$5:AF25)&gt;0.01,"",IF(MissFill!AF24/SUM(MissFill!AF$5:AF25)&gt;0.01,"",IF(MissFill!AF23/SUM(MissFill!AF$5:AF25)&gt;0.01,"",DateEnded_5Day!$A22))))))</f>
        <v/>
      </c>
      <c r="AH22" s="13" t="str">
        <f>IF($A22&lt;='All Results'!$B$4,"",IF(SUM(MissFill!AG$5:AG25)=0,"",(IF(MissFill!AG25/SUM(MissFill!AG$5:AG25)&gt;0.01,"",IF(MissFill!AG24/SUM(MissFill!AG$5:AG25)&gt;0.01,"",IF(MissFill!AG23/SUM(MissFill!AG$5:AG25)&gt;0.01,"",DateEnded_5Day!$A22))))))</f>
        <v/>
      </c>
      <c r="AI22" s="13" t="str">
        <f>IF($A22&lt;='All Results'!$B$4,"",IF(SUM(MissFill!AH$5:AH25)=0,"",(IF(MissFill!AH25/SUM(MissFill!AH$5:AH25)&gt;0.01,"",IF(MissFill!AH24/SUM(MissFill!AH$5:AH25)&gt;0.01,"",IF(MissFill!AH23/SUM(MissFill!AH$5:AH25)&gt;0.01,"",DateEnded_5Day!$A22))))))</f>
        <v/>
      </c>
      <c r="AJ22" s="13" t="str">
        <f>IF($A22&lt;='All Results'!$B$4,"",IF(SUM(MissFill!AI$5:AI25)=0,"",(IF(MissFill!AI25/SUM(MissFill!AI$5:AI25)&gt;0.01,"",IF(MissFill!AI24/SUM(MissFill!AI$5:AI25)&gt;0.01,"",IF(MissFill!AI23/SUM(MissFill!AI$5:AI25)&gt;0.01,"",DateEnded_5Day!$A22))))))</f>
        <v/>
      </c>
      <c r="AK22" s="13" t="str">
        <f>IF($A22&lt;='All Results'!$B$4,"",IF(SUM(MissFill!AJ$5:AJ25)=0,"",(IF(MissFill!AJ25/SUM(MissFill!AJ$5:AJ25)&gt;0.01,"",IF(MissFill!AJ24/SUM(MissFill!AJ$5:AJ25)&gt;0.01,"",IF(MissFill!AJ23/SUM(MissFill!AJ$5:AJ25)&gt;0.01,"",DateEnded_5Day!$A22))))))</f>
        <v/>
      </c>
      <c r="AL22" s="13" t="str">
        <f>IF($A22&lt;='All Results'!$B$4,"",IF(SUM(MissFill!AK$5:AK25)=0,"",(IF(MissFill!AK25/SUM(MissFill!AK$5:AK25)&gt;0.01,"",IF(MissFill!AK24/SUM(MissFill!AK$5:AK25)&gt;0.01,"",IF(MissFill!AK23/SUM(MissFill!AK$5:AK25)&gt;0.01,"",DateEnded_5Day!$A22))))))</f>
        <v/>
      </c>
      <c r="AM22" s="13" t="str">
        <f>IF($A22&lt;='All Results'!$B$4,"",IF(SUM(MissFill!AL$5:AL25)=0,"",(IF(MissFill!AL25/SUM(MissFill!AL$5:AL25)&gt;0.01,"",IF(MissFill!AL24/SUM(MissFill!AL$5:AL25)&gt;0.01,"",IF(MissFill!AL23/SUM(MissFill!AL$5:AL25)&gt;0.01,"",DateEnded_5Day!$A22))))))</f>
        <v/>
      </c>
      <c r="AN22" s="13" t="str">
        <f>IF($A22&lt;='All Results'!$B$4,"",IF(SUM(MissFill!AM$5:AM25)=0,"",(IF(MissFill!AM25/SUM(MissFill!AM$5:AM25)&gt;0.01,"",IF(MissFill!AM24/SUM(MissFill!AM$5:AM25)&gt;0.01,"",IF(MissFill!AM23/SUM(MissFill!AM$5:AM25)&gt;0.01,"",DateEnded_5Day!$A22))))))</f>
        <v/>
      </c>
      <c r="AO22" s="13" t="str">
        <f>IF($A22&lt;='All Results'!$B$4,"",IF(SUM(MissFill!AN$5:AN25)=0,"",(IF(MissFill!AN25/SUM(MissFill!AN$5:AN25)&gt;0.01,"",IF(MissFill!AN24/SUM(MissFill!AN$5:AN25)&gt;0.01,"",IF(MissFill!AN23/SUM(MissFill!AN$5:AN25)&gt;0.01,"",DateEnded_5Day!$A22))))))</f>
        <v/>
      </c>
      <c r="AP22" s="13" t="str">
        <f>IF($A22&lt;='All Results'!$B$4,"",IF(SUM(MissFill!AO$5:AO25)=0,"",(IF(MissFill!AO25/SUM(MissFill!AO$5:AO25)&gt;0.01,"",IF(MissFill!AO24/SUM(MissFill!AO$5:AO25)&gt;0.01,"",IF(MissFill!AO23/SUM(MissFill!AO$5:AO25)&gt;0.01,"",DateEnded_5Day!$A22))))))</f>
        <v/>
      </c>
      <c r="AQ22" s="13" t="str">
        <f>IF($A22&lt;='All Results'!$B$4,"",IF(SUM(MissFill!AP$5:AP25)=0,"",(IF(MissFill!AP25/SUM(MissFill!AP$5:AP25)&gt;0.01,"",IF(MissFill!AP24/SUM(MissFill!AP$5:AP25)&gt;0.01,"",IF(MissFill!AP23/SUM(MissFill!AP$5:AP25)&gt;0.01,"",DateEnded_5Day!$A22))))))</f>
        <v/>
      </c>
      <c r="AR22" s="13" t="str">
        <f>IF($A22&lt;='All Results'!$B$4,"",IF(SUM(MissFill!AQ$5:AQ25)=0,"",(IF(MissFill!AQ25/SUM(MissFill!AQ$5:AQ25)&gt;0.01,"",IF(MissFill!AQ24/SUM(MissFill!AQ$5:AQ25)&gt;0.01,"",IF(MissFill!AQ23/SUM(MissFill!AQ$5:AQ25)&gt;0.01,"",DateEnded_5Day!$A22))))))</f>
        <v/>
      </c>
      <c r="AS22" s="13" t="str">
        <f>IF($A22&lt;='All Results'!$B$4,"",IF(SUM(MissFill!AR$5:AR25)=0,"",(IF(MissFill!AR25/SUM(MissFill!AR$5:AR25)&gt;0.01,"",IF(MissFill!AR24/SUM(MissFill!AR$5:AR25)&gt;0.01,"",IF(MissFill!AR23/SUM(MissFill!AR$5:AR25)&gt;0.01,"",DateEnded_5Day!$A22))))))</f>
        <v/>
      </c>
      <c r="AT22" s="13" t="str">
        <f>IF($A22&lt;='All Results'!$B$4,"",IF(SUM(MissFill!AS$5:AS25)=0,"",(IF(MissFill!AS25/SUM(MissFill!AS$5:AS25)&gt;0.01,"",IF(MissFill!AS24/SUM(MissFill!AS$5:AS25)&gt;0.01,"",IF(MissFill!AS23/SUM(MissFill!AS$5:AS25)&gt;0.01,"",DateEnded_5Day!$A22))))))</f>
        <v/>
      </c>
      <c r="AU22" s="13" t="str">
        <f>IF($A22&lt;='All Results'!$B$4,"",IF(SUM(MissFill!AT$5:AT25)=0,"",(IF(MissFill!AT25/SUM(MissFill!AT$5:AT25)&gt;0.01,"",IF(MissFill!AT24/SUM(MissFill!AT$5:AT25)&gt;0.01,"",IF(MissFill!AT23/SUM(MissFill!AT$5:AT25)&gt;0.01,"",DateEnded_5Day!$A22))))))</f>
        <v/>
      </c>
      <c r="AV22" s="13" t="str">
        <f>IF($A22&lt;='All Results'!$B$4,"",IF(SUM(MissFill!AU$5:AU25)=0,"",(IF(MissFill!AU25/SUM(MissFill!AU$5:AU25)&gt;0.01,"",IF(MissFill!AU24/SUM(MissFill!AU$5:AU25)&gt;0.01,"",IF(MissFill!AU23/SUM(MissFill!AU$5:AU25)&gt;0.01,"",DateEnded_5Day!$A22))))))</f>
        <v/>
      </c>
      <c r="AW22" s="13" t="str">
        <f>IF($A22&lt;='All Results'!$B$4,"",IF(SUM(MissFill!AV$5:AV25)=0,"",(IF(MissFill!AV25/SUM(MissFill!AV$5:AV25)&gt;0.01,"",IF(MissFill!AV24/SUM(MissFill!AV$5:AV25)&gt;0.01,"",IF(MissFill!AV23/SUM(MissFill!AV$5:AV25)&gt;0.01,"",DateEnded_5Day!$A22))))))</f>
        <v/>
      </c>
      <c r="AX22" s="13" t="str">
        <f>IF($A22&lt;='All Results'!$B$4,"",IF(SUM(MissFill!AW$5:AW25)=0,"",(IF(MissFill!AW25/SUM(MissFill!AW$5:AW25)&gt;0.01,"",IF(MissFill!AW24/SUM(MissFill!AW$5:AW25)&gt;0.01,"",IF(MissFill!AW23/SUM(MissFill!AW$5:AW25)&gt;0.01,"",DateEnded_5Day!$A22))))))</f>
        <v/>
      </c>
    </row>
    <row r="23" spans="1:50" x14ac:dyDescent="0.25">
      <c r="A23" s="8">
        <v>44368</v>
      </c>
      <c r="B23" s="11">
        <v>172</v>
      </c>
      <c r="C23" s="13" t="str">
        <f>IF($A23&lt;='All Results'!$B$4,"",IF(SUM(MissFill!B$5:B26)=0,"",(IF(MissFill!B26/SUM(MissFill!B$5:B26)&gt;0.01,"",IF(MissFill!B25/SUM(MissFill!B$5:B26)&gt;0.01,"",IF(MissFill!B24/SUM(MissFill!B$5:B26)&gt;0.01,"",DateEnded_5Day!$A23))))))</f>
        <v/>
      </c>
      <c r="D23" s="13" t="str">
        <f>IF($A23&lt;='All Results'!$B$4,"",IF(SUM(MissFill!C$5:C26)=0,"",(IF(MissFill!C26/SUM(MissFill!C$5:C26)&gt;0.01,"",IF(MissFill!C25/SUM(MissFill!C$5:C26)&gt;0.01,"",IF(MissFill!C24/SUM(MissFill!C$5:C26)&gt;0.01,"",DateEnded_5Day!$A23))))))</f>
        <v/>
      </c>
      <c r="E23" s="13" t="str">
        <f>IF($A23&lt;='All Results'!$B$4,"",IF(SUM(MissFill!D$5:D26)=0,"",(IF(MissFill!D26/SUM(MissFill!D$5:D26)&gt;0.01,"",IF(MissFill!D25/SUM(MissFill!D$5:D26)&gt;0.01,"",IF(MissFill!D24/SUM(MissFill!D$5:D26)&gt;0.01,"",DateEnded_5Day!$A23))))))</f>
        <v/>
      </c>
      <c r="F23" s="13" t="str">
        <f>IF($A23&lt;='All Results'!$B$4,"",IF(SUM(MissFill!E$5:E26)=0,"",(IF(MissFill!E26/SUM(MissFill!E$5:E26)&gt;0.01,"",IF(MissFill!E25/SUM(MissFill!E$5:E26)&gt;0.01,"",IF(MissFill!E24/SUM(MissFill!E$5:E26)&gt;0.01,"",DateEnded_5Day!$A23))))))</f>
        <v/>
      </c>
      <c r="G23" s="13" t="str">
        <f>IF($A23&lt;='All Results'!$B$4,"",IF(SUM(MissFill!F$5:F26)=0,"",(IF(MissFill!F26/SUM(MissFill!F$5:F26)&gt;0.01,"",IF(MissFill!F25/SUM(MissFill!F$5:F26)&gt;0.01,"",IF(MissFill!F24/SUM(MissFill!F$5:F26)&gt;0.01,"",DateEnded_5Day!$A23))))))</f>
        <v/>
      </c>
      <c r="H23" s="13" t="str">
        <f>IF($A23&lt;='All Results'!$B$4,"",IF(SUM(MissFill!G$5:G26)=0,"",(IF(MissFill!G26/SUM(MissFill!G$5:G26)&gt;0.01,"",IF(MissFill!G25/SUM(MissFill!G$5:G26)&gt;0.01,"",IF(MissFill!G24/SUM(MissFill!G$5:G26)&gt;0.01,"",DateEnded_5Day!$A23))))))</f>
        <v/>
      </c>
      <c r="I23" s="13" t="str">
        <f>IF($A23&lt;='All Results'!$B$4,"",IF(SUM(MissFill!H$5:H26)=0,"",(IF(MissFill!H26/SUM(MissFill!H$5:H26)&gt;0.01,"",IF(MissFill!H25/SUM(MissFill!H$5:H26)&gt;0.01,"",IF(MissFill!H24/SUM(MissFill!H$5:H26)&gt;0.01,"",DateEnded_5Day!$A23))))))</f>
        <v/>
      </c>
      <c r="J23" s="13" t="str">
        <f>IF($A23&lt;='All Results'!$B$4,"",IF(SUM(MissFill!I$5:I26)=0,"",(IF(MissFill!I26/SUM(MissFill!I$5:I26)&gt;0.01,"",IF(MissFill!I25/SUM(MissFill!I$5:I26)&gt;0.01,"",IF(MissFill!I24/SUM(MissFill!I$5:I26)&gt;0.01,"",DateEnded_5Day!$A23))))))</f>
        <v/>
      </c>
      <c r="K23" s="13" t="str">
        <f>IF($A23&lt;='All Results'!$B$4,"",IF(SUM(MissFill!J$5:J26)=0,"",(IF(MissFill!J26/SUM(MissFill!J$5:J26)&gt;0.01,"",IF(MissFill!J25/SUM(MissFill!J$5:J26)&gt;0.01,"",IF(MissFill!J24/SUM(MissFill!J$5:J26)&gt;0.01,"",DateEnded_5Day!$A23))))))</f>
        <v/>
      </c>
      <c r="L23" s="13" t="str">
        <f>IF($A23&lt;='All Results'!$B$4,"",IF(SUM(MissFill!K$5:K26)=0,"",(IF(MissFill!K26/SUM(MissFill!K$5:K26)&gt;0.01,"",IF(MissFill!K25/SUM(MissFill!K$5:K26)&gt;0.01,"",IF(MissFill!K24/SUM(MissFill!K$5:K26)&gt;0.01,"",DateEnded_5Day!$A23))))))</f>
        <v/>
      </c>
      <c r="M23" s="13" t="str">
        <f>IF($A23&lt;='All Results'!$B$4,"",IF(SUM(MissFill!L$5:L26)=0,"",(IF(MissFill!L26/SUM(MissFill!L$5:L26)&gt;0.01,"",IF(MissFill!L25/SUM(MissFill!L$5:L26)&gt;0.01,"",IF(MissFill!L24/SUM(MissFill!L$5:L26)&gt;0.01,"",DateEnded_5Day!$A23))))))</f>
        <v/>
      </c>
      <c r="N23" s="13" t="str">
        <f>IF($A23&lt;='All Results'!$B$4,"",IF(SUM(MissFill!M$5:M26)=0,"",(IF(MissFill!M26/SUM(MissFill!M$5:M26)&gt;0.01,"",IF(MissFill!M25/SUM(MissFill!M$5:M26)&gt;0.01,"",IF(MissFill!M24/SUM(MissFill!M$5:M26)&gt;0.01,"",DateEnded_5Day!$A23))))))</f>
        <v/>
      </c>
      <c r="O23" s="13" t="str">
        <f>IF($A23&lt;='All Results'!$B$4,"",IF(SUM(MissFill!N$5:N26)=0,"",(IF(MissFill!N26/SUM(MissFill!N$5:N26)&gt;0.01,"",IF(MissFill!N25/SUM(MissFill!N$5:N26)&gt;0.01,"",IF(MissFill!N24/SUM(MissFill!N$5:N26)&gt;0.01,"",DateEnded_5Day!$A23))))))</f>
        <v/>
      </c>
      <c r="P23" s="13" t="str">
        <f>IF($A23&lt;='All Results'!$B$4,"",IF(SUM(MissFill!O$5:O26)=0,"",(IF(MissFill!O26/SUM(MissFill!O$5:O26)&gt;0.01,"",IF(MissFill!O25/SUM(MissFill!O$5:O26)&gt;0.01,"",IF(MissFill!O24/SUM(MissFill!O$5:O26)&gt;0.01,"",DateEnded_5Day!$A23))))))</f>
        <v/>
      </c>
      <c r="Q23" s="13" t="str">
        <f>IF($A23&lt;='All Results'!$B$4,"",IF(SUM(MissFill!P$5:P26)=0,"",(IF(MissFill!P26/SUM(MissFill!P$5:P26)&gt;0.01,"",IF(MissFill!P25/SUM(MissFill!P$5:P26)&gt;0.01,"",IF(MissFill!P24/SUM(MissFill!P$5:P26)&gt;0.01,"",DateEnded_5Day!$A23))))))</f>
        <v/>
      </c>
      <c r="R23" s="13" t="str">
        <f>IF($A23&lt;='All Results'!$B$4,"",IF(SUM(MissFill!Q$5:Q26)=0,"",(IF(MissFill!Q26/SUM(MissFill!Q$5:Q26)&gt;0.01,"",IF(MissFill!Q25/SUM(MissFill!Q$5:Q26)&gt;0.01,"",IF(MissFill!Q24/SUM(MissFill!Q$5:Q26)&gt;0.01,"",DateEnded_5Day!$A23))))))</f>
        <v/>
      </c>
      <c r="S23" s="13" t="str">
        <f>IF($A23&lt;='All Results'!$B$4,"",IF(SUM(MissFill!R$5:R26)=0,"",(IF(MissFill!R26/SUM(MissFill!R$5:R26)&gt;0.01,"",IF(MissFill!R25/SUM(MissFill!R$5:R26)&gt;0.01,"",IF(MissFill!R24/SUM(MissFill!R$5:R26)&gt;0.01,"",DateEnded_5Day!$A23))))))</f>
        <v/>
      </c>
      <c r="T23" s="13" t="str">
        <f>IF($A23&lt;='All Results'!$B$4,"",IF(SUM(MissFill!S$5:S26)=0,"",(IF(MissFill!S26/SUM(MissFill!S$5:S26)&gt;0.01,"",IF(MissFill!S25/SUM(MissFill!S$5:S26)&gt;0.01,"",IF(MissFill!S24/SUM(MissFill!S$5:S26)&gt;0.01,"",DateEnded_5Day!$A23))))))</f>
        <v/>
      </c>
      <c r="U23" s="13" t="str">
        <f>IF($A23&lt;='All Results'!$B$4,"",IF(SUM(MissFill!T$5:T26)=0,"",(IF(MissFill!T26/SUM(MissFill!T$5:T26)&gt;0.01,"",IF(MissFill!T25/SUM(MissFill!T$5:T26)&gt;0.01,"",IF(MissFill!T24/SUM(MissFill!T$5:T26)&gt;0.01,"",DateEnded_5Day!$A23))))))</f>
        <v/>
      </c>
      <c r="V23" s="13" t="str">
        <f>IF($A23&lt;='All Results'!$B$4,"",IF(SUM(MissFill!U$5:U26)=0,"",(IF(MissFill!U26/SUM(MissFill!U$5:U26)&gt;0.01,"",IF(MissFill!U25/SUM(MissFill!U$5:U26)&gt;0.01,"",IF(MissFill!U24/SUM(MissFill!U$5:U26)&gt;0.01,"",DateEnded_5Day!$A23))))))</f>
        <v/>
      </c>
      <c r="W23" s="13" t="str">
        <f>IF($A23&lt;='All Results'!$B$4,"",IF(SUM(MissFill!V$5:V26)=0,"",(IF(MissFill!V26/SUM(MissFill!V$5:V26)&gt;0.01,"",IF(MissFill!V25/SUM(MissFill!V$5:V26)&gt;0.01,"",IF(MissFill!V24/SUM(MissFill!V$5:V26)&gt;0.01,"",DateEnded_5Day!$A23))))))</f>
        <v/>
      </c>
      <c r="X23" s="13" t="str">
        <f>IF($A23&lt;='All Results'!$B$4,"",IF(SUM(MissFill!W$5:W26)=0,"",(IF(MissFill!W26/SUM(MissFill!W$5:W26)&gt;0.01,"",IF(MissFill!W25/SUM(MissFill!W$5:W26)&gt;0.01,"",IF(MissFill!W24/SUM(MissFill!W$5:W26)&gt;0.01,"",DateEnded_5Day!$A23))))))</f>
        <v/>
      </c>
      <c r="Y23" s="13" t="str">
        <f>IF($A23&lt;='All Results'!$B$4,"",IF(SUM(MissFill!X$5:X26)=0,"",(IF(MissFill!X26/SUM(MissFill!X$5:X26)&gt;0.01,"",IF(MissFill!X25/SUM(MissFill!X$5:X26)&gt;0.01,"",IF(MissFill!X24/SUM(MissFill!X$5:X26)&gt;0.01,"",DateEnded_5Day!$A23))))))</f>
        <v/>
      </c>
      <c r="Z23" s="13" t="str">
        <f>IF($A23&lt;='All Results'!$B$4,"",IF(SUM(MissFill!Y$5:Y26)=0,"",(IF(MissFill!Y26/SUM(MissFill!Y$5:Y26)&gt;0.01,"",IF(MissFill!Y25/SUM(MissFill!Y$5:Y26)&gt;0.01,"",IF(MissFill!Y24/SUM(MissFill!Y$5:Y26)&gt;0.01,"",DateEnded_5Day!$A23))))))</f>
        <v/>
      </c>
      <c r="AA23" s="13" t="str">
        <f>IF($A23&lt;='All Results'!$B$4,"",IF(SUM(MissFill!Z$5:Z26)=0,"",(IF(MissFill!Z26/SUM(MissFill!Z$5:Z26)&gt;0.01,"",IF(MissFill!Z25/SUM(MissFill!Z$5:Z26)&gt;0.01,"",IF(MissFill!Z24/SUM(MissFill!Z$5:Z26)&gt;0.01,"",DateEnded_5Day!$A23))))))</f>
        <v/>
      </c>
      <c r="AB23" s="13" t="str">
        <f>IF($A23&lt;='All Results'!$B$4,"",IF(SUM(MissFill!AA$5:AA26)=0,"",(IF(MissFill!AA26/SUM(MissFill!AA$5:AA26)&gt;0.01,"",IF(MissFill!AA25/SUM(MissFill!AA$5:AA26)&gt;0.01,"",IF(MissFill!AA24/SUM(MissFill!AA$5:AA26)&gt;0.01,"",DateEnded_5Day!$A23))))))</f>
        <v/>
      </c>
      <c r="AC23" s="13" t="str">
        <f>IF($A23&lt;='All Results'!$B$4,"",IF(SUM(MissFill!AB$5:AB26)=0,"",(IF(MissFill!AB26/SUM(MissFill!AB$5:AB26)&gt;0.01,"",IF(MissFill!AB25/SUM(MissFill!AB$5:AB26)&gt;0.01,"",IF(MissFill!AB24/SUM(MissFill!AB$5:AB26)&gt;0.01,"",DateEnded_5Day!$A23))))))</f>
        <v/>
      </c>
      <c r="AD23" s="13" t="str">
        <f>IF($A23&lt;='All Results'!$B$4,"",IF(SUM(MissFill!AC$5:AC26)=0,"",(IF(MissFill!AC26/SUM(MissFill!AC$5:AC26)&gt;0.01,"",IF(MissFill!AC25/SUM(MissFill!AC$5:AC26)&gt;0.01,"",IF(MissFill!AC24/SUM(MissFill!AC$5:AC26)&gt;0.01,"",DateEnded_5Day!$A23))))))</f>
        <v/>
      </c>
      <c r="AE23" s="13" t="str">
        <f>IF($A23&lt;='All Results'!$B$4,"",IF(SUM(MissFill!AD$5:AD26)=0,"",(IF(MissFill!AD26/SUM(MissFill!AD$5:AD26)&gt;0.01,"",IF(MissFill!AD25/SUM(MissFill!AD$5:AD26)&gt;0.01,"",IF(MissFill!AD24/SUM(MissFill!AD$5:AD26)&gt;0.01,"",DateEnded_5Day!$A23))))))</f>
        <v/>
      </c>
      <c r="AF23" s="13" t="str">
        <f>IF($A23&lt;='All Results'!$B$4,"",IF(SUM(MissFill!AE$5:AE26)=0,"",(IF(MissFill!AE26/SUM(MissFill!AE$5:AE26)&gt;0.01,"",IF(MissFill!AE25/SUM(MissFill!AE$5:AE26)&gt;0.01,"",IF(MissFill!AE24/SUM(MissFill!AE$5:AE26)&gt;0.01,"",DateEnded_5Day!$A23))))))</f>
        <v/>
      </c>
      <c r="AG23" s="13" t="str">
        <f>IF($A23&lt;='All Results'!$B$4,"",IF(SUM(MissFill!AF$5:AF26)=0,"",(IF(MissFill!AF26/SUM(MissFill!AF$5:AF26)&gt;0.01,"",IF(MissFill!AF25/SUM(MissFill!AF$5:AF26)&gt;0.01,"",IF(MissFill!AF24/SUM(MissFill!AF$5:AF26)&gt;0.01,"",DateEnded_5Day!$A23))))))</f>
        <v/>
      </c>
      <c r="AH23" s="13" t="str">
        <f>IF($A23&lt;='All Results'!$B$4,"",IF(SUM(MissFill!AG$5:AG26)=0,"",(IF(MissFill!AG26/SUM(MissFill!AG$5:AG26)&gt;0.01,"",IF(MissFill!AG25/SUM(MissFill!AG$5:AG26)&gt;0.01,"",IF(MissFill!AG24/SUM(MissFill!AG$5:AG26)&gt;0.01,"",DateEnded_5Day!$A23))))))</f>
        <v/>
      </c>
      <c r="AI23" s="13" t="str">
        <f>IF($A23&lt;='All Results'!$B$4,"",IF(SUM(MissFill!AH$5:AH26)=0,"",(IF(MissFill!AH26/SUM(MissFill!AH$5:AH26)&gt;0.01,"",IF(MissFill!AH25/SUM(MissFill!AH$5:AH26)&gt;0.01,"",IF(MissFill!AH24/SUM(MissFill!AH$5:AH26)&gt;0.01,"",DateEnded_5Day!$A23))))))</f>
        <v/>
      </c>
      <c r="AJ23" s="13" t="str">
        <f>IF($A23&lt;='All Results'!$B$4,"",IF(SUM(MissFill!AI$5:AI26)=0,"",(IF(MissFill!AI26/SUM(MissFill!AI$5:AI26)&gt;0.01,"",IF(MissFill!AI25/SUM(MissFill!AI$5:AI26)&gt;0.01,"",IF(MissFill!AI24/SUM(MissFill!AI$5:AI26)&gt;0.01,"",DateEnded_5Day!$A23))))))</f>
        <v/>
      </c>
      <c r="AK23" s="13" t="str">
        <f>IF($A23&lt;='All Results'!$B$4,"",IF(SUM(MissFill!AJ$5:AJ26)=0,"",(IF(MissFill!AJ26/SUM(MissFill!AJ$5:AJ26)&gt;0.01,"",IF(MissFill!AJ25/SUM(MissFill!AJ$5:AJ26)&gt;0.01,"",IF(MissFill!AJ24/SUM(MissFill!AJ$5:AJ26)&gt;0.01,"",DateEnded_5Day!$A23))))))</f>
        <v/>
      </c>
      <c r="AL23" s="13" t="str">
        <f>IF($A23&lt;='All Results'!$B$4,"",IF(SUM(MissFill!AK$5:AK26)=0,"",(IF(MissFill!AK26/SUM(MissFill!AK$5:AK26)&gt;0.01,"",IF(MissFill!AK25/SUM(MissFill!AK$5:AK26)&gt;0.01,"",IF(MissFill!AK24/SUM(MissFill!AK$5:AK26)&gt;0.01,"",DateEnded_5Day!$A23))))))</f>
        <v/>
      </c>
      <c r="AM23" s="13" t="str">
        <f>IF($A23&lt;='All Results'!$B$4,"",IF(SUM(MissFill!AL$5:AL26)=0,"",(IF(MissFill!AL26/SUM(MissFill!AL$5:AL26)&gt;0.01,"",IF(MissFill!AL25/SUM(MissFill!AL$5:AL26)&gt;0.01,"",IF(MissFill!AL24/SUM(MissFill!AL$5:AL26)&gt;0.01,"",DateEnded_5Day!$A23))))))</f>
        <v/>
      </c>
      <c r="AN23" s="13" t="str">
        <f>IF($A23&lt;='All Results'!$B$4,"",IF(SUM(MissFill!AM$5:AM26)=0,"",(IF(MissFill!AM26/SUM(MissFill!AM$5:AM26)&gt;0.01,"",IF(MissFill!AM25/SUM(MissFill!AM$5:AM26)&gt;0.01,"",IF(MissFill!AM24/SUM(MissFill!AM$5:AM26)&gt;0.01,"",DateEnded_5Day!$A23))))))</f>
        <v/>
      </c>
      <c r="AO23" s="13" t="str">
        <f>IF($A23&lt;='All Results'!$B$4,"",IF(SUM(MissFill!AN$5:AN26)=0,"",(IF(MissFill!AN26/SUM(MissFill!AN$5:AN26)&gt;0.01,"",IF(MissFill!AN25/SUM(MissFill!AN$5:AN26)&gt;0.01,"",IF(MissFill!AN24/SUM(MissFill!AN$5:AN26)&gt;0.01,"",DateEnded_5Day!$A23))))))</f>
        <v/>
      </c>
      <c r="AP23" s="13" t="str">
        <f>IF($A23&lt;='All Results'!$B$4,"",IF(SUM(MissFill!AO$5:AO26)=0,"",(IF(MissFill!AO26/SUM(MissFill!AO$5:AO26)&gt;0.01,"",IF(MissFill!AO25/SUM(MissFill!AO$5:AO26)&gt;0.01,"",IF(MissFill!AO24/SUM(MissFill!AO$5:AO26)&gt;0.01,"",DateEnded_5Day!$A23))))))</f>
        <v/>
      </c>
      <c r="AQ23" s="13" t="str">
        <f>IF($A23&lt;='All Results'!$B$4,"",IF(SUM(MissFill!AP$5:AP26)=0,"",(IF(MissFill!AP26/SUM(MissFill!AP$5:AP26)&gt;0.01,"",IF(MissFill!AP25/SUM(MissFill!AP$5:AP26)&gt;0.01,"",IF(MissFill!AP24/SUM(MissFill!AP$5:AP26)&gt;0.01,"",DateEnded_5Day!$A23))))))</f>
        <v/>
      </c>
      <c r="AR23" s="13" t="str">
        <f>IF($A23&lt;='All Results'!$B$4,"",IF(SUM(MissFill!AQ$5:AQ26)=0,"",(IF(MissFill!AQ26/SUM(MissFill!AQ$5:AQ26)&gt;0.01,"",IF(MissFill!AQ25/SUM(MissFill!AQ$5:AQ26)&gt;0.01,"",IF(MissFill!AQ24/SUM(MissFill!AQ$5:AQ26)&gt;0.01,"",DateEnded_5Day!$A23))))))</f>
        <v/>
      </c>
      <c r="AS23" s="13" t="str">
        <f>IF($A23&lt;='All Results'!$B$4,"",IF(SUM(MissFill!AR$5:AR26)=0,"",(IF(MissFill!AR26/SUM(MissFill!AR$5:AR26)&gt;0.01,"",IF(MissFill!AR25/SUM(MissFill!AR$5:AR26)&gt;0.01,"",IF(MissFill!AR24/SUM(MissFill!AR$5:AR26)&gt;0.01,"",DateEnded_5Day!$A23))))))</f>
        <v/>
      </c>
      <c r="AT23" s="13" t="str">
        <f>IF($A23&lt;='All Results'!$B$4,"",IF(SUM(MissFill!AS$5:AS26)=0,"",(IF(MissFill!AS26/SUM(MissFill!AS$5:AS26)&gt;0.01,"",IF(MissFill!AS25/SUM(MissFill!AS$5:AS26)&gt;0.01,"",IF(MissFill!AS24/SUM(MissFill!AS$5:AS26)&gt;0.01,"",DateEnded_5Day!$A23))))))</f>
        <v/>
      </c>
      <c r="AU23" s="13" t="str">
        <f>IF($A23&lt;='All Results'!$B$4,"",IF(SUM(MissFill!AT$5:AT26)=0,"",(IF(MissFill!AT26/SUM(MissFill!AT$5:AT26)&gt;0.01,"",IF(MissFill!AT25/SUM(MissFill!AT$5:AT26)&gt;0.01,"",IF(MissFill!AT24/SUM(MissFill!AT$5:AT26)&gt;0.01,"",DateEnded_5Day!$A23))))))</f>
        <v/>
      </c>
      <c r="AV23" s="13" t="str">
        <f>IF($A23&lt;='All Results'!$B$4,"",IF(SUM(MissFill!AU$5:AU26)=0,"",(IF(MissFill!AU26/SUM(MissFill!AU$5:AU26)&gt;0.01,"",IF(MissFill!AU25/SUM(MissFill!AU$5:AU26)&gt;0.01,"",IF(MissFill!AU24/SUM(MissFill!AU$5:AU26)&gt;0.01,"",DateEnded_5Day!$A23))))))</f>
        <v/>
      </c>
      <c r="AW23" s="13" t="str">
        <f>IF($A23&lt;='All Results'!$B$4,"",IF(SUM(MissFill!AV$5:AV26)=0,"",(IF(MissFill!AV26/SUM(MissFill!AV$5:AV26)&gt;0.01,"",IF(MissFill!AV25/SUM(MissFill!AV$5:AV26)&gt;0.01,"",IF(MissFill!AV24/SUM(MissFill!AV$5:AV26)&gt;0.01,"",DateEnded_5Day!$A23))))))</f>
        <v/>
      </c>
      <c r="AX23" s="13" t="str">
        <f>IF($A23&lt;='All Results'!$B$4,"",IF(SUM(MissFill!AW$5:AW26)=0,"",(IF(MissFill!AW26/SUM(MissFill!AW$5:AW26)&gt;0.01,"",IF(MissFill!AW25/SUM(MissFill!AW$5:AW26)&gt;0.01,"",IF(MissFill!AW24/SUM(MissFill!AW$5:AW26)&gt;0.01,"",DateEnded_5Day!$A23))))))</f>
        <v/>
      </c>
    </row>
    <row r="24" spans="1:50" x14ac:dyDescent="0.25">
      <c r="A24" s="8">
        <v>44369</v>
      </c>
      <c r="B24" s="11">
        <v>173</v>
      </c>
      <c r="C24" s="13" t="str">
        <f>IF($A24&lt;='All Results'!$B$4,"",IF(SUM(MissFill!B$5:B27)=0,"",(IF(MissFill!B27/SUM(MissFill!B$5:B27)&gt;0.01,"",IF(MissFill!B26/SUM(MissFill!B$5:B27)&gt;0.01,"",IF(MissFill!B25/SUM(MissFill!B$5:B27)&gt;0.01,"",DateEnded_5Day!$A24))))))</f>
        <v/>
      </c>
      <c r="D24" s="13" t="str">
        <f>IF($A24&lt;='All Results'!$B$4,"",IF(SUM(MissFill!C$5:C27)=0,"",(IF(MissFill!C27/SUM(MissFill!C$5:C27)&gt;0.01,"",IF(MissFill!C26/SUM(MissFill!C$5:C27)&gt;0.01,"",IF(MissFill!C25/SUM(MissFill!C$5:C27)&gt;0.01,"",DateEnded_5Day!$A24))))))</f>
        <v/>
      </c>
      <c r="E24" s="13" t="str">
        <f>IF($A24&lt;='All Results'!$B$4,"",IF(SUM(MissFill!D$5:D27)=0,"",(IF(MissFill!D27/SUM(MissFill!D$5:D27)&gt;0.01,"",IF(MissFill!D26/SUM(MissFill!D$5:D27)&gt;0.01,"",IF(MissFill!D25/SUM(MissFill!D$5:D27)&gt;0.01,"",DateEnded_5Day!$A24))))))</f>
        <v/>
      </c>
      <c r="F24" s="13" t="str">
        <f>IF($A24&lt;='All Results'!$B$4,"",IF(SUM(MissFill!E$5:E27)=0,"",(IF(MissFill!E27/SUM(MissFill!E$5:E27)&gt;0.01,"",IF(MissFill!E26/SUM(MissFill!E$5:E27)&gt;0.01,"",IF(MissFill!E25/SUM(MissFill!E$5:E27)&gt;0.01,"",DateEnded_5Day!$A24))))))</f>
        <v/>
      </c>
      <c r="G24" s="13" t="str">
        <f>IF($A24&lt;='All Results'!$B$4,"",IF(SUM(MissFill!F$5:F27)=0,"",(IF(MissFill!F27/SUM(MissFill!F$5:F27)&gt;0.01,"",IF(MissFill!F26/SUM(MissFill!F$5:F27)&gt;0.01,"",IF(MissFill!F25/SUM(MissFill!F$5:F27)&gt;0.01,"",DateEnded_5Day!$A24))))))</f>
        <v/>
      </c>
      <c r="H24" s="13" t="str">
        <f>IF($A24&lt;='All Results'!$B$4,"",IF(SUM(MissFill!G$5:G27)=0,"",(IF(MissFill!G27/SUM(MissFill!G$5:G27)&gt;0.01,"",IF(MissFill!G26/SUM(MissFill!G$5:G27)&gt;0.01,"",IF(MissFill!G25/SUM(MissFill!G$5:G27)&gt;0.01,"",DateEnded_5Day!$A24))))))</f>
        <v/>
      </c>
      <c r="I24" s="13" t="str">
        <f>IF($A24&lt;='All Results'!$B$4,"",IF(SUM(MissFill!H$5:H27)=0,"",(IF(MissFill!H27/SUM(MissFill!H$5:H27)&gt;0.01,"",IF(MissFill!H26/SUM(MissFill!H$5:H27)&gt;0.01,"",IF(MissFill!H25/SUM(MissFill!H$5:H27)&gt;0.01,"",DateEnded_5Day!$A24))))))</f>
        <v/>
      </c>
      <c r="J24" s="13" t="str">
        <f>IF($A24&lt;='All Results'!$B$4,"",IF(SUM(MissFill!I$5:I27)=0,"",(IF(MissFill!I27/SUM(MissFill!I$5:I27)&gt;0.01,"",IF(MissFill!I26/SUM(MissFill!I$5:I27)&gt;0.01,"",IF(MissFill!I25/SUM(MissFill!I$5:I27)&gt;0.01,"",DateEnded_5Day!$A24))))))</f>
        <v/>
      </c>
      <c r="K24" s="13" t="str">
        <f>IF($A24&lt;='All Results'!$B$4,"",IF(SUM(MissFill!J$5:J27)=0,"",(IF(MissFill!J27/SUM(MissFill!J$5:J27)&gt;0.01,"",IF(MissFill!J26/SUM(MissFill!J$5:J27)&gt;0.01,"",IF(MissFill!J25/SUM(MissFill!J$5:J27)&gt;0.01,"",DateEnded_5Day!$A24))))))</f>
        <v/>
      </c>
      <c r="L24" s="13" t="str">
        <f>IF($A24&lt;='All Results'!$B$4,"",IF(SUM(MissFill!K$5:K27)=0,"",(IF(MissFill!K27/SUM(MissFill!K$5:K27)&gt;0.01,"",IF(MissFill!K26/SUM(MissFill!K$5:K27)&gt;0.01,"",IF(MissFill!K25/SUM(MissFill!K$5:K27)&gt;0.01,"",DateEnded_5Day!$A24))))))</f>
        <v/>
      </c>
      <c r="M24" s="13" t="str">
        <f>IF($A24&lt;='All Results'!$B$4,"",IF(SUM(MissFill!L$5:L27)=0,"",(IF(MissFill!L27/SUM(MissFill!L$5:L27)&gt;0.01,"",IF(MissFill!L26/SUM(MissFill!L$5:L27)&gt;0.01,"",IF(MissFill!L25/SUM(MissFill!L$5:L27)&gt;0.01,"",DateEnded_5Day!$A24))))))</f>
        <v/>
      </c>
      <c r="N24" s="13" t="str">
        <f>IF($A24&lt;='All Results'!$B$4,"",IF(SUM(MissFill!M$5:M27)=0,"",(IF(MissFill!M27/SUM(MissFill!M$5:M27)&gt;0.01,"",IF(MissFill!M26/SUM(MissFill!M$5:M27)&gt;0.01,"",IF(MissFill!M25/SUM(MissFill!M$5:M27)&gt;0.01,"",DateEnded_5Day!$A24))))))</f>
        <v/>
      </c>
      <c r="O24" s="13" t="str">
        <f>IF($A24&lt;='All Results'!$B$4,"",IF(SUM(MissFill!N$5:N27)=0,"",(IF(MissFill!N27/SUM(MissFill!N$5:N27)&gt;0.01,"",IF(MissFill!N26/SUM(MissFill!N$5:N27)&gt;0.01,"",IF(MissFill!N25/SUM(MissFill!N$5:N27)&gt;0.01,"",DateEnded_5Day!$A24))))))</f>
        <v/>
      </c>
      <c r="P24" s="13" t="str">
        <f>IF($A24&lt;='All Results'!$B$4,"",IF(SUM(MissFill!O$5:O27)=0,"",(IF(MissFill!O27/SUM(MissFill!O$5:O27)&gt;0.01,"",IF(MissFill!O26/SUM(MissFill!O$5:O27)&gt;0.01,"",IF(MissFill!O25/SUM(MissFill!O$5:O27)&gt;0.01,"",DateEnded_5Day!$A24))))))</f>
        <v/>
      </c>
      <c r="Q24" s="13" t="str">
        <f>IF($A24&lt;='All Results'!$B$4,"",IF(SUM(MissFill!P$5:P27)=0,"",(IF(MissFill!P27/SUM(MissFill!P$5:P27)&gt;0.01,"",IF(MissFill!P26/SUM(MissFill!P$5:P27)&gt;0.01,"",IF(MissFill!P25/SUM(MissFill!P$5:P27)&gt;0.01,"",DateEnded_5Day!$A24))))))</f>
        <v/>
      </c>
      <c r="R24" s="13" t="str">
        <f>IF($A24&lt;='All Results'!$B$4,"",IF(SUM(MissFill!Q$5:Q27)=0,"",(IF(MissFill!Q27/SUM(MissFill!Q$5:Q27)&gt;0.01,"",IF(MissFill!Q26/SUM(MissFill!Q$5:Q27)&gt;0.01,"",IF(MissFill!Q25/SUM(MissFill!Q$5:Q27)&gt;0.01,"",DateEnded_5Day!$A24))))))</f>
        <v/>
      </c>
      <c r="S24" s="13" t="str">
        <f>IF($A24&lt;='All Results'!$B$4,"",IF(SUM(MissFill!R$5:R27)=0,"",(IF(MissFill!R27/SUM(MissFill!R$5:R27)&gt;0.01,"",IF(MissFill!R26/SUM(MissFill!R$5:R27)&gt;0.01,"",IF(MissFill!R25/SUM(MissFill!R$5:R27)&gt;0.01,"",DateEnded_5Day!$A24))))))</f>
        <v/>
      </c>
      <c r="T24" s="13" t="str">
        <f>IF($A24&lt;='All Results'!$B$4,"",IF(SUM(MissFill!S$5:S27)=0,"",(IF(MissFill!S27/SUM(MissFill!S$5:S27)&gt;0.01,"",IF(MissFill!S26/SUM(MissFill!S$5:S27)&gt;0.01,"",IF(MissFill!S25/SUM(MissFill!S$5:S27)&gt;0.01,"",DateEnded_5Day!$A24))))))</f>
        <v/>
      </c>
      <c r="U24" s="13" t="str">
        <f>IF($A24&lt;='All Results'!$B$4,"",IF(SUM(MissFill!T$5:T27)=0,"",(IF(MissFill!T27/SUM(MissFill!T$5:T27)&gt;0.01,"",IF(MissFill!T26/SUM(MissFill!T$5:T27)&gt;0.01,"",IF(MissFill!T25/SUM(MissFill!T$5:T27)&gt;0.01,"",DateEnded_5Day!$A24))))))</f>
        <v/>
      </c>
      <c r="V24" s="13" t="str">
        <f>IF($A24&lt;='All Results'!$B$4,"",IF(SUM(MissFill!U$5:U27)=0,"",(IF(MissFill!U27/SUM(MissFill!U$5:U27)&gt;0.01,"",IF(MissFill!U26/SUM(MissFill!U$5:U27)&gt;0.01,"",IF(MissFill!U25/SUM(MissFill!U$5:U27)&gt;0.01,"",DateEnded_5Day!$A24))))))</f>
        <v/>
      </c>
      <c r="W24" s="13" t="str">
        <f>IF($A24&lt;='All Results'!$B$4,"",IF(SUM(MissFill!V$5:V27)=0,"",(IF(MissFill!V27/SUM(MissFill!V$5:V27)&gt;0.01,"",IF(MissFill!V26/SUM(MissFill!V$5:V27)&gt;0.01,"",IF(MissFill!V25/SUM(MissFill!V$5:V27)&gt;0.01,"",DateEnded_5Day!$A24))))))</f>
        <v/>
      </c>
      <c r="X24" s="13" t="str">
        <f>IF($A24&lt;='All Results'!$B$4,"",IF(SUM(MissFill!W$5:W27)=0,"",(IF(MissFill!W27/SUM(MissFill!W$5:W27)&gt;0.01,"",IF(MissFill!W26/SUM(MissFill!W$5:W27)&gt;0.01,"",IF(MissFill!W25/SUM(MissFill!W$5:W27)&gt;0.01,"",DateEnded_5Day!$A24))))))</f>
        <v/>
      </c>
      <c r="Y24" s="13" t="str">
        <f>IF($A24&lt;='All Results'!$B$4,"",IF(SUM(MissFill!X$5:X27)=0,"",(IF(MissFill!X27/SUM(MissFill!X$5:X27)&gt;0.01,"",IF(MissFill!X26/SUM(MissFill!X$5:X27)&gt;0.01,"",IF(MissFill!X25/SUM(MissFill!X$5:X27)&gt;0.01,"",DateEnded_5Day!$A24))))))</f>
        <v/>
      </c>
      <c r="Z24" s="13" t="str">
        <f>IF($A24&lt;='All Results'!$B$4,"",IF(SUM(MissFill!Y$5:Y27)=0,"",(IF(MissFill!Y27/SUM(MissFill!Y$5:Y27)&gt;0.01,"",IF(MissFill!Y26/SUM(MissFill!Y$5:Y27)&gt;0.01,"",IF(MissFill!Y25/SUM(MissFill!Y$5:Y27)&gt;0.01,"",DateEnded_5Day!$A24))))))</f>
        <v/>
      </c>
      <c r="AA24" s="13" t="str">
        <f>IF($A24&lt;='All Results'!$B$4,"",IF(SUM(MissFill!Z$5:Z27)=0,"",(IF(MissFill!Z27/SUM(MissFill!Z$5:Z27)&gt;0.01,"",IF(MissFill!Z26/SUM(MissFill!Z$5:Z27)&gt;0.01,"",IF(MissFill!Z25/SUM(MissFill!Z$5:Z27)&gt;0.01,"",DateEnded_5Day!$A24))))))</f>
        <v/>
      </c>
      <c r="AB24" s="13" t="str">
        <f>IF($A24&lt;='All Results'!$B$4,"",IF(SUM(MissFill!AA$5:AA27)=0,"",(IF(MissFill!AA27/SUM(MissFill!AA$5:AA27)&gt;0.01,"",IF(MissFill!AA26/SUM(MissFill!AA$5:AA27)&gt;0.01,"",IF(MissFill!AA25/SUM(MissFill!AA$5:AA27)&gt;0.01,"",DateEnded_5Day!$A24))))))</f>
        <v/>
      </c>
      <c r="AC24" s="13" t="str">
        <f>IF($A24&lt;='All Results'!$B$4,"",IF(SUM(MissFill!AB$5:AB27)=0,"",(IF(MissFill!AB27/SUM(MissFill!AB$5:AB27)&gt;0.01,"",IF(MissFill!AB26/SUM(MissFill!AB$5:AB27)&gt;0.01,"",IF(MissFill!AB25/SUM(MissFill!AB$5:AB27)&gt;0.01,"",DateEnded_5Day!$A24))))))</f>
        <v/>
      </c>
      <c r="AD24" s="13" t="str">
        <f>IF($A24&lt;='All Results'!$B$4,"",IF(SUM(MissFill!AC$5:AC27)=0,"",(IF(MissFill!AC27/SUM(MissFill!AC$5:AC27)&gt;0.01,"",IF(MissFill!AC26/SUM(MissFill!AC$5:AC27)&gt;0.01,"",IF(MissFill!AC25/SUM(MissFill!AC$5:AC27)&gt;0.01,"",DateEnded_5Day!$A24))))))</f>
        <v/>
      </c>
      <c r="AE24" s="13" t="str">
        <f>IF($A24&lt;='All Results'!$B$4,"",IF(SUM(MissFill!AD$5:AD27)=0,"",(IF(MissFill!AD27/SUM(MissFill!AD$5:AD27)&gt;0.01,"",IF(MissFill!AD26/SUM(MissFill!AD$5:AD27)&gt;0.01,"",IF(MissFill!AD25/SUM(MissFill!AD$5:AD27)&gt;0.01,"",DateEnded_5Day!$A24))))))</f>
        <v/>
      </c>
      <c r="AF24" s="13" t="str">
        <f>IF($A24&lt;='All Results'!$B$4,"",IF(SUM(MissFill!AE$5:AE27)=0,"",(IF(MissFill!AE27/SUM(MissFill!AE$5:AE27)&gt;0.01,"",IF(MissFill!AE26/SUM(MissFill!AE$5:AE27)&gt;0.01,"",IF(MissFill!AE25/SUM(MissFill!AE$5:AE27)&gt;0.01,"",DateEnded_5Day!$A24))))))</f>
        <v/>
      </c>
      <c r="AG24" s="13" t="str">
        <f>IF($A24&lt;='All Results'!$B$4,"",IF(SUM(MissFill!AF$5:AF27)=0,"",(IF(MissFill!AF27/SUM(MissFill!AF$5:AF27)&gt;0.01,"",IF(MissFill!AF26/SUM(MissFill!AF$5:AF27)&gt;0.01,"",IF(MissFill!AF25/SUM(MissFill!AF$5:AF27)&gt;0.01,"",DateEnded_5Day!$A24))))))</f>
        <v/>
      </c>
      <c r="AH24" s="13" t="str">
        <f>IF($A24&lt;='All Results'!$B$4,"",IF(SUM(MissFill!AG$5:AG27)=0,"",(IF(MissFill!AG27/SUM(MissFill!AG$5:AG27)&gt;0.01,"",IF(MissFill!AG26/SUM(MissFill!AG$5:AG27)&gt;0.01,"",IF(MissFill!AG25/SUM(MissFill!AG$5:AG27)&gt;0.01,"",DateEnded_5Day!$A24))))))</f>
        <v/>
      </c>
      <c r="AI24" s="13" t="str">
        <f>IF($A24&lt;='All Results'!$B$4,"",IF(SUM(MissFill!AH$5:AH27)=0,"",(IF(MissFill!AH27/SUM(MissFill!AH$5:AH27)&gt;0.01,"",IF(MissFill!AH26/SUM(MissFill!AH$5:AH27)&gt;0.01,"",IF(MissFill!AH25/SUM(MissFill!AH$5:AH27)&gt;0.01,"",DateEnded_5Day!$A24))))))</f>
        <v/>
      </c>
      <c r="AJ24" s="13" t="str">
        <f>IF($A24&lt;='All Results'!$B$4,"",IF(SUM(MissFill!AI$5:AI27)=0,"",(IF(MissFill!AI27/SUM(MissFill!AI$5:AI27)&gt;0.01,"",IF(MissFill!AI26/SUM(MissFill!AI$5:AI27)&gt;0.01,"",IF(MissFill!AI25/SUM(MissFill!AI$5:AI27)&gt;0.01,"",DateEnded_5Day!$A24))))))</f>
        <v/>
      </c>
      <c r="AK24" s="13" t="str">
        <f>IF($A24&lt;='All Results'!$B$4,"",IF(SUM(MissFill!AJ$5:AJ27)=0,"",(IF(MissFill!AJ27/SUM(MissFill!AJ$5:AJ27)&gt;0.01,"",IF(MissFill!AJ26/SUM(MissFill!AJ$5:AJ27)&gt;0.01,"",IF(MissFill!AJ25/SUM(MissFill!AJ$5:AJ27)&gt;0.01,"",DateEnded_5Day!$A24))))))</f>
        <v/>
      </c>
      <c r="AL24" s="13" t="str">
        <f>IF($A24&lt;='All Results'!$B$4,"",IF(SUM(MissFill!AK$5:AK27)=0,"",(IF(MissFill!AK27/SUM(MissFill!AK$5:AK27)&gt;0.01,"",IF(MissFill!AK26/SUM(MissFill!AK$5:AK27)&gt;0.01,"",IF(MissFill!AK25/SUM(MissFill!AK$5:AK27)&gt;0.01,"",DateEnded_5Day!$A24))))))</f>
        <v/>
      </c>
      <c r="AM24" s="13" t="str">
        <f>IF($A24&lt;='All Results'!$B$4,"",IF(SUM(MissFill!AL$5:AL27)=0,"",(IF(MissFill!AL27/SUM(MissFill!AL$5:AL27)&gt;0.01,"",IF(MissFill!AL26/SUM(MissFill!AL$5:AL27)&gt;0.01,"",IF(MissFill!AL25/SUM(MissFill!AL$5:AL27)&gt;0.01,"",DateEnded_5Day!$A24))))))</f>
        <v/>
      </c>
      <c r="AN24" s="13" t="str">
        <f>IF($A24&lt;='All Results'!$B$4,"",IF(SUM(MissFill!AM$5:AM27)=0,"",(IF(MissFill!AM27/SUM(MissFill!AM$5:AM27)&gt;0.01,"",IF(MissFill!AM26/SUM(MissFill!AM$5:AM27)&gt;0.01,"",IF(MissFill!AM25/SUM(MissFill!AM$5:AM27)&gt;0.01,"",DateEnded_5Day!$A24))))))</f>
        <v/>
      </c>
      <c r="AO24" s="13" t="str">
        <f>IF($A24&lt;='All Results'!$B$4,"",IF(SUM(MissFill!AN$5:AN27)=0,"",(IF(MissFill!AN27/SUM(MissFill!AN$5:AN27)&gt;0.01,"",IF(MissFill!AN26/SUM(MissFill!AN$5:AN27)&gt;0.01,"",IF(MissFill!AN25/SUM(MissFill!AN$5:AN27)&gt;0.01,"",DateEnded_5Day!$A24))))))</f>
        <v/>
      </c>
      <c r="AP24" s="13" t="str">
        <f>IF($A24&lt;='All Results'!$B$4,"",IF(SUM(MissFill!AO$5:AO27)=0,"",(IF(MissFill!AO27/SUM(MissFill!AO$5:AO27)&gt;0.01,"",IF(MissFill!AO26/SUM(MissFill!AO$5:AO27)&gt;0.01,"",IF(MissFill!AO25/SUM(MissFill!AO$5:AO27)&gt;0.01,"",DateEnded_5Day!$A24))))))</f>
        <v/>
      </c>
      <c r="AQ24" s="13" t="str">
        <f>IF($A24&lt;='All Results'!$B$4,"",IF(SUM(MissFill!AP$5:AP27)=0,"",(IF(MissFill!AP27/SUM(MissFill!AP$5:AP27)&gt;0.01,"",IF(MissFill!AP26/SUM(MissFill!AP$5:AP27)&gt;0.01,"",IF(MissFill!AP25/SUM(MissFill!AP$5:AP27)&gt;0.01,"",DateEnded_5Day!$A24))))))</f>
        <v/>
      </c>
      <c r="AR24" s="13" t="str">
        <f>IF($A24&lt;='All Results'!$B$4,"",IF(SUM(MissFill!AQ$5:AQ27)=0,"",(IF(MissFill!AQ27/SUM(MissFill!AQ$5:AQ27)&gt;0.01,"",IF(MissFill!AQ26/SUM(MissFill!AQ$5:AQ27)&gt;0.01,"",IF(MissFill!AQ25/SUM(MissFill!AQ$5:AQ27)&gt;0.01,"",DateEnded_5Day!$A24))))))</f>
        <v/>
      </c>
      <c r="AS24" s="13" t="str">
        <f>IF($A24&lt;='All Results'!$B$4,"",IF(SUM(MissFill!AR$5:AR27)=0,"",(IF(MissFill!AR27/SUM(MissFill!AR$5:AR27)&gt;0.01,"",IF(MissFill!AR26/SUM(MissFill!AR$5:AR27)&gt;0.01,"",IF(MissFill!AR25/SUM(MissFill!AR$5:AR27)&gt;0.01,"",DateEnded_5Day!$A24))))))</f>
        <v/>
      </c>
      <c r="AT24" s="13" t="str">
        <f>IF($A24&lt;='All Results'!$B$4,"",IF(SUM(MissFill!AS$5:AS27)=0,"",(IF(MissFill!AS27/SUM(MissFill!AS$5:AS27)&gt;0.01,"",IF(MissFill!AS26/SUM(MissFill!AS$5:AS27)&gt;0.01,"",IF(MissFill!AS25/SUM(MissFill!AS$5:AS27)&gt;0.01,"",DateEnded_5Day!$A24))))))</f>
        <v/>
      </c>
      <c r="AU24" s="13" t="str">
        <f>IF($A24&lt;='All Results'!$B$4,"",IF(SUM(MissFill!AT$5:AT27)=0,"",(IF(MissFill!AT27/SUM(MissFill!AT$5:AT27)&gt;0.01,"",IF(MissFill!AT26/SUM(MissFill!AT$5:AT27)&gt;0.01,"",IF(MissFill!AT25/SUM(MissFill!AT$5:AT27)&gt;0.01,"",DateEnded_5Day!$A24))))))</f>
        <v/>
      </c>
      <c r="AV24" s="13" t="str">
        <f>IF($A24&lt;='All Results'!$B$4,"",IF(SUM(MissFill!AU$5:AU27)=0,"",(IF(MissFill!AU27/SUM(MissFill!AU$5:AU27)&gt;0.01,"",IF(MissFill!AU26/SUM(MissFill!AU$5:AU27)&gt;0.01,"",IF(MissFill!AU25/SUM(MissFill!AU$5:AU27)&gt;0.01,"",DateEnded_5Day!$A24))))))</f>
        <v/>
      </c>
      <c r="AW24" s="13" t="str">
        <f>IF($A24&lt;='All Results'!$B$4,"",IF(SUM(MissFill!AV$5:AV27)=0,"",(IF(MissFill!AV27/SUM(MissFill!AV$5:AV27)&gt;0.01,"",IF(MissFill!AV26/SUM(MissFill!AV$5:AV27)&gt;0.01,"",IF(MissFill!AV25/SUM(MissFill!AV$5:AV27)&gt;0.01,"",DateEnded_5Day!$A24))))))</f>
        <v/>
      </c>
      <c r="AX24" s="13" t="str">
        <f>IF($A24&lt;='All Results'!$B$4,"",IF(SUM(MissFill!AW$5:AW27)=0,"",(IF(MissFill!AW27/SUM(MissFill!AW$5:AW27)&gt;0.01,"",IF(MissFill!AW26/SUM(MissFill!AW$5:AW27)&gt;0.01,"",IF(MissFill!AW25/SUM(MissFill!AW$5:AW27)&gt;0.01,"",DateEnded_5Day!$A24))))))</f>
        <v/>
      </c>
    </row>
    <row r="25" spans="1:50" x14ac:dyDescent="0.25">
      <c r="A25" s="8">
        <v>44370</v>
      </c>
      <c r="B25" s="11">
        <v>174</v>
      </c>
      <c r="C25" s="13" t="str">
        <f>IF($A25&lt;='All Results'!$B$4,"",IF(SUM(MissFill!B$5:B28)=0,"",(IF(MissFill!B28/SUM(MissFill!B$5:B28)&gt;0.01,"",IF(MissFill!B27/SUM(MissFill!B$5:B28)&gt;0.01,"",IF(MissFill!B26/SUM(MissFill!B$5:B28)&gt;0.01,"",DateEnded_5Day!$A25))))))</f>
        <v/>
      </c>
      <c r="D25" s="13" t="str">
        <f>IF($A25&lt;='All Results'!$B$4,"",IF(SUM(MissFill!C$5:C28)=0,"",(IF(MissFill!C28/SUM(MissFill!C$5:C28)&gt;0.01,"",IF(MissFill!C27/SUM(MissFill!C$5:C28)&gt;0.01,"",IF(MissFill!C26/SUM(MissFill!C$5:C28)&gt;0.01,"",DateEnded_5Day!$A25))))))</f>
        <v/>
      </c>
      <c r="E25" s="13" t="str">
        <f>IF($A25&lt;='All Results'!$B$4,"",IF(SUM(MissFill!D$5:D28)=0,"",(IF(MissFill!D28/SUM(MissFill!D$5:D28)&gt;0.01,"",IF(MissFill!D27/SUM(MissFill!D$5:D28)&gt;0.01,"",IF(MissFill!D26/SUM(MissFill!D$5:D28)&gt;0.01,"",DateEnded_5Day!$A25))))))</f>
        <v/>
      </c>
      <c r="F25" s="13" t="str">
        <f>IF($A25&lt;='All Results'!$B$4,"",IF(SUM(MissFill!E$5:E28)=0,"",(IF(MissFill!E28/SUM(MissFill!E$5:E28)&gt;0.01,"",IF(MissFill!E27/SUM(MissFill!E$5:E28)&gt;0.01,"",IF(MissFill!E26/SUM(MissFill!E$5:E28)&gt;0.01,"",DateEnded_5Day!$A25))))))</f>
        <v/>
      </c>
      <c r="G25" s="13" t="str">
        <f>IF($A25&lt;='All Results'!$B$4,"",IF(SUM(MissFill!F$5:F28)=0,"",(IF(MissFill!F28/SUM(MissFill!F$5:F28)&gt;0.01,"",IF(MissFill!F27/SUM(MissFill!F$5:F28)&gt;0.01,"",IF(MissFill!F26/SUM(MissFill!F$5:F28)&gt;0.01,"",DateEnded_5Day!$A25))))))</f>
        <v/>
      </c>
      <c r="H25" s="13" t="str">
        <f>IF($A25&lt;='All Results'!$B$4,"",IF(SUM(MissFill!G$5:G28)=0,"",(IF(MissFill!G28/SUM(MissFill!G$5:G28)&gt;0.01,"",IF(MissFill!G27/SUM(MissFill!G$5:G28)&gt;0.01,"",IF(MissFill!G26/SUM(MissFill!G$5:G28)&gt;0.01,"",DateEnded_5Day!$A25))))))</f>
        <v/>
      </c>
      <c r="I25" s="13" t="str">
        <f>IF($A25&lt;='All Results'!$B$4,"",IF(SUM(MissFill!H$5:H28)=0,"",(IF(MissFill!H28/SUM(MissFill!H$5:H28)&gt;0.01,"",IF(MissFill!H27/SUM(MissFill!H$5:H28)&gt;0.01,"",IF(MissFill!H26/SUM(MissFill!H$5:H28)&gt;0.01,"",DateEnded_5Day!$A25))))))</f>
        <v/>
      </c>
      <c r="J25" s="13" t="str">
        <f>IF($A25&lt;='All Results'!$B$4,"",IF(SUM(MissFill!I$5:I28)=0,"",(IF(MissFill!I28/SUM(MissFill!I$5:I28)&gt;0.01,"",IF(MissFill!I27/SUM(MissFill!I$5:I28)&gt;0.01,"",IF(MissFill!I26/SUM(MissFill!I$5:I28)&gt;0.01,"",DateEnded_5Day!$A25))))))</f>
        <v/>
      </c>
      <c r="K25" s="13" t="str">
        <f>IF($A25&lt;='All Results'!$B$4,"",IF(SUM(MissFill!J$5:J28)=0,"",(IF(MissFill!J28/SUM(MissFill!J$5:J28)&gt;0.01,"",IF(MissFill!J27/SUM(MissFill!J$5:J28)&gt;0.01,"",IF(MissFill!J26/SUM(MissFill!J$5:J28)&gt;0.01,"",DateEnded_5Day!$A25))))))</f>
        <v/>
      </c>
      <c r="L25" s="13" t="str">
        <f>IF($A25&lt;='All Results'!$B$4,"",IF(SUM(MissFill!K$5:K28)=0,"",(IF(MissFill!K28/SUM(MissFill!K$5:K28)&gt;0.01,"",IF(MissFill!K27/SUM(MissFill!K$5:K28)&gt;0.01,"",IF(MissFill!K26/SUM(MissFill!K$5:K28)&gt;0.01,"",DateEnded_5Day!$A25))))))</f>
        <v/>
      </c>
      <c r="M25" s="13" t="str">
        <f>IF($A25&lt;='All Results'!$B$4,"",IF(SUM(MissFill!L$5:L28)=0,"",(IF(MissFill!L28/SUM(MissFill!L$5:L28)&gt;0.01,"",IF(MissFill!L27/SUM(MissFill!L$5:L28)&gt;0.01,"",IF(MissFill!L26/SUM(MissFill!L$5:L28)&gt;0.01,"",DateEnded_5Day!$A25))))))</f>
        <v/>
      </c>
      <c r="N25" s="13" t="str">
        <f>IF($A25&lt;='All Results'!$B$4,"",IF(SUM(MissFill!M$5:M28)=0,"",(IF(MissFill!M28/SUM(MissFill!M$5:M28)&gt;0.01,"",IF(MissFill!M27/SUM(MissFill!M$5:M28)&gt;0.01,"",IF(MissFill!M26/SUM(MissFill!M$5:M28)&gt;0.01,"",DateEnded_5Day!$A25))))))</f>
        <v/>
      </c>
      <c r="O25" s="13" t="str">
        <f>IF($A25&lt;='All Results'!$B$4,"",IF(SUM(MissFill!N$5:N28)=0,"",(IF(MissFill!N28/SUM(MissFill!N$5:N28)&gt;0.01,"",IF(MissFill!N27/SUM(MissFill!N$5:N28)&gt;0.01,"",IF(MissFill!N26/SUM(MissFill!N$5:N28)&gt;0.01,"",DateEnded_5Day!$A25))))))</f>
        <v/>
      </c>
      <c r="P25" s="13" t="str">
        <f>IF($A25&lt;='All Results'!$B$4,"",IF(SUM(MissFill!O$5:O28)=0,"",(IF(MissFill!O28/SUM(MissFill!O$5:O28)&gt;0.01,"",IF(MissFill!O27/SUM(MissFill!O$5:O28)&gt;0.01,"",IF(MissFill!O26/SUM(MissFill!O$5:O28)&gt;0.01,"",DateEnded_5Day!$A25))))))</f>
        <v/>
      </c>
      <c r="Q25" s="13" t="str">
        <f>IF($A25&lt;='All Results'!$B$4,"",IF(SUM(MissFill!P$5:P28)=0,"",(IF(MissFill!P28/SUM(MissFill!P$5:P28)&gt;0.01,"",IF(MissFill!P27/SUM(MissFill!P$5:P28)&gt;0.01,"",IF(MissFill!P26/SUM(MissFill!P$5:P28)&gt;0.01,"",DateEnded_5Day!$A25))))))</f>
        <v/>
      </c>
      <c r="R25" s="13" t="str">
        <f>IF($A25&lt;='All Results'!$B$4,"",IF(SUM(MissFill!Q$5:Q28)=0,"",(IF(MissFill!Q28/SUM(MissFill!Q$5:Q28)&gt;0.01,"",IF(MissFill!Q27/SUM(MissFill!Q$5:Q28)&gt;0.01,"",IF(MissFill!Q26/SUM(MissFill!Q$5:Q28)&gt;0.01,"",DateEnded_5Day!$A25))))))</f>
        <v/>
      </c>
      <c r="S25" s="13" t="str">
        <f>IF($A25&lt;='All Results'!$B$4,"",IF(SUM(MissFill!R$5:R28)=0,"",(IF(MissFill!R28/SUM(MissFill!R$5:R28)&gt;0.01,"",IF(MissFill!R27/SUM(MissFill!R$5:R28)&gt;0.01,"",IF(MissFill!R26/SUM(MissFill!R$5:R28)&gt;0.01,"",DateEnded_5Day!$A25))))))</f>
        <v/>
      </c>
      <c r="T25" s="13" t="str">
        <f>IF($A25&lt;='All Results'!$B$4,"",IF(SUM(MissFill!S$5:S28)=0,"",(IF(MissFill!S28/SUM(MissFill!S$5:S28)&gt;0.01,"",IF(MissFill!S27/SUM(MissFill!S$5:S28)&gt;0.01,"",IF(MissFill!S26/SUM(MissFill!S$5:S28)&gt;0.01,"",DateEnded_5Day!$A25))))))</f>
        <v/>
      </c>
      <c r="U25" s="13" t="str">
        <f>IF($A25&lt;='All Results'!$B$4,"",IF(SUM(MissFill!T$5:T28)=0,"",(IF(MissFill!T28/SUM(MissFill!T$5:T28)&gt;0.01,"",IF(MissFill!T27/SUM(MissFill!T$5:T28)&gt;0.01,"",IF(MissFill!T26/SUM(MissFill!T$5:T28)&gt;0.01,"",DateEnded_5Day!$A25))))))</f>
        <v/>
      </c>
      <c r="V25" s="13" t="str">
        <f>IF($A25&lt;='All Results'!$B$4,"",IF(SUM(MissFill!U$5:U28)=0,"",(IF(MissFill!U28/SUM(MissFill!U$5:U28)&gt;0.01,"",IF(MissFill!U27/SUM(MissFill!U$5:U28)&gt;0.01,"",IF(MissFill!U26/SUM(MissFill!U$5:U28)&gt;0.01,"",DateEnded_5Day!$A25))))))</f>
        <v/>
      </c>
      <c r="W25" s="13" t="str">
        <f>IF($A25&lt;='All Results'!$B$4,"",IF(SUM(MissFill!V$5:V28)=0,"",(IF(MissFill!V28/SUM(MissFill!V$5:V28)&gt;0.01,"",IF(MissFill!V27/SUM(MissFill!V$5:V28)&gt;0.01,"",IF(MissFill!V26/SUM(MissFill!V$5:V28)&gt;0.01,"",DateEnded_5Day!$A25))))))</f>
        <v/>
      </c>
      <c r="X25" s="13" t="str">
        <f>IF($A25&lt;='All Results'!$B$4,"",IF(SUM(MissFill!W$5:W28)=0,"",(IF(MissFill!W28/SUM(MissFill!W$5:W28)&gt;0.01,"",IF(MissFill!W27/SUM(MissFill!W$5:W28)&gt;0.01,"",IF(MissFill!W26/SUM(MissFill!W$5:W28)&gt;0.01,"",DateEnded_5Day!$A25))))))</f>
        <v/>
      </c>
      <c r="Y25" s="13" t="str">
        <f>IF($A25&lt;='All Results'!$B$4,"",IF(SUM(MissFill!X$5:X28)=0,"",(IF(MissFill!X28/SUM(MissFill!X$5:X28)&gt;0.01,"",IF(MissFill!X27/SUM(MissFill!X$5:X28)&gt;0.01,"",IF(MissFill!X26/SUM(MissFill!X$5:X28)&gt;0.01,"",DateEnded_5Day!$A25))))))</f>
        <v/>
      </c>
      <c r="Z25" s="13" t="str">
        <f>IF($A25&lt;='All Results'!$B$4,"",IF(SUM(MissFill!Y$5:Y28)=0,"",(IF(MissFill!Y28/SUM(MissFill!Y$5:Y28)&gt;0.01,"",IF(MissFill!Y27/SUM(MissFill!Y$5:Y28)&gt;0.01,"",IF(MissFill!Y26/SUM(MissFill!Y$5:Y28)&gt;0.01,"",DateEnded_5Day!$A25))))))</f>
        <v/>
      </c>
      <c r="AA25" s="13" t="str">
        <f>IF($A25&lt;='All Results'!$B$4,"",IF(SUM(MissFill!Z$5:Z28)=0,"",(IF(MissFill!Z28/SUM(MissFill!Z$5:Z28)&gt;0.01,"",IF(MissFill!Z27/SUM(MissFill!Z$5:Z28)&gt;0.01,"",IF(MissFill!Z26/SUM(MissFill!Z$5:Z28)&gt;0.01,"",DateEnded_5Day!$A25))))))</f>
        <v/>
      </c>
      <c r="AB25" s="13" t="str">
        <f>IF($A25&lt;='All Results'!$B$4,"",IF(SUM(MissFill!AA$5:AA28)=0,"",(IF(MissFill!AA28/SUM(MissFill!AA$5:AA28)&gt;0.01,"",IF(MissFill!AA27/SUM(MissFill!AA$5:AA28)&gt;0.01,"",IF(MissFill!AA26/SUM(MissFill!AA$5:AA28)&gt;0.01,"",DateEnded_5Day!$A25))))))</f>
        <v/>
      </c>
      <c r="AC25" s="13" t="str">
        <f>IF($A25&lt;='All Results'!$B$4,"",IF(SUM(MissFill!AB$5:AB28)=0,"",(IF(MissFill!AB28/SUM(MissFill!AB$5:AB28)&gt;0.01,"",IF(MissFill!AB27/SUM(MissFill!AB$5:AB28)&gt;0.01,"",IF(MissFill!AB26/SUM(MissFill!AB$5:AB28)&gt;0.01,"",DateEnded_5Day!$A25))))))</f>
        <v/>
      </c>
      <c r="AD25" s="13" t="str">
        <f>IF($A25&lt;='All Results'!$B$4,"",IF(SUM(MissFill!AC$5:AC28)=0,"",(IF(MissFill!AC28/SUM(MissFill!AC$5:AC28)&gt;0.01,"",IF(MissFill!AC27/SUM(MissFill!AC$5:AC28)&gt;0.01,"",IF(MissFill!AC26/SUM(MissFill!AC$5:AC28)&gt;0.01,"",DateEnded_5Day!$A25))))))</f>
        <v/>
      </c>
      <c r="AE25" s="13" t="str">
        <f>IF($A25&lt;='All Results'!$B$4,"",IF(SUM(MissFill!AD$5:AD28)=0,"",(IF(MissFill!AD28/SUM(MissFill!AD$5:AD28)&gt;0.01,"",IF(MissFill!AD27/SUM(MissFill!AD$5:AD28)&gt;0.01,"",IF(MissFill!AD26/SUM(MissFill!AD$5:AD28)&gt;0.01,"",DateEnded_5Day!$A25))))))</f>
        <v/>
      </c>
      <c r="AF25" s="13" t="str">
        <f>IF($A25&lt;='All Results'!$B$4,"",IF(SUM(MissFill!AE$5:AE28)=0,"",(IF(MissFill!AE28/SUM(MissFill!AE$5:AE28)&gt;0.01,"",IF(MissFill!AE27/SUM(MissFill!AE$5:AE28)&gt;0.01,"",IF(MissFill!AE26/SUM(MissFill!AE$5:AE28)&gt;0.01,"",DateEnded_5Day!$A25))))))</f>
        <v/>
      </c>
      <c r="AG25" s="13" t="str">
        <f>IF($A25&lt;='All Results'!$B$4,"",IF(SUM(MissFill!AF$5:AF28)=0,"",(IF(MissFill!AF28/SUM(MissFill!AF$5:AF28)&gt;0.01,"",IF(MissFill!AF27/SUM(MissFill!AF$5:AF28)&gt;0.01,"",IF(MissFill!AF26/SUM(MissFill!AF$5:AF28)&gt;0.01,"",DateEnded_5Day!$A25))))))</f>
        <v/>
      </c>
      <c r="AH25" s="13" t="str">
        <f>IF($A25&lt;='All Results'!$B$4,"",IF(SUM(MissFill!AG$5:AG28)=0,"",(IF(MissFill!AG28/SUM(MissFill!AG$5:AG28)&gt;0.01,"",IF(MissFill!AG27/SUM(MissFill!AG$5:AG28)&gt;0.01,"",IF(MissFill!AG26/SUM(MissFill!AG$5:AG28)&gt;0.01,"",DateEnded_5Day!$A25))))))</f>
        <v/>
      </c>
      <c r="AI25" s="13" t="str">
        <f>IF($A25&lt;='All Results'!$B$4,"",IF(SUM(MissFill!AH$5:AH28)=0,"",(IF(MissFill!AH28/SUM(MissFill!AH$5:AH28)&gt;0.01,"",IF(MissFill!AH27/SUM(MissFill!AH$5:AH28)&gt;0.01,"",IF(MissFill!AH26/SUM(MissFill!AH$5:AH28)&gt;0.01,"",DateEnded_5Day!$A25))))))</f>
        <v/>
      </c>
      <c r="AJ25" s="13" t="str">
        <f>IF($A25&lt;='All Results'!$B$4,"",IF(SUM(MissFill!AI$5:AI28)=0,"",(IF(MissFill!AI28/SUM(MissFill!AI$5:AI28)&gt;0.01,"",IF(MissFill!AI27/SUM(MissFill!AI$5:AI28)&gt;0.01,"",IF(MissFill!AI26/SUM(MissFill!AI$5:AI28)&gt;0.01,"",DateEnded_5Day!$A25))))))</f>
        <v/>
      </c>
      <c r="AK25" s="13" t="str">
        <f>IF($A25&lt;='All Results'!$B$4,"",IF(SUM(MissFill!AJ$5:AJ28)=0,"",(IF(MissFill!AJ28/SUM(MissFill!AJ$5:AJ28)&gt;0.01,"",IF(MissFill!AJ27/SUM(MissFill!AJ$5:AJ28)&gt;0.01,"",IF(MissFill!AJ26/SUM(MissFill!AJ$5:AJ28)&gt;0.01,"",DateEnded_5Day!$A25))))))</f>
        <v/>
      </c>
      <c r="AL25" s="13" t="str">
        <f>IF($A25&lt;='All Results'!$B$4,"",IF(SUM(MissFill!AK$5:AK28)=0,"",(IF(MissFill!AK28/SUM(MissFill!AK$5:AK28)&gt;0.01,"",IF(MissFill!AK27/SUM(MissFill!AK$5:AK28)&gt;0.01,"",IF(MissFill!AK26/SUM(MissFill!AK$5:AK28)&gt;0.01,"",DateEnded_5Day!$A25))))))</f>
        <v/>
      </c>
      <c r="AM25" s="13" t="str">
        <f>IF($A25&lt;='All Results'!$B$4,"",IF(SUM(MissFill!AL$5:AL28)=0,"",(IF(MissFill!AL28/SUM(MissFill!AL$5:AL28)&gt;0.01,"",IF(MissFill!AL27/SUM(MissFill!AL$5:AL28)&gt;0.01,"",IF(MissFill!AL26/SUM(MissFill!AL$5:AL28)&gt;0.01,"",DateEnded_5Day!$A25))))))</f>
        <v/>
      </c>
      <c r="AN25" s="13" t="str">
        <f>IF($A25&lt;='All Results'!$B$4,"",IF(SUM(MissFill!AM$5:AM28)=0,"",(IF(MissFill!AM28/SUM(MissFill!AM$5:AM28)&gt;0.01,"",IF(MissFill!AM27/SUM(MissFill!AM$5:AM28)&gt;0.01,"",IF(MissFill!AM26/SUM(MissFill!AM$5:AM28)&gt;0.01,"",DateEnded_5Day!$A25))))))</f>
        <v/>
      </c>
      <c r="AO25" s="13" t="str">
        <f>IF($A25&lt;='All Results'!$B$4,"",IF(SUM(MissFill!AN$5:AN28)=0,"",(IF(MissFill!AN28/SUM(MissFill!AN$5:AN28)&gt;0.01,"",IF(MissFill!AN27/SUM(MissFill!AN$5:AN28)&gt;0.01,"",IF(MissFill!AN26/SUM(MissFill!AN$5:AN28)&gt;0.01,"",DateEnded_5Day!$A25))))))</f>
        <v/>
      </c>
      <c r="AP25" s="13" t="str">
        <f>IF($A25&lt;='All Results'!$B$4,"",IF(SUM(MissFill!AO$5:AO28)=0,"",(IF(MissFill!AO28/SUM(MissFill!AO$5:AO28)&gt;0.01,"",IF(MissFill!AO27/SUM(MissFill!AO$5:AO28)&gt;0.01,"",IF(MissFill!AO26/SUM(MissFill!AO$5:AO28)&gt;0.01,"",DateEnded_5Day!$A25))))))</f>
        <v/>
      </c>
      <c r="AQ25" s="13" t="str">
        <f>IF($A25&lt;='All Results'!$B$4,"",IF(SUM(MissFill!AP$5:AP28)=0,"",(IF(MissFill!AP28/SUM(MissFill!AP$5:AP28)&gt;0.01,"",IF(MissFill!AP27/SUM(MissFill!AP$5:AP28)&gt;0.01,"",IF(MissFill!AP26/SUM(MissFill!AP$5:AP28)&gt;0.01,"",DateEnded_5Day!$A25))))))</f>
        <v/>
      </c>
      <c r="AR25" s="13" t="str">
        <f>IF($A25&lt;='All Results'!$B$4,"",IF(SUM(MissFill!AQ$5:AQ28)=0,"",(IF(MissFill!AQ28/SUM(MissFill!AQ$5:AQ28)&gt;0.01,"",IF(MissFill!AQ27/SUM(MissFill!AQ$5:AQ28)&gt;0.01,"",IF(MissFill!AQ26/SUM(MissFill!AQ$5:AQ28)&gt;0.01,"",DateEnded_5Day!$A25))))))</f>
        <v/>
      </c>
      <c r="AS25" s="13" t="str">
        <f>IF($A25&lt;='All Results'!$B$4,"",IF(SUM(MissFill!AR$5:AR28)=0,"",(IF(MissFill!AR28/SUM(MissFill!AR$5:AR28)&gt;0.01,"",IF(MissFill!AR27/SUM(MissFill!AR$5:AR28)&gt;0.01,"",IF(MissFill!AR26/SUM(MissFill!AR$5:AR28)&gt;0.01,"",DateEnded_5Day!$A25))))))</f>
        <v/>
      </c>
      <c r="AT25" s="13" t="str">
        <f>IF($A25&lt;='All Results'!$B$4,"",IF(SUM(MissFill!AS$5:AS28)=0,"",(IF(MissFill!AS28/SUM(MissFill!AS$5:AS28)&gt;0.01,"",IF(MissFill!AS27/SUM(MissFill!AS$5:AS28)&gt;0.01,"",IF(MissFill!AS26/SUM(MissFill!AS$5:AS28)&gt;0.01,"",DateEnded_5Day!$A25))))))</f>
        <v/>
      </c>
      <c r="AU25" s="13" t="str">
        <f>IF($A25&lt;='All Results'!$B$4,"",IF(SUM(MissFill!AT$5:AT28)=0,"",(IF(MissFill!AT28/SUM(MissFill!AT$5:AT28)&gt;0.01,"",IF(MissFill!AT27/SUM(MissFill!AT$5:AT28)&gt;0.01,"",IF(MissFill!AT26/SUM(MissFill!AT$5:AT28)&gt;0.01,"",DateEnded_5Day!$A25))))))</f>
        <v/>
      </c>
      <c r="AV25" s="13" t="str">
        <f>IF($A25&lt;='All Results'!$B$4,"",IF(SUM(MissFill!AU$5:AU28)=0,"",(IF(MissFill!AU28/SUM(MissFill!AU$5:AU28)&gt;0.01,"",IF(MissFill!AU27/SUM(MissFill!AU$5:AU28)&gt;0.01,"",IF(MissFill!AU26/SUM(MissFill!AU$5:AU28)&gt;0.01,"",DateEnded_5Day!$A25))))))</f>
        <v/>
      </c>
      <c r="AW25" s="13" t="str">
        <f>IF($A25&lt;='All Results'!$B$4,"",IF(SUM(MissFill!AV$5:AV28)=0,"",(IF(MissFill!AV28/SUM(MissFill!AV$5:AV28)&gt;0.01,"",IF(MissFill!AV27/SUM(MissFill!AV$5:AV28)&gt;0.01,"",IF(MissFill!AV26/SUM(MissFill!AV$5:AV28)&gt;0.01,"",DateEnded_5Day!$A25))))))</f>
        <v/>
      </c>
      <c r="AX25" s="13" t="str">
        <f>IF($A25&lt;='All Results'!$B$4,"",IF(SUM(MissFill!AW$5:AW28)=0,"",(IF(MissFill!AW28/SUM(MissFill!AW$5:AW28)&gt;0.01,"",IF(MissFill!AW27/SUM(MissFill!AW$5:AW28)&gt;0.01,"",IF(MissFill!AW26/SUM(MissFill!AW$5:AW28)&gt;0.01,"",DateEnded_5Day!$A25))))))</f>
        <v/>
      </c>
    </row>
    <row r="26" spans="1:50" x14ac:dyDescent="0.25">
      <c r="A26" s="8">
        <v>44371</v>
      </c>
      <c r="B26" s="11">
        <v>175</v>
      </c>
      <c r="C26" s="13" t="str">
        <f>IF($A26&lt;='All Results'!$B$4,"",IF(SUM(MissFill!B$5:B29)=0,"",(IF(MissFill!B29/SUM(MissFill!B$5:B29)&gt;0.01,"",IF(MissFill!B28/SUM(MissFill!B$5:B29)&gt;0.01,"",IF(MissFill!B27/SUM(MissFill!B$5:B29)&gt;0.01,"",DateEnded_5Day!$A26))))))</f>
        <v/>
      </c>
      <c r="D26" s="13" t="str">
        <f>IF($A26&lt;='All Results'!$B$4,"",IF(SUM(MissFill!C$5:C29)=0,"",(IF(MissFill!C29/SUM(MissFill!C$5:C29)&gt;0.01,"",IF(MissFill!C28/SUM(MissFill!C$5:C29)&gt;0.01,"",IF(MissFill!C27/SUM(MissFill!C$5:C29)&gt;0.01,"",DateEnded_5Day!$A26))))))</f>
        <v/>
      </c>
      <c r="E26" s="13" t="str">
        <f>IF($A26&lt;='All Results'!$B$4,"",IF(SUM(MissFill!D$5:D29)=0,"",(IF(MissFill!D29/SUM(MissFill!D$5:D29)&gt;0.01,"",IF(MissFill!D28/SUM(MissFill!D$5:D29)&gt;0.01,"",IF(MissFill!D27/SUM(MissFill!D$5:D29)&gt;0.01,"",DateEnded_5Day!$A26))))))</f>
        <v/>
      </c>
      <c r="F26" s="13" t="str">
        <f>IF($A26&lt;='All Results'!$B$4,"",IF(SUM(MissFill!E$5:E29)=0,"",(IF(MissFill!E29/SUM(MissFill!E$5:E29)&gt;0.01,"",IF(MissFill!E28/SUM(MissFill!E$5:E29)&gt;0.01,"",IF(MissFill!E27/SUM(MissFill!E$5:E29)&gt;0.01,"",DateEnded_5Day!$A26))))))</f>
        <v/>
      </c>
      <c r="G26" s="13" t="str">
        <f>IF($A26&lt;='All Results'!$B$4,"",IF(SUM(MissFill!F$5:F29)=0,"",(IF(MissFill!F29/SUM(MissFill!F$5:F29)&gt;0.01,"",IF(MissFill!F28/SUM(MissFill!F$5:F29)&gt;0.01,"",IF(MissFill!F27/SUM(MissFill!F$5:F29)&gt;0.01,"",DateEnded_5Day!$A26))))))</f>
        <v/>
      </c>
      <c r="H26" s="13" t="str">
        <f>IF($A26&lt;='All Results'!$B$4,"",IF(SUM(MissFill!G$5:G29)=0,"",(IF(MissFill!G29/SUM(MissFill!G$5:G29)&gt;0.01,"",IF(MissFill!G28/SUM(MissFill!G$5:G29)&gt;0.01,"",IF(MissFill!G27/SUM(MissFill!G$5:G29)&gt;0.01,"",DateEnded_5Day!$A26))))))</f>
        <v/>
      </c>
      <c r="I26" s="13" t="str">
        <f>IF($A26&lt;='All Results'!$B$4,"",IF(SUM(MissFill!H$5:H29)=0,"",(IF(MissFill!H29/SUM(MissFill!H$5:H29)&gt;0.01,"",IF(MissFill!H28/SUM(MissFill!H$5:H29)&gt;0.01,"",IF(MissFill!H27/SUM(MissFill!H$5:H29)&gt;0.01,"",DateEnded_5Day!$A26))))))</f>
        <v/>
      </c>
      <c r="J26" s="13" t="str">
        <f>IF($A26&lt;='All Results'!$B$4,"",IF(SUM(MissFill!I$5:I29)=0,"",(IF(MissFill!I29/SUM(MissFill!I$5:I29)&gt;0.01,"",IF(MissFill!I28/SUM(MissFill!I$5:I29)&gt;0.01,"",IF(MissFill!I27/SUM(MissFill!I$5:I29)&gt;0.01,"",DateEnded_5Day!$A26))))))</f>
        <v/>
      </c>
      <c r="K26" s="13" t="str">
        <f>IF($A26&lt;='All Results'!$B$4,"",IF(SUM(MissFill!J$5:J29)=0,"",(IF(MissFill!J29/SUM(MissFill!J$5:J29)&gt;0.01,"",IF(MissFill!J28/SUM(MissFill!J$5:J29)&gt;0.01,"",IF(MissFill!J27/SUM(MissFill!J$5:J29)&gt;0.01,"",DateEnded_5Day!$A26))))))</f>
        <v/>
      </c>
      <c r="L26" s="13" t="str">
        <f>IF($A26&lt;='All Results'!$B$4,"",IF(SUM(MissFill!K$5:K29)=0,"",(IF(MissFill!K29/SUM(MissFill!K$5:K29)&gt;0.01,"",IF(MissFill!K28/SUM(MissFill!K$5:K29)&gt;0.01,"",IF(MissFill!K27/SUM(MissFill!K$5:K29)&gt;0.01,"",DateEnded_5Day!$A26))))))</f>
        <v/>
      </c>
      <c r="M26" s="13" t="str">
        <f>IF($A26&lt;='All Results'!$B$4,"",IF(SUM(MissFill!L$5:L29)=0,"",(IF(MissFill!L29/SUM(MissFill!L$5:L29)&gt;0.01,"",IF(MissFill!L28/SUM(MissFill!L$5:L29)&gt;0.01,"",IF(MissFill!L27/SUM(MissFill!L$5:L29)&gt;0.01,"",DateEnded_5Day!$A26))))))</f>
        <v/>
      </c>
      <c r="N26" s="13" t="str">
        <f>IF($A26&lt;='All Results'!$B$4,"",IF(SUM(MissFill!M$5:M29)=0,"",(IF(MissFill!M29/SUM(MissFill!M$5:M29)&gt;0.01,"",IF(MissFill!M28/SUM(MissFill!M$5:M29)&gt;0.01,"",IF(MissFill!M27/SUM(MissFill!M$5:M29)&gt;0.01,"",DateEnded_5Day!$A26))))))</f>
        <v/>
      </c>
      <c r="O26" s="13" t="str">
        <f>IF($A26&lt;='All Results'!$B$4,"",IF(SUM(MissFill!N$5:N29)=0,"",(IF(MissFill!N29/SUM(MissFill!N$5:N29)&gt;0.01,"",IF(MissFill!N28/SUM(MissFill!N$5:N29)&gt;0.01,"",IF(MissFill!N27/SUM(MissFill!N$5:N29)&gt;0.01,"",DateEnded_5Day!$A26))))))</f>
        <v/>
      </c>
      <c r="P26" s="13" t="str">
        <f>IF($A26&lt;='All Results'!$B$4,"",IF(SUM(MissFill!O$5:O29)=0,"",(IF(MissFill!O29/SUM(MissFill!O$5:O29)&gt;0.01,"",IF(MissFill!O28/SUM(MissFill!O$5:O29)&gt;0.01,"",IF(MissFill!O27/SUM(MissFill!O$5:O29)&gt;0.01,"",DateEnded_5Day!$A26))))))</f>
        <v/>
      </c>
      <c r="Q26" s="13" t="str">
        <f>IF($A26&lt;='All Results'!$B$4,"",IF(SUM(MissFill!P$5:P29)=0,"",(IF(MissFill!P29/SUM(MissFill!P$5:P29)&gt;0.01,"",IF(MissFill!P28/SUM(MissFill!P$5:P29)&gt;0.01,"",IF(MissFill!P27/SUM(MissFill!P$5:P29)&gt;0.01,"",DateEnded_5Day!$A26))))))</f>
        <v/>
      </c>
      <c r="R26" s="13" t="str">
        <f>IF($A26&lt;='All Results'!$B$4,"",IF(SUM(MissFill!Q$5:Q29)=0,"",(IF(MissFill!Q29/SUM(MissFill!Q$5:Q29)&gt;0.01,"",IF(MissFill!Q28/SUM(MissFill!Q$5:Q29)&gt;0.01,"",IF(MissFill!Q27/SUM(MissFill!Q$5:Q29)&gt;0.01,"",DateEnded_5Day!$A26))))))</f>
        <v/>
      </c>
      <c r="S26" s="13" t="str">
        <f>IF($A26&lt;='All Results'!$B$4,"",IF(SUM(MissFill!R$5:R29)=0,"",(IF(MissFill!R29/SUM(MissFill!R$5:R29)&gt;0.01,"",IF(MissFill!R28/SUM(MissFill!R$5:R29)&gt;0.01,"",IF(MissFill!R27/SUM(MissFill!R$5:R29)&gt;0.01,"",DateEnded_5Day!$A26))))))</f>
        <v/>
      </c>
      <c r="T26" s="13" t="str">
        <f>IF($A26&lt;='All Results'!$B$4,"",IF(SUM(MissFill!S$5:S29)=0,"",(IF(MissFill!S29/SUM(MissFill!S$5:S29)&gt;0.01,"",IF(MissFill!S28/SUM(MissFill!S$5:S29)&gt;0.01,"",IF(MissFill!S27/SUM(MissFill!S$5:S29)&gt;0.01,"",DateEnded_5Day!$A26))))))</f>
        <v/>
      </c>
      <c r="U26" s="13" t="str">
        <f>IF($A26&lt;='All Results'!$B$4,"",IF(SUM(MissFill!T$5:T29)=0,"",(IF(MissFill!T29/SUM(MissFill!T$5:T29)&gt;0.01,"",IF(MissFill!T28/SUM(MissFill!T$5:T29)&gt;0.01,"",IF(MissFill!T27/SUM(MissFill!T$5:T29)&gt;0.01,"",DateEnded_5Day!$A26))))))</f>
        <v/>
      </c>
      <c r="V26" s="13" t="str">
        <f>IF($A26&lt;='All Results'!$B$4,"",IF(SUM(MissFill!U$5:U29)=0,"",(IF(MissFill!U29/SUM(MissFill!U$5:U29)&gt;0.01,"",IF(MissFill!U28/SUM(MissFill!U$5:U29)&gt;0.01,"",IF(MissFill!U27/SUM(MissFill!U$5:U29)&gt;0.01,"",DateEnded_5Day!$A26))))))</f>
        <v/>
      </c>
      <c r="W26" s="13" t="str">
        <f>IF($A26&lt;='All Results'!$B$4,"",IF(SUM(MissFill!V$5:V29)=0,"",(IF(MissFill!V29/SUM(MissFill!V$5:V29)&gt;0.01,"",IF(MissFill!V28/SUM(MissFill!V$5:V29)&gt;0.01,"",IF(MissFill!V27/SUM(MissFill!V$5:V29)&gt;0.01,"",DateEnded_5Day!$A26))))))</f>
        <v/>
      </c>
      <c r="X26" s="13" t="str">
        <f>IF($A26&lt;='All Results'!$B$4,"",IF(SUM(MissFill!W$5:W29)=0,"",(IF(MissFill!W29/SUM(MissFill!W$5:W29)&gt;0.01,"",IF(MissFill!W28/SUM(MissFill!W$5:W29)&gt;0.01,"",IF(MissFill!W27/SUM(MissFill!W$5:W29)&gt;0.01,"",DateEnded_5Day!$A26))))))</f>
        <v/>
      </c>
      <c r="Y26" s="13" t="str">
        <f>IF($A26&lt;='All Results'!$B$4,"",IF(SUM(MissFill!X$5:X29)=0,"",(IF(MissFill!X29/SUM(MissFill!X$5:X29)&gt;0.01,"",IF(MissFill!X28/SUM(MissFill!X$5:X29)&gt;0.01,"",IF(MissFill!X27/SUM(MissFill!X$5:X29)&gt;0.01,"",DateEnded_5Day!$A26))))))</f>
        <v/>
      </c>
      <c r="Z26" s="13" t="str">
        <f>IF($A26&lt;='All Results'!$B$4,"",IF(SUM(MissFill!Y$5:Y29)=0,"",(IF(MissFill!Y29/SUM(MissFill!Y$5:Y29)&gt;0.01,"",IF(MissFill!Y28/SUM(MissFill!Y$5:Y29)&gt;0.01,"",IF(MissFill!Y27/SUM(MissFill!Y$5:Y29)&gt;0.01,"",DateEnded_5Day!$A26))))))</f>
        <v/>
      </c>
      <c r="AA26" s="13" t="str">
        <f>IF($A26&lt;='All Results'!$B$4,"",IF(SUM(MissFill!Z$5:Z29)=0,"",(IF(MissFill!Z29/SUM(MissFill!Z$5:Z29)&gt;0.01,"",IF(MissFill!Z28/SUM(MissFill!Z$5:Z29)&gt;0.01,"",IF(MissFill!Z27/SUM(MissFill!Z$5:Z29)&gt;0.01,"",DateEnded_5Day!$A26))))))</f>
        <v/>
      </c>
      <c r="AB26" s="13" t="str">
        <f>IF($A26&lt;='All Results'!$B$4,"",IF(SUM(MissFill!AA$5:AA29)=0,"",(IF(MissFill!AA29/SUM(MissFill!AA$5:AA29)&gt;0.01,"",IF(MissFill!AA28/SUM(MissFill!AA$5:AA29)&gt;0.01,"",IF(MissFill!AA27/SUM(MissFill!AA$5:AA29)&gt;0.01,"",DateEnded_5Day!$A26))))))</f>
        <v/>
      </c>
      <c r="AC26" s="13" t="str">
        <f>IF($A26&lt;='All Results'!$B$4,"",IF(SUM(MissFill!AB$5:AB29)=0,"",(IF(MissFill!AB29/SUM(MissFill!AB$5:AB29)&gt;0.01,"",IF(MissFill!AB28/SUM(MissFill!AB$5:AB29)&gt;0.01,"",IF(MissFill!AB27/SUM(MissFill!AB$5:AB29)&gt;0.01,"",DateEnded_5Day!$A26))))))</f>
        <v/>
      </c>
      <c r="AD26" s="13" t="str">
        <f>IF($A26&lt;='All Results'!$B$4,"",IF(SUM(MissFill!AC$5:AC29)=0,"",(IF(MissFill!AC29/SUM(MissFill!AC$5:AC29)&gt;0.01,"",IF(MissFill!AC28/SUM(MissFill!AC$5:AC29)&gt;0.01,"",IF(MissFill!AC27/SUM(MissFill!AC$5:AC29)&gt;0.01,"",DateEnded_5Day!$A26))))))</f>
        <v/>
      </c>
      <c r="AE26" s="13" t="str">
        <f>IF($A26&lt;='All Results'!$B$4,"",IF(SUM(MissFill!AD$5:AD29)=0,"",(IF(MissFill!AD29/SUM(MissFill!AD$5:AD29)&gt;0.01,"",IF(MissFill!AD28/SUM(MissFill!AD$5:AD29)&gt;0.01,"",IF(MissFill!AD27/SUM(MissFill!AD$5:AD29)&gt;0.01,"",DateEnded_5Day!$A26))))))</f>
        <v/>
      </c>
      <c r="AF26" s="13" t="str">
        <f>IF($A26&lt;='All Results'!$B$4,"",IF(SUM(MissFill!AE$5:AE29)=0,"",(IF(MissFill!AE29/SUM(MissFill!AE$5:AE29)&gt;0.01,"",IF(MissFill!AE28/SUM(MissFill!AE$5:AE29)&gt;0.01,"",IF(MissFill!AE27/SUM(MissFill!AE$5:AE29)&gt;0.01,"",DateEnded_5Day!$A26))))))</f>
        <v/>
      </c>
      <c r="AG26" s="13" t="str">
        <f>IF($A26&lt;='All Results'!$B$4,"",IF(SUM(MissFill!AF$5:AF29)=0,"",(IF(MissFill!AF29/SUM(MissFill!AF$5:AF29)&gt;0.01,"",IF(MissFill!AF28/SUM(MissFill!AF$5:AF29)&gt;0.01,"",IF(MissFill!AF27/SUM(MissFill!AF$5:AF29)&gt;0.01,"",DateEnded_5Day!$A26))))))</f>
        <v/>
      </c>
      <c r="AH26" s="13" t="str">
        <f>IF($A26&lt;='All Results'!$B$4,"",IF(SUM(MissFill!AG$5:AG29)=0,"",(IF(MissFill!AG29/SUM(MissFill!AG$5:AG29)&gt;0.01,"",IF(MissFill!AG28/SUM(MissFill!AG$5:AG29)&gt;0.01,"",IF(MissFill!AG27/SUM(MissFill!AG$5:AG29)&gt;0.01,"",DateEnded_5Day!$A26))))))</f>
        <v/>
      </c>
      <c r="AI26" s="13" t="str">
        <f>IF($A26&lt;='All Results'!$B$4,"",IF(SUM(MissFill!AH$5:AH29)=0,"",(IF(MissFill!AH29/SUM(MissFill!AH$5:AH29)&gt;0.01,"",IF(MissFill!AH28/SUM(MissFill!AH$5:AH29)&gt;0.01,"",IF(MissFill!AH27/SUM(MissFill!AH$5:AH29)&gt;0.01,"",DateEnded_5Day!$A26))))))</f>
        <v/>
      </c>
      <c r="AJ26" s="13" t="str">
        <f>IF($A26&lt;='All Results'!$B$4,"",IF(SUM(MissFill!AI$5:AI29)=0,"",(IF(MissFill!AI29/SUM(MissFill!AI$5:AI29)&gt;0.01,"",IF(MissFill!AI28/SUM(MissFill!AI$5:AI29)&gt;0.01,"",IF(MissFill!AI27/SUM(MissFill!AI$5:AI29)&gt;0.01,"",DateEnded_5Day!$A26))))))</f>
        <v/>
      </c>
      <c r="AK26" s="13" t="str">
        <f>IF($A26&lt;='All Results'!$B$4,"",IF(SUM(MissFill!AJ$5:AJ29)=0,"",(IF(MissFill!AJ29/SUM(MissFill!AJ$5:AJ29)&gt;0.01,"",IF(MissFill!AJ28/SUM(MissFill!AJ$5:AJ29)&gt;0.01,"",IF(MissFill!AJ27/SUM(MissFill!AJ$5:AJ29)&gt;0.01,"",DateEnded_5Day!$A26))))))</f>
        <v/>
      </c>
      <c r="AL26" s="13" t="str">
        <f>IF($A26&lt;='All Results'!$B$4,"",IF(SUM(MissFill!AK$5:AK29)=0,"",(IF(MissFill!AK29/SUM(MissFill!AK$5:AK29)&gt;0.01,"",IF(MissFill!AK28/SUM(MissFill!AK$5:AK29)&gt;0.01,"",IF(MissFill!AK27/SUM(MissFill!AK$5:AK29)&gt;0.01,"",DateEnded_5Day!$A26))))))</f>
        <v/>
      </c>
      <c r="AM26" s="13" t="str">
        <f>IF($A26&lt;='All Results'!$B$4,"",IF(SUM(MissFill!AL$5:AL29)=0,"",(IF(MissFill!AL29/SUM(MissFill!AL$5:AL29)&gt;0.01,"",IF(MissFill!AL28/SUM(MissFill!AL$5:AL29)&gt;0.01,"",IF(MissFill!AL27/SUM(MissFill!AL$5:AL29)&gt;0.01,"",DateEnded_5Day!$A26))))))</f>
        <v/>
      </c>
      <c r="AN26" s="13" t="str">
        <f>IF($A26&lt;='All Results'!$B$4,"",IF(SUM(MissFill!AM$5:AM29)=0,"",(IF(MissFill!AM29/SUM(MissFill!AM$5:AM29)&gt;0.01,"",IF(MissFill!AM28/SUM(MissFill!AM$5:AM29)&gt;0.01,"",IF(MissFill!AM27/SUM(MissFill!AM$5:AM29)&gt;0.01,"",DateEnded_5Day!$A26))))))</f>
        <v/>
      </c>
      <c r="AO26" s="13" t="str">
        <f>IF($A26&lt;='All Results'!$B$4,"",IF(SUM(MissFill!AN$5:AN29)=0,"",(IF(MissFill!AN29/SUM(MissFill!AN$5:AN29)&gt;0.01,"",IF(MissFill!AN28/SUM(MissFill!AN$5:AN29)&gt;0.01,"",IF(MissFill!AN27/SUM(MissFill!AN$5:AN29)&gt;0.01,"",DateEnded_5Day!$A26))))))</f>
        <v/>
      </c>
      <c r="AP26" s="13" t="str">
        <f>IF($A26&lt;='All Results'!$B$4,"",IF(SUM(MissFill!AO$5:AO29)=0,"",(IF(MissFill!AO29/SUM(MissFill!AO$5:AO29)&gt;0.01,"",IF(MissFill!AO28/SUM(MissFill!AO$5:AO29)&gt;0.01,"",IF(MissFill!AO27/SUM(MissFill!AO$5:AO29)&gt;0.01,"",DateEnded_5Day!$A26))))))</f>
        <v/>
      </c>
      <c r="AQ26" s="13" t="str">
        <f>IF($A26&lt;='All Results'!$B$4,"",IF(SUM(MissFill!AP$5:AP29)=0,"",(IF(MissFill!AP29/SUM(MissFill!AP$5:AP29)&gt;0.01,"",IF(MissFill!AP28/SUM(MissFill!AP$5:AP29)&gt;0.01,"",IF(MissFill!AP27/SUM(MissFill!AP$5:AP29)&gt;0.01,"",DateEnded_5Day!$A26))))))</f>
        <v/>
      </c>
      <c r="AR26" s="13" t="str">
        <f>IF($A26&lt;='All Results'!$B$4,"",IF(SUM(MissFill!AQ$5:AQ29)=0,"",(IF(MissFill!AQ29/SUM(MissFill!AQ$5:AQ29)&gt;0.01,"",IF(MissFill!AQ28/SUM(MissFill!AQ$5:AQ29)&gt;0.01,"",IF(MissFill!AQ27/SUM(MissFill!AQ$5:AQ29)&gt;0.01,"",DateEnded_5Day!$A26))))))</f>
        <v/>
      </c>
      <c r="AS26" s="13" t="str">
        <f>IF($A26&lt;='All Results'!$B$4,"",IF(SUM(MissFill!AR$5:AR29)=0,"",(IF(MissFill!AR29/SUM(MissFill!AR$5:AR29)&gt;0.01,"",IF(MissFill!AR28/SUM(MissFill!AR$5:AR29)&gt;0.01,"",IF(MissFill!AR27/SUM(MissFill!AR$5:AR29)&gt;0.01,"",DateEnded_5Day!$A26))))))</f>
        <v/>
      </c>
      <c r="AT26" s="13" t="str">
        <f>IF($A26&lt;='All Results'!$B$4,"",IF(SUM(MissFill!AS$5:AS29)=0,"",(IF(MissFill!AS29/SUM(MissFill!AS$5:AS29)&gt;0.01,"",IF(MissFill!AS28/SUM(MissFill!AS$5:AS29)&gt;0.01,"",IF(MissFill!AS27/SUM(MissFill!AS$5:AS29)&gt;0.01,"",DateEnded_5Day!$A26))))))</f>
        <v/>
      </c>
      <c r="AU26" s="13" t="str">
        <f>IF($A26&lt;='All Results'!$B$4,"",IF(SUM(MissFill!AT$5:AT29)=0,"",(IF(MissFill!AT29/SUM(MissFill!AT$5:AT29)&gt;0.01,"",IF(MissFill!AT28/SUM(MissFill!AT$5:AT29)&gt;0.01,"",IF(MissFill!AT27/SUM(MissFill!AT$5:AT29)&gt;0.01,"",DateEnded_5Day!$A26))))))</f>
        <v/>
      </c>
      <c r="AV26" s="13" t="str">
        <f>IF($A26&lt;='All Results'!$B$4,"",IF(SUM(MissFill!AU$5:AU29)=0,"",(IF(MissFill!AU29/SUM(MissFill!AU$5:AU29)&gt;0.01,"",IF(MissFill!AU28/SUM(MissFill!AU$5:AU29)&gt;0.01,"",IF(MissFill!AU27/SUM(MissFill!AU$5:AU29)&gt;0.01,"",DateEnded_5Day!$A26))))))</f>
        <v/>
      </c>
      <c r="AW26" s="13" t="str">
        <f>IF($A26&lt;='All Results'!$B$4,"",IF(SUM(MissFill!AV$5:AV29)=0,"",(IF(MissFill!AV29/SUM(MissFill!AV$5:AV29)&gt;0.01,"",IF(MissFill!AV28/SUM(MissFill!AV$5:AV29)&gt;0.01,"",IF(MissFill!AV27/SUM(MissFill!AV$5:AV29)&gt;0.01,"",DateEnded_5Day!$A26))))))</f>
        <v/>
      </c>
      <c r="AX26" s="13" t="str">
        <f>IF($A26&lt;='All Results'!$B$4,"",IF(SUM(MissFill!AW$5:AW29)=0,"",(IF(MissFill!AW29/SUM(MissFill!AW$5:AW29)&gt;0.01,"",IF(MissFill!AW28/SUM(MissFill!AW$5:AW29)&gt;0.01,"",IF(MissFill!AW27/SUM(MissFill!AW$5:AW29)&gt;0.01,"",DateEnded_5Day!$A26))))))</f>
        <v/>
      </c>
    </row>
    <row r="27" spans="1:50" x14ac:dyDescent="0.25">
      <c r="A27" s="8">
        <v>44372</v>
      </c>
      <c r="B27" s="11">
        <v>176</v>
      </c>
      <c r="C27" s="13" t="str">
        <f>IF($A27&lt;='All Results'!$B$4,"",IF(SUM(MissFill!B$5:B30)=0,"",(IF(MissFill!B30/SUM(MissFill!B$5:B30)&gt;0.01,"",IF(MissFill!B29/SUM(MissFill!B$5:B30)&gt;0.01,"",IF(MissFill!B28/SUM(MissFill!B$5:B30)&gt;0.01,"",DateEnded_5Day!$A27))))))</f>
        <v/>
      </c>
      <c r="D27" s="13" t="str">
        <f>IF($A27&lt;='All Results'!$B$4,"",IF(SUM(MissFill!C$5:C30)=0,"",(IF(MissFill!C30/SUM(MissFill!C$5:C30)&gt;0.01,"",IF(MissFill!C29/SUM(MissFill!C$5:C30)&gt;0.01,"",IF(MissFill!C28/SUM(MissFill!C$5:C30)&gt;0.01,"",DateEnded_5Day!$A27))))))</f>
        <v/>
      </c>
      <c r="E27" s="13" t="str">
        <f>IF($A27&lt;='All Results'!$B$4,"",IF(SUM(MissFill!D$5:D30)=0,"",(IF(MissFill!D30/SUM(MissFill!D$5:D30)&gt;0.01,"",IF(MissFill!D29/SUM(MissFill!D$5:D30)&gt;0.01,"",IF(MissFill!D28/SUM(MissFill!D$5:D30)&gt;0.01,"",DateEnded_5Day!$A27))))))</f>
        <v/>
      </c>
      <c r="F27" s="13" t="str">
        <f>IF($A27&lt;='All Results'!$B$4,"",IF(SUM(MissFill!E$5:E30)=0,"",(IF(MissFill!E30/SUM(MissFill!E$5:E30)&gt;0.01,"",IF(MissFill!E29/SUM(MissFill!E$5:E30)&gt;0.01,"",IF(MissFill!E28/SUM(MissFill!E$5:E30)&gt;0.01,"",DateEnded_5Day!$A27))))))</f>
        <v/>
      </c>
      <c r="G27" s="13" t="str">
        <f>IF($A27&lt;='All Results'!$B$4,"",IF(SUM(MissFill!F$5:F30)=0,"",(IF(MissFill!F30/SUM(MissFill!F$5:F30)&gt;0.01,"",IF(MissFill!F29/SUM(MissFill!F$5:F30)&gt;0.01,"",IF(MissFill!F28/SUM(MissFill!F$5:F30)&gt;0.01,"",DateEnded_5Day!$A27))))))</f>
        <v/>
      </c>
      <c r="H27" s="13" t="str">
        <f>IF($A27&lt;='All Results'!$B$4,"",IF(SUM(MissFill!G$5:G30)=0,"",(IF(MissFill!G30/SUM(MissFill!G$5:G30)&gt;0.01,"",IF(MissFill!G29/SUM(MissFill!G$5:G30)&gt;0.01,"",IF(MissFill!G28/SUM(MissFill!G$5:G30)&gt;0.01,"",DateEnded_5Day!$A27))))))</f>
        <v/>
      </c>
      <c r="I27" s="13" t="str">
        <f>IF($A27&lt;='All Results'!$B$4,"",IF(SUM(MissFill!H$5:H30)=0,"",(IF(MissFill!H30/SUM(MissFill!H$5:H30)&gt;0.01,"",IF(MissFill!H29/SUM(MissFill!H$5:H30)&gt;0.01,"",IF(MissFill!H28/SUM(MissFill!H$5:H30)&gt;0.01,"",DateEnded_5Day!$A27))))))</f>
        <v/>
      </c>
      <c r="J27" s="13" t="str">
        <f>IF($A27&lt;='All Results'!$B$4,"",IF(SUM(MissFill!I$5:I30)=0,"",(IF(MissFill!I30/SUM(MissFill!I$5:I30)&gt;0.01,"",IF(MissFill!I29/SUM(MissFill!I$5:I30)&gt;0.01,"",IF(MissFill!I28/SUM(MissFill!I$5:I30)&gt;0.01,"",DateEnded_5Day!$A27))))))</f>
        <v/>
      </c>
      <c r="K27" s="13" t="str">
        <f>IF($A27&lt;='All Results'!$B$4,"",IF(SUM(MissFill!J$5:J30)=0,"",(IF(MissFill!J30/SUM(MissFill!J$5:J30)&gt;0.01,"",IF(MissFill!J29/SUM(MissFill!J$5:J30)&gt;0.01,"",IF(MissFill!J28/SUM(MissFill!J$5:J30)&gt;0.01,"",DateEnded_5Day!$A27))))))</f>
        <v/>
      </c>
      <c r="L27" s="13" t="str">
        <f>IF($A27&lt;='All Results'!$B$4,"",IF(SUM(MissFill!K$5:K30)=0,"",(IF(MissFill!K30/SUM(MissFill!K$5:K30)&gt;0.01,"",IF(MissFill!K29/SUM(MissFill!K$5:K30)&gt;0.01,"",IF(MissFill!K28/SUM(MissFill!K$5:K30)&gt;0.01,"",DateEnded_5Day!$A27))))))</f>
        <v/>
      </c>
      <c r="M27" s="13" t="str">
        <f>IF($A27&lt;='All Results'!$B$4,"",IF(SUM(MissFill!L$5:L30)=0,"",(IF(MissFill!L30/SUM(MissFill!L$5:L30)&gt;0.01,"",IF(MissFill!L29/SUM(MissFill!L$5:L30)&gt;0.01,"",IF(MissFill!L28/SUM(MissFill!L$5:L30)&gt;0.01,"",DateEnded_5Day!$A27))))))</f>
        <v/>
      </c>
      <c r="N27" s="13" t="str">
        <f>IF($A27&lt;='All Results'!$B$4,"",IF(SUM(MissFill!M$5:M30)=0,"",(IF(MissFill!M30/SUM(MissFill!M$5:M30)&gt;0.01,"",IF(MissFill!M29/SUM(MissFill!M$5:M30)&gt;0.01,"",IF(MissFill!M28/SUM(MissFill!M$5:M30)&gt;0.01,"",DateEnded_5Day!$A27))))))</f>
        <v/>
      </c>
      <c r="O27" s="13" t="str">
        <f>IF($A27&lt;='All Results'!$B$4,"",IF(SUM(MissFill!N$5:N30)=0,"",(IF(MissFill!N30/SUM(MissFill!N$5:N30)&gt;0.01,"",IF(MissFill!N29/SUM(MissFill!N$5:N30)&gt;0.01,"",IF(MissFill!N28/SUM(MissFill!N$5:N30)&gt;0.01,"",DateEnded_5Day!$A27))))))</f>
        <v/>
      </c>
      <c r="P27" s="13" t="str">
        <f>IF($A27&lt;='All Results'!$B$4,"",IF(SUM(MissFill!O$5:O30)=0,"",(IF(MissFill!O30/SUM(MissFill!O$5:O30)&gt;0.01,"",IF(MissFill!O29/SUM(MissFill!O$5:O30)&gt;0.01,"",IF(MissFill!O28/SUM(MissFill!O$5:O30)&gt;0.01,"",DateEnded_5Day!$A27))))))</f>
        <v/>
      </c>
      <c r="Q27" s="13" t="str">
        <f>IF($A27&lt;='All Results'!$B$4,"",IF(SUM(MissFill!P$5:P30)=0,"",(IF(MissFill!P30/SUM(MissFill!P$5:P30)&gt;0.01,"",IF(MissFill!P29/SUM(MissFill!P$5:P30)&gt;0.01,"",IF(MissFill!P28/SUM(MissFill!P$5:P30)&gt;0.01,"",DateEnded_5Day!$A27))))))</f>
        <v/>
      </c>
      <c r="R27" s="13" t="str">
        <f>IF($A27&lt;='All Results'!$B$4,"",IF(SUM(MissFill!Q$5:Q30)=0,"",(IF(MissFill!Q30/SUM(MissFill!Q$5:Q30)&gt;0.01,"",IF(MissFill!Q29/SUM(MissFill!Q$5:Q30)&gt;0.01,"",IF(MissFill!Q28/SUM(MissFill!Q$5:Q30)&gt;0.01,"",DateEnded_5Day!$A27))))))</f>
        <v/>
      </c>
      <c r="S27" s="13" t="str">
        <f>IF($A27&lt;='All Results'!$B$4,"",IF(SUM(MissFill!R$5:R30)=0,"",(IF(MissFill!R30/SUM(MissFill!R$5:R30)&gt;0.01,"",IF(MissFill!R29/SUM(MissFill!R$5:R30)&gt;0.01,"",IF(MissFill!R28/SUM(MissFill!R$5:R30)&gt;0.01,"",DateEnded_5Day!$A27))))))</f>
        <v/>
      </c>
      <c r="T27" s="13" t="str">
        <f>IF($A27&lt;='All Results'!$B$4,"",IF(SUM(MissFill!S$5:S30)=0,"",(IF(MissFill!S30/SUM(MissFill!S$5:S30)&gt;0.01,"",IF(MissFill!S29/SUM(MissFill!S$5:S30)&gt;0.01,"",IF(MissFill!S28/SUM(MissFill!S$5:S30)&gt;0.01,"",DateEnded_5Day!$A27))))))</f>
        <v/>
      </c>
      <c r="U27" s="13" t="str">
        <f>IF($A27&lt;='All Results'!$B$4,"",IF(SUM(MissFill!T$5:T30)=0,"",(IF(MissFill!T30/SUM(MissFill!T$5:T30)&gt;0.01,"",IF(MissFill!T29/SUM(MissFill!T$5:T30)&gt;0.01,"",IF(MissFill!T28/SUM(MissFill!T$5:T30)&gt;0.01,"",DateEnded_5Day!$A27))))))</f>
        <v/>
      </c>
      <c r="V27" s="13" t="str">
        <f>IF($A27&lt;='All Results'!$B$4,"",IF(SUM(MissFill!U$5:U30)=0,"",(IF(MissFill!U30/SUM(MissFill!U$5:U30)&gt;0.01,"",IF(MissFill!U29/SUM(MissFill!U$5:U30)&gt;0.01,"",IF(MissFill!U28/SUM(MissFill!U$5:U30)&gt;0.01,"",DateEnded_5Day!$A27))))))</f>
        <v/>
      </c>
      <c r="W27" s="13" t="str">
        <f>IF($A27&lt;='All Results'!$B$4,"",IF(SUM(MissFill!V$5:V30)=0,"",(IF(MissFill!V30/SUM(MissFill!V$5:V30)&gt;0.01,"",IF(MissFill!V29/SUM(MissFill!V$5:V30)&gt;0.01,"",IF(MissFill!V28/SUM(MissFill!V$5:V30)&gt;0.01,"",DateEnded_5Day!$A27))))))</f>
        <v/>
      </c>
      <c r="X27" s="13" t="str">
        <f>IF($A27&lt;='All Results'!$B$4,"",IF(SUM(MissFill!W$5:W30)=0,"",(IF(MissFill!W30/SUM(MissFill!W$5:W30)&gt;0.01,"",IF(MissFill!W29/SUM(MissFill!W$5:W30)&gt;0.01,"",IF(MissFill!W28/SUM(MissFill!W$5:W30)&gt;0.01,"",DateEnded_5Day!$A27))))))</f>
        <v/>
      </c>
      <c r="Y27" s="13" t="str">
        <f>IF($A27&lt;='All Results'!$B$4,"",IF(SUM(MissFill!X$5:X30)=0,"",(IF(MissFill!X30/SUM(MissFill!X$5:X30)&gt;0.01,"",IF(MissFill!X29/SUM(MissFill!X$5:X30)&gt;0.01,"",IF(MissFill!X28/SUM(MissFill!X$5:X30)&gt;0.01,"",DateEnded_5Day!$A27))))))</f>
        <v/>
      </c>
      <c r="Z27" s="13" t="str">
        <f>IF($A27&lt;='All Results'!$B$4,"",IF(SUM(MissFill!Y$5:Y30)=0,"",(IF(MissFill!Y30/SUM(MissFill!Y$5:Y30)&gt;0.01,"",IF(MissFill!Y29/SUM(MissFill!Y$5:Y30)&gt;0.01,"",IF(MissFill!Y28/SUM(MissFill!Y$5:Y30)&gt;0.01,"",DateEnded_5Day!$A27))))))</f>
        <v/>
      </c>
      <c r="AA27" s="13" t="str">
        <f>IF($A27&lt;='All Results'!$B$4,"",IF(SUM(MissFill!Z$5:Z30)=0,"",(IF(MissFill!Z30/SUM(MissFill!Z$5:Z30)&gt;0.01,"",IF(MissFill!Z29/SUM(MissFill!Z$5:Z30)&gt;0.01,"",IF(MissFill!Z28/SUM(MissFill!Z$5:Z30)&gt;0.01,"",DateEnded_5Day!$A27))))))</f>
        <v/>
      </c>
      <c r="AB27" s="13" t="str">
        <f>IF($A27&lt;='All Results'!$B$4,"",IF(SUM(MissFill!AA$5:AA30)=0,"",(IF(MissFill!AA30/SUM(MissFill!AA$5:AA30)&gt;0.01,"",IF(MissFill!AA29/SUM(MissFill!AA$5:AA30)&gt;0.01,"",IF(MissFill!AA28/SUM(MissFill!AA$5:AA30)&gt;0.01,"",DateEnded_5Day!$A27))))))</f>
        <v/>
      </c>
      <c r="AC27" s="13" t="str">
        <f>IF($A27&lt;='All Results'!$B$4,"",IF(SUM(MissFill!AB$5:AB30)=0,"",(IF(MissFill!AB30/SUM(MissFill!AB$5:AB30)&gt;0.01,"",IF(MissFill!AB29/SUM(MissFill!AB$5:AB30)&gt;0.01,"",IF(MissFill!AB28/SUM(MissFill!AB$5:AB30)&gt;0.01,"",DateEnded_5Day!$A27))))))</f>
        <v/>
      </c>
      <c r="AD27" s="13" t="str">
        <f>IF($A27&lt;='All Results'!$B$4,"",IF(SUM(MissFill!AC$5:AC30)=0,"",(IF(MissFill!AC30/SUM(MissFill!AC$5:AC30)&gt;0.01,"",IF(MissFill!AC29/SUM(MissFill!AC$5:AC30)&gt;0.01,"",IF(MissFill!AC28/SUM(MissFill!AC$5:AC30)&gt;0.01,"",DateEnded_5Day!$A27))))))</f>
        <v/>
      </c>
      <c r="AE27" s="13" t="str">
        <f>IF($A27&lt;='All Results'!$B$4,"",IF(SUM(MissFill!AD$5:AD30)=0,"",(IF(MissFill!AD30/SUM(MissFill!AD$5:AD30)&gt;0.01,"",IF(MissFill!AD29/SUM(MissFill!AD$5:AD30)&gt;0.01,"",IF(MissFill!AD28/SUM(MissFill!AD$5:AD30)&gt;0.01,"",DateEnded_5Day!$A27))))))</f>
        <v/>
      </c>
      <c r="AF27" s="13" t="str">
        <f>IF($A27&lt;='All Results'!$B$4,"",IF(SUM(MissFill!AE$5:AE30)=0,"",(IF(MissFill!AE30/SUM(MissFill!AE$5:AE30)&gt;0.01,"",IF(MissFill!AE29/SUM(MissFill!AE$5:AE30)&gt;0.01,"",IF(MissFill!AE28/SUM(MissFill!AE$5:AE30)&gt;0.01,"",DateEnded_5Day!$A27))))))</f>
        <v/>
      </c>
      <c r="AG27" s="13" t="str">
        <f>IF($A27&lt;='All Results'!$B$4,"",IF(SUM(MissFill!AF$5:AF30)=0,"",(IF(MissFill!AF30/SUM(MissFill!AF$5:AF30)&gt;0.01,"",IF(MissFill!AF29/SUM(MissFill!AF$5:AF30)&gt;0.01,"",IF(MissFill!AF28/SUM(MissFill!AF$5:AF30)&gt;0.01,"",DateEnded_5Day!$A27))))))</f>
        <v/>
      </c>
      <c r="AH27" s="13" t="str">
        <f>IF($A27&lt;='All Results'!$B$4,"",IF(SUM(MissFill!AG$5:AG30)=0,"",(IF(MissFill!AG30/SUM(MissFill!AG$5:AG30)&gt;0.01,"",IF(MissFill!AG29/SUM(MissFill!AG$5:AG30)&gt;0.01,"",IF(MissFill!AG28/SUM(MissFill!AG$5:AG30)&gt;0.01,"",DateEnded_5Day!$A27))))))</f>
        <v/>
      </c>
      <c r="AI27" s="13" t="str">
        <f>IF($A27&lt;='All Results'!$B$4,"",IF(SUM(MissFill!AH$5:AH30)=0,"",(IF(MissFill!AH30/SUM(MissFill!AH$5:AH30)&gt;0.01,"",IF(MissFill!AH29/SUM(MissFill!AH$5:AH30)&gt;0.01,"",IF(MissFill!AH28/SUM(MissFill!AH$5:AH30)&gt;0.01,"",DateEnded_5Day!$A27))))))</f>
        <v/>
      </c>
      <c r="AJ27" s="13" t="str">
        <f>IF($A27&lt;='All Results'!$B$4,"",IF(SUM(MissFill!AI$5:AI30)=0,"",(IF(MissFill!AI30/SUM(MissFill!AI$5:AI30)&gt;0.01,"",IF(MissFill!AI29/SUM(MissFill!AI$5:AI30)&gt;0.01,"",IF(MissFill!AI28/SUM(MissFill!AI$5:AI30)&gt;0.01,"",DateEnded_5Day!$A27))))))</f>
        <v/>
      </c>
      <c r="AK27" s="13" t="str">
        <f>IF($A27&lt;='All Results'!$B$4,"",IF(SUM(MissFill!AJ$5:AJ30)=0,"",(IF(MissFill!AJ30/SUM(MissFill!AJ$5:AJ30)&gt;0.01,"",IF(MissFill!AJ29/SUM(MissFill!AJ$5:AJ30)&gt;0.01,"",IF(MissFill!AJ28/SUM(MissFill!AJ$5:AJ30)&gt;0.01,"",DateEnded_5Day!$A27))))))</f>
        <v/>
      </c>
      <c r="AL27" s="13" t="str">
        <f>IF($A27&lt;='All Results'!$B$4,"",IF(SUM(MissFill!AK$5:AK30)=0,"",(IF(MissFill!AK30/SUM(MissFill!AK$5:AK30)&gt;0.01,"",IF(MissFill!AK29/SUM(MissFill!AK$5:AK30)&gt;0.01,"",IF(MissFill!AK28/SUM(MissFill!AK$5:AK30)&gt;0.01,"",DateEnded_5Day!$A27))))))</f>
        <v/>
      </c>
      <c r="AM27" s="13" t="str">
        <f>IF($A27&lt;='All Results'!$B$4,"",IF(SUM(MissFill!AL$5:AL30)=0,"",(IF(MissFill!AL30/SUM(MissFill!AL$5:AL30)&gt;0.01,"",IF(MissFill!AL29/SUM(MissFill!AL$5:AL30)&gt;0.01,"",IF(MissFill!AL28/SUM(MissFill!AL$5:AL30)&gt;0.01,"",DateEnded_5Day!$A27))))))</f>
        <v/>
      </c>
      <c r="AN27" s="13" t="str">
        <f>IF($A27&lt;='All Results'!$B$4,"",IF(SUM(MissFill!AM$5:AM30)=0,"",(IF(MissFill!AM30/SUM(MissFill!AM$5:AM30)&gt;0.01,"",IF(MissFill!AM29/SUM(MissFill!AM$5:AM30)&gt;0.01,"",IF(MissFill!AM28/SUM(MissFill!AM$5:AM30)&gt;0.01,"",DateEnded_5Day!$A27))))))</f>
        <v/>
      </c>
      <c r="AO27" s="13" t="str">
        <f>IF($A27&lt;='All Results'!$B$4,"",IF(SUM(MissFill!AN$5:AN30)=0,"",(IF(MissFill!AN30/SUM(MissFill!AN$5:AN30)&gt;0.01,"",IF(MissFill!AN29/SUM(MissFill!AN$5:AN30)&gt;0.01,"",IF(MissFill!AN28/SUM(MissFill!AN$5:AN30)&gt;0.01,"",DateEnded_5Day!$A27))))))</f>
        <v/>
      </c>
      <c r="AP27" s="13" t="str">
        <f>IF($A27&lt;='All Results'!$B$4,"",IF(SUM(MissFill!AO$5:AO30)=0,"",(IF(MissFill!AO30/SUM(MissFill!AO$5:AO30)&gt;0.01,"",IF(MissFill!AO29/SUM(MissFill!AO$5:AO30)&gt;0.01,"",IF(MissFill!AO28/SUM(MissFill!AO$5:AO30)&gt;0.01,"",DateEnded_5Day!$A27))))))</f>
        <v/>
      </c>
      <c r="AQ27" s="13" t="str">
        <f>IF($A27&lt;='All Results'!$B$4,"",IF(SUM(MissFill!AP$5:AP30)=0,"",(IF(MissFill!AP30/SUM(MissFill!AP$5:AP30)&gt;0.01,"",IF(MissFill!AP29/SUM(MissFill!AP$5:AP30)&gt;0.01,"",IF(MissFill!AP28/SUM(MissFill!AP$5:AP30)&gt;0.01,"",DateEnded_5Day!$A27))))))</f>
        <v/>
      </c>
      <c r="AR27" s="13" t="str">
        <f>IF($A27&lt;='All Results'!$B$4,"",IF(SUM(MissFill!AQ$5:AQ30)=0,"",(IF(MissFill!AQ30/SUM(MissFill!AQ$5:AQ30)&gt;0.01,"",IF(MissFill!AQ29/SUM(MissFill!AQ$5:AQ30)&gt;0.01,"",IF(MissFill!AQ28/SUM(MissFill!AQ$5:AQ30)&gt;0.01,"",DateEnded_5Day!$A27))))))</f>
        <v/>
      </c>
      <c r="AS27" s="13" t="str">
        <f>IF($A27&lt;='All Results'!$B$4,"",IF(SUM(MissFill!AR$5:AR30)=0,"",(IF(MissFill!AR30/SUM(MissFill!AR$5:AR30)&gt;0.01,"",IF(MissFill!AR29/SUM(MissFill!AR$5:AR30)&gt;0.01,"",IF(MissFill!AR28/SUM(MissFill!AR$5:AR30)&gt;0.01,"",DateEnded_5Day!$A27))))))</f>
        <v/>
      </c>
      <c r="AT27" s="13" t="str">
        <f>IF($A27&lt;='All Results'!$B$4,"",IF(SUM(MissFill!AS$5:AS30)=0,"",(IF(MissFill!AS30/SUM(MissFill!AS$5:AS30)&gt;0.01,"",IF(MissFill!AS29/SUM(MissFill!AS$5:AS30)&gt;0.01,"",IF(MissFill!AS28/SUM(MissFill!AS$5:AS30)&gt;0.01,"",DateEnded_5Day!$A27))))))</f>
        <v/>
      </c>
      <c r="AU27" s="13" t="str">
        <f>IF($A27&lt;='All Results'!$B$4,"",IF(SUM(MissFill!AT$5:AT30)=0,"",(IF(MissFill!AT30/SUM(MissFill!AT$5:AT30)&gt;0.01,"",IF(MissFill!AT29/SUM(MissFill!AT$5:AT30)&gt;0.01,"",IF(MissFill!AT28/SUM(MissFill!AT$5:AT30)&gt;0.01,"",DateEnded_5Day!$A27))))))</f>
        <v/>
      </c>
      <c r="AV27" s="13" t="str">
        <f>IF($A27&lt;='All Results'!$B$4,"",IF(SUM(MissFill!AU$5:AU30)=0,"",(IF(MissFill!AU30/SUM(MissFill!AU$5:AU30)&gt;0.01,"",IF(MissFill!AU29/SUM(MissFill!AU$5:AU30)&gt;0.01,"",IF(MissFill!AU28/SUM(MissFill!AU$5:AU30)&gt;0.01,"",DateEnded_5Day!$A27))))))</f>
        <v/>
      </c>
      <c r="AW27" s="13" t="str">
        <f>IF($A27&lt;='All Results'!$B$4,"",IF(SUM(MissFill!AV$5:AV30)=0,"",(IF(MissFill!AV30/SUM(MissFill!AV$5:AV30)&gt;0.01,"",IF(MissFill!AV29/SUM(MissFill!AV$5:AV30)&gt;0.01,"",IF(MissFill!AV28/SUM(MissFill!AV$5:AV30)&gt;0.01,"",DateEnded_5Day!$A27))))))</f>
        <v/>
      </c>
      <c r="AX27" s="13" t="str">
        <f>IF($A27&lt;='All Results'!$B$4,"",IF(SUM(MissFill!AW$5:AW30)=0,"",(IF(MissFill!AW30/SUM(MissFill!AW$5:AW30)&gt;0.01,"",IF(MissFill!AW29/SUM(MissFill!AW$5:AW30)&gt;0.01,"",IF(MissFill!AW28/SUM(MissFill!AW$5:AW30)&gt;0.01,"",DateEnded_5Day!$A27))))))</f>
        <v/>
      </c>
    </row>
    <row r="28" spans="1:50" x14ac:dyDescent="0.25">
      <c r="A28" s="8">
        <v>44373</v>
      </c>
      <c r="B28" s="11">
        <v>177</v>
      </c>
      <c r="C28" s="13" t="str">
        <f>IF($A28&lt;='All Results'!$B$4,"",IF(SUM(MissFill!B$5:B31)=0,"",(IF(MissFill!B31/SUM(MissFill!B$5:B31)&gt;0.01,"",IF(MissFill!B30/SUM(MissFill!B$5:B31)&gt;0.01,"",IF(MissFill!B29/SUM(MissFill!B$5:B31)&gt;0.01,"",DateEnded_5Day!$A28))))))</f>
        <v/>
      </c>
      <c r="D28" s="13" t="str">
        <f>IF($A28&lt;='All Results'!$B$4,"",IF(SUM(MissFill!C$5:C31)=0,"",(IF(MissFill!C31/SUM(MissFill!C$5:C31)&gt;0.01,"",IF(MissFill!C30/SUM(MissFill!C$5:C31)&gt;0.01,"",IF(MissFill!C29/SUM(MissFill!C$5:C31)&gt;0.01,"",DateEnded_5Day!$A28))))))</f>
        <v/>
      </c>
      <c r="E28" s="13" t="str">
        <f>IF($A28&lt;='All Results'!$B$4,"",IF(SUM(MissFill!D$5:D31)=0,"",(IF(MissFill!D31/SUM(MissFill!D$5:D31)&gt;0.01,"",IF(MissFill!D30/SUM(MissFill!D$5:D31)&gt;0.01,"",IF(MissFill!D29/SUM(MissFill!D$5:D31)&gt;0.01,"",DateEnded_5Day!$A28))))))</f>
        <v/>
      </c>
      <c r="F28" s="13" t="str">
        <f>IF($A28&lt;='All Results'!$B$4,"",IF(SUM(MissFill!E$5:E31)=0,"",(IF(MissFill!E31/SUM(MissFill!E$5:E31)&gt;0.01,"",IF(MissFill!E30/SUM(MissFill!E$5:E31)&gt;0.01,"",IF(MissFill!E29/SUM(MissFill!E$5:E31)&gt;0.01,"",DateEnded_5Day!$A28))))))</f>
        <v/>
      </c>
      <c r="G28" s="13" t="str">
        <f>IF($A28&lt;='All Results'!$B$4,"",IF(SUM(MissFill!F$5:F31)=0,"",(IF(MissFill!F31/SUM(MissFill!F$5:F31)&gt;0.01,"",IF(MissFill!F30/SUM(MissFill!F$5:F31)&gt;0.01,"",IF(MissFill!F29/SUM(MissFill!F$5:F31)&gt;0.01,"",DateEnded_5Day!$A28))))))</f>
        <v/>
      </c>
      <c r="H28" s="13" t="str">
        <f>IF($A28&lt;='All Results'!$B$4,"",IF(SUM(MissFill!G$5:G31)=0,"",(IF(MissFill!G31/SUM(MissFill!G$5:G31)&gt;0.01,"",IF(MissFill!G30/SUM(MissFill!G$5:G31)&gt;0.01,"",IF(MissFill!G29/SUM(MissFill!G$5:G31)&gt;0.01,"",DateEnded_5Day!$A28))))))</f>
        <v/>
      </c>
      <c r="I28" s="13" t="str">
        <f>IF($A28&lt;='All Results'!$B$4,"",IF(SUM(MissFill!H$5:H31)=0,"",(IF(MissFill!H31/SUM(MissFill!H$5:H31)&gt;0.01,"",IF(MissFill!H30/SUM(MissFill!H$5:H31)&gt;0.01,"",IF(MissFill!H29/SUM(MissFill!H$5:H31)&gt;0.01,"",DateEnded_5Day!$A28))))))</f>
        <v/>
      </c>
      <c r="J28" s="13" t="str">
        <f>IF($A28&lt;='All Results'!$B$4,"",IF(SUM(MissFill!I$5:I31)=0,"",(IF(MissFill!I31/SUM(MissFill!I$5:I31)&gt;0.01,"",IF(MissFill!I30/SUM(MissFill!I$5:I31)&gt;0.01,"",IF(MissFill!I29/SUM(MissFill!I$5:I31)&gt;0.01,"",DateEnded_5Day!$A28))))))</f>
        <v/>
      </c>
      <c r="K28" s="13" t="str">
        <f>IF($A28&lt;='All Results'!$B$4,"",IF(SUM(MissFill!J$5:J31)=0,"",(IF(MissFill!J31/SUM(MissFill!J$5:J31)&gt;0.01,"",IF(MissFill!J30/SUM(MissFill!J$5:J31)&gt;0.01,"",IF(MissFill!J29/SUM(MissFill!J$5:J31)&gt;0.01,"",DateEnded_5Day!$A28))))))</f>
        <v/>
      </c>
      <c r="L28" s="13" t="str">
        <f>IF($A28&lt;='All Results'!$B$4,"",IF(SUM(MissFill!K$5:K31)=0,"",(IF(MissFill!K31/SUM(MissFill!K$5:K31)&gt;0.01,"",IF(MissFill!K30/SUM(MissFill!K$5:K31)&gt;0.01,"",IF(MissFill!K29/SUM(MissFill!K$5:K31)&gt;0.01,"",DateEnded_5Day!$A28))))))</f>
        <v/>
      </c>
      <c r="M28" s="13" t="str">
        <f>IF($A28&lt;='All Results'!$B$4,"",IF(SUM(MissFill!L$5:L31)=0,"",(IF(MissFill!L31/SUM(MissFill!L$5:L31)&gt;0.01,"",IF(MissFill!L30/SUM(MissFill!L$5:L31)&gt;0.01,"",IF(MissFill!L29/SUM(MissFill!L$5:L31)&gt;0.01,"",DateEnded_5Day!$A28))))))</f>
        <v/>
      </c>
      <c r="N28" s="13" t="str">
        <f>IF($A28&lt;='All Results'!$B$4,"",IF(SUM(MissFill!M$5:M31)=0,"",(IF(MissFill!M31/SUM(MissFill!M$5:M31)&gt;0.01,"",IF(MissFill!M30/SUM(MissFill!M$5:M31)&gt;0.01,"",IF(MissFill!M29/SUM(MissFill!M$5:M31)&gt;0.01,"",DateEnded_5Day!$A28))))))</f>
        <v/>
      </c>
      <c r="O28" s="13" t="str">
        <f>IF($A28&lt;='All Results'!$B$4,"",IF(SUM(MissFill!N$5:N31)=0,"",(IF(MissFill!N31/SUM(MissFill!N$5:N31)&gt;0.01,"",IF(MissFill!N30/SUM(MissFill!N$5:N31)&gt;0.01,"",IF(MissFill!N29/SUM(MissFill!N$5:N31)&gt;0.01,"",DateEnded_5Day!$A28))))))</f>
        <v/>
      </c>
      <c r="P28" s="13" t="str">
        <f>IF($A28&lt;='All Results'!$B$4,"",IF(SUM(MissFill!O$5:O31)=0,"",(IF(MissFill!O31/SUM(MissFill!O$5:O31)&gt;0.01,"",IF(MissFill!O30/SUM(MissFill!O$5:O31)&gt;0.01,"",IF(MissFill!O29/SUM(MissFill!O$5:O31)&gt;0.01,"",DateEnded_5Day!$A28))))))</f>
        <v/>
      </c>
      <c r="Q28" s="13" t="str">
        <f>IF($A28&lt;='All Results'!$B$4,"",IF(SUM(MissFill!P$5:P31)=0,"",(IF(MissFill!P31/SUM(MissFill!P$5:P31)&gt;0.01,"",IF(MissFill!P30/SUM(MissFill!P$5:P31)&gt;0.01,"",IF(MissFill!P29/SUM(MissFill!P$5:P31)&gt;0.01,"",DateEnded_5Day!$A28))))))</f>
        <v/>
      </c>
      <c r="R28" s="13" t="str">
        <f>IF($A28&lt;='All Results'!$B$4,"",IF(SUM(MissFill!Q$5:Q31)=0,"",(IF(MissFill!Q31/SUM(MissFill!Q$5:Q31)&gt;0.01,"",IF(MissFill!Q30/SUM(MissFill!Q$5:Q31)&gt;0.01,"",IF(MissFill!Q29/SUM(MissFill!Q$5:Q31)&gt;0.01,"",DateEnded_5Day!$A28))))))</f>
        <v/>
      </c>
      <c r="S28" s="13" t="str">
        <f>IF($A28&lt;='All Results'!$B$4,"",IF(SUM(MissFill!R$5:R31)=0,"",(IF(MissFill!R31/SUM(MissFill!R$5:R31)&gt;0.01,"",IF(MissFill!R30/SUM(MissFill!R$5:R31)&gt;0.01,"",IF(MissFill!R29/SUM(MissFill!R$5:R31)&gt;0.01,"",DateEnded_5Day!$A28))))))</f>
        <v/>
      </c>
      <c r="T28" s="13" t="str">
        <f>IF($A28&lt;='All Results'!$B$4,"",IF(SUM(MissFill!S$5:S31)=0,"",(IF(MissFill!S31/SUM(MissFill!S$5:S31)&gt;0.01,"",IF(MissFill!S30/SUM(MissFill!S$5:S31)&gt;0.01,"",IF(MissFill!S29/SUM(MissFill!S$5:S31)&gt;0.01,"",DateEnded_5Day!$A28))))))</f>
        <v/>
      </c>
      <c r="U28" s="13" t="str">
        <f>IF($A28&lt;='All Results'!$B$4,"",IF(SUM(MissFill!T$5:T31)=0,"",(IF(MissFill!T31/SUM(MissFill!T$5:T31)&gt;0.01,"",IF(MissFill!T30/SUM(MissFill!T$5:T31)&gt;0.01,"",IF(MissFill!T29/SUM(MissFill!T$5:T31)&gt;0.01,"",DateEnded_5Day!$A28))))))</f>
        <v/>
      </c>
      <c r="V28" s="13" t="str">
        <f>IF($A28&lt;='All Results'!$B$4,"",IF(SUM(MissFill!U$5:U31)=0,"",(IF(MissFill!U31/SUM(MissFill!U$5:U31)&gt;0.01,"",IF(MissFill!U30/SUM(MissFill!U$5:U31)&gt;0.01,"",IF(MissFill!U29/SUM(MissFill!U$5:U31)&gt;0.01,"",DateEnded_5Day!$A28))))))</f>
        <v/>
      </c>
      <c r="W28" s="13" t="str">
        <f>IF($A28&lt;='All Results'!$B$4,"",IF(SUM(MissFill!V$5:V31)=0,"",(IF(MissFill!V31/SUM(MissFill!V$5:V31)&gt;0.01,"",IF(MissFill!V30/SUM(MissFill!V$5:V31)&gt;0.01,"",IF(MissFill!V29/SUM(MissFill!V$5:V31)&gt;0.01,"",DateEnded_5Day!$A28))))))</f>
        <v/>
      </c>
      <c r="X28" s="13" t="str">
        <f>IF($A28&lt;='All Results'!$B$4,"",IF(SUM(MissFill!W$5:W31)=0,"",(IF(MissFill!W31/SUM(MissFill!W$5:W31)&gt;0.01,"",IF(MissFill!W30/SUM(MissFill!W$5:W31)&gt;0.01,"",IF(MissFill!W29/SUM(MissFill!W$5:W31)&gt;0.01,"",DateEnded_5Day!$A28))))))</f>
        <v/>
      </c>
      <c r="Y28" s="13" t="str">
        <f>IF($A28&lt;='All Results'!$B$4,"",IF(SUM(MissFill!X$5:X31)=0,"",(IF(MissFill!X31/SUM(MissFill!X$5:X31)&gt;0.01,"",IF(MissFill!X30/SUM(MissFill!X$5:X31)&gt;0.01,"",IF(MissFill!X29/SUM(MissFill!X$5:X31)&gt;0.01,"",DateEnded_5Day!$A28))))))</f>
        <v/>
      </c>
      <c r="Z28" s="13" t="str">
        <f>IF($A28&lt;='All Results'!$B$4,"",IF(SUM(MissFill!Y$5:Y31)=0,"",(IF(MissFill!Y31/SUM(MissFill!Y$5:Y31)&gt;0.01,"",IF(MissFill!Y30/SUM(MissFill!Y$5:Y31)&gt;0.01,"",IF(MissFill!Y29/SUM(MissFill!Y$5:Y31)&gt;0.01,"",DateEnded_5Day!$A28))))))</f>
        <v/>
      </c>
      <c r="AA28" s="13" t="str">
        <f>IF($A28&lt;='All Results'!$B$4,"",IF(SUM(MissFill!Z$5:Z31)=0,"",(IF(MissFill!Z31/SUM(MissFill!Z$5:Z31)&gt;0.01,"",IF(MissFill!Z30/SUM(MissFill!Z$5:Z31)&gt;0.01,"",IF(MissFill!Z29/SUM(MissFill!Z$5:Z31)&gt;0.01,"",DateEnded_5Day!$A28))))))</f>
        <v/>
      </c>
      <c r="AB28" s="13" t="str">
        <f>IF($A28&lt;='All Results'!$B$4,"",IF(SUM(MissFill!AA$5:AA31)=0,"",(IF(MissFill!AA31/SUM(MissFill!AA$5:AA31)&gt;0.01,"",IF(MissFill!AA30/SUM(MissFill!AA$5:AA31)&gt;0.01,"",IF(MissFill!AA29/SUM(MissFill!AA$5:AA31)&gt;0.01,"",DateEnded_5Day!$A28))))))</f>
        <v/>
      </c>
      <c r="AC28" s="13" t="str">
        <f>IF($A28&lt;='All Results'!$B$4,"",IF(SUM(MissFill!AB$5:AB31)=0,"",(IF(MissFill!AB31/SUM(MissFill!AB$5:AB31)&gt;0.01,"",IF(MissFill!AB30/SUM(MissFill!AB$5:AB31)&gt;0.01,"",IF(MissFill!AB29/SUM(MissFill!AB$5:AB31)&gt;0.01,"",DateEnded_5Day!$A28))))))</f>
        <v/>
      </c>
      <c r="AD28" s="13" t="str">
        <f>IF($A28&lt;='All Results'!$B$4,"",IF(SUM(MissFill!AC$5:AC31)=0,"",(IF(MissFill!AC31/SUM(MissFill!AC$5:AC31)&gt;0.01,"",IF(MissFill!AC30/SUM(MissFill!AC$5:AC31)&gt;0.01,"",IF(MissFill!AC29/SUM(MissFill!AC$5:AC31)&gt;0.01,"",DateEnded_5Day!$A28))))))</f>
        <v/>
      </c>
      <c r="AE28" s="13" t="str">
        <f>IF($A28&lt;='All Results'!$B$4,"",IF(SUM(MissFill!AD$5:AD31)=0,"",(IF(MissFill!AD31/SUM(MissFill!AD$5:AD31)&gt;0.01,"",IF(MissFill!AD30/SUM(MissFill!AD$5:AD31)&gt;0.01,"",IF(MissFill!AD29/SUM(MissFill!AD$5:AD31)&gt;0.01,"",DateEnded_5Day!$A28))))))</f>
        <v/>
      </c>
      <c r="AF28" s="13" t="str">
        <f>IF($A28&lt;='All Results'!$B$4,"",IF(SUM(MissFill!AE$5:AE31)=0,"",(IF(MissFill!AE31/SUM(MissFill!AE$5:AE31)&gt;0.01,"",IF(MissFill!AE30/SUM(MissFill!AE$5:AE31)&gt;0.01,"",IF(MissFill!AE29/SUM(MissFill!AE$5:AE31)&gt;0.01,"",DateEnded_5Day!$A28))))))</f>
        <v/>
      </c>
      <c r="AG28" s="13" t="str">
        <f>IF($A28&lt;='All Results'!$B$4,"",IF(SUM(MissFill!AF$5:AF31)=0,"",(IF(MissFill!AF31/SUM(MissFill!AF$5:AF31)&gt;0.01,"",IF(MissFill!AF30/SUM(MissFill!AF$5:AF31)&gt;0.01,"",IF(MissFill!AF29/SUM(MissFill!AF$5:AF31)&gt;0.01,"",DateEnded_5Day!$A28))))))</f>
        <v/>
      </c>
      <c r="AH28" s="13" t="str">
        <f>IF($A28&lt;='All Results'!$B$4,"",IF(SUM(MissFill!AG$5:AG31)=0,"",(IF(MissFill!AG31/SUM(MissFill!AG$5:AG31)&gt;0.01,"",IF(MissFill!AG30/SUM(MissFill!AG$5:AG31)&gt;0.01,"",IF(MissFill!AG29/SUM(MissFill!AG$5:AG31)&gt;0.01,"",DateEnded_5Day!$A28))))))</f>
        <v/>
      </c>
      <c r="AI28" s="13" t="str">
        <f>IF($A28&lt;='All Results'!$B$4,"",IF(SUM(MissFill!AH$5:AH31)=0,"",(IF(MissFill!AH31/SUM(MissFill!AH$5:AH31)&gt;0.01,"",IF(MissFill!AH30/SUM(MissFill!AH$5:AH31)&gt;0.01,"",IF(MissFill!AH29/SUM(MissFill!AH$5:AH31)&gt;0.01,"",DateEnded_5Day!$A28))))))</f>
        <v/>
      </c>
      <c r="AJ28" s="13" t="str">
        <f>IF($A28&lt;='All Results'!$B$4,"",IF(SUM(MissFill!AI$5:AI31)=0,"",(IF(MissFill!AI31/SUM(MissFill!AI$5:AI31)&gt;0.01,"",IF(MissFill!AI30/SUM(MissFill!AI$5:AI31)&gt;0.01,"",IF(MissFill!AI29/SUM(MissFill!AI$5:AI31)&gt;0.01,"",DateEnded_5Day!$A28))))))</f>
        <v/>
      </c>
      <c r="AK28" s="13" t="str">
        <f>IF($A28&lt;='All Results'!$B$4,"",IF(SUM(MissFill!AJ$5:AJ31)=0,"",(IF(MissFill!AJ31/SUM(MissFill!AJ$5:AJ31)&gt;0.01,"",IF(MissFill!AJ30/SUM(MissFill!AJ$5:AJ31)&gt;0.01,"",IF(MissFill!AJ29/SUM(MissFill!AJ$5:AJ31)&gt;0.01,"",DateEnded_5Day!$A28))))))</f>
        <v/>
      </c>
      <c r="AL28" s="13" t="str">
        <f>IF($A28&lt;='All Results'!$B$4,"",IF(SUM(MissFill!AK$5:AK31)=0,"",(IF(MissFill!AK31/SUM(MissFill!AK$5:AK31)&gt;0.01,"",IF(MissFill!AK30/SUM(MissFill!AK$5:AK31)&gt;0.01,"",IF(MissFill!AK29/SUM(MissFill!AK$5:AK31)&gt;0.01,"",DateEnded_5Day!$A28))))))</f>
        <v/>
      </c>
      <c r="AM28" s="13" t="str">
        <f>IF($A28&lt;='All Results'!$B$4,"",IF(SUM(MissFill!AL$5:AL31)=0,"",(IF(MissFill!AL31/SUM(MissFill!AL$5:AL31)&gt;0.01,"",IF(MissFill!AL30/SUM(MissFill!AL$5:AL31)&gt;0.01,"",IF(MissFill!AL29/SUM(MissFill!AL$5:AL31)&gt;0.01,"",DateEnded_5Day!$A28))))))</f>
        <v/>
      </c>
      <c r="AN28" s="13" t="str">
        <f>IF($A28&lt;='All Results'!$B$4,"",IF(SUM(MissFill!AM$5:AM31)=0,"",(IF(MissFill!AM31/SUM(MissFill!AM$5:AM31)&gt;0.01,"",IF(MissFill!AM30/SUM(MissFill!AM$5:AM31)&gt;0.01,"",IF(MissFill!AM29/SUM(MissFill!AM$5:AM31)&gt;0.01,"",DateEnded_5Day!$A28))))))</f>
        <v/>
      </c>
      <c r="AO28" s="13" t="str">
        <f>IF($A28&lt;='All Results'!$B$4,"",IF(SUM(MissFill!AN$5:AN31)=0,"",(IF(MissFill!AN31/SUM(MissFill!AN$5:AN31)&gt;0.01,"",IF(MissFill!AN30/SUM(MissFill!AN$5:AN31)&gt;0.01,"",IF(MissFill!AN29/SUM(MissFill!AN$5:AN31)&gt;0.01,"",DateEnded_5Day!$A28))))))</f>
        <v/>
      </c>
      <c r="AP28" s="13" t="str">
        <f>IF($A28&lt;='All Results'!$B$4,"",IF(SUM(MissFill!AO$5:AO31)=0,"",(IF(MissFill!AO31/SUM(MissFill!AO$5:AO31)&gt;0.01,"",IF(MissFill!AO30/SUM(MissFill!AO$5:AO31)&gt;0.01,"",IF(MissFill!AO29/SUM(MissFill!AO$5:AO31)&gt;0.01,"",DateEnded_5Day!$A28))))))</f>
        <v/>
      </c>
      <c r="AQ28" s="13" t="str">
        <f>IF($A28&lt;='All Results'!$B$4,"",IF(SUM(MissFill!AP$5:AP31)=0,"",(IF(MissFill!AP31/SUM(MissFill!AP$5:AP31)&gt;0.01,"",IF(MissFill!AP30/SUM(MissFill!AP$5:AP31)&gt;0.01,"",IF(MissFill!AP29/SUM(MissFill!AP$5:AP31)&gt;0.01,"",DateEnded_5Day!$A28))))))</f>
        <v/>
      </c>
      <c r="AR28" s="13" t="str">
        <f>IF($A28&lt;='All Results'!$B$4,"",IF(SUM(MissFill!AQ$5:AQ31)=0,"",(IF(MissFill!AQ31/SUM(MissFill!AQ$5:AQ31)&gt;0.01,"",IF(MissFill!AQ30/SUM(MissFill!AQ$5:AQ31)&gt;0.01,"",IF(MissFill!AQ29/SUM(MissFill!AQ$5:AQ31)&gt;0.01,"",DateEnded_5Day!$A28))))))</f>
        <v/>
      </c>
      <c r="AS28" s="13" t="str">
        <f>IF($A28&lt;='All Results'!$B$4,"",IF(SUM(MissFill!AR$5:AR31)=0,"",(IF(MissFill!AR31/SUM(MissFill!AR$5:AR31)&gt;0.01,"",IF(MissFill!AR30/SUM(MissFill!AR$5:AR31)&gt;0.01,"",IF(MissFill!AR29/SUM(MissFill!AR$5:AR31)&gt;0.01,"",DateEnded_5Day!$A28))))))</f>
        <v/>
      </c>
      <c r="AT28" s="13" t="str">
        <f>IF($A28&lt;='All Results'!$B$4,"",IF(SUM(MissFill!AS$5:AS31)=0,"",(IF(MissFill!AS31/SUM(MissFill!AS$5:AS31)&gt;0.01,"",IF(MissFill!AS30/SUM(MissFill!AS$5:AS31)&gt;0.01,"",IF(MissFill!AS29/SUM(MissFill!AS$5:AS31)&gt;0.01,"",DateEnded_5Day!$A28))))))</f>
        <v/>
      </c>
      <c r="AU28" s="13" t="str">
        <f>IF($A28&lt;='All Results'!$B$4,"",IF(SUM(MissFill!AT$5:AT31)=0,"",(IF(MissFill!AT31/SUM(MissFill!AT$5:AT31)&gt;0.01,"",IF(MissFill!AT30/SUM(MissFill!AT$5:AT31)&gt;0.01,"",IF(MissFill!AT29/SUM(MissFill!AT$5:AT31)&gt;0.01,"",DateEnded_5Day!$A28))))))</f>
        <v/>
      </c>
      <c r="AV28" s="13" t="str">
        <f>IF($A28&lt;='All Results'!$B$4,"",IF(SUM(MissFill!AU$5:AU31)=0,"",(IF(MissFill!AU31/SUM(MissFill!AU$5:AU31)&gt;0.01,"",IF(MissFill!AU30/SUM(MissFill!AU$5:AU31)&gt;0.01,"",IF(MissFill!AU29/SUM(MissFill!AU$5:AU31)&gt;0.01,"",DateEnded_5Day!$A28))))))</f>
        <v/>
      </c>
      <c r="AW28" s="13" t="str">
        <f>IF($A28&lt;='All Results'!$B$4,"",IF(SUM(MissFill!AV$5:AV31)=0,"",(IF(MissFill!AV31/SUM(MissFill!AV$5:AV31)&gt;0.01,"",IF(MissFill!AV30/SUM(MissFill!AV$5:AV31)&gt;0.01,"",IF(MissFill!AV29/SUM(MissFill!AV$5:AV31)&gt;0.01,"",DateEnded_5Day!$A28))))))</f>
        <v/>
      </c>
      <c r="AX28" s="13" t="str">
        <f>IF($A28&lt;='All Results'!$B$4,"",IF(SUM(MissFill!AW$5:AW31)=0,"",(IF(MissFill!AW31/SUM(MissFill!AW$5:AW31)&gt;0.01,"",IF(MissFill!AW30/SUM(MissFill!AW$5:AW31)&gt;0.01,"",IF(MissFill!AW29/SUM(MissFill!AW$5:AW31)&gt;0.01,"",DateEnded_5Day!$A28))))))</f>
        <v/>
      </c>
    </row>
    <row r="29" spans="1:50" x14ac:dyDescent="0.25">
      <c r="A29" s="8">
        <v>44374</v>
      </c>
      <c r="B29" s="11">
        <v>178</v>
      </c>
      <c r="C29" s="13" t="str">
        <f>IF($A29&lt;='All Results'!$B$4,"",IF(SUM(MissFill!B$5:B32)=0,"",(IF(MissFill!B32/SUM(MissFill!B$5:B32)&gt;0.01,"",IF(MissFill!B31/SUM(MissFill!B$5:B32)&gt;0.01,"",IF(MissFill!B30/SUM(MissFill!B$5:B32)&gt;0.01,"",DateEnded_5Day!$A29))))))</f>
        <v/>
      </c>
      <c r="D29" s="13" t="str">
        <f>IF($A29&lt;='All Results'!$B$4,"",IF(SUM(MissFill!C$5:C32)=0,"",(IF(MissFill!C32/SUM(MissFill!C$5:C32)&gt;0.01,"",IF(MissFill!C31/SUM(MissFill!C$5:C32)&gt;0.01,"",IF(MissFill!C30/SUM(MissFill!C$5:C32)&gt;0.01,"",DateEnded_5Day!$A29))))))</f>
        <v/>
      </c>
      <c r="E29" s="13" t="str">
        <f>IF($A29&lt;='All Results'!$B$4,"",IF(SUM(MissFill!D$5:D32)=0,"",(IF(MissFill!D32/SUM(MissFill!D$5:D32)&gt;0.01,"",IF(MissFill!D31/SUM(MissFill!D$5:D32)&gt;0.01,"",IF(MissFill!D30/SUM(MissFill!D$5:D32)&gt;0.01,"",DateEnded_5Day!$A29))))))</f>
        <v/>
      </c>
      <c r="F29" s="13" t="str">
        <f>IF($A29&lt;='All Results'!$B$4,"",IF(SUM(MissFill!E$5:E32)=0,"",(IF(MissFill!E32/SUM(MissFill!E$5:E32)&gt;0.01,"",IF(MissFill!E31/SUM(MissFill!E$5:E32)&gt;0.01,"",IF(MissFill!E30/SUM(MissFill!E$5:E32)&gt;0.01,"",DateEnded_5Day!$A29))))))</f>
        <v/>
      </c>
      <c r="G29" s="13" t="str">
        <f>IF($A29&lt;='All Results'!$B$4,"",IF(SUM(MissFill!F$5:F32)=0,"",(IF(MissFill!F32/SUM(MissFill!F$5:F32)&gt;0.01,"",IF(MissFill!F31/SUM(MissFill!F$5:F32)&gt;0.01,"",IF(MissFill!F30/SUM(MissFill!F$5:F32)&gt;0.01,"",DateEnded_5Day!$A29))))))</f>
        <v/>
      </c>
      <c r="H29" s="13" t="str">
        <f>IF($A29&lt;='All Results'!$B$4,"",IF(SUM(MissFill!G$5:G32)=0,"",(IF(MissFill!G32/SUM(MissFill!G$5:G32)&gt;0.01,"",IF(MissFill!G31/SUM(MissFill!G$5:G32)&gt;0.01,"",IF(MissFill!G30/SUM(MissFill!G$5:G32)&gt;0.01,"",DateEnded_5Day!$A29))))))</f>
        <v/>
      </c>
      <c r="I29" s="13" t="str">
        <f>IF($A29&lt;='All Results'!$B$4,"",IF(SUM(MissFill!H$5:H32)=0,"",(IF(MissFill!H32/SUM(MissFill!H$5:H32)&gt;0.01,"",IF(MissFill!H31/SUM(MissFill!H$5:H32)&gt;0.01,"",IF(MissFill!H30/SUM(MissFill!H$5:H32)&gt;0.01,"",DateEnded_5Day!$A29))))))</f>
        <v/>
      </c>
      <c r="J29" s="13" t="str">
        <f>IF($A29&lt;='All Results'!$B$4,"",IF(SUM(MissFill!I$5:I32)=0,"",(IF(MissFill!I32/SUM(MissFill!I$5:I32)&gt;0.01,"",IF(MissFill!I31/SUM(MissFill!I$5:I32)&gt;0.01,"",IF(MissFill!I30/SUM(MissFill!I$5:I32)&gt;0.01,"",DateEnded_5Day!$A29))))))</f>
        <v/>
      </c>
      <c r="K29" s="13" t="str">
        <f>IF($A29&lt;='All Results'!$B$4,"",IF(SUM(MissFill!J$5:J32)=0,"",(IF(MissFill!J32/SUM(MissFill!J$5:J32)&gt;0.01,"",IF(MissFill!J31/SUM(MissFill!J$5:J32)&gt;0.01,"",IF(MissFill!J30/SUM(MissFill!J$5:J32)&gt;0.01,"",DateEnded_5Day!$A29))))))</f>
        <v/>
      </c>
      <c r="L29" s="13" t="str">
        <f>IF($A29&lt;='All Results'!$B$4,"",IF(SUM(MissFill!K$5:K32)=0,"",(IF(MissFill!K32/SUM(MissFill!K$5:K32)&gt;0.01,"",IF(MissFill!K31/SUM(MissFill!K$5:K32)&gt;0.01,"",IF(MissFill!K30/SUM(MissFill!K$5:K32)&gt;0.01,"",DateEnded_5Day!$A29))))))</f>
        <v/>
      </c>
      <c r="M29" s="13" t="str">
        <f>IF($A29&lt;='All Results'!$B$4,"",IF(SUM(MissFill!L$5:L32)=0,"",(IF(MissFill!L32/SUM(MissFill!L$5:L32)&gt;0.01,"",IF(MissFill!L31/SUM(MissFill!L$5:L32)&gt;0.01,"",IF(MissFill!L30/SUM(MissFill!L$5:L32)&gt;0.01,"",DateEnded_5Day!$A29))))))</f>
        <v/>
      </c>
      <c r="N29" s="13" t="str">
        <f>IF($A29&lt;='All Results'!$B$4,"",IF(SUM(MissFill!M$5:M32)=0,"",(IF(MissFill!M32/SUM(MissFill!M$5:M32)&gt;0.01,"",IF(MissFill!M31/SUM(MissFill!M$5:M32)&gt;0.01,"",IF(MissFill!M30/SUM(MissFill!M$5:M32)&gt;0.01,"",DateEnded_5Day!$A29))))))</f>
        <v/>
      </c>
      <c r="O29" s="13" t="str">
        <f>IF($A29&lt;='All Results'!$B$4,"",IF(SUM(MissFill!N$5:N32)=0,"",(IF(MissFill!N32/SUM(MissFill!N$5:N32)&gt;0.01,"",IF(MissFill!N31/SUM(MissFill!N$5:N32)&gt;0.01,"",IF(MissFill!N30/SUM(MissFill!N$5:N32)&gt;0.01,"",DateEnded_5Day!$A29))))))</f>
        <v/>
      </c>
      <c r="P29" s="13" t="str">
        <f>IF($A29&lt;='All Results'!$B$4,"",IF(SUM(MissFill!O$5:O32)=0,"",(IF(MissFill!O32/SUM(MissFill!O$5:O32)&gt;0.01,"",IF(MissFill!O31/SUM(MissFill!O$5:O32)&gt;0.01,"",IF(MissFill!O30/SUM(MissFill!O$5:O32)&gt;0.01,"",DateEnded_5Day!$A29))))))</f>
        <v/>
      </c>
      <c r="Q29" s="13" t="str">
        <f>IF($A29&lt;='All Results'!$B$4,"",IF(SUM(MissFill!P$5:P32)=0,"",(IF(MissFill!P32/SUM(MissFill!P$5:P32)&gt;0.01,"",IF(MissFill!P31/SUM(MissFill!P$5:P32)&gt;0.01,"",IF(MissFill!P30/SUM(MissFill!P$5:P32)&gt;0.01,"",DateEnded_5Day!$A29))))))</f>
        <v/>
      </c>
      <c r="R29" s="13" t="str">
        <f>IF($A29&lt;='All Results'!$B$4,"",IF(SUM(MissFill!Q$5:Q32)=0,"",(IF(MissFill!Q32/SUM(MissFill!Q$5:Q32)&gt;0.01,"",IF(MissFill!Q31/SUM(MissFill!Q$5:Q32)&gt;0.01,"",IF(MissFill!Q30/SUM(MissFill!Q$5:Q32)&gt;0.01,"",DateEnded_5Day!$A29))))))</f>
        <v/>
      </c>
      <c r="S29" s="13" t="str">
        <f>IF($A29&lt;='All Results'!$B$4,"",IF(SUM(MissFill!R$5:R32)=0,"",(IF(MissFill!R32/SUM(MissFill!R$5:R32)&gt;0.01,"",IF(MissFill!R31/SUM(MissFill!R$5:R32)&gt;0.01,"",IF(MissFill!R30/SUM(MissFill!R$5:R32)&gt;0.01,"",DateEnded_5Day!$A29))))))</f>
        <v/>
      </c>
      <c r="T29" s="13" t="str">
        <f>IF($A29&lt;='All Results'!$B$4,"",IF(SUM(MissFill!S$5:S32)=0,"",(IF(MissFill!S32/SUM(MissFill!S$5:S32)&gt;0.01,"",IF(MissFill!S31/SUM(MissFill!S$5:S32)&gt;0.01,"",IF(MissFill!S30/SUM(MissFill!S$5:S32)&gt;0.01,"",DateEnded_5Day!$A29))))))</f>
        <v/>
      </c>
      <c r="U29" s="13" t="str">
        <f>IF($A29&lt;='All Results'!$B$4,"",IF(SUM(MissFill!T$5:T32)=0,"",(IF(MissFill!T32/SUM(MissFill!T$5:T32)&gt;0.01,"",IF(MissFill!T31/SUM(MissFill!T$5:T32)&gt;0.01,"",IF(MissFill!T30/SUM(MissFill!T$5:T32)&gt;0.01,"",DateEnded_5Day!$A29))))))</f>
        <v/>
      </c>
      <c r="V29" s="13" t="str">
        <f>IF($A29&lt;='All Results'!$B$4,"",IF(SUM(MissFill!U$5:U32)=0,"",(IF(MissFill!U32/SUM(MissFill!U$5:U32)&gt;0.01,"",IF(MissFill!U31/SUM(MissFill!U$5:U32)&gt;0.01,"",IF(MissFill!U30/SUM(MissFill!U$5:U32)&gt;0.01,"",DateEnded_5Day!$A29))))))</f>
        <v/>
      </c>
      <c r="W29" s="13" t="str">
        <f>IF($A29&lt;='All Results'!$B$4,"",IF(SUM(MissFill!V$5:V32)=0,"",(IF(MissFill!V32/SUM(MissFill!V$5:V32)&gt;0.01,"",IF(MissFill!V31/SUM(MissFill!V$5:V32)&gt;0.01,"",IF(MissFill!V30/SUM(MissFill!V$5:V32)&gt;0.01,"",DateEnded_5Day!$A29))))))</f>
        <v/>
      </c>
      <c r="X29" s="13" t="str">
        <f>IF($A29&lt;='All Results'!$B$4,"",IF(SUM(MissFill!W$5:W32)=0,"",(IF(MissFill!W32/SUM(MissFill!W$5:W32)&gt;0.01,"",IF(MissFill!W31/SUM(MissFill!W$5:W32)&gt;0.01,"",IF(MissFill!W30/SUM(MissFill!W$5:W32)&gt;0.01,"",DateEnded_5Day!$A29))))))</f>
        <v/>
      </c>
      <c r="Y29" s="13" t="str">
        <f>IF($A29&lt;='All Results'!$B$4,"",IF(SUM(MissFill!X$5:X32)=0,"",(IF(MissFill!X32/SUM(MissFill!X$5:X32)&gt;0.01,"",IF(MissFill!X31/SUM(MissFill!X$5:X32)&gt;0.01,"",IF(MissFill!X30/SUM(MissFill!X$5:X32)&gt;0.01,"",DateEnded_5Day!$A29))))))</f>
        <v/>
      </c>
      <c r="Z29" s="13" t="str">
        <f>IF($A29&lt;='All Results'!$B$4,"",IF(SUM(MissFill!Y$5:Y32)=0,"",(IF(MissFill!Y32/SUM(MissFill!Y$5:Y32)&gt;0.01,"",IF(MissFill!Y31/SUM(MissFill!Y$5:Y32)&gt;0.01,"",IF(MissFill!Y30/SUM(MissFill!Y$5:Y32)&gt;0.01,"",DateEnded_5Day!$A29))))))</f>
        <v/>
      </c>
      <c r="AA29" s="13" t="str">
        <f>IF($A29&lt;='All Results'!$B$4,"",IF(SUM(MissFill!Z$5:Z32)=0,"",(IF(MissFill!Z32/SUM(MissFill!Z$5:Z32)&gt;0.01,"",IF(MissFill!Z31/SUM(MissFill!Z$5:Z32)&gt;0.01,"",IF(MissFill!Z30/SUM(MissFill!Z$5:Z32)&gt;0.01,"",DateEnded_5Day!$A29))))))</f>
        <v/>
      </c>
      <c r="AB29" s="13" t="str">
        <f>IF($A29&lt;='All Results'!$B$4,"",IF(SUM(MissFill!AA$5:AA32)=0,"",(IF(MissFill!AA32/SUM(MissFill!AA$5:AA32)&gt;0.01,"",IF(MissFill!AA31/SUM(MissFill!AA$5:AA32)&gt;0.01,"",IF(MissFill!AA30/SUM(MissFill!AA$5:AA32)&gt;0.01,"",DateEnded_5Day!$A29))))))</f>
        <v/>
      </c>
      <c r="AC29" s="13" t="str">
        <f>IF($A29&lt;='All Results'!$B$4,"",IF(SUM(MissFill!AB$5:AB32)=0,"",(IF(MissFill!AB32/SUM(MissFill!AB$5:AB32)&gt;0.01,"",IF(MissFill!AB31/SUM(MissFill!AB$5:AB32)&gt;0.01,"",IF(MissFill!AB30/SUM(MissFill!AB$5:AB32)&gt;0.01,"",DateEnded_5Day!$A29))))))</f>
        <v/>
      </c>
      <c r="AD29" s="13" t="str">
        <f>IF($A29&lt;='All Results'!$B$4,"",IF(SUM(MissFill!AC$5:AC32)=0,"",(IF(MissFill!AC32/SUM(MissFill!AC$5:AC32)&gt;0.01,"",IF(MissFill!AC31/SUM(MissFill!AC$5:AC32)&gt;0.01,"",IF(MissFill!AC30/SUM(MissFill!AC$5:AC32)&gt;0.01,"",DateEnded_5Day!$A29))))))</f>
        <v/>
      </c>
      <c r="AE29" s="13" t="str">
        <f>IF($A29&lt;='All Results'!$B$4,"",IF(SUM(MissFill!AD$5:AD32)=0,"",(IF(MissFill!AD32/SUM(MissFill!AD$5:AD32)&gt;0.01,"",IF(MissFill!AD31/SUM(MissFill!AD$5:AD32)&gt;0.01,"",IF(MissFill!AD30/SUM(MissFill!AD$5:AD32)&gt;0.01,"",DateEnded_5Day!$A29))))))</f>
        <v/>
      </c>
      <c r="AF29" s="13" t="str">
        <f>IF($A29&lt;='All Results'!$B$4,"",IF(SUM(MissFill!AE$5:AE32)=0,"",(IF(MissFill!AE32/SUM(MissFill!AE$5:AE32)&gt;0.01,"",IF(MissFill!AE31/SUM(MissFill!AE$5:AE32)&gt;0.01,"",IF(MissFill!AE30/SUM(MissFill!AE$5:AE32)&gt;0.01,"",DateEnded_5Day!$A29))))))</f>
        <v/>
      </c>
      <c r="AG29" s="13" t="str">
        <f>IF($A29&lt;='All Results'!$B$4,"",IF(SUM(MissFill!AF$5:AF32)=0,"",(IF(MissFill!AF32/SUM(MissFill!AF$5:AF32)&gt;0.01,"",IF(MissFill!AF31/SUM(MissFill!AF$5:AF32)&gt;0.01,"",IF(MissFill!AF30/SUM(MissFill!AF$5:AF32)&gt;0.01,"",DateEnded_5Day!$A29))))))</f>
        <v/>
      </c>
      <c r="AH29" s="13" t="str">
        <f>IF($A29&lt;='All Results'!$B$4,"",IF(SUM(MissFill!AG$5:AG32)=0,"",(IF(MissFill!AG32/SUM(MissFill!AG$5:AG32)&gt;0.01,"",IF(MissFill!AG31/SUM(MissFill!AG$5:AG32)&gt;0.01,"",IF(MissFill!AG30/SUM(MissFill!AG$5:AG32)&gt;0.01,"",DateEnded_5Day!$A29))))))</f>
        <v/>
      </c>
      <c r="AI29" s="13" t="str">
        <f>IF($A29&lt;='All Results'!$B$4,"",IF(SUM(MissFill!AH$5:AH32)=0,"",(IF(MissFill!AH32/SUM(MissFill!AH$5:AH32)&gt;0.01,"",IF(MissFill!AH31/SUM(MissFill!AH$5:AH32)&gt;0.01,"",IF(MissFill!AH30/SUM(MissFill!AH$5:AH32)&gt;0.01,"",DateEnded_5Day!$A29))))))</f>
        <v/>
      </c>
      <c r="AJ29" s="13" t="str">
        <f>IF($A29&lt;='All Results'!$B$4,"",IF(SUM(MissFill!AI$5:AI32)=0,"",(IF(MissFill!AI32/SUM(MissFill!AI$5:AI32)&gt;0.01,"",IF(MissFill!AI31/SUM(MissFill!AI$5:AI32)&gt;0.01,"",IF(MissFill!AI30/SUM(MissFill!AI$5:AI32)&gt;0.01,"",DateEnded_5Day!$A29))))))</f>
        <v/>
      </c>
      <c r="AK29" s="13" t="str">
        <f>IF($A29&lt;='All Results'!$B$4,"",IF(SUM(MissFill!AJ$5:AJ32)=0,"",(IF(MissFill!AJ32/SUM(MissFill!AJ$5:AJ32)&gt;0.01,"",IF(MissFill!AJ31/SUM(MissFill!AJ$5:AJ32)&gt;0.01,"",IF(MissFill!AJ30/SUM(MissFill!AJ$5:AJ32)&gt;0.01,"",DateEnded_5Day!$A29))))))</f>
        <v/>
      </c>
      <c r="AL29" s="13" t="str">
        <f>IF($A29&lt;='All Results'!$B$4,"",IF(SUM(MissFill!AK$5:AK32)=0,"",(IF(MissFill!AK32/SUM(MissFill!AK$5:AK32)&gt;0.01,"",IF(MissFill!AK31/SUM(MissFill!AK$5:AK32)&gt;0.01,"",IF(MissFill!AK30/SUM(MissFill!AK$5:AK32)&gt;0.01,"",DateEnded_5Day!$A29))))))</f>
        <v/>
      </c>
      <c r="AM29" s="13" t="str">
        <f>IF($A29&lt;='All Results'!$B$4,"",IF(SUM(MissFill!AL$5:AL32)=0,"",(IF(MissFill!AL32/SUM(MissFill!AL$5:AL32)&gt;0.01,"",IF(MissFill!AL31/SUM(MissFill!AL$5:AL32)&gt;0.01,"",IF(MissFill!AL30/SUM(MissFill!AL$5:AL32)&gt;0.01,"",DateEnded_5Day!$A29))))))</f>
        <v/>
      </c>
      <c r="AN29" s="13" t="str">
        <f>IF($A29&lt;='All Results'!$B$4,"",IF(SUM(MissFill!AM$5:AM32)=0,"",(IF(MissFill!AM32/SUM(MissFill!AM$5:AM32)&gt;0.01,"",IF(MissFill!AM31/SUM(MissFill!AM$5:AM32)&gt;0.01,"",IF(MissFill!AM30/SUM(MissFill!AM$5:AM32)&gt;0.01,"",DateEnded_5Day!$A29))))))</f>
        <v/>
      </c>
      <c r="AO29" s="13" t="str">
        <f>IF($A29&lt;='All Results'!$B$4,"",IF(SUM(MissFill!AN$5:AN32)=0,"",(IF(MissFill!AN32/SUM(MissFill!AN$5:AN32)&gt;0.01,"",IF(MissFill!AN31/SUM(MissFill!AN$5:AN32)&gt;0.01,"",IF(MissFill!AN30/SUM(MissFill!AN$5:AN32)&gt;0.01,"",DateEnded_5Day!$A29))))))</f>
        <v/>
      </c>
      <c r="AP29" s="13" t="str">
        <f>IF($A29&lt;='All Results'!$B$4,"",IF(SUM(MissFill!AO$5:AO32)=0,"",(IF(MissFill!AO32/SUM(MissFill!AO$5:AO32)&gt;0.01,"",IF(MissFill!AO31/SUM(MissFill!AO$5:AO32)&gt;0.01,"",IF(MissFill!AO30/SUM(MissFill!AO$5:AO32)&gt;0.01,"",DateEnded_5Day!$A29))))))</f>
        <v/>
      </c>
      <c r="AQ29" s="13" t="str">
        <f>IF($A29&lt;='All Results'!$B$4,"",IF(SUM(MissFill!AP$5:AP32)=0,"",(IF(MissFill!AP32/SUM(MissFill!AP$5:AP32)&gt;0.01,"",IF(MissFill!AP31/SUM(MissFill!AP$5:AP32)&gt;0.01,"",IF(MissFill!AP30/SUM(MissFill!AP$5:AP32)&gt;0.01,"",DateEnded_5Day!$A29))))))</f>
        <v/>
      </c>
      <c r="AR29" s="13" t="str">
        <f>IF($A29&lt;='All Results'!$B$4,"",IF(SUM(MissFill!AQ$5:AQ32)=0,"",(IF(MissFill!AQ32/SUM(MissFill!AQ$5:AQ32)&gt;0.01,"",IF(MissFill!AQ31/SUM(MissFill!AQ$5:AQ32)&gt;0.01,"",IF(MissFill!AQ30/SUM(MissFill!AQ$5:AQ32)&gt;0.01,"",DateEnded_5Day!$A29))))))</f>
        <v/>
      </c>
      <c r="AS29" s="13" t="str">
        <f>IF($A29&lt;='All Results'!$B$4,"",IF(SUM(MissFill!AR$5:AR32)=0,"",(IF(MissFill!AR32/SUM(MissFill!AR$5:AR32)&gt;0.01,"",IF(MissFill!AR31/SUM(MissFill!AR$5:AR32)&gt;0.01,"",IF(MissFill!AR30/SUM(MissFill!AR$5:AR32)&gt;0.01,"",DateEnded_5Day!$A29))))))</f>
        <v/>
      </c>
      <c r="AT29" s="13" t="str">
        <f>IF($A29&lt;='All Results'!$B$4,"",IF(SUM(MissFill!AS$5:AS32)=0,"",(IF(MissFill!AS32/SUM(MissFill!AS$5:AS32)&gt;0.01,"",IF(MissFill!AS31/SUM(MissFill!AS$5:AS32)&gt;0.01,"",IF(MissFill!AS30/SUM(MissFill!AS$5:AS32)&gt;0.01,"",DateEnded_5Day!$A29))))))</f>
        <v/>
      </c>
      <c r="AU29" s="13" t="str">
        <f>IF($A29&lt;='All Results'!$B$4,"",IF(SUM(MissFill!AT$5:AT32)=0,"",(IF(MissFill!AT32/SUM(MissFill!AT$5:AT32)&gt;0.01,"",IF(MissFill!AT31/SUM(MissFill!AT$5:AT32)&gt;0.01,"",IF(MissFill!AT30/SUM(MissFill!AT$5:AT32)&gt;0.01,"",DateEnded_5Day!$A29))))))</f>
        <v/>
      </c>
      <c r="AV29" s="13" t="str">
        <f>IF($A29&lt;='All Results'!$B$4,"",IF(SUM(MissFill!AU$5:AU32)=0,"",(IF(MissFill!AU32/SUM(MissFill!AU$5:AU32)&gt;0.01,"",IF(MissFill!AU31/SUM(MissFill!AU$5:AU32)&gt;0.01,"",IF(MissFill!AU30/SUM(MissFill!AU$5:AU32)&gt;0.01,"",DateEnded_5Day!$A29))))))</f>
        <v/>
      </c>
      <c r="AW29" s="13" t="str">
        <f>IF($A29&lt;='All Results'!$B$4,"",IF(SUM(MissFill!AV$5:AV32)=0,"",(IF(MissFill!AV32/SUM(MissFill!AV$5:AV32)&gt;0.01,"",IF(MissFill!AV31/SUM(MissFill!AV$5:AV32)&gt;0.01,"",IF(MissFill!AV30/SUM(MissFill!AV$5:AV32)&gt;0.01,"",DateEnded_5Day!$A29))))))</f>
        <v/>
      </c>
      <c r="AX29" s="13" t="str">
        <f>IF($A29&lt;='All Results'!$B$4,"",IF(SUM(MissFill!AW$5:AW32)=0,"",(IF(MissFill!AW32/SUM(MissFill!AW$5:AW32)&gt;0.01,"",IF(MissFill!AW31/SUM(MissFill!AW$5:AW32)&gt;0.01,"",IF(MissFill!AW30/SUM(MissFill!AW$5:AW32)&gt;0.01,"",DateEnded_5Day!$A29))))))</f>
        <v/>
      </c>
    </row>
    <row r="30" spans="1:50" x14ac:dyDescent="0.25">
      <c r="A30" s="8">
        <v>44375</v>
      </c>
      <c r="B30" s="11">
        <v>179</v>
      </c>
      <c r="C30" s="13" t="str">
        <f>IF($A30&lt;='All Results'!$B$4,"",IF(SUM(MissFill!B$5:B33)=0,"",(IF(MissFill!B33/SUM(MissFill!B$5:B33)&gt;0.01,"",IF(MissFill!B32/SUM(MissFill!B$5:B33)&gt;0.01,"",IF(MissFill!B31/SUM(MissFill!B$5:B33)&gt;0.01,"",DateEnded_5Day!$A30))))))</f>
        <v/>
      </c>
      <c r="D30" s="13" t="str">
        <f>IF($A30&lt;='All Results'!$B$4,"",IF(SUM(MissFill!C$5:C33)=0,"",(IF(MissFill!C33/SUM(MissFill!C$5:C33)&gt;0.01,"",IF(MissFill!C32/SUM(MissFill!C$5:C33)&gt;0.01,"",IF(MissFill!C31/SUM(MissFill!C$5:C33)&gt;0.01,"",DateEnded_5Day!$A30))))))</f>
        <v/>
      </c>
      <c r="E30" s="13" t="str">
        <f>IF($A30&lt;='All Results'!$B$4,"",IF(SUM(MissFill!D$5:D33)=0,"",(IF(MissFill!D33/SUM(MissFill!D$5:D33)&gt;0.01,"",IF(MissFill!D32/SUM(MissFill!D$5:D33)&gt;0.01,"",IF(MissFill!D31/SUM(MissFill!D$5:D33)&gt;0.01,"",DateEnded_5Day!$A30))))))</f>
        <v/>
      </c>
      <c r="F30" s="13" t="str">
        <f>IF($A30&lt;='All Results'!$B$4,"",IF(SUM(MissFill!E$5:E33)=0,"",(IF(MissFill!E33/SUM(MissFill!E$5:E33)&gt;0.01,"",IF(MissFill!E32/SUM(MissFill!E$5:E33)&gt;0.01,"",IF(MissFill!E31/SUM(MissFill!E$5:E33)&gt;0.01,"",DateEnded_5Day!$A30))))))</f>
        <v/>
      </c>
      <c r="G30" s="13" t="str">
        <f>IF($A30&lt;='All Results'!$B$4,"",IF(SUM(MissFill!F$5:F33)=0,"",(IF(MissFill!F33/SUM(MissFill!F$5:F33)&gt;0.01,"",IF(MissFill!F32/SUM(MissFill!F$5:F33)&gt;0.01,"",IF(MissFill!F31/SUM(MissFill!F$5:F33)&gt;0.01,"",DateEnded_5Day!$A30))))))</f>
        <v/>
      </c>
      <c r="H30" s="13" t="str">
        <f>IF($A30&lt;='All Results'!$B$4,"",IF(SUM(MissFill!G$5:G33)=0,"",(IF(MissFill!G33/SUM(MissFill!G$5:G33)&gt;0.01,"",IF(MissFill!G32/SUM(MissFill!G$5:G33)&gt;0.01,"",IF(MissFill!G31/SUM(MissFill!G$5:G33)&gt;0.01,"",DateEnded_5Day!$A30))))))</f>
        <v/>
      </c>
      <c r="I30" s="13" t="str">
        <f>IF($A30&lt;='All Results'!$B$4,"",IF(SUM(MissFill!H$5:H33)=0,"",(IF(MissFill!H33/SUM(MissFill!H$5:H33)&gt;0.01,"",IF(MissFill!H32/SUM(MissFill!H$5:H33)&gt;0.01,"",IF(MissFill!H31/SUM(MissFill!H$5:H33)&gt;0.01,"",DateEnded_5Day!$A30))))))</f>
        <v/>
      </c>
      <c r="J30" s="13" t="str">
        <f>IF($A30&lt;='All Results'!$B$4,"",IF(SUM(MissFill!I$5:I33)=0,"",(IF(MissFill!I33/SUM(MissFill!I$5:I33)&gt;0.01,"",IF(MissFill!I32/SUM(MissFill!I$5:I33)&gt;0.01,"",IF(MissFill!I31/SUM(MissFill!I$5:I33)&gt;0.01,"",DateEnded_5Day!$A30))))))</f>
        <v/>
      </c>
      <c r="K30" s="13" t="str">
        <f>IF($A30&lt;='All Results'!$B$4,"",IF(SUM(MissFill!J$5:J33)=0,"",(IF(MissFill!J33/SUM(MissFill!J$5:J33)&gt;0.01,"",IF(MissFill!J32/SUM(MissFill!J$5:J33)&gt;0.01,"",IF(MissFill!J31/SUM(MissFill!J$5:J33)&gt;0.01,"",DateEnded_5Day!$A30))))))</f>
        <v/>
      </c>
      <c r="L30" s="13" t="str">
        <f>IF($A30&lt;='All Results'!$B$4,"",IF(SUM(MissFill!K$5:K33)=0,"",(IF(MissFill!K33/SUM(MissFill!K$5:K33)&gt;0.01,"",IF(MissFill!K32/SUM(MissFill!K$5:K33)&gt;0.01,"",IF(MissFill!K31/SUM(MissFill!K$5:K33)&gt;0.01,"",DateEnded_5Day!$A30))))))</f>
        <v/>
      </c>
      <c r="M30" s="13" t="str">
        <f>IF($A30&lt;='All Results'!$B$4,"",IF(SUM(MissFill!L$5:L33)=0,"",(IF(MissFill!L33/SUM(MissFill!L$5:L33)&gt;0.01,"",IF(MissFill!L32/SUM(MissFill!L$5:L33)&gt;0.01,"",IF(MissFill!L31/SUM(MissFill!L$5:L33)&gt;0.01,"",DateEnded_5Day!$A30))))))</f>
        <v/>
      </c>
      <c r="N30" s="13" t="str">
        <f>IF($A30&lt;='All Results'!$B$4,"",IF(SUM(MissFill!M$5:M33)=0,"",(IF(MissFill!M33/SUM(MissFill!M$5:M33)&gt;0.01,"",IF(MissFill!M32/SUM(MissFill!M$5:M33)&gt;0.01,"",IF(MissFill!M31/SUM(MissFill!M$5:M33)&gt;0.01,"",DateEnded_5Day!$A30))))))</f>
        <v/>
      </c>
      <c r="O30" s="13" t="str">
        <f>IF($A30&lt;='All Results'!$B$4,"",IF(SUM(MissFill!N$5:N33)=0,"",(IF(MissFill!N33/SUM(MissFill!N$5:N33)&gt;0.01,"",IF(MissFill!N32/SUM(MissFill!N$5:N33)&gt;0.01,"",IF(MissFill!N31/SUM(MissFill!N$5:N33)&gt;0.01,"",DateEnded_5Day!$A30))))))</f>
        <v/>
      </c>
      <c r="P30" s="13" t="str">
        <f>IF($A30&lt;='All Results'!$B$4,"",IF(SUM(MissFill!O$5:O33)=0,"",(IF(MissFill!O33/SUM(MissFill!O$5:O33)&gt;0.01,"",IF(MissFill!O32/SUM(MissFill!O$5:O33)&gt;0.01,"",IF(MissFill!O31/SUM(MissFill!O$5:O33)&gt;0.01,"",DateEnded_5Day!$A30))))))</f>
        <v/>
      </c>
      <c r="Q30" s="13" t="str">
        <f>IF($A30&lt;='All Results'!$B$4,"",IF(SUM(MissFill!P$5:P33)=0,"",(IF(MissFill!P33/SUM(MissFill!P$5:P33)&gt;0.01,"",IF(MissFill!P32/SUM(MissFill!P$5:P33)&gt;0.01,"",IF(MissFill!P31/SUM(MissFill!P$5:P33)&gt;0.01,"",DateEnded_5Day!$A30))))))</f>
        <v/>
      </c>
      <c r="R30" s="13" t="str">
        <f>IF($A30&lt;='All Results'!$B$4,"",IF(SUM(MissFill!Q$5:Q33)=0,"",(IF(MissFill!Q33/SUM(MissFill!Q$5:Q33)&gt;0.01,"",IF(MissFill!Q32/SUM(MissFill!Q$5:Q33)&gt;0.01,"",IF(MissFill!Q31/SUM(MissFill!Q$5:Q33)&gt;0.01,"",DateEnded_5Day!$A30))))))</f>
        <v/>
      </c>
      <c r="S30" s="13" t="str">
        <f>IF($A30&lt;='All Results'!$B$4,"",IF(SUM(MissFill!R$5:R33)=0,"",(IF(MissFill!R33/SUM(MissFill!R$5:R33)&gt;0.01,"",IF(MissFill!R32/SUM(MissFill!R$5:R33)&gt;0.01,"",IF(MissFill!R31/SUM(MissFill!R$5:R33)&gt;0.01,"",DateEnded_5Day!$A30))))))</f>
        <v/>
      </c>
      <c r="T30" s="13" t="str">
        <f>IF($A30&lt;='All Results'!$B$4,"",IF(SUM(MissFill!S$5:S33)=0,"",(IF(MissFill!S33/SUM(MissFill!S$5:S33)&gt;0.01,"",IF(MissFill!S32/SUM(MissFill!S$5:S33)&gt;0.01,"",IF(MissFill!S31/SUM(MissFill!S$5:S33)&gt;0.01,"",DateEnded_5Day!$A30))))))</f>
        <v/>
      </c>
      <c r="U30" s="13" t="str">
        <f>IF($A30&lt;='All Results'!$B$4,"",IF(SUM(MissFill!T$5:T33)=0,"",(IF(MissFill!T33/SUM(MissFill!T$5:T33)&gt;0.01,"",IF(MissFill!T32/SUM(MissFill!T$5:T33)&gt;0.01,"",IF(MissFill!T31/SUM(MissFill!T$5:T33)&gt;0.01,"",DateEnded_5Day!$A30))))))</f>
        <v/>
      </c>
      <c r="V30" s="13" t="str">
        <f>IF($A30&lt;='All Results'!$B$4,"",IF(SUM(MissFill!U$5:U33)=0,"",(IF(MissFill!U33/SUM(MissFill!U$5:U33)&gt;0.01,"",IF(MissFill!U32/SUM(MissFill!U$5:U33)&gt;0.01,"",IF(MissFill!U31/SUM(MissFill!U$5:U33)&gt;0.01,"",DateEnded_5Day!$A30))))))</f>
        <v/>
      </c>
      <c r="W30" s="13" t="str">
        <f>IF($A30&lt;='All Results'!$B$4,"",IF(SUM(MissFill!V$5:V33)=0,"",(IF(MissFill!V33/SUM(MissFill!V$5:V33)&gt;0.01,"",IF(MissFill!V32/SUM(MissFill!V$5:V33)&gt;0.01,"",IF(MissFill!V31/SUM(MissFill!V$5:V33)&gt;0.01,"",DateEnded_5Day!$A30))))))</f>
        <v/>
      </c>
      <c r="X30" s="13" t="str">
        <f>IF($A30&lt;='All Results'!$B$4,"",IF(SUM(MissFill!W$5:W33)=0,"",(IF(MissFill!W33/SUM(MissFill!W$5:W33)&gt;0.01,"",IF(MissFill!W32/SUM(MissFill!W$5:W33)&gt;0.01,"",IF(MissFill!W31/SUM(MissFill!W$5:W33)&gt;0.01,"",DateEnded_5Day!$A30))))))</f>
        <v/>
      </c>
      <c r="Y30" s="13" t="str">
        <f>IF($A30&lt;='All Results'!$B$4,"",IF(SUM(MissFill!X$5:X33)=0,"",(IF(MissFill!X33/SUM(MissFill!X$5:X33)&gt;0.01,"",IF(MissFill!X32/SUM(MissFill!X$5:X33)&gt;0.01,"",IF(MissFill!X31/SUM(MissFill!X$5:X33)&gt;0.01,"",DateEnded_5Day!$A30))))))</f>
        <v/>
      </c>
      <c r="Z30" s="13" t="str">
        <f>IF($A30&lt;='All Results'!$B$4,"",IF(SUM(MissFill!Y$5:Y33)=0,"",(IF(MissFill!Y33/SUM(MissFill!Y$5:Y33)&gt;0.01,"",IF(MissFill!Y32/SUM(MissFill!Y$5:Y33)&gt;0.01,"",IF(MissFill!Y31/SUM(MissFill!Y$5:Y33)&gt;0.01,"",DateEnded_5Day!$A30))))))</f>
        <v/>
      </c>
      <c r="AA30" s="13" t="str">
        <f>IF($A30&lt;='All Results'!$B$4,"",IF(SUM(MissFill!Z$5:Z33)=0,"",(IF(MissFill!Z33/SUM(MissFill!Z$5:Z33)&gt;0.01,"",IF(MissFill!Z32/SUM(MissFill!Z$5:Z33)&gt;0.01,"",IF(MissFill!Z31/SUM(MissFill!Z$5:Z33)&gt;0.01,"",DateEnded_5Day!$A30))))))</f>
        <v/>
      </c>
      <c r="AB30" s="13" t="str">
        <f>IF($A30&lt;='All Results'!$B$4,"",IF(SUM(MissFill!AA$5:AA33)=0,"",(IF(MissFill!AA33/SUM(MissFill!AA$5:AA33)&gt;0.01,"",IF(MissFill!AA32/SUM(MissFill!AA$5:AA33)&gt;0.01,"",IF(MissFill!AA31/SUM(MissFill!AA$5:AA33)&gt;0.01,"",DateEnded_5Day!$A30))))))</f>
        <v/>
      </c>
      <c r="AC30" s="13" t="str">
        <f>IF($A30&lt;='All Results'!$B$4,"",IF(SUM(MissFill!AB$5:AB33)=0,"",(IF(MissFill!AB33/SUM(MissFill!AB$5:AB33)&gt;0.01,"",IF(MissFill!AB32/SUM(MissFill!AB$5:AB33)&gt;0.01,"",IF(MissFill!AB31/SUM(MissFill!AB$5:AB33)&gt;0.01,"",DateEnded_5Day!$A30))))))</f>
        <v/>
      </c>
      <c r="AD30" s="13" t="str">
        <f>IF($A30&lt;='All Results'!$B$4,"",IF(SUM(MissFill!AC$5:AC33)=0,"",(IF(MissFill!AC33/SUM(MissFill!AC$5:AC33)&gt;0.01,"",IF(MissFill!AC32/SUM(MissFill!AC$5:AC33)&gt;0.01,"",IF(MissFill!AC31/SUM(MissFill!AC$5:AC33)&gt;0.01,"",DateEnded_5Day!$A30))))))</f>
        <v/>
      </c>
      <c r="AE30" s="13" t="str">
        <f>IF($A30&lt;='All Results'!$B$4,"",IF(SUM(MissFill!AD$5:AD33)=0,"",(IF(MissFill!AD33/SUM(MissFill!AD$5:AD33)&gt;0.01,"",IF(MissFill!AD32/SUM(MissFill!AD$5:AD33)&gt;0.01,"",IF(MissFill!AD31/SUM(MissFill!AD$5:AD33)&gt;0.01,"",DateEnded_5Day!$A30))))))</f>
        <v/>
      </c>
      <c r="AF30" s="13" t="str">
        <f>IF($A30&lt;='All Results'!$B$4,"",IF(SUM(MissFill!AE$5:AE33)=0,"",(IF(MissFill!AE33/SUM(MissFill!AE$5:AE33)&gt;0.01,"",IF(MissFill!AE32/SUM(MissFill!AE$5:AE33)&gt;0.01,"",IF(MissFill!AE31/SUM(MissFill!AE$5:AE33)&gt;0.01,"",DateEnded_5Day!$A30))))))</f>
        <v/>
      </c>
      <c r="AG30" s="13" t="str">
        <f>IF($A30&lt;='All Results'!$B$4,"",IF(SUM(MissFill!AF$5:AF33)=0,"",(IF(MissFill!AF33/SUM(MissFill!AF$5:AF33)&gt;0.01,"",IF(MissFill!AF32/SUM(MissFill!AF$5:AF33)&gt;0.01,"",IF(MissFill!AF31/SUM(MissFill!AF$5:AF33)&gt;0.01,"",DateEnded_5Day!$A30))))))</f>
        <v/>
      </c>
      <c r="AH30" s="13" t="str">
        <f>IF($A30&lt;='All Results'!$B$4,"",IF(SUM(MissFill!AG$5:AG33)=0,"",(IF(MissFill!AG33/SUM(MissFill!AG$5:AG33)&gt;0.01,"",IF(MissFill!AG32/SUM(MissFill!AG$5:AG33)&gt;0.01,"",IF(MissFill!AG31/SUM(MissFill!AG$5:AG33)&gt;0.01,"",DateEnded_5Day!$A30))))))</f>
        <v/>
      </c>
      <c r="AI30" s="13" t="str">
        <f>IF($A30&lt;='All Results'!$B$4,"",IF(SUM(MissFill!AH$5:AH33)=0,"",(IF(MissFill!AH33/SUM(MissFill!AH$5:AH33)&gt;0.01,"",IF(MissFill!AH32/SUM(MissFill!AH$5:AH33)&gt;0.01,"",IF(MissFill!AH31/SUM(MissFill!AH$5:AH33)&gt;0.01,"",DateEnded_5Day!$A30))))))</f>
        <v/>
      </c>
      <c r="AJ30" s="13" t="str">
        <f>IF($A30&lt;='All Results'!$B$4,"",IF(SUM(MissFill!AI$5:AI33)=0,"",(IF(MissFill!AI33/SUM(MissFill!AI$5:AI33)&gt;0.01,"",IF(MissFill!AI32/SUM(MissFill!AI$5:AI33)&gt;0.01,"",IF(MissFill!AI31/SUM(MissFill!AI$5:AI33)&gt;0.01,"",DateEnded_5Day!$A30))))))</f>
        <v/>
      </c>
      <c r="AK30" s="13" t="str">
        <f>IF($A30&lt;='All Results'!$B$4,"",IF(SUM(MissFill!AJ$5:AJ33)=0,"",(IF(MissFill!AJ33/SUM(MissFill!AJ$5:AJ33)&gt;0.01,"",IF(MissFill!AJ32/SUM(MissFill!AJ$5:AJ33)&gt;0.01,"",IF(MissFill!AJ31/SUM(MissFill!AJ$5:AJ33)&gt;0.01,"",DateEnded_5Day!$A30))))))</f>
        <v/>
      </c>
      <c r="AL30" s="13" t="str">
        <f>IF($A30&lt;='All Results'!$B$4,"",IF(SUM(MissFill!AK$5:AK33)=0,"",(IF(MissFill!AK33/SUM(MissFill!AK$5:AK33)&gt;0.01,"",IF(MissFill!AK32/SUM(MissFill!AK$5:AK33)&gt;0.01,"",IF(MissFill!AK31/SUM(MissFill!AK$5:AK33)&gt;0.01,"",DateEnded_5Day!$A30))))))</f>
        <v/>
      </c>
      <c r="AM30" s="13" t="str">
        <f>IF($A30&lt;='All Results'!$B$4,"",IF(SUM(MissFill!AL$5:AL33)=0,"",(IF(MissFill!AL33/SUM(MissFill!AL$5:AL33)&gt;0.01,"",IF(MissFill!AL32/SUM(MissFill!AL$5:AL33)&gt;0.01,"",IF(MissFill!AL31/SUM(MissFill!AL$5:AL33)&gt;0.01,"",DateEnded_5Day!$A30))))))</f>
        <v/>
      </c>
      <c r="AN30" s="13" t="str">
        <f>IF($A30&lt;='All Results'!$B$4,"",IF(SUM(MissFill!AM$5:AM33)=0,"",(IF(MissFill!AM33/SUM(MissFill!AM$5:AM33)&gt;0.01,"",IF(MissFill!AM32/SUM(MissFill!AM$5:AM33)&gt;0.01,"",IF(MissFill!AM31/SUM(MissFill!AM$5:AM33)&gt;0.01,"",DateEnded_5Day!$A30))))))</f>
        <v/>
      </c>
      <c r="AO30" s="13" t="str">
        <f>IF($A30&lt;='All Results'!$B$4,"",IF(SUM(MissFill!AN$5:AN33)=0,"",(IF(MissFill!AN33/SUM(MissFill!AN$5:AN33)&gt;0.01,"",IF(MissFill!AN32/SUM(MissFill!AN$5:AN33)&gt;0.01,"",IF(MissFill!AN31/SUM(MissFill!AN$5:AN33)&gt;0.01,"",DateEnded_5Day!$A30))))))</f>
        <v/>
      </c>
      <c r="AP30" s="13" t="str">
        <f>IF($A30&lt;='All Results'!$B$4,"",IF(SUM(MissFill!AO$5:AO33)=0,"",(IF(MissFill!AO33/SUM(MissFill!AO$5:AO33)&gt;0.01,"",IF(MissFill!AO32/SUM(MissFill!AO$5:AO33)&gt;0.01,"",IF(MissFill!AO31/SUM(MissFill!AO$5:AO33)&gt;0.01,"",DateEnded_5Day!$A30))))))</f>
        <v/>
      </c>
      <c r="AQ30" s="13" t="str">
        <f>IF($A30&lt;='All Results'!$B$4,"",IF(SUM(MissFill!AP$5:AP33)=0,"",(IF(MissFill!AP33/SUM(MissFill!AP$5:AP33)&gt;0.01,"",IF(MissFill!AP32/SUM(MissFill!AP$5:AP33)&gt;0.01,"",IF(MissFill!AP31/SUM(MissFill!AP$5:AP33)&gt;0.01,"",DateEnded_5Day!$A30))))))</f>
        <v/>
      </c>
      <c r="AR30" s="13" t="str">
        <f>IF($A30&lt;='All Results'!$B$4,"",IF(SUM(MissFill!AQ$5:AQ33)=0,"",(IF(MissFill!AQ33/SUM(MissFill!AQ$5:AQ33)&gt;0.01,"",IF(MissFill!AQ32/SUM(MissFill!AQ$5:AQ33)&gt;0.01,"",IF(MissFill!AQ31/SUM(MissFill!AQ$5:AQ33)&gt;0.01,"",DateEnded_5Day!$A30))))))</f>
        <v/>
      </c>
      <c r="AS30" s="13" t="str">
        <f>IF($A30&lt;='All Results'!$B$4,"",IF(SUM(MissFill!AR$5:AR33)=0,"",(IF(MissFill!AR33/SUM(MissFill!AR$5:AR33)&gt;0.01,"",IF(MissFill!AR32/SUM(MissFill!AR$5:AR33)&gt;0.01,"",IF(MissFill!AR31/SUM(MissFill!AR$5:AR33)&gt;0.01,"",DateEnded_5Day!$A30))))))</f>
        <v/>
      </c>
      <c r="AT30" s="13" t="str">
        <f>IF($A30&lt;='All Results'!$B$4,"",IF(SUM(MissFill!AS$5:AS33)=0,"",(IF(MissFill!AS33/SUM(MissFill!AS$5:AS33)&gt;0.01,"",IF(MissFill!AS32/SUM(MissFill!AS$5:AS33)&gt;0.01,"",IF(MissFill!AS31/SUM(MissFill!AS$5:AS33)&gt;0.01,"",DateEnded_5Day!$A30))))))</f>
        <v/>
      </c>
      <c r="AU30" s="13" t="str">
        <f>IF($A30&lt;='All Results'!$B$4,"",IF(SUM(MissFill!AT$5:AT33)=0,"",(IF(MissFill!AT33/SUM(MissFill!AT$5:AT33)&gt;0.01,"",IF(MissFill!AT32/SUM(MissFill!AT$5:AT33)&gt;0.01,"",IF(MissFill!AT31/SUM(MissFill!AT$5:AT33)&gt;0.01,"",DateEnded_5Day!$A30))))))</f>
        <v/>
      </c>
      <c r="AV30" s="13" t="str">
        <f>IF($A30&lt;='All Results'!$B$4,"",IF(SUM(MissFill!AU$5:AU33)=0,"",(IF(MissFill!AU33/SUM(MissFill!AU$5:AU33)&gt;0.01,"",IF(MissFill!AU32/SUM(MissFill!AU$5:AU33)&gt;0.01,"",IF(MissFill!AU31/SUM(MissFill!AU$5:AU33)&gt;0.01,"",DateEnded_5Day!$A30))))))</f>
        <v/>
      </c>
      <c r="AW30" s="13" t="str">
        <f>IF($A30&lt;='All Results'!$B$4,"",IF(SUM(MissFill!AV$5:AV33)=0,"",(IF(MissFill!AV33/SUM(MissFill!AV$5:AV33)&gt;0.01,"",IF(MissFill!AV32/SUM(MissFill!AV$5:AV33)&gt;0.01,"",IF(MissFill!AV31/SUM(MissFill!AV$5:AV33)&gt;0.01,"",DateEnded_5Day!$A30))))))</f>
        <v/>
      </c>
      <c r="AX30" s="13" t="str">
        <f>IF($A30&lt;='All Results'!$B$4,"",IF(SUM(MissFill!AW$5:AW33)=0,"",(IF(MissFill!AW33/SUM(MissFill!AW$5:AW33)&gt;0.01,"",IF(MissFill!AW32/SUM(MissFill!AW$5:AW33)&gt;0.01,"",IF(MissFill!AW31/SUM(MissFill!AW$5:AW33)&gt;0.01,"",DateEnded_5Day!$A30))))))</f>
        <v/>
      </c>
    </row>
    <row r="31" spans="1:50" x14ac:dyDescent="0.25">
      <c r="A31" s="8">
        <v>44376</v>
      </c>
      <c r="B31" s="11">
        <v>180</v>
      </c>
      <c r="C31" s="13" t="str">
        <f>IF($A31&lt;='All Results'!$B$4,"",IF(SUM(MissFill!B$5:B34)=0,"",(IF(MissFill!B34/SUM(MissFill!B$5:B34)&gt;0.01,"",IF(MissFill!B33/SUM(MissFill!B$5:B34)&gt;0.01,"",IF(MissFill!B32/SUM(MissFill!B$5:B34)&gt;0.01,"",DateEnded_5Day!$A31))))))</f>
        <v/>
      </c>
      <c r="D31" s="13" t="str">
        <f>IF($A31&lt;='All Results'!$B$4,"",IF(SUM(MissFill!C$5:C34)=0,"",(IF(MissFill!C34/SUM(MissFill!C$5:C34)&gt;0.01,"",IF(MissFill!C33/SUM(MissFill!C$5:C34)&gt;0.01,"",IF(MissFill!C32/SUM(MissFill!C$5:C34)&gt;0.01,"",DateEnded_5Day!$A31))))))</f>
        <v/>
      </c>
      <c r="E31" s="13" t="str">
        <f>IF($A31&lt;='All Results'!$B$4,"",IF(SUM(MissFill!D$5:D34)=0,"",(IF(MissFill!D34/SUM(MissFill!D$5:D34)&gt;0.01,"",IF(MissFill!D33/SUM(MissFill!D$5:D34)&gt;0.01,"",IF(MissFill!D32/SUM(MissFill!D$5:D34)&gt;0.01,"",DateEnded_5Day!$A31))))))</f>
        <v/>
      </c>
      <c r="F31" s="13" t="str">
        <f>IF($A31&lt;='All Results'!$B$4,"",IF(SUM(MissFill!E$5:E34)=0,"",(IF(MissFill!E34/SUM(MissFill!E$5:E34)&gt;0.01,"",IF(MissFill!E33/SUM(MissFill!E$5:E34)&gt;0.01,"",IF(MissFill!E32/SUM(MissFill!E$5:E34)&gt;0.01,"",DateEnded_5Day!$A31))))))</f>
        <v/>
      </c>
      <c r="G31" s="13" t="str">
        <f>IF($A31&lt;='All Results'!$B$4,"",IF(SUM(MissFill!F$5:F34)=0,"",(IF(MissFill!F34/SUM(MissFill!F$5:F34)&gt;0.01,"",IF(MissFill!F33/SUM(MissFill!F$5:F34)&gt;0.01,"",IF(MissFill!F32/SUM(MissFill!F$5:F34)&gt;0.01,"",DateEnded_5Day!$A31))))))</f>
        <v/>
      </c>
      <c r="H31" s="13" t="str">
        <f>IF($A31&lt;='All Results'!$B$4,"",IF(SUM(MissFill!G$5:G34)=0,"",(IF(MissFill!G34/SUM(MissFill!G$5:G34)&gt;0.01,"",IF(MissFill!G33/SUM(MissFill!G$5:G34)&gt;0.01,"",IF(MissFill!G32/SUM(MissFill!G$5:G34)&gt;0.01,"",DateEnded_5Day!$A31))))))</f>
        <v/>
      </c>
      <c r="I31" s="13" t="str">
        <f>IF($A31&lt;='All Results'!$B$4,"",IF(SUM(MissFill!H$5:H34)=0,"",(IF(MissFill!H34/SUM(MissFill!H$5:H34)&gt;0.01,"",IF(MissFill!H33/SUM(MissFill!H$5:H34)&gt;0.01,"",IF(MissFill!H32/SUM(MissFill!H$5:H34)&gt;0.01,"",DateEnded_5Day!$A31))))))</f>
        <v/>
      </c>
      <c r="J31" s="13" t="str">
        <f>IF($A31&lt;='All Results'!$B$4,"",IF(SUM(MissFill!I$5:I34)=0,"",(IF(MissFill!I34/SUM(MissFill!I$5:I34)&gt;0.01,"",IF(MissFill!I33/SUM(MissFill!I$5:I34)&gt;0.01,"",IF(MissFill!I32/SUM(MissFill!I$5:I34)&gt;0.01,"",DateEnded_5Day!$A31))))))</f>
        <v/>
      </c>
      <c r="K31" s="13" t="str">
        <f>IF($A31&lt;='All Results'!$B$4,"",IF(SUM(MissFill!J$5:J34)=0,"",(IF(MissFill!J34/SUM(MissFill!J$5:J34)&gt;0.01,"",IF(MissFill!J33/SUM(MissFill!J$5:J34)&gt;0.01,"",IF(MissFill!J32/SUM(MissFill!J$5:J34)&gt;0.01,"",DateEnded_5Day!$A31))))))</f>
        <v/>
      </c>
      <c r="L31" s="13" t="str">
        <f>IF($A31&lt;='All Results'!$B$4,"",IF(SUM(MissFill!K$5:K34)=0,"",(IF(MissFill!K34/SUM(MissFill!K$5:K34)&gt;0.01,"",IF(MissFill!K33/SUM(MissFill!K$5:K34)&gt;0.01,"",IF(MissFill!K32/SUM(MissFill!K$5:K34)&gt;0.01,"",DateEnded_5Day!$A31))))))</f>
        <v/>
      </c>
      <c r="M31" s="13" t="str">
        <f>IF($A31&lt;='All Results'!$B$4,"",IF(SUM(MissFill!L$5:L34)=0,"",(IF(MissFill!L34/SUM(MissFill!L$5:L34)&gt;0.01,"",IF(MissFill!L33/SUM(MissFill!L$5:L34)&gt;0.01,"",IF(MissFill!L32/SUM(MissFill!L$5:L34)&gt;0.01,"",DateEnded_5Day!$A31))))))</f>
        <v/>
      </c>
      <c r="N31" s="13" t="str">
        <f>IF($A31&lt;='All Results'!$B$4,"",IF(SUM(MissFill!M$5:M34)=0,"",(IF(MissFill!M34/SUM(MissFill!M$5:M34)&gt;0.01,"",IF(MissFill!M33/SUM(MissFill!M$5:M34)&gt;0.01,"",IF(MissFill!M32/SUM(MissFill!M$5:M34)&gt;0.01,"",DateEnded_5Day!$A31))))))</f>
        <v/>
      </c>
      <c r="O31" s="13" t="str">
        <f>IF($A31&lt;='All Results'!$B$4,"",IF(SUM(MissFill!N$5:N34)=0,"",(IF(MissFill!N34/SUM(MissFill!N$5:N34)&gt;0.01,"",IF(MissFill!N33/SUM(MissFill!N$5:N34)&gt;0.01,"",IF(MissFill!N32/SUM(MissFill!N$5:N34)&gt;0.01,"",DateEnded_5Day!$A31))))))</f>
        <v/>
      </c>
      <c r="P31" s="13" t="str">
        <f>IF($A31&lt;='All Results'!$B$4,"",IF(SUM(MissFill!O$5:O34)=0,"",(IF(MissFill!O34/SUM(MissFill!O$5:O34)&gt;0.01,"",IF(MissFill!O33/SUM(MissFill!O$5:O34)&gt;0.01,"",IF(MissFill!O32/SUM(MissFill!O$5:O34)&gt;0.01,"",DateEnded_5Day!$A31))))))</f>
        <v/>
      </c>
      <c r="Q31" s="13" t="str">
        <f>IF($A31&lt;='All Results'!$B$4,"",IF(SUM(MissFill!P$5:P34)=0,"",(IF(MissFill!P34/SUM(MissFill!P$5:P34)&gt;0.01,"",IF(MissFill!P33/SUM(MissFill!P$5:P34)&gt;0.01,"",IF(MissFill!P32/SUM(MissFill!P$5:P34)&gt;0.01,"",DateEnded_5Day!$A31))))))</f>
        <v/>
      </c>
      <c r="R31" s="13" t="str">
        <f>IF($A31&lt;='All Results'!$B$4,"",IF(SUM(MissFill!Q$5:Q34)=0,"",(IF(MissFill!Q34/SUM(MissFill!Q$5:Q34)&gt;0.01,"",IF(MissFill!Q33/SUM(MissFill!Q$5:Q34)&gt;0.01,"",IF(MissFill!Q32/SUM(MissFill!Q$5:Q34)&gt;0.01,"",DateEnded_5Day!$A31))))))</f>
        <v/>
      </c>
      <c r="S31" s="13" t="str">
        <f>IF($A31&lt;='All Results'!$B$4,"",IF(SUM(MissFill!R$5:R34)=0,"",(IF(MissFill!R34/SUM(MissFill!R$5:R34)&gt;0.01,"",IF(MissFill!R33/SUM(MissFill!R$5:R34)&gt;0.01,"",IF(MissFill!R32/SUM(MissFill!R$5:R34)&gt;0.01,"",DateEnded_5Day!$A31))))))</f>
        <v/>
      </c>
      <c r="T31" s="13" t="str">
        <f>IF($A31&lt;='All Results'!$B$4,"",IF(SUM(MissFill!S$5:S34)=0,"",(IF(MissFill!S34/SUM(MissFill!S$5:S34)&gt;0.01,"",IF(MissFill!S33/SUM(MissFill!S$5:S34)&gt;0.01,"",IF(MissFill!S32/SUM(MissFill!S$5:S34)&gt;0.01,"",DateEnded_5Day!$A31))))))</f>
        <v/>
      </c>
      <c r="U31" s="13" t="str">
        <f>IF($A31&lt;='All Results'!$B$4,"",IF(SUM(MissFill!T$5:T34)=0,"",(IF(MissFill!T34/SUM(MissFill!T$5:T34)&gt;0.01,"",IF(MissFill!T33/SUM(MissFill!T$5:T34)&gt;0.01,"",IF(MissFill!T32/SUM(MissFill!T$5:T34)&gt;0.01,"",DateEnded_5Day!$A31))))))</f>
        <v/>
      </c>
      <c r="V31" s="13" t="str">
        <f>IF($A31&lt;='All Results'!$B$4,"",IF(SUM(MissFill!U$5:U34)=0,"",(IF(MissFill!U34/SUM(MissFill!U$5:U34)&gt;0.01,"",IF(MissFill!U33/SUM(MissFill!U$5:U34)&gt;0.01,"",IF(MissFill!U32/SUM(MissFill!U$5:U34)&gt;0.01,"",DateEnded_5Day!$A31))))))</f>
        <v/>
      </c>
      <c r="W31" s="13" t="str">
        <f>IF($A31&lt;='All Results'!$B$4,"",IF(SUM(MissFill!V$5:V34)=0,"",(IF(MissFill!V34/SUM(MissFill!V$5:V34)&gt;0.01,"",IF(MissFill!V33/SUM(MissFill!V$5:V34)&gt;0.01,"",IF(MissFill!V32/SUM(MissFill!V$5:V34)&gt;0.01,"",DateEnded_5Day!$A31))))))</f>
        <v/>
      </c>
      <c r="X31" s="13" t="str">
        <f>IF($A31&lt;='All Results'!$B$4,"",IF(SUM(MissFill!W$5:W34)=0,"",(IF(MissFill!W34/SUM(MissFill!W$5:W34)&gt;0.01,"",IF(MissFill!W33/SUM(MissFill!W$5:W34)&gt;0.01,"",IF(MissFill!W32/SUM(MissFill!W$5:W34)&gt;0.01,"",DateEnded_5Day!$A31))))))</f>
        <v/>
      </c>
      <c r="Y31" s="13" t="str">
        <f>IF($A31&lt;='All Results'!$B$4,"",IF(SUM(MissFill!X$5:X34)=0,"",(IF(MissFill!X34/SUM(MissFill!X$5:X34)&gt;0.01,"",IF(MissFill!X33/SUM(MissFill!X$5:X34)&gt;0.01,"",IF(MissFill!X32/SUM(MissFill!X$5:X34)&gt;0.01,"",DateEnded_5Day!$A31))))))</f>
        <v/>
      </c>
      <c r="Z31" s="13" t="str">
        <f>IF($A31&lt;='All Results'!$B$4,"",IF(SUM(MissFill!Y$5:Y34)=0,"",(IF(MissFill!Y34/SUM(MissFill!Y$5:Y34)&gt;0.01,"",IF(MissFill!Y33/SUM(MissFill!Y$5:Y34)&gt;0.01,"",IF(MissFill!Y32/SUM(MissFill!Y$5:Y34)&gt;0.01,"",DateEnded_5Day!$A31))))))</f>
        <v/>
      </c>
      <c r="AA31" s="13" t="str">
        <f>IF($A31&lt;='All Results'!$B$4,"",IF(SUM(MissFill!Z$5:Z34)=0,"",(IF(MissFill!Z34/SUM(MissFill!Z$5:Z34)&gt;0.01,"",IF(MissFill!Z33/SUM(MissFill!Z$5:Z34)&gt;0.01,"",IF(MissFill!Z32/SUM(MissFill!Z$5:Z34)&gt;0.01,"",DateEnded_5Day!$A31))))))</f>
        <v/>
      </c>
      <c r="AB31" s="13" t="str">
        <f>IF($A31&lt;='All Results'!$B$4,"",IF(SUM(MissFill!AA$5:AA34)=0,"",(IF(MissFill!AA34/SUM(MissFill!AA$5:AA34)&gt;0.01,"",IF(MissFill!AA33/SUM(MissFill!AA$5:AA34)&gt;0.01,"",IF(MissFill!AA32/SUM(MissFill!AA$5:AA34)&gt;0.01,"",DateEnded_5Day!$A31))))))</f>
        <v/>
      </c>
      <c r="AC31" s="13" t="str">
        <f>IF($A31&lt;='All Results'!$B$4,"",IF(SUM(MissFill!AB$5:AB34)=0,"",(IF(MissFill!AB34/SUM(MissFill!AB$5:AB34)&gt;0.01,"",IF(MissFill!AB33/SUM(MissFill!AB$5:AB34)&gt;0.01,"",IF(MissFill!AB32/SUM(MissFill!AB$5:AB34)&gt;0.01,"",DateEnded_5Day!$A31))))))</f>
        <v/>
      </c>
      <c r="AD31" s="13" t="str">
        <f>IF($A31&lt;='All Results'!$B$4,"",IF(SUM(MissFill!AC$5:AC34)=0,"",(IF(MissFill!AC34/SUM(MissFill!AC$5:AC34)&gt;0.01,"",IF(MissFill!AC33/SUM(MissFill!AC$5:AC34)&gt;0.01,"",IF(MissFill!AC32/SUM(MissFill!AC$5:AC34)&gt;0.01,"",DateEnded_5Day!$A31))))))</f>
        <v/>
      </c>
      <c r="AE31" s="13" t="str">
        <f>IF($A31&lt;='All Results'!$B$4,"",IF(SUM(MissFill!AD$5:AD34)=0,"",(IF(MissFill!AD34/SUM(MissFill!AD$5:AD34)&gt;0.01,"",IF(MissFill!AD33/SUM(MissFill!AD$5:AD34)&gt;0.01,"",IF(MissFill!AD32/SUM(MissFill!AD$5:AD34)&gt;0.01,"",DateEnded_5Day!$A31))))))</f>
        <v/>
      </c>
      <c r="AF31" s="13" t="str">
        <f>IF($A31&lt;='All Results'!$B$4,"",IF(SUM(MissFill!AE$5:AE34)=0,"",(IF(MissFill!AE34/SUM(MissFill!AE$5:AE34)&gt;0.01,"",IF(MissFill!AE33/SUM(MissFill!AE$5:AE34)&gt;0.01,"",IF(MissFill!AE32/SUM(MissFill!AE$5:AE34)&gt;0.01,"",DateEnded_5Day!$A31))))))</f>
        <v/>
      </c>
      <c r="AG31" s="13" t="str">
        <f>IF($A31&lt;='All Results'!$B$4,"",IF(SUM(MissFill!AF$5:AF34)=0,"",(IF(MissFill!AF34/SUM(MissFill!AF$5:AF34)&gt;0.01,"",IF(MissFill!AF33/SUM(MissFill!AF$5:AF34)&gt;0.01,"",IF(MissFill!AF32/SUM(MissFill!AF$5:AF34)&gt;0.01,"",DateEnded_5Day!$A31))))))</f>
        <v/>
      </c>
      <c r="AH31" s="13" t="str">
        <f>IF($A31&lt;='All Results'!$B$4,"",IF(SUM(MissFill!AG$5:AG34)=0,"",(IF(MissFill!AG34/SUM(MissFill!AG$5:AG34)&gt;0.01,"",IF(MissFill!AG33/SUM(MissFill!AG$5:AG34)&gt;0.01,"",IF(MissFill!AG32/SUM(MissFill!AG$5:AG34)&gt;0.01,"",DateEnded_5Day!$A31))))))</f>
        <v/>
      </c>
      <c r="AI31" s="13" t="str">
        <f>IF($A31&lt;='All Results'!$B$4,"",IF(SUM(MissFill!AH$5:AH34)=0,"",(IF(MissFill!AH34/SUM(MissFill!AH$5:AH34)&gt;0.01,"",IF(MissFill!AH33/SUM(MissFill!AH$5:AH34)&gt;0.01,"",IF(MissFill!AH32/SUM(MissFill!AH$5:AH34)&gt;0.01,"",DateEnded_5Day!$A31))))))</f>
        <v/>
      </c>
      <c r="AJ31" s="13" t="str">
        <f>IF($A31&lt;='All Results'!$B$4,"",IF(SUM(MissFill!AI$5:AI34)=0,"",(IF(MissFill!AI34/SUM(MissFill!AI$5:AI34)&gt;0.01,"",IF(MissFill!AI33/SUM(MissFill!AI$5:AI34)&gt;0.01,"",IF(MissFill!AI32/SUM(MissFill!AI$5:AI34)&gt;0.01,"",DateEnded_5Day!$A31))))))</f>
        <v/>
      </c>
      <c r="AK31" s="13" t="str">
        <f>IF($A31&lt;='All Results'!$B$4,"",IF(SUM(MissFill!AJ$5:AJ34)=0,"",(IF(MissFill!AJ34/SUM(MissFill!AJ$5:AJ34)&gt;0.01,"",IF(MissFill!AJ33/SUM(MissFill!AJ$5:AJ34)&gt;0.01,"",IF(MissFill!AJ32/SUM(MissFill!AJ$5:AJ34)&gt;0.01,"",DateEnded_5Day!$A31))))))</f>
        <v/>
      </c>
      <c r="AL31" s="13" t="str">
        <f>IF($A31&lt;='All Results'!$B$4,"",IF(SUM(MissFill!AK$5:AK34)=0,"",(IF(MissFill!AK34/SUM(MissFill!AK$5:AK34)&gt;0.01,"",IF(MissFill!AK33/SUM(MissFill!AK$5:AK34)&gt;0.01,"",IF(MissFill!AK32/SUM(MissFill!AK$5:AK34)&gt;0.01,"",DateEnded_5Day!$A31))))))</f>
        <v/>
      </c>
      <c r="AM31" s="13" t="str">
        <f>IF($A31&lt;='All Results'!$B$4,"",IF(SUM(MissFill!AL$5:AL34)=0,"",(IF(MissFill!AL34/SUM(MissFill!AL$5:AL34)&gt;0.01,"",IF(MissFill!AL33/SUM(MissFill!AL$5:AL34)&gt;0.01,"",IF(MissFill!AL32/SUM(MissFill!AL$5:AL34)&gt;0.01,"",DateEnded_5Day!$A31))))))</f>
        <v/>
      </c>
      <c r="AN31" s="13" t="str">
        <f>IF($A31&lt;='All Results'!$B$4,"",IF(SUM(MissFill!AM$5:AM34)=0,"",(IF(MissFill!AM34/SUM(MissFill!AM$5:AM34)&gt;0.01,"",IF(MissFill!AM33/SUM(MissFill!AM$5:AM34)&gt;0.01,"",IF(MissFill!AM32/SUM(MissFill!AM$5:AM34)&gt;0.01,"",DateEnded_5Day!$A31))))))</f>
        <v/>
      </c>
      <c r="AO31" s="13" t="str">
        <f>IF($A31&lt;='All Results'!$B$4,"",IF(SUM(MissFill!AN$5:AN34)=0,"",(IF(MissFill!AN34/SUM(MissFill!AN$5:AN34)&gt;0.01,"",IF(MissFill!AN33/SUM(MissFill!AN$5:AN34)&gt;0.01,"",IF(MissFill!AN32/SUM(MissFill!AN$5:AN34)&gt;0.01,"",DateEnded_5Day!$A31))))))</f>
        <v/>
      </c>
      <c r="AP31" s="13" t="str">
        <f>IF($A31&lt;='All Results'!$B$4,"",IF(SUM(MissFill!AO$5:AO34)=0,"",(IF(MissFill!AO34/SUM(MissFill!AO$5:AO34)&gt;0.01,"",IF(MissFill!AO33/SUM(MissFill!AO$5:AO34)&gt;0.01,"",IF(MissFill!AO32/SUM(MissFill!AO$5:AO34)&gt;0.01,"",DateEnded_5Day!$A31))))))</f>
        <v/>
      </c>
      <c r="AQ31" s="13" t="str">
        <f>IF($A31&lt;='All Results'!$B$4,"",IF(SUM(MissFill!AP$5:AP34)=0,"",(IF(MissFill!AP34/SUM(MissFill!AP$5:AP34)&gt;0.01,"",IF(MissFill!AP33/SUM(MissFill!AP$5:AP34)&gt;0.01,"",IF(MissFill!AP32/SUM(MissFill!AP$5:AP34)&gt;0.01,"",DateEnded_5Day!$A31))))))</f>
        <v/>
      </c>
      <c r="AR31" s="13" t="str">
        <f>IF($A31&lt;='All Results'!$B$4,"",IF(SUM(MissFill!AQ$5:AQ34)=0,"",(IF(MissFill!AQ34/SUM(MissFill!AQ$5:AQ34)&gt;0.01,"",IF(MissFill!AQ33/SUM(MissFill!AQ$5:AQ34)&gt;0.01,"",IF(MissFill!AQ32/SUM(MissFill!AQ$5:AQ34)&gt;0.01,"",DateEnded_5Day!$A31))))))</f>
        <v/>
      </c>
      <c r="AS31" s="13" t="str">
        <f>IF($A31&lt;='All Results'!$B$4,"",IF(SUM(MissFill!AR$5:AR34)=0,"",(IF(MissFill!AR34/SUM(MissFill!AR$5:AR34)&gt;0.01,"",IF(MissFill!AR33/SUM(MissFill!AR$5:AR34)&gt;0.01,"",IF(MissFill!AR32/SUM(MissFill!AR$5:AR34)&gt;0.01,"",DateEnded_5Day!$A31))))))</f>
        <v/>
      </c>
      <c r="AT31" s="13" t="str">
        <f>IF($A31&lt;='All Results'!$B$4,"",IF(SUM(MissFill!AS$5:AS34)=0,"",(IF(MissFill!AS34/SUM(MissFill!AS$5:AS34)&gt;0.01,"",IF(MissFill!AS33/SUM(MissFill!AS$5:AS34)&gt;0.01,"",IF(MissFill!AS32/SUM(MissFill!AS$5:AS34)&gt;0.01,"",DateEnded_5Day!$A31))))))</f>
        <v/>
      </c>
      <c r="AU31" s="13" t="str">
        <f>IF($A31&lt;='All Results'!$B$4,"",IF(SUM(MissFill!AT$5:AT34)=0,"",(IF(MissFill!AT34/SUM(MissFill!AT$5:AT34)&gt;0.01,"",IF(MissFill!AT33/SUM(MissFill!AT$5:AT34)&gt;0.01,"",IF(MissFill!AT32/SUM(MissFill!AT$5:AT34)&gt;0.01,"",DateEnded_5Day!$A31))))))</f>
        <v/>
      </c>
      <c r="AV31" s="13" t="str">
        <f>IF($A31&lt;='All Results'!$B$4,"",IF(SUM(MissFill!AU$5:AU34)=0,"",(IF(MissFill!AU34/SUM(MissFill!AU$5:AU34)&gt;0.01,"",IF(MissFill!AU33/SUM(MissFill!AU$5:AU34)&gt;0.01,"",IF(MissFill!AU32/SUM(MissFill!AU$5:AU34)&gt;0.01,"",DateEnded_5Day!$A31))))))</f>
        <v/>
      </c>
      <c r="AW31" s="13" t="str">
        <f>IF($A31&lt;='All Results'!$B$4,"",IF(SUM(MissFill!AV$5:AV34)=0,"",(IF(MissFill!AV34/SUM(MissFill!AV$5:AV34)&gt;0.01,"",IF(MissFill!AV33/SUM(MissFill!AV$5:AV34)&gt;0.01,"",IF(MissFill!AV32/SUM(MissFill!AV$5:AV34)&gt;0.01,"",DateEnded_5Day!$A31))))))</f>
        <v/>
      </c>
      <c r="AX31" s="13" t="str">
        <f>IF($A31&lt;='All Results'!$B$4,"",IF(SUM(MissFill!AW$5:AW34)=0,"",(IF(MissFill!AW34/SUM(MissFill!AW$5:AW34)&gt;0.01,"",IF(MissFill!AW33/SUM(MissFill!AW$5:AW34)&gt;0.01,"",IF(MissFill!AW32/SUM(MissFill!AW$5:AW34)&gt;0.01,"",DateEnded_5Day!$A31))))))</f>
        <v/>
      </c>
    </row>
    <row r="32" spans="1:50" x14ac:dyDescent="0.25">
      <c r="A32" s="8">
        <v>44377</v>
      </c>
      <c r="B32" s="11">
        <v>181</v>
      </c>
      <c r="C32" s="13" t="str">
        <f>IF($A32&lt;='All Results'!$B$4,"",IF(SUM(MissFill!B$5:B35)=0,"",(IF(MissFill!B35/SUM(MissFill!B$5:B35)&gt;0.01,"",IF(MissFill!B34/SUM(MissFill!B$5:B35)&gt;0.01,"",IF(MissFill!B33/SUM(MissFill!B$5:B35)&gt;0.01,"",DateEnded_5Day!$A32))))))</f>
        <v/>
      </c>
      <c r="D32" s="13" t="str">
        <f>IF($A32&lt;='All Results'!$B$4,"",IF(SUM(MissFill!C$5:C35)=0,"",(IF(MissFill!C35/SUM(MissFill!C$5:C35)&gt;0.01,"",IF(MissFill!C34/SUM(MissFill!C$5:C35)&gt;0.01,"",IF(MissFill!C33/SUM(MissFill!C$5:C35)&gt;0.01,"",DateEnded_5Day!$A32))))))</f>
        <v/>
      </c>
      <c r="E32" s="13" t="str">
        <f>IF($A32&lt;='All Results'!$B$4,"",IF(SUM(MissFill!D$5:D35)=0,"",(IF(MissFill!D35/SUM(MissFill!D$5:D35)&gt;0.01,"",IF(MissFill!D34/SUM(MissFill!D$5:D35)&gt;0.01,"",IF(MissFill!D33/SUM(MissFill!D$5:D35)&gt;0.01,"",DateEnded_5Day!$A32))))))</f>
        <v/>
      </c>
      <c r="F32" s="13" t="str">
        <f>IF($A32&lt;='All Results'!$B$4,"",IF(SUM(MissFill!E$5:E35)=0,"",(IF(MissFill!E35/SUM(MissFill!E$5:E35)&gt;0.01,"",IF(MissFill!E34/SUM(MissFill!E$5:E35)&gt;0.01,"",IF(MissFill!E33/SUM(MissFill!E$5:E35)&gt;0.01,"",DateEnded_5Day!$A32))))))</f>
        <v/>
      </c>
      <c r="G32" s="13" t="str">
        <f>IF($A32&lt;='All Results'!$B$4,"",IF(SUM(MissFill!F$5:F35)=0,"",(IF(MissFill!F35/SUM(MissFill!F$5:F35)&gt;0.01,"",IF(MissFill!F34/SUM(MissFill!F$5:F35)&gt;0.01,"",IF(MissFill!F33/SUM(MissFill!F$5:F35)&gt;0.01,"",DateEnded_5Day!$A32))))))</f>
        <v/>
      </c>
      <c r="H32" s="13" t="str">
        <f>IF($A32&lt;='All Results'!$B$4,"",IF(SUM(MissFill!G$5:G35)=0,"",(IF(MissFill!G35/SUM(MissFill!G$5:G35)&gt;0.01,"",IF(MissFill!G34/SUM(MissFill!G$5:G35)&gt;0.01,"",IF(MissFill!G33/SUM(MissFill!G$5:G35)&gt;0.01,"",DateEnded_5Day!$A32))))))</f>
        <v/>
      </c>
      <c r="I32" s="13" t="str">
        <f>IF($A32&lt;='All Results'!$B$4,"",IF(SUM(MissFill!H$5:H35)=0,"",(IF(MissFill!H35/SUM(MissFill!H$5:H35)&gt;0.01,"",IF(MissFill!H34/SUM(MissFill!H$5:H35)&gt;0.01,"",IF(MissFill!H33/SUM(MissFill!H$5:H35)&gt;0.01,"",DateEnded_5Day!$A32))))))</f>
        <v/>
      </c>
      <c r="J32" s="13" t="str">
        <f>IF($A32&lt;='All Results'!$B$4,"",IF(SUM(MissFill!I$5:I35)=0,"",(IF(MissFill!I35/SUM(MissFill!I$5:I35)&gt;0.01,"",IF(MissFill!I34/SUM(MissFill!I$5:I35)&gt;0.01,"",IF(MissFill!I33/SUM(MissFill!I$5:I35)&gt;0.01,"",DateEnded_5Day!$A32))))))</f>
        <v/>
      </c>
      <c r="K32" s="13" t="str">
        <f>IF($A32&lt;='All Results'!$B$4,"",IF(SUM(MissFill!J$5:J35)=0,"",(IF(MissFill!J35/SUM(MissFill!J$5:J35)&gt;0.01,"",IF(MissFill!J34/SUM(MissFill!J$5:J35)&gt;0.01,"",IF(MissFill!J33/SUM(MissFill!J$5:J35)&gt;0.01,"",DateEnded_5Day!$A32))))))</f>
        <v/>
      </c>
      <c r="L32" s="13" t="str">
        <f>IF($A32&lt;='All Results'!$B$4,"",IF(SUM(MissFill!K$5:K35)=0,"",(IF(MissFill!K35/SUM(MissFill!K$5:K35)&gt;0.01,"",IF(MissFill!K34/SUM(MissFill!K$5:K35)&gt;0.01,"",IF(MissFill!K33/SUM(MissFill!K$5:K35)&gt;0.01,"",DateEnded_5Day!$A32))))))</f>
        <v/>
      </c>
      <c r="M32" s="13" t="str">
        <f>IF($A32&lt;='All Results'!$B$4,"",IF(SUM(MissFill!L$5:L35)=0,"",(IF(MissFill!L35/SUM(MissFill!L$5:L35)&gt;0.01,"",IF(MissFill!L34/SUM(MissFill!L$5:L35)&gt;0.01,"",IF(MissFill!L33/SUM(MissFill!L$5:L35)&gt;0.01,"",DateEnded_5Day!$A32))))))</f>
        <v/>
      </c>
      <c r="N32" s="13" t="str">
        <f>IF($A32&lt;='All Results'!$B$4,"",IF(SUM(MissFill!M$5:M35)=0,"",(IF(MissFill!M35/SUM(MissFill!M$5:M35)&gt;0.01,"",IF(MissFill!M34/SUM(MissFill!M$5:M35)&gt;0.01,"",IF(MissFill!M33/SUM(MissFill!M$5:M35)&gt;0.01,"",DateEnded_5Day!$A32))))))</f>
        <v/>
      </c>
      <c r="O32" s="13" t="str">
        <f>IF($A32&lt;='All Results'!$B$4,"",IF(SUM(MissFill!N$5:N35)=0,"",(IF(MissFill!N35/SUM(MissFill!N$5:N35)&gt;0.01,"",IF(MissFill!N34/SUM(MissFill!N$5:N35)&gt;0.01,"",IF(MissFill!N33/SUM(MissFill!N$5:N35)&gt;0.01,"",DateEnded_5Day!$A32))))))</f>
        <v/>
      </c>
      <c r="P32" s="13" t="str">
        <f>IF($A32&lt;='All Results'!$B$4,"",IF(SUM(MissFill!O$5:O35)=0,"",(IF(MissFill!O35/SUM(MissFill!O$5:O35)&gt;0.01,"",IF(MissFill!O34/SUM(MissFill!O$5:O35)&gt;0.01,"",IF(MissFill!O33/SUM(MissFill!O$5:O35)&gt;0.01,"",DateEnded_5Day!$A32))))))</f>
        <v/>
      </c>
      <c r="Q32" s="13" t="str">
        <f>IF($A32&lt;='All Results'!$B$4,"",IF(SUM(MissFill!P$5:P35)=0,"",(IF(MissFill!P35/SUM(MissFill!P$5:P35)&gt;0.01,"",IF(MissFill!P34/SUM(MissFill!P$5:P35)&gt;0.01,"",IF(MissFill!P33/SUM(MissFill!P$5:P35)&gt;0.01,"",DateEnded_5Day!$A32))))))</f>
        <v/>
      </c>
      <c r="R32" s="13" t="str">
        <f>IF($A32&lt;='All Results'!$B$4,"",IF(SUM(MissFill!Q$5:Q35)=0,"",(IF(MissFill!Q35/SUM(MissFill!Q$5:Q35)&gt;0.01,"",IF(MissFill!Q34/SUM(MissFill!Q$5:Q35)&gt;0.01,"",IF(MissFill!Q33/SUM(MissFill!Q$5:Q35)&gt;0.01,"",DateEnded_5Day!$A32))))))</f>
        <v/>
      </c>
      <c r="S32" s="13" t="str">
        <f>IF($A32&lt;='All Results'!$B$4,"",IF(SUM(MissFill!R$5:R35)=0,"",(IF(MissFill!R35/SUM(MissFill!R$5:R35)&gt;0.01,"",IF(MissFill!R34/SUM(MissFill!R$5:R35)&gt;0.01,"",IF(MissFill!R33/SUM(MissFill!R$5:R35)&gt;0.01,"",DateEnded_5Day!$A32))))))</f>
        <v/>
      </c>
      <c r="T32" s="13" t="str">
        <f>IF($A32&lt;='All Results'!$B$4,"",IF(SUM(MissFill!S$5:S35)=0,"",(IF(MissFill!S35/SUM(MissFill!S$5:S35)&gt;0.01,"",IF(MissFill!S34/SUM(MissFill!S$5:S35)&gt;0.01,"",IF(MissFill!S33/SUM(MissFill!S$5:S35)&gt;0.01,"",DateEnded_5Day!$A32))))))</f>
        <v/>
      </c>
      <c r="U32" s="13" t="str">
        <f>IF($A32&lt;='All Results'!$B$4,"",IF(SUM(MissFill!T$5:T35)=0,"",(IF(MissFill!T35/SUM(MissFill!T$5:T35)&gt;0.01,"",IF(MissFill!T34/SUM(MissFill!T$5:T35)&gt;0.01,"",IF(MissFill!T33/SUM(MissFill!T$5:T35)&gt;0.01,"",DateEnded_5Day!$A32))))))</f>
        <v/>
      </c>
      <c r="V32" s="13" t="str">
        <f>IF($A32&lt;='All Results'!$B$4,"",IF(SUM(MissFill!U$5:U35)=0,"",(IF(MissFill!U35/SUM(MissFill!U$5:U35)&gt;0.01,"",IF(MissFill!U34/SUM(MissFill!U$5:U35)&gt;0.01,"",IF(MissFill!U33/SUM(MissFill!U$5:U35)&gt;0.01,"",DateEnded_5Day!$A32))))))</f>
        <v/>
      </c>
      <c r="W32" s="13" t="str">
        <f>IF($A32&lt;='All Results'!$B$4,"",IF(SUM(MissFill!V$5:V35)=0,"",(IF(MissFill!V35/SUM(MissFill!V$5:V35)&gt;0.01,"",IF(MissFill!V34/SUM(MissFill!V$5:V35)&gt;0.01,"",IF(MissFill!V33/SUM(MissFill!V$5:V35)&gt;0.01,"",DateEnded_5Day!$A32))))))</f>
        <v/>
      </c>
      <c r="X32" s="13" t="str">
        <f>IF($A32&lt;='All Results'!$B$4,"",IF(SUM(MissFill!W$5:W35)=0,"",(IF(MissFill!W35/SUM(MissFill!W$5:W35)&gt;0.01,"",IF(MissFill!W34/SUM(MissFill!W$5:W35)&gt;0.01,"",IF(MissFill!W33/SUM(MissFill!W$5:W35)&gt;0.01,"",DateEnded_5Day!$A32))))))</f>
        <v/>
      </c>
      <c r="Y32" s="13" t="str">
        <f>IF($A32&lt;='All Results'!$B$4,"",IF(SUM(MissFill!X$5:X35)=0,"",(IF(MissFill!X35/SUM(MissFill!X$5:X35)&gt;0.01,"",IF(MissFill!X34/SUM(MissFill!X$5:X35)&gt;0.01,"",IF(MissFill!X33/SUM(MissFill!X$5:X35)&gt;0.01,"",DateEnded_5Day!$A32))))))</f>
        <v/>
      </c>
      <c r="Z32" s="13" t="str">
        <f>IF($A32&lt;='All Results'!$B$4,"",IF(SUM(MissFill!Y$5:Y35)=0,"",(IF(MissFill!Y35/SUM(MissFill!Y$5:Y35)&gt;0.01,"",IF(MissFill!Y34/SUM(MissFill!Y$5:Y35)&gt;0.01,"",IF(MissFill!Y33/SUM(MissFill!Y$5:Y35)&gt;0.01,"",DateEnded_5Day!$A32))))))</f>
        <v/>
      </c>
      <c r="AA32" s="13" t="str">
        <f>IF($A32&lt;='All Results'!$B$4,"",IF(SUM(MissFill!Z$5:Z35)=0,"",(IF(MissFill!Z35/SUM(MissFill!Z$5:Z35)&gt;0.01,"",IF(MissFill!Z34/SUM(MissFill!Z$5:Z35)&gt;0.01,"",IF(MissFill!Z33/SUM(MissFill!Z$5:Z35)&gt;0.01,"",DateEnded_5Day!$A32))))))</f>
        <v/>
      </c>
      <c r="AB32" s="13" t="str">
        <f>IF($A32&lt;='All Results'!$B$4,"",IF(SUM(MissFill!AA$5:AA35)=0,"",(IF(MissFill!AA35/SUM(MissFill!AA$5:AA35)&gt;0.01,"",IF(MissFill!AA34/SUM(MissFill!AA$5:AA35)&gt;0.01,"",IF(MissFill!AA33/SUM(MissFill!AA$5:AA35)&gt;0.01,"",DateEnded_5Day!$A32))))))</f>
        <v/>
      </c>
      <c r="AC32" s="13" t="str">
        <f>IF($A32&lt;='All Results'!$B$4,"",IF(SUM(MissFill!AB$5:AB35)=0,"",(IF(MissFill!AB35/SUM(MissFill!AB$5:AB35)&gt;0.01,"",IF(MissFill!AB34/SUM(MissFill!AB$5:AB35)&gt;0.01,"",IF(MissFill!AB33/SUM(MissFill!AB$5:AB35)&gt;0.01,"",DateEnded_5Day!$A32))))))</f>
        <v/>
      </c>
      <c r="AD32" s="13" t="str">
        <f>IF($A32&lt;='All Results'!$B$4,"",IF(SUM(MissFill!AC$5:AC35)=0,"",(IF(MissFill!AC35/SUM(MissFill!AC$5:AC35)&gt;0.01,"",IF(MissFill!AC34/SUM(MissFill!AC$5:AC35)&gt;0.01,"",IF(MissFill!AC33/SUM(MissFill!AC$5:AC35)&gt;0.01,"",DateEnded_5Day!$A32))))))</f>
        <v/>
      </c>
      <c r="AE32" s="13" t="str">
        <f>IF($A32&lt;='All Results'!$B$4,"",IF(SUM(MissFill!AD$5:AD35)=0,"",(IF(MissFill!AD35/SUM(MissFill!AD$5:AD35)&gt;0.01,"",IF(MissFill!AD34/SUM(MissFill!AD$5:AD35)&gt;0.01,"",IF(MissFill!AD33/SUM(MissFill!AD$5:AD35)&gt;0.01,"",DateEnded_5Day!$A32))))))</f>
        <v/>
      </c>
      <c r="AF32" s="13" t="str">
        <f>IF($A32&lt;='All Results'!$B$4,"",IF(SUM(MissFill!AE$5:AE35)=0,"",(IF(MissFill!AE35/SUM(MissFill!AE$5:AE35)&gt;0.01,"",IF(MissFill!AE34/SUM(MissFill!AE$5:AE35)&gt;0.01,"",IF(MissFill!AE33/SUM(MissFill!AE$5:AE35)&gt;0.01,"",DateEnded_5Day!$A32))))))</f>
        <v/>
      </c>
      <c r="AG32" s="13" t="str">
        <f>IF($A32&lt;='All Results'!$B$4,"",IF(SUM(MissFill!AF$5:AF35)=0,"",(IF(MissFill!AF35/SUM(MissFill!AF$5:AF35)&gt;0.01,"",IF(MissFill!AF34/SUM(MissFill!AF$5:AF35)&gt;0.01,"",IF(MissFill!AF33/SUM(MissFill!AF$5:AF35)&gt;0.01,"",DateEnded_5Day!$A32))))))</f>
        <v/>
      </c>
      <c r="AH32" s="13" t="str">
        <f>IF($A32&lt;='All Results'!$B$4,"",IF(SUM(MissFill!AG$5:AG35)=0,"",(IF(MissFill!AG35/SUM(MissFill!AG$5:AG35)&gt;0.01,"",IF(MissFill!AG34/SUM(MissFill!AG$5:AG35)&gt;0.01,"",IF(MissFill!AG33/SUM(MissFill!AG$5:AG35)&gt;0.01,"",DateEnded_5Day!$A32))))))</f>
        <v/>
      </c>
      <c r="AI32" s="13" t="str">
        <f>IF($A32&lt;='All Results'!$B$4,"",IF(SUM(MissFill!AH$5:AH35)=0,"",(IF(MissFill!AH35/SUM(MissFill!AH$5:AH35)&gt;0.01,"",IF(MissFill!AH34/SUM(MissFill!AH$5:AH35)&gt;0.01,"",IF(MissFill!AH33/SUM(MissFill!AH$5:AH35)&gt;0.01,"",DateEnded_5Day!$A32))))))</f>
        <v/>
      </c>
      <c r="AJ32" s="13" t="str">
        <f>IF($A32&lt;='All Results'!$B$4,"",IF(SUM(MissFill!AI$5:AI35)=0,"",(IF(MissFill!AI35/SUM(MissFill!AI$5:AI35)&gt;0.01,"",IF(MissFill!AI34/SUM(MissFill!AI$5:AI35)&gt;0.01,"",IF(MissFill!AI33/SUM(MissFill!AI$5:AI35)&gt;0.01,"",DateEnded_5Day!$A32))))))</f>
        <v/>
      </c>
      <c r="AK32" s="13" t="str">
        <f>IF($A32&lt;='All Results'!$B$4,"",IF(SUM(MissFill!AJ$5:AJ35)=0,"",(IF(MissFill!AJ35/SUM(MissFill!AJ$5:AJ35)&gt;0.01,"",IF(MissFill!AJ34/SUM(MissFill!AJ$5:AJ35)&gt;0.01,"",IF(MissFill!AJ33/SUM(MissFill!AJ$5:AJ35)&gt;0.01,"",DateEnded_5Day!$A32))))))</f>
        <v/>
      </c>
      <c r="AL32" s="13" t="str">
        <f>IF($A32&lt;='All Results'!$B$4,"",IF(SUM(MissFill!AK$5:AK35)=0,"",(IF(MissFill!AK35/SUM(MissFill!AK$5:AK35)&gt;0.01,"",IF(MissFill!AK34/SUM(MissFill!AK$5:AK35)&gt;0.01,"",IF(MissFill!AK33/SUM(MissFill!AK$5:AK35)&gt;0.01,"",DateEnded_5Day!$A32))))))</f>
        <v/>
      </c>
      <c r="AM32" s="13" t="str">
        <f>IF($A32&lt;='All Results'!$B$4,"",IF(SUM(MissFill!AL$5:AL35)=0,"",(IF(MissFill!AL35/SUM(MissFill!AL$5:AL35)&gt;0.01,"",IF(MissFill!AL34/SUM(MissFill!AL$5:AL35)&gt;0.01,"",IF(MissFill!AL33/SUM(MissFill!AL$5:AL35)&gt;0.01,"",DateEnded_5Day!$A32))))))</f>
        <v/>
      </c>
      <c r="AN32" s="13" t="str">
        <f>IF($A32&lt;='All Results'!$B$4,"",IF(SUM(MissFill!AM$5:AM35)=0,"",(IF(MissFill!AM35/SUM(MissFill!AM$5:AM35)&gt;0.01,"",IF(MissFill!AM34/SUM(MissFill!AM$5:AM35)&gt;0.01,"",IF(MissFill!AM33/SUM(MissFill!AM$5:AM35)&gt;0.01,"",DateEnded_5Day!$A32))))))</f>
        <v/>
      </c>
      <c r="AO32" s="13" t="str">
        <f>IF($A32&lt;='All Results'!$B$4,"",IF(SUM(MissFill!AN$5:AN35)=0,"",(IF(MissFill!AN35/SUM(MissFill!AN$5:AN35)&gt;0.01,"",IF(MissFill!AN34/SUM(MissFill!AN$5:AN35)&gt;0.01,"",IF(MissFill!AN33/SUM(MissFill!AN$5:AN35)&gt;0.01,"",DateEnded_5Day!$A32))))))</f>
        <v/>
      </c>
      <c r="AP32" s="13" t="str">
        <f>IF($A32&lt;='All Results'!$B$4,"",IF(SUM(MissFill!AO$5:AO35)=0,"",(IF(MissFill!AO35/SUM(MissFill!AO$5:AO35)&gt;0.01,"",IF(MissFill!AO34/SUM(MissFill!AO$5:AO35)&gt;0.01,"",IF(MissFill!AO33/SUM(MissFill!AO$5:AO35)&gt;0.01,"",DateEnded_5Day!$A32))))))</f>
        <v/>
      </c>
      <c r="AQ32" s="13" t="str">
        <f>IF($A32&lt;='All Results'!$B$4,"",IF(SUM(MissFill!AP$5:AP35)=0,"",(IF(MissFill!AP35/SUM(MissFill!AP$5:AP35)&gt;0.01,"",IF(MissFill!AP34/SUM(MissFill!AP$5:AP35)&gt;0.01,"",IF(MissFill!AP33/SUM(MissFill!AP$5:AP35)&gt;0.01,"",DateEnded_5Day!$A32))))))</f>
        <v/>
      </c>
      <c r="AR32" s="13" t="str">
        <f>IF($A32&lt;='All Results'!$B$4,"",IF(SUM(MissFill!AQ$5:AQ35)=0,"",(IF(MissFill!AQ35/SUM(MissFill!AQ$5:AQ35)&gt;0.01,"",IF(MissFill!AQ34/SUM(MissFill!AQ$5:AQ35)&gt;0.01,"",IF(MissFill!AQ33/SUM(MissFill!AQ$5:AQ35)&gt;0.01,"",DateEnded_5Day!$A32))))))</f>
        <v/>
      </c>
      <c r="AS32" s="13" t="str">
        <f>IF($A32&lt;='All Results'!$B$4,"",IF(SUM(MissFill!AR$5:AR35)=0,"",(IF(MissFill!AR35/SUM(MissFill!AR$5:AR35)&gt;0.01,"",IF(MissFill!AR34/SUM(MissFill!AR$5:AR35)&gt;0.01,"",IF(MissFill!AR33/SUM(MissFill!AR$5:AR35)&gt;0.01,"",DateEnded_5Day!$A32))))))</f>
        <v/>
      </c>
      <c r="AT32" s="13" t="str">
        <f>IF($A32&lt;='All Results'!$B$4,"",IF(SUM(MissFill!AS$5:AS35)=0,"",(IF(MissFill!AS35/SUM(MissFill!AS$5:AS35)&gt;0.01,"",IF(MissFill!AS34/SUM(MissFill!AS$5:AS35)&gt;0.01,"",IF(MissFill!AS33/SUM(MissFill!AS$5:AS35)&gt;0.01,"",DateEnded_5Day!$A32))))))</f>
        <v/>
      </c>
      <c r="AU32" s="13" t="str">
        <f>IF($A32&lt;='All Results'!$B$4,"",IF(SUM(MissFill!AT$5:AT35)=0,"",(IF(MissFill!AT35/SUM(MissFill!AT$5:AT35)&gt;0.01,"",IF(MissFill!AT34/SUM(MissFill!AT$5:AT35)&gt;0.01,"",IF(MissFill!AT33/SUM(MissFill!AT$5:AT35)&gt;0.01,"",DateEnded_5Day!$A32))))))</f>
        <v/>
      </c>
      <c r="AV32" s="13" t="str">
        <f>IF($A32&lt;='All Results'!$B$4,"",IF(SUM(MissFill!AU$5:AU35)=0,"",(IF(MissFill!AU35/SUM(MissFill!AU$5:AU35)&gt;0.01,"",IF(MissFill!AU34/SUM(MissFill!AU$5:AU35)&gt;0.01,"",IF(MissFill!AU33/SUM(MissFill!AU$5:AU35)&gt;0.01,"",DateEnded_5Day!$A32))))))</f>
        <v/>
      </c>
      <c r="AW32" s="13" t="str">
        <f>IF($A32&lt;='All Results'!$B$4,"",IF(SUM(MissFill!AV$5:AV35)=0,"",(IF(MissFill!AV35/SUM(MissFill!AV$5:AV35)&gt;0.01,"",IF(MissFill!AV34/SUM(MissFill!AV$5:AV35)&gt;0.01,"",IF(MissFill!AV33/SUM(MissFill!AV$5:AV35)&gt;0.01,"",DateEnded_5Day!$A32))))))</f>
        <v/>
      </c>
      <c r="AX32" s="13" t="str">
        <f>IF($A32&lt;='All Results'!$B$4,"",IF(SUM(MissFill!AW$5:AW35)=0,"",(IF(MissFill!AW35/SUM(MissFill!AW$5:AW35)&gt;0.01,"",IF(MissFill!AW34/SUM(MissFill!AW$5:AW35)&gt;0.01,"",IF(MissFill!AW33/SUM(MissFill!AW$5:AW35)&gt;0.01,"",DateEnded_5Day!$A32))))))</f>
        <v/>
      </c>
    </row>
    <row r="33" spans="1:50" x14ac:dyDescent="0.25">
      <c r="A33" s="8">
        <v>44378</v>
      </c>
      <c r="B33" s="11">
        <v>182</v>
      </c>
      <c r="C33" s="13" t="str">
        <f>IF($A33&lt;='All Results'!$B$4,"",IF(SUM(MissFill!B$5:B36)=0,"",(IF(MissFill!B36/SUM(MissFill!B$5:B36)&gt;0.01,"",IF(MissFill!B35/SUM(MissFill!B$5:B36)&gt;0.01,"",IF(MissFill!B34/SUM(MissFill!B$5:B36)&gt;0.01,"",DateEnded_5Day!$A33))))))</f>
        <v/>
      </c>
      <c r="D33" s="13" t="str">
        <f>IF($A33&lt;='All Results'!$B$4,"",IF(SUM(MissFill!C$5:C36)=0,"",(IF(MissFill!C36/SUM(MissFill!C$5:C36)&gt;0.01,"",IF(MissFill!C35/SUM(MissFill!C$5:C36)&gt;0.01,"",IF(MissFill!C34/SUM(MissFill!C$5:C36)&gt;0.01,"",DateEnded_5Day!$A33))))))</f>
        <v/>
      </c>
      <c r="E33" s="13" t="str">
        <f>IF($A33&lt;='All Results'!$B$4,"",IF(SUM(MissFill!D$5:D36)=0,"",(IF(MissFill!D36/SUM(MissFill!D$5:D36)&gt;0.01,"",IF(MissFill!D35/SUM(MissFill!D$5:D36)&gt;0.01,"",IF(MissFill!D34/SUM(MissFill!D$5:D36)&gt;0.01,"",DateEnded_5Day!$A33))))))</f>
        <v/>
      </c>
      <c r="F33" s="13" t="str">
        <f>IF($A33&lt;='All Results'!$B$4,"",IF(SUM(MissFill!E$5:E36)=0,"",(IF(MissFill!E36/SUM(MissFill!E$5:E36)&gt;0.01,"",IF(MissFill!E35/SUM(MissFill!E$5:E36)&gt;0.01,"",IF(MissFill!E34/SUM(MissFill!E$5:E36)&gt;0.01,"",DateEnded_5Day!$A33))))))</f>
        <v/>
      </c>
      <c r="G33" s="13" t="str">
        <f>IF($A33&lt;='All Results'!$B$4,"",IF(SUM(MissFill!F$5:F36)=0,"",(IF(MissFill!F36/SUM(MissFill!F$5:F36)&gt;0.01,"",IF(MissFill!F35/SUM(MissFill!F$5:F36)&gt;0.01,"",IF(MissFill!F34/SUM(MissFill!F$5:F36)&gt;0.01,"",DateEnded_5Day!$A33))))))</f>
        <v/>
      </c>
      <c r="H33" s="13" t="str">
        <f>IF($A33&lt;='All Results'!$B$4,"",IF(SUM(MissFill!G$5:G36)=0,"",(IF(MissFill!G36/SUM(MissFill!G$5:G36)&gt;0.01,"",IF(MissFill!G35/SUM(MissFill!G$5:G36)&gt;0.01,"",IF(MissFill!G34/SUM(MissFill!G$5:G36)&gt;0.01,"",DateEnded_5Day!$A33))))))</f>
        <v/>
      </c>
      <c r="I33" s="13" t="str">
        <f>IF($A33&lt;='All Results'!$B$4,"",IF(SUM(MissFill!H$5:H36)=0,"",(IF(MissFill!H36/SUM(MissFill!H$5:H36)&gt;0.01,"",IF(MissFill!H35/SUM(MissFill!H$5:H36)&gt;0.01,"",IF(MissFill!H34/SUM(MissFill!H$5:H36)&gt;0.01,"",DateEnded_5Day!$A33))))))</f>
        <v/>
      </c>
      <c r="J33" s="13" t="str">
        <f>IF($A33&lt;='All Results'!$B$4,"",IF(SUM(MissFill!I$5:I36)=0,"",(IF(MissFill!I36/SUM(MissFill!I$5:I36)&gt;0.01,"",IF(MissFill!I35/SUM(MissFill!I$5:I36)&gt;0.01,"",IF(MissFill!I34/SUM(MissFill!I$5:I36)&gt;0.01,"",DateEnded_5Day!$A33))))))</f>
        <v/>
      </c>
      <c r="K33" s="13" t="str">
        <f>IF($A33&lt;='All Results'!$B$4,"",IF(SUM(MissFill!J$5:J36)=0,"",(IF(MissFill!J36/SUM(MissFill!J$5:J36)&gt;0.01,"",IF(MissFill!J35/SUM(MissFill!J$5:J36)&gt;0.01,"",IF(MissFill!J34/SUM(MissFill!J$5:J36)&gt;0.01,"",DateEnded_5Day!$A33))))))</f>
        <v/>
      </c>
      <c r="L33" s="13" t="str">
        <f>IF($A33&lt;='All Results'!$B$4,"",IF(SUM(MissFill!K$5:K36)=0,"",(IF(MissFill!K36/SUM(MissFill!K$5:K36)&gt;0.01,"",IF(MissFill!K35/SUM(MissFill!K$5:K36)&gt;0.01,"",IF(MissFill!K34/SUM(MissFill!K$5:K36)&gt;0.01,"",DateEnded_5Day!$A33))))))</f>
        <v/>
      </c>
      <c r="M33" s="13" t="str">
        <f>IF($A33&lt;='All Results'!$B$4,"",IF(SUM(MissFill!L$5:L36)=0,"",(IF(MissFill!L36/SUM(MissFill!L$5:L36)&gt;0.01,"",IF(MissFill!L35/SUM(MissFill!L$5:L36)&gt;0.01,"",IF(MissFill!L34/SUM(MissFill!L$5:L36)&gt;0.01,"",DateEnded_5Day!$A33))))))</f>
        <v/>
      </c>
      <c r="N33" s="13" t="str">
        <f>IF($A33&lt;='All Results'!$B$4,"",IF(SUM(MissFill!M$5:M36)=0,"",(IF(MissFill!M36/SUM(MissFill!M$5:M36)&gt;0.01,"",IF(MissFill!M35/SUM(MissFill!M$5:M36)&gt;0.01,"",IF(MissFill!M34/SUM(MissFill!M$5:M36)&gt;0.01,"",DateEnded_5Day!$A33))))))</f>
        <v/>
      </c>
      <c r="O33" s="13" t="str">
        <f>IF($A33&lt;='All Results'!$B$4,"",IF(SUM(MissFill!N$5:N36)=0,"",(IF(MissFill!N36/SUM(MissFill!N$5:N36)&gt;0.01,"",IF(MissFill!N35/SUM(MissFill!N$5:N36)&gt;0.01,"",IF(MissFill!N34/SUM(MissFill!N$5:N36)&gt;0.01,"",DateEnded_5Day!$A33))))))</f>
        <v/>
      </c>
      <c r="P33" s="13" t="str">
        <f>IF($A33&lt;='All Results'!$B$4,"",IF(SUM(MissFill!O$5:O36)=0,"",(IF(MissFill!O36/SUM(MissFill!O$5:O36)&gt;0.01,"",IF(MissFill!O35/SUM(MissFill!O$5:O36)&gt;0.01,"",IF(MissFill!O34/SUM(MissFill!O$5:O36)&gt;0.01,"",DateEnded_5Day!$A33))))))</f>
        <v/>
      </c>
      <c r="Q33" s="13" t="str">
        <f>IF($A33&lt;='All Results'!$B$4,"",IF(SUM(MissFill!P$5:P36)=0,"",(IF(MissFill!P36/SUM(MissFill!P$5:P36)&gt;0.01,"",IF(MissFill!P35/SUM(MissFill!P$5:P36)&gt;0.01,"",IF(MissFill!P34/SUM(MissFill!P$5:P36)&gt;0.01,"",DateEnded_5Day!$A33))))))</f>
        <v/>
      </c>
      <c r="R33" s="13" t="str">
        <f>IF($A33&lt;='All Results'!$B$4,"",IF(SUM(MissFill!Q$5:Q36)=0,"",(IF(MissFill!Q36/SUM(MissFill!Q$5:Q36)&gt;0.01,"",IF(MissFill!Q35/SUM(MissFill!Q$5:Q36)&gt;0.01,"",IF(MissFill!Q34/SUM(MissFill!Q$5:Q36)&gt;0.01,"",DateEnded_5Day!$A33))))))</f>
        <v/>
      </c>
      <c r="S33" s="13" t="str">
        <f>IF($A33&lt;='All Results'!$B$4,"",IF(SUM(MissFill!R$5:R36)=0,"",(IF(MissFill!R36/SUM(MissFill!R$5:R36)&gt;0.01,"",IF(MissFill!R35/SUM(MissFill!R$5:R36)&gt;0.01,"",IF(MissFill!R34/SUM(MissFill!R$5:R36)&gt;0.01,"",DateEnded_5Day!$A33))))))</f>
        <v/>
      </c>
      <c r="T33" s="13" t="str">
        <f>IF($A33&lt;='All Results'!$B$4,"",IF(SUM(MissFill!S$5:S36)=0,"",(IF(MissFill!S36/SUM(MissFill!S$5:S36)&gt;0.01,"",IF(MissFill!S35/SUM(MissFill!S$5:S36)&gt;0.01,"",IF(MissFill!S34/SUM(MissFill!S$5:S36)&gt;0.01,"",DateEnded_5Day!$A33))))))</f>
        <v/>
      </c>
      <c r="U33" s="13" t="str">
        <f>IF($A33&lt;='All Results'!$B$4,"",IF(SUM(MissFill!T$5:T36)=0,"",(IF(MissFill!T36/SUM(MissFill!T$5:T36)&gt;0.01,"",IF(MissFill!T35/SUM(MissFill!T$5:T36)&gt;0.01,"",IF(MissFill!T34/SUM(MissFill!T$5:T36)&gt;0.01,"",DateEnded_5Day!$A33))))))</f>
        <v/>
      </c>
      <c r="V33" s="13" t="str">
        <f>IF($A33&lt;='All Results'!$B$4,"",IF(SUM(MissFill!U$5:U36)=0,"",(IF(MissFill!U36/SUM(MissFill!U$5:U36)&gt;0.01,"",IF(MissFill!U35/SUM(MissFill!U$5:U36)&gt;0.01,"",IF(MissFill!U34/SUM(MissFill!U$5:U36)&gt;0.01,"",DateEnded_5Day!$A33))))))</f>
        <v/>
      </c>
      <c r="W33" s="13" t="str">
        <f>IF($A33&lt;='All Results'!$B$4,"",IF(SUM(MissFill!V$5:V36)=0,"",(IF(MissFill!V36/SUM(MissFill!V$5:V36)&gt;0.01,"",IF(MissFill!V35/SUM(MissFill!V$5:V36)&gt;0.01,"",IF(MissFill!V34/SUM(MissFill!V$5:V36)&gt;0.01,"",DateEnded_5Day!$A33))))))</f>
        <v/>
      </c>
      <c r="X33" s="13" t="str">
        <f>IF($A33&lt;='All Results'!$B$4,"",IF(SUM(MissFill!W$5:W36)=0,"",(IF(MissFill!W36/SUM(MissFill!W$5:W36)&gt;0.01,"",IF(MissFill!W35/SUM(MissFill!W$5:W36)&gt;0.01,"",IF(MissFill!W34/SUM(MissFill!W$5:W36)&gt;0.01,"",DateEnded_5Day!$A33))))))</f>
        <v/>
      </c>
      <c r="Y33" s="13" t="str">
        <f>IF($A33&lt;='All Results'!$B$4,"",IF(SUM(MissFill!X$5:X36)=0,"",(IF(MissFill!X36/SUM(MissFill!X$5:X36)&gt;0.01,"",IF(MissFill!X35/SUM(MissFill!X$5:X36)&gt;0.01,"",IF(MissFill!X34/SUM(MissFill!X$5:X36)&gt;0.01,"",DateEnded_5Day!$A33))))))</f>
        <v/>
      </c>
      <c r="Z33" s="13" t="str">
        <f>IF($A33&lt;='All Results'!$B$4,"",IF(SUM(MissFill!Y$5:Y36)=0,"",(IF(MissFill!Y36/SUM(MissFill!Y$5:Y36)&gt;0.01,"",IF(MissFill!Y35/SUM(MissFill!Y$5:Y36)&gt;0.01,"",IF(MissFill!Y34/SUM(MissFill!Y$5:Y36)&gt;0.01,"",DateEnded_5Day!$A33))))))</f>
        <v/>
      </c>
      <c r="AA33" s="13" t="str">
        <f>IF($A33&lt;='All Results'!$B$4,"",IF(SUM(MissFill!Z$5:Z36)=0,"",(IF(MissFill!Z36/SUM(MissFill!Z$5:Z36)&gt;0.01,"",IF(MissFill!Z35/SUM(MissFill!Z$5:Z36)&gt;0.01,"",IF(MissFill!Z34/SUM(MissFill!Z$5:Z36)&gt;0.01,"",DateEnded_5Day!$A33))))))</f>
        <v/>
      </c>
      <c r="AB33" s="13" t="str">
        <f>IF($A33&lt;='All Results'!$B$4,"",IF(SUM(MissFill!AA$5:AA36)=0,"",(IF(MissFill!AA36/SUM(MissFill!AA$5:AA36)&gt;0.01,"",IF(MissFill!AA35/SUM(MissFill!AA$5:AA36)&gt;0.01,"",IF(MissFill!AA34/SUM(MissFill!AA$5:AA36)&gt;0.01,"",DateEnded_5Day!$A33))))))</f>
        <v/>
      </c>
      <c r="AC33" s="13" t="str">
        <f>IF($A33&lt;='All Results'!$B$4,"",IF(SUM(MissFill!AB$5:AB36)=0,"",(IF(MissFill!AB36/SUM(MissFill!AB$5:AB36)&gt;0.01,"",IF(MissFill!AB35/SUM(MissFill!AB$5:AB36)&gt;0.01,"",IF(MissFill!AB34/SUM(MissFill!AB$5:AB36)&gt;0.01,"",DateEnded_5Day!$A33))))))</f>
        <v/>
      </c>
      <c r="AD33" s="13" t="str">
        <f>IF($A33&lt;='All Results'!$B$4,"",IF(SUM(MissFill!AC$5:AC36)=0,"",(IF(MissFill!AC36/SUM(MissFill!AC$5:AC36)&gt;0.01,"",IF(MissFill!AC35/SUM(MissFill!AC$5:AC36)&gt;0.01,"",IF(MissFill!AC34/SUM(MissFill!AC$5:AC36)&gt;0.01,"",DateEnded_5Day!$A33))))))</f>
        <v/>
      </c>
      <c r="AE33" s="13" t="str">
        <f>IF($A33&lt;='All Results'!$B$4,"",IF(SUM(MissFill!AD$5:AD36)=0,"",(IF(MissFill!AD36/SUM(MissFill!AD$5:AD36)&gt;0.01,"",IF(MissFill!AD35/SUM(MissFill!AD$5:AD36)&gt;0.01,"",IF(MissFill!AD34/SUM(MissFill!AD$5:AD36)&gt;0.01,"",DateEnded_5Day!$A33))))))</f>
        <v/>
      </c>
      <c r="AF33" s="13" t="str">
        <f>IF($A33&lt;='All Results'!$B$4,"",IF(SUM(MissFill!AE$5:AE36)=0,"",(IF(MissFill!AE36/SUM(MissFill!AE$5:AE36)&gt;0.01,"",IF(MissFill!AE35/SUM(MissFill!AE$5:AE36)&gt;0.01,"",IF(MissFill!AE34/SUM(MissFill!AE$5:AE36)&gt;0.01,"",DateEnded_5Day!$A33))))))</f>
        <v/>
      </c>
      <c r="AG33" s="13" t="str">
        <f>IF($A33&lt;='All Results'!$B$4,"",IF(SUM(MissFill!AF$5:AF36)=0,"",(IF(MissFill!AF36/SUM(MissFill!AF$5:AF36)&gt;0.01,"",IF(MissFill!AF35/SUM(MissFill!AF$5:AF36)&gt;0.01,"",IF(MissFill!AF34/SUM(MissFill!AF$5:AF36)&gt;0.01,"",DateEnded_5Day!$A33))))))</f>
        <v/>
      </c>
      <c r="AH33" s="13" t="str">
        <f>IF($A33&lt;='All Results'!$B$4,"",IF(SUM(MissFill!AG$5:AG36)=0,"",(IF(MissFill!AG36/SUM(MissFill!AG$5:AG36)&gt;0.01,"",IF(MissFill!AG35/SUM(MissFill!AG$5:AG36)&gt;0.01,"",IF(MissFill!AG34/SUM(MissFill!AG$5:AG36)&gt;0.01,"",DateEnded_5Day!$A33))))))</f>
        <v/>
      </c>
      <c r="AI33" s="13" t="str">
        <f>IF($A33&lt;='All Results'!$B$4,"",IF(SUM(MissFill!AH$5:AH36)=0,"",(IF(MissFill!AH36/SUM(MissFill!AH$5:AH36)&gt;0.01,"",IF(MissFill!AH35/SUM(MissFill!AH$5:AH36)&gt;0.01,"",IF(MissFill!AH34/SUM(MissFill!AH$5:AH36)&gt;0.01,"",DateEnded_5Day!$A33))))))</f>
        <v/>
      </c>
      <c r="AJ33" s="13" t="str">
        <f>IF($A33&lt;='All Results'!$B$4,"",IF(SUM(MissFill!AI$5:AI36)=0,"",(IF(MissFill!AI36/SUM(MissFill!AI$5:AI36)&gt;0.01,"",IF(MissFill!AI35/SUM(MissFill!AI$5:AI36)&gt;0.01,"",IF(MissFill!AI34/SUM(MissFill!AI$5:AI36)&gt;0.01,"",DateEnded_5Day!$A33))))))</f>
        <v/>
      </c>
      <c r="AK33" s="13" t="str">
        <f>IF($A33&lt;='All Results'!$B$4,"",IF(SUM(MissFill!AJ$5:AJ36)=0,"",(IF(MissFill!AJ36/SUM(MissFill!AJ$5:AJ36)&gt;0.01,"",IF(MissFill!AJ35/SUM(MissFill!AJ$5:AJ36)&gt;0.01,"",IF(MissFill!AJ34/SUM(MissFill!AJ$5:AJ36)&gt;0.01,"",DateEnded_5Day!$A33))))))</f>
        <v/>
      </c>
      <c r="AL33" s="13" t="str">
        <f>IF($A33&lt;='All Results'!$B$4,"",IF(SUM(MissFill!AK$5:AK36)=0,"",(IF(MissFill!AK36/SUM(MissFill!AK$5:AK36)&gt;0.01,"",IF(MissFill!AK35/SUM(MissFill!AK$5:AK36)&gt;0.01,"",IF(MissFill!AK34/SUM(MissFill!AK$5:AK36)&gt;0.01,"",DateEnded_5Day!$A33))))))</f>
        <v/>
      </c>
      <c r="AM33" s="13" t="str">
        <f>IF($A33&lt;='All Results'!$B$4,"",IF(SUM(MissFill!AL$5:AL36)=0,"",(IF(MissFill!AL36/SUM(MissFill!AL$5:AL36)&gt;0.01,"",IF(MissFill!AL35/SUM(MissFill!AL$5:AL36)&gt;0.01,"",IF(MissFill!AL34/SUM(MissFill!AL$5:AL36)&gt;0.01,"",DateEnded_5Day!$A33))))))</f>
        <v/>
      </c>
      <c r="AN33" s="13" t="str">
        <f>IF($A33&lt;='All Results'!$B$4,"",IF(SUM(MissFill!AM$5:AM36)=0,"",(IF(MissFill!AM36/SUM(MissFill!AM$5:AM36)&gt;0.01,"",IF(MissFill!AM35/SUM(MissFill!AM$5:AM36)&gt;0.01,"",IF(MissFill!AM34/SUM(MissFill!AM$5:AM36)&gt;0.01,"",DateEnded_5Day!$A33))))))</f>
        <v/>
      </c>
      <c r="AO33" s="13" t="str">
        <f>IF($A33&lt;='All Results'!$B$4,"",IF(SUM(MissFill!AN$5:AN36)=0,"",(IF(MissFill!AN36/SUM(MissFill!AN$5:AN36)&gt;0.01,"",IF(MissFill!AN35/SUM(MissFill!AN$5:AN36)&gt;0.01,"",IF(MissFill!AN34/SUM(MissFill!AN$5:AN36)&gt;0.01,"",DateEnded_5Day!$A33))))))</f>
        <v/>
      </c>
      <c r="AP33" s="13" t="str">
        <f>IF($A33&lt;='All Results'!$B$4,"",IF(SUM(MissFill!AO$5:AO36)=0,"",(IF(MissFill!AO36/SUM(MissFill!AO$5:AO36)&gt;0.01,"",IF(MissFill!AO35/SUM(MissFill!AO$5:AO36)&gt;0.01,"",IF(MissFill!AO34/SUM(MissFill!AO$5:AO36)&gt;0.01,"",DateEnded_5Day!$A33))))))</f>
        <v/>
      </c>
      <c r="AQ33" s="13" t="str">
        <f>IF($A33&lt;='All Results'!$B$4,"",IF(SUM(MissFill!AP$5:AP36)=0,"",(IF(MissFill!AP36/SUM(MissFill!AP$5:AP36)&gt;0.01,"",IF(MissFill!AP35/SUM(MissFill!AP$5:AP36)&gt;0.01,"",IF(MissFill!AP34/SUM(MissFill!AP$5:AP36)&gt;0.01,"",DateEnded_5Day!$A33))))))</f>
        <v/>
      </c>
      <c r="AR33" s="13" t="str">
        <f>IF($A33&lt;='All Results'!$B$4,"",IF(SUM(MissFill!AQ$5:AQ36)=0,"",(IF(MissFill!AQ36/SUM(MissFill!AQ$5:AQ36)&gt;0.01,"",IF(MissFill!AQ35/SUM(MissFill!AQ$5:AQ36)&gt;0.01,"",IF(MissFill!AQ34/SUM(MissFill!AQ$5:AQ36)&gt;0.01,"",DateEnded_5Day!$A33))))))</f>
        <v/>
      </c>
      <c r="AS33" s="13" t="str">
        <f>IF($A33&lt;='All Results'!$B$4,"",IF(SUM(MissFill!AR$5:AR36)=0,"",(IF(MissFill!AR36/SUM(MissFill!AR$5:AR36)&gt;0.01,"",IF(MissFill!AR35/SUM(MissFill!AR$5:AR36)&gt;0.01,"",IF(MissFill!AR34/SUM(MissFill!AR$5:AR36)&gt;0.01,"",DateEnded_5Day!$A33))))))</f>
        <v/>
      </c>
      <c r="AT33" s="13" t="str">
        <f>IF($A33&lt;='All Results'!$B$4,"",IF(SUM(MissFill!AS$5:AS36)=0,"",(IF(MissFill!AS36/SUM(MissFill!AS$5:AS36)&gt;0.01,"",IF(MissFill!AS35/SUM(MissFill!AS$5:AS36)&gt;0.01,"",IF(MissFill!AS34/SUM(MissFill!AS$5:AS36)&gt;0.01,"",DateEnded_5Day!$A33))))))</f>
        <v/>
      </c>
      <c r="AU33" s="13" t="str">
        <f>IF($A33&lt;='All Results'!$B$4,"",IF(SUM(MissFill!AT$5:AT36)=0,"",(IF(MissFill!AT36/SUM(MissFill!AT$5:AT36)&gt;0.01,"",IF(MissFill!AT35/SUM(MissFill!AT$5:AT36)&gt;0.01,"",IF(MissFill!AT34/SUM(MissFill!AT$5:AT36)&gt;0.01,"",DateEnded_5Day!$A33))))))</f>
        <v/>
      </c>
      <c r="AV33" s="13" t="str">
        <f>IF($A33&lt;='All Results'!$B$4,"",IF(SUM(MissFill!AU$5:AU36)=0,"",(IF(MissFill!AU36/SUM(MissFill!AU$5:AU36)&gt;0.01,"",IF(MissFill!AU35/SUM(MissFill!AU$5:AU36)&gt;0.01,"",IF(MissFill!AU34/SUM(MissFill!AU$5:AU36)&gt;0.01,"",DateEnded_5Day!$A33))))))</f>
        <v/>
      </c>
      <c r="AW33" s="13" t="str">
        <f>IF($A33&lt;='All Results'!$B$4,"",IF(SUM(MissFill!AV$5:AV36)=0,"",(IF(MissFill!AV36/SUM(MissFill!AV$5:AV36)&gt;0.01,"",IF(MissFill!AV35/SUM(MissFill!AV$5:AV36)&gt;0.01,"",IF(MissFill!AV34/SUM(MissFill!AV$5:AV36)&gt;0.01,"",DateEnded_5Day!$A33))))))</f>
        <v/>
      </c>
      <c r="AX33" s="13" t="str">
        <f>IF($A33&lt;='All Results'!$B$4,"",IF(SUM(MissFill!AW$5:AW36)=0,"",(IF(MissFill!AW36/SUM(MissFill!AW$5:AW36)&gt;0.01,"",IF(MissFill!AW35/SUM(MissFill!AW$5:AW36)&gt;0.01,"",IF(MissFill!AW34/SUM(MissFill!AW$5:AW36)&gt;0.01,"",DateEnded_5Day!$A33))))))</f>
        <v/>
      </c>
    </row>
    <row r="34" spans="1:50" x14ac:dyDescent="0.25">
      <c r="A34" s="8">
        <v>44379</v>
      </c>
      <c r="B34" s="11">
        <v>183</v>
      </c>
      <c r="C34" s="13" t="str">
        <f>IF($A34&lt;='All Results'!$B$4,"",IF(SUM(MissFill!B$5:B37)=0,"",(IF(MissFill!B37/SUM(MissFill!B$5:B37)&gt;0.01,"",IF(MissFill!B36/SUM(MissFill!B$5:B37)&gt;0.01,"",IF(MissFill!B35/SUM(MissFill!B$5:B37)&gt;0.01,"",DateEnded_5Day!$A34))))))</f>
        <v/>
      </c>
      <c r="D34" s="13" t="str">
        <f>IF($A34&lt;='All Results'!$B$4,"",IF(SUM(MissFill!C$5:C37)=0,"",(IF(MissFill!C37/SUM(MissFill!C$5:C37)&gt;0.01,"",IF(MissFill!C36/SUM(MissFill!C$5:C37)&gt;0.01,"",IF(MissFill!C35/SUM(MissFill!C$5:C37)&gt;0.01,"",DateEnded_5Day!$A34))))))</f>
        <v/>
      </c>
      <c r="E34" s="13" t="str">
        <f>IF($A34&lt;='All Results'!$B$4,"",IF(SUM(MissFill!D$5:D37)=0,"",(IF(MissFill!D37/SUM(MissFill!D$5:D37)&gt;0.01,"",IF(MissFill!D36/SUM(MissFill!D$5:D37)&gt;0.01,"",IF(MissFill!D35/SUM(MissFill!D$5:D37)&gt;0.01,"",DateEnded_5Day!$A34))))))</f>
        <v/>
      </c>
      <c r="F34" s="13" t="str">
        <f>IF($A34&lt;='All Results'!$B$4,"",IF(SUM(MissFill!E$5:E37)=0,"",(IF(MissFill!E37/SUM(MissFill!E$5:E37)&gt;0.01,"",IF(MissFill!E36/SUM(MissFill!E$5:E37)&gt;0.01,"",IF(MissFill!E35/SUM(MissFill!E$5:E37)&gt;0.01,"",DateEnded_5Day!$A34))))))</f>
        <v/>
      </c>
      <c r="G34" s="13" t="str">
        <f>IF($A34&lt;='All Results'!$B$4,"",IF(SUM(MissFill!F$5:F37)=0,"",(IF(MissFill!F37/SUM(MissFill!F$5:F37)&gt;0.01,"",IF(MissFill!F36/SUM(MissFill!F$5:F37)&gt;0.01,"",IF(MissFill!F35/SUM(MissFill!F$5:F37)&gt;0.01,"",DateEnded_5Day!$A34))))))</f>
        <v/>
      </c>
      <c r="H34" s="13" t="str">
        <f>IF($A34&lt;='All Results'!$B$4,"",IF(SUM(MissFill!G$5:G37)=0,"",(IF(MissFill!G37/SUM(MissFill!G$5:G37)&gt;0.01,"",IF(MissFill!G36/SUM(MissFill!G$5:G37)&gt;0.01,"",IF(MissFill!G35/SUM(MissFill!G$5:G37)&gt;0.01,"",DateEnded_5Day!$A34))))))</f>
        <v/>
      </c>
      <c r="I34" s="13" t="str">
        <f>IF($A34&lt;='All Results'!$B$4,"",IF(SUM(MissFill!H$5:H37)=0,"",(IF(MissFill!H37/SUM(MissFill!H$5:H37)&gt;0.01,"",IF(MissFill!H36/SUM(MissFill!H$5:H37)&gt;0.01,"",IF(MissFill!H35/SUM(MissFill!H$5:H37)&gt;0.01,"",DateEnded_5Day!$A34))))))</f>
        <v/>
      </c>
      <c r="J34" s="13" t="str">
        <f>IF($A34&lt;='All Results'!$B$4,"",IF(SUM(MissFill!I$5:I37)=0,"",(IF(MissFill!I37/SUM(MissFill!I$5:I37)&gt;0.01,"",IF(MissFill!I36/SUM(MissFill!I$5:I37)&gt;0.01,"",IF(MissFill!I35/SUM(MissFill!I$5:I37)&gt;0.01,"",DateEnded_5Day!$A34))))))</f>
        <v/>
      </c>
      <c r="K34" s="13" t="str">
        <f>IF($A34&lt;='All Results'!$B$4,"",IF(SUM(MissFill!J$5:J37)=0,"",(IF(MissFill!J37/SUM(MissFill!J$5:J37)&gt;0.01,"",IF(MissFill!J36/SUM(MissFill!J$5:J37)&gt;0.01,"",IF(MissFill!J35/SUM(MissFill!J$5:J37)&gt;0.01,"",DateEnded_5Day!$A34))))))</f>
        <v/>
      </c>
      <c r="L34" s="13" t="str">
        <f>IF($A34&lt;='All Results'!$B$4,"",IF(SUM(MissFill!K$5:K37)=0,"",(IF(MissFill!K37/SUM(MissFill!K$5:K37)&gt;0.01,"",IF(MissFill!K36/SUM(MissFill!K$5:K37)&gt;0.01,"",IF(MissFill!K35/SUM(MissFill!K$5:K37)&gt;0.01,"",DateEnded_5Day!$A34))))))</f>
        <v/>
      </c>
      <c r="M34" s="13" t="str">
        <f>IF($A34&lt;='All Results'!$B$4,"",IF(SUM(MissFill!L$5:L37)=0,"",(IF(MissFill!L37/SUM(MissFill!L$5:L37)&gt;0.01,"",IF(MissFill!L36/SUM(MissFill!L$5:L37)&gt;0.01,"",IF(MissFill!L35/SUM(MissFill!L$5:L37)&gt;0.01,"",DateEnded_5Day!$A34))))))</f>
        <v/>
      </c>
      <c r="N34" s="13" t="str">
        <f>IF($A34&lt;='All Results'!$B$4,"",IF(SUM(MissFill!M$5:M37)=0,"",(IF(MissFill!M37/SUM(MissFill!M$5:M37)&gt;0.01,"",IF(MissFill!M36/SUM(MissFill!M$5:M37)&gt;0.01,"",IF(MissFill!M35/SUM(MissFill!M$5:M37)&gt;0.01,"",DateEnded_5Day!$A34))))))</f>
        <v/>
      </c>
      <c r="O34" s="13" t="str">
        <f>IF($A34&lt;='All Results'!$B$4,"",IF(SUM(MissFill!N$5:N37)=0,"",(IF(MissFill!N37/SUM(MissFill!N$5:N37)&gt;0.01,"",IF(MissFill!N36/SUM(MissFill!N$5:N37)&gt;0.01,"",IF(MissFill!N35/SUM(MissFill!N$5:N37)&gt;0.01,"",DateEnded_5Day!$A34))))))</f>
        <v/>
      </c>
      <c r="P34" s="13" t="str">
        <f>IF($A34&lt;='All Results'!$B$4,"",IF(SUM(MissFill!O$5:O37)=0,"",(IF(MissFill!O37/SUM(MissFill!O$5:O37)&gt;0.01,"",IF(MissFill!O36/SUM(MissFill!O$5:O37)&gt;0.01,"",IF(MissFill!O35/SUM(MissFill!O$5:O37)&gt;0.01,"",DateEnded_5Day!$A34))))))</f>
        <v/>
      </c>
      <c r="Q34" s="13" t="str">
        <f>IF($A34&lt;='All Results'!$B$4,"",IF(SUM(MissFill!P$5:P37)=0,"",(IF(MissFill!P37/SUM(MissFill!P$5:P37)&gt;0.01,"",IF(MissFill!P36/SUM(MissFill!P$5:P37)&gt;0.01,"",IF(MissFill!P35/SUM(MissFill!P$5:P37)&gt;0.01,"",DateEnded_5Day!$A34))))))</f>
        <v/>
      </c>
      <c r="R34" s="13" t="str">
        <f>IF($A34&lt;='All Results'!$B$4,"",IF(SUM(MissFill!Q$5:Q37)=0,"",(IF(MissFill!Q37/SUM(MissFill!Q$5:Q37)&gt;0.01,"",IF(MissFill!Q36/SUM(MissFill!Q$5:Q37)&gt;0.01,"",IF(MissFill!Q35/SUM(MissFill!Q$5:Q37)&gt;0.01,"",DateEnded_5Day!$A34))))))</f>
        <v/>
      </c>
      <c r="S34" s="13" t="str">
        <f>IF($A34&lt;='All Results'!$B$4,"",IF(SUM(MissFill!R$5:R37)=0,"",(IF(MissFill!R37/SUM(MissFill!R$5:R37)&gt;0.01,"",IF(MissFill!R36/SUM(MissFill!R$5:R37)&gt;0.01,"",IF(MissFill!R35/SUM(MissFill!R$5:R37)&gt;0.01,"",DateEnded_5Day!$A34))))))</f>
        <v/>
      </c>
      <c r="T34" s="13" t="str">
        <f>IF($A34&lt;='All Results'!$B$4,"",IF(SUM(MissFill!S$5:S37)=0,"",(IF(MissFill!S37/SUM(MissFill!S$5:S37)&gt;0.01,"",IF(MissFill!S36/SUM(MissFill!S$5:S37)&gt;0.01,"",IF(MissFill!S35/SUM(MissFill!S$5:S37)&gt;0.01,"",DateEnded_5Day!$A34))))))</f>
        <v/>
      </c>
      <c r="U34" s="13" t="str">
        <f>IF($A34&lt;='All Results'!$B$4,"",IF(SUM(MissFill!T$5:T37)=0,"",(IF(MissFill!T37/SUM(MissFill!T$5:T37)&gt;0.01,"",IF(MissFill!T36/SUM(MissFill!T$5:T37)&gt;0.01,"",IF(MissFill!T35/SUM(MissFill!T$5:T37)&gt;0.01,"",DateEnded_5Day!$A34))))))</f>
        <v/>
      </c>
      <c r="V34" s="13" t="str">
        <f>IF($A34&lt;='All Results'!$B$4,"",IF(SUM(MissFill!U$5:U37)=0,"",(IF(MissFill!U37/SUM(MissFill!U$5:U37)&gt;0.01,"",IF(MissFill!U36/SUM(MissFill!U$5:U37)&gt;0.01,"",IF(MissFill!U35/SUM(MissFill!U$5:U37)&gt;0.01,"",DateEnded_5Day!$A34))))))</f>
        <v/>
      </c>
      <c r="W34" s="13" t="str">
        <f>IF($A34&lt;='All Results'!$B$4,"",IF(SUM(MissFill!V$5:V37)=0,"",(IF(MissFill!V37/SUM(MissFill!V$5:V37)&gt;0.01,"",IF(MissFill!V36/SUM(MissFill!V$5:V37)&gt;0.01,"",IF(MissFill!V35/SUM(MissFill!V$5:V37)&gt;0.01,"",DateEnded_5Day!$A34))))))</f>
        <v/>
      </c>
      <c r="X34" s="13" t="str">
        <f>IF($A34&lt;='All Results'!$B$4,"",IF(SUM(MissFill!W$5:W37)=0,"",(IF(MissFill!W37/SUM(MissFill!W$5:W37)&gt;0.01,"",IF(MissFill!W36/SUM(MissFill!W$5:W37)&gt;0.01,"",IF(MissFill!W35/SUM(MissFill!W$5:W37)&gt;0.01,"",DateEnded_5Day!$A34))))))</f>
        <v/>
      </c>
      <c r="Y34" s="13" t="str">
        <f>IF($A34&lt;='All Results'!$B$4,"",IF(SUM(MissFill!X$5:X37)=0,"",(IF(MissFill!X37/SUM(MissFill!X$5:X37)&gt;0.01,"",IF(MissFill!X36/SUM(MissFill!X$5:X37)&gt;0.01,"",IF(MissFill!X35/SUM(MissFill!X$5:X37)&gt;0.01,"",DateEnded_5Day!$A34))))))</f>
        <v/>
      </c>
      <c r="Z34" s="13" t="str">
        <f>IF($A34&lt;='All Results'!$B$4,"",IF(SUM(MissFill!Y$5:Y37)=0,"",(IF(MissFill!Y37/SUM(MissFill!Y$5:Y37)&gt;0.01,"",IF(MissFill!Y36/SUM(MissFill!Y$5:Y37)&gt;0.01,"",IF(MissFill!Y35/SUM(MissFill!Y$5:Y37)&gt;0.01,"",DateEnded_5Day!$A34))))))</f>
        <v/>
      </c>
      <c r="AA34" s="13" t="str">
        <f>IF($A34&lt;='All Results'!$B$4,"",IF(SUM(MissFill!Z$5:Z37)=0,"",(IF(MissFill!Z37/SUM(MissFill!Z$5:Z37)&gt;0.01,"",IF(MissFill!Z36/SUM(MissFill!Z$5:Z37)&gt;0.01,"",IF(MissFill!Z35/SUM(MissFill!Z$5:Z37)&gt;0.01,"",DateEnded_5Day!$A34))))))</f>
        <v/>
      </c>
      <c r="AB34" s="13" t="str">
        <f>IF($A34&lt;='All Results'!$B$4,"",IF(SUM(MissFill!AA$5:AA37)=0,"",(IF(MissFill!AA37/SUM(MissFill!AA$5:AA37)&gt;0.01,"",IF(MissFill!AA36/SUM(MissFill!AA$5:AA37)&gt;0.01,"",IF(MissFill!AA35/SUM(MissFill!AA$5:AA37)&gt;0.01,"",DateEnded_5Day!$A34))))))</f>
        <v/>
      </c>
      <c r="AC34" s="13" t="str">
        <f>IF($A34&lt;='All Results'!$B$4,"",IF(SUM(MissFill!AB$5:AB37)=0,"",(IF(MissFill!AB37/SUM(MissFill!AB$5:AB37)&gt;0.01,"",IF(MissFill!AB36/SUM(MissFill!AB$5:AB37)&gt;0.01,"",IF(MissFill!AB35/SUM(MissFill!AB$5:AB37)&gt;0.01,"",DateEnded_5Day!$A34))))))</f>
        <v/>
      </c>
      <c r="AD34" s="13" t="str">
        <f>IF($A34&lt;='All Results'!$B$4,"",IF(SUM(MissFill!AC$5:AC37)=0,"",(IF(MissFill!AC37/SUM(MissFill!AC$5:AC37)&gt;0.01,"",IF(MissFill!AC36/SUM(MissFill!AC$5:AC37)&gt;0.01,"",IF(MissFill!AC35/SUM(MissFill!AC$5:AC37)&gt;0.01,"",DateEnded_5Day!$A34))))))</f>
        <v/>
      </c>
      <c r="AE34" s="13" t="str">
        <f>IF($A34&lt;='All Results'!$B$4,"",IF(SUM(MissFill!AD$5:AD37)=0,"",(IF(MissFill!AD37/SUM(MissFill!AD$5:AD37)&gt;0.01,"",IF(MissFill!AD36/SUM(MissFill!AD$5:AD37)&gt;0.01,"",IF(MissFill!AD35/SUM(MissFill!AD$5:AD37)&gt;0.01,"",DateEnded_5Day!$A34))))))</f>
        <v/>
      </c>
      <c r="AF34" s="13" t="str">
        <f>IF($A34&lt;='All Results'!$B$4,"",IF(SUM(MissFill!AE$5:AE37)=0,"",(IF(MissFill!AE37/SUM(MissFill!AE$5:AE37)&gt;0.01,"",IF(MissFill!AE36/SUM(MissFill!AE$5:AE37)&gt;0.01,"",IF(MissFill!AE35/SUM(MissFill!AE$5:AE37)&gt;0.01,"",DateEnded_5Day!$A34))))))</f>
        <v/>
      </c>
      <c r="AG34" s="13" t="str">
        <f>IF($A34&lt;='All Results'!$B$4,"",IF(SUM(MissFill!AF$5:AF37)=0,"",(IF(MissFill!AF37/SUM(MissFill!AF$5:AF37)&gt;0.01,"",IF(MissFill!AF36/SUM(MissFill!AF$5:AF37)&gt;0.01,"",IF(MissFill!AF35/SUM(MissFill!AF$5:AF37)&gt;0.01,"",DateEnded_5Day!$A34))))))</f>
        <v/>
      </c>
      <c r="AH34" s="13" t="str">
        <f>IF($A34&lt;='All Results'!$B$4,"",IF(SUM(MissFill!AG$5:AG37)=0,"",(IF(MissFill!AG37/SUM(MissFill!AG$5:AG37)&gt;0.01,"",IF(MissFill!AG36/SUM(MissFill!AG$5:AG37)&gt;0.01,"",IF(MissFill!AG35/SUM(MissFill!AG$5:AG37)&gt;0.01,"",DateEnded_5Day!$A34))))))</f>
        <v/>
      </c>
      <c r="AI34" s="13" t="str">
        <f>IF($A34&lt;='All Results'!$B$4,"",IF(SUM(MissFill!AH$5:AH37)=0,"",(IF(MissFill!AH37/SUM(MissFill!AH$5:AH37)&gt;0.01,"",IF(MissFill!AH36/SUM(MissFill!AH$5:AH37)&gt;0.01,"",IF(MissFill!AH35/SUM(MissFill!AH$5:AH37)&gt;0.01,"",DateEnded_5Day!$A34))))))</f>
        <v/>
      </c>
      <c r="AJ34" s="13" t="str">
        <f>IF($A34&lt;='All Results'!$B$4,"",IF(SUM(MissFill!AI$5:AI37)=0,"",(IF(MissFill!AI37/SUM(MissFill!AI$5:AI37)&gt;0.01,"",IF(MissFill!AI36/SUM(MissFill!AI$5:AI37)&gt;0.01,"",IF(MissFill!AI35/SUM(MissFill!AI$5:AI37)&gt;0.01,"",DateEnded_5Day!$A34))))))</f>
        <v/>
      </c>
      <c r="AK34" s="13" t="str">
        <f>IF($A34&lt;='All Results'!$B$4,"",IF(SUM(MissFill!AJ$5:AJ37)=0,"",(IF(MissFill!AJ37/SUM(MissFill!AJ$5:AJ37)&gt;0.01,"",IF(MissFill!AJ36/SUM(MissFill!AJ$5:AJ37)&gt;0.01,"",IF(MissFill!AJ35/SUM(MissFill!AJ$5:AJ37)&gt;0.01,"",DateEnded_5Day!$A34))))))</f>
        <v/>
      </c>
      <c r="AL34" s="13" t="str">
        <f>IF($A34&lt;='All Results'!$B$4,"",IF(SUM(MissFill!AK$5:AK37)=0,"",(IF(MissFill!AK37/SUM(MissFill!AK$5:AK37)&gt;0.01,"",IF(MissFill!AK36/SUM(MissFill!AK$5:AK37)&gt;0.01,"",IF(MissFill!AK35/SUM(MissFill!AK$5:AK37)&gt;0.01,"",DateEnded_5Day!$A34))))))</f>
        <v/>
      </c>
      <c r="AM34" s="13" t="str">
        <f>IF($A34&lt;='All Results'!$B$4,"",IF(SUM(MissFill!AL$5:AL37)=0,"",(IF(MissFill!AL37/SUM(MissFill!AL$5:AL37)&gt;0.01,"",IF(MissFill!AL36/SUM(MissFill!AL$5:AL37)&gt;0.01,"",IF(MissFill!AL35/SUM(MissFill!AL$5:AL37)&gt;0.01,"",DateEnded_5Day!$A34))))))</f>
        <v/>
      </c>
      <c r="AN34" s="13" t="str">
        <f>IF($A34&lt;='All Results'!$B$4,"",IF(SUM(MissFill!AM$5:AM37)=0,"",(IF(MissFill!AM37/SUM(MissFill!AM$5:AM37)&gt;0.01,"",IF(MissFill!AM36/SUM(MissFill!AM$5:AM37)&gt;0.01,"",IF(MissFill!AM35/SUM(MissFill!AM$5:AM37)&gt;0.01,"",DateEnded_5Day!$A34))))))</f>
        <v/>
      </c>
      <c r="AO34" s="13" t="str">
        <f>IF($A34&lt;='All Results'!$B$4,"",IF(SUM(MissFill!AN$5:AN37)=0,"",(IF(MissFill!AN37/SUM(MissFill!AN$5:AN37)&gt;0.01,"",IF(MissFill!AN36/SUM(MissFill!AN$5:AN37)&gt;0.01,"",IF(MissFill!AN35/SUM(MissFill!AN$5:AN37)&gt;0.01,"",DateEnded_5Day!$A34))))))</f>
        <v/>
      </c>
      <c r="AP34" s="13" t="str">
        <f>IF($A34&lt;='All Results'!$B$4,"",IF(SUM(MissFill!AO$5:AO37)=0,"",(IF(MissFill!AO37/SUM(MissFill!AO$5:AO37)&gt;0.01,"",IF(MissFill!AO36/SUM(MissFill!AO$5:AO37)&gt;0.01,"",IF(MissFill!AO35/SUM(MissFill!AO$5:AO37)&gt;0.01,"",DateEnded_5Day!$A34))))))</f>
        <v/>
      </c>
      <c r="AQ34" s="13" t="str">
        <f>IF($A34&lt;='All Results'!$B$4,"",IF(SUM(MissFill!AP$5:AP37)=0,"",(IF(MissFill!AP37/SUM(MissFill!AP$5:AP37)&gt;0.01,"",IF(MissFill!AP36/SUM(MissFill!AP$5:AP37)&gt;0.01,"",IF(MissFill!AP35/SUM(MissFill!AP$5:AP37)&gt;0.01,"",DateEnded_5Day!$A34))))))</f>
        <v/>
      </c>
      <c r="AR34" s="13" t="str">
        <f>IF($A34&lt;='All Results'!$B$4,"",IF(SUM(MissFill!AQ$5:AQ37)=0,"",(IF(MissFill!AQ37/SUM(MissFill!AQ$5:AQ37)&gt;0.01,"",IF(MissFill!AQ36/SUM(MissFill!AQ$5:AQ37)&gt;0.01,"",IF(MissFill!AQ35/SUM(MissFill!AQ$5:AQ37)&gt;0.01,"",DateEnded_5Day!$A34))))))</f>
        <v/>
      </c>
      <c r="AS34" s="13" t="str">
        <f>IF($A34&lt;='All Results'!$B$4,"",IF(SUM(MissFill!AR$5:AR37)=0,"",(IF(MissFill!AR37/SUM(MissFill!AR$5:AR37)&gt;0.01,"",IF(MissFill!AR36/SUM(MissFill!AR$5:AR37)&gt;0.01,"",IF(MissFill!AR35/SUM(MissFill!AR$5:AR37)&gt;0.01,"",DateEnded_5Day!$A34))))))</f>
        <v/>
      </c>
      <c r="AT34" s="13" t="str">
        <f>IF($A34&lt;='All Results'!$B$4,"",IF(SUM(MissFill!AS$5:AS37)=0,"",(IF(MissFill!AS37/SUM(MissFill!AS$5:AS37)&gt;0.01,"",IF(MissFill!AS36/SUM(MissFill!AS$5:AS37)&gt;0.01,"",IF(MissFill!AS35/SUM(MissFill!AS$5:AS37)&gt;0.01,"",DateEnded_5Day!$A34))))))</f>
        <v/>
      </c>
      <c r="AU34" s="13" t="str">
        <f>IF($A34&lt;='All Results'!$B$4,"",IF(SUM(MissFill!AT$5:AT37)=0,"",(IF(MissFill!AT37/SUM(MissFill!AT$5:AT37)&gt;0.01,"",IF(MissFill!AT36/SUM(MissFill!AT$5:AT37)&gt;0.01,"",IF(MissFill!AT35/SUM(MissFill!AT$5:AT37)&gt;0.01,"",DateEnded_5Day!$A34))))))</f>
        <v/>
      </c>
      <c r="AV34" s="13" t="str">
        <f>IF($A34&lt;='All Results'!$B$4,"",IF(SUM(MissFill!AU$5:AU37)=0,"",(IF(MissFill!AU37/SUM(MissFill!AU$5:AU37)&gt;0.01,"",IF(MissFill!AU36/SUM(MissFill!AU$5:AU37)&gt;0.01,"",IF(MissFill!AU35/SUM(MissFill!AU$5:AU37)&gt;0.01,"",DateEnded_5Day!$A34))))))</f>
        <v/>
      </c>
      <c r="AW34" s="13" t="str">
        <f>IF($A34&lt;='All Results'!$B$4,"",IF(SUM(MissFill!AV$5:AV37)=0,"",(IF(MissFill!AV37/SUM(MissFill!AV$5:AV37)&gt;0.01,"",IF(MissFill!AV36/SUM(MissFill!AV$5:AV37)&gt;0.01,"",IF(MissFill!AV35/SUM(MissFill!AV$5:AV37)&gt;0.01,"",DateEnded_5Day!$A34))))))</f>
        <v/>
      </c>
      <c r="AX34" s="13" t="str">
        <f>IF($A34&lt;='All Results'!$B$4,"",IF(SUM(MissFill!AW$5:AW37)=0,"",(IF(MissFill!AW37/SUM(MissFill!AW$5:AW37)&gt;0.01,"",IF(MissFill!AW36/SUM(MissFill!AW$5:AW37)&gt;0.01,"",IF(MissFill!AW35/SUM(MissFill!AW$5:AW37)&gt;0.01,"",DateEnded_5Day!$A34))))))</f>
        <v/>
      </c>
    </row>
    <row r="35" spans="1:50" x14ac:dyDescent="0.25">
      <c r="A35" s="8">
        <v>44380</v>
      </c>
      <c r="B35" s="11">
        <v>184</v>
      </c>
      <c r="C35" s="13" t="str">
        <f>IF($A35&lt;='All Results'!$B$4,"",IF(SUM(MissFill!B$5:B38)=0,"",(IF(MissFill!B38/SUM(MissFill!B$5:B38)&gt;0.01,"",IF(MissFill!B37/SUM(MissFill!B$5:B38)&gt;0.01,"",IF(MissFill!B36/SUM(MissFill!B$5:B38)&gt;0.01,"",DateEnded_5Day!$A35))))))</f>
        <v/>
      </c>
      <c r="D35" s="13" t="str">
        <f>IF($A35&lt;='All Results'!$B$4,"",IF(SUM(MissFill!C$5:C38)=0,"",(IF(MissFill!C38/SUM(MissFill!C$5:C38)&gt;0.01,"",IF(MissFill!C37/SUM(MissFill!C$5:C38)&gt;0.01,"",IF(MissFill!C36/SUM(MissFill!C$5:C38)&gt;0.01,"",DateEnded_5Day!$A35))))))</f>
        <v/>
      </c>
      <c r="E35" s="13" t="str">
        <f>IF($A35&lt;='All Results'!$B$4,"",IF(SUM(MissFill!D$5:D38)=0,"",(IF(MissFill!D38/SUM(MissFill!D$5:D38)&gt;0.01,"",IF(MissFill!D37/SUM(MissFill!D$5:D38)&gt;0.01,"",IF(MissFill!D36/SUM(MissFill!D$5:D38)&gt;0.01,"",DateEnded_5Day!$A35))))))</f>
        <v/>
      </c>
      <c r="F35" s="13" t="str">
        <f>IF($A35&lt;='All Results'!$B$4,"",IF(SUM(MissFill!E$5:E38)=0,"",(IF(MissFill!E38/SUM(MissFill!E$5:E38)&gt;0.01,"",IF(MissFill!E37/SUM(MissFill!E$5:E38)&gt;0.01,"",IF(MissFill!E36/SUM(MissFill!E$5:E38)&gt;0.01,"",DateEnded_5Day!$A35))))))</f>
        <v/>
      </c>
      <c r="G35" s="13" t="str">
        <f>IF($A35&lt;='All Results'!$B$4,"",IF(SUM(MissFill!F$5:F38)=0,"",(IF(MissFill!F38/SUM(MissFill!F$5:F38)&gt;0.01,"",IF(MissFill!F37/SUM(MissFill!F$5:F38)&gt;0.01,"",IF(MissFill!F36/SUM(MissFill!F$5:F38)&gt;0.01,"",DateEnded_5Day!$A35))))))</f>
        <v/>
      </c>
      <c r="H35" s="13" t="str">
        <f>IF($A35&lt;='All Results'!$B$4,"",IF(SUM(MissFill!G$5:G38)=0,"",(IF(MissFill!G38/SUM(MissFill!G$5:G38)&gt;0.01,"",IF(MissFill!G37/SUM(MissFill!G$5:G38)&gt;0.01,"",IF(MissFill!G36/SUM(MissFill!G$5:G38)&gt;0.01,"",DateEnded_5Day!$A35))))))</f>
        <v/>
      </c>
      <c r="I35" s="13" t="str">
        <f>IF($A35&lt;='All Results'!$B$4,"",IF(SUM(MissFill!H$5:H38)=0,"",(IF(MissFill!H38/SUM(MissFill!H$5:H38)&gt;0.01,"",IF(MissFill!H37/SUM(MissFill!H$5:H38)&gt;0.01,"",IF(MissFill!H36/SUM(MissFill!H$5:H38)&gt;0.01,"",DateEnded_5Day!$A35))))))</f>
        <v/>
      </c>
      <c r="J35" s="13" t="str">
        <f>IF($A35&lt;='All Results'!$B$4,"",IF(SUM(MissFill!I$5:I38)=0,"",(IF(MissFill!I38/SUM(MissFill!I$5:I38)&gt;0.01,"",IF(MissFill!I37/SUM(MissFill!I$5:I38)&gt;0.01,"",IF(MissFill!I36/SUM(MissFill!I$5:I38)&gt;0.01,"",DateEnded_5Day!$A35))))))</f>
        <v/>
      </c>
      <c r="K35" s="13" t="str">
        <f>IF($A35&lt;='All Results'!$B$4,"",IF(SUM(MissFill!J$5:J38)=0,"",(IF(MissFill!J38/SUM(MissFill!J$5:J38)&gt;0.01,"",IF(MissFill!J37/SUM(MissFill!J$5:J38)&gt;0.01,"",IF(MissFill!J36/SUM(MissFill!J$5:J38)&gt;0.01,"",DateEnded_5Day!$A35))))))</f>
        <v/>
      </c>
      <c r="L35" s="13" t="str">
        <f>IF($A35&lt;='All Results'!$B$4,"",IF(SUM(MissFill!K$5:K38)=0,"",(IF(MissFill!K38/SUM(MissFill!K$5:K38)&gt;0.01,"",IF(MissFill!K37/SUM(MissFill!K$5:K38)&gt;0.01,"",IF(MissFill!K36/SUM(MissFill!K$5:K38)&gt;0.01,"",DateEnded_5Day!$A35))))))</f>
        <v/>
      </c>
      <c r="M35" s="13" t="str">
        <f>IF($A35&lt;='All Results'!$B$4,"",IF(SUM(MissFill!L$5:L38)=0,"",(IF(MissFill!L38/SUM(MissFill!L$5:L38)&gt;0.01,"",IF(MissFill!L37/SUM(MissFill!L$5:L38)&gt;0.01,"",IF(MissFill!L36/SUM(MissFill!L$5:L38)&gt;0.01,"",DateEnded_5Day!$A35))))))</f>
        <v/>
      </c>
      <c r="N35" s="13" t="str">
        <f>IF($A35&lt;='All Results'!$B$4,"",IF(SUM(MissFill!M$5:M38)=0,"",(IF(MissFill!M38/SUM(MissFill!M$5:M38)&gt;0.01,"",IF(MissFill!M37/SUM(MissFill!M$5:M38)&gt;0.01,"",IF(MissFill!M36/SUM(MissFill!M$5:M38)&gt;0.01,"",DateEnded_5Day!$A35))))))</f>
        <v/>
      </c>
      <c r="O35" s="13" t="str">
        <f>IF($A35&lt;='All Results'!$B$4,"",IF(SUM(MissFill!N$5:N38)=0,"",(IF(MissFill!N38/SUM(MissFill!N$5:N38)&gt;0.01,"",IF(MissFill!N37/SUM(MissFill!N$5:N38)&gt;0.01,"",IF(MissFill!N36/SUM(MissFill!N$5:N38)&gt;0.01,"",DateEnded_5Day!$A35))))))</f>
        <v/>
      </c>
      <c r="P35" s="13" t="str">
        <f>IF($A35&lt;='All Results'!$B$4,"",IF(SUM(MissFill!O$5:O38)=0,"",(IF(MissFill!O38/SUM(MissFill!O$5:O38)&gt;0.01,"",IF(MissFill!O37/SUM(MissFill!O$5:O38)&gt;0.01,"",IF(MissFill!O36/SUM(MissFill!O$5:O38)&gt;0.01,"",DateEnded_5Day!$A35))))))</f>
        <v/>
      </c>
      <c r="Q35" s="13" t="str">
        <f>IF($A35&lt;='All Results'!$B$4,"",IF(SUM(MissFill!P$5:P38)=0,"",(IF(MissFill!P38/SUM(MissFill!P$5:P38)&gt;0.01,"",IF(MissFill!P37/SUM(MissFill!P$5:P38)&gt;0.01,"",IF(MissFill!P36/SUM(MissFill!P$5:P38)&gt;0.01,"",DateEnded_5Day!$A35))))))</f>
        <v/>
      </c>
      <c r="R35" s="13" t="str">
        <f>IF($A35&lt;='All Results'!$B$4,"",IF(SUM(MissFill!Q$5:Q38)=0,"",(IF(MissFill!Q38/SUM(MissFill!Q$5:Q38)&gt;0.01,"",IF(MissFill!Q37/SUM(MissFill!Q$5:Q38)&gt;0.01,"",IF(MissFill!Q36/SUM(MissFill!Q$5:Q38)&gt;0.01,"",DateEnded_5Day!$A35))))))</f>
        <v/>
      </c>
      <c r="S35" s="13" t="str">
        <f>IF($A35&lt;='All Results'!$B$4,"",IF(SUM(MissFill!R$5:R38)=0,"",(IF(MissFill!R38/SUM(MissFill!R$5:R38)&gt;0.01,"",IF(MissFill!R37/SUM(MissFill!R$5:R38)&gt;0.01,"",IF(MissFill!R36/SUM(MissFill!R$5:R38)&gt;0.01,"",DateEnded_5Day!$A35))))))</f>
        <v/>
      </c>
      <c r="T35" s="13" t="str">
        <f>IF($A35&lt;='All Results'!$B$4,"",IF(SUM(MissFill!S$5:S38)=0,"",(IF(MissFill!S38/SUM(MissFill!S$5:S38)&gt;0.01,"",IF(MissFill!S37/SUM(MissFill!S$5:S38)&gt;0.01,"",IF(MissFill!S36/SUM(MissFill!S$5:S38)&gt;0.01,"",DateEnded_5Day!$A35))))))</f>
        <v/>
      </c>
      <c r="U35" s="13" t="str">
        <f>IF($A35&lt;='All Results'!$B$4,"",IF(SUM(MissFill!T$5:T38)=0,"",(IF(MissFill!T38/SUM(MissFill!T$5:T38)&gt;0.01,"",IF(MissFill!T37/SUM(MissFill!T$5:T38)&gt;0.01,"",IF(MissFill!T36/SUM(MissFill!T$5:T38)&gt;0.01,"",DateEnded_5Day!$A35))))))</f>
        <v/>
      </c>
      <c r="V35" s="13" t="str">
        <f>IF($A35&lt;='All Results'!$B$4,"",IF(SUM(MissFill!U$5:U38)=0,"",(IF(MissFill!U38/SUM(MissFill!U$5:U38)&gt;0.01,"",IF(MissFill!U37/SUM(MissFill!U$5:U38)&gt;0.01,"",IF(MissFill!U36/SUM(MissFill!U$5:U38)&gt;0.01,"",DateEnded_5Day!$A35))))))</f>
        <v/>
      </c>
      <c r="W35" s="13" t="str">
        <f>IF($A35&lt;='All Results'!$B$4,"",IF(SUM(MissFill!V$5:V38)=0,"",(IF(MissFill!V38/SUM(MissFill!V$5:V38)&gt;0.01,"",IF(MissFill!V37/SUM(MissFill!V$5:V38)&gt;0.01,"",IF(MissFill!V36/SUM(MissFill!V$5:V38)&gt;0.01,"",DateEnded_5Day!$A35))))))</f>
        <v/>
      </c>
      <c r="X35" s="13" t="str">
        <f>IF($A35&lt;='All Results'!$B$4,"",IF(SUM(MissFill!W$5:W38)=0,"",(IF(MissFill!W38/SUM(MissFill!W$5:W38)&gt;0.01,"",IF(MissFill!W37/SUM(MissFill!W$5:W38)&gt;0.01,"",IF(MissFill!W36/SUM(MissFill!W$5:W38)&gt;0.01,"",DateEnded_5Day!$A35))))))</f>
        <v/>
      </c>
      <c r="Y35" s="13" t="str">
        <f>IF($A35&lt;='All Results'!$B$4,"",IF(SUM(MissFill!X$5:X38)=0,"",(IF(MissFill!X38/SUM(MissFill!X$5:X38)&gt;0.01,"",IF(MissFill!X37/SUM(MissFill!X$5:X38)&gt;0.01,"",IF(MissFill!X36/SUM(MissFill!X$5:X38)&gt;0.01,"",DateEnded_5Day!$A35))))))</f>
        <v/>
      </c>
      <c r="Z35" s="13" t="str">
        <f>IF($A35&lt;='All Results'!$B$4,"",IF(SUM(MissFill!Y$5:Y38)=0,"",(IF(MissFill!Y38/SUM(MissFill!Y$5:Y38)&gt;0.01,"",IF(MissFill!Y37/SUM(MissFill!Y$5:Y38)&gt;0.01,"",IF(MissFill!Y36/SUM(MissFill!Y$5:Y38)&gt;0.01,"",DateEnded_5Day!$A35))))))</f>
        <v/>
      </c>
      <c r="AA35" s="13" t="str">
        <f>IF($A35&lt;='All Results'!$B$4,"",IF(SUM(MissFill!Z$5:Z38)=0,"",(IF(MissFill!Z38/SUM(MissFill!Z$5:Z38)&gt;0.01,"",IF(MissFill!Z37/SUM(MissFill!Z$5:Z38)&gt;0.01,"",IF(MissFill!Z36/SUM(MissFill!Z$5:Z38)&gt;0.01,"",DateEnded_5Day!$A35))))))</f>
        <v/>
      </c>
      <c r="AB35" s="13" t="str">
        <f>IF($A35&lt;='All Results'!$B$4,"",IF(SUM(MissFill!AA$5:AA38)=0,"",(IF(MissFill!AA38/SUM(MissFill!AA$5:AA38)&gt;0.01,"",IF(MissFill!AA37/SUM(MissFill!AA$5:AA38)&gt;0.01,"",IF(MissFill!AA36/SUM(MissFill!AA$5:AA38)&gt;0.01,"",DateEnded_5Day!$A35))))))</f>
        <v/>
      </c>
      <c r="AC35" s="13" t="str">
        <f>IF($A35&lt;='All Results'!$B$4,"",IF(SUM(MissFill!AB$5:AB38)=0,"",(IF(MissFill!AB38/SUM(MissFill!AB$5:AB38)&gt;0.01,"",IF(MissFill!AB37/SUM(MissFill!AB$5:AB38)&gt;0.01,"",IF(MissFill!AB36/SUM(MissFill!AB$5:AB38)&gt;0.01,"",DateEnded_5Day!$A35))))))</f>
        <v/>
      </c>
      <c r="AD35" s="13" t="str">
        <f>IF($A35&lt;='All Results'!$B$4,"",IF(SUM(MissFill!AC$5:AC38)=0,"",(IF(MissFill!AC38/SUM(MissFill!AC$5:AC38)&gt;0.01,"",IF(MissFill!AC37/SUM(MissFill!AC$5:AC38)&gt;0.01,"",IF(MissFill!AC36/SUM(MissFill!AC$5:AC38)&gt;0.01,"",DateEnded_5Day!$A35))))))</f>
        <v/>
      </c>
      <c r="AE35" s="13" t="str">
        <f>IF($A35&lt;='All Results'!$B$4,"",IF(SUM(MissFill!AD$5:AD38)=0,"",(IF(MissFill!AD38/SUM(MissFill!AD$5:AD38)&gt;0.01,"",IF(MissFill!AD37/SUM(MissFill!AD$5:AD38)&gt;0.01,"",IF(MissFill!AD36/SUM(MissFill!AD$5:AD38)&gt;0.01,"",DateEnded_5Day!$A35))))))</f>
        <v/>
      </c>
      <c r="AF35" s="13" t="str">
        <f>IF($A35&lt;='All Results'!$B$4,"",IF(SUM(MissFill!AE$5:AE38)=0,"",(IF(MissFill!AE38/SUM(MissFill!AE$5:AE38)&gt;0.01,"",IF(MissFill!AE37/SUM(MissFill!AE$5:AE38)&gt;0.01,"",IF(MissFill!AE36/SUM(MissFill!AE$5:AE38)&gt;0.01,"",DateEnded_5Day!$A35))))))</f>
        <v/>
      </c>
      <c r="AG35" s="13" t="str">
        <f>IF($A35&lt;='All Results'!$B$4,"",IF(SUM(MissFill!AF$5:AF38)=0,"",(IF(MissFill!AF38/SUM(MissFill!AF$5:AF38)&gt;0.01,"",IF(MissFill!AF37/SUM(MissFill!AF$5:AF38)&gt;0.01,"",IF(MissFill!AF36/SUM(MissFill!AF$5:AF38)&gt;0.01,"",DateEnded_5Day!$A35))))))</f>
        <v/>
      </c>
      <c r="AH35" s="13" t="str">
        <f>IF($A35&lt;='All Results'!$B$4,"",IF(SUM(MissFill!AG$5:AG38)=0,"",(IF(MissFill!AG38/SUM(MissFill!AG$5:AG38)&gt;0.01,"",IF(MissFill!AG37/SUM(MissFill!AG$5:AG38)&gt;0.01,"",IF(MissFill!AG36/SUM(MissFill!AG$5:AG38)&gt;0.01,"",DateEnded_5Day!$A35))))))</f>
        <v/>
      </c>
      <c r="AI35" s="13" t="str">
        <f>IF($A35&lt;='All Results'!$B$4,"",IF(SUM(MissFill!AH$5:AH38)=0,"",(IF(MissFill!AH38/SUM(MissFill!AH$5:AH38)&gt;0.01,"",IF(MissFill!AH37/SUM(MissFill!AH$5:AH38)&gt;0.01,"",IF(MissFill!AH36/SUM(MissFill!AH$5:AH38)&gt;0.01,"",DateEnded_5Day!$A35))))))</f>
        <v/>
      </c>
      <c r="AJ35" s="13" t="str">
        <f>IF($A35&lt;='All Results'!$B$4,"",IF(SUM(MissFill!AI$5:AI38)=0,"",(IF(MissFill!AI38/SUM(MissFill!AI$5:AI38)&gt;0.01,"",IF(MissFill!AI37/SUM(MissFill!AI$5:AI38)&gt;0.01,"",IF(MissFill!AI36/SUM(MissFill!AI$5:AI38)&gt;0.01,"",DateEnded_5Day!$A35))))))</f>
        <v/>
      </c>
      <c r="AK35" s="13" t="str">
        <f>IF($A35&lt;='All Results'!$B$4,"",IF(SUM(MissFill!AJ$5:AJ38)=0,"",(IF(MissFill!AJ38/SUM(MissFill!AJ$5:AJ38)&gt;0.01,"",IF(MissFill!AJ37/SUM(MissFill!AJ$5:AJ38)&gt;0.01,"",IF(MissFill!AJ36/SUM(MissFill!AJ$5:AJ38)&gt;0.01,"",DateEnded_5Day!$A35))))))</f>
        <v/>
      </c>
      <c r="AL35" s="13" t="str">
        <f>IF($A35&lt;='All Results'!$B$4,"",IF(SUM(MissFill!AK$5:AK38)=0,"",(IF(MissFill!AK38/SUM(MissFill!AK$5:AK38)&gt;0.01,"",IF(MissFill!AK37/SUM(MissFill!AK$5:AK38)&gt;0.01,"",IF(MissFill!AK36/SUM(MissFill!AK$5:AK38)&gt;0.01,"",DateEnded_5Day!$A35))))))</f>
        <v/>
      </c>
      <c r="AM35" s="13" t="str">
        <f>IF($A35&lt;='All Results'!$B$4,"",IF(SUM(MissFill!AL$5:AL38)=0,"",(IF(MissFill!AL38/SUM(MissFill!AL$5:AL38)&gt;0.01,"",IF(MissFill!AL37/SUM(MissFill!AL$5:AL38)&gt;0.01,"",IF(MissFill!AL36/SUM(MissFill!AL$5:AL38)&gt;0.01,"",DateEnded_5Day!$A35))))))</f>
        <v/>
      </c>
      <c r="AN35" s="13" t="str">
        <f>IF($A35&lt;='All Results'!$B$4,"",IF(SUM(MissFill!AM$5:AM38)=0,"",(IF(MissFill!AM38/SUM(MissFill!AM$5:AM38)&gt;0.01,"",IF(MissFill!AM37/SUM(MissFill!AM$5:AM38)&gt;0.01,"",IF(MissFill!AM36/SUM(MissFill!AM$5:AM38)&gt;0.01,"",DateEnded_5Day!$A35))))))</f>
        <v/>
      </c>
      <c r="AO35" s="13" t="str">
        <f>IF($A35&lt;='All Results'!$B$4,"",IF(SUM(MissFill!AN$5:AN38)=0,"",(IF(MissFill!AN38/SUM(MissFill!AN$5:AN38)&gt;0.01,"",IF(MissFill!AN37/SUM(MissFill!AN$5:AN38)&gt;0.01,"",IF(MissFill!AN36/SUM(MissFill!AN$5:AN38)&gt;0.01,"",DateEnded_5Day!$A35))))))</f>
        <v/>
      </c>
      <c r="AP35" s="13" t="str">
        <f>IF($A35&lt;='All Results'!$B$4,"",IF(SUM(MissFill!AO$5:AO38)=0,"",(IF(MissFill!AO38/SUM(MissFill!AO$5:AO38)&gt;0.01,"",IF(MissFill!AO37/SUM(MissFill!AO$5:AO38)&gt;0.01,"",IF(MissFill!AO36/SUM(MissFill!AO$5:AO38)&gt;0.01,"",DateEnded_5Day!$A35))))))</f>
        <v/>
      </c>
      <c r="AQ35" s="13" t="str">
        <f>IF($A35&lt;='All Results'!$B$4,"",IF(SUM(MissFill!AP$5:AP38)=0,"",(IF(MissFill!AP38/SUM(MissFill!AP$5:AP38)&gt;0.01,"",IF(MissFill!AP37/SUM(MissFill!AP$5:AP38)&gt;0.01,"",IF(MissFill!AP36/SUM(MissFill!AP$5:AP38)&gt;0.01,"",DateEnded_5Day!$A35))))))</f>
        <v/>
      </c>
      <c r="AR35" s="13" t="str">
        <f>IF($A35&lt;='All Results'!$B$4,"",IF(SUM(MissFill!AQ$5:AQ38)=0,"",(IF(MissFill!AQ38/SUM(MissFill!AQ$5:AQ38)&gt;0.01,"",IF(MissFill!AQ37/SUM(MissFill!AQ$5:AQ38)&gt;0.01,"",IF(MissFill!AQ36/SUM(MissFill!AQ$5:AQ38)&gt;0.01,"",DateEnded_5Day!$A35))))))</f>
        <v/>
      </c>
      <c r="AS35" s="13" t="str">
        <f>IF($A35&lt;='All Results'!$B$4,"",IF(SUM(MissFill!AR$5:AR38)=0,"",(IF(MissFill!AR38/SUM(MissFill!AR$5:AR38)&gt;0.01,"",IF(MissFill!AR37/SUM(MissFill!AR$5:AR38)&gt;0.01,"",IF(MissFill!AR36/SUM(MissFill!AR$5:AR38)&gt;0.01,"",DateEnded_5Day!$A35))))))</f>
        <v/>
      </c>
      <c r="AT35" s="13" t="str">
        <f>IF($A35&lt;='All Results'!$B$4,"",IF(SUM(MissFill!AS$5:AS38)=0,"",(IF(MissFill!AS38/SUM(MissFill!AS$5:AS38)&gt;0.01,"",IF(MissFill!AS37/SUM(MissFill!AS$5:AS38)&gt;0.01,"",IF(MissFill!AS36/SUM(MissFill!AS$5:AS38)&gt;0.01,"",DateEnded_5Day!$A35))))))</f>
        <v/>
      </c>
      <c r="AU35" s="13" t="str">
        <f>IF($A35&lt;='All Results'!$B$4,"",IF(SUM(MissFill!AT$5:AT38)=0,"",(IF(MissFill!AT38/SUM(MissFill!AT$5:AT38)&gt;0.01,"",IF(MissFill!AT37/SUM(MissFill!AT$5:AT38)&gt;0.01,"",IF(MissFill!AT36/SUM(MissFill!AT$5:AT38)&gt;0.01,"",DateEnded_5Day!$A35))))))</f>
        <v/>
      </c>
      <c r="AV35" s="13" t="str">
        <f>IF($A35&lt;='All Results'!$B$4,"",IF(SUM(MissFill!AU$5:AU38)=0,"",(IF(MissFill!AU38/SUM(MissFill!AU$5:AU38)&gt;0.01,"",IF(MissFill!AU37/SUM(MissFill!AU$5:AU38)&gt;0.01,"",IF(MissFill!AU36/SUM(MissFill!AU$5:AU38)&gt;0.01,"",DateEnded_5Day!$A35))))))</f>
        <v/>
      </c>
      <c r="AW35" s="13" t="str">
        <f>IF($A35&lt;='All Results'!$B$4,"",IF(SUM(MissFill!AV$5:AV38)=0,"",(IF(MissFill!AV38/SUM(MissFill!AV$5:AV38)&gt;0.01,"",IF(MissFill!AV37/SUM(MissFill!AV$5:AV38)&gt;0.01,"",IF(MissFill!AV36/SUM(MissFill!AV$5:AV38)&gt;0.01,"",DateEnded_5Day!$A35))))))</f>
        <v/>
      </c>
      <c r="AX35" s="13" t="str">
        <f>IF($A35&lt;='All Results'!$B$4,"",IF(SUM(MissFill!AW$5:AW38)=0,"",(IF(MissFill!AW38/SUM(MissFill!AW$5:AW38)&gt;0.01,"",IF(MissFill!AW37/SUM(MissFill!AW$5:AW38)&gt;0.01,"",IF(MissFill!AW36/SUM(MissFill!AW$5:AW38)&gt;0.01,"",DateEnded_5Day!$A35))))))</f>
        <v/>
      </c>
    </row>
    <row r="36" spans="1:50" x14ac:dyDescent="0.25">
      <c r="A36" s="8">
        <v>44381</v>
      </c>
      <c r="B36" s="11">
        <v>185</v>
      </c>
      <c r="C36" s="13" t="str">
        <f>IF($A36&lt;='All Results'!$B$4,"",IF(SUM(MissFill!B$5:B39)=0,"",(IF(MissFill!B39/SUM(MissFill!B$5:B39)&gt;0.01,"",IF(MissFill!B38/SUM(MissFill!B$5:B39)&gt;0.01,"",IF(MissFill!B37/SUM(MissFill!B$5:B39)&gt;0.01,"",DateEnded_5Day!$A36))))))</f>
        <v/>
      </c>
      <c r="D36" s="13" t="str">
        <f>IF($A36&lt;='All Results'!$B$4,"",IF(SUM(MissFill!C$5:C39)=0,"",(IF(MissFill!C39/SUM(MissFill!C$5:C39)&gt;0.01,"",IF(MissFill!C38/SUM(MissFill!C$5:C39)&gt;0.01,"",IF(MissFill!C37/SUM(MissFill!C$5:C39)&gt;0.01,"",DateEnded_5Day!$A36))))))</f>
        <v/>
      </c>
      <c r="E36" s="13" t="str">
        <f>IF($A36&lt;='All Results'!$B$4,"",IF(SUM(MissFill!D$5:D39)=0,"",(IF(MissFill!D39/SUM(MissFill!D$5:D39)&gt;0.01,"",IF(MissFill!D38/SUM(MissFill!D$5:D39)&gt;0.01,"",IF(MissFill!D37/SUM(MissFill!D$5:D39)&gt;0.01,"",DateEnded_5Day!$A36))))))</f>
        <v/>
      </c>
      <c r="F36" s="13" t="str">
        <f>IF($A36&lt;='All Results'!$B$4,"",IF(SUM(MissFill!E$5:E39)=0,"",(IF(MissFill!E39/SUM(MissFill!E$5:E39)&gt;0.01,"",IF(MissFill!E38/SUM(MissFill!E$5:E39)&gt;0.01,"",IF(MissFill!E37/SUM(MissFill!E$5:E39)&gt;0.01,"",DateEnded_5Day!$A36))))))</f>
        <v/>
      </c>
      <c r="G36" s="13" t="str">
        <f>IF($A36&lt;='All Results'!$B$4,"",IF(SUM(MissFill!F$5:F39)=0,"",(IF(MissFill!F39/SUM(MissFill!F$5:F39)&gt;0.01,"",IF(MissFill!F38/SUM(MissFill!F$5:F39)&gt;0.01,"",IF(MissFill!F37/SUM(MissFill!F$5:F39)&gt;0.01,"",DateEnded_5Day!$A36))))))</f>
        <v/>
      </c>
      <c r="H36" s="13" t="str">
        <f>IF($A36&lt;='All Results'!$B$4,"",IF(SUM(MissFill!G$5:G39)=0,"",(IF(MissFill!G39/SUM(MissFill!G$5:G39)&gt;0.01,"",IF(MissFill!G38/SUM(MissFill!G$5:G39)&gt;0.01,"",IF(MissFill!G37/SUM(MissFill!G$5:G39)&gt;0.01,"",DateEnded_5Day!$A36))))))</f>
        <v/>
      </c>
      <c r="I36" s="13" t="str">
        <f>IF($A36&lt;='All Results'!$B$4,"",IF(SUM(MissFill!H$5:H39)=0,"",(IF(MissFill!H39/SUM(MissFill!H$5:H39)&gt;0.01,"",IF(MissFill!H38/SUM(MissFill!H$5:H39)&gt;0.01,"",IF(MissFill!H37/SUM(MissFill!H$5:H39)&gt;0.01,"",DateEnded_5Day!$A36))))))</f>
        <v/>
      </c>
      <c r="J36" s="13" t="str">
        <f>IF($A36&lt;='All Results'!$B$4,"",IF(SUM(MissFill!I$5:I39)=0,"",(IF(MissFill!I39/SUM(MissFill!I$5:I39)&gt;0.01,"",IF(MissFill!I38/SUM(MissFill!I$5:I39)&gt;0.01,"",IF(MissFill!I37/SUM(MissFill!I$5:I39)&gt;0.01,"",DateEnded_5Day!$A36))))))</f>
        <v/>
      </c>
      <c r="K36" s="13" t="str">
        <f>IF($A36&lt;='All Results'!$B$4,"",IF(SUM(MissFill!J$5:J39)=0,"",(IF(MissFill!J39/SUM(MissFill!J$5:J39)&gt;0.01,"",IF(MissFill!J38/SUM(MissFill!J$5:J39)&gt;0.01,"",IF(MissFill!J37/SUM(MissFill!J$5:J39)&gt;0.01,"",DateEnded_5Day!$A36))))))</f>
        <v/>
      </c>
      <c r="L36" s="13" t="str">
        <f>IF($A36&lt;='All Results'!$B$4,"",IF(SUM(MissFill!K$5:K39)=0,"",(IF(MissFill!K39/SUM(MissFill!K$5:K39)&gt;0.01,"",IF(MissFill!K38/SUM(MissFill!K$5:K39)&gt;0.01,"",IF(MissFill!K37/SUM(MissFill!K$5:K39)&gt;0.01,"",DateEnded_5Day!$A36))))))</f>
        <v/>
      </c>
      <c r="M36" s="13" t="str">
        <f>IF($A36&lt;='All Results'!$B$4,"",IF(SUM(MissFill!L$5:L39)=0,"",(IF(MissFill!L39/SUM(MissFill!L$5:L39)&gt;0.01,"",IF(MissFill!L38/SUM(MissFill!L$5:L39)&gt;0.01,"",IF(MissFill!L37/SUM(MissFill!L$5:L39)&gt;0.01,"",DateEnded_5Day!$A36))))))</f>
        <v/>
      </c>
      <c r="N36" s="13" t="str">
        <f>IF($A36&lt;='All Results'!$B$4,"",IF(SUM(MissFill!M$5:M39)=0,"",(IF(MissFill!M39/SUM(MissFill!M$5:M39)&gt;0.01,"",IF(MissFill!M38/SUM(MissFill!M$5:M39)&gt;0.01,"",IF(MissFill!M37/SUM(MissFill!M$5:M39)&gt;0.01,"",DateEnded_5Day!$A36))))))</f>
        <v/>
      </c>
      <c r="O36" s="13" t="str">
        <f>IF($A36&lt;='All Results'!$B$4,"",IF(SUM(MissFill!N$5:N39)=0,"",(IF(MissFill!N39/SUM(MissFill!N$5:N39)&gt;0.01,"",IF(MissFill!N38/SUM(MissFill!N$5:N39)&gt;0.01,"",IF(MissFill!N37/SUM(MissFill!N$5:N39)&gt;0.01,"",DateEnded_5Day!$A36))))))</f>
        <v/>
      </c>
      <c r="P36" s="13" t="str">
        <f>IF($A36&lt;='All Results'!$B$4,"",IF(SUM(MissFill!O$5:O39)=0,"",(IF(MissFill!O39/SUM(MissFill!O$5:O39)&gt;0.01,"",IF(MissFill!O38/SUM(MissFill!O$5:O39)&gt;0.01,"",IF(MissFill!O37/SUM(MissFill!O$5:O39)&gt;0.01,"",DateEnded_5Day!$A36))))))</f>
        <v/>
      </c>
      <c r="Q36" s="13" t="str">
        <f>IF($A36&lt;='All Results'!$B$4,"",IF(SUM(MissFill!P$5:P39)=0,"",(IF(MissFill!P39/SUM(MissFill!P$5:P39)&gt;0.01,"",IF(MissFill!P38/SUM(MissFill!P$5:P39)&gt;0.01,"",IF(MissFill!P37/SUM(MissFill!P$5:P39)&gt;0.01,"",DateEnded_5Day!$A36))))))</f>
        <v/>
      </c>
      <c r="R36" s="13" t="str">
        <f>IF($A36&lt;='All Results'!$B$4,"",IF(SUM(MissFill!Q$5:Q39)=0,"",(IF(MissFill!Q39/SUM(MissFill!Q$5:Q39)&gt;0.01,"",IF(MissFill!Q38/SUM(MissFill!Q$5:Q39)&gt;0.01,"",IF(MissFill!Q37/SUM(MissFill!Q$5:Q39)&gt;0.01,"",DateEnded_5Day!$A36))))))</f>
        <v/>
      </c>
      <c r="S36" s="13" t="str">
        <f>IF($A36&lt;='All Results'!$B$4,"",IF(SUM(MissFill!R$5:R39)=0,"",(IF(MissFill!R39/SUM(MissFill!R$5:R39)&gt;0.01,"",IF(MissFill!R38/SUM(MissFill!R$5:R39)&gt;0.01,"",IF(MissFill!R37/SUM(MissFill!R$5:R39)&gt;0.01,"",DateEnded_5Day!$A36))))))</f>
        <v/>
      </c>
      <c r="T36" s="13" t="str">
        <f>IF($A36&lt;='All Results'!$B$4,"",IF(SUM(MissFill!S$5:S39)=0,"",(IF(MissFill!S39/SUM(MissFill!S$5:S39)&gt;0.01,"",IF(MissFill!S38/SUM(MissFill!S$5:S39)&gt;0.01,"",IF(MissFill!S37/SUM(MissFill!S$5:S39)&gt;0.01,"",DateEnded_5Day!$A36))))))</f>
        <v/>
      </c>
      <c r="U36" s="13" t="str">
        <f>IF($A36&lt;='All Results'!$B$4,"",IF(SUM(MissFill!T$5:T39)=0,"",(IF(MissFill!T39/SUM(MissFill!T$5:T39)&gt;0.01,"",IF(MissFill!T38/SUM(MissFill!T$5:T39)&gt;0.01,"",IF(MissFill!T37/SUM(MissFill!T$5:T39)&gt;0.01,"",DateEnded_5Day!$A36))))))</f>
        <v/>
      </c>
      <c r="V36" s="13" t="str">
        <f>IF($A36&lt;='All Results'!$B$4,"",IF(SUM(MissFill!U$5:U39)=0,"",(IF(MissFill!U39/SUM(MissFill!U$5:U39)&gt;0.01,"",IF(MissFill!U38/SUM(MissFill!U$5:U39)&gt;0.01,"",IF(MissFill!U37/SUM(MissFill!U$5:U39)&gt;0.01,"",DateEnded_5Day!$A36))))))</f>
        <v/>
      </c>
      <c r="W36" s="13" t="str">
        <f>IF($A36&lt;='All Results'!$B$4,"",IF(SUM(MissFill!V$5:V39)=0,"",(IF(MissFill!V39/SUM(MissFill!V$5:V39)&gt;0.01,"",IF(MissFill!V38/SUM(MissFill!V$5:V39)&gt;0.01,"",IF(MissFill!V37/SUM(MissFill!V$5:V39)&gt;0.01,"",DateEnded_5Day!$A36))))))</f>
        <v/>
      </c>
      <c r="X36" s="13" t="str">
        <f>IF($A36&lt;='All Results'!$B$4,"",IF(SUM(MissFill!W$5:W39)=0,"",(IF(MissFill!W39/SUM(MissFill!W$5:W39)&gt;0.01,"",IF(MissFill!W38/SUM(MissFill!W$5:W39)&gt;0.01,"",IF(MissFill!W37/SUM(MissFill!W$5:W39)&gt;0.01,"",DateEnded_5Day!$A36))))))</f>
        <v/>
      </c>
      <c r="Y36" s="13" t="str">
        <f>IF($A36&lt;='All Results'!$B$4,"",IF(SUM(MissFill!X$5:X39)=0,"",(IF(MissFill!X39/SUM(MissFill!X$5:X39)&gt;0.01,"",IF(MissFill!X38/SUM(MissFill!X$5:X39)&gt;0.01,"",IF(MissFill!X37/SUM(MissFill!X$5:X39)&gt;0.01,"",DateEnded_5Day!$A36))))))</f>
        <v/>
      </c>
      <c r="Z36" s="13" t="str">
        <f>IF($A36&lt;='All Results'!$B$4,"",IF(SUM(MissFill!Y$5:Y39)=0,"",(IF(MissFill!Y39/SUM(MissFill!Y$5:Y39)&gt;0.01,"",IF(MissFill!Y38/SUM(MissFill!Y$5:Y39)&gt;0.01,"",IF(MissFill!Y37/SUM(MissFill!Y$5:Y39)&gt;0.01,"",DateEnded_5Day!$A36))))))</f>
        <v/>
      </c>
      <c r="AA36" s="13" t="str">
        <f>IF($A36&lt;='All Results'!$B$4,"",IF(SUM(MissFill!Z$5:Z39)=0,"",(IF(MissFill!Z39/SUM(MissFill!Z$5:Z39)&gt;0.01,"",IF(MissFill!Z38/SUM(MissFill!Z$5:Z39)&gt;0.01,"",IF(MissFill!Z37/SUM(MissFill!Z$5:Z39)&gt;0.01,"",DateEnded_5Day!$A36))))))</f>
        <v/>
      </c>
      <c r="AB36" s="13" t="str">
        <f>IF($A36&lt;='All Results'!$B$4,"",IF(SUM(MissFill!AA$5:AA39)=0,"",(IF(MissFill!AA39/SUM(MissFill!AA$5:AA39)&gt;0.01,"",IF(MissFill!AA38/SUM(MissFill!AA$5:AA39)&gt;0.01,"",IF(MissFill!AA37/SUM(MissFill!AA$5:AA39)&gt;0.01,"",DateEnded_5Day!$A36))))))</f>
        <v/>
      </c>
      <c r="AC36" s="13" t="str">
        <f>IF($A36&lt;='All Results'!$B$4,"",IF(SUM(MissFill!AB$5:AB39)=0,"",(IF(MissFill!AB39/SUM(MissFill!AB$5:AB39)&gt;0.01,"",IF(MissFill!AB38/SUM(MissFill!AB$5:AB39)&gt;0.01,"",IF(MissFill!AB37/SUM(MissFill!AB$5:AB39)&gt;0.01,"",DateEnded_5Day!$A36))))))</f>
        <v/>
      </c>
      <c r="AD36" s="13" t="str">
        <f>IF($A36&lt;='All Results'!$B$4,"",IF(SUM(MissFill!AC$5:AC39)=0,"",(IF(MissFill!AC39/SUM(MissFill!AC$5:AC39)&gt;0.01,"",IF(MissFill!AC38/SUM(MissFill!AC$5:AC39)&gt;0.01,"",IF(MissFill!AC37/SUM(MissFill!AC$5:AC39)&gt;0.01,"",DateEnded_5Day!$A36))))))</f>
        <v/>
      </c>
      <c r="AE36" s="13" t="str">
        <f>IF($A36&lt;='All Results'!$B$4,"",IF(SUM(MissFill!AD$5:AD39)=0,"",(IF(MissFill!AD39/SUM(MissFill!AD$5:AD39)&gt;0.01,"",IF(MissFill!AD38/SUM(MissFill!AD$5:AD39)&gt;0.01,"",IF(MissFill!AD37/SUM(MissFill!AD$5:AD39)&gt;0.01,"",DateEnded_5Day!$A36))))))</f>
        <v/>
      </c>
      <c r="AF36" s="13" t="str">
        <f>IF($A36&lt;='All Results'!$B$4,"",IF(SUM(MissFill!AE$5:AE39)=0,"",(IF(MissFill!AE39/SUM(MissFill!AE$5:AE39)&gt;0.01,"",IF(MissFill!AE38/SUM(MissFill!AE$5:AE39)&gt;0.01,"",IF(MissFill!AE37/SUM(MissFill!AE$5:AE39)&gt;0.01,"",DateEnded_5Day!$A36))))))</f>
        <v/>
      </c>
      <c r="AG36" s="13" t="str">
        <f>IF($A36&lt;='All Results'!$B$4,"",IF(SUM(MissFill!AF$5:AF39)=0,"",(IF(MissFill!AF39/SUM(MissFill!AF$5:AF39)&gt;0.01,"",IF(MissFill!AF38/SUM(MissFill!AF$5:AF39)&gt;0.01,"",IF(MissFill!AF37/SUM(MissFill!AF$5:AF39)&gt;0.01,"",DateEnded_5Day!$A36))))))</f>
        <v/>
      </c>
      <c r="AH36" s="13" t="str">
        <f>IF($A36&lt;='All Results'!$B$4,"",IF(SUM(MissFill!AG$5:AG39)=0,"",(IF(MissFill!AG39/SUM(MissFill!AG$5:AG39)&gt;0.01,"",IF(MissFill!AG38/SUM(MissFill!AG$5:AG39)&gt;0.01,"",IF(MissFill!AG37/SUM(MissFill!AG$5:AG39)&gt;0.01,"",DateEnded_5Day!$A36))))))</f>
        <v/>
      </c>
      <c r="AI36" s="13" t="str">
        <f>IF($A36&lt;='All Results'!$B$4,"",IF(SUM(MissFill!AH$5:AH39)=0,"",(IF(MissFill!AH39/SUM(MissFill!AH$5:AH39)&gt;0.01,"",IF(MissFill!AH38/SUM(MissFill!AH$5:AH39)&gt;0.01,"",IF(MissFill!AH37/SUM(MissFill!AH$5:AH39)&gt;0.01,"",DateEnded_5Day!$A36))))))</f>
        <v/>
      </c>
      <c r="AJ36" s="13" t="str">
        <f>IF($A36&lt;='All Results'!$B$4,"",IF(SUM(MissFill!AI$5:AI39)=0,"",(IF(MissFill!AI39/SUM(MissFill!AI$5:AI39)&gt;0.01,"",IF(MissFill!AI38/SUM(MissFill!AI$5:AI39)&gt;0.01,"",IF(MissFill!AI37/SUM(MissFill!AI$5:AI39)&gt;0.01,"",DateEnded_5Day!$A36))))))</f>
        <v/>
      </c>
      <c r="AK36" s="13" t="str">
        <f>IF($A36&lt;='All Results'!$B$4,"",IF(SUM(MissFill!AJ$5:AJ39)=0,"",(IF(MissFill!AJ39/SUM(MissFill!AJ$5:AJ39)&gt;0.01,"",IF(MissFill!AJ38/SUM(MissFill!AJ$5:AJ39)&gt;0.01,"",IF(MissFill!AJ37/SUM(MissFill!AJ$5:AJ39)&gt;0.01,"",DateEnded_5Day!$A36))))))</f>
        <v/>
      </c>
      <c r="AL36" s="13" t="str">
        <f>IF($A36&lt;='All Results'!$B$4,"",IF(SUM(MissFill!AK$5:AK39)=0,"",(IF(MissFill!AK39/SUM(MissFill!AK$5:AK39)&gt;0.01,"",IF(MissFill!AK38/SUM(MissFill!AK$5:AK39)&gt;0.01,"",IF(MissFill!AK37/SUM(MissFill!AK$5:AK39)&gt;0.01,"",DateEnded_5Day!$A36))))))</f>
        <v/>
      </c>
      <c r="AM36" s="13" t="str">
        <f>IF($A36&lt;='All Results'!$B$4,"",IF(SUM(MissFill!AL$5:AL39)=0,"",(IF(MissFill!AL39/SUM(MissFill!AL$5:AL39)&gt;0.01,"",IF(MissFill!AL38/SUM(MissFill!AL$5:AL39)&gt;0.01,"",IF(MissFill!AL37/SUM(MissFill!AL$5:AL39)&gt;0.01,"",DateEnded_5Day!$A36))))))</f>
        <v/>
      </c>
      <c r="AN36" s="13" t="str">
        <f>IF($A36&lt;='All Results'!$B$4,"",IF(SUM(MissFill!AM$5:AM39)=0,"",(IF(MissFill!AM39/SUM(MissFill!AM$5:AM39)&gt;0.01,"",IF(MissFill!AM38/SUM(MissFill!AM$5:AM39)&gt;0.01,"",IF(MissFill!AM37/SUM(MissFill!AM$5:AM39)&gt;0.01,"",DateEnded_5Day!$A36))))))</f>
        <v/>
      </c>
      <c r="AO36" s="13" t="str">
        <f>IF($A36&lt;='All Results'!$B$4,"",IF(SUM(MissFill!AN$5:AN39)=0,"",(IF(MissFill!AN39/SUM(MissFill!AN$5:AN39)&gt;0.01,"",IF(MissFill!AN38/SUM(MissFill!AN$5:AN39)&gt;0.01,"",IF(MissFill!AN37/SUM(MissFill!AN$5:AN39)&gt;0.01,"",DateEnded_5Day!$A36))))))</f>
        <v/>
      </c>
      <c r="AP36" s="13" t="str">
        <f>IF($A36&lt;='All Results'!$B$4,"",IF(SUM(MissFill!AO$5:AO39)=0,"",(IF(MissFill!AO39/SUM(MissFill!AO$5:AO39)&gt;0.01,"",IF(MissFill!AO38/SUM(MissFill!AO$5:AO39)&gt;0.01,"",IF(MissFill!AO37/SUM(MissFill!AO$5:AO39)&gt;0.01,"",DateEnded_5Day!$A36))))))</f>
        <v/>
      </c>
      <c r="AQ36" s="13" t="str">
        <f>IF($A36&lt;='All Results'!$B$4,"",IF(SUM(MissFill!AP$5:AP39)=0,"",(IF(MissFill!AP39/SUM(MissFill!AP$5:AP39)&gt;0.01,"",IF(MissFill!AP38/SUM(MissFill!AP$5:AP39)&gt;0.01,"",IF(MissFill!AP37/SUM(MissFill!AP$5:AP39)&gt;0.01,"",DateEnded_5Day!$A36))))))</f>
        <v/>
      </c>
      <c r="AR36" s="13" t="str">
        <f>IF($A36&lt;='All Results'!$B$4,"",IF(SUM(MissFill!AQ$5:AQ39)=0,"",(IF(MissFill!AQ39/SUM(MissFill!AQ$5:AQ39)&gt;0.01,"",IF(MissFill!AQ38/SUM(MissFill!AQ$5:AQ39)&gt;0.01,"",IF(MissFill!AQ37/SUM(MissFill!AQ$5:AQ39)&gt;0.01,"",DateEnded_5Day!$A36))))))</f>
        <v/>
      </c>
      <c r="AS36" s="13" t="str">
        <f>IF($A36&lt;='All Results'!$B$4,"",IF(SUM(MissFill!AR$5:AR39)=0,"",(IF(MissFill!AR39/SUM(MissFill!AR$5:AR39)&gt;0.01,"",IF(MissFill!AR38/SUM(MissFill!AR$5:AR39)&gt;0.01,"",IF(MissFill!AR37/SUM(MissFill!AR$5:AR39)&gt;0.01,"",DateEnded_5Day!$A36))))))</f>
        <v/>
      </c>
      <c r="AT36" s="13" t="str">
        <f>IF($A36&lt;='All Results'!$B$4,"",IF(SUM(MissFill!AS$5:AS39)=0,"",(IF(MissFill!AS39/SUM(MissFill!AS$5:AS39)&gt;0.01,"",IF(MissFill!AS38/SUM(MissFill!AS$5:AS39)&gt;0.01,"",IF(MissFill!AS37/SUM(MissFill!AS$5:AS39)&gt;0.01,"",DateEnded_5Day!$A36))))))</f>
        <v/>
      </c>
      <c r="AU36" s="13" t="str">
        <f>IF($A36&lt;='All Results'!$B$4,"",IF(SUM(MissFill!AT$5:AT39)=0,"",(IF(MissFill!AT39/SUM(MissFill!AT$5:AT39)&gt;0.01,"",IF(MissFill!AT38/SUM(MissFill!AT$5:AT39)&gt;0.01,"",IF(MissFill!AT37/SUM(MissFill!AT$5:AT39)&gt;0.01,"",DateEnded_5Day!$A36))))))</f>
        <v/>
      </c>
      <c r="AV36" s="13" t="str">
        <f>IF($A36&lt;='All Results'!$B$4,"",IF(SUM(MissFill!AU$5:AU39)=0,"",(IF(MissFill!AU39/SUM(MissFill!AU$5:AU39)&gt;0.01,"",IF(MissFill!AU38/SUM(MissFill!AU$5:AU39)&gt;0.01,"",IF(MissFill!AU37/SUM(MissFill!AU$5:AU39)&gt;0.01,"",DateEnded_5Day!$A36))))))</f>
        <v/>
      </c>
      <c r="AW36" s="13" t="str">
        <f>IF($A36&lt;='All Results'!$B$4,"",IF(SUM(MissFill!AV$5:AV39)=0,"",(IF(MissFill!AV39/SUM(MissFill!AV$5:AV39)&gt;0.01,"",IF(MissFill!AV38/SUM(MissFill!AV$5:AV39)&gt;0.01,"",IF(MissFill!AV37/SUM(MissFill!AV$5:AV39)&gt;0.01,"",DateEnded_5Day!$A36))))))</f>
        <v/>
      </c>
      <c r="AX36" s="13" t="str">
        <f>IF($A36&lt;='All Results'!$B$4,"",IF(SUM(MissFill!AW$5:AW39)=0,"",(IF(MissFill!AW39/SUM(MissFill!AW$5:AW39)&gt;0.01,"",IF(MissFill!AW38/SUM(MissFill!AW$5:AW39)&gt;0.01,"",IF(MissFill!AW37/SUM(MissFill!AW$5:AW39)&gt;0.01,"",DateEnded_5Day!$A36))))))</f>
        <v/>
      </c>
    </row>
    <row r="37" spans="1:50" x14ac:dyDescent="0.25">
      <c r="A37" s="8">
        <v>44382</v>
      </c>
      <c r="B37" s="11">
        <v>186</v>
      </c>
      <c r="C37" s="13" t="str">
        <f>IF($A37&lt;='All Results'!$B$4,"",IF(SUM(MissFill!B$5:B40)=0,"",(IF(MissFill!B40/SUM(MissFill!B$5:B40)&gt;0.01,"",IF(MissFill!B39/SUM(MissFill!B$5:B40)&gt;0.01,"",IF(MissFill!B38/SUM(MissFill!B$5:B40)&gt;0.01,"",DateEnded_5Day!$A37))))))</f>
        <v/>
      </c>
      <c r="D37" s="13" t="str">
        <f>IF($A37&lt;='All Results'!$B$4,"",IF(SUM(MissFill!C$5:C40)=0,"",(IF(MissFill!C40/SUM(MissFill!C$5:C40)&gt;0.01,"",IF(MissFill!C39/SUM(MissFill!C$5:C40)&gt;0.01,"",IF(MissFill!C38/SUM(MissFill!C$5:C40)&gt;0.01,"",DateEnded_5Day!$A37))))))</f>
        <v/>
      </c>
      <c r="E37" s="13" t="str">
        <f>IF($A37&lt;='All Results'!$B$4,"",IF(SUM(MissFill!D$5:D40)=0,"",(IF(MissFill!D40/SUM(MissFill!D$5:D40)&gt;0.01,"",IF(MissFill!D39/SUM(MissFill!D$5:D40)&gt;0.01,"",IF(MissFill!D38/SUM(MissFill!D$5:D40)&gt;0.01,"",DateEnded_5Day!$A37))))))</f>
        <v/>
      </c>
      <c r="F37" s="13" t="str">
        <f>IF($A37&lt;='All Results'!$B$4,"",IF(SUM(MissFill!E$5:E40)=0,"",(IF(MissFill!E40/SUM(MissFill!E$5:E40)&gt;0.01,"",IF(MissFill!E39/SUM(MissFill!E$5:E40)&gt;0.01,"",IF(MissFill!E38/SUM(MissFill!E$5:E40)&gt;0.01,"",DateEnded_5Day!$A37))))))</f>
        <v/>
      </c>
      <c r="G37" s="13" t="str">
        <f>IF($A37&lt;='All Results'!$B$4,"",IF(SUM(MissFill!F$5:F40)=0,"",(IF(MissFill!F40/SUM(MissFill!F$5:F40)&gt;0.01,"",IF(MissFill!F39/SUM(MissFill!F$5:F40)&gt;0.01,"",IF(MissFill!F38/SUM(MissFill!F$5:F40)&gt;0.01,"",DateEnded_5Day!$A37))))))</f>
        <v/>
      </c>
      <c r="H37" s="13" t="str">
        <f>IF($A37&lt;='All Results'!$B$4,"",IF(SUM(MissFill!G$5:G40)=0,"",(IF(MissFill!G40/SUM(MissFill!G$5:G40)&gt;0.01,"",IF(MissFill!G39/SUM(MissFill!G$5:G40)&gt;0.01,"",IF(MissFill!G38/SUM(MissFill!G$5:G40)&gt;0.01,"",DateEnded_5Day!$A37))))))</f>
        <v/>
      </c>
      <c r="I37" s="13" t="str">
        <f>IF($A37&lt;='All Results'!$B$4,"",IF(SUM(MissFill!H$5:H40)=0,"",(IF(MissFill!H40/SUM(MissFill!H$5:H40)&gt;0.01,"",IF(MissFill!H39/SUM(MissFill!H$5:H40)&gt;0.01,"",IF(MissFill!H38/SUM(MissFill!H$5:H40)&gt;0.01,"",DateEnded_5Day!$A37))))))</f>
        <v/>
      </c>
      <c r="J37" s="13" t="str">
        <f>IF($A37&lt;='All Results'!$B$4,"",IF(SUM(MissFill!I$5:I40)=0,"",(IF(MissFill!I40/SUM(MissFill!I$5:I40)&gt;0.01,"",IF(MissFill!I39/SUM(MissFill!I$5:I40)&gt;0.01,"",IF(MissFill!I38/SUM(MissFill!I$5:I40)&gt;0.01,"",DateEnded_5Day!$A37))))))</f>
        <v/>
      </c>
      <c r="K37" s="13" t="str">
        <f>IF($A37&lt;='All Results'!$B$4,"",IF(SUM(MissFill!J$5:J40)=0,"",(IF(MissFill!J40/SUM(MissFill!J$5:J40)&gt;0.01,"",IF(MissFill!J39/SUM(MissFill!J$5:J40)&gt;0.01,"",IF(MissFill!J38/SUM(MissFill!J$5:J40)&gt;0.01,"",DateEnded_5Day!$A37))))))</f>
        <v/>
      </c>
      <c r="L37" s="13" t="str">
        <f>IF($A37&lt;='All Results'!$B$4,"",IF(SUM(MissFill!K$5:K40)=0,"",(IF(MissFill!K40/SUM(MissFill!K$5:K40)&gt;0.01,"",IF(MissFill!K39/SUM(MissFill!K$5:K40)&gt;0.01,"",IF(MissFill!K38/SUM(MissFill!K$5:K40)&gt;0.01,"",DateEnded_5Day!$A37))))))</f>
        <v/>
      </c>
      <c r="M37" s="13" t="str">
        <f>IF($A37&lt;='All Results'!$B$4,"",IF(SUM(MissFill!L$5:L40)=0,"",(IF(MissFill!L40/SUM(MissFill!L$5:L40)&gt;0.01,"",IF(MissFill!L39/SUM(MissFill!L$5:L40)&gt;0.01,"",IF(MissFill!L38/SUM(MissFill!L$5:L40)&gt;0.01,"",DateEnded_5Day!$A37))))))</f>
        <v/>
      </c>
      <c r="N37" s="13" t="str">
        <f>IF($A37&lt;='All Results'!$B$4,"",IF(SUM(MissFill!M$5:M40)=0,"",(IF(MissFill!M40/SUM(MissFill!M$5:M40)&gt;0.01,"",IF(MissFill!M39/SUM(MissFill!M$5:M40)&gt;0.01,"",IF(MissFill!M38/SUM(MissFill!M$5:M40)&gt;0.01,"",DateEnded_5Day!$A37))))))</f>
        <v/>
      </c>
      <c r="O37" s="13" t="str">
        <f>IF($A37&lt;='All Results'!$B$4,"",IF(SUM(MissFill!N$5:N40)=0,"",(IF(MissFill!N40/SUM(MissFill!N$5:N40)&gt;0.01,"",IF(MissFill!N39/SUM(MissFill!N$5:N40)&gt;0.01,"",IF(MissFill!N38/SUM(MissFill!N$5:N40)&gt;0.01,"",DateEnded_5Day!$A37))))))</f>
        <v/>
      </c>
      <c r="P37" s="13" t="str">
        <f>IF($A37&lt;='All Results'!$B$4,"",IF(SUM(MissFill!O$5:O40)=0,"",(IF(MissFill!O40/SUM(MissFill!O$5:O40)&gt;0.01,"",IF(MissFill!O39/SUM(MissFill!O$5:O40)&gt;0.01,"",IF(MissFill!O38/SUM(MissFill!O$5:O40)&gt;0.01,"",DateEnded_5Day!$A37))))))</f>
        <v/>
      </c>
      <c r="Q37" s="13" t="str">
        <f>IF($A37&lt;='All Results'!$B$4,"",IF(SUM(MissFill!P$5:P40)=0,"",(IF(MissFill!P40/SUM(MissFill!P$5:P40)&gt;0.01,"",IF(MissFill!P39/SUM(MissFill!P$5:P40)&gt;0.01,"",IF(MissFill!P38/SUM(MissFill!P$5:P40)&gt;0.01,"",DateEnded_5Day!$A37))))))</f>
        <v/>
      </c>
      <c r="R37" s="13" t="str">
        <f>IF($A37&lt;='All Results'!$B$4,"",IF(SUM(MissFill!Q$5:Q40)=0,"",(IF(MissFill!Q40/SUM(MissFill!Q$5:Q40)&gt;0.01,"",IF(MissFill!Q39/SUM(MissFill!Q$5:Q40)&gt;0.01,"",IF(MissFill!Q38/SUM(MissFill!Q$5:Q40)&gt;0.01,"",DateEnded_5Day!$A37))))))</f>
        <v/>
      </c>
      <c r="S37" s="13" t="str">
        <f>IF($A37&lt;='All Results'!$B$4,"",IF(SUM(MissFill!R$5:R40)=0,"",(IF(MissFill!R40/SUM(MissFill!R$5:R40)&gt;0.01,"",IF(MissFill!R39/SUM(MissFill!R$5:R40)&gt;0.01,"",IF(MissFill!R38/SUM(MissFill!R$5:R40)&gt;0.01,"",DateEnded_5Day!$A37))))))</f>
        <v/>
      </c>
      <c r="T37" s="13" t="str">
        <f>IF($A37&lt;='All Results'!$B$4,"",IF(SUM(MissFill!S$5:S40)=0,"",(IF(MissFill!S40/SUM(MissFill!S$5:S40)&gt;0.01,"",IF(MissFill!S39/SUM(MissFill!S$5:S40)&gt;0.01,"",IF(MissFill!S38/SUM(MissFill!S$5:S40)&gt;0.01,"",DateEnded_5Day!$A37))))))</f>
        <v/>
      </c>
      <c r="U37" s="13" t="str">
        <f>IF($A37&lt;='All Results'!$B$4,"",IF(SUM(MissFill!T$5:T40)=0,"",(IF(MissFill!T40/SUM(MissFill!T$5:T40)&gt;0.01,"",IF(MissFill!T39/SUM(MissFill!T$5:T40)&gt;0.01,"",IF(MissFill!T38/SUM(MissFill!T$5:T40)&gt;0.01,"",DateEnded_5Day!$A37))))))</f>
        <v/>
      </c>
      <c r="V37" s="13" t="str">
        <f>IF($A37&lt;='All Results'!$B$4,"",IF(SUM(MissFill!U$5:U40)=0,"",(IF(MissFill!U40/SUM(MissFill!U$5:U40)&gt;0.01,"",IF(MissFill!U39/SUM(MissFill!U$5:U40)&gt;0.01,"",IF(MissFill!U38/SUM(MissFill!U$5:U40)&gt;0.01,"",DateEnded_5Day!$A37))))))</f>
        <v/>
      </c>
      <c r="W37" s="13" t="str">
        <f>IF($A37&lt;='All Results'!$B$4,"",IF(SUM(MissFill!V$5:V40)=0,"",(IF(MissFill!V40/SUM(MissFill!V$5:V40)&gt;0.01,"",IF(MissFill!V39/SUM(MissFill!V$5:V40)&gt;0.01,"",IF(MissFill!V38/SUM(MissFill!V$5:V40)&gt;0.01,"",DateEnded_5Day!$A37))))))</f>
        <v/>
      </c>
      <c r="X37" s="13" t="str">
        <f>IF($A37&lt;='All Results'!$B$4,"",IF(SUM(MissFill!W$5:W40)=0,"",(IF(MissFill!W40/SUM(MissFill!W$5:W40)&gt;0.01,"",IF(MissFill!W39/SUM(MissFill!W$5:W40)&gt;0.01,"",IF(MissFill!W38/SUM(MissFill!W$5:W40)&gt;0.01,"",DateEnded_5Day!$A37))))))</f>
        <v/>
      </c>
      <c r="Y37" s="13" t="str">
        <f>IF($A37&lt;='All Results'!$B$4,"",IF(SUM(MissFill!X$5:X40)=0,"",(IF(MissFill!X40/SUM(MissFill!X$5:X40)&gt;0.01,"",IF(MissFill!X39/SUM(MissFill!X$5:X40)&gt;0.01,"",IF(MissFill!X38/SUM(MissFill!X$5:X40)&gt;0.01,"",DateEnded_5Day!$A37))))))</f>
        <v/>
      </c>
      <c r="Z37" s="13" t="str">
        <f>IF($A37&lt;='All Results'!$B$4,"",IF(SUM(MissFill!Y$5:Y40)=0,"",(IF(MissFill!Y40/SUM(MissFill!Y$5:Y40)&gt;0.01,"",IF(MissFill!Y39/SUM(MissFill!Y$5:Y40)&gt;0.01,"",IF(MissFill!Y38/SUM(MissFill!Y$5:Y40)&gt;0.01,"",DateEnded_5Day!$A37))))))</f>
        <v/>
      </c>
      <c r="AA37" s="13" t="str">
        <f>IF($A37&lt;='All Results'!$B$4,"",IF(SUM(MissFill!Z$5:Z40)=0,"",(IF(MissFill!Z40/SUM(MissFill!Z$5:Z40)&gt;0.01,"",IF(MissFill!Z39/SUM(MissFill!Z$5:Z40)&gt;0.01,"",IF(MissFill!Z38/SUM(MissFill!Z$5:Z40)&gt;0.01,"",DateEnded_5Day!$A37))))))</f>
        <v/>
      </c>
      <c r="AB37" s="13" t="str">
        <f>IF($A37&lt;='All Results'!$B$4,"",IF(SUM(MissFill!AA$5:AA40)=0,"",(IF(MissFill!AA40/SUM(MissFill!AA$5:AA40)&gt;0.01,"",IF(MissFill!AA39/SUM(MissFill!AA$5:AA40)&gt;0.01,"",IF(MissFill!AA38/SUM(MissFill!AA$5:AA40)&gt;0.01,"",DateEnded_5Day!$A37))))))</f>
        <v/>
      </c>
      <c r="AC37" s="13" t="str">
        <f>IF($A37&lt;='All Results'!$B$4,"",IF(SUM(MissFill!AB$5:AB40)=0,"",(IF(MissFill!AB40/SUM(MissFill!AB$5:AB40)&gt;0.01,"",IF(MissFill!AB39/SUM(MissFill!AB$5:AB40)&gt;0.01,"",IF(MissFill!AB38/SUM(MissFill!AB$5:AB40)&gt;0.01,"",DateEnded_5Day!$A37))))))</f>
        <v/>
      </c>
      <c r="AD37" s="13" t="str">
        <f>IF($A37&lt;='All Results'!$B$4,"",IF(SUM(MissFill!AC$5:AC40)=0,"",(IF(MissFill!AC40/SUM(MissFill!AC$5:AC40)&gt;0.01,"",IF(MissFill!AC39/SUM(MissFill!AC$5:AC40)&gt;0.01,"",IF(MissFill!AC38/SUM(MissFill!AC$5:AC40)&gt;0.01,"",DateEnded_5Day!$A37))))))</f>
        <v/>
      </c>
      <c r="AE37" s="13" t="str">
        <f>IF($A37&lt;='All Results'!$B$4,"",IF(SUM(MissFill!AD$5:AD40)=0,"",(IF(MissFill!AD40/SUM(MissFill!AD$5:AD40)&gt;0.01,"",IF(MissFill!AD39/SUM(MissFill!AD$5:AD40)&gt;0.01,"",IF(MissFill!AD38/SUM(MissFill!AD$5:AD40)&gt;0.01,"",DateEnded_5Day!$A37))))))</f>
        <v/>
      </c>
      <c r="AF37" s="13" t="str">
        <f>IF($A37&lt;='All Results'!$B$4,"",IF(SUM(MissFill!AE$5:AE40)=0,"",(IF(MissFill!AE40/SUM(MissFill!AE$5:AE40)&gt;0.01,"",IF(MissFill!AE39/SUM(MissFill!AE$5:AE40)&gt;0.01,"",IF(MissFill!AE38/SUM(MissFill!AE$5:AE40)&gt;0.01,"",DateEnded_5Day!$A37))))))</f>
        <v/>
      </c>
      <c r="AG37" s="13" t="str">
        <f>IF($A37&lt;='All Results'!$B$4,"",IF(SUM(MissFill!AF$5:AF40)=0,"",(IF(MissFill!AF40/SUM(MissFill!AF$5:AF40)&gt;0.01,"",IF(MissFill!AF39/SUM(MissFill!AF$5:AF40)&gt;0.01,"",IF(MissFill!AF38/SUM(MissFill!AF$5:AF40)&gt;0.01,"",DateEnded_5Day!$A37))))))</f>
        <v/>
      </c>
      <c r="AH37" s="13" t="str">
        <f>IF($A37&lt;='All Results'!$B$4,"",IF(SUM(MissFill!AG$5:AG40)=0,"",(IF(MissFill!AG40/SUM(MissFill!AG$5:AG40)&gt;0.01,"",IF(MissFill!AG39/SUM(MissFill!AG$5:AG40)&gt;0.01,"",IF(MissFill!AG38/SUM(MissFill!AG$5:AG40)&gt;0.01,"",DateEnded_5Day!$A37))))))</f>
        <v/>
      </c>
      <c r="AI37" s="13" t="str">
        <f>IF($A37&lt;='All Results'!$B$4,"",IF(SUM(MissFill!AH$5:AH40)=0,"",(IF(MissFill!AH40/SUM(MissFill!AH$5:AH40)&gt;0.01,"",IF(MissFill!AH39/SUM(MissFill!AH$5:AH40)&gt;0.01,"",IF(MissFill!AH38/SUM(MissFill!AH$5:AH40)&gt;0.01,"",DateEnded_5Day!$A37))))))</f>
        <v/>
      </c>
      <c r="AJ37" s="13" t="str">
        <f>IF($A37&lt;='All Results'!$B$4,"",IF(SUM(MissFill!AI$5:AI40)=0,"",(IF(MissFill!AI40/SUM(MissFill!AI$5:AI40)&gt;0.01,"",IF(MissFill!AI39/SUM(MissFill!AI$5:AI40)&gt;0.01,"",IF(MissFill!AI38/SUM(MissFill!AI$5:AI40)&gt;0.01,"",DateEnded_5Day!$A37))))))</f>
        <v/>
      </c>
      <c r="AK37" s="13" t="str">
        <f>IF($A37&lt;='All Results'!$B$4,"",IF(SUM(MissFill!AJ$5:AJ40)=0,"",(IF(MissFill!AJ40/SUM(MissFill!AJ$5:AJ40)&gt;0.01,"",IF(MissFill!AJ39/SUM(MissFill!AJ$5:AJ40)&gt;0.01,"",IF(MissFill!AJ38/SUM(MissFill!AJ$5:AJ40)&gt;0.01,"",DateEnded_5Day!$A37))))))</f>
        <v/>
      </c>
      <c r="AL37" s="13" t="str">
        <f>IF($A37&lt;='All Results'!$B$4,"",IF(SUM(MissFill!AK$5:AK40)=0,"",(IF(MissFill!AK40/SUM(MissFill!AK$5:AK40)&gt;0.01,"",IF(MissFill!AK39/SUM(MissFill!AK$5:AK40)&gt;0.01,"",IF(MissFill!AK38/SUM(MissFill!AK$5:AK40)&gt;0.01,"",DateEnded_5Day!$A37))))))</f>
        <v/>
      </c>
      <c r="AM37" s="13" t="str">
        <f>IF($A37&lt;='All Results'!$B$4,"",IF(SUM(MissFill!AL$5:AL40)=0,"",(IF(MissFill!AL40/SUM(MissFill!AL$5:AL40)&gt;0.01,"",IF(MissFill!AL39/SUM(MissFill!AL$5:AL40)&gt;0.01,"",IF(MissFill!AL38/SUM(MissFill!AL$5:AL40)&gt;0.01,"",DateEnded_5Day!$A37))))))</f>
        <v/>
      </c>
      <c r="AN37" s="13" t="str">
        <f>IF($A37&lt;='All Results'!$B$4,"",IF(SUM(MissFill!AM$5:AM40)=0,"",(IF(MissFill!AM40/SUM(MissFill!AM$5:AM40)&gt;0.01,"",IF(MissFill!AM39/SUM(MissFill!AM$5:AM40)&gt;0.01,"",IF(MissFill!AM38/SUM(MissFill!AM$5:AM40)&gt;0.01,"",DateEnded_5Day!$A37))))))</f>
        <v/>
      </c>
      <c r="AO37" s="13" t="str">
        <f>IF($A37&lt;='All Results'!$B$4,"",IF(SUM(MissFill!AN$5:AN40)=0,"",(IF(MissFill!AN40/SUM(MissFill!AN$5:AN40)&gt;0.01,"",IF(MissFill!AN39/SUM(MissFill!AN$5:AN40)&gt;0.01,"",IF(MissFill!AN38/SUM(MissFill!AN$5:AN40)&gt;0.01,"",DateEnded_5Day!$A37))))))</f>
        <v/>
      </c>
      <c r="AP37" s="13" t="str">
        <f>IF($A37&lt;='All Results'!$B$4,"",IF(SUM(MissFill!AO$5:AO40)=0,"",(IF(MissFill!AO40/SUM(MissFill!AO$5:AO40)&gt;0.01,"",IF(MissFill!AO39/SUM(MissFill!AO$5:AO40)&gt;0.01,"",IF(MissFill!AO38/SUM(MissFill!AO$5:AO40)&gt;0.01,"",DateEnded_5Day!$A37))))))</f>
        <v/>
      </c>
      <c r="AQ37" s="13" t="str">
        <f>IF($A37&lt;='All Results'!$B$4,"",IF(SUM(MissFill!AP$5:AP40)=0,"",(IF(MissFill!AP40/SUM(MissFill!AP$5:AP40)&gt;0.01,"",IF(MissFill!AP39/SUM(MissFill!AP$5:AP40)&gt;0.01,"",IF(MissFill!AP38/SUM(MissFill!AP$5:AP40)&gt;0.01,"",DateEnded_5Day!$A37))))))</f>
        <v/>
      </c>
      <c r="AR37" s="13" t="str">
        <f>IF($A37&lt;='All Results'!$B$4,"",IF(SUM(MissFill!AQ$5:AQ40)=0,"",(IF(MissFill!AQ40/SUM(MissFill!AQ$5:AQ40)&gt;0.01,"",IF(MissFill!AQ39/SUM(MissFill!AQ$5:AQ40)&gt;0.01,"",IF(MissFill!AQ38/SUM(MissFill!AQ$5:AQ40)&gt;0.01,"",DateEnded_5Day!$A37))))))</f>
        <v/>
      </c>
      <c r="AS37" s="13" t="str">
        <f>IF($A37&lt;='All Results'!$B$4,"",IF(SUM(MissFill!AR$5:AR40)=0,"",(IF(MissFill!AR40/SUM(MissFill!AR$5:AR40)&gt;0.01,"",IF(MissFill!AR39/SUM(MissFill!AR$5:AR40)&gt;0.01,"",IF(MissFill!AR38/SUM(MissFill!AR$5:AR40)&gt;0.01,"",DateEnded_5Day!$A37))))))</f>
        <v/>
      </c>
      <c r="AT37" s="13" t="str">
        <f>IF($A37&lt;='All Results'!$B$4,"",IF(SUM(MissFill!AS$5:AS40)=0,"",(IF(MissFill!AS40/SUM(MissFill!AS$5:AS40)&gt;0.01,"",IF(MissFill!AS39/SUM(MissFill!AS$5:AS40)&gt;0.01,"",IF(MissFill!AS38/SUM(MissFill!AS$5:AS40)&gt;0.01,"",DateEnded_5Day!$A37))))))</f>
        <v/>
      </c>
      <c r="AU37" s="13" t="str">
        <f>IF($A37&lt;='All Results'!$B$4,"",IF(SUM(MissFill!AT$5:AT40)=0,"",(IF(MissFill!AT40/SUM(MissFill!AT$5:AT40)&gt;0.01,"",IF(MissFill!AT39/SUM(MissFill!AT$5:AT40)&gt;0.01,"",IF(MissFill!AT38/SUM(MissFill!AT$5:AT40)&gt;0.01,"",DateEnded_5Day!$A37))))))</f>
        <v/>
      </c>
      <c r="AV37" s="13" t="str">
        <f>IF($A37&lt;='All Results'!$B$4,"",IF(SUM(MissFill!AU$5:AU40)=0,"",(IF(MissFill!AU40/SUM(MissFill!AU$5:AU40)&gt;0.01,"",IF(MissFill!AU39/SUM(MissFill!AU$5:AU40)&gt;0.01,"",IF(MissFill!AU38/SUM(MissFill!AU$5:AU40)&gt;0.01,"",DateEnded_5Day!$A37))))))</f>
        <v/>
      </c>
      <c r="AW37" s="13" t="str">
        <f>IF($A37&lt;='All Results'!$B$4,"",IF(SUM(MissFill!AV$5:AV40)=0,"",(IF(MissFill!AV40/SUM(MissFill!AV$5:AV40)&gt;0.01,"",IF(MissFill!AV39/SUM(MissFill!AV$5:AV40)&gt;0.01,"",IF(MissFill!AV38/SUM(MissFill!AV$5:AV40)&gt;0.01,"",DateEnded_5Day!$A37))))))</f>
        <v/>
      </c>
      <c r="AX37" s="13" t="str">
        <f>IF($A37&lt;='All Results'!$B$4,"",IF(SUM(MissFill!AW$5:AW40)=0,"",(IF(MissFill!AW40/SUM(MissFill!AW$5:AW40)&gt;0.01,"",IF(MissFill!AW39/SUM(MissFill!AW$5:AW40)&gt;0.01,"",IF(MissFill!AW38/SUM(MissFill!AW$5:AW40)&gt;0.01,"",DateEnded_5Day!$A37))))))</f>
        <v/>
      </c>
    </row>
    <row r="38" spans="1:50" x14ac:dyDescent="0.25">
      <c r="A38" s="8">
        <v>44383</v>
      </c>
      <c r="B38" s="11">
        <v>187</v>
      </c>
      <c r="C38" s="13" t="str">
        <f>IF($A38&lt;='All Results'!$B$4,"",IF(SUM(MissFill!B$5:B41)=0,"",(IF(MissFill!B41/SUM(MissFill!B$5:B41)&gt;0.01,"",IF(MissFill!B40/SUM(MissFill!B$5:B41)&gt;0.01,"",IF(MissFill!B39/SUM(MissFill!B$5:B41)&gt;0.01,"",DateEnded_5Day!$A38))))))</f>
        <v/>
      </c>
      <c r="D38" s="13" t="str">
        <f>IF($A38&lt;='All Results'!$B$4,"",IF(SUM(MissFill!C$5:C41)=0,"",(IF(MissFill!C41/SUM(MissFill!C$5:C41)&gt;0.01,"",IF(MissFill!C40/SUM(MissFill!C$5:C41)&gt;0.01,"",IF(MissFill!C39/SUM(MissFill!C$5:C41)&gt;0.01,"",DateEnded_5Day!$A38))))))</f>
        <v/>
      </c>
      <c r="E38" s="13" t="str">
        <f>IF($A38&lt;='All Results'!$B$4,"",IF(SUM(MissFill!D$5:D41)=0,"",(IF(MissFill!D41/SUM(MissFill!D$5:D41)&gt;0.01,"",IF(MissFill!D40/SUM(MissFill!D$5:D41)&gt;0.01,"",IF(MissFill!D39/SUM(MissFill!D$5:D41)&gt;0.01,"",DateEnded_5Day!$A38))))))</f>
        <v/>
      </c>
      <c r="F38" s="13" t="str">
        <f>IF($A38&lt;='All Results'!$B$4,"",IF(SUM(MissFill!E$5:E41)=0,"",(IF(MissFill!E41/SUM(MissFill!E$5:E41)&gt;0.01,"",IF(MissFill!E40/SUM(MissFill!E$5:E41)&gt;0.01,"",IF(MissFill!E39/SUM(MissFill!E$5:E41)&gt;0.01,"",DateEnded_5Day!$A38))))))</f>
        <v/>
      </c>
      <c r="G38" s="13" t="str">
        <f>IF($A38&lt;='All Results'!$B$4,"",IF(SUM(MissFill!F$5:F41)=0,"",(IF(MissFill!F41/SUM(MissFill!F$5:F41)&gt;0.01,"",IF(MissFill!F40/SUM(MissFill!F$5:F41)&gt;0.01,"",IF(MissFill!F39/SUM(MissFill!F$5:F41)&gt;0.01,"",DateEnded_5Day!$A38))))))</f>
        <v/>
      </c>
      <c r="H38" s="13" t="str">
        <f>IF($A38&lt;='All Results'!$B$4,"",IF(SUM(MissFill!G$5:G41)=0,"",(IF(MissFill!G41/SUM(MissFill!G$5:G41)&gt;0.01,"",IF(MissFill!G40/SUM(MissFill!G$5:G41)&gt;0.01,"",IF(MissFill!G39/SUM(MissFill!G$5:G41)&gt;0.01,"",DateEnded_5Day!$A38))))))</f>
        <v/>
      </c>
      <c r="I38" s="13" t="str">
        <f>IF($A38&lt;='All Results'!$B$4,"",IF(SUM(MissFill!H$5:H41)=0,"",(IF(MissFill!H41/SUM(MissFill!H$5:H41)&gt;0.01,"",IF(MissFill!H40/SUM(MissFill!H$5:H41)&gt;0.01,"",IF(MissFill!H39/SUM(MissFill!H$5:H41)&gt;0.01,"",DateEnded_5Day!$A38))))))</f>
        <v/>
      </c>
      <c r="J38" s="13" t="str">
        <f>IF($A38&lt;='All Results'!$B$4,"",IF(SUM(MissFill!I$5:I41)=0,"",(IF(MissFill!I41/SUM(MissFill!I$5:I41)&gt;0.01,"",IF(MissFill!I40/SUM(MissFill!I$5:I41)&gt;0.01,"",IF(MissFill!I39/SUM(MissFill!I$5:I41)&gt;0.01,"",DateEnded_5Day!$A38))))))</f>
        <v/>
      </c>
      <c r="K38" s="13" t="str">
        <f>IF($A38&lt;='All Results'!$B$4,"",IF(SUM(MissFill!J$5:J41)=0,"",(IF(MissFill!J41/SUM(MissFill!J$5:J41)&gt;0.01,"",IF(MissFill!J40/SUM(MissFill!J$5:J41)&gt;0.01,"",IF(MissFill!J39/SUM(MissFill!J$5:J41)&gt;0.01,"",DateEnded_5Day!$A38))))))</f>
        <v/>
      </c>
      <c r="L38" s="13" t="str">
        <f>IF($A38&lt;='All Results'!$B$4,"",IF(SUM(MissFill!K$5:K41)=0,"",(IF(MissFill!K41/SUM(MissFill!K$5:K41)&gt;0.01,"",IF(MissFill!K40/SUM(MissFill!K$5:K41)&gt;0.01,"",IF(MissFill!K39/SUM(MissFill!K$5:K41)&gt;0.01,"",DateEnded_5Day!$A38))))))</f>
        <v/>
      </c>
      <c r="M38" s="13" t="str">
        <f>IF($A38&lt;='All Results'!$B$4,"",IF(SUM(MissFill!L$5:L41)=0,"",(IF(MissFill!L41/SUM(MissFill!L$5:L41)&gt;0.01,"",IF(MissFill!L40/SUM(MissFill!L$5:L41)&gt;0.01,"",IF(MissFill!L39/SUM(MissFill!L$5:L41)&gt;0.01,"",DateEnded_5Day!$A38))))))</f>
        <v/>
      </c>
      <c r="N38" s="13" t="str">
        <f>IF($A38&lt;='All Results'!$B$4,"",IF(SUM(MissFill!M$5:M41)=0,"",(IF(MissFill!M41/SUM(MissFill!M$5:M41)&gt;0.01,"",IF(MissFill!M40/SUM(MissFill!M$5:M41)&gt;0.01,"",IF(MissFill!M39/SUM(MissFill!M$5:M41)&gt;0.01,"",DateEnded_5Day!$A38))))))</f>
        <v/>
      </c>
      <c r="O38" s="13" t="str">
        <f>IF($A38&lt;='All Results'!$B$4,"",IF(SUM(MissFill!N$5:N41)=0,"",(IF(MissFill!N41/SUM(MissFill!N$5:N41)&gt;0.01,"",IF(MissFill!N40/SUM(MissFill!N$5:N41)&gt;0.01,"",IF(MissFill!N39/SUM(MissFill!N$5:N41)&gt;0.01,"",DateEnded_5Day!$A38))))))</f>
        <v/>
      </c>
      <c r="P38" s="13" t="str">
        <f>IF($A38&lt;='All Results'!$B$4,"",IF(SUM(MissFill!O$5:O41)=0,"",(IF(MissFill!O41/SUM(MissFill!O$5:O41)&gt;0.01,"",IF(MissFill!O40/SUM(MissFill!O$5:O41)&gt;0.01,"",IF(MissFill!O39/SUM(MissFill!O$5:O41)&gt;0.01,"",DateEnded_5Day!$A38))))))</f>
        <v/>
      </c>
      <c r="Q38" s="13" t="str">
        <f>IF($A38&lt;='All Results'!$B$4,"",IF(SUM(MissFill!P$5:P41)=0,"",(IF(MissFill!P41/SUM(MissFill!P$5:P41)&gt;0.01,"",IF(MissFill!P40/SUM(MissFill!P$5:P41)&gt;0.01,"",IF(MissFill!P39/SUM(MissFill!P$5:P41)&gt;0.01,"",DateEnded_5Day!$A38))))))</f>
        <v/>
      </c>
      <c r="R38" s="13" t="str">
        <f>IF($A38&lt;='All Results'!$B$4,"",IF(SUM(MissFill!Q$5:Q41)=0,"",(IF(MissFill!Q41/SUM(MissFill!Q$5:Q41)&gt;0.01,"",IF(MissFill!Q40/SUM(MissFill!Q$5:Q41)&gt;0.01,"",IF(MissFill!Q39/SUM(MissFill!Q$5:Q41)&gt;0.01,"",DateEnded_5Day!$A38))))))</f>
        <v/>
      </c>
      <c r="S38" s="13" t="str">
        <f>IF($A38&lt;='All Results'!$B$4,"",IF(SUM(MissFill!R$5:R41)=0,"",(IF(MissFill!R41/SUM(MissFill!R$5:R41)&gt;0.01,"",IF(MissFill!R40/SUM(MissFill!R$5:R41)&gt;0.01,"",IF(MissFill!R39/SUM(MissFill!R$5:R41)&gt;0.01,"",DateEnded_5Day!$A38))))))</f>
        <v/>
      </c>
      <c r="T38" s="13" t="str">
        <f>IF($A38&lt;='All Results'!$B$4,"",IF(SUM(MissFill!S$5:S41)=0,"",(IF(MissFill!S41/SUM(MissFill!S$5:S41)&gt;0.01,"",IF(MissFill!S40/SUM(MissFill!S$5:S41)&gt;0.01,"",IF(MissFill!S39/SUM(MissFill!S$5:S41)&gt;0.01,"",DateEnded_5Day!$A38))))))</f>
        <v/>
      </c>
      <c r="U38" s="13" t="str">
        <f>IF($A38&lt;='All Results'!$B$4,"",IF(SUM(MissFill!T$5:T41)=0,"",(IF(MissFill!T41/SUM(MissFill!T$5:T41)&gt;0.01,"",IF(MissFill!T40/SUM(MissFill!T$5:T41)&gt;0.01,"",IF(MissFill!T39/SUM(MissFill!T$5:T41)&gt;0.01,"",DateEnded_5Day!$A38))))))</f>
        <v/>
      </c>
      <c r="V38" s="13" t="str">
        <f>IF($A38&lt;='All Results'!$B$4,"",IF(SUM(MissFill!U$5:U41)=0,"",(IF(MissFill!U41/SUM(MissFill!U$5:U41)&gt;0.01,"",IF(MissFill!U40/SUM(MissFill!U$5:U41)&gt;0.01,"",IF(MissFill!U39/SUM(MissFill!U$5:U41)&gt;0.01,"",DateEnded_5Day!$A38))))))</f>
        <v/>
      </c>
      <c r="W38" s="13" t="str">
        <f>IF($A38&lt;='All Results'!$B$4,"",IF(SUM(MissFill!V$5:V41)=0,"",(IF(MissFill!V41/SUM(MissFill!V$5:V41)&gt;0.01,"",IF(MissFill!V40/SUM(MissFill!V$5:V41)&gt;0.01,"",IF(MissFill!V39/SUM(MissFill!V$5:V41)&gt;0.01,"",DateEnded_5Day!$A38))))))</f>
        <v/>
      </c>
      <c r="X38" s="13" t="str">
        <f>IF($A38&lt;='All Results'!$B$4,"",IF(SUM(MissFill!W$5:W41)=0,"",(IF(MissFill!W41/SUM(MissFill!W$5:W41)&gt;0.01,"",IF(MissFill!W40/SUM(MissFill!W$5:W41)&gt;0.01,"",IF(MissFill!W39/SUM(MissFill!W$5:W41)&gt;0.01,"",DateEnded_5Day!$A38))))))</f>
        <v/>
      </c>
      <c r="Y38" s="13" t="str">
        <f>IF($A38&lt;='All Results'!$B$4,"",IF(SUM(MissFill!X$5:X41)=0,"",(IF(MissFill!X41/SUM(MissFill!X$5:X41)&gt;0.01,"",IF(MissFill!X40/SUM(MissFill!X$5:X41)&gt;0.01,"",IF(MissFill!X39/SUM(MissFill!X$5:X41)&gt;0.01,"",DateEnded_5Day!$A38))))))</f>
        <v/>
      </c>
      <c r="Z38" s="13" t="str">
        <f>IF($A38&lt;='All Results'!$B$4,"",IF(SUM(MissFill!Y$5:Y41)=0,"",(IF(MissFill!Y41/SUM(MissFill!Y$5:Y41)&gt;0.01,"",IF(MissFill!Y40/SUM(MissFill!Y$5:Y41)&gt;0.01,"",IF(MissFill!Y39/SUM(MissFill!Y$5:Y41)&gt;0.01,"",DateEnded_5Day!$A38))))))</f>
        <v/>
      </c>
      <c r="AA38" s="13" t="str">
        <f>IF($A38&lt;='All Results'!$B$4,"",IF(SUM(MissFill!Z$5:Z41)=0,"",(IF(MissFill!Z41/SUM(MissFill!Z$5:Z41)&gt;0.01,"",IF(MissFill!Z40/SUM(MissFill!Z$5:Z41)&gt;0.01,"",IF(MissFill!Z39/SUM(MissFill!Z$5:Z41)&gt;0.01,"",DateEnded_5Day!$A38))))))</f>
        <v/>
      </c>
      <c r="AB38" s="13" t="str">
        <f>IF($A38&lt;='All Results'!$B$4,"",IF(SUM(MissFill!AA$5:AA41)=0,"",(IF(MissFill!AA41/SUM(MissFill!AA$5:AA41)&gt;0.01,"",IF(MissFill!AA40/SUM(MissFill!AA$5:AA41)&gt;0.01,"",IF(MissFill!AA39/SUM(MissFill!AA$5:AA41)&gt;0.01,"",DateEnded_5Day!$A38))))))</f>
        <v/>
      </c>
      <c r="AC38" s="13" t="str">
        <f>IF($A38&lt;='All Results'!$B$4,"",IF(SUM(MissFill!AB$5:AB41)=0,"",(IF(MissFill!AB41/SUM(MissFill!AB$5:AB41)&gt;0.01,"",IF(MissFill!AB40/SUM(MissFill!AB$5:AB41)&gt;0.01,"",IF(MissFill!AB39/SUM(MissFill!AB$5:AB41)&gt;0.01,"",DateEnded_5Day!$A38))))))</f>
        <v/>
      </c>
      <c r="AD38" s="13" t="str">
        <f>IF($A38&lt;='All Results'!$B$4,"",IF(SUM(MissFill!AC$5:AC41)=0,"",(IF(MissFill!AC41/SUM(MissFill!AC$5:AC41)&gt;0.01,"",IF(MissFill!AC40/SUM(MissFill!AC$5:AC41)&gt;0.01,"",IF(MissFill!AC39/SUM(MissFill!AC$5:AC41)&gt;0.01,"",DateEnded_5Day!$A38))))))</f>
        <v/>
      </c>
      <c r="AE38" s="13" t="str">
        <f>IF($A38&lt;='All Results'!$B$4,"",IF(SUM(MissFill!AD$5:AD41)=0,"",(IF(MissFill!AD41/SUM(MissFill!AD$5:AD41)&gt;0.01,"",IF(MissFill!AD40/SUM(MissFill!AD$5:AD41)&gt;0.01,"",IF(MissFill!AD39/SUM(MissFill!AD$5:AD41)&gt;0.01,"",DateEnded_5Day!$A38))))))</f>
        <v/>
      </c>
      <c r="AF38" s="13" t="str">
        <f>IF($A38&lt;='All Results'!$B$4,"",IF(SUM(MissFill!AE$5:AE41)=0,"",(IF(MissFill!AE41/SUM(MissFill!AE$5:AE41)&gt;0.01,"",IF(MissFill!AE40/SUM(MissFill!AE$5:AE41)&gt;0.01,"",IF(MissFill!AE39/SUM(MissFill!AE$5:AE41)&gt;0.01,"",DateEnded_5Day!$A38))))))</f>
        <v/>
      </c>
      <c r="AG38" s="13" t="str">
        <f>IF($A38&lt;='All Results'!$B$4,"",IF(SUM(MissFill!AF$5:AF41)=0,"",(IF(MissFill!AF41/SUM(MissFill!AF$5:AF41)&gt;0.01,"",IF(MissFill!AF40/SUM(MissFill!AF$5:AF41)&gt;0.01,"",IF(MissFill!AF39/SUM(MissFill!AF$5:AF41)&gt;0.01,"",DateEnded_5Day!$A38))))))</f>
        <v/>
      </c>
      <c r="AH38" s="13" t="str">
        <f>IF($A38&lt;='All Results'!$B$4,"",IF(SUM(MissFill!AG$5:AG41)=0,"",(IF(MissFill!AG41/SUM(MissFill!AG$5:AG41)&gt;0.01,"",IF(MissFill!AG40/SUM(MissFill!AG$5:AG41)&gt;0.01,"",IF(MissFill!AG39/SUM(MissFill!AG$5:AG41)&gt;0.01,"",DateEnded_5Day!$A38))))))</f>
        <v/>
      </c>
      <c r="AI38" s="13" t="str">
        <f>IF($A38&lt;='All Results'!$B$4,"",IF(SUM(MissFill!AH$5:AH41)=0,"",(IF(MissFill!AH41/SUM(MissFill!AH$5:AH41)&gt;0.01,"",IF(MissFill!AH40/SUM(MissFill!AH$5:AH41)&gt;0.01,"",IF(MissFill!AH39/SUM(MissFill!AH$5:AH41)&gt;0.01,"",DateEnded_5Day!$A38))))))</f>
        <v/>
      </c>
      <c r="AJ38" s="13" t="str">
        <f>IF($A38&lt;='All Results'!$B$4,"",IF(SUM(MissFill!AI$5:AI41)=0,"",(IF(MissFill!AI41/SUM(MissFill!AI$5:AI41)&gt;0.01,"",IF(MissFill!AI40/SUM(MissFill!AI$5:AI41)&gt;0.01,"",IF(MissFill!AI39/SUM(MissFill!AI$5:AI41)&gt;0.01,"",DateEnded_5Day!$A38))))))</f>
        <v/>
      </c>
      <c r="AK38" s="13" t="str">
        <f>IF($A38&lt;='All Results'!$B$4,"",IF(SUM(MissFill!AJ$5:AJ41)=0,"",(IF(MissFill!AJ41/SUM(MissFill!AJ$5:AJ41)&gt;0.01,"",IF(MissFill!AJ40/SUM(MissFill!AJ$5:AJ41)&gt;0.01,"",IF(MissFill!AJ39/SUM(MissFill!AJ$5:AJ41)&gt;0.01,"",DateEnded_5Day!$A38))))))</f>
        <v/>
      </c>
      <c r="AL38" s="13" t="str">
        <f>IF($A38&lt;='All Results'!$B$4,"",IF(SUM(MissFill!AK$5:AK41)=0,"",(IF(MissFill!AK41/SUM(MissFill!AK$5:AK41)&gt;0.01,"",IF(MissFill!AK40/SUM(MissFill!AK$5:AK41)&gt;0.01,"",IF(MissFill!AK39/SUM(MissFill!AK$5:AK41)&gt;0.01,"",DateEnded_5Day!$A38))))))</f>
        <v/>
      </c>
      <c r="AM38" s="13" t="str">
        <f>IF($A38&lt;='All Results'!$B$4,"",IF(SUM(MissFill!AL$5:AL41)=0,"",(IF(MissFill!AL41/SUM(MissFill!AL$5:AL41)&gt;0.01,"",IF(MissFill!AL40/SUM(MissFill!AL$5:AL41)&gt;0.01,"",IF(MissFill!AL39/SUM(MissFill!AL$5:AL41)&gt;0.01,"",DateEnded_5Day!$A38))))))</f>
        <v/>
      </c>
      <c r="AN38" s="13" t="str">
        <f>IF($A38&lt;='All Results'!$B$4,"",IF(SUM(MissFill!AM$5:AM41)=0,"",(IF(MissFill!AM41/SUM(MissFill!AM$5:AM41)&gt;0.01,"",IF(MissFill!AM40/SUM(MissFill!AM$5:AM41)&gt;0.01,"",IF(MissFill!AM39/SUM(MissFill!AM$5:AM41)&gt;0.01,"",DateEnded_5Day!$A38))))))</f>
        <v/>
      </c>
      <c r="AO38" s="13" t="str">
        <f>IF($A38&lt;='All Results'!$B$4,"",IF(SUM(MissFill!AN$5:AN41)=0,"",(IF(MissFill!AN41/SUM(MissFill!AN$5:AN41)&gt;0.01,"",IF(MissFill!AN40/SUM(MissFill!AN$5:AN41)&gt;0.01,"",IF(MissFill!AN39/SUM(MissFill!AN$5:AN41)&gt;0.01,"",DateEnded_5Day!$A38))))))</f>
        <v/>
      </c>
      <c r="AP38" s="13" t="str">
        <f>IF($A38&lt;='All Results'!$B$4,"",IF(SUM(MissFill!AO$5:AO41)=0,"",(IF(MissFill!AO41/SUM(MissFill!AO$5:AO41)&gt;0.01,"",IF(MissFill!AO40/SUM(MissFill!AO$5:AO41)&gt;0.01,"",IF(MissFill!AO39/SUM(MissFill!AO$5:AO41)&gt;0.01,"",DateEnded_5Day!$A38))))))</f>
        <v/>
      </c>
      <c r="AQ38" s="13" t="str">
        <f>IF($A38&lt;='All Results'!$B$4,"",IF(SUM(MissFill!AP$5:AP41)=0,"",(IF(MissFill!AP41/SUM(MissFill!AP$5:AP41)&gt;0.01,"",IF(MissFill!AP40/SUM(MissFill!AP$5:AP41)&gt;0.01,"",IF(MissFill!AP39/SUM(MissFill!AP$5:AP41)&gt;0.01,"",DateEnded_5Day!$A38))))))</f>
        <v/>
      </c>
      <c r="AR38" s="13" t="str">
        <f>IF($A38&lt;='All Results'!$B$4,"",IF(SUM(MissFill!AQ$5:AQ41)=0,"",(IF(MissFill!AQ41/SUM(MissFill!AQ$5:AQ41)&gt;0.01,"",IF(MissFill!AQ40/SUM(MissFill!AQ$5:AQ41)&gt;0.01,"",IF(MissFill!AQ39/SUM(MissFill!AQ$5:AQ41)&gt;0.01,"",DateEnded_5Day!$A38))))))</f>
        <v/>
      </c>
      <c r="AS38" s="13" t="str">
        <f>IF($A38&lt;='All Results'!$B$4,"",IF(SUM(MissFill!AR$5:AR41)=0,"",(IF(MissFill!AR41/SUM(MissFill!AR$5:AR41)&gt;0.01,"",IF(MissFill!AR40/SUM(MissFill!AR$5:AR41)&gt;0.01,"",IF(MissFill!AR39/SUM(MissFill!AR$5:AR41)&gt;0.01,"",DateEnded_5Day!$A38))))))</f>
        <v/>
      </c>
      <c r="AT38" s="13" t="str">
        <f>IF($A38&lt;='All Results'!$B$4,"",IF(SUM(MissFill!AS$5:AS41)=0,"",(IF(MissFill!AS41/SUM(MissFill!AS$5:AS41)&gt;0.01,"",IF(MissFill!AS40/SUM(MissFill!AS$5:AS41)&gt;0.01,"",IF(MissFill!AS39/SUM(MissFill!AS$5:AS41)&gt;0.01,"",DateEnded_5Day!$A38))))))</f>
        <v/>
      </c>
      <c r="AU38" s="13" t="str">
        <f>IF($A38&lt;='All Results'!$B$4,"",IF(SUM(MissFill!AT$5:AT41)=0,"",(IF(MissFill!AT41/SUM(MissFill!AT$5:AT41)&gt;0.01,"",IF(MissFill!AT40/SUM(MissFill!AT$5:AT41)&gt;0.01,"",IF(MissFill!AT39/SUM(MissFill!AT$5:AT41)&gt;0.01,"",DateEnded_5Day!$A38))))))</f>
        <v/>
      </c>
      <c r="AV38" s="13" t="str">
        <f>IF($A38&lt;='All Results'!$B$4,"",IF(SUM(MissFill!AU$5:AU41)=0,"",(IF(MissFill!AU41/SUM(MissFill!AU$5:AU41)&gt;0.01,"",IF(MissFill!AU40/SUM(MissFill!AU$5:AU41)&gt;0.01,"",IF(MissFill!AU39/SUM(MissFill!AU$5:AU41)&gt;0.01,"",DateEnded_5Day!$A38))))))</f>
        <v/>
      </c>
      <c r="AW38" s="13" t="str">
        <f>IF($A38&lt;='All Results'!$B$4,"",IF(SUM(MissFill!AV$5:AV41)=0,"",(IF(MissFill!AV41/SUM(MissFill!AV$5:AV41)&gt;0.01,"",IF(MissFill!AV40/SUM(MissFill!AV$5:AV41)&gt;0.01,"",IF(MissFill!AV39/SUM(MissFill!AV$5:AV41)&gt;0.01,"",DateEnded_5Day!$A38))))))</f>
        <v/>
      </c>
      <c r="AX38" s="13" t="str">
        <f>IF($A38&lt;='All Results'!$B$4,"",IF(SUM(MissFill!AW$5:AW41)=0,"",(IF(MissFill!AW41/SUM(MissFill!AW$5:AW41)&gt;0.01,"",IF(MissFill!AW40/SUM(MissFill!AW$5:AW41)&gt;0.01,"",IF(MissFill!AW39/SUM(MissFill!AW$5:AW41)&gt;0.01,"",DateEnded_5Day!$A38))))))</f>
        <v/>
      </c>
    </row>
    <row r="39" spans="1:50" x14ac:dyDescent="0.25">
      <c r="A39" s="8">
        <v>44384</v>
      </c>
      <c r="B39" s="11">
        <v>188</v>
      </c>
      <c r="C39" s="13" t="str">
        <f>IF($A39&lt;='All Results'!$B$4,"",IF(SUM(MissFill!B$5:B42)=0,"",(IF(MissFill!B42/SUM(MissFill!B$5:B42)&gt;0.01,"",IF(MissFill!B41/SUM(MissFill!B$5:B42)&gt;0.01,"",IF(MissFill!B40/SUM(MissFill!B$5:B42)&gt;0.01,"",DateEnded_5Day!$A39))))))</f>
        <v/>
      </c>
      <c r="D39" s="13" t="str">
        <f>IF($A39&lt;='All Results'!$B$4,"",IF(SUM(MissFill!C$5:C42)=0,"",(IF(MissFill!C42/SUM(MissFill!C$5:C42)&gt;0.01,"",IF(MissFill!C41/SUM(MissFill!C$5:C42)&gt;0.01,"",IF(MissFill!C40/SUM(MissFill!C$5:C42)&gt;0.01,"",DateEnded_5Day!$A39))))))</f>
        <v/>
      </c>
      <c r="E39" s="13" t="str">
        <f>IF($A39&lt;='All Results'!$B$4,"",IF(SUM(MissFill!D$5:D42)=0,"",(IF(MissFill!D42/SUM(MissFill!D$5:D42)&gt;0.01,"",IF(MissFill!D41/SUM(MissFill!D$5:D42)&gt;0.01,"",IF(MissFill!D40/SUM(MissFill!D$5:D42)&gt;0.01,"",DateEnded_5Day!$A39))))))</f>
        <v/>
      </c>
      <c r="F39" s="13" t="str">
        <f>IF($A39&lt;='All Results'!$B$4,"",IF(SUM(MissFill!E$5:E42)=0,"",(IF(MissFill!E42/SUM(MissFill!E$5:E42)&gt;0.01,"",IF(MissFill!E41/SUM(MissFill!E$5:E42)&gt;0.01,"",IF(MissFill!E40/SUM(MissFill!E$5:E42)&gt;0.01,"",DateEnded_5Day!$A39))))))</f>
        <v/>
      </c>
      <c r="G39" s="13" t="str">
        <f>IF($A39&lt;='All Results'!$B$4,"",IF(SUM(MissFill!F$5:F42)=0,"",(IF(MissFill!F42/SUM(MissFill!F$5:F42)&gt;0.01,"",IF(MissFill!F41/SUM(MissFill!F$5:F42)&gt;0.01,"",IF(MissFill!F40/SUM(MissFill!F$5:F42)&gt;0.01,"",DateEnded_5Day!$A39))))))</f>
        <v/>
      </c>
      <c r="H39" s="13" t="str">
        <f>IF($A39&lt;='All Results'!$B$4,"",IF(SUM(MissFill!G$5:G42)=0,"",(IF(MissFill!G42/SUM(MissFill!G$5:G42)&gt;0.01,"",IF(MissFill!G41/SUM(MissFill!G$5:G42)&gt;0.01,"",IF(MissFill!G40/SUM(MissFill!G$5:G42)&gt;0.01,"",DateEnded_5Day!$A39))))))</f>
        <v/>
      </c>
      <c r="I39" s="13" t="str">
        <f>IF($A39&lt;='All Results'!$B$4,"",IF(SUM(MissFill!H$5:H42)=0,"",(IF(MissFill!H42/SUM(MissFill!H$5:H42)&gt;0.01,"",IF(MissFill!H41/SUM(MissFill!H$5:H42)&gt;0.01,"",IF(MissFill!H40/SUM(MissFill!H$5:H42)&gt;0.01,"",DateEnded_5Day!$A39))))))</f>
        <v/>
      </c>
      <c r="J39" s="13" t="str">
        <f>IF($A39&lt;='All Results'!$B$4,"",IF(SUM(MissFill!I$5:I42)=0,"",(IF(MissFill!I42/SUM(MissFill!I$5:I42)&gt;0.01,"",IF(MissFill!I41/SUM(MissFill!I$5:I42)&gt;0.01,"",IF(MissFill!I40/SUM(MissFill!I$5:I42)&gt;0.01,"",DateEnded_5Day!$A39))))))</f>
        <v/>
      </c>
      <c r="K39" s="13" t="str">
        <f>IF($A39&lt;='All Results'!$B$4,"",IF(SUM(MissFill!J$5:J42)=0,"",(IF(MissFill!J42/SUM(MissFill!J$5:J42)&gt;0.01,"",IF(MissFill!J41/SUM(MissFill!J$5:J42)&gt;0.01,"",IF(MissFill!J40/SUM(MissFill!J$5:J42)&gt;0.01,"",DateEnded_5Day!$A39))))))</f>
        <v/>
      </c>
      <c r="L39" s="13" t="str">
        <f>IF($A39&lt;='All Results'!$B$4,"",IF(SUM(MissFill!K$5:K42)=0,"",(IF(MissFill!K42/SUM(MissFill!K$5:K42)&gt;0.01,"",IF(MissFill!K41/SUM(MissFill!K$5:K42)&gt;0.01,"",IF(MissFill!K40/SUM(MissFill!K$5:K42)&gt;0.01,"",DateEnded_5Day!$A39))))))</f>
        <v/>
      </c>
      <c r="M39" s="13" t="str">
        <f>IF($A39&lt;='All Results'!$B$4,"",IF(SUM(MissFill!L$5:L42)=0,"",(IF(MissFill!L42/SUM(MissFill!L$5:L42)&gt;0.01,"",IF(MissFill!L41/SUM(MissFill!L$5:L42)&gt;0.01,"",IF(MissFill!L40/SUM(MissFill!L$5:L42)&gt;0.01,"",DateEnded_5Day!$A39))))))</f>
        <v/>
      </c>
      <c r="N39" s="13" t="str">
        <f>IF($A39&lt;='All Results'!$B$4,"",IF(SUM(MissFill!M$5:M42)=0,"",(IF(MissFill!M42/SUM(MissFill!M$5:M42)&gt;0.01,"",IF(MissFill!M41/SUM(MissFill!M$5:M42)&gt;0.01,"",IF(MissFill!M40/SUM(MissFill!M$5:M42)&gt;0.01,"",DateEnded_5Day!$A39))))))</f>
        <v/>
      </c>
      <c r="O39" s="13" t="str">
        <f>IF($A39&lt;='All Results'!$B$4,"",IF(SUM(MissFill!N$5:N42)=0,"",(IF(MissFill!N42/SUM(MissFill!N$5:N42)&gt;0.01,"",IF(MissFill!N41/SUM(MissFill!N$5:N42)&gt;0.01,"",IF(MissFill!N40/SUM(MissFill!N$5:N42)&gt;0.01,"",DateEnded_5Day!$A39))))))</f>
        <v/>
      </c>
      <c r="P39" s="13" t="str">
        <f>IF($A39&lt;='All Results'!$B$4,"",IF(SUM(MissFill!O$5:O42)=0,"",(IF(MissFill!O42/SUM(MissFill!O$5:O42)&gt;0.01,"",IF(MissFill!O41/SUM(MissFill!O$5:O42)&gt;0.01,"",IF(MissFill!O40/SUM(MissFill!O$5:O42)&gt;0.01,"",DateEnded_5Day!$A39))))))</f>
        <v/>
      </c>
      <c r="Q39" s="13" t="str">
        <f>IF($A39&lt;='All Results'!$B$4,"",IF(SUM(MissFill!P$5:P42)=0,"",(IF(MissFill!P42/SUM(MissFill!P$5:P42)&gt;0.01,"",IF(MissFill!P41/SUM(MissFill!P$5:P42)&gt;0.01,"",IF(MissFill!P40/SUM(MissFill!P$5:P42)&gt;0.01,"",DateEnded_5Day!$A39))))))</f>
        <v/>
      </c>
      <c r="R39" s="13" t="str">
        <f>IF($A39&lt;='All Results'!$B$4,"",IF(SUM(MissFill!Q$5:Q42)=0,"",(IF(MissFill!Q42/SUM(MissFill!Q$5:Q42)&gt;0.01,"",IF(MissFill!Q41/SUM(MissFill!Q$5:Q42)&gt;0.01,"",IF(MissFill!Q40/SUM(MissFill!Q$5:Q42)&gt;0.01,"",DateEnded_5Day!$A39))))))</f>
        <v/>
      </c>
      <c r="S39" s="13" t="str">
        <f>IF($A39&lt;='All Results'!$B$4,"",IF(SUM(MissFill!R$5:R42)=0,"",(IF(MissFill!R42/SUM(MissFill!R$5:R42)&gt;0.01,"",IF(MissFill!R41/SUM(MissFill!R$5:R42)&gt;0.01,"",IF(MissFill!R40/SUM(MissFill!R$5:R42)&gt;0.01,"",DateEnded_5Day!$A39))))))</f>
        <v/>
      </c>
      <c r="T39" s="13" t="str">
        <f>IF($A39&lt;='All Results'!$B$4,"",IF(SUM(MissFill!S$5:S42)=0,"",(IF(MissFill!S42/SUM(MissFill!S$5:S42)&gt;0.01,"",IF(MissFill!S41/SUM(MissFill!S$5:S42)&gt;0.01,"",IF(MissFill!S40/SUM(MissFill!S$5:S42)&gt;0.01,"",DateEnded_5Day!$A39))))))</f>
        <v/>
      </c>
      <c r="U39" s="13" t="str">
        <f>IF($A39&lt;='All Results'!$B$4,"",IF(SUM(MissFill!T$5:T42)=0,"",(IF(MissFill!T42/SUM(MissFill!T$5:T42)&gt;0.01,"",IF(MissFill!T41/SUM(MissFill!T$5:T42)&gt;0.01,"",IF(MissFill!T40/SUM(MissFill!T$5:T42)&gt;0.01,"",DateEnded_5Day!$A39))))))</f>
        <v/>
      </c>
      <c r="V39" s="13" t="str">
        <f>IF($A39&lt;='All Results'!$B$4,"",IF(SUM(MissFill!U$5:U42)=0,"",(IF(MissFill!U42/SUM(MissFill!U$5:U42)&gt;0.01,"",IF(MissFill!U41/SUM(MissFill!U$5:U42)&gt;0.01,"",IF(MissFill!U40/SUM(MissFill!U$5:U42)&gt;0.01,"",DateEnded_5Day!$A39))))))</f>
        <v/>
      </c>
      <c r="W39" s="13" t="str">
        <f>IF($A39&lt;='All Results'!$B$4,"",IF(SUM(MissFill!V$5:V42)=0,"",(IF(MissFill!V42/SUM(MissFill!V$5:V42)&gt;0.01,"",IF(MissFill!V41/SUM(MissFill!V$5:V42)&gt;0.01,"",IF(MissFill!V40/SUM(MissFill!V$5:V42)&gt;0.01,"",DateEnded_5Day!$A39))))))</f>
        <v/>
      </c>
      <c r="X39" s="13" t="str">
        <f>IF($A39&lt;='All Results'!$B$4,"",IF(SUM(MissFill!W$5:W42)=0,"",(IF(MissFill!W42/SUM(MissFill!W$5:W42)&gt;0.01,"",IF(MissFill!W41/SUM(MissFill!W$5:W42)&gt;0.01,"",IF(MissFill!W40/SUM(MissFill!W$5:W42)&gt;0.01,"",DateEnded_5Day!$A39))))))</f>
        <v/>
      </c>
      <c r="Y39" s="13" t="str">
        <f>IF($A39&lt;='All Results'!$B$4,"",IF(SUM(MissFill!X$5:X42)=0,"",(IF(MissFill!X42/SUM(MissFill!X$5:X42)&gt;0.01,"",IF(MissFill!X41/SUM(MissFill!X$5:X42)&gt;0.01,"",IF(MissFill!X40/SUM(MissFill!X$5:X42)&gt;0.01,"",DateEnded_5Day!$A39))))))</f>
        <v/>
      </c>
      <c r="Z39" s="13" t="str">
        <f>IF($A39&lt;='All Results'!$B$4,"",IF(SUM(MissFill!Y$5:Y42)=0,"",(IF(MissFill!Y42/SUM(MissFill!Y$5:Y42)&gt;0.01,"",IF(MissFill!Y41/SUM(MissFill!Y$5:Y42)&gt;0.01,"",IF(MissFill!Y40/SUM(MissFill!Y$5:Y42)&gt;0.01,"",DateEnded_5Day!$A39))))))</f>
        <v/>
      </c>
      <c r="AA39" s="13" t="str">
        <f>IF($A39&lt;='All Results'!$B$4,"",IF(SUM(MissFill!Z$5:Z42)=0,"",(IF(MissFill!Z42/SUM(MissFill!Z$5:Z42)&gt;0.01,"",IF(MissFill!Z41/SUM(MissFill!Z$5:Z42)&gt;0.01,"",IF(MissFill!Z40/SUM(MissFill!Z$5:Z42)&gt;0.01,"",DateEnded_5Day!$A39))))))</f>
        <v/>
      </c>
      <c r="AB39" s="13" t="str">
        <f>IF($A39&lt;='All Results'!$B$4,"",IF(SUM(MissFill!AA$5:AA42)=0,"",(IF(MissFill!AA42/SUM(MissFill!AA$5:AA42)&gt;0.01,"",IF(MissFill!AA41/SUM(MissFill!AA$5:AA42)&gt;0.01,"",IF(MissFill!AA40/SUM(MissFill!AA$5:AA42)&gt;0.01,"",DateEnded_5Day!$A39))))))</f>
        <v/>
      </c>
      <c r="AC39" s="13" t="str">
        <f>IF($A39&lt;='All Results'!$B$4,"",IF(SUM(MissFill!AB$5:AB42)=0,"",(IF(MissFill!AB42/SUM(MissFill!AB$5:AB42)&gt;0.01,"",IF(MissFill!AB41/SUM(MissFill!AB$5:AB42)&gt;0.01,"",IF(MissFill!AB40/SUM(MissFill!AB$5:AB42)&gt;0.01,"",DateEnded_5Day!$A39))))))</f>
        <v/>
      </c>
      <c r="AD39" s="13" t="str">
        <f>IF($A39&lt;='All Results'!$B$4,"",IF(SUM(MissFill!AC$5:AC42)=0,"",(IF(MissFill!AC42/SUM(MissFill!AC$5:AC42)&gt;0.01,"",IF(MissFill!AC41/SUM(MissFill!AC$5:AC42)&gt;0.01,"",IF(MissFill!AC40/SUM(MissFill!AC$5:AC42)&gt;0.01,"",DateEnded_5Day!$A39))))))</f>
        <v/>
      </c>
      <c r="AE39" s="13" t="str">
        <f>IF($A39&lt;='All Results'!$B$4,"",IF(SUM(MissFill!AD$5:AD42)=0,"",(IF(MissFill!AD42/SUM(MissFill!AD$5:AD42)&gt;0.01,"",IF(MissFill!AD41/SUM(MissFill!AD$5:AD42)&gt;0.01,"",IF(MissFill!AD40/SUM(MissFill!AD$5:AD42)&gt;0.01,"",DateEnded_5Day!$A39))))))</f>
        <v/>
      </c>
      <c r="AF39" s="13" t="str">
        <f>IF($A39&lt;='All Results'!$B$4,"",IF(SUM(MissFill!AE$5:AE42)=0,"",(IF(MissFill!AE42/SUM(MissFill!AE$5:AE42)&gt;0.01,"",IF(MissFill!AE41/SUM(MissFill!AE$5:AE42)&gt;0.01,"",IF(MissFill!AE40/SUM(MissFill!AE$5:AE42)&gt;0.01,"",DateEnded_5Day!$A39))))))</f>
        <v/>
      </c>
      <c r="AG39" s="13" t="str">
        <f>IF($A39&lt;='All Results'!$B$4,"",IF(SUM(MissFill!AF$5:AF42)=0,"",(IF(MissFill!AF42/SUM(MissFill!AF$5:AF42)&gt;0.01,"",IF(MissFill!AF41/SUM(MissFill!AF$5:AF42)&gt;0.01,"",IF(MissFill!AF40/SUM(MissFill!AF$5:AF42)&gt;0.01,"",DateEnded_5Day!$A39))))))</f>
        <v/>
      </c>
      <c r="AH39" s="13" t="str">
        <f>IF($A39&lt;='All Results'!$B$4,"",IF(SUM(MissFill!AG$5:AG42)=0,"",(IF(MissFill!AG42/SUM(MissFill!AG$5:AG42)&gt;0.01,"",IF(MissFill!AG41/SUM(MissFill!AG$5:AG42)&gt;0.01,"",IF(MissFill!AG40/SUM(MissFill!AG$5:AG42)&gt;0.01,"",DateEnded_5Day!$A39))))))</f>
        <v/>
      </c>
      <c r="AI39" s="13" t="str">
        <f>IF($A39&lt;='All Results'!$B$4,"",IF(SUM(MissFill!AH$5:AH42)=0,"",(IF(MissFill!AH42/SUM(MissFill!AH$5:AH42)&gt;0.01,"",IF(MissFill!AH41/SUM(MissFill!AH$5:AH42)&gt;0.01,"",IF(MissFill!AH40/SUM(MissFill!AH$5:AH42)&gt;0.01,"",DateEnded_5Day!$A39))))))</f>
        <v/>
      </c>
      <c r="AJ39" s="13" t="str">
        <f>IF($A39&lt;='All Results'!$B$4,"",IF(SUM(MissFill!AI$5:AI42)=0,"",(IF(MissFill!AI42/SUM(MissFill!AI$5:AI42)&gt;0.01,"",IF(MissFill!AI41/SUM(MissFill!AI$5:AI42)&gt;0.01,"",IF(MissFill!AI40/SUM(MissFill!AI$5:AI42)&gt;0.01,"",DateEnded_5Day!$A39))))))</f>
        <v/>
      </c>
      <c r="AK39" s="13" t="str">
        <f>IF($A39&lt;='All Results'!$B$4,"",IF(SUM(MissFill!AJ$5:AJ42)=0,"",(IF(MissFill!AJ42/SUM(MissFill!AJ$5:AJ42)&gt;0.01,"",IF(MissFill!AJ41/SUM(MissFill!AJ$5:AJ42)&gt;0.01,"",IF(MissFill!AJ40/SUM(MissFill!AJ$5:AJ42)&gt;0.01,"",DateEnded_5Day!$A39))))))</f>
        <v/>
      </c>
      <c r="AL39" s="13" t="str">
        <f>IF($A39&lt;='All Results'!$B$4,"",IF(SUM(MissFill!AK$5:AK42)=0,"",(IF(MissFill!AK42/SUM(MissFill!AK$5:AK42)&gt;0.01,"",IF(MissFill!AK41/SUM(MissFill!AK$5:AK42)&gt;0.01,"",IF(MissFill!AK40/SUM(MissFill!AK$5:AK42)&gt;0.01,"",DateEnded_5Day!$A39))))))</f>
        <v/>
      </c>
      <c r="AM39" s="13" t="str">
        <f>IF($A39&lt;='All Results'!$B$4,"",IF(SUM(MissFill!AL$5:AL42)=0,"",(IF(MissFill!AL42/SUM(MissFill!AL$5:AL42)&gt;0.01,"",IF(MissFill!AL41/SUM(MissFill!AL$5:AL42)&gt;0.01,"",IF(MissFill!AL40/SUM(MissFill!AL$5:AL42)&gt;0.01,"",DateEnded_5Day!$A39))))))</f>
        <v/>
      </c>
      <c r="AN39" s="13" t="str">
        <f>IF($A39&lt;='All Results'!$B$4,"",IF(SUM(MissFill!AM$5:AM42)=0,"",(IF(MissFill!AM42/SUM(MissFill!AM$5:AM42)&gt;0.01,"",IF(MissFill!AM41/SUM(MissFill!AM$5:AM42)&gt;0.01,"",IF(MissFill!AM40/SUM(MissFill!AM$5:AM42)&gt;0.01,"",DateEnded_5Day!$A39))))))</f>
        <v/>
      </c>
      <c r="AO39" s="13" t="str">
        <f>IF($A39&lt;='All Results'!$B$4,"",IF(SUM(MissFill!AN$5:AN42)=0,"",(IF(MissFill!AN42/SUM(MissFill!AN$5:AN42)&gt;0.01,"",IF(MissFill!AN41/SUM(MissFill!AN$5:AN42)&gt;0.01,"",IF(MissFill!AN40/SUM(MissFill!AN$5:AN42)&gt;0.01,"",DateEnded_5Day!$A39))))))</f>
        <v/>
      </c>
      <c r="AP39" s="13" t="str">
        <f>IF($A39&lt;='All Results'!$B$4,"",IF(SUM(MissFill!AO$5:AO42)=0,"",(IF(MissFill!AO42/SUM(MissFill!AO$5:AO42)&gt;0.01,"",IF(MissFill!AO41/SUM(MissFill!AO$5:AO42)&gt;0.01,"",IF(MissFill!AO40/SUM(MissFill!AO$5:AO42)&gt;0.01,"",DateEnded_5Day!$A39))))))</f>
        <v/>
      </c>
      <c r="AQ39" s="13" t="str">
        <f>IF($A39&lt;='All Results'!$B$4,"",IF(SUM(MissFill!AP$5:AP42)=0,"",(IF(MissFill!AP42/SUM(MissFill!AP$5:AP42)&gt;0.01,"",IF(MissFill!AP41/SUM(MissFill!AP$5:AP42)&gt;0.01,"",IF(MissFill!AP40/SUM(MissFill!AP$5:AP42)&gt;0.01,"",DateEnded_5Day!$A39))))))</f>
        <v/>
      </c>
      <c r="AR39" s="13" t="str">
        <f>IF($A39&lt;='All Results'!$B$4,"",IF(SUM(MissFill!AQ$5:AQ42)=0,"",(IF(MissFill!AQ42/SUM(MissFill!AQ$5:AQ42)&gt;0.01,"",IF(MissFill!AQ41/SUM(MissFill!AQ$5:AQ42)&gt;0.01,"",IF(MissFill!AQ40/SUM(MissFill!AQ$5:AQ42)&gt;0.01,"",DateEnded_5Day!$A39))))))</f>
        <v/>
      </c>
      <c r="AS39" s="13" t="str">
        <f>IF($A39&lt;='All Results'!$B$4,"",IF(SUM(MissFill!AR$5:AR42)=0,"",(IF(MissFill!AR42/SUM(MissFill!AR$5:AR42)&gt;0.01,"",IF(MissFill!AR41/SUM(MissFill!AR$5:AR42)&gt;0.01,"",IF(MissFill!AR40/SUM(MissFill!AR$5:AR42)&gt;0.01,"",DateEnded_5Day!$A39))))))</f>
        <v/>
      </c>
      <c r="AT39" s="13" t="str">
        <f>IF($A39&lt;='All Results'!$B$4,"",IF(SUM(MissFill!AS$5:AS42)=0,"",(IF(MissFill!AS42/SUM(MissFill!AS$5:AS42)&gt;0.01,"",IF(MissFill!AS41/SUM(MissFill!AS$5:AS42)&gt;0.01,"",IF(MissFill!AS40/SUM(MissFill!AS$5:AS42)&gt;0.01,"",DateEnded_5Day!$A39))))))</f>
        <v/>
      </c>
      <c r="AU39" s="13" t="str">
        <f>IF($A39&lt;='All Results'!$B$4,"",IF(SUM(MissFill!AT$5:AT42)=0,"",(IF(MissFill!AT42/SUM(MissFill!AT$5:AT42)&gt;0.01,"",IF(MissFill!AT41/SUM(MissFill!AT$5:AT42)&gt;0.01,"",IF(MissFill!AT40/SUM(MissFill!AT$5:AT42)&gt;0.01,"",DateEnded_5Day!$A39))))))</f>
        <v/>
      </c>
      <c r="AV39" s="13" t="str">
        <f>IF($A39&lt;='All Results'!$B$4,"",IF(SUM(MissFill!AU$5:AU42)=0,"",(IF(MissFill!AU42/SUM(MissFill!AU$5:AU42)&gt;0.01,"",IF(MissFill!AU41/SUM(MissFill!AU$5:AU42)&gt;0.01,"",IF(MissFill!AU40/SUM(MissFill!AU$5:AU42)&gt;0.01,"",DateEnded_5Day!$A39))))))</f>
        <v/>
      </c>
      <c r="AW39" s="13" t="str">
        <f>IF($A39&lt;='All Results'!$B$4,"",IF(SUM(MissFill!AV$5:AV42)=0,"",(IF(MissFill!AV42/SUM(MissFill!AV$5:AV42)&gt;0.01,"",IF(MissFill!AV41/SUM(MissFill!AV$5:AV42)&gt;0.01,"",IF(MissFill!AV40/SUM(MissFill!AV$5:AV42)&gt;0.01,"",DateEnded_5Day!$A39))))))</f>
        <v/>
      </c>
      <c r="AX39" s="13" t="str">
        <f>IF($A39&lt;='All Results'!$B$4,"",IF(SUM(MissFill!AW$5:AW42)=0,"",(IF(MissFill!AW42/SUM(MissFill!AW$5:AW42)&gt;0.01,"",IF(MissFill!AW41/SUM(MissFill!AW$5:AW42)&gt;0.01,"",IF(MissFill!AW40/SUM(MissFill!AW$5:AW42)&gt;0.01,"",DateEnded_5Day!$A39))))))</f>
        <v/>
      </c>
    </row>
    <row r="40" spans="1:50" x14ac:dyDescent="0.25">
      <c r="A40" s="8">
        <v>44385</v>
      </c>
      <c r="B40" s="11">
        <v>189</v>
      </c>
      <c r="C40" s="13" t="str">
        <f>IF($A40&lt;='All Results'!$B$4,"",IF(SUM(MissFill!B$5:B43)=0,"",(IF(MissFill!B43/SUM(MissFill!B$5:B43)&gt;0.01,"",IF(MissFill!B42/SUM(MissFill!B$5:B43)&gt;0.01,"",IF(MissFill!B41/SUM(MissFill!B$5:B43)&gt;0.01,"",DateEnded_5Day!$A40))))))</f>
        <v/>
      </c>
      <c r="D40" s="13" t="str">
        <f>IF($A40&lt;='All Results'!$B$4,"",IF(SUM(MissFill!C$5:C43)=0,"",(IF(MissFill!C43/SUM(MissFill!C$5:C43)&gt;0.01,"",IF(MissFill!C42/SUM(MissFill!C$5:C43)&gt;0.01,"",IF(MissFill!C41/SUM(MissFill!C$5:C43)&gt;0.01,"",DateEnded_5Day!$A40))))))</f>
        <v/>
      </c>
      <c r="E40" s="13" t="str">
        <f>IF($A40&lt;='All Results'!$B$4,"",IF(SUM(MissFill!D$5:D43)=0,"",(IF(MissFill!D43/SUM(MissFill!D$5:D43)&gt;0.01,"",IF(MissFill!D42/SUM(MissFill!D$5:D43)&gt;0.01,"",IF(MissFill!D41/SUM(MissFill!D$5:D43)&gt;0.01,"",DateEnded_5Day!$A40))))))</f>
        <v/>
      </c>
      <c r="F40" s="13" t="str">
        <f>IF($A40&lt;='All Results'!$B$4,"",IF(SUM(MissFill!E$5:E43)=0,"",(IF(MissFill!E43/SUM(MissFill!E$5:E43)&gt;0.01,"",IF(MissFill!E42/SUM(MissFill!E$5:E43)&gt;0.01,"",IF(MissFill!E41/SUM(MissFill!E$5:E43)&gt;0.01,"",DateEnded_5Day!$A40))))))</f>
        <v/>
      </c>
      <c r="G40" s="13" t="str">
        <f>IF($A40&lt;='All Results'!$B$4,"",IF(SUM(MissFill!F$5:F43)=0,"",(IF(MissFill!F43/SUM(MissFill!F$5:F43)&gt;0.01,"",IF(MissFill!F42/SUM(MissFill!F$5:F43)&gt;0.01,"",IF(MissFill!F41/SUM(MissFill!F$5:F43)&gt;0.01,"",DateEnded_5Day!$A40))))))</f>
        <v/>
      </c>
      <c r="H40" s="13" t="str">
        <f>IF($A40&lt;='All Results'!$B$4,"",IF(SUM(MissFill!G$5:G43)=0,"",(IF(MissFill!G43/SUM(MissFill!G$5:G43)&gt;0.01,"",IF(MissFill!G42/SUM(MissFill!G$5:G43)&gt;0.01,"",IF(MissFill!G41/SUM(MissFill!G$5:G43)&gt;0.01,"",DateEnded_5Day!$A40))))))</f>
        <v/>
      </c>
      <c r="I40" s="13" t="str">
        <f>IF($A40&lt;='All Results'!$B$4,"",IF(SUM(MissFill!H$5:H43)=0,"",(IF(MissFill!H43/SUM(MissFill!H$5:H43)&gt;0.01,"",IF(MissFill!H42/SUM(MissFill!H$5:H43)&gt;0.01,"",IF(MissFill!H41/SUM(MissFill!H$5:H43)&gt;0.01,"",DateEnded_5Day!$A40))))))</f>
        <v/>
      </c>
      <c r="J40" s="13" t="str">
        <f>IF($A40&lt;='All Results'!$B$4,"",IF(SUM(MissFill!I$5:I43)=0,"",(IF(MissFill!I43/SUM(MissFill!I$5:I43)&gt;0.01,"",IF(MissFill!I42/SUM(MissFill!I$5:I43)&gt;0.01,"",IF(MissFill!I41/SUM(MissFill!I$5:I43)&gt;0.01,"",DateEnded_5Day!$A40))))))</f>
        <v/>
      </c>
      <c r="K40" s="13" t="str">
        <f>IF($A40&lt;='All Results'!$B$4,"",IF(SUM(MissFill!J$5:J43)=0,"",(IF(MissFill!J43/SUM(MissFill!J$5:J43)&gt;0.01,"",IF(MissFill!J42/SUM(MissFill!J$5:J43)&gt;0.01,"",IF(MissFill!J41/SUM(MissFill!J$5:J43)&gt;0.01,"",DateEnded_5Day!$A40))))))</f>
        <v/>
      </c>
      <c r="L40" s="13" t="str">
        <f>IF($A40&lt;='All Results'!$B$4,"",IF(SUM(MissFill!K$5:K43)=0,"",(IF(MissFill!K43/SUM(MissFill!K$5:K43)&gt;0.01,"",IF(MissFill!K42/SUM(MissFill!K$5:K43)&gt;0.01,"",IF(MissFill!K41/SUM(MissFill!K$5:K43)&gt;0.01,"",DateEnded_5Day!$A40))))))</f>
        <v/>
      </c>
      <c r="M40" s="13" t="str">
        <f>IF($A40&lt;='All Results'!$B$4,"",IF(SUM(MissFill!L$5:L43)=0,"",(IF(MissFill!L43/SUM(MissFill!L$5:L43)&gt;0.01,"",IF(MissFill!L42/SUM(MissFill!L$5:L43)&gt;0.01,"",IF(MissFill!L41/SUM(MissFill!L$5:L43)&gt;0.01,"",DateEnded_5Day!$A40))))))</f>
        <v/>
      </c>
      <c r="N40" s="13" t="str">
        <f>IF($A40&lt;='All Results'!$B$4,"",IF(SUM(MissFill!M$5:M43)=0,"",(IF(MissFill!M43/SUM(MissFill!M$5:M43)&gt;0.01,"",IF(MissFill!M42/SUM(MissFill!M$5:M43)&gt;0.01,"",IF(MissFill!M41/SUM(MissFill!M$5:M43)&gt;0.01,"",DateEnded_5Day!$A40))))))</f>
        <v/>
      </c>
      <c r="O40" s="13" t="str">
        <f>IF($A40&lt;='All Results'!$B$4,"",IF(SUM(MissFill!N$5:N43)=0,"",(IF(MissFill!N43/SUM(MissFill!N$5:N43)&gt;0.01,"",IF(MissFill!N42/SUM(MissFill!N$5:N43)&gt;0.01,"",IF(MissFill!N41/SUM(MissFill!N$5:N43)&gt;0.01,"",DateEnded_5Day!$A40))))))</f>
        <v/>
      </c>
      <c r="P40" s="13" t="str">
        <f>IF($A40&lt;='All Results'!$B$4,"",IF(SUM(MissFill!O$5:O43)=0,"",(IF(MissFill!O43/SUM(MissFill!O$5:O43)&gt;0.01,"",IF(MissFill!O42/SUM(MissFill!O$5:O43)&gt;0.01,"",IF(MissFill!O41/SUM(MissFill!O$5:O43)&gt;0.01,"",DateEnded_5Day!$A40))))))</f>
        <v/>
      </c>
      <c r="Q40" s="13" t="str">
        <f>IF($A40&lt;='All Results'!$B$4,"",IF(SUM(MissFill!P$5:P43)=0,"",(IF(MissFill!P43/SUM(MissFill!P$5:P43)&gt;0.01,"",IF(MissFill!P42/SUM(MissFill!P$5:P43)&gt;0.01,"",IF(MissFill!P41/SUM(MissFill!P$5:P43)&gt;0.01,"",DateEnded_5Day!$A40))))))</f>
        <v/>
      </c>
      <c r="R40" s="13" t="str">
        <f>IF($A40&lt;='All Results'!$B$4,"",IF(SUM(MissFill!Q$5:Q43)=0,"",(IF(MissFill!Q43/SUM(MissFill!Q$5:Q43)&gt;0.01,"",IF(MissFill!Q42/SUM(MissFill!Q$5:Q43)&gt;0.01,"",IF(MissFill!Q41/SUM(MissFill!Q$5:Q43)&gt;0.01,"",DateEnded_5Day!$A40))))))</f>
        <v/>
      </c>
      <c r="S40" s="13" t="str">
        <f>IF($A40&lt;='All Results'!$B$4,"",IF(SUM(MissFill!R$5:R43)=0,"",(IF(MissFill!R43/SUM(MissFill!R$5:R43)&gt;0.01,"",IF(MissFill!R42/SUM(MissFill!R$5:R43)&gt;0.01,"",IF(MissFill!R41/SUM(MissFill!R$5:R43)&gt;0.01,"",DateEnded_5Day!$A40))))))</f>
        <v/>
      </c>
      <c r="T40" s="13" t="str">
        <f>IF($A40&lt;='All Results'!$B$4,"",IF(SUM(MissFill!S$5:S43)=0,"",(IF(MissFill!S43/SUM(MissFill!S$5:S43)&gt;0.01,"",IF(MissFill!S42/SUM(MissFill!S$5:S43)&gt;0.01,"",IF(MissFill!S41/SUM(MissFill!S$5:S43)&gt;0.01,"",DateEnded_5Day!$A40))))))</f>
        <v/>
      </c>
      <c r="U40" s="13" t="str">
        <f>IF($A40&lt;='All Results'!$B$4,"",IF(SUM(MissFill!T$5:T43)=0,"",(IF(MissFill!T43/SUM(MissFill!T$5:T43)&gt;0.01,"",IF(MissFill!T42/SUM(MissFill!T$5:T43)&gt;0.01,"",IF(MissFill!T41/SUM(MissFill!T$5:T43)&gt;0.01,"",DateEnded_5Day!$A40))))))</f>
        <v/>
      </c>
      <c r="V40" s="13" t="str">
        <f>IF($A40&lt;='All Results'!$B$4,"",IF(SUM(MissFill!U$5:U43)=0,"",(IF(MissFill!U43/SUM(MissFill!U$5:U43)&gt;0.01,"",IF(MissFill!U42/SUM(MissFill!U$5:U43)&gt;0.01,"",IF(MissFill!U41/SUM(MissFill!U$5:U43)&gt;0.01,"",DateEnded_5Day!$A40))))))</f>
        <v/>
      </c>
      <c r="W40" s="13" t="str">
        <f>IF($A40&lt;='All Results'!$B$4,"",IF(SUM(MissFill!V$5:V43)=0,"",(IF(MissFill!V43/SUM(MissFill!V$5:V43)&gt;0.01,"",IF(MissFill!V42/SUM(MissFill!V$5:V43)&gt;0.01,"",IF(MissFill!V41/SUM(MissFill!V$5:V43)&gt;0.01,"",DateEnded_5Day!$A40))))))</f>
        <v/>
      </c>
      <c r="X40" s="13" t="str">
        <f>IF($A40&lt;='All Results'!$B$4,"",IF(SUM(MissFill!W$5:W43)=0,"",(IF(MissFill!W43/SUM(MissFill!W$5:W43)&gt;0.01,"",IF(MissFill!W42/SUM(MissFill!W$5:W43)&gt;0.01,"",IF(MissFill!W41/SUM(MissFill!W$5:W43)&gt;0.01,"",DateEnded_5Day!$A40))))))</f>
        <v/>
      </c>
      <c r="Y40" s="13" t="str">
        <f>IF($A40&lt;='All Results'!$B$4,"",IF(SUM(MissFill!X$5:X43)=0,"",(IF(MissFill!X43/SUM(MissFill!X$5:X43)&gt;0.01,"",IF(MissFill!X42/SUM(MissFill!X$5:X43)&gt;0.01,"",IF(MissFill!X41/SUM(MissFill!X$5:X43)&gt;0.01,"",DateEnded_5Day!$A40))))))</f>
        <v/>
      </c>
      <c r="Z40" s="13" t="str">
        <f>IF($A40&lt;='All Results'!$B$4,"",IF(SUM(MissFill!Y$5:Y43)=0,"",(IF(MissFill!Y43/SUM(MissFill!Y$5:Y43)&gt;0.01,"",IF(MissFill!Y42/SUM(MissFill!Y$5:Y43)&gt;0.01,"",IF(MissFill!Y41/SUM(MissFill!Y$5:Y43)&gt;0.01,"",DateEnded_5Day!$A40))))))</f>
        <v/>
      </c>
      <c r="AA40" s="13" t="str">
        <f>IF($A40&lt;='All Results'!$B$4,"",IF(SUM(MissFill!Z$5:Z43)=0,"",(IF(MissFill!Z43/SUM(MissFill!Z$5:Z43)&gt;0.01,"",IF(MissFill!Z42/SUM(MissFill!Z$5:Z43)&gt;0.01,"",IF(MissFill!Z41/SUM(MissFill!Z$5:Z43)&gt;0.01,"",DateEnded_5Day!$A40))))))</f>
        <v/>
      </c>
      <c r="AB40" s="13" t="str">
        <f>IF($A40&lt;='All Results'!$B$4,"",IF(SUM(MissFill!AA$5:AA43)=0,"",(IF(MissFill!AA43/SUM(MissFill!AA$5:AA43)&gt;0.01,"",IF(MissFill!AA42/SUM(MissFill!AA$5:AA43)&gt;0.01,"",IF(MissFill!AA41/SUM(MissFill!AA$5:AA43)&gt;0.01,"",DateEnded_5Day!$A40))))))</f>
        <v/>
      </c>
      <c r="AC40" s="13" t="str">
        <f>IF($A40&lt;='All Results'!$B$4,"",IF(SUM(MissFill!AB$5:AB43)=0,"",(IF(MissFill!AB43/SUM(MissFill!AB$5:AB43)&gt;0.01,"",IF(MissFill!AB42/SUM(MissFill!AB$5:AB43)&gt;0.01,"",IF(MissFill!AB41/SUM(MissFill!AB$5:AB43)&gt;0.01,"",DateEnded_5Day!$A40))))))</f>
        <v/>
      </c>
      <c r="AD40" s="13" t="str">
        <f>IF($A40&lt;='All Results'!$B$4,"",IF(SUM(MissFill!AC$5:AC43)=0,"",(IF(MissFill!AC43/SUM(MissFill!AC$5:AC43)&gt;0.01,"",IF(MissFill!AC42/SUM(MissFill!AC$5:AC43)&gt;0.01,"",IF(MissFill!AC41/SUM(MissFill!AC$5:AC43)&gt;0.01,"",DateEnded_5Day!$A40))))))</f>
        <v/>
      </c>
      <c r="AE40" s="13" t="str">
        <f>IF($A40&lt;='All Results'!$B$4,"",IF(SUM(MissFill!AD$5:AD43)=0,"",(IF(MissFill!AD43/SUM(MissFill!AD$5:AD43)&gt;0.01,"",IF(MissFill!AD42/SUM(MissFill!AD$5:AD43)&gt;0.01,"",IF(MissFill!AD41/SUM(MissFill!AD$5:AD43)&gt;0.01,"",DateEnded_5Day!$A40))))))</f>
        <v/>
      </c>
      <c r="AF40" s="13" t="str">
        <f>IF($A40&lt;='All Results'!$B$4,"",IF(SUM(MissFill!AE$5:AE43)=0,"",(IF(MissFill!AE43/SUM(MissFill!AE$5:AE43)&gt;0.01,"",IF(MissFill!AE42/SUM(MissFill!AE$5:AE43)&gt;0.01,"",IF(MissFill!AE41/SUM(MissFill!AE$5:AE43)&gt;0.01,"",DateEnded_5Day!$A40))))))</f>
        <v/>
      </c>
      <c r="AG40" s="13" t="str">
        <f>IF($A40&lt;='All Results'!$B$4,"",IF(SUM(MissFill!AF$5:AF43)=0,"",(IF(MissFill!AF43/SUM(MissFill!AF$5:AF43)&gt;0.01,"",IF(MissFill!AF42/SUM(MissFill!AF$5:AF43)&gt;0.01,"",IF(MissFill!AF41/SUM(MissFill!AF$5:AF43)&gt;0.01,"",DateEnded_5Day!$A40))))))</f>
        <v/>
      </c>
      <c r="AH40" s="13" t="str">
        <f>IF($A40&lt;='All Results'!$B$4,"",IF(SUM(MissFill!AG$5:AG43)=0,"",(IF(MissFill!AG43/SUM(MissFill!AG$5:AG43)&gt;0.01,"",IF(MissFill!AG42/SUM(MissFill!AG$5:AG43)&gt;0.01,"",IF(MissFill!AG41/SUM(MissFill!AG$5:AG43)&gt;0.01,"",DateEnded_5Day!$A40))))))</f>
        <v/>
      </c>
      <c r="AI40" s="13" t="str">
        <f>IF($A40&lt;='All Results'!$B$4,"",IF(SUM(MissFill!AH$5:AH43)=0,"",(IF(MissFill!AH43/SUM(MissFill!AH$5:AH43)&gt;0.01,"",IF(MissFill!AH42/SUM(MissFill!AH$5:AH43)&gt;0.01,"",IF(MissFill!AH41/SUM(MissFill!AH$5:AH43)&gt;0.01,"",DateEnded_5Day!$A40))))))</f>
        <v/>
      </c>
      <c r="AJ40" s="13" t="str">
        <f>IF($A40&lt;='All Results'!$B$4,"",IF(SUM(MissFill!AI$5:AI43)=0,"",(IF(MissFill!AI43/SUM(MissFill!AI$5:AI43)&gt;0.01,"",IF(MissFill!AI42/SUM(MissFill!AI$5:AI43)&gt;0.01,"",IF(MissFill!AI41/SUM(MissFill!AI$5:AI43)&gt;0.01,"",DateEnded_5Day!$A40))))))</f>
        <v/>
      </c>
      <c r="AK40" s="13" t="str">
        <f>IF($A40&lt;='All Results'!$B$4,"",IF(SUM(MissFill!AJ$5:AJ43)=0,"",(IF(MissFill!AJ43/SUM(MissFill!AJ$5:AJ43)&gt;0.01,"",IF(MissFill!AJ42/SUM(MissFill!AJ$5:AJ43)&gt;0.01,"",IF(MissFill!AJ41/SUM(MissFill!AJ$5:AJ43)&gt;0.01,"",DateEnded_5Day!$A40))))))</f>
        <v/>
      </c>
      <c r="AL40" s="13" t="str">
        <f>IF($A40&lt;='All Results'!$B$4,"",IF(SUM(MissFill!AK$5:AK43)=0,"",(IF(MissFill!AK43/SUM(MissFill!AK$5:AK43)&gt;0.01,"",IF(MissFill!AK42/SUM(MissFill!AK$5:AK43)&gt;0.01,"",IF(MissFill!AK41/SUM(MissFill!AK$5:AK43)&gt;0.01,"",DateEnded_5Day!$A40))))))</f>
        <v/>
      </c>
      <c r="AM40" s="13" t="str">
        <f>IF($A40&lt;='All Results'!$B$4,"",IF(SUM(MissFill!AL$5:AL43)=0,"",(IF(MissFill!AL43/SUM(MissFill!AL$5:AL43)&gt;0.01,"",IF(MissFill!AL42/SUM(MissFill!AL$5:AL43)&gt;0.01,"",IF(MissFill!AL41/SUM(MissFill!AL$5:AL43)&gt;0.01,"",DateEnded_5Day!$A40))))))</f>
        <v/>
      </c>
      <c r="AN40" s="13" t="str">
        <f>IF($A40&lt;='All Results'!$B$4,"",IF(SUM(MissFill!AM$5:AM43)=0,"",(IF(MissFill!AM43/SUM(MissFill!AM$5:AM43)&gt;0.01,"",IF(MissFill!AM42/SUM(MissFill!AM$5:AM43)&gt;0.01,"",IF(MissFill!AM41/SUM(MissFill!AM$5:AM43)&gt;0.01,"",DateEnded_5Day!$A40))))))</f>
        <v/>
      </c>
      <c r="AO40" s="13" t="str">
        <f>IF($A40&lt;='All Results'!$B$4,"",IF(SUM(MissFill!AN$5:AN43)=0,"",(IF(MissFill!AN43/SUM(MissFill!AN$5:AN43)&gt;0.01,"",IF(MissFill!AN42/SUM(MissFill!AN$5:AN43)&gt;0.01,"",IF(MissFill!AN41/SUM(MissFill!AN$5:AN43)&gt;0.01,"",DateEnded_5Day!$A40))))))</f>
        <v/>
      </c>
      <c r="AP40" s="13" t="str">
        <f>IF($A40&lt;='All Results'!$B$4,"",IF(SUM(MissFill!AO$5:AO43)=0,"",(IF(MissFill!AO43/SUM(MissFill!AO$5:AO43)&gt;0.01,"",IF(MissFill!AO42/SUM(MissFill!AO$5:AO43)&gt;0.01,"",IF(MissFill!AO41/SUM(MissFill!AO$5:AO43)&gt;0.01,"",DateEnded_5Day!$A40))))))</f>
        <v/>
      </c>
      <c r="AQ40" s="13" t="str">
        <f>IF($A40&lt;='All Results'!$B$4,"",IF(SUM(MissFill!AP$5:AP43)=0,"",(IF(MissFill!AP43/SUM(MissFill!AP$5:AP43)&gt;0.01,"",IF(MissFill!AP42/SUM(MissFill!AP$5:AP43)&gt;0.01,"",IF(MissFill!AP41/SUM(MissFill!AP$5:AP43)&gt;0.01,"",DateEnded_5Day!$A40))))))</f>
        <v/>
      </c>
      <c r="AR40" s="13" t="str">
        <f>IF($A40&lt;='All Results'!$B$4,"",IF(SUM(MissFill!AQ$5:AQ43)=0,"",(IF(MissFill!AQ43/SUM(MissFill!AQ$5:AQ43)&gt;0.01,"",IF(MissFill!AQ42/SUM(MissFill!AQ$5:AQ43)&gt;0.01,"",IF(MissFill!AQ41/SUM(MissFill!AQ$5:AQ43)&gt;0.01,"",DateEnded_5Day!$A40))))))</f>
        <v/>
      </c>
      <c r="AS40" s="13" t="str">
        <f>IF($A40&lt;='All Results'!$B$4,"",IF(SUM(MissFill!AR$5:AR43)=0,"",(IF(MissFill!AR43/SUM(MissFill!AR$5:AR43)&gt;0.01,"",IF(MissFill!AR42/SUM(MissFill!AR$5:AR43)&gt;0.01,"",IF(MissFill!AR41/SUM(MissFill!AR$5:AR43)&gt;0.01,"",DateEnded_5Day!$A40))))))</f>
        <v/>
      </c>
      <c r="AT40" s="13" t="str">
        <f>IF($A40&lt;='All Results'!$B$4,"",IF(SUM(MissFill!AS$5:AS43)=0,"",(IF(MissFill!AS43/SUM(MissFill!AS$5:AS43)&gt;0.01,"",IF(MissFill!AS42/SUM(MissFill!AS$5:AS43)&gt;0.01,"",IF(MissFill!AS41/SUM(MissFill!AS$5:AS43)&gt;0.01,"",DateEnded_5Day!$A40))))))</f>
        <v/>
      </c>
      <c r="AU40" s="13" t="str">
        <f>IF($A40&lt;='All Results'!$B$4,"",IF(SUM(MissFill!AT$5:AT43)=0,"",(IF(MissFill!AT43/SUM(MissFill!AT$5:AT43)&gt;0.01,"",IF(MissFill!AT42/SUM(MissFill!AT$5:AT43)&gt;0.01,"",IF(MissFill!AT41/SUM(MissFill!AT$5:AT43)&gt;0.01,"",DateEnded_5Day!$A40))))))</f>
        <v/>
      </c>
      <c r="AV40" s="13" t="str">
        <f>IF($A40&lt;='All Results'!$B$4,"",IF(SUM(MissFill!AU$5:AU43)=0,"",(IF(MissFill!AU43/SUM(MissFill!AU$5:AU43)&gt;0.01,"",IF(MissFill!AU42/SUM(MissFill!AU$5:AU43)&gt;0.01,"",IF(MissFill!AU41/SUM(MissFill!AU$5:AU43)&gt;0.01,"",DateEnded_5Day!$A40))))))</f>
        <v/>
      </c>
      <c r="AW40" s="13" t="str">
        <f>IF($A40&lt;='All Results'!$B$4,"",IF(SUM(MissFill!AV$5:AV43)=0,"",(IF(MissFill!AV43/SUM(MissFill!AV$5:AV43)&gt;0.01,"",IF(MissFill!AV42/SUM(MissFill!AV$5:AV43)&gt;0.01,"",IF(MissFill!AV41/SUM(MissFill!AV$5:AV43)&gt;0.01,"",DateEnded_5Day!$A40))))))</f>
        <v/>
      </c>
      <c r="AX40" s="13" t="str">
        <f>IF($A40&lt;='All Results'!$B$4,"",IF(SUM(MissFill!AW$5:AW43)=0,"",(IF(MissFill!AW43/SUM(MissFill!AW$5:AW43)&gt;0.01,"",IF(MissFill!AW42/SUM(MissFill!AW$5:AW43)&gt;0.01,"",IF(MissFill!AW41/SUM(MissFill!AW$5:AW43)&gt;0.01,"",DateEnded_5Day!$A40))))))</f>
        <v/>
      </c>
    </row>
    <row r="41" spans="1:50" x14ac:dyDescent="0.25">
      <c r="A41" s="8">
        <v>44386</v>
      </c>
      <c r="B41" s="11">
        <v>190</v>
      </c>
      <c r="C41" s="13" t="str">
        <f>IF($A41&lt;='All Results'!$B$4,"",IF(SUM(MissFill!B$5:B44)=0,"",(IF(MissFill!B44/SUM(MissFill!B$5:B44)&gt;0.01,"",IF(MissFill!B43/SUM(MissFill!B$5:B44)&gt;0.01,"",IF(MissFill!B42/SUM(MissFill!B$5:B44)&gt;0.01,"",DateEnded_5Day!$A41))))))</f>
        <v/>
      </c>
      <c r="D41" s="13" t="str">
        <f>IF($A41&lt;='All Results'!$B$4,"",IF(SUM(MissFill!C$5:C44)=0,"",(IF(MissFill!C44/SUM(MissFill!C$5:C44)&gt;0.01,"",IF(MissFill!C43/SUM(MissFill!C$5:C44)&gt;0.01,"",IF(MissFill!C42/SUM(MissFill!C$5:C44)&gt;0.01,"",DateEnded_5Day!$A41))))))</f>
        <v/>
      </c>
      <c r="E41" s="13" t="str">
        <f>IF($A41&lt;='All Results'!$B$4,"",IF(SUM(MissFill!D$5:D44)=0,"",(IF(MissFill!D44/SUM(MissFill!D$5:D44)&gt;0.01,"",IF(MissFill!D43/SUM(MissFill!D$5:D44)&gt;0.01,"",IF(MissFill!D42/SUM(MissFill!D$5:D44)&gt;0.01,"",DateEnded_5Day!$A41))))))</f>
        <v/>
      </c>
      <c r="F41" s="13" t="str">
        <f>IF($A41&lt;='All Results'!$B$4,"",IF(SUM(MissFill!E$5:E44)=0,"",(IF(MissFill!E44/SUM(MissFill!E$5:E44)&gt;0.01,"",IF(MissFill!E43/SUM(MissFill!E$5:E44)&gt;0.01,"",IF(MissFill!E42/SUM(MissFill!E$5:E44)&gt;0.01,"",DateEnded_5Day!$A41))))))</f>
        <v/>
      </c>
      <c r="G41" s="13" t="str">
        <f>IF($A41&lt;='All Results'!$B$4,"",IF(SUM(MissFill!F$5:F44)=0,"",(IF(MissFill!F44/SUM(MissFill!F$5:F44)&gt;0.01,"",IF(MissFill!F43/SUM(MissFill!F$5:F44)&gt;0.01,"",IF(MissFill!F42/SUM(MissFill!F$5:F44)&gt;0.01,"",DateEnded_5Day!$A41))))))</f>
        <v/>
      </c>
      <c r="H41" s="13" t="str">
        <f>IF($A41&lt;='All Results'!$B$4,"",IF(SUM(MissFill!G$5:G44)=0,"",(IF(MissFill!G44/SUM(MissFill!G$5:G44)&gt;0.01,"",IF(MissFill!G43/SUM(MissFill!G$5:G44)&gt;0.01,"",IF(MissFill!G42/SUM(MissFill!G$5:G44)&gt;0.01,"",DateEnded_5Day!$A41))))))</f>
        <v/>
      </c>
      <c r="I41" s="13" t="str">
        <f>IF($A41&lt;='All Results'!$B$4,"",IF(SUM(MissFill!H$5:H44)=0,"",(IF(MissFill!H44/SUM(MissFill!H$5:H44)&gt;0.01,"",IF(MissFill!H43/SUM(MissFill!H$5:H44)&gt;0.01,"",IF(MissFill!H42/SUM(MissFill!H$5:H44)&gt;0.01,"",DateEnded_5Day!$A41))))))</f>
        <v/>
      </c>
      <c r="J41" s="13" t="str">
        <f>IF($A41&lt;='All Results'!$B$4,"",IF(SUM(MissFill!I$5:I44)=0,"",(IF(MissFill!I44/SUM(MissFill!I$5:I44)&gt;0.01,"",IF(MissFill!I43/SUM(MissFill!I$5:I44)&gt;0.01,"",IF(MissFill!I42/SUM(MissFill!I$5:I44)&gt;0.01,"",DateEnded_5Day!$A41))))))</f>
        <v/>
      </c>
      <c r="K41" s="13" t="str">
        <f>IF($A41&lt;='All Results'!$B$4,"",IF(SUM(MissFill!J$5:J44)=0,"",(IF(MissFill!J44/SUM(MissFill!J$5:J44)&gt;0.01,"",IF(MissFill!J43/SUM(MissFill!J$5:J44)&gt;0.01,"",IF(MissFill!J42/SUM(MissFill!J$5:J44)&gt;0.01,"",DateEnded_5Day!$A41))))))</f>
        <v/>
      </c>
      <c r="L41" s="13" t="str">
        <f>IF($A41&lt;='All Results'!$B$4,"",IF(SUM(MissFill!K$5:K44)=0,"",(IF(MissFill!K44/SUM(MissFill!K$5:K44)&gt;0.01,"",IF(MissFill!K43/SUM(MissFill!K$5:K44)&gt;0.01,"",IF(MissFill!K42/SUM(MissFill!K$5:K44)&gt;0.01,"",DateEnded_5Day!$A41))))))</f>
        <v/>
      </c>
      <c r="M41" s="13" t="str">
        <f>IF($A41&lt;='All Results'!$B$4,"",IF(SUM(MissFill!L$5:L44)=0,"",(IF(MissFill!L44/SUM(MissFill!L$5:L44)&gt;0.01,"",IF(MissFill!L43/SUM(MissFill!L$5:L44)&gt;0.01,"",IF(MissFill!L42/SUM(MissFill!L$5:L44)&gt;0.01,"",DateEnded_5Day!$A41))))))</f>
        <v/>
      </c>
      <c r="N41" s="13" t="str">
        <f>IF($A41&lt;='All Results'!$B$4,"",IF(SUM(MissFill!M$5:M44)=0,"",(IF(MissFill!M44/SUM(MissFill!M$5:M44)&gt;0.01,"",IF(MissFill!M43/SUM(MissFill!M$5:M44)&gt;0.01,"",IF(MissFill!M42/SUM(MissFill!M$5:M44)&gt;0.01,"",DateEnded_5Day!$A41))))))</f>
        <v/>
      </c>
      <c r="O41" s="13" t="str">
        <f>IF($A41&lt;='All Results'!$B$4,"",IF(SUM(MissFill!N$5:N44)=0,"",(IF(MissFill!N44/SUM(MissFill!N$5:N44)&gt;0.01,"",IF(MissFill!N43/SUM(MissFill!N$5:N44)&gt;0.01,"",IF(MissFill!N42/SUM(MissFill!N$5:N44)&gt;0.01,"",DateEnded_5Day!$A41))))))</f>
        <v/>
      </c>
      <c r="P41" s="13" t="str">
        <f>IF($A41&lt;='All Results'!$B$4,"",IF(SUM(MissFill!O$5:O44)=0,"",(IF(MissFill!O44/SUM(MissFill!O$5:O44)&gt;0.01,"",IF(MissFill!O43/SUM(MissFill!O$5:O44)&gt;0.01,"",IF(MissFill!O42/SUM(MissFill!O$5:O44)&gt;0.01,"",DateEnded_5Day!$A41))))))</f>
        <v/>
      </c>
      <c r="Q41" s="13" t="str">
        <f>IF($A41&lt;='All Results'!$B$4,"",IF(SUM(MissFill!P$5:P44)=0,"",(IF(MissFill!P44/SUM(MissFill!P$5:P44)&gt;0.01,"",IF(MissFill!P43/SUM(MissFill!P$5:P44)&gt;0.01,"",IF(MissFill!P42/SUM(MissFill!P$5:P44)&gt;0.01,"",DateEnded_5Day!$A41))))))</f>
        <v/>
      </c>
      <c r="R41" s="13" t="str">
        <f>IF($A41&lt;='All Results'!$B$4,"",IF(SUM(MissFill!Q$5:Q44)=0,"",(IF(MissFill!Q44/SUM(MissFill!Q$5:Q44)&gt;0.01,"",IF(MissFill!Q43/SUM(MissFill!Q$5:Q44)&gt;0.01,"",IF(MissFill!Q42/SUM(MissFill!Q$5:Q44)&gt;0.01,"",DateEnded_5Day!$A41))))))</f>
        <v/>
      </c>
      <c r="S41" s="13" t="str">
        <f>IF($A41&lt;='All Results'!$B$4,"",IF(SUM(MissFill!R$5:R44)=0,"",(IF(MissFill!R44/SUM(MissFill!R$5:R44)&gt;0.01,"",IF(MissFill!R43/SUM(MissFill!R$5:R44)&gt;0.01,"",IF(MissFill!R42/SUM(MissFill!R$5:R44)&gt;0.01,"",DateEnded_5Day!$A41))))))</f>
        <v/>
      </c>
      <c r="T41" s="13" t="str">
        <f>IF($A41&lt;='All Results'!$B$4,"",IF(SUM(MissFill!S$5:S44)=0,"",(IF(MissFill!S44/SUM(MissFill!S$5:S44)&gt;0.01,"",IF(MissFill!S43/SUM(MissFill!S$5:S44)&gt;0.01,"",IF(MissFill!S42/SUM(MissFill!S$5:S44)&gt;0.01,"",DateEnded_5Day!$A41))))))</f>
        <v/>
      </c>
      <c r="U41" s="13" t="str">
        <f>IF($A41&lt;='All Results'!$B$4,"",IF(SUM(MissFill!T$5:T44)=0,"",(IF(MissFill!T44/SUM(MissFill!T$5:T44)&gt;0.01,"",IF(MissFill!T43/SUM(MissFill!T$5:T44)&gt;0.01,"",IF(MissFill!T42/SUM(MissFill!T$5:T44)&gt;0.01,"",DateEnded_5Day!$A41))))))</f>
        <v/>
      </c>
      <c r="V41" s="13" t="str">
        <f>IF($A41&lt;='All Results'!$B$4,"",IF(SUM(MissFill!U$5:U44)=0,"",(IF(MissFill!U44/SUM(MissFill!U$5:U44)&gt;0.01,"",IF(MissFill!U43/SUM(MissFill!U$5:U44)&gt;0.01,"",IF(MissFill!U42/SUM(MissFill!U$5:U44)&gt;0.01,"",DateEnded_5Day!$A41))))))</f>
        <v/>
      </c>
      <c r="W41" s="13" t="str">
        <f>IF($A41&lt;='All Results'!$B$4,"",IF(SUM(MissFill!V$5:V44)=0,"",(IF(MissFill!V44/SUM(MissFill!V$5:V44)&gt;0.01,"",IF(MissFill!V43/SUM(MissFill!V$5:V44)&gt;0.01,"",IF(MissFill!V42/SUM(MissFill!V$5:V44)&gt;0.01,"",DateEnded_5Day!$A41))))))</f>
        <v/>
      </c>
      <c r="X41" s="13" t="str">
        <f>IF($A41&lt;='All Results'!$B$4,"",IF(SUM(MissFill!W$5:W44)=0,"",(IF(MissFill!W44/SUM(MissFill!W$5:W44)&gt;0.01,"",IF(MissFill!W43/SUM(MissFill!W$5:W44)&gt;0.01,"",IF(MissFill!W42/SUM(MissFill!W$5:W44)&gt;0.01,"",DateEnded_5Day!$A41))))))</f>
        <v/>
      </c>
      <c r="Y41" s="13" t="str">
        <f>IF($A41&lt;='All Results'!$B$4,"",IF(SUM(MissFill!X$5:X44)=0,"",(IF(MissFill!X44/SUM(MissFill!X$5:X44)&gt;0.01,"",IF(MissFill!X43/SUM(MissFill!X$5:X44)&gt;0.01,"",IF(MissFill!X42/SUM(MissFill!X$5:X44)&gt;0.01,"",DateEnded_5Day!$A41))))))</f>
        <v/>
      </c>
      <c r="Z41" s="13" t="str">
        <f>IF($A41&lt;='All Results'!$B$4,"",IF(SUM(MissFill!Y$5:Y44)=0,"",(IF(MissFill!Y44/SUM(MissFill!Y$5:Y44)&gt;0.01,"",IF(MissFill!Y43/SUM(MissFill!Y$5:Y44)&gt;0.01,"",IF(MissFill!Y42/SUM(MissFill!Y$5:Y44)&gt;0.01,"",DateEnded_5Day!$A41))))))</f>
        <v/>
      </c>
      <c r="AA41" s="13" t="str">
        <f>IF($A41&lt;='All Results'!$B$4,"",IF(SUM(MissFill!Z$5:Z44)=0,"",(IF(MissFill!Z44/SUM(MissFill!Z$5:Z44)&gt;0.01,"",IF(MissFill!Z43/SUM(MissFill!Z$5:Z44)&gt;0.01,"",IF(MissFill!Z42/SUM(MissFill!Z$5:Z44)&gt;0.01,"",DateEnded_5Day!$A41))))))</f>
        <v/>
      </c>
      <c r="AB41" s="13" t="str">
        <f>IF($A41&lt;='All Results'!$B$4,"",IF(SUM(MissFill!AA$5:AA44)=0,"",(IF(MissFill!AA44/SUM(MissFill!AA$5:AA44)&gt;0.01,"",IF(MissFill!AA43/SUM(MissFill!AA$5:AA44)&gt;0.01,"",IF(MissFill!AA42/SUM(MissFill!AA$5:AA44)&gt;0.01,"",DateEnded_5Day!$A41))))))</f>
        <v/>
      </c>
      <c r="AC41" s="13" t="str">
        <f>IF($A41&lt;='All Results'!$B$4,"",IF(SUM(MissFill!AB$5:AB44)=0,"",(IF(MissFill!AB44/SUM(MissFill!AB$5:AB44)&gt;0.01,"",IF(MissFill!AB43/SUM(MissFill!AB$5:AB44)&gt;0.01,"",IF(MissFill!AB42/SUM(MissFill!AB$5:AB44)&gt;0.01,"",DateEnded_5Day!$A41))))))</f>
        <v/>
      </c>
      <c r="AD41" s="13" t="str">
        <f>IF($A41&lt;='All Results'!$B$4,"",IF(SUM(MissFill!AC$5:AC44)=0,"",(IF(MissFill!AC44/SUM(MissFill!AC$5:AC44)&gt;0.01,"",IF(MissFill!AC43/SUM(MissFill!AC$5:AC44)&gt;0.01,"",IF(MissFill!AC42/SUM(MissFill!AC$5:AC44)&gt;0.01,"",DateEnded_5Day!$A41))))))</f>
        <v/>
      </c>
      <c r="AE41" s="13" t="str">
        <f>IF($A41&lt;='All Results'!$B$4,"",IF(SUM(MissFill!AD$5:AD44)=0,"",(IF(MissFill!AD44/SUM(MissFill!AD$5:AD44)&gt;0.01,"",IF(MissFill!AD43/SUM(MissFill!AD$5:AD44)&gt;0.01,"",IF(MissFill!AD42/SUM(MissFill!AD$5:AD44)&gt;0.01,"",DateEnded_5Day!$A41))))))</f>
        <v/>
      </c>
      <c r="AF41" s="13" t="str">
        <f>IF($A41&lt;='All Results'!$B$4,"",IF(SUM(MissFill!AE$5:AE44)=0,"",(IF(MissFill!AE44/SUM(MissFill!AE$5:AE44)&gt;0.01,"",IF(MissFill!AE43/SUM(MissFill!AE$5:AE44)&gt;0.01,"",IF(MissFill!AE42/SUM(MissFill!AE$5:AE44)&gt;0.01,"",DateEnded_5Day!$A41))))))</f>
        <v/>
      </c>
      <c r="AG41" s="13" t="str">
        <f>IF($A41&lt;='All Results'!$B$4,"",IF(SUM(MissFill!AF$5:AF44)=0,"",(IF(MissFill!AF44/SUM(MissFill!AF$5:AF44)&gt;0.01,"",IF(MissFill!AF43/SUM(MissFill!AF$5:AF44)&gt;0.01,"",IF(MissFill!AF42/SUM(MissFill!AF$5:AF44)&gt;0.01,"",DateEnded_5Day!$A41))))))</f>
        <v/>
      </c>
      <c r="AH41" s="13" t="str">
        <f>IF($A41&lt;='All Results'!$B$4,"",IF(SUM(MissFill!AG$5:AG44)=0,"",(IF(MissFill!AG44/SUM(MissFill!AG$5:AG44)&gt;0.01,"",IF(MissFill!AG43/SUM(MissFill!AG$5:AG44)&gt;0.01,"",IF(MissFill!AG42/SUM(MissFill!AG$5:AG44)&gt;0.01,"",DateEnded_5Day!$A41))))))</f>
        <v/>
      </c>
      <c r="AI41" s="13" t="str">
        <f>IF($A41&lt;='All Results'!$B$4,"",IF(SUM(MissFill!AH$5:AH44)=0,"",(IF(MissFill!AH44/SUM(MissFill!AH$5:AH44)&gt;0.01,"",IF(MissFill!AH43/SUM(MissFill!AH$5:AH44)&gt;0.01,"",IF(MissFill!AH42/SUM(MissFill!AH$5:AH44)&gt;0.01,"",DateEnded_5Day!$A41))))))</f>
        <v/>
      </c>
      <c r="AJ41" s="13" t="str">
        <f>IF($A41&lt;='All Results'!$B$4,"",IF(SUM(MissFill!AI$5:AI44)=0,"",(IF(MissFill!AI44/SUM(MissFill!AI$5:AI44)&gt;0.01,"",IF(MissFill!AI43/SUM(MissFill!AI$5:AI44)&gt;0.01,"",IF(MissFill!AI42/SUM(MissFill!AI$5:AI44)&gt;0.01,"",DateEnded_5Day!$A41))))))</f>
        <v/>
      </c>
      <c r="AK41" s="13" t="str">
        <f>IF($A41&lt;='All Results'!$B$4,"",IF(SUM(MissFill!AJ$5:AJ44)=0,"",(IF(MissFill!AJ44/SUM(MissFill!AJ$5:AJ44)&gt;0.01,"",IF(MissFill!AJ43/SUM(MissFill!AJ$5:AJ44)&gt;0.01,"",IF(MissFill!AJ42/SUM(MissFill!AJ$5:AJ44)&gt;0.01,"",DateEnded_5Day!$A41))))))</f>
        <v/>
      </c>
      <c r="AL41" s="13" t="str">
        <f>IF($A41&lt;='All Results'!$B$4,"",IF(SUM(MissFill!AK$5:AK44)=0,"",(IF(MissFill!AK44/SUM(MissFill!AK$5:AK44)&gt;0.01,"",IF(MissFill!AK43/SUM(MissFill!AK$5:AK44)&gt;0.01,"",IF(MissFill!AK42/SUM(MissFill!AK$5:AK44)&gt;0.01,"",DateEnded_5Day!$A41))))))</f>
        <v/>
      </c>
      <c r="AM41" s="13" t="str">
        <f>IF($A41&lt;='All Results'!$B$4,"",IF(SUM(MissFill!AL$5:AL44)=0,"",(IF(MissFill!AL44/SUM(MissFill!AL$5:AL44)&gt;0.01,"",IF(MissFill!AL43/SUM(MissFill!AL$5:AL44)&gt;0.01,"",IF(MissFill!AL42/SUM(MissFill!AL$5:AL44)&gt;0.01,"",DateEnded_5Day!$A41))))))</f>
        <v/>
      </c>
      <c r="AN41" s="13" t="str">
        <f>IF($A41&lt;='All Results'!$B$4,"",IF(SUM(MissFill!AM$5:AM44)=0,"",(IF(MissFill!AM44/SUM(MissFill!AM$5:AM44)&gt;0.01,"",IF(MissFill!AM43/SUM(MissFill!AM$5:AM44)&gt;0.01,"",IF(MissFill!AM42/SUM(MissFill!AM$5:AM44)&gt;0.01,"",DateEnded_5Day!$A41))))))</f>
        <v/>
      </c>
      <c r="AO41" s="13" t="str">
        <f>IF($A41&lt;='All Results'!$B$4,"",IF(SUM(MissFill!AN$5:AN44)=0,"",(IF(MissFill!AN44/SUM(MissFill!AN$5:AN44)&gt;0.01,"",IF(MissFill!AN43/SUM(MissFill!AN$5:AN44)&gt;0.01,"",IF(MissFill!AN42/SUM(MissFill!AN$5:AN44)&gt;0.01,"",DateEnded_5Day!$A41))))))</f>
        <v/>
      </c>
      <c r="AP41" s="13" t="str">
        <f>IF($A41&lt;='All Results'!$B$4,"",IF(SUM(MissFill!AO$5:AO44)=0,"",(IF(MissFill!AO44/SUM(MissFill!AO$5:AO44)&gt;0.01,"",IF(MissFill!AO43/SUM(MissFill!AO$5:AO44)&gt;0.01,"",IF(MissFill!AO42/SUM(MissFill!AO$5:AO44)&gt;0.01,"",DateEnded_5Day!$A41))))))</f>
        <v/>
      </c>
      <c r="AQ41" s="13" t="str">
        <f>IF($A41&lt;='All Results'!$B$4,"",IF(SUM(MissFill!AP$5:AP44)=0,"",(IF(MissFill!AP44/SUM(MissFill!AP$5:AP44)&gt;0.01,"",IF(MissFill!AP43/SUM(MissFill!AP$5:AP44)&gt;0.01,"",IF(MissFill!AP42/SUM(MissFill!AP$5:AP44)&gt;0.01,"",DateEnded_5Day!$A41))))))</f>
        <v/>
      </c>
      <c r="AR41" s="13" t="str">
        <f>IF($A41&lt;='All Results'!$B$4,"",IF(SUM(MissFill!AQ$5:AQ44)=0,"",(IF(MissFill!AQ44/SUM(MissFill!AQ$5:AQ44)&gt;0.01,"",IF(MissFill!AQ43/SUM(MissFill!AQ$5:AQ44)&gt;0.01,"",IF(MissFill!AQ42/SUM(MissFill!AQ$5:AQ44)&gt;0.01,"",DateEnded_5Day!$A41))))))</f>
        <v/>
      </c>
      <c r="AS41" s="13" t="str">
        <f>IF($A41&lt;='All Results'!$B$4,"",IF(SUM(MissFill!AR$5:AR44)=0,"",(IF(MissFill!AR44/SUM(MissFill!AR$5:AR44)&gt;0.01,"",IF(MissFill!AR43/SUM(MissFill!AR$5:AR44)&gt;0.01,"",IF(MissFill!AR42/SUM(MissFill!AR$5:AR44)&gt;0.01,"",DateEnded_5Day!$A41))))))</f>
        <v/>
      </c>
      <c r="AT41" s="13" t="str">
        <f>IF($A41&lt;='All Results'!$B$4,"",IF(SUM(MissFill!AS$5:AS44)=0,"",(IF(MissFill!AS44/SUM(MissFill!AS$5:AS44)&gt;0.01,"",IF(MissFill!AS43/SUM(MissFill!AS$5:AS44)&gt;0.01,"",IF(MissFill!AS42/SUM(MissFill!AS$5:AS44)&gt;0.01,"",DateEnded_5Day!$A41))))))</f>
        <v/>
      </c>
      <c r="AU41" s="13" t="str">
        <f>IF($A41&lt;='All Results'!$B$4,"",IF(SUM(MissFill!AT$5:AT44)=0,"",(IF(MissFill!AT44/SUM(MissFill!AT$5:AT44)&gt;0.01,"",IF(MissFill!AT43/SUM(MissFill!AT$5:AT44)&gt;0.01,"",IF(MissFill!AT42/SUM(MissFill!AT$5:AT44)&gt;0.01,"",DateEnded_5Day!$A41))))))</f>
        <v/>
      </c>
      <c r="AV41" s="13" t="str">
        <f>IF($A41&lt;='All Results'!$B$4,"",IF(SUM(MissFill!AU$5:AU44)=0,"",(IF(MissFill!AU44/SUM(MissFill!AU$5:AU44)&gt;0.01,"",IF(MissFill!AU43/SUM(MissFill!AU$5:AU44)&gt;0.01,"",IF(MissFill!AU42/SUM(MissFill!AU$5:AU44)&gt;0.01,"",DateEnded_5Day!$A41))))))</f>
        <v/>
      </c>
      <c r="AW41" s="13" t="str">
        <f>IF($A41&lt;='All Results'!$B$4,"",IF(SUM(MissFill!AV$5:AV44)=0,"",(IF(MissFill!AV44/SUM(MissFill!AV$5:AV44)&gt;0.01,"",IF(MissFill!AV43/SUM(MissFill!AV$5:AV44)&gt;0.01,"",IF(MissFill!AV42/SUM(MissFill!AV$5:AV44)&gt;0.01,"",DateEnded_5Day!$A41))))))</f>
        <v/>
      </c>
      <c r="AX41" s="13" t="str">
        <f>IF($A41&lt;='All Results'!$B$4,"",IF(SUM(MissFill!AW$5:AW44)=0,"",(IF(MissFill!AW44/SUM(MissFill!AW$5:AW44)&gt;0.01,"",IF(MissFill!AW43/SUM(MissFill!AW$5:AW44)&gt;0.01,"",IF(MissFill!AW42/SUM(MissFill!AW$5:AW44)&gt;0.01,"",DateEnded_5Day!$A41))))))</f>
        <v/>
      </c>
    </row>
    <row r="42" spans="1:50" x14ac:dyDescent="0.25">
      <c r="A42" s="8">
        <v>44387</v>
      </c>
      <c r="B42" s="11">
        <v>191</v>
      </c>
      <c r="C42" s="13" t="str">
        <f>IF($A42&lt;='All Results'!$B$4,"",IF(SUM(MissFill!B$5:B45)=0,"",(IF(MissFill!B45/SUM(MissFill!B$5:B45)&gt;0.01,"",IF(MissFill!B44/SUM(MissFill!B$5:B45)&gt;0.01,"",IF(MissFill!B43/SUM(MissFill!B$5:B45)&gt;0.01,"",DateEnded_5Day!$A42))))))</f>
        <v/>
      </c>
      <c r="D42" s="13" t="str">
        <f>IF($A42&lt;='All Results'!$B$4,"",IF(SUM(MissFill!C$5:C45)=0,"",(IF(MissFill!C45/SUM(MissFill!C$5:C45)&gt;0.01,"",IF(MissFill!C44/SUM(MissFill!C$5:C45)&gt;0.01,"",IF(MissFill!C43/SUM(MissFill!C$5:C45)&gt;0.01,"",DateEnded_5Day!$A42))))))</f>
        <v/>
      </c>
      <c r="E42" s="13" t="str">
        <f>IF($A42&lt;='All Results'!$B$4,"",IF(SUM(MissFill!D$5:D45)=0,"",(IF(MissFill!D45/SUM(MissFill!D$5:D45)&gt;0.01,"",IF(MissFill!D44/SUM(MissFill!D$5:D45)&gt;0.01,"",IF(MissFill!D43/SUM(MissFill!D$5:D45)&gt;0.01,"",DateEnded_5Day!$A42))))))</f>
        <v/>
      </c>
      <c r="F42" s="13" t="str">
        <f>IF($A42&lt;='All Results'!$B$4,"",IF(SUM(MissFill!E$5:E45)=0,"",(IF(MissFill!E45/SUM(MissFill!E$5:E45)&gt;0.01,"",IF(MissFill!E44/SUM(MissFill!E$5:E45)&gt;0.01,"",IF(MissFill!E43/SUM(MissFill!E$5:E45)&gt;0.01,"",DateEnded_5Day!$A42))))))</f>
        <v/>
      </c>
      <c r="G42" s="13" t="str">
        <f>IF($A42&lt;='All Results'!$B$4,"",IF(SUM(MissFill!F$5:F45)=0,"",(IF(MissFill!F45/SUM(MissFill!F$5:F45)&gt;0.01,"",IF(MissFill!F44/SUM(MissFill!F$5:F45)&gt;0.01,"",IF(MissFill!F43/SUM(MissFill!F$5:F45)&gt;0.01,"",DateEnded_5Day!$A42))))))</f>
        <v/>
      </c>
      <c r="H42" s="13" t="str">
        <f>IF($A42&lt;='All Results'!$B$4,"",IF(SUM(MissFill!G$5:G45)=0,"",(IF(MissFill!G45/SUM(MissFill!G$5:G45)&gt;0.01,"",IF(MissFill!G44/SUM(MissFill!G$5:G45)&gt;0.01,"",IF(MissFill!G43/SUM(MissFill!G$5:G45)&gt;0.01,"",DateEnded_5Day!$A42))))))</f>
        <v/>
      </c>
      <c r="I42" s="13" t="str">
        <f>IF($A42&lt;='All Results'!$B$4,"",IF(SUM(MissFill!H$5:H45)=0,"",(IF(MissFill!H45/SUM(MissFill!H$5:H45)&gt;0.01,"",IF(MissFill!H44/SUM(MissFill!H$5:H45)&gt;0.01,"",IF(MissFill!H43/SUM(MissFill!H$5:H45)&gt;0.01,"",DateEnded_5Day!$A42))))))</f>
        <v/>
      </c>
      <c r="J42" s="13" t="str">
        <f>IF($A42&lt;='All Results'!$B$4,"",IF(SUM(MissFill!I$5:I45)=0,"",(IF(MissFill!I45/SUM(MissFill!I$5:I45)&gt;0.01,"",IF(MissFill!I44/SUM(MissFill!I$5:I45)&gt;0.01,"",IF(MissFill!I43/SUM(MissFill!I$5:I45)&gt;0.01,"",DateEnded_5Day!$A42))))))</f>
        <v/>
      </c>
      <c r="K42" s="13" t="str">
        <f>IF($A42&lt;='All Results'!$B$4,"",IF(SUM(MissFill!J$5:J45)=0,"",(IF(MissFill!J45/SUM(MissFill!J$5:J45)&gt;0.01,"",IF(MissFill!J44/SUM(MissFill!J$5:J45)&gt;0.01,"",IF(MissFill!J43/SUM(MissFill!J$5:J45)&gt;0.01,"",DateEnded_5Day!$A42))))))</f>
        <v/>
      </c>
      <c r="L42" s="13" t="str">
        <f>IF($A42&lt;='All Results'!$B$4,"",IF(SUM(MissFill!K$5:K45)=0,"",(IF(MissFill!K45/SUM(MissFill!K$5:K45)&gt;0.01,"",IF(MissFill!K44/SUM(MissFill!K$5:K45)&gt;0.01,"",IF(MissFill!K43/SUM(MissFill!K$5:K45)&gt;0.01,"",DateEnded_5Day!$A42))))))</f>
        <v/>
      </c>
      <c r="M42" s="13" t="str">
        <f>IF($A42&lt;='All Results'!$B$4,"",IF(SUM(MissFill!L$5:L45)=0,"",(IF(MissFill!L45/SUM(MissFill!L$5:L45)&gt;0.01,"",IF(MissFill!L44/SUM(MissFill!L$5:L45)&gt;0.01,"",IF(MissFill!L43/SUM(MissFill!L$5:L45)&gt;0.01,"",DateEnded_5Day!$A42))))))</f>
        <v/>
      </c>
      <c r="N42" s="13" t="str">
        <f>IF($A42&lt;='All Results'!$B$4,"",IF(SUM(MissFill!M$5:M45)=0,"",(IF(MissFill!M45/SUM(MissFill!M$5:M45)&gt;0.01,"",IF(MissFill!M44/SUM(MissFill!M$5:M45)&gt;0.01,"",IF(MissFill!M43/SUM(MissFill!M$5:M45)&gt;0.01,"",DateEnded_5Day!$A42))))))</f>
        <v/>
      </c>
      <c r="O42" s="13" t="str">
        <f>IF($A42&lt;='All Results'!$B$4,"",IF(SUM(MissFill!N$5:N45)=0,"",(IF(MissFill!N45/SUM(MissFill!N$5:N45)&gt;0.01,"",IF(MissFill!N44/SUM(MissFill!N$5:N45)&gt;0.01,"",IF(MissFill!N43/SUM(MissFill!N$5:N45)&gt;0.01,"",DateEnded_5Day!$A42))))))</f>
        <v/>
      </c>
      <c r="P42" s="13" t="str">
        <f>IF($A42&lt;='All Results'!$B$4,"",IF(SUM(MissFill!O$5:O45)=0,"",(IF(MissFill!O45/SUM(MissFill!O$5:O45)&gt;0.01,"",IF(MissFill!O44/SUM(MissFill!O$5:O45)&gt;0.01,"",IF(MissFill!O43/SUM(MissFill!O$5:O45)&gt;0.01,"",DateEnded_5Day!$A42))))))</f>
        <v/>
      </c>
      <c r="Q42" s="13" t="str">
        <f>IF($A42&lt;='All Results'!$B$4,"",IF(SUM(MissFill!P$5:P45)=0,"",(IF(MissFill!P45/SUM(MissFill!P$5:P45)&gt;0.01,"",IF(MissFill!P44/SUM(MissFill!P$5:P45)&gt;0.01,"",IF(MissFill!P43/SUM(MissFill!P$5:P45)&gt;0.01,"",DateEnded_5Day!$A42))))))</f>
        <v/>
      </c>
      <c r="R42" s="13" t="str">
        <f>IF($A42&lt;='All Results'!$B$4,"",IF(SUM(MissFill!Q$5:Q45)=0,"",(IF(MissFill!Q45/SUM(MissFill!Q$5:Q45)&gt;0.01,"",IF(MissFill!Q44/SUM(MissFill!Q$5:Q45)&gt;0.01,"",IF(MissFill!Q43/SUM(MissFill!Q$5:Q45)&gt;0.01,"",DateEnded_5Day!$A42))))))</f>
        <v/>
      </c>
      <c r="S42" s="13" t="str">
        <f>IF($A42&lt;='All Results'!$B$4,"",IF(SUM(MissFill!R$5:R45)=0,"",(IF(MissFill!R45/SUM(MissFill!R$5:R45)&gt;0.01,"",IF(MissFill!R44/SUM(MissFill!R$5:R45)&gt;0.01,"",IF(MissFill!R43/SUM(MissFill!R$5:R45)&gt;0.01,"",DateEnded_5Day!$A42))))))</f>
        <v/>
      </c>
      <c r="T42" s="13" t="str">
        <f>IF($A42&lt;='All Results'!$B$4,"",IF(SUM(MissFill!S$5:S45)=0,"",(IF(MissFill!S45/SUM(MissFill!S$5:S45)&gt;0.01,"",IF(MissFill!S44/SUM(MissFill!S$5:S45)&gt;0.01,"",IF(MissFill!S43/SUM(MissFill!S$5:S45)&gt;0.01,"",DateEnded_5Day!$A42))))))</f>
        <v/>
      </c>
      <c r="U42" s="13" t="str">
        <f>IF($A42&lt;='All Results'!$B$4,"",IF(SUM(MissFill!T$5:T45)=0,"",(IF(MissFill!T45/SUM(MissFill!T$5:T45)&gt;0.01,"",IF(MissFill!T44/SUM(MissFill!T$5:T45)&gt;0.01,"",IF(MissFill!T43/SUM(MissFill!T$5:T45)&gt;0.01,"",DateEnded_5Day!$A42))))))</f>
        <v/>
      </c>
      <c r="V42" s="13" t="str">
        <f>IF($A42&lt;='All Results'!$B$4,"",IF(SUM(MissFill!U$5:U45)=0,"",(IF(MissFill!U45/SUM(MissFill!U$5:U45)&gt;0.01,"",IF(MissFill!U44/SUM(MissFill!U$5:U45)&gt;0.01,"",IF(MissFill!U43/SUM(MissFill!U$5:U45)&gt;0.01,"",DateEnded_5Day!$A42))))))</f>
        <v/>
      </c>
      <c r="W42" s="13" t="str">
        <f>IF($A42&lt;='All Results'!$B$4,"",IF(SUM(MissFill!V$5:V45)=0,"",(IF(MissFill!V45/SUM(MissFill!V$5:V45)&gt;0.01,"",IF(MissFill!V44/SUM(MissFill!V$5:V45)&gt;0.01,"",IF(MissFill!V43/SUM(MissFill!V$5:V45)&gt;0.01,"",DateEnded_5Day!$A42))))))</f>
        <v/>
      </c>
      <c r="X42" s="13" t="str">
        <f>IF($A42&lt;='All Results'!$B$4,"",IF(SUM(MissFill!W$5:W45)=0,"",(IF(MissFill!W45/SUM(MissFill!W$5:W45)&gt;0.01,"",IF(MissFill!W44/SUM(MissFill!W$5:W45)&gt;0.01,"",IF(MissFill!W43/SUM(MissFill!W$5:W45)&gt;0.01,"",DateEnded_5Day!$A42))))))</f>
        <v/>
      </c>
      <c r="Y42" s="13" t="str">
        <f>IF($A42&lt;='All Results'!$B$4,"",IF(SUM(MissFill!X$5:X45)=0,"",(IF(MissFill!X45/SUM(MissFill!X$5:X45)&gt;0.01,"",IF(MissFill!X44/SUM(MissFill!X$5:X45)&gt;0.01,"",IF(MissFill!X43/SUM(MissFill!X$5:X45)&gt;0.01,"",DateEnded_5Day!$A42))))))</f>
        <v/>
      </c>
      <c r="Z42" s="13" t="str">
        <f>IF($A42&lt;='All Results'!$B$4,"",IF(SUM(MissFill!Y$5:Y45)=0,"",(IF(MissFill!Y45/SUM(MissFill!Y$5:Y45)&gt;0.01,"",IF(MissFill!Y44/SUM(MissFill!Y$5:Y45)&gt;0.01,"",IF(MissFill!Y43/SUM(MissFill!Y$5:Y45)&gt;0.01,"",DateEnded_5Day!$A42))))))</f>
        <v/>
      </c>
      <c r="AA42" s="13" t="str">
        <f>IF($A42&lt;='All Results'!$B$4,"",IF(SUM(MissFill!Z$5:Z45)=0,"",(IF(MissFill!Z45/SUM(MissFill!Z$5:Z45)&gt;0.01,"",IF(MissFill!Z44/SUM(MissFill!Z$5:Z45)&gt;0.01,"",IF(MissFill!Z43/SUM(MissFill!Z$5:Z45)&gt;0.01,"",DateEnded_5Day!$A42))))))</f>
        <v/>
      </c>
      <c r="AB42" s="13" t="str">
        <f>IF($A42&lt;='All Results'!$B$4,"",IF(SUM(MissFill!AA$5:AA45)=0,"",(IF(MissFill!AA45/SUM(MissFill!AA$5:AA45)&gt;0.01,"",IF(MissFill!AA44/SUM(MissFill!AA$5:AA45)&gt;0.01,"",IF(MissFill!AA43/SUM(MissFill!AA$5:AA45)&gt;0.01,"",DateEnded_5Day!$A42))))))</f>
        <v/>
      </c>
      <c r="AC42" s="13" t="str">
        <f>IF($A42&lt;='All Results'!$B$4,"",IF(SUM(MissFill!AB$5:AB45)=0,"",(IF(MissFill!AB45/SUM(MissFill!AB$5:AB45)&gt;0.01,"",IF(MissFill!AB44/SUM(MissFill!AB$5:AB45)&gt;0.01,"",IF(MissFill!AB43/SUM(MissFill!AB$5:AB45)&gt;0.01,"",DateEnded_5Day!$A42))))))</f>
        <v/>
      </c>
      <c r="AD42" s="13" t="str">
        <f>IF($A42&lt;='All Results'!$B$4,"",IF(SUM(MissFill!AC$5:AC45)=0,"",(IF(MissFill!AC45/SUM(MissFill!AC$5:AC45)&gt;0.01,"",IF(MissFill!AC44/SUM(MissFill!AC$5:AC45)&gt;0.01,"",IF(MissFill!AC43/SUM(MissFill!AC$5:AC45)&gt;0.01,"",DateEnded_5Day!$A42))))))</f>
        <v/>
      </c>
      <c r="AE42" s="13" t="str">
        <f>IF($A42&lt;='All Results'!$B$4,"",IF(SUM(MissFill!AD$5:AD45)=0,"",(IF(MissFill!AD45/SUM(MissFill!AD$5:AD45)&gt;0.01,"",IF(MissFill!AD44/SUM(MissFill!AD$5:AD45)&gt;0.01,"",IF(MissFill!AD43/SUM(MissFill!AD$5:AD45)&gt;0.01,"",DateEnded_5Day!$A42))))))</f>
        <v/>
      </c>
      <c r="AF42" s="13" t="str">
        <f>IF($A42&lt;='All Results'!$B$4,"",IF(SUM(MissFill!AE$5:AE45)=0,"",(IF(MissFill!AE45/SUM(MissFill!AE$5:AE45)&gt;0.01,"",IF(MissFill!AE44/SUM(MissFill!AE$5:AE45)&gt;0.01,"",IF(MissFill!AE43/SUM(MissFill!AE$5:AE45)&gt;0.01,"",DateEnded_5Day!$A42))))))</f>
        <v/>
      </c>
      <c r="AG42" s="13" t="str">
        <f>IF($A42&lt;='All Results'!$B$4,"",IF(SUM(MissFill!AF$5:AF45)=0,"",(IF(MissFill!AF45/SUM(MissFill!AF$5:AF45)&gt;0.01,"",IF(MissFill!AF44/SUM(MissFill!AF$5:AF45)&gt;0.01,"",IF(MissFill!AF43/SUM(MissFill!AF$5:AF45)&gt;0.01,"",DateEnded_5Day!$A42))))))</f>
        <v/>
      </c>
      <c r="AH42" s="13" t="str">
        <f>IF($A42&lt;='All Results'!$B$4,"",IF(SUM(MissFill!AG$5:AG45)=0,"",(IF(MissFill!AG45/SUM(MissFill!AG$5:AG45)&gt;0.01,"",IF(MissFill!AG44/SUM(MissFill!AG$5:AG45)&gt;0.01,"",IF(MissFill!AG43/SUM(MissFill!AG$5:AG45)&gt;0.01,"",DateEnded_5Day!$A42))))))</f>
        <v/>
      </c>
      <c r="AI42" s="13" t="str">
        <f>IF($A42&lt;='All Results'!$B$4,"",IF(SUM(MissFill!AH$5:AH45)=0,"",(IF(MissFill!AH45/SUM(MissFill!AH$5:AH45)&gt;0.01,"",IF(MissFill!AH44/SUM(MissFill!AH$5:AH45)&gt;0.01,"",IF(MissFill!AH43/SUM(MissFill!AH$5:AH45)&gt;0.01,"",DateEnded_5Day!$A42))))))</f>
        <v/>
      </c>
      <c r="AJ42" s="13" t="str">
        <f>IF($A42&lt;='All Results'!$B$4,"",IF(SUM(MissFill!AI$5:AI45)=0,"",(IF(MissFill!AI45/SUM(MissFill!AI$5:AI45)&gt;0.01,"",IF(MissFill!AI44/SUM(MissFill!AI$5:AI45)&gt;0.01,"",IF(MissFill!AI43/SUM(MissFill!AI$5:AI45)&gt;0.01,"",DateEnded_5Day!$A42))))))</f>
        <v/>
      </c>
      <c r="AK42" s="13" t="str">
        <f>IF($A42&lt;='All Results'!$B$4,"",IF(SUM(MissFill!AJ$5:AJ45)=0,"",(IF(MissFill!AJ45/SUM(MissFill!AJ$5:AJ45)&gt;0.01,"",IF(MissFill!AJ44/SUM(MissFill!AJ$5:AJ45)&gt;0.01,"",IF(MissFill!AJ43/SUM(MissFill!AJ$5:AJ45)&gt;0.01,"",DateEnded_5Day!$A42))))))</f>
        <v/>
      </c>
      <c r="AL42" s="13" t="str">
        <f>IF($A42&lt;='All Results'!$B$4,"",IF(SUM(MissFill!AK$5:AK45)=0,"",(IF(MissFill!AK45/SUM(MissFill!AK$5:AK45)&gt;0.01,"",IF(MissFill!AK44/SUM(MissFill!AK$5:AK45)&gt;0.01,"",IF(MissFill!AK43/SUM(MissFill!AK$5:AK45)&gt;0.01,"",DateEnded_5Day!$A42))))))</f>
        <v/>
      </c>
      <c r="AM42" s="13" t="str">
        <f>IF($A42&lt;='All Results'!$B$4,"",IF(SUM(MissFill!AL$5:AL45)=0,"",(IF(MissFill!AL45/SUM(MissFill!AL$5:AL45)&gt;0.01,"",IF(MissFill!AL44/SUM(MissFill!AL$5:AL45)&gt;0.01,"",IF(MissFill!AL43/SUM(MissFill!AL$5:AL45)&gt;0.01,"",DateEnded_5Day!$A42))))))</f>
        <v/>
      </c>
      <c r="AN42" s="13" t="str">
        <f>IF($A42&lt;='All Results'!$B$4,"",IF(SUM(MissFill!AM$5:AM45)=0,"",(IF(MissFill!AM45/SUM(MissFill!AM$5:AM45)&gt;0.01,"",IF(MissFill!AM44/SUM(MissFill!AM$5:AM45)&gt;0.01,"",IF(MissFill!AM43/SUM(MissFill!AM$5:AM45)&gt;0.01,"",DateEnded_5Day!$A42))))))</f>
        <v/>
      </c>
      <c r="AO42" s="13" t="str">
        <f>IF($A42&lt;='All Results'!$B$4,"",IF(SUM(MissFill!AN$5:AN45)=0,"",(IF(MissFill!AN45/SUM(MissFill!AN$5:AN45)&gt;0.01,"",IF(MissFill!AN44/SUM(MissFill!AN$5:AN45)&gt;0.01,"",IF(MissFill!AN43/SUM(MissFill!AN$5:AN45)&gt;0.01,"",DateEnded_5Day!$A42))))))</f>
        <v/>
      </c>
      <c r="AP42" s="13" t="str">
        <f>IF($A42&lt;='All Results'!$B$4,"",IF(SUM(MissFill!AO$5:AO45)=0,"",(IF(MissFill!AO45/SUM(MissFill!AO$5:AO45)&gt;0.01,"",IF(MissFill!AO44/SUM(MissFill!AO$5:AO45)&gt;0.01,"",IF(MissFill!AO43/SUM(MissFill!AO$5:AO45)&gt;0.01,"",DateEnded_5Day!$A42))))))</f>
        <v/>
      </c>
      <c r="AQ42" s="13" t="str">
        <f>IF($A42&lt;='All Results'!$B$4,"",IF(SUM(MissFill!AP$5:AP45)=0,"",(IF(MissFill!AP45/SUM(MissFill!AP$5:AP45)&gt;0.01,"",IF(MissFill!AP44/SUM(MissFill!AP$5:AP45)&gt;0.01,"",IF(MissFill!AP43/SUM(MissFill!AP$5:AP45)&gt;0.01,"",DateEnded_5Day!$A42))))))</f>
        <v/>
      </c>
      <c r="AR42" s="13" t="str">
        <f>IF($A42&lt;='All Results'!$B$4,"",IF(SUM(MissFill!AQ$5:AQ45)=0,"",(IF(MissFill!AQ45/SUM(MissFill!AQ$5:AQ45)&gt;0.01,"",IF(MissFill!AQ44/SUM(MissFill!AQ$5:AQ45)&gt;0.01,"",IF(MissFill!AQ43/SUM(MissFill!AQ$5:AQ45)&gt;0.01,"",DateEnded_5Day!$A42))))))</f>
        <v/>
      </c>
      <c r="AS42" s="13" t="str">
        <f>IF($A42&lt;='All Results'!$B$4,"",IF(SUM(MissFill!AR$5:AR45)=0,"",(IF(MissFill!AR45/SUM(MissFill!AR$5:AR45)&gt;0.01,"",IF(MissFill!AR44/SUM(MissFill!AR$5:AR45)&gt;0.01,"",IF(MissFill!AR43/SUM(MissFill!AR$5:AR45)&gt;0.01,"",DateEnded_5Day!$A42))))))</f>
        <v/>
      </c>
      <c r="AT42" s="13" t="str">
        <f>IF($A42&lt;='All Results'!$B$4,"",IF(SUM(MissFill!AS$5:AS45)=0,"",(IF(MissFill!AS45/SUM(MissFill!AS$5:AS45)&gt;0.01,"",IF(MissFill!AS44/SUM(MissFill!AS$5:AS45)&gt;0.01,"",IF(MissFill!AS43/SUM(MissFill!AS$5:AS45)&gt;0.01,"",DateEnded_5Day!$A42))))))</f>
        <v/>
      </c>
      <c r="AU42" s="13" t="str">
        <f>IF($A42&lt;='All Results'!$B$4,"",IF(SUM(MissFill!AT$5:AT45)=0,"",(IF(MissFill!AT45/SUM(MissFill!AT$5:AT45)&gt;0.01,"",IF(MissFill!AT44/SUM(MissFill!AT$5:AT45)&gt;0.01,"",IF(MissFill!AT43/SUM(MissFill!AT$5:AT45)&gt;0.01,"",DateEnded_5Day!$A42))))))</f>
        <v/>
      </c>
      <c r="AV42" s="13" t="str">
        <f>IF($A42&lt;='All Results'!$B$4,"",IF(SUM(MissFill!AU$5:AU45)=0,"",(IF(MissFill!AU45/SUM(MissFill!AU$5:AU45)&gt;0.01,"",IF(MissFill!AU44/SUM(MissFill!AU$5:AU45)&gt;0.01,"",IF(MissFill!AU43/SUM(MissFill!AU$5:AU45)&gt;0.01,"",DateEnded_5Day!$A42))))))</f>
        <v/>
      </c>
      <c r="AW42" s="13" t="str">
        <f>IF($A42&lt;='All Results'!$B$4,"",IF(SUM(MissFill!AV$5:AV45)=0,"",(IF(MissFill!AV45/SUM(MissFill!AV$5:AV45)&gt;0.01,"",IF(MissFill!AV44/SUM(MissFill!AV$5:AV45)&gt;0.01,"",IF(MissFill!AV43/SUM(MissFill!AV$5:AV45)&gt;0.01,"",DateEnded_5Day!$A42))))))</f>
        <v/>
      </c>
      <c r="AX42" s="13" t="str">
        <f>IF($A42&lt;='All Results'!$B$4,"",IF(SUM(MissFill!AW$5:AW45)=0,"",(IF(MissFill!AW45/SUM(MissFill!AW$5:AW45)&gt;0.01,"",IF(MissFill!AW44/SUM(MissFill!AW$5:AW45)&gt;0.01,"",IF(MissFill!AW43/SUM(MissFill!AW$5:AW45)&gt;0.01,"",DateEnded_5Day!$A42))))))</f>
        <v/>
      </c>
    </row>
    <row r="43" spans="1:50" x14ac:dyDescent="0.25">
      <c r="A43" s="8">
        <v>44388</v>
      </c>
      <c r="B43" s="11">
        <v>192</v>
      </c>
      <c r="C43" s="13" t="str">
        <f>IF($A43&lt;='All Results'!$B$4,"",IF(SUM(MissFill!B$5:B46)=0,"",(IF(MissFill!B46/SUM(MissFill!B$5:B46)&gt;0.01,"",IF(MissFill!B45/SUM(MissFill!B$5:B46)&gt;0.01,"",IF(MissFill!B44/SUM(MissFill!B$5:B46)&gt;0.01,"",DateEnded_5Day!$A43))))))</f>
        <v/>
      </c>
      <c r="D43" s="13" t="str">
        <f>IF($A43&lt;='All Results'!$B$4,"",IF(SUM(MissFill!C$5:C46)=0,"",(IF(MissFill!C46/SUM(MissFill!C$5:C46)&gt;0.01,"",IF(MissFill!C45/SUM(MissFill!C$5:C46)&gt;0.01,"",IF(MissFill!C44/SUM(MissFill!C$5:C46)&gt;0.01,"",DateEnded_5Day!$A43))))))</f>
        <v/>
      </c>
      <c r="E43" s="13" t="str">
        <f>IF($A43&lt;='All Results'!$B$4,"",IF(SUM(MissFill!D$5:D46)=0,"",(IF(MissFill!D46/SUM(MissFill!D$5:D46)&gt;0.01,"",IF(MissFill!D45/SUM(MissFill!D$5:D46)&gt;0.01,"",IF(MissFill!D44/SUM(MissFill!D$5:D46)&gt;0.01,"",DateEnded_5Day!$A43))))))</f>
        <v/>
      </c>
      <c r="F43" s="13" t="str">
        <f>IF($A43&lt;='All Results'!$B$4,"",IF(SUM(MissFill!E$5:E46)=0,"",(IF(MissFill!E46/SUM(MissFill!E$5:E46)&gt;0.01,"",IF(MissFill!E45/SUM(MissFill!E$5:E46)&gt;0.01,"",IF(MissFill!E44/SUM(MissFill!E$5:E46)&gt;0.01,"",DateEnded_5Day!$A43))))))</f>
        <v/>
      </c>
      <c r="G43" s="13" t="str">
        <f>IF($A43&lt;='All Results'!$B$4,"",IF(SUM(MissFill!F$5:F46)=0,"",(IF(MissFill!F46/SUM(MissFill!F$5:F46)&gt;0.01,"",IF(MissFill!F45/SUM(MissFill!F$5:F46)&gt;0.01,"",IF(MissFill!F44/SUM(MissFill!F$5:F46)&gt;0.01,"",DateEnded_5Day!$A43))))))</f>
        <v/>
      </c>
      <c r="H43" s="13" t="str">
        <f>IF($A43&lt;='All Results'!$B$4,"",IF(SUM(MissFill!G$5:G46)=0,"",(IF(MissFill!G46/SUM(MissFill!G$5:G46)&gt;0.01,"",IF(MissFill!G45/SUM(MissFill!G$5:G46)&gt;0.01,"",IF(MissFill!G44/SUM(MissFill!G$5:G46)&gt;0.01,"",DateEnded_5Day!$A43))))))</f>
        <v/>
      </c>
      <c r="I43" s="13" t="str">
        <f>IF($A43&lt;='All Results'!$B$4,"",IF(SUM(MissFill!H$5:H46)=0,"",(IF(MissFill!H46/SUM(MissFill!H$5:H46)&gt;0.01,"",IF(MissFill!H45/SUM(MissFill!H$5:H46)&gt;0.01,"",IF(MissFill!H44/SUM(MissFill!H$5:H46)&gt;0.01,"",DateEnded_5Day!$A43))))))</f>
        <v/>
      </c>
      <c r="J43" s="13" t="str">
        <f>IF($A43&lt;='All Results'!$B$4,"",IF(SUM(MissFill!I$5:I46)=0,"",(IF(MissFill!I46/SUM(MissFill!I$5:I46)&gt;0.01,"",IF(MissFill!I45/SUM(MissFill!I$5:I46)&gt;0.01,"",IF(MissFill!I44/SUM(MissFill!I$5:I46)&gt;0.01,"",DateEnded_5Day!$A43))))))</f>
        <v/>
      </c>
      <c r="K43" s="13" t="str">
        <f>IF($A43&lt;='All Results'!$B$4,"",IF(SUM(MissFill!J$5:J46)=0,"",(IF(MissFill!J46/SUM(MissFill!J$5:J46)&gt;0.01,"",IF(MissFill!J45/SUM(MissFill!J$5:J46)&gt;0.01,"",IF(MissFill!J44/SUM(MissFill!J$5:J46)&gt;0.01,"",DateEnded_5Day!$A43))))))</f>
        <v/>
      </c>
      <c r="L43" s="13" t="str">
        <f>IF($A43&lt;='All Results'!$B$4,"",IF(SUM(MissFill!K$5:K46)=0,"",(IF(MissFill!K46/SUM(MissFill!K$5:K46)&gt;0.01,"",IF(MissFill!K45/SUM(MissFill!K$5:K46)&gt;0.01,"",IF(MissFill!K44/SUM(MissFill!K$5:K46)&gt;0.01,"",DateEnded_5Day!$A43))))))</f>
        <v/>
      </c>
      <c r="M43" s="13" t="str">
        <f>IF($A43&lt;='All Results'!$B$4,"",IF(SUM(MissFill!L$5:L46)=0,"",(IF(MissFill!L46/SUM(MissFill!L$5:L46)&gt;0.01,"",IF(MissFill!L45/SUM(MissFill!L$5:L46)&gt;0.01,"",IF(MissFill!L44/SUM(MissFill!L$5:L46)&gt;0.01,"",DateEnded_5Day!$A43))))))</f>
        <v/>
      </c>
      <c r="N43" s="13" t="str">
        <f>IF($A43&lt;='All Results'!$B$4,"",IF(SUM(MissFill!M$5:M46)=0,"",(IF(MissFill!M46/SUM(MissFill!M$5:M46)&gt;0.01,"",IF(MissFill!M45/SUM(MissFill!M$5:M46)&gt;0.01,"",IF(MissFill!M44/SUM(MissFill!M$5:M46)&gt;0.01,"",DateEnded_5Day!$A43))))))</f>
        <v/>
      </c>
      <c r="O43" s="13" t="str">
        <f>IF($A43&lt;='All Results'!$B$4,"",IF(SUM(MissFill!N$5:N46)=0,"",(IF(MissFill!N46/SUM(MissFill!N$5:N46)&gt;0.01,"",IF(MissFill!N45/SUM(MissFill!N$5:N46)&gt;0.01,"",IF(MissFill!N44/SUM(MissFill!N$5:N46)&gt;0.01,"",DateEnded_5Day!$A43))))))</f>
        <v/>
      </c>
      <c r="P43" s="13" t="str">
        <f>IF($A43&lt;='All Results'!$B$4,"",IF(SUM(MissFill!O$5:O46)=0,"",(IF(MissFill!O46/SUM(MissFill!O$5:O46)&gt;0.01,"",IF(MissFill!O45/SUM(MissFill!O$5:O46)&gt;0.01,"",IF(MissFill!O44/SUM(MissFill!O$5:O46)&gt;0.01,"",DateEnded_5Day!$A43))))))</f>
        <v/>
      </c>
      <c r="Q43" s="13" t="str">
        <f>IF($A43&lt;='All Results'!$B$4,"",IF(SUM(MissFill!P$5:P46)=0,"",(IF(MissFill!P46/SUM(MissFill!P$5:P46)&gt;0.01,"",IF(MissFill!P45/SUM(MissFill!P$5:P46)&gt;0.01,"",IF(MissFill!P44/SUM(MissFill!P$5:P46)&gt;0.01,"",DateEnded_5Day!$A43))))))</f>
        <v/>
      </c>
      <c r="R43" s="13" t="str">
        <f>IF($A43&lt;='All Results'!$B$4,"",IF(SUM(MissFill!Q$5:Q46)=0,"",(IF(MissFill!Q46/SUM(MissFill!Q$5:Q46)&gt;0.01,"",IF(MissFill!Q45/SUM(MissFill!Q$5:Q46)&gt;0.01,"",IF(MissFill!Q44/SUM(MissFill!Q$5:Q46)&gt;0.01,"",DateEnded_5Day!$A43))))))</f>
        <v/>
      </c>
      <c r="S43" s="13" t="str">
        <f>IF($A43&lt;='All Results'!$B$4,"",IF(SUM(MissFill!R$5:R46)=0,"",(IF(MissFill!R46/SUM(MissFill!R$5:R46)&gt;0.01,"",IF(MissFill!R45/SUM(MissFill!R$5:R46)&gt;0.01,"",IF(MissFill!R44/SUM(MissFill!R$5:R46)&gt;0.01,"",DateEnded_5Day!$A43))))))</f>
        <v/>
      </c>
      <c r="T43" s="13" t="str">
        <f>IF($A43&lt;='All Results'!$B$4,"",IF(SUM(MissFill!S$5:S46)=0,"",(IF(MissFill!S46/SUM(MissFill!S$5:S46)&gt;0.01,"",IF(MissFill!S45/SUM(MissFill!S$5:S46)&gt;0.01,"",IF(MissFill!S44/SUM(MissFill!S$5:S46)&gt;0.01,"",DateEnded_5Day!$A43))))))</f>
        <v/>
      </c>
      <c r="U43" s="13" t="str">
        <f>IF($A43&lt;='All Results'!$B$4,"",IF(SUM(MissFill!T$5:T46)=0,"",(IF(MissFill!T46/SUM(MissFill!T$5:T46)&gt;0.01,"",IF(MissFill!T45/SUM(MissFill!T$5:T46)&gt;0.01,"",IF(MissFill!T44/SUM(MissFill!T$5:T46)&gt;0.01,"",DateEnded_5Day!$A43))))))</f>
        <v/>
      </c>
      <c r="V43" s="13" t="str">
        <f>IF($A43&lt;='All Results'!$B$4,"",IF(SUM(MissFill!U$5:U46)=0,"",(IF(MissFill!U46/SUM(MissFill!U$5:U46)&gt;0.01,"",IF(MissFill!U45/SUM(MissFill!U$5:U46)&gt;0.01,"",IF(MissFill!U44/SUM(MissFill!U$5:U46)&gt;0.01,"",DateEnded_5Day!$A43))))))</f>
        <v/>
      </c>
      <c r="W43" s="13" t="str">
        <f>IF($A43&lt;='All Results'!$B$4,"",IF(SUM(MissFill!V$5:V46)=0,"",(IF(MissFill!V46/SUM(MissFill!V$5:V46)&gt;0.01,"",IF(MissFill!V45/SUM(MissFill!V$5:V46)&gt;0.01,"",IF(MissFill!V44/SUM(MissFill!V$5:V46)&gt;0.01,"",DateEnded_5Day!$A43))))))</f>
        <v/>
      </c>
      <c r="X43" s="13" t="str">
        <f>IF($A43&lt;='All Results'!$B$4,"",IF(SUM(MissFill!W$5:W46)=0,"",(IF(MissFill!W46/SUM(MissFill!W$5:W46)&gt;0.01,"",IF(MissFill!W45/SUM(MissFill!W$5:W46)&gt;0.01,"",IF(MissFill!W44/SUM(MissFill!W$5:W46)&gt;0.01,"",DateEnded_5Day!$A43))))))</f>
        <v/>
      </c>
      <c r="Y43" s="13" t="str">
        <f>IF($A43&lt;='All Results'!$B$4,"",IF(SUM(MissFill!X$5:X46)=0,"",(IF(MissFill!X46/SUM(MissFill!X$5:X46)&gt;0.01,"",IF(MissFill!X45/SUM(MissFill!X$5:X46)&gt;0.01,"",IF(MissFill!X44/SUM(MissFill!X$5:X46)&gt;0.01,"",DateEnded_5Day!$A43))))))</f>
        <v/>
      </c>
      <c r="Z43" s="13" t="str">
        <f>IF($A43&lt;='All Results'!$B$4,"",IF(SUM(MissFill!Y$5:Y46)=0,"",(IF(MissFill!Y46/SUM(MissFill!Y$5:Y46)&gt;0.01,"",IF(MissFill!Y45/SUM(MissFill!Y$5:Y46)&gt;0.01,"",IF(MissFill!Y44/SUM(MissFill!Y$5:Y46)&gt;0.01,"",DateEnded_5Day!$A43))))))</f>
        <v/>
      </c>
      <c r="AA43" s="13" t="str">
        <f>IF($A43&lt;='All Results'!$B$4,"",IF(SUM(MissFill!Z$5:Z46)=0,"",(IF(MissFill!Z46/SUM(MissFill!Z$5:Z46)&gt;0.01,"",IF(MissFill!Z45/SUM(MissFill!Z$5:Z46)&gt;0.01,"",IF(MissFill!Z44/SUM(MissFill!Z$5:Z46)&gt;0.01,"",DateEnded_5Day!$A43))))))</f>
        <v/>
      </c>
      <c r="AB43" s="13" t="str">
        <f>IF($A43&lt;='All Results'!$B$4,"",IF(SUM(MissFill!AA$5:AA46)=0,"",(IF(MissFill!AA46/SUM(MissFill!AA$5:AA46)&gt;0.01,"",IF(MissFill!AA45/SUM(MissFill!AA$5:AA46)&gt;0.01,"",IF(MissFill!AA44/SUM(MissFill!AA$5:AA46)&gt;0.01,"",DateEnded_5Day!$A43))))))</f>
        <v/>
      </c>
      <c r="AC43" s="13" t="str">
        <f>IF($A43&lt;='All Results'!$B$4,"",IF(SUM(MissFill!AB$5:AB46)=0,"",(IF(MissFill!AB46/SUM(MissFill!AB$5:AB46)&gt;0.01,"",IF(MissFill!AB45/SUM(MissFill!AB$5:AB46)&gt;0.01,"",IF(MissFill!AB44/SUM(MissFill!AB$5:AB46)&gt;0.01,"",DateEnded_5Day!$A43))))))</f>
        <v/>
      </c>
      <c r="AD43" s="13" t="str">
        <f>IF($A43&lt;='All Results'!$B$4,"",IF(SUM(MissFill!AC$5:AC46)=0,"",(IF(MissFill!AC46/SUM(MissFill!AC$5:AC46)&gt;0.01,"",IF(MissFill!AC45/SUM(MissFill!AC$5:AC46)&gt;0.01,"",IF(MissFill!AC44/SUM(MissFill!AC$5:AC46)&gt;0.01,"",DateEnded_5Day!$A43))))))</f>
        <v/>
      </c>
      <c r="AE43" s="13" t="str">
        <f>IF($A43&lt;='All Results'!$B$4,"",IF(SUM(MissFill!AD$5:AD46)=0,"",(IF(MissFill!AD46/SUM(MissFill!AD$5:AD46)&gt;0.01,"",IF(MissFill!AD45/SUM(MissFill!AD$5:AD46)&gt;0.01,"",IF(MissFill!AD44/SUM(MissFill!AD$5:AD46)&gt;0.01,"",DateEnded_5Day!$A43))))))</f>
        <v/>
      </c>
      <c r="AF43" s="13" t="str">
        <f>IF($A43&lt;='All Results'!$B$4,"",IF(SUM(MissFill!AE$5:AE46)=0,"",(IF(MissFill!AE46/SUM(MissFill!AE$5:AE46)&gt;0.01,"",IF(MissFill!AE45/SUM(MissFill!AE$5:AE46)&gt;0.01,"",IF(MissFill!AE44/SUM(MissFill!AE$5:AE46)&gt;0.01,"",DateEnded_5Day!$A43))))))</f>
        <v/>
      </c>
      <c r="AG43" s="13" t="str">
        <f>IF($A43&lt;='All Results'!$B$4,"",IF(SUM(MissFill!AF$5:AF46)=0,"",(IF(MissFill!AF46/SUM(MissFill!AF$5:AF46)&gt;0.01,"",IF(MissFill!AF45/SUM(MissFill!AF$5:AF46)&gt;0.01,"",IF(MissFill!AF44/SUM(MissFill!AF$5:AF46)&gt;0.01,"",DateEnded_5Day!$A43))))))</f>
        <v/>
      </c>
      <c r="AH43" s="13" t="str">
        <f>IF($A43&lt;='All Results'!$B$4,"",IF(SUM(MissFill!AG$5:AG46)=0,"",(IF(MissFill!AG46/SUM(MissFill!AG$5:AG46)&gt;0.01,"",IF(MissFill!AG45/SUM(MissFill!AG$5:AG46)&gt;0.01,"",IF(MissFill!AG44/SUM(MissFill!AG$5:AG46)&gt;0.01,"",DateEnded_5Day!$A43))))))</f>
        <v/>
      </c>
      <c r="AI43" s="13" t="str">
        <f>IF($A43&lt;='All Results'!$B$4,"",IF(SUM(MissFill!AH$5:AH46)=0,"",(IF(MissFill!AH46/SUM(MissFill!AH$5:AH46)&gt;0.01,"",IF(MissFill!AH45/SUM(MissFill!AH$5:AH46)&gt;0.01,"",IF(MissFill!AH44/SUM(MissFill!AH$5:AH46)&gt;0.01,"",DateEnded_5Day!$A43))))))</f>
        <v/>
      </c>
      <c r="AJ43" s="13" t="str">
        <f>IF($A43&lt;='All Results'!$B$4,"",IF(SUM(MissFill!AI$5:AI46)=0,"",(IF(MissFill!AI46/SUM(MissFill!AI$5:AI46)&gt;0.01,"",IF(MissFill!AI45/SUM(MissFill!AI$5:AI46)&gt;0.01,"",IF(MissFill!AI44/SUM(MissFill!AI$5:AI46)&gt;0.01,"",DateEnded_5Day!$A43))))))</f>
        <v/>
      </c>
      <c r="AK43" s="13" t="str">
        <f>IF($A43&lt;='All Results'!$B$4,"",IF(SUM(MissFill!AJ$5:AJ46)=0,"",(IF(MissFill!AJ46/SUM(MissFill!AJ$5:AJ46)&gt;0.01,"",IF(MissFill!AJ45/SUM(MissFill!AJ$5:AJ46)&gt;0.01,"",IF(MissFill!AJ44/SUM(MissFill!AJ$5:AJ46)&gt;0.01,"",DateEnded_5Day!$A43))))))</f>
        <v/>
      </c>
      <c r="AL43" s="13" t="str">
        <f>IF($A43&lt;='All Results'!$B$4,"",IF(SUM(MissFill!AK$5:AK46)=0,"",(IF(MissFill!AK46/SUM(MissFill!AK$5:AK46)&gt;0.01,"",IF(MissFill!AK45/SUM(MissFill!AK$5:AK46)&gt;0.01,"",IF(MissFill!AK44/SUM(MissFill!AK$5:AK46)&gt;0.01,"",DateEnded_5Day!$A43))))))</f>
        <v/>
      </c>
      <c r="AM43" s="13" t="str">
        <f>IF($A43&lt;='All Results'!$B$4,"",IF(SUM(MissFill!AL$5:AL46)=0,"",(IF(MissFill!AL46/SUM(MissFill!AL$5:AL46)&gt;0.01,"",IF(MissFill!AL45/SUM(MissFill!AL$5:AL46)&gt;0.01,"",IF(MissFill!AL44/SUM(MissFill!AL$5:AL46)&gt;0.01,"",DateEnded_5Day!$A43))))))</f>
        <v/>
      </c>
      <c r="AN43" s="13" t="str">
        <f>IF($A43&lt;='All Results'!$B$4,"",IF(SUM(MissFill!AM$5:AM46)=0,"",(IF(MissFill!AM46/SUM(MissFill!AM$5:AM46)&gt;0.01,"",IF(MissFill!AM45/SUM(MissFill!AM$5:AM46)&gt;0.01,"",IF(MissFill!AM44/SUM(MissFill!AM$5:AM46)&gt;0.01,"",DateEnded_5Day!$A43))))))</f>
        <v/>
      </c>
      <c r="AO43" s="13" t="str">
        <f>IF($A43&lt;='All Results'!$B$4,"",IF(SUM(MissFill!AN$5:AN46)=0,"",(IF(MissFill!AN46/SUM(MissFill!AN$5:AN46)&gt;0.01,"",IF(MissFill!AN45/SUM(MissFill!AN$5:AN46)&gt;0.01,"",IF(MissFill!AN44/SUM(MissFill!AN$5:AN46)&gt;0.01,"",DateEnded_5Day!$A43))))))</f>
        <v/>
      </c>
      <c r="AP43" s="13" t="str">
        <f>IF($A43&lt;='All Results'!$B$4,"",IF(SUM(MissFill!AO$5:AO46)=0,"",(IF(MissFill!AO46/SUM(MissFill!AO$5:AO46)&gt;0.01,"",IF(MissFill!AO45/SUM(MissFill!AO$5:AO46)&gt;0.01,"",IF(MissFill!AO44/SUM(MissFill!AO$5:AO46)&gt;0.01,"",DateEnded_5Day!$A43))))))</f>
        <v/>
      </c>
      <c r="AQ43" s="13" t="str">
        <f>IF($A43&lt;='All Results'!$B$4,"",IF(SUM(MissFill!AP$5:AP46)=0,"",(IF(MissFill!AP46/SUM(MissFill!AP$5:AP46)&gt;0.01,"",IF(MissFill!AP45/SUM(MissFill!AP$5:AP46)&gt;0.01,"",IF(MissFill!AP44/SUM(MissFill!AP$5:AP46)&gt;0.01,"",DateEnded_5Day!$A43))))))</f>
        <v/>
      </c>
      <c r="AR43" s="13" t="str">
        <f>IF($A43&lt;='All Results'!$B$4,"",IF(SUM(MissFill!AQ$5:AQ46)=0,"",(IF(MissFill!AQ46/SUM(MissFill!AQ$5:AQ46)&gt;0.01,"",IF(MissFill!AQ45/SUM(MissFill!AQ$5:AQ46)&gt;0.01,"",IF(MissFill!AQ44/SUM(MissFill!AQ$5:AQ46)&gt;0.01,"",DateEnded_5Day!$A43))))))</f>
        <v/>
      </c>
      <c r="AS43" s="13" t="str">
        <f>IF($A43&lt;='All Results'!$B$4,"",IF(SUM(MissFill!AR$5:AR46)=0,"",(IF(MissFill!AR46/SUM(MissFill!AR$5:AR46)&gt;0.01,"",IF(MissFill!AR45/SUM(MissFill!AR$5:AR46)&gt;0.01,"",IF(MissFill!AR44/SUM(MissFill!AR$5:AR46)&gt;0.01,"",DateEnded_5Day!$A43))))))</f>
        <v/>
      </c>
      <c r="AT43" s="13" t="str">
        <f>IF($A43&lt;='All Results'!$B$4,"",IF(SUM(MissFill!AS$5:AS46)=0,"",(IF(MissFill!AS46/SUM(MissFill!AS$5:AS46)&gt;0.01,"",IF(MissFill!AS45/SUM(MissFill!AS$5:AS46)&gt;0.01,"",IF(MissFill!AS44/SUM(MissFill!AS$5:AS46)&gt;0.01,"",DateEnded_5Day!$A43))))))</f>
        <v/>
      </c>
      <c r="AU43" s="13" t="str">
        <f>IF($A43&lt;='All Results'!$B$4,"",IF(SUM(MissFill!AT$5:AT46)=0,"",(IF(MissFill!AT46/SUM(MissFill!AT$5:AT46)&gt;0.01,"",IF(MissFill!AT45/SUM(MissFill!AT$5:AT46)&gt;0.01,"",IF(MissFill!AT44/SUM(MissFill!AT$5:AT46)&gt;0.01,"",DateEnded_5Day!$A43))))))</f>
        <v/>
      </c>
      <c r="AV43" s="13" t="str">
        <f>IF($A43&lt;='All Results'!$B$4,"",IF(SUM(MissFill!AU$5:AU46)=0,"",(IF(MissFill!AU46/SUM(MissFill!AU$5:AU46)&gt;0.01,"",IF(MissFill!AU45/SUM(MissFill!AU$5:AU46)&gt;0.01,"",IF(MissFill!AU44/SUM(MissFill!AU$5:AU46)&gt;0.01,"",DateEnded_5Day!$A43))))))</f>
        <v/>
      </c>
      <c r="AW43" s="13" t="str">
        <f>IF($A43&lt;='All Results'!$B$4,"",IF(SUM(MissFill!AV$5:AV46)=0,"",(IF(MissFill!AV46/SUM(MissFill!AV$5:AV46)&gt;0.01,"",IF(MissFill!AV45/SUM(MissFill!AV$5:AV46)&gt;0.01,"",IF(MissFill!AV44/SUM(MissFill!AV$5:AV46)&gt;0.01,"",DateEnded_5Day!$A43))))))</f>
        <v/>
      </c>
      <c r="AX43" s="13" t="str">
        <f>IF($A43&lt;='All Results'!$B$4,"",IF(SUM(MissFill!AW$5:AW46)=0,"",(IF(MissFill!AW46/SUM(MissFill!AW$5:AW46)&gt;0.01,"",IF(MissFill!AW45/SUM(MissFill!AW$5:AW46)&gt;0.01,"",IF(MissFill!AW44/SUM(MissFill!AW$5:AW46)&gt;0.01,"",DateEnded_5Day!$A43))))))</f>
        <v/>
      </c>
    </row>
    <row r="44" spans="1:50" x14ac:dyDescent="0.25">
      <c r="A44" s="8">
        <v>44389</v>
      </c>
      <c r="B44" s="11">
        <v>193</v>
      </c>
      <c r="C44" s="13" t="str">
        <f>IF($A44&lt;='All Results'!$B$4,"",IF(SUM(MissFill!B$5:B47)=0,"",(IF(MissFill!B47/SUM(MissFill!B$5:B47)&gt;0.01,"",IF(MissFill!B46/SUM(MissFill!B$5:B47)&gt;0.01,"",IF(MissFill!B45/SUM(MissFill!B$5:B47)&gt;0.01,"",DateEnded_5Day!$A44))))))</f>
        <v/>
      </c>
      <c r="D44" s="13" t="str">
        <f>IF($A44&lt;='All Results'!$B$4,"",IF(SUM(MissFill!C$5:C47)=0,"",(IF(MissFill!C47/SUM(MissFill!C$5:C47)&gt;0.01,"",IF(MissFill!C46/SUM(MissFill!C$5:C47)&gt;0.01,"",IF(MissFill!C45/SUM(MissFill!C$5:C47)&gt;0.01,"",DateEnded_5Day!$A44))))))</f>
        <v/>
      </c>
      <c r="E44" s="13" t="str">
        <f>IF($A44&lt;='All Results'!$B$4,"",IF(SUM(MissFill!D$5:D47)=0,"",(IF(MissFill!D47/SUM(MissFill!D$5:D47)&gt;0.01,"",IF(MissFill!D46/SUM(MissFill!D$5:D47)&gt;0.01,"",IF(MissFill!D45/SUM(MissFill!D$5:D47)&gt;0.01,"",DateEnded_5Day!$A44))))))</f>
        <v/>
      </c>
      <c r="F44" s="13" t="str">
        <f>IF($A44&lt;='All Results'!$B$4,"",IF(SUM(MissFill!E$5:E47)=0,"",(IF(MissFill!E47/SUM(MissFill!E$5:E47)&gt;0.01,"",IF(MissFill!E46/SUM(MissFill!E$5:E47)&gt;0.01,"",IF(MissFill!E45/SUM(MissFill!E$5:E47)&gt;0.01,"",DateEnded_5Day!$A44))))))</f>
        <v/>
      </c>
      <c r="G44" s="13" t="str">
        <f>IF($A44&lt;='All Results'!$B$4,"",IF(SUM(MissFill!F$5:F47)=0,"",(IF(MissFill!F47/SUM(MissFill!F$5:F47)&gt;0.01,"",IF(MissFill!F46/SUM(MissFill!F$5:F47)&gt;0.01,"",IF(MissFill!F45/SUM(MissFill!F$5:F47)&gt;0.01,"",DateEnded_5Day!$A44))))))</f>
        <v/>
      </c>
      <c r="H44" s="13" t="str">
        <f>IF($A44&lt;='All Results'!$B$4,"",IF(SUM(MissFill!G$5:G47)=0,"",(IF(MissFill!G47/SUM(MissFill!G$5:G47)&gt;0.01,"",IF(MissFill!G46/SUM(MissFill!G$5:G47)&gt;0.01,"",IF(MissFill!G45/SUM(MissFill!G$5:G47)&gt;0.01,"",DateEnded_5Day!$A44))))))</f>
        <v/>
      </c>
      <c r="I44" s="13" t="str">
        <f>IF($A44&lt;='All Results'!$B$4,"",IF(SUM(MissFill!H$5:H47)=0,"",(IF(MissFill!H47/SUM(MissFill!H$5:H47)&gt;0.01,"",IF(MissFill!H46/SUM(MissFill!H$5:H47)&gt;0.01,"",IF(MissFill!H45/SUM(MissFill!H$5:H47)&gt;0.01,"",DateEnded_5Day!$A44))))))</f>
        <v/>
      </c>
      <c r="J44" s="13" t="str">
        <f>IF($A44&lt;='All Results'!$B$4,"",IF(SUM(MissFill!I$5:I47)=0,"",(IF(MissFill!I47/SUM(MissFill!I$5:I47)&gt;0.01,"",IF(MissFill!I46/SUM(MissFill!I$5:I47)&gt;0.01,"",IF(MissFill!I45/SUM(MissFill!I$5:I47)&gt;0.01,"",DateEnded_5Day!$A44))))))</f>
        <v/>
      </c>
      <c r="K44" s="13" t="str">
        <f>IF($A44&lt;='All Results'!$B$4,"",IF(SUM(MissFill!J$5:J47)=0,"",(IF(MissFill!J47/SUM(MissFill!J$5:J47)&gt;0.01,"",IF(MissFill!J46/SUM(MissFill!J$5:J47)&gt;0.01,"",IF(MissFill!J45/SUM(MissFill!J$5:J47)&gt;0.01,"",DateEnded_5Day!$A44))))))</f>
        <v/>
      </c>
      <c r="L44" s="13" t="str">
        <f>IF($A44&lt;='All Results'!$B$4,"",IF(SUM(MissFill!K$5:K47)=0,"",(IF(MissFill!K47/SUM(MissFill!K$5:K47)&gt;0.01,"",IF(MissFill!K46/SUM(MissFill!K$5:K47)&gt;0.01,"",IF(MissFill!K45/SUM(MissFill!K$5:K47)&gt;0.01,"",DateEnded_5Day!$A44))))))</f>
        <v/>
      </c>
      <c r="M44" s="13" t="str">
        <f>IF($A44&lt;='All Results'!$B$4,"",IF(SUM(MissFill!L$5:L47)=0,"",(IF(MissFill!L47/SUM(MissFill!L$5:L47)&gt;0.01,"",IF(MissFill!L46/SUM(MissFill!L$5:L47)&gt;0.01,"",IF(MissFill!L45/SUM(MissFill!L$5:L47)&gt;0.01,"",DateEnded_5Day!$A44))))))</f>
        <v/>
      </c>
      <c r="N44" s="13" t="str">
        <f>IF($A44&lt;='All Results'!$B$4,"",IF(SUM(MissFill!M$5:M47)=0,"",(IF(MissFill!M47/SUM(MissFill!M$5:M47)&gt;0.01,"",IF(MissFill!M46/SUM(MissFill!M$5:M47)&gt;0.01,"",IF(MissFill!M45/SUM(MissFill!M$5:M47)&gt;0.01,"",DateEnded_5Day!$A44))))))</f>
        <v/>
      </c>
      <c r="O44" s="13" t="str">
        <f>IF($A44&lt;='All Results'!$B$4,"",IF(SUM(MissFill!N$5:N47)=0,"",(IF(MissFill!N47/SUM(MissFill!N$5:N47)&gt;0.01,"",IF(MissFill!N46/SUM(MissFill!N$5:N47)&gt;0.01,"",IF(MissFill!N45/SUM(MissFill!N$5:N47)&gt;0.01,"",DateEnded_5Day!$A44))))))</f>
        <v/>
      </c>
      <c r="P44" s="13" t="str">
        <f>IF($A44&lt;='All Results'!$B$4,"",IF(SUM(MissFill!O$5:O47)=0,"",(IF(MissFill!O47/SUM(MissFill!O$5:O47)&gt;0.01,"",IF(MissFill!O46/SUM(MissFill!O$5:O47)&gt;0.01,"",IF(MissFill!O45/SUM(MissFill!O$5:O47)&gt;0.01,"",DateEnded_5Day!$A44))))))</f>
        <v/>
      </c>
      <c r="Q44" s="13" t="str">
        <f>IF($A44&lt;='All Results'!$B$4,"",IF(SUM(MissFill!P$5:P47)=0,"",(IF(MissFill!P47/SUM(MissFill!P$5:P47)&gt;0.01,"",IF(MissFill!P46/SUM(MissFill!P$5:P47)&gt;0.01,"",IF(MissFill!P45/SUM(MissFill!P$5:P47)&gt;0.01,"",DateEnded_5Day!$A44))))))</f>
        <v/>
      </c>
      <c r="R44" s="13" t="str">
        <f>IF($A44&lt;='All Results'!$B$4,"",IF(SUM(MissFill!Q$5:Q47)=0,"",(IF(MissFill!Q47/SUM(MissFill!Q$5:Q47)&gt;0.01,"",IF(MissFill!Q46/SUM(MissFill!Q$5:Q47)&gt;0.01,"",IF(MissFill!Q45/SUM(MissFill!Q$5:Q47)&gt;0.01,"",DateEnded_5Day!$A44))))))</f>
        <v/>
      </c>
      <c r="S44" s="13" t="str">
        <f>IF($A44&lt;='All Results'!$B$4,"",IF(SUM(MissFill!R$5:R47)=0,"",(IF(MissFill!R47/SUM(MissFill!R$5:R47)&gt;0.01,"",IF(MissFill!R46/SUM(MissFill!R$5:R47)&gt;0.01,"",IF(MissFill!R45/SUM(MissFill!R$5:R47)&gt;0.01,"",DateEnded_5Day!$A44))))))</f>
        <v/>
      </c>
      <c r="T44" s="13" t="str">
        <f>IF($A44&lt;='All Results'!$B$4,"",IF(SUM(MissFill!S$5:S47)=0,"",(IF(MissFill!S47/SUM(MissFill!S$5:S47)&gt;0.01,"",IF(MissFill!S46/SUM(MissFill!S$5:S47)&gt;0.01,"",IF(MissFill!S45/SUM(MissFill!S$5:S47)&gt;0.01,"",DateEnded_5Day!$A44))))))</f>
        <v/>
      </c>
      <c r="U44" s="13" t="str">
        <f>IF($A44&lt;='All Results'!$B$4,"",IF(SUM(MissFill!T$5:T47)=0,"",(IF(MissFill!T47/SUM(MissFill!T$5:T47)&gt;0.01,"",IF(MissFill!T46/SUM(MissFill!T$5:T47)&gt;0.01,"",IF(MissFill!T45/SUM(MissFill!T$5:T47)&gt;0.01,"",DateEnded_5Day!$A44))))))</f>
        <v/>
      </c>
      <c r="V44" s="13" t="str">
        <f>IF($A44&lt;='All Results'!$B$4,"",IF(SUM(MissFill!U$5:U47)=0,"",(IF(MissFill!U47/SUM(MissFill!U$5:U47)&gt;0.01,"",IF(MissFill!U46/SUM(MissFill!U$5:U47)&gt;0.01,"",IF(MissFill!U45/SUM(MissFill!U$5:U47)&gt;0.01,"",DateEnded_5Day!$A44))))))</f>
        <v/>
      </c>
      <c r="W44" s="13" t="str">
        <f>IF($A44&lt;='All Results'!$B$4,"",IF(SUM(MissFill!V$5:V47)=0,"",(IF(MissFill!V47/SUM(MissFill!V$5:V47)&gt;0.01,"",IF(MissFill!V46/SUM(MissFill!V$5:V47)&gt;0.01,"",IF(MissFill!V45/SUM(MissFill!V$5:V47)&gt;0.01,"",DateEnded_5Day!$A44))))))</f>
        <v/>
      </c>
      <c r="X44" s="13" t="str">
        <f>IF($A44&lt;='All Results'!$B$4,"",IF(SUM(MissFill!W$5:W47)=0,"",(IF(MissFill!W47/SUM(MissFill!W$5:W47)&gt;0.01,"",IF(MissFill!W46/SUM(MissFill!W$5:W47)&gt;0.01,"",IF(MissFill!W45/SUM(MissFill!W$5:W47)&gt;0.01,"",DateEnded_5Day!$A44))))))</f>
        <v/>
      </c>
      <c r="Y44" s="13" t="str">
        <f>IF($A44&lt;='All Results'!$B$4,"",IF(SUM(MissFill!X$5:X47)=0,"",(IF(MissFill!X47/SUM(MissFill!X$5:X47)&gt;0.01,"",IF(MissFill!X46/SUM(MissFill!X$5:X47)&gt;0.01,"",IF(MissFill!X45/SUM(MissFill!X$5:X47)&gt;0.01,"",DateEnded_5Day!$A44))))))</f>
        <v/>
      </c>
      <c r="Z44" s="13" t="str">
        <f>IF($A44&lt;='All Results'!$B$4,"",IF(SUM(MissFill!Y$5:Y47)=0,"",(IF(MissFill!Y47/SUM(MissFill!Y$5:Y47)&gt;0.01,"",IF(MissFill!Y46/SUM(MissFill!Y$5:Y47)&gt;0.01,"",IF(MissFill!Y45/SUM(MissFill!Y$5:Y47)&gt;0.01,"",DateEnded_5Day!$A44))))))</f>
        <v/>
      </c>
      <c r="AA44" s="13" t="str">
        <f>IF($A44&lt;='All Results'!$B$4,"",IF(SUM(MissFill!Z$5:Z47)=0,"",(IF(MissFill!Z47/SUM(MissFill!Z$5:Z47)&gt;0.01,"",IF(MissFill!Z46/SUM(MissFill!Z$5:Z47)&gt;0.01,"",IF(MissFill!Z45/SUM(MissFill!Z$5:Z47)&gt;0.01,"",DateEnded_5Day!$A44))))))</f>
        <v/>
      </c>
      <c r="AB44" s="13" t="str">
        <f>IF($A44&lt;='All Results'!$B$4,"",IF(SUM(MissFill!AA$5:AA47)=0,"",(IF(MissFill!AA47/SUM(MissFill!AA$5:AA47)&gt;0.01,"",IF(MissFill!AA46/SUM(MissFill!AA$5:AA47)&gt;0.01,"",IF(MissFill!AA45/SUM(MissFill!AA$5:AA47)&gt;0.01,"",DateEnded_5Day!$A44))))))</f>
        <v/>
      </c>
      <c r="AC44" s="13" t="str">
        <f>IF($A44&lt;='All Results'!$B$4,"",IF(SUM(MissFill!AB$5:AB47)=0,"",(IF(MissFill!AB47/SUM(MissFill!AB$5:AB47)&gt;0.01,"",IF(MissFill!AB46/SUM(MissFill!AB$5:AB47)&gt;0.01,"",IF(MissFill!AB45/SUM(MissFill!AB$5:AB47)&gt;0.01,"",DateEnded_5Day!$A44))))))</f>
        <v/>
      </c>
      <c r="AD44" s="13" t="str">
        <f>IF($A44&lt;='All Results'!$B$4,"",IF(SUM(MissFill!AC$5:AC47)=0,"",(IF(MissFill!AC47/SUM(MissFill!AC$5:AC47)&gt;0.01,"",IF(MissFill!AC46/SUM(MissFill!AC$5:AC47)&gt;0.01,"",IF(MissFill!AC45/SUM(MissFill!AC$5:AC47)&gt;0.01,"",DateEnded_5Day!$A44))))))</f>
        <v/>
      </c>
      <c r="AE44" s="13" t="str">
        <f>IF($A44&lt;='All Results'!$B$4,"",IF(SUM(MissFill!AD$5:AD47)=0,"",(IF(MissFill!AD47/SUM(MissFill!AD$5:AD47)&gt;0.01,"",IF(MissFill!AD46/SUM(MissFill!AD$5:AD47)&gt;0.01,"",IF(MissFill!AD45/SUM(MissFill!AD$5:AD47)&gt;0.01,"",DateEnded_5Day!$A44))))))</f>
        <v/>
      </c>
      <c r="AF44" s="13" t="str">
        <f>IF($A44&lt;='All Results'!$B$4,"",IF(SUM(MissFill!AE$5:AE47)=0,"",(IF(MissFill!AE47/SUM(MissFill!AE$5:AE47)&gt;0.01,"",IF(MissFill!AE46/SUM(MissFill!AE$5:AE47)&gt;0.01,"",IF(MissFill!AE45/SUM(MissFill!AE$5:AE47)&gt;0.01,"",DateEnded_5Day!$A44))))))</f>
        <v/>
      </c>
      <c r="AG44" s="13" t="str">
        <f>IF($A44&lt;='All Results'!$B$4,"",IF(SUM(MissFill!AF$5:AF47)=0,"",(IF(MissFill!AF47/SUM(MissFill!AF$5:AF47)&gt;0.01,"",IF(MissFill!AF46/SUM(MissFill!AF$5:AF47)&gt;0.01,"",IF(MissFill!AF45/SUM(MissFill!AF$5:AF47)&gt;0.01,"",DateEnded_5Day!$A44))))))</f>
        <v/>
      </c>
      <c r="AH44" s="13" t="str">
        <f>IF($A44&lt;='All Results'!$B$4,"",IF(SUM(MissFill!AG$5:AG47)=0,"",(IF(MissFill!AG47/SUM(MissFill!AG$5:AG47)&gt;0.01,"",IF(MissFill!AG46/SUM(MissFill!AG$5:AG47)&gt;0.01,"",IF(MissFill!AG45/SUM(MissFill!AG$5:AG47)&gt;0.01,"",DateEnded_5Day!$A44))))))</f>
        <v/>
      </c>
      <c r="AI44" s="13" t="str">
        <f>IF($A44&lt;='All Results'!$B$4,"",IF(SUM(MissFill!AH$5:AH47)=0,"",(IF(MissFill!AH47/SUM(MissFill!AH$5:AH47)&gt;0.01,"",IF(MissFill!AH46/SUM(MissFill!AH$5:AH47)&gt;0.01,"",IF(MissFill!AH45/SUM(MissFill!AH$5:AH47)&gt;0.01,"",DateEnded_5Day!$A44))))))</f>
        <v/>
      </c>
      <c r="AJ44" s="13" t="str">
        <f>IF($A44&lt;='All Results'!$B$4,"",IF(SUM(MissFill!AI$5:AI47)=0,"",(IF(MissFill!AI47/SUM(MissFill!AI$5:AI47)&gt;0.01,"",IF(MissFill!AI46/SUM(MissFill!AI$5:AI47)&gt;0.01,"",IF(MissFill!AI45/SUM(MissFill!AI$5:AI47)&gt;0.01,"",DateEnded_5Day!$A44))))))</f>
        <v/>
      </c>
      <c r="AK44" s="13" t="str">
        <f>IF($A44&lt;='All Results'!$B$4,"",IF(SUM(MissFill!AJ$5:AJ47)=0,"",(IF(MissFill!AJ47/SUM(MissFill!AJ$5:AJ47)&gt;0.01,"",IF(MissFill!AJ46/SUM(MissFill!AJ$5:AJ47)&gt;0.01,"",IF(MissFill!AJ45/SUM(MissFill!AJ$5:AJ47)&gt;0.01,"",DateEnded_5Day!$A44))))))</f>
        <v/>
      </c>
      <c r="AL44" s="13" t="str">
        <f>IF($A44&lt;='All Results'!$B$4,"",IF(SUM(MissFill!AK$5:AK47)=0,"",(IF(MissFill!AK47/SUM(MissFill!AK$5:AK47)&gt;0.01,"",IF(MissFill!AK46/SUM(MissFill!AK$5:AK47)&gt;0.01,"",IF(MissFill!AK45/SUM(MissFill!AK$5:AK47)&gt;0.01,"",DateEnded_5Day!$A44))))))</f>
        <v/>
      </c>
      <c r="AM44" s="13" t="str">
        <f>IF($A44&lt;='All Results'!$B$4,"",IF(SUM(MissFill!AL$5:AL47)=0,"",(IF(MissFill!AL47/SUM(MissFill!AL$5:AL47)&gt;0.01,"",IF(MissFill!AL46/SUM(MissFill!AL$5:AL47)&gt;0.01,"",IF(MissFill!AL45/SUM(MissFill!AL$5:AL47)&gt;0.01,"",DateEnded_5Day!$A44))))))</f>
        <v/>
      </c>
      <c r="AN44" s="13" t="str">
        <f>IF($A44&lt;='All Results'!$B$4,"",IF(SUM(MissFill!AM$5:AM47)=0,"",(IF(MissFill!AM47/SUM(MissFill!AM$5:AM47)&gt;0.01,"",IF(MissFill!AM46/SUM(MissFill!AM$5:AM47)&gt;0.01,"",IF(MissFill!AM45/SUM(MissFill!AM$5:AM47)&gt;0.01,"",DateEnded_5Day!$A44))))))</f>
        <v/>
      </c>
      <c r="AO44" s="13" t="str">
        <f>IF($A44&lt;='All Results'!$B$4,"",IF(SUM(MissFill!AN$5:AN47)=0,"",(IF(MissFill!AN47/SUM(MissFill!AN$5:AN47)&gt;0.01,"",IF(MissFill!AN46/SUM(MissFill!AN$5:AN47)&gt;0.01,"",IF(MissFill!AN45/SUM(MissFill!AN$5:AN47)&gt;0.01,"",DateEnded_5Day!$A44))))))</f>
        <v/>
      </c>
      <c r="AP44" s="13" t="str">
        <f>IF($A44&lt;='All Results'!$B$4,"",IF(SUM(MissFill!AO$5:AO47)=0,"",(IF(MissFill!AO47/SUM(MissFill!AO$5:AO47)&gt;0.01,"",IF(MissFill!AO46/SUM(MissFill!AO$5:AO47)&gt;0.01,"",IF(MissFill!AO45/SUM(MissFill!AO$5:AO47)&gt;0.01,"",DateEnded_5Day!$A44))))))</f>
        <v/>
      </c>
      <c r="AQ44" s="13" t="str">
        <f>IF($A44&lt;='All Results'!$B$4,"",IF(SUM(MissFill!AP$5:AP47)=0,"",(IF(MissFill!AP47/SUM(MissFill!AP$5:AP47)&gt;0.01,"",IF(MissFill!AP46/SUM(MissFill!AP$5:AP47)&gt;0.01,"",IF(MissFill!AP45/SUM(MissFill!AP$5:AP47)&gt;0.01,"",DateEnded_5Day!$A44))))))</f>
        <v/>
      </c>
      <c r="AR44" s="13" t="str">
        <f>IF($A44&lt;='All Results'!$B$4,"",IF(SUM(MissFill!AQ$5:AQ47)=0,"",(IF(MissFill!AQ47/SUM(MissFill!AQ$5:AQ47)&gt;0.01,"",IF(MissFill!AQ46/SUM(MissFill!AQ$5:AQ47)&gt;0.01,"",IF(MissFill!AQ45/SUM(MissFill!AQ$5:AQ47)&gt;0.01,"",DateEnded_5Day!$A44))))))</f>
        <v/>
      </c>
      <c r="AS44" s="13" t="str">
        <f>IF($A44&lt;='All Results'!$B$4,"",IF(SUM(MissFill!AR$5:AR47)=0,"",(IF(MissFill!AR47/SUM(MissFill!AR$5:AR47)&gt;0.01,"",IF(MissFill!AR46/SUM(MissFill!AR$5:AR47)&gt;0.01,"",IF(MissFill!AR45/SUM(MissFill!AR$5:AR47)&gt;0.01,"",DateEnded_5Day!$A44))))))</f>
        <v/>
      </c>
      <c r="AT44" s="13" t="str">
        <f>IF($A44&lt;='All Results'!$B$4,"",IF(SUM(MissFill!AS$5:AS47)=0,"",(IF(MissFill!AS47/SUM(MissFill!AS$5:AS47)&gt;0.01,"",IF(MissFill!AS46/SUM(MissFill!AS$5:AS47)&gt;0.01,"",IF(MissFill!AS45/SUM(MissFill!AS$5:AS47)&gt;0.01,"",DateEnded_5Day!$A44))))))</f>
        <v/>
      </c>
      <c r="AU44" s="13" t="str">
        <f>IF($A44&lt;='All Results'!$B$4,"",IF(SUM(MissFill!AT$5:AT47)=0,"",(IF(MissFill!AT47/SUM(MissFill!AT$5:AT47)&gt;0.01,"",IF(MissFill!AT46/SUM(MissFill!AT$5:AT47)&gt;0.01,"",IF(MissFill!AT45/SUM(MissFill!AT$5:AT47)&gt;0.01,"",DateEnded_5Day!$A44))))))</f>
        <v/>
      </c>
      <c r="AV44" s="13" t="str">
        <f>IF($A44&lt;='All Results'!$B$4,"",IF(SUM(MissFill!AU$5:AU47)=0,"",(IF(MissFill!AU47/SUM(MissFill!AU$5:AU47)&gt;0.01,"",IF(MissFill!AU46/SUM(MissFill!AU$5:AU47)&gt;0.01,"",IF(MissFill!AU45/SUM(MissFill!AU$5:AU47)&gt;0.01,"",DateEnded_5Day!$A44))))))</f>
        <v/>
      </c>
      <c r="AW44" s="13" t="str">
        <f>IF($A44&lt;='All Results'!$B$4,"",IF(SUM(MissFill!AV$5:AV47)=0,"",(IF(MissFill!AV47/SUM(MissFill!AV$5:AV47)&gt;0.01,"",IF(MissFill!AV46/SUM(MissFill!AV$5:AV47)&gt;0.01,"",IF(MissFill!AV45/SUM(MissFill!AV$5:AV47)&gt;0.01,"",DateEnded_5Day!$A44))))))</f>
        <v/>
      </c>
      <c r="AX44" s="13" t="str">
        <f>IF($A44&lt;='All Results'!$B$4,"",IF(SUM(MissFill!AW$5:AW47)=0,"",(IF(MissFill!AW47/SUM(MissFill!AW$5:AW47)&gt;0.01,"",IF(MissFill!AW46/SUM(MissFill!AW$5:AW47)&gt;0.01,"",IF(MissFill!AW45/SUM(MissFill!AW$5:AW47)&gt;0.01,"",DateEnded_5Day!$A44))))))</f>
        <v/>
      </c>
    </row>
    <row r="45" spans="1:50" x14ac:dyDescent="0.25">
      <c r="A45" s="8">
        <v>44390</v>
      </c>
      <c r="B45" s="11">
        <v>194</v>
      </c>
      <c r="C45" s="13" t="str">
        <f>IF($A45&lt;='All Results'!$B$4,"",IF(SUM(MissFill!B$5:B48)=0,"",(IF(MissFill!B48/SUM(MissFill!B$5:B48)&gt;0.01,"",IF(MissFill!B47/SUM(MissFill!B$5:B48)&gt;0.01,"",IF(MissFill!B46/SUM(MissFill!B$5:B48)&gt;0.01,"",DateEnded_5Day!$A45))))))</f>
        <v/>
      </c>
      <c r="D45" s="13" t="str">
        <f>IF($A45&lt;='All Results'!$B$4,"",IF(SUM(MissFill!C$5:C48)=0,"",(IF(MissFill!C48/SUM(MissFill!C$5:C48)&gt;0.01,"",IF(MissFill!C47/SUM(MissFill!C$5:C48)&gt;0.01,"",IF(MissFill!C46/SUM(MissFill!C$5:C48)&gt;0.01,"",DateEnded_5Day!$A45))))))</f>
        <v/>
      </c>
      <c r="E45" s="13" t="str">
        <f>IF($A45&lt;='All Results'!$B$4,"",IF(SUM(MissFill!D$5:D48)=0,"",(IF(MissFill!D48/SUM(MissFill!D$5:D48)&gt;0.01,"",IF(MissFill!D47/SUM(MissFill!D$5:D48)&gt;0.01,"",IF(MissFill!D46/SUM(MissFill!D$5:D48)&gt;0.01,"",DateEnded_5Day!$A45))))))</f>
        <v/>
      </c>
      <c r="F45" s="13" t="str">
        <f>IF($A45&lt;='All Results'!$B$4,"",IF(SUM(MissFill!E$5:E48)=0,"",(IF(MissFill!E48/SUM(MissFill!E$5:E48)&gt;0.01,"",IF(MissFill!E47/SUM(MissFill!E$5:E48)&gt;0.01,"",IF(MissFill!E46/SUM(MissFill!E$5:E48)&gt;0.01,"",DateEnded_5Day!$A45))))))</f>
        <v/>
      </c>
      <c r="G45" s="13" t="str">
        <f>IF($A45&lt;='All Results'!$B$4,"",IF(SUM(MissFill!F$5:F48)=0,"",(IF(MissFill!F48/SUM(MissFill!F$5:F48)&gt;0.01,"",IF(MissFill!F47/SUM(MissFill!F$5:F48)&gt;0.01,"",IF(MissFill!F46/SUM(MissFill!F$5:F48)&gt;0.01,"",DateEnded_5Day!$A45))))))</f>
        <v/>
      </c>
      <c r="H45" s="13" t="str">
        <f>IF($A45&lt;='All Results'!$B$4,"",IF(SUM(MissFill!G$5:G48)=0,"",(IF(MissFill!G48/SUM(MissFill!G$5:G48)&gt;0.01,"",IF(MissFill!G47/SUM(MissFill!G$5:G48)&gt;0.01,"",IF(MissFill!G46/SUM(MissFill!G$5:G48)&gt;0.01,"",DateEnded_5Day!$A45))))))</f>
        <v/>
      </c>
      <c r="I45" s="13" t="str">
        <f>IF($A45&lt;='All Results'!$B$4,"",IF(SUM(MissFill!H$5:H48)=0,"",(IF(MissFill!H48/SUM(MissFill!H$5:H48)&gt;0.01,"",IF(MissFill!H47/SUM(MissFill!H$5:H48)&gt;0.01,"",IF(MissFill!H46/SUM(MissFill!H$5:H48)&gt;0.01,"",DateEnded_5Day!$A45))))))</f>
        <v/>
      </c>
      <c r="J45" s="13" t="str">
        <f>IF($A45&lt;='All Results'!$B$4,"",IF(SUM(MissFill!I$5:I48)=0,"",(IF(MissFill!I48/SUM(MissFill!I$5:I48)&gt;0.01,"",IF(MissFill!I47/SUM(MissFill!I$5:I48)&gt;0.01,"",IF(MissFill!I46/SUM(MissFill!I$5:I48)&gt;0.01,"",DateEnded_5Day!$A45))))))</f>
        <v/>
      </c>
      <c r="K45" s="13" t="str">
        <f>IF($A45&lt;='All Results'!$B$4,"",IF(SUM(MissFill!J$5:J48)=0,"",(IF(MissFill!J48/SUM(MissFill!J$5:J48)&gt;0.01,"",IF(MissFill!J47/SUM(MissFill!J$5:J48)&gt;0.01,"",IF(MissFill!J46/SUM(MissFill!J$5:J48)&gt;0.01,"",DateEnded_5Day!$A45))))))</f>
        <v/>
      </c>
      <c r="L45" s="13" t="str">
        <f>IF($A45&lt;='All Results'!$B$4,"",IF(SUM(MissFill!K$5:K48)=0,"",(IF(MissFill!K48/SUM(MissFill!K$5:K48)&gt;0.01,"",IF(MissFill!K47/SUM(MissFill!K$5:K48)&gt;0.01,"",IF(MissFill!K46/SUM(MissFill!K$5:K48)&gt;0.01,"",DateEnded_5Day!$A45))))))</f>
        <v/>
      </c>
      <c r="M45" s="13" t="str">
        <f>IF($A45&lt;='All Results'!$B$4,"",IF(SUM(MissFill!L$5:L48)=0,"",(IF(MissFill!L48/SUM(MissFill!L$5:L48)&gt;0.01,"",IF(MissFill!L47/SUM(MissFill!L$5:L48)&gt;0.01,"",IF(MissFill!L46/SUM(MissFill!L$5:L48)&gt;0.01,"",DateEnded_5Day!$A45))))))</f>
        <v/>
      </c>
      <c r="N45" s="13" t="str">
        <f>IF($A45&lt;='All Results'!$B$4,"",IF(SUM(MissFill!M$5:M48)=0,"",(IF(MissFill!M48/SUM(MissFill!M$5:M48)&gt;0.01,"",IF(MissFill!M47/SUM(MissFill!M$5:M48)&gt;0.01,"",IF(MissFill!M46/SUM(MissFill!M$5:M48)&gt;0.01,"",DateEnded_5Day!$A45))))))</f>
        <v/>
      </c>
      <c r="O45" s="13" t="str">
        <f>IF($A45&lt;='All Results'!$B$4,"",IF(SUM(MissFill!N$5:N48)=0,"",(IF(MissFill!N48/SUM(MissFill!N$5:N48)&gt;0.01,"",IF(MissFill!N47/SUM(MissFill!N$5:N48)&gt;0.01,"",IF(MissFill!N46/SUM(MissFill!N$5:N48)&gt;0.01,"",DateEnded_5Day!$A45))))))</f>
        <v/>
      </c>
      <c r="P45" s="13" t="str">
        <f>IF($A45&lt;='All Results'!$B$4,"",IF(SUM(MissFill!O$5:O48)=0,"",(IF(MissFill!O48/SUM(MissFill!O$5:O48)&gt;0.01,"",IF(MissFill!O47/SUM(MissFill!O$5:O48)&gt;0.01,"",IF(MissFill!O46/SUM(MissFill!O$5:O48)&gt;0.01,"",DateEnded_5Day!$A45))))))</f>
        <v/>
      </c>
      <c r="Q45" s="13" t="str">
        <f>IF($A45&lt;='All Results'!$B$4,"",IF(SUM(MissFill!P$5:P48)=0,"",(IF(MissFill!P48/SUM(MissFill!P$5:P48)&gt;0.01,"",IF(MissFill!P47/SUM(MissFill!P$5:P48)&gt;0.01,"",IF(MissFill!P46/SUM(MissFill!P$5:P48)&gt;0.01,"",DateEnded_5Day!$A45))))))</f>
        <v/>
      </c>
      <c r="R45" s="13" t="str">
        <f>IF($A45&lt;='All Results'!$B$4,"",IF(SUM(MissFill!Q$5:Q48)=0,"",(IF(MissFill!Q48/SUM(MissFill!Q$5:Q48)&gt;0.01,"",IF(MissFill!Q47/SUM(MissFill!Q$5:Q48)&gt;0.01,"",IF(MissFill!Q46/SUM(MissFill!Q$5:Q48)&gt;0.01,"",DateEnded_5Day!$A45))))))</f>
        <v/>
      </c>
      <c r="S45" s="13" t="str">
        <f>IF($A45&lt;='All Results'!$B$4,"",IF(SUM(MissFill!R$5:R48)=0,"",(IF(MissFill!R48/SUM(MissFill!R$5:R48)&gt;0.01,"",IF(MissFill!R47/SUM(MissFill!R$5:R48)&gt;0.01,"",IF(MissFill!R46/SUM(MissFill!R$5:R48)&gt;0.01,"",DateEnded_5Day!$A45))))))</f>
        <v/>
      </c>
      <c r="T45" s="13" t="str">
        <f>IF($A45&lt;='All Results'!$B$4,"",IF(SUM(MissFill!S$5:S48)=0,"",(IF(MissFill!S48/SUM(MissFill!S$5:S48)&gt;0.01,"",IF(MissFill!S47/SUM(MissFill!S$5:S48)&gt;0.01,"",IF(MissFill!S46/SUM(MissFill!S$5:S48)&gt;0.01,"",DateEnded_5Day!$A45))))))</f>
        <v/>
      </c>
      <c r="U45" s="13" t="str">
        <f>IF($A45&lt;='All Results'!$B$4,"",IF(SUM(MissFill!T$5:T48)=0,"",(IF(MissFill!T48/SUM(MissFill!T$5:T48)&gt;0.01,"",IF(MissFill!T47/SUM(MissFill!T$5:T48)&gt;0.01,"",IF(MissFill!T46/SUM(MissFill!T$5:T48)&gt;0.01,"",DateEnded_5Day!$A45))))))</f>
        <v/>
      </c>
      <c r="V45" s="13" t="str">
        <f>IF($A45&lt;='All Results'!$B$4,"",IF(SUM(MissFill!U$5:U48)=0,"",(IF(MissFill!U48/SUM(MissFill!U$5:U48)&gt;0.01,"",IF(MissFill!U47/SUM(MissFill!U$5:U48)&gt;0.01,"",IF(MissFill!U46/SUM(MissFill!U$5:U48)&gt;0.01,"",DateEnded_5Day!$A45))))))</f>
        <v/>
      </c>
      <c r="W45" s="13" t="str">
        <f>IF($A45&lt;='All Results'!$B$4,"",IF(SUM(MissFill!V$5:V48)=0,"",(IF(MissFill!V48/SUM(MissFill!V$5:V48)&gt;0.01,"",IF(MissFill!V47/SUM(MissFill!V$5:V48)&gt;0.01,"",IF(MissFill!V46/SUM(MissFill!V$5:V48)&gt;0.01,"",DateEnded_5Day!$A45))))))</f>
        <v/>
      </c>
      <c r="X45" s="13" t="str">
        <f>IF($A45&lt;='All Results'!$B$4,"",IF(SUM(MissFill!W$5:W48)=0,"",(IF(MissFill!W48/SUM(MissFill!W$5:W48)&gt;0.01,"",IF(MissFill!W47/SUM(MissFill!W$5:W48)&gt;0.01,"",IF(MissFill!W46/SUM(MissFill!W$5:W48)&gt;0.01,"",DateEnded_5Day!$A45))))))</f>
        <v/>
      </c>
      <c r="Y45" s="13" t="str">
        <f>IF($A45&lt;='All Results'!$B$4,"",IF(SUM(MissFill!X$5:X48)=0,"",(IF(MissFill!X48/SUM(MissFill!X$5:X48)&gt;0.01,"",IF(MissFill!X47/SUM(MissFill!X$5:X48)&gt;0.01,"",IF(MissFill!X46/SUM(MissFill!X$5:X48)&gt;0.01,"",DateEnded_5Day!$A45))))))</f>
        <v/>
      </c>
      <c r="Z45" s="13" t="str">
        <f>IF($A45&lt;='All Results'!$B$4,"",IF(SUM(MissFill!Y$5:Y48)=0,"",(IF(MissFill!Y48/SUM(MissFill!Y$5:Y48)&gt;0.01,"",IF(MissFill!Y47/SUM(MissFill!Y$5:Y48)&gt;0.01,"",IF(MissFill!Y46/SUM(MissFill!Y$5:Y48)&gt;0.01,"",DateEnded_5Day!$A45))))))</f>
        <v/>
      </c>
      <c r="AA45" s="13" t="str">
        <f>IF($A45&lt;='All Results'!$B$4,"",IF(SUM(MissFill!Z$5:Z48)=0,"",(IF(MissFill!Z48/SUM(MissFill!Z$5:Z48)&gt;0.01,"",IF(MissFill!Z47/SUM(MissFill!Z$5:Z48)&gt;0.01,"",IF(MissFill!Z46/SUM(MissFill!Z$5:Z48)&gt;0.01,"",DateEnded_5Day!$A45))))))</f>
        <v/>
      </c>
      <c r="AB45" s="13" t="str">
        <f>IF($A45&lt;='All Results'!$B$4,"",IF(SUM(MissFill!AA$5:AA48)=0,"",(IF(MissFill!AA48/SUM(MissFill!AA$5:AA48)&gt;0.01,"",IF(MissFill!AA47/SUM(MissFill!AA$5:AA48)&gt;0.01,"",IF(MissFill!AA46/SUM(MissFill!AA$5:AA48)&gt;0.01,"",DateEnded_5Day!$A45))))))</f>
        <v/>
      </c>
      <c r="AC45" s="13" t="str">
        <f>IF($A45&lt;='All Results'!$B$4,"",IF(SUM(MissFill!AB$5:AB48)=0,"",(IF(MissFill!AB48/SUM(MissFill!AB$5:AB48)&gt;0.01,"",IF(MissFill!AB47/SUM(MissFill!AB$5:AB48)&gt;0.01,"",IF(MissFill!AB46/SUM(MissFill!AB$5:AB48)&gt;0.01,"",DateEnded_5Day!$A45))))))</f>
        <v/>
      </c>
      <c r="AD45" s="13" t="str">
        <f>IF($A45&lt;='All Results'!$B$4,"",IF(SUM(MissFill!AC$5:AC48)=0,"",(IF(MissFill!AC48/SUM(MissFill!AC$5:AC48)&gt;0.01,"",IF(MissFill!AC47/SUM(MissFill!AC$5:AC48)&gt;0.01,"",IF(MissFill!AC46/SUM(MissFill!AC$5:AC48)&gt;0.01,"",DateEnded_5Day!$A45))))))</f>
        <v/>
      </c>
      <c r="AE45" s="13" t="str">
        <f>IF($A45&lt;='All Results'!$B$4,"",IF(SUM(MissFill!AD$5:AD48)=0,"",(IF(MissFill!AD48/SUM(MissFill!AD$5:AD48)&gt;0.01,"",IF(MissFill!AD47/SUM(MissFill!AD$5:AD48)&gt;0.01,"",IF(MissFill!AD46/SUM(MissFill!AD$5:AD48)&gt;0.01,"",DateEnded_5Day!$A45))))))</f>
        <v/>
      </c>
      <c r="AF45" s="13" t="str">
        <f>IF($A45&lt;='All Results'!$B$4,"",IF(SUM(MissFill!AE$5:AE48)=0,"",(IF(MissFill!AE48/SUM(MissFill!AE$5:AE48)&gt;0.01,"",IF(MissFill!AE47/SUM(MissFill!AE$5:AE48)&gt;0.01,"",IF(MissFill!AE46/SUM(MissFill!AE$5:AE48)&gt;0.01,"",DateEnded_5Day!$A45))))))</f>
        <v/>
      </c>
      <c r="AG45" s="13" t="str">
        <f>IF($A45&lt;='All Results'!$B$4,"",IF(SUM(MissFill!AF$5:AF48)=0,"",(IF(MissFill!AF48/SUM(MissFill!AF$5:AF48)&gt;0.01,"",IF(MissFill!AF47/SUM(MissFill!AF$5:AF48)&gt;0.01,"",IF(MissFill!AF46/SUM(MissFill!AF$5:AF48)&gt;0.01,"",DateEnded_5Day!$A45))))))</f>
        <v/>
      </c>
      <c r="AH45" s="13" t="str">
        <f>IF($A45&lt;='All Results'!$B$4,"",IF(SUM(MissFill!AG$5:AG48)=0,"",(IF(MissFill!AG48/SUM(MissFill!AG$5:AG48)&gt;0.01,"",IF(MissFill!AG47/SUM(MissFill!AG$5:AG48)&gt;0.01,"",IF(MissFill!AG46/SUM(MissFill!AG$5:AG48)&gt;0.01,"",DateEnded_5Day!$A45))))))</f>
        <v/>
      </c>
      <c r="AI45" s="13" t="str">
        <f>IF($A45&lt;='All Results'!$B$4,"",IF(SUM(MissFill!AH$5:AH48)=0,"",(IF(MissFill!AH48/SUM(MissFill!AH$5:AH48)&gt;0.01,"",IF(MissFill!AH47/SUM(MissFill!AH$5:AH48)&gt;0.01,"",IF(MissFill!AH46/SUM(MissFill!AH$5:AH48)&gt;0.01,"",DateEnded_5Day!$A45))))))</f>
        <v/>
      </c>
      <c r="AJ45" s="13" t="str">
        <f>IF($A45&lt;='All Results'!$B$4,"",IF(SUM(MissFill!AI$5:AI48)=0,"",(IF(MissFill!AI48/SUM(MissFill!AI$5:AI48)&gt;0.01,"",IF(MissFill!AI47/SUM(MissFill!AI$5:AI48)&gt;0.01,"",IF(MissFill!AI46/SUM(MissFill!AI$5:AI48)&gt;0.01,"",DateEnded_5Day!$A45))))))</f>
        <v/>
      </c>
      <c r="AK45" s="13" t="str">
        <f>IF($A45&lt;='All Results'!$B$4,"",IF(SUM(MissFill!AJ$5:AJ48)=0,"",(IF(MissFill!AJ48/SUM(MissFill!AJ$5:AJ48)&gt;0.01,"",IF(MissFill!AJ47/SUM(MissFill!AJ$5:AJ48)&gt;0.01,"",IF(MissFill!AJ46/SUM(MissFill!AJ$5:AJ48)&gt;0.01,"",DateEnded_5Day!$A45))))))</f>
        <v/>
      </c>
      <c r="AL45" s="13" t="str">
        <f>IF($A45&lt;='All Results'!$B$4,"",IF(SUM(MissFill!AK$5:AK48)=0,"",(IF(MissFill!AK48/SUM(MissFill!AK$5:AK48)&gt;0.01,"",IF(MissFill!AK47/SUM(MissFill!AK$5:AK48)&gt;0.01,"",IF(MissFill!AK46/SUM(MissFill!AK$5:AK48)&gt;0.01,"",DateEnded_5Day!$A45))))))</f>
        <v/>
      </c>
      <c r="AM45" s="13" t="str">
        <f>IF($A45&lt;='All Results'!$B$4,"",IF(SUM(MissFill!AL$5:AL48)=0,"",(IF(MissFill!AL48/SUM(MissFill!AL$5:AL48)&gt;0.01,"",IF(MissFill!AL47/SUM(MissFill!AL$5:AL48)&gt;0.01,"",IF(MissFill!AL46/SUM(MissFill!AL$5:AL48)&gt;0.01,"",DateEnded_5Day!$A45))))))</f>
        <v/>
      </c>
      <c r="AN45" s="13" t="str">
        <f>IF($A45&lt;='All Results'!$B$4,"",IF(SUM(MissFill!AM$5:AM48)=0,"",(IF(MissFill!AM48/SUM(MissFill!AM$5:AM48)&gt;0.01,"",IF(MissFill!AM47/SUM(MissFill!AM$5:AM48)&gt;0.01,"",IF(MissFill!AM46/SUM(MissFill!AM$5:AM48)&gt;0.01,"",DateEnded_5Day!$A45))))))</f>
        <v/>
      </c>
      <c r="AO45" s="13" t="str">
        <f>IF($A45&lt;='All Results'!$B$4,"",IF(SUM(MissFill!AN$5:AN48)=0,"",(IF(MissFill!AN48/SUM(MissFill!AN$5:AN48)&gt;0.01,"",IF(MissFill!AN47/SUM(MissFill!AN$5:AN48)&gt;0.01,"",IF(MissFill!AN46/SUM(MissFill!AN$5:AN48)&gt;0.01,"",DateEnded_5Day!$A45))))))</f>
        <v/>
      </c>
      <c r="AP45" s="13" t="str">
        <f>IF($A45&lt;='All Results'!$B$4,"",IF(SUM(MissFill!AO$5:AO48)=0,"",(IF(MissFill!AO48/SUM(MissFill!AO$5:AO48)&gt;0.01,"",IF(MissFill!AO47/SUM(MissFill!AO$5:AO48)&gt;0.01,"",IF(MissFill!AO46/SUM(MissFill!AO$5:AO48)&gt;0.01,"",DateEnded_5Day!$A45))))))</f>
        <v/>
      </c>
      <c r="AQ45" s="13" t="str">
        <f>IF($A45&lt;='All Results'!$B$4,"",IF(SUM(MissFill!AP$5:AP48)=0,"",(IF(MissFill!AP48/SUM(MissFill!AP$5:AP48)&gt;0.01,"",IF(MissFill!AP47/SUM(MissFill!AP$5:AP48)&gt;0.01,"",IF(MissFill!AP46/SUM(MissFill!AP$5:AP48)&gt;0.01,"",DateEnded_5Day!$A45))))))</f>
        <v/>
      </c>
      <c r="AR45" s="13" t="str">
        <f>IF($A45&lt;='All Results'!$B$4,"",IF(SUM(MissFill!AQ$5:AQ48)=0,"",(IF(MissFill!AQ48/SUM(MissFill!AQ$5:AQ48)&gt;0.01,"",IF(MissFill!AQ47/SUM(MissFill!AQ$5:AQ48)&gt;0.01,"",IF(MissFill!AQ46/SUM(MissFill!AQ$5:AQ48)&gt;0.01,"",DateEnded_5Day!$A45))))))</f>
        <v/>
      </c>
      <c r="AS45" s="13" t="str">
        <f>IF($A45&lt;='All Results'!$B$4,"",IF(SUM(MissFill!AR$5:AR48)=0,"",(IF(MissFill!AR48/SUM(MissFill!AR$5:AR48)&gt;0.01,"",IF(MissFill!AR47/SUM(MissFill!AR$5:AR48)&gt;0.01,"",IF(MissFill!AR46/SUM(MissFill!AR$5:AR48)&gt;0.01,"",DateEnded_5Day!$A45))))))</f>
        <v/>
      </c>
      <c r="AT45" s="13" t="str">
        <f>IF($A45&lt;='All Results'!$B$4,"",IF(SUM(MissFill!AS$5:AS48)=0,"",(IF(MissFill!AS48/SUM(MissFill!AS$5:AS48)&gt;0.01,"",IF(MissFill!AS47/SUM(MissFill!AS$5:AS48)&gt;0.01,"",IF(MissFill!AS46/SUM(MissFill!AS$5:AS48)&gt;0.01,"",DateEnded_5Day!$A45))))))</f>
        <v/>
      </c>
      <c r="AU45" s="13" t="str">
        <f>IF($A45&lt;='All Results'!$B$4,"",IF(SUM(MissFill!AT$5:AT48)=0,"",(IF(MissFill!AT48/SUM(MissFill!AT$5:AT48)&gt;0.01,"",IF(MissFill!AT47/SUM(MissFill!AT$5:AT48)&gt;0.01,"",IF(MissFill!AT46/SUM(MissFill!AT$5:AT48)&gt;0.01,"",DateEnded_5Day!$A45))))))</f>
        <v/>
      </c>
      <c r="AV45" s="13" t="str">
        <f>IF($A45&lt;='All Results'!$B$4,"",IF(SUM(MissFill!AU$5:AU48)=0,"",(IF(MissFill!AU48/SUM(MissFill!AU$5:AU48)&gt;0.01,"",IF(MissFill!AU47/SUM(MissFill!AU$5:AU48)&gt;0.01,"",IF(MissFill!AU46/SUM(MissFill!AU$5:AU48)&gt;0.01,"",DateEnded_5Day!$A45))))))</f>
        <v/>
      </c>
      <c r="AW45" s="13" t="str">
        <f>IF($A45&lt;='All Results'!$B$4,"",IF(SUM(MissFill!AV$5:AV48)=0,"",(IF(MissFill!AV48/SUM(MissFill!AV$5:AV48)&gt;0.01,"",IF(MissFill!AV47/SUM(MissFill!AV$5:AV48)&gt;0.01,"",IF(MissFill!AV46/SUM(MissFill!AV$5:AV48)&gt;0.01,"",DateEnded_5Day!$A45))))))</f>
        <v/>
      </c>
      <c r="AX45" s="13" t="str">
        <f>IF($A45&lt;='All Results'!$B$4,"",IF(SUM(MissFill!AW$5:AW48)=0,"",(IF(MissFill!AW48/SUM(MissFill!AW$5:AW48)&gt;0.01,"",IF(MissFill!AW47/SUM(MissFill!AW$5:AW48)&gt;0.01,"",IF(MissFill!AW46/SUM(MissFill!AW$5:AW48)&gt;0.01,"",DateEnded_5Day!$A45))))))</f>
        <v/>
      </c>
    </row>
    <row r="46" spans="1:50" x14ac:dyDescent="0.25">
      <c r="A46" s="8">
        <v>44391</v>
      </c>
      <c r="B46" s="11">
        <v>195</v>
      </c>
      <c r="C46" s="13" t="str">
        <f>IF($A46&lt;='All Results'!$B$4,"",IF(SUM(MissFill!B$5:B49)=0,"",(IF(MissFill!B49/SUM(MissFill!B$5:B49)&gt;0.01,"",IF(MissFill!B48/SUM(MissFill!B$5:B49)&gt;0.01,"",IF(MissFill!B47/SUM(MissFill!B$5:B49)&gt;0.01,"",DateEnded_5Day!$A46))))))</f>
        <v/>
      </c>
      <c r="D46" s="13" t="str">
        <f>IF($A46&lt;='All Results'!$B$4,"",IF(SUM(MissFill!C$5:C49)=0,"",(IF(MissFill!C49/SUM(MissFill!C$5:C49)&gt;0.01,"",IF(MissFill!C48/SUM(MissFill!C$5:C49)&gt;0.01,"",IF(MissFill!C47/SUM(MissFill!C$5:C49)&gt;0.01,"",DateEnded_5Day!$A46))))))</f>
        <v/>
      </c>
      <c r="E46" s="13" t="str">
        <f>IF($A46&lt;='All Results'!$B$4,"",IF(SUM(MissFill!D$5:D49)=0,"",(IF(MissFill!D49/SUM(MissFill!D$5:D49)&gt;0.01,"",IF(MissFill!D48/SUM(MissFill!D$5:D49)&gt;0.01,"",IF(MissFill!D47/SUM(MissFill!D$5:D49)&gt;0.01,"",DateEnded_5Day!$A46))))))</f>
        <v/>
      </c>
      <c r="F46" s="13" t="str">
        <f>IF($A46&lt;='All Results'!$B$4,"",IF(SUM(MissFill!E$5:E49)=0,"",(IF(MissFill!E49/SUM(MissFill!E$5:E49)&gt;0.01,"",IF(MissFill!E48/SUM(MissFill!E$5:E49)&gt;0.01,"",IF(MissFill!E47/SUM(MissFill!E$5:E49)&gt;0.01,"",DateEnded_5Day!$A46))))))</f>
        <v/>
      </c>
      <c r="G46" s="13" t="str">
        <f>IF($A46&lt;='All Results'!$B$4,"",IF(SUM(MissFill!F$5:F49)=0,"",(IF(MissFill!F49/SUM(MissFill!F$5:F49)&gt;0.01,"",IF(MissFill!F48/SUM(MissFill!F$5:F49)&gt;0.01,"",IF(MissFill!F47/SUM(MissFill!F$5:F49)&gt;0.01,"",DateEnded_5Day!$A46))))))</f>
        <v/>
      </c>
      <c r="H46" s="13" t="str">
        <f>IF($A46&lt;='All Results'!$B$4,"",IF(SUM(MissFill!G$5:G49)=0,"",(IF(MissFill!G49/SUM(MissFill!G$5:G49)&gt;0.01,"",IF(MissFill!G48/SUM(MissFill!G$5:G49)&gt;0.01,"",IF(MissFill!G47/SUM(MissFill!G$5:G49)&gt;0.01,"",DateEnded_5Day!$A46))))))</f>
        <v/>
      </c>
      <c r="I46" s="13" t="str">
        <f>IF($A46&lt;='All Results'!$B$4,"",IF(SUM(MissFill!H$5:H49)=0,"",(IF(MissFill!H49/SUM(MissFill!H$5:H49)&gt;0.01,"",IF(MissFill!H48/SUM(MissFill!H$5:H49)&gt;0.01,"",IF(MissFill!H47/SUM(MissFill!H$5:H49)&gt;0.01,"",DateEnded_5Day!$A46))))))</f>
        <v/>
      </c>
      <c r="J46" s="13" t="str">
        <f>IF($A46&lt;='All Results'!$B$4,"",IF(SUM(MissFill!I$5:I49)=0,"",(IF(MissFill!I49/SUM(MissFill!I$5:I49)&gt;0.01,"",IF(MissFill!I48/SUM(MissFill!I$5:I49)&gt;0.01,"",IF(MissFill!I47/SUM(MissFill!I$5:I49)&gt;0.01,"",DateEnded_5Day!$A46))))))</f>
        <v/>
      </c>
      <c r="K46" s="13" t="str">
        <f>IF($A46&lt;='All Results'!$B$4,"",IF(SUM(MissFill!J$5:J49)=0,"",(IF(MissFill!J49/SUM(MissFill!J$5:J49)&gt;0.01,"",IF(MissFill!J48/SUM(MissFill!J$5:J49)&gt;0.01,"",IF(MissFill!J47/SUM(MissFill!J$5:J49)&gt;0.01,"",DateEnded_5Day!$A46))))))</f>
        <v/>
      </c>
      <c r="L46" s="13" t="str">
        <f>IF($A46&lt;='All Results'!$B$4,"",IF(SUM(MissFill!K$5:K49)=0,"",(IF(MissFill!K49/SUM(MissFill!K$5:K49)&gt;0.01,"",IF(MissFill!K48/SUM(MissFill!K$5:K49)&gt;0.01,"",IF(MissFill!K47/SUM(MissFill!K$5:K49)&gt;0.01,"",DateEnded_5Day!$A46))))))</f>
        <v/>
      </c>
      <c r="M46" s="13" t="str">
        <f>IF($A46&lt;='All Results'!$B$4,"",IF(SUM(MissFill!L$5:L49)=0,"",(IF(MissFill!L49/SUM(MissFill!L$5:L49)&gt;0.01,"",IF(MissFill!L48/SUM(MissFill!L$5:L49)&gt;0.01,"",IF(MissFill!L47/SUM(MissFill!L$5:L49)&gt;0.01,"",DateEnded_5Day!$A46))))))</f>
        <v/>
      </c>
      <c r="N46" s="13" t="str">
        <f>IF($A46&lt;='All Results'!$B$4,"",IF(SUM(MissFill!M$5:M49)=0,"",(IF(MissFill!M49/SUM(MissFill!M$5:M49)&gt;0.01,"",IF(MissFill!M48/SUM(MissFill!M$5:M49)&gt;0.01,"",IF(MissFill!M47/SUM(MissFill!M$5:M49)&gt;0.01,"",DateEnded_5Day!$A46))))))</f>
        <v/>
      </c>
      <c r="O46" s="13" t="str">
        <f>IF($A46&lt;='All Results'!$B$4,"",IF(SUM(MissFill!N$5:N49)=0,"",(IF(MissFill!N49/SUM(MissFill!N$5:N49)&gt;0.01,"",IF(MissFill!N48/SUM(MissFill!N$5:N49)&gt;0.01,"",IF(MissFill!N47/SUM(MissFill!N$5:N49)&gt;0.01,"",DateEnded_5Day!$A46))))))</f>
        <v/>
      </c>
      <c r="P46" s="13" t="str">
        <f>IF($A46&lt;='All Results'!$B$4,"",IF(SUM(MissFill!O$5:O49)=0,"",(IF(MissFill!O49/SUM(MissFill!O$5:O49)&gt;0.01,"",IF(MissFill!O48/SUM(MissFill!O$5:O49)&gt;0.01,"",IF(MissFill!O47/SUM(MissFill!O$5:O49)&gt;0.01,"",DateEnded_5Day!$A46))))))</f>
        <v/>
      </c>
      <c r="Q46" s="13" t="str">
        <f>IF($A46&lt;='All Results'!$B$4,"",IF(SUM(MissFill!P$5:P49)=0,"",(IF(MissFill!P49/SUM(MissFill!P$5:P49)&gt;0.01,"",IF(MissFill!P48/SUM(MissFill!P$5:P49)&gt;0.01,"",IF(MissFill!P47/SUM(MissFill!P$5:P49)&gt;0.01,"",DateEnded_5Day!$A46))))))</f>
        <v/>
      </c>
      <c r="R46" s="13" t="str">
        <f>IF($A46&lt;='All Results'!$B$4,"",IF(SUM(MissFill!Q$5:Q49)=0,"",(IF(MissFill!Q49/SUM(MissFill!Q$5:Q49)&gt;0.01,"",IF(MissFill!Q48/SUM(MissFill!Q$5:Q49)&gt;0.01,"",IF(MissFill!Q47/SUM(MissFill!Q$5:Q49)&gt;0.01,"",DateEnded_5Day!$A46))))))</f>
        <v/>
      </c>
      <c r="S46" s="13" t="str">
        <f>IF($A46&lt;='All Results'!$B$4,"",IF(SUM(MissFill!R$5:R49)=0,"",(IF(MissFill!R49/SUM(MissFill!R$5:R49)&gt;0.01,"",IF(MissFill!R48/SUM(MissFill!R$5:R49)&gt;0.01,"",IF(MissFill!R47/SUM(MissFill!R$5:R49)&gt;0.01,"",DateEnded_5Day!$A46))))))</f>
        <v/>
      </c>
      <c r="T46" s="13" t="str">
        <f>IF($A46&lt;='All Results'!$B$4,"",IF(SUM(MissFill!S$5:S49)=0,"",(IF(MissFill!S49/SUM(MissFill!S$5:S49)&gt;0.01,"",IF(MissFill!S48/SUM(MissFill!S$5:S49)&gt;0.01,"",IF(MissFill!S47/SUM(MissFill!S$5:S49)&gt;0.01,"",DateEnded_5Day!$A46))))))</f>
        <v/>
      </c>
      <c r="U46" s="13" t="str">
        <f>IF($A46&lt;='All Results'!$B$4,"",IF(SUM(MissFill!T$5:T49)=0,"",(IF(MissFill!T49/SUM(MissFill!T$5:T49)&gt;0.01,"",IF(MissFill!T48/SUM(MissFill!T$5:T49)&gt;0.01,"",IF(MissFill!T47/SUM(MissFill!T$5:T49)&gt;0.01,"",DateEnded_5Day!$A46))))))</f>
        <v/>
      </c>
      <c r="V46" s="13" t="str">
        <f>IF($A46&lt;='All Results'!$B$4,"",IF(SUM(MissFill!U$5:U49)=0,"",(IF(MissFill!U49/SUM(MissFill!U$5:U49)&gt;0.01,"",IF(MissFill!U48/SUM(MissFill!U$5:U49)&gt;0.01,"",IF(MissFill!U47/SUM(MissFill!U$5:U49)&gt;0.01,"",DateEnded_5Day!$A46))))))</f>
        <v/>
      </c>
      <c r="W46" s="13" t="str">
        <f>IF($A46&lt;='All Results'!$B$4,"",IF(SUM(MissFill!V$5:V49)=0,"",(IF(MissFill!V49/SUM(MissFill!V$5:V49)&gt;0.01,"",IF(MissFill!V48/SUM(MissFill!V$5:V49)&gt;0.01,"",IF(MissFill!V47/SUM(MissFill!V$5:V49)&gt;0.01,"",DateEnded_5Day!$A46))))))</f>
        <v/>
      </c>
      <c r="X46" s="13" t="str">
        <f>IF($A46&lt;='All Results'!$B$4,"",IF(SUM(MissFill!W$5:W49)=0,"",(IF(MissFill!W49/SUM(MissFill!W$5:W49)&gt;0.01,"",IF(MissFill!W48/SUM(MissFill!W$5:W49)&gt;0.01,"",IF(MissFill!W47/SUM(MissFill!W$5:W49)&gt;0.01,"",DateEnded_5Day!$A46))))))</f>
        <v/>
      </c>
      <c r="Y46" s="13" t="str">
        <f>IF($A46&lt;='All Results'!$B$4,"",IF(SUM(MissFill!X$5:X49)=0,"",(IF(MissFill!X49/SUM(MissFill!X$5:X49)&gt;0.01,"",IF(MissFill!X48/SUM(MissFill!X$5:X49)&gt;0.01,"",IF(MissFill!X47/SUM(MissFill!X$5:X49)&gt;0.01,"",DateEnded_5Day!$A46))))))</f>
        <v/>
      </c>
      <c r="Z46" s="13" t="str">
        <f>IF($A46&lt;='All Results'!$B$4,"",IF(SUM(MissFill!Y$5:Y49)=0,"",(IF(MissFill!Y49/SUM(MissFill!Y$5:Y49)&gt;0.01,"",IF(MissFill!Y48/SUM(MissFill!Y$5:Y49)&gt;0.01,"",IF(MissFill!Y47/SUM(MissFill!Y$5:Y49)&gt;0.01,"",DateEnded_5Day!$A46))))))</f>
        <v/>
      </c>
      <c r="AA46" s="13" t="str">
        <f>IF($A46&lt;='All Results'!$B$4,"",IF(SUM(MissFill!Z$5:Z49)=0,"",(IF(MissFill!Z49/SUM(MissFill!Z$5:Z49)&gt;0.01,"",IF(MissFill!Z48/SUM(MissFill!Z$5:Z49)&gt;0.01,"",IF(MissFill!Z47/SUM(MissFill!Z$5:Z49)&gt;0.01,"",DateEnded_5Day!$A46))))))</f>
        <v/>
      </c>
      <c r="AB46" s="13" t="str">
        <f>IF($A46&lt;='All Results'!$B$4,"",IF(SUM(MissFill!AA$5:AA49)=0,"",(IF(MissFill!AA49/SUM(MissFill!AA$5:AA49)&gt;0.01,"",IF(MissFill!AA48/SUM(MissFill!AA$5:AA49)&gt;0.01,"",IF(MissFill!AA47/SUM(MissFill!AA$5:AA49)&gt;0.01,"",DateEnded_5Day!$A46))))))</f>
        <v/>
      </c>
      <c r="AC46" s="13" t="str">
        <f>IF($A46&lt;='All Results'!$B$4,"",IF(SUM(MissFill!AB$5:AB49)=0,"",(IF(MissFill!AB49/SUM(MissFill!AB$5:AB49)&gt;0.01,"",IF(MissFill!AB48/SUM(MissFill!AB$5:AB49)&gt;0.01,"",IF(MissFill!AB47/SUM(MissFill!AB$5:AB49)&gt;0.01,"",DateEnded_5Day!$A46))))))</f>
        <v/>
      </c>
      <c r="AD46" s="13" t="str">
        <f>IF($A46&lt;='All Results'!$B$4,"",IF(SUM(MissFill!AC$5:AC49)=0,"",(IF(MissFill!AC49/SUM(MissFill!AC$5:AC49)&gt;0.01,"",IF(MissFill!AC48/SUM(MissFill!AC$5:AC49)&gt;0.01,"",IF(MissFill!AC47/SUM(MissFill!AC$5:AC49)&gt;0.01,"",DateEnded_5Day!$A46))))))</f>
        <v/>
      </c>
      <c r="AE46" s="13" t="str">
        <f>IF($A46&lt;='All Results'!$B$4,"",IF(SUM(MissFill!AD$5:AD49)=0,"",(IF(MissFill!AD49/SUM(MissFill!AD$5:AD49)&gt;0.01,"",IF(MissFill!AD48/SUM(MissFill!AD$5:AD49)&gt;0.01,"",IF(MissFill!AD47/SUM(MissFill!AD$5:AD49)&gt;0.01,"",DateEnded_5Day!$A46))))))</f>
        <v/>
      </c>
      <c r="AF46" s="13" t="str">
        <f>IF($A46&lt;='All Results'!$B$4,"",IF(SUM(MissFill!AE$5:AE49)=0,"",(IF(MissFill!AE49/SUM(MissFill!AE$5:AE49)&gt;0.01,"",IF(MissFill!AE48/SUM(MissFill!AE$5:AE49)&gt;0.01,"",IF(MissFill!AE47/SUM(MissFill!AE$5:AE49)&gt;0.01,"",DateEnded_5Day!$A46))))))</f>
        <v/>
      </c>
      <c r="AG46" s="13" t="str">
        <f>IF($A46&lt;='All Results'!$B$4,"",IF(SUM(MissFill!AF$5:AF49)=0,"",(IF(MissFill!AF49/SUM(MissFill!AF$5:AF49)&gt;0.01,"",IF(MissFill!AF48/SUM(MissFill!AF$5:AF49)&gt;0.01,"",IF(MissFill!AF47/SUM(MissFill!AF$5:AF49)&gt;0.01,"",DateEnded_5Day!$A46))))))</f>
        <v/>
      </c>
      <c r="AH46" s="13" t="str">
        <f>IF($A46&lt;='All Results'!$B$4,"",IF(SUM(MissFill!AG$5:AG49)=0,"",(IF(MissFill!AG49/SUM(MissFill!AG$5:AG49)&gt;0.01,"",IF(MissFill!AG48/SUM(MissFill!AG$5:AG49)&gt;0.01,"",IF(MissFill!AG47/SUM(MissFill!AG$5:AG49)&gt;0.01,"",DateEnded_5Day!$A46))))))</f>
        <v/>
      </c>
      <c r="AI46" s="13" t="str">
        <f>IF($A46&lt;='All Results'!$B$4,"",IF(SUM(MissFill!AH$5:AH49)=0,"",(IF(MissFill!AH49/SUM(MissFill!AH$5:AH49)&gt;0.01,"",IF(MissFill!AH48/SUM(MissFill!AH$5:AH49)&gt;0.01,"",IF(MissFill!AH47/SUM(MissFill!AH$5:AH49)&gt;0.01,"",DateEnded_5Day!$A46))))))</f>
        <v/>
      </c>
      <c r="AJ46" s="13" t="str">
        <f>IF($A46&lt;='All Results'!$B$4,"",IF(SUM(MissFill!AI$5:AI49)=0,"",(IF(MissFill!AI49/SUM(MissFill!AI$5:AI49)&gt;0.01,"",IF(MissFill!AI48/SUM(MissFill!AI$5:AI49)&gt;0.01,"",IF(MissFill!AI47/SUM(MissFill!AI$5:AI49)&gt;0.01,"",DateEnded_5Day!$A46))))))</f>
        <v/>
      </c>
      <c r="AK46" s="13" t="str">
        <f>IF($A46&lt;='All Results'!$B$4,"",IF(SUM(MissFill!AJ$5:AJ49)=0,"",(IF(MissFill!AJ49/SUM(MissFill!AJ$5:AJ49)&gt;0.01,"",IF(MissFill!AJ48/SUM(MissFill!AJ$5:AJ49)&gt;0.01,"",IF(MissFill!AJ47/SUM(MissFill!AJ$5:AJ49)&gt;0.01,"",DateEnded_5Day!$A46))))))</f>
        <v/>
      </c>
      <c r="AL46" s="13" t="str">
        <f>IF($A46&lt;='All Results'!$B$4,"",IF(SUM(MissFill!AK$5:AK49)=0,"",(IF(MissFill!AK49/SUM(MissFill!AK$5:AK49)&gt;0.01,"",IF(MissFill!AK48/SUM(MissFill!AK$5:AK49)&gt;0.01,"",IF(MissFill!AK47/SUM(MissFill!AK$5:AK49)&gt;0.01,"",DateEnded_5Day!$A46))))))</f>
        <v/>
      </c>
      <c r="AM46" s="13" t="str">
        <f>IF($A46&lt;='All Results'!$B$4,"",IF(SUM(MissFill!AL$5:AL49)=0,"",(IF(MissFill!AL49/SUM(MissFill!AL$5:AL49)&gt;0.01,"",IF(MissFill!AL48/SUM(MissFill!AL$5:AL49)&gt;0.01,"",IF(MissFill!AL47/SUM(MissFill!AL$5:AL49)&gt;0.01,"",DateEnded_5Day!$A46))))))</f>
        <v/>
      </c>
      <c r="AN46" s="13" t="str">
        <f>IF($A46&lt;='All Results'!$B$4,"",IF(SUM(MissFill!AM$5:AM49)=0,"",(IF(MissFill!AM49/SUM(MissFill!AM$5:AM49)&gt;0.01,"",IF(MissFill!AM48/SUM(MissFill!AM$5:AM49)&gt;0.01,"",IF(MissFill!AM47/SUM(MissFill!AM$5:AM49)&gt;0.01,"",DateEnded_5Day!$A46))))))</f>
        <v/>
      </c>
      <c r="AO46" s="13" t="str">
        <f>IF($A46&lt;='All Results'!$B$4,"",IF(SUM(MissFill!AN$5:AN49)=0,"",(IF(MissFill!AN49/SUM(MissFill!AN$5:AN49)&gt;0.01,"",IF(MissFill!AN48/SUM(MissFill!AN$5:AN49)&gt;0.01,"",IF(MissFill!AN47/SUM(MissFill!AN$5:AN49)&gt;0.01,"",DateEnded_5Day!$A46))))))</f>
        <v/>
      </c>
      <c r="AP46" s="13" t="str">
        <f>IF($A46&lt;='All Results'!$B$4,"",IF(SUM(MissFill!AO$5:AO49)=0,"",(IF(MissFill!AO49/SUM(MissFill!AO$5:AO49)&gt;0.01,"",IF(MissFill!AO48/SUM(MissFill!AO$5:AO49)&gt;0.01,"",IF(MissFill!AO47/SUM(MissFill!AO$5:AO49)&gt;0.01,"",DateEnded_5Day!$A46))))))</f>
        <v/>
      </c>
      <c r="AQ46" s="13" t="str">
        <f>IF($A46&lt;='All Results'!$B$4,"",IF(SUM(MissFill!AP$5:AP49)=0,"",(IF(MissFill!AP49/SUM(MissFill!AP$5:AP49)&gt;0.01,"",IF(MissFill!AP48/SUM(MissFill!AP$5:AP49)&gt;0.01,"",IF(MissFill!AP47/SUM(MissFill!AP$5:AP49)&gt;0.01,"",DateEnded_5Day!$A46))))))</f>
        <v/>
      </c>
      <c r="AR46" s="13" t="str">
        <f>IF($A46&lt;='All Results'!$B$4,"",IF(SUM(MissFill!AQ$5:AQ49)=0,"",(IF(MissFill!AQ49/SUM(MissFill!AQ$5:AQ49)&gt;0.01,"",IF(MissFill!AQ48/SUM(MissFill!AQ$5:AQ49)&gt;0.01,"",IF(MissFill!AQ47/SUM(MissFill!AQ$5:AQ49)&gt;0.01,"",DateEnded_5Day!$A46))))))</f>
        <v/>
      </c>
      <c r="AS46" s="13" t="str">
        <f>IF($A46&lt;='All Results'!$B$4,"",IF(SUM(MissFill!AR$5:AR49)=0,"",(IF(MissFill!AR49/SUM(MissFill!AR$5:AR49)&gt;0.01,"",IF(MissFill!AR48/SUM(MissFill!AR$5:AR49)&gt;0.01,"",IF(MissFill!AR47/SUM(MissFill!AR$5:AR49)&gt;0.01,"",DateEnded_5Day!$A46))))))</f>
        <v/>
      </c>
      <c r="AT46" s="13" t="str">
        <f>IF($A46&lt;='All Results'!$B$4,"",IF(SUM(MissFill!AS$5:AS49)=0,"",(IF(MissFill!AS49/SUM(MissFill!AS$5:AS49)&gt;0.01,"",IF(MissFill!AS48/SUM(MissFill!AS$5:AS49)&gt;0.01,"",IF(MissFill!AS47/SUM(MissFill!AS$5:AS49)&gt;0.01,"",DateEnded_5Day!$A46))))))</f>
        <v/>
      </c>
      <c r="AU46" s="13" t="str">
        <f>IF($A46&lt;='All Results'!$B$4,"",IF(SUM(MissFill!AT$5:AT49)=0,"",(IF(MissFill!AT49/SUM(MissFill!AT$5:AT49)&gt;0.01,"",IF(MissFill!AT48/SUM(MissFill!AT$5:AT49)&gt;0.01,"",IF(MissFill!AT47/SUM(MissFill!AT$5:AT49)&gt;0.01,"",DateEnded_5Day!$A46))))))</f>
        <v/>
      </c>
      <c r="AV46" s="13" t="str">
        <f>IF($A46&lt;='All Results'!$B$4,"",IF(SUM(MissFill!AU$5:AU49)=0,"",(IF(MissFill!AU49/SUM(MissFill!AU$5:AU49)&gt;0.01,"",IF(MissFill!AU48/SUM(MissFill!AU$5:AU49)&gt;0.01,"",IF(MissFill!AU47/SUM(MissFill!AU$5:AU49)&gt;0.01,"",DateEnded_5Day!$A46))))))</f>
        <v/>
      </c>
      <c r="AW46" s="13" t="str">
        <f>IF($A46&lt;='All Results'!$B$4,"",IF(SUM(MissFill!AV$5:AV49)=0,"",(IF(MissFill!AV49/SUM(MissFill!AV$5:AV49)&gt;0.01,"",IF(MissFill!AV48/SUM(MissFill!AV$5:AV49)&gt;0.01,"",IF(MissFill!AV47/SUM(MissFill!AV$5:AV49)&gt;0.01,"",DateEnded_5Day!$A46))))))</f>
        <v/>
      </c>
      <c r="AX46" s="13" t="str">
        <f>IF($A46&lt;='All Results'!$B$4,"",IF(SUM(MissFill!AW$5:AW49)=0,"",(IF(MissFill!AW49/SUM(MissFill!AW$5:AW49)&gt;0.01,"",IF(MissFill!AW48/SUM(MissFill!AW$5:AW49)&gt;0.01,"",IF(MissFill!AW47/SUM(MissFill!AW$5:AW49)&gt;0.01,"",DateEnded_5Day!$A46))))))</f>
        <v/>
      </c>
    </row>
    <row r="47" spans="1:50" x14ac:dyDescent="0.25">
      <c r="A47" s="8">
        <v>44392</v>
      </c>
      <c r="B47" s="11">
        <v>196</v>
      </c>
      <c r="C47" s="13" t="str">
        <f>IF($A47&lt;='All Results'!$B$4,"",IF(SUM(MissFill!B$5:B50)=0,"",(IF(MissFill!B50/SUM(MissFill!B$5:B50)&gt;0.01,"",IF(MissFill!B49/SUM(MissFill!B$5:B50)&gt;0.01,"",IF(MissFill!B48/SUM(MissFill!B$5:B50)&gt;0.01,"",DateEnded_5Day!$A47))))))</f>
        <v/>
      </c>
      <c r="D47" s="13" t="str">
        <f>IF($A47&lt;='All Results'!$B$4,"",IF(SUM(MissFill!C$5:C50)=0,"",(IF(MissFill!C50/SUM(MissFill!C$5:C50)&gt;0.01,"",IF(MissFill!C49/SUM(MissFill!C$5:C50)&gt;0.01,"",IF(MissFill!C48/SUM(MissFill!C$5:C50)&gt;0.01,"",DateEnded_5Day!$A47))))))</f>
        <v/>
      </c>
      <c r="E47" s="13" t="str">
        <f>IF($A47&lt;='All Results'!$B$4,"",IF(SUM(MissFill!D$5:D50)=0,"",(IF(MissFill!D50/SUM(MissFill!D$5:D50)&gt;0.01,"",IF(MissFill!D49/SUM(MissFill!D$5:D50)&gt;0.01,"",IF(MissFill!D48/SUM(MissFill!D$5:D50)&gt;0.01,"",DateEnded_5Day!$A47))))))</f>
        <v/>
      </c>
      <c r="F47" s="13" t="str">
        <f>IF($A47&lt;='All Results'!$B$4,"",IF(SUM(MissFill!E$5:E50)=0,"",(IF(MissFill!E50/SUM(MissFill!E$5:E50)&gt;0.01,"",IF(MissFill!E49/SUM(MissFill!E$5:E50)&gt;0.01,"",IF(MissFill!E48/SUM(MissFill!E$5:E50)&gt;0.01,"",DateEnded_5Day!$A47))))))</f>
        <v/>
      </c>
      <c r="G47" s="13" t="str">
        <f>IF($A47&lt;='All Results'!$B$4,"",IF(SUM(MissFill!F$5:F50)=0,"",(IF(MissFill!F50/SUM(MissFill!F$5:F50)&gt;0.01,"",IF(MissFill!F49/SUM(MissFill!F$5:F50)&gt;0.01,"",IF(MissFill!F48/SUM(MissFill!F$5:F50)&gt;0.01,"",DateEnded_5Day!$A47))))))</f>
        <v/>
      </c>
      <c r="H47" s="13" t="str">
        <f>IF($A47&lt;='All Results'!$B$4,"",IF(SUM(MissFill!G$5:G50)=0,"",(IF(MissFill!G50/SUM(MissFill!G$5:G50)&gt;0.01,"",IF(MissFill!G49/SUM(MissFill!G$5:G50)&gt;0.01,"",IF(MissFill!G48/SUM(MissFill!G$5:G50)&gt;0.01,"",DateEnded_5Day!$A47))))))</f>
        <v/>
      </c>
      <c r="I47" s="13" t="str">
        <f>IF($A47&lt;='All Results'!$B$4,"",IF(SUM(MissFill!H$5:H50)=0,"",(IF(MissFill!H50/SUM(MissFill!H$5:H50)&gt;0.01,"",IF(MissFill!H49/SUM(MissFill!H$5:H50)&gt;0.01,"",IF(MissFill!H48/SUM(MissFill!H$5:H50)&gt;0.01,"",DateEnded_5Day!$A47))))))</f>
        <v/>
      </c>
      <c r="J47" s="13" t="str">
        <f>IF($A47&lt;='All Results'!$B$4,"",IF(SUM(MissFill!I$5:I50)=0,"",(IF(MissFill!I50/SUM(MissFill!I$5:I50)&gt;0.01,"",IF(MissFill!I49/SUM(MissFill!I$5:I50)&gt;0.01,"",IF(MissFill!I48/SUM(MissFill!I$5:I50)&gt;0.01,"",DateEnded_5Day!$A47))))))</f>
        <v/>
      </c>
      <c r="K47" s="13" t="str">
        <f>IF($A47&lt;='All Results'!$B$4,"",IF(SUM(MissFill!J$5:J50)=0,"",(IF(MissFill!J50/SUM(MissFill!J$5:J50)&gt;0.01,"",IF(MissFill!J49/SUM(MissFill!J$5:J50)&gt;0.01,"",IF(MissFill!J48/SUM(MissFill!J$5:J50)&gt;0.01,"",DateEnded_5Day!$A47))))))</f>
        <v/>
      </c>
      <c r="L47" s="13" t="str">
        <f>IF($A47&lt;='All Results'!$B$4,"",IF(SUM(MissFill!K$5:K50)=0,"",(IF(MissFill!K50/SUM(MissFill!K$5:K50)&gt;0.01,"",IF(MissFill!K49/SUM(MissFill!K$5:K50)&gt;0.01,"",IF(MissFill!K48/SUM(MissFill!K$5:K50)&gt;0.01,"",DateEnded_5Day!$A47))))))</f>
        <v/>
      </c>
      <c r="M47" s="13" t="str">
        <f>IF($A47&lt;='All Results'!$B$4,"",IF(SUM(MissFill!L$5:L50)=0,"",(IF(MissFill!L50/SUM(MissFill!L$5:L50)&gt;0.01,"",IF(MissFill!L49/SUM(MissFill!L$5:L50)&gt;0.01,"",IF(MissFill!L48/SUM(MissFill!L$5:L50)&gt;0.01,"",DateEnded_5Day!$A47))))))</f>
        <v/>
      </c>
      <c r="N47" s="13" t="str">
        <f>IF($A47&lt;='All Results'!$B$4,"",IF(SUM(MissFill!M$5:M50)=0,"",(IF(MissFill!M50/SUM(MissFill!M$5:M50)&gt;0.01,"",IF(MissFill!M49/SUM(MissFill!M$5:M50)&gt;0.01,"",IF(MissFill!M48/SUM(MissFill!M$5:M50)&gt;0.01,"",DateEnded_5Day!$A47))))))</f>
        <v/>
      </c>
      <c r="O47" s="13" t="str">
        <f>IF($A47&lt;='All Results'!$B$4,"",IF(SUM(MissFill!N$5:N50)=0,"",(IF(MissFill!N50/SUM(MissFill!N$5:N50)&gt;0.01,"",IF(MissFill!N49/SUM(MissFill!N$5:N50)&gt;0.01,"",IF(MissFill!N48/SUM(MissFill!N$5:N50)&gt;0.01,"",DateEnded_5Day!$A47))))))</f>
        <v/>
      </c>
      <c r="P47" s="13" t="str">
        <f>IF($A47&lt;='All Results'!$B$4,"",IF(SUM(MissFill!O$5:O50)=0,"",(IF(MissFill!O50/SUM(MissFill!O$5:O50)&gt;0.01,"",IF(MissFill!O49/SUM(MissFill!O$5:O50)&gt;0.01,"",IF(MissFill!O48/SUM(MissFill!O$5:O50)&gt;0.01,"",DateEnded_5Day!$A47))))))</f>
        <v/>
      </c>
      <c r="Q47" s="13" t="str">
        <f>IF($A47&lt;='All Results'!$B$4,"",IF(SUM(MissFill!P$5:P50)=0,"",(IF(MissFill!P50/SUM(MissFill!P$5:P50)&gt;0.01,"",IF(MissFill!P49/SUM(MissFill!P$5:P50)&gt;0.01,"",IF(MissFill!P48/SUM(MissFill!P$5:P50)&gt;0.01,"",DateEnded_5Day!$A47))))))</f>
        <v/>
      </c>
      <c r="R47" s="13" t="str">
        <f>IF($A47&lt;='All Results'!$B$4,"",IF(SUM(MissFill!Q$5:Q50)=0,"",(IF(MissFill!Q50/SUM(MissFill!Q$5:Q50)&gt;0.01,"",IF(MissFill!Q49/SUM(MissFill!Q$5:Q50)&gt;0.01,"",IF(MissFill!Q48/SUM(MissFill!Q$5:Q50)&gt;0.01,"",DateEnded_5Day!$A47))))))</f>
        <v/>
      </c>
      <c r="S47" s="13" t="str">
        <f>IF($A47&lt;='All Results'!$B$4,"",IF(SUM(MissFill!R$5:R50)=0,"",(IF(MissFill!R50/SUM(MissFill!R$5:R50)&gt;0.01,"",IF(MissFill!R49/SUM(MissFill!R$5:R50)&gt;0.01,"",IF(MissFill!R48/SUM(MissFill!R$5:R50)&gt;0.01,"",DateEnded_5Day!$A47))))))</f>
        <v/>
      </c>
      <c r="T47" s="13" t="str">
        <f>IF($A47&lt;='All Results'!$B$4,"",IF(SUM(MissFill!S$5:S50)=0,"",(IF(MissFill!S50/SUM(MissFill!S$5:S50)&gt;0.01,"",IF(MissFill!S49/SUM(MissFill!S$5:S50)&gt;0.01,"",IF(MissFill!S48/SUM(MissFill!S$5:S50)&gt;0.01,"",DateEnded_5Day!$A47))))))</f>
        <v/>
      </c>
      <c r="U47" s="13" t="str">
        <f>IF($A47&lt;='All Results'!$B$4,"",IF(SUM(MissFill!T$5:T50)=0,"",(IF(MissFill!T50/SUM(MissFill!T$5:T50)&gt;0.01,"",IF(MissFill!T49/SUM(MissFill!T$5:T50)&gt;0.01,"",IF(MissFill!T48/SUM(MissFill!T$5:T50)&gt;0.01,"",DateEnded_5Day!$A47))))))</f>
        <v/>
      </c>
      <c r="V47" s="13" t="str">
        <f>IF($A47&lt;='All Results'!$B$4,"",IF(SUM(MissFill!U$5:U50)=0,"",(IF(MissFill!U50/SUM(MissFill!U$5:U50)&gt;0.01,"",IF(MissFill!U49/SUM(MissFill!U$5:U50)&gt;0.01,"",IF(MissFill!U48/SUM(MissFill!U$5:U50)&gt;0.01,"",DateEnded_5Day!$A47))))))</f>
        <v/>
      </c>
      <c r="W47" s="13" t="str">
        <f>IF($A47&lt;='All Results'!$B$4,"",IF(SUM(MissFill!V$5:V50)=0,"",(IF(MissFill!V50/SUM(MissFill!V$5:V50)&gt;0.01,"",IF(MissFill!V49/SUM(MissFill!V$5:V50)&gt;0.01,"",IF(MissFill!V48/SUM(MissFill!V$5:V50)&gt;0.01,"",DateEnded_5Day!$A47))))))</f>
        <v/>
      </c>
      <c r="X47" s="13" t="str">
        <f>IF($A47&lt;='All Results'!$B$4,"",IF(SUM(MissFill!W$5:W50)=0,"",(IF(MissFill!W50/SUM(MissFill!W$5:W50)&gt;0.01,"",IF(MissFill!W49/SUM(MissFill!W$5:W50)&gt;0.01,"",IF(MissFill!W48/SUM(MissFill!W$5:W50)&gt;0.01,"",DateEnded_5Day!$A47))))))</f>
        <v/>
      </c>
      <c r="Y47" s="13" t="str">
        <f>IF($A47&lt;='All Results'!$B$4,"",IF(SUM(MissFill!X$5:X50)=0,"",(IF(MissFill!X50/SUM(MissFill!X$5:X50)&gt;0.01,"",IF(MissFill!X49/SUM(MissFill!X$5:X50)&gt;0.01,"",IF(MissFill!X48/SUM(MissFill!X$5:X50)&gt;0.01,"",DateEnded_5Day!$A47))))))</f>
        <v/>
      </c>
      <c r="Z47" s="13" t="str">
        <f>IF($A47&lt;='All Results'!$B$4,"",IF(SUM(MissFill!Y$5:Y50)=0,"",(IF(MissFill!Y50/SUM(MissFill!Y$5:Y50)&gt;0.01,"",IF(MissFill!Y49/SUM(MissFill!Y$5:Y50)&gt;0.01,"",IF(MissFill!Y48/SUM(MissFill!Y$5:Y50)&gt;0.01,"",DateEnded_5Day!$A47))))))</f>
        <v/>
      </c>
      <c r="AA47" s="13" t="str">
        <f>IF($A47&lt;='All Results'!$B$4,"",IF(SUM(MissFill!Z$5:Z50)=0,"",(IF(MissFill!Z50/SUM(MissFill!Z$5:Z50)&gt;0.01,"",IF(MissFill!Z49/SUM(MissFill!Z$5:Z50)&gt;0.01,"",IF(MissFill!Z48/SUM(MissFill!Z$5:Z50)&gt;0.01,"",DateEnded_5Day!$A47))))))</f>
        <v/>
      </c>
      <c r="AB47" s="13" t="str">
        <f>IF($A47&lt;='All Results'!$B$4,"",IF(SUM(MissFill!AA$5:AA50)=0,"",(IF(MissFill!AA50/SUM(MissFill!AA$5:AA50)&gt;0.01,"",IF(MissFill!AA49/SUM(MissFill!AA$5:AA50)&gt;0.01,"",IF(MissFill!AA48/SUM(MissFill!AA$5:AA50)&gt;0.01,"",DateEnded_5Day!$A47))))))</f>
        <v/>
      </c>
      <c r="AC47" s="13" t="str">
        <f>IF($A47&lt;='All Results'!$B$4,"",IF(SUM(MissFill!AB$5:AB50)=0,"",(IF(MissFill!AB50/SUM(MissFill!AB$5:AB50)&gt;0.01,"",IF(MissFill!AB49/SUM(MissFill!AB$5:AB50)&gt;0.01,"",IF(MissFill!AB48/SUM(MissFill!AB$5:AB50)&gt;0.01,"",DateEnded_5Day!$A47))))))</f>
        <v/>
      </c>
      <c r="AD47" s="13" t="str">
        <f>IF($A47&lt;='All Results'!$B$4,"",IF(SUM(MissFill!AC$5:AC50)=0,"",(IF(MissFill!AC50/SUM(MissFill!AC$5:AC50)&gt;0.01,"",IF(MissFill!AC49/SUM(MissFill!AC$5:AC50)&gt;0.01,"",IF(MissFill!AC48/SUM(MissFill!AC$5:AC50)&gt;0.01,"",DateEnded_5Day!$A47))))))</f>
        <v/>
      </c>
      <c r="AE47" s="13" t="str">
        <f>IF($A47&lt;='All Results'!$B$4,"",IF(SUM(MissFill!AD$5:AD50)=0,"",(IF(MissFill!AD50/SUM(MissFill!AD$5:AD50)&gt;0.01,"",IF(MissFill!AD49/SUM(MissFill!AD$5:AD50)&gt;0.01,"",IF(MissFill!AD48/SUM(MissFill!AD$5:AD50)&gt;0.01,"",DateEnded_5Day!$A47))))))</f>
        <v/>
      </c>
      <c r="AF47" s="13" t="str">
        <f>IF($A47&lt;='All Results'!$B$4,"",IF(SUM(MissFill!AE$5:AE50)=0,"",(IF(MissFill!AE50/SUM(MissFill!AE$5:AE50)&gt;0.01,"",IF(MissFill!AE49/SUM(MissFill!AE$5:AE50)&gt;0.01,"",IF(MissFill!AE48/SUM(MissFill!AE$5:AE50)&gt;0.01,"",DateEnded_5Day!$A47))))))</f>
        <v/>
      </c>
      <c r="AG47" s="13" t="str">
        <f>IF($A47&lt;='All Results'!$B$4,"",IF(SUM(MissFill!AF$5:AF50)=0,"",(IF(MissFill!AF50/SUM(MissFill!AF$5:AF50)&gt;0.01,"",IF(MissFill!AF49/SUM(MissFill!AF$5:AF50)&gt;0.01,"",IF(MissFill!AF48/SUM(MissFill!AF$5:AF50)&gt;0.01,"",DateEnded_5Day!$A47))))))</f>
        <v/>
      </c>
      <c r="AH47" s="13" t="str">
        <f>IF($A47&lt;='All Results'!$B$4,"",IF(SUM(MissFill!AG$5:AG50)=0,"",(IF(MissFill!AG50/SUM(MissFill!AG$5:AG50)&gt;0.01,"",IF(MissFill!AG49/SUM(MissFill!AG$5:AG50)&gt;0.01,"",IF(MissFill!AG48/SUM(MissFill!AG$5:AG50)&gt;0.01,"",DateEnded_5Day!$A47))))))</f>
        <v/>
      </c>
      <c r="AI47" s="13" t="str">
        <f>IF($A47&lt;='All Results'!$B$4,"",IF(SUM(MissFill!AH$5:AH50)=0,"",(IF(MissFill!AH50/SUM(MissFill!AH$5:AH50)&gt;0.01,"",IF(MissFill!AH49/SUM(MissFill!AH$5:AH50)&gt;0.01,"",IF(MissFill!AH48/SUM(MissFill!AH$5:AH50)&gt;0.01,"",DateEnded_5Day!$A47))))))</f>
        <v/>
      </c>
      <c r="AJ47" s="13" t="str">
        <f>IF($A47&lt;='All Results'!$B$4,"",IF(SUM(MissFill!AI$5:AI50)=0,"",(IF(MissFill!AI50/SUM(MissFill!AI$5:AI50)&gt;0.01,"",IF(MissFill!AI49/SUM(MissFill!AI$5:AI50)&gt;0.01,"",IF(MissFill!AI48/SUM(MissFill!AI$5:AI50)&gt;0.01,"",DateEnded_5Day!$A47))))))</f>
        <v/>
      </c>
      <c r="AK47" s="13" t="str">
        <f>IF($A47&lt;='All Results'!$B$4,"",IF(SUM(MissFill!AJ$5:AJ50)=0,"",(IF(MissFill!AJ50/SUM(MissFill!AJ$5:AJ50)&gt;0.01,"",IF(MissFill!AJ49/SUM(MissFill!AJ$5:AJ50)&gt;0.01,"",IF(MissFill!AJ48/SUM(MissFill!AJ$5:AJ50)&gt;0.01,"",DateEnded_5Day!$A47))))))</f>
        <v/>
      </c>
      <c r="AL47" s="13" t="str">
        <f>IF($A47&lt;='All Results'!$B$4,"",IF(SUM(MissFill!AK$5:AK50)=0,"",(IF(MissFill!AK50/SUM(MissFill!AK$5:AK50)&gt;0.01,"",IF(MissFill!AK49/SUM(MissFill!AK$5:AK50)&gt;0.01,"",IF(MissFill!AK48/SUM(MissFill!AK$5:AK50)&gt;0.01,"",DateEnded_5Day!$A47))))))</f>
        <v/>
      </c>
      <c r="AM47" s="13" t="str">
        <f>IF($A47&lt;='All Results'!$B$4,"",IF(SUM(MissFill!AL$5:AL50)=0,"",(IF(MissFill!AL50/SUM(MissFill!AL$5:AL50)&gt;0.01,"",IF(MissFill!AL49/SUM(MissFill!AL$5:AL50)&gt;0.01,"",IF(MissFill!AL48/SUM(MissFill!AL$5:AL50)&gt;0.01,"",DateEnded_5Day!$A47))))))</f>
        <v/>
      </c>
      <c r="AN47" s="13" t="str">
        <f>IF($A47&lt;='All Results'!$B$4,"",IF(SUM(MissFill!AM$5:AM50)=0,"",(IF(MissFill!AM50/SUM(MissFill!AM$5:AM50)&gt;0.01,"",IF(MissFill!AM49/SUM(MissFill!AM$5:AM50)&gt;0.01,"",IF(MissFill!AM48/SUM(MissFill!AM$5:AM50)&gt;0.01,"",DateEnded_5Day!$A47))))))</f>
        <v/>
      </c>
      <c r="AO47" s="13" t="str">
        <f>IF($A47&lt;='All Results'!$B$4,"",IF(SUM(MissFill!AN$5:AN50)=0,"",(IF(MissFill!AN50/SUM(MissFill!AN$5:AN50)&gt;0.01,"",IF(MissFill!AN49/SUM(MissFill!AN$5:AN50)&gt;0.01,"",IF(MissFill!AN48/SUM(MissFill!AN$5:AN50)&gt;0.01,"",DateEnded_5Day!$A47))))))</f>
        <v/>
      </c>
      <c r="AP47" s="13" t="str">
        <f>IF($A47&lt;='All Results'!$B$4,"",IF(SUM(MissFill!AO$5:AO50)=0,"",(IF(MissFill!AO50/SUM(MissFill!AO$5:AO50)&gt;0.01,"",IF(MissFill!AO49/SUM(MissFill!AO$5:AO50)&gt;0.01,"",IF(MissFill!AO48/SUM(MissFill!AO$5:AO50)&gt;0.01,"",DateEnded_5Day!$A47))))))</f>
        <v/>
      </c>
      <c r="AQ47" s="13" t="str">
        <f>IF($A47&lt;='All Results'!$B$4,"",IF(SUM(MissFill!AP$5:AP50)=0,"",(IF(MissFill!AP50/SUM(MissFill!AP$5:AP50)&gt;0.01,"",IF(MissFill!AP49/SUM(MissFill!AP$5:AP50)&gt;0.01,"",IF(MissFill!AP48/SUM(MissFill!AP$5:AP50)&gt;0.01,"",DateEnded_5Day!$A47))))))</f>
        <v/>
      </c>
      <c r="AR47" s="13" t="str">
        <f>IF($A47&lt;='All Results'!$B$4,"",IF(SUM(MissFill!AQ$5:AQ50)=0,"",(IF(MissFill!AQ50/SUM(MissFill!AQ$5:AQ50)&gt;0.01,"",IF(MissFill!AQ49/SUM(MissFill!AQ$5:AQ50)&gt;0.01,"",IF(MissFill!AQ48/SUM(MissFill!AQ$5:AQ50)&gt;0.01,"",DateEnded_5Day!$A47))))))</f>
        <v/>
      </c>
      <c r="AS47" s="13" t="str">
        <f>IF($A47&lt;='All Results'!$B$4,"",IF(SUM(MissFill!AR$5:AR50)=0,"",(IF(MissFill!AR50/SUM(MissFill!AR$5:AR50)&gt;0.01,"",IF(MissFill!AR49/SUM(MissFill!AR$5:AR50)&gt;0.01,"",IF(MissFill!AR48/SUM(MissFill!AR$5:AR50)&gt;0.01,"",DateEnded_5Day!$A47))))))</f>
        <v/>
      </c>
      <c r="AT47" s="13" t="str">
        <f>IF($A47&lt;='All Results'!$B$4,"",IF(SUM(MissFill!AS$5:AS50)=0,"",(IF(MissFill!AS50/SUM(MissFill!AS$5:AS50)&gt;0.01,"",IF(MissFill!AS49/SUM(MissFill!AS$5:AS50)&gt;0.01,"",IF(MissFill!AS48/SUM(MissFill!AS$5:AS50)&gt;0.01,"",DateEnded_5Day!$A47))))))</f>
        <v/>
      </c>
      <c r="AU47" s="13" t="str">
        <f>IF($A47&lt;='All Results'!$B$4,"",IF(SUM(MissFill!AT$5:AT50)=0,"",(IF(MissFill!AT50/SUM(MissFill!AT$5:AT50)&gt;0.01,"",IF(MissFill!AT49/SUM(MissFill!AT$5:AT50)&gt;0.01,"",IF(MissFill!AT48/SUM(MissFill!AT$5:AT50)&gt;0.01,"",DateEnded_5Day!$A47))))))</f>
        <v/>
      </c>
      <c r="AV47" s="13" t="str">
        <f>IF($A47&lt;='All Results'!$B$4,"",IF(SUM(MissFill!AU$5:AU50)=0,"",(IF(MissFill!AU50/SUM(MissFill!AU$5:AU50)&gt;0.01,"",IF(MissFill!AU49/SUM(MissFill!AU$5:AU50)&gt;0.01,"",IF(MissFill!AU48/SUM(MissFill!AU$5:AU50)&gt;0.01,"",DateEnded_5Day!$A47))))))</f>
        <v/>
      </c>
      <c r="AW47" s="13" t="str">
        <f>IF($A47&lt;='All Results'!$B$4,"",IF(SUM(MissFill!AV$5:AV50)=0,"",(IF(MissFill!AV50/SUM(MissFill!AV$5:AV50)&gt;0.01,"",IF(MissFill!AV49/SUM(MissFill!AV$5:AV50)&gt;0.01,"",IF(MissFill!AV48/SUM(MissFill!AV$5:AV50)&gt;0.01,"",DateEnded_5Day!$A47))))))</f>
        <v/>
      </c>
      <c r="AX47" s="13" t="str">
        <f>IF($A47&lt;='All Results'!$B$4,"",IF(SUM(MissFill!AW$5:AW50)=0,"",(IF(MissFill!AW50/SUM(MissFill!AW$5:AW50)&gt;0.01,"",IF(MissFill!AW49/SUM(MissFill!AW$5:AW50)&gt;0.01,"",IF(MissFill!AW48/SUM(MissFill!AW$5:AW50)&gt;0.01,"",DateEnded_5Day!$A47))))))</f>
        <v/>
      </c>
    </row>
    <row r="48" spans="1:50" x14ac:dyDescent="0.25">
      <c r="A48" s="8">
        <v>44393</v>
      </c>
      <c r="B48" s="11">
        <v>197</v>
      </c>
      <c r="C48" s="13" t="str">
        <f>IF($A48&lt;='All Results'!$B$4,"",IF(SUM(MissFill!B$5:B51)=0,"",(IF(MissFill!B51/SUM(MissFill!B$5:B51)&gt;0.01,"",IF(MissFill!B50/SUM(MissFill!B$5:B51)&gt;0.01,"",IF(MissFill!B49/SUM(MissFill!B$5:B51)&gt;0.01,"",DateEnded_5Day!$A48))))))</f>
        <v/>
      </c>
      <c r="D48" s="13" t="str">
        <f>IF($A48&lt;='All Results'!$B$4,"",IF(SUM(MissFill!C$5:C51)=0,"",(IF(MissFill!C51/SUM(MissFill!C$5:C51)&gt;0.01,"",IF(MissFill!C50/SUM(MissFill!C$5:C51)&gt;0.01,"",IF(MissFill!C49/SUM(MissFill!C$5:C51)&gt;0.01,"",DateEnded_5Day!$A48))))))</f>
        <v/>
      </c>
      <c r="E48" s="13" t="str">
        <f>IF($A48&lt;='All Results'!$B$4,"",IF(SUM(MissFill!D$5:D51)=0,"",(IF(MissFill!D51/SUM(MissFill!D$5:D51)&gt;0.01,"",IF(MissFill!D50/SUM(MissFill!D$5:D51)&gt;0.01,"",IF(MissFill!D49/SUM(MissFill!D$5:D51)&gt;0.01,"",DateEnded_5Day!$A48))))))</f>
        <v/>
      </c>
      <c r="F48" s="13" t="str">
        <f>IF($A48&lt;='All Results'!$B$4,"",IF(SUM(MissFill!E$5:E51)=0,"",(IF(MissFill!E51/SUM(MissFill!E$5:E51)&gt;0.01,"",IF(MissFill!E50/SUM(MissFill!E$5:E51)&gt;0.01,"",IF(MissFill!E49/SUM(MissFill!E$5:E51)&gt;0.01,"",DateEnded_5Day!$A48))))))</f>
        <v/>
      </c>
      <c r="G48" s="13" t="str">
        <f>IF($A48&lt;='All Results'!$B$4,"",IF(SUM(MissFill!F$5:F51)=0,"",(IF(MissFill!F51/SUM(MissFill!F$5:F51)&gt;0.01,"",IF(MissFill!F50/SUM(MissFill!F$5:F51)&gt;0.01,"",IF(MissFill!F49/SUM(MissFill!F$5:F51)&gt;0.01,"",DateEnded_5Day!$A48))))))</f>
        <v/>
      </c>
      <c r="H48" s="13" t="str">
        <f>IF($A48&lt;='All Results'!$B$4,"",IF(SUM(MissFill!G$5:G51)=0,"",(IF(MissFill!G51/SUM(MissFill!G$5:G51)&gt;0.01,"",IF(MissFill!G50/SUM(MissFill!G$5:G51)&gt;0.01,"",IF(MissFill!G49/SUM(MissFill!G$5:G51)&gt;0.01,"",DateEnded_5Day!$A48))))))</f>
        <v/>
      </c>
      <c r="I48" s="13" t="str">
        <f>IF($A48&lt;='All Results'!$B$4,"",IF(SUM(MissFill!H$5:H51)=0,"",(IF(MissFill!H51/SUM(MissFill!H$5:H51)&gt;0.01,"",IF(MissFill!H50/SUM(MissFill!H$5:H51)&gt;0.01,"",IF(MissFill!H49/SUM(MissFill!H$5:H51)&gt;0.01,"",DateEnded_5Day!$A48))))))</f>
        <v/>
      </c>
      <c r="J48" s="13" t="str">
        <f>IF($A48&lt;='All Results'!$B$4,"",IF(SUM(MissFill!I$5:I51)=0,"",(IF(MissFill!I51/SUM(MissFill!I$5:I51)&gt;0.01,"",IF(MissFill!I50/SUM(MissFill!I$5:I51)&gt;0.01,"",IF(MissFill!I49/SUM(MissFill!I$5:I51)&gt;0.01,"",DateEnded_5Day!$A48))))))</f>
        <v/>
      </c>
      <c r="K48" s="13" t="str">
        <f>IF($A48&lt;='All Results'!$B$4,"",IF(SUM(MissFill!J$5:J51)=0,"",(IF(MissFill!J51/SUM(MissFill!J$5:J51)&gt;0.01,"",IF(MissFill!J50/SUM(MissFill!J$5:J51)&gt;0.01,"",IF(MissFill!J49/SUM(MissFill!J$5:J51)&gt;0.01,"",DateEnded_5Day!$A48))))))</f>
        <v/>
      </c>
      <c r="L48" s="13" t="str">
        <f>IF($A48&lt;='All Results'!$B$4,"",IF(SUM(MissFill!K$5:K51)=0,"",(IF(MissFill!K51/SUM(MissFill!K$5:K51)&gt;0.01,"",IF(MissFill!K50/SUM(MissFill!K$5:K51)&gt;0.01,"",IF(MissFill!K49/SUM(MissFill!K$5:K51)&gt;0.01,"",DateEnded_5Day!$A48))))))</f>
        <v/>
      </c>
      <c r="M48" s="13" t="str">
        <f>IF($A48&lt;='All Results'!$B$4,"",IF(SUM(MissFill!L$5:L51)=0,"",(IF(MissFill!L51/SUM(MissFill!L$5:L51)&gt;0.01,"",IF(MissFill!L50/SUM(MissFill!L$5:L51)&gt;0.01,"",IF(MissFill!L49/SUM(MissFill!L$5:L51)&gt;0.01,"",DateEnded_5Day!$A48))))))</f>
        <v/>
      </c>
      <c r="N48" s="13" t="str">
        <f>IF($A48&lt;='All Results'!$B$4,"",IF(SUM(MissFill!M$5:M51)=0,"",(IF(MissFill!M51/SUM(MissFill!M$5:M51)&gt;0.01,"",IF(MissFill!M50/SUM(MissFill!M$5:M51)&gt;0.01,"",IF(MissFill!M49/SUM(MissFill!M$5:M51)&gt;0.01,"",DateEnded_5Day!$A48))))))</f>
        <v/>
      </c>
      <c r="O48" s="13" t="str">
        <f>IF($A48&lt;='All Results'!$B$4,"",IF(SUM(MissFill!N$5:N51)=0,"",(IF(MissFill!N51/SUM(MissFill!N$5:N51)&gt;0.01,"",IF(MissFill!N50/SUM(MissFill!N$5:N51)&gt;0.01,"",IF(MissFill!N49/SUM(MissFill!N$5:N51)&gt;0.01,"",DateEnded_5Day!$A48))))))</f>
        <v/>
      </c>
      <c r="P48" s="13" t="str">
        <f>IF($A48&lt;='All Results'!$B$4,"",IF(SUM(MissFill!O$5:O51)=0,"",(IF(MissFill!O51/SUM(MissFill!O$5:O51)&gt;0.01,"",IF(MissFill!O50/SUM(MissFill!O$5:O51)&gt;0.01,"",IF(MissFill!O49/SUM(MissFill!O$5:O51)&gt;0.01,"",DateEnded_5Day!$A48))))))</f>
        <v/>
      </c>
      <c r="Q48" s="13" t="str">
        <f>IF($A48&lt;='All Results'!$B$4,"",IF(SUM(MissFill!P$5:P51)=0,"",(IF(MissFill!P51/SUM(MissFill!P$5:P51)&gt;0.01,"",IF(MissFill!P50/SUM(MissFill!P$5:P51)&gt;0.01,"",IF(MissFill!P49/SUM(MissFill!P$5:P51)&gt;0.01,"",DateEnded_5Day!$A48))))))</f>
        <v/>
      </c>
      <c r="R48" s="13" t="str">
        <f>IF($A48&lt;='All Results'!$B$4,"",IF(SUM(MissFill!Q$5:Q51)=0,"",(IF(MissFill!Q51/SUM(MissFill!Q$5:Q51)&gt;0.01,"",IF(MissFill!Q50/SUM(MissFill!Q$5:Q51)&gt;0.01,"",IF(MissFill!Q49/SUM(MissFill!Q$5:Q51)&gt;0.01,"",DateEnded_5Day!$A48))))))</f>
        <v/>
      </c>
      <c r="S48" s="13" t="str">
        <f>IF($A48&lt;='All Results'!$B$4,"",IF(SUM(MissFill!R$5:R51)=0,"",(IF(MissFill!R51/SUM(MissFill!R$5:R51)&gt;0.01,"",IF(MissFill!R50/SUM(MissFill!R$5:R51)&gt;0.01,"",IF(MissFill!R49/SUM(MissFill!R$5:R51)&gt;0.01,"",DateEnded_5Day!$A48))))))</f>
        <v/>
      </c>
      <c r="T48" s="13" t="str">
        <f>IF($A48&lt;='All Results'!$B$4,"",IF(SUM(MissFill!S$5:S51)=0,"",(IF(MissFill!S51/SUM(MissFill!S$5:S51)&gt;0.01,"",IF(MissFill!S50/SUM(MissFill!S$5:S51)&gt;0.01,"",IF(MissFill!S49/SUM(MissFill!S$5:S51)&gt;0.01,"",DateEnded_5Day!$A48))))))</f>
        <v/>
      </c>
      <c r="U48" s="13" t="str">
        <f>IF($A48&lt;='All Results'!$B$4,"",IF(SUM(MissFill!T$5:T51)=0,"",(IF(MissFill!T51/SUM(MissFill!T$5:T51)&gt;0.01,"",IF(MissFill!T50/SUM(MissFill!T$5:T51)&gt;0.01,"",IF(MissFill!T49/SUM(MissFill!T$5:T51)&gt;0.01,"",DateEnded_5Day!$A48))))))</f>
        <v/>
      </c>
      <c r="V48" s="13" t="str">
        <f>IF($A48&lt;='All Results'!$B$4,"",IF(SUM(MissFill!U$5:U51)=0,"",(IF(MissFill!U51/SUM(MissFill!U$5:U51)&gt;0.01,"",IF(MissFill!U50/SUM(MissFill!U$5:U51)&gt;0.01,"",IF(MissFill!U49/SUM(MissFill!U$5:U51)&gt;0.01,"",DateEnded_5Day!$A48))))))</f>
        <v/>
      </c>
      <c r="W48" s="13" t="str">
        <f>IF($A48&lt;='All Results'!$B$4,"",IF(SUM(MissFill!V$5:V51)=0,"",(IF(MissFill!V51/SUM(MissFill!V$5:V51)&gt;0.01,"",IF(MissFill!V50/SUM(MissFill!V$5:V51)&gt;0.01,"",IF(MissFill!V49/SUM(MissFill!V$5:V51)&gt;0.01,"",DateEnded_5Day!$A48))))))</f>
        <v/>
      </c>
      <c r="X48" s="13" t="str">
        <f>IF($A48&lt;='All Results'!$B$4,"",IF(SUM(MissFill!W$5:W51)=0,"",(IF(MissFill!W51/SUM(MissFill!W$5:W51)&gt;0.01,"",IF(MissFill!W50/SUM(MissFill!W$5:W51)&gt;0.01,"",IF(MissFill!W49/SUM(MissFill!W$5:W51)&gt;0.01,"",DateEnded_5Day!$A48))))))</f>
        <v/>
      </c>
      <c r="Y48" s="13" t="str">
        <f>IF($A48&lt;='All Results'!$B$4,"",IF(SUM(MissFill!X$5:X51)=0,"",(IF(MissFill!X51/SUM(MissFill!X$5:X51)&gt;0.01,"",IF(MissFill!X50/SUM(MissFill!X$5:X51)&gt;0.01,"",IF(MissFill!X49/SUM(MissFill!X$5:X51)&gt;0.01,"",DateEnded_5Day!$A48))))))</f>
        <v/>
      </c>
      <c r="Z48" s="13" t="str">
        <f>IF($A48&lt;='All Results'!$B$4,"",IF(SUM(MissFill!Y$5:Y51)=0,"",(IF(MissFill!Y51/SUM(MissFill!Y$5:Y51)&gt;0.01,"",IF(MissFill!Y50/SUM(MissFill!Y$5:Y51)&gt;0.01,"",IF(MissFill!Y49/SUM(MissFill!Y$5:Y51)&gt;0.01,"",DateEnded_5Day!$A48))))))</f>
        <v/>
      </c>
      <c r="AA48" s="13" t="str">
        <f>IF($A48&lt;='All Results'!$B$4,"",IF(SUM(MissFill!Z$5:Z51)=0,"",(IF(MissFill!Z51/SUM(MissFill!Z$5:Z51)&gt;0.01,"",IF(MissFill!Z50/SUM(MissFill!Z$5:Z51)&gt;0.01,"",IF(MissFill!Z49/SUM(MissFill!Z$5:Z51)&gt;0.01,"",DateEnded_5Day!$A48))))))</f>
        <v/>
      </c>
      <c r="AB48" s="13" t="str">
        <f>IF($A48&lt;='All Results'!$B$4,"",IF(SUM(MissFill!AA$5:AA51)=0,"",(IF(MissFill!AA51/SUM(MissFill!AA$5:AA51)&gt;0.01,"",IF(MissFill!AA50/SUM(MissFill!AA$5:AA51)&gt;0.01,"",IF(MissFill!AA49/SUM(MissFill!AA$5:AA51)&gt;0.01,"",DateEnded_5Day!$A48))))))</f>
        <v/>
      </c>
      <c r="AC48" s="13" t="str">
        <f>IF($A48&lt;='All Results'!$B$4,"",IF(SUM(MissFill!AB$5:AB51)=0,"",(IF(MissFill!AB51/SUM(MissFill!AB$5:AB51)&gt;0.01,"",IF(MissFill!AB50/SUM(MissFill!AB$5:AB51)&gt;0.01,"",IF(MissFill!AB49/SUM(MissFill!AB$5:AB51)&gt;0.01,"",DateEnded_5Day!$A48))))))</f>
        <v/>
      </c>
      <c r="AD48" s="13" t="str">
        <f>IF($A48&lt;='All Results'!$B$4,"",IF(SUM(MissFill!AC$5:AC51)=0,"",(IF(MissFill!AC51/SUM(MissFill!AC$5:AC51)&gt;0.01,"",IF(MissFill!AC50/SUM(MissFill!AC$5:AC51)&gt;0.01,"",IF(MissFill!AC49/SUM(MissFill!AC$5:AC51)&gt;0.01,"",DateEnded_5Day!$A48))))))</f>
        <v/>
      </c>
      <c r="AE48" s="13" t="str">
        <f>IF($A48&lt;='All Results'!$B$4,"",IF(SUM(MissFill!AD$5:AD51)=0,"",(IF(MissFill!AD51/SUM(MissFill!AD$5:AD51)&gt;0.01,"",IF(MissFill!AD50/SUM(MissFill!AD$5:AD51)&gt;0.01,"",IF(MissFill!AD49/SUM(MissFill!AD$5:AD51)&gt;0.01,"",DateEnded_5Day!$A48))))))</f>
        <v/>
      </c>
      <c r="AF48" s="13" t="str">
        <f>IF($A48&lt;='All Results'!$B$4,"",IF(SUM(MissFill!AE$5:AE51)=0,"",(IF(MissFill!AE51/SUM(MissFill!AE$5:AE51)&gt;0.01,"",IF(MissFill!AE50/SUM(MissFill!AE$5:AE51)&gt;0.01,"",IF(MissFill!AE49/SUM(MissFill!AE$5:AE51)&gt;0.01,"",DateEnded_5Day!$A48))))))</f>
        <v/>
      </c>
      <c r="AG48" s="13" t="str">
        <f>IF($A48&lt;='All Results'!$B$4,"",IF(SUM(MissFill!AF$5:AF51)=0,"",(IF(MissFill!AF51/SUM(MissFill!AF$5:AF51)&gt;0.01,"",IF(MissFill!AF50/SUM(MissFill!AF$5:AF51)&gt;0.01,"",IF(MissFill!AF49/SUM(MissFill!AF$5:AF51)&gt;0.01,"",DateEnded_5Day!$A48))))))</f>
        <v/>
      </c>
      <c r="AH48" s="13" t="str">
        <f>IF($A48&lt;='All Results'!$B$4,"",IF(SUM(MissFill!AG$5:AG51)=0,"",(IF(MissFill!AG51/SUM(MissFill!AG$5:AG51)&gt;0.01,"",IF(MissFill!AG50/SUM(MissFill!AG$5:AG51)&gt;0.01,"",IF(MissFill!AG49/SUM(MissFill!AG$5:AG51)&gt;0.01,"",DateEnded_5Day!$A48))))))</f>
        <v/>
      </c>
      <c r="AI48" s="13" t="str">
        <f>IF($A48&lt;='All Results'!$B$4,"",IF(SUM(MissFill!AH$5:AH51)=0,"",(IF(MissFill!AH51/SUM(MissFill!AH$5:AH51)&gt;0.01,"",IF(MissFill!AH50/SUM(MissFill!AH$5:AH51)&gt;0.01,"",IF(MissFill!AH49/SUM(MissFill!AH$5:AH51)&gt;0.01,"",DateEnded_5Day!$A48))))))</f>
        <v/>
      </c>
      <c r="AJ48" s="13" t="str">
        <f>IF($A48&lt;='All Results'!$B$4,"",IF(SUM(MissFill!AI$5:AI51)=0,"",(IF(MissFill!AI51/SUM(MissFill!AI$5:AI51)&gt;0.01,"",IF(MissFill!AI50/SUM(MissFill!AI$5:AI51)&gt;0.01,"",IF(MissFill!AI49/SUM(MissFill!AI$5:AI51)&gt;0.01,"",DateEnded_5Day!$A48))))))</f>
        <v/>
      </c>
      <c r="AK48" s="13" t="str">
        <f>IF($A48&lt;='All Results'!$B$4,"",IF(SUM(MissFill!AJ$5:AJ51)=0,"",(IF(MissFill!AJ51/SUM(MissFill!AJ$5:AJ51)&gt;0.01,"",IF(MissFill!AJ50/SUM(MissFill!AJ$5:AJ51)&gt;0.01,"",IF(MissFill!AJ49/SUM(MissFill!AJ$5:AJ51)&gt;0.01,"",DateEnded_5Day!$A48))))))</f>
        <v/>
      </c>
      <c r="AL48" s="13" t="str">
        <f>IF($A48&lt;='All Results'!$B$4,"",IF(SUM(MissFill!AK$5:AK51)=0,"",(IF(MissFill!AK51/SUM(MissFill!AK$5:AK51)&gt;0.01,"",IF(MissFill!AK50/SUM(MissFill!AK$5:AK51)&gt;0.01,"",IF(MissFill!AK49/SUM(MissFill!AK$5:AK51)&gt;0.01,"",DateEnded_5Day!$A48))))))</f>
        <v/>
      </c>
      <c r="AM48" s="13" t="str">
        <f>IF($A48&lt;='All Results'!$B$4,"",IF(SUM(MissFill!AL$5:AL51)=0,"",(IF(MissFill!AL51/SUM(MissFill!AL$5:AL51)&gt;0.01,"",IF(MissFill!AL50/SUM(MissFill!AL$5:AL51)&gt;0.01,"",IF(MissFill!AL49/SUM(MissFill!AL$5:AL51)&gt;0.01,"",DateEnded_5Day!$A48))))))</f>
        <v/>
      </c>
      <c r="AN48" s="13" t="str">
        <f>IF($A48&lt;='All Results'!$B$4,"",IF(SUM(MissFill!AM$5:AM51)=0,"",(IF(MissFill!AM51/SUM(MissFill!AM$5:AM51)&gt;0.01,"",IF(MissFill!AM50/SUM(MissFill!AM$5:AM51)&gt;0.01,"",IF(MissFill!AM49/SUM(MissFill!AM$5:AM51)&gt;0.01,"",DateEnded_5Day!$A48))))))</f>
        <v/>
      </c>
      <c r="AO48" s="13" t="str">
        <f>IF($A48&lt;='All Results'!$B$4,"",IF(SUM(MissFill!AN$5:AN51)=0,"",(IF(MissFill!AN51/SUM(MissFill!AN$5:AN51)&gt;0.01,"",IF(MissFill!AN50/SUM(MissFill!AN$5:AN51)&gt;0.01,"",IF(MissFill!AN49/SUM(MissFill!AN$5:AN51)&gt;0.01,"",DateEnded_5Day!$A48))))))</f>
        <v/>
      </c>
      <c r="AP48" s="13" t="str">
        <f>IF($A48&lt;='All Results'!$B$4,"",IF(SUM(MissFill!AO$5:AO51)=0,"",(IF(MissFill!AO51/SUM(MissFill!AO$5:AO51)&gt;0.01,"",IF(MissFill!AO50/SUM(MissFill!AO$5:AO51)&gt;0.01,"",IF(MissFill!AO49/SUM(MissFill!AO$5:AO51)&gt;0.01,"",DateEnded_5Day!$A48))))))</f>
        <v/>
      </c>
      <c r="AQ48" s="13" t="str">
        <f>IF($A48&lt;='All Results'!$B$4,"",IF(SUM(MissFill!AP$5:AP51)=0,"",(IF(MissFill!AP51/SUM(MissFill!AP$5:AP51)&gt;0.01,"",IF(MissFill!AP50/SUM(MissFill!AP$5:AP51)&gt;0.01,"",IF(MissFill!AP49/SUM(MissFill!AP$5:AP51)&gt;0.01,"",DateEnded_5Day!$A48))))))</f>
        <v/>
      </c>
      <c r="AR48" s="13" t="str">
        <f>IF($A48&lt;='All Results'!$B$4,"",IF(SUM(MissFill!AQ$5:AQ51)=0,"",(IF(MissFill!AQ51/SUM(MissFill!AQ$5:AQ51)&gt;0.01,"",IF(MissFill!AQ50/SUM(MissFill!AQ$5:AQ51)&gt;0.01,"",IF(MissFill!AQ49/SUM(MissFill!AQ$5:AQ51)&gt;0.01,"",DateEnded_5Day!$A48))))))</f>
        <v/>
      </c>
      <c r="AS48" s="13" t="str">
        <f>IF($A48&lt;='All Results'!$B$4,"",IF(SUM(MissFill!AR$5:AR51)=0,"",(IF(MissFill!AR51/SUM(MissFill!AR$5:AR51)&gt;0.01,"",IF(MissFill!AR50/SUM(MissFill!AR$5:AR51)&gt;0.01,"",IF(MissFill!AR49/SUM(MissFill!AR$5:AR51)&gt;0.01,"",DateEnded_5Day!$A48))))))</f>
        <v/>
      </c>
      <c r="AT48" s="13" t="str">
        <f>IF($A48&lt;='All Results'!$B$4,"",IF(SUM(MissFill!AS$5:AS51)=0,"",(IF(MissFill!AS51/SUM(MissFill!AS$5:AS51)&gt;0.01,"",IF(MissFill!AS50/SUM(MissFill!AS$5:AS51)&gt;0.01,"",IF(MissFill!AS49/SUM(MissFill!AS$5:AS51)&gt;0.01,"",DateEnded_5Day!$A48))))))</f>
        <v/>
      </c>
      <c r="AU48" s="13" t="str">
        <f>IF($A48&lt;='All Results'!$B$4,"",IF(SUM(MissFill!AT$5:AT51)=0,"",(IF(MissFill!AT51/SUM(MissFill!AT$5:AT51)&gt;0.01,"",IF(MissFill!AT50/SUM(MissFill!AT$5:AT51)&gt;0.01,"",IF(MissFill!AT49/SUM(MissFill!AT$5:AT51)&gt;0.01,"",DateEnded_5Day!$A48))))))</f>
        <v/>
      </c>
      <c r="AV48" s="13" t="str">
        <f>IF($A48&lt;='All Results'!$B$4,"",IF(SUM(MissFill!AU$5:AU51)=0,"",(IF(MissFill!AU51/SUM(MissFill!AU$5:AU51)&gt;0.01,"",IF(MissFill!AU50/SUM(MissFill!AU$5:AU51)&gt;0.01,"",IF(MissFill!AU49/SUM(MissFill!AU$5:AU51)&gt;0.01,"",DateEnded_5Day!$A48))))))</f>
        <v/>
      </c>
      <c r="AW48" s="13" t="str">
        <f>IF($A48&lt;='All Results'!$B$4,"",IF(SUM(MissFill!AV$5:AV51)=0,"",(IF(MissFill!AV51/SUM(MissFill!AV$5:AV51)&gt;0.01,"",IF(MissFill!AV50/SUM(MissFill!AV$5:AV51)&gt;0.01,"",IF(MissFill!AV49/SUM(MissFill!AV$5:AV51)&gt;0.01,"",DateEnded_5Day!$A48))))))</f>
        <v/>
      </c>
      <c r="AX48" s="13" t="str">
        <f>IF($A48&lt;='All Results'!$B$4,"",IF(SUM(MissFill!AW$5:AW51)=0,"",(IF(MissFill!AW51/SUM(MissFill!AW$5:AW51)&gt;0.01,"",IF(MissFill!AW50/SUM(MissFill!AW$5:AW51)&gt;0.01,"",IF(MissFill!AW49/SUM(MissFill!AW$5:AW51)&gt;0.01,"",DateEnded_5Day!$A48))))))</f>
        <v/>
      </c>
    </row>
    <row r="49" spans="1:50" x14ac:dyDescent="0.25">
      <c r="A49" s="8">
        <v>44394</v>
      </c>
      <c r="B49" s="11">
        <v>198</v>
      </c>
      <c r="C49" s="13" t="str">
        <f>IF($A49&lt;='All Results'!$B$4,"",IF(SUM(MissFill!B$5:B52)=0,"",(IF(MissFill!B52/SUM(MissFill!B$5:B52)&gt;0.01,"",IF(MissFill!B51/SUM(MissFill!B$5:B52)&gt;0.01,"",IF(MissFill!B50/SUM(MissFill!B$5:B52)&gt;0.01,"",DateEnded_5Day!$A49))))))</f>
        <v/>
      </c>
      <c r="D49" s="13" t="str">
        <f>IF($A49&lt;='All Results'!$B$4,"",IF(SUM(MissFill!C$5:C52)=0,"",(IF(MissFill!C52/SUM(MissFill!C$5:C52)&gt;0.01,"",IF(MissFill!C51/SUM(MissFill!C$5:C52)&gt;0.01,"",IF(MissFill!C50/SUM(MissFill!C$5:C52)&gt;0.01,"",DateEnded_5Day!$A49))))))</f>
        <v/>
      </c>
      <c r="E49" s="13" t="str">
        <f>IF($A49&lt;='All Results'!$B$4,"",IF(SUM(MissFill!D$5:D52)=0,"",(IF(MissFill!D52/SUM(MissFill!D$5:D52)&gt;0.01,"",IF(MissFill!D51/SUM(MissFill!D$5:D52)&gt;0.01,"",IF(MissFill!D50/SUM(MissFill!D$5:D52)&gt;0.01,"",DateEnded_5Day!$A49))))))</f>
        <v/>
      </c>
      <c r="F49" s="13" t="str">
        <f>IF($A49&lt;='All Results'!$B$4,"",IF(SUM(MissFill!E$5:E52)=0,"",(IF(MissFill!E52/SUM(MissFill!E$5:E52)&gt;0.01,"",IF(MissFill!E51/SUM(MissFill!E$5:E52)&gt;0.01,"",IF(MissFill!E50/SUM(MissFill!E$5:E52)&gt;0.01,"",DateEnded_5Day!$A49))))))</f>
        <v/>
      </c>
      <c r="G49" s="13" t="str">
        <f>IF($A49&lt;='All Results'!$B$4,"",IF(SUM(MissFill!F$5:F52)=0,"",(IF(MissFill!F52/SUM(MissFill!F$5:F52)&gt;0.01,"",IF(MissFill!F51/SUM(MissFill!F$5:F52)&gt;0.01,"",IF(MissFill!F50/SUM(MissFill!F$5:F52)&gt;0.01,"",DateEnded_5Day!$A49))))))</f>
        <v/>
      </c>
      <c r="H49" s="13" t="str">
        <f>IF($A49&lt;='All Results'!$B$4,"",IF(SUM(MissFill!G$5:G52)=0,"",(IF(MissFill!G52/SUM(MissFill!G$5:G52)&gt;0.01,"",IF(MissFill!G51/SUM(MissFill!G$5:G52)&gt;0.01,"",IF(MissFill!G50/SUM(MissFill!G$5:G52)&gt;0.01,"",DateEnded_5Day!$A49))))))</f>
        <v/>
      </c>
      <c r="I49" s="13" t="str">
        <f>IF($A49&lt;='All Results'!$B$4,"",IF(SUM(MissFill!H$5:H52)=0,"",(IF(MissFill!H52/SUM(MissFill!H$5:H52)&gt;0.01,"",IF(MissFill!H51/SUM(MissFill!H$5:H52)&gt;0.01,"",IF(MissFill!H50/SUM(MissFill!H$5:H52)&gt;0.01,"",DateEnded_5Day!$A49))))))</f>
        <v/>
      </c>
      <c r="J49" s="13" t="str">
        <f>IF($A49&lt;='All Results'!$B$4,"",IF(SUM(MissFill!I$5:I52)=0,"",(IF(MissFill!I52/SUM(MissFill!I$5:I52)&gt;0.01,"",IF(MissFill!I51/SUM(MissFill!I$5:I52)&gt;0.01,"",IF(MissFill!I50/SUM(MissFill!I$5:I52)&gt;0.01,"",DateEnded_5Day!$A49))))))</f>
        <v/>
      </c>
      <c r="K49" s="13" t="str">
        <f>IF($A49&lt;='All Results'!$B$4,"",IF(SUM(MissFill!J$5:J52)=0,"",(IF(MissFill!J52/SUM(MissFill!J$5:J52)&gt;0.01,"",IF(MissFill!J51/SUM(MissFill!J$5:J52)&gt;0.01,"",IF(MissFill!J50/SUM(MissFill!J$5:J52)&gt;0.01,"",DateEnded_5Day!$A49))))))</f>
        <v/>
      </c>
      <c r="L49" s="13" t="str">
        <f>IF($A49&lt;='All Results'!$B$4,"",IF(SUM(MissFill!K$5:K52)=0,"",(IF(MissFill!K52/SUM(MissFill!K$5:K52)&gt;0.01,"",IF(MissFill!K51/SUM(MissFill!K$5:K52)&gt;0.01,"",IF(MissFill!K50/SUM(MissFill!K$5:K52)&gt;0.01,"",DateEnded_5Day!$A49))))))</f>
        <v/>
      </c>
      <c r="M49" s="13" t="str">
        <f>IF($A49&lt;='All Results'!$B$4,"",IF(SUM(MissFill!L$5:L52)=0,"",(IF(MissFill!L52/SUM(MissFill!L$5:L52)&gt;0.01,"",IF(MissFill!L51/SUM(MissFill!L$5:L52)&gt;0.01,"",IF(MissFill!L50/SUM(MissFill!L$5:L52)&gt;0.01,"",DateEnded_5Day!$A49))))))</f>
        <v/>
      </c>
      <c r="N49" s="13" t="str">
        <f>IF($A49&lt;='All Results'!$B$4,"",IF(SUM(MissFill!M$5:M52)=0,"",(IF(MissFill!M52/SUM(MissFill!M$5:M52)&gt;0.01,"",IF(MissFill!M51/SUM(MissFill!M$5:M52)&gt;0.01,"",IF(MissFill!M50/SUM(MissFill!M$5:M52)&gt;0.01,"",DateEnded_5Day!$A49))))))</f>
        <v/>
      </c>
      <c r="O49" s="13" t="str">
        <f>IF($A49&lt;='All Results'!$B$4,"",IF(SUM(MissFill!N$5:N52)=0,"",(IF(MissFill!N52/SUM(MissFill!N$5:N52)&gt;0.01,"",IF(MissFill!N51/SUM(MissFill!N$5:N52)&gt;0.01,"",IF(MissFill!N50/SUM(MissFill!N$5:N52)&gt;0.01,"",DateEnded_5Day!$A49))))))</f>
        <v/>
      </c>
      <c r="P49" s="13" t="str">
        <f>IF($A49&lt;='All Results'!$B$4,"",IF(SUM(MissFill!O$5:O52)=0,"",(IF(MissFill!O52/SUM(MissFill!O$5:O52)&gt;0.01,"",IF(MissFill!O51/SUM(MissFill!O$5:O52)&gt;0.01,"",IF(MissFill!O50/SUM(MissFill!O$5:O52)&gt;0.01,"",DateEnded_5Day!$A49))))))</f>
        <v/>
      </c>
      <c r="Q49" s="13" t="str">
        <f>IF($A49&lt;='All Results'!$B$4,"",IF(SUM(MissFill!P$5:P52)=0,"",(IF(MissFill!P52/SUM(MissFill!P$5:P52)&gt;0.01,"",IF(MissFill!P51/SUM(MissFill!P$5:P52)&gt;0.01,"",IF(MissFill!P50/SUM(MissFill!P$5:P52)&gt;0.01,"",DateEnded_5Day!$A49))))))</f>
        <v/>
      </c>
      <c r="R49" s="13" t="str">
        <f>IF($A49&lt;='All Results'!$B$4,"",IF(SUM(MissFill!Q$5:Q52)=0,"",(IF(MissFill!Q52/SUM(MissFill!Q$5:Q52)&gt;0.01,"",IF(MissFill!Q51/SUM(MissFill!Q$5:Q52)&gt;0.01,"",IF(MissFill!Q50/SUM(MissFill!Q$5:Q52)&gt;0.01,"",DateEnded_5Day!$A49))))))</f>
        <v/>
      </c>
      <c r="S49" s="13" t="str">
        <f>IF($A49&lt;='All Results'!$B$4,"",IF(SUM(MissFill!R$5:R52)=0,"",(IF(MissFill!R52/SUM(MissFill!R$5:R52)&gt;0.01,"",IF(MissFill!R51/SUM(MissFill!R$5:R52)&gt;0.01,"",IF(MissFill!R50/SUM(MissFill!R$5:R52)&gt;0.01,"",DateEnded_5Day!$A49))))))</f>
        <v/>
      </c>
      <c r="T49" s="13" t="str">
        <f>IF($A49&lt;='All Results'!$B$4,"",IF(SUM(MissFill!S$5:S52)=0,"",(IF(MissFill!S52/SUM(MissFill!S$5:S52)&gt;0.01,"",IF(MissFill!S51/SUM(MissFill!S$5:S52)&gt;0.01,"",IF(MissFill!S50/SUM(MissFill!S$5:S52)&gt;0.01,"",DateEnded_5Day!$A49))))))</f>
        <v/>
      </c>
      <c r="U49" s="13" t="str">
        <f>IF($A49&lt;='All Results'!$B$4,"",IF(SUM(MissFill!T$5:T52)=0,"",(IF(MissFill!T52/SUM(MissFill!T$5:T52)&gt;0.01,"",IF(MissFill!T51/SUM(MissFill!T$5:T52)&gt;0.01,"",IF(MissFill!T50/SUM(MissFill!T$5:T52)&gt;0.01,"",DateEnded_5Day!$A49))))))</f>
        <v/>
      </c>
      <c r="V49" s="13" t="str">
        <f>IF($A49&lt;='All Results'!$B$4,"",IF(SUM(MissFill!U$5:U52)=0,"",(IF(MissFill!U52/SUM(MissFill!U$5:U52)&gt;0.01,"",IF(MissFill!U51/SUM(MissFill!U$5:U52)&gt;0.01,"",IF(MissFill!U50/SUM(MissFill!U$5:U52)&gt;0.01,"",DateEnded_5Day!$A49))))))</f>
        <v/>
      </c>
      <c r="W49" s="13" t="str">
        <f>IF($A49&lt;='All Results'!$B$4,"",IF(SUM(MissFill!V$5:V52)=0,"",(IF(MissFill!V52/SUM(MissFill!V$5:V52)&gt;0.01,"",IF(MissFill!V51/SUM(MissFill!V$5:V52)&gt;0.01,"",IF(MissFill!V50/SUM(MissFill!V$5:V52)&gt;0.01,"",DateEnded_5Day!$A49))))))</f>
        <v/>
      </c>
      <c r="X49" s="13" t="str">
        <f>IF($A49&lt;='All Results'!$B$4,"",IF(SUM(MissFill!W$5:W52)=0,"",(IF(MissFill!W52/SUM(MissFill!W$5:W52)&gt;0.01,"",IF(MissFill!W51/SUM(MissFill!W$5:W52)&gt;0.01,"",IF(MissFill!W50/SUM(MissFill!W$5:W52)&gt;0.01,"",DateEnded_5Day!$A49))))))</f>
        <v/>
      </c>
      <c r="Y49" s="13" t="str">
        <f>IF($A49&lt;='All Results'!$B$4,"",IF(SUM(MissFill!X$5:X52)=0,"",(IF(MissFill!X52/SUM(MissFill!X$5:X52)&gt;0.01,"",IF(MissFill!X51/SUM(MissFill!X$5:X52)&gt;0.01,"",IF(MissFill!X50/SUM(MissFill!X$5:X52)&gt;0.01,"",DateEnded_5Day!$A49))))))</f>
        <v/>
      </c>
      <c r="Z49" s="13" t="str">
        <f>IF($A49&lt;='All Results'!$B$4,"",IF(SUM(MissFill!Y$5:Y52)=0,"",(IF(MissFill!Y52/SUM(MissFill!Y$5:Y52)&gt;0.01,"",IF(MissFill!Y51/SUM(MissFill!Y$5:Y52)&gt;0.01,"",IF(MissFill!Y50/SUM(MissFill!Y$5:Y52)&gt;0.01,"",DateEnded_5Day!$A49))))))</f>
        <v/>
      </c>
      <c r="AA49" s="13" t="str">
        <f>IF($A49&lt;='All Results'!$B$4,"",IF(SUM(MissFill!Z$5:Z52)=0,"",(IF(MissFill!Z52/SUM(MissFill!Z$5:Z52)&gt;0.01,"",IF(MissFill!Z51/SUM(MissFill!Z$5:Z52)&gt;0.01,"",IF(MissFill!Z50/SUM(MissFill!Z$5:Z52)&gt;0.01,"",DateEnded_5Day!$A49))))))</f>
        <v/>
      </c>
      <c r="AB49" s="13" t="str">
        <f>IF($A49&lt;='All Results'!$B$4,"",IF(SUM(MissFill!AA$5:AA52)=0,"",(IF(MissFill!AA52/SUM(MissFill!AA$5:AA52)&gt;0.01,"",IF(MissFill!AA51/SUM(MissFill!AA$5:AA52)&gt;0.01,"",IF(MissFill!AA50/SUM(MissFill!AA$5:AA52)&gt;0.01,"",DateEnded_5Day!$A49))))))</f>
        <v/>
      </c>
      <c r="AC49" s="13" t="str">
        <f>IF($A49&lt;='All Results'!$B$4,"",IF(SUM(MissFill!AB$5:AB52)=0,"",(IF(MissFill!AB52/SUM(MissFill!AB$5:AB52)&gt;0.01,"",IF(MissFill!AB51/SUM(MissFill!AB$5:AB52)&gt;0.01,"",IF(MissFill!AB50/SUM(MissFill!AB$5:AB52)&gt;0.01,"",DateEnded_5Day!$A49))))))</f>
        <v/>
      </c>
      <c r="AD49" s="13" t="str">
        <f>IF($A49&lt;='All Results'!$B$4,"",IF(SUM(MissFill!AC$5:AC52)=0,"",(IF(MissFill!AC52/SUM(MissFill!AC$5:AC52)&gt;0.01,"",IF(MissFill!AC51/SUM(MissFill!AC$5:AC52)&gt;0.01,"",IF(MissFill!AC50/SUM(MissFill!AC$5:AC52)&gt;0.01,"",DateEnded_5Day!$A49))))))</f>
        <v/>
      </c>
      <c r="AE49" s="13" t="str">
        <f>IF($A49&lt;='All Results'!$B$4,"",IF(SUM(MissFill!AD$5:AD52)=0,"",(IF(MissFill!AD52/SUM(MissFill!AD$5:AD52)&gt;0.01,"",IF(MissFill!AD51/SUM(MissFill!AD$5:AD52)&gt;0.01,"",IF(MissFill!AD50/SUM(MissFill!AD$5:AD52)&gt;0.01,"",DateEnded_5Day!$A49))))))</f>
        <v/>
      </c>
      <c r="AF49" s="13" t="str">
        <f>IF($A49&lt;='All Results'!$B$4,"",IF(SUM(MissFill!AE$5:AE52)=0,"",(IF(MissFill!AE52/SUM(MissFill!AE$5:AE52)&gt;0.01,"",IF(MissFill!AE51/SUM(MissFill!AE$5:AE52)&gt;0.01,"",IF(MissFill!AE50/SUM(MissFill!AE$5:AE52)&gt;0.01,"",DateEnded_5Day!$A49))))))</f>
        <v/>
      </c>
      <c r="AG49" s="13" t="str">
        <f>IF($A49&lt;='All Results'!$B$4,"",IF(SUM(MissFill!AF$5:AF52)=0,"",(IF(MissFill!AF52/SUM(MissFill!AF$5:AF52)&gt;0.01,"",IF(MissFill!AF51/SUM(MissFill!AF$5:AF52)&gt;0.01,"",IF(MissFill!AF50/SUM(MissFill!AF$5:AF52)&gt;0.01,"",DateEnded_5Day!$A49))))))</f>
        <v/>
      </c>
      <c r="AH49" s="13" t="str">
        <f>IF($A49&lt;='All Results'!$B$4,"",IF(SUM(MissFill!AG$5:AG52)=0,"",(IF(MissFill!AG52/SUM(MissFill!AG$5:AG52)&gt;0.01,"",IF(MissFill!AG51/SUM(MissFill!AG$5:AG52)&gt;0.01,"",IF(MissFill!AG50/SUM(MissFill!AG$5:AG52)&gt;0.01,"",DateEnded_5Day!$A49))))))</f>
        <v/>
      </c>
      <c r="AI49" s="13" t="str">
        <f>IF($A49&lt;='All Results'!$B$4,"",IF(SUM(MissFill!AH$5:AH52)=0,"",(IF(MissFill!AH52/SUM(MissFill!AH$5:AH52)&gt;0.01,"",IF(MissFill!AH51/SUM(MissFill!AH$5:AH52)&gt;0.01,"",IF(MissFill!AH50/SUM(MissFill!AH$5:AH52)&gt;0.01,"",DateEnded_5Day!$A49))))))</f>
        <v/>
      </c>
      <c r="AJ49" s="13" t="str">
        <f>IF($A49&lt;='All Results'!$B$4,"",IF(SUM(MissFill!AI$5:AI52)=0,"",(IF(MissFill!AI52/SUM(MissFill!AI$5:AI52)&gt;0.01,"",IF(MissFill!AI51/SUM(MissFill!AI$5:AI52)&gt;0.01,"",IF(MissFill!AI50/SUM(MissFill!AI$5:AI52)&gt;0.01,"",DateEnded_5Day!$A49))))))</f>
        <v/>
      </c>
      <c r="AK49" s="13" t="str">
        <f>IF($A49&lt;='All Results'!$B$4,"",IF(SUM(MissFill!AJ$5:AJ52)=0,"",(IF(MissFill!AJ52/SUM(MissFill!AJ$5:AJ52)&gt;0.01,"",IF(MissFill!AJ51/SUM(MissFill!AJ$5:AJ52)&gt;0.01,"",IF(MissFill!AJ50/SUM(MissFill!AJ$5:AJ52)&gt;0.01,"",DateEnded_5Day!$A49))))))</f>
        <v/>
      </c>
      <c r="AL49" s="13" t="str">
        <f>IF($A49&lt;='All Results'!$B$4,"",IF(SUM(MissFill!AK$5:AK52)=0,"",(IF(MissFill!AK52/SUM(MissFill!AK$5:AK52)&gt;0.01,"",IF(MissFill!AK51/SUM(MissFill!AK$5:AK52)&gt;0.01,"",IF(MissFill!AK50/SUM(MissFill!AK$5:AK52)&gt;0.01,"",DateEnded_5Day!$A49))))))</f>
        <v/>
      </c>
      <c r="AM49" s="13" t="str">
        <f>IF($A49&lt;='All Results'!$B$4,"",IF(SUM(MissFill!AL$5:AL52)=0,"",(IF(MissFill!AL52/SUM(MissFill!AL$5:AL52)&gt;0.01,"",IF(MissFill!AL51/SUM(MissFill!AL$5:AL52)&gt;0.01,"",IF(MissFill!AL50/SUM(MissFill!AL$5:AL52)&gt;0.01,"",DateEnded_5Day!$A49))))))</f>
        <v/>
      </c>
      <c r="AN49" s="13" t="str">
        <f>IF($A49&lt;='All Results'!$B$4,"",IF(SUM(MissFill!AM$5:AM52)=0,"",(IF(MissFill!AM52/SUM(MissFill!AM$5:AM52)&gt;0.01,"",IF(MissFill!AM51/SUM(MissFill!AM$5:AM52)&gt;0.01,"",IF(MissFill!AM50/SUM(MissFill!AM$5:AM52)&gt;0.01,"",DateEnded_5Day!$A49))))))</f>
        <v/>
      </c>
      <c r="AO49" s="13" t="str">
        <f>IF($A49&lt;='All Results'!$B$4,"",IF(SUM(MissFill!AN$5:AN52)=0,"",(IF(MissFill!AN52/SUM(MissFill!AN$5:AN52)&gt;0.01,"",IF(MissFill!AN51/SUM(MissFill!AN$5:AN52)&gt;0.01,"",IF(MissFill!AN50/SUM(MissFill!AN$5:AN52)&gt;0.01,"",DateEnded_5Day!$A49))))))</f>
        <v/>
      </c>
      <c r="AP49" s="13" t="str">
        <f>IF($A49&lt;='All Results'!$B$4,"",IF(SUM(MissFill!AO$5:AO52)=0,"",(IF(MissFill!AO52/SUM(MissFill!AO$5:AO52)&gt;0.01,"",IF(MissFill!AO51/SUM(MissFill!AO$5:AO52)&gt;0.01,"",IF(MissFill!AO50/SUM(MissFill!AO$5:AO52)&gt;0.01,"",DateEnded_5Day!$A49))))))</f>
        <v/>
      </c>
      <c r="AQ49" s="13" t="str">
        <f>IF($A49&lt;='All Results'!$B$4,"",IF(SUM(MissFill!AP$5:AP52)=0,"",(IF(MissFill!AP52/SUM(MissFill!AP$5:AP52)&gt;0.01,"",IF(MissFill!AP51/SUM(MissFill!AP$5:AP52)&gt;0.01,"",IF(MissFill!AP50/SUM(MissFill!AP$5:AP52)&gt;0.01,"",DateEnded_5Day!$A49))))))</f>
        <v/>
      </c>
      <c r="AR49" s="13" t="str">
        <f>IF($A49&lt;='All Results'!$B$4,"",IF(SUM(MissFill!AQ$5:AQ52)=0,"",(IF(MissFill!AQ52/SUM(MissFill!AQ$5:AQ52)&gt;0.01,"",IF(MissFill!AQ51/SUM(MissFill!AQ$5:AQ52)&gt;0.01,"",IF(MissFill!AQ50/SUM(MissFill!AQ$5:AQ52)&gt;0.01,"",DateEnded_5Day!$A49))))))</f>
        <v/>
      </c>
      <c r="AS49" s="13" t="str">
        <f>IF($A49&lt;='All Results'!$B$4,"",IF(SUM(MissFill!AR$5:AR52)=0,"",(IF(MissFill!AR52/SUM(MissFill!AR$5:AR52)&gt;0.01,"",IF(MissFill!AR51/SUM(MissFill!AR$5:AR52)&gt;0.01,"",IF(MissFill!AR50/SUM(MissFill!AR$5:AR52)&gt;0.01,"",DateEnded_5Day!$A49))))))</f>
        <v/>
      </c>
      <c r="AT49" s="13" t="str">
        <f>IF($A49&lt;='All Results'!$B$4,"",IF(SUM(MissFill!AS$5:AS52)=0,"",(IF(MissFill!AS52/SUM(MissFill!AS$5:AS52)&gt;0.01,"",IF(MissFill!AS51/SUM(MissFill!AS$5:AS52)&gt;0.01,"",IF(MissFill!AS50/SUM(MissFill!AS$5:AS52)&gt;0.01,"",DateEnded_5Day!$A49))))))</f>
        <v/>
      </c>
      <c r="AU49" s="13" t="str">
        <f>IF($A49&lt;='All Results'!$B$4,"",IF(SUM(MissFill!AT$5:AT52)=0,"",(IF(MissFill!AT52/SUM(MissFill!AT$5:AT52)&gt;0.01,"",IF(MissFill!AT51/SUM(MissFill!AT$5:AT52)&gt;0.01,"",IF(MissFill!AT50/SUM(MissFill!AT$5:AT52)&gt;0.01,"",DateEnded_5Day!$A49))))))</f>
        <v/>
      </c>
      <c r="AV49" s="13" t="str">
        <f>IF($A49&lt;='All Results'!$B$4,"",IF(SUM(MissFill!AU$5:AU52)=0,"",(IF(MissFill!AU52/SUM(MissFill!AU$5:AU52)&gt;0.01,"",IF(MissFill!AU51/SUM(MissFill!AU$5:AU52)&gt;0.01,"",IF(MissFill!AU50/SUM(MissFill!AU$5:AU52)&gt;0.01,"",DateEnded_5Day!$A49))))))</f>
        <v/>
      </c>
      <c r="AW49" s="13" t="str">
        <f>IF($A49&lt;='All Results'!$B$4,"",IF(SUM(MissFill!AV$5:AV52)=0,"",(IF(MissFill!AV52/SUM(MissFill!AV$5:AV52)&gt;0.01,"",IF(MissFill!AV51/SUM(MissFill!AV$5:AV52)&gt;0.01,"",IF(MissFill!AV50/SUM(MissFill!AV$5:AV52)&gt;0.01,"",DateEnded_5Day!$A49))))))</f>
        <v/>
      </c>
      <c r="AX49" s="13" t="str">
        <f>IF($A49&lt;='All Results'!$B$4,"",IF(SUM(MissFill!AW$5:AW52)=0,"",(IF(MissFill!AW52/SUM(MissFill!AW$5:AW52)&gt;0.01,"",IF(MissFill!AW51/SUM(MissFill!AW$5:AW52)&gt;0.01,"",IF(MissFill!AW50/SUM(MissFill!AW$5:AW52)&gt;0.01,"",DateEnded_5Day!$A49))))))</f>
        <v/>
      </c>
    </row>
    <row r="50" spans="1:50" x14ac:dyDescent="0.25">
      <c r="A50" s="8">
        <v>44395</v>
      </c>
      <c r="B50" s="11">
        <v>199</v>
      </c>
      <c r="C50" s="13" t="str">
        <f>IF($A50&lt;='All Results'!$B$4,"",IF(SUM(MissFill!B$5:B53)=0,"",(IF(MissFill!B53/SUM(MissFill!B$5:B53)&gt;0.01,"",IF(MissFill!B52/SUM(MissFill!B$5:B53)&gt;0.01,"",IF(MissFill!B51/SUM(MissFill!B$5:B53)&gt;0.01,"",DateEnded_5Day!$A50))))))</f>
        <v/>
      </c>
      <c r="D50" s="13" t="str">
        <f>IF($A50&lt;='All Results'!$B$4,"",IF(SUM(MissFill!C$5:C53)=0,"",(IF(MissFill!C53/SUM(MissFill!C$5:C53)&gt;0.01,"",IF(MissFill!C52/SUM(MissFill!C$5:C53)&gt;0.01,"",IF(MissFill!C51/SUM(MissFill!C$5:C53)&gt;0.01,"",DateEnded_5Day!$A50))))))</f>
        <v/>
      </c>
      <c r="E50" s="13" t="str">
        <f>IF($A50&lt;='All Results'!$B$4,"",IF(SUM(MissFill!D$5:D53)=0,"",(IF(MissFill!D53/SUM(MissFill!D$5:D53)&gt;0.01,"",IF(MissFill!D52/SUM(MissFill!D$5:D53)&gt;0.01,"",IF(MissFill!D51/SUM(MissFill!D$5:D53)&gt;0.01,"",DateEnded_5Day!$A50))))))</f>
        <v/>
      </c>
      <c r="F50" s="13" t="str">
        <f>IF($A50&lt;='All Results'!$B$4,"",IF(SUM(MissFill!E$5:E53)=0,"",(IF(MissFill!E53/SUM(MissFill!E$5:E53)&gt;0.01,"",IF(MissFill!E52/SUM(MissFill!E$5:E53)&gt;0.01,"",IF(MissFill!E51/SUM(MissFill!E$5:E53)&gt;0.01,"",DateEnded_5Day!$A50))))))</f>
        <v/>
      </c>
      <c r="G50" s="13" t="str">
        <f>IF($A50&lt;='All Results'!$B$4,"",IF(SUM(MissFill!F$5:F53)=0,"",(IF(MissFill!F53/SUM(MissFill!F$5:F53)&gt;0.01,"",IF(MissFill!F52/SUM(MissFill!F$5:F53)&gt;0.01,"",IF(MissFill!F51/SUM(MissFill!F$5:F53)&gt;0.01,"",DateEnded_5Day!$A50))))))</f>
        <v/>
      </c>
      <c r="H50" s="13" t="str">
        <f>IF($A50&lt;='All Results'!$B$4,"",IF(SUM(MissFill!G$5:G53)=0,"",(IF(MissFill!G53/SUM(MissFill!G$5:G53)&gt;0.01,"",IF(MissFill!G52/SUM(MissFill!G$5:G53)&gt;0.01,"",IF(MissFill!G51/SUM(MissFill!G$5:G53)&gt;0.01,"",DateEnded_5Day!$A50))))))</f>
        <v/>
      </c>
      <c r="I50" s="13" t="str">
        <f>IF($A50&lt;='All Results'!$B$4,"",IF(SUM(MissFill!H$5:H53)=0,"",(IF(MissFill!H53/SUM(MissFill!H$5:H53)&gt;0.01,"",IF(MissFill!H52/SUM(MissFill!H$5:H53)&gt;0.01,"",IF(MissFill!H51/SUM(MissFill!H$5:H53)&gt;0.01,"",DateEnded_5Day!$A50))))))</f>
        <v/>
      </c>
      <c r="J50" s="13" t="str">
        <f>IF($A50&lt;='All Results'!$B$4,"",IF(SUM(MissFill!I$5:I53)=0,"",(IF(MissFill!I53/SUM(MissFill!I$5:I53)&gt;0.01,"",IF(MissFill!I52/SUM(MissFill!I$5:I53)&gt;0.01,"",IF(MissFill!I51/SUM(MissFill!I$5:I53)&gt;0.01,"",DateEnded_5Day!$A50))))))</f>
        <v/>
      </c>
      <c r="K50" s="13" t="str">
        <f>IF($A50&lt;='All Results'!$B$4,"",IF(SUM(MissFill!J$5:J53)=0,"",(IF(MissFill!J53/SUM(MissFill!J$5:J53)&gt;0.01,"",IF(MissFill!J52/SUM(MissFill!J$5:J53)&gt;0.01,"",IF(MissFill!J51/SUM(MissFill!J$5:J53)&gt;0.01,"",DateEnded_5Day!$A50))))))</f>
        <v/>
      </c>
      <c r="L50" s="13" t="str">
        <f>IF($A50&lt;='All Results'!$B$4,"",IF(SUM(MissFill!K$5:K53)=0,"",(IF(MissFill!K53/SUM(MissFill!K$5:K53)&gt;0.01,"",IF(MissFill!K52/SUM(MissFill!K$5:K53)&gt;0.01,"",IF(MissFill!K51/SUM(MissFill!K$5:K53)&gt;0.01,"",DateEnded_5Day!$A50))))))</f>
        <v/>
      </c>
      <c r="M50" s="13" t="str">
        <f>IF($A50&lt;='All Results'!$B$4,"",IF(SUM(MissFill!L$5:L53)=0,"",(IF(MissFill!L53/SUM(MissFill!L$5:L53)&gt;0.01,"",IF(MissFill!L52/SUM(MissFill!L$5:L53)&gt;0.01,"",IF(MissFill!L51/SUM(MissFill!L$5:L53)&gt;0.01,"",DateEnded_5Day!$A50))))))</f>
        <v/>
      </c>
      <c r="N50" s="13" t="str">
        <f>IF($A50&lt;='All Results'!$B$4,"",IF(SUM(MissFill!M$5:M53)=0,"",(IF(MissFill!M53/SUM(MissFill!M$5:M53)&gt;0.01,"",IF(MissFill!M52/SUM(MissFill!M$5:M53)&gt;0.01,"",IF(MissFill!M51/SUM(MissFill!M$5:M53)&gt;0.01,"",DateEnded_5Day!$A50))))))</f>
        <v/>
      </c>
      <c r="O50" s="13" t="str">
        <f>IF($A50&lt;='All Results'!$B$4,"",IF(SUM(MissFill!N$5:N53)=0,"",(IF(MissFill!N53/SUM(MissFill!N$5:N53)&gt;0.01,"",IF(MissFill!N52/SUM(MissFill!N$5:N53)&gt;0.01,"",IF(MissFill!N51/SUM(MissFill!N$5:N53)&gt;0.01,"",DateEnded_5Day!$A50))))))</f>
        <v/>
      </c>
      <c r="P50" s="13" t="str">
        <f>IF($A50&lt;='All Results'!$B$4,"",IF(SUM(MissFill!O$5:O53)=0,"",(IF(MissFill!O53/SUM(MissFill!O$5:O53)&gt;0.01,"",IF(MissFill!O52/SUM(MissFill!O$5:O53)&gt;0.01,"",IF(MissFill!O51/SUM(MissFill!O$5:O53)&gt;0.01,"",DateEnded_5Day!$A50))))))</f>
        <v/>
      </c>
      <c r="Q50" s="13" t="str">
        <f>IF($A50&lt;='All Results'!$B$4,"",IF(SUM(MissFill!P$5:P53)=0,"",(IF(MissFill!P53/SUM(MissFill!P$5:P53)&gt;0.01,"",IF(MissFill!P52/SUM(MissFill!P$5:P53)&gt;0.01,"",IF(MissFill!P51/SUM(MissFill!P$5:P53)&gt;0.01,"",DateEnded_5Day!$A50))))))</f>
        <v/>
      </c>
      <c r="R50" s="13" t="str">
        <f>IF($A50&lt;='All Results'!$B$4,"",IF(SUM(MissFill!Q$5:Q53)=0,"",(IF(MissFill!Q53/SUM(MissFill!Q$5:Q53)&gt;0.01,"",IF(MissFill!Q52/SUM(MissFill!Q$5:Q53)&gt;0.01,"",IF(MissFill!Q51/SUM(MissFill!Q$5:Q53)&gt;0.01,"",DateEnded_5Day!$A50))))))</f>
        <v/>
      </c>
      <c r="S50" s="13" t="str">
        <f>IF($A50&lt;='All Results'!$B$4,"",IF(SUM(MissFill!R$5:R53)=0,"",(IF(MissFill!R53/SUM(MissFill!R$5:R53)&gt;0.01,"",IF(MissFill!R52/SUM(MissFill!R$5:R53)&gt;0.01,"",IF(MissFill!R51/SUM(MissFill!R$5:R53)&gt;0.01,"",DateEnded_5Day!$A50))))))</f>
        <v/>
      </c>
      <c r="T50" s="13" t="str">
        <f>IF($A50&lt;='All Results'!$B$4,"",IF(SUM(MissFill!S$5:S53)=0,"",(IF(MissFill!S53/SUM(MissFill!S$5:S53)&gt;0.01,"",IF(MissFill!S52/SUM(MissFill!S$5:S53)&gt;0.01,"",IF(MissFill!S51/SUM(MissFill!S$5:S53)&gt;0.01,"",DateEnded_5Day!$A50))))))</f>
        <v/>
      </c>
      <c r="U50" s="13" t="str">
        <f>IF($A50&lt;='All Results'!$B$4,"",IF(SUM(MissFill!T$5:T53)=0,"",(IF(MissFill!T53/SUM(MissFill!T$5:T53)&gt;0.01,"",IF(MissFill!T52/SUM(MissFill!T$5:T53)&gt;0.01,"",IF(MissFill!T51/SUM(MissFill!T$5:T53)&gt;0.01,"",DateEnded_5Day!$A50))))))</f>
        <v/>
      </c>
      <c r="V50" s="13" t="str">
        <f>IF($A50&lt;='All Results'!$B$4,"",IF(SUM(MissFill!U$5:U53)=0,"",(IF(MissFill!U53/SUM(MissFill!U$5:U53)&gt;0.01,"",IF(MissFill!U52/SUM(MissFill!U$5:U53)&gt;0.01,"",IF(MissFill!U51/SUM(MissFill!U$5:U53)&gt;0.01,"",DateEnded_5Day!$A50))))))</f>
        <v/>
      </c>
      <c r="W50" s="13" t="str">
        <f>IF($A50&lt;='All Results'!$B$4,"",IF(SUM(MissFill!V$5:V53)=0,"",(IF(MissFill!V53/SUM(MissFill!V$5:V53)&gt;0.01,"",IF(MissFill!V52/SUM(MissFill!V$5:V53)&gt;0.01,"",IF(MissFill!V51/SUM(MissFill!V$5:V53)&gt;0.01,"",DateEnded_5Day!$A50))))))</f>
        <v/>
      </c>
      <c r="X50" s="13" t="str">
        <f>IF($A50&lt;='All Results'!$B$4,"",IF(SUM(MissFill!W$5:W53)=0,"",(IF(MissFill!W53/SUM(MissFill!W$5:W53)&gt;0.01,"",IF(MissFill!W52/SUM(MissFill!W$5:W53)&gt;0.01,"",IF(MissFill!W51/SUM(MissFill!W$5:W53)&gt;0.01,"",DateEnded_5Day!$A50))))))</f>
        <v/>
      </c>
      <c r="Y50" s="13" t="str">
        <f>IF($A50&lt;='All Results'!$B$4,"",IF(SUM(MissFill!X$5:X53)=0,"",(IF(MissFill!X53/SUM(MissFill!X$5:X53)&gt;0.01,"",IF(MissFill!X52/SUM(MissFill!X$5:X53)&gt;0.01,"",IF(MissFill!X51/SUM(MissFill!X$5:X53)&gt;0.01,"",DateEnded_5Day!$A50))))))</f>
        <v/>
      </c>
      <c r="Z50" s="13" t="str">
        <f>IF($A50&lt;='All Results'!$B$4,"",IF(SUM(MissFill!Y$5:Y53)=0,"",(IF(MissFill!Y53/SUM(MissFill!Y$5:Y53)&gt;0.01,"",IF(MissFill!Y52/SUM(MissFill!Y$5:Y53)&gt;0.01,"",IF(MissFill!Y51/SUM(MissFill!Y$5:Y53)&gt;0.01,"",DateEnded_5Day!$A50))))))</f>
        <v/>
      </c>
      <c r="AA50" s="13" t="str">
        <f>IF($A50&lt;='All Results'!$B$4,"",IF(SUM(MissFill!Z$5:Z53)=0,"",(IF(MissFill!Z53/SUM(MissFill!Z$5:Z53)&gt;0.01,"",IF(MissFill!Z52/SUM(MissFill!Z$5:Z53)&gt;0.01,"",IF(MissFill!Z51/SUM(MissFill!Z$5:Z53)&gt;0.01,"",DateEnded_5Day!$A50))))))</f>
        <v/>
      </c>
      <c r="AB50" s="13" t="str">
        <f>IF($A50&lt;='All Results'!$B$4,"",IF(SUM(MissFill!AA$5:AA53)=0,"",(IF(MissFill!AA53/SUM(MissFill!AA$5:AA53)&gt;0.01,"",IF(MissFill!AA52/SUM(MissFill!AA$5:AA53)&gt;0.01,"",IF(MissFill!AA51/SUM(MissFill!AA$5:AA53)&gt;0.01,"",DateEnded_5Day!$A50))))))</f>
        <v/>
      </c>
      <c r="AC50" s="13" t="str">
        <f>IF($A50&lt;='All Results'!$B$4,"",IF(SUM(MissFill!AB$5:AB53)=0,"",(IF(MissFill!AB53/SUM(MissFill!AB$5:AB53)&gt;0.01,"",IF(MissFill!AB52/SUM(MissFill!AB$5:AB53)&gt;0.01,"",IF(MissFill!AB51/SUM(MissFill!AB$5:AB53)&gt;0.01,"",DateEnded_5Day!$A50))))))</f>
        <v/>
      </c>
      <c r="AD50" s="13" t="str">
        <f>IF($A50&lt;='All Results'!$B$4,"",IF(SUM(MissFill!AC$5:AC53)=0,"",(IF(MissFill!AC53/SUM(MissFill!AC$5:AC53)&gt;0.01,"",IF(MissFill!AC52/SUM(MissFill!AC$5:AC53)&gt;0.01,"",IF(MissFill!AC51/SUM(MissFill!AC$5:AC53)&gt;0.01,"",DateEnded_5Day!$A50))))))</f>
        <v/>
      </c>
      <c r="AE50" s="13" t="str">
        <f>IF($A50&lt;='All Results'!$B$4,"",IF(SUM(MissFill!AD$5:AD53)=0,"",(IF(MissFill!AD53/SUM(MissFill!AD$5:AD53)&gt;0.01,"",IF(MissFill!AD52/SUM(MissFill!AD$5:AD53)&gt;0.01,"",IF(MissFill!AD51/SUM(MissFill!AD$5:AD53)&gt;0.01,"",DateEnded_5Day!$A50))))))</f>
        <v/>
      </c>
      <c r="AF50" s="13" t="str">
        <f>IF($A50&lt;='All Results'!$B$4,"",IF(SUM(MissFill!AE$5:AE53)=0,"",(IF(MissFill!AE53/SUM(MissFill!AE$5:AE53)&gt;0.01,"",IF(MissFill!AE52/SUM(MissFill!AE$5:AE53)&gt;0.01,"",IF(MissFill!AE51/SUM(MissFill!AE$5:AE53)&gt;0.01,"",DateEnded_5Day!$A50))))))</f>
        <v/>
      </c>
      <c r="AG50" s="13" t="str">
        <f>IF($A50&lt;='All Results'!$B$4,"",IF(SUM(MissFill!AF$5:AF53)=0,"",(IF(MissFill!AF53/SUM(MissFill!AF$5:AF53)&gt;0.01,"",IF(MissFill!AF52/SUM(MissFill!AF$5:AF53)&gt;0.01,"",IF(MissFill!AF51/SUM(MissFill!AF$5:AF53)&gt;0.01,"",DateEnded_5Day!$A50))))))</f>
        <v/>
      </c>
      <c r="AH50" s="13" t="str">
        <f>IF($A50&lt;='All Results'!$B$4,"",IF(SUM(MissFill!AG$5:AG53)=0,"",(IF(MissFill!AG53/SUM(MissFill!AG$5:AG53)&gt;0.01,"",IF(MissFill!AG52/SUM(MissFill!AG$5:AG53)&gt;0.01,"",IF(MissFill!AG51/SUM(MissFill!AG$5:AG53)&gt;0.01,"",DateEnded_5Day!$A50))))))</f>
        <v/>
      </c>
      <c r="AI50" s="13" t="str">
        <f>IF($A50&lt;='All Results'!$B$4,"",IF(SUM(MissFill!AH$5:AH53)=0,"",(IF(MissFill!AH53/SUM(MissFill!AH$5:AH53)&gt;0.01,"",IF(MissFill!AH52/SUM(MissFill!AH$5:AH53)&gt;0.01,"",IF(MissFill!AH51/SUM(MissFill!AH$5:AH53)&gt;0.01,"",DateEnded_5Day!$A50))))))</f>
        <v/>
      </c>
      <c r="AJ50" s="13" t="str">
        <f>IF($A50&lt;='All Results'!$B$4,"",IF(SUM(MissFill!AI$5:AI53)=0,"",(IF(MissFill!AI53/SUM(MissFill!AI$5:AI53)&gt;0.01,"",IF(MissFill!AI52/SUM(MissFill!AI$5:AI53)&gt;0.01,"",IF(MissFill!AI51/SUM(MissFill!AI$5:AI53)&gt;0.01,"",DateEnded_5Day!$A50))))))</f>
        <v/>
      </c>
      <c r="AK50" s="13" t="str">
        <f>IF($A50&lt;='All Results'!$B$4,"",IF(SUM(MissFill!AJ$5:AJ53)=0,"",(IF(MissFill!AJ53/SUM(MissFill!AJ$5:AJ53)&gt;0.01,"",IF(MissFill!AJ52/SUM(MissFill!AJ$5:AJ53)&gt;0.01,"",IF(MissFill!AJ51/SUM(MissFill!AJ$5:AJ53)&gt;0.01,"",DateEnded_5Day!$A50))))))</f>
        <v/>
      </c>
      <c r="AL50" s="13" t="str">
        <f>IF($A50&lt;='All Results'!$B$4,"",IF(SUM(MissFill!AK$5:AK53)=0,"",(IF(MissFill!AK53/SUM(MissFill!AK$5:AK53)&gt;0.01,"",IF(MissFill!AK52/SUM(MissFill!AK$5:AK53)&gt;0.01,"",IF(MissFill!AK51/SUM(MissFill!AK$5:AK53)&gt;0.01,"",DateEnded_5Day!$A50))))))</f>
        <v/>
      </c>
      <c r="AM50" s="13" t="str">
        <f>IF($A50&lt;='All Results'!$B$4,"",IF(SUM(MissFill!AL$5:AL53)=0,"",(IF(MissFill!AL53/SUM(MissFill!AL$5:AL53)&gt;0.01,"",IF(MissFill!AL52/SUM(MissFill!AL$5:AL53)&gt;0.01,"",IF(MissFill!AL51/SUM(MissFill!AL$5:AL53)&gt;0.01,"",DateEnded_5Day!$A50))))))</f>
        <v/>
      </c>
      <c r="AN50" s="13" t="str">
        <f>IF($A50&lt;='All Results'!$B$4,"",IF(SUM(MissFill!AM$5:AM53)=0,"",(IF(MissFill!AM53/SUM(MissFill!AM$5:AM53)&gt;0.01,"",IF(MissFill!AM52/SUM(MissFill!AM$5:AM53)&gt;0.01,"",IF(MissFill!AM51/SUM(MissFill!AM$5:AM53)&gt;0.01,"",DateEnded_5Day!$A50))))))</f>
        <v/>
      </c>
      <c r="AO50" s="13" t="str">
        <f>IF($A50&lt;='All Results'!$B$4,"",IF(SUM(MissFill!AN$5:AN53)=0,"",(IF(MissFill!AN53/SUM(MissFill!AN$5:AN53)&gt;0.01,"",IF(MissFill!AN52/SUM(MissFill!AN$5:AN53)&gt;0.01,"",IF(MissFill!AN51/SUM(MissFill!AN$5:AN53)&gt;0.01,"",DateEnded_5Day!$A50))))))</f>
        <v/>
      </c>
      <c r="AP50" s="13" t="str">
        <f>IF($A50&lt;='All Results'!$B$4,"",IF(SUM(MissFill!AO$5:AO53)=0,"",(IF(MissFill!AO53/SUM(MissFill!AO$5:AO53)&gt;0.01,"",IF(MissFill!AO52/SUM(MissFill!AO$5:AO53)&gt;0.01,"",IF(MissFill!AO51/SUM(MissFill!AO$5:AO53)&gt;0.01,"",DateEnded_5Day!$A50))))))</f>
        <v/>
      </c>
      <c r="AQ50" s="13" t="str">
        <f>IF($A50&lt;='All Results'!$B$4,"",IF(SUM(MissFill!AP$5:AP53)=0,"",(IF(MissFill!AP53/SUM(MissFill!AP$5:AP53)&gt;0.01,"",IF(MissFill!AP52/SUM(MissFill!AP$5:AP53)&gt;0.01,"",IF(MissFill!AP51/SUM(MissFill!AP$5:AP53)&gt;0.01,"",DateEnded_5Day!$A50))))))</f>
        <v/>
      </c>
      <c r="AR50" s="13" t="str">
        <f>IF($A50&lt;='All Results'!$B$4,"",IF(SUM(MissFill!AQ$5:AQ53)=0,"",(IF(MissFill!AQ53/SUM(MissFill!AQ$5:AQ53)&gt;0.01,"",IF(MissFill!AQ52/SUM(MissFill!AQ$5:AQ53)&gt;0.01,"",IF(MissFill!AQ51/SUM(MissFill!AQ$5:AQ53)&gt;0.01,"",DateEnded_5Day!$A50))))))</f>
        <v/>
      </c>
      <c r="AS50" s="13" t="str">
        <f>IF($A50&lt;='All Results'!$B$4,"",IF(SUM(MissFill!AR$5:AR53)=0,"",(IF(MissFill!AR53/SUM(MissFill!AR$5:AR53)&gt;0.01,"",IF(MissFill!AR52/SUM(MissFill!AR$5:AR53)&gt;0.01,"",IF(MissFill!AR51/SUM(MissFill!AR$5:AR53)&gt;0.01,"",DateEnded_5Day!$A50))))))</f>
        <v/>
      </c>
      <c r="AT50" s="13" t="str">
        <f>IF($A50&lt;='All Results'!$B$4,"",IF(SUM(MissFill!AS$5:AS53)=0,"",(IF(MissFill!AS53/SUM(MissFill!AS$5:AS53)&gt;0.01,"",IF(MissFill!AS52/SUM(MissFill!AS$5:AS53)&gt;0.01,"",IF(MissFill!AS51/SUM(MissFill!AS$5:AS53)&gt;0.01,"",DateEnded_5Day!$A50))))))</f>
        <v/>
      </c>
      <c r="AU50" s="13" t="str">
        <f>IF($A50&lt;='All Results'!$B$4,"",IF(SUM(MissFill!AT$5:AT53)=0,"",(IF(MissFill!AT53/SUM(MissFill!AT$5:AT53)&gt;0.01,"",IF(MissFill!AT52/SUM(MissFill!AT$5:AT53)&gt;0.01,"",IF(MissFill!AT51/SUM(MissFill!AT$5:AT53)&gt;0.01,"",DateEnded_5Day!$A50))))))</f>
        <v/>
      </c>
      <c r="AV50" s="13" t="str">
        <f>IF($A50&lt;='All Results'!$B$4,"",IF(SUM(MissFill!AU$5:AU53)=0,"",(IF(MissFill!AU53/SUM(MissFill!AU$5:AU53)&gt;0.01,"",IF(MissFill!AU52/SUM(MissFill!AU$5:AU53)&gt;0.01,"",IF(MissFill!AU51/SUM(MissFill!AU$5:AU53)&gt;0.01,"",DateEnded_5Day!$A50))))))</f>
        <v/>
      </c>
      <c r="AW50" s="13" t="str">
        <f>IF($A50&lt;='All Results'!$B$4,"",IF(SUM(MissFill!AV$5:AV53)=0,"",(IF(MissFill!AV53/SUM(MissFill!AV$5:AV53)&gt;0.01,"",IF(MissFill!AV52/SUM(MissFill!AV$5:AV53)&gt;0.01,"",IF(MissFill!AV51/SUM(MissFill!AV$5:AV53)&gt;0.01,"",DateEnded_5Day!$A50))))))</f>
        <v/>
      </c>
      <c r="AX50" s="13" t="str">
        <f>IF($A50&lt;='All Results'!$B$4,"",IF(SUM(MissFill!AW$5:AW53)=0,"",(IF(MissFill!AW53/SUM(MissFill!AW$5:AW53)&gt;0.01,"",IF(MissFill!AW52/SUM(MissFill!AW$5:AW53)&gt;0.01,"",IF(MissFill!AW51/SUM(MissFill!AW$5:AW53)&gt;0.01,"",DateEnded_5Day!$A50))))))</f>
        <v/>
      </c>
    </row>
    <row r="51" spans="1:50" x14ac:dyDescent="0.25">
      <c r="A51" s="8">
        <v>44396</v>
      </c>
      <c r="B51" s="11">
        <v>200</v>
      </c>
      <c r="C51" s="13" t="str">
        <f>IF($A51&lt;='All Results'!$B$4,"",IF(SUM(MissFill!B$5:B54)=0,"",(IF(MissFill!B54/SUM(MissFill!B$5:B54)&gt;0.01,"",IF(MissFill!B53/SUM(MissFill!B$5:B54)&gt;0.01,"",IF(MissFill!B52/SUM(MissFill!B$5:B54)&gt;0.01,"",DateEnded_5Day!$A51))))))</f>
        <v/>
      </c>
      <c r="D51" s="13" t="str">
        <f>IF($A51&lt;='All Results'!$B$4,"",IF(SUM(MissFill!C$5:C54)=0,"",(IF(MissFill!C54/SUM(MissFill!C$5:C54)&gt;0.01,"",IF(MissFill!C53/SUM(MissFill!C$5:C54)&gt;0.01,"",IF(MissFill!C52/SUM(MissFill!C$5:C54)&gt;0.01,"",DateEnded_5Day!$A51))))))</f>
        <v/>
      </c>
      <c r="E51" s="13" t="str">
        <f>IF($A51&lt;='All Results'!$B$4,"",IF(SUM(MissFill!D$5:D54)=0,"",(IF(MissFill!D54/SUM(MissFill!D$5:D54)&gt;0.01,"",IF(MissFill!D53/SUM(MissFill!D$5:D54)&gt;0.01,"",IF(MissFill!D52/SUM(MissFill!D$5:D54)&gt;0.01,"",DateEnded_5Day!$A51))))))</f>
        <v/>
      </c>
      <c r="F51" s="13" t="str">
        <f>IF($A51&lt;='All Results'!$B$4,"",IF(SUM(MissFill!E$5:E54)=0,"",(IF(MissFill!E54/SUM(MissFill!E$5:E54)&gt;0.01,"",IF(MissFill!E53/SUM(MissFill!E$5:E54)&gt;0.01,"",IF(MissFill!E52/SUM(MissFill!E$5:E54)&gt;0.01,"",DateEnded_5Day!$A51))))))</f>
        <v/>
      </c>
      <c r="G51" s="13" t="str">
        <f>IF($A51&lt;='All Results'!$B$4,"",IF(SUM(MissFill!F$5:F54)=0,"",(IF(MissFill!F54/SUM(MissFill!F$5:F54)&gt;0.01,"",IF(MissFill!F53/SUM(MissFill!F$5:F54)&gt;0.01,"",IF(MissFill!F52/SUM(MissFill!F$5:F54)&gt;0.01,"",DateEnded_5Day!$A51))))))</f>
        <v/>
      </c>
      <c r="H51" s="13" t="str">
        <f>IF($A51&lt;='All Results'!$B$4,"",IF(SUM(MissFill!G$5:G54)=0,"",(IF(MissFill!G54/SUM(MissFill!G$5:G54)&gt;0.01,"",IF(MissFill!G53/SUM(MissFill!G$5:G54)&gt;0.01,"",IF(MissFill!G52/SUM(MissFill!G$5:G54)&gt;0.01,"",DateEnded_5Day!$A51))))))</f>
        <v/>
      </c>
      <c r="I51" s="13" t="str">
        <f>IF($A51&lt;='All Results'!$B$4,"",IF(SUM(MissFill!H$5:H54)=0,"",(IF(MissFill!H54/SUM(MissFill!H$5:H54)&gt;0.01,"",IF(MissFill!H53/SUM(MissFill!H$5:H54)&gt;0.01,"",IF(MissFill!H52/SUM(MissFill!H$5:H54)&gt;0.01,"",DateEnded_5Day!$A51))))))</f>
        <v/>
      </c>
      <c r="J51" s="13" t="str">
        <f>IF($A51&lt;='All Results'!$B$4,"",IF(SUM(MissFill!I$5:I54)=0,"",(IF(MissFill!I54/SUM(MissFill!I$5:I54)&gt;0.01,"",IF(MissFill!I53/SUM(MissFill!I$5:I54)&gt;0.01,"",IF(MissFill!I52/SUM(MissFill!I$5:I54)&gt;0.01,"",DateEnded_5Day!$A51))))))</f>
        <v/>
      </c>
      <c r="K51" s="13" t="str">
        <f>IF($A51&lt;='All Results'!$B$4,"",IF(SUM(MissFill!J$5:J54)=0,"",(IF(MissFill!J54/SUM(MissFill!J$5:J54)&gt;0.01,"",IF(MissFill!J53/SUM(MissFill!J$5:J54)&gt;0.01,"",IF(MissFill!J52/SUM(MissFill!J$5:J54)&gt;0.01,"",DateEnded_5Day!$A51))))))</f>
        <v/>
      </c>
      <c r="L51" s="13" t="str">
        <f>IF($A51&lt;='All Results'!$B$4,"",IF(SUM(MissFill!K$5:K54)=0,"",(IF(MissFill!K54/SUM(MissFill!K$5:K54)&gt;0.01,"",IF(MissFill!K53/SUM(MissFill!K$5:K54)&gt;0.01,"",IF(MissFill!K52/SUM(MissFill!K$5:K54)&gt;0.01,"",DateEnded_5Day!$A51))))))</f>
        <v/>
      </c>
      <c r="M51" s="13" t="str">
        <f>IF($A51&lt;='All Results'!$B$4,"",IF(SUM(MissFill!L$5:L54)=0,"",(IF(MissFill!L54/SUM(MissFill!L$5:L54)&gt;0.01,"",IF(MissFill!L53/SUM(MissFill!L$5:L54)&gt;0.01,"",IF(MissFill!L52/SUM(MissFill!L$5:L54)&gt;0.01,"",DateEnded_5Day!$A51))))))</f>
        <v/>
      </c>
      <c r="N51" s="13" t="str">
        <f>IF($A51&lt;='All Results'!$B$4,"",IF(SUM(MissFill!M$5:M54)=0,"",(IF(MissFill!M54/SUM(MissFill!M$5:M54)&gt;0.01,"",IF(MissFill!M53/SUM(MissFill!M$5:M54)&gt;0.01,"",IF(MissFill!M52/SUM(MissFill!M$5:M54)&gt;0.01,"",DateEnded_5Day!$A51))))))</f>
        <v/>
      </c>
      <c r="O51" s="13" t="str">
        <f>IF($A51&lt;='All Results'!$B$4,"",IF(SUM(MissFill!N$5:N54)=0,"",(IF(MissFill!N54/SUM(MissFill!N$5:N54)&gt;0.01,"",IF(MissFill!N53/SUM(MissFill!N$5:N54)&gt;0.01,"",IF(MissFill!N52/SUM(MissFill!N$5:N54)&gt;0.01,"",DateEnded_5Day!$A51))))))</f>
        <v/>
      </c>
      <c r="P51" s="13" t="str">
        <f>IF($A51&lt;='All Results'!$B$4,"",IF(SUM(MissFill!O$5:O54)=0,"",(IF(MissFill!O54/SUM(MissFill!O$5:O54)&gt;0.01,"",IF(MissFill!O53/SUM(MissFill!O$5:O54)&gt;0.01,"",IF(MissFill!O52/SUM(MissFill!O$5:O54)&gt;0.01,"",DateEnded_5Day!$A51))))))</f>
        <v/>
      </c>
      <c r="Q51" s="13" t="str">
        <f>IF($A51&lt;='All Results'!$B$4,"",IF(SUM(MissFill!P$5:P54)=0,"",(IF(MissFill!P54/SUM(MissFill!P$5:P54)&gt;0.01,"",IF(MissFill!P53/SUM(MissFill!P$5:P54)&gt;0.01,"",IF(MissFill!P52/SUM(MissFill!P$5:P54)&gt;0.01,"",DateEnded_5Day!$A51))))))</f>
        <v/>
      </c>
      <c r="R51" s="13" t="str">
        <f>IF($A51&lt;='All Results'!$B$4,"",IF(SUM(MissFill!Q$5:Q54)=0,"",(IF(MissFill!Q54/SUM(MissFill!Q$5:Q54)&gt;0.01,"",IF(MissFill!Q53/SUM(MissFill!Q$5:Q54)&gt;0.01,"",IF(MissFill!Q52/SUM(MissFill!Q$5:Q54)&gt;0.01,"",DateEnded_5Day!$A51))))))</f>
        <v/>
      </c>
      <c r="S51" s="13" t="str">
        <f>IF($A51&lt;='All Results'!$B$4,"",IF(SUM(MissFill!R$5:R54)=0,"",(IF(MissFill!R54/SUM(MissFill!R$5:R54)&gt;0.01,"",IF(MissFill!R53/SUM(MissFill!R$5:R54)&gt;0.01,"",IF(MissFill!R52/SUM(MissFill!R$5:R54)&gt;0.01,"",DateEnded_5Day!$A51))))))</f>
        <v/>
      </c>
      <c r="T51" s="13" t="str">
        <f>IF($A51&lt;='All Results'!$B$4,"",IF(SUM(MissFill!S$5:S54)=0,"",(IF(MissFill!S54/SUM(MissFill!S$5:S54)&gt;0.01,"",IF(MissFill!S53/SUM(MissFill!S$5:S54)&gt;0.01,"",IF(MissFill!S52/SUM(MissFill!S$5:S54)&gt;0.01,"",DateEnded_5Day!$A51))))))</f>
        <v/>
      </c>
      <c r="U51" s="13" t="str">
        <f>IF($A51&lt;='All Results'!$B$4,"",IF(SUM(MissFill!T$5:T54)=0,"",(IF(MissFill!T54/SUM(MissFill!T$5:T54)&gt;0.01,"",IF(MissFill!T53/SUM(MissFill!T$5:T54)&gt;0.01,"",IF(MissFill!T52/SUM(MissFill!T$5:T54)&gt;0.01,"",DateEnded_5Day!$A51))))))</f>
        <v/>
      </c>
      <c r="V51" s="13" t="str">
        <f>IF($A51&lt;='All Results'!$B$4,"",IF(SUM(MissFill!U$5:U54)=0,"",(IF(MissFill!U54/SUM(MissFill!U$5:U54)&gt;0.01,"",IF(MissFill!U53/SUM(MissFill!U$5:U54)&gt;0.01,"",IF(MissFill!U52/SUM(MissFill!U$5:U54)&gt;0.01,"",DateEnded_5Day!$A51))))))</f>
        <v/>
      </c>
      <c r="W51" s="13" t="str">
        <f>IF($A51&lt;='All Results'!$B$4,"",IF(SUM(MissFill!V$5:V54)=0,"",(IF(MissFill!V54/SUM(MissFill!V$5:V54)&gt;0.01,"",IF(MissFill!V53/SUM(MissFill!V$5:V54)&gt;0.01,"",IF(MissFill!V52/SUM(MissFill!V$5:V54)&gt;0.01,"",DateEnded_5Day!$A51))))))</f>
        <v/>
      </c>
      <c r="X51" s="13" t="str">
        <f>IF($A51&lt;='All Results'!$B$4,"",IF(SUM(MissFill!W$5:W54)=0,"",(IF(MissFill!W54/SUM(MissFill!W$5:W54)&gt;0.01,"",IF(MissFill!W53/SUM(MissFill!W$5:W54)&gt;0.01,"",IF(MissFill!W52/SUM(MissFill!W$5:W54)&gt;0.01,"",DateEnded_5Day!$A51))))))</f>
        <v/>
      </c>
      <c r="Y51" s="13" t="str">
        <f>IF($A51&lt;='All Results'!$B$4,"",IF(SUM(MissFill!X$5:X54)=0,"",(IF(MissFill!X54/SUM(MissFill!X$5:X54)&gt;0.01,"",IF(MissFill!X53/SUM(MissFill!X$5:X54)&gt;0.01,"",IF(MissFill!X52/SUM(MissFill!X$5:X54)&gt;0.01,"",DateEnded_5Day!$A51))))))</f>
        <v/>
      </c>
      <c r="Z51" s="13" t="str">
        <f>IF($A51&lt;='All Results'!$B$4,"",IF(SUM(MissFill!Y$5:Y54)=0,"",(IF(MissFill!Y54/SUM(MissFill!Y$5:Y54)&gt;0.01,"",IF(MissFill!Y53/SUM(MissFill!Y$5:Y54)&gt;0.01,"",IF(MissFill!Y52/SUM(MissFill!Y$5:Y54)&gt;0.01,"",DateEnded_5Day!$A51))))))</f>
        <v/>
      </c>
      <c r="AA51" s="13" t="str">
        <f>IF($A51&lt;='All Results'!$B$4,"",IF(SUM(MissFill!Z$5:Z54)=0,"",(IF(MissFill!Z54/SUM(MissFill!Z$5:Z54)&gt;0.01,"",IF(MissFill!Z53/SUM(MissFill!Z$5:Z54)&gt;0.01,"",IF(MissFill!Z52/SUM(MissFill!Z$5:Z54)&gt;0.01,"",DateEnded_5Day!$A51))))))</f>
        <v/>
      </c>
      <c r="AB51" s="13" t="str">
        <f>IF($A51&lt;='All Results'!$B$4,"",IF(SUM(MissFill!AA$5:AA54)=0,"",(IF(MissFill!AA54/SUM(MissFill!AA$5:AA54)&gt;0.01,"",IF(MissFill!AA53/SUM(MissFill!AA$5:AA54)&gt;0.01,"",IF(MissFill!AA52/SUM(MissFill!AA$5:AA54)&gt;0.01,"",DateEnded_5Day!$A51))))))</f>
        <v/>
      </c>
      <c r="AC51" s="13" t="str">
        <f>IF($A51&lt;='All Results'!$B$4,"",IF(SUM(MissFill!AB$5:AB54)=0,"",(IF(MissFill!AB54/SUM(MissFill!AB$5:AB54)&gt;0.01,"",IF(MissFill!AB53/SUM(MissFill!AB$5:AB54)&gt;0.01,"",IF(MissFill!AB52/SUM(MissFill!AB$5:AB54)&gt;0.01,"",DateEnded_5Day!$A51))))))</f>
        <v/>
      </c>
      <c r="AD51" s="13" t="str">
        <f>IF($A51&lt;='All Results'!$B$4,"",IF(SUM(MissFill!AC$5:AC54)=0,"",(IF(MissFill!AC54/SUM(MissFill!AC$5:AC54)&gt;0.01,"",IF(MissFill!AC53/SUM(MissFill!AC$5:AC54)&gt;0.01,"",IF(MissFill!AC52/SUM(MissFill!AC$5:AC54)&gt;0.01,"",DateEnded_5Day!$A51))))))</f>
        <v/>
      </c>
      <c r="AE51" s="13" t="str">
        <f>IF($A51&lt;='All Results'!$B$4,"",IF(SUM(MissFill!AD$5:AD54)=0,"",(IF(MissFill!AD54/SUM(MissFill!AD$5:AD54)&gt;0.01,"",IF(MissFill!AD53/SUM(MissFill!AD$5:AD54)&gt;0.01,"",IF(MissFill!AD52/SUM(MissFill!AD$5:AD54)&gt;0.01,"",DateEnded_5Day!$A51))))))</f>
        <v/>
      </c>
      <c r="AF51" s="13" t="str">
        <f>IF($A51&lt;='All Results'!$B$4,"",IF(SUM(MissFill!AE$5:AE54)=0,"",(IF(MissFill!AE54/SUM(MissFill!AE$5:AE54)&gt;0.01,"",IF(MissFill!AE53/SUM(MissFill!AE$5:AE54)&gt;0.01,"",IF(MissFill!AE52/SUM(MissFill!AE$5:AE54)&gt;0.01,"",DateEnded_5Day!$A51))))))</f>
        <v/>
      </c>
      <c r="AG51" s="13" t="str">
        <f>IF($A51&lt;='All Results'!$B$4,"",IF(SUM(MissFill!AF$5:AF54)=0,"",(IF(MissFill!AF54/SUM(MissFill!AF$5:AF54)&gt;0.01,"",IF(MissFill!AF53/SUM(MissFill!AF$5:AF54)&gt;0.01,"",IF(MissFill!AF52/SUM(MissFill!AF$5:AF54)&gt;0.01,"",DateEnded_5Day!$A51))))))</f>
        <v/>
      </c>
      <c r="AH51" s="13" t="str">
        <f>IF($A51&lt;='All Results'!$B$4,"",IF(SUM(MissFill!AG$5:AG54)=0,"",(IF(MissFill!AG54/SUM(MissFill!AG$5:AG54)&gt;0.01,"",IF(MissFill!AG53/SUM(MissFill!AG$5:AG54)&gt;0.01,"",IF(MissFill!AG52/SUM(MissFill!AG$5:AG54)&gt;0.01,"",DateEnded_5Day!$A51))))))</f>
        <v/>
      </c>
      <c r="AI51" s="13" t="str">
        <f>IF($A51&lt;='All Results'!$B$4,"",IF(SUM(MissFill!AH$5:AH54)=0,"",(IF(MissFill!AH54/SUM(MissFill!AH$5:AH54)&gt;0.01,"",IF(MissFill!AH53/SUM(MissFill!AH$5:AH54)&gt;0.01,"",IF(MissFill!AH52/SUM(MissFill!AH$5:AH54)&gt;0.01,"",DateEnded_5Day!$A51))))))</f>
        <v/>
      </c>
      <c r="AJ51" s="13" t="str">
        <f>IF($A51&lt;='All Results'!$B$4,"",IF(SUM(MissFill!AI$5:AI54)=0,"",(IF(MissFill!AI54/SUM(MissFill!AI$5:AI54)&gt;0.01,"",IF(MissFill!AI53/SUM(MissFill!AI$5:AI54)&gt;0.01,"",IF(MissFill!AI52/SUM(MissFill!AI$5:AI54)&gt;0.01,"",DateEnded_5Day!$A51))))))</f>
        <v/>
      </c>
      <c r="AK51" s="13" t="str">
        <f>IF($A51&lt;='All Results'!$B$4,"",IF(SUM(MissFill!AJ$5:AJ54)=0,"",(IF(MissFill!AJ54/SUM(MissFill!AJ$5:AJ54)&gt;0.01,"",IF(MissFill!AJ53/SUM(MissFill!AJ$5:AJ54)&gt;0.01,"",IF(MissFill!AJ52/SUM(MissFill!AJ$5:AJ54)&gt;0.01,"",DateEnded_5Day!$A51))))))</f>
        <v/>
      </c>
      <c r="AL51" s="13" t="str">
        <f>IF($A51&lt;='All Results'!$B$4,"",IF(SUM(MissFill!AK$5:AK54)=0,"",(IF(MissFill!AK54/SUM(MissFill!AK$5:AK54)&gt;0.01,"",IF(MissFill!AK53/SUM(MissFill!AK$5:AK54)&gt;0.01,"",IF(MissFill!AK52/SUM(MissFill!AK$5:AK54)&gt;0.01,"",DateEnded_5Day!$A51))))))</f>
        <v/>
      </c>
      <c r="AM51" s="13" t="str">
        <f>IF($A51&lt;='All Results'!$B$4,"",IF(SUM(MissFill!AL$5:AL54)=0,"",(IF(MissFill!AL54/SUM(MissFill!AL$5:AL54)&gt;0.01,"",IF(MissFill!AL53/SUM(MissFill!AL$5:AL54)&gt;0.01,"",IF(MissFill!AL52/SUM(MissFill!AL$5:AL54)&gt;0.01,"",DateEnded_5Day!$A51))))))</f>
        <v/>
      </c>
      <c r="AN51" s="13" t="str">
        <f>IF($A51&lt;='All Results'!$B$4,"",IF(SUM(MissFill!AM$5:AM54)=0,"",(IF(MissFill!AM54/SUM(MissFill!AM$5:AM54)&gt;0.01,"",IF(MissFill!AM53/SUM(MissFill!AM$5:AM54)&gt;0.01,"",IF(MissFill!AM52/SUM(MissFill!AM$5:AM54)&gt;0.01,"",DateEnded_5Day!$A51))))))</f>
        <v/>
      </c>
      <c r="AO51" s="13" t="str">
        <f>IF($A51&lt;='All Results'!$B$4,"",IF(SUM(MissFill!AN$5:AN54)=0,"",(IF(MissFill!AN54/SUM(MissFill!AN$5:AN54)&gt;0.01,"",IF(MissFill!AN53/SUM(MissFill!AN$5:AN54)&gt;0.01,"",IF(MissFill!AN52/SUM(MissFill!AN$5:AN54)&gt;0.01,"",DateEnded_5Day!$A51))))))</f>
        <v/>
      </c>
      <c r="AP51" s="13" t="str">
        <f>IF($A51&lt;='All Results'!$B$4,"",IF(SUM(MissFill!AO$5:AO54)=0,"",(IF(MissFill!AO54/SUM(MissFill!AO$5:AO54)&gt;0.01,"",IF(MissFill!AO53/SUM(MissFill!AO$5:AO54)&gt;0.01,"",IF(MissFill!AO52/SUM(MissFill!AO$5:AO54)&gt;0.01,"",DateEnded_5Day!$A51))))))</f>
        <v/>
      </c>
      <c r="AQ51" s="13" t="str">
        <f>IF($A51&lt;='All Results'!$B$4,"",IF(SUM(MissFill!AP$5:AP54)=0,"",(IF(MissFill!AP54/SUM(MissFill!AP$5:AP54)&gt;0.01,"",IF(MissFill!AP53/SUM(MissFill!AP$5:AP54)&gt;0.01,"",IF(MissFill!AP52/SUM(MissFill!AP$5:AP54)&gt;0.01,"",DateEnded_5Day!$A51))))))</f>
        <v/>
      </c>
      <c r="AR51" s="13" t="str">
        <f>IF($A51&lt;='All Results'!$B$4,"",IF(SUM(MissFill!AQ$5:AQ54)=0,"",(IF(MissFill!AQ54/SUM(MissFill!AQ$5:AQ54)&gt;0.01,"",IF(MissFill!AQ53/SUM(MissFill!AQ$5:AQ54)&gt;0.01,"",IF(MissFill!AQ52/SUM(MissFill!AQ$5:AQ54)&gt;0.01,"",DateEnded_5Day!$A51))))))</f>
        <v/>
      </c>
      <c r="AS51" s="13" t="str">
        <f>IF($A51&lt;='All Results'!$B$4,"",IF(SUM(MissFill!AR$5:AR54)=0,"",(IF(MissFill!AR54/SUM(MissFill!AR$5:AR54)&gt;0.01,"",IF(MissFill!AR53/SUM(MissFill!AR$5:AR54)&gt;0.01,"",IF(MissFill!AR52/SUM(MissFill!AR$5:AR54)&gt;0.01,"",DateEnded_5Day!$A51))))))</f>
        <v/>
      </c>
      <c r="AT51" s="13" t="str">
        <f>IF($A51&lt;='All Results'!$B$4,"",IF(SUM(MissFill!AS$5:AS54)=0,"",(IF(MissFill!AS54/SUM(MissFill!AS$5:AS54)&gt;0.01,"",IF(MissFill!AS53/SUM(MissFill!AS$5:AS54)&gt;0.01,"",IF(MissFill!AS52/SUM(MissFill!AS$5:AS54)&gt;0.01,"",DateEnded_5Day!$A51))))))</f>
        <v/>
      </c>
      <c r="AU51" s="13" t="str">
        <f>IF($A51&lt;='All Results'!$B$4,"",IF(SUM(MissFill!AT$5:AT54)=0,"",(IF(MissFill!AT54/SUM(MissFill!AT$5:AT54)&gt;0.01,"",IF(MissFill!AT53/SUM(MissFill!AT$5:AT54)&gt;0.01,"",IF(MissFill!AT52/SUM(MissFill!AT$5:AT54)&gt;0.01,"",DateEnded_5Day!$A51))))))</f>
        <v/>
      </c>
      <c r="AV51" s="13" t="str">
        <f>IF($A51&lt;='All Results'!$B$4,"",IF(SUM(MissFill!AU$5:AU54)=0,"",(IF(MissFill!AU54/SUM(MissFill!AU$5:AU54)&gt;0.01,"",IF(MissFill!AU53/SUM(MissFill!AU$5:AU54)&gt;0.01,"",IF(MissFill!AU52/SUM(MissFill!AU$5:AU54)&gt;0.01,"",DateEnded_5Day!$A51))))))</f>
        <v/>
      </c>
      <c r="AW51" s="13" t="str">
        <f>IF($A51&lt;='All Results'!$B$4,"",IF(SUM(MissFill!AV$5:AV54)=0,"",(IF(MissFill!AV54/SUM(MissFill!AV$5:AV54)&gt;0.01,"",IF(MissFill!AV53/SUM(MissFill!AV$5:AV54)&gt;0.01,"",IF(MissFill!AV52/SUM(MissFill!AV$5:AV54)&gt;0.01,"",DateEnded_5Day!$A51))))))</f>
        <v/>
      </c>
      <c r="AX51" s="13" t="str">
        <f>IF($A51&lt;='All Results'!$B$4,"",IF(SUM(MissFill!AW$5:AW54)=0,"",(IF(MissFill!AW54/SUM(MissFill!AW$5:AW54)&gt;0.01,"",IF(MissFill!AW53/SUM(MissFill!AW$5:AW54)&gt;0.01,"",IF(MissFill!AW52/SUM(MissFill!AW$5:AW54)&gt;0.01,"",DateEnded_5Day!$A51))))))</f>
        <v/>
      </c>
    </row>
    <row r="52" spans="1:50" x14ac:dyDescent="0.25">
      <c r="A52" s="8">
        <v>44397</v>
      </c>
      <c r="B52" s="11">
        <v>201</v>
      </c>
      <c r="C52" s="13" t="str">
        <f>IF($A52&lt;='All Results'!$B$4,"",IF(SUM(MissFill!B$5:B55)=0,"",(IF(MissFill!B55/SUM(MissFill!B$5:B55)&gt;0.01,"",IF(MissFill!B54/SUM(MissFill!B$5:B55)&gt;0.01,"",IF(MissFill!B53/SUM(MissFill!B$5:B55)&gt;0.01,"",DateEnded_5Day!$A52))))))</f>
        <v/>
      </c>
      <c r="D52" s="13" t="str">
        <f>IF($A52&lt;='All Results'!$B$4,"",IF(SUM(MissFill!C$5:C55)=0,"",(IF(MissFill!C55/SUM(MissFill!C$5:C55)&gt;0.01,"",IF(MissFill!C54/SUM(MissFill!C$5:C55)&gt;0.01,"",IF(MissFill!C53/SUM(MissFill!C$5:C55)&gt;0.01,"",DateEnded_5Day!$A52))))))</f>
        <v/>
      </c>
      <c r="E52" s="13" t="str">
        <f>IF($A52&lt;='All Results'!$B$4,"",IF(SUM(MissFill!D$5:D55)=0,"",(IF(MissFill!D55/SUM(MissFill!D$5:D55)&gt;0.01,"",IF(MissFill!D54/SUM(MissFill!D$5:D55)&gt;0.01,"",IF(MissFill!D53/SUM(MissFill!D$5:D55)&gt;0.01,"",DateEnded_5Day!$A52))))))</f>
        <v/>
      </c>
      <c r="F52" s="13" t="str">
        <f>IF($A52&lt;='All Results'!$B$4,"",IF(SUM(MissFill!E$5:E55)=0,"",(IF(MissFill!E55/SUM(MissFill!E$5:E55)&gt;0.01,"",IF(MissFill!E54/SUM(MissFill!E$5:E55)&gt;0.01,"",IF(MissFill!E53/SUM(MissFill!E$5:E55)&gt;0.01,"",DateEnded_5Day!$A52))))))</f>
        <v/>
      </c>
      <c r="G52" s="13" t="str">
        <f>IF($A52&lt;='All Results'!$B$4,"",IF(SUM(MissFill!F$5:F55)=0,"",(IF(MissFill!F55/SUM(MissFill!F$5:F55)&gt;0.01,"",IF(MissFill!F54/SUM(MissFill!F$5:F55)&gt;0.01,"",IF(MissFill!F53/SUM(MissFill!F$5:F55)&gt;0.01,"",DateEnded_5Day!$A52))))))</f>
        <v/>
      </c>
      <c r="H52" s="13" t="str">
        <f>IF($A52&lt;='All Results'!$B$4,"",IF(SUM(MissFill!G$5:G55)=0,"",(IF(MissFill!G55/SUM(MissFill!G$5:G55)&gt;0.01,"",IF(MissFill!G54/SUM(MissFill!G$5:G55)&gt;0.01,"",IF(MissFill!G53/SUM(MissFill!G$5:G55)&gt;0.01,"",DateEnded_5Day!$A52))))))</f>
        <v/>
      </c>
      <c r="I52" s="13" t="str">
        <f>IF($A52&lt;='All Results'!$B$4,"",IF(SUM(MissFill!H$5:H55)=0,"",(IF(MissFill!H55/SUM(MissFill!H$5:H55)&gt;0.01,"",IF(MissFill!H54/SUM(MissFill!H$5:H55)&gt;0.01,"",IF(MissFill!H53/SUM(MissFill!H$5:H55)&gt;0.01,"",DateEnded_5Day!$A52))))))</f>
        <v/>
      </c>
      <c r="J52" s="13" t="str">
        <f>IF($A52&lt;='All Results'!$B$4,"",IF(SUM(MissFill!I$5:I55)=0,"",(IF(MissFill!I55/SUM(MissFill!I$5:I55)&gt;0.01,"",IF(MissFill!I54/SUM(MissFill!I$5:I55)&gt;0.01,"",IF(MissFill!I53/SUM(MissFill!I$5:I55)&gt;0.01,"",DateEnded_5Day!$A52))))))</f>
        <v/>
      </c>
      <c r="K52" s="13" t="str">
        <f>IF($A52&lt;='All Results'!$B$4,"",IF(SUM(MissFill!J$5:J55)=0,"",(IF(MissFill!J55/SUM(MissFill!J$5:J55)&gt;0.01,"",IF(MissFill!J54/SUM(MissFill!J$5:J55)&gt;0.01,"",IF(MissFill!J53/SUM(MissFill!J$5:J55)&gt;0.01,"",DateEnded_5Day!$A52))))))</f>
        <v/>
      </c>
      <c r="L52" s="13" t="str">
        <f>IF($A52&lt;='All Results'!$B$4,"",IF(SUM(MissFill!K$5:K55)=0,"",(IF(MissFill!K55/SUM(MissFill!K$5:K55)&gt;0.01,"",IF(MissFill!K54/SUM(MissFill!K$5:K55)&gt;0.01,"",IF(MissFill!K53/SUM(MissFill!K$5:K55)&gt;0.01,"",DateEnded_5Day!$A52))))))</f>
        <v/>
      </c>
      <c r="M52" s="13" t="str">
        <f>IF($A52&lt;='All Results'!$B$4,"",IF(SUM(MissFill!L$5:L55)=0,"",(IF(MissFill!L55/SUM(MissFill!L$5:L55)&gt;0.01,"",IF(MissFill!L54/SUM(MissFill!L$5:L55)&gt;0.01,"",IF(MissFill!L53/SUM(MissFill!L$5:L55)&gt;0.01,"",DateEnded_5Day!$A52))))))</f>
        <v/>
      </c>
      <c r="N52" s="13" t="str">
        <f>IF($A52&lt;='All Results'!$B$4,"",IF(SUM(MissFill!M$5:M55)=0,"",(IF(MissFill!M55/SUM(MissFill!M$5:M55)&gt;0.01,"",IF(MissFill!M54/SUM(MissFill!M$5:M55)&gt;0.01,"",IF(MissFill!M53/SUM(MissFill!M$5:M55)&gt;0.01,"",DateEnded_5Day!$A52))))))</f>
        <v/>
      </c>
      <c r="O52" s="13" t="str">
        <f>IF($A52&lt;='All Results'!$B$4,"",IF(SUM(MissFill!N$5:N55)=0,"",(IF(MissFill!N55/SUM(MissFill!N$5:N55)&gt;0.01,"",IF(MissFill!N54/SUM(MissFill!N$5:N55)&gt;0.01,"",IF(MissFill!N53/SUM(MissFill!N$5:N55)&gt;0.01,"",DateEnded_5Day!$A52))))))</f>
        <v/>
      </c>
      <c r="P52" s="13" t="str">
        <f>IF($A52&lt;='All Results'!$B$4,"",IF(SUM(MissFill!O$5:O55)=0,"",(IF(MissFill!O55/SUM(MissFill!O$5:O55)&gt;0.01,"",IF(MissFill!O54/SUM(MissFill!O$5:O55)&gt;0.01,"",IF(MissFill!O53/SUM(MissFill!O$5:O55)&gt;0.01,"",DateEnded_5Day!$A52))))))</f>
        <v/>
      </c>
      <c r="Q52" s="13" t="str">
        <f>IF($A52&lt;='All Results'!$B$4,"",IF(SUM(MissFill!P$5:P55)=0,"",(IF(MissFill!P55/SUM(MissFill!P$5:P55)&gt;0.01,"",IF(MissFill!P54/SUM(MissFill!P$5:P55)&gt;0.01,"",IF(MissFill!P53/SUM(MissFill!P$5:P55)&gt;0.01,"",DateEnded_5Day!$A52))))))</f>
        <v/>
      </c>
      <c r="R52" s="13" t="str">
        <f>IF($A52&lt;='All Results'!$B$4,"",IF(SUM(MissFill!Q$5:Q55)=0,"",(IF(MissFill!Q55/SUM(MissFill!Q$5:Q55)&gt;0.01,"",IF(MissFill!Q54/SUM(MissFill!Q$5:Q55)&gt;0.01,"",IF(MissFill!Q53/SUM(MissFill!Q$5:Q55)&gt;0.01,"",DateEnded_5Day!$A52))))))</f>
        <v/>
      </c>
      <c r="S52" s="13" t="str">
        <f>IF($A52&lt;='All Results'!$B$4,"",IF(SUM(MissFill!R$5:R55)=0,"",(IF(MissFill!R55/SUM(MissFill!R$5:R55)&gt;0.01,"",IF(MissFill!R54/SUM(MissFill!R$5:R55)&gt;0.01,"",IF(MissFill!R53/SUM(MissFill!R$5:R55)&gt;0.01,"",DateEnded_5Day!$A52))))))</f>
        <v/>
      </c>
      <c r="T52" s="13" t="str">
        <f>IF($A52&lt;='All Results'!$B$4,"",IF(SUM(MissFill!S$5:S55)=0,"",(IF(MissFill!S55/SUM(MissFill!S$5:S55)&gt;0.01,"",IF(MissFill!S54/SUM(MissFill!S$5:S55)&gt;0.01,"",IF(MissFill!S53/SUM(MissFill!S$5:S55)&gt;0.01,"",DateEnded_5Day!$A52))))))</f>
        <v/>
      </c>
      <c r="U52" s="13" t="str">
        <f>IF($A52&lt;='All Results'!$B$4,"",IF(SUM(MissFill!T$5:T55)=0,"",(IF(MissFill!T55/SUM(MissFill!T$5:T55)&gt;0.01,"",IF(MissFill!T54/SUM(MissFill!T$5:T55)&gt;0.01,"",IF(MissFill!T53/SUM(MissFill!T$5:T55)&gt;0.01,"",DateEnded_5Day!$A52))))))</f>
        <v/>
      </c>
      <c r="V52" s="13" t="str">
        <f>IF($A52&lt;='All Results'!$B$4,"",IF(SUM(MissFill!U$5:U55)=0,"",(IF(MissFill!U55/SUM(MissFill!U$5:U55)&gt;0.01,"",IF(MissFill!U54/SUM(MissFill!U$5:U55)&gt;0.01,"",IF(MissFill!U53/SUM(MissFill!U$5:U55)&gt;0.01,"",DateEnded_5Day!$A52))))))</f>
        <v/>
      </c>
      <c r="W52" s="13" t="str">
        <f>IF($A52&lt;='All Results'!$B$4,"",IF(SUM(MissFill!V$5:V55)=0,"",(IF(MissFill!V55/SUM(MissFill!V$5:V55)&gt;0.01,"",IF(MissFill!V54/SUM(MissFill!V$5:V55)&gt;0.01,"",IF(MissFill!V53/SUM(MissFill!V$5:V55)&gt;0.01,"",DateEnded_5Day!$A52))))))</f>
        <v/>
      </c>
      <c r="X52" s="13" t="str">
        <f>IF($A52&lt;='All Results'!$B$4,"",IF(SUM(MissFill!W$5:W55)=0,"",(IF(MissFill!W55/SUM(MissFill!W$5:W55)&gt;0.01,"",IF(MissFill!W54/SUM(MissFill!W$5:W55)&gt;0.01,"",IF(MissFill!W53/SUM(MissFill!W$5:W55)&gt;0.01,"",DateEnded_5Day!$A52))))))</f>
        <v/>
      </c>
      <c r="Y52" s="13" t="str">
        <f>IF($A52&lt;='All Results'!$B$4,"",IF(SUM(MissFill!X$5:X55)=0,"",(IF(MissFill!X55/SUM(MissFill!X$5:X55)&gt;0.01,"",IF(MissFill!X54/SUM(MissFill!X$5:X55)&gt;0.01,"",IF(MissFill!X53/SUM(MissFill!X$5:X55)&gt;0.01,"",DateEnded_5Day!$A52))))))</f>
        <v/>
      </c>
      <c r="Z52" s="13" t="str">
        <f>IF($A52&lt;='All Results'!$B$4,"",IF(SUM(MissFill!Y$5:Y55)=0,"",(IF(MissFill!Y55/SUM(MissFill!Y$5:Y55)&gt;0.01,"",IF(MissFill!Y54/SUM(MissFill!Y$5:Y55)&gt;0.01,"",IF(MissFill!Y53/SUM(MissFill!Y$5:Y55)&gt;0.01,"",DateEnded_5Day!$A52))))))</f>
        <v/>
      </c>
      <c r="AA52" s="13" t="str">
        <f>IF($A52&lt;='All Results'!$B$4,"",IF(SUM(MissFill!Z$5:Z55)=0,"",(IF(MissFill!Z55/SUM(MissFill!Z$5:Z55)&gt;0.01,"",IF(MissFill!Z54/SUM(MissFill!Z$5:Z55)&gt;0.01,"",IF(MissFill!Z53/SUM(MissFill!Z$5:Z55)&gt;0.01,"",DateEnded_5Day!$A52))))))</f>
        <v/>
      </c>
      <c r="AB52" s="13" t="str">
        <f>IF($A52&lt;='All Results'!$B$4,"",IF(SUM(MissFill!AA$5:AA55)=0,"",(IF(MissFill!AA55/SUM(MissFill!AA$5:AA55)&gt;0.01,"",IF(MissFill!AA54/SUM(MissFill!AA$5:AA55)&gt;0.01,"",IF(MissFill!AA53/SUM(MissFill!AA$5:AA55)&gt;0.01,"",DateEnded_5Day!$A52))))))</f>
        <v/>
      </c>
      <c r="AC52" s="13" t="str">
        <f>IF($A52&lt;='All Results'!$B$4,"",IF(SUM(MissFill!AB$5:AB55)=0,"",(IF(MissFill!AB55/SUM(MissFill!AB$5:AB55)&gt;0.01,"",IF(MissFill!AB54/SUM(MissFill!AB$5:AB55)&gt;0.01,"",IF(MissFill!AB53/SUM(MissFill!AB$5:AB55)&gt;0.01,"",DateEnded_5Day!$A52))))))</f>
        <v/>
      </c>
      <c r="AD52" s="13" t="str">
        <f>IF($A52&lt;='All Results'!$B$4,"",IF(SUM(MissFill!AC$5:AC55)=0,"",(IF(MissFill!AC55/SUM(MissFill!AC$5:AC55)&gt;0.01,"",IF(MissFill!AC54/SUM(MissFill!AC$5:AC55)&gt;0.01,"",IF(MissFill!AC53/SUM(MissFill!AC$5:AC55)&gt;0.01,"",DateEnded_5Day!$A52))))))</f>
        <v/>
      </c>
      <c r="AE52" s="13" t="str">
        <f>IF($A52&lt;='All Results'!$B$4,"",IF(SUM(MissFill!AD$5:AD55)=0,"",(IF(MissFill!AD55/SUM(MissFill!AD$5:AD55)&gt;0.01,"",IF(MissFill!AD54/SUM(MissFill!AD$5:AD55)&gt;0.01,"",IF(MissFill!AD53/SUM(MissFill!AD$5:AD55)&gt;0.01,"",DateEnded_5Day!$A52))))))</f>
        <v/>
      </c>
      <c r="AF52" s="13" t="str">
        <f>IF($A52&lt;='All Results'!$B$4,"",IF(SUM(MissFill!AE$5:AE55)=0,"",(IF(MissFill!AE55/SUM(MissFill!AE$5:AE55)&gt;0.01,"",IF(MissFill!AE54/SUM(MissFill!AE$5:AE55)&gt;0.01,"",IF(MissFill!AE53/SUM(MissFill!AE$5:AE55)&gt;0.01,"",DateEnded_5Day!$A52))))))</f>
        <v/>
      </c>
      <c r="AG52" s="13" t="str">
        <f>IF($A52&lt;='All Results'!$B$4,"",IF(SUM(MissFill!AF$5:AF55)=0,"",(IF(MissFill!AF55/SUM(MissFill!AF$5:AF55)&gt;0.01,"",IF(MissFill!AF54/SUM(MissFill!AF$5:AF55)&gt;0.01,"",IF(MissFill!AF53/SUM(MissFill!AF$5:AF55)&gt;0.01,"",DateEnded_5Day!$A52))))))</f>
        <v/>
      </c>
      <c r="AH52" s="13" t="str">
        <f>IF($A52&lt;='All Results'!$B$4,"",IF(SUM(MissFill!AG$5:AG55)=0,"",(IF(MissFill!AG55/SUM(MissFill!AG$5:AG55)&gt;0.01,"",IF(MissFill!AG54/SUM(MissFill!AG$5:AG55)&gt;0.01,"",IF(MissFill!AG53/SUM(MissFill!AG$5:AG55)&gt;0.01,"",DateEnded_5Day!$A52))))))</f>
        <v/>
      </c>
      <c r="AI52" s="13" t="str">
        <f>IF($A52&lt;='All Results'!$B$4,"",IF(SUM(MissFill!AH$5:AH55)=0,"",(IF(MissFill!AH55/SUM(MissFill!AH$5:AH55)&gt;0.01,"",IF(MissFill!AH54/SUM(MissFill!AH$5:AH55)&gt;0.01,"",IF(MissFill!AH53/SUM(MissFill!AH$5:AH55)&gt;0.01,"",DateEnded_5Day!$A52))))))</f>
        <v/>
      </c>
      <c r="AJ52" s="13" t="str">
        <f>IF($A52&lt;='All Results'!$B$4,"",IF(SUM(MissFill!AI$5:AI55)=0,"",(IF(MissFill!AI55/SUM(MissFill!AI$5:AI55)&gt;0.01,"",IF(MissFill!AI54/SUM(MissFill!AI$5:AI55)&gt;0.01,"",IF(MissFill!AI53/SUM(MissFill!AI$5:AI55)&gt;0.01,"",DateEnded_5Day!$A52))))))</f>
        <v/>
      </c>
      <c r="AK52" s="13" t="str">
        <f>IF($A52&lt;='All Results'!$B$4,"",IF(SUM(MissFill!AJ$5:AJ55)=0,"",(IF(MissFill!AJ55/SUM(MissFill!AJ$5:AJ55)&gt;0.01,"",IF(MissFill!AJ54/SUM(MissFill!AJ$5:AJ55)&gt;0.01,"",IF(MissFill!AJ53/SUM(MissFill!AJ$5:AJ55)&gt;0.01,"",DateEnded_5Day!$A52))))))</f>
        <v/>
      </c>
      <c r="AL52" s="13" t="str">
        <f>IF($A52&lt;='All Results'!$B$4,"",IF(SUM(MissFill!AK$5:AK55)=0,"",(IF(MissFill!AK55/SUM(MissFill!AK$5:AK55)&gt;0.01,"",IF(MissFill!AK54/SUM(MissFill!AK$5:AK55)&gt;0.01,"",IF(MissFill!AK53/SUM(MissFill!AK$5:AK55)&gt;0.01,"",DateEnded_5Day!$A52))))))</f>
        <v/>
      </c>
      <c r="AM52" s="13" t="str">
        <f>IF($A52&lt;='All Results'!$B$4,"",IF(SUM(MissFill!AL$5:AL55)=0,"",(IF(MissFill!AL55/SUM(MissFill!AL$5:AL55)&gt;0.01,"",IF(MissFill!AL54/SUM(MissFill!AL$5:AL55)&gt;0.01,"",IF(MissFill!AL53/SUM(MissFill!AL$5:AL55)&gt;0.01,"",DateEnded_5Day!$A52))))))</f>
        <v/>
      </c>
      <c r="AN52" s="13" t="str">
        <f>IF($A52&lt;='All Results'!$B$4,"",IF(SUM(MissFill!AM$5:AM55)=0,"",(IF(MissFill!AM55/SUM(MissFill!AM$5:AM55)&gt;0.01,"",IF(MissFill!AM54/SUM(MissFill!AM$5:AM55)&gt;0.01,"",IF(MissFill!AM53/SUM(MissFill!AM$5:AM55)&gt;0.01,"",DateEnded_5Day!$A52))))))</f>
        <v/>
      </c>
      <c r="AO52" s="13" t="str">
        <f>IF($A52&lt;='All Results'!$B$4,"",IF(SUM(MissFill!AN$5:AN55)=0,"",(IF(MissFill!AN55/SUM(MissFill!AN$5:AN55)&gt;0.01,"",IF(MissFill!AN54/SUM(MissFill!AN$5:AN55)&gt;0.01,"",IF(MissFill!AN53/SUM(MissFill!AN$5:AN55)&gt;0.01,"",DateEnded_5Day!$A52))))))</f>
        <v/>
      </c>
      <c r="AP52" s="13" t="str">
        <f>IF($A52&lt;='All Results'!$B$4,"",IF(SUM(MissFill!AO$5:AO55)=0,"",(IF(MissFill!AO55/SUM(MissFill!AO$5:AO55)&gt;0.01,"",IF(MissFill!AO54/SUM(MissFill!AO$5:AO55)&gt;0.01,"",IF(MissFill!AO53/SUM(MissFill!AO$5:AO55)&gt;0.01,"",DateEnded_5Day!$A52))))))</f>
        <v/>
      </c>
      <c r="AQ52" s="13" t="str">
        <f>IF($A52&lt;='All Results'!$B$4,"",IF(SUM(MissFill!AP$5:AP55)=0,"",(IF(MissFill!AP55/SUM(MissFill!AP$5:AP55)&gt;0.01,"",IF(MissFill!AP54/SUM(MissFill!AP$5:AP55)&gt;0.01,"",IF(MissFill!AP53/SUM(MissFill!AP$5:AP55)&gt;0.01,"",DateEnded_5Day!$A52))))))</f>
        <v/>
      </c>
      <c r="AR52" s="13" t="str">
        <f>IF($A52&lt;='All Results'!$B$4,"",IF(SUM(MissFill!AQ$5:AQ55)=0,"",(IF(MissFill!AQ55/SUM(MissFill!AQ$5:AQ55)&gt;0.01,"",IF(MissFill!AQ54/SUM(MissFill!AQ$5:AQ55)&gt;0.01,"",IF(MissFill!AQ53/SUM(MissFill!AQ$5:AQ55)&gt;0.01,"",DateEnded_5Day!$A52))))))</f>
        <v/>
      </c>
      <c r="AS52" s="13" t="str">
        <f>IF($A52&lt;='All Results'!$B$4,"",IF(SUM(MissFill!AR$5:AR55)=0,"",(IF(MissFill!AR55/SUM(MissFill!AR$5:AR55)&gt;0.01,"",IF(MissFill!AR54/SUM(MissFill!AR$5:AR55)&gt;0.01,"",IF(MissFill!AR53/SUM(MissFill!AR$5:AR55)&gt;0.01,"",DateEnded_5Day!$A52))))))</f>
        <v/>
      </c>
      <c r="AT52" s="13" t="str">
        <f>IF($A52&lt;='All Results'!$B$4,"",IF(SUM(MissFill!AS$5:AS55)=0,"",(IF(MissFill!AS55/SUM(MissFill!AS$5:AS55)&gt;0.01,"",IF(MissFill!AS54/SUM(MissFill!AS$5:AS55)&gt;0.01,"",IF(MissFill!AS53/SUM(MissFill!AS$5:AS55)&gt;0.01,"",DateEnded_5Day!$A52))))))</f>
        <v/>
      </c>
      <c r="AU52" s="13" t="str">
        <f>IF($A52&lt;='All Results'!$B$4,"",IF(SUM(MissFill!AT$5:AT55)=0,"",(IF(MissFill!AT55/SUM(MissFill!AT$5:AT55)&gt;0.01,"",IF(MissFill!AT54/SUM(MissFill!AT$5:AT55)&gt;0.01,"",IF(MissFill!AT53/SUM(MissFill!AT$5:AT55)&gt;0.01,"",DateEnded_5Day!$A52))))))</f>
        <v/>
      </c>
      <c r="AV52" s="13" t="str">
        <f>IF($A52&lt;='All Results'!$B$4,"",IF(SUM(MissFill!AU$5:AU55)=0,"",(IF(MissFill!AU55/SUM(MissFill!AU$5:AU55)&gt;0.01,"",IF(MissFill!AU54/SUM(MissFill!AU$5:AU55)&gt;0.01,"",IF(MissFill!AU53/SUM(MissFill!AU$5:AU55)&gt;0.01,"",DateEnded_5Day!$A52))))))</f>
        <v/>
      </c>
      <c r="AW52" s="13" t="str">
        <f>IF($A52&lt;='All Results'!$B$4,"",IF(SUM(MissFill!AV$5:AV55)=0,"",(IF(MissFill!AV55/SUM(MissFill!AV$5:AV55)&gt;0.01,"",IF(MissFill!AV54/SUM(MissFill!AV$5:AV55)&gt;0.01,"",IF(MissFill!AV53/SUM(MissFill!AV$5:AV55)&gt;0.01,"",DateEnded_5Day!$A52))))))</f>
        <v/>
      </c>
      <c r="AX52" s="13" t="str">
        <f>IF($A52&lt;='All Results'!$B$4,"",IF(SUM(MissFill!AW$5:AW55)=0,"",(IF(MissFill!AW55/SUM(MissFill!AW$5:AW55)&gt;0.01,"",IF(MissFill!AW54/SUM(MissFill!AW$5:AW55)&gt;0.01,"",IF(MissFill!AW53/SUM(MissFill!AW$5:AW55)&gt;0.01,"",DateEnded_5Day!$A52))))))</f>
        <v/>
      </c>
    </row>
    <row r="53" spans="1:50" x14ac:dyDescent="0.25">
      <c r="A53" s="8">
        <v>44398</v>
      </c>
      <c r="B53" s="11">
        <v>202</v>
      </c>
      <c r="C53" s="13" t="str">
        <f>IF($A53&lt;='All Results'!$B$4,"",IF(SUM(MissFill!B$5:B56)=0,"",(IF(MissFill!B56/SUM(MissFill!B$5:B56)&gt;0.01,"",IF(MissFill!B55/SUM(MissFill!B$5:B56)&gt;0.01,"",IF(MissFill!B54/SUM(MissFill!B$5:B56)&gt;0.01,"",DateEnded_5Day!$A53))))))</f>
        <v/>
      </c>
      <c r="D53" s="13" t="str">
        <f>IF($A53&lt;='All Results'!$B$4,"",IF(SUM(MissFill!C$5:C56)=0,"",(IF(MissFill!C56/SUM(MissFill!C$5:C56)&gt;0.01,"",IF(MissFill!C55/SUM(MissFill!C$5:C56)&gt;0.01,"",IF(MissFill!C54/SUM(MissFill!C$5:C56)&gt;0.01,"",DateEnded_5Day!$A53))))))</f>
        <v/>
      </c>
      <c r="E53" s="13" t="str">
        <f>IF($A53&lt;='All Results'!$B$4,"",IF(SUM(MissFill!D$5:D56)=0,"",(IF(MissFill!D56/SUM(MissFill!D$5:D56)&gt;0.01,"",IF(MissFill!D55/SUM(MissFill!D$5:D56)&gt;0.01,"",IF(MissFill!D54/SUM(MissFill!D$5:D56)&gt;0.01,"",DateEnded_5Day!$A53))))))</f>
        <v/>
      </c>
      <c r="F53" s="13" t="str">
        <f>IF($A53&lt;='All Results'!$B$4,"",IF(SUM(MissFill!E$5:E56)=0,"",(IF(MissFill!E56/SUM(MissFill!E$5:E56)&gt;0.01,"",IF(MissFill!E55/SUM(MissFill!E$5:E56)&gt;0.01,"",IF(MissFill!E54/SUM(MissFill!E$5:E56)&gt;0.01,"",DateEnded_5Day!$A53))))))</f>
        <v/>
      </c>
      <c r="G53" s="13" t="str">
        <f>IF($A53&lt;='All Results'!$B$4,"",IF(SUM(MissFill!F$5:F56)=0,"",(IF(MissFill!F56/SUM(MissFill!F$5:F56)&gt;0.01,"",IF(MissFill!F55/SUM(MissFill!F$5:F56)&gt;0.01,"",IF(MissFill!F54/SUM(MissFill!F$5:F56)&gt;0.01,"",DateEnded_5Day!$A53))))))</f>
        <v/>
      </c>
      <c r="H53" s="13" t="str">
        <f>IF($A53&lt;='All Results'!$B$4,"",IF(SUM(MissFill!G$5:G56)=0,"",(IF(MissFill!G56/SUM(MissFill!G$5:G56)&gt;0.01,"",IF(MissFill!G55/SUM(MissFill!G$5:G56)&gt;0.01,"",IF(MissFill!G54/SUM(MissFill!G$5:G56)&gt;0.01,"",DateEnded_5Day!$A53))))))</f>
        <v/>
      </c>
      <c r="I53" s="13" t="str">
        <f>IF($A53&lt;='All Results'!$B$4,"",IF(SUM(MissFill!H$5:H56)=0,"",(IF(MissFill!H56/SUM(MissFill!H$5:H56)&gt;0.01,"",IF(MissFill!H55/SUM(MissFill!H$5:H56)&gt;0.01,"",IF(MissFill!H54/SUM(MissFill!H$5:H56)&gt;0.01,"",DateEnded_5Day!$A53))))))</f>
        <v/>
      </c>
      <c r="J53" s="13" t="str">
        <f>IF($A53&lt;='All Results'!$B$4,"",IF(SUM(MissFill!I$5:I56)=0,"",(IF(MissFill!I56/SUM(MissFill!I$5:I56)&gt;0.01,"",IF(MissFill!I55/SUM(MissFill!I$5:I56)&gt;0.01,"",IF(MissFill!I54/SUM(MissFill!I$5:I56)&gt;0.01,"",DateEnded_5Day!$A53))))))</f>
        <v/>
      </c>
      <c r="K53" s="13" t="str">
        <f>IF($A53&lt;='All Results'!$B$4,"",IF(SUM(MissFill!J$5:J56)=0,"",(IF(MissFill!J56/SUM(MissFill!J$5:J56)&gt;0.01,"",IF(MissFill!J55/SUM(MissFill!J$5:J56)&gt;0.01,"",IF(MissFill!J54/SUM(MissFill!J$5:J56)&gt;0.01,"",DateEnded_5Day!$A53))))))</f>
        <v/>
      </c>
      <c r="L53" s="13" t="str">
        <f>IF($A53&lt;='All Results'!$B$4,"",IF(SUM(MissFill!K$5:K56)=0,"",(IF(MissFill!K56/SUM(MissFill!K$5:K56)&gt;0.01,"",IF(MissFill!K55/SUM(MissFill!K$5:K56)&gt;0.01,"",IF(MissFill!K54/SUM(MissFill!K$5:K56)&gt;0.01,"",DateEnded_5Day!$A53))))))</f>
        <v/>
      </c>
      <c r="M53" s="13" t="str">
        <f>IF($A53&lt;='All Results'!$B$4,"",IF(SUM(MissFill!L$5:L56)=0,"",(IF(MissFill!L56/SUM(MissFill!L$5:L56)&gt;0.01,"",IF(MissFill!L55/SUM(MissFill!L$5:L56)&gt;0.01,"",IF(MissFill!L54/SUM(MissFill!L$5:L56)&gt;0.01,"",DateEnded_5Day!$A53))))))</f>
        <v/>
      </c>
      <c r="N53" s="13" t="str">
        <f>IF($A53&lt;='All Results'!$B$4,"",IF(SUM(MissFill!M$5:M56)=0,"",(IF(MissFill!M56/SUM(MissFill!M$5:M56)&gt;0.01,"",IF(MissFill!M55/SUM(MissFill!M$5:M56)&gt;0.01,"",IF(MissFill!M54/SUM(MissFill!M$5:M56)&gt;0.01,"",DateEnded_5Day!$A53))))))</f>
        <v/>
      </c>
      <c r="O53" s="13" t="str">
        <f>IF($A53&lt;='All Results'!$B$4,"",IF(SUM(MissFill!N$5:N56)=0,"",(IF(MissFill!N56/SUM(MissFill!N$5:N56)&gt;0.01,"",IF(MissFill!N55/SUM(MissFill!N$5:N56)&gt;0.01,"",IF(MissFill!N54/SUM(MissFill!N$5:N56)&gt;0.01,"",DateEnded_5Day!$A53))))))</f>
        <v/>
      </c>
      <c r="P53" s="13" t="str">
        <f>IF($A53&lt;='All Results'!$B$4,"",IF(SUM(MissFill!O$5:O56)=0,"",(IF(MissFill!O56/SUM(MissFill!O$5:O56)&gt;0.01,"",IF(MissFill!O55/SUM(MissFill!O$5:O56)&gt;0.01,"",IF(MissFill!O54/SUM(MissFill!O$5:O56)&gt;0.01,"",DateEnded_5Day!$A53))))))</f>
        <v/>
      </c>
      <c r="Q53" s="13" t="str">
        <f>IF($A53&lt;='All Results'!$B$4,"",IF(SUM(MissFill!P$5:P56)=0,"",(IF(MissFill!P56/SUM(MissFill!P$5:P56)&gt;0.01,"",IF(MissFill!P55/SUM(MissFill!P$5:P56)&gt;0.01,"",IF(MissFill!P54/SUM(MissFill!P$5:P56)&gt;0.01,"",DateEnded_5Day!$A53))))))</f>
        <v/>
      </c>
      <c r="R53" s="13" t="str">
        <f>IF($A53&lt;='All Results'!$B$4,"",IF(SUM(MissFill!Q$5:Q56)=0,"",(IF(MissFill!Q56/SUM(MissFill!Q$5:Q56)&gt;0.01,"",IF(MissFill!Q55/SUM(MissFill!Q$5:Q56)&gt;0.01,"",IF(MissFill!Q54/SUM(MissFill!Q$5:Q56)&gt;0.01,"",DateEnded_5Day!$A53))))))</f>
        <v/>
      </c>
      <c r="S53" s="13" t="str">
        <f>IF($A53&lt;='All Results'!$B$4,"",IF(SUM(MissFill!R$5:R56)=0,"",(IF(MissFill!R56/SUM(MissFill!R$5:R56)&gt;0.01,"",IF(MissFill!R55/SUM(MissFill!R$5:R56)&gt;0.01,"",IF(MissFill!R54/SUM(MissFill!R$5:R56)&gt;0.01,"",DateEnded_5Day!$A53))))))</f>
        <v/>
      </c>
      <c r="T53" s="13" t="str">
        <f>IF($A53&lt;='All Results'!$B$4,"",IF(SUM(MissFill!S$5:S56)=0,"",(IF(MissFill!S56/SUM(MissFill!S$5:S56)&gt;0.01,"",IF(MissFill!S55/SUM(MissFill!S$5:S56)&gt;0.01,"",IF(MissFill!S54/SUM(MissFill!S$5:S56)&gt;0.01,"",DateEnded_5Day!$A53))))))</f>
        <v/>
      </c>
      <c r="U53" s="13" t="str">
        <f>IF($A53&lt;='All Results'!$B$4,"",IF(SUM(MissFill!T$5:T56)=0,"",(IF(MissFill!T56/SUM(MissFill!T$5:T56)&gt;0.01,"",IF(MissFill!T55/SUM(MissFill!T$5:T56)&gt;0.01,"",IF(MissFill!T54/SUM(MissFill!T$5:T56)&gt;0.01,"",DateEnded_5Day!$A53))))))</f>
        <v/>
      </c>
      <c r="V53" s="13" t="str">
        <f>IF($A53&lt;='All Results'!$B$4,"",IF(SUM(MissFill!U$5:U56)=0,"",(IF(MissFill!U56/SUM(MissFill!U$5:U56)&gt;0.01,"",IF(MissFill!U55/SUM(MissFill!U$5:U56)&gt;0.01,"",IF(MissFill!U54/SUM(MissFill!U$5:U56)&gt;0.01,"",DateEnded_5Day!$A53))))))</f>
        <v/>
      </c>
      <c r="W53" s="13" t="str">
        <f>IF($A53&lt;='All Results'!$B$4,"",IF(SUM(MissFill!V$5:V56)=0,"",(IF(MissFill!V56/SUM(MissFill!V$5:V56)&gt;0.01,"",IF(MissFill!V55/SUM(MissFill!V$5:V56)&gt;0.01,"",IF(MissFill!V54/SUM(MissFill!V$5:V56)&gt;0.01,"",DateEnded_5Day!$A53))))))</f>
        <v/>
      </c>
      <c r="X53" s="13" t="str">
        <f>IF($A53&lt;='All Results'!$B$4,"",IF(SUM(MissFill!W$5:W56)=0,"",(IF(MissFill!W56/SUM(MissFill!W$5:W56)&gt;0.01,"",IF(MissFill!W55/SUM(MissFill!W$5:W56)&gt;0.01,"",IF(MissFill!W54/SUM(MissFill!W$5:W56)&gt;0.01,"",DateEnded_5Day!$A53))))))</f>
        <v/>
      </c>
      <c r="Y53" s="13" t="str">
        <f>IF($A53&lt;='All Results'!$B$4,"",IF(SUM(MissFill!X$5:X56)=0,"",(IF(MissFill!X56/SUM(MissFill!X$5:X56)&gt;0.01,"",IF(MissFill!X55/SUM(MissFill!X$5:X56)&gt;0.01,"",IF(MissFill!X54/SUM(MissFill!X$5:X56)&gt;0.01,"",DateEnded_5Day!$A53))))))</f>
        <v/>
      </c>
      <c r="Z53" s="13" t="str">
        <f>IF($A53&lt;='All Results'!$B$4,"",IF(SUM(MissFill!Y$5:Y56)=0,"",(IF(MissFill!Y56/SUM(MissFill!Y$5:Y56)&gt;0.01,"",IF(MissFill!Y55/SUM(MissFill!Y$5:Y56)&gt;0.01,"",IF(MissFill!Y54/SUM(MissFill!Y$5:Y56)&gt;0.01,"",DateEnded_5Day!$A53))))))</f>
        <v/>
      </c>
      <c r="AA53" s="13" t="str">
        <f>IF($A53&lt;='All Results'!$B$4,"",IF(SUM(MissFill!Z$5:Z56)=0,"",(IF(MissFill!Z56/SUM(MissFill!Z$5:Z56)&gt;0.01,"",IF(MissFill!Z55/SUM(MissFill!Z$5:Z56)&gt;0.01,"",IF(MissFill!Z54/SUM(MissFill!Z$5:Z56)&gt;0.01,"",DateEnded_5Day!$A53))))))</f>
        <v/>
      </c>
      <c r="AB53" s="13" t="str">
        <f>IF($A53&lt;='All Results'!$B$4,"",IF(SUM(MissFill!AA$5:AA56)=0,"",(IF(MissFill!AA56/SUM(MissFill!AA$5:AA56)&gt;0.01,"",IF(MissFill!AA55/SUM(MissFill!AA$5:AA56)&gt;0.01,"",IF(MissFill!AA54/SUM(MissFill!AA$5:AA56)&gt;0.01,"",DateEnded_5Day!$A53))))))</f>
        <v/>
      </c>
      <c r="AC53" s="13" t="str">
        <f>IF($A53&lt;='All Results'!$B$4,"",IF(SUM(MissFill!AB$5:AB56)=0,"",(IF(MissFill!AB56/SUM(MissFill!AB$5:AB56)&gt;0.01,"",IF(MissFill!AB55/SUM(MissFill!AB$5:AB56)&gt;0.01,"",IF(MissFill!AB54/SUM(MissFill!AB$5:AB56)&gt;0.01,"",DateEnded_5Day!$A53))))))</f>
        <v/>
      </c>
      <c r="AD53" s="13" t="str">
        <f>IF($A53&lt;='All Results'!$B$4,"",IF(SUM(MissFill!AC$5:AC56)=0,"",(IF(MissFill!AC56/SUM(MissFill!AC$5:AC56)&gt;0.01,"",IF(MissFill!AC55/SUM(MissFill!AC$5:AC56)&gt;0.01,"",IF(MissFill!AC54/SUM(MissFill!AC$5:AC56)&gt;0.01,"",DateEnded_5Day!$A53))))))</f>
        <v/>
      </c>
      <c r="AE53" s="13" t="str">
        <f>IF($A53&lt;='All Results'!$B$4,"",IF(SUM(MissFill!AD$5:AD56)=0,"",(IF(MissFill!AD56/SUM(MissFill!AD$5:AD56)&gt;0.01,"",IF(MissFill!AD55/SUM(MissFill!AD$5:AD56)&gt;0.01,"",IF(MissFill!AD54/SUM(MissFill!AD$5:AD56)&gt;0.01,"",DateEnded_5Day!$A53))))))</f>
        <v/>
      </c>
      <c r="AF53" s="13" t="str">
        <f>IF($A53&lt;='All Results'!$B$4,"",IF(SUM(MissFill!AE$5:AE56)=0,"",(IF(MissFill!AE56/SUM(MissFill!AE$5:AE56)&gt;0.01,"",IF(MissFill!AE55/SUM(MissFill!AE$5:AE56)&gt;0.01,"",IF(MissFill!AE54/SUM(MissFill!AE$5:AE56)&gt;0.01,"",DateEnded_5Day!$A53))))))</f>
        <v/>
      </c>
      <c r="AG53" s="13" t="str">
        <f>IF($A53&lt;='All Results'!$B$4,"",IF(SUM(MissFill!AF$5:AF56)=0,"",(IF(MissFill!AF56/SUM(MissFill!AF$5:AF56)&gt;0.01,"",IF(MissFill!AF55/SUM(MissFill!AF$5:AF56)&gt;0.01,"",IF(MissFill!AF54/SUM(MissFill!AF$5:AF56)&gt;0.01,"",DateEnded_5Day!$A53))))))</f>
        <v/>
      </c>
      <c r="AH53" s="13" t="str">
        <f>IF($A53&lt;='All Results'!$B$4,"",IF(SUM(MissFill!AG$5:AG56)=0,"",(IF(MissFill!AG56/SUM(MissFill!AG$5:AG56)&gt;0.01,"",IF(MissFill!AG55/SUM(MissFill!AG$5:AG56)&gt;0.01,"",IF(MissFill!AG54/SUM(MissFill!AG$5:AG56)&gt;0.01,"",DateEnded_5Day!$A53))))))</f>
        <v/>
      </c>
      <c r="AI53" s="13" t="str">
        <f>IF($A53&lt;='All Results'!$B$4,"",IF(SUM(MissFill!AH$5:AH56)=0,"",(IF(MissFill!AH56/SUM(MissFill!AH$5:AH56)&gt;0.01,"",IF(MissFill!AH55/SUM(MissFill!AH$5:AH56)&gt;0.01,"",IF(MissFill!AH54/SUM(MissFill!AH$5:AH56)&gt;0.01,"",DateEnded_5Day!$A53))))))</f>
        <v/>
      </c>
      <c r="AJ53" s="13" t="str">
        <f>IF($A53&lt;='All Results'!$B$4,"",IF(SUM(MissFill!AI$5:AI56)=0,"",(IF(MissFill!AI56/SUM(MissFill!AI$5:AI56)&gt;0.01,"",IF(MissFill!AI55/SUM(MissFill!AI$5:AI56)&gt;0.01,"",IF(MissFill!AI54/SUM(MissFill!AI$5:AI56)&gt;0.01,"",DateEnded_5Day!$A53))))))</f>
        <v/>
      </c>
      <c r="AK53" s="13" t="str">
        <f>IF($A53&lt;='All Results'!$B$4,"",IF(SUM(MissFill!AJ$5:AJ56)=0,"",(IF(MissFill!AJ56/SUM(MissFill!AJ$5:AJ56)&gt;0.01,"",IF(MissFill!AJ55/SUM(MissFill!AJ$5:AJ56)&gt;0.01,"",IF(MissFill!AJ54/SUM(MissFill!AJ$5:AJ56)&gt;0.01,"",DateEnded_5Day!$A53))))))</f>
        <v/>
      </c>
      <c r="AL53" s="13" t="str">
        <f>IF($A53&lt;='All Results'!$B$4,"",IF(SUM(MissFill!AK$5:AK56)=0,"",(IF(MissFill!AK56/SUM(MissFill!AK$5:AK56)&gt;0.01,"",IF(MissFill!AK55/SUM(MissFill!AK$5:AK56)&gt;0.01,"",IF(MissFill!AK54/SUM(MissFill!AK$5:AK56)&gt;0.01,"",DateEnded_5Day!$A53))))))</f>
        <v/>
      </c>
      <c r="AM53" s="13" t="str">
        <f>IF($A53&lt;='All Results'!$B$4,"",IF(SUM(MissFill!AL$5:AL56)=0,"",(IF(MissFill!AL56/SUM(MissFill!AL$5:AL56)&gt;0.01,"",IF(MissFill!AL55/SUM(MissFill!AL$5:AL56)&gt;0.01,"",IF(MissFill!AL54/SUM(MissFill!AL$5:AL56)&gt;0.01,"",DateEnded_5Day!$A53))))))</f>
        <v/>
      </c>
      <c r="AN53" s="13" t="str">
        <f>IF($A53&lt;='All Results'!$B$4,"",IF(SUM(MissFill!AM$5:AM56)=0,"",(IF(MissFill!AM56/SUM(MissFill!AM$5:AM56)&gt;0.01,"",IF(MissFill!AM55/SUM(MissFill!AM$5:AM56)&gt;0.01,"",IF(MissFill!AM54/SUM(MissFill!AM$5:AM56)&gt;0.01,"",DateEnded_5Day!$A53))))))</f>
        <v/>
      </c>
      <c r="AO53" s="13" t="str">
        <f>IF($A53&lt;='All Results'!$B$4,"",IF(SUM(MissFill!AN$5:AN56)=0,"",(IF(MissFill!AN56/SUM(MissFill!AN$5:AN56)&gt;0.01,"",IF(MissFill!AN55/SUM(MissFill!AN$5:AN56)&gt;0.01,"",IF(MissFill!AN54/SUM(MissFill!AN$5:AN56)&gt;0.01,"",DateEnded_5Day!$A53))))))</f>
        <v/>
      </c>
      <c r="AP53" s="13" t="str">
        <f>IF($A53&lt;='All Results'!$B$4,"",IF(SUM(MissFill!AO$5:AO56)=0,"",(IF(MissFill!AO56/SUM(MissFill!AO$5:AO56)&gt;0.01,"",IF(MissFill!AO55/SUM(MissFill!AO$5:AO56)&gt;0.01,"",IF(MissFill!AO54/SUM(MissFill!AO$5:AO56)&gt;0.01,"",DateEnded_5Day!$A53))))))</f>
        <v/>
      </c>
      <c r="AQ53" s="13" t="str">
        <f>IF($A53&lt;='All Results'!$B$4,"",IF(SUM(MissFill!AP$5:AP56)=0,"",(IF(MissFill!AP56/SUM(MissFill!AP$5:AP56)&gt;0.01,"",IF(MissFill!AP55/SUM(MissFill!AP$5:AP56)&gt;0.01,"",IF(MissFill!AP54/SUM(MissFill!AP$5:AP56)&gt;0.01,"",DateEnded_5Day!$A53))))))</f>
        <v/>
      </c>
      <c r="AR53" s="13" t="str">
        <f>IF($A53&lt;='All Results'!$B$4,"",IF(SUM(MissFill!AQ$5:AQ56)=0,"",(IF(MissFill!AQ56/SUM(MissFill!AQ$5:AQ56)&gt;0.01,"",IF(MissFill!AQ55/SUM(MissFill!AQ$5:AQ56)&gt;0.01,"",IF(MissFill!AQ54/SUM(MissFill!AQ$5:AQ56)&gt;0.01,"",DateEnded_5Day!$A53))))))</f>
        <v/>
      </c>
      <c r="AS53" s="13" t="str">
        <f>IF($A53&lt;='All Results'!$B$4,"",IF(SUM(MissFill!AR$5:AR56)=0,"",(IF(MissFill!AR56/SUM(MissFill!AR$5:AR56)&gt;0.01,"",IF(MissFill!AR55/SUM(MissFill!AR$5:AR56)&gt;0.01,"",IF(MissFill!AR54/SUM(MissFill!AR$5:AR56)&gt;0.01,"",DateEnded_5Day!$A53))))))</f>
        <v/>
      </c>
      <c r="AT53" s="13" t="str">
        <f>IF($A53&lt;='All Results'!$B$4,"",IF(SUM(MissFill!AS$5:AS56)=0,"",(IF(MissFill!AS56/SUM(MissFill!AS$5:AS56)&gt;0.01,"",IF(MissFill!AS55/SUM(MissFill!AS$5:AS56)&gt;0.01,"",IF(MissFill!AS54/SUM(MissFill!AS$5:AS56)&gt;0.01,"",DateEnded_5Day!$A53))))))</f>
        <v/>
      </c>
      <c r="AU53" s="13" t="str">
        <f>IF($A53&lt;='All Results'!$B$4,"",IF(SUM(MissFill!AT$5:AT56)=0,"",(IF(MissFill!AT56/SUM(MissFill!AT$5:AT56)&gt;0.01,"",IF(MissFill!AT55/SUM(MissFill!AT$5:AT56)&gt;0.01,"",IF(MissFill!AT54/SUM(MissFill!AT$5:AT56)&gt;0.01,"",DateEnded_5Day!$A53))))))</f>
        <v/>
      </c>
      <c r="AV53" s="13" t="str">
        <f>IF($A53&lt;='All Results'!$B$4,"",IF(SUM(MissFill!AU$5:AU56)=0,"",(IF(MissFill!AU56/SUM(MissFill!AU$5:AU56)&gt;0.01,"",IF(MissFill!AU55/SUM(MissFill!AU$5:AU56)&gt;0.01,"",IF(MissFill!AU54/SUM(MissFill!AU$5:AU56)&gt;0.01,"",DateEnded_5Day!$A53))))))</f>
        <v/>
      </c>
      <c r="AW53" s="13" t="str">
        <f>IF($A53&lt;='All Results'!$B$4,"",IF(SUM(MissFill!AV$5:AV56)=0,"",(IF(MissFill!AV56/SUM(MissFill!AV$5:AV56)&gt;0.01,"",IF(MissFill!AV55/SUM(MissFill!AV$5:AV56)&gt;0.01,"",IF(MissFill!AV54/SUM(MissFill!AV$5:AV56)&gt;0.01,"",DateEnded_5Day!$A53))))))</f>
        <v/>
      </c>
      <c r="AX53" s="13" t="str">
        <f>IF($A53&lt;='All Results'!$B$4,"",IF(SUM(MissFill!AW$5:AW56)=0,"",(IF(MissFill!AW56/SUM(MissFill!AW$5:AW56)&gt;0.01,"",IF(MissFill!AW55/SUM(MissFill!AW$5:AW56)&gt;0.01,"",IF(MissFill!AW54/SUM(MissFill!AW$5:AW56)&gt;0.01,"",DateEnded_5Day!$A53))))))</f>
        <v/>
      </c>
    </row>
    <row r="54" spans="1:50" x14ac:dyDescent="0.25">
      <c r="A54" s="8">
        <v>44399</v>
      </c>
      <c r="B54" s="11">
        <v>203</v>
      </c>
      <c r="C54" s="13" t="str">
        <f>IF($A54&lt;='All Results'!$B$4,"",IF(SUM(MissFill!B$5:B57)=0,"",(IF(MissFill!B57/SUM(MissFill!B$5:B57)&gt;0.01,"",IF(MissFill!B56/SUM(MissFill!B$5:B57)&gt;0.01,"",IF(MissFill!B55/SUM(MissFill!B$5:B57)&gt;0.01,"",DateEnded_5Day!$A54))))))</f>
        <v/>
      </c>
      <c r="D54" s="13" t="str">
        <f>IF($A54&lt;='All Results'!$B$4,"",IF(SUM(MissFill!C$5:C57)=0,"",(IF(MissFill!C57/SUM(MissFill!C$5:C57)&gt;0.01,"",IF(MissFill!C56/SUM(MissFill!C$5:C57)&gt;0.01,"",IF(MissFill!C55/SUM(MissFill!C$5:C57)&gt;0.01,"",DateEnded_5Day!$A54))))))</f>
        <v/>
      </c>
      <c r="E54" s="13" t="str">
        <f>IF($A54&lt;='All Results'!$B$4,"",IF(SUM(MissFill!D$5:D57)=0,"",(IF(MissFill!D57/SUM(MissFill!D$5:D57)&gt;0.01,"",IF(MissFill!D56/SUM(MissFill!D$5:D57)&gt;0.01,"",IF(MissFill!D55/SUM(MissFill!D$5:D57)&gt;0.01,"",DateEnded_5Day!$A54))))))</f>
        <v/>
      </c>
      <c r="F54" s="13" t="str">
        <f>IF($A54&lt;='All Results'!$B$4,"",IF(SUM(MissFill!E$5:E57)=0,"",(IF(MissFill!E57/SUM(MissFill!E$5:E57)&gt;0.01,"",IF(MissFill!E56/SUM(MissFill!E$5:E57)&gt;0.01,"",IF(MissFill!E55/SUM(MissFill!E$5:E57)&gt;0.01,"",DateEnded_5Day!$A54))))))</f>
        <v/>
      </c>
      <c r="G54" s="13" t="str">
        <f>IF($A54&lt;='All Results'!$B$4,"",IF(SUM(MissFill!F$5:F57)=0,"",(IF(MissFill!F57/SUM(MissFill!F$5:F57)&gt;0.01,"",IF(MissFill!F56/SUM(MissFill!F$5:F57)&gt;0.01,"",IF(MissFill!F55/SUM(MissFill!F$5:F57)&gt;0.01,"",DateEnded_5Day!$A54))))))</f>
        <v/>
      </c>
      <c r="H54" s="13" t="str">
        <f>IF($A54&lt;='All Results'!$B$4,"",IF(SUM(MissFill!G$5:G57)=0,"",(IF(MissFill!G57/SUM(MissFill!G$5:G57)&gt;0.01,"",IF(MissFill!G56/SUM(MissFill!G$5:G57)&gt;0.01,"",IF(MissFill!G55/SUM(MissFill!G$5:G57)&gt;0.01,"",DateEnded_5Day!$A54))))))</f>
        <v/>
      </c>
      <c r="I54" s="13" t="str">
        <f>IF($A54&lt;='All Results'!$B$4,"",IF(SUM(MissFill!H$5:H57)=0,"",(IF(MissFill!H57/SUM(MissFill!H$5:H57)&gt;0.01,"",IF(MissFill!H56/SUM(MissFill!H$5:H57)&gt;0.01,"",IF(MissFill!H55/SUM(MissFill!H$5:H57)&gt;0.01,"",DateEnded_5Day!$A54))))))</f>
        <v/>
      </c>
      <c r="J54" s="13" t="str">
        <f>IF($A54&lt;='All Results'!$B$4,"",IF(SUM(MissFill!I$5:I57)=0,"",(IF(MissFill!I57/SUM(MissFill!I$5:I57)&gt;0.01,"",IF(MissFill!I56/SUM(MissFill!I$5:I57)&gt;0.01,"",IF(MissFill!I55/SUM(MissFill!I$5:I57)&gt;0.01,"",DateEnded_5Day!$A54))))))</f>
        <v/>
      </c>
      <c r="K54" s="13" t="str">
        <f>IF($A54&lt;='All Results'!$B$4,"",IF(SUM(MissFill!J$5:J57)=0,"",(IF(MissFill!J57/SUM(MissFill!J$5:J57)&gt;0.01,"",IF(MissFill!J56/SUM(MissFill!J$5:J57)&gt;0.01,"",IF(MissFill!J55/SUM(MissFill!J$5:J57)&gt;0.01,"",DateEnded_5Day!$A54))))))</f>
        <v/>
      </c>
      <c r="L54" s="13" t="str">
        <f>IF($A54&lt;='All Results'!$B$4,"",IF(SUM(MissFill!K$5:K57)=0,"",(IF(MissFill!K57/SUM(MissFill!K$5:K57)&gt;0.01,"",IF(MissFill!K56/SUM(MissFill!K$5:K57)&gt;0.01,"",IF(MissFill!K55/SUM(MissFill!K$5:K57)&gt;0.01,"",DateEnded_5Day!$A54))))))</f>
        <v/>
      </c>
      <c r="M54" s="13" t="str">
        <f>IF($A54&lt;='All Results'!$B$4,"",IF(SUM(MissFill!L$5:L57)=0,"",(IF(MissFill!L57/SUM(MissFill!L$5:L57)&gt;0.01,"",IF(MissFill!L56/SUM(MissFill!L$5:L57)&gt;0.01,"",IF(MissFill!L55/SUM(MissFill!L$5:L57)&gt;0.01,"",DateEnded_5Day!$A54))))))</f>
        <v/>
      </c>
      <c r="N54" s="13" t="str">
        <f>IF($A54&lt;='All Results'!$B$4,"",IF(SUM(MissFill!M$5:M57)=0,"",(IF(MissFill!M57/SUM(MissFill!M$5:M57)&gt;0.01,"",IF(MissFill!M56/SUM(MissFill!M$5:M57)&gt;0.01,"",IF(MissFill!M55/SUM(MissFill!M$5:M57)&gt;0.01,"",DateEnded_5Day!$A54))))))</f>
        <v/>
      </c>
      <c r="O54" s="13" t="str">
        <f>IF($A54&lt;='All Results'!$B$4,"",IF(SUM(MissFill!N$5:N57)=0,"",(IF(MissFill!N57/SUM(MissFill!N$5:N57)&gt;0.01,"",IF(MissFill!N56/SUM(MissFill!N$5:N57)&gt;0.01,"",IF(MissFill!N55/SUM(MissFill!N$5:N57)&gt;0.01,"",DateEnded_5Day!$A54))))))</f>
        <v/>
      </c>
      <c r="P54" s="13" t="str">
        <f>IF($A54&lt;='All Results'!$B$4,"",IF(SUM(MissFill!O$5:O57)=0,"",(IF(MissFill!O57/SUM(MissFill!O$5:O57)&gt;0.01,"",IF(MissFill!O56/SUM(MissFill!O$5:O57)&gt;0.01,"",IF(MissFill!O55/SUM(MissFill!O$5:O57)&gt;0.01,"",DateEnded_5Day!$A54))))))</f>
        <v/>
      </c>
      <c r="Q54" s="13" t="str">
        <f>IF($A54&lt;='All Results'!$B$4,"",IF(SUM(MissFill!P$5:P57)=0,"",(IF(MissFill!P57/SUM(MissFill!P$5:P57)&gt;0.01,"",IF(MissFill!P56/SUM(MissFill!P$5:P57)&gt;0.01,"",IF(MissFill!P55/SUM(MissFill!P$5:P57)&gt;0.01,"",DateEnded_5Day!$A54))))))</f>
        <v/>
      </c>
      <c r="R54" s="13" t="str">
        <f>IF($A54&lt;='All Results'!$B$4,"",IF(SUM(MissFill!Q$5:Q57)=0,"",(IF(MissFill!Q57/SUM(MissFill!Q$5:Q57)&gt;0.01,"",IF(MissFill!Q56/SUM(MissFill!Q$5:Q57)&gt;0.01,"",IF(MissFill!Q55/SUM(MissFill!Q$5:Q57)&gt;0.01,"",DateEnded_5Day!$A54))))))</f>
        <v/>
      </c>
      <c r="S54" s="13" t="str">
        <f>IF($A54&lt;='All Results'!$B$4,"",IF(SUM(MissFill!R$5:R57)=0,"",(IF(MissFill!R57/SUM(MissFill!R$5:R57)&gt;0.01,"",IF(MissFill!R56/SUM(MissFill!R$5:R57)&gt;0.01,"",IF(MissFill!R55/SUM(MissFill!R$5:R57)&gt;0.01,"",DateEnded_5Day!$A54))))))</f>
        <v/>
      </c>
      <c r="T54" s="13" t="str">
        <f>IF($A54&lt;='All Results'!$B$4,"",IF(SUM(MissFill!S$5:S57)=0,"",(IF(MissFill!S57/SUM(MissFill!S$5:S57)&gt;0.01,"",IF(MissFill!S56/SUM(MissFill!S$5:S57)&gt;0.01,"",IF(MissFill!S55/SUM(MissFill!S$5:S57)&gt;0.01,"",DateEnded_5Day!$A54))))))</f>
        <v/>
      </c>
      <c r="U54" s="13" t="str">
        <f>IF($A54&lt;='All Results'!$B$4,"",IF(SUM(MissFill!T$5:T57)=0,"",(IF(MissFill!T57/SUM(MissFill!T$5:T57)&gt;0.01,"",IF(MissFill!T56/SUM(MissFill!T$5:T57)&gt;0.01,"",IF(MissFill!T55/SUM(MissFill!T$5:T57)&gt;0.01,"",DateEnded_5Day!$A54))))))</f>
        <v/>
      </c>
      <c r="V54" s="13" t="str">
        <f>IF($A54&lt;='All Results'!$B$4,"",IF(SUM(MissFill!U$5:U57)=0,"",(IF(MissFill!U57/SUM(MissFill!U$5:U57)&gt;0.01,"",IF(MissFill!U56/SUM(MissFill!U$5:U57)&gt;0.01,"",IF(MissFill!U55/SUM(MissFill!U$5:U57)&gt;0.01,"",DateEnded_5Day!$A54))))))</f>
        <v/>
      </c>
      <c r="W54" s="13" t="str">
        <f>IF($A54&lt;='All Results'!$B$4,"",IF(SUM(MissFill!V$5:V57)=0,"",(IF(MissFill!V57/SUM(MissFill!V$5:V57)&gt;0.01,"",IF(MissFill!V56/SUM(MissFill!V$5:V57)&gt;0.01,"",IF(MissFill!V55/SUM(MissFill!V$5:V57)&gt;0.01,"",DateEnded_5Day!$A54))))))</f>
        <v/>
      </c>
      <c r="X54" s="13" t="str">
        <f>IF($A54&lt;='All Results'!$B$4,"",IF(SUM(MissFill!W$5:W57)=0,"",(IF(MissFill!W57/SUM(MissFill!W$5:W57)&gt;0.01,"",IF(MissFill!W56/SUM(MissFill!W$5:W57)&gt;0.01,"",IF(MissFill!W55/SUM(MissFill!W$5:W57)&gt;0.01,"",DateEnded_5Day!$A54))))))</f>
        <v/>
      </c>
      <c r="Y54" s="13" t="str">
        <f>IF($A54&lt;='All Results'!$B$4,"",IF(SUM(MissFill!X$5:X57)=0,"",(IF(MissFill!X57/SUM(MissFill!X$5:X57)&gt;0.01,"",IF(MissFill!X56/SUM(MissFill!X$5:X57)&gt;0.01,"",IF(MissFill!X55/SUM(MissFill!X$5:X57)&gt;0.01,"",DateEnded_5Day!$A54))))))</f>
        <v/>
      </c>
      <c r="Z54" s="13" t="str">
        <f>IF($A54&lt;='All Results'!$B$4,"",IF(SUM(MissFill!Y$5:Y57)=0,"",(IF(MissFill!Y57/SUM(MissFill!Y$5:Y57)&gt;0.01,"",IF(MissFill!Y56/SUM(MissFill!Y$5:Y57)&gt;0.01,"",IF(MissFill!Y55/SUM(MissFill!Y$5:Y57)&gt;0.01,"",DateEnded_5Day!$A54))))))</f>
        <v/>
      </c>
      <c r="AA54" s="13" t="str">
        <f>IF($A54&lt;='All Results'!$B$4,"",IF(SUM(MissFill!Z$5:Z57)=0,"",(IF(MissFill!Z57/SUM(MissFill!Z$5:Z57)&gt;0.01,"",IF(MissFill!Z56/SUM(MissFill!Z$5:Z57)&gt;0.01,"",IF(MissFill!Z55/SUM(MissFill!Z$5:Z57)&gt;0.01,"",DateEnded_5Day!$A54))))))</f>
        <v/>
      </c>
      <c r="AB54" s="13" t="str">
        <f>IF($A54&lt;='All Results'!$B$4,"",IF(SUM(MissFill!AA$5:AA57)=0,"",(IF(MissFill!AA57/SUM(MissFill!AA$5:AA57)&gt;0.01,"",IF(MissFill!AA56/SUM(MissFill!AA$5:AA57)&gt;0.01,"",IF(MissFill!AA55/SUM(MissFill!AA$5:AA57)&gt;0.01,"",DateEnded_5Day!$A54))))))</f>
        <v/>
      </c>
      <c r="AC54" s="13" t="str">
        <f>IF($A54&lt;='All Results'!$B$4,"",IF(SUM(MissFill!AB$5:AB57)=0,"",(IF(MissFill!AB57/SUM(MissFill!AB$5:AB57)&gt;0.01,"",IF(MissFill!AB56/SUM(MissFill!AB$5:AB57)&gt;0.01,"",IF(MissFill!AB55/SUM(MissFill!AB$5:AB57)&gt;0.01,"",DateEnded_5Day!$A54))))))</f>
        <v/>
      </c>
      <c r="AD54" s="13" t="str">
        <f>IF($A54&lt;='All Results'!$B$4,"",IF(SUM(MissFill!AC$5:AC57)=0,"",(IF(MissFill!AC57/SUM(MissFill!AC$5:AC57)&gt;0.01,"",IF(MissFill!AC56/SUM(MissFill!AC$5:AC57)&gt;0.01,"",IF(MissFill!AC55/SUM(MissFill!AC$5:AC57)&gt;0.01,"",DateEnded_5Day!$A54))))))</f>
        <v/>
      </c>
      <c r="AE54" s="13" t="str">
        <f>IF($A54&lt;='All Results'!$B$4,"",IF(SUM(MissFill!AD$5:AD57)=0,"",(IF(MissFill!AD57/SUM(MissFill!AD$5:AD57)&gt;0.01,"",IF(MissFill!AD56/SUM(MissFill!AD$5:AD57)&gt;0.01,"",IF(MissFill!AD55/SUM(MissFill!AD$5:AD57)&gt;0.01,"",DateEnded_5Day!$A54))))))</f>
        <v/>
      </c>
      <c r="AF54" s="13" t="str">
        <f>IF($A54&lt;='All Results'!$B$4,"",IF(SUM(MissFill!AE$5:AE57)=0,"",(IF(MissFill!AE57/SUM(MissFill!AE$5:AE57)&gt;0.01,"",IF(MissFill!AE56/SUM(MissFill!AE$5:AE57)&gt;0.01,"",IF(MissFill!AE55/SUM(MissFill!AE$5:AE57)&gt;0.01,"",DateEnded_5Day!$A54))))))</f>
        <v/>
      </c>
      <c r="AG54" s="13" t="str">
        <f>IF($A54&lt;='All Results'!$B$4,"",IF(SUM(MissFill!AF$5:AF57)=0,"",(IF(MissFill!AF57/SUM(MissFill!AF$5:AF57)&gt;0.01,"",IF(MissFill!AF56/SUM(MissFill!AF$5:AF57)&gt;0.01,"",IF(MissFill!AF55/SUM(MissFill!AF$5:AF57)&gt;0.01,"",DateEnded_5Day!$A54))))))</f>
        <v/>
      </c>
      <c r="AH54" s="13" t="str">
        <f>IF($A54&lt;='All Results'!$B$4,"",IF(SUM(MissFill!AG$5:AG57)=0,"",(IF(MissFill!AG57/SUM(MissFill!AG$5:AG57)&gt;0.01,"",IF(MissFill!AG56/SUM(MissFill!AG$5:AG57)&gt;0.01,"",IF(MissFill!AG55/SUM(MissFill!AG$5:AG57)&gt;0.01,"",DateEnded_5Day!$A54))))))</f>
        <v/>
      </c>
      <c r="AI54" s="13" t="str">
        <f>IF($A54&lt;='All Results'!$B$4,"",IF(SUM(MissFill!AH$5:AH57)=0,"",(IF(MissFill!AH57/SUM(MissFill!AH$5:AH57)&gt;0.01,"",IF(MissFill!AH56/SUM(MissFill!AH$5:AH57)&gt;0.01,"",IF(MissFill!AH55/SUM(MissFill!AH$5:AH57)&gt;0.01,"",DateEnded_5Day!$A54))))))</f>
        <v/>
      </c>
      <c r="AJ54" s="13" t="str">
        <f>IF($A54&lt;='All Results'!$B$4,"",IF(SUM(MissFill!AI$5:AI57)=0,"",(IF(MissFill!AI57/SUM(MissFill!AI$5:AI57)&gt;0.01,"",IF(MissFill!AI56/SUM(MissFill!AI$5:AI57)&gt;0.01,"",IF(MissFill!AI55/SUM(MissFill!AI$5:AI57)&gt;0.01,"",DateEnded_5Day!$A54))))))</f>
        <v/>
      </c>
      <c r="AK54" s="13" t="str">
        <f>IF($A54&lt;='All Results'!$B$4,"",IF(SUM(MissFill!AJ$5:AJ57)=0,"",(IF(MissFill!AJ57/SUM(MissFill!AJ$5:AJ57)&gt;0.01,"",IF(MissFill!AJ56/SUM(MissFill!AJ$5:AJ57)&gt;0.01,"",IF(MissFill!AJ55/SUM(MissFill!AJ$5:AJ57)&gt;0.01,"",DateEnded_5Day!$A54))))))</f>
        <v/>
      </c>
      <c r="AL54" s="13" t="str">
        <f>IF($A54&lt;='All Results'!$B$4,"",IF(SUM(MissFill!AK$5:AK57)=0,"",(IF(MissFill!AK57/SUM(MissFill!AK$5:AK57)&gt;0.01,"",IF(MissFill!AK56/SUM(MissFill!AK$5:AK57)&gt;0.01,"",IF(MissFill!AK55/SUM(MissFill!AK$5:AK57)&gt;0.01,"",DateEnded_5Day!$A54))))))</f>
        <v/>
      </c>
      <c r="AM54" s="13" t="str">
        <f>IF($A54&lt;='All Results'!$B$4,"",IF(SUM(MissFill!AL$5:AL57)=0,"",(IF(MissFill!AL57/SUM(MissFill!AL$5:AL57)&gt;0.01,"",IF(MissFill!AL56/SUM(MissFill!AL$5:AL57)&gt;0.01,"",IF(MissFill!AL55/SUM(MissFill!AL$5:AL57)&gt;0.01,"",DateEnded_5Day!$A54))))))</f>
        <v/>
      </c>
      <c r="AN54" s="13" t="str">
        <f>IF($A54&lt;='All Results'!$B$4,"",IF(SUM(MissFill!AM$5:AM57)=0,"",(IF(MissFill!AM57/SUM(MissFill!AM$5:AM57)&gt;0.01,"",IF(MissFill!AM56/SUM(MissFill!AM$5:AM57)&gt;0.01,"",IF(MissFill!AM55/SUM(MissFill!AM$5:AM57)&gt;0.01,"",DateEnded_5Day!$A54))))))</f>
        <v/>
      </c>
      <c r="AO54" s="13" t="str">
        <f>IF($A54&lt;='All Results'!$B$4,"",IF(SUM(MissFill!AN$5:AN57)=0,"",(IF(MissFill!AN57/SUM(MissFill!AN$5:AN57)&gt;0.01,"",IF(MissFill!AN56/SUM(MissFill!AN$5:AN57)&gt;0.01,"",IF(MissFill!AN55/SUM(MissFill!AN$5:AN57)&gt;0.01,"",DateEnded_5Day!$A54))))))</f>
        <v/>
      </c>
      <c r="AP54" s="13" t="str">
        <f>IF($A54&lt;='All Results'!$B$4,"",IF(SUM(MissFill!AO$5:AO57)=0,"",(IF(MissFill!AO57/SUM(MissFill!AO$5:AO57)&gt;0.01,"",IF(MissFill!AO56/SUM(MissFill!AO$5:AO57)&gt;0.01,"",IF(MissFill!AO55/SUM(MissFill!AO$5:AO57)&gt;0.01,"",DateEnded_5Day!$A54))))))</f>
        <v/>
      </c>
      <c r="AQ54" s="13" t="str">
        <f>IF($A54&lt;='All Results'!$B$4,"",IF(SUM(MissFill!AP$5:AP57)=0,"",(IF(MissFill!AP57/SUM(MissFill!AP$5:AP57)&gt;0.01,"",IF(MissFill!AP56/SUM(MissFill!AP$5:AP57)&gt;0.01,"",IF(MissFill!AP55/SUM(MissFill!AP$5:AP57)&gt;0.01,"",DateEnded_5Day!$A54))))))</f>
        <v/>
      </c>
      <c r="AR54" s="13" t="str">
        <f>IF($A54&lt;='All Results'!$B$4,"",IF(SUM(MissFill!AQ$5:AQ57)=0,"",(IF(MissFill!AQ57/SUM(MissFill!AQ$5:AQ57)&gt;0.01,"",IF(MissFill!AQ56/SUM(MissFill!AQ$5:AQ57)&gt;0.01,"",IF(MissFill!AQ55/SUM(MissFill!AQ$5:AQ57)&gt;0.01,"",DateEnded_5Day!$A54))))))</f>
        <v/>
      </c>
      <c r="AS54" s="13" t="str">
        <f>IF($A54&lt;='All Results'!$B$4,"",IF(SUM(MissFill!AR$5:AR57)=0,"",(IF(MissFill!AR57/SUM(MissFill!AR$5:AR57)&gt;0.01,"",IF(MissFill!AR56/SUM(MissFill!AR$5:AR57)&gt;0.01,"",IF(MissFill!AR55/SUM(MissFill!AR$5:AR57)&gt;0.01,"",DateEnded_5Day!$A54))))))</f>
        <v/>
      </c>
      <c r="AT54" s="13" t="str">
        <f>IF($A54&lt;='All Results'!$B$4,"",IF(SUM(MissFill!AS$5:AS57)=0,"",(IF(MissFill!AS57/SUM(MissFill!AS$5:AS57)&gt;0.01,"",IF(MissFill!AS56/SUM(MissFill!AS$5:AS57)&gt;0.01,"",IF(MissFill!AS55/SUM(MissFill!AS$5:AS57)&gt;0.01,"",DateEnded_5Day!$A54))))))</f>
        <v/>
      </c>
      <c r="AU54" s="13" t="str">
        <f>IF($A54&lt;='All Results'!$B$4,"",IF(SUM(MissFill!AT$5:AT57)=0,"",(IF(MissFill!AT57/SUM(MissFill!AT$5:AT57)&gt;0.01,"",IF(MissFill!AT56/SUM(MissFill!AT$5:AT57)&gt;0.01,"",IF(MissFill!AT55/SUM(MissFill!AT$5:AT57)&gt;0.01,"",DateEnded_5Day!$A54))))))</f>
        <v/>
      </c>
      <c r="AV54" s="13" t="str">
        <f>IF($A54&lt;='All Results'!$B$4,"",IF(SUM(MissFill!AU$5:AU57)=0,"",(IF(MissFill!AU57/SUM(MissFill!AU$5:AU57)&gt;0.01,"",IF(MissFill!AU56/SUM(MissFill!AU$5:AU57)&gt;0.01,"",IF(MissFill!AU55/SUM(MissFill!AU$5:AU57)&gt;0.01,"",DateEnded_5Day!$A54))))))</f>
        <v/>
      </c>
      <c r="AW54" s="13" t="str">
        <f>IF($A54&lt;='All Results'!$B$4,"",IF(SUM(MissFill!AV$5:AV57)=0,"",(IF(MissFill!AV57/SUM(MissFill!AV$5:AV57)&gt;0.01,"",IF(MissFill!AV56/SUM(MissFill!AV$5:AV57)&gt;0.01,"",IF(MissFill!AV55/SUM(MissFill!AV$5:AV57)&gt;0.01,"",DateEnded_5Day!$A54))))))</f>
        <v/>
      </c>
      <c r="AX54" s="13" t="str">
        <f>IF($A54&lt;='All Results'!$B$4,"",IF(SUM(MissFill!AW$5:AW57)=0,"",(IF(MissFill!AW57/SUM(MissFill!AW$5:AW57)&gt;0.01,"",IF(MissFill!AW56/SUM(MissFill!AW$5:AW57)&gt;0.01,"",IF(MissFill!AW55/SUM(MissFill!AW$5:AW57)&gt;0.01,"",DateEnded_5Day!$A54))))))</f>
        <v/>
      </c>
    </row>
    <row r="55" spans="1:50" x14ac:dyDescent="0.25">
      <c r="A55" s="8">
        <v>44400</v>
      </c>
      <c r="B55" s="11">
        <v>204</v>
      </c>
      <c r="C55" s="13" t="str">
        <f>IF($A55&lt;='All Results'!$B$4,"",IF(SUM(MissFill!B$5:B58)=0,"",(IF(MissFill!B58/SUM(MissFill!B$5:B58)&gt;0.01,"",IF(MissFill!B57/SUM(MissFill!B$5:B58)&gt;0.01,"",IF(MissFill!B56/SUM(MissFill!B$5:B58)&gt;0.01,"",DateEnded_5Day!$A55))))))</f>
        <v/>
      </c>
      <c r="D55" s="13" t="str">
        <f>IF($A55&lt;='All Results'!$B$4,"",IF(SUM(MissFill!C$5:C58)=0,"",(IF(MissFill!C58/SUM(MissFill!C$5:C58)&gt;0.01,"",IF(MissFill!C57/SUM(MissFill!C$5:C58)&gt;0.01,"",IF(MissFill!C56/SUM(MissFill!C$5:C58)&gt;0.01,"",DateEnded_5Day!$A55))))))</f>
        <v/>
      </c>
      <c r="E55" s="13" t="str">
        <f>IF($A55&lt;='All Results'!$B$4,"",IF(SUM(MissFill!D$5:D58)=0,"",(IF(MissFill!D58/SUM(MissFill!D$5:D58)&gt;0.01,"",IF(MissFill!D57/SUM(MissFill!D$5:D58)&gt;0.01,"",IF(MissFill!D56/SUM(MissFill!D$5:D58)&gt;0.01,"",DateEnded_5Day!$A55))))))</f>
        <v/>
      </c>
      <c r="F55" s="13" t="str">
        <f>IF($A55&lt;='All Results'!$B$4,"",IF(SUM(MissFill!E$5:E58)=0,"",(IF(MissFill!E58/SUM(MissFill!E$5:E58)&gt;0.01,"",IF(MissFill!E57/SUM(MissFill!E$5:E58)&gt;0.01,"",IF(MissFill!E56/SUM(MissFill!E$5:E58)&gt;0.01,"",DateEnded_5Day!$A55))))))</f>
        <v/>
      </c>
      <c r="G55" s="13" t="str">
        <f>IF($A55&lt;='All Results'!$B$4,"",IF(SUM(MissFill!F$5:F58)=0,"",(IF(MissFill!F58/SUM(MissFill!F$5:F58)&gt;0.01,"",IF(MissFill!F57/SUM(MissFill!F$5:F58)&gt;0.01,"",IF(MissFill!F56/SUM(MissFill!F$5:F58)&gt;0.01,"",DateEnded_5Day!$A55))))))</f>
        <v/>
      </c>
      <c r="H55" s="13" t="str">
        <f>IF($A55&lt;='All Results'!$B$4,"",IF(SUM(MissFill!G$5:G58)=0,"",(IF(MissFill!G58/SUM(MissFill!G$5:G58)&gt;0.01,"",IF(MissFill!G57/SUM(MissFill!G$5:G58)&gt;0.01,"",IF(MissFill!G56/SUM(MissFill!G$5:G58)&gt;0.01,"",DateEnded_5Day!$A55))))))</f>
        <v/>
      </c>
      <c r="I55" s="13" t="str">
        <f>IF($A55&lt;='All Results'!$B$4,"",IF(SUM(MissFill!H$5:H58)=0,"",(IF(MissFill!H58/SUM(MissFill!H$5:H58)&gt;0.01,"",IF(MissFill!H57/SUM(MissFill!H$5:H58)&gt;0.01,"",IF(MissFill!H56/SUM(MissFill!H$5:H58)&gt;0.01,"",DateEnded_5Day!$A55))))))</f>
        <v/>
      </c>
      <c r="J55" s="13" t="str">
        <f>IF($A55&lt;='All Results'!$B$4,"",IF(SUM(MissFill!I$5:I58)=0,"",(IF(MissFill!I58/SUM(MissFill!I$5:I58)&gt;0.01,"",IF(MissFill!I57/SUM(MissFill!I$5:I58)&gt;0.01,"",IF(MissFill!I56/SUM(MissFill!I$5:I58)&gt;0.01,"",DateEnded_5Day!$A55))))))</f>
        <v/>
      </c>
      <c r="K55" s="13" t="str">
        <f>IF($A55&lt;='All Results'!$B$4,"",IF(SUM(MissFill!J$5:J58)=0,"",(IF(MissFill!J58/SUM(MissFill!J$5:J58)&gt;0.01,"",IF(MissFill!J57/SUM(MissFill!J$5:J58)&gt;0.01,"",IF(MissFill!J56/SUM(MissFill!J$5:J58)&gt;0.01,"",DateEnded_5Day!$A55))))))</f>
        <v/>
      </c>
      <c r="L55" s="13" t="str">
        <f>IF($A55&lt;='All Results'!$B$4,"",IF(SUM(MissFill!K$5:K58)=0,"",(IF(MissFill!K58/SUM(MissFill!K$5:K58)&gt;0.01,"",IF(MissFill!K57/SUM(MissFill!K$5:K58)&gt;0.01,"",IF(MissFill!K56/SUM(MissFill!K$5:K58)&gt;0.01,"",DateEnded_5Day!$A55))))))</f>
        <v/>
      </c>
      <c r="M55" s="13" t="str">
        <f>IF($A55&lt;='All Results'!$B$4,"",IF(SUM(MissFill!L$5:L58)=0,"",(IF(MissFill!L58/SUM(MissFill!L$5:L58)&gt;0.01,"",IF(MissFill!L57/SUM(MissFill!L$5:L58)&gt;0.01,"",IF(MissFill!L56/SUM(MissFill!L$5:L58)&gt;0.01,"",DateEnded_5Day!$A55))))))</f>
        <v/>
      </c>
      <c r="N55" s="13" t="str">
        <f>IF($A55&lt;='All Results'!$B$4,"",IF(SUM(MissFill!M$5:M58)=0,"",(IF(MissFill!M58/SUM(MissFill!M$5:M58)&gt;0.01,"",IF(MissFill!M57/SUM(MissFill!M$5:M58)&gt;0.01,"",IF(MissFill!M56/SUM(MissFill!M$5:M58)&gt;0.01,"",DateEnded_5Day!$A55))))))</f>
        <v/>
      </c>
      <c r="O55" s="13" t="str">
        <f>IF($A55&lt;='All Results'!$B$4,"",IF(SUM(MissFill!N$5:N58)=0,"",(IF(MissFill!N58/SUM(MissFill!N$5:N58)&gt;0.01,"",IF(MissFill!N57/SUM(MissFill!N$5:N58)&gt;0.01,"",IF(MissFill!N56/SUM(MissFill!N$5:N58)&gt;0.01,"",DateEnded_5Day!$A55))))))</f>
        <v/>
      </c>
      <c r="P55" s="13" t="str">
        <f>IF($A55&lt;='All Results'!$B$4,"",IF(SUM(MissFill!O$5:O58)=0,"",(IF(MissFill!O58/SUM(MissFill!O$5:O58)&gt;0.01,"",IF(MissFill!O57/SUM(MissFill!O$5:O58)&gt;0.01,"",IF(MissFill!O56/SUM(MissFill!O$5:O58)&gt;0.01,"",DateEnded_5Day!$A55))))))</f>
        <v/>
      </c>
      <c r="Q55" s="13" t="str">
        <f>IF($A55&lt;='All Results'!$B$4,"",IF(SUM(MissFill!P$5:P58)=0,"",(IF(MissFill!P58/SUM(MissFill!P$5:P58)&gt;0.01,"",IF(MissFill!P57/SUM(MissFill!P$5:P58)&gt;0.01,"",IF(MissFill!P56/SUM(MissFill!P$5:P58)&gt;0.01,"",DateEnded_5Day!$A55))))))</f>
        <v/>
      </c>
      <c r="R55" s="13" t="str">
        <f>IF($A55&lt;='All Results'!$B$4,"",IF(SUM(MissFill!Q$5:Q58)=0,"",(IF(MissFill!Q58/SUM(MissFill!Q$5:Q58)&gt;0.01,"",IF(MissFill!Q57/SUM(MissFill!Q$5:Q58)&gt;0.01,"",IF(MissFill!Q56/SUM(MissFill!Q$5:Q58)&gt;0.01,"",DateEnded_5Day!$A55))))))</f>
        <v/>
      </c>
      <c r="S55" s="13" t="str">
        <f>IF($A55&lt;='All Results'!$B$4,"",IF(SUM(MissFill!R$5:R58)=0,"",(IF(MissFill!R58/SUM(MissFill!R$5:R58)&gt;0.01,"",IF(MissFill!R57/SUM(MissFill!R$5:R58)&gt;0.01,"",IF(MissFill!R56/SUM(MissFill!R$5:R58)&gt;0.01,"",DateEnded_5Day!$A55))))))</f>
        <v/>
      </c>
      <c r="T55" s="13" t="str">
        <f>IF($A55&lt;='All Results'!$B$4,"",IF(SUM(MissFill!S$5:S58)=0,"",(IF(MissFill!S58/SUM(MissFill!S$5:S58)&gt;0.01,"",IF(MissFill!S57/SUM(MissFill!S$5:S58)&gt;0.01,"",IF(MissFill!S56/SUM(MissFill!S$5:S58)&gt;0.01,"",DateEnded_5Day!$A55))))))</f>
        <v/>
      </c>
      <c r="U55" s="13" t="str">
        <f>IF($A55&lt;='All Results'!$B$4,"",IF(SUM(MissFill!T$5:T58)=0,"",(IF(MissFill!T58/SUM(MissFill!T$5:T58)&gt;0.01,"",IF(MissFill!T57/SUM(MissFill!T$5:T58)&gt;0.01,"",IF(MissFill!T56/SUM(MissFill!T$5:T58)&gt;0.01,"",DateEnded_5Day!$A55))))))</f>
        <v/>
      </c>
      <c r="V55" s="13" t="str">
        <f>IF($A55&lt;='All Results'!$B$4,"",IF(SUM(MissFill!U$5:U58)=0,"",(IF(MissFill!U58/SUM(MissFill!U$5:U58)&gt;0.01,"",IF(MissFill!U57/SUM(MissFill!U$5:U58)&gt;0.01,"",IF(MissFill!U56/SUM(MissFill!U$5:U58)&gt;0.01,"",DateEnded_5Day!$A55))))))</f>
        <v/>
      </c>
      <c r="W55" s="13" t="str">
        <f>IF($A55&lt;='All Results'!$B$4,"",IF(SUM(MissFill!V$5:V58)=0,"",(IF(MissFill!V58/SUM(MissFill!V$5:V58)&gt;0.01,"",IF(MissFill!V57/SUM(MissFill!V$5:V58)&gt;0.01,"",IF(MissFill!V56/SUM(MissFill!V$5:V58)&gt;0.01,"",DateEnded_5Day!$A55))))))</f>
        <v/>
      </c>
      <c r="X55" s="13" t="str">
        <f>IF($A55&lt;='All Results'!$B$4,"",IF(SUM(MissFill!W$5:W58)=0,"",(IF(MissFill!W58/SUM(MissFill!W$5:W58)&gt;0.01,"",IF(MissFill!W57/SUM(MissFill!W$5:W58)&gt;0.01,"",IF(MissFill!W56/SUM(MissFill!W$5:W58)&gt;0.01,"",DateEnded_5Day!$A55))))))</f>
        <v/>
      </c>
      <c r="Y55" s="13" t="str">
        <f>IF($A55&lt;='All Results'!$B$4,"",IF(SUM(MissFill!X$5:X58)=0,"",(IF(MissFill!X58/SUM(MissFill!X$5:X58)&gt;0.01,"",IF(MissFill!X57/SUM(MissFill!X$5:X58)&gt;0.01,"",IF(MissFill!X56/SUM(MissFill!X$5:X58)&gt;0.01,"",DateEnded_5Day!$A55))))))</f>
        <v/>
      </c>
      <c r="Z55" s="13" t="str">
        <f>IF($A55&lt;='All Results'!$B$4,"",IF(SUM(MissFill!Y$5:Y58)=0,"",(IF(MissFill!Y58/SUM(MissFill!Y$5:Y58)&gt;0.01,"",IF(MissFill!Y57/SUM(MissFill!Y$5:Y58)&gt;0.01,"",IF(MissFill!Y56/SUM(MissFill!Y$5:Y58)&gt;0.01,"",DateEnded_5Day!$A55))))))</f>
        <v/>
      </c>
      <c r="AA55" s="13" t="str">
        <f>IF($A55&lt;='All Results'!$B$4,"",IF(SUM(MissFill!Z$5:Z58)=0,"",(IF(MissFill!Z58/SUM(MissFill!Z$5:Z58)&gt;0.01,"",IF(MissFill!Z57/SUM(MissFill!Z$5:Z58)&gt;0.01,"",IF(MissFill!Z56/SUM(MissFill!Z$5:Z58)&gt;0.01,"",DateEnded_5Day!$A55))))))</f>
        <v/>
      </c>
      <c r="AB55" s="13" t="str">
        <f>IF($A55&lt;='All Results'!$B$4,"",IF(SUM(MissFill!AA$5:AA58)=0,"",(IF(MissFill!AA58/SUM(MissFill!AA$5:AA58)&gt;0.01,"",IF(MissFill!AA57/SUM(MissFill!AA$5:AA58)&gt;0.01,"",IF(MissFill!AA56/SUM(MissFill!AA$5:AA58)&gt;0.01,"",DateEnded_5Day!$A55))))))</f>
        <v/>
      </c>
      <c r="AC55" s="13" t="str">
        <f>IF($A55&lt;='All Results'!$B$4,"",IF(SUM(MissFill!AB$5:AB58)=0,"",(IF(MissFill!AB58/SUM(MissFill!AB$5:AB58)&gt;0.01,"",IF(MissFill!AB57/SUM(MissFill!AB$5:AB58)&gt;0.01,"",IF(MissFill!AB56/SUM(MissFill!AB$5:AB58)&gt;0.01,"",DateEnded_5Day!$A55))))))</f>
        <v/>
      </c>
      <c r="AD55" s="13" t="str">
        <f>IF($A55&lt;='All Results'!$B$4,"",IF(SUM(MissFill!AC$5:AC58)=0,"",(IF(MissFill!AC58/SUM(MissFill!AC$5:AC58)&gt;0.01,"",IF(MissFill!AC57/SUM(MissFill!AC$5:AC58)&gt;0.01,"",IF(MissFill!AC56/SUM(MissFill!AC$5:AC58)&gt;0.01,"",DateEnded_5Day!$A55))))))</f>
        <v/>
      </c>
      <c r="AE55" s="13" t="str">
        <f>IF($A55&lt;='All Results'!$B$4,"",IF(SUM(MissFill!AD$5:AD58)=0,"",(IF(MissFill!AD58/SUM(MissFill!AD$5:AD58)&gt;0.01,"",IF(MissFill!AD57/SUM(MissFill!AD$5:AD58)&gt;0.01,"",IF(MissFill!AD56/SUM(MissFill!AD$5:AD58)&gt;0.01,"",DateEnded_5Day!$A55))))))</f>
        <v/>
      </c>
      <c r="AF55" s="13" t="str">
        <f>IF($A55&lt;='All Results'!$B$4,"",IF(SUM(MissFill!AE$5:AE58)=0,"",(IF(MissFill!AE58/SUM(MissFill!AE$5:AE58)&gt;0.01,"",IF(MissFill!AE57/SUM(MissFill!AE$5:AE58)&gt;0.01,"",IF(MissFill!AE56/SUM(MissFill!AE$5:AE58)&gt;0.01,"",DateEnded_5Day!$A55))))))</f>
        <v/>
      </c>
      <c r="AG55" s="13" t="str">
        <f>IF($A55&lt;='All Results'!$B$4,"",IF(SUM(MissFill!AF$5:AF58)=0,"",(IF(MissFill!AF58/SUM(MissFill!AF$5:AF58)&gt;0.01,"",IF(MissFill!AF57/SUM(MissFill!AF$5:AF58)&gt;0.01,"",IF(MissFill!AF56/SUM(MissFill!AF$5:AF58)&gt;0.01,"",DateEnded_5Day!$A55))))))</f>
        <v/>
      </c>
      <c r="AH55" s="13" t="str">
        <f>IF($A55&lt;='All Results'!$B$4,"",IF(SUM(MissFill!AG$5:AG58)=0,"",(IF(MissFill!AG58/SUM(MissFill!AG$5:AG58)&gt;0.01,"",IF(MissFill!AG57/SUM(MissFill!AG$5:AG58)&gt;0.01,"",IF(MissFill!AG56/SUM(MissFill!AG$5:AG58)&gt;0.01,"",DateEnded_5Day!$A55))))))</f>
        <v/>
      </c>
      <c r="AI55" s="13" t="str">
        <f>IF($A55&lt;='All Results'!$B$4,"",IF(SUM(MissFill!AH$5:AH58)=0,"",(IF(MissFill!AH58/SUM(MissFill!AH$5:AH58)&gt;0.01,"",IF(MissFill!AH57/SUM(MissFill!AH$5:AH58)&gt;0.01,"",IF(MissFill!AH56/SUM(MissFill!AH$5:AH58)&gt;0.01,"",DateEnded_5Day!$A55))))))</f>
        <v/>
      </c>
      <c r="AJ55" s="13" t="str">
        <f>IF($A55&lt;='All Results'!$B$4,"",IF(SUM(MissFill!AI$5:AI58)=0,"",(IF(MissFill!AI58/SUM(MissFill!AI$5:AI58)&gt;0.01,"",IF(MissFill!AI57/SUM(MissFill!AI$5:AI58)&gt;0.01,"",IF(MissFill!AI56/SUM(MissFill!AI$5:AI58)&gt;0.01,"",DateEnded_5Day!$A55))))))</f>
        <v/>
      </c>
      <c r="AK55" s="13" t="str">
        <f>IF($A55&lt;='All Results'!$B$4,"",IF(SUM(MissFill!AJ$5:AJ58)=0,"",(IF(MissFill!AJ58/SUM(MissFill!AJ$5:AJ58)&gt;0.01,"",IF(MissFill!AJ57/SUM(MissFill!AJ$5:AJ58)&gt;0.01,"",IF(MissFill!AJ56/SUM(MissFill!AJ$5:AJ58)&gt;0.01,"",DateEnded_5Day!$A55))))))</f>
        <v/>
      </c>
      <c r="AL55" s="13" t="str">
        <f>IF($A55&lt;='All Results'!$B$4,"",IF(SUM(MissFill!AK$5:AK58)=0,"",(IF(MissFill!AK58/SUM(MissFill!AK$5:AK58)&gt;0.01,"",IF(MissFill!AK57/SUM(MissFill!AK$5:AK58)&gt;0.01,"",IF(MissFill!AK56/SUM(MissFill!AK$5:AK58)&gt;0.01,"",DateEnded_5Day!$A55))))))</f>
        <v/>
      </c>
      <c r="AM55" s="13" t="str">
        <f>IF($A55&lt;='All Results'!$B$4,"",IF(SUM(MissFill!AL$5:AL58)=0,"",(IF(MissFill!AL58/SUM(MissFill!AL$5:AL58)&gt;0.01,"",IF(MissFill!AL57/SUM(MissFill!AL$5:AL58)&gt;0.01,"",IF(MissFill!AL56/SUM(MissFill!AL$5:AL58)&gt;0.01,"",DateEnded_5Day!$A55))))))</f>
        <v/>
      </c>
      <c r="AN55" s="13" t="str">
        <f>IF($A55&lt;='All Results'!$B$4,"",IF(SUM(MissFill!AM$5:AM58)=0,"",(IF(MissFill!AM58/SUM(MissFill!AM$5:AM58)&gt;0.01,"",IF(MissFill!AM57/SUM(MissFill!AM$5:AM58)&gt;0.01,"",IF(MissFill!AM56/SUM(MissFill!AM$5:AM58)&gt;0.01,"",DateEnded_5Day!$A55))))))</f>
        <v/>
      </c>
      <c r="AO55" s="13" t="str">
        <f>IF($A55&lt;='All Results'!$B$4,"",IF(SUM(MissFill!AN$5:AN58)=0,"",(IF(MissFill!AN58/SUM(MissFill!AN$5:AN58)&gt;0.01,"",IF(MissFill!AN57/SUM(MissFill!AN$5:AN58)&gt;0.01,"",IF(MissFill!AN56/SUM(MissFill!AN$5:AN58)&gt;0.01,"",DateEnded_5Day!$A55))))))</f>
        <v/>
      </c>
      <c r="AP55" s="13" t="str">
        <f>IF($A55&lt;='All Results'!$B$4,"",IF(SUM(MissFill!AO$5:AO58)=0,"",(IF(MissFill!AO58/SUM(MissFill!AO$5:AO58)&gt;0.01,"",IF(MissFill!AO57/SUM(MissFill!AO$5:AO58)&gt;0.01,"",IF(MissFill!AO56/SUM(MissFill!AO$5:AO58)&gt;0.01,"",DateEnded_5Day!$A55))))))</f>
        <v/>
      </c>
      <c r="AQ55" s="13" t="str">
        <f>IF($A55&lt;='All Results'!$B$4,"",IF(SUM(MissFill!AP$5:AP58)=0,"",(IF(MissFill!AP58/SUM(MissFill!AP$5:AP58)&gt;0.01,"",IF(MissFill!AP57/SUM(MissFill!AP$5:AP58)&gt;0.01,"",IF(MissFill!AP56/SUM(MissFill!AP$5:AP58)&gt;0.01,"",DateEnded_5Day!$A55))))))</f>
        <v/>
      </c>
      <c r="AR55" s="13" t="str">
        <f>IF($A55&lt;='All Results'!$B$4,"",IF(SUM(MissFill!AQ$5:AQ58)=0,"",(IF(MissFill!AQ58/SUM(MissFill!AQ$5:AQ58)&gt;0.01,"",IF(MissFill!AQ57/SUM(MissFill!AQ$5:AQ58)&gt;0.01,"",IF(MissFill!AQ56/SUM(MissFill!AQ$5:AQ58)&gt;0.01,"",DateEnded_5Day!$A55))))))</f>
        <v/>
      </c>
      <c r="AS55" s="13" t="str">
        <f>IF($A55&lt;='All Results'!$B$4,"",IF(SUM(MissFill!AR$5:AR58)=0,"",(IF(MissFill!AR58/SUM(MissFill!AR$5:AR58)&gt;0.01,"",IF(MissFill!AR57/SUM(MissFill!AR$5:AR58)&gt;0.01,"",IF(MissFill!AR56/SUM(MissFill!AR$5:AR58)&gt;0.01,"",DateEnded_5Day!$A55))))))</f>
        <v/>
      </c>
      <c r="AT55" s="13" t="str">
        <f>IF($A55&lt;='All Results'!$B$4,"",IF(SUM(MissFill!AS$5:AS58)=0,"",(IF(MissFill!AS58/SUM(MissFill!AS$5:AS58)&gt;0.01,"",IF(MissFill!AS57/SUM(MissFill!AS$5:AS58)&gt;0.01,"",IF(MissFill!AS56/SUM(MissFill!AS$5:AS58)&gt;0.01,"",DateEnded_5Day!$A55))))))</f>
        <v/>
      </c>
      <c r="AU55" s="13" t="str">
        <f>IF($A55&lt;='All Results'!$B$4,"",IF(SUM(MissFill!AT$5:AT58)=0,"",(IF(MissFill!AT58/SUM(MissFill!AT$5:AT58)&gt;0.01,"",IF(MissFill!AT57/SUM(MissFill!AT$5:AT58)&gt;0.01,"",IF(MissFill!AT56/SUM(MissFill!AT$5:AT58)&gt;0.01,"",DateEnded_5Day!$A55))))))</f>
        <v/>
      </c>
      <c r="AV55" s="13" t="str">
        <f>IF($A55&lt;='All Results'!$B$4,"",IF(SUM(MissFill!AU$5:AU58)=0,"",(IF(MissFill!AU58/SUM(MissFill!AU$5:AU58)&gt;0.01,"",IF(MissFill!AU57/SUM(MissFill!AU$5:AU58)&gt;0.01,"",IF(MissFill!AU56/SUM(MissFill!AU$5:AU58)&gt;0.01,"",DateEnded_5Day!$A55))))))</f>
        <v/>
      </c>
      <c r="AW55" s="13" t="str">
        <f>IF($A55&lt;='All Results'!$B$4,"",IF(SUM(MissFill!AV$5:AV58)=0,"",(IF(MissFill!AV58/SUM(MissFill!AV$5:AV58)&gt;0.01,"",IF(MissFill!AV57/SUM(MissFill!AV$5:AV58)&gt;0.01,"",IF(MissFill!AV56/SUM(MissFill!AV$5:AV58)&gt;0.01,"",DateEnded_5Day!$A55))))))</f>
        <v/>
      </c>
      <c r="AX55" s="13" t="str">
        <f>IF($A55&lt;='All Results'!$B$4,"",IF(SUM(MissFill!AW$5:AW58)=0,"",(IF(MissFill!AW58/SUM(MissFill!AW$5:AW58)&gt;0.01,"",IF(MissFill!AW57/SUM(MissFill!AW$5:AW58)&gt;0.01,"",IF(MissFill!AW56/SUM(MissFill!AW$5:AW58)&gt;0.01,"",DateEnded_5Day!$A55))))))</f>
        <v/>
      </c>
    </row>
    <row r="56" spans="1:50" x14ac:dyDescent="0.25">
      <c r="A56" s="8">
        <v>44401</v>
      </c>
      <c r="B56" s="11">
        <v>205</v>
      </c>
      <c r="C56" s="13" t="str">
        <f>IF($A56&lt;='All Results'!$B$4,"",IF(SUM(MissFill!B$5:B59)=0,"",(IF(MissFill!B59/SUM(MissFill!B$5:B59)&gt;0.01,"",IF(MissFill!B58/SUM(MissFill!B$5:B59)&gt;0.01,"",IF(MissFill!B57/SUM(MissFill!B$5:B59)&gt;0.01,"",DateEnded_5Day!$A56))))))</f>
        <v/>
      </c>
      <c r="D56" s="13" t="str">
        <f>IF($A56&lt;='All Results'!$B$4,"",IF(SUM(MissFill!C$5:C59)=0,"",(IF(MissFill!C59/SUM(MissFill!C$5:C59)&gt;0.01,"",IF(MissFill!C58/SUM(MissFill!C$5:C59)&gt;0.01,"",IF(MissFill!C57/SUM(MissFill!C$5:C59)&gt;0.01,"",DateEnded_5Day!$A56))))))</f>
        <v/>
      </c>
      <c r="E56" s="13" t="str">
        <f>IF($A56&lt;='All Results'!$B$4,"",IF(SUM(MissFill!D$5:D59)=0,"",(IF(MissFill!D59/SUM(MissFill!D$5:D59)&gt;0.01,"",IF(MissFill!D58/SUM(MissFill!D$5:D59)&gt;0.01,"",IF(MissFill!D57/SUM(MissFill!D$5:D59)&gt;0.01,"",DateEnded_5Day!$A56))))))</f>
        <v/>
      </c>
      <c r="F56" s="13" t="str">
        <f>IF($A56&lt;='All Results'!$B$4,"",IF(SUM(MissFill!E$5:E59)=0,"",(IF(MissFill!E59/SUM(MissFill!E$5:E59)&gt;0.01,"",IF(MissFill!E58/SUM(MissFill!E$5:E59)&gt;0.01,"",IF(MissFill!E57/SUM(MissFill!E$5:E59)&gt;0.01,"",DateEnded_5Day!$A56))))))</f>
        <v/>
      </c>
      <c r="G56" s="13" t="str">
        <f>IF($A56&lt;='All Results'!$B$4,"",IF(SUM(MissFill!F$5:F59)=0,"",(IF(MissFill!F59/SUM(MissFill!F$5:F59)&gt;0.01,"",IF(MissFill!F58/SUM(MissFill!F$5:F59)&gt;0.01,"",IF(MissFill!F57/SUM(MissFill!F$5:F59)&gt;0.01,"",DateEnded_5Day!$A56))))))</f>
        <v/>
      </c>
      <c r="H56" s="13" t="str">
        <f>IF($A56&lt;='All Results'!$B$4,"",IF(SUM(MissFill!G$5:G59)=0,"",(IF(MissFill!G59/SUM(MissFill!G$5:G59)&gt;0.01,"",IF(MissFill!G58/SUM(MissFill!G$5:G59)&gt;0.01,"",IF(MissFill!G57/SUM(MissFill!G$5:G59)&gt;0.01,"",DateEnded_5Day!$A56))))))</f>
        <v/>
      </c>
      <c r="I56" s="13" t="str">
        <f>IF($A56&lt;='All Results'!$B$4,"",IF(SUM(MissFill!H$5:H59)=0,"",(IF(MissFill!H59/SUM(MissFill!H$5:H59)&gt;0.01,"",IF(MissFill!H58/SUM(MissFill!H$5:H59)&gt;0.01,"",IF(MissFill!H57/SUM(MissFill!H$5:H59)&gt;0.01,"",DateEnded_5Day!$A56))))))</f>
        <v/>
      </c>
      <c r="J56" s="13" t="str">
        <f>IF($A56&lt;='All Results'!$B$4,"",IF(SUM(MissFill!I$5:I59)=0,"",(IF(MissFill!I59/SUM(MissFill!I$5:I59)&gt;0.01,"",IF(MissFill!I58/SUM(MissFill!I$5:I59)&gt;0.01,"",IF(MissFill!I57/SUM(MissFill!I$5:I59)&gt;0.01,"",DateEnded_5Day!$A56))))))</f>
        <v/>
      </c>
      <c r="K56" s="13" t="str">
        <f>IF($A56&lt;='All Results'!$B$4,"",IF(SUM(MissFill!J$5:J59)=0,"",(IF(MissFill!J59/SUM(MissFill!J$5:J59)&gt;0.01,"",IF(MissFill!J58/SUM(MissFill!J$5:J59)&gt;0.01,"",IF(MissFill!J57/SUM(MissFill!J$5:J59)&gt;0.01,"",DateEnded_5Day!$A56))))))</f>
        <v/>
      </c>
      <c r="L56" s="13" t="str">
        <f>IF($A56&lt;='All Results'!$B$4,"",IF(SUM(MissFill!K$5:K59)=0,"",(IF(MissFill!K59/SUM(MissFill!K$5:K59)&gt;0.01,"",IF(MissFill!K58/SUM(MissFill!K$5:K59)&gt;0.01,"",IF(MissFill!K57/SUM(MissFill!K$5:K59)&gt;0.01,"",DateEnded_5Day!$A56))))))</f>
        <v/>
      </c>
      <c r="M56" s="13" t="str">
        <f>IF($A56&lt;='All Results'!$B$4,"",IF(SUM(MissFill!L$5:L59)=0,"",(IF(MissFill!L59/SUM(MissFill!L$5:L59)&gt;0.01,"",IF(MissFill!L58/SUM(MissFill!L$5:L59)&gt;0.01,"",IF(MissFill!L57/SUM(MissFill!L$5:L59)&gt;0.01,"",DateEnded_5Day!$A56))))))</f>
        <v/>
      </c>
      <c r="N56" s="13" t="str">
        <f>IF($A56&lt;='All Results'!$B$4,"",IF(SUM(MissFill!M$5:M59)=0,"",(IF(MissFill!M59/SUM(MissFill!M$5:M59)&gt;0.01,"",IF(MissFill!M58/SUM(MissFill!M$5:M59)&gt;0.01,"",IF(MissFill!M57/SUM(MissFill!M$5:M59)&gt;0.01,"",DateEnded_5Day!$A56))))))</f>
        <v/>
      </c>
      <c r="O56" s="13" t="str">
        <f>IF($A56&lt;='All Results'!$B$4,"",IF(SUM(MissFill!N$5:N59)=0,"",(IF(MissFill!N59/SUM(MissFill!N$5:N59)&gt;0.01,"",IF(MissFill!N58/SUM(MissFill!N$5:N59)&gt;0.01,"",IF(MissFill!N57/SUM(MissFill!N$5:N59)&gt;0.01,"",DateEnded_5Day!$A56))))))</f>
        <v/>
      </c>
      <c r="P56" s="13" t="str">
        <f>IF($A56&lt;='All Results'!$B$4,"",IF(SUM(MissFill!O$5:O59)=0,"",(IF(MissFill!O59/SUM(MissFill!O$5:O59)&gt;0.01,"",IF(MissFill!O58/SUM(MissFill!O$5:O59)&gt;0.01,"",IF(MissFill!O57/SUM(MissFill!O$5:O59)&gt;0.01,"",DateEnded_5Day!$A56))))))</f>
        <v/>
      </c>
      <c r="Q56" s="13" t="str">
        <f>IF($A56&lt;='All Results'!$B$4,"",IF(SUM(MissFill!P$5:P59)=0,"",(IF(MissFill!P59/SUM(MissFill!P$5:P59)&gt;0.01,"",IF(MissFill!P58/SUM(MissFill!P$5:P59)&gt;0.01,"",IF(MissFill!P57/SUM(MissFill!P$5:P59)&gt;0.01,"",DateEnded_5Day!$A56))))))</f>
        <v/>
      </c>
      <c r="R56" s="13" t="str">
        <f>IF($A56&lt;='All Results'!$B$4,"",IF(SUM(MissFill!Q$5:Q59)=0,"",(IF(MissFill!Q59/SUM(MissFill!Q$5:Q59)&gt;0.01,"",IF(MissFill!Q58/SUM(MissFill!Q$5:Q59)&gt;0.01,"",IF(MissFill!Q57/SUM(MissFill!Q$5:Q59)&gt;0.01,"",DateEnded_5Day!$A56))))))</f>
        <v/>
      </c>
      <c r="S56" s="13" t="str">
        <f>IF($A56&lt;='All Results'!$B$4,"",IF(SUM(MissFill!R$5:R59)=0,"",(IF(MissFill!R59/SUM(MissFill!R$5:R59)&gt;0.01,"",IF(MissFill!R58/SUM(MissFill!R$5:R59)&gt;0.01,"",IF(MissFill!R57/SUM(MissFill!R$5:R59)&gt;0.01,"",DateEnded_5Day!$A56))))))</f>
        <v/>
      </c>
      <c r="T56" s="13" t="str">
        <f>IF($A56&lt;='All Results'!$B$4,"",IF(SUM(MissFill!S$5:S59)=0,"",(IF(MissFill!S59/SUM(MissFill!S$5:S59)&gt;0.01,"",IF(MissFill!S58/SUM(MissFill!S$5:S59)&gt;0.01,"",IF(MissFill!S57/SUM(MissFill!S$5:S59)&gt;0.01,"",DateEnded_5Day!$A56))))))</f>
        <v/>
      </c>
      <c r="U56" s="13" t="str">
        <f>IF($A56&lt;='All Results'!$B$4,"",IF(SUM(MissFill!T$5:T59)=0,"",(IF(MissFill!T59/SUM(MissFill!T$5:T59)&gt;0.01,"",IF(MissFill!T58/SUM(MissFill!T$5:T59)&gt;0.01,"",IF(MissFill!T57/SUM(MissFill!T$5:T59)&gt;0.01,"",DateEnded_5Day!$A56))))))</f>
        <v/>
      </c>
      <c r="V56" s="13" t="str">
        <f>IF($A56&lt;='All Results'!$B$4,"",IF(SUM(MissFill!U$5:U59)=0,"",(IF(MissFill!U59/SUM(MissFill!U$5:U59)&gt;0.01,"",IF(MissFill!U58/SUM(MissFill!U$5:U59)&gt;0.01,"",IF(MissFill!U57/SUM(MissFill!U$5:U59)&gt;0.01,"",DateEnded_5Day!$A56))))))</f>
        <v/>
      </c>
      <c r="W56" s="13" t="str">
        <f>IF($A56&lt;='All Results'!$B$4,"",IF(SUM(MissFill!V$5:V59)=0,"",(IF(MissFill!V59/SUM(MissFill!V$5:V59)&gt;0.01,"",IF(MissFill!V58/SUM(MissFill!V$5:V59)&gt;0.01,"",IF(MissFill!V57/SUM(MissFill!V$5:V59)&gt;0.01,"",DateEnded_5Day!$A56))))))</f>
        <v/>
      </c>
      <c r="X56" s="13" t="str">
        <f>IF($A56&lt;='All Results'!$B$4,"",IF(SUM(MissFill!W$5:W59)=0,"",(IF(MissFill!W59/SUM(MissFill!W$5:W59)&gt;0.01,"",IF(MissFill!W58/SUM(MissFill!W$5:W59)&gt;0.01,"",IF(MissFill!W57/SUM(MissFill!W$5:W59)&gt;0.01,"",DateEnded_5Day!$A56))))))</f>
        <v/>
      </c>
      <c r="Y56" s="13" t="str">
        <f>IF($A56&lt;='All Results'!$B$4,"",IF(SUM(MissFill!X$5:X59)=0,"",(IF(MissFill!X59/SUM(MissFill!X$5:X59)&gt;0.01,"",IF(MissFill!X58/SUM(MissFill!X$5:X59)&gt;0.01,"",IF(MissFill!X57/SUM(MissFill!X$5:X59)&gt;0.01,"",DateEnded_5Day!$A56))))))</f>
        <v/>
      </c>
      <c r="Z56" s="13" t="str">
        <f>IF($A56&lt;='All Results'!$B$4,"",IF(SUM(MissFill!Y$5:Y59)=0,"",(IF(MissFill!Y59/SUM(MissFill!Y$5:Y59)&gt;0.01,"",IF(MissFill!Y58/SUM(MissFill!Y$5:Y59)&gt;0.01,"",IF(MissFill!Y57/SUM(MissFill!Y$5:Y59)&gt;0.01,"",DateEnded_5Day!$A56))))))</f>
        <v/>
      </c>
      <c r="AA56" s="13" t="str">
        <f>IF($A56&lt;='All Results'!$B$4,"",IF(SUM(MissFill!Z$5:Z59)=0,"",(IF(MissFill!Z59/SUM(MissFill!Z$5:Z59)&gt;0.01,"",IF(MissFill!Z58/SUM(MissFill!Z$5:Z59)&gt;0.01,"",IF(MissFill!Z57/SUM(MissFill!Z$5:Z59)&gt;0.01,"",DateEnded_5Day!$A56))))))</f>
        <v/>
      </c>
      <c r="AB56" s="13" t="str">
        <f>IF($A56&lt;='All Results'!$B$4,"",IF(SUM(MissFill!AA$5:AA59)=0,"",(IF(MissFill!AA59/SUM(MissFill!AA$5:AA59)&gt;0.01,"",IF(MissFill!AA58/SUM(MissFill!AA$5:AA59)&gt;0.01,"",IF(MissFill!AA57/SUM(MissFill!AA$5:AA59)&gt;0.01,"",DateEnded_5Day!$A56))))))</f>
        <v/>
      </c>
      <c r="AC56" s="13" t="str">
        <f>IF($A56&lt;='All Results'!$B$4,"",IF(SUM(MissFill!AB$5:AB59)=0,"",(IF(MissFill!AB59/SUM(MissFill!AB$5:AB59)&gt;0.01,"",IF(MissFill!AB58/SUM(MissFill!AB$5:AB59)&gt;0.01,"",IF(MissFill!AB57/SUM(MissFill!AB$5:AB59)&gt;0.01,"",DateEnded_5Day!$A56))))))</f>
        <v/>
      </c>
      <c r="AD56" s="13" t="str">
        <f>IF($A56&lt;='All Results'!$B$4,"",IF(SUM(MissFill!AC$5:AC59)=0,"",(IF(MissFill!AC59/SUM(MissFill!AC$5:AC59)&gt;0.01,"",IF(MissFill!AC58/SUM(MissFill!AC$5:AC59)&gt;0.01,"",IF(MissFill!AC57/SUM(MissFill!AC$5:AC59)&gt;0.01,"",DateEnded_5Day!$A56))))))</f>
        <v/>
      </c>
      <c r="AE56" s="13" t="str">
        <f>IF($A56&lt;='All Results'!$B$4,"",IF(SUM(MissFill!AD$5:AD59)=0,"",(IF(MissFill!AD59/SUM(MissFill!AD$5:AD59)&gt;0.01,"",IF(MissFill!AD58/SUM(MissFill!AD$5:AD59)&gt;0.01,"",IF(MissFill!AD57/SUM(MissFill!AD$5:AD59)&gt;0.01,"",DateEnded_5Day!$A56))))))</f>
        <v/>
      </c>
      <c r="AF56" s="13" t="str">
        <f>IF($A56&lt;='All Results'!$B$4,"",IF(SUM(MissFill!AE$5:AE59)=0,"",(IF(MissFill!AE59/SUM(MissFill!AE$5:AE59)&gt;0.01,"",IF(MissFill!AE58/SUM(MissFill!AE$5:AE59)&gt;0.01,"",IF(MissFill!AE57/SUM(MissFill!AE$5:AE59)&gt;0.01,"",DateEnded_5Day!$A56))))))</f>
        <v/>
      </c>
      <c r="AG56" s="13" t="str">
        <f>IF($A56&lt;='All Results'!$B$4,"",IF(SUM(MissFill!AF$5:AF59)=0,"",(IF(MissFill!AF59/SUM(MissFill!AF$5:AF59)&gt;0.01,"",IF(MissFill!AF58/SUM(MissFill!AF$5:AF59)&gt;0.01,"",IF(MissFill!AF57/SUM(MissFill!AF$5:AF59)&gt;0.01,"",DateEnded_5Day!$A56))))))</f>
        <v/>
      </c>
      <c r="AH56" s="13" t="str">
        <f>IF($A56&lt;='All Results'!$B$4,"",IF(SUM(MissFill!AG$5:AG59)=0,"",(IF(MissFill!AG59/SUM(MissFill!AG$5:AG59)&gt;0.01,"",IF(MissFill!AG58/SUM(MissFill!AG$5:AG59)&gt;0.01,"",IF(MissFill!AG57/SUM(MissFill!AG$5:AG59)&gt;0.01,"",DateEnded_5Day!$A56))))))</f>
        <v/>
      </c>
      <c r="AI56" s="13" t="str">
        <f>IF($A56&lt;='All Results'!$B$4,"",IF(SUM(MissFill!AH$5:AH59)=0,"",(IF(MissFill!AH59/SUM(MissFill!AH$5:AH59)&gt;0.01,"",IF(MissFill!AH58/SUM(MissFill!AH$5:AH59)&gt;0.01,"",IF(MissFill!AH57/SUM(MissFill!AH$5:AH59)&gt;0.01,"",DateEnded_5Day!$A56))))))</f>
        <v/>
      </c>
      <c r="AJ56" s="13" t="str">
        <f>IF($A56&lt;='All Results'!$B$4,"",IF(SUM(MissFill!AI$5:AI59)=0,"",(IF(MissFill!AI59/SUM(MissFill!AI$5:AI59)&gt;0.01,"",IF(MissFill!AI58/SUM(MissFill!AI$5:AI59)&gt;0.01,"",IF(MissFill!AI57/SUM(MissFill!AI$5:AI59)&gt;0.01,"",DateEnded_5Day!$A56))))))</f>
        <v/>
      </c>
      <c r="AK56" s="13" t="str">
        <f>IF($A56&lt;='All Results'!$B$4,"",IF(SUM(MissFill!AJ$5:AJ59)=0,"",(IF(MissFill!AJ59/SUM(MissFill!AJ$5:AJ59)&gt;0.01,"",IF(MissFill!AJ58/SUM(MissFill!AJ$5:AJ59)&gt;0.01,"",IF(MissFill!AJ57/SUM(MissFill!AJ$5:AJ59)&gt;0.01,"",DateEnded_5Day!$A56))))))</f>
        <v/>
      </c>
      <c r="AL56" s="13" t="str">
        <f>IF($A56&lt;='All Results'!$B$4,"",IF(SUM(MissFill!AK$5:AK59)=0,"",(IF(MissFill!AK59/SUM(MissFill!AK$5:AK59)&gt;0.01,"",IF(MissFill!AK58/SUM(MissFill!AK$5:AK59)&gt;0.01,"",IF(MissFill!AK57/SUM(MissFill!AK$5:AK59)&gt;0.01,"",DateEnded_5Day!$A56))))))</f>
        <v/>
      </c>
      <c r="AM56" s="13" t="str">
        <f>IF($A56&lt;='All Results'!$B$4,"",IF(SUM(MissFill!AL$5:AL59)=0,"",(IF(MissFill!AL59/SUM(MissFill!AL$5:AL59)&gt;0.01,"",IF(MissFill!AL58/SUM(MissFill!AL$5:AL59)&gt;0.01,"",IF(MissFill!AL57/SUM(MissFill!AL$5:AL59)&gt;0.01,"",DateEnded_5Day!$A56))))))</f>
        <v/>
      </c>
      <c r="AN56" s="13" t="str">
        <f>IF($A56&lt;='All Results'!$B$4,"",IF(SUM(MissFill!AM$5:AM59)=0,"",(IF(MissFill!AM59/SUM(MissFill!AM$5:AM59)&gt;0.01,"",IF(MissFill!AM58/SUM(MissFill!AM$5:AM59)&gt;0.01,"",IF(MissFill!AM57/SUM(MissFill!AM$5:AM59)&gt;0.01,"",DateEnded_5Day!$A56))))))</f>
        <v/>
      </c>
      <c r="AO56" s="13" t="str">
        <f>IF($A56&lt;='All Results'!$B$4,"",IF(SUM(MissFill!AN$5:AN59)=0,"",(IF(MissFill!AN59/SUM(MissFill!AN$5:AN59)&gt;0.01,"",IF(MissFill!AN58/SUM(MissFill!AN$5:AN59)&gt;0.01,"",IF(MissFill!AN57/SUM(MissFill!AN$5:AN59)&gt;0.01,"",DateEnded_5Day!$A56))))))</f>
        <v/>
      </c>
      <c r="AP56" s="13" t="str">
        <f>IF($A56&lt;='All Results'!$B$4,"",IF(SUM(MissFill!AO$5:AO59)=0,"",(IF(MissFill!AO59/SUM(MissFill!AO$5:AO59)&gt;0.01,"",IF(MissFill!AO58/SUM(MissFill!AO$5:AO59)&gt;0.01,"",IF(MissFill!AO57/SUM(MissFill!AO$5:AO59)&gt;0.01,"",DateEnded_5Day!$A56))))))</f>
        <v/>
      </c>
      <c r="AQ56" s="13" t="str">
        <f>IF($A56&lt;='All Results'!$B$4,"",IF(SUM(MissFill!AP$5:AP59)=0,"",(IF(MissFill!AP59/SUM(MissFill!AP$5:AP59)&gt;0.01,"",IF(MissFill!AP58/SUM(MissFill!AP$5:AP59)&gt;0.01,"",IF(MissFill!AP57/SUM(MissFill!AP$5:AP59)&gt;0.01,"",DateEnded_5Day!$A56))))))</f>
        <v/>
      </c>
      <c r="AR56" s="13" t="str">
        <f>IF($A56&lt;='All Results'!$B$4,"",IF(SUM(MissFill!AQ$5:AQ59)=0,"",(IF(MissFill!AQ59/SUM(MissFill!AQ$5:AQ59)&gt;0.01,"",IF(MissFill!AQ58/SUM(MissFill!AQ$5:AQ59)&gt;0.01,"",IF(MissFill!AQ57/SUM(MissFill!AQ$5:AQ59)&gt;0.01,"",DateEnded_5Day!$A56))))))</f>
        <v/>
      </c>
      <c r="AS56" s="13" t="str">
        <f>IF($A56&lt;='All Results'!$B$4,"",IF(SUM(MissFill!AR$5:AR59)=0,"",(IF(MissFill!AR59/SUM(MissFill!AR$5:AR59)&gt;0.01,"",IF(MissFill!AR58/SUM(MissFill!AR$5:AR59)&gt;0.01,"",IF(MissFill!AR57/SUM(MissFill!AR$5:AR59)&gt;0.01,"",DateEnded_5Day!$A56))))))</f>
        <v/>
      </c>
      <c r="AT56" s="13" t="str">
        <f>IF($A56&lt;='All Results'!$B$4,"",IF(SUM(MissFill!AS$5:AS59)=0,"",(IF(MissFill!AS59/SUM(MissFill!AS$5:AS59)&gt;0.01,"",IF(MissFill!AS58/SUM(MissFill!AS$5:AS59)&gt;0.01,"",IF(MissFill!AS57/SUM(MissFill!AS$5:AS59)&gt;0.01,"",DateEnded_5Day!$A56))))))</f>
        <v/>
      </c>
      <c r="AU56" s="13" t="str">
        <f>IF($A56&lt;='All Results'!$B$4,"",IF(SUM(MissFill!AT$5:AT59)=0,"",(IF(MissFill!AT59/SUM(MissFill!AT$5:AT59)&gt;0.01,"",IF(MissFill!AT58/SUM(MissFill!AT$5:AT59)&gt;0.01,"",IF(MissFill!AT57/SUM(MissFill!AT$5:AT59)&gt;0.01,"",DateEnded_5Day!$A56))))))</f>
        <v/>
      </c>
      <c r="AV56" s="13" t="str">
        <f>IF($A56&lt;='All Results'!$B$4,"",IF(SUM(MissFill!AU$5:AU59)=0,"",(IF(MissFill!AU59/SUM(MissFill!AU$5:AU59)&gt;0.01,"",IF(MissFill!AU58/SUM(MissFill!AU$5:AU59)&gt;0.01,"",IF(MissFill!AU57/SUM(MissFill!AU$5:AU59)&gt;0.01,"",DateEnded_5Day!$A56))))))</f>
        <v/>
      </c>
      <c r="AW56" s="13" t="str">
        <f>IF($A56&lt;='All Results'!$B$4,"",IF(SUM(MissFill!AV$5:AV59)=0,"",(IF(MissFill!AV59/SUM(MissFill!AV$5:AV59)&gt;0.01,"",IF(MissFill!AV58/SUM(MissFill!AV$5:AV59)&gt;0.01,"",IF(MissFill!AV57/SUM(MissFill!AV$5:AV59)&gt;0.01,"",DateEnded_5Day!$A56))))))</f>
        <v/>
      </c>
      <c r="AX56" s="13" t="str">
        <f>IF($A56&lt;='All Results'!$B$4,"",IF(SUM(MissFill!AW$5:AW59)=0,"",(IF(MissFill!AW59/SUM(MissFill!AW$5:AW59)&gt;0.01,"",IF(MissFill!AW58/SUM(MissFill!AW$5:AW59)&gt;0.01,"",IF(MissFill!AW57/SUM(MissFill!AW$5:AW59)&gt;0.01,"",DateEnded_5Day!$A56))))))</f>
        <v/>
      </c>
    </row>
    <row r="57" spans="1:50" x14ac:dyDescent="0.25">
      <c r="A57" s="8">
        <v>44402</v>
      </c>
      <c r="B57" s="11">
        <v>206</v>
      </c>
      <c r="C57" s="13" t="str">
        <f>IF($A57&lt;='All Results'!$B$4,"",IF(SUM(MissFill!B$5:B60)=0,"",(IF(MissFill!B60/SUM(MissFill!B$5:B60)&gt;0.01,"",IF(MissFill!B59/SUM(MissFill!B$5:B60)&gt;0.01,"",IF(MissFill!B58/SUM(MissFill!B$5:B60)&gt;0.01,"",DateEnded_5Day!$A57))))))</f>
        <v/>
      </c>
      <c r="D57" s="13" t="str">
        <f>IF($A57&lt;='All Results'!$B$4,"",IF(SUM(MissFill!C$5:C60)=0,"",(IF(MissFill!C60/SUM(MissFill!C$5:C60)&gt;0.01,"",IF(MissFill!C59/SUM(MissFill!C$5:C60)&gt;0.01,"",IF(MissFill!C58/SUM(MissFill!C$5:C60)&gt;0.01,"",DateEnded_5Day!$A57))))))</f>
        <v/>
      </c>
      <c r="E57" s="13" t="str">
        <f>IF($A57&lt;='All Results'!$B$4,"",IF(SUM(MissFill!D$5:D60)=0,"",(IF(MissFill!D60/SUM(MissFill!D$5:D60)&gt;0.01,"",IF(MissFill!D59/SUM(MissFill!D$5:D60)&gt;0.01,"",IF(MissFill!D58/SUM(MissFill!D$5:D60)&gt;0.01,"",DateEnded_5Day!$A57))))))</f>
        <v/>
      </c>
      <c r="F57" s="13" t="str">
        <f>IF($A57&lt;='All Results'!$B$4,"",IF(SUM(MissFill!E$5:E60)=0,"",(IF(MissFill!E60/SUM(MissFill!E$5:E60)&gt;0.01,"",IF(MissFill!E59/SUM(MissFill!E$5:E60)&gt;0.01,"",IF(MissFill!E58/SUM(MissFill!E$5:E60)&gt;0.01,"",DateEnded_5Day!$A57))))))</f>
        <v/>
      </c>
      <c r="G57" s="13" t="str">
        <f>IF($A57&lt;='All Results'!$B$4,"",IF(SUM(MissFill!F$5:F60)=0,"",(IF(MissFill!F60/SUM(MissFill!F$5:F60)&gt;0.01,"",IF(MissFill!F59/SUM(MissFill!F$5:F60)&gt;0.01,"",IF(MissFill!F58/SUM(MissFill!F$5:F60)&gt;0.01,"",DateEnded_5Day!$A57))))))</f>
        <v/>
      </c>
      <c r="H57" s="13" t="str">
        <f>IF($A57&lt;='All Results'!$B$4,"",IF(SUM(MissFill!G$5:G60)=0,"",(IF(MissFill!G60/SUM(MissFill!G$5:G60)&gt;0.01,"",IF(MissFill!G59/SUM(MissFill!G$5:G60)&gt;0.01,"",IF(MissFill!G58/SUM(MissFill!G$5:G60)&gt;0.01,"",DateEnded_5Day!$A57))))))</f>
        <v/>
      </c>
      <c r="I57" s="13" t="str">
        <f>IF($A57&lt;='All Results'!$B$4,"",IF(SUM(MissFill!H$5:H60)=0,"",(IF(MissFill!H60/SUM(MissFill!H$5:H60)&gt;0.01,"",IF(MissFill!H59/SUM(MissFill!H$5:H60)&gt;0.01,"",IF(MissFill!H58/SUM(MissFill!H$5:H60)&gt;0.01,"",DateEnded_5Day!$A57))))))</f>
        <v/>
      </c>
      <c r="J57" s="13" t="str">
        <f>IF($A57&lt;='All Results'!$B$4,"",IF(SUM(MissFill!I$5:I60)=0,"",(IF(MissFill!I60/SUM(MissFill!I$5:I60)&gt;0.01,"",IF(MissFill!I59/SUM(MissFill!I$5:I60)&gt;0.01,"",IF(MissFill!I58/SUM(MissFill!I$5:I60)&gt;0.01,"",DateEnded_5Day!$A57))))))</f>
        <v/>
      </c>
      <c r="K57" s="13" t="str">
        <f>IF($A57&lt;='All Results'!$B$4,"",IF(SUM(MissFill!J$5:J60)=0,"",(IF(MissFill!J60/SUM(MissFill!J$5:J60)&gt;0.01,"",IF(MissFill!J59/SUM(MissFill!J$5:J60)&gt;0.01,"",IF(MissFill!J58/SUM(MissFill!J$5:J60)&gt;0.01,"",DateEnded_5Day!$A57))))))</f>
        <v/>
      </c>
      <c r="L57" s="13" t="str">
        <f>IF($A57&lt;='All Results'!$B$4,"",IF(SUM(MissFill!K$5:K60)=0,"",(IF(MissFill!K60/SUM(MissFill!K$5:K60)&gt;0.01,"",IF(MissFill!K59/SUM(MissFill!K$5:K60)&gt;0.01,"",IF(MissFill!K58/SUM(MissFill!K$5:K60)&gt;0.01,"",DateEnded_5Day!$A57))))))</f>
        <v/>
      </c>
      <c r="M57" s="13" t="str">
        <f>IF($A57&lt;='All Results'!$B$4,"",IF(SUM(MissFill!L$5:L60)=0,"",(IF(MissFill!L60/SUM(MissFill!L$5:L60)&gt;0.01,"",IF(MissFill!L59/SUM(MissFill!L$5:L60)&gt;0.01,"",IF(MissFill!L58/SUM(MissFill!L$5:L60)&gt;0.01,"",DateEnded_5Day!$A57))))))</f>
        <v/>
      </c>
      <c r="N57" s="13" t="str">
        <f>IF($A57&lt;='All Results'!$B$4,"",IF(SUM(MissFill!M$5:M60)=0,"",(IF(MissFill!M60/SUM(MissFill!M$5:M60)&gt;0.01,"",IF(MissFill!M59/SUM(MissFill!M$5:M60)&gt;0.01,"",IF(MissFill!M58/SUM(MissFill!M$5:M60)&gt;0.01,"",DateEnded_5Day!$A57))))))</f>
        <v/>
      </c>
      <c r="O57" s="13" t="str">
        <f>IF($A57&lt;='All Results'!$B$4,"",IF(SUM(MissFill!N$5:N60)=0,"",(IF(MissFill!N60/SUM(MissFill!N$5:N60)&gt;0.01,"",IF(MissFill!N59/SUM(MissFill!N$5:N60)&gt;0.01,"",IF(MissFill!N58/SUM(MissFill!N$5:N60)&gt;0.01,"",DateEnded_5Day!$A57))))))</f>
        <v/>
      </c>
      <c r="P57" s="13" t="str">
        <f>IF($A57&lt;='All Results'!$B$4,"",IF(SUM(MissFill!O$5:O60)=0,"",(IF(MissFill!O60/SUM(MissFill!O$5:O60)&gt;0.01,"",IF(MissFill!O59/SUM(MissFill!O$5:O60)&gt;0.01,"",IF(MissFill!O58/SUM(MissFill!O$5:O60)&gt;0.01,"",DateEnded_5Day!$A57))))))</f>
        <v/>
      </c>
      <c r="Q57" s="13" t="str">
        <f>IF($A57&lt;='All Results'!$B$4,"",IF(SUM(MissFill!P$5:P60)=0,"",(IF(MissFill!P60/SUM(MissFill!P$5:P60)&gt;0.01,"",IF(MissFill!P59/SUM(MissFill!P$5:P60)&gt;0.01,"",IF(MissFill!P58/SUM(MissFill!P$5:P60)&gt;0.01,"",DateEnded_5Day!$A57))))))</f>
        <v/>
      </c>
      <c r="R57" s="13" t="str">
        <f>IF($A57&lt;='All Results'!$B$4,"",IF(SUM(MissFill!Q$5:Q60)=0,"",(IF(MissFill!Q60/SUM(MissFill!Q$5:Q60)&gt;0.01,"",IF(MissFill!Q59/SUM(MissFill!Q$5:Q60)&gt;0.01,"",IF(MissFill!Q58/SUM(MissFill!Q$5:Q60)&gt;0.01,"",DateEnded_5Day!$A57))))))</f>
        <v/>
      </c>
      <c r="S57" s="13" t="str">
        <f>IF($A57&lt;='All Results'!$B$4,"",IF(SUM(MissFill!R$5:R60)=0,"",(IF(MissFill!R60/SUM(MissFill!R$5:R60)&gt;0.01,"",IF(MissFill!R59/SUM(MissFill!R$5:R60)&gt;0.01,"",IF(MissFill!R58/SUM(MissFill!R$5:R60)&gt;0.01,"",DateEnded_5Day!$A57))))))</f>
        <v/>
      </c>
      <c r="T57" s="13" t="str">
        <f>IF($A57&lt;='All Results'!$B$4,"",IF(SUM(MissFill!S$5:S60)=0,"",(IF(MissFill!S60/SUM(MissFill!S$5:S60)&gt;0.01,"",IF(MissFill!S59/SUM(MissFill!S$5:S60)&gt;0.01,"",IF(MissFill!S58/SUM(MissFill!S$5:S60)&gt;0.01,"",DateEnded_5Day!$A57))))))</f>
        <v/>
      </c>
      <c r="U57" s="13" t="str">
        <f>IF($A57&lt;='All Results'!$B$4,"",IF(SUM(MissFill!T$5:T60)=0,"",(IF(MissFill!T60/SUM(MissFill!T$5:T60)&gt;0.01,"",IF(MissFill!T59/SUM(MissFill!T$5:T60)&gt;0.01,"",IF(MissFill!T58/SUM(MissFill!T$5:T60)&gt;0.01,"",DateEnded_5Day!$A57))))))</f>
        <v/>
      </c>
      <c r="V57" s="13" t="str">
        <f>IF($A57&lt;='All Results'!$B$4,"",IF(SUM(MissFill!U$5:U60)=0,"",(IF(MissFill!U60/SUM(MissFill!U$5:U60)&gt;0.01,"",IF(MissFill!U59/SUM(MissFill!U$5:U60)&gt;0.01,"",IF(MissFill!U58/SUM(MissFill!U$5:U60)&gt;0.01,"",DateEnded_5Day!$A57))))))</f>
        <v/>
      </c>
      <c r="W57" s="13" t="str">
        <f>IF($A57&lt;='All Results'!$B$4,"",IF(SUM(MissFill!V$5:V60)=0,"",(IF(MissFill!V60/SUM(MissFill!V$5:V60)&gt;0.01,"",IF(MissFill!V59/SUM(MissFill!V$5:V60)&gt;0.01,"",IF(MissFill!V58/SUM(MissFill!V$5:V60)&gt;0.01,"",DateEnded_5Day!$A57))))))</f>
        <v/>
      </c>
      <c r="X57" s="13" t="str">
        <f>IF($A57&lt;='All Results'!$B$4,"",IF(SUM(MissFill!W$5:W60)=0,"",(IF(MissFill!W60/SUM(MissFill!W$5:W60)&gt;0.01,"",IF(MissFill!W59/SUM(MissFill!W$5:W60)&gt;0.01,"",IF(MissFill!W58/SUM(MissFill!W$5:W60)&gt;0.01,"",DateEnded_5Day!$A57))))))</f>
        <v/>
      </c>
      <c r="Y57" s="13" t="str">
        <f>IF($A57&lt;='All Results'!$B$4,"",IF(SUM(MissFill!X$5:X60)=0,"",(IF(MissFill!X60/SUM(MissFill!X$5:X60)&gt;0.01,"",IF(MissFill!X59/SUM(MissFill!X$5:X60)&gt;0.01,"",IF(MissFill!X58/SUM(MissFill!X$5:X60)&gt;0.01,"",DateEnded_5Day!$A57))))))</f>
        <v/>
      </c>
      <c r="Z57" s="13" t="str">
        <f>IF($A57&lt;='All Results'!$B$4,"",IF(SUM(MissFill!Y$5:Y60)=0,"",(IF(MissFill!Y60/SUM(MissFill!Y$5:Y60)&gt;0.01,"",IF(MissFill!Y59/SUM(MissFill!Y$5:Y60)&gt;0.01,"",IF(MissFill!Y58/SUM(MissFill!Y$5:Y60)&gt;0.01,"",DateEnded_5Day!$A57))))))</f>
        <v/>
      </c>
      <c r="AA57" s="13" t="str">
        <f>IF($A57&lt;='All Results'!$B$4,"",IF(SUM(MissFill!Z$5:Z60)=0,"",(IF(MissFill!Z60/SUM(MissFill!Z$5:Z60)&gt;0.01,"",IF(MissFill!Z59/SUM(MissFill!Z$5:Z60)&gt;0.01,"",IF(MissFill!Z58/SUM(MissFill!Z$5:Z60)&gt;0.01,"",DateEnded_5Day!$A57))))))</f>
        <v/>
      </c>
      <c r="AB57" s="13" t="str">
        <f>IF($A57&lt;='All Results'!$B$4,"",IF(SUM(MissFill!AA$5:AA60)=0,"",(IF(MissFill!AA60/SUM(MissFill!AA$5:AA60)&gt;0.01,"",IF(MissFill!AA59/SUM(MissFill!AA$5:AA60)&gt;0.01,"",IF(MissFill!AA58/SUM(MissFill!AA$5:AA60)&gt;0.01,"",DateEnded_5Day!$A57))))))</f>
        <v/>
      </c>
      <c r="AC57" s="13" t="str">
        <f>IF($A57&lt;='All Results'!$B$4,"",IF(SUM(MissFill!AB$5:AB60)=0,"",(IF(MissFill!AB60/SUM(MissFill!AB$5:AB60)&gt;0.01,"",IF(MissFill!AB59/SUM(MissFill!AB$5:AB60)&gt;0.01,"",IF(MissFill!AB58/SUM(MissFill!AB$5:AB60)&gt;0.01,"",DateEnded_5Day!$A57))))))</f>
        <v/>
      </c>
      <c r="AD57" s="13" t="str">
        <f>IF($A57&lt;='All Results'!$B$4,"",IF(SUM(MissFill!AC$5:AC60)=0,"",(IF(MissFill!AC60/SUM(MissFill!AC$5:AC60)&gt;0.01,"",IF(MissFill!AC59/SUM(MissFill!AC$5:AC60)&gt;0.01,"",IF(MissFill!AC58/SUM(MissFill!AC$5:AC60)&gt;0.01,"",DateEnded_5Day!$A57))))))</f>
        <v/>
      </c>
      <c r="AE57" s="13" t="str">
        <f>IF($A57&lt;='All Results'!$B$4,"",IF(SUM(MissFill!AD$5:AD60)=0,"",(IF(MissFill!AD60/SUM(MissFill!AD$5:AD60)&gt;0.01,"",IF(MissFill!AD59/SUM(MissFill!AD$5:AD60)&gt;0.01,"",IF(MissFill!AD58/SUM(MissFill!AD$5:AD60)&gt;0.01,"",DateEnded_5Day!$A57))))))</f>
        <v/>
      </c>
      <c r="AF57" s="13" t="str">
        <f>IF($A57&lt;='All Results'!$B$4,"",IF(SUM(MissFill!AE$5:AE60)=0,"",(IF(MissFill!AE60/SUM(MissFill!AE$5:AE60)&gt;0.01,"",IF(MissFill!AE59/SUM(MissFill!AE$5:AE60)&gt;0.01,"",IF(MissFill!AE58/SUM(MissFill!AE$5:AE60)&gt;0.01,"",DateEnded_5Day!$A57))))))</f>
        <v/>
      </c>
      <c r="AG57" s="13" t="str">
        <f>IF($A57&lt;='All Results'!$B$4,"",IF(SUM(MissFill!AF$5:AF60)=0,"",(IF(MissFill!AF60/SUM(MissFill!AF$5:AF60)&gt;0.01,"",IF(MissFill!AF59/SUM(MissFill!AF$5:AF60)&gt;0.01,"",IF(MissFill!AF58/SUM(MissFill!AF$5:AF60)&gt;0.01,"",DateEnded_5Day!$A57))))))</f>
        <v/>
      </c>
      <c r="AH57" s="13" t="str">
        <f>IF($A57&lt;='All Results'!$B$4,"",IF(SUM(MissFill!AG$5:AG60)=0,"",(IF(MissFill!AG60/SUM(MissFill!AG$5:AG60)&gt;0.01,"",IF(MissFill!AG59/SUM(MissFill!AG$5:AG60)&gt;0.01,"",IF(MissFill!AG58/SUM(MissFill!AG$5:AG60)&gt;0.01,"",DateEnded_5Day!$A57))))))</f>
        <v/>
      </c>
      <c r="AI57" s="13" t="str">
        <f>IF($A57&lt;='All Results'!$B$4,"",IF(SUM(MissFill!AH$5:AH60)=0,"",(IF(MissFill!AH60/SUM(MissFill!AH$5:AH60)&gt;0.01,"",IF(MissFill!AH59/SUM(MissFill!AH$5:AH60)&gt;0.01,"",IF(MissFill!AH58/SUM(MissFill!AH$5:AH60)&gt;0.01,"",DateEnded_5Day!$A57))))))</f>
        <v/>
      </c>
      <c r="AJ57" s="13" t="str">
        <f>IF($A57&lt;='All Results'!$B$4,"",IF(SUM(MissFill!AI$5:AI60)=0,"",(IF(MissFill!AI60/SUM(MissFill!AI$5:AI60)&gt;0.01,"",IF(MissFill!AI59/SUM(MissFill!AI$5:AI60)&gt;0.01,"",IF(MissFill!AI58/SUM(MissFill!AI$5:AI60)&gt;0.01,"",DateEnded_5Day!$A57))))))</f>
        <v/>
      </c>
      <c r="AK57" s="13" t="str">
        <f>IF($A57&lt;='All Results'!$B$4,"",IF(SUM(MissFill!AJ$5:AJ60)=0,"",(IF(MissFill!AJ60/SUM(MissFill!AJ$5:AJ60)&gt;0.01,"",IF(MissFill!AJ59/SUM(MissFill!AJ$5:AJ60)&gt;0.01,"",IF(MissFill!AJ58/SUM(MissFill!AJ$5:AJ60)&gt;0.01,"",DateEnded_5Day!$A57))))))</f>
        <v/>
      </c>
      <c r="AL57" s="13" t="str">
        <f>IF($A57&lt;='All Results'!$B$4,"",IF(SUM(MissFill!AK$5:AK60)=0,"",(IF(MissFill!AK60/SUM(MissFill!AK$5:AK60)&gt;0.01,"",IF(MissFill!AK59/SUM(MissFill!AK$5:AK60)&gt;0.01,"",IF(MissFill!AK58/SUM(MissFill!AK$5:AK60)&gt;0.01,"",DateEnded_5Day!$A57))))))</f>
        <v/>
      </c>
      <c r="AM57" s="13" t="str">
        <f>IF($A57&lt;='All Results'!$B$4,"",IF(SUM(MissFill!AL$5:AL60)=0,"",(IF(MissFill!AL60/SUM(MissFill!AL$5:AL60)&gt;0.01,"",IF(MissFill!AL59/SUM(MissFill!AL$5:AL60)&gt;0.01,"",IF(MissFill!AL58/SUM(MissFill!AL$5:AL60)&gt;0.01,"",DateEnded_5Day!$A57))))))</f>
        <v/>
      </c>
      <c r="AN57" s="13" t="str">
        <f>IF($A57&lt;='All Results'!$B$4,"",IF(SUM(MissFill!AM$5:AM60)=0,"",(IF(MissFill!AM60/SUM(MissFill!AM$5:AM60)&gt;0.01,"",IF(MissFill!AM59/SUM(MissFill!AM$5:AM60)&gt;0.01,"",IF(MissFill!AM58/SUM(MissFill!AM$5:AM60)&gt;0.01,"",DateEnded_5Day!$A57))))))</f>
        <v/>
      </c>
      <c r="AO57" s="13" t="str">
        <f>IF($A57&lt;='All Results'!$B$4,"",IF(SUM(MissFill!AN$5:AN60)=0,"",(IF(MissFill!AN60/SUM(MissFill!AN$5:AN60)&gt;0.01,"",IF(MissFill!AN59/SUM(MissFill!AN$5:AN60)&gt;0.01,"",IF(MissFill!AN58/SUM(MissFill!AN$5:AN60)&gt;0.01,"",DateEnded_5Day!$A57))))))</f>
        <v/>
      </c>
      <c r="AP57" s="13" t="str">
        <f>IF($A57&lt;='All Results'!$B$4,"",IF(SUM(MissFill!AO$5:AO60)=0,"",(IF(MissFill!AO60/SUM(MissFill!AO$5:AO60)&gt;0.01,"",IF(MissFill!AO59/SUM(MissFill!AO$5:AO60)&gt;0.01,"",IF(MissFill!AO58/SUM(MissFill!AO$5:AO60)&gt;0.01,"",DateEnded_5Day!$A57))))))</f>
        <v/>
      </c>
      <c r="AQ57" s="13" t="str">
        <f>IF($A57&lt;='All Results'!$B$4,"",IF(SUM(MissFill!AP$5:AP60)=0,"",(IF(MissFill!AP60/SUM(MissFill!AP$5:AP60)&gt;0.01,"",IF(MissFill!AP59/SUM(MissFill!AP$5:AP60)&gt;0.01,"",IF(MissFill!AP58/SUM(MissFill!AP$5:AP60)&gt;0.01,"",DateEnded_5Day!$A57))))))</f>
        <v/>
      </c>
      <c r="AR57" s="13" t="str">
        <f>IF($A57&lt;='All Results'!$B$4,"",IF(SUM(MissFill!AQ$5:AQ60)=0,"",(IF(MissFill!AQ60/SUM(MissFill!AQ$5:AQ60)&gt;0.01,"",IF(MissFill!AQ59/SUM(MissFill!AQ$5:AQ60)&gt;0.01,"",IF(MissFill!AQ58/SUM(MissFill!AQ$5:AQ60)&gt;0.01,"",DateEnded_5Day!$A57))))))</f>
        <v/>
      </c>
      <c r="AS57" s="13" t="str">
        <f>IF($A57&lt;='All Results'!$B$4,"",IF(SUM(MissFill!AR$5:AR60)=0,"",(IF(MissFill!AR60/SUM(MissFill!AR$5:AR60)&gt;0.01,"",IF(MissFill!AR59/SUM(MissFill!AR$5:AR60)&gt;0.01,"",IF(MissFill!AR58/SUM(MissFill!AR$5:AR60)&gt;0.01,"",DateEnded_5Day!$A57))))))</f>
        <v/>
      </c>
      <c r="AT57" s="13" t="str">
        <f>IF($A57&lt;='All Results'!$B$4,"",IF(SUM(MissFill!AS$5:AS60)=0,"",(IF(MissFill!AS60/SUM(MissFill!AS$5:AS60)&gt;0.01,"",IF(MissFill!AS59/SUM(MissFill!AS$5:AS60)&gt;0.01,"",IF(MissFill!AS58/SUM(MissFill!AS$5:AS60)&gt;0.01,"",DateEnded_5Day!$A57))))))</f>
        <v/>
      </c>
      <c r="AU57" s="13" t="str">
        <f>IF($A57&lt;='All Results'!$B$4,"",IF(SUM(MissFill!AT$5:AT60)=0,"",(IF(MissFill!AT60/SUM(MissFill!AT$5:AT60)&gt;0.01,"",IF(MissFill!AT59/SUM(MissFill!AT$5:AT60)&gt;0.01,"",IF(MissFill!AT58/SUM(MissFill!AT$5:AT60)&gt;0.01,"",DateEnded_5Day!$A57))))))</f>
        <v/>
      </c>
      <c r="AV57" s="13" t="str">
        <f>IF($A57&lt;='All Results'!$B$4,"",IF(SUM(MissFill!AU$5:AU60)=0,"",(IF(MissFill!AU60/SUM(MissFill!AU$5:AU60)&gt;0.01,"",IF(MissFill!AU59/SUM(MissFill!AU$5:AU60)&gt;0.01,"",IF(MissFill!AU58/SUM(MissFill!AU$5:AU60)&gt;0.01,"",DateEnded_5Day!$A57))))))</f>
        <v/>
      </c>
      <c r="AW57" s="13" t="str">
        <f>IF($A57&lt;='All Results'!$B$4,"",IF(SUM(MissFill!AV$5:AV60)=0,"",(IF(MissFill!AV60/SUM(MissFill!AV$5:AV60)&gt;0.01,"",IF(MissFill!AV59/SUM(MissFill!AV$5:AV60)&gt;0.01,"",IF(MissFill!AV58/SUM(MissFill!AV$5:AV60)&gt;0.01,"",DateEnded_5Day!$A57))))))</f>
        <v/>
      </c>
      <c r="AX57" s="13" t="str">
        <f>IF($A57&lt;='All Results'!$B$4,"",IF(SUM(MissFill!AW$5:AW60)=0,"",(IF(MissFill!AW60/SUM(MissFill!AW$5:AW60)&gt;0.01,"",IF(MissFill!AW59/SUM(MissFill!AW$5:AW60)&gt;0.01,"",IF(MissFill!AW58/SUM(MissFill!AW$5:AW60)&gt;0.01,"",DateEnded_5Day!$A57))))))</f>
        <v/>
      </c>
    </row>
    <row r="58" spans="1:50" x14ac:dyDescent="0.25">
      <c r="A58" s="8">
        <v>44403</v>
      </c>
      <c r="B58" s="11">
        <v>207</v>
      </c>
      <c r="C58" s="13" t="str">
        <f>IF($A58&lt;='All Results'!$B$4,"",IF(SUM(MissFill!B$5:B61)=0,"",(IF(MissFill!B61/SUM(MissFill!B$5:B61)&gt;0.01,"",IF(MissFill!B60/SUM(MissFill!B$5:B61)&gt;0.01,"",IF(MissFill!B59/SUM(MissFill!B$5:B61)&gt;0.01,"",DateEnded_5Day!$A58))))))</f>
        <v/>
      </c>
      <c r="D58" s="13" t="str">
        <f>IF($A58&lt;='All Results'!$B$4,"",IF(SUM(MissFill!C$5:C61)=0,"",(IF(MissFill!C61/SUM(MissFill!C$5:C61)&gt;0.01,"",IF(MissFill!C60/SUM(MissFill!C$5:C61)&gt;0.01,"",IF(MissFill!C59/SUM(MissFill!C$5:C61)&gt;0.01,"",DateEnded_5Day!$A58))))))</f>
        <v/>
      </c>
      <c r="E58" s="13" t="str">
        <f>IF($A58&lt;='All Results'!$B$4,"",IF(SUM(MissFill!D$5:D61)=0,"",(IF(MissFill!D61/SUM(MissFill!D$5:D61)&gt;0.01,"",IF(MissFill!D60/SUM(MissFill!D$5:D61)&gt;0.01,"",IF(MissFill!D59/SUM(MissFill!D$5:D61)&gt;0.01,"",DateEnded_5Day!$A58))))))</f>
        <v/>
      </c>
      <c r="F58" s="13" t="str">
        <f>IF($A58&lt;='All Results'!$B$4,"",IF(SUM(MissFill!E$5:E61)=0,"",(IF(MissFill!E61/SUM(MissFill!E$5:E61)&gt;0.01,"",IF(MissFill!E60/SUM(MissFill!E$5:E61)&gt;0.01,"",IF(MissFill!E59/SUM(MissFill!E$5:E61)&gt;0.01,"",DateEnded_5Day!$A58))))))</f>
        <v/>
      </c>
      <c r="G58" s="13" t="str">
        <f>IF($A58&lt;='All Results'!$B$4,"",IF(SUM(MissFill!F$5:F61)=0,"",(IF(MissFill!F61/SUM(MissFill!F$5:F61)&gt;0.01,"",IF(MissFill!F60/SUM(MissFill!F$5:F61)&gt;0.01,"",IF(MissFill!F59/SUM(MissFill!F$5:F61)&gt;0.01,"",DateEnded_5Day!$A58))))))</f>
        <v/>
      </c>
      <c r="H58" s="13" t="str">
        <f>IF($A58&lt;='All Results'!$B$4,"",IF(SUM(MissFill!G$5:G61)=0,"",(IF(MissFill!G61/SUM(MissFill!G$5:G61)&gt;0.01,"",IF(MissFill!G60/SUM(MissFill!G$5:G61)&gt;0.01,"",IF(MissFill!G59/SUM(MissFill!G$5:G61)&gt;0.01,"",DateEnded_5Day!$A58))))))</f>
        <v/>
      </c>
      <c r="I58" s="13" t="str">
        <f>IF($A58&lt;='All Results'!$B$4,"",IF(SUM(MissFill!H$5:H61)=0,"",(IF(MissFill!H61/SUM(MissFill!H$5:H61)&gt;0.01,"",IF(MissFill!H60/SUM(MissFill!H$5:H61)&gt;0.01,"",IF(MissFill!H59/SUM(MissFill!H$5:H61)&gt;0.01,"",DateEnded_5Day!$A58))))))</f>
        <v/>
      </c>
      <c r="J58" s="13" t="str">
        <f>IF($A58&lt;='All Results'!$B$4,"",IF(SUM(MissFill!I$5:I61)=0,"",(IF(MissFill!I61/SUM(MissFill!I$5:I61)&gt;0.01,"",IF(MissFill!I60/SUM(MissFill!I$5:I61)&gt;0.01,"",IF(MissFill!I59/SUM(MissFill!I$5:I61)&gt;0.01,"",DateEnded_5Day!$A58))))))</f>
        <v/>
      </c>
      <c r="K58" s="13" t="str">
        <f>IF($A58&lt;='All Results'!$B$4,"",IF(SUM(MissFill!J$5:J61)=0,"",(IF(MissFill!J61/SUM(MissFill!J$5:J61)&gt;0.01,"",IF(MissFill!J60/SUM(MissFill!J$5:J61)&gt;0.01,"",IF(MissFill!J59/SUM(MissFill!J$5:J61)&gt;0.01,"",DateEnded_5Day!$A58))))))</f>
        <v/>
      </c>
      <c r="L58" s="13" t="str">
        <f>IF($A58&lt;='All Results'!$B$4,"",IF(SUM(MissFill!K$5:K61)=0,"",(IF(MissFill!K61/SUM(MissFill!K$5:K61)&gt;0.01,"",IF(MissFill!K60/SUM(MissFill!K$5:K61)&gt;0.01,"",IF(MissFill!K59/SUM(MissFill!K$5:K61)&gt;0.01,"",DateEnded_5Day!$A58))))))</f>
        <v/>
      </c>
      <c r="M58" s="13" t="str">
        <f>IF($A58&lt;='All Results'!$B$4,"",IF(SUM(MissFill!L$5:L61)=0,"",(IF(MissFill!L61/SUM(MissFill!L$5:L61)&gt;0.01,"",IF(MissFill!L60/SUM(MissFill!L$5:L61)&gt;0.01,"",IF(MissFill!L59/SUM(MissFill!L$5:L61)&gt;0.01,"",DateEnded_5Day!$A58))))))</f>
        <v/>
      </c>
      <c r="N58" s="13" t="str">
        <f>IF($A58&lt;='All Results'!$B$4,"",IF(SUM(MissFill!M$5:M61)=0,"",(IF(MissFill!M61/SUM(MissFill!M$5:M61)&gt;0.01,"",IF(MissFill!M60/SUM(MissFill!M$5:M61)&gt;0.01,"",IF(MissFill!M59/SUM(MissFill!M$5:M61)&gt;0.01,"",DateEnded_5Day!$A58))))))</f>
        <v/>
      </c>
      <c r="O58" s="13" t="str">
        <f>IF($A58&lt;='All Results'!$B$4,"",IF(SUM(MissFill!N$5:N61)=0,"",(IF(MissFill!N61/SUM(MissFill!N$5:N61)&gt;0.01,"",IF(MissFill!N60/SUM(MissFill!N$5:N61)&gt;0.01,"",IF(MissFill!N59/SUM(MissFill!N$5:N61)&gt;0.01,"",DateEnded_5Day!$A58))))))</f>
        <v/>
      </c>
      <c r="P58" s="13" t="str">
        <f>IF($A58&lt;='All Results'!$B$4,"",IF(SUM(MissFill!O$5:O61)=0,"",(IF(MissFill!O61/SUM(MissFill!O$5:O61)&gt;0.01,"",IF(MissFill!O60/SUM(MissFill!O$5:O61)&gt;0.01,"",IF(MissFill!O59/SUM(MissFill!O$5:O61)&gt;0.01,"",DateEnded_5Day!$A58))))))</f>
        <v/>
      </c>
      <c r="Q58" s="13" t="str">
        <f>IF($A58&lt;='All Results'!$B$4,"",IF(SUM(MissFill!P$5:P61)=0,"",(IF(MissFill!P61/SUM(MissFill!P$5:P61)&gt;0.01,"",IF(MissFill!P60/SUM(MissFill!P$5:P61)&gt;0.01,"",IF(MissFill!P59/SUM(MissFill!P$5:P61)&gt;0.01,"",DateEnded_5Day!$A58))))))</f>
        <v/>
      </c>
      <c r="R58" s="13" t="str">
        <f>IF($A58&lt;='All Results'!$B$4,"",IF(SUM(MissFill!Q$5:Q61)=0,"",(IF(MissFill!Q61/SUM(MissFill!Q$5:Q61)&gt;0.01,"",IF(MissFill!Q60/SUM(MissFill!Q$5:Q61)&gt;0.01,"",IF(MissFill!Q59/SUM(MissFill!Q$5:Q61)&gt;0.01,"",DateEnded_5Day!$A58))))))</f>
        <v/>
      </c>
      <c r="S58" s="13" t="str">
        <f>IF($A58&lt;='All Results'!$B$4,"",IF(SUM(MissFill!R$5:R61)=0,"",(IF(MissFill!R61/SUM(MissFill!R$5:R61)&gt;0.01,"",IF(MissFill!R60/SUM(MissFill!R$5:R61)&gt;0.01,"",IF(MissFill!R59/SUM(MissFill!R$5:R61)&gt;0.01,"",DateEnded_5Day!$A58))))))</f>
        <v/>
      </c>
      <c r="T58" s="13" t="str">
        <f>IF($A58&lt;='All Results'!$B$4,"",IF(SUM(MissFill!S$5:S61)=0,"",(IF(MissFill!S61/SUM(MissFill!S$5:S61)&gt;0.01,"",IF(MissFill!S60/SUM(MissFill!S$5:S61)&gt;0.01,"",IF(MissFill!S59/SUM(MissFill!S$5:S61)&gt;0.01,"",DateEnded_5Day!$A58))))))</f>
        <v/>
      </c>
      <c r="U58" s="13" t="str">
        <f>IF($A58&lt;='All Results'!$B$4,"",IF(SUM(MissFill!T$5:T61)=0,"",(IF(MissFill!T61/SUM(MissFill!T$5:T61)&gt;0.01,"",IF(MissFill!T60/SUM(MissFill!T$5:T61)&gt;0.01,"",IF(MissFill!T59/SUM(MissFill!T$5:T61)&gt;0.01,"",DateEnded_5Day!$A58))))))</f>
        <v/>
      </c>
      <c r="V58" s="13" t="str">
        <f>IF($A58&lt;='All Results'!$B$4,"",IF(SUM(MissFill!U$5:U61)=0,"",(IF(MissFill!U61/SUM(MissFill!U$5:U61)&gt;0.01,"",IF(MissFill!U60/SUM(MissFill!U$5:U61)&gt;0.01,"",IF(MissFill!U59/SUM(MissFill!U$5:U61)&gt;0.01,"",DateEnded_5Day!$A58))))))</f>
        <v/>
      </c>
      <c r="W58" s="13" t="str">
        <f>IF($A58&lt;='All Results'!$B$4,"",IF(SUM(MissFill!V$5:V61)=0,"",(IF(MissFill!V61/SUM(MissFill!V$5:V61)&gt;0.01,"",IF(MissFill!V60/SUM(MissFill!V$5:V61)&gt;0.01,"",IF(MissFill!V59/SUM(MissFill!V$5:V61)&gt;0.01,"",DateEnded_5Day!$A58))))))</f>
        <v/>
      </c>
      <c r="X58" s="13" t="str">
        <f>IF($A58&lt;='All Results'!$B$4,"",IF(SUM(MissFill!W$5:W61)=0,"",(IF(MissFill!W61/SUM(MissFill!W$5:W61)&gt;0.01,"",IF(MissFill!W60/SUM(MissFill!W$5:W61)&gt;0.01,"",IF(MissFill!W59/SUM(MissFill!W$5:W61)&gt;0.01,"",DateEnded_5Day!$A58))))))</f>
        <v/>
      </c>
      <c r="Y58" s="13" t="str">
        <f>IF($A58&lt;='All Results'!$B$4,"",IF(SUM(MissFill!X$5:X61)=0,"",(IF(MissFill!X61/SUM(MissFill!X$5:X61)&gt;0.01,"",IF(MissFill!X60/SUM(MissFill!X$5:X61)&gt;0.01,"",IF(MissFill!X59/SUM(MissFill!X$5:X61)&gt;0.01,"",DateEnded_5Day!$A58))))))</f>
        <v/>
      </c>
      <c r="Z58" s="13" t="str">
        <f>IF($A58&lt;='All Results'!$B$4,"",IF(SUM(MissFill!Y$5:Y61)=0,"",(IF(MissFill!Y61/SUM(MissFill!Y$5:Y61)&gt;0.01,"",IF(MissFill!Y60/SUM(MissFill!Y$5:Y61)&gt;0.01,"",IF(MissFill!Y59/SUM(MissFill!Y$5:Y61)&gt;0.01,"",DateEnded_5Day!$A58))))))</f>
        <v/>
      </c>
      <c r="AA58" s="13" t="str">
        <f>IF($A58&lt;='All Results'!$B$4,"",IF(SUM(MissFill!Z$5:Z61)=0,"",(IF(MissFill!Z61/SUM(MissFill!Z$5:Z61)&gt;0.01,"",IF(MissFill!Z60/SUM(MissFill!Z$5:Z61)&gt;0.01,"",IF(MissFill!Z59/SUM(MissFill!Z$5:Z61)&gt;0.01,"",DateEnded_5Day!$A58))))))</f>
        <v/>
      </c>
      <c r="AB58" s="13" t="str">
        <f>IF($A58&lt;='All Results'!$B$4,"",IF(SUM(MissFill!AA$5:AA61)=0,"",(IF(MissFill!AA61/SUM(MissFill!AA$5:AA61)&gt;0.01,"",IF(MissFill!AA60/SUM(MissFill!AA$5:AA61)&gt;0.01,"",IF(MissFill!AA59/SUM(MissFill!AA$5:AA61)&gt;0.01,"",DateEnded_5Day!$A58))))))</f>
        <v/>
      </c>
      <c r="AC58" s="13" t="str">
        <f>IF($A58&lt;='All Results'!$B$4,"",IF(SUM(MissFill!AB$5:AB61)=0,"",(IF(MissFill!AB61/SUM(MissFill!AB$5:AB61)&gt;0.01,"",IF(MissFill!AB60/SUM(MissFill!AB$5:AB61)&gt;0.01,"",IF(MissFill!AB59/SUM(MissFill!AB$5:AB61)&gt;0.01,"",DateEnded_5Day!$A58))))))</f>
        <v/>
      </c>
      <c r="AD58" s="13" t="str">
        <f>IF($A58&lt;='All Results'!$B$4,"",IF(SUM(MissFill!AC$5:AC61)=0,"",(IF(MissFill!AC61/SUM(MissFill!AC$5:AC61)&gt;0.01,"",IF(MissFill!AC60/SUM(MissFill!AC$5:AC61)&gt;0.01,"",IF(MissFill!AC59/SUM(MissFill!AC$5:AC61)&gt;0.01,"",DateEnded_5Day!$A58))))))</f>
        <v/>
      </c>
      <c r="AE58" s="13" t="str">
        <f>IF($A58&lt;='All Results'!$B$4,"",IF(SUM(MissFill!AD$5:AD61)=0,"",(IF(MissFill!AD61/SUM(MissFill!AD$5:AD61)&gt;0.01,"",IF(MissFill!AD60/SUM(MissFill!AD$5:AD61)&gt;0.01,"",IF(MissFill!AD59/SUM(MissFill!AD$5:AD61)&gt;0.01,"",DateEnded_5Day!$A58))))))</f>
        <v/>
      </c>
      <c r="AF58" s="13" t="str">
        <f>IF($A58&lt;='All Results'!$B$4,"",IF(SUM(MissFill!AE$5:AE61)=0,"",(IF(MissFill!AE61/SUM(MissFill!AE$5:AE61)&gt;0.01,"",IF(MissFill!AE60/SUM(MissFill!AE$5:AE61)&gt;0.01,"",IF(MissFill!AE59/SUM(MissFill!AE$5:AE61)&gt;0.01,"",DateEnded_5Day!$A58))))))</f>
        <v/>
      </c>
      <c r="AG58" s="13" t="str">
        <f>IF($A58&lt;='All Results'!$B$4,"",IF(SUM(MissFill!AF$5:AF61)=0,"",(IF(MissFill!AF61/SUM(MissFill!AF$5:AF61)&gt;0.01,"",IF(MissFill!AF60/SUM(MissFill!AF$5:AF61)&gt;0.01,"",IF(MissFill!AF59/SUM(MissFill!AF$5:AF61)&gt;0.01,"",DateEnded_5Day!$A58))))))</f>
        <v/>
      </c>
      <c r="AH58" s="13" t="str">
        <f>IF($A58&lt;='All Results'!$B$4,"",IF(SUM(MissFill!AG$5:AG61)=0,"",(IF(MissFill!AG61/SUM(MissFill!AG$5:AG61)&gt;0.01,"",IF(MissFill!AG60/SUM(MissFill!AG$5:AG61)&gt;0.01,"",IF(MissFill!AG59/SUM(MissFill!AG$5:AG61)&gt;0.01,"",DateEnded_5Day!$A58))))))</f>
        <v/>
      </c>
      <c r="AI58" s="13" t="str">
        <f>IF($A58&lt;='All Results'!$B$4,"",IF(SUM(MissFill!AH$5:AH61)=0,"",(IF(MissFill!AH61/SUM(MissFill!AH$5:AH61)&gt;0.01,"",IF(MissFill!AH60/SUM(MissFill!AH$5:AH61)&gt;0.01,"",IF(MissFill!AH59/SUM(MissFill!AH$5:AH61)&gt;0.01,"",DateEnded_5Day!$A58))))))</f>
        <v/>
      </c>
      <c r="AJ58" s="13" t="str">
        <f>IF($A58&lt;='All Results'!$B$4,"",IF(SUM(MissFill!AI$5:AI61)=0,"",(IF(MissFill!AI61/SUM(MissFill!AI$5:AI61)&gt;0.01,"",IF(MissFill!AI60/SUM(MissFill!AI$5:AI61)&gt;0.01,"",IF(MissFill!AI59/SUM(MissFill!AI$5:AI61)&gt;0.01,"",DateEnded_5Day!$A58))))))</f>
        <v/>
      </c>
      <c r="AK58" s="13" t="str">
        <f>IF($A58&lt;='All Results'!$B$4,"",IF(SUM(MissFill!AJ$5:AJ61)=0,"",(IF(MissFill!AJ61/SUM(MissFill!AJ$5:AJ61)&gt;0.01,"",IF(MissFill!AJ60/SUM(MissFill!AJ$5:AJ61)&gt;0.01,"",IF(MissFill!AJ59/SUM(MissFill!AJ$5:AJ61)&gt;0.01,"",DateEnded_5Day!$A58))))))</f>
        <v/>
      </c>
      <c r="AL58" s="13" t="str">
        <f>IF($A58&lt;='All Results'!$B$4,"",IF(SUM(MissFill!AK$5:AK61)=0,"",(IF(MissFill!AK61/SUM(MissFill!AK$5:AK61)&gt;0.01,"",IF(MissFill!AK60/SUM(MissFill!AK$5:AK61)&gt;0.01,"",IF(MissFill!AK59/SUM(MissFill!AK$5:AK61)&gt;0.01,"",DateEnded_5Day!$A58))))))</f>
        <v/>
      </c>
      <c r="AM58" s="13" t="str">
        <f>IF($A58&lt;='All Results'!$B$4,"",IF(SUM(MissFill!AL$5:AL61)=0,"",(IF(MissFill!AL61/SUM(MissFill!AL$5:AL61)&gt;0.01,"",IF(MissFill!AL60/SUM(MissFill!AL$5:AL61)&gt;0.01,"",IF(MissFill!AL59/SUM(MissFill!AL$5:AL61)&gt;0.01,"",DateEnded_5Day!$A58))))))</f>
        <v/>
      </c>
      <c r="AN58" s="13" t="str">
        <f>IF($A58&lt;='All Results'!$B$4,"",IF(SUM(MissFill!AM$5:AM61)=0,"",(IF(MissFill!AM61/SUM(MissFill!AM$5:AM61)&gt;0.01,"",IF(MissFill!AM60/SUM(MissFill!AM$5:AM61)&gt;0.01,"",IF(MissFill!AM59/SUM(MissFill!AM$5:AM61)&gt;0.01,"",DateEnded_5Day!$A58))))))</f>
        <v/>
      </c>
      <c r="AO58" s="13" t="str">
        <f>IF($A58&lt;='All Results'!$B$4,"",IF(SUM(MissFill!AN$5:AN61)=0,"",(IF(MissFill!AN61/SUM(MissFill!AN$5:AN61)&gt;0.01,"",IF(MissFill!AN60/SUM(MissFill!AN$5:AN61)&gt;0.01,"",IF(MissFill!AN59/SUM(MissFill!AN$5:AN61)&gt;0.01,"",DateEnded_5Day!$A58))))))</f>
        <v/>
      </c>
      <c r="AP58" s="13" t="str">
        <f>IF($A58&lt;='All Results'!$B$4,"",IF(SUM(MissFill!AO$5:AO61)=0,"",(IF(MissFill!AO61/SUM(MissFill!AO$5:AO61)&gt;0.01,"",IF(MissFill!AO60/SUM(MissFill!AO$5:AO61)&gt;0.01,"",IF(MissFill!AO59/SUM(MissFill!AO$5:AO61)&gt;0.01,"",DateEnded_5Day!$A58))))))</f>
        <v/>
      </c>
      <c r="AQ58" s="13" t="str">
        <f>IF($A58&lt;='All Results'!$B$4,"",IF(SUM(MissFill!AP$5:AP61)=0,"",(IF(MissFill!AP61/SUM(MissFill!AP$5:AP61)&gt;0.01,"",IF(MissFill!AP60/SUM(MissFill!AP$5:AP61)&gt;0.01,"",IF(MissFill!AP59/SUM(MissFill!AP$5:AP61)&gt;0.01,"",DateEnded_5Day!$A58))))))</f>
        <v/>
      </c>
      <c r="AR58" s="13" t="str">
        <f>IF($A58&lt;='All Results'!$B$4,"",IF(SUM(MissFill!AQ$5:AQ61)=0,"",(IF(MissFill!AQ61/SUM(MissFill!AQ$5:AQ61)&gt;0.01,"",IF(MissFill!AQ60/SUM(MissFill!AQ$5:AQ61)&gt;0.01,"",IF(MissFill!AQ59/SUM(MissFill!AQ$5:AQ61)&gt;0.01,"",DateEnded_5Day!$A58))))))</f>
        <v/>
      </c>
      <c r="AS58" s="13" t="str">
        <f>IF($A58&lt;='All Results'!$B$4,"",IF(SUM(MissFill!AR$5:AR61)=0,"",(IF(MissFill!AR61/SUM(MissFill!AR$5:AR61)&gt;0.01,"",IF(MissFill!AR60/SUM(MissFill!AR$5:AR61)&gt;0.01,"",IF(MissFill!AR59/SUM(MissFill!AR$5:AR61)&gt;0.01,"",DateEnded_5Day!$A58))))))</f>
        <v/>
      </c>
      <c r="AT58" s="13" t="str">
        <f>IF($A58&lt;='All Results'!$B$4,"",IF(SUM(MissFill!AS$5:AS61)=0,"",(IF(MissFill!AS61/SUM(MissFill!AS$5:AS61)&gt;0.01,"",IF(MissFill!AS60/SUM(MissFill!AS$5:AS61)&gt;0.01,"",IF(MissFill!AS59/SUM(MissFill!AS$5:AS61)&gt;0.01,"",DateEnded_5Day!$A58))))))</f>
        <v/>
      </c>
      <c r="AU58" s="13" t="str">
        <f>IF($A58&lt;='All Results'!$B$4,"",IF(SUM(MissFill!AT$5:AT61)=0,"",(IF(MissFill!AT61/SUM(MissFill!AT$5:AT61)&gt;0.01,"",IF(MissFill!AT60/SUM(MissFill!AT$5:AT61)&gt;0.01,"",IF(MissFill!AT59/SUM(MissFill!AT$5:AT61)&gt;0.01,"",DateEnded_5Day!$A58))))))</f>
        <v/>
      </c>
      <c r="AV58" s="13" t="str">
        <f>IF($A58&lt;='All Results'!$B$4,"",IF(SUM(MissFill!AU$5:AU61)=0,"",(IF(MissFill!AU61/SUM(MissFill!AU$5:AU61)&gt;0.01,"",IF(MissFill!AU60/SUM(MissFill!AU$5:AU61)&gt;0.01,"",IF(MissFill!AU59/SUM(MissFill!AU$5:AU61)&gt;0.01,"",DateEnded_5Day!$A58))))))</f>
        <v/>
      </c>
      <c r="AW58" s="13" t="str">
        <f>IF($A58&lt;='All Results'!$B$4,"",IF(SUM(MissFill!AV$5:AV61)=0,"",(IF(MissFill!AV61/SUM(MissFill!AV$5:AV61)&gt;0.01,"",IF(MissFill!AV60/SUM(MissFill!AV$5:AV61)&gt;0.01,"",IF(MissFill!AV59/SUM(MissFill!AV$5:AV61)&gt;0.01,"",DateEnded_5Day!$A58))))))</f>
        <v/>
      </c>
      <c r="AX58" s="13" t="str">
        <f>IF($A58&lt;='All Results'!$B$4,"",IF(SUM(MissFill!AW$5:AW61)=0,"",(IF(MissFill!AW61/SUM(MissFill!AW$5:AW61)&gt;0.01,"",IF(MissFill!AW60/SUM(MissFill!AW$5:AW61)&gt;0.01,"",IF(MissFill!AW59/SUM(MissFill!AW$5:AW61)&gt;0.01,"",DateEnded_5Day!$A58))))))</f>
        <v/>
      </c>
    </row>
    <row r="59" spans="1:50" x14ac:dyDescent="0.25">
      <c r="A59" s="8">
        <v>44404</v>
      </c>
      <c r="B59" s="11">
        <v>208</v>
      </c>
      <c r="C59" s="13" t="str">
        <f>IF($A59&lt;='All Results'!$B$4,"",IF(SUM(MissFill!B$5:B62)=0,"",(IF(MissFill!B62/SUM(MissFill!B$5:B62)&gt;0.01,"",IF(MissFill!B61/SUM(MissFill!B$5:B62)&gt;0.01,"",IF(MissFill!B60/SUM(MissFill!B$5:B62)&gt;0.01,"",DateEnded_5Day!$A59))))))</f>
        <v/>
      </c>
      <c r="D59" s="13" t="str">
        <f>IF($A59&lt;='All Results'!$B$4,"",IF(SUM(MissFill!C$5:C62)=0,"",(IF(MissFill!C62/SUM(MissFill!C$5:C62)&gt;0.01,"",IF(MissFill!C61/SUM(MissFill!C$5:C62)&gt;0.01,"",IF(MissFill!C60/SUM(MissFill!C$5:C62)&gt;0.01,"",DateEnded_5Day!$A59))))))</f>
        <v/>
      </c>
      <c r="E59" s="13" t="str">
        <f>IF($A59&lt;='All Results'!$B$4,"",IF(SUM(MissFill!D$5:D62)=0,"",(IF(MissFill!D62/SUM(MissFill!D$5:D62)&gt;0.01,"",IF(MissFill!D61/SUM(MissFill!D$5:D62)&gt;0.01,"",IF(MissFill!D60/SUM(MissFill!D$5:D62)&gt;0.01,"",DateEnded_5Day!$A59))))))</f>
        <v/>
      </c>
      <c r="F59" s="13" t="str">
        <f>IF($A59&lt;='All Results'!$B$4,"",IF(SUM(MissFill!E$5:E62)=0,"",(IF(MissFill!E62/SUM(MissFill!E$5:E62)&gt;0.01,"",IF(MissFill!E61/SUM(MissFill!E$5:E62)&gt;0.01,"",IF(MissFill!E60/SUM(MissFill!E$5:E62)&gt;0.01,"",DateEnded_5Day!$A59))))))</f>
        <v/>
      </c>
      <c r="G59" s="13" t="str">
        <f>IF($A59&lt;='All Results'!$B$4,"",IF(SUM(MissFill!F$5:F62)=0,"",(IF(MissFill!F62/SUM(MissFill!F$5:F62)&gt;0.01,"",IF(MissFill!F61/SUM(MissFill!F$5:F62)&gt;0.01,"",IF(MissFill!F60/SUM(MissFill!F$5:F62)&gt;0.01,"",DateEnded_5Day!$A59))))))</f>
        <v/>
      </c>
      <c r="H59" s="13" t="str">
        <f>IF($A59&lt;='All Results'!$B$4,"",IF(SUM(MissFill!G$5:G62)=0,"",(IF(MissFill!G62/SUM(MissFill!G$5:G62)&gt;0.01,"",IF(MissFill!G61/SUM(MissFill!G$5:G62)&gt;0.01,"",IF(MissFill!G60/SUM(MissFill!G$5:G62)&gt;0.01,"",DateEnded_5Day!$A59))))))</f>
        <v/>
      </c>
      <c r="I59" s="13" t="str">
        <f>IF($A59&lt;='All Results'!$B$4,"",IF(SUM(MissFill!H$5:H62)=0,"",(IF(MissFill!H62/SUM(MissFill!H$5:H62)&gt;0.01,"",IF(MissFill!H61/SUM(MissFill!H$5:H62)&gt;0.01,"",IF(MissFill!H60/SUM(MissFill!H$5:H62)&gt;0.01,"",DateEnded_5Day!$A59))))))</f>
        <v/>
      </c>
      <c r="J59" s="13" t="str">
        <f>IF($A59&lt;='All Results'!$B$4,"",IF(SUM(MissFill!I$5:I62)=0,"",(IF(MissFill!I62/SUM(MissFill!I$5:I62)&gt;0.01,"",IF(MissFill!I61/SUM(MissFill!I$5:I62)&gt;0.01,"",IF(MissFill!I60/SUM(MissFill!I$5:I62)&gt;0.01,"",DateEnded_5Day!$A59))))))</f>
        <v/>
      </c>
      <c r="K59" s="13" t="str">
        <f>IF($A59&lt;='All Results'!$B$4,"",IF(SUM(MissFill!J$5:J62)=0,"",(IF(MissFill!J62/SUM(MissFill!J$5:J62)&gt;0.01,"",IF(MissFill!J61/SUM(MissFill!J$5:J62)&gt;0.01,"",IF(MissFill!J60/SUM(MissFill!J$5:J62)&gt;0.01,"",DateEnded_5Day!$A59))))))</f>
        <v/>
      </c>
      <c r="L59" s="13" t="str">
        <f>IF($A59&lt;='All Results'!$B$4,"",IF(SUM(MissFill!K$5:K62)=0,"",(IF(MissFill!K62/SUM(MissFill!K$5:K62)&gt;0.01,"",IF(MissFill!K61/SUM(MissFill!K$5:K62)&gt;0.01,"",IF(MissFill!K60/SUM(MissFill!K$5:K62)&gt;0.01,"",DateEnded_5Day!$A59))))))</f>
        <v/>
      </c>
      <c r="M59" s="13" t="str">
        <f>IF($A59&lt;='All Results'!$B$4,"",IF(SUM(MissFill!L$5:L62)=0,"",(IF(MissFill!L62/SUM(MissFill!L$5:L62)&gt;0.01,"",IF(MissFill!L61/SUM(MissFill!L$5:L62)&gt;0.01,"",IF(MissFill!L60/SUM(MissFill!L$5:L62)&gt;0.01,"",DateEnded_5Day!$A59))))))</f>
        <v/>
      </c>
      <c r="N59" s="13" t="str">
        <f>IF($A59&lt;='All Results'!$B$4,"",IF(SUM(MissFill!M$5:M62)=0,"",(IF(MissFill!M62/SUM(MissFill!M$5:M62)&gt;0.01,"",IF(MissFill!M61/SUM(MissFill!M$5:M62)&gt;0.01,"",IF(MissFill!M60/SUM(MissFill!M$5:M62)&gt;0.01,"",DateEnded_5Day!$A59))))))</f>
        <v/>
      </c>
      <c r="O59" s="13" t="str">
        <f>IF($A59&lt;='All Results'!$B$4,"",IF(SUM(MissFill!N$5:N62)=0,"",(IF(MissFill!N62/SUM(MissFill!N$5:N62)&gt;0.01,"",IF(MissFill!N61/SUM(MissFill!N$5:N62)&gt;0.01,"",IF(MissFill!N60/SUM(MissFill!N$5:N62)&gt;0.01,"",DateEnded_5Day!$A59))))))</f>
        <v/>
      </c>
      <c r="P59" s="13" t="str">
        <f>IF($A59&lt;='All Results'!$B$4,"",IF(SUM(MissFill!O$5:O62)=0,"",(IF(MissFill!O62/SUM(MissFill!O$5:O62)&gt;0.01,"",IF(MissFill!O61/SUM(MissFill!O$5:O62)&gt;0.01,"",IF(MissFill!O60/SUM(MissFill!O$5:O62)&gt;0.01,"",DateEnded_5Day!$A59))))))</f>
        <v/>
      </c>
      <c r="Q59" s="13" t="str">
        <f>IF($A59&lt;='All Results'!$B$4,"",IF(SUM(MissFill!P$5:P62)=0,"",(IF(MissFill!P62/SUM(MissFill!P$5:P62)&gt;0.01,"",IF(MissFill!P61/SUM(MissFill!P$5:P62)&gt;0.01,"",IF(MissFill!P60/SUM(MissFill!P$5:P62)&gt;0.01,"",DateEnded_5Day!$A59))))))</f>
        <v/>
      </c>
      <c r="R59" s="13" t="str">
        <f>IF($A59&lt;='All Results'!$B$4,"",IF(SUM(MissFill!Q$5:Q62)=0,"",(IF(MissFill!Q62/SUM(MissFill!Q$5:Q62)&gt;0.01,"",IF(MissFill!Q61/SUM(MissFill!Q$5:Q62)&gt;0.01,"",IF(MissFill!Q60/SUM(MissFill!Q$5:Q62)&gt;0.01,"",DateEnded_5Day!$A59))))))</f>
        <v/>
      </c>
      <c r="S59" s="13" t="str">
        <f>IF($A59&lt;='All Results'!$B$4,"",IF(SUM(MissFill!R$5:R62)=0,"",(IF(MissFill!R62/SUM(MissFill!R$5:R62)&gt;0.01,"",IF(MissFill!R61/SUM(MissFill!R$5:R62)&gt;0.01,"",IF(MissFill!R60/SUM(MissFill!R$5:R62)&gt;0.01,"",DateEnded_5Day!$A59))))))</f>
        <v/>
      </c>
      <c r="T59" s="13" t="str">
        <f>IF($A59&lt;='All Results'!$B$4,"",IF(SUM(MissFill!S$5:S62)=0,"",(IF(MissFill!S62/SUM(MissFill!S$5:S62)&gt;0.01,"",IF(MissFill!S61/SUM(MissFill!S$5:S62)&gt;0.01,"",IF(MissFill!S60/SUM(MissFill!S$5:S62)&gt;0.01,"",DateEnded_5Day!$A59))))))</f>
        <v/>
      </c>
      <c r="U59" s="13" t="str">
        <f>IF($A59&lt;='All Results'!$B$4,"",IF(SUM(MissFill!T$5:T62)=0,"",(IF(MissFill!T62/SUM(MissFill!T$5:T62)&gt;0.01,"",IF(MissFill!T61/SUM(MissFill!T$5:T62)&gt;0.01,"",IF(MissFill!T60/SUM(MissFill!T$5:T62)&gt;0.01,"",DateEnded_5Day!$A59))))))</f>
        <v/>
      </c>
      <c r="V59" s="13" t="str">
        <f>IF($A59&lt;='All Results'!$B$4,"",IF(SUM(MissFill!U$5:U62)=0,"",(IF(MissFill!U62/SUM(MissFill!U$5:U62)&gt;0.01,"",IF(MissFill!U61/SUM(MissFill!U$5:U62)&gt;0.01,"",IF(MissFill!U60/SUM(MissFill!U$5:U62)&gt;0.01,"",DateEnded_5Day!$A59))))))</f>
        <v/>
      </c>
      <c r="W59" s="13" t="str">
        <f>IF($A59&lt;='All Results'!$B$4,"",IF(SUM(MissFill!V$5:V62)=0,"",(IF(MissFill!V62/SUM(MissFill!V$5:V62)&gt;0.01,"",IF(MissFill!V61/SUM(MissFill!V$5:V62)&gt;0.01,"",IF(MissFill!V60/SUM(MissFill!V$5:V62)&gt;0.01,"",DateEnded_5Day!$A59))))))</f>
        <v/>
      </c>
      <c r="X59" s="13" t="str">
        <f>IF($A59&lt;='All Results'!$B$4,"",IF(SUM(MissFill!W$5:W62)=0,"",(IF(MissFill!W62/SUM(MissFill!W$5:W62)&gt;0.01,"",IF(MissFill!W61/SUM(MissFill!W$5:W62)&gt;0.01,"",IF(MissFill!W60/SUM(MissFill!W$5:W62)&gt;0.01,"",DateEnded_5Day!$A59))))))</f>
        <v/>
      </c>
      <c r="Y59" s="13" t="str">
        <f>IF($A59&lt;='All Results'!$B$4,"",IF(SUM(MissFill!X$5:X62)=0,"",(IF(MissFill!X62/SUM(MissFill!X$5:X62)&gt;0.01,"",IF(MissFill!X61/SUM(MissFill!X$5:X62)&gt;0.01,"",IF(MissFill!X60/SUM(MissFill!X$5:X62)&gt;0.01,"",DateEnded_5Day!$A59))))))</f>
        <v/>
      </c>
      <c r="Z59" s="13" t="str">
        <f>IF($A59&lt;='All Results'!$B$4,"",IF(SUM(MissFill!Y$5:Y62)=0,"",(IF(MissFill!Y62/SUM(MissFill!Y$5:Y62)&gt;0.01,"",IF(MissFill!Y61/SUM(MissFill!Y$5:Y62)&gt;0.01,"",IF(MissFill!Y60/SUM(MissFill!Y$5:Y62)&gt;0.01,"",DateEnded_5Day!$A59))))))</f>
        <v/>
      </c>
      <c r="AA59" s="13" t="str">
        <f>IF($A59&lt;='All Results'!$B$4,"",IF(SUM(MissFill!Z$5:Z62)=0,"",(IF(MissFill!Z62/SUM(MissFill!Z$5:Z62)&gt;0.01,"",IF(MissFill!Z61/SUM(MissFill!Z$5:Z62)&gt;0.01,"",IF(MissFill!Z60/SUM(MissFill!Z$5:Z62)&gt;0.01,"",DateEnded_5Day!$A59))))))</f>
        <v/>
      </c>
      <c r="AB59" s="13" t="str">
        <f>IF($A59&lt;='All Results'!$B$4,"",IF(SUM(MissFill!AA$5:AA62)=0,"",(IF(MissFill!AA62/SUM(MissFill!AA$5:AA62)&gt;0.01,"",IF(MissFill!AA61/SUM(MissFill!AA$5:AA62)&gt;0.01,"",IF(MissFill!AA60/SUM(MissFill!AA$5:AA62)&gt;0.01,"",DateEnded_5Day!$A59))))))</f>
        <v/>
      </c>
      <c r="AC59" s="13" t="str">
        <f>IF($A59&lt;='All Results'!$B$4,"",IF(SUM(MissFill!AB$5:AB62)=0,"",(IF(MissFill!AB62/SUM(MissFill!AB$5:AB62)&gt;0.01,"",IF(MissFill!AB61/SUM(MissFill!AB$5:AB62)&gt;0.01,"",IF(MissFill!AB60/SUM(MissFill!AB$5:AB62)&gt;0.01,"",DateEnded_5Day!$A59))))))</f>
        <v/>
      </c>
      <c r="AD59" s="13" t="str">
        <f>IF($A59&lt;='All Results'!$B$4,"",IF(SUM(MissFill!AC$5:AC62)=0,"",(IF(MissFill!AC62/SUM(MissFill!AC$5:AC62)&gt;0.01,"",IF(MissFill!AC61/SUM(MissFill!AC$5:AC62)&gt;0.01,"",IF(MissFill!AC60/SUM(MissFill!AC$5:AC62)&gt;0.01,"",DateEnded_5Day!$A59))))))</f>
        <v/>
      </c>
      <c r="AE59" s="13" t="str">
        <f>IF($A59&lt;='All Results'!$B$4,"",IF(SUM(MissFill!AD$5:AD62)=0,"",(IF(MissFill!AD62/SUM(MissFill!AD$5:AD62)&gt;0.01,"",IF(MissFill!AD61/SUM(MissFill!AD$5:AD62)&gt;0.01,"",IF(MissFill!AD60/SUM(MissFill!AD$5:AD62)&gt;0.01,"",DateEnded_5Day!$A59))))))</f>
        <v/>
      </c>
      <c r="AF59" s="13" t="str">
        <f>IF($A59&lt;='All Results'!$B$4,"",IF(SUM(MissFill!AE$5:AE62)=0,"",(IF(MissFill!AE62/SUM(MissFill!AE$5:AE62)&gt;0.01,"",IF(MissFill!AE61/SUM(MissFill!AE$5:AE62)&gt;0.01,"",IF(MissFill!AE60/SUM(MissFill!AE$5:AE62)&gt;0.01,"",DateEnded_5Day!$A59))))))</f>
        <v/>
      </c>
      <c r="AG59" s="13" t="str">
        <f>IF($A59&lt;='All Results'!$B$4,"",IF(SUM(MissFill!AF$5:AF62)=0,"",(IF(MissFill!AF62/SUM(MissFill!AF$5:AF62)&gt;0.01,"",IF(MissFill!AF61/SUM(MissFill!AF$5:AF62)&gt;0.01,"",IF(MissFill!AF60/SUM(MissFill!AF$5:AF62)&gt;0.01,"",DateEnded_5Day!$A59))))))</f>
        <v/>
      </c>
      <c r="AH59" s="13" t="str">
        <f>IF($A59&lt;='All Results'!$B$4,"",IF(SUM(MissFill!AG$5:AG62)=0,"",(IF(MissFill!AG62/SUM(MissFill!AG$5:AG62)&gt;0.01,"",IF(MissFill!AG61/SUM(MissFill!AG$5:AG62)&gt;0.01,"",IF(MissFill!AG60/SUM(MissFill!AG$5:AG62)&gt;0.01,"",DateEnded_5Day!$A59))))))</f>
        <v/>
      </c>
      <c r="AI59" s="13" t="str">
        <f>IF($A59&lt;='All Results'!$B$4,"",IF(SUM(MissFill!AH$5:AH62)=0,"",(IF(MissFill!AH62/SUM(MissFill!AH$5:AH62)&gt;0.01,"",IF(MissFill!AH61/SUM(MissFill!AH$5:AH62)&gt;0.01,"",IF(MissFill!AH60/SUM(MissFill!AH$5:AH62)&gt;0.01,"",DateEnded_5Day!$A59))))))</f>
        <v/>
      </c>
      <c r="AJ59" s="13" t="str">
        <f>IF($A59&lt;='All Results'!$B$4,"",IF(SUM(MissFill!AI$5:AI62)=0,"",(IF(MissFill!AI62/SUM(MissFill!AI$5:AI62)&gt;0.01,"",IF(MissFill!AI61/SUM(MissFill!AI$5:AI62)&gt;0.01,"",IF(MissFill!AI60/SUM(MissFill!AI$5:AI62)&gt;0.01,"",DateEnded_5Day!$A59))))))</f>
        <v/>
      </c>
      <c r="AK59" s="13" t="str">
        <f>IF($A59&lt;='All Results'!$B$4,"",IF(SUM(MissFill!AJ$5:AJ62)=0,"",(IF(MissFill!AJ62/SUM(MissFill!AJ$5:AJ62)&gt;0.01,"",IF(MissFill!AJ61/SUM(MissFill!AJ$5:AJ62)&gt;0.01,"",IF(MissFill!AJ60/SUM(MissFill!AJ$5:AJ62)&gt;0.01,"",DateEnded_5Day!$A59))))))</f>
        <v/>
      </c>
      <c r="AL59" s="13" t="str">
        <f>IF($A59&lt;='All Results'!$B$4,"",IF(SUM(MissFill!AK$5:AK62)=0,"",(IF(MissFill!AK62/SUM(MissFill!AK$5:AK62)&gt;0.01,"",IF(MissFill!AK61/SUM(MissFill!AK$5:AK62)&gt;0.01,"",IF(MissFill!AK60/SUM(MissFill!AK$5:AK62)&gt;0.01,"",DateEnded_5Day!$A59))))))</f>
        <v/>
      </c>
      <c r="AM59" s="13" t="str">
        <f>IF($A59&lt;='All Results'!$B$4,"",IF(SUM(MissFill!AL$5:AL62)=0,"",(IF(MissFill!AL62/SUM(MissFill!AL$5:AL62)&gt;0.01,"",IF(MissFill!AL61/SUM(MissFill!AL$5:AL62)&gt;0.01,"",IF(MissFill!AL60/SUM(MissFill!AL$5:AL62)&gt;0.01,"",DateEnded_5Day!$A59))))))</f>
        <v/>
      </c>
      <c r="AN59" s="13" t="str">
        <f>IF($A59&lt;='All Results'!$B$4,"",IF(SUM(MissFill!AM$5:AM62)=0,"",(IF(MissFill!AM62/SUM(MissFill!AM$5:AM62)&gt;0.01,"",IF(MissFill!AM61/SUM(MissFill!AM$5:AM62)&gt;0.01,"",IF(MissFill!AM60/SUM(MissFill!AM$5:AM62)&gt;0.01,"",DateEnded_5Day!$A59))))))</f>
        <v/>
      </c>
      <c r="AO59" s="13" t="str">
        <f>IF($A59&lt;='All Results'!$B$4,"",IF(SUM(MissFill!AN$5:AN62)=0,"",(IF(MissFill!AN62/SUM(MissFill!AN$5:AN62)&gt;0.01,"",IF(MissFill!AN61/SUM(MissFill!AN$5:AN62)&gt;0.01,"",IF(MissFill!AN60/SUM(MissFill!AN$5:AN62)&gt;0.01,"",DateEnded_5Day!$A59))))))</f>
        <v/>
      </c>
      <c r="AP59" s="13" t="str">
        <f>IF($A59&lt;='All Results'!$B$4,"",IF(SUM(MissFill!AO$5:AO62)=0,"",(IF(MissFill!AO62/SUM(MissFill!AO$5:AO62)&gt;0.01,"",IF(MissFill!AO61/SUM(MissFill!AO$5:AO62)&gt;0.01,"",IF(MissFill!AO60/SUM(MissFill!AO$5:AO62)&gt;0.01,"",DateEnded_5Day!$A59))))))</f>
        <v/>
      </c>
      <c r="AQ59" s="13" t="str">
        <f>IF($A59&lt;='All Results'!$B$4,"",IF(SUM(MissFill!AP$5:AP62)=0,"",(IF(MissFill!AP62/SUM(MissFill!AP$5:AP62)&gt;0.01,"",IF(MissFill!AP61/SUM(MissFill!AP$5:AP62)&gt;0.01,"",IF(MissFill!AP60/SUM(MissFill!AP$5:AP62)&gt;0.01,"",DateEnded_5Day!$A59))))))</f>
        <v/>
      </c>
      <c r="AR59" s="13" t="str">
        <f>IF($A59&lt;='All Results'!$B$4,"",IF(SUM(MissFill!AQ$5:AQ62)=0,"",(IF(MissFill!AQ62/SUM(MissFill!AQ$5:AQ62)&gt;0.01,"",IF(MissFill!AQ61/SUM(MissFill!AQ$5:AQ62)&gt;0.01,"",IF(MissFill!AQ60/SUM(MissFill!AQ$5:AQ62)&gt;0.01,"",DateEnded_5Day!$A59))))))</f>
        <v/>
      </c>
      <c r="AS59" s="13" t="str">
        <f>IF($A59&lt;='All Results'!$B$4,"",IF(SUM(MissFill!AR$5:AR62)=0,"",(IF(MissFill!AR62/SUM(MissFill!AR$5:AR62)&gt;0.01,"",IF(MissFill!AR61/SUM(MissFill!AR$5:AR62)&gt;0.01,"",IF(MissFill!AR60/SUM(MissFill!AR$5:AR62)&gt;0.01,"",DateEnded_5Day!$A59))))))</f>
        <v/>
      </c>
      <c r="AT59" s="13" t="str">
        <f>IF($A59&lt;='All Results'!$B$4,"",IF(SUM(MissFill!AS$5:AS62)=0,"",(IF(MissFill!AS62/SUM(MissFill!AS$5:AS62)&gt;0.01,"",IF(MissFill!AS61/SUM(MissFill!AS$5:AS62)&gt;0.01,"",IF(MissFill!AS60/SUM(MissFill!AS$5:AS62)&gt;0.01,"",DateEnded_5Day!$A59))))))</f>
        <v/>
      </c>
      <c r="AU59" s="13" t="str">
        <f>IF($A59&lt;='All Results'!$B$4,"",IF(SUM(MissFill!AT$5:AT62)=0,"",(IF(MissFill!AT62/SUM(MissFill!AT$5:AT62)&gt;0.01,"",IF(MissFill!AT61/SUM(MissFill!AT$5:AT62)&gt;0.01,"",IF(MissFill!AT60/SUM(MissFill!AT$5:AT62)&gt;0.01,"",DateEnded_5Day!$A59))))))</f>
        <v/>
      </c>
      <c r="AV59" s="13" t="str">
        <f>IF($A59&lt;='All Results'!$B$4,"",IF(SUM(MissFill!AU$5:AU62)=0,"",(IF(MissFill!AU62/SUM(MissFill!AU$5:AU62)&gt;0.01,"",IF(MissFill!AU61/SUM(MissFill!AU$5:AU62)&gt;0.01,"",IF(MissFill!AU60/SUM(MissFill!AU$5:AU62)&gt;0.01,"",DateEnded_5Day!$A59))))))</f>
        <v/>
      </c>
      <c r="AW59" s="13" t="str">
        <f>IF($A59&lt;='All Results'!$B$4,"",IF(SUM(MissFill!AV$5:AV62)=0,"",(IF(MissFill!AV62/SUM(MissFill!AV$5:AV62)&gt;0.01,"",IF(MissFill!AV61/SUM(MissFill!AV$5:AV62)&gt;0.01,"",IF(MissFill!AV60/SUM(MissFill!AV$5:AV62)&gt;0.01,"",DateEnded_5Day!$A59))))))</f>
        <v/>
      </c>
      <c r="AX59" s="13" t="str">
        <f>IF($A59&lt;='All Results'!$B$4,"",IF(SUM(MissFill!AW$5:AW62)=0,"",(IF(MissFill!AW62/SUM(MissFill!AW$5:AW62)&gt;0.01,"",IF(MissFill!AW61/SUM(MissFill!AW$5:AW62)&gt;0.01,"",IF(MissFill!AW60/SUM(MissFill!AW$5:AW62)&gt;0.01,"",DateEnded_5Day!$A59))))))</f>
        <v/>
      </c>
    </row>
    <row r="60" spans="1:50" x14ac:dyDescent="0.25">
      <c r="A60" s="8">
        <v>44405</v>
      </c>
      <c r="B60" s="11">
        <v>209</v>
      </c>
      <c r="C60" s="13" t="str">
        <f>IF($A60&lt;='All Results'!$B$4,"",IF(SUM(MissFill!B$5:B63)=0,"",(IF(MissFill!B63/SUM(MissFill!B$5:B63)&gt;0.01,"",IF(MissFill!B62/SUM(MissFill!B$5:B63)&gt;0.01,"",IF(MissFill!B61/SUM(MissFill!B$5:B63)&gt;0.01,"",DateEnded_5Day!$A60))))))</f>
        <v/>
      </c>
      <c r="D60" s="13" t="str">
        <f>IF($A60&lt;='All Results'!$B$4,"",IF(SUM(MissFill!C$5:C63)=0,"",(IF(MissFill!C63/SUM(MissFill!C$5:C63)&gt;0.01,"",IF(MissFill!C62/SUM(MissFill!C$5:C63)&gt;0.01,"",IF(MissFill!C61/SUM(MissFill!C$5:C63)&gt;0.01,"",DateEnded_5Day!$A60))))))</f>
        <v/>
      </c>
      <c r="E60" s="13" t="str">
        <f>IF($A60&lt;='All Results'!$B$4,"",IF(SUM(MissFill!D$5:D63)=0,"",(IF(MissFill!D63/SUM(MissFill!D$5:D63)&gt;0.01,"",IF(MissFill!D62/SUM(MissFill!D$5:D63)&gt;0.01,"",IF(MissFill!D61/SUM(MissFill!D$5:D63)&gt;0.01,"",DateEnded_5Day!$A60))))))</f>
        <v/>
      </c>
      <c r="F60" s="13" t="str">
        <f>IF($A60&lt;='All Results'!$B$4,"",IF(SUM(MissFill!E$5:E63)=0,"",(IF(MissFill!E63/SUM(MissFill!E$5:E63)&gt;0.01,"",IF(MissFill!E62/SUM(MissFill!E$5:E63)&gt;0.01,"",IF(MissFill!E61/SUM(MissFill!E$5:E63)&gt;0.01,"",DateEnded_5Day!$A60))))))</f>
        <v/>
      </c>
      <c r="G60" s="13" t="str">
        <f>IF($A60&lt;='All Results'!$B$4,"",IF(SUM(MissFill!F$5:F63)=0,"",(IF(MissFill!F63/SUM(MissFill!F$5:F63)&gt;0.01,"",IF(MissFill!F62/SUM(MissFill!F$5:F63)&gt;0.01,"",IF(MissFill!F61/SUM(MissFill!F$5:F63)&gt;0.01,"",DateEnded_5Day!$A60))))))</f>
        <v/>
      </c>
      <c r="H60" s="13" t="str">
        <f>IF($A60&lt;='All Results'!$B$4,"",IF(SUM(MissFill!G$5:G63)=0,"",(IF(MissFill!G63/SUM(MissFill!G$5:G63)&gt;0.01,"",IF(MissFill!G62/SUM(MissFill!G$5:G63)&gt;0.01,"",IF(MissFill!G61/SUM(MissFill!G$5:G63)&gt;0.01,"",DateEnded_5Day!$A60))))))</f>
        <v/>
      </c>
      <c r="I60" s="13" t="str">
        <f>IF($A60&lt;='All Results'!$B$4,"",IF(SUM(MissFill!H$5:H63)=0,"",(IF(MissFill!H63/SUM(MissFill!H$5:H63)&gt;0.01,"",IF(MissFill!H62/SUM(MissFill!H$5:H63)&gt;0.01,"",IF(MissFill!H61/SUM(MissFill!H$5:H63)&gt;0.01,"",DateEnded_5Day!$A60))))))</f>
        <v/>
      </c>
      <c r="J60" s="13" t="str">
        <f>IF($A60&lt;='All Results'!$B$4,"",IF(SUM(MissFill!I$5:I63)=0,"",(IF(MissFill!I63/SUM(MissFill!I$5:I63)&gt;0.01,"",IF(MissFill!I62/SUM(MissFill!I$5:I63)&gt;0.01,"",IF(MissFill!I61/SUM(MissFill!I$5:I63)&gt;0.01,"",DateEnded_5Day!$A60))))))</f>
        <v/>
      </c>
      <c r="K60" s="13" t="str">
        <f>IF($A60&lt;='All Results'!$B$4,"",IF(SUM(MissFill!J$5:J63)=0,"",(IF(MissFill!J63/SUM(MissFill!J$5:J63)&gt;0.01,"",IF(MissFill!J62/SUM(MissFill!J$5:J63)&gt;0.01,"",IF(MissFill!J61/SUM(MissFill!J$5:J63)&gt;0.01,"",DateEnded_5Day!$A60))))))</f>
        <v/>
      </c>
      <c r="L60" s="13" t="str">
        <f>IF($A60&lt;='All Results'!$B$4,"",IF(SUM(MissFill!K$5:K63)=0,"",(IF(MissFill!K63/SUM(MissFill!K$5:K63)&gt;0.01,"",IF(MissFill!K62/SUM(MissFill!K$5:K63)&gt;0.01,"",IF(MissFill!K61/SUM(MissFill!K$5:K63)&gt;0.01,"",DateEnded_5Day!$A60))))))</f>
        <v/>
      </c>
      <c r="M60" s="13" t="str">
        <f>IF($A60&lt;='All Results'!$B$4,"",IF(SUM(MissFill!L$5:L63)=0,"",(IF(MissFill!L63/SUM(MissFill!L$5:L63)&gt;0.01,"",IF(MissFill!L62/SUM(MissFill!L$5:L63)&gt;0.01,"",IF(MissFill!L61/SUM(MissFill!L$5:L63)&gt;0.01,"",DateEnded_5Day!$A60))))))</f>
        <v/>
      </c>
      <c r="N60" s="13" t="str">
        <f>IF($A60&lt;='All Results'!$B$4,"",IF(SUM(MissFill!M$5:M63)=0,"",(IF(MissFill!M63/SUM(MissFill!M$5:M63)&gt;0.01,"",IF(MissFill!M62/SUM(MissFill!M$5:M63)&gt;0.01,"",IF(MissFill!M61/SUM(MissFill!M$5:M63)&gt;0.01,"",DateEnded_5Day!$A60))))))</f>
        <v/>
      </c>
      <c r="O60" s="13" t="str">
        <f>IF($A60&lt;='All Results'!$B$4,"",IF(SUM(MissFill!N$5:N63)=0,"",(IF(MissFill!N63/SUM(MissFill!N$5:N63)&gt;0.01,"",IF(MissFill!N62/SUM(MissFill!N$5:N63)&gt;0.01,"",IF(MissFill!N61/SUM(MissFill!N$5:N63)&gt;0.01,"",DateEnded_5Day!$A60))))))</f>
        <v/>
      </c>
      <c r="P60" s="13" t="str">
        <f>IF($A60&lt;='All Results'!$B$4,"",IF(SUM(MissFill!O$5:O63)=0,"",(IF(MissFill!O63/SUM(MissFill!O$5:O63)&gt;0.01,"",IF(MissFill!O62/SUM(MissFill!O$5:O63)&gt;0.01,"",IF(MissFill!O61/SUM(MissFill!O$5:O63)&gt;0.01,"",DateEnded_5Day!$A60))))))</f>
        <v/>
      </c>
      <c r="Q60" s="13" t="str">
        <f>IF($A60&lt;='All Results'!$B$4,"",IF(SUM(MissFill!P$5:P63)=0,"",(IF(MissFill!P63/SUM(MissFill!P$5:P63)&gt;0.01,"",IF(MissFill!P62/SUM(MissFill!P$5:P63)&gt;0.01,"",IF(MissFill!P61/SUM(MissFill!P$5:P63)&gt;0.01,"",DateEnded_5Day!$A60))))))</f>
        <v/>
      </c>
      <c r="R60" s="13" t="str">
        <f>IF($A60&lt;='All Results'!$B$4,"",IF(SUM(MissFill!Q$5:Q63)=0,"",(IF(MissFill!Q63/SUM(MissFill!Q$5:Q63)&gt;0.01,"",IF(MissFill!Q62/SUM(MissFill!Q$5:Q63)&gt;0.01,"",IF(MissFill!Q61/SUM(MissFill!Q$5:Q63)&gt;0.01,"",DateEnded_5Day!$A60))))))</f>
        <v/>
      </c>
      <c r="S60" s="13" t="str">
        <f>IF($A60&lt;='All Results'!$B$4,"",IF(SUM(MissFill!R$5:R63)=0,"",(IF(MissFill!R63/SUM(MissFill!R$5:R63)&gt;0.01,"",IF(MissFill!R62/SUM(MissFill!R$5:R63)&gt;0.01,"",IF(MissFill!R61/SUM(MissFill!R$5:R63)&gt;0.01,"",DateEnded_5Day!$A60))))))</f>
        <v/>
      </c>
      <c r="T60" s="13" t="str">
        <f>IF($A60&lt;='All Results'!$B$4,"",IF(SUM(MissFill!S$5:S63)=0,"",(IF(MissFill!S63/SUM(MissFill!S$5:S63)&gt;0.01,"",IF(MissFill!S62/SUM(MissFill!S$5:S63)&gt;0.01,"",IF(MissFill!S61/SUM(MissFill!S$5:S63)&gt;0.01,"",DateEnded_5Day!$A60))))))</f>
        <v/>
      </c>
      <c r="U60" s="13" t="str">
        <f>IF($A60&lt;='All Results'!$B$4,"",IF(SUM(MissFill!T$5:T63)=0,"",(IF(MissFill!T63/SUM(MissFill!T$5:T63)&gt;0.01,"",IF(MissFill!T62/SUM(MissFill!T$5:T63)&gt;0.01,"",IF(MissFill!T61/SUM(MissFill!T$5:T63)&gt;0.01,"",DateEnded_5Day!$A60))))))</f>
        <v/>
      </c>
      <c r="V60" s="13" t="str">
        <f>IF($A60&lt;='All Results'!$B$4,"",IF(SUM(MissFill!U$5:U63)=0,"",(IF(MissFill!U63/SUM(MissFill!U$5:U63)&gt;0.01,"",IF(MissFill!U62/SUM(MissFill!U$5:U63)&gt;0.01,"",IF(MissFill!U61/SUM(MissFill!U$5:U63)&gt;0.01,"",DateEnded_5Day!$A60))))))</f>
        <v/>
      </c>
      <c r="W60" s="13" t="str">
        <f>IF($A60&lt;='All Results'!$B$4,"",IF(SUM(MissFill!V$5:V63)=0,"",(IF(MissFill!V63/SUM(MissFill!V$5:V63)&gt;0.01,"",IF(MissFill!V62/SUM(MissFill!V$5:V63)&gt;0.01,"",IF(MissFill!V61/SUM(MissFill!V$5:V63)&gt;0.01,"",DateEnded_5Day!$A60))))))</f>
        <v/>
      </c>
      <c r="X60" s="13" t="str">
        <f>IF($A60&lt;='All Results'!$B$4,"",IF(SUM(MissFill!W$5:W63)=0,"",(IF(MissFill!W63/SUM(MissFill!W$5:W63)&gt;0.01,"",IF(MissFill!W62/SUM(MissFill!W$5:W63)&gt;0.01,"",IF(MissFill!W61/SUM(MissFill!W$5:W63)&gt;0.01,"",DateEnded_5Day!$A60))))))</f>
        <v/>
      </c>
      <c r="Y60" s="13" t="str">
        <f>IF($A60&lt;='All Results'!$B$4,"",IF(SUM(MissFill!X$5:X63)=0,"",(IF(MissFill!X63/SUM(MissFill!X$5:X63)&gt;0.01,"",IF(MissFill!X62/SUM(MissFill!X$5:X63)&gt;0.01,"",IF(MissFill!X61/SUM(MissFill!X$5:X63)&gt;0.01,"",DateEnded_5Day!$A60))))))</f>
        <v/>
      </c>
      <c r="Z60" s="13" t="str">
        <f>IF($A60&lt;='All Results'!$B$4,"",IF(SUM(MissFill!Y$5:Y63)=0,"",(IF(MissFill!Y63/SUM(MissFill!Y$5:Y63)&gt;0.01,"",IF(MissFill!Y62/SUM(MissFill!Y$5:Y63)&gt;0.01,"",IF(MissFill!Y61/SUM(MissFill!Y$5:Y63)&gt;0.01,"",DateEnded_5Day!$A60))))))</f>
        <v/>
      </c>
      <c r="AA60" s="13" t="str">
        <f>IF($A60&lt;='All Results'!$B$4,"",IF(SUM(MissFill!Z$5:Z63)=0,"",(IF(MissFill!Z63/SUM(MissFill!Z$5:Z63)&gt;0.01,"",IF(MissFill!Z62/SUM(MissFill!Z$5:Z63)&gt;0.01,"",IF(MissFill!Z61/SUM(MissFill!Z$5:Z63)&gt;0.01,"",DateEnded_5Day!$A60))))))</f>
        <v/>
      </c>
      <c r="AB60" s="13" t="str">
        <f>IF($A60&lt;='All Results'!$B$4,"",IF(SUM(MissFill!AA$5:AA63)=0,"",(IF(MissFill!AA63/SUM(MissFill!AA$5:AA63)&gt;0.01,"",IF(MissFill!AA62/SUM(MissFill!AA$5:AA63)&gt;0.01,"",IF(MissFill!AA61/SUM(MissFill!AA$5:AA63)&gt;0.01,"",DateEnded_5Day!$A60))))))</f>
        <v/>
      </c>
      <c r="AC60" s="13" t="str">
        <f>IF($A60&lt;='All Results'!$B$4,"",IF(SUM(MissFill!AB$5:AB63)=0,"",(IF(MissFill!AB63/SUM(MissFill!AB$5:AB63)&gt;0.01,"",IF(MissFill!AB62/SUM(MissFill!AB$5:AB63)&gt;0.01,"",IF(MissFill!AB61/SUM(MissFill!AB$5:AB63)&gt;0.01,"",DateEnded_5Day!$A60))))))</f>
        <v/>
      </c>
      <c r="AD60" s="13" t="str">
        <f>IF($A60&lt;='All Results'!$B$4,"",IF(SUM(MissFill!AC$5:AC63)=0,"",(IF(MissFill!AC63/SUM(MissFill!AC$5:AC63)&gt;0.01,"",IF(MissFill!AC62/SUM(MissFill!AC$5:AC63)&gt;0.01,"",IF(MissFill!AC61/SUM(MissFill!AC$5:AC63)&gt;0.01,"",DateEnded_5Day!$A60))))))</f>
        <v/>
      </c>
      <c r="AE60" s="13" t="str">
        <f>IF($A60&lt;='All Results'!$B$4,"",IF(SUM(MissFill!AD$5:AD63)=0,"",(IF(MissFill!AD63/SUM(MissFill!AD$5:AD63)&gt;0.01,"",IF(MissFill!AD62/SUM(MissFill!AD$5:AD63)&gt;0.01,"",IF(MissFill!AD61/SUM(MissFill!AD$5:AD63)&gt;0.01,"",DateEnded_5Day!$A60))))))</f>
        <v/>
      </c>
      <c r="AF60" s="13" t="str">
        <f>IF($A60&lt;='All Results'!$B$4,"",IF(SUM(MissFill!AE$5:AE63)=0,"",(IF(MissFill!AE63/SUM(MissFill!AE$5:AE63)&gt;0.01,"",IF(MissFill!AE62/SUM(MissFill!AE$5:AE63)&gt;0.01,"",IF(MissFill!AE61/SUM(MissFill!AE$5:AE63)&gt;0.01,"",DateEnded_5Day!$A60))))))</f>
        <v/>
      </c>
      <c r="AG60" s="13" t="str">
        <f>IF($A60&lt;='All Results'!$B$4,"",IF(SUM(MissFill!AF$5:AF63)=0,"",(IF(MissFill!AF63/SUM(MissFill!AF$5:AF63)&gt;0.01,"",IF(MissFill!AF62/SUM(MissFill!AF$5:AF63)&gt;0.01,"",IF(MissFill!AF61/SUM(MissFill!AF$5:AF63)&gt;0.01,"",DateEnded_5Day!$A60))))))</f>
        <v/>
      </c>
      <c r="AH60" s="13" t="str">
        <f>IF($A60&lt;='All Results'!$B$4,"",IF(SUM(MissFill!AG$5:AG63)=0,"",(IF(MissFill!AG63/SUM(MissFill!AG$5:AG63)&gt;0.01,"",IF(MissFill!AG62/SUM(MissFill!AG$5:AG63)&gt;0.01,"",IF(MissFill!AG61/SUM(MissFill!AG$5:AG63)&gt;0.01,"",DateEnded_5Day!$A60))))))</f>
        <v/>
      </c>
      <c r="AI60" s="13" t="str">
        <f>IF($A60&lt;='All Results'!$B$4,"",IF(SUM(MissFill!AH$5:AH63)=0,"",(IF(MissFill!AH63/SUM(MissFill!AH$5:AH63)&gt;0.01,"",IF(MissFill!AH62/SUM(MissFill!AH$5:AH63)&gt;0.01,"",IF(MissFill!AH61/SUM(MissFill!AH$5:AH63)&gt;0.01,"",DateEnded_5Day!$A60))))))</f>
        <v/>
      </c>
      <c r="AJ60" s="13" t="str">
        <f>IF($A60&lt;='All Results'!$B$4,"",IF(SUM(MissFill!AI$5:AI63)=0,"",(IF(MissFill!AI63/SUM(MissFill!AI$5:AI63)&gt;0.01,"",IF(MissFill!AI62/SUM(MissFill!AI$5:AI63)&gt;0.01,"",IF(MissFill!AI61/SUM(MissFill!AI$5:AI63)&gt;0.01,"",DateEnded_5Day!$A60))))))</f>
        <v/>
      </c>
      <c r="AK60" s="13" t="str">
        <f>IF($A60&lt;='All Results'!$B$4,"",IF(SUM(MissFill!AJ$5:AJ63)=0,"",(IF(MissFill!AJ63/SUM(MissFill!AJ$5:AJ63)&gt;0.01,"",IF(MissFill!AJ62/SUM(MissFill!AJ$5:AJ63)&gt;0.01,"",IF(MissFill!AJ61/SUM(MissFill!AJ$5:AJ63)&gt;0.01,"",DateEnded_5Day!$A60))))))</f>
        <v/>
      </c>
      <c r="AL60" s="13" t="str">
        <f>IF($A60&lt;='All Results'!$B$4,"",IF(SUM(MissFill!AK$5:AK63)=0,"",(IF(MissFill!AK63/SUM(MissFill!AK$5:AK63)&gt;0.01,"",IF(MissFill!AK62/SUM(MissFill!AK$5:AK63)&gt;0.01,"",IF(MissFill!AK61/SUM(MissFill!AK$5:AK63)&gt;0.01,"",DateEnded_5Day!$A60))))))</f>
        <v/>
      </c>
      <c r="AM60" s="13" t="str">
        <f>IF($A60&lt;='All Results'!$B$4,"",IF(SUM(MissFill!AL$5:AL63)=0,"",(IF(MissFill!AL63/SUM(MissFill!AL$5:AL63)&gt;0.01,"",IF(MissFill!AL62/SUM(MissFill!AL$5:AL63)&gt;0.01,"",IF(MissFill!AL61/SUM(MissFill!AL$5:AL63)&gt;0.01,"",DateEnded_5Day!$A60))))))</f>
        <v/>
      </c>
      <c r="AN60" s="13" t="str">
        <f>IF($A60&lt;='All Results'!$B$4,"",IF(SUM(MissFill!AM$5:AM63)=0,"",(IF(MissFill!AM63/SUM(MissFill!AM$5:AM63)&gt;0.01,"",IF(MissFill!AM62/SUM(MissFill!AM$5:AM63)&gt;0.01,"",IF(MissFill!AM61/SUM(MissFill!AM$5:AM63)&gt;0.01,"",DateEnded_5Day!$A60))))))</f>
        <v/>
      </c>
      <c r="AO60" s="13" t="str">
        <f>IF($A60&lt;='All Results'!$B$4,"",IF(SUM(MissFill!AN$5:AN63)=0,"",(IF(MissFill!AN63/SUM(MissFill!AN$5:AN63)&gt;0.01,"",IF(MissFill!AN62/SUM(MissFill!AN$5:AN63)&gt;0.01,"",IF(MissFill!AN61/SUM(MissFill!AN$5:AN63)&gt;0.01,"",DateEnded_5Day!$A60))))))</f>
        <v/>
      </c>
      <c r="AP60" s="13" t="str">
        <f>IF($A60&lt;='All Results'!$B$4,"",IF(SUM(MissFill!AO$5:AO63)=0,"",(IF(MissFill!AO63/SUM(MissFill!AO$5:AO63)&gt;0.01,"",IF(MissFill!AO62/SUM(MissFill!AO$5:AO63)&gt;0.01,"",IF(MissFill!AO61/SUM(MissFill!AO$5:AO63)&gt;0.01,"",DateEnded_5Day!$A60))))))</f>
        <v/>
      </c>
      <c r="AQ60" s="13" t="str">
        <f>IF($A60&lt;='All Results'!$B$4,"",IF(SUM(MissFill!AP$5:AP63)=0,"",(IF(MissFill!AP63/SUM(MissFill!AP$5:AP63)&gt;0.01,"",IF(MissFill!AP62/SUM(MissFill!AP$5:AP63)&gt;0.01,"",IF(MissFill!AP61/SUM(MissFill!AP$5:AP63)&gt;0.01,"",DateEnded_5Day!$A60))))))</f>
        <v/>
      </c>
      <c r="AR60" s="13" t="str">
        <f>IF($A60&lt;='All Results'!$B$4,"",IF(SUM(MissFill!AQ$5:AQ63)=0,"",(IF(MissFill!AQ63/SUM(MissFill!AQ$5:AQ63)&gt;0.01,"",IF(MissFill!AQ62/SUM(MissFill!AQ$5:AQ63)&gt;0.01,"",IF(MissFill!AQ61/SUM(MissFill!AQ$5:AQ63)&gt;0.01,"",DateEnded_5Day!$A60))))))</f>
        <v/>
      </c>
      <c r="AS60" s="13" t="str">
        <f>IF($A60&lt;='All Results'!$B$4,"",IF(SUM(MissFill!AR$5:AR63)=0,"",(IF(MissFill!AR63/SUM(MissFill!AR$5:AR63)&gt;0.01,"",IF(MissFill!AR62/SUM(MissFill!AR$5:AR63)&gt;0.01,"",IF(MissFill!AR61/SUM(MissFill!AR$5:AR63)&gt;0.01,"",DateEnded_5Day!$A60))))))</f>
        <v/>
      </c>
      <c r="AT60" s="13" t="str">
        <f>IF($A60&lt;='All Results'!$B$4,"",IF(SUM(MissFill!AS$5:AS63)=0,"",(IF(MissFill!AS63/SUM(MissFill!AS$5:AS63)&gt;0.01,"",IF(MissFill!AS62/SUM(MissFill!AS$5:AS63)&gt;0.01,"",IF(MissFill!AS61/SUM(MissFill!AS$5:AS63)&gt;0.01,"",DateEnded_5Day!$A60))))))</f>
        <v/>
      </c>
      <c r="AU60" s="13" t="str">
        <f>IF($A60&lt;='All Results'!$B$4,"",IF(SUM(MissFill!AT$5:AT63)=0,"",(IF(MissFill!AT63/SUM(MissFill!AT$5:AT63)&gt;0.01,"",IF(MissFill!AT62/SUM(MissFill!AT$5:AT63)&gt;0.01,"",IF(MissFill!AT61/SUM(MissFill!AT$5:AT63)&gt;0.01,"",DateEnded_5Day!$A60))))))</f>
        <v/>
      </c>
      <c r="AV60" s="13" t="str">
        <f>IF($A60&lt;='All Results'!$B$4,"",IF(SUM(MissFill!AU$5:AU63)=0,"",(IF(MissFill!AU63/SUM(MissFill!AU$5:AU63)&gt;0.01,"",IF(MissFill!AU62/SUM(MissFill!AU$5:AU63)&gt;0.01,"",IF(MissFill!AU61/SUM(MissFill!AU$5:AU63)&gt;0.01,"",DateEnded_5Day!$A60))))))</f>
        <v/>
      </c>
      <c r="AW60" s="13" t="str">
        <f>IF($A60&lt;='All Results'!$B$4,"",IF(SUM(MissFill!AV$5:AV63)=0,"",(IF(MissFill!AV63/SUM(MissFill!AV$5:AV63)&gt;0.01,"",IF(MissFill!AV62/SUM(MissFill!AV$5:AV63)&gt;0.01,"",IF(MissFill!AV61/SUM(MissFill!AV$5:AV63)&gt;0.01,"",DateEnded_5Day!$A60))))))</f>
        <v/>
      </c>
      <c r="AX60" s="13" t="str">
        <f>IF($A60&lt;='All Results'!$B$4,"",IF(SUM(MissFill!AW$5:AW63)=0,"",(IF(MissFill!AW63/SUM(MissFill!AW$5:AW63)&gt;0.01,"",IF(MissFill!AW62/SUM(MissFill!AW$5:AW63)&gt;0.01,"",IF(MissFill!AW61/SUM(MissFill!AW$5:AW63)&gt;0.01,"",DateEnded_5Day!$A60))))))</f>
        <v/>
      </c>
    </row>
    <row r="61" spans="1:50" x14ac:dyDescent="0.25">
      <c r="A61" s="8">
        <v>44406</v>
      </c>
      <c r="B61" s="11">
        <v>210</v>
      </c>
      <c r="C61" s="13" t="str">
        <f>IF($A61&lt;='All Results'!$B$4,"",IF(SUM(MissFill!B$5:B64)=0,"",(IF(MissFill!B64/SUM(MissFill!B$5:B64)&gt;0.01,"",IF(MissFill!B63/SUM(MissFill!B$5:B64)&gt;0.01,"",IF(MissFill!B62/SUM(MissFill!B$5:B64)&gt;0.01,"",DateEnded_5Day!$A61))))))</f>
        <v/>
      </c>
      <c r="D61" s="13" t="str">
        <f>IF($A61&lt;='All Results'!$B$4,"",IF(SUM(MissFill!C$5:C64)=0,"",(IF(MissFill!C64/SUM(MissFill!C$5:C64)&gt;0.01,"",IF(MissFill!C63/SUM(MissFill!C$5:C64)&gt;0.01,"",IF(MissFill!C62/SUM(MissFill!C$5:C64)&gt;0.01,"",DateEnded_5Day!$A61))))))</f>
        <v/>
      </c>
      <c r="E61" s="13" t="str">
        <f>IF($A61&lt;='All Results'!$B$4,"",IF(SUM(MissFill!D$5:D64)=0,"",(IF(MissFill!D64/SUM(MissFill!D$5:D64)&gt;0.01,"",IF(MissFill!D63/SUM(MissFill!D$5:D64)&gt;0.01,"",IF(MissFill!D62/SUM(MissFill!D$5:D64)&gt;0.01,"",DateEnded_5Day!$A61))))))</f>
        <v/>
      </c>
      <c r="F61" s="13" t="str">
        <f>IF($A61&lt;='All Results'!$B$4,"",IF(SUM(MissFill!E$5:E64)=0,"",(IF(MissFill!E64/SUM(MissFill!E$5:E64)&gt;0.01,"",IF(MissFill!E63/SUM(MissFill!E$5:E64)&gt;0.01,"",IF(MissFill!E62/SUM(MissFill!E$5:E64)&gt;0.01,"",DateEnded_5Day!$A61))))))</f>
        <v/>
      </c>
      <c r="G61" s="13" t="str">
        <f>IF($A61&lt;='All Results'!$B$4,"",IF(SUM(MissFill!F$5:F64)=0,"",(IF(MissFill!F64/SUM(MissFill!F$5:F64)&gt;0.01,"",IF(MissFill!F63/SUM(MissFill!F$5:F64)&gt;0.01,"",IF(MissFill!F62/SUM(MissFill!F$5:F64)&gt;0.01,"",DateEnded_5Day!$A61))))))</f>
        <v/>
      </c>
      <c r="H61" s="13" t="str">
        <f>IF($A61&lt;='All Results'!$B$4,"",IF(SUM(MissFill!G$5:G64)=0,"",(IF(MissFill!G64/SUM(MissFill!G$5:G64)&gt;0.01,"",IF(MissFill!G63/SUM(MissFill!G$5:G64)&gt;0.01,"",IF(MissFill!G62/SUM(MissFill!G$5:G64)&gt;0.01,"",DateEnded_5Day!$A61))))))</f>
        <v/>
      </c>
      <c r="I61" s="13" t="str">
        <f>IF($A61&lt;='All Results'!$B$4,"",IF(SUM(MissFill!H$5:H64)=0,"",(IF(MissFill!H64/SUM(MissFill!H$5:H64)&gt;0.01,"",IF(MissFill!H63/SUM(MissFill!H$5:H64)&gt;0.01,"",IF(MissFill!H62/SUM(MissFill!H$5:H64)&gt;0.01,"",DateEnded_5Day!$A61))))))</f>
        <v/>
      </c>
      <c r="J61" s="13" t="str">
        <f>IF($A61&lt;='All Results'!$B$4,"",IF(SUM(MissFill!I$5:I64)=0,"",(IF(MissFill!I64/SUM(MissFill!I$5:I64)&gt;0.01,"",IF(MissFill!I63/SUM(MissFill!I$5:I64)&gt;0.01,"",IF(MissFill!I62/SUM(MissFill!I$5:I64)&gt;0.01,"",DateEnded_5Day!$A61))))))</f>
        <v/>
      </c>
      <c r="K61" s="13" t="str">
        <f>IF($A61&lt;='All Results'!$B$4,"",IF(SUM(MissFill!J$5:J64)=0,"",(IF(MissFill!J64/SUM(MissFill!J$5:J64)&gt;0.01,"",IF(MissFill!J63/SUM(MissFill!J$5:J64)&gt;0.01,"",IF(MissFill!J62/SUM(MissFill!J$5:J64)&gt;0.01,"",DateEnded_5Day!$A61))))))</f>
        <v/>
      </c>
      <c r="L61" s="13" t="str">
        <f>IF($A61&lt;='All Results'!$B$4,"",IF(SUM(MissFill!K$5:K64)=0,"",(IF(MissFill!K64/SUM(MissFill!K$5:K64)&gt;0.01,"",IF(MissFill!K63/SUM(MissFill!K$5:K64)&gt;0.01,"",IF(MissFill!K62/SUM(MissFill!K$5:K64)&gt;0.01,"",DateEnded_5Day!$A61))))))</f>
        <v/>
      </c>
      <c r="M61" s="13" t="str">
        <f>IF($A61&lt;='All Results'!$B$4,"",IF(SUM(MissFill!L$5:L64)=0,"",(IF(MissFill!L64/SUM(MissFill!L$5:L64)&gt;0.01,"",IF(MissFill!L63/SUM(MissFill!L$5:L64)&gt;0.01,"",IF(MissFill!L62/SUM(MissFill!L$5:L64)&gt;0.01,"",DateEnded_5Day!$A61))))))</f>
        <v/>
      </c>
      <c r="N61" s="13" t="str">
        <f>IF($A61&lt;='All Results'!$B$4,"",IF(SUM(MissFill!M$5:M64)=0,"",(IF(MissFill!M64/SUM(MissFill!M$5:M64)&gt;0.01,"",IF(MissFill!M63/SUM(MissFill!M$5:M64)&gt;0.01,"",IF(MissFill!M62/SUM(MissFill!M$5:M64)&gt;0.01,"",DateEnded_5Day!$A61))))))</f>
        <v/>
      </c>
      <c r="O61" s="13" t="str">
        <f>IF($A61&lt;='All Results'!$B$4,"",IF(SUM(MissFill!N$5:N64)=0,"",(IF(MissFill!N64/SUM(MissFill!N$5:N64)&gt;0.01,"",IF(MissFill!N63/SUM(MissFill!N$5:N64)&gt;0.01,"",IF(MissFill!N62/SUM(MissFill!N$5:N64)&gt;0.01,"",DateEnded_5Day!$A61))))))</f>
        <v/>
      </c>
      <c r="P61" s="13" t="str">
        <f>IF($A61&lt;='All Results'!$B$4,"",IF(SUM(MissFill!O$5:O64)=0,"",(IF(MissFill!O64/SUM(MissFill!O$5:O64)&gt;0.01,"",IF(MissFill!O63/SUM(MissFill!O$5:O64)&gt;0.01,"",IF(MissFill!O62/SUM(MissFill!O$5:O64)&gt;0.01,"",DateEnded_5Day!$A61))))))</f>
        <v/>
      </c>
      <c r="Q61" s="13" t="str">
        <f>IF($A61&lt;='All Results'!$B$4,"",IF(SUM(MissFill!P$5:P64)=0,"",(IF(MissFill!P64/SUM(MissFill!P$5:P64)&gt;0.01,"",IF(MissFill!P63/SUM(MissFill!P$5:P64)&gt;0.01,"",IF(MissFill!P62/SUM(MissFill!P$5:P64)&gt;0.01,"",DateEnded_5Day!$A61))))))</f>
        <v/>
      </c>
      <c r="R61" s="13" t="str">
        <f>IF($A61&lt;='All Results'!$B$4,"",IF(SUM(MissFill!Q$5:Q64)=0,"",(IF(MissFill!Q64/SUM(MissFill!Q$5:Q64)&gt;0.01,"",IF(MissFill!Q63/SUM(MissFill!Q$5:Q64)&gt;0.01,"",IF(MissFill!Q62/SUM(MissFill!Q$5:Q64)&gt;0.01,"",DateEnded_5Day!$A61))))))</f>
        <v/>
      </c>
      <c r="S61" s="13" t="str">
        <f>IF($A61&lt;='All Results'!$B$4,"",IF(SUM(MissFill!R$5:R64)=0,"",(IF(MissFill!R64/SUM(MissFill!R$5:R64)&gt;0.01,"",IF(MissFill!R63/SUM(MissFill!R$5:R64)&gt;0.01,"",IF(MissFill!R62/SUM(MissFill!R$5:R64)&gt;0.01,"",DateEnded_5Day!$A61))))))</f>
        <v/>
      </c>
      <c r="T61" s="13" t="str">
        <f>IF($A61&lt;='All Results'!$B$4,"",IF(SUM(MissFill!S$5:S64)=0,"",(IF(MissFill!S64/SUM(MissFill!S$5:S64)&gt;0.01,"",IF(MissFill!S63/SUM(MissFill!S$5:S64)&gt;0.01,"",IF(MissFill!S62/SUM(MissFill!S$5:S64)&gt;0.01,"",DateEnded_5Day!$A61))))))</f>
        <v/>
      </c>
      <c r="U61" s="13" t="str">
        <f>IF($A61&lt;='All Results'!$B$4,"",IF(SUM(MissFill!T$5:T64)=0,"",(IF(MissFill!T64/SUM(MissFill!T$5:T64)&gt;0.01,"",IF(MissFill!T63/SUM(MissFill!T$5:T64)&gt;0.01,"",IF(MissFill!T62/SUM(MissFill!T$5:T64)&gt;0.01,"",DateEnded_5Day!$A61))))))</f>
        <v/>
      </c>
      <c r="V61" s="13" t="str">
        <f>IF($A61&lt;='All Results'!$B$4,"",IF(SUM(MissFill!U$5:U64)=0,"",(IF(MissFill!U64/SUM(MissFill!U$5:U64)&gt;0.01,"",IF(MissFill!U63/SUM(MissFill!U$5:U64)&gt;0.01,"",IF(MissFill!U62/SUM(MissFill!U$5:U64)&gt;0.01,"",DateEnded_5Day!$A61))))))</f>
        <v/>
      </c>
      <c r="W61" s="13" t="str">
        <f>IF($A61&lt;='All Results'!$B$4,"",IF(SUM(MissFill!V$5:V64)=0,"",(IF(MissFill!V64/SUM(MissFill!V$5:V64)&gt;0.01,"",IF(MissFill!V63/SUM(MissFill!V$5:V64)&gt;0.01,"",IF(MissFill!V62/SUM(MissFill!V$5:V64)&gt;0.01,"",DateEnded_5Day!$A61))))))</f>
        <v/>
      </c>
      <c r="X61" s="13" t="str">
        <f>IF($A61&lt;='All Results'!$B$4,"",IF(SUM(MissFill!W$5:W64)=0,"",(IF(MissFill!W64/SUM(MissFill!W$5:W64)&gt;0.01,"",IF(MissFill!W63/SUM(MissFill!W$5:W64)&gt;0.01,"",IF(MissFill!W62/SUM(MissFill!W$5:W64)&gt;0.01,"",DateEnded_5Day!$A61))))))</f>
        <v/>
      </c>
      <c r="Y61" s="13" t="str">
        <f>IF($A61&lt;='All Results'!$B$4,"",IF(SUM(MissFill!X$5:X64)=0,"",(IF(MissFill!X64/SUM(MissFill!X$5:X64)&gt;0.01,"",IF(MissFill!X63/SUM(MissFill!X$5:X64)&gt;0.01,"",IF(MissFill!X62/SUM(MissFill!X$5:X64)&gt;0.01,"",DateEnded_5Day!$A61))))))</f>
        <v/>
      </c>
      <c r="Z61" s="13" t="str">
        <f>IF($A61&lt;='All Results'!$B$4,"",IF(SUM(MissFill!Y$5:Y64)=0,"",(IF(MissFill!Y64/SUM(MissFill!Y$5:Y64)&gt;0.01,"",IF(MissFill!Y63/SUM(MissFill!Y$5:Y64)&gt;0.01,"",IF(MissFill!Y62/SUM(MissFill!Y$5:Y64)&gt;0.01,"",DateEnded_5Day!$A61))))))</f>
        <v/>
      </c>
      <c r="AA61" s="13" t="str">
        <f>IF($A61&lt;='All Results'!$B$4,"",IF(SUM(MissFill!Z$5:Z64)=0,"",(IF(MissFill!Z64/SUM(MissFill!Z$5:Z64)&gt;0.01,"",IF(MissFill!Z63/SUM(MissFill!Z$5:Z64)&gt;0.01,"",IF(MissFill!Z62/SUM(MissFill!Z$5:Z64)&gt;0.01,"",DateEnded_5Day!$A61))))))</f>
        <v/>
      </c>
      <c r="AB61" s="13" t="str">
        <f>IF($A61&lt;='All Results'!$B$4,"",IF(SUM(MissFill!AA$5:AA64)=0,"",(IF(MissFill!AA64/SUM(MissFill!AA$5:AA64)&gt;0.01,"",IF(MissFill!AA63/SUM(MissFill!AA$5:AA64)&gt;0.01,"",IF(MissFill!AA62/SUM(MissFill!AA$5:AA64)&gt;0.01,"",DateEnded_5Day!$A61))))))</f>
        <v/>
      </c>
      <c r="AC61" s="13" t="str">
        <f>IF($A61&lt;='All Results'!$B$4,"",IF(SUM(MissFill!AB$5:AB64)=0,"",(IF(MissFill!AB64/SUM(MissFill!AB$5:AB64)&gt;0.01,"",IF(MissFill!AB63/SUM(MissFill!AB$5:AB64)&gt;0.01,"",IF(MissFill!AB62/SUM(MissFill!AB$5:AB64)&gt;0.01,"",DateEnded_5Day!$A61))))))</f>
        <v/>
      </c>
      <c r="AD61" s="13" t="str">
        <f>IF($A61&lt;='All Results'!$B$4,"",IF(SUM(MissFill!AC$5:AC64)=0,"",(IF(MissFill!AC64/SUM(MissFill!AC$5:AC64)&gt;0.01,"",IF(MissFill!AC63/SUM(MissFill!AC$5:AC64)&gt;0.01,"",IF(MissFill!AC62/SUM(MissFill!AC$5:AC64)&gt;0.01,"",DateEnded_5Day!$A61))))))</f>
        <v/>
      </c>
      <c r="AE61" s="13" t="str">
        <f>IF($A61&lt;='All Results'!$B$4,"",IF(SUM(MissFill!AD$5:AD64)=0,"",(IF(MissFill!AD64/SUM(MissFill!AD$5:AD64)&gt;0.01,"",IF(MissFill!AD63/SUM(MissFill!AD$5:AD64)&gt;0.01,"",IF(MissFill!AD62/SUM(MissFill!AD$5:AD64)&gt;0.01,"",DateEnded_5Day!$A61))))))</f>
        <v/>
      </c>
      <c r="AF61" s="13" t="str">
        <f>IF($A61&lt;='All Results'!$B$4,"",IF(SUM(MissFill!AE$5:AE64)=0,"",(IF(MissFill!AE64/SUM(MissFill!AE$5:AE64)&gt;0.01,"",IF(MissFill!AE63/SUM(MissFill!AE$5:AE64)&gt;0.01,"",IF(MissFill!AE62/SUM(MissFill!AE$5:AE64)&gt;0.01,"",DateEnded_5Day!$A61))))))</f>
        <v/>
      </c>
      <c r="AG61" s="13" t="str">
        <f>IF($A61&lt;='All Results'!$B$4,"",IF(SUM(MissFill!AF$5:AF64)=0,"",(IF(MissFill!AF64/SUM(MissFill!AF$5:AF64)&gt;0.01,"",IF(MissFill!AF63/SUM(MissFill!AF$5:AF64)&gt;0.01,"",IF(MissFill!AF62/SUM(MissFill!AF$5:AF64)&gt;0.01,"",DateEnded_5Day!$A61))))))</f>
        <v/>
      </c>
      <c r="AH61" s="13" t="str">
        <f>IF($A61&lt;='All Results'!$B$4,"",IF(SUM(MissFill!AG$5:AG64)=0,"",(IF(MissFill!AG64/SUM(MissFill!AG$5:AG64)&gt;0.01,"",IF(MissFill!AG63/SUM(MissFill!AG$5:AG64)&gt;0.01,"",IF(MissFill!AG62/SUM(MissFill!AG$5:AG64)&gt;0.01,"",DateEnded_5Day!$A61))))))</f>
        <v/>
      </c>
      <c r="AI61" s="13" t="str">
        <f>IF($A61&lt;='All Results'!$B$4,"",IF(SUM(MissFill!AH$5:AH64)=0,"",(IF(MissFill!AH64/SUM(MissFill!AH$5:AH64)&gt;0.01,"",IF(MissFill!AH63/SUM(MissFill!AH$5:AH64)&gt;0.01,"",IF(MissFill!AH62/SUM(MissFill!AH$5:AH64)&gt;0.01,"",DateEnded_5Day!$A61))))))</f>
        <v/>
      </c>
      <c r="AJ61" s="13" t="str">
        <f>IF($A61&lt;='All Results'!$B$4,"",IF(SUM(MissFill!AI$5:AI64)=0,"",(IF(MissFill!AI64/SUM(MissFill!AI$5:AI64)&gt;0.01,"",IF(MissFill!AI63/SUM(MissFill!AI$5:AI64)&gt;0.01,"",IF(MissFill!AI62/SUM(MissFill!AI$5:AI64)&gt;0.01,"",DateEnded_5Day!$A61))))))</f>
        <v/>
      </c>
      <c r="AK61" s="13" t="str">
        <f>IF($A61&lt;='All Results'!$B$4,"",IF(SUM(MissFill!AJ$5:AJ64)=0,"",(IF(MissFill!AJ64/SUM(MissFill!AJ$5:AJ64)&gt;0.01,"",IF(MissFill!AJ63/SUM(MissFill!AJ$5:AJ64)&gt;0.01,"",IF(MissFill!AJ62/SUM(MissFill!AJ$5:AJ64)&gt;0.01,"",DateEnded_5Day!$A61))))))</f>
        <v/>
      </c>
      <c r="AL61" s="13" t="str">
        <f>IF($A61&lt;='All Results'!$B$4,"",IF(SUM(MissFill!AK$5:AK64)=0,"",(IF(MissFill!AK64/SUM(MissFill!AK$5:AK64)&gt;0.01,"",IF(MissFill!AK63/SUM(MissFill!AK$5:AK64)&gt;0.01,"",IF(MissFill!AK62/SUM(MissFill!AK$5:AK64)&gt;0.01,"",DateEnded_5Day!$A61))))))</f>
        <v/>
      </c>
      <c r="AM61" s="13" t="str">
        <f>IF($A61&lt;='All Results'!$B$4,"",IF(SUM(MissFill!AL$5:AL64)=0,"",(IF(MissFill!AL64/SUM(MissFill!AL$5:AL64)&gt;0.01,"",IF(MissFill!AL63/SUM(MissFill!AL$5:AL64)&gt;0.01,"",IF(MissFill!AL62/SUM(MissFill!AL$5:AL64)&gt;0.01,"",DateEnded_5Day!$A61))))))</f>
        <v/>
      </c>
      <c r="AN61" s="13" t="str">
        <f>IF($A61&lt;='All Results'!$B$4,"",IF(SUM(MissFill!AM$5:AM64)=0,"",(IF(MissFill!AM64/SUM(MissFill!AM$5:AM64)&gt;0.01,"",IF(MissFill!AM63/SUM(MissFill!AM$5:AM64)&gt;0.01,"",IF(MissFill!AM62/SUM(MissFill!AM$5:AM64)&gt;0.01,"",DateEnded_5Day!$A61))))))</f>
        <v/>
      </c>
      <c r="AO61" s="13" t="str">
        <f>IF($A61&lt;='All Results'!$B$4,"",IF(SUM(MissFill!AN$5:AN64)=0,"",(IF(MissFill!AN64/SUM(MissFill!AN$5:AN64)&gt;0.01,"",IF(MissFill!AN63/SUM(MissFill!AN$5:AN64)&gt;0.01,"",IF(MissFill!AN62/SUM(MissFill!AN$5:AN64)&gt;0.01,"",DateEnded_5Day!$A61))))))</f>
        <v/>
      </c>
      <c r="AP61" s="13" t="str">
        <f>IF($A61&lt;='All Results'!$B$4,"",IF(SUM(MissFill!AO$5:AO64)=0,"",(IF(MissFill!AO64/SUM(MissFill!AO$5:AO64)&gt;0.01,"",IF(MissFill!AO63/SUM(MissFill!AO$5:AO64)&gt;0.01,"",IF(MissFill!AO62/SUM(MissFill!AO$5:AO64)&gt;0.01,"",DateEnded_5Day!$A61))))))</f>
        <v/>
      </c>
      <c r="AQ61" s="13" t="str">
        <f>IF($A61&lt;='All Results'!$B$4,"",IF(SUM(MissFill!AP$5:AP64)=0,"",(IF(MissFill!AP64/SUM(MissFill!AP$5:AP64)&gt;0.01,"",IF(MissFill!AP63/SUM(MissFill!AP$5:AP64)&gt;0.01,"",IF(MissFill!AP62/SUM(MissFill!AP$5:AP64)&gt;0.01,"",DateEnded_5Day!$A61))))))</f>
        <v/>
      </c>
      <c r="AR61" s="13" t="str">
        <f>IF($A61&lt;='All Results'!$B$4,"",IF(SUM(MissFill!AQ$5:AQ64)=0,"",(IF(MissFill!AQ64/SUM(MissFill!AQ$5:AQ64)&gt;0.01,"",IF(MissFill!AQ63/SUM(MissFill!AQ$5:AQ64)&gt;0.01,"",IF(MissFill!AQ62/SUM(MissFill!AQ$5:AQ64)&gt;0.01,"",DateEnded_5Day!$A61))))))</f>
        <v/>
      </c>
      <c r="AS61" s="13" t="str">
        <f>IF($A61&lt;='All Results'!$B$4,"",IF(SUM(MissFill!AR$5:AR64)=0,"",(IF(MissFill!AR64/SUM(MissFill!AR$5:AR64)&gt;0.01,"",IF(MissFill!AR63/SUM(MissFill!AR$5:AR64)&gt;0.01,"",IF(MissFill!AR62/SUM(MissFill!AR$5:AR64)&gt;0.01,"",DateEnded_5Day!$A61))))))</f>
        <v/>
      </c>
      <c r="AT61" s="13" t="str">
        <f>IF($A61&lt;='All Results'!$B$4,"",IF(SUM(MissFill!AS$5:AS64)=0,"",(IF(MissFill!AS64/SUM(MissFill!AS$5:AS64)&gt;0.01,"",IF(MissFill!AS63/SUM(MissFill!AS$5:AS64)&gt;0.01,"",IF(MissFill!AS62/SUM(MissFill!AS$5:AS64)&gt;0.01,"",DateEnded_5Day!$A61))))))</f>
        <v/>
      </c>
      <c r="AU61" s="13" t="str">
        <f>IF($A61&lt;='All Results'!$B$4,"",IF(SUM(MissFill!AT$5:AT64)=0,"",(IF(MissFill!AT64/SUM(MissFill!AT$5:AT64)&gt;0.01,"",IF(MissFill!AT63/SUM(MissFill!AT$5:AT64)&gt;0.01,"",IF(MissFill!AT62/SUM(MissFill!AT$5:AT64)&gt;0.01,"",DateEnded_5Day!$A61))))))</f>
        <v/>
      </c>
      <c r="AV61" s="13" t="str">
        <f>IF($A61&lt;='All Results'!$B$4,"",IF(SUM(MissFill!AU$5:AU64)=0,"",(IF(MissFill!AU64/SUM(MissFill!AU$5:AU64)&gt;0.01,"",IF(MissFill!AU63/SUM(MissFill!AU$5:AU64)&gt;0.01,"",IF(MissFill!AU62/SUM(MissFill!AU$5:AU64)&gt;0.01,"",DateEnded_5Day!$A61))))))</f>
        <v/>
      </c>
      <c r="AW61" s="13" t="str">
        <f>IF($A61&lt;='All Results'!$B$4,"",IF(SUM(MissFill!AV$5:AV64)=0,"",(IF(MissFill!AV64/SUM(MissFill!AV$5:AV64)&gt;0.01,"",IF(MissFill!AV63/SUM(MissFill!AV$5:AV64)&gt;0.01,"",IF(MissFill!AV62/SUM(MissFill!AV$5:AV64)&gt;0.01,"",DateEnded_5Day!$A61))))))</f>
        <v/>
      </c>
      <c r="AX61" s="13" t="str">
        <f>IF($A61&lt;='All Results'!$B$4,"",IF(SUM(MissFill!AW$5:AW64)=0,"",(IF(MissFill!AW64/SUM(MissFill!AW$5:AW64)&gt;0.01,"",IF(MissFill!AW63/SUM(MissFill!AW$5:AW64)&gt;0.01,"",IF(MissFill!AW62/SUM(MissFill!AW$5:AW64)&gt;0.01,"",DateEnded_5Day!$A61))))))</f>
        <v/>
      </c>
    </row>
    <row r="62" spans="1:50" x14ac:dyDescent="0.25">
      <c r="A62" s="8">
        <v>44407</v>
      </c>
      <c r="B62" s="11">
        <v>211</v>
      </c>
      <c r="C62" s="13" t="str">
        <f>IF($A62&lt;='All Results'!$B$4,"",IF(SUM(MissFill!B$5:B65)=0,"",(IF(MissFill!B65/SUM(MissFill!B$5:B65)&gt;0.01,"",IF(MissFill!B64/SUM(MissFill!B$5:B65)&gt;0.01,"",IF(MissFill!B63/SUM(MissFill!B$5:B65)&gt;0.01,"",DateEnded_5Day!$A62))))))</f>
        <v/>
      </c>
      <c r="D62" s="13" t="str">
        <f>IF($A62&lt;='All Results'!$B$4,"",IF(SUM(MissFill!C$5:C65)=0,"",(IF(MissFill!C65/SUM(MissFill!C$5:C65)&gt;0.01,"",IF(MissFill!C64/SUM(MissFill!C$5:C65)&gt;0.01,"",IF(MissFill!C63/SUM(MissFill!C$5:C65)&gt;0.01,"",DateEnded_5Day!$A62))))))</f>
        <v/>
      </c>
      <c r="E62" s="13" t="str">
        <f>IF($A62&lt;='All Results'!$B$4,"",IF(SUM(MissFill!D$5:D65)=0,"",(IF(MissFill!D65/SUM(MissFill!D$5:D65)&gt;0.01,"",IF(MissFill!D64/SUM(MissFill!D$5:D65)&gt;0.01,"",IF(MissFill!D63/SUM(MissFill!D$5:D65)&gt;0.01,"",DateEnded_5Day!$A62))))))</f>
        <v/>
      </c>
      <c r="F62" s="13" t="str">
        <f>IF($A62&lt;='All Results'!$B$4,"",IF(SUM(MissFill!E$5:E65)=0,"",(IF(MissFill!E65/SUM(MissFill!E$5:E65)&gt;0.01,"",IF(MissFill!E64/SUM(MissFill!E$5:E65)&gt;0.01,"",IF(MissFill!E63/SUM(MissFill!E$5:E65)&gt;0.01,"",DateEnded_5Day!$A62))))))</f>
        <v/>
      </c>
      <c r="G62" s="13" t="str">
        <f>IF($A62&lt;='All Results'!$B$4,"",IF(SUM(MissFill!F$5:F65)=0,"",(IF(MissFill!F65/SUM(MissFill!F$5:F65)&gt;0.01,"",IF(MissFill!F64/SUM(MissFill!F$5:F65)&gt;0.01,"",IF(MissFill!F63/SUM(MissFill!F$5:F65)&gt;0.01,"",DateEnded_5Day!$A62))))))</f>
        <v/>
      </c>
      <c r="H62" s="13" t="str">
        <f>IF($A62&lt;='All Results'!$B$4,"",IF(SUM(MissFill!G$5:G65)=0,"",(IF(MissFill!G65/SUM(MissFill!G$5:G65)&gt;0.01,"",IF(MissFill!G64/SUM(MissFill!G$5:G65)&gt;0.01,"",IF(MissFill!G63/SUM(MissFill!G$5:G65)&gt;0.01,"",DateEnded_5Day!$A62))))))</f>
        <v/>
      </c>
      <c r="I62" s="13" t="str">
        <f>IF($A62&lt;='All Results'!$B$4,"",IF(SUM(MissFill!H$5:H65)=0,"",(IF(MissFill!H65/SUM(MissFill!H$5:H65)&gt;0.01,"",IF(MissFill!H64/SUM(MissFill!H$5:H65)&gt;0.01,"",IF(MissFill!H63/SUM(MissFill!H$5:H65)&gt;0.01,"",DateEnded_5Day!$A62))))))</f>
        <v/>
      </c>
      <c r="J62" s="13" t="str">
        <f>IF($A62&lt;='All Results'!$B$4,"",IF(SUM(MissFill!I$5:I65)=0,"",(IF(MissFill!I65/SUM(MissFill!I$5:I65)&gt;0.01,"",IF(MissFill!I64/SUM(MissFill!I$5:I65)&gt;0.01,"",IF(MissFill!I63/SUM(MissFill!I$5:I65)&gt;0.01,"",DateEnded_5Day!$A62))))))</f>
        <v/>
      </c>
      <c r="K62" s="13" t="str">
        <f>IF($A62&lt;='All Results'!$B$4,"",IF(SUM(MissFill!J$5:J65)=0,"",(IF(MissFill!J65/SUM(MissFill!J$5:J65)&gt;0.01,"",IF(MissFill!J64/SUM(MissFill!J$5:J65)&gt;0.01,"",IF(MissFill!J63/SUM(MissFill!J$5:J65)&gt;0.01,"",DateEnded_5Day!$A62))))))</f>
        <v/>
      </c>
      <c r="L62" s="13" t="str">
        <f>IF($A62&lt;='All Results'!$B$4,"",IF(SUM(MissFill!K$5:K65)=0,"",(IF(MissFill!K65/SUM(MissFill!K$5:K65)&gt;0.01,"",IF(MissFill!K64/SUM(MissFill!K$5:K65)&gt;0.01,"",IF(MissFill!K63/SUM(MissFill!K$5:K65)&gt;0.01,"",DateEnded_5Day!$A62))))))</f>
        <v/>
      </c>
      <c r="M62" s="13" t="str">
        <f>IF($A62&lt;='All Results'!$B$4,"",IF(SUM(MissFill!L$5:L65)=0,"",(IF(MissFill!L65/SUM(MissFill!L$5:L65)&gt;0.01,"",IF(MissFill!L64/SUM(MissFill!L$5:L65)&gt;0.01,"",IF(MissFill!L63/SUM(MissFill!L$5:L65)&gt;0.01,"",DateEnded_5Day!$A62))))))</f>
        <v/>
      </c>
      <c r="N62" s="13" t="str">
        <f>IF($A62&lt;='All Results'!$B$4,"",IF(SUM(MissFill!M$5:M65)=0,"",(IF(MissFill!M65/SUM(MissFill!M$5:M65)&gt;0.01,"",IF(MissFill!M64/SUM(MissFill!M$5:M65)&gt;0.01,"",IF(MissFill!M63/SUM(MissFill!M$5:M65)&gt;0.01,"",DateEnded_5Day!$A62))))))</f>
        <v/>
      </c>
      <c r="O62" s="13" t="str">
        <f>IF($A62&lt;='All Results'!$B$4,"",IF(SUM(MissFill!N$5:N65)=0,"",(IF(MissFill!N65/SUM(MissFill!N$5:N65)&gt;0.01,"",IF(MissFill!N64/SUM(MissFill!N$5:N65)&gt;0.01,"",IF(MissFill!N63/SUM(MissFill!N$5:N65)&gt;0.01,"",DateEnded_5Day!$A62))))))</f>
        <v/>
      </c>
      <c r="P62" s="13" t="str">
        <f>IF($A62&lt;='All Results'!$B$4,"",IF(SUM(MissFill!O$5:O65)=0,"",(IF(MissFill!O65/SUM(MissFill!O$5:O65)&gt;0.01,"",IF(MissFill!O64/SUM(MissFill!O$5:O65)&gt;0.01,"",IF(MissFill!O63/SUM(MissFill!O$5:O65)&gt;0.01,"",DateEnded_5Day!$A62))))))</f>
        <v/>
      </c>
      <c r="Q62" s="13" t="str">
        <f>IF($A62&lt;='All Results'!$B$4,"",IF(SUM(MissFill!P$5:P65)=0,"",(IF(MissFill!P65/SUM(MissFill!P$5:P65)&gt;0.01,"",IF(MissFill!P64/SUM(MissFill!P$5:P65)&gt;0.01,"",IF(MissFill!P63/SUM(MissFill!P$5:P65)&gt;0.01,"",DateEnded_5Day!$A62))))))</f>
        <v/>
      </c>
      <c r="R62" s="13" t="str">
        <f>IF($A62&lt;='All Results'!$B$4,"",IF(SUM(MissFill!Q$5:Q65)=0,"",(IF(MissFill!Q65/SUM(MissFill!Q$5:Q65)&gt;0.01,"",IF(MissFill!Q64/SUM(MissFill!Q$5:Q65)&gt;0.01,"",IF(MissFill!Q63/SUM(MissFill!Q$5:Q65)&gt;0.01,"",DateEnded_5Day!$A62))))))</f>
        <v/>
      </c>
      <c r="S62" s="13" t="str">
        <f>IF($A62&lt;='All Results'!$B$4,"",IF(SUM(MissFill!R$5:R65)=0,"",(IF(MissFill!R65/SUM(MissFill!R$5:R65)&gt;0.01,"",IF(MissFill!R64/SUM(MissFill!R$5:R65)&gt;0.01,"",IF(MissFill!R63/SUM(MissFill!R$5:R65)&gt;0.01,"",DateEnded_5Day!$A62))))))</f>
        <v/>
      </c>
      <c r="T62" s="13" t="str">
        <f>IF($A62&lt;='All Results'!$B$4,"",IF(SUM(MissFill!S$5:S65)=0,"",(IF(MissFill!S65/SUM(MissFill!S$5:S65)&gt;0.01,"",IF(MissFill!S64/SUM(MissFill!S$5:S65)&gt;0.01,"",IF(MissFill!S63/SUM(MissFill!S$5:S65)&gt;0.01,"",DateEnded_5Day!$A62))))))</f>
        <v/>
      </c>
      <c r="U62" s="13" t="str">
        <f>IF($A62&lt;='All Results'!$B$4,"",IF(SUM(MissFill!T$5:T65)=0,"",(IF(MissFill!T65/SUM(MissFill!T$5:T65)&gt;0.01,"",IF(MissFill!T64/SUM(MissFill!T$5:T65)&gt;0.01,"",IF(MissFill!T63/SUM(MissFill!T$5:T65)&gt;0.01,"",DateEnded_5Day!$A62))))))</f>
        <v/>
      </c>
      <c r="V62" s="13" t="str">
        <f>IF($A62&lt;='All Results'!$B$4,"",IF(SUM(MissFill!U$5:U65)=0,"",(IF(MissFill!U65/SUM(MissFill!U$5:U65)&gt;0.01,"",IF(MissFill!U64/SUM(MissFill!U$5:U65)&gt;0.01,"",IF(MissFill!U63/SUM(MissFill!U$5:U65)&gt;0.01,"",DateEnded_5Day!$A62))))))</f>
        <v/>
      </c>
      <c r="W62" s="13" t="str">
        <f>IF($A62&lt;='All Results'!$B$4,"",IF(SUM(MissFill!V$5:V65)=0,"",(IF(MissFill!V65/SUM(MissFill!V$5:V65)&gt;0.01,"",IF(MissFill!V64/SUM(MissFill!V$5:V65)&gt;0.01,"",IF(MissFill!V63/SUM(MissFill!V$5:V65)&gt;0.01,"",DateEnded_5Day!$A62))))))</f>
        <v/>
      </c>
      <c r="X62" s="13" t="str">
        <f>IF($A62&lt;='All Results'!$B$4,"",IF(SUM(MissFill!W$5:W65)=0,"",(IF(MissFill!W65/SUM(MissFill!W$5:W65)&gt;0.01,"",IF(MissFill!W64/SUM(MissFill!W$5:W65)&gt;0.01,"",IF(MissFill!W63/SUM(MissFill!W$5:W65)&gt;0.01,"",DateEnded_5Day!$A62))))))</f>
        <v/>
      </c>
      <c r="Y62" s="13" t="str">
        <f>IF($A62&lt;='All Results'!$B$4,"",IF(SUM(MissFill!X$5:X65)=0,"",(IF(MissFill!X65/SUM(MissFill!X$5:X65)&gt;0.01,"",IF(MissFill!X64/SUM(MissFill!X$5:X65)&gt;0.01,"",IF(MissFill!X63/SUM(MissFill!X$5:X65)&gt;0.01,"",DateEnded_5Day!$A62))))))</f>
        <v/>
      </c>
      <c r="Z62" s="13" t="str">
        <f>IF($A62&lt;='All Results'!$B$4,"",IF(SUM(MissFill!Y$5:Y65)=0,"",(IF(MissFill!Y65/SUM(MissFill!Y$5:Y65)&gt;0.01,"",IF(MissFill!Y64/SUM(MissFill!Y$5:Y65)&gt;0.01,"",IF(MissFill!Y63/SUM(MissFill!Y$5:Y65)&gt;0.01,"",DateEnded_5Day!$A62))))))</f>
        <v/>
      </c>
      <c r="AA62" s="13" t="str">
        <f>IF($A62&lt;='All Results'!$B$4,"",IF(SUM(MissFill!Z$5:Z65)=0,"",(IF(MissFill!Z65/SUM(MissFill!Z$5:Z65)&gt;0.01,"",IF(MissFill!Z64/SUM(MissFill!Z$5:Z65)&gt;0.01,"",IF(MissFill!Z63/SUM(MissFill!Z$5:Z65)&gt;0.01,"",DateEnded_5Day!$A62))))))</f>
        <v/>
      </c>
      <c r="AB62" s="13" t="str">
        <f>IF($A62&lt;='All Results'!$B$4,"",IF(SUM(MissFill!AA$5:AA65)=0,"",(IF(MissFill!AA65/SUM(MissFill!AA$5:AA65)&gt;0.01,"",IF(MissFill!AA64/SUM(MissFill!AA$5:AA65)&gt;0.01,"",IF(MissFill!AA63/SUM(MissFill!AA$5:AA65)&gt;0.01,"",DateEnded_5Day!$A62))))))</f>
        <v/>
      </c>
      <c r="AC62" s="13" t="str">
        <f>IF($A62&lt;='All Results'!$B$4,"",IF(SUM(MissFill!AB$5:AB65)=0,"",(IF(MissFill!AB65/SUM(MissFill!AB$5:AB65)&gt;0.01,"",IF(MissFill!AB64/SUM(MissFill!AB$5:AB65)&gt;0.01,"",IF(MissFill!AB63/SUM(MissFill!AB$5:AB65)&gt;0.01,"",DateEnded_5Day!$A62))))))</f>
        <v/>
      </c>
      <c r="AD62" s="13" t="str">
        <f>IF($A62&lt;='All Results'!$B$4,"",IF(SUM(MissFill!AC$5:AC65)=0,"",(IF(MissFill!AC65/SUM(MissFill!AC$5:AC65)&gt;0.01,"",IF(MissFill!AC64/SUM(MissFill!AC$5:AC65)&gt;0.01,"",IF(MissFill!AC63/SUM(MissFill!AC$5:AC65)&gt;0.01,"",DateEnded_5Day!$A62))))))</f>
        <v/>
      </c>
      <c r="AE62" s="13" t="str">
        <f>IF($A62&lt;='All Results'!$B$4,"",IF(SUM(MissFill!AD$5:AD65)=0,"",(IF(MissFill!AD65/SUM(MissFill!AD$5:AD65)&gt;0.01,"",IF(MissFill!AD64/SUM(MissFill!AD$5:AD65)&gt;0.01,"",IF(MissFill!AD63/SUM(MissFill!AD$5:AD65)&gt;0.01,"",DateEnded_5Day!$A62))))))</f>
        <v/>
      </c>
      <c r="AF62" s="13" t="str">
        <f>IF($A62&lt;='All Results'!$B$4,"",IF(SUM(MissFill!AE$5:AE65)=0,"",(IF(MissFill!AE65/SUM(MissFill!AE$5:AE65)&gt;0.01,"",IF(MissFill!AE64/SUM(MissFill!AE$5:AE65)&gt;0.01,"",IF(MissFill!AE63/SUM(MissFill!AE$5:AE65)&gt;0.01,"",DateEnded_5Day!$A62))))))</f>
        <v/>
      </c>
      <c r="AG62" s="13" t="str">
        <f>IF($A62&lt;='All Results'!$B$4,"",IF(SUM(MissFill!AF$5:AF65)=0,"",(IF(MissFill!AF65/SUM(MissFill!AF$5:AF65)&gt;0.01,"",IF(MissFill!AF64/SUM(MissFill!AF$5:AF65)&gt;0.01,"",IF(MissFill!AF63/SUM(MissFill!AF$5:AF65)&gt;0.01,"",DateEnded_5Day!$A62))))))</f>
        <v/>
      </c>
      <c r="AH62" s="13" t="str">
        <f>IF($A62&lt;='All Results'!$B$4,"",IF(SUM(MissFill!AG$5:AG65)=0,"",(IF(MissFill!AG65/SUM(MissFill!AG$5:AG65)&gt;0.01,"",IF(MissFill!AG64/SUM(MissFill!AG$5:AG65)&gt;0.01,"",IF(MissFill!AG63/SUM(MissFill!AG$5:AG65)&gt;0.01,"",DateEnded_5Day!$A62))))))</f>
        <v/>
      </c>
      <c r="AI62" s="13" t="str">
        <f>IF($A62&lt;='All Results'!$B$4,"",IF(SUM(MissFill!AH$5:AH65)=0,"",(IF(MissFill!AH65/SUM(MissFill!AH$5:AH65)&gt;0.01,"",IF(MissFill!AH64/SUM(MissFill!AH$5:AH65)&gt;0.01,"",IF(MissFill!AH63/SUM(MissFill!AH$5:AH65)&gt;0.01,"",DateEnded_5Day!$A62))))))</f>
        <v/>
      </c>
      <c r="AJ62" s="13" t="str">
        <f>IF($A62&lt;='All Results'!$B$4,"",IF(SUM(MissFill!AI$5:AI65)=0,"",(IF(MissFill!AI65/SUM(MissFill!AI$5:AI65)&gt;0.01,"",IF(MissFill!AI64/SUM(MissFill!AI$5:AI65)&gt;0.01,"",IF(MissFill!AI63/SUM(MissFill!AI$5:AI65)&gt;0.01,"",DateEnded_5Day!$A62))))))</f>
        <v/>
      </c>
      <c r="AK62" s="13" t="str">
        <f>IF($A62&lt;='All Results'!$B$4,"",IF(SUM(MissFill!AJ$5:AJ65)=0,"",(IF(MissFill!AJ65/SUM(MissFill!AJ$5:AJ65)&gt;0.01,"",IF(MissFill!AJ64/SUM(MissFill!AJ$5:AJ65)&gt;0.01,"",IF(MissFill!AJ63/SUM(MissFill!AJ$5:AJ65)&gt;0.01,"",DateEnded_5Day!$A62))))))</f>
        <v/>
      </c>
      <c r="AL62" s="13" t="str">
        <f>IF($A62&lt;='All Results'!$B$4,"",IF(SUM(MissFill!AK$5:AK65)=0,"",(IF(MissFill!AK65/SUM(MissFill!AK$5:AK65)&gt;0.01,"",IF(MissFill!AK64/SUM(MissFill!AK$5:AK65)&gt;0.01,"",IF(MissFill!AK63/SUM(MissFill!AK$5:AK65)&gt;0.01,"",DateEnded_5Day!$A62))))))</f>
        <v/>
      </c>
      <c r="AM62" s="13" t="str">
        <f>IF($A62&lt;='All Results'!$B$4,"",IF(SUM(MissFill!AL$5:AL65)=0,"",(IF(MissFill!AL65/SUM(MissFill!AL$5:AL65)&gt;0.01,"",IF(MissFill!AL64/SUM(MissFill!AL$5:AL65)&gt;0.01,"",IF(MissFill!AL63/SUM(MissFill!AL$5:AL65)&gt;0.01,"",DateEnded_5Day!$A62))))))</f>
        <v/>
      </c>
      <c r="AN62" s="13" t="str">
        <f>IF($A62&lt;='All Results'!$B$4,"",IF(SUM(MissFill!AM$5:AM65)=0,"",(IF(MissFill!AM65/SUM(MissFill!AM$5:AM65)&gt;0.01,"",IF(MissFill!AM64/SUM(MissFill!AM$5:AM65)&gt;0.01,"",IF(MissFill!AM63/SUM(MissFill!AM$5:AM65)&gt;0.01,"",DateEnded_5Day!$A62))))))</f>
        <v/>
      </c>
      <c r="AO62" s="13" t="str">
        <f>IF($A62&lt;='All Results'!$B$4,"",IF(SUM(MissFill!AN$5:AN65)=0,"",(IF(MissFill!AN65/SUM(MissFill!AN$5:AN65)&gt;0.01,"",IF(MissFill!AN64/SUM(MissFill!AN$5:AN65)&gt;0.01,"",IF(MissFill!AN63/SUM(MissFill!AN$5:AN65)&gt;0.01,"",DateEnded_5Day!$A62))))))</f>
        <v/>
      </c>
      <c r="AP62" s="13" t="str">
        <f>IF($A62&lt;='All Results'!$B$4,"",IF(SUM(MissFill!AO$5:AO65)=0,"",(IF(MissFill!AO65/SUM(MissFill!AO$5:AO65)&gt;0.01,"",IF(MissFill!AO64/SUM(MissFill!AO$5:AO65)&gt;0.01,"",IF(MissFill!AO63/SUM(MissFill!AO$5:AO65)&gt;0.01,"",DateEnded_5Day!$A62))))))</f>
        <v/>
      </c>
      <c r="AQ62" s="13" t="str">
        <f>IF($A62&lt;='All Results'!$B$4,"",IF(SUM(MissFill!AP$5:AP65)=0,"",(IF(MissFill!AP65/SUM(MissFill!AP$5:AP65)&gt;0.01,"",IF(MissFill!AP64/SUM(MissFill!AP$5:AP65)&gt;0.01,"",IF(MissFill!AP63/SUM(MissFill!AP$5:AP65)&gt;0.01,"",DateEnded_5Day!$A62))))))</f>
        <v/>
      </c>
      <c r="AR62" s="13" t="str">
        <f>IF($A62&lt;='All Results'!$B$4,"",IF(SUM(MissFill!AQ$5:AQ65)=0,"",(IF(MissFill!AQ65/SUM(MissFill!AQ$5:AQ65)&gt;0.01,"",IF(MissFill!AQ64/SUM(MissFill!AQ$5:AQ65)&gt;0.01,"",IF(MissFill!AQ63/SUM(MissFill!AQ$5:AQ65)&gt;0.01,"",DateEnded_5Day!$A62))))))</f>
        <v/>
      </c>
      <c r="AS62" s="13" t="str">
        <f>IF($A62&lt;='All Results'!$B$4,"",IF(SUM(MissFill!AR$5:AR65)=0,"",(IF(MissFill!AR65/SUM(MissFill!AR$5:AR65)&gt;0.01,"",IF(MissFill!AR64/SUM(MissFill!AR$5:AR65)&gt;0.01,"",IF(MissFill!AR63/SUM(MissFill!AR$5:AR65)&gt;0.01,"",DateEnded_5Day!$A62))))))</f>
        <v/>
      </c>
      <c r="AT62" s="13" t="str">
        <f>IF($A62&lt;='All Results'!$B$4,"",IF(SUM(MissFill!AS$5:AS65)=0,"",(IF(MissFill!AS65/SUM(MissFill!AS$5:AS65)&gt;0.01,"",IF(MissFill!AS64/SUM(MissFill!AS$5:AS65)&gt;0.01,"",IF(MissFill!AS63/SUM(MissFill!AS$5:AS65)&gt;0.01,"",DateEnded_5Day!$A62))))))</f>
        <v/>
      </c>
      <c r="AU62" s="13" t="str">
        <f>IF($A62&lt;='All Results'!$B$4,"",IF(SUM(MissFill!AT$5:AT65)=0,"",(IF(MissFill!AT65/SUM(MissFill!AT$5:AT65)&gt;0.01,"",IF(MissFill!AT64/SUM(MissFill!AT$5:AT65)&gt;0.01,"",IF(MissFill!AT63/SUM(MissFill!AT$5:AT65)&gt;0.01,"",DateEnded_5Day!$A62))))))</f>
        <v/>
      </c>
      <c r="AV62" s="13" t="str">
        <f>IF($A62&lt;='All Results'!$B$4,"",IF(SUM(MissFill!AU$5:AU65)=0,"",(IF(MissFill!AU65/SUM(MissFill!AU$5:AU65)&gt;0.01,"",IF(MissFill!AU64/SUM(MissFill!AU$5:AU65)&gt;0.01,"",IF(MissFill!AU63/SUM(MissFill!AU$5:AU65)&gt;0.01,"",DateEnded_5Day!$A62))))))</f>
        <v/>
      </c>
      <c r="AW62" s="13" t="str">
        <f>IF($A62&lt;='All Results'!$B$4,"",IF(SUM(MissFill!AV$5:AV65)=0,"",(IF(MissFill!AV65/SUM(MissFill!AV$5:AV65)&gt;0.01,"",IF(MissFill!AV64/SUM(MissFill!AV$5:AV65)&gt;0.01,"",IF(MissFill!AV63/SUM(MissFill!AV$5:AV65)&gt;0.01,"",DateEnded_5Day!$A62))))))</f>
        <v/>
      </c>
      <c r="AX62" s="13" t="str">
        <f>IF($A62&lt;='All Results'!$B$4,"",IF(SUM(MissFill!AW$5:AW65)=0,"",(IF(MissFill!AW65/SUM(MissFill!AW$5:AW65)&gt;0.01,"",IF(MissFill!AW64/SUM(MissFill!AW$5:AW65)&gt;0.01,"",IF(MissFill!AW63/SUM(MissFill!AW$5:AW65)&gt;0.01,"",DateEnded_5Day!$A62))))))</f>
        <v/>
      </c>
    </row>
    <row r="63" spans="1:50" x14ac:dyDescent="0.25">
      <c r="A63" s="8">
        <v>44408</v>
      </c>
      <c r="B63" s="11">
        <v>212</v>
      </c>
      <c r="C63" s="13" t="str">
        <f>IF($A63&lt;='All Results'!$B$4,"",IF(SUM(MissFill!B$5:B66)=0,"",(IF(MissFill!B66/SUM(MissFill!B$5:B66)&gt;0.01,"",IF(MissFill!B65/SUM(MissFill!B$5:B66)&gt;0.01,"",IF(MissFill!B64/SUM(MissFill!B$5:B66)&gt;0.01,"",DateEnded_5Day!$A63))))))</f>
        <v/>
      </c>
      <c r="D63" s="13" t="str">
        <f>IF($A63&lt;='All Results'!$B$4,"",IF(SUM(MissFill!C$5:C66)=0,"",(IF(MissFill!C66/SUM(MissFill!C$5:C66)&gt;0.01,"",IF(MissFill!C65/SUM(MissFill!C$5:C66)&gt;0.01,"",IF(MissFill!C64/SUM(MissFill!C$5:C66)&gt;0.01,"",DateEnded_5Day!$A63))))))</f>
        <v/>
      </c>
      <c r="E63" s="13" t="str">
        <f>IF($A63&lt;='All Results'!$B$4,"",IF(SUM(MissFill!D$5:D66)=0,"",(IF(MissFill!D66/SUM(MissFill!D$5:D66)&gt;0.01,"",IF(MissFill!D65/SUM(MissFill!D$5:D66)&gt;0.01,"",IF(MissFill!D64/SUM(MissFill!D$5:D66)&gt;0.01,"",DateEnded_5Day!$A63))))))</f>
        <v/>
      </c>
      <c r="F63" s="13" t="str">
        <f>IF($A63&lt;='All Results'!$B$4,"",IF(SUM(MissFill!E$5:E66)=0,"",(IF(MissFill!E66/SUM(MissFill!E$5:E66)&gt;0.01,"",IF(MissFill!E65/SUM(MissFill!E$5:E66)&gt;0.01,"",IF(MissFill!E64/SUM(MissFill!E$5:E66)&gt;0.01,"",DateEnded_5Day!$A63))))))</f>
        <v/>
      </c>
      <c r="G63" s="13" t="str">
        <f>IF($A63&lt;='All Results'!$B$4,"",IF(SUM(MissFill!F$5:F66)=0,"",(IF(MissFill!F66/SUM(MissFill!F$5:F66)&gt;0.01,"",IF(MissFill!F65/SUM(MissFill!F$5:F66)&gt;0.01,"",IF(MissFill!F64/SUM(MissFill!F$5:F66)&gt;0.01,"",DateEnded_5Day!$A63))))))</f>
        <v/>
      </c>
      <c r="H63" s="13" t="str">
        <f>IF($A63&lt;='All Results'!$B$4,"",IF(SUM(MissFill!G$5:G66)=0,"",(IF(MissFill!G66/SUM(MissFill!G$5:G66)&gt;0.01,"",IF(MissFill!G65/SUM(MissFill!G$5:G66)&gt;0.01,"",IF(MissFill!G64/SUM(MissFill!G$5:G66)&gt;0.01,"",DateEnded_5Day!$A63))))))</f>
        <v/>
      </c>
      <c r="I63" s="13" t="str">
        <f>IF($A63&lt;='All Results'!$B$4,"",IF(SUM(MissFill!H$5:H66)=0,"",(IF(MissFill!H66/SUM(MissFill!H$5:H66)&gt;0.01,"",IF(MissFill!H65/SUM(MissFill!H$5:H66)&gt;0.01,"",IF(MissFill!H64/SUM(MissFill!H$5:H66)&gt;0.01,"",DateEnded_5Day!$A63))))))</f>
        <v/>
      </c>
      <c r="J63" s="13" t="str">
        <f>IF($A63&lt;='All Results'!$B$4,"",IF(SUM(MissFill!I$5:I66)=0,"",(IF(MissFill!I66/SUM(MissFill!I$5:I66)&gt;0.01,"",IF(MissFill!I65/SUM(MissFill!I$5:I66)&gt;0.01,"",IF(MissFill!I64/SUM(MissFill!I$5:I66)&gt;0.01,"",DateEnded_5Day!$A63))))))</f>
        <v/>
      </c>
      <c r="K63" s="13" t="str">
        <f>IF($A63&lt;='All Results'!$B$4,"",IF(SUM(MissFill!J$5:J66)=0,"",(IF(MissFill!J66/SUM(MissFill!J$5:J66)&gt;0.01,"",IF(MissFill!J65/SUM(MissFill!J$5:J66)&gt;0.01,"",IF(MissFill!J64/SUM(MissFill!J$5:J66)&gt;0.01,"",DateEnded_5Day!$A63))))))</f>
        <v/>
      </c>
      <c r="L63" s="13" t="str">
        <f>IF($A63&lt;='All Results'!$B$4,"",IF(SUM(MissFill!K$5:K66)=0,"",(IF(MissFill!K66/SUM(MissFill!K$5:K66)&gt;0.01,"",IF(MissFill!K65/SUM(MissFill!K$5:K66)&gt;0.01,"",IF(MissFill!K64/SUM(MissFill!K$5:K66)&gt;0.01,"",DateEnded_5Day!$A63))))))</f>
        <v/>
      </c>
      <c r="M63" s="13" t="str">
        <f>IF($A63&lt;='All Results'!$B$4,"",IF(SUM(MissFill!L$5:L66)=0,"",(IF(MissFill!L66/SUM(MissFill!L$5:L66)&gt;0.01,"",IF(MissFill!L65/SUM(MissFill!L$5:L66)&gt;0.01,"",IF(MissFill!L64/SUM(MissFill!L$5:L66)&gt;0.01,"",DateEnded_5Day!$A63))))))</f>
        <v/>
      </c>
      <c r="N63" s="13" t="str">
        <f>IF($A63&lt;='All Results'!$B$4,"",IF(SUM(MissFill!M$5:M66)=0,"",(IF(MissFill!M66/SUM(MissFill!M$5:M66)&gt;0.01,"",IF(MissFill!M65/SUM(MissFill!M$5:M66)&gt;0.01,"",IF(MissFill!M64/SUM(MissFill!M$5:M66)&gt;0.01,"",DateEnded_5Day!$A63))))))</f>
        <v/>
      </c>
      <c r="O63" s="13" t="str">
        <f>IF($A63&lt;='All Results'!$B$4,"",IF(SUM(MissFill!N$5:N66)=0,"",(IF(MissFill!N66/SUM(MissFill!N$5:N66)&gt;0.01,"",IF(MissFill!N65/SUM(MissFill!N$5:N66)&gt;0.01,"",IF(MissFill!N64/SUM(MissFill!N$5:N66)&gt;0.01,"",DateEnded_5Day!$A63))))))</f>
        <v/>
      </c>
      <c r="P63" s="13" t="str">
        <f>IF($A63&lt;='All Results'!$B$4,"",IF(SUM(MissFill!O$5:O66)=0,"",(IF(MissFill!O66/SUM(MissFill!O$5:O66)&gt;0.01,"",IF(MissFill!O65/SUM(MissFill!O$5:O66)&gt;0.01,"",IF(MissFill!O64/SUM(MissFill!O$5:O66)&gt;0.01,"",DateEnded_5Day!$A63))))))</f>
        <v/>
      </c>
      <c r="Q63" s="13" t="str">
        <f>IF($A63&lt;='All Results'!$B$4,"",IF(SUM(MissFill!P$5:P66)=0,"",(IF(MissFill!P66/SUM(MissFill!P$5:P66)&gt;0.01,"",IF(MissFill!P65/SUM(MissFill!P$5:P66)&gt;0.01,"",IF(MissFill!P64/SUM(MissFill!P$5:P66)&gt;0.01,"",DateEnded_5Day!$A63))))))</f>
        <v/>
      </c>
      <c r="R63" s="13" t="str">
        <f>IF($A63&lt;='All Results'!$B$4,"",IF(SUM(MissFill!Q$5:Q66)=0,"",(IF(MissFill!Q66/SUM(MissFill!Q$5:Q66)&gt;0.01,"",IF(MissFill!Q65/SUM(MissFill!Q$5:Q66)&gt;0.01,"",IF(MissFill!Q64/SUM(MissFill!Q$5:Q66)&gt;0.01,"",DateEnded_5Day!$A63))))))</f>
        <v/>
      </c>
      <c r="S63" s="13" t="str">
        <f>IF($A63&lt;='All Results'!$B$4,"",IF(SUM(MissFill!R$5:R66)=0,"",(IF(MissFill!R66/SUM(MissFill!R$5:R66)&gt;0.01,"",IF(MissFill!R65/SUM(MissFill!R$5:R66)&gt;0.01,"",IF(MissFill!R64/SUM(MissFill!R$5:R66)&gt;0.01,"",DateEnded_5Day!$A63))))))</f>
        <v/>
      </c>
      <c r="T63" s="13" t="str">
        <f>IF($A63&lt;='All Results'!$B$4,"",IF(SUM(MissFill!S$5:S66)=0,"",(IF(MissFill!S66/SUM(MissFill!S$5:S66)&gt;0.01,"",IF(MissFill!S65/SUM(MissFill!S$5:S66)&gt;0.01,"",IF(MissFill!S64/SUM(MissFill!S$5:S66)&gt;0.01,"",DateEnded_5Day!$A63))))))</f>
        <v/>
      </c>
      <c r="U63" s="13" t="str">
        <f>IF($A63&lt;='All Results'!$B$4,"",IF(SUM(MissFill!T$5:T66)=0,"",(IF(MissFill!T66/SUM(MissFill!T$5:T66)&gt;0.01,"",IF(MissFill!T65/SUM(MissFill!T$5:T66)&gt;0.01,"",IF(MissFill!T64/SUM(MissFill!T$5:T66)&gt;0.01,"",DateEnded_5Day!$A63))))))</f>
        <v/>
      </c>
      <c r="V63" s="13" t="str">
        <f>IF($A63&lt;='All Results'!$B$4,"",IF(SUM(MissFill!U$5:U66)=0,"",(IF(MissFill!U66/SUM(MissFill!U$5:U66)&gt;0.01,"",IF(MissFill!U65/SUM(MissFill!U$5:U66)&gt;0.01,"",IF(MissFill!U64/SUM(MissFill!U$5:U66)&gt;0.01,"",DateEnded_5Day!$A63))))))</f>
        <v/>
      </c>
      <c r="W63" s="13" t="str">
        <f>IF($A63&lt;='All Results'!$B$4,"",IF(SUM(MissFill!V$5:V66)=0,"",(IF(MissFill!V66/SUM(MissFill!V$5:V66)&gt;0.01,"",IF(MissFill!V65/SUM(MissFill!V$5:V66)&gt;0.01,"",IF(MissFill!V64/SUM(MissFill!V$5:V66)&gt;0.01,"",DateEnded_5Day!$A63))))))</f>
        <v/>
      </c>
      <c r="X63" s="13" t="str">
        <f>IF($A63&lt;='All Results'!$B$4,"",IF(SUM(MissFill!W$5:W66)=0,"",(IF(MissFill!W66/SUM(MissFill!W$5:W66)&gt;0.01,"",IF(MissFill!W65/SUM(MissFill!W$5:W66)&gt;0.01,"",IF(MissFill!W64/SUM(MissFill!W$5:W66)&gt;0.01,"",DateEnded_5Day!$A63))))))</f>
        <v/>
      </c>
      <c r="Y63" s="13" t="str">
        <f>IF($A63&lt;='All Results'!$B$4,"",IF(SUM(MissFill!X$5:X66)=0,"",(IF(MissFill!X66/SUM(MissFill!X$5:X66)&gt;0.01,"",IF(MissFill!X65/SUM(MissFill!X$5:X66)&gt;0.01,"",IF(MissFill!X64/SUM(MissFill!X$5:X66)&gt;0.01,"",DateEnded_5Day!$A63))))))</f>
        <v/>
      </c>
      <c r="Z63" s="13" t="str">
        <f>IF($A63&lt;='All Results'!$B$4,"",IF(SUM(MissFill!Y$5:Y66)=0,"",(IF(MissFill!Y66/SUM(MissFill!Y$5:Y66)&gt;0.01,"",IF(MissFill!Y65/SUM(MissFill!Y$5:Y66)&gt;0.01,"",IF(MissFill!Y64/SUM(MissFill!Y$5:Y66)&gt;0.01,"",DateEnded_5Day!$A63))))))</f>
        <v/>
      </c>
      <c r="AA63" s="13" t="str">
        <f>IF($A63&lt;='All Results'!$B$4,"",IF(SUM(MissFill!Z$5:Z66)=0,"",(IF(MissFill!Z66/SUM(MissFill!Z$5:Z66)&gt;0.01,"",IF(MissFill!Z65/SUM(MissFill!Z$5:Z66)&gt;0.01,"",IF(MissFill!Z64/SUM(MissFill!Z$5:Z66)&gt;0.01,"",DateEnded_5Day!$A63))))))</f>
        <v/>
      </c>
      <c r="AB63" s="13" t="str">
        <f>IF($A63&lt;='All Results'!$B$4,"",IF(SUM(MissFill!AA$5:AA66)=0,"",(IF(MissFill!AA66/SUM(MissFill!AA$5:AA66)&gt;0.01,"",IF(MissFill!AA65/SUM(MissFill!AA$5:AA66)&gt;0.01,"",IF(MissFill!AA64/SUM(MissFill!AA$5:AA66)&gt;0.01,"",DateEnded_5Day!$A63))))))</f>
        <v/>
      </c>
      <c r="AC63" s="13" t="str">
        <f>IF($A63&lt;='All Results'!$B$4,"",IF(SUM(MissFill!AB$5:AB66)=0,"",(IF(MissFill!AB66/SUM(MissFill!AB$5:AB66)&gt;0.01,"",IF(MissFill!AB65/SUM(MissFill!AB$5:AB66)&gt;0.01,"",IF(MissFill!AB64/SUM(MissFill!AB$5:AB66)&gt;0.01,"",DateEnded_5Day!$A63))))))</f>
        <v/>
      </c>
      <c r="AD63" s="13" t="str">
        <f>IF($A63&lt;='All Results'!$B$4,"",IF(SUM(MissFill!AC$5:AC66)=0,"",(IF(MissFill!AC66/SUM(MissFill!AC$5:AC66)&gt;0.01,"",IF(MissFill!AC65/SUM(MissFill!AC$5:AC66)&gt;0.01,"",IF(MissFill!AC64/SUM(MissFill!AC$5:AC66)&gt;0.01,"",DateEnded_5Day!$A63))))))</f>
        <v/>
      </c>
      <c r="AE63" s="13" t="str">
        <f>IF($A63&lt;='All Results'!$B$4,"",IF(SUM(MissFill!AD$5:AD66)=0,"",(IF(MissFill!AD66/SUM(MissFill!AD$5:AD66)&gt;0.01,"",IF(MissFill!AD65/SUM(MissFill!AD$5:AD66)&gt;0.01,"",IF(MissFill!AD64/SUM(MissFill!AD$5:AD66)&gt;0.01,"",DateEnded_5Day!$A63))))))</f>
        <v/>
      </c>
      <c r="AF63" s="13" t="str">
        <f>IF($A63&lt;='All Results'!$B$4,"",IF(SUM(MissFill!AE$5:AE66)=0,"",(IF(MissFill!AE66/SUM(MissFill!AE$5:AE66)&gt;0.01,"",IF(MissFill!AE65/SUM(MissFill!AE$5:AE66)&gt;0.01,"",IF(MissFill!AE64/SUM(MissFill!AE$5:AE66)&gt;0.01,"",DateEnded_5Day!$A63))))))</f>
        <v/>
      </c>
      <c r="AG63" s="13" t="str">
        <f>IF($A63&lt;='All Results'!$B$4,"",IF(SUM(MissFill!AF$5:AF66)=0,"",(IF(MissFill!AF66/SUM(MissFill!AF$5:AF66)&gt;0.01,"",IF(MissFill!AF65/SUM(MissFill!AF$5:AF66)&gt;0.01,"",IF(MissFill!AF64/SUM(MissFill!AF$5:AF66)&gt;0.01,"",DateEnded_5Day!$A63))))))</f>
        <v/>
      </c>
      <c r="AH63" s="13" t="str">
        <f>IF($A63&lt;='All Results'!$B$4,"",IF(SUM(MissFill!AG$5:AG66)=0,"",(IF(MissFill!AG66/SUM(MissFill!AG$5:AG66)&gt;0.01,"",IF(MissFill!AG65/SUM(MissFill!AG$5:AG66)&gt;0.01,"",IF(MissFill!AG64/SUM(MissFill!AG$5:AG66)&gt;0.01,"",DateEnded_5Day!$A63))))))</f>
        <v/>
      </c>
      <c r="AI63" s="13" t="str">
        <f>IF($A63&lt;='All Results'!$B$4,"",IF(SUM(MissFill!AH$5:AH66)=0,"",(IF(MissFill!AH66/SUM(MissFill!AH$5:AH66)&gt;0.01,"",IF(MissFill!AH65/SUM(MissFill!AH$5:AH66)&gt;0.01,"",IF(MissFill!AH64/SUM(MissFill!AH$5:AH66)&gt;0.01,"",DateEnded_5Day!$A63))))))</f>
        <v/>
      </c>
      <c r="AJ63" s="13" t="str">
        <f>IF($A63&lt;='All Results'!$B$4,"",IF(SUM(MissFill!AI$5:AI66)=0,"",(IF(MissFill!AI66/SUM(MissFill!AI$5:AI66)&gt;0.01,"",IF(MissFill!AI65/SUM(MissFill!AI$5:AI66)&gt;0.01,"",IF(MissFill!AI64/SUM(MissFill!AI$5:AI66)&gt;0.01,"",DateEnded_5Day!$A63))))))</f>
        <v/>
      </c>
      <c r="AK63" s="13" t="str">
        <f>IF($A63&lt;='All Results'!$B$4,"",IF(SUM(MissFill!AJ$5:AJ66)=0,"",(IF(MissFill!AJ66/SUM(MissFill!AJ$5:AJ66)&gt;0.01,"",IF(MissFill!AJ65/SUM(MissFill!AJ$5:AJ66)&gt;0.01,"",IF(MissFill!AJ64/SUM(MissFill!AJ$5:AJ66)&gt;0.01,"",DateEnded_5Day!$A63))))))</f>
        <v/>
      </c>
      <c r="AL63" s="13" t="str">
        <f>IF($A63&lt;='All Results'!$B$4,"",IF(SUM(MissFill!AK$5:AK66)=0,"",(IF(MissFill!AK66/SUM(MissFill!AK$5:AK66)&gt;0.01,"",IF(MissFill!AK65/SUM(MissFill!AK$5:AK66)&gt;0.01,"",IF(MissFill!AK64/SUM(MissFill!AK$5:AK66)&gt;0.01,"",DateEnded_5Day!$A63))))))</f>
        <v/>
      </c>
      <c r="AM63" s="13" t="str">
        <f>IF($A63&lt;='All Results'!$B$4,"",IF(SUM(MissFill!AL$5:AL66)=0,"",(IF(MissFill!AL66/SUM(MissFill!AL$5:AL66)&gt;0.01,"",IF(MissFill!AL65/SUM(MissFill!AL$5:AL66)&gt;0.01,"",IF(MissFill!AL64/SUM(MissFill!AL$5:AL66)&gt;0.01,"",DateEnded_5Day!$A63))))))</f>
        <v/>
      </c>
      <c r="AN63" s="13" t="str">
        <f>IF($A63&lt;='All Results'!$B$4,"",IF(SUM(MissFill!AM$5:AM66)=0,"",(IF(MissFill!AM66/SUM(MissFill!AM$5:AM66)&gt;0.01,"",IF(MissFill!AM65/SUM(MissFill!AM$5:AM66)&gt;0.01,"",IF(MissFill!AM64/SUM(MissFill!AM$5:AM66)&gt;0.01,"",DateEnded_5Day!$A63))))))</f>
        <v/>
      </c>
      <c r="AO63" s="13" t="str">
        <f>IF($A63&lt;='All Results'!$B$4,"",IF(SUM(MissFill!AN$5:AN66)=0,"",(IF(MissFill!AN66/SUM(MissFill!AN$5:AN66)&gt;0.01,"",IF(MissFill!AN65/SUM(MissFill!AN$5:AN66)&gt;0.01,"",IF(MissFill!AN64/SUM(MissFill!AN$5:AN66)&gt;0.01,"",DateEnded_5Day!$A63))))))</f>
        <v/>
      </c>
      <c r="AP63" s="13" t="str">
        <f>IF($A63&lt;='All Results'!$B$4,"",IF(SUM(MissFill!AO$5:AO66)=0,"",(IF(MissFill!AO66/SUM(MissFill!AO$5:AO66)&gt;0.01,"",IF(MissFill!AO65/SUM(MissFill!AO$5:AO66)&gt;0.01,"",IF(MissFill!AO64/SUM(MissFill!AO$5:AO66)&gt;0.01,"",DateEnded_5Day!$A63))))))</f>
        <v/>
      </c>
      <c r="AQ63" s="13" t="str">
        <f>IF($A63&lt;='All Results'!$B$4,"",IF(SUM(MissFill!AP$5:AP66)=0,"",(IF(MissFill!AP66/SUM(MissFill!AP$5:AP66)&gt;0.01,"",IF(MissFill!AP65/SUM(MissFill!AP$5:AP66)&gt;0.01,"",IF(MissFill!AP64/SUM(MissFill!AP$5:AP66)&gt;0.01,"",DateEnded_5Day!$A63))))))</f>
        <v/>
      </c>
      <c r="AR63" s="13" t="str">
        <f>IF($A63&lt;='All Results'!$B$4,"",IF(SUM(MissFill!AQ$5:AQ66)=0,"",(IF(MissFill!AQ66/SUM(MissFill!AQ$5:AQ66)&gt;0.01,"",IF(MissFill!AQ65/SUM(MissFill!AQ$5:AQ66)&gt;0.01,"",IF(MissFill!AQ64/SUM(MissFill!AQ$5:AQ66)&gt;0.01,"",DateEnded_5Day!$A63))))))</f>
        <v/>
      </c>
      <c r="AS63" s="13" t="str">
        <f>IF($A63&lt;='All Results'!$B$4,"",IF(SUM(MissFill!AR$5:AR66)=0,"",(IF(MissFill!AR66/SUM(MissFill!AR$5:AR66)&gt;0.01,"",IF(MissFill!AR65/SUM(MissFill!AR$5:AR66)&gt;0.01,"",IF(MissFill!AR64/SUM(MissFill!AR$5:AR66)&gt;0.01,"",DateEnded_5Day!$A63))))))</f>
        <v/>
      </c>
      <c r="AT63" s="13" t="str">
        <f>IF($A63&lt;='All Results'!$B$4,"",IF(SUM(MissFill!AS$5:AS66)=0,"",(IF(MissFill!AS66/SUM(MissFill!AS$5:AS66)&gt;0.01,"",IF(MissFill!AS65/SUM(MissFill!AS$5:AS66)&gt;0.01,"",IF(MissFill!AS64/SUM(MissFill!AS$5:AS66)&gt;0.01,"",DateEnded_5Day!$A63))))))</f>
        <v/>
      </c>
      <c r="AU63" s="13" t="str">
        <f>IF($A63&lt;='All Results'!$B$4,"",IF(SUM(MissFill!AT$5:AT66)=0,"",(IF(MissFill!AT66/SUM(MissFill!AT$5:AT66)&gt;0.01,"",IF(MissFill!AT65/SUM(MissFill!AT$5:AT66)&gt;0.01,"",IF(MissFill!AT64/SUM(MissFill!AT$5:AT66)&gt;0.01,"",DateEnded_5Day!$A63))))))</f>
        <v/>
      </c>
      <c r="AV63" s="13" t="str">
        <f>IF($A63&lt;='All Results'!$B$4,"",IF(SUM(MissFill!AU$5:AU66)=0,"",(IF(MissFill!AU66/SUM(MissFill!AU$5:AU66)&gt;0.01,"",IF(MissFill!AU65/SUM(MissFill!AU$5:AU66)&gt;0.01,"",IF(MissFill!AU64/SUM(MissFill!AU$5:AU66)&gt;0.01,"",DateEnded_5Day!$A63))))))</f>
        <v/>
      </c>
      <c r="AW63" s="13" t="str">
        <f>IF($A63&lt;='All Results'!$B$4,"",IF(SUM(MissFill!AV$5:AV66)=0,"",(IF(MissFill!AV66/SUM(MissFill!AV$5:AV66)&gt;0.01,"",IF(MissFill!AV65/SUM(MissFill!AV$5:AV66)&gt;0.01,"",IF(MissFill!AV64/SUM(MissFill!AV$5:AV66)&gt;0.01,"",DateEnded_5Day!$A63))))))</f>
        <v/>
      </c>
      <c r="AX63" s="13" t="str">
        <f>IF($A63&lt;='All Results'!$B$4,"",IF(SUM(MissFill!AW$5:AW66)=0,"",(IF(MissFill!AW66/SUM(MissFill!AW$5:AW66)&gt;0.01,"",IF(MissFill!AW65/SUM(MissFill!AW$5:AW66)&gt;0.01,"",IF(MissFill!AW64/SUM(MissFill!AW$5:AW66)&gt;0.01,"",DateEnded_5Day!$A63))))))</f>
        <v/>
      </c>
    </row>
    <row r="64" spans="1:50" x14ac:dyDescent="0.25">
      <c r="A64" s="8">
        <v>44409</v>
      </c>
      <c r="B64" s="11">
        <v>213</v>
      </c>
      <c r="C64" s="13" t="str">
        <f>IF($A64&lt;='All Results'!$B$4,"",IF(SUM(MissFill!B$5:B67)=0,"",(IF(MissFill!B67/SUM(MissFill!B$5:B67)&gt;0.01,"",IF(MissFill!B66/SUM(MissFill!B$5:B67)&gt;0.01,"",IF(MissFill!B65/SUM(MissFill!B$5:B67)&gt;0.01,"",DateEnded_5Day!$A64))))))</f>
        <v/>
      </c>
      <c r="D64" s="13" t="str">
        <f>IF($A64&lt;='All Results'!$B$4,"",IF(SUM(MissFill!C$5:C67)=0,"",(IF(MissFill!C67/SUM(MissFill!C$5:C67)&gt;0.01,"",IF(MissFill!C66/SUM(MissFill!C$5:C67)&gt;0.01,"",IF(MissFill!C65/SUM(MissFill!C$5:C67)&gt;0.01,"",DateEnded_5Day!$A64))))))</f>
        <v/>
      </c>
      <c r="E64" s="13" t="str">
        <f>IF($A64&lt;='All Results'!$B$4,"",IF(SUM(MissFill!D$5:D67)=0,"",(IF(MissFill!D67/SUM(MissFill!D$5:D67)&gt;0.01,"",IF(MissFill!D66/SUM(MissFill!D$5:D67)&gt;0.01,"",IF(MissFill!D65/SUM(MissFill!D$5:D67)&gt;0.01,"",DateEnded_5Day!$A64))))))</f>
        <v/>
      </c>
      <c r="F64" s="13" t="str">
        <f>IF($A64&lt;='All Results'!$B$4,"",IF(SUM(MissFill!E$5:E67)=0,"",(IF(MissFill!E67/SUM(MissFill!E$5:E67)&gt;0.01,"",IF(MissFill!E66/SUM(MissFill!E$5:E67)&gt;0.01,"",IF(MissFill!E65/SUM(MissFill!E$5:E67)&gt;0.01,"",DateEnded_5Day!$A64))))))</f>
        <v/>
      </c>
      <c r="G64" s="13" t="str">
        <f>IF($A64&lt;='All Results'!$B$4,"",IF(SUM(MissFill!F$5:F67)=0,"",(IF(MissFill!F67/SUM(MissFill!F$5:F67)&gt;0.01,"",IF(MissFill!F66/SUM(MissFill!F$5:F67)&gt;0.01,"",IF(MissFill!F65/SUM(MissFill!F$5:F67)&gt;0.01,"",DateEnded_5Day!$A64))))))</f>
        <v/>
      </c>
      <c r="H64" s="13" t="str">
        <f>IF($A64&lt;='All Results'!$B$4,"",IF(SUM(MissFill!G$5:G67)=0,"",(IF(MissFill!G67/SUM(MissFill!G$5:G67)&gt;0.01,"",IF(MissFill!G66/SUM(MissFill!G$5:G67)&gt;0.01,"",IF(MissFill!G65/SUM(MissFill!G$5:G67)&gt;0.01,"",DateEnded_5Day!$A64))))))</f>
        <v/>
      </c>
      <c r="I64" s="13" t="str">
        <f>IF($A64&lt;='All Results'!$B$4,"",IF(SUM(MissFill!H$5:H67)=0,"",(IF(MissFill!H67/SUM(MissFill!H$5:H67)&gt;0.01,"",IF(MissFill!H66/SUM(MissFill!H$5:H67)&gt;0.01,"",IF(MissFill!H65/SUM(MissFill!H$5:H67)&gt;0.01,"",DateEnded_5Day!$A64))))))</f>
        <v/>
      </c>
      <c r="J64" s="13" t="str">
        <f>IF($A64&lt;='All Results'!$B$4,"",IF(SUM(MissFill!I$5:I67)=0,"",(IF(MissFill!I67/SUM(MissFill!I$5:I67)&gt;0.01,"",IF(MissFill!I66/SUM(MissFill!I$5:I67)&gt;0.01,"",IF(MissFill!I65/SUM(MissFill!I$5:I67)&gt;0.01,"",DateEnded_5Day!$A64))))))</f>
        <v/>
      </c>
      <c r="K64" s="13" t="str">
        <f>IF($A64&lt;='All Results'!$B$4,"",IF(SUM(MissFill!J$5:J67)=0,"",(IF(MissFill!J67/SUM(MissFill!J$5:J67)&gt;0.01,"",IF(MissFill!J66/SUM(MissFill!J$5:J67)&gt;0.01,"",IF(MissFill!J65/SUM(MissFill!J$5:J67)&gt;0.01,"",DateEnded_5Day!$A64))))))</f>
        <v/>
      </c>
      <c r="L64" s="13" t="str">
        <f>IF($A64&lt;='All Results'!$B$4,"",IF(SUM(MissFill!K$5:K67)=0,"",(IF(MissFill!K67/SUM(MissFill!K$5:K67)&gt;0.01,"",IF(MissFill!K66/SUM(MissFill!K$5:K67)&gt;0.01,"",IF(MissFill!K65/SUM(MissFill!K$5:K67)&gt;0.01,"",DateEnded_5Day!$A64))))))</f>
        <v/>
      </c>
      <c r="M64" s="13" t="str">
        <f>IF($A64&lt;='All Results'!$B$4,"",IF(SUM(MissFill!L$5:L67)=0,"",(IF(MissFill!L67/SUM(MissFill!L$5:L67)&gt;0.01,"",IF(MissFill!L66/SUM(MissFill!L$5:L67)&gt;0.01,"",IF(MissFill!L65/SUM(MissFill!L$5:L67)&gt;0.01,"",DateEnded_5Day!$A64))))))</f>
        <v/>
      </c>
      <c r="N64" s="13" t="str">
        <f>IF($A64&lt;='All Results'!$B$4,"",IF(SUM(MissFill!M$5:M67)=0,"",(IF(MissFill!M67/SUM(MissFill!M$5:M67)&gt;0.01,"",IF(MissFill!M66/SUM(MissFill!M$5:M67)&gt;0.01,"",IF(MissFill!M65/SUM(MissFill!M$5:M67)&gt;0.01,"",DateEnded_5Day!$A64))))))</f>
        <v/>
      </c>
      <c r="O64" s="13" t="str">
        <f>IF($A64&lt;='All Results'!$B$4,"",IF(SUM(MissFill!N$5:N67)=0,"",(IF(MissFill!N67/SUM(MissFill!N$5:N67)&gt;0.01,"",IF(MissFill!N66/SUM(MissFill!N$5:N67)&gt;0.01,"",IF(MissFill!N65/SUM(MissFill!N$5:N67)&gt;0.01,"",DateEnded_5Day!$A64))))))</f>
        <v/>
      </c>
      <c r="P64" s="13" t="str">
        <f>IF($A64&lt;='All Results'!$B$4,"",IF(SUM(MissFill!O$5:O67)=0,"",(IF(MissFill!O67/SUM(MissFill!O$5:O67)&gt;0.01,"",IF(MissFill!O66/SUM(MissFill!O$5:O67)&gt;0.01,"",IF(MissFill!O65/SUM(MissFill!O$5:O67)&gt;0.01,"",DateEnded_5Day!$A64))))))</f>
        <v/>
      </c>
      <c r="Q64" s="13" t="str">
        <f>IF($A64&lt;='All Results'!$B$4,"",IF(SUM(MissFill!P$5:P67)=0,"",(IF(MissFill!P67/SUM(MissFill!P$5:P67)&gt;0.01,"",IF(MissFill!P66/SUM(MissFill!P$5:P67)&gt;0.01,"",IF(MissFill!P65/SUM(MissFill!P$5:P67)&gt;0.01,"",DateEnded_5Day!$A64))))))</f>
        <v/>
      </c>
      <c r="R64" s="13" t="str">
        <f>IF($A64&lt;='All Results'!$B$4,"",IF(SUM(MissFill!Q$5:Q67)=0,"",(IF(MissFill!Q67/SUM(MissFill!Q$5:Q67)&gt;0.01,"",IF(MissFill!Q66/SUM(MissFill!Q$5:Q67)&gt;0.01,"",IF(MissFill!Q65/SUM(MissFill!Q$5:Q67)&gt;0.01,"",DateEnded_5Day!$A64))))))</f>
        <v/>
      </c>
      <c r="S64" s="13" t="str">
        <f>IF($A64&lt;='All Results'!$B$4,"",IF(SUM(MissFill!R$5:R67)=0,"",(IF(MissFill!R67/SUM(MissFill!R$5:R67)&gt;0.01,"",IF(MissFill!R66/SUM(MissFill!R$5:R67)&gt;0.01,"",IF(MissFill!R65/SUM(MissFill!R$5:R67)&gt;0.01,"",DateEnded_5Day!$A64))))))</f>
        <v/>
      </c>
      <c r="T64" s="13" t="str">
        <f>IF($A64&lt;='All Results'!$B$4,"",IF(SUM(MissFill!S$5:S67)=0,"",(IF(MissFill!S67/SUM(MissFill!S$5:S67)&gt;0.01,"",IF(MissFill!S66/SUM(MissFill!S$5:S67)&gt;0.01,"",IF(MissFill!S65/SUM(MissFill!S$5:S67)&gt;0.01,"",DateEnded_5Day!$A64))))))</f>
        <v/>
      </c>
      <c r="U64" s="13" t="str">
        <f>IF($A64&lt;='All Results'!$B$4,"",IF(SUM(MissFill!T$5:T67)=0,"",(IF(MissFill!T67/SUM(MissFill!T$5:T67)&gt;0.01,"",IF(MissFill!T66/SUM(MissFill!T$5:T67)&gt;0.01,"",IF(MissFill!T65/SUM(MissFill!T$5:T67)&gt;0.01,"",DateEnded_5Day!$A64))))))</f>
        <v/>
      </c>
      <c r="V64" s="13" t="str">
        <f>IF($A64&lt;='All Results'!$B$4,"",IF(SUM(MissFill!U$5:U67)=0,"",(IF(MissFill!U67/SUM(MissFill!U$5:U67)&gt;0.01,"",IF(MissFill!U66/SUM(MissFill!U$5:U67)&gt;0.01,"",IF(MissFill!U65/SUM(MissFill!U$5:U67)&gt;0.01,"",DateEnded_5Day!$A64))))))</f>
        <v/>
      </c>
      <c r="W64" s="13" t="str">
        <f>IF($A64&lt;='All Results'!$B$4,"",IF(SUM(MissFill!V$5:V67)=0,"",(IF(MissFill!V67/SUM(MissFill!V$5:V67)&gt;0.01,"",IF(MissFill!V66/SUM(MissFill!V$5:V67)&gt;0.01,"",IF(MissFill!V65/SUM(MissFill!V$5:V67)&gt;0.01,"",DateEnded_5Day!$A64))))))</f>
        <v/>
      </c>
      <c r="X64" s="13" t="str">
        <f>IF($A64&lt;='All Results'!$B$4,"",IF(SUM(MissFill!W$5:W67)=0,"",(IF(MissFill!W67/SUM(MissFill!W$5:W67)&gt;0.01,"",IF(MissFill!W66/SUM(MissFill!W$5:W67)&gt;0.01,"",IF(MissFill!W65/SUM(MissFill!W$5:W67)&gt;0.01,"",DateEnded_5Day!$A64))))))</f>
        <v/>
      </c>
      <c r="Y64" s="13" t="str">
        <f>IF($A64&lt;='All Results'!$B$4,"",IF(SUM(MissFill!X$5:X67)=0,"",(IF(MissFill!X67/SUM(MissFill!X$5:X67)&gt;0.01,"",IF(MissFill!X66/SUM(MissFill!X$5:X67)&gt;0.01,"",IF(MissFill!X65/SUM(MissFill!X$5:X67)&gt;0.01,"",DateEnded_5Day!$A64))))))</f>
        <v/>
      </c>
      <c r="Z64" s="13" t="str">
        <f>IF($A64&lt;='All Results'!$B$4,"",IF(SUM(MissFill!Y$5:Y67)=0,"",(IF(MissFill!Y67/SUM(MissFill!Y$5:Y67)&gt;0.01,"",IF(MissFill!Y66/SUM(MissFill!Y$5:Y67)&gt;0.01,"",IF(MissFill!Y65/SUM(MissFill!Y$5:Y67)&gt;0.01,"",DateEnded_5Day!$A64))))))</f>
        <v/>
      </c>
      <c r="AA64" s="13" t="str">
        <f>IF($A64&lt;='All Results'!$B$4,"",IF(SUM(MissFill!Z$5:Z67)=0,"",(IF(MissFill!Z67/SUM(MissFill!Z$5:Z67)&gt;0.01,"",IF(MissFill!Z66/SUM(MissFill!Z$5:Z67)&gt;0.01,"",IF(MissFill!Z65/SUM(MissFill!Z$5:Z67)&gt;0.01,"",DateEnded_5Day!$A64))))))</f>
        <v/>
      </c>
      <c r="AB64" s="13" t="str">
        <f>IF($A64&lt;='All Results'!$B$4,"",IF(SUM(MissFill!AA$5:AA67)=0,"",(IF(MissFill!AA67/SUM(MissFill!AA$5:AA67)&gt;0.01,"",IF(MissFill!AA66/SUM(MissFill!AA$5:AA67)&gt;0.01,"",IF(MissFill!AA65/SUM(MissFill!AA$5:AA67)&gt;0.01,"",DateEnded_5Day!$A64))))))</f>
        <v/>
      </c>
      <c r="AC64" s="13" t="str">
        <f>IF($A64&lt;='All Results'!$B$4,"",IF(SUM(MissFill!AB$5:AB67)=0,"",(IF(MissFill!AB67/SUM(MissFill!AB$5:AB67)&gt;0.01,"",IF(MissFill!AB66/SUM(MissFill!AB$5:AB67)&gt;0.01,"",IF(MissFill!AB65/SUM(MissFill!AB$5:AB67)&gt;0.01,"",DateEnded_5Day!$A64))))))</f>
        <v/>
      </c>
      <c r="AD64" s="13" t="str">
        <f>IF($A64&lt;='All Results'!$B$4,"",IF(SUM(MissFill!AC$5:AC67)=0,"",(IF(MissFill!AC67/SUM(MissFill!AC$5:AC67)&gt;0.01,"",IF(MissFill!AC66/SUM(MissFill!AC$5:AC67)&gt;0.01,"",IF(MissFill!AC65/SUM(MissFill!AC$5:AC67)&gt;0.01,"",DateEnded_5Day!$A64))))))</f>
        <v/>
      </c>
      <c r="AE64" s="13" t="str">
        <f>IF($A64&lt;='All Results'!$B$4,"",IF(SUM(MissFill!AD$5:AD67)=0,"",(IF(MissFill!AD67/SUM(MissFill!AD$5:AD67)&gt;0.01,"",IF(MissFill!AD66/SUM(MissFill!AD$5:AD67)&gt;0.01,"",IF(MissFill!AD65/SUM(MissFill!AD$5:AD67)&gt;0.01,"",DateEnded_5Day!$A64))))))</f>
        <v/>
      </c>
      <c r="AF64" s="13" t="str">
        <f>IF($A64&lt;='All Results'!$B$4,"",IF(SUM(MissFill!AE$5:AE67)=0,"",(IF(MissFill!AE67/SUM(MissFill!AE$5:AE67)&gt;0.01,"",IF(MissFill!AE66/SUM(MissFill!AE$5:AE67)&gt;0.01,"",IF(MissFill!AE65/SUM(MissFill!AE$5:AE67)&gt;0.01,"",DateEnded_5Day!$A64))))))</f>
        <v/>
      </c>
      <c r="AG64" s="13" t="str">
        <f>IF($A64&lt;='All Results'!$B$4,"",IF(SUM(MissFill!AF$5:AF67)=0,"",(IF(MissFill!AF67/SUM(MissFill!AF$5:AF67)&gt;0.01,"",IF(MissFill!AF66/SUM(MissFill!AF$5:AF67)&gt;0.01,"",IF(MissFill!AF65/SUM(MissFill!AF$5:AF67)&gt;0.01,"",DateEnded_5Day!$A64))))))</f>
        <v/>
      </c>
      <c r="AH64" s="13" t="str">
        <f>IF($A64&lt;='All Results'!$B$4,"",IF(SUM(MissFill!AG$5:AG67)=0,"",(IF(MissFill!AG67/SUM(MissFill!AG$5:AG67)&gt;0.01,"",IF(MissFill!AG66/SUM(MissFill!AG$5:AG67)&gt;0.01,"",IF(MissFill!AG65/SUM(MissFill!AG$5:AG67)&gt;0.01,"",DateEnded_5Day!$A64))))))</f>
        <v/>
      </c>
      <c r="AI64" s="13" t="str">
        <f>IF($A64&lt;='All Results'!$B$4,"",IF(SUM(MissFill!AH$5:AH67)=0,"",(IF(MissFill!AH67/SUM(MissFill!AH$5:AH67)&gt;0.01,"",IF(MissFill!AH66/SUM(MissFill!AH$5:AH67)&gt;0.01,"",IF(MissFill!AH65/SUM(MissFill!AH$5:AH67)&gt;0.01,"",DateEnded_5Day!$A64))))))</f>
        <v/>
      </c>
      <c r="AJ64" s="13" t="str">
        <f>IF($A64&lt;='All Results'!$B$4,"",IF(SUM(MissFill!AI$5:AI67)=0,"",(IF(MissFill!AI67/SUM(MissFill!AI$5:AI67)&gt;0.01,"",IF(MissFill!AI66/SUM(MissFill!AI$5:AI67)&gt;0.01,"",IF(MissFill!AI65/SUM(MissFill!AI$5:AI67)&gt;0.01,"",DateEnded_5Day!$A64))))))</f>
        <v/>
      </c>
      <c r="AK64" s="13" t="str">
        <f>IF($A64&lt;='All Results'!$B$4,"",IF(SUM(MissFill!AJ$5:AJ67)=0,"",(IF(MissFill!AJ67/SUM(MissFill!AJ$5:AJ67)&gt;0.01,"",IF(MissFill!AJ66/SUM(MissFill!AJ$5:AJ67)&gt;0.01,"",IF(MissFill!AJ65/SUM(MissFill!AJ$5:AJ67)&gt;0.01,"",DateEnded_5Day!$A64))))))</f>
        <v/>
      </c>
      <c r="AL64" s="13" t="str">
        <f>IF($A64&lt;='All Results'!$B$4,"",IF(SUM(MissFill!AK$5:AK67)=0,"",(IF(MissFill!AK67/SUM(MissFill!AK$5:AK67)&gt;0.01,"",IF(MissFill!AK66/SUM(MissFill!AK$5:AK67)&gt;0.01,"",IF(MissFill!AK65/SUM(MissFill!AK$5:AK67)&gt;0.01,"",DateEnded_5Day!$A64))))))</f>
        <v/>
      </c>
      <c r="AM64" s="13" t="str">
        <f>IF($A64&lt;='All Results'!$B$4,"",IF(SUM(MissFill!AL$5:AL67)=0,"",(IF(MissFill!AL67/SUM(MissFill!AL$5:AL67)&gt;0.01,"",IF(MissFill!AL66/SUM(MissFill!AL$5:AL67)&gt;0.01,"",IF(MissFill!AL65/SUM(MissFill!AL$5:AL67)&gt;0.01,"",DateEnded_5Day!$A64))))))</f>
        <v/>
      </c>
      <c r="AN64" s="13" t="str">
        <f>IF($A64&lt;='All Results'!$B$4,"",IF(SUM(MissFill!AM$5:AM67)=0,"",(IF(MissFill!AM67/SUM(MissFill!AM$5:AM67)&gt;0.01,"",IF(MissFill!AM66/SUM(MissFill!AM$5:AM67)&gt;0.01,"",IF(MissFill!AM65/SUM(MissFill!AM$5:AM67)&gt;0.01,"",DateEnded_5Day!$A64))))))</f>
        <v/>
      </c>
      <c r="AO64" s="13" t="str">
        <f>IF($A64&lt;='All Results'!$B$4,"",IF(SUM(MissFill!AN$5:AN67)=0,"",(IF(MissFill!AN67/SUM(MissFill!AN$5:AN67)&gt;0.01,"",IF(MissFill!AN66/SUM(MissFill!AN$5:AN67)&gt;0.01,"",IF(MissFill!AN65/SUM(MissFill!AN$5:AN67)&gt;0.01,"",DateEnded_5Day!$A64))))))</f>
        <v/>
      </c>
      <c r="AP64" s="13" t="str">
        <f>IF($A64&lt;='All Results'!$B$4,"",IF(SUM(MissFill!AO$5:AO67)=0,"",(IF(MissFill!AO67/SUM(MissFill!AO$5:AO67)&gt;0.01,"",IF(MissFill!AO66/SUM(MissFill!AO$5:AO67)&gt;0.01,"",IF(MissFill!AO65/SUM(MissFill!AO$5:AO67)&gt;0.01,"",DateEnded_5Day!$A64))))))</f>
        <v/>
      </c>
      <c r="AQ64" s="13" t="str">
        <f>IF($A64&lt;='All Results'!$B$4,"",IF(SUM(MissFill!AP$5:AP67)=0,"",(IF(MissFill!AP67/SUM(MissFill!AP$5:AP67)&gt;0.01,"",IF(MissFill!AP66/SUM(MissFill!AP$5:AP67)&gt;0.01,"",IF(MissFill!AP65/SUM(MissFill!AP$5:AP67)&gt;0.01,"",DateEnded_5Day!$A64))))))</f>
        <v/>
      </c>
      <c r="AR64" s="13" t="str">
        <f>IF($A64&lt;='All Results'!$B$4,"",IF(SUM(MissFill!AQ$5:AQ67)=0,"",(IF(MissFill!AQ67/SUM(MissFill!AQ$5:AQ67)&gt;0.01,"",IF(MissFill!AQ66/SUM(MissFill!AQ$5:AQ67)&gt;0.01,"",IF(MissFill!AQ65/SUM(MissFill!AQ$5:AQ67)&gt;0.01,"",DateEnded_5Day!$A64))))))</f>
        <v/>
      </c>
      <c r="AS64" s="13" t="str">
        <f>IF($A64&lt;='All Results'!$B$4,"",IF(SUM(MissFill!AR$5:AR67)=0,"",(IF(MissFill!AR67/SUM(MissFill!AR$5:AR67)&gt;0.01,"",IF(MissFill!AR66/SUM(MissFill!AR$5:AR67)&gt;0.01,"",IF(MissFill!AR65/SUM(MissFill!AR$5:AR67)&gt;0.01,"",DateEnded_5Day!$A64))))))</f>
        <v/>
      </c>
      <c r="AT64" s="13" t="str">
        <f>IF($A64&lt;='All Results'!$B$4,"",IF(SUM(MissFill!AS$5:AS67)=0,"",(IF(MissFill!AS67/SUM(MissFill!AS$5:AS67)&gt;0.01,"",IF(MissFill!AS66/SUM(MissFill!AS$5:AS67)&gt;0.01,"",IF(MissFill!AS65/SUM(MissFill!AS$5:AS67)&gt;0.01,"",DateEnded_5Day!$A64))))))</f>
        <v/>
      </c>
      <c r="AU64" s="13" t="str">
        <f>IF($A64&lt;='All Results'!$B$4,"",IF(SUM(MissFill!AT$5:AT67)=0,"",(IF(MissFill!AT67/SUM(MissFill!AT$5:AT67)&gt;0.01,"",IF(MissFill!AT66/SUM(MissFill!AT$5:AT67)&gt;0.01,"",IF(MissFill!AT65/SUM(MissFill!AT$5:AT67)&gt;0.01,"",DateEnded_5Day!$A64))))))</f>
        <v/>
      </c>
      <c r="AV64" s="13" t="str">
        <f>IF($A64&lt;='All Results'!$B$4,"",IF(SUM(MissFill!AU$5:AU67)=0,"",(IF(MissFill!AU67/SUM(MissFill!AU$5:AU67)&gt;0.01,"",IF(MissFill!AU66/SUM(MissFill!AU$5:AU67)&gt;0.01,"",IF(MissFill!AU65/SUM(MissFill!AU$5:AU67)&gt;0.01,"",DateEnded_5Day!$A64))))))</f>
        <v/>
      </c>
      <c r="AW64" s="13" t="str">
        <f>IF($A64&lt;='All Results'!$B$4,"",IF(SUM(MissFill!AV$5:AV67)=0,"",(IF(MissFill!AV67/SUM(MissFill!AV$5:AV67)&gt;0.01,"",IF(MissFill!AV66/SUM(MissFill!AV$5:AV67)&gt;0.01,"",IF(MissFill!AV65/SUM(MissFill!AV$5:AV67)&gt;0.01,"",DateEnded_5Day!$A64))))))</f>
        <v/>
      </c>
      <c r="AX64" s="13" t="str">
        <f>IF($A64&lt;='All Results'!$B$4,"",IF(SUM(MissFill!AW$5:AW67)=0,"",(IF(MissFill!AW67/SUM(MissFill!AW$5:AW67)&gt;0.01,"",IF(MissFill!AW66/SUM(MissFill!AW$5:AW67)&gt;0.01,"",IF(MissFill!AW65/SUM(MissFill!AW$5:AW67)&gt;0.01,"",DateEnded_5Day!$A64))))))</f>
        <v/>
      </c>
    </row>
    <row r="65" spans="1:50" x14ac:dyDescent="0.25">
      <c r="A65" s="8">
        <v>44410</v>
      </c>
      <c r="B65" s="11">
        <v>214</v>
      </c>
      <c r="C65" s="13" t="str">
        <f>IF($A65&lt;='All Results'!$B$4,"",IF(SUM(MissFill!B$5:B68)=0,"",(IF(MissFill!B68/SUM(MissFill!B$5:B68)&gt;0.01,"",IF(MissFill!B67/SUM(MissFill!B$5:B68)&gt;0.01,"",IF(MissFill!B66/SUM(MissFill!B$5:B68)&gt;0.01,"",DateEnded_5Day!$A65))))))</f>
        <v/>
      </c>
      <c r="D65" s="13" t="str">
        <f>IF($A65&lt;='All Results'!$B$4,"",IF(SUM(MissFill!C$5:C68)=0,"",(IF(MissFill!C68/SUM(MissFill!C$5:C68)&gt;0.01,"",IF(MissFill!C67/SUM(MissFill!C$5:C68)&gt;0.01,"",IF(MissFill!C66/SUM(MissFill!C$5:C68)&gt;0.01,"",DateEnded_5Day!$A65))))))</f>
        <v/>
      </c>
      <c r="E65" s="13" t="str">
        <f>IF($A65&lt;='All Results'!$B$4,"",IF(SUM(MissFill!D$5:D68)=0,"",(IF(MissFill!D68/SUM(MissFill!D$5:D68)&gt;0.01,"",IF(MissFill!D67/SUM(MissFill!D$5:D68)&gt;0.01,"",IF(MissFill!D66/SUM(MissFill!D$5:D68)&gt;0.01,"",DateEnded_5Day!$A65))))))</f>
        <v/>
      </c>
      <c r="F65" s="13" t="str">
        <f>IF($A65&lt;='All Results'!$B$4,"",IF(SUM(MissFill!E$5:E68)=0,"",(IF(MissFill!E68/SUM(MissFill!E$5:E68)&gt;0.01,"",IF(MissFill!E67/SUM(MissFill!E$5:E68)&gt;0.01,"",IF(MissFill!E66/SUM(MissFill!E$5:E68)&gt;0.01,"",DateEnded_5Day!$A65))))))</f>
        <v/>
      </c>
      <c r="G65" s="13" t="str">
        <f>IF($A65&lt;='All Results'!$B$4,"",IF(SUM(MissFill!F$5:F68)=0,"",(IF(MissFill!F68/SUM(MissFill!F$5:F68)&gt;0.01,"",IF(MissFill!F67/SUM(MissFill!F$5:F68)&gt;0.01,"",IF(MissFill!F66/SUM(MissFill!F$5:F68)&gt;0.01,"",DateEnded_5Day!$A65))))))</f>
        <v/>
      </c>
      <c r="H65" s="13" t="str">
        <f>IF($A65&lt;='All Results'!$B$4,"",IF(SUM(MissFill!G$5:G68)=0,"",(IF(MissFill!G68/SUM(MissFill!G$5:G68)&gt;0.01,"",IF(MissFill!G67/SUM(MissFill!G$5:G68)&gt;0.01,"",IF(MissFill!G66/SUM(MissFill!G$5:G68)&gt;0.01,"",DateEnded_5Day!$A65))))))</f>
        <v/>
      </c>
      <c r="I65" s="13" t="str">
        <f>IF($A65&lt;='All Results'!$B$4,"",IF(SUM(MissFill!H$5:H68)=0,"",(IF(MissFill!H68/SUM(MissFill!H$5:H68)&gt;0.01,"",IF(MissFill!H67/SUM(MissFill!H$5:H68)&gt;0.01,"",IF(MissFill!H66/SUM(MissFill!H$5:H68)&gt;0.01,"",DateEnded_5Day!$A65))))))</f>
        <v/>
      </c>
      <c r="J65" s="13" t="str">
        <f>IF($A65&lt;='All Results'!$B$4,"",IF(SUM(MissFill!I$5:I68)=0,"",(IF(MissFill!I68/SUM(MissFill!I$5:I68)&gt;0.01,"",IF(MissFill!I67/SUM(MissFill!I$5:I68)&gt;0.01,"",IF(MissFill!I66/SUM(MissFill!I$5:I68)&gt;0.01,"",DateEnded_5Day!$A65))))))</f>
        <v/>
      </c>
      <c r="K65" s="13" t="str">
        <f>IF($A65&lt;='All Results'!$B$4,"",IF(SUM(MissFill!J$5:J68)=0,"",(IF(MissFill!J68/SUM(MissFill!J$5:J68)&gt;0.01,"",IF(MissFill!J67/SUM(MissFill!J$5:J68)&gt;0.01,"",IF(MissFill!J66/SUM(MissFill!J$5:J68)&gt;0.01,"",DateEnded_5Day!$A65))))))</f>
        <v/>
      </c>
      <c r="L65" s="13" t="str">
        <f>IF($A65&lt;='All Results'!$B$4,"",IF(SUM(MissFill!K$5:K68)=0,"",(IF(MissFill!K68/SUM(MissFill!K$5:K68)&gt;0.01,"",IF(MissFill!K67/SUM(MissFill!K$5:K68)&gt;0.01,"",IF(MissFill!K66/SUM(MissFill!K$5:K68)&gt;0.01,"",DateEnded_5Day!$A65))))))</f>
        <v/>
      </c>
      <c r="M65" s="13" t="str">
        <f>IF($A65&lt;='All Results'!$B$4,"",IF(SUM(MissFill!L$5:L68)=0,"",(IF(MissFill!L68/SUM(MissFill!L$5:L68)&gt;0.01,"",IF(MissFill!L67/SUM(MissFill!L$5:L68)&gt;0.01,"",IF(MissFill!L66/SUM(MissFill!L$5:L68)&gt;0.01,"",DateEnded_5Day!$A65))))))</f>
        <v/>
      </c>
      <c r="N65" s="13" t="str">
        <f>IF($A65&lt;='All Results'!$B$4,"",IF(SUM(MissFill!M$5:M68)=0,"",(IF(MissFill!M68/SUM(MissFill!M$5:M68)&gt;0.01,"",IF(MissFill!M67/SUM(MissFill!M$5:M68)&gt;0.01,"",IF(MissFill!M66/SUM(MissFill!M$5:M68)&gt;0.01,"",DateEnded_5Day!$A65))))))</f>
        <v/>
      </c>
      <c r="O65" s="13" t="str">
        <f>IF($A65&lt;='All Results'!$B$4,"",IF(SUM(MissFill!N$5:N68)=0,"",(IF(MissFill!N68/SUM(MissFill!N$5:N68)&gt;0.01,"",IF(MissFill!N67/SUM(MissFill!N$5:N68)&gt;0.01,"",IF(MissFill!N66/SUM(MissFill!N$5:N68)&gt;0.01,"",DateEnded_5Day!$A65))))))</f>
        <v/>
      </c>
      <c r="P65" s="13" t="str">
        <f>IF($A65&lt;='All Results'!$B$4,"",IF(SUM(MissFill!O$5:O68)=0,"",(IF(MissFill!O68/SUM(MissFill!O$5:O68)&gt;0.01,"",IF(MissFill!O67/SUM(MissFill!O$5:O68)&gt;0.01,"",IF(MissFill!O66/SUM(MissFill!O$5:O68)&gt;0.01,"",DateEnded_5Day!$A65))))))</f>
        <v/>
      </c>
      <c r="Q65" s="13" t="str">
        <f>IF($A65&lt;='All Results'!$B$4,"",IF(SUM(MissFill!P$5:P68)=0,"",(IF(MissFill!P68/SUM(MissFill!P$5:P68)&gt;0.01,"",IF(MissFill!P67/SUM(MissFill!P$5:P68)&gt;0.01,"",IF(MissFill!P66/SUM(MissFill!P$5:P68)&gt;0.01,"",DateEnded_5Day!$A65))))))</f>
        <v/>
      </c>
      <c r="R65" s="13" t="str">
        <f>IF($A65&lt;='All Results'!$B$4,"",IF(SUM(MissFill!Q$5:Q68)=0,"",(IF(MissFill!Q68/SUM(MissFill!Q$5:Q68)&gt;0.01,"",IF(MissFill!Q67/SUM(MissFill!Q$5:Q68)&gt;0.01,"",IF(MissFill!Q66/SUM(MissFill!Q$5:Q68)&gt;0.01,"",DateEnded_5Day!$A65))))))</f>
        <v/>
      </c>
      <c r="S65" s="13" t="str">
        <f>IF($A65&lt;='All Results'!$B$4,"",IF(SUM(MissFill!R$5:R68)=0,"",(IF(MissFill!R68/SUM(MissFill!R$5:R68)&gt;0.01,"",IF(MissFill!R67/SUM(MissFill!R$5:R68)&gt;0.01,"",IF(MissFill!R66/SUM(MissFill!R$5:R68)&gt;0.01,"",DateEnded_5Day!$A65))))))</f>
        <v/>
      </c>
      <c r="T65" s="13" t="str">
        <f>IF($A65&lt;='All Results'!$B$4,"",IF(SUM(MissFill!S$5:S68)=0,"",(IF(MissFill!S68/SUM(MissFill!S$5:S68)&gt;0.01,"",IF(MissFill!S67/SUM(MissFill!S$5:S68)&gt;0.01,"",IF(MissFill!S66/SUM(MissFill!S$5:S68)&gt;0.01,"",DateEnded_5Day!$A65))))))</f>
        <v/>
      </c>
      <c r="U65" s="13" t="str">
        <f>IF($A65&lt;='All Results'!$B$4,"",IF(SUM(MissFill!T$5:T68)=0,"",(IF(MissFill!T68/SUM(MissFill!T$5:T68)&gt;0.01,"",IF(MissFill!T67/SUM(MissFill!T$5:T68)&gt;0.01,"",IF(MissFill!T66/SUM(MissFill!T$5:T68)&gt;0.01,"",DateEnded_5Day!$A65))))))</f>
        <v/>
      </c>
      <c r="V65" s="13" t="str">
        <f>IF($A65&lt;='All Results'!$B$4,"",IF(SUM(MissFill!U$5:U68)=0,"",(IF(MissFill!U68/SUM(MissFill!U$5:U68)&gt;0.01,"",IF(MissFill!U67/SUM(MissFill!U$5:U68)&gt;0.01,"",IF(MissFill!U66/SUM(MissFill!U$5:U68)&gt;0.01,"",DateEnded_5Day!$A65))))))</f>
        <v/>
      </c>
      <c r="W65" s="13" t="str">
        <f>IF($A65&lt;='All Results'!$B$4,"",IF(SUM(MissFill!V$5:V68)=0,"",(IF(MissFill!V68/SUM(MissFill!V$5:V68)&gt;0.01,"",IF(MissFill!V67/SUM(MissFill!V$5:V68)&gt;0.01,"",IF(MissFill!V66/SUM(MissFill!V$5:V68)&gt;0.01,"",DateEnded_5Day!$A65))))))</f>
        <v/>
      </c>
      <c r="X65" s="13" t="str">
        <f>IF($A65&lt;='All Results'!$B$4,"",IF(SUM(MissFill!W$5:W68)=0,"",(IF(MissFill!W68/SUM(MissFill!W$5:W68)&gt;0.01,"",IF(MissFill!W67/SUM(MissFill!W$5:W68)&gt;0.01,"",IF(MissFill!W66/SUM(MissFill!W$5:W68)&gt;0.01,"",DateEnded_5Day!$A65))))))</f>
        <v/>
      </c>
      <c r="Y65" s="13" t="str">
        <f>IF($A65&lt;='All Results'!$B$4,"",IF(SUM(MissFill!X$5:X68)=0,"",(IF(MissFill!X68/SUM(MissFill!X$5:X68)&gt;0.01,"",IF(MissFill!X67/SUM(MissFill!X$5:X68)&gt;0.01,"",IF(MissFill!X66/SUM(MissFill!X$5:X68)&gt;0.01,"",DateEnded_5Day!$A65))))))</f>
        <v/>
      </c>
      <c r="Z65" s="13" t="str">
        <f>IF($A65&lt;='All Results'!$B$4,"",IF(SUM(MissFill!Y$5:Y68)=0,"",(IF(MissFill!Y68/SUM(MissFill!Y$5:Y68)&gt;0.01,"",IF(MissFill!Y67/SUM(MissFill!Y$5:Y68)&gt;0.01,"",IF(MissFill!Y66/SUM(MissFill!Y$5:Y68)&gt;0.01,"",DateEnded_5Day!$A65))))))</f>
        <v/>
      </c>
      <c r="AA65" s="13" t="str">
        <f>IF($A65&lt;='All Results'!$B$4,"",IF(SUM(MissFill!Z$5:Z68)=0,"",(IF(MissFill!Z68/SUM(MissFill!Z$5:Z68)&gt;0.01,"",IF(MissFill!Z67/SUM(MissFill!Z$5:Z68)&gt;0.01,"",IF(MissFill!Z66/SUM(MissFill!Z$5:Z68)&gt;0.01,"",DateEnded_5Day!$A65))))))</f>
        <v/>
      </c>
      <c r="AB65" s="13" t="str">
        <f>IF($A65&lt;='All Results'!$B$4,"",IF(SUM(MissFill!AA$5:AA68)=0,"",(IF(MissFill!AA68/SUM(MissFill!AA$5:AA68)&gt;0.01,"",IF(MissFill!AA67/SUM(MissFill!AA$5:AA68)&gt;0.01,"",IF(MissFill!AA66/SUM(MissFill!AA$5:AA68)&gt;0.01,"",DateEnded_5Day!$A65))))))</f>
        <v/>
      </c>
      <c r="AC65" s="13" t="str">
        <f>IF($A65&lt;='All Results'!$B$4,"",IF(SUM(MissFill!AB$5:AB68)=0,"",(IF(MissFill!AB68/SUM(MissFill!AB$5:AB68)&gt;0.01,"",IF(MissFill!AB67/SUM(MissFill!AB$5:AB68)&gt;0.01,"",IF(MissFill!AB66/SUM(MissFill!AB$5:AB68)&gt;0.01,"",DateEnded_5Day!$A65))))))</f>
        <v/>
      </c>
      <c r="AD65" s="13" t="str">
        <f>IF($A65&lt;='All Results'!$B$4,"",IF(SUM(MissFill!AC$5:AC68)=0,"",(IF(MissFill!AC68/SUM(MissFill!AC$5:AC68)&gt;0.01,"",IF(MissFill!AC67/SUM(MissFill!AC$5:AC68)&gt;0.01,"",IF(MissFill!AC66/SUM(MissFill!AC$5:AC68)&gt;0.01,"",DateEnded_5Day!$A65))))))</f>
        <v/>
      </c>
      <c r="AE65" s="13" t="str">
        <f>IF($A65&lt;='All Results'!$B$4,"",IF(SUM(MissFill!AD$5:AD68)=0,"",(IF(MissFill!AD68/SUM(MissFill!AD$5:AD68)&gt;0.01,"",IF(MissFill!AD67/SUM(MissFill!AD$5:AD68)&gt;0.01,"",IF(MissFill!AD66/SUM(MissFill!AD$5:AD68)&gt;0.01,"",DateEnded_5Day!$A65))))))</f>
        <v/>
      </c>
      <c r="AF65" s="13" t="str">
        <f>IF($A65&lt;='All Results'!$B$4,"",IF(SUM(MissFill!AE$5:AE68)=0,"",(IF(MissFill!AE68/SUM(MissFill!AE$5:AE68)&gt;0.01,"",IF(MissFill!AE67/SUM(MissFill!AE$5:AE68)&gt;0.01,"",IF(MissFill!AE66/SUM(MissFill!AE$5:AE68)&gt;0.01,"",DateEnded_5Day!$A65))))))</f>
        <v/>
      </c>
      <c r="AG65" s="13" t="str">
        <f>IF($A65&lt;='All Results'!$B$4,"",IF(SUM(MissFill!AF$5:AF68)=0,"",(IF(MissFill!AF68/SUM(MissFill!AF$5:AF68)&gt;0.01,"",IF(MissFill!AF67/SUM(MissFill!AF$5:AF68)&gt;0.01,"",IF(MissFill!AF66/SUM(MissFill!AF$5:AF68)&gt;0.01,"",DateEnded_5Day!$A65))))))</f>
        <v/>
      </c>
      <c r="AH65" s="13" t="str">
        <f>IF($A65&lt;='All Results'!$B$4,"",IF(SUM(MissFill!AG$5:AG68)=0,"",(IF(MissFill!AG68/SUM(MissFill!AG$5:AG68)&gt;0.01,"",IF(MissFill!AG67/SUM(MissFill!AG$5:AG68)&gt;0.01,"",IF(MissFill!AG66/SUM(MissFill!AG$5:AG68)&gt;0.01,"",DateEnded_5Day!$A65))))))</f>
        <v/>
      </c>
      <c r="AI65" s="13" t="str">
        <f>IF($A65&lt;='All Results'!$B$4,"",IF(SUM(MissFill!AH$5:AH68)=0,"",(IF(MissFill!AH68/SUM(MissFill!AH$5:AH68)&gt;0.01,"",IF(MissFill!AH67/SUM(MissFill!AH$5:AH68)&gt;0.01,"",IF(MissFill!AH66/SUM(MissFill!AH$5:AH68)&gt;0.01,"",DateEnded_5Day!$A65))))))</f>
        <v/>
      </c>
      <c r="AJ65" s="13" t="str">
        <f>IF($A65&lt;='All Results'!$B$4,"",IF(SUM(MissFill!AI$5:AI68)=0,"",(IF(MissFill!AI68/SUM(MissFill!AI$5:AI68)&gt;0.01,"",IF(MissFill!AI67/SUM(MissFill!AI$5:AI68)&gt;0.01,"",IF(MissFill!AI66/SUM(MissFill!AI$5:AI68)&gt;0.01,"",DateEnded_5Day!$A65))))))</f>
        <v/>
      </c>
      <c r="AK65" s="13" t="str">
        <f>IF($A65&lt;='All Results'!$B$4,"",IF(SUM(MissFill!AJ$5:AJ68)=0,"",(IF(MissFill!AJ68/SUM(MissFill!AJ$5:AJ68)&gt;0.01,"",IF(MissFill!AJ67/SUM(MissFill!AJ$5:AJ68)&gt;0.01,"",IF(MissFill!AJ66/SUM(MissFill!AJ$5:AJ68)&gt;0.01,"",DateEnded_5Day!$A65))))))</f>
        <v/>
      </c>
      <c r="AL65" s="13" t="str">
        <f>IF($A65&lt;='All Results'!$B$4,"",IF(SUM(MissFill!AK$5:AK68)=0,"",(IF(MissFill!AK68/SUM(MissFill!AK$5:AK68)&gt;0.01,"",IF(MissFill!AK67/SUM(MissFill!AK$5:AK68)&gt;0.01,"",IF(MissFill!AK66/SUM(MissFill!AK$5:AK68)&gt;0.01,"",DateEnded_5Day!$A65))))))</f>
        <v/>
      </c>
      <c r="AM65" s="13" t="str">
        <f>IF($A65&lt;='All Results'!$B$4,"",IF(SUM(MissFill!AL$5:AL68)=0,"",(IF(MissFill!AL68/SUM(MissFill!AL$5:AL68)&gt;0.01,"",IF(MissFill!AL67/SUM(MissFill!AL$5:AL68)&gt;0.01,"",IF(MissFill!AL66/SUM(MissFill!AL$5:AL68)&gt;0.01,"",DateEnded_5Day!$A65))))))</f>
        <v/>
      </c>
      <c r="AN65" s="13" t="str">
        <f>IF($A65&lt;='All Results'!$B$4,"",IF(SUM(MissFill!AM$5:AM68)=0,"",(IF(MissFill!AM68/SUM(MissFill!AM$5:AM68)&gt;0.01,"",IF(MissFill!AM67/SUM(MissFill!AM$5:AM68)&gt;0.01,"",IF(MissFill!AM66/SUM(MissFill!AM$5:AM68)&gt;0.01,"",DateEnded_5Day!$A65))))))</f>
        <v/>
      </c>
      <c r="AO65" s="13" t="str">
        <f>IF($A65&lt;='All Results'!$B$4,"",IF(SUM(MissFill!AN$5:AN68)=0,"",(IF(MissFill!AN68/SUM(MissFill!AN$5:AN68)&gt;0.01,"",IF(MissFill!AN67/SUM(MissFill!AN$5:AN68)&gt;0.01,"",IF(MissFill!AN66/SUM(MissFill!AN$5:AN68)&gt;0.01,"",DateEnded_5Day!$A65))))))</f>
        <v/>
      </c>
      <c r="AP65" s="13" t="str">
        <f>IF($A65&lt;='All Results'!$B$4,"",IF(SUM(MissFill!AO$5:AO68)=0,"",(IF(MissFill!AO68/SUM(MissFill!AO$5:AO68)&gt;0.01,"",IF(MissFill!AO67/SUM(MissFill!AO$5:AO68)&gt;0.01,"",IF(MissFill!AO66/SUM(MissFill!AO$5:AO68)&gt;0.01,"",DateEnded_5Day!$A65))))))</f>
        <v/>
      </c>
      <c r="AQ65" s="13" t="str">
        <f>IF($A65&lt;='All Results'!$B$4,"",IF(SUM(MissFill!AP$5:AP68)=0,"",(IF(MissFill!AP68/SUM(MissFill!AP$5:AP68)&gt;0.01,"",IF(MissFill!AP67/SUM(MissFill!AP$5:AP68)&gt;0.01,"",IF(MissFill!AP66/SUM(MissFill!AP$5:AP68)&gt;0.01,"",DateEnded_5Day!$A65))))))</f>
        <v/>
      </c>
      <c r="AR65" s="13" t="str">
        <f>IF($A65&lt;='All Results'!$B$4,"",IF(SUM(MissFill!AQ$5:AQ68)=0,"",(IF(MissFill!AQ68/SUM(MissFill!AQ$5:AQ68)&gt;0.01,"",IF(MissFill!AQ67/SUM(MissFill!AQ$5:AQ68)&gt;0.01,"",IF(MissFill!AQ66/SUM(MissFill!AQ$5:AQ68)&gt;0.01,"",DateEnded_5Day!$A65))))))</f>
        <v/>
      </c>
      <c r="AS65" s="13" t="str">
        <f>IF($A65&lt;='All Results'!$B$4,"",IF(SUM(MissFill!AR$5:AR68)=0,"",(IF(MissFill!AR68/SUM(MissFill!AR$5:AR68)&gt;0.01,"",IF(MissFill!AR67/SUM(MissFill!AR$5:AR68)&gt;0.01,"",IF(MissFill!AR66/SUM(MissFill!AR$5:AR68)&gt;0.01,"",DateEnded_5Day!$A65))))))</f>
        <v/>
      </c>
      <c r="AT65" s="13" t="str">
        <f>IF($A65&lt;='All Results'!$B$4,"",IF(SUM(MissFill!AS$5:AS68)=0,"",(IF(MissFill!AS68/SUM(MissFill!AS$5:AS68)&gt;0.01,"",IF(MissFill!AS67/SUM(MissFill!AS$5:AS68)&gt;0.01,"",IF(MissFill!AS66/SUM(MissFill!AS$5:AS68)&gt;0.01,"",DateEnded_5Day!$A65))))))</f>
        <v/>
      </c>
      <c r="AU65" s="13" t="str">
        <f>IF($A65&lt;='All Results'!$B$4,"",IF(SUM(MissFill!AT$5:AT68)=0,"",(IF(MissFill!AT68/SUM(MissFill!AT$5:AT68)&gt;0.01,"",IF(MissFill!AT67/SUM(MissFill!AT$5:AT68)&gt;0.01,"",IF(MissFill!AT66/SUM(MissFill!AT$5:AT68)&gt;0.01,"",DateEnded_5Day!$A65))))))</f>
        <v/>
      </c>
      <c r="AV65" s="13" t="str">
        <f>IF($A65&lt;='All Results'!$B$4,"",IF(SUM(MissFill!AU$5:AU68)=0,"",(IF(MissFill!AU68/SUM(MissFill!AU$5:AU68)&gt;0.01,"",IF(MissFill!AU67/SUM(MissFill!AU$5:AU68)&gt;0.01,"",IF(MissFill!AU66/SUM(MissFill!AU$5:AU68)&gt;0.01,"",DateEnded_5Day!$A65))))))</f>
        <v/>
      </c>
      <c r="AW65" s="13" t="str">
        <f>IF($A65&lt;='All Results'!$B$4,"",IF(SUM(MissFill!AV$5:AV68)=0,"",(IF(MissFill!AV68/SUM(MissFill!AV$5:AV68)&gt;0.01,"",IF(MissFill!AV67/SUM(MissFill!AV$5:AV68)&gt;0.01,"",IF(MissFill!AV66/SUM(MissFill!AV$5:AV68)&gt;0.01,"",DateEnded_5Day!$A65))))))</f>
        <v/>
      </c>
      <c r="AX65" s="13" t="str">
        <f>IF($A65&lt;='All Results'!$B$4,"",IF(SUM(MissFill!AW$5:AW68)=0,"",(IF(MissFill!AW68/SUM(MissFill!AW$5:AW68)&gt;0.01,"",IF(MissFill!AW67/SUM(MissFill!AW$5:AW68)&gt;0.01,"",IF(MissFill!AW66/SUM(MissFill!AW$5:AW68)&gt;0.01,"",DateEnded_5Day!$A65))))))</f>
        <v/>
      </c>
    </row>
    <row r="66" spans="1:50" x14ac:dyDescent="0.25">
      <c r="A66" s="8">
        <v>44411</v>
      </c>
      <c r="B66" s="11">
        <v>215</v>
      </c>
      <c r="C66" s="13" t="str">
        <f>IF($A66&lt;='All Results'!$B$4,"",IF(SUM(MissFill!B$5:B69)=0,"",(IF(MissFill!B69/SUM(MissFill!B$5:B69)&gt;0.01,"",IF(MissFill!B68/SUM(MissFill!B$5:B69)&gt;0.01,"",IF(MissFill!B67/SUM(MissFill!B$5:B69)&gt;0.01,"",DateEnded_5Day!$A66))))))</f>
        <v/>
      </c>
      <c r="D66" s="13" t="str">
        <f>IF($A66&lt;='All Results'!$B$4,"",IF(SUM(MissFill!C$5:C69)=0,"",(IF(MissFill!C69/SUM(MissFill!C$5:C69)&gt;0.01,"",IF(MissFill!C68/SUM(MissFill!C$5:C69)&gt;0.01,"",IF(MissFill!C67/SUM(MissFill!C$5:C69)&gt;0.01,"",DateEnded_5Day!$A66))))))</f>
        <v/>
      </c>
      <c r="E66" s="13" t="str">
        <f>IF($A66&lt;='All Results'!$B$4,"",IF(SUM(MissFill!D$5:D69)=0,"",(IF(MissFill!D69/SUM(MissFill!D$5:D69)&gt;0.01,"",IF(MissFill!D68/SUM(MissFill!D$5:D69)&gt;0.01,"",IF(MissFill!D67/SUM(MissFill!D$5:D69)&gt;0.01,"",DateEnded_5Day!$A66))))))</f>
        <v/>
      </c>
      <c r="F66" s="13" t="str">
        <f>IF($A66&lt;='All Results'!$B$4,"",IF(SUM(MissFill!E$5:E69)=0,"",(IF(MissFill!E69/SUM(MissFill!E$5:E69)&gt;0.01,"",IF(MissFill!E68/SUM(MissFill!E$5:E69)&gt;0.01,"",IF(MissFill!E67/SUM(MissFill!E$5:E69)&gt;0.01,"",DateEnded_5Day!$A66))))))</f>
        <v/>
      </c>
      <c r="G66" s="13" t="str">
        <f>IF($A66&lt;='All Results'!$B$4,"",IF(SUM(MissFill!F$5:F69)=0,"",(IF(MissFill!F69/SUM(MissFill!F$5:F69)&gt;0.01,"",IF(MissFill!F68/SUM(MissFill!F$5:F69)&gt;0.01,"",IF(MissFill!F67/SUM(MissFill!F$5:F69)&gt;0.01,"",DateEnded_5Day!$A66))))))</f>
        <v/>
      </c>
      <c r="H66" s="13" t="str">
        <f>IF($A66&lt;='All Results'!$B$4,"",IF(SUM(MissFill!G$5:G69)=0,"",(IF(MissFill!G69/SUM(MissFill!G$5:G69)&gt;0.01,"",IF(MissFill!G68/SUM(MissFill!G$5:G69)&gt;0.01,"",IF(MissFill!G67/SUM(MissFill!G$5:G69)&gt;0.01,"",DateEnded_5Day!$A66))))))</f>
        <v/>
      </c>
      <c r="I66" s="13" t="str">
        <f>IF($A66&lt;='All Results'!$B$4,"",IF(SUM(MissFill!H$5:H69)=0,"",(IF(MissFill!H69/SUM(MissFill!H$5:H69)&gt;0.01,"",IF(MissFill!H68/SUM(MissFill!H$5:H69)&gt;0.01,"",IF(MissFill!H67/SUM(MissFill!H$5:H69)&gt;0.01,"",DateEnded_5Day!$A66))))))</f>
        <v/>
      </c>
      <c r="J66" s="13" t="str">
        <f>IF($A66&lt;='All Results'!$B$4,"",IF(SUM(MissFill!I$5:I69)=0,"",(IF(MissFill!I69/SUM(MissFill!I$5:I69)&gt;0.01,"",IF(MissFill!I68/SUM(MissFill!I$5:I69)&gt;0.01,"",IF(MissFill!I67/SUM(MissFill!I$5:I69)&gt;0.01,"",DateEnded_5Day!$A66))))))</f>
        <v/>
      </c>
      <c r="K66" s="13" t="str">
        <f>IF($A66&lt;='All Results'!$B$4,"",IF(SUM(MissFill!J$5:J69)=0,"",(IF(MissFill!J69/SUM(MissFill!J$5:J69)&gt;0.01,"",IF(MissFill!J68/SUM(MissFill!J$5:J69)&gt;0.01,"",IF(MissFill!J67/SUM(MissFill!J$5:J69)&gt;0.01,"",DateEnded_5Day!$A66))))))</f>
        <v/>
      </c>
      <c r="L66" s="13" t="str">
        <f>IF($A66&lt;='All Results'!$B$4,"",IF(SUM(MissFill!K$5:K69)=0,"",(IF(MissFill!K69/SUM(MissFill!K$5:K69)&gt;0.01,"",IF(MissFill!K68/SUM(MissFill!K$5:K69)&gt;0.01,"",IF(MissFill!K67/SUM(MissFill!K$5:K69)&gt;0.01,"",DateEnded_5Day!$A66))))))</f>
        <v/>
      </c>
      <c r="M66" s="13" t="str">
        <f>IF($A66&lt;='All Results'!$B$4,"",IF(SUM(MissFill!L$5:L69)=0,"",(IF(MissFill!L69/SUM(MissFill!L$5:L69)&gt;0.01,"",IF(MissFill!L68/SUM(MissFill!L$5:L69)&gt;0.01,"",IF(MissFill!L67/SUM(MissFill!L$5:L69)&gt;0.01,"",DateEnded_5Day!$A66))))))</f>
        <v/>
      </c>
      <c r="N66" s="13" t="str">
        <f>IF($A66&lt;='All Results'!$B$4,"",IF(SUM(MissFill!M$5:M69)=0,"",(IF(MissFill!M69/SUM(MissFill!M$5:M69)&gt;0.01,"",IF(MissFill!M68/SUM(MissFill!M$5:M69)&gt;0.01,"",IF(MissFill!M67/SUM(MissFill!M$5:M69)&gt;0.01,"",DateEnded_5Day!$A66))))))</f>
        <v/>
      </c>
      <c r="O66" s="13" t="str">
        <f>IF($A66&lt;='All Results'!$B$4,"",IF(SUM(MissFill!N$5:N69)=0,"",(IF(MissFill!N69/SUM(MissFill!N$5:N69)&gt;0.01,"",IF(MissFill!N68/SUM(MissFill!N$5:N69)&gt;0.01,"",IF(MissFill!N67/SUM(MissFill!N$5:N69)&gt;0.01,"",DateEnded_5Day!$A66))))))</f>
        <v/>
      </c>
      <c r="P66" s="13" t="str">
        <f>IF($A66&lt;='All Results'!$B$4,"",IF(SUM(MissFill!O$5:O69)=0,"",(IF(MissFill!O69/SUM(MissFill!O$5:O69)&gt;0.01,"",IF(MissFill!O68/SUM(MissFill!O$5:O69)&gt;0.01,"",IF(MissFill!O67/SUM(MissFill!O$5:O69)&gt;0.01,"",DateEnded_5Day!$A66))))))</f>
        <v/>
      </c>
      <c r="Q66" s="13" t="str">
        <f>IF($A66&lt;='All Results'!$B$4,"",IF(SUM(MissFill!P$5:P69)=0,"",(IF(MissFill!P69/SUM(MissFill!P$5:P69)&gt;0.01,"",IF(MissFill!P68/SUM(MissFill!P$5:P69)&gt;0.01,"",IF(MissFill!P67/SUM(MissFill!P$5:P69)&gt;0.01,"",DateEnded_5Day!$A66))))))</f>
        <v/>
      </c>
      <c r="R66" s="13" t="str">
        <f>IF($A66&lt;='All Results'!$B$4,"",IF(SUM(MissFill!Q$5:Q69)=0,"",(IF(MissFill!Q69/SUM(MissFill!Q$5:Q69)&gt;0.01,"",IF(MissFill!Q68/SUM(MissFill!Q$5:Q69)&gt;0.01,"",IF(MissFill!Q67/SUM(MissFill!Q$5:Q69)&gt;0.01,"",DateEnded_5Day!$A66))))))</f>
        <v/>
      </c>
      <c r="S66" s="13" t="str">
        <f>IF($A66&lt;='All Results'!$B$4,"",IF(SUM(MissFill!R$5:R69)=0,"",(IF(MissFill!R69/SUM(MissFill!R$5:R69)&gt;0.01,"",IF(MissFill!R68/SUM(MissFill!R$5:R69)&gt;0.01,"",IF(MissFill!R67/SUM(MissFill!R$5:R69)&gt;0.01,"",DateEnded_5Day!$A66))))))</f>
        <v/>
      </c>
      <c r="T66" s="13" t="str">
        <f>IF($A66&lt;='All Results'!$B$4,"",IF(SUM(MissFill!S$5:S69)=0,"",(IF(MissFill!S69/SUM(MissFill!S$5:S69)&gt;0.01,"",IF(MissFill!S68/SUM(MissFill!S$5:S69)&gt;0.01,"",IF(MissFill!S67/SUM(MissFill!S$5:S69)&gt;0.01,"",DateEnded_5Day!$A66))))))</f>
        <v/>
      </c>
      <c r="U66" s="13" t="str">
        <f>IF($A66&lt;='All Results'!$B$4,"",IF(SUM(MissFill!T$5:T69)=0,"",(IF(MissFill!T69/SUM(MissFill!T$5:T69)&gt;0.01,"",IF(MissFill!T68/SUM(MissFill!T$5:T69)&gt;0.01,"",IF(MissFill!T67/SUM(MissFill!T$5:T69)&gt;0.01,"",DateEnded_5Day!$A66))))))</f>
        <v/>
      </c>
      <c r="V66" s="13" t="str">
        <f>IF($A66&lt;='All Results'!$B$4,"",IF(SUM(MissFill!U$5:U69)=0,"",(IF(MissFill!U69/SUM(MissFill!U$5:U69)&gt;0.01,"",IF(MissFill!U68/SUM(MissFill!U$5:U69)&gt;0.01,"",IF(MissFill!U67/SUM(MissFill!U$5:U69)&gt;0.01,"",DateEnded_5Day!$A66))))))</f>
        <v/>
      </c>
      <c r="W66" s="13" t="str">
        <f>IF($A66&lt;='All Results'!$B$4,"",IF(SUM(MissFill!V$5:V69)=0,"",(IF(MissFill!V69/SUM(MissFill!V$5:V69)&gt;0.01,"",IF(MissFill!V68/SUM(MissFill!V$5:V69)&gt;0.01,"",IF(MissFill!V67/SUM(MissFill!V$5:V69)&gt;0.01,"",DateEnded_5Day!$A66))))))</f>
        <v/>
      </c>
      <c r="X66" s="13" t="str">
        <f>IF($A66&lt;='All Results'!$B$4,"",IF(SUM(MissFill!W$5:W69)=0,"",(IF(MissFill!W69/SUM(MissFill!W$5:W69)&gt;0.01,"",IF(MissFill!W68/SUM(MissFill!W$5:W69)&gt;0.01,"",IF(MissFill!W67/SUM(MissFill!W$5:W69)&gt;0.01,"",DateEnded_5Day!$A66))))))</f>
        <v/>
      </c>
      <c r="Y66" s="13" t="str">
        <f>IF($A66&lt;='All Results'!$B$4,"",IF(SUM(MissFill!X$5:X69)=0,"",(IF(MissFill!X69/SUM(MissFill!X$5:X69)&gt;0.01,"",IF(MissFill!X68/SUM(MissFill!X$5:X69)&gt;0.01,"",IF(MissFill!X67/SUM(MissFill!X$5:X69)&gt;0.01,"",DateEnded_5Day!$A66))))))</f>
        <v/>
      </c>
      <c r="Z66" s="13" t="str">
        <f>IF($A66&lt;='All Results'!$B$4,"",IF(SUM(MissFill!Y$5:Y69)=0,"",(IF(MissFill!Y69/SUM(MissFill!Y$5:Y69)&gt;0.01,"",IF(MissFill!Y68/SUM(MissFill!Y$5:Y69)&gt;0.01,"",IF(MissFill!Y67/SUM(MissFill!Y$5:Y69)&gt;0.01,"",DateEnded_5Day!$A66))))))</f>
        <v/>
      </c>
      <c r="AA66" s="13" t="str">
        <f>IF($A66&lt;='All Results'!$B$4,"",IF(SUM(MissFill!Z$5:Z69)=0,"",(IF(MissFill!Z69/SUM(MissFill!Z$5:Z69)&gt;0.01,"",IF(MissFill!Z68/SUM(MissFill!Z$5:Z69)&gt;0.01,"",IF(MissFill!Z67/SUM(MissFill!Z$5:Z69)&gt;0.01,"",DateEnded_5Day!$A66))))))</f>
        <v/>
      </c>
      <c r="AB66" s="13" t="str">
        <f>IF($A66&lt;='All Results'!$B$4,"",IF(SUM(MissFill!AA$5:AA69)=0,"",(IF(MissFill!AA69/SUM(MissFill!AA$5:AA69)&gt;0.01,"",IF(MissFill!AA68/SUM(MissFill!AA$5:AA69)&gt;0.01,"",IF(MissFill!AA67/SUM(MissFill!AA$5:AA69)&gt;0.01,"",DateEnded_5Day!$A66))))))</f>
        <v/>
      </c>
      <c r="AC66" s="13" t="str">
        <f>IF($A66&lt;='All Results'!$B$4,"",IF(SUM(MissFill!AB$5:AB69)=0,"",(IF(MissFill!AB69/SUM(MissFill!AB$5:AB69)&gt;0.01,"",IF(MissFill!AB68/SUM(MissFill!AB$5:AB69)&gt;0.01,"",IF(MissFill!AB67/SUM(MissFill!AB$5:AB69)&gt;0.01,"",DateEnded_5Day!$A66))))))</f>
        <v/>
      </c>
      <c r="AD66" s="13" t="str">
        <f>IF($A66&lt;='All Results'!$B$4,"",IF(SUM(MissFill!AC$5:AC69)=0,"",(IF(MissFill!AC69/SUM(MissFill!AC$5:AC69)&gt;0.01,"",IF(MissFill!AC68/SUM(MissFill!AC$5:AC69)&gt;0.01,"",IF(MissFill!AC67/SUM(MissFill!AC$5:AC69)&gt;0.01,"",DateEnded_5Day!$A66))))))</f>
        <v/>
      </c>
      <c r="AE66" s="13" t="str">
        <f>IF($A66&lt;='All Results'!$B$4,"",IF(SUM(MissFill!AD$5:AD69)=0,"",(IF(MissFill!AD69/SUM(MissFill!AD$5:AD69)&gt;0.01,"",IF(MissFill!AD68/SUM(MissFill!AD$5:AD69)&gt;0.01,"",IF(MissFill!AD67/SUM(MissFill!AD$5:AD69)&gt;0.01,"",DateEnded_5Day!$A66))))))</f>
        <v/>
      </c>
      <c r="AF66" s="13" t="str">
        <f>IF($A66&lt;='All Results'!$B$4,"",IF(SUM(MissFill!AE$5:AE69)=0,"",(IF(MissFill!AE69/SUM(MissFill!AE$5:AE69)&gt;0.01,"",IF(MissFill!AE68/SUM(MissFill!AE$5:AE69)&gt;0.01,"",IF(MissFill!AE67/SUM(MissFill!AE$5:AE69)&gt;0.01,"",DateEnded_5Day!$A66))))))</f>
        <v/>
      </c>
      <c r="AG66" s="13" t="str">
        <f>IF($A66&lt;='All Results'!$B$4,"",IF(SUM(MissFill!AF$5:AF69)=0,"",(IF(MissFill!AF69/SUM(MissFill!AF$5:AF69)&gt;0.01,"",IF(MissFill!AF68/SUM(MissFill!AF$5:AF69)&gt;0.01,"",IF(MissFill!AF67/SUM(MissFill!AF$5:AF69)&gt;0.01,"",DateEnded_5Day!$A66))))))</f>
        <v/>
      </c>
      <c r="AH66" s="13" t="str">
        <f>IF($A66&lt;='All Results'!$B$4,"",IF(SUM(MissFill!AG$5:AG69)=0,"",(IF(MissFill!AG69/SUM(MissFill!AG$5:AG69)&gt;0.01,"",IF(MissFill!AG68/SUM(MissFill!AG$5:AG69)&gt;0.01,"",IF(MissFill!AG67/SUM(MissFill!AG$5:AG69)&gt;0.01,"",DateEnded_5Day!$A66))))))</f>
        <v/>
      </c>
      <c r="AI66" s="13" t="str">
        <f>IF($A66&lt;='All Results'!$B$4,"",IF(SUM(MissFill!AH$5:AH69)=0,"",(IF(MissFill!AH69/SUM(MissFill!AH$5:AH69)&gt;0.01,"",IF(MissFill!AH68/SUM(MissFill!AH$5:AH69)&gt;0.01,"",IF(MissFill!AH67/SUM(MissFill!AH$5:AH69)&gt;0.01,"",DateEnded_5Day!$A66))))))</f>
        <v/>
      </c>
      <c r="AJ66" s="13" t="str">
        <f>IF($A66&lt;='All Results'!$B$4,"",IF(SUM(MissFill!AI$5:AI69)=0,"",(IF(MissFill!AI69/SUM(MissFill!AI$5:AI69)&gt;0.01,"",IF(MissFill!AI68/SUM(MissFill!AI$5:AI69)&gt;0.01,"",IF(MissFill!AI67/SUM(MissFill!AI$5:AI69)&gt;0.01,"",DateEnded_5Day!$A66))))))</f>
        <v/>
      </c>
      <c r="AK66" s="13" t="str">
        <f>IF($A66&lt;='All Results'!$B$4,"",IF(SUM(MissFill!AJ$5:AJ69)=0,"",(IF(MissFill!AJ69/SUM(MissFill!AJ$5:AJ69)&gt;0.01,"",IF(MissFill!AJ68/SUM(MissFill!AJ$5:AJ69)&gt;0.01,"",IF(MissFill!AJ67/SUM(MissFill!AJ$5:AJ69)&gt;0.01,"",DateEnded_5Day!$A66))))))</f>
        <v/>
      </c>
      <c r="AL66" s="13" t="str">
        <f>IF($A66&lt;='All Results'!$B$4,"",IF(SUM(MissFill!AK$5:AK69)=0,"",(IF(MissFill!AK69/SUM(MissFill!AK$5:AK69)&gt;0.01,"",IF(MissFill!AK68/SUM(MissFill!AK$5:AK69)&gt;0.01,"",IF(MissFill!AK67/SUM(MissFill!AK$5:AK69)&gt;0.01,"",DateEnded_5Day!$A66))))))</f>
        <v/>
      </c>
      <c r="AM66" s="13" t="str">
        <f>IF($A66&lt;='All Results'!$B$4,"",IF(SUM(MissFill!AL$5:AL69)=0,"",(IF(MissFill!AL69/SUM(MissFill!AL$5:AL69)&gt;0.01,"",IF(MissFill!AL68/SUM(MissFill!AL$5:AL69)&gt;0.01,"",IF(MissFill!AL67/SUM(MissFill!AL$5:AL69)&gt;0.01,"",DateEnded_5Day!$A66))))))</f>
        <v/>
      </c>
      <c r="AN66" s="13" t="str">
        <f>IF($A66&lt;='All Results'!$B$4,"",IF(SUM(MissFill!AM$5:AM69)=0,"",(IF(MissFill!AM69/SUM(MissFill!AM$5:AM69)&gt;0.01,"",IF(MissFill!AM68/SUM(MissFill!AM$5:AM69)&gt;0.01,"",IF(MissFill!AM67/SUM(MissFill!AM$5:AM69)&gt;0.01,"",DateEnded_5Day!$A66))))))</f>
        <v/>
      </c>
      <c r="AO66" s="13" t="str">
        <f>IF($A66&lt;='All Results'!$B$4,"",IF(SUM(MissFill!AN$5:AN69)=0,"",(IF(MissFill!AN69/SUM(MissFill!AN$5:AN69)&gt;0.01,"",IF(MissFill!AN68/SUM(MissFill!AN$5:AN69)&gt;0.01,"",IF(MissFill!AN67/SUM(MissFill!AN$5:AN69)&gt;0.01,"",DateEnded_5Day!$A66))))))</f>
        <v/>
      </c>
      <c r="AP66" s="13" t="str">
        <f>IF($A66&lt;='All Results'!$B$4,"",IF(SUM(MissFill!AO$5:AO69)=0,"",(IF(MissFill!AO69/SUM(MissFill!AO$5:AO69)&gt;0.01,"",IF(MissFill!AO68/SUM(MissFill!AO$5:AO69)&gt;0.01,"",IF(MissFill!AO67/SUM(MissFill!AO$5:AO69)&gt;0.01,"",DateEnded_5Day!$A66))))))</f>
        <v/>
      </c>
      <c r="AQ66" s="13" t="str">
        <f>IF($A66&lt;='All Results'!$B$4,"",IF(SUM(MissFill!AP$5:AP69)=0,"",(IF(MissFill!AP69/SUM(MissFill!AP$5:AP69)&gt;0.01,"",IF(MissFill!AP68/SUM(MissFill!AP$5:AP69)&gt;0.01,"",IF(MissFill!AP67/SUM(MissFill!AP$5:AP69)&gt;0.01,"",DateEnded_5Day!$A66))))))</f>
        <v/>
      </c>
      <c r="AR66" s="13" t="str">
        <f>IF($A66&lt;='All Results'!$B$4,"",IF(SUM(MissFill!AQ$5:AQ69)=0,"",(IF(MissFill!AQ69/SUM(MissFill!AQ$5:AQ69)&gt;0.01,"",IF(MissFill!AQ68/SUM(MissFill!AQ$5:AQ69)&gt;0.01,"",IF(MissFill!AQ67/SUM(MissFill!AQ$5:AQ69)&gt;0.01,"",DateEnded_5Day!$A66))))))</f>
        <v/>
      </c>
      <c r="AS66" s="13" t="str">
        <f>IF($A66&lt;='All Results'!$B$4,"",IF(SUM(MissFill!AR$5:AR69)=0,"",(IF(MissFill!AR69/SUM(MissFill!AR$5:AR69)&gt;0.01,"",IF(MissFill!AR68/SUM(MissFill!AR$5:AR69)&gt;0.01,"",IF(MissFill!AR67/SUM(MissFill!AR$5:AR69)&gt;0.01,"",DateEnded_5Day!$A66))))))</f>
        <v/>
      </c>
      <c r="AT66" s="13" t="str">
        <f>IF($A66&lt;='All Results'!$B$4,"",IF(SUM(MissFill!AS$5:AS69)=0,"",(IF(MissFill!AS69/SUM(MissFill!AS$5:AS69)&gt;0.01,"",IF(MissFill!AS68/SUM(MissFill!AS$5:AS69)&gt;0.01,"",IF(MissFill!AS67/SUM(MissFill!AS$5:AS69)&gt;0.01,"",DateEnded_5Day!$A66))))))</f>
        <v/>
      </c>
      <c r="AU66" s="13" t="str">
        <f>IF($A66&lt;='All Results'!$B$4,"",IF(SUM(MissFill!AT$5:AT69)=0,"",(IF(MissFill!AT69/SUM(MissFill!AT$5:AT69)&gt;0.01,"",IF(MissFill!AT68/SUM(MissFill!AT$5:AT69)&gt;0.01,"",IF(MissFill!AT67/SUM(MissFill!AT$5:AT69)&gt;0.01,"",DateEnded_5Day!$A66))))))</f>
        <v/>
      </c>
      <c r="AV66" s="13" t="str">
        <f>IF($A66&lt;='All Results'!$B$4,"",IF(SUM(MissFill!AU$5:AU69)=0,"",(IF(MissFill!AU69/SUM(MissFill!AU$5:AU69)&gt;0.01,"",IF(MissFill!AU68/SUM(MissFill!AU$5:AU69)&gt;0.01,"",IF(MissFill!AU67/SUM(MissFill!AU$5:AU69)&gt;0.01,"",DateEnded_5Day!$A66))))))</f>
        <v/>
      </c>
      <c r="AW66" s="13" t="str">
        <f>IF($A66&lt;='All Results'!$B$4,"",IF(SUM(MissFill!AV$5:AV69)=0,"",(IF(MissFill!AV69/SUM(MissFill!AV$5:AV69)&gt;0.01,"",IF(MissFill!AV68/SUM(MissFill!AV$5:AV69)&gt;0.01,"",IF(MissFill!AV67/SUM(MissFill!AV$5:AV69)&gt;0.01,"",DateEnded_5Day!$A66))))))</f>
        <v/>
      </c>
      <c r="AX66" s="13" t="str">
        <f>IF($A66&lt;='All Results'!$B$4,"",IF(SUM(MissFill!AW$5:AW69)=0,"",(IF(MissFill!AW69/SUM(MissFill!AW$5:AW69)&gt;0.01,"",IF(MissFill!AW68/SUM(MissFill!AW$5:AW69)&gt;0.01,"",IF(MissFill!AW67/SUM(MissFill!AW$5:AW69)&gt;0.01,"",DateEnded_5Day!$A66))))))</f>
        <v/>
      </c>
    </row>
    <row r="67" spans="1:50" x14ac:dyDescent="0.25">
      <c r="A67" s="8">
        <v>44412</v>
      </c>
      <c r="B67" s="11">
        <v>216</v>
      </c>
      <c r="C67" s="13" t="str">
        <f>IF($A67&lt;='All Results'!$B$4,"",IF(SUM(MissFill!B$5:B70)=0,"",(IF(MissFill!B70/SUM(MissFill!B$5:B70)&gt;0.01,"",IF(MissFill!B69/SUM(MissFill!B$5:B70)&gt;0.01,"",IF(MissFill!B68/SUM(MissFill!B$5:B70)&gt;0.01,"",DateEnded_5Day!$A67))))))</f>
        <v/>
      </c>
      <c r="D67" s="13" t="str">
        <f>IF($A67&lt;='All Results'!$B$4,"",IF(SUM(MissFill!C$5:C70)=0,"",(IF(MissFill!C70/SUM(MissFill!C$5:C70)&gt;0.01,"",IF(MissFill!C69/SUM(MissFill!C$5:C70)&gt;0.01,"",IF(MissFill!C68/SUM(MissFill!C$5:C70)&gt;0.01,"",DateEnded_5Day!$A67))))))</f>
        <v/>
      </c>
      <c r="E67" s="13" t="str">
        <f>IF($A67&lt;='All Results'!$B$4,"",IF(SUM(MissFill!D$5:D70)=0,"",(IF(MissFill!D70/SUM(MissFill!D$5:D70)&gt;0.01,"",IF(MissFill!D69/SUM(MissFill!D$5:D70)&gt;0.01,"",IF(MissFill!D68/SUM(MissFill!D$5:D70)&gt;0.01,"",DateEnded_5Day!$A67))))))</f>
        <v/>
      </c>
      <c r="F67" s="13" t="str">
        <f>IF($A67&lt;='All Results'!$B$4,"",IF(SUM(MissFill!E$5:E70)=0,"",(IF(MissFill!E70/SUM(MissFill!E$5:E70)&gt;0.01,"",IF(MissFill!E69/SUM(MissFill!E$5:E70)&gt;0.01,"",IF(MissFill!E68/SUM(MissFill!E$5:E70)&gt;0.01,"",DateEnded_5Day!$A67))))))</f>
        <v/>
      </c>
      <c r="G67" s="13" t="str">
        <f>IF($A67&lt;='All Results'!$B$4,"",IF(SUM(MissFill!F$5:F70)=0,"",(IF(MissFill!F70/SUM(MissFill!F$5:F70)&gt;0.01,"",IF(MissFill!F69/SUM(MissFill!F$5:F70)&gt;0.01,"",IF(MissFill!F68/SUM(MissFill!F$5:F70)&gt;0.01,"",DateEnded_5Day!$A67))))))</f>
        <v/>
      </c>
      <c r="H67" s="13" t="str">
        <f>IF($A67&lt;='All Results'!$B$4,"",IF(SUM(MissFill!G$5:G70)=0,"",(IF(MissFill!G70/SUM(MissFill!G$5:G70)&gt;0.01,"",IF(MissFill!G69/SUM(MissFill!G$5:G70)&gt;0.01,"",IF(MissFill!G68/SUM(MissFill!G$5:G70)&gt;0.01,"",DateEnded_5Day!$A67))))))</f>
        <v/>
      </c>
      <c r="I67" s="13" t="str">
        <f>IF($A67&lt;='All Results'!$B$4,"",IF(SUM(MissFill!H$5:H70)=0,"",(IF(MissFill!H70/SUM(MissFill!H$5:H70)&gt;0.01,"",IF(MissFill!H69/SUM(MissFill!H$5:H70)&gt;0.01,"",IF(MissFill!H68/SUM(MissFill!H$5:H70)&gt;0.01,"",DateEnded_5Day!$A67))))))</f>
        <v/>
      </c>
      <c r="J67" s="13" t="str">
        <f>IF($A67&lt;='All Results'!$B$4,"",IF(SUM(MissFill!I$5:I70)=0,"",(IF(MissFill!I70/SUM(MissFill!I$5:I70)&gt;0.01,"",IF(MissFill!I69/SUM(MissFill!I$5:I70)&gt;0.01,"",IF(MissFill!I68/SUM(MissFill!I$5:I70)&gt;0.01,"",DateEnded_5Day!$A67))))))</f>
        <v/>
      </c>
      <c r="K67" s="13" t="str">
        <f>IF($A67&lt;='All Results'!$B$4,"",IF(SUM(MissFill!J$5:J70)=0,"",(IF(MissFill!J70/SUM(MissFill!J$5:J70)&gt;0.01,"",IF(MissFill!J69/SUM(MissFill!J$5:J70)&gt;0.01,"",IF(MissFill!J68/SUM(MissFill!J$5:J70)&gt;0.01,"",DateEnded_5Day!$A67))))))</f>
        <v/>
      </c>
      <c r="L67" s="13" t="str">
        <f>IF($A67&lt;='All Results'!$B$4,"",IF(SUM(MissFill!K$5:K70)=0,"",(IF(MissFill!K70/SUM(MissFill!K$5:K70)&gt;0.01,"",IF(MissFill!K69/SUM(MissFill!K$5:K70)&gt;0.01,"",IF(MissFill!K68/SUM(MissFill!K$5:K70)&gt;0.01,"",DateEnded_5Day!$A67))))))</f>
        <v/>
      </c>
      <c r="M67" s="13" t="str">
        <f>IF($A67&lt;='All Results'!$B$4,"",IF(SUM(MissFill!L$5:L70)=0,"",(IF(MissFill!L70/SUM(MissFill!L$5:L70)&gt;0.01,"",IF(MissFill!L69/SUM(MissFill!L$5:L70)&gt;0.01,"",IF(MissFill!L68/SUM(MissFill!L$5:L70)&gt;0.01,"",DateEnded_5Day!$A67))))))</f>
        <v/>
      </c>
      <c r="N67" s="13" t="str">
        <f>IF($A67&lt;='All Results'!$B$4,"",IF(SUM(MissFill!M$5:M70)=0,"",(IF(MissFill!M70/SUM(MissFill!M$5:M70)&gt;0.01,"",IF(MissFill!M69/SUM(MissFill!M$5:M70)&gt;0.01,"",IF(MissFill!M68/SUM(MissFill!M$5:M70)&gt;0.01,"",DateEnded_5Day!$A67))))))</f>
        <v/>
      </c>
      <c r="O67" s="13" t="str">
        <f>IF($A67&lt;='All Results'!$B$4,"",IF(SUM(MissFill!N$5:N70)=0,"",(IF(MissFill!N70/SUM(MissFill!N$5:N70)&gt;0.01,"",IF(MissFill!N69/SUM(MissFill!N$5:N70)&gt;0.01,"",IF(MissFill!N68/SUM(MissFill!N$5:N70)&gt;0.01,"",DateEnded_5Day!$A67))))))</f>
        <v/>
      </c>
      <c r="P67" s="13" t="str">
        <f>IF($A67&lt;='All Results'!$B$4,"",IF(SUM(MissFill!O$5:O70)=0,"",(IF(MissFill!O70/SUM(MissFill!O$5:O70)&gt;0.01,"",IF(MissFill!O69/SUM(MissFill!O$5:O70)&gt;0.01,"",IF(MissFill!O68/SUM(MissFill!O$5:O70)&gt;0.01,"",DateEnded_5Day!$A67))))))</f>
        <v/>
      </c>
      <c r="Q67" s="13" t="str">
        <f>IF($A67&lt;='All Results'!$B$4,"",IF(SUM(MissFill!P$5:P70)=0,"",(IF(MissFill!P70/SUM(MissFill!P$5:P70)&gt;0.01,"",IF(MissFill!P69/SUM(MissFill!P$5:P70)&gt;0.01,"",IF(MissFill!P68/SUM(MissFill!P$5:P70)&gt;0.01,"",DateEnded_5Day!$A67))))))</f>
        <v/>
      </c>
      <c r="R67" s="13" t="str">
        <f>IF($A67&lt;='All Results'!$B$4,"",IF(SUM(MissFill!Q$5:Q70)=0,"",(IF(MissFill!Q70/SUM(MissFill!Q$5:Q70)&gt;0.01,"",IF(MissFill!Q69/SUM(MissFill!Q$5:Q70)&gt;0.01,"",IF(MissFill!Q68/SUM(MissFill!Q$5:Q70)&gt;0.01,"",DateEnded_5Day!$A67))))))</f>
        <v/>
      </c>
      <c r="S67" s="13" t="str">
        <f>IF($A67&lt;='All Results'!$B$4,"",IF(SUM(MissFill!R$5:R70)=0,"",(IF(MissFill!R70/SUM(MissFill!R$5:R70)&gt;0.01,"",IF(MissFill!R69/SUM(MissFill!R$5:R70)&gt;0.01,"",IF(MissFill!R68/SUM(MissFill!R$5:R70)&gt;0.01,"",DateEnded_5Day!$A67))))))</f>
        <v/>
      </c>
      <c r="T67" s="13" t="str">
        <f>IF($A67&lt;='All Results'!$B$4,"",IF(SUM(MissFill!S$5:S70)=0,"",(IF(MissFill!S70/SUM(MissFill!S$5:S70)&gt;0.01,"",IF(MissFill!S69/SUM(MissFill!S$5:S70)&gt;0.01,"",IF(MissFill!S68/SUM(MissFill!S$5:S70)&gt;0.01,"",DateEnded_5Day!$A67))))))</f>
        <v/>
      </c>
      <c r="U67" s="13" t="str">
        <f>IF($A67&lt;='All Results'!$B$4,"",IF(SUM(MissFill!T$5:T70)=0,"",(IF(MissFill!T70/SUM(MissFill!T$5:T70)&gt;0.01,"",IF(MissFill!T69/SUM(MissFill!T$5:T70)&gt;0.01,"",IF(MissFill!T68/SUM(MissFill!T$5:T70)&gt;0.01,"",DateEnded_5Day!$A67))))))</f>
        <v/>
      </c>
      <c r="V67" s="13" t="str">
        <f>IF($A67&lt;='All Results'!$B$4,"",IF(SUM(MissFill!U$5:U70)=0,"",(IF(MissFill!U70/SUM(MissFill!U$5:U70)&gt;0.01,"",IF(MissFill!U69/SUM(MissFill!U$5:U70)&gt;0.01,"",IF(MissFill!U68/SUM(MissFill!U$5:U70)&gt;0.01,"",DateEnded_5Day!$A67))))))</f>
        <v/>
      </c>
      <c r="W67" s="13" t="str">
        <f>IF($A67&lt;='All Results'!$B$4,"",IF(SUM(MissFill!V$5:V70)=0,"",(IF(MissFill!V70/SUM(MissFill!V$5:V70)&gt;0.01,"",IF(MissFill!V69/SUM(MissFill!V$5:V70)&gt;0.01,"",IF(MissFill!V68/SUM(MissFill!V$5:V70)&gt;0.01,"",DateEnded_5Day!$A67))))))</f>
        <v/>
      </c>
      <c r="X67" s="13" t="str">
        <f>IF($A67&lt;='All Results'!$B$4,"",IF(SUM(MissFill!W$5:W70)=0,"",(IF(MissFill!W70/SUM(MissFill!W$5:W70)&gt;0.01,"",IF(MissFill!W69/SUM(MissFill!W$5:W70)&gt;0.01,"",IF(MissFill!W68/SUM(MissFill!W$5:W70)&gt;0.01,"",DateEnded_5Day!$A67))))))</f>
        <v/>
      </c>
      <c r="Y67" s="13" t="str">
        <f>IF($A67&lt;='All Results'!$B$4,"",IF(SUM(MissFill!X$5:X70)=0,"",(IF(MissFill!X70/SUM(MissFill!X$5:X70)&gt;0.01,"",IF(MissFill!X69/SUM(MissFill!X$5:X70)&gt;0.01,"",IF(MissFill!X68/SUM(MissFill!X$5:X70)&gt;0.01,"",DateEnded_5Day!$A67))))))</f>
        <v/>
      </c>
      <c r="Z67" s="13" t="str">
        <f>IF($A67&lt;='All Results'!$B$4,"",IF(SUM(MissFill!Y$5:Y70)=0,"",(IF(MissFill!Y70/SUM(MissFill!Y$5:Y70)&gt;0.01,"",IF(MissFill!Y69/SUM(MissFill!Y$5:Y70)&gt;0.01,"",IF(MissFill!Y68/SUM(MissFill!Y$5:Y70)&gt;0.01,"",DateEnded_5Day!$A67))))))</f>
        <v/>
      </c>
      <c r="AA67" s="13" t="str">
        <f>IF($A67&lt;='All Results'!$B$4,"",IF(SUM(MissFill!Z$5:Z70)=0,"",(IF(MissFill!Z70/SUM(MissFill!Z$5:Z70)&gt;0.01,"",IF(MissFill!Z69/SUM(MissFill!Z$5:Z70)&gt;0.01,"",IF(MissFill!Z68/SUM(MissFill!Z$5:Z70)&gt;0.01,"",DateEnded_5Day!$A67))))))</f>
        <v/>
      </c>
      <c r="AB67" s="13" t="str">
        <f>IF($A67&lt;='All Results'!$B$4,"",IF(SUM(MissFill!AA$5:AA70)=0,"",(IF(MissFill!AA70/SUM(MissFill!AA$5:AA70)&gt;0.01,"",IF(MissFill!AA69/SUM(MissFill!AA$5:AA70)&gt;0.01,"",IF(MissFill!AA68/SUM(MissFill!AA$5:AA70)&gt;0.01,"",DateEnded_5Day!$A67))))))</f>
        <v/>
      </c>
      <c r="AC67" s="13" t="str">
        <f>IF($A67&lt;='All Results'!$B$4,"",IF(SUM(MissFill!AB$5:AB70)=0,"",(IF(MissFill!AB70/SUM(MissFill!AB$5:AB70)&gt;0.01,"",IF(MissFill!AB69/SUM(MissFill!AB$5:AB70)&gt;0.01,"",IF(MissFill!AB68/SUM(MissFill!AB$5:AB70)&gt;0.01,"",DateEnded_5Day!$A67))))))</f>
        <v/>
      </c>
      <c r="AD67" s="13" t="str">
        <f>IF($A67&lt;='All Results'!$B$4,"",IF(SUM(MissFill!AC$5:AC70)=0,"",(IF(MissFill!AC70/SUM(MissFill!AC$5:AC70)&gt;0.01,"",IF(MissFill!AC69/SUM(MissFill!AC$5:AC70)&gt;0.01,"",IF(MissFill!AC68/SUM(MissFill!AC$5:AC70)&gt;0.01,"",DateEnded_5Day!$A67))))))</f>
        <v/>
      </c>
      <c r="AE67" s="13" t="str">
        <f>IF($A67&lt;='All Results'!$B$4,"",IF(SUM(MissFill!AD$5:AD70)=0,"",(IF(MissFill!AD70/SUM(MissFill!AD$5:AD70)&gt;0.01,"",IF(MissFill!AD69/SUM(MissFill!AD$5:AD70)&gt;0.01,"",IF(MissFill!AD68/SUM(MissFill!AD$5:AD70)&gt;0.01,"",DateEnded_5Day!$A67))))))</f>
        <v/>
      </c>
      <c r="AF67" s="13" t="str">
        <f>IF($A67&lt;='All Results'!$B$4,"",IF(SUM(MissFill!AE$5:AE70)=0,"",(IF(MissFill!AE70/SUM(MissFill!AE$5:AE70)&gt;0.01,"",IF(MissFill!AE69/SUM(MissFill!AE$5:AE70)&gt;0.01,"",IF(MissFill!AE68/SUM(MissFill!AE$5:AE70)&gt;0.01,"",DateEnded_5Day!$A67))))))</f>
        <v/>
      </c>
      <c r="AG67" s="13" t="str">
        <f>IF($A67&lt;='All Results'!$B$4,"",IF(SUM(MissFill!AF$5:AF70)=0,"",(IF(MissFill!AF70/SUM(MissFill!AF$5:AF70)&gt;0.01,"",IF(MissFill!AF69/SUM(MissFill!AF$5:AF70)&gt;0.01,"",IF(MissFill!AF68/SUM(MissFill!AF$5:AF70)&gt;0.01,"",DateEnded_5Day!$A67))))))</f>
        <v/>
      </c>
      <c r="AH67" s="13" t="str">
        <f>IF($A67&lt;='All Results'!$B$4,"",IF(SUM(MissFill!AG$5:AG70)=0,"",(IF(MissFill!AG70/SUM(MissFill!AG$5:AG70)&gt;0.01,"",IF(MissFill!AG69/SUM(MissFill!AG$5:AG70)&gt;0.01,"",IF(MissFill!AG68/SUM(MissFill!AG$5:AG70)&gt;0.01,"",DateEnded_5Day!$A67))))))</f>
        <v/>
      </c>
      <c r="AI67" s="13" t="str">
        <f>IF($A67&lt;='All Results'!$B$4,"",IF(SUM(MissFill!AH$5:AH70)=0,"",(IF(MissFill!AH70/SUM(MissFill!AH$5:AH70)&gt;0.01,"",IF(MissFill!AH69/SUM(MissFill!AH$5:AH70)&gt;0.01,"",IF(MissFill!AH68/SUM(MissFill!AH$5:AH70)&gt;0.01,"",DateEnded_5Day!$A67))))))</f>
        <v/>
      </c>
      <c r="AJ67" s="13" t="str">
        <f>IF($A67&lt;='All Results'!$B$4,"",IF(SUM(MissFill!AI$5:AI70)=0,"",(IF(MissFill!AI70/SUM(MissFill!AI$5:AI70)&gt;0.01,"",IF(MissFill!AI69/SUM(MissFill!AI$5:AI70)&gt;0.01,"",IF(MissFill!AI68/SUM(MissFill!AI$5:AI70)&gt;0.01,"",DateEnded_5Day!$A67))))))</f>
        <v/>
      </c>
      <c r="AK67" s="13" t="str">
        <f>IF($A67&lt;='All Results'!$B$4,"",IF(SUM(MissFill!AJ$5:AJ70)=0,"",(IF(MissFill!AJ70/SUM(MissFill!AJ$5:AJ70)&gt;0.01,"",IF(MissFill!AJ69/SUM(MissFill!AJ$5:AJ70)&gt;0.01,"",IF(MissFill!AJ68/SUM(MissFill!AJ$5:AJ70)&gt;0.01,"",DateEnded_5Day!$A67))))))</f>
        <v/>
      </c>
      <c r="AL67" s="13" t="str">
        <f>IF($A67&lt;='All Results'!$B$4,"",IF(SUM(MissFill!AK$5:AK70)=0,"",(IF(MissFill!AK70/SUM(MissFill!AK$5:AK70)&gt;0.01,"",IF(MissFill!AK69/SUM(MissFill!AK$5:AK70)&gt;0.01,"",IF(MissFill!AK68/SUM(MissFill!AK$5:AK70)&gt;0.01,"",DateEnded_5Day!$A67))))))</f>
        <v/>
      </c>
      <c r="AM67" s="13" t="str">
        <f>IF($A67&lt;='All Results'!$B$4,"",IF(SUM(MissFill!AL$5:AL70)=0,"",(IF(MissFill!AL70/SUM(MissFill!AL$5:AL70)&gt;0.01,"",IF(MissFill!AL69/SUM(MissFill!AL$5:AL70)&gt;0.01,"",IF(MissFill!AL68/SUM(MissFill!AL$5:AL70)&gt;0.01,"",DateEnded_5Day!$A67))))))</f>
        <v/>
      </c>
      <c r="AN67" s="13" t="str">
        <f>IF($A67&lt;='All Results'!$B$4,"",IF(SUM(MissFill!AM$5:AM70)=0,"",(IF(MissFill!AM70/SUM(MissFill!AM$5:AM70)&gt;0.01,"",IF(MissFill!AM69/SUM(MissFill!AM$5:AM70)&gt;0.01,"",IF(MissFill!AM68/SUM(MissFill!AM$5:AM70)&gt;0.01,"",DateEnded_5Day!$A67))))))</f>
        <v/>
      </c>
      <c r="AO67" s="13" t="str">
        <f>IF($A67&lt;='All Results'!$B$4,"",IF(SUM(MissFill!AN$5:AN70)=0,"",(IF(MissFill!AN70/SUM(MissFill!AN$5:AN70)&gt;0.01,"",IF(MissFill!AN69/SUM(MissFill!AN$5:AN70)&gt;0.01,"",IF(MissFill!AN68/SUM(MissFill!AN$5:AN70)&gt;0.01,"",DateEnded_5Day!$A67))))))</f>
        <v/>
      </c>
      <c r="AP67" s="13" t="str">
        <f>IF($A67&lt;='All Results'!$B$4,"",IF(SUM(MissFill!AO$5:AO70)=0,"",(IF(MissFill!AO70/SUM(MissFill!AO$5:AO70)&gt;0.01,"",IF(MissFill!AO69/SUM(MissFill!AO$5:AO70)&gt;0.01,"",IF(MissFill!AO68/SUM(MissFill!AO$5:AO70)&gt;0.01,"",DateEnded_5Day!$A67))))))</f>
        <v/>
      </c>
      <c r="AQ67" s="13" t="str">
        <f>IF($A67&lt;='All Results'!$B$4,"",IF(SUM(MissFill!AP$5:AP70)=0,"",(IF(MissFill!AP70/SUM(MissFill!AP$5:AP70)&gt;0.01,"",IF(MissFill!AP69/SUM(MissFill!AP$5:AP70)&gt;0.01,"",IF(MissFill!AP68/SUM(MissFill!AP$5:AP70)&gt;0.01,"",DateEnded_5Day!$A67))))))</f>
        <v/>
      </c>
      <c r="AR67" s="13" t="str">
        <f>IF($A67&lt;='All Results'!$B$4,"",IF(SUM(MissFill!AQ$5:AQ70)=0,"",(IF(MissFill!AQ70/SUM(MissFill!AQ$5:AQ70)&gt;0.01,"",IF(MissFill!AQ69/SUM(MissFill!AQ$5:AQ70)&gt;0.01,"",IF(MissFill!AQ68/SUM(MissFill!AQ$5:AQ70)&gt;0.01,"",DateEnded_5Day!$A67))))))</f>
        <v/>
      </c>
      <c r="AS67" s="13" t="str">
        <f>IF($A67&lt;='All Results'!$B$4,"",IF(SUM(MissFill!AR$5:AR70)=0,"",(IF(MissFill!AR70/SUM(MissFill!AR$5:AR70)&gt;0.01,"",IF(MissFill!AR69/SUM(MissFill!AR$5:AR70)&gt;0.01,"",IF(MissFill!AR68/SUM(MissFill!AR$5:AR70)&gt;0.01,"",DateEnded_5Day!$A67))))))</f>
        <v/>
      </c>
      <c r="AT67" s="13" t="str">
        <f>IF($A67&lt;='All Results'!$B$4,"",IF(SUM(MissFill!AS$5:AS70)=0,"",(IF(MissFill!AS70/SUM(MissFill!AS$5:AS70)&gt;0.01,"",IF(MissFill!AS69/SUM(MissFill!AS$5:AS70)&gt;0.01,"",IF(MissFill!AS68/SUM(MissFill!AS$5:AS70)&gt;0.01,"",DateEnded_5Day!$A67))))))</f>
        <v/>
      </c>
      <c r="AU67" s="13" t="str">
        <f>IF($A67&lt;='All Results'!$B$4,"",IF(SUM(MissFill!AT$5:AT70)=0,"",(IF(MissFill!AT70/SUM(MissFill!AT$5:AT70)&gt;0.01,"",IF(MissFill!AT69/SUM(MissFill!AT$5:AT70)&gt;0.01,"",IF(MissFill!AT68/SUM(MissFill!AT$5:AT70)&gt;0.01,"",DateEnded_5Day!$A67))))))</f>
        <v/>
      </c>
      <c r="AV67" s="13" t="str">
        <f>IF($A67&lt;='All Results'!$B$4,"",IF(SUM(MissFill!AU$5:AU70)=0,"",(IF(MissFill!AU70/SUM(MissFill!AU$5:AU70)&gt;0.01,"",IF(MissFill!AU69/SUM(MissFill!AU$5:AU70)&gt;0.01,"",IF(MissFill!AU68/SUM(MissFill!AU$5:AU70)&gt;0.01,"",DateEnded_5Day!$A67))))))</f>
        <v/>
      </c>
      <c r="AW67" s="13" t="str">
        <f>IF($A67&lt;='All Results'!$B$4,"",IF(SUM(MissFill!AV$5:AV70)=0,"",(IF(MissFill!AV70/SUM(MissFill!AV$5:AV70)&gt;0.01,"",IF(MissFill!AV69/SUM(MissFill!AV$5:AV70)&gt;0.01,"",IF(MissFill!AV68/SUM(MissFill!AV$5:AV70)&gt;0.01,"",DateEnded_5Day!$A67))))))</f>
        <v/>
      </c>
      <c r="AX67" s="13" t="str">
        <f>IF($A67&lt;='All Results'!$B$4,"",IF(SUM(MissFill!AW$5:AW70)=0,"",(IF(MissFill!AW70/SUM(MissFill!AW$5:AW70)&gt;0.01,"",IF(MissFill!AW69/SUM(MissFill!AW$5:AW70)&gt;0.01,"",IF(MissFill!AW68/SUM(MissFill!AW$5:AW70)&gt;0.01,"",DateEnded_5Day!$A67))))))</f>
        <v/>
      </c>
    </row>
    <row r="68" spans="1:50" x14ac:dyDescent="0.25">
      <c r="A68" s="8">
        <v>44413</v>
      </c>
      <c r="B68" s="11">
        <v>217</v>
      </c>
      <c r="C68" s="13" t="str">
        <f>IF($A68&lt;='All Results'!$B$4,"",IF(SUM(MissFill!B$5:B71)=0,"",(IF(MissFill!B71/SUM(MissFill!B$5:B71)&gt;0.01,"",IF(MissFill!B70/SUM(MissFill!B$5:B71)&gt;0.01,"",IF(MissFill!B69/SUM(MissFill!B$5:B71)&gt;0.01,"",DateEnded_5Day!$A68))))))</f>
        <v/>
      </c>
      <c r="D68" s="13" t="str">
        <f>IF($A68&lt;='All Results'!$B$4,"",IF(SUM(MissFill!C$5:C71)=0,"",(IF(MissFill!C71/SUM(MissFill!C$5:C71)&gt;0.01,"",IF(MissFill!C70/SUM(MissFill!C$5:C71)&gt;0.01,"",IF(MissFill!C69/SUM(MissFill!C$5:C71)&gt;0.01,"",DateEnded_5Day!$A68))))))</f>
        <v/>
      </c>
      <c r="E68" s="13" t="str">
        <f>IF($A68&lt;='All Results'!$B$4,"",IF(SUM(MissFill!D$5:D71)=0,"",(IF(MissFill!D71/SUM(MissFill!D$5:D71)&gt;0.01,"",IF(MissFill!D70/SUM(MissFill!D$5:D71)&gt;0.01,"",IF(MissFill!D69/SUM(MissFill!D$5:D71)&gt;0.01,"",DateEnded_5Day!$A68))))))</f>
        <v/>
      </c>
      <c r="F68" s="13" t="str">
        <f>IF($A68&lt;='All Results'!$B$4,"",IF(SUM(MissFill!E$5:E71)=0,"",(IF(MissFill!E71/SUM(MissFill!E$5:E71)&gt;0.01,"",IF(MissFill!E70/SUM(MissFill!E$5:E71)&gt;0.01,"",IF(MissFill!E69/SUM(MissFill!E$5:E71)&gt;0.01,"",DateEnded_5Day!$A68))))))</f>
        <v/>
      </c>
      <c r="G68" s="13" t="str">
        <f>IF($A68&lt;='All Results'!$B$4,"",IF(SUM(MissFill!F$5:F71)=0,"",(IF(MissFill!F71/SUM(MissFill!F$5:F71)&gt;0.01,"",IF(MissFill!F70/SUM(MissFill!F$5:F71)&gt;0.01,"",IF(MissFill!F69/SUM(MissFill!F$5:F71)&gt;0.01,"",DateEnded_5Day!$A68))))))</f>
        <v/>
      </c>
      <c r="H68" s="13" t="str">
        <f>IF($A68&lt;='All Results'!$B$4,"",IF(SUM(MissFill!G$5:G71)=0,"",(IF(MissFill!G71/SUM(MissFill!G$5:G71)&gt;0.01,"",IF(MissFill!G70/SUM(MissFill!G$5:G71)&gt;0.01,"",IF(MissFill!G69/SUM(MissFill!G$5:G71)&gt;0.01,"",DateEnded_5Day!$A68))))))</f>
        <v/>
      </c>
      <c r="I68" s="13" t="str">
        <f>IF($A68&lt;='All Results'!$B$4,"",IF(SUM(MissFill!H$5:H71)=0,"",(IF(MissFill!H71/SUM(MissFill!H$5:H71)&gt;0.01,"",IF(MissFill!H70/SUM(MissFill!H$5:H71)&gt;0.01,"",IF(MissFill!H69/SUM(MissFill!H$5:H71)&gt;0.01,"",DateEnded_5Day!$A68))))))</f>
        <v/>
      </c>
      <c r="J68" s="13" t="str">
        <f>IF($A68&lt;='All Results'!$B$4,"",IF(SUM(MissFill!I$5:I71)=0,"",(IF(MissFill!I71/SUM(MissFill!I$5:I71)&gt;0.01,"",IF(MissFill!I70/SUM(MissFill!I$5:I71)&gt;0.01,"",IF(MissFill!I69/SUM(MissFill!I$5:I71)&gt;0.01,"",DateEnded_5Day!$A68))))))</f>
        <v/>
      </c>
      <c r="K68" s="13" t="str">
        <f>IF($A68&lt;='All Results'!$B$4,"",IF(SUM(MissFill!J$5:J71)=0,"",(IF(MissFill!J71/SUM(MissFill!J$5:J71)&gt;0.01,"",IF(MissFill!J70/SUM(MissFill!J$5:J71)&gt;0.01,"",IF(MissFill!J69/SUM(MissFill!J$5:J71)&gt;0.01,"",DateEnded_5Day!$A68))))))</f>
        <v/>
      </c>
      <c r="L68" s="13" t="str">
        <f>IF($A68&lt;='All Results'!$B$4,"",IF(SUM(MissFill!K$5:K71)=0,"",(IF(MissFill!K71/SUM(MissFill!K$5:K71)&gt;0.01,"",IF(MissFill!K70/SUM(MissFill!K$5:K71)&gt;0.01,"",IF(MissFill!K69/SUM(MissFill!K$5:K71)&gt;0.01,"",DateEnded_5Day!$A68))))))</f>
        <v/>
      </c>
      <c r="M68" s="13" t="str">
        <f>IF($A68&lt;='All Results'!$B$4,"",IF(SUM(MissFill!L$5:L71)=0,"",(IF(MissFill!L71/SUM(MissFill!L$5:L71)&gt;0.01,"",IF(MissFill!L70/SUM(MissFill!L$5:L71)&gt;0.01,"",IF(MissFill!L69/SUM(MissFill!L$5:L71)&gt;0.01,"",DateEnded_5Day!$A68))))))</f>
        <v/>
      </c>
      <c r="N68" s="13" t="str">
        <f>IF($A68&lt;='All Results'!$B$4,"",IF(SUM(MissFill!M$5:M71)=0,"",(IF(MissFill!M71/SUM(MissFill!M$5:M71)&gt;0.01,"",IF(MissFill!M70/SUM(MissFill!M$5:M71)&gt;0.01,"",IF(MissFill!M69/SUM(MissFill!M$5:M71)&gt;0.01,"",DateEnded_5Day!$A68))))))</f>
        <v/>
      </c>
      <c r="O68" s="13" t="str">
        <f>IF($A68&lt;='All Results'!$B$4,"",IF(SUM(MissFill!N$5:N71)=0,"",(IF(MissFill!N71/SUM(MissFill!N$5:N71)&gt;0.01,"",IF(MissFill!N70/SUM(MissFill!N$5:N71)&gt;0.01,"",IF(MissFill!N69/SUM(MissFill!N$5:N71)&gt;0.01,"",DateEnded_5Day!$A68))))))</f>
        <v/>
      </c>
      <c r="P68" s="13" t="str">
        <f>IF($A68&lt;='All Results'!$B$4,"",IF(SUM(MissFill!O$5:O71)=0,"",(IF(MissFill!O71/SUM(MissFill!O$5:O71)&gt;0.01,"",IF(MissFill!O70/SUM(MissFill!O$5:O71)&gt;0.01,"",IF(MissFill!O69/SUM(MissFill!O$5:O71)&gt;0.01,"",DateEnded_5Day!$A68))))))</f>
        <v/>
      </c>
      <c r="Q68" s="13" t="str">
        <f>IF($A68&lt;='All Results'!$B$4,"",IF(SUM(MissFill!P$5:P71)=0,"",(IF(MissFill!P71/SUM(MissFill!P$5:P71)&gt;0.01,"",IF(MissFill!P70/SUM(MissFill!P$5:P71)&gt;0.01,"",IF(MissFill!P69/SUM(MissFill!P$5:P71)&gt;0.01,"",DateEnded_5Day!$A68))))))</f>
        <v/>
      </c>
      <c r="R68" s="13" t="str">
        <f>IF($A68&lt;='All Results'!$B$4,"",IF(SUM(MissFill!Q$5:Q71)=0,"",(IF(MissFill!Q71/SUM(MissFill!Q$5:Q71)&gt;0.01,"",IF(MissFill!Q70/SUM(MissFill!Q$5:Q71)&gt;0.01,"",IF(MissFill!Q69/SUM(MissFill!Q$5:Q71)&gt;0.01,"",DateEnded_5Day!$A68))))))</f>
        <v/>
      </c>
      <c r="S68" s="13" t="str">
        <f>IF($A68&lt;='All Results'!$B$4,"",IF(SUM(MissFill!R$5:R71)=0,"",(IF(MissFill!R71/SUM(MissFill!R$5:R71)&gt;0.01,"",IF(MissFill!R70/SUM(MissFill!R$5:R71)&gt;0.01,"",IF(MissFill!R69/SUM(MissFill!R$5:R71)&gt;0.01,"",DateEnded_5Day!$A68))))))</f>
        <v/>
      </c>
      <c r="T68" s="13" t="str">
        <f>IF($A68&lt;='All Results'!$B$4,"",IF(SUM(MissFill!S$5:S71)=0,"",(IF(MissFill!S71/SUM(MissFill!S$5:S71)&gt;0.01,"",IF(MissFill!S70/SUM(MissFill!S$5:S71)&gt;0.01,"",IF(MissFill!S69/SUM(MissFill!S$5:S71)&gt;0.01,"",DateEnded_5Day!$A68))))))</f>
        <v/>
      </c>
      <c r="U68" s="13" t="str">
        <f>IF($A68&lt;='All Results'!$B$4,"",IF(SUM(MissFill!T$5:T71)=0,"",(IF(MissFill!T71/SUM(MissFill!T$5:T71)&gt;0.01,"",IF(MissFill!T70/SUM(MissFill!T$5:T71)&gt;0.01,"",IF(MissFill!T69/SUM(MissFill!T$5:T71)&gt;0.01,"",DateEnded_5Day!$A68))))))</f>
        <v/>
      </c>
      <c r="V68" s="13" t="str">
        <f>IF($A68&lt;='All Results'!$B$4,"",IF(SUM(MissFill!U$5:U71)=0,"",(IF(MissFill!U71/SUM(MissFill!U$5:U71)&gt;0.01,"",IF(MissFill!U70/SUM(MissFill!U$5:U71)&gt;0.01,"",IF(MissFill!U69/SUM(MissFill!U$5:U71)&gt;0.01,"",DateEnded_5Day!$A68))))))</f>
        <v/>
      </c>
      <c r="W68" s="13" t="str">
        <f>IF($A68&lt;='All Results'!$B$4,"",IF(SUM(MissFill!V$5:V71)=0,"",(IF(MissFill!V71/SUM(MissFill!V$5:V71)&gt;0.01,"",IF(MissFill!V70/SUM(MissFill!V$5:V71)&gt;0.01,"",IF(MissFill!V69/SUM(MissFill!V$5:V71)&gt;0.01,"",DateEnded_5Day!$A68))))))</f>
        <v/>
      </c>
      <c r="X68" s="13" t="str">
        <f>IF($A68&lt;='All Results'!$B$4,"",IF(SUM(MissFill!W$5:W71)=0,"",(IF(MissFill!W71/SUM(MissFill!W$5:W71)&gt;0.01,"",IF(MissFill!W70/SUM(MissFill!W$5:W71)&gt;0.01,"",IF(MissFill!W69/SUM(MissFill!W$5:W71)&gt;0.01,"",DateEnded_5Day!$A68))))))</f>
        <v/>
      </c>
      <c r="Y68" s="13" t="str">
        <f>IF($A68&lt;='All Results'!$B$4,"",IF(SUM(MissFill!X$5:X71)=0,"",(IF(MissFill!X71/SUM(MissFill!X$5:X71)&gt;0.01,"",IF(MissFill!X70/SUM(MissFill!X$5:X71)&gt;0.01,"",IF(MissFill!X69/SUM(MissFill!X$5:X71)&gt;0.01,"",DateEnded_5Day!$A68))))))</f>
        <v/>
      </c>
      <c r="Z68" s="13" t="str">
        <f>IF($A68&lt;='All Results'!$B$4,"",IF(SUM(MissFill!Y$5:Y71)=0,"",(IF(MissFill!Y71/SUM(MissFill!Y$5:Y71)&gt;0.01,"",IF(MissFill!Y70/SUM(MissFill!Y$5:Y71)&gt;0.01,"",IF(MissFill!Y69/SUM(MissFill!Y$5:Y71)&gt;0.01,"",DateEnded_5Day!$A68))))))</f>
        <v/>
      </c>
      <c r="AA68" s="13" t="str">
        <f>IF($A68&lt;='All Results'!$B$4,"",IF(SUM(MissFill!Z$5:Z71)=0,"",(IF(MissFill!Z71/SUM(MissFill!Z$5:Z71)&gt;0.01,"",IF(MissFill!Z70/SUM(MissFill!Z$5:Z71)&gt;0.01,"",IF(MissFill!Z69/SUM(MissFill!Z$5:Z71)&gt;0.01,"",DateEnded_5Day!$A68))))))</f>
        <v/>
      </c>
      <c r="AB68" s="13" t="str">
        <f>IF($A68&lt;='All Results'!$B$4,"",IF(SUM(MissFill!AA$5:AA71)=0,"",(IF(MissFill!AA71/SUM(MissFill!AA$5:AA71)&gt;0.01,"",IF(MissFill!AA70/SUM(MissFill!AA$5:AA71)&gt;0.01,"",IF(MissFill!AA69/SUM(MissFill!AA$5:AA71)&gt;0.01,"",DateEnded_5Day!$A68))))))</f>
        <v/>
      </c>
      <c r="AC68" s="13" t="str">
        <f>IF($A68&lt;='All Results'!$B$4,"",IF(SUM(MissFill!AB$5:AB71)=0,"",(IF(MissFill!AB71/SUM(MissFill!AB$5:AB71)&gt;0.01,"",IF(MissFill!AB70/SUM(MissFill!AB$5:AB71)&gt;0.01,"",IF(MissFill!AB69/SUM(MissFill!AB$5:AB71)&gt;0.01,"",DateEnded_5Day!$A68))))))</f>
        <v/>
      </c>
      <c r="AD68" s="13" t="str">
        <f>IF($A68&lt;='All Results'!$B$4,"",IF(SUM(MissFill!AC$5:AC71)=0,"",(IF(MissFill!AC71/SUM(MissFill!AC$5:AC71)&gt;0.01,"",IF(MissFill!AC70/SUM(MissFill!AC$5:AC71)&gt;0.01,"",IF(MissFill!AC69/SUM(MissFill!AC$5:AC71)&gt;0.01,"",DateEnded_5Day!$A68))))))</f>
        <v/>
      </c>
      <c r="AE68" s="13" t="str">
        <f>IF($A68&lt;='All Results'!$B$4,"",IF(SUM(MissFill!AD$5:AD71)=0,"",(IF(MissFill!AD71/SUM(MissFill!AD$5:AD71)&gt;0.01,"",IF(MissFill!AD70/SUM(MissFill!AD$5:AD71)&gt;0.01,"",IF(MissFill!AD69/SUM(MissFill!AD$5:AD71)&gt;0.01,"",DateEnded_5Day!$A68))))))</f>
        <v/>
      </c>
      <c r="AF68" s="13" t="str">
        <f>IF($A68&lt;='All Results'!$B$4,"",IF(SUM(MissFill!AE$5:AE71)=0,"",(IF(MissFill!AE71/SUM(MissFill!AE$5:AE71)&gt;0.01,"",IF(MissFill!AE70/SUM(MissFill!AE$5:AE71)&gt;0.01,"",IF(MissFill!AE69/SUM(MissFill!AE$5:AE71)&gt;0.01,"",DateEnded_5Day!$A68))))))</f>
        <v/>
      </c>
      <c r="AG68" s="13" t="str">
        <f>IF($A68&lt;='All Results'!$B$4,"",IF(SUM(MissFill!AF$5:AF71)=0,"",(IF(MissFill!AF71/SUM(MissFill!AF$5:AF71)&gt;0.01,"",IF(MissFill!AF70/SUM(MissFill!AF$5:AF71)&gt;0.01,"",IF(MissFill!AF69/SUM(MissFill!AF$5:AF71)&gt;0.01,"",DateEnded_5Day!$A68))))))</f>
        <v/>
      </c>
      <c r="AH68" s="13" t="str">
        <f>IF($A68&lt;='All Results'!$B$4,"",IF(SUM(MissFill!AG$5:AG71)=0,"",(IF(MissFill!AG71/SUM(MissFill!AG$5:AG71)&gt;0.01,"",IF(MissFill!AG70/SUM(MissFill!AG$5:AG71)&gt;0.01,"",IF(MissFill!AG69/SUM(MissFill!AG$5:AG71)&gt;0.01,"",DateEnded_5Day!$A68))))))</f>
        <v/>
      </c>
      <c r="AI68" s="13" t="str">
        <f>IF($A68&lt;='All Results'!$B$4,"",IF(SUM(MissFill!AH$5:AH71)=0,"",(IF(MissFill!AH71/SUM(MissFill!AH$5:AH71)&gt;0.01,"",IF(MissFill!AH70/SUM(MissFill!AH$5:AH71)&gt;0.01,"",IF(MissFill!AH69/SUM(MissFill!AH$5:AH71)&gt;0.01,"",DateEnded_5Day!$A68))))))</f>
        <v/>
      </c>
      <c r="AJ68" s="13" t="str">
        <f>IF($A68&lt;='All Results'!$B$4,"",IF(SUM(MissFill!AI$5:AI71)=0,"",(IF(MissFill!AI71/SUM(MissFill!AI$5:AI71)&gt;0.01,"",IF(MissFill!AI70/SUM(MissFill!AI$5:AI71)&gt;0.01,"",IF(MissFill!AI69/SUM(MissFill!AI$5:AI71)&gt;0.01,"",DateEnded_5Day!$A68))))))</f>
        <v/>
      </c>
      <c r="AK68" s="13" t="str">
        <f>IF($A68&lt;='All Results'!$B$4,"",IF(SUM(MissFill!AJ$5:AJ71)=0,"",(IF(MissFill!AJ71/SUM(MissFill!AJ$5:AJ71)&gt;0.01,"",IF(MissFill!AJ70/SUM(MissFill!AJ$5:AJ71)&gt;0.01,"",IF(MissFill!AJ69/SUM(MissFill!AJ$5:AJ71)&gt;0.01,"",DateEnded_5Day!$A68))))))</f>
        <v/>
      </c>
      <c r="AL68" s="13" t="str">
        <f>IF($A68&lt;='All Results'!$B$4,"",IF(SUM(MissFill!AK$5:AK71)=0,"",(IF(MissFill!AK71/SUM(MissFill!AK$5:AK71)&gt;0.01,"",IF(MissFill!AK70/SUM(MissFill!AK$5:AK71)&gt;0.01,"",IF(MissFill!AK69/SUM(MissFill!AK$5:AK71)&gt;0.01,"",DateEnded_5Day!$A68))))))</f>
        <v/>
      </c>
      <c r="AM68" s="13" t="str">
        <f>IF($A68&lt;='All Results'!$B$4,"",IF(SUM(MissFill!AL$5:AL71)=0,"",(IF(MissFill!AL71/SUM(MissFill!AL$5:AL71)&gt;0.01,"",IF(MissFill!AL70/SUM(MissFill!AL$5:AL71)&gt;0.01,"",IF(MissFill!AL69/SUM(MissFill!AL$5:AL71)&gt;0.01,"",DateEnded_5Day!$A68))))))</f>
        <v/>
      </c>
      <c r="AN68" s="13" t="str">
        <f>IF($A68&lt;='All Results'!$B$4,"",IF(SUM(MissFill!AM$5:AM71)=0,"",(IF(MissFill!AM71/SUM(MissFill!AM$5:AM71)&gt;0.01,"",IF(MissFill!AM70/SUM(MissFill!AM$5:AM71)&gt;0.01,"",IF(MissFill!AM69/SUM(MissFill!AM$5:AM71)&gt;0.01,"",DateEnded_5Day!$A68))))))</f>
        <v/>
      </c>
      <c r="AO68" s="13" t="str">
        <f>IF($A68&lt;='All Results'!$B$4,"",IF(SUM(MissFill!AN$5:AN71)=0,"",(IF(MissFill!AN71/SUM(MissFill!AN$5:AN71)&gt;0.01,"",IF(MissFill!AN70/SUM(MissFill!AN$5:AN71)&gt;0.01,"",IF(MissFill!AN69/SUM(MissFill!AN$5:AN71)&gt;0.01,"",DateEnded_5Day!$A68))))))</f>
        <v/>
      </c>
      <c r="AP68" s="13" t="str">
        <f>IF($A68&lt;='All Results'!$B$4,"",IF(SUM(MissFill!AO$5:AO71)=0,"",(IF(MissFill!AO71/SUM(MissFill!AO$5:AO71)&gt;0.01,"",IF(MissFill!AO70/SUM(MissFill!AO$5:AO71)&gt;0.01,"",IF(MissFill!AO69/SUM(MissFill!AO$5:AO71)&gt;0.01,"",DateEnded_5Day!$A68))))))</f>
        <v/>
      </c>
      <c r="AQ68" s="13" t="str">
        <f>IF($A68&lt;='All Results'!$B$4,"",IF(SUM(MissFill!AP$5:AP71)=0,"",(IF(MissFill!AP71/SUM(MissFill!AP$5:AP71)&gt;0.01,"",IF(MissFill!AP70/SUM(MissFill!AP$5:AP71)&gt;0.01,"",IF(MissFill!AP69/SUM(MissFill!AP$5:AP71)&gt;0.01,"",DateEnded_5Day!$A68))))))</f>
        <v/>
      </c>
      <c r="AR68" s="13" t="str">
        <f>IF($A68&lt;='All Results'!$B$4,"",IF(SUM(MissFill!AQ$5:AQ71)=0,"",(IF(MissFill!AQ71/SUM(MissFill!AQ$5:AQ71)&gt;0.01,"",IF(MissFill!AQ70/SUM(MissFill!AQ$5:AQ71)&gt;0.01,"",IF(MissFill!AQ69/SUM(MissFill!AQ$5:AQ71)&gt;0.01,"",DateEnded_5Day!$A68))))))</f>
        <v/>
      </c>
      <c r="AS68" s="13" t="str">
        <f>IF($A68&lt;='All Results'!$B$4,"",IF(SUM(MissFill!AR$5:AR71)=0,"",(IF(MissFill!AR71/SUM(MissFill!AR$5:AR71)&gt;0.01,"",IF(MissFill!AR70/SUM(MissFill!AR$5:AR71)&gt;0.01,"",IF(MissFill!AR69/SUM(MissFill!AR$5:AR71)&gt;0.01,"",DateEnded_5Day!$A68))))))</f>
        <v/>
      </c>
      <c r="AT68" s="13" t="str">
        <f>IF($A68&lt;='All Results'!$B$4,"",IF(SUM(MissFill!AS$5:AS71)=0,"",(IF(MissFill!AS71/SUM(MissFill!AS$5:AS71)&gt;0.01,"",IF(MissFill!AS70/SUM(MissFill!AS$5:AS71)&gt;0.01,"",IF(MissFill!AS69/SUM(MissFill!AS$5:AS71)&gt;0.01,"",DateEnded_5Day!$A68))))))</f>
        <v/>
      </c>
      <c r="AU68" s="13" t="str">
        <f>IF($A68&lt;='All Results'!$B$4,"",IF(SUM(MissFill!AT$5:AT71)=0,"",(IF(MissFill!AT71/SUM(MissFill!AT$5:AT71)&gt;0.01,"",IF(MissFill!AT70/SUM(MissFill!AT$5:AT71)&gt;0.01,"",IF(MissFill!AT69/SUM(MissFill!AT$5:AT71)&gt;0.01,"",DateEnded_5Day!$A68))))))</f>
        <v/>
      </c>
      <c r="AV68" s="13" t="str">
        <f>IF($A68&lt;='All Results'!$B$4,"",IF(SUM(MissFill!AU$5:AU71)=0,"",(IF(MissFill!AU71/SUM(MissFill!AU$5:AU71)&gt;0.01,"",IF(MissFill!AU70/SUM(MissFill!AU$5:AU71)&gt;0.01,"",IF(MissFill!AU69/SUM(MissFill!AU$5:AU71)&gt;0.01,"",DateEnded_5Day!$A68))))))</f>
        <v/>
      </c>
      <c r="AW68" s="13" t="str">
        <f>IF($A68&lt;='All Results'!$B$4,"",IF(SUM(MissFill!AV$5:AV71)=0,"",(IF(MissFill!AV71/SUM(MissFill!AV$5:AV71)&gt;0.01,"",IF(MissFill!AV70/SUM(MissFill!AV$5:AV71)&gt;0.01,"",IF(MissFill!AV69/SUM(MissFill!AV$5:AV71)&gt;0.01,"",DateEnded_5Day!$A68))))))</f>
        <v/>
      </c>
      <c r="AX68" s="13" t="str">
        <f>IF($A68&lt;='All Results'!$B$4,"",IF(SUM(MissFill!AW$5:AW71)=0,"",(IF(MissFill!AW71/SUM(MissFill!AW$5:AW71)&gt;0.01,"",IF(MissFill!AW70/SUM(MissFill!AW$5:AW71)&gt;0.01,"",IF(MissFill!AW69/SUM(MissFill!AW$5:AW71)&gt;0.01,"",DateEnded_5Day!$A68))))))</f>
        <v/>
      </c>
    </row>
    <row r="69" spans="1:50" x14ac:dyDescent="0.25">
      <c r="A69" s="8">
        <v>44414</v>
      </c>
      <c r="B69" s="11">
        <v>218</v>
      </c>
      <c r="C69" s="13" t="str">
        <f>IF($A69&lt;='All Results'!$B$4,"",IF(SUM(MissFill!B$5:B72)=0,"",(IF(MissFill!B72/SUM(MissFill!B$5:B72)&gt;0.01,"",IF(MissFill!B71/SUM(MissFill!B$5:B72)&gt;0.01,"",IF(MissFill!B70/SUM(MissFill!B$5:B72)&gt;0.01,"",DateEnded_5Day!$A69))))))</f>
        <v/>
      </c>
      <c r="D69" s="13" t="str">
        <f>IF($A69&lt;='All Results'!$B$4,"",IF(SUM(MissFill!C$5:C72)=0,"",(IF(MissFill!C72/SUM(MissFill!C$5:C72)&gt;0.01,"",IF(MissFill!C71/SUM(MissFill!C$5:C72)&gt;0.01,"",IF(MissFill!C70/SUM(MissFill!C$5:C72)&gt;0.01,"",DateEnded_5Day!$A69))))))</f>
        <v/>
      </c>
      <c r="E69" s="13" t="str">
        <f>IF($A69&lt;='All Results'!$B$4,"",IF(SUM(MissFill!D$5:D72)=0,"",(IF(MissFill!D72/SUM(MissFill!D$5:D72)&gt;0.01,"",IF(MissFill!D71/SUM(MissFill!D$5:D72)&gt;0.01,"",IF(MissFill!D70/SUM(MissFill!D$5:D72)&gt;0.01,"",DateEnded_5Day!$A69))))))</f>
        <v/>
      </c>
      <c r="F69" s="13" t="str">
        <f>IF($A69&lt;='All Results'!$B$4,"",IF(SUM(MissFill!E$5:E72)=0,"",(IF(MissFill!E72/SUM(MissFill!E$5:E72)&gt;0.01,"",IF(MissFill!E71/SUM(MissFill!E$5:E72)&gt;0.01,"",IF(MissFill!E70/SUM(MissFill!E$5:E72)&gt;0.01,"",DateEnded_5Day!$A69))))))</f>
        <v/>
      </c>
      <c r="G69" s="13" t="str">
        <f>IF($A69&lt;='All Results'!$B$4,"",IF(SUM(MissFill!F$5:F72)=0,"",(IF(MissFill!F72/SUM(MissFill!F$5:F72)&gt;0.01,"",IF(MissFill!F71/SUM(MissFill!F$5:F72)&gt;0.01,"",IF(MissFill!F70/SUM(MissFill!F$5:F72)&gt;0.01,"",DateEnded_5Day!$A69))))))</f>
        <v/>
      </c>
      <c r="H69" s="13" t="str">
        <f>IF($A69&lt;='All Results'!$B$4,"",IF(SUM(MissFill!G$5:G72)=0,"",(IF(MissFill!G72/SUM(MissFill!G$5:G72)&gt;0.01,"",IF(MissFill!G71/SUM(MissFill!G$5:G72)&gt;0.01,"",IF(MissFill!G70/SUM(MissFill!G$5:G72)&gt;0.01,"",DateEnded_5Day!$A69))))))</f>
        <v/>
      </c>
      <c r="I69" s="13" t="str">
        <f>IF($A69&lt;='All Results'!$B$4,"",IF(SUM(MissFill!H$5:H72)=0,"",(IF(MissFill!H72/SUM(MissFill!H$5:H72)&gt;0.01,"",IF(MissFill!H71/SUM(MissFill!H$5:H72)&gt;0.01,"",IF(MissFill!H70/SUM(MissFill!H$5:H72)&gt;0.01,"",DateEnded_5Day!$A69))))))</f>
        <v/>
      </c>
      <c r="J69" s="13" t="str">
        <f>IF($A69&lt;='All Results'!$B$4,"",IF(SUM(MissFill!I$5:I72)=0,"",(IF(MissFill!I72/SUM(MissFill!I$5:I72)&gt;0.01,"",IF(MissFill!I71/SUM(MissFill!I$5:I72)&gt;0.01,"",IF(MissFill!I70/SUM(MissFill!I$5:I72)&gt;0.01,"",DateEnded_5Day!$A69))))))</f>
        <v/>
      </c>
      <c r="K69" s="13" t="str">
        <f>IF($A69&lt;='All Results'!$B$4,"",IF(SUM(MissFill!J$5:J72)=0,"",(IF(MissFill!J72/SUM(MissFill!J$5:J72)&gt;0.01,"",IF(MissFill!J71/SUM(MissFill!J$5:J72)&gt;0.01,"",IF(MissFill!J70/SUM(MissFill!J$5:J72)&gt;0.01,"",DateEnded_5Day!$A69))))))</f>
        <v/>
      </c>
      <c r="L69" s="13" t="str">
        <f>IF($A69&lt;='All Results'!$B$4,"",IF(SUM(MissFill!K$5:K72)=0,"",(IF(MissFill!K72/SUM(MissFill!K$5:K72)&gt;0.01,"",IF(MissFill!K71/SUM(MissFill!K$5:K72)&gt;0.01,"",IF(MissFill!K70/SUM(MissFill!K$5:K72)&gt;0.01,"",DateEnded_5Day!$A69))))))</f>
        <v/>
      </c>
      <c r="M69" s="13" t="str">
        <f>IF($A69&lt;='All Results'!$B$4,"",IF(SUM(MissFill!L$5:L72)=0,"",(IF(MissFill!L72/SUM(MissFill!L$5:L72)&gt;0.01,"",IF(MissFill!L71/SUM(MissFill!L$5:L72)&gt;0.01,"",IF(MissFill!L70/SUM(MissFill!L$5:L72)&gt;0.01,"",DateEnded_5Day!$A69))))))</f>
        <v/>
      </c>
      <c r="N69" s="13" t="str">
        <f>IF($A69&lt;='All Results'!$B$4,"",IF(SUM(MissFill!M$5:M72)=0,"",(IF(MissFill!M72/SUM(MissFill!M$5:M72)&gt;0.01,"",IF(MissFill!M71/SUM(MissFill!M$5:M72)&gt;0.01,"",IF(MissFill!M70/SUM(MissFill!M$5:M72)&gt;0.01,"",DateEnded_5Day!$A69))))))</f>
        <v/>
      </c>
      <c r="O69" s="13" t="str">
        <f>IF($A69&lt;='All Results'!$B$4,"",IF(SUM(MissFill!N$5:N72)=0,"",(IF(MissFill!N72/SUM(MissFill!N$5:N72)&gt;0.01,"",IF(MissFill!N71/SUM(MissFill!N$5:N72)&gt;0.01,"",IF(MissFill!N70/SUM(MissFill!N$5:N72)&gt;0.01,"",DateEnded_5Day!$A69))))))</f>
        <v/>
      </c>
      <c r="P69" s="13" t="str">
        <f>IF($A69&lt;='All Results'!$B$4,"",IF(SUM(MissFill!O$5:O72)=0,"",(IF(MissFill!O72/SUM(MissFill!O$5:O72)&gt;0.01,"",IF(MissFill!O71/SUM(MissFill!O$5:O72)&gt;0.01,"",IF(MissFill!O70/SUM(MissFill!O$5:O72)&gt;0.01,"",DateEnded_5Day!$A69))))))</f>
        <v/>
      </c>
      <c r="Q69" s="13" t="str">
        <f>IF($A69&lt;='All Results'!$B$4,"",IF(SUM(MissFill!P$5:P72)=0,"",(IF(MissFill!P72/SUM(MissFill!P$5:P72)&gt;0.01,"",IF(MissFill!P71/SUM(MissFill!P$5:P72)&gt;0.01,"",IF(MissFill!P70/SUM(MissFill!P$5:P72)&gt;0.01,"",DateEnded_5Day!$A69))))))</f>
        <v/>
      </c>
      <c r="R69" s="13" t="str">
        <f>IF($A69&lt;='All Results'!$B$4,"",IF(SUM(MissFill!Q$5:Q72)=0,"",(IF(MissFill!Q72/SUM(MissFill!Q$5:Q72)&gt;0.01,"",IF(MissFill!Q71/SUM(MissFill!Q$5:Q72)&gt;0.01,"",IF(MissFill!Q70/SUM(MissFill!Q$5:Q72)&gt;0.01,"",DateEnded_5Day!$A69))))))</f>
        <v/>
      </c>
      <c r="S69" s="13" t="str">
        <f>IF($A69&lt;='All Results'!$B$4,"",IF(SUM(MissFill!R$5:R72)=0,"",(IF(MissFill!R72/SUM(MissFill!R$5:R72)&gt;0.01,"",IF(MissFill!R71/SUM(MissFill!R$5:R72)&gt;0.01,"",IF(MissFill!R70/SUM(MissFill!R$5:R72)&gt;0.01,"",DateEnded_5Day!$A69))))))</f>
        <v/>
      </c>
      <c r="T69" s="13" t="str">
        <f>IF($A69&lt;='All Results'!$B$4,"",IF(SUM(MissFill!S$5:S72)=0,"",(IF(MissFill!S72/SUM(MissFill!S$5:S72)&gt;0.01,"",IF(MissFill!S71/SUM(MissFill!S$5:S72)&gt;0.01,"",IF(MissFill!S70/SUM(MissFill!S$5:S72)&gt;0.01,"",DateEnded_5Day!$A69))))))</f>
        <v/>
      </c>
      <c r="U69" s="13" t="str">
        <f>IF($A69&lt;='All Results'!$B$4,"",IF(SUM(MissFill!T$5:T72)=0,"",(IF(MissFill!T72/SUM(MissFill!T$5:T72)&gt;0.01,"",IF(MissFill!T71/SUM(MissFill!T$5:T72)&gt;0.01,"",IF(MissFill!T70/SUM(MissFill!T$5:T72)&gt;0.01,"",DateEnded_5Day!$A69))))))</f>
        <v/>
      </c>
      <c r="V69" s="13" t="str">
        <f>IF($A69&lt;='All Results'!$B$4,"",IF(SUM(MissFill!U$5:U72)=0,"",(IF(MissFill!U72/SUM(MissFill!U$5:U72)&gt;0.01,"",IF(MissFill!U71/SUM(MissFill!U$5:U72)&gt;0.01,"",IF(MissFill!U70/SUM(MissFill!U$5:U72)&gt;0.01,"",DateEnded_5Day!$A69))))))</f>
        <v/>
      </c>
      <c r="W69" s="13" t="str">
        <f>IF($A69&lt;='All Results'!$B$4,"",IF(SUM(MissFill!V$5:V72)=0,"",(IF(MissFill!V72/SUM(MissFill!V$5:V72)&gt;0.01,"",IF(MissFill!V71/SUM(MissFill!V$5:V72)&gt;0.01,"",IF(MissFill!V70/SUM(MissFill!V$5:V72)&gt;0.01,"",DateEnded_5Day!$A69))))))</f>
        <v/>
      </c>
      <c r="X69" s="13" t="str">
        <f>IF($A69&lt;='All Results'!$B$4,"",IF(SUM(MissFill!W$5:W72)=0,"",(IF(MissFill!W72/SUM(MissFill!W$5:W72)&gt;0.01,"",IF(MissFill!W71/SUM(MissFill!W$5:W72)&gt;0.01,"",IF(MissFill!W70/SUM(MissFill!W$5:W72)&gt;0.01,"",DateEnded_5Day!$A69))))))</f>
        <v/>
      </c>
      <c r="Y69" s="13" t="str">
        <f>IF($A69&lt;='All Results'!$B$4,"",IF(SUM(MissFill!X$5:X72)=0,"",(IF(MissFill!X72/SUM(MissFill!X$5:X72)&gt;0.01,"",IF(MissFill!X71/SUM(MissFill!X$5:X72)&gt;0.01,"",IF(MissFill!X70/SUM(MissFill!X$5:X72)&gt;0.01,"",DateEnded_5Day!$A69))))))</f>
        <v/>
      </c>
      <c r="Z69" s="13" t="str">
        <f>IF($A69&lt;='All Results'!$B$4,"",IF(SUM(MissFill!Y$5:Y72)=0,"",(IF(MissFill!Y72/SUM(MissFill!Y$5:Y72)&gt;0.01,"",IF(MissFill!Y71/SUM(MissFill!Y$5:Y72)&gt;0.01,"",IF(MissFill!Y70/SUM(MissFill!Y$5:Y72)&gt;0.01,"",DateEnded_5Day!$A69))))))</f>
        <v/>
      </c>
      <c r="AA69" s="13" t="str">
        <f>IF($A69&lt;='All Results'!$B$4,"",IF(SUM(MissFill!Z$5:Z72)=0,"",(IF(MissFill!Z72/SUM(MissFill!Z$5:Z72)&gt;0.01,"",IF(MissFill!Z71/SUM(MissFill!Z$5:Z72)&gt;0.01,"",IF(MissFill!Z70/SUM(MissFill!Z$5:Z72)&gt;0.01,"",DateEnded_5Day!$A69))))))</f>
        <v/>
      </c>
      <c r="AB69" s="13" t="str">
        <f>IF($A69&lt;='All Results'!$B$4,"",IF(SUM(MissFill!AA$5:AA72)=0,"",(IF(MissFill!AA72/SUM(MissFill!AA$5:AA72)&gt;0.01,"",IF(MissFill!AA71/SUM(MissFill!AA$5:AA72)&gt;0.01,"",IF(MissFill!AA70/SUM(MissFill!AA$5:AA72)&gt;0.01,"",DateEnded_5Day!$A69))))))</f>
        <v/>
      </c>
      <c r="AC69" s="13" t="str">
        <f>IF($A69&lt;='All Results'!$B$4,"",IF(SUM(MissFill!AB$5:AB72)=0,"",(IF(MissFill!AB72/SUM(MissFill!AB$5:AB72)&gt;0.01,"",IF(MissFill!AB71/SUM(MissFill!AB$5:AB72)&gt;0.01,"",IF(MissFill!AB70/SUM(MissFill!AB$5:AB72)&gt;0.01,"",DateEnded_5Day!$A69))))))</f>
        <v/>
      </c>
      <c r="AD69" s="13" t="str">
        <f>IF($A69&lt;='All Results'!$B$4,"",IF(SUM(MissFill!AC$5:AC72)=0,"",(IF(MissFill!AC72/SUM(MissFill!AC$5:AC72)&gt;0.01,"",IF(MissFill!AC71/SUM(MissFill!AC$5:AC72)&gt;0.01,"",IF(MissFill!AC70/SUM(MissFill!AC$5:AC72)&gt;0.01,"",DateEnded_5Day!$A69))))))</f>
        <v/>
      </c>
      <c r="AE69" s="13" t="str">
        <f>IF($A69&lt;='All Results'!$B$4,"",IF(SUM(MissFill!AD$5:AD72)=0,"",(IF(MissFill!AD72/SUM(MissFill!AD$5:AD72)&gt;0.01,"",IF(MissFill!AD71/SUM(MissFill!AD$5:AD72)&gt;0.01,"",IF(MissFill!AD70/SUM(MissFill!AD$5:AD72)&gt;0.01,"",DateEnded_5Day!$A69))))))</f>
        <v/>
      </c>
      <c r="AF69" s="13" t="str">
        <f>IF($A69&lt;='All Results'!$B$4,"",IF(SUM(MissFill!AE$5:AE72)=0,"",(IF(MissFill!AE72/SUM(MissFill!AE$5:AE72)&gt;0.01,"",IF(MissFill!AE71/SUM(MissFill!AE$5:AE72)&gt;0.01,"",IF(MissFill!AE70/SUM(MissFill!AE$5:AE72)&gt;0.01,"",DateEnded_5Day!$A69))))))</f>
        <v/>
      </c>
      <c r="AG69" s="13" t="str">
        <f>IF($A69&lt;='All Results'!$B$4,"",IF(SUM(MissFill!AF$5:AF72)=0,"",(IF(MissFill!AF72/SUM(MissFill!AF$5:AF72)&gt;0.01,"",IF(MissFill!AF71/SUM(MissFill!AF$5:AF72)&gt;0.01,"",IF(MissFill!AF70/SUM(MissFill!AF$5:AF72)&gt;0.01,"",DateEnded_5Day!$A69))))))</f>
        <v/>
      </c>
      <c r="AH69" s="13" t="str">
        <f>IF($A69&lt;='All Results'!$B$4,"",IF(SUM(MissFill!AG$5:AG72)=0,"",(IF(MissFill!AG72/SUM(MissFill!AG$5:AG72)&gt;0.01,"",IF(MissFill!AG71/SUM(MissFill!AG$5:AG72)&gt;0.01,"",IF(MissFill!AG70/SUM(MissFill!AG$5:AG72)&gt;0.01,"",DateEnded_5Day!$A69))))))</f>
        <v/>
      </c>
      <c r="AI69" s="13" t="str">
        <f>IF($A69&lt;='All Results'!$B$4,"",IF(SUM(MissFill!AH$5:AH72)=0,"",(IF(MissFill!AH72/SUM(MissFill!AH$5:AH72)&gt;0.01,"",IF(MissFill!AH71/SUM(MissFill!AH$5:AH72)&gt;0.01,"",IF(MissFill!AH70/SUM(MissFill!AH$5:AH72)&gt;0.01,"",DateEnded_5Day!$A69))))))</f>
        <v/>
      </c>
      <c r="AJ69" s="13" t="str">
        <f>IF($A69&lt;='All Results'!$B$4,"",IF(SUM(MissFill!AI$5:AI72)=0,"",(IF(MissFill!AI72/SUM(MissFill!AI$5:AI72)&gt;0.01,"",IF(MissFill!AI71/SUM(MissFill!AI$5:AI72)&gt;0.01,"",IF(MissFill!AI70/SUM(MissFill!AI$5:AI72)&gt;0.01,"",DateEnded_5Day!$A69))))))</f>
        <v/>
      </c>
      <c r="AK69" s="13" t="str">
        <f>IF($A69&lt;='All Results'!$B$4,"",IF(SUM(MissFill!AJ$5:AJ72)=0,"",(IF(MissFill!AJ72/SUM(MissFill!AJ$5:AJ72)&gt;0.01,"",IF(MissFill!AJ71/SUM(MissFill!AJ$5:AJ72)&gt;0.01,"",IF(MissFill!AJ70/SUM(MissFill!AJ$5:AJ72)&gt;0.01,"",DateEnded_5Day!$A69))))))</f>
        <v/>
      </c>
      <c r="AL69" s="13" t="str">
        <f>IF($A69&lt;='All Results'!$B$4,"",IF(SUM(MissFill!AK$5:AK72)=0,"",(IF(MissFill!AK72/SUM(MissFill!AK$5:AK72)&gt;0.01,"",IF(MissFill!AK71/SUM(MissFill!AK$5:AK72)&gt;0.01,"",IF(MissFill!AK70/SUM(MissFill!AK$5:AK72)&gt;0.01,"",DateEnded_5Day!$A69))))))</f>
        <v/>
      </c>
      <c r="AM69" s="13" t="str">
        <f>IF($A69&lt;='All Results'!$B$4,"",IF(SUM(MissFill!AL$5:AL72)=0,"",(IF(MissFill!AL72/SUM(MissFill!AL$5:AL72)&gt;0.01,"",IF(MissFill!AL71/SUM(MissFill!AL$5:AL72)&gt;0.01,"",IF(MissFill!AL70/SUM(MissFill!AL$5:AL72)&gt;0.01,"",DateEnded_5Day!$A69))))))</f>
        <v/>
      </c>
      <c r="AN69" s="13" t="str">
        <f>IF($A69&lt;='All Results'!$B$4,"",IF(SUM(MissFill!AM$5:AM72)=0,"",(IF(MissFill!AM72/SUM(MissFill!AM$5:AM72)&gt;0.01,"",IF(MissFill!AM71/SUM(MissFill!AM$5:AM72)&gt;0.01,"",IF(MissFill!AM70/SUM(MissFill!AM$5:AM72)&gt;0.01,"",DateEnded_5Day!$A69))))))</f>
        <v/>
      </c>
      <c r="AO69" s="13" t="str">
        <f>IF($A69&lt;='All Results'!$B$4,"",IF(SUM(MissFill!AN$5:AN72)=0,"",(IF(MissFill!AN72/SUM(MissFill!AN$5:AN72)&gt;0.01,"",IF(MissFill!AN71/SUM(MissFill!AN$5:AN72)&gt;0.01,"",IF(MissFill!AN70/SUM(MissFill!AN$5:AN72)&gt;0.01,"",DateEnded_5Day!$A69))))))</f>
        <v/>
      </c>
      <c r="AP69" s="13" t="str">
        <f>IF($A69&lt;='All Results'!$B$4,"",IF(SUM(MissFill!AO$5:AO72)=0,"",(IF(MissFill!AO72/SUM(MissFill!AO$5:AO72)&gt;0.01,"",IF(MissFill!AO71/SUM(MissFill!AO$5:AO72)&gt;0.01,"",IF(MissFill!AO70/SUM(MissFill!AO$5:AO72)&gt;0.01,"",DateEnded_5Day!$A69))))))</f>
        <v/>
      </c>
      <c r="AQ69" s="13" t="str">
        <f>IF($A69&lt;='All Results'!$B$4,"",IF(SUM(MissFill!AP$5:AP72)=0,"",(IF(MissFill!AP72/SUM(MissFill!AP$5:AP72)&gt;0.01,"",IF(MissFill!AP71/SUM(MissFill!AP$5:AP72)&gt;0.01,"",IF(MissFill!AP70/SUM(MissFill!AP$5:AP72)&gt;0.01,"",DateEnded_5Day!$A69))))))</f>
        <v/>
      </c>
      <c r="AR69" s="13" t="str">
        <f>IF($A69&lt;='All Results'!$B$4,"",IF(SUM(MissFill!AQ$5:AQ72)=0,"",(IF(MissFill!AQ72/SUM(MissFill!AQ$5:AQ72)&gt;0.01,"",IF(MissFill!AQ71/SUM(MissFill!AQ$5:AQ72)&gt;0.01,"",IF(MissFill!AQ70/SUM(MissFill!AQ$5:AQ72)&gt;0.01,"",DateEnded_5Day!$A69))))))</f>
        <v/>
      </c>
      <c r="AS69" s="13" t="str">
        <f>IF($A69&lt;='All Results'!$B$4,"",IF(SUM(MissFill!AR$5:AR72)=0,"",(IF(MissFill!AR72/SUM(MissFill!AR$5:AR72)&gt;0.01,"",IF(MissFill!AR71/SUM(MissFill!AR$5:AR72)&gt;0.01,"",IF(MissFill!AR70/SUM(MissFill!AR$5:AR72)&gt;0.01,"",DateEnded_5Day!$A69))))))</f>
        <v/>
      </c>
      <c r="AT69" s="13" t="str">
        <f>IF($A69&lt;='All Results'!$B$4,"",IF(SUM(MissFill!AS$5:AS72)=0,"",(IF(MissFill!AS72/SUM(MissFill!AS$5:AS72)&gt;0.01,"",IF(MissFill!AS71/SUM(MissFill!AS$5:AS72)&gt;0.01,"",IF(MissFill!AS70/SUM(MissFill!AS$5:AS72)&gt;0.01,"",DateEnded_5Day!$A69))))))</f>
        <v/>
      </c>
      <c r="AU69" s="13" t="str">
        <f>IF($A69&lt;='All Results'!$B$4,"",IF(SUM(MissFill!AT$5:AT72)=0,"",(IF(MissFill!AT72/SUM(MissFill!AT$5:AT72)&gt;0.01,"",IF(MissFill!AT71/SUM(MissFill!AT$5:AT72)&gt;0.01,"",IF(MissFill!AT70/SUM(MissFill!AT$5:AT72)&gt;0.01,"",DateEnded_5Day!$A69))))))</f>
        <v/>
      </c>
      <c r="AV69" s="13" t="str">
        <f>IF($A69&lt;='All Results'!$B$4,"",IF(SUM(MissFill!AU$5:AU72)=0,"",(IF(MissFill!AU72/SUM(MissFill!AU$5:AU72)&gt;0.01,"",IF(MissFill!AU71/SUM(MissFill!AU$5:AU72)&gt;0.01,"",IF(MissFill!AU70/SUM(MissFill!AU$5:AU72)&gt;0.01,"",DateEnded_5Day!$A69))))))</f>
        <v/>
      </c>
      <c r="AW69" s="13" t="str">
        <f>IF($A69&lt;='All Results'!$B$4,"",IF(SUM(MissFill!AV$5:AV72)=0,"",(IF(MissFill!AV72/SUM(MissFill!AV$5:AV72)&gt;0.01,"",IF(MissFill!AV71/SUM(MissFill!AV$5:AV72)&gt;0.01,"",IF(MissFill!AV70/SUM(MissFill!AV$5:AV72)&gt;0.01,"",DateEnded_5Day!$A69))))))</f>
        <v/>
      </c>
      <c r="AX69" s="13" t="str">
        <f>IF($A69&lt;='All Results'!$B$4,"",IF(SUM(MissFill!AW$5:AW72)=0,"",(IF(MissFill!AW72/SUM(MissFill!AW$5:AW72)&gt;0.01,"",IF(MissFill!AW71/SUM(MissFill!AW$5:AW72)&gt;0.01,"",IF(MissFill!AW70/SUM(MissFill!AW$5:AW72)&gt;0.01,"",DateEnded_5Day!$A69))))))</f>
        <v/>
      </c>
    </row>
    <row r="70" spans="1:50" x14ac:dyDescent="0.25">
      <c r="A70" s="8">
        <v>44415</v>
      </c>
      <c r="B70" s="11">
        <v>219</v>
      </c>
      <c r="C70" s="13" t="str">
        <f>IF($A70&lt;='All Results'!$B$4,"",IF(SUM(MissFill!B$5:B73)=0,"",(IF(MissFill!B73/SUM(MissFill!B$5:B73)&gt;0.01,"",IF(MissFill!B72/SUM(MissFill!B$5:B73)&gt;0.01,"",IF(MissFill!B71/SUM(MissFill!B$5:B73)&gt;0.01,"",DateEnded_5Day!$A70))))))</f>
        <v/>
      </c>
      <c r="D70" s="13" t="str">
        <f>IF($A70&lt;='All Results'!$B$4,"",IF(SUM(MissFill!C$5:C73)=0,"",(IF(MissFill!C73/SUM(MissFill!C$5:C73)&gt;0.01,"",IF(MissFill!C72/SUM(MissFill!C$5:C73)&gt;0.01,"",IF(MissFill!C71/SUM(MissFill!C$5:C73)&gt;0.01,"",DateEnded_5Day!$A70))))))</f>
        <v/>
      </c>
      <c r="E70" s="13" t="str">
        <f>IF($A70&lt;='All Results'!$B$4,"",IF(SUM(MissFill!D$5:D73)=0,"",(IF(MissFill!D73/SUM(MissFill!D$5:D73)&gt;0.01,"",IF(MissFill!D72/SUM(MissFill!D$5:D73)&gt;0.01,"",IF(MissFill!D71/SUM(MissFill!D$5:D73)&gt;0.01,"",DateEnded_5Day!$A70))))))</f>
        <v/>
      </c>
      <c r="F70" s="13" t="str">
        <f>IF($A70&lt;='All Results'!$B$4,"",IF(SUM(MissFill!E$5:E73)=0,"",(IF(MissFill!E73/SUM(MissFill!E$5:E73)&gt;0.01,"",IF(MissFill!E72/SUM(MissFill!E$5:E73)&gt;0.01,"",IF(MissFill!E71/SUM(MissFill!E$5:E73)&gt;0.01,"",DateEnded_5Day!$A70))))))</f>
        <v/>
      </c>
      <c r="G70" s="13" t="str">
        <f>IF($A70&lt;='All Results'!$B$4,"",IF(SUM(MissFill!F$5:F73)=0,"",(IF(MissFill!F73/SUM(MissFill!F$5:F73)&gt;0.01,"",IF(MissFill!F72/SUM(MissFill!F$5:F73)&gt;0.01,"",IF(MissFill!F71/SUM(MissFill!F$5:F73)&gt;0.01,"",DateEnded_5Day!$A70))))))</f>
        <v/>
      </c>
      <c r="H70" s="13" t="str">
        <f>IF($A70&lt;='All Results'!$B$4,"",IF(SUM(MissFill!G$5:G73)=0,"",(IF(MissFill!G73/SUM(MissFill!G$5:G73)&gt;0.01,"",IF(MissFill!G72/SUM(MissFill!G$5:G73)&gt;0.01,"",IF(MissFill!G71/SUM(MissFill!G$5:G73)&gt;0.01,"",DateEnded_5Day!$A70))))))</f>
        <v/>
      </c>
      <c r="I70" s="13" t="str">
        <f>IF($A70&lt;='All Results'!$B$4,"",IF(SUM(MissFill!H$5:H73)=0,"",(IF(MissFill!H73/SUM(MissFill!H$5:H73)&gt;0.01,"",IF(MissFill!H72/SUM(MissFill!H$5:H73)&gt;0.01,"",IF(MissFill!H71/SUM(MissFill!H$5:H73)&gt;0.01,"",DateEnded_5Day!$A70))))))</f>
        <v/>
      </c>
      <c r="J70" s="13" t="str">
        <f>IF($A70&lt;='All Results'!$B$4,"",IF(SUM(MissFill!I$5:I73)=0,"",(IF(MissFill!I73/SUM(MissFill!I$5:I73)&gt;0.01,"",IF(MissFill!I72/SUM(MissFill!I$5:I73)&gt;0.01,"",IF(MissFill!I71/SUM(MissFill!I$5:I73)&gt;0.01,"",DateEnded_5Day!$A70))))))</f>
        <v/>
      </c>
      <c r="K70" s="13" t="str">
        <f>IF($A70&lt;='All Results'!$B$4,"",IF(SUM(MissFill!J$5:J73)=0,"",(IF(MissFill!J73/SUM(MissFill!J$5:J73)&gt;0.01,"",IF(MissFill!J72/SUM(MissFill!J$5:J73)&gt;0.01,"",IF(MissFill!J71/SUM(MissFill!J$5:J73)&gt;0.01,"",DateEnded_5Day!$A70))))))</f>
        <v/>
      </c>
      <c r="L70" s="13" t="str">
        <f>IF($A70&lt;='All Results'!$B$4,"",IF(SUM(MissFill!K$5:K73)=0,"",(IF(MissFill!K73/SUM(MissFill!K$5:K73)&gt;0.01,"",IF(MissFill!K72/SUM(MissFill!K$5:K73)&gt;0.01,"",IF(MissFill!K71/SUM(MissFill!K$5:K73)&gt;0.01,"",DateEnded_5Day!$A70))))))</f>
        <v/>
      </c>
      <c r="M70" s="13" t="str">
        <f>IF($A70&lt;='All Results'!$B$4,"",IF(SUM(MissFill!L$5:L73)=0,"",(IF(MissFill!L73/SUM(MissFill!L$5:L73)&gt;0.01,"",IF(MissFill!L72/SUM(MissFill!L$5:L73)&gt;0.01,"",IF(MissFill!L71/SUM(MissFill!L$5:L73)&gt;0.01,"",DateEnded_5Day!$A70))))))</f>
        <v/>
      </c>
      <c r="N70" s="13" t="str">
        <f>IF($A70&lt;='All Results'!$B$4,"",IF(SUM(MissFill!M$5:M73)=0,"",(IF(MissFill!M73/SUM(MissFill!M$5:M73)&gt;0.01,"",IF(MissFill!M72/SUM(MissFill!M$5:M73)&gt;0.01,"",IF(MissFill!M71/SUM(MissFill!M$5:M73)&gt;0.01,"",DateEnded_5Day!$A70))))))</f>
        <v/>
      </c>
      <c r="O70" s="13" t="str">
        <f>IF($A70&lt;='All Results'!$B$4,"",IF(SUM(MissFill!N$5:N73)=0,"",(IF(MissFill!N73/SUM(MissFill!N$5:N73)&gt;0.01,"",IF(MissFill!N72/SUM(MissFill!N$5:N73)&gt;0.01,"",IF(MissFill!N71/SUM(MissFill!N$5:N73)&gt;0.01,"",DateEnded_5Day!$A70))))))</f>
        <v/>
      </c>
      <c r="P70" s="13" t="str">
        <f>IF($A70&lt;='All Results'!$B$4,"",IF(SUM(MissFill!O$5:O73)=0,"",(IF(MissFill!O73/SUM(MissFill!O$5:O73)&gt;0.01,"",IF(MissFill!O72/SUM(MissFill!O$5:O73)&gt;0.01,"",IF(MissFill!O71/SUM(MissFill!O$5:O73)&gt;0.01,"",DateEnded_5Day!$A70))))))</f>
        <v/>
      </c>
      <c r="Q70" s="13" t="str">
        <f>IF($A70&lt;='All Results'!$B$4,"",IF(SUM(MissFill!P$5:P73)=0,"",(IF(MissFill!P73/SUM(MissFill!P$5:P73)&gt;0.01,"",IF(MissFill!P72/SUM(MissFill!P$5:P73)&gt;0.01,"",IF(MissFill!P71/SUM(MissFill!P$5:P73)&gt;0.01,"",DateEnded_5Day!$A70))))))</f>
        <v/>
      </c>
      <c r="R70" s="13" t="str">
        <f>IF($A70&lt;='All Results'!$B$4,"",IF(SUM(MissFill!Q$5:Q73)=0,"",(IF(MissFill!Q73/SUM(MissFill!Q$5:Q73)&gt;0.01,"",IF(MissFill!Q72/SUM(MissFill!Q$5:Q73)&gt;0.01,"",IF(MissFill!Q71/SUM(MissFill!Q$5:Q73)&gt;0.01,"",DateEnded_5Day!$A70))))))</f>
        <v/>
      </c>
      <c r="S70" s="13" t="str">
        <f>IF($A70&lt;='All Results'!$B$4,"",IF(SUM(MissFill!R$5:R73)=0,"",(IF(MissFill!R73/SUM(MissFill!R$5:R73)&gt;0.01,"",IF(MissFill!R72/SUM(MissFill!R$5:R73)&gt;0.01,"",IF(MissFill!R71/SUM(MissFill!R$5:R73)&gt;0.01,"",DateEnded_5Day!$A70))))))</f>
        <v/>
      </c>
      <c r="T70" s="13" t="str">
        <f>IF($A70&lt;='All Results'!$B$4,"",IF(SUM(MissFill!S$5:S73)=0,"",(IF(MissFill!S73/SUM(MissFill!S$5:S73)&gt;0.01,"",IF(MissFill!S72/SUM(MissFill!S$5:S73)&gt;0.01,"",IF(MissFill!S71/SUM(MissFill!S$5:S73)&gt;0.01,"",DateEnded_5Day!$A70))))))</f>
        <v/>
      </c>
      <c r="U70" s="13" t="str">
        <f>IF($A70&lt;='All Results'!$B$4,"",IF(SUM(MissFill!T$5:T73)=0,"",(IF(MissFill!T73/SUM(MissFill!T$5:T73)&gt;0.01,"",IF(MissFill!T72/SUM(MissFill!T$5:T73)&gt;0.01,"",IF(MissFill!T71/SUM(MissFill!T$5:T73)&gt;0.01,"",DateEnded_5Day!$A70))))))</f>
        <v/>
      </c>
      <c r="V70" s="13" t="str">
        <f>IF($A70&lt;='All Results'!$B$4,"",IF(SUM(MissFill!U$5:U73)=0,"",(IF(MissFill!U73/SUM(MissFill!U$5:U73)&gt;0.01,"",IF(MissFill!U72/SUM(MissFill!U$5:U73)&gt;0.01,"",IF(MissFill!U71/SUM(MissFill!U$5:U73)&gt;0.01,"",DateEnded_5Day!$A70))))))</f>
        <v/>
      </c>
      <c r="W70" s="13" t="str">
        <f>IF($A70&lt;='All Results'!$B$4,"",IF(SUM(MissFill!V$5:V73)=0,"",(IF(MissFill!V73/SUM(MissFill!V$5:V73)&gt;0.01,"",IF(MissFill!V72/SUM(MissFill!V$5:V73)&gt;0.01,"",IF(MissFill!V71/SUM(MissFill!V$5:V73)&gt;0.01,"",DateEnded_5Day!$A70))))))</f>
        <v/>
      </c>
      <c r="X70" s="13" t="str">
        <f>IF($A70&lt;='All Results'!$B$4,"",IF(SUM(MissFill!W$5:W73)=0,"",(IF(MissFill!W73/SUM(MissFill!W$5:W73)&gt;0.01,"",IF(MissFill!W72/SUM(MissFill!W$5:W73)&gt;0.01,"",IF(MissFill!W71/SUM(MissFill!W$5:W73)&gt;0.01,"",DateEnded_5Day!$A70))))))</f>
        <v/>
      </c>
      <c r="Y70" s="13" t="str">
        <f>IF($A70&lt;='All Results'!$B$4,"",IF(SUM(MissFill!X$5:X73)=0,"",(IF(MissFill!X73/SUM(MissFill!X$5:X73)&gt;0.01,"",IF(MissFill!X72/SUM(MissFill!X$5:X73)&gt;0.01,"",IF(MissFill!X71/SUM(MissFill!X$5:X73)&gt;0.01,"",DateEnded_5Day!$A70))))))</f>
        <v/>
      </c>
      <c r="Z70" s="13" t="str">
        <f>IF($A70&lt;='All Results'!$B$4,"",IF(SUM(MissFill!Y$5:Y73)=0,"",(IF(MissFill!Y73/SUM(MissFill!Y$5:Y73)&gt;0.01,"",IF(MissFill!Y72/SUM(MissFill!Y$5:Y73)&gt;0.01,"",IF(MissFill!Y71/SUM(MissFill!Y$5:Y73)&gt;0.01,"",DateEnded_5Day!$A70))))))</f>
        <v/>
      </c>
      <c r="AA70" s="13" t="str">
        <f>IF($A70&lt;='All Results'!$B$4,"",IF(SUM(MissFill!Z$5:Z73)=0,"",(IF(MissFill!Z73/SUM(MissFill!Z$5:Z73)&gt;0.01,"",IF(MissFill!Z72/SUM(MissFill!Z$5:Z73)&gt;0.01,"",IF(MissFill!Z71/SUM(MissFill!Z$5:Z73)&gt;0.01,"",DateEnded_5Day!$A70))))))</f>
        <v/>
      </c>
      <c r="AB70" s="13" t="str">
        <f>IF($A70&lt;='All Results'!$B$4,"",IF(SUM(MissFill!AA$5:AA73)=0,"",(IF(MissFill!AA73/SUM(MissFill!AA$5:AA73)&gt;0.01,"",IF(MissFill!AA72/SUM(MissFill!AA$5:AA73)&gt;0.01,"",IF(MissFill!AA71/SUM(MissFill!AA$5:AA73)&gt;0.01,"",DateEnded_5Day!$A70))))))</f>
        <v/>
      </c>
      <c r="AC70" s="13" t="str">
        <f>IF($A70&lt;='All Results'!$B$4,"",IF(SUM(MissFill!AB$5:AB73)=0,"",(IF(MissFill!AB73/SUM(MissFill!AB$5:AB73)&gt;0.01,"",IF(MissFill!AB72/SUM(MissFill!AB$5:AB73)&gt;0.01,"",IF(MissFill!AB71/SUM(MissFill!AB$5:AB73)&gt;0.01,"",DateEnded_5Day!$A70))))))</f>
        <v/>
      </c>
      <c r="AD70" s="13" t="str">
        <f>IF($A70&lt;='All Results'!$B$4,"",IF(SUM(MissFill!AC$5:AC73)=0,"",(IF(MissFill!AC73/SUM(MissFill!AC$5:AC73)&gt;0.01,"",IF(MissFill!AC72/SUM(MissFill!AC$5:AC73)&gt;0.01,"",IF(MissFill!AC71/SUM(MissFill!AC$5:AC73)&gt;0.01,"",DateEnded_5Day!$A70))))))</f>
        <v/>
      </c>
      <c r="AE70" s="13" t="str">
        <f>IF($A70&lt;='All Results'!$B$4,"",IF(SUM(MissFill!AD$5:AD73)=0,"",(IF(MissFill!AD73/SUM(MissFill!AD$5:AD73)&gt;0.01,"",IF(MissFill!AD72/SUM(MissFill!AD$5:AD73)&gt;0.01,"",IF(MissFill!AD71/SUM(MissFill!AD$5:AD73)&gt;0.01,"",DateEnded_5Day!$A70))))))</f>
        <v/>
      </c>
      <c r="AF70" s="13" t="str">
        <f>IF($A70&lt;='All Results'!$B$4,"",IF(SUM(MissFill!AE$5:AE73)=0,"",(IF(MissFill!AE73/SUM(MissFill!AE$5:AE73)&gt;0.01,"",IF(MissFill!AE72/SUM(MissFill!AE$5:AE73)&gt;0.01,"",IF(MissFill!AE71/SUM(MissFill!AE$5:AE73)&gt;0.01,"",DateEnded_5Day!$A70))))))</f>
        <v/>
      </c>
      <c r="AG70" s="13" t="str">
        <f>IF($A70&lt;='All Results'!$B$4,"",IF(SUM(MissFill!AF$5:AF73)=0,"",(IF(MissFill!AF73/SUM(MissFill!AF$5:AF73)&gt;0.01,"",IF(MissFill!AF72/SUM(MissFill!AF$5:AF73)&gt;0.01,"",IF(MissFill!AF71/SUM(MissFill!AF$5:AF73)&gt;0.01,"",DateEnded_5Day!$A70))))))</f>
        <v/>
      </c>
      <c r="AH70" s="13" t="str">
        <f>IF($A70&lt;='All Results'!$B$4,"",IF(SUM(MissFill!AG$5:AG73)=0,"",(IF(MissFill!AG73/SUM(MissFill!AG$5:AG73)&gt;0.01,"",IF(MissFill!AG72/SUM(MissFill!AG$5:AG73)&gt;0.01,"",IF(MissFill!AG71/SUM(MissFill!AG$5:AG73)&gt;0.01,"",DateEnded_5Day!$A70))))))</f>
        <v/>
      </c>
      <c r="AI70" s="13" t="str">
        <f>IF($A70&lt;='All Results'!$B$4,"",IF(SUM(MissFill!AH$5:AH73)=0,"",(IF(MissFill!AH73/SUM(MissFill!AH$5:AH73)&gt;0.01,"",IF(MissFill!AH72/SUM(MissFill!AH$5:AH73)&gt;0.01,"",IF(MissFill!AH71/SUM(MissFill!AH$5:AH73)&gt;0.01,"",DateEnded_5Day!$A70))))))</f>
        <v/>
      </c>
      <c r="AJ70" s="13" t="str">
        <f>IF($A70&lt;='All Results'!$B$4,"",IF(SUM(MissFill!AI$5:AI73)=0,"",(IF(MissFill!AI73/SUM(MissFill!AI$5:AI73)&gt;0.01,"",IF(MissFill!AI72/SUM(MissFill!AI$5:AI73)&gt;0.01,"",IF(MissFill!AI71/SUM(MissFill!AI$5:AI73)&gt;0.01,"",DateEnded_5Day!$A70))))))</f>
        <v/>
      </c>
      <c r="AK70" s="13" t="str">
        <f>IF($A70&lt;='All Results'!$B$4,"",IF(SUM(MissFill!AJ$5:AJ73)=0,"",(IF(MissFill!AJ73/SUM(MissFill!AJ$5:AJ73)&gt;0.01,"",IF(MissFill!AJ72/SUM(MissFill!AJ$5:AJ73)&gt;0.01,"",IF(MissFill!AJ71/SUM(MissFill!AJ$5:AJ73)&gt;0.01,"",DateEnded_5Day!$A70))))))</f>
        <v/>
      </c>
      <c r="AL70" s="13" t="str">
        <f>IF($A70&lt;='All Results'!$B$4,"",IF(SUM(MissFill!AK$5:AK73)=0,"",(IF(MissFill!AK73/SUM(MissFill!AK$5:AK73)&gt;0.01,"",IF(MissFill!AK72/SUM(MissFill!AK$5:AK73)&gt;0.01,"",IF(MissFill!AK71/SUM(MissFill!AK$5:AK73)&gt;0.01,"",DateEnded_5Day!$A70))))))</f>
        <v/>
      </c>
      <c r="AM70" s="13" t="str">
        <f>IF($A70&lt;='All Results'!$B$4,"",IF(SUM(MissFill!AL$5:AL73)=0,"",(IF(MissFill!AL73/SUM(MissFill!AL$5:AL73)&gt;0.01,"",IF(MissFill!AL72/SUM(MissFill!AL$5:AL73)&gt;0.01,"",IF(MissFill!AL71/SUM(MissFill!AL$5:AL73)&gt;0.01,"",DateEnded_5Day!$A70))))))</f>
        <v/>
      </c>
      <c r="AN70" s="13" t="str">
        <f>IF($A70&lt;='All Results'!$B$4,"",IF(SUM(MissFill!AM$5:AM73)=0,"",(IF(MissFill!AM73/SUM(MissFill!AM$5:AM73)&gt;0.01,"",IF(MissFill!AM72/SUM(MissFill!AM$5:AM73)&gt;0.01,"",IF(MissFill!AM71/SUM(MissFill!AM$5:AM73)&gt;0.01,"",DateEnded_5Day!$A70))))))</f>
        <v/>
      </c>
      <c r="AO70" s="13" t="str">
        <f>IF($A70&lt;='All Results'!$B$4,"",IF(SUM(MissFill!AN$5:AN73)=0,"",(IF(MissFill!AN73/SUM(MissFill!AN$5:AN73)&gt;0.01,"",IF(MissFill!AN72/SUM(MissFill!AN$5:AN73)&gt;0.01,"",IF(MissFill!AN71/SUM(MissFill!AN$5:AN73)&gt;0.01,"",DateEnded_5Day!$A70))))))</f>
        <v/>
      </c>
      <c r="AP70" s="13" t="str">
        <f>IF($A70&lt;='All Results'!$B$4,"",IF(SUM(MissFill!AO$5:AO73)=0,"",(IF(MissFill!AO73/SUM(MissFill!AO$5:AO73)&gt;0.01,"",IF(MissFill!AO72/SUM(MissFill!AO$5:AO73)&gt;0.01,"",IF(MissFill!AO71/SUM(MissFill!AO$5:AO73)&gt;0.01,"",DateEnded_5Day!$A70))))))</f>
        <v/>
      </c>
      <c r="AQ70" s="13" t="str">
        <f>IF($A70&lt;='All Results'!$B$4,"",IF(SUM(MissFill!AP$5:AP73)=0,"",(IF(MissFill!AP73/SUM(MissFill!AP$5:AP73)&gt;0.01,"",IF(MissFill!AP72/SUM(MissFill!AP$5:AP73)&gt;0.01,"",IF(MissFill!AP71/SUM(MissFill!AP$5:AP73)&gt;0.01,"",DateEnded_5Day!$A70))))))</f>
        <v/>
      </c>
      <c r="AR70" s="13" t="str">
        <f>IF($A70&lt;='All Results'!$B$4,"",IF(SUM(MissFill!AQ$5:AQ73)=0,"",(IF(MissFill!AQ73/SUM(MissFill!AQ$5:AQ73)&gt;0.01,"",IF(MissFill!AQ72/SUM(MissFill!AQ$5:AQ73)&gt;0.01,"",IF(MissFill!AQ71/SUM(MissFill!AQ$5:AQ73)&gt;0.01,"",DateEnded_5Day!$A70))))))</f>
        <v/>
      </c>
      <c r="AS70" s="13" t="str">
        <f>IF($A70&lt;='All Results'!$B$4,"",IF(SUM(MissFill!AR$5:AR73)=0,"",(IF(MissFill!AR73/SUM(MissFill!AR$5:AR73)&gt;0.01,"",IF(MissFill!AR72/SUM(MissFill!AR$5:AR73)&gt;0.01,"",IF(MissFill!AR71/SUM(MissFill!AR$5:AR73)&gt;0.01,"",DateEnded_5Day!$A70))))))</f>
        <v/>
      </c>
      <c r="AT70" s="13" t="str">
        <f>IF($A70&lt;='All Results'!$B$4,"",IF(SUM(MissFill!AS$5:AS73)=0,"",(IF(MissFill!AS73/SUM(MissFill!AS$5:AS73)&gt;0.01,"",IF(MissFill!AS72/SUM(MissFill!AS$5:AS73)&gt;0.01,"",IF(MissFill!AS71/SUM(MissFill!AS$5:AS73)&gt;0.01,"",DateEnded_5Day!$A70))))))</f>
        <v/>
      </c>
      <c r="AU70" s="13" t="str">
        <f>IF($A70&lt;='All Results'!$B$4,"",IF(SUM(MissFill!AT$5:AT73)=0,"",(IF(MissFill!AT73/SUM(MissFill!AT$5:AT73)&gt;0.01,"",IF(MissFill!AT72/SUM(MissFill!AT$5:AT73)&gt;0.01,"",IF(MissFill!AT71/SUM(MissFill!AT$5:AT73)&gt;0.01,"",DateEnded_5Day!$A70))))))</f>
        <v/>
      </c>
      <c r="AV70" s="13" t="str">
        <f>IF($A70&lt;='All Results'!$B$4,"",IF(SUM(MissFill!AU$5:AU73)=0,"",(IF(MissFill!AU73/SUM(MissFill!AU$5:AU73)&gt;0.01,"",IF(MissFill!AU72/SUM(MissFill!AU$5:AU73)&gt;0.01,"",IF(MissFill!AU71/SUM(MissFill!AU$5:AU73)&gt;0.01,"",DateEnded_5Day!$A70))))))</f>
        <v/>
      </c>
      <c r="AW70" s="13" t="str">
        <f>IF($A70&lt;='All Results'!$B$4,"",IF(SUM(MissFill!AV$5:AV73)=0,"",(IF(MissFill!AV73/SUM(MissFill!AV$5:AV73)&gt;0.01,"",IF(MissFill!AV72/SUM(MissFill!AV$5:AV73)&gt;0.01,"",IF(MissFill!AV71/SUM(MissFill!AV$5:AV73)&gt;0.01,"",DateEnded_5Day!$A70))))))</f>
        <v/>
      </c>
      <c r="AX70" s="13" t="str">
        <f>IF($A70&lt;='All Results'!$B$4,"",IF(SUM(MissFill!AW$5:AW73)=0,"",(IF(MissFill!AW73/SUM(MissFill!AW$5:AW73)&gt;0.01,"",IF(MissFill!AW72/SUM(MissFill!AW$5:AW73)&gt;0.01,"",IF(MissFill!AW71/SUM(MissFill!AW$5:AW73)&gt;0.01,"",DateEnded_5Day!$A70))))))</f>
        <v/>
      </c>
    </row>
    <row r="71" spans="1:50" x14ac:dyDescent="0.25">
      <c r="A71" s="8">
        <v>44416</v>
      </c>
      <c r="B71" s="11">
        <v>220</v>
      </c>
      <c r="C71" s="13" t="str">
        <f>IF($A71&lt;='All Results'!$B$4,"",IF(SUM(MissFill!B$5:B74)=0,"",(IF(MissFill!B74/SUM(MissFill!B$5:B74)&gt;0.01,"",IF(MissFill!B73/SUM(MissFill!B$5:B74)&gt;0.01,"",IF(MissFill!B72/SUM(MissFill!B$5:B74)&gt;0.01,"",DateEnded_5Day!$A71))))))</f>
        <v/>
      </c>
      <c r="D71" s="13" t="str">
        <f>IF($A71&lt;='All Results'!$B$4,"",IF(SUM(MissFill!C$5:C74)=0,"",(IF(MissFill!C74/SUM(MissFill!C$5:C74)&gt;0.01,"",IF(MissFill!C73/SUM(MissFill!C$5:C74)&gt;0.01,"",IF(MissFill!C72/SUM(MissFill!C$5:C74)&gt;0.01,"",DateEnded_5Day!$A71))))))</f>
        <v/>
      </c>
      <c r="E71" s="13" t="str">
        <f>IF($A71&lt;='All Results'!$B$4,"",IF(SUM(MissFill!D$5:D74)=0,"",(IF(MissFill!D74/SUM(MissFill!D$5:D74)&gt;0.01,"",IF(MissFill!D73/SUM(MissFill!D$5:D74)&gt;0.01,"",IF(MissFill!D72/SUM(MissFill!D$5:D74)&gt;0.01,"",DateEnded_5Day!$A71))))))</f>
        <v/>
      </c>
      <c r="F71" s="13" t="str">
        <f>IF($A71&lt;='All Results'!$B$4,"",IF(SUM(MissFill!E$5:E74)=0,"",(IF(MissFill!E74/SUM(MissFill!E$5:E74)&gt;0.01,"",IF(MissFill!E73/SUM(MissFill!E$5:E74)&gt;0.01,"",IF(MissFill!E72/SUM(MissFill!E$5:E74)&gt;0.01,"",DateEnded_5Day!$A71))))))</f>
        <v/>
      </c>
      <c r="G71" s="13" t="str">
        <f>IF($A71&lt;='All Results'!$B$4,"",IF(SUM(MissFill!F$5:F74)=0,"",(IF(MissFill!F74/SUM(MissFill!F$5:F74)&gt;0.01,"",IF(MissFill!F73/SUM(MissFill!F$5:F74)&gt;0.01,"",IF(MissFill!F72/SUM(MissFill!F$5:F74)&gt;0.01,"",DateEnded_5Day!$A71))))))</f>
        <v/>
      </c>
      <c r="H71" s="13" t="str">
        <f>IF($A71&lt;='All Results'!$B$4,"",IF(SUM(MissFill!G$5:G74)=0,"",(IF(MissFill!G74/SUM(MissFill!G$5:G74)&gt;0.01,"",IF(MissFill!G73/SUM(MissFill!G$5:G74)&gt;0.01,"",IF(MissFill!G72/SUM(MissFill!G$5:G74)&gt;0.01,"",DateEnded_5Day!$A71))))))</f>
        <v/>
      </c>
      <c r="I71" s="13" t="str">
        <f>IF($A71&lt;='All Results'!$B$4,"",IF(SUM(MissFill!H$5:H74)=0,"",(IF(MissFill!H74/SUM(MissFill!H$5:H74)&gt;0.01,"",IF(MissFill!H73/SUM(MissFill!H$5:H74)&gt;0.01,"",IF(MissFill!H72/SUM(MissFill!H$5:H74)&gt;0.01,"",DateEnded_5Day!$A71))))))</f>
        <v/>
      </c>
      <c r="J71" s="13" t="str">
        <f>IF($A71&lt;='All Results'!$B$4,"",IF(SUM(MissFill!I$5:I74)=0,"",(IF(MissFill!I74/SUM(MissFill!I$5:I74)&gt;0.01,"",IF(MissFill!I73/SUM(MissFill!I$5:I74)&gt;0.01,"",IF(MissFill!I72/SUM(MissFill!I$5:I74)&gt;0.01,"",DateEnded_5Day!$A71))))))</f>
        <v/>
      </c>
      <c r="K71" s="13" t="str">
        <f>IF($A71&lt;='All Results'!$B$4,"",IF(SUM(MissFill!J$5:J74)=0,"",(IF(MissFill!J74/SUM(MissFill!J$5:J74)&gt;0.01,"",IF(MissFill!J73/SUM(MissFill!J$5:J74)&gt;0.01,"",IF(MissFill!J72/SUM(MissFill!J$5:J74)&gt;0.01,"",DateEnded_5Day!$A71))))))</f>
        <v/>
      </c>
      <c r="L71" s="13" t="str">
        <f>IF($A71&lt;='All Results'!$B$4,"",IF(SUM(MissFill!K$5:K74)=0,"",(IF(MissFill!K74/SUM(MissFill!K$5:K74)&gt;0.01,"",IF(MissFill!K73/SUM(MissFill!K$5:K74)&gt;0.01,"",IF(MissFill!K72/SUM(MissFill!K$5:K74)&gt;0.01,"",DateEnded_5Day!$A71))))))</f>
        <v/>
      </c>
      <c r="M71" s="13" t="str">
        <f>IF($A71&lt;='All Results'!$B$4,"",IF(SUM(MissFill!L$5:L74)=0,"",(IF(MissFill!L74/SUM(MissFill!L$5:L74)&gt;0.01,"",IF(MissFill!L73/SUM(MissFill!L$5:L74)&gt;0.01,"",IF(MissFill!L72/SUM(MissFill!L$5:L74)&gt;0.01,"",DateEnded_5Day!$A71))))))</f>
        <v/>
      </c>
      <c r="N71" s="13" t="str">
        <f>IF($A71&lt;='All Results'!$B$4,"",IF(SUM(MissFill!M$5:M74)=0,"",(IF(MissFill!M74/SUM(MissFill!M$5:M74)&gt;0.01,"",IF(MissFill!M73/SUM(MissFill!M$5:M74)&gt;0.01,"",IF(MissFill!M72/SUM(MissFill!M$5:M74)&gt;0.01,"",DateEnded_5Day!$A71))))))</f>
        <v/>
      </c>
      <c r="O71" s="13" t="str">
        <f>IF($A71&lt;='All Results'!$B$4,"",IF(SUM(MissFill!N$5:N74)=0,"",(IF(MissFill!N74/SUM(MissFill!N$5:N74)&gt;0.01,"",IF(MissFill!N73/SUM(MissFill!N$5:N74)&gt;0.01,"",IF(MissFill!N72/SUM(MissFill!N$5:N74)&gt;0.01,"",DateEnded_5Day!$A71))))))</f>
        <v/>
      </c>
      <c r="P71" s="13" t="str">
        <f>IF($A71&lt;='All Results'!$B$4,"",IF(SUM(MissFill!O$5:O74)=0,"",(IF(MissFill!O74/SUM(MissFill!O$5:O74)&gt;0.01,"",IF(MissFill!O73/SUM(MissFill!O$5:O74)&gt;0.01,"",IF(MissFill!O72/SUM(MissFill!O$5:O74)&gt;0.01,"",DateEnded_5Day!$A71))))))</f>
        <v/>
      </c>
      <c r="Q71" s="13" t="str">
        <f>IF($A71&lt;='All Results'!$B$4,"",IF(SUM(MissFill!P$5:P74)=0,"",(IF(MissFill!P74/SUM(MissFill!P$5:P74)&gt;0.01,"",IF(MissFill!P73/SUM(MissFill!P$5:P74)&gt;0.01,"",IF(MissFill!P72/SUM(MissFill!P$5:P74)&gt;0.01,"",DateEnded_5Day!$A71))))))</f>
        <v/>
      </c>
      <c r="R71" s="13" t="str">
        <f>IF($A71&lt;='All Results'!$B$4,"",IF(SUM(MissFill!Q$5:Q74)=0,"",(IF(MissFill!Q74/SUM(MissFill!Q$5:Q74)&gt;0.01,"",IF(MissFill!Q73/SUM(MissFill!Q$5:Q74)&gt;0.01,"",IF(MissFill!Q72/SUM(MissFill!Q$5:Q74)&gt;0.01,"",DateEnded_5Day!$A71))))))</f>
        <v/>
      </c>
      <c r="S71" s="13" t="str">
        <f>IF($A71&lt;='All Results'!$B$4,"",IF(SUM(MissFill!R$5:R74)=0,"",(IF(MissFill!R74/SUM(MissFill!R$5:R74)&gt;0.01,"",IF(MissFill!R73/SUM(MissFill!R$5:R74)&gt;0.01,"",IF(MissFill!R72/SUM(MissFill!R$5:R74)&gt;0.01,"",DateEnded_5Day!$A71))))))</f>
        <v/>
      </c>
      <c r="T71" s="13" t="str">
        <f>IF($A71&lt;='All Results'!$B$4,"",IF(SUM(MissFill!S$5:S74)=0,"",(IF(MissFill!S74/SUM(MissFill!S$5:S74)&gt;0.01,"",IF(MissFill!S73/SUM(MissFill!S$5:S74)&gt;0.01,"",IF(MissFill!S72/SUM(MissFill!S$5:S74)&gt;0.01,"",DateEnded_5Day!$A71))))))</f>
        <v/>
      </c>
      <c r="U71" s="13" t="str">
        <f>IF($A71&lt;='All Results'!$B$4,"",IF(SUM(MissFill!T$5:T74)=0,"",(IF(MissFill!T74/SUM(MissFill!T$5:T74)&gt;0.01,"",IF(MissFill!T73/SUM(MissFill!T$5:T74)&gt;0.01,"",IF(MissFill!T72/SUM(MissFill!T$5:T74)&gt;0.01,"",DateEnded_5Day!$A71))))))</f>
        <v/>
      </c>
      <c r="V71" s="13" t="str">
        <f>IF($A71&lt;='All Results'!$B$4,"",IF(SUM(MissFill!U$5:U74)=0,"",(IF(MissFill!U74/SUM(MissFill!U$5:U74)&gt;0.01,"",IF(MissFill!U73/SUM(MissFill!U$5:U74)&gt;0.01,"",IF(MissFill!U72/SUM(MissFill!U$5:U74)&gt;0.01,"",DateEnded_5Day!$A71))))))</f>
        <v/>
      </c>
      <c r="W71" s="13" t="str">
        <f>IF($A71&lt;='All Results'!$B$4,"",IF(SUM(MissFill!V$5:V74)=0,"",(IF(MissFill!V74/SUM(MissFill!V$5:V74)&gt;0.01,"",IF(MissFill!V73/SUM(MissFill!V$5:V74)&gt;0.01,"",IF(MissFill!V72/SUM(MissFill!V$5:V74)&gt;0.01,"",DateEnded_5Day!$A71))))))</f>
        <v/>
      </c>
      <c r="X71" s="13" t="str">
        <f>IF($A71&lt;='All Results'!$B$4,"",IF(SUM(MissFill!W$5:W74)=0,"",(IF(MissFill!W74/SUM(MissFill!W$5:W74)&gt;0.01,"",IF(MissFill!W73/SUM(MissFill!W$5:W74)&gt;0.01,"",IF(MissFill!W72/SUM(MissFill!W$5:W74)&gt;0.01,"",DateEnded_5Day!$A71))))))</f>
        <v/>
      </c>
      <c r="Y71" s="13" t="str">
        <f>IF($A71&lt;='All Results'!$B$4,"",IF(SUM(MissFill!X$5:X74)=0,"",(IF(MissFill!X74/SUM(MissFill!X$5:X74)&gt;0.01,"",IF(MissFill!X73/SUM(MissFill!X$5:X74)&gt;0.01,"",IF(MissFill!X72/SUM(MissFill!X$5:X74)&gt;0.01,"",DateEnded_5Day!$A71))))))</f>
        <v/>
      </c>
      <c r="Z71" s="13" t="str">
        <f>IF($A71&lt;='All Results'!$B$4,"",IF(SUM(MissFill!Y$5:Y74)=0,"",(IF(MissFill!Y74/SUM(MissFill!Y$5:Y74)&gt;0.01,"",IF(MissFill!Y73/SUM(MissFill!Y$5:Y74)&gt;0.01,"",IF(MissFill!Y72/SUM(MissFill!Y$5:Y74)&gt;0.01,"",DateEnded_5Day!$A71))))))</f>
        <v/>
      </c>
      <c r="AA71" s="13" t="str">
        <f>IF($A71&lt;='All Results'!$B$4,"",IF(SUM(MissFill!Z$5:Z74)=0,"",(IF(MissFill!Z74/SUM(MissFill!Z$5:Z74)&gt;0.01,"",IF(MissFill!Z73/SUM(MissFill!Z$5:Z74)&gt;0.01,"",IF(MissFill!Z72/SUM(MissFill!Z$5:Z74)&gt;0.01,"",DateEnded_5Day!$A71))))))</f>
        <v/>
      </c>
      <c r="AB71" s="13" t="str">
        <f>IF($A71&lt;='All Results'!$B$4,"",IF(SUM(MissFill!AA$5:AA74)=0,"",(IF(MissFill!AA74/SUM(MissFill!AA$5:AA74)&gt;0.01,"",IF(MissFill!AA73/SUM(MissFill!AA$5:AA74)&gt;0.01,"",IF(MissFill!AA72/SUM(MissFill!AA$5:AA74)&gt;0.01,"",DateEnded_5Day!$A71))))))</f>
        <v/>
      </c>
      <c r="AC71" s="13" t="str">
        <f>IF($A71&lt;='All Results'!$B$4,"",IF(SUM(MissFill!AB$5:AB74)=0,"",(IF(MissFill!AB74/SUM(MissFill!AB$5:AB74)&gt;0.01,"",IF(MissFill!AB73/SUM(MissFill!AB$5:AB74)&gt;0.01,"",IF(MissFill!AB72/SUM(MissFill!AB$5:AB74)&gt;0.01,"",DateEnded_5Day!$A71))))))</f>
        <v/>
      </c>
      <c r="AD71" s="13" t="str">
        <f>IF($A71&lt;='All Results'!$B$4,"",IF(SUM(MissFill!AC$5:AC74)=0,"",(IF(MissFill!AC74/SUM(MissFill!AC$5:AC74)&gt;0.01,"",IF(MissFill!AC73/SUM(MissFill!AC$5:AC74)&gt;0.01,"",IF(MissFill!AC72/SUM(MissFill!AC$5:AC74)&gt;0.01,"",DateEnded_5Day!$A71))))))</f>
        <v/>
      </c>
      <c r="AE71" s="13" t="str">
        <f>IF($A71&lt;='All Results'!$B$4,"",IF(SUM(MissFill!AD$5:AD74)=0,"",(IF(MissFill!AD74/SUM(MissFill!AD$5:AD74)&gt;0.01,"",IF(MissFill!AD73/SUM(MissFill!AD$5:AD74)&gt;0.01,"",IF(MissFill!AD72/SUM(MissFill!AD$5:AD74)&gt;0.01,"",DateEnded_5Day!$A71))))))</f>
        <v/>
      </c>
      <c r="AF71" s="13" t="str">
        <f>IF($A71&lt;='All Results'!$B$4,"",IF(SUM(MissFill!AE$5:AE74)=0,"",(IF(MissFill!AE74/SUM(MissFill!AE$5:AE74)&gt;0.01,"",IF(MissFill!AE73/SUM(MissFill!AE$5:AE74)&gt;0.01,"",IF(MissFill!AE72/SUM(MissFill!AE$5:AE74)&gt;0.01,"",DateEnded_5Day!$A71))))))</f>
        <v/>
      </c>
      <c r="AG71" s="13" t="str">
        <f>IF($A71&lt;='All Results'!$B$4,"",IF(SUM(MissFill!AF$5:AF74)=0,"",(IF(MissFill!AF74/SUM(MissFill!AF$5:AF74)&gt;0.01,"",IF(MissFill!AF73/SUM(MissFill!AF$5:AF74)&gt;0.01,"",IF(MissFill!AF72/SUM(MissFill!AF$5:AF74)&gt;0.01,"",DateEnded_5Day!$A71))))))</f>
        <v/>
      </c>
      <c r="AH71" s="13" t="str">
        <f>IF($A71&lt;='All Results'!$B$4,"",IF(SUM(MissFill!AG$5:AG74)=0,"",(IF(MissFill!AG74/SUM(MissFill!AG$5:AG74)&gt;0.01,"",IF(MissFill!AG73/SUM(MissFill!AG$5:AG74)&gt;0.01,"",IF(MissFill!AG72/SUM(MissFill!AG$5:AG74)&gt;0.01,"",DateEnded_5Day!$A71))))))</f>
        <v/>
      </c>
      <c r="AI71" s="13" t="str">
        <f>IF($A71&lt;='All Results'!$B$4,"",IF(SUM(MissFill!AH$5:AH74)=0,"",(IF(MissFill!AH74/SUM(MissFill!AH$5:AH74)&gt;0.01,"",IF(MissFill!AH73/SUM(MissFill!AH$5:AH74)&gt;0.01,"",IF(MissFill!AH72/SUM(MissFill!AH$5:AH74)&gt;0.01,"",DateEnded_5Day!$A71))))))</f>
        <v/>
      </c>
      <c r="AJ71" s="13" t="str">
        <f>IF($A71&lt;='All Results'!$B$4,"",IF(SUM(MissFill!AI$5:AI74)=0,"",(IF(MissFill!AI74/SUM(MissFill!AI$5:AI74)&gt;0.01,"",IF(MissFill!AI73/SUM(MissFill!AI$5:AI74)&gt;0.01,"",IF(MissFill!AI72/SUM(MissFill!AI$5:AI74)&gt;0.01,"",DateEnded_5Day!$A71))))))</f>
        <v/>
      </c>
      <c r="AK71" s="13" t="str">
        <f>IF($A71&lt;='All Results'!$B$4,"",IF(SUM(MissFill!AJ$5:AJ74)=0,"",(IF(MissFill!AJ74/SUM(MissFill!AJ$5:AJ74)&gt;0.01,"",IF(MissFill!AJ73/SUM(MissFill!AJ$5:AJ74)&gt;0.01,"",IF(MissFill!AJ72/SUM(MissFill!AJ$5:AJ74)&gt;0.01,"",DateEnded_5Day!$A71))))))</f>
        <v/>
      </c>
      <c r="AL71" s="13" t="str">
        <f>IF($A71&lt;='All Results'!$B$4,"",IF(SUM(MissFill!AK$5:AK74)=0,"",(IF(MissFill!AK74/SUM(MissFill!AK$5:AK74)&gt;0.01,"",IF(MissFill!AK73/SUM(MissFill!AK$5:AK74)&gt;0.01,"",IF(MissFill!AK72/SUM(MissFill!AK$5:AK74)&gt;0.01,"",DateEnded_5Day!$A71))))))</f>
        <v/>
      </c>
      <c r="AM71" s="13" t="str">
        <f>IF($A71&lt;='All Results'!$B$4,"",IF(SUM(MissFill!AL$5:AL74)=0,"",(IF(MissFill!AL74/SUM(MissFill!AL$5:AL74)&gt;0.01,"",IF(MissFill!AL73/SUM(MissFill!AL$5:AL74)&gt;0.01,"",IF(MissFill!AL72/SUM(MissFill!AL$5:AL74)&gt;0.01,"",DateEnded_5Day!$A71))))))</f>
        <v/>
      </c>
      <c r="AN71" s="13" t="str">
        <f>IF($A71&lt;='All Results'!$B$4,"",IF(SUM(MissFill!AM$5:AM74)=0,"",(IF(MissFill!AM74/SUM(MissFill!AM$5:AM74)&gt;0.01,"",IF(MissFill!AM73/SUM(MissFill!AM$5:AM74)&gt;0.01,"",IF(MissFill!AM72/SUM(MissFill!AM$5:AM74)&gt;0.01,"",DateEnded_5Day!$A71))))))</f>
        <v/>
      </c>
      <c r="AO71" s="13" t="str">
        <f>IF($A71&lt;='All Results'!$B$4,"",IF(SUM(MissFill!AN$5:AN74)=0,"",(IF(MissFill!AN74/SUM(MissFill!AN$5:AN74)&gt;0.01,"",IF(MissFill!AN73/SUM(MissFill!AN$5:AN74)&gt;0.01,"",IF(MissFill!AN72/SUM(MissFill!AN$5:AN74)&gt;0.01,"",DateEnded_5Day!$A71))))))</f>
        <v/>
      </c>
      <c r="AP71" s="13" t="str">
        <f>IF($A71&lt;='All Results'!$B$4,"",IF(SUM(MissFill!AO$5:AO74)=0,"",(IF(MissFill!AO74/SUM(MissFill!AO$5:AO74)&gt;0.01,"",IF(MissFill!AO73/SUM(MissFill!AO$5:AO74)&gt;0.01,"",IF(MissFill!AO72/SUM(MissFill!AO$5:AO74)&gt;0.01,"",DateEnded_5Day!$A71))))))</f>
        <v/>
      </c>
      <c r="AQ71" s="13" t="str">
        <f>IF($A71&lt;='All Results'!$B$4,"",IF(SUM(MissFill!AP$5:AP74)=0,"",(IF(MissFill!AP74/SUM(MissFill!AP$5:AP74)&gt;0.01,"",IF(MissFill!AP73/SUM(MissFill!AP$5:AP74)&gt;0.01,"",IF(MissFill!AP72/SUM(MissFill!AP$5:AP74)&gt;0.01,"",DateEnded_5Day!$A71))))))</f>
        <v/>
      </c>
      <c r="AR71" s="13" t="str">
        <f>IF($A71&lt;='All Results'!$B$4,"",IF(SUM(MissFill!AQ$5:AQ74)=0,"",(IF(MissFill!AQ74/SUM(MissFill!AQ$5:AQ74)&gt;0.01,"",IF(MissFill!AQ73/SUM(MissFill!AQ$5:AQ74)&gt;0.01,"",IF(MissFill!AQ72/SUM(MissFill!AQ$5:AQ74)&gt;0.01,"",DateEnded_5Day!$A71))))))</f>
        <v/>
      </c>
      <c r="AS71" s="13" t="str">
        <f>IF($A71&lt;='All Results'!$B$4,"",IF(SUM(MissFill!AR$5:AR74)=0,"",(IF(MissFill!AR74/SUM(MissFill!AR$5:AR74)&gt;0.01,"",IF(MissFill!AR73/SUM(MissFill!AR$5:AR74)&gt;0.01,"",IF(MissFill!AR72/SUM(MissFill!AR$5:AR74)&gt;0.01,"",DateEnded_5Day!$A71))))))</f>
        <v/>
      </c>
      <c r="AT71" s="13" t="str">
        <f>IF($A71&lt;='All Results'!$B$4,"",IF(SUM(MissFill!AS$5:AS74)=0,"",(IF(MissFill!AS74/SUM(MissFill!AS$5:AS74)&gt;0.01,"",IF(MissFill!AS73/SUM(MissFill!AS$5:AS74)&gt;0.01,"",IF(MissFill!AS72/SUM(MissFill!AS$5:AS74)&gt;0.01,"",DateEnded_5Day!$A71))))))</f>
        <v/>
      </c>
      <c r="AU71" s="13" t="str">
        <f>IF($A71&lt;='All Results'!$B$4,"",IF(SUM(MissFill!AT$5:AT74)=0,"",(IF(MissFill!AT74/SUM(MissFill!AT$5:AT74)&gt;0.01,"",IF(MissFill!AT73/SUM(MissFill!AT$5:AT74)&gt;0.01,"",IF(MissFill!AT72/SUM(MissFill!AT$5:AT74)&gt;0.01,"",DateEnded_5Day!$A71))))))</f>
        <v/>
      </c>
      <c r="AV71" s="13" t="str">
        <f>IF($A71&lt;='All Results'!$B$4,"",IF(SUM(MissFill!AU$5:AU74)=0,"",(IF(MissFill!AU74/SUM(MissFill!AU$5:AU74)&gt;0.01,"",IF(MissFill!AU73/SUM(MissFill!AU$5:AU74)&gt;0.01,"",IF(MissFill!AU72/SUM(MissFill!AU$5:AU74)&gt;0.01,"",DateEnded_5Day!$A71))))))</f>
        <v/>
      </c>
      <c r="AW71" s="13" t="str">
        <f>IF($A71&lt;='All Results'!$B$4,"",IF(SUM(MissFill!AV$5:AV74)=0,"",(IF(MissFill!AV74/SUM(MissFill!AV$5:AV74)&gt;0.01,"",IF(MissFill!AV73/SUM(MissFill!AV$5:AV74)&gt;0.01,"",IF(MissFill!AV72/SUM(MissFill!AV$5:AV74)&gt;0.01,"",DateEnded_5Day!$A71))))))</f>
        <v/>
      </c>
      <c r="AX71" s="13" t="str">
        <f>IF($A71&lt;='All Results'!$B$4,"",IF(SUM(MissFill!AW$5:AW74)=0,"",(IF(MissFill!AW74/SUM(MissFill!AW$5:AW74)&gt;0.01,"",IF(MissFill!AW73/SUM(MissFill!AW$5:AW74)&gt;0.01,"",IF(MissFill!AW72/SUM(MissFill!AW$5:AW74)&gt;0.01,"",DateEnded_5Day!$A71))))))</f>
        <v/>
      </c>
    </row>
    <row r="72" spans="1:50" x14ac:dyDescent="0.25">
      <c r="A72" s="8">
        <v>44417</v>
      </c>
      <c r="B72" s="11">
        <v>221</v>
      </c>
      <c r="C72" s="13" t="str">
        <f>IF($A72&lt;='All Results'!$B$4,"",IF(SUM(MissFill!B$5:B75)=0,"",(IF(MissFill!B75/SUM(MissFill!B$5:B75)&gt;0.01,"",IF(MissFill!B74/SUM(MissFill!B$5:B75)&gt;0.01,"",IF(MissFill!B73/SUM(MissFill!B$5:B75)&gt;0.01,"",DateEnded_5Day!$A72))))))</f>
        <v/>
      </c>
      <c r="D72" s="13" t="str">
        <f>IF($A72&lt;='All Results'!$B$4,"",IF(SUM(MissFill!C$5:C75)=0,"",(IF(MissFill!C75/SUM(MissFill!C$5:C75)&gt;0.01,"",IF(MissFill!C74/SUM(MissFill!C$5:C75)&gt;0.01,"",IF(MissFill!C73/SUM(MissFill!C$5:C75)&gt;0.01,"",DateEnded_5Day!$A72))))))</f>
        <v/>
      </c>
      <c r="E72" s="13" t="str">
        <f>IF($A72&lt;='All Results'!$B$4,"",IF(SUM(MissFill!D$5:D75)=0,"",(IF(MissFill!D75/SUM(MissFill!D$5:D75)&gt;0.01,"",IF(MissFill!D74/SUM(MissFill!D$5:D75)&gt;0.01,"",IF(MissFill!D73/SUM(MissFill!D$5:D75)&gt;0.01,"",DateEnded_5Day!$A72))))))</f>
        <v/>
      </c>
      <c r="F72" s="13" t="str">
        <f>IF($A72&lt;='All Results'!$B$4,"",IF(SUM(MissFill!E$5:E75)=0,"",(IF(MissFill!E75/SUM(MissFill!E$5:E75)&gt;0.01,"",IF(MissFill!E74/SUM(MissFill!E$5:E75)&gt;0.01,"",IF(MissFill!E73/SUM(MissFill!E$5:E75)&gt;0.01,"",DateEnded_5Day!$A72))))))</f>
        <v/>
      </c>
      <c r="G72" s="13" t="str">
        <f>IF($A72&lt;='All Results'!$B$4,"",IF(SUM(MissFill!F$5:F75)=0,"",(IF(MissFill!F75/SUM(MissFill!F$5:F75)&gt;0.01,"",IF(MissFill!F74/SUM(MissFill!F$5:F75)&gt;0.01,"",IF(MissFill!F73/SUM(MissFill!F$5:F75)&gt;0.01,"",DateEnded_5Day!$A72))))))</f>
        <v/>
      </c>
      <c r="H72" s="13" t="str">
        <f>IF($A72&lt;='All Results'!$B$4,"",IF(SUM(MissFill!G$5:G75)=0,"",(IF(MissFill!G75/SUM(MissFill!G$5:G75)&gt;0.01,"",IF(MissFill!G74/SUM(MissFill!G$5:G75)&gt;0.01,"",IF(MissFill!G73/SUM(MissFill!G$5:G75)&gt;0.01,"",DateEnded_5Day!$A72))))))</f>
        <v/>
      </c>
      <c r="I72" s="13" t="str">
        <f>IF($A72&lt;='All Results'!$B$4,"",IF(SUM(MissFill!H$5:H75)=0,"",(IF(MissFill!H75/SUM(MissFill!H$5:H75)&gt;0.01,"",IF(MissFill!H74/SUM(MissFill!H$5:H75)&gt;0.01,"",IF(MissFill!H73/SUM(MissFill!H$5:H75)&gt;0.01,"",DateEnded_5Day!$A72))))))</f>
        <v/>
      </c>
      <c r="J72" s="13" t="str">
        <f>IF($A72&lt;='All Results'!$B$4,"",IF(SUM(MissFill!I$5:I75)=0,"",(IF(MissFill!I75/SUM(MissFill!I$5:I75)&gt;0.01,"",IF(MissFill!I74/SUM(MissFill!I$5:I75)&gt;0.01,"",IF(MissFill!I73/SUM(MissFill!I$5:I75)&gt;0.01,"",DateEnded_5Day!$A72))))))</f>
        <v/>
      </c>
      <c r="K72" s="13" t="str">
        <f>IF($A72&lt;='All Results'!$B$4,"",IF(SUM(MissFill!J$5:J75)=0,"",(IF(MissFill!J75/SUM(MissFill!J$5:J75)&gt;0.01,"",IF(MissFill!J74/SUM(MissFill!J$5:J75)&gt;0.01,"",IF(MissFill!J73/SUM(MissFill!J$5:J75)&gt;0.01,"",DateEnded_5Day!$A72))))))</f>
        <v/>
      </c>
      <c r="L72" s="13" t="str">
        <f>IF($A72&lt;='All Results'!$B$4,"",IF(SUM(MissFill!K$5:K75)=0,"",(IF(MissFill!K75/SUM(MissFill!K$5:K75)&gt;0.01,"",IF(MissFill!K74/SUM(MissFill!K$5:K75)&gt;0.01,"",IF(MissFill!K73/SUM(MissFill!K$5:K75)&gt;0.01,"",DateEnded_5Day!$A72))))))</f>
        <v/>
      </c>
      <c r="M72" s="13" t="str">
        <f>IF($A72&lt;='All Results'!$B$4,"",IF(SUM(MissFill!L$5:L75)=0,"",(IF(MissFill!L75/SUM(MissFill!L$5:L75)&gt;0.01,"",IF(MissFill!L74/SUM(MissFill!L$5:L75)&gt;0.01,"",IF(MissFill!L73/SUM(MissFill!L$5:L75)&gt;0.01,"",DateEnded_5Day!$A72))))))</f>
        <v/>
      </c>
      <c r="N72" s="13" t="str">
        <f>IF($A72&lt;='All Results'!$B$4,"",IF(SUM(MissFill!M$5:M75)=0,"",(IF(MissFill!M75/SUM(MissFill!M$5:M75)&gt;0.01,"",IF(MissFill!M74/SUM(MissFill!M$5:M75)&gt;0.01,"",IF(MissFill!M73/SUM(MissFill!M$5:M75)&gt;0.01,"",DateEnded_5Day!$A72))))))</f>
        <v/>
      </c>
      <c r="O72" s="13" t="str">
        <f>IF($A72&lt;='All Results'!$B$4,"",IF(SUM(MissFill!N$5:N75)=0,"",(IF(MissFill!N75/SUM(MissFill!N$5:N75)&gt;0.01,"",IF(MissFill!N74/SUM(MissFill!N$5:N75)&gt;0.01,"",IF(MissFill!N73/SUM(MissFill!N$5:N75)&gt;0.01,"",DateEnded_5Day!$A72))))))</f>
        <v/>
      </c>
      <c r="P72" s="13" t="str">
        <f>IF($A72&lt;='All Results'!$B$4,"",IF(SUM(MissFill!O$5:O75)=0,"",(IF(MissFill!O75/SUM(MissFill!O$5:O75)&gt;0.01,"",IF(MissFill!O74/SUM(MissFill!O$5:O75)&gt;0.01,"",IF(MissFill!O73/SUM(MissFill!O$5:O75)&gt;0.01,"",DateEnded_5Day!$A72))))))</f>
        <v/>
      </c>
      <c r="Q72" s="13" t="str">
        <f>IF($A72&lt;='All Results'!$B$4,"",IF(SUM(MissFill!P$5:P75)=0,"",(IF(MissFill!P75/SUM(MissFill!P$5:P75)&gt;0.01,"",IF(MissFill!P74/SUM(MissFill!P$5:P75)&gt;0.01,"",IF(MissFill!P73/SUM(MissFill!P$5:P75)&gt;0.01,"",DateEnded_5Day!$A72))))))</f>
        <v/>
      </c>
      <c r="R72" s="13" t="str">
        <f>IF($A72&lt;='All Results'!$B$4,"",IF(SUM(MissFill!Q$5:Q75)=0,"",(IF(MissFill!Q75/SUM(MissFill!Q$5:Q75)&gt;0.01,"",IF(MissFill!Q74/SUM(MissFill!Q$5:Q75)&gt;0.01,"",IF(MissFill!Q73/SUM(MissFill!Q$5:Q75)&gt;0.01,"",DateEnded_5Day!$A72))))))</f>
        <v/>
      </c>
      <c r="S72" s="13" t="str">
        <f>IF($A72&lt;='All Results'!$B$4,"",IF(SUM(MissFill!R$5:R75)=0,"",(IF(MissFill!R75/SUM(MissFill!R$5:R75)&gt;0.01,"",IF(MissFill!R74/SUM(MissFill!R$5:R75)&gt;0.01,"",IF(MissFill!R73/SUM(MissFill!R$5:R75)&gt;0.01,"",DateEnded_5Day!$A72))))))</f>
        <v/>
      </c>
      <c r="T72" s="13" t="str">
        <f>IF($A72&lt;='All Results'!$B$4,"",IF(SUM(MissFill!S$5:S75)=0,"",(IF(MissFill!S75/SUM(MissFill!S$5:S75)&gt;0.01,"",IF(MissFill!S74/SUM(MissFill!S$5:S75)&gt;0.01,"",IF(MissFill!S73/SUM(MissFill!S$5:S75)&gt;0.01,"",DateEnded_5Day!$A72))))))</f>
        <v/>
      </c>
      <c r="U72" s="13" t="str">
        <f>IF($A72&lt;='All Results'!$B$4,"",IF(SUM(MissFill!T$5:T75)=0,"",(IF(MissFill!T75/SUM(MissFill!T$5:T75)&gt;0.01,"",IF(MissFill!T74/SUM(MissFill!T$5:T75)&gt;0.01,"",IF(MissFill!T73/SUM(MissFill!T$5:T75)&gt;0.01,"",DateEnded_5Day!$A72))))))</f>
        <v/>
      </c>
      <c r="V72" s="13" t="str">
        <f>IF($A72&lt;='All Results'!$B$4,"",IF(SUM(MissFill!U$5:U75)=0,"",(IF(MissFill!U75/SUM(MissFill!U$5:U75)&gt;0.01,"",IF(MissFill!U74/SUM(MissFill!U$5:U75)&gt;0.01,"",IF(MissFill!U73/SUM(MissFill!U$5:U75)&gt;0.01,"",DateEnded_5Day!$A72))))))</f>
        <v/>
      </c>
      <c r="W72" s="13" t="str">
        <f>IF($A72&lt;='All Results'!$B$4,"",IF(SUM(MissFill!V$5:V75)=0,"",(IF(MissFill!V75/SUM(MissFill!V$5:V75)&gt;0.01,"",IF(MissFill!V74/SUM(MissFill!V$5:V75)&gt;0.01,"",IF(MissFill!V73/SUM(MissFill!V$5:V75)&gt;0.01,"",DateEnded_5Day!$A72))))))</f>
        <v/>
      </c>
      <c r="X72" s="13" t="str">
        <f>IF($A72&lt;='All Results'!$B$4,"",IF(SUM(MissFill!W$5:W75)=0,"",(IF(MissFill!W75/SUM(MissFill!W$5:W75)&gt;0.01,"",IF(MissFill!W74/SUM(MissFill!W$5:W75)&gt;0.01,"",IF(MissFill!W73/SUM(MissFill!W$5:W75)&gt;0.01,"",DateEnded_5Day!$A72))))))</f>
        <v/>
      </c>
      <c r="Y72" s="13" t="str">
        <f>IF($A72&lt;='All Results'!$B$4,"",IF(SUM(MissFill!X$5:X75)=0,"",(IF(MissFill!X75/SUM(MissFill!X$5:X75)&gt;0.01,"",IF(MissFill!X74/SUM(MissFill!X$5:X75)&gt;0.01,"",IF(MissFill!X73/SUM(MissFill!X$5:X75)&gt;0.01,"",DateEnded_5Day!$A72))))))</f>
        <v/>
      </c>
      <c r="Z72" s="13" t="str">
        <f>IF($A72&lt;='All Results'!$B$4,"",IF(SUM(MissFill!Y$5:Y75)=0,"",(IF(MissFill!Y75/SUM(MissFill!Y$5:Y75)&gt;0.01,"",IF(MissFill!Y74/SUM(MissFill!Y$5:Y75)&gt;0.01,"",IF(MissFill!Y73/SUM(MissFill!Y$5:Y75)&gt;0.01,"",DateEnded_5Day!$A72))))))</f>
        <v/>
      </c>
      <c r="AA72" s="13" t="str">
        <f>IF($A72&lt;='All Results'!$B$4,"",IF(SUM(MissFill!Z$5:Z75)=0,"",(IF(MissFill!Z75/SUM(MissFill!Z$5:Z75)&gt;0.01,"",IF(MissFill!Z74/SUM(MissFill!Z$5:Z75)&gt;0.01,"",IF(MissFill!Z73/SUM(MissFill!Z$5:Z75)&gt;0.01,"",DateEnded_5Day!$A72))))))</f>
        <v/>
      </c>
      <c r="AB72" s="13" t="str">
        <f>IF($A72&lt;='All Results'!$B$4,"",IF(SUM(MissFill!AA$5:AA75)=0,"",(IF(MissFill!AA75/SUM(MissFill!AA$5:AA75)&gt;0.01,"",IF(MissFill!AA74/SUM(MissFill!AA$5:AA75)&gt;0.01,"",IF(MissFill!AA73/SUM(MissFill!AA$5:AA75)&gt;0.01,"",DateEnded_5Day!$A72))))))</f>
        <v/>
      </c>
      <c r="AC72" s="13" t="str">
        <f>IF($A72&lt;='All Results'!$B$4,"",IF(SUM(MissFill!AB$5:AB75)=0,"",(IF(MissFill!AB75/SUM(MissFill!AB$5:AB75)&gt;0.01,"",IF(MissFill!AB74/SUM(MissFill!AB$5:AB75)&gt;0.01,"",IF(MissFill!AB73/SUM(MissFill!AB$5:AB75)&gt;0.01,"",DateEnded_5Day!$A72))))))</f>
        <v/>
      </c>
      <c r="AD72" s="13" t="str">
        <f>IF($A72&lt;='All Results'!$B$4,"",IF(SUM(MissFill!AC$5:AC75)=0,"",(IF(MissFill!AC75/SUM(MissFill!AC$5:AC75)&gt;0.01,"",IF(MissFill!AC74/SUM(MissFill!AC$5:AC75)&gt;0.01,"",IF(MissFill!AC73/SUM(MissFill!AC$5:AC75)&gt;0.01,"",DateEnded_5Day!$A72))))))</f>
        <v/>
      </c>
      <c r="AE72" s="13" t="str">
        <f>IF($A72&lt;='All Results'!$B$4,"",IF(SUM(MissFill!AD$5:AD75)=0,"",(IF(MissFill!AD75/SUM(MissFill!AD$5:AD75)&gt;0.01,"",IF(MissFill!AD74/SUM(MissFill!AD$5:AD75)&gt;0.01,"",IF(MissFill!AD73/SUM(MissFill!AD$5:AD75)&gt;0.01,"",DateEnded_5Day!$A72))))))</f>
        <v/>
      </c>
      <c r="AF72" s="13" t="str">
        <f>IF($A72&lt;='All Results'!$B$4,"",IF(SUM(MissFill!AE$5:AE75)=0,"",(IF(MissFill!AE75/SUM(MissFill!AE$5:AE75)&gt;0.01,"",IF(MissFill!AE74/SUM(MissFill!AE$5:AE75)&gt;0.01,"",IF(MissFill!AE73/SUM(MissFill!AE$5:AE75)&gt;0.01,"",DateEnded_5Day!$A72))))))</f>
        <v/>
      </c>
      <c r="AG72" s="13" t="str">
        <f>IF($A72&lt;='All Results'!$B$4,"",IF(SUM(MissFill!AF$5:AF75)=0,"",(IF(MissFill!AF75/SUM(MissFill!AF$5:AF75)&gt;0.01,"",IF(MissFill!AF74/SUM(MissFill!AF$5:AF75)&gt;0.01,"",IF(MissFill!AF73/SUM(MissFill!AF$5:AF75)&gt;0.01,"",DateEnded_5Day!$A72))))))</f>
        <v/>
      </c>
      <c r="AH72" s="13" t="str">
        <f>IF($A72&lt;='All Results'!$B$4,"",IF(SUM(MissFill!AG$5:AG75)=0,"",(IF(MissFill!AG75/SUM(MissFill!AG$5:AG75)&gt;0.01,"",IF(MissFill!AG74/SUM(MissFill!AG$5:AG75)&gt;0.01,"",IF(MissFill!AG73/SUM(MissFill!AG$5:AG75)&gt;0.01,"",DateEnded_5Day!$A72))))))</f>
        <v/>
      </c>
      <c r="AI72" s="13" t="str">
        <f>IF($A72&lt;='All Results'!$B$4,"",IF(SUM(MissFill!AH$5:AH75)=0,"",(IF(MissFill!AH75/SUM(MissFill!AH$5:AH75)&gt;0.01,"",IF(MissFill!AH74/SUM(MissFill!AH$5:AH75)&gt;0.01,"",IF(MissFill!AH73/SUM(MissFill!AH$5:AH75)&gt;0.01,"",DateEnded_5Day!$A72))))))</f>
        <v/>
      </c>
      <c r="AJ72" s="13" t="str">
        <f>IF($A72&lt;='All Results'!$B$4,"",IF(SUM(MissFill!AI$5:AI75)=0,"",(IF(MissFill!AI75/SUM(MissFill!AI$5:AI75)&gt;0.01,"",IF(MissFill!AI74/SUM(MissFill!AI$5:AI75)&gt;0.01,"",IF(MissFill!AI73/SUM(MissFill!AI$5:AI75)&gt;0.01,"",DateEnded_5Day!$A72))))))</f>
        <v/>
      </c>
      <c r="AK72" s="13" t="str">
        <f>IF($A72&lt;='All Results'!$B$4,"",IF(SUM(MissFill!AJ$5:AJ75)=0,"",(IF(MissFill!AJ75/SUM(MissFill!AJ$5:AJ75)&gt;0.01,"",IF(MissFill!AJ74/SUM(MissFill!AJ$5:AJ75)&gt;0.01,"",IF(MissFill!AJ73/SUM(MissFill!AJ$5:AJ75)&gt;0.01,"",DateEnded_5Day!$A72))))))</f>
        <v/>
      </c>
      <c r="AL72" s="13" t="str">
        <f>IF($A72&lt;='All Results'!$B$4,"",IF(SUM(MissFill!AK$5:AK75)=0,"",(IF(MissFill!AK75/SUM(MissFill!AK$5:AK75)&gt;0.01,"",IF(MissFill!AK74/SUM(MissFill!AK$5:AK75)&gt;0.01,"",IF(MissFill!AK73/SUM(MissFill!AK$5:AK75)&gt;0.01,"",DateEnded_5Day!$A72))))))</f>
        <v/>
      </c>
      <c r="AM72" s="13" t="str">
        <f>IF($A72&lt;='All Results'!$B$4,"",IF(SUM(MissFill!AL$5:AL75)=0,"",(IF(MissFill!AL75/SUM(MissFill!AL$5:AL75)&gt;0.01,"",IF(MissFill!AL74/SUM(MissFill!AL$5:AL75)&gt;0.01,"",IF(MissFill!AL73/SUM(MissFill!AL$5:AL75)&gt;0.01,"",DateEnded_5Day!$A72))))))</f>
        <v/>
      </c>
      <c r="AN72" s="13" t="str">
        <f>IF($A72&lt;='All Results'!$B$4,"",IF(SUM(MissFill!AM$5:AM75)=0,"",(IF(MissFill!AM75/SUM(MissFill!AM$5:AM75)&gt;0.01,"",IF(MissFill!AM74/SUM(MissFill!AM$5:AM75)&gt;0.01,"",IF(MissFill!AM73/SUM(MissFill!AM$5:AM75)&gt;0.01,"",DateEnded_5Day!$A72))))))</f>
        <v/>
      </c>
      <c r="AO72" s="13" t="str">
        <f>IF($A72&lt;='All Results'!$B$4,"",IF(SUM(MissFill!AN$5:AN75)=0,"",(IF(MissFill!AN75/SUM(MissFill!AN$5:AN75)&gt;0.01,"",IF(MissFill!AN74/SUM(MissFill!AN$5:AN75)&gt;0.01,"",IF(MissFill!AN73/SUM(MissFill!AN$5:AN75)&gt;0.01,"",DateEnded_5Day!$A72))))))</f>
        <v/>
      </c>
      <c r="AP72" s="13" t="str">
        <f>IF($A72&lt;='All Results'!$B$4,"",IF(SUM(MissFill!AO$5:AO75)=0,"",(IF(MissFill!AO75/SUM(MissFill!AO$5:AO75)&gt;0.01,"",IF(MissFill!AO74/SUM(MissFill!AO$5:AO75)&gt;0.01,"",IF(MissFill!AO73/SUM(MissFill!AO$5:AO75)&gt;0.01,"",DateEnded_5Day!$A72))))))</f>
        <v/>
      </c>
      <c r="AQ72" s="13" t="str">
        <f>IF($A72&lt;='All Results'!$B$4,"",IF(SUM(MissFill!AP$5:AP75)=0,"",(IF(MissFill!AP75/SUM(MissFill!AP$5:AP75)&gt;0.01,"",IF(MissFill!AP74/SUM(MissFill!AP$5:AP75)&gt;0.01,"",IF(MissFill!AP73/SUM(MissFill!AP$5:AP75)&gt;0.01,"",DateEnded_5Day!$A72))))))</f>
        <v/>
      </c>
      <c r="AR72" s="13" t="str">
        <f>IF($A72&lt;='All Results'!$B$4,"",IF(SUM(MissFill!AQ$5:AQ75)=0,"",(IF(MissFill!AQ75/SUM(MissFill!AQ$5:AQ75)&gt;0.01,"",IF(MissFill!AQ74/SUM(MissFill!AQ$5:AQ75)&gt;0.01,"",IF(MissFill!AQ73/SUM(MissFill!AQ$5:AQ75)&gt;0.01,"",DateEnded_5Day!$A72))))))</f>
        <v/>
      </c>
      <c r="AS72" s="13" t="str">
        <f>IF($A72&lt;='All Results'!$B$4,"",IF(SUM(MissFill!AR$5:AR75)=0,"",(IF(MissFill!AR75/SUM(MissFill!AR$5:AR75)&gt;0.01,"",IF(MissFill!AR74/SUM(MissFill!AR$5:AR75)&gt;0.01,"",IF(MissFill!AR73/SUM(MissFill!AR$5:AR75)&gt;0.01,"",DateEnded_5Day!$A72))))))</f>
        <v/>
      </c>
      <c r="AT72" s="13" t="str">
        <f>IF($A72&lt;='All Results'!$B$4,"",IF(SUM(MissFill!AS$5:AS75)=0,"",(IF(MissFill!AS75/SUM(MissFill!AS$5:AS75)&gt;0.01,"",IF(MissFill!AS74/SUM(MissFill!AS$5:AS75)&gt;0.01,"",IF(MissFill!AS73/SUM(MissFill!AS$5:AS75)&gt;0.01,"",DateEnded_5Day!$A72))))))</f>
        <v/>
      </c>
      <c r="AU72" s="13" t="str">
        <f>IF($A72&lt;='All Results'!$B$4,"",IF(SUM(MissFill!AT$5:AT75)=0,"",(IF(MissFill!AT75/SUM(MissFill!AT$5:AT75)&gt;0.01,"",IF(MissFill!AT74/SUM(MissFill!AT$5:AT75)&gt;0.01,"",IF(MissFill!AT73/SUM(MissFill!AT$5:AT75)&gt;0.01,"",DateEnded_5Day!$A72))))))</f>
        <v/>
      </c>
      <c r="AV72" s="13" t="str">
        <f>IF($A72&lt;='All Results'!$B$4,"",IF(SUM(MissFill!AU$5:AU75)=0,"",(IF(MissFill!AU75/SUM(MissFill!AU$5:AU75)&gt;0.01,"",IF(MissFill!AU74/SUM(MissFill!AU$5:AU75)&gt;0.01,"",IF(MissFill!AU73/SUM(MissFill!AU$5:AU75)&gt;0.01,"",DateEnded_5Day!$A72))))))</f>
        <v/>
      </c>
      <c r="AW72" s="13" t="str">
        <f>IF($A72&lt;='All Results'!$B$4,"",IF(SUM(MissFill!AV$5:AV75)=0,"",(IF(MissFill!AV75/SUM(MissFill!AV$5:AV75)&gt;0.01,"",IF(MissFill!AV74/SUM(MissFill!AV$5:AV75)&gt;0.01,"",IF(MissFill!AV73/SUM(MissFill!AV$5:AV75)&gt;0.01,"",DateEnded_5Day!$A72))))))</f>
        <v/>
      </c>
      <c r="AX72" s="13" t="str">
        <f>IF($A72&lt;='All Results'!$B$4,"",IF(SUM(MissFill!AW$5:AW75)=0,"",(IF(MissFill!AW75/SUM(MissFill!AW$5:AW75)&gt;0.01,"",IF(MissFill!AW74/SUM(MissFill!AW$5:AW75)&gt;0.01,"",IF(MissFill!AW73/SUM(MissFill!AW$5:AW75)&gt;0.01,"",DateEnded_5Day!$A72))))))</f>
        <v/>
      </c>
    </row>
    <row r="73" spans="1:50" x14ac:dyDescent="0.25">
      <c r="A73" s="8">
        <v>44418</v>
      </c>
      <c r="B73" s="11">
        <v>222</v>
      </c>
      <c r="C73" s="13" t="str">
        <f>IF($A73&lt;='All Results'!$B$4,"",IF(SUM(MissFill!B$5:B76)=0,"",(IF(MissFill!B76/SUM(MissFill!B$5:B76)&gt;0.01,"",IF(MissFill!B75/SUM(MissFill!B$5:B76)&gt;0.01,"",IF(MissFill!B74/SUM(MissFill!B$5:B76)&gt;0.01,"",DateEnded_5Day!$A73))))))</f>
        <v/>
      </c>
      <c r="D73" s="13" t="str">
        <f>IF($A73&lt;='All Results'!$B$4,"",IF(SUM(MissFill!C$5:C76)=0,"",(IF(MissFill!C76/SUM(MissFill!C$5:C76)&gt;0.01,"",IF(MissFill!C75/SUM(MissFill!C$5:C76)&gt;0.01,"",IF(MissFill!C74/SUM(MissFill!C$5:C76)&gt;0.01,"",DateEnded_5Day!$A73))))))</f>
        <v/>
      </c>
      <c r="E73" s="13" t="str">
        <f>IF($A73&lt;='All Results'!$B$4,"",IF(SUM(MissFill!D$5:D76)=0,"",(IF(MissFill!D76/SUM(MissFill!D$5:D76)&gt;0.01,"",IF(MissFill!D75/SUM(MissFill!D$5:D76)&gt;0.01,"",IF(MissFill!D74/SUM(MissFill!D$5:D76)&gt;0.01,"",DateEnded_5Day!$A73))))))</f>
        <v/>
      </c>
      <c r="F73" s="13" t="str">
        <f>IF($A73&lt;='All Results'!$B$4,"",IF(SUM(MissFill!E$5:E76)=0,"",(IF(MissFill!E76/SUM(MissFill!E$5:E76)&gt;0.01,"",IF(MissFill!E75/SUM(MissFill!E$5:E76)&gt;0.01,"",IF(MissFill!E74/SUM(MissFill!E$5:E76)&gt;0.01,"",DateEnded_5Day!$A73))))))</f>
        <v/>
      </c>
      <c r="G73" s="13" t="str">
        <f>IF($A73&lt;='All Results'!$B$4,"",IF(SUM(MissFill!F$5:F76)=0,"",(IF(MissFill!F76/SUM(MissFill!F$5:F76)&gt;0.01,"",IF(MissFill!F75/SUM(MissFill!F$5:F76)&gt;0.01,"",IF(MissFill!F74/SUM(MissFill!F$5:F76)&gt;0.01,"",DateEnded_5Day!$A73))))))</f>
        <v/>
      </c>
      <c r="H73" s="13" t="str">
        <f>IF($A73&lt;='All Results'!$B$4,"",IF(SUM(MissFill!G$5:G76)=0,"",(IF(MissFill!G76/SUM(MissFill!G$5:G76)&gt;0.01,"",IF(MissFill!G75/SUM(MissFill!G$5:G76)&gt;0.01,"",IF(MissFill!G74/SUM(MissFill!G$5:G76)&gt;0.01,"",DateEnded_5Day!$A73))))))</f>
        <v/>
      </c>
      <c r="I73" s="13" t="str">
        <f>IF($A73&lt;='All Results'!$B$4,"",IF(SUM(MissFill!H$5:H76)=0,"",(IF(MissFill!H76/SUM(MissFill!H$5:H76)&gt;0.01,"",IF(MissFill!H75/SUM(MissFill!H$5:H76)&gt;0.01,"",IF(MissFill!H74/SUM(MissFill!H$5:H76)&gt;0.01,"",DateEnded_5Day!$A73))))))</f>
        <v/>
      </c>
      <c r="J73" s="13" t="str">
        <f>IF($A73&lt;='All Results'!$B$4,"",IF(SUM(MissFill!I$5:I76)=0,"",(IF(MissFill!I76/SUM(MissFill!I$5:I76)&gt;0.01,"",IF(MissFill!I75/SUM(MissFill!I$5:I76)&gt;0.01,"",IF(MissFill!I74/SUM(MissFill!I$5:I76)&gt;0.01,"",DateEnded_5Day!$A73))))))</f>
        <v/>
      </c>
      <c r="K73" s="13" t="str">
        <f>IF($A73&lt;='All Results'!$B$4,"",IF(SUM(MissFill!J$5:J76)=0,"",(IF(MissFill!J76/SUM(MissFill!J$5:J76)&gt;0.01,"",IF(MissFill!J75/SUM(MissFill!J$5:J76)&gt;0.01,"",IF(MissFill!J74/SUM(MissFill!J$5:J76)&gt;0.01,"",DateEnded_5Day!$A73))))))</f>
        <v/>
      </c>
      <c r="L73" s="13" t="str">
        <f>IF($A73&lt;='All Results'!$B$4,"",IF(SUM(MissFill!K$5:K76)=0,"",(IF(MissFill!K76/SUM(MissFill!K$5:K76)&gt;0.01,"",IF(MissFill!K75/SUM(MissFill!K$5:K76)&gt;0.01,"",IF(MissFill!K74/SUM(MissFill!K$5:K76)&gt;0.01,"",DateEnded_5Day!$A73))))))</f>
        <v/>
      </c>
      <c r="M73" s="13" t="str">
        <f>IF($A73&lt;='All Results'!$B$4,"",IF(SUM(MissFill!L$5:L76)=0,"",(IF(MissFill!L76/SUM(MissFill!L$5:L76)&gt;0.01,"",IF(MissFill!L75/SUM(MissFill!L$5:L76)&gt;0.01,"",IF(MissFill!L74/SUM(MissFill!L$5:L76)&gt;0.01,"",DateEnded_5Day!$A73))))))</f>
        <v/>
      </c>
      <c r="N73" s="13" t="str">
        <f>IF($A73&lt;='All Results'!$B$4,"",IF(SUM(MissFill!M$5:M76)=0,"",(IF(MissFill!M76/SUM(MissFill!M$5:M76)&gt;0.01,"",IF(MissFill!M75/SUM(MissFill!M$5:M76)&gt;0.01,"",IF(MissFill!M74/SUM(MissFill!M$5:M76)&gt;0.01,"",DateEnded_5Day!$A73))))))</f>
        <v/>
      </c>
      <c r="O73" s="13" t="str">
        <f>IF($A73&lt;='All Results'!$B$4,"",IF(SUM(MissFill!N$5:N76)=0,"",(IF(MissFill!N76/SUM(MissFill!N$5:N76)&gt;0.01,"",IF(MissFill!N75/SUM(MissFill!N$5:N76)&gt;0.01,"",IF(MissFill!N74/SUM(MissFill!N$5:N76)&gt;0.01,"",DateEnded_5Day!$A73))))))</f>
        <v/>
      </c>
      <c r="P73" s="13" t="str">
        <f>IF($A73&lt;='All Results'!$B$4,"",IF(SUM(MissFill!O$5:O76)=0,"",(IF(MissFill!O76/SUM(MissFill!O$5:O76)&gt;0.01,"",IF(MissFill!O75/SUM(MissFill!O$5:O76)&gt;0.01,"",IF(MissFill!O74/SUM(MissFill!O$5:O76)&gt;0.01,"",DateEnded_5Day!$A73))))))</f>
        <v/>
      </c>
      <c r="Q73" s="13" t="str">
        <f>IF($A73&lt;='All Results'!$B$4,"",IF(SUM(MissFill!P$5:P76)=0,"",(IF(MissFill!P76/SUM(MissFill!P$5:P76)&gt;0.01,"",IF(MissFill!P75/SUM(MissFill!P$5:P76)&gt;0.01,"",IF(MissFill!P74/SUM(MissFill!P$5:P76)&gt;0.01,"",DateEnded_5Day!$A73))))))</f>
        <v/>
      </c>
      <c r="R73" s="13" t="str">
        <f>IF($A73&lt;='All Results'!$B$4,"",IF(SUM(MissFill!Q$5:Q76)=0,"",(IF(MissFill!Q76/SUM(MissFill!Q$5:Q76)&gt;0.01,"",IF(MissFill!Q75/SUM(MissFill!Q$5:Q76)&gt;0.01,"",IF(MissFill!Q74/SUM(MissFill!Q$5:Q76)&gt;0.01,"",DateEnded_5Day!$A73))))))</f>
        <v/>
      </c>
      <c r="S73" s="13" t="str">
        <f>IF($A73&lt;='All Results'!$B$4,"",IF(SUM(MissFill!R$5:R76)=0,"",(IF(MissFill!R76/SUM(MissFill!R$5:R76)&gt;0.01,"",IF(MissFill!R75/SUM(MissFill!R$5:R76)&gt;0.01,"",IF(MissFill!R74/SUM(MissFill!R$5:R76)&gt;0.01,"",DateEnded_5Day!$A73))))))</f>
        <v/>
      </c>
      <c r="T73" s="13" t="str">
        <f>IF($A73&lt;='All Results'!$B$4,"",IF(SUM(MissFill!S$5:S76)=0,"",(IF(MissFill!S76/SUM(MissFill!S$5:S76)&gt;0.01,"",IF(MissFill!S75/SUM(MissFill!S$5:S76)&gt;0.01,"",IF(MissFill!S74/SUM(MissFill!S$5:S76)&gt;0.01,"",DateEnded_5Day!$A73))))))</f>
        <v/>
      </c>
      <c r="U73" s="13" t="str">
        <f>IF($A73&lt;='All Results'!$B$4,"",IF(SUM(MissFill!T$5:T76)=0,"",(IF(MissFill!T76/SUM(MissFill!T$5:T76)&gt;0.01,"",IF(MissFill!T75/SUM(MissFill!T$5:T76)&gt;0.01,"",IF(MissFill!T74/SUM(MissFill!T$5:T76)&gt;0.01,"",DateEnded_5Day!$A73))))))</f>
        <v/>
      </c>
      <c r="V73" s="13" t="str">
        <f>IF($A73&lt;='All Results'!$B$4,"",IF(SUM(MissFill!U$5:U76)=0,"",(IF(MissFill!U76/SUM(MissFill!U$5:U76)&gt;0.01,"",IF(MissFill!U75/SUM(MissFill!U$5:U76)&gt;0.01,"",IF(MissFill!U74/SUM(MissFill!U$5:U76)&gt;0.01,"",DateEnded_5Day!$A73))))))</f>
        <v/>
      </c>
      <c r="W73" s="13" t="str">
        <f>IF($A73&lt;='All Results'!$B$4,"",IF(SUM(MissFill!V$5:V76)=0,"",(IF(MissFill!V76/SUM(MissFill!V$5:V76)&gt;0.01,"",IF(MissFill!V75/SUM(MissFill!V$5:V76)&gt;0.01,"",IF(MissFill!V74/SUM(MissFill!V$5:V76)&gt;0.01,"",DateEnded_5Day!$A73))))))</f>
        <v/>
      </c>
      <c r="X73" s="13" t="str">
        <f>IF($A73&lt;='All Results'!$B$4,"",IF(SUM(MissFill!W$5:W76)=0,"",(IF(MissFill!W76/SUM(MissFill!W$5:W76)&gt;0.01,"",IF(MissFill!W75/SUM(MissFill!W$5:W76)&gt;0.01,"",IF(MissFill!W74/SUM(MissFill!W$5:W76)&gt;0.01,"",DateEnded_5Day!$A73))))))</f>
        <v/>
      </c>
      <c r="Y73" s="13" t="str">
        <f>IF($A73&lt;='All Results'!$B$4,"",IF(SUM(MissFill!X$5:X76)=0,"",(IF(MissFill!X76/SUM(MissFill!X$5:X76)&gt;0.01,"",IF(MissFill!X75/SUM(MissFill!X$5:X76)&gt;0.01,"",IF(MissFill!X74/SUM(MissFill!X$5:X76)&gt;0.01,"",DateEnded_5Day!$A73))))))</f>
        <v/>
      </c>
      <c r="Z73" s="13" t="str">
        <f>IF($A73&lt;='All Results'!$B$4,"",IF(SUM(MissFill!Y$5:Y76)=0,"",(IF(MissFill!Y76/SUM(MissFill!Y$5:Y76)&gt;0.01,"",IF(MissFill!Y75/SUM(MissFill!Y$5:Y76)&gt;0.01,"",IF(MissFill!Y74/SUM(MissFill!Y$5:Y76)&gt;0.01,"",DateEnded_5Day!$A73))))))</f>
        <v/>
      </c>
      <c r="AA73" s="13" t="str">
        <f>IF($A73&lt;='All Results'!$B$4,"",IF(SUM(MissFill!Z$5:Z76)=0,"",(IF(MissFill!Z76/SUM(MissFill!Z$5:Z76)&gt;0.01,"",IF(MissFill!Z75/SUM(MissFill!Z$5:Z76)&gt;0.01,"",IF(MissFill!Z74/SUM(MissFill!Z$5:Z76)&gt;0.01,"",DateEnded_5Day!$A73))))))</f>
        <v/>
      </c>
      <c r="AB73" s="13" t="str">
        <f>IF($A73&lt;='All Results'!$B$4,"",IF(SUM(MissFill!AA$5:AA76)=0,"",(IF(MissFill!AA76/SUM(MissFill!AA$5:AA76)&gt;0.01,"",IF(MissFill!AA75/SUM(MissFill!AA$5:AA76)&gt;0.01,"",IF(MissFill!AA74/SUM(MissFill!AA$5:AA76)&gt;0.01,"",DateEnded_5Day!$A73))))))</f>
        <v/>
      </c>
      <c r="AC73" s="13" t="str">
        <f>IF($A73&lt;='All Results'!$B$4,"",IF(SUM(MissFill!AB$5:AB76)=0,"",(IF(MissFill!AB76/SUM(MissFill!AB$5:AB76)&gt;0.01,"",IF(MissFill!AB75/SUM(MissFill!AB$5:AB76)&gt;0.01,"",IF(MissFill!AB74/SUM(MissFill!AB$5:AB76)&gt;0.01,"",DateEnded_5Day!$A73))))))</f>
        <v/>
      </c>
      <c r="AD73" s="13" t="str">
        <f>IF($A73&lt;='All Results'!$B$4,"",IF(SUM(MissFill!AC$5:AC76)=0,"",(IF(MissFill!AC76/SUM(MissFill!AC$5:AC76)&gt;0.01,"",IF(MissFill!AC75/SUM(MissFill!AC$5:AC76)&gt;0.01,"",IF(MissFill!AC74/SUM(MissFill!AC$5:AC76)&gt;0.01,"",DateEnded_5Day!$A73))))))</f>
        <v/>
      </c>
      <c r="AE73" s="13" t="str">
        <f>IF($A73&lt;='All Results'!$B$4,"",IF(SUM(MissFill!AD$5:AD76)=0,"",(IF(MissFill!AD76/SUM(MissFill!AD$5:AD76)&gt;0.01,"",IF(MissFill!AD75/SUM(MissFill!AD$5:AD76)&gt;0.01,"",IF(MissFill!AD74/SUM(MissFill!AD$5:AD76)&gt;0.01,"",DateEnded_5Day!$A73))))))</f>
        <v/>
      </c>
      <c r="AF73" s="13" t="str">
        <f>IF($A73&lt;='All Results'!$B$4,"",IF(SUM(MissFill!AE$5:AE76)=0,"",(IF(MissFill!AE76/SUM(MissFill!AE$5:AE76)&gt;0.01,"",IF(MissFill!AE75/SUM(MissFill!AE$5:AE76)&gt;0.01,"",IF(MissFill!AE74/SUM(MissFill!AE$5:AE76)&gt;0.01,"",DateEnded_5Day!$A73))))))</f>
        <v/>
      </c>
      <c r="AG73" s="13" t="str">
        <f>IF($A73&lt;='All Results'!$B$4,"",IF(SUM(MissFill!AF$5:AF76)=0,"",(IF(MissFill!AF76/SUM(MissFill!AF$5:AF76)&gt;0.01,"",IF(MissFill!AF75/SUM(MissFill!AF$5:AF76)&gt;0.01,"",IF(MissFill!AF74/SUM(MissFill!AF$5:AF76)&gt;0.01,"",DateEnded_5Day!$A73))))))</f>
        <v/>
      </c>
      <c r="AH73" s="13" t="str">
        <f>IF($A73&lt;='All Results'!$B$4,"",IF(SUM(MissFill!AG$5:AG76)=0,"",(IF(MissFill!AG76/SUM(MissFill!AG$5:AG76)&gt;0.01,"",IF(MissFill!AG75/SUM(MissFill!AG$5:AG76)&gt;0.01,"",IF(MissFill!AG74/SUM(MissFill!AG$5:AG76)&gt;0.01,"",DateEnded_5Day!$A73))))))</f>
        <v/>
      </c>
      <c r="AI73" s="13" t="str">
        <f>IF($A73&lt;='All Results'!$B$4,"",IF(SUM(MissFill!AH$5:AH76)=0,"",(IF(MissFill!AH76/SUM(MissFill!AH$5:AH76)&gt;0.01,"",IF(MissFill!AH75/SUM(MissFill!AH$5:AH76)&gt;0.01,"",IF(MissFill!AH74/SUM(MissFill!AH$5:AH76)&gt;0.01,"",DateEnded_5Day!$A73))))))</f>
        <v/>
      </c>
      <c r="AJ73" s="13" t="str">
        <f>IF($A73&lt;='All Results'!$B$4,"",IF(SUM(MissFill!AI$5:AI76)=0,"",(IF(MissFill!AI76/SUM(MissFill!AI$5:AI76)&gt;0.01,"",IF(MissFill!AI75/SUM(MissFill!AI$5:AI76)&gt;0.01,"",IF(MissFill!AI74/SUM(MissFill!AI$5:AI76)&gt;0.01,"",DateEnded_5Day!$A73))))))</f>
        <v/>
      </c>
      <c r="AK73" s="13" t="str">
        <f>IF($A73&lt;='All Results'!$B$4,"",IF(SUM(MissFill!AJ$5:AJ76)=0,"",(IF(MissFill!AJ76/SUM(MissFill!AJ$5:AJ76)&gt;0.01,"",IF(MissFill!AJ75/SUM(MissFill!AJ$5:AJ76)&gt;0.01,"",IF(MissFill!AJ74/SUM(MissFill!AJ$5:AJ76)&gt;0.01,"",DateEnded_5Day!$A73))))))</f>
        <v/>
      </c>
      <c r="AL73" s="13" t="str">
        <f>IF($A73&lt;='All Results'!$B$4,"",IF(SUM(MissFill!AK$5:AK76)=0,"",(IF(MissFill!AK76/SUM(MissFill!AK$5:AK76)&gt;0.01,"",IF(MissFill!AK75/SUM(MissFill!AK$5:AK76)&gt;0.01,"",IF(MissFill!AK74/SUM(MissFill!AK$5:AK76)&gt;0.01,"",DateEnded_5Day!$A73))))))</f>
        <v/>
      </c>
      <c r="AM73" s="13" t="str">
        <f>IF($A73&lt;='All Results'!$B$4,"",IF(SUM(MissFill!AL$5:AL76)=0,"",(IF(MissFill!AL76/SUM(MissFill!AL$5:AL76)&gt;0.01,"",IF(MissFill!AL75/SUM(MissFill!AL$5:AL76)&gt;0.01,"",IF(MissFill!AL74/SUM(MissFill!AL$5:AL76)&gt;0.01,"",DateEnded_5Day!$A73))))))</f>
        <v/>
      </c>
      <c r="AN73" s="13" t="str">
        <f>IF($A73&lt;='All Results'!$B$4,"",IF(SUM(MissFill!AM$5:AM76)=0,"",(IF(MissFill!AM76/SUM(MissFill!AM$5:AM76)&gt;0.01,"",IF(MissFill!AM75/SUM(MissFill!AM$5:AM76)&gt;0.01,"",IF(MissFill!AM74/SUM(MissFill!AM$5:AM76)&gt;0.01,"",DateEnded_5Day!$A73))))))</f>
        <v/>
      </c>
      <c r="AO73" s="13" t="str">
        <f>IF($A73&lt;='All Results'!$B$4,"",IF(SUM(MissFill!AN$5:AN76)=0,"",(IF(MissFill!AN76/SUM(MissFill!AN$5:AN76)&gt;0.01,"",IF(MissFill!AN75/SUM(MissFill!AN$5:AN76)&gt;0.01,"",IF(MissFill!AN74/SUM(MissFill!AN$5:AN76)&gt;0.01,"",DateEnded_5Day!$A73))))))</f>
        <v/>
      </c>
      <c r="AP73" s="13" t="str">
        <f>IF($A73&lt;='All Results'!$B$4,"",IF(SUM(MissFill!AO$5:AO76)=0,"",(IF(MissFill!AO76/SUM(MissFill!AO$5:AO76)&gt;0.01,"",IF(MissFill!AO75/SUM(MissFill!AO$5:AO76)&gt;0.01,"",IF(MissFill!AO74/SUM(MissFill!AO$5:AO76)&gt;0.01,"",DateEnded_5Day!$A73))))))</f>
        <v/>
      </c>
      <c r="AQ73" s="13" t="str">
        <f>IF($A73&lt;='All Results'!$B$4,"",IF(SUM(MissFill!AP$5:AP76)=0,"",(IF(MissFill!AP76/SUM(MissFill!AP$5:AP76)&gt;0.01,"",IF(MissFill!AP75/SUM(MissFill!AP$5:AP76)&gt;0.01,"",IF(MissFill!AP74/SUM(MissFill!AP$5:AP76)&gt;0.01,"",DateEnded_5Day!$A73))))))</f>
        <v/>
      </c>
      <c r="AR73" s="13" t="str">
        <f>IF($A73&lt;='All Results'!$B$4,"",IF(SUM(MissFill!AQ$5:AQ76)=0,"",(IF(MissFill!AQ76/SUM(MissFill!AQ$5:AQ76)&gt;0.01,"",IF(MissFill!AQ75/SUM(MissFill!AQ$5:AQ76)&gt;0.01,"",IF(MissFill!AQ74/SUM(MissFill!AQ$5:AQ76)&gt;0.01,"",DateEnded_5Day!$A73))))))</f>
        <v/>
      </c>
      <c r="AS73" s="13" t="str">
        <f>IF($A73&lt;='All Results'!$B$4,"",IF(SUM(MissFill!AR$5:AR76)=0,"",(IF(MissFill!AR76/SUM(MissFill!AR$5:AR76)&gt;0.01,"",IF(MissFill!AR75/SUM(MissFill!AR$5:AR76)&gt;0.01,"",IF(MissFill!AR74/SUM(MissFill!AR$5:AR76)&gt;0.01,"",DateEnded_5Day!$A73))))))</f>
        <v/>
      </c>
      <c r="AT73" s="13" t="str">
        <f>IF($A73&lt;='All Results'!$B$4,"",IF(SUM(MissFill!AS$5:AS76)=0,"",(IF(MissFill!AS76/SUM(MissFill!AS$5:AS76)&gt;0.01,"",IF(MissFill!AS75/SUM(MissFill!AS$5:AS76)&gt;0.01,"",IF(MissFill!AS74/SUM(MissFill!AS$5:AS76)&gt;0.01,"",DateEnded_5Day!$A73))))))</f>
        <v/>
      </c>
      <c r="AU73" s="13" t="str">
        <f>IF($A73&lt;='All Results'!$B$4,"",IF(SUM(MissFill!AT$5:AT76)=0,"",(IF(MissFill!AT76/SUM(MissFill!AT$5:AT76)&gt;0.01,"",IF(MissFill!AT75/SUM(MissFill!AT$5:AT76)&gt;0.01,"",IF(MissFill!AT74/SUM(MissFill!AT$5:AT76)&gt;0.01,"",DateEnded_5Day!$A73))))))</f>
        <v/>
      </c>
      <c r="AV73" s="13" t="str">
        <f>IF($A73&lt;='All Results'!$B$4,"",IF(SUM(MissFill!AU$5:AU76)=0,"",(IF(MissFill!AU76/SUM(MissFill!AU$5:AU76)&gt;0.01,"",IF(MissFill!AU75/SUM(MissFill!AU$5:AU76)&gt;0.01,"",IF(MissFill!AU74/SUM(MissFill!AU$5:AU76)&gt;0.01,"",DateEnded_5Day!$A73))))))</f>
        <v/>
      </c>
      <c r="AW73" s="13" t="str">
        <f>IF($A73&lt;='All Results'!$B$4,"",IF(SUM(MissFill!AV$5:AV76)=0,"",(IF(MissFill!AV76/SUM(MissFill!AV$5:AV76)&gt;0.01,"",IF(MissFill!AV75/SUM(MissFill!AV$5:AV76)&gt;0.01,"",IF(MissFill!AV74/SUM(MissFill!AV$5:AV76)&gt;0.01,"",DateEnded_5Day!$A73))))))</f>
        <v/>
      </c>
      <c r="AX73" s="13" t="str">
        <f>IF($A73&lt;='All Results'!$B$4,"",IF(SUM(MissFill!AW$5:AW76)=0,"",(IF(MissFill!AW76/SUM(MissFill!AW$5:AW76)&gt;0.01,"",IF(MissFill!AW75/SUM(MissFill!AW$5:AW76)&gt;0.01,"",IF(MissFill!AW74/SUM(MissFill!AW$5:AW76)&gt;0.01,"",DateEnded_5Day!$A73))))))</f>
        <v/>
      </c>
    </row>
    <row r="74" spans="1:50" x14ac:dyDescent="0.25">
      <c r="A74" s="8">
        <v>44419</v>
      </c>
      <c r="B74" s="11">
        <v>223</v>
      </c>
      <c r="C74" s="13" t="str">
        <f>IF($A74&lt;='All Results'!$B$4,"",IF(SUM(MissFill!B$5:B77)=0,"",(IF(MissFill!B77/SUM(MissFill!B$5:B77)&gt;0.01,"",IF(MissFill!B76/SUM(MissFill!B$5:B77)&gt;0.01,"",IF(MissFill!B75/SUM(MissFill!B$5:B77)&gt;0.01,"",DateEnded_5Day!$A74))))))</f>
        <v/>
      </c>
      <c r="D74" s="13" t="str">
        <f>IF($A74&lt;='All Results'!$B$4,"",IF(SUM(MissFill!C$5:C77)=0,"",(IF(MissFill!C77/SUM(MissFill!C$5:C77)&gt;0.01,"",IF(MissFill!C76/SUM(MissFill!C$5:C77)&gt;0.01,"",IF(MissFill!C75/SUM(MissFill!C$5:C77)&gt;0.01,"",DateEnded_5Day!$A74))))))</f>
        <v/>
      </c>
      <c r="E74" s="13" t="str">
        <f>IF($A74&lt;='All Results'!$B$4,"",IF(SUM(MissFill!D$5:D77)=0,"",(IF(MissFill!D77/SUM(MissFill!D$5:D77)&gt;0.01,"",IF(MissFill!D76/SUM(MissFill!D$5:D77)&gt;0.01,"",IF(MissFill!D75/SUM(MissFill!D$5:D77)&gt;0.01,"",DateEnded_5Day!$A74))))))</f>
        <v/>
      </c>
      <c r="F74" s="13" t="str">
        <f>IF($A74&lt;='All Results'!$B$4,"",IF(SUM(MissFill!E$5:E77)=0,"",(IF(MissFill!E77/SUM(MissFill!E$5:E77)&gt;0.01,"",IF(MissFill!E76/SUM(MissFill!E$5:E77)&gt;0.01,"",IF(MissFill!E75/SUM(MissFill!E$5:E77)&gt;0.01,"",DateEnded_5Day!$A74))))))</f>
        <v/>
      </c>
      <c r="G74" s="13" t="str">
        <f>IF($A74&lt;='All Results'!$B$4,"",IF(SUM(MissFill!F$5:F77)=0,"",(IF(MissFill!F77/SUM(MissFill!F$5:F77)&gt;0.01,"",IF(MissFill!F76/SUM(MissFill!F$5:F77)&gt;0.01,"",IF(MissFill!F75/SUM(MissFill!F$5:F77)&gt;0.01,"",DateEnded_5Day!$A74))))))</f>
        <v/>
      </c>
      <c r="H74" s="13" t="str">
        <f>IF($A74&lt;='All Results'!$B$4,"",IF(SUM(MissFill!G$5:G77)=0,"",(IF(MissFill!G77/SUM(MissFill!G$5:G77)&gt;0.01,"",IF(MissFill!G76/SUM(MissFill!G$5:G77)&gt;0.01,"",IF(MissFill!G75/SUM(MissFill!G$5:G77)&gt;0.01,"",DateEnded_5Day!$A74))))))</f>
        <v/>
      </c>
      <c r="I74" s="13" t="str">
        <f>IF($A74&lt;='All Results'!$B$4,"",IF(SUM(MissFill!H$5:H77)=0,"",(IF(MissFill!H77/SUM(MissFill!H$5:H77)&gt;0.01,"",IF(MissFill!H76/SUM(MissFill!H$5:H77)&gt;0.01,"",IF(MissFill!H75/SUM(MissFill!H$5:H77)&gt;0.01,"",DateEnded_5Day!$A74))))))</f>
        <v/>
      </c>
      <c r="J74" s="13" t="str">
        <f>IF($A74&lt;='All Results'!$B$4,"",IF(SUM(MissFill!I$5:I77)=0,"",(IF(MissFill!I77/SUM(MissFill!I$5:I77)&gt;0.01,"",IF(MissFill!I76/SUM(MissFill!I$5:I77)&gt;0.01,"",IF(MissFill!I75/SUM(MissFill!I$5:I77)&gt;0.01,"",DateEnded_5Day!$A74))))))</f>
        <v/>
      </c>
      <c r="K74" s="13" t="str">
        <f>IF($A74&lt;='All Results'!$B$4,"",IF(SUM(MissFill!J$5:J77)=0,"",(IF(MissFill!J77/SUM(MissFill!J$5:J77)&gt;0.01,"",IF(MissFill!J76/SUM(MissFill!J$5:J77)&gt;0.01,"",IF(MissFill!J75/SUM(MissFill!J$5:J77)&gt;0.01,"",DateEnded_5Day!$A74))))))</f>
        <v/>
      </c>
      <c r="L74" s="13" t="str">
        <f>IF($A74&lt;='All Results'!$B$4,"",IF(SUM(MissFill!K$5:K77)=0,"",(IF(MissFill!K77/SUM(MissFill!K$5:K77)&gt;0.01,"",IF(MissFill!K76/SUM(MissFill!K$5:K77)&gt;0.01,"",IF(MissFill!K75/SUM(MissFill!K$5:K77)&gt;0.01,"",DateEnded_5Day!$A74))))))</f>
        <v/>
      </c>
      <c r="M74" s="13" t="str">
        <f>IF($A74&lt;='All Results'!$B$4,"",IF(SUM(MissFill!L$5:L77)=0,"",(IF(MissFill!L77/SUM(MissFill!L$5:L77)&gt;0.01,"",IF(MissFill!L76/SUM(MissFill!L$5:L77)&gt;0.01,"",IF(MissFill!L75/SUM(MissFill!L$5:L77)&gt;0.01,"",DateEnded_5Day!$A74))))))</f>
        <v/>
      </c>
      <c r="N74" s="13" t="str">
        <f>IF($A74&lt;='All Results'!$B$4,"",IF(SUM(MissFill!M$5:M77)=0,"",(IF(MissFill!M77/SUM(MissFill!M$5:M77)&gt;0.01,"",IF(MissFill!M76/SUM(MissFill!M$5:M77)&gt;0.01,"",IF(MissFill!M75/SUM(MissFill!M$5:M77)&gt;0.01,"",DateEnded_5Day!$A74))))))</f>
        <v/>
      </c>
      <c r="O74" s="13" t="str">
        <f>IF($A74&lt;='All Results'!$B$4,"",IF(SUM(MissFill!N$5:N77)=0,"",(IF(MissFill!N77/SUM(MissFill!N$5:N77)&gt;0.01,"",IF(MissFill!N76/SUM(MissFill!N$5:N77)&gt;0.01,"",IF(MissFill!N75/SUM(MissFill!N$5:N77)&gt;0.01,"",DateEnded_5Day!$A74))))))</f>
        <v/>
      </c>
      <c r="P74" s="13" t="str">
        <f>IF($A74&lt;='All Results'!$B$4,"",IF(SUM(MissFill!O$5:O77)=0,"",(IF(MissFill!O77/SUM(MissFill!O$5:O77)&gt;0.01,"",IF(MissFill!O76/SUM(MissFill!O$5:O77)&gt;0.01,"",IF(MissFill!O75/SUM(MissFill!O$5:O77)&gt;0.01,"",DateEnded_5Day!$A74))))))</f>
        <v/>
      </c>
      <c r="Q74" s="13" t="str">
        <f>IF($A74&lt;='All Results'!$B$4,"",IF(SUM(MissFill!P$5:P77)=0,"",(IF(MissFill!P77/SUM(MissFill!P$5:P77)&gt;0.01,"",IF(MissFill!P76/SUM(MissFill!P$5:P77)&gt;0.01,"",IF(MissFill!P75/SUM(MissFill!P$5:P77)&gt;0.01,"",DateEnded_5Day!$A74))))))</f>
        <v/>
      </c>
      <c r="R74" s="13" t="str">
        <f>IF($A74&lt;='All Results'!$B$4,"",IF(SUM(MissFill!Q$5:Q77)=0,"",(IF(MissFill!Q77/SUM(MissFill!Q$5:Q77)&gt;0.01,"",IF(MissFill!Q76/SUM(MissFill!Q$5:Q77)&gt;0.01,"",IF(MissFill!Q75/SUM(MissFill!Q$5:Q77)&gt;0.01,"",DateEnded_5Day!$A74))))))</f>
        <v/>
      </c>
      <c r="S74" s="13" t="str">
        <f>IF($A74&lt;='All Results'!$B$4,"",IF(SUM(MissFill!R$5:R77)=0,"",(IF(MissFill!R77/SUM(MissFill!R$5:R77)&gt;0.01,"",IF(MissFill!R76/SUM(MissFill!R$5:R77)&gt;0.01,"",IF(MissFill!R75/SUM(MissFill!R$5:R77)&gt;0.01,"",DateEnded_5Day!$A74))))))</f>
        <v/>
      </c>
      <c r="T74" s="13" t="str">
        <f>IF($A74&lt;='All Results'!$B$4,"",IF(SUM(MissFill!S$5:S77)=0,"",(IF(MissFill!S77/SUM(MissFill!S$5:S77)&gt;0.01,"",IF(MissFill!S76/SUM(MissFill!S$5:S77)&gt;0.01,"",IF(MissFill!S75/SUM(MissFill!S$5:S77)&gt;0.01,"",DateEnded_5Day!$A74))))))</f>
        <v/>
      </c>
      <c r="U74" s="13" t="str">
        <f>IF($A74&lt;='All Results'!$B$4,"",IF(SUM(MissFill!T$5:T77)=0,"",(IF(MissFill!T77/SUM(MissFill!T$5:T77)&gt;0.01,"",IF(MissFill!T76/SUM(MissFill!T$5:T77)&gt;0.01,"",IF(MissFill!T75/SUM(MissFill!T$5:T77)&gt;0.01,"",DateEnded_5Day!$A74))))))</f>
        <v/>
      </c>
      <c r="V74" s="13" t="str">
        <f>IF($A74&lt;='All Results'!$B$4,"",IF(SUM(MissFill!U$5:U77)=0,"",(IF(MissFill!U77/SUM(MissFill!U$5:U77)&gt;0.01,"",IF(MissFill!U76/SUM(MissFill!U$5:U77)&gt;0.01,"",IF(MissFill!U75/SUM(MissFill!U$5:U77)&gt;0.01,"",DateEnded_5Day!$A74))))))</f>
        <v/>
      </c>
      <c r="W74" s="13" t="str">
        <f>IF($A74&lt;='All Results'!$B$4,"",IF(SUM(MissFill!V$5:V77)=0,"",(IF(MissFill!V77/SUM(MissFill!V$5:V77)&gt;0.01,"",IF(MissFill!V76/SUM(MissFill!V$5:V77)&gt;0.01,"",IF(MissFill!V75/SUM(MissFill!V$5:V77)&gt;0.01,"",DateEnded_5Day!$A74))))))</f>
        <v/>
      </c>
      <c r="X74" s="13" t="str">
        <f>IF($A74&lt;='All Results'!$B$4,"",IF(SUM(MissFill!W$5:W77)=0,"",(IF(MissFill!W77/SUM(MissFill!W$5:W77)&gt;0.01,"",IF(MissFill!W76/SUM(MissFill!W$5:W77)&gt;0.01,"",IF(MissFill!W75/SUM(MissFill!W$5:W77)&gt;0.01,"",DateEnded_5Day!$A74))))))</f>
        <v/>
      </c>
      <c r="Y74" s="13" t="str">
        <f>IF($A74&lt;='All Results'!$B$4,"",IF(SUM(MissFill!X$5:X77)=0,"",(IF(MissFill!X77/SUM(MissFill!X$5:X77)&gt;0.01,"",IF(MissFill!X76/SUM(MissFill!X$5:X77)&gt;0.01,"",IF(MissFill!X75/SUM(MissFill!X$5:X77)&gt;0.01,"",DateEnded_5Day!$A74))))))</f>
        <v/>
      </c>
      <c r="Z74" s="13" t="str">
        <f>IF($A74&lt;='All Results'!$B$4,"",IF(SUM(MissFill!Y$5:Y77)=0,"",(IF(MissFill!Y77/SUM(MissFill!Y$5:Y77)&gt;0.01,"",IF(MissFill!Y76/SUM(MissFill!Y$5:Y77)&gt;0.01,"",IF(MissFill!Y75/SUM(MissFill!Y$5:Y77)&gt;0.01,"",DateEnded_5Day!$A74))))))</f>
        <v/>
      </c>
      <c r="AA74" s="13" t="str">
        <f>IF($A74&lt;='All Results'!$B$4,"",IF(SUM(MissFill!Z$5:Z77)=0,"",(IF(MissFill!Z77/SUM(MissFill!Z$5:Z77)&gt;0.01,"",IF(MissFill!Z76/SUM(MissFill!Z$5:Z77)&gt;0.01,"",IF(MissFill!Z75/SUM(MissFill!Z$5:Z77)&gt;0.01,"",DateEnded_5Day!$A74))))))</f>
        <v/>
      </c>
      <c r="AB74" s="13" t="str">
        <f>IF($A74&lt;='All Results'!$B$4,"",IF(SUM(MissFill!AA$5:AA77)=0,"",(IF(MissFill!AA77/SUM(MissFill!AA$5:AA77)&gt;0.01,"",IF(MissFill!AA76/SUM(MissFill!AA$5:AA77)&gt;0.01,"",IF(MissFill!AA75/SUM(MissFill!AA$5:AA77)&gt;0.01,"",DateEnded_5Day!$A74))))))</f>
        <v/>
      </c>
      <c r="AC74" s="13" t="str">
        <f>IF($A74&lt;='All Results'!$B$4,"",IF(SUM(MissFill!AB$5:AB77)=0,"",(IF(MissFill!AB77/SUM(MissFill!AB$5:AB77)&gt;0.01,"",IF(MissFill!AB76/SUM(MissFill!AB$5:AB77)&gt;0.01,"",IF(MissFill!AB75/SUM(MissFill!AB$5:AB77)&gt;0.01,"",DateEnded_5Day!$A74))))))</f>
        <v/>
      </c>
      <c r="AD74" s="13" t="str">
        <f>IF($A74&lt;='All Results'!$B$4,"",IF(SUM(MissFill!AC$5:AC77)=0,"",(IF(MissFill!AC77/SUM(MissFill!AC$5:AC77)&gt;0.01,"",IF(MissFill!AC76/SUM(MissFill!AC$5:AC77)&gt;0.01,"",IF(MissFill!AC75/SUM(MissFill!AC$5:AC77)&gt;0.01,"",DateEnded_5Day!$A74))))))</f>
        <v/>
      </c>
      <c r="AE74" s="13" t="str">
        <f>IF($A74&lt;='All Results'!$B$4,"",IF(SUM(MissFill!AD$5:AD77)=0,"",(IF(MissFill!AD77/SUM(MissFill!AD$5:AD77)&gt;0.01,"",IF(MissFill!AD76/SUM(MissFill!AD$5:AD77)&gt;0.01,"",IF(MissFill!AD75/SUM(MissFill!AD$5:AD77)&gt;0.01,"",DateEnded_5Day!$A74))))))</f>
        <v/>
      </c>
      <c r="AF74" s="13" t="str">
        <f>IF($A74&lt;='All Results'!$B$4,"",IF(SUM(MissFill!AE$5:AE77)=0,"",(IF(MissFill!AE77/SUM(MissFill!AE$5:AE77)&gt;0.01,"",IF(MissFill!AE76/SUM(MissFill!AE$5:AE77)&gt;0.01,"",IF(MissFill!AE75/SUM(MissFill!AE$5:AE77)&gt;0.01,"",DateEnded_5Day!$A74))))))</f>
        <v/>
      </c>
      <c r="AG74" s="13" t="str">
        <f>IF($A74&lt;='All Results'!$B$4,"",IF(SUM(MissFill!AF$5:AF77)=0,"",(IF(MissFill!AF77/SUM(MissFill!AF$5:AF77)&gt;0.01,"",IF(MissFill!AF76/SUM(MissFill!AF$5:AF77)&gt;0.01,"",IF(MissFill!AF75/SUM(MissFill!AF$5:AF77)&gt;0.01,"",DateEnded_5Day!$A74))))))</f>
        <v/>
      </c>
      <c r="AH74" s="13" t="str">
        <f>IF($A74&lt;='All Results'!$B$4,"",IF(SUM(MissFill!AG$5:AG77)=0,"",(IF(MissFill!AG77/SUM(MissFill!AG$5:AG77)&gt;0.01,"",IF(MissFill!AG76/SUM(MissFill!AG$5:AG77)&gt;0.01,"",IF(MissFill!AG75/SUM(MissFill!AG$5:AG77)&gt;0.01,"",DateEnded_5Day!$A74))))))</f>
        <v/>
      </c>
      <c r="AI74" s="13" t="str">
        <f>IF($A74&lt;='All Results'!$B$4,"",IF(SUM(MissFill!AH$5:AH77)=0,"",(IF(MissFill!AH77/SUM(MissFill!AH$5:AH77)&gt;0.01,"",IF(MissFill!AH76/SUM(MissFill!AH$5:AH77)&gt;0.01,"",IF(MissFill!AH75/SUM(MissFill!AH$5:AH77)&gt;0.01,"",DateEnded_5Day!$A74))))))</f>
        <v/>
      </c>
      <c r="AJ74" s="13" t="str">
        <f>IF($A74&lt;='All Results'!$B$4,"",IF(SUM(MissFill!AI$5:AI77)=0,"",(IF(MissFill!AI77/SUM(MissFill!AI$5:AI77)&gt;0.01,"",IF(MissFill!AI76/SUM(MissFill!AI$5:AI77)&gt;0.01,"",IF(MissFill!AI75/SUM(MissFill!AI$5:AI77)&gt;0.01,"",DateEnded_5Day!$A74))))))</f>
        <v/>
      </c>
      <c r="AK74" s="13" t="str">
        <f>IF($A74&lt;='All Results'!$B$4,"",IF(SUM(MissFill!AJ$5:AJ77)=0,"",(IF(MissFill!AJ77/SUM(MissFill!AJ$5:AJ77)&gt;0.01,"",IF(MissFill!AJ76/SUM(MissFill!AJ$5:AJ77)&gt;0.01,"",IF(MissFill!AJ75/SUM(MissFill!AJ$5:AJ77)&gt;0.01,"",DateEnded_5Day!$A74))))))</f>
        <v/>
      </c>
      <c r="AL74" s="13" t="str">
        <f>IF($A74&lt;='All Results'!$B$4,"",IF(SUM(MissFill!AK$5:AK77)=0,"",(IF(MissFill!AK77/SUM(MissFill!AK$5:AK77)&gt;0.01,"",IF(MissFill!AK76/SUM(MissFill!AK$5:AK77)&gt;0.01,"",IF(MissFill!AK75/SUM(MissFill!AK$5:AK77)&gt;0.01,"",DateEnded_5Day!$A74))))))</f>
        <v/>
      </c>
      <c r="AM74" s="13" t="str">
        <f>IF($A74&lt;='All Results'!$B$4,"",IF(SUM(MissFill!AL$5:AL77)=0,"",(IF(MissFill!AL77/SUM(MissFill!AL$5:AL77)&gt;0.01,"",IF(MissFill!AL76/SUM(MissFill!AL$5:AL77)&gt;0.01,"",IF(MissFill!AL75/SUM(MissFill!AL$5:AL77)&gt;0.01,"",DateEnded_5Day!$A74))))))</f>
        <v/>
      </c>
      <c r="AN74" s="13" t="str">
        <f>IF($A74&lt;='All Results'!$B$4,"",IF(SUM(MissFill!AM$5:AM77)=0,"",(IF(MissFill!AM77/SUM(MissFill!AM$5:AM77)&gt;0.01,"",IF(MissFill!AM76/SUM(MissFill!AM$5:AM77)&gt;0.01,"",IF(MissFill!AM75/SUM(MissFill!AM$5:AM77)&gt;0.01,"",DateEnded_5Day!$A74))))))</f>
        <v/>
      </c>
      <c r="AO74" s="13" t="str">
        <f>IF($A74&lt;='All Results'!$B$4,"",IF(SUM(MissFill!AN$5:AN77)=0,"",(IF(MissFill!AN77/SUM(MissFill!AN$5:AN77)&gt;0.01,"",IF(MissFill!AN76/SUM(MissFill!AN$5:AN77)&gt;0.01,"",IF(MissFill!AN75/SUM(MissFill!AN$5:AN77)&gt;0.01,"",DateEnded_5Day!$A74))))))</f>
        <v/>
      </c>
      <c r="AP74" s="13" t="str">
        <f>IF($A74&lt;='All Results'!$B$4,"",IF(SUM(MissFill!AO$5:AO77)=0,"",(IF(MissFill!AO77/SUM(MissFill!AO$5:AO77)&gt;0.01,"",IF(MissFill!AO76/SUM(MissFill!AO$5:AO77)&gt;0.01,"",IF(MissFill!AO75/SUM(MissFill!AO$5:AO77)&gt;0.01,"",DateEnded_5Day!$A74))))))</f>
        <v/>
      </c>
      <c r="AQ74" s="13" t="str">
        <f>IF($A74&lt;='All Results'!$B$4,"",IF(SUM(MissFill!AP$5:AP77)=0,"",(IF(MissFill!AP77/SUM(MissFill!AP$5:AP77)&gt;0.01,"",IF(MissFill!AP76/SUM(MissFill!AP$5:AP77)&gt;0.01,"",IF(MissFill!AP75/SUM(MissFill!AP$5:AP77)&gt;0.01,"",DateEnded_5Day!$A74))))))</f>
        <v/>
      </c>
      <c r="AR74" s="13" t="str">
        <f>IF($A74&lt;='All Results'!$B$4,"",IF(SUM(MissFill!AQ$5:AQ77)=0,"",(IF(MissFill!AQ77/SUM(MissFill!AQ$5:AQ77)&gt;0.01,"",IF(MissFill!AQ76/SUM(MissFill!AQ$5:AQ77)&gt;0.01,"",IF(MissFill!AQ75/SUM(MissFill!AQ$5:AQ77)&gt;0.01,"",DateEnded_5Day!$A74))))))</f>
        <v/>
      </c>
      <c r="AS74" s="13" t="str">
        <f>IF($A74&lt;='All Results'!$B$4,"",IF(SUM(MissFill!AR$5:AR77)=0,"",(IF(MissFill!AR77/SUM(MissFill!AR$5:AR77)&gt;0.01,"",IF(MissFill!AR76/SUM(MissFill!AR$5:AR77)&gt;0.01,"",IF(MissFill!AR75/SUM(MissFill!AR$5:AR77)&gt;0.01,"",DateEnded_5Day!$A74))))))</f>
        <v/>
      </c>
      <c r="AT74" s="13" t="str">
        <f>IF($A74&lt;='All Results'!$B$4,"",IF(SUM(MissFill!AS$5:AS77)=0,"",(IF(MissFill!AS77/SUM(MissFill!AS$5:AS77)&gt;0.01,"",IF(MissFill!AS76/SUM(MissFill!AS$5:AS77)&gt;0.01,"",IF(MissFill!AS75/SUM(MissFill!AS$5:AS77)&gt;0.01,"",DateEnded_5Day!$A74))))))</f>
        <v/>
      </c>
      <c r="AU74" s="13" t="str">
        <f>IF($A74&lt;='All Results'!$B$4,"",IF(SUM(MissFill!AT$5:AT77)=0,"",(IF(MissFill!AT77/SUM(MissFill!AT$5:AT77)&gt;0.01,"",IF(MissFill!AT76/SUM(MissFill!AT$5:AT77)&gt;0.01,"",IF(MissFill!AT75/SUM(MissFill!AT$5:AT77)&gt;0.01,"",DateEnded_5Day!$A74))))))</f>
        <v/>
      </c>
      <c r="AV74" s="13" t="str">
        <f>IF($A74&lt;='All Results'!$B$4,"",IF(SUM(MissFill!AU$5:AU77)=0,"",(IF(MissFill!AU77/SUM(MissFill!AU$5:AU77)&gt;0.01,"",IF(MissFill!AU76/SUM(MissFill!AU$5:AU77)&gt;0.01,"",IF(MissFill!AU75/SUM(MissFill!AU$5:AU77)&gt;0.01,"",DateEnded_5Day!$A74))))))</f>
        <v/>
      </c>
      <c r="AW74" s="13" t="str">
        <f>IF($A74&lt;='All Results'!$B$4,"",IF(SUM(MissFill!AV$5:AV77)=0,"",(IF(MissFill!AV77/SUM(MissFill!AV$5:AV77)&gt;0.01,"",IF(MissFill!AV76/SUM(MissFill!AV$5:AV77)&gt;0.01,"",IF(MissFill!AV75/SUM(MissFill!AV$5:AV77)&gt;0.01,"",DateEnded_5Day!$A74))))))</f>
        <v/>
      </c>
      <c r="AX74" s="13" t="str">
        <f>IF($A74&lt;='All Results'!$B$4,"",IF(SUM(MissFill!AW$5:AW77)=0,"",(IF(MissFill!AW77/SUM(MissFill!AW$5:AW77)&gt;0.01,"",IF(MissFill!AW76/SUM(MissFill!AW$5:AW77)&gt;0.01,"",IF(MissFill!AW75/SUM(MissFill!AW$5:AW77)&gt;0.01,"",DateEnded_5Day!$A74))))))</f>
        <v/>
      </c>
    </row>
    <row r="75" spans="1:50" x14ac:dyDescent="0.25">
      <c r="A75" s="8">
        <v>44420</v>
      </c>
      <c r="B75" s="11">
        <v>224</v>
      </c>
      <c r="C75" s="13" t="str">
        <f>IF($A75&lt;='All Results'!$B$4,"",IF(SUM(MissFill!B$5:B78)=0,"",(IF(MissFill!B78/SUM(MissFill!B$5:B78)&gt;0.01,"",IF(MissFill!B77/SUM(MissFill!B$5:B78)&gt;0.01,"",IF(MissFill!B76/SUM(MissFill!B$5:B78)&gt;0.01,"",DateEnded_5Day!$A75))))))</f>
        <v/>
      </c>
      <c r="D75" s="13" t="str">
        <f>IF($A75&lt;='All Results'!$B$4,"",IF(SUM(MissFill!C$5:C78)=0,"",(IF(MissFill!C78/SUM(MissFill!C$5:C78)&gt;0.01,"",IF(MissFill!C77/SUM(MissFill!C$5:C78)&gt;0.01,"",IF(MissFill!C76/SUM(MissFill!C$5:C78)&gt;0.01,"",DateEnded_5Day!$A75))))))</f>
        <v/>
      </c>
      <c r="E75" s="13" t="str">
        <f>IF($A75&lt;='All Results'!$B$4,"",IF(SUM(MissFill!D$5:D78)=0,"",(IF(MissFill!D78/SUM(MissFill!D$5:D78)&gt;0.01,"",IF(MissFill!D77/SUM(MissFill!D$5:D78)&gt;0.01,"",IF(MissFill!D76/SUM(MissFill!D$5:D78)&gt;0.01,"",DateEnded_5Day!$A75))))))</f>
        <v/>
      </c>
      <c r="F75" s="13" t="str">
        <f>IF($A75&lt;='All Results'!$B$4,"",IF(SUM(MissFill!E$5:E78)=0,"",(IF(MissFill!E78/SUM(MissFill!E$5:E78)&gt;0.01,"",IF(MissFill!E77/SUM(MissFill!E$5:E78)&gt;0.01,"",IF(MissFill!E76/SUM(MissFill!E$5:E78)&gt;0.01,"",DateEnded_5Day!$A75))))))</f>
        <v/>
      </c>
      <c r="G75" s="13" t="str">
        <f>IF($A75&lt;='All Results'!$B$4,"",IF(SUM(MissFill!F$5:F78)=0,"",(IF(MissFill!F78/SUM(MissFill!F$5:F78)&gt;0.01,"",IF(MissFill!F77/SUM(MissFill!F$5:F78)&gt;0.01,"",IF(MissFill!F76/SUM(MissFill!F$5:F78)&gt;0.01,"",DateEnded_5Day!$A75))))))</f>
        <v/>
      </c>
      <c r="H75" s="13" t="str">
        <f>IF($A75&lt;='All Results'!$B$4,"",IF(SUM(MissFill!G$5:G78)=0,"",(IF(MissFill!G78/SUM(MissFill!G$5:G78)&gt;0.01,"",IF(MissFill!G77/SUM(MissFill!G$5:G78)&gt;0.01,"",IF(MissFill!G76/SUM(MissFill!G$5:G78)&gt;0.01,"",DateEnded_5Day!$A75))))))</f>
        <v/>
      </c>
      <c r="I75" s="13" t="str">
        <f>IF($A75&lt;='All Results'!$B$4,"",IF(SUM(MissFill!H$5:H78)=0,"",(IF(MissFill!H78/SUM(MissFill!H$5:H78)&gt;0.01,"",IF(MissFill!H77/SUM(MissFill!H$5:H78)&gt;0.01,"",IF(MissFill!H76/SUM(MissFill!H$5:H78)&gt;0.01,"",DateEnded_5Day!$A75))))))</f>
        <v/>
      </c>
      <c r="J75" s="13" t="str">
        <f>IF($A75&lt;='All Results'!$B$4,"",IF(SUM(MissFill!I$5:I78)=0,"",(IF(MissFill!I78/SUM(MissFill!I$5:I78)&gt;0.01,"",IF(MissFill!I77/SUM(MissFill!I$5:I78)&gt;0.01,"",IF(MissFill!I76/SUM(MissFill!I$5:I78)&gt;0.01,"",DateEnded_5Day!$A75))))))</f>
        <v/>
      </c>
      <c r="K75" s="13" t="str">
        <f>IF($A75&lt;='All Results'!$B$4,"",IF(SUM(MissFill!J$5:J78)=0,"",(IF(MissFill!J78/SUM(MissFill!J$5:J78)&gt;0.01,"",IF(MissFill!J77/SUM(MissFill!J$5:J78)&gt;0.01,"",IF(MissFill!J76/SUM(MissFill!J$5:J78)&gt;0.01,"",DateEnded_5Day!$A75))))))</f>
        <v/>
      </c>
      <c r="L75" s="13" t="str">
        <f>IF($A75&lt;='All Results'!$B$4,"",IF(SUM(MissFill!K$5:K78)=0,"",(IF(MissFill!K78/SUM(MissFill!K$5:K78)&gt;0.01,"",IF(MissFill!K77/SUM(MissFill!K$5:K78)&gt;0.01,"",IF(MissFill!K76/SUM(MissFill!K$5:K78)&gt;0.01,"",DateEnded_5Day!$A75))))))</f>
        <v/>
      </c>
      <c r="M75" s="13" t="str">
        <f>IF($A75&lt;='All Results'!$B$4,"",IF(SUM(MissFill!L$5:L78)=0,"",(IF(MissFill!L78/SUM(MissFill!L$5:L78)&gt;0.01,"",IF(MissFill!L77/SUM(MissFill!L$5:L78)&gt;0.01,"",IF(MissFill!L76/SUM(MissFill!L$5:L78)&gt;0.01,"",DateEnded_5Day!$A75))))))</f>
        <v/>
      </c>
      <c r="N75" s="13" t="str">
        <f>IF($A75&lt;='All Results'!$B$4,"",IF(SUM(MissFill!M$5:M78)=0,"",(IF(MissFill!M78/SUM(MissFill!M$5:M78)&gt;0.01,"",IF(MissFill!M77/SUM(MissFill!M$5:M78)&gt;0.01,"",IF(MissFill!M76/SUM(MissFill!M$5:M78)&gt;0.01,"",DateEnded_5Day!$A75))))))</f>
        <v/>
      </c>
      <c r="O75" s="13" t="str">
        <f>IF($A75&lt;='All Results'!$B$4,"",IF(SUM(MissFill!N$5:N78)=0,"",(IF(MissFill!N78/SUM(MissFill!N$5:N78)&gt;0.01,"",IF(MissFill!N77/SUM(MissFill!N$5:N78)&gt;0.01,"",IF(MissFill!N76/SUM(MissFill!N$5:N78)&gt;0.01,"",DateEnded_5Day!$A75))))))</f>
        <v/>
      </c>
      <c r="P75" s="13" t="str">
        <f>IF($A75&lt;='All Results'!$B$4,"",IF(SUM(MissFill!O$5:O78)=0,"",(IF(MissFill!O78/SUM(MissFill!O$5:O78)&gt;0.01,"",IF(MissFill!O77/SUM(MissFill!O$5:O78)&gt;0.01,"",IF(MissFill!O76/SUM(MissFill!O$5:O78)&gt;0.01,"",DateEnded_5Day!$A75))))))</f>
        <v/>
      </c>
      <c r="Q75" s="13" t="str">
        <f>IF($A75&lt;='All Results'!$B$4,"",IF(SUM(MissFill!P$5:P78)=0,"",(IF(MissFill!P78/SUM(MissFill!P$5:P78)&gt;0.01,"",IF(MissFill!P77/SUM(MissFill!P$5:P78)&gt;0.01,"",IF(MissFill!P76/SUM(MissFill!P$5:P78)&gt;0.01,"",DateEnded_5Day!$A75))))))</f>
        <v/>
      </c>
      <c r="R75" s="13" t="str">
        <f>IF($A75&lt;='All Results'!$B$4,"",IF(SUM(MissFill!Q$5:Q78)=0,"",(IF(MissFill!Q78/SUM(MissFill!Q$5:Q78)&gt;0.01,"",IF(MissFill!Q77/SUM(MissFill!Q$5:Q78)&gt;0.01,"",IF(MissFill!Q76/SUM(MissFill!Q$5:Q78)&gt;0.01,"",DateEnded_5Day!$A75))))))</f>
        <v/>
      </c>
      <c r="S75" s="13" t="str">
        <f>IF($A75&lt;='All Results'!$B$4,"",IF(SUM(MissFill!R$5:R78)=0,"",(IF(MissFill!R78/SUM(MissFill!R$5:R78)&gt;0.01,"",IF(MissFill!R77/SUM(MissFill!R$5:R78)&gt;0.01,"",IF(MissFill!R76/SUM(MissFill!R$5:R78)&gt;0.01,"",DateEnded_5Day!$A75))))))</f>
        <v/>
      </c>
      <c r="T75" s="13" t="str">
        <f>IF($A75&lt;='All Results'!$B$4,"",IF(SUM(MissFill!S$5:S78)=0,"",(IF(MissFill!S78/SUM(MissFill!S$5:S78)&gt;0.01,"",IF(MissFill!S77/SUM(MissFill!S$5:S78)&gt;0.01,"",IF(MissFill!S76/SUM(MissFill!S$5:S78)&gt;0.01,"",DateEnded_5Day!$A75))))))</f>
        <v/>
      </c>
      <c r="U75" s="13" t="str">
        <f>IF($A75&lt;='All Results'!$B$4,"",IF(SUM(MissFill!T$5:T78)=0,"",(IF(MissFill!T78/SUM(MissFill!T$5:T78)&gt;0.01,"",IF(MissFill!T77/SUM(MissFill!T$5:T78)&gt;0.01,"",IF(MissFill!T76/SUM(MissFill!T$5:T78)&gt;0.01,"",DateEnded_5Day!$A75))))))</f>
        <v/>
      </c>
      <c r="V75" s="13" t="str">
        <f>IF($A75&lt;='All Results'!$B$4,"",IF(SUM(MissFill!U$5:U78)=0,"",(IF(MissFill!U78/SUM(MissFill!U$5:U78)&gt;0.01,"",IF(MissFill!U77/SUM(MissFill!U$5:U78)&gt;0.01,"",IF(MissFill!U76/SUM(MissFill!U$5:U78)&gt;0.01,"",DateEnded_5Day!$A75))))))</f>
        <v/>
      </c>
      <c r="W75" s="13" t="str">
        <f>IF($A75&lt;='All Results'!$B$4,"",IF(SUM(MissFill!V$5:V78)=0,"",(IF(MissFill!V78/SUM(MissFill!V$5:V78)&gt;0.01,"",IF(MissFill!V77/SUM(MissFill!V$5:V78)&gt;0.01,"",IF(MissFill!V76/SUM(MissFill!V$5:V78)&gt;0.01,"",DateEnded_5Day!$A75))))))</f>
        <v/>
      </c>
      <c r="X75" s="13" t="str">
        <f>IF($A75&lt;='All Results'!$B$4,"",IF(SUM(MissFill!W$5:W78)=0,"",(IF(MissFill!W78/SUM(MissFill!W$5:W78)&gt;0.01,"",IF(MissFill!W77/SUM(MissFill!W$5:W78)&gt;0.01,"",IF(MissFill!W76/SUM(MissFill!W$5:W78)&gt;0.01,"",DateEnded_5Day!$A75))))))</f>
        <v/>
      </c>
      <c r="Y75" s="13" t="str">
        <f>IF($A75&lt;='All Results'!$B$4,"",IF(SUM(MissFill!X$5:X78)=0,"",(IF(MissFill!X78/SUM(MissFill!X$5:X78)&gt;0.01,"",IF(MissFill!X77/SUM(MissFill!X$5:X78)&gt;0.01,"",IF(MissFill!X76/SUM(MissFill!X$5:X78)&gt;0.01,"",DateEnded_5Day!$A75))))))</f>
        <v/>
      </c>
      <c r="Z75" s="13" t="str">
        <f>IF($A75&lt;='All Results'!$B$4,"",IF(SUM(MissFill!Y$5:Y78)=0,"",(IF(MissFill!Y78/SUM(MissFill!Y$5:Y78)&gt;0.01,"",IF(MissFill!Y77/SUM(MissFill!Y$5:Y78)&gt;0.01,"",IF(MissFill!Y76/SUM(MissFill!Y$5:Y78)&gt;0.01,"",DateEnded_5Day!$A75))))))</f>
        <v/>
      </c>
      <c r="AA75" s="13" t="str">
        <f>IF($A75&lt;='All Results'!$B$4,"",IF(SUM(MissFill!Z$5:Z78)=0,"",(IF(MissFill!Z78/SUM(MissFill!Z$5:Z78)&gt;0.01,"",IF(MissFill!Z77/SUM(MissFill!Z$5:Z78)&gt;0.01,"",IF(MissFill!Z76/SUM(MissFill!Z$5:Z78)&gt;0.01,"",DateEnded_5Day!$A75))))))</f>
        <v/>
      </c>
      <c r="AB75" s="13" t="str">
        <f>IF($A75&lt;='All Results'!$B$4,"",IF(SUM(MissFill!AA$5:AA78)=0,"",(IF(MissFill!AA78/SUM(MissFill!AA$5:AA78)&gt;0.01,"",IF(MissFill!AA77/SUM(MissFill!AA$5:AA78)&gt;0.01,"",IF(MissFill!AA76/SUM(MissFill!AA$5:AA78)&gt;0.01,"",DateEnded_5Day!$A75))))))</f>
        <v/>
      </c>
      <c r="AC75" s="13" t="str">
        <f>IF($A75&lt;='All Results'!$B$4,"",IF(SUM(MissFill!AB$5:AB78)=0,"",(IF(MissFill!AB78/SUM(MissFill!AB$5:AB78)&gt;0.01,"",IF(MissFill!AB77/SUM(MissFill!AB$5:AB78)&gt;0.01,"",IF(MissFill!AB76/SUM(MissFill!AB$5:AB78)&gt;0.01,"",DateEnded_5Day!$A75))))))</f>
        <v/>
      </c>
      <c r="AD75" s="13" t="str">
        <f>IF($A75&lt;='All Results'!$B$4,"",IF(SUM(MissFill!AC$5:AC78)=0,"",(IF(MissFill!AC78/SUM(MissFill!AC$5:AC78)&gt;0.01,"",IF(MissFill!AC77/SUM(MissFill!AC$5:AC78)&gt;0.01,"",IF(MissFill!AC76/SUM(MissFill!AC$5:AC78)&gt;0.01,"",DateEnded_5Day!$A75))))))</f>
        <v/>
      </c>
      <c r="AE75" s="13" t="str">
        <f>IF($A75&lt;='All Results'!$B$4,"",IF(SUM(MissFill!AD$5:AD78)=0,"",(IF(MissFill!AD78/SUM(MissFill!AD$5:AD78)&gt;0.01,"",IF(MissFill!AD77/SUM(MissFill!AD$5:AD78)&gt;0.01,"",IF(MissFill!AD76/SUM(MissFill!AD$5:AD78)&gt;0.01,"",DateEnded_5Day!$A75))))))</f>
        <v/>
      </c>
      <c r="AF75" s="13" t="str">
        <f>IF($A75&lt;='All Results'!$B$4,"",IF(SUM(MissFill!AE$5:AE78)=0,"",(IF(MissFill!AE78/SUM(MissFill!AE$5:AE78)&gt;0.01,"",IF(MissFill!AE77/SUM(MissFill!AE$5:AE78)&gt;0.01,"",IF(MissFill!AE76/SUM(MissFill!AE$5:AE78)&gt;0.01,"",DateEnded_5Day!$A75))))))</f>
        <v/>
      </c>
      <c r="AG75" s="13" t="str">
        <f>IF($A75&lt;='All Results'!$B$4,"",IF(SUM(MissFill!AF$5:AF78)=0,"",(IF(MissFill!AF78/SUM(MissFill!AF$5:AF78)&gt;0.01,"",IF(MissFill!AF77/SUM(MissFill!AF$5:AF78)&gt;0.01,"",IF(MissFill!AF76/SUM(MissFill!AF$5:AF78)&gt;0.01,"",DateEnded_5Day!$A75))))))</f>
        <v/>
      </c>
      <c r="AH75" s="13" t="str">
        <f>IF($A75&lt;='All Results'!$B$4,"",IF(SUM(MissFill!AG$5:AG78)=0,"",(IF(MissFill!AG78/SUM(MissFill!AG$5:AG78)&gt;0.01,"",IF(MissFill!AG77/SUM(MissFill!AG$5:AG78)&gt;0.01,"",IF(MissFill!AG76/SUM(MissFill!AG$5:AG78)&gt;0.01,"",DateEnded_5Day!$A75))))))</f>
        <v/>
      </c>
      <c r="AI75" s="13" t="str">
        <f>IF($A75&lt;='All Results'!$B$4,"",IF(SUM(MissFill!AH$5:AH78)=0,"",(IF(MissFill!AH78/SUM(MissFill!AH$5:AH78)&gt;0.01,"",IF(MissFill!AH77/SUM(MissFill!AH$5:AH78)&gt;0.01,"",IF(MissFill!AH76/SUM(MissFill!AH$5:AH78)&gt;0.01,"",DateEnded_5Day!$A75))))))</f>
        <v/>
      </c>
      <c r="AJ75" s="13" t="str">
        <f>IF($A75&lt;='All Results'!$B$4,"",IF(SUM(MissFill!AI$5:AI78)=0,"",(IF(MissFill!AI78/SUM(MissFill!AI$5:AI78)&gt;0.01,"",IF(MissFill!AI77/SUM(MissFill!AI$5:AI78)&gt;0.01,"",IF(MissFill!AI76/SUM(MissFill!AI$5:AI78)&gt;0.01,"",DateEnded_5Day!$A75))))))</f>
        <v/>
      </c>
      <c r="AK75" s="13" t="str">
        <f>IF($A75&lt;='All Results'!$B$4,"",IF(SUM(MissFill!AJ$5:AJ78)=0,"",(IF(MissFill!AJ78/SUM(MissFill!AJ$5:AJ78)&gt;0.01,"",IF(MissFill!AJ77/SUM(MissFill!AJ$5:AJ78)&gt;0.01,"",IF(MissFill!AJ76/SUM(MissFill!AJ$5:AJ78)&gt;0.01,"",DateEnded_5Day!$A75))))))</f>
        <v/>
      </c>
      <c r="AL75" s="13" t="str">
        <f>IF($A75&lt;='All Results'!$B$4,"",IF(SUM(MissFill!AK$5:AK78)=0,"",(IF(MissFill!AK78/SUM(MissFill!AK$5:AK78)&gt;0.01,"",IF(MissFill!AK77/SUM(MissFill!AK$5:AK78)&gt;0.01,"",IF(MissFill!AK76/SUM(MissFill!AK$5:AK78)&gt;0.01,"",DateEnded_5Day!$A75))))))</f>
        <v/>
      </c>
      <c r="AM75" s="13" t="str">
        <f>IF($A75&lt;='All Results'!$B$4,"",IF(SUM(MissFill!AL$5:AL78)=0,"",(IF(MissFill!AL78/SUM(MissFill!AL$5:AL78)&gt;0.01,"",IF(MissFill!AL77/SUM(MissFill!AL$5:AL78)&gt;0.01,"",IF(MissFill!AL76/SUM(MissFill!AL$5:AL78)&gt;0.01,"",DateEnded_5Day!$A75))))))</f>
        <v/>
      </c>
      <c r="AN75" s="13" t="str">
        <f>IF($A75&lt;='All Results'!$B$4,"",IF(SUM(MissFill!AM$5:AM78)=0,"",(IF(MissFill!AM78/SUM(MissFill!AM$5:AM78)&gt;0.01,"",IF(MissFill!AM77/SUM(MissFill!AM$5:AM78)&gt;0.01,"",IF(MissFill!AM76/SUM(MissFill!AM$5:AM78)&gt;0.01,"",DateEnded_5Day!$A75))))))</f>
        <v/>
      </c>
      <c r="AO75" s="13" t="str">
        <f>IF($A75&lt;='All Results'!$B$4,"",IF(SUM(MissFill!AN$5:AN78)=0,"",(IF(MissFill!AN78/SUM(MissFill!AN$5:AN78)&gt;0.01,"",IF(MissFill!AN77/SUM(MissFill!AN$5:AN78)&gt;0.01,"",IF(MissFill!AN76/SUM(MissFill!AN$5:AN78)&gt;0.01,"",DateEnded_5Day!$A75))))))</f>
        <v/>
      </c>
      <c r="AP75" s="13" t="str">
        <f>IF($A75&lt;='All Results'!$B$4,"",IF(SUM(MissFill!AO$5:AO78)=0,"",(IF(MissFill!AO78/SUM(MissFill!AO$5:AO78)&gt;0.01,"",IF(MissFill!AO77/SUM(MissFill!AO$5:AO78)&gt;0.01,"",IF(MissFill!AO76/SUM(MissFill!AO$5:AO78)&gt;0.01,"",DateEnded_5Day!$A75))))))</f>
        <v/>
      </c>
      <c r="AQ75" s="13" t="str">
        <f>IF($A75&lt;='All Results'!$B$4,"",IF(SUM(MissFill!AP$5:AP78)=0,"",(IF(MissFill!AP78/SUM(MissFill!AP$5:AP78)&gt;0.01,"",IF(MissFill!AP77/SUM(MissFill!AP$5:AP78)&gt;0.01,"",IF(MissFill!AP76/SUM(MissFill!AP$5:AP78)&gt;0.01,"",DateEnded_5Day!$A75))))))</f>
        <v/>
      </c>
      <c r="AR75" s="13" t="str">
        <f>IF($A75&lt;='All Results'!$B$4,"",IF(SUM(MissFill!AQ$5:AQ78)=0,"",(IF(MissFill!AQ78/SUM(MissFill!AQ$5:AQ78)&gt;0.01,"",IF(MissFill!AQ77/SUM(MissFill!AQ$5:AQ78)&gt;0.01,"",IF(MissFill!AQ76/SUM(MissFill!AQ$5:AQ78)&gt;0.01,"",DateEnded_5Day!$A75))))))</f>
        <v/>
      </c>
      <c r="AS75" s="13" t="str">
        <f>IF($A75&lt;='All Results'!$B$4,"",IF(SUM(MissFill!AR$5:AR78)=0,"",(IF(MissFill!AR78/SUM(MissFill!AR$5:AR78)&gt;0.01,"",IF(MissFill!AR77/SUM(MissFill!AR$5:AR78)&gt;0.01,"",IF(MissFill!AR76/SUM(MissFill!AR$5:AR78)&gt;0.01,"",DateEnded_5Day!$A75))))))</f>
        <v/>
      </c>
      <c r="AT75" s="13" t="str">
        <f>IF($A75&lt;='All Results'!$B$4,"",IF(SUM(MissFill!AS$5:AS78)=0,"",(IF(MissFill!AS78/SUM(MissFill!AS$5:AS78)&gt;0.01,"",IF(MissFill!AS77/SUM(MissFill!AS$5:AS78)&gt;0.01,"",IF(MissFill!AS76/SUM(MissFill!AS$5:AS78)&gt;0.01,"",DateEnded_5Day!$A75))))))</f>
        <v/>
      </c>
      <c r="AU75" s="13" t="str">
        <f>IF($A75&lt;='All Results'!$B$4,"",IF(SUM(MissFill!AT$5:AT78)=0,"",(IF(MissFill!AT78/SUM(MissFill!AT$5:AT78)&gt;0.01,"",IF(MissFill!AT77/SUM(MissFill!AT$5:AT78)&gt;0.01,"",IF(MissFill!AT76/SUM(MissFill!AT$5:AT78)&gt;0.01,"",DateEnded_5Day!$A75))))))</f>
        <v/>
      </c>
      <c r="AV75" s="13" t="str">
        <f>IF($A75&lt;='All Results'!$B$4,"",IF(SUM(MissFill!AU$5:AU78)=0,"",(IF(MissFill!AU78/SUM(MissFill!AU$5:AU78)&gt;0.01,"",IF(MissFill!AU77/SUM(MissFill!AU$5:AU78)&gt;0.01,"",IF(MissFill!AU76/SUM(MissFill!AU$5:AU78)&gt;0.01,"",DateEnded_5Day!$A75))))))</f>
        <v/>
      </c>
      <c r="AW75" s="13" t="str">
        <f>IF($A75&lt;='All Results'!$B$4,"",IF(SUM(MissFill!AV$5:AV78)=0,"",(IF(MissFill!AV78/SUM(MissFill!AV$5:AV78)&gt;0.01,"",IF(MissFill!AV77/SUM(MissFill!AV$5:AV78)&gt;0.01,"",IF(MissFill!AV76/SUM(MissFill!AV$5:AV78)&gt;0.01,"",DateEnded_5Day!$A75))))))</f>
        <v/>
      </c>
      <c r="AX75" s="13" t="str">
        <f>IF($A75&lt;='All Results'!$B$4,"",IF(SUM(MissFill!AW$5:AW78)=0,"",(IF(MissFill!AW78/SUM(MissFill!AW$5:AW78)&gt;0.01,"",IF(MissFill!AW77/SUM(MissFill!AW$5:AW78)&gt;0.01,"",IF(MissFill!AW76/SUM(MissFill!AW$5:AW78)&gt;0.01,"",DateEnded_5Day!$A75))))))</f>
        <v/>
      </c>
    </row>
    <row r="76" spans="1:50" x14ac:dyDescent="0.25">
      <c r="A76" s="8">
        <v>44421</v>
      </c>
      <c r="B76" s="11">
        <v>225</v>
      </c>
      <c r="C76" s="13" t="str">
        <f>IF($A76&lt;='All Results'!$B$4,"",IF(SUM(MissFill!B$5:B79)=0,"",(IF(MissFill!B79/SUM(MissFill!B$5:B79)&gt;0.01,"",IF(MissFill!B78/SUM(MissFill!B$5:B79)&gt;0.01,"",IF(MissFill!B77/SUM(MissFill!B$5:B79)&gt;0.01,"",DateEnded_5Day!$A76))))))</f>
        <v/>
      </c>
      <c r="D76" s="13" t="str">
        <f>IF($A76&lt;='All Results'!$B$4,"",IF(SUM(MissFill!C$5:C79)=0,"",(IF(MissFill!C79/SUM(MissFill!C$5:C79)&gt;0.01,"",IF(MissFill!C78/SUM(MissFill!C$5:C79)&gt;0.01,"",IF(MissFill!C77/SUM(MissFill!C$5:C79)&gt;0.01,"",DateEnded_5Day!$A76))))))</f>
        <v/>
      </c>
      <c r="E76" s="13" t="str">
        <f>IF($A76&lt;='All Results'!$B$4,"",IF(SUM(MissFill!D$5:D79)=0,"",(IF(MissFill!D79/SUM(MissFill!D$5:D79)&gt;0.01,"",IF(MissFill!D78/SUM(MissFill!D$5:D79)&gt;0.01,"",IF(MissFill!D77/SUM(MissFill!D$5:D79)&gt;0.01,"",DateEnded_5Day!$A76))))))</f>
        <v/>
      </c>
      <c r="F76" s="13" t="str">
        <f>IF($A76&lt;='All Results'!$B$4,"",IF(SUM(MissFill!E$5:E79)=0,"",(IF(MissFill!E79/SUM(MissFill!E$5:E79)&gt;0.01,"",IF(MissFill!E78/SUM(MissFill!E$5:E79)&gt;0.01,"",IF(MissFill!E77/SUM(MissFill!E$5:E79)&gt;0.01,"",DateEnded_5Day!$A76))))))</f>
        <v/>
      </c>
      <c r="G76" s="13" t="str">
        <f>IF($A76&lt;='All Results'!$B$4,"",IF(SUM(MissFill!F$5:F79)=0,"",(IF(MissFill!F79/SUM(MissFill!F$5:F79)&gt;0.01,"",IF(MissFill!F78/SUM(MissFill!F$5:F79)&gt;0.01,"",IF(MissFill!F77/SUM(MissFill!F$5:F79)&gt;0.01,"",DateEnded_5Day!$A76))))))</f>
        <v/>
      </c>
      <c r="H76" s="13" t="str">
        <f>IF($A76&lt;='All Results'!$B$4,"",IF(SUM(MissFill!G$5:G79)=0,"",(IF(MissFill!G79/SUM(MissFill!G$5:G79)&gt;0.01,"",IF(MissFill!G78/SUM(MissFill!G$5:G79)&gt;0.01,"",IF(MissFill!G77/SUM(MissFill!G$5:G79)&gt;0.01,"",DateEnded_5Day!$A76))))))</f>
        <v/>
      </c>
      <c r="I76" s="13" t="str">
        <f>IF($A76&lt;='All Results'!$B$4,"",IF(SUM(MissFill!H$5:H79)=0,"",(IF(MissFill!H79/SUM(MissFill!H$5:H79)&gt;0.01,"",IF(MissFill!H78/SUM(MissFill!H$5:H79)&gt;0.01,"",IF(MissFill!H77/SUM(MissFill!H$5:H79)&gt;0.01,"",DateEnded_5Day!$A76))))))</f>
        <v/>
      </c>
      <c r="J76" s="13" t="str">
        <f>IF($A76&lt;='All Results'!$B$4,"",IF(SUM(MissFill!I$5:I79)=0,"",(IF(MissFill!I79/SUM(MissFill!I$5:I79)&gt;0.01,"",IF(MissFill!I78/SUM(MissFill!I$5:I79)&gt;0.01,"",IF(MissFill!I77/SUM(MissFill!I$5:I79)&gt;0.01,"",DateEnded_5Day!$A76))))))</f>
        <v/>
      </c>
      <c r="K76" s="13" t="str">
        <f>IF($A76&lt;='All Results'!$B$4,"",IF(SUM(MissFill!J$5:J79)=0,"",(IF(MissFill!J79/SUM(MissFill!J$5:J79)&gt;0.01,"",IF(MissFill!J78/SUM(MissFill!J$5:J79)&gt;0.01,"",IF(MissFill!J77/SUM(MissFill!J$5:J79)&gt;0.01,"",DateEnded_5Day!$A76))))))</f>
        <v/>
      </c>
      <c r="L76" s="13" t="str">
        <f>IF($A76&lt;='All Results'!$B$4,"",IF(SUM(MissFill!K$5:K79)=0,"",(IF(MissFill!K79/SUM(MissFill!K$5:K79)&gt;0.01,"",IF(MissFill!K78/SUM(MissFill!K$5:K79)&gt;0.01,"",IF(MissFill!K77/SUM(MissFill!K$5:K79)&gt;0.01,"",DateEnded_5Day!$A76))))))</f>
        <v/>
      </c>
      <c r="M76" s="13" t="str">
        <f>IF($A76&lt;='All Results'!$B$4,"",IF(SUM(MissFill!L$5:L79)=0,"",(IF(MissFill!L79/SUM(MissFill!L$5:L79)&gt;0.01,"",IF(MissFill!L78/SUM(MissFill!L$5:L79)&gt;0.01,"",IF(MissFill!L77/SUM(MissFill!L$5:L79)&gt;0.01,"",DateEnded_5Day!$A76))))))</f>
        <v/>
      </c>
      <c r="N76" s="13" t="str">
        <f>IF($A76&lt;='All Results'!$B$4,"",IF(SUM(MissFill!M$5:M79)=0,"",(IF(MissFill!M79/SUM(MissFill!M$5:M79)&gt;0.01,"",IF(MissFill!M78/SUM(MissFill!M$5:M79)&gt;0.01,"",IF(MissFill!M77/SUM(MissFill!M$5:M79)&gt;0.01,"",DateEnded_5Day!$A76))))))</f>
        <v/>
      </c>
      <c r="O76" s="13" t="str">
        <f>IF($A76&lt;='All Results'!$B$4,"",IF(SUM(MissFill!N$5:N79)=0,"",(IF(MissFill!N79/SUM(MissFill!N$5:N79)&gt;0.01,"",IF(MissFill!N78/SUM(MissFill!N$5:N79)&gt;0.01,"",IF(MissFill!N77/SUM(MissFill!N$5:N79)&gt;0.01,"",DateEnded_5Day!$A76))))))</f>
        <v/>
      </c>
      <c r="P76" s="13" t="str">
        <f>IF($A76&lt;='All Results'!$B$4,"",IF(SUM(MissFill!O$5:O79)=0,"",(IF(MissFill!O79/SUM(MissFill!O$5:O79)&gt;0.01,"",IF(MissFill!O78/SUM(MissFill!O$5:O79)&gt;0.01,"",IF(MissFill!O77/SUM(MissFill!O$5:O79)&gt;0.01,"",DateEnded_5Day!$A76))))))</f>
        <v/>
      </c>
      <c r="Q76" s="13" t="str">
        <f>IF($A76&lt;='All Results'!$B$4,"",IF(SUM(MissFill!P$5:P79)=0,"",(IF(MissFill!P79/SUM(MissFill!P$5:P79)&gt;0.01,"",IF(MissFill!P78/SUM(MissFill!P$5:P79)&gt;0.01,"",IF(MissFill!P77/SUM(MissFill!P$5:P79)&gt;0.01,"",DateEnded_5Day!$A76))))))</f>
        <v/>
      </c>
      <c r="R76" s="13" t="str">
        <f>IF($A76&lt;='All Results'!$B$4,"",IF(SUM(MissFill!Q$5:Q79)=0,"",(IF(MissFill!Q79/SUM(MissFill!Q$5:Q79)&gt;0.01,"",IF(MissFill!Q78/SUM(MissFill!Q$5:Q79)&gt;0.01,"",IF(MissFill!Q77/SUM(MissFill!Q$5:Q79)&gt;0.01,"",DateEnded_5Day!$A76))))))</f>
        <v/>
      </c>
      <c r="S76" s="13" t="str">
        <f>IF($A76&lt;='All Results'!$B$4,"",IF(SUM(MissFill!R$5:R79)=0,"",(IF(MissFill!R79/SUM(MissFill!R$5:R79)&gt;0.01,"",IF(MissFill!R78/SUM(MissFill!R$5:R79)&gt;0.01,"",IF(MissFill!R77/SUM(MissFill!R$5:R79)&gt;0.01,"",DateEnded_5Day!$A76))))))</f>
        <v/>
      </c>
      <c r="T76" s="13" t="str">
        <f>IF($A76&lt;='All Results'!$B$4,"",IF(SUM(MissFill!S$5:S79)=0,"",(IF(MissFill!S79/SUM(MissFill!S$5:S79)&gt;0.01,"",IF(MissFill!S78/SUM(MissFill!S$5:S79)&gt;0.01,"",IF(MissFill!S77/SUM(MissFill!S$5:S79)&gt;0.01,"",DateEnded_5Day!$A76))))))</f>
        <v/>
      </c>
      <c r="U76" s="13" t="str">
        <f>IF($A76&lt;='All Results'!$B$4,"",IF(SUM(MissFill!T$5:T79)=0,"",(IF(MissFill!T79/SUM(MissFill!T$5:T79)&gt;0.01,"",IF(MissFill!T78/SUM(MissFill!T$5:T79)&gt;0.01,"",IF(MissFill!T77/SUM(MissFill!T$5:T79)&gt;0.01,"",DateEnded_5Day!$A76))))))</f>
        <v/>
      </c>
      <c r="V76" s="13" t="str">
        <f>IF($A76&lt;='All Results'!$B$4,"",IF(SUM(MissFill!U$5:U79)=0,"",(IF(MissFill!U79/SUM(MissFill!U$5:U79)&gt;0.01,"",IF(MissFill!U78/SUM(MissFill!U$5:U79)&gt;0.01,"",IF(MissFill!U77/SUM(MissFill!U$5:U79)&gt;0.01,"",DateEnded_5Day!$A76))))))</f>
        <v/>
      </c>
      <c r="W76" s="13" t="str">
        <f>IF($A76&lt;='All Results'!$B$4,"",IF(SUM(MissFill!V$5:V79)=0,"",(IF(MissFill!V79/SUM(MissFill!V$5:V79)&gt;0.01,"",IF(MissFill!V78/SUM(MissFill!V$5:V79)&gt;0.01,"",IF(MissFill!V77/SUM(MissFill!V$5:V79)&gt;0.01,"",DateEnded_5Day!$A76))))))</f>
        <v/>
      </c>
      <c r="X76" s="13" t="str">
        <f>IF($A76&lt;='All Results'!$B$4,"",IF(SUM(MissFill!W$5:W79)=0,"",(IF(MissFill!W79/SUM(MissFill!W$5:W79)&gt;0.01,"",IF(MissFill!W78/SUM(MissFill!W$5:W79)&gt;0.01,"",IF(MissFill!W77/SUM(MissFill!W$5:W79)&gt;0.01,"",DateEnded_5Day!$A76))))))</f>
        <v/>
      </c>
      <c r="Y76" s="13" t="str">
        <f>IF($A76&lt;='All Results'!$B$4,"",IF(SUM(MissFill!X$5:X79)=0,"",(IF(MissFill!X79/SUM(MissFill!X$5:X79)&gt;0.01,"",IF(MissFill!X78/SUM(MissFill!X$5:X79)&gt;0.01,"",IF(MissFill!X77/SUM(MissFill!X$5:X79)&gt;0.01,"",DateEnded_5Day!$A76))))))</f>
        <v/>
      </c>
      <c r="Z76" s="13" t="str">
        <f>IF($A76&lt;='All Results'!$B$4,"",IF(SUM(MissFill!Y$5:Y79)=0,"",(IF(MissFill!Y79/SUM(MissFill!Y$5:Y79)&gt;0.01,"",IF(MissFill!Y78/SUM(MissFill!Y$5:Y79)&gt;0.01,"",IF(MissFill!Y77/SUM(MissFill!Y$5:Y79)&gt;0.01,"",DateEnded_5Day!$A76))))))</f>
        <v/>
      </c>
      <c r="AA76" s="13" t="str">
        <f>IF($A76&lt;='All Results'!$B$4,"",IF(SUM(MissFill!Z$5:Z79)=0,"",(IF(MissFill!Z79/SUM(MissFill!Z$5:Z79)&gt;0.01,"",IF(MissFill!Z78/SUM(MissFill!Z$5:Z79)&gt;0.01,"",IF(MissFill!Z77/SUM(MissFill!Z$5:Z79)&gt;0.01,"",DateEnded_5Day!$A76))))))</f>
        <v/>
      </c>
      <c r="AB76" s="13" t="str">
        <f>IF($A76&lt;='All Results'!$B$4,"",IF(SUM(MissFill!AA$5:AA79)=0,"",(IF(MissFill!AA79/SUM(MissFill!AA$5:AA79)&gt;0.01,"",IF(MissFill!AA78/SUM(MissFill!AA$5:AA79)&gt;0.01,"",IF(MissFill!AA77/SUM(MissFill!AA$5:AA79)&gt;0.01,"",DateEnded_5Day!$A76))))))</f>
        <v/>
      </c>
      <c r="AC76" s="13" t="str">
        <f>IF($A76&lt;='All Results'!$B$4,"",IF(SUM(MissFill!AB$5:AB79)=0,"",(IF(MissFill!AB79/SUM(MissFill!AB$5:AB79)&gt;0.01,"",IF(MissFill!AB78/SUM(MissFill!AB$5:AB79)&gt;0.01,"",IF(MissFill!AB77/SUM(MissFill!AB$5:AB79)&gt;0.01,"",DateEnded_5Day!$A76))))))</f>
        <v/>
      </c>
      <c r="AD76" s="13" t="str">
        <f>IF($A76&lt;='All Results'!$B$4,"",IF(SUM(MissFill!AC$5:AC79)=0,"",(IF(MissFill!AC79/SUM(MissFill!AC$5:AC79)&gt;0.01,"",IF(MissFill!AC78/SUM(MissFill!AC$5:AC79)&gt;0.01,"",IF(MissFill!AC77/SUM(MissFill!AC$5:AC79)&gt;0.01,"",DateEnded_5Day!$A76))))))</f>
        <v/>
      </c>
      <c r="AE76" s="13" t="str">
        <f>IF($A76&lt;='All Results'!$B$4,"",IF(SUM(MissFill!AD$5:AD79)=0,"",(IF(MissFill!AD79/SUM(MissFill!AD$5:AD79)&gt;0.01,"",IF(MissFill!AD78/SUM(MissFill!AD$5:AD79)&gt;0.01,"",IF(MissFill!AD77/SUM(MissFill!AD$5:AD79)&gt;0.01,"",DateEnded_5Day!$A76))))))</f>
        <v/>
      </c>
      <c r="AF76" s="13" t="str">
        <f>IF($A76&lt;='All Results'!$B$4,"",IF(SUM(MissFill!AE$5:AE79)=0,"",(IF(MissFill!AE79/SUM(MissFill!AE$5:AE79)&gt;0.01,"",IF(MissFill!AE78/SUM(MissFill!AE$5:AE79)&gt;0.01,"",IF(MissFill!AE77/SUM(MissFill!AE$5:AE79)&gt;0.01,"",DateEnded_5Day!$A76))))))</f>
        <v/>
      </c>
      <c r="AG76" s="13" t="str">
        <f>IF($A76&lt;='All Results'!$B$4,"",IF(SUM(MissFill!AF$5:AF79)=0,"",(IF(MissFill!AF79/SUM(MissFill!AF$5:AF79)&gt;0.01,"",IF(MissFill!AF78/SUM(MissFill!AF$5:AF79)&gt;0.01,"",IF(MissFill!AF77/SUM(MissFill!AF$5:AF79)&gt;0.01,"",DateEnded_5Day!$A76))))))</f>
        <v/>
      </c>
      <c r="AH76" s="13" t="str">
        <f>IF($A76&lt;='All Results'!$B$4,"",IF(SUM(MissFill!AG$5:AG79)=0,"",(IF(MissFill!AG79/SUM(MissFill!AG$5:AG79)&gt;0.01,"",IF(MissFill!AG78/SUM(MissFill!AG$5:AG79)&gt;0.01,"",IF(MissFill!AG77/SUM(MissFill!AG$5:AG79)&gt;0.01,"",DateEnded_5Day!$A76))))))</f>
        <v/>
      </c>
      <c r="AI76" s="13" t="str">
        <f>IF($A76&lt;='All Results'!$B$4,"",IF(SUM(MissFill!AH$5:AH79)=0,"",(IF(MissFill!AH79/SUM(MissFill!AH$5:AH79)&gt;0.01,"",IF(MissFill!AH78/SUM(MissFill!AH$5:AH79)&gt;0.01,"",IF(MissFill!AH77/SUM(MissFill!AH$5:AH79)&gt;0.01,"",DateEnded_5Day!$A76))))))</f>
        <v/>
      </c>
      <c r="AJ76" s="13" t="str">
        <f>IF($A76&lt;='All Results'!$B$4,"",IF(SUM(MissFill!AI$5:AI79)=0,"",(IF(MissFill!AI79/SUM(MissFill!AI$5:AI79)&gt;0.01,"",IF(MissFill!AI78/SUM(MissFill!AI$5:AI79)&gt;0.01,"",IF(MissFill!AI77/SUM(MissFill!AI$5:AI79)&gt;0.01,"",DateEnded_5Day!$A76))))))</f>
        <v/>
      </c>
      <c r="AK76" s="13" t="str">
        <f>IF($A76&lt;='All Results'!$B$4,"",IF(SUM(MissFill!AJ$5:AJ79)=0,"",(IF(MissFill!AJ79/SUM(MissFill!AJ$5:AJ79)&gt;0.01,"",IF(MissFill!AJ78/SUM(MissFill!AJ$5:AJ79)&gt;0.01,"",IF(MissFill!AJ77/SUM(MissFill!AJ$5:AJ79)&gt;0.01,"",DateEnded_5Day!$A76))))))</f>
        <v/>
      </c>
      <c r="AL76" s="13" t="str">
        <f>IF($A76&lt;='All Results'!$B$4,"",IF(SUM(MissFill!AK$5:AK79)=0,"",(IF(MissFill!AK79/SUM(MissFill!AK$5:AK79)&gt;0.01,"",IF(MissFill!AK78/SUM(MissFill!AK$5:AK79)&gt;0.01,"",IF(MissFill!AK77/SUM(MissFill!AK$5:AK79)&gt;0.01,"",DateEnded_5Day!$A76))))))</f>
        <v/>
      </c>
      <c r="AM76" s="13" t="str">
        <f>IF($A76&lt;='All Results'!$B$4,"",IF(SUM(MissFill!AL$5:AL79)=0,"",(IF(MissFill!AL79/SUM(MissFill!AL$5:AL79)&gt;0.01,"",IF(MissFill!AL78/SUM(MissFill!AL$5:AL79)&gt;0.01,"",IF(MissFill!AL77/SUM(MissFill!AL$5:AL79)&gt;0.01,"",DateEnded_5Day!$A76))))))</f>
        <v/>
      </c>
      <c r="AN76" s="13" t="str">
        <f>IF($A76&lt;='All Results'!$B$4,"",IF(SUM(MissFill!AM$5:AM79)=0,"",(IF(MissFill!AM79/SUM(MissFill!AM$5:AM79)&gt;0.01,"",IF(MissFill!AM78/SUM(MissFill!AM$5:AM79)&gt;0.01,"",IF(MissFill!AM77/SUM(MissFill!AM$5:AM79)&gt;0.01,"",DateEnded_5Day!$A76))))))</f>
        <v/>
      </c>
      <c r="AO76" s="13" t="str">
        <f>IF($A76&lt;='All Results'!$B$4,"",IF(SUM(MissFill!AN$5:AN79)=0,"",(IF(MissFill!AN79/SUM(MissFill!AN$5:AN79)&gt;0.01,"",IF(MissFill!AN78/SUM(MissFill!AN$5:AN79)&gt;0.01,"",IF(MissFill!AN77/SUM(MissFill!AN$5:AN79)&gt;0.01,"",DateEnded_5Day!$A76))))))</f>
        <v/>
      </c>
      <c r="AP76" s="13" t="str">
        <f>IF($A76&lt;='All Results'!$B$4,"",IF(SUM(MissFill!AO$5:AO79)=0,"",(IF(MissFill!AO79/SUM(MissFill!AO$5:AO79)&gt;0.01,"",IF(MissFill!AO78/SUM(MissFill!AO$5:AO79)&gt;0.01,"",IF(MissFill!AO77/SUM(MissFill!AO$5:AO79)&gt;0.01,"",DateEnded_5Day!$A76))))))</f>
        <v/>
      </c>
      <c r="AQ76" s="13" t="str">
        <f>IF($A76&lt;='All Results'!$B$4,"",IF(SUM(MissFill!AP$5:AP79)=0,"",(IF(MissFill!AP79/SUM(MissFill!AP$5:AP79)&gt;0.01,"",IF(MissFill!AP78/SUM(MissFill!AP$5:AP79)&gt;0.01,"",IF(MissFill!AP77/SUM(MissFill!AP$5:AP79)&gt;0.01,"",DateEnded_5Day!$A76))))))</f>
        <v/>
      </c>
      <c r="AR76" s="13" t="str">
        <f>IF($A76&lt;='All Results'!$B$4,"",IF(SUM(MissFill!AQ$5:AQ79)=0,"",(IF(MissFill!AQ79/SUM(MissFill!AQ$5:AQ79)&gt;0.01,"",IF(MissFill!AQ78/SUM(MissFill!AQ$5:AQ79)&gt;0.01,"",IF(MissFill!AQ77/SUM(MissFill!AQ$5:AQ79)&gt;0.01,"",DateEnded_5Day!$A76))))))</f>
        <v/>
      </c>
      <c r="AS76" s="13" t="str">
        <f>IF($A76&lt;='All Results'!$B$4,"",IF(SUM(MissFill!AR$5:AR79)=0,"",(IF(MissFill!AR79/SUM(MissFill!AR$5:AR79)&gt;0.01,"",IF(MissFill!AR78/SUM(MissFill!AR$5:AR79)&gt;0.01,"",IF(MissFill!AR77/SUM(MissFill!AR$5:AR79)&gt;0.01,"",DateEnded_5Day!$A76))))))</f>
        <v/>
      </c>
      <c r="AT76" s="13" t="str">
        <f>IF($A76&lt;='All Results'!$B$4,"",IF(SUM(MissFill!AS$5:AS79)=0,"",(IF(MissFill!AS79/SUM(MissFill!AS$5:AS79)&gt;0.01,"",IF(MissFill!AS78/SUM(MissFill!AS$5:AS79)&gt;0.01,"",IF(MissFill!AS77/SUM(MissFill!AS$5:AS79)&gt;0.01,"",DateEnded_5Day!$A76))))))</f>
        <v/>
      </c>
      <c r="AU76" s="13" t="str">
        <f>IF($A76&lt;='All Results'!$B$4,"",IF(SUM(MissFill!AT$5:AT79)=0,"",(IF(MissFill!AT79/SUM(MissFill!AT$5:AT79)&gt;0.01,"",IF(MissFill!AT78/SUM(MissFill!AT$5:AT79)&gt;0.01,"",IF(MissFill!AT77/SUM(MissFill!AT$5:AT79)&gt;0.01,"",DateEnded_5Day!$A76))))))</f>
        <v/>
      </c>
      <c r="AV76" s="13" t="str">
        <f>IF($A76&lt;='All Results'!$B$4,"",IF(SUM(MissFill!AU$5:AU79)=0,"",(IF(MissFill!AU79/SUM(MissFill!AU$5:AU79)&gt;0.01,"",IF(MissFill!AU78/SUM(MissFill!AU$5:AU79)&gt;0.01,"",IF(MissFill!AU77/SUM(MissFill!AU$5:AU79)&gt;0.01,"",DateEnded_5Day!$A76))))))</f>
        <v/>
      </c>
      <c r="AW76" s="13" t="str">
        <f>IF($A76&lt;='All Results'!$B$4,"",IF(SUM(MissFill!AV$5:AV79)=0,"",(IF(MissFill!AV79/SUM(MissFill!AV$5:AV79)&gt;0.01,"",IF(MissFill!AV78/SUM(MissFill!AV$5:AV79)&gt;0.01,"",IF(MissFill!AV77/SUM(MissFill!AV$5:AV79)&gt;0.01,"",DateEnded_5Day!$A76))))))</f>
        <v/>
      </c>
      <c r="AX76" s="13" t="str">
        <f>IF($A76&lt;='All Results'!$B$4,"",IF(SUM(MissFill!AW$5:AW79)=0,"",(IF(MissFill!AW79/SUM(MissFill!AW$5:AW79)&gt;0.01,"",IF(MissFill!AW78/SUM(MissFill!AW$5:AW79)&gt;0.01,"",IF(MissFill!AW77/SUM(MissFill!AW$5:AW79)&gt;0.01,"",DateEnded_5Day!$A76))))))</f>
        <v/>
      </c>
    </row>
    <row r="77" spans="1:50" x14ac:dyDescent="0.25">
      <c r="A77" s="8">
        <v>44422</v>
      </c>
      <c r="B77" s="11">
        <v>226</v>
      </c>
      <c r="C77" s="13" t="str">
        <f>IF($A77&lt;='All Results'!$B$4,"",IF(SUM(MissFill!B$5:B80)=0,"",(IF(MissFill!B80/SUM(MissFill!B$5:B80)&gt;0.01,"",IF(MissFill!B79/SUM(MissFill!B$5:B80)&gt;0.01,"",IF(MissFill!B78/SUM(MissFill!B$5:B80)&gt;0.01,"",DateEnded_5Day!$A77))))))</f>
        <v/>
      </c>
      <c r="D77" s="13" t="str">
        <f>IF($A77&lt;='All Results'!$B$4,"",IF(SUM(MissFill!C$5:C80)=0,"",(IF(MissFill!C80/SUM(MissFill!C$5:C80)&gt;0.01,"",IF(MissFill!C79/SUM(MissFill!C$5:C80)&gt;0.01,"",IF(MissFill!C78/SUM(MissFill!C$5:C80)&gt;0.01,"",DateEnded_5Day!$A77))))))</f>
        <v/>
      </c>
      <c r="E77" s="13" t="str">
        <f>IF($A77&lt;='All Results'!$B$4,"",IF(SUM(MissFill!D$5:D80)=0,"",(IF(MissFill!D80/SUM(MissFill!D$5:D80)&gt;0.01,"",IF(MissFill!D79/SUM(MissFill!D$5:D80)&gt;0.01,"",IF(MissFill!D78/SUM(MissFill!D$5:D80)&gt;0.01,"",DateEnded_5Day!$A77))))))</f>
        <v/>
      </c>
      <c r="F77" s="13" t="str">
        <f>IF($A77&lt;='All Results'!$B$4,"",IF(SUM(MissFill!E$5:E80)=0,"",(IF(MissFill!E80/SUM(MissFill!E$5:E80)&gt;0.01,"",IF(MissFill!E79/SUM(MissFill!E$5:E80)&gt;0.01,"",IF(MissFill!E78/SUM(MissFill!E$5:E80)&gt;0.01,"",DateEnded_5Day!$A77))))))</f>
        <v/>
      </c>
      <c r="G77" s="13" t="str">
        <f>IF($A77&lt;='All Results'!$B$4,"",IF(SUM(MissFill!F$5:F80)=0,"",(IF(MissFill!F80/SUM(MissFill!F$5:F80)&gt;0.01,"",IF(MissFill!F79/SUM(MissFill!F$5:F80)&gt;0.01,"",IF(MissFill!F78/SUM(MissFill!F$5:F80)&gt;0.01,"",DateEnded_5Day!$A77))))))</f>
        <v/>
      </c>
      <c r="H77" s="13" t="str">
        <f>IF($A77&lt;='All Results'!$B$4,"",IF(SUM(MissFill!G$5:G80)=0,"",(IF(MissFill!G80/SUM(MissFill!G$5:G80)&gt;0.01,"",IF(MissFill!G79/SUM(MissFill!G$5:G80)&gt;0.01,"",IF(MissFill!G78/SUM(MissFill!G$5:G80)&gt;0.01,"",DateEnded_5Day!$A77))))))</f>
        <v/>
      </c>
      <c r="I77" s="13" t="str">
        <f>IF($A77&lt;='All Results'!$B$4,"",IF(SUM(MissFill!H$5:H80)=0,"",(IF(MissFill!H80/SUM(MissFill!H$5:H80)&gt;0.01,"",IF(MissFill!H79/SUM(MissFill!H$5:H80)&gt;0.01,"",IF(MissFill!H78/SUM(MissFill!H$5:H80)&gt;0.01,"",DateEnded_5Day!$A77))))))</f>
        <v/>
      </c>
      <c r="J77" s="13" t="str">
        <f>IF($A77&lt;='All Results'!$B$4,"",IF(SUM(MissFill!I$5:I80)=0,"",(IF(MissFill!I80/SUM(MissFill!I$5:I80)&gt;0.01,"",IF(MissFill!I79/SUM(MissFill!I$5:I80)&gt;0.01,"",IF(MissFill!I78/SUM(MissFill!I$5:I80)&gt;0.01,"",DateEnded_5Day!$A77))))))</f>
        <v/>
      </c>
      <c r="K77" s="13" t="str">
        <f>IF($A77&lt;='All Results'!$B$4,"",IF(SUM(MissFill!J$5:J80)=0,"",(IF(MissFill!J80/SUM(MissFill!J$5:J80)&gt;0.01,"",IF(MissFill!J79/SUM(MissFill!J$5:J80)&gt;0.01,"",IF(MissFill!J78/SUM(MissFill!J$5:J80)&gt;0.01,"",DateEnded_5Day!$A77))))))</f>
        <v/>
      </c>
      <c r="L77" s="13" t="str">
        <f>IF($A77&lt;='All Results'!$B$4,"",IF(SUM(MissFill!K$5:K80)=0,"",(IF(MissFill!K80/SUM(MissFill!K$5:K80)&gt;0.01,"",IF(MissFill!K79/SUM(MissFill!K$5:K80)&gt;0.01,"",IF(MissFill!K78/SUM(MissFill!K$5:K80)&gt;0.01,"",DateEnded_5Day!$A77))))))</f>
        <v/>
      </c>
      <c r="M77" s="13" t="str">
        <f>IF($A77&lt;='All Results'!$B$4,"",IF(SUM(MissFill!L$5:L80)=0,"",(IF(MissFill!L80/SUM(MissFill!L$5:L80)&gt;0.01,"",IF(MissFill!L79/SUM(MissFill!L$5:L80)&gt;0.01,"",IF(MissFill!L78/SUM(MissFill!L$5:L80)&gt;0.01,"",DateEnded_5Day!$A77))))))</f>
        <v/>
      </c>
      <c r="N77" s="13" t="str">
        <f>IF($A77&lt;='All Results'!$B$4,"",IF(SUM(MissFill!M$5:M80)=0,"",(IF(MissFill!M80/SUM(MissFill!M$5:M80)&gt;0.01,"",IF(MissFill!M79/SUM(MissFill!M$5:M80)&gt;0.01,"",IF(MissFill!M78/SUM(MissFill!M$5:M80)&gt;0.01,"",DateEnded_5Day!$A77))))))</f>
        <v/>
      </c>
      <c r="O77" s="13" t="str">
        <f>IF($A77&lt;='All Results'!$B$4,"",IF(SUM(MissFill!N$5:N80)=0,"",(IF(MissFill!N80/SUM(MissFill!N$5:N80)&gt;0.01,"",IF(MissFill!N79/SUM(MissFill!N$5:N80)&gt;0.01,"",IF(MissFill!N78/SUM(MissFill!N$5:N80)&gt;0.01,"",DateEnded_5Day!$A77))))))</f>
        <v/>
      </c>
      <c r="P77" s="13" t="str">
        <f>IF($A77&lt;='All Results'!$B$4,"",IF(SUM(MissFill!O$5:O80)=0,"",(IF(MissFill!O80/SUM(MissFill!O$5:O80)&gt;0.01,"",IF(MissFill!O79/SUM(MissFill!O$5:O80)&gt;0.01,"",IF(MissFill!O78/SUM(MissFill!O$5:O80)&gt;0.01,"",DateEnded_5Day!$A77))))))</f>
        <v/>
      </c>
      <c r="Q77" s="13" t="str">
        <f>IF($A77&lt;='All Results'!$B$4,"",IF(SUM(MissFill!P$5:P80)=0,"",(IF(MissFill!P80/SUM(MissFill!P$5:P80)&gt;0.01,"",IF(MissFill!P79/SUM(MissFill!P$5:P80)&gt;0.01,"",IF(MissFill!P78/SUM(MissFill!P$5:P80)&gt;0.01,"",DateEnded_5Day!$A77))))))</f>
        <v/>
      </c>
      <c r="R77" s="13" t="str">
        <f>IF($A77&lt;='All Results'!$B$4,"",IF(SUM(MissFill!Q$5:Q80)=0,"",(IF(MissFill!Q80/SUM(MissFill!Q$5:Q80)&gt;0.01,"",IF(MissFill!Q79/SUM(MissFill!Q$5:Q80)&gt;0.01,"",IF(MissFill!Q78/SUM(MissFill!Q$5:Q80)&gt;0.01,"",DateEnded_5Day!$A77))))))</f>
        <v/>
      </c>
      <c r="S77" s="13" t="str">
        <f>IF($A77&lt;='All Results'!$B$4,"",IF(SUM(MissFill!R$5:R80)=0,"",(IF(MissFill!R80/SUM(MissFill!R$5:R80)&gt;0.01,"",IF(MissFill!R79/SUM(MissFill!R$5:R80)&gt;0.01,"",IF(MissFill!R78/SUM(MissFill!R$5:R80)&gt;0.01,"",DateEnded_5Day!$A77))))))</f>
        <v/>
      </c>
      <c r="T77" s="13" t="str">
        <f>IF($A77&lt;='All Results'!$B$4,"",IF(SUM(MissFill!S$5:S80)=0,"",(IF(MissFill!S80/SUM(MissFill!S$5:S80)&gt;0.01,"",IF(MissFill!S79/SUM(MissFill!S$5:S80)&gt;0.01,"",IF(MissFill!S78/SUM(MissFill!S$5:S80)&gt;0.01,"",DateEnded_5Day!$A77))))))</f>
        <v/>
      </c>
      <c r="U77" s="13" t="str">
        <f>IF($A77&lt;='All Results'!$B$4,"",IF(SUM(MissFill!T$5:T80)=0,"",(IF(MissFill!T80/SUM(MissFill!T$5:T80)&gt;0.01,"",IF(MissFill!T79/SUM(MissFill!T$5:T80)&gt;0.01,"",IF(MissFill!T78/SUM(MissFill!T$5:T80)&gt;0.01,"",DateEnded_5Day!$A77))))))</f>
        <v/>
      </c>
      <c r="V77" s="13" t="str">
        <f>IF($A77&lt;='All Results'!$B$4,"",IF(SUM(MissFill!U$5:U80)=0,"",(IF(MissFill!U80/SUM(MissFill!U$5:U80)&gt;0.01,"",IF(MissFill!U79/SUM(MissFill!U$5:U80)&gt;0.01,"",IF(MissFill!U78/SUM(MissFill!U$5:U80)&gt;0.01,"",DateEnded_5Day!$A77))))))</f>
        <v/>
      </c>
      <c r="W77" s="13" t="str">
        <f>IF($A77&lt;='All Results'!$B$4,"",IF(SUM(MissFill!V$5:V80)=0,"",(IF(MissFill!V80/SUM(MissFill!V$5:V80)&gt;0.01,"",IF(MissFill!V79/SUM(MissFill!V$5:V80)&gt;0.01,"",IF(MissFill!V78/SUM(MissFill!V$5:V80)&gt;0.01,"",DateEnded_5Day!$A77))))))</f>
        <v/>
      </c>
      <c r="X77" s="13" t="str">
        <f>IF($A77&lt;='All Results'!$B$4,"",IF(SUM(MissFill!W$5:W80)=0,"",(IF(MissFill!W80/SUM(MissFill!W$5:W80)&gt;0.01,"",IF(MissFill!W79/SUM(MissFill!W$5:W80)&gt;0.01,"",IF(MissFill!W78/SUM(MissFill!W$5:W80)&gt;0.01,"",DateEnded_5Day!$A77))))))</f>
        <v/>
      </c>
      <c r="Y77" s="13" t="str">
        <f>IF($A77&lt;='All Results'!$B$4,"",IF(SUM(MissFill!X$5:X80)=0,"",(IF(MissFill!X80/SUM(MissFill!X$5:X80)&gt;0.01,"",IF(MissFill!X79/SUM(MissFill!X$5:X80)&gt;0.01,"",IF(MissFill!X78/SUM(MissFill!X$5:X80)&gt;0.01,"",DateEnded_5Day!$A77))))))</f>
        <v/>
      </c>
      <c r="Z77" s="13" t="str">
        <f>IF($A77&lt;='All Results'!$B$4,"",IF(SUM(MissFill!Y$5:Y80)=0,"",(IF(MissFill!Y80/SUM(MissFill!Y$5:Y80)&gt;0.01,"",IF(MissFill!Y79/SUM(MissFill!Y$5:Y80)&gt;0.01,"",IF(MissFill!Y78/SUM(MissFill!Y$5:Y80)&gt;0.01,"",DateEnded_5Day!$A77))))))</f>
        <v/>
      </c>
      <c r="AA77" s="13" t="str">
        <f>IF($A77&lt;='All Results'!$B$4,"",IF(SUM(MissFill!Z$5:Z80)=0,"",(IF(MissFill!Z80/SUM(MissFill!Z$5:Z80)&gt;0.01,"",IF(MissFill!Z79/SUM(MissFill!Z$5:Z80)&gt;0.01,"",IF(MissFill!Z78/SUM(MissFill!Z$5:Z80)&gt;0.01,"",DateEnded_5Day!$A77))))))</f>
        <v/>
      </c>
      <c r="AB77" s="13" t="str">
        <f>IF($A77&lt;='All Results'!$B$4,"",IF(SUM(MissFill!AA$5:AA80)=0,"",(IF(MissFill!AA80/SUM(MissFill!AA$5:AA80)&gt;0.01,"",IF(MissFill!AA79/SUM(MissFill!AA$5:AA80)&gt;0.01,"",IF(MissFill!AA78/SUM(MissFill!AA$5:AA80)&gt;0.01,"",DateEnded_5Day!$A77))))))</f>
        <v/>
      </c>
      <c r="AC77" s="13" t="str">
        <f>IF($A77&lt;='All Results'!$B$4,"",IF(SUM(MissFill!AB$5:AB80)=0,"",(IF(MissFill!AB80/SUM(MissFill!AB$5:AB80)&gt;0.01,"",IF(MissFill!AB79/SUM(MissFill!AB$5:AB80)&gt;0.01,"",IF(MissFill!AB78/SUM(MissFill!AB$5:AB80)&gt;0.01,"",DateEnded_5Day!$A77))))))</f>
        <v/>
      </c>
      <c r="AD77" s="13" t="str">
        <f>IF($A77&lt;='All Results'!$B$4,"",IF(SUM(MissFill!AC$5:AC80)=0,"",(IF(MissFill!AC80/SUM(MissFill!AC$5:AC80)&gt;0.01,"",IF(MissFill!AC79/SUM(MissFill!AC$5:AC80)&gt;0.01,"",IF(MissFill!AC78/SUM(MissFill!AC$5:AC80)&gt;0.01,"",DateEnded_5Day!$A77))))))</f>
        <v/>
      </c>
      <c r="AE77" s="13" t="str">
        <f>IF($A77&lt;='All Results'!$B$4,"",IF(SUM(MissFill!AD$5:AD80)=0,"",(IF(MissFill!AD80/SUM(MissFill!AD$5:AD80)&gt;0.01,"",IF(MissFill!AD79/SUM(MissFill!AD$5:AD80)&gt;0.01,"",IF(MissFill!AD78/SUM(MissFill!AD$5:AD80)&gt;0.01,"",DateEnded_5Day!$A77))))))</f>
        <v/>
      </c>
      <c r="AF77" s="13" t="str">
        <f>IF($A77&lt;='All Results'!$B$4,"",IF(SUM(MissFill!AE$5:AE80)=0,"",(IF(MissFill!AE80/SUM(MissFill!AE$5:AE80)&gt;0.01,"",IF(MissFill!AE79/SUM(MissFill!AE$5:AE80)&gt;0.01,"",IF(MissFill!AE78/SUM(MissFill!AE$5:AE80)&gt;0.01,"",DateEnded_5Day!$A77))))))</f>
        <v/>
      </c>
      <c r="AG77" s="13" t="str">
        <f>IF($A77&lt;='All Results'!$B$4,"",IF(SUM(MissFill!AF$5:AF80)=0,"",(IF(MissFill!AF80/SUM(MissFill!AF$5:AF80)&gt;0.01,"",IF(MissFill!AF79/SUM(MissFill!AF$5:AF80)&gt;0.01,"",IF(MissFill!AF78/SUM(MissFill!AF$5:AF80)&gt;0.01,"",DateEnded_5Day!$A77))))))</f>
        <v/>
      </c>
      <c r="AH77" s="13" t="str">
        <f>IF($A77&lt;='All Results'!$B$4,"",IF(SUM(MissFill!AG$5:AG80)=0,"",(IF(MissFill!AG80/SUM(MissFill!AG$5:AG80)&gt;0.01,"",IF(MissFill!AG79/SUM(MissFill!AG$5:AG80)&gt;0.01,"",IF(MissFill!AG78/SUM(MissFill!AG$5:AG80)&gt;0.01,"",DateEnded_5Day!$A77))))))</f>
        <v/>
      </c>
      <c r="AI77" s="13" t="str">
        <f>IF($A77&lt;='All Results'!$B$4,"",IF(SUM(MissFill!AH$5:AH80)=0,"",(IF(MissFill!AH80/SUM(MissFill!AH$5:AH80)&gt;0.01,"",IF(MissFill!AH79/SUM(MissFill!AH$5:AH80)&gt;0.01,"",IF(MissFill!AH78/SUM(MissFill!AH$5:AH80)&gt;0.01,"",DateEnded_5Day!$A77))))))</f>
        <v/>
      </c>
      <c r="AJ77" s="13" t="str">
        <f>IF($A77&lt;='All Results'!$B$4,"",IF(SUM(MissFill!AI$5:AI80)=0,"",(IF(MissFill!AI80/SUM(MissFill!AI$5:AI80)&gt;0.01,"",IF(MissFill!AI79/SUM(MissFill!AI$5:AI80)&gt;0.01,"",IF(MissFill!AI78/SUM(MissFill!AI$5:AI80)&gt;0.01,"",DateEnded_5Day!$A77))))))</f>
        <v/>
      </c>
      <c r="AK77" s="13" t="str">
        <f>IF($A77&lt;='All Results'!$B$4,"",IF(SUM(MissFill!AJ$5:AJ80)=0,"",(IF(MissFill!AJ80/SUM(MissFill!AJ$5:AJ80)&gt;0.01,"",IF(MissFill!AJ79/SUM(MissFill!AJ$5:AJ80)&gt;0.01,"",IF(MissFill!AJ78/SUM(MissFill!AJ$5:AJ80)&gt;0.01,"",DateEnded_5Day!$A77))))))</f>
        <v/>
      </c>
      <c r="AL77" s="13" t="str">
        <f>IF($A77&lt;='All Results'!$B$4,"",IF(SUM(MissFill!AK$5:AK80)=0,"",(IF(MissFill!AK80/SUM(MissFill!AK$5:AK80)&gt;0.01,"",IF(MissFill!AK79/SUM(MissFill!AK$5:AK80)&gt;0.01,"",IF(MissFill!AK78/SUM(MissFill!AK$5:AK80)&gt;0.01,"",DateEnded_5Day!$A77))))))</f>
        <v/>
      </c>
      <c r="AM77" s="13" t="str">
        <f>IF($A77&lt;='All Results'!$B$4,"",IF(SUM(MissFill!AL$5:AL80)=0,"",(IF(MissFill!AL80/SUM(MissFill!AL$5:AL80)&gt;0.01,"",IF(MissFill!AL79/SUM(MissFill!AL$5:AL80)&gt;0.01,"",IF(MissFill!AL78/SUM(MissFill!AL$5:AL80)&gt;0.01,"",DateEnded_5Day!$A77))))))</f>
        <v/>
      </c>
      <c r="AN77" s="13" t="str">
        <f>IF($A77&lt;='All Results'!$B$4,"",IF(SUM(MissFill!AM$5:AM80)=0,"",(IF(MissFill!AM80/SUM(MissFill!AM$5:AM80)&gt;0.01,"",IF(MissFill!AM79/SUM(MissFill!AM$5:AM80)&gt;0.01,"",IF(MissFill!AM78/SUM(MissFill!AM$5:AM80)&gt;0.01,"",DateEnded_5Day!$A77))))))</f>
        <v/>
      </c>
      <c r="AO77" s="13" t="str">
        <f>IF($A77&lt;='All Results'!$B$4,"",IF(SUM(MissFill!AN$5:AN80)=0,"",(IF(MissFill!AN80/SUM(MissFill!AN$5:AN80)&gt;0.01,"",IF(MissFill!AN79/SUM(MissFill!AN$5:AN80)&gt;0.01,"",IF(MissFill!AN78/SUM(MissFill!AN$5:AN80)&gt;0.01,"",DateEnded_5Day!$A77))))))</f>
        <v/>
      </c>
      <c r="AP77" s="13" t="str">
        <f>IF($A77&lt;='All Results'!$B$4,"",IF(SUM(MissFill!AO$5:AO80)=0,"",(IF(MissFill!AO80/SUM(MissFill!AO$5:AO80)&gt;0.01,"",IF(MissFill!AO79/SUM(MissFill!AO$5:AO80)&gt;0.01,"",IF(MissFill!AO78/SUM(MissFill!AO$5:AO80)&gt;0.01,"",DateEnded_5Day!$A77))))))</f>
        <v/>
      </c>
      <c r="AQ77" s="13" t="str">
        <f>IF($A77&lt;='All Results'!$B$4,"",IF(SUM(MissFill!AP$5:AP80)=0,"",(IF(MissFill!AP80/SUM(MissFill!AP$5:AP80)&gt;0.01,"",IF(MissFill!AP79/SUM(MissFill!AP$5:AP80)&gt;0.01,"",IF(MissFill!AP78/SUM(MissFill!AP$5:AP80)&gt;0.01,"",DateEnded_5Day!$A77))))))</f>
        <v/>
      </c>
      <c r="AR77" s="13" t="str">
        <f>IF($A77&lt;='All Results'!$B$4,"",IF(SUM(MissFill!AQ$5:AQ80)=0,"",(IF(MissFill!AQ80/SUM(MissFill!AQ$5:AQ80)&gt;0.01,"",IF(MissFill!AQ79/SUM(MissFill!AQ$5:AQ80)&gt;0.01,"",IF(MissFill!AQ78/SUM(MissFill!AQ$5:AQ80)&gt;0.01,"",DateEnded_5Day!$A77))))))</f>
        <v/>
      </c>
      <c r="AS77" s="13" t="str">
        <f>IF($A77&lt;='All Results'!$B$4,"",IF(SUM(MissFill!AR$5:AR80)=0,"",(IF(MissFill!AR80/SUM(MissFill!AR$5:AR80)&gt;0.01,"",IF(MissFill!AR79/SUM(MissFill!AR$5:AR80)&gt;0.01,"",IF(MissFill!AR78/SUM(MissFill!AR$5:AR80)&gt;0.01,"",DateEnded_5Day!$A77))))))</f>
        <v/>
      </c>
      <c r="AT77" s="13" t="str">
        <f>IF($A77&lt;='All Results'!$B$4,"",IF(SUM(MissFill!AS$5:AS80)=0,"",(IF(MissFill!AS80/SUM(MissFill!AS$5:AS80)&gt;0.01,"",IF(MissFill!AS79/SUM(MissFill!AS$5:AS80)&gt;0.01,"",IF(MissFill!AS78/SUM(MissFill!AS$5:AS80)&gt;0.01,"",DateEnded_5Day!$A77))))))</f>
        <v/>
      </c>
      <c r="AU77" s="13" t="str">
        <f>IF($A77&lt;='All Results'!$B$4,"",IF(SUM(MissFill!AT$5:AT80)=0,"",(IF(MissFill!AT80/SUM(MissFill!AT$5:AT80)&gt;0.01,"",IF(MissFill!AT79/SUM(MissFill!AT$5:AT80)&gt;0.01,"",IF(MissFill!AT78/SUM(MissFill!AT$5:AT80)&gt;0.01,"",DateEnded_5Day!$A77))))))</f>
        <v/>
      </c>
      <c r="AV77" s="13" t="str">
        <f>IF($A77&lt;='All Results'!$B$4,"",IF(SUM(MissFill!AU$5:AU80)=0,"",(IF(MissFill!AU80/SUM(MissFill!AU$5:AU80)&gt;0.01,"",IF(MissFill!AU79/SUM(MissFill!AU$5:AU80)&gt;0.01,"",IF(MissFill!AU78/SUM(MissFill!AU$5:AU80)&gt;0.01,"",DateEnded_5Day!$A77))))))</f>
        <v/>
      </c>
      <c r="AW77" s="13" t="str">
        <f>IF($A77&lt;='All Results'!$B$4,"",IF(SUM(MissFill!AV$5:AV80)=0,"",(IF(MissFill!AV80/SUM(MissFill!AV$5:AV80)&gt;0.01,"",IF(MissFill!AV79/SUM(MissFill!AV$5:AV80)&gt;0.01,"",IF(MissFill!AV78/SUM(MissFill!AV$5:AV80)&gt;0.01,"",DateEnded_5Day!$A77))))))</f>
        <v/>
      </c>
      <c r="AX77" s="13" t="str">
        <f>IF($A77&lt;='All Results'!$B$4,"",IF(SUM(MissFill!AW$5:AW80)=0,"",(IF(MissFill!AW80/SUM(MissFill!AW$5:AW80)&gt;0.01,"",IF(MissFill!AW79/SUM(MissFill!AW$5:AW80)&gt;0.01,"",IF(MissFill!AW78/SUM(MissFill!AW$5:AW80)&gt;0.01,"",DateEnded_5Day!$A77))))))</f>
        <v/>
      </c>
    </row>
    <row r="78" spans="1:50" x14ac:dyDescent="0.25">
      <c r="A78" s="8">
        <v>44423</v>
      </c>
      <c r="B78" s="11">
        <v>227</v>
      </c>
      <c r="C78" s="13" t="str">
        <f>IF($A78&lt;='All Results'!$B$4,"",IF(SUM(MissFill!B$5:B81)=0,"",(IF(MissFill!B81/SUM(MissFill!B$5:B81)&gt;0.01,"",IF(MissFill!B80/SUM(MissFill!B$5:B81)&gt;0.01,"",IF(MissFill!B79/SUM(MissFill!B$5:B81)&gt;0.01,"",DateEnded_5Day!$A78))))))</f>
        <v/>
      </c>
      <c r="D78" s="13" t="str">
        <f>IF($A78&lt;='All Results'!$B$4,"",IF(SUM(MissFill!C$5:C81)=0,"",(IF(MissFill!C81/SUM(MissFill!C$5:C81)&gt;0.01,"",IF(MissFill!C80/SUM(MissFill!C$5:C81)&gt;0.01,"",IF(MissFill!C79/SUM(MissFill!C$5:C81)&gt;0.01,"",DateEnded_5Day!$A78))))))</f>
        <v/>
      </c>
      <c r="E78" s="13" t="str">
        <f>IF($A78&lt;='All Results'!$B$4,"",IF(SUM(MissFill!D$5:D81)=0,"",(IF(MissFill!D81/SUM(MissFill!D$5:D81)&gt;0.01,"",IF(MissFill!D80/SUM(MissFill!D$5:D81)&gt;0.01,"",IF(MissFill!D79/SUM(MissFill!D$5:D81)&gt;0.01,"",DateEnded_5Day!$A78))))))</f>
        <v/>
      </c>
      <c r="F78" s="13" t="str">
        <f>IF($A78&lt;='All Results'!$B$4,"",IF(SUM(MissFill!E$5:E81)=0,"",(IF(MissFill!E81/SUM(MissFill!E$5:E81)&gt;0.01,"",IF(MissFill!E80/SUM(MissFill!E$5:E81)&gt;0.01,"",IF(MissFill!E79/SUM(MissFill!E$5:E81)&gt;0.01,"",DateEnded_5Day!$A78))))))</f>
        <v/>
      </c>
      <c r="G78" s="13" t="str">
        <f>IF($A78&lt;='All Results'!$B$4,"",IF(SUM(MissFill!F$5:F81)=0,"",(IF(MissFill!F81/SUM(MissFill!F$5:F81)&gt;0.01,"",IF(MissFill!F80/SUM(MissFill!F$5:F81)&gt;0.01,"",IF(MissFill!F79/SUM(MissFill!F$5:F81)&gt;0.01,"",DateEnded_5Day!$A78))))))</f>
        <v/>
      </c>
      <c r="H78" s="13" t="str">
        <f>IF($A78&lt;='All Results'!$B$4,"",IF(SUM(MissFill!G$5:G81)=0,"",(IF(MissFill!G81/SUM(MissFill!G$5:G81)&gt;0.01,"",IF(MissFill!G80/SUM(MissFill!G$5:G81)&gt;0.01,"",IF(MissFill!G79/SUM(MissFill!G$5:G81)&gt;0.01,"",DateEnded_5Day!$A78))))))</f>
        <v/>
      </c>
      <c r="I78" s="13" t="str">
        <f>IF($A78&lt;='All Results'!$B$4,"",IF(SUM(MissFill!H$5:H81)=0,"",(IF(MissFill!H81/SUM(MissFill!H$5:H81)&gt;0.01,"",IF(MissFill!H80/SUM(MissFill!H$5:H81)&gt;0.01,"",IF(MissFill!H79/SUM(MissFill!H$5:H81)&gt;0.01,"",DateEnded_5Day!$A78))))))</f>
        <v/>
      </c>
      <c r="J78" s="13" t="str">
        <f>IF($A78&lt;='All Results'!$B$4,"",IF(SUM(MissFill!I$5:I81)=0,"",(IF(MissFill!I81/SUM(MissFill!I$5:I81)&gt;0.01,"",IF(MissFill!I80/SUM(MissFill!I$5:I81)&gt;0.01,"",IF(MissFill!I79/SUM(MissFill!I$5:I81)&gt;0.01,"",DateEnded_5Day!$A78))))))</f>
        <v/>
      </c>
      <c r="K78" s="13" t="str">
        <f>IF($A78&lt;='All Results'!$B$4,"",IF(SUM(MissFill!J$5:J81)=0,"",(IF(MissFill!J81/SUM(MissFill!J$5:J81)&gt;0.01,"",IF(MissFill!J80/SUM(MissFill!J$5:J81)&gt;0.01,"",IF(MissFill!J79/SUM(MissFill!J$5:J81)&gt;0.01,"",DateEnded_5Day!$A78))))))</f>
        <v/>
      </c>
      <c r="L78" s="13" t="str">
        <f>IF($A78&lt;='All Results'!$B$4,"",IF(SUM(MissFill!K$5:K81)=0,"",(IF(MissFill!K81/SUM(MissFill!K$5:K81)&gt;0.01,"",IF(MissFill!K80/SUM(MissFill!K$5:K81)&gt;0.01,"",IF(MissFill!K79/SUM(MissFill!K$5:K81)&gt;0.01,"",DateEnded_5Day!$A78))))))</f>
        <v/>
      </c>
      <c r="M78" s="13" t="str">
        <f>IF($A78&lt;='All Results'!$B$4,"",IF(SUM(MissFill!L$5:L81)=0,"",(IF(MissFill!L81/SUM(MissFill!L$5:L81)&gt;0.01,"",IF(MissFill!L80/SUM(MissFill!L$5:L81)&gt;0.01,"",IF(MissFill!L79/SUM(MissFill!L$5:L81)&gt;0.01,"",DateEnded_5Day!$A78))))))</f>
        <v/>
      </c>
      <c r="N78" s="13" t="str">
        <f>IF($A78&lt;='All Results'!$B$4,"",IF(SUM(MissFill!M$5:M81)=0,"",(IF(MissFill!M81/SUM(MissFill!M$5:M81)&gt;0.01,"",IF(MissFill!M80/SUM(MissFill!M$5:M81)&gt;0.01,"",IF(MissFill!M79/SUM(MissFill!M$5:M81)&gt;0.01,"",DateEnded_5Day!$A78))))))</f>
        <v/>
      </c>
      <c r="O78" s="13" t="str">
        <f>IF($A78&lt;='All Results'!$B$4,"",IF(SUM(MissFill!N$5:N81)=0,"",(IF(MissFill!N81/SUM(MissFill!N$5:N81)&gt;0.01,"",IF(MissFill!N80/SUM(MissFill!N$5:N81)&gt;0.01,"",IF(MissFill!N79/SUM(MissFill!N$5:N81)&gt;0.01,"",DateEnded_5Day!$A78))))))</f>
        <v/>
      </c>
      <c r="P78" s="13" t="str">
        <f>IF($A78&lt;='All Results'!$B$4,"",IF(SUM(MissFill!O$5:O81)=0,"",(IF(MissFill!O81/SUM(MissFill!O$5:O81)&gt;0.01,"",IF(MissFill!O80/SUM(MissFill!O$5:O81)&gt;0.01,"",IF(MissFill!O79/SUM(MissFill!O$5:O81)&gt;0.01,"",DateEnded_5Day!$A78))))))</f>
        <v/>
      </c>
      <c r="Q78" s="13" t="str">
        <f>IF($A78&lt;='All Results'!$B$4,"",IF(SUM(MissFill!P$5:P81)=0,"",(IF(MissFill!P81/SUM(MissFill!P$5:P81)&gt;0.01,"",IF(MissFill!P80/SUM(MissFill!P$5:P81)&gt;0.01,"",IF(MissFill!P79/SUM(MissFill!P$5:P81)&gt;0.01,"",DateEnded_5Day!$A78))))))</f>
        <v/>
      </c>
      <c r="R78" s="13" t="str">
        <f>IF($A78&lt;='All Results'!$B$4,"",IF(SUM(MissFill!Q$5:Q81)=0,"",(IF(MissFill!Q81/SUM(MissFill!Q$5:Q81)&gt;0.01,"",IF(MissFill!Q80/SUM(MissFill!Q$5:Q81)&gt;0.01,"",IF(MissFill!Q79/SUM(MissFill!Q$5:Q81)&gt;0.01,"",DateEnded_5Day!$A78))))))</f>
        <v/>
      </c>
      <c r="S78" s="13" t="str">
        <f>IF($A78&lt;='All Results'!$B$4,"",IF(SUM(MissFill!R$5:R81)=0,"",(IF(MissFill!R81/SUM(MissFill!R$5:R81)&gt;0.01,"",IF(MissFill!R80/SUM(MissFill!R$5:R81)&gt;0.01,"",IF(MissFill!R79/SUM(MissFill!R$5:R81)&gt;0.01,"",DateEnded_5Day!$A78))))))</f>
        <v/>
      </c>
      <c r="T78" s="13" t="str">
        <f>IF($A78&lt;='All Results'!$B$4,"",IF(SUM(MissFill!S$5:S81)=0,"",(IF(MissFill!S81/SUM(MissFill!S$5:S81)&gt;0.01,"",IF(MissFill!S80/SUM(MissFill!S$5:S81)&gt;0.01,"",IF(MissFill!S79/SUM(MissFill!S$5:S81)&gt;0.01,"",DateEnded_5Day!$A78))))))</f>
        <v/>
      </c>
      <c r="U78" s="13" t="str">
        <f>IF($A78&lt;='All Results'!$B$4,"",IF(SUM(MissFill!T$5:T81)=0,"",(IF(MissFill!T81/SUM(MissFill!T$5:T81)&gt;0.01,"",IF(MissFill!T80/SUM(MissFill!T$5:T81)&gt;0.01,"",IF(MissFill!T79/SUM(MissFill!T$5:T81)&gt;0.01,"",DateEnded_5Day!$A78))))))</f>
        <v/>
      </c>
      <c r="V78" s="13" t="str">
        <f>IF($A78&lt;='All Results'!$B$4,"",IF(SUM(MissFill!U$5:U81)=0,"",(IF(MissFill!U81/SUM(MissFill!U$5:U81)&gt;0.01,"",IF(MissFill!U80/SUM(MissFill!U$5:U81)&gt;0.01,"",IF(MissFill!U79/SUM(MissFill!U$5:U81)&gt;0.01,"",DateEnded_5Day!$A78))))))</f>
        <v/>
      </c>
      <c r="W78" s="13" t="str">
        <f>IF($A78&lt;='All Results'!$B$4,"",IF(SUM(MissFill!V$5:V81)=0,"",(IF(MissFill!V81/SUM(MissFill!V$5:V81)&gt;0.01,"",IF(MissFill!V80/SUM(MissFill!V$5:V81)&gt;0.01,"",IF(MissFill!V79/SUM(MissFill!V$5:V81)&gt;0.01,"",DateEnded_5Day!$A78))))))</f>
        <v/>
      </c>
      <c r="X78" s="13" t="str">
        <f>IF($A78&lt;='All Results'!$B$4,"",IF(SUM(MissFill!W$5:W81)=0,"",(IF(MissFill!W81/SUM(MissFill!W$5:W81)&gt;0.01,"",IF(MissFill!W80/SUM(MissFill!W$5:W81)&gt;0.01,"",IF(MissFill!W79/SUM(MissFill!W$5:W81)&gt;0.01,"",DateEnded_5Day!$A78))))))</f>
        <v/>
      </c>
      <c r="Y78" s="13" t="str">
        <f>IF($A78&lt;='All Results'!$B$4,"",IF(SUM(MissFill!X$5:X81)=0,"",(IF(MissFill!X81/SUM(MissFill!X$5:X81)&gt;0.01,"",IF(MissFill!X80/SUM(MissFill!X$5:X81)&gt;0.01,"",IF(MissFill!X79/SUM(MissFill!X$5:X81)&gt;0.01,"",DateEnded_5Day!$A78))))))</f>
        <v/>
      </c>
      <c r="Z78" s="13" t="str">
        <f>IF($A78&lt;='All Results'!$B$4,"",IF(SUM(MissFill!Y$5:Y81)=0,"",(IF(MissFill!Y81/SUM(MissFill!Y$5:Y81)&gt;0.01,"",IF(MissFill!Y80/SUM(MissFill!Y$5:Y81)&gt;0.01,"",IF(MissFill!Y79/SUM(MissFill!Y$5:Y81)&gt;0.01,"",DateEnded_5Day!$A78))))))</f>
        <v/>
      </c>
      <c r="AA78" s="13" t="str">
        <f>IF($A78&lt;='All Results'!$B$4,"",IF(SUM(MissFill!Z$5:Z81)=0,"",(IF(MissFill!Z81/SUM(MissFill!Z$5:Z81)&gt;0.01,"",IF(MissFill!Z80/SUM(MissFill!Z$5:Z81)&gt;0.01,"",IF(MissFill!Z79/SUM(MissFill!Z$5:Z81)&gt;0.01,"",DateEnded_5Day!$A78))))))</f>
        <v/>
      </c>
      <c r="AB78" s="13" t="str">
        <f>IF($A78&lt;='All Results'!$B$4,"",IF(SUM(MissFill!AA$5:AA81)=0,"",(IF(MissFill!AA81/SUM(MissFill!AA$5:AA81)&gt;0.01,"",IF(MissFill!AA80/SUM(MissFill!AA$5:AA81)&gt;0.01,"",IF(MissFill!AA79/SUM(MissFill!AA$5:AA81)&gt;0.01,"",DateEnded_5Day!$A78))))))</f>
        <v/>
      </c>
      <c r="AC78" s="13" t="str">
        <f>IF($A78&lt;='All Results'!$B$4,"",IF(SUM(MissFill!AB$5:AB81)=0,"",(IF(MissFill!AB81/SUM(MissFill!AB$5:AB81)&gt;0.01,"",IF(MissFill!AB80/SUM(MissFill!AB$5:AB81)&gt;0.01,"",IF(MissFill!AB79/SUM(MissFill!AB$5:AB81)&gt;0.01,"",DateEnded_5Day!$A78))))))</f>
        <v/>
      </c>
      <c r="AD78" s="13" t="str">
        <f>IF($A78&lt;='All Results'!$B$4,"",IF(SUM(MissFill!AC$5:AC81)=0,"",(IF(MissFill!AC81/SUM(MissFill!AC$5:AC81)&gt;0.01,"",IF(MissFill!AC80/SUM(MissFill!AC$5:AC81)&gt;0.01,"",IF(MissFill!AC79/SUM(MissFill!AC$5:AC81)&gt;0.01,"",DateEnded_5Day!$A78))))))</f>
        <v/>
      </c>
      <c r="AE78" s="13" t="str">
        <f>IF($A78&lt;='All Results'!$B$4,"",IF(SUM(MissFill!AD$5:AD81)=0,"",(IF(MissFill!AD81/SUM(MissFill!AD$5:AD81)&gt;0.01,"",IF(MissFill!AD80/SUM(MissFill!AD$5:AD81)&gt;0.01,"",IF(MissFill!AD79/SUM(MissFill!AD$5:AD81)&gt;0.01,"",DateEnded_5Day!$A78))))))</f>
        <v/>
      </c>
      <c r="AF78" s="13" t="str">
        <f>IF($A78&lt;='All Results'!$B$4,"",IF(SUM(MissFill!AE$5:AE81)=0,"",(IF(MissFill!AE81/SUM(MissFill!AE$5:AE81)&gt;0.01,"",IF(MissFill!AE80/SUM(MissFill!AE$5:AE81)&gt;0.01,"",IF(MissFill!AE79/SUM(MissFill!AE$5:AE81)&gt;0.01,"",DateEnded_5Day!$A78))))))</f>
        <v/>
      </c>
      <c r="AG78" s="13" t="str">
        <f>IF($A78&lt;='All Results'!$B$4,"",IF(SUM(MissFill!AF$5:AF81)=0,"",(IF(MissFill!AF81/SUM(MissFill!AF$5:AF81)&gt;0.01,"",IF(MissFill!AF80/SUM(MissFill!AF$5:AF81)&gt;0.01,"",IF(MissFill!AF79/SUM(MissFill!AF$5:AF81)&gt;0.01,"",DateEnded_5Day!$A78))))))</f>
        <v/>
      </c>
      <c r="AH78" s="13" t="str">
        <f>IF($A78&lt;='All Results'!$B$4,"",IF(SUM(MissFill!AG$5:AG81)=0,"",(IF(MissFill!AG81/SUM(MissFill!AG$5:AG81)&gt;0.01,"",IF(MissFill!AG80/SUM(MissFill!AG$5:AG81)&gt;0.01,"",IF(MissFill!AG79/SUM(MissFill!AG$5:AG81)&gt;0.01,"",DateEnded_5Day!$A78))))))</f>
        <v/>
      </c>
      <c r="AI78" s="13" t="str">
        <f>IF($A78&lt;='All Results'!$B$4,"",IF(SUM(MissFill!AH$5:AH81)=0,"",(IF(MissFill!AH81/SUM(MissFill!AH$5:AH81)&gt;0.01,"",IF(MissFill!AH80/SUM(MissFill!AH$5:AH81)&gt;0.01,"",IF(MissFill!AH79/SUM(MissFill!AH$5:AH81)&gt;0.01,"",DateEnded_5Day!$A78))))))</f>
        <v/>
      </c>
      <c r="AJ78" s="13" t="str">
        <f>IF($A78&lt;='All Results'!$B$4,"",IF(SUM(MissFill!AI$5:AI81)=0,"",(IF(MissFill!AI81/SUM(MissFill!AI$5:AI81)&gt;0.01,"",IF(MissFill!AI80/SUM(MissFill!AI$5:AI81)&gt;0.01,"",IF(MissFill!AI79/SUM(MissFill!AI$5:AI81)&gt;0.01,"",DateEnded_5Day!$A78))))))</f>
        <v/>
      </c>
      <c r="AK78" s="13" t="str">
        <f>IF($A78&lt;='All Results'!$B$4,"",IF(SUM(MissFill!AJ$5:AJ81)=0,"",(IF(MissFill!AJ81/SUM(MissFill!AJ$5:AJ81)&gt;0.01,"",IF(MissFill!AJ80/SUM(MissFill!AJ$5:AJ81)&gt;0.01,"",IF(MissFill!AJ79/SUM(MissFill!AJ$5:AJ81)&gt;0.01,"",DateEnded_5Day!$A78))))))</f>
        <v/>
      </c>
      <c r="AL78" s="13" t="str">
        <f>IF($A78&lt;='All Results'!$B$4,"",IF(SUM(MissFill!AK$5:AK81)=0,"",(IF(MissFill!AK81/SUM(MissFill!AK$5:AK81)&gt;0.01,"",IF(MissFill!AK80/SUM(MissFill!AK$5:AK81)&gt;0.01,"",IF(MissFill!AK79/SUM(MissFill!AK$5:AK81)&gt;0.01,"",DateEnded_5Day!$A78))))))</f>
        <v/>
      </c>
      <c r="AM78" s="13" t="str">
        <f>IF($A78&lt;='All Results'!$B$4,"",IF(SUM(MissFill!AL$5:AL81)=0,"",(IF(MissFill!AL81/SUM(MissFill!AL$5:AL81)&gt;0.01,"",IF(MissFill!AL80/SUM(MissFill!AL$5:AL81)&gt;0.01,"",IF(MissFill!AL79/SUM(MissFill!AL$5:AL81)&gt;0.01,"",DateEnded_5Day!$A78))))))</f>
        <v/>
      </c>
      <c r="AN78" s="13" t="str">
        <f>IF($A78&lt;='All Results'!$B$4,"",IF(SUM(MissFill!AM$5:AM81)=0,"",(IF(MissFill!AM81/SUM(MissFill!AM$5:AM81)&gt;0.01,"",IF(MissFill!AM80/SUM(MissFill!AM$5:AM81)&gt;0.01,"",IF(MissFill!AM79/SUM(MissFill!AM$5:AM81)&gt;0.01,"",DateEnded_5Day!$A78))))))</f>
        <v/>
      </c>
      <c r="AO78" s="13" t="str">
        <f>IF($A78&lt;='All Results'!$B$4,"",IF(SUM(MissFill!AN$5:AN81)=0,"",(IF(MissFill!AN81/SUM(MissFill!AN$5:AN81)&gt;0.01,"",IF(MissFill!AN80/SUM(MissFill!AN$5:AN81)&gt;0.01,"",IF(MissFill!AN79/SUM(MissFill!AN$5:AN81)&gt;0.01,"",DateEnded_5Day!$A78))))))</f>
        <v/>
      </c>
      <c r="AP78" s="13" t="str">
        <f>IF($A78&lt;='All Results'!$B$4,"",IF(SUM(MissFill!AO$5:AO81)=0,"",(IF(MissFill!AO81/SUM(MissFill!AO$5:AO81)&gt;0.01,"",IF(MissFill!AO80/SUM(MissFill!AO$5:AO81)&gt;0.01,"",IF(MissFill!AO79/SUM(MissFill!AO$5:AO81)&gt;0.01,"",DateEnded_5Day!$A78))))))</f>
        <v/>
      </c>
      <c r="AQ78" s="13" t="str">
        <f>IF($A78&lt;='All Results'!$B$4,"",IF(SUM(MissFill!AP$5:AP81)=0,"",(IF(MissFill!AP81/SUM(MissFill!AP$5:AP81)&gt;0.01,"",IF(MissFill!AP80/SUM(MissFill!AP$5:AP81)&gt;0.01,"",IF(MissFill!AP79/SUM(MissFill!AP$5:AP81)&gt;0.01,"",DateEnded_5Day!$A78))))))</f>
        <v/>
      </c>
      <c r="AR78" s="13" t="str">
        <f>IF($A78&lt;='All Results'!$B$4,"",IF(SUM(MissFill!AQ$5:AQ81)=0,"",(IF(MissFill!AQ81/SUM(MissFill!AQ$5:AQ81)&gt;0.01,"",IF(MissFill!AQ80/SUM(MissFill!AQ$5:AQ81)&gt;0.01,"",IF(MissFill!AQ79/SUM(MissFill!AQ$5:AQ81)&gt;0.01,"",DateEnded_5Day!$A78))))))</f>
        <v/>
      </c>
      <c r="AS78" s="13" t="str">
        <f>IF($A78&lt;='All Results'!$B$4,"",IF(SUM(MissFill!AR$5:AR81)=0,"",(IF(MissFill!AR81/SUM(MissFill!AR$5:AR81)&gt;0.01,"",IF(MissFill!AR80/SUM(MissFill!AR$5:AR81)&gt;0.01,"",IF(MissFill!AR79/SUM(MissFill!AR$5:AR81)&gt;0.01,"",DateEnded_5Day!$A78))))))</f>
        <v/>
      </c>
      <c r="AT78" s="13" t="str">
        <f>IF($A78&lt;='All Results'!$B$4,"",IF(SUM(MissFill!AS$5:AS81)=0,"",(IF(MissFill!AS81/SUM(MissFill!AS$5:AS81)&gt;0.01,"",IF(MissFill!AS80/SUM(MissFill!AS$5:AS81)&gt;0.01,"",IF(MissFill!AS79/SUM(MissFill!AS$5:AS81)&gt;0.01,"",DateEnded_5Day!$A78))))))</f>
        <v/>
      </c>
      <c r="AU78" s="13" t="str">
        <f>IF($A78&lt;='All Results'!$B$4,"",IF(SUM(MissFill!AT$5:AT81)=0,"",(IF(MissFill!AT81/SUM(MissFill!AT$5:AT81)&gt;0.01,"",IF(MissFill!AT80/SUM(MissFill!AT$5:AT81)&gt;0.01,"",IF(MissFill!AT79/SUM(MissFill!AT$5:AT81)&gt;0.01,"",DateEnded_5Day!$A78))))))</f>
        <v/>
      </c>
      <c r="AV78" s="13" t="str">
        <f>IF($A78&lt;='All Results'!$B$4,"",IF(SUM(MissFill!AU$5:AU81)=0,"",(IF(MissFill!AU81/SUM(MissFill!AU$5:AU81)&gt;0.01,"",IF(MissFill!AU80/SUM(MissFill!AU$5:AU81)&gt;0.01,"",IF(MissFill!AU79/SUM(MissFill!AU$5:AU81)&gt;0.01,"",DateEnded_5Day!$A78))))))</f>
        <v/>
      </c>
      <c r="AW78" s="13" t="str">
        <f>IF($A78&lt;='All Results'!$B$4,"",IF(SUM(MissFill!AV$5:AV81)=0,"",(IF(MissFill!AV81/SUM(MissFill!AV$5:AV81)&gt;0.01,"",IF(MissFill!AV80/SUM(MissFill!AV$5:AV81)&gt;0.01,"",IF(MissFill!AV79/SUM(MissFill!AV$5:AV81)&gt;0.01,"",DateEnded_5Day!$A78))))))</f>
        <v/>
      </c>
      <c r="AX78" s="13" t="str">
        <f>IF($A78&lt;='All Results'!$B$4,"",IF(SUM(MissFill!AW$5:AW81)=0,"",(IF(MissFill!AW81/SUM(MissFill!AW$5:AW81)&gt;0.01,"",IF(MissFill!AW80/SUM(MissFill!AW$5:AW81)&gt;0.01,"",IF(MissFill!AW79/SUM(MissFill!AW$5:AW81)&gt;0.01,"",DateEnded_5Day!$A78))))))</f>
        <v/>
      </c>
    </row>
    <row r="79" spans="1:50" x14ac:dyDescent="0.25">
      <c r="A79" s="8">
        <v>44424</v>
      </c>
      <c r="B79" s="11">
        <v>228</v>
      </c>
      <c r="C79" s="13" t="str">
        <f>IF($A79&lt;='All Results'!$B$4,"",IF(SUM(MissFill!B$5:B82)=0,"",(IF(MissFill!B82/SUM(MissFill!B$5:B82)&gt;0.01,"",IF(MissFill!B81/SUM(MissFill!B$5:B82)&gt;0.01,"",IF(MissFill!B80/SUM(MissFill!B$5:B82)&gt;0.01,"",DateEnded_5Day!$A79))))))</f>
        <v/>
      </c>
      <c r="D79" s="13" t="str">
        <f>IF($A79&lt;='All Results'!$B$4,"",IF(SUM(MissFill!C$5:C82)=0,"",(IF(MissFill!C82/SUM(MissFill!C$5:C82)&gt;0.01,"",IF(MissFill!C81/SUM(MissFill!C$5:C82)&gt;0.01,"",IF(MissFill!C80/SUM(MissFill!C$5:C82)&gt;0.01,"",DateEnded_5Day!$A79))))))</f>
        <v/>
      </c>
      <c r="E79" s="13" t="str">
        <f>IF($A79&lt;='All Results'!$B$4,"",IF(SUM(MissFill!D$5:D82)=0,"",(IF(MissFill!D82/SUM(MissFill!D$5:D82)&gt;0.01,"",IF(MissFill!D81/SUM(MissFill!D$5:D82)&gt;0.01,"",IF(MissFill!D80/SUM(MissFill!D$5:D82)&gt;0.01,"",DateEnded_5Day!$A79))))))</f>
        <v/>
      </c>
      <c r="F79" s="13" t="str">
        <f>IF($A79&lt;='All Results'!$B$4,"",IF(SUM(MissFill!E$5:E82)=0,"",(IF(MissFill!E82/SUM(MissFill!E$5:E82)&gt;0.01,"",IF(MissFill!E81/SUM(MissFill!E$5:E82)&gt;0.01,"",IF(MissFill!E80/SUM(MissFill!E$5:E82)&gt;0.01,"",DateEnded_5Day!$A79))))))</f>
        <v/>
      </c>
      <c r="G79" s="13" t="str">
        <f>IF($A79&lt;='All Results'!$B$4,"",IF(SUM(MissFill!F$5:F82)=0,"",(IF(MissFill!F82/SUM(MissFill!F$5:F82)&gt;0.01,"",IF(MissFill!F81/SUM(MissFill!F$5:F82)&gt;0.01,"",IF(MissFill!F80/SUM(MissFill!F$5:F82)&gt;0.01,"",DateEnded_5Day!$A79))))))</f>
        <v/>
      </c>
      <c r="H79" s="13" t="str">
        <f>IF($A79&lt;='All Results'!$B$4,"",IF(SUM(MissFill!G$5:G82)=0,"",(IF(MissFill!G82/SUM(MissFill!G$5:G82)&gt;0.01,"",IF(MissFill!G81/SUM(MissFill!G$5:G82)&gt;0.01,"",IF(MissFill!G80/SUM(MissFill!G$5:G82)&gt;0.01,"",DateEnded_5Day!$A79))))))</f>
        <v/>
      </c>
      <c r="I79" s="13" t="str">
        <f>IF($A79&lt;='All Results'!$B$4,"",IF(SUM(MissFill!H$5:H82)=0,"",(IF(MissFill!H82/SUM(MissFill!H$5:H82)&gt;0.01,"",IF(MissFill!H81/SUM(MissFill!H$5:H82)&gt;0.01,"",IF(MissFill!H80/SUM(MissFill!H$5:H82)&gt;0.01,"",DateEnded_5Day!$A79))))))</f>
        <v/>
      </c>
      <c r="J79" s="13" t="str">
        <f>IF($A79&lt;='All Results'!$B$4,"",IF(SUM(MissFill!I$5:I82)=0,"",(IF(MissFill!I82/SUM(MissFill!I$5:I82)&gt;0.01,"",IF(MissFill!I81/SUM(MissFill!I$5:I82)&gt;0.01,"",IF(MissFill!I80/SUM(MissFill!I$5:I82)&gt;0.01,"",DateEnded_5Day!$A79))))))</f>
        <v/>
      </c>
      <c r="K79" s="13" t="str">
        <f>IF($A79&lt;='All Results'!$B$4,"",IF(SUM(MissFill!J$5:J82)=0,"",(IF(MissFill!J82/SUM(MissFill!J$5:J82)&gt;0.01,"",IF(MissFill!J81/SUM(MissFill!J$5:J82)&gt;0.01,"",IF(MissFill!J80/SUM(MissFill!J$5:J82)&gt;0.01,"",DateEnded_5Day!$A79))))))</f>
        <v/>
      </c>
      <c r="L79" s="13" t="str">
        <f>IF($A79&lt;='All Results'!$B$4,"",IF(SUM(MissFill!K$5:K82)=0,"",(IF(MissFill!K82/SUM(MissFill!K$5:K82)&gt;0.01,"",IF(MissFill!K81/SUM(MissFill!K$5:K82)&gt;0.01,"",IF(MissFill!K80/SUM(MissFill!K$5:K82)&gt;0.01,"",DateEnded_5Day!$A79))))))</f>
        <v/>
      </c>
      <c r="M79" s="13" t="str">
        <f>IF($A79&lt;='All Results'!$B$4,"",IF(SUM(MissFill!L$5:L82)=0,"",(IF(MissFill!L82/SUM(MissFill!L$5:L82)&gt;0.01,"",IF(MissFill!L81/SUM(MissFill!L$5:L82)&gt;0.01,"",IF(MissFill!L80/SUM(MissFill!L$5:L82)&gt;0.01,"",DateEnded_5Day!$A79))))))</f>
        <v/>
      </c>
      <c r="N79" s="13" t="str">
        <f>IF($A79&lt;='All Results'!$B$4,"",IF(SUM(MissFill!M$5:M82)=0,"",(IF(MissFill!M82/SUM(MissFill!M$5:M82)&gt;0.01,"",IF(MissFill!M81/SUM(MissFill!M$5:M82)&gt;0.01,"",IF(MissFill!M80/SUM(MissFill!M$5:M82)&gt;0.01,"",DateEnded_5Day!$A79))))))</f>
        <v/>
      </c>
      <c r="O79" s="13" t="str">
        <f>IF($A79&lt;='All Results'!$B$4,"",IF(SUM(MissFill!N$5:N82)=0,"",(IF(MissFill!N82/SUM(MissFill!N$5:N82)&gt;0.01,"",IF(MissFill!N81/SUM(MissFill!N$5:N82)&gt;0.01,"",IF(MissFill!N80/SUM(MissFill!N$5:N82)&gt;0.01,"",DateEnded_5Day!$A79))))))</f>
        <v/>
      </c>
      <c r="P79" s="13" t="str">
        <f>IF($A79&lt;='All Results'!$B$4,"",IF(SUM(MissFill!O$5:O82)=0,"",(IF(MissFill!O82/SUM(MissFill!O$5:O82)&gt;0.01,"",IF(MissFill!O81/SUM(MissFill!O$5:O82)&gt;0.01,"",IF(MissFill!O80/SUM(MissFill!O$5:O82)&gt;0.01,"",DateEnded_5Day!$A79))))))</f>
        <v/>
      </c>
      <c r="Q79" s="13" t="str">
        <f>IF($A79&lt;='All Results'!$B$4,"",IF(SUM(MissFill!P$5:P82)=0,"",(IF(MissFill!P82/SUM(MissFill!P$5:P82)&gt;0.01,"",IF(MissFill!P81/SUM(MissFill!P$5:P82)&gt;0.01,"",IF(MissFill!P80/SUM(MissFill!P$5:P82)&gt;0.01,"",DateEnded_5Day!$A79))))))</f>
        <v/>
      </c>
      <c r="R79" s="13" t="str">
        <f>IF($A79&lt;='All Results'!$B$4,"",IF(SUM(MissFill!Q$5:Q82)=0,"",(IF(MissFill!Q82/SUM(MissFill!Q$5:Q82)&gt;0.01,"",IF(MissFill!Q81/SUM(MissFill!Q$5:Q82)&gt;0.01,"",IF(MissFill!Q80/SUM(MissFill!Q$5:Q82)&gt;0.01,"",DateEnded_5Day!$A79))))))</f>
        <v/>
      </c>
      <c r="S79" s="13" t="str">
        <f>IF($A79&lt;='All Results'!$B$4,"",IF(SUM(MissFill!R$5:R82)=0,"",(IF(MissFill!R82/SUM(MissFill!R$5:R82)&gt;0.01,"",IF(MissFill!R81/SUM(MissFill!R$5:R82)&gt;0.01,"",IF(MissFill!R80/SUM(MissFill!R$5:R82)&gt;0.01,"",DateEnded_5Day!$A79))))))</f>
        <v/>
      </c>
      <c r="T79" s="13" t="str">
        <f>IF($A79&lt;='All Results'!$B$4,"",IF(SUM(MissFill!S$5:S82)=0,"",(IF(MissFill!S82/SUM(MissFill!S$5:S82)&gt;0.01,"",IF(MissFill!S81/SUM(MissFill!S$5:S82)&gt;0.01,"",IF(MissFill!S80/SUM(MissFill!S$5:S82)&gt;0.01,"",DateEnded_5Day!$A79))))))</f>
        <v/>
      </c>
      <c r="U79" s="13" t="str">
        <f>IF($A79&lt;='All Results'!$B$4,"",IF(SUM(MissFill!T$5:T82)=0,"",(IF(MissFill!T82/SUM(MissFill!T$5:T82)&gt;0.01,"",IF(MissFill!T81/SUM(MissFill!T$5:T82)&gt;0.01,"",IF(MissFill!T80/SUM(MissFill!T$5:T82)&gt;0.01,"",DateEnded_5Day!$A79))))))</f>
        <v/>
      </c>
      <c r="V79" s="13" t="str">
        <f>IF($A79&lt;='All Results'!$B$4,"",IF(SUM(MissFill!U$5:U82)=0,"",(IF(MissFill!U82/SUM(MissFill!U$5:U82)&gt;0.01,"",IF(MissFill!U81/SUM(MissFill!U$5:U82)&gt;0.01,"",IF(MissFill!U80/SUM(MissFill!U$5:U82)&gt;0.01,"",DateEnded_5Day!$A79))))))</f>
        <v/>
      </c>
      <c r="W79" s="13" t="str">
        <f>IF($A79&lt;='All Results'!$B$4,"",IF(SUM(MissFill!V$5:V82)=0,"",(IF(MissFill!V82/SUM(MissFill!V$5:V82)&gt;0.01,"",IF(MissFill!V81/SUM(MissFill!V$5:V82)&gt;0.01,"",IF(MissFill!V80/SUM(MissFill!V$5:V82)&gt;0.01,"",DateEnded_5Day!$A79))))))</f>
        <v/>
      </c>
      <c r="X79" s="13" t="str">
        <f>IF($A79&lt;='All Results'!$B$4,"",IF(SUM(MissFill!W$5:W82)=0,"",(IF(MissFill!W82/SUM(MissFill!W$5:W82)&gt;0.01,"",IF(MissFill!W81/SUM(MissFill!W$5:W82)&gt;0.01,"",IF(MissFill!W80/SUM(MissFill!W$5:W82)&gt;0.01,"",DateEnded_5Day!$A79))))))</f>
        <v/>
      </c>
      <c r="Y79" s="13" t="str">
        <f>IF($A79&lt;='All Results'!$B$4,"",IF(SUM(MissFill!X$5:X82)=0,"",(IF(MissFill!X82/SUM(MissFill!X$5:X82)&gt;0.01,"",IF(MissFill!X81/SUM(MissFill!X$5:X82)&gt;0.01,"",IF(MissFill!X80/SUM(MissFill!X$5:X82)&gt;0.01,"",DateEnded_5Day!$A79))))))</f>
        <v/>
      </c>
      <c r="Z79" s="13" t="str">
        <f>IF($A79&lt;='All Results'!$B$4,"",IF(SUM(MissFill!Y$5:Y82)=0,"",(IF(MissFill!Y82/SUM(MissFill!Y$5:Y82)&gt;0.01,"",IF(MissFill!Y81/SUM(MissFill!Y$5:Y82)&gt;0.01,"",IF(MissFill!Y80/SUM(MissFill!Y$5:Y82)&gt;0.01,"",DateEnded_5Day!$A79))))))</f>
        <v/>
      </c>
      <c r="AA79" s="13" t="str">
        <f>IF($A79&lt;='All Results'!$B$4,"",IF(SUM(MissFill!Z$5:Z82)=0,"",(IF(MissFill!Z82/SUM(MissFill!Z$5:Z82)&gt;0.01,"",IF(MissFill!Z81/SUM(MissFill!Z$5:Z82)&gt;0.01,"",IF(MissFill!Z80/SUM(MissFill!Z$5:Z82)&gt;0.01,"",DateEnded_5Day!$A79))))))</f>
        <v/>
      </c>
      <c r="AB79" s="13" t="str">
        <f>IF($A79&lt;='All Results'!$B$4,"",IF(SUM(MissFill!AA$5:AA82)=0,"",(IF(MissFill!AA82/SUM(MissFill!AA$5:AA82)&gt;0.01,"",IF(MissFill!AA81/SUM(MissFill!AA$5:AA82)&gt;0.01,"",IF(MissFill!AA80/SUM(MissFill!AA$5:AA82)&gt;0.01,"",DateEnded_5Day!$A79))))))</f>
        <v/>
      </c>
      <c r="AC79" s="13" t="str">
        <f>IF($A79&lt;='All Results'!$B$4,"",IF(SUM(MissFill!AB$5:AB82)=0,"",(IF(MissFill!AB82/SUM(MissFill!AB$5:AB82)&gt;0.01,"",IF(MissFill!AB81/SUM(MissFill!AB$5:AB82)&gt;0.01,"",IF(MissFill!AB80/SUM(MissFill!AB$5:AB82)&gt;0.01,"",DateEnded_5Day!$A79))))))</f>
        <v/>
      </c>
      <c r="AD79" s="13" t="str">
        <f>IF($A79&lt;='All Results'!$B$4,"",IF(SUM(MissFill!AC$5:AC82)=0,"",(IF(MissFill!AC82/SUM(MissFill!AC$5:AC82)&gt;0.01,"",IF(MissFill!AC81/SUM(MissFill!AC$5:AC82)&gt;0.01,"",IF(MissFill!AC80/SUM(MissFill!AC$5:AC82)&gt;0.01,"",DateEnded_5Day!$A79))))))</f>
        <v/>
      </c>
      <c r="AE79" s="13" t="str">
        <f>IF($A79&lt;='All Results'!$B$4,"",IF(SUM(MissFill!AD$5:AD82)=0,"",(IF(MissFill!AD82/SUM(MissFill!AD$5:AD82)&gt;0.01,"",IF(MissFill!AD81/SUM(MissFill!AD$5:AD82)&gt;0.01,"",IF(MissFill!AD80/SUM(MissFill!AD$5:AD82)&gt;0.01,"",DateEnded_5Day!$A79))))))</f>
        <v/>
      </c>
      <c r="AF79" s="13" t="str">
        <f>IF($A79&lt;='All Results'!$B$4,"",IF(SUM(MissFill!AE$5:AE82)=0,"",(IF(MissFill!AE82/SUM(MissFill!AE$5:AE82)&gt;0.01,"",IF(MissFill!AE81/SUM(MissFill!AE$5:AE82)&gt;0.01,"",IF(MissFill!AE80/SUM(MissFill!AE$5:AE82)&gt;0.01,"",DateEnded_5Day!$A79))))))</f>
        <v/>
      </c>
      <c r="AG79" s="13" t="str">
        <f>IF($A79&lt;='All Results'!$B$4,"",IF(SUM(MissFill!AF$5:AF82)=0,"",(IF(MissFill!AF82/SUM(MissFill!AF$5:AF82)&gt;0.01,"",IF(MissFill!AF81/SUM(MissFill!AF$5:AF82)&gt;0.01,"",IF(MissFill!AF80/SUM(MissFill!AF$5:AF82)&gt;0.01,"",DateEnded_5Day!$A79))))))</f>
        <v/>
      </c>
      <c r="AH79" s="13" t="str">
        <f>IF($A79&lt;='All Results'!$B$4,"",IF(SUM(MissFill!AG$5:AG82)=0,"",(IF(MissFill!AG82/SUM(MissFill!AG$5:AG82)&gt;0.01,"",IF(MissFill!AG81/SUM(MissFill!AG$5:AG82)&gt;0.01,"",IF(MissFill!AG80/SUM(MissFill!AG$5:AG82)&gt;0.01,"",DateEnded_5Day!$A79))))))</f>
        <v/>
      </c>
      <c r="AI79" s="13" t="str">
        <f>IF($A79&lt;='All Results'!$B$4,"",IF(SUM(MissFill!AH$5:AH82)=0,"",(IF(MissFill!AH82/SUM(MissFill!AH$5:AH82)&gt;0.01,"",IF(MissFill!AH81/SUM(MissFill!AH$5:AH82)&gt;0.01,"",IF(MissFill!AH80/SUM(MissFill!AH$5:AH82)&gt;0.01,"",DateEnded_5Day!$A79))))))</f>
        <v/>
      </c>
      <c r="AJ79" s="13" t="str">
        <f>IF($A79&lt;='All Results'!$B$4,"",IF(SUM(MissFill!AI$5:AI82)=0,"",(IF(MissFill!AI82/SUM(MissFill!AI$5:AI82)&gt;0.01,"",IF(MissFill!AI81/SUM(MissFill!AI$5:AI82)&gt;0.01,"",IF(MissFill!AI80/SUM(MissFill!AI$5:AI82)&gt;0.01,"",DateEnded_5Day!$A79))))))</f>
        <v/>
      </c>
      <c r="AK79" s="13" t="str">
        <f>IF($A79&lt;='All Results'!$B$4,"",IF(SUM(MissFill!AJ$5:AJ82)=0,"",(IF(MissFill!AJ82/SUM(MissFill!AJ$5:AJ82)&gt;0.01,"",IF(MissFill!AJ81/SUM(MissFill!AJ$5:AJ82)&gt;0.01,"",IF(MissFill!AJ80/SUM(MissFill!AJ$5:AJ82)&gt;0.01,"",DateEnded_5Day!$A79))))))</f>
        <v/>
      </c>
      <c r="AL79" s="13" t="str">
        <f>IF($A79&lt;='All Results'!$B$4,"",IF(SUM(MissFill!AK$5:AK82)=0,"",(IF(MissFill!AK82/SUM(MissFill!AK$5:AK82)&gt;0.01,"",IF(MissFill!AK81/SUM(MissFill!AK$5:AK82)&gt;0.01,"",IF(MissFill!AK80/SUM(MissFill!AK$5:AK82)&gt;0.01,"",DateEnded_5Day!$A79))))))</f>
        <v/>
      </c>
      <c r="AM79" s="13" t="str">
        <f>IF($A79&lt;='All Results'!$B$4,"",IF(SUM(MissFill!AL$5:AL82)=0,"",(IF(MissFill!AL82/SUM(MissFill!AL$5:AL82)&gt;0.01,"",IF(MissFill!AL81/SUM(MissFill!AL$5:AL82)&gt;0.01,"",IF(MissFill!AL80/SUM(MissFill!AL$5:AL82)&gt;0.01,"",DateEnded_5Day!$A79))))))</f>
        <v/>
      </c>
      <c r="AN79" s="13" t="str">
        <f>IF($A79&lt;='All Results'!$B$4,"",IF(SUM(MissFill!AM$5:AM82)=0,"",(IF(MissFill!AM82/SUM(MissFill!AM$5:AM82)&gt;0.01,"",IF(MissFill!AM81/SUM(MissFill!AM$5:AM82)&gt;0.01,"",IF(MissFill!AM80/SUM(MissFill!AM$5:AM82)&gt;0.01,"",DateEnded_5Day!$A79))))))</f>
        <v/>
      </c>
      <c r="AO79" s="13" t="str">
        <f>IF($A79&lt;='All Results'!$B$4,"",IF(SUM(MissFill!AN$5:AN82)=0,"",(IF(MissFill!AN82/SUM(MissFill!AN$5:AN82)&gt;0.01,"",IF(MissFill!AN81/SUM(MissFill!AN$5:AN82)&gt;0.01,"",IF(MissFill!AN80/SUM(MissFill!AN$5:AN82)&gt;0.01,"",DateEnded_5Day!$A79))))))</f>
        <v/>
      </c>
      <c r="AP79" s="13" t="str">
        <f>IF($A79&lt;='All Results'!$B$4,"",IF(SUM(MissFill!AO$5:AO82)=0,"",(IF(MissFill!AO82/SUM(MissFill!AO$5:AO82)&gt;0.01,"",IF(MissFill!AO81/SUM(MissFill!AO$5:AO82)&gt;0.01,"",IF(MissFill!AO80/SUM(MissFill!AO$5:AO82)&gt;0.01,"",DateEnded_5Day!$A79))))))</f>
        <v/>
      </c>
      <c r="AQ79" s="13" t="str">
        <f>IF($A79&lt;='All Results'!$B$4,"",IF(SUM(MissFill!AP$5:AP82)=0,"",(IF(MissFill!AP82/SUM(MissFill!AP$5:AP82)&gt;0.01,"",IF(MissFill!AP81/SUM(MissFill!AP$5:AP82)&gt;0.01,"",IF(MissFill!AP80/SUM(MissFill!AP$5:AP82)&gt;0.01,"",DateEnded_5Day!$A79))))))</f>
        <v/>
      </c>
      <c r="AR79" s="13" t="str">
        <f>IF($A79&lt;='All Results'!$B$4,"",IF(SUM(MissFill!AQ$5:AQ82)=0,"",(IF(MissFill!AQ82/SUM(MissFill!AQ$5:AQ82)&gt;0.01,"",IF(MissFill!AQ81/SUM(MissFill!AQ$5:AQ82)&gt;0.01,"",IF(MissFill!AQ80/SUM(MissFill!AQ$5:AQ82)&gt;0.01,"",DateEnded_5Day!$A79))))))</f>
        <v/>
      </c>
      <c r="AS79" s="13" t="str">
        <f>IF($A79&lt;='All Results'!$B$4,"",IF(SUM(MissFill!AR$5:AR82)=0,"",(IF(MissFill!AR82/SUM(MissFill!AR$5:AR82)&gt;0.01,"",IF(MissFill!AR81/SUM(MissFill!AR$5:AR82)&gt;0.01,"",IF(MissFill!AR80/SUM(MissFill!AR$5:AR82)&gt;0.01,"",DateEnded_5Day!$A79))))))</f>
        <v/>
      </c>
      <c r="AT79" s="13" t="str">
        <f>IF($A79&lt;='All Results'!$B$4,"",IF(SUM(MissFill!AS$5:AS82)=0,"",(IF(MissFill!AS82/SUM(MissFill!AS$5:AS82)&gt;0.01,"",IF(MissFill!AS81/SUM(MissFill!AS$5:AS82)&gt;0.01,"",IF(MissFill!AS80/SUM(MissFill!AS$5:AS82)&gt;0.01,"",DateEnded_5Day!$A79))))))</f>
        <v/>
      </c>
      <c r="AU79" s="13" t="str">
        <f>IF($A79&lt;='All Results'!$B$4,"",IF(SUM(MissFill!AT$5:AT82)=0,"",(IF(MissFill!AT82/SUM(MissFill!AT$5:AT82)&gt;0.01,"",IF(MissFill!AT81/SUM(MissFill!AT$5:AT82)&gt;0.01,"",IF(MissFill!AT80/SUM(MissFill!AT$5:AT82)&gt;0.01,"",DateEnded_5Day!$A79))))))</f>
        <v/>
      </c>
      <c r="AV79" s="13" t="str">
        <f>IF($A79&lt;='All Results'!$B$4,"",IF(SUM(MissFill!AU$5:AU82)=0,"",(IF(MissFill!AU82/SUM(MissFill!AU$5:AU82)&gt;0.01,"",IF(MissFill!AU81/SUM(MissFill!AU$5:AU82)&gt;0.01,"",IF(MissFill!AU80/SUM(MissFill!AU$5:AU82)&gt;0.01,"",DateEnded_5Day!$A79))))))</f>
        <v/>
      </c>
      <c r="AW79" s="13" t="str">
        <f>IF($A79&lt;='All Results'!$B$4,"",IF(SUM(MissFill!AV$5:AV82)=0,"",(IF(MissFill!AV82/SUM(MissFill!AV$5:AV82)&gt;0.01,"",IF(MissFill!AV81/SUM(MissFill!AV$5:AV82)&gt;0.01,"",IF(MissFill!AV80/SUM(MissFill!AV$5:AV82)&gt;0.01,"",DateEnded_5Day!$A79))))))</f>
        <v/>
      </c>
      <c r="AX79" s="13" t="str">
        <f>IF($A79&lt;='All Results'!$B$4,"",IF(SUM(MissFill!AW$5:AW82)=0,"",(IF(MissFill!AW82/SUM(MissFill!AW$5:AW82)&gt;0.01,"",IF(MissFill!AW81/SUM(MissFill!AW$5:AW82)&gt;0.01,"",IF(MissFill!AW80/SUM(MissFill!AW$5:AW82)&gt;0.01,"",DateEnded_5Day!$A79))))))</f>
        <v/>
      </c>
    </row>
    <row r="80" spans="1:50" x14ac:dyDescent="0.25">
      <c r="A80" s="8">
        <v>44425</v>
      </c>
      <c r="B80" s="11">
        <v>229</v>
      </c>
      <c r="C80" s="13" t="str">
        <f>IF($A80&lt;='All Results'!$B$4,"",IF(SUM(MissFill!B$5:B83)=0,"",(IF(MissFill!B83/SUM(MissFill!B$5:B83)&gt;0.01,"",IF(MissFill!B82/SUM(MissFill!B$5:B83)&gt;0.01,"",IF(MissFill!B81/SUM(MissFill!B$5:B83)&gt;0.01,"",DateEnded_5Day!$A80))))))</f>
        <v/>
      </c>
      <c r="D80" s="13" t="str">
        <f>IF($A80&lt;='All Results'!$B$4,"",IF(SUM(MissFill!C$5:C83)=0,"",(IF(MissFill!C83/SUM(MissFill!C$5:C83)&gt;0.01,"",IF(MissFill!C82/SUM(MissFill!C$5:C83)&gt;0.01,"",IF(MissFill!C81/SUM(MissFill!C$5:C83)&gt;0.01,"",DateEnded_5Day!$A80))))))</f>
        <v/>
      </c>
      <c r="E80" s="13" t="str">
        <f>IF($A80&lt;='All Results'!$B$4,"",IF(SUM(MissFill!D$5:D83)=0,"",(IF(MissFill!D83/SUM(MissFill!D$5:D83)&gt;0.01,"",IF(MissFill!D82/SUM(MissFill!D$5:D83)&gt;0.01,"",IF(MissFill!D81/SUM(MissFill!D$5:D83)&gt;0.01,"",DateEnded_5Day!$A80))))))</f>
        <v/>
      </c>
      <c r="F80" s="13" t="str">
        <f>IF($A80&lt;='All Results'!$B$4,"",IF(SUM(MissFill!E$5:E83)=0,"",(IF(MissFill!E83/SUM(MissFill!E$5:E83)&gt;0.01,"",IF(MissFill!E82/SUM(MissFill!E$5:E83)&gt;0.01,"",IF(MissFill!E81/SUM(MissFill!E$5:E83)&gt;0.01,"",DateEnded_5Day!$A80))))))</f>
        <v/>
      </c>
      <c r="G80" s="13" t="str">
        <f>IF($A80&lt;='All Results'!$B$4,"",IF(SUM(MissFill!F$5:F83)=0,"",(IF(MissFill!F83/SUM(MissFill!F$5:F83)&gt;0.01,"",IF(MissFill!F82/SUM(MissFill!F$5:F83)&gt;0.01,"",IF(MissFill!F81/SUM(MissFill!F$5:F83)&gt;0.01,"",DateEnded_5Day!$A80))))))</f>
        <v/>
      </c>
      <c r="H80" s="13" t="str">
        <f>IF($A80&lt;='All Results'!$B$4,"",IF(SUM(MissFill!G$5:G83)=0,"",(IF(MissFill!G83/SUM(MissFill!G$5:G83)&gt;0.01,"",IF(MissFill!G82/SUM(MissFill!G$5:G83)&gt;0.01,"",IF(MissFill!G81/SUM(MissFill!G$5:G83)&gt;0.01,"",DateEnded_5Day!$A80))))))</f>
        <v/>
      </c>
      <c r="I80" s="13" t="str">
        <f>IF($A80&lt;='All Results'!$B$4,"",IF(SUM(MissFill!H$5:H83)=0,"",(IF(MissFill!H83/SUM(MissFill!H$5:H83)&gt;0.01,"",IF(MissFill!H82/SUM(MissFill!H$5:H83)&gt;0.01,"",IF(MissFill!H81/SUM(MissFill!H$5:H83)&gt;0.01,"",DateEnded_5Day!$A80))))))</f>
        <v/>
      </c>
      <c r="J80" s="13" t="str">
        <f>IF($A80&lt;='All Results'!$B$4,"",IF(SUM(MissFill!I$5:I83)=0,"",(IF(MissFill!I83/SUM(MissFill!I$5:I83)&gt;0.01,"",IF(MissFill!I82/SUM(MissFill!I$5:I83)&gt;0.01,"",IF(MissFill!I81/SUM(MissFill!I$5:I83)&gt;0.01,"",DateEnded_5Day!$A80))))))</f>
        <v/>
      </c>
      <c r="K80" s="13" t="str">
        <f>IF($A80&lt;='All Results'!$B$4,"",IF(SUM(MissFill!J$5:J83)=0,"",(IF(MissFill!J83/SUM(MissFill!J$5:J83)&gt;0.01,"",IF(MissFill!J82/SUM(MissFill!J$5:J83)&gt;0.01,"",IF(MissFill!J81/SUM(MissFill!J$5:J83)&gt;0.01,"",DateEnded_5Day!$A80))))))</f>
        <v/>
      </c>
      <c r="L80" s="13" t="str">
        <f>IF($A80&lt;='All Results'!$B$4,"",IF(SUM(MissFill!K$5:K83)=0,"",(IF(MissFill!K83/SUM(MissFill!K$5:K83)&gt;0.01,"",IF(MissFill!K82/SUM(MissFill!K$5:K83)&gt;0.01,"",IF(MissFill!K81/SUM(MissFill!K$5:K83)&gt;0.01,"",DateEnded_5Day!$A80))))))</f>
        <v/>
      </c>
      <c r="M80" s="13" t="str">
        <f>IF($A80&lt;='All Results'!$B$4,"",IF(SUM(MissFill!L$5:L83)=0,"",(IF(MissFill!L83/SUM(MissFill!L$5:L83)&gt;0.01,"",IF(MissFill!L82/SUM(MissFill!L$5:L83)&gt;0.01,"",IF(MissFill!L81/SUM(MissFill!L$5:L83)&gt;0.01,"",DateEnded_5Day!$A80))))))</f>
        <v/>
      </c>
      <c r="N80" s="13" t="str">
        <f>IF($A80&lt;='All Results'!$B$4,"",IF(SUM(MissFill!M$5:M83)=0,"",(IF(MissFill!M83/SUM(MissFill!M$5:M83)&gt;0.01,"",IF(MissFill!M82/SUM(MissFill!M$5:M83)&gt;0.01,"",IF(MissFill!M81/SUM(MissFill!M$5:M83)&gt;0.01,"",DateEnded_5Day!$A80))))))</f>
        <v/>
      </c>
      <c r="O80" s="13" t="str">
        <f>IF($A80&lt;='All Results'!$B$4,"",IF(SUM(MissFill!N$5:N83)=0,"",(IF(MissFill!N83/SUM(MissFill!N$5:N83)&gt;0.01,"",IF(MissFill!N82/SUM(MissFill!N$5:N83)&gt;0.01,"",IF(MissFill!N81/SUM(MissFill!N$5:N83)&gt;0.01,"",DateEnded_5Day!$A80))))))</f>
        <v/>
      </c>
      <c r="P80" s="13" t="str">
        <f>IF($A80&lt;='All Results'!$B$4,"",IF(SUM(MissFill!O$5:O83)=0,"",(IF(MissFill!O83/SUM(MissFill!O$5:O83)&gt;0.01,"",IF(MissFill!O82/SUM(MissFill!O$5:O83)&gt;0.01,"",IF(MissFill!O81/SUM(MissFill!O$5:O83)&gt;0.01,"",DateEnded_5Day!$A80))))))</f>
        <v/>
      </c>
      <c r="Q80" s="13" t="str">
        <f>IF($A80&lt;='All Results'!$B$4,"",IF(SUM(MissFill!P$5:P83)=0,"",(IF(MissFill!P83/SUM(MissFill!P$5:P83)&gt;0.01,"",IF(MissFill!P82/SUM(MissFill!P$5:P83)&gt;0.01,"",IF(MissFill!P81/SUM(MissFill!P$5:P83)&gt;0.01,"",DateEnded_5Day!$A80))))))</f>
        <v/>
      </c>
      <c r="R80" s="13" t="str">
        <f>IF($A80&lt;='All Results'!$B$4,"",IF(SUM(MissFill!Q$5:Q83)=0,"",(IF(MissFill!Q83/SUM(MissFill!Q$5:Q83)&gt;0.01,"",IF(MissFill!Q82/SUM(MissFill!Q$5:Q83)&gt;0.01,"",IF(MissFill!Q81/SUM(MissFill!Q$5:Q83)&gt;0.01,"",DateEnded_5Day!$A80))))))</f>
        <v/>
      </c>
      <c r="S80" s="13" t="str">
        <f>IF($A80&lt;='All Results'!$B$4,"",IF(SUM(MissFill!R$5:R83)=0,"",(IF(MissFill!R83/SUM(MissFill!R$5:R83)&gt;0.01,"",IF(MissFill!R82/SUM(MissFill!R$5:R83)&gt;0.01,"",IF(MissFill!R81/SUM(MissFill!R$5:R83)&gt;0.01,"",DateEnded_5Day!$A80))))))</f>
        <v/>
      </c>
      <c r="T80" s="13" t="str">
        <f>IF($A80&lt;='All Results'!$B$4,"",IF(SUM(MissFill!S$5:S83)=0,"",(IF(MissFill!S83/SUM(MissFill!S$5:S83)&gt;0.01,"",IF(MissFill!S82/SUM(MissFill!S$5:S83)&gt;0.01,"",IF(MissFill!S81/SUM(MissFill!S$5:S83)&gt;0.01,"",DateEnded_5Day!$A80))))))</f>
        <v/>
      </c>
      <c r="U80" s="13" t="str">
        <f>IF($A80&lt;='All Results'!$B$4,"",IF(SUM(MissFill!T$5:T83)=0,"",(IF(MissFill!T83/SUM(MissFill!T$5:T83)&gt;0.01,"",IF(MissFill!T82/SUM(MissFill!T$5:T83)&gt;0.01,"",IF(MissFill!T81/SUM(MissFill!T$5:T83)&gt;0.01,"",DateEnded_5Day!$A80))))))</f>
        <v/>
      </c>
      <c r="V80" s="13" t="str">
        <f>IF($A80&lt;='All Results'!$B$4,"",IF(SUM(MissFill!U$5:U83)=0,"",(IF(MissFill!U83/SUM(MissFill!U$5:U83)&gt;0.01,"",IF(MissFill!U82/SUM(MissFill!U$5:U83)&gt;0.01,"",IF(MissFill!U81/SUM(MissFill!U$5:U83)&gt;0.01,"",DateEnded_5Day!$A80))))))</f>
        <v/>
      </c>
      <c r="W80" s="13" t="str">
        <f>IF($A80&lt;='All Results'!$B$4,"",IF(SUM(MissFill!V$5:V83)=0,"",(IF(MissFill!V83/SUM(MissFill!V$5:V83)&gt;0.01,"",IF(MissFill!V82/SUM(MissFill!V$5:V83)&gt;0.01,"",IF(MissFill!V81/SUM(MissFill!V$5:V83)&gt;0.01,"",DateEnded_5Day!$A80))))))</f>
        <v/>
      </c>
      <c r="X80" s="13" t="str">
        <f>IF($A80&lt;='All Results'!$B$4,"",IF(SUM(MissFill!W$5:W83)=0,"",(IF(MissFill!W83/SUM(MissFill!W$5:W83)&gt;0.01,"",IF(MissFill!W82/SUM(MissFill!W$5:W83)&gt;0.01,"",IF(MissFill!W81/SUM(MissFill!W$5:W83)&gt;0.01,"",DateEnded_5Day!$A80))))))</f>
        <v/>
      </c>
      <c r="Y80" s="13" t="str">
        <f>IF($A80&lt;='All Results'!$B$4,"",IF(SUM(MissFill!X$5:X83)=0,"",(IF(MissFill!X83/SUM(MissFill!X$5:X83)&gt;0.01,"",IF(MissFill!X82/SUM(MissFill!X$5:X83)&gt;0.01,"",IF(MissFill!X81/SUM(MissFill!X$5:X83)&gt;0.01,"",DateEnded_5Day!$A80))))))</f>
        <v/>
      </c>
      <c r="Z80" s="13" t="str">
        <f>IF($A80&lt;='All Results'!$B$4,"",IF(SUM(MissFill!Y$5:Y83)=0,"",(IF(MissFill!Y83/SUM(MissFill!Y$5:Y83)&gt;0.01,"",IF(MissFill!Y82/SUM(MissFill!Y$5:Y83)&gt;0.01,"",IF(MissFill!Y81/SUM(MissFill!Y$5:Y83)&gt;0.01,"",DateEnded_5Day!$A80))))))</f>
        <v/>
      </c>
      <c r="AA80" s="13" t="str">
        <f>IF($A80&lt;='All Results'!$B$4,"",IF(SUM(MissFill!Z$5:Z83)=0,"",(IF(MissFill!Z83/SUM(MissFill!Z$5:Z83)&gt;0.01,"",IF(MissFill!Z82/SUM(MissFill!Z$5:Z83)&gt;0.01,"",IF(MissFill!Z81/SUM(MissFill!Z$5:Z83)&gt;0.01,"",DateEnded_5Day!$A80))))))</f>
        <v/>
      </c>
      <c r="AB80" s="13" t="str">
        <f>IF($A80&lt;='All Results'!$B$4,"",IF(SUM(MissFill!AA$5:AA83)=0,"",(IF(MissFill!AA83/SUM(MissFill!AA$5:AA83)&gt;0.01,"",IF(MissFill!AA82/SUM(MissFill!AA$5:AA83)&gt;0.01,"",IF(MissFill!AA81/SUM(MissFill!AA$5:AA83)&gt;0.01,"",DateEnded_5Day!$A80))))))</f>
        <v/>
      </c>
      <c r="AC80" s="13" t="str">
        <f>IF($A80&lt;='All Results'!$B$4,"",IF(SUM(MissFill!AB$5:AB83)=0,"",(IF(MissFill!AB83/SUM(MissFill!AB$5:AB83)&gt;0.01,"",IF(MissFill!AB82/SUM(MissFill!AB$5:AB83)&gt;0.01,"",IF(MissFill!AB81/SUM(MissFill!AB$5:AB83)&gt;0.01,"",DateEnded_5Day!$A80))))))</f>
        <v/>
      </c>
      <c r="AD80" s="13" t="str">
        <f>IF($A80&lt;='All Results'!$B$4,"",IF(SUM(MissFill!AC$5:AC83)=0,"",(IF(MissFill!AC83/SUM(MissFill!AC$5:AC83)&gt;0.01,"",IF(MissFill!AC82/SUM(MissFill!AC$5:AC83)&gt;0.01,"",IF(MissFill!AC81/SUM(MissFill!AC$5:AC83)&gt;0.01,"",DateEnded_5Day!$A80))))))</f>
        <v/>
      </c>
      <c r="AE80" s="13" t="str">
        <f>IF($A80&lt;='All Results'!$B$4,"",IF(SUM(MissFill!AD$5:AD83)=0,"",(IF(MissFill!AD83/SUM(MissFill!AD$5:AD83)&gt;0.01,"",IF(MissFill!AD82/SUM(MissFill!AD$5:AD83)&gt;0.01,"",IF(MissFill!AD81/SUM(MissFill!AD$5:AD83)&gt;0.01,"",DateEnded_5Day!$A80))))))</f>
        <v/>
      </c>
      <c r="AF80" s="13" t="str">
        <f>IF($A80&lt;='All Results'!$B$4,"",IF(SUM(MissFill!AE$5:AE83)=0,"",(IF(MissFill!AE83/SUM(MissFill!AE$5:AE83)&gt;0.01,"",IF(MissFill!AE82/SUM(MissFill!AE$5:AE83)&gt;0.01,"",IF(MissFill!AE81/SUM(MissFill!AE$5:AE83)&gt;0.01,"",DateEnded_5Day!$A80))))))</f>
        <v/>
      </c>
      <c r="AG80" s="13" t="str">
        <f>IF($A80&lt;='All Results'!$B$4,"",IF(SUM(MissFill!AF$5:AF83)=0,"",(IF(MissFill!AF83/SUM(MissFill!AF$5:AF83)&gt;0.01,"",IF(MissFill!AF82/SUM(MissFill!AF$5:AF83)&gt;0.01,"",IF(MissFill!AF81/SUM(MissFill!AF$5:AF83)&gt;0.01,"",DateEnded_5Day!$A80))))))</f>
        <v/>
      </c>
      <c r="AH80" s="13" t="str">
        <f>IF($A80&lt;='All Results'!$B$4,"",IF(SUM(MissFill!AG$5:AG83)=0,"",(IF(MissFill!AG83/SUM(MissFill!AG$5:AG83)&gt;0.01,"",IF(MissFill!AG82/SUM(MissFill!AG$5:AG83)&gt;0.01,"",IF(MissFill!AG81/SUM(MissFill!AG$5:AG83)&gt;0.01,"",DateEnded_5Day!$A80))))))</f>
        <v/>
      </c>
      <c r="AI80" s="13" t="str">
        <f>IF($A80&lt;='All Results'!$B$4,"",IF(SUM(MissFill!AH$5:AH83)=0,"",(IF(MissFill!AH83/SUM(MissFill!AH$5:AH83)&gt;0.01,"",IF(MissFill!AH82/SUM(MissFill!AH$5:AH83)&gt;0.01,"",IF(MissFill!AH81/SUM(MissFill!AH$5:AH83)&gt;0.01,"",DateEnded_5Day!$A80))))))</f>
        <v/>
      </c>
      <c r="AJ80" s="13" t="str">
        <f>IF($A80&lt;='All Results'!$B$4,"",IF(SUM(MissFill!AI$5:AI83)=0,"",(IF(MissFill!AI83/SUM(MissFill!AI$5:AI83)&gt;0.01,"",IF(MissFill!AI82/SUM(MissFill!AI$5:AI83)&gt;0.01,"",IF(MissFill!AI81/SUM(MissFill!AI$5:AI83)&gt;0.01,"",DateEnded_5Day!$A80))))))</f>
        <v/>
      </c>
      <c r="AK80" s="13" t="str">
        <f>IF($A80&lt;='All Results'!$B$4,"",IF(SUM(MissFill!AJ$5:AJ83)=0,"",(IF(MissFill!AJ83/SUM(MissFill!AJ$5:AJ83)&gt;0.01,"",IF(MissFill!AJ82/SUM(MissFill!AJ$5:AJ83)&gt;0.01,"",IF(MissFill!AJ81/SUM(MissFill!AJ$5:AJ83)&gt;0.01,"",DateEnded_5Day!$A80))))))</f>
        <v/>
      </c>
      <c r="AL80" s="13" t="str">
        <f>IF($A80&lt;='All Results'!$B$4,"",IF(SUM(MissFill!AK$5:AK83)=0,"",(IF(MissFill!AK83/SUM(MissFill!AK$5:AK83)&gt;0.01,"",IF(MissFill!AK82/SUM(MissFill!AK$5:AK83)&gt;0.01,"",IF(MissFill!AK81/SUM(MissFill!AK$5:AK83)&gt;0.01,"",DateEnded_5Day!$A80))))))</f>
        <v/>
      </c>
      <c r="AM80" s="13" t="str">
        <f>IF($A80&lt;='All Results'!$B$4,"",IF(SUM(MissFill!AL$5:AL83)=0,"",(IF(MissFill!AL83/SUM(MissFill!AL$5:AL83)&gt;0.01,"",IF(MissFill!AL82/SUM(MissFill!AL$5:AL83)&gt;0.01,"",IF(MissFill!AL81/SUM(MissFill!AL$5:AL83)&gt;0.01,"",DateEnded_5Day!$A80))))))</f>
        <v/>
      </c>
      <c r="AN80" s="13" t="str">
        <f>IF($A80&lt;='All Results'!$B$4,"",IF(SUM(MissFill!AM$5:AM83)=0,"",(IF(MissFill!AM83/SUM(MissFill!AM$5:AM83)&gt;0.01,"",IF(MissFill!AM82/SUM(MissFill!AM$5:AM83)&gt;0.01,"",IF(MissFill!AM81/SUM(MissFill!AM$5:AM83)&gt;0.01,"",DateEnded_5Day!$A80))))))</f>
        <v/>
      </c>
      <c r="AO80" s="13" t="str">
        <f>IF($A80&lt;='All Results'!$B$4,"",IF(SUM(MissFill!AN$5:AN83)=0,"",(IF(MissFill!AN83/SUM(MissFill!AN$5:AN83)&gt;0.01,"",IF(MissFill!AN82/SUM(MissFill!AN$5:AN83)&gt;0.01,"",IF(MissFill!AN81/SUM(MissFill!AN$5:AN83)&gt;0.01,"",DateEnded_5Day!$A80))))))</f>
        <v/>
      </c>
      <c r="AP80" s="13" t="str">
        <f>IF($A80&lt;='All Results'!$B$4,"",IF(SUM(MissFill!AO$5:AO83)=0,"",(IF(MissFill!AO83/SUM(MissFill!AO$5:AO83)&gt;0.01,"",IF(MissFill!AO82/SUM(MissFill!AO$5:AO83)&gt;0.01,"",IF(MissFill!AO81/SUM(MissFill!AO$5:AO83)&gt;0.01,"",DateEnded_5Day!$A80))))))</f>
        <v/>
      </c>
      <c r="AQ80" s="13" t="str">
        <f>IF($A80&lt;='All Results'!$B$4,"",IF(SUM(MissFill!AP$5:AP83)=0,"",(IF(MissFill!AP83/SUM(MissFill!AP$5:AP83)&gt;0.01,"",IF(MissFill!AP82/SUM(MissFill!AP$5:AP83)&gt;0.01,"",IF(MissFill!AP81/SUM(MissFill!AP$5:AP83)&gt;0.01,"",DateEnded_5Day!$A80))))))</f>
        <v/>
      </c>
      <c r="AR80" s="13" t="str">
        <f>IF($A80&lt;='All Results'!$B$4,"",IF(SUM(MissFill!AQ$5:AQ83)=0,"",(IF(MissFill!AQ83/SUM(MissFill!AQ$5:AQ83)&gt;0.01,"",IF(MissFill!AQ82/SUM(MissFill!AQ$5:AQ83)&gt;0.01,"",IF(MissFill!AQ81/SUM(MissFill!AQ$5:AQ83)&gt;0.01,"",DateEnded_5Day!$A80))))))</f>
        <v/>
      </c>
      <c r="AS80" s="13" t="str">
        <f>IF($A80&lt;='All Results'!$B$4,"",IF(SUM(MissFill!AR$5:AR83)=0,"",(IF(MissFill!AR83/SUM(MissFill!AR$5:AR83)&gt;0.01,"",IF(MissFill!AR82/SUM(MissFill!AR$5:AR83)&gt;0.01,"",IF(MissFill!AR81/SUM(MissFill!AR$5:AR83)&gt;0.01,"",DateEnded_5Day!$A80))))))</f>
        <v/>
      </c>
      <c r="AT80" s="13" t="str">
        <f>IF($A80&lt;='All Results'!$B$4,"",IF(SUM(MissFill!AS$5:AS83)=0,"",(IF(MissFill!AS83/SUM(MissFill!AS$5:AS83)&gt;0.01,"",IF(MissFill!AS82/SUM(MissFill!AS$5:AS83)&gt;0.01,"",IF(MissFill!AS81/SUM(MissFill!AS$5:AS83)&gt;0.01,"",DateEnded_5Day!$A80))))))</f>
        <v/>
      </c>
      <c r="AU80" s="13" t="str">
        <f>IF($A80&lt;='All Results'!$B$4,"",IF(SUM(MissFill!AT$5:AT83)=0,"",(IF(MissFill!AT83/SUM(MissFill!AT$5:AT83)&gt;0.01,"",IF(MissFill!AT82/SUM(MissFill!AT$5:AT83)&gt;0.01,"",IF(MissFill!AT81/SUM(MissFill!AT$5:AT83)&gt;0.01,"",DateEnded_5Day!$A80))))))</f>
        <v/>
      </c>
      <c r="AV80" s="13" t="str">
        <f>IF($A80&lt;='All Results'!$B$4,"",IF(SUM(MissFill!AU$5:AU83)=0,"",(IF(MissFill!AU83/SUM(MissFill!AU$5:AU83)&gt;0.01,"",IF(MissFill!AU82/SUM(MissFill!AU$5:AU83)&gt;0.01,"",IF(MissFill!AU81/SUM(MissFill!AU$5:AU83)&gt;0.01,"",DateEnded_5Day!$A80))))))</f>
        <v/>
      </c>
      <c r="AW80" s="13" t="str">
        <f>IF($A80&lt;='All Results'!$B$4,"",IF(SUM(MissFill!AV$5:AV83)=0,"",(IF(MissFill!AV83/SUM(MissFill!AV$5:AV83)&gt;0.01,"",IF(MissFill!AV82/SUM(MissFill!AV$5:AV83)&gt;0.01,"",IF(MissFill!AV81/SUM(MissFill!AV$5:AV83)&gt;0.01,"",DateEnded_5Day!$A80))))))</f>
        <v/>
      </c>
      <c r="AX80" s="13" t="str">
        <f>IF($A80&lt;='All Results'!$B$4,"",IF(SUM(MissFill!AW$5:AW83)=0,"",(IF(MissFill!AW83/SUM(MissFill!AW$5:AW83)&gt;0.01,"",IF(MissFill!AW82/SUM(MissFill!AW$5:AW83)&gt;0.01,"",IF(MissFill!AW81/SUM(MissFill!AW$5:AW83)&gt;0.01,"",DateEnded_5Day!$A80))))))</f>
        <v/>
      </c>
    </row>
    <row r="81" spans="1:50" x14ac:dyDescent="0.25">
      <c r="A81" s="8">
        <v>44426</v>
      </c>
      <c r="B81" s="11">
        <v>230</v>
      </c>
      <c r="C81" s="13" t="str">
        <f>IF($A81&lt;='All Results'!$B$4,"",IF(SUM(MissFill!B$5:B84)=0,"",(IF(MissFill!B84/SUM(MissFill!B$5:B84)&gt;0.01,"",IF(MissFill!B83/SUM(MissFill!B$5:B84)&gt;0.01,"",IF(MissFill!B82/SUM(MissFill!B$5:B84)&gt;0.01,"",DateEnded_5Day!$A81))))))</f>
        <v/>
      </c>
      <c r="D81" s="13" t="str">
        <f>IF($A81&lt;='All Results'!$B$4,"",IF(SUM(MissFill!C$5:C84)=0,"",(IF(MissFill!C84/SUM(MissFill!C$5:C84)&gt;0.01,"",IF(MissFill!C83/SUM(MissFill!C$5:C84)&gt;0.01,"",IF(MissFill!C82/SUM(MissFill!C$5:C84)&gt;0.01,"",DateEnded_5Day!$A81))))))</f>
        <v/>
      </c>
      <c r="E81" s="13" t="str">
        <f>IF($A81&lt;='All Results'!$B$4,"",IF(SUM(MissFill!D$5:D84)=0,"",(IF(MissFill!D84/SUM(MissFill!D$5:D84)&gt;0.01,"",IF(MissFill!D83/SUM(MissFill!D$5:D84)&gt;0.01,"",IF(MissFill!D82/SUM(MissFill!D$5:D84)&gt;0.01,"",DateEnded_5Day!$A81))))))</f>
        <v/>
      </c>
      <c r="F81" s="13" t="str">
        <f>IF($A81&lt;='All Results'!$B$4,"",IF(SUM(MissFill!E$5:E84)=0,"",(IF(MissFill!E84/SUM(MissFill!E$5:E84)&gt;0.01,"",IF(MissFill!E83/SUM(MissFill!E$5:E84)&gt;0.01,"",IF(MissFill!E82/SUM(MissFill!E$5:E84)&gt;0.01,"",DateEnded_5Day!$A81))))))</f>
        <v/>
      </c>
      <c r="G81" s="13" t="str">
        <f>IF($A81&lt;='All Results'!$B$4,"",IF(SUM(MissFill!F$5:F84)=0,"",(IF(MissFill!F84/SUM(MissFill!F$5:F84)&gt;0.01,"",IF(MissFill!F83/SUM(MissFill!F$5:F84)&gt;0.01,"",IF(MissFill!F82/SUM(MissFill!F$5:F84)&gt;0.01,"",DateEnded_5Day!$A81))))))</f>
        <v/>
      </c>
      <c r="H81" s="13" t="str">
        <f>IF($A81&lt;='All Results'!$B$4,"",IF(SUM(MissFill!G$5:G84)=0,"",(IF(MissFill!G84/SUM(MissFill!G$5:G84)&gt;0.01,"",IF(MissFill!G83/SUM(MissFill!G$5:G84)&gt;0.01,"",IF(MissFill!G82/SUM(MissFill!G$5:G84)&gt;0.01,"",DateEnded_5Day!$A81))))))</f>
        <v/>
      </c>
      <c r="I81" s="13" t="str">
        <f>IF($A81&lt;='All Results'!$B$4,"",IF(SUM(MissFill!H$5:H84)=0,"",(IF(MissFill!H84/SUM(MissFill!H$5:H84)&gt;0.01,"",IF(MissFill!H83/SUM(MissFill!H$5:H84)&gt;0.01,"",IF(MissFill!H82/SUM(MissFill!H$5:H84)&gt;0.01,"",DateEnded_5Day!$A81))))))</f>
        <v/>
      </c>
      <c r="J81" s="13" t="str">
        <f>IF($A81&lt;='All Results'!$B$4,"",IF(SUM(MissFill!I$5:I84)=0,"",(IF(MissFill!I84/SUM(MissFill!I$5:I84)&gt;0.01,"",IF(MissFill!I83/SUM(MissFill!I$5:I84)&gt;0.01,"",IF(MissFill!I82/SUM(MissFill!I$5:I84)&gt;0.01,"",DateEnded_5Day!$A81))))))</f>
        <v/>
      </c>
      <c r="K81" s="13" t="str">
        <f>IF($A81&lt;='All Results'!$B$4,"",IF(SUM(MissFill!J$5:J84)=0,"",(IF(MissFill!J84/SUM(MissFill!J$5:J84)&gt;0.01,"",IF(MissFill!J83/SUM(MissFill!J$5:J84)&gt;0.01,"",IF(MissFill!J82/SUM(MissFill!J$5:J84)&gt;0.01,"",DateEnded_5Day!$A81))))))</f>
        <v/>
      </c>
      <c r="L81" s="13" t="str">
        <f>IF($A81&lt;='All Results'!$B$4,"",IF(SUM(MissFill!K$5:K84)=0,"",(IF(MissFill!K84/SUM(MissFill!K$5:K84)&gt;0.01,"",IF(MissFill!K83/SUM(MissFill!K$5:K84)&gt;0.01,"",IF(MissFill!K82/SUM(MissFill!K$5:K84)&gt;0.01,"",DateEnded_5Day!$A81))))))</f>
        <v/>
      </c>
      <c r="M81" s="13" t="str">
        <f>IF($A81&lt;='All Results'!$B$4,"",IF(SUM(MissFill!L$5:L84)=0,"",(IF(MissFill!L84/SUM(MissFill!L$5:L84)&gt;0.01,"",IF(MissFill!L83/SUM(MissFill!L$5:L84)&gt;0.01,"",IF(MissFill!L82/SUM(MissFill!L$5:L84)&gt;0.01,"",DateEnded_5Day!$A81))))))</f>
        <v/>
      </c>
      <c r="N81" s="13" t="str">
        <f>IF($A81&lt;='All Results'!$B$4,"",IF(SUM(MissFill!M$5:M84)=0,"",(IF(MissFill!M84/SUM(MissFill!M$5:M84)&gt;0.01,"",IF(MissFill!M83/SUM(MissFill!M$5:M84)&gt;0.01,"",IF(MissFill!M82/SUM(MissFill!M$5:M84)&gt;0.01,"",DateEnded_5Day!$A81))))))</f>
        <v/>
      </c>
      <c r="O81" s="13" t="str">
        <f>IF($A81&lt;='All Results'!$B$4,"",IF(SUM(MissFill!N$5:N84)=0,"",(IF(MissFill!N84/SUM(MissFill!N$5:N84)&gt;0.01,"",IF(MissFill!N83/SUM(MissFill!N$5:N84)&gt;0.01,"",IF(MissFill!N82/SUM(MissFill!N$5:N84)&gt;0.01,"",DateEnded_5Day!$A81))))))</f>
        <v/>
      </c>
      <c r="P81" s="13" t="str">
        <f>IF($A81&lt;='All Results'!$B$4,"",IF(SUM(MissFill!O$5:O84)=0,"",(IF(MissFill!O84/SUM(MissFill!O$5:O84)&gt;0.01,"",IF(MissFill!O83/SUM(MissFill!O$5:O84)&gt;0.01,"",IF(MissFill!O82/SUM(MissFill!O$5:O84)&gt;0.01,"",DateEnded_5Day!$A81))))))</f>
        <v/>
      </c>
      <c r="Q81" s="13" t="str">
        <f>IF($A81&lt;='All Results'!$B$4,"",IF(SUM(MissFill!P$5:P84)=0,"",(IF(MissFill!P84/SUM(MissFill!P$5:P84)&gt;0.01,"",IF(MissFill!P83/SUM(MissFill!P$5:P84)&gt;0.01,"",IF(MissFill!P82/SUM(MissFill!P$5:P84)&gt;0.01,"",DateEnded_5Day!$A81))))))</f>
        <v/>
      </c>
      <c r="R81" s="13" t="str">
        <f>IF($A81&lt;='All Results'!$B$4,"",IF(SUM(MissFill!Q$5:Q84)=0,"",(IF(MissFill!Q84/SUM(MissFill!Q$5:Q84)&gt;0.01,"",IF(MissFill!Q83/SUM(MissFill!Q$5:Q84)&gt;0.01,"",IF(MissFill!Q82/SUM(MissFill!Q$5:Q84)&gt;0.01,"",DateEnded_5Day!$A81))))))</f>
        <v/>
      </c>
      <c r="S81" s="13" t="str">
        <f>IF($A81&lt;='All Results'!$B$4,"",IF(SUM(MissFill!R$5:R84)=0,"",(IF(MissFill!R84/SUM(MissFill!R$5:R84)&gt;0.01,"",IF(MissFill!R83/SUM(MissFill!R$5:R84)&gt;0.01,"",IF(MissFill!R82/SUM(MissFill!R$5:R84)&gt;0.01,"",DateEnded_5Day!$A81))))))</f>
        <v/>
      </c>
      <c r="T81" s="13" t="str">
        <f>IF($A81&lt;='All Results'!$B$4,"",IF(SUM(MissFill!S$5:S84)=0,"",(IF(MissFill!S84/SUM(MissFill!S$5:S84)&gt;0.01,"",IF(MissFill!S83/SUM(MissFill!S$5:S84)&gt;0.01,"",IF(MissFill!S82/SUM(MissFill!S$5:S84)&gt;0.01,"",DateEnded_5Day!$A81))))))</f>
        <v/>
      </c>
      <c r="U81" s="13" t="str">
        <f>IF($A81&lt;='All Results'!$B$4,"",IF(SUM(MissFill!T$5:T84)=0,"",(IF(MissFill!T84/SUM(MissFill!T$5:T84)&gt;0.01,"",IF(MissFill!T83/SUM(MissFill!T$5:T84)&gt;0.01,"",IF(MissFill!T82/SUM(MissFill!T$5:T84)&gt;0.01,"",DateEnded_5Day!$A81))))))</f>
        <v/>
      </c>
      <c r="V81" s="13" t="str">
        <f>IF($A81&lt;='All Results'!$B$4,"",IF(SUM(MissFill!U$5:U84)=0,"",(IF(MissFill!U84/SUM(MissFill!U$5:U84)&gt;0.01,"",IF(MissFill!U83/SUM(MissFill!U$5:U84)&gt;0.01,"",IF(MissFill!U82/SUM(MissFill!U$5:U84)&gt;0.01,"",DateEnded_5Day!$A81))))))</f>
        <v/>
      </c>
      <c r="W81" s="13" t="str">
        <f>IF($A81&lt;='All Results'!$B$4,"",IF(SUM(MissFill!V$5:V84)=0,"",(IF(MissFill!V84/SUM(MissFill!V$5:V84)&gt;0.01,"",IF(MissFill!V83/SUM(MissFill!V$5:V84)&gt;0.01,"",IF(MissFill!V82/SUM(MissFill!V$5:V84)&gt;0.01,"",DateEnded_5Day!$A81))))))</f>
        <v/>
      </c>
      <c r="X81" s="13" t="str">
        <f>IF($A81&lt;='All Results'!$B$4,"",IF(SUM(MissFill!W$5:W84)=0,"",(IF(MissFill!W84/SUM(MissFill!W$5:W84)&gt;0.01,"",IF(MissFill!W83/SUM(MissFill!W$5:W84)&gt;0.01,"",IF(MissFill!W82/SUM(MissFill!W$5:W84)&gt;0.01,"",DateEnded_5Day!$A81))))))</f>
        <v/>
      </c>
      <c r="Y81" s="13" t="str">
        <f>IF($A81&lt;='All Results'!$B$4,"",IF(SUM(MissFill!X$5:X84)=0,"",(IF(MissFill!X84/SUM(MissFill!X$5:X84)&gt;0.01,"",IF(MissFill!X83/SUM(MissFill!X$5:X84)&gt;0.01,"",IF(MissFill!X82/SUM(MissFill!X$5:X84)&gt;0.01,"",DateEnded_5Day!$A81))))))</f>
        <v/>
      </c>
      <c r="Z81" s="13" t="str">
        <f>IF($A81&lt;='All Results'!$B$4,"",IF(SUM(MissFill!Y$5:Y84)=0,"",(IF(MissFill!Y84/SUM(MissFill!Y$5:Y84)&gt;0.01,"",IF(MissFill!Y83/SUM(MissFill!Y$5:Y84)&gt;0.01,"",IF(MissFill!Y82/SUM(MissFill!Y$5:Y84)&gt;0.01,"",DateEnded_5Day!$A81))))))</f>
        <v/>
      </c>
      <c r="AA81" s="13" t="str">
        <f>IF($A81&lt;='All Results'!$B$4,"",IF(SUM(MissFill!Z$5:Z84)=0,"",(IF(MissFill!Z84/SUM(MissFill!Z$5:Z84)&gt;0.01,"",IF(MissFill!Z83/SUM(MissFill!Z$5:Z84)&gt;0.01,"",IF(MissFill!Z82/SUM(MissFill!Z$5:Z84)&gt;0.01,"",DateEnded_5Day!$A81))))))</f>
        <v/>
      </c>
      <c r="AB81" s="13" t="str">
        <f>IF($A81&lt;='All Results'!$B$4,"",IF(SUM(MissFill!AA$5:AA84)=0,"",(IF(MissFill!AA84/SUM(MissFill!AA$5:AA84)&gt;0.01,"",IF(MissFill!AA83/SUM(MissFill!AA$5:AA84)&gt;0.01,"",IF(MissFill!AA82/SUM(MissFill!AA$5:AA84)&gt;0.01,"",DateEnded_5Day!$A81))))))</f>
        <v/>
      </c>
      <c r="AC81" s="13" t="str">
        <f>IF($A81&lt;='All Results'!$B$4,"",IF(SUM(MissFill!AB$5:AB84)=0,"",(IF(MissFill!AB84/SUM(MissFill!AB$5:AB84)&gt;0.01,"",IF(MissFill!AB83/SUM(MissFill!AB$5:AB84)&gt;0.01,"",IF(MissFill!AB82/SUM(MissFill!AB$5:AB84)&gt;0.01,"",DateEnded_5Day!$A81))))))</f>
        <v/>
      </c>
      <c r="AD81" s="13" t="str">
        <f>IF($A81&lt;='All Results'!$B$4,"",IF(SUM(MissFill!AC$5:AC84)=0,"",(IF(MissFill!AC84/SUM(MissFill!AC$5:AC84)&gt;0.01,"",IF(MissFill!AC83/SUM(MissFill!AC$5:AC84)&gt;0.01,"",IF(MissFill!AC82/SUM(MissFill!AC$5:AC84)&gt;0.01,"",DateEnded_5Day!$A81))))))</f>
        <v/>
      </c>
      <c r="AE81" s="13" t="str">
        <f>IF($A81&lt;='All Results'!$B$4,"",IF(SUM(MissFill!AD$5:AD84)=0,"",(IF(MissFill!AD84/SUM(MissFill!AD$5:AD84)&gt;0.01,"",IF(MissFill!AD83/SUM(MissFill!AD$5:AD84)&gt;0.01,"",IF(MissFill!AD82/SUM(MissFill!AD$5:AD84)&gt;0.01,"",DateEnded_5Day!$A81))))))</f>
        <v/>
      </c>
      <c r="AF81" s="13" t="str">
        <f>IF($A81&lt;='All Results'!$B$4,"",IF(SUM(MissFill!AE$5:AE84)=0,"",(IF(MissFill!AE84/SUM(MissFill!AE$5:AE84)&gt;0.01,"",IF(MissFill!AE83/SUM(MissFill!AE$5:AE84)&gt;0.01,"",IF(MissFill!AE82/SUM(MissFill!AE$5:AE84)&gt;0.01,"",DateEnded_5Day!$A81))))))</f>
        <v/>
      </c>
      <c r="AG81" s="13" t="str">
        <f>IF($A81&lt;='All Results'!$B$4,"",IF(SUM(MissFill!AF$5:AF84)=0,"",(IF(MissFill!AF84/SUM(MissFill!AF$5:AF84)&gt;0.01,"",IF(MissFill!AF83/SUM(MissFill!AF$5:AF84)&gt;0.01,"",IF(MissFill!AF82/SUM(MissFill!AF$5:AF84)&gt;0.01,"",DateEnded_5Day!$A81))))))</f>
        <v/>
      </c>
      <c r="AH81" s="13" t="str">
        <f>IF($A81&lt;='All Results'!$B$4,"",IF(SUM(MissFill!AG$5:AG84)=0,"",(IF(MissFill!AG84/SUM(MissFill!AG$5:AG84)&gt;0.01,"",IF(MissFill!AG83/SUM(MissFill!AG$5:AG84)&gt;0.01,"",IF(MissFill!AG82/SUM(MissFill!AG$5:AG84)&gt;0.01,"",DateEnded_5Day!$A81))))))</f>
        <v/>
      </c>
      <c r="AI81" s="13" t="str">
        <f>IF($A81&lt;='All Results'!$B$4,"",IF(SUM(MissFill!AH$5:AH84)=0,"",(IF(MissFill!AH84/SUM(MissFill!AH$5:AH84)&gt;0.01,"",IF(MissFill!AH83/SUM(MissFill!AH$5:AH84)&gt;0.01,"",IF(MissFill!AH82/SUM(MissFill!AH$5:AH84)&gt;0.01,"",DateEnded_5Day!$A81))))))</f>
        <v/>
      </c>
      <c r="AJ81" s="13" t="str">
        <f>IF($A81&lt;='All Results'!$B$4,"",IF(SUM(MissFill!AI$5:AI84)=0,"",(IF(MissFill!AI84/SUM(MissFill!AI$5:AI84)&gt;0.01,"",IF(MissFill!AI83/SUM(MissFill!AI$5:AI84)&gt;0.01,"",IF(MissFill!AI82/SUM(MissFill!AI$5:AI84)&gt;0.01,"",DateEnded_5Day!$A81))))))</f>
        <v/>
      </c>
      <c r="AK81" s="13" t="str">
        <f>IF($A81&lt;='All Results'!$B$4,"",IF(SUM(MissFill!AJ$5:AJ84)=0,"",(IF(MissFill!AJ84/SUM(MissFill!AJ$5:AJ84)&gt;0.01,"",IF(MissFill!AJ83/SUM(MissFill!AJ$5:AJ84)&gt;0.01,"",IF(MissFill!AJ82/SUM(MissFill!AJ$5:AJ84)&gt;0.01,"",DateEnded_5Day!$A81))))))</f>
        <v/>
      </c>
      <c r="AL81" s="13" t="str">
        <f>IF($A81&lt;='All Results'!$B$4,"",IF(SUM(MissFill!AK$5:AK84)=0,"",(IF(MissFill!AK84/SUM(MissFill!AK$5:AK84)&gt;0.01,"",IF(MissFill!AK83/SUM(MissFill!AK$5:AK84)&gt;0.01,"",IF(MissFill!AK82/SUM(MissFill!AK$5:AK84)&gt;0.01,"",DateEnded_5Day!$A81))))))</f>
        <v/>
      </c>
      <c r="AM81" s="13" t="str">
        <f>IF($A81&lt;='All Results'!$B$4,"",IF(SUM(MissFill!AL$5:AL84)=0,"",(IF(MissFill!AL84/SUM(MissFill!AL$5:AL84)&gt;0.01,"",IF(MissFill!AL83/SUM(MissFill!AL$5:AL84)&gt;0.01,"",IF(MissFill!AL82/SUM(MissFill!AL$5:AL84)&gt;0.01,"",DateEnded_5Day!$A81))))))</f>
        <v/>
      </c>
      <c r="AN81" s="13" t="str">
        <f>IF($A81&lt;='All Results'!$B$4,"",IF(SUM(MissFill!AM$5:AM84)=0,"",(IF(MissFill!AM84/SUM(MissFill!AM$5:AM84)&gt;0.01,"",IF(MissFill!AM83/SUM(MissFill!AM$5:AM84)&gt;0.01,"",IF(MissFill!AM82/SUM(MissFill!AM$5:AM84)&gt;0.01,"",DateEnded_5Day!$A81))))))</f>
        <v/>
      </c>
      <c r="AO81" s="13" t="str">
        <f>IF($A81&lt;='All Results'!$B$4,"",IF(SUM(MissFill!AN$5:AN84)=0,"",(IF(MissFill!AN84/SUM(MissFill!AN$5:AN84)&gt;0.01,"",IF(MissFill!AN83/SUM(MissFill!AN$5:AN84)&gt;0.01,"",IF(MissFill!AN82/SUM(MissFill!AN$5:AN84)&gt;0.01,"",DateEnded_5Day!$A81))))))</f>
        <v/>
      </c>
      <c r="AP81" s="13" t="str">
        <f>IF($A81&lt;='All Results'!$B$4,"",IF(SUM(MissFill!AO$5:AO84)=0,"",(IF(MissFill!AO84/SUM(MissFill!AO$5:AO84)&gt;0.01,"",IF(MissFill!AO83/SUM(MissFill!AO$5:AO84)&gt;0.01,"",IF(MissFill!AO82/SUM(MissFill!AO$5:AO84)&gt;0.01,"",DateEnded_5Day!$A81))))))</f>
        <v/>
      </c>
      <c r="AQ81" s="13" t="str">
        <f>IF($A81&lt;='All Results'!$B$4,"",IF(SUM(MissFill!AP$5:AP84)=0,"",(IF(MissFill!AP84/SUM(MissFill!AP$5:AP84)&gt;0.01,"",IF(MissFill!AP83/SUM(MissFill!AP$5:AP84)&gt;0.01,"",IF(MissFill!AP82/SUM(MissFill!AP$5:AP84)&gt;0.01,"",DateEnded_5Day!$A81))))))</f>
        <v/>
      </c>
      <c r="AR81" s="13" t="str">
        <f>IF($A81&lt;='All Results'!$B$4,"",IF(SUM(MissFill!AQ$5:AQ84)=0,"",(IF(MissFill!AQ84/SUM(MissFill!AQ$5:AQ84)&gt;0.01,"",IF(MissFill!AQ83/SUM(MissFill!AQ$5:AQ84)&gt;0.01,"",IF(MissFill!AQ82/SUM(MissFill!AQ$5:AQ84)&gt;0.01,"",DateEnded_5Day!$A81))))))</f>
        <v/>
      </c>
      <c r="AS81" s="13" t="str">
        <f>IF($A81&lt;='All Results'!$B$4,"",IF(SUM(MissFill!AR$5:AR84)=0,"",(IF(MissFill!AR84/SUM(MissFill!AR$5:AR84)&gt;0.01,"",IF(MissFill!AR83/SUM(MissFill!AR$5:AR84)&gt;0.01,"",IF(MissFill!AR82/SUM(MissFill!AR$5:AR84)&gt;0.01,"",DateEnded_5Day!$A81))))))</f>
        <v/>
      </c>
      <c r="AT81" s="13" t="str">
        <f>IF($A81&lt;='All Results'!$B$4,"",IF(SUM(MissFill!AS$5:AS84)=0,"",(IF(MissFill!AS84/SUM(MissFill!AS$5:AS84)&gt;0.01,"",IF(MissFill!AS83/SUM(MissFill!AS$5:AS84)&gt;0.01,"",IF(MissFill!AS82/SUM(MissFill!AS$5:AS84)&gt;0.01,"",DateEnded_5Day!$A81))))))</f>
        <v/>
      </c>
      <c r="AU81" s="13" t="str">
        <f>IF($A81&lt;='All Results'!$B$4,"",IF(SUM(MissFill!AT$5:AT84)=0,"",(IF(MissFill!AT84/SUM(MissFill!AT$5:AT84)&gt;0.01,"",IF(MissFill!AT83/SUM(MissFill!AT$5:AT84)&gt;0.01,"",IF(MissFill!AT82/SUM(MissFill!AT$5:AT84)&gt;0.01,"",DateEnded_5Day!$A81))))))</f>
        <v/>
      </c>
      <c r="AV81" s="13" t="str">
        <f>IF($A81&lt;='All Results'!$B$4,"",IF(SUM(MissFill!AU$5:AU84)=0,"",(IF(MissFill!AU84/SUM(MissFill!AU$5:AU84)&gt;0.01,"",IF(MissFill!AU83/SUM(MissFill!AU$5:AU84)&gt;0.01,"",IF(MissFill!AU82/SUM(MissFill!AU$5:AU84)&gt;0.01,"",DateEnded_5Day!$A81))))))</f>
        <v/>
      </c>
      <c r="AW81" s="13" t="str">
        <f>IF($A81&lt;='All Results'!$B$4,"",IF(SUM(MissFill!AV$5:AV84)=0,"",(IF(MissFill!AV84/SUM(MissFill!AV$5:AV84)&gt;0.01,"",IF(MissFill!AV83/SUM(MissFill!AV$5:AV84)&gt;0.01,"",IF(MissFill!AV82/SUM(MissFill!AV$5:AV84)&gt;0.01,"",DateEnded_5Day!$A81))))))</f>
        <v/>
      </c>
      <c r="AX81" s="13" t="str">
        <f>IF($A81&lt;='All Results'!$B$4,"",IF(SUM(MissFill!AW$5:AW84)=0,"",(IF(MissFill!AW84/SUM(MissFill!AW$5:AW84)&gt;0.01,"",IF(MissFill!AW83/SUM(MissFill!AW$5:AW84)&gt;0.01,"",IF(MissFill!AW82/SUM(MissFill!AW$5:AW84)&gt;0.01,"",DateEnded_5Day!$A81))))))</f>
        <v/>
      </c>
    </row>
    <row r="82" spans="1:50" x14ac:dyDescent="0.25">
      <c r="A82" s="8">
        <v>44427</v>
      </c>
      <c r="B82" s="11">
        <v>231</v>
      </c>
      <c r="C82" s="13" t="str">
        <f>IF($A82&lt;='All Results'!$B$4,"",IF(SUM(MissFill!B$5:B85)=0,"",(IF(MissFill!B85/SUM(MissFill!B$5:B85)&gt;0.01,"",IF(MissFill!B84/SUM(MissFill!B$5:B85)&gt;0.01,"",IF(MissFill!B83/SUM(MissFill!B$5:B85)&gt;0.01,"",DateEnded_5Day!$A82))))))</f>
        <v/>
      </c>
      <c r="D82" s="13" t="str">
        <f>IF($A82&lt;='All Results'!$B$4,"",IF(SUM(MissFill!C$5:C85)=0,"",(IF(MissFill!C85/SUM(MissFill!C$5:C85)&gt;0.01,"",IF(MissFill!C84/SUM(MissFill!C$5:C85)&gt;0.01,"",IF(MissFill!C83/SUM(MissFill!C$5:C85)&gt;0.01,"",DateEnded_5Day!$A82))))))</f>
        <v/>
      </c>
      <c r="E82" s="13" t="str">
        <f>IF($A82&lt;='All Results'!$B$4,"",IF(SUM(MissFill!D$5:D85)=0,"",(IF(MissFill!D85/SUM(MissFill!D$5:D85)&gt;0.01,"",IF(MissFill!D84/SUM(MissFill!D$5:D85)&gt;0.01,"",IF(MissFill!D83/SUM(MissFill!D$5:D85)&gt;0.01,"",DateEnded_5Day!$A82))))))</f>
        <v/>
      </c>
      <c r="F82" s="13" t="str">
        <f>IF($A82&lt;='All Results'!$B$4,"",IF(SUM(MissFill!E$5:E85)=0,"",(IF(MissFill!E85/SUM(MissFill!E$5:E85)&gt;0.01,"",IF(MissFill!E84/SUM(MissFill!E$5:E85)&gt;0.01,"",IF(MissFill!E83/SUM(MissFill!E$5:E85)&gt;0.01,"",DateEnded_5Day!$A82))))))</f>
        <v/>
      </c>
      <c r="G82" s="13" t="str">
        <f>IF($A82&lt;='All Results'!$B$4,"",IF(SUM(MissFill!F$5:F85)=0,"",(IF(MissFill!F85/SUM(MissFill!F$5:F85)&gt;0.01,"",IF(MissFill!F84/SUM(MissFill!F$5:F85)&gt;0.01,"",IF(MissFill!F83/SUM(MissFill!F$5:F85)&gt;0.01,"",DateEnded_5Day!$A82))))))</f>
        <v/>
      </c>
      <c r="H82" s="13" t="str">
        <f>IF($A82&lt;='All Results'!$B$4,"",IF(SUM(MissFill!G$5:G85)=0,"",(IF(MissFill!G85/SUM(MissFill!G$5:G85)&gt;0.01,"",IF(MissFill!G84/SUM(MissFill!G$5:G85)&gt;0.01,"",IF(MissFill!G83/SUM(MissFill!G$5:G85)&gt;0.01,"",DateEnded_5Day!$A82))))))</f>
        <v/>
      </c>
      <c r="I82" s="13" t="str">
        <f>IF($A82&lt;='All Results'!$B$4,"",IF(SUM(MissFill!H$5:H85)=0,"",(IF(MissFill!H85/SUM(MissFill!H$5:H85)&gt;0.01,"",IF(MissFill!H84/SUM(MissFill!H$5:H85)&gt;0.01,"",IF(MissFill!H83/SUM(MissFill!H$5:H85)&gt;0.01,"",DateEnded_5Day!$A82))))))</f>
        <v/>
      </c>
      <c r="J82" s="13" t="str">
        <f>IF($A82&lt;='All Results'!$B$4,"",IF(SUM(MissFill!I$5:I85)=0,"",(IF(MissFill!I85/SUM(MissFill!I$5:I85)&gt;0.01,"",IF(MissFill!I84/SUM(MissFill!I$5:I85)&gt;0.01,"",IF(MissFill!I83/SUM(MissFill!I$5:I85)&gt;0.01,"",DateEnded_5Day!$A82))))))</f>
        <v/>
      </c>
      <c r="K82" s="13" t="str">
        <f>IF($A82&lt;='All Results'!$B$4,"",IF(SUM(MissFill!J$5:J85)=0,"",(IF(MissFill!J85/SUM(MissFill!J$5:J85)&gt;0.01,"",IF(MissFill!J84/SUM(MissFill!J$5:J85)&gt;0.01,"",IF(MissFill!J83/SUM(MissFill!J$5:J85)&gt;0.01,"",DateEnded_5Day!$A82))))))</f>
        <v/>
      </c>
      <c r="L82" s="13" t="str">
        <f>IF($A82&lt;='All Results'!$B$4,"",IF(SUM(MissFill!K$5:K85)=0,"",(IF(MissFill!K85/SUM(MissFill!K$5:K85)&gt;0.01,"",IF(MissFill!K84/SUM(MissFill!K$5:K85)&gt;0.01,"",IF(MissFill!K83/SUM(MissFill!K$5:K85)&gt;0.01,"",DateEnded_5Day!$A82))))))</f>
        <v/>
      </c>
      <c r="M82" s="13" t="str">
        <f>IF($A82&lt;='All Results'!$B$4,"",IF(SUM(MissFill!L$5:L85)=0,"",(IF(MissFill!L85/SUM(MissFill!L$5:L85)&gt;0.01,"",IF(MissFill!L84/SUM(MissFill!L$5:L85)&gt;0.01,"",IF(MissFill!L83/SUM(MissFill!L$5:L85)&gt;0.01,"",DateEnded_5Day!$A82))))))</f>
        <v/>
      </c>
      <c r="N82" s="13" t="str">
        <f>IF($A82&lt;='All Results'!$B$4,"",IF(SUM(MissFill!M$5:M85)=0,"",(IF(MissFill!M85/SUM(MissFill!M$5:M85)&gt;0.01,"",IF(MissFill!M84/SUM(MissFill!M$5:M85)&gt;0.01,"",IF(MissFill!M83/SUM(MissFill!M$5:M85)&gt;0.01,"",DateEnded_5Day!$A82))))))</f>
        <v/>
      </c>
      <c r="O82" s="13" t="str">
        <f>IF($A82&lt;='All Results'!$B$4,"",IF(SUM(MissFill!N$5:N85)=0,"",(IF(MissFill!N85/SUM(MissFill!N$5:N85)&gt;0.01,"",IF(MissFill!N84/SUM(MissFill!N$5:N85)&gt;0.01,"",IF(MissFill!N83/SUM(MissFill!N$5:N85)&gt;0.01,"",DateEnded_5Day!$A82))))))</f>
        <v/>
      </c>
      <c r="P82" s="13" t="str">
        <f>IF($A82&lt;='All Results'!$B$4,"",IF(SUM(MissFill!O$5:O85)=0,"",(IF(MissFill!O85/SUM(MissFill!O$5:O85)&gt;0.01,"",IF(MissFill!O84/SUM(MissFill!O$5:O85)&gt;0.01,"",IF(MissFill!O83/SUM(MissFill!O$5:O85)&gt;0.01,"",DateEnded_5Day!$A82))))))</f>
        <v/>
      </c>
      <c r="Q82" s="13" t="str">
        <f>IF($A82&lt;='All Results'!$B$4,"",IF(SUM(MissFill!P$5:P85)=0,"",(IF(MissFill!P85/SUM(MissFill!P$5:P85)&gt;0.01,"",IF(MissFill!P84/SUM(MissFill!P$5:P85)&gt;0.01,"",IF(MissFill!P83/SUM(MissFill!P$5:P85)&gt;0.01,"",DateEnded_5Day!$A82))))))</f>
        <v/>
      </c>
      <c r="R82" s="13" t="str">
        <f>IF($A82&lt;='All Results'!$B$4,"",IF(SUM(MissFill!Q$5:Q85)=0,"",(IF(MissFill!Q85/SUM(MissFill!Q$5:Q85)&gt;0.01,"",IF(MissFill!Q84/SUM(MissFill!Q$5:Q85)&gt;0.01,"",IF(MissFill!Q83/SUM(MissFill!Q$5:Q85)&gt;0.01,"",DateEnded_5Day!$A82))))))</f>
        <v/>
      </c>
      <c r="S82" s="13" t="str">
        <f>IF($A82&lt;='All Results'!$B$4,"",IF(SUM(MissFill!R$5:R85)=0,"",(IF(MissFill!R85/SUM(MissFill!R$5:R85)&gt;0.01,"",IF(MissFill!R84/SUM(MissFill!R$5:R85)&gt;0.01,"",IF(MissFill!R83/SUM(MissFill!R$5:R85)&gt;0.01,"",DateEnded_5Day!$A82))))))</f>
        <v/>
      </c>
      <c r="T82" s="13" t="str">
        <f>IF($A82&lt;='All Results'!$B$4,"",IF(SUM(MissFill!S$5:S85)=0,"",(IF(MissFill!S85/SUM(MissFill!S$5:S85)&gt;0.01,"",IF(MissFill!S84/SUM(MissFill!S$5:S85)&gt;0.01,"",IF(MissFill!S83/SUM(MissFill!S$5:S85)&gt;0.01,"",DateEnded_5Day!$A82))))))</f>
        <v/>
      </c>
      <c r="U82" s="13" t="str">
        <f>IF($A82&lt;='All Results'!$B$4,"",IF(SUM(MissFill!T$5:T85)=0,"",(IF(MissFill!T85/SUM(MissFill!T$5:T85)&gt;0.01,"",IF(MissFill!T84/SUM(MissFill!T$5:T85)&gt;0.01,"",IF(MissFill!T83/SUM(MissFill!T$5:T85)&gt;0.01,"",DateEnded_5Day!$A82))))))</f>
        <v/>
      </c>
      <c r="V82" s="13" t="str">
        <f>IF($A82&lt;='All Results'!$B$4,"",IF(SUM(MissFill!U$5:U85)=0,"",(IF(MissFill!U85/SUM(MissFill!U$5:U85)&gt;0.01,"",IF(MissFill!U84/SUM(MissFill!U$5:U85)&gt;0.01,"",IF(MissFill!U83/SUM(MissFill!U$5:U85)&gt;0.01,"",DateEnded_5Day!$A82))))))</f>
        <v/>
      </c>
      <c r="W82" s="13" t="str">
        <f>IF($A82&lt;='All Results'!$B$4,"",IF(SUM(MissFill!V$5:V85)=0,"",(IF(MissFill!V85/SUM(MissFill!V$5:V85)&gt;0.01,"",IF(MissFill!V84/SUM(MissFill!V$5:V85)&gt;0.01,"",IF(MissFill!V83/SUM(MissFill!V$5:V85)&gt;0.01,"",DateEnded_5Day!$A82))))))</f>
        <v/>
      </c>
      <c r="X82" s="13" t="str">
        <f>IF($A82&lt;='All Results'!$B$4,"",IF(SUM(MissFill!W$5:W85)=0,"",(IF(MissFill!W85/SUM(MissFill!W$5:W85)&gt;0.01,"",IF(MissFill!W84/SUM(MissFill!W$5:W85)&gt;0.01,"",IF(MissFill!W83/SUM(MissFill!W$5:W85)&gt;0.01,"",DateEnded_5Day!$A82))))))</f>
        <v/>
      </c>
      <c r="Y82" s="13" t="str">
        <f>IF($A82&lt;='All Results'!$B$4,"",IF(SUM(MissFill!X$5:X85)=0,"",(IF(MissFill!X85/SUM(MissFill!X$5:X85)&gt;0.01,"",IF(MissFill!X84/SUM(MissFill!X$5:X85)&gt;0.01,"",IF(MissFill!X83/SUM(MissFill!X$5:X85)&gt;0.01,"",DateEnded_5Day!$A82))))))</f>
        <v/>
      </c>
      <c r="Z82" s="13" t="str">
        <f>IF($A82&lt;='All Results'!$B$4,"",IF(SUM(MissFill!Y$5:Y85)=0,"",(IF(MissFill!Y85/SUM(MissFill!Y$5:Y85)&gt;0.01,"",IF(MissFill!Y84/SUM(MissFill!Y$5:Y85)&gt;0.01,"",IF(MissFill!Y83/SUM(MissFill!Y$5:Y85)&gt;0.01,"",DateEnded_5Day!$A82))))))</f>
        <v/>
      </c>
      <c r="AA82" s="13" t="str">
        <f>IF($A82&lt;='All Results'!$B$4,"",IF(SUM(MissFill!Z$5:Z85)=0,"",(IF(MissFill!Z85/SUM(MissFill!Z$5:Z85)&gt;0.01,"",IF(MissFill!Z84/SUM(MissFill!Z$5:Z85)&gt;0.01,"",IF(MissFill!Z83/SUM(MissFill!Z$5:Z85)&gt;0.01,"",DateEnded_5Day!$A82))))))</f>
        <v/>
      </c>
      <c r="AB82" s="13" t="str">
        <f>IF($A82&lt;='All Results'!$B$4,"",IF(SUM(MissFill!AA$5:AA85)=0,"",(IF(MissFill!AA85/SUM(MissFill!AA$5:AA85)&gt;0.01,"",IF(MissFill!AA84/SUM(MissFill!AA$5:AA85)&gt;0.01,"",IF(MissFill!AA83/SUM(MissFill!AA$5:AA85)&gt;0.01,"",DateEnded_5Day!$A82))))))</f>
        <v/>
      </c>
      <c r="AC82" s="13" t="str">
        <f>IF($A82&lt;='All Results'!$B$4,"",IF(SUM(MissFill!AB$5:AB85)=0,"",(IF(MissFill!AB85/SUM(MissFill!AB$5:AB85)&gt;0.01,"",IF(MissFill!AB84/SUM(MissFill!AB$5:AB85)&gt;0.01,"",IF(MissFill!AB83/SUM(MissFill!AB$5:AB85)&gt;0.01,"",DateEnded_5Day!$A82))))))</f>
        <v/>
      </c>
      <c r="AD82" s="13" t="str">
        <f>IF($A82&lt;='All Results'!$B$4,"",IF(SUM(MissFill!AC$5:AC85)=0,"",(IF(MissFill!AC85/SUM(MissFill!AC$5:AC85)&gt;0.01,"",IF(MissFill!AC84/SUM(MissFill!AC$5:AC85)&gt;0.01,"",IF(MissFill!AC83/SUM(MissFill!AC$5:AC85)&gt;0.01,"",DateEnded_5Day!$A82))))))</f>
        <v/>
      </c>
      <c r="AE82" s="13" t="str">
        <f>IF($A82&lt;='All Results'!$B$4,"",IF(SUM(MissFill!AD$5:AD85)=0,"",(IF(MissFill!AD85/SUM(MissFill!AD$5:AD85)&gt;0.01,"",IF(MissFill!AD84/SUM(MissFill!AD$5:AD85)&gt;0.01,"",IF(MissFill!AD83/SUM(MissFill!AD$5:AD85)&gt;0.01,"",DateEnded_5Day!$A82))))))</f>
        <v/>
      </c>
      <c r="AF82" s="13" t="str">
        <f>IF($A82&lt;='All Results'!$B$4,"",IF(SUM(MissFill!AE$5:AE85)=0,"",(IF(MissFill!AE85/SUM(MissFill!AE$5:AE85)&gt;0.01,"",IF(MissFill!AE84/SUM(MissFill!AE$5:AE85)&gt;0.01,"",IF(MissFill!AE83/SUM(MissFill!AE$5:AE85)&gt;0.01,"",DateEnded_5Day!$A82))))))</f>
        <v/>
      </c>
      <c r="AG82" s="13" t="str">
        <f>IF($A82&lt;='All Results'!$B$4,"",IF(SUM(MissFill!AF$5:AF85)=0,"",(IF(MissFill!AF85/SUM(MissFill!AF$5:AF85)&gt;0.01,"",IF(MissFill!AF84/SUM(MissFill!AF$5:AF85)&gt;0.01,"",IF(MissFill!AF83/SUM(MissFill!AF$5:AF85)&gt;0.01,"",DateEnded_5Day!$A82))))))</f>
        <v/>
      </c>
      <c r="AH82" s="13" t="str">
        <f>IF($A82&lt;='All Results'!$B$4,"",IF(SUM(MissFill!AG$5:AG85)=0,"",(IF(MissFill!AG85/SUM(MissFill!AG$5:AG85)&gt;0.01,"",IF(MissFill!AG84/SUM(MissFill!AG$5:AG85)&gt;0.01,"",IF(MissFill!AG83/SUM(MissFill!AG$5:AG85)&gt;0.01,"",DateEnded_5Day!$A82))))))</f>
        <v/>
      </c>
      <c r="AI82" s="13" t="str">
        <f>IF($A82&lt;='All Results'!$B$4,"",IF(SUM(MissFill!AH$5:AH85)=0,"",(IF(MissFill!AH85/SUM(MissFill!AH$5:AH85)&gt;0.01,"",IF(MissFill!AH84/SUM(MissFill!AH$5:AH85)&gt;0.01,"",IF(MissFill!AH83/SUM(MissFill!AH$5:AH85)&gt;0.01,"",DateEnded_5Day!$A82))))))</f>
        <v/>
      </c>
      <c r="AJ82" s="13" t="str">
        <f>IF($A82&lt;='All Results'!$B$4,"",IF(SUM(MissFill!AI$5:AI85)=0,"",(IF(MissFill!AI85/SUM(MissFill!AI$5:AI85)&gt;0.01,"",IF(MissFill!AI84/SUM(MissFill!AI$5:AI85)&gt;0.01,"",IF(MissFill!AI83/SUM(MissFill!AI$5:AI85)&gt;0.01,"",DateEnded_5Day!$A82))))))</f>
        <v/>
      </c>
      <c r="AK82" s="13" t="str">
        <f>IF($A82&lt;='All Results'!$B$4,"",IF(SUM(MissFill!AJ$5:AJ85)=0,"",(IF(MissFill!AJ85/SUM(MissFill!AJ$5:AJ85)&gt;0.01,"",IF(MissFill!AJ84/SUM(MissFill!AJ$5:AJ85)&gt;0.01,"",IF(MissFill!AJ83/SUM(MissFill!AJ$5:AJ85)&gt;0.01,"",DateEnded_5Day!$A82))))))</f>
        <v/>
      </c>
      <c r="AL82" s="13" t="str">
        <f>IF($A82&lt;='All Results'!$B$4,"",IF(SUM(MissFill!AK$5:AK85)=0,"",(IF(MissFill!AK85/SUM(MissFill!AK$5:AK85)&gt;0.01,"",IF(MissFill!AK84/SUM(MissFill!AK$5:AK85)&gt;0.01,"",IF(MissFill!AK83/SUM(MissFill!AK$5:AK85)&gt;0.01,"",DateEnded_5Day!$A82))))))</f>
        <v/>
      </c>
      <c r="AM82" s="13" t="str">
        <f>IF($A82&lt;='All Results'!$B$4,"",IF(SUM(MissFill!AL$5:AL85)=0,"",(IF(MissFill!AL85/SUM(MissFill!AL$5:AL85)&gt;0.01,"",IF(MissFill!AL84/SUM(MissFill!AL$5:AL85)&gt;0.01,"",IF(MissFill!AL83/SUM(MissFill!AL$5:AL85)&gt;0.01,"",DateEnded_5Day!$A82))))))</f>
        <v/>
      </c>
      <c r="AN82" s="13" t="str">
        <f>IF($A82&lt;='All Results'!$B$4,"",IF(SUM(MissFill!AM$5:AM85)=0,"",(IF(MissFill!AM85/SUM(MissFill!AM$5:AM85)&gt;0.01,"",IF(MissFill!AM84/SUM(MissFill!AM$5:AM85)&gt;0.01,"",IF(MissFill!AM83/SUM(MissFill!AM$5:AM85)&gt;0.01,"",DateEnded_5Day!$A82))))))</f>
        <v/>
      </c>
      <c r="AO82" s="13" t="str">
        <f>IF($A82&lt;='All Results'!$B$4,"",IF(SUM(MissFill!AN$5:AN85)=0,"",(IF(MissFill!AN85/SUM(MissFill!AN$5:AN85)&gt;0.01,"",IF(MissFill!AN84/SUM(MissFill!AN$5:AN85)&gt;0.01,"",IF(MissFill!AN83/SUM(MissFill!AN$5:AN85)&gt;0.01,"",DateEnded_5Day!$A82))))))</f>
        <v/>
      </c>
      <c r="AP82" s="13" t="str">
        <f>IF($A82&lt;='All Results'!$B$4,"",IF(SUM(MissFill!AO$5:AO85)=0,"",(IF(MissFill!AO85/SUM(MissFill!AO$5:AO85)&gt;0.01,"",IF(MissFill!AO84/SUM(MissFill!AO$5:AO85)&gt;0.01,"",IF(MissFill!AO83/SUM(MissFill!AO$5:AO85)&gt;0.01,"",DateEnded_5Day!$A82))))))</f>
        <v/>
      </c>
      <c r="AQ82" s="13" t="str">
        <f>IF($A82&lt;='All Results'!$B$4,"",IF(SUM(MissFill!AP$5:AP85)=0,"",(IF(MissFill!AP85/SUM(MissFill!AP$5:AP85)&gt;0.01,"",IF(MissFill!AP84/SUM(MissFill!AP$5:AP85)&gt;0.01,"",IF(MissFill!AP83/SUM(MissFill!AP$5:AP85)&gt;0.01,"",DateEnded_5Day!$A82))))))</f>
        <v/>
      </c>
      <c r="AR82" s="13" t="str">
        <f>IF($A82&lt;='All Results'!$B$4,"",IF(SUM(MissFill!AQ$5:AQ85)=0,"",(IF(MissFill!AQ85/SUM(MissFill!AQ$5:AQ85)&gt;0.01,"",IF(MissFill!AQ84/SUM(MissFill!AQ$5:AQ85)&gt;0.01,"",IF(MissFill!AQ83/SUM(MissFill!AQ$5:AQ85)&gt;0.01,"",DateEnded_5Day!$A82))))))</f>
        <v/>
      </c>
      <c r="AS82" s="13" t="str">
        <f>IF($A82&lt;='All Results'!$B$4,"",IF(SUM(MissFill!AR$5:AR85)=0,"",(IF(MissFill!AR85/SUM(MissFill!AR$5:AR85)&gt;0.01,"",IF(MissFill!AR84/SUM(MissFill!AR$5:AR85)&gt;0.01,"",IF(MissFill!AR83/SUM(MissFill!AR$5:AR85)&gt;0.01,"",DateEnded_5Day!$A82))))))</f>
        <v/>
      </c>
      <c r="AT82" s="13" t="str">
        <f>IF($A82&lt;='All Results'!$B$4,"",IF(SUM(MissFill!AS$5:AS85)=0,"",(IF(MissFill!AS85/SUM(MissFill!AS$5:AS85)&gt;0.01,"",IF(MissFill!AS84/SUM(MissFill!AS$5:AS85)&gt;0.01,"",IF(MissFill!AS83/SUM(MissFill!AS$5:AS85)&gt;0.01,"",DateEnded_5Day!$A82))))))</f>
        <v/>
      </c>
      <c r="AU82" s="13" t="str">
        <f>IF($A82&lt;='All Results'!$B$4,"",IF(SUM(MissFill!AT$5:AT85)=0,"",(IF(MissFill!AT85/SUM(MissFill!AT$5:AT85)&gt;0.01,"",IF(MissFill!AT84/SUM(MissFill!AT$5:AT85)&gt;0.01,"",IF(MissFill!AT83/SUM(MissFill!AT$5:AT85)&gt;0.01,"",DateEnded_5Day!$A82))))))</f>
        <v/>
      </c>
      <c r="AV82" s="13" t="str">
        <f>IF($A82&lt;='All Results'!$B$4,"",IF(SUM(MissFill!AU$5:AU85)=0,"",(IF(MissFill!AU85/SUM(MissFill!AU$5:AU85)&gt;0.01,"",IF(MissFill!AU84/SUM(MissFill!AU$5:AU85)&gt;0.01,"",IF(MissFill!AU83/SUM(MissFill!AU$5:AU85)&gt;0.01,"",DateEnded_5Day!$A82))))))</f>
        <v/>
      </c>
      <c r="AW82" s="13" t="str">
        <f>IF($A82&lt;='All Results'!$B$4,"",IF(SUM(MissFill!AV$5:AV85)=0,"",(IF(MissFill!AV85/SUM(MissFill!AV$5:AV85)&gt;0.01,"",IF(MissFill!AV84/SUM(MissFill!AV$5:AV85)&gt;0.01,"",IF(MissFill!AV83/SUM(MissFill!AV$5:AV85)&gt;0.01,"",DateEnded_5Day!$A82))))))</f>
        <v/>
      </c>
      <c r="AX82" s="13" t="str">
        <f>IF($A82&lt;='All Results'!$B$4,"",IF(SUM(MissFill!AW$5:AW85)=0,"",(IF(MissFill!AW85/SUM(MissFill!AW$5:AW85)&gt;0.01,"",IF(MissFill!AW84/SUM(MissFill!AW$5:AW85)&gt;0.01,"",IF(MissFill!AW83/SUM(MissFill!AW$5:AW85)&gt;0.01,"",DateEnded_5Day!$A82))))))</f>
        <v/>
      </c>
    </row>
    <row r="83" spans="1:50" x14ac:dyDescent="0.25">
      <c r="A83" s="8">
        <v>44428</v>
      </c>
      <c r="B83" s="11">
        <v>232</v>
      </c>
      <c r="C83" s="13" t="str">
        <f>IF($A83&lt;='All Results'!$B$4,"",IF(SUM(MissFill!B$5:B86)=0,"",(IF(MissFill!B86/SUM(MissFill!B$5:B86)&gt;0.01,"",IF(MissFill!B85/SUM(MissFill!B$5:B86)&gt;0.01,"",IF(MissFill!B84/SUM(MissFill!B$5:B86)&gt;0.01,"",DateEnded_5Day!$A83))))))</f>
        <v/>
      </c>
      <c r="D83" s="13" t="str">
        <f>IF($A83&lt;='All Results'!$B$4,"",IF(SUM(MissFill!C$5:C86)=0,"",(IF(MissFill!C86/SUM(MissFill!C$5:C86)&gt;0.01,"",IF(MissFill!C85/SUM(MissFill!C$5:C86)&gt;0.01,"",IF(MissFill!C84/SUM(MissFill!C$5:C86)&gt;0.01,"",DateEnded_5Day!$A83))))))</f>
        <v/>
      </c>
      <c r="E83" s="13" t="str">
        <f>IF($A83&lt;='All Results'!$B$4,"",IF(SUM(MissFill!D$5:D86)=0,"",(IF(MissFill!D86/SUM(MissFill!D$5:D86)&gt;0.01,"",IF(MissFill!D85/SUM(MissFill!D$5:D86)&gt;0.01,"",IF(MissFill!D84/SUM(MissFill!D$5:D86)&gt;0.01,"",DateEnded_5Day!$A83))))))</f>
        <v/>
      </c>
      <c r="F83" s="13" t="str">
        <f>IF($A83&lt;='All Results'!$B$4,"",IF(SUM(MissFill!E$5:E86)=0,"",(IF(MissFill!E86/SUM(MissFill!E$5:E86)&gt;0.01,"",IF(MissFill!E85/SUM(MissFill!E$5:E86)&gt;0.01,"",IF(MissFill!E84/SUM(MissFill!E$5:E86)&gt;0.01,"",DateEnded_5Day!$A83))))))</f>
        <v/>
      </c>
      <c r="G83" s="13" t="str">
        <f>IF($A83&lt;='All Results'!$B$4,"",IF(SUM(MissFill!F$5:F86)=0,"",(IF(MissFill!F86/SUM(MissFill!F$5:F86)&gt;0.01,"",IF(MissFill!F85/SUM(MissFill!F$5:F86)&gt;0.01,"",IF(MissFill!F84/SUM(MissFill!F$5:F86)&gt;0.01,"",DateEnded_5Day!$A83))))))</f>
        <v/>
      </c>
      <c r="H83" s="13" t="str">
        <f>IF($A83&lt;='All Results'!$B$4,"",IF(SUM(MissFill!G$5:G86)=0,"",(IF(MissFill!G86/SUM(MissFill!G$5:G86)&gt;0.01,"",IF(MissFill!G85/SUM(MissFill!G$5:G86)&gt;0.01,"",IF(MissFill!G84/SUM(MissFill!G$5:G86)&gt;0.01,"",DateEnded_5Day!$A83))))))</f>
        <v/>
      </c>
      <c r="I83" s="13" t="str">
        <f>IF($A83&lt;='All Results'!$B$4,"",IF(SUM(MissFill!H$5:H86)=0,"",(IF(MissFill!H86/SUM(MissFill!H$5:H86)&gt;0.01,"",IF(MissFill!H85/SUM(MissFill!H$5:H86)&gt;0.01,"",IF(MissFill!H84/SUM(MissFill!H$5:H86)&gt;0.01,"",DateEnded_5Day!$A83))))))</f>
        <v/>
      </c>
      <c r="J83" s="13" t="str">
        <f>IF($A83&lt;='All Results'!$B$4,"",IF(SUM(MissFill!I$5:I86)=0,"",(IF(MissFill!I86/SUM(MissFill!I$5:I86)&gt;0.01,"",IF(MissFill!I85/SUM(MissFill!I$5:I86)&gt;0.01,"",IF(MissFill!I84/SUM(MissFill!I$5:I86)&gt;0.01,"",DateEnded_5Day!$A83))))))</f>
        <v/>
      </c>
      <c r="K83" s="13" t="str">
        <f>IF($A83&lt;='All Results'!$B$4,"",IF(SUM(MissFill!J$5:J86)=0,"",(IF(MissFill!J86/SUM(MissFill!J$5:J86)&gt;0.01,"",IF(MissFill!J85/SUM(MissFill!J$5:J86)&gt;0.01,"",IF(MissFill!J84/SUM(MissFill!J$5:J86)&gt;0.01,"",DateEnded_5Day!$A83))))))</f>
        <v/>
      </c>
      <c r="L83" s="13" t="str">
        <f>IF($A83&lt;='All Results'!$B$4,"",IF(SUM(MissFill!K$5:K86)=0,"",(IF(MissFill!K86/SUM(MissFill!K$5:K86)&gt;0.01,"",IF(MissFill!K85/SUM(MissFill!K$5:K86)&gt;0.01,"",IF(MissFill!K84/SUM(MissFill!K$5:K86)&gt;0.01,"",DateEnded_5Day!$A83))))))</f>
        <v/>
      </c>
      <c r="M83" s="13" t="str">
        <f>IF($A83&lt;='All Results'!$B$4,"",IF(SUM(MissFill!L$5:L86)=0,"",(IF(MissFill!L86/SUM(MissFill!L$5:L86)&gt;0.01,"",IF(MissFill!L85/SUM(MissFill!L$5:L86)&gt;0.01,"",IF(MissFill!L84/SUM(MissFill!L$5:L86)&gt;0.01,"",DateEnded_5Day!$A83))))))</f>
        <v/>
      </c>
      <c r="N83" s="13" t="str">
        <f>IF($A83&lt;='All Results'!$B$4,"",IF(SUM(MissFill!M$5:M86)=0,"",(IF(MissFill!M86/SUM(MissFill!M$5:M86)&gt;0.01,"",IF(MissFill!M85/SUM(MissFill!M$5:M86)&gt;0.01,"",IF(MissFill!M84/SUM(MissFill!M$5:M86)&gt;0.01,"",DateEnded_5Day!$A83))))))</f>
        <v/>
      </c>
      <c r="O83" s="13" t="str">
        <f>IF($A83&lt;='All Results'!$B$4,"",IF(SUM(MissFill!N$5:N86)=0,"",(IF(MissFill!N86/SUM(MissFill!N$5:N86)&gt;0.01,"",IF(MissFill!N85/SUM(MissFill!N$5:N86)&gt;0.01,"",IF(MissFill!N84/SUM(MissFill!N$5:N86)&gt;0.01,"",DateEnded_5Day!$A83))))))</f>
        <v/>
      </c>
      <c r="P83" s="13" t="str">
        <f>IF($A83&lt;='All Results'!$B$4,"",IF(SUM(MissFill!O$5:O86)=0,"",(IF(MissFill!O86/SUM(MissFill!O$5:O86)&gt;0.01,"",IF(MissFill!O85/SUM(MissFill!O$5:O86)&gt;0.01,"",IF(MissFill!O84/SUM(MissFill!O$5:O86)&gt;0.01,"",DateEnded_5Day!$A83))))))</f>
        <v/>
      </c>
      <c r="Q83" s="13" t="str">
        <f>IF($A83&lt;='All Results'!$B$4,"",IF(SUM(MissFill!P$5:P86)=0,"",(IF(MissFill!P86/SUM(MissFill!P$5:P86)&gt;0.01,"",IF(MissFill!P85/SUM(MissFill!P$5:P86)&gt;0.01,"",IF(MissFill!P84/SUM(MissFill!P$5:P86)&gt;0.01,"",DateEnded_5Day!$A83))))))</f>
        <v/>
      </c>
      <c r="R83" s="13" t="str">
        <f>IF($A83&lt;='All Results'!$B$4,"",IF(SUM(MissFill!Q$5:Q86)=0,"",(IF(MissFill!Q86/SUM(MissFill!Q$5:Q86)&gt;0.01,"",IF(MissFill!Q85/SUM(MissFill!Q$5:Q86)&gt;0.01,"",IF(MissFill!Q84/SUM(MissFill!Q$5:Q86)&gt;0.01,"",DateEnded_5Day!$A83))))))</f>
        <v/>
      </c>
      <c r="S83" s="13" t="str">
        <f>IF($A83&lt;='All Results'!$B$4,"",IF(SUM(MissFill!R$5:R86)=0,"",(IF(MissFill!R86/SUM(MissFill!R$5:R86)&gt;0.01,"",IF(MissFill!R85/SUM(MissFill!R$5:R86)&gt;0.01,"",IF(MissFill!R84/SUM(MissFill!R$5:R86)&gt;0.01,"",DateEnded_5Day!$A83))))))</f>
        <v/>
      </c>
      <c r="T83" s="13" t="str">
        <f>IF($A83&lt;='All Results'!$B$4,"",IF(SUM(MissFill!S$5:S86)=0,"",(IF(MissFill!S86/SUM(MissFill!S$5:S86)&gt;0.01,"",IF(MissFill!S85/SUM(MissFill!S$5:S86)&gt;0.01,"",IF(MissFill!S84/SUM(MissFill!S$5:S86)&gt;0.01,"",DateEnded_5Day!$A83))))))</f>
        <v/>
      </c>
      <c r="U83" s="13" t="str">
        <f>IF($A83&lt;='All Results'!$B$4,"",IF(SUM(MissFill!T$5:T86)=0,"",(IF(MissFill!T86/SUM(MissFill!T$5:T86)&gt;0.01,"",IF(MissFill!T85/SUM(MissFill!T$5:T86)&gt;0.01,"",IF(MissFill!T84/SUM(MissFill!T$5:T86)&gt;0.01,"",DateEnded_5Day!$A83))))))</f>
        <v/>
      </c>
      <c r="V83" s="13" t="str">
        <f>IF($A83&lt;='All Results'!$B$4,"",IF(SUM(MissFill!U$5:U86)=0,"",(IF(MissFill!U86/SUM(MissFill!U$5:U86)&gt;0.01,"",IF(MissFill!U85/SUM(MissFill!U$5:U86)&gt;0.01,"",IF(MissFill!U84/SUM(MissFill!U$5:U86)&gt;0.01,"",DateEnded_5Day!$A83))))))</f>
        <v/>
      </c>
      <c r="W83" s="13" t="str">
        <f>IF($A83&lt;='All Results'!$B$4,"",IF(SUM(MissFill!V$5:V86)=0,"",(IF(MissFill!V86/SUM(MissFill!V$5:V86)&gt;0.01,"",IF(MissFill!V85/SUM(MissFill!V$5:V86)&gt;0.01,"",IF(MissFill!V84/SUM(MissFill!V$5:V86)&gt;0.01,"",DateEnded_5Day!$A83))))))</f>
        <v/>
      </c>
      <c r="X83" s="13" t="str">
        <f>IF($A83&lt;='All Results'!$B$4,"",IF(SUM(MissFill!W$5:W86)=0,"",(IF(MissFill!W86/SUM(MissFill!W$5:W86)&gt;0.01,"",IF(MissFill!W85/SUM(MissFill!W$5:W86)&gt;0.01,"",IF(MissFill!W84/SUM(MissFill!W$5:W86)&gt;0.01,"",DateEnded_5Day!$A83))))))</f>
        <v/>
      </c>
      <c r="Y83" s="13" t="str">
        <f>IF($A83&lt;='All Results'!$B$4,"",IF(SUM(MissFill!X$5:X86)=0,"",(IF(MissFill!X86/SUM(MissFill!X$5:X86)&gt;0.01,"",IF(MissFill!X85/SUM(MissFill!X$5:X86)&gt;0.01,"",IF(MissFill!X84/SUM(MissFill!X$5:X86)&gt;0.01,"",DateEnded_5Day!$A83))))))</f>
        <v/>
      </c>
      <c r="Z83" s="13" t="str">
        <f>IF($A83&lt;='All Results'!$B$4,"",IF(SUM(MissFill!Y$5:Y86)=0,"",(IF(MissFill!Y86/SUM(MissFill!Y$5:Y86)&gt;0.01,"",IF(MissFill!Y85/SUM(MissFill!Y$5:Y86)&gt;0.01,"",IF(MissFill!Y84/SUM(MissFill!Y$5:Y86)&gt;0.01,"",DateEnded_5Day!$A83))))))</f>
        <v/>
      </c>
      <c r="AA83" s="13" t="str">
        <f>IF($A83&lt;='All Results'!$B$4,"",IF(SUM(MissFill!Z$5:Z86)=0,"",(IF(MissFill!Z86/SUM(MissFill!Z$5:Z86)&gt;0.01,"",IF(MissFill!Z85/SUM(MissFill!Z$5:Z86)&gt;0.01,"",IF(MissFill!Z84/SUM(MissFill!Z$5:Z86)&gt;0.01,"",DateEnded_5Day!$A83))))))</f>
        <v/>
      </c>
      <c r="AB83" s="13" t="str">
        <f>IF($A83&lt;='All Results'!$B$4,"",IF(SUM(MissFill!AA$5:AA86)=0,"",(IF(MissFill!AA86/SUM(MissFill!AA$5:AA86)&gt;0.01,"",IF(MissFill!AA85/SUM(MissFill!AA$5:AA86)&gt;0.01,"",IF(MissFill!AA84/SUM(MissFill!AA$5:AA86)&gt;0.01,"",DateEnded_5Day!$A83))))))</f>
        <v/>
      </c>
      <c r="AC83" s="13" t="str">
        <f>IF($A83&lt;='All Results'!$B$4,"",IF(SUM(MissFill!AB$5:AB86)=0,"",(IF(MissFill!AB86/SUM(MissFill!AB$5:AB86)&gt;0.01,"",IF(MissFill!AB85/SUM(MissFill!AB$5:AB86)&gt;0.01,"",IF(MissFill!AB84/SUM(MissFill!AB$5:AB86)&gt;0.01,"",DateEnded_5Day!$A83))))))</f>
        <v/>
      </c>
      <c r="AD83" s="13" t="str">
        <f>IF($A83&lt;='All Results'!$B$4,"",IF(SUM(MissFill!AC$5:AC86)=0,"",(IF(MissFill!AC86/SUM(MissFill!AC$5:AC86)&gt;0.01,"",IF(MissFill!AC85/SUM(MissFill!AC$5:AC86)&gt;0.01,"",IF(MissFill!AC84/SUM(MissFill!AC$5:AC86)&gt;0.01,"",DateEnded_5Day!$A83))))))</f>
        <v/>
      </c>
      <c r="AE83" s="13" t="str">
        <f>IF($A83&lt;='All Results'!$B$4,"",IF(SUM(MissFill!AD$5:AD86)=0,"",(IF(MissFill!AD86/SUM(MissFill!AD$5:AD86)&gt;0.01,"",IF(MissFill!AD85/SUM(MissFill!AD$5:AD86)&gt;0.01,"",IF(MissFill!AD84/SUM(MissFill!AD$5:AD86)&gt;0.01,"",DateEnded_5Day!$A83))))))</f>
        <v/>
      </c>
      <c r="AF83" s="13" t="str">
        <f>IF($A83&lt;='All Results'!$B$4,"",IF(SUM(MissFill!AE$5:AE86)=0,"",(IF(MissFill!AE86/SUM(MissFill!AE$5:AE86)&gt;0.01,"",IF(MissFill!AE85/SUM(MissFill!AE$5:AE86)&gt;0.01,"",IF(MissFill!AE84/SUM(MissFill!AE$5:AE86)&gt;0.01,"",DateEnded_5Day!$A83))))))</f>
        <v/>
      </c>
      <c r="AG83" s="13" t="str">
        <f>IF($A83&lt;='All Results'!$B$4,"",IF(SUM(MissFill!AF$5:AF86)=0,"",(IF(MissFill!AF86/SUM(MissFill!AF$5:AF86)&gt;0.01,"",IF(MissFill!AF85/SUM(MissFill!AF$5:AF86)&gt;0.01,"",IF(MissFill!AF84/SUM(MissFill!AF$5:AF86)&gt;0.01,"",DateEnded_5Day!$A83))))))</f>
        <v/>
      </c>
      <c r="AH83" s="13" t="str">
        <f>IF($A83&lt;='All Results'!$B$4,"",IF(SUM(MissFill!AG$5:AG86)=0,"",(IF(MissFill!AG86/SUM(MissFill!AG$5:AG86)&gt;0.01,"",IF(MissFill!AG85/SUM(MissFill!AG$5:AG86)&gt;0.01,"",IF(MissFill!AG84/SUM(MissFill!AG$5:AG86)&gt;0.01,"",DateEnded_5Day!$A83))))))</f>
        <v/>
      </c>
      <c r="AI83" s="13" t="str">
        <f>IF($A83&lt;='All Results'!$B$4,"",IF(SUM(MissFill!AH$5:AH86)=0,"",(IF(MissFill!AH86/SUM(MissFill!AH$5:AH86)&gt;0.01,"",IF(MissFill!AH85/SUM(MissFill!AH$5:AH86)&gt;0.01,"",IF(MissFill!AH84/SUM(MissFill!AH$5:AH86)&gt;0.01,"",DateEnded_5Day!$A83))))))</f>
        <v/>
      </c>
      <c r="AJ83" s="13" t="str">
        <f>IF($A83&lt;='All Results'!$B$4,"",IF(SUM(MissFill!AI$5:AI86)=0,"",(IF(MissFill!AI86/SUM(MissFill!AI$5:AI86)&gt;0.01,"",IF(MissFill!AI85/SUM(MissFill!AI$5:AI86)&gt;0.01,"",IF(MissFill!AI84/SUM(MissFill!AI$5:AI86)&gt;0.01,"",DateEnded_5Day!$A83))))))</f>
        <v/>
      </c>
      <c r="AK83" s="13" t="str">
        <f>IF($A83&lt;='All Results'!$B$4,"",IF(SUM(MissFill!AJ$5:AJ86)=0,"",(IF(MissFill!AJ86/SUM(MissFill!AJ$5:AJ86)&gt;0.01,"",IF(MissFill!AJ85/SUM(MissFill!AJ$5:AJ86)&gt;0.01,"",IF(MissFill!AJ84/SUM(MissFill!AJ$5:AJ86)&gt;0.01,"",DateEnded_5Day!$A83))))))</f>
        <v/>
      </c>
      <c r="AL83" s="13" t="str">
        <f>IF($A83&lt;='All Results'!$B$4,"",IF(SUM(MissFill!AK$5:AK86)=0,"",(IF(MissFill!AK86/SUM(MissFill!AK$5:AK86)&gt;0.01,"",IF(MissFill!AK85/SUM(MissFill!AK$5:AK86)&gt;0.01,"",IF(MissFill!AK84/SUM(MissFill!AK$5:AK86)&gt;0.01,"",DateEnded_5Day!$A83))))))</f>
        <v/>
      </c>
      <c r="AM83" s="13" t="str">
        <f>IF($A83&lt;='All Results'!$B$4,"",IF(SUM(MissFill!AL$5:AL86)=0,"",(IF(MissFill!AL86/SUM(MissFill!AL$5:AL86)&gt;0.01,"",IF(MissFill!AL85/SUM(MissFill!AL$5:AL86)&gt;0.01,"",IF(MissFill!AL84/SUM(MissFill!AL$5:AL86)&gt;0.01,"",DateEnded_5Day!$A83))))))</f>
        <v/>
      </c>
      <c r="AN83" s="13" t="str">
        <f>IF($A83&lt;='All Results'!$B$4,"",IF(SUM(MissFill!AM$5:AM86)=0,"",(IF(MissFill!AM86/SUM(MissFill!AM$5:AM86)&gt;0.01,"",IF(MissFill!AM85/SUM(MissFill!AM$5:AM86)&gt;0.01,"",IF(MissFill!AM84/SUM(MissFill!AM$5:AM86)&gt;0.01,"",DateEnded_5Day!$A83))))))</f>
        <v/>
      </c>
      <c r="AO83" s="13" t="str">
        <f>IF($A83&lt;='All Results'!$B$4,"",IF(SUM(MissFill!AN$5:AN86)=0,"",(IF(MissFill!AN86/SUM(MissFill!AN$5:AN86)&gt;0.01,"",IF(MissFill!AN85/SUM(MissFill!AN$5:AN86)&gt;0.01,"",IF(MissFill!AN84/SUM(MissFill!AN$5:AN86)&gt;0.01,"",DateEnded_5Day!$A83))))))</f>
        <v/>
      </c>
      <c r="AP83" s="13" t="str">
        <f>IF($A83&lt;='All Results'!$B$4,"",IF(SUM(MissFill!AO$5:AO86)=0,"",(IF(MissFill!AO86/SUM(MissFill!AO$5:AO86)&gt;0.01,"",IF(MissFill!AO85/SUM(MissFill!AO$5:AO86)&gt;0.01,"",IF(MissFill!AO84/SUM(MissFill!AO$5:AO86)&gt;0.01,"",DateEnded_5Day!$A83))))))</f>
        <v/>
      </c>
      <c r="AQ83" s="13" t="str">
        <f>IF($A83&lt;='All Results'!$B$4,"",IF(SUM(MissFill!AP$5:AP86)=0,"",(IF(MissFill!AP86/SUM(MissFill!AP$5:AP86)&gt;0.01,"",IF(MissFill!AP85/SUM(MissFill!AP$5:AP86)&gt;0.01,"",IF(MissFill!AP84/SUM(MissFill!AP$5:AP86)&gt;0.01,"",DateEnded_5Day!$A83))))))</f>
        <v/>
      </c>
      <c r="AR83" s="13" t="str">
        <f>IF($A83&lt;='All Results'!$B$4,"",IF(SUM(MissFill!AQ$5:AQ86)=0,"",(IF(MissFill!AQ86/SUM(MissFill!AQ$5:AQ86)&gt;0.01,"",IF(MissFill!AQ85/SUM(MissFill!AQ$5:AQ86)&gt;0.01,"",IF(MissFill!AQ84/SUM(MissFill!AQ$5:AQ86)&gt;0.01,"",DateEnded_5Day!$A83))))))</f>
        <v/>
      </c>
      <c r="AS83" s="13" t="str">
        <f>IF($A83&lt;='All Results'!$B$4,"",IF(SUM(MissFill!AR$5:AR86)=0,"",(IF(MissFill!AR86/SUM(MissFill!AR$5:AR86)&gt;0.01,"",IF(MissFill!AR85/SUM(MissFill!AR$5:AR86)&gt;0.01,"",IF(MissFill!AR84/SUM(MissFill!AR$5:AR86)&gt;0.01,"",DateEnded_5Day!$A83))))))</f>
        <v/>
      </c>
      <c r="AT83" s="13" t="str">
        <f>IF($A83&lt;='All Results'!$B$4,"",IF(SUM(MissFill!AS$5:AS86)=0,"",(IF(MissFill!AS86/SUM(MissFill!AS$5:AS86)&gt;0.01,"",IF(MissFill!AS85/SUM(MissFill!AS$5:AS86)&gt;0.01,"",IF(MissFill!AS84/SUM(MissFill!AS$5:AS86)&gt;0.01,"",DateEnded_5Day!$A83))))))</f>
        <v/>
      </c>
      <c r="AU83" s="13" t="str">
        <f>IF($A83&lt;='All Results'!$B$4,"",IF(SUM(MissFill!AT$5:AT86)=0,"",(IF(MissFill!AT86/SUM(MissFill!AT$5:AT86)&gt;0.01,"",IF(MissFill!AT85/SUM(MissFill!AT$5:AT86)&gt;0.01,"",IF(MissFill!AT84/SUM(MissFill!AT$5:AT86)&gt;0.01,"",DateEnded_5Day!$A83))))))</f>
        <v/>
      </c>
      <c r="AV83" s="13" t="str">
        <f>IF($A83&lt;='All Results'!$B$4,"",IF(SUM(MissFill!AU$5:AU86)=0,"",(IF(MissFill!AU86/SUM(MissFill!AU$5:AU86)&gt;0.01,"",IF(MissFill!AU85/SUM(MissFill!AU$5:AU86)&gt;0.01,"",IF(MissFill!AU84/SUM(MissFill!AU$5:AU86)&gt;0.01,"",DateEnded_5Day!$A83))))))</f>
        <v/>
      </c>
      <c r="AW83" s="13" t="str">
        <f>IF($A83&lt;='All Results'!$B$4,"",IF(SUM(MissFill!AV$5:AV86)=0,"",(IF(MissFill!AV86/SUM(MissFill!AV$5:AV86)&gt;0.01,"",IF(MissFill!AV85/SUM(MissFill!AV$5:AV86)&gt;0.01,"",IF(MissFill!AV84/SUM(MissFill!AV$5:AV86)&gt;0.01,"",DateEnded_5Day!$A83))))))</f>
        <v/>
      </c>
      <c r="AX83" s="13" t="str">
        <f>IF($A83&lt;='All Results'!$B$4,"",IF(SUM(MissFill!AW$5:AW86)=0,"",(IF(MissFill!AW86/SUM(MissFill!AW$5:AW86)&gt;0.01,"",IF(MissFill!AW85/SUM(MissFill!AW$5:AW86)&gt;0.01,"",IF(MissFill!AW84/SUM(MissFill!AW$5:AW86)&gt;0.01,"",DateEnded_5Day!$A83))))))</f>
        <v/>
      </c>
    </row>
    <row r="84" spans="1:50" x14ac:dyDescent="0.25">
      <c r="A84" s="8">
        <v>44429</v>
      </c>
      <c r="B84" s="11">
        <v>233</v>
      </c>
      <c r="C84" s="13" t="str">
        <f>IF($A84&lt;='All Results'!$B$4,"",IF(SUM(MissFill!B$5:B87)=0,"",(IF(MissFill!B87/SUM(MissFill!B$5:B87)&gt;0.01,"",IF(MissFill!B86/SUM(MissFill!B$5:B87)&gt;0.01,"",IF(MissFill!B85/SUM(MissFill!B$5:B87)&gt;0.01,"",DateEnded_5Day!$A84))))))</f>
        <v/>
      </c>
      <c r="D84" s="13" t="str">
        <f>IF($A84&lt;='All Results'!$B$4,"",IF(SUM(MissFill!C$5:C87)=0,"",(IF(MissFill!C87/SUM(MissFill!C$5:C87)&gt;0.01,"",IF(MissFill!C86/SUM(MissFill!C$5:C87)&gt;0.01,"",IF(MissFill!C85/SUM(MissFill!C$5:C87)&gt;0.01,"",DateEnded_5Day!$A84))))))</f>
        <v/>
      </c>
      <c r="E84" s="13" t="str">
        <f>IF($A84&lt;='All Results'!$B$4,"",IF(SUM(MissFill!D$5:D87)=0,"",(IF(MissFill!D87/SUM(MissFill!D$5:D87)&gt;0.01,"",IF(MissFill!D86/SUM(MissFill!D$5:D87)&gt;0.01,"",IF(MissFill!D85/SUM(MissFill!D$5:D87)&gt;0.01,"",DateEnded_5Day!$A84))))))</f>
        <v/>
      </c>
      <c r="F84" s="13" t="str">
        <f>IF($A84&lt;='All Results'!$B$4,"",IF(SUM(MissFill!E$5:E87)=0,"",(IF(MissFill!E87/SUM(MissFill!E$5:E87)&gt;0.01,"",IF(MissFill!E86/SUM(MissFill!E$5:E87)&gt;0.01,"",IF(MissFill!E85/SUM(MissFill!E$5:E87)&gt;0.01,"",DateEnded_5Day!$A84))))))</f>
        <v/>
      </c>
      <c r="G84" s="13" t="str">
        <f>IF($A84&lt;='All Results'!$B$4,"",IF(SUM(MissFill!F$5:F87)=0,"",(IF(MissFill!F87/SUM(MissFill!F$5:F87)&gt;0.01,"",IF(MissFill!F86/SUM(MissFill!F$5:F87)&gt;0.01,"",IF(MissFill!F85/SUM(MissFill!F$5:F87)&gt;0.01,"",DateEnded_5Day!$A84))))))</f>
        <v/>
      </c>
      <c r="H84" s="13" t="str">
        <f>IF($A84&lt;='All Results'!$B$4,"",IF(SUM(MissFill!G$5:G87)=0,"",(IF(MissFill!G87/SUM(MissFill!G$5:G87)&gt;0.01,"",IF(MissFill!G86/SUM(MissFill!G$5:G87)&gt;0.01,"",IF(MissFill!G85/SUM(MissFill!G$5:G87)&gt;0.01,"",DateEnded_5Day!$A84))))))</f>
        <v/>
      </c>
      <c r="I84" s="13" t="str">
        <f>IF($A84&lt;='All Results'!$B$4,"",IF(SUM(MissFill!H$5:H87)=0,"",(IF(MissFill!H87/SUM(MissFill!H$5:H87)&gt;0.01,"",IF(MissFill!H86/SUM(MissFill!H$5:H87)&gt;0.01,"",IF(MissFill!H85/SUM(MissFill!H$5:H87)&gt;0.01,"",DateEnded_5Day!$A84))))))</f>
        <v/>
      </c>
      <c r="J84" s="13" t="str">
        <f>IF($A84&lt;='All Results'!$B$4,"",IF(SUM(MissFill!I$5:I87)=0,"",(IF(MissFill!I87/SUM(MissFill!I$5:I87)&gt;0.01,"",IF(MissFill!I86/SUM(MissFill!I$5:I87)&gt;0.01,"",IF(MissFill!I85/SUM(MissFill!I$5:I87)&gt;0.01,"",DateEnded_5Day!$A84))))))</f>
        <v/>
      </c>
      <c r="K84" s="13" t="str">
        <f>IF($A84&lt;='All Results'!$B$4,"",IF(SUM(MissFill!J$5:J87)=0,"",(IF(MissFill!J87/SUM(MissFill!J$5:J87)&gt;0.01,"",IF(MissFill!J86/SUM(MissFill!J$5:J87)&gt;0.01,"",IF(MissFill!J85/SUM(MissFill!J$5:J87)&gt;0.01,"",DateEnded_5Day!$A84))))))</f>
        <v/>
      </c>
      <c r="L84" s="13" t="str">
        <f>IF($A84&lt;='All Results'!$B$4,"",IF(SUM(MissFill!K$5:K87)=0,"",(IF(MissFill!K87/SUM(MissFill!K$5:K87)&gt;0.01,"",IF(MissFill!K86/SUM(MissFill!K$5:K87)&gt;0.01,"",IF(MissFill!K85/SUM(MissFill!K$5:K87)&gt;0.01,"",DateEnded_5Day!$A84))))))</f>
        <v/>
      </c>
      <c r="M84" s="13" t="str">
        <f>IF($A84&lt;='All Results'!$B$4,"",IF(SUM(MissFill!L$5:L87)=0,"",(IF(MissFill!L87/SUM(MissFill!L$5:L87)&gt;0.01,"",IF(MissFill!L86/SUM(MissFill!L$5:L87)&gt;0.01,"",IF(MissFill!L85/SUM(MissFill!L$5:L87)&gt;0.01,"",DateEnded_5Day!$A84))))))</f>
        <v/>
      </c>
      <c r="N84" s="13" t="str">
        <f>IF($A84&lt;='All Results'!$B$4,"",IF(SUM(MissFill!M$5:M87)=0,"",(IF(MissFill!M87/SUM(MissFill!M$5:M87)&gt;0.01,"",IF(MissFill!M86/SUM(MissFill!M$5:M87)&gt;0.01,"",IF(MissFill!M85/SUM(MissFill!M$5:M87)&gt;0.01,"",DateEnded_5Day!$A84))))))</f>
        <v/>
      </c>
      <c r="O84" s="13" t="str">
        <f>IF($A84&lt;='All Results'!$B$4,"",IF(SUM(MissFill!N$5:N87)=0,"",(IF(MissFill!N87/SUM(MissFill!N$5:N87)&gt;0.01,"",IF(MissFill!N86/SUM(MissFill!N$5:N87)&gt;0.01,"",IF(MissFill!N85/SUM(MissFill!N$5:N87)&gt;0.01,"",DateEnded_5Day!$A84))))))</f>
        <v/>
      </c>
      <c r="P84" s="13" t="str">
        <f>IF($A84&lt;='All Results'!$B$4,"",IF(SUM(MissFill!O$5:O87)=0,"",(IF(MissFill!O87/SUM(MissFill!O$5:O87)&gt;0.01,"",IF(MissFill!O86/SUM(MissFill!O$5:O87)&gt;0.01,"",IF(MissFill!O85/SUM(MissFill!O$5:O87)&gt;0.01,"",DateEnded_5Day!$A84))))))</f>
        <v/>
      </c>
      <c r="Q84" s="13" t="str">
        <f>IF($A84&lt;='All Results'!$B$4,"",IF(SUM(MissFill!P$5:P87)=0,"",(IF(MissFill!P87/SUM(MissFill!P$5:P87)&gt;0.01,"",IF(MissFill!P86/SUM(MissFill!P$5:P87)&gt;0.01,"",IF(MissFill!P85/SUM(MissFill!P$5:P87)&gt;0.01,"",DateEnded_5Day!$A84))))))</f>
        <v/>
      </c>
      <c r="R84" s="13" t="str">
        <f>IF($A84&lt;='All Results'!$B$4,"",IF(SUM(MissFill!Q$5:Q87)=0,"",(IF(MissFill!Q87/SUM(MissFill!Q$5:Q87)&gt;0.01,"",IF(MissFill!Q86/SUM(MissFill!Q$5:Q87)&gt;0.01,"",IF(MissFill!Q85/SUM(MissFill!Q$5:Q87)&gt;0.01,"",DateEnded_5Day!$A84))))))</f>
        <v/>
      </c>
      <c r="S84" s="13" t="str">
        <f>IF($A84&lt;='All Results'!$B$4,"",IF(SUM(MissFill!R$5:R87)=0,"",(IF(MissFill!R87/SUM(MissFill!R$5:R87)&gt;0.01,"",IF(MissFill!R86/SUM(MissFill!R$5:R87)&gt;0.01,"",IF(MissFill!R85/SUM(MissFill!R$5:R87)&gt;0.01,"",DateEnded_5Day!$A84))))))</f>
        <v/>
      </c>
      <c r="T84" s="13" t="str">
        <f>IF($A84&lt;='All Results'!$B$4,"",IF(SUM(MissFill!S$5:S87)=0,"",(IF(MissFill!S87/SUM(MissFill!S$5:S87)&gt;0.01,"",IF(MissFill!S86/SUM(MissFill!S$5:S87)&gt;0.01,"",IF(MissFill!S85/SUM(MissFill!S$5:S87)&gt;0.01,"",DateEnded_5Day!$A84))))))</f>
        <v/>
      </c>
      <c r="U84" s="13" t="str">
        <f>IF($A84&lt;='All Results'!$B$4,"",IF(SUM(MissFill!T$5:T87)=0,"",(IF(MissFill!T87/SUM(MissFill!T$5:T87)&gt;0.01,"",IF(MissFill!T86/SUM(MissFill!T$5:T87)&gt;0.01,"",IF(MissFill!T85/SUM(MissFill!T$5:T87)&gt;0.01,"",DateEnded_5Day!$A84))))))</f>
        <v/>
      </c>
      <c r="V84" s="13" t="str">
        <f>IF($A84&lt;='All Results'!$B$4,"",IF(SUM(MissFill!U$5:U87)=0,"",(IF(MissFill!U87/SUM(MissFill!U$5:U87)&gt;0.01,"",IF(MissFill!U86/SUM(MissFill!U$5:U87)&gt;0.01,"",IF(MissFill!U85/SUM(MissFill!U$5:U87)&gt;0.01,"",DateEnded_5Day!$A84))))))</f>
        <v/>
      </c>
      <c r="W84" s="13" t="str">
        <f>IF($A84&lt;='All Results'!$B$4,"",IF(SUM(MissFill!V$5:V87)=0,"",(IF(MissFill!V87/SUM(MissFill!V$5:V87)&gt;0.01,"",IF(MissFill!V86/SUM(MissFill!V$5:V87)&gt;0.01,"",IF(MissFill!V85/SUM(MissFill!V$5:V87)&gt;0.01,"",DateEnded_5Day!$A84))))))</f>
        <v/>
      </c>
      <c r="X84" s="13" t="str">
        <f>IF($A84&lt;='All Results'!$B$4,"",IF(SUM(MissFill!W$5:W87)=0,"",(IF(MissFill!W87/SUM(MissFill!W$5:W87)&gt;0.01,"",IF(MissFill!W86/SUM(MissFill!W$5:W87)&gt;0.01,"",IF(MissFill!W85/SUM(MissFill!W$5:W87)&gt;0.01,"",DateEnded_5Day!$A84))))))</f>
        <v/>
      </c>
      <c r="Y84" s="13" t="str">
        <f>IF($A84&lt;='All Results'!$B$4,"",IF(SUM(MissFill!X$5:X87)=0,"",(IF(MissFill!X87/SUM(MissFill!X$5:X87)&gt;0.01,"",IF(MissFill!X86/SUM(MissFill!X$5:X87)&gt;0.01,"",IF(MissFill!X85/SUM(MissFill!X$5:X87)&gt;0.01,"",DateEnded_5Day!$A84))))))</f>
        <v/>
      </c>
      <c r="Z84" s="13" t="str">
        <f>IF($A84&lt;='All Results'!$B$4,"",IF(SUM(MissFill!Y$5:Y87)=0,"",(IF(MissFill!Y87/SUM(MissFill!Y$5:Y87)&gt;0.01,"",IF(MissFill!Y86/SUM(MissFill!Y$5:Y87)&gt;0.01,"",IF(MissFill!Y85/SUM(MissFill!Y$5:Y87)&gt;0.01,"",DateEnded_5Day!$A84))))))</f>
        <v/>
      </c>
      <c r="AA84" s="13" t="str">
        <f>IF($A84&lt;='All Results'!$B$4,"",IF(SUM(MissFill!Z$5:Z87)=0,"",(IF(MissFill!Z87/SUM(MissFill!Z$5:Z87)&gt;0.01,"",IF(MissFill!Z86/SUM(MissFill!Z$5:Z87)&gt;0.01,"",IF(MissFill!Z85/SUM(MissFill!Z$5:Z87)&gt;0.01,"",DateEnded_5Day!$A84))))))</f>
        <v/>
      </c>
      <c r="AB84" s="13" t="str">
        <f>IF($A84&lt;='All Results'!$B$4,"",IF(SUM(MissFill!AA$5:AA87)=0,"",(IF(MissFill!AA87/SUM(MissFill!AA$5:AA87)&gt;0.01,"",IF(MissFill!AA86/SUM(MissFill!AA$5:AA87)&gt;0.01,"",IF(MissFill!AA85/SUM(MissFill!AA$5:AA87)&gt;0.01,"",DateEnded_5Day!$A84))))))</f>
        <v/>
      </c>
      <c r="AC84" s="13" t="str">
        <f>IF($A84&lt;='All Results'!$B$4,"",IF(SUM(MissFill!AB$5:AB87)=0,"",(IF(MissFill!AB87/SUM(MissFill!AB$5:AB87)&gt;0.01,"",IF(MissFill!AB86/SUM(MissFill!AB$5:AB87)&gt;0.01,"",IF(MissFill!AB85/SUM(MissFill!AB$5:AB87)&gt;0.01,"",DateEnded_5Day!$A84))))))</f>
        <v/>
      </c>
      <c r="AD84" s="13" t="str">
        <f>IF($A84&lt;='All Results'!$B$4,"",IF(SUM(MissFill!AC$5:AC87)=0,"",(IF(MissFill!AC87/SUM(MissFill!AC$5:AC87)&gt;0.01,"",IF(MissFill!AC86/SUM(MissFill!AC$5:AC87)&gt;0.01,"",IF(MissFill!AC85/SUM(MissFill!AC$5:AC87)&gt;0.01,"",DateEnded_5Day!$A84))))))</f>
        <v/>
      </c>
      <c r="AE84" s="13" t="str">
        <f>IF($A84&lt;='All Results'!$B$4,"",IF(SUM(MissFill!AD$5:AD87)=0,"",(IF(MissFill!AD87/SUM(MissFill!AD$5:AD87)&gt;0.01,"",IF(MissFill!AD86/SUM(MissFill!AD$5:AD87)&gt;0.01,"",IF(MissFill!AD85/SUM(MissFill!AD$5:AD87)&gt;0.01,"",DateEnded_5Day!$A84))))))</f>
        <v/>
      </c>
      <c r="AF84" s="13" t="str">
        <f>IF($A84&lt;='All Results'!$B$4,"",IF(SUM(MissFill!AE$5:AE87)=0,"",(IF(MissFill!AE87/SUM(MissFill!AE$5:AE87)&gt;0.01,"",IF(MissFill!AE86/SUM(MissFill!AE$5:AE87)&gt;0.01,"",IF(MissFill!AE85/SUM(MissFill!AE$5:AE87)&gt;0.01,"",DateEnded_5Day!$A84))))))</f>
        <v/>
      </c>
      <c r="AG84" s="13" t="str">
        <f>IF($A84&lt;='All Results'!$B$4,"",IF(SUM(MissFill!AF$5:AF87)=0,"",(IF(MissFill!AF87/SUM(MissFill!AF$5:AF87)&gt;0.01,"",IF(MissFill!AF86/SUM(MissFill!AF$5:AF87)&gt;0.01,"",IF(MissFill!AF85/SUM(MissFill!AF$5:AF87)&gt;0.01,"",DateEnded_5Day!$A84))))))</f>
        <v/>
      </c>
      <c r="AH84" s="13" t="str">
        <f>IF($A84&lt;='All Results'!$B$4,"",IF(SUM(MissFill!AG$5:AG87)=0,"",(IF(MissFill!AG87/SUM(MissFill!AG$5:AG87)&gt;0.01,"",IF(MissFill!AG86/SUM(MissFill!AG$5:AG87)&gt;0.01,"",IF(MissFill!AG85/SUM(MissFill!AG$5:AG87)&gt;0.01,"",DateEnded_5Day!$A84))))))</f>
        <v/>
      </c>
      <c r="AI84" s="13" t="str">
        <f>IF($A84&lt;='All Results'!$B$4,"",IF(SUM(MissFill!AH$5:AH87)=0,"",(IF(MissFill!AH87/SUM(MissFill!AH$5:AH87)&gt;0.01,"",IF(MissFill!AH86/SUM(MissFill!AH$5:AH87)&gt;0.01,"",IF(MissFill!AH85/SUM(MissFill!AH$5:AH87)&gt;0.01,"",DateEnded_5Day!$A84))))))</f>
        <v/>
      </c>
      <c r="AJ84" s="13" t="str">
        <f>IF($A84&lt;='All Results'!$B$4,"",IF(SUM(MissFill!AI$5:AI87)=0,"",(IF(MissFill!AI87/SUM(MissFill!AI$5:AI87)&gt;0.01,"",IF(MissFill!AI86/SUM(MissFill!AI$5:AI87)&gt;0.01,"",IF(MissFill!AI85/SUM(MissFill!AI$5:AI87)&gt;0.01,"",DateEnded_5Day!$A84))))))</f>
        <v/>
      </c>
      <c r="AK84" s="13" t="str">
        <f>IF($A84&lt;='All Results'!$B$4,"",IF(SUM(MissFill!AJ$5:AJ87)=0,"",(IF(MissFill!AJ87/SUM(MissFill!AJ$5:AJ87)&gt;0.01,"",IF(MissFill!AJ86/SUM(MissFill!AJ$5:AJ87)&gt;0.01,"",IF(MissFill!AJ85/SUM(MissFill!AJ$5:AJ87)&gt;0.01,"",DateEnded_5Day!$A84))))))</f>
        <v/>
      </c>
      <c r="AL84" s="13" t="str">
        <f>IF($A84&lt;='All Results'!$B$4,"",IF(SUM(MissFill!AK$5:AK87)=0,"",(IF(MissFill!AK87/SUM(MissFill!AK$5:AK87)&gt;0.01,"",IF(MissFill!AK86/SUM(MissFill!AK$5:AK87)&gt;0.01,"",IF(MissFill!AK85/SUM(MissFill!AK$5:AK87)&gt;0.01,"",DateEnded_5Day!$A84))))))</f>
        <v/>
      </c>
      <c r="AM84" s="13" t="str">
        <f>IF($A84&lt;='All Results'!$B$4,"",IF(SUM(MissFill!AL$5:AL87)=0,"",(IF(MissFill!AL87/SUM(MissFill!AL$5:AL87)&gt;0.01,"",IF(MissFill!AL86/SUM(MissFill!AL$5:AL87)&gt;0.01,"",IF(MissFill!AL85/SUM(MissFill!AL$5:AL87)&gt;0.01,"",DateEnded_5Day!$A84))))))</f>
        <v/>
      </c>
      <c r="AN84" s="13" t="str">
        <f>IF($A84&lt;='All Results'!$B$4,"",IF(SUM(MissFill!AM$5:AM87)=0,"",(IF(MissFill!AM87/SUM(MissFill!AM$5:AM87)&gt;0.01,"",IF(MissFill!AM86/SUM(MissFill!AM$5:AM87)&gt;0.01,"",IF(MissFill!AM85/SUM(MissFill!AM$5:AM87)&gt;0.01,"",DateEnded_5Day!$A84))))))</f>
        <v/>
      </c>
      <c r="AO84" s="13" t="str">
        <f>IF($A84&lt;='All Results'!$B$4,"",IF(SUM(MissFill!AN$5:AN87)=0,"",(IF(MissFill!AN87/SUM(MissFill!AN$5:AN87)&gt;0.01,"",IF(MissFill!AN86/SUM(MissFill!AN$5:AN87)&gt;0.01,"",IF(MissFill!AN85/SUM(MissFill!AN$5:AN87)&gt;0.01,"",DateEnded_5Day!$A84))))))</f>
        <v/>
      </c>
      <c r="AP84" s="13" t="str">
        <f>IF($A84&lt;='All Results'!$B$4,"",IF(SUM(MissFill!AO$5:AO87)=0,"",(IF(MissFill!AO87/SUM(MissFill!AO$5:AO87)&gt;0.01,"",IF(MissFill!AO86/SUM(MissFill!AO$5:AO87)&gt;0.01,"",IF(MissFill!AO85/SUM(MissFill!AO$5:AO87)&gt;0.01,"",DateEnded_5Day!$A84))))))</f>
        <v/>
      </c>
      <c r="AQ84" s="13" t="str">
        <f>IF($A84&lt;='All Results'!$B$4,"",IF(SUM(MissFill!AP$5:AP87)=0,"",(IF(MissFill!AP87/SUM(MissFill!AP$5:AP87)&gt;0.01,"",IF(MissFill!AP86/SUM(MissFill!AP$5:AP87)&gt;0.01,"",IF(MissFill!AP85/SUM(MissFill!AP$5:AP87)&gt;0.01,"",DateEnded_5Day!$A84))))))</f>
        <v/>
      </c>
      <c r="AR84" s="13" t="str">
        <f>IF($A84&lt;='All Results'!$B$4,"",IF(SUM(MissFill!AQ$5:AQ87)=0,"",(IF(MissFill!AQ87/SUM(MissFill!AQ$5:AQ87)&gt;0.01,"",IF(MissFill!AQ86/SUM(MissFill!AQ$5:AQ87)&gt;0.01,"",IF(MissFill!AQ85/SUM(MissFill!AQ$5:AQ87)&gt;0.01,"",DateEnded_5Day!$A84))))))</f>
        <v/>
      </c>
      <c r="AS84" s="13" t="str">
        <f>IF($A84&lt;='All Results'!$B$4,"",IF(SUM(MissFill!AR$5:AR87)=0,"",(IF(MissFill!AR87/SUM(MissFill!AR$5:AR87)&gt;0.01,"",IF(MissFill!AR86/SUM(MissFill!AR$5:AR87)&gt;0.01,"",IF(MissFill!AR85/SUM(MissFill!AR$5:AR87)&gt;0.01,"",DateEnded_5Day!$A84))))))</f>
        <v/>
      </c>
      <c r="AT84" s="13" t="str">
        <f>IF($A84&lt;='All Results'!$B$4,"",IF(SUM(MissFill!AS$5:AS87)=0,"",(IF(MissFill!AS87/SUM(MissFill!AS$5:AS87)&gt;0.01,"",IF(MissFill!AS86/SUM(MissFill!AS$5:AS87)&gt;0.01,"",IF(MissFill!AS85/SUM(MissFill!AS$5:AS87)&gt;0.01,"",DateEnded_5Day!$A84))))))</f>
        <v/>
      </c>
      <c r="AU84" s="13" t="str">
        <f>IF($A84&lt;='All Results'!$B$4,"",IF(SUM(MissFill!AT$5:AT87)=0,"",(IF(MissFill!AT87/SUM(MissFill!AT$5:AT87)&gt;0.01,"",IF(MissFill!AT86/SUM(MissFill!AT$5:AT87)&gt;0.01,"",IF(MissFill!AT85/SUM(MissFill!AT$5:AT87)&gt;0.01,"",DateEnded_5Day!$A84))))))</f>
        <v/>
      </c>
      <c r="AV84" s="13" t="str">
        <f>IF($A84&lt;='All Results'!$B$4,"",IF(SUM(MissFill!AU$5:AU87)=0,"",(IF(MissFill!AU87/SUM(MissFill!AU$5:AU87)&gt;0.01,"",IF(MissFill!AU86/SUM(MissFill!AU$5:AU87)&gt;0.01,"",IF(MissFill!AU85/SUM(MissFill!AU$5:AU87)&gt;0.01,"",DateEnded_5Day!$A84))))))</f>
        <v/>
      </c>
      <c r="AW84" s="13" t="str">
        <f>IF($A84&lt;='All Results'!$B$4,"",IF(SUM(MissFill!AV$5:AV87)=0,"",(IF(MissFill!AV87/SUM(MissFill!AV$5:AV87)&gt;0.01,"",IF(MissFill!AV86/SUM(MissFill!AV$5:AV87)&gt;0.01,"",IF(MissFill!AV85/SUM(MissFill!AV$5:AV87)&gt;0.01,"",DateEnded_5Day!$A84))))))</f>
        <v/>
      </c>
      <c r="AX84" s="13" t="str">
        <f>IF($A84&lt;='All Results'!$B$4,"",IF(SUM(MissFill!AW$5:AW87)=0,"",(IF(MissFill!AW87/SUM(MissFill!AW$5:AW87)&gt;0.01,"",IF(MissFill!AW86/SUM(MissFill!AW$5:AW87)&gt;0.01,"",IF(MissFill!AW85/SUM(MissFill!AW$5:AW87)&gt;0.01,"",DateEnded_5Day!$A84))))))</f>
        <v/>
      </c>
    </row>
    <row r="85" spans="1:50" x14ac:dyDescent="0.25">
      <c r="A85" s="8">
        <v>44430</v>
      </c>
      <c r="B85" s="11">
        <v>234</v>
      </c>
      <c r="C85" s="13" t="str">
        <f>IF($A85&lt;='All Results'!$B$4,"",IF(SUM(MissFill!B$5:B88)=0,"",(IF(MissFill!B88/SUM(MissFill!B$5:B88)&gt;0.01,"",IF(MissFill!B87/SUM(MissFill!B$5:B88)&gt;0.01,"",IF(MissFill!B86/SUM(MissFill!B$5:B88)&gt;0.01,"",DateEnded_5Day!$A85))))))</f>
        <v/>
      </c>
      <c r="D85" s="13" t="str">
        <f>IF($A85&lt;='All Results'!$B$4,"",IF(SUM(MissFill!C$5:C88)=0,"",(IF(MissFill!C88/SUM(MissFill!C$5:C88)&gt;0.01,"",IF(MissFill!C87/SUM(MissFill!C$5:C88)&gt;0.01,"",IF(MissFill!C86/SUM(MissFill!C$5:C88)&gt;0.01,"",DateEnded_5Day!$A85))))))</f>
        <v/>
      </c>
      <c r="E85" s="13" t="str">
        <f>IF($A85&lt;='All Results'!$B$4,"",IF(SUM(MissFill!D$5:D88)=0,"",(IF(MissFill!D88/SUM(MissFill!D$5:D88)&gt;0.01,"",IF(MissFill!D87/SUM(MissFill!D$5:D88)&gt;0.01,"",IF(MissFill!D86/SUM(MissFill!D$5:D88)&gt;0.01,"",DateEnded_5Day!$A85))))))</f>
        <v/>
      </c>
      <c r="F85" s="13" t="str">
        <f>IF($A85&lt;='All Results'!$B$4,"",IF(SUM(MissFill!E$5:E88)=0,"",(IF(MissFill!E88/SUM(MissFill!E$5:E88)&gt;0.01,"",IF(MissFill!E87/SUM(MissFill!E$5:E88)&gt;0.01,"",IF(MissFill!E86/SUM(MissFill!E$5:E88)&gt;0.01,"",DateEnded_5Day!$A85))))))</f>
        <v/>
      </c>
      <c r="G85" s="13" t="str">
        <f>IF($A85&lt;='All Results'!$B$4,"",IF(SUM(MissFill!F$5:F88)=0,"",(IF(MissFill!F88/SUM(MissFill!F$5:F88)&gt;0.01,"",IF(MissFill!F87/SUM(MissFill!F$5:F88)&gt;0.01,"",IF(MissFill!F86/SUM(MissFill!F$5:F88)&gt;0.01,"",DateEnded_5Day!$A85))))))</f>
        <v/>
      </c>
      <c r="H85" s="13" t="str">
        <f>IF($A85&lt;='All Results'!$B$4,"",IF(SUM(MissFill!G$5:G88)=0,"",(IF(MissFill!G88/SUM(MissFill!G$5:G88)&gt;0.01,"",IF(MissFill!G87/SUM(MissFill!G$5:G88)&gt;0.01,"",IF(MissFill!G86/SUM(MissFill!G$5:G88)&gt;0.01,"",DateEnded_5Day!$A85))))))</f>
        <v/>
      </c>
      <c r="I85" s="13" t="str">
        <f>IF($A85&lt;='All Results'!$B$4,"",IF(SUM(MissFill!H$5:H88)=0,"",(IF(MissFill!H88/SUM(MissFill!H$5:H88)&gt;0.01,"",IF(MissFill!H87/SUM(MissFill!H$5:H88)&gt;0.01,"",IF(MissFill!H86/SUM(MissFill!H$5:H88)&gt;0.01,"",DateEnded_5Day!$A85))))))</f>
        <v/>
      </c>
      <c r="J85" s="13" t="str">
        <f>IF($A85&lt;='All Results'!$B$4,"",IF(SUM(MissFill!I$5:I88)=0,"",(IF(MissFill!I88/SUM(MissFill!I$5:I88)&gt;0.01,"",IF(MissFill!I87/SUM(MissFill!I$5:I88)&gt;0.01,"",IF(MissFill!I86/SUM(MissFill!I$5:I88)&gt;0.01,"",DateEnded_5Day!$A85))))))</f>
        <v/>
      </c>
      <c r="K85" s="13" t="str">
        <f>IF($A85&lt;='All Results'!$B$4,"",IF(SUM(MissFill!J$5:J88)=0,"",(IF(MissFill!J88/SUM(MissFill!J$5:J88)&gt;0.01,"",IF(MissFill!J87/SUM(MissFill!J$5:J88)&gt;0.01,"",IF(MissFill!J86/SUM(MissFill!J$5:J88)&gt;0.01,"",DateEnded_5Day!$A85))))))</f>
        <v/>
      </c>
      <c r="L85" s="13" t="str">
        <f>IF($A85&lt;='All Results'!$B$4,"",IF(SUM(MissFill!K$5:K88)=0,"",(IF(MissFill!K88/SUM(MissFill!K$5:K88)&gt;0.01,"",IF(MissFill!K87/SUM(MissFill!K$5:K88)&gt;0.01,"",IF(MissFill!K86/SUM(MissFill!K$5:K88)&gt;0.01,"",DateEnded_5Day!$A85))))))</f>
        <v/>
      </c>
      <c r="M85" s="13" t="str">
        <f>IF($A85&lt;='All Results'!$B$4,"",IF(SUM(MissFill!L$5:L88)=0,"",(IF(MissFill!L88/SUM(MissFill!L$5:L88)&gt;0.01,"",IF(MissFill!L87/SUM(MissFill!L$5:L88)&gt;0.01,"",IF(MissFill!L86/SUM(MissFill!L$5:L88)&gt;0.01,"",DateEnded_5Day!$A85))))))</f>
        <v/>
      </c>
      <c r="N85" s="13" t="str">
        <f>IF($A85&lt;='All Results'!$B$4,"",IF(SUM(MissFill!M$5:M88)=0,"",(IF(MissFill!M88/SUM(MissFill!M$5:M88)&gt;0.01,"",IF(MissFill!M87/SUM(MissFill!M$5:M88)&gt;0.01,"",IF(MissFill!M86/SUM(MissFill!M$5:M88)&gt;0.01,"",DateEnded_5Day!$A85))))))</f>
        <v/>
      </c>
      <c r="O85" s="13" t="str">
        <f>IF($A85&lt;='All Results'!$B$4,"",IF(SUM(MissFill!N$5:N88)=0,"",(IF(MissFill!N88/SUM(MissFill!N$5:N88)&gt;0.01,"",IF(MissFill!N87/SUM(MissFill!N$5:N88)&gt;0.01,"",IF(MissFill!N86/SUM(MissFill!N$5:N88)&gt;0.01,"",DateEnded_5Day!$A85))))))</f>
        <v/>
      </c>
      <c r="P85" s="13" t="str">
        <f>IF($A85&lt;='All Results'!$B$4,"",IF(SUM(MissFill!O$5:O88)=0,"",(IF(MissFill!O88/SUM(MissFill!O$5:O88)&gt;0.01,"",IF(MissFill!O87/SUM(MissFill!O$5:O88)&gt;0.01,"",IF(MissFill!O86/SUM(MissFill!O$5:O88)&gt;0.01,"",DateEnded_5Day!$A85))))))</f>
        <v/>
      </c>
      <c r="Q85" s="13" t="str">
        <f>IF($A85&lt;='All Results'!$B$4,"",IF(SUM(MissFill!P$5:P88)=0,"",(IF(MissFill!P88/SUM(MissFill!P$5:P88)&gt;0.01,"",IF(MissFill!P87/SUM(MissFill!P$5:P88)&gt;0.01,"",IF(MissFill!P86/SUM(MissFill!P$5:P88)&gt;0.01,"",DateEnded_5Day!$A85))))))</f>
        <v/>
      </c>
      <c r="R85" s="13" t="str">
        <f>IF($A85&lt;='All Results'!$B$4,"",IF(SUM(MissFill!Q$5:Q88)=0,"",(IF(MissFill!Q88/SUM(MissFill!Q$5:Q88)&gt;0.01,"",IF(MissFill!Q87/SUM(MissFill!Q$5:Q88)&gt;0.01,"",IF(MissFill!Q86/SUM(MissFill!Q$5:Q88)&gt;0.01,"",DateEnded_5Day!$A85))))))</f>
        <v/>
      </c>
      <c r="S85" s="13" t="str">
        <f>IF($A85&lt;='All Results'!$B$4,"",IF(SUM(MissFill!R$5:R88)=0,"",(IF(MissFill!R88/SUM(MissFill!R$5:R88)&gt;0.01,"",IF(MissFill!R87/SUM(MissFill!R$5:R88)&gt;0.01,"",IF(MissFill!R86/SUM(MissFill!R$5:R88)&gt;0.01,"",DateEnded_5Day!$A85))))))</f>
        <v/>
      </c>
      <c r="T85" s="13" t="str">
        <f>IF($A85&lt;='All Results'!$B$4,"",IF(SUM(MissFill!S$5:S88)=0,"",(IF(MissFill!S88/SUM(MissFill!S$5:S88)&gt;0.01,"",IF(MissFill!S87/SUM(MissFill!S$5:S88)&gt;0.01,"",IF(MissFill!S86/SUM(MissFill!S$5:S88)&gt;0.01,"",DateEnded_5Day!$A85))))))</f>
        <v/>
      </c>
      <c r="U85" s="13" t="str">
        <f>IF($A85&lt;='All Results'!$B$4,"",IF(SUM(MissFill!T$5:T88)=0,"",(IF(MissFill!T88/SUM(MissFill!T$5:T88)&gt;0.01,"",IF(MissFill!T87/SUM(MissFill!T$5:T88)&gt;0.01,"",IF(MissFill!T86/SUM(MissFill!T$5:T88)&gt;0.01,"",DateEnded_5Day!$A85))))))</f>
        <v/>
      </c>
      <c r="V85" s="13" t="str">
        <f>IF($A85&lt;='All Results'!$B$4,"",IF(SUM(MissFill!U$5:U88)=0,"",(IF(MissFill!U88/SUM(MissFill!U$5:U88)&gt;0.01,"",IF(MissFill!U87/SUM(MissFill!U$5:U88)&gt;0.01,"",IF(MissFill!U86/SUM(MissFill!U$5:U88)&gt;0.01,"",DateEnded_5Day!$A85))))))</f>
        <v/>
      </c>
      <c r="W85" s="13" t="str">
        <f>IF($A85&lt;='All Results'!$B$4,"",IF(SUM(MissFill!V$5:V88)=0,"",(IF(MissFill!V88/SUM(MissFill!V$5:V88)&gt;0.01,"",IF(MissFill!V87/SUM(MissFill!V$5:V88)&gt;0.01,"",IF(MissFill!V86/SUM(MissFill!V$5:V88)&gt;0.01,"",DateEnded_5Day!$A85))))))</f>
        <v/>
      </c>
      <c r="X85" s="13" t="str">
        <f>IF($A85&lt;='All Results'!$B$4,"",IF(SUM(MissFill!W$5:W88)=0,"",(IF(MissFill!W88/SUM(MissFill!W$5:W88)&gt;0.01,"",IF(MissFill!W87/SUM(MissFill!W$5:W88)&gt;0.01,"",IF(MissFill!W86/SUM(MissFill!W$5:W88)&gt;0.01,"",DateEnded_5Day!$A85))))))</f>
        <v/>
      </c>
      <c r="Y85" s="13" t="str">
        <f>IF($A85&lt;='All Results'!$B$4,"",IF(SUM(MissFill!X$5:X88)=0,"",(IF(MissFill!X88/SUM(MissFill!X$5:X88)&gt;0.01,"",IF(MissFill!X87/SUM(MissFill!X$5:X88)&gt;0.01,"",IF(MissFill!X86/SUM(MissFill!X$5:X88)&gt;0.01,"",DateEnded_5Day!$A85))))))</f>
        <v/>
      </c>
      <c r="Z85" s="13" t="str">
        <f>IF($A85&lt;='All Results'!$B$4,"",IF(SUM(MissFill!Y$5:Y88)=0,"",(IF(MissFill!Y88/SUM(MissFill!Y$5:Y88)&gt;0.01,"",IF(MissFill!Y87/SUM(MissFill!Y$5:Y88)&gt;0.01,"",IF(MissFill!Y86/SUM(MissFill!Y$5:Y88)&gt;0.01,"",DateEnded_5Day!$A85))))))</f>
        <v/>
      </c>
      <c r="AA85" s="13" t="str">
        <f>IF($A85&lt;='All Results'!$B$4,"",IF(SUM(MissFill!Z$5:Z88)=0,"",(IF(MissFill!Z88/SUM(MissFill!Z$5:Z88)&gt;0.01,"",IF(MissFill!Z87/SUM(MissFill!Z$5:Z88)&gt;0.01,"",IF(MissFill!Z86/SUM(MissFill!Z$5:Z88)&gt;0.01,"",DateEnded_5Day!$A85))))))</f>
        <v/>
      </c>
      <c r="AB85" s="13" t="str">
        <f>IF($A85&lt;='All Results'!$B$4,"",IF(SUM(MissFill!AA$5:AA88)=0,"",(IF(MissFill!AA88/SUM(MissFill!AA$5:AA88)&gt;0.01,"",IF(MissFill!AA87/SUM(MissFill!AA$5:AA88)&gt;0.01,"",IF(MissFill!AA86/SUM(MissFill!AA$5:AA88)&gt;0.01,"",DateEnded_5Day!$A85))))))</f>
        <v/>
      </c>
      <c r="AC85" s="13" t="str">
        <f>IF($A85&lt;='All Results'!$B$4,"",IF(SUM(MissFill!AB$5:AB88)=0,"",(IF(MissFill!AB88/SUM(MissFill!AB$5:AB88)&gt;0.01,"",IF(MissFill!AB87/SUM(MissFill!AB$5:AB88)&gt;0.01,"",IF(MissFill!AB86/SUM(MissFill!AB$5:AB88)&gt;0.01,"",DateEnded_5Day!$A85))))))</f>
        <v/>
      </c>
      <c r="AD85" s="13" t="str">
        <f>IF($A85&lt;='All Results'!$B$4,"",IF(SUM(MissFill!AC$5:AC88)=0,"",(IF(MissFill!AC88/SUM(MissFill!AC$5:AC88)&gt;0.01,"",IF(MissFill!AC87/SUM(MissFill!AC$5:AC88)&gt;0.01,"",IF(MissFill!AC86/SUM(MissFill!AC$5:AC88)&gt;0.01,"",DateEnded_5Day!$A85))))))</f>
        <v/>
      </c>
      <c r="AE85" s="13" t="str">
        <f>IF($A85&lt;='All Results'!$B$4,"",IF(SUM(MissFill!AD$5:AD88)=0,"",(IF(MissFill!AD88/SUM(MissFill!AD$5:AD88)&gt;0.01,"",IF(MissFill!AD87/SUM(MissFill!AD$5:AD88)&gt;0.01,"",IF(MissFill!AD86/SUM(MissFill!AD$5:AD88)&gt;0.01,"",DateEnded_5Day!$A85))))))</f>
        <v/>
      </c>
      <c r="AF85" s="13" t="str">
        <f>IF($A85&lt;='All Results'!$B$4,"",IF(SUM(MissFill!AE$5:AE88)=0,"",(IF(MissFill!AE88/SUM(MissFill!AE$5:AE88)&gt;0.01,"",IF(MissFill!AE87/SUM(MissFill!AE$5:AE88)&gt;0.01,"",IF(MissFill!AE86/SUM(MissFill!AE$5:AE88)&gt;0.01,"",DateEnded_5Day!$A85))))))</f>
        <v/>
      </c>
      <c r="AG85" s="13" t="str">
        <f>IF($A85&lt;='All Results'!$B$4,"",IF(SUM(MissFill!AF$5:AF88)=0,"",(IF(MissFill!AF88/SUM(MissFill!AF$5:AF88)&gt;0.01,"",IF(MissFill!AF87/SUM(MissFill!AF$5:AF88)&gt;0.01,"",IF(MissFill!AF86/SUM(MissFill!AF$5:AF88)&gt;0.01,"",DateEnded_5Day!$A85))))))</f>
        <v/>
      </c>
      <c r="AH85" s="13" t="str">
        <f>IF($A85&lt;='All Results'!$B$4,"",IF(SUM(MissFill!AG$5:AG88)=0,"",(IF(MissFill!AG88/SUM(MissFill!AG$5:AG88)&gt;0.01,"",IF(MissFill!AG87/SUM(MissFill!AG$5:AG88)&gt;0.01,"",IF(MissFill!AG86/SUM(MissFill!AG$5:AG88)&gt;0.01,"",DateEnded_5Day!$A85))))))</f>
        <v/>
      </c>
      <c r="AI85" s="13" t="str">
        <f>IF($A85&lt;='All Results'!$B$4,"",IF(SUM(MissFill!AH$5:AH88)=0,"",(IF(MissFill!AH88/SUM(MissFill!AH$5:AH88)&gt;0.01,"",IF(MissFill!AH87/SUM(MissFill!AH$5:AH88)&gt;0.01,"",IF(MissFill!AH86/SUM(MissFill!AH$5:AH88)&gt;0.01,"",DateEnded_5Day!$A85))))))</f>
        <v/>
      </c>
      <c r="AJ85" s="13" t="str">
        <f>IF($A85&lt;='All Results'!$B$4,"",IF(SUM(MissFill!AI$5:AI88)=0,"",(IF(MissFill!AI88/SUM(MissFill!AI$5:AI88)&gt;0.01,"",IF(MissFill!AI87/SUM(MissFill!AI$5:AI88)&gt;0.01,"",IF(MissFill!AI86/SUM(MissFill!AI$5:AI88)&gt;0.01,"",DateEnded_5Day!$A85))))))</f>
        <v/>
      </c>
      <c r="AK85" s="13" t="str">
        <f>IF($A85&lt;='All Results'!$B$4,"",IF(SUM(MissFill!AJ$5:AJ88)=0,"",(IF(MissFill!AJ88/SUM(MissFill!AJ$5:AJ88)&gt;0.01,"",IF(MissFill!AJ87/SUM(MissFill!AJ$5:AJ88)&gt;0.01,"",IF(MissFill!AJ86/SUM(MissFill!AJ$5:AJ88)&gt;0.01,"",DateEnded_5Day!$A85))))))</f>
        <v/>
      </c>
      <c r="AL85" s="13" t="str">
        <f>IF($A85&lt;='All Results'!$B$4,"",IF(SUM(MissFill!AK$5:AK88)=0,"",(IF(MissFill!AK88/SUM(MissFill!AK$5:AK88)&gt;0.01,"",IF(MissFill!AK87/SUM(MissFill!AK$5:AK88)&gt;0.01,"",IF(MissFill!AK86/SUM(MissFill!AK$5:AK88)&gt;0.01,"",DateEnded_5Day!$A85))))))</f>
        <v/>
      </c>
      <c r="AM85" s="13" t="str">
        <f>IF($A85&lt;='All Results'!$B$4,"",IF(SUM(MissFill!AL$5:AL88)=0,"",(IF(MissFill!AL88/SUM(MissFill!AL$5:AL88)&gt;0.01,"",IF(MissFill!AL87/SUM(MissFill!AL$5:AL88)&gt;0.01,"",IF(MissFill!AL86/SUM(MissFill!AL$5:AL88)&gt;0.01,"",DateEnded_5Day!$A85))))))</f>
        <v/>
      </c>
      <c r="AN85" s="13" t="str">
        <f>IF($A85&lt;='All Results'!$B$4,"",IF(SUM(MissFill!AM$5:AM88)=0,"",(IF(MissFill!AM88/SUM(MissFill!AM$5:AM88)&gt;0.01,"",IF(MissFill!AM87/SUM(MissFill!AM$5:AM88)&gt;0.01,"",IF(MissFill!AM86/SUM(MissFill!AM$5:AM88)&gt;0.01,"",DateEnded_5Day!$A85))))))</f>
        <v/>
      </c>
      <c r="AO85" s="13" t="str">
        <f>IF($A85&lt;='All Results'!$B$4,"",IF(SUM(MissFill!AN$5:AN88)=0,"",(IF(MissFill!AN88/SUM(MissFill!AN$5:AN88)&gt;0.01,"",IF(MissFill!AN87/SUM(MissFill!AN$5:AN88)&gt;0.01,"",IF(MissFill!AN86/SUM(MissFill!AN$5:AN88)&gt;0.01,"",DateEnded_5Day!$A85))))))</f>
        <v/>
      </c>
      <c r="AP85" s="13" t="str">
        <f>IF($A85&lt;='All Results'!$B$4,"",IF(SUM(MissFill!AO$5:AO88)=0,"",(IF(MissFill!AO88/SUM(MissFill!AO$5:AO88)&gt;0.01,"",IF(MissFill!AO87/SUM(MissFill!AO$5:AO88)&gt;0.01,"",IF(MissFill!AO86/SUM(MissFill!AO$5:AO88)&gt;0.01,"",DateEnded_5Day!$A85))))))</f>
        <v/>
      </c>
      <c r="AQ85" s="13" t="str">
        <f>IF($A85&lt;='All Results'!$B$4,"",IF(SUM(MissFill!AP$5:AP88)=0,"",(IF(MissFill!AP88/SUM(MissFill!AP$5:AP88)&gt;0.01,"",IF(MissFill!AP87/SUM(MissFill!AP$5:AP88)&gt;0.01,"",IF(MissFill!AP86/SUM(MissFill!AP$5:AP88)&gt;0.01,"",DateEnded_5Day!$A85))))))</f>
        <v/>
      </c>
      <c r="AR85" s="13" t="str">
        <f>IF($A85&lt;='All Results'!$B$4,"",IF(SUM(MissFill!AQ$5:AQ88)=0,"",(IF(MissFill!AQ88/SUM(MissFill!AQ$5:AQ88)&gt;0.01,"",IF(MissFill!AQ87/SUM(MissFill!AQ$5:AQ88)&gt;0.01,"",IF(MissFill!AQ86/SUM(MissFill!AQ$5:AQ88)&gt;0.01,"",DateEnded_5Day!$A85))))))</f>
        <v/>
      </c>
      <c r="AS85" s="13" t="str">
        <f>IF($A85&lt;='All Results'!$B$4,"",IF(SUM(MissFill!AR$5:AR88)=0,"",(IF(MissFill!AR88/SUM(MissFill!AR$5:AR88)&gt;0.01,"",IF(MissFill!AR87/SUM(MissFill!AR$5:AR88)&gt;0.01,"",IF(MissFill!AR86/SUM(MissFill!AR$5:AR88)&gt;0.01,"",DateEnded_5Day!$A85))))))</f>
        <v/>
      </c>
      <c r="AT85" s="13" t="str">
        <f>IF($A85&lt;='All Results'!$B$4,"",IF(SUM(MissFill!AS$5:AS88)=0,"",(IF(MissFill!AS88/SUM(MissFill!AS$5:AS88)&gt;0.01,"",IF(MissFill!AS87/SUM(MissFill!AS$5:AS88)&gt;0.01,"",IF(MissFill!AS86/SUM(MissFill!AS$5:AS88)&gt;0.01,"",DateEnded_5Day!$A85))))))</f>
        <v/>
      </c>
      <c r="AU85" s="13" t="str">
        <f>IF($A85&lt;='All Results'!$B$4,"",IF(SUM(MissFill!AT$5:AT88)=0,"",(IF(MissFill!AT88/SUM(MissFill!AT$5:AT88)&gt;0.01,"",IF(MissFill!AT87/SUM(MissFill!AT$5:AT88)&gt;0.01,"",IF(MissFill!AT86/SUM(MissFill!AT$5:AT88)&gt;0.01,"",DateEnded_5Day!$A85))))))</f>
        <v/>
      </c>
      <c r="AV85" s="13" t="str">
        <f>IF($A85&lt;='All Results'!$B$4,"",IF(SUM(MissFill!AU$5:AU88)=0,"",(IF(MissFill!AU88/SUM(MissFill!AU$5:AU88)&gt;0.01,"",IF(MissFill!AU87/SUM(MissFill!AU$5:AU88)&gt;0.01,"",IF(MissFill!AU86/SUM(MissFill!AU$5:AU88)&gt;0.01,"",DateEnded_5Day!$A85))))))</f>
        <v/>
      </c>
      <c r="AW85" s="13" t="str">
        <f>IF($A85&lt;='All Results'!$B$4,"",IF(SUM(MissFill!AV$5:AV88)=0,"",(IF(MissFill!AV88/SUM(MissFill!AV$5:AV88)&gt;0.01,"",IF(MissFill!AV87/SUM(MissFill!AV$5:AV88)&gt;0.01,"",IF(MissFill!AV86/SUM(MissFill!AV$5:AV88)&gt;0.01,"",DateEnded_5Day!$A85))))))</f>
        <v/>
      </c>
      <c r="AX85" s="13" t="str">
        <f>IF($A85&lt;='All Results'!$B$4,"",IF(SUM(MissFill!AW$5:AW88)=0,"",(IF(MissFill!AW88/SUM(MissFill!AW$5:AW88)&gt;0.01,"",IF(MissFill!AW87/SUM(MissFill!AW$5:AW88)&gt;0.01,"",IF(MissFill!AW86/SUM(MissFill!AW$5:AW88)&gt;0.01,"",DateEnded_5Day!$A85))))))</f>
        <v/>
      </c>
    </row>
    <row r="86" spans="1:50" x14ac:dyDescent="0.25">
      <c r="A86" s="8">
        <v>44431</v>
      </c>
      <c r="B86" s="11">
        <v>235</v>
      </c>
      <c r="C86" s="13" t="str">
        <f>IF($A86&lt;='All Results'!$B$4,"",IF(SUM(MissFill!B$5:B89)=0,"",(IF(MissFill!B89/SUM(MissFill!B$5:B89)&gt;0.01,"",IF(MissFill!B88/SUM(MissFill!B$5:B89)&gt;0.01,"",IF(MissFill!B87/SUM(MissFill!B$5:B89)&gt;0.01,"",DateEnded_5Day!$A86))))))</f>
        <v/>
      </c>
      <c r="D86" s="13" t="str">
        <f>IF($A86&lt;='All Results'!$B$4,"",IF(SUM(MissFill!C$5:C89)=0,"",(IF(MissFill!C89/SUM(MissFill!C$5:C89)&gt;0.01,"",IF(MissFill!C88/SUM(MissFill!C$5:C89)&gt;0.01,"",IF(MissFill!C87/SUM(MissFill!C$5:C89)&gt;0.01,"",DateEnded_5Day!$A86))))))</f>
        <v/>
      </c>
      <c r="E86" s="13" t="str">
        <f>IF($A86&lt;='All Results'!$B$4,"",IF(SUM(MissFill!D$5:D89)=0,"",(IF(MissFill!D89/SUM(MissFill!D$5:D89)&gt;0.01,"",IF(MissFill!D88/SUM(MissFill!D$5:D89)&gt;0.01,"",IF(MissFill!D87/SUM(MissFill!D$5:D89)&gt;0.01,"",DateEnded_5Day!$A86))))))</f>
        <v/>
      </c>
      <c r="F86" s="13" t="str">
        <f>IF($A86&lt;='All Results'!$B$4,"",IF(SUM(MissFill!E$5:E89)=0,"",(IF(MissFill!E89/SUM(MissFill!E$5:E89)&gt;0.01,"",IF(MissFill!E88/SUM(MissFill!E$5:E89)&gt;0.01,"",IF(MissFill!E87/SUM(MissFill!E$5:E89)&gt;0.01,"",DateEnded_5Day!$A86))))))</f>
        <v/>
      </c>
      <c r="G86" s="13" t="str">
        <f>IF($A86&lt;='All Results'!$B$4,"",IF(SUM(MissFill!F$5:F89)=0,"",(IF(MissFill!F89/SUM(MissFill!F$5:F89)&gt;0.01,"",IF(MissFill!F88/SUM(MissFill!F$5:F89)&gt;0.01,"",IF(MissFill!F87/SUM(MissFill!F$5:F89)&gt;0.01,"",DateEnded_5Day!$A86))))))</f>
        <v/>
      </c>
      <c r="H86" s="13" t="str">
        <f>IF($A86&lt;='All Results'!$B$4,"",IF(SUM(MissFill!G$5:G89)=0,"",(IF(MissFill!G89/SUM(MissFill!G$5:G89)&gt;0.01,"",IF(MissFill!G88/SUM(MissFill!G$5:G89)&gt;0.01,"",IF(MissFill!G87/SUM(MissFill!G$5:G89)&gt;0.01,"",DateEnded_5Day!$A86))))))</f>
        <v/>
      </c>
      <c r="I86" s="13" t="str">
        <f>IF($A86&lt;='All Results'!$B$4,"",IF(SUM(MissFill!H$5:H89)=0,"",(IF(MissFill!H89/SUM(MissFill!H$5:H89)&gt;0.01,"",IF(MissFill!H88/SUM(MissFill!H$5:H89)&gt;0.01,"",IF(MissFill!H87/SUM(MissFill!H$5:H89)&gt;0.01,"",DateEnded_5Day!$A86))))))</f>
        <v/>
      </c>
      <c r="J86" s="13" t="str">
        <f>IF($A86&lt;='All Results'!$B$4,"",IF(SUM(MissFill!I$5:I89)=0,"",(IF(MissFill!I89/SUM(MissFill!I$5:I89)&gt;0.01,"",IF(MissFill!I88/SUM(MissFill!I$5:I89)&gt;0.01,"",IF(MissFill!I87/SUM(MissFill!I$5:I89)&gt;0.01,"",DateEnded_5Day!$A86))))))</f>
        <v/>
      </c>
      <c r="K86" s="13" t="str">
        <f>IF($A86&lt;='All Results'!$B$4,"",IF(SUM(MissFill!J$5:J89)=0,"",(IF(MissFill!J89/SUM(MissFill!J$5:J89)&gt;0.01,"",IF(MissFill!J88/SUM(MissFill!J$5:J89)&gt;0.01,"",IF(MissFill!J87/SUM(MissFill!J$5:J89)&gt;0.01,"",DateEnded_5Day!$A86))))))</f>
        <v/>
      </c>
      <c r="L86" s="13" t="str">
        <f>IF($A86&lt;='All Results'!$B$4,"",IF(SUM(MissFill!K$5:K89)=0,"",(IF(MissFill!K89/SUM(MissFill!K$5:K89)&gt;0.01,"",IF(MissFill!K88/SUM(MissFill!K$5:K89)&gt;0.01,"",IF(MissFill!K87/SUM(MissFill!K$5:K89)&gt;0.01,"",DateEnded_5Day!$A86))))))</f>
        <v/>
      </c>
      <c r="M86" s="13" t="str">
        <f>IF($A86&lt;='All Results'!$B$4,"",IF(SUM(MissFill!L$5:L89)=0,"",(IF(MissFill!L89/SUM(MissFill!L$5:L89)&gt;0.01,"",IF(MissFill!L88/SUM(MissFill!L$5:L89)&gt;0.01,"",IF(MissFill!L87/SUM(MissFill!L$5:L89)&gt;0.01,"",DateEnded_5Day!$A86))))))</f>
        <v/>
      </c>
      <c r="N86" s="13" t="str">
        <f>IF($A86&lt;='All Results'!$B$4,"",IF(SUM(MissFill!M$5:M89)=0,"",(IF(MissFill!M89/SUM(MissFill!M$5:M89)&gt;0.01,"",IF(MissFill!M88/SUM(MissFill!M$5:M89)&gt;0.01,"",IF(MissFill!M87/SUM(MissFill!M$5:M89)&gt;0.01,"",DateEnded_5Day!$A86))))))</f>
        <v/>
      </c>
      <c r="O86" s="13" t="str">
        <f>IF($A86&lt;='All Results'!$B$4,"",IF(SUM(MissFill!N$5:N89)=0,"",(IF(MissFill!N89/SUM(MissFill!N$5:N89)&gt;0.01,"",IF(MissFill!N88/SUM(MissFill!N$5:N89)&gt;0.01,"",IF(MissFill!N87/SUM(MissFill!N$5:N89)&gt;0.01,"",DateEnded_5Day!$A86))))))</f>
        <v/>
      </c>
      <c r="P86" s="13" t="str">
        <f>IF($A86&lt;='All Results'!$B$4,"",IF(SUM(MissFill!O$5:O89)=0,"",(IF(MissFill!O89/SUM(MissFill!O$5:O89)&gt;0.01,"",IF(MissFill!O88/SUM(MissFill!O$5:O89)&gt;0.01,"",IF(MissFill!O87/SUM(MissFill!O$5:O89)&gt;0.01,"",DateEnded_5Day!$A86))))))</f>
        <v/>
      </c>
      <c r="Q86" s="13" t="str">
        <f>IF($A86&lt;='All Results'!$B$4,"",IF(SUM(MissFill!P$5:P89)=0,"",(IF(MissFill!P89/SUM(MissFill!P$5:P89)&gt;0.01,"",IF(MissFill!P88/SUM(MissFill!P$5:P89)&gt;0.01,"",IF(MissFill!P87/SUM(MissFill!P$5:P89)&gt;0.01,"",DateEnded_5Day!$A86))))))</f>
        <v/>
      </c>
      <c r="R86" s="13" t="str">
        <f>IF($A86&lt;='All Results'!$B$4,"",IF(SUM(MissFill!Q$5:Q89)=0,"",(IF(MissFill!Q89/SUM(MissFill!Q$5:Q89)&gt;0.01,"",IF(MissFill!Q88/SUM(MissFill!Q$5:Q89)&gt;0.01,"",IF(MissFill!Q87/SUM(MissFill!Q$5:Q89)&gt;0.01,"",DateEnded_5Day!$A86))))))</f>
        <v/>
      </c>
      <c r="S86" s="13" t="str">
        <f>IF($A86&lt;='All Results'!$B$4,"",IF(SUM(MissFill!R$5:R89)=0,"",(IF(MissFill!R89/SUM(MissFill!R$5:R89)&gt;0.01,"",IF(MissFill!R88/SUM(MissFill!R$5:R89)&gt;0.01,"",IF(MissFill!R87/SUM(MissFill!R$5:R89)&gt;0.01,"",DateEnded_5Day!$A86))))))</f>
        <v/>
      </c>
      <c r="T86" s="13" t="str">
        <f>IF($A86&lt;='All Results'!$B$4,"",IF(SUM(MissFill!S$5:S89)=0,"",(IF(MissFill!S89/SUM(MissFill!S$5:S89)&gt;0.01,"",IF(MissFill!S88/SUM(MissFill!S$5:S89)&gt;0.01,"",IF(MissFill!S87/SUM(MissFill!S$5:S89)&gt;0.01,"",DateEnded_5Day!$A86))))))</f>
        <v/>
      </c>
      <c r="U86" s="13" t="str">
        <f>IF($A86&lt;='All Results'!$B$4,"",IF(SUM(MissFill!T$5:T89)=0,"",(IF(MissFill!T89/SUM(MissFill!T$5:T89)&gt;0.01,"",IF(MissFill!T88/SUM(MissFill!T$5:T89)&gt;0.01,"",IF(MissFill!T87/SUM(MissFill!T$5:T89)&gt;0.01,"",DateEnded_5Day!$A86))))))</f>
        <v/>
      </c>
      <c r="V86" s="13" t="str">
        <f>IF($A86&lt;='All Results'!$B$4,"",IF(SUM(MissFill!U$5:U89)=0,"",(IF(MissFill!U89/SUM(MissFill!U$5:U89)&gt;0.01,"",IF(MissFill!U88/SUM(MissFill!U$5:U89)&gt;0.01,"",IF(MissFill!U87/SUM(MissFill!U$5:U89)&gt;0.01,"",DateEnded_5Day!$A86))))))</f>
        <v/>
      </c>
      <c r="W86" s="13" t="str">
        <f>IF($A86&lt;='All Results'!$B$4,"",IF(SUM(MissFill!V$5:V89)=0,"",(IF(MissFill!V89/SUM(MissFill!V$5:V89)&gt;0.01,"",IF(MissFill!V88/SUM(MissFill!V$5:V89)&gt;0.01,"",IF(MissFill!V87/SUM(MissFill!V$5:V89)&gt;0.01,"",DateEnded_5Day!$A86))))))</f>
        <v/>
      </c>
      <c r="X86" s="13" t="str">
        <f>IF($A86&lt;='All Results'!$B$4,"",IF(SUM(MissFill!W$5:W89)=0,"",(IF(MissFill!W89/SUM(MissFill!W$5:W89)&gt;0.01,"",IF(MissFill!W88/SUM(MissFill!W$5:W89)&gt;0.01,"",IF(MissFill!W87/SUM(MissFill!W$5:W89)&gt;0.01,"",DateEnded_5Day!$A86))))))</f>
        <v/>
      </c>
      <c r="Y86" s="13" t="str">
        <f>IF($A86&lt;='All Results'!$B$4,"",IF(SUM(MissFill!X$5:X89)=0,"",(IF(MissFill!X89/SUM(MissFill!X$5:X89)&gt;0.01,"",IF(MissFill!X88/SUM(MissFill!X$5:X89)&gt;0.01,"",IF(MissFill!X87/SUM(MissFill!X$5:X89)&gt;0.01,"",DateEnded_5Day!$A86))))))</f>
        <v/>
      </c>
      <c r="Z86" s="13" t="str">
        <f>IF($A86&lt;='All Results'!$B$4,"",IF(SUM(MissFill!Y$5:Y89)=0,"",(IF(MissFill!Y89/SUM(MissFill!Y$5:Y89)&gt;0.01,"",IF(MissFill!Y88/SUM(MissFill!Y$5:Y89)&gt;0.01,"",IF(MissFill!Y87/SUM(MissFill!Y$5:Y89)&gt;0.01,"",DateEnded_5Day!$A86))))))</f>
        <v/>
      </c>
      <c r="AA86" s="13" t="str">
        <f>IF($A86&lt;='All Results'!$B$4,"",IF(SUM(MissFill!Z$5:Z89)=0,"",(IF(MissFill!Z89/SUM(MissFill!Z$5:Z89)&gt;0.01,"",IF(MissFill!Z88/SUM(MissFill!Z$5:Z89)&gt;0.01,"",IF(MissFill!Z87/SUM(MissFill!Z$5:Z89)&gt;0.01,"",DateEnded_5Day!$A86))))))</f>
        <v/>
      </c>
      <c r="AB86" s="13" t="str">
        <f>IF($A86&lt;='All Results'!$B$4,"",IF(SUM(MissFill!AA$5:AA89)=0,"",(IF(MissFill!AA89/SUM(MissFill!AA$5:AA89)&gt;0.01,"",IF(MissFill!AA88/SUM(MissFill!AA$5:AA89)&gt;0.01,"",IF(MissFill!AA87/SUM(MissFill!AA$5:AA89)&gt;0.01,"",DateEnded_5Day!$A86))))))</f>
        <v/>
      </c>
      <c r="AC86" s="13" t="str">
        <f>IF($A86&lt;='All Results'!$B$4,"",IF(SUM(MissFill!AB$5:AB89)=0,"",(IF(MissFill!AB89/SUM(MissFill!AB$5:AB89)&gt;0.01,"",IF(MissFill!AB88/SUM(MissFill!AB$5:AB89)&gt;0.01,"",IF(MissFill!AB87/SUM(MissFill!AB$5:AB89)&gt;0.01,"",DateEnded_5Day!$A86))))))</f>
        <v/>
      </c>
      <c r="AD86" s="13" t="str">
        <f>IF($A86&lt;='All Results'!$B$4,"",IF(SUM(MissFill!AC$5:AC89)=0,"",(IF(MissFill!AC89/SUM(MissFill!AC$5:AC89)&gt;0.01,"",IF(MissFill!AC88/SUM(MissFill!AC$5:AC89)&gt;0.01,"",IF(MissFill!AC87/SUM(MissFill!AC$5:AC89)&gt;0.01,"",DateEnded_5Day!$A86))))))</f>
        <v/>
      </c>
      <c r="AE86" s="13" t="str">
        <f>IF($A86&lt;='All Results'!$B$4,"",IF(SUM(MissFill!AD$5:AD89)=0,"",(IF(MissFill!AD89/SUM(MissFill!AD$5:AD89)&gt;0.01,"",IF(MissFill!AD88/SUM(MissFill!AD$5:AD89)&gt;0.01,"",IF(MissFill!AD87/SUM(MissFill!AD$5:AD89)&gt;0.01,"",DateEnded_5Day!$A86))))))</f>
        <v/>
      </c>
      <c r="AF86" s="13" t="str">
        <f>IF($A86&lt;='All Results'!$B$4,"",IF(SUM(MissFill!AE$5:AE89)=0,"",(IF(MissFill!AE89/SUM(MissFill!AE$5:AE89)&gt;0.01,"",IF(MissFill!AE88/SUM(MissFill!AE$5:AE89)&gt;0.01,"",IF(MissFill!AE87/SUM(MissFill!AE$5:AE89)&gt;0.01,"",DateEnded_5Day!$A86))))))</f>
        <v/>
      </c>
      <c r="AG86" s="13" t="str">
        <f>IF($A86&lt;='All Results'!$B$4,"",IF(SUM(MissFill!AF$5:AF89)=0,"",(IF(MissFill!AF89/SUM(MissFill!AF$5:AF89)&gt;0.01,"",IF(MissFill!AF88/SUM(MissFill!AF$5:AF89)&gt;0.01,"",IF(MissFill!AF87/SUM(MissFill!AF$5:AF89)&gt;0.01,"",DateEnded_5Day!$A86))))))</f>
        <v/>
      </c>
      <c r="AH86" s="13" t="str">
        <f>IF($A86&lt;='All Results'!$B$4,"",IF(SUM(MissFill!AG$5:AG89)=0,"",(IF(MissFill!AG89/SUM(MissFill!AG$5:AG89)&gt;0.01,"",IF(MissFill!AG88/SUM(MissFill!AG$5:AG89)&gt;0.01,"",IF(MissFill!AG87/SUM(MissFill!AG$5:AG89)&gt;0.01,"",DateEnded_5Day!$A86))))))</f>
        <v/>
      </c>
      <c r="AI86" s="13" t="str">
        <f>IF($A86&lt;='All Results'!$B$4,"",IF(SUM(MissFill!AH$5:AH89)=0,"",(IF(MissFill!AH89/SUM(MissFill!AH$5:AH89)&gt;0.01,"",IF(MissFill!AH88/SUM(MissFill!AH$5:AH89)&gt;0.01,"",IF(MissFill!AH87/SUM(MissFill!AH$5:AH89)&gt;0.01,"",DateEnded_5Day!$A86))))))</f>
        <v/>
      </c>
      <c r="AJ86" s="13" t="str">
        <f>IF($A86&lt;='All Results'!$B$4,"",IF(SUM(MissFill!AI$5:AI89)=0,"",(IF(MissFill!AI89/SUM(MissFill!AI$5:AI89)&gt;0.01,"",IF(MissFill!AI88/SUM(MissFill!AI$5:AI89)&gt;0.01,"",IF(MissFill!AI87/SUM(MissFill!AI$5:AI89)&gt;0.01,"",DateEnded_5Day!$A86))))))</f>
        <v/>
      </c>
      <c r="AK86" s="13" t="str">
        <f>IF($A86&lt;='All Results'!$B$4,"",IF(SUM(MissFill!AJ$5:AJ89)=0,"",(IF(MissFill!AJ89/SUM(MissFill!AJ$5:AJ89)&gt;0.01,"",IF(MissFill!AJ88/SUM(MissFill!AJ$5:AJ89)&gt;0.01,"",IF(MissFill!AJ87/SUM(MissFill!AJ$5:AJ89)&gt;0.01,"",DateEnded_5Day!$A86))))))</f>
        <v/>
      </c>
      <c r="AL86" s="13" t="str">
        <f>IF($A86&lt;='All Results'!$B$4,"",IF(SUM(MissFill!AK$5:AK89)=0,"",(IF(MissFill!AK89/SUM(MissFill!AK$5:AK89)&gt;0.01,"",IF(MissFill!AK88/SUM(MissFill!AK$5:AK89)&gt;0.01,"",IF(MissFill!AK87/SUM(MissFill!AK$5:AK89)&gt;0.01,"",DateEnded_5Day!$A86))))))</f>
        <v/>
      </c>
      <c r="AM86" s="13" t="str">
        <f>IF($A86&lt;='All Results'!$B$4,"",IF(SUM(MissFill!AL$5:AL89)=0,"",(IF(MissFill!AL89/SUM(MissFill!AL$5:AL89)&gt;0.01,"",IF(MissFill!AL88/SUM(MissFill!AL$5:AL89)&gt;0.01,"",IF(MissFill!AL87/SUM(MissFill!AL$5:AL89)&gt;0.01,"",DateEnded_5Day!$A86))))))</f>
        <v/>
      </c>
      <c r="AN86" s="13" t="str">
        <f>IF($A86&lt;='All Results'!$B$4,"",IF(SUM(MissFill!AM$5:AM89)=0,"",(IF(MissFill!AM89/SUM(MissFill!AM$5:AM89)&gt;0.01,"",IF(MissFill!AM88/SUM(MissFill!AM$5:AM89)&gt;0.01,"",IF(MissFill!AM87/SUM(MissFill!AM$5:AM89)&gt;0.01,"",DateEnded_5Day!$A86))))))</f>
        <v/>
      </c>
      <c r="AO86" s="13" t="str">
        <f>IF($A86&lt;='All Results'!$B$4,"",IF(SUM(MissFill!AN$5:AN89)=0,"",(IF(MissFill!AN89/SUM(MissFill!AN$5:AN89)&gt;0.01,"",IF(MissFill!AN88/SUM(MissFill!AN$5:AN89)&gt;0.01,"",IF(MissFill!AN87/SUM(MissFill!AN$5:AN89)&gt;0.01,"",DateEnded_5Day!$A86))))))</f>
        <v/>
      </c>
      <c r="AP86" s="13" t="str">
        <f>IF($A86&lt;='All Results'!$B$4,"",IF(SUM(MissFill!AO$5:AO89)=0,"",(IF(MissFill!AO89/SUM(MissFill!AO$5:AO89)&gt;0.01,"",IF(MissFill!AO88/SUM(MissFill!AO$5:AO89)&gt;0.01,"",IF(MissFill!AO87/SUM(MissFill!AO$5:AO89)&gt;0.01,"",DateEnded_5Day!$A86))))))</f>
        <v/>
      </c>
      <c r="AQ86" s="13" t="str">
        <f>IF($A86&lt;='All Results'!$B$4,"",IF(SUM(MissFill!AP$5:AP89)=0,"",(IF(MissFill!AP89/SUM(MissFill!AP$5:AP89)&gt;0.01,"",IF(MissFill!AP88/SUM(MissFill!AP$5:AP89)&gt;0.01,"",IF(MissFill!AP87/SUM(MissFill!AP$5:AP89)&gt;0.01,"",DateEnded_5Day!$A86))))))</f>
        <v/>
      </c>
      <c r="AR86" s="13" t="str">
        <f>IF($A86&lt;='All Results'!$B$4,"",IF(SUM(MissFill!AQ$5:AQ89)=0,"",(IF(MissFill!AQ89/SUM(MissFill!AQ$5:AQ89)&gt;0.01,"",IF(MissFill!AQ88/SUM(MissFill!AQ$5:AQ89)&gt;0.01,"",IF(MissFill!AQ87/SUM(MissFill!AQ$5:AQ89)&gt;0.01,"",DateEnded_5Day!$A86))))))</f>
        <v/>
      </c>
      <c r="AS86" s="13" t="str">
        <f>IF($A86&lt;='All Results'!$B$4,"",IF(SUM(MissFill!AR$5:AR89)=0,"",(IF(MissFill!AR89/SUM(MissFill!AR$5:AR89)&gt;0.01,"",IF(MissFill!AR88/SUM(MissFill!AR$5:AR89)&gt;0.01,"",IF(MissFill!AR87/SUM(MissFill!AR$5:AR89)&gt;0.01,"",DateEnded_5Day!$A86))))))</f>
        <v/>
      </c>
      <c r="AT86" s="13" t="str">
        <f>IF($A86&lt;='All Results'!$B$4,"",IF(SUM(MissFill!AS$5:AS89)=0,"",(IF(MissFill!AS89/SUM(MissFill!AS$5:AS89)&gt;0.01,"",IF(MissFill!AS88/SUM(MissFill!AS$5:AS89)&gt;0.01,"",IF(MissFill!AS87/SUM(MissFill!AS$5:AS89)&gt;0.01,"",DateEnded_5Day!$A86))))))</f>
        <v/>
      </c>
      <c r="AU86" s="13" t="str">
        <f>IF($A86&lt;='All Results'!$B$4,"",IF(SUM(MissFill!AT$5:AT89)=0,"",(IF(MissFill!AT89/SUM(MissFill!AT$5:AT89)&gt;0.01,"",IF(MissFill!AT88/SUM(MissFill!AT$5:AT89)&gt;0.01,"",IF(MissFill!AT87/SUM(MissFill!AT$5:AT89)&gt;0.01,"",DateEnded_5Day!$A86))))))</f>
        <v/>
      </c>
      <c r="AV86" s="13" t="str">
        <f>IF($A86&lt;='All Results'!$B$4,"",IF(SUM(MissFill!AU$5:AU89)=0,"",(IF(MissFill!AU89/SUM(MissFill!AU$5:AU89)&gt;0.01,"",IF(MissFill!AU88/SUM(MissFill!AU$5:AU89)&gt;0.01,"",IF(MissFill!AU87/SUM(MissFill!AU$5:AU89)&gt;0.01,"",DateEnded_5Day!$A86))))))</f>
        <v/>
      </c>
      <c r="AW86" s="13" t="str">
        <f>IF($A86&lt;='All Results'!$B$4,"",IF(SUM(MissFill!AV$5:AV89)=0,"",(IF(MissFill!AV89/SUM(MissFill!AV$5:AV89)&gt;0.01,"",IF(MissFill!AV88/SUM(MissFill!AV$5:AV89)&gt;0.01,"",IF(MissFill!AV87/SUM(MissFill!AV$5:AV89)&gt;0.01,"",DateEnded_5Day!$A86))))))</f>
        <v/>
      </c>
      <c r="AX86" s="13" t="str">
        <f>IF($A86&lt;='All Results'!$B$4,"",IF(SUM(MissFill!AW$5:AW89)=0,"",(IF(MissFill!AW89/SUM(MissFill!AW$5:AW89)&gt;0.01,"",IF(MissFill!AW88/SUM(MissFill!AW$5:AW89)&gt;0.01,"",IF(MissFill!AW87/SUM(MissFill!AW$5:AW89)&gt;0.01,"",DateEnded_5Day!$A86))))))</f>
        <v/>
      </c>
    </row>
    <row r="87" spans="1:50" x14ac:dyDescent="0.25">
      <c r="A87" s="8">
        <v>44432</v>
      </c>
      <c r="B87" s="11">
        <v>236</v>
      </c>
      <c r="C87" s="13" t="str">
        <f>IF($A87&lt;='All Results'!$B$4,"",IF(SUM(MissFill!B$5:B90)=0,"",(IF(MissFill!B90/SUM(MissFill!B$5:B90)&gt;0.01,"",IF(MissFill!B89/SUM(MissFill!B$5:B90)&gt;0.01,"",IF(MissFill!B88/SUM(MissFill!B$5:B90)&gt;0.01,"",DateEnded_5Day!$A87))))))</f>
        <v/>
      </c>
      <c r="D87" s="13" t="str">
        <f>IF($A87&lt;='All Results'!$B$4,"",IF(SUM(MissFill!C$5:C90)=0,"",(IF(MissFill!C90/SUM(MissFill!C$5:C90)&gt;0.01,"",IF(MissFill!C89/SUM(MissFill!C$5:C90)&gt;0.01,"",IF(MissFill!C88/SUM(MissFill!C$5:C90)&gt;0.01,"",DateEnded_5Day!$A87))))))</f>
        <v/>
      </c>
      <c r="E87" s="13" t="str">
        <f>IF($A87&lt;='All Results'!$B$4,"",IF(SUM(MissFill!D$5:D90)=0,"",(IF(MissFill!D90/SUM(MissFill!D$5:D90)&gt;0.01,"",IF(MissFill!D89/SUM(MissFill!D$5:D90)&gt;0.01,"",IF(MissFill!D88/SUM(MissFill!D$5:D90)&gt;0.01,"",DateEnded_5Day!$A87))))))</f>
        <v/>
      </c>
      <c r="F87" s="13" t="str">
        <f>IF($A87&lt;='All Results'!$B$4,"",IF(SUM(MissFill!E$5:E90)=0,"",(IF(MissFill!E90/SUM(MissFill!E$5:E90)&gt;0.01,"",IF(MissFill!E89/SUM(MissFill!E$5:E90)&gt;0.01,"",IF(MissFill!E88/SUM(MissFill!E$5:E90)&gt;0.01,"",DateEnded_5Day!$A87))))))</f>
        <v/>
      </c>
      <c r="G87" s="13" t="str">
        <f>IF($A87&lt;='All Results'!$B$4,"",IF(SUM(MissFill!F$5:F90)=0,"",(IF(MissFill!F90/SUM(MissFill!F$5:F90)&gt;0.01,"",IF(MissFill!F89/SUM(MissFill!F$5:F90)&gt;0.01,"",IF(MissFill!F88/SUM(MissFill!F$5:F90)&gt;0.01,"",DateEnded_5Day!$A87))))))</f>
        <v/>
      </c>
      <c r="H87" s="13" t="str">
        <f>IF($A87&lt;='All Results'!$B$4,"",IF(SUM(MissFill!G$5:G90)=0,"",(IF(MissFill!G90/SUM(MissFill!G$5:G90)&gt;0.01,"",IF(MissFill!G89/SUM(MissFill!G$5:G90)&gt;0.01,"",IF(MissFill!G88/SUM(MissFill!G$5:G90)&gt;0.01,"",DateEnded_5Day!$A87))))))</f>
        <v/>
      </c>
      <c r="I87" s="13" t="str">
        <f>IF($A87&lt;='All Results'!$B$4,"",IF(SUM(MissFill!H$5:H90)=0,"",(IF(MissFill!H90/SUM(MissFill!H$5:H90)&gt;0.01,"",IF(MissFill!H89/SUM(MissFill!H$5:H90)&gt;0.01,"",IF(MissFill!H88/SUM(MissFill!H$5:H90)&gt;0.01,"",DateEnded_5Day!$A87))))))</f>
        <v/>
      </c>
      <c r="J87" s="13" t="str">
        <f>IF($A87&lt;='All Results'!$B$4,"",IF(SUM(MissFill!I$5:I90)=0,"",(IF(MissFill!I90/SUM(MissFill!I$5:I90)&gt;0.01,"",IF(MissFill!I89/SUM(MissFill!I$5:I90)&gt;0.01,"",IF(MissFill!I88/SUM(MissFill!I$5:I90)&gt;0.01,"",DateEnded_5Day!$A87))))))</f>
        <v/>
      </c>
      <c r="K87" s="13" t="str">
        <f>IF($A87&lt;='All Results'!$B$4,"",IF(SUM(MissFill!J$5:J90)=0,"",(IF(MissFill!J90/SUM(MissFill!J$5:J90)&gt;0.01,"",IF(MissFill!J89/SUM(MissFill!J$5:J90)&gt;0.01,"",IF(MissFill!J88/SUM(MissFill!J$5:J90)&gt;0.01,"",DateEnded_5Day!$A87))))))</f>
        <v/>
      </c>
      <c r="L87" s="13" t="str">
        <f>IF($A87&lt;='All Results'!$B$4,"",IF(SUM(MissFill!K$5:K90)=0,"",(IF(MissFill!K90/SUM(MissFill!K$5:K90)&gt;0.01,"",IF(MissFill!K89/SUM(MissFill!K$5:K90)&gt;0.01,"",IF(MissFill!K88/SUM(MissFill!K$5:K90)&gt;0.01,"",DateEnded_5Day!$A87))))))</f>
        <v/>
      </c>
      <c r="M87" s="13" t="str">
        <f>IF($A87&lt;='All Results'!$B$4,"",IF(SUM(MissFill!L$5:L90)=0,"",(IF(MissFill!L90/SUM(MissFill!L$5:L90)&gt;0.01,"",IF(MissFill!L89/SUM(MissFill!L$5:L90)&gt;0.01,"",IF(MissFill!L88/SUM(MissFill!L$5:L90)&gt;0.01,"",DateEnded_5Day!$A87))))))</f>
        <v/>
      </c>
      <c r="N87" s="13" t="str">
        <f>IF($A87&lt;='All Results'!$B$4,"",IF(SUM(MissFill!M$5:M90)=0,"",(IF(MissFill!M90/SUM(MissFill!M$5:M90)&gt;0.01,"",IF(MissFill!M89/SUM(MissFill!M$5:M90)&gt;0.01,"",IF(MissFill!M88/SUM(MissFill!M$5:M90)&gt;0.01,"",DateEnded_5Day!$A87))))))</f>
        <v/>
      </c>
      <c r="O87" s="13" t="str">
        <f>IF($A87&lt;='All Results'!$B$4,"",IF(SUM(MissFill!N$5:N90)=0,"",(IF(MissFill!N90/SUM(MissFill!N$5:N90)&gt;0.01,"",IF(MissFill!N89/SUM(MissFill!N$5:N90)&gt;0.01,"",IF(MissFill!N88/SUM(MissFill!N$5:N90)&gt;0.01,"",DateEnded_5Day!$A87))))))</f>
        <v/>
      </c>
      <c r="P87" s="13" t="str">
        <f>IF($A87&lt;='All Results'!$B$4,"",IF(SUM(MissFill!O$5:O90)=0,"",(IF(MissFill!O90/SUM(MissFill!O$5:O90)&gt;0.01,"",IF(MissFill!O89/SUM(MissFill!O$5:O90)&gt;0.01,"",IF(MissFill!O88/SUM(MissFill!O$5:O90)&gt;0.01,"",DateEnded_5Day!$A87))))))</f>
        <v/>
      </c>
      <c r="Q87" s="13" t="str">
        <f>IF($A87&lt;='All Results'!$B$4,"",IF(SUM(MissFill!P$5:P90)=0,"",(IF(MissFill!P90/SUM(MissFill!P$5:P90)&gt;0.01,"",IF(MissFill!P89/SUM(MissFill!P$5:P90)&gt;0.01,"",IF(MissFill!P88/SUM(MissFill!P$5:P90)&gt;0.01,"",DateEnded_5Day!$A87))))))</f>
        <v/>
      </c>
      <c r="R87" s="13" t="str">
        <f>IF($A87&lt;='All Results'!$B$4,"",IF(SUM(MissFill!Q$5:Q90)=0,"",(IF(MissFill!Q90/SUM(MissFill!Q$5:Q90)&gt;0.01,"",IF(MissFill!Q89/SUM(MissFill!Q$5:Q90)&gt;0.01,"",IF(MissFill!Q88/SUM(MissFill!Q$5:Q90)&gt;0.01,"",DateEnded_5Day!$A87))))))</f>
        <v/>
      </c>
      <c r="S87" s="13" t="str">
        <f>IF($A87&lt;='All Results'!$B$4,"",IF(SUM(MissFill!R$5:R90)=0,"",(IF(MissFill!R90/SUM(MissFill!R$5:R90)&gt;0.01,"",IF(MissFill!R89/SUM(MissFill!R$5:R90)&gt;0.01,"",IF(MissFill!R88/SUM(MissFill!R$5:R90)&gt;0.01,"",DateEnded_5Day!$A87))))))</f>
        <v/>
      </c>
      <c r="T87" s="13" t="str">
        <f>IF($A87&lt;='All Results'!$B$4,"",IF(SUM(MissFill!S$5:S90)=0,"",(IF(MissFill!S90/SUM(MissFill!S$5:S90)&gt;0.01,"",IF(MissFill!S89/SUM(MissFill!S$5:S90)&gt;0.01,"",IF(MissFill!S88/SUM(MissFill!S$5:S90)&gt;0.01,"",DateEnded_5Day!$A87))))))</f>
        <v/>
      </c>
      <c r="U87" s="13" t="str">
        <f>IF($A87&lt;='All Results'!$B$4,"",IF(SUM(MissFill!T$5:T90)=0,"",(IF(MissFill!T90/SUM(MissFill!T$5:T90)&gt;0.01,"",IF(MissFill!T89/SUM(MissFill!T$5:T90)&gt;0.01,"",IF(MissFill!T88/SUM(MissFill!T$5:T90)&gt;0.01,"",DateEnded_5Day!$A87))))))</f>
        <v/>
      </c>
      <c r="V87" s="13" t="str">
        <f>IF($A87&lt;='All Results'!$B$4,"",IF(SUM(MissFill!U$5:U90)=0,"",(IF(MissFill!U90/SUM(MissFill!U$5:U90)&gt;0.01,"",IF(MissFill!U89/SUM(MissFill!U$5:U90)&gt;0.01,"",IF(MissFill!U88/SUM(MissFill!U$5:U90)&gt;0.01,"",DateEnded_5Day!$A87))))))</f>
        <v/>
      </c>
      <c r="W87" s="13" t="str">
        <f>IF($A87&lt;='All Results'!$B$4,"",IF(SUM(MissFill!V$5:V90)=0,"",(IF(MissFill!V90/SUM(MissFill!V$5:V90)&gt;0.01,"",IF(MissFill!V89/SUM(MissFill!V$5:V90)&gt;0.01,"",IF(MissFill!V88/SUM(MissFill!V$5:V90)&gt;0.01,"",DateEnded_5Day!$A87))))))</f>
        <v/>
      </c>
      <c r="X87" s="13" t="str">
        <f>IF($A87&lt;='All Results'!$B$4,"",IF(SUM(MissFill!W$5:W90)=0,"",(IF(MissFill!W90/SUM(MissFill!W$5:W90)&gt;0.01,"",IF(MissFill!W89/SUM(MissFill!W$5:W90)&gt;0.01,"",IF(MissFill!W88/SUM(MissFill!W$5:W90)&gt;0.01,"",DateEnded_5Day!$A87))))))</f>
        <v/>
      </c>
      <c r="Y87" s="13" t="str">
        <f>IF($A87&lt;='All Results'!$B$4,"",IF(SUM(MissFill!X$5:X90)=0,"",(IF(MissFill!X90/SUM(MissFill!X$5:X90)&gt;0.01,"",IF(MissFill!X89/SUM(MissFill!X$5:X90)&gt;0.01,"",IF(MissFill!X88/SUM(MissFill!X$5:X90)&gt;0.01,"",DateEnded_5Day!$A87))))))</f>
        <v/>
      </c>
      <c r="Z87" s="13" t="str">
        <f>IF($A87&lt;='All Results'!$B$4,"",IF(SUM(MissFill!Y$5:Y90)=0,"",(IF(MissFill!Y90/SUM(MissFill!Y$5:Y90)&gt;0.01,"",IF(MissFill!Y89/SUM(MissFill!Y$5:Y90)&gt;0.01,"",IF(MissFill!Y88/SUM(MissFill!Y$5:Y90)&gt;0.01,"",DateEnded_5Day!$A87))))))</f>
        <v/>
      </c>
      <c r="AA87" s="13" t="str">
        <f>IF($A87&lt;='All Results'!$B$4,"",IF(SUM(MissFill!Z$5:Z90)=0,"",(IF(MissFill!Z90/SUM(MissFill!Z$5:Z90)&gt;0.01,"",IF(MissFill!Z89/SUM(MissFill!Z$5:Z90)&gt;0.01,"",IF(MissFill!Z88/SUM(MissFill!Z$5:Z90)&gt;0.01,"",DateEnded_5Day!$A87))))))</f>
        <v/>
      </c>
      <c r="AB87" s="13" t="str">
        <f>IF($A87&lt;='All Results'!$B$4,"",IF(SUM(MissFill!AA$5:AA90)=0,"",(IF(MissFill!AA90/SUM(MissFill!AA$5:AA90)&gt;0.01,"",IF(MissFill!AA89/SUM(MissFill!AA$5:AA90)&gt;0.01,"",IF(MissFill!AA88/SUM(MissFill!AA$5:AA90)&gt;0.01,"",DateEnded_5Day!$A87))))))</f>
        <v/>
      </c>
      <c r="AC87" s="13" t="str">
        <f>IF($A87&lt;='All Results'!$B$4,"",IF(SUM(MissFill!AB$5:AB90)=0,"",(IF(MissFill!AB90/SUM(MissFill!AB$5:AB90)&gt;0.01,"",IF(MissFill!AB89/SUM(MissFill!AB$5:AB90)&gt;0.01,"",IF(MissFill!AB88/SUM(MissFill!AB$5:AB90)&gt;0.01,"",DateEnded_5Day!$A87))))))</f>
        <v/>
      </c>
      <c r="AD87" s="13" t="str">
        <f>IF($A87&lt;='All Results'!$B$4,"",IF(SUM(MissFill!AC$5:AC90)=0,"",(IF(MissFill!AC90/SUM(MissFill!AC$5:AC90)&gt;0.01,"",IF(MissFill!AC89/SUM(MissFill!AC$5:AC90)&gt;0.01,"",IF(MissFill!AC88/SUM(MissFill!AC$5:AC90)&gt;0.01,"",DateEnded_5Day!$A87))))))</f>
        <v/>
      </c>
      <c r="AE87" s="13" t="str">
        <f>IF($A87&lt;='All Results'!$B$4,"",IF(SUM(MissFill!AD$5:AD90)=0,"",(IF(MissFill!AD90/SUM(MissFill!AD$5:AD90)&gt;0.01,"",IF(MissFill!AD89/SUM(MissFill!AD$5:AD90)&gt;0.01,"",IF(MissFill!AD88/SUM(MissFill!AD$5:AD90)&gt;0.01,"",DateEnded_5Day!$A87))))))</f>
        <v/>
      </c>
      <c r="AF87" s="13" t="str">
        <f>IF($A87&lt;='All Results'!$B$4,"",IF(SUM(MissFill!AE$5:AE90)=0,"",(IF(MissFill!AE90/SUM(MissFill!AE$5:AE90)&gt;0.01,"",IF(MissFill!AE89/SUM(MissFill!AE$5:AE90)&gt;0.01,"",IF(MissFill!AE88/SUM(MissFill!AE$5:AE90)&gt;0.01,"",DateEnded_5Day!$A87))))))</f>
        <v/>
      </c>
      <c r="AG87" s="13" t="str">
        <f>IF($A87&lt;='All Results'!$B$4,"",IF(SUM(MissFill!AF$5:AF90)=0,"",(IF(MissFill!AF90/SUM(MissFill!AF$5:AF90)&gt;0.01,"",IF(MissFill!AF89/SUM(MissFill!AF$5:AF90)&gt;0.01,"",IF(MissFill!AF88/SUM(MissFill!AF$5:AF90)&gt;0.01,"",DateEnded_5Day!$A87))))))</f>
        <v/>
      </c>
      <c r="AH87" s="13" t="str">
        <f>IF($A87&lt;='All Results'!$B$4,"",IF(SUM(MissFill!AG$5:AG90)=0,"",(IF(MissFill!AG90/SUM(MissFill!AG$5:AG90)&gt;0.01,"",IF(MissFill!AG89/SUM(MissFill!AG$5:AG90)&gt;0.01,"",IF(MissFill!AG88/SUM(MissFill!AG$5:AG90)&gt;0.01,"",DateEnded_5Day!$A87))))))</f>
        <v/>
      </c>
      <c r="AI87" s="13" t="str">
        <f>IF($A87&lt;='All Results'!$B$4,"",IF(SUM(MissFill!AH$5:AH90)=0,"",(IF(MissFill!AH90/SUM(MissFill!AH$5:AH90)&gt;0.01,"",IF(MissFill!AH89/SUM(MissFill!AH$5:AH90)&gt;0.01,"",IF(MissFill!AH88/SUM(MissFill!AH$5:AH90)&gt;0.01,"",DateEnded_5Day!$A87))))))</f>
        <v/>
      </c>
      <c r="AJ87" s="13" t="str">
        <f>IF($A87&lt;='All Results'!$B$4,"",IF(SUM(MissFill!AI$5:AI90)=0,"",(IF(MissFill!AI90/SUM(MissFill!AI$5:AI90)&gt;0.01,"",IF(MissFill!AI89/SUM(MissFill!AI$5:AI90)&gt;0.01,"",IF(MissFill!AI88/SUM(MissFill!AI$5:AI90)&gt;0.01,"",DateEnded_5Day!$A87))))))</f>
        <v/>
      </c>
      <c r="AK87" s="13" t="str">
        <f>IF($A87&lt;='All Results'!$B$4,"",IF(SUM(MissFill!AJ$5:AJ90)=0,"",(IF(MissFill!AJ90/SUM(MissFill!AJ$5:AJ90)&gt;0.01,"",IF(MissFill!AJ89/SUM(MissFill!AJ$5:AJ90)&gt;0.01,"",IF(MissFill!AJ88/SUM(MissFill!AJ$5:AJ90)&gt;0.01,"",DateEnded_5Day!$A87))))))</f>
        <v/>
      </c>
      <c r="AL87" s="13" t="str">
        <f>IF($A87&lt;='All Results'!$B$4,"",IF(SUM(MissFill!AK$5:AK90)=0,"",(IF(MissFill!AK90/SUM(MissFill!AK$5:AK90)&gt;0.01,"",IF(MissFill!AK89/SUM(MissFill!AK$5:AK90)&gt;0.01,"",IF(MissFill!AK88/SUM(MissFill!AK$5:AK90)&gt;0.01,"",DateEnded_5Day!$A87))))))</f>
        <v/>
      </c>
      <c r="AM87" s="13" t="str">
        <f>IF($A87&lt;='All Results'!$B$4,"",IF(SUM(MissFill!AL$5:AL90)=0,"",(IF(MissFill!AL90/SUM(MissFill!AL$5:AL90)&gt;0.01,"",IF(MissFill!AL89/SUM(MissFill!AL$5:AL90)&gt;0.01,"",IF(MissFill!AL88/SUM(MissFill!AL$5:AL90)&gt;0.01,"",DateEnded_5Day!$A87))))))</f>
        <v/>
      </c>
      <c r="AN87" s="13" t="str">
        <f>IF($A87&lt;='All Results'!$B$4,"",IF(SUM(MissFill!AM$5:AM90)=0,"",(IF(MissFill!AM90/SUM(MissFill!AM$5:AM90)&gt;0.01,"",IF(MissFill!AM89/SUM(MissFill!AM$5:AM90)&gt;0.01,"",IF(MissFill!AM88/SUM(MissFill!AM$5:AM90)&gt;0.01,"",DateEnded_5Day!$A87))))))</f>
        <v/>
      </c>
      <c r="AO87" s="13" t="str">
        <f>IF($A87&lt;='All Results'!$B$4,"",IF(SUM(MissFill!AN$5:AN90)=0,"",(IF(MissFill!AN90/SUM(MissFill!AN$5:AN90)&gt;0.01,"",IF(MissFill!AN89/SUM(MissFill!AN$5:AN90)&gt;0.01,"",IF(MissFill!AN88/SUM(MissFill!AN$5:AN90)&gt;0.01,"",DateEnded_5Day!$A87))))))</f>
        <v/>
      </c>
      <c r="AP87" s="13" t="str">
        <f>IF($A87&lt;='All Results'!$B$4,"",IF(SUM(MissFill!AO$5:AO90)=0,"",(IF(MissFill!AO90/SUM(MissFill!AO$5:AO90)&gt;0.01,"",IF(MissFill!AO89/SUM(MissFill!AO$5:AO90)&gt;0.01,"",IF(MissFill!AO88/SUM(MissFill!AO$5:AO90)&gt;0.01,"",DateEnded_5Day!$A87))))))</f>
        <v/>
      </c>
      <c r="AQ87" s="13" t="str">
        <f>IF($A87&lt;='All Results'!$B$4,"",IF(SUM(MissFill!AP$5:AP90)=0,"",(IF(MissFill!AP90/SUM(MissFill!AP$5:AP90)&gt;0.01,"",IF(MissFill!AP89/SUM(MissFill!AP$5:AP90)&gt;0.01,"",IF(MissFill!AP88/SUM(MissFill!AP$5:AP90)&gt;0.01,"",DateEnded_5Day!$A87))))))</f>
        <v/>
      </c>
      <c r="AR87" s="13" t="str">
        <f>IF($A87&lt;='All Results'!$B$4,"",IF(SUM(MissFill!AQ$5:AQ90)=0,"",(IF(MissFill!AQ90/SUM(MissFill!AQ$5:AQ90)&gt;0.01,"",IF(MissFill!AQ89/SUM(MissFill!AQ$5:AQ90)&gt;0.01,"",IF(MissFill!AQ88/SUM(MissFill!AQ$5:AQ90)&gt;0.01,"",DateEnded_5Day!$A87))))))</f>
        <v/>
      </c>
      <c r="AS87" s="13" t="str">
        <f>IF($A87&lt;='All Results'!$B$4,"",IF(SUM(MissFill!AR$5:AR90)=0,"",(IF(MissFill!AR90/SUM(MissFill!AR$5:AR90)&gt;0.01,"",IF(MissFill!AR89/SUM(MissFill!AR$5:AR90)&gt;0.01,"",IF(MissFill!AR88/SUM(MissFill!AR$5:AR90)&gt;0.01,"",DateEnded_5Day!$A87))))))</f>
        <v/>
      </c>
      <c r="AT87" s="13" t="str">
        <f>IF($A87&lt;='All Results'!$B$4,"",IF(SUM(MissFill!AS$5:AS90)=0,"",(IF(MissFill!AS90/SUM(MissFill!AS$5:AS90)&gt;0.01,"",IF(MissFill!AS89/SUM(MissFill!AS$5:AS90)&gt;0.01,"",IF(MissFill!AS88/SUM(MissFill!AS$5:AS90)&gt;0.01,"",DateEnded_5Day!$A87))))))</f>
        <v/>
      </c>
      <c r="AU87" s="13" t="str">
        <f>IF($A87&lt;='All Results'!$B$4,"",IF(SUM(MissFill!AT$5:AT90)=0,"",(IF(MissFill!AT90/SUM(MissFill!AT$5:AT90)&gt;0.01,"",IF(MissFill!AT89/SUM(MissFill!AT$5:AT90)&gt;0.01,"",IF(MissFill!AT88/SUM(MissFill!AT$5:AT90)&gt;0.01,"",DateEnded_5Day!$A87))))))</f>
        <v/>
      </c>
      <c r="AV87" s="13" t="str">
        <f>IF($A87&lt;='All Results'!$B$4,"",IF(SUM(MissFill!AU$5:AU90)=0,"",(IF(MissFill!AU90/SUM(MissFill!AU$5:AU90)&gt;0.01,"",IF(MissFill!AU89/SUM(MissFill!AU$5:AU90)&gt;0.01,"",IF(MissFill!AU88/SUM(MissFill!AU$5:AU90)&gt;0.01,"",DateEnded_5Day!$A87))))))</f>
        <v/>
      </c>
      <c r="AW87" s="13" t="str">
        <f>IF($A87&lt;='All Results'!$B$4,"",IF(SUM(MissFill!AV$5:AV90)=0,"",(IF(MissFill!AV90/SUM(MissFill!AV$5:AV90)&gt;0.01,"",IF(MissFill!AV89/SUM(MissFill!AV$5:AV90)&gt;0.01,"",IF(MissFill!AV88/SUM(MissFill!AV$5:AV90)&gt;0.01,"",DateEnded_5Day!$A87))))))</f>
        <v/>
      </c>
      <c r="AX87" s="13" t="str">
        <f>IF($A87&lt;='All Results'!$B$4,"",IF(SUM(MissFill!AW$5:AW90)=0,"",(IF(MissFill!AW90/SUM(MissFill!AW$5:AW90)&gt;0.01,"",IF(MissFill!AW89/SUM(MissFill!AW$5:AW90)&gt;0.01,"",IF(MissFill!AW88/SUM(MissFill!AW$5:AW90)&gt;0.01,"",DateEnded_5Day!$A87))))))</f>
        <v/>
      </c>
    </row>
    <row r="88" spans="1:50" x14ac:dyDescent="0.25">
      <c r="A88" s="8">
        <v>44433</v>
      </c>
      <c r="B88" s="11">
        <v>237</v>
      </c>
      <c r="C88" s="13" t="str">
        <f>IF($A88&lt;='All Results'!$B$4,"",IF(SUM(MissFill!B$5:B91)=0,"",(IF(MissFill!B91/SUM(MissFill!B$5:B91)&gt;0.01,"",IF(MissFill!B90/SUM(MissFill!B$5:B91)&gt;0.01,"",IF(MissFill!B89/SUM(MissFill!B$5:B91)&gt;0.01,"",DateEnded_5Day!$A88))))))</f>
        <v/>
      </c>
      <c r="D88" s="13" t="str">
        <f>IF($A88&lt;='All Results'!$B$4,"",IF(SUM(MissFill!C$5:C91)=0,"",(IF(MissFill!C91/SUM(MissFill!C$5:C91)&gt;0.01,"",IF(MissFill!C90/SUM(MissFill!C$5:C91)&gt;0.01,"",IF(MissFill!C89/SUM(MissFill!C$5:C91)&gt;0.01,"",DateEnded_5Day!$A88))))))</f>
        <v/>
      </c>
      <c r="E88" s="13" t="str">
        <f>IF($A88&lt;='All Results'!$B$4,"",IF(SUM(MissFill!D$5:D91)=0,"",(IF(MissFill!D91/SUM(MissFill!D$5:D91)&gt;0.01,"",IF(MissFill!D90/SUM(MissFill!D$5:D91)&gt;0.01,"",IF(MissFill!D89/SUM(MissFill!D$5:D91)&gt;0.01,"",DateEnded_5Day!$A88))))))</f>
        <v/>
      </c>
      <c r="F88" s="13" t="str">
        <f>IF($A88&lt;='All Results'!$B$4,"",IF(SUM(MissFill!E$5:E91)=0,"",(IF(MissFill!E91/SUM(MissFill!E$5:E91)&gt;0.01,"",IF(MissFill!E90/SUM(MissFill!E$5:E91)&gt;0.01,"",IF(MissFill!E89/SUM(MissFill!E$5:E91)&gt;0.01,"",DateEnded_5Day!$A88))))))</f>
        <v/>
      </c>
      <c r="G88" s="13" t="str">
        <f>IF($A88&lt;='All Results'!$B$4,"",IF(SUM(MissFill!F$5:F91)=0,"",(IF(MissFill!F91/SUM(MissFill!F$5:F91)&gt;0.01,"",IF(MissFill!F90/SUM(MissFill!F$5:F91)&gt;0.01,"",IF(MissFill!F89/SUM(MissFill!F$5:F91)&gt;0.01,"",DateEnded_5Day!$A88))))))</f>
        <v/>
      </c>
      <c r="H88" s="13" t="str">
        <f>IF($A88&lt;='All Results'!$B$4,"",IF(SUM(MissFill!G$5:G91)=0,"",(IF(MissFill!G91/SUM(MissFill!G$5:G91)&gt;0.01,"",IF(MissFill!G90/SUM(MissFill!G$5:G91)&gt;0.01,"",IF(MissFill!G89/SUM(MissFill!G$5:G91)&gt;0.01,"",DateEnded_5Day!$A88))))))</f>
        <v/>
      </c>
      <c r="I88" s="13" t="str">
        <f>IF($A88&lt;='All Results'!$B$4,"",IF(SUM(MissFill!H$5:H91)=0,"",(IF(MissFill!H91/SUM(MissFill!H$5:H91)&gt;0.01,"",IF(MissFill!H90/SUM(MissFill!H$5:H91)&gt;0.01,"",IF(MissFill!H89/SUM(MissFill!H$5:H91)&gt;0.01,"",DateEnded_5Day!$A88))))))</f>
        <v/>
      </c>
      <c r="J88" s="13" t="str">
        <f>IF($A88&lt;='All Results'!$B$4,"",IF(SUM(MissFill!I$5:I91)=0,"",(IF(MissFill!I91/SUM(MissFill!I$5:I91)&gt;0.01,"",IF(MissFill!I90/SUM(MissFill!I$5:I91)&gt;0.01,"",IF(MissFill!I89/SUM(MissFill!I$5:I91)&gt;0.01,"",DateEnded_5Day!$A88))))))</f>
        <v/>
      </c>
      <c r="K88" s="13" t="str">
        <f>IF($A88&lt;='All Results'!$B$4,"",IF(SUM(MissFill!J$5:J91)=0,"",(IF(MissFill!J91/SUM(MissFill!J$5:J91)&gt;0.01,"",IF(MissFill!J90/SUM(MissFill!J$5:J91)&gt;0.01,"",IF(MissFill!J89/SUM(MissFill!J$5:J91)&gt;0.01,"",DateEnded_5Day!$A88))))))</f>
        <v/>
      </c>
      <c r="L88" s="13" t="str">
        <f>IF($A88&lt;='All Results'!$B$4,"",IF(SUM(MissFill!K$5:K91)=0,"",(IF(MissFill!K91/SUM(MissFill!K$5:K91)&gt;0.01,"",IF(MissFill!K90/SUM(MissFill!K$5:K91)&gt;0.01,"",IF(MissFill!K89/SUM(MissFill!K$5:K91)&gt;0.01,"",DateEnded_5Day!$A88))))))</f>
        <v/>
      </c>
      <c r="M88" s="13" t="str">
        <f>IF($A88&lt;='All Results'!$B$4,"",IF(SUM(MissFill!L$5:L91)=0,"",(IF(MissFill!L91/SUM(MissFill!L$5:L91)&gt;0.01,"",IF(MissFill!L90/SUM(MissFill!L$5:L91)&gt;0.01,"",IF(MissFill!L89/SUM(MissFill!L$5:L91)&gt;0.01,"",DateEnded_5Day!$A88))))))</f>
        <v/>
      </c>
      <c r="N88" s="13" t="str">
        <f>IF($A88&lt;='All Results'!$B$4,"",IF(SUM(MissFill!M$5:M91)=0,"",(IF(MissFill!M91/SUM(MissFill!M$5:M91)&gt;0.01,"",IF(MissFill!M90/SUM(MissFill!M$5:M91)&gt;0.01,"",IF(MissFill!M89/SUM(MissFill!M$5:M91)&gt;0.01,"",DateEnded_5Day!$A88))))))</f>
        <v/>
      </c>
      <c r="O88" s="13" t="str">
        <f>IF($A88&lt;='All Results'!$B$4,"",IF(SUM(MissFill!N$5:N91)=0,"",(IF(MissFill!N91/SUM(MissFill!N$5:N91)&gt;0.01,"",IF(MissFill!N90/SUM(MissFill!N$5:N91)&gt;0.01,"",IF(MissFill!N89/SUM(MissFill!N$5:N91)&gt;0.01,"",DateEnded_5Day!$A88))))))</f>
        <v/>
      </c>
      <c r="P88" s="13" t="str">
        <f>IF($A88&lt;='All Results'!$B$4,"",IF(SUM(MissFill!O$5:O91)=0,"",(IF(MissFill!O91/SUM(MissFill!O$5:O91)&gt;0.01,"",IF(MissFill!O90/SUM(MissFill!O$5:O91)&gt;0.01,"",IF(MissFill!O89/SUM(MissFill!O$5:O91)&gt;0.01,"",DateEnded_5Day!$A88))))))</f>
        <v/>
      </c>
      <c r="Q88" s="13" t="str">
        <f>IF($A88&lt;='All Results'!$B$4,"",IF(SUM(MissFill!P$5:P91)=0,"",(IF(MissFill!P91/SUM(MissFill!P$5:P91)&gt;0.01,"",IF(MissFill!P90/SUM(MissFill!P$5:P91)&gt;0.01,"",IF(MissFill!P89/SUM(MissFill!P$5:P91)&gt;0.01,"",DateEnded_5Day!$A88))))))</f>
        <v/>
      </c>
      <c r="R88" s="13" t="str">
        <f>IF($A88&lt;='All Results'!$B$4,"",IF(SUM(MissFill!Q$5:Q91)=0,"",(IF(MissFill!Q91/SUM(MissFill!Q$5:Q91)&gt;0.01,"",IF(MissFill!Q90/SUM(MissFill!Q$5:Q91)&gt;0.01,"",IF(MissFill!Q89/SUM(MissFill!Q$5:Q91)&gt;0.01,"",DateEnded_5Day!$A88))))))</f>
        <v/>
      </c>
      <c r="S88" s="13" t="str">
        <f>IF($A88&lt;='All Results'!$B$4,"",IF(SUM(MissFill!R$5:R91)=0,"",(IF(MissFill!R91/SUM(MissFill!R$5:R91)&gt;0.01,"",IF(MissFill!R90/SUM(MissFill!R$5:R91)&gt;0.01,"",IF(MissFill!R89/SUM(MissFill!R$5:R91)&gt;0.01,"",DateEnded_5Day!$A88))))))</f>
        <v/>
      </c>
      <c r="T88" s="13" t="str">
        <f>IF($A88&lt;='All Results'!$B$4,"",IF(SUM(MissFill!S$5:S91)=0,"",(IF(MissFill!S91/SUM(MissFill!S$5:S91)&gt;0.01,"",IF(MissFill!S90/SUM(MissFill!S$5:S91)&gt;0.01,"",IF(MissFill!S89/SUM(MissFill!S$5:S91)&gt;0.01,"",DateEnded_5Day!$A88))))))</f>
        <v/>
      </c>
      <c r="U88" s="13" t="str">
        <f>IF($A88&lt;='All Results'!$B$4,"",IF(SUM(MissFill!T$5:T91)=0,"",(IF(MissFill!T91/SUM(MissFill!T$5:T91)&gt;0.01,"",IF(MissFill!T90/SUM(MissFill!T$5:T91)&gt;0.01,"",IF(MissFill!T89/SUM(MissFill!T$5:T91)&gt;0.01,"",DateEnded_5Day!$A88))))))</f>
        <v/>
      </c>
      <c r="V88" s="13" t="str">
        <f>IF($A88&lt;='All Results'!$B$4,"",IF(SUM(MissFill!U$5:U91)=0,"",(IF(MissFill!U91/SUM(MissFill!U$5:U91)&gt;0.01,"",IF(MissFill!U90/SUM(MissFill!U$5:U91)&gt;0.01,"",IF(MissFill!U89/SUM(MissFill!U$5:U91)&gt;0.01,"",DateEnded_5Day!$A88))))))</f>
        <v/>
      </c>
      <c r="W88" s="13" t="str">
        <f>IF($A88&lt;='All Results'!$B$4,"",IF(SUM(MissFill!V$5:V91)=0,"",(IF(MissFill!V91/SUM(MissFill!V$5:V91)&gt;0.01,"",IF(MissFill!V90/SUM(MissFill!V$5:V91)&gt;0.01,"",IF(MissFill!V89/SUM(MissFill!V$5:V91)&gt;0.01,"",DateEnded_5Day!$A88))))))</f>
        <v/>
      </c>
      <c r="X88" s="13" t="str">
        <f>IF($A88&lt;='All Results'!$B$4,"",IF(SUM(MissFill!W$5:W91)=0,"",(IF(MissFill!W91/SUM(MissFill!W$5:W91)&gt;0.01,"",IF(MissFill!W90/SUM(MissFill!W$5:W91)&gt;0.01,"",IF(MissFill!W89/SUM(MissFill!W$5:W91)&gt;0.01,"",DateEnded_5Day!$A88))))))</f>
        <v/>
      </c>
      <c r="Y88" s="13" t="str">
        <f>IF($A88&lt;='All Results'!$B$4,"",IF(SUM(MissFill!X$5:X91)=0,"",(IF(MissFill!X91/SUM(MissFill!X$5:X91)&gt;0.01,"",IF(MissFill!X90/SUM(MissFill!X$5:X91)&gt;0.01,"",IF(MissFill!X89/SUM(MissFill!X$5:X91)&gt;0.01,"",DateEnded_5Day!$A88))))))</f>
        <v/>
      </c>
      <c r="Z88" s="13" t="str">
        <f>IF($A88&lt;='All Results'!$B$4,"",IF(SUM(MissFill!Y$5:Y91)=0,"",(IF(MissFill!Y91/SUM(MissFill!Y$5:Y91)&gt;0.01,"",IF(MissFill!Y90/SUM(MissFill!Y$5:Y91)&gt;0.01,"",IF(MissFill!Y89/SUM(MissFill!Y$5:Y91)&gt;0.01,"",DateEnded_5Day!$A88))))))</f>
        <v/>
      </c>
      <c r="AA88" s="13" t="str">
        <f>IF($A88&lt;='All Results'!$B$4,"",IF(SUM(MissFill!Z$5:Z91)=0,"",(IF(MissFill!Z91/SUM(MissFill!Z$5:Z91)&gt;0.01,"",IF(MissFill!Z90/SUM(MissFill!Z$5:Z91)&gt;0.01,"",IF(MissFill!Z89/SUM(MissFill!Z$5:Z91)&gt;0.01,"",DateEnded_5Day!$A88))))))</f>
        <v/>
      </c>
      <c r="AB88" s="13" t="str">
        <f>IF($A88&lt;='All Results'!$B$4,"",IF(SUM(MissFill!AA$5:AA91)=0,"",(IF(MissFill!AA91/SUM(MissFill!AA$5:AA91)&gt;0.01,"",IF(MissFill!AA90/SUM(MissFill!AA$5:AA91)&gt;0.01,"",IF(MissFill!AA89/SUM(MissFill!AA$5:AA91)&gt;0.01,"",DateEnded_5Day!$A88))))))</f>
        <v/>
      </c>
      <c r="AC88" s="13" t="str">
        <f>IF($A88&lt;='All Results'!$B$4,"",IF(SUM(MissFill!AB$5:AB91)=0,"",(IF(MissFill!AB91/SUM(MissFill!AB$5:AB91)&gt;0.01,"",IF(MissFill!AB90/SUM(MissFill!AB$5:AB91)&gt;0.01,"",IF(MissFill!AB89/SUM(MissFill!AB$5:AB91)&gt;0.01,"",DateEnded_5Day!$A88))))))</f>
        <v/>
      </c>
      <c r="AD88" s="13" t="str">
        <f>IF($A88&lt;='All Results'!$B$4,"",IF(SUM(MissFill!AC$5:AC91)=0,"",(IF(MissFill!AC91/SUM(MissFill!AC$5:AC91)&gt;0.01,"",IF(MissFill!AC90/SUM(MissFill!AC$5:AC91)&gt;0.01,"",IF(MissFill!AC89/SUM(MissFill!AC$5:AC91)&gt;0.01,"",DateEnded_5Day!$A88))))))</f>
        <v/>
      </c>
      <c r="AE88" s="13" t="str">
        <f>IF($A88&lt;='All Results'!$B$4,"",IF(SUM(MissFill!AD$5:AD91)=0,"",(IF(MissFill!AD91/SUM(MissFill!AD$5:AD91)&gt;0.01,"",IF(MissFill!AD90/SUM(MissFill!AD$5:AD91)&gt;0.01,"",IF(MissFill!AD89/SUM(MissFill!AD$5:AD91)&gt;0.01,"",DateEnded_5Day!$A88))))))</f>
        <v/>
      </c>
      <c r="AF88" s="13" t="str">
        <f>IF($A88&lt;='All Results'!$B$4,"",IF(SUM(MissFill!AE$5:AE91)=0,"",(IF(MissFill!AE91/SUM(MissFill!AE$5:AE91)&gt;0.01,"",IF(MissFill!AE90/SUM(MissFill!AE$5:AE91)&gt;0.01,"",IF(MissFill!AE89/SUM(MissFill!AE$5:AE91)&gt;0.01,"",DateEnded_5Day!$A88))))))</f>
        <v/>
      </c>
      <c r="AG88" s="13" t="str">
        <f>IF($A88&lt;='All Results'!$B$4,"",IF(SUM(MissFill!AF$5:AF91)=0,"",(IF(MissFill!AF91/SUM(MissFill!AF$5:AF91)&gt;0.01,"",IF(MissFill!AF90/SUM(MissFill!AF$5:AF91)&gt;0.01,"",IF(MissFill!AF89/SUM(MissFill!AF$5:AF91)&gt;0.01,"",DateEnded_5Day!$A88))))))</f>
        <v/>
      </c>
      <c r="AH88" s="13" t="str">
        <f>IF($A88&lt;='All Results'!$B$4,"",IF(SUM(MissFill!AG$5:AG91)=0,"",(IF(MissFill!AG91/SUM(MissFill!AG$5:AG91)&gt;0.01,"",IF(MissFill!AG90/SUM(MissFill!AG$5:AG91)&gt;0.01,"",IF(MissFill!AG89/SUM(MissFill!AG$5:AG91)&gt;0.01,"",DateEnded_5Day!$A88))))))</f>
        <v/>
      </c>
      <c r="AI88" s="13" t="str">
        <f>IF($A88&lt;='All Results'!$B$4,"",IF(SUM(MissFill!AH$5:AH91)=0,"",(IF(MissFill!AH91/SUM(MissFill!AH$5:AH91)&gt;0.01,"",IF(MissFill!AH90/SUM(MissFill!AH$5:AH91)&gt;0.01,"",IF(MissFill!AH89/SUM(MissFill!AH$5:AH91)&gt;0.01,"",DateEnded_5Day!$A88))))))</f>
        <v/>
      </c>
      <c r="AJ88" s="13" t="str">
        <f>IF($A88&lt;='All Results'!$B$4,"",IF(SUM(MissFill!AI$5:AI91)=0,"",(IF(MissFill!AI91/SUM(MissFill!AI$5:AI91)&gt;0.01,"",IF(MissFill!AI90/SUM(MissFill!AI$5:AI91)&gt;0.01,"",IF(MissFill!AI89/SUM(MissFill!AI$5:AI91)&gt;0.01,"",DateEnded_5Day!$A88))))))</f>
        <v/>
      </c>
      <c r="AK88" s="13" t="str">
        <f>IF($A88&lt;='All Results'!$B$4,"",IF(SUM(MissFill!AJ$5:AJ91)=0,"",(IF(MissFill!AJ91/SUM(MissFill!AJ$5:AJ91)&gt;0.01,"",IF(MissFill!AJ90/SUM(MissFill!AJ$5:AJ91)&gt;0.01,"",IF(MissFill!AJ89/SUM(MissFill!AJ$5:AJ91)&gt;0.01,"",DateEnded_5Day!$A88))))))</f>
        <v/>
      </c>
      <c r="AL88" s="13" t="str">
        <f>IF($A88&lt;='All Results'!$B$4,"",IF(SUM(MissFill!AK$5:AK91)=0,"",(IF(MissFill!AK91/SUM(MissFill!AK$5:AK91)&gt;0.01,"",IF(MissFill!AK90/SUM(MissFill!AK$5:AK91)&gt;0.01,"",IF(MissFill!AK89/SUM(MissFill!AK$5:AK91)&gt;0.01,"",DateEnded_5Day!$A88))))))</f>
        <v/>
      </c>
      <c r="AM88" s="13" t="str">
        <f>IF($A88&lt;='All Results'!$B$4,"",IF(SUM(MissFill!AL$5:AL91)=0,"",(IF(MissFill!AL91/SUM(MissFill!AL$5:AL91)&gt;0.01,"",IF(MissFill!AL90/SUM(MissFill!AL$5:AL91)&gt;0.01,"",IF(MissFill!AL89/SUM(MissFill!AL$5:AL91)&gt;0.01,"",DateEnded_5Day!$A88))))))</f>
        <v/>
      </c>
      <c r="AN88" s="13" t="str">
        <f>IF($A88&lt;='All Results'!$B$4,"",IF(SUM(MissFill!AM$5:AM91)=0,"",(IF(MissFill!AM91/SUM(MissFill!AM$5:AM91)&gt;0.01,"",IF(MissFill!AM90/SUM(MissFill!AM$5:AM91)&gt;0.01,"",IF(MissFill!AM89/SUM(MissFill!AM$5:AM91)&gt;0.01,"",DateEnded_5Day!$A88))))))</f>
        <v/>
      </c>
      <c r="AO88" s="13" t="str">
        <f>IF($A88&lt;='All Results'!$B$4,"",IF(SUM(MissFill!AN$5:AN91)=0,"",(IF(MissFill!AN91/SUM(MissFill!AN$5:AN91)&gt;0.01,"",IF(MissFill!AN90/SUM(MissFill!AN$5:AN91)&gt;0.01,"",IF(MissFill!AN89/SUM(MissFill!AN$5:AN91)&gt;0.01,"",DateEnded_5Day!$A88))))))</f>
        <v/>
      </c>
      <c r="AP88" s="13" t="str">
        <f>IF($A88&lt;='All Results'!$B$4,"",IF(SUM(MissFill!AO$5:AO91)=0,"",(IF(MissFill!AO91/SUM(MissFill!AO$5:AO91)&gt;0.01,"",IF(MissFill!AO90/SUM(MissFill!AO$5:AO91)&gt;0.01,"",IF(MissFill!AO89/SUM(MissFill!AO$5:AO91)&gt;0.01,"",DateEnded_5Day!$A88))))))</f>
        <v/>
      </c>
      <c r="AQ88" s="13" t="str">
        <f>IF($A88&lt;='All Results'!$B$4,"",IF(SUM(MissFill!AP$5:AP91)=0,"",(IF(MissFill!AP91/SUM(MissFill!AP$5:AP91)&gt;0.01,"",IF(MissFill!AP90/SUM(MissFill!AP$5:AP91)&gt;0.01,"",IF(MissFill!AP89/SUM(MissFill!AP$5:AP91)&gt;0.01,"",DateEnded_5Day!$A88))))))</f>
        <v/>
      </c>
      <c r="AR88" s="13" t="str">
        <f>IF($A88&lt;='All Results'!$B$4,"",IF(SUM(MissFill!AQ$5:AQ91)=0,"",(IF(MissFill!AQ91/SUM(MissFill!AQ$5:AQ91)&gt;0.01,"",IF(MissFill!AQ90/SUM(MissFill!AQ$5:AQ91)&gt;0.01,"",IF(MissFill!AQ89/SUM(MissFill!AQ$5:AQ91)&gt;0.01,"",DateEnded_5Day!$A88))))))</f>
        <v/>
      </c>
      <c r="AS88" s="13" t="str">
        <f>IF($A88&lt;='All Results'!$B$4,"",IF(SUM(MissFill!AR$5:AR91)=0,"",(IF(MissFill!AR91/SUM(MissFill!AR$5:AR91)&gt;0.01,"",IF(MissFill!AR90/SUM(MissFill!AR$5:AR91)&gt;0.01,"",IF(MissFill!AR89/SUM(MissFill!AR$5:AR91)&gt;0.01,"",DateEnded_5Day!$A88))))))</f>
        <v/>
      </c>
      <c r="AT88" s="13" t="str">
        <f>IF($A88&lt;='All Results'!$B$4,"",IF(SUM(MissFill!AS$5:AS91)=0,"",(IF(MissFill!AS91/SUM(MissFill!AS$5:AS91)&gt;0.01,"",IF(MissFill!AS90/SUM(MissFill!AS$5:AS91)&gt;0.01,"",IF(MissFill!AS89/SUM(MissFill!AS$5:AS91)&gt;0.01,"",DateEnded_5Day!$A88))))))</f>
        <v/>
      </c>
      <c r="AU88" s="13" t="str">
        <f>IF($A88&lt;='All Results'!$B$4,"",IF(SUM(MissFill!AT$5:AT91)=0,"",(IF(MissFill!AT91/SUM(MissFill!AT$5:AT91)&gt;0.01,"",IF(MissFill!AT90/SUM(MissFill!AT$5:AT91)&gt;0.01,"",IF(MissFill!AT89/SUM(MissFill!AT$5:AT91)&gt;0.01,"",DateEnded_5Day!$A88))))))</f>
        <v/>
      </c>
      <c r="AV88" s="13" t="str">
        <f>IF($A88&lt;='All Results'!$B$4,"",IF(SUM(MissFill!AU$5:AU91)=0,"",(IF(MissFill!AU91/SUM(MissFill!AU$5:AU91)&gt;0.01,"",IF(MissFill!AU90/SUM(MissFill!AU$5:AU91)&gt;0.01,"",IF(MissFill!AU89/SUM(MissFill!AU$5:AU91)&gt;0.01,"",DateEnded_5Day!$A88))))))</f>
        <v/>
      </c>
      <c r="AW88" s="13" t="str">
        <f>IF($A88&lt;='All Results'!$B$4,"",IF(SUM(MissFill!AV$5:AV91)=0,"",(IF(MissFill!AV91/SUM(MissFill!AV$5:AV91)&gt;0.01,"",IF(MissFill!AV90/SUM(MissFill!AV$5:AV91)&gt;0.01,"",IF(MissFill!AV89/SUM(MissFill!AV$5:AV91)&gt;0.01,"",DateEnded_5Day!$A88))))))</f>
        <v/>
      </c>
      <c r="AX88" s="13" t="str">
        <f>IF($A88&lt;='All Results'!$B$4,"",IF(SUM(MissFill!AW$5:AW91)=0,"",(IF(MissFill!AW91/SUM(MissFill!AW$5:AW91)&gt;0.01,"",IF(MissFill!AW90/SUM(MissFill!AW$5:AW91)&gt;0.01,"",IF(MissFill!AW89/SUM(MissFill!AW$5:AW91)&gt;0.01,"",DateEnded_5Day!$A88))))))</f>
        <v/>
      </c>
    </row>
    <row r="89" spans="1:50" x14ac:dyDescent="0.25">
      <c r="A89" s="8">
        <v>44434</v>
      </c>
      <c r="B89" s="11">
        <v>238</v>
      </c>
      <c r="C89" s="13" t="str">
        <f>IF($A89&lt;='All Results'!$B$4,"",IF(SUM(MissFill!B$5:B92)=0,"",(IF(MissFill!B92/SUM(MissFill!B$5:B92)&gt;0.01,"",IF(MissFill!B91/SUM(MissFill!B$5:B92)&gt;0.01,"",IF(MissFill!B90/SUM(MissFill!B$5:B92)&gt;0.01,"",DateEnded_5Day!$A89))))))</f>
        <v/>
      </c>
      <c r="D89" s="13" t="str">
        <f>IF($A89&lt;='All Results'!$B$4,"",IF(SUM(MissFill!C$5:C92)=0,"",(IF(MissFill!C92/SUM(MissFill!C$5:C92)&gt;0.01,"",IF(MissFill!C91/SUM(MissFill!C$5:C92)&gt;0.01,"",IF(MissFill!C90/SUM(MissFill!C$5:C92)&gt;0.01,"",DateEnded_5Day!$A89))))))</f>
        <v/>
      </c>
      <c r="E89" s="13" t="str">
        <f>IF($A89&lt;='All Results'!$B$4,"",IF(SUM(MissFill!D$5:D92)=0,"",(IF(MissFill!D92/SUM(MissFill!D$5:D92)&gt;0.01,"",IF(MissFill!D91/SUM(MissFill!D$5:D92)&gt;0.01,"",IF(MissFill!D90/SUM(MissFill!D$5:D92)&gt;0.01,"",DateEnded_5Day!$A89))))))</f>
        <v/>
      </c>
      <c r="F89" s="13" t="str">
        <f>IF($A89&lt;='All Results'!$B$4,"",IF(SUM(MissFill!E$5:E92)=0,"",(IF(MissFill!E92/SUM(MissFill!E$5:E92)&gt;0.01,"",IF(MissFill!E91/SUM(MissFill!E$5:E92)&gt;0.01,"",IF(MissFill!E90/SUM(MissFill!E$5:E92)&gt;0.01,"",DateEnded_5Day!$A89))))))</f>
        <v/>
      </c>
      <c r="G89" s="13" t="str">
        <f>IF($A89&lt;='All Results'!$B$4,"",IF(SUM(MissFill!F$5:F92)=0,"",(IF(MissFill!F92/SUM(MissFill!F$5:F92)&gt;0.01,"",IF(MissFill!F91/SUM(MissFill!F$5:F92)&gt;0.01,"",IF(MissFill!F90/SUM(MissFill!F$5:F92)&gt;0.01,"",DateEnded_5Day!$A89))))))</f>
        <v/>
      </c>
      <c r="H89" s="13" t="str">
        <f>IF($A89&lt;='All Results'!$B$4,"",IF(SUM(MissFill!G$5:G92)=0,"",(IF(MissFill!G92/SUM(MissFill!G$5:G92)&gt;0.01,"",IF(MissFill!G91/SUM(MissFill!G$5:G92)&gt;0.01,"",IF(MissFill!G90/SUM(MissFill!G$5:G92)&gt;0.01,"",DateEnded_5Day!$A89))))))</f>
        <v/>
      </c>
      <c r="I89" s="13" t="str">
        <f>IF($A89&lt;='All Results'!$B$4,"",IF(SUM(MissFill!H$5:H92)=0,"",(IF(MissFill!H92/SUM(MissFill!H$5:H92)&gt;0.01,"",IF(MissFill!H91/SUM(MissFill!H$5:H92)&gt;0.01,"",IF(MissFill!H90/SUM(MissFill!H$5:H92)&gt;0.01,"",DateEnded_5Day!$A89))))))</f>
        <v/>
      </c>
      <c r="J89" s="13" t="str">
        <f>IF($A89&lt;='All Results'!$B$4,"",IF(SUM(MissFill!I$5:I92)=0,"",(IF(MissFill!I92/SUM(MissFill!I$5:I92)&gt;0.01,"",IF(MissFill!I91/SUM(MissFill!I$5:I92)&gt;0.01,"",IF(MissFill!I90/SUM(MissFill!I$5:I92)&gt;0.01,"",DateEnded_5Day!$A89))))))</f>
        <v/>
      </c>
      <c r="K89" s="13" t="str">
        <f>IF($A89&lt;='All Results'!$B$4,"",IF(SUM(MissFill!J$5:J92)=0,"",(IF(MissFill!J92/SUM(MissFill!J$5:J92)&gt;0.01,"",IF(MissFill!J91/SUM(MissFill!J$5:J92)&gt;0.01,"",IF(MissFill!J90/SUM(MissFill!J$5:J92)&gt;0.01,"",DateEnded_5Day!$A89))))))</f>
        <v/>
      </c>
      <c r="L89" s="13" t="str">
        <f>IF($A89&lt;='All Results'!$B$4,"",IF(SUM(MissFill!K$5:K92)=0,"",(IF(MissFill!K92/SUM(MissFill!K$5:K92)&gt;0.01,"",IF(MissFill!K91/SUM(MissFill!K$5:K92)&gt;0.01,"",IF(MissFill!K90/SUM(MissFill!K$5:K92)&gt;0.01,"",DateEnded_5Day!$A89))))))</f>
        <v/>
      </c>
      <c r="M89" s="13" t="str">
        <f>IF($A89&lt;='All Results'!$B$4,"",IF(SUM(MissFill!L$5:L92)=0,"",(IF(MissFill!L92/SUM(MissFill!L$5:L92)&gt;0.01,"",IF(MissFill!L91/SUM(MissFill!L$5:L92)&gt;0.01,"",IF(MissFill!L90/SUM(MissFill!L$5:L92)&gt;0.01,"",DateEnded_5Day!$A89))))))</f>
        <v/>
      </c>
      <c r="N89" s="13" t="str">
        <f>IF($A89&lt;='All Results'!$B$4,"",IF(SUM(MissFill!M$5:M92)=0,"",(IF(MissFill!M92/SUM(MissFill!M$5:M92)&gt;0.01,"",IF(MissFill!M91/SUM(MissFill!M$5:M92)&gt;0.01,"",IF(MissFill!M90/SUM(MissFill!M$5:M92)&gt;0.01,"",DateEnded_5Day!$A89))))))</f>
        <v/>
      </c>
      <c r="O89" s="13" t="str">
        <f>IF($A89&lt;='All Results'!$B$4,"",IF(SUM(MissFill!N$5:N92)=0,"",(IF(MissFill!N92/SUM(MissFill!N$5:N92)&gt;0.01,"",IF(MissFill!N91/SUM(MissFill!N$5:N92)&gt;0.01,"",IF(MissFill!N90/SUM(MissFill!N$5:N92)&gt;0.01,"",DateEnded_5Day!$A89))))))</f>
        <v/>
      </c>
      <c r="P89" s="13" t="str">
        <f>IF($A89&lt;='All Results'!$B$4,"",IF(SUM(MissFill!O$5:O92)=0,"",(IF(MissFill!O92/SUM(MissFill!O$5:O92)&gt;0.01,"",IF(MissFill!O91/SUM(MissFill!O$5:O92)&gt;0.01,"",IF(MissFill!O90/SUM(MissFill!O$5:O92)&gt;0.01,"",DateEnded_5Day!$A89))))))</f>
        <v/>
      </c>
      <c r="Q89" s="13" t="str">
        <f>IF($A89&lt;='All Results'!$B$4,"",IF(SUM(MissFill!P$5:P92)=0,"",(IF(MissFill!P92/SUM(MissFill!P$5:P92)&gt;0.01,"",IF(MissFill!P91/SUM(MissFill!P$5:P92)&gt;0.01,"",IF(MissFill!P90/SUM(MissFill!P$5:P92)&gt;0.01,"",DateEnded_5Day!$A89))))))</f>
        <v/>
      </c>
      <c r="R89" s="13" t="str">
        <f>IF($A89&lt;='All Results'!$B$4,"",IF(SUM(MissFill!Q$5:Q92)=0,"",(IF(MissFill!Q92/SUM(MissFill!Q$5:Q92)&gt;0.01,"",IF(MissFill!Q91/SUM(MissFill!Q$5:Q92)&gt;0.01,"",IF(MissFill!Q90/SUM(MissFill!Q$5:Q92)&gt;0.01,"",DateEnded_5Day!$A89))))))</f>
        <v/>
      </c>
      <c r="S89" s="13" t="str">
        <f>IF($A89&lt;='All Results'!$B$4,"",IF(SUM(MissFill!R$5:R92)=0,"",(IF(MissFill!R92/SUM(MissFill!R$5:R92)&gt;0.01,"",IF(MissFill!R91/SUM(MissFill!R$5:R92)&gt;0.01,"",IF(MissFill!R90/SUM(MissFill!R$5:R92)&gt;0.01,"",DateEnded_5Day!$A89))))))</f>
        <v/>
      </c>
      <c r="T89" s="13" t="str">
        <f>IF($A89&lt;='All Results'!$B$4,"",IF(SUM(MissFill!S$5:S92)=0,"",(IF(MissFill!S92/SUM(MissFill!S$5:S92)&gt;0.01,"",IF(MissFill!S91/SUM(MissFill!S$5:S92)&gt;0.01,"",IF(MissFill!S90/SUM(MissFill!S$5:S92)&gt;0.01,"",DateEnded_5Day!$A89))))))</f>
        <v/>
      </c>
      <c r="U89" s="13" t="str">
        <f>IF($A89&lt;='All Results'!$B$4,"",IF(SUM(MissFill!T$5:T92)=0,"",(IF(MissFill!T92/SUM(MissFill!T$5:T92)&gt;0.01,"",IF(MissFill!T91/SUM(MissFill!T$5:T92)&gt;0.01,"",IF(MissFill!T90/SUM(MissFill!T$5:T92)&gt;0.01,"",DateEnded_5Day!$A89))))))</f>
        <v/>
      </c>
      <c r="V89" s="13" t="str">
        <f>IF($A89&lt;='All Results'!$B$4,"",IF(SUM(MissFill!U$5:U92)=0,"",(IF(MissFill!U92/SUM(MissFill!U$5:U92)&gt;0.01,"",IF(MissFill!U91/SUM(MissFill!U$5:U92)&gt;0.01,"",IF(MissFill!U90/SUM(MissFill!U$5:U92)&gt;0.01,"",DateEnded_5Day!$A89))))))</f>
        <v/>
      </c>
      <c r="W89" s="13" t="str">
        <f>IF($A89&lt;='All Results'!$B$4,"",IF(SUM(MissFill!V$5:V92)=0,"",(IF(MissFill!V92/SUM(MissFill!V$5:V92)&gt;0.01,"",IF(MissFill!V91/SUM(MissFill!V$5:V92)&gt;0.01,"",IF(MissFill!V90/SUM(MissFill!V$5:V92)&gt;0.01,"",DateEnded_5Day!$A89))))))</f>
        <v/>
      </c>
      <c r="X89" s="13" t="str">
        <f>IF($A89&lt;='All Results'!$B$4,"",IF(SUM(MissFill!W$5:W92)=0,"",(IF(MissFill!W92/SUM(MissFill!W$5:W92)&gt;0.01,"",IF(MissFill!W91/SUM(MissFill!W$5:W92)&gt;0.01,"",IF(MissFill!W90/SUM(MissFill!W$5:W92)&gt;0.01,"",DateEnded_5Day!$A89))))))</f>
        <v/>
      </c>
      <c r="Y89" s="13" t="str">
        <f>IF($A89&lt;='All Results'!$B$4,"",IF(SUM(MissFill!X$5:X92)=0,"",(IF(MissFill!X92/SUM(MissFill!X$5:X92)&gt;0.01,"",IF(MissFill!X91/SUM(MissFill!X$5:X92)&gt;0.01,"",IF(MissFill!X90/SUM(MissFill!X$5:X92)&gt;0.01,"",DateEnded_5Day!$A89))))))</f>
        <v/>
      </c>
      <c r="Z89" s="13" t="str">
        <f>IF($A89&lt;='All Results'!$B$4,"",IF(SUM(MissFill!Y$5:Y92)=0,"",(IF(MissFill!Y92/SUM(MissFill!Y$5:Y92)&gt;0.01,"",IF(MissFill!Y91/SUM(MissFill!Y$5:Y92)&gt;0.01,"",IF(MissFill!Y90/SUM(MissFill!Y$5:Y92)&gt;0.01,"",DateEnded_5Day!$A89))))))</f>
        <v/>
      </c>
      <c r="AA89" s="13" t="str">
        <f>IF($A89&lt;='All Results'!$B$4,"",IF(SUM(MissFill!Z$5:Z92)=0,"",(IF(MissFill!Z92/SUM(MissFill!Z$5:Z92)&gt;0.01,"",IF(MissFill!Z91/SUM(MissFill!Z$5:Z92)&gt;0.01,"",IF(MissFill!Z90/SUM(MissFill!Z$5:Z92)&gt;0.01,"",DateEnded_5Day!$A89))))))</f>
        <v/>
      </c>
      <c r="AB89" s="13" t="str">
        <f>IF($A89&lt;='All Results'!$B$4,"",IF(SUM(MissFill!AA$5:AA92)=0,"",(IF(MissFill!AA92/SUM(MissFill!AA$5:AA92)&gt;0.01,"",IF(MissFill!AA91/SUM(MissFill!AA$5:AA92)&gt;0.01,"",IF(MissFill!AA90/SUM(MissFill!AA$5:AA92)&gt;0.01,"",DateEnded_5Day!$A89))))))</f>
        <v/>
      </c>
      <c r="AC89" s="13" t="str">
        <f>IF($A89&lt;='All Results'!$B$4,"",IF(SUM(MissFill!AB$5:AB92)=0,"",(IF(MissFill!AB92/SUM(MissFill!AB$5:AB92)&gt;0.01,"",IF(MissFill!AB91/SUM(MissFill!AB$5:AB92)&gt;0.01,"",IF(MissFill!AB90/SUM(MissFill!AB$5:AB92)&gt;0.01,"",DateEnded_5Day!$A89))))))</f>
        <v/>
      </c>
      <c r="AD89" s="13" t="str">
        <f>IF($A89&lt;='All Results'!$B$4,"",IF(SUM(MissFill!AC$5:AC92)=0,"",(IF(MissFill!AC92/SUM(MissFill!AC$5:AC92)&gt;0.01,"",IF(MissFill!AC91/SUM(MissFill!AC$5:AC92)&gt;0.01,"",IF(MissFill!AC90/SUM(MissFill!AC$5:AC92)&gt;0.01,"",DateEnded_5Day!$A89))))))</f>
        <v/>
      </c>
      <c r="AE89" s="13" t="str">
        <f>IF($A89&lt;='All Results'!$B$4,"",IF(SUM(MissFill!AD$5:AD92)=0,"",(IF(MissFill!AD92/SUM(MissFill!AD$5:AD92)&gt;0.01,"",IF(MissFill!AD91/SUM(MissFill!AD$5:AD92)&gt;0.01,"",IF(MissFill!AD90/SUM(MissFill!AD$5:AD92)&gt;0.01,"",DateEnded_5Day!$A89))))))</f>
        <v/>
      </c>
      <c r="AF89" s="13" t="str">
        <f>IF($A89&lt;='All Results'!$B$4,"",IF(SUM(MissFill!AE$5:AE92)=0,"",(IF(MissFill!AE92/SUM(MissFill!AE$5:AE92)&gt;0.01,"",IF(MissFill!AE91/SUM(MissFill!AE$5:AE92)&gt;0.01,"",IF(MissFill!AE90/SUM(MissFill!AE$5:AE92)&gt;0.01,"",DateEnded_5Day!$A89))))))</f>
        <v/>
      </c>
      <c r="AG89" s="13" t="str">
        <f>IF($A89&lt;='All Results'!$B$4,"",IF(SUM(MissFill!AF$5:AF92)=0,"",(IF(MissFill!AF92/SUM(MissFill!AF$5:AF92)&gt;0.01,"",IF(MissFill!AF91/SUM(MissFill!AF$5:AF92)&gt;0.01,"",IF(MissFill!AF90/SUM(MissFill!AF$5:AF92)&gt;0.01,"",DateEnded_5Day!$A89))))))</f>
        <v/>
      </c>
      <c r="AH89" s="13" t="str">
        <f>IF($A89&lt;='All Results'!$B$4,"",IF(SUM(MissFill!AG$5:AG92)=0,"",(IF(MissFill!AG92/SUM(MissFill!AG$5:AG92)&gt;0.01,"",IF(MissFill!AG91/SUM(MissFill!AG$5:AG92)&gt;0.01,"",IF(MissFill!AG90/SUM(MissFill!AG$5:AG92)&gt;0.01,"",DateEnded_5Day!$A89))))))</f>
        <v/>
      </c>
      <c r="AI89" s="13" t="str">
        <f>IF($A89&lt;='All Results'!$B$4,"",IF(SUM(MissFill!AH$5:AH92)=0,"",(IF(MissFill!AH92/SUM(MissFill!AH$5:AH92)&gt;0.01,"",IF(MissFill!AH91/SUM(MissFill!AH$5:AH92)&gt;0.01,"",IF(MissFill!AH90/SUM(MissFill!AH$5:AH92)&gt;0.01,"",DateEnded_5Day!$A89))))))</f>
        <v/>
      </c>
      <c r="AJ89" s="13" t="str">
        <f>IF($A89&lt;='All Results'!$B$4,"",IF(SUM(MissFill!AI$5:AI92)=0,"",(IF(MissFill!AI92/SUM(MissFill!AI$5:AI92)&gt;0.01,"",IF(MissFill!AI91/SUM(MissFill!AI$5:AI92)&gt;0.01,"",IF(MissFill!AI90/SUM(MissFill!AI$5:AI92)&gt;0.01,"",DateEnded_5Day!$A89))))))</f>
        <v/>
      </c>
      <c r="AK89" s="13" t="str">
        <f>IF($A89&lt;='All Results'!$B$4,"",IF(SUM(MissFill!AJ$5:AJ92)=0,"",(IF(MissFill!AJ92/SUM(MissFill!AJ$5:AJ92)&gt;0.01,"",IF(MissFill!AJ91/SUM(MissFill!AJ$5:AJ92)&gt;0.01,"",IF(MissFill!AJ90/SUM(MissFill!AJ$5:AJ92)&gt;0.01,"",DateEnded_5Day!$A89))))))</f>
        <v/>
      </c>
      <c r="AL89" s="13" t="str">
        <f>IF($A89&lt;='All Results'!$B$4,"",IF(SUM(MissFill!AK$5:AK92)=0,"",(IF(MissFill!AK92/SUM(MissFill!AK$5:AK92)&gt;0.01,"",IF(MissFill!AK91/SUM(MissFill!AK$5:AK92)&gt;0.01,"",IF(MissFill!AK90/SUM(MissFill!AK$5:AK92)&gt;0.01,"",DateEnded_5Day!$A89))))))</f>
        <v/>
      </c>
      <c r="AM89" s="13" t="str">
        <f>IF($A89&lt;='All Results'!$B$4,"",IF(SUM(MissFill!AL$5:AL92)=0,"",(IF(MissFill!AL92/SUM(MissFill!AL$5:AL92)&gt;0.01,"",IF(MissFill!AL91/SUM(MissFill!AL$5:AL92)&gt;0.01,"",IF(MissFill!AL90/SUM(MissFill!AL$5:AL92)&gt;0.01,"",DateEnded_5Day!$A89))))))</f>
        <v/>
      </c>
      <c r="AN89" s="13" t="str">
        <f>IF($A89&lt;='All Results'!$B$4,"",IF(SUM(MissFill!AM$5:AM92)=0,"",(IF(MissFill!AM92/SUM(MissFill!AM$5:AM92)&gt;0.01,"",IF(MissFill!AM91/SUM(MissFill!AM$5:AM92)&gt;0.01,"",IF(MissFill!AM90/SUM(MissFill!AM$5:AM92)&gt;0.01,"",DateEnded_5Day!$A89))))))</f>
        <v/>
      </c>
      <c r="AO89" s="13" t="str">
        <f>IF($A89&lt;='All Results'!$B$4,"",IF(SUM(MissFill!AN$5:AN92)=0,"",(IF(MissFill!AN92/SUM(MissFill!AN$5:AN92)&gt;0.01,"",IF(MissFill!AN91/SUM(MissFill!AN$5:AN92)&gt;0.01,"",IF(MissFill!AN90/SUM(MissFill!AN$5:AN92)&gt;0.01,"",DateEnded_5Day!$A89))))))</f>
        <v/>
      </c>
      <c r="AP89" s="13" t="str">
        <f>IF($A89&lt;='All Results'!$B$4,"",IF(SUM(MissFill!AO$5:AO92)=0,"",(IF(MissFill!AO92/SUM(MissFill!AO$5:AO92)&gt;0.01,"",IF(MissFill!AO91/SUM(MissFill!AO$5:AO92)&gt;0.01,"",IF(MissFill!AO90/SUM(MissFill!AO$5:AO92)&gt;0.01,"",DateEnded_5Day!$A89))))))</f>
        <v/>
      </c>
      <c r="AQ89" s="13" t="str">
        <f>IF($A89&lt;='All Results'!$B$4,"",IF(SUM(MissFill!AP$5:AP92)=0,"",(IF(MissFill!AP92/SUM(MissFill!AP$5:AP92)&gt;0.01,"",IF(MissFill!AP91/SUM(MissFill!AP$5:AP92)&gt;0.01,"",IF(MissFill!AP90/SUM(MissFill!AP$5:AP92)&gt;0.01,"",DateEnded_5Day!$A89))))))</f>
        <v/>
      </c>
      <c r="AR89" s="13" t="str">
        <f>IF($A89&lt;='All Results'!$B$4,"",IF(SUM(MissFill!AQ$5:AQ92)=0,"",(IF(MissFill!AQ92/SUM(MissFill!AQ$5:AQ92)&gt;0.01,"",IF(MissFill!AQ91/SUM(MissFill!AQ$5:AQ92)&gt;0.01,"",IF(MissFill!AQ90/SUM(MissFill!AQ$5:AQ92)&gt;0.01,"",DateEnded_5Day!$A89))))))</f>
        <v/>
      </c>
      <c r="AS89" s="13" t="str">
        <f>IF($A89&lt;='All Results'!$B$4,"",IF(SUM(MissFill!AR$5:AR92)=0,"",(IF(MissFill!AR92/SUM(MissFill!AR$5:AR92)&gt;0.01,"",IF(MissFill!AR91/SUM(MissFill!AR$5:AR92)&gt;0.01,"",IF(MissFill!AR90/SUM(MissFill!AR$5:AR92)&gt;0.01,"",DateEnded_5Day!$A89))))))</f>
        <v/>
      </c>
      <c r="AT89" s="13" t="str">
        <f>IF($A89&lt;='All Results'!$B$4,"",IF(SUM(MissFill!AS$5:AS92)=0,"",(IF(MissFill!AS92/SUM(MissFill!AS$5:AS92)&gt;0.01,"",IF(MissFill!AS91/SUM(MissFill!AS$5:AS92)&gt;0.01,"",IF(MissFill!AS90/SUM(MissFill!AS$5:AS92)&gt;0.01,"",DateEnded_5Day!$A89))))))</f>
        <v/>
      </c>
      <c r="AU89" s="13" t="str">
        <f>IF($A89&lt;='All Results'!$B$4,"",IF(SUM(MissFill!AT$5:AT92)=0,"",(IF(MissFill!AT92/SUM(MissFill!AT$5:AT92)&gt;0.01,"",IF(MissFill!AT91/SUM(MissFill!AT$5:AT92)&gt;0.01,"",IF(MissFill!AT90/SUM(MissFill!AT$5:AT92)&gt;0.01,"",DateEnded_5Day!$A89))))))</f>
        <v/>
      </c>
      <c r="AV89" s="13" t="str">
        <f>IF($A89&lt;='All Results'!$B$4,"",IF(SUM(MissFill!AU$5:AU92)=0,"",(IF(MissFill!AU92/SUM(MissFill!AU$5:AU92)&gt;0.01,"",IF(MissFill!AU91/SUM(MissFill!AU$5:AU92)&gt;0.01,"",IF(MissFill!AU90/SUM(MissFill!AU$5:AU92)&gt;0.01,"",DateEnded_5Day!$A89))))))</f>
        <v/>
      </c>
      <c r="AW89" s="13" t="str">
        <f>IF($A89&lt;='All Results'!$B$4,"",IF(SUM(MissFill!AV$5:AV92)=0,"",(IF(MissFill!AV92/SUM(MissFill!AV$5:AV92)&gt;0.01,"",IF(MissFill!AV91/SUM(MissFill!AV$5:AV92)&gt;0.01,"",IF(MissFill!AV90/SUM(MissFill!AV$5:AV92)&gt;0.01,"",DateEnded_5Day!$A89))))))</f>
        <v/>
      </c>
      <c r="AX89" s="13" t="str">
        <f>IF($A89&lt;='All Results'!$B$4,"",IF(SUM(MissFill!AW$5:AW92)=0,"",(IF(MissFill!AW92/SUM(MissFill!AW$5:AW92)&gt;0.01,"",IF(MissFill!AW91/SUM(MissFill!AW$5:AW92)&gt;0.01,"",IF(MissFill!AW90/SUM(MissFill!AW$5:AW92)&gt;0.01,"",DateEnded_5Day!$A89))))))</f>
        <v/>
      </c>
    </row>
    <row r="90" spans="1:50" x14ac:dyDescent="0.25">
      <c r="A90" s="8">
        <v>44435</v>
      </c>
      <c r="B90" s="11">
        <v>239</v>
      </c>
      <c r="C90" s="13" t="str">
        <f>IF($A90&lt;='All Results'!$B$4,"",IF(SUM(MissFill!B$5:B93)=0,"",(IF(MissFill!B93/SUM(MissFill!B$5:B93)&gt;0.01,"",IF(MissFill!B92/SUM(MissFill!B$5:B93)&gt;0.01,"",IF(MissFill!B91/SUM(MissFill!B$5:B93)&gt;0.01,"",DateEnded_5Day!$A90))))))</f>
        <v/>
      </c>
      <c r="D90" s="13" t="str">
        <f>IF($A90&lt;='All Results'!$B$4,"",IF(SUM(MissFill!C$5:C93)=0,"",(IF(MissFill!C93/SUM(MissFill!C$5:C93)&gt;0.01,"",IF(MissFill!C92/SUM(MissFill!C$5:C93)&gt;0.01,"",IF(MissFill!C91/SUM(MissFill!C$5:C93)&gt;0.01,"",DateEnded_5Day!$A90))))))</f>
        <v/>
      </c>
      <c r="E90" s="13" t="str">
        <f>IF($A90&lt;='All Results'!$B$4,"",IF(SUM(MissFill!D$5:D93)=0,"",(IF(MissFill!D93/SUM(MissFill!D$5:D93)&gt;0.01,"",IF(MissFill!D92/SUM(MissFill!D$5:D93)&gt;0.01,"",IF(MissFill!D91/SUM(MissFill!D$5:D93)&gt;0.01,"",DateEnded_5Day!$A90))))))</f>
        <v/>
      </c>
      <c r="F90" s="13" t="str">
        <f>IF($A90&lt;='All Results'!$B$4,"",IF(SUM(MissFill!E$5:E93)=0,"",(IF(MissFill!E93/SUM(MissFill!E$5:E93)&gt;0.01,"",IF(MissFill!E92/SUM(MissFill!E$5:E93)&gt;0.01,"",IF(MissFill!E91/SUM(MissFill!E$5:E93)&gt;0.01,"",DateEnded_5Day!$A90))))))</f>
        <v/>
      </c>
      <c r="G90" s="13" t="str">
        <f>IF($A90&lt;='All Results'!$B$4,"",IF(SUM(MissFill!F$5:F93)=0,"",(IF(MissFill!F93/SUM(MissFill!F$5:F93)&gt;0.01,"",IF(MissFill!F92/SUM(MissFill!F$5:F93)&gt;0.01,"",IF(MissFill!F91/SUM(MissFill!F$5:F93)&gt;0.01,"",DateEnded_5Day!$A90))))))</f>
        <v/>
      </c>
      <c r="H90" s="13" t="str">
        <f>IF($A90&lt;='All Results'!$B$4,"",IF(SUM(MissFill!G$5:G93)=0,"",(IF(MissFill!G93/SUM(MissFill!G$5:G93)&gt;0.01,"",IF(MissFill!G92/SUM(MissFill!G$5:G93)&gt;0.01,"",IF(MissFill!G91/SUM(MissFill!G$5:G93)&gt;0.01,"",DateEnded_5Day!$A90))))))</f>
        <v/>
      </c>
      <c r="I90" s="13" t="str">
        <f>IF($A90&lt;='All Results'!$B$4,"",IF(SUM(MissFill!H$5:H93)=0,"",(IF(MissFill!H93/SUM(MissFill!H$5:H93)&gt;0.01,"",IF(MissFill!H92/SUM(MissFill!H$5:H93)&gt;0.01,"",IF(MissFill!H91/SUM(MissFill!H$5:H93)&gt;0.01,"",DateEnded_5Day!$A90))))))</f>
        <v/>
      </c>
      <c r="J90" s="13" t="str">
        <f>IF($A90&lt;='All Results'!$B$4,"",IF(SUM(MissFill!I$5:I93)=0,"",(IF(MissFill!I93/SUM(MissFill!I$5:I93)&gt;0.01,"",IF(MissFill!I92/SUM(MissFill!I$5:I93)&gt;0.01,"",IF(MissFill!I91/SUM(MissFill!I$5:I93)&gt;0.01,"",DateEnded_5Day!$A90))))))</f>
        <v/>
      </c>
      <c r="K90" s="13" t="str">
        <f>IF($A90&lt;='All Results'!$B$4,"",IF(SUM(MissFill!J$5:J93)=0,"",(IF(MissFill!J93/SUM(MissFill!J$5:J93)&gt;0.01,"",IF(MissFill!J92/SUM(MissFill!J$5:J93)&gt;0.01,"",IF(MissFill!J91/SUM(MissFill!J$5:J93)&gt;0.01,"",DateEnded_5Day!$A90))))))</f>
        <v/>
      </c>
      <c r="L90" s="13" t="str">
        <f>IF($A90&lt;='All Results'!$B$4,"",IF(SUM(MissFill!K$5:K93)=0,"",(IF(MissFill!K93/SUM(MissFill!K$5:K93)&gt;0.01,"",IF(MissFill!K92/SUM(MissFill!K$5:K93)&gt;0.01,"",IF(MissFill!K91/SUM(MissFill!K$5:K93)&gt;0.01,"",DateEnded_5Day!$A90))))))</f>
        <v/>
      </c>
      <c r="M90" s="13" t="str">
        <f>IF($A90&lt;='All Results'!$B$4,"",IF(SUM(MissFill!L$5:L93)=0,"",(IF(MissFill!L93/SUM(MissFill!L$5:L93)&gt;0.01,"",IF(MissFill!L92/SUM(MissFill!L$5:L93)&gt;0.01,"",IF(MissFill!L91/SUM(MissFill!L$5:L93)&gt;0.01,"",DateEnded_5Day!$A90))))))</f>
        <v/>
      </c>
      <c r="N90" s="13" t="str">
        <f>IF($A90&lt;='All Results'!$B$4,"",IF(SUM(MissFill!M$5:M93)=0,"",(IF(MissFill!M93/SUM(MissFill!M$5:M93)&gt;0.01,"",IF(MissFill!M92/SUM(MissFill!M$5:M93)&gt;0.01,"",IF(MissFill!M91/SUM(MissFill!M$5:M93)&gt;0.01,"",DateEnded_5Day!$A90))))))</f>
        <v/>
      </c>
      <c r="O90" s="13" t="str">
        <f>IF($A90&lt;='All Results'!$B$4,"",IF(SUM(MissFill!N$5:N93)=0,"",(IF(MissFill!N93/SUM(MissFill!N$5:N93)&gt;0.01,"",IF(MissFill!N92/SUM(MissFill!N$5:N93)&gt;0.01,"",IF(MissFill!N91/SUM(MissFill!N$5:N93)&gt;0.01,"",DateEnded_5Day!$A90))))))</f>
        <v/>
      </c>
      <c r="P90" s="13" t="str">
        <f>IF($A90&lt;='All Results'!$B$4,"",IF(SUM(MissFill!O$5:O93)=0,"",(IF(MissFill!O93/SUM(MissFill!O$5:O93)&gt;0.01,"",IF(MissFill!O92/SUM(MissFill!O$5:O93)&gt;0.01,"",IF(MissFill!O91/SUM(MissFill!O$5:O93)&gt;0.01,"",DateEnded_5Day!$A90))))))</f>
        <v/>
      </c>
      <c r="Q90" s="13" t="str">
        <f>IF($A90&lt;='All Results'!$B$4,"",IF(SUM(MissFill!P$5:P93)=0,"",(IF(MissFill!P93/SUM(MissFill!P$5:P93)&gt;0.01,"",IF(MissFill!P92/SUM(MissFill!P$5:P93)&gt;0.01,"",IF(MissFill!P91/SUM(MissFill!P$5:P93)&gt;0.01,"",DateEnded_5Day!$A90))))))</f>
        <v/>
      </c>
      <c r="R90" s="13" t="str">
        <f>IF($A90&lt;='All Results'!$B$4,"",IF(SUM(MissFill!Q$5:Q93)=0,"",(IF(MissFill!Q93/SUM(MissFill!Q$5:Q93)&gt;0.01,"",IF(MissFill!Q92/SUM(MissFill!Q$5:Q93)&gt;0.01,"",IF(MissFill!Q91/SUM(MissFill!Q$5:Q93)&gt;0.01,"",DateEnded_5Day!$A90))))))</f>
        <v/>
      </c>
      <c r="S90" s="13" t="str">
        <f>IF($A90&lt;='All Results'!$B$4,"",IF(SUM(MissFill!R$5:R93)=0,"",(IF(MissFill!R93/SUM(MissFill!R$5:R93)&gt;0.01,"",IF(MissFill!R92/SUM(MissFill!R$5:R93)&gt;0.01,"",IF(MissFill!R91/SUM(MissFill!R$5:R93)&gt;0.01,"",DateEnded_5Day!$A90))))))</f>
        <v/>
      </c>
      <c r="T90" s="13" t="str">
        <f>IF($A90&lt;='All Results'!$B$4,"",IF(SUM(MissFill!S$5:S93)=0,"",(IF(MissFill!S93/SUM(MissFill!S$5:S93)&gt;0.01,"",IF(MissFill!S92/SUM(MissFill!S$5:S93)&gt;0.01,"",IF(MissFill!S91/SUM(MissFill!S$5:S93)&gt;0.01,"",DateEnded_5Day!$A90))))))</f>
        <v/>
      </c>
      <c r="U90" s="13" t="str">
        <f>IF($A90&lt;='All Results'!$B$4,"",IF(SUM(MissFill!T$5:T93)=0,"",(IF(MissFill!T93/SUM(MissFill!T$5:T93)&gt;0.01,"",IF(MissFill!T92/SUM(MissFill!T$5:T93)&gt;0.01,"",IF(MissFill!T91/SUM(MissFill!T$5:T93)&gt;0.01,"",DateEnded_5Day!$A90))))))</f>
        <v/>
      </c>
      <c r="V90" s="13" t="str">
        <f>IF($A90&lt;='All Results'!$B$4,"",IF(SUM(MissFill!U$5:U93)=0,"",(IF(MissFill!U93/SUM(MissFill!U$5:U93)&gt;0.01,"",IF(MissFill!U92/SUM(MissFill!U$5:U93)&gt;0.01,"",IF(MissFill!U91/SUM(MissFill!U$5:U93)&gt;0.01,"",DateEnded_5Day!$A90))))))</f>
        <v/>
      </c>
      <c r="W90" s="13" t="str">
        <f>IF($A90&lt;='All Results'!$B$4,"",IF(SUM(MissFill!V$5:V93)=0,"",(IF(MissFill!V93/SUM(MissFill!V$5:V93)&gt;0.01,"",IF(MissFill!V92/SUM(MissFill!V$5:V93)&gt;0.01,"",IF(MissFill!V91/SUM(MissFill!V$5:V93)&gt;0.01,"",DateEnded_5Day!$A90))))))</f>
        <v/>
      </c>
      <c r="X90" s="13" t="str">
        <f>IF($A90&lt;='All Results'!$B$4,"",IF(SUM(MissFill!W$5:W93)=0,"",(IF(MissFill!W93/SUM(MissFill!W$5:W93)&gt;0.01,"",IF(MissFill!W92/SUM(MissFill!W$5:W93)&gt;0.01,"",IF(MissFill!W91/SUM(MissFill!W$5:W93)&gt;0.01,"",DateEnded_5Day!$A90))))))</f>
        <v/>
      </c>
      <c r="Y90" s="13" t="str">
        <f>IF($A90&lt;='All Results'!$B$4,"",IF(SUM(MissFill!X$5:X93)=0,"",(IF(MissFill!X93/SUM(MissFill!X$5:X93)&gt;0.01,"",IF(MissFill!X92/SUM(MissFill!X$5:X93)&gt;0.01,"",IF(MissFill!X91/SUM(MissFill!X$5:X93)&gt;0.01,"",DateEnded_5Day!$A90))))))</f>
        <v/>
      </c>
      <c r="Z90" s="13" t="str">
        <f>IF($A90&lt;='All Results'!$B$4,"",IF(SUM(MissFill!Y$5:Y93)=0,"",(IF(MissFill!Y93/SUM(MissFill!Y$5:Y93)&gt;0.01,"",IF(MissFill!Y92/SUM(MissFill!Y$5:Y93)&gt;0.01,"",IF(MissFill!Y91/SUM(MissFill!Y$5:Y93)&gt;0.01,"",DateEnded_5Day!$A90))))))</f>
        <v/>
      </c>
      <c r="AA90" s="13" t="str">
        <f>IF($A90&lt;='All Results'!$B$4,"",IF(SUM(MissFill!Z$5:Z93)=0,"",(IF(MissFill!Z93/SUM(MissFill!Z$5:Z93)&gt;0.01,"",IF(MissFill!Z92/SUM(MissFill!Z$5:Z93)&gt;0.01,"",IF(MissFill!Z91/SUM(MissFill!Z$5:Z93)&gt;0.01,"",DateEnded_5Day!$A90))))))</f>
        <v/>
      </c>
      <c r="AB90" s="13" t="str">
        <f>IF($A90&lt;='All Results'!$B$4,"",IF(SUM(MissFill!AA$5:AA93)=0,"",(IF(MissFill!AA93/SUM(MissFill!AA$5:AA93)&gt;0.01,"",IF(MissFill!AA92/SUM(MissFill!AA$5:AA93)&gt;0.01,"",IF(MissFill!AA91/SUM(MissFill!AA$5:AA93)&gt;0.01,"",DateEnded_5Day!$A90))))))</f>
        <v/>
      </c>
      <c r="AC90" s="13" t="str">
        <f>IF($A90&lt;='All Results'!$B$4,"",IF(SUM(MissFill!AB$5:AB93)=0,"",(IF(MissFill!AB93/SUM(MissFill!AB$5:AB93)&gt;0.01,"",IF(MissFill!AB92/SUM(MissFill!AB$5:AB93)&gt;0.01,"",IF(MissFill!AB91/SUM(MissFill!AB$5:AB93)&gt;0.01,"",DateEnded_5Day!$A90))))))</f>
        <v/>
      </c>
      <c r="AD90" s="13" t="str">
        <f>IF($A90&lt;='All Results'!$B$4,"",IF(SUM(MissFill!AC$5:AC93)=0,"",(IF(MissFill!AC93/SUM(MissFill!AC$5:AC93)&gt;0.01,"",IF(MissFill!AC92/SUM(MissFill!AC$5:AC93)&gt;0.01,"",IF(MissFill!AC91/SUM(MissFill!AC$5:AC93)&gt;0.01,"",DateEnded_5Day!$A90))))))</f>
        <v/>
      </c>
      <c r="AE90" s="13" t="str">
        <f>IF($A90&lt;='All Results'!$B$4,"",IF(SUM(MissFill!AD$5:AD93)=0,"",(IF(MissFill!AD93/SUM(MissFill!AD$5:AD93)&gt;0.01,"",IF(MissFill!AD92/SUM(MissFill!AD$5:AD93)&gt;0.01,"",IF(MissFill!AD91/SUM(MissFill!AD$5:AD93)&gt;0.01,"",DateEnded_5Day!$A90))))))</f>
        <v/>
      </c>
      <c r="AF90" s="13" t="str">
        <f>IF($A90&lt;='All Results'!$B$4,"",IF(SUM(MissFill!AE$5:AE93)=0,"",(IF(MissFill!AE93/SUM(MissFill!AE$5:AE93)&gt;0.01,"",IF(MissFill!AE92/SUM(MissFill!AE$5:AE93)&gt;0.01,"",IF(MissFill!AE91/SUM(MissFill!AE$5:AE93)&gt;0.01,"",DateEnded_5Day!$A90))))))</f>
        <v/>
      </c>
      <c r="AG90" s="13" t="str">
        <f>IF($A90&lt;='All Results'!$B$4,"",IF(SUM(MissFill!AF$5:AF93)=0,"",(IF(MissFill!AF93/SUM(MissFill!AF$5:AF93)&gt;0.01,"",IF(MissFill!AF92/SUM(MissFill!AF$5:AF93)&gt;0.01,"",IF(MissFill!AF91/SUM(MissFill!AF$5:AF93)&gt;0.01,"",DateEnded_5Day!$A90))))))</f>
        <v/>
      </c>
      <c r="AH90" s="13" t="str">
        <f>IF($A90&lt;='All Results'!$B$4,"",IF(SUM(MissFill!AG$5:AG93)=0,"",(IF(MissFill!AG93/SUM(MissFill!AG$5:AG93)&gt;0.01,"",IF(MissFill!AG92/SUM(MissFill!AG$5:AG93)&gt;0.01,"",IF(MissFill!AG91/SUM(MissFill!AG$5:AG93)&gt;0.01,"",DateEnded_5Day!$A90))))))</f>
        <v/>
      </c>
      <c r="AI90" s="13" t="str">
        <f>IF($A90&lt;='All Results'!$B$4,"",IF(SUM(MissFill!AH$5:AH93)=0,"",(IF(MissFill!AH93/SUM(MissFill!AH$5:AH93)&gt;0.01,"",IF(MissFill!AH92/SUM(MissFill!AH$5:AH93)&gt;0.01,"",IF(MissFill!AH91/SUM(MissFill!AH$5:AH93)&gt;0.01,"",DateEnded_5Day!$A90))))))</f>
        <v/>
      </c>
      <c r="AJ90" s="13" t="str">
        <f>IF($A90&lt;='All Results'!$B$4,"",IF(SUM(MissFill!AI$5:AI93)=0,"",(IF(MissFill!AI93/SUM(MissFill!AI$5:AI93)&gt;0.01,"",IF(MissFill!AI92/SUM(MissFill!AI$5:AI93)&gt;0.01,"",IF(MissFill!AI91/SUM(MissFill!AI$5:AI93)&gt;0.01,"",DateEnded_5Day!$A90))))))</f>
        <v/>
      </c>
      <c r="AK90" s="13" t="str">
        <f>IF($A90&lt;='All Results'!$B$4,"",IF(SUM(MissFill!AJ$5:AJ93)=0,"",(IF(MissFill!AJ93/SUM(MissFill!AJ$5:AJ93)&gt;0.01,"",IF(MissFill!AJ92/SUM(MissFill!AJ$5:AJ93)&gt;0.01,"",IF(MissFill!AJ91/SUM(MissFill!AJ$5:AJ93)&gt;0.01,"",DateEnded_5Day!$A90))))))</f>
        <v/>
      </c>
      <c r="AL90" s="13" t="str">
        <f>IF($A90&lt;='All Results'!$B$4,"",IF(SUM(MissFill!AK$5:AK93)=0,"",(IF(MissFill!AK93/SUM(MissFill!AK$5:AK93)&gt;0.01,"",IF(MissFill!AK92/SUM(MissFill!AK$5:AK93)&gt;0.01,"",IF(MissFill!AK91/SUM(MissFill!AK$5:AK93)&gt;0.01,"",DateEnded_5Day!$A90))))))</f>
        <v/>
      </c>
      <c r="AM90" s="13" t="str">
        <f>IF($A90&lt;='All Results'!$B$4,"",IF(SUM(MissFill!AL$5:AL93)=0,"",(IF(MissFill!AL93/SUM(MissFill!AL$5:AL93)&gt;0.01,"",IF(MissFill!AL92/SUM(MissFill!AL$5:AL93)&gt;0.01,"",IF(MissFill!AL91/SUM(MissFill!AL$5:AL93)&gt;0.01,"",DateEnded_5Day!$A90))))))</f>
        <v/>
      </c>
      <c r="AN90" s="13" t="str">
        <f>IF($A90&lt;='All Results'!$B$4,"",IF(SUM(MissFill!AM$5:AM93)=0,"",(IF(MissFill!AM93/SUM(MissFill!AM$5:AM93)&gt;0.01,"",IF(MissFill!AM92/SUM(MissFill!AM$5:AM93)&gt;0.01,"",IF(MissFill!AM91/SUM(MissFill!AM$5:AM93)&gt;0.01,"",DateEnded_5Day!$A90))))))</f>
        <v/>
      </c>
      <c r="AO90" s="13" t="str">
        <f>IF($A90&lt;='All Results'!$B$4,"",IF(SUM(MissFill!AN$5:AN93)=0,"",(IF(MissFill!AN93/SUM(MissFill!AN$5:AN93)&gt;0.01,"",IF(MissFill!AN92/SUM(MissFill!AN$5:AN93)&gt;0.01,"",IF(MissFill!AN91/SUM(MissFill!AN$5:AN93)&gt;0.01,"",DateEnded_5Day!$A90))))))</f>
        <v/>
      </c>
      <c r="AP90" s="13" t="str">
        <f>IF($A90&lt;='All Results'!$B$4,"",IF(SUM(MissFill!AO$5:AO93)=0,"",(IF(MissFill!AO93/SUM(MissFill!AO$5:AO93)&gt;0.01,"",IF(MissFill!AO92/SUM(MissFill!AO$5:AO93)&gt;0.01,"",IF(MissFill!AO91/SUM(MissFill!AO$5:AO93)&gt;0.01,"",DateEnded_5Day!$A90))))))</f>
        <v/>
      </c>
      <c r="AQ90" s="13" t="str">
        <f>IF($A90&lt;='All Results'!$B$4,"",IF(SUM(MissFill!AP$5:AP93)=0,"",(IF(MissFill!AP93/SUM(MissFill!AP$5:AP93)&gt;0.01,"",IF(MissFill!AP92/SUM(MissFill!AP$5:AP93)&gt;0.01,"",IF(MissFill!AP91/SUM(MissFill!AP$5:AP93)&gt;0.01,"",DateEnded_5Day!$A90))))))</f>
        <v/>
      </c>
      <c r="AR90" s="13" t="str">
        <f>IF($A90&lt;='All Results'!$B$4,"",IF(SUM(MissFill!AQ$5:AQ93)=0,"",(IF(MissFill!AQ93/SUM(MissFill!AQ$5:AQ93)&gt;0.01,"",IF(MissFill!AQ92/SUM(MissFill!AQ$5:AQ93)&gt;0.01,"",IF(MissFill!AQ91/SUM(MissFill!AQ$5:AQ93)&gt;0.01,"",DateEnded_5Day!$A90))))))</f>
        <v/>
      </c>
      <c r="AS90" s="13" t="str">
        <f>IF($A90&lt;='All Results'!$B$4,"",IF(SUM(MissFill!AR$5:AR93)=0,"",(IF(MissFill!AR93/SUM(MissFill!AR$5:AR93)&gt;0.01,"",IF(MissFill!AR92/SUM(MissFill!AR$5:AR93)&gt;0.01,"",IF(MissFill!AR91/SUM(MissFill!AR$5:AR93)&gt;0.01,"",DateEnded_5Day!$A90))))))</f>
        <v/>
      </c>
      <c r="AT90" s="13" t="str">
        <f>IF($A90&lt;='All Results'!$B$4,"",IF(SUM(MissFill!AS$5:AS93)=0,"",(IF(MissFill!AS93/SUM(MissFill!AS$5:AS93)&gt;0.01,"",IF(MissFill!AS92/SUM(MissFill!AS$5:AS93)&gt;0.01,"",IF(MissFill!AS91/SUM(MissFill!AS$5:AS93)&gt;0.01,"",DateEnded_5Day!$A90))))))</f>
        <v/>
      </c>
      <c r="AU90" s="13" t="str">
        <f>IF($A90&lt;='All Results'!$B$4,"",IF(SUM(MissFill!AT$5:AT93)=0,"",(IF(MissFill!AT93/SUM(MissFill!AT$5:AT93)&gt;0.01,"",IF(MissFill!AT92/SUM(MissFill!AT$5:AT93)&gt;0.01,"",IF(MissFill!AT91/SUM(MissFill!AT$5:AT93)&gt;0.01,"",DateEnded_5Day!$A90))))))</f>
        <v/>
      </c>
      <c r="AV90" s="13" t="str">
        <f>IF($A90&lt;='All Results'!$B$4,"",IF(SUM(MissFill!AU$5:AU93)=0,"",(IF(MissFill!AU93/SUM(MissFill!AU$5:AU93)&gt;0.01,"",IF(MissFill!AU92/SUM(MissFill!AU$5:AU93)&gt;0.01,"",IF(MissFill!AU91/SUM(MissFill!AU$5:AU93)&gt;0.01,"",DateEnded_5Day!$A90))))))</f>
        <v/>
      </c>
      <c r="AW90" s="13" t="str">
        <f>IF($A90&lt;='All Results'!$B$4,"",IF(SUM(MissFill!AV$5:AV93)=0,"",(IF(MissFill!AV93/SUM(MissFill!AV$5:AV93)&gt;0.01,"",IF(MissFill!AV92/SUM(MissFill!AV$5:AV93)&gt;0.01,"",IF(MissFill!AV91/SUM(MissFill!AV$5:AV93)&gt;0.01,"",DateEnded_5Day!$A90))))))</f>
        <v/>
      </c>
      <c r="AX90" s="13" t="str">
        <f>IF($A90&lt;='All Results'!$B$4,"",IF(SUM(MissFill!AW$5:AW93)=0,"",(IF(MissFill!AW93/SUM(MissFill!AW$5:AW93)&gt;0.01,"",IF(MissFill!AW92/SUM(MissFill!AW$5:AW93)&gt;0.01,"",IF(MissFill!AW91/SUM(MissFill!AW$5:AW93)&gt;0.01,"",DateEnded_5Day!$A90))))))</f>
        <v/>
      </c>
    </row>
    <row r="91" spans="1:50" x14ac:dyDescent="0.25">
      <c r="A91" s="8">
        <v>44436</v>
      </c>
      <c r="B91" s="11">
        <v>240</v>
      </c>
      <c r="C91" s="13" t="str">
        <f>IF($A91&lt;='All Results'!$B$4,"",IF(SUM(MissFill!B$5:B94)=0,"",(IF(MissFill!B94/SUM(MissFill!B$5:B94)&gt;0.01,"",IF(MissFill!B93/SUM(MissFill!B$5:B94)&gt;0.01,"",IF(MissFill!B92/SUM(MissFill!B$5:B94)&gt;0.01,"",DateEnded_5Day!$A91))))))</f>
        <v/>
      </c>
      <c r="D91" s="13" t="str">
        <f>IF($A91&lt;='All Results'!$B$4,"",IF(SUM(MissFill!C$5:C94)=0,"",(IF(MissFill!C94/SUM(MissFill!C$5:C94)&gt;0.01,"",IF(MissFill!C93/SUM(MissFill!C$5:C94)&gt;0.01,"",IF(MissFill!C92/SUM(MissFill!C$5:C94)&gt;0.01,"",DateEnded_5Day!$A91))))))</f>
        <v/>
      </c>
      <c r="E91" s="13" t="str">
        <f>IF($A91&lt;='All Results'!$B$4,"",IF(SUM(MissFill!D$5:D94)=0,"",(IF(MissFill!D94/SUM(MissFill!D$5:D94)&gt;0.01,"",IF(MissFill!D93/SUM(MissFill!D$5:D94)&gt;0.01,"",IF(MissFill!D92/SUM(MissFill!D$5:D94)&gt;0.01,"",DateEnded_5Day!$A91))))))</f>
        <v/>
      </c>
      <c r="F91" s="13" t="str">
        <f>IF($A91&lt;='All Results'!$B$4,"",IF(SUM(MissFill!E$5:E94)=0,"",(IF(MissFill!E94/SUM(MissFill!E$5:E94)&gt;0.01,"",IF(MissFill!E93/SUM(MissFill!E$5:E94)&gt;0.01,"",IF(MissFill!E92/SUM(MissFill!E$5:E94)&gt;0.01,"",DateEnded_5Day!$A91))))))</f>
        <v/>
      </c>
      <c r="G91" s="13" t="str">
        <f>IF($A91&lt;='All Results'!$B$4,"",IF(SUM(MissFill!F$5:F94)=0,"",(IF(MissFill!F94/SUM(MissFill!F$5:F94)&gt;0.01,"",IF(MissFill!F93/SUM(MissFill!F$5:F94)&gt;0.01,"",IF(MissFill!F92/SUM(MissFill!F$5:F94)&gt;0.01,"",DateEnded_5Day!$A91))))))</f>
        <v/>
      </c>
      <c r="H91" s="13" t="str">
        <f>IF($A91&lt;='All Results'!$B$4,"",IF(SUM(MissFill!G$5:G94)=0,"",(IF(MissFill!G94/SUM(MissFill!G$5:G94)&gt;0.01,"",IF(MissFill!G93/SUM(MissFill!G$5:G94)&gt;0.01,"",IF(MissFill!G92/SUM(MissFill!G$5:G94)&gt;0.01,"",DateEnded_5Day!$A91))))))</f>
        <v/>
      </c>
      <c r="I91" s="13" t="str">
        <f>IF($A91&lt;='All Results'!$B$4,"",IF(SUM(MissFill!H$5:H94)=0,"",(IF(MissFill!H94/SUM(MissFill!H$5:H94)&gt;0.01,"",IF(MissFill!H93/SUM(MissFill!H$5:H94)&gt;0.01,"",IF(MissFill!H92/SUM(MissFill!H$5:H94)&gt;0.01,"",DateEnded_5Day!$A91))))))</f>
        <v/>
      </c>
      <c r="J91" s="13" t="str">
        <f>IF($A91&lt;='All Results'!$B$4,"",IF(SUM(MissFill!I$5:I94)=0,"",(IF(MissFill!I94/SUM(MissFill!I$5:I94)&gt;0.01,"",IF(MissFill!I93/SUM(MissFill!I$5:I94)&gt;0.01,"",IF(MissFill!I92/SUM(MissFill!I$5:I94)&gt;0.01,"",DateEnded_5Day!$A91))))))</f>
        <v/>
      </c>
      <c r="K91" s="13" t="str">
        <f>IF($A91&lt;='All Results'!$B$4,"",IF(SUM(MissFill!J$5:J94)=0,"",(IF(MissFill!J94/SUM(MissFill!J$5:J94)&gt;0.01,"",IF(MissFill!J93/SUM(MissFill!J$5:J94)&gt;0.01,"",IF(MissFill!J92/SUM(MissFill!J$5:J94)&gt;0.01,"",DateEnded_5Day!$A91))))))</f>
        <v/>
      </c>
      <c r="L91" s="13" t="str">
        <f>IF($A91&lt;='All Results'!$B$4,"",IF(SUM(MissFill!K$5:K94)=0,"",(IF(MissFill!K94/SUM(MissFill!K$5:K94)&gt;0.01,"",IF(MissFill!K93/SUM(MissFill!K$5:K94)&gt;0.01,"",IF(MissFill!K92/SUM(MissFill!K$5:K94)&gt;0.01,"",DateEnded_5Day!$A91))))))</f>
        <v/>
      </c>
      <c r="M91" s="13" t="str">
        <f>IF($A91&lt;='All Results'!$B$4,"",IF(SUM(MissFill!L$5:L94)=0,"",(IF(MissFill!L94/SUM(MissFill!L$5:L94)&gt;0.01,"",IF(MissFill!L93/SUM(MissFill!L$5:L94)&gt;0.01,"",IF(MissFill!L92/SUM(MissFill!L$5:L94)&gt;0.01,"",DateEnded_5Day!$A91))))))</f>
        <v/>
      </c>
      <c r="N91" s="13" t="str">
        <f>IF($A91&lt;='All Results'!$B$4,"",IF(SUM(MissFill!M$5:M94)=0,"",(IF(MissFill!M94/SUM(MissFill!M$5:M94)&gt;0.01,"",IF(MissFill!M93/SUM(MissFill!M$5:M94)&gt;0.01,"",IF(MissFill!M92/SUM(MissFill!M$5:M94)&gt;0.01,"",DateEnded_5Day!$A91))))))</f>
        <v/>
      </c>
      <c r="O91" s="13" t="str">
        <f>IF($A91&lt;='All Results'!$B$4,"",IF(SUM(MissFill!N$5:N94)=0,"",(IF(MissFill!N94/SUM(MissFill!N$5:N94)&gt;0.01,"",IF(MissFill!N93/SUM(MissFill!N$5:N94)&gt;0.01,"",IF(MissFill!N92/SUM(MissFill!N$5:N94)&gt;0.01,"",DateEnded_5Day!$A91))))))</f>
        <v/>
      </c>
      <c r="P91" s="13" t="str">
        <f>IF($A91&lt;='All Results'!$B$4,"",IF(SUM(MissFill!O$5:O94)=0,"",(IF(MissFill!O94/SUM(MissFill!O$5:O94)&gt;0.01,"",IF(MissFill!O93/SUM(MissFill!O$5:O94)&gt;0.01,"",IF(MissFill!O92/SUM(MissFill!O$5:O94)&gt;0.01,"",DateEnded_5Day!$A91))))))</f>
        <v/>
      </c>
      <c r="Q91" s="13" t="str">
        <f>IF($A91&lt;='All Results'!$B$4,"",IF(SUM(MissFill!P$5:P94)=0,"",(IF(MissFill!P94/SUM(MissFill!P$5:P94)&gt;0.01,"",IF(MissFill!P93/SUM(MissFill!P$5:P94)&gt;0.01,"",IF(MissFill!P92/SUM(MissFill!P$5:P94)&gt;0.01,"",DateEnded_5Day!$A91))))))</f>
        <v/>
      </c>
      <c r="R91" s="13" t="str">
        <f>IF($A91&lt;='All Results'!$B$4,"",IF(SUM(MissFill!Q$5:Q94)=0,"",(IF(MissFill!Q94/SUM(MissFill!Q$5:Q94)&gt;0.01,"",IF(MissFill!Q93/SUM(MissFill!Q$5:Q94)&gt;0.01,"",IF(MissFill!Q92/SUM(MissFill!Q$5:Q94)&gt;0.01,"",DateEnded_5Day!$A91))))))</f>
        <v/>
      </c>
      <c r="S91" s="13" t="str">
        <f>IF($A91&lt;='All Results'!$B$4,"",IF(SUM(MissFill!R$5:R94)=0,"",(IF(MissFill!R94/SUM(MissFill!R$5:R94)&gt;0.01,"",IF(MissFill!R93/SUM(MissFill!R$5:R94)&gt;0.01,"",IF(MissFill!R92/SUM(MissFill!R$5:R94)&gt;0.01,"",DateEnded_5Day!$A91))))))</f>
        <v/>
      </c>
      <c r="T91" s="13" t="str">
        <f>IF($A91&lt;='All Results'!$B$4,"",IF(SUM(MissFill!S$5:S94)=0,"",(IF(MissFill!S94/SUM(MissFill!S$5:S94)&gt;0.01,"",IF(MissFill!S93/SUM(MissFill!S$5:S94)&gt;0.01,"",IF(MissFill!S92/SUM(MissFill!S$5:S94)&gt;0.01,"",DateEnded_5Day!$A91))))))</f>
        <v/>
      </c>
      <c r="U91" s="13" t="str">
        <f>IF($A91&lt;='All Results'!$B$4,"",IF(SUM(MissFill!T$5:T94)=0,"",(IF(MissFill!T94/SUM(MissFill!T$5:T94)&gt;0.01,"",IF(MissFill!T93/SUM(MissFill!T$5:T94)&gt;0.01,"",IF(MissFill!T92/SUM(MissFill!T$5:T94)&gt;0.01,"",DateEnded_5Day!$A91))))))</f>
        <v/>
      </c>
      <c r="V91" s="13" t="str">
        <f>IF($A91&lt;='All Results'!$B$4,"",IF(SUM(MissFill!U$5:U94)=0,"",(IF(MissFill!U94/SUM(MissFill!U$5:U94)&gt;0.01,"",IF(MissFill!U93/SUM(MissFill!U$5:U94)&gt;0.01,"",IF(MissFill!U92/SUM(MissFill!U$5:U94)&gt;0.01,"",DateEnded_5Day!$A91))))))</f>
        <v/>
      </c>
      <c r="W91" s="13" t="str">
        <f>IF($A91&lt;='All Results'!$B$4,"",IF(SUM(MissFill!V$5:V94)=0,"",(IF(MissFill!V94/SUM(MissFill!V$5:V94)&gt;0.01,"",IF(MissFill!V93/SUM(MissFill!V$5:V94)&gt;0.01,"",IF(MissFill!V92/SUM(MissFill!V$5:V94)&gt;0.01,"",DateEnded_5Day!$A91))))))</f>
        <v/>
      </c>
      <c r="X91" s="13" t="str">
        <f>IF($A91&lt;='All Results'!$B$4,"",IF(SUM(MissFill!W$5:W94)=0,"",(IF(MissFill!W94/SUM(MissFill!W$5:W94)&gt;0.01,"",IF(MissFill!W93/SUM(MissFill!W$5:W94)&gt;0.01,"",IF(MissFill!W92/SUM(MissFill!W$5:W94)&gt;0.01,"",DateEnded_5Day!$A91))))))</f>
        <v/>
      </c>
      <c r="Y91" s="13" t="str">
        <f>IF($A91&lt;='All Results'!$B$4,"",IF(SUM(MissFill!X$5:X94)=0,"",(IF(MissFill!X94/SUM(MissFill!X$5:X94)&gt;0.01,"",IF(MissFill!X93/SUM(MissFill!X$5:X94)&gt;0.01,"",IF(MissFill!X92/SUM(MissFill!X$5:X94)&gt;0.01,"",DateEnded_5Day!$A91))))))</f>
        <v/>
      </c>
      <c r="Z91" s="13" t="str">
        <f>IF($A91&lt;='All Results'!$B$4,"",IF(SUM(MissFill!Y$5:Y94)=0,"",(IF(MissFill!Y94/SUM(MissFill!Y$5:Y94)&gt;0.01,"",IF(MissFill!Y93/SUM(MissFill!Y$5:Y94)&gt;0.01,"",IF(MissFill!Y92/SUM(MissFill!Y$5:Y94)&gt;0.01,"",DateEnded_5Day!$A91))))))</f>
        <v/>
      </c>
      <c r="AA91" s="13" t="str">
        <f>IF($A91&lt;='All Results'!$B$4,"",IF(SUM(MissFill!Z$5:Z94)=0,"",(IF(MissFill!Z94/SUM(MissFill!Z$5:Z94)&gt;0.01,"",IF(MissFill!Z93/SUM(MissFill!Z$5:Z94)&gt;0.01,"",IF(MissFill!Z92/SUM(MissFill!Z$5:Z94)&gt;0.01,"",DateEnded_5Day!$A91))))))</f>
        <v/>
      </c>
      <c r="AB91" s="13" t="str">
        <f>IF($A91&lt;='All Results'!$B$4,"",IF(SUM(MissFill!AA$5:AA94)=0,"",(IF(MissFill!AA94/SUM(MissFill!AA$5:AA94)&gt;0.01,"",IF(MissFill!AA93/SUM(MissFill!AA$5:AA94)&gt;0.01,"",IF(MissFill!AA92/SUM(MissFill!AA$5:AA94)&gt;0.01,"",DateEnded_5Day!$A91))))))</f>
        <v/>
      </c>
      <c r="AC91" s="13" t="str">
        <f>IF($A91&lt;='All Results'!$B$4,"",IF(SUM(MissFill!AB$5:AB94)=0,"",(IF(MissFill!AB94/SUM(MissFill!AB$5:AB94)&gt;0.01,"",IF(MissFill!AB93/SUM(MissFill!AB$5:AB94)&gt;0.01,"",IF(MissFill!AB92/SUM(MissFill!AB$5:AB94)&gt;0.01,"",DateEnded_5Day!$A91))))))</f>
        <v/>
      </c>
      <c r="AD91" s="13" t="str">
        <f>IF($A91&lt;='All Results'!$B$4,"",IF(SUM(MissFill!AC$5:AC94)=0,"",(IF(MissFill!AC94/SUM(MissFill!AC$5:AC94)&gt;0.01,"",IF(MissFill!AC93/SUM(MissFill!AC$5:AC94)&gt;0.01,"",IF(MissFill!AC92/SUM(MissFill!AC$5:AC94)&gt;0.01,"",DateEnded_5Day!$A91))))))</f>
        <v/>
      </c>
      <c r="AE91" s="13" t="str">
        <f>IF($A91&lt;='All Results'!$B$4,"",IF(SUM(MissFill!AD$5:AD94)=0,"",(IF(MissFill!AD94/SUM(MissFill!AD$5:AD94)&gt;0.01,"",IF(MissFill!AD93/SUM(MissFill!AD$5:AD94)&gt;0.01,"",IF(MissFill!AD92/SUM(MissFill!AD$5:AD94)&gt;0.01,"",DateEnded_5Day!$A91))))))</f>
        <v/>
      </c>
      <c r="AF91" s="13" t="str">
        <f>IF($A91&lt;='All Results'!$B$4,"",IF(SUM(MissFill!AE$5:AE94)=0,"",(IF(MissFill!AE94/SUM(MissFill!AE$5:AE94)&gt;0.01,"",IF(MissFill!AE93/SUM(MissFill!AE$5:AE94)&gt;0.01,"",IF(MissFill!AE92/SUM(MissFill!AE$5:AE94)&gt;0.01,"",DateEnded_5Day!$A91))))))</f>
        <v/>
      </c>
      <c r="AG91" s="13" t="str">
        <f>IF($A91&lt;='All Results'!$B$4,"",IF(SUM(MissFill!AF$5:AF94)=0,"",(IF(MissFill!AF94/SUM(MissFill!AF$5:AF94)&gt;0.01,"",IF(MissFill!AF93/SUM(MissFill!AF$5:AF94)&gt;0.01,"",IF(MissFill!AF92/SUM(MissFill!AF$5:AF94)&gt;0.01,"",DateEnded_5Day!$A91))))))</f>
        <v/>
      </c>
      <c r="AH91" s="13" t="str">
        <f>IF($A91&lt;='All Results'!$B$4,"",IF(SUM(MissFill!AG$5:AG94)=0,"",(IF(MissFill!AG94/SUM(MissFill!AG$5:AG94)&gt;0.01,"",IF(MissFill!AG93/SUM(MissFill!AG$5:AG94)&gt;0.01,"",IF(MissFill!AG92/SUM(MissFill!AG$5:AG94)&gt;0.01,"",DateEnded_5Day!$A91))))))</f>
        <v/>
      </c>
      <c r="AI91" s="13" t="str">
        <f>IF($A91&lt;='All Results'!$B$4,"",IF(SUM(MissFill!AH$5:AH94)=0,"",(IF(MissFill!AH94/SUM(MissFill!AH$5:AH94)&gt;0.01,"",IF(MissFill!AH93/SUM(MissFill!AH$5:AH94)&gt;0.01,"",IF(MissFill!AH92/SUM(MissFill!AH$5:AH94)&gt;0.01,"",DateEnded_5Day!$A91))))))</f>
        <v/>
      </c>
      <c r="AJ91" s="13" t="str">
        <f>IF($A91&lt;='All Results'!$B$4,"",IF(SUM(MissFill!AI$5:AI94)=0,"",(IF(MissFill!AI94/SUM(MissFill!AI$5:AI94)&gt;0.01,"",IF(MissFill!AI93/SUM(MissFill!AI$5:AI94)&gt;0.01,"",IF(MissFill!AI92/SUM(MissFill!AI$5:AI94)&gt;0.01,"",DateEnded_5Day!$A91))))))</f>
        <v/>
      </c>
      <c r="AK91" s="13" t="str">
        <f>IF($A91&lt;='All Results'!$B$4,"",IF(SUM(MissFill!AJ$5:AJ94)=0,"",(IF(MissFill!AJ94/SUM(MissFill!AJ$5:AJ94)&gt;0.01,"",IF(MissFill!AJ93/SUM(MissFill!AJ$5:AJ94)&gt;0.01,"",IF(MissFill!AJ92/SUM(MissFill!AJ$5:AJ94)&gt;0.01,"",DateEnded_5Day!$A91))))))</f>
        <v/>
      </c>
      <c r="AL91" s="13" t="str">
        <f>IF($A91&lt;='All Results'!$B$4,"",IF(SUM(MissFill!AK$5:AK94)=0,"",(IF(MissFill!AK94/SUM(MissFill!AK$5:AK94)&gt;0.01,"",IF(MissFill!AK93/SUM(MissFill!AK$5:AK94)&gt;0.01,"",IF(MissFill!AK92/SUM(MissFill!AK$5:AK94)&gt;0.01,"",DateEnded_5Day!$A91))))))</f>
        <v/>
      </c>
      <c r="AM91" s="13" t="str">
        <f>IF($A91&lt;='All Results'!$B$4,"",IF(SUM(MissFill!AL$5:AL94)=0,"",(IF(MissFill!AL94/SUM(MissFill!AL$5:AL94)&gt;0.01,"",IF(MissFill!AL93/SUM(MissFill!AL$5:AL94)&gt;0.01,"",IF(MissFill!AL92/SUM(MissFill!AL$5:AL94)&gt;0.01,"",DateEnded_5Day!$A91))))))</f>
        <v/>
      </c>
      <c r="AN91" s="13" t="str">
        <f>IF($A91&lt;='All Results'!$B$4,"",IF(SUM(MissFill!AM$5:AM94)=0,"",(IF(MissFill!AM94/SUM(MissFill!AM$5:AM94)&gt;0.01,"",IF(MissFill!AM93/SUM(MissFill!AM$5:AM94)&gt;0.01,"",IF(MissFill!AM92/SUM(MissFill!AM$5:AM94)&gt;0.01,"",DateEnded_5Day!$A91))))))</f>
        <v/>
      </c>
      <c r="AO91" s="13" t="str">
        <f>IF($A91&lt;='All Results'!$B$4,"",IF(SUM(MissFill!AN$5:AN94)=0,"",(IF(MissFill!AN94/SUM(MissFill!AN$5:AN94)&gt;0.01,"",IF(MissFill!AN93/SUM(MissFill!AN$5:AN94)&gt;0.01,"",IF(MissFill!AN92/SUM(MissFill!AN$5:AN94)&gt;0.01,"",DateEnded_5Day!$A91))))))</f>
        <v/>
      </c>
      <c r="AP91" s="13" t="str">
        <f>IF($A91&lt;='All Results'!$B$4,"",IF(SUM(MissFill!AO$5:AO94)=0,"",(IF(MissFill!AO94/SUM(MissFill!AO$5:AO94)&gt;0.01,"",IF(MissFill!AO93/SUM(MissFill!AO$5:AO94)&gt;0.01,"",IF(MissFill!AO92/SUM(MissFill!AO$5:AO94)&gt;0.01,"",DateEnded_5Day!$A91))))))</f>
        <v/>
      </c>
      <c r="AQ91" s="13" t="str">
        <f>IF($A91&lt;='All Results'!$B$4,"",IF(SUM(MissFill!AP$5:AP94)=0,"",(IF(MissFill!AP94/SUM(MissFill!AP$5:AP94)&gt;0.01,"",IF(MissFill!AP93/SUM(MissFill!AP$5:AP94)&gt;0.01,"",IF(MissFill!AP92/SUM(MissFill!AP$5:AP94)&gt;0.01,"",DateEnded_5Day!$A91))))))</f>
        <v/>
      </c>
      <c r="AR91" s="13" t="str">
        <f>IF($A91&lt;='All Results'!$B$4,"",IF(SUM(MissFill!AQ$5:AQ94)=0,"",(IF(MissFill!AQ94/SUM(MissFill!AQ$5:AQ94)&gt;0.01,"",IF(MissFill!AQ93/SUM(MissFill!AQ$5:AQ94)&gt;0.01,"",IF(MissFill!AQ92/SUM(MissFill!AQ$5:AQ94)&gt;0.01,"",DateEnded_5Day!$A91))))))</f>
        <v/>
      </c>
      <c r="AS91" s="13" t="str">
        <f>IF($A91&lt;='All Results'!$B$4,"",IF(SUM(MissFill!AR$5:AR94)=0,"",(IF(MissFill!AR94/SUM(MissFill!AR$5:AR94)&gt;0.01,"",IF(MissFill!AR93/SUM(MissFill!AR$5:AR94)&gt;0.01,"",IF(MissFill!AR92/SUM(MissFill!AR$5:AR94)&gt;0.01,"",DateEnded_5Day!$A91))))))</f>
        <v/>
      </c>
      <c r="AT91" s="13" t="str">
        <f>IF($A91&lt;='All Results'!$B$4,"",IF(SUM(MissFill!AS$5:AS94)=0,"",(IF(MissFill!AS94/SUM(MissFill!AS$5:AS94)&gt;0.01,"",IF(MissFill!AS93/SUM(MissFill!AS$5:AS94)&gt;0.01,"",IF(MissFill!AS92/SUM(MissFill!AS$5:AS94)&gt;0.01,"",DateEnded_5Day!$A91))))))</f>
        <v/>
      </c>
      <c r="AU91" s="13" t="str">
        <f>IF($A91&lt;='All Results'!$B$4,"",IF(SUM(MissFill!AT$5:AT94)=0,"",(IF(MissFill!AT94/SUM(MissFill!AT$5:AT94)&gt;0.01,"",IF(MissFill!AT93/SUM(MissFill!AT$5:AT94)&gt;0.01,"",IF(MissFill!AT92/SUM(MissFill!AT$5:AT94)&gt;0.01,"",DateEnded_5Day!$A91))))))</f>
        <v/>
      </c>
      <c r="AV91" s="13" t="str">
        <f>IF($A91&lt;='All Results'!$B$4,"",IF(SUM(MissFill!AU$5:AU94)=0,"",(IF(MissFill!AU94/SUM(MissFill!AU$5:AU94)&gt;0.01,"",IF(MissFill!AU93/SUM(MissFill!AU$5:AU94)&gt;0.01,"",IF(MissFill!AU92/SUM(MissFill!AU$5:AU94)&gt;0.01,"",DateEnded_5Day!$A91))))))</f>
        <v/>
      </c>
      <c r="AW91" s="13" t="str">
        <f>IF($A91&lt;='All Results'!$B$4,"",IF(SUM(MissFill!AV$5:AV94)=0,"",(IF(MissFill!AV94/SUM(MissFill!AV$5:AV94)&gt;0.01,"",IF(MissFill!AV93/SUM(MissFill!AV$5:AV94)&gt;0.01,"",IF(MissFill!AV92/SUM(MissFill!AV$5:AV94)&gt;0.01,"",DateEnded_5Day!$A91))))))</f>
        <v/>
      </c>
      <c r="AX91" s="13" t="str">
        <f>IF($A91&lt;='All Results'!$B$4,"",IF(SUM(MissFill!AW$5:AW94)=0,"",(IF(MissFill!AW94/SUM(MissFill!AW$5:AW94)&gt;0.01,"",IF(MissFill!AW93/SUM(MissFill!AW$5:AW94)&gt;0.01,"",IF(MissFill!AW92/SUM(MissFill!AW$5:AW94)&gt;0.01,"",DateEnded_5Day!$A91))))))</f>
        <v/>
      </c>
    </row>
    <row r="92" spans="1:50" x14ac:dyDescent="0.25">
      <c r="A92" s="8">
        <v>44437</v>
      </c>
      <c r="B92" s="11">
        <v>241</v>
      </c>
      <c r="C92" s="13" t="str">
        <f>IF($A92&lt;='All Results'!$B$4,"",IF(SUM(MissFill!B$5:B95)=0,"",(IF(MissFill!B95/SUM(MissFill!B$5:B95)&gt;0.01,"",IF(MissFill!B94/SUM(MissFill!B$5:B95)&gt;0.01,"",IF(MissFill!B93/SUM(MissFill!B$5:B95)&gt;0.01,"",DateEnded_5Day!$A92))))))</f>
        <v/>
      </c>
      <c r="D92" s="13" t="str">
        <f>IF($A92&lt;='All Results'!$B$4,"",IF(SUM(MissFill!C$5:C95)=0,"",(IF(MissFill!C95/SUM(MissFill!C$5:C95)&gt;0.01,"",IF(MissFill!C94/SUM(MissFill!C$5:C95)&gt;0.01,"",IF(MissFill!C93/SUM(MissFill!C$5:C95)&gt;0.01,"",DateEnded_5Day!$A92))))))</f>
        <v/>
      </c>
      <c r="E92" s="13" t="str">
        <f>IF($A92&lt;='All Results'!$B$4,"",IF(SUM(MissFill!D$5:D95)=0,"",(IF(MissFill!D95/SUM(MissFill!D$5:D95)&gt;0.01,"",IF(MissFill!D94/SUM(MissFill!D$5:D95)&gt;0.01,"",IF(MissFill!D93/SUM(MissFill!D$5:D95)&gt;0.01,"",DateEnded_5Day!$A92))))))</f>
        <v/>
      </c>
      <c r="F92" s="13" t="str">
        <f>IF($A92&lt;='All Results'!$B$4,"",IF(SUM(MissFill!E$5:E95)=0,"",(IF(MissFill!E95/SUM(MissFill!E$5:E95)&gt;0.01,"",IF(MissFill!E94/SUM(MissFill!E$5:E95)&gt;0.01,"",IF(MissFill!E93/SUM(MissFill!E$5:E95)&gt;0.01,"",DateEnded_5Day!$A92))))))</f>
        <v/>
      </c>
      <c r="G92" s="13" t="str">
        <f>IF($A92&lt;='All Results'!$B$4,"",IF(SUM(MissFill!F$5:F95)=0,"",(IF(MissFill!F95/SUM(MissFill!F$5:F95)&gt;0.01,"",IF(MissFill!F94/SUM(MissFill!F$5:F95)&gt;0.01,"",IF(MissFill!F93/SUM(MissFill!F$5:F95)&gt;0.01,"",DateEnded_5Day!$A92))))))</f>
        <v/>
      </c>
      <c r="H92" s="13" t="str">
        <f>IF($A92&lt;='All Results'!$B$4,"",IF(SUM(MissFill!G$5:G95)=0,"",(IF(MissFill!G95/SUM(MissFill!G$5:G95)&gt;0.01,"",IF(MissFill!G94/SUM(MissFill!G$5:G95)&gt;0.01,"",IF(MissFill!G93/SUM(MissFill!G$5:G95)&gt;0.01,"",DateEnded_5Day!$A92))))))</f>
        <v/>
      </c>
      <c r="I92" s="13" t="str">
        <f>IF($A92&lt;='All Results'!$B$4,"",IF(SUM(MissFill!H$5:H95)=0,"",(IF(MissFill!H95/SUM(MissFill!H$5:H95)&gt;0.01,"",IF(MissFill!H94/SUM(MissFill!H$5:H95)&gt;0.01,"",IF(MissFill!H93/SUM(MissFill!H$5:H95)&gt;0.01,"",DateEnded_5Day!$A92))))))</f>
        <v/>
      </c>
      <c r="J92" s="13" t="str">
        <f>IF($A92&lt;='All Results'!$B$4,"",IF(SUM(MissFill!I$5:I95)=0,"",(IF(MissFill!I95/SUM(MissFill!I$5:I95)&gt;0.01,"",IF(MissFill!I94/SUM(MissFill!I$5:I95)&gt;0.01,"",IF(MissFill!I93/SUM(MissFill!I$5:I95)&gt;0.01,"",DateEnded_5Day!$A92))))))</f>
        <v/>
      </c>
      <c r="K92" s="13" t="str">
        <f>IF($A92&lt;='All Results'!$B$4,"",IF(SUM(MissFill!J$5:J95)=0,"",(IF(MissFill!J95/SUM(MissFill!J$5:J95)&gt;0.01,"",IF(MissFill!J94/SUM(MissFill!J$5:J95)&gt;0.01,"",IF(MissFill!J93/SUM(MissFill!J$5:J95)&gt;0.01,"",DateEnded_5Day!$A92))))))</f>
        <v/>
      </c>
      <c r="L92" s="13" t="str">
        <f>IF($A92&lt;='All Results'!$B$4,"",IF(SUM(MissFill!K$5:K95)=0,"",(IF(MissFill!K95/SUM(MissFill!K$5:K95)&gt;0.01,"",IF(MissFill!K94/SUM(MissFill!K$5:K95)&gt;0.01,"",IF(MissFill!K93/SUM(MissFill!K$5:K95)&gt;0.01,"",DateEnded_5Day!$A92))))))</f>
        <v/>
      </c>
      <c r="M92" s="13" t="str">
        <f>IF($A92&lt;='All Results'!$B$4,"",IF(SUM(MissFill!L$5:L95)=0,"",(IF(MissFill!L95/SUM(MissFill!L$5:L95)&gt;0.01,"",IF(MissFill!L94/SUM(MissFill!L$5:L95)&gt;0.01,"",IF(MissFill!L93/SUM(MissFill!L$5:L95)&gt;0.01,"",DateEnded_5Day!$A92))))))</f>
        <v/>
      </c>
      <c r="N92" s="13" t="str">
        <f>IF($A92&lt;='All Results'!$B$4,"",IF(SUM(MissFill!M$5:M95)=0,"",(IF(MissFill!M95/SUM(MissFill!M$5:M95)&gt;0.01,"",IF(MissFill!M94/SUM(MissFill!M$5:M95)&gt;0.01,"",IF(MissFill!M93/SUM(MissFill!M$5:M95)&gt;0.01,"",DateEnded_5Day!$A92))))))</f>
        <v/>
      </c>
      <c r="O92" s="13" t="str">
        <f>IF($A92&lt;='All Results'!$B$4,"",IF(SUM(MissFill!N$5:N95)=0,"",(IF(MissFill!N95/SUM(MissFill!N$5:N95)&gt;0.01,"",IF(MissFill!N94/SUM(MissFill!N$5:N95)&gt;0.01,"",IF(MissFill!N93/SUM(MissFill!N$5:N95)&gt;0.01,"",DateEnded_5Day!$A92))))))</f>
        <v/>
      </c>
      <c r="P92" s="13" t="str">
        <f>IF($A92&lt;='All Results'!$B$4,"",IF(SUM(MissFill!O$5:O95)=0,"",(IF(MissFill!O95/SUM(MissFill!O$5:O95)&gt;0.01,"",IF(MissFill!O94/SUM(MissFill!O$5:O95)&gt;0.01,"",IF(MissFill!O93/SUM(MissFill!O$5:O95)&gt;0.01,"",DateEnded_5Day!$A92))))))</f>
        <v/>
      </c>
      <c r="Q92" s="13" t="str">
        <f>IF($A92&lt;='All Results'!$B$4,"",IF(SUM(MissFill!P$5:P95)=0,"",(IF(MissFill!P95/SUM(MissFill!P$5:P95)&gt;0.01,"",IF(MissFill!P94/SUM(MissFill!P$5:P95)&gt;0.01,"",IF(MissFill!P93/SUM(MissFill!P$5:P95)&gt;0.01,"",DateEnded_5Day!$A92))))))</f>
        <v/>
      </c>
      <c r="R92" s="13" t="str">
        <f>IF($A92&lt;='All Results'!$B$4,"",IF(SUM(MissFill!Q$5:Q95)=0,"",(IF(MissFill!Q95/SUM(MissFill!Q$5:Q95)&gt;0.01,"",IF(MissFill!Q94/SUM(MissFill!Q$5:Q95)&gt;0.01,"",IF(MissFill!Q93/SUM(MissFill!Q$5:Q95)&gt;0.01,"",DateEnded_5Day!$A92))))))</f>
        <v/>
      </c>
      <c r="S92" s="13" t="str">
        <f>IF($A92&lt;='All Results'!$B$4,"",IF(SUM(MissFill!R$5:R95)=0,"",(IF(MissFill!R95/SUM(MissFill!R$5:R95)&gt;0.01,"",IF(MissFill!R94/SUM(MissFill!R$5:R95)&gt;0.01,"",IF(MissFill!R93/SUM(MissFill!R$5:R95)&gt;0.01,"",DateEnded_5Day!$A92))))))</f>
        <v/>
      </c>
      <c r="T92" s="13" t="str">
        <f>IF($A92&lt;='All Results'!$B$4,"",IF(SUM(MissFill!S$5:S95)=0,"",(IF(MissFill!S95/SUM(MissFill!S$5:S95)&gt;0.01,"",IF(MissFill!S94/SUM(MissFill!S$5:S95)&gt;0.01,"",IF(MissFill!S93/SUM(MissFill!S$5:S95)&gt;0.01,"",DateEnded_5Day!$A92))))))</f>
        <v/>
      </c>
      <c r="U92" s="13" t="str">
        <f>IF($A92&lt;='All Results'!$B$4,"",IF(SUM(MissFill!T$5:T95)=0,"",(IF(MissFill!T95/SUM(MissFill!T$5:T95)&gt;0.01,"",IF(MissFill!T94/SUM(MissFill!T$5:T95)&gt;0.01,"",IF(MissFill!T93/SUM(MissFill!T$5:T95)&gt;0.01,"",DateEnded_5Day!$A92))))))</f>
        <v/>
      </c>
      <c r="V92" s="13" t="str">
        <f>IF($A92&lt;='All Results'!$B$4,"",IF(SUM(MissFill!U$5:U95)=0,"",(IF(MissFill!U95/SUM(MissFill!U$5:U95)&gt;0.01,"",IF(MissFill!U94/SUM(MissFill!U$5:U95)&gt;0.01,"",IF(MissFill!U93/SUM(MissFill!U$5:U95)&gt;0.01,"",DateEnded_5Day!$A92))))))</f>
        <v/>
      </c>
      <c r="W92" s="13" t="str">
        <f>IF($A92&lt;='All Results'!$B$4,"",IF(SUM(MissFill!V$5:V95)=0,"",(IF(MissFill!V95/SUM(MissFill!V$5:V95)&gt;0.01,"",IF(MissFill!V94/SUM(MissFill!V$5:V95)&gt;0.01,"",IF(MissFill!V93/SUM(MissFill!V$5:V95)&gt;0.01,"",DateEnded_5Day!$A92))))))</f>
        <v/>
      </c>
      <c r="X92" s="13" t="str">
        <f>IF($A92&lt;='All Results'!$B$4,"",IF(SUM(MissFill!W$5:W95)=0,"",(IF(MissFill!W95/SUM(MissFill!W$5:W95)&gt;0.01,"",IF(MissFill!W94/SUM(MissFill!W$5:W95)&gt;0.01,"",IF(MissFill!W93/SUM(MissFill!W$5:W95)&gt;0.01,"",DateEnded_5Day!$A92))))))</f>
        <v/>
      </c>
      <c r="Y92" s="13" t="str">
        <f>IF($A92&lt;='All Results'!$B$4,"",IF(SUM(MissFill!X$5:X95)=0,"",(IF(MissFill!X95/SUM(MissFill!X$5:X95)&gt;0.01,"",IF(MissFill!X94/SUM(MissFill!X$5:X95)&gt;0.01,"",IF(MissFill!X93/SUM(MissFill!X$5:X95)&gt;0.01,"",DateEnded_5Day!$A92))))))</f>
        <v/>
      </c>
      <c r="Z92" s="13" t="str">
        <f>IF($A92&lt;='All Results'!$B$4,"",IF(SUM(MissFill!Y$5:Y95)=0,"",(IF(MissFill!Y95/SUM(MissFill!Y$5:Y95)&gt;0.01,"",IF(MissFill!Y94/SUM(MissFill!Y$5:Y95)&gt;0.01,"",IF(MissFill!Y93/SUM(MissFill!Y$5:Y95)&gt;0.01,"",DateEnded_5Day!$A92))))))</f>
        <v/>
      </c>
      <c r="AA92" s="13" t="str">
        <f>IF($A92&lt;='All Results'!$B$4,"",IF(SUM(MissFill!Z$5:Z95)=0,"",(IF(MissFill!Z95/SUM(MissFill!Z$5:Z95)&gt;0.01,"",IF(MissFill!Z94/SUM(MissFill!Z$5:Z95)&gt;0.01,"",IF(MissFill!Z93/SUM(MissFill!Z$5:Z95)&gt;0.01,"",DateEnded_5Day!$A92))))))</f>
        <v/>
      </c>
      <c r="AB92" s="13" t="str">
        <f>IF($A92&lt;='All Results'!$B$4,"",IF(SUM(MissFill!AA$5:AA95)=0,"",(IF(MissFill!AA95/SUM(MissFill!AA$5:AA95)&gt;0.01,"",IF(MissFill!AA94/SUM(MissFill!AA$5:AA95)&gt;0.01,"",IF(MissFill!AA93/SUM(MissFill!AA$5:AA95)&gt;0.01,"",DateEnded_5Day!$A92))))))</f>
        <v/>
      </c>
      <c r="AC92" s="13" t="str">
        <f>IF($A92&lt;='All Results'!$B$4,"",IF(SUM(MissFill!AB$5:AB95)=0,"",(IF(MissFill!AB95/SUM(MissFill!AB$5:AB95)&gt;0.01,"",IF(MissFill!AB94/SUM(MissFill!AB$5:AB95)&gt;0.01,"",IF(MissFill!AB93/SUM(MissFill!AB$5:AB95)&gt;0.01,"",DateEnded_5Day!$A92))))))</f>
        <v/>
      </c>
      <c r="AD92" s="13" t="str">
        <f>IF($A92&lt;='All Results'!$B$4,"",IF(SUM(MissFill!AC$5:AC95)=0,"",(IF(MissFill!AC95/SUM(MissFill!AC$5:AC95)&gt;0.01,"",IF(MissFill!AC94/SUM(MissFill!AC$5:AC95)&gt;0.01,"",IF(MissFill!AC93/SUM(MissFill!AC$5:AC95)&gt;0.01,"",DateEnded_5Day!$A92))))))</f>
        <v/>
      </c>
      <c r="AE92" s="13" t="str">
        <f>IF($A92&lt;='All Results'!$B$4,"",IF(SUM(MissFill!AD$5:AD95)=0,"",(IF(MissFill!AD95/SUM(MissFill!AD$5:AD95)&gt;0.01,"",IF(MissFill!AD94/SUM(MissFill!AD$5:AD95)&gt;0.01,"",IF(MissFill!AD93/SUM(MissFill!AD$5:AD95)&gt;0.01,"",DateEnded_5Day!$A92))))))</f>
        <v/>
      </c>
      <c r="AF92" s="13" t="str">
        <f>IF($A92&lt;='All Results'!$B$4,"",IF(SUM(MissFill!AE$5:AE95)=0,"",(IF(MissFill!AE95/SUM(MissFill!AE$5:AE95)&gt;0.01,"",IF(MissFill!AE94/SUM(MissFill!AE$5:AE95)&gt;0.01,"",IF(MissFill!AE93/SUM(MissFill!AE$5:AE95)&gt;0.01,"",DateEnded_5Day!$A92))))))</f>
        <v/>
      </c>
      <c r="AG92" s="13" t="str">
        <f>IF($A92&lt;='All Results'!$B$4,"",IF(SUM(MissFill!AF$5:AF95)=0,"",(IF(MissFill!AF95/SUM(MissFill!AF$5:AF95)&gt;0.01,"",IF(MissFill!AF94/SUM(MissFill!AF$5:AF95)&gt;0.01,"",IF(MissFill!AF93/SUM(MissFill!AF$5:AF95)&gt;0.01,"",DateEnded_5Day!$A92))))))</f>
        <v/>
      </c>
      <c r="AH92" s="13" t="str">
        <f>IF($A92&lt;='All Results'!$B$4,"",IF(SUM(MissFill!AG$5:AG95)=0,"",(IF(MissFill!AG95/SUM(MissFill!AG$5:AG95)&gt;0.01,"",IF(MissFill!AG94/SUM(MissFill!AG$5:AG95)&gt;0.01,"",IF(MissFill!AG93/SUM(MissFill!AG$5:AG95)&gt;0.01,"",DateEnded_5Day!$A92))))))</f>
        <v/>
      </c>
      <c r="AI92" s="13" t="str">
        <f>IF($A92&lt;='All Results'!$B$4,"",IF(SUM(MissFill!AH$5:AH95)=0,"",(IF(MissFill!AH95/SUM(MissFill!AH$5:AH95)&gt;0.01,"",IF(MissFill!AH94/SUM(MissFill!AH$5:AH95)&gt;0.01,"",IF(MissFill!AH93/SUM(MissFill!AH$5:AH95)&gt;0.01,"",DateEnded_5Day!$A92))))))</f>
        <v/>
      </c>
      <c r="AJ92" s="13" t="str">
        <f>IF($A92&lt;='All Results'!$B$4,"",IF(SUM(MissFill!AI$5:AI95)=0,"",(IF(MissFill!AI95/SUM(MissFill!AI$5:AI95)&gt;0.01,"",IF(MissFill!AI94/SUM(MissFill!AI$5:AI95)&gt;0.01,"",IF(MissFill!AI93/SUM(MissFill!AI$5:AI95)&gt;0.01,"",DateEnded_5Day!$A92))))))</f>
        <v/>
      </c>
      <c r="AK92" s="13" t="str">
        <f>IF($A92&lt;='All Results'!$B$4,"",IF(SUM(MissFill!AJ$5:AJ95)=0,"",(IF(MissFill!AJ95/SUM(MissFill!AJ$5:AJ95)&gt;0.01,"",IF(MissFill!AJ94/SUM(MissFill!AJ$5:AJ95)&gt;0.01,"",IF(MissFill!AJ93/SUM(MissFill!AJ$5:AJ95)&gt;0.01,"",DateEnded_5Day!$A92))))))</f>
        <v/>
      </c>
      <c r="AL92" s="13" t="str">
        <f>IF($A92&lt;='All Results'!$B$4,"",IF(SUM(MissFill!AK$5:AK95)=0,"",(IF(MissFill!AK95/SUM(MissFill!AK$5:AK95)&gt;0.01,"",IF(MissFill!AK94/SUM(MissFill!AK$5:AK95)&gt;0.01,"",IF(MissFill!AK93/SUM(MissFill!AK$5:AK95)&gt;0.01,"",DateEnded_5Day!$A92))))))</f>
        <v/>
      </c>
      <c r="AM92" s="13" t="str">
        <f>IF($A92&lt;='All Results'!$B$4,"",IF(SUM(MissFill!AL$5:AL95)=0,"",(IF(MissFill!AL95/SUM(MissFill!AL$5:AL95)&gt;0.01,"",IF(MissFill!AL94/SUM(MissFill!AL$5:AL95)&gt;0.01,"",IF(MissFill!AL93/SUM(MissFill!AL$5:AL95)&gt;0.01,"",DateEnded_5Day!$A92))))))</f>
        <v/>
      </c>
      <c r="AN92" s="13" t="str">
        <f>IF($A92&lt;='All Results'!$B$4,"",IF(SUM(MissFill!AM$5:AM95)=0,"",(IF(MissFill!AM95/SUM(MissFill!AM$5:AM95)&gt;0.01,"",IF(MissFill!AM94/SUM(MissFill!AM$5:AM95)&gt;0.01,"",IF(MissFill!AM93/SUM(MissFill!AM$5:AM95)&gt;0.01,"",DateEnded_5Day!$A92))))))</f>
        <v/>
      </c>
      <c r="AO92" s="13" t="str">
        <f>IF($A92&lt;='All Results'!$B$4,"",IF(SUM(MissFill!AN$5:AN95)=0,"",(IF(MissFill!AN95/SUM(MissFill!AN$5:AN95)&gt;0.01,"",IF(MissFill!AN94/SUM(MissFill!AN$5:AN95)&gt;0.01,"",IF(MissFill!AN93/SUM(MissFill!AN$5:AN95)&gt;0.01,"",DateEnded_5Day!$A92))))))</f>
        <v/>
      </c>
      <c r="AP92" s="13" t="str">
        <f>IF($A92&lt;='All Results'!$B$4,"",IF(SUM(MissFill!AO$5:AO95)=0,"",(IF(MissFill!AO95/SUM(MissFill!AO$5:AO95)&gt;0.01,"",IF(MissFill!AO94/SUM(MissFill!AO$5:AO95)&gt;0.01,"",IF(MissFill!AO93/SUM(MissFill!AO$5:AO95)&gt;0.01,"",DateEnded_5Day!$A92))))))</f>
        <v/>
      </c>
      <c r="AQ92" s="13" t="str">
        <f>IF($A92&lt;='All Results'!$B$4,"",IF(SUM(MissFill!AP$5:AP95)=0,"",(IF(MissFill!AP95/SUM(MissFill!AP$5:AP95)&gt;0.01,"",IF(MissFill!AP94/SUM(MissFill!AP$5:AP95)&gt;0.01,"",IF(MissFill!AP93/SUM(MissFill!AP$5:AP95)&gt;0.01,"",DateEnded_5Day!$A92))))))</f>
        <v/>
      </c>
      <c r="AR92" s="13" t="str">
        <f>IF($A92&lt;='All Results'!$B$4,"",IF(SUM(MissFill!AQ$5:AQ95)=0,"",(IF(MissFill!AQ95/SUM(MissFill!AQ$5:AQ95)&gt;0.01,"",IF(MissFill!AQ94/SUM(MissFill!AQ$5:AQ95)&gt;0.01,"",IF(MissFill!AQ93/SUM(MissFill!AQ$5:AQ95)&gt;0.01,"",DateEnded_5Day!$A92))))))</f>
        <v/>
      </c>
      <c r="AS92" s="13" t="str">
        <f>IF($A92&lt;='All Results'!$B$4,"",IF(SUM(MissFill!AR$5:AR95)=0,"",(IF(MissFill!AR95/SUM(MissFill!AR$5:AR95)&gt;0.01,"",IF(MissFill!AR94/SUM(MissFill!AR$5:AR95)&gt;0.01,"",IF(MissFill!AR93/SUM(MissFill!AR$5:AR95)&gt;0.01,"",DateEnded_5Day!$A92))))))</f>
        <v/>
      </c>
      <c r="AT92" s="13" t="str">
        <f>IF($A92&lt;='All Results'!$B$4,"",IF(SUM(MissFill!AS$5:AS95)=0,"",(IF(MissFill!AS95/SUM(MissFill!AS$5:AS95)&gt;0.01,"",IF(MissFill!AS94/SUM(MissFill!AS$5:AS95)&gt;0.01,"",IF(MissFill!AS93/SUM(MissFill!AS$5:AS95)&gt;0.01,"",DateEnded_5Day!$A92))))))</f>
        <v/>
      </c>
      <c r="AU92" s="13" t="str">
        <f>IF($A92&lt;='All Results'!$B$4,"",IF(SUM(MissFill!AT$5:AT95)=0,"",(IF(MissFill!AT95/SUM(MissFill!AT$5:AT95)&gt;0.01,"",IF(MissFill!AT94/SUM(MissFill!AT$5:AT95)&gt;0.01,"",IF(MissFill!AT93/SUM(MissFill!AT$5:AT95)&gt;0.01,"",DateEnded_5Day!$A92))))))</f>
        <v/>
      </c>
      <c r="AV92" s="13" t="str">
        <f>IF($A92&lt;='All Results'!$B$4,"",IF(SUM(MissFill!AU$5:AU95)=0,"",(IF(MissFill!AU95/SUM(MissFill!AU$5:AU95)&gt;0.01,"",IF(MissFill!AU94/SUM(MissFill!AU$5:AU95)&gt;0.01,"",IF(MissFill!AU93/SUM(MissFill!AU$5:AU95)&gt;0.01,"",DateEnded_5Day!$A92))))))</f>
        <v/>
      </c>
      <c r="AW92" s="13" t="str">
        <f>IF($A92&lt;='All Results'!$B$4,"",IF(SUM(MissFill!AV$5:AV95)=0,"",(IF(MissFill!AV95/SUM(MissFill!AV$5:AV95)&gt;0.01,"",IF(MissFill!AV94/SUM(MissFill!AV$5:AV95)&gt;0.01,"",IF(MissFill!AV93/SUM(MissFill!AV$5:AV95)&gt;0.01,"",DateEnded_5Day!$A92))))))</f>
        <v/>
      </c>
      <c r="AX92" s="13" t="str">
        <f>IF($A92&lt;='All Results'!$B$4,"",IF(SUM(MissFill!AW$5:AW95)=0,"",(IF(MissFill!AW95/SUM(MissFill!AW$5:AW95)&gt;0.01,"",IF(MissFill!AW94/SUM(MissFill!AW$5:AW95)&gt;0.01,"",IF(MissFill!AW93/SUM(MissFill!AW$5:AW95)&gt;0.01,"",DateEnded_5Day!$A92))))))</f>
        <v/>
      </c>
    </row>
    <row r="93" spans="1:50" x14ac:dyDescent="0.25">
      <c r="A93" s="8">
        <v>44438</v>
      </c>
      <c r="B93" s="11">
        <v>242</v>
      </c>
      <c r="C93" s="13" t="str">
        <f>IF($A93&lt;='All Results'!$B$4,"",IF(SUM(MissFill!B$5:B96)=0,"",(IF(MissFill!B96/SUM(MissFill!B$5:B96)&gt;0.01,"",IF(MissFill!B95/SUM(MissFill!B$5:B96)&gt;0.01,"",IF(MissFill!B94/SUM(MissFill!B$5:B96)&gt;0.01,"",DateEnded_5Day!$A93))))))</f>
        <v/>
      </c>
      <c r="D93" s="13" t="str">
        <f>IF($A93&lt;='All Results'!$B$4,"",IF(SUM(MissFill!C$5:C96)=0,"",(IF(MissFill!C96/SUM(MissFill!C$5:C96)&gt;0.01,"",IF(MissFill!C95/SUM(MissFill!C$5:C96)&gt;0.01,"",IF(MissFill!C94/SUM(MissFill!C$5:C96)&gt;0.01,"",DateEnded_5Day!$A93))))))</f>
        <v/>
      </c>
      <c r="E93" s="13" t="str">
        <f>IF($A93&lt;='All Results'!$B$4,"",IF(SUM(MissFill!D$5:D96)=0,"",(IF(MissFill!D96/SUM(MissFill!D$5:D96)&gt;0.01,"",IF(MissFill!D95/SUM(MissFill!D$5:D96)&gt;0.01,"",IF(MissFill!D94/SUM(MissFill!D$5:D96)&gt;0.01,"",DateEnded_5Day!$A93))))))</f>
        <v/>
      </c>
      <c r="F93" s="13" t="str">
        <f>IF($A93&lt;='All Results'!$B$4,"",IF(SUM(MissFill!E$5:E96)=0,"",(IF(MissFill!E96/SUM(MissFill!E$5:E96)&gt;0.01,"",IF(MissFill!E95/SUM(MissFill!E$5:E96)&gt;0.01,"",IF(MissFill!E94/SUM(MissFill!E$5:E96)&gt;0.01,"",DateEnded_5Day!$A93))))))</f>
        <v/>
      </c>
      <c r="G93" s="13" t="str">
        <f>IF($A93&lt;='All Results'!$B$4,"",IF(SUM(MissFill!F$5:F96)=0,"",(IF(MissFill!F96/SUM(MissFill!F$5:F96)&gt;0.01,"",IF(MissFill!F95/SUM(MissFill!F$5:F96)&gt;0.01,"",IF(MissFill!F94/SUM(MissFill!F$5:F96)&gt;0.01,"",DateEnded_5Day!$A93))))))</f>
        <v/>
      </c>
      <c r="H93" s="13" t="str">
        <f>IF($A93&lt;='All Results'!$B$4,"",IF(SUM(MissFill!G$5:G96)=0,"",(IF(MissFill!G96/SUM(MissFill!G$5:G96)&gt;0.01,"",IF(MissFill!G95/SUM(MissFill!G$5:G96)&gt;0.01,"",IF(MissFill!G94/SUM(MissFill!G$5:G96)&gt;0.01,"",DateEnded_5Day!$A93))))))</f>
        <v/>
      </c>
      <c r="I93" s="13" t="str">
        <f>IF($A93&lt;='All Results'!$B$4,"",IF(SUM(MissFill!H$5:H96)=0,"",(IF(MissFill!H96/SUM(MissFill!H$5:H96)&gt;0.01,"",IF(MissFill!H95/SUM(MissFill!H$5:H96)&gt;0.01,"",IF(MissFill!H94/SUM(MissFill!H$5:H96)&gt;0.01,"",DateEnded_5Day!$A93))))))</f>
        <v/>
      </c>
      <c r="J93" s="13" t="str">
        <f>IF($A93&lt;='All Results'!$B$4,"",IF(SUM(MissFill!I$5:I96)=0,"",(IF(MissFill!I96/SUM(MissFill!I$5:I96)&gt;0.01,"",IF(MissFill!I95/SUM(MissFill!I$5:I96)&gt;0.01,"",IF(MissFill!I94/SUM(MissFill!I$5:I96)&gt;0.01,"",DateEnded_5Day!$A93))))))</f>
        <v/>
      </c>
      <c r="K93" s="13" t="str">
        <f>IF($A93&lt;='All Results'!$B$4,"",IF(SUM(MissFill!J$5:J96)=0,"",(IF(MissFill!J96/SUM(MissFill!J$5:J96)&gt;0.01,"",IF(MissFill!J95/SUM(MissFill!J$5:J96)&gt;0.01,"",IF(MissFill!J94/SUM(MissFill!J$5:J96)&gt;0.01,"",DateEnded_5Day!$A93))))))</f>
        <v/>
      </c>
      <c r="L93" s="13" t="str">
        <f>IF($A93&lt;='All Results'!$B$4,"",IF(SUM(MissFill!K$5:K96)=0,"",(IF(MissFill!K96/SUM(MissFill!K$5:K96)&gt;0.01,"",IF(MissFill!K95/SUM(MissFill!K$5:K96)&gt;0.01,"",IF(MissFill!K94/SUM(MissFill!K$5:K96)&gt;0.01,"",DateEnded_5Day!$A93))))))</f>
        <v/>
      </c>
      <c r="M93" s="13" t="str">
        <f>IF($A93&lt;='All Results'!$B$4,"",IF(SUM(MissFill!L$5:L96)=0,"",(IF(MissFill!L96/SUM(MissFill!L$5:L96)&gt;0.01,"",IF(MissFill!L95/SUM(MissFill!L$5:L96)&gt;0.01,"",IF(MissFill!L94/SUM(MissFill!L$5:L96)&gt;0.01,"",DateEnded_5Day!$A93))))))</f>
        <v/>
      </c>
      <c r="N93" s="13" t="str">
        <f>IF($A93&lt;='All Results'!$B$4,"",IF(SUM(MissFill!M$5:M96)=0,"",(IF(MissFill!M96/SUM(MissFill!M$5:M96)&gt;0.01,"",IF(MissFill!M95/SUM(MissFill!M$5:M96)&gt;0.01,"",IF(MissFill!M94/SUM(MissFill!M$5:M96)&gt;0.01,"",DateEnded_5Day!$A93))))))</f>
        <v/>
      </c>
      <c r="O93" s="13" t="str">
        <f>IF($A93&lt;='All Results'!$B$4,"",IF(SUM(MissFill!N$5:N96)=0,"",(IF(MissFill!N96/SUM(MissFill!N$5:N96)&gt;0.01,"",IF(MissFill!N95/SUM(MissFill!N$5:N96)&gt;0.01,"",IF(MissFill!N94/SUM(MissFill!N$5:N96)&gt;0.01,"",DateEnded_5Day!$A93))))))</f>
        <v/>
      </c>
      <c r="P93" s="13" t="str">
        <f>IF($A93&lt;='All Results'!$B$4,"",IF(SUM(MissFill!O$5:O96)=0,"",(IF(MissFill!O96/SUM(MissFill!O$5:O96)&gt;0.01,"",IF(MissFill!O95/SUM(MissFill!O$5:O96)&gt;0.01,"",IF(MissFill!O94/SUM(MissFill!O$5:O96)&gt;0.01,"",DateEnded_5Day!$A93))))))</f>
        <v/>
      </c>
      <c r="Q93" s="13" t="str">
        <f>IF($A93&lt;='All Results'!$B$4,"",IF(SUM(MissFill!P$5:P96)=0,"",(IF(MissFill!P96/SUM(MissFill!P$5:P96)&gt;0.01,"",IF(MissFill!P95/SUM(MissFill!P$5:P96)&gt;0.01,"",IF(MissFill!P94/SUM(MissFill!P$5:P96)&gt;0.01,"",DateEnded_5Day!$A93))))))</f>
        <v/>
      </c>
      <c r="R93" s="13" t="str">
        <f>IF($A93&lt;='All Results'!$B$4,"",IF(SUM(MissFill!Q$5:Q96)=0,"",(IF(MissFill!Q96/SUM(MissFill!Q$5:Q96)&gt;0.01,"",IF(MissFill!Q95/SUM(MissFill!Q$5:Q96)&gt;0.01,"",IF(MissFill!Q94/SUM(MissFill!Q$5:Q96)&gt;0.01,"",DateEnded_5Day!$A93))))))</f>
        <v/>
      </c>
      <c r="S93" s="13" t="str">
        <f>IF($A93&lt;='All Results'!$B$4,"",IF(SUM(MissFill!R$5:R96)=0,"",(IF(MissFill!R96/SUM(MissFill!R$5:R96)&gt;0.01,"",IF(MissFill!R95/SUM(MissFill!R$5:R96)&gt;0.01,"",IF(MissFill!R94/SUM(MissFill!R$5:R96)&gt;0.01,"",DateEnded_5Day!$A93))))))</f>
        <v/>
      </c>
      <c r="T93" s="13" t="str">
        <f>IF($A93&lt;='All Results'!$B$4,"",IF(SUM(MissFill!S$5:S96)=0,"",(IF(MissFill!S96/SUM(MissFill!S$5:S96)&gt;0.01,"",IF(MissFill!S95/SUM(MissFill!S$5:S96)&gt;0.01,"",IF(MissFill!S94/SUM(MissFill!S$5:S96)&gt;0.01,"",DateEnded_5Day!$A93))))))</f>
        <v/>
      </c>
      <c r="U93" s="13" t="str">
        <f>IF($A93&lt;='All Results'!$B$4,"",IF(SUM(MissFill!T$5:T96)=0,"",(IF(MissFill!T96/SUM(MissFill!T$5:T96)&gt;0.01,"",IF(MissFill!T95/SUM(MissFill!T$5:T96)&gt;0.01,"",IF(MissFill!T94/SUM(MissFill!T$5:T96)&gt;0.01,"",DateEnded_5Day!$A93))))))</f>
        <v/>
      </c>
      <c r="V93" s="13" t="str">
        <f>IF($A93&lt;='All Results'!$B$4,"",IF(SUM(MissFill!U$5:U96)=0,"",(IF(MissFill!U96/SUM(MissFill!U$5:U96)&gt;0.01,"",IF(MissFill!U95/SUM(MissFill!U$5:U96)&gt;0.01,"",IF(MissFill!U94/SUM(MissFill!U$5:U96)&gt;0.01,"",DateEnded_5Day!$A93))))))</f>
        <v/>
      </c>
      <c r="W93" s="13" t="str">
        <f>IF($A93&lt;='All Results'!$B$4,"",IF(SUM(MissFill!V$5:V96)=0,"",(IF(MissFill!V96/SUM(MissFill!V$5:V96)&gt;0.01,"",IF(MissFill!V95/SUM(MissFill!V$5:V96)&gt;0.01,"",IF(MissFill!V94/SUM(MissFill!V$5:V96)&gt;0.01,"",DateEnded_5Day!$A93))))))</f>
        <v/>
      </c>
      <c r="X93" s="13" t="str">
        <f>IF($A93&lt;='All Results'!$B$4,"",IF(SUM(MissFill!W$5:W96)=0,"",(IF(MissFill!W96/SUM(MissFill!W$5:W96)&gt;0.01,"",IF(MissFill!W95/SUM(MissFill!W$5:W96)&gt;0.01,"",IF(MissFill!W94/SUM(MissFill!W$5:W96)&gt;0.01,"",DateEnded_5Day!$A93))))))</f>
        <v/>
      </c>
      <c r="Y93" s="13" t="str">
        <f>IF($A93&lt;='All Results'!$B$4,"",IF(SUM(MissFill!X$5:X96)=0,"",(IF(MissFill!X96/SUM(MissFill!X$5:X96)&gt;0.01,"",IF(MissFill!X95/SUM(MissFill!X$5:X96)&gt;0.01,"",IF(MissFill!X94/SUM(MissFill!X$5:X96)&gt;0.01,"",DateEnded_5Day!$A93))))))</f>
        <v/>
      </c>
      <c r="Z93" s="13" t="str">
        <f>IF($A93&lt;='All Results'!$B$4,"",IF(SUM(MissFill!Y$5:Y96)=0,"",(IF(MissFill!Y96/SUM(MissFill!Y$5:Y96)&gt;0.01,"",IF(MissFill!Y95/SUM(MissFill!Y$5:Y96)&gt;0.01,"",IF(MissFill!Y94/SUM(MissFill!Y$5:Y96)&gt;0.01,"",DateEnded_5Day!$A93))))))</f>
        <v/>
      </c>
      <c r="AA93" s="13" t="str">
        <f>IF($A93&lt;='All Results'!$B$4,"",IF(SUM(MissFill!Z$5:Z96)=0,"",(IF(MissFill!Z96/SUM(MissFill!Z$5:Z96)&gt;0.01,"",IF(MissFill!Z95/SUM(MissFill!Z$5:Z96)&gt;0.01,"",IF(MissFill!Z94/SUM(MissFill!Z$5:Z96)&gt;0.01,"",DateEnded_5Day!$A93))))))</f>
        <v/>
      </c>
      <c r="AB93" s="13" t="str">
        <f>IF($A93&lt;='All Results'!$B$4,"",IF(SUM(MissFill!AA$5:AA96)=0,"",(IF(MissFill!AA96/SUM(MissFill!AA$5:AA96)&gt;0.01,"",IF(MissFill!AA95/SUM(MissFill!AA$5:AA96)&gt;0.01,"",IF(MissFill!AA94/SUM(MissFill!AA$5:AA96)&gt;0.01,"",DateEnded_5Day!$A93))))))</f>
        <v/>
      </c>
      <c r="AC93" s="13" t="str">
        <f>IF($A93&lt;='All Results'!$B$4,"",IF(SUM(MissFill!AB$5:AB96)=0,"",(IF(MissFill!AB96/SUM(MissFill!AB$5:AB96)&gt;0.01,"",IF(MissFill!AB95/SUM(MissFill!AB$5:AB96)&gt;0.01,"",IF(MissFill!AB94/SUM(MissFill!AB$5:AB96)&gt;0.01,"",DateEnded_5Day!$A93))))))</f>
        <v/>
      </c>
      <c r="AD93" s="13" t="str">
        <f>IF($A93&lt;='All Results'!$B$4,"",IF(SUM(MissFill!AC$5:AC96)=0,"",(IF(MissFill!AC96/SUM(MissFill!AC$5:AC96)&gt;0.01,"",IF(MissFill!AC95/SUM(MissFill!AC$5:AC96)&gt;0.01,"",IF(MissFill!AC94/SUM(MissFill!AC$5:AC96)&gt;0.01,"",DateEnded_5Day!$A93))))))</f>
        <v/>
      </c>
      <c r="AE93" s="13" t="str">
        <f>IF($A93&lt;='All Results'!$B$4,"",IF(SUM(MissFill!AD$5:AD96)=0,"",(IF(MissFill!AD96/SUM(MissFill!AD$5:AD96)&gt;0.01,"",IF(MissFill!AD95/SUM(MissFill!AD$5:AD96)&gt;0.01,"",IF(MissFill!AD94/SUM(MissFill!AD$5:AD96)&gt;0.01,"",DateEnded_5Day!$A93))))))</f>
        <v/>
      </c>
      <c r="AF93" s="13" t="str">
        <f>IF($A93&lt;='All Results'!$B$4,"",IF(SUM(MissFill!AE$5:AE96)=0,"",(IF(MissFill!AE96/SUM(MissFill!AE$5:AE96)&gt;0.01,"",IF(MissFill!AE95/SUM(MissFill!AE$5:AE96)&gt;0.01,"",IF(MissFill!AE94/SUM(MissFill!AE$5:AE96)&gt;0.01,"",DateEnded_5Day!$A93))))))</f>
        <v/>
      </c>
      <c r="AG93" s="13" t="str">
        <f>IF($A93&lt;='All Results'!$B$4,"",IF(SUM(MissFill!AF$5:AF96)=0,"",(IF(MissFill!AF96/SUM(MissFill!AF$5:AF96)&gt;0.01,"",IF(MissFill!AF95/SUM(MissFill!AF$5:AF96)&gt;0.01,"",IF(MissFill!AF94/SUM(MissFill!AF$5:AF96)&gt;0.01,"",DateEnded_5Day!$A93))))))</f>
        <v/>
      </c>
      <c r="AH93" s="13" t="str">
        <f>IF($A93&lt;='All Results'!$B$4,"",IF(SUM(MissFill!AG$5:AG96)=0,"",(IF(MissFill!AG96/SUM(MissFill!AG$5:AG96)&gt;0.01,"",IF(MissFill!AG95/SUM(MissFill!AG$5:AG96)&gt;0.01,"",IF(MissFill!AG94/SUM(MissFill!AG$5:AG96)&gt;0.01,"",DateEnded_5Day!$A93))))))</f>
        <v/>
      </c>
      <c r="AI93" s="13" t="str">
        <f>IF($A93&lt;='All Results'!$B$4,"",IF(SUM(MissFill!AH$5:AH96)=0,"",(IF(MissFill!AH96/SUM(MissFill!AH$5:AH96)&gt;0.01,"",IF(MissFill!AH95/SUM(MissFill!AH$5:AH96)&gt;0.01,"",IF(MissFill!AH94/SUM(MissFill!AH$5:AH96)&gt;0.01,"",DateEnded_5Day!$A93))))))</f>
        <v/>
      </c>
      <c r="AJ93" s="13" t="str">
        <f>IF($A93&lt;='All Results'!$B$4,"",IF(SUM(MissFill!AI$5:AI96)=0,"",(IF(MissFill!AI96/SUM(MissFill!AI$5:AI96)&gt;0.01,"",IF(MissFill!AI95/SUM(MissFill!AI$5:AI96)&gt;0.01,"",IF(MissFill!AI94/SUM(MissFill!AI$5:AI96)&gt;0.01,"",DateEnded_5Day!$A93))))))</f>
        <v/>
      </c>
      <c r="AK93" s="13" t="str">
        <f>IF($A93&lt;='All Results'!$B$4,"",IF(SUM(MissFill!AJ$5:AJ96)=0,"",(IF(MissFill!AJ96/SUM(MissFill!AJ$5:AJ96)&gt;0.01,"",IF(MissFill!AJ95/SUM(MissFill!AJ$5:AJ96)&gt;0.01,"",IF(MissFill!AJ94/SUM(MissFill!AJ$5:AJ96)&gt;0.01,"",DateEnded_5Day!$A93))))))</f>
        <v/>
      </c>
      <c r="AL93" s="13" t="str">
        <f>IF($A93&lt;='All Results'!$B$4,"",IF(SUM(MissFill!AK$5:AK96)=0,"",(IF(MissFill!AK96/SUM(MissFill!AK$5:AK96)&gt;0.01,"",IF(MissFill!AK95/SUM(MissFill!AK$5:AK96)&gt;0.01,"",IF(MissFill!AK94/SUM(MissFill!AK$5:AK96)&gt;0.01,"",DateEnded_5Day!$A93))))))</f>
        <v/>
      </c>
      <c r="AM93" s="13" t="str">
        <f>IF($A93&lt;='All Results'!$B$4,"",IF(SUM(MissFill!AL$5:AL96)=0,"",(IF(MissFill!AL96/SUM(MissFill!AL$5:AL96)&gt;0.01,"",IF(MissFill!AL95/SUM(MissFill!AL$5:AL96)&gt;0.01,"",IF(MissFill!AL94/SUM(MissFill!AL$5:AL96)&gt;0.01,"",DateEnded_5Day!$A93))))))</f>
        <v/>
      </c>
      <c r="AN93" s="13" t="str">
        <f>IF($A93&lt;='All Results'!$B$4,"",IF(SUM(MissFill!AM$5:AM96)=0,"",(IF(MissFill!AM96/SUM(MissFill!AM$5:AM96)&gt;0.01,"",IF(MissFill!AM95/SUM(MissFill!AM$5:AM96)&gt;0.01,"",IF(MissFill!AM94/SUM(MissFill!AM$5:AM96)&gt;0.01,"",DateEnded_5Day!$A93))))))</f>
        <v/>
      </c>
      <c r="AO93" s="13" t="str">
        <f>IF($A93&lt;='All Results'!$B$4,"",IF(SUM(MissFill!AN$5:AN96)=0,"",(IF(MissFill!AN96/SUM(MissFill!AN$5:AN96)&gt;0.01,"",IF(MissFill!AN95/SUM(MissFill!AN$5:AN96)&gt;0.01,"",IF(MissFill!AN94/SUM(MissFill!AN$5:AN96)&gt;0.01,"",DateEnded_5Day!$A93))))))</f>
        <v/>
      </c>
      <c r="AP93" s="13" t="str">
        <f>IF($A93&lt;='All Results'!$B$4,"",IF(SUM(MissFill!AO$5:AO96)=0,"",(IF(MissFill!AO96/SUM(MissFill!AO$5:AO96)&gt;0.01,"",IF(MissFill!AO95/SUM(MissFill!AO$5:AO96)&gt;0.01,"",IF(MissFill!AO94/SUM(MissFill!AO$5:AO96)&gt;0.01,"",DateEnded_5Day!$A93))))))</f>
        <v/>
      </c>
      <c r="AQ93" s="13" t="str">
        <f>IF($A93&lt;='All Results'!$B$4,"",IF(SUM(MissFill!AP$5:AP96)=0,"",(IF(MissFill!AP96/SUM(MissFill!AP$5:AP96)&gt;0.01,"",IF(MissFill!AP95/SUM(MissFill!AP$5:AP96)&gt;0.01,"",IF(MissFill!AP94/SUM(MissFill!AP$5:AP96)&gt;0.01,"",DateEnded_5Day!$A93))))))</f>
        <v/>
      </c>
      <c r="AR93" s="13" t="str">
        <f>IF($A93&lt;='All Results'!$B$4,"",IF(SUM(MissFill!AQ$5:AQ96)=0,"",(IF(MissFill!AQ96/SUM(MissFill!AQ$5:AQ96)&gt;0.01,"",IF(MissFill!AQ95/SUM(MissFill!AQ$5:AQ96)&gt;0.01,"",IF(MissFill!AQ94/SUM(MissFill!AQ$5:AQ96)&gt;0.01,"",DateEnded_5Day!$A93))))))</f>
        <v/>
      </c>
      <c r="AS93" s="13" t="str">
        <f>IF($A93&lt;='All Results'!$B$4,"",IF(SUM(MissFill!AR$5:AR96)=0,"",(IF(MissFill!AR96/SUM(MissFill!AR$5:AR96)&gt;0.01,"",IF(MissFill!AR95/SUM(MissFill!AR$5:AR96)&gt;0.01,"",IF(MissFill!AR94/SUM(MissFill!AR$5:AR96)&gt;0.01,"",DateEnded_5Day!$A93))))))</f>
        <v/>
      </c>
      <c r="AT93" s="13" t="str">
        <f>IF($A93&lt;='All Results'!$B$4,"",IF(SUM(MissFill!AS$5:AS96)=0,"",(IF(MissFill!AS96/SUM(MissFill!AS$5:AS96)&gt;0.01,"",IF(MissFill!AS95/SUM(MissFill!AS$5:AS96)&gt;0.01,"",IF(MissFill!AS94/SUM(MissFill!AS$5:AS96)&gt;0.01,"",DateEnded_5Day!$A93))))))</f>
        <v/>
      </c>
      <c r="AU93" s="13" t="str">
        <f>IF($A93&lt;='All Results'!$B$4,"",IF(SUM(MissFill!AT$5:AT96)=0,"",(IF(MissFill!AT96/SUM(MissFill!AT$5:AT96)&gt;0.01,"",IF(MissFill!AT95/SUM(MissFill!AT$5:AT96)&gt;0.01,"",IF(MissFill!AT94/SUM(MissFill!AT$5:AT96)&gt;0.01,"",DateEnded_5Day!$A93))))))</f>
        <v/>
      </c>
      <c r="AV93" s="13" t="str">
        <f>IF($A93&lt;='All Results'!$B$4,"",IF(SUM(MissFill!AU$5:AU96)=0,"",(IF(MissFill!AU96/SUM(MissFill!AU$5:AU96)&gt;0.01,"",IF(MissFill!AU95/SUM(MissFill!AU$5:AU96)&gt;0.01,"",IF(MissFill!AU94/SUM(MissFill!AU$5:AU96)&gt;0.01,"",DateEnded_5Day!$A93))))))</f>
        <v/>
      </c>
      <c r="AW93" s="13" t="str">
        <f>IF($A93&lt;='All Results'!$B$4,"",IF(SUM(MissFill!AV$5:AV96)=0,"",(IF(MissFill!AV96/SUM(MissFill!AV$5:AV96)&gt;0.01,"",IF(MissFill!AV95/SUM(MissFill!AV$5:AV96)&gt;0.01,"",IF(MissFill!AV94/SUM(MissFill!AV$5:AV96)&gt;0.01,"",DateEnded_5Day!$A93))))))</f>
        <v/>
      </c>
      <c r="AX93" s="13" t="str">
        <f>IF($A93&lt;='All Results'!$B$4,"",IF(SUM(MissFill!AW$5:AW96)=0,"",(IF(MissFill!AW96/SUM(MissFill!AW$5:AW96)&gt;0.01,"",IF(MissFill!AW95/SUM(MissFill!AW$5:AW96)&gt;0.01,"",IF(MissFill!AW94/SUM(MissFill!AW$5:AW96)&gt;0.01,"",DateEnded_5Day!$A93))))))</f>
        <v/>
      </c>
    </row>
    <row r="94" spans="1:50" x14ac:dyDescent="0.25">
      <c r="A94" s="8">
        <v>44439</v>
      </c>
      <c r="B94" s="11">
        <v>243</v>
      </c>
      <c r="C94" s="13" t="str">
        <f>IF($A94&lt;='All Results'!$B$4,"",IF(SUM(MissFill!B$5:B97)=0,"",(IF(MissFill!B97/SUM(MissFill!B$5:B97)&gt;0.01,"",IF(MissFill!B96/SUM(MissFill!B$5:B97)&gt;0.01,"",IF(MissFill!B95/SUM(MissFill!B$5:B97)&gt;0.01,"",DateEnded_5Day!$A94))))))</f>
        <v/>
      </c>
      <c r="D94" s="13" t="str">
        <f>IF($A94&lt;='All Results'!$B$4,"",IF(SUM(MissFill!C$5:C97)=0,"",(IF(MissFill!C97/SUM(MissFill!C$5:C97)&gt;0.01,"",IF(MissFill!C96/SUM(MissFill!C$5:C97)&gt;0.01,"",IF(MissFill!C95/SUM(MissFill!C$5:C97)&gt;0.01,"",DateEnded_5Day!$A94))))))</f>
        <v/>
      </c>
      <c r="E94" s="13" t="str">
        <f>IF($A94&lt;='All Results'!$B$4,"",IF(SUM(MissFill!D$5:D97)=0,"",(IF(MissFill!D97/SUM(MissFill!D$5:D97)&gt;0.01,"",IF(MissFill!D96/SUM(MissFill!D$5:D97)&gt;0.01,"",IF(MissFill!D95/SUM(MissFill!D$5:D97)&gt;0.01,"",DateEnded_5Day!$A94))))))</f>
        <v/>
      </c>
      <c r="F94" s="13" t="str">
        <f>IF($A94&lt;='All Results'!$B$4,"",IF(SUM(MissFill!E$5:E97)=0,"",(IF(MissFill!E97/SUM(MissFill!E$5:E97)&gt;0.01,"",IF(MissFill!E96/SUM(MissFill!E$5:E97)&gt;0.01,"",IF(MissFill!E95/SUM(MissFill!E$5:E97)&gt;0.01,"",DateEnded_5Day!$A94))))))</f>
        <v/>
      </c>
      <c r="G94" s="13" t="str">
        <f>IF($A94&lt;='All Results'!$B$4,"",IF(SUM(MissFill!F$5:F97)=0,"",(IF(MissFill!F97/SUM(MissFill!F$5:F97)&gt;0.01,"",IF(MissFill!F96/SUM(MissFill!F$5:F97)&gt;0.01,"",IF(MissFill!F95/SUM(MissFill!F$5:F97)&gt;0.01,"",DateEnded_5Day!$A94))))))</f>
        <v/>
      </c>
      <c r="H94" s="13" t="str">
        <f>IF($A94&lt;='All Results'!$B$4,"",IF(SUM(MissFill!G$5:G97)=0,"",(IF(MissFill!G97/SUM(MissFill!G$5:G97)&gt;0.01,"",IF(MissFill!G96/SUM(MissFill!G$5:G97)&gt;0.01,"",IF(MissFill!G95/SUM(MissFill!G$5:G97)&gt;0.01,"",DateEnded_5Day!$A94))))))</f>
        <v/>
      </c>
      <c r="I94" s="13" t="str">
        <f>IF($A94&lt;='All Results'!$B$4,"",IF(SUM(MissFill!H$5:H97)=0,"",(IF(MissFill!H97/SUM(MissFill!H$5:H97)&gt;0.01,"",IF(MissFill!H96/SUM(MissFill!H$5:H97)&gt;0.01,"",IF(MissFill!H95/SUM(MissFill!H$5:H97)&gt;0.01,"",DateEnded_5Day!$A94))))))</f>
        <v/>
      </c>
      <c r="J94" s="13" t="str">
        <f>IF($A94&lt;='All Results'!$B$4,"",IF(SUM(MissFill!I$5:I97)=0,"",(IF(MissFill!I97/SUM(MissFill!I$5:I97)&gt;0.01,"",IF(MissFill!I96/SUM(MissFill!I$5:I97)&gt;0.01,"",IF(MissFill!I95/SUM(MissFill!I$5:I97)&gt;0.01,"",DateEnded_5Day!$A94))))))</f>
        <v/>
      </c>
      <c r="K94" s="13" t="str">
        <f>IF($A94&lt;='All Results'!$B$4,"",IF(SUM(MissFill!J$5:J97)=0,"",(IF(MissFill!J97/SUM(MissFill!J$5:J97)&gt;0.01,"",IF(MissFill!J96/SUM(MissFill!J$5:J97)&gt;0.01,"",IF(MissFill!J95/SUM(MissFill!J$5:J97)&gt;0.01,"",DateEnded_5Day!$A94))))))</f>
        <v/>
      </c>
      <c r="L94" s="13" t="str">
        <f>IF($A94&lt;='All Results'!$B$4,"",IF(SUM(MissFill!K$5:K97)=0,"",(IF(MissFill!K97/SUM(MissFill!K$5:K97)&gt;0.01,"",IF(MissFill!K96/SUM(MissFill!K$5:K97)&gt;0.01,"",IF(MissFill!K95/SUM(MissFill!K$5:K97)&gt;0.01,"",DateEnded_5Day!$A94))))))</f>
        <v/>
      </c>
      <c r="M94" s="13" t="str">
        <f>IF($A94&lt;='All Results'!$B$4,"",IF(SUM(MissFill!L$5:L97)=0,"",(IF(MissFill!L97/SUM(MissFill!L$5:L97)&gt;0.01,"",IF(MissFill!L96/SUM(MissFill!L$5:L97)&gt;0.01,"",IF(MissFill!L95/SUM(MissFill!L$5:L97)&gt;0.01,"",DateEnded_5Day!$A94))))))</f>
        <v/>
      </c>
      <c r="N94" s="13" t="str">
        <f>IF($A94&lt;='All Results'!$B$4,"",IF(SUM(MissFill!M$5:M97)=0,"",(IF(MissFill!M97/SUM(MissFill!M$5:M97)&gt;0.01,"",IF(MissFill!M96/SUM(MissFill!M$5:M97)&gt;0.01,"",IF(MissFill!M95/SUM(MissFill!M$5:M97)&gt;0.01,"",DateEnded_5Day!$A94))))))</f>
        <v/>
      </c>
      <c r="O94" s="13" t="str">
        <f>IF($A94&lt;='All Results'!$B$4,"",IF(SUM(MissFill!N$5:N97)=0,"",(IF(MissFill!N97/SUM(MissFill!N$5:N97)&gt;0.01,"",IF(MissFill!N96/SUM(MissFill!N$5:N97)&gt;0.01,"",IF(MissFill!N95/SUM(MissFill!N$5:N97)&gt;0.01,"",DateEnded_5Day!$A94))))))</f>
        <v/>
      </c>
      <c r="P94" s="13" t="str">
        <f>IF($A94&lt;='All Results'!$B$4,"",IF(SUM(MissFill!O$5:O97)=0,"",(IF(MissFill!O97/SUM(MissFill!O$5:O97)&gt;0.01,"",IF(MissFill!O96/SUM(MissFill!O$5:O97)&gt;0.01,"",IF(MissFill!O95/SUM(MissFill!O$5:O97)&gt;0.01,"",DateEnded_5Day!$A94))))))</f>
        <v/>
      </c>
      <c r="Q94" s="13" t="str">
        <f>IF($A94&lt;='All Results'!$B$4,"",IF(SUM(MissFill!P$5:P97)=0,"",(IF(MissFill!P97/SUM(MissFill!P$5:P97)&gt;0.01,"",IF(MissFill!P96/SUM(MissFill!P$5:P97)&gt;0.01,"",IF(MissFill!P95/SUM(MissFill!P$5:P97)&gt;0.01,"",DateEnded_5Day!$A94))))))</f>
        <v/>
      </c>
      <c r="R94" s="13" t="str">
        <f>IF($A94&lt;='All Results'!$B$4,"",IF(SUM(MissFill!Q$5:Q97)=0,"",(IF(MissFill!Q97/SUM(MissFill!Q$5:Q97)&gt;0.01,"",IF(MissFill!Q96/SUM(MissFill!Q$5:Q97)&gt;0.01,"",IF(MissFill!Q95/SUM(MissFill!Q$5:Q97)&gt;0.01,"",DateEnded_5Day!$A94))))))</f>
        <v/>
      </c>
      <c r="S94" s="13" t="str">
        <f>IF($A94&lt;='All Results'!$B$4,"",IF(SUM(MissFill!R$5:R97)=0,"",(IF(MissFill!R97/SUM(MissFill!R$5:R97)&gt;0.01,"",IF(MissFill!R96/SUM(MissFill!R$5:R97)&gt;0.01,"",IF(MissFill!R95/SUM(MissFill!R$5:R97)&gt;0.01,"",DateEnded_5Day!$A94))))))</f>
        <v/>
      </c>
      <c r="T94" s="13" t="str">
        <f>IF($A94&lt;='All Results'!$B$4,"",IF(SUM(MissFill!S$5:S97)=0,"",(IF(MissFill!S97/SUM(MissFill!S$5:S97)&gt;0.01,"",IF(MissFill!S96/SUM(MissFill!S$5:S97)&gt;0.01,"",IF(MissFill!S95/SUM(MissFill!S$5:S97)&gt;0.01,"",DateEnded_5Day!$A94))))))</f>
        <v/>
      </c>
      <c r="U94" s="13" t="str">
        <f>IF($A94&lt;='All Results'!$B$4,"",IF(SUM(MissFill!T$5:T97)=0,"",(IF(MissFill!T97/SUM(MissFill!T$5:T97)&gt;0.01,"",IF(MissFill!T96/SUM(MissFill!T$5:T97)&gt;0.01,"",IF(MissFill!T95/SUM(MissFill!T$5:T97)&gt;0.01,"",DateEnded_5Day!$A94))))))</f>
        <v/>
      </c>
      <c r="V94" s="13" t="str">
        <f>IF($A94&lt;='All Results'!$B$4,"",IF(SUM(MissFill!U$5:U97)=0,"",(IF(MissFill!U97/SUM(MissFill!U$5:U97)&gt;0.01,"",IF(MissFill!U96/SUM(MissFill!U$5:U97)&gt;0.01,"",IF(MissFill!U95/SUM(MissFill!U$5:U97)&gt;0.01,"",DateEnded_5Day!$A94))))))</f>
        <v/>
      </c>
      <c r="W94" s="13" t="str">
        <f>IF($A94&lt;='All Results'!$B$4,"",IF(SUM(MissFill!V$5:V97)=0,"",(IF(MissFill!V97/SUM(MissFill!V$5:V97)&gt;0.01,"",IF(MissFill!V96/SUM(MissFill!V$5:V97)&gt;0.01,"",IF(MissFill!V95/SUM(MissFill!V$5:V97)&gt;0.01,"",DateEnded_5Day!$A94))))))</f>
        <v/>
      </c>
      <c r="X94" s="13" t="str">
        <f>IF($A94&lt;='All Results'!$B$4,"",IF(SUM(MissFill!W$5:W97)=0,"",(IF(MissFill!W97/SUM(MissFill!W$5:W97)&gt;0.01,"",IF(MissFill!W96/SUM(MissFill!W$5:W97)&gt;0.01,"",IF(MissFill!W95/SUM(MissFill!W$5:W97)&gt;0.01,"",DateEnded_5Day!$A94))))))</f>
        <v/>
      </c>
      <c r="Y94" s="13" t="str">
        <f>IF($A94&lt;='All Results'!$B$4,"",IF(SUM(MissFill!X$5:X97)=0,"",(IF(MissFill!X97/SUM(MissFill!X$5:X97)&gt;0.01,"",IF(MissFill!X96/SUM(MissFill!X$5:X97)&gt;0.01,"",IF(MissFill!X95/SUM(MissFill!X$5:X97)&gt;0.01,"",DateEnded_5Day!$A94))))))</f>
        <v/>
      </c>
      <c r="Z94" s="13" t="str">
        <f>IF($A94&lt;='All Results'!$B$4,"",IF(SUM(MissFill!Y$5:Y97)=0,"",(IF(MissFill!Y97/SUM(MissFill!Y$5:Y97)&gt;0.01,"",IF(MissFill!Y96/SUM(MissFill!Y$5:Y97)&gt;0.01,"",IF(MissFill!Y95/SUM(MissFill!Y$5:Y97)&gt;0.01,"",DateEnded_5Day!$A94))))))</f>
        <v/>
      </c>
      <c r="AA94" s="13" t="str">
        <f>IF($A94&lt;='All Results'!$B$4,"",IF(SUM(MissFill!Z$5:Z97)=0,"",(IF(MissFill!Z97/SUM(MissFill!Z$5:Z97)&gt;0.01,"",IF(MissFill!Z96/SUM(MissFill!Z$5:Z97)&gt;0.01,"",IF(MissFill!Z95/SUM(MissFill!Z$5:Z97)&gt;0.01,"",DateEnded_5Day!$A94))))))</f>
        <v/>
      </c>
      <c r="AB94" s="13" t="str">
        <f>IF($A94&lt;='All Results'!$B$4,"",IF(SUM(MissFill!AA$5:AA97)=0,"",(IF(MissFill!AA97/SUM(MissFill!AA$5:AA97)&gt;0.01,"",IF(MissFill!AA96/SUM(MissFill!AA$5:AA97)&gt;0.01,"",IF(MissFill!AA95/SUM(MissFill!AA$5:AA97)&gt;0.01,"",DateEnded_5Day!$A94))))))</f>
        <v/>
      </c>
      <c r="AC94" s="13" t="str">
        <f>IF($A94&lt;='All Results'!$B$4,"",IF(SUM(MissFill!AB$5:AB97)=0,"",(IF(MissFill!AB97/SUM(MissFill!AB$5:AB97)&gt;0.01,"",IF(MissFill!AB96/SUM(MissFill!AB$5:AB97)&gt;0.01,"",IF(MissFill!AB95/SUM(MissFill!AB$5:AB97)&gt;0.01,"",DateEnded_5Day!$A94))))))</f>
        <v/>
      </c>
      <c r="AD94" s="13" t="str">
        <f>IF($A94&lt;='All Results'!$B$4,"",IF(SUM(MissFill!AC$5:AC97)=0,"",(IF(MissFill!AC97/SUM(MissFill!AC$5:AC97)&gt;0.01,"",IF(MissFill!AC96/SUM(MissFill!AC$5:AC97)&gt;0.01,"",IF(MissFill!AC95/SUM(MissFill!AC$5:AC97)&gt;0.01,"",DateEnded_5Day!$A94))))))</f>
        <v/>
      </c>
      <c r="AE94" s="13" t="str">
        <f>IF($A94&lt;='All Results'!$B$4,"",IF(SUM(MissFill!AD$5:AD97)=0,"",(IF(MissFill!AD97/SUM(MissFill!AD$5:AD97)&gt;0.01,"",IF(MissFill!AD96/SUM(MissFill!AD$5:AD97)&gt;0.01,"",IF(MissFill!AD95/SUM(MissFill!AD$5:AD97)&gt;0.01,"",DateEnded_5Day!$A94))))))</f>
        <v/>
      </c>
      <c r="AF94" s="13" t="str">
        <f>IF($A94&lt;='All Results'!$B$4,"",IF(SUM(MissFill!AE$5:AE97)=0,"",(IF(MissFill!AE97/SUM(MissFill!AE$5:AE97)&gt;0.01,"",IF(MissFill!AE96/SUM(MissFill!AE$5:AE97)&gt;0.01,"",IF(MissFill!AE95/SUM(MissFill!AE$5:AE97)&gt;0.01,"",DateEnded_5Day!$A94))))))</f>
        <v/>
      </c>
      <c r="AG94" s="13" t="str">
        <f>IF($A94&lt;='All Results'!$B$4,"",IF(SUM(MissFill!AF$5:AF97)=0,"",(IF(MissFill!AF97/SUM(MissFill!AF$5:AF97)&gt;0.01,"",IF(MissFill!AF96/SUM(MissFill!AF$5:AF97)&gt;0.01,"",IF(MissFill!AF95/SUM(MissFill!AF$5:AF97)&gt;0.01,"",DateEnded_5Day!$A94))))))</f>
        <v/>
      </c>
      <c r="AH94" s="13" t="str">
        <f>IF($A94&lt;='All Results'!$B$4,"",IF(SUM(MissFill!AG$5:AG97)=0,"",(IF(MissFill!AG97/SUM(MissFill!AG$5:AG97)&gt;0.01,"",IF(MissFill!AG96/SUM(MissFill!AG$5:AG97)&gt;0.01,"",IF(MissFill!AG95/SUM(MissFill!AG$5:AG97)&gt;0.01,"",DateEnded_5Day!$A94))))))</f>
        <v/>
      </c>
      <c r="AI94" s="13" t="str">
        <f>IF($A94&lt;='All Results'!$B$4,"",IF(SUM(MissFill!AH$5:AH97)=0,"",(IF(MissFill!AH97/SUM(MissFill!AH$5:AH97)&gt;0.01,"",IF(MissFill!AH96/SUM(MissFill!AH$5:AH97)&gt;0.01,"",IF(MissFill!AH95/SUM(MissFill!AH$5:AH97)&gt;0.01,"",DateEnded_5Day!$A94))))))</f>
        <v/>
      </c>
      <c r="AJ94" s="13" t="str">
        <f>IF($A94&lt;='All Results'!$B$4,"",IF(SUM(MissFill!AI$5:AI97)=0,"",(IF(MissFill!AI97/SUM(MissFill!AI$5:AI97)&gt;0.01,"",IF(MissFill!AI96/SUM(MissFill!AI$5:AI97)&gt;0.01,"",IF(MissFill!AI95/SUM(MissFill!AI$5:AI97)&gt;0.01,"",DateEnded_5Day!$A94))))))</f>
        <v/>
      </c>
      <c r="AK94" s="13" t="str">
        <f>IF($A94&lt;='All Results'!$B$4,"",IF(SUM(MissFill!AJ$5:AJ97)=0,"",(IF(MissFill!AJ97/SUM(MissFill!AJ$5:AJ97)&gt;0.01,"",IF(MissFill!AJ96/SUM(MissFill!AJ$5:AJ97)&gt;0.01,"",IF(MissFill!AJ95/SUM(MissFill!AJ$5:AJ97)&gt;0.01,"",DateEnded_5Day!$A94))))))</f>
        <v/>
      </c>
      <c r="AL94" s="13" t="str">
        <f>IF($A94&lt;='All Results'!$B$4,"",IF(SUM(MissFill!AK$5:AK97)=0,"",(IF(MissFill!AK97/SUM(MissFill!AK$5:AK97)&gt;0.01,"",IF(MissFill!AK96/SUM(MissFill!AK$5:AK97)&gt;0.01,"",IF(MissFill!AK95/SUM(MissFill!AK$5:AK97)&gt;0.01,"",DateEnded_5Day!$A94))))))</f>
        <v/>
      </c>
      <c r="AM94" s="13" t="str">
        <f>IF($A94&lt;='All Results'!$B$4,"",IF(SUM(MissFill!AL$5:AL97)=0,"",(IF(MissFill!AL97/SUM(MissFill!AL$5:AL97)&gt;0.01,"",IF(MissFill!AL96/SUM(MissFill!AL$5:AL97)&gt;0.01,"",IF(MissFill!AL95/SUM(MissFill!AL$5:AL97)&gt;0.01,"",DateEnded_5Day!$A94))))))</f>
        <v/>
      </c>
      <c r="AN94" s="13" t="str">
        <f>IF($A94&lt;='All Results'!$B$4,"",IF(SUM(MissFill!AM$5:AM97)=0,"",(IF(MissFill!AM97/SUM(MissFill!AM$5:AM97)&gt;0.01,"",IF(MissFill!AM96/SUM(MissFill!AM$5:AM97)&gt;0.01,"",IF(MissFill!AM95/SUM(MissFill!AM$5:AM97)&gt;0.01,"",DateEnded_5Day!$A94))))))</f>
        <v/>
      </c>
      <c r="AO94" s="13" t="str">
        <f>IF($A94&lt;='All Results'!$B$4,"",IF(SUM(MissFill!AN$5:AN97)=0,"",(IF(MissFill!AN97/SUM(MissFill!AN$5:AN97)&gt;0.01,"",IF(MissFill!AN96/SUM(MissFill!AN$5:AN97)&gt;0.01,"",IF(MissFill!AN95/SUM(MissFill!AN$5:AN97)&gt;0.01,"",DateEnded_5Day!$A94))))))</f>
        <v/>
      </c>
      <c r="AP94" s="13" t="str">
        <f>IF($A94&lt;='All Results'!$B$4,"",IF(SUM(MissFill!AO$5:AO97)=0,"",(IF(MissFill!AO97/SUM(MissFill!AO$5:AO97)&gt;0.01,"",IF(MissFill!AO96/SUM(MissFill!AO$5:AO97)&gt;0.01,"",IF(MissFill!AO95/SUM(MissFill!AO$5:AO97)&gt;0.01,"",DateEnded_5Day!$A94))))))</f>
        <v/>
      </c>
      <c r="AQ94" s="13" t="str">
        <f>IF($A94&lt;='All Results'!$B$4,"",IF(SUM(MissFill!AP$5:AP97)=0,"",(IF(MissFill!AP97/SUM(MissFill!AP$5:AP97)&gt;0.01,"",IF(MissFill!AP96/SUM(MissFill!AP$5:AP97)&gt;0.01,"",IF(MissFill!AP95/SUM(MissFill!AP$5:AP97)&gt;0.01,"",DateEnded_5Day!$A94))))))</f>
        <v/>
      </c>
      <c r="AR94" s="13" t="str">
        <f>IF($A94&lt;='All Results'!$B$4,"",IF(SUM(MissFill!AQ$5:AQ97)=0,"",(IF(MissFill!AQ97/SUM(MissFill!AQ$5:AQ97)&gt;0.01,"",IF(MissFill!AQ96/SUM(MissFill!AQ$5:AQ97)&gt;0.01,"",IF(MissFill!AQ95/SUM(MissFill!AQ$5:AQ97)&gt;0.01,"",DateEnded_5Day!$A94))))))</f>
        <v/>
      </c>
      <c r="AS94" s="13" t="str">
        <f>IF($A94&lt;='All Results'!$B$4,"",IF(SUM(MissFill!AR$5:AR97)=0,"",(IF(MissFill!AR97/SUM(MissFill!AR$5:AR97)&gt;0.01,"",IF(MissFill!AR96/SUM(MissFill!AR$5:AR97)&gt;0.01,"",IF(MissFill!AR95/SUM(MissFill!AR$5:AR97)&gt;0.01,"",DateEnded_5Day!$A94))))))</f>
        <v/>
      </c>
      <c r="AT94" s="13" t="str">
        <f>IF($A94&lt;='All Results'!$B$4,"",IF(SUM(MissFill!AS$5:AS97)=0,"",(IF(MissFill!AS97/SUM(MissFill!AS$5:AS97)&gt;0.01,"",IF(MissFill!AS96/SUM(MissFill!AS$5:AS97)&gt;0.01,"",IF(MissFill!AS95/SUM(MissFill!AS$5:AS97)&gt;0.01,"",DateEnded_5Day!$A94))))))</f>
        <v/>
      </c>
      <c r="AU94" s="13" t="str">
        <f>IF($A94&lt;='All Results'!$B$4,"",IF(SUM(MissFill!AT$5:AT97)=0,"",(IF(MissFill!AT97/SUM(MissFill!AT$5:AT97)&gt;0.01,"",IF(MissFill!AT96/SUM(MissFill!AT$5:AT97)&gt;0.01,"",IF(MissFill!AT95/SUM(MissFill!AT$5:AT97)&gt;0.01,"",DateEnded_5Day!$A94))))))</f>
        <v/>
      </c>
      <c r="AV94" s="13" t="str">
        <f>IF($A94&lt;='All Results'!$B$4,"",IF(SUM(MissFill!AU$5:AU97)=0,"",(IF(MissFill!AU97/SUM(MissFill!AU$5:AU97)&gt;0.01,"",IF(MissFill!AU96/SUM(MissFill!AU$5:AU97)&gt;0.01,"",IF(MissFill!AU95/SUM(MissFill!AU$5:AU97)&gt;0.01,"",DateEnded_5Day!$A94))))))</f>
        <v/>
      </c>
      <c r="AW94" s="13" t="str">
        <f>IF($A94&lt;='All Results'!$B$4,"",IF(SUM(MissFill!AV$5:AV97)=0,"",(IF(MissFill!AV97/SUM(MissFill!AV$5:AV97)&gt;0.01,"",IF(MissFill!AV96/SUM(MissFill!AV$5:AV97)&gt;0.01,"",IF(MissFill!AV95/SUM(MissFill!AV$5:AV97)&gt;0.01,"",DateEnded_5Day!$A94))))))</f>
        <v/>
      </c>
      <c r="AX94" s="13" t="str">
        <f>IF($A94&lt;='All Results'!$B$4,"",IF(SUM(MissFill!AW$5:AW97)=0,"",(IF(MissFill!AW97/SUM(MissFill!AW$5:AW97)&gt;0.01,"",IF(MissFill!AW96/SUM(MissFill!AW$5:AW97)&gt;0.01,"",IF(MissFill!AW95/SUM(MissFill!AW$5:AW97)&gt;0.01,"",DateEnded_5Day!$A94))))))</f>
        <v/>
      </c>
    </row>
    <row r="95" spans="1:50" x14ac:dyDescent="0.25">
      <c r="A95" s="8">
        <v>44440</v>
      </c>
      <c r="B95" s="11">
        <v>244</v>
      </c>
      <c r="C95" s="13" t="str">
        <f>IF($A95&lt;='All Results'!$B$4,"",IF(SUM(MissFill!B$5:B98)=0,"",(IF(MissFill!B98/SUM(MissFill!B$5:B98)&gt;0.01,"",IF(MissFill!B97/SUM(MissFill!B$5:B98)&gt;0.01,"",IF(MissFill!B96/SUM(MissFill!B$5:B98)&gt;0.01,"",DateEnded_5Day!$A95))))))</f>
        <v/>
      </c>
      <c r="D95" s="13" t="str">
        <f>IF($A95&lt;='All Results'!$B$4,"",IF(SUM(MissFill!C$5:C98)=0,"",(IF(MissFill!C98/SUM(MissFill!C$5:C98)&gt;0.01,"",IF(MissFill!C97/SUM(MissFill!C$5:C98)&gt;0.01,"",IF(MissFill!C96/SUM(MissFill!C$5:C98)&gt;0.01,"",DateEnded_5Day!$A95))))))</f>
        <v/>
      </c>
      <c r="E95" s="13" t="str">
        <f>IF($A95&lt;='All Results'!$B$4,"",IF(SUM(MissFill!D$5:D98)=0,"",(IF(MissFill!D98/SUM(MissFill!D$5:D98)&gt;0.01,"",IF(MissFill!D97/SUM(MissFill!D$5:D98)&gt;0.01,"",IF(MissFill!D96/SUM(MissFill!D$5:D98)&gt;0.01,"",DateEnded_5Day!$A95))))))</f>
        <v/>
      </c>
      <c r="F95" s="13" t="str">
        <f>IF($A95&lt;='All Results'!$B$4,"",IF(SUM(MissFill!E$5:E98)=0,"",(IF(MissFill!E98/SUM(MissFill!E$5:E98)&gt;0.01,"",IF(MissFill!E97/SUM(MissFill!E$5:E98)&gt;0.01,"",IF(MissFill!E96/SUM(MissFill!E$5:E98)&gt;0.01,"",DateEnded_5Day!$A95))))))</f>
        <v/>
      </c>
      <c r="G95" s="13" t="str">
        <f>IF($A95&lt;='All Results'!$B$4,"",IF(SUM(MissFill!F$5:F98)=0,"",(IF(MissFill!F98/SUM(MissFill!F$5:F98)&gt;0.01,"",IF(MissFill!F97/SUM(MissFill!F$5:F98)&gt;0.01,"",IF(MissFill!F96/SUM(MissFill!F$5:F98)&gt;0.01,"",DateEnded_5Day!$A95))))))</f>
        <v/>
      </c>
      <c r="H95" s="13" t="str">
        <f>IF($A95&lt;='All Results'!$B$4,"",IF(SUM(MissFill!G$5:G98)=0,"",(IF(MissFill!G98/SUM(MissFill!G$5:G98)&gt;0.01,"",IF(MissFill!G97/SUM(MissFill!G$5:G98)&gt;0.01,"",IF(MissFill!G96/SUM(MissFill!G$5:G98)&gt;0.01,"",DateEnded_5Day!$A95))))))</f>
        <v/>
      </c>
      <c r="I95" s="13" t="str">
        <f>IF($A95&lt;='All Results'!$B$4,"",IF(SUM(MissFill!H$5:H98)=0,"",(IF(MissFill!H98/SUM(MissFill!H$5:H98)&gt;0.01,"",IF(MissFill!H97/SUM(MissFill!H$5:H98)&gt;0.01,"",IF(MissFill!H96/SUM(MissFill!H$5:H98)&gt;0.01,"",DateEnded_5Day!$A95))))))</f>
        <v/>
      </c>
      <c r="J95" s="13" t="str">
        <f>IF($A95&lt;='All Results'!$B$4,"",IF(SUM(MissFill!I$5:I98)=0,"",(IF(MissFill!I98/SUM(MissFill!I$5:I98)&gt;0.01,"",IF(MissFill!I97/SUM(MissFill!I$5:I98)&gt;0.01,"",IF(MissFill!I96/SUM(MissFill!I$5:I98)&gt;0.01,"",DateEnded_5Day!$A95))))))</f>
        <v/>
      </c>
      <c r="K95" s="13" t="str">
        <f>IF($A95&lt;='All Results'!$B$4,"",IF(SUM(MissFill!J$5:J98)=0,"",(IF(MissFill!J98/SUM(MissFill!J$5:J98)&gt;0.01,"",IF(MissFill!J97/SUM(MissFill!J$5:J98)&gt;0.01,"",IF(MissFill!J96/SUM(MissFill!J$5:J98)&gt;0.01,"",DateEnded_5Day!$A95))))))</f>
        <v/>
      </c>
      <c r="L95" s="13" t="str">
        <f>IF($A95&lt;='All Results'!$B$4,"",IF(SUM(MissFill!K$5:K98)=0,"",(IF(MissFill!K98/SUM(MissFill!K$5:K98)&gt;0.01,"",IF(MissFill!K97/SUM(MissFill!K$5:K98)&gt;0.01,"",IF(MissFill!K96/SUM(MissFill!K$5:K98)&gt;0.01,"",DateEnded_5Day!$A95))))))</f>
        <v/>
      </c>
      <c r="M95" s="13" t="str">
        <f>IF($A95&lt;='All Results'!$B$4,"",IF(SUM(MissFill!L$5:L98)=0,"",(IF(MissFill!L98/SUM(MissFill!L$5:L98)&gt;0.01,"",IF(MissFill!L97/SUM(MissFill!L$5:L98)&gt;0.01,"",IF(MissFill!L96/SUM(MissFill!L$5:L98)&gt;0.01,"",DateEnded_5Day!$A95))))))</f>
        <v/>
      </c>
      <c r="N95" s="13" t="str">
        <f>IF($A95&lt;='All Results'!$B$4,"",IF(SUM(MissFill!M$5:M98)=0,"",(IF(MissFill!M98/SUM(MissFill!M$5:M98)&gt;0.01,"",IF(MissFill!M97/SUM(MissFill!M$5:M98)&gt;0.01,"",IF(MissFill!M96/SUM(MissFill!M$5:M98)&gt;0.01,"",DateEnded_5Day!$A95))))))</f>
        <v/>
      </c>
      <c r="O95" s="13" t="str">
        <f>IF($A95&lt;='All Results'!$B$4,"",IF(SUM(MissFill!N$5:N98)=0,"",(IF(MissFill!N98/SUM(MissFill!N$5:N98)&gt;0.01,"",IF(MissFill!N97/SUM(MissFill!N$5:N98)&gt;0.01,"",IF(MissFill!N96/SUM(MissFill!N$5:N98)&gt;0.01,"",DateEnded_5Day!$A95))))))</f>
        <v/>
      </c>
      <c r="P95" s="13" t="str">
        <f>IF($A95&lt;='All Results'!$B$4,"",IF(SUM(MissFill!O$5:O98)=0,"",(IF(MissFill!O98/SUM(MissFill!O$5:O98)&gt;0.01,"",IF(MissFill!O97/SUM(MissFill!O$5:O98)&gt;0.01,"",IF(MissFill!O96/SUM(MissFill!O$5:O98)&gt;0.01,"",DateEnded_5Day!$A95))))))</f>
        <v/>
      </c>
      <c r="Q95" s="13" t="str">
        <f>IF($A95&lt;='All Results'!$B$4,"",IF(SUM(MissFill!P$5:P98)=0,"",(IF(MissFill!P98/SUM(MissFill!P$5:P98)&gt;0.01,"",IF(MissFill!P97/SUM(MissFill!P$5:P98)&gt;0.01,"",IF(MissFill!P96/SUM(MissFill!P$5:P98)&gt;0.01,"",DateEnded_5Day!$A95))))))</f>
        <v/>
      </c>
      <c r="R95" s="13" t="str">
        <f>IF($A95&lt;='All Results'!$B$4,"",IF(SUM(MissFill!Q$5:Q98)=0,"",(IF(MissFill!Q98/SUM(MissFill!Q$5:Q98)&gt;0.01,"",IF(MissFill!Q97/SUM(MissFill!Q$5:Q98)&gt;0.01,"",IF(MissFill!Q96/SUM(MissFill!Q$5:Q98)&gt;0.01,"",DateEnded_5Day!$A95))))))</f>
        <v/>
      </c>
      <c r="S95" s="13" t="str">
        <f>IF($A95&lt;='All Results'!$B$4,"",IF(SUM(MissFill!R$5:R98)=0,"",(IF(MissFill!R98/SUM(MissFill!R$5:R98)&gt;0.01,"",IF(MissFill!R97/SUM(MissFill!R$5:R98)&gt;0.01,"",IF(MissFill!R96/SUM(MissFill!R$5:R98)&gt;0.01,"",DateEnded_5Day!$A95))))))</f>
        <v/>
      </c>
      <c r="T95" s="13" t="str">
        <f>IF($A95&lt;='All Results'!$B$4,"",IF(SUM(MissFill!S$5:S98)=0,"",(IF(MissFill!S98/SUM(MissFill!S$5:S98)&gt;0.01,"",IF(MissFill!S97/SUM(MissFill!S$5:S98)&gt;0.01,"",IF(MissFill!S96/SUM(MissFill!S$5:S98)&gt;0.01,"",DateEnded_5Day!$A95))))))</f>
        <v/>
      </c>
      <c r="U95" s="13" t="str">
        <f>IF($A95&lt;='All Results'!$B$4,"",IF(SUM(MissFill!T$5:T98)=0,"",(IF(MissFill!T98/SUM(MissFill!T$5:T98)&gt;0.01,"",IF(MissFill!T97/SUM(MissFill!T$5:T98)&gt;0.01,"",IF(MissFill!T96/SUM(MissFill!T$5:T98)&gt;0.01,"",DateEnded_5Day!$A95))))))</f>
        <v/>
      </c>
      <c r="V95" s="13" t="str">
        <f>IF($A95&lt;='All Results'!$B$4,"",IF(SUM(MissFill!U$5:U98)=0,"",(IF(MissFill!U98/SUM(MissFill!U$5:U98)&gt;0.01,"",IF(MissFill!U97/SUM(MissFill!U$5:U98)&gt;0.01,"",IF(MissFill!U96/SUM(MissFill!U$5:U98)&gt;0.01,"",DateEnded_5Day!$A95))))))</f>
        <v/>
      </c>
      <c r="W95" s="13" t="str">
        <f>IF($A95&lt;='All Results'!$B$4,"",IF(SUM(MissFill!V$5:V98)=0,"",(IF(MissFill!V98/SUM(MissFill!V$5:V98)&gt;0.01,"",IF(MissFill!V97/SUM(MissFill!V$5:V98)&gt;0.01,"",IF(MissFill!V96/SUM(MissFill!V$5:V98)&gt;0.01,"",DateEnded_5Day!$A95))))))</f>
        <v/>
      </c>
      <c r="X95" s="13" t="str">
        <f>IF($A95&lt;='All Results'!$B$4,"",IF(SUM(MissFill!W$5:W98)=0,"",(IF(MissFill!W98/SUM(MissFill!W$5:W98)&gt;0.01,"",IF(MissFill!W97/SUM(MissFill!W$5:W98)&gt;0.01,"",IF(MissFill!W96/SUM(MissFill!W$5:W98)&gt;0.01,"",DateEnded_5Day!$A95))))))</f>
        <v/>
      </c>
      <c r="Y95" s="13" t="str">
        <f>IF($A95&lt;='All Results'!$B$4,"",IF(SUM(MissFill!X$5:X98)=0,"",(IF(MissFill!X98/SUM(MissFill!X$5:X98)&gt;0.01,"",IF(MissFill!X97/SUM(MissFill!X$5:X98)&gt;0.01,"",IF(MissFill!X96/SUM(MissFill!X$5:X98)&gt;0.01,"",DateEnded_5Day!$A95))))))</f>
        <v/>
      </c>
      <c r="Z95" s="13" t="str">
        <f>IF($A95&lt;='All Results'!$B$4,"",IF(SUM(MissFill!Y$5:Y98)=0,"",(IF(MissFill!Y98/SUM(MissFill!Y$5:Y98)&gt;0.01,"",IF(MissFill!Y97/SUM(MissFill!Y$5:Y98)&gt;0.01,"",IF(MissFill!Y96/SUM(MissFill!Y$5:Y98)&gt;0.01,"",DateEnded_5Day!$A95))))))</f>
        <v/>
      </c>
      <c r="AA95" s="13" t="str">
        <f>IF($A95&lt;='All Results'!$B$4,"",IF(SUM(MissFill!Z$5:Z98)=0,"",(IF(MissFill!Z98/SUM(MissFill!Z$5:Z98)&gt;0.01,"",IF(MissFill!Z97/SUM(MissFill!Z$5:Z98)&gt;0.01,"",IF(MissFill!Z96/SUM(MissFill!Z$5:Z98)&gt;0.01,"",DateEnded_5Day!$A95))))))</f>
        <v/>
      </c>
      <c r="AB95" s="13" t="str">
        <f>IF($A95&lt;='All Results'!$B$4,"",IF(SUM(MissFill!AA$5:AA98)=0,"",(IF(MissFill!AA98/SUM(MissFill!AA$5:AA98)&gt;0.01,"",IF(MissFill!AA97/SUM(MissFill!AA$5:AA98)&gt;0.01,"",IF(MissFill!AA96/SUM(MissFill!AA$5:AA98)&gt;0.01,"",DateEnded_5Day!$A95))))))</f>
        <v/>
      </c>
      <c r="AC95" s="13" t="str">
        <f>IF($A95&lt;='All Results'!$B$4,"",IF(SUM(MissFill!AB$5:AB98)=0,"",(IF(MissFill!AB98/SUM(MissFill!AB$5:AB98)&gt;0.01,"",IF(MissFill!AB97/SUM(MissFill!AB$5:AB98)&gt;0.01,"",IF(MissFill!AB96/SUM(MissFill!AB$5:AB98)&gt;0.01,"",DateEnded_5Day!$A95))))))</f>
        <v/>
      </c>
      <c r="AD95" s="13" t="str">
        <f>IF($A95&lt;='All Results'!$B$4,"",IF(SUM(MissFill!AC$5:AC98)=0,"",(IF(MissFill!AC98/SUM(MissFill!AC$5:AC98)&gt;0.01,"",IF(MissFill!AC97/SUM(MissFill!AC$5:AC98)&gt;0.01,"",IF(MissFill!AC96/SUM(MissFill!AC$5:AC98)&gt;0.01,"",DateEnded_5Day!$A95))))))</f>
        <v/>
      </c>
      <c r="AE95" s="13" t="str">
        <f>IF($A95&lt;='All Results'!$B$4,"",IF(SUM(MissFill!AD$5:AD98)=0,"",(IF(MissFill!AD98/SUM(MissFill!AD$5:AD98)&gt;0.01,"",IF(MissFill!AD97/SUM(MissFill!AD$5:AD98)&gt;0.01,"",IF(MissFill!AD96/SUM(MissFill!AD$5:AD98)&gt;0.01,"",DateEnded_5Day!$A95))))))</f>
        <v/>
      </c>
      <c r="AF95" s="13" t="str">
        <f>IF($A95&lt;='All Results'!$B$4,"",IF(SUM(MissFill!AE$5:AE98)=0,"",(IF(MissFill!AE98/SUM(MissFill!AE$5:AE98)&gt;0.01,"",IF(MissFill!AE97/SUM(MissFill!AE$5:AE98)&gt;0.01,"",IF(MissFill!AE96/SUM(MissFill!AE$5:AE98)&gt;0.01,"",DateEnded_5Day!$A95))))))</f>
        <v/>
      </c>
      <c r="AG95" s="13" t="str">
        <f>IF($A95&lt;='All Results'!$B$4,"",IF(SUM(MissFill!AF$5:AF98)=0,"",(IF(MissFill!AF98/SUM(MissFill!AF$5:AF98)&gt;0.01,"",IF(MissFill!AF97/SUM(MissFill!AF$5:AF98)&gt;0.01,"",IF(MissFill!AF96/SUM(MissFill!AF$5:AF98)&gt;0.01,"",DateEnded_5Day!$A95))))))</f>
        <v/>
      </c>
      <c r="AH95" s="13" t="str">
        <f>IF($A95&lt;='All Results'!$B$4,"",IF(SUM(MissFill!AG$5:AG98)=0,"",(IF(MissFill!AG98/SUM(MissFill!AG$5:AG98)&gt;0.01,"",IF(MissFill!AG97/SUM(MissFill!AG$5:AG98)&gt;0.01,"",IF(MissFill!AG96/SUM(MissFill!AG$5:AG98)&gt;0.01,"",DateEnded_5Day!$A95))))))</f>
        <v/>
      </c>
      <c r="AI95" s="13" t="str">
        <f>IF($A95&lt;='All Results'!$B$4,"",IF(SUM(MissFill!AH$5:AH98)=0,"",(IF(MissFill!AH98/SUM(MissFill!AH$5:AH98)&gt;0.01,"",IF(MissFill!AH97/SUM(MissFill!AH$5:AH98)&gt;0.01,"",IF(MissFill!AH96/SUM(MissFill!AH$5:AH98)&gt;0.01,"",DateEnded_5Day!$A95))))))</f>
        <v/>
      </c>
      <c r="AJ95" s="13" t="str">
        <f>IF($A95&lt;='All Results'!$B$4,"",IF(SUM(MissFill!AI$5:AI98)=0,"",(IF(MissFill!AI98/SUM(MissFill!AI$5:AI98)&gt;0.01,"",IF(MissFill!AI97/SUM(MissFill!AI$5:AI98)&gt;0.01,"",IF(MissFill!AI96/SUM(MissFill!AI$5:AI98)&gt;0.01,"",DateEnded_5Day!$A95))))))</f>
        <v/>
      </c>
      <c r="AK95" s="13" t="str">
        <f>IF($A95&lt;='All Results'!$B$4,"",IF(SUM(MissFill!AJ$5:AJ98)=0,"",(IF(MissFill!AJ98/SUM(MissFill!AJ$5:AJ98)&gt;0.01,"",IF(MissFill!AJ97/SUM(MissFill!AJ$5:AJ98)&gt;0.01,"",IF(MissFill!AJ96/SUM(MissFill!AJ$5:AJ98)&gt;0.01,"",DateEnded_5Day!$A95))))))</f>
        <v/>
      </c>
      <c r="AL95" s="13" t="str">
        <f>IF($A95&lt;='All Results'!$B$4,"",IF(SUM(MissFill!AK$5:AK98)=0,"",(IF(MissFill!AK98/SUM(MissFill!AK$5:AK98)&gt;0.01,"",IF(MissFill!AK97/SUM(MissFill!AK$5:AK98)&gt;0.01,"",IF(MissFill!AK96/SUM(MissFill!AK$5:AK98)&gt;0.01,"",DateEnded_5Day!$A95))))))</f>
        <v/>
      </c>
      <c r="AM95" s="13" t="str">
        <f>IF($A95&lt;='All Results'!$B$4,"",IF(SUM(MissFill!AL$5:AL98)=0,"",(IF(MissFill!AL98/SUM(MissFill!AL$5:AL98)&gt;0.01,"",IF(MissFill!AL97/SUM(MissFill!AL$5:AL98)&gt;0.01,"",IF(MissFill!AL96/SUM(MissFill!AL$5:AL98)&gt;0.01,"",DateEnded_5Day!$A95))))))</f>
        <v/>
      </c>
      <c r="AN95" s="13" t="str">
        <f>IF($A95&lt;='All Results'!$B$4,"",IF(SUM(MissFill!AM$5:AM98)=0,"",(IF(MissFill!AM98/SUM(MissFill!AM$5:AM98)&gt;0.01,"",IF(MissFill!AM97/SUM(MissFill!AM$5:AM98)&gt;0.01,"",IF(MissFill!AM96/SUM(MissFill!AM$5:AM98)&gt;0.01,"",DateEnded_5Day!$A95))))))</f>
        <v/>
      </c>
      <c r="AO95" s="13" t="str">
        <f>IF($A95&lt;='All Results'!$B$4,"",IF(SUM(MissFill!AN$5:AN98)=0,"",(IF(MissFill!AN98/SUM(MissFill!AN$5:AN98)&gt;0.01,"",IF(MissFill!AN97/SUM(MissFill!AN$5:AN98)&gt;0.01,"",IF(MissFill!AN96/SUM(MissFill!AN$5:AN98)&gt;0.01,"",DateEnded_5Day!$A95))))))</f>
        <v/>
      </c>
      <c r="AP95" s="13" t="str">
        <f>IF($A95&lt;='All Results'!$B$4,"",IF(SUM(MissFill!AO$5:AO98)=0,"",(IF(MissFill!AO98/SUM(MissFill!AO$5:AO98)&gt;0.01,"",IF(MissFill!AO97/SUM(MissFill!AO$5:AO98)&gt;0.01,"",IF(MissFill!AO96/SUM(MissFill!AO$5:AO98)&gt;0.01,"",DateEnded_5Day!$A95))))))</f>
        <v/>
      </c>
      <c r="AQ95" s="13" t="str">
        <f>IF($A95&lt;='All Results'!$B$4,"",IF(SUM(MissFill!AP$5:AP98)=0,"",(IF(MissFill!AP98/SUM(MissFill!AP$5:AP98)&gt;0.01,"",IF(MissFill!AP97/SUM(MissFill!AP$5:AP98)&gt;0.01,"",IF(MissFill!AP96/SUM(MissFill!AP$5:AP98)&gt;0.01,"",DateEnded_5Day!$A95))))))</f>
        <v/>
      </c>
      <c r="AR95" s="13" t="str">
        <f>IF($A95&lt;='All Results'!$B$4,"",IF(SUM(MissFill!AQ$5:AQ98)=0,"",(IF(MissFill!AQ98/SUM(MissFill!AQ$5:AQ98)&gt;0.01,"",IF(MissFill!AQ97/SUM(MissFill!AQ$5:AQ98)&gt;0.01,"",IF(MissFill!AQ96/SUM(MissFill!AQ$5:AQ98)&gt;0.01,"",DateEnded_5Day!$A95))))))</f>
        <v/>
      </c>
      <c r="AS95" s="13" t="str">
        <f>IF($A95&lt;='All Results'!$B$4,"",IF(SUM(MissFill!AR$5:AR98)=0,"",(IF(MissFill!AR98/SUM(MissFill!AR$5:AR98)&gt;0.01,"",IF(MissFill!AR97/SUM(MissFill!AR$5:AR98)&gt;0.01,"",IF(MissFill!AR96/SUM(MissFill!AR$5:AR98)&gt;0.01,"",DateEnded_5Day!$A95))))))</f>
        <v/>
      </c>
      <c r="AT95" s="13" t="str">
        <f>IF($A95&lt;='All Results'!$B$4,"",IF(SUM(MissFill!AS$5:AS98)=0,"",(IF(MissFill!AS98/SUM(MissFill!AS$5:AS98)&gt;0.01,"",IF(MissFill!AS97/SUM(MissFill!AS$5:AS98)&gt;0.01,"",IF(MissFill!AS96/SUM(MissFill!AS$5:AS98)&gt;0.01,"",DateEnded_5Day!$A95))))))</f>
        <v/>
      </c>
      <c r="AU95" s="13" t="str">
        <f>IF($A95&lt;='All Results'!$B$4,"",IF(SUM(MissFill!AT$5:AT98)=0,"",(IF(MissFill!AT98/SUM(MissFill!AT$5:AT98)&gt;0.01,"",IF(MissFill!AT97/SUM(MissFill!AT$5:AT98)&gt;0.01,"",IF(MissFill!AT96/SUM(MissFill!AT$5:AT98)&gt;0.01,"",DateEnded_5Day!$A95))))))</f>
        <v/>
      </c>
      <c r="AV95" s="13" t="str">
        <f>IF($A95&lt;='All Results'!$B$4,"",IF(SUM(MissFill!AU$5:AU98)=0,"",(IF(MissFill!AU98/SUM(MissFill!AU$5:AU98)&gt;0.01,"",IF(MissFill!AU97/SUM(MissFill!AU$5:AU98)&gt;0.01,"",IF(MissFill!AU96/SUM(MissFill!AU$5:AU98)&gt;0.01,"",DateEnded_5Day!$A95))))))</f>
        <v/>
      </c>
      <c r="AW95" s="13" t="str">
        <f>IF($A95&lt;='All Results'!$B$4,"",IF(SUM(MissFill!AV$5:AV98)=0,"",(IF(MissFill!AV98/SUM(MissFill!AV$5:AV98)&gt;0.01,"",IF(MissFill!AV97/SUM(MissFill!AV$5:AV98)&gt;0.01,"",IF(MissFill!AV96/SUM(MissFill!AV$5:AV98)&gt;0.01,"",DateEnded_5Day!$A95))))))</f>
        <v/>
      </c>
      <c r="AX95" s="13" t="str">
        <f>IF($A95&lt;='All Results'!$B$4,"",IF(SUM(MissFill!AW$5:AW98)=0,"",(IF(MissFill!AW98/SUM(MissFill!AW$5:AW98)&gt;0.01,"",IF(MissFill!AW97/SUM(MissFill!AW$5:AW98)&gt;0.01,"",IF(MissFill!AW96/SUM(MissFill!AW$5:AW98)&gt;0.01,"",DateEnded_5Day!$A95))))))</f>
        <v/>
      </c>
    </row>
    <row r="96" spans="1:50" x14ac:dyDescent="0.25">
      <c r="A96" s="8">
        <v>44441</v>
      </c>
      <c r="B96" s="11">
        <v>245</v>
      </c>
      <c r="C96" s="13" t="str">
        <f>IF($A96&lt;='All Results'!$B$4,"",IF(SUM(MissFill!B$5:B99)=0,"",(IF(MissFill!B99/SUM(MissFill!B$5:B99)&gt;0.01,"",IF(MissFill!B98/SUM(MissFill!B$5:B99)&gt;0.01,"",IF(MissFill!B97/SUM(MissFill!B$5:B99)&gt;0.01,"",DateEnded_5Day!$A96))))))</f>
        <v/>
      </c>
      <c r="D96" s="13" t="str">
        <f>IF($A96&lt;='All Results'!$B$4,"",IF(SUM(MissFill!C$5:C99)=0,"",(IF(MissFill!C99/SUM(MissFill!C$5:C99)&gt;0.01,"",IF(MissFill!C98/SUM(MissFill!C$5:C99)&gt;0.01,"",IF(MissFill!C97/SUM(MissFill!C$5:C99)&gt;0.01,"",DateEnded_5Day!$A96))))))</f>
        <v/>
      </c>
      <c r="E96" s="13" t="str">
        <f>IF($A96&lt;='All Results'!$B$4,"",IF(SUM(MissFill!D$5:D99)=0,"",(IF(MissFill!D99/SUM(MissFill!D$5:D99)&gt;0.01,"",IF(MissFill!D98/SUM(MissFill!D$5:D99)&gt;0.01,"",IF(MissFill!D97/SUM(MissFill!D$5:D99)&gt;0.01,"",DateEnded_5Day!$A96))))))</f>
        <v/>
      </c>
      <c r="F96" s="13" t="str">
        <f>IF($A96&lt;='All Results'!$B$4,"",IF(SUM(MissFill!E$5:E99)=0,"",(IF(MissFill!E99/SUM(MissFill!E$5:E99)&gt;0.01,"",IF(MissFill!E98/SUM(MissFill!E$5:E99)&gt;0.01,"",IF(MissFill!E97/SUM(MissFill!E$5:E99)&gt;0.01,"",DateEnded_5Day!$A96))))))</f>
        <v/>
      </c>
      <c r="G96" s="13" t="str">
        <f>IF($A96&lt;='All Results'!$B$4,"",IF(SUM(MissFill!F$5:F99)=0,"",(IF(MissFill!F99/SUM(MissFill!F$5:F99)&gt;0.01,"",IF(MissFill!F98/SUM(MissFill!F$5:F99)&gt;0.01,"",IF(MissFill!F97/SUM(MissFill!F$5:F99)&gt;0.01,"",DateEnded_5Day!$A96))))))</f>
        <v/>
      </c>
      <c r="H96" s="13" t="str">
        <f>IF($A96&lt;='All Results'!$B$4,"",IF(SUM(MissFill!G$5:G99)=0,"",(IF(MissFill!G99/SUM(MissFill!G$5:G99)&gt;0.01,"",IF(MissFill!G98/SUM(MissFill!G$5:G99)&gt;0.01,"",IF(MissFill!G97/SUM(MissFill!G$5:G99)&gt;0.01,"",DateEnded_5Day!$A96))))))</f>
        <v/>
      </c>
      <c r="I96" s="13" t="str">
        <f>IF($A96&lt;='All Results'!$B$4,"",IF(SUM(MissFill!H$5:H99)=0,"",(IF(MissFill!H99/SUM(MissFill!H$5:H99)&gt;0.01,"",IF(MissFill!H98/SUM(MissFill!H$5:H99)&gt;0.01,"",IF(MissFill!H97/SUM(MissFill!H$5:H99)&gt;0.01,"",DateEnded_5Day!$A96))))))</f>
        <v/>
      </c>
      <c r="J96" s="13" t="str">
        <f>IF($A96&lt;='All Results'!$B$4,"",IF(SUM(MissFill!I$5:I99)=0,"",(IF(MissFill!I99/SUM(MissFill!I$5:I99)&gt;0.01,"",IF(MissFill!I98/SUM(MissFill!I$5:I99)&gt;0.01,"",IF(MissFill!I97/SUM(MissFill!I$5:I99)&gt;0.01,"",DateEnded_5Day!$A96))))))</f>
        <v/>
      </c>
      <c r="K96" s="13" t="str">
        <f>IF($A96&lt;='All Results'!$B$4,"",IF(SUM(MissFill!J$5:J99)=0,"",(IF(MissFill!J99/SUM(MissFill!J$5:J99)&gt;0.01,"",IF(MissFill!J98/SUM(MissFill!J$5:J99)&gt;0.01,"",IF(MissFill!J97/SUM(MissFill!J$5:J99)&gt;0.01,"",DateEnded_5Day!$A96))))))</f>
        <v/>
      </c>
      <c r="L96" s="13" t="str">
        <f>IF($A96&lt;='All Results'!$B$4,"",IF(SUM(MissFill!K$5:K99)=0,"",(IF(MissFill!K99/SUM(MissFill!K$5:K99)&gt;0.01,"",IF(MissFill!K98/SUM(MissFill!K$5:K99)&gt;0.01,"",IF(MissFill!K97/SUM(MissFill!K$5:K99)&gt;0.01,"",DateEnded_5Day!$A96))))))</f>
        <v/>
      </c>
      <c r="M96" s="13" t="str">
        <f>IF($A96&lt;='All Results'!$B$4,"",IF(SUM(MissFill!L$5:L99)=0,"",(IF(MissFill!L99/SUM(MissFill!L$5:L99)&gt;0.01,"",IF(MissFill!L98/SUM(MissFill!L$5:L99)&gt;0.01,"",IF(MissFill!L97/SUM(MissFill!L$5:L99)&gt;0.01,"",DateEnded_5Day!$A96))))))</f>
        <v/>
      </c>
      <c r="N96" s="13" t="str">
        <f>IF($A96&lt;='All Results'!$B$4,"",IF(SUM(MissFill!M$5:M99)=0,"",(IF(MissFill!M99/SUM(MissFill!M$5:M99)&gt;0.01,"",IF(MissFill!M98/SUM(MissFill!M$5:M99)&gt;0.01,"",IF(MissFill!M97/SUM(MissFill!M$5:M99)&gt;0.01,"",DateEnded_5Day!$A96))))))</f>
        <v/>
      </c>
      <c r="O96" s="13" t="str">
        <f>IF($A96&lt;='All Results'!$B$4,"",IF(SUM(MissFill!N$5:N99)=0,"",(IF(MissFill!N99/SUM(MissFill!N$5:N99)&gt;0.01,"",IF(MissFill!N98/SUM(MissFill!N$5:N99)&gt;0.01,"",IF(MissFill!N97/SUM(MissFill!N$5:N99)&gt;0.01,"",DateEnded_5Day!$A96))))))</f>
        <v/>
      </c>
      <c r="P96" s="13" t="str">
        <f>IF($A96&lt;='All Results'!$B$4,"",IF(SUM(MissFill!O$5:O99)=0,"",(IF(MissFill!O99/SUM(MissFill!O$5:O99)&gt;0.01,"",IF(MissFill!O98/SUM(MissFill!O$5:O99)&gt;0.01,"",IF(MissFill!O97/SUM(MissFill!O$5:O99)&gt;0.01,"",DateEnded_5Day!$A96))))))</f>
        <v/>
      </c>
      <c r="Q96" s="13" t="str">
        <f>IF($A96&lt;='All Results'!$B$4,"",IF(SUM(MissFill!P$5:P99)=0,"",(IF(MissFill!P99/SUM(MissFill!P$5:P99)&gt;0.01,"",IF(MissFill!P98/SUM(MissFill!P$5:P99)&gt;0.01,"",IF(MissFill!P97/SUM(MissFill!P$5:P99)&gt;0.01,"",DateEnded_5Day!$A96))))))</f>
        <v/>
      </c>
      <c r="R96" s="13" t="str">
        <f>IF($A96&lt;='All Results'!$B$4,"",IF(SUM(MissFill!Q$5:Q99)=0,"",(IF(MissFill!Q99/SUM(MissFill!Q$5:Q99)&gt;0.01,"",IF(MissFill!Q98/SUM(MissFill!Q$5:Q99)&gt;0.01,"",IF(MissFill!Q97/SUM(MissFill!Q$5:Q99)&gt;0.01,"",DateEnded_5Day!$A96))))))</f>
        <v/>
      </c>
      <c r="S96" s="13" t="str">
        <f>IF($A96&lt;='All Results'!$B$4,"",IF(SUM(MissFill!R$5:R99)=0,"",(IF(MissFill!R99/SUM(MissFill!R$5:R99)&gt;0.01,"",IF(MissFill!R98/SUM(MissFill!R$5:R99)&gt;0.01,"",IF(MissFill!R97/SUM(MissFill!R$5:R99)&gt;0.01,"",DateEnded_5Day!$A96))))))</f>
        <v/>
      </c>
      <c r="T96" s="13" t="str">
        <f>IF($A96&lt;='All Results'!$B$4,"",IF(SUM(MissFill!S$5:S99)=0,"",(IF(MissFill!S99/SUM(MissFill!S$5:S99)&gt;0.01,"",IF(MissFill!S98/SUM(MissFill!S$5:S99)&gt;0.01,"",IF(MissFill!S97/SUM(MissFill!S$5:S99)&gt;0.01,"",DateEnded_5Day!$A96))))))</f>
        <v/>
      </c>
      <c r="U96" s="13" t="str">
        <f>IF($A96&lt;='All Results'!$B$4,"",IF(SUM(MissFill!T$5:T99)=0,"",(IF(MissFill!T99/SUM(MissFill!T$5:T99)&gt;0.01,"",IF(MissFill!T98/SUM(MissFill!T$5:T99)&gt;0.01,"",IF(MissFill!T97/SUM(MissFill!T$5:T99)&gt;0.01,"",DateEnded_5Day!$A96))))))</f>
        <v/>
      </c>
      <c r="V96" s="13" t="str">
        <f>IF($A96&lt;='All Results'!$B$4,"",IF(SUM(MissFill!U$5:U99)=0,"",(IF(MissFill!U99/SUM(MissFill!U$5:U99)&gt;0.01,"",IF(MissFill!U98/SUM(MissFill!U$5:U99)&gt;0.01,"",IF(MissFill!U97/SUM(MissFill!U$5:U99)&gt;0.01,"",DateEnded_5Day!$A96))))))</f>
        <v/>
      </c>
      <c r="W96" s="13" t="str">
        <f>IF($A96&lt;='All Results'!$B$4,"",IF(SUM(MissFill!V$5:V99)=0,"",(IF(MissFill!V99/SUM(MissFill!V$5:V99)&gt;0.01,"",IF(MissFill!V98/SUM(MissFill!V$5:V99)&gt;0.01,"",IF(MissFill!V97/SUM(MissFill!V$5:V99)&gt;0.01,"",DateEnded_5Day!$A96))))))</f>
        <v/>
      </c>
      <c r="X96" s="13" t="str">
        <f>IF($A96&lt;='All Results'!$B$4,"",IF(SUM(MissFill!W$5:W99)=0,"",(IF(MissFill!W99/SUM(MissFill!W$5:W99)&gt;0.01,"",IF(MissFill!W98/SUM(MissFill!W$5:W99)&gt;0.01,"",IF(MissFill!W97/SUM(MissFill!W$5:W99)&gt;0.01,"",DateEnded_5Day!$A96))))))</f>
        <v/>
      </c>
      <c r="Y96" s="13" t="str">
        <f>IF($A96&lt;='All Results'!$B$4,"",IF(SUM(MissFill!X$5:X99)=0,"",(IF(MissFill!X99/SUM(MissFill!X$5:X99)&gt;0.01,"",IF(MissFill!X98/SUM(MissFill!X$5:X99)&gt;0.01,"",IF(MissFill!X97/SUM(MissFill!X$5:X99)&gt;0.01,"",DateEnded_5Day!$A96))))))</f>
        <v/>
      </c>
      <c r="Z96" s="13" t="str">
        <f>IF($A96&lt;='All Results'!$B$4,"",IF(SUM(MissFill!Y$5:Y99)=0,"",(IF(MissFill!Y99/SUM(MissFill!Y$5:Y99)&gt;0.01,"",IF(MissFill!Y98/SUM(MissFill!Y$5:Y99)&gt;0.01,"",IF(MissFill!Y97/SUM(MissFill!Y$5:Y99)&gt;0.01,"",DateEnded_5Day!$A96))))))</f>
        <v/>
      </c>
      <c r="AA96" s="13" t="str">
        <f>IF($A96&lt;='All Results'!$B$4,"",IF(SUM(MissFill!Z$5:Z99)=0,"",(IF(MissFill!Z99/SUM(MissFill!Z$5:Z99)&gt;0.01,"",IF(MissFill!Z98/SUM(MissFill!Z$5:Z99)&gt;0.01,"",IF(MissFill!Z97/SUM(MissFill!Z$5:Z99)&gt;0.01,"",DateEnded_5Day!$A96))))))</f>
        <v/>
      </c>
      <c r="AB96" s="13" t="str">
        <f>IF($A96&lt;='All Results'!$B$4,"",IF(SUM(MissFill!AA$5:AA99)=0,"",(IF(MissFill!AA99/SUM(MissFill!AA$5:AA99)&gt;0.01,"",IF(MissFill!AA98/SUM(MissFill!AA$5:AA99)&gt;0.01,"",IF(MissFill!AA97/SUM(MissFill!AA$5:AA99)&gt;0.01,"",DateEnded_5Day!$A96))))))</f>
        <v/>
      </c>
      <c r="AC96" s="13" t="str">
        <f>IF($A96&lt;='All Results'!$B$4,"",IF(SUM(MissFill!AB$5:AB99)=0,"",(IF(MissFill!AB99/SUM(MissFill!AB$5:AB99)&gt;0.01,"",IF(MissFill!AB98/SUM(MissFill!AB$5:AB99)&gt;0.01,"",IF(MissFill!AB97/SUM(MissFill!AB$5:AB99)&gt;0.01,"",DateEnded_5Day!$A96))))))</f>
        <v/>
      </c>
      <c r="AD96" s="13" t="str">
        <f>IF($A96&lt;='All Results'!$B$4,"",IF(SUM(MissFill!AC$5:AC99)=0,"",(IF(MissFill!AC99/SUM(MissFill!AC$5:AC99)&gt;0.01,"",IF(MissFill!AC98/SUM(MissFill!AC$5:AC99)&gt;0.01,"",IF(MissFill!AC97/SUM(MissFill!AC$5:AC99)&gt;0.01,"",DateEnded_5Day!$A96))))))</f>
        <v/>
      </c>
      <c r="AE96" s="13" t="str">
        <f>IF($A96&lt;='All Results'!$B$4,"",IF(SUM(MissFill!AD$5:AD99)=0,"",(IF(MissFill!AD99/SUM(MissFill!AD$5:AD99)&gt;0.01,"",IF(MissFill!AD98/SUM(MissFill!AD$5:AD99)&gt;0.01,"",IF(MissFill!AD97/SUM(MissFill!AD$5:AD99)&gt;0.01,"",DateEnded_5Day!$A96))))))</f>
        <v/>
      </c>
      <c r="AF96" s="13" t="str">
        <f>IF($A96&lt;='All Results'!$B$4,"",IF(SUM(MissFill!AE$5:AE99)=0,"",(IF(MissFill!AE99/SUM(MissFill!AE$5:AE99)&gt;0.01,"",IF(MissFill!AE98/SUM(MissFill!AE$5:AE99)&gt;0.01,"",IF(MissFill!AE97/SUM(MissFill!AE$5:AE99)&gt;0.01,"",DateEnded_5Day!$A96))))))</f>
        <v/>
      </c>
      <c r="AG96" s="13" t="str">
        <f>IF($A96&lt;='All Results'!$B$4,"",IF(SUM(MissFill!AF$5:AF99)=0,"",(IF(MissFill!AF99/SUM(MissFill!AF$5:AF99)&gt;0.01,"",IF(MissFill!AF98/SUM(MissFill!AF$5:AF99)&gt;0.01,"",IF(MissFill!AF97/SUM(MissFill!AF$5:AF99)&gt;0.01,"",DateEnded_5Day!$A96))))))</f>
        <v/>
      </c>
      <c r="AH96" s="13" t="str">
        <f>IF($A96&lt;='All Results'!$B$4,"",IF(SUM(MissFill!AG$5:AG99)=0,"",(IF(MissFill!AG99/SUM(MissFill!AG$5:AG99)&gt;0.01,"",IF(MissFill!AG98/SUM(MissFill!AG$5:AG99)&gt;0.01,"",IF(MissFill!AG97/SUM(MissFill!AG$5:AG99)&gt;0.01,"",DateEnded_5Day!$A96))))))</f>
        <v/>
      </c>
      <c r="AI96" s="13" t="str">
        <f>IF($A96&lt;='All Results'!$B$4,"",IF(SUM(MissFill!AH$5:AH99)=0,"",(IF(MissFill!AH99/SUM(MissFill!AH$5:AH99)&gt;0.01,"",IF(MissFill!AH98/SUM(MissFill!AH$5:AH99)&gt;0.01,"",IF(MissFill!AH97/SUM(MissFill!AH$5:AH99)&gt;0.01,"",DateEnded_5Day!$A96))))))</f>
        <v/>
      </c>
      <c r="AJ96" s="13" t="str">
        <f>IF($A96&lt;='All Results'!$B$4,"",IF(SUM(MissFill!AI$5:AI99)=0,"",(IF(MissFill!AI99/SUM(MissFill!AI$5:AI99)&gt;0.01,"",IF(MissFill!AI98/SUM(MissFill!AI$5:AI99)&gt;0.01,"",IF(MissFill!AI97/SUM(MissFill!AI$5:AI99)&gt;0.01,"",DateEnded_5Day!$A96))))))</f>
        <v/>
      </c>
      <c r="AK96" s="13" t="str">
        <f>IF($A96&lt;='All Results'!$B$4,"",IF(SUM(MissFill!AJ$5:AJ99)=0,"",(IF(MissFill!AJ99/SUM(MissFill!AJ$5:AJ99)&gt;0.01,"",IF(MissFill!AJ98/SUM(MissFill!AJ$5:AJ99)&gt;0.01,"",IF(MissFill!AJ97/SUM(MissFill!AJ$5:AJ99)&gt;0.01,"",DateEnded_5Day!$A96))))))</f>
        <v/>
      </c>
      <c r="AL96" s="13" t="str">
        <f>IF($A96&lt;='All Results'!$B$4,"",IF(SUM(MissFill!AK$5:AK99)=0,"",(IF(MissFill!AK99/SUM(MissFill!AK$5:AK99)&gt;0.01,"",IF(MissFill!AK98/SUM(MissFill!AK$5:AK99)&gt;0.01,"",IF(MissFill!AK97/SUM(MissFill!AK$5:AK99)&gt;0.01,"",DateEnded_5Day!$A96))))))</f>
        <v/>
      </c>
      <c r="AM96" s="13" t="str">
        <f>IF($A96&lt;='All Results'!$B$4,"",IF(SUM(MissFill!AL$5:AL99)=0,"",(IF(MissFill!AL99/SUM(MissFill!AL$5:AL99)&gt;0.01,"",IF(MissFill!AL98/SUM(MissFill!AL$5:AL99)&gt;0.01,"",IF(MissFill!AL97/SUM(MissFill!AL$5:AL99)&gt;0.01,"",DateEnded_5Day!$A96))))))</f>
        <v/>
      </c>
      <c r="AN96" s="13" t="str">
        <f>IF($A96&lt;='All Results'!$B$4,"",IF(SUM(MissFill!AM$5:AM99)=0,"",(IF(MissFill!AM99/SUM(MissFill!AM$5:AM99)&gt;0.01,"",IF(MissFill!AM98/SUM(MissFill!AM$5:AM99)&gt;0.01,"",IF(MissFill!AM97/SUM(MissFill!AM$5:AM99)&gt;0.01,"",DateEnded_5Day!$A96))))))</f>
        <v/>
      </c>
      <c r="AO96" s="13" t="str">
        <f>IF($A96&lt;='All Results'!$B$4,"",IF(SUM(MissFill!AN$5:AN99)=0,"",(IF(MissFill!AN99/SUM(MissFill!AN$5:AN99)&gt;0.01,"",IF(MissFill!AN98/SUM(MissFill!AN$5:AN99)&gt;0.01,"",IF(MissFill!AN97/SUM(MissFill!AN$5:AN99)&gt;0.01,"",DateEnded_5Day!$A96))))))</f>
        <v/>
      </c>
      <c r="AP96" s="13" t="str">
        <f>IF($A96&lt;='All Results'!$B$4,"",IF(SUM(MissFill!AO$5:AO99)=0,"",(IF(MissFill!AO99/SUM(MissFill!AO$5:AO99)&gt;0.01,"",IF(MissFill!AO98/SUM(MissFill!AO$5:AO99)&gt;0.01,"",IF(MissFill!AO97/SUM(MissFill!AO$5:AO99)&gt;0.01,"",DateEnded_5Day!$A96))))))</f>
        <v/>
      </c>
      <c r="AQ96" s="13" t="str">
        <f>IF($A96&lt;='All Results'!$B$4,"",IF(SUM(MissFill!AP$5:AP99)=0,"",(IF(MissFill!AP99/SUM(MissFill!AP$5:AP99)&gt;0.01,"",IF(MissFill!AP98/SUM(MissFill!AP$5:AP99)&gt;0.01,"",IF(MissFill!AP97/SUM(MissFill!AP$5:AP99)&gt;0.01,"",DateEnded_5Day!$A96))))))</f>
        <v/>
      </c>
      <c r="AR96" s="13" t="str">
        <f>IF($A96&lt;='All Results'!$B$4,"",IF(SUM(MissFill!AQ$5:AQ99)=0,"",(IF(MissFill!AQ99/SUM(MissFill!AQ$5:AQ99)&gt;0.01,"",IF(MissFill!AQ98/SUM(MissFill!AQ$5:AQ99)&gt;0.01,"",IF(MissFill!AQ97/SUM(MissFill!AQ$5:AQ99)&gt;0.01,"",DateEnded_5Day!$A96))))))</f>
        <v/>
      </c>
      <c r="AS96" s="13" t="str">
        <f>IF($A96&lt;='All Results'!$B$4,"",IF(SUM(MissFill!AR$5:AR99)=0,"",(IF(MissFill!AR99/SUM(MissFill!AR$5:AR99)&gt;0.01,"",IF(MissFill!AR98/SUM(MissFill!AR$5:AR99)&gt;0.01,"",IF(MissFill!AR97/SUM(MissFill!AR$5:AR99)&gt;0.01,"",DateEnded_5Day!$A96))))))</f>
        <v/>
      </c>
      <c r="AT96" s="13" t="str">
        <f>IF($A96&lt;='All Results'!$B$4,"",IF(SUM(MissFill!AS$5:AS99)=0,"",(IF(MissFill!AS99/SUM(MissFill!AS$5:AS99)&gt;0.01,"",IF(MissFill!AS98/SUM(MissFill!AS$5:AS99)&gt;0.01,"",IF(MissFill!AS97/SUM(MissFill!AS$5:AS99)&gt;0.01,"",DateEnded_5Day!$A96))))))</f>
        <v/>
      </c>
      <c r="AU96" s="13" t="str">
        <f>IF($A96&lt;='All Results'!$B$4,"",IF(SUM(MissFill!AT$5:AT99)=0,"",(IF(MissFill!AT99/SUM(MissFill!AT$5:AT99)&gt;0.01,"",IF(MissFill!AT98/SUM(MissFill!AT$5:AT99)&gt;0.01,"",IF(MissFill!AT97/SUM(MissFill!AT$5:AT99)&gt;0.01,"",DateEnded_5Day!$A96))))))</f>
        <v/>
      </c>
      <c r="AV96" s="13" t="str">
        <f>IF($A96&lt;='All Results'!$B$4,"",IF(SUM(MissFill!AU$5:AU99)=0,"",(IF(MissFill!AU99/SUM(MissFill!AU$5:AU99)&gt;0.01,"",IF(MissFill!AU98/SUM(MissFill!AU$5:AU99)&gt;0.01,"",IF(MissFill!AU97/SUM(MissFill!AU$5:AU99)&gt;0.01,"",DateEnded_5Day!$A96))))))</f>
        <v/>
      </c>
      <c r="AW96" s="13" t="str">
        <f>IF($A96&lt;='All Results'!$B$4,"",IF(SUM(MissFill!AV$5:AV99)=0,"",(IF(MissFill!AV99/SUM(MissFill!AV$5:AV99)&gt;0.01,"",IF(MissFill!AV98/SUM(MissFill!AV$5:AV99)&gt;0.01,"",IF(MissFill!AV97/SUM(MissFill!AV$5:AV99)&gt;0.01,"",DateEnded_5Day!$A96))))))</f>
        <v/>
      </c>
      <c r="AX96" s="13" t="str">
        <f>IF($A96&lt;='All Results'!$B$4,"",IF(SUM(MissFill!AW$5:AW99)=0,"",(IF(MissFill!AW99/SUM(MissFill!AW$5:AW99)&gt;0.01,"",IF(MissFill!AW98/SUM(MissFill!AW$5:AW99)&gt;0.01,"",IF(MissFill!AW97/SUM(MissFill!AW$5:AW99)&gt;0.01,"",DateEnded_5Day!$A96))))))</f>
        <v/>
      </c>
    </row>
    <row r="97" spans="1:50" x14ac:dyDescent="0.25">
      <c r="A97" s="8">
        <v>44442</v>
      </c>
      <c r="B97" s="11">
        <v>246</v>
      </c>
      <c r="C97" s="13" t="str">
        <f>IF($A97&lt;='All Results'!$B$4,"",IF(SUM(MissFill!B$5:B100)=0,"",(IF(MissFill!B100/SUM(MissFill!B$5:B100)&gt;0.01,"",IF(MissFill!B99/SUM(MissFill!B$5:B100)&gt;0.01,"",IF(MissFill!B98/SUM(MissFill!B$5:B100)&gt;0.01,"",DateEnded_5Day!$A97))))))</f>
        <v/>
      </c>
      <c r="D97" s="13" t="str">
        <f>IF($A97&lt;='All Results'!$B$4,"",IF(SUM(MissFill!C$5:C100)=0,"",(IF(MissFill!C100/SUM(MissFill!C$5:C100)&gt;0.01,"",IF(MissFill!C99/SUM(MissFill!C$5:C100)&gt;0.01,"",IF(MissFill!C98/SUM(MissFill!C$5:C100)&gt;0.01,"",DateEnded_5Day!$A97))))))</f>
        <v/>
      </c>
      <c r="E97" s="13" t="str">
        <f>IF($A97&lt;='All Results'!$B$4,"",IF(SUM(MissFill!D$5:D100)=0,"",(IF(MissFill!D100/SUM(MissFill!D$5:D100)&gt;0.01,"",IF(MissFill!D99/SUM(MissFill!D$5:D100)&gt;0.01,"",IF(MissFill!D98/SUM(MissFill!D$5:D100)&gt;0.01,"",DateEnded_5Day!$A97))))))</f>
        <v/>
      </c>
      <c r="F97" s="13" t="str">
        <f>IF($A97&lt;='All Results'!$B$4,"",IF(SUM(MissFill!E$5:E100)=0,"",(IF(MissFill!E100/SUM(MissFill!E$5:E100)&gt;0.01,"",IF(MissFill!E99/SUM(MissFill!E$5:E100)&gt;0.01,"",IF(MissFill!E98/SUM(MissFill!E$5:E100)&gt;0.01,"",DateEnded_5Day!$A97))))))</f>
        <v/>
      </c>
      <c r="G97" s="13" t="str">
        <f>IF($A97&lt;='All Results'!$B$4,"",IF(SUM(MissFill!F$5:F100)=0,"",(IF(MissFill!F100/SUM(MissFill!F$5:F100)&gt;0.01,"",IF(MissFill!F99/SUM(MissFill!F$5:F100)&gt;0.01,"",IF(MissFill!F98/SUM(MissFill!F$5:F100)&gt;0.01,"",DateEnded_5Day!$A97))))))</f>
        <v/>
      </c>
      <c r="H97" s="13" t="str">
        <f>IF($A97&lt;='All Results'!$B$4,"",IF(SUM(MissFill!G$5:G100)=0,"",(IF(MissFill!G100/SUM(MissFill!G$5:G100)&gt;0.01,"",IF(MissFill!G99/SUM(MissFill!G$5:G100)&gt;0.01,"",IF(MissFill!G98/SUM(MissFill!G$5:G100)&gt;0.01,"",DateEnded_5Day!$A97))))))</f>
        <v/>
      </c>
      <c r="I97" s="13" t="str">
        <f>IF($A97&lt;='All Results'!$B$4,"",IF(SUM(MissFill!H$5:H100)=0,"",(IF(MissFill!H100/SUM(MissFill!H$5:H100)&gt;0.01,"",IF(MissFill!H99/SUM(MissFill!H$5:H100)&gt;0.01,"",IF(MissFill!H98/SUM(MissFill!H$5:H100)&gt;0.01,"",DateEnded_5Day!$A97))))))</f>
        <v/>
      </c>
      <c r="J97" s="13" t="str">
        <f>IF($A97&lt;='All Results'!$B$4,"",IF(SUM(MissFill!I$5:I100)=0,"",(IF(MissFill!I100/SUM(MissFill!I$5:I100)&gt;0.01,"",IF(MissFill!I99/SUM(MissFill!I$5:I100)&gt;0.01,"",IF(MissFill!I98/SUM(MissFill!I$5:I100)&gt;0.01,"",DateEnded_5Day!$A97))))))</f>
        <v/>
      </c>
      <c r="K97" s="13" t="str">
        <f>IF($A97&lt;='All Results'!$B$4,"",IF(SUM(MissFill!J$5:J100)=0,"",(IF(MissFill!J100/SUM(MissFill!J$5:J100)&gt;0.01,"",IF(MissFill!J99/SUM(MissFill!J$5:J100)&gt;0.01,"",IF(MissFill!J98/SUM(MissFill!J$5:J100)&gt;0.01,"",DateEnded_5Day!$A97))))))</f>
        <v/>
      </c>
      <c r="L97" s="13" t="str">
        <f>IF($A97&lt;='All Results'!$B$4,"",IF(SUM(MissFill!K$5:K100)=0,"",(IF(MissFill!K100/SUM(MissFill!K$5:K100)&gt;0.01,"",IF(MissFill!K99/SUM(MissFill!K$5:K100)&gt;0.01,"",IF(MissFill!K98/SUM(MissFill!K$5:K100)&gt;0.01,"",DateEnded_5Day!$A97))))))</f>
        <v/>
      </c>
      <c r="M97" s="13" t="str">
        <f>IF($A97&lt;='All Results'!$B$4,"",IF(SUM(MissFill!L$5:L100)=0,"",(IF(MissFill!L100/SUM(MissFill!L$5:L100)&gt;0.01,"",IF(MissFill!L99/SUM(MissFill!L$5:L100)&gt;0.01,"",IF(MissFill!L98/SUM(MissFill!L$5:L100)&gt;0.01,"",DateEnded_5Day!$A97))))))</f>
        <v/>
      </c>
      <c r="N97" s="13" t="str">
        <f>IF($A97&lt;='All Results'!$B$4,"",IF(SUM(MissFill!M$5:M100)=0,"",(IF(MissFill!M100/SUM(MissFill!M$5:M100)&gt;0.01,"",IF(MissFill!M99/SUM(MissFill!M$5:M100)&gt;0.01,"",IF(MissFill!M98/SUM(MissFill!M$5:M100)&gt;0.01,"",DateEnded_5Day!$A97))))))</f>
        <v/>
      </c>
      <c r="O97" s="13" t="str">
        <f>IF($A97&lt;='All Results'!$B$4,"",IF(SUM(MissFill!N$5:N100)=0,"",(IF(MissFill!N100/SUM(MissFill!N$5:N100)&gt;0.01,"",IF(MissFill!N99/SUM(MissFill!N$5:N100)&gt;0.01,"",IF(MissFill!N98/SUM(MissFill!N$5:N100)&gt;0.01,"",DateEnded_5Day!$A97))))))</f>
        <v/>
      </c>
      <c r="P97" s="13" t="str">
        <f>IF($A97&lt;='All Results'!$B$4,"",IF(SUM(MissFill!O$5:O100)=0,"",(IF(MissFill!O100/SUM(MissFill!O$5:O100)&gt;0.01,"",IF(MissFill!O99/SUM(MissFill!O$5:O100)&gt;0.01,"",IF(MissFill!O98/SUM(MissFill!O$5:O100)&gt;0.01,"",DateEnded_5Day!$A97))))))</f>
        <v/>
      </c>
      <c r="Q97" s="13" t="str">
        <f>IF($A97&lt;='All Results'!$B$4,"",IF(SUM(MissFill!P$5:P100)=0,"",(IF(MissFill!P100/SUM(MissFill!P$5:P100)&gt;0.01,"",IF(MissFill!P99/SUM(MissFill!P$5:P100)&gt;0.01,"",IF(MissFill!P98/SUM(MissFill!P$5:P100)&gt;0.01,"",DateEnded_5Day!$A97))))))</f>
        <v/>
      </c>
      <c r="R97" s="13" t="str">
        <f>IF($A97&lt;='All Results'!$B$4,"",IF(SUM(MissFill!Q$5:Q100)=0,"",(IF(MissFill!Q100/SUM(MissFill!Q$5:Q100)&gt;0.01,"",IF(MissFill!Q99/SUM(MissFill!Q$5:Q100)&gt;0.01,"",IF(MissFill!Q98/SUM(MissFill!Q$5:Q100)&gt;0.01,"",DateEnded_5Day!$A97))))))</f>
        <v/>
      </c>
      <c r="S97" s="13" t="str">
        <f>IF($A97&lt;='All Results'!$B$4,"",IF(SUM(MissFill!R$5:R100)=0,"",(IF(MissFill!R100/SUM(MissFill!R$5:R100)&gt;0.01,"",IF(MissFill!R99/SUM(MissFill!R$5:R100)&gt;0.01,"",IF(MissFill!R98/SUM(MissFill!R$5:R100)&gt;0.01,"",DateEnded_5Day!$A97))))))</f>
        <v/>
      </c>
      <c r="T97" s="13" t="str">
        <f>IF($A97&lt;='All Results'!$B$4,"",IF(SUM(MissFill!S$5:S100)=0,"",(IF(MissFill!S100/SUM(MissFill!S$5:S100)&gt;0.01,"",IF(MissFill!S99/SUM(MissFill!S$5:S100)&gt;0.01,"",IF(MissFill!S98/SUM(MissFill!S$5:S100)&gt;0.01,"",DateEnded_5Day!$A97))))))</f>
        <v/>
      </c>
      <c r="U97" s="13" t="str">
        <f>IF($A97&lt;='All Results'!$B$4,"",IF(SUM(MissFill!T$5:T100)=0,"",(IF(MissFill!T100/SUM(MissFill!T$5:T100)&gt;0.01,"",IF(MissFill!T99/SUM(MissFill!T$5:T100)&gt;0.01,"",IF(MissFill!T98/SUM(MissFill!T$5:T100)&gt;0.01,"",DateEnded_5Day!$A97))))))</f>
        <v/>
      </c>
      <c r="V97" s="13" t="str">
        <f>IF($A97&lt;='All Results'!$B$4,"",IF(SUM(MissFill!U$5:U100)=0,"",(IF(MissFill!U100/SUM(MissFill!U$5:U100)&gt;0.01,"",IF(MissFill!U99/SUM(MissFill!U$5:U100)&gt;0.01,"",IF(MissFill!U98/SUM(MissFill!U$5:U100)&gt;0.01,"",DateEnded_5Day!$A97))))))</f>
        <v/>
      </c>
      <c r="W97" s="13" t="str">
        <f>IF($A97&lt;='All Results'!$B$4,"",IF(SUM(MissFill!V$5:V100)=0,"",(IF(MissFill!V100/SUM(MissFill!V$5:V100)&gt;0.01,"",IF(MissFill!V99/SUM(MissFill!V$5:V100)&gt;0.01,"",IF(MissFill!V98/SUM(MissFill!V$5:V100)&gt;0.01,"",DateEnded_5Day!$A97))))))</f>
        <v/>
      </c>
      <c r="X97" s="13" t="str">
        <f>IF($A97&lt;='All Results'!$B$4,"",IF(SUM(MissFill!W$5:W100)=0,"",(IF(MissFill!W100/SUM(MissFill!W$5:W100)&gt;0.01,"",IF(MissFill!W99/SUM(MissFill!W$5:W100)&gt;0.01,"",IF(MissFill!W98/SUM(MissFill!W$5:W100)&gt;0.01,"",DateEnded_5Day!$A97))))))</f>
        <v/>
      </c>
      <c r="Y97" s="13" t="str">
        <f>IF($A97&lt;='All Results'!$B$4,"",IF(SUM(MissFill!X$5:X100)=0,"",(IF(MissFill!X100/SUM(MissFill!X$5:X100)&gt;0.01,"",IF(MissFill!X99/SUM(MissFill!X$5:X100)&gt;0.01,"",IF(MissFill!X98/SUM(MissFill!X$5:X100)&gt;0.01,"",DateEnded_5Day!$A97))))))</f>
        <v/>
      </c>
      <c r="Z97" s="13" t="str">
        <f>IF($A97&lt;='All Results'!$B$4,"",IF(SUM(MissFill!Y$5:Y100)=0,"",(IF(MissFill!Y100/SUM(MissFill!Y$5:Y100)&gt;0.01,"",IF(MissFill!Y99/SUM(MissFill!Y$5:Y100)&gt;0.01,"",IF(MissFill!Y98/SUM(MissFill!Y$5:Y100)&gt;0.01,"",DateEnded_5Day!$A97))))))</f>
        <v/>
      </c>
      <c r="AA97" s="13" t="str">
        <f>IF($A97&lt;='All Results'!$B$4,"",IF(SUM(MissFill!Z$5:Z100)=0,"",(IF(MissFill!Z100/SUM(MissFill!Z$5:Z100)&gt;0.01,"",IF(MissFill!Z99/SUM(MissFill!Z$5:Z100)&gt;0.01,"",IF(MissFill!Z98/SUM(MissFill!Z$5:Z100)&gt;0.01,"",DateEnded_5Day!$A97))))))</f>
        <v/>
      </c>
      <c r="AB97" s="13" t="str">
        <f>IF($A97&lt;='All Results'!$B$4,"",IF(SUM(MissFill!AA$5:AA100)=0,"",(IF(MissFill!AA100/SUM(MissFill!AA$5:AA100)&gt;0.01,"",IF(MissFill!AA99/SUM(MissFill!AA$5:AA100)&gt;0.01,"",IF(MissFill!AA98/SUM(MissFill!AA$5:AA100)&gt;0.01,"",DateEnded_5Day!$A97))))))</f>
        <v/>
      </c>
      <c r="AC97" s="13" t="str">
        <f>IF($A97&lt;='All Results'!$B$4,"",IF(SUM(MissFill!AB$5:AB100)=0,"",(IF(MissFill!AB100/SUM(MissFill!AB$5:AB100)&gt;0.01,"",IF(MissFill!AB99/SUM(MissFill!AB$5:AB100)&gt;0.01,"",IF(MissFill!AB98/SUM(MissFill!AB$5:AB100)&gt;0.01,"",DateEnded_5Day!$A97))))))</f>
        <v/>
      </c>
      <c r="AD97" s="13" t="str">
        <f>IF($A97&lt;='All Results'!$B$4,"",IF(SUM(MissFill!AC$5:AC100)=0,"",(IF(MissFill!AC100/SUM(MissFill!AC$5:AC100)&gt;0.01,"",IF(MissFill!AC99/SUM(MissFill!AC$5:AC100)&gt;0.01,"",IF(MissFill!AC98/SUM(MissFill!AC$5:AC100)&gt;0.01,"",DateEnded_5Day!$A97))))))</f>
        <v/>
      </c>
      <c r="AE97" s="13" t="str">
        <f>IF($A97&lt;='All Results'!$B$4,"",IF(SUM(MissFill!AD$5:AD100)=0,"",(IF(MissFill!AD100/SUM(MissFill!AD$5:AD100)&gt;0.01,"",IF(MissFill!AD99/SUM(MissFill!AD$5:AD100)&gt;0.01,"",IF(MissFill!AD98/SUM(MissFill!AD$5:AD100)&gt;0.01,"",DateEnded_5Day!$A97))))))</f>
        <v/>
      </c>
      <c r="AF97" s="13" t="str">
        <f>IF($A97&lt;='All Results'!$B$4,"",IF(SUM(MissFill!AE$5:AE100)=0,"",(IF(MissFill!AE100/SUM(MissFill!AE$5:AE100)&gt;0.01,"",IF(MissFill!AE99/SUM(MissFill!AE$5:AE100)&gt;0.01,"",IF(MissFill!AE98/SUM(MissFill!AE$5:AE100)&gt;0.01,"",DateEnded_5Day!$A97))))))</f>
        <v/>
      </c>
      <c r="AG97" s="13" t="str">
        <f>IF($A97&lt;='All Results'!$B$4,"",IF(SUM(MissFill!AF$5:AF100)=0,"",(IF(MissFill!AF100/SUM(MissFill!AF$5:AF100)&gt;0.01,"",IF(MissFill!AF99/SUM(MissFill!AF$5:AF100)&gt;0.01,"",IF(MissFill!AF98/SUM(MissFill!AF$5:AF100)&gt;0.01,"",DateEnded_5Day!$A97))))))</f>
        <v/>
      </c>
      <c r="AH97" s="13" t="str">
        <f>IF($A97&lt;='All Results'!$B$4,"",IF(SUM(MissFill!AG$5:AG100)=0,"",(IF(MissFill!AG100/SUM(MissFill!AG$5:AG100)&gt;0.01,"",IF(MissFill!AG99/SUM(MissFill!AG$5:AG100)&gt;0.01,"",IF(MissFill!AG98/SUM(MissFill!AG$5:AG100)&gt;0.01,"",DateEnded_5Day!$A97))))))</f>
        <v/>
      </c>
      <c r="AI97" s="13" t="str">
        <f>IF($A97&lt;='All Results'!$B$4,"",IF(SUM(MissFill!AH$5:AH100)=0,"",(IF(MissFill!AH100/SUM(MissFill!AH$5:AH100)&gt;0.01,"",IF(MissFill!AH99/SUM(MissFill!AH$5:AH100)&gt;0.01,"",IF(MissFill!AH98/SUM(MissFill!AH$5:AH100)&gt;0.01,"",DateEnded_5Day!$A97))))))</f>
        <v/>
      </c>
      <c r="AJ97" s="13" t="str">
        <f>IF($A97&lt;='All Results'!$B$4,"",IF(SUM(MissFill!AI$5:AI100)=0,"",(IF(MissFill!AI100/SUM(MissFill!AI$5:AI100)&gt;0.01,"",IF(MissFill!AI99/SUM(MissFill!AI$5:AI100)&gt;0.01,"",IF(MissFill!AI98/SUM(MissFill!AI$5:AI100)&gt;0.01,"",DateEnded_5Day!$A97))))))</f>
        <v/>
      </c>
      <c r="AK97" s="13" t="str">
        <f>IF($A97&lt;='All Results'!$B$4,"",IF(SUM(MissFill!AJ$5:AJ100)=0,"",(IF(MissFill!AJ100/SUM(MissFill!AJ$5:AJ100)&gt;0.01,"",IF(MissFill!AJ99/SUM(MissFill!AJ$5:AJ100)&gt;0.01,"",IF(MissFill!AJ98/SUM(MissFill!AJ$5:AJ100)&gt;0.01,"",DateEnded_5Day!$A97))))))</f>
        <v/>
      </c>
      <c r="AL97" s="13" t="str">
        <f>IF($A97&lt;='All Results'!$B$4,"",IF(SUM(MissFill!AK$5:AK100)=0,"",(IF(MissFill!AK100/SUM(MissFill!AK$5:AK100)&gt;0.01,"",IF(MissFill!AK99/SUM(MissFill!AK$5:AK100)&gt;0.01,"",IF(MissFill!AK98/SUM(MissFill!AK$5:AK100)&gt;0.01,"",DateEnded_5Day!$A97))))))</f>
        <v/>
      </c>
      <c r="AM97" s="13" t="str">
        <f>IF($A97&lt;='All Results'!$B$4,"",IF(SUM(MissFill!AL$5:AL100)=0,"",(IF(MissFill!AL100/SUM(MissFill!AL$5:AL100)&gt;0.01,"",IF(MissFill!AL99/SUM(MissFill!AL$5:AL100)&gt;0.01,"",IF(MissFill!AL98/SUM(MissFill!AL$5:AL100)&gt;0.01,"",DateEnded_5Day!$A97))))))</f>
        <v/>
      </c>
      <c r="AN97" s="13" t="str">
        <f>IF($A97&lt;='All Results'!$B$4,"",IF(SUM(MissFill!AM$5:AM100)=0,"",(IF(MissFill!AM100/SUM(MissFill!AM$5:AM100)&gt;0.01,"",IF(MissFill!AM99/SUM(MissFill!AM$5:AM100)&gt;0.01,"",IF(MissFill!AM98/SUM(MissFill!AM$5:AM100)&gt;0.01,"",DateEnded_5Day!$A97))))))</f>
        <v/>
      </c>
      <c r="AO97" s="13" t="str">
        <f>IF($A97&lt;='All Results'!$B$4,"",IF(SUM(MissFill!AN$5:AN100)=0,"",(IF(MissFill!AN100/SUM(MissFill!AN$5:AN100)&gt;0.01,"",IF(MissFill!AN99/SUM(MissFill!AN$5:AN100)&gt;0.01,"",IF(MissFill!AN98/SUM(MissFill!AN$5:AN100)&gt;0.01,"",DateEnded_5Day!$A97))))))</f>
        <v/>
      </c>
      <c r="AP97" s="13" t="str">
        <f>IF($A97&lt;='All Results'!$B$4,"",IF(SUM(MissFill!AO$5:AO100)=0,"",(IF(MissFill!AO100/SUM(MissFill!AO$5:AO100)&gt;0.01,"",IF(MissFill!AO99/SUM(MissFill!AO$5:AO100)&gt;0.01,"",IF(MissFill!AO98/SUM(MissFill!AO$5:AO100)&gt;0.01,"",DateEnded_5Day!$A97))))))</f>
        <v/>
      </c>
      <c r="AQ97" s="13" t="str">
        <f>IF($A97&lt;='All Results'!$B$4,"",IF(SUM(MissFill!AP$5:AP100)=0,"",(IF(MissFill!AP100/SUM(MissFill!AP$5:AP100)&gt;0.01,"",IF(MissFill!AP99/SUM(MissFill!AP$5:AP100)&gt;0.01,"",IF(MissFill!AP98/SUM(MissFill!AP$5:AP100)&gt;0.01,"",DateEnded_5Day!$A97))))))</f>
        <v/>
      </c>
      <c r="AR97" s="13" t="str">
        <f>IF($A97&lt;='All Results'!$B$4,"",IF(SUM(MissFill!AQ$5:AQ100)=0,"",(IF(MissFill!AQ100/SUM(MissFill!AQ$5:AQ100)&gt;0.01,"",IF(MissFill!AQ99/SUM(MissFill!AQ$5:AQ100)&gt;0.01,"",IF(MissFill!AQ98/SUM(MissFill!AQ$5:AQ100)&gt;0.01,"",DateEnded_5Day!$A97))))))</f>
        <v/>
      </c>
      <c r="AS97" s="13" t="str">
        <f>IF($A97&lt;='All Results'!$B$4,"",IF(SUM(MissFill!AR$5:AR100)=0,"",(IF(MissFill!AR100/SUM(MissFill!AR$5:AR100)&gt;0.01,"",IF(MissFill!AR99/SUM(MissFill!AR$5:AR100)&gt;0.01,"",IF(MissFill!AR98/SUM(MissFill!AR$5:AR100)&gt;0.01,"",DateEnded_5Day!$A97))))))</f>
        <v/>
      </c>
      <c r="AT97" s="13" t="str">
        <f>IF($A97&lt;='All Results'!$B$4,"",IF(SUM(MissFill!AS$5:AS100)=0,"",(IF(MissFill!AS100/SUM(MissFill!AS$5:AS100)&gt;0.01,"",IF(MissFill!AS99/SUM(MissFill!AS$5:AS100)&gt;0.01,"",IF(MissFill!AS98/SUM(MissFill!AS$5:AS100)&gt;0.01,"",DateEnded_5Day!$A97))))))</f>
        <v/>
      </c>
      <c r="AU97" s="13" t="str">
        <f>IF($A97&lt;='All Results'!$B$4,"",IF(SUM(MissFill!AT$5:AT100)=0,"",(IF(MissFill!AT100/SUM(MissFill!AT$5:AT100)&gt;0.01,"",IF(MissFill!AT99/SUM(MissFill!AT$5:AT100)&gt;0.01,"",IF(MissFill!AT98/SUM(MissFill!AT$5:AT100)&gt;0.01,"",DateEnded_5Day!$A97))))))</f>
        <v/>
      </c>
      <c r="AV97" s="13" t="str">
        <f>IF($A97&lt;='All Results'!$B$4,"",IF(SUM(MissFill!AU$5:AU100)=0,"",(IF(MissFill!AU100/SUM(MissFill!AU$5:AU100)&gt;0.01,"",IF(MissFill!AU99/SUM(MissFill!AU$5:AU100)&gt;0.01,"",IF(MissFill!AU98/SUM(MissFill!AU$5:AU100)&gt;0.01,"",DateEnded_5Day!$A97))))))</f>
        <v/>
      </c>
      <c r="AW97" s="13" t="str">
        <f>IF($A97&lt;='All Results'!$B$4,"",IF(SUM(MissFill!AV$5:AV100)=0,"",(IF(MissFill!AV100/SUM(MissFill!AV$5:AV100)&gt;0.01,"",IF(MissFill!AV99/SUM(MissFill!AV$5:AV100)&gt;0.01,"",IF(MissFill!AV98/SUM(MissFill!AV$5:AV100)&gt;0.01,"",DateEnded_5Day!$A97))))))</f>
        <v/>
      </c>
      <c r="AX97" s="13" t="str">
        <f>IF($A97&lt;='All Results'!$B$4,"",IF(SUM(MissFill!AW$5:AW100)=0,"",(IF(MissFill!AW100/SUM(MissFill!AW$5:AW100)&gt;0.01,"",IF(MissFill!AW99/SUM(MissFill!AW$5:AW100)&gt;0.01,"",IF(MissFill!AW98/SUM(MissFill!AW$5:AW100)&gt;0.01,"",DateEnded_5Day!$A97))))))</f>
        <v/>
      </c>
    </row>
    <row r="98" spans="1:50" x14ac:dyDescent="0.25">
      <c r="A98" s="8">
        <v>44443</v>
      </c>
      <c r="B98" s="11">
        <v>247</v>
      </c>
      <c r="C98" s="13" t="str">
        <f>IF($A98&lt;='All Results'!$B$4,"",IF(SUM(MissFill!B$5:B101)=0,"",(IF(MissFill!B101/SUM(MissFill!B$5:B101)&gt;0.01,"",IF(MissFill!B100/SUM(MissFill!B$5:B101)&gt;0.01,"",IF(MissFill!B99/SUM(MissFill!B$5:B101)&gt;0.01,"",DateEnded_5Day!$A98))))))</f>
        <v/>
      </c>
      <c r="D98" s="13" t="str">
        <f>IF($A98&lt;='All Results'!$B$4,"",IF(SUM(MissFill!C$5:C101)=0,"",(IF(MissFill!C101/SUM(MissFill!C$5:C101)&gt;0.01,"",IF(MissFill!C100/SUM(MissFill!C$5:C101)&gt;0.01,"",IF(MissFill!C99/SUM(MissFill!C$5:C101)&gt;0.01,"",DateEnded_5Day!$A98))))))</f>
        <v/>
      </c>
      <c r="E98" s="13" t="str">
        <f>IF($A98&lt;='All Results'!$B$4,"",IF(SUM(MissFill!D$5:D101)=0,"",(IF(MissFill!D101/SUM(MissFill!D$5:D101)&gt;0.01,"",IF(MissFill!D100/SUM(MissFill!D$5:D101)&gt;0.01,"",IF(MissFill!D99/SUM(MissFill!D$5:D101)&gt;0.01,"",DateEnded_5Day!$A98))))))</f>
        <v/>
      </c>
      <c r="F98" s="13" t="str">
        <f>IF($A98&lt;='All Results'!$B$4,"",IF(SUM(MissFill!E$5:E101)=0,"",(IF(MissFill!E101/SUM(MissFill!E$5:E101)&gt;0.01,"",IF(MissFill!E100/SUM(MissFill!E$5:E101)&gt;0.01,"",IF(MissFill!E99/SUM(MissFill!E$5:E101)&gt;0.01,"",DateEnded_5Day!$A98))))))</f>
        <v/>
      </c>
      <c r="G98" s="13" t="str">
        <f>IF($A98&lt;='All Results'!$B$4,"",IF(SUM(MissFill!F$5:F101)=0,"",(IF(MissFill!F101/SUM(MissFill!F$5:F101)&gt;0.01,"",IF(MissFill!F100/SUM(MissFill!F$5:F101)&gt;0.01,"",IF(MissFill!F99/SUM(MissFill!F$5:F101)&gt;0.01,"",DateEnded_5Day!$A98))))))</f>
        <v/>
      </c>
      <c r="H98" s="13" t="str">
        <f>IF($A98&lt;='All Results'!$B$4,"",IF(SUM(MissFill!G$5:G101)=0,"",(IF(MissFill!G101/SUM(MissFill!G$5:G101)&gt;0.01,"",IF(MissFill!G100/SUM(MissFill!G$5:G101)&gt;0.01,"",IF(MissFill!G99/SUM(MissFill!G$5:G101)&gt;0.01,"",DateEnded_5Day!$A98))))))</f>
        <v/>
      </c>
      <c r="I98" s="13" t="str">
        <f>IF($A98&lt;='All Results'!$B$4,"",IF(SUM(MissFill!H$5:H101)=0,"",(IF(MissFill!H101/SUM(MissFill!H$5:H101)&gt;0.01,"",IF(MissFill!H100/SUM(MissFill!H$5:H101)&gt;0.01,"",IF(MissFill!H99/SUM(MissFill!H$5:H101)&gt;0.01,"",DateEnded_5Day!$A98))))))</f>
        <v/>
      </c>
      <c r="J98" s="13" t="str">
        <f>IF($A98&lt;='All Results'!$B$4,"",IF(SUM(MissFill!I$5:I101)=0,"",(IF(MissFill!I101/SUM(MissFill!I$5:I101)&gt;0.01,"",IF(MissFill!I100/SUM(MissFill!I$5:I101)&gt;0.01,"",IF(MissFill!I99/SUM(MissFill!I$5:I101)&gt;0.01,"",DateEnded_5Day!$A98))))))</f>
        <v/>
      </c>
      <c r="K98" s="13" t="str">
        <f>IF($A98&lt;='All Results'!$B$4,"",IF(SUM(MissFill!J$5:J101)=0,"",(IF(MissFill!J101/SUM(MissFill!J$5:J101)&gt;0.01,"",IF(MissFill!J100/SUM(MissFill!J$5:J101)&gt;0.01,"",IF(MissFill!J99/SUM(MissFill!J$5:J101)&gt;0.01,"",DateEnded_5Day!$A98))))))</f>
        <v/>
      </c>
      <c r="L98" s="13" t="str">
        <f>IF($A98&lt;='All Results'!$B$4,"",IF(SUM(MissFill!K$5:K101)=0,"",(IF(MissFill!K101/SUM(MissFill!K$5:K101)&gt;0.01,"",IF(MissFill!K100/SUM(MissFill!K$5:K101)&gt;0.01,"",IF(MissFill!K99/SUM(MissFill!K$5:K101)&gt;0.01,"",DateEnded_5Day!$A98))))))</f>
        <v/>
      </c>
      <c r="M98" s="13" t="str">
        <f>IF($A98&lt;='All Results'!$B$4,"",IF(SUM(MissFill!L$5:L101)=0,"",(IF(MissFill!L101/SUM(MissFill!L$5:L101)&gt;0.01,"",IF(MissFill!L100/SUM(MissFill!L$5:L101)&gt;0.01,"",IF(MissFill!L99/SUM(MissFill!L$5:L101)&gt;0.01,"",DateEnded_5Day!$A98))))))</f>
        <v/>
      </c>
      <c r="N98" s="13" t="str">
        <f>IF($A98&lt;='All Results'!$B$4,"",IF(SUM(MissFill!M$5:M101)=0,"",(IF(MissFill!M101/SUM(MissFill!M$5:M101)&gt;0.01,"",IF(MissFill!M100/SUM(MissFill!M$5:M101)&gt;0.01,"",IF(MissFill!M99/SUM(MissFill!M$5:M101)&gt;0.01,"",DateEnded_5Day!$A98))))))</f>
        <v/>
      </c>
      <c r="O98" s="13" t="str">
        <f>IF($A98&lt;='All Results'!$B$4,"",IF(SUM(MissFill!N$5:N101)=0,"",(IF(MissFill!N101/SUM(MissFill!N$5:N101)&gt;0.01,"",IF(MissFill!N100/SUM(MissFill!N$5:N101)&gt;0.01,"",IF(MissFill!N99/SUM(MissFill!N$5:N101)&gt;0.01,"",DateEnded_5Day!$A98))))))</f>
        <v/>
      </c>
      <c r="P98" s="13" t="str">
        <f>IF($A98&lt;='All Results'!$B$4,"",IF(SUM(MissFill!O$5:O101)=0,"",(IF(MissFill!O101/SUM(MissFill!O$5:O101)&gt;0.01,"",IF(MissFill!O100/SUM(MissFill!O$5:O101)&gt;0.01,"",IF(MissFill!O99/SUM(MissFill!O$5:O101)&gt;0.01,"",DateEnded_5Day!$A98))))))</f>
        <v/>
      </c>
      <c r="Q98" s="13" t="str">
        <f>IF($A98&lt;='All Results'!$B$4,"",IF(SUM(MissFill!P$5:P101)=0,"",(IF(MissFill!P101/SUM(MissFill!P$5:P101)&gt;0.01,"",IF(MissFill!P100/SUM(MissFill!P$5:P101)&gt;0.01,"",IF(MissFill!P99/SUM(MissFill!P$5:P101)&gt;0.01,"",DateEnded_5Day!$A98))))))</f>
        <v/>
      </c>
      <c r="R98" s="13" t="str">
        <f>IF($A98&lt;='All Results'!$B$4,"",IF(SUM(MissFill!Q$5:Q101)=0,"",(IF(MissFill!Q101/SUM(MissFill!Q$5:Q101)&gt;0.01,"",IF(MissFill!Q100/SUM(MissFill!Q$5:Q101)&gt;0.01,"",IF(MissFill!Q99/SUM(MissFill!Q$5:Q101)&gt;0.01,"",DateEnded_5Day!$A98))))))</f>
        <v/>
      </c>
      <c r="S98" s="13" t="str">
        <f>IF($A98&lt;='All Results'!$B$4,"",IF(SUM(MissFill!R$5:R101)=0,"",(IF(MissFill!R101/SUM(MissFill!R$5:R101)&gt;0.01,"",IF(MissFill!R100/SUM(MissFill!R$5:R101)&gt;0.01,"",IF(MissFill!R99/SUM(MissFill!R$5:R101)&gt;0.01,"",DateEnded_5Day!$A98))))))</f>
        <v/>
      </c>
      <c r="T98" s="13" t="str">
        <f>IF($A98&lt;='All Results'!$B$4,"",IF(SUM(MissFill!S$5:S101)=0,"",(IF(MissFill!S101/SUM(MissFill!S$5:S101)&gt;0.01,"",IF(MissFill!S100/SUM(MissFill!S$5:S101)&gt;0.01,"",IF(MissFill!S99/SUM(MissFill!S$5:S101)&gt;0.01,"",DateEnded_5Day!$A98))))))</f>
        <v/>
      </c>
      <c r="U98" s="13" t="str">
        <f>IF($A98&lt;='All Results'!$B$4,"",IF(SUM(MissFill!T$5:T101)=0,"",(IF(MissFill!T101/SUM(MissFill!T$5:T101)&gt;0.01,"",IF(MissFill!T100/SUM(MissFill!T$5:T101)&gt;0.01,"",IF(MissFill!T99/SUM(MissFill!T$5:T101)&gt;0.01,"",DateEnded_5Day!$A98))))))</f>
        <v/>
      </c>
      <c r="V98" s="13" t="str">
        <f>IF($A98&lt;='All Results'!$B$4,"",IF(SUM(MissFill!U$5:U101)=0,"",(IF(MissFill!U101/SUM(MissFill!U$5:U101)&gt;0.01,"",IF(MissFill!U100/SUM(MissFill!U$5:U101)&gt;0.01,"",IF(MissFill!U99/SUM(MissFill!U$5:U101)&gt;0.01,"",DateEnded_5Day!$A98))))))</f>
        <v/>
      </c>
      <c r="W98" s="13" t="str">
        <f>IF($A98&lt;='All Results'!$B$4,"",IF(SUM(MissFill!V$5:V101)=0,"",(IF(MissFill!V101/SUM(MissFill!V$5:V101)&gt;0.01,"",IF(MissFill!V100/SUM(MissFill!V$5:V101)&gt;0.01,"",IF(MissFill!V99/SUM(MissFill!V$5:V101)&gt;0.01,"",DateEnded_5Day!$A98))))))</f>
        <v/>
      </c>
      <c r="X98" s="13" t="str">
        <f>IF($A98&lt;='All Results'!$B$4,"",IF(SUM(MissFill!W$5:W101)=0,"",(IF(MissFill!W101/SUM(MissFill!W$5:W101)&gt;0.01,"",IF(MissFill!W100/SUM(MissFill!W$5:W101)&gt;0.01,"",IF(MissFill!W99/SUM(MissFill!W$5:W101)&gt;0.01,"",DateEnded_5Day!$A98))))))</f>
        <v/>
      </c>
      <c r="Y98" s="13" t="str">
        <f>IF($A98&lt;='All Results'!$B$4,"",IF(SUM(MissFill!X$5:X101)=0,"",(IF(MissFill!X101/SUM(MissFill!X$5:X101)&gt;0.01,"",IF(MissFill!X100/SUM(MissFill!X$5:X101)&gt;0.01,"",IF(MissFill!X99/SUM(MissFill!X$5:X101)&gt;0.01,"",DateEnded_5Day!$A98))))))</f>
        <v/>
      </c>
      <c r="Z98" s="13" t="str">
        <f>IF($A98&lt;='All Results'!$B$4,"",IF(SUM(MissFill!Y$5:Y101)=0,"",(IF(MissFill!Y101/SUM(MissFill!Y$5:Y101)&gt;0.01,"",IF(MissFill!Y100/SUM(MissFill!Y$5:Y101)&gt;0.01,"",IF(MissFill!Y99/SUM(MissFill!Y$5:Y101)&gt;0.01,"",DateEnded_5Day!$A98))))))</f>
        <v/>
      </c>
      <c r="AA98" s="13" t="str">
        <f>IF($A98&lt;='All Results'!$B$4,"",IF(SUM(MissFill!Z$5:Z101)=0,"",(IF(MissFill!Z101/SUM(MissFill!Z$5:Z101)&gt;0.01,"",IF(MissFill!Z100/SUM(MissFill!Z$5:Z101)&gt;0.01,"",IF(MissFill!Z99/SUM(MissFill!Z$5:Z101)&gt;0.01,"",DateEnded_5Day!$A98))))))</f>
        <v/>
      </c>
      <c r="AB98" s="13" t="str">
        <f>IF($A98&lt;='All Results'!$B$4,"",IF(SUM(MissFill!AA$5:AA101)=0,"",(IF(MissFill!AA101/SUM(MissFill!AA$5:AA101)&gt;0.01,"",IF(MissFill!AA100/SUM(MissFill!AA$5:AA101)&gt;0.01,"",IF(MissFill!AA99/SUM(MissFill!AA$5:AA101)&gt;0.01,"",DateEnded_5Day!$A98))))))</f>
        <v/>
      </c>
      <c r="AC98" s="13" t="str">
        <f>IF($A98&lt;='All Results'!$B$4,"",IF(SUM(MissFill!AB$5:AB101)=0,"",(IF(MissFill!AB101/SUM(MissFill!AB$5:AB101)&gt;0.01,"",IF(MissFill!AB100/SUM(MissFill!AB$5:AB101)&gt;0.01,"",IF(MissFill!AB99/SUM(MissFill!AB$5:AB101)&gt;0.01,"",DateEnded_5Day!$A98))))))</f>
        <v/>
      </c>
      <c r="AD98" s="13" t="str">
        <f>IF($A98&lt;='All Results'!$B$4,"",IF(SUM(MissFill!AC$5:AC101)=0,"",(IF(MissFill!AC101/SUM(MissFill!AC$5:AC101)&gt;0.01,"",IF(MissFill!AC100/SUM(MissFill!AC$5:AC101)&gt;0.01,"",IF(MissFill!AC99/SUM(MissFill!AC$5:AC101)&gt;0.01,"",DateEnded_5Day!$A98))))))</f>
        <v/>
      </c>
      <c r="AE98" s="13" t="str">
        <f>IF($A98&lt;='All Results'!$B$4,"",IF(SUM(MissFill!AD$5:AD101)=0,"",(IF(MissFill!AD101/SUM(MissFill!AD$5:AD101)&gt;0.01,"",IF(MissFill!AD100/SUM(MissFill!AD$5:AD101)&gt;0.01,"",IF(MissFill!AD99/SUM(MissFill!AD$5:AD101)&gt;0.01,"",DateEnded_5Day!$A98))))))</f>
        <v/>
      </c>
      <c r="AF98" s="13" t="str">
        <f>IF($A98&lt;='All Results'!$B$4,"",IF(SUM(MissFill!AE$5:AE101)=0,"",(IF(MissFill!AE101/SUM(MissFill!AE$5:AE101)&gt;0.01,"",IF(MissFill!AE100/SUM(MissFill!AE$5:AE101)&gt;0.01,"",IF(MissFill!AE99/SUM(MissFill!AE$5:AE101)&gt;0.01,"",DateEnded_5Day!$A98))))))</f>
        <v/>
      </c>
      <c r="AG98" s="13" t="str">
        <f>IF($A98&lt;='All Results'!$B$4,"",IF(SUM(MissFill!AF$5:AF101)=0,"",(IF(MissFill!AF101/SUM(MissFill!AF$5:AF101)&gt;0.01,"",IF(MissFill!AF100/SUM(MissFill!AF$5:AF101)&gt;0.01,"",IF(MissFill!AF99/SUM(MissFill!AF$5:AF101)&gt;0.01,"",DateEnded_5Day!$A98))))))</f>
        <v/>
      </c>
      <c r="AH98" s="13" t="str">
        <f>IF($A98&lt;='All Results'!$B$4,"",IF(SUM(MissFill!AG$5:AG101)=0,"",(IF(MissFill!AG101/SUM(MissFill!AG$5:AG101)&gt;0.01,"",IF(MissFill!AG100/SUM(MissFill!AG$5:AG101)&gt;0.01,"",IF(MissFill!AG99/SUM(MissFill!AG$5:AG101)&gt;0.01,"",DateEnded_5Day!$A98))))))</f>
        <v/>
      </c>
      <c r="AI98" s="13" t="str">
        <f>IF($A98&lt;='All Results'!$B$4,"",IF(SUM(MissFill!AH$5:AH101)=0,"",(IF(MissFill!AH101/SUM(MissFill!AH$5:AH101)&gt;0.01,"",IF(MissFill!AH100/SUM(MissFill!AH$5:AH101)&gt;0.01,"",IF(MissFill!AH99/SUM(MissFill!AH$5:AH101)&gt;0.01,"",DateEnded_5Day!$A98))))))</f>
        <v/>
      </c>
      <c r="AJ98" s="13" t="str">
        <f>IF($A98&lt;='All Results'!$B$4,"",IF(SUM(MissFill!AI$5:AI101)=0,"",(IF(MissFill!AI101/SUM(MissFill!AI$5:AI101)&gt;0.01,"",IF(MissFill!AI100/SUM(MissFill!AI$5:AI101)&gt;0.01,"",IF(MissFill!AI99/SUM(MissFill!AI$5:AI101)&gt;0.01,"",DateEnded_5Day!$A98))))))</f>
        <v/>
      </c>
      <c r="AK98" s="13" t="str">
        <f>IF($A98&lt;='All Results'!$B$4,"",IF(SUM(MissFill!AJ$5:AJ101)=0,"",(IF(MissFill!AJ101/SUM(MissFill!AJ$5:AJ101)&gt;0.01,"",IF(MissFill!AJ100/SUM(MissFill!AJ$5:AJ101)&gt;0.01,"",IF(MissFill!AJ99/SUM(MissFill!AJ$5:AJ101)&gt;0.01,"",DateEnded_5Day!$A98))))))</f>
        <v/>
      </c>
      <c r="AL98" s="13" t="str">
        <f>IF($A98&lt;='All Results'!$B$4,"",IF(SUM(MissFill!AK$5:AK101)=0,"",(IF(MissFill!AK101/SUM(MissFill!AK$5:AK101)&gt;0.01,"",IF(MissFill!AK100/SUM(MissFill!AK$5:AK101)&gt;0.01,"",IF(MissFill!AK99/SUM(MissFill!AK$5:AK101)&gt;0.01,"",DateEnded_5Day!$A98))))))</f>
        <v/>
      </c>
      <c r="AM98" s="13" t="str">
        <f>IF($A98&lt;='All Results'!$B$4,"",IF(SUM(MissFill!AL$5:AL101)=0,"",(IF(MissFill!AL101/SUM(MissFill!AL$5:AL101)&gt;0.01,"",IF(MissFill!AL100/SUM(MissFill!AL$5:AL101)&gt;0.01,"",IF(MissFill!AL99/SUM(MissFill!AL$5:AL101)&gt;0.01,"",DateEnded_5Day!$A98))))))</f>
        <v/>
      </c>
      <c r="AN98" s="13" t="str">
        <f>IF($A98&lt;='All Results'!$B$4,"",IF(SUM(MissFill!AM$5:AM101)=0,"",(IF(MissFill!AM101/SUM(MissFill!AM$5:AM101)&gt;0.01,"",IF(MissFill!AM100/SUM(MissFill!AM$5:AM101)&gt;0.01,"",IF(MissFill!AM99/SUM(MissFill!AM$5:AM101)&gt;0.01,"",DateEnded_5Day!$A98))))))</f>
        <v/>
      </c>
      <c r="AO98" s="13" t="str">
        <f>IF($A98&lt;='All Results'!$B$4,"",IF(SUM(MissFill!AN$5:AN101)=0,"",(IF(MissFill!AN101/SUM(MissFill!AN$5:AN101)&gt;0.01,"",IF(MissFill!AN100/SUM(MissFill!AN$5:AN101)&gt;0.01,"",IF(MissFill!AN99/SUM(MissFill!AN$5:AN101)&gt;0.01,"",DateEnded_5Day!$A98))))))</f>
        <v/>
      </c>
      <c r="AP98" s="13" t="str">
        <f>IF($A98&lt;='All Results'!$B$4,"",IF(SUM(MissFill!AO$5:AO101)=0,"",(IF(MissFill!AO101/SUM(MissFill!AO$5:AO101)&gt;0.01,"",IF(MissFill!AO100/SUM(MissFill!AO$5:AO101)&gt;0.01,"",IF(MissFill!AO99/SUM(MissFill!AO$5:AO101)&gt;0.01,"",DateEnded_5Day!$A98))))))</f>
        <v/>
      </c>
      <c r="AQ98" s="13" t="str">
        <f>IF($A98&lt;='All Results'!$B$4,"",IF(SUM(MissFill!AP$5:AP101)=0,"",(IF(MissFill!AP101/SUM(MissFill!AP$5:AP101)&gt;0.01,"",IF(MissFill!AP100/SUM(MissFill!AP$5:AP101)&gt;0.01,"",IF(MissFill!AP99/SUM(MissFill!AP$5:AP101)&gt;0.01,"",DateEnded_5Day!$A98))))))</f>
        <v/>
      </c>
      <c r="AR98" s="13" t="str">
        <f>IF($A98&lt;='All Results'!$B$4,"",IF(SUM(MissFill!AQ$5:AQ101)=0,"",(IF(MissFill!AQ101/SUM(MissFill!AQ$5:AQ101)&gt;0.01,"",IF(MissFill!AQ100/SUM(MissFill!AQ$5:AQ101)&gt;0.01,"",IF(MissFill!AQ99/SUM(MissFill!AQ$5:AQ101)&gt;0.01,"",DateEnded_5Day!$A98))))))</f>
        <v/>
      </c>
      <c r="AS98" s="13" t="str">
        <f>IF($A98&lt;='All Results'!$B$4,"",IF(SUM(MissFill!AR$5:AR101)=0,"",(IF(MissFill!AR101/SUM(MissFill!AR$5:AR101)&gt;0.01,"",IF(MissFill!AR100/SUM(MissFill!AR$5:AR101)&gt;0.01,"",IF(MissFill!AR99/SUM(MissFill!AR$5:AR101)&gt;0.01,"",DateEnded_5Day!$A98))))))</f>
        <v/>
      </c>
      <c r="AT98" s="13" t="str">
        <f>IF($A98&lt;='All Results'!$B$4,"",IF(SUM(MissFill!AS$5:AS101)=0,"",(IF(MissFill!AS101/SUM(MissFill!AS$5:AS101)&gt;0.01,"",IF(MissFill!AS100/SUM(MissFill!AS$5:AS101)&gt;0.01,"",IF(MissFill!AS99/SUM(MissFill!AS$5:AS101)&gt;0.01,"",DateEnded_5Day!$A98))))))</f>
        <v/>
      </c>
      <c r="AU98" s="13" t="str">
        <f>IF($A98&lt;='All Results'!$B$4,"",IF(SUM(MissFill!AT$5:AT101)=0,"",(IF(MissFill!AT101/SUM(MissFill!AT$5:AT101)&gt;0.01,"",IF(MissFill!AT100/SUM(MissFill!AT$5:AT101)&gt;0.01,"",IF(MissFill!AT99/SUM(MissFill!AT$5:AT101)&gt;0.01,"",DateEnded_5Day!$A98))))))</f>
        <v/>
      </c>
      <c r="AV98" s="13" t="str">
        <f>IF($A98&lt;='All Results'!$B$4,"",IF(SUM(MissFill!AU$5:AU101)=0,"",(IF(MissFill!AU101/SUM(MissFill!AU$5:AU101)&gt;0.01,"",IF(MissFill!AU100/SUM(MissFill!AU$5:AU101)&gt;0.01,"",IF(MissFill!AU99/SUM(MissFill!AU$5:AU101)&gt;0.01,"",DateEnded_5Day!$A98))))))</f>
        <v/>
      </c>
      <c r="AW98" s="13" t="str">
        <f>IF($A98&lt;='All Results'!$B$4,"",IF(SUM(MissFill!AV$5:AV101)=0,"",(IF(MissFill!AV101/SUM(MissFill!AV$5:AV101)&gt;0.01,"",IF(MissFill!AV100/SUM(MissFill!AV$5:AV101)&gt;0.01,"",IF(MissFill!AV99/SUM(MissFill!AV$5:AV101)&gt;0.01,"",DateEnded_5Day!$A98))))))</f>
        <v/>
      </c>
      <c r="AX98" s="13" t="str">
        <f>IF($A98&lt;='All Results'!$B$4,"",IF(SUM(MissFill!AW$5:AW101)=0,"",(IF(MissFill!AW101/SUM(MissFill!AW$5:AW101)&gt;0.01,"",IF(MissFill!AW100/SUM(MissFill!AW$5:AW101)&gt;0.01,"",IF(MissFill!AW99/SUM(MissFill!AW$5:AW101)&gt;0.01,"",DateEnded_5Day!$A98))))))</f>
        <v/>
      </c>
    </row>
    <row r="99" spans="1:50" x14ac:dyDescent="0.25">
      <c r="A99" s="8">
        <v>44444</v>
      </c>
      <c r="B99" s="11">
        <v>248</v>
      </c>
      <c r="C99" s="13" t="str">
        <f>IF($A99&lt;='All Results'!$B$4,"",IF(SUM(MissFill!B$5:B102)=0,"",(IF(MissFill!B102/SUM(MissFill!B$5:B102)&gt;0.01,"",IF(MissFill!B101/SUM(MissFill!B$5:B102)&gt;0.01,"",IF(MissFill!B100/SUM(MissFill!B$5:B102)&gt;0.01,"",DateEnded_5Day!$A99))))))</f>
        <v/>
      </c>
      <c r="D99" s="13" t="str">
        <f>IF($A99&lt;='All Results'!$B$4,"",IF(SUM(MissFill!C$5:C102)=0,"",(IF(MissFill!C102/SUM(MissFill!C$5:C102)&gt;0.01,"",IF(MissFill!C101/SUM(MissFill!C$5:C102)&gt;0.01,"",IF(MissFill!C100/SUM(MissFill!C$5:C102)&gt;0.01,"",DateEnded_5Day!$A99))))))</f>
        <v/>
      </c>
      <c r="E99" s="13" t="str">
        <f>IF($A99&lt;='All Results'!$B$4,"",IF(SUM(MissFill!D$5:D102)=0,"",(IF(MissFill!D102/SUM(MissFill!D$5:D102)&gt;0.01,"",IF(MissFill!D101/SUM(MissFill!D$5:D102)&gt;0.01,"",IF(MissFill!D100/SUM(MissFill!D$5:D102)&gt;0.01,"",DateEnded_5Day!$A99))))))</f>
        <v/>
      </c>
      <c r="F99" s="13" t="str">
        <f>IF($A99&lt;='All Results'!$B$4,"",IF(SUM(MissFill!E$5:E102)=0,"",(IF(MissFill!E102/SUM(MissFill!E$5:E102)&gt;0.01,"",IF(MissFill!E101/SUM(MissFill!E$5:E102)&gt;0.01,"",IF(MissFill!E100/SUM(MissFill!E$5:E102)&gt;0.01,"",DateEnded_5Day!$A99))))))</f>
        <v/>
      </c>
      <c r="G99" s="13" t="str">
        <f>IF($A99&lt;='All Results'!$B$4,"",IF(SUM(MissFill!F$5:F102)=0,"",(IF(MissFill!F102/SUM(MissFill!F$5:F102)&gt;0.01,"",IF(MissFill!F101/SUM(MissFill!F$5:F102)&gt;0.01,"",IF(MissFill!F100/SUM(MissFill!F$5:F102)&gt;0.01,"",DateEnded_5Day!$A99))))))</f>
        <v/>
      </c>
      <c r="H99" s="13" t="str">
        <f>IF($A99&lt;='All Results'!$B$4,"",IF(SUM(MissFill!G$5:G102)=0,"",(IF(MissFill!G102/SUM(MissFill!G$5:G102)&gt;0.01,"",IF(MissFill!G101/SUM(MissFill!G$5:G102)&gt;0.01,"",IF(MissFill!G100/SUM(MissFill!G$5:G102)&gt;0.01,"",DateEnded_5Day!$A99))))))</f>
        <v/>
      </c>
      <c r="I99" s="13" t="str">
        <f>IF($A99&lt;='All Results'!$B$4,"",IF(SUM(MissFill!H$5:H102)=0,"",(IF(MissFill!H102/SUM(MissFill!H$5:H102)&gt;0.01,"",IF(MissFill!H101/SUM(MissFill!H$5:H102)&gt;0.01,"",IF(MissFill!H100/SUM(MissFill!H$5:H102)&gt;0.01,"",DateEnded_5Day!$A99))))))</f>
        <v/>
      </c>
      <c r="J99" s="13" t="str">
        <f>IF($A99&lt;='All Results'!$B$4,"",IF(SUM(MissFill!I$5:I102)=0,"",(IF(MissFill!I102/SUM(MissFill!I$5:I102)&gt;0.01,"",IF(MissFill!I101/SUM(MissFill!I$5:I102)&gt;0.01,"",IF(MissFill!I100/SUM(MissFill!I$5:I102)&gt;0.01,"",DateEnded_5Day!$A99))))))</f>
        <v/>
      </c>
      <c r="K99" s="13" t="str">
        <f>IF($A99&lt;='All Results'!$B$4,"",IF(SUM(MissFill!J$5:J102)=0,"",(IF(MissFill!J102/SUM(MissFill!J$5:J102)&gt;0.01,"",IF(MissFill!J101/SUM(MissFill!J$5:J102)&gt;0.01,"",IF(MissFill!J100/SUM(MissFill!J$5:J102)&gt;0.01,"",DateEnded_5Day!$A99))))))</f>
        <v/>
      </c>
      <c r="L99" s="13" t="str">
        <f>IF($A99&lt;='All Results'!$B$4,"",IF(SUM(MissFill!K$5:K102)=0,"",(IF(MissFill!K102/SUM(MissFill!K$5:K102)&gt;0.01,"",IF(MissFill!K101/SUM(MissFill!K$5:K102)&gt;0.01,"",IF(MissFill!K100/SUM(MissFill!K$5:K102)&gt;0.01,"",DateEnded_5Day!$A99))))))</f>
        <v/>
      </c>
      <c r="M99" s="13" t="str">
        <f>IF($A99&lt;='All Results'!$B$4,"",IF(SUM(MissFill!L$5:L102)=0,"",(IF(MissFill!L102/SUM(MissFill!L$5:L102)&gt;0.01,"",IF(MissFill!L101/SUM(MissFill!L$5:L102)&gt;0.01,"",IF(MissFill!L100/SUM(MissFill!L$5:L102)&gt;0.01,"",DateEnded_5Day!$A99))))))</f>
        <v/>
      </c>
      <c r="N99" s="13" t="str">
        <f>IF($A99&lt;='All Results'!$B$4,"",IF(SUM(MissFill!M$5:M102)=0,"",(IF(MissFill!M102/SUM(MissFill!M$5:M102)&gt;0.01,"",IF(MissFill!M101/SUM(MissFill!M$5:M102)&gt;0.01,"",IF(MissFill!M100/SUM(MissFill!M$5:M102)&gt;0.01,"",DateEnded_5Day!$A99))))))</f>
        <v/>
      </c>
      <c r="O99" s="13" t="str">
        <f>IF($A99&lt;='All Results'!$B$4,"",IF(SUM(MissFill!N$5:N102)=0,"",(IF(MissFill!N102/SUM(MissFill!N$5:N102)&gt;0.01,"",IF(MissFill!N101/SUM(MissFill!N$5:N102)&gt;0.01,"",IF(MissFill!N100/SUM(MissFill!N$5:N102)&gt;0.01,"",DateEnded_5Day!$A99))))))</f>
        <v/>
      </c>
      <c r="P99" s="13" t="str">
        <f>IF($A99&lt;='All Results'!$B$4,"",IF(SUM(MissFill!O$5:O102)=0,"",(IF(MissFill!O102/SUM(MissFill!O$5:O102)&gt;0.01,"",IF(MissFill!O101/SUM(MissFill!O$5:O102)&gt;0.01,"",IF(MissFill!O100/SUM(MissFill!O$5:O102)&gt;0.01,"",DateEnded_5Day!$A99))))))</f>
        <v/>
      </c>
      <c r="Q99" s="13" t="str">
        <f>IF($A99&lt;='All Results'!$B$4,"",IF(SUM(MissFill!P$5:P102)=0,"",(IF(MissFill!P102/SUM(MissFill!P$5:P102)&gt;0.01,"",IF(MissFill!P101/SUM(MissFill!P$5:P102)&gt;0.01,"",IF(MissFill!P100/SUM(MissFill!P$5:P102)&gt;0.01,"",DateEnded_5Day!$A99))))))</f>
        <v/>
      </c>
      <c r="R99" s="13" t="str">
        <f>IF($A99&lt;='All Results'!$B$4,"",IF(SUM(MissFill!Q$5:Q102)=0,"",(IF(MissFill!Q102/SUM(MissFill!Q$5:Q102)&gt;0.01,"",IF(MissFill!Q101/SUM(MissFill!Q$5:Q102)&gt;0.01,"",IF(MissFill!Q100/SUM(MissFill!Q$5:Q102)&gt;0.01,"",DateEnded_5Day!$A99))))))</f>
        <v/>
      </c>
      <c r="S99" s="13" t="str">
        <f>IF($A99&lt;='All Results'!$B$4,"",IF(SUM(MissFill!R$5:R102)=0,"",(IF(MissFill!R102/SUM(MissFill!R$5:R102)&gt;0.01,"",IF(MissFill!R101/SUM(MissFill!R$5:R102)&gt;0.01,"",IF(MissFill!R100/SUM(MissFill!R$5:R102)&gt;0.01,"",DateEnded_5Day!$A99))))))</f>
        <v/>
      </c>
      <c r="T99" s="13" t="str">
        <f>IF($A99&lt;='All Results'!$B$4,"",IF(SUM(MissFill!S$5:S102)=0,"",(IF(MissFill!S102/SUM(MissFill!S$5:S102)&gt;0.01,"",IF(MissFill!S101/SUM(MissFill!S$5:S102)&gt;0.01,"",IF(MissFill!S100/SUM(MissFill!S$5:S102)&gt;0.01,"",DateEnded_5Day!$A99))))))</f>
        <v/>
      </c>
      <c r="U99" s="13" t="str">
        <f>IF($A99&lt;='All Results'!$B$4,"",IF(SUM(MissFill!T$5:T102)=0,"",(IF(MissFill!T102/SUM(MissFill!T$5:T102)&gt;0.01,"",IF(MissFill!T101/SUM(MissFill!T$5:T102)&gt;0.01,"",IF(MissFill!T100/SUM(MissFill!T$5:T102)&gt;0.01,"",DateEnded_5Day!$A99))))))</f>
        <v/>
      </c>
      <c r="V99" s="13" t="str">
        <f>IF($A99&lt;='All Results'!$B$4,"",IF(SUM(MissFill!U$5:U102)=0,"",(IF(MissFill!U102/SUM(MissFill!U$5:U102)&gt;0.01,"",IF(MissFill!U101/SUM(MissFill!U$5:U102)&gt;0.01,"",IF(MissFill!U100/SUM(MissFill!U$5:U102)&gt;0.01,"",DateEnded_5Day!$A99))))))</f>
        <v/>
      </c>
      <c r="W99" s="13" t="str">
        <f>IF($A99&lt;='All Results'!$B$4,"",IF(SUM(MissFill!V$5:V102)=0,"",(IF(MissFill!V102/SUM(MissFill!V$5:V102)&gt;0.01,"",IF(MissFill!V101/SUM(MissFill!V$5:V102)&gt;0.01,"",IF(MissFill!V100/SUM(MissFill!V$5:V102)&gt;0.01,"",DateEnded_5Day!$A99))))))</f>
        <v/>
      </c>
      <c r="X99" s="13" t="str">
        <f>IF($A99&lt;='All Results'!$B$4,"",IF(SUM(MissFill!W$5:W102)=0,"",(IF(MissFill!W102/SUM(MissFill!W$5:W102)&gt;0.01,"",IF(MissFill!W101/SUM(MissFill!W$5:W102)&gt;0.01,"",IF(MissFill!W100/SUM(MissFill!W$5:W102)&gt;0.01,"",DateEnded_5Day!$A99))))))</f>
        <v/>
      </c>
      <c r="Y99" s="13" t="str">
        <f>IF($A99&lt;='All Results'!$B$4,"",IF(SUM(MissFill!X$5:X102)=0,"",(IF(MissFill!X102/SUM(MissFill!X$5:X102)&gt;0.01,"",IF(MissFill!X101/SUM(MissFill!X$5:X102)&gt;0.01,"",IF(MissFill!X100/SUM(MissFill!X$5:X102)&gt;0.01,"",DateEnded_5Day!$A99))))))</f>
        <v/>
      </c>
      <c r="Z99" s="13" t="str">
        <f>IF($A99&lt;='All Results'!$B$4,"",IF(SUM(MissFill!Y$5:Y102)=0,"",(IF(MissFill!Y102/SUM(MissFill!Y$5:Y102)&gt;0.01,"",IF(MissFill!Y101/SUM(MissFill!Y$5:Y102)&gt;0.01,"",IF(MissFill!Y100/SUM(MissFill!Y$5:Y102)&gt;0.01,"",DateEnded_5Day!$A99))))))</f>
        <v/>
      </c>
      <c r="AA99" s="13" t="str">
        <f>IF($A99&lt;='All Results'!$B$4,"",IF(SUM(MissFill!Z$5:Z102)=0,"",(IF(MissFill!Z102/SUM(MissFill!Z$5:Z102)&gt;0.01,"",IF(MissFill!Z101/SUM(MissFill!Z$5:Z102)&gt;0.01,"",IF(MissFill!Z100/SUM(MissFill!Z$5:Z102)&gt;0.01,"",DateEnded_5Day!$A99))))))</f>
        <v/>
      </c>
      <c r="AB99" s="13" t="str">
        <f>IF($A99&lt;='All Results'!$B$4,"",IF(SUM(MissFill!AA$5:AA102)=0,"",(IF(MissFill!AA102/SUM(MissFill!AA$5:AA102)&gt;0.01,"",IF(MissFill!AA101/SUM(MissFill!AA$5:AA102)&gt;0.01,"",IF(MissFill!AA100/SUM(MissFill!AA$5:AA102)&gt;0.01,"",DateEnded_5Day!$A99))))))</f>
        <v/>
      </c>
      <c r="AC99" s="13" t="str">
        <f>IF($A99&lt;='All Results'!$B$4,"",IF(SUM(MissFill!AB$5:AB102)=0,"",(IF(MissFill!AB102/SUM(MissFill!AB$5:AB102)&gt;0.01,"",IF(MissFill!AB101/SUM(MissFill!AB$5:AB102)&gt;0.01,"",IF(MissFill!AB100/SUM(MissFill!AB$5:AB102)&gt;0.01,"",DateEnded_5Day!$A99))))))</f>
        <v/>
      </c>
      <c r="AD99" s="13" t="str">
        <f>IF($A99&lt;='All Results'!$B$4,"",IF(SUM(MissFill!AC$5:AC102)=0,"",(IF(MissFill!AC102/SUM(MissFill!AC$5:AC102)&gt;0.01,"",IF(MissFill!AC101/SUM(MissFill!AC$5:AC102)&gt;0.01,"",IF(MissFill!AC100/SUM(MissFill!AC$5:AC102)&gt;0.01,"",DateEnded_5Day!$A99))))))</f>
        <v/>
      </c>
      <c r="AE99" s="13" t="str">
        <f>IF($A99&lt;='All Results'!$B$4,"",IF(SUM(MissFill!AD$5:AD102)=0,"",(IF(MissFill!AD102/SUM(MissFill!AD$5:AD102)&gt;0.01,"",IF(MissFill!AD101/SUM(MissFill!AD$5:AD102)&gt;0.01,"",IF(MissFill!AD100/SUM(MissFill!AD$5:AD102)&gt;0.01,"",DateEnded_5Day!$A99))))))</f>
        <v/>
      </c>
      <c r="AF99" s="13" t="str">
        <f>IF($A99&lt;='All Results'!$B$4,"",IF(SUM(MissFill!AE$5:AE102)=0,"",(IF(MissFill!AE102/SUM(MissFill!AE$5:AE102)&gt;0.01,"",IF(MissFill!AE101/SUM(MissFill!AE$5:AE102)&gt;0.01,"",IF(MissFill!AE100/SUM(MissFill!AE$5:AE102)&gt;0.01,"",DateEnded_5Day!$A99))))))</f>
        <v/>
      </c>
      <c r="AG99" s="13" t="str">
        <f>IF($A99&lt;='All Results'!$B$4,"",IF(SUM(MissFill!AF$5:AF102)=0,"",(IF(MissFill!AF102/SUM(MissFill!AF$5:AF102)&gt;0.01,"",IF(MissFill!AF101/SUM(MissFill!AF$5:AF102)&gt;0.01,"",IF(MissFill!AF100/SUM(MissFill!AF$5:AF102)&gt;0.01,"",DateEnded_5Day!$A99))))))</f>
        <v/>
      </c>
      <c r="AH99" s="13" t="str">
        <f>IF($A99&lt;='All Results'!$B$4,"",IF(SUM(MissFill!AG$5:AG102)=0,"",(IF(MissFill!AG102/SUM(MissFill!AG$5:AG102)&gt;0.01,"",IF(MissFill!AG101/SUM(MissFill!AG$5:AG102)&gt;0.01,"",IF(MissFill!AG100/SUM(MissFill!AG$5:AG102)&gt;0.01,"",DateEnded_5Day!$A99))))))</f>
        <v/>
      </c>
      <c r="AI99" s="13" t="str">
        <f>IF($A99&lt;='All Results'!$B$4,"",IF(SUM(MissFill!AH$5:AH102)=0,"",(IF(MissFill!AH102/SUM(MissFill!AH$5:AH102)&gt;0.01,"",IF(MissFill!AH101/SUM(MissFill!AH$5:AH102)&gt;0.01,"",IF(MissFill!AH100/SUM(MissFill!AH$5:AH102)&gt;0.01,"",DateEnded_5Day!$A99))))))</f>
        <v/>
      </c>
      <c r="AJ99" s="13" t="str">
        <f>IF($A99&lt;='All Results'!$B$4,"",IF(SUM(MissFill!AI$5:AI102)=0,"",(IF(MissFill!AI102/SUM(MissFill!AI$5:AI102)&gt;0.01,"",IF(MissFill!AI101/SUM(MissFill!AI$5:AI102)&gt;0.01,"",IF(MissFill!AI100/SUM(MissFill!AI$5:AI102)&gt;0.01,"",DateEnded_5Day!$A99))))))</f>
        <v/>
      </c>
      <c r="AK99" s="13" t="str">
        <f>IF($A99&lt;='All Results'!$B$4,"",IF(SUM(MissFill!AJ$5:AJ102)=0,"",(IF(MissFill!AJ102/SUM(MissFill!AJ$5:AJ102)&gt;0.01,"",IF(MissFill!AJ101/SUM(MissFill!AJ$5:AJ102)&gt;0.01,"",IF(MissFill!AJ100/SUM(MissFill!AJ$5:AJ102)&gt;0.01,"",DateEnded_5Day!$A99))))))</f>
        <v/>
      </c>
      <c r="AL99" s="13" t="str">
        <f>IF($A99&lt;='All Results'!$B$4,"",IF(SUM(MissFill!AK$5:AK102)=0,"",(IF(MissFill!AK102/SUM(MissFill!AK$5:AK102)&gt;0.01,"",IF(MissFill!AK101/SUM(MissFill!AK$5:AK102)&gt;0.01,"",IF(MissFill!AK100/SUM(MissFill!AK$5:AK102)&gt;0.01,"",DateEnded_5Day!$A99))))))</f>
        <v/>
      </c>
      <c r="AM99" s="13" t="str">
        <f>IF($A99&lt;='All Results'!$B$4,"",IF(SUM(MissFill!AL$5:AL102)=0,"",(IF(MissFill!AL102/SUM(MissFill!AL$5:AL102)&gt;0.01,"",IF(MissFill!AL101/SUM(MissFill!AL$5:AL102)&gt;0.01,"",IF(MissFill!AL100/SUM(MissFill!AL$5:AL102)&gt;0.01,"",DateEnded_5Day!$A99))))))</f>
        <v/>
      </c>
      <c r="AN99" s="13" t="str">
        <f>IF($A99&lt;='All Results'!$B$4,"",IF(SUM(MissFill!AM$5:AM102)=0,"",(IF(MissFill!AM102/SUM(MissFill!AM$5:AM102)&gt;0.01,"",IF(MissFill!AM101/SUM(MissFill!AM$5:AM102)&gt;0.01,"",IF(MissFill!AM100/SUM(MissFill!AM$5:AM102)&gt;0.01,"",DateEnded_5Day!$A99))))))</f>
        <v/>
      </c>
      <c r="AO99" s="13" t="str">
        <f>IF($A99&lt;='All Results'!$B$4,"",IF(SUM(MissFill!AN$5:AN102)=0,"",(IF(MissFill!AN102/SUM(MissFill!AN$5:AN102)&gt;0.01,"",IF(MissFill!AN101/SUM(MissFill!AN$5:AN102)&gt;0.01,"",IF(MissFill!AN100/SUM(MissFill!AN$5:AN102)&gt;0.01,"",DateEnded_5Day!$A99))))))</f>
        <v/>
      </c>
      <c r="AP99" s="13" t="str">
        <f>IF($A99&lt;='All Results'!$B$4,"",IF(SUM(MissFill!AO$5:AO102)=0,"",(IF(MissFill!AO102/SUM(MissFill!AO$5:AO102)&gt;0.01,"",IF(MissFill!AO101/SUM(MissFill!AO$5:AO102)&gt;0.01,"",IF(MissFill!AO100/SUM(MissFill!AO$5:AO102)&gt;0.01,"",DateEnded_5Day!$A99))))))</f>
        <v/>
      </c>
      <c r="AQ99" s="13" t="str">
        <f>IF($A99&lt;='All Results'!$B$4,"",IF(SUM(MissFill!AP$5:AP102)=0,"",(IF(MissFill!AP102/SUM(MissFill!AP$5:AP102)&gt;0.01,"",IF(MissFill!AP101/SUM(MissFill!AP$5:AP102)&gt;0.01,"",IF(MissFill!AP100/SUM(MissFill!AP$5:AP102)&gt;0.01,"",DateEnded_5Day!$A99))))))</f>
        <v/>
      </c>
      <c r="AR99" s="13" t="str">
        <f>IF($A99&lt;='All Results'!$B$4,"",IF(SUM(MissFill!AQ$5:AQ102)=0,"",(IF(MissFill!AQ102/SUM(MissFill!AQ$5:AQ102)&gt;0.01,"",IF(MissFill!AQ101/SUM(MissFill!AQ$5:AQ102)&gt;0.01,"",IF(MissFill!AQ100/SUM(MissFill!AQ$5:AQ102)&gt;0.01,"",DateEnded_5Day!$A99))))))</f>
        <v/>
      </c>
      <c r="AS99" s="13" t="str">
        <f>IF($A99&lt;='All Results'!$B$4,"",IF(SUM(MissFill!AR$5:AR102)=0,"",(IF(MissFill!AR102/SUM(MissFill!AR$5:AR102)&gt;0.01,"",IF(MissFill!AR101/SUM(MissFill!AR$5:AR102)&gt;0.01,"",IF(MissFill!AR100/SUM(MissFill!AR$5:AR102)&gt;0.01,"",DateEnded_5Day!$A99))))))</f>
        <v/>
      </c>
      <c r="AT99" s="13" t="str">
        <f>IF($A99&lt;='All Results'!$B$4,"",IF(SUM(MissFill!AS$5:AS102)=0,"",(IF(MissFill!AS102/SUM(MissFill!AS$5:AS102)&gt;0.01,"",IF(MissFill!AS101/SUM(MissFill!AS$5:AS102)&gt;0.01,"",IF(MissFill!AS100/SUM(MissFill!AS$5:AS102)&gt;0.01,"",DateEnded_5Day!$A99))))))</f>
        <v/>
      </c>
      <c r="AU99" s="13" t="str">
        <f>IF($A99&lt;='All Results'!$B$4,"",IF(SUM(MissFill!AT$5:AT102)=0,"",(IF(MissFill!AT102/SUM(MissFill!AT$5:AT102)&gt;0.01,"",IF(MissFill!AT101/SUM(MissFill!AT$5:AT102)&gt;0.01,"",IF(MissFill!AT100/SUM(MissFill!AT$5:AT102)&gt;0.01,"",DateEnded_5Day!$A99))))))</f>
        <v/>
      </c>
      <c r="AV99" s="13" t="str">
        <f>IF($A99&lt;='All Results'!$B$4,"",IF(SUM(MissFill!AU$5:AU102)=0,"",(IF(MissFill!AU102/SUM(MissFill!AU$5:AU102)&gt;0.01,"",IF(MissFill!AU101/SUM(MissFill!AU$5:AU102)&gt;0.01,"",IF(MissFill!AU100/SUM(MissFill!AU$5:AU102)&gt;0.01,"",DateEnded_5Day!$A99))))))</f>
        <v/>
      </c>
      <c r="AW99" s="13" t="str">
        <f>IF($A99&lt;='All Results'!$B$4,"",IF(SUM(MissFill!AV$5:AV102)=0,"",(IF(MissFill!AV102/SUM(MissFill!AV$5:AV102)&gt;0.01,"",IF(MissFill!AV101/SUM(MissFill!AV$5:AV102)&gt;0.01,"",IF(MissFill!AV100/SUM(MissFill!AV$5:AV102)&gt;0.01,"",DateEnded_5Day!$A99))))))</f>
        <v/>
      </c>
      <c r="AX99" s="13" t="str">
        <f>IF($A99&lt;='All Results'!$B$4,"",IF(SUM(MissFill!AW$5:AW102)=0,"",(IF(MissFill!AW102/SUM(MissFill!AW$5:AW102)&gt;0.01,"",IF(MissFill!AW101/SUM(MissFill!AW$5:AW102)&gt;0.01,"",IF(MissFill!AW100/SUM(MissFill!AW$5:AW102)&gt;0.01,"",DateEnded_5Day!$A99))))))</f>
        <v/>
      </c>
    </row>
    <row r="100" spans="1:50" x14ac:dyDescent="0.25">
      <c r="A100" s="8">
        <v>44445</v>
      </c>
      <c r="B100" s="11">
        <v>249</v>
      </c>
      <c r="C100" s="13" t="str">
        <f>IF($A100&lt;='All Results'!$B$4,"",IF(SUM(MissFill!B$5:B103)=0,"",(IF(MissFill!B103/SUM(MissFill!B$5:B103)&gt;0.01,"",IF(MissFill!B102/SUM(MissFill!B$5:B103)&gt;0.01,"",IF(MissFill!B101/SUM(MissFill!B$5:B103)&gt;0.01,"",DateEnded_5Day!$A100))))))</f>
        <v/>
      </c>
      <c r="D100" s="13" t="str">
        <f>IF($A100&lt;='All Results'!$B$4,"",IF(SUM(MissFill!C$5:C103)=0,"",(IF(MissFill!C103/SUM(MissFill!C$5:C103)&gt;0.01,"",IF(MissFill!C102/SUM(MissFill!C$5:C103)&gt;0.01,"",IF(MissFill!C101/SUM(MissFill!C$5:C103)&gt;0.01,"",DateEnded_5Day!$A100))))))</f>
        <v/>
      </c>
      <c r="E100" s="13" t="str">
        <f>IF($A100&lt;='All Results'!$B$4,"",IF(SUM(MissFill!D$5:D103)=0,"",(IF(MissFill!D103/SUM(MissFill!D$5:D103)&gt;0.01,"",IF(MissFill!D102/SUM(MissFill!D$5:D103)&gt;0.01,"",IF(MissFill!D101/SUM(MissFill!D$5:D103)&gt;0.01,"",DateEnded_5Day!$A100))))))</f>
        <v/>
      </c>
      <c r="F100" s="13" t="str">
        <f>IF($A100&lt;='All Results'!$B$4,"",IF(SUM(MissFill!E$5:E103)=0,"",(IF(MissFill!E103/SUM(MissFill!E$5:E103)&gt;0.01,"",IF(MissFill!E102/SUM(MissFill!E$5:E103)&gt;0.01,"",IF(MissFill!E101/SUM(MissFill!E$5:E103)&gt;0.01,"",DateEnded_5Day!$A100))))))</f>
        <v/>
      </c>
      <c r="G100" s="13" t="str">
        <f>IF($A100&lt;='All Results'!$B$4,"",IF(SUM(MissFill!F$5:F103)=0,"",(IF(MissFill!F103/SUM(MissFill!F$5:F103)&gt;0.01,"",IF(MissFill!F102/SUM(MissFill!F$5:F103)&gt;0.01,"",IF(MissFill!F101/SUM(MissFill!F$5:F103)&gt;0.01,"",DateEnded_5Day!$A100))))))</f>
        <v/>
      </c>
      <c r="H100" s="13" t="str">
        <f>IF($A100&lt;='All Results'!$B$4,"",IF(SUM(MissFill!G$5:G103)=0,"",(IF(MissFill!G103/SUM(MissFill!G$5:G103)&gt;0.01,"",IF(MissFill!G102/SUM(MissFill!G$5:G103)&gt;0.01,"",IF(MissFill!G101/SUM(MissFill!G$5:G103)&gt;0.01,"",DateEnded_5Day!$A100))))))</f>
        <v/>
      </c>
      <c r="I100" s="13" t="str">
        <f>IF($A100&lt;='All Results'!$B$4,"",IF(SUM(MissFill!H$5:H103)=0,"",(IF(MissFill!H103/SUM(MissFill!H$5:H103)&gt;0.01,"",IF(MissFill!H102/SUM(MissFill!H$5:H103)&gt;0.01,"",IF(MissFill!H101/SUM(MissFill!H$5:H103)&gt;0.01,"",DateEnded_5Day!$A100))))))</f>
        <v/>
      </c>
      <c r="J100" s="13" t="str">
        <f>IF($A100&lt;='All Results'!$B$4,"",IF(SUM(MissFill!I$5:I103)=0,"",(IF(MissFill!I103/SUM(MissFill!I$5:I103)&gt;0.01,"",IF(MissFill!I102/SUM(MissFill!I$5:I103)&gt;0.01,"",IF(MissFill!I101/SUM(MissFill!I$5:I103)&gt;0.01,"",DateEnded_5Day!$A100))))))</f>
        <v/>
      </c>
      <c r="K100" s="13" t="str">
        <f>IF($A100&lt;='All Results'!$B$4,"",IF(SUM(MissFill!J$5:J103)=0,"",(IF(MissFill!J103/SUM(MissFill!J$5:J103)&gt;0.01,"",IF(MissFill!J102/SUM(MissFill!J$5:J103)&gt;0.01,"",IF(MissFill!J101/SUM(MissFill!J$5:J103)&gt;0.01,"",DateEnded_5Day!$A100))))))</f>
        <v/>
      </c>
      <c r="L100" s="13" t="str">
        <f>IF($A100&lt;='All Results'!$B$4,"",IF(SUM(MissFill!K$5:K103)=0,"",(IF(MissFill!K103/SUM(MissFill!K$5:K103)&gt;0.01,"",IF(MissFill!K102/SUM(MissFill!K$5:K103)&gt;0.01,"",IF(MissFill!K101/SUM(MissFill!K$5:K103)&gt;0.01,"",DateEnded_5Day!$A100))))))</f>
        <v/>
      </c>
      <c r="M100" s="13" t="str">
        <f>IF($A100&lt;='All Results'!$B$4,"",IF(SUM(MissFill!L$5:L103)=0,"",(IF(MissFill!L103/SUM(MissFill!L$5:L103)&gt;0.01,"",IF(MissFill!L102/SUM(MissFill!L$5:L103)&gt;0.01,"",IF(MissFill!L101/SUM(MissFill!L$5:L103)&gt;0.01,"",DateEnded_5Day!$A100))))))</f>
        <v/>
      </c>
      <c r="N100" s="13" t="str">
        <f>IF($A100&lt;='All Results'!$B$4,"",IF(SUM(MissFill!M$5:M103)=0,"",(IF(MissFill!M103/SUM(MissFill!M$5:M103)&gt;0.01,"",IF(MissFill!M102/SUM(MissFill!M$5:M103)&gt;0.01,"",IF(MissFill!M101/SUM(MissFill!M$5:M103)&gt;0.01,"",DateEnded_5Day!$A100))))))</f>
        <v/>
      </c>
      <c r="O100" s="13" t="str">
        <f>IF($A100&lt;='All Results'!$B$4,"",IF(SUM(MissFill!N$5:N103)=0,"",(IF(MissFill!N103/SUM(MissFill!N$5:N103)&gt;0.01,"",IF(MissFill!N102/SUM(MissFill!N$5:N103)&gt;0.01,"",IF(MissFill!N101/SUM(MissFill!N$5:N103)&gt;0.01,"",DateEnded_5Day!$A100))))))</f>
        <v/>
      </c>
      <c r="P100" s="13" t="str">
        <f>IF($A100&lt;='All Results'!$B$4,"",IF(SUM(MissFill!O$5:O103)=0,"",(IF(MissFill!O103/SUM(MissFill!O$5:O103)&gt;0.01,"",IF(MissFill!O102/SUM(MissFill!O$5:O103)&gt;0.01,"",IF(MissFill!O101/SUM(MissFill!O$5:O103)&gt;0.01,"",DateEnded_5Day!$A100))))))</f>
        <v/>
      </c>
      <c r="Q100" s="13" t="str">
        <f>IF($A100&lt;='All Results'!$B$4,"",IF(SUM(MissFill!P$5:P103)=0,"",(IF(MissFill!P103/SUM(MissFill!P$5:P103)&gt;0.01,"",IF(MissFill!P102/SUM(MissFill!P$5:P103)&gt;0.01,"",IF(MissFill!P101/SUM(MissFill!P$5:P103)&gt;0.01,"",DateEnded_5Day!$A100))))))</f>
        <v/>
      </c>
      <c r="R100" s="13" t="str">
        <f>IF($A100&lt;='All Results'!$B$4,"",IF(SUM(MissFill!Q$5:Q103)=0,"",(IF(MissFill!Q103/SUM(MissFill!Q$5:Q103)&gt;0.01,"",IF(MissFill!Q102/SUM(MissFill!Q$5:Q103)&gt;0.01,"",IF(MissFill!Q101/SUM(MissFill!Q$5:Q103)&gt;0.01,"",DateEnded_5Day!$A100))))))</f>
        <v/>
      </c>
      <c r="S100" s="13" t="str">
        <f>IF($A100&lt;='All Results'!$B$4,"",IF(SUM(MissFill!R$5:R103)=0,"",(IF(MissFill!R103/SUM(MissFill!R$5:R103)&gt;0.01,"",IF(MissFill!R102/SUM(MissFill!R$5:R103)&gt;0.01,"",IF(MissFill!R101/SUM(MissFill!R$5:R103)&gt;0.01,"",DateEnded_5Day!$A100))))))</f>
        <v/>
      </c>
      <c r="T100" s="13" t="str">
        <f>IF($A100&lt;='All Results'!$B$4,"",IF(SUM(MissFill!S$5:S103)=0,"",(IF(MissFill!S103/SUM(MissFill!S$5:S103)&gt;0.01,"",IF(MissFill!S102/SUM(MissFill!S$5:S103)&gt;0.01,"",IF(MissFill!S101/SUM(MissFill!S$5:S103)&gt;0.01,"",DateEnded_5Day!$A100))))))</f>
        <v/>
      </c>
      <c r="U100" s="13" t="str">
        <f>IF($A100&lt;='All Results'!$B$4,"",IF(SUM(MissFill!T$5:T103)=0,"",(IF(MissFill!T103/SUM(MissFill!T$5:T103)&gt;0.01,"",IF(MissFill!T102/SUM(MissFill!T$5:T103)&gt;0.01,"",IF(MissFill!T101/SUM(MissFill!T$5:T103)&gt;0.01,"",DateEnded_5Day!$A100))))))</f>
        <v/>
      </c>
      <c r="V100" s="13" t="str">
        <f>IF($A100&lt;='All Results'!$B$4,"",IF(SUM(MissFill!U$5:U103)=0,"",(IF(MissFill!U103/SUM(MissFill!U$5:U103)&gt;0.01,"",IF(MissFill!U102/SUM(MissFill!U$5:U103)&gt;0.01,"",IF(MissFill!U101/SUM(MissFill!U$5:U103)&gt;0.01,"",DateEnded_5Day!$A100))))))</f>
        <v/>
      </c>
      <c r="W100" s="13" t="str">
        <f>IF($A100&lt;='All Results'!$B$4,"",IF(SUM(MissFill!V$5:V103)=0,"",(IF(MissFill!V103/SUM(MissFill!V$5:V103)&gt;0.01,"",IF(MissFill!V102/SUM(MissFill!V$5:V103)&gt;0.01,"",IF(MissFill!V101/SUM(MissFill!V$5:V103)&gt;0.01,"",DateEnded_5Day!$A100))))))</f>
        <v/>
      </c>
      <c r="X100" s="13" t="str">
        <f>IF($A100&lt;='All Results'!$B$4,"",IF(SUM(MissFill!W$5:W103)=0,"",(IF(MissFill!W103/SUM(MissFill!W$5:W103)&gt;0.01,"",IF(MissFill!W102/SUM(MissFill!W$5:W103)&gt;0.01,"",IF(MissFill!W101/SUM(MissFill!W$5:W103)&gt;0.01,"",DateEnded_5Day!$A100))))))</f>
        <v/>
      </c>
      <c r="Y100" s="13" t="str">
        <f>IF($A100&lt;='All Results'!$B$4,"",IF(SUM(MissFill!X$5:X103)=0,"",(IF(MissFill!X103/SUM(MissFill!X$5:X103)&gt;0.01,"",IF(MissFill!X102/SUM(MissFill!X$5:X103)&gt;0.01,"",IF(MissFill!X101/SUM(MissFill!X$5:X103)&gt;0.01,"",DateEnded_5Day!$A100))))))</f>
        <v/>
      </c>
      <c r="Z100" s="13" t="str">
        <f>IF($A100&lt;='All Results'!$B$4,"",IF(SUM(MissFill!Y$5:Y103)=0,"",(IF(MissFill!Y103/SUM(MissFill!Y$5:Y103)&gt;0.01,"",IF(MissFill!Y102/SUM(MissFill!Y$5:Y103)&gt;0.01,"",IF(MissFill!Y101/SUM(MissFill!Y$5:Y103)&gt;0.01,"",DateEnded_5Day!$A100))))))</f>
        <v/>
      </c>
      <c r="AA100" s="13" t="str">
        <f>IF($A100&lt;='All Results'!$B$4,"",IF(SUM(MissFill!Z$5:Z103)=0,"",(IF(MissFill!Z103/SUM(MissFill!Z$5:Z103)&gt;0.01,"",IF(MissFill!Z102/SUM(MissFill!Z$5:Z103)&gt;0.01,"",IF(MissFill!Z101/SUM(MissFill!Z$5:Z103)&gt;0.01,"",DateEnded_5Day!$A100))))))</f>
        <v/>
      </c>
      <c r="AB100" s="13" t="str">
        <f>IF($A100&lt;='All Results'!$B$4,"",IF(SUM(MissFill!AA$5:AA103)=0,"",(IF(MissFill!AA103/SUM(MissFill!AA$5:AA103)&gt;0.01,"",IF(MissFill!AA102/SUM(MissFill!AA$5:AA103)&gt;0.01,"",IF(MissFill!AA101/SUM(MissFill!AA$5:AA103)&gt;0.01,"",DateEnded_5Day!$A100))))))</f>
        <v/>
      </c>
      <c r="AC100" s="13" t="str">
        <f>IF($A100&lt;='All Results'!$B$4,"",IF(SUM(MissFill!AB$5:AB103)=0,"",(IF(MissFill!AB103/SUM(MissFill!AB$5:AB103)&gt;0.01,"",IF(MissFill!AB102/SUM(MissFill!AB$5:AB103)&gt;0.01,"",IF(MissFill!AB101/SUM(MissFill!AB$5:AB103)&gt;0.01,"",DateEnded_5Day!$A100))))))</f>
        <v/>
      </c>
      <c r="AD100" s="13" t="str">
        <f>IF($A100&lt;='All Results'!$B$4,"",IF(SUM(MissFill!AC$5:AC103)=0,"",(IF(MissFill!AC103/SUM(MissFill!AC$5:AC103)&gt;0.01,"",IF(MissFill!AC102/SUM(MissFill!AC$5:AC103)&gt;0.01,"",IF(MissFill!AC101/SUM(MissFill!AC$5:AC103)&gt;0.01,"",DateEnded_5Day!$A100))))))</f>
        <v/>
      </c>
      <c r="AE100" s="13" t="str">
        <f>IF($A100&lt;='All Results'!$B$4,"",IF(SUM(MissFill!AD$5:AD103)=0,"",(IF(MissFill!AD103/SUM(MissFill!AD$5:AD103)&gt;0.01,"",IF(MissFill!AD102/SUM(MissFill!AD$5:AD103)&gt;0.01,"",IF(MissFill!AD101/SUM(MissFill!AD$5:AD103)&gt;0.01,"",DateEnded_5Day!$A100))))))</f>
        <v/>
      </c>
      <c r="AF100" s="13" t="str">
        <f>IF($A100&lt;='All Results'!$B$4,"",IF(SUM(MissFill!AE$5:AE103)=0,"",(IF(MissFill!AE103/SUM(MissFill!AE$5:AE103)&gt;0.01,"",IF(MissFill!AE102/SUM(MissFill!AE$5:AE103)&gt;0.01,"",IF(MissFill!AE101/SUM(MissFill!AE$5:AE103)&gt;0.01,"",DateEnded_5Day!$A100))))))</f>
        <v/>
      </c>
      <c r="AG100" s="13" t="str">
        <f>IF($A100&lt;='All Results'!$B$4,"",IF(SUM(MissFill!AF$5:AF103)=0,"",(IF(MissFill!AF103/SUM(MissFill!AF$5:AF103)&gt;0.01,"",IF(MissFill!AF102/SUM(MissFill!AF$5:AF103)&gt;0.01,"",IF(MissFill!AF101/SUM(MissFill!AF$5:AF103)&gt;0.01,"",DateEnded_5Day!$A100))))))</f>
        <v/>
      </c>
      <c r="AH100" s="13" t="str">
        <f>IF($A100&lt;='All Results'!$B$4,"",IF(SUM(MissFill!AG$5:AG103)=0,"",(IF(MissFill!AG103/SUM(MissFill!AG$5:AG103)&gt;0.01,"",IF(MissFill!AG102/SUM(MissFill!AG$5:AG103)&gt;0.01,"",IF(MissFill!AG101/SUM(MissFill!AG$5:AG103)&gt;0.01,"",DateEnded_5Day!$A100))))))</f>
        <v/>
      </c>
      <c r="AI100" s="13" t="str">
        <f>IF($A100&lt;='All Results'!$B$4,"",IF(SUM(MissFill!AH$5:AH103)=0,"",(IF(MissFill!AH103/SUM(MissFill!AH$5:AH103)&gt;0.01,"",IF(MissFill!AH102/SUM(MissFill!AH$5:AH103)&gt;0.01,"",IF(MissFill!AH101/SUM(MissFill!AH$5:AH103)&gt;0.01,"",DateEnded_5Day!$A100))))))</f>
        <v/>
      </c>
      <c r="AJ100" s="13" t="str">
        <f>IF($A100&lt;='All Results'!$B$4,"",IF(SUM(MissFill!AI$5:AI103)=0,"",(IF(MissFill!AI103/SUM(MissFill!AI$5:AI103)&gt;0.01,"",IF(MissFill!AI102/SUM(MissFill!AI$5:AI103)&gt;0.01,"",IF(MissFill!AI101/SUM(MissFill!AI$5:AI103)&gt;0.01,"",DateEnded_5Day!$A100))))))</f>
        <v/>
      </c>
      <c r="AK100" s="13" t="str">
        <f>IF($A100&lt;='All Results'!$B$4,"",IF(SUM(MissFill!AJ$5:AJ103)=0,"",(IF(MissFill!AJ103/SUM(MissFill!AJ$5:AJ103)&gt;0.01,"",IF(MissFill!AJ102/SUM(MissFill!AJ$5:AJ103)&gt;0.01,"",IF(MissFill!AJ101/SUM(MissFill!AJ$5:AJ103)&gt;0.01,"",DateEnded_5Day!$A100))))))</f>
        <v/>
      </c>
      <c r="AL100" s="13" t="str">
        <f>IF($A100&lt;='All Results'!$B$4,"",IF(SUM(MissFill!AK$5:AK103)=0,"",(IF(MissFill!AK103/SUM(MissFill!AK$5:AK103)&gt;0.01,"",IF(MissFill!AK102/SUM(MissFill!AK$5:AK103)&gt;0.01,"",IF(MissFill!AK101/SUM(MissFill!AK$5:AK103)&gt;0.01,"",DateEnded_5Day!$A100))))))</f>
        <v/>
      </c>
      <c r="AM100" s="13" t="str">
        <f>IF($A100&lt;='All Results'!$B$4,"",IF(SUM(MissFill!AL$5:AL103)=0,"",(IF(MissFill!AL103/SUM(MissFill!AL$5:AL103)&gt;0.01,"",IF(MissFill!AL102/SUM(MissFill!AL$5:AL103)&gt;0.01,"",IF(MissFill!AL101/SUM(MissFill!AL$5:AL103)&gt;0.01,"",DateEnded_5Day!$A100))))))</f>
        <v/>
      </c>
      <c r="AN100" s="13" t="str">
        <f>IF($A100&lt;='All Results'!$B$4,"",IF(SUM(MissFill!AM$5:AM103)=0,"",(IF(MissFill!AM103/SUM(MissFill!AM$5:AM103)&gt;0.01,"",IF(MissFill!AM102/SUM(MissFill!AM$5:AM103)&gt;0.01,"",IF(MissFill!AM101/SUM(MissFill!AM$5:AM103)&gt;0.01,"",DateEnded_5Day!$A100))))))</f>
        <v/>
      </c>
      <c r="AO100" s="13" t="str">
        <f>IF($A100&lt;='All Results'!$B$4,"",IF(SUM(MissFill!AN$5:AN103)=0,"",(IF(MissFill!AN103/SUM(MissFill!AN$5:AN103)&gt;0.01,"",IF(MissFill!AN102/SUM(MissFill!AN$5:AN103)&gt;0.01,"",IF(MissFill!AN101/SUM(MissFill!AN$5:AN103)&gt;0.01,"",DateEnded_5Day!$A100))))))</f>
        <v/>
      </c>
      <c r="AP100" s="13" t="str">
        <f>IF($A100&lt;='All Results'!$B$4,"",IF(SUM(MissFill!AO$5:AO103)=0,"",(IF(MissFill!AO103/SUM(MissFill!AO$5:AO103)&gt;0.01,"",IF(MissFill!AO102/SUM(MissFill!AO$5:AO103)&gt;0.01,"",IF(MissFill!AO101/SUM(MissFill!AO$5:AO103)&gt;0.01,"",DateEnded_5Day!$A100))))))</f>
        <v/>
      </c>
      <c r="AQ100" s="13" t="str">
        <f>IF($A100&lt;='All Results'!$B$4,"",IF(SUM(MissFill!AP$5:AP103)=0,"",(IF(MissFill!AP103/SUM(MissFill!AP$5:AP103)&gt;0.01,"",IF(MissFill!AP102/SUM(MissFill!AP$5:AP103)&gt;0.01,"",IF(MissFill!AP101/SUM(MissFill!AP$5:AP103)&gt;0.01,"",DateEnded_5Day!$A100))))))</f>
        <v/>
      </c>
      <c r="AR100" s="13" t="str">
        <f>IF($A100&lt;='All Results'!$B$4,"",IF(SUM(MissFill!AQ$5:AQ103)=0,"",(IF(MissFill!AQ103/SUM(MissFill!AQ$5:AQ103)&gt;0.01,"",IF(MissFill!AQ102/SUM(MissFill!AQ$5:AQ103)&gt;0.01,"",IF(MissFill!AQ101/SUM(MissFill!AQ$5:AQ103)&gt;0.01,"",DateEnded_5Day!$A100))))))</f>
        <v/>
      </c>
      <c r="AS100" s="13" t="str">
        <f>IF($A100&lt;='All Results'!$B$4,"",IF(SUM(MissFill!AR$5:AR103)=0,"",(IF(MissFill!AR103/SUM(MissFill!AR$5:AR103)&gt;0.01,"",IF(MissFill!AR102/SUM(MissFill!AR$5:AR103)&gt;0.01,"",IF(MissFill!AR101/SUM(MissFill!AR$5:AR103)&gt;0.01,"",DateEnded_5Day!$A100))))))</f>
        <v/>
      </c>
      <c r="AT100" s="13" t="str">
        <f>IF($A100&lt;='All Results'!$B$4,"",IF(SUM(MissFill!AS$5:AS103)=0,"",(IF(MissFill!AS103/SUM(MissFill!AS$5:AS103)&gt;0.01,"",IF(MissFill!AS102/SUM(MissFill!AS$5:AS103)&gt;0.01,"",IF(MissFill!AS101/SUM(MissFill!AS$5:AS103)&gt;0.01,"",DateEnded_5Day!$A100))))))</f>
        <v/>
      </c>
      <c r="AU100" s="13" t="str">
        <f>IF($A100&lt;='All Results'!$B$4,"",IF(SUM(MissFill!AT$5:AT103)=0,"",(IF(MissFill!AT103/SUM(MissFill!AT$5:AT103)&gt;0.01,"",IF(MissFill!AT102/SUM(MissFill!AT$5:AT103)&gt;0.01,"",IF(MissFill!AT101/SUM(MissFill!AT$5:AT103)&gt;0.01,"",DateEnded_5Day!$A100))))))</f>
        <v/>
      </c>
      <c r="AV100" s="13" t="str">
        <f>IF($A100&lt;='All Results'!$B$4,"",IF(SUM(MissFill!AU$5:AU103)=0,"",(IF(MissFill!AU103/SUM(MissFill!AU$5:AU103)&gt;0.01,"",IF(MissFill!AU102/SUM(MissFill!AU$5:AU103)&gt;0.01,"",IF(MissFill!AU101/SUM(MissFill!AU$5:AU103)&gt;0.01,"",DateEnded_5Day!$A100))))))</f>
        <v/>
      </c>
      <c r="AW100" s="13" t="str">
        <f>IF($A100&lt;='All Results'!$B$4,"",IF(SUM(MissFill!AV$5:AV103)=0,"",(IF(MissFill!AV103/SUM(MissFill!AV$5:AV103)&gt;0.01,"",IF(MissFill!AV102/SUM(MissFill!AV$5:AV103)&gt;0.01,"",IF(MissFill!AV101/SUM(MissFill!AV$5:AV103)&gt;0.01,"",DateEnded_5Day!$A100))))))</f>
        <v/>
      </c>
      <c r="AX100" s="13" t="str">
        <f>IF($A100&lt;='All Results'!$B$4,"",IF(SUM(MissFill!AW$5:AW103)=0,"",(IF(MissFill!AW103/SUM(MissFill!AW$5:AW103)&gt;0.01,"",IF(MissFill!AW102/SUM(MissFill!AW$5:AW103)&gt;0.01,"",IF(MissFill!AW101/SUM(MissFill!AW$5:AW103)&gt;0.01,"",DateEnded_5Day!$A100))))))</f>
        <v/>
      </c>
    </row>
    <row r="101" spans="1:50" x14ac:dyDescent="0.25">
      <c r="A101" s="8">
        <v>44446</v>
      </c>
      <c r="B101" s="11">
        <v>250</v>
      </c>
      <c r="C101" s="13" t="str">
        <f>IF($A101&lt;='All Results'!$B$4,"",IF(SUM(MissFill!B$5:B104)=0,"",(IF(MissFill!B104/SUM(MissFill!B$5:B104)&gt;0.01,"",IF(MissFill!B103/SUM(MissFill!B$5:B104)&gt;0.01,"",IF(MissFill!B102/SUM(MissFill!B$5:B104)&gt;0.01,"",DateEnded_5Day!$A101))))))</f>
        <v/>
      </c>
      <c r="D101" s="13" t="str">
        <f>IF($A101&lt;='All Results'!$B$4,"",IF(SUM(MissFill!C$5:C104)=0,"",(IF(MissFill!C104/SUM(MissFill!C$5:C104)&gt;0.01,"",IF(MissFill!C103/SUM(MissFill!C$5:C104)&gt;0.01,"",IF(MissFill!C102/SUM(MissFill!C$5:C104)&gt;0.01,"",DateEnded_5Day!$A101))))))</f>
        <v/>
      </c>
      <c r="E101" s="13" t="str">
        <f>IF($A101&lt;='All Results'!$B$4,"",IF(SUM(MissFill!D$5:D104)=0,"",(IF(MissFill!D104/SUM(MissFill!D$5:D104)&gt;0.01,"",IF(MissFill!D103/SUM(MissFill!D$5:D104)&gt;0.01,"",IF(MissFill!D102/SUM(MissFill!D$5:D104)&gt;0.01,"",DateEnded_5Day!$A101))))))</f>
        <v/>
      </c>
      <c r="F101" s="13" t="str">
        <f>IF($A101&lt;='All Results'!$B$4,"",IF(SUM(MissFill!E$5:E104)=0,"",(IF(MissFill!E104/SUM(MissFill!E$5:E104)&gt;0.01,"",IF(MissFill!E103/SUM(MissFill!E$5:E104)&gt;0.01,"",IF(MissFill!E102/SUM(MissFill!E$5:E104)&gt;0.01,"",DateEnded_5Day!$A101))))))</f>
        <v/>
      </c>
      <c r="G101" s="13" t="str">
        <f>IF($A101&lt;='All Results'!$B$4,"",IF(SUM(MissFill!F$5:F104)=0,"",(IF(MissFill!F104/SUM(MissFill!F$5:F104)&gt;0.01,"",IF(MissFill!F103/SUM(MissFill!F$5:F104)&gt;0.01,"",IF(MissFill!F102/SUM(MissFill!F$5:F104)&gt;0.01,"",DateEnded_5Day!$A101))))))</f>
        <v/>
      </c>
      <c r="H101" s="13" t="str">
        <f>IF($A101&lt;='All Results'!$B$4,"",IF(SUM(MissFill!G$5:G104)=0,"",(IF(MissFill!G104/SUM(MissFill!G$5:G104)&gt;0.01,"",IF(MissFill!G103/SUM(MissFill!G$5:G104)&gt;0.01,"",IF(MissFill!G102/SUM(MissFill!G$5:G104)&gt;0.01,"",DateEnded_5Day!$A101))))))</f>
        <v/>
      </c>
      <c r="I101" s="13" t="str">
        <f>IF($A101&lt;='All Results'!$B$4,"",IF(SUM(MissFill!H$5:H104)=0,"",(IF(MissFill!H104/SUM(MissFill!H$5:H104)&gt;0.01,"",IF(MissFill!H103/SUM(MissFill!H$5:H104)&gt;0.01,"",IF(MissFill!H102/SUM(MissFill!H$5:H104)&gt;0.01,"",DateEnded_5Day!$A101))))))</f>
        <v/>
      </c>
      <c r="J101" s="13" t="str">
        <f>IF($A101&lt;='All Results'!$B$4,"",IF(SUM(MissFill!I$5:I104)=0,"",(IF(MissFill!I104/SUM(MissFill!I$5:I104)&gt;0.01,"",IF(MissFill!I103/SUM(MissFill!I$5:I104)&gt;0.01,"",IF(MissFill!I102/SUM(MissFill!I$5:I104)&gt;0.01,"",DateEnded_5Day!$A101))))))</f>
        <v/>
      </c>
      <c r="K101" s="13" t="str">
        <f>IF($A101&lt;='All Results'!$B$4,"",IF(SUM(MissFill!J$5:J104)=0,"",(IF(MissFill!J104/SUM(MissFill!J$5:J104)&gt;0.01,"",IF(MissFill!J103/SUM(MissFill!J$5:J104)&gt;0.01,"",IF(MissFill!J102/SUM(MissFill!J$5:J104)&gt;0.01,"",DateEnded_5Day!$A101))))))</f>
        <v/>
      </c>
      <c r="L101" s="13" t="str">
        <f>IF($A101&lt;='All Results'!$B$4,"",IF(SUM(MissFill!K$5:K104)=0,"",(IF(MissFill!K104/SUM(MissFill!K$5:K104)&gt;0.01,"",IF(MissFill!K103/SUM(MissFill!K$5:K104)&gt;0.01,"",IF(MissFill!K102/SUM(MissFill!K$5:K104)&gt;0.01,"",DateEnded_5Day!$A101))))))</f>
        <v/>
      </c>
      <c r="M101" s="13" t="str">
        <f>IF($A101&lt;='All Results'!$B$4,"",IF(SUM(MissFill!L$5:L104)=0,"",(IF(MissFill!L104/SUM(MissFill!L$5:L104)&gt;0.01,"",IF(MissFill!L103/SUM(MissFill!L$5:L104)&gt;0.01,"",IF(MissFill!L102/SUM(MissFill!L$5:L104)&gt;0.01,"",DateEnded_5Day!$A101))))))</f>
        <v/>
      </c>
      <c r="N101" s="13" t="str">
        <f>IF($A101&lt;='All Results'!$B$4,"",IF(SUM(MissFill!M$5:M104)=0,"",(IF(MissFill!M104/SUM(MissFill!M$5:M104)&gt;0.01,"",IF(MissFill!M103/SUM(MissFill!M$5:M104)&gt;0.01,"",IF(MissFill!M102/SUM(MissFill!M$5:M104)&gt;0.01,"",DateEnded_5Day!$A101))))))</f>
        <v/>
      </c>
      <c r="O101" s="13" t="str">
        <f>IF($A101&lt;='All Results'!$B$4,"",IF(SUM(MissFill!N$5:N104)=0,"",(IF(MissFill!N104/SUM(MissFill!N$5:N104)&gt;0.01,"",IF(MissFill!N103/SUM(MissFill!N$5:N104)&gt;0.01,"",IF(MissFill!N102/SUM(MissFill!N$5:N104)&gt;0.01,"",DateEnded_5Day!$A101))))))</f>
        <v/>
      </c>
      <c r="P101" s="13" t="str">
        <f>IF($A101&lt;='All Results'!$B$4,"",IF(SUM(MissFill!O$5:O104)=0,"",(IF(MissFill!O104/SUM(MissFill!O$5:O104)&gt;0.01,"",IF(MissFill!O103/SUM(MissFill!O$5:O104)&gt;0.01,"",IF(MissFill!O102/SUM(MissFill!O$5:O104)&gt;0.01,"",DateEnded_5Day!$A101))))))</f>
        <v/>
      </c>
      <c r="Q101" s="13" t="str">
        <f>IF($A101&lt;='All Results'!$B$4,"",IF(SUM(MissFill!P$5:P104)=0,"",(IF(MissFill!P104/SUM(MissFill!P$5:P104)&gt;0.01,"",IF(MissFill!P103/SUM(MissFill!P$5:P104)&gt;0.01,"",IF(MissFill!P102/SUM(MissFill!P$5:P104)&gt;0.01,"",DateEnded_5Day!$A101))))))</f>
        <v/>
      </c>
      <c r="R101" s="13" t="str">
        <f>IF($A101&lt;='All Results'!$B$4,"",IF(SUM(MissFill!Q$5:Q104)=0,"",(IF(MissFill!Q104/SUM(MissFill!Q$5:Q104)&gt;0.01,"",IF(MissFill!Q103/SUM(MissFill!Q$5:Q104)&gt;0.01,"",IF(MissFill!Q102/SUM(MissFill!Q$5:Q104)&gt;0.01,"",DateEnded_5Day!$A101))))))</f>
        <v/>
      </c>
      <c r="S101" s="13" t="str">
        <f>IF($A101&lt;='All Results'!$B$4,"",IF(SUM(MissFill!R$5:R104)=0,"",(IF(MissFill!R104/SUM(MissFill!R$5:R104)&gt;0.01,"",IF(MissFill!R103/SUM(MissFill!R$5:R104)&gt;0.01,"",IF(MissFill!R102/SUM(MissFill!R$5:R104)&gt;0.01,"",DateEnded_5Day!$A101))))))</f>
        <v/>
      </c>
      <c r="T101" s="13" t="str">
        <f>IF($A101&lt;='All Results'!$B$4,"",IF(SUM(MissFill!S$5:S104)=0,"",(IF(MissFill!S104/SUM(MissFill!S$5:S104)&gt;0.01,"",IF(MissFill!S103/SUM(MissFill!S$5:S104)&gt;0.01,"",IF(MissFill!S102/SUM(MissFill!S$5:S104)&gt;0.01,"",DateEnded_5Day!$A101))))))</f>
        <v/>
      </c>
      <c r="U101" s="13" t="str">
        <f>IF($A101&lt;='All Results'!$B$4,"",IF(SUM(MissFill!T$5:T104)=0,"",(IF(MissFill!T104/SUM(MissFill!T$5:T104)&gt;0.01,"",IF(MissFill!T103/SUM(MissFill!T$5:T104)&gt;0.01,"",IF(MissFill!T102/SUM(MissFill!T$5:T104)&gt;0.01,"",DateEnded_5Day!$A101))))))</f>
        <v/>
      </c>
      <c r="V101" s="13" t="str">
        <f>IF($A101&lt;='All Results'!$B$4,"",IF(SUM(MissFill!U$5:U104)=0,"",(IF(MissFill!U104/SUM(MissFill!U$5:U104)&gt;0.01,"",IF(MissFill!U103/SUM(MissFill!U$5:U104)&gt;0.01,"",IF(MissFill!U102/SUM(MissFill!U$5:U104)&gt;0.01,"",DateEnded_5Day!$A101))))))</f>
        <v/>
      </c>
      <c r="W101" s="13" t="str">
        <f>IF($A101&lt;='All Results'!$B$4,"",IF(SUM(MissFill!V$5:V104)=0,"",(IF(MissFill!V104/SUM(MissFill!V$5:V104)&gt;0.01,"",IF(MissFill!V103/SUM(MissFill!V$5:V104)&gt;0.01,"",IF(MissFill!V102/SUM(MissFill!V$5:V104)&gt;0.01,"",DateEnded_5Day!$A101))))))</f>
        <v/>
      </c>
      <c r="X101" s="13" t="str">
        <f>IF($A101&lt;='All Results'!$B$4,"",IF(SUM(MissFill!W$5:W104)=0,"",(IF(MissFill!W104/SUM(MissFill!W$5:W104)&gt;0.01,"",IF(MissFill!W103/SUM(MissFill!W$5:W104)&gt;0.01,"",IF(MissFill!W102/SUM(MissFill!W$5:W104)&gt;0.01,"",DateEnded_5Day!$A101))))))</f>
        <v/>
      </c>
      <c r="Y101" s="13" t="str">
        <f>IF($A101&lt;='All Results'!$B$4,"",IF(SUM(MissFill!X$5:X104)=0,"",(IF(MissFill!X104/SUM(MissFill!X$5:X104)&gt;0.01,"",IF(MissFill!X103/SUM(MissFill!X$5:X104)&gt;0.01,"",IF(MissFill!X102/SUM(MissFill!X$5:X104)&gt;0.01,"",DateEnded_5Day!$A101))))))</f>
        <v/>
      </c>
      <c r="Z101" s="13" t="str">
        <f>IF($A101&lt;='All Results'!$B$4,"",IF(SUM(MissFill!Y$5:Y104)=0,"",(IF(MissFill!Y104/SUM(MissFill!Y$5:Y104)&gt;0.01,"",IF(MissFill!Y103/SUM(MissFill!Y$5:Y104)&gt;0.01,"",IF(MissFill!Y102/SUM(MissFill!Y$5:Y104)&gt;0.01,"",DateEnded_5Day!$A101))))))</f>
        <v/>
      </c>
      <c r="AA101" s="13" t="str">
        <f>IF($A101&lt;='All Results'!$B$4,"",IF(SUM(MissFill!Z$5:Z104)=0,"",(IF(MissFill!Z104/SUM(MissFill!Z$5:Z104)&gt;0.01,"",IF(MissFill!Z103/SUM(MissFill!Z$5:Z104)&gt;0.01,"",IF(MissFill!Z102/SUM(MissFill!Z$5:Z104)&gt;0.01,"",DateEnded_5Day!$A101))))))</f>
        <v/>
      </c>
      <c r="AB101" s="13" t="str">
        <f>IF($A101&lt;='All Results'!$B$4,"",IF(SUM(MissFill!AA$5:AA104)=0,"",(IF(MissFill!AA104/SUM(MissFill!AA$5:AA104)&gt;0.01,"",IF(MissFill!AA103/SUM(MissFill!AA$5:AA104)&gt;0.01,"",IF(MissFill!AA102/SUM(MissFill!AA$5:AA104)&gt;0.01,"",DateEnded_5Day!$A101))))))</f>
        <v/>
      </c>
      <c r="AC101" s="13" t="str">
        <f>IF($A101&lt;='All Results'!$B$4,"",IF(SUM(MissFill!AB$5:AB104)=0,"",(IF(MissFill!AB104/SUM(MissFill!AB$5:AB104)&gt;0.01,"",IF(MissFill!AB103/SUM(MissFill!AB$5:AB104)&gt;0.01,"",IF(MissFill!AB102/SUM(MissFill!AB$5:AB104)&gt;0.01,"",DateEnded_5Day!$A101))))))</f>
        <v/>
      </c>
      <c r="AD101" s="13" t="str">
        <f>IF($A101&lt;='All Results'!$B$4,"",IF(SUM(MissFill!AC$5:AC104)=0,"",(IF(MissFill!AC104/SUM(MissFill!AC$5:AC104)&gt;0.01,"",IF(MissFill!AC103/SUM(MissFill!AC$5:AC104)&gt;0.01,"",IF(MissFill!AC102/SUM(MissFill!AC$5:AC104)&gt;0.01,"",DateEnded_5Day!$A101))))))</f>
        <v/>
      </c>
      <c r="AE101" s="13" t="str">
        <f>IF($A101&lt;='All Results'!$B$4,"",IF(SUM(MissFill!AD$5:AD104)=0,"",(IF(MissFill!AD104/SUM(MissFill!AD$5:AD104)&gt;0.01,"",IF(MissFill!AD103/SUM(MissFill!AD$5:AD104)&gt;0.01,"",IF(MissFill!AD102/SUM(MissFill!AD$5:AD104)&gt;0.01,"",DateEnded_5Day!$A101))))))</f>
        <v/>
      </c>
      <c r="AF101" s="13" t="str">
        <f>IF($A101&lt;='All Results'!$B$4,"",IF(SUM(MissFill!AE$5:AE104)=0,"",(IF(MissFill!AE104/SUM(MissFill!AE$5:AE104)&gt;0.01,"",IF(MissFill!AE103/SUM(MissFill!AE$5:AE104)&gt;0.01,"",IF(MissFill!AE102/SUM(MissFill!AE$5:AE104)&gt;0.01,"",DateEnded_5Day!$A101))))))</f>
        <v/>
      </c>
      <c r="AG101" s="13" t="str">
        <f>IF($A101&lt;='All Results'!$B$4,"",IF(SUM(MissFill!AF$5:AF104)=0,"",(IF(MissFill!AF104/SUM(MissFill!AF$5:AF104)&gt;0.01,"",IF(MissFill!AF103/SUM(MissFill!AF$5:AF104)&gt;0.01,"",IF(MissFill!AF102/SUM(MissFill!AF$5:AF104)&gt;0.01,"",DateEnded_5Day!$A101))))))</f>
        <v/>
      </c>
      <c r="AH101" s="13" t="str">
        <f>IF($A101&lt;='All Results'!$B$4,"",IF(SUM(MissFill!AG$5:AG104)=0,"",(IF(MissFill!AG104/SUM(MissFill!AG$5:AG104)&gt;0.01,"",IF(MissFill!AG103/SUM(MissFill!AG$5:AG104)&gt;0.01,"",IF(MissFill!AG102/SUM(MissFill!AG$5:AG104)&gt;0.01,"",DateEnded_5Day!$A101))))))</f>
        <v/>
      </c>
      <c r="AI101" s="13" t="str">
        <f>IF($A101&lt;='All Results'!$B$4,"",IF(SUM(MissFill!AH$5:AH104)=0,"",(IF(MissFill!AH104/SUM(MissFill!AH$5:AH104)&gt;0.01,"",IF(MissFill!AH103/SUM(MissFill!AH$5:AH104)&gt;0.01,"",IF(MissFill!AH102/SUM(MissFill!AH$5:AH104)&gt;0.01,"",DateEnded_5Day!$A101))))))</f>
        <v/>
      </c>
      <c r="AJ101" s="13" t="str">
        <f>IF($A101&lt;='All Results'!$B$4,"",IF(SUM(MissFill!AI$5:AI104)=0,"",(IF(MissFill!AI104/SUM(MissFill!AI$5:AI104)&gt;0.01,"",IF(MissFill!AI103/SUM(MissFill!AI$5:AI104)&gt;0.01,"",IF(MissFill!AI102/SUM(MissFill!AI$5:AI104)&gt;0.01,"",DateEnded_5Day!$A101))))))</f>
        <v/>
      </c>
      <c r="AK101" s="13" t="str">
        <f>IF($A101&lt;='All Results'!$B$4,"",IF(SUM(MissFill!AJ$5:AJ104)=0,"",(IF(MissFill!AJ104/SUM(MissFill!AJ$5:AJ104)&gt;0.01,"",IF(MissFill!AJ103/SUM(MissFill!AJ$5:AJ104)&gt;0.01,"",IF(MissFill!AJ102/SUM(MissFill!AJ$5:AJ104)&gt;0.01,"",DateEnded_5Day!$A101))))))</f>
        <v/>
      </c>
      <c r="AL101" s="13" t="str">
        <f>IF($A101&lt;='All Results'!$B$4,"",IF(SUM(MissFill!AK$5:AK104)=0,"",(IF(MissFill!AK104/SUM(MissFill!AK$5:AK104)&gt;0.01,"",IF(MissFill!AK103/SUM(MissFill!AK$5:AK104)&gt;0.01,"",IF(MissFill!AK102/SUM(MissFill!AK$5:AK104)&gt;0.01,"",DateEnded_5Day!$A101))))))</f>
        <v/>
      </c>
      <c r="AM101" s="13" t="str">
        <f>IF($A101&lt;='All Results'!$B$4,"",IF(SUM(MissFill!AL$5:AL104)=0,"",(IF(MissFill!AL104/SUM(MissFill!AL$5:AL104)&gt;0.01,"",IF(MissFill!AL103/SUM(MissFill!AL$5:AL104)&gt;0.01,"",IF(MissFill!AL102/SUM(MissFill!AL$5:AL104)&gt;0.01,"",DateEnded_5Day!$A101))))))</f>
        <v/>
      </c>
      <c r="AN101" s="13" t="str">
        <f>IF($A101&lt;='All Results'!$B$4,"",IF(SUM(MissFill!AM$5:AM104)=0,"",(IF(MissFill!AM104/SUM(MissFill!AM$5:AM104)&gt;0.01,"",IF(MissFill!AM103/SUM(MissFill!AM$5:AM104)&gt;0.01,"",IF(MissFill!AM102/SUM(MissFill!AM$5:AM104)&gt;0.01,"",DateEnded_5Day!$A101))))))</f>
        <v/>
      </c>
      <c r="AO101" s="13" t="str">
        <f>IF($A101&lt;='All Results'!$B$4,"",IF(SUM(MissFill!AN$5:AN104)=0,"",(IF(MissFill!AN104/SUM(MissFill!AN$5:AN104)&gt;0.01,"",IF(MissFill!AN103/SUM(MissFill!AN$5:AN104)&gt;0.01,"",IF(MissFill!AN102/SUM(MissFill!AN$5:AN104)&gt;0.01,"",DateEnded_5Day!$A101))))))</f>
        <v/>
      </c>
      <c r="AP101" s="13" t="str">
        <f>IF($A101&lt;='All Results'!$B$4,"",IF(SUM(MissFill!AO$5:AO104)=0,"",(IF(MissFill!AO104/SUM(MissFill!AO$5:AO104)&gt;0.01,"",IF(MissFill!AO103/SUM(MissFill!AO$5:AO104)&gt;0.01,"",IF(MissFill!AO102/SUM(MissFill!AO$5:AO104)&gt;0.01,"",DateEnded_5Day!$A101))))))</f>
        <v/>
      </c>
      <c r="AQ101" s="13" t="str">
        <f>IF($A101&lt;='All Results'!$B$4,"",IF(SUM(MissFill!AP$5:AP104)=0,"",(IF(MissFill!AP104/SUM(MissFill!AP$5:AP104)&gt;0.01,"",IF(MissFill!AP103/SUM(MissFill!AP$5:AP104)&gt;0.01,"",IF(MissFill!AP102/SUM(MissFill!AP$5:AP104)&gt;0.01,"",DateEnded_5Day!$A101))))))</f>
        <v/>
      </c>
      <c r="AR101" s="13" t="str">
        <f>IF($A101&lt;='All Results'!$B$4,"",IF(SUM(MissFill!AQ$5:AQ104)=0,"",(IF(MissFill!AQ104/SUM(MissFill!AQ$5:AQ104)&gt;0.01,"",IF(MissFill!AQ103/SUM(MissFill!AQ$5:AQ104)&gt;0.01,"",IF(MissFill!AQ102/SUM(MissFill!AQ$5:AQ104)&gt;0.01,"",DateEnded_5Day!$A101))))))</f>
        <v/>
      </c>
      <c r="AS101" s="13" t="str">
        <f>IF($A101&lt;='All Results'!$B$4,"",IF(SUM(MissFill!AR$5:AR104)=0,"",(IF(MissFill!AR104/SUM(MissFill!AR$5:AR104)&gt;0.01,"",IF(MissFill!AR103/SUM(MissFill!AR$5:AR104)&gt;0.01,"",IF(MissFill!AR102/SUM(MissFill!AR$5:AR104)&gt;0.01,"",DateEnded_5Day!$A101))))))</f>
        <v/>
      </c>
      <c r="AT101" s="13" t="str">
        <f>IF($A101&lt;='All Results'!$B$4,"",IF(SUM(MissFill!AS$5:AS104)=0,"",(IF(MissFill!AS104/SUM(MissFill!AS$5:AS104)&gt;0.01,"",IF(MissFill!AS103/SUM(MissFill!AS$5:AS104)&gt;0.01,"",IF(MissFill!AS102/SUM(MissFill!AS$5:AS104)&gt;0.01,"",DateEnded_5Day!$A101))))))</f>
        <v/>
      </c>
      <c r="AU101" s="13" t="str">
        <f>IF($A101&lt;='All Results'!$B$4,"",IF(SUM(MissFill!AT$5:AT104)=0,"",(IF(MissFill!AT104/SUM(MissFill!AT$5:AT104)&gt;0.01,"",IF(MissFill!AT103/SUM(MissFill!AT$5:AT104)&gt;0.01,"",IF(MissFill!AT102/SUM(MissFill!AT$5:AT104)&gt;0.01,"",DateEnded_5Day!$A101))))))</f>
        <v/>
      </c>
      <c r="AV101" s="13" t="str">
        <f>IF($A101&lt;='All Results'!$B$4,"",IF(SUM(MissFill!AU$5:AU104)=0,"",(IF(MissFill!AU104/SUM(MissFill!AU$5:AU104)&gt;0.01,"",IF(MissFill!AU103/SUM(MissFill!AU$5:AU104)&gt;0.01,"",IF(MissFill!AU102/SUM(MissFill!AU$5:AU104)&gt;0.01,"",DateEnded_5Day!$A101))))))</f>
        <v/>
      </c>
      <c r="AW101" s="13" t="str">
        <f>IF($A101&lt;='All Results'!$B$4,"",IF(SUM(MissFill!AV$5:AV104)=0,"",(IF(MissFill!AV104/SUM(MissFill!AV$5:AV104)&gt;0.01,"",IF(MissFill!AV103/SUM(MissFill!AV$5:AV104)&gt;0.01,"",IF(MissFill!AV102/SUM(MissFill!AV$5:AV104)&gt;0.01,"",DateEnded_5Day!$A101))))))</f>
        <v/>
      </c>
      <c r="AX101" s="13" t="str">
        <f>IF($A101&lt;='All Results'!$B$4,"",IF(SUM(MissFill!AW$5:AW104)=0,"",(IF(MissFill!AW104/SUM(MissFill!AW$5:AW104)&gt;0.01,"",IF(MissFill!AW103/SUM(MissFill!AW$5:AW104)&gt;0.01,"",IF(MissFill!AW102/SUM(MissFill!AW$5:AW104)&gt;0.01,"",DateEnded_5Day!$A101))))))</f>
        <v/>
      </c>
    </row>
    <row r="102" spans="1:50" x14ac:dyDescent="0.25">
      <c r="A102" s="8">
        <v>44447</v>
      </c>
      <c r="B102" s="11">
        <v>251</v>
      </c>
      <c r="C102" s="13" t="str">
        <f>IF($A102&lt;='All Results'!$B$4,"",IF(SUM(MissFill!B$5:B105)=0,"",(IF(MissFill!B105/SUM(MissFill!B$5:B105)&gt;0.01,"",IF(MissFill!B104/SUM(MissFill!B$5:B105)&gt;0.01,"",IF(MissFill!B103/SUM(MissFill!B$5:B105)&gt;0.01,"",DateEnded_5Day!$A102))))))</f>
        <v/>
      </c>
      <c r="D102" s="13" t="str">
        <f>IF($A102&lt;='All Results'!$B$4,"",IF(SUM(MissFill!C$5:C105)=0,"",(IF(MissFill!C105/SUM(MissFill!C$5:C105)&gt;0.01,"",IF(MissFill!C104/SUM(MissFill!C$5:C105)&gt;0.01,"",IF(MissFill!C103/SUM(MissFill!C$5:C105)&gt;0.01,"",DateEnded_5Day!$A102))))))</f>
        <v/>
      </c>
      <c r="E102" s="13" t="str">
        <f>IF($A102&lt;='All Results'!$B$4,"",IF(SUM(MissFill!D$5:D105)=0,"",(IF(MissFill!D105/SUM(MissFill!D$5:D105)&gt;0.01,"",IF(MissFill!D104/SUM(MissFill!D$5:D105)&gt;0.01,"",IF(MissFill!D103/SUM(MissFill!D$5:D105)&gt;0.01,"",DateEnded_5Day!$A102))))))</f>
        <v/>
      </c>
      <c r="F102" s="13" t="str">
        <f>IF($A102&lt;='All Results'!$B$4,"",IF(SUM(MissFill!E$5:E105)=0,"",(IF(MissFill!E105/SUM(MissFill!E$5:E105)&gt;0.01,"",IF(MissFill!E104/SUM(MissFill!E$5:E105)&gt;0.01,"",IF(MissFill!E103/SUM(MissFill!E$5:E105)&gt;0.01,"",DateEnded_5Day!$A102))))))</f>
        <v/>
      </c>
      <c r="G102" s="13" t="str">
        <f>IF($A102&lt;='All Results'!$B$4,"",IF(SUM(MissFill!F$5:F105)=0,"",(IF(MissFill!F105/SUM(MissFill!F$5:F105)&gt;0.01,"",IF(MissFill!F104/SUM(MissFill!F$5:F105)&gt;0.01,"",IF(MissFill!F103/SUM(MissFill!F$5:F105)&gt;0.01,"",DateEnded_5Day!$A102))))))</f>
        <v/>
      </c>
      <c r="H102" s="13" t="str">
        <f>IF($A102&lt;='All Results'!$B$4,"",IF(SUM(MissFill!G$5:G105)=0,"",(IF(MissFill!G105/SUM(MissFill!G$5:G105)&gt;0.01,"",IF(MissFill!G104/SUM(MissFill!G$5:G105)&gt;0.01,"",IF(MissFill!G103/SUM(MissFill!G$5:G105)&gt;0.01,"",DateEnded_5Day!$A102))))))</f>
        <v/>
      </c>
      <c r="I102" s="13" t="str">
        <f>IF($A102&lt;='All Results'!$B$4,"",IF(SUM(MissFill!H$5:H105)=0,"",(IF(MissFill!H105/SUM(MissFill!H$5:H105)&gt;0.01,"",IF(MissFill!H104/SUM(MissFill!H$5:H105)&gt;0.01,"",IF(MissFill!H103/SUM(MissFill!H$5:H105)&gt;0.01,"",DateEnded_5Day!$A102))))))</f>
        <v/>
      </c>
      <c r="J102" s="13" t="str">
        <f>IF($A102&lt;='All Results'!$B$4,"",IF(SUM(MissFill!I$5:I105)=0,"",(IF(MissFill!I105/SUM(MissFill!I$5:I105)&gt;0.01,"",IF(MissFill!I104/SUM(MissFill!I$5:I105)&gt;0.01,"",IF(MissFill!I103/SUM(MissFill!I$5:I105)&gt;0.01,"",DateEnded_5Day!$A102))))))</f>
        <v/>
      </c>
      <c r="K102" s="13" t="str">
        <f>IF($A102&lt;='All Results'!$B$4,"",IF(SUM(MissFill!J$5:J105)=0,"",(IF(MissFill!J105/SUM(MissFill!J$5:J105)&gt;0.01,"",IF(MissFill!J104/SUM(MissFill!J$5:J105)&gt;0.01,"",IF(MissFill!J103/SUM(MissFill!J$5:J105)&gt;0.01,"",DateEnded_5Day!$A102))))))</f>
        <v/>
      </c>
      <c r="L102" s="13" t="str">
        <f>IF($A102&lt;='All Results'!$B$4,"",IF(SUM(MissFill!K$5:K105)=0,"",(IF(MissFill!K105/SUM(MissFill!K$5:K105)&gt;0.01,"",IF(MissFill!K104/SUM(MissFill!K$5:K105)&gt;0.01,"",IF(MissFill!K103/SUM(MissFill!K$5:K105)&gt;0.01,"",DateEnded_5Day!$A102))))))</f>
        <v/>
      </c>
      <c r="M102" s="13" t="str">
        <f>IF($A102&lt;='All Results'!$B$4,"",IF(SUM(MissFill!L$5:L105)=0,"",(IF(MissFill!L105/SUM(MissFill!L$5:L105)&gt;0.01,"",IF(MissFill!L104/SUM(MissFill!L$5:L105)&gt;0.01,"",IF(MissFill!L103/SUM(MissFill!L$5:L105)&gt;0.01,"",DateEnded_5Day!$A102))))))</f>
        <v/>
      </c>
      <c r="N102" s="13" t="str">
        <f>IF($A102&lt;='All Results'!$B$4,"",IF(SUM(MissFill!M$5:M105)=0,"",(IF(MissFill!M105/SUM(MissFill!M$5:M105)&gt;0.01,"",IF(MissFill!M104/SUM(MissFill!M$5:M105)&gt;0.01,"",IF(MissFill!M103/SUM(MissFill!M$5:M105)&gt;0.01,"",DateEnded_5Day!$A102))))))</f>
        <v/>
      </c>
      <c r="O102" s="13" t="str">
        <f>IF($A102&lt;='All Results'!$B$4,"",IF(SUM(MissFill!N$5:N105)=0,"",(IF(MissFill!N105/SUM(MissFill!N$5:N105)&gt;0.01,"",IF(MissFill!N104/SUM(MissFill!N$5:N105)&gt;0.01,"",IF(MissFill!N103/SUM(MissFill!N$5:N105)&gt;0.01,"",DateEnded_5Day!$A102))))))</f>
        <v/>
      </c>
      <c r="P102" s="13" t="str">
        <f>IF($A102&lt;='All Results'!$B$4,"",IF(SUM(MissFill!O$5:O105)=0,"",(IF(MissFill!O105/SUM(MissFill!O$5:O105)&gt;0.01,"",IF(MissFill!O104/SUM(MissFill!O$5:O105)&gt;0.01,"",IF(MissFill!O103/SUM(MissFill!O$5:O105)&gt;0.01,"",DateEnded_5Day!$A102))))))</f>
        <v/>
      </c>
      <c r="Q102" s="13" t="str">
        <f>IF($A102&lt;='All Results'!$B$4,"",IF(SUM(MissFill!P$5:P105)=0,"",(IF(MissFill!P105/SUM(MissFill!P$5:P105)&gt;0.01,"",IF(MissFill!P104/SUM(MissFill!P$5:P105)&gt;0.01,"",IF(MissFill!P103/SUM(MissFill!P$5:P105)&gt;0.01,"",DateEnded_5Day!$A102))))))</f>
        <v/>
      </c>
      <c r="R102" s="13" t="str">
        <f>IF($A102&lt;='All Results'!$B$4,"",IF(SUM(MissFill!Q$5:Q105)=0,"",(IF(MissFill!Q105/SUM(MissFill!Q$5:Q105)&gt;0.01,"",IF(MissFill!Q104/SUM(MissFill!Q$5:Q105)&gt;0.01,"",IF(MissFill!Q103/SUM(MissFill!Q$5:Q105)&gt;0.01,"",DateEnded_5Day!$A102))))))</f>
        <v/>
      </c>
      <c r="S102" s="13" t="str">
        <f>IF($A102&lt;='All Results'!$B$4,"",IF(SUM(MissFill!R$5:R105)=0,"",(IF(MissFill!R105/SUM(MissFill!R$5:R105)&gt;0.01,"",IF(MissFill!R104/SUM(MissFill!R$5:R105)&gt;0.01,"",IF(MissFill!R103/SUM(MissFill!R$5:R105)&gt;0.01,"",DateEnded_5Day!$A102))))))</f>
        <v/>
      </c>
      <c r="T102" s="13" t="str">
        <f>IF($A102&lt;='All Results'!$B$4,"",IF(SUM(MissFill!S$5:S105)=0,"",(IF(MissFill!S105/SUM(MissFill!S$5:S105)&gt;0.01,"",IF(MissFill!S104/SUM(MissFill!S$5:S105)&gt;0.01,"",IF(MissFill!S103/SUM(MissFill!S$5:S105)&gt;0.01,"",DateEnded_5Day!$A102))))))</f>
        <v/>
      </c>
      <c r="U102" s="13" t="str">
        <f>IF($A102&lt;='All Results'!$B$4,"",IF(SUM(MissFill!T$5:T105)=0,"",(IF(MissFill!T105/SUM(MissFill!T$5:T105)&gt;0.01,"",IF(MissFill!T104/SUM(MissFill!T$5:T105)&gt;0.01,"",IF(MissFill!T103/SUM(MissFill!T$5:T105)&gt;0.01,"",DateEnded_5Day!$A102))))))</f>
        <v/>
      </c>
      <c r="V102" s="13" t="str">
        <f>IF($A102&lt;='All Results'!$B$4,"",IF(SUM(MissFill!U$5:U105)=0,"",(IF(MissFill!U105/SUM(MissFill!U$5:U105)&gt;0.01,"",IF(MissFill!U104/SUM(MissFill!U$5:U105)&gt;0.01,"",IF(MissFill!U103/SUM(MissFill!U$5:U105)&gt;0.01,"",DateEnded_5Day!$A102))))))</f>
        <v/>
      </c>
      <c r="W102" s="13" t="str">
        <f>IF($A102&lt;='All Results'!$B$4,"",IF(SUM(MissFill!V$5:V105)=0,"",(IF(MissFill!V105/SUM(MissFill!V$5:V105)&gt;0.01,"",IF(MissFill!V104/SUM(MissFill!V$5:V105)&gt;0.01,"",IF(MissFill!V103/SUM(MissFill!V$5:V105)&gt;0.01,"",DateEnded_5Day!$A102))))))</f>
        <v/>
      </c>
      <c r="X102" s="13" t="str">
        <f>IF($A102&lt;='All Results'!$B$4,"",IF(SUM(MissFill!W$5:W105)=0,"",(IF(MissFill!W105/SUM(MissFill!W$5:W105)&gt;0.01,"",IF(MissFill!W104/SUM(MissFill!W$5:W105)&gt;0.01,"",IF(MissFill!W103/SUM(MissFill!W$5:W105)&gt;0.01,"",DateEnded_5Day!$A102))))))</f>
        <v/>
      </c>
      <c r="Y102" s="13" t="str">
        <f>IF($A102&lt;='All Results'!$B$4,"",IF(SUM(MissFill!X$5:X105)=0,"",(IF(MissFill!X105/SUM(MissFill!X$5:X105)&gt;0.01,"",IF(MissFill!X104/SUM(MissFill!X$5:X105)&gt;0.01,"",IF(MissFill!X103/SUM(MissFill!X$5:X105)&gt;0.01,"",DateEnded_5Day!$A102))))))</f>
        <v/>
      </c>
      <c r="Z102" s="13" t="str">
        <f>IF($A102&lt;='All Results'!$B$4,"",IF(SUM(MissFill!Y$5:Y105)=0,"",(IF(MissFill!Y105/SUM(MissFill!Y$5:Y105)&gt;0.01,"",IF(MissFill!Y104/SUM(MissFill!Y$5:Y105)&gt;0.01,"",IF(MissFill!Y103/SUM(MissFill!Y$5:Y105)&gt;0.01,"",DateEnded_5Day!$A102))))))</f>
        <v/>
      </c>
      <c r="AA102" s="13" t="str">
        <f>IF($A102&lt;='All Results'!$B$4,"",IF(SUM(MissFill!Z$5:Z105)=0,"",(IF(MissFill!Z105/SUM(MissFill!Z$5:Z105)&gt;0.01,"",IF(MissFill!Z104/SUM(MissFill!Z$5:Z105)&gt;0.01,"",IF(MissFill!Z103/SUM(MissFill!Z$5:Z105)&gt;0.01,"",DateEnded_5Day!$A102))))))</f>
        <v/>
      </c>
      <c r="AB102" s="13" t="str">
        <f>IF($A102&lt;='All Results'!$B$4,"",IF(SUM(MissFill!AA$5:AA105)=0,"",(IF(MissFill!AA105/SUM(MissFill!AA$5:AA105)&gt;0.01,"",IF(MissFill!AA104/SUM(MissFill!AA$5:AA105)&gt;0.01,"",IF(MissFill!AA103/SUM(MissFill!AA$5:AA105)&gt;0.01,"",DateEnded_5Day!$A102))))))</f>
        <v/>
      </c>
      <c r="AC102" s="13" t="str">
        <f>IF($A102&lt;='All Results'!$B$4,"",IF(SUM(MissFill!AB$5:AB105)=0,"",(IF(MissFill!AB105/SUM(MissFill!AB$5:AB105)&gt;0.01,"",IF(MissFill!AB104/SUM(MissFill!AB$5:AB105)&gt;0.01,"",IF(MissFill!AB103/SUM(MissFill!AB$5:AB105)&gt;0.01,"",DateEnded_5Day!$A102))))))</f>
        <v/>
      </c>
      <c r="AD102" s="13" t="str">
        <f>IF($A102&lt;='All Results'!$B$4,"",IF(SUM(MissFill!AC$5:AC105)=0,"",(IF(MissFill!AC105/SUM(MissFill!AC$5:AC105)&gt;0.01,"",IF(MissFill!AC104/SUM(MissFill!AC$5:AC105)&gt;0.01,"",IF(MissFill!AC103/SUM(MissFill!AC$5:AC105)&gt;0.01,"",DateEnded_5Day!$A102))))))</f>
        <v/>
      </c>
      <c r="AE102" s="13" t="str">
        <f>IF($A102&lt;='All Results'!$B$4,"",IF(SUM(MissFill!AD$5:AD105)=0,"",(IF(MissFill!AD105/SUM(MissFill!AD$5:AD105)&gt;0.01,"",IF(MissFill!AD104/SUM(MissFill!AD$5:AD105)&gt;0.01,"",IF(MissFill!AD103/SUM(MissFill!AD$5:AD105)&gt;0.01,"",DateEnded_5Day!$A102))))))</f>
        <v/>
      </c>
      <c r="AF102" s="13" t="str">
        <f>IF($A102&lt;='All Results'!$B$4,"",IF(SUM(MissFill!AE$5:AE105)=0,"",(IF(MissFill!AE105/SUM(MissFill!AE$5:AE105)&gt;0.01,"",IF(MissFill!AE104/SUM(MissFill!AE$5:AE105)&gt;0.01,"",IF(MissFill!AE103/SUM(MissFill!AE$5:AE105)&gt;0.01,"",DateEnded_5Day!$A102))))))</f>
        <v/>
      </c>
      <c r="AG102" s="13" t="str">
        <f>IF($A102&lt;='All Results'!$B$4,"",IF(SUM(MissFill!AF$5:AF105)=0,"",(IF(MissFill!AF105/SUM(MissFill!AF$5:AF105)&gt;0.01,"",IF(MissFill!AF104/SUM(MissFill!AF$5:AF105)&gt;0.01,"",IF(MissFill!AF103/SUM(MissFill!AF$5:AF105)&gt;0.01,"",DateEnded_5Day!$A102))))))</f>
        <v/>
      </c>
      <c r="AH102" s="13" t="str">
        <f>IF($A102&lt;='All Results'!$B$4,"",IF(SUM(MissFill!AG$5:AG105)=0,"",(IF(MissFill!AG105/SUM(MissFill!AG$5:AG105)&gt;0.01,"",IF(MissFill!AG104/SUM(MissFill!AG$5:AG105)&gt;0.01,"",IF(MissFill!AG103/SUM(MissFill!AG$5:AG105)&gt;0.01,"",DateEnded_5Day!$A102))))))</f>
        <v/>
      </c>
      <c r="AI102" s="13" t="str">
        <f>IF($A102&lt;='All Results'!$B$4,"",IF(SUM(MissFill!AH$5:AH105)=0,"",(IF(MissFill!AH105/SUM(MissFill!AH$5:AH105)&gt;0.01,"",IF(MissFill!AH104/SUM(MissFill!AH$5:AH105)&gt;0.01,"",IF(MissFill!AH103/SUM(MissFill!AH$5:AH105)&gt;0.01,"",DateEnded_5Day!$A102))))))</f>
        <v/>
      </c>
      <c r="AJ102" s="13" t="str">
        <f>IF($A102&lt;='All Results'!$B$4,"",IF(SUM(MissFill!AI$5:AI105)=0,"",(IF(MissFill!AI105/SUM(MissFill!AI$5:AI105)&gt;0.01,"",IF(MissFill!AI104/SUM(MissFill!AI$5:AI105)&gt;0.01,"",IF(MissFill!AI103/SUM(MissFill!AI$5:AI105)&gt;0.01,"",DateEnded_5Day!$A102))))))</f>
        <v/>
      </c>
      <c r="AK102" s="13" t="str">
        <f>IF($A102&lt;='All Results'!$B$4,"",IF(SUM(MissFill!AJ$5:AJ105)=0,"",(IF(MissFill!AJ105/SUM(MissFill!AJ$5:AJ105)&gt;0.01,"",IF(MissFill!AJ104/SUM(MissFill!AJ$5:AJ105)&gt;0.01,"",IF(MissFill!AJ103/SUM(MissFill!AJ$5:AJ105)&gt;0.01,"",DateEnded_5Day!$A102))))))</f>
        <v/>
      </c>
      <c r="AL102" s="13" t="str">
        <f>IF($A102&lt;='All Results'!$B$4,"",IF(SUM(MissFill!AK$5:AK105)=0,"",(IF(MissFill!AK105/SUM(MissFill!AK$5:AK105)&gt;0.01,"",IF(MissFill!AK104/SUM(MissFill!AK$5:AK105)&gt;0.01,"",IF(MissFill!AK103/SUM(MissFill!AK$5:AK105)&gt;0.01,"",DateEnded_5Day!$A102))))))</f>
        <v/>
      </c>
      <c r="AM102" s="13" t="str">
        <f>IF($A102&lt;='All Results'!$B$4,"",IF(SUM(MissFill!AL$5:AL105)=0,"",(IF(MissFill!AL105/SUM(MissFill!AL$5:AL105)&gt;0.01,"",IF(MissFill!AL104/SUM(MissFill!AL$5:AL105)&gt;0.01,"",IF(MissFill!AL103/SUM(MissFill!AL$5:AL105)&gt;0.01,"",DateEnded_5Day!$A102))))))</f>
        <v/>
      </c>
      <c r="AN102" s="13" t="str">
        <f>IF($A102&lt;='All Results'!$B$4,"",IF(SUM(MissFill!AM$5:AM105)=0,"",(IF(MissFill!AM105/SUM(MissFill!AM$5:AM105)&gt;0.01,"",IF(MissFill!AM104/SUM(MissFill!AM$5:AM105)&gt;0.01,"",IF(MissFill!AM103/SUM(MissFill!AM$5:AM105)&gt;0.01,"",DateEnded_5Day!$A102))))))</f>
        <v/>
      </c>
      <c r="AO102" s="13" t="str">
        <f>IF($A102&lt;='All Results'!$B$4,"",IF(SUM(MissFill!AN$5:AN105)=0,"",(IF(MissFill!AN105/SUM(MissFill!AN$5:AN105)&gt;0.01,"",IF(MissFill!AN104/SUM(MissFill!AN$5:AN105)&gt;0.01,"",IF(MissFill!AN103/SUM(MissFill!AN$5:AN105)&gt;0.01,"",DateEnded_5Day!$A102))))))</f>
        <v/>
      </c>
      <c r="AP102" s="13" t="str">
        <f>IF($A102&lt;='All Results'!$B$4,"",IF(SUM(MissFill!AO$5:AO105)=0,"",(IF(MissFill!AO105/SUM(MissFill!AO$5:AO105)&gt;0.01,"",IF(MissFill!AO104/SUM(MissFill!AO$5:AO105)&gt;0.01,"",IF(MissFill!AO103/SUM(MissFill!AO$5:AO105)&gt;0.01,"",DateEnded_5Day!$A102))))))</f>
        <v/>
      </c>
      <c r="AQ102" s="13" t="str">
        <f>IF($A102&lt;='All Results'!$B$4,"",IF(SUM(MissFill!AP$5:AP105)=0,"",(IF(MissFill!AP105/SUM(MissFill!AP$5:AP105)&gt;0.01,"",IF(MissFill!AP104/SUM(MissFill!AP$5:AP105)&gt;0.01,"",IF(MissFill!AP103/SUM(MissFill!AP$5:AP105)&gt;0.01,"",DateEnded_5Day!$A102))))))</f>
        <v/>
      </c>
      <c r="AR102" s="13" t="str">
        <f>IF($A102&lt;='All Results'!$B$4,"",IF(SUM(MissFill!AQ$5:AQ105)=0,"",(IF(MissFill!AQ105/SUM(MissFill!AQ$5:AQ105)&gt;0.01,"",IF(MissFill!AQ104/SUM(MissFill!AQ$5:AQ105)&gt;0.01,"",IF(MissFill!AQ103/SUM(MissFill!AQ$5:AQ105)&gt;0.01,"",DateEnded_5Day!$A102))))))</f>
        <v/>
      </c>
      <c r="AS102" s="13" t="str">
        <f>IF($A102&lt;='All Results'!$B$4,"",IF(SUM(MissFill!AR$5:AR105)=0,"",(IF(MissFill!AR105/SUM(MissFill!AR$5:AR105)&gt;0.01,"",IF(MissFill!AR104/SUM(MissFill!AR$5:AR105)&gt;0.01,"",IF(MissFill!AR103/SUM(MissFill!AR$5:AR105)&gt;0.01,"",DateEnded_5Day!$A102))))))</f>
        <v/>
      </c>
      <c r="AT102" s="13" t="str">
        <f>IF($A102&lt;='All Results'!$B$4,"",IF(SUM(MissFill!AS$5:AS105)=0,"",(IF(MissFill!AS105/SUM(MissFill!AS$5:AS105)&gt;0.01,"",IF(MissFill!AS104/SUM(MissFill!AS$5:AS105)&gt;0.01,"",IF(MissFill!AS103/SUM(MissFill!AS$5:AS105)&gt;0.01,"",DateEnded_5Day!$A102))))))</f>
        <v/>
      </c>
      <c r="AU102" s="13" t="str">
        <f>IF($A102&lt;='All Results'!$B$4,"",IF(SUM(MissFill!AT$5:AT105)=0,"",(IF(MissFill!AT105/SUM(MissFill!AT$5:AT105)&gt;0.01,"",IF(MissFill!AT104/SUM(MissFill!AT$5:AT105)&gt;0.01,"",IF(MissFill!AT103/SUM(MissFill!AT$5:AT105)&gt;0.01,"",DateEnded_5Day!$A102))))))</f>
        <v/>
      </c>
      <c r="AV102" s="13" t="str">
        <f>IF($A102&lt;='All Results'!$B$4,"",IF(SUM(MissFill!AU$5:AU105)=0,"",(IF(MissFill!AU105/SUM(MissFill!AU$5:AU105)&gt;0.01,"",IF(MissFill!AU104/SUM(MissFill!AU$5:AU105)&gt;0.01,"",IF(MissFill!AU103/SUM(MissFill!AU$5:AU105)&gt;0.01,"",DateEnded_5Day!$A102))))))</f>
        <v/>
      </c>
      <c r="AW102" s="13" t="str">
        <f>IF($A102&lt;='All Results'!$B$4,"",IF(SUM(MissFill!AV$5:AV105)=0,"",(IF(MissFill!AV105/SUM(MissFill!AV$5:AV105)&gt;0.01,"",IF(MissFill!AV104/SUM(MissFill!AV$5:AV105)&gt;0.01,"",IF(MissFill!AV103/SUM(MissFill!AV$5:AV105)&gt;0.01,"",DateEnded_5Day!$A102))))))</f>
        <v/>
      </c>
      <c r="AX102" s="13" t="str">
        <f>IF($A102&lt;='All Results'!$B$4,"",IF(SUM(MissFill!AW$5:AW105)=0,"",(IF(MissFill!AW105/SUM(MissFill!AW$5:AW105)&gt;0.01,"",IF(MissFill!AW104/SUM(MissFill!AW$5:AW105)&gt;0.01,"",IF(MissFill!AW103/SUM(MissFill!AW$5:AW105)&gt;0.01,"",DateEnded_5Day!$A102))))))</f>
        <v/>
      </c>
    </row>
    <row r="103" spans="1:50" x14ac:dyDescent="0.25">
      <c r="A103" s="8">
        <v>44448</v>
      </c>
      <c r="B103" s="11">
        <v>252</v>
      </c>
      <c r="C103" s="13" t="str">
        <f>IF($A103&lt;='All Results'!$B$4,"",IF(SUM(MissFill!B$5:B106)=0,"",(IF(MissFill!B106/SUM(MissFill!B$5:B106)&gt;0.01,"",IF(MissFill!B105/SUM(MissFill!B$5:B106)&gt;0.01,"",IF(MissFill!B104/SUM(MissFill!B$5:B106)&gt;0.01,"",DateEnded_5Day!$A103))))))</f>
        <v/>
      </c>
      <c r="D103" s="13" t="str">
        <f>IF($A103&lt;='All Results'!$B$4,"",IF(SUM(MissFill!C$5:C106)=0,"",(IF(MissFill!C106/SUM(MissFill!C$5:C106)&gt;0.01,"",IF(MissFill!C105/SUM(MissFill!C$5:C106)&gt;0.01,"",IF(MissFill!C104/SUM(MissFill!C$5:C106)&gt;0.01,"",DateEnded_5Day!$A103))))))</f>
        <v/>
      </c>
      <c r="E103" s="13" t="str">
        <f>IF($A103&lt;='All Results'!$B$4,"",IF(SUM(MissFill!D$5:D106)=0,"",(IF(MissFill!D106/SUM(MissFill!D$5:D106)&gt;0.01,"",IF(MissFill!D105/SUM(MissFill!D$5:D106)&gt;0.01,"",IF(MissFill!D104/SUM(MissFill!D$5:D106)&gt;0.01,"",DateEnded_5Day!$A103))))))</f>
        <v/>
      </c>
      <c r="F103" s="13" t="str">
        <f>IF($A103&lt;='All Results'!$B$4,"",IF(SUM(MissFill!E$5:E106)=0,"",(IF(MissFill!E106/SUM(MissFill!E$5:E106)&gt;0.01,"",IF(MissFill!E105/SUM(MissFill!E$5:E106)&gt;0.01,"",IF(MissFill!E104/SUM(MissFill!E$5:E106)&gt;0.01,"",DateEnded_5Day!$A103))))))</f>
        <v/>
      </c>
      <c r="G103" s="13" t="str">
        <f>IF($A103&lt;='All Results'!$B$4,"",IF(SUM(MissFill!F$5:F106)=0,"",(IF(MissFill!F106/SUM(MissFill!F$5:F106)&gt;0.01,"",IF(MissFill!F105/SUM(MissFill!F$5:F106)&gt;0.01,"",IF(MissFill!F104/SUM(MissFill!F$5:F106)&gt;0.01,"",DateEnded_5Day!$A103))))))</f>
        <v/>
      </c>
      <c r="H103" s="13" t="str">
        <f>IF($A103&lt;='All Results'!$B$4,"",IF(SUM(MissFill!G$5:G106)=0,"",(IF(MissFill!G106/SUM(MissFill!G$5:G106)&gt;0.01,"",IF(MissFill!G105/SUM(MissFill!G$5:G106)&gt;0.01,"",IF(MissFill!G104/SUM(MissFill!G$5:G106)&gt;0.01,"",DateEnded_5Day!$A103))))))</f>
        <v/>
      </c>
      <c r="I103" s="13" t="str">
        <f>IF($A103&lt;='All Results'!$B$4,"",IF(SUM(MissFill!H$5:H106)=0,"",(IF(MissFill!H106/SUM(MissFill!H$5:H106)&gt;0.01,"",IF(MissFill!H105/SUM(MissFill!H$5:H106)&gt;0.01,"",IF(MissFill!H104/SUM(MissFill!H$5:H106)&gt;0.01,"",DateEnded_5Day!$A103))))))</f>
        <v/>
      </c>
      <c r="J103" s="13" t="str">
        <f>IF($A103&lt;='All Results'!$B$4,"",IF(SUM(MissFill!I$5:I106)=0,"",(IF(MissFill!I106/SUM(MissFill!I$5:I106)&gt;0.01,"",IF(MissFill!I105/SUM(MissFill!I$5:I106)&gt;0.01,"",IF(MissFill!I104/SUM(MissFill!I$5:I106)&gt;0.01,"",DateEnded_5Day!$A103))))))</f>
        <v/>
      </c>
      <c r="K103" s="13" t="str">
        <f>IF($A103&lt;='All Results'!$B$4,"",IF(SUM(MissFill!J$5:J106)=0,"",(IF(MissFill!J106/SUM(MissFill!J$5:J106)&gt;0.01,"",IF(MissFill!J105/SUM(MissFill!J$5:J106)&gt;0.01,"",IF(MissFill!J104/SUM(MissFill!J$5:J106)&gt;0.01,"",DateEnded_5Day!$A103))))))</f>
        <v/>
      </c>
      <c r="L103" s="13" t="str">
        <f>IF($A103&lt;='All Results'!$B$4,"",IF(SUM(MissFill!K$5:K106)=0,"",(IF(MissFill!K106/SUM(MissFill!K$5:K106)&gt;0.01,"",IF(MissFill!K105/SUM(MissFill!K$5:K106)&gt;0.01,"",IF(MissFill!K104/SUM(MissFill!K$5:K106)&gt;0.01,"",DateEnded_5Day!$A103))))))</f>
        <v/>
      </c>
      <c r="M103" s="13" t="str">
        <f>IF($A103&lt;='All Results'!$B$4,"",IF(SUM(MissFill!L$5:L106)=0,"",(IF(MissFill!L106/SUM(MissFill!L$5:L106)&gt;0.01,"",IF(MissFill!L105/SUM(MissFill!L$5:L106)&gt;0.01,"",IF(MissFill!L104/SUM(MissFill!L$5:L106)&gt;0.01,"",DateEnded_5Day!$A103))))))</f>
        <v/>
      </c>
      <c r="N103" s="13" t="str">
        <f>IF($A103&lt;='All Results'!$B$4,"",IF(SUM(MissFill!M$5:M106)=0,"",(IF(MissFill!M106/SUM(MissFill!M$5:M106)&gt;0.01,"",IF(MissFill!M105/SUM(MissFill!M$5:M106)&gt;0.01,"",IF(MissFill!M104/SUM(MissFill!M$5:M106)&gt;0.01,"",DateEnded_5Day!$A103))))))</f>
        <v/>
      </c>
      <c r="O103" s="13" t="str">
        <f>IF($A103&lt;='All Results'!$B$4,"",IF(SUM(MissFill!N$5:N106)=0,"",(IF(MissFill!N106/SUM(MissFill!N$5:N106)&gt;0.01,"",IF(MissFill!N105/SUM(MissFill!N$5:N106)&gt;0.01,"",IF(MissFill!N104/SUM(MissFill!N$5:N106)&gt;0.01,"",DateEnded_5Day!$A103))))))</f>
        <v/>
      </c>
      <c r="P103" s="13" t="str">
        <f>IF($A103&lt;='All Results'!$B$4,"",IF(SUM(MissFill!O$5:O106)=0,"",(IF(MissFill!O106/SUM(MissFill!O$5:O106)&gt;0.01,"",IF(MissFill!O105/SUM(MissFill!O$5:O106)&gt;0.01,"",IF(MissFill!O104/SUM(MissFill!O$5:O106)&gt;0.01,"",DateEnded_5Day!$A103))))))</f>
        <v/>
      </c>
      <c r="Q103" s="13" t="str">
        <f>IF($A103&lt;='All Results'!$B$4,"",IF(SUM(MissFill!P$5:P106)=0,"",(IF(MissFill!P106/SUM(MissFill!P$5:P106)&gt;0.01,"",IF(MissFill!P105/SUM(MissFill!P$5:P106)&gt;0.01,"",IF(MissFill!P104/SUM(MissFill!P$5:P106)&gt;0.01,"",DateEnded_5Day!$A103))))))</f>
        <v/>
      </c>
      <c r="R103" s="13" t="str">
        <f>IF($A103&lt;='All Results'!$B$4,"",IF(SUM(MissFill!Q$5:Q106)=0,"",(IF(MissFill!Q106/SUM(MissFill!Q$5:Q106)&gt;0.01,"",IF(MissFill!Q105/SUM(MissFill!Q$5:Q106)&gt;0.01,"",IF(MissFill!Q104/SUM(MissFill!Q$5:Q106)&gt;0.01,"",DateEnded_5Day!$A103))))))</f>
        <v/>
      </c>
      <c r="S103" s="13" t="str">
        <f>IF($A103&lt;='All Results'!$B$4,"",IF(SUM(MissFill!R$5:R106)=0,"",(IF(MissFill!R106/SUM(MissFill!R$5:R106)&gt;0.01,"",IF(MissFill!R105/SUM(MissFill!R$5:R106)&gt;0.01,"",IF(MissFill!R104/SUM(MissFill!R$5:R106)&gt;0.01,"",DateEnded_5Day!$A103))))))</f>
        <v/>
      </c>
      <c r="T103" s="13" t="str">
        <f>IF($A103&lt;='All Results'!$B$4,"",IF(SUM(MissFill!S$5:S106)=0,"",(IF(MissFill!S106/SUM(MissFill!S$5:S106)&gt;0.01,"",IF(MissFill!S105/SUM(MissFill!S$5:S106)&gt;0.01,"",IF(MissFill!S104/SUM(MissFill!S$5:S106)&gt;0.01,"",DateEnded_5Day!$A103))))))</f>
        <v/>
      </c>
      <c r="U103" s="13" t="str">
        <f>IF($A103&lt;='All Results'!$B$4,"",IF(SUM(MissFill!T$5:T106)=0,"",(IF(MissFill!T106/SUM(MissFill!T$5:T106)&gt;0.01,"",IF(MissFill!T105/SUM(MissFill!T$5:T106)&gt;0.01,"",IF(MissFill!T104/SUM(MissFill!T$5:T106)&gt;0.01,"",DateEnded_5Day!$A103))))))</f>
        <v/>
      </c>
      <c r="V103" s="13" t="str">
        <f>IF($A103&lt;='All Results'!$B$4,"",IF(SUM(MissFill!U$5:U106)=0,"",(IF(MissFill!U106/SUM(MissFill!U$5:U106)&gt;0.01,"",IF(MissFill!U105/SUM(MissFill!U$5:U106)&gt;0.01,"",IF(MissFill!U104/SUM(MissFill!U$5:U106)&gt;0.01,"",DateEnded_5Day!$A103))))))</f>
        <v/>
      </c>
      <c r="W103" s="13" t="str">
        <f>IF($A103&lt;='All Results'!$B$4,"",IF(SUM(MissFill!V$5:V106)=0,"",(IF(MissFill!V106/SUM(MissFill!V$5:V106)&gt;0.01,"",IF(MissFill!V105/SUM(MissFill!V$5:V106)&gt;0.01,"",IF(MissFill!V104/SUM(MissFill!V$5:V106)&gt;0.01,"",DateEnded_5Day!$A103))))))</f>
        <v/>
      </c>
      <c r="X103" s="13" t="str">
        <f>IF($A103&lt;='All Results'!$B$4,"",IF(SUM(MissFill!W$5:W106)=0,"",(IF(MissFill!W106/SUM(MissFill!W$5:W106)&gt;0.01,"",IF(MissFill!W105/SUM(MissFill!W$5:W106)&gt;0.01,"",IF(MissFill!W104/SUM(MissFill!W$5:W106)&gt;0.01,"",DateEnded_5Day!$A103))))))</f>
        <v/>
      </c>
      <c r="Y103" s="13" t="str">
        <f>IF($A103&lt;='All Results'!$B$4,"",IF(SUM(MissFill!X$5:X106)=0,"",(IF(MissFill!X106/SUM(MissFill!X$5:X106)&gt;0.01,"",IF(MissFill!X105/SUM(MissFill!X$5:X106)&gt;0.01,"",IF(MissFill!X104/SUM(MissFill!X$5:X106)&gt;0.01,"",DateEnded_5Day!$A103))))))</f>
        <v/>
      </c>
      <c r="Z103" s="13" t="str">
        <f>IF($A103&lt;='All Results'!$B$4,"",IF(SUM(MissFill!Y$5:Y106)=0,"",(IF(MissFill!Y106/SUM(MissFill!Y$5:Y106)&gt;0.01,"",IF(MissFill!Y105/SUM(MissFill!Y$5:Y106)&gt;0.01,"",IF(MissFill!Y104/SUM(MissFill!Y$5:Y106)&gt;0.01,"",DateEnded_5Day!$A103))))))</f>
        <v/>
      </c>
      <c r="AA103" s="13" t="str">
        <f>IF($A103&lt;='All Results'!$B$4,"",IF(SUM(MissFill!Z$5:Z106)=0,"",(IF(MissFill!Z106/SUM(MissFill!Z$5:Z106)&gt;0.01,"",IF(MissFill!Z105/SUM(MissFill!Z$5:Z106)&gt;0.01,"",IF(MissFill!Z104/SUM(MissFill!Z$5:Z106)&gt;0.01,"",DateEnded_5Day!$A103))))))</f>
        <v/>
      </c>
      <c r="AB103" s="13" t="str">
        <f>IF($A103&lt;='All Results'!$B$4,"",IF(SUM(MissFill!AA$5:AA106)=0,"",(IF(MissFill!AA106/SUM(MissFill!AA$5:AA106)&gt;0.01,"",IF(MissFill!AA105/SUM(MissFill!AA$5:AA106)&gt;0.01,"",IF(MissFill!AA104/SUM(MissFill!AA$5:AA106)&gt;0.01,"",DateEnded_5Day!$A103))))))</f>
        <v/>
      </c>
      <c r="AC103" s="13" t="str">
        <f>IF($A103&lt;='All Results'!$B$4,"",IF(SUM(MissFill!AB$5:AB106)=0,"",(IF(MissFill!AB106/SUM(MissFill!AB$5:AB106)&gt;0.01,"",IF(MissFill!AB105/SUM(MissFill!AB$5:AB106)&gt;0.01,"",IF(MissFill!AB104/SUM(MissFill!AB$5:AB106)&gt;0.01,"",DateEnded_5Day!$A103))))))</f>
        <v/>
      </c>
      <c r="AD103" s="13" t="str">
        <f>IF($A103&lt;='All Results'!$B$4,"",IF(SUM(MissFill!AC$5:AC106)=0,"",(IF(MissFill!AC106/SUM(MissFill!AC$5:AC106)&gt;0.01,"",IF(MissFill!AC105/SUM(MissFill!AC$5:AC106)&gt;0.01,"",IF(MissFill!AC104/SUM(MissFill!AC$5:AC106)&gt;0.01,"",DateEnded_5Day!$A103))))))</f>
        <v/>
      </c>
      <c r="AE103" s="13" t="str">
        <f>IF($A103&lt;='All Results'!$B$4,"",IF(SUM(MissFill!AD$5:AD106)=0,"",(IF(MissFill!AD106/SUM(MissFill!AD$5:AD106)&gt;0.01,"",IF(MissFill!AD105/SUM(MissFill!AD$5:AD106)&gt;0.01,"",IF(MissFill!AD104/SUM(MissFill!AD$5:AD106)&gt;0.01,"",DateEnded_5Day!$A103))))))</f>
        <v/>
      </c>
      <c r="AF103" s="13" t="str">
        <f>IF($A103&lt;='All Results'!$B$4,"",IF(SUM(MissFill!AE$5:AE106)=0,"",(IF(MissFill!AE106/SUM(MissFill!AE$5:AE106)&gt;0.01,"",IF(MissFill!AE105/SUM(MissFill!AE$5:AE106)&gt;0.01,"",IF(MissFill!AE104/SUM(MissFill!AE$5:AE106)&gt;0.01,"",DateEnded_5Day!$A103))))))</f>
        <v/>
      </c>
      <c r="AG103" s="13" t="str">
        <f>IF($A103&lt;='All Results'!$B$4,"",IF(SUM(MissFill!AF$5:AF106)=0,"",(IF(MissFill!AF106/SUM(MissFill!AF$5:AF106)&gt;0.01,"",IF(MissFill!AF105/SUM(MissFill!AF$5:AF106)&gt;0.01,"",IF(MissFill!AF104/SUM(MissFill!AF$5:AF106)&gt;0.01,"",DateEnded_5Day!$A103))))))</f>
        <v/>
      </c>
      <c r="AH103" s="13" t="str">
        <f>IF($A103&lt;='All Results'!$B$4,"",IF(SUM(MissFill!AG$5:AG106)=0,"",(IF(MissFill!AG106/SUM(MissFill!AG$5:AG106)&gt;0.01,"",IF(MissFill!AG105/SUM(MissFill!AG$5:AG106)&gt;0.01,"",IF(MissFill!AG104/SUM(MissFill!AG$5:AG106)&gt;0.01,"",DateEnded_5Day!$A103))))))</f>
        <v/>
      </c>
      <c r="AI103" s="13" t="str">
        <f>IF($A103&lt;='All Results'!$B$4,"",IF(SUM(MissFill!AH$5:AH106)=0,"",(IF(MissFill!AH106/SUM(MissFill!AH$5:AH106)&gt;0.01,"",IF(MissFill!AH105/SUM(MissFill!AH$5:AH106)&gt;0.01,"",IF(MissFill!AH104/SUM(MissFill!AH$5:AH106)&gt;0.01,"",DateEnded_5Day!$A103))))))</f>
        <v/>
      </c>
      <c r="AJ103" s="13" t="str">
        <f>IF($A103&lt;='All Results'!$B$4,"",IF(SUM(MissFill!AI$5:AI106)=0,"",(IF(MissFill!AI106/SUM(MissFill!AI$5:AI106)&gt;0.01,"",IF(MissFill!AI105/SUM(MissFill!AI$5:AI106)&gt;0.01,"",IF(MissFill!AI104/SUM(MissFill!AI$5:AI106)&gt;0.01,"",DateEnded_5Day!$A103))))))</f>
        <v/>
      </c>
      <c r="AK103" s="13" t="str">
        <f>IF($A103&lt;='All Results'!$B$4,"",IF(SUM(MissFill!AJ$5:AJ106)=0,"",(IF(MissFill!AJ106/SUM(MissFill!AJ$5:AJ106)&gt;0.01,"",IF(MissFill!AJ105/SUM(MissFill!AJ$5:AJ106)&gt;0.01,"",IF(MissFill!AJ104/SUM(MissFill!AJ$5:AJ106)&gt;0.01,"",DateEnded_5Day!$A103))))))</f>
        <v/>
      </c>
      <c r="AL103" s="13" t="str">
        <f>IF($A103&lt;='All Results'!$B$4,"",IF(SUM(MissFill!AK$5:AK106)=0,"",(IF(MissFill!AK106/SUM(MissFill!AK$5:AK106)&gt;0.01,"",IF(MissFill!AK105/SUM(MissFill!AK$5:AK106)&gt;0.01,"",IF(MissFill!AK104/SUM(MissFill!AK$5:AK106)&gt;0.01,"",DateEnded_5Day!$A103))))))</f>
        <v/>
      </c>
      <c r="AM103" s="13" t="str">
        <f>IF($A103&lt;='All Results'!$B$4,"",IF(SUM(MissFill!AL$5:AL106)=0,"",(IF(MissFill!AL106/SUM(MissFill!AL$5:AL106)&gt;0.01,"",IF(MissFill!AL105/SUM(MissFill!AL$5:AL106)&gt;0.01,"",IF(MissFill!AL104/SUM(MissFill!AL$5:AL106)&gt;0.01,"",DateEnded_5Day!$A103))))))</f>
        <v/>
      </c>
      <c r="AN103" s="13" t="str">
        <f>IF($A103&lt;='All Results'!$B$4,"",IF(SUM(MissFill!AM$5:AM106)=0,"",(IF(MissFill!AM106/SUM(MissFill!AM$5:AM106)&gt;0.01,"",IF(MissFill!AM105/SUM(MissFill!AM$5:AM106)&gt;0.01,"",IF(MissFill!AM104/SUM(MissFill!AM$5:AM106)&gt;0.01,"",DateEnded_5Day!$A103))))))</f>
        <v/>
      </c>
      <c r="AO103" s="13" t="str">
        <f>IF($A103&lt;='All Results'!$B$4,"",IF(SUM(MissFill!AN$5:AN106)=0,"",(IF(MissFill!AN106/SUM(MissFill!AN$5:AN106)&gt;0.01,"",IF(MissFill!AN105/SUM(MissFill!AN$5:AN106)&gt;0.01,"",IF(MissFill!AN104/SUM(MissFill!AN$5:AN106)&gt;0.01,"",DateEnded_5Day!$A103))))))</f>
        <v/>
      </c>
      <c r="AP103" s="13" t="str">
        <f>IF($A103&lt;='All Results'!$B$4,"",IF(SUM(MissFill!AO$5:AO106)=0,"",(IF(MissFill!AO106/SUM(MissFill!AO$5:AO106)&gt;0.01,"",IF(MissFill!AO105/SUM(MissFill!AO$5:AO106)&gt;0.01,"",IF(MissFill!AO104/SUM(MissFill!AO$5:AO106)&gt;0.01,"",DateEnded_5Day!$A103))))))</f>
        <v/>
      </c>
      <c r="AQ103" s="13" t="str">
        <f>IF($A103&lt;='All Results'!$B$4,"",IF(SUM(MissFill!AP$5:AP106)=0,"",(IF(MissFill!AP106/SUM(MissFill!AP$5:AP106)&gt;0.01,"",IF(MissFill!AP105/SUM(MissFill!AP$5:AP106)&gt;0.01,"",IF(MissFill!AP104/SUM(MissFill!AP$5:AP106)&gt;0.01,"",DateEnded_5Day!$A103))))))</f>
        <v/>
      </c>
      <c r="AR103" s="13" t="str">
        <f>IF($A103&lt;='All Results'!$B$4,"",IF(SUM(MissFill!AQ$5:AQ106)=0,"",(IF(MissFill!AQ106/SUM(MissFill!AQ$5:AQ106)&gt;0.01,"",IF(MissFill!AQ105/SUM(MissFill!AQ$5:AQ106)&gt;0.01,"",IF(MissFill!AQ104/SUM(MissFill!AQ$5:AQ106)&gt;0.01,"",DateEnded_5Day!$A103))))))</f>
        <v/>
      </c>
      <c r="AS103" s="13" t="str">
        <f>IF($A103&lt;='All Results'!$B$4,"",IF(SUM(MissFill!AR$5:AR106)=0,"",(IF(MissFill!AR106/SUM(MissFill!AR$5:AR106)&gt;0.01,"",IF(MissFill!AR105/SUM(MissFill!AR$5:AR106)&gt;0.01,"",IF(MissFill!AR104/SUM(MissFill!AR$5:AR106)&gt;0.01,"",DateEnded_5Day!$A103))))))</f>
        <v/>
      </c>
      <c r="AT103" s="13" t="str">
        <f>IF($A103&lt;='All Results'!$B$4,"",IF(SUM(MissFill!AS$5:AS106)=0,"",(IF(MissFill!AS106/SUM(MissFill!AS$5:AS106)&gt;0.01,"",IF(MissFill!AS105/SUM(MissFill!AS$5:AS106)&gt;0.01,"",IF(MissFill!AS104/SUM(MissFill!AS$5:AS106)&gt;0.01,"",DateEnded_5Day!$A103))))))</f>
        <v/>
      </c>
      <c r="AU103" s="13" t="str">
        <f>IF($A103&lt;='All Results'!$B$4,"",IF(SUM(MissFill!AT$5:AT106)=0,"",(IF(MissFill!AT106/SUM(MissFill!AT$5:AT106)&gt;0.01,"",IF(MissFill!AT105/SUM(MissFill!AT$5:AT106)&gt;0.01,"",IF(MissFill!AT104/SUM(MissFill!AT$5:AT106)&gt;0.01,"",DateEnded_5Day!$A103))))))</f>
        <v/>
      </c>
      <c r="AV103" s="13" t="str">
        <f>IF($A103&lt;='All Results'!$B$4,"",IF(SUM(MissFill!AU$5:AU106)=0,"",(IF(MissFill!AU106/SUM(MissFill!AU$5:AU106)&gt;0.01,"",IF(MissFill!AU105/SUM(MissFill!AU$5:AU106)&gt;0.01,"",IF(MissFill!AU104/SUM(MissFill!AU$5:AU106)&gt;0.01,"",DateEnded_5Day!$A103))))))</f>
        <v/>
      </c>
      <c r="AW103" s="13" t="str">
        <f>IF($A103&lt;='All Results'!$B$4,"",IF(SUM(MissFill!AV$5:AV106)=0,"",(IF(MissFill!AV106/SUM(MissFill!AV$5:AV106)&gt;0.01,"",IF(MissFill!AV105/SUM(MissFill!AV$5:AV106)&gt;0.01,"",IF(MissFill!AV104/SUM(MissFill!AV$5:AV106)&gt;0.01,"",DateEnded_5Day!$A103))))))</f>
        <v/>
      </c>
      <c r="AX103" s="13" t="str">
        <f>IF($A103&lt;='All Results'!$B$4,"",IF(SUM(MissFill!AW$5:AW106)=0,"",(IF(MissFill!AW106/SUM(MissFill!AW$5:AW106)&gt;0.01,"",IF(MissFill!AW105/SUM(MissFill!AW$5:AW106)&gt;0.01,"",IF(MissFill!AW104/SUM(MissFill!AW$5:AW106)&gt;0.01,"",DateEnded_5Day!$A103))))))</f>
        <v/>
      </c>
    </row>
    <row r="104" spans="1:50" x14ac:dyDescent="0.25">
      <c r="A104" s="8">
        <v>44449</v>
      </c>
      <c r="B104" s="11">
        <v>253</v>
      </c>
      <c r="C104" s="13" t="str">
        <f>IF($A104&lt;='All Results'!$B$4,"",IF(SUM(MissFill!B$5:B107)=0,"",(IF(MissFill!B107/SUM(MissFill!B$5:B107)&gt;0.01,"",IF(MissFill!B106/SUM(MissFill!B$5:B107)&gt;0.01,"",IF(MissFill!B105/SUM(MissFill!B$5:B107)&gt;0.01,"",DateEnded_5Day!$A104))))))</f>
        <v/>
      </c>
      <c r="D104" s="13" t="str">
        <f>IF($A104&lt;='All Results'!$B$4,"",IF(SUM(MissFill!C$5:C107)=0,"",(IF(MissFill!C107/SUM(MissFill!C$5:C107)&gt;0.01,"",IF(MissFill!C106/SUM(MissFill!C$5:C107)&gt;0.01,"",IF(MissFill!C105/SUM(MissFill!C$5:C107)&gt;0.01,"",DateEnded_5Day!$A104))))))</f>
        <v/>
      </c>
      <c r="E104" s="13" t="str">
        <f>IF($A104&lt;='All Results'!$B$4,"",IF(SUM(MissFill!D$5:D107)=0,"",(IF(MissFill!D107/SUM(MissFill!D$5:D107)&gt;0.01,"",IF(MissFill!D106/SUM(MissFill!D$5:D107)&gt;0.01,"",IF(MissFill!D105/SUM(MissFill!D$5:D107)&gt;0.01,"",DateEnded_5Day!$A104))))))</f>
        <v/>
      </c>
      <c r="F104" s="13" t="str">
        <f>IF($A104&lt;='All Results'!$B$4,"",IF(SUM(MissFill!E$5:E107)=0,"",(IF(MissFill!E107/SUM(MissFill!E$5:E107)&gt;0.01,"",IF(MissFill!E106/SUM(MissFill!E$5:E107)&gt;0.01,"",IF(MissFill!E105/SUM(MissFill!E$5:E107)&gt;0.01,"",DateEnded_5Day!$A104))))))</f>
        <v/>
      </c>
      <c r="G104" s="13" t="str">
        <f>IF($A104&lt;='All Results'!$B$4,"",IF(SUM(MissFill!F$5:F107)=0,"",(IF(MissFill!F107/SUM(MissFill!F$5:F107)&gt;0.01,"",IF(MissFill!F106/SUM(MissFill!F$5:F107)&gt;0.01,"",IF(MissFill!F105/SUM(MissFill!F$5:F107)&gt;0.01,"",DateEnded_5Day!$A104))))))</f>
        <v/>
      </c>
      <c r="H104" s="13" t="str">
        <f>IF($A104&lt;='All Results'!$B$4,"",IF(SUM(MissFill!G$5:G107)=0,"",(IF(MissFill!G107/SUM(MissFill!G$5:G107)&gt;0.01,"",IF(MissFill!G106/SUM(MissFill!G$5:G107)&gt;0.01,"",IF(MissFill!G105/SUM(MissFill!G$5:G107)&gt;0.01,"",DateEnded_5Day!$A104))))))</f>
        <v/>
      </c>
      <c r="I104" s="13" t="str">
        <f>IF($A104&lt;='All Results'!$B$4,"",IF(SUM(MissFill!H$5:H107)=0,"",(IF(MissFill!H107/SUM(MissFill!H$5:H107)&gt;0.01,"",IF(MissFill!H106/SUM(MissFill!H$5:H107)&gt;0.01,"",IF(MissFill!H105/SUM(MissFill!H$5:H107)&gt;0.01,"",DateEnded_5Day!$A104))))))</f>
        <v/>
      </c>
      <c r="J104" s="13" t="str">
        <f>IF($A104&lt;='All Results'!$B$4,"",IF(SUM(MissFill!I$5:I107)=0,"",(IF(MissFill!I107/SUM(MissFill!I$5:I107)&gt;0.01,"",IF(MissFill!I106/SUM(MissFill!I$5:I107)&gt;0.01,"",IF(MissFill!I105/SUM(MissFill!I$5:I107)&gt;0.01,"",DateEnded_5Day!$A104))))))</f>
        <v/>
      </c>
      <c r="K104" s="13" t="str">
        <f>IF($A104&lt;='All Results'!$B$4,"",IF(SUM(MissFill!J$5:J107)=0,"",(IF(MissFill!J107/SUM(MissFill!J$5:J107)&gt;0.01,"",IF(MissFill!J106/SUM(MissFill!J$5:J107)&gt;0.01,"",IF(MissFill!J105/SUM(MissFill!J$5:J107)&gt;0.01,"",DateEnded_5Day!$A104))))))</f>
        <v/>
      </c>
      <c r="L104" s="13" t="str">
        <f>IF($A104&lt;='All Results'!$B$4,"",IF(SUM(MissFill!K$5:K107)=0,"",(IF(MissFill!K107/SUM(MissFill!K$5:K107)&gt;0.01,"",IF(MissFill!K106/SUM(MissFill!K$5:K107)&gt;0.01,"",IF(MissFill!K105/SUM(MissFill!K$5:K107)&gt;0.01,"",DateEnded_5Day!$A104))))))</f>
        <v/>
      </c>
      <c r="M104" s="13" t="str">
        <f>IF($A104&lt;='All Results'!$B$4,"",IF(SUM(MissFill!L$5:L107)=0,"",(IF(MissFill!L107/SUM(MissFill!L$5:L107)&gt;0.01,"",IF(MissFill!L106/SUM(MissFill!L$5:L107)&gt;0.01,"",IF(MissFill!L105/SUM(MissFill!L$5:L107)&gt;0.01,"",DateEnded_5Day!$A104))))))</f>
        <v/>
      </c>
      <c r="N104" s="13" t="str">
        <f>IF($A104&lt;='All Results'!$B$4,"",IF(SUM(MissFill!M$5:M107)=0,"",(IF(MissFill!M107/SUM(MissFill!M$5:M107)&gt;0.01,"",IF(MissFill!M106/SUM(MissFill!M$5:M107)&gt;0.01,"",IF(MissFill!M105/SUM(MissFill!M$5:M107)&gt;0.01,"",DateEnded_5Day!$A104))))))</f>
        <v/>
      </c>
      <c r="O104" s="13" t="str">
        <f>IF($A104&lt;='All Results'!$B$4,"",IF(SUM(MissFill!N$5:N107)=0,"",(IF(MissFill!N107/SUM(MissFill!N$5:N107)&gt;0.01,"",IF(MissFill!N106/SUM(MissFill!N$5:N107)&gt;0.01,"",IF(MissFill!N105/SUM(MissFill!N$5:N107)&gt;0.01,"",DateEnded_5Day!$A104))))))</f>
        <v/>
      </c>
      <c r="P104" s="13" t="str">
        <f>IF($A104&lt;='All Results'!$B$4,"",IF(SUM(MissFill!O$5:O107)=0,"",(IF(MissFill!O107/SUM(MissFill!O$5:O107)&gt;0.01,"",IF(MissFill!O106/SUM(MissFill!O$5:O107)&gt;0.01,"",IF(MissFill!O105/SUM(MissFill!O$5:O107)&gt;0.01,"",DateEnded_5Day!$A104))))))</f>
        <v/>
      </c>
      <c r="Q104" s="13" t="str">
        <f>IF($A104&lt;='All Results'!$B$4,"",IF(SUM(MissFill!P$5:P107)=0,"",(IF(MissFill!P107/SUM(MissFill!P$5:P107)&gt;0.01,"",IF(MissFill!P106/SUM(MissFill!P$5:P107)&gt;0.01,"",IF(MissFill!P105/SUM(MissFill!P$5:P107)&gt;0.01,"",DateEnded_5Day!$A104))))))</f>
        <v/>
      </c>
      <c r="R104" s="13" t="str">
        <f>IF($A104&lt;='All Results'!$B$4,"",IF(SUM(MissFill!Q$5:Q107)=0,"",(IF(MissFill!Q107/SUM(MissFill!Q$5:Q107)&gt;0.01,"",IF(MissFill!Q106/SUM(MissFill!Q$5:Q107)&gt;0.01,"",IF(MissFill!Q105/SUM(MissFill!Q$5:Q107)&gt;0.01,"",DateEnded_5Day!$A104))))))</f>
        <v/>
      </c>
      <c r="S104" s="13" t="str">
        <f>IF($A104&lt;='All Results'!$B$4,"",IF(SUM(MissFill!R$5:R107)=0,"",(IF(MissFill!R107/SUM(MissFill!R$5:R107)&gt;0.01,"",IF(MissFill!R106/SUM(MissFill!R$5:R107)&gt;0.01,"",IF(MissFill!R105/SUM(MissFill!R$5:R107)&gt;0.01,"",DateEnded_5Day!$A104))))))</f>
        <v/>
      </c>
      <c r="T104" s="13" t="str">
        <f>IF($A104&lt;='All Results'!$B$4,"",IF(SUM(MissFill!S$5:S107)=0,"",(IF(MissFill!S107/SUM(MissFill!S$5:S107)&gt;0.01,"",IF(MissFill!S106/SUM(MissFill!S$5:S107)&gt;0.01,"",IF(MissFill!S105/SUM(MissFill!S$5:S107)&gt;0.01,"",DateEnded_5Day!$A104))))))</f>
        <v/>
      </c>
      <c r="U104" s="13" t="str">
        <f>IF($A104&lt;='All Results'!$B$4,"",IF(SUM(MissFill!T$5:T107)=0,"",(IF(MissFill!T107/SUM(MissFill!T$5:T107)&gt;0.01,"",IF(MissFill!T106/SUM(MissFill!T$5:T107)&gt;0.01,"",IF(MissFill!T105/SUM(MissFill!T$5:T107)&gt;0.01,"",DateEnded_5Day!$A104))))))</f>
        <v/>
      </c>
      <c r="V104" s="13" t="str">
        <f>IF($A104&lt;='All Results'!$B$4,"",IF(SUM(MissFill!U$5:U107)=0,"",(IF(MissFill!U107/SUM(MissFill!U$5:U107)&gt;0.01,"",IF(MissFill!U106/SUM(MissFill!U$5:U107)&gt;0.01,"",IF(MissFill!U105/SUM(MissFill!U$5:U107)&gt;0.01,"",DateEnded_5Day!$A104))))))</f>
        <v/>
      </c>
      <c r="W104" s="13" t="str">
        <f>IF($A104&lt;='All Results'!$B$4,"",IF(SUM(MissFill!V$5:V107)=0,"",(IF(MissFill!V107/SUM(MissFill!V$5:V107)&gt;0.01,"",IF(MissFill!V106/SUM(MissFill!V$5:V107)&gt;0.01,"",IF(MissFill!V105/SUM(MissFill!V$5:V107)&gt;0.01,"",DateEnded_5Day!$A104))))))</f>
        <v/>
      </c>
      <c r="X104" s="13" t="str">
        <f>IF($A104&lt;='All Results'!$B$4,"",IF(SUM(MissFill!W$5:W107)=0,"",(IF(MissFill!W107/SUM(MissFill!W$5:W107)&gt;0.01,"",IF(MissFill!W106/SUM(MissFill!W$5:W107)&gt;0.01,"",IF(MissFill!W105/SUM(MissFill!W$5:W107)&gt;0.01,"",DateEnded_5Day!$A104))))))</f>
        <v/>
      </c>
      <c r="Y104" s="13" t="str">
        <f>IF($A104&lt;='All Results'!$B$4,"",IF(SUM(MissFill!X$5:X107)=0,"",(IF(MissFill!X107/SUM(MissFill!X$5:X107)&gt;0.01,"",IF(MissFill!X106/SUM(MissFill!X$5:X107)&gt;0.01,"",IF(MissFill!X105/SUM(MissFill!X$5:X107)&gt;0.01,"",DateEnded_5Day!$A104))))))</f>
        <v/>
      </c>
      <c r="Z104" s="13" t="str">
        <f>IF($A104&lt;='All Results'!$B$4,"",IF(SUM(MissFill!Y$5:Y107)=0,"",(IF(MissFill!Y107/SUM(MissFill!Y$5:Y107)&gt;0.01,"",IF(MissFill!Y106/SUM(MissFill!Y$5:Y107)&gt;0.01,"",IF(MissFill!Y105/SUM(MissFill!Y$5:Y107)&gt;0.01,"",DateEnded_5Day!$A104))))))</f>
        <v/>
      </c>
      <c r="AA104" s="13" t="str">
        <f>IF($A104&lt;='All Results'!$B$4,"",IF(SUM(MissFill!Z$5:Z107)=0,"",(IF(MissFill!Z107/SUM(MissFill!Z$5:Z107)&gt;0.01,"",IF(MissFill!Z106/SUM(MissFill!Z$5:Z107)&gt;0.01,"",IF(MissFill!Z105/SUM(MissFill!Z$5:Z107)&gt;0.01,"",DateEnded_5Day!$A104))))))</f>
        <v/>
      </c>
      <c r="AB104" s="13" t="str">
        <f>IF($A104&lt;='All Results'!$B$4,"",IF(SUM(MissFill!AA$5:AA107)=0,"",(IF(MissFill!AA107/SUM(MissFill!AA$5:AA107)&gt;0.01,"",IF(MissFill!AA106/SUM(MissFill!AA$5:AA107)&gt;0.01,"",IF(MissFill!AA105/SUM(MissFill!AA$5:AA107)&gt;0.01,"",DateEnded_5Day!$A104))))))</f>
        <v/>
      </c>
      <c r="AC104" s="13" t="str">
        <f>IF($A104&lt;='All Results'!$B$4,"",IF(SUM(MissFill!AB$5:AB107)=0,"",(IF(MissFill!AB107/SUM(MissFill!AB$5:AB107)&gt;0.01,"",IF(MissFill!AB106/SUM(MissFill!AB$5:AB107)&gt;0.01,"",IF(MissFill!AB105/SUM(MissFill!AB$5:AB107)&gt;0.01,"",DateEnded_5Day!$A104))))))</f>
        <v/>
      </c>
      <c r="AD104" s="13" t="str">
        <f>IF($A104&lt;='All Results'!$B$4,"",IF(SUM(MissFill!AC$5:AC107)=0,"",(IF(MissFill!AC107/SUM(MissFill!AC$5:AC107)&gt;0.01,"",IF(MissFill!AC106/SUM(MissFill!AC$5:AC107)&gt;0.01,"",IF(MissFill!AC105/SUM(MissFill!AC$5:AC107)&gt;0.01,"",DateEnded_5Day!$A104))))))</f>
        <v/>
      </c>
      <c r="AE104" s="13" t="str">
        <f>IF($A104&lt;='All Results'!$B$4,"",IF(SUM(MissFill!AD$5:AD107)=0,"",(IF(MissFill!AD107/SUM(MissFill!AD$5:AD107)&gt;0.01,"",IF(MissFill!AD106/SUM(MissFill!AD$5:AD107)&gt;0.01,"",IF(MissFill!AD105/SUM(MissFill!AD$5:AD107)&gt;0.01,"",DateEnded_5Day!$A104))))))</f>
        <v/>
      </c>
      <c r="AF104" s="13" t="str">
        <f>IF($A104&lt;='All Results'!$B$4,"",IF(SUM(MissFill!AE$5:AE107)=0,"",(IF(MissFill!AE107/SUM(MissFill!AE$5:AE107)&gt;0.01,"",IF(MissFill!AE106/SUM(MissFill!AE$5:AE107)&gt;0.01,"",IF(MissFill!AE105/SUM(MissFill!AE$5:AE107)&gt;0.01,"",DateEnded_5Day!$A104))))))</f>
        <v/>
      </c>
      <c r="AG104" s="13" t="str">
        <f>IF($A104&lt;='All Results'!$B$4,"",IF(SUM(MissFill!AF$5:AF107)=0,"",(IF(MissFill!AF107/SUM(MissFill!AF$5:AF107)&gt;0.01,"",IF(MissFill!AF106/SUM(MissFill!AF$5:AF107)&gt;0.01,"",IF(MissFill!AF105/SUM(MissFill!AF$5:AF107)&gt;0.01,"",DateEnded_5Day!$A104))))))</f>
        <v/>
      </c>
      <c r="AH104" s="13" t="str">
        <f>IF($A104&lt;='All Results'!$B$4,"",IF(SUM(MissFill!AG$5:AG107)=0,"",(IF(MissFill!AG107/SUM(MissFill!AG$5:AG107)&gt;0.01,"",IF(MissFill!AG106/SUM(MissFill!AG$5:AG107)&gt;0.01,"",IF(MissFill!AG105/SUM(MissFill!AG$5:AG107)&gt;0.01,"",DateEnded_5Day!$A104))))))</f>
        <v/>
      </c>
      <c r="AI104" s="13" t="str">
        <f>IF($A104&lt;='All Results'!$B$4,"",IF(SUM(MissFill!AH$5:AH107)=0,"",(IF(MissFill!AH107/SUM(MissFill!AH$5:AH107)&gt;0.01,"",IF(MissFill!AH106/SUM(MissFill!AH$5:AH107)&gt;0.01,"",IF(MissFill!AH105/SUM(MissFill!AH$5:AH107)&gt;0.01,"",DateEnded_5Day!$A104))))))</f>
        <v/>
      </c>
      <c r="AJ104" s="13" t="str">
        <f>IF($A104&lt;='All Results'!$B$4,"",IF(SUM(MissFill!AI$5:AI107)=0,"",(IF(MissFill!AI107/SUM(MissFill!AI$5:AI107)&gt;0.01,"",IF(MissFill!AI106/SUM(MissFill!AI$5:AI107)&gt;0.01,"",IF(MissFill!AI105/SUM(MissFill!AI$5:AI107)&gt;0.01,"",DateEnded_5Day!$A104))))))</f>
        <v/>
      </c>
      <c r="AK104" s="13" t="str">
        <f>IF($A104&lt;='All Results'!$B$4,"",IF(SUM(MissFill!AJ$5:AJ107)=0,"",(IF(MissFill!AJ107/SUM(MissFill!AJ$5:AJ107)&gt;0.01,"",IF(MissFill!AJ106/SUM(MissFill!AJ$5:AJ107)&gt;0.01,"",IF(MissFill!AJ105/SUM(MissFill!AJ$5:AJ107)&gt;0.01,"",DateEnded_5Day!$A104))))))</f>
        <v/>
      </c>
      <c r="AL104" s="13" t="str">
        <f>IF($A104&lt;='All Results'!$B$4,"",IF(SUM(MissFill!AK$5:AK107)=0,"",(IF(MissFill!AK107/SUM(MissFill!AK$5:AK107)&gt;0.01,"",IF(MissFill!AK106/SUM(MissFill!AK$5:AK107)&gt;0.01,"",IF(MissFill!AK105/SUM(MissFill!AK$5:AK107)&gt;0.01,"",DateEnded_5Day!$A104))))))</f>
        <v/>
      </c>
      <c r="AM104" s="13" t="str">
        <f>IF($A104&lt;='All Results'!$B$4,"",IF(SUM(MissFill!AL$5:AL107)=0,"",(IF(MissFill!AL107/SUM(MissFill!AL$5:AL107)&gt;0.01,"",IF(MissFill!AL106/SUM(MissFill!AL$5:AL107)&gt;0.01,"",IF(MissFill!AL105/SUM(MissFill!AL$5:AL107)&gt;0.01,"",DateEnded_5Day!$A104))))))</f>
        <v/>
      </c>
      <c r="AN104" s="13" t="str">
        <f>IF($A104&lt;='All Results'!$B$4,"",IF(SUM(MissFill!AM$5:AM107)=0,"",(IF(MissFill!AM107/SUM(MissFill!AM$5:AM107)&gt;0.01,"",IF(MissFill!AM106/SUM(MissFill!AM$5:AM107)&gt;0.01,"",IF(MissFill!AM105/SUM(MissFill!AM$5:AM107)&gt;0.01,"",DateEnded_5Day!$A104))))))</f>
        <v/>
      </c>
      <c r="AO104" s="13" t="str">
        <f>IF($A104&lt;='All Results'!$B$4,"",IF(SUM(MissFill!AN$5:AN107)=0,"",(IF(MissFill!AN107/SUM(MissFill!AN$5:AN107)&gt;0.01,"",IF(MissFill!AN106/SUM(MissFill!AN$5:AN107)&gt;0.01,"",IF(MissFill!AN105/SUM(MissFill!AN$5:AN107)&gt;0.01,"",DateEnded_5Day!$A104))))))</f>
        <v/>
      </c>
      <c r="AP104" s="13" t="str">
        <f>IF($A104&lt;='All Results'!$B$4,"",IF(SUM(MissFill!AO$5:AO107)=0,"",(IF(MissFill!AO107/SUM(MissFill!AO$5:AO107)&gt;0.01,"",IF(MissFill!AO106/SUM(MissFill!AO$5:AO107)&gt;0.01,"",IF(MissFill!AO105/SUM(MissFill!AO$5:AO107)&gt;0.01,"",DateEnded_5Day!$A104))))))</f>
        <v/>
      </c>
      <c r="AQ104" s="13" t="str">
        <f>IF($A104&lt;='All Results'!$B$4,"",IF(SUM(MissFill!AP$5:AP107)=0,"",(IF(MissFill!AP107/SUM(MissFill!AP$5:AP107)&gt;0.01,"",IF(MissFill!AP106/SUM(MissFill!AP$5:AP107)&gt;0.01,"",IF(MissFill!AP105/SUM(MissFill!AP$5:AP107)&gt;0.01,"",DateEnded_5Day!$A104))))))</f>
        <v/>
      </c>
      <c r="AR104" s="13" t="str">
        <f>IF($A104&lt;='All Results'!$B$4,"",IF(SUM(MissFill!AQ$5:AQ107)=0,"",(IF(MissFill!AQ107/SUM(MissFill!AQ$5:AQ107)&gt;0.01,"",IF(MissFill!AQ106/SUM(MissFill!AQ$5:AQ107)&gt;0.01,"",IF(MissFill!AQ105/SUM(MissFill!AQ$5:AQ107)&gt;0.01,"",DateEnded_5Day!$A104))))))</f>
        <v/>
      </c>
      <c r="AS104" s="13" t="str">
        <f>IF($A104&lt;='All Results'!$B$4,"",IF(SUM(MissFill!AR$5:AR107)=0,"",(IF(MissFill!AR107/SUM(MissFill!AR$5:AR107)&gt;0.01,"",IF(MissFill!AR106/SUM(MissFill!AR$5:AR107)&gt;0.01,"",IF(MissFill!AR105/SUM(MissFill!AR$5:AR107)&gt;0.01,"",DateEnded_5Day!$A104))))))</f>
        <v/>
      </c>
      <c r="AT104" s="13" t="str">
        <f>IF($A104&lt;='All Results'!$B$4,"",IF(SUM(MissFill!AS$5:AS107)=0,"",(IF(MissFill!AS107/SUM(MissFill!AS$5:AS107)&gt;0.01,"",IF(MissFill!AS106/SUM(MissFill!AS$5:AS107)&gt;0.01,"",IF(MissFill!AS105/SUM(MissFill!AS$5:AS107)&gt;0.01,"",DateEnded_5Day!$A104))))))</f>
        <v/>
      </c>
      <c r="AU104" s="13" t="str">
        <f>IF($A104&lt;='All Results'!$B$4,"",IF(SUM(MissFill!AT$5:AT107)=0,"",(IF(MissFill!AT107/SUM(MissFill!AT$5:AT107)&gt;0.01,"",IF(MissFill!AT106/SUM(MissFill!AT$5:AT107)&gt;0.01,"",IF(MissFill!AT105/SUM(MissFill!AT$5:AT107)&gt;0.01,"",DateEnded_5Day!$A104))))))</f>
        <v/>
      </c>
      <c r="AV104" s="13" t="str">
        <f>IF($A104&lt;='All Results'!$B$4,"",IF(SUM(MissFill!AU$5:AU107)=0,"",(IF(MissFill!AU107/SUM(MissFill!AU$5:AU107)&gt;0.01,"",IF(MissFill!AU106/SUM(MissFill!AU$5:AU107)&gt;0.01,"",IF(MissFill!AU105/SUM(MissFill!AU$5:AU107)&gt;0.01,"",DateEnded_5Day!$A104))))))</f>
        <v/>
      </c>
      <c r="AW104" s="13" t="str">
        <f>IF($A104&lt;='All Results'!$B$4,"",IF(SUM(MissFill!AV$5:AV107)=0,"",(IF(MissFill!AV107/SUM(MissFill!AV$5:AV107)&gt;0.01,"",IF(MissFill!AV106/SUM(MissFill!AV$5:AV107)&gt;0.01,"",IF(MissFill!AV105/SUM(MissFill!AV$5:AV107)&gt;0.01,"",DateEnded_5Day!$A104))))))</f>
        <v/>
      </c>
      <c r="AX104" s="13" t="str">
        <f>IF($A104&lt;='All Results'!$B$4,"",IF(SUM(MissFill!AW$5:AW107)=0,"",(IF(MissFill!AW107/SUM(MissFill!AW$5:AW107)&gt;0.01,"",IF(MissFill!AW106/SUM(MissFill!AW$5:AW107)&gt;0.01,"",IF(MissFill!AW105/SUM(MissFill!AW$5:AW107)&gt;0.01,"",DateEnded_5Day!$A104))))))</f>
        <v/>
      </c>
    </row>
    <row r="105" spans="1:50" x14ac:dyDescent="0.25">
      <c r="A105" s="8">
        <v>44450</v>
      </c>
      <c r="B105" s="11">
        <v>254</v>
      </c>
      <c r="C105" s="13" t="str">
        <f>IF($A105&lt;='All Results'!$B$4,"",IF(SUM(MissFill!B$5:B108)=0,"",(IF(MissFill!B108/SUM(MissFill!B$5:B108)&gt;0.01,"",IF(MissFill!B107/SUM(MissFill!B$5:B108)&gt;0.01,"",IF(MissFill!B106/SUM(MissFill!B$5:B108)&gt;0.01,"",DateEnded_5Day!$A105))))))</f>
        <v/>
      </c>
      <c r="D105" s="13" t="str">
        <f>IF($A105&lt;='All Results'!$B$4,"",IF(SUM(MissFill!C$5:C108)=0,"",(IF(MissFill!C108/SUM(MissFill!C$5:C108)&gt;0.01,"",IF(MissFill!C107/SUM(MissFill!C$5:C108)&gt;0.01,"",IF(MissFill!C106/SUM(MissFill!C$5:C108)&gt;0.01,"",DateEnded_5Day!$A105))))))</f>
        <v/>
      </c>
      <c r="E105" s="13" t="str">
        <f>IF($A105&lt;='All Results'!$B$4,"",IF(SUM(MissFill!D$5:D108)=0,"",(IF(MissFill!D108/SUM(MissFill!D$5:D108)&gt;0.01,"",IF(MissFill!D107/SUM(MissFill!D$5:D108)&gt;0.01,"",IF(MissFill!D106/SUM(MissFill!D$5:D108)&gt;0.01,"",DateEnded_5Day!$A105))))))</f>
        <v/>
      </c>
      <c r="F105" s="13" t="str">
        <f>IF($A105&lt;='All Results'!$B$4,"",IF(SUM(MissFill!E$5:E108)=0,"",(IF(MissFill!E108/SUM(MissFill!E$5:E108)&gt;0.01,"",IF(MissFill!E107/SUM(MissFill!E$5:E108)&gt;0.01,"",IF(MissFill!E106/SUM(MissFill!E$5:E108)&gt;0.01,"",DateEnded_5Day!$A105))))))</f>
        <v/>
      </c>
      <c r="G105" s="13" t="str">
        <f>IF($A105&lt;='All Results'!$B$4,"",IF(SUM(MissFill!F$5:F108)=0,"",(IF(MissFill!F108/SUM(MissFill!F$5:F108)&gt;0.01,"",IF(MissFill!F107/SUM(MissFill!F$5:F108)&gt;0.01,"",IF(MissFill!F106/SUM(MissFill!F$5:F108)&gt;0.01,"",DateEnded_5Day!$A105))))))</f>
        <v/>
      </c>
      <c r="H105" s="13" t="str">
        <f>IF($A105&lt;='All Results'!$B$4,"",IF(SUM(MissFill!G$5:G108)=0,"",(IF(MissFill!G108/SUM(MissFill!G$5:G108)&gt;0.01,"",IF(MissFill!G107/SUM(MissFill!G$5:G108)&gt;0.01,"",IF(MissFill!G106/SUM(MissFill!G$5:G108)&gt;0.01,"",DateEnded_5Day!$A105))))))</f>
        <v/>
      </c>
      <c r="I105" s="13" t="str">
        <f>IF($A105&lt;='All Results'!$B$4,"",IF(SUM(MissFill!H$5:H108)=0,"",(IF(MissFill!H108/SUM(MissFill!H$5:H108)&gt;0.01,"",IF(MissFill!H107/SUM(MissFill!H$5:H108)&gt;0.01,"",IF(MissFill!H106/SUM(MissFill!H$5:H108)&gt;0.01,"",DateEnded_5Day!$A105))))))</f>
        <v/>
      </c>
      <c r="J105" s="13" t="str">
        <f>IF($A105&lt;='All Results'!$B$4,"",IF(SUM(MissFill!I$5:I108)=0,"",(IF(MissFill!I108/SUM(MissFill!I$5:I108)&gt;0.01,"",IF(MissFill!I107/SUM(MissFill!I$5:I108)&gt;0.01,"",IF(MissFill!I106/SUM(MissFill!I$5:I108)&gt;0.01,"",DateEnded_5Day!$A105))))))</f>
        <v/>
      </c>
      <c r="K105" s="13" t="str">
        <f>IF($A105&lt;='All Results'!$B$4,"",IF(SUM(MissFill!J$5:J108)=0,"",(IF(MissFill!J108/SUM(MissFill!J$5:J108)&gt;0.01,"",IF(MissFill!J107/SUM(MissFill!J$5:J108)&gt;0.01,"",IF(MissFill!J106/SUM(MissFill!J$5:J108)&gt;0.01,"",DateEnded_5Day!$A105))))))</f>
        <v/>
      </c>
      <c r="L105" s="13" t="str">
        <f>IF($A105&lt;='All Results'!$B$4,"",IF(SUM(MissFill!K$5:K108)=0,"",(IF(MissFill!K108/SUM(MissFill!K$5:K108)&gt;0.01,"",IF(MissFill!K107/SUM(MissFill!K$5:K108)&gt;0.01,"",IF(MissFill!K106/SUM(MissFill!K$5:K108)&gt;0.01,"",DateEnded_5Day!$A105))))))</f>
        <v/>
      </c>
      <c r="M105" s="13" t="str">
        <f>IF($A105&lt;='All Results'!$B$4,"",IF(SUM(MissFill!L$5:L108)=0,"",(IF(MissFill!L108/SUM(MissFill!L$5:L108)&gt;0.01,"",IF(MissFill!L107/SUM(MissFill!L$5:L108)&gt;0.01,"",IF(MissFill!L106/SUM(MissFill!L$5:L108)&gt;0.01,"",DateEnded_5Day!$A105))))))</f>
        <v/>
      </c>
      <c r="N105" s="13" t="str">
        <f>IF($A105&lt;='All Results'!$B$4,"",IF(SUM(MissFill!M$5:M108)=0,"",(IF(MissFill!M108/SUM(MissFill!M$5:M108)&gt;0.01,"",IF(MissFill!M107/SUM(MissFill!M$5:M108)&gt;0.01,"",IF(MissFill!M106/SUM(MissFill!M$5:M108)&gt;0.01,"",DateEnded_5Day!$A105))))))</f>
        <v/>
      </c>
      <c r="O105" s="13" t="str">
        <f>IF($A105&lt;='All Results'!$B$4,"",IF(SUM(MissFill!N$5:N108)=0,"",(IF(MissFill!N108/SUM(MissFill!N$5:N108)&gt;0.01,"",IF(MissFill!N107/SUM(MissFill!N$5:N108)&gt;0.01,"",IF(MissFill!N106/SUM(MissFill!N$5:N108)&gt;0.01,"",DateEnded_5Day!$A105))))))</f>
        <v/>
      </c>
      <c r="P105" s="13" t="str">
        <f>IF($A105&lt;='All Results'!$B$4,"",IF(SUM(MissFill!O$5:O108)=0,"",(IF(MissFill!O108/SUM(MissFill!O$5:O108)&gt;0.01,"",IF(MissFill!O107/SUM(MissFill!O$5:O108)&gt;0.01,"",IF(MissFill!O106/SUM(MissFill!O$5:O108)&gt;0.01,"",DateEnded_5Day!$A105))))))</f>
        <v/>
      </c>
      <c r="Q105" s="13" t="str">
        <f>IF($A105&lt;='All Results'!$B$4,"",IF(SUM(MissFill!P$5:P108)=0,"",(IF(MissFill!P108/SUM(MissFill!P$5:P108)&gt;0.01,"",IF(MissFill!P107/SUM(MissFill!P$5:P108)&gt;0.01,"",IF(MissFill!P106/SUM(MissFill!P$5:P108)&gt;0.01,"",DateEnded_5Day!$A105))))))</f>
        <v/>
      </c>
      <c r="R105" s="13" t="str">
        <f>IF($A105&lt;='All Results'!$B$4,"",IF(SUM(MissFill!Q$5:Q108)=0,"",(IF(MissFill!Q108/SUM(MissFill!Q$5:Q108)&gt;0.01,"",IF(MissFill!Q107/SUM(MissFill!Q$5:Q108)&gt;0.01,"",IF(MissFill!Q106/SUM(MissFill!Q$5:Q108)&gt;0.01,"",DateEnded_5Day!$A105))))))</f>
        <v/>
      </c>
      <c r="S105" s="13" t="str">
        <f>IF($A105&lt;='All Results'!$B$4,"",IF(SUM(MissFill!R$5:R108)=0,"",(IF(MissFill!R108/SUM(MissFill!R$5:R108)&gt;0.01,"",IF(MissFill!R107/SUM(MissFill!R$5:R108)&gt;0.01,"",IF(MissFill!R106/SUM(MissFill!R$5:R108)&gt;0.01,"",DateEnded_5Day!$A105))))))</f>
        <v/>
      </c>
      <c r="T105" s="13" t="str">
        <f>IF($A105&lt;='All Results'!$B$4,"",IF(SUM(MissFill!S$5:S108)=0,"",(IF(MissFill!S108/SUM(MissFill!S$5:S108)&gt;0.01,"",IF(MissFill!S107/SUM(MissFill!S$5:S108)&gt;0.01,"",IF(MissFill!S106/SUM(MissFill!S$5:S108)&gt;0.01,"",DateEnded_5Day!$A105))))))</f>
        <v/>
      </c>
      <c r="U105" s="13" t="str">
        <f>IF($A105&lt;='All Results'!$B$4,"",IF(SUM(MissFill!T$5:T108)=0,"",(IF(MissFill!T108/SUM(MissFill!T$5:T108)&gt;0.01,"",IF(MissFill!T107/SUM(MissFill!T$5:T108)&gt;0.01,"",IF(MissFill!T106/SUM(MissFill!T$5:T108)&gt;0.01,"",DateEnded_5Day!$A105))))))</f>
        <v/>
      </c>
      <c r="V105" s="13" t="str">
        <f>IF($A105&lt;='All Results'!$B$4,"",IF(SUM(MissFill!U$5:U108)=0,"",(IF(MissFill!U108/SUM(MissFill!U$5:U108)&gt;0.01,"",IF(MissFill!U107/SUM(MissFill!U$5:U108)&gt;0.01,"",IF(MissFill!U106/SUM(MissFill!U$5:U108)&gt;0.01,"",DateEnded_5Day!$A105))))))</f>
        <v/>
      </c>
      <c r="W105" s="13" t="str">
        <f>IF($A105&lt;='All Results'!$B$4,"",IF(SUM(MissFill!V$5:V108)=0,"",(IF(MissFill!V108/SUM(MissFill!V$5:V108)&gt;0.01,"",IF(MissFill!V107/SUM(MissFill!V$5:V108)&gt;0.01,"",IF(MissFill!V106/SUM(MissFill!V$5:V108)&gt;0.01,"",DateEnded_5Day!$A105))))))</f>
        <v/>
      </c>
      <c r="X105" s="13" t="str">
        <f>IF($A105&lt;='All Results'!$B$4,"",IF(SUM(MissFill!W$5:W108)=0,"",(IF(MissFill!W108/SUM(MissFill!W$5:W108)&gt;0.01,"",IF(MissFill!W107/SUM(MissFill!W$5:W108)&gt;0.01,"",IF(MissFill!W106/SUM(MissFill!W$5:W108)&gt;0.01,"",DateEnded_5Day!$A105))))))</f>
        <v/>
      </c>
      <c r="Y105" s="13" t="str">
        <f>IF($A105&lt;='All Results'!$B$4,"",IF(SUM(MissFill!X$5:X108)=0,"",(IF(MissFill!X108/SUM(MissFill!X$5:X108)&gt;0.01,"",IF(MissFill!X107/SUM(MissFill!X$5:X108)&gt;0.01,"",IF(MissFill!X106/SUM(MissFill!X$5:X108)&gt;0.01,"",DateEnded_5Day!$A105))))))</f>
        <v/>
      </c>
      <c r="Z105" s="13" t="str">
        <f>IF($A105&lt;='All Results'!$B$4,"",IF(SUM(MissFill!Y$5:Y108)=0,"",(IF(MissFill!Y108/SUM(MissFill!Y$5:Y108)&gt;0.01,"",IF(MissFill!Y107/SUM(MissFill!Y$5:Y108)&gt;0.01,"",IF(MissFill!Y106/SUM(MissFill!Y$5:Y108)&gt;0.01,"",DateEnded_5Day!$A105))))))</f>
        <v/>
      </c>
      <c r="AA105" s="13" t="str">
        <f>IF($A105&lt;='All Results'!$B$4,"",IF(SUM(MissFill!Z$5:Z108)=0,"",(IF(MissFill!Z108/SUM(MissFill!Z$5:Z108)&gt;0.01,"",IF(MissFill!Z107/SUM(MissFill!Z$5:Z108)&gt;0.01,"",IF(MissFill!Z106/SUM(MissFill!Z$5:Z108)&gt;0.01,"",DateEnded_5Day!$A105))))))</f>
        <v/>
      </c>
      <c r="AB105" s="13" t="str">
        <f>IF($A105&lt;='All Results'!$B$4,"",IF(SUM(MissFill!AA$5:AA108)=0,"",(IF(MissFill!AA108/SUM(MissFill!AA$5:AA108)&gt;0.01,"",IF(MissFill!AA107/SUM(MissFill!AA$5:AA108)&gt;0.01,"",IF(MissFill!AA106/SUM(MissFill!AA$5:AA108)&gt;0.01,"",DateEnded_5Day!$A105))))))</f>
        <v/>
      </c>
      <c r="AC105" s="13" t="str">
        <f>IF($A105&lt;='All Results'!$B$4,"",IF(SUM(MissFill!AB$5:AB108)=0,"",(IF(MissFill!AB108/SUM(MissFill!AB$5:AB108)&gt;0.01,"",IF(MissFill!AB107/SUM(MissFill!AB$5:AB108)&gt;0.01,"",IF(MissFill!AB106/SUM(MissFill!AB$5:AB108)&gt;0.01,"",DateEnded_5Day!$A105))))))</f>
        <v/>
      </c>
      <c r="AD105" s="13" t="str">
        <f>IF($A105&lt;='All Results'!$B$4,"",IF(SUM(MissFill!AC$5:AC108)=0,"",(IF(MissFill!AC108/SUM(MissFill!AC$5:AC108)&gt;0.01,"",IF(MissFill!AC107/SUM(MissFill!AC$5:AC108)&gt;0.01,"",IF(MissFill!AC106/SUM(MissFill!AC$5:AC108)&gt;0.01,"",DateEnded_5Day!$A105))))))</f>
        <v/>
      </c>
      <c r="AE105" s="13" t="str">
        <f>IF($A105&lt;='All Results'!$B$4,"",IF(SUM(MissFill!AD$5:AD108)=0,"",(IF(MissFill!AD108/SUM(MissFill!AD$5:AD108)&gt;0.01,"",IF(MissFill!AD107/SUM(MissFill!AD$5:AD108)&gt;0.01,"",IF(MissFill!AD106/SUM(MissFill!AD$5:AD108)&gt;0.01,"",DateEnded_5Day!$A105))))))</f>
        <v/>
      </c>
      <c r="AF105" s="13" t="str">
        <f>IF($A105&lt;='All Results'!$B$4,"",IF(SUM(MissFill!AE$5:AE108)=0,"",(IF(MissFill!AE108/SUM(MissFill!AE$5:AE108)&gt;0.01,"",IF(MissFill!AE107/SUM(MissFill!AE$5:AE108)&gt;0.01,"",IF(MissFill!AE106/SUM(MissFill!AE$5:AE108)&gt;0.01,"",DateEnded_5Day!$A105))))))</f>
        <v/>
      </c>
      <c r="AG105" s="13" t="str">
        <f>IF($A105&lt;='All Results'!$B$4,"",IF(SUM(MissFill!AF$5:AF108)=0,"",(IF(MissFill!AF108/SUM(MissFill!AF$5:AF108)&gt;0.01,"",IF(MissFill!AF107/SUM(MissFill!AF$5:AF108)&gt;0.01,"",IF(MissFill!AF106/SUM(MissFill!AF$5:AF108)&gt;0.01,"",DateEnded_5Day!$A105))))))</f>
        <v/>
      </c>
      <c r="AH105" s="13" t="str">
        <f>IF($A105&lt;='All Results'!$B$4,"",IF(SUM(MissFill!AG$5:AG108)=0,"",(IF(MissFill!AG108/SUM(MissFill!AG$5:AG108)&gt;0.01,"",IF(MissFill!AG107/SUM(MissFill!AG$5:AG108)&gt;0.01,"",IF(MissFill!AG106/SUM(MissFill!AG$5:AG108)&gt;0.01,"",DateEnded_5Day!$A105))))))</f>
        <v/>
      </c>
      <c r="AI105" s="13" t="str">
        <f>IF($A105&lt;='All Results'!$B$4,"",IF(SUM(MissFill!AH$5:AH108)=0,"",(IF(MissFill!AH108/SUM(MissFill!AH$5:AH108)&gt;0.01,"",IF(MissFill!AH107/SUM(MissFill!AH$5:AH108)&gt;0.01,"",IF(MissFill!AH106/SUM(MissFill!AH$5:AH108)&gt;0.01,"",DateEnded_5Day!$A105))))))</f>
        <v/>
      </c>
      <c r="AJ105" s="13" t="str">
        <f>IF($A105&lt;='All Results'!$B$4,"",IF(SUM(MissFill!AI$5:AI108)=0,"",(IF(MissFill!AI108/SUM(MissFill!AI$5:AI108)&gt;0.01,"",IF(MissFill!AI107/SUM(MissFill!AI$5:AI108)&gt;0.01,"",IF(MissFill!AI106/SUM(MissFill!AI$5:AI108)&gt;0.01,"",DateEnded_5Day!$A105))))))</f>
        <v/>
      </c>
      <c r="AK105" s="13" t="str">
        <f>IF($A105&lt;='All Results'!$B$4,"",IF(SUM(MissFill!AJ$5:AJ108)=0,"",(IF(MissFill!AJ108/SUM(MissFill!AJ$5:AJ108)&gt;0.01,"",IF(MissFill!AJ107/SUM(MissFill!AJ$5:AJ108)&gt;0.01,"",IF(MissFill!AJ106/SUM(MissFill!AJ$5:AJ108)&gt;0.01,"",DateEnded_5Day!$A105))))))</f>
        <v/>
      </c>
      <c r="AL105" s="13" t="str">
        <f>IF($A105&lt;='All Results'!$B$4,"",IF(SUM(MissFill!AK$5:AK108)=0,"",(IF(MissFill!AK108/SUM(MissFill!AK$5:AK108)&gt;0.01,"",IF(MissFill!AK107/SUM(MissFill!AK$5:AK108)&gt;0.01,"",IF(MissFill!AK106/SUM(MissFill!AK$5:AK108)&gt;0.01,"",DateEnded_5Day!$A105))))))</f>
        <v/>
      </c>
      <c r="AM105" s="13" t="str">
        <f>IF($A105&lt;='All Results'!$B$4,"",IF(SUM(MissFill!AL$5:AL108)=0,"",(IF(MissFill!AL108/SUM(MissFill!AL$5:AL108)&gt;0.01,"",IF(MissFill!AL107/SUM(MissFill!AL$5:AL108)&gt;0.01,"",IF(MissFill!AL106/SUM(MissFill!AL$5:AL108)&gt;0.01,"",DateEnded_5Day!$A105))))))</f>
        <v/>
      </c>
      <c r="AN105" s="13" t="str">
        <f>IF($A105&lt;='All Results'!$B$4,"",IF(SUM(MissFill!AM$5:AM108)=0,"",(IF(MissFill!AM108/SUM(MissFill!AM$5:AM108)&gt;0.01,"",IF(MissFill!AM107/SUM(MissFill!AM$5:AM108)&gt;0.01,"",IF(MissFill!AM106/SUM(MissFill!AM$5:AM108)&gt;0.01,"",DateEnded_5Day!$A105))))))</f>
        <v/>
      </c>
      <c r="AO105" s="13" t="str">
        <f>IF($A105&lt;='All Results'!$B$4,"",IF(SUM(MissFill!AN$5:AN108)=0,"",(IF(MissFill!AN108/SUM(MissFill!AN$5:AN108)&gt;0.01,"",IF(MissFill!AN107/SUM(MissFill!AN$5:AN108)&gt;0.01,"",IF(MissFill!AN106/SUM(MissFill!AN$5:AN108)&gt;0.01,"",DateEnded_5Day!$A105))))))</f>
        <v/>
      </c>
      <c r="AP105" s="13" t="str">
        <f>IF($A105&lt;='All Results'!$B$4,"",IF(SUM(MissFill!AO$5:AO108)=0,"",(IF(MissFill!AO108/SUM(MissFill!AO$5:AO108)&gt;0.01,"",IF(MissFill!AO107/SUM(MissFill!AO$5:AO108)&gt;0.01,"",IF(MissFill!AO106/SUM(MissFill!AO$5:AO108)&gt;0.01,"",DateEnded_5Day!$A105))))))</f>
        <v/>
      </c>
      <c r="AQ105" s="13" t="str">
        <f>IF($A105&lt;='All Results'!$B$4,"",IF(SUM(MissFill!AP$5:AP108)=0,"",(IF(MissFill!AP108/SUM(MissFill!AP$5:AP108)&gt;0.01,"",IF(MissFill!AP107/SUM(MissFill!AP$5:AP108)&gt;0.01,"",IF(MissFill!AP106/SUM(MissFill!AP$5:AP108)&gt;0.01,"",DateEnded_5Day!$A105))))))</f>
        <v/>
      </c>
      <c r="AR105" s="13" t="str">
        <f>IF($A105&lt;='All Results'!$B$4,"",IF(SUM(MissFill!AQ$5:AQ108)=0,"",(IF(MissFill!AQ108/SUM(MissFill!AQ$5:AQ108)&gt;0.01,"",IF(MissFill!AQ107/SUM(MissFill!AQ$5:AQ108)&gt;0.01,"",IF(MissFill!AQ106/SUM(MissFill!AQ$5:AQ108)&gt;0.01,"",DateEnded_5Day!$A105))))))</f>
        <v/>
      </c>
      <c r="AS105" s="13" t="str">
        <f>IF($A105&lt;='All Results'!$B$4,"",IF(SUM(MissFill!AR$5:AR108)=0,"",(IF(MissFill!AR108/SUM(MissFill!AR$5:AR108)&gt;0.01,"",IF(MissFill!AR107/SUM(MissFill!AR$5:AR108)&gt;0.01,"",IF(MissFill!AR106/SUM(MissFill!AR$5:AR108)&gt;0.01,"",DateEnded_5Day!$A105))))))</f>
        <v/>
      </c>
      <c r="AT105" s="13" t="str">
        <f>IF($A105&lt;='All Results'!$B$4,"",IF(SUM(MissFill!AS$5:AS108)=0,"",(IF(MissFill!AS108/SUM(MissFill!AS$5:AS108)&gt;0.01,"",IF(MissFill!AS107/SUM(MissFill!AS$5:AS108)&gt;0.01,"",IF(MissFill!AS106/SUM(MissFill!AS$5:AS108)&gt;0.01,"",DateEnded_5Day!$A105))))))</f>
        <v/>
      </c>
      <c r="AU105" s="13" t="str">
        <f>IF($A105&lt;='All Results'!$B$4,"",IF(SUM(MissFill!AT$5:AT108)=0,"",(IF(MissFill!AT108/SUM(MissFill!AT$5:AT108)&gt;0.01,"",IF(MissFill!AT107/SUM(MissFill!AT$5:AT108)&gt;0.01,"",IF(MissFill!AT106/SUM(MissFill!AT$5:AT108)&gt;0.01,"",DateEnded_5Day!$A105))))))</f>
        <v/>
      </c>
      <c r="AV105" s="13" t="str">
        <f>IF($A105&lt;='All Results'!$B$4,"",IF(SUM(MissFill!AU$5:AU108)=0,"",(IF(MissFill!AU108/SUM(MissFill!AU$5:AU108)&gt;0.01,"",IF(MissFill!AU107/SUM(MissFill!AU$5:AU108)&gt;0.01,"",IF(MissFill!AU106/SUM(MissFill!AU$5:AU108)&gt;0.01,"",DateEnded_5Day!$A105))))))</f>
        <v/>
      </c>
      <c r="AW105" s="13" t="str">
        <f>IF($A105&lt;='All Results'!$B$4,"",IF(SUM(MissFill!AV$5:AV108)=0,"",(IF(MissFill!AV108/SUM(MissFill!AV$5:AV108)&gt;0.01,"",IF(MissFill!AV107/SUM(MissFill!AV$5:AV108)&gt;0.01,"",IF(MissFill!AV106/SUM(MissFill!AV$5:AV108)&gt;0.01,"",DateEnded_5Day!$A105))))))</f>
        <v/>
      </c>
      <c r="AX105" s="13" t="str">
        <f>IF($A105&lt;='All Results'!$B$4,"",IF(SUM(MissFill!AW$5:AW108)=0,"",(IF(MissFill!AW108/SUM(MissFill!AW$5:AW108)&gt;0.01,"",IF(MissFill!AW107/SUM(MissFill!AW$5:AW108)&gt;0.01,"",IF(MissFill!AW106/SUM(MissFill!AW$5:AW108)&gt;0.01,"",DateEnded_5Day!$A105))))))</f>
        <v/>
      </c>
    </row>
    <row r="106" spans="1:50" x14ac:dyDescent="0.25">
      <c r="A106" s="8">
        <v>44451</v>
      </c>
      <c r="B106" s="11">
        <v>255</v>
      </c>
      <c r="C106" s="13" t="str">
        <f>IF($A106&lt;='All Results'!$B$4,"",IF(SUM(MissFill!B$5:B109)=0,"",(IF(MissFill!B109/SUM(MissFill!B$5:B109)&gt;0.01,"",IF(MissFill!B108/SUM(MissFill!B$5:B109)&gt;0.01,"",IF(MissFill!B107/SUM(MissFill!B$5:B109)&gt;0.01,"",DateEnded_5Day!$A106))))))</f>
        <v/>
      </c>
      <c r="D106" s="13" t="str">
        <f>IF($A106&lt;='All Results'!$B$4,"",IF(SUM(MissFill!C$5:C109)=0,"",(IF(MissFill!C109/SUM(MissFill!C$5:C109)&gt;0.01,"",IF(MissFill!C108/SUM(MissFill!C$5:C109)&gt;0.01,"",IF(MissFill!C107/SUM(MissFill!C$5:C109)&gt;0.01,"",DateEnded_5Day!$A106))))))</f>
        <v/>
      </c>
      <c r="E106" s="13" t="str">
        <f>IF($A106&lt;='All Results'!$B$4,"",IF(SUM(MissFill!D$5:D109)=0,"",(IF(MissFill!D109/SUM(MissFill!D$5:D109)&gt;0.01,"",IF(MissFill!D108/SUM(MissFill!D$5:D109)&gt;0.01,"",IF(MissFill!D107/SUM(MissFill!D$5:D109)&gt;0.01,"",DateEnded_5Day!$A106))))))</f>
        <v/>
      </c>
      <c r="F106" s="13" t="str">
        <f>IF($A106&lt;='All Results'!$B$4,"",IF(SUM(MissFill!E$5:E109)=0,"",(IF(MissFill!E109/SUM(MissFill!E$5:E109)&gt;0.01,"",IF(MissFill!E108/SUM(MissFill!E$5:E109)&gt;0.01,"",IF(MissFill!E107/SUM(MissFill!E$5:E109)&gt;0.01,"",DateEnded_5Day!$A106))))))</f>
        <v/>
      </c>
      <c r="G106" s="13" t="str">
        <f>IF($A106&lt;='All Results'!$B$4,"",IF(SUM(MissFill!F$5:F109)=0,"",(IF(MissFill!F109/SUM(MissFill!F$5:F109)&gt;0.01,"",IF(MissFill!F108/SUM(MissFill!F$5:F109)&gt;0.01,"",IF(MissFill!F107/SUM(MissFill!F$5:F109)&gt;0.01,"",DateEnded_5Day!$A106))))))</f>
        <v/>
      </c>
      <c r="H106" s="13" t="str">
        <f>IF($A106&lt;='All Results'!$B$4,"",IF(SUM(MissFill!G$5:G109)=0,"",(IF(MissFill!G109/SUM(MissFill!G$5:G109)&gt;0.01,"",IF(MissFill!G108/SUM(MissFill!G$5:G109)&gt;0.01,"",IF(MissFill!G107/SUM(MissFill!G$5:G109)&gt;0.01,"",DateEnded_5Day!$A106))))))</f>
        <v/>
      </c>
      <c r="I106" s="13" t="str">
        <f>IF($A106&lt;='All Results'!$B$4,"",IF(SUM(MissFill!H$5:H109)=0,"",(IF(MissFill!H109/SUM(MissFill!H$5:H109)&gt;0.01,"",IF(MissFill!H108/SUM(MissFill!H$5:H109)&gt;0.01,"",IF(MissFill!H107/SUM(MissFill!H$5:H109)&gt;0.01,"",DateEnded_5Day!$A106))))))</f>
        <v/>
      </c>
      <c r="J106" s="13" t="str">
        <f>IF($A106&lt;='All Results'!$B$4,"",IF(SUM(MissFill!I$5:I109)=0,"",(IF(MissFill!I109/SUM(MissFill!I$5:I109)&gt;0.01,"",IF(MissFill!I108/SUM(MissFill!I$5:I109)&gt;0.01,"",IF(MissFill!I107/SUM(MissFill!I$5:I109)&gt;0.01,"",DateEnded_5Day!$A106))))))</f>
        <v/>
      </c>
      <c r="K106" s="13" t="str">
        <f>IF($A106&lt;='All Results'!$B$4,"",IF(SUM(MissFill!J$5:J109)=0,"",(IF(MissFill!J109/SUM(MissFill!J$5:J109)&gt;0.01,"",IF(MissFill!J108/SUM(MissFill!J$5:J109)&gt;0.01,"",IF(MissFill!J107/SUM(MissFill!J$5:J109)&gt;0.01,"",DateEnded_5Day!$A106))))))</f>
        <v/>
      </c>
      <c r="L106" s="13" t="str">
        <f>IF($A106&lt;='All Results'!$B$4,"",IF(SUM(MissFill!K$5:K109)=0,"",(IF(MissFill!K109/SUM(MissFill!K$5:K109)&gt;0.01,"",IF(MissFill!K108/SUM(MissFill!K$5:K109)&gt;0.01,"",IF(MissFill!K107/SUM(MissFill!K$5:K109)&gt;0.01,"",DateEnded_5Day!$A106))))))</f>
        <v/>
      </c>
      <c r="M106" s="13" t="str">
        <f>IF($A106&lt;='All Results'!$B$4,"",IF(SUM(MissFill!L$5:L109)=0,"",(IF(MissFill!L109/SUM(MissFill!L$5:L109)&gt;0.01,"",IF(MissFill!L108/SUM(MissFill!L$5:L109)&gt;0.01,"",IF(MissFill!L107/SUM(MissFill!L$5:L109)&gt;0.01,"",DateEnded_5Day!$A106))))))</f>
        <v/>
      </c>
      <c r="N106" s="13" t="str">
        <f>IF($A106&lt;='All Results'!$B$4,"",IF(SUM(MissFill!M$5:M109)=0,"",(IF(MissFill!M109/SUM(MissFill!M$5:M109)&gt;0.01,"",IF(MissFill!M108/SUM(MissFill!M$5:M109)&gt;0.01,"",IF(MissFill!M107/SUM(MissFill!M$5:M109)&gt;0.01,"",DateEnded_5Day!$A106))))))</f>
        <v/>
      </c>
      <c r="O106" s="13" t="str">
        <f>IF($A106&lt;='All Results'!$B$4,"",IF(SUM(MissFill!N$5:N109)=0,"",(IF(MissFill!N109/SUM(MissFill!N$5:N109)&gt;0.01,"",IF(MissFill!N108/SUM(MissFill!N$5:N109)&gt;0.01,"",IF(MissFill!N107/SUM(MissFill!N$5:N109)&gt;0.01,"",DateEnded_5Day!$A106))))))</f>
        <v/>
      </c>
      <c r="P106" s="13" t="str">
        <f>IF($A106&lt;='All Results'!$B$4,"",IF(SUM(MissFill!O$5:O109)=0,"",(IF(MissFill!O109/SUM(MissFill!O$5:O109)&gt;0.01,"",IF(MissFill!O108/SUM(MissFill!O$5:O109)&gt;0.01,"",IF(MissFill!O107/SUM(MissFill!O$5:O109)&gt;0.01,"",DateEnded_5Day!$A106))))))</f>
        <v/>
      </c>
      <c r="Q106" s="13" t="str">
        <f>IF($A106&lt;='All Results'!$B$4,"",IF(SUM(MissFill!P$5:P109)=0,"",(IF(MissFill!P109/SUM(MissFill!P$5:P109)&gt;0.01,"",IF(MissFill!P108/SUM(MissFill!P$5:P109)&gt;0.01,"",IF(MissFill!P107/SUM(MissFill!P$5:P109)&gt;0.01,"",DateEnded_5Day!$A106))))))</f>
        <v/>
      </c>
      <c r="R106" s="13" t="str">
        <f>IF($A106&lt;='All Results'!$B$4,"",IF(SUM(MissFill!Q$5:Q109)=0,"",(IF(MissFill!Q109/SUM(MissFill!Q$5:Q109)&gt;0.01,"",IF(MissFill!Q108/SUM(MissFill!Q$5:Q109)&gt;0.01,"",IF(MissFill!Q107/SUM(MissFill!Q$5:Q109)&gt;0.01,"",DateEnded_5Day!$A106))))))</f>
        <v/>
      </c>
      <c r="S106" s="13" t="str">
        <f>IF($A106&lt;='All Results'!$B$4,"",IF(SUM(MissFill!R$5:R109)=0,"",(IF(MissFill!R109/SUM(MissFill!R$5:R109)&gt;0.01,"",IF(MissFill!R108/SUM(MissFill!R$5:R109)&gt;0.01,"",IF(MissFill!R107/SUM(MissFill!R$5:R109)&gt;0.01,"",DateEnded_5Day!$A106))))))</f>
        <v/>
      </c>
      <c r="T106" s="13" t="str">
        <f>IF($A106&lt;='All Results'!$B$4,"",IF(SUM(MissFill!S$5:S109)=0,"",(IF(MissFill!S109/SUM(MissFill!S$5:S109)&gt;0.01,"",IF(MissFill!S108/SUM(MissFill!S$5:S109)&gt;0.01,"",IF(MissFill!S107/SUM(MissFill!S$5:S109)&gt;0.01,"",DateEnded_5Day!$A106))))))</f>
        <v/>
      </c>
      <c r="U106" s="13" t="str">
        <f>IF($A106&lt;='All Results'!$B$4,"",IF(SUM(MissFill!T$5:T109)=0,"",(IF(MissFill!T109/SUM(MissFill!T$5:T109)&gt;0.01,"",IF(MissFill!T108/SUM(MissFill!T$5:T109)&gt;0.01,"",IF(MissFill!T107/SUM(MissFill!T$5:T109)&gt;0.01,"",DateEnded_5Day!$A106))))))</f>
        <v/>
      </c>
      <c r="V106" s="13" t="str">
        <f>IF($A106&lt;='All Results'!$B$4,"",IF(SUM(MissFill!U$5:U109)=0,"",(IF(MissFill!U109/SUM(MissFill!U$5:U109)&gt;0.01,"",IF(MissFill!U108/SUM(MissFill!U$5:U109)&gt;0.01,"",IF(MissFill!U107/SUM(MissFill!U$5:U109)&gt;0.01,"",DateEnded_5Day!$A106))))))</f>
        <v/>
      </c>
      <c r="W106" s="13" t="str">
        <f>IF($A106&lt;='All Results'!$B$4,"",IF(SUM(MissFill!V$5:V109)=0,"",(IF(MissFill!V109/SUM(MissFill!V$5:V109)&gt;0.01,"",IF(MissFill!V108/SUM(MissFill!V$5:V109)&gt;0.01,"",IF(MissFill!V107/SUM(MissFill!V$5:V109)&gt;0.01,"",DateEnded_5Day!$A106))))))</f>
        <v/>
      </c>
      <c r="X106" s="13" t="str">
        <f>IF($A106&lt;='All Results'!$B$4,"",IF(SUM(MissFill!W$5:W109)=0,"",(IF(MissFill!W109/SUM(MissFill!W$5:W109)&gt;0.01,"",IF(MissFill!W108/SUM(MissFill!W$5:W109)&gt;0.01,"",IF(MissFill!W107/SUM(MissFill!W$5:W109)&gt;0.01,"",DateEnded_5Day!$A106))))))</f>
        <v/>
      </c>
      <c r="Y106" s="13" t="str">
        <f>IF($A106&lt;='All Results'!$B$4,"",IF(SUM(MissFill!X$5:X109)=0,"",(IF(MissFill!X109/SUM(MissFill!X$5:X109)&gt;0.01,"",IF(MissFill!X108/SUM(MissFill!X$5:X109)&gt;0.01,"",IF(MissFill!X107/SUM(MissFill!X$5:X109)&gt;0.01,"",DateEnded_5Day!$A106))))))</f>
        <v/>
      </c>
      <c r="Z106" s="13" t="str">
        <f>IF($A106&lt;='All Results'!$B$4,"",IF(SUM(MissFill!Y$5:Y109)=0,"",(IF(MissFill!Y109/SUM(MissFill!Y$5:Y109)&gt;0.01,"",IF(MissFill!Y108/SUM(MissFill!Y$5:Y109)&gt;0.01,"",IF(MissFill!Y107/SUM(MissFill!Y$5:Y109)&gt;0.01,"",DateEnded_5Day!$A106))))))</f>
        <v/>
      </c>
      <c r="AA106" s="13" t="str">
        <f>IF($A106&lt;='All Results'!$B$4,"",IF(SUM(MissFill!Z$5:Z109)=0,"",(IF(MissFill!Z109/SUM(MissFill!Z$5:Z109)&gt;0.01,"",IF(MissFill!Z108/SUM(MissFill!Z$5:Z109)&gt;0.01,"",IF(MissFill!Z107/SUM(MissFill!Z$5:Z109)&gt;0.01,"",DateEnded_5Day!$A106))))))</f>
        <v/>
      </c>
      <c r="AB106" s="13" t="str">
        <f>IF($A106&lt;='All Results'!$B$4,"",IF(SUM(MissFill!AA$5:AA109)=0,"",(IF(MissFill!AA109/SUM(MissFill!AA$5:AA109)&gt;0.01,"",IF(MissFill!AA108/SUM(MissFill!AA$5:AA109)&gt;0.01,"",IF(MissFill!AA107/SUM(MissFill!AA$5:AA109)&gt;0.01,"",DateEnded_5Day!$A106))))))</f>
        <v/>
      </c>
      <c r="AC106" s="13" t="str">
        <f>IF($A106&lt;='All Results'!$B$4,"",IF(SUM(MissFill!AB$5:AB109)=0,"",(IF(MissFill!AB109/SUM(MissFill!AB$5:AB109)&gt;0.01,"",IF(MissFill!AB108/SUM(MissFill!AB$5:AB109)&gt;0.01,"",IF(MissFill!AB107/SUM(MissFill!AB$5:AB109)&gt;0.01,"",DateEnded_5Day!$A106))))))</f>
        <v/>
      </c>
      <c r="AD106" s="13" t="str">
        <f>IF($A106&lt;='All Results'!$B$4,"",IF(SUM(MissFill!AC$5:AC109)=0,"",(IF(MissFill!AC109/SUM(MissFill!AC$5:AC109)&gt;0.01,"",IF(MissFill!AC108/SUM(MissFill!AC$5:AC109)&gt;0.01,"",IF(MissFill!AC107/SUM(MissFill!AC$5:AC109)&gt;0.01,"",DateEnded_5Day!$A106))))))</f>
        <v/>
      </c>
      <c r="AE106" s="13" t="str">
        <f>IF($A106&lt;='All Results'!$B$4,"",IF(SUM(MissFill!AD$5:AD109)=0,"",(IF(MissFill!AD109/SUM(MissFill!AD$5:AD109)&gt;0.01,"",IF(MissFill!AD108/SUM(MissFill!AD$5:AD109)&gt;0.01,"",IF(MissFill!AD107/SUM(MissFill!AD$5:AD109)&gt;0.01,"",DateEnded_5Day!$A106))))))</f>
        <v/>
      </c>
      <c r="AF106" s="13" t="str">
        <f>IF($A106&lt;='All Results'!$B$4,"",IF(SUM(MissFill!AE$5:AE109)=0,"",(IF(MissFill!AE109/SUM(MissFill!AE$5:AE109)&gt;0.01,"",IF(MissFill!AE108/SUM(MissFill!AE$5:AE109)&gt;0.01,"",IF(MissFill!AE107/SUM(MissFill!AE$5:AE109)&gt;0.01,"",DateEnded_5Day!$A106))))))</f>
        <v/>
      </c>
      <c r="AG106" s="13" t="str">
        <f>IF($A106&lt;='All Results'!$B$4,"",IF(SUM(MissFill!AF$5:AF109)=0,"",(IF(MissFill!AF109/SUM(MissFill!AF$5:AF109)&gt;0.01,"",IF(MissFill!AF108/SUM(MissFill!AF$5:AF109)&gt;0.01,"",IF(MissFill!AF107/SUM(MissFill!AF$5:AF109)&gt;0.01,"",DateEnded_5Day!$A106))))))</f>
        <v/>
      </c>
      <c r="AH106" s="13" t="str">
        <f>IF($A106&lt;='All Results'!$B$4,"",IF(SUM(MissFill!AG$5:AG109)=0,"",(IF(MissFill!AG109/SUM(MissFill!AG$5:AG109)&gt;0.01,"",IF(MissFill!AG108/SUM(MissFill!AG$5:AG109)&gt;0.01,"",IF(MissFill!AG107/SUM(MissFill!AG$5:AG109)&gt;0.01,"",DateEnded_5Day!$A106))))))</f>
        <v/>
      </c>
      <c r="AI106" s="13" t="str">
        <f>IF($A106&lt;='All Results'!$B$4,"",IF(SUM(MissFill!AH$5:AH109)=0,"",(IF(MissFill!AH109/SUM(MissFill!AH$5:AH109)&gt;0.01,"",IF(MissFill!AH108/SUM(MissFill!AH$5:AH109)&gt;0.01,"",IF(MissFill!AH107/SUM(MissFill!AH$5:AH109)&gt;0.01,"",DateEnded_5Day!$A106))))))</f>
        <v/>
      </c>
      <c r="AJ106" s="13" t="str">
        <f>IF($A106&lt;='All Results'!$B$4,"",IF(SUM(MissFill!AI$5:AI109)=0,"",(IF(MissFill!AI109/SUM(MissFill!AI$5:AI109)&gt;0.01,"",IF(MissFill!AI108/SUM(MissFill!AI$5:AI109)&gt;0.01,"",IF(MissFill!AI107/SUM(MissFill!AI$5:AI109)&gt;0.01,"",DateEnded_5Day!$A106))))))</f>
        <v/>
      </c>
      <c r="AK106" s="13" t="str">
        <f>IF($A106&lt;='All Results'!$B$4,"",IF(SUM(MissFill!AJ$5:AJ109)=0,"",(IF(MissFill!AJ109/SUM(MissFill!AJ$5:AJ109)&gt;0.01,"",IF(MissFill!AJ108/SUM(MissFill!AJ$5:AJ109)&gt;0.01,"",IF(MissFill!AJ107/SUM(MissFill!AJ$5:AJ109)&gt;0.01,"",DateEnded_5Day!$A106))))))</f>
        <v/>
      </c>
      <c r="AL106" s="13" t="str">
        <f>IF($A106&lt;='All Results'!$B$4,"",IF(SUM(MissFill!AK$5:AK109)=0,"",(IF(MissFill!AK109/SUM(MissFill!AK$5:AK109)&gt;0.01,"",IF(MissFill!AK108/SUM(MissFill!AK$5:AK109)&gt;0.01,"",IF(MissFill!AK107/SUM(MissFill!AK$5:AK109)&gt;0.01,"",DateEnded_5Day!$A106))))))</f>
        <v/>
      </c>
      <c r="AM106" s="13" t="str">
        <f>IF($A106&lt;='All Results'!$B$4,"",IF(SUM(MissFill!AL$5:AL109)=0,"",(IF(MissFill!AL109/SUM(MissFill!AL$5:AL109)&gt;0.01,"",IF(MissFill!AL108/SUM(MissFill!AL$5:AL109)&gt;0.01,"",IF(MissFill!AL107/SUM(MissFill!AL$5:AL109)&gt;0.01,"",DateEnded_5Day!$A106))))))</f>
        <v/>
      </c>
      <c r="AN106" s="13" t="str">
        <f>IF($A106&lt;='All Results'!$B$4,"",IF(SUM(MissFill!AM$5:AM109)=0,"",(IF(MissFill!AM109/SUM(MissFill!AM$5:AM109)&gt;0.01,"",IF(MissFill!AM108/SUM(MissFill!AM$5:AM109)&gt;0.01,"",IF(MissFill!AM107/SUM(MissFill!AM$5:AM109)&gt;0.01,"",DateEnded_5Day!$A106))))))</f>
        <v/>
      </c>
      <c r="AO106" s="13" t="str">
        <f>IF($A106&lt;='All Results'!$B$4,"",IF(SUM(MissFill!AN$5:AN109)=0,"",(IF(MissFill!AN109/SUM(MissFill!AN$5:AN109)&gt;0.01,"",IF(MissFill!AN108/SUM(MissFill!AN$5:AN109)&gt;0.01,"",IF(MissFill!AN107/SUM(MissFill!AN$5:AN109)&gt;0.01,"",DateEnded_5Day!$A106))))))</f>
        <v/>
      </c>
      <c r="AP106" s="13" t="str">
        <f>IF($A106&lt;='All Results'!$B$4,"",IF(SUM(MissFill!AO$5:AO109)=0,"",(IF(MissFill!AO109/SUM(MissFill!AO$5:AO109)&gt;0.01,"",IF(MissFill!AO108/SUM(MissFill!AO$5:AO109)&gt;0.01,"",IF(MissFill!AO107/SUM(MissFill!AO$5:AO109)&gt;0.01,"",DateEnded_5Day!$A106))))))</f>
        <v/>
      </c>
      <c r="AQ106" s="13" t="str">
        <f>IF($A106&lt;='All Results'!$B$4,"",IF(SUM(MissFill!AP$5:AP109)=0,"",(IF(MissFill!AP109/SUM(MissFill!AP$5:AP109)&gt;0.01,"",IF(MissFill!AP108/SUM(MissFill!AP$5:AP109)&gt;0.01,"",IF(MissFill!AP107/SUM(MissFill!AP$5:AP109)&gt;0.01,"",DateEnded_5Day!$A106))))))</f>
        <v/>
      </c>
      <c r="AR106" s="13" t="str">
        <f>IF($A106&lt;='All Results'!$B$4,"",IF(SUM(MissFill!AQ$5:AQ109)=0,"",(IF(MissFill!AQ109/SUM(MissFill!AQ$5:AQ109)&gt;0.01,"",IF(MissFill!AQ108/SUM(MissFill!AQ$5:AQ109)&gt;0.01,"",IF(MissFill!AQ107/SUM(MissFill!AQ$5:AQ109)&gt;0.01,"",DateEnded_5Day!$A106))))))</f>
        <v/>
      </c>
      <c r="AS106" s="13" t="str">
        <f>IF($A106&lt;='All Results'!$B$4,"",IF(SUM(MissFill!AR$5:AR109)=0,"",(IF(MissFill!AR109/SUM(MissFill!AR$5:AR109)&gt;0.01,"",IF(MissFill!AR108/SUM(MissFill!AR$5:AR109)&gt;0.01,"",IF(MissFill!AR107/SUM(MissFill!AR$5:AR109)&gt;0.01,"",DateEnded_5Day!$A106))))))</f>
        <v/>
      </c>
      <c r="AT106" s="13" t="str">
        <f>IF($A106&lt;='All Results'!$B$4,"",IF(SUM(MissFill!AS$5:AS109)=0,"",(IF(MissFill!AS109/SUM(MissFill!AS$5:AS109)&gt;0.01,"",IF(MissFill!AS108/SUM(MissFill!AS$5:AS109)&gt;0.01,"",IF(MissFill!AS107/SUM(MissFill!AS$5:AS109)&gt;0.01,"",DateEnded_5Day!$A106))))))</f>
        <v/>
      </c>
      <c r="AU106" s="13" t="str">
        <f>IF($A106&lt;='All Results'!$B$4,"",IF(SUM(MissFill!AT$5:AT109)=0,"",(IF(MissFill!AT109/SUM(MissFill!AT$5:AT109)&gt;0.01,"",IF(MissFill!AT108/SUM(MissFill!AT$5:AT109)&gt;0.01,"",IF(MissFill!AT107/SUM(MissFill!AT$5:AT109)&gt;0.01,"",DateEnded_5Day!$A106))))))</f>
        <v/>
      </c>
      <c r="AV106" s="13" t="str">
        <f>IF($A106&lt;='All Results'!$B$4,"",IF(SUM(MissFill!AU$5:AU109)=0,"",(IF(MissFill!AU109/SUM(MissFill!AU$5:AU109)&gt;0.01,"",IF(MissFill!AU108/SUM(MissFill!AU$5:AU109)&gt;0.01,"",IF(MissFill!AU107/SUM(MissFill!AU$5:AU109)&gt;0.01,"",DateEnded_5Day!$A106))))))</f>
        <v/>
      </c>
      <c r="AW106" s="13" t="str">
        <f>IF($A106&lt;='All Results'!$B$4,"",IF(SUM(MissFill!AV$5:AV109)=0,"",(IF(MissFill!AV109/SUM(MissFill!AV$5:AV109)&gt;0.01,"",IF(MissFill!AV108/SUM(MissFill!AV$5:AV109)&gt;0.01,"",IF(MissFill!AV107/SUM(MissFill!AV$5:AV109)&gt;0.01,"",DateEnded_5Day!$A106))))))</f>
        <v/>
      </c>
      <c r="AX106" s="13" t="str">
        <f>IF($A106&lt;='All Results'!$B$4,"",IF(SUM(MissFill!AW$5:AW109)=0,"",(IF(MissFill!AW109/SUM(MissFill!AW$5:AW109)&gt;0.01,"",IF(MissFill!AW108/SUM(MissFill!AW$5:AW109)&gt;0.01,"",IF(MissFill!AW107/SUM(MissFill!AW$5:AW109)&gt;0.01,"",DateEnded_5Day!$A106))))))</f>
        <v/>
      </c>
    </row>
    <row r="107" spans="1:50" x14ac:dyDescent="0.25">
      <c r="A107" s="8">
        <v>44452</v>
      </c>
      <c r="B107" s="11">
        <v>256</v>
      </c>
      <c r="C107" s="13" t="str">
        <f>IF($A107&lt;='All Results'!$B$4,"",IF(SUM(MissFill!B$5:B110)=0,"",(IF(MissFill!B110/SUM(MissFill!B$5:B110)&gt;0.01,"",IF(MissFill!B109/SUM(MissFill!B$5:B110)&gt;0.01,"",IF(MissFill!B108/SUM(MissFill!B$5:B110)&gt;0.01,"",DateEnded_5Day!$A107))))))</f>
        <v/>
      </c>
      <c r="D107" s="13" t="str">
        <f>IF($A107&lt;='All Results'!$B$4,"",IF(SUM(MissFill!C$5:C110)=0,"",(IF(MissFill!C110/SUM(MissFill!C$5:C110)&gt;0.01,"",IF(MissFill!C109/SUM(MissFill!C$5:C110)&gt;0.01,"",IF(MissFill!C108/SUM(MissFill!C$5:C110)&gt;0.01,"",DateEnded_5Day!$A107))))))</f>
        <v/>
      </c>
      <c r="E107" s="13" t="str">
        <f>IF($A107&lt;='All Results'!$B$4,"",IF(SUM(MissFill!D$5:D110)=0,"",(IF(MissFill!D110/SUM(MissFill!D$5:D110)&gt;0.01,"",IF(MissFill!D109/SUM(MissFill!D$5:D110)&gt;0.01,"",IF(MissFill!D108/SUM(MissFill!D$5:D110)&gt;0.01,"",DateEnded_5Day!$A107))))))</f>
        <v/>
      </c>
      <c r="F107" s="13" t="str">
        <f>IF($A107&lt;='All Results'!$B$4,"",IF(SUM(MissFill!E$5:E110)=0,"",(IF(MissFill!E110/SUM(MissFill!E$5:E110)&gt;0.01,"",IF(MissFill!E109/SUM(MissFill!E$5:E110)&gt;0.01,"",IF(MissFill!E108/SUM(MissFill!E$5:E110)&gt;0.01,"",DateEnded_5Day!$A107))))))</f>
        <v/>
      </c>
      <c r="G107" s="13" t="str">
        <f>IF($A107&lt;='All Results'!$B$4,"",IF(SUM(MissFill!F$5:F110)=0,"",(IF(MissFill!F110/SUM(MissFill!F$5:F110)&gt;0.01,"",IF(MissFill!F109/SUM(MissFill!F$5:F110)&gt;0.01,"",IF(MissFill!F108/SUM(MissFill!F$5:F110)&gt;0.01,"",DateEnded_5Day!$A107))))))</f>
        <v/>
      </c>
      <c r="H107" s="13" t="str">
        <f>IF($A107&lt;='All Results'!$B$4,"",IF(SUM(MissFill!G$5:G110)=0,"",(IF(MissFill!G110/SUM(MissFill!G$5:G110)&gt;0.01,"",IF(MissFill!G109/SUM(MissFill!G$5:G110)&gt;0.01,"",IF(MissFill!G108/SUM(MissFill!G$5:G110)&gt;0.01,"",DateEnded_5Day!$A107))))))</f>
        <v/>
      </c>
      <c r="I107" s="13" t="str">
        <f>IF($A107&lt;='All Results'!$B$4,"",IF(SUM(MissFill!H$5:H110)=0,"",(IF(MissFill!H110/SUM(MissFill!H$5:H110)&gt;0.01,"",IF(MissFill!H109/SUM(MissFill!H$5:H110)&gt;0.01,"",IF(MissFill!H108/SUM(MissFill!H$5:H110)&gt;0.01,"",DateEnded_5Day!$A107))))))</f>
        <v/>
      </c>
      <c r="J107" s="13" t="str">
        <f>IF($A107&lt;='All Results'!$B$4,"",IF(SUM(MissFill!I$5:I110)=0,"",(IF(MissFill!I110/SUM(MissFill!I$5:I110)&gt;0.01,"",IF(MissFill!I109/SUM(MissFill!I$5:I110)&gt;0.01,"",IF(MissFill!I108/SUM(MissFill!I$5:I110)&gt;0.01,"",DateEnded_5Day!$A107))))))</f>
        <v/>
      </c>
      <c r="K107" s="13" t="str">
        <f>IF($A107&lt;='All Results'!$B$4,"",IF(SUM(MissFill!J$5:J110)=0,"",(IF(MissFill!J110/SUM(MissFill!J$5:J110)&gt;0.01,"",IF(MissFill!J109/SUM(MissFill!J$5:J110)&gt;0.01,"",IF(MissFill!J108/SUM(MissFill!J$5:J110)&gt;0.01,"",DateEnded_5Day!$A107))))))</f>
        <v/>
      </c>
      <c r="L107" s="13" t="str">
        <f>IF($A107&lt;='All Results'!$B$4,"",IF(SUM(MissFill!K$5:K110)=0,"",(IF(MissFill!K110/SUM(MissFill!K$5:K110)&gt;0.01,"",IF(MissFill!K109/SUM(MissFill!K$5:K110)&gt;0.01,"",IF(MissFill!K108/SUM(MissFill!K$5:K110)&gt;0.01,"",DateEnded_5Day!$A107))))))</f>
        <v/>
      </c>
      <c r="M107" s="13" t="str">
        <f>IF($A107&lt;='All Results'!$B$4,"",IF(SUM(MissFill!L$5:L110)=0,"",(IF(MissFill!L110/SUM(MissFill!L$5:L110)&gt;0.01,"",IF(MissFill!L109/SUM(MissFill!L$5:L110)&gt;0.01,"",IF(MissFill!L108/SUM(MissFill!L$5:L110)&gt;0.01,"",DateEnded_5Day!$A107))))))</f>
        <v/>
      </c>
      <c r="N107" s="13" t="str">
        <f>IF($A107&lt;='All Results'!$B$4,"",IF(SUM(MissFill!M$5:M110)=0,"",(IF(MissFill!M110/SUM(MissFill!M$5:M110)&gt;0.01,"",IF(MissFill!M109/SUM(MissFill!M$5:M110)&gt;0.01,"",IF(MissFill!M108/SUM(MissFill!M$5:M110)&gt;0.01,"",DateEnded_5Day!$A107))))))</f>
        <v/>
      </c>
      <c r="O107" s="13" t="str">
        <f>IF($A107&lt;='All Results'!$B$4,"",IF(SUM(MissFill!N$5:N110)=0,"",(IF(MissFill!N110/SUM(MissFill!N$5:N110)&gt;0.01,"",IF(MissFill!N109/SUM(MissFill!N$5:N110)&gt;0.01,"",IF(MissFill!N108/SUM(MissFill!N$5:N110)&gt;0.01,"",DateEnded_5Day!$A107))))))</f>
        <v/>
      </c>
      <c r="P107" s="13" t="str">
        <f>IF($A107&lt;='All Results'!$B$4,"",IF(SUM(MissFill!O$5:O110)=0,"",(IF(MissFill!O110/SUM(MissFill!O$5:O110)&gt;0.01,"",IF(MissFill!O109/SUM(MissFill!O$5:O110)&gt;0.01,"",IF(MissFill!O108/SUM(MissFill!O$5:O110)&gt;0.01,"",DateEnded_5Day!$A107))))))</f>
        <v/>
      </c>
      <c r="Q107" s="13" t="str">
        <f>IF($A107&lt;='All Results'!$B$4,"",IF(SUM(MissFill!P$5:P110)=0,"",(IF(MissFill!P110/SUM(MissFill!P$5:P110)&gt;0.01,"",IF(MissFill!P109/SUM(MissFill!P$5:P110)&gt;0.01,"",IF(MissFill!P108/SUM(MissFill!P$5:P110)&gt;0.01,"",DateEnded_5Day!$A107))))))</f>
        <v/>
      </c>
      <c r="R107" s="13" t="str">
        <f>IF($A107&lt;='All Results'!$B$4,"",IF(SUM(MissFill!Q$5:Q110)=0,"",(IF(MissFill!Q110/SUM(MissFill!Q$5:Q110)&gt;0.01,"",IF(MissFill!Q109/SUM(MissFill!Q$5:Q110)&gt;0.01,"",IF(MissFill!Q108/SUM(MissFill!Q$5:Q110)&gt;0.01,"",DateEnded_5Day!$A107))))))</f>
        <v/>
      </c>
      <c r="S107" s="13" t="str">
        <f>IF($A107&lt;='All Results'!$B$4,"",IF(SUM(MissFill!R$5:R110)=0,"",(IF(MissFill!R110/SUM(MissFill!R$5:R110)&gt;0.01,"",IF(MissFill!R109/SUM(MissFill!R$5:R110)&gt;0.01,"",IF(MissFill!R108/SUM(MissFill!R$5:R110)&gt;0.01,"",DateEnded_5Day!$A107))))))</f>
        <v/>
      </c>
      <c r="T107" s="13" t="str">
        <f>IF($A107&lt;='All Results'!$B$4,"",IF(SUM(MissFill!S$5:S110)=0,"",(IF(MissFill!S110/SUM(MissFill!S$5:S110)&gt;0.01,"",IF(MissFill!S109/SUM(MissFill!S$5:S110)&gt;0.01,"",IF(MissFill!S108/SUM(MissFill!S$5:S110)&gt;0.01,"",DateEnded_5Day!$A107))))))</f>
        <v/>
      </c>
      <c r="U107" s="13" t="str">
        <f>IF($A107&lt;='All Results'!$B$4,"",IF(SUM(MissFill!T$5:T110)=0,"",(IF(MissFill!T110/SUM(MissFill!T$5:T110)&gt;0.01,"",IF(MissFill!T109/SUM(MissFill!T$5:T110)&gt;0.01,"",IF(MissFill!T108/SUM(MissFill!T$5:T110)&gt;0.01,"",DateEnded_5Day!$A107))))))</f>
        <v/>
      </c>
      <c r="V107" s="13" t="str">
        <f>IF($A107&lt;='All Results'!$B$4,"",IF(SUM(MissFill!U$5:U110)=0,"",(IF(MissFill!U110/SUM(MissFill!U$5:U110)&gt;0.01,"",IF(MissFill!U109/SUM(MissFill!U$5:U110)&gt;0.01,"",IF(MissFill!U108/SUM(MissFill!U$5:U110)&gt;0.01,"",DateEnded_5Day!$A107))))))</f>
        <v/>
      </c>
      <c r="W107" s="13" t="str">
        <f>IF($A107&lt;='All Results'!$B$4,"",IF(SUM(MissFill!V$5:V110)=0,"",(IF(MissFill!V110/SUM(MissFill!V$5:V110)&gt;0.01,"",IF(MissFill!V109/SUM(MissFill!V$5:V110)&gt;0.01,"",IF(MissFill!V108/SUM(MissFill!V$5:V110)&gt;0.01,"",DateEnded_5Day!$A107))))))</f>
        <v/>
      </c>
      <c r="X107" s="13" t="str">
        <f>IF($A107&lt;='All Results'!$B$4,"",IF(SUM(MissFill!W$5:W110)=0,"",(IF(MissFill!W110/SUM(MissFill!W$5:W110)&gt;0.01,"",IF(MissFill!W109/SUM(MissFill!W$5:W110)&gt;0.01,"",IF(MissFill!W108/SUM(MissFill!W$5:W110)&gt;0.01,"",DateEnded_5Day!$A107))))))</f>
        <v/>
      </c>
      <c r="Y107" s="13" t="str">
        <f>IF($A107&lt;='All Results'!$B$4,"",IF(SUM(MissFill!X$5:X110)=0,"",(IF(MissFill!X110/SUM(MissFill!X$5:X110)&gt;0.01,"",IF(MissFill!X109/SUM(MissFill!X$5:X110)&gt;0.01,"",IF(MissFill!X108/SUM(MissFill!X$5:X110)&gt;0.01,"",DateEnded_5Day!$A107))))))</f>
        <v/>
      </c>
      <c r="Z107" s="13" t="str">
        <f>IF($A107&lt;='All Results'!$B$4,"",IF(SUM(MissFill!Y$5:Y110)=0,"",(IF(MissFill!Y110/SUM(MissFill!Y$5:Y110)&gt;0.01,"",IF(MissFill!Y109/SUM(MissFill!Y$5:Y110)&gt;0.01,"",IF(MissFill!Y108/SUM(MissFill!Y$5:Y110)&gt;0.01,"",DateEnded_5Day!$A107))))))</f>
        <v/>
      </c>
      <c r="AA107" s="13" t="str">
        <f>IF($A107&lt;='All Results'!$B$4,"",IF(SUM(MissFill!Z$5:Z110)=0,"",(IF(MissFill!Z110/SUM(MissFill!Z$5:Z110)&gt;0.01,"",IF(MissFill!Z109/SUM(MissFill!Z$5:Z110)&gt;0.01,"",IF(MissFill!Z108/SUM(MissFill!Z$5:Z110)&gt;0.01,"",DateEnded_5Day!$A107))))))</f>
        <v/>
      </c>
      <c r="AB107" s="13" t="str">
        <f>IF($A107&lt;='All Results'!$B$4,"",IF(SUM(MissFill!AA$5:AA110)=0,"",(IF(MissFill!AA110/SUM(MissFill!AA$5:AA110)&gt;0.01,"",IF(MissFill!AA109/SUM(MissFill!AA$5:AA110)&gt;0.01,"",IF(MissFill!AA108/SUM(MissFill!AA$5:AA110)&gt;0.01,"",DateEnded_5Day!$A107))))))</f>
        <v/>
      </c>
      <c r="AC107" s="13" t="str">
        <f>IF($A107&lt;='All Results'!$B$4,"",IF(SUM(MissFill!AB$5:AB110)=0,"",(IF(MissFill!AB110/SUM(MissFill!AB$5:AB110)&gt;0.01,"",IF(MissFill!AB109/SUM(MissFill!AB$5:AB110)&gt;0.01,"",IF(MissFill!AB108/SUM(MissFill!AB$5:AB110)&gt;0.01,"",DateEnded_5Day!$A107))))))</f>
        <v/>
      </c>
      <c r="AD107" s="13" t="str">
        <f>IF($A107&lt;='All Results'!$B$4,"",IF(SUM(MissFill!AC$5:AC110)=0,"",(IF(MissFill!AC110/SUM(MissFill!AC$5:AC110)&gt;0.01,"",IF(MissFill!AC109/SUM(MissFill!AC$5:AC110)&gt;0.01,"",IF(MissFill!AC108/SUM(MissFill!AC$5:AC110)&gt;0.01,"",DateEnded_5Day!$A107))))))</f>
        <v/>
      </c>
      <c r="AE107" s="13" t="str">
        <f>IF($A107&lt;='All Results'!$B$4,"",IF(SUM(MissFill!AD$5:AD110)=0,"",(IF(MissFill!AD110/SUM(MissFill!AD$5:AD110)&gt;0.01,"",IF(MissFill!AD109/SUM(MissFill!AD$5:AD110)&gt;0.01,"",IF(MissFill!AD108/SUM(MissFill!AD$5:AD110)&gt;0.01,"",DateEnded_5Day!$A107))))))</f>
        <v/>
      </c>
      <c r="AF107" s="13" t="str">
        <f>IF($A107&lt;='All Results'!$B$4,"",IF(SUM(MissFill!AE$5:AE110)=0,"",(IF(MissFill!AE110/SUM(MissFill!AE$5:AE110)&gt;0.01,"",IF(MissFill!AE109/SUM(MissFill!AE$5:AE110)&gt;0.01,"",IF(MissFill!AE108/SUM(MissFill!AE$5:AE110)&gt;0.01,"",DateEnded_5Day!$A107))))))</f>
        <v/>
      </c>
      <c r="AG107" s="13" t="str">
        <f>IF($A107&lt;='All Results'!$B$4,"",IF(SUM(MissFill!AF$5:AF110)=0,"",(IF(MissFill!AF110/SUM(MissFill!AF$5:AF110)&gt;0.01,"",IF(MissFill!AF109/SUM(MissFill!AF$5:AF110)&gt;0.01,"",IF(MissFill!AF108/SUM(MissFill!AF$5:AF110)&gt;0.01,"",DateEnded_5Day!$A107))))))</f>
        <v/>
      </c>
      <c r="AH107" s="13" t="str">
        <f>IF($A107&lt;='All Results'!$B$4,"",IF(SUM(MissFill!AG$5:AG110)=0,"",(IF(MissFill!AG110/SUM(MissFill!AG$5:AG110)&gt;0.01,"",IF(MissFill!AG109/SUM(MissFill!AG$5:AG110)&gt;0.01,"",IF(MissFill!AG108/SUM(MissFill!AG$5:AG110)&gt;0.01,"",DateEnded_5Day!$A107))))))</f>
        <v/>
      </c>
      <c r="AI107" s="13" t="str">
        <f>IF($A107&lt;='All Results'!$B$4,"",IF(SUM(MissFill!AH$5:AH110)=0,"",(IF(MissFill!AH110/SUM(MissFill!AH$5:AH110)&gt;0.01,"",IF(MissFill!AH109/SUM(MissFill!AH$5:AH110)&gt;0.01,"",IF(MissFill!AH108/SUM(MissFill!AH$5:AH110)&gt;0.01,"",DateEnded_5Day!$A107))))))</f>
        <v/>
      </c>
      <c r="AJ107" s="13" t="str">
        <f>IF($A107&lt;='All Results'!$B$4,"",IF(SUM(MissFill!AI$5:AI110)=0,"",(IF(MissFill!AI110/SUM(MissFill!AI$5:AI110)&gt;0.01,"",IF(MissFill!AI109/SUM(MissFill!AI$5:AI110)&gt;0.01,"",IF(MissFill!AI108/SUM(MissFill!AI$5:AI110)&gt;0.01,"",DateEnded_5Day!$A107))))))</f>
        <v/>
      </c>
      <c r="AK107" s="13" t="str">
        <f>IF($A107&lt;='All Results'!$B$4,"",IF(SUM(MissFill!AJ$5:AJ110)=0,"",(IF(MissFill!AJ110/SUM(MissFill!AJ$5:AJ110)&gt;0.01,"",IF(MissFill!AJ109/SUM(MissFill!AJ$5:AJ110)&gt;0.01,"",IF(MissFill!AJ108/SUM(MissFill!AJ$5:AJ110)&gt;0.01,"",DateEnded_5Day!$A107))))))</f>
        <v/>
      </c>
      <c r="AL107" s="13" t="str">
        <f>IF($A107&lt;='All Results'!$B$4,"",IF(SUM(MissFill!AK$5:AK110)=0,"",(IF(MissFill!AK110/SUM(MissFill!AK$5:AK110)&gt;0.01,"",IF(MissFill!AK109/SUM(MissFill!AK$5:AK110)&gt;0.01,"",IF(MissFill!AK108/SUM(MissFill!AK$5:AK110)&gt;0.01,"",DateEnded_5Day!$A107))))))</f>
        <v/>
      </c>
      <c r="AM107" s="13" t="str">
        <f>IF($A107&lt;='All Results'!$B$4,"",IF(SUM(MissFill!AL$5:AL110)=0,"",(IF(MissFill!AL110/SUM(MissFill!AL$5:AL110)&gt;0.01,"",IF(MissFill!AL109/SUM(MissFill!AL$5:AL110)&gt;0.01,"",IF(MissFill!AL108/SUM(MissFill!AL$5:AL110)&gt;0.01,"",DateEnded_5Day!$A107))))))</f>
        <v/>
      </c>
      <c r="AN107" s="13" t="str">
        <f>IF($A107&lt;='All Results'!$B$4,"",IF(SUM(MissFill!AM$5:AM110)=0,"",(IF(MissFill!AM110/SUM(MissFill!AM$5:AM110)&gt;0.01,"",IF(MissFill!AM109/SUM(MissFill!AM$5:AM110)&gt;0.01,"",IF(MissFill!AM108/SUM(MissFill!AM$5:AM110)&gt;0.01,"",DateEnded_5Day!$A107))))))</f>
        <v/>
      </c>
      <c r="AO107" s="13" t="str">
        <f>IF($A107&lt;='All Results'!$B$4,"",IF(SUM(MissFill!AN$5:AN110)=0,"",(IF(MissFill!AN110/SUM(MissFill!AN$5:AN110)&gt;0.01,"",IF(MissFill!AN109/SUM(MissFill!AN$5:AN110)&gt;0.01,"",IF(MissFill!AN108/SUM(MissFill!AN$5:AN110)&gt;0.01,"",DateEnded_5Day!$A107))))))</f>
        <v/>
      </c>
      <c r="AP107" s="13" t="str">
        <f>IF($A107&lt;='All Results'!$B$4,"",IF(SUM(MissFill!AO$5:AO110)=0,"",(IF(MissFill!AO110/SUM(MissFill!AO$5:AO110)&gt;0.01,"",IF(MissFill!AO109/SUM(MissFill!AO$5:AO110)&gt;0.01,"",IF(MissFill!AO108/SUM(MissFill!AO$5:AO110)&gt;0.01,"",DateEnded_5Day!$A107))))))</f>
        <v/>
      </c>
      <c r="AQ107" s="13" t="str">
        <f>IF($A107&lt;='All Results'!$B$4,"",IF(SUM(MissFill!AP$5:AP110)=0,"",(IF(MissFill!AP110/SUM(MissFill!AP$5:AP110)&gt;0.01,"",IF(MissFill!AP109/SUM(MissFill!AP$5:AP110)&gt;0.01,"",IF(MissFill!AP108/SUM(MissFill!AP$5:AP110)&gt;0.01,"",DateEnded_5Day!$A107))))))</f>
        <v/>
      </c>
      <c r="AR107" s="13" t="str">
        <f>IF($A107&lt;='All Results'!$B$4,"",IF(SUM(MissFill!AQ$5:AQ110)=0,"",(IF(MissFill!AQ110/SUM(MissFill!AQ$5:AQ110)&gt;0.01,"",IF(MissFill!AQ109/SUM(MissFill!AQ$5:AQ110)&gt;0.01,"",IF(MissFill!AQ108/SUM(MissFill!AQ$5:AQ110)&gt;0.01,"",DateEnded_5Day!$A107))))))</f>
        <v/>
      </c>
      <c r="AS107" s="13" t="str">
        <f>IF($A107&lt;='All Results'!$B$4,"",IF(SUM(MissFill!AR$5:AR110)=0,"",(IF(MissFill!AR110/SUM(MissFill!AR$5:AR110)&gt;0.01,"",IF(MissFill!AR109/SUM(MissFill!AR$5:AR110)&gt;0.01,"",IF(MissFill!AR108/SUM(MissFill!AR$5:AR110)&gt;0.01,"",DateEnded_5Day!$A107))))))</f>
        <v/>
      </c>
      <c r="AT107" s="13" t="str">
        <f>IF($A107&lt;='All Results'!$B$4,"",IF(SUM(MissFill!AS$5:AS110)=0,"",(IF(MissFill!AS110/SUM(MissFill!AS$5:AS110)&gt;0.01,"",IF(MissFill!AS109/SUM(MissFill!AS$5:AS110)&gt;0.01,"",IF(MissFill!AS108/SUM(MissFill!AS$5:AS110)&gt;0.01,"",DateEnded_5Day!$A107))))))</f>
        <v/>
      </c>
      <c r="AU107" s="13" t="str">
        <f>IF($A107&lt;='All Results'!$B$4,"",IF(SUM(MissFill!AT$5:AT110)=0,"",(IF(MissFill!AT110/SUM(MissFill!AT$5:AT110)&gt;0.01,"",IF(MissFill!AT109/SUM(MissFill!AT$5:AT110)&gt;0.01,"",IF(MissFill!AT108/SUM(MissFill!AT$5:AT110)&gt;0.01,"",DateEnded_5Day!$A107))))))</f>
        <v/>
      </c>
      <c r="AV107" s="13" t="str">
        <f>IF($A107&lt;='All Results'!$B$4,"",IF(SUM(MissFill!AU$5:AU110)=0,"",(IF(MissFill!AU110/SUM(MissFill!AU$5:AU110)&gt;0.01,"",IF(MissFill!AU109/SUM(MissFill!AU$5:AU110)&gt;0.01,"",IF(MissFill!AU108/SUM(MissFill!AU$5:AU110)&gt;0.01,"",DateEnded_5Day!$A107))))))</f>
        <v/>
      </c>
      <c r="AW107" s="13" t="str">
        <f>IF($A107&lt;='All Results'!$B$4,"",IF(SUM(MissFill!AV$5:AV110)=0,"",(IF(MissFill!AV110/SUM(MissFill!AV$5:AV110)&gt;0.01,"",IF(MissFill!AV109/SUM(MissFill!AV$5:AV110)&gt;0.01,"",IF(MissFill!AV108/SUM(MissFill!AV$5:AV110)&gt;0.01,"",DateEnded_5Day!$A107))))))</f>
        <v/>
      </c>
      <c r="AX107" s="13" t="str">
        <f>IF($A107&lt;='All Results'!$B$4,"",IF(SUM(MissFill!AW$5:AW110)=0,"",(IF(MissFill!AW110/SUM(MissFill!AW$5:AW110)&gt;0.01,"",IF(MissFill!AW109/SUM(MissFill!AW$5:AW110)&gt;0.01,"",IF(MissFill!AW108/SUM(MissFill!AW$5:AW110)&gt;0.01,"",DateEnded_5Day!$A107))))))</f>
        <v/>
      </c>
    </row>
    <row r="108" spans="1:50" x14ac:dyDescent="0.25">
      <c r="A108" s="8">
        <v>44453</v>
      </c>
      <c r="B108" s="11">
        <v>257</v>
      </c>
      <c r="C108" s="13" t="str">
        <f>IF($A108&lt;='All Results'!$B$4,"",IF(SUM(MissFill!B$5:B111)=0,"",(IF(MissFill!B111/SUM(MissFill!B$5:B111)&gt;0.01,"",IF(MissFill!B110/SUM(MissFill!B$5:B111)&gt;0.01,"",IF(MissFill!B109/SUM(MissFill!B$5:B111)&gt;0.01,"",DateEnded_5Day!$A108))))))</f>
        <v/>
      </c>
      <c r="D108" s="13" t="str">
        <f>IF($A108&lt;='All Results'!$B$4,"",IF(SUM(MissFill!C$5:C111)=0,"",(IF(MissFill!C111/SUM(MissFill!C$5:C111)&gt;0.01,"",IF(MissFill!C110/SUM(MissFill!C$5:C111)&gt;0.01,"",IF(MissFill!C109/SUM(MissFill!C$5:C111)&gt;0.01,"",DateEnded_5Day!$A108))))))</f>
        <v/>
      </c>
      <c r="E108" s="13" t="str">
        <f>IF($A108&lt;='All Results'!$B$4,"",IF(SUM(MissFill!D$5:D111)=0,"",(IF(MissFill!D111/SUM(MissFill!D$5:D111)&gt;0.01,"",IF(MissFill!D110/SUM(MissFill!D$5:D111)&gt;0.01,"",IF(MissFill!D109/SUM(MissFill!D$5:D111)&gt;0.01,"",DateEnded_5Day!$A108))))))</f>
        <v/>
      </c>
      <c r="F108" s="13" t="str">
        <f>IF($A108&lt;='All Results'!$B$4,"",IF(SUM(MissFill!E$5:E111)=0,"",(IF(MissFill!E111/SUM(MissFill!E$5:E111)&gt;0.01,"",IF(MissFill!E110/SUM(MissFill!E$5:E111)&gt;0.01,"",IF(MissFill!E109/SUM(MissFill!E$5:E111)&gt;0.01,"",DateEnded_5Day!$A108))))))</f>
        <v/>
      </c>
      <c r="G108" s="13" t="str">
        <f>IF($A108&lt;='All Results'!$B$4,"",IF(SUM(MissFill!F$5:F111)=0,"",(IF(MissFill!F111/SUM(MissFill!F$5:F111)&gt;0.01,"",IF(MissFill!F110/SUM(MissFill!F$5:F111)&gt;0.01,"",IF(MissFill!F109/SUM(MissFill!F$5:F111)&gt;0.01,"",DateEnded_5Day!$A108))))))</f>
        <v/>
      </c>
      <c r="H108" s="13" t="str">
        <f>IF($A108&lt;='All Results'!$B$4,"",IF(SUM(MissFill!G$5:G111)=0,"",(IF(MissFill!G111/SUM(MissFill!G$5:G111)&gt;0.01,"",IF(MissFill!G110/SUM(MissFill!G$5:G111)&gt;0.01,"",IF(MissFill!G109/SUM(MissFill!G$5:G111)&gt;0.01,"",DateEnded_5Day!$A108))))))</f>
        <v/>
      </c>
      <c r="I108" s="13" t="str">
        <f>IF($A108&lt;='All Results'!$B$4,"",IF(SUM(MissFill!H$5:H111)=0,"",(IF(MissFill!H111/SUM(MissFill!H$5:H111)&gt;0.01,"",IF(MissFill!H110/SUM(MissFill!H$5:H111)&gt;0.01,"",IF(MissFill!H109/SUM(MissFill!H$5:H111)&gt;0.01,"",DateEnded_5Day!$A108))))))</f>
        <v/>
      </c>
      <c r="J108" s="13" t="str">
        <f>IF($A108&lt;='All Results'!$B$4,"",IF(SUM(MissFill!I$5:I111)=0,"",(IF(MissFill!I111/SUM(MissFill!I$5:I111)&gt;0.01,"",IF(MissFill!I110/SUM(MissFill!I$5:I111)&gt;0.01,"",IF(MissFill!I109/SUM(MissFill!I$5:I111)&gt;0.01,"",DateEnded_5Day!$A108))))))</f>
        <v/>
      </c>
      <c r="K108" s="13" t="str">
        <f>IF($A108&lt;='All Results'!$B$4,"",IF(SUM(MissFill!J$5:J111)=0,"",(IF(MissFill!J111/SUM(MissFill!J$5:J111)&gt;0.01,"",IF(MissFill!J110/SUM(MissFill!J$5:J111)&gt;0.01,"",IF(MissFill!J109/SUM(MissFill!J$5:J111)&gt;0.01,"",DateEnded_5Day!$A108))))))</f>
        <v/>
      </c>
      <c r="L108" s="13" t="str">
        <f>IF($A108&lt;='All Results'!$B$4,"",IF(SUM(MissFill!K$5:K111)=0,"",(IF(MissFill!K111/SUM(MissFill!K$5:K111)&gt;0.01,"",IF(MissFill!K110/SUM(MissFill!K$5:K111)&gt;0.01,"",IF(MissFill!K109/SUM(MissFill!K$5:K111)&gt;0.01,"",DateEnded_5Day!$A108))))))</f>
        <v/>
      </c>
      <c r="M108" s="13" t="str">
        <f>IF($A108&lt;='All Results'!$B$4,"",IF(SUM(MissFill!L$5:L111)=0,"",(IF(MissFill!L111/SUM(MissFill!L$5:L111)&gt;0.01,"",IF(MissFill!L110/SUM(MissFill!L$5:L111)&gt;0.01,"",IF(MissFill!L109/SUM(MissFill!L$5:L111)&gt;0.01,"",DateEnded_5Day!$A108))))))</f>
        <v/>
      </c>
      <c r="N108" s="13" t="str">
        <f>IF($A108&lt;='All Results'!$B$4,"",IF(SUM(MissFill!M$5:M111)=0,"",(IF(MissFill!M111/SUM(MissFill!M$5:M111)&gt;0.01,"",IF(MissFill!M110/SUM(MissFill!M$5:M111)&gt;0.01,"",IF(MissFill!M109/SUM(MissFill!M$5:M111)&gt;0.01,"",DateEnded_5Day!$A108))))))</f>
        <v/>
      </c>
      <c r="O108" s="13" t="str">
        <f>IF($A108&lt;='All Results'!$B$4,"",IF(SUM(MissFill!N$5:N111)=0,"",(IF(MissFill!N111/SUM(MissFill!N$5:N111)&gt;0.01,"",IF(MissFill!N110/SUM(MissFill!N$5:N111)&gt;0.01,"",IF(MissFill!N109/SUM(MissFill!N$5:N111)&gt;0.01,"",DateEnded_5Day!$A108))))))</f>
        <v/>
      </c>
      <c r="P108" s="13" t="str">
        <f>IF($A108&lt;='All Results'!$B$4,"",IF(SUM(MissFill!O$5:O111)=0,"",(IF(MissFill!O111/SUM(MissFill!O$5:O111)&gt;0.01,"",IF(MissFill!O110/SUM(MissFill!O$5:O111)&gt;0.01,"",IF(MissFill!O109/SUM(MissFill!O$5:O111)&gt;0.01,"",DateEnded_5Day!$A108))))))</f>
        <v/>
      </c>
      <c r="Q108" s="13" t="str">
        <f>IF($A108&lt;='All Results'!$B$4,"",IF(SUM(MissFill!P$5:P111)=0,"",(IF(MissFill!P111/SUM(MissFill!P$5:P111)&gt;0.01,"",IF(MissFill!P110/SUM(MissFill!P$5:P111)&gt;0.01,"",IF(MissFill!P109/SUM(MissFill!P$5:P111)&gt;0.01,"",DateEnded_5Day!$A108))))))</f>
        <v/>
      </c>
      <c r="R108" s="13" t="str">
        <f>IF($A108&lt;='All Results'!$B$4,"",IF(SUM(MissFill!Q$5:Q111)=0,"",(IF(MissFill!Q111/SUM(MissFill!Q$5:Q111)&gt;0.01,"",IF(MissFill!Q110/SUM(MissFill!Q$5:Q111)&gt;0.01,"",IF(MissFill!Q109/SUM(MissFill!Q$5:Q111)&gt;0.01,"",DateEnded_5Day!$A108))))))</f>
        <v/>
      </c>
      <c r="S108" s="13" t="str">
        <f>IF($A108&lt;='All Results'!$B$4,"",IF(SUM(MissFill!R$5:R111)=0,"",(IF(MissFill!R111/SUM(MissFill!R$5:R111)&gt;0.01,"",IF(MissFill!R110/SUM(MissFill!R$5:R111)&gt;0.01,"",IF(MissFill!R109/SUM(MissFill!R$5:R111)&gt;0.01,"",DateEnded_5Day!$A108))))))</f>
        <v/>
      </c>
      <c r="T108" s="13" t="str">
        <f>IF($A108&lt;='All Results'!$B$4,"",IF(SUM(MissFill!S$5:S111)=0,"",(IF(MissFill!S111/SUM(MissFill!S$5:S111)&gt;0.01,"",IF(MissFill!S110/SUM(MissFill!S$5:S111)&gt;0.01,"",IF(MissFill!S109/SUM(MissFill!S$5:S111)&gt;0.01,"",DateEnded_5Day!$A108))))))</f>
        <v/>
      </c>
      <c r="U108" s="13" t="str">
        <f>IF($A108&lt;='All Results'!$B$4,"",IF(SUM(MissFill!T$5:T111)=0,"",(IF(MissFill!T111/SUM(MissFill!T$5:T111)&gt;0.01,"",IF(MissFill!T110/SUM(MissFill!T$5:T111)&gt;0.01,"",IF(MissFill!T109/SUM(MissFill!T$5:T111)&gt;0.01,"",DateEnded_5Day!$A108))))))</f>
        <v/>
      </c>
      <c r="V108" s="13" t="str">
        <f>IF($A108&lt;='All Results'!$B$4,"",IF(SUM(MissFill!U$5:U111)=0,"",(IF(MissFill!U111/SUM(MissFill!U$5:U111)&gt;0.01,"",IF(MissFill!U110/SUM(MissFill!U$5:U111)&gt;0.01,"",IF(MissFill!U109/SUM(MissFill!U$5:U111)&gt;0.01,"",DateEnded_5Day!$A108))))))</f>
        <v/>
      </c>
      <c r="W108" s="13" t="str">
        <f>IF($A108&lt;='All Results'!$B$4,"",IF(SUM(MissFill!V$5:V111)=0,"",(IF(MissFill!V111/SUM(MissFill!V$5:V111)&gt;0.01,"",IF(MissFill!V110/SUM(MissFill!V$5:V111)&gt;0.01,"",IF(MissFill!V109/SUM(MissFill!V$5:V111)&gt;0.01,"",DateEnded_5Day!$A108))))))</f>
        <v/>
      </c>
      <c r="X108" s="13" t="str">
        <f>IF($A108&lt;='All Results'!$B$4,"",IF(SUM(MissFill!W$5:W111)=0,"",(IF(MissFill!W111/SUM(MissFill!W$5:W111)&gt;0.01,"",IF(MissFill!W110/SUM(MissFill!W$5:W111)&gt;0.01,"",IF(MissFill!W109/SUM(MissFill!W$5:W111)&gt;0.01,"",DateEnded_5Day!$A108))))))</f>
        <v/>
      </c>
      <c r="Y108" s="13" t="str">
        <f>IF($A108&lt;='All Results'!$B$4,"",IF(SUM(MissFill!X$5:X111)=0,"",(IF(MissFill!X111/SUM(MissFill!X$5:X111)&gt;0.01,"",IF(MissFill!X110/SUM(MissFill!X$5:X111)&gt;0.01,"",IF(MissFill!X109/SUM(MissFill!X$5:X111)&gt;0.01,"",DateEnded_5Day!$A108))))))</f>
        <v/>
      </c>
      <c r="Z108" s="13" t="str">
        <f>IF($A108&lt;='All Results'!$B$4,"",IF(SUM(MissFill!Y$5:Y111)=0,"",(IF(MissFill!Y111/SUM(MissFill!Y$5:Y111)&gt;0.01,"",IF(MissFill!Y110/SUM(MissFill!Y$5:Y111)&gt;0.01,"",IF(MissFill!Y109/SUM(MissFill!Y$5:Y111)&gt;0.01,"",DateEnded_5Day!$A108))))))</f>
        <v/>
      </c>
      <c r="AA108" s="13" t="str">
        <f>IF($A108&lt;='All Results'!$B$4,"",IF(SUM(MissFill!Z$5:Z111)=0,"",(IF(MissFill!Z111/SUM(MissFill!Z$5:Z111)&gt;0.01,"",IF(MissFill!Z110/SUM(MissFill!Z$5:Z111)&gt;0.01,"",IF(MissFill!Z109/SUM(MissFill!Z$5:Z111)&gt;0.01,"",DateEnded_5Day!$A108))))))</f>
        <v/>
      </c>
      <c r="AB108" s="13" t="str">
        <f>IF($A108&lt;='All Results'!$B$4,"",IF(SUM(MissFill!AA$5:AA111)=0,"",(IF(MissFill!AA111/SUM(MissFill!AA$5:AA111)&gt;0.01,"",IF(MissFill!AA110/SUM(MissFill!AA$5:AA111)&gt;0.01,"",IF(MissFill!AA109/SUM(MissFill!AA$5:AA111)&gt;0.01,"",DateEnded_5Day!$A108))))))</f>
        <v/>
      </c>
      <c r="AC108" s="13" t="str">
        <f>IF($A108&lt;='All Results'!$B$4,"",IF(SUM(MissFill!AB$5:AB111)=0,"",(IF(MissFill!AB111/SUM(MissFill!AB$5:AB111)&gt;0.01,"",IF(MissFill!AB110/SUM(MissFill!AB$5:AB111)&gt;0.01,"",IF(MissFill!AB109/SUM(MissFill!AB$5:AB111)&gt;0.01,"",DateEnded_5Day!$A108))))))</f>
        <v/>
      </c>
      <c r="AD108" s="13" t="str">
        <f>IF($A108&lt;='All Results'!$B$4,"",IF(SUM(MissFill!AC$5:AC111)=0,"",(IF(MissFill!AC111/SUM(MissFill!AC$5:AC111)&gt;0.01,"",IF(MissFill!AC110/SUM(MissFill!AC$5:AC111)&gt;0.01,"",IF(MissFill!AC109/SUM(MissFill!AC$5:AC111)&gt;0.01,"",DateEnded_5Day!$A108))))))</f>
        <v/>
      </c>
      <c r="AE108" s="13" t="str">
        <f>IF($A108&lt;='All Results'!$B$4,"",IF(SUM(MissFill!AD$5:AD111)=0,"",(IF(MissFill!AD111/SUM(MissFill!AD$5:AD111)&gt;0.01,"",IF(MissFill!AD110/SUM(MissFill!AD$5:AD111)&gt;0.01,"",IF(MissFill!AD109/SUM(MissFill!AD$5:AD111)&gt;0.01,"",DateEnded_5Day!$A108))))))</f>
        <v/>
      </c>
      <c r="AF108" s="13" t="str">
        <f>IF($A108&lt;='All Results'!$B$4,"",IF(SUM(MissFill!AE$5:AE111)=0,"",(IF(MissFill!AE111/SUM(MissFill!AE$5:AE111)&gt;0.01,"",IF(MissFill!AE110/SUM(MissFill!AE$5:AE111)&gt;0.01,"",IF(MissFill!AE109/SUM(MissFill!AE$5:AE111)&gt;0.01,"",DateEnded_5Day!$A108))))))</f>
        <v/>
      </c>
      <c r="AG108" s="13" t="str">
        <f>IF($A108&lt;='All Results'!$B$4,"",IF(SUM(MissFill!AF$5:AF111)=0,"",(IF(MissFill!AF111/SUM(MissFill!AF$5:AF111)&gt;0.01,"",IF(MissFill!AF110/SUM(MissFill!AF$5:AF111)&gt;0.01,"",IF(MissFill!AF109/SUM(MissFill!AF$5:AF111)&gt;0.01,"",DateEnded_5Day!$A108))))))</f>
        <v/>
      </c>
      <c r="AH108" s="13" t="str">
        <f>IF($A108&lt;='All Results'!$B$4,"",IF(SUM(MissFill!AG$5:AG111)=0,"",(IF(MissFill!AG111/SUM(MissFill!AG$5:AG111)&gt;0.01,"",IF(MissFill!AG110/SUM(MissFill!AG$5:AG111)&gt;0.01,"",IF(MissFill!AG109/SUM(MissFill!AG$5:AG111)&gt;0.01,"",DateEnded_5Day!$A108))))))</f>
        <v/>
      </c>
      <c r="AI108" s="13" t="str">
        <f>IF($A108&lt;='All Results'!$B$4,"",IF(SUM(MissFill!AH$5:AH111)=0,"",(IF(MissFill!AH111/SUM(MissFill!AH$5:AH111)&gt;0.01,"",IF(MissFill!AH110/SUM(MissFill!AH$5:AH111)&gt;0.01,"",IF(MissFill!AH109/SUM(MissFill!AH$5:AH111)&gt;0.01,"",DateEnded_5Day!$A108))))))</f>
        <v/>
      </c>
      <c r="AJ108" s="13" t="str">
        <f>IF($A108&lt;='All Results'!$B$4,"",IF(SUM(MissFill!AI$5:AI111)=0,"",(IF(MissFill!AI111/SUM(MissFill!AI$5:AI111)&gt;0.01,"",IF(MissFill!AI110/SUM(MissFill!AI$5:AI111)&gt;0.01,"",IF(MissFill!AI109/SUM(MissFill!AI$5:AI111)&gt;0.01,"",DateEnded_5Day!$A108))))))</f>
        <v/>
      </c>
      <c r="AK108" s="13" t="str">
        <f>IF($A108&lt;='All Results'!$B$4,"",IF(SUM(MissFill!AJ$5:AJ111)=0,"",(IF(MissFill!AJ111/SUM(MissFill!AJ$5:AJ111)&gt;0.01,"",IF(MissFill!AJ110/SUM(MissFill!AJ$5:AJ111)&gt;0.01,"",IF(MissFill!AJ109/SUM(MissFill!AJ$5:AJ111)&gt;0.01,"",DateEnded_5Day!$A108))))))</f>
        <v/>
      </c>
      <c r="AL108" s="13" t="str">
        <f>IF($A108&lt;='All Results'!$B$4,"",IF(SUM(MissFill!AK$5:AK111)=0,"",(IF(MissFill!AK111/SUM(MissFill!AK$5:AK111)&gt;0.01,"",IF(MissFill!AK110/SUM(MissFill!AK$5:AK111)&gt;0.01,"",IF(MissFill!AK109/SUM(MissFill!AK$5:AK111)&gt;0.01,"",DateEnded_5Day!$A108))))))</f>
        <v/>
      </c>
      <c r="AM108" s="13" t="str">
        <f>IF($A108&lt;='All Results'!$B$4,"",IF(SUM(MissFill!AL$5:AL111)=0,"",(IF(MissFill!AL111/SUM(MissFill!AL$5:AL111)&gt;0.01,"",IF(MissFill!AL110/SUM(MissFill!AL$5:AL111)&gt;0.01,"",IF(MissFill!AL109/SUM(MissFill!AL$5:AL111)&gt;0.01,"",DateEnded_5Day!$A108))))))</f>
        <v/>
      </c>
      <c r="AN108" s="13" t="str">
        <f>IF($A108&lt;='All Results'!$B$4,"",IF(SUM(MissFill!AM$5:AM111)=0,"",(IF(MissFill!AM111/SUM(MissFill!AM$5:AM111)&gt;0.01,"",IF(MissFill!AM110/SUM(MissFill!AM$5:AM111)&gt;0.01,"",IF(MissFill!AM109/SUM(MissFill!AM$5:AM111)&gt;0.01,"",DateEnded_5Day!$A108))))))</f>
        <v/>
      </c>
      <c r="AO108" s="13" t="str">
        <f>IF($A108&lt;='All Results'!$B$4,"",IF(SUM(MissFill!AN$5:AN111)=0,"",(IF(MissFill!AN111/SUM(MissFill!AN$5:AN111)&gt;0.01,"",IF(MissFill!AN110/SUM(MissFill!AN$5:AN111)&gt;0.01,"",IF(MissFill!AN109/SUM(MissFill!AN$5:AN111)&gt;0.01,"",DateEnded_5Day!$A108))))))</f>
        <v/>
      </c>
      <c r="AP108" s="13" t="str">
        <f>IF($A108&lt;='All Results'!$B$4,"",IF(SUM(MissFill!AO$5:AO111)=0,"",(IF(MissFill!AO111/SUM(MissFill!AO$5:AO111)&gt;0.01,"",IF(MissFill!AO110/SUM(MissFill!AO$5:AO111)&gt;0.01,"",IF(MissFill!AO109/SUM(MissFill!AO$5:AO111)&gt;0.01,"",DateEnded_5Day!$A108))))))</f>
        <v/>
      </c>
      <c r="AQ108" s="13" t="str">
        <f>IF($A108&lt;='All Results'!$B$4,"",IF(SUM(MissFill!AP$5:AP111)=0,"",(IF(MissFill!AP111/SUM(MissFill!AP$5:AP111)&gt;0.01,"",IF(MissFill!AP110/SUM(MissFill!AP$5:AP111)&gt;0.01,"",IF(MissFill!AP109/SUM(MissFill!AP$5:AP111)&gt;0.01,"",DateEnded_5Day!$A108))))))</f>
        <v/>
      </c>
      <c r="AR108" s="13" t="str">
        <f>IF($A108&lt;='All Results'!$B$4,"",IF(SUM(MissFill!AQ$5:AQ111)=0,"",(IF(MissFill!AQ111/SUM(MissFill!AQ$5:AQ111)&gt;0.01,"",IF(MissFill!AQ110/SUM(MissFill!AQ$5:AQ111)&gt;0.01,"",IF(MissFill!AQ109/SUM(MissFill!AQ$5:AQ111)&gt;0.01,"",DateEnded_5Day!$A108))))))</f>
        <v/>
      </c>
      <c r="AS108" s="13" t="str">
        <f>IF($A108&lt;='All Results'!$B$4,"",IF(SUM(MissFill!AR$5:AR111)=0,"",(IF(MissFill!AR111/SUM(MissFill!AR$5:AR111)&gt;0.01,"",IF(MissFill!AR110/SUM(MissFill!AR$5:AR111)&gt;0.01,"",IF(MissFill!AR109/SUM(MissFill!AR$5:AR111)&gt;0.01,"",DateEnded_5Day!$A108))))))</f>
        <v/>
      </c>
      <c r="AT108" s="13" t="str">
        <f>IF($A108&lt;='All Results'!$B$4,"",IF(SUM(MissFill!AS$5:AS111)=0,"",(IF(MissFill!AS111/SUM(MissFill!AS$5:AS111)&gt;0.01,"",IF(MissFill!AS110/SUM(MissFill!AS$5:AS111)&gt;0.01,"",IF(MissFill!AS109/SUM(MissFill!AS$5:AS111)&gt;0.01,"",DateEnded_5Day!$A108))))))</f>
        <v/>
      </c>
      <c r="AU108" s="13" t="str">
        <f>IF($A108&lt;='All Results'!$B$4,"",IF(SUM(MissFill!AT$5:AT111)=0,"",(IF(MissFill!AT111/SUM(MissFill!AT$5:AT111)&gt;0.01,"",IF(MissFill!AT110/SUM(MissFill!AT$5:AT111)&gt;0.01,"",IF(MissFill!AT109/SUM(MissFill!AT$5:AT111)&gt;0.01,"",DateEnded_5Day!$A108))))))</f>
        <v/>
      </c>
      <c r="AV108" s="13" t="str">
        <f>IF($A108&lt;='All Results'!$B$4,"",IF(SUM(MissFill!AU$5:AU111)=0,"",(IF(MissFill!AU111/SUM(MissFill!AU$5:AU111)&gt;0.01,"",IF(MissFill!AU110/SUM(MissFill!AU$5:AU111)&gt;0.01,"",IF(MissFill!AU109/SUM(MissFill!AU$5:AU111)&gt;0.01,"",DateEnded_5Day!$A108))))))</f>
        <v/>
      </c>
      <c r="AW108" s="13" t="str">
        <f>IF($A108&lt;='All Results'!$B$4,"",IF(SUM(MissFill!AV$5:AV111)=0,"",(IF(MissFill!AV111/SUM(MissFill!AV$5:AV111)&gt;0.01,"",IF(MissFill!AV110/SUM(MissFill!AV$5:AV111)&gt;0.01,"",IF(MissFill!AV109/SUM(MissFill!AV$5:AV111)&gt;0.01,"",DateEnded_5Day!$A108))))))</f>
        <v/>
      </c>
      <c r="AX108" s="13" t="str">
        <f>IF($A108&lt;='All Results'!$B$4,"",IF(SUM(MissFill!AW$5:AW111)=0,"",(IF(MissFill!AW111/SUM(MissFill!AW$5:AW111)&gt;0.01,"",IF(MissFill!AW110/SUM(MissFill!AW$5:AW111)&gt;0.01,"",IF(MissFill!AW109/SUM(MissFill!AW$5:AW111)&gt;0.01,"",DateEnded_5Day!$A108))))))</f>
        <v/>
      </c>
    </row>
    <row r="109" spans="1:50" x14ac:dyDescent="0.25">
      <c r="A109" s="8">
        <v>44454</v>
      </c>
      <c r="B109" s="11">
        <v>258</v>
      </c>
      <c r="C109" s="13" t="str">
        <f>IF($A109&lt;='All Results'!$B$4,"",IF(SUM(MissFill!B$5:B112)=0,"",(IF(MissFill!B112/SUM(MissFill!B$5:B112)&gt;0.01,"",IF(MissFill!B111/SUM(MissFill!B$5:B112)&gt;0.01,"",IF(MissFill!B110/SUM(MissFill!B$5:B112)&gt;0.01,"",DateEnded_5Day!$A109))))))</f>
        <v/>
      </c>
      <c r="D109" s="13" t="str">
        <f>IF($A109&lt;='All Results'!$B$4,"",IF(SUM(MissFill!C$5:C112)=0,"",(IF(MissFill!C112/SUM(MissFill!C$5:C112)&gt;0.01,"",IF(MissFill!C111/SUM(MissFill!C$5:C112)&gt;0.01,"",IF(MissFill!C110/SUM(MissFill!C$5:C112)&gt;0.01,"",DateEnded_5Day!$A109))))))</f>
        <v/>
      </c>
      <c r="E109" s="13" t="str">
        <f>IF($A109&lt;='All Results'!$B$4,"",IF(SUM(MissFill!D$5:D112)=0,"",(IF(MissFill!D112/SUM(MissFill!D$5:D112)&gt;0.01,"",IF(MissFill!D111/SUM(MissFill!D$5:D112)&gt;0.01,"",IF(MissFill!D110/SUM(MissFill!D$5:D112)&gt;0.01,"",DateEnded_5Day!$A109))))))</f>
        <v/>
      </c>
      <c r="F109" s="13" t="str">
        <f>IF($A109&lt;='All Results'!$B$4,"",IF(SUM(MissFill!E$5:E112)=0,"",(IF(MissFill!E112/SUM(MissFill!E$5:E112)&gt;0.01,"",IF(MissFill!E111/SUM(MissFill!E$5:E112)&gt;0.01,"",IF(MissFill!E110/SUM(MissFill!E$5:E112)&gt;0.01,"",DateEnded_5Day!$A109))))))</f>
        <v/>
      </c>
      <c r="G109" s="13" t="str">
        <f>IF($A109&lt;='All Results'!$B$4,"",IF(SUM(MissFill!F$5:F112)=0,"",(IF(MissFill!F112/SUM(MissFill!F$5:F112)&gt;0.01,"",IF(MissFill!F111/SUM(MissFill!F$5:F112)&gt;0.01,"",IF(MissFill!F110/SUM(MissFill!F$5:F112)&gt;0.01,"",DateEnded_5Day!$A109))))))</f>
        <v/>
      </c>
      <c r="H109" s="13" t="str">
        <f>IF($A109&lt;='All Results'!$B$4,"",IF(SUM(MissFill!G$5:G112)=0,"",(IF(MissFill!G112/SUM(MissFill!G$5:G112)&gt;0.01,"",IF(MissFill!G111/SUM(MissFill!G$5:G112)&gt;0.01,"",IF(MissFill!G110/SUM(MissFill!G$5:G112)&gt;0.01,"",DateEnded_5Day!$A109))))))</f>
        <v/>
      </c>
      <c r="I109" s="13" t="str">
        <f>IF($A109&lt;='All Results'!$B$4,"",IF(SUM(MissFill!H$5:H112)=0,"",(IF(MissFill!H112/SUM(MissFill!H$5:H112)&gt;0.01,"",IF(MissFill!H111/SUM(MissFill!H$5:H112)&gt;0.01,"",IF(MissFill!H110/SUM(MissFill!H$5:H112)&gt;0.01,"",DateEnded_5Day!$A109))))))</f>
        <v/>
      </c>
      <c r="J109" s="13" t="str">
        <f>IF($A109&lt;='All Results'!$B$4,"",IF(SUM(MissFill!I$5:I112)=0,"",(IF(MissFill!I112/SUM(MissFill!I$5:I112)&gt;0.01,"",IF(MissFill!I111/SUM(MissFill!I$5:I112)&gt;0.01,"",IF(MissFill!I110/SUM(MissFill!I$5:I112)&gt;0.01,"",DateEnded_5Day!$A109))))))</f>
        <v/>
      </c>
      <c r="K109" s="13" t="str">
        <f>IF($A109&lt;='All Results'!$B$4,"",IF(SUM(MissFill!J$5:J112)=0,"",(IF(MissFill!J112/SUM(MissFill!J$5:J112)&gt;0.01,"",IF(MissFill!J111/SUM(MissFill!J$5:J112)&gt;0.01,"",IF(MissFill!J110/SUM(MissFill!J$5:J112)&gt;0.01,"",DateEnded_5Day!$A109))))))</f>
        <v/>
      </c>
      <c r="L109" s="13" t="str">
        <f>IF($A109&lt;='All Results'!$B$4,"",IF(SUM(MissFill!K$5:K112)=0,"",(IF(MissFill!K112/SUM(MissFill!K$5:K112)&gt;0.01,"",IF(MissFill!K111/SUM(MissFill!K$5:K112)&gt;0.01,"",IF(MissFill!K110/SUM(MissFill!K$5:K112)&gt;0.01,"",DateEnded_5Day!$A109))))))</f>
        <v/>
      </c>
      <c r="M109" s="13" t="str">
        <f>IF($A109&lt;='All Results'!$B$4,"",IF(SUM(MissFill!L$5:L112)=0,"",(IF(MissFill!L112/SUM(MissFill!L$5:L112)&gt;0.01,"",IF(MissFill!L111/SUM(MissFill!L$5:L112)&gt;0.01,"",IF(MissFill!L110/SUM(MissFill!L$5:L112)&gt;0.01,"",DateEnded_5Day!$A109))))))</f>
        <v/>
      </c>
      <c r="N109" s="13" t="str">
        <f>IF($A109&lt;='All Results'!$B$4,"",IF(SUM(MissFill!M$5:M112)=0,"",(IF(MissFill!M112/SUM(MissFill!M$5:M112)&gt;0.01,"",IF(MissFill!M111/SUM(MissFill!M$5:M112)&gt;0.01,"",IF(MissFill!M110/SUM(MissFill!M$5:M112)&gt;0.01,"",DateEnded_5Day!$A109))))))</f>
        <v/>
      </c>
      <c r="O109" s="13" t="str">
        <f>IF($A109&lt;='All Results'!$B$4,"",IF(SUM(MissFill!N$5:N112)=0,"",(IF(MissFill!N112/SUM(MissFill!N$5:N112)&gt;0.01,"",IF(MissFill!N111/SUM(MissFill!N$5:N112)&gt;0.01,"",IF(MissFill!N110/SUM(MissFill!N$5:N112)&gt;0.01,"",DateEnded_5Day!$A109))))))</f>
        <v/>
      </c>
      <c r="P109" s="13" t="str">
        <f>IF($A109&lt;='All Results'!$B$4,"",IF(SUM(MissFill!O$5:O112)=0,"",(IF(MissFill!O112/SUM(MissFill!O$5:O112)&gt;0.01,"",IF(MissFill!O111/SUM(MissFill!O$5:O112)&gt;0.01,"",IF(MissFill!O110/SUM(MissFill!O$5:O112)&gt;0.01,"",DateEnded_5Day!$A109))))))</f>
        <v/>
      </c>
      <c r="Q109" s="13" t="str">
        <f>IF($A109&lt;='All Results'!$B$4,"",IF(SUM(MissFill!P$5:P112)=0,"",(IF(MissFill!P112/SUM(MissFill!P$5:P112)&gt;0.01,"",IF(MissFill!P111/SUM(MissFill!P$5:P112)&gt;0.01,"",IF(MissFill!P110/SUM(MissFill!P$5:P112)&gt;0.01,"",DateEnded_5Day!$A109))))))</f>
        <v/>
      </c>
      <c r="R109" s="13" t="str">
        <f>IF($A109&lt;='All Results'!$B$4,"",IF(SUM(MissFill!Q$5:Q112)=0,"",(IF(MissFill!Q112/SUM(MissFill!Q$5:Q112)&gt;0.01,"",IF(MissFill!Q111/SUM(MissFill!Q$5:Q112)&gt;0.01,"",IF(MissFill!Q110/SUM(MissFill!Q$5:Q112)&gt;0.01,"",DateEnded_5Day!$A109))))))</f>
        <v/>
      </c>
      <c r="S109" s="13" t="str">
        <f>IF($A109&lt;='All Results'!$B$4,"",IF(SUM(MissFill!R$5:R112)=0,"",(IF(MissFill!R112/SUM(MissFill!R$5:R112)&gt;0.01,"",IF(MissFill!R111/SUM(MissFill!R$5:R112)&gt;0.01,"",IF(MissFill!R110/SUM(MissFill!R$5:R112)&gt;0.01,"",DateEnded_5Day!$A109))))))</f>
        <v/>
      </c>
      <c r="T109" s="13" t="str">
        <f>IF($A109&lt;='All Results'!$B$4,"",IF(SUM(MissFill!S$5:S112)=0,"",(IF(MissFill!S112/SUM(MissFill!S$5:S112)&gt;0.01,"",IF(MissFill!S111/SUM(MissFill!S$5:S112)&gt;0.01,"",IF(MissFill!S110/SUM(MissFill!S$5:S112)&gt;0.01,"",DateEnded_5Day!$A109))))))</f>
        <v/>
      </c>
      <c r="U109" s="13" t="str">
        <f>IF($A109&lt;='All Results'!$B$4,"",IF(SUM(MissFill!T$5:T112)=0,"",(IF(MissFill!T112/SUM(MissFill!T$5:T112)&gt;0.01,"",IF(MissFill!T111/SUM(MissFill!T$5:T112)&gt;0.01,"",IF(MissFill!T110/SUM(MissFill!T$5:T112)&gt;0.01,"",DateEnded_5Day!$A109))))))</f>
        <v/>
      </c>
      <c r="V109" s="13" t="str">
        <f>IF($A109&lt;='All Results'!$B$4,"",IF(SUM(MissFill!U$5:U112)=0,"",(IF(MissFill!U112/SUM(MissFill!U$5:U112)&gt;0.01,"",IF(MissFill!U111/SUM(MissFill!U$5:U112)&gt;0.01,"",IF(MissFill!U110/SUM(MissFill!U$5:U112)&gt;0.01,"",DateEnded_5Day!$A109))))))</f>
        <v/>
      </c>
      <c r="W109" s="13" t="str">
        <f>IF($A109&lt;='All Results'!$B$4,"",IF(SUM(MissFill!V$5:V112)=0,"",(IF(MissFill!V112/SUM(MissFill!V$5:V112)&gt;0.01,"",IF(MissFill!V111/SUM(MissFill!V$5:V112)&gt;0.01,"",IF(MissFill!V110/SUM(MissFill!V$5:V112)&gt;0.01,"",DateEnded_5Day!$A109))))))</f>
        <v/>
      </c>
      <c r="X109" s="13" t="str">
        <f>IF($A109&lt;='All Results'!$B$4,"",IF(SUM(MissFill!W$5:W112)=0,"",(IF(MissFill!W112/SUM(MissFill!W$5:W112)&gt;0.01,"",IF(MissFill!W111/SUM(MissFill!W$5:W112)&gt;0.01,"",IF(MissFill!W110/SUM(MissFill!W$5:W112)&gt;0.01,"",DateEnded_5Day!$A109))))))</f>
        <v/>
      </c>
      <c r="Y109" s="13" t="str">
        <f>IF($A109&lt;='All Results'!$B$4,"",IF(SUM(MissFill!X$5:X112)=0,"",(IF(MissFill!X112/SUM(MissFill!X$5:X112)&gt;0.01,"",IF(MissFill!X111/SUM(MissFill!X$5:X112)&gt;0.01,"",IF(MissFill!X110/SUM(MissFill!X$5:X112)&gt;0.01,"",DateEnded_5Day!$A109))))))</f>
        <v/>
      </c>
      <c r="Z109" s="13" t="str">
        <f>IF($A109&lt;='All Results'!$B$4,"",IF(SUM(MissFill!Y$5:Y112)=0,"",(IF(MissFill!Y112/SUM(MissFill!Y$5:Y112)&gt;0.01,"",IF(MissFill!Y111/SUM(MissFill!Y$5:Y112)&gt;0.01,"",IF(MissFill!Y110/SUM(MissFill!Y$5:Y112)&gt;0.01,"",DateEnded_5Day!$A109))))))</f>
        <v/>
      </c>
      <c r="AA109" s="13" t="str">
        <f>IF($A109&lt;='All Results'!$B$4,"",IF(SUM(MissFill!Z$5:Z112)=0,"",(IF(MissFill!Z112/SUM(MissFill!Z$5:Z112)&gt;0.01,"",IF(MissFill!Z111/SUM(MissFill!Z$5:Z112)&gt;0.01,"",IF(MissFill!Z110/SUM(MissFill!Z$5:Z112)&gt;0.01,"",DateEnded_5Day!$A109))))))</f>
        <v/>
      </c>
      <c r="AB109" s="13" t="str">
        <f>IF($A109&lt;='All Results'!$B$4,"",IF(SUM(MissFill!AA$5:AA112)=0,"",(IF(MissFill!AA112/SUM(MissFill!AA$5:AA112)&gt;0.01,"",IF(MissFill!AA111/SUM(MissFill!AA$5:AA112)&gt;0.01,"",IF(MissFill!AA110/SUM(MissFill!AA$5:AA112)&gt;0.01,"",DateEnded_5Day!$A109))))))</f>
        <v/>
      </c>
      <c r="AC109" s="13" t="str">
        <f>IF($A109&lt;='All Results'!$B$4,"",IF(SUM(MissFill!AB$5:AB112)=0,"",(IF(MissFill!AB112/SUM(MissFill!AB$5:AB112)&gt;0.01,"",IF(MissFill!AB111/SUM(MissFill!AB$5:AB112)&gt;0.01,"",IF(MissFill!AB110/SUM(MissFill!AB$5:AB112)&gt;0.01,"",DateEnded_5Day!$A109))))))</f>
        <v/>
      </c>
      <c r="AD109" s="13" t="str">
        <f>IF($A109&lt;='All Results'!$B$4,"",IF(SUM(MissFill!AC$5:AC112)=0,"",(IF(MissFill!AC112/SUM(MissFill!AC$5:AC112)&gt;0.01,"",IF(MissFill!AC111/SUM(MissFill!AC$5:AC112)&gt;0.01,"",IF(MissFill!AC110/SUM(MissFill!AC$5:AC112)&gt;0.01,"",DateEnded_5Day!$A109))))))</f>
        <v/>
      </c>
      <c r="AE109" s="13" t="str">
        <f>IF($A109&lt;='All Results'!$B$4,"",IF(SUM(MissFill!AD$5:AD112)=0,"",(IF(MissFill!AD112/SUM(MissFill!AD$5:AD112)&gt;0.01,"",IF(MissFill!AD111/SUM(MissFill!AD$5:AD112)&gt;0.01,"",IF(MissFill!AD110/SUM(MissFill!AD$5:AD112)&gt;0.01,"",DateEnded_5Day!$A109))))))</f>
        <v/>
      </c>
      <c r="AF109" s="13" t="str">
        <f>IF($A109&lt;='All Results'!$B$4,"",IF(SUM(MissFill!AE$5:AE112)=0,"",(IF(MissFill!AE112/SUM(MissFill!AE$5:AE112)&gt;0.01,"",IF(MissFill!AE111/SUM(MissFill!AE$5:AE112)&gt;0.01,"",IF(MissFill!AE110/SUM(MissFill!AE$5:AE112)&gt;0.01,"",DateEnded_5Day!$A109))))))</f>
        <v/>
      </c>
      <c r="AG109" s="13" t="str">
        <f>IF($A109&lt;='All Results'!$B$4,"",IF(SUM(MissFill!AF$5:AF112)=0,"",(IF(MissFill!AF112/SUM(MissFill!AF$5:AF112)&gt;0.01,"",IF(MissFill!AF111/SUM(MissFill!AF$5:AF112)&gt;0.01,"",IF(MissFill!AF110/SUM(MissFill!AF$5:AF112)&gt;0.01,"",DateEnded_5Day!$A109))))))</f>
        <v/>
      </c>
      <c r="AH109" s="13" t="str">
        <f>IF($A109&lt;='All Results'!$B$4,"",IF(SUM(MissFill!AG$5:AG112)=0,"",(IF(MissFill!AG112/SUM(MissFill!AG$5:AG112)&gt;0.01,"",IF(MissFill!AG111/SUM(MissFill!AG$5:AG112)&gt;0.01,"",IF(MissFill!AG110/SUM(MissFill!AG$5:AG112)&gt;0.01,"",DateEnded_5Day!$A109))))))</f>
        <v/>
      </c>
      <c r="AI109" s="13" t="str">
        <f>IF($A109&lt;='All Results'!$B$4,"",IF(SUM(MissFill!AH$5:AH112)=0,"",(IF(MissFill!AH112/SUM(MissFill!AH$5:AH112)&gt;0.01,"",IF(MissFill!AH111/SUM(MissFill!AH$5:AH112)&gt;0.01,"",IF(MissFill!AH110/SUM(MissFill!AH$5:AH112)&gt;0.01,"",DateEnded_5Day!$A109))))))</f>
        <v/>
      </c>
      <c r="AJ109" s="13" t="str">
        <f>IF($A109&lt;='All Results'!$B$4,"",IF(SUM(MissFill!AI$5:AI112)=0,"",(IF(MissFill!AI112/SUM(MissFill!AI$5:AI112)&gt;0.01,"",IF(MissFill!AI111/SUM(MissFill!AI$5:AI112)&gt;0.01,"",IF(MissFill!AI110/SUM(MissFill!AI$5:AI112)&gt;0.01,"",DateEnded_5Day!$A109))))))</f>
        <v/>
      </c>
      <c r="AK109" s="13" t="str">
        <f>IF($A109&lt;='All Results'!$B$4,"",IF(SUM(MissFill!AJ$5:AJ112)=0,"",(IF(MissFill!AJ112/SUM(MissFill!AJ$5:AJ112)&gt;0.01,"",IF(MissFill!AJ111/SUM(MissFill!AJ$5:AJ112)&gt;0.01,"",IF(MissFill!AJ110/SUM(MissFill!AJ$5:AJ112)&gt;0.01,"",DateEnded_5Day!$A109))))))</f>
        <v/>
      </c>
      <c r="AL109" s="13" t="str">
        <f>IF($A109&lt;='All Results'!$B$4,"",IF(SUM(MissFill!AK$5:AK112)=0,"",(IF(MissFill!AK112/SUM(MissFill!AK$5:AK112)&gt;0.01,"",IF(MissFill!AK111/SUM(MissFill!AK$5:AK112)&gt;0.01,"",IF(MissFill!AK110/SUM(MissFill!AK$5:AK112)&gt;0.01,"",DateEnded_5Day!$A109))))))</f>
        <v/>
      </c>
      <c r="AM109" s="13" t="str">
        <f>IF($A109&lt;='All Results'!$B$4,"",IF(SUM(MissFill!AL$5:AL112)=0,"",(IF(MissFill!AL112/SUM(MissFill!AL$5:AL112)&gt;0.01,"",IF(MissFill!AL111/SUM(MissFill!AL$5:AL112)&gt;0.01,"",IF(MissFill!AL110/SUM(MissFill!AL$5:AL112)&gt;0.01,"",DateEnded_5Day!$A109))))))</f>
        <v/>
      </c>
      <c r="AN109" s="13" t="str">
        <f>IF($A109&lt;='All Results'!$B$4,"",IF(SUM(MissFill!AM$5:AM112)=0,"",(IF(MissFill!AM112/SUM(MissFill!AM$5:AM112)&gt;0.01,"",IF(MissFill!AM111/SUM(MissFill!AM$5:AM112)&gt;0.01,"",IF(MissFill!AM110/SUM(MissFill!AM$5:AM112)&gt;0.01,"",DateEnded_5Day!$A109))))))</f>
        <v/>
      </c>
      <c r="AO109" s="13" t="str">
        <f>IF($A109&lt;='All Results'!$B$4,"",IF(SUM(MissFill!AN$5:AN112)=0,"",(IF(MissFill!AN112/SUM(MissFill!AN$5:AN112)&gt;0.01,"",IF(MissFill!AN111/SUM(MissFill!AN$5:AN112)&gt;0.01,"",IF(MissFill!AN110/SUM(MissFill!AN$5:AN112)&gt;0.01,"",DateEnded_5Day!$A109))))))</f>
        <v/>
      </c>
      <c r="AP109" s="13" t="str">
        <f>IF($A109&lt;='All Results'!$B$4,"",IF(SUM(MissFill!AO$5:AO112)=0,"",(IF(MissFill!AO112/SUM(MissFill!AO$5:AO112)&gt;0.01,"",IF(MissFill!AO111/SUM(MissFill!AO$5:AO112)&gt;0.01,"",IF(MissFill!AO110/SUM(MissFill!AO$5:AO112)&gt;0.01,"",DateEnded_5Day!$A109))))))</f>
        <v/>
      </c>
      <c r="AQ109" s="13" t="str">
        <f>IF($A109&lt;='All Results'!$B$4,"",IF(SUM(MissFill!AP$5:AP112)=0,"",(IF(MissFill!AP112/SUM(MissFill!AP$5:AP112)&gt;0.01,"",IF(MissFill!AP111/SUM(MissFill!AP$5:AP112)&gt;0.01,"",IF(MissFill!AP110/SUM(MissFill!AP$5:AP112)&gt;0.01,"",DateEnded_5Day!$A109))))))</f>
        <v/>
      </c>
      <c r="AR109" s="13" t="str">
        <f>IF($A109&lt;='All Results'!$B$4,"",IF(SUM(MissFill!AQ$5:AQ112)=0,"",(IF(MissFill!AQ112/SUM(MissFill!AQ$5:AQ112)&gt;0.01,"",IF(MissFill!AQ111/SUM(MissFill!AQ$5:AQ112)&gt;0.01,"",IF(MissFill!AQ110/SUM(MissFill!AQ$5:AQ112)&gt;0.01,"",DateEnded_5Day!$A109))))))</f>
        <v/>
      </c>
      <c r="AS109" s="13" t="str">
        <f>IF($A109&lt;='All Results'!$B$4,"",IF(SUM(MissFill!AR$5:AR112)=0,"",(IF(MissFill!AR112/SUM(MissFill!AR$5:AR112)&gt;0.01,"",IF(MissFill!AR111/SUM(MissFill!AR$5:AR112)&gt;0.01,"",IF(MissFill!AR110/SUM(MissFill!AR$5:AR112)&gt;0.01,"",DateEnded_5Day!$A109))))))</f>
        <v/>
      </c>
      <c r="AT109" s="13" t="str">
        <f>IF($A109&lt;='All Results'!$B$4,"",IF(SUM(MissFill!AS$5:AS112)=0,"",(IF(MissFill!AS112/SUM(MissFill!AS$5:AS112)&gt;0.01,"",IF(MissFill!AS111/SUM(MissFill!AS$5:AS112)&gt;0.01,"",IF(MissFill!AS110/SUM(MissFill!AS$5:AS112)&gt;0.01,"",DateEnded_5Day!$A109))))))</f>
        <v/>
      </c>
      <c r="AU109" s="13" t="str">
        <f>IF($A109&lt;='All Results'!$B$4,"",IF(SUM(MissFill!AT$5:AT112)=0,"",(IF(MissFill!AT112/SUM(MissFill!AT$5:AT112)&gt;0.01,"",IF(MissFill!AT111/SUM(MissFill!AT$5:AT112)&gt;0.01,"",IF(MissFill!AT110/SUM(MissFill!AT$5:AT112)&gt;0.01,"",DateEnded_5Day!$A109))))))</f>
        <v/>
      </c>
      <c r="AV109" s="13" t="str">
        <f>IF($A109&lt;='All Results'!$B$4,"",IF(SUM(MissFill!AU$5:AU112)=0,"",(IF(MissFill!AU112/SUM(MissFill!AU$5:AU112)&gt;0.01,"",IF(MissFill!AU111/SUM(MissFill!AU$5:AU112)&gt;0.01,"",IF(MissFill!AU110/SUM(MissFill!AU$5:AU112)&gt;0.01,"",DateEnded_5Day!$A109))))))</f>
        <v/>
      </c>
      <c r="AW109" s="13" t="str">
        <f>IF($A109&lt;='All Results'!$B$4,"",IF(SUM(MissFill!AV$5:AV112)=0,"",(IF(MissFill!AV112/SUM(MissFill!AV$5:AV112)&gt;0.01,"",IF(MissFill!AV111/SUM(MissFill!AV$5:AV112)&gt;0.01,"",IF(MissFill!AV110/SUM(MissFill!AV$5:AV112)&gt;0.01,"",DateEnded_5Day!$A109))))))</f>
        <v/>
      </c>
      <c r="AX109" s="13" t="str">
        <f>IF($A109&lt;='All Results'!$B$4,"",IF(SUM(MissFill!AW$5:AW112)=0,"",(IF(MissFill!AW112/SUM(MissFill!AW$5:AW112)&gt;0.01,"",IF(MissFill!AW111/SUM(MissFill!AW$5:AW112)&gt;0.01,"",IF(MissFill!AW110/SUM(MissFill!AW$5:AW112)&gt;0.01,"",DateEnded_5Day!$A109))))))</f>
        <v/>
      </c>
    </row>
    <row r="110" spans="1:50" x14ac:dyDescent="0.25">
      <c r="A110" s="8">
        <v>44455</v>
      </c>
      <c r="B110" s="11">
        <v>259</v>
      </c>
      <c r="C110" s="13" t="str">
        <f>IF($A110&lt;='All Results'!$B$4,"",IF(SUM(MissFill!B$5:B113)=0,"",(IF(MissFill!B113/SUM(MissFill!B$5:B113)&gt;0.01,"",IF(MissFill!B112/SUM(MissFill!B$5:B113)&gt;0.01,"",IF(MissFill!B111/SUM(MissFill!B$5:B113)&gt;0.01,"",DateEnded_5Day!$A110))))))</f>
        <v/>
      </c>
      <c r="D110" s="13" t="str">
        <f>IF($A110&lt;='All Results'!$B$4,"",IF(SUM(MissFill!C$5:C113)=0,"",(IF(MissFill!C113/SUM(MissFill!C$5:C113)&gt;0.01,"",IF(MissFill!C112/SUM(MissFill!C$5:C113)&gt;0.01,"",IF(MissFill!C111/SUM(MissFill!C$5:C113)&gt;0.01,"",DateEnded_5Day!$A110))))))</f>
        <v/>
      </c>
      <c r="E110" s="13" t="str">
        <f>IF($A110&lt;='All Results'!$B$4,"",IF(SUM(MissFill!D$5:D113)=0,"",(IF(MissFill!D113/SUM(MissFill!D$5:D113)&gt;0.01,"",IF(MissFill!D112/SUM(MissFill!D$5:D113)&gt;0.01,"",IF(MissFill!D111/SUM(MissFill!D$5:D113)&gt;0.01,"",DateEnded_5Day!$A110))))))</f>
        <v/>
      </c>
      <c r="F110" s="13" t="str">
        <f>IF($A110&lt;='All Results'!$B$4,"",IF(SUM(MissFill!E$5:E113)=0,"",(IF(MissFill!E113/SUM(MissFill!E$5:E113)&gt;0.01,"",IF(MissFill!E112/SUM(MissFill!E$5:E113)&gt;0.01,"",IF(MissFill!E111/SUM(MissFill!E$5:E113)&gt;0.01,"",DateEnded_5Day!$A110))))))</f>
        <v/>
      </c>
      <c r="G110" s="13" t="str">
        <f>IF($A110&lt;='All Results'!$B$4,"",IF(SUM(MissFill!F$5:F113)=0,"",(IF(MissFill!F113/SUM(MissFill!F$5:F113)&gt;0.01,"",IF(MissFill!F112/SUM(MissFill!F$5:F113)&gt;0.01,"",IF(MissFill!F111/SUM(MissFill!F$5:F113)&gt;0.01,"",DateEnded_5Day!$A110))))))</f>
        <v/>
      </c>
      <c r="H110" s="13" t="str">
        <f>IF($A110&lt;='All Results'!$B$4,"",IF(SUM(MissFill!G$5:G113)=0,"",(IF(MissFill!G113/SUM(MissFill!G$5:G113)&gt;0.01,"",IF(MissFill!G112/SUM(MissFill!G$5:G113)&gt;0.01,"",IF(MissFill!G111/SUM(MissFill!G$5:G113)&gt;0.01,"",DateEnded_5Day!$A110))))))</f>
        <v/>
      </c>
      <c r="I110" s="13" t="str">
        <f>IF($A110&lt;='All Results'!$B$4,"",IF(SUM(MissFill!H$5:H113)=0,"",(IF(MissFill!H113/SUM(MissFill!H$5:H113)&gt;0.01,"",IF(MissFill!H112/SUM(MissFill!H$5:H113)&gt;0.01,"",IF(MissFill!H111/SUM(MissFill!H$5:H113)&gt;0.01,"",DateEnded_5Day!$A110))))))</f>
        <v/>
      </c>
      <c r="J110" s="13" t="str">
        <f>IF($A110&lt;='All Results'!$B$4,"",IF(SUM(MissFill!I$5:I113)=0,"",(IF(MissFill!I113/SUM(MissFill!I$5:I113)&gt;0.01,"",IF(MissFill!I112/SUM(MissFill!I$5:I113)&gt;0.01,"",IF(MissFill!I111/SUM(MissFill!I$5:I113)&gt;0.01,"",DateEnded_5Day!$A110))))))</f>
        <v/>
      </c>
      <c r="K110" s="13" t="str">
        <f>IF($A110&lt;='All Results'!$B$4,"",IF(SUM(MissFill!J$5:J113)=0,"",(IF(MissFill!J113/SUM(MissFill!J$5:J113)&gt;0.01,"",IF(MissFill!J112/SUM(MissFill!J$5:J113)&gt;0.01,"",IF(MissFill!J111/SUM(MissFill!J$5:J113)&gt;0.01,"",DateEnded_5Day!$A110))))))</f>
        <v/>
      </c>
      <c r="L110" s="13" t="str">
        <f>IF($A110&lt;='All Results'!$B$4,"",IF(SUM(MissFill!K$5:K113)=0,"",(IF(MissFill!K113/SUM(MissFill!K$5:K113)&gt;0.01,"",IF(MissFill!K112/SUM(MissFill!K$5:K113)&gt;0.01,"",IF(MissFill!K111/SUM(MissFill!K$5:K113)&gt;0.01,"",DateEnded_5Day!$A110))))))</f>
        <v/>
      </c>
      <c r="M110" s="13" t="str">
        <f>IF($A110&lt;='All Results'!$B$4,"",IF(SUM(MissFill!L$5:L113)=0,"",(IF(MissFill!L113/SUM(MissFill!L$5:L113)&gt;0.01,"",IF(MissFill!L112/SUM(MissFill!L$5:L113)&gt;0.01,"",IF(MissFill!L111/SUM(MissFill!L$5:L113)&gt;0.01,"",DateEnded_5Day!$A110))))))</f>
        <v/>
      </c>
      <c r="N110" s="13" t="str">
        <f>IF($A110&lt;='All Results'!$B$4,"",IF(SUM(MissFill!M$5:M113)=0,"",(IF(MissFill!M113/SUM(MissFill!M$5:M113)&gt;0.01,"",IF(MissFill!M112/SUM(MissFill!M$5:M113)&gt;0.01,"",IF(MissFill!M111/SUM(MissFill!M$5:M113)&gt;0.01,"",DateEnded_5Day!$A110))))))</f>
        <v/>
      </c>
      <c r="O110" s="13" t="str">
        <f>IF($A110&lt;='All Results'!$B$4,"",IF(SUM(MissFill!N$5:N113)=0,"",(IF(MissFill!N113/SUM(MissFill!N$5:N113)&gt;0.01,"",IF(MissFill!N112/SUM(MissFill!N$5:N113)&gt;0.01,"",IF(MissFill!N111/SUM(MissFill!N$5:N113)&gt;0.01,"",DateEnded_5Day!$A110))))))</f>
        <v/>
      </c>
      <c r="P110" s="13" t="str">
        <f>IF($A110&lt;='All Results'!$B$4,"",IF(SUM(MissFill!O$5:O113)=0,"",(IF(MissFill!O113/SUM(MissFill!O$5:O113)&gt;0.01,"",IF(MissFill!O112/SUM(MissFill!O$5:O113)&gt;0.01,"",IF(MissFill!O111/SUM(MissFill!O$5:O113)&gt;0.01,"",DateEnded_5Day!$A110))))))</f>
        <v/>
      </c>
      <c r="Q110" s="13" t="str">
        <f>IF($A110&lt;='All Results'!$B$4,"",IF(SUM(MissFill!P$5:P113)=0,"",(IF(MissFill!P113/SUM(MissFill!P$5:P113)&gt;0.01,"",IF(MissFill!P112/SUM(MissFill!P$5:P113)&gt;0.01,"",IF(MissFill!P111/SUM(MissFill!P$5:P113)&gt;0.01,"",DateEnded_5Day!$A110))))))</f>
        <v/>
      </c>
      <c r="R110" s="13" t="str">
        <f>IF($A110&lt;='All Results'!$B$4,"",IF(SUM(MissFill!Q$5:Q113)=0,"",(IF(MissFill!Q113/SUM(MissFill!Q$5:Q113)&gt;0.01,"",IF(MissFill!Q112/SUM(MissFill!Q$5:Q113)&gt;0.01,"",IF(MissFill!Q111/SUM(MissFill!Q$5:Q113)&gt;0.01,"",DateEnded_5Day!$A110))))))</f>
        <v/>
      </c>
      <c r="S110" s="13" t="str">
        <f>IF($A110&lt;='All Results'!$B$4,"",IF(SUM(MissFill!R$5:R113)=0,"",(IF(MissFill!R113/SUM(MissFill!R$5:R113)&gt;0.01,"",IF(MissFill!R112/SUM(MissFill!R$5:R113)&gt;0.01,"",IF(MissFill!R111/SUM(MissFill!R$5:R113)&gt;0.01,"",DateEnded_5Day!$A110))))))</f>
        <v/>
      </c>
      <c r="T110" s="13" t="str">
        <f>IF($A110&lt;='All Results'!$B$4,"",IF(SUM(MissFill!S$5:S113)=0,"",(IF(MissFill!S113/SUM(MissFill!S$5:S113)&gt;0.01,"",IF(MissFill!S112/SUM(MissFill!S$5:S113)&gt;0.01,"",IF(MissFill!S111/SUM(MissFill!S$5:S113)&gt;0.01,"",DateEnded_5Day!$A110))))))</f>
        <v/>
      </c>
      <c r="U110" s="13" t="str">
        <f>IF($A110&lt;='All Results'!$B$4,"",IF(SUM(MissFill!T$5:T113)=0,"",(IF(MissFill!T113/SUM(MissFill!T$5:T113)&gt;0.01,"",IF(MissFill!T112/SUM(MissFill!T$5:T113)&gt;0.01,"",IF(MissFill!T111/SUM(MissFill!T$5:T113)&gt;0.01,"",DateEnded_5Day!$A110))))))</f>
        <v/>
      </c>
      <c r="V110" s="13" t="str">
        <f>IF($A110&lt;='All Results'!$B$4,"",IF(SUM(MissFill!U$5:U113)=0,"",(IF(MissFill!U113/SUM(MissFill!U$5:U113)&gt;0.01,"",IF(MissFill!U112/SUM(MissFill!U$5:U113)&gt;0.01,"",IF(MissFill!U111/SUM(MissFill!U$5:U113)&gt;0.01,"",DateEnded_5Day!$A110))))))</f>
        <v/>
      </c>
      <c r="W110" s="13" t="str">
        <f>IF($A110&lt;='All Results'!$B$4,"",IF(SUM(MissFill!V$5:V113)=0,"",(IF(MissFill!V113/SUM(MissFill!V$5:V113)&gt;0.01,"",IF(MissFill!V112/SUM(MissFill!V$5:V113)&gt;0.01,"",IF(MissFill!V111/SUM(MissFill!V$5:V113)&gt;0.01,"",DateEnded_5Day!$A110))))))</f>
        <v/>
      </c>
      <c r="X110" s="13" t="str">
        <f>IF($A110&lt;='All Results'!$B$4,"",IF(SUM(MissFill!W$5:W113)=0,"",(IF(MissFill!W113/SUM(MissFill!W$5:W113)&gt;0.01,"",IF(MissFill!W112/SUM(MissFill!W$5:W113)&gt;0.01,"",IF(MissFill!W111/SUM(MissFill!W$5:W113)&gt;0.01,"",DateEnded_5Day!$A110))))))</f>
        <v/>
      </c>
      <c r="Y110" s="13" t="str">
        <f>IF($A110&lt;='All Results'!$B$4,"",IF(SUM(MissFill!X$5:X113)=0,"",(IF(MissFill!X113/SUM(MissFill!X$5:X113)&gt;0.01,"",IF(MissFill!X112/SUM(MissFill!X$5:X113)&gt;0.01,"",IF(MissFill!X111/SUM(MissFill!X$5:X113)&gt;0.01,"",DateEnded_5Day!$A110))))))</f>
        <v/>
      </c>
      <c r="Z110" s="13" t="str">
        <f>IF($A110&lt;='All Results'!$B$4,"",IF(SUM(MissFill!Y$5:Y113)=0,"",(IF(MissFill!Y113/SUM(MissFill!Y$5:Y113)&gt;0.01,"",IF(MissFill!Y112/SUM(MissFill!Y$5:Y113)&gt;0.01,"",IF(MissFill!Y111/SUM(MissFill!Y$5:Y113)&gt;0.01,"",DateEnded_5Day!$A110))))))</f>
        <v/>
      </c>
      <c r="AA110" s="13" t="str">
        <f>IF($A110&lt;='All Results'!$B$4,"",IF(SUM(MissFill!Z$5:Z113)=0,"",(IF(MissFill!Z113/SUM(MissFill!Z$5:Z113)&gt;0.01,"",IF(MissFill!Z112/SUM(MissFill!Z$5:Z113)&gt;0.01,"",IF(MissFill!Z111/SUM(MissFill!Z$5:Z113)&gt;0.01,"",DateEnded_5Day!$A110))))))</f>
        <v/>
      </c>
      <c r="AB110" s="13" t="str">
        <f>IF($A110&lt;='All Results'!$B$4,"",IF(SUM(MissFill!AA$5:AA113)=0,"",(IF(MissFill!AA113/SUM(MissFill!AA$5:AA113)&gt;0.01,"",IF(MissFill!AA112/SUM(MissFill!AA$5:AA113)&gt;0.01,"",IF(MissFill!AA111/SUM(MissFill!AA$5:AA113)&gt;0.01,"",DateEnded_5Day!$A110))))))</f>
        <v/>
      </c>
      <c r="AC110" s="13" t="str">
        <f>IF($A110&lt;='All Results'!$B$4,"",IF(SUM(MissFill!AB$5:AB113)=0,"",(IF(MissFill!AB113/SUM(MissFill!AB$5:AB113)&gt;0.01,"",IF(MissFill!AB112/SUM(MissFill!AB$5:AB113)&gt;0.01,"",IF(MissFill!AB111/SUM(MissFill!AB$5:AB113)&gt;0.01,"",DateEnded_5Day!$A110))))))</f>
        <v/>
      </c>
      <c r="AD110" s="13" t="str">
        <f>IF($A110&lt;='All Results'!$B$4,"",IF(SUM(MissFill!AC$5:AC113)=0,"",(IF(MissFill!AC113/SUM(MissFill!AC$5:AC113)&gt;0.01,"",IF(MissFill!AC112/SUM(MissFill!AC$5:AC113)&gt;0.01,"",IF(MissFill!AC111/SUM(MissFill!AC$5:AC113)&gt;0.01,"",DateEnded_5Day!$A110))))))</f>
        <v/>
      </c>
      <c r="AE110" s="13" t="str">
        <f>IF($A110&lt;='All Results'!$B$4,"",IF(SUM(MissFill!AD$5:AD113)=0,"",(IF(MissFill!AD113/SUM(MissFill!AD$5:AD113)&gt;0.01,"",IF(MissFill!AD112/SUM(MissFill!AD$5:AD113)&gt;0.01,"",IF(MissFill!AD111/SUM(MissFill!AD$5:AD113)&gt;0.01,"",DateEnded_5Day!$A110))))))</f>
        <v/>
      </c>
      <c r="AF110" s="13" t="str">
        <f>IF($A110&lt;='All Results'!$B$4,"",IF(SUM(MissFill!AE$5:AE113)=0,"",(IF(MissFill!AE113/SUM(MissFill!AE$5:AE113)&gt;0.01,"",IF(MissFill!AE112/SUM(MissFill!AE$5:AE113)&gt;0.01,"",IF(MissFill!AE111/SUM(MissFill!AE$5:AE113)&gt;0.01,"",DateEnded_5Day!$A110))))))</f>
        <v/>
      </c>
      <c r="AG110" s="13" t="str">
        <f>IF($A110&lt;='All Results'!$B$4,"",IF(SUM(MissFill!AF$5:AF113)=0,"",(IF(MissFill!AF113/SUM(MissFill!AF$5:AF113)&gt;0.01,"",IF(MissFill!AF112/SUM(MissFill!AF$5:AF113)&gt;0.01,"",IF(MissFill!AF111/SUM(MissFill!AF$5:AF113)&gt;0.01,"",DateEnded_5Day!$A110))))))</f>
        <v/>
      </c>
      <c r="AH110" s="13" t="str">
        <f>IF($A110&lt;='All Results'!$B$4,"",IF(SUM(MissFill!AG$5:AG113)=0,"",(IF(MissFill!AG113/SUM(MissFill!AG$5:AG113)&gt;0.01,"",IF(MissFill!AG112/SUM(MissFill!AG$5:AG113)&gt;0.01,"",IF(MissFill!AG111/SUM(MissFill!AG$5:AG113)&gt;0.01,"",DateEnded_5Day!$A110))))))</f>
        <v/>
      </c>
      <c r="AI110" s="13" t="str">
        <f>IF($A110&lt;='All Results'!$B$4,"",IF(SUM(MissFill!AH$5:AH113)=0,"",(IF(MissFill!AH113/SUM(MissFill!AH$5:AH113)&gt;0.01,"",IF(MissFill!AH112/SUM(MissFill!AH$5:AH113)&gt;0.01,"",IF(MissFill!AH111/SUM(MissFill!AH$5:AH113)&gt;0.01,"",DateEnded_5Day!$A110))))))</f>
        <v/>
      </c>
      <c r="AJ110" s="13" t="str">
        <f>IF($A110&lt;='All Results'!$B$4,"",IF(SUM(MissFill!AI$5:AI113)=0,"",(IF(MissFill!AI113/SUM(MissFill!AI$5:AI113)&gt;0.01,"",IF(MissFill!AI112/SUM(MissFill!AI$5:AI113)&gt;0.01,"",IF(MissFill!AI111/SUM(MissFill!AI$5:AI113)&gt;0.01,"",DateEnded_5Day!$A110))))))</f>
        <v/>
      </c>
      <c r="AK110" s="13" t="str">
        <f>IF($A110&lt;='All Results'!$B$4,"",IF(SUM(MissFill!AJ$5:AJ113)=0,"",(IF(MissFill!AJ113/SUM(MissFill!AJ$5:AJ113)&gt;0.01,"",IF(MissFill!AJ112/SUM(MissFill!AJ$5:AJ113)&gt;0.01,"",IF(MissFill!AJ111/SUM(MissFill!AJ$5:AJ113)&gt;0.01,"",DateEnded_5Day!$A110))))))</f>
        <v/>
      </c>
      <c r="AL110" s="13" t="str">
        <f>IF($A110&lt;='All Results'!$B$4,"",IF(SUM(MissFill!AK$5:AK113)=0,"",(IF(MissFill!AK113/SUM(MissFill!AK$5:AK113)&gt;0.01,"",IF(MissFill!AK112/SUM(MissFill!AK$5:AK113)&gt;0.01,"",IF(MissFill!AK111/SUM(MissFill!AK$5:AK113)&gt;0.01,"",DateEnded_5Day!$A110))))))</f>
        <v/>
      </c>
      <c r="AM110" s="13" t="str">
        <f>IF($A110&lt;='All Results'!$B$4,"",IF(SUM(MissFill!AL$5:AL113)=0,"",(IF(MissFill!AL113/SUM(MissFill!AL$5:AL113)&gt;0.01,"",IF(MissFill!AL112/SUM(MissFill!AL$5:AL113)&gt;0.01,"",IF(MissFill!AL111/SUM(MissFill!AL$5:AL113)&gt;0.01,"",DateEnded_5Day!$A110))))))</f>
        <v/>
      </c>
      <c r="AN110" s="13" t="str">
        <f>IF($A110&lt;='All Results'!$B$4,"",IF(SUM(MissFill!AM$5:AM113)=0,"",(IF(MissFill!AM113/SUM(MissFill!AM$5:AM113)&gt;0.01,"",IF(MissFill!AM112/SUM(MissFill!AM$5:AM113)&gt;0.01,"",IF(MissFill!AM111/SUM(MissFill!AM$5:AM113)&gt;0.01,"",DateEnded_5Day!$A110))))))</f>
        <v/>
      </c>
      <c r="AO110" s="13" t="str">
        <f>IF($A110&lt;='All Results'!$B$4,"",IF(SUM(MissFill!AN$5:AN113)=0,"",(IF(MissFill!AN113/SUM(MissFill!AN$5:AN113)&gt;0.01,"",IF(MissFill!AN112/SUM(MissFill!AN$5:AN113)&gt;0.01,"",IF(MissFill!AN111/SUM(MissFill!AN$5:AN113)&gt;0.01,"",DateEnded_5Day!$A110))))))</f>
        <v/>
      </c>
      <c r="AP110" s="13" t="str">
        <f>IF($A110&lt;='All Results'!$B$4,"",IF(SUM(MissFill!AO$5:AO113)=0,"",(IF(MissFill!AO113/SUM(MissFill!AO$5:AO113)&gt;0.01,"",IF(MissFill!AO112/SUM(MissFill!AO$5:AO113)&gt;0.01,"",IF(MissFill!AO111/SUM(MissFill!AO$5:AO113)&gt;0.01,"",DateEnded_5Day!$A110))))))</f>
        <v/>
      </c>
      <c r="AQ110" s="13" t="str">
        <f>IF($A110&lt;='All Results'!$B$4,"",IF(SUM(MissFill!AP$5:AP113)=0,"",(IF(MissFill!AP113/SUM(MissFill!AP$5:AP113)&gt;0.01,"",IF(MissFill!AP112/SUM(MissFill!AP$5:AP113)&gt;0.01,"",IF(MissFill!AP111/SUM(MissFill!AP$5:AP113)&gt;0.01,"",DateEnded_5Day!$A110))))))</f>
        <v/>
      </c>
      <c r="AR110" s="13" t="str">
        <f>IF($A110&lt;='All Results'!$B$4,"",IF(SUM(MissFill!AQ$5:AQ113)=0,"",(IF(MissFill!AQ113/SUM(MissFill!AQ$5:AQ113)&gt;0.01,"",IF(MissFill!AQ112/SUM(MissFill!AQ$5:AQ113)&gt;0.01,"",IF(MissFill!AQ111/SUM(MissFill!AQ$5:AQ113)&gt;0.01,"",DateEnded_5Day!$A110))))))</f>
        <v/>
      </c>
      <c r="AS110" s="13" t="str">
        <f>IF($A110&lt;='All Results'!$B$4,"",IF(SUM(MissFill!AR$5:AR113)=0,"",(IF(MissFill!AR113/SUM(MissFill!AR$5:AR113)&gt;0.01,"",IF(MissFill!AR112/SUM(MissFill!AR$5:AR113)&gt;0.01,"",IF(MissFill!AR111/SUM(MissFill!AR$5:AR113)&gt;0.01,"",DateEnded_5Day!$A110))))))</f>
        <v/>
      </c>
      <c r="AT110" s="13" t="str">
        <f>IF($A110&lt;='All Results'!$B$4,"",IF(SUM(MissFill!AS$5:AS113)=0,"",(IF(MissFill!AS113/SUM(MissFill!AS$5:AS113)&gt;0.01,"",IF(MissFill!AS112/SUM(MissFill!AS$5:AS113)&gt;0.01,"",IF(MissFill!AS111/SUM(MissFill!AS$5:AS113)&gt;0.01,"",DateEnded_5Day!$A110))))))</f>
        <v/>
      </c>
      <c r="AU110" s="13" t="str">
        <f>IF($A110&lt;='All Results'!$B$4,"",IF(SUM(MissFill!AT$5:AT113)=0,"",(IF(MissFill!AT113/SUM(MissFill!AT$5:AT113)&gt;0.01,"",IF(MissFill!AT112/SUM(MissFill!AT$5:AT113)&gt;0.01,"",IF(MissFill!AT111/SUM(MissFill!AT$5:AT113)&gt;0.01,"",DateEnded_5Day!$A110))))))</f>
        <v/>
      </c>
      <c r="AV110" s="13" t="str">
        <f>IF($A110&lt;='All Results'!$B$4,"",IF(SUM(MissFill!AU$5:AU113)=0,"",(IF(MissFill!AU113/SUM(MissFill!AU$5:AU113)&gt;0.01,"",IF(MissFill!AU112/SUM(MissFill!AU$5:AU113)&gt;0.01,"",IF(MissFill!AU111/SUM(MissFill!AU$5:AU113)&gt;0.01,"",DateEnded_5Day!$A110))))))</f>
        <v/>
      </c>
      <c r="AW110" s="13" t="str">
        <f>IF($A110&lt;='All Results'!$B$4,"",IF(SUM(MissFill!AV$5:AV113)=0,"",(IF(MissFill!AV113/SUM(MissFill!AV$5:AV113)&gt;0.01,"",IF(MissFill!AV112/SUM(MissFill!AV$5:AV113)&gt;0.01,"",IF(MissFill!AV111/SUM(MissFill!AV$5:AV113)&gt;0.01,"",DateEnded_5Day!$A110))))))</f>
        <v/>
      </c>
      <c r="AX110" s="13" t="str">
        <f>IF($A110&lt;='All Results'!$B$4,"",IF(SUM(MissFill!AW$5:AW113)=0,"",(IF(MissFill!AW113/SUM(MissFill!AW$5:AW113)&gt;0.01,"",IF(MissFill!AW112/SUM(MissFill!AW$5:AW113)&gt;0.01,"",IF(MissFill!AW111/SUM(MissFill!AW$5:AW113)&gt;0.01,"",DateEnded_5Day!$A110))))))</f>
        <v/>
      </c>
    </row>
    <row r="111" spans="1:50" x14ac:dyDescent="0.25">
      <c r="A111" s="8">
        <v>44456</v>
      </c>
      <c r="B111" s="11">
        <v>260</v>
      </c>
      <c r="C111" s="13" t="str">
        <f>IF($A111&lt;='All Results'!$B$4,"",IF(SUM(MissFill!B$5:B114)=0,"",(IF(MissFill!B114/SUM(MissFill!B$5:B114)&gt;0.01,"",IF(MissFill!B113/SUM(MissFill!B$5:B114)&gt;0.01,"",IF(MissFill!B112/SUM(MissFill!B$5:B114)&gt;0.01,"",DateEnded_5Day!$A111))))))</f>
        <v/>
      </c>
      <c r="D111" s="13" t="str">
        <f>IF($A111&lt;='All Results'!$B$4,"",IF(SUM(MissFill!C$5:C114)=0,"",(IF(MissFill!C114/SUM(MissFill!C$5:C114)&gt;0.01,"",IF(MissFill!C113/SUM(MissFill!C$5:C114)&gt;0.01,"",IF(MissFill!C112/SUM(MissFill!C$5:C114)&gt;0.01,"",DateEnded_5Day!$A111))))))</f>
        <v/>
      </c>
      <c r="E111" s="13" t="str">
        <f>IF($A111&lt;='All Results'!$B$4,"",IF(SUM(MissFill!D$5:D114)=0,"",(IF(MissFill!D114/SUM(MissFill!D$5:D114)&gt;0.01,"",IF(MissFill!D113/SUM(MissFill!D$5:D114)&gt;0.01,"",IF(MissFill!D112/SUM(MissFill!D$5:D114)&gt;0.01,"",DateEnded_5Day!$A111))))))</f>
        <v/>
      </c>
      <c r="F111" s="13" t="str">
        <f>IF($A111&lt;='All Results'!$B$4,"",IF(SUM(MissFill!E$5:E114)=0,"",(IF(MissFill!E114/SUM(MissFill!E$5:E114)&gt;0.01,"",IF(MissFill!E113/SUM(MissFill!E$5:E114)&gt;0.01,"",IF(MissFill!E112/SUM(MissFill!E$5:E114)&gt;0.01,"",DateEnded_5Day!$A111))))))</f>
        <v/>
      </c>
      <c r="G111" s="13" t="str">
        <f>IF($A111&lt;='All Results'!$B$4,"",IF(SUM(MissFill!F$5:F114)=0,"",(IF(MissFill!F114/SUM(MissFill!F$5:F114)&gt;0.01,"",IF(MissFill!F113/SUM(MissFill!F$5:F114)&gt;0.01,"",IF(MissFill!F112/SUM(MissFill!F$5:F114)&gt;0.01,"",DateEnded_5Day!$A111))))))</f>
        <v/>
      </c>
      <c r="H111" s="13" t="str">
        <f>IF($A111&lt;='All Results'!$B$4,"",IF(SUM(MissFill!G$5:G114)=0,"",(IF(MissFill!G114/SUM(MissFill!G$5:G114)&gt;0.01,"",IF(MissFill!G113/SUM(MissFill!G$5:G114)&gt;0.01,"",IF(MissFill!G112/SUM(MissFill!G$5:G114)&gt;0.01,"",DateEnded_5Day!$A111))))))</f>
        <v/>
      </c>
      <c r="I111" s="13" t="str">
        <f>IF($A111&lt;='All Results'!$B$4,"",IF(SUM(MissFill!H$5:H114)=0,"",(IF(MissFill!H114/SUM(MissFill!H$5:H114)&gt;0.01,"",IF(MissFill!H113/SUM(MissFill!H$5:H114)&gt;0.01,"",IF(MissFill!H112/SUM(MissFill!H$5:H114)&gt;0.01,"",DateEnded_5Day!$A111))))))</f>
        <v/>
      </c>
      <c r="J111" s="13" t="str">
        <f>IF($A111&lt;='All Results'!$B$4,"",IF(SUM(MissFill!I$5:I114)=0,"",(IF(MissFill!I114/SUM(MissFill!I$5:I114)&gt;0.01,"",IF(MissFill!I113/SUM(MissFill!I$5:I114)&gt;0.01,"",IF(MissFill!I112/SUM(MissFill!I$5:I114)&gt;0.01,"",DateEnded_5Day!$A111))))))</f>
        <v/>
      </c>
      <c r="K111" s="13" t="str">
        <f>IF($A111&lt;='All Results'!$B$4,"",IF(SUM(MissFill!J$5:J114)=0,"",(IF(MissFill!J114/SUM(MissFill!J$5:J114)&gt;0.01,"",IF(MissFill!J113/SUM(MissFill!J$5:J114)&gt;0.01,"",IF(MissFill!J112/SUM(MissFill!J$5:J114)&gt;0.01,"",DateEnded_5Day!$A111))))))</f>
        <v/>
      </c>
      <c r="L111" s="13" t="str">
        <f>IF($A111&lt;='All Results'!$B$4,"",IF(SUM(MissFill!K$5:K114)=0,"",(IF(MissFill!K114/SUM(MissFill!K$5:K114)&gt;0.01,"",IF(MissFill!K113/SUM(MissFill!K$5:K114)&gt;0.01,"",IF(MissFill!K112/SUM(MissFill!K$5:K114)&gt;0.01,"",DateEnded_5Day!$A111))))))</f>
        <v/>
      </c>
      <c r="M111" s="13" t="str">
        <f>IF($A111&lt;='All Results'!$B$4,"",IF(SUM(MissFill!L$5:L114)=0,"",(IF(MissFill!L114/SUM(MissFill!L$5:L114)&gt;0.01,"",IF(MissFill!L113/SUM(MissFill!L$5:L114)&gt;0.01,"",IF(MissFill!L112/SUM(MissFill!L$5:L114)&gt;0.01,"",DateEnded_5Day!$A111))))))</f>
        <v/>
      </c>
      <c r="N111" s="13" t="str">
        <f>IF($A111&lt;='All Results'!$B$4,"",IF(SUM(MissFill!M$5:M114)=0,"",(IF(MissFill!M114/SUM(MissFill!M$5:M114)&gt;0.01,"",IF(MissFill!M113/SUM(MissFill!M$5:M114)&gt;0.01,"",IF(MissFill!M112/SUM(MissFill!M$5:M114)&gt;0.01,"",DateEnded_5Day!$A111))))))</f>
        <v/>
      </c>
      <c r="O111" s="13" t="str">
        <f>IF($A111&lt;='All Results'!$B$4,"",IF(SUM(MissFill!N$5:N114)=0,"",(IF(MissFill!N114/SUM(MissFill!N$5:N114)&gt;0.01,"",IF(MissFill!N113/SUM(MissFill!N$5:N114)&gt;0.01,"",IF(MissFill!N112/SUM(MissFill!N$5:N114)&gt;0.01,"",DateEnded_5Day!$A111))))))</f>
        <v/>
      </c>
      <c r="P111" s="13" t="str">
        <f>IF($A111&lt;='All Results'!$B$4,"",IF(SUM(MissFill!O$5:O114)=0,"",(IF(MissFill!O114/SUM(MissFill!O$5:O114)&gt;0.01,"",IF(MissFill!O113/SUM(MissFill!O$5:O114)&gt;0.01,"",IF(MissFill!O112/SUM(MissFill!O$5:O114)&gt;0.01,"",DateEnded_5Day!$A111))))))</f>
        <v/>
      </c>
      <c r="Q111" s="13" t="str">
        <f>IF($A111&lt;='All Results'!$B$4,"",IF(SUM(MissFill!P$5:P114)=0,"",(IF(MissFill!P114/SUM(MissFill!P$5:P114)&gt;0.01,"",IF(MissFill!P113/SUM(MissFill!P$5:P114)&gt;0.01,"",IF(MissFill!P112/SUM(MissFill!P$5:P114)&gt;0.01,"",DateEnded_5Day!$A111))))))</f>
        <v/>
      </c>
      <c r="R111" s="13" t="str">
        <f>IF($A111&lt;='All Results'!$B$4,"",IF(SUM(MissFill!Q$5:Q114)=0,"",(IF(MissFill!Q114/SUM(MissFill!Q$5:Q114)&gt;0.01,"",IF(MissFill!Q113/SUM(MissFill!Q$5:Q114)&gt;0.01,"",IF(MissFill!Q112/SUM(MissFill!Q$5:Q114)&gt;0.01,"",DateEnded_5Day!$A111))))))</f>
        <v/>
      </c>
      <c r="S111" s="13" t="str">
        <f>IF($A111&lt;='All Results'!$B$4,"",IF(SUM(MissFill!R$5:R114)=0,"",(IF(MissFill!R114/SUM(MissFill!R$5:R114)&gt;0.01,"",IF(MissFill!R113/SUM(MissFill!R$5:R114)&gt;0.01,"",IF(MissFill!R112/SUM(MissFill!R$5:R114)&gt;0.01,"",DateEnded_5Day!$A111))))))</f>
        <v/>
      </c>
      <c r="T111" s="13" t="str">
        <f>IF($A111&lt;='All Results'!$B$4,"",IF(SUM(MissFill!S$5:S114)=0,"",(IF(MissFill!S114/SUM(MissFill!S$5:S114)&gt;0.01,"",IF(MissFill!S113/SUM(MissFill!S$5:S114)&gt;0.01,"",IF(MissFill!S112/SUM(MissFill!S$5:S114)&gt;0.01,"",DateEnded_5Day!$A111))))))</f>
        <v/>
      </c>
      <c r="U111" s="13" t="str">
        <f>IF($A111&lt;='All Results'!$B$4,"",IF(SUM(MissFill!T$5:T114)=0,"",(IF(MissFill!T114/SUM(MissFill!T$5:T114)&gt;0.01,"",IF(MissFill!T113/SUM(MissFill!T$5:T114)&gt;0.01,"",IF(MissFill!T112/SUM(MissFill!T$5:T114)&gt;0.01,"",DateEnded_5Day!$A111))))))</f>
        <v/>
      </c>
      <c r="V111" s="13" t="str">
        <f>IF($A111&lt;='All Results'!$B$4,"",IF(SUM(MissFill!U$5:U114)=0,"",(IF(MissFill!U114/SUM(MissFill!U$5:U114)&gt;0.01,"",IF(MissFill!U113/SUM(MissFill!U$5:U114)&gt;0.01,"",IF(MissFill!U112/SUM(MissFill!U$5:U114)&gt;0.01,"",DateEnded_5Day!$A111))))))</f>
        <v/>
      </c>
      <c r="W111" s="13" t="str">
        <f>IF($A111&lt;='All Results'!$B$4,"",IF(SUM(MissFill!V$5:V114)=0,"",(IF(MissFill!V114/SUM(MissFill!V$5:V114)&gt;0.01,"",IF(MissFill!V113/SUM(MissFill!V$5:V114)&gt;0.01,"",IF(MissFill!V112/SUM(MissFill!V$5:V114)&gt;0.01,"",DateEnded_5Day!$A111))))))</f>
        <v/>
      </c>
      <c r="X111" s="13" t="str">
        <f>IF($A111&lt;='All Results'!$B$4,"",IF(SUM(MissFill!W$5:W114)=0,"",(IF(MissFill!W114/SUM(MissFill!W$5:W114)&gt;0.01,"",IF(MissFill!W113/SUM(MissFill!W$5:W114)&gt;0.01,"",IF(MissFill!W112/SUM(MissFill!W$5:W114)&gt;0.01,"",DateEnded_5Day!$A111))))))</f>
        <v/>
      </c>
      <c r="Y111" s="13" t="str">
        <f>IF($A111&lt;='All Results'!$B$4,"",IF(SUM(MissFill!X$5:X114)=0,"",(IF(MissFill!X114/SUM(MissFill!X$5:X114)&gt;0.01,"",IF(MissFill!X113/SUM(MissFill!X$5:X114)&gt;0.01,"",IF(MissFill!X112/SUM(MissFill!X$5:X114)&gt;0.01,"",DateEnded_5Day!$A111))))))</f>
        <v/>
      </c>
      <c r="Z111" s="13" t="str">
        <f>IF($A111&lt;='All Results'!$B$4,"",IF(SUM(MissFill!Y$5:Y114)=0,"",(IF(MissFill!Y114/SUM(MissFill!Y$5:Y114)&gt;0.01,"",IF(MissFill!Y113/SUM(MissFill!Y$5:Y114)&gt;0.01,"",IF(MissFill!Y112/SUM(MissFill!Y$5:Y114)&gt;0.01,"",DateEnded_5Day!$A111))))))</f>
        <v/>
      </c>
      <c r="AA111" s="13" t="str">
        <f>IF($A111&lt;='All Results'!$B$4,"",IF(SUM(MissFill!Z$5:Z114)=0,"",(IF(MissFill!Z114/SUM(MissFill!Z$5:Z114)&gt;0.01,"",IF(MissFill!Z113/SUM(MissFill!Z$5:Z114)&gt;0.01,"",IF(MissFill!Z112/SUM(MissFill!Z$5:Z114)&gt;0.01,"",DateEnded_5Day!$A111))))))</f>
        <v/>
      </c>
      <c r="AB111" s="13" t="str">
        <f>IF($A111&lt;='All Results'!$B$4,"",IF(SUM(MissFill!AA$5:AA114)=0,"",(IF(MissFill!AA114/SUM(MissFill!AA$5:AA114)&gt;0.01,"",IF(MissFill!AA113/SUM(MissFill!AA$5:AA114)&gt;0.01,"",IF(MissFill!AA112/SUM(MissFill!AA$5:AA114)&gt;0.01,"",DateEnded_5Day!$A111))))))</f>
        <v/>
      </c>
      <c r="AC111" s="13" t="str">
        <f>IF($A111&lt;='All Results'!$B$4,"",IF(SUM(MissFill!AB$5:AB114)=0,"",(IF(MissFill!AB114/SUM(MissFill!AB$5:AB114)&gt;0.01,"",IF(MissFill!AB113/SUM(MissFill!AB$5:AB114)&gt;0.01,"",IF(MissFill!AB112/SUM(MissFill!AB$5:AB114)&gt;0.01,"",DateEnded_5Day!$A111))))))</f>
        <v/>
      </c>
      <c r="AD111" s="13" t="str">
        <f>IF($A111&lt;='All Results'!$B$4,"",IF(SUM(MissFill!AC$5:AC114)=0,"",(IF(MissFill!AC114/SUM(MissFill!AC$5:AC114)&gt;0.01,"",IF(MissFill!AC113/SUM(MissFill!AC$5:AC114)&gt;0.01,"",IF(MissFill!AC112/SUM(MissFill!AC$5:AC114)&gt;0.01,"",DateEnded_5Day!$A111))))))</f>
        <v/>
      </c>
      <c r="AE111" s="13" t="str">
        <f>IF($A111&lt;='All Results'!$B$4,"",IF(SUM(MissFill!AD$5:AD114)=0,"",(IF(MissFill!AD114/SUM(MissFill!AD$5:AD114)&gt;0.01,"",IF(MissFill!AD113/SUM(MissFill!AD$5:AD114)&gt;0.01,"",IF(MissFill!AD112/SUM(MissFill!AD$5:AD114)&gt;0.01,"",DateEnded_5Day!$A111))))))</f>
        <v/>
      </c>
      <c r="AF111" s="13" t="str">
        <f>IF($A111&lt;='All Results'!$B$4,"",IF(SUM(MissFill!AE$5:AE114)=0,"",(IF(MissFill!AE114/SUM(MissFill!AE$5:AE114)&gt;0.01,"",IF(MissFill!AE113/SUM(MissFill!AE$5:AE114)&gt;0.01,"",IF(MissFill!AE112/SUM(MissFill!AE$5:AE114)&gt;0.01,"",DateEnded_5Day!$A111))))))</f>
        <v/>
      </c>
      <c r="AG111" s="13" t="str">
        <f>IF($A111&lt;='All Results'!$B$4,"",IF(SUM(MissFill!AF$5:AF114)=0,"",(IF(MissFill!AF114/SUM(MissFill!AF$5:AF114)&gt;0.01,"",IF(MissFill!AF113/SUM(MissFill!AF$5:AF114)&gt;0.01,"",IF(MissFill!AF112/SUM(MissFill!AF$5:AF114)&gt;0.01,"",DateEnded_5Day!$A111))))))</f>
        <v/>
      </c>
      <c r="AH111" s="13" t="str">
        <f>IF($A111&lt;='All Results'!$B$4,"",IF(SUM(MissFill!AG$5:AG114)=0,"",(IF(MissFill!AG114/SUM(MissFill!AG$5:AG114)&gt;0.01,"",IF(MissFill!AG113/SUM(MissFill!AG$5:AG114)&gt;0.01,"",IF(MissFill!AG112/SUM(MissFill!AG$5:AG114)&gt;0.01,"",DateEnded_5Day!$A111))))))</f>
        <v/>
      </c>
      <c r="AI111" s="13" t="str">
        <f>IF($A111&lt;='All Results'!$B$4,"",IF(SUM(MissFill!AH$5:AH114)=0,"",(IF(MissFill!AH114/SUM(MissFill!AH$5:AH114)&gt;0.01,"",IF(MissFill!AH113/SUM(MissFill!AH$5:AH114)&gt;0.01,"",IF(MissFill!AH112/SUM(MissFill!AH$5:AH114)&gt;0.01,"",DateEnded_5Day!$A111))))))</f>
        <v/>
      </c>
      <c r="AJ111" s="13" t="str">
        <f>IF($A111&lt;='All Results'!$B$4,"",IF(SUM(MissFill!AI$5:AI114)=0,"",(IF(MissFill!AI114/SUM(MissFill!AI$5:AI114)&gt;0.01,"",IF(MissFill!AI113/SUM(MissFill!AI$5:AI114)&gt;0.01,"",IF(MissFill!AI112/SUM(MissFill!AI$5:AI114)&gt;0.01,"",DateEnded_5Day!$A111))))))</f>
        <v/>
      </c>
      <c r="AK111" s="13" t="str">
        <f>IF($A111&lt;='All Results'!$B$4,"",IF(SUM(MissFill!AJ$5:AJ114)=0,"",(IF(MissFill!AJ114/SUM(MissFill!AJ$5:AJ114)&gt;0.01,"",IF(MissFill!AJ113/SUM(MissFill!AJ$5:AJ114)&gt;0.01,"",IF(MissFill!AJ112/SUM(MissFill!AJ$5:AJ114)&gt;0.01,"",DateEnded_5Day!$A111))))))</f>
        <v/>
      </c>
      <c r="AL111" s="13" t="str">
        <f>IF($A111&lt;='All Results'!$B$4,"",IF(SUM(MissFill!AK$5:AK114)=0,"",(IF(MissFill!AK114/SUM(MissFill!AK$5:AK114)&gt;0.01,"",IF(MissFill!AK113/SUM(MissFill!AK$5:AK114)&gt;0.01,"",IF(MissFill!AK112/SUM(MissFill!AK$5:AK114)&gt;0.01,"",DateEnded_5Day!$A111))))))</f>
        <v/>
      </c>
      <c r="AM111" s="13" t="str">
        <f>IF($A111&lt;='All Results'!$B$4,"",IF(SUM(MissFill!AL$5:AL114)=0,"",(IF(MissFill!AL114/SUM(MissFill!AL$5:AL114)&gt;0.01,"",IF(MissFill!AL113/SUM(MissFill!AL$5:AL114)&gt;0.01,"",IF(MissFill!AL112/SUM(MissFill!AL$5:AL114)&gt;0.01,"",DateEnded_5Day!$A111))))))</f>
        <v/>
      </c>
      <c r="AN111" s="13" t="str">
        <f>IF($A111&lt;='All Results'!$B$4,"",IF(SUM(MissFill!AM$5:AM114)=0,"",(IF(MissFill!AM114/SUM(MissFill!AM$5:AM114)&gt;0.01,"",IF(MissFill!AM113/SUM(MissFill!AM$5:AM114)&gt;0.01,"",IF(MissFill!AM112/SUM(MissFill!AM$5:AM114)&gt;0.01,"",DateEnded_5Day!$A111))))))</f>
        <v/>
      </c>
      <c r="AO111" s="13" t="str">
        <f>IF($A111&lt;='All Results'!$B$4,"",IF(SUM(MissFill!AN$5:AN114)=0,"",(IF(MissFill!AN114/SUM(MissFill!AN$5:AN114)&gt;0.01,"",IF(MissFill!AN113/SUM(MissFill!AN$5:AN114)&gt;0.01,"",IF(MissFill!AN112/SUM(MissFill!AN$5:AN114)&gt;0.01,"",DateEnded_5Day!$A111))))))</f>
        <v/>
      </c>
      <c r="AP111" s="13" t="str">
        <f>IF($A111&lt;='All Results'!$B$4,"",IF(SUM(MissFill!AO$5:AO114)=0,"",(IF(MissFill!AO114/SUM(MissFill!AO$5:AO114)&gt;0.01,"",IF(MissFill!AO113/SUM(MissFill!AO$5:AO114)&gt;0.01,"",IF(MissFill!AO112/SUM(MissFill!AO$5:AO114)&gt;0.01,"",DateEnded_5Day!$A111))))))</f>
        <v/>
      </c>
      <c r="AQ111" s="13" t="str">
        <f>IF($A111&lt;='All Results'!$B$4,"",IF(SUM(MissFill!AP$5:AP114)=0,"",(IF(MissFill!AP114/SUM(MissFill!AP$5:AP114)&gt;0.01,"",IF(MissFill!AP113/SUM(MissFill!AP$5:AP114)&gt;0.01,"",IF(MissFill!AP112/SUM(MissFill!AP$5:AP114)&gt;0.01,"",DateEnded_5Day!$A111))))))</f>
        <v/>
      </c>
      <c r="AR111" s="13" t="str">
        <f>IF($A111&lt;='All Results'!$B$4,"",IF(SUM(MissFill!AQ$5:AQ114)=0,"",(IF(MissFill!AQ114/SUM(MissFill!AQ$5:AQ114)&gt;0.01,"",IF(MissFill!AQ113/SUM(MissFill!AQ$5:AQ114)&gt;0.01,"",IF(MissFill!AQ112/SUM(MissFill!AQ$5:AQ114)&gt;0.01,"",DateEnded_5Day!$A111))))))</f>
        <v/>
      </c>
      <c r="AS111" s="13" t="str">
        <f>IF($A111&lt;='All Results'!$B$4,"",IF(SUM(MissFill!AR$5:AR114)=0,"",(IF(MissFill!AR114/SUM(MissFill!AR$5:AR114)&gt;0.01,"",IF(MissFill!AR113/SUM(MissFill!AR$5:AR114)&gt;0.01,"",IF(MissFill!AR112/SUM(MissFill!AR$5:AR114)&gt;0.01,"",DateEnded_5Day!$A111))))))</f>
        <v/>
      </c>
      <c r="AT111" s="13" t="str">
        <f>IF($A111&lt;='All Results'!$B$4,"",IF(SUM(MissFill!AS$5:AS114)=0,"",(IF(MissFill!AS114/SUM(MissFill!AS$5:AS114)&gt;0.01,"",IF(MissFill!AS113/SUM(MissFill!AS$5:AS114)&gt;0.01,"",IF(MissFill!AS112/SUM(MissFill!AS$5:AS114)&gt;0.01,"",DateEnded_5Day!$A111))))))</f>
        <v/>
      </c>
      <c r="AU111" s="13" t="str">
        <f>IF($A111&lt;='All Results'!$B$4,"",IF(SUM(MissFill!AT$5:AT114)=0,"",(IF(MissFill!AT114/SUM(MissFill!AT$5:AT114)&gt;0.01,"",IF(MissFill!AT113/SUM(MissFill!AT$5:AT114)&gt;0.01,"",IF(MissFill!AT112/SUM(MissFill!AT$5:AT114)&gt;0.01,"",DateEnded_5Day!$A111))))))</f>
        <v/>
      </c>
      <c r="AV111" s="13" t="str">
        <f>IF($A111&lt;='All Results'!$B$4,"",IF(SUM(MissFill!AU$5:AU114)=0,"",(IF(MissFill!AU114/SUM(MissFill!AU$5:AU114)&gt;0.01,"",IF(MissFill!AU113/SUM(MissFill!AU$5:AU114)&gt;0.01,"",IF(MissFill!AU112/SUM(MissFill!AU$5:AU114)&gt;0.01,"",DateEnded_5Day!$A111))))))</f>
        <v/>
      </c>
      <c r="AW111" s="13" t="str">
        <f>IF($A111&lt;='All Results'!$B$4,"",IF(SUM(MissFill!AV$5:AV114)=0,"",(IF(MissFill!AV114/SUM(MissFill!AV$5:AV114)&gt;0.01,"",IF(MissFill!AV113/SUM(MissFill!AV$5:AV114)&gt;0.01,"",IF(MissFill!AV112/SUM(MissFill!AV$5:AV114)&gt;0.01,"",DateEnded_5Day!$A111))))))</f>
        <v/>
      </c>
      <c r="AX111" s="13" t="str">
        <f>IF($A111&lt;='All Results'!$B$4,"",IF(SUM(MissFill!AW$5:AW114)=0,"",(IF(MissFill!AW114/SUM(MissFill!AW$5:AW114)&gt;0.01,"",IF(MissFill!AW113/SUM(MissFill!AW$5:AW114)&gt;0.01,"",IF(MissFill!AW112/SUM(MissFill!AW$5:AW114)&gt;0.01,"",DateEnded_5Day!$A111))))))</f>
        <v/>
      </c>
    </row>
    <row r="112" spans="1:50" x14ac:dyDescent="0.25">
      <c r="A112" s="8">
        <v>44457</v>
      </c>
      <c r="B112" s="11">
        <v>261</v>
      </c>
      <c r="C112" s="13" t="str">
        <f>IF($A112&lt;='All Results'!$B$4,"",IF(SUM(MissFill!B$5:B115)=0,"",(IF(MissFill!B115/SUM(MissFill!B$5:B115)&gt;0.01,"",IF(MissFill!B114/SUM(MissFill!B$5:B115)&gt;0.01,"",IF(MissFill!B113/SUM(MissFill!B$5:B115)&gt;0.01,"",DateEnded_5Day!$A112))))))</f>
        <v/>
      </c>
      <c r="D112" s="13" t="str">
        <f>IF($A112&lt;='All Results'!$B$4,"",IF(SUM(MissFill!C$5:C115)=0,"",(IF(MissFill!C115/SUM(MissFill!C$5:C115)&gt;0.01,"",IF(MissFill!C114/SUM(MissFill!C$5:C115)&gt;0.01,"",IF(MissFill!C113/SUM(MissFill!C$5:C115)&gt;0.01,"",DateEnded_5Day!$A112))))))</f>
        <v/>
      </c>
      <c r="E112" s="13" t="str">
        <f>IF($A112&lt;='All Results'!$B$4,"",IF(SUM(MissFill!D$5:D115)=0,"",(IF(MissFill!D115/SUM(MissFill!D$5:D115)&gt;0.01,"",IF(MissFill!D114/SUM(MissFill!D$5:D115)&gt;0.01,"",IF(MissFill!D113/SUM(MissFill!D$5:D115)&gt;0.01,"",DateEnded_5Day!$A112))))))</f>
        <v/>
      </c>
      <c r="F112" s="13" t="str">
        <f>IF($A112&lt;='All Results'!$B$4,"",IF(SUM(MissFill!E$5:E115)=0,"",(IF(MissFill!E115/SUM(MissFill!E$5:E115)&gt;0.01,"",IF(MissFill!E114/SUM(MissFill!E$5:E115)&gt;0.01,"",IF(MissFill!E113/SUM(MissFill!E$5:E115)&gt;0.01,"",DateEnded_5Day!$A112))))))</f>
        <v/>
      </c>
      <c r="G112" s="13" t="str">
        <f>IF($A112&lt;='All Results'!$B$4,"",IF(SUM(MissFill!F$5:F115)=0,"",(IF(MissFill!F115/SUM(MissFill!F$5:F115)&gt;0.01,"",IF(MissFill!F114/SUM(MissFill!F$5:F115)&gt;0.01,"",IF(MissFill!F113/SUM(MissFill!F$5:F115)&gt;0.01,"",DateEnded_5Day!$A112))))))</f>
        <v/>
      </c>
      <c r="H112" s="13" t="str">
        <f>IF($A112&lt;='All Results'!$B$4,"",IF(SUM(MissFill!G$5:G115)=0,"",(IF(MissFill!G115/SUM(MissFill!G$5:G115)&gt;0.01,"",IF(MissFill!G114/SUM(MissFill!G$5:G115)&gt;0.01,"",IF(MissFill!G113/SUM(MissFill!G$5:G115)&gt;0.01,"",DateEnded_5Day!$A112))))))</f>
        <v/>
      </c>
      <c r="I112" s="13" t="str">
        <f>IF($A112&lt;='All Results'!$B$4,"",IF(SUM(MissFill!H$5:H115)=0,"",(IF(MissFill!H115/SUM(MissFill!H$5:H115)&gt;0.01,"",IF(MissFill!H114/SUM(MissFill!H$5:H115)&gt;0.01,"",IF(MissFill!H113/SUM(MissFill!H$5:H115)&gt;0.01,"",DateEnded_5Day!$A112))))))</f>
        <v/>
      </c>
      <c r="J112" s="13" t="str">
        <f>IF($A112&lt;='All Results'!$B$4,"",IF(SUM(MissFill!I$5:I115)=0,"",(IF(MissFill!I115/SUM(MissFill!I$5:I115)&gt;0.01,"",IF(MissFill!I114/SUM(MissFill!I$5:I115)&gt;0.01,"",IF(MissFill!I113/SUM(MissFill!I$5:I115)&gt;0.01,"",DateEnded_5Day!$A112))))))</f>
        <v/>
      </c>
      <c r="K112" s="13" t="str">
        <f>IF($A112&lt;='All Results'!$B$4,"",IF(SUM(MissFill!J$5:J115)=0,"",(IF(MissFill!J115/SUM(MissFill!J$5:J115)&gt;0.01,"",IF(MissFill!J114/SUM(MissFill!J$5:J115)&gt;0.01,"",IF(MissFill!J113/SUM(MissFill!J$5:J115)&gt;0.01,"",DateEnded_5Day!$A112))))))</f>
        <v/>
      </c>
      <c r="L112" s="13" t="str">
        <f>IF($A112&lt;='All Results'!$B$4,"",IF(SUM(MissFill!K$5:K115)=0,"",(IF(MissFill!K115/SUM(MissFill!K$5:K115)&gt;0.01,"",IF(MissFill!K114/SUM(MissFill!K$5:K115)&gt;0.01,"",IF(MissFill!K113/SUM(MissFill!K$5:K115)&gt;0.01,"",DateEnded_5Day!$A112))))))</f>
        <v/>
      </c>
      <c r="M112" s="13" t="str">
        <f>IF($A112&lt;='All Results'!$B$4,"",IF(SUM(MissFill!L$5:L115)=0,"",(IF(MissFill!L115/SUM(MissFill!L$5:L115)&gt;0.01,"",IF(MissFill!L114/SUM(MissFill!L$5:L115)&gt;0.01,"",IF(MissFill!L113/SUM(MissFill!L$5:L115)&gt;0.01,"",DateEnded_5Day!$A112))))))</f>
        <v/>
      </c>
      <c r="N112" s="13" t="str">
        <f>IF($A112&lt;='All Results'!$B$4,"",IF(SUM(MissFill!M$5:M115)=0,"",(IF(MissFill!M115/SUM(MissFill!M$5:M115)&gt;0.01,"",IF(MissFill!M114/SUM(MissFill!M$5:M115)&gt;0.01,"",IF(MissFill!M113/SUM(MissFill!M$5:M115)&gt;0.01,"",DateEnded_5Day!$A112))))))</f>
        <v/>
      </c>
      <c r="O112" s="13" t="str">
        <f>IF($A112&lt;='All Results'!$B$4,"",IF(SUM(MissFill!N$5:N115)=0,"",(IF(MissFill!N115/SUM(MissFill!N$5:N115)&gt;0.01,"",IF(MissFill!N114/SUM(MissFill!N$5:N115)&gt;0.01,"",IF(MissFill!N113/SUM(MissFill!N$5:N115)&gt;0.01,"",DateEnded_5Day!$A112))))))</f>
        <v/>
      </c>
      <c r="P112" s="13" t="str">
        <f>IF($A112&lt;='All Results'!$B$4,"",IF(SUM(MissFill!O$5:O115)=0,"",(IF(MissFill!O115/SUM(MissFill!O$5:O115)&gt;0.01,"",IF(MissFill!O114/SUM(MissFill!O$5:O115)&gt;0.01,"",IF(MissFill!O113/SUM(MissFill!O$5:O115)&gt;0.01,"",DateEnded_5Day!$A112))))))</f>
        <v/>
      </c>
      <c r="Q112" s="13" t="str">
        <f>IF($A112&lt;='All Results'!$B$4,"",IF(SUM(MissFill!P$5:P115)=0,"",(IF(MissFill!P115/SUM(MissFill!P$5:P115)&gt;0.01,"",IF(MissFill!P114/SUM(MissFill!P$5:P115)&gt;0.01,"",IF(MissFill!P113/SUM(MissFill!P$5:P115)&gt;0.01,"",DateEnded_5Day!$A112))))))</f>
        <v/>
      </c>
      <c r="R112" s="13" t="str">
        <f>IF($A112&lt;='All Results'!$B$4,"",IF(SUM(MissFill!Q$5:Q115)=0,"",(IF(MissFill!Q115/SUM(MissFill!Q$5:Q115)&gt;0.01,"",IF(MissFill!Q114/SUM(MissFill!Q$5:Q115)&gt;0.01,"",IF(MissFill!Q113/SUM(MissFill!Q$5:Q115)&gt;0.01,"",DateEnded_5Day!$A112))))))</f>
        <v/>
      </c>
      <c r="S112" s="13" t="str">
        <f>IF($A112&lt;='All Results'!$B$4,"",IF(SUM(MissFill!R$5:R115)=0,"",(IF(MissFill!R115/SUM(MissFill!R$5:R115)&gt;0.01,"",IF(MissFill!R114/SUM(MissFill!R$5:R115)&gt;0.01,"",IF(MissFill!R113/SUM(MissFill!R$5:R115)&gt;0.01,"",DateEnded_5Day!$A112))))))</f>
        <v/>
      </c>
      <c r="T112" s="13" t="str">
        <f>IF($A112&lt;='All Results'!$B$4,"",IF(SUM(MissFill!S$5:S115)=0,"",(IF(MissFill!S115/SUM(MissFill!S$5:S115)&gt;0.01,"",IF(MissFill!S114/SUM(MissFill!S$5:S115)&gt;0.01,"",IF(MissFill!S113/SUM(MissFill!S$5:S115)&gt;0.01,"",DateEnded_5Day!$A112))))))</f>
        <v/>
      </c>
      <c r="U112" s="13" t="str">
        <f>IF($A112&lt;='All Results'!$B$4,"",IF(SUM(MissFill!T$5:T115)=0,"",(IF(MissFill!T115/SUM(MissFill!T$5:T115)&gt;0.01,"",IF(MissFill!T114/SUM(MissFill!T$5:T115)&gt;0.01,"",IF(MissFill!T113/SUM(MissFill!T$5:T115)&gt;0.01,"",DateEnded_5Day!$A112))))))</f>
        <v/>
      </c>
      <c r="V112" s="13" t="str">
        <f>IF($A112&lt;='All Results'!$B$4,"",IF(SUM(MissFill!U$5:U115)=0,"",(IF(MissFill!U115/SUM(MissFill!U$5:U115)&gt;0.01,"",IF(MissFill!U114/SUM(MissFill!U$5:U115)&gt;0.01,"",IF(MissFill!U113/SUM(MissFill!U$5:U115)&gt;0.01,"",DateEnded_5Day!$A112))))))</f>
        <v/>
      </c>
      <c r="W112" s="13" t="str">
        <f>IF($A112&lt;='All Results'!$B$4,"",IF(SUM(MissFill!V$5:V115)=0,"",(IF(MissFill!V115/SUM(MissFill!V$5:V115)&gt;0.01,"",IF(MissFill!V114/SUM(MissFill!V$5:V115)&gt;0.01,"",IF(MissFill!V113/SUM(MissFill!V$5:V115)&gt;0.01,"",DateEnded_5Day!$A112))))))</f>
        <v/>
      </c>
      <c r="X112" s="13" t="str">
        <f>IF($A112&lt;='All Results'!$B$4,"",IF(SUM(MissFill!W$5:W115)=0,"",(IF(MissFill!W115/SUM(MissFill!W$5:W115)&gt;0.01,"",IF(MissFill!W114/SUM(MissFill!W$5:W115)&gt;0.01,"",IF(MissFill!W113/SUM(MissFill!W$5:W115)&gt;0.01,"",DateEnded_5Day!$A112))))))</f>
        <v/>
      </c>
      <c r="Y112" s="13" t="str">
        <f>IF($A112&lt;='All Results'!$B$4,"",IF(SUM(MissFill!X$5:X115)=0,"",(IF(MissFill!X115/SUM(MissFill!X$5:X115)&gt;0.01,"",IF(MissFill!X114/SUM(MissFill!X$5:X115)&gt;0.01,"",IF(MissFill!X113/SUM(MissFill!X$5:X115)&gt;0.01,"",DateEnded_5Day!$A112))))))</f>
        <v/>
      </c>
      <c r="Z112" s="13" t="str">
        <f>IF($A112&lt;='All Results'!$B$4,"",IF(SUM(MissFill!Y$5:Y115)=0,"",(IF(MissFill!Y115/SUM(MissFill!Y$5:Y115)&gt;0.01,"",IF(MissFill!Y114/SUM(MissFill!Y$5:Y115)&gt;0.01,"",IF(MissFill!Y113/SUM(MissFill!Y$5:Y115)&gt;0.01,"",DateEnded_5Day!$A112))))))</f>
        <v/>
      </c>
      <c r="AA112" s="13" t="str">
        <f>IF($A112&lt;='All Results'!$B$4,"",IF(SUM(MissFill!Z$5:Z115)=0,"",(IF(MissFill!Z115/SUM(MissFill!Z$5:Z115)&gt;0.01,"",IF(MissFill!Z114/SUM(MissFill!Z$5:Z115)&gt;0.01,"",IF(MissFill!Z113/SUM(MissFill!Z$5:Z115)&gt;0.01,"",DateEnded_5Day!$A112))))))</f>
        <v/>
      </c>
      <c r="AB112" s="13" t="str">
        <f>IF($A112&lt;='All Results'!$B$4,"",IF(SUM(MissFill!AA$5:AA115)=0,"",(IF(MissFill!AA115/SUM(MissFill!AA$5:AA115)&gt;0.01,"",IF(MissFill!AA114/SUM(MissFill!AA$5:AA115)&gt;0.01,"",IF(MissFill!AA113/SUM(MissFill!AA$5:AA115)&gt;0.01,"",DateEnded_5Day!$A112))))))</f>
        <v/>
      </c>
      <c r="AC112" s="13" t="str">
        <f>IF($A112&lt;='All Results'!$B$4,"",IF(SUM(MissFill!AB$5:AB115)=0,"",(IF(MissFill!AB115/SUM(MissFill!AB$5:AB115)&gt;0.01,"",IF(MissFill!AB114/SUM(MissFill!AB$5:AB115)&gt;0.01,"",IF(MissFill!AB113/SUM(MissFill!AB$5:AB115)&gt;0.01,"",DateEnded_5Day!$A112))))))</f>
        <v/>
      </c>
      <c r="AD112" s="13" t="str">
        <f>IF($A112&lt;='All Results'!$B$4,"",IF(SUM(MissFill!AC$5:AC115)=0,"",(IF(MissFill!AC115/SUM(MissFill!AC$5:AC115)&gt;0.01,"",IF(MissFill!AC114/SUM(MissFill!AC$5:AC115)&gt;0.01,"",IF(MissFill!AC113/SUM(MissFill!AC$5:AC115)&gt;0.01,"",DateEnded_5Day!$A112))))))</f>
        <v/>
      </c>
      <c r="AE112" s="13" t="str">
        <f>IF($A112&lt;='All Results'!$B$4,"",IF(SUM(MissFill!AD$5:AD115)=0,"",(IF(MissFill!AD115/SUM(MissFill!AD$5:AD115)&gt;0.01,"",IF(MissFill!AD114/SUM(MissFill!AD$5:AD115)&gt;0.01,"",IF(MissFill!AD113/SUM(MissFill!AD$5:AD115)&gt;0.01,"",DateEnded_5Day!$A112))))))</f>
        <v/>
      </c>
      <c r="AF112" s="13" t="str">
        <f>IF($A112&lt;='All Results'!$B$4,"",IF(SUM(MissFill!AE$5:AE115)=0,"",(IF(MissFill!AE115/SUM(MissFill!AE$5:AE115)&gt;0.01,"",IF(MissFill!AE114/SUM(MissFill!AE$5:AE115)&gt;0.01,"",IF(MissFill!AE113/SUM(MissFill!AE$5:AE115)&gt;0.01,"",DateEnded_5Day!$A112))))))</f>
        <v/>
      </c>
      <c r="AG112" s="13" t="str">
        <f>IF($A112&lt;='All Results'!$B$4,"",IF(SUM(MissFill!AF$5:AF115)=0,"",(IF(MissFill!AF115/SUM(MissFill!AF$5:AF115)&gt;0.01,"",IF(MissFill!AF114/SUM(MissFill!AF$5:AF115)&gt;0.01,"",IF(MissFill!AF113/SUM(MissFill!AF$5:AF115)&gt;0.01,"",DateEnded_5Day!$A112))))))</f>
        <v/>
      </c>
      <c r="AH112" s="13" t="str">
        <f>IF($A112&lt;='All Results'!$B$4,"",IF(SUM(MissFill!AG$5:AG115)=0,"",(IF(MissFill!AG115/SUM(MissFill!AG$5:AG115)&gt;0.01,"",IF(MissFill!AG114/SUM(MissFill!AG$5:AG115)&gt;0.01,"",IF(MissFill!AG113/SUM(MissFill!AG$5:AG115)&gt;0.01,"",DateEnded_5Day!$A112))))))</f>
        <v/>
      </c>
      <c r="AI112" s="13" t="str">
        <f>IF($A112&lt;='All Results'!$B$4,"",IF(SUM(MissFill!AH$5:AH115)=0,"",(IF(MissFill!AH115/SUM(MissFill!AH$5:AH115)&gt;0.01,"",IF(MissFill!AH114/SUM(MissFill!AH$5:AH115)&gt;0.01,"",IF(MissFill!AH113/SUM(MissFill!AH$5:AH115)&gt;0.01,"",DateEnded_5Day!$A112))))))</f>
        <v/>
      </c>
      <c r="AJ112" s="13" t="str">
        <f>IF($A112&lt;='All Results'!$B$4,"",IF(SUM(MissFill!AI$5:AI115)=0,"",(IF(MissFill!AI115/SUM(MissFill!AI$5:AI115)&gt;0.01,"",IF(MissFill!AI114/SUM(MissFill!AI$5:AI115)&gt;0.01,"",IF(MissFill!AI113/SUM(MissFill!AI$5:AI115)&gt;0.01,"",DateEnded_5Day!$A112))))))</f>
        <v/>
      </c>
      <c r="AK112" s="13" t="str">
        <f>IF($A112&lt;='All Results'!$B$4,"",IF(SUM(MissFill!AJ$5:AJ115)=0,"",(IF(MissFill!AJ115/SUM(MissFill!AJ$5:AJ115)&gt;0.01,"",IF(MissFill!AJ114/SUM(MissFill!AJ$5:AJ115)&gt;0.01,"",IF(MissFill!AJ113/SUM(MissFill!AJ$5:AJ115)&gt;0.01,"",DateEnded_5Day!$A112))))))</f>
        <v/>
      </c>
      <c r="AL112" s="13" t="str">
        <f>IF($A112&lt;='All Results'!$B$4,"",IF(SUM(MissFill!AK$5:AK115)=0,"",(IF(MissFill!AK115/SUM(MissFill!AK$5:AK115)&gt;0.01,"",IF(MissFill!AK114/SUM(MissFill!AK$5:AK115)&gt;0.01,"",IF(MissFill!AK113/SUM(MissFill!AK$5:AK115)&gt;0.01,"",DateEnded_5Day!$A112))))))</f>
        <v/>
      </c>
      <c r="AM112" s="13" t="str">
        <f>IF($A112&lt;='All Results'!$B$4,"",IF(SUM(MissFill!AL$5:AL115)=0,"",(IF(MissFill!AL115/SUM(MissFill!AL$5:AL115)&gt;0.01,"",IF(MissFill!AL114/SUM(MissFill!AL$5:AL115)&gt;0.01,"",IF(MissFill!AL113/SUM(MissFill!AL$5:AL115)&gt;0.01,"",DateEnded_5Day!$A112))))))</f>
        <v/>
      </c>
      <c r="AN112" s="13" t="str">
        <f>IF($A112&lt;='All Results'!$B$4,"",IF(SUM(MissFill!AM$5:AM115)=0,"",(IF(MissFill!AM115/SUM(MissFill!AM$5:AM115)&gt;0.01,"",IF(MissFill!AM114/SUM(MissFill!AM$5:AM115)&gt;0.01,"",IF(MissFill!AM113/SUM(MissFill!AM$5:AM115)&gt;0.01,"",DateEnded_5Day!$A112))))))</f>
        <v/>
      </c>
      <c r="AO112" s="13" t="str">
        <f>IF($A112&lt;='All Results'!$B$4,"",IF(SUM(MissFill!AN$5:AN115)=0,"",(IF(MissFill!AN115/SUM(MissFill!AN$5:AN115)&gt;0.01,"",IF(MissFill!AN114/SUM(MissFill!AN$5:AN115)&gt;0.01,"",IF(MissFill!AN113/SUM(MissFill!AN$5:AN115)&gt;0.01,"",DateEnded_5Day!$A112))))))</f>
        <v/>
      </c>
      <c r="AP112" s="13" t="str">
        <f>IF($A112&lt;='All Results'!$B$4,"",IF(SUM(MissFill!AO$5:AO115)=0,"",(IF(MissFill!AO115/SUM(MissFill!AO$5:AO115)&gt;0.01,"",IF(MissFill!AO114/SUM(MissFill!AO$5:AO115)&gt;0.01,"",IF(MissFill!AO113/SUM(MissFill!AO$5:AO115)&gt;0.01,"",DateEnded_5Day!$A112))))))</f>
        <v/>
      </c>
      <c r="AQ112" s="13" t="str">
        <f>IF($A112&lt;='All Results'!$B$4,"",IF(SUM(MissFill!AP$5:AP115)=0,"",(IF(MissFill!AP115/SUM(MissFill!AP$5:AP115)&gt;0.01,"",IF(MissFill!AP114/SUM(MissFill!AP$5:AP115)&gt;0.01,"",IF(MissFill!AP113/SUM(MissFill!AP$5:AP115)&gt;0.01,"",DateEnded_5Day!$A112))))))</f>
        <v/>
      </c>
      <c r="AR112" s="13" t="str">
        <f>IF($A112&lt;='All Results'!$B$4,"",IF(SUM(MissFill!AQ$5:AQ115)=0,"",(IF(MissFill!AQ115/SUM(MissFill!AQ$5:AQ115)&gt;0.01,"",IF(MissFill!AQ114/SUM(MissFill!AQ$5:AQ115)&gt;0.01,"",IF(MissFill!AQ113/SUM(MissFill!AQ$5:AQ115)&gt;0.01,"",DateEnded_5Day!$A112))))))</f>
        <v/>
      </c>
      <c r="AS112" s="13" t="str">
        <f>IF($A112&lt;='All Results'!$B$4,"",IF(SUM(MissFill!AR$5:AR115)=0,"",(IF(MissFill!AR115/SUM(MissFill!AR$5:AR115)&gt;0.01,"",IF(MissFill!AR114/SUM(MissFill!AR$5:AR115)&gt;0.01,"",IF(MissFill!AR113/SUM(MissFill!AR$5:AR115)&gt;0.01,"",DateEnded_5Day!$A112))))))</f>
        <v/>
      </c>
      <c r="AT112" s="13" t="str">
        <f>IF($A112&lt;='All Results'!$B$4,"",IF(SUM(MissFill!AS$5:AS115)=0,"",(IF(MissFill!AS115/SUM(MissFill!AS$5:AS115)&gt;0.01,"",IF(MissFill!AS114/SUM(MissFill!AS$5:AS115)&gt;0.01,"",IF(MissFill!AS113/SUM(MissFill!AS$5:AS115)&gt;0.01,"",DateEnded_5Day!$A112))))))</f>
        <v/>
      </c>
      <c r="AU112" s="13" t="str">
        <f>IF($A112&lt;='All Results'!$B$4,"",IF(SUM(MissFill!AT$5:AT115)=0,"",(IF(MissFill!AT115/SUM(MissFill!AT$5:AT115)&gt;0.01,"",IF(MissFill!AT114/SUM(MissFill!AT$5:AT115)&gt;0.01,"",IF(MissFill!AT113/SUM(MissFill!AT$5:AT115)&gt;0.01,"",DateEnded_5Day!$A112))))))</f>
        <v/>
      </c>
      <c r="AV112" s="13" t="str">
        <f>IF($A112&lt;='All Results'!$B$4,"",IF(SUM(MissFill!AU$5:AU115)=0,"",(IF(MissFill!AU115/SUM(MissFill!AU$5:AU115)&gt;0.01,"",IF(MissFill!AU114/SUM(MissFill!AU$5:AU115)&gt;0.01,"",IF(MissFill!AU113/SUM(MissFill!AU$5:AU115)&gt;0.01,"",DateEnded_5Day!$A112))))))</f>
        <v/>
      </c>
      <c r="AW112" s="13" t="str">
        <f>IF($A112&lt;='All Results'!$B$4,"",IF(SUM(MissFill!AV$5:AV115)=0,"",(IF(MissFill!AV115/SUM(MissFill!AV$5:AV115)&gt;0.01,"",IF(MissFill!AV114/SUM(MissFill!AV$5:AV115)&gt;0.01,"",IF(MissFill!AV113/SUM(MissFill!AV$5:AV115)&gt;0.01,"",DateEnded_5Day!$A112))))))</f>
        <v/>
      </c>
      <c r="AX112" s="13" t="str">
        <f>IF($A112&lt;='All Results'!$B$4,"",IF(SUM(MissFill!AW$5:AW115)=0,"",(IF(MissFill!AW115/SUM(MissFill!AW$5:AW115)&gt;0.01,"",IF(MissFill!AW114/SUM(MissFill!AW$5:AW115)&gt;0.01,"",IF(MissFill!AW113/SUM(MissFill!AW$5:AW115)&gt;0.01,"",DateEnded_5Day!$A112))))))</f>
        <v/>
      </c>
    </row>
    <row r="113" spans="1:50" x14ac:dyDescent="0.25">
      <c r="A113" s="8">
        <v>44458</v>
      </c>
      <c r="B113" s="11">
        <v>262</v>
      </c>
      <c r="C113" s="13" t="str">
        <f>IF($A113&lt;='All Results'!$B$4,"",IF(SUM(MissFill!B$5:B116)=0,"",(IF(MissFill!B116/SUM(MissFill!B$5:B116)&gt;0.01,"",IF(MissFill!B115/SUM(MissFill!B$5:B116)&gt;0.01,"",IF(MissFill!B114/SUM(MissFill!B$5:B116)&gt;0.01,"",DateEnded_5Day!$A113))))))</f>
        <v/>
      </c>
      <c r="D113" s="13" t="str">
        <f>IF($A113&lt;='All Results'!$B$4,"",IF(SUM(MissFill!C$5:C116)=0,"",(IF(MissFill!C116/SUM(MissFill!C$5:C116)&gt;0.01,"",IF(MissFill!C115/SUM(MissFill!C$5:C116)&gt;0.01,"",IF(MissFill!C114/SUM(MissFill!C$5:C116)&gt;0.01,"",DateEnded_5Day!$A113))))))</f>
        <v/>
      </c>
      <c r="E113" s="13" t="str">
        <f>IF($A113&lt;='All Results'!$B$4,"",IF(SUM(MissFill!D$5:D116)=0,"",(IF(MissFill!D116/SUM(MissFill!D$5:D116)&gt;0.01,"",IF(MissFill!D115/SUM(MissFill!D$5:D116)&gt;0.01,"",IF(MissFill!D114/SUM(MissFill!D$5:D116)&gt;0.01,"",DateEnded_5Day!$A113))))))</f>
        <v/>
      </c>
      <c r="F113" s="13" t="str">
        <f>IF($A113&lt;='All Results'!$B$4,"",IF(SUM(MissFill!E$5:E116)=0,"",(IF(MissFill!E116/SUM(MissFill!E$5:E116)&gt;0.01,"",IF(MissFill!E115/SUM(MissFill!E$5:E116)&gt;0.01,"",IF(MissFill!E114/SUM(MissFill!E$5:E116)&gt;0.01,"",DateEnded_5Day!$A113))))))</f>
        <v/>
      </c>
      <c r="G113" s="13" t="str">
        <f>IF($A113&lt;='All Results'!$B$4,"",IF(SUM(MissFill!F$5:F116)=0,"",(IF(MissFill!F116/SUM(MissFill!F$5:F116)&gt;0.01,"",IF(MissFill!F115/SUM(MissFill!F$5:F116)&gt;0.01,"",IF(MissFill!F114/SUM(MissFill!F$5:F116)&gt;0.01,"",DateEnded_5Day!$A113))))))</f>
        <v/>
      </c>
      <c r="H113" s="13" t="str">
        <f>IF($A113&lt;='All Results'!$B$4,"",IF(SUM(MissFill!G$5:G116)=0,"",(IF(MissFill!G116/SUM(MissFill!G$5:G116)&gt;0.01,"",IF(MissFill!G115/SUM(MissFill!G$5:G116)&gt;0.01,"",IF(MissFill!G114/SUM(MissFill!G$5:G116)&gt;0.01,"",DateEnded_5Day!$A113))))))</f>
        <v/>
      </c>
      <c r="I113" s="13" t="str">
        <f>IF($A113&lt;='All Results'!$B$4,"",IF(SUM(MissFill!H$5:H116)=0,"",(IF(MissFill!H116/SUM(MissFill!H$5:H116)&gt;0.01,"",IF(MissFill!H115/SUM(MissFill!H$5:H116)&gt;0.01,"",IF(MissFill!H114/SUM(MissFill!H$5:H116)&gt;0.01,"",DateEnded_5Day!$A113))))))</f>
        <v/>
      </c>
      <c r="J113" s="13" t="str">
        <f>IF($A113&lt;='All Results'!$B$4,"",IF(SUM(MissFill!I$5:I116)=0,"",(IF(MissFill!I116/SUM(MissFill!I$5:I116)&gt;0.01,"",IF(MissFill!I115/SUM(MissFill!I$5:I116)&gt;0.01,"",IF(MissFill!I114/SUM(MissFill!I$5:I116)&gt;0.01,"",DateEnded_5Day!$A113))))))</f>
        <v/>
      </c>
      <c r="K113" s="13" t="str">
        <f>IF($A113&lt;='All Results'!$B$4,"",IF(SUM(MissFill!J$5:J116)=0,"",(IF(MissFill!J116/SUM(MissFill!J$5:J116)&gt;0.01,"",IF(MissFill!J115/SUM(MissFill!J$5:J116)&gt;0.01,"",IF(MissFill!J114/SUM(MissFill!J$5:J116)&gt;0.01,"",DateEnded_5Day!$A113))))))</f>
        <v/>
      </c>
      <c r="L113" s="13" t="str">
        <f>IF($A113&lt;='All Results'!$B$4,"",IF(SUM(MissFill!K$5:K116)=0,"",(IF(MissFill!K116/SUM(MissFill!K$5:K116)&gt;0.01,"",IF(MissFill!K115/SUM(MissFill!K$5:K116)&gt;0.01,"",IF(MissFill!K114/SUM(MissFill!K$5:K116)&gt;0.01,"",DateEnded_5Day!$A113))))))</f>
        <v/>
      </c>
      <c r="M113" s="13" t="str">
        <f>IF($A113&lt;='All Results'!$B$4,"",IF(SUM(MissFill!L$5:L116)=0,"",(IF(MissFill!L116/SUM(MissFill!L$5:L116)&gt;0.01,"",IF(MissFill!L115/SUM(MissFill!L$5:L116)&gt;0.01,"",IF(MissFill!L114/SUM(MissFill!L$5:L116)&gt;0.01,"",DateEnded_5Day!$A113))))))</f>
        <v/>
      </c>
      <c r="N113" s="13" t="str">
        <f>IF($A113&lt;='All Results'!$B$4,"",IF(SUM(MissFill!M$5:M116)=0,"",(IF(MissFill!M116/SUM(MissFill!M$5:M116)&gt;0.01,"",IF(MissFill!M115/SUM(MissFill!M$5:M116)&gt;0.01,"",IF(MissFill!M114/SUM(MissFill!M$5:M116)&gt;0.01,"",DateEnded_5Day!$A113))))))</f>
        <v/>
      </c>
      <c r="O113" s="13" t="str">
        <f>IF($A113&lt;='All Results'!$B$4,"",IF(SUM(MissFill!N$5:N116)=0,"",(IF(MissFill!N116/SUM(MissFill!N$5:N116)&gt;0.01,"",IF(MissFill!N115/SUM(MissFill!N$5:N116)&gt;0.01,"",IF(MissFill!N114/SUM(MissFill!N$5:N116)&gt;0.01,"",DateEnded_5Day!$A113))))))</f>
        <v/>
      </c>
      <c r="P113" s="13" t="str">
        <f>IF($A113&lt;='All Results'!$B$4,"",IF(SUM(MissFill!O$5:O116)=0,"",(IF(MissFill!O116/SUM(MissFill!O$5:O116)&gt;0.01,"",IF(MissFill!O115/SUM(MissFill!O$5:O116)&gt;0.01,"",IF(MissFill!O114/SUM(MissFill!O$5:O116)&gt;0.01,"",DateEnded_5Day!$A113))))))</f>
        <v/>
      </c>
      <c r="Q113" s="13" t="str">
        <f>IF($A113&lt;='All Results'!$B$4,"",IF(SUM(MissFill!P$5:P116)=0,"",(IF(MissFill!P116/SUM(MissFill!P$5:P116)&gt;0.01,"",IF(MissFill!P115/SUM(MissFill!P$5:P116)&gt;0.01,"",IF(MissFill!P114/SUM(MissFill!P$5:P116)&gt;0.01,"",DateEnded_5Day!$A113))))))</f>
        <v/>
      </c>
      <c r="R113" s="13" t="str">
        <f>IF($A113&lt;='All Results'!$B$4,"",IF(SUM(MissFill!Q$5:Q116)=0,"",(IF(MissFill!Q116/SUM(MissFill!Q$5:Q116)&gt;0.01,"",IF(MissFill!Q115/SUM(MissFill!Q$5:Q116)&gt;0.01,"",IF(MissFill!Q114/SUM(MissFill!Q$5:Q116)&gt;0.01,"",DateEnded_5Day!$A113))))))</f>
        <v/>
      </c>
      <c r="S113" s="13" t="str">
        <f>IF($A113&lt;='All Results'!$B$4,"",IF(SUM(MissFill!R$5:R116)=0,"",(IF(MissFill!R116/SUM(MissFill!R$5:R116)&gt;0.01,"",IF(MissFill!R115/SUM(MissFill!R$5:R116)&gt;0.01,"",IF(MissFill!R114/SUM(MissFill!R$5:R116)&gt;0.01,"",DateEnded_5Day!$A113))))))</f>
        <v/>
      </c>
      <c r="T113" s="13" t="str">
        <f>IF($A113&lt;='All Results'!$B$4,"",IF(SUM(MissFill!S$5:S116)=0,"",(IF(MissFill!S116/SUM(MissFill!S$5:S116)&gt;0.01,"",IF(MissFill!S115/SUM(MissFill!S$5:S116)&gt;0.01,"",IF(MissFill!S114/SUM(MissFill!S$5:S116)&gt;0.01,"",DateEnded_5Day!$A113))))))</f>
        <v/>
      </c>
      <c r="U113" s="13" t="str">
        <f>IF($A113&lt;='All Results'!$B$4,"",IF(SUM(MissFill!T$5:T116)=0,"",(IF(MissFill!T116/SUM(MissFill!T$5:T116)&gt;0.01,"",IF(MissFill!T115/SUM(MissFill!T$5:T116)&gt;0.01,"",IF(MissFill!T114/SUM(MissFill!T$5:T116)&gt;0.01,"",DateEnded_5Day!$A113))))))</f>
        <v/>
      </c>
      <c r="V113" s="13" t="str">
        <f>IF($A113&lt;='All Results'!$B$4,"",IF(SUM(MissFill!U$5:U116)=0,"",(IF(MissFill!U116/SUM(MissFill!U$5:U116)&gt;0.01,"",IF(MissFill!U115/SUM(MissFill!U$5:U116)&gt;0.01,"",IF(MissFill!U114/SUM(MissFill!U$5:U116)&gt;0.01,"",DateEnded_5Day!$A113))))))</f>
        <v/>
      </c>
      <c r="W113" s="13" t="str">
        <f>IF($A113&lt;='All Results'!$B$4,"",IF(SUM(MissFill!V$5:V116)=0,"",(IF(MissFill!V116/SUM(MissFill!V$5:V116)&gt;0.01,"",IF(MissFill!V115/SUM(MissFill!V$5:V116)&gt;0.01,"",IF(MissFill!V114/SUM(MissFill!V$5:V116)&gt;0.01,"",DateEnded_5Day!$A113))))))</f>
        <v/>
      </c>
      <c r="X113" s="13" t="str">
        <f>IF($A113&lt;='All Results'!$B$4,"",IF(SUM(MissFill!W$5:W116)=0,"",(IF(MissFill!W116/SUM(MissFill!W$5:W116)&gt;0.01,"",IF(MissFill!W115/SUM(MissFill!W$5:W116)&gt;0.01,"",IF(MissFill!W114/SUM(MissFill!W$5:W116)&gt;0.01,"",DateEnded_5Day!$A113))))))</f>
        <v/>
      </c>
      <c r="Y113" s="13" t="str">
        <f>IF($A113&lt;='All Results'!$B$4,"",IF(SUM(MissFill!X$5:X116)=0,"",(IF(MissFill!X116/SUM(MissFill!X$5:X116)&gt;0.01,"",IF(MissFill!X115/SUM(MissFill!X$5:X116)&gt;0.01,"",IF(MissFill!X114/SUM(MissFill!X$5:X116)&gt;0.01,"",DateEnded_5Day!$A113))))))</f>
        <v/>
      </c>
      <c r="Z113" s="13" t="str">
        <f>IF($A113&lt;='All Results'!$B$4,"",IF(SUM(MissFill!Y$5:Y116)=0,"",(IF(MissFill!Y116/SUM(MissFill!Y$5:Y116)&gt;0.01,"",IF(MissFill!Y115/SUM(MissFill!Y$5:Y116)&gt;0.01,"",IF(MissFill!Y114/SUM(MissFill!Y$5:Y116)&gt;0.01,"",DateEnded_5Day!$A113))))))</f>
        <v/>
      </c>
      <c r="AA113" s="13" t="str">
        <f>IF($A113&lt;='All Results'!$B$4,"",IF(SUM(MissFill!Z$5:Z116)=0,"",(IF(MissFill!Z116/SUM(MissFill!Z$5:Z116)&gt;0.01,"",IF(MissFill!Z115/SUM(MissFill!Z$5:Z116)&gt;0.01,"",IF(MissFill!Z114/SUM(MissFill!Z$5:Z116)&gt;0.01,"",DateEnded_5Day!$A113))))))</f>
        <v/>
      </c>
      <c r="AB113" s="13" t="str">
        <f>IF($A113&lt;='All Results'!$B$4,"",IF(SUM(MissFill!AA$5:AA116)=0,"",(IF(MissFill!AA116/SUM(MissFill!AA$5:AA116)&gt;0.01,"",IF(MissFill!AA115/SUM(MissFill!AA$5:AA116)&gt;0.01,"",IF(MissFill!AA114/SUM(MissFill!AA$5:AA116)&gt;0.01,"",DateEnded_5Day!$A113))))))</f>
        <v/>
      </c>
      <c r="AC113" s="13" t="str">
        <f>IF($A113&lt;='All Results'!$B$4,"",IF(SUM(MissFill!AB$5:AB116)=0,"",(IF(MissFill!AB116/SUM(MissFill!AB$5:AB116)&gt;0.01,"",IF(MissFill!AB115/SUM(MissFill!AB$5:AB116)&gt;0.01,"",IF(MissFill!AB114/SUM(MissFill!AB$5:AB116)&gt;0.01,"",DateEnded_5Day!$A113))))))</f>
        <v/>
      </c>
      <c r="AD113" s="13" t="str">
        <f>IF($A113&lt;='All Results'!$B$4,"",IF(SUM(MissFill!AC$5:AC116)=0,"",(IF(MissFill!AC116/SUM(MissFill!AC$5:AC116)&gt;0.01,"",IF(MissFill!AC115/SUM(MissFill!AC$5:AC116)&gt;0.01,"",IF(MissFill!AC114/SUM(MissFill!AC$5:AC116)&gt;0.01,"",DateEnded_5Day!$A113))))))</f>
        <v/>
      </c>
      <c r="AE113" s="13" t="str">
        <f>IF($A113&lt;='All Results'!$B$4,"",IF(SUM(MissFill!AD$5:AD116)=0,"",(IF(MissFill!AD116/SUM(MissFill!AD$5:AD116)&gt;0.01,"",IF(MissFill!AD115/SUM(MissFill!AD$5:AD116)&gt;0.01,"",IF(MissFill!AD114/SUM(MissFill!AD$5:AD116)&gt;0.01,"",DateEnded_5Day!$A113))))))</f>
        <v/>
      </c>
      <c r="AF113" s="13" t="str">
        <f>IF($A113&lt;='All Results'!$B$4,"",IF(SUM(MissFill!AE$5:AE116)=0,"",(IF(MissFill!AE116/SUM(MissFill!AE$5:AE116)&gt;0.01,"",IF(MissFill!AE115/SUM(MissFill!AE$5:AE116)&gt;0.01,"",IF(MissFill!AE114/SUM(MissFill!AE$5:AE116)&gt;0.01,"",DateEnded_5Day!$A113))))))</f>
        <v/>
      </c>
      <c r="AG113" s="13" t="str">
        <f>IF($A113&lt;='All Results'!$B$4,"",IF(SUM(MissFill!AF$5:AF116)=0,"",(IF(MissFill!AF116/SUM(MissFill!AF$5:AF116)&gt;0.01,"",IF(MissFill!AF115/SUM(MissFill!AF$5:AF116)&gt;0.01,"",IF(MissFill!AF114/SUM(MissFill!AF$5:AF116)&gt;0.01,"",DateEnded_5Day!$A113))))))</f>
        <v/>
      </c>
      <c r="AH113" s="13" t="str">
        <f>IF($A113&lt;='All Results'!$B$4,"",IF(SUM(MissFill!AG$5:AG116)=0,"",(IF(MissFill!AG116/SUM(MissFill!AG$5:AG116)&gt;0.01,"",IF(MissFill!AG115/SUM(MissFill!AG$5:AG116)&gt;0.01,"",IF(MissFill!AG114/SUM(MissFill!AG$5:AG116)&gt;0.01,"",DateEnded_5Day!$A113))))))</f>
        <v/>
      </c>
      <c r="AI113" s="13" t="str">
        <f>IF($A113&lt;='All Results'!$B$4,"",IF(SUM(MissFill!AH$5:AH116)=0,"",(IF(MissFill!AH116/SUM(MissFill!AH$5:AH116)&gt;0.01,"",IF(MissFill!AH115/SUM(MissFill!AH$5:AH116)&gt;0.01,"",IF(MissFill!AH114/SUM(MissFill!AH$5:AH116)&gt;0.01,"",DateEnded_5Day!$A113))))))</f>
        <v/>
      </c>
      <c r="AJ113" s="13" t="str">
        <f>IF($A113&lt;='All Results'!$B$4,"",IF(SUM(MissFill!AI$5:AI116)=0,"",(IF(MissFill!AI116/SUM(MissFill!AI$5:AI116)&gt;0.01,"",IF(MissFill!AI115/SUM(MissFill!AI$5:AI116)&gt;0.01,"",IF(MissFill!AI114/SUM(MissFill!AI$5:AI116)&gt;0.01,"",DateEnded_5Day!$A113))))))</f>
        <v/>
      </c>
      <c r="AK113" s="13" t="str">
        <f>IF($A113&lt;='All Results'!$B$4,"",IF(SUM(MissFill!AJ$5:AJ116)=0,"",(IF(MissFill!AJ116/SUM(MissFill!AJ$5:AJ116)&gt;0.01,"",IF(MissFill!AJ115/SUM(MissFill!AJ$5:AJ116)&gt;0.01,"",IF(MissFill!AJ114/SUM(MissFill!AJ$5:AJ116)&gt;0.01,"",DateEnded_5Day!$A113))))))</f>
        <v/>
      </c>
      <c r="AL113" s="13" t="str">
        <f>IF($A113&lt;='All Results'!$B$4,"",IF(SUM(MissFill!AK$5:AK116)=0,"",(IF(MissFill!AK116/SUM(MissFill!AK$5:AK116)&gt;0.01,"",IF(MissFill!AK115/SUM(MissFill!AK$5:AK116)&gt;0.01,"",IF(MissFill!AK114/SUM(MissFill!AK$5:AK116)&gt;0.01,"",DateEnded_5Day!$A113))))))</f>
        <v/>
      </c>
      <c r="AM113" s="13" t="str">
        <f>IF($A113&lt;='All Results'!$B$4,"",IF(SUM(MissFill!AL$5:AL116)=0,"",(IF(MissFill!AL116/SUM(MissFill!AL$5:AL116)&gt;0.01,"",IF(MissFill!AL115/SUM(MissFill!AL$5:AL116)&gt;0.01,"",IF(MissFill!AL114/SUM(MissFill!AL$5:AL116)&gt;0.01,"",DateEnded_5Day!$A113))))))</f>
        <v/>
      </c>
      <c r="AN113" s="13" t="str">
        <f>IF($A113&lt;='All Results'!$B$4,"",IF(SUM(MissFill!AM$5:AM116)=0,"",(IF(MissFill!AM116/SUM(MissFill!AM$5:AM116)&gt;0.01,"",IF(MissFill!AM115/SUM(MissFill!AM$5:AM116)&gt;0.01,"",IF(MissFill!AM114/SUM(MissFill!AM$5:AM116)&gt;0.01,"",DateEnded_5Day!$A113))))))</f>
        <v/>
      </c>
      <c r="AO113" s="13" t="str">
        <f>IF($A113&lt;='All Results'!$B$4,"",IF(SUM(MissFill!AN$5:AN116)=0,"",(IF(MissFill!AN116/SUM(MissFill!AN$5:AN116)&gt;0.01,"",IF(MissFill!AN115/SUM(MissFill!AN$5:AN116)&gt;0.01,"",IF(MissFill!AN114/SUM(MissFill!AN$5:AN116)&gt;0.01,"",DateEnded_5Day!$A113))))))</f>
        <v/>
      </c>
      <c r="AP113" s="13" t="str">
        <f>IF($A113&lt;='All Results'!$B$4,"",IF(SUM(MissFill!AO$5:AO116)=0,"",(IF(MissFill!AO116/SUM(MissFill!AO$5:AO116)&gt;0.01,"",IF(MissFill!AO115/SUM(MissFill!AO$5:AO116)&gt;0.01,"",IF(MissFill!AO114/SUM(MissFill!AO$5:AO116)&gt;0.01,"",DateEnded_5Day!$A113))))))</f>
        <v/>
      </c>
      <c r="AQ113" s="13" t="str">
        <f>IF($A113&lt;='All Results'!$B$4,"",IF(SUM(MissFill!AP$5:AP116)=0,"",(IF(MissFill!AP116/SUM(MissFill!AP$5:AP116)&gt;0.01,"",IF(MissFill!AP115/SUM(MissFill!AP$5:AP116)&gt;0.01,"",IF(MissFill!AP114/SUM(MissFill!AP$5:AP116)&gt;0.01,"",DateEnded_5Day!$A113))))))</f>
        <v/>
      </c>
      <c r="AR113" s="13" t="str">
        <f>IF($A113&lt;='All Results'!$B$4,"",IF(SUM(MissFill!AQ$5:AQ116)=0,"",(IF(MissFill!AQ116/SUM(MissFill!AQ$5:AQ116)&gt;0.01,"",IF(MissFill!AQ115/SUM(MissFill!AQ$5:AQ116)&gt;0.01,"",IF(MissFill!AQ114/SUM(MissFill!AQ$5:AQ116)&gt;0.01,"",DateEnded_5Day!$A113))))))</f>
        <v/>
      </c>
      <c r="AS113" s="13" t="str">
        <f>IF($A113&lt;='All Results'!$B$4,"",IF(SUM(MissFill!AR$5:AR116)=0,"",(IF(MissFill!AR116/SUM(MissFill!AR$5:AR116)&gt;0.01,"",IF(MissFill!AR115/SUM(MissFill!AR$5:AR116)&gt;0.01,"",IF(MissFill!AR114/SUM(MissFill!AR$5:AR116)&gt;0.01,"",DateEnded_5Day!$A113))))))</f>
        <v/>
      </c>
      <c r="AT113" s="13" t="str">
        <f>IF($A113&lt;='All Results'!$B$4,"",IF(SUM(MissFill!AS$5:AS116)=0,"",(IF(MissFill!AS116/SUM(MissFill!AS$5:AS116)&gt;0.01,"",IF(MissFill!AS115/SUM(MissFill!AS$5:AS116)&gt;0.01,"",IF(MissFill!AS114/SUM(MissFill!AS$5:AS116)&gt;0.01,"",DateEnded_5Day!$A113))))))</f>
        <v/>
      </c>
      <c r="AU113" s="13" t="str">
        <f>IF($A113&lt;='All Results'!$B$4,"",IF(SUM(MissFill!AT$5:AT116)=0,"",(IF(MissFill!AT116/SUM(MissFill!AT$5:AT116)&gt;0.01,"",IF(MissFill!AT115/SUM(MissFill!AT$5:AT116)&gt;0.01,"",IF(MissFill!AT114/SUM(MissFill!AT$5:AT116)&gt;0.01,"",DateEnded_5Day!$A113))))))</f>
        <v/>
      </c>
      <c r="AV113" s="13" t="str">
        <f>IF($A113&lt;='All Results'!$B$4,"",IF(SUM(MissFill!AU$5:AU116)=0,"",(IF(MissFill!AU116/SUM(MissFill!AU$5:AU116)&gt;0.01,"",IF(MissFill!AU115/SUM(MissFill!AU$5:AU116)&gt;0.01,"",IF(MissFill!AU114/SUM(MissFill!AU$5:AU116)&gt;0.01,"",DateEnded_5Day!$A113))))))</f>
        <v/>
      </c>
      <c r="AW113" s="13" t="str">
        <f>IF($A113&lt;='All Results'!$B$4,"",IF(SUM(MissFill!AV$5:AV116)=0,"",(IF(MissFill!AV116/SUM(MissFill!AV$5:AV116)&gt;0.01,"",IF(MissFill!AV115/SUM(MissFill!AV$5:AV116)&gt;0.01,"",IF(MissFill!AV114/SUM(MissFill!AV$5:AV116)&gt;0.01,"",DateEnded_5Day!$A113))))))</f>
        <v/>
      </c>
      <c r="AX113" s="13" t="str">
        <f>IF($A113&lt;='All Results'!$B$4,"",IF(SUM(MissFill!AW$5:AW116)=0,"",(IF(MissFill!AW116/SUM(MissFill!AW$5:AW116)&gt;0.01,"",IF(MissFill!AW115/SUM(MissFill!AW$5:AW116)&gt;0.01,"",IF(MissFill!AW114/SUM(MissFill!AW$5:AW116)&gt;0.01,"",DateEnded_5Day!$A113))))))</f>
        <v/>
      </c>
    </row>
    <row r="114" spans="1:50" x14ac:dyDescent="0.25">
      <c r="A114" s="8">
        <v>44459</v>
      </c>
      <c r="B114" s="11">
        <v>263</v>
      </c>
      <c r="C114" s="13" t="str">
        <f>IF($A114&lt;='All Results'!$B$4,"",IF(SUM(MissFill!B$5:B117)=0,"",(IF(MissFill!B117/SUM(MissFill!B$5:B117)&gt;0.01,"",IF(MissFill!B116/SUM(MissFill!B$5:B117)&gt;0.01,"",IF(MissFill!B115/SUM(MissFill!B$5:B117)&gt;0.01,"",DateEnded_5Day!$A114))))))</f>
        <v/>
      </c>
      <c r="D114" s="13" t="str">
        <f>IF($A114&lt;='All Results'!$B$4,"",IF(SUM(MissFill!C$5:C117)=0,"",(IF(MissFill!C117/SUM(MissFill!C$5:C117)&gt;0.01,"",IF(MissFill!C116/SUM(MissFill!C$5:C117)&gt;0.01,"",IF(MissFill!C115/SUM(MissFill!C$5:C117)&gt;0.01,"",DateEnded_5Day!$A114))))))</f>
        <v/>
      </c>
      <c r="E114" s="13" t="str">
        <f>IF($A114&lt;='All Results'!$B$4,"",IF(SUM(MissFill!D$5:D117)=0,"",(IF(MissFill!D117/SUM(MissFill!D$5:D117)&gt;0.01,"",IF(MissFill!D116/SUM(MissFill!D$5:D117)&gt;0.01,"",IF(MissFill!D115/SUM(MissFill!D$5:D117)&gt;0.01,"",DateEnded_5Day!$A114))))))</f>
        <v/>
      </c>
      <c r="F114" s="13" t="str">
        <f>IF($A114&lt;='All Results'!$B$4,"",IF(SUM(MissFill!E$5:E117)=0,"",(IF(MissFill!E117/SUM(MissFill!E$5:E117)&gt;0.01,"",IF(MissFill!E116/SUM(MissFill!E$5:E117)&gt;0.01,"",IF(MissFill!E115/SUM(MissFill!E$5:E117)&gt;0.01,"",DateEnded_5Day!$A114))))))</f>
        <v/>
      </c>
      <c r="G114" s="13" t="str">
        <f>IF($A114&lt;='All Results'!$B$4,"",IF(SUM(MissFill!F$5:F117)=0,"",(IF(MissFill!F117/SUM(MissFill!F$5:F117)&gt;0.01,"",IF(MissFill!F116/SUM(MissFill!F$5:F117)&gt;0.01,"",IF(MissFill!F115/SUM(MissFill!F$5:F117)&gt;0.01,"",DateEnded_5Day!$A114))))))</f>
        <v/>
      </c>
      <c r="H114" s="13" t="str">
        <f>IF($A114&lt;='All Results'!$B$4,"",IF(SUM(MissFill!G$5:G117)=0,"",(IF(MissFill!G117/SUM(MissFill!G$5:G117)&gt;0.01,"",IF(MissFill!G116/SUM(MissFill!G$5:G117)&gt;0.01,"",IF(MissFill!G115/SUM(MissFill!G$5:G117)&gt;0.01,"",DateEnded_5Day!$A114))))))</f>
        <v/>
      </c>
      <c r="I114" s="13" t="str">
        <f>IF($A114&lt;='All Results'!$B$4,"",IF(SUM(MissFill!H$5:H117)=0,"",(IF(MissFill!H117/SUM(MissFill!H$5:H117)&gt;0.01,"",IF(MissFill!H116/SUM(MissFill!H$5:H117)&gt;0.01,"",IF(MissFill!H115/SUM(MissFill!H$5:H117)&gt;0.01,"",DateEnded_5Day!$A114))))))</f>
        <v/>
      </c>
      <c r="J114" s="13" t="str">
        <f>IF($A114&lt;='All Results'!$B$4,"",IF(SUM(MissFill!I$5:I117)=0,"",(IF(MissFill!I117/SUM(MissFill!I$5:I117)&gt;0.01,"",IF(MissFill!I116/SUM(MissFill!I$5:I117)&gt;0.01,"",IF(MissFill!I115/SUM(MissFill!I$5:I117)&gt;0.01,"",DateEnded_5Day!$A114))))))</f>
        <v/>
      </c>
      <c r="K114" s="13" t="str">
        <f>IF($A114&lt;='All Results'!$B$4,"",IF(SUM(MissFill!J$5:J117)=0,"",(IF(MissFill!J117/SUM(MissFill!J$5:J117)&gt;0.01,"",IF(MissFill!J116/SUM(MissFill!J$5:J117)&gt;0.01,"",IF(MissFill!J115/SUM(MissFill!J$5:J117)&gt;0.01,"",DateEnded_5Day!$A114))))))</f>
        <v/>
      </c>
      <c r="L114" s="13" t="str">
        <f>IF($A114&lt;='All Results'!$B$4,"",IF(SUM(MissFill!K$5:K117)=0,"",(IF(MissFill!K117/SUM(MissFill!K$5:K117)&gt;0.01,"",IF(MissFill!K116/SUM(MissFill!K$5:K117)&gt;0.01,"",IF(MissFill!K115/SUM(MissFill!K$5:K117)&gt;0.01,"",DateEnded_5Day!$A114))))))</f>
        <v/>
      </c>
      <c r="M114" s="13" t="str">
        <f>IF($A114&lt;='All Results'!$B$4,"",IF(SUM(MissFill!L$5:L117)=0,"",(IF(MissFill!L117/SUM(MissFill!L$5:L117)&gt;0.01,"",IF(MissFill!L116/SUM(MissFill!L$5:L117)&gt;0.01,"",IF(MissFill!L115/SUM(MissFill!L$5:L117)&gt;0.01,"",DateEnded_5Day!$A114))))))</f>
        <v/>
      </c>
      <c r="N114" s="13" t="str">
        <f>IF($A114&lt;='All Results'!$B$4,"",IF(SUM(MissFill!M$5:M117)=0,"",(IF(MissFill!M117/SUM(MissFill!M$5:M117)&gt;0.01,"",IF(MissFill!M116/SUM(MissFill!M$5:M117)&gt;0.01,"",IF(MissFill!M115/SUM(MissFill!M$5:M117)&gt;0.01,"",DateEnded_5Day!$A114))))))</f>
        <v/>
      </c>
      <c r="O114" s="13" t="str">
        <f>IF($A114&lt;='All Results'!$B$4,"",IF(SUM(MissFill!N$5:N117)=0,"",(IF(MissFill!N117/SUM(MissFill!N$5:N117)&gt;0.01,"",IF(MissFill!N116/SUM(MissFill!N$5:N117)&gt;0.01,"",IF(MissFill!N115/SUM(MissFill!N$5:N117)&gt;0.01,"",DateEnded_5Day!$A114))))))</f>
        <v/>
      </c>
      <c r="P114" s="13" t="str">
        <f>IF($A114&lt;='All Results'!$B$4,"",IF(SUM(MissFill!O$5:O117)=0,"",(IF(MissFill!O117/SUM(MissFill!O$5:O117)&gt;0.01,"",IF(MissFill!O116/SUM(MissFill!O$5:O117)&gt;0.01,"",IF(MissFill!O115/SUM(MissFill!O$5:O117)&gt;0.01,"",DateEnded_5Day!$A114))))))</f>
        <v/>
      </c>
      <c r="Q114" s="13" t="str">
        <f>IF($A114&lt;='All Results'!$B$4,"",IF(SUM(MissFill!P$5:P117)=0,"",(IF(MissFill!P117/SUM(MissFill!P$5:P117)&gt;0.01,"",IF(MissFill!P116/SUM(MissFill!P$5:P117)&gt;0.01,"",IF(MissFill!P115/SUM(MissFill!P$5:P117)&gt;0.01,"",DateEnded_5Day!$A114))))))</f>
        <v/>
      </c>
      <c r="R114" s="13" t="str">
        <f>IF($A114&lt;='All Results'!$B$4,"",IF(SUM(MissFill!Q$5:Q117)=0,"",(IF(MissFill!Q117/SUM(MissFill!Q$5:Q117)&gt;0.01,"",IF(MissFill!Q116/SUM(MissFill!Q$5:Q117)&gt;0.01,"",IF(MissFill!Q115/SUM(MissFill!Q$5:Q117)&gt;0.01,"",DateEnded_5Day!$A114))))))</f>
        <v/>
      </c>
      <c r="S114" s="13" t="str">
        <f>IF($A114&lt;='All Results'!$B$4,"",IF(SUM(MissFill!R$5:R117)=0,"",(IF(MissFill!R117/SUM(MissFill!R$5:R117)&gt;0.01,"",IF(MissFill!R116/SUM(MissFill!R$5:R117)&gt;0.01,"",IF(MissFill!R115/SUM(MissFill!R$5:R117)&gt;0.01,"",DateEnded_5Day!$A114))))))</f>
        <v/>
      </c>
      <c r="T114" s="13" t="str">
        <f>IF($A114&lt;='All Results'!$B$4,"",IF(SUM(MissFill!S$5:S117)=0,"",(IF(MissFill!S117/SUM(MissFill!S$5:S117)&gt;0.01,"",IF(MissFill!S116/SUM(MissFill!S$5:S117)&gt;0.01,"",IF(MissFill!S115/SUM(MissFill!S$5:S117)&gt;0.01,"",DateEnded_5Day!$A114))))))</f>
        <v/>
      </c>
      <c r="U114" s="13" t="str">
        <f>IF($A114&lt;='All Results'!$B$4,"",IF(SUM(MissFill!T$5:T117)=0,"",(IF(MissFill!T117/SUM(MissFill!T$5:T117)&gt;0.01,"",IF(MissFill!T116/SUM(MissFill!T$5:T117)&gt;0.01,"",IF(MissFill!T115/SUM(MissFill!T$5:T117)&gt;0.01,"",DateEnded_5Day!$A114))))))</f>
        <v/>
      </c>
      <c r="V114" s="13" t="str">
        <f>IF($A114&lt;='All Results'!$B$4,"",IF(SUM(MissFill!U$5:U117)=0,"",(IF(MissFill!U117/SUM(MissFill!U$5:U117)&gt;0.01,"",IF(MissFill!U116/SUM(MissFill!U$5:U117)&gt;0.01,"",IF(MissFill!U115/SUM(MissFill!U$5:U117)&gt;0.01,"",DateEnded_5Day!$A114))))))</f>
        <v/>
      </c>
      <c r="W114" s="13" t="str">
        <f>IF($A114&lt;='All Results'!$B$4,"",IF(SUM(MissFill!V$5:V117)=0,"",(IF(MissFill!V117/SUM(MissFill!V$5:V117)&gt;0.01,"",IF(MissFill!V116/SUM(MissFill!V$5:V117)&gt;0.01,"",IF(MissFill!V115/SUM(MissFill!V$5:V117)&gt;0.01,"",DateEnded_5Day!$A114))))))</f>
        <v/>
      </c>
      <c r="X114" s="13" t="str">
        <f>IF($A114&lt;='All Results'!$B$4,"",IF(SUM(MissFill!W$5:W117)=0,"",(IF(MissFill!W117/SUM(MissFill!W$5:W117)&gt;0.01,"",IF(MissFill!W116/SUM(MissFill!W$5:W117)&gt;0.01,"",IF(MissFill!W115/SUM(MissFill!W$5:W117)&gt;0.01,"",DateEnded_5Day!$A114))))))</f>
        <v/>
      </c>
      <c r="Y114" s="13" t="str">
        <f>IF($A114&lt;='All Results'!$B$4,"",IF(SUM(MissFill!X$5:X117)=0,"",(IF(MissFill!X117/SUM(MissFill!X$5:X117)&gt;0.01,"",IF(MissFill!X116/SUM(MissFill!X$5:X117)&gt;0.01,"",IF(MissFill!X115/SUM(MissFill!X$5:X117)&gt;0.01,"",DateEnded_5Day!$A114))))))</f>
        <v/>
      </c>
      <c r="Z114" s="13" t="str">
        <f>IF($A114&lt;='All Results'!$B$4,"",IF(SUM(MissFill!Y$5:Y117)=0,"",(IF(MissFill!Y117/SUM(MissFill!Y$5:Y117)&gt;0.01,"",IF(MissFill!Y116/SUM(MissFill!Y$5:Y117)&gt;0.01,"",IF(MissFill!Y115/SUM(MissFill!Y$5:Y117)&gt;0.01,"",DateEnded_5Day!$A114))))))</f>
        <v/>
      </c>
      <c r="AA114" s="13" t="str">
        <f>IF($A114&lt;='All Results'!$B$4,"",IF(SUM(MissFill!Z$5:Z117)=0,"",(IF(MissFill!Z117/SUM(MissFill!Z$5:Z117)&gt;0.01,"",IF(MissFill!Z116/SUM(MissFill!Z$5:Z117)&gt;0.01,"",IF(MissFill!Z115/SUM(MissFill!Z$5:Z117)&gt;0.01,"",DateEnded_5Day!$A114))))))</f>
        <v/>
      </c>
      <c r="AB114" s="13" t="str">
        <f>IF($A114&lt;='All Results'!$B$4,"",IF(SUM(MissFill!AA$5:AA117)=0,"",(IF(MissFill!AA117/SUM(MissFill!AA$5:AA117)&gt;0.01,"",IF(MissFill!AA116/SUM(MissFill!AA$5:AA117)&gt;0.01,"",IF(MissFill!AA115/SUM(MissFill!AA$5:AA117)&gt;0.01,"",DateEnded_5Day!$A114))))))</f>
        <v/>
      </c>
      <c r="AC114" s="13" t="str">
        <f>IF($A114&lt;='All Results'!$B$4,"",IF(SUM(MissFill!AB$5:AB117)=0,"",(IF(MissFill!AB117/SUM(MissFill!AB$5:AB117)&gt;0.01,"",IF(MissFill!AB116/SUM(MissFill!AB$5:AB117)&gt;0.01,"",IF(MissFill!AB115/SUM(MissFill!AB$5:AB117)&gt;0.01,"",DateEnded_5Day!$A114))))))</f>
        <v/>
      </c>
      <c r="AD114" s="13" t="str">
        <f>IF($A114&lt;='All Results'!$B$4,"",IF(SUM(MissFill!AC$5:AC117)=0,"",(IF(MissFill!AC117/SUM(MissFill!AC$5:AC117)&gt;0.01,"",IF(MissFill!AC116/SUM(MissFill!AC$5:AC117)&gt;0.01,"",IF(MissFill!AC115/SUM(MissFill!AC$5:AC117)&gt;0.01,"",DateEnded_5Day!$A114))))))</f>
        <v/>
      </c>
      <c r="AE114" s="13" t="str">
        <f>IF($A114&lt;='All Results'!$B$4,"",IF(SUM(MissFill!AD$5:AD117)=0,"",(IF(MissFill!AD117/SUM(MissFill!AD$5:AD117)&gt;0.01,"",IF(MissFill!AD116/SUM(MissFill!AD$5:AD117)&gt;0.01,"",IF(MissFill!AD115/SUM(MissFill!AD$5:AD117)&gt;0.01,"",DateEnded_5Day!$A114))))))</f>
        <v/>
      </c>
      <c r="AF114" s="13" t="str">
        <f>IF($A114&lt;='All Results'!$B$4,"",IF(SUM(MissFill!AE$5:AE117)=0,"",(IF(MissFill!AE117/SUM(MissFill!AE$5:AE117)&gt;0.01,"",IF(MissFill!AE116/SUM(MissFill!AE$5:AE117)&gt;0.01,"",IF(MissFill!AE115/SUM(MissFill!AE$5:AE117)&gt;0.01,"",DateEnded_5Day!$A114))))))</f>
        <v/>
      </c>
      <c r="AG114" s="13" t="str">
        <f>IF($A114&lt;='All Results'!$B$4,"",IF(SUM(MissFill!AF$5:AF117)=0,"",(IF(MissFill!AF117/SUM(MissFill!AF$5:AF117)&gt;0.01,"",IF(MissFill!AF116/SUM(MissFill!AF$5:AF117)&gt;0.01,"",IF(MissFill!AF115/SUM(MissFill!AF$5:AF117)&gt;0.01,"",DateEnded_5Day!$A114))))))</f>
        <v/>
      </c>
      <c r="AH114" s="13" t="str">
        <f>IF($A114&lt;='All Results'!$B$4,"",IF(SUM(MissFill!AG$5:AG117)=0,"",(IF(MissFill!AG117/SUM(MissFill!AG$5:AG117)&gt;0.01,"",IF(MissFill!AG116/SUM(MissFill!AG$5:AG117)&gt;0.01,"",IF(MissFill!AG115/SUM(MissFill!AG$5:AG117)&gt;0.01,"",DateEnded_5Day!$A114))))))</f>
        <v/>
      </c>
      <c r="AI114" s="13" t="str">
        <f>IF($A114&lt;='All Results'!$B$4,"",IF(SUM(MissFill!AH$5:AH117)=0,"",(IF(MissFill!AH117/SUM(MissFill!AH$5:AH117)&gt;0.01,"",IF(MissFill!AH116/SUM(MissFill!AH$5:AH117)&gt;0.01,"",IF(MissFill!AH115/SUM(MissFill!AH$5:AH117)&gt;0.01,"",DateEnded_5Day!$A114))))))</f>
        <v/>
      </c>
      <c r="AJ114" s="13" t="str">
        <f>IF($A114&lt;='All Results'!$B$4,"",IF(SUM(MissFill!AI$5:AI117)=0,"",(IF(MissFill!AI117/SUM(MissFill!AI$5:AI117)&gt;0.01,"",IF(MissFill!AI116/SUM(MissFill!AI$5:AI117)&gt;0.01,"",IF(MissFill!AI115/SUM(MissFill!AI$5:AI117)&gt;0.01,"",DateEnded_5Day!$A114))))))</f>
        <v/>
      </c>
      <c r="AK114" s="13" t="str">
        <f>IF($A114&lt;='All Results'!$B$4,"",IF(SUM(MissFill!AJ$5:AJ117)=0,"",(IF(MissFill!AJ117/SUM(MissFill!AJ$5:AJ117)&gt;0.01,"",IF(MissFill!AJ116/SUM(MissFill!AJ$5:AJ117)&gt;0.01,"",IF(MissFill!AJ115/SUM(MissFill!AJ$5:AJ117)&gt;0.01,"",DateEnded_5Day!$A114))))))</f>
        <v/>
      </c>
      <c r="AL114" s="13" t="str">
        <f>IF($A114&lt;='All Results'!$B$4,"",IF(SUM(MissFill!AK$5:AK117)=0,"",(IF(MissFill!AK117/SUM(MissFill!AK$5:AK117)&gt;0.01,"",IF(MissFill!AK116/SUM(MissFill!AK$5:AK117)&gt;0.01,"",IF(MissFill!AK115/SUM(MissFill!AK$5:AK117)&gt;0.01,"",DateEnded_5Day!$A114))))))</f>
        <v/>
      </c>
      <c r="AM114" s="13" t="str">
        <f>IF($A114&lt;='All Results'!$B$4,"",IF(SUM(MissFill!AL$5:AL117)=0,"",(IF(MissFill!AL117/SUM(MissFill!AL$5:AL117)&gt;0.01,"",IF(MissFill!AL116/SUM(MissFill!AL$5:AL117)&gt;0.01,"",IF(MissFill!AL115/SUM(MissFill!AL$5:AL117)&gt;0.01,"",DateEnded_5Day!$A114))))))</f>
        <v/>
      </c>
      <c r="AN114" s="13" t="str">
        <f>IF($A114&lt;='All Results'!$B$4,"",IF(SUM(MissFill!AM$5:AM117)=0,"",(IF(MissFill!AM117/SUM(MissFill!AM$5:AM117)&gt;0.01,"",IF(MissFill!AM116/SUM(MissFill!AM$5:AM117)&gt;0.01,"",IF(MissFill!AM115/SUM(MissFill!AM$5:AM117)&gt;0.01,"",DateEnded_5Day!$A114))))))</f>
        <v/>
      </c>
      <c r="AO114" s="13" t="str">
        <f>IF($A114&lt;='All Results'!$B$4,"",IF(SUM(MissFill!AN$5:AN117)=0,"",(IF(MissFill!AN117/SUM(MissFill!AN$5:AN117)&gt;0.01,"",IF(MissFill!AN116/SUM(MissFill!AN$5:AN117)&gt;0.01,"",IF(MissFill!AN115/SUM(MissFill!AN$5:AN117)&gt;0.01,"",DateEnded_5Day!$A114))))))</f>
        <v/>
      </c>
      <c r="AP114" s="13" t="str">
        <f>IF($A114&lt;='All Results'!$B$4,"",IF(SUM(MissFill!AO$5:AO117)=0,"",(IF(MissFill!AO117/SUM(MissFill!AO$5:AO117)&gt;0.01,"",IF(MissFill!AO116/SUM(MissFill!AO$5:AO117)&gt;0.01,"",IF(MissFill!AO115/SUM(MissFill!AO$5:AO117)&gt;0.01,"",DateEnded_5Day!$A114))))))</f>
        <v/>
      </c>
      <c r="AQ114" s="13" t="str">
        <f>IF($A114&lt;='All Results'!$B$4,"",IF(SUM(MissFill!AP$5:AP117)=0,"",(IF(MissFill!AP117/SUM(MissFill!AP$5:AP117)&gt;0.01,"",IF(MissFill!AP116/SUM(MissFill!AP$5:AP117)&gt;0.01,"",IF(MissFill!AP115/SUM(MissFill!AP$5:AP117)&gt;0.01,"",DateEnded_5Day!$A114))))))</f>
        <v/>
      </c>
      <c r="AR114" s="13" t="str">
        <f>IF($A114&lt;='All Results'!$B$4,"",IF(SUM(MissFill!AQ$5:AQ117)=0,"",(IF(MissFill!AQ117/SUM(MissFill!AQ$5:AQ117)&gt;0.01,"",IF(MissFill!AQ116/SUM(MissFill!AQ$5:AQ117)&gt;0.01,"",IF(MissFill!AQ115/SUM(MissFill!AQ$5:AQ117)&gt;0.01,"",DateEnded_5Day!$A114))))))</f>
        <v/>
      </c>
      <c r="AS114" s="13" t="str">
        <f>IF($A114&lt;='All Results'!$B$4,"",IF(SUM(MissFill!AR$5:AR117)=0,"",(IF(MissFill!AR117/SUM(MissFill!AR$5:AR117)&gt;0.01,"",IF(MissFill!AR116/SUM(MissFill!AR$5:AR117)&gt;0.01,"",IF(MissFill!AR115/SUM(MissFill!AR$5:AR117)&gt;0.01,"",DateEnded_5Day!$A114))))))</f>
        <v/>
      </c>
      <c r="AT114" s="13" t="str">
        <f>IF($A114&lt;='All Results'!$B$4,"",IF(SUM(MissFill!AS$5:AS117)=0,"",(IF(MissFill!AS117/SUM(MissFill!AS$5:AS117)&gt;0.01,"",IF(MissFill!AS116/SUM(MissFill!AS$5:AS117)&gt;0.01,"",IF(MissFill!AS115/SUM(MissFill!AS$5:AS117)&gt;0.01,"",DateEnded_5Day!$A114))))))</f>
        <v/>
      </c>
      <c r="AU114" s="13" t="str">
        <f>IF($A114&lt;='All Results'!$B$4,"",IF(SUM(MissFill!AT$5:AT117)=0,"",(IF(MissFill!AT117/SUM(MissFill!AT$5:AT117)&gt;0.01,"",IF(MissFill!AT116/SUM(MissFill!AT$5:AT117)&gt;0.01,"",IF(MissFill!AT115/SUM(MissFill!AT$5:AT117)&gt;0.01,"",DateEnded_5Day!$A114))))))</f>
        <v/>
      </c>
      <c r="AV114" s="13" t="str">
        <f>IF($A114&lt;='All Results'!$B$4,"",IF(SUM(MissFill!AU$5:AU117)=0,"",(IF(MissFill!AU117/SUM(MissFill!AU$5:AU117)&gt;0.01,"",IF(MissFill!AU116/SUM(MissFill!AU$5:AU117)&gt;0.01,"",IF(MissFill!AU115/SUM(MissFill!AU$5:AU117)&gt;0.01,"",DateEnded_5Day!$A114))))))</f>
        <v/>
      </c>
      <c r="AW114" s="13" t="str">
        <f>IF($A114&lt;='All Results'!$B$4,"",IF(SUM(MissFill!AV$5:AV117)=0,"",(IF(MissFill!AV117/SUM(MissFill!AV$5:AV117)&gt;0.01,"",IF(MissFill!AV116/SUM(MissFill!AV$5:AV117)&gt;0.01,"",IF(MissFill!AV115/SUM(MissFill!AV$5:AV117)&gt;0.01,"",DateEnded_5Day!$A114))))))</f>
        <v/>
      </c>
      <c r="AX114" s="13" t="str">
        <f>IF($A114&lt;='All Results'!$B$4,"",IF(SUM(MissFill!AW$5:AW117)=0,"",(IF(MissFill!AW117/SUM(MissFill!AW$5:AW117)&gt;0.01,"",IF(MissFill!AW116/SUM(MissFill!AW$5:AW117)&gt;0.01,"",IF(MissFill!AW115/SUM(MissFill!AW$5:AW117)&gt;0.01,"",DateEnded_5Day!$A114))))))</f>
        <v/>
      </c>
    </row>
    <row r="115" spans="1:50" x14ac:dyDescent="0.25">
      <c r="A115" s="8">
        <v>44460</v>
      </c>
      <c r="B115" s="11">
        <v>264</v>
      </c>
      <c r="C115" s="13" t="str">
        <f>IF($A115&lt;='All Results'!$B$4,"",IF(SUM(MissFill!B$5:B118)=0,"",(IF(MissFill!B118/SUM(MissFill!B$5:B118)&gt;0.01,"",IF(MissFill!B117/SUM(MissFill!B$5:B118)&gt;0.01,"",IF(MissFill!B116/SUM(MissFill!B$5:B118)&gt;0.01,"",DateEnded_5Day!$A115))))))</f>
        <v/>
      </c>
      <c r="D115" s="13" t="str">
        <f>IF($A115&lt;='All Results'!$B$4,"",IF(SUM(MissFill!C$5:C118)=0,"",(IF(MissFill!C118/SUM(MissFill!C$5:C118)&gt;0.01,"",IF(MissFill!C117/SUM(MissFill!C$5:C118)&gt;0.01,"",IF(MissFill!C116/SUM(MissFill!C$5:C118)&gt;0.01,"",DateEnded_5Day!$A115))))))</f>
        <v/>
      </c>
      <c r="E115" s="13" t="str">
        <f>IF($A115&lt;='All Results'!$B$4,"",IF(SUM(MissFill!D$5:D118)=0,"",(IF(MissFill!D118/SUM(MissFill!D$5:D118)&gt;0.01,"",IF(MissFill!D117/SUM(MissFill!D$5:D118)&gt;0.01,"",IF(MissFill!D116/SUM(MissFill!D$5:D118)&gt;0.01,"",DateEnded_5Day!$A115))))))</f>
        <v/>
      </c>
      <c r="F115" s="13" t="str">
        <f>IF($A115&lt;='All Results'!$B$4,"",IF(SUM(MissFill!E$5:E118)=0,"",(IF(MissFill!E118/SUM(MissFill!E$5:E118)&gt;0.01,"",IF(MissFill!E117/SUM(MissFill!E$5:E118)&gt;0.01,"",IF(MissFill!E116/SUM(MissFill!E$5:E118)&gt;0.01,"",DateEnded_5Day!$A115))))))</f>
        <v/>
      </c>
      <c r="G115" s="13" t="str">
        <f>IF($A115&lt;='All Results'!$B$4,"",IF(SUM(MissFill!F$5:F118)=0,"",(IF(MissFill!F118/SUM(MissFill!F$5:F118)&gt;0.01,"",IF(MissFill!F117/SUM(MissFill!F$5:F118)&gt;0.01,"",IF(MissFill!F116/SUM(MissFill!F$5:F118)&gt;0.01,"",DateEnded_5Day!$A115))))))</f>
        <v/>
      </c>
      <c r="H115" s="13" t="str">
        <f>IF($A115&lt;='All Results'!$B$4,"",IF(SUM(MissFill!G$5:G118)=0,"",(IF(MissFill!G118/SUM(MissFill!G$5:G118)&gt;0.01,"",IF(MissFill!G117/SUM(MissFill!G$5:G118)&gt;0.01,"",IF(MissFill!G116/SUM(MissFill!G$5:G118)&gt;0.01,"",DateEnded_5Day!$A115))))))</f>
        <v/>
      </c>
      <c r="I115" s="13" t="str">
        <f>IF($A115&lt;='All Results'!$B$4,"",IF(SUM(MissFill!H$5:H118)=0,"",(IF(MissFill!H118/SUM(MissFill!H$5:H118)&gt;0.01,"",IF(MissFill!H117/SUM(MissFill!H$5:H118)&gt;0.01,"",IF(MissFill!H116/SUM(MissFill!H$5:H118)&gt;0.01,"",DateEnded_5Day!$A115))))))</f>
        <v/>
      </c>
      <c r="J115" s="13" t="str">
        <f>IF($A115&lt;='All Results'!$B$4,"",IF(SUM(MissFill!I$5:I118)=0,"",(IF(MissFill!I118/SUM(MissFill!I$5:I118)&gt;0.01,"",IF(MissFill!I117/SUM(MissFill!I$5:I118)&gt;0.01,"",IF(MissFill!I116/SUM(MissFill!I$5:I118)&gt;0.01,"",DateEnded_5Day!$A115))))))</f>
        <v/>
      </c>
      <c r="K115" s="13" t="str">
        <f>IF($A115&lt;='All Results'!$B$4,"",IF(SUM(MissFill!J$5:J118)=0,"",(IF(MissFill!J118/SUM(MissFill!J$5:J118)&gt;0.01,"",IF(MissFill!J117/SUM(MissFill!J$5:J118)&gt;0.01,"",IF(MissFill!J116/SUM(MissFill!J$5:J118)&gt;0.01,"",DateEnded_5Day!$A115))))))</f>
        <v/>
      </c>
      <c r="L115" s="13" t="str">
        <f>IF($A115&lt;='All Results'!$B$4,"",IF(SUM(MissFill!K$5:K118)=0,"",(IF(MissFill!K118/SUM(MissFill!K$5:K118)&gt;0.01,"",IF(MissFill!K117/SUM(MissFill!K$5:K118)&gt;0.01,"",IF(MissFill!K116/SUM(MissFill!K$5:K118)&gt;0.01,"",DateEnded_5Day!$A115))))))</f>
        <v/>
      </c>
      <c r="M115" s="13" t="str">
        <f>IF($A115&lt;='All Results'!$B$4,"",IF(SUM(MissFill!L$5:L118)=0,"",(IF(MissFill!L118/SUM(MissFill!L$5:L118)&gt;0.01,"",IF(MissFill!L117/SUM(MissFill!L$5:L118)&gt;0.01,"",IF(MissFill!L116/SUM(MissFill!L$5:L118)&gt;0.01,"",DateEnded_5Day!$A115))))))</f>
        <v/>
      </c>
      <c r="N115" s="13" t="str">
        <f>IF($A115&lt;='All Results'!$B$4,"",IF(SUM(MissFill!M$5:M118)=0,"",(IF(MissFill!M118/SUM(MissFill!M$5:M118)&gt;0.01,"",IF(MissFill!M117/SUM(MissFill!M$5:M118)&gt;0.01,"",IF(MissFill!M116/SUM(MissFill!M$5:M118)&gt;0.01,"",DateEnded_5Day!$A115))))))</f>
        <v/>
      </c>
      <c r="O115" s="13" t="str">
        <f>IF($A115&lt;='All Results'!$B$4,"",IF(SUM(MissFill!N$5:N118)=0,"",(IF(MissFill!N118/SUM(MissFill!N$5:N118)&gt;0.01,"",IF(MissFill!N117/SUM(MissFill!N$5:N118)&gt;0.01,"",IF(MissFill!N116/SUM(MissFill!N$5:N118)&gt;0.01,"",DateEnded_5Day!$A115))))))</f>
        <v/>
      </c>
      <c r="P115" s="13" t="str">
        <f>IF($A115&lt;='All Results'!$B$4,"",IF(SUM(MissFill!O$5:O118)=0,"",(IF(MissFill!O118/SUM(MissFill!O$5:O118)&gt;0.01,"",IF(MissFill!O117/SUM(MissFill!O$5:O118)&gt;0.01,"",IF(MissFill!O116/SUM(MissFill!O$5:O118)&gt;0.01,"",DateEnded_5Day!$A115))))))</f>
        <v/>
      </c>
      <c r="Q115" s="13" t="str">
        <f>IF($A115&lt;='All Results'!$B$4,"",IF(SUM(MissFill!P$5:P118)=0,"",(IF(MissFill!P118/SUM(MissFill!P$5:P118)&gt;0.01,"",IF(MissFill!P117/SUM(MissFill!P$5:P118)&gt;0.01,"",IF(MissFill!P116/SUM(MissFill!P$5:P118)&gt;0.01,"",DateEnded_5Day!$A115))))))</f>
        <v/>
      </c>
      <c r="R115" s="13" t="str">
        <f>IF($A115&lt;='All Results'!$B$4,"",IF(SUM(MissFill!Q$5:Q118)=0,"",(IF(MissFill!Q118/SUM(MissFill!Q$5:Q118)&gt;0.01,"",IF(MissFill!Q117/SUM(MissFill!Q$5:Q118)&gt;0.01,"",IF(MissFill!Q116/SUM(MissFill!Q$5:Q118)&gt;0.01,"",DateEnded_5Day!$A115))))))</f>
        <v/>
      </c>
      <c r="S115" s="13" t="str">
        <f>IF($A115&lt;='All Results'!$B$4,"",IF(SUM(MissFill!R$5:R118)=0,"",(IF(MissFill!R118/SUM(MissFill!R$5:R118)&gt;0.01,"",IF(MissFill!R117/SUM(MissFill!R$5:R118)&gt;0.01,"",IF(MissFill!R116/SUM(MissFill!R$5:R118)&gt;0.01,"",DateEnded_5Day!$A115))))))</f>
        <v/>
      </c>
      <c r="T115" s="13" t="str">
        <f>IF($A115&lt;='All Results'!$B$4,"",IF(SUM(MissFill!S$5:S118)=0,"",(IF(MissFill!S118/SUM(MissFill!S$5:S118)&gt;0.01,"",IF(MissFill!S117/SUM(MissFill!S$5:S118)&gt;0.01,"",IF(MissFill!S116/SUM(MissFill!S$5:S118)&gt;0.01,"",DateEnded_5Day!$A115))))))</f>
        <v/>
      </c>
      <c r="U115" s="13" t="str">
        <f>IF($A115&lt;='All Results'!$B$4,"",IF(SUM(MissFill!T$5:T118)=0,"",(IF(MissFill!T118/SUM(MissFill!T$5:T118)&gt;0.01,"",IF(MissFill!T117/SUM(MissFill!T$5:T118)&gt;0.01,"",IF(MissFill!T116/SUM(MissFill!T$5:T118)&gt;0.01,"",DateEnded_5Day!$A115))))))</f>
        <v/>
      </c>
      <c r="V115" s="13" t="str">
        <f>IF($A115&lt;='All Results'!$B$4,"",IF(SUM(MissFill!U$5:U118)=0,"",(IF(MissFill!U118/SUM(MissFill!U$5:U118)&gt;0.01,"",IF(MissFill!U117/SUM(MissFill!U$5:U118)&gt;0.01,"",IF(MissFill!U116/SUM(MissFill!U$5:U118)&gt;0.01,"",DateEnded_5Day!$A115))))))</f>
        <v/>
      </c>
      <c r="W115" s="13" t="str">
        <f>IF($A115&lt;='All Results'!$B$4,"",IF(SUM(MissFill!V$5:V118)=0,"",(IF(MissFill!V118/SUM(MissFill!V$5:V118)&gt;0.01,"",IF(MissFill!V117/SUM(MissFill!V$5:V118)&gt;0.01,"",IF(MissFill!V116/SUM(MissFill!V$5:V118)&gt;0.01,"",DateEnded_5Day!$A115))))))</f>
        <v/>
      </c>
      <c r="X115" s="13" t="str">
        <f>IF($A115&lt;='All Results'!$B$4,"",IF(SUM(MissFill!W$5:W118)=0,"",(IF(MissFill!W118/SUM(MissFill!W$5:W118)&gt;0.01,"",IF(MissFill!W117/SUM(MissFill!W$5:W118)&gt;0.01,"",IF(MissFill!W116/SUM(MissFill!W$5:W118)&gt;0.01,"",DateEnded_5Day!$A115))))))</f>
        <v/>
      </c>
      <c r="Y115" s="13" t="str">
        <f>IF($A115&lt;='All Results'!$B$4,"",IF(SUM(MissFill!X$5:X118)=0,"",(IF(MissFill!X118/SUM(MissFill!X$5:X118)&gt;0.01,"",IF(MissFill!X117/SUM(MissFill!X$5:X118)&gt;0.01,"",IF(MissFill!X116/SUM(MissFill!X$5:X118)&gt;0.01,"",DateEnded_5Day!$A115))))))</f>
        <v/>
      </c>
      <c r="Z115" s="13" t="str">
        <f>IF($A115&lt;='All Results'!$B$4,"",IF(SUM(MissFill!Y$5:Y118)=0,"",(IF(MissFill!Y118/SUM(MissFill!Y$5:Y118)&gt;0.01,"",IF(MissFill!Y117/SUM(MissFill!Y$5:Y118)&gt;0.01,"",IF(MissFill!Y116/SUM(MissFill!Y$5:Y118)&gt;0.01,"",DateEnded_5Day!$A115))))))</f>
        <v/>
      </c>
      <c r="AA115" s="13" t="str">
        <f>IF($A115&lt;='All Results'!$B$4,"",IF(SUM(MissFill!Z$5:Z118)=0,"",(IF(MissFill!Z118/SUM(MissFill!Z$5:Z118)&gt;0.01,"",IF(MissFill!Z117/SUM(MissFill!Z$5:Z118)&gt;0.01,"",IF(MissFill!Z116/SUM(MissFill!Z$5:Z118)&gt;0.01,"",DateEnded_5Day!$A115))))))</f>
        <v/>
      </c>
      <c r="AB115" s="13" t="str">
        <f>IF($A115&lt;='All Results'!$B$4,"",IF(SUM(MissFill!AA$5:AA118)=0,"",(IF(MissFill!AA118/SUM(MissFill!AA$5:AA118)&gt;0.01,"",IF(MissFill!AA117/SUM(MissFill!AA$5:AA118)&gt;0.01,"",IF(MissFill!AA116/SUM(MissFill!AA$5:AA118)&gt;0.01,"",DateEnded_5Day!$A115))))))</f>
        <v/>
      </c>
      <c r="AC115" s="13" t="str">
        <f>IF($A115&lt;='All Results'!$B$4,"",IF(SUM(MissFill!AB$5:AB118)=0,"",(IF(MissFill!AB118/SUM(MissFill!AB$5:AB118)&gt;0.01,"",IF(MissFill!AB117/SUM(MissFill!AB$5:AB118)&gt;0.01,"",IF(MissFill!AB116/SUM(MissFill!AB$5:AB118)&gt;0.01,"",DateEnded_5Day!$A115))))))</f>
        <v/>
      </c>
      <c r="AD115" s="13" t="str">
        <f>IF($A115&lt;='All Results'!$B$4,"",IF(SUM(MissFill!AC$5:AC118)=0,"",(IF(MissFill!AC118/SUM(MissFill!AC$5:AC118)&gt;0.01,"",IF(MissFill!AC117/SUM(MissFill!AC$5:AC118)&gt;0.01,"",IF(MissFill!AC116/SUM(MissFill!AC$5:AC118)&gt;0.01,"",DateEnded_5Day!$A115))))))</f>
        <v/>
      </c>
      <c r="AE115" s="13" t="str">
        <f>IF($A115&lt;='All Results'!$B$4,"",IF(SUM(MissFill!AD$5:AD118)=0,"",(IF(MissFill!AD118/SUM(MissFill!AD$5:AD118)&gt;0.01,"",IF(MissFill!AD117/SUM(MissFill!AD$5:AD118)&gt;0.01,"",IF(MissFill!AD116/SUM(MissFill!AD$5:AD118)&gt;0.01,"",DateEnded_5Day!$A115))))))</f>
        <v/>
      </c>
      <c r="AF115" s="13" t="str">
        <f>IF($A115&lt;='All Results'!$B$4,"",IF(SUM(MissFill!AE$5:AE118)=0,"",(IF(MissFill!AE118/SUM(MissFill!AE$5:AE118)&gt;0.01,"",IF(MissFill!AE117/SUM(MissFill!AE$5:AE118)&gt;0.01,"",IF(MissFill!AE116/SUM(MissFill!AE$5:AE118)&gt;0.01,"",DateEnded_5Day!$A115))))))</f>
        <v/>
      </c>
      <c r="AG115" s="13" t="str">
        <f>IF($A115&lt;='All Results'!$B$4,"",IF(SUM(MissFill!AF$5:AF118)=0,"",(IF(MissFill!AF118/SUM(MissFill!AF$5:AF118)&gt;0.01,"",IF(MissFill!AF117/SUM(MissFill!AF$5:AF118)&gt;0.01,"",IF(MissFill!AF116/SUM(MissFill!AF$5:AF118)&gt;0.01,"",DateEnded_5Day!$A115))))))</f>
        <v/>
      </c>
      <c r="AH115" s="13" t="str">
        <f>IF($A115&lt;='All Results'!$B$4,"",IF(SUM(MissFill!AG$5:AG118)=0,"",(IF(MissFill!AG118/SUM(MissFill!AG$5:AG118)&gt;0.01,"",IF(MissFill!AG117/SUM(MissFill!AG$5:AG118)&gt;0.01,"",IF(MissFill!AG116/SUM(MissFill!AG$5:AG118)&gt;0.01,"",DateEnded_5Day!$A115))))))</f>
        <v/>
      </c>
      <c r="AI115" s="13" t="str">
        <f>IF($A115&lt;='All Results'!$B$4,"",IF(SUM(MissFill!AH$5:AH118)=0,"",(IF(MissFill!AH118/SUM(MissFill!AH$5:AH118)&gt;0.01,"",IF(MissFill!AH117/SUM(MissFill!AH$5:AH118)&gt;0.01,"",IF(MissFill!AH116/SUM(MissFill!AH$5:AH118)&gt;0.01,"",DateEnded_5Day!$A115))))))</f>
        <v/>
      </c>
      <c r="AJ115" s="13" t="str">
        <f>IF($A115&lt;='All Results'!$B$4,"",IF(SUM(MissFill!AI$5:AI118)=0,"",(IF(MissFill!AI118/SUM(MissFill!AI$5:AI118)&gt;0.01,"",IF(MissFill!AI117/SUM(MissFill!AI$5:AI118)&gt;0.01,"",IF(MissFill!AI116/SUM(MissFill!AI$5:AI118)&gt;0.01,"",DateEnded_5Day!$A115))))))</f>
        <v/>
      </c>
      <c r="AK115" s="13" t="str">
        <f>IF($A115&lt;='All Results'!$B$4,"",IF(SUM(MissFill!AJ$5:AJ118)=0,"",(IF(MissFill!AJ118/SUM(MissFill!AJ$5:AJ118)&gt;0.01,"",IF(MissFill!AJ117/SUM(MissFill!AJ$5:AJ118)&gt;0.01,"",IF(MissFill!AJ116/SUM(MissFill!AJ$5:AJ118)&gt;0.01,"",DateEnded_5Day!$A115))))))</f>
        <v/>
      </c>
      <c r="AL115" s="13" t="str">
        <f>IF($A115&lt;='All Results'!$B$4,"",IF(SUM(MissFill!AK$5:AK118)=0,"",(IF(MissFill!AK118/SUM(MissFill!AK$5:AK118)&gt;0.01,"",IF(MissFill!AK117/SUM(MissFill!AK$5:AK118)&gt;0.01,"",IF(MissFill!AK116/SUM(MissFill!AK$5:AK118)&gt;0.01,"",DateEnded_5Day!$A115))))))</f>
        <v/>
      </c>
      <c r="AM115" s="13" t="str">
        <f>IF($A115&lt;='All Results'!$B$4,"",IF(SUM(MissFill!AL$5:AL118)=0,"",(IF(MissFill!AL118/SUM(MissFill!AL$5:AL118)&gt;0.01,"",IF(MissFill!AL117/SUM(MissFill!AL$5:AL118)&gt;0.01,"",IF(MissFill!AL116/SUM(MissFill!AL$5:AL118)&gt;0.01,"",DateEnded_5Day!$A115))))))</f>
        <v/>
      </c>
      <c r="AN115" s="13" t="str">
        <f>IF($A115&lt;='All Results'!$B$4,"",IF(SUM(MissFill!AM$5:AM118)=0,"",(IF(MissFill!AM118/SUM(MissFill!AM$5:AM118)&gt;0.01,"",IF(MissFill!AM117/SUM(MissFill!AM$5:AM118)&gt;0.01,"",IF(MissFill!AM116/SUM(MissFill!AM$5:AM118)&gt;0.01,"",DateEnded_5Day!$A115))))))</f>
        <v/>
      </c>
      <c r="AO115" s="13" t="str">
        <f>IF($A115&lt;='All Results'!$B$4,"",IF(SUM(MissFill!AN$5:AN118)=0,"",(IF(MissFill!AN118/SUM(MissFill!AN$5:AN118)&gt;0.01,"",IF(MissFill!AN117/SUM(MissFill!AN$5:AN118)&gt;0.01,"",IF(MissFill!AN116/SUM(MissFill!AN$5:AN118)&gt;0.01,"",DateEnded_5Day!$A115))))))</f>
        <v/>
      </c>
      <c r="AP115" s="13" t="str">
        <f>IF($A115&lt;='All Results'!$B$4,"",IF(SUM(MissFill!AO$5:AO118)=0,"",(IF(MissFill!AO118/SUM(MissFill!AO$5:AO118)&gt;0.01,"",IF(MissFill!AO117/SUM(MissFill!AO$5:AO118)&gt;0.01,"",IF(MissFill!AO116/SUM(MissFill!AO$5:AO118)&gt;0.01,"",DateEnded_5Day!$A115))))))</f>
        <v/>
      </c>
      <c r="AQ115" s="13" t="str">
        <f>IF($A115&lt;='All Results'!$B$4,"",IF(SUM(MissFill!AP$5:AP118)=0,"",(IF(MissFill!AP118/SUM(MissFill!AP$5:AP118)&gt;0.01,"",IF(MissFill!AP117/SUM(MissFill!AP$5:AP118)&gt;0.01,"",IF(MissFill!AP116/SUM(MissFill!AP$5:AP118)&gt;0.01,"",DateEnded_5Day!$A115))))))</f>
        <v/>
      </c>
      <c r="AR115" s="13" t="str">
        <f>IF($A115&lt;='All Results'!$B$4,"",IF(SUM(MissFill!AQ$5:AQ118)=0,"",(IF(MissFill!AQ118/SUM(MissFill!AQ$5:AQ118)&gt;0.01,"",IF(MissFill!AQ117/SUM(MissFill!AQ$5:AQ118)&gt;0.01,"",IF(MissFill!AQ116/SUM(MissFill!AQ$5:AQ118)&gt;0.01,"",DateEnded_5Day!$A115))))))</f>
        <v/>
      </c>
      <c r="AS115" s="13" t="str">
        <f>IF($A115&lt;='All Results'!$B$4,"",IF(SUM(MissFill!AR$5:AR118)=0,"",(IF(MissFill!AR118/SUM(MissFill!AR$5:AR118)&gt;0.01,"",IF(MissFill!AR117/SUM(MissFill!AR$5:AR118)&gt;0.01,"",IF(MissFill!AR116/SUM(MissFill!AR$5:AR118)&gt;0.01,"",DateEnded_5Day!$A115))))))</f>
        <v/>
      </c>
      <c r="AT115" s="13" t="str">
        <f>IF($A115&lt;='All Results'!$B$4,"",IF(SUM(MissFill!AS$5:AS118)=0,"",(IF(MissFill!AS118/SUM(MissFill!AS$5:AS118)&gt;0.01,"",IF(MissFill!AS117/SUM(MissFill!AS$5:AS118)&gt;0.01,"",IF(MissFill!AS116/SUM(MissFill!AS$5:AS118)&gt;0.01,"",DateEnded_5Day!$A115))))))</f>
        <v/>
      </c>
      <c r="AU115" s="13" t="str">
        <f>IF($A115&lt;='All Results'!$B$4,"",IF(SUM(MissFill!AT$5:AT118)=0,"",(IF(MissFill!AT118/SUM(MissFill!AT$5:AT118)&gt;0.01,"",IF(MissFill!AT117/SUM(MissFill!AT$5:AT118)&gt;0.01,"",IF(MissFill!AT116/SUM(MissFill!AT$5:AT118)&gt;0.01,"",DateEnded_5Day!$A115))))))</f>
        <v/>
      </c>
      <c r="AV115" s="13" t="str">
        <f>IF($A115&lt;='All Results'!$B$4,"",IF(SUM(MissFill!AU$5:AU118)=0,"",(IF(MissFill!AU118/SUM(MissFill!AU$5:AU118)&gt;0.01,"",IF(MissFill!AU117/SUM(MissFill!AU$5:AU118)&gt;0.01,"",IF(MissFill!AU116/SUM(MissFill!AU$5:AU118)&gt;0.01,"",DateEnded_5Day!$A115))))))</f>
        <v/>
      </c>
      <c r="AW115" s="13" t="str">
        <f>IF($A115&lt;='All Results'!$B$4,"",IF(SUM(MissFill!AV$5:AV118)=0,"",(IF(MissFill!AV118/SUM(MissFill!AV$5:AV118)&gt;0.01,"",IF(MissFill!AV117/SUM(MissFill!AV$5:AV118)&gt;0.01,"",IF(MissFill!AV116/SUM(MissFill!AV$5:AV118)&gt;0.01,"",DateEnded_5Day!$A115))))))</f>
        <v/>
      </c>
      <c r="AX115" s="13" t="str">
        <f>IF($A115&lt;='All Results'!$B$4,"",IF(SUM(MissFill!AW$5:AW118)=0,"",(IF(MissFill!AW118/SUM(MissFill!AW$5:AW118)&gt;0.01,"",IF(MissFill!AW117/SUM(MissFill!AW$5:AW118)&gt;0.01,"",IF(MissFill!AW116/SUM(MissFill!AW$5:AW118)&gt;0.01,"",DateEnded_5Day!$A115))))))</f>
        <v/>
      </c>
    </row>
    <row r="116" spans="1:50" x14ac:dyDescent="0.25">
      <c r="A116" s="8">
        <v>44461</v>
      </c>
      <c r="B116" s="11">
        <v>265</v>
      </c>
      <c r="C116" s="13" t="str">
        <f>IF($A116&lt;='All Results'!$B$4,"",IF(SUM(MissFill!B$5:B119)=0,"",(IF(MissFill!B119/SUM(MissFill!B$5:B119)&gt;0.01,"",IF(MissFill!B118/SUM(MissFill!B$5:B119)&gt;0.01,"",IF(MissFill!B117/SUM(MissFill!B$5:B119)&gt;0.01,"",DateEnded_5Day!$A116))))))</f>
        <v/>
      </c>
      <c r="D116" s="13" t="str">
        <f>IF($A116&lt;='All Results'!$B$4,"",IF(SUM(MissFill!C$5:C119)=0,"",(IF(MissFill!C119/SUM(MissFill!C$5:C119)&gt;0.01,"",IF(MissFill!C118/SUM(MissFill!C$5:C119)&gt;0.01,"",IF(MissFill!C117/SUM(MissFill!C$5:C119)&gt;0.01,"",DateEnded_5Day!$A116))))))</f>
        <v/>
      </c>
      <c r="E116" s="13" t="str">
        <f>IF($A116&lt;='All Results'!$B$4,"",IF(SUM(MissFill!D$5:D119)=0,"",(IF(MissFill!D119/SUM(MissFill!D$5:D119)&gt;0.01,"",IF(MissFill!D118/SUM(MissFill!D$5:D119)&gt;0.01,"",IF(MissFill!D117/SUM(MissFill!D$5:D119)&gt;0.01,"",DateEnded_5Day!$A116))))))</f>
        <v/>
      </c>
      <c r="F116" s="13" t="str">
        <f>IF($A116&lt;='All Results'!$B$4,"",IF(SUM(MissFill!E$5:E119)=0,"",(IF(MissFill!E119/SUM(MissFill!E$5:E119)&gt;0.01,"",IF(MissFill!E118/SUM(MissFill!E$5:E119)&gt;0.01,"",IF(MissFill!E117/SUM(MissFill!E$5:E119)&gt;0.01,"",DateEnded_5Day!$A116))))))</f>
        <v/>
      </c>
      <c r="G116" s="13" t="str">
        <f>IF($A116&lt;='All Results'!$B$4,"",IF(SUM(MissFill!F$5:F119)=0,"",(IF(MissFill!F119/SUM(MissFill!F$5:F119)&gt;0.01,"",IF(MissFill!F118/SUM(MissFill!F$5:F119)&gt;0.01,"",IF(MissFill!F117/SUM(MissFill!F$5:F119)&gt;0.01,"",DateEnded_5Day!$A116))))))</f>
        <v/>
      </c>
      <c r="H116" s="13" t="str">
        <f>IF($A116&lt;='All Results'!$B$4,"",IF(SUM(MissFill!G$5:G119)=0,"",(IF(MissFill!G119/SUM(MissFill!G$5:G119)&gt;0.01,"",IF(MissFill!G118/SUM(MissFill!G$5:G119)&gt;0.01,"",IF(MissFill!G117/SUM(MissFill!G$5:G119)&gt;0.01,"",DateEnded_5Day!$A116))))))</f>
        <v/>
      </c>
      <c r="I116" s="13" t="str">
        <f>IF($A116&lt;='All Results'!$B$4,"",IF(SUM(MissFill!H$5:H119)=0,"",(IF(MissFill!H119/SUM(MissFill!H$5:H119)&gt;0.01,"",IF(MissFill!H118/SUM(MissFill!H$5:H119)&gt;0.01,"",IF(MissFill!H117/SUM(MissFill!H$5:H119)&gt;0.01,"",DateEnded_5Day!$A116))))))</f>
        <v/>
      </c>
      <c r="J116" s="13" t="str">
        <f>IF($A116&lt;='All Results'!$B$4,"",IF(SUM(MissFill!I$5:I119)=0,"",(IF(MissFill!I119/SUM(MissFill!I$5:I119)&gt;0.01,"",IF(MissFill!I118/SUM(MissFill!I$5:I119)&gt;0.01,"",IF(MissFill!I117/SUM(MissFill!I$5:I119)&gt;0.01,"",DateEnded_5Day!$A116))))))</f>
        <v/>
      </c>
      <c r="K116" s="13" t="str">
        <f>IF($A116&lt;='All Results'!$B$4,"",IF(SUM(MissFill!J$5:J119)=0,"",(IF(MissFill!J119/SUM(MissFill!J$5:J119)&gt;0.01,"",IF(MissFill!J118/SUM(MissFill!J$5:J119)&gt;0.01,"",IF(MissFill!J117/SUM(MissFill!J$5:J119)&gt;0.01,"",DateEnded_5Day!$A116))))))</f>
        <v/>
      </c>
      <c r="L116" s="13" t="str">
        <f>IF($A116&lt;='All Results'!$B$4,"",IF(SUM(MissFill!K$5:K119)=0,"",(IF(MissFill!K119/SUM(MissFill!K$5:K119)&gt;0.01,"",IF(MissFill!K118/SUM(MissFill!K$5:K119)&gt;0.01,"",IF(MissFill!K117/SUM(MissFill!K$5:K119)&gt;0.01,"",DateEnded_5Day!$A116))))))</f>
        <v/>
      </c>
      <c r="M116" s="13" t="str">
        <f>IF($A116&lt;='All Results'!$B$4,"",IF(SUM(MissFill!L$5:L119)=0,"",(IF(MissFill!L119/SUM(MissFill!L$5:L119)&gt;0.01,"",IF(MissFill!L118/SUM(MissFill!L$5:L119)&gt;0.01,"",IF(MissFill!L117/SUM(MissFill!L$5:L119)&gt;0.01,"",DateEnded_5Day!$A116))))))</f>
        <v/>
      </c>
      <c r="N116" s="13" t="str">
        <f>IF($A116&lt;='All Results'!$B$4,"",IF(SUM(MissFill!M$5:M119)=0,"",(IF(MissFill!M119/SUM(MissFill!M$5:M119)&gt;0.01,"",IF(MissFill!M118/SUM(MissFill!M$5:M119)&gt;0.01,"",IF(MissFill!M117/SUM(MissFill!M$5:M119)&gt;0.01,"",DateEnded_5Day!$A116))))))</f>
        <v/>
      </c>
      <c r="O116" s="13" t="str">
        <f>IF($A116&lt;='All Results'!$B$4,"",IF(SUM(MissFill!N$5:N119)=0,"",(IF(MissFill!N119/SUM(MissFill!N$5:N119)&gt;0.01,"",IF(MissFill!N118/SUM(MissFill!N$5:N119)&gt;0.01,"",IF(MissFill!N117/SUM(MissFill!N$5:N119)&gt;0.01,"",DateEnded_5Day!$A116))))))</f>
        <v/>
      </c>
      <c r="P116" s="13" t="str">
        <f>IF($A116&lt;='All Results'!$B$4,"",IF(SUM(MissFill!O$5:O119)=0,"",(IF(MissFill!O119/SUM(MissFill!O$5:O119)&gt;0.01,"",IF(MissFill!O118/SUM(MissFill!O$5:O119)&gt;0.01,"",IF(MissFill!O117/SUM(MissFill!O$5:O119)&gt;0.01,"",DateEnded_5Day!$A116))))))</f>
        <v/>
      </c>
      <c r="Q116" s="13" t="str">
        <f>IF($A116&lt;='All Results'!$B$4,"",IF(SUM(MissFill!P$5:P119)=0,"",(IF(MissFill!P119/SUM(MissFill!P$5:P119)&gt;0.01,"",IF(MissFill!P118/SUM(MissFill!P$5:P119)&gt;0.01,"",IF(MissFill!P117/SUM(MissFill!P$5:P119)&gt;0.01,"",DateEnded_5Day!$A116))))))</f>
        <v/>
      </c>
      <c r="R116" s="13" t="str">
        <f>IF($A116&lt;='All Results'!$B$4,"",IF(SUM(MissFill!Q$5:Q119)=0,"",(IF(MissFill!Q119/SUM(MissFill!Q$5:Q119)&gt;0.01,"",IF(MissFill!Q118/SUM(MissFill!Q$5:Q119)&gt;0.01,"",IF(MissFill!Q117/SUM(MissFill!Q$5:Q119)&gt;0.01,"",DateEnded_5Day!$A116))))))</f>
        <v/>
      </c>
      <c r="S116" s="13" t="str">
        <f>IF($A116&lt;='All Results'!$B$4,"",IF(SUM(MissFill!R$5:R119)=0,"",(IF(MissFill!R119/SUM(MissFill!R$5:R119)&gt;0.01,"",IF(MissFill!R118/SUM(MissFill!R$5:R119)&gt;0.01,"",IF(MissFill!R117/SUM(MissFill!R$5:R119)&gt;0.01,"",DateEnded_5Day!$A116))))))</f>
        <v/>
      </c>
      <c r="T116" s="13" t="str">
        <f>IF($A116&lt;='All Results'!$B$4,"",IF(SUM(MissFill!S$5:S119)=0,"",(IF(MissFill!S119/SUM(MissFill!S$5:S119)&gt;0.01,"",IF(MissFill!S118/SUM(MissFill!S$5:S119)&gt;0.01,"",IF(MissFill!S117/SUM(MissFill!S$5:S119)&gt;0.01,"",DateEnded_5Day!$A116))))))</f>
        <v/>
      </c>
      <c r="U116" s="13" t="str">
        <f>IF($A116&lt;='All Results'!$B$4,"",IF(SUM(MissFill!T$5:T119)=0,"",(IF(MissFill!T119/SUM(MissFill!T$5:T119)&gt;0.01,"",IF(MissFill!T118/SUM(MissFill!T$5:T119)&gt;0.01,"",IF(MissFill!T117/SUM(MissFill!T$5:T119)&gt;0.01,"",DateEnded_5Day!$A116))))))</f>
        <v/>
      </c>
      <c r="V116" s="13" t="str">
        <f>IF($A116&lt;='All Results'!$B$4,"",IF(SUM(MissFill!U$5:U119)=0,"",(IF(MissFill!U119/SUM(MissFill!U$5:U119)&gt;0.01,"",IF(MissFill!U118/SUM(MissFill!U$5:U119)&gt;0.01,"",IF(MissFill!U117/SUM(MissFill!U$5:U119)&gt;0.01,"",DateEnded_5Day!$A116))))))</f>
        <v/>
      </c>
      <c r="W116" s="13" t="str">
        <f>IF($A116&lt;='All Results'!$B$4,"",IF(SUM(MissFill!V$5:V119)=0,"",(IF(MissFill!V119/SUM(MissFill!V$5:V119)&gt;0.01,"",IF(MissFill!V118/SUM(MissFill!V$5:V119)&gt;0.01,"",IF(MissFill!V117/SUM(MissFill!V$5:V119)&gt;0.01,"",DateEnded_5Day!$A116))))))</f>
        <v/>
      </c>
      <c r="X116" s="13" t="str">
        <f>IF($A116&lt;='All Results'!$B$4,"",IF(SUM(MissFill!W$5:W119)=0,"",(IF(MissFill!W119/SUM(MissFill!W$5:W119)&gt;0.01,"",IF(MissFill!W118/SUM(MissFill!W$5:W119)&gt;0.01,"",IF(MissFill!W117/SUM(MissFill!W$5:W119)&gt;0.01,"",DateEnded_5Day!$A116))))))</f>
        <v/>
      </c>
      <c r="Y116" s="13" t="str">
        <f>IF($A116&lt;='All Results'!$B$4,"",IF(SUM(MissFill!X$5:X119)=0,"",(IF(MissFill!X119/SUM(MissFill!X$5:X119)&gt;0.01,"",IF(MissFill!X118/SUM(MissFill!X$5:X119)&gt;0.01,"",IF(MissFill!X117/SUM(MissFill!X$5:X119)&gt;0.01,"",DateEnded_5Day!$A116))))))</f>
        <v/>
      </c>
      <c r="Z116" s="13" t="str">
        <f>IF($A116&lt;='All Results'!$B$4,"",IF(SUM(MissFill!Y$5:Y119)=0,"",(IF(MissFill!Y119/SUM(MissFill!Y$5:Y119)&gt;0.01,"",IF(MissFill!Y118/SUM(MissFill!Y$5:Y119)&gt;0.01,"",IF(MissFill!Y117/SUM(MissFill!Y$5:Y119)&gt;0.01,"",DateEnded_5Day!$A116))))))</f>
        <v/>
      </c>
      <c r="AA116" s="13" t="str">
        <f>IF($A116&lt;='All Results'!$B$4,"",IF(SUM(MissFill!Z$5:Z119)=0,"",(IF(MissFill!Z119/SUM(MissFill!Z$5:Z119)&gt;0.01,"",IF(MissFill!Z118/SUM(MissFill!Z$5:Z119)&gt;0.01,"",IF(MissFill!Z117/SUM(MissFill!Z$5:Z119)&gt;0.01,"",DateEnded_5Day!$A116))))))</f>
        <v/>
      </c>
      <c r="AB116" s="13" t="str">
        <f>IF($A116&lt;='All Results'!$B$4,"",IF(SUM(MissFill!AA$5:AA119)=0,"",(IF(MissFill!AA119/SUM(MissFill!AA$5:AA119)&gt;0.01,"",IF(MissFill!AA118/SUM(MissFill!AA$5:AA119)&gt;0.01,"",IF(MissFill!AA117/SUM(MissFill!AA$5:AA119)&gt;0.01,"",DateEnded_5Day!$A116))))))</f>
        <v/>
      </c>
      <c r="AC116" s="13" t="str">
        <f>IF($A116&lt;='All Results'!$B$4,"",IF(SUM(MissFill!AB$5:AB119)=0,"",(IF(MissFill!AB119/SUM(MissFill!AB$5:AB119)&gt;0.01,"",IF(MissFill!AB118/SUM(MissFill!AB$5:AB119)&gt;0.01,"",IF(MissFill!AB117/SUM(MissFill!AB$5:AB119)&gt;0.01,"",DateEnded_5Day!$A116))))))</f>
        <v/>
      </c>
      <c r="AD116" s="13" t="str">
        <f>IF($A116&lt;='All Results'!$B$4,"",IF(SUM(MissFill!AC$5:AC119)=0,"",(IF(MissFill!AC119/SUM(MissFill!AC$5:AC119)&gt;0.01,"",IF(MissFill!AC118/SUM(MissFill!AC$5:AC119)&gt;0.01,"",IF(MissFill!AC117/SUM(MissFill!AC$5:AC119)&gt;0.01,"",DateEnded_5Day!$A116))))))</f>
        <v/>
      </c>
      <c r="AE116" s="13" t="str">
        <f>IF($A116&lt;='All Results'!$B$4,"",IF(SUM(MissFill!AD$5:AD119)=0,"",(IF(MissFill!AD119/SUM(MissFill!AD$5:AD119)&gt;0.01,"",IF(MissFill!AD118/SUM(MissFill!AD$5:AD119)&gt;0.01,"",IF(MissFill!AD117/SUM(MissFill!AD$5:AD119)&gt;0.01,"",DateEnded_5Day!$A116))))))</f>
        <v/>
      </c>
      <c r="AF116" s="13" t="str">
        <f>IF($A116&lt;='All Results'!$B$4,"",IF(SUM(MissFill!AE$5:AE119)=0,"",(IF(MissFill!AE119/SUM(MissFill!AE$5:AE119)&gt;0.01,"",IF(MissFill!AE118/SUM(MissFill!AE$5:AE119)&gt;0.01,"",IF(MissFill!AE117/SUM(MissFill!AE$5:AE119)&gt;0.01,"",DateEnded_5Day!$A116))))))</f>
        <v/>
      </c>
      <c r="AG116" s="13" t="str">
        <f>IF($A116&lt;='All Results'!$B$4,"",IF(SUM(MissFill!AF$5:AF119)=0,"",(IF(MissFill!AF119/SUM(MissFill!AF$5:AF119)&gt;0.01,"",IF(MissFill!AF118/SUM(MissFill!AF$5:AF119)&gt;0.01,"",IF(MissFill!AF117/SUM(MissFill!AF$5:AF119)&gt;0.01,"",DateEnded_5Day!$A116))))))</f>
        <v/>
      </c>
      <c r="AH116" s="13" t="str">
        <f>IF($A116&lt;='All Results'!$B$4,"",IF(SUM(MissFill!AG$5:AG119)=0,"",(IF(MissFill!AG119/SUM(MissFill!AG$5:AG119)&gt;0.01,"",IF(MissFill!AG118/SUM(MissFill!AG$5:AG119)&gt;0.01,"",IF(MissFill!AG117/SUM(MissFill!AG$5:AG119)&gt;0.01,"",DateEnded_5Day!$A116))))))</f>
        <v/>
      </c>
      <c r="AI116" s="13" t="str">
        <f>IF($A116&lt;='All Results'!$B$4,"",IF(SUM(MissFill!AH$5:AH119)=0,"",(IF(MissFill!AH119/SUM(MissFill!AH$5:AH119)&gt;0.01,"",IF(MissFill!AH118/SUM(MissFill!AH$5:AH119)&gt;0.01,"",IF(MissFill!AH117/SUM(MissFill!AH$5:AH119)&gt;0.01,"",DateEnded_5Day!$A116))))))</f>
        <v/>
      </c>
      <c r="AJ116" s="13" t="str">
        <f>IF($A116&lt;='All Results'!$B$4,"",IF(SUM(MissFill!AI$5:AI119)=0,"",(IF(MissFill!AI119/SUM(MissFill!AI$5:AI119)&gt;0.01,"",IF(MissFill!AI118/SUM(MissFill!AI$5:AI119)&gt;0.01,"",IF(MissFill!AI117/SUM(MissFill!AI$5:AI119)&gt;0.01,"",DateEnded_5Day!$A116))))))</f>
        <v/>
      </c>
      <c r="AK116" s="13" t="str">
        <f>IF($A116&lt;='All Results'!$B$4,"",IF(SUM(MissFill!AJ$5:AJ119)=0,"",(IF(MissFill!AJ119/SUM(MissFill!AJ$5:AJ119)&gt;0.01,"",IF(MissFill!AJ118/SUM(MissFill!AJ$5:AJ119)&gt;0.01,"",IF(MissFill!AJ117/SUM(MissFill!AJ$5:AJ119)&gt;0.01,"",DateEnded_5Day!$A116))))))</f>
        <v/>
      </c>
      <c r="AL116" s="13" t="str">
        <f>IF($A116&lt;='All Results'!$B$4,"",IF(SUM(MissFill!AK$5:AK119)=0,"",(IF(MissFill!AK119/SUM(MissFill!AK$5:AK119)&gt;0.01,"",IF(MissFill!AK118/SUM(MissFill!AK$5:AK119)&gt;0.01,"",IF(MissFill!AK117/SUM(MissFill!AK$5:AK119)&gt;0.01,"",DateEnded_5Day!$A116))))))</f>
        <v/>
      </c>
      <c r="AM116" s="13" t="str">
        <f>IF($A116&lt;='All Results'!$B$4,"",IF(SUM(MissFill!AL$5:AL119)=0,"",(IF(MissFill!AL119/SUM(MissFill!AL$5:AL119)&gt;0.01,"",IF(MissFill!AL118/SUM(MissFill!AL$5:AL119)&gt;0.01,"",IF(MissFill!AL117/SUM(MissFill!AL$5:AL119)&gt;0.01,"",DateEnded_5Day!$A116))))))</f>
        <v/>
      </c>
      <c r="AN116" s="13" t="str">
        <f>IF($A116&lt;='All Results'!$B$4,"",IF(SUM(MissFill!AM$5:AM119)=0,"",(IF(MissFill!AM119/SUM(MissFill!AM$5:AM119)&gt;0.01,"",IF(MissFill!AM118/SUM(MissFill!AM$5:AM119)&gt;0.01,"",IF(MissFill!AM117/SUM(MissFill!AM$5:AM119)&gt;0.01,"",DateEnded_5Day!$A116))))))</f>
        <v/>
      </c>
      <c r="AO116" s="13" t="str">
        <f>IF($A116&lt;='All Results'!$B$4,"",IF(SUM(MissFill!AN$5:AN119)=0,"",(IF(MissFill!AN119/SUM(MissFill!AN$5:AN119)&gt;0.01,"",IF(MissFill!AN118/SUM(MissFill!AN$5:AN119)&gt;0.01,"",IF(MissFill!AN117/SUM(MissFill!AN$5:AN119)&gt;0.01,"",DateEnded_5Day!$A116))))))</f>
        <v/>
      </c>
      <c r="AP116" s="13" t="str">
        <f>IF($A116&lt;='All Results'!$B$4,"",IF(SUM(MissFill!AO$5:AO119)=0,"",(IF(MissFill!AO119/SUM(MissFill!AO$5:AO119)&gt;0.01,"",IF(MissFill!AO118/SUM(MissFill!AO$5:AO119)&gt;0.01,"",IF(MissFill!AO117/SUM(MissFill!AO$5:AO119)&gt;0.01,"",DateEnded_5Day!$A116))))))</f>
        <v/>
      </c>
      <c r="AQ116" s="13" t="str">
        <f>IF($A116&lt;='All Results'!$B$4,"",IF(SUM(MissFill!AP$5:AP119)=0,"",(IF(MissFill!AP119/SUM(MissFill!AP$5:AP119)&gt;0.01,"",IF(MissFill!AP118/SUM(MissFill!AP$5:AP119)&gt;0.01,"",IF(MissFill!AP117/SUM(MissFill!AP$5:AP119)&gt;0.01,"",DateEnded_5Day!$A116))))))</f>
        <v/>
      </c>
      <c r="AR116" s="13" t="str">
        <f>IF($A116&lt;='All Results'!$B$4,"",IF(SUM(MissFill!AQ$5:AQ119)=0,"",(IF(MissFill!AQ119/SUM(MissFill!AQ$5:AQ119)&gt;0.01,"",IF(MissFill!AQ118/SUM(MissFill!AQ$5:AQ119)&gt;0.01,"",IF(MissFill!AQ117/SUM(MissFill!AQ$5:AQ119)&gt;0.01,"",DateEnded_5Day!$A116))))))</f>
        <v/>
      </c>
      <c r="AS116" s="13" t="str">
        <f>IF($A116&lt;='All Results'!$B$4,"",IF(SUM(MissFill!AR$5:AR119)=0,"",(IF(MissFill!AR119/SUM(MissFill!AR$5:AR119)&gt;0.01,"",IF(MissFill!AR118/SUM(MissFill!AR$5:AR119)&gt;0.01,"",IF(MissFill!AR117/SUM(MissFill!AR$5:AR119)&gt;0.01,"",DateEnded_5Day!$A116))))))</f>
        <v/>
      </c>
      <c r="AT116" s="13" t="str">
        <f>IF($A116&lt;='All Results'!$B$4,"",IF(SUM(MissFill!AS$5:AS119)=0,"",(IF(MissFill!AS119/SUM(MissFill!AS$5:AS119)&gt;0.01,"",IF(MissFill!AS118/SUM(MissFill!AS$5:AS119)&gt;0.01,"",IF(MissFill!AS117/SUM(MissFill!AS$5:AS119)&gt;0.01,"",DateEnded_5Day!$A116))))))</f>
        <v/>
      </c>
      <c r="AU116" s="13" t="str">
        <f>IF($A116&lt;='All Results'!$B$4,"",IF(SUM(MissFill!AT$5:AT119)=0,"",(IF(MissFill!AT119/SUM(MissFill!AT$5:AT119)&gt;0.01,"",IF(MissFill!AT118/SUM(MissFill!AT$5:AT119)&gt;0.01,"",IF(MissFill!AT117/SUM(MissFill!AT$5:AT119)&gt;0.01,"",DateEnded_5Day!$A116))))))</f>
        <v/>
      </c>
      <c r="AV116" s="13" t="str">
        <f>IF($A116&lt;='All Results'!$B$4,"",IF(SUM(MissFill!AU$5:AU119)=0,"",(IF(MissFill!AU119/SUM(MissFill!AU$5:AU119)&gt;0.01,"",IF(MissFill!AU118/SUM(MissFill!AU$5:AU119)&gt;0.01,"",IF(MissFill!AU117/SUM(MissFill!AU$5:AU119)&gt;0.01,"",DateEnded_5Day!$A116))))))</f>
        <v/>
      </c>
      <c r="AW116" s="13" t="str">
        <f>IF($A116&lt;='All Results'!$B$4,"",IF(SUM(MissFill!AV$5:AV119)=0,"",(IF(MissFill!AV119/SUM(MissFill!AV$5:AV119)&gt;0.01,"",IF(MissFill!AV118/SUM(MissFill!AV$5:AV119)&gt;0.01,"",IF(MissFill!AV117/SUM(MissFill!AV$5:AV119)&gt;0.01,"",DateEnded_5Day!$A116))))))</f>
        <v/>
      </c>
      <c r="AX116" s="13" t="str">
        <f>IF($A116&lt;='All Results'!$B$4,"",IF(SUM(MissFill!AW$5:AW119)=0,"",(IF(MissFill!AW119/SUM(MissFill!AW$5:AW119)&gt;0.01,"",IF(MissFill!AW118/SUM(MissFill!AW$5:AW119)&gt;0.01,"",IF(MissFill!AW117/SUM(MissFill!AW$5:AW119)&gt;0.01,"",DateEnded_5Day!$A116))))))</f>
        <v/>
      </c>
    </row>
    <row r="117" spans="1:50" x14ac:dyDescent="0.25">
      <c r="A117" s="8">
        <v>44462</v>
      </c>
      <c r="B117" s="11">
        <v>266</v>
      </c>
      <c r="C117" s="13" t="str">
        <f>IF($A117&lt;='All Results'!$B$4,"",IF(SUM(MissFill!B$5:B120)=0,"",(IF(MissFill!B120/SUM(MissFill!B$5:B120)&gt;0.01,"",IF(MissFill!B119/SUM(MissFill!B$5:B120)&gt;0.01,"",IF(MissFill!B118/SUM(MissFill!B$5:B120)&gt;0.01,"",DateEnded_5Day!$A117))))))</f>
        <v/>
      </c>
      <c r="D117" s="13" t="str">
        <f>IF($A117&lt;='All Results'!$B$4,"",IF(SUM(MissFill!C$5:C120)=0,"",(IF(MissFill!C120/SUM(MissFill!C$5:C120)&gt;0.01,"",IF(MissFill!C119/SUM(MissFill!C$5:C120)&gt;0.01,"",IF(MissFill!C118/SUM(MissFill!C$5:C120)&gt;0.01,"",DateEnded_5Day!$A117))))))</f>
        <v/>
      </c>
      <c r="E117" s="13" t="str">
        <f>IF($A117&lt;='All Results'!$B$4,"",IF(SUM(MissFill!D$5:D120)=0,"",(IF(MissFill!D120/SUM(MissFill!D$5:D120)&gt;0.01,"",IF(MissFill!D119/SUM(MissFill!D$5:D120)&gt;0.01,"",IF(MissFill!D118/SUM(MissFill!D$5:D120)&gt;0.01,"",DateEnded_5Day!$A117))))))</f>
        <v/>
      </c>
      <c r="F117" s="13" t="str">
        <f>IF($A117&lt;='All Results'!$B$4,"",IF(SUM(MissFill!E$5:E120)=0,"",(IF(MissFill!E120/SUM(MissFill!E$5:E120)&gt;0.01,"",IF(MissFill!E119/SUM(MissFill!E$5:E120)&gt;0.01,"",IF(MissFill!E118/SUM(MissFill!E$5:E120)&gt;0.01,"",DateEnded_5Day!$A117))))))</f>
        <v/>
      </c>
      <c r="G117" s="13" t="str">
        <f>IF($A117&lt;='All Results'!$B$4,"",IF(SUM(MissFill!F$5:F120)=0,"",(IF(MissFill!F120/SUM(MissFill!F$5:F120)&gt;0.01,"",IF(MissFill!F119/SUM(MissFill!F$5:F120)&gt;0.01,"",IF(MissFill!F118/SUM(MissFill!F$5:F120)&gt;0.01,"",DateEnded_5Day!$A117))))))</f>
        <v/>
      </c>
      <c r="H117" s="13" t="str">
        <f>IF($A117&lt;='All Results'!$B$4,"",IF(SUM(MissFill!G$5:G120)=0,"",(IF(MissFill!G120/SUM(MissFill!G$5:G120)&gt;0.01,"",IF(MissFill!G119/SUM(MissFill!G$5:G120)&gt;0.01,"",IF(MissFill!G118/SUM(MissFill!G$5:G120)&gt;0.01,"",DateEnded_5Day!$A117))))))</f>
        <v/>
      </c>
      <c r="I117" s="13" t="str">
        <f>IF($A117&lt;='All Results'!$B$4,"",IF(SUM(MissFill!H$5:H120)=0,"",(IF(MissFill!H120/SUM(MissFill!H$5:H120)&gt;0.01,"",IF(MissFill!H119/SUM(MissFill!H$5:H120)&gt;0.01,"",IF(MissFill!H118/SUM(MissFill!H$5:H120)&gt;0.01,"",DateEnded_5Day!$A117))))))</f>
        <v/>
      </c>
      <c r="J117" s="13" t="str">
        <f>IF($A117&lt;='All Results'!$B$4,"",IF(SUM(MissFill!I$5:I120)=0,"",(IF(MissFill!I120/SUM(MissFill!I$5:I120)&gt;0.01,"",IF(MissFill!I119/SUM(MissFill!I$5:I120)&gt;0.01,"",IF(MissFill!I118/SUM(MissFill!I$5:I120)&gt;0.01,"",DateEnded_5Day!$A117))))))</f>
        <v/>
      </c>
      <c r="K117" s="13" t="str">
        <f>IF($A117&lt;='All Results'!$B$4,"",IF(SUM(MissFill!J$5:J120)=0,"",(IF(MissFill!J120/SUM(MissFill!J$5:J120)&gt;0.01,"",IF(MissFill!J119/SUM(MissFill!J$5:J120)&gt;0.01,"",IF(MissFill!J118/SUM(MissFill!J$5:J120)&gt;0.01,"",DateEnded_5Day!$A117))))))</f>
        <v/>
      </c>
      <c r="L117" s="13" t="str">
        <f>IF($A117&lt;='All Results'!$B$4,"",IF(SUM(MissFill!K$5:K120)=0,"",(IF(MissFill!K120/SUM(MissFill!K$5:K120)&gt;0.01,"",IF(MissFill!K119/SUM(MissFill!K$5:K120)&gt;0.01,"",IF(MissFill!K118/SUM(MissFill!K$5:K120)&gt;0.01,"",DateEnded_5Day!$A117))))))</f>
        <v/>
      </c>
      <c r="M117" s="13" t="str">
        <f>IF($A117&lt;='All Results'!$B$4,"",IF(SUM(MissFill!L$5:L120)=0,"",(IF(MissFill!L120/SUM(MissFill!L$5:L120)&gt;0.01,"",IF(MissFill!L119/SUM(MissFill!L$5:L120)&gt;0.01,"",IF(MissFill!L118/SUM(MissFill!L$5:L120)&gt;0.01,"",DateEnded_5Day!$A117))))))</f>
        <v/>
      </c>
      <c r="N117" s="13" t="str">
        <f>IF($A117&lt;='All Results'!$B$4,"",IF(SUM(MissFill!M$5:M120)=0,"",(IF(MissFill!M120/SUM(MissFill!M$5:M120)&gt;0.01,"",IF(MissFill!M119/SUM(MissFill!M$5:M120)&gt;0.01,"",IF(MissFill!M118/SUM(MissFill!M$5:M120)&gt;0.01,"",DateEnded_5Day!$A117))))))</f>
        <v/>
      </c>
      <c r="O117" s="13" t="str">
        <f>IF($A117&lt;='All Results'!$B$4,"",IF(SUM(MissFill!N$5:N120)=0,"",(IF(MissFill!N120/SUM(MissFill!N$5:N120)&gt;0.01,"",IF(MissFill!N119/SUM(MissFill!N$5:N120)&gt;0.01,"",IF(MissFill!N118/SUM(MissFill!N$5:N120)&gt;0.01,"",DateEnded_5Day!$A117))))))</f>
        <v/>
      </c>
      <c r="P117" s="13" t="str">
        <f>IF($A117&lt;='All Results'!$B$4,"",IF(SUM(MissFill!O$5:O120)=0,"",(IF(MissFill!O120/SUM(MissFill!O$5:O120)&gt;0.01,"",IF(MissFill!O119/SUM(MissFill!O$5:O120)&gt;0.01,"",IF(MissFill!O118/SUM(MissFill!O$5:O120)&gt;0.01,"",DateEnded_5Day!$A117))))))</f>
        <v/>
      </c>
      <c r="Q117" s="13" t="str">
        <f>IF($A117&lt;='All Results'!$B$4,"",IF(SUM(MissFill!P$5:P120)=0,"",(IF(MissFill!P120/SUM(MissFill!P$5:P120)&gt;0.01,"",IF(MissFill!P119/SUM(MissFill!P$5:P120)&gt;0.01,"",IF(MissFill!P118/SUM(MissFill!P$5:P120)&gt;0.01,"",DateEnded_5Day!$A117))))))</f>
        <v/>
      </c>
      <c r="R117" s="13" t="str">
        <f>IF($A117&lt;='All Results'!$B$4,"",IF(SUM(MissFill!Q$5:Q120)=0,"",(IF(MissFill!Q120/SUM(MissFill!Q$5:Q120)&gt;0.01,"",IF(MissFill!Q119/SUM(MissFill!Q$5:Q120)&gt;0.01,"",IF(MissFill!Q118/SUM(MissFill!Q$5:Q120)&gt;0.01,"",DateEnded_5Day!$A117))))))</f>
        <v/>
      </c>
      <c r="S117" s="13" t="str">
        <f>IF($A117&lt;='All Results'!$B$4,"",IF(SUM(MissFill!R$5:R120)=0,"",(IF(MissFill!R120/SUM(MissFill!R$5:R120)&gt;0.01,"",IF(MissFill!R119/SUM(MissFill!R$5:R120)&gt;0.01,"",IF(MissFill!R118/SUM(MissFill!R$5:R120)&gt;0.01,"",DateEnded_5Day!$A117))))))</f>
        <v/>
      </c>
      <c r="T117" s="13" t="str">
        <f>IF($A117&lt;='All Results'!$B$4,"",IF(SUM(MissFill!S$5:S120)=0,"",(IF(MissFill!S120/SUM(MissFill!S$5:S120)&gt;0.01,"",IF(MissFill!S119/SUM(MissFill!S$5:S120)&gt;0.01,"",IF(MissFill!S118/SUM(MissFill!S$5:S120)&gt;0.01,"",DateEnded_5Day!$A117))))))</f>
        <v/>
      </c>
      <c r="U117" s="13" t="str">
        <f>IF($A117&lt;='All Results'!$B$4,"",IF(SUM(MissFill!T$5:T120)=0,"",(IF(MissFill!T120/SUM(MissFill!T$5:T120)&gt;0.01,"",IF(MissFill!T119/SUM(MissFill!T$5:T120)&gt;0.01,"",IF(MissFill!T118/SUM(MissFill!T$5:T120)&gt;0.01,"",DateEnded_5Day!$A117))))))</f>
        <v/>
      </c>
      <c r="V117" s="13" t="str">
        <f>IF($A117&lt;='All Results'!$B$4,"",IF(SUM(MissFill!U$5:U120)=0,"",(IF(MissFill!U120/SUM(MissFill!U$5:U120)&gt;0.01,"",IF(MissFill!U119/SUM(MissFill!U$5:U120)&gt;0.01,"",IF(MissFill!U118/SUM(MissFill!U$5:U120)&gt;0.01,"",DateEnded_5Day!$A117))))))</f>
        <v/>
      </c>
      <c r="W117" s="13" t="str">
        <f>IF($A117&lt;='All Results'!$B$4,"",IF(SUM(MissFill!V$5:V120)=0,"",(IF(MissFill!V120/SUM(MissFill!V$5:V120)&gt;0.01,"",IF(MissFill!V119/SUM(MissFill!V$5:V120)&gt;0.01,"",IF(MissFill!V118/SUM(MissFill!V$5:V120)&gt;0.01,"",DateEnded_5Day!$A117))))))</f>
        <v/>
      </c>
      <c r="X117" s="13" t="str">
        <f>IF($A117&lt;='All Results'!$B$4,"",IF(SUM(MissFill!W$5:W120)=0,"",(IF(MissFill!W120/SUM(MissFill!W$5:W120)&gt;0.01,"",IF(MissFill!W119/SUM(MissFill!W$5:W120)&gt;0.01,"",IF(MissFill!W118/SUM(MissFill!W$5:W120)&gt;0.01,"",DateEnded_5Day!$A117))))))</f>
        <v/>
      </c>
      <c r="Y117" s="13" t="str">
        <f>IF($A117&lt;='All Results'!$B$4,"",IF(SUM(MissFill!X$5:X120)=0,"",(IF(MissFill!X120/SUM(MissFill!X$5:X120)&gt;0.01,"",IF(MissFill!X119/SUM(MissFill!X$5:X120)&gt;0.01,"",IF(MissFill!X118/SUM(MissFill!X$5:X120)&gt;0.01,"",DateEnded_5Day!$A117))))))</f>
        <v/>
      </c>
      <c r="Z117" s="13" t="str">
        <f>IF($A117&lt;='All Results'!$B$4,"",IF(SUM(MissFill!Y$5:Y120)=0,"",(IF(MissFill!Y120/SUM(MissFill!Y$5:Y120)&gt;0.01,"",IF(MissFill!Y119/SUM(MissFill!Y$5:Y120)&gt;0.01,"",IF(MissFill!Y118/SUM(MissFill!Y$5:Y120)&gt;0.01,"",DateEnded_5Day!$A117))))))</f>
        <v/>
      </c>
      <c r="AA117" s="13" t="str">
        <f>IF($A117&lt;='All Results'!$B$4,"",IF(SUM(MissFill!Z$5:Z120)=0,"",(IF(MissFill!Z120/SUM(MissFill!Z$5:Z120)&gt;0.01,"",IF(MissFill!Z119/SUM(MissFill!Z$5:Z120)&gt;0.01,"",IF(MissFill!Z118/SUM(MissFill!Z$5:Z120)&gt;0.01,"",DateEnded_5Day!$A117))))))</f>
        <v/>
      </c>
      <c r="AB117" s="13" t="str">
        <f>IF($A117&lt;='All Results'!$B$4,"",IF(SUM(MissFill!AA$5:AA120)=0,"",(IF(MissFill!AA120/SUM(MissFill!AA$5:AA120)&gt;0.01,"",IF(MissFill!AA119/SUM(MissFill!AA$5:AA120)&gt;0.01,"",IF(MissFill!AA118/SUM(MissFill!AA$5:AA120)&gt;0.01,"",DateEnded_5Day!$A117))))))</f>
        <v/>
      </c>
      <c r="AC117" s="13" t="str">
        <f>IF($A117&lt;='All Results'!$B$4,"",IF(SUM(MissFill!AB$5:AB120)=0,"",(IF(MissFill!AB120/SUM(MissFill!AB$5:AB120)&gt;0.01,"",IF(MissFill!AB119/SUM(MissFill!AB$5:AB120)&gt;0.01,"",IF(MissFill!AB118/SUM(MissFill!AB$5:AB120)&gt;0.01,"",DateEnded_5Day!$A117))))))</f>
        <v/>
      </c>
      <c r="AD117" s="13" t="str">
        <f>IF($A117&lt;='All Results'!$B$4,"",IF(SUM(MissFill!AC$5:AC120)=0,"",(IF(MissFill!AC120/SUM(MissFill!AC$5:AC120)&gt;0.01,"",IF(MissFill!AC119/SUM(MissFill!AC$5:AC120)&gt;0.01,"",IF(MissFill!AC118/SUM(MissFill!AC$5:AC120)&gt;0.01,"",DateEnded_5Day!$A117))))))</f>
        <v/>
      </c>
      <c r="AE117" s="13" t="str">
        <f>IF($A117&lt;='All Results'!$B$4,"",IF(SUM(MissFill!AD$5:AD120)=0,"",(IF(MissFill!AD120/SUM(MissFill!AD$5:AD120)&gt;0.01,"",IF(MissFill!AD119/SUM(MissFill!AD$5:AD120)&gt;0.01,"",IF(MissFill!AD118/SUM(MissFill!AD$5:AD120)&gt;0.01,"",DateEnded_5Day!$A117))))))</f>
        <v/>
      </c>
      <c r="AF117" s="13" t="str">
        <f>IF($A117&lt;='All Results'!$B$4,"",IF(SUM(MissFill!AE$5:AE120)=0,"",(IF(MissFill!AE120/SUM(MissFill!AE$5:AE120)&gt;0.01,"",IF(MissFill!AE119/SUM(MissFill!AE$5:AE120)&gt;0.01,"",IF(MissFill!AE118/SUM(MissFill!AE$5:AE120)&gt;0.01,"",DateEnded_5Day!$A117))))))</f>
        <v/>
      </c>
      <c r="AG117" s="13" t="str">
        <f>IF($A117&lt;='All Results'!$B$4,"",IF(SUM(MissFill!AF$5:AF120)=0,"",(IF(MissFill!AF120/SUM(MissFill!AF$5:AF120)&gt;0.01,"",IF(MissFill!AF119/SUM(MissFill!AF$5:AF120)&gt;0.01,"",IF(MissFill!AF118/SUM(MissFill!AF$5:AF120)&gt;0.01,"",DateEnded_5Day!$A117))))))</f>
        <v/>
      </c>
      <c r="AH117" s="13" t="str">
        <f>IF($A117&lt;='All Results'!$B$4,"",IF(SUM(MissFill!AG$5:AG120)=0,"",(IF(MissFill!AG120/SUM(MissFill!AG$5:AG120)&gt;0.01,"",IF(MissFill!AG119/SUM(MissFill!AG$5:AG120)&gt;0.01,"",IF(MissFill!AG118/SUM(MissFill!AG$5:AG120)&gt;0.01,"",DateEnded_5Day!$A117))))))</f>
        <v/>
      </c>
      <c r="AI117" s="13" t="str">
        <f>IF($A117&lt;='All Results'!$B$4,"",IF(SUM(MissFill!AH$5:AH120)=0,"",(IF(MissFill!AH120/SUM(MissFill!AH$5:AH120)&gt;0.01,"",IF(MissFill!AH119/SUM(MissFill!AH$5:AH120)&gt;0.01,"",IF(MissFill!AH118/SUM(MissFill!AH$5:AH120)&gt;0.01,"",DateEnded_5Day!$A117))))))</f>
        <v/>
      </c>
      <c r="AJ117" s="13" t="str">
        <f>IF($A117&lt;='All Results'!$B$4,"",IF(SUM(MissFill!AI$5:AI120)=0,"",(IF(MissFill!AI120/SUM(MissFill!AI$5:AI120)&gt;0.01,"",IF(MissFill!AI119/SUM(MissFill!AI$5:AI120)&gt;0.01,"",IF(MissFill!AI118/SUM(MissFill!AI$5:AI120)&gt;0.01,"",DateEnded_5Day!$A117))))))</f>
        <v/>
      </c>
      <c r="AK117" s="13" t="str">
        <f>IF($A117&lt;='All Results'!$B$4,"",IF(SUM(MissFill!AJ$5:AJ120)=0,"",(IF(MissFill!AJ120/SUM(MissFill!AJ$5:AJ120)&gt;0.01,"",IF(MissFill!AJ119/SUM(MissFill!AJ$5:AJ120)&gt;0.01,"",IF(MissFill!AJ118/SUM(MissFill!AJ$5:AJ120)&gt;0.01,"",DateEnded_5Day!$A117))))))</f>
        <v/>
      </c>
      <c r="AL117" s="13" t="str">
        <f>IF($A117&lt;='All Results'!$B$4,"",IF(SUM(MissFill!AK$5:AK120)=0,"",(IF(MissFill!AK120/SUM(MissFill!AK$5:AK120)&gt;0.01,"",IF(MissFill!AK119/SUM(MissFill!AK$5:AK120)&gt;0.01,"",IF(MissFill!AK118/SUM(MissFill!AK$5:AK120)&gt;0.01,"",DateEnded_5Day!$A117))))))</f>
        <v/>
      </c>
      <c r="AM117" s="13" t="str">
        <f>IF($A117&lt;='All Results'!$B$4,"",IF(SUM(MissFill!AL$5:AL120)=0,"",(IF(MissFill!AL120/SUM(MissFill!AL$5:AL120)&gt;0.01,"",IF(MissFill!AL119/SUM(MissFill!AL$5:AL120)&gt;0.01,"",IF(MissFill!AL118/SUM(MissFill!AL$5:AL120)&gt;0.01,"",DateEnded_5Day!$A117))))))</f>
        <v/>
      </c>
      <c r="AN117" s="13" t="str">
        <f>IF($A117&lt;='All Results'!$B$4,"",IF(SUM(MissFill!AM$5:AM120)=0,"",(IF(MissFill!AM120/SUM(MissFill!AM$5:AM120)&gt;0.01,"",IF(MissFill!AM119/SUM(MissFill!AM$5:AM120)&gt;0.01,"",IF(MissFill!AM118/SUM(MissFill!AM$5:AM120)&gt;0.01,"",DateEnded_5Day!$A117))))))</f>
        <v/>
      </c>
      <c r="AO117" s="13" t="str">
        <f>IF($A117&lt;='All Results'!$B$4,"",IF(SUM(MissFill!AN$5:AN120)=0,"",(IF(MissFill!AN120/SUM(MissFill!AN$5:AN120)&gt;0.01,"",IF(MissFill!AN119/SUM(MissFill!AN$5:AN120)&gt;0.01,"",IF(MissFill!AN118/SUM(MissFill!AN$5:AN120)&gt;0.01,"",DateEnded_5Day!$A117))))))</f>
        <v/>
      </c>
      <c r="AP117" s="13" t="str">
        <f>IF($A117&lt;='All Results'!$B$4,"",IF(SUM(MissFill!AO$5:AO120)=0,"",(IF(MissFill!AO120/SUM(MissFill!AO$5:AO120)&gt;0.01,"",IF(MissFill!AO119/SUM(MissFill!AO$5:AO120)&gt;0.01,"",IF(MissFill!AO118/SUM(MissFill!AO$5:AO120)&gt;0.01,"",DateEnded_5Day!$A117))))))</f>
        <v/>
      </c>
      <c r="AQ117" s="13" t="str">
        <f>IF($A117&lt;='All Results'!$B$4,"",IF(SUM(MissFill!AP$5:AP120)=0,"",(IF(MissFill!AP120/SUM(MissFill!AP$5:AP120)&gt;0.01,"",IF(MissFill!AP119/SUM(MissFill!AP$5:AP120)&gt;0.01,"",IF(MissFill!AP118/SUM(MissFill!AP$5:AP120)&gt;0.01,"",DateEnded_5Day!$A117))))))</f>
        <v/>
      </c>
      <c r="AR117" s="13" t="str">
        <f>IF($A117&lt;='All Results'!$B$4,"",IF(SUM(MissFill!AQ$5:AQ120)=0,"",(IF(MissFill!AQ120/SUM(MissFill!AQ$5:AQ120)&gt;0.01,"",IF(MissFill!AQ119/SUM(MissFill!AQ$5:AQ120)&gt;0.01,"",IF(MissFill!AQ118/SUM(MissFill!AQ$5:AQ120)&gt;0.01,"",DateEnded_5Day!$A117))))))</f>
        <v/>
      </c>
      <c r="AS117" s="13" t="str">
        <f>IF($A117&lt;='All Results'!$B$4,"",IF(SUM(MissFill!AR$5:AR120)=0,"",(IF(MissFill!AR120/SUM(MissFill!AR$5:AR120)&gt;0.01,"",IF(MissFill!AR119/SUM(MissFill!AR$5:AR120)&gt;0.01,"",IF(MissFill!AR118/SUM(MissFill!AR$5:AR120)&gt;0.01,"",DateEnded_5Day!$A117))))))</f>
        <v/>
      </c>
      <c r="AT117" s="13" t="str">
        <f>IF($A117&lt;='All Results'!$B$4,"",IF(SUM(MissFill!AS$5:AS120)=0,"",(IF(MissFill!AS120/SUM(MissFill!AS$5:AS120)&gt;0.01,"",IF(MissFill!AS119/SUM(MissFill!AS$5:AS120)&gt;0.01,"",IF(MissFill!AS118/SUM(MissFill!AS$5:AS120)&gt;0.01,"",DateEnded_5Day!$A117))))))</f>
        <v/>
      </c>
      <c r="AU117" s="13" t="str">
        <f>IF($A117&lt;='All Results'!$B$4,"",IF(SUM(MissFill!AT$5:AT120)=0,"",(IF(MissFill!AT120/SUM(MissFill!AT$5:AT120)&gt;0.01,"",IF(MissFill!AT119/SUM(MissFill!AT$5:AT120)&gt;0.01,"",IF(MissFill!AT118/SUM(MissFill!AT$5:AT120)&gt;0.01,"",DateEnded_5Day!$A117))))))</f>
        <v/>
      </c>
      <c r="AV117" s="13" t="str">
        <f>IF($A117&lt;='All Results'!$B$4,"",IF(SUM(MissFill!AU$5:AU120)=0,"",(IF(MissFill!AU120/SUM(MissFill!AU$5:AU120)&gt;0.01,"",IF(MissFill!AU119/SUM(MissFill!AU$5:AU120)&gt;0.01,"",IF(MissFill!AU118/SUM(MissFill!AU$5:AU120)&gt;0.01,"",DateEnded_5Day!$A117))))))</f>
        <v/>
      </c>
      <c r="AW117" s="13" t="str">
        <f>IF($A117&lt;='All Results'!$B$4,"",IF(SUM(MissFill!AV$5:AV120)=0,"",(IF(MissFill!AV120/SUM(MissFill!AV$5:AV120)&gt;0.01,"",IF(MissFill!AV119/SUM(MissFill!AV$5:AV120)&gt;0.01,"",IF(MissFill!AV118/SUM(MissFill!AV$5:AV120)&gt;0.01,"",DateEnded_5Day!$A117))))))</f>
        <v/>
      </c>
      <c r="AX117" s="13" t="str">
        <f>IF($A117&lt;='All Results'!$B$4,"",IF(SUM(MissFill!AW$5:AW120)=0,"",(IF(MissFill!AW120/SUM(MissFill!AW$5:AW120)&gt;0.01,"",IF(MissFill!AW119/SUM(MissFill!AW$5:AW120)&gt;0.01,"",IF(MissFill!AW118/SUM(MissFill!AW$5:AW120)&gt;0.01,"",DateEnded_5Day!$A117))))))</f>
        <v/>
      </c>
    </row>
    <row r="118" spans="1:50" x14ac:dyDescent="0.25">
      <c r="A118" s="8">
        <v>44463</v>
      </c>
      <c r="B118" s="11">
        <v>267</v>
      </c>
      <c r="C118" s="13" t="str">
        <f>IF($A118&lt;='All Results'!$B$4,"",IF(SUM(MissFill!B$5:B121)=0,"",(IF(MissFill!B121/SUM(MissFill!B$5:B121)&gt;0.01,"",IF(MissFill!B120/SUM(MissFill!B$5:B121)&gt;0.01,"",IF(MissFill!B119/SUM(MissFill!B$5:B121)&gt;0.01,"",DateEnded_5Day!$A118))))))</f>
        <v/>
      </c>
      <c r="D118" s="13" t="str">
        <f>IF($A118&lt;='All Results'!$B$4,"",IF(SUM(MissFill!C$5:C121)=0,"",(IF(MissFill!C121/SUM(MissFill!C$5:C121)&gt;0.01,"",IF(MissFill!C120/SUM(MissFill!C$5:C121)&gt;0.01,"",IF(MissFill!C119/SUM(MissFill!C$5:C121)&gt;0.01,"",DateEnded_5Day!$A118))))))</f>
        <v/>
      </c>
      <c r="E118" s="13" t="str">
        <f>IF($A118&lt;='All Results'!$B$4,"",IF(SUM(MissFill!D$5:D121)=0,"",(IF(MissFill!D121/SUM(MissFill!D$5:D121)&gt;0.01,"",IF(MissFill!D120/SUM(MissFill!D$5:D121)&gt;0.01,"",IF(MissFill!D119/SUM(MissFill!D$5:D121)&gt;0.01,"",DateEnded_5Day!$A118))))))</f>
        <v/>
      </c>
      <c r="F118" s="13" t="str">
        <f>IF($A118&lt;='All Results'!$B$4,"",IF(SUM(MissFill!E$5:E121)=0,"",(IF(MissFill!E121/SUM(MissFill!E$5:E121)&gt;0.01,"",IF(MissFill!E120/SUM(MissFill!E$5:E121)&gt;0.01,"",IF(MissFill!E119/SUM(MissFill!E$5:E121)&gt;0.01,"",DateEnded_5Day!$A118))))))</f>
        <v/>
      </c>
      <c r="G118" s="13" t="str">
        <f>IF($A118&lt;='All Results'!$B$4,"",IF(SUM(MissFill!F$5:F121)=0,"",(IF(MissFill!F121/SUM(MissFill!F$5:F121)&gt;0.01,"",IF(MissFill!F120/SUM(MissFill!F$5:F121)&gt;0.01,"",IF(MissFill!F119/SUM(MissFill!F$5:F121)&gt;0.01,"",DateEnded_5Day!$A118))))))</f>
        <v/>
      </c>
      <c r="H118" s="13" t="str">
        <f>IF($A118&lt;='All Results'!$B$4,"",IF(SUM(MissFill!G$5:G121)=0,"",(IF(MissFill!G121/SUM(MissFill!G$5:G121)&gt;0.01,"",IF(MissFill!G120/SUM(MissFill!G$5:G121)&gt;0.01,"",IF(MissFill!G119/SUM(MissFill!G$5:G121)&gt;0.01,"",DateEnded_5Day!$A118))))))</f>
        <v/>
      </c>
      <c r="I118" s="13" t="str">
        <f>IF($A118&lt;='All Results'!$B$4,"",IF(SUM(MissFill!H$5:H121)=0,"",(IF(MissFill!H121/SUM(MissFill!H$5:H121)&gt;0.01,"",IF(MissFill!H120/SUM(MissFill!H$5:H121)&gt;0.01,"",IF(MissFill!H119/SUM(MissFill!H$5:H121)&gt;0.01,"",DateEnded_5Day!$A118))))))</f>
        <v/>
      </c>
      <c r="J118" s="13" t="str">
        <f>IF($A118&lt;='All Results'!$B$4,"",IF(SUM(MissFill!I$5:I121)=0,"",(IF(MissFill!I121/SUM(MissFill!I$5:I121)&gt;0.01,"",IF(MissFill!I120/SUM(MissFill!I$5:I121)&gt;0.01,"",IF(MissFill!I119/SUM(MissFill!I$5:I121)&gt;0.01,"",DateEnded_5Day!$A118))))))</f>
        <v/>
      </c>
      <c r="K118" s="13" t="str">
        <f>IF($A118&lt;='All Results'!$B$4,"",IF(SUM(MissFill!J$5:J121)=0,"",(IF(MissFill!J121/SUM(MissFill!J$5:J121)&gt;0.01,"",IF(MissFill!J120/SUM(MissFill!J$5:J121)&gt;0.01,"",IF(MissFill!J119/SUM(MissFill!J$5:J121)&gt;0.01,"",DateEnded_5Day!$A118))))))</f>
        <v/>
      </c>
      <c r="L118" s="13" t="str">
        <f>IF($A118&lt;='All Results'!$B$4,"",IF(SUM(MissFill!K$5:K121)=0,"",(IF(MissFill!K121/SUM(MissFill!K$5:K121)&gt;0.01,"",IF(MissFill!K120/SUM(MissFill!K$5:K121)&gt;0.01,"",IF(MissFill!K119/SUM(MissFill!K$5:K121)&gt;0.01,"",DateEnded_5Day!$A118))))))</f>
        <v/>
      </c>
      <c r="M118" s="13" t="str">
        <f>IF($A118&lt;='All Results'!$B$4,"",IF(SUM(MissFill!L$5:L121)=0,"",(IF(MissFill!L121/SUM(MissFill!L$5:L121)&gt;0.01,"",IF(MissFill!L120/SUM(MissFill!L$5:L121)&gt;0.01,"",IF(MissFill!L119/SUM(MissFill!L$5:L121)&gt;0.01,"",DateEnded_5Day!$A118))))))</f>
        <v/>
      </c>
      <c r="N118" s="13" t="str">
        <f>IF($A118&lt;='All Results'!$B$4,"",IF(SUM(MissFill!M$5:M121)=0,"",(IF(MissFill!M121/SUM(MissFill!M$5:M121)&gt;0.01,"",IF(MissFill!M120/SUM(MissFill!M$5:M121)&gt;0.01,"",IF(MissFill!M119/SUM(MissFill!M$5:M121)&gt;0.01,"",DateEnded_5Day!$A118))))))</f>
        <v/>
      </c>
      <c r="O118" s="13" t="str">
        <f>IF($A118&lt;='All Results'!$B$4,"",IF(SUM(MissFill!N$5:N121)=0,"",(IF(MissFill!N121/SUM(MissFill!N$5:N121)&gt;0.01,"",IF(MissFill!N120/SUM(MissFill!N$5:N121)&gt;0.01,"",IF(MissFill!N119/SUM(MissFill!N$5:N121)&gt;0.01,"",DateEnded_5Day!$A118))))))</f>
        <v/>
      </c>
      <c r="P118" s="13" t="str">
        <f>IF($A118&lt;='All Results'!$B$4,"",IF(SUM(MissFill!O$5:O121)=0,"",(IF(MissFill!O121/SUM(MissFill!O$5:O121)&gt;0.01,"",IF(MissFill!O120/SUM(MissFill!O$5:O121)&gt;0.01,"",IF(MissFill!O119/SUM(MissFill!O$5:O121)&gt;0.01,"",DateEnded_5Day!$A118))))))</f>
        <v/>
      </c>
      <c r="Q118" s="13" t="str">
        <f>IF($A118&lt;='All Results'!$B$4,"",IF(SUM(MissFill!P$5:P121)=0,"",(IF(MissFill!P121/SUM(MissFill!P$5:P121)&gt;0.01,"",IF(MissFill!P120/SUM(MissFill!P$5:P121)&gt;0.01,"",IF(MissFill!P119/SUM(MissFill!P$5:P121)&gt;0.01,"",DateEnded_5Day!$A118))))))</f>
        <v/>
      </c>
      <c r="R118" s="13" t="str">
        <f>IF($A118&lt;='All Results'!$B$4,"",IF(SUM(MissFill!Q$5:Q121)=0,"",(IF(MissFill!Q121/SUM(MissFill!Q$5:Q121)&gt;0.01,"",IF(MissFill!Q120/SUM(MissFill!Q$5:Q121)&gt;0.01,"",IF(MissFill!Q119/SUM(MissFill!Q$5:Q121)&gt;0.01,"",DateEnded_5Day!$A118))))))</f>
        <v/>
      </c>
      <c r="S118" s="13" t="str">
        <f>IF($A118&lt;='All Results'!$B$4,"",IF(SUM(MissFill!R$5:R121)=0,"",(IF(MissFill!R121/SUM(MissFill!R$5:R121)&gt;0.01,"",IF(MissFill!R120/SUM(MissFill!R$5:R121)&gt;0.01,"",IF(MissFill!R119/SUM(MissFill!R$5:R121)&gt;0.01,"",DateEnded_5Day!$A118))))))</f>
        <v/>
      </c>
      <c r="T118" s="13" t="str">
        <f>IF($A118&lt;='All Results'!$B$4,"",IF(SUM(MissFill!S$5:S121)=0,"",(IF(MissFill!S121/SUM(MissFill!S$5:S121)&gt;0.01,"",IF(MissFill!S120/SUM(MissFill!S$5:S121)&gt;0.01,"",IF(MissFill!S119/SUM(MissFill!S$5:S121)&gt;0.01,"",DateEnded_5Day!$A118))))))</f>
        <v/>
      </c>
      <c r="U118" s="13" t="str">
        <f>IF($A118&lt;='All Results'!$B$4,"",IF(SUM(MissFill!T$5:T121)=0,"",(IF(MissFill!T121/SUM(MissFill!T$5:T121)&gt;0.01,"",IF(MissFill!T120/SUM(MissFill!T$5:T121)&gt;0.01,"",IF(MissFill!T119/SUM(MissFill!T$5:T121)&gt;0.01,"",DateEnded_5Day!$A118))))))</f>
        <v/>
      </c>
      <c r="V118" s="13" t="str">
        <f>IF($A118&lt;='All Results'!$B$4,"",IF(SUM(MissFill!U$5:U121)=0,"",(IF(MissFill!U121/SUM(MissFill!U$5:U121)&gt;0.01,"",IF(MissFill!U120/SUM(MissFill!U$5:U121)&gt;0.01,"",IF(MissFill!U119/SUM(MissFill!U$5:U121)&gt;0.01,"",DateEnded_5Day!$A118))))))</f>
        <v/>
      </c>
      <c r="W118" s="13" t="str">
        <f>IF($A118&lt;='All Results'!$B$4,"",IF(SUM(MissFill!V$5:V121)=0,"",(IF(MissFill!V121/SUM(MissFill!V$5:V121)&gt;0.01,"",IF(MissFill!V120/SUM(MissFill!V$5:V121)&gt;0.01,"",IF(MissFill!V119/SUM(MissFill!V$5:V121)&gt;0.01,"",DateEnded_5Day!$A118))))))</f>
        <v/>
      </c>
      <c r="X118" s="13" t="str">
        <f>IF($A118&lt;='All Results'!$B$4,"",IF(SUM(MissFill!W$5:W121)=0,"",(IF(MissFill!W121/SUM(MissFill!W$5:W121)&gt;0.01,"",IF(MissFill!W120/SUM(MissFill!W$5:W121)&gt;0.01,"",IF(MissFill!W119/SUM(MissFill!W$5:W121)&gt;0.01,"",DateEnded_5Day!$A118))))))</f>
        <v/>
      </c>
      <c r="Y118" s="13" t="str">
        <f>IF($A118&lt;='All Results'!$B$4,"",IF(SUM(MissFill!X$5:X121)=0,"",(IF(MissFill!X121/SUM(MissFill!X$5:X121)&gt;0.01,"",IF(MissFill!X120/SUM(MissFill!X$5:X121)&gt;0.01,"",IF(MissFill!X119/SUM(MissFill!X$5:X121)&gt;0.01,"",DateEnded_5Day!$A118))))))</f>
        <v/>
      </c>
      <c r="Z118" s="13" t="str">
        <f>IF($A118&lt;='All Results'!$B$4,"",IF(SUM(MissFill!Y$5:Y121)=0,"",(IF(MissFill!Y121/SUM(MissFill!Y$5:Y121)&gt;0.01,"",IF(MissFill!Y120/SUM(MissFill!Y$5:Y121)&gt;0.01,"",IF(MissFill!Y119/SUM(MissFill!Y$5:Y121)&gt;0.01,"",DateEnded_5Day!$A118))))))</f>
        <v/>
      </c>
      <c r="AA118" s="13" t="str">
        <f>IF($A118&lt;='All Results'!$B$4,"",IF(SUM(MissFill!Z$5:Z121)=0,"",(IF(MissFill!Z121/SUM(MissFill!Z$5:Z121)&gt;0.01,"",IF(MissFill!Z120/SUM(MissFill!Z$5:Z121)&gt;0.01,"",IF(MissFill!Z119/SUM(MissFill!Z$5:Z121)&gt;0.01,"",DateEnded_5Day!$A118))))))</f>
        <v/>
      </c>
      <c r="AB118" s="13" t="str">
        <f>IF($A118&lt;='All Results'!$B$4,"",IF(SUM(MissFill!AA$5:AA121)=0,"",(IF(MissFill!AA121/SUM(MissFill!AA$5:AA121)&gt;0.01,"",IF(MissFill!AA120/SUM(MissFill!AA$5:AA121)&gt;0.01,"",IF(MissFill!AA119/SUM(MissFill!AA$5:AA121)&gt;0.01,"",DateEnded_5Day!$A118))))))</f>
        <v/>
      </c>
      <c r="AC118" s="13" t="str">
        <f>IF($A118&lt;='All Results'!$B$4,"",IF(SUM(MissFill!AB$5:AB121)=0,"",(IF(MissFill!AB121/SUM(MissFill!AB$5:AB121)&gt;0.01,"",IF(MissFill!AB120/SUM(MissFill!AB$5:AB121)&gt;0.01,"",IF(MissFill!AB119/SUM(MissFill!AB$5:AB121)&gt;0.01,"",DateEnded_5Day!$A118))))))</f>
        <v/>
      </c>
      <c r="AD118" s="13" t="str">
        <f>IF($A118&lt;='All Results'!$B$4,"",IF(SUM(MissFill!AC$5:AC121)=0,"",(IF(MissFill!AC121/SUM(MissFill!AC$5:AC121)&gt;0.01,"",IF(MissFill!AC120/SUM(MissFill!AC$5:AC121)&gt;0.01,"",IF(MissFill!AC119/SUM(MissFill!AC$5:AC121)&gt;0.01,"",DateEnded_5Day!$A118))))))</f>
        <v/>
      </c>
      <c r="AE118" s="13" t="str">
        <f>IF($A118&lt;='All Results'!$B$4,"",IF(SUM(MissFill!AD$5:AD121)=0,"",(IF(MissFill!AD121/SUM(MissFill!AD$5:AD121)&gt;0.01,"",IF(MissFill!AD120/SUM(MissFill!AD$5:AD121)&gt;0.01,"",IF(MissFill!AD119/SUM(MissFill!AD$5:AD121)&gt;0.01,"",DateEnded_5Day!$A118))))))</f>
        <v/>
      </c>
      <c r="AF118" s="13" t="str">
        <f>IF($A118&lt;='All Results'!$B$4,"",IF(SUM(MissFill!AE$5:AE121)=0,"",(IF(MissFill!AE121/SUM(MissFill!AE$5:AE121)&gt;0.01,"",IF(MissFill!AE120/SUM(MissFill!AE$5:AE121)&gt;0.01,"",IF(MissFill!AE119/SUM(MissFill!AE$5:AE121)&gt;0.01,"",DateEnded_5Day!$A118))))))</f>
        <v/>
      </c>
      <c r="AG118" s="13" t="str">
        <f>IF($A118&lt;='All Results'!$B$4,"",IF(SUM(MissFill!AF$5:AF121)=0,"",(IF(MissFill!AF121/SUM(MissFill!AF$5:AF121)&gt;0.01,"",IF(MissFill!AF120/SUM(MissFill!AF$5:AF121)&gt;0.01,"",IF(MissFill!AF119/SUM(MissFill!AF$5:AF121)&gt;0.01,"",DateEnded_5Day!$A118))))))</f>
        <v/>
      </c>
      <c r="AH118" s="13" t="str">
        <f>IF($A118&lt;='All Results'!$B$4,"",IF(SUM(MissFill!AG$5:AG121)=0,"",(IF(MissFill!AG121/SUM(MissFill!AG$5:AG121)&gt;0.01,"",IF(MissFill!AG120/SUM(MissFill!AG$5:AG121)&gt;0.01,"",IF(MissFill!AG119/SUM(MissFill!AG$5:AG121)&gt;0.01,"",DateEnded_5Day!$A118))))))</f>
        <v/>
      </c>
      <c r="AI118" s="13" t="str">
        <f>IF($A118&lt;='All Results'!$B$4,"",IF(SUM(MissFill!AH$5:AH121)=0,"",(IF(MissFill!AH121/SUM(MissFill!AH$5:AH121)&gt;0.01,"",IF(MissFill!AH120/SUM(MissFill!AH$5:AH121)&gt;0.01,"",IF(MissFill!AH119/SUM(MissFill!AH$5:AH121)&gt;0.01,"",DateEnded_5Day!$A118))))))</f>
        <v/>
      </c>
      <c r="AJ118" s="13" t="str">
        <f>IF($A118&lt;='All Results'!$B$4,"",IF(SUM(MissFill!AI$5:AI121)=0,"",(IF(MissFill!AI121/SUM(MissFill!AI$5:AI121)&gt;0.01,"",IF(MissFill!AI120/SUM(MissFill!AI$5:AI121)&gt;0.01,"",IF(MissFill!AI119/SUM(MissFill!AI$5:AI121)&gt;0.01,"",DateEnded_5Day!$A118))))))</f>
        <v/>
      </c>
      <c r="AK118" s="13" t="str">
        <f>IF($A118&lt;='All Results'!$B$4,"",IF(SUM(MissFill!AJ$5:AJ121)=0,"",(IF(MissFill!AJ121/SUM(MissFill!AJ$5:AJ121)&gt;0.01,"",IF(MissFill!AJ120/SUM(MissFill!AJ$5:AJ121)&gt;0.01,"",IF(MissFill!AJ119/SUM(MissFill!AJ$5:AJ121)&gt;0.01,"",DateEnded_5Day!$A118))))))</f>
        <v/>
      </c>
      <c r="AL118" s="13" t="str">
        <f>IF($A118&lt;='All Results'!$B$4,"",IF(SUM(MissFill!AK$5:AK121)=0,"",(IF(MissFill!AK121/SUM(MissFill!AK$5:AK121)&gt;0.01,"",IF(MissFill!AK120/SUM(MissFill!AK$5:AK121)&gt;0.01,"",IF(MissFill!AK119/SUM(MissFill!AK$5:AK121)&gt;0.01,"",DateEnded_5Day!$A118))))))</f>
        <v/>
      </c>
      <c r="AM118" s="13" t="str">
        <f>IF($A118&lt;='All Results'!$B$4,"",IF(SUM(MissFill!AL$5:AL121)=0,"",(IF(MissFill!AL121/SUM(MissFill!AL$5:AL121)&gt;0.01,"",IF(MissFill!AL120/SUM(MissFill!AL$5:AL121)&gt;0.01,"",IF(MissFill!AL119/SUM(MissFill!AL$5:AL121)&gt;0.01,"",DateEnded_5Day!$A118))))))</f>
        <v/>
      </c>
      <c r="AN118" s="13" t="str">
        <f>IF($A118&lt;='All Results'!$B$4,"",IF(SUM(MissFill!AM$5:AM121)=0,"",(IF(MissFill!AM121/SUM(MissFill!AM$5:AM121)&gt;0.01,"",IF(MissFill!AM120/SUM(MissFill!AM$5:AM121)&gt;0.01,"",IF(MissFill!AM119/SUM(MissFill!AM$5:AM121)&gt;0.01,"",DateEnded_5Day!$A118))))))</f>
        <v/>
      </c>
      <c r="AO118" s="13" t="str">
        <f>IF($A118&lt;='All Results'!$B$4,"",IF(SUM(MissFill!AN$5:AN121)=0,"",(IF(MissFill!AN121/SUM(MissFill!AN$5:AN121)&gt;0.01,"",IF(MissFill!AN120/SUM(MissFill!AN$5:AN121)&gt;0.01,"",IF(MissFill!AN119/SUM(MissFill!AN$5:AN121)&gt;0.01,"",DateEnded_5Day!$A118))))))</f>
        <v/>
      </c>
      <c r="AP118" s="13" t="str">
        <f>IF($A118&lt;='All Results'!$B$4,"",IF(SUM(MissFill!AO$5:AO121)=0,"",(IF(MissFill!AO121/SUM(MissFill!AO$5:AO121)&gt;0.01,"",IF(MissFill!AO120/SUM(MissFill!AO$5:AO121)&gt;0.01,"",IF(MissFill!AO119/SUM(MissFill!AO$5:AO121)&gt;0.01,"",DateEnded_5Day!$A118))))))</f>
        <v/>
      </c>
      <c r="AQ118" s="13" t="str">
        <f>IF($A118&lt;='All Results'!$B$4,"",IF(SUM(MissFill!AP$5:AP121)=0,"",(IF(MissFill!AP121/SUM(MissFill!AP$5:AP121)&gt;0.01,"",IF(MissFill!AP120/SUM(MissFill!AP$5:AP121)&gt;0.01,"",IF(MissFill!AP119/SUM(MissFill!AP$5:AP121)&gt;0.01,"",DateEnded_5Day!$A118))))))</f>
        <v/>
      </c>
      <c r="AR118" s="13" t="str">
        <f>IF($A118&lt;='All Results'!$B$4,"",IF(SUM(MissFill!AQ$5:AQ121)=0,"",(IF(MissFill!AQ121/SUM(MissFill!AQ$5:AQ121)&gt;0.01,"",IF(MissFill!AQ120/SUM(MissFill!AQ$5:AQ121)&gt;0.01,"",IF(MissFill!AQ119/SUM(MissFill!AQ$5:AQ121)&gt;0.01,"",DateEnded_5Day!$A118))))))</f>
        <v/>
      </c>
      <c r="AS118" s="13" t="str">
        <f>IF($A118&lt;='All Results'!$B$4,"",IF(SUM(MissFill!AR$5:AR121)=0,"",(IF(MissFill!AR121/SUM(MissFill!AR$5:AR121)&gt;0.01,"",IF(MissFill!AR120/SUM(MissFill!AR$5:AR121)&gt;0.01,"",IF(MissFill!AR119/SUM(MissFill!AR$5:AR121)&gt;0.01,"",DateEnded_5Day!$A118))))))</f>
        <v/>
      </c>
      <c r="AT118" s="13" t="str">
        <f>IF($A118&lt;='All Results'!$B$4,"",IF(SUM(MissFill!AS$5:AS121)=0,"",(IF(MissFill!AS121/SUM(MissFill!AS$5:AS121)&gt;0.01,"",IF(MissFill!AS120/SUM(MissFill!AS$5:AS121)&gt;0.01,"",IF(MissFill!AS119/SUM(MissFill!AS$5:AS121)&gt;0.01,"",DateEnded_5Day!$A118))))))</f>
        <v/>
      </c>
      <c r="AU118" s="13" t="str">
        <f>IF($A118&lt;='All Results'!$B$4,"",IF(SUM(MissFill!AT$5:AT121)=0,"",(IF(MissFill!AT121/SUM(MissFill!AT$5:AT121)&gt;0.01,"",IF(MissFill!AT120/SUM(MissFill!AT$5:AT121)&gt;0.01,"",IF(MissFill!AT119/SUM(MissFill!AT$5:AT121)&gt;0.01,"",DateEnded_5Day!$A118))))))</f>
        <v/>
      </c>
      <c r="AV118" s="13" t="str">
        <f>IF($A118&lt;='All Results'!$B$4,"",IF(SUM(MissFill!AU$5:AU121)=0,"",(IF(MissFill!AU121/SUM(MissFill!AU$5:AU121)&gt;0.01,"",IF(MissFill!AU120/SUM(MissFill!AU$5:AU121)&gt;0.01,"",IF(MissFill!AU119/SUM(MissFill!AU$5:AU121)&gt;0.01,"",DateEnded_5Day!$A118))))))</f>
        <v/>
      </c>
      <c r="AW118" s="13" t="str">
        <f>IF($A118&lt;='All Results'!$B$4,"",IF(SUM(MissFill!AV$5:AV121)=0,"",(IF(MissFill!AV121/SUM(MissFill!AV$5:AV121)&gt;0.01,"",IF(MissFill!AV120/SUM(MissFill!AV$5:AV121)&gt;0.01,"",IF(MissFill!AV119/SUM(MissFill!AV$5:AV121)&gt;0.01,"",DateEnded_5Day!$A118))))))</f>
        <v/>
      </c>
      <c r="AX118" s="13" t="str">
        <f>IF($A118&lt;='All Results'!$B$4,"",IF(SUM(MissFill!AW$5:AW121)=0,"",(IF(MissFill!AW121/SUM(MissFill!AW$5:AW121)&gt;0.01,"",IF(MissFill!AW120/SUM(MissFill!AW$5:AW121)&gt;0.01,"",IF(MissFill!AW119/SUM(MissFill!AW$5:AW121)&gt;0.01,"",DateEnded_5Day!$A118))))))</f>
        <v/>
      </c>
    </row>
    <row r="119" spans="1:50" x14ac:dyDescent="0.25">
      <c r="A119" s="8">
        <v>44464</v>
      </c>
      <c r="B119" s="11">
        <v>268</v>
      </c>
      <c r="C119" s="13" t="str">
        <f>IF($A119&lt;='All Results'!$B$4,"",IF(SUM(MissFill!B$5:B122)=0,"",(IF(MissFill!B122/SUM(MissFill!B$5:B122)&gt;0.01,"",IF(MissFill!B121/SUM(MissFill!B$5:B122)&gt;0.01,"",IF(MissFill!B120/SUM(MissFill!B$5:B122)&gt;0.01,"",DateEnded_5Day!$A119))))))</f>
        <v/>
      </c>
      <c r="D119" s="13" t="str">
        <f>IF($A119&lt;='All Results'!$B$4,"",IF(SUM(MissFill!C$5:C122)=0,"",(IF(MissFill!C122/SUM(MissFill!C$5:C122)&gt;0.01,"",IF(MissFill!C121/SUM(MissFill!C$5:C122)&gt;0.01,"",IF(MissFill!C120/SUM(MissFill!C$5:C122)&gt;0.01,"",DateEnded_5Day!$A119))))))</f>
        <v/>
      </c>
      <c r="E119" s="13" t="str">
        <f>IF($A119&lt;='All Results'!$B$4,"",IF(SUM(MissFill!D$5:D122)=0,"",(IF(MissFill!D122/SUM(MissFill!D$5:D122)&gt;0.01,"",IF(MissFill!D121/SUM(MissFill!D$5:D122)&gt;0.01,"",IF(MissFill!D120/SUM(MissFill!D$5:D122)&gt;0.01,"",DateEnded_5Day!$A119))))))</f>
        <v/>
      </c>
      <c r="F119" s="13" t="str">
        <f>IF($A119&lt;='All Results'!$B$4,"",IF(SUM(MissFill!E$5:E122)=0,"",(IF(MissFill!E122/SUM(MissFill!E$5:E122)&gt;0.01,"",IF(MissFill!E121/SUM(MissFill!E$5:E122)&gt;0.01,"",IF(MissFill!E120/SUM(MissFill!E$5:E122)&gt;0.01,"",DateEnded_5Day!$A119))))))</f>
        <v/>
      </c>
      <c r="G119" s="13" t="str">
        <f>IF($A119&lt;='All Results'!$B$4,"",IF(SUM(MissFill!F$5:F122)=0,"",(IF(MissFill!F122/SUM(MissFill!F$5:F122)&gt;0.01,"",IF(MissFill!F121/SUM(MissFill!F$5:F122)&gt;0.01,"",IF(MissFill!F120/SUM(MissFill!F$5:F122)&gt;0.01,"",DateEnded_5Day!$A119))))))</f>
        <v/>
      </c>
      <c r="H119" s="13" t="str">
        <f>IF($A119&lt;='All Results'!$B$4,"",IF(SUM(MissFill!G$5:G122)=0,"",(IF(MissFill!G122/SUM(MissFill!G$5:G122)&gt;0.01,"",IF(MissFill!G121/SUM(MissFill!G$5:G122)&gt;0.01,"",IF(MissFill!G120/SUM(MissFill!G$5:G122)&gt;0.01,"",DateEnded_5Day!$A119))))))</f>
        <v/>
      </c>
      <c r="I119" s="13" t="str">
        <f>IF($A119&lt;='All Results'!$B$4,"",IF(SUM(MissFill!H$5:H122)=0,"",(IF(MissFill!H122/SUM(MissFill!H$5:H122)&gt;0.01,"",IF(MissFill!H121/SUM(MissFill!H$5:H122)&gt;0.01,"",IF(MissFill!H120/SUM(MissFill!H$5:H122)&gt;0.01,"",DateEnded_5Day!$A119))))))</f>
        <v/>
      </c>
      <c r="J119" s="13" t="str">
        <f>IF($A119&lt;='All Results'!$B$4,"",IF(SUM(MissFill!I$5:I122)=0,"",(IF(MissFill!I122/SUM(MissFill!I$5:I122)&gt;0.01,"",IF(MissFill!I121/SUM(MissFill!I$5:I122)&gt;0.01,"",IF(MissFill!I120/SUM(MissFill!I$5:I122)&gt;0.01,"",DateEnded_5Day!$A119))))))</f>
        <v/>
      </c>
      <c r="K119" s="13" t="str">
        <f>IF($A119&lt;='All Results'!$B$4,"",IF(SUM(MissFill!J$5:J122)=0,"",(IF(MissFill!J122/SUM(MissFill!J$5:J122)&gt;0.01,"",IF(MissFill!J121/SUM(MissFill!J$5:J122)&gt;0.01,"",IF(MissFill!J120/SUM(MissFill!J$5:J122)&gt;0.01,"",DateEnded_5Day!$A119))))))</f>
        <v/>
      </c>
      <c r="L119" s="13" t="str">
        <f>IF($A119&lt;='All Results'!$B$4,"",IF(SUM(MissFill!K$5:K122)=0,"",(IF(MissFill!K122/SUM(MissFill!K$5:K122)&gt;0.01,"",IF(MissFill!K121/SUM(MissFill!K$5:K122)&gt;0.01,"",IF(MissFill!K120/SUM(MissFill!K$5:K122)&gt;0.01,"",DateEnded_5Day!$A119))))))</f>
        <v/>
      </c>
      <c r="M119" s="13" t="str">
        <f>IF($A119&lt;='All Results'!$B$4,"",IF(SUM(MissFill!L$5:L122)=0,"",(IF(MissFill!L122/SUM(MissFill!L$5:L122)&gt;0.01,"",IF(MissFill!L121/SUM(MissFill!L$5:L122)&gt;0.01,"",IF(MissFill!L120/SUM(MissFill!L$5:L122)&gt;0.01,"",DateEnded_5Day!$A119))))))</f>
        <v/>
      </c>
      <c r="N119" s="13" t="str">
        <f>IF($A119&lt;='All Results'!$B$4,"",IF(SUM(MissFill!M$5:M122)=0,"",(IF(MissFill!M122/SUM(MissFill!M$5:M122)&gt;0.01,"",IF(MissFill!M121/SUM(MissFill!M$5:M122)&gt;0.01,"",IF(MissFill!M120/SUM(MissFill!M$5:M122)&gt;0.01,"",DateEnded_5Day!$A119))))))</f>
        <v/>
      </c>
      <c r="O119" s="13" t="str">
        <f>IF($A119&lt;='All Results'!$B$4,"",IF(SUM(MissFill!N$5:N122)=0,"",(IF(MissFill!N122/SUM(MissFill!N$5:N122)&gt;0.01,"",IF(MissFill!N121/SUM(MissFill!N$5:N122)&gt;0.01,"",IF(MissFill!N120/SUM(MissFill!N$5:N122)&gt;0.01,"",DateEnded_5Day!$A119))))))</f>
        <v/>
      </c>
      <c r="P119" s="13" t="str">
        <f>IF($A119&lt;='All Results'!$B$4,"",IF(SUM(MissFill!O$5:O122)=0,"",(IF(MissFill!O122/SUM(MissFill!O$5:O122)&gt;0.01,"",IF(MissFill!O121/SUM(MissFill!O$5:O122)&gt;0.01,"",IF(MissFill!O120/SUM(MissFill!O$5:O122)&gt;0.01,"",DateEnded_5Day!$A119))))))</f>
        <v/>
      </c>
      <c r="Q119" s="13" t="str">
        <f>IF($A119&lt;='All Results'!$B$4,"",IF(SUM(MissFill!P$5:P122)=0,"",(IF(MissFill!P122/SUM(MissFill!P$5:P122)&gt;0.01,"",IF(MissFill!P121/SUM(MissFill!P$5:P122)&gt;0.01,"",IF(MissFill!P120/SUM(MissFill!P$5:P122)&gt;0.01,"",DateEnded_5Day!$A119))))))</f>
        <v/>
      </c>
      <c r="R119" s="13" t="str">
        <f>IF($A119&lt;='All Results'!$B$4,"",IF(SUM(MissFill!Q$5:Q122)=0,"",(IF(MissFill!Q122/SUM(MissFill!Q$5:Q122)&gt;0.01,"",IF(MissFill!Q121/SUM(MissFill!Q$5:Q122)&gt;0.01,"",IF(MissFill!Q120/SUM(MissFill!Q$5:Q122)&gt;0.01,"",DateEnded_5Day!$A119))))))</f>
        <v/>
      </c>
      <c r="S119" s="13" t="str">
        <f>IF($A119&lt;='All Results'!$B$4,"",IF(SUM(MissFill!R$5:R122)=0,"",(IF(MissFill!R122/SUM(MissFill!R$5:R122)&gt;0.01,"",IF(MissFill!R121/SUM(MissFill!R$5:R122)&gt;0.01,"",IF(MissFill!R120/SUM(MissFill!R$5:R122)&gt;0.01,"",DateEnded_5Day!$A119))))))</f>
        <v/>
      </c>
      <c r="T119" s="13" t="str">
        <f>IF($A119&lt;='All Results'!$B$4,"",IF(SUM(MissFill!S$5:S122)=0,"",(IF(MissFill!S122/SUM(MissFill!S$5:S122)&gt;0.01,"",IF(MissFill!S121/SUM(MissFill!S$5:S122)&gt;0.01,"",IF(MissFill!S120/SUM(MissFill!S$5:S122)&gt;0.01,"",DateEnded_5Day!$A119))))))</f>
        <v/>
      </c>
      <c r="U119" s="13" t="str">
        <f>IF($A119&lt;='All Results'!$B$4,"",IF(SUM(MissFill!T$5:T122)=0,"",(IF(MissFill!T122/SUM(MissFill!T$5:T122)&gt;0.01,"",IF(MissFill!T121/SUM(MissFill!T$5:T122)&gt;0.01,"",IF(MissFill!T120/SUM(MissFill!T$5:T122)&gt;0.01,"",DateEnded_5Day!$A119))))))</f>
        <v/>
      </c>
      <c r="V119" s="13" t="str">
        <f>IF($A119&lt;='All Results'!$B$4,"",IF(SUM(MissFill!U$5:U122)=0,"",(IF(MissFill!U122/SUM(MissFill!U$5:U122)&gt;0.01,"",IF(MissFill!U121/SUM(MissFill!U$5:U122)&gt;0.01,"",IF(MissFill!U120/SUM(MissFill!U$5:U122)&gt;0.01,"",DateEnded_5Day!$A119))))))</f>
        <v/>
      </c>
      <c r="W119" s="13" t="str">
        <f>IF($A119&lt;='All Results'!$B$4,"",IF(SUM(MissFill!V$5:V122)=0,"",(IF(MissFill!V122/SUM(MissFill!V$5:V122)&gt;0.01,"",IF(MissFill!V121/SUM(MissFill!V$5:V122)&gt;0.01,"",IF(MissFill!V120/SUM(MissFill!V$5:V122)&gt;0.01,"",DateEnded_5Day!$A119))))))</f>
        <v/>
      </c>
      <c r="X119" s="13" t="str">
        <f>IF($A119&lt;='All Results'!$B$4,"",IF(SUM(MissFill!W$5:W122)=0,"",(IF(MissFill!W122/SUM(MissFill!W$5:W122)&gt;0.01,"",IF(MissFill!W121/SUM(MissFill!W$5:W122)&gt;0.01,"",IF(MissFill!W120/SUM(MissFill!W$5:W122)&gt;0.01,"",DateEnded_5Day!$A119))))))</f>
        <v/>
      </c>
      <c r="Y119" s="13" t="str">
        <f>IF($A119&lt;='All Results'!$B$4,"",IF(SUM(MissFill!X$5:X122)=0,"",(IF(MissFill!X122/SUM(MissFill!X$5:X122)&gt;0.01,"",IF(MissFill!X121/SUM(MissFill!X$5:X122)&gt;0.01,"",IF(MissFill!X120/SUM(MissFill!X$5:X122)&gt;0.01,"",DateEnded_5Day!$A119))))))</f>
        <v/>
      </c>
      <c r="Z119" s="13" t="str">
        <f>IF($A119&lt;='All Results'!$B$4,"",IF(SUM(MissFill!Y$5:Y122)=0,"",(IF(MissFill!Y122/SUM(MissFill!Y$5:Y122)&gt;0.01,"",IF(MissFill!Y121/SUM(MissFill!Y$5:Y122)&gt;0.01,"",IF(MissFill!Y120/SUM(MissFill!Y$5:Y122)&gt;0.01,"",DateEnded_5Day!$A119))))))</f>
        <v/>
      </c>
      <c r="AA119" s="13" t="str">
        <f>IF($A119&lt;='All Results'!$B$4,"",IF(SUM(MissFill!Z$5:Z122)=0,"",(IF(MissFill!Z122/SUM(MissFill!Z$5:Z122)&gt;0.01,"",IF(MissFill!Z121/SUM(MissFill!Z$5:Z122)&gt;0.01,"",IF(MissFill!Z120/SUM(MissFill!Z$5:Z122)&gt;0.01,"",DateEnded_5Day!$A119))))))</f>
        <v/>
      </c>
      <c r="AB119" s="13" t="str">
        <f>IF($A119&lt;='All Results'!$B$4,"",IF(SUM(MissFill!AA$5:AA122)=0,"",(IF(MissFill!AA122/SUM(MissFill!AA$5:AA122)&gt;0.01,"",IF(MissFill!AA121/SUM(MissFill!AA$5:AA122)&gt;0.01,"",IF(MissFill!AA120/SUM(MissFill!AA$5:AA122)&gt;0.01,"",DateEnded_5Day!$A119))))))</f>
        <v/>
      </c>
      <c r="AC119" s="13" t="str">
        <f>IF($A119&lt;='All Results'!$B$4,"",IF(SUM(MissFill!AB$5:AB122)=0,"",(IF(MissFill!AB122/SUM(MissFill!AB$5:AB122)&gt;0.01,"",IF(MissFill!AB121/SUM(MissFill!AB$5:AB122)&gt;0.01,"",IF(MissFill!AB120/SUM(MissFill!AB$5:AB122)&gt;0.01,"",DateEnded_5Day!$A119))))))</f>
        <v/>
      </c>
      <c r="AD119" s="13" t="str">
        <f>IF($A119&lt;='All Results'!$B$4,"",IF(SUM(MissFill!AC$5:AC122)=0,"",(IF(MissFill!AC122/SUM(MissFill!AC$5:AC122)&gt;0.01,"",IF(MissFill!AC121/SUM(MissFill!AC$5:AC122)&gt;0.01,"",IF(MissFill!AC120/SUM(MissFill!AC$5:AC122)&gt;0.01,"",DateEnded_5Day!$A119))))))</f>
        <v/>
      </c>
      <c r="AE119" s="13" t="str">
        <f>IF($A119&lt;='All Results'!$B$4,"",IF(SUM(MissFill!AD$5:AD122)=0,"",(IF(MissFill!AD122/SUM(MissFill!AD$5:AD122)&gt;0.01,"",IF(MissFill!AD121/SUM(MissFill!AD$5:AD122)&gt;0.01,"",IF(MissFill!AD120/SUM(MissFill!AD$5:AD122)&gt;0.01,"",DateEnded_5Day!$A119))))))</f>
        <v/>
      </c>
      <c r="AF119" s="13" t="str">
        <f>IF($A119&lt;='All Results'!$B$4,"",IF(SUM(MissFill!AE$5:AE122)=0,"",(IF(MissFill!AE122/SUM(MissFill!AE$5:AE122)&gt;0.01,"",IF(MissFill!AE121/SUM(MissFill!AE$5:AE122)&gt;0.01,"",IF(MissFill!AE120/SUM(MissFill!AE$5:AE122)&gt;0.01,"",DateEnded_5Day!$A119))))))</f>
        <v/>
      </c>
      <c r="AG119" s="13" t="str">
        <f>IF($A119&lt;='All Results'!$B$4,"",IF(SUM(MissFill!AF$5:AF122)=0,"",(IF(MissFill!AF122/SUM(MissFill!AF$5:AF122)&gt;0.01,"",IF(MissFill!AF121/SUM(MissFill!AF$5:AF122)&gt;0.01,"",IF(MissFill!AF120/SUM(MissFill!AF$5:AF122)&gt;0.01,"",DateEnded_5Day!$A119))))))</f>
        <v/>
      </c>
      <c r="AH119" s="13" t="str">
        <f>IF($A119&lt;='All Results'!$B$4,"",IF(SUM(MissFill!AG$5:AG122)=0,"",(IF(MissFill!AG122/SUM(MissFill!AG$5:AG122)&gt;0.01,"",IF(MissFill!AG121/SUM(MissFill!AG$5:AG122)&gt;0.01,"",IF(MissFill!AG120/SUM(MissFill!AG$5:AG122)&gt;0.01,"",DateEnded_5Day!$A119))))))</f>
        <v/>
      </c>
      <c r="AI119" s="13" t="str">
        <f>IF($A119&lt;='All Results'!$B$4,"",IF(SUM(MissFill!AH$5:AH122)=0,"",(IF(MissFill!AH122/SUM(MissFill!AH$5:AH122)&gt;0.01,"",IF(MissFill!AH121/SUM(MissFill!AH$5:AH122)&gt;0.01,"",IF(MissFill!AH120/SUM(MissFill!AH$5:AH122)&gt;0.01,"",DateEnded_5Day!$A119))))))</f>
        <v/>
      </c>
      <c r="AJ119" s="13" t="str">
        <f>IF($A119&lt;='All Results'!$B$4,"",IF(SUM(MissFill!AI$5:AI122)=0,"",(IF(MissFill!AI122/SUM(MissFill!AI$5:AI122)&gt;0.01,"",IF(MissFill!AI121/SUM(MissFill!AI$5:AI122)&gt;0.01,"",IF(MissFill!AI120/SUM(MissFill!AI$5:AI122)&gt;0.01,"",DateEnded_5Day!$A119))))))</f>
        <v/>
      </c>
      <c r="AK119" s="13" t="str">
        <f>IF($A119&lt;='All Results'!$B$4,"",IF(SUM(MissFill!AJ$5:AJ122)=0,"",(IF(MissFill!AJ122/SUM(MissFill!AJ$5:AJ122)&gt;0.01,"",IF(MissFill!AJ121/SUM(MissFill!AJ$5:AJ122)&gt;0.01,"",IF(MissFill!AJ120/SUM(MissFill!AJ$5:AJ122)&gt;0.01,"",DateEnded_5Day!$A119))))))</f>
        <v/>
      </c>
      <c r="AL119" s="13" t="str">
        <f>IF($A119&lt;='All Results'!$B$4,"",IF(SUM(MissFill!AK$5:AK122)=0,"",(IF(MissFill!AK122/SUM(MissFill!AK$5:AK122)&gt;0.01,"",IF(MissFill!AK121/SUM(MissFill!AK$5:AK122)&gt;0.01,"",IF(MissFill!AK120/SUM(MissFill!AK$5:AK122)&gt;0.01,"",DateEnded_5Day!$A119))))))</f>
        <v/>
      </c>
      <c r="AM119" s="13" t="str">
        <f>IF($A119&lt;='All Results'!$B$4,"",IF(SUM(MissFill!AL$5:AL122)=0,"",(IF(MissFill!AL122/SUM(MissFill!AL$5:AL122)&gt;0.01,"",IF(MissFill!AL121/SUM(MissFill!AL$5:AL122)&gt;0.01,"",IF(MissFill!AL120/SUM(MissFill!AL$5:AL122)&gt;0.01,"",DateEnded_5Day!$A119))))))</f>
        <v/>
      </c>
      <c r="AN119" s="13" t="str">
        <f>IF($A119&lt;='All Results'!$B$4,"",IF(SUM(MissFill!AM$5:AM122)=0,"",(IF(MissFill!AM122/SUM(MissFill!AM$5:AM122)&gt;0.01,"",IF(MissFill!AM121/SUM(MissFill!AM$5:AM122)&gt;0.01,"",IF(MissFill!AM120/SUM(MissFill!AM$5:AM122)&gt;0.01,"",DateEnded_5Day!$A119))))))</f>
        <v/>
      </c>
      <c r="AO119" s="13" t="str">
        <f>IF($A119&lt;='All Results'!$B$4,"",IF(SUM(MissFill!AN$5:AN122)=0,"",(IF(MissFill!AN122/SUM(MissFill!AN$5:AN122)&gt;0.01,"",IF(MissFill!AN121/SUM(MissFill!AN$5:AN122)&gt;0.01,"",IF(MissFill!AN120/SUM(MissFill!AN$5:AN122)&gt;0.01,"",DateEnded_5Day!$A119))))))</f>
        <v/>
      </c>
      <c r="AP119" s="13" t="str">
        <f>IF($A119&lt;='All Results'!$B$4,"",IF(SUM(MissFill!AO$5:AO122)=0,"",(IF(MissFill!AO122/SUM(MissFill!AO$5:AO122)&gt;0.01,"",IF(MissFill!AO121/SUM(MissFill!AO$5:AO122)&gt;0.01,"",IF(MissFill!AO120/SUM(MissFill!AO$5:AO122)&gt;0.01,"",DateEnded_5Day!$A119))))))</f>
        <v/>
      </c>
      <c r="AQ119" s="13" t="str">
        <f>IF($A119&lt;='All Results'!$B$4,"",IF(SUM(MissFill!AP$5:AP122)=0,"",(IF(MissFill!AP122/SUM(MissFill!AP$5:AP122)&gt;0.01,"",IF(MissFill!AP121/SUM(MissFill!AP$5:AP122)&gt;0.01,"",IF(MissFill!AP120/SUM(MissFill!AP$5:AP122)&gt;0.01,"",DateEnded_5Day!$A119))))))</f>
        <v/>
      </c>
      <c r="AR119" s="13" t="str">
        <f>IF($A119&lt;='All Results'!$B$4,"",IF(SUM(MissFill!AQ$5:AQ122)=0,"",(IF(MissFill!AQ122/SUM(MissFill!AQ$5:AQ122)&gt;0.01,"",IF(MissFill!AQ121/SUM(MissFill!AQ$5:AQ122)&gt;0.01,"",IF(MissFill!AQ120/SUM(MissFill!AQ$5:AQ122)&gt;0.01,"",DateEnded_5Day!$A119))))))</f>
        <v/>
      </c>
      <c r="AS119" s="13" t="str">
        <f>IF($A119&lt;='All Results'!$B$4,"",IF(SUM(MissFill!AR$5:AR122)=0,"",(IF(MissFill!AR122/SUM(MissFill!AR$5:AR122)&gt;0.01,"",IF(MissFill!AR121/SUM(MissFill!AR$5:AR122)&gt;0.01,"",IF(MissFill!AR120/SUM(MissFill!AR$5:AR122)&gt;0.01,"",DateEnded_5Day!$A119))))))</f>
        <v/>
      </c>
      <c r="AT119" s="13" t="str">
        <f>IF($A119&lt;='All Results'!$B$4,"",IF(SUM(MissFill!AS$5:AS122)=0,"",(IF(MissFill!AS122/SUM(MissFill!AS$5:AS122)&gt;0.01,"",IF(MissFill!AS121/SUM(MissFill!AS$5:AS122)&gt;0.01,"",IF(MissFill!AS120/SUM(MissFill!AS$5:AS122)&gt;0.01,"",DateEnded_5Day!$A119))))))</f>
        <v/>
      </c>
      <c r="AU119" s="13" t="str">
        <f>IF($A119&lt;='All Results'!$B$4,"",IF(SUM(MissFill!AT$5:AT122)=0,"",(IF(MissFill!AT122/SUM(MissFill!AT$5:AT122)&gt;0.01,"",IF(MissFill!AT121/SUM(MissFill!AT$5:AT122)&gt;0.01,"",IF(MissFill!AT120/SUM(MissFill!AT$5:AT122)&gt;0.01,"",DateEnded_5Day!$A119))))))</f>
        <v/>
      </c>
      <c r="AV119" s="13" t="str">
        <f>IF($A119&lt;='All Results'!$B$4,"",IF(SUM(MissFill!AU$5:AU122)=0,"",(IF(MissFill!AU122/SUM(MissFill!AU$5:AU122)&gt;0.01,"",IF(MissFill!AU121/SUM(MissFill!AU$5:AU122)&gt;0.01,"",IF(MissFill!AU120/SUM(MissFill!AU$5:AU122)&gt;0.01,"",DateEnded_5Day!$A119))))))</f>
        <v/>
      </c>
      <c r="AW119" s="13" t="str">
        <f>IF($A119&lt;='All Results'!$B$4,"",IF(SUM(MissFill!AV$5:AV122)=0,"",(IF(MissFill!AV122/SUM(MissFill!AV$5:AV122)&gt;0.01,"",IF(MissFill!AV121/SUM(MissFill!AV$5:AV122)&gt;0.01,"",IF(MissFill!AV120/SUM(MissFill!AV$5:AV122)&gt;0.01,"",DateEnded_5Day!$A119))))))</f>
        <v/>
      </c>
      <c r="AX119" s="13" t="str">
        <f>IF($A119&lt;='All Results'!$B$4,"",IF(SUM(MissFill!AW$5:AW122)=0,"",(IF(MissFill!AW122/SUM(MissFill!AW$5:AW122)&gt;0.01,"",IF(MissFill!AW121/SUM(MissFill!AW$5:AW122)&gt;0.01,"",IF(MissFill!AW120/SUM(MissFill!AW$5:AW122)&gt;0.01,"",DateEnded_5Day!$A119))))))</f>
        <v/>
      </c>
    </row>
    <row r="120" spans="1:50" x14ac:dyDescent="0.25">
      <c r="A120" s="8">
        <v>44465</v>
      </c>
      <c r="B120" s="11">
        <v>269</v>
      </c>
      <c r="C120" s="13" t="str">
        <f>IF($A120&lt;='All Results'!$B$4,"",IF(SUM(MissFill!B$5:B123)=0,"",(IF(MissFill!B123/SUM(MissFill!B$5:B123)&gt;0.01,"",IF(MissFill!B122/SUM(MissFill!B$5:B123)&gt;0.01,"",IF(MissFill!B121/SUM(MissFill!B$5:B123)&gt;0.01,"",DateEnded_5Day!$A120))))))</f>
        <v/>
      </c>
      <c r="D120" s="13" t="str">
        <f>IF($A120&lt;='All Results'!$B$4,"",IF(SUM(MissFill!C$5:C123)=0,"",(IF(MissFill!C123/SUM(MissFill!C$5:C123)&gt;0.01,"",IF(MissFill!C122/SUM(MissFill!C$5:C123)&gt;0.01,"",IF(MissFill!C121/SUM(MissFill!C$5:C123)&gt;0.01,"",DateEnded_5Day!$A120))))))</f>
        <v/>
      </c>
      <c r="E120" s="13" t="str">
        <f>IF($A120&lt;='All Results'!$B$4,"",IF(SUM(MissFill!D$5:D123)=0,"",(IF(MissFill!D123/SUM(MissFill!D$5:D123)&gt;0.01,"",IF(MissFill!D122/SUM(MissFill!D$5:D123)&gt;0.01,"",IF(MissFill!D121/SUM(MissFill!D$5:D123)&gt;0.01,"",DateEnded_5Day!$A120))))))</f>
        <v/>
      </c>
      <c r="F120" s="13" t="str">
        <f>IF($A120&lt;='All Results'!$B$4,"",IF(SUM(MissFill!E$5:E123)=0,"",(IF(MissFill!E123/SUM(MissFill!E$5:E123)&gt;0.01,"",IF(MissFill!E122/SUM(MissFill!E$5:E123)&gt;0.01,"",IF(MissFill!E121/SUM(MissFill!E$5:E123)&gt;0.01,"",DateEnded_5Day!$A120))))))</f>
        <v/>
      </c>
      <c r="G120" s="13" t="str">
        <f>IF($A120&lt;='All Results'!$B$4,"",IF(SUM(MissFill!F$5:F123)=0,"",(IF(MissFill!F123/SUM(MissFill!F$5:F123)&gt;0.01,"",IF(MissFill!F122/SUM(MissFill!F$5:F123)&gt;0.01,"",IF(MissFill!F121/SUM(MissFill!F$5:F123)&gt;0.01,"",DateEnded_5Day!$A120))))))</f>
        <v/>
      </c>
      <c r="H120" s="13" t="str">
        <f>IF($A120&lt;='All Results'!$B$4,"",IF(SUM(MissFill!G$5:G123)=0,"",(IF(MissFill!G123/SUM(MissFill!G$5:G123)&gt;0.01,"",IF(MissFill!G122/SUM(MissFill!G$5:G123)&gt;0.01,"",IF(MissFill!G121/SUM(MissFill!G$5:G123)&gt;0.01,"",DateEnded_5Day!$A120))))))</f>
        <v/>
      </c>
      <c r="I120" s="13" t="str">
        <f>IF($A120&lt;='All Results'!$B$4,"",IF(SUM(MissFill!H$5:H123)=0,"",(IF(MissFill!H123/SUM(MissFill!H$5:H123)&gt;0.01,"",IF(MissFill!H122/SUM(MissFill!H$5:H123)&gt;0.01,"",IF(MissFill!H121/SUM(MissFill!H$5:H123)&gt;0.01,"",DateEnded_5Day!$A120))))))</f>
        <v/>
      </c>
      <c r="J120" s="13" t="str">
        <f>IF($A120&lt;='All Results'!$B$4,"",IF(SUM(MissFill!I$5:I123)=0,"",(IF(MissFill!I123/SUM(MissFill!I$5:I123)&gt;0.01,"",IF(MissFill!I122/SUM(MissFill!I$5:I123)&gt;0.01,"",IF(MissFill!I121/SUM(MissFill!I$5:I123)&gt;0.01,"",DateEnded_5Day!$A120))))))</f>
        <v/>
      </c>
      <c r="K120" s="13" t="str">
        <f>IF($A120&lt;='All Results'!$B$4,"",IF(SUM(MissFill!J$5:J123)=0,"",(IF(MissFill!J123/SUM(MissFill!J$5:J123)&gt;0.01,"",IF(MissFill!J122/SUM(MissFill!J$5:J123)&gt;0.01,"",IF(MissFill!J121/SUM(MissFill!J$5:J123)&gt;0.01,"",DateEnded_5Day!$A120))))))</f>
        <v/>
      </c>
      <c r="L120" s="13" t="str">
        <f>IF($A120&lt;='All Results'!$B$4,"",IF(SUM(MissFill!K$5:K123)=0,"",(IF(MissFill!K123/SUM(MissFill!K$5:K123)&gt;0.01,"",IF(MissFill!K122/SUM(MissFill!K$5:K123)&gt;0.01,"",IF(MissFill!K121/SUM(MissFill!K$5:K123)&gt;0.01,"",DateEnded_5Day!$A120))))))</f>
        <v/>
      </c>
      <c r="M120" s="13" t="str">
        <f>IF($A120&lt;='All Results'!$B$4,"",IF(SUM(MissFill!L$5:L123)=0,"",(IF(MissFill!L123/SUM(MissFill!L$5:L123)&gt;0.01,"",IF(MissFill!L122/SUM(MissFill!L$5:L123)&gt;0.01,"",IF(MissFill!L121/SUM(MissFill!L$5:L123)&gt;0.01,"",DateEnded_5Day!$A120))))))</f>
        <v/>
      </c>
      <c r="N120" s="13" t="str">
        <f>IF($A120&lt;='All Results'!$B$4,"",IF(SUM(MissFill!M$5:M123)=0,"",(IF(MissFill!M123/SUM(MissFill!M$5:M123)&gt;0.01,"",IF(MissFill!M122/SUM(MissFill!M$5:M123)&gt;0.01,"",IF(MissFill!M121/SUM(MissFill!M$5:M123)&gt;0.01,"",DateEnded_5Day!$A120))))))</f>
        <v/>
      </c>
      <c r="O120" s="13" t="str">
        <f>IF($A120&lt;='All Results'!$B$4,"",IF(SUM(MissFill!N$5:N123)=0,"",(IF(MissFill!N123/SUM(MissFill!N$5:N123)&gt;0.01,"",IF(MissFill!N122/SUM(MissFill!N$5:N123)&gt;0.01,"",IF(MissFill!N121/SUM(MissFill!N$5:N123)&gt;0.01,"",DateEnded_5Day!$A120))))))</f>
        <v/>
      </c>
      <c r="P120" s="13" t="str">
        <f>IF($A120&lt;='All Results'!$B$4,"",IF(SUM(MissFill!O$5:O123)=0,"",(IF(MissFill!O123/SUM(MissFill!O$5:O123)&gt;0.01,"",IF(MissFill!O122/SUM(MissFill!O$5:O123)&gt;0.01,"",IF(MissFill!O121/SUM(MissFill!O$5:O123)&gt;0.01,"",DateEnded_5Day!$A120))))))</f>
        <v/>
      </c>
      <c r="Q120" s="13" t="str">
        <f>IF($A120&lt;='All Results'!$B$4,"",IF(SUM(MissFill!P$5:P123)=0,"",(IF(MissFill!P123/SUM(MissFill!P$5:P123)&gt;0.01,"",IF(MissFill!P122/SUM(MissFill!P$5:P123)&gt;0.01,"",IF(MissFill!P121/SUM(MissFill!P$5:P123)&gt;0.01,"",DateEnded_5Day!$A120))))))</f>
        <v/>
      </c>
      <c r="R120" s="13" t="str">
        <f>IF($A120&lt;='All Results'!$B$4,"",IF(SUM(MissFill!Q$5:Q123)=0,"",(IF(MissFill!Q123/SUM(MissFill!Q$5:Q123)&gt;0.01,"",IF(MissFill!Q122/SUM(MissFill!Q$5:Q123)&gt;0.01,"",IF(MissFill!Q121/SUM(MissFill!Q$5:Q123)&gt;0.01,"",DateEnded_5Day!$A120))))))</f>
        <v/>
      </c>
      <c r="S120" s="13" t="str">
        <f>IF($A120&lt;='All Results'!$B$4,"",IF(SUM(MissFill!R$5:R123)=0,"",(IF(MissFill!R123/SUM(MissFill!R$5:R123)&gt;0.01,"",IF(MissFill!R122/SUM(MissFill!R$5:R123)&gt;0.01,"",IF(MissFill!R121/SUM(MissFill!R$5:R123)&gt;0.01,"",DateEnded_5Day!$A120))))))</f>
        <v/>
      </c>
      <c r="T120" s="13" t="str">
        <f>IF($A120&lt;='All Results'!$B$4,"",IF(SUM(MissFill!S$5:S123)=0,"",(IF(MissFill!S123/SUM(MissFill!S$5:S123)&gt;0.01,"",IF(MissFill!S122/SUM(MissFill!S$5:S123)&gt;0.01,"",IF(MissFill!S121/SUM(MissFill!S$5:S123)&gt;0.01,"",DateEnded_5Day!$A120))))))</f>
        <v/>
      </c>
      <c r="U120" s="13" t="str">
        <f>IF($A120&lt;='All Results'!$B$4,"",IF(SUM(MissFill!T$5:T123)=0,"",(IF(MissFill!T123/SUM(MissFill!T$5:T123)&gt;0.01,"",IF(MissFill!T122/SUM(MissFill!T$5:T123)&gt;0.01,"",IF(MissFill!T121/SUM(MissFill!T$5:T123)&gt;0.01,"",DateEnded_5Day!$A120))))))</f>
        <v/>
      </c>
      <c r="V120" s="13" t="str">
        <f>IF($A120&lt;='All Results'!$B$4,"",IF(SUM(MissFill!U$5:U123)=0,"",(IF(MissFill!U123/SUM(MissFill!U$5:U123)&gt;0.01,"",IF(MissFill!U122/SUM(MissFill!U$5:U123)&gt;0.01,"",IF(MissFill!U121/SUM(MissFill!U$5:U123)&gt;0.01,"",DateEnded_5Day!$A120))))))</f>
        <v/>
      </c>
      <c r="W120" s="13" t="str">
        <f>IF($A120&lt;='All Results'!$B$4,"",IF(SUM(MissFill!V$5:V123)=0,"",(IF(MissFill!V123/SUM(MissFill!V$5:V123)&gt;0.01,"",IF(MissFill!V122/SUM(MissFill!V$5:V123)&gt;0.01,"",IF(MissFill!V121/SUM(MissFill!V$5:V123)&gt;0.01,"",DateEnded_5Day!$A120))))))</f>
        <v/>
      </c>
      <c r="X120" s="13" t="str">
        <f>IF($A120&lt;='All Results'!$B$4,"",IF(SUM(MissFill!W$5:W123)=0,"",(IF(MissFill!W123/SUM(MissFill!W$5:W123)&gt;0.01,"",IF(MissFill!W122/SUM(MissFill!W$5:W123)&gt;0.01,"",IF(MissFill!W121/SUM(MissFill!W$5:W123)&gt;0.01,"",DateEnded_5Day!$A120))))))</f>
        <v/>
      </c>
      <c r="Y120" s="13" t="str">
        <f>IF($A120&lt;='All Results'!$B$4,"",IF(SUM(MissFill!X$5:X123)=0,"",(IF(MissFill!X123/SUM(MissFill!X$5:X123)&gt;0.01,"",IF(MissFill!X122/SUM(MissFill!X$5:X123)&gt;0.01,"",IF(MissFill!X121/SUM(MissFill!X$5:X123)&gt;0.01,"",DateEnded_5Day!$A120))))))</f>
        <v/>
      </c>
      <c r="Z120" s="13" t="str">
        <f>IF($A120&lt;='All Results'!$B$4,"",IF(SUM(MissFill!Y$5:Y123)=0,"",(IF(MissFill!Y123/SUM(MissFill!Y$5:Y123)&gt;0.01,"",IF(MissFill!Y122/SUM(MissFill!Y$5:Y123)&gt;0.01,"",IF(MissFill!Y121/SUM(MissFill!Y$5:Y123)&gt;0.01,"",DateEnded_5Day!$A120))))))</f>
        <v/>
      </c>
      <c r="AA120" s="13" t="str">
        <f>IF($A120&lt;='All Results'!$B$4,"",IF(SUM(MissFill!Z$5:Z123)=0,"",(IF(MissFill!Z123/SUM(MissFill!Z$5:Z123)&gt;0.01,"",IF(MissFill!Z122/SUM(MissFill!Z$5:Z123)&gt;0.01,"",IF(MissFill!Z121/SUM(MissFill!Z$5:Z123)&gt;0.01,"",DateEnded_5Day!$A120))))))</f>
        <v/>
      </c>
      <c r="AB120" s="13" t="str">
        <f>IF($A120&lt;='All Results'!$B$4,"",IF(SUM(MissFill!AA$5:AA123)=0,"",(IF(MissFill!AA123/SUM(MissFill!AA$5:AA123)&gt;0.01,"",IF(MissFill!AA122/SUM(MissFill!AA$5:AA123)&gt;0.01,"",IF(MissFill!AA121/SUM(MissFill!AA$5:AA123)&gt;0.01,"",DateEnded_5Day!$A120))))))</f>
        <v/>
      </c>
      <c r="AC120" s="13" t="str">
        <f>IF($A120&lt;='All Results'!$B$4,"",IF(SUM(MissFill!AB$5:AB123)=0,"",(IF(MissFill!AB123/SUM(MissFill!AB$5:AB123)&gt;0.01,"",IF(MissFill!AB122/SUM(MissFill!AB$5:AB123)&gt;0.01,"",IF(MissFill!AB121/SUM(MissFill!AB$5:AB123)&gt;0.01,"",DateEnded_5Day!$A120))))))</f>
        <v/>
      </c>
      <c r="AD120" s="13" t="str">
        <f>IF($A120&lt;='All Results'!$B$4,"",IF(SUM(MissFill!AC$5:AC123)=0,"",(IF(MissFill!AC123/SUM(MissFill!AC$5:AC123)&gt;0.01,"",IF(MissFill!AC122/SUM(MissFill!AC$5:AC123)&gt;0.01,"",IF(MissFill!AC121/SUM(MissFill!AC$5:AC123)&gt;0.01,"",DateEnded_5Day!$A120))))))</f>
        <v/>
      </c>
      <c r="AE120" s="13" t="str">
        <f>IF($A120&lt;='All Results'!$B$4,"",IF(SUM(MissFill!AD$5:AD123)=0,"",(IF(MissFill!AD123/SUM(MissFill!AD$5:AD123)&gt;0.01,"",IF(MissFill!AD122/SUM(MissFill!AD$5:AD123)&gt;0.01,"",IF(MissFill!AD121/SUM(MissFill!AD$5:AD123)&gt;0.01,"",DateEnded_5Day!$A120))))))</f>
        <v/>
      </c>
      <c r="AF120" s="13" t="str">
        <f>IF($A120&lt;='All Results'!$B$4,"",IF(SUM(MissFill!AE$5:AE123)=0,"",(IF(MissFill!AE123/SUM(MissFill!AE$5:AE123)&gt;0.01,"",IF(MissFill!AE122/SUM(MissFill!AE$5:AE123)&gt;0.01,"",IF(MissFill!AE121/SUM(MissFill!AE$5:AE123)&gt;0.01,"",DateEnded_5Day!$A120))))))</f>
        <v/>
      </c>
      <c r="AG120" s="13" t="str">
        <f>IF($A120&lt;='All Results'!$B$4,"",IF(SUM(MissFill!AF$5:AF123)=0,"",(IF(MissFill!AF123/SUM(MissFill!AF$5:AF123)&gt;0.01,"",IF(MissFill!AF122/SUM(MissFill!AF$5:AF123)&gt;0.01,"",IF(MissFill!AF121/SUM(MissFill!AF$5:AF123)&gt;0.01,"",DateEnded_5Day!$A120))))))</f>
        <v/>
      </c>
      <c r="AH120" s="13" t="str">
        <f>IF($A120&lt;='All Results'!$B$4,"",IF(SUM(MissFill!AG$5:AG123)=0,"",(IF(MissFill!AG123/SUM(MissFill!AG$5:AG123)&gt;0.01,"",IF(MissFill!AG122/SUM(MissFill!AG$5:AG123)&gt;0.01,"",IF(MissFill!AG121/SUM(MissFill!AG$5:AG123)&gt;0.01,"",DateEnded_5Day!$A120))))))</f>
        <v/>
      </c>
      <c r="AI120" s="13" t="str">
        <f>IF($A120&lt;='All Results'!$B$4,"",IF(SUM(MissFill!AH$5:AH123)=0,"",(IF(MissFill!AH123/SUM(MissFill!AH$5:AH123)&gt;0.01,"",IF(MissFill!AH122/SUM(MissFill!AH$5:AH123)&gt;0.01,"",IF(MissFill!AH121/SUM(MissFill!AH$5:AH123)&gt;0.01,"",DateEnded_5Day!$A120))))))</f>
        <v/>
      </c>
      <c r="AJ120" s="13" t="str">
        <f>IF($A120&lt;='All Results'!$B$4,"",IF(SUM(MissFill!AI$5:AI123)=0,"",(IF(MissFill!AI123/SUM(MissFill!AI$5:AI123)&gt;0.01,"",IF(MissFill!AI122/SUM(MissFill!AI$5:AI123)&gt;0.01,"",IF(MissFill!AI121/SUM(MissFill!AI$5:AI123)&gt;0.01,"",DateEnded_5Day!$A120))))))</f>
        <v/>
      </c>
      <c r="AK120" s="13" t="str">
        <f>IF($A120&lt;='All Results'!$B$4,"",IF(SUM(MissFill!AJ$5:AJ123)=0,"",(IF(MissFill!AJ123/SUM(MissFill!AJ$5:AJ123)&gt;0.01,"",IF(MissFill!AJ122/SUM(MissFill!AJ$5:AJ123)&gt;0.01,"",IF(MissFill!AJ121/SUM(MissFill!AJ$5:AJ123)&gt;0.01,"",DateEnded_5Day!$A120))))))</f>
        <v/>
      </c>
      <c r="AL120" s="13" t="str">
        <f>IF($A120&lt;='All Results'!$B$4,"",IF(SUM(MissFill!AK$5:AK123)=0,"",(IF(MissFill!AK123/SUM(MissFill!AK$5:AK123)&gt;0.01,"",IF(MissFill!AK122/SUM(MissFill!AK$5:AK123)&gt;0.01,"",IF(MissFill!AK121/SUM(MissFill!AK$5:AK123)&gt;0.01,"",DateEnded_5Day!$A120))))))</f>
        <v/>
      </c>
      <c r="AM120" s="13" t="str">
        <f>IF($A120&lt;='All Results'!$B$4,"",IF(SUM(MissFill!AL$5:AL123)=0,"",(IF(MissFill!AL123/SUM(MissFill!AL$5:AL123)&gt;0.01,"",IF(MissFill!AL122/SUM(MissFill!AL$5:AL123)&gt;0.01,"",IF(MissFill!AL121/SUM(MissFill!AL$5:AL123)&gt;0.01,"",DateEnded_5Day!$A120))))))</f>
        <v/>
      </c>
      <c r="AN120" s="13" t="str">
        <f>IF($A120&lt;='All Results'!$B$4,"",IF(SUM(MissFill!AM$5:AM123)=0,"",(IF(MissFill!AM123/SUM(MissFill!AM$5:AM123)&gt;0.01,"",IF(MissFill!AM122/SUM(MissFill!AM$5:AM123)&gt;0.01,"",IF(MissFill!AM121/SUM(MissFill!AM$5:AM123)&gt;0.01,"",DateEnded_5Day!$A120))))))</f>
        <v/>
      </c>
      <c r="AO120" s="13" t="str">
        <f>IF($A120&lt;='All Results'!$B$4,"",IF(SUM(MissFill!AN$5:AN123)=0,"",(IF(MissFill!AN123/SUM(MissFill!AN$5:AN123)&gt;0.01,"",IF(MissFill!AN122/SUM(MissFill!AN$5:AN123)&gt;0.01,"",IF(MissFill!AN121/SUM(MissFill!AN$5:AN123)&gt;0.01,"",DateEnded_5Day!$A120))))))</f>
        <v/>
      </c>
      <c r="AP120" s="13" t="str">
        <f>IF($A120&lt;='All Results'!$B$4,"",IF(SUM(MissFill!AO$5:AO123)=0,"",(IF(MissFill!AO123/SUM(MissFill!AO$5:AO123)&gt;0.01,"",IF(MissFill!AO122/SUM(MissFill!AO$5:AO123)&gt;0.01,"",IF(MissFill!AO121/SUM(MissFill!AO$5:AO123)&gt;0.01,"",DateEnded_5Day!$A120))))))</f>
        <v/>
      </c>
      <c r="AQ120" s="13" t="str">
        <f>IF($A120&lt;='All Results'!$B$4,"",IF(SUM(MissFill!AP$5:AP123)=0,"",(IF(MissFill!AP123/SUM(MissFill!AP$5:AP123)&gt;0.01,"",IF(MissFill!AP122/SUM(MissFill!AP$5:AP123)&gt;0.01,"",IF(MissFill!AP121/SUM(MissFill!AP$5:AP123)&gt;0.01,"",DateEnded_5Day!$A120))))))</f>
        <v/>
      </c>
      <c r="AR120" s="13" t="str">
        <f>IF($A120&lt;='All Results'!$B$4,"",IF(SUM(MissFill!AQ$5:AQ123)=0,"",(IF(MissFill!AQ123/SUM(MissFill!AQ$5:AQ123)&gt;0.01,"",IF(MissFill!AQ122/SUM(MissFill!AQ$5:AQ123)&gt;0.01,"",IF(MissFill!AQ121/SUM(MissFill!AQ$5:AQ123)&gt;0.01,"",DateEnded_5Day!$A120))))))</f>
        <v/>
      </c>
      <c r="AS120" s="13" t="str">
        <f>IF($A120&lt;='All Results'!$B$4,"",IF(SUM(MissFill!AR$5:AR123)=0,"",(IF(MissFill!AR123/SUM(MissFill!AR$5:AR123)&gt;0.01,"",IF(MissFill!AR122/SUM(MissFill!AR$5:AR123)&gt;0.01,"",IF(MissFill!AR121/SUM(MissFill!AR$5:AR123)&gt;0.01,"",DateEnded_5Day!$A120))))))</f>
        <v/>
      </c>
      <c r="AT120" s="13" t="str">
        <f>IF($A120&lt;='All Results'!$B$4,"",IF(SUM(MissFill!AS$5:AS123)=0,"",(IF(MissFill!AS123/SUM(MissFill!AS$5:AS123)&gt;0.01,"",IF(MissFill!AS122/SUM(MissFill!AS$5:AS123)&gt;0.01,"",IF(MissFill!AS121/SUM(MissFill!AS$5:AS123)&gt;0.01,"",DateEnded_5Day!$A120))))))</f>
        <v/>
      </c>
      <c r="AU120" s="13" t="str">
        <f>IF($A120&lt;='All Results'!$B$4,"",IF(SUM(MissFill!AT$5:AT123)=0,"",(IF(MissFill!AT123/SUM(MissFill!AT$5:AT123)&gt;0.01,"",IF(MissFill!AT122/SUM(MissFill!AT$5:AT123)&gt;0.01,"",IF(MissFill!AT121/SUM(MissFill!AT$5:AT123)&gt;0.01,"",DateEnded_5Day!$A120))))))</f>
        <v/>
      </c>
      <c r="AV120" s="13" t="str">
        <f>IF($A120&lt;='All Results'!$B$4,"",IF(SUM(MissFill!AU$5:AU123)=0,"",(IF(MissFill!AU123/SUM(MissFill!AU$5:AU123)&gt;0.01,"",IF(MissFill!AU122/SUM(MissFill!AU$5:AU123)&gt;0.01,"",IF(MissFill!AU121/SUM(MissFill!AU$5:AU123)&gt;0.01,"",DateEnded_5Day!$A120))))))</f>
        <v/>
      </c>
      <c r="AW120" s="13" t="str">
        <f>IF($A120&lt;='All Results'!$B$4,"",IF(SUM(MissFill!AV$5:AV123)=0,"",(IF(MissFill!AV123/SUM(MissFill!AV$5:AV123)&gt;0.01,"",IF(MissFill!AV122/SUM(MissFill!AV$5:AV123)&gt;0.01,"",IF(MissFill!AV121/SUM(MissFill!AV$5:AV123)&gt;0.01,"",DateEnded_5Day!$A120))))))</f>
        <v/>
      </c>
      <c r="AX120" s="13" t="str">
        <f>IF($A120&lt;='All Results'!$B$4,"",IF(SUM(MissFill!AW$5:AW123)=0,"",(IF(MissFill!AW123/SUM(MissFill!AW$5:AW123)&gt;0.01,"",IF(MissFill!AW122/SUM(MissFill!AW$5:AW123)&gt;0.01,"",IF(MissFill!AW121/SUM(MissFill!AW$5:AW123)&gt;0.01,"",DateEnded_5Day!$A120))))))</f>
        <v/>
      </c>
    </row>
    <row r="121" spans="1:50" x14ac:dyDescent="0.25">
      <c r="A121" s="8">
        <v>44466</v>
      </c>
      <c r="B121" s="11">
        <v>270</v>
      </c>
      <c r="C121" s="13" t="str">
        <f>IF($A121&lt;='All Results'!$B$4,"",IF(SUM(MissFill!B$5:B124)=0,"",(IF(MissFill!B124/SUM(MissFill!B$5:B124)&gt;0.01,"",IF(MissFill!B123/SUM(MissFill!B$5:B124)&gt;0.01,"",IF(MissFill!B122/SUM(MissFill!B$5:B124)&gt;0.01,"",DateEnded_5Day!$A121))))))</f>
        <v/>
      </c>
      <c r="D121" s="13" t="str">
        <f>IF($A121&lt;='All Results'!$B$4,"",IF(SUM(MissFill!C$5:C124)=0,"",(IF(MissFill!C124/SUM(MissFill!C$5:C124)&gt;0.01,"",IF(MissFill!C123/SUM(MissFill!C$5:C124)&gt;0.01,"",IF(MissFill!C122/SUM(MissFill!C$5:C124)&gt;0.01,"",DateEnded_5Day!$A121))))))</f>
        <v/>
      </c>
      <c r="E121" s="13" t="str">
        <f>IF($A121&lt;='All Results'!$B$4,"",IF(SUM(MissFill!D$5:D124)=0,"",(IF(MissFill!D124/SUM(MissFill!D$5:D124)&gt;0.01,"",IF(MissFill!D123/SUM(MissFill!D$5:D124)&gt;0.01,"",IF(MissFill!D122/SUM(MissFill!D$5:D124)&gt;0.01,"",DateEnded_5Day!$A121))))))</f>
        <v/>
      </c>
      <c r="F121" s="13" t="str">
        <f>IF($A121&lt;='All Results'!$B$4,"",IF(SUM(MissFill!E$5:E124)=0,"",(IF(MissFill!E124/SUM(MissFill!E$5:E124)&gt;0.01,"",IF(MissFill!E123/SUM(MissFill!E$5:E124)&gt;0.01,"",IF(MissFill!E122/SUM(MissFill!E$5:E124)&gt;0.01,"",DateEnded_5Day!$A121))))))</f>
        <v/>
      </c>
      <c r="G121" s="13" t="str">
        <f>IF($A121&lt;='All Results'!$B$4,"",IF(SUM(MissFill!F$5:F124)=0,"",(IF(MissFill!F124/SUM(MissFill!F$5:F124)&gt;0.01,"",IF(MissFill!F123/SUM(MissFill!F$5:F124)&gt;0.01,"",IF(MissFill!F122/SUM(MissFill!F$5:F124)&gt;0.01,"",DateEnded_5Day!$A121))))))</f>
        <v/>
      </c>
      <c r="H121" s="13" t="str">
        <f>IF($A121&lt;='All Results'!$B$4,"",IF(SUM(MissFill!G$5:G124)=0,"",(IF(MissFill!G124/SUM(MissFill!G$5:G124)&gt;0.01,"",IF(MissFill!G123/SUM(MissFill!G$5:G124)&gt;0.01,"",IF(MissFill!G122/SUM(MissFill!G$5:G124)&gt;0.01,"",DateEnded_5Day!$A121))))))</f>
        <v/>
      </c>
      <c r="I121" s="13" t="str">
        <f>IF($A121&lt;='All Results'!$B$4,"",IF(SUM(MissFill!H$5:H124)=0,"",(IF(MissFill!H124/SUM(MissFill!H$5:H124)&gt;0.01,"",IF(MissFill!H123/SUM(MissFill!H$5:H124)&gt;0.01,"",IF(MissFill!H122/SUM(MissFill!H$5:H124)&gt;0.01,"",DateEnded_5Day!$A121))))))</f>
        <v/>
      </c>
      <c r="J121" s="13" t="str">
        <f>IF($A121&lt;='All Results'!$B$4,"",IF(SUM(MissFill!I$5:I124)=0,"",(IF(MissFill!I124/SUM(MissFill!I$5:I124)&gt;0.01,"",IF(MissFill!I123/SUM(MissFill!I$5:I124)&gt;0.01,"",IF(MissFill!I122/SUM(MissFill!I$5:I124)&gt;0.01,"",DateEnded_5Day!$A121))))))</f>
        <v/>
      </c>
      <c r="K121" s="13" t="str">
        <f>IF($A121&lt;='All Results'!$B$4,"",IF(SUM(MissFill!J$5:J124)=0,"",(IF(MissFill!J124/SUM(MissFill!J$5:J124)&gt;0.01,"",IF(MissFill!J123/SUM(MissFill!J$5:J124)&gt;0.01,"",IF(MissFill!J122/SUM(MissFill!J$5:J124)&gt;0.01,"",DateEnded_5Day!$A121))))))</f>
        <v/>
      </c>
      <c r="L121" s="13" t="str">
        <f>IF($A121&lt;='All Results'!$B$4,"",IF(SUM(MissFill!K$5:K124)=0,"",(IF(MissFill!K124/SUM(MissFill!K$5:K124)&gt;0.01,"",IF(MissFill!K123/SUM(MissFill!K$5:K124)&gt;0.01,"",IF(MissFill!K122/SUM(MissFill!K$5:K124)&gt;0.01,"",DateEnded_5Day!$A121))))))</f>
        <v/>
      </c>
      <c r="M121" s="13" t="str">
        <f>IF($A121&lt;='All Results'!$B$4,"",IF(SUM(MissFill!L$5:L124)=0,"",(IF(MissFill!L124/SUM(MissFill!L$5:L124)&gt;0.01,"",IF(MissFill!L123/SUM(MissFill!L$5:L124)&gt;0.01,"",IF(MissFill!L122/SUM(MissFill!L$5:L124)&gt;0.01,"",DateEnded_5Day!$A121))))))</f>
        <v/>
      </c>
      <c r="N121" s="13" t="str">
        <f>IF($A121&lt;='All Results'!$B$4,"",IF(SUM(MissFill!M$5:M124)=0,"",(IF(MissFill!M124/SUM(MissFill!M$5:M124)&gt;0.01,"",IF(MissFill!M123/SUM(MissFill!M$5:M124)&gt;0.01,"",IF(MissFill!M122/SUM(MissFill!M$5:M124)&gt;0.01,"",DateEnded_5Day!$A121))))))</f>
        <v/>
      </c>
      <c r="O121" s="13" t="str">
        <f>IF($A121&lt;='All Results'!$B$4,"",IF(SUM(MissFill!N$5:N124)=0,"",(IF(MissFill!N124/SUM(MissFill!N$5:N124)&gt;0.01,"",IF(MissFill!N123/SUM(MissFill!N$5:N124)&gt;0.01,"",IF(MissFill!N122/SUM(MissFill!N$5:N124)&gt;0.01,"",DateEnded_5Day!$A121))))))</f>
        <v/>
      </c>
      <c r="P121" s="13" t="str">
        <f>IF($A121&lt;='All Results'!$B$4,"",IF(SUM(MissFill!O$5:O124)=0,"",(IF(MissFill!O124/SUM(MissFill!O$5:O124)&gt;0.01,"",IF(MissFill!O123/SUM(MissFill!O$5:O124)&gt;0.01,"",IF(MissFill!O122/SUM(MissFill!O$5:O124)&gt;0.01,"",DateEnded_5Day!$A121))))))</f>
        <v/>
      </c>
      <c r="Q121" s="13" t="str">
        <f>IF($A121&lt;='All Results'!$B$4,"",IF(SUM(MissFill!P$5:P124)=0,"",(IF(MissFill!P124/SUM(MissFill!P$5:P124)&gt;0.01,"",IF(MissFill!P123/SUM(MissFill!P$5:P124)&gt;0.01,"",IF(MissFill!P122/SUM(MissFill!P$5:P124)&gt;0.01,"",DateEnded_5Day!$A121))))))</f>
        <v/>
      </c>
      <c r="R121" s="13" t="str">
        <f>IF($A121&lt;='All Results'!$B$4,"",IF(SUM(MissFill!Q$5:Q124)=0,"",(IF(MissFill!Q124/SUM(MissFill!Q$5:Q124)&gt;0.01,"",IF(MissFill!Q123/SUM(MissFill!Q$5:Q124)&gt;0.01,"",IF(MissFill!Q122/SUM(MissFill!Q$5:Q124)&gt;0.01,"",DateEnded_5Day!$A121))))))</f>
        <v/>
      </c>
      <c r="S121" s="13" t="str">
        <f>IF($A121&lt;='All Results'!$B$4,"",IF(SUM(MissFill!R$5:R124)=0,"",(IF(MissFill!R124/SUM(MissFill!R$5:R124)&gt;0.01,"",IF(MissFill!R123/SUM(MissFill!R$5:R124)&gt;0.01,"",IF(MissFill!R122/SUM(MissFill!R$5:R124)&gt;0.01,"",DateEnded_5Day!$A121))))))</f>
        <v/>
      </c>
      <c r="T121" s="13" t="str">
        <f>IF($A121&lt;='All Results'!$B$4,"",IF(SUM(MissFill!S$5:S124)=0,"",(IF(MissFill!S124/SUM(MissFill!S$5:S124)&gt;0.01,"",IF(MissFill!S123/SUM(MissFill!S$5:S124)&gt;0.01,"",IF(MissFill!S122/SUM(MissFill!S$5:S124)&gt;0.01,"",DateEnded_5Day!$A121))))))</f>
        <v/>
      </c>
      <c r="U121" s="13" t="str">
        <f>IF($A121&lt;='All Results'!$B$4,"",IF(SUM(MissFill!T$5:T124)=0,"",(IF(MissFill!T124/SUM(MissFill!T$5:T124)&gt;0.01,"",IF(MissFill!T123/SUM(MissFill!T$5:T124)&gt;0.01,"",IF(MissFill!T122/SUM(MissFill!T$5:T124)&gt;0.01,"",DateEnded_5Day!$A121))))))</f>
        <v/>
      </c>
      <c r="V121" s="13" t="str">
        <f>IF($A121&lt;='All Results'!$B$4,"",IF(SUM(MissFill!U$5:U124)=0,"",(IF(MissFill!U124/SUM(MissFill!U$5:U124)&gt;0.01,"",IF(MissFill!U123/SUM(MissFill!U$5:U124)&gt;0.01,"",IF(MissFill!U122/SUM(MissFill!U$5:U124)&gt;0.01,"",DateEnded_5Day!$A121))))))</f>
        <v/>
      </c>
      <c r="W121" s="13" t="str">
        <f>IF($A121&lt;='All Results'!$B$4,"",IF(SUM(MissFill!V$5:V124)=0,"",(IF(MissFill!V124/SUM(MissFill!V$5:V124)&gt;0.01,"",IF(MissFill!V123/SUM(MissFill!V$5:V124)&gt;0.01,"",IF(MissFill!V122/SUM(MissFill!V$5:V124)&gt;0.01,"",DateEnded_5Day!$A121))))))</f>
        <v/>
      </c>
      <c r="X121" s="13" t="str">
        <f>IF($A121&lt;='All Results'!$B$4,"",IF(SUM(MissFill!W$5:W124)=0,"",(IF(MissFill!W124/SUM(MissFill!W$5:W124)&gt;0.01,"",IF(MissFill!W123/SUM(MissFill!W$5:W124)&gt;0.01,"",IF(MissFill!W122/SUM(MissFill!W$5:W124)&gt;0.01,"",DateEnded_5Day!$A121))))))</f>
        <v/>
      </c>
      <c r="Y121" s="13" t="str">
        <f>IF($A121&lt;='All Results'!$B$4,"",IF(SUM(MissFill!X$5:X124)=0,"",(IF(MissFill!X124/SUM(MissFill!X$5:X124)&gt;0.01,"",IF(MissFill!X123/SUM(MissFill!X$5:X124)&gt;0.01,"",IF(MissFill!X122/SUM(MissFill!X$5:X124)&gt;0.01,"",DateEnded_5Day!$A121))))))</f>
        <v/>
      </c>
      <c r="Z121" s="13" t="str">
        <f>IF($A121&lt;='All Results'!$B$4,"",IF(SUM(MissFill!Y$5:Y124)=0,"",(IF(MissFill!Y124/SUM(MissFill!Y$5:Y124)&gt;0.01,"",IF(MissFill!Y123/SUM(MissFill!Y$5:Y124)&gt;0.01,"",IF(MissFill!Y122/SUM(MissFill!Y$5:Y124)&gt;0.01,"",DateEnded_5Day!$A121))))))</f>
        <v/>
      </c>
      <c r="AA121" s="13" t="str">
        <f>IF($A121&lt;='All Results'!$B$4,"",IF(SUM(MissFill!Z$5:Z124)=0,"",(IF(MissFill!Z124/SUM(MissFill!Z$5:Z124)&gt;0.01,"",IF(MissFill!Z123/SUM(MissFill!Z$5:Z124)&gt;0.01,"",IF(MissFill!Z122/SUM(MissFill!Z$5:Z124)&gt;0.01,"",DateEnded_5Day!$A121))))))</f>
        <v/>
      </c>
      <c r="AB121" s="13" t="str">
        <f>IF($A121&lt;='All Results'!$B$4,"",IF(SUM(MissFill!AA$5:AA124)=0,"",(IF(MissFill!AA124/SUM(MissFill!AA$5:AA124)&gt;0.01,"",IF(MissFill!AA123/SUM(MissFill!AA$5:AA124)&gt;0.01,"",IF(MissFill!AA122/SUM(MissFill!AA$5:AA124)&gt;0.01,"",DateEnded_5Day!$A121))))))</f>
        <v/>
      </c>
      <c r="AC121" s="13" t="str">
        <f>IF($A121&lt;='All Results'!$B$4,"",IF(SUM(MissFill!AB$5:AB124)=0,"",(IF(MissFill!AB124/SUM(MissFill!AB$5:AB124)&gt;0.01,"",IF(MissFill!AB123/SUM(MissFill!AB$5:AB124)&gt;0.01,"",IF(MissFill!AB122/SUM(MissFill!AB$5:AB124)&gt;0.01,"",DateEnded_5Day!$A121))))))</f>
        <v/>
      </c>
      <c r="AD121" s="13" t="str">
        <f>IF($A121&lt;='All Results'!$B$4,"",IF(SUM(MissFill!AC$5:AC124)=0,"",(IF(MissFill!AC124/SUM(MissFill!AC$5:AC124)&gt;0.01,"",IF(MissFill!AC123/SUM(MissFill!AC$5:AC124)&gt;0.01,"",IF(MissFill!AC122/SUM(MissFill!AC$5:AC124)&gt;0.01,"",DateEnded_5Day!$A121))))))</f>
        <v/>
      </c>
      <c r="AE121" s="13" t="str">
        <f>IF($A121&lt;='All Results'!$B$4,"",IF(SUM(MissFill!AD$5:AD124)=0,"",(IF(MissFill!AD124/SUM(MissFill!AD$5:AD124)&gt;0.01,"",IF(MissFill!AD123/SUM(MissFill!AD$5:AD124)&gt;0.01,"",IF(MissFill!AD122/SUM(MissFill!AD$5:AD124)&gt;0.01,"",DateEnded_5Day!$A121))))))</f>
        <v/>
      </c>
      <c r="AF121" s="13" t="str">
        <f>IF($A121&lt;='All Results'!$B$4,"",IF(SUM(MissFill!AE$5:AE124)=0,"",(IF(MissFill!AE124/SUM(MissFill!AE$5:AE124)&gt;0.01,"",IF(MissFill!AE123/SUM(MissFill!AE$5:AE124)&gt;0.01,"",IF(MissFill!AE122/SUM(MissFill!AE$5:AE124)&gt;0.01,"",DateEnded_5Day!$A121))))))</f>
        <v/>
      </c>
      <c r="AG121" s="13" t="str">
        <f>IF($A121&lt;='All Results'!$B$4,"",IF(SUM(MissFill!AF$5:AF124)=0,"",(IF(MissFill!AF124/SUM(MissFill!AF$5:AF124)&gt;0.01,"",IF(MissFill!AF123/SUM(MissFill!AF$5:AF124)&gt;0.01,"",IF(MissFill!AF122/SUM(MissFill!AF$5:AF124)&gt;0.01,"",DateEnded_5Day!$A121))))))</f>
        <v/>
      </c>
      <c r="AH121" s="13" t="str">
        <f>IF($A121&lt;='All Results'!$B$4,"",IF(SUM(MissFill!AG$5:AG124)=0,"",(IF(MissFill!AG124/SUM(MissFill!AG$5:AG124)&gt;0.01,"",IF(MissFill!AG123/SUM(MissFill!AG$5:AG124)&gt;0.01,"",IF(MissFill!AG122/SUM(MissFill!AG$5:AG124)&gt;0.01,"",DateEnded_5Day!$A121))))))</f>
        <v/>
      </c>
      <c r="AI121" s="13" t="str">
        <f>IF($A121&lt;='All Results'!$B$4,"",IF(SUM(MissFill!AH$5:AH124)=0,"",(IF(MissFill!AH124/SUM(MissFill!AH$5:AH124)&gt;0.01,"",IF(MissFill!AH123/SUM(MissFill!AH$5:AH124)&gt;0.01,"",IF(MissFill!AH122/SUM(MissFill!AH$5:AH124)&gt;0.01,"",DateEnded_5Day!$A121))))))</f>
        <v/>
      </c>
      <c r="AJ121" s="13" t="str">
        <f>IF($A121&lt;='All Results'!$B$4,"",IF(SUM(MissFill!AI$5:AI124)=0,"",(IF(MissFill!AI124/SUM(MissFill!AI$5:AI124)&gt;0.01,"",IF(MissFill!AI123/SUM(MissFill!AI$5:AI124)&gt;0.01,"",IF(MissFill!AI122/SUM(MissFill!AI$5:AI124)&gt;0.01,"",DateEnded_5Day!$A121))))))</f>
        <v/>
      </c>
      <c r="AK121" s="13" t="str">
        <f>IF($A121&lt;='All Results'!$B$4,"",IF(SUM(MissFill!AJ$5:AJ124)=0,"",(IF(MissFill!AJ124/SUM(MissFill!AJ$5:AJ124)&gt;0.01,"",IF(MissFill!AJ123/SUM(MissFill!AJ$5:AJ124)&gt;0.01,"",IF(MissFill!AJ122/SUM(MissFill!AJ$5:AJ124)&gt;0.01,"",DateEnded_5Day!$A121))))))</f>
        <v/>
      </c>
      <c r="AL121" s="13" t="str">
        <f>IF($A121&lt;='All Results'!$B$4,"",IF(SUM(MissFill!AK$5:AK124)=0,"",(IF(MissFill!AK124/SUM(MissFill!AK$5:AK124)&gt;0.01,"",IF(MissFill!AK123/SUM(MissFill!AK$5:AK124)&gt;0.01,"",IF(MissFill!AK122/SUM(MissFill!AK$5:AK124)&gt;0.01,"",DateEnded_5Day!$A121))))))</f>
        <v/>
      </c>
      <c r="AM121" s="13" t="str">
        <f>IF($A121&lt;='All Results'!$B$4,"",IF(SUM(MissFill!AL$5:AL124)=0,"",(IF(MissFill!AL124/SUM(MissFill!AL$5:AL124)&gt;0.01,"",IF(MissFill!AL123/SUM(MissFill!AL$5:AL124)&gt;0.01,"",IF(MissFill!AL122/SUM(MissFill!AL$5:AL124)&gt;0.01,"",DateEnded_5Day!$A121))))))</f>
        <v/>
      </c>
      <c r="AN121" s="13" t="str">
        <f>IF($A121&lt;='All Results'!$B$4,"",IF(SUM(MissFill!AM$5:AM124)=0,"",(IF(MissFill!AM124/SUM(MissFill!AM$5:AM124)&gt;0.01,"",IF(MissFill!AM123/SUM(MissFill!AM$5:AM124)&gt;0.01,"",IF(MissFill!AM122/SUM(MissFill!AM$5:AM124)&gt;0.01,"",DateEnded_5Day!$A121))))))</f>
        <v/>
      </c>
      <c r="AO121" s="13" t="str">
        <f>IF($A121&lt;='All Results'!$B$4,"",IF(SUM(MissFill!AN$5:AN124)=0,"",(IF(MissFill!AN124/SUM(MissFill!AN$5:AN124)&gt;0.01,"",IF(MissFill!AN123/SUM(MissFill!AN$5:AN124)&gt;0.01,"",IF(MissFill!AN122/SUM(MissFill!AN$5:AN124)&gt;0.01,"",DateEnded_5Day!$A121))))))</f>
        <v/>
      </c>
      <c r="AP121" s="13" t="str">
        <f>IF($A121&lt;='All Results'!$B$4,"",IF(SUM(MissFill!AO$5:AO124)=0,"",(IF(MissFill!AO124/SUM(MissFill!AO$5:AO124)&gt;0.01,"",IF(MissFill!AO123/SUM(MissFill!AO$5:AO124)&gt;0.01,"",IF(MissFill!AO122/SUM(MissFill!AO$5:AO124)&gt;0.01,"",DateEnded_5Day!$A121))))))</f>
        <v/>
      </c>
      <c r="AQ121" s="13" t="str">
        <f>IF($A121&lt;='All Results'!$B$4,"",IF(SUM(MissFill!AP$5:AP124)=0,"",(IF(MissFill!AP124/SUM(MissFill!AP$5:AP124)&gt;0.01,"",IF(MissFill!AP123/SUM(MissFill!AP$5:AP124)&gt;0.01,"",IF(MissFill!AP122/SUM(MissFill!AP$5:AP124)&gt;0.01,"",DateEnded_5Day!$A121))))))</f>
        <v/>
      </c>
      <c r="AR121" s="13" t="str">
        <f>IF($A121&lt;='All Results'!$B$4,"",IF(SUM(MissFill!AQ$5:AQ124)=0,"",(IF(MissFill!AQ124/SUM(MissFill!AQ$5:AQ124)&gt;0.01,"",IF(MissFill!AQ123/SUM(MissFill!AQ$5:AQ124)&gt;0.01,"",IF(MissFill!AQ122/SUM(MissFill!AQ$5:AQ124)&gt;0.01,"",DateEnded_5Day!$A121))))))</f>
        <v/>
      </c>
      <c r="AS121" s="13" t="str">
        <f>IF($A121&lt;='All Results'!$B$4,"",IF(SUM(MissFill!AR$5:AR124)=0,"",(IF(MissFill!AR124/SUM(MissFill!AR$5:AR124)&gt;0.01,"",IF(MissFill!AR123/SUM(MissFill!AR$5:AR124)&gt;0.01,"",IF(MissFill!AR122/SUM(MissFill!AR$5:AR124)&gt;0.01,"",DateEnded_5Day!$A121))))))</f>
        <v/>
      </c>
      <c r="AT121" s="13" t="str">
        <f>IF($A121&lt;='All Results'!$B$4,"",IF(SUM(MissFill!AS$5:AS124)=0,"",(IF(MissFill!AS124/SUM(MissFill!AS$5:AS124)&gt;0.01,"",IF(MissFill!AS123/SUM(MissFill!AS$5:AS124)&gt;0.01,"",IF(MissFill!AS122/SUM(MissFill!AS$5:AS124)&gt;0.01,"",DateEnded_5Day!$A121))))))</f>
        <v/>
      </c>
      <c r="AU121" s="13" t="str">
        <f>IF($A121&lt;='All Results'!$B$4,"",IF(SUM(MissFill!AT$5:AT124)=0,"",(IF(MissFill!AT124/SUM(MissFill!AT$5:AT124)&gt;0.01,"",IF(MissFill!AT123/SUM(MissFill!AT$5:AT124)&gt;0.01,"",IF(MissFill!AT122/SUM(MissFill!AT$5:AT124)&gt;0.01,"",DateEnded_5Day!$A121))))))</f>
        <v/>
      </c>
      <c r="AV121" s="13" t="str">
        <f>IF($A121&lt;='All Results'!$B$4,"",IF(SUM(MissFill!AU$5:AU124)=0,"",(IF(MissFill!AU124/SUM(MissFill!AU$5:AU124)&gt;0.01,"",IF(MissFill!AU123/SUM(MissFill!AU$5:AU124)&gt;0.01,"",IF(MissFill!AU122/SUM(MissFill!AU$5:AU124)&gt;0.01,"",DateEnded_5Day!$A121))))))</f>
        <v/>
      </c>
      <c r="AW121" s="13" t="str">
        <f>IF($A121&lt;='All Results'!$B$4,"",IF(SUM(MissFill!AV$5:AV124)=0,"",(IF(MissFill!AV124/SUM(MissFill!AV$5:AV124)&gt;0.01,"",IF(MissFill!AV123/SUM(MissFill!AV$5:AV124)&gt;0.01,"",IF(MissFill!AV122/SUM(MissFill!AV$5:AV124)&gt;0.01,"",DateEnded_5Day!$A121))))))</f>
        <v/>
      </c>
      <c r="AX121" s="13" t="str">
        <f>IF($A121&lt;='All Results'!$B$4,"",IF(SUM(MissFill!AW$5:AW124)=0,"",(IF(MissFill!AW124/SUM(MissFill!AW$5:AW124)&gt;0.01,"",IF(MissFill!AW123/SUM(MissFill!AW$5:AW124)&gt;0.01,"",IF(MissFill!AW122/SUM(MissFill!AW$5:AW124)&gt;0.01,"",DateEnded_5Day!$A121))))))</f>
        <v/>
      </c>
    </row>
    <row r="122" spans="1:50" x14ac:dyDescent="0.25">
      <c r="A122" s="8">
        <v>44467</v>
      </c>
      <c r="B122" s="11">
        <v>271</v>
      </c>
      <c r="C122" s="13" t="str">
        <f>IF($A122&lt;='All Results'!$B$4,"",IF(SUM(MissFill!B$5:B125)=0,"",(IF(MissFill!B125/SUM(MissFill!B$5:B125)&gt;0.01,"",IF(MissFill!B124/SUM(MissFill!B$5:B125)&gt;0.01,"",IF(MissFill!B123/SUM(MissFill!B$5:B125)&gt;0.01,"",DateEnded_5Day!$A122))))))</f>
        <v/>
      </c>
      <c r="D122" s="13" t="str">
        <f>IF($A122&lt;='All Results'!$B$4,"",IF(SUM(MissFill!C$5:C125)=0,"",(IF(MissFill!C125/SUM(MissFill!C$5:C125)&gt;0.01,"",IF(MissFill!C124/SUM(MissFill!C$5:C125)&gt;0.01,"",IF(MissFill!C123/SUM(MissFill!C$5:C125)&gt;0.01,"",DateEnded_5Day!$A122))))))</f>
        <v/>
      </c>
      <c r="E122" s="13" t="str">
        <f>IF($A122&lt;='All Results'!$B$4,"",IF(SUM(MissFill!D$5:D125)=0,"",(IF(MissFill!D125/SUM(MissFill!D$5:D125)&gt;0.01,"",IF(MissFill!D124/SUM(MissFill!D$5:D125)&gt;0.01,"",IF(MissFill!D123/SUM(MissFill!D$5:D125)&gt;0.01,"",DateEnded_5Day!$A122))))))</f>
        <v/>
      </c>
      <c r="F122" s="13" t="str">
        <f>IF($A122&lt;='All Results'!$B$4,"",IF(SUM(MissFill!E$5:E125)=0,"",(IF(MissFill!E125/SUM(MissFill!E$5:E125)&gt;0.01,"",IF(MissFill!E124/SUM(MissFill!E$5:E125)&gt;0.01,"",IF(MissFill!E123/SUM(MissFill!E$5:E125)&gt;0.01,"",DateEnded_5Day!$A122))))))</f>
        <v/>
      </c>
      <c r="G122" s="13" t="str">
        <f>IF($A122&lt;='All Results'!$B$4,"",IF(SUM(MissFill!F$5:F125)=0,"",(IF(MissFill!F125/SUM(MissFill!F$5:F125)&gt;0.01,"",IF(MissFill!F124/SUM(MissFill!F$5:F125)&gt;0.01,"",IF(MissFill!F123/SUM(MissFill!F$5:F125)&gt;0.01,"",DateEnded_5Day!$A122))))))</f>
        <v/>
      </c>
      <c r="H122" s="13" t="str">
        <f>IF($A122&lt;='All Results'!$B$4,"",IF(SUM(MissFill!G$5:G125)=0,"",(IF(MissFill!G125/SUM(MissFill!G$5:G125)&gt;0.01,"",IF(MissFill!G124/SUM(MissFill!G$5:G125)&gt;0.01,"",IF(MissFill!G123/SUM(MissFill!G$5:G125)&gt;0.01,"",DateEnded_5Day!$A122))))))</f>
        <v/>
      </c>
      <c r="I122" s="13" t="str">
        <f>IF($A122&lt;='All Results'!$B$4,"",IF(SUM(MissFill!H$5:H125)=0,"",(IF(MissFill!H125/SUM(MissFill!H$5:H125)&gt;0.01,"",IF(MissFill!H124/SUM(MissFill!H$5:H125)&gt;0.01,"",IF(MissFill!H123/SUM(MissFill!H$5:H125)&gt;0.01,"",DateEnded_5Day!$A122))))))</f>
        <v/>
      </c>
      <c r="J122" s="13" t="str">
        <f>IF($A122&lt;='All Results'!$B$4,"",IF(SUM(MissFill!I$5:I125)=0,"",(IF(MissFill!I125/SUM(MissFill!I$5:I125)&gt;0.01,"",IF(MissFill!I124/SUM(MissFill!I$5:I125)&gt;0.01,"",IF(MissFill!I123/SUM(MissFill!I$5:I125)&gt;0.01,"",DateEnded_5Day!$A122))))))</f>
        <v/>
      </c>
      <c r="K122" s="13" t="str">
        <f>IF($A122&lt;='All Results'!$B$4,"",IF(SUM(MissFill!J$5:J125)=0,"",(IF(MissFill!J125/SUM(MissFill!J$5:J125)&gt;0.01,"",IF(MissFill!J124/SUM(MissFill!J$5:J125)&gt;0.01,"",IF(MissFill!J123/SUM(MissFill!J$5:J125)&gt;0.01,"",DateEnded_5Day!$A122))))))</f>
        <v/>
      </c>
      <c r="L122" s="13" t="str">
        <f>IF($A122&lt;='All Results'!$B$4,"",IF(SUM(MissFill!K$5:K125)=0,"",(IF(MissFill!K125/SUM(MissFill!K$5:K125)&gt;0.01,"",IF(MissFill!K124/SUM(MissFill!K$5:K125)&gt;0.01,"",IF(MissFill!K123/SUM(MissFill!K$5:K125)&gt;0.01,"",DateEnded_5Day!$A122))))))</f>
        <v/>
      </c>
      <c r="M122" s="13" t="str">
        <f>IF($A122&lt;='All Results'!$B$4,"",IF(SUM(MissFill!L$5:L125)=0,"",(IF(MissFill!L125/SUM(MissFill!L$5:L125)&gt;0.01,"",IF(MissFill!L124/SUM(MissFill!L$5:L125)&gt;0.01,"",IF(MissFill!L123/SUM(MissFill!L$5:L125)&gt;0.01,"",DateEnded_5Day!$A122))))))</f>
        <v/>
      </c>
      <c r="N122" s="13" t="str">
        <f>IF($A122&lt;='All Results'!$B$4,"",IF(SUM(MissFill!M$5:M125)=0,"",(IF(MissFill!M125/SUM(MissFill!M$5:M125)&gt;0.01,"",IF(MissFill!M124/SUM(MissFill!M$5:M125)&gt;0.01,"",IF(MissFill!M123/SUM(MissFill!M$5:M125)&gt;0.01,"",DateEnded_5Day!$A122))))))</f>
        <v/>
      </c>
      <c r="O122" s="13" t="str">
        <f>IF($A122&lt;='All Results'!$B$4,"",IF(SUM(MissFill!N$5:N125)=0,"",(IF(MissFill!N125/SUM(MissFill!N$5:N125)&gt;0.01,"",IF(MissFill!N124/SUM(MissFill!N$5:N125)&gt;0.01,"",IF(MissFill!N123/SUM(MissFill!N$5:N125)&gt;0.01,"",DateEnded_5Day!$A122))))))</f>
        <v/>
      </c>
      <c r="P122" s="13" t="str">
        <f>IF($A122&lt;='All Results'!$B$4,"",IF(SUM(MissFill!O$5:O125)=0,"",(IF(MissFill!O125/SUM(MissFill!O$5:O125)&gt;0.01,"",IF(MissFill!O124/SUM(MissFill!O$5:O125)&gt;0.01,"",IF(MissFill!O123/SUM(MissFill!O$5:O125)&gt;0.01,"",DateEnded_5Day!$A122))))))</f>
        <v/>
      </c>
      <c r="Q122" s="13" t="str">
        <f>IF($A122&lt;='All Results'!$B$4,"",IF(SUM(MissFill!P$5:P125)=0,"",(IF(MissFill!P125/SUM(MissFill!P$5:P125)&gt;0.01,"",IF(MissFill!P124/SUM(MissFill!P$5:P125)&gt;0.01,"",IF(MissFill!P123/SUM(MissFill!P$5:P125)&gt;0.01,"",DateEnded_5Day!$A122))))))</f>
        <v/>
      </c>
      <c r="R122" s="13" t="str">
        <f>IF($A122&lt;='All Results'!$B$4,"",IF(SUM(MissFill!Q$5:Q125)=0,"",(IF(MissFill!Q125/SUM(MissFill!Q$5:Q125)&gt;0.01,"",IF(MissFill!Q124/SUM(MissFill!Q$5:Q125)&gt;0.01,"",IF(MissFill!Q123/SUM(MissFill!Q$5:Q125)&gt;0.01,"",DateEnded_5Day!$A122))))))</f>
        <v/>
      </c>
      <c r="S122" s="13" t="str">
        <f>IF($A122&lt;='All Results'!$B$4,"",IF(SUM(MissFill!R$5:R125)=0,"",(IF(MissFill!R125/SUM(MissFill!R$5:R125)&gt;0.01,"",IF(MissFill!R124/SUM(MissFill!R$5:R125)&gt;0.01,"",IF(MissFill!R123/SUM(MissFill!R$5:R125)&gt;0.01,"",DateEnded_5Day!$A122))))))</f>
        <v/>
      </c>
      <c r="T122" s="13" t="str">
        <f>IF($A122&lt;='All Results'!$B$4,"",IF(SUM(MissFill!S$5:S125)=0,"",(IF(MissFill!S125/SUM(MissFill!S$5:S125)&gt;0.01,"",IF(MissFill!S124/SUM(MissFill!S$5:S125)&gt;0.01,"",IF(MissFill!S123/SUM(MissFill!S$5:S125)&gt;0.01,"",DateEnded_5Day!$A122))))))</f>
        <v/>
      </c>
      <c r="U122" s="13" t="str">
        <f>IF($A122&lt;='All Results'!$B$4,"",IF(SUM(MissFill!T$5:T125)=0,"",(IF(MissFill!T125/SUM(MissFill!T$5:T125)&gt;0.01,"",IF(MissFill!T124/SUM(MissFill!T$5:T125)&gt;0.01,"",IF(MissFill!T123/SUM(MissFill!T$5:T125)&gt;0.01,"",DateEnded_5Day!$A122))))))</f>
        <v/>
      </c>
      <c r="V122" s="13" t="str">
        <f>IF($A122&lt;='All Results'!$B$4,"",IF(SUM(MissFill!U$5:U125)=0,"",(IF(MissFill!U125/SUM(MissFill!U$5:U125)&gt;0.01,"",IF(MissFill!U124/SUM(MissFill!U$5:U125)&gt;0.01,"",IF(MissFill!U123/SUM(MissFill!U$5:U125)&gt;0.01,"",DateEnded_5Day!$A122))))))</f>
        <v/>
      </c>
      <c r="W122" s="13" t="str">
        <f>IF($A122&lt;='All Results'!$B$4,"",IF(SUM(MissFill!V$5:V125)=0,"",(IF(MissFill!V125/SUM(MissFill!V$5:V125)&gt;0.01,"",IF(MissFill!V124/SUM(MissFill!V$5:V125)&gt;0.01,"",IF(MissFill!V123/SUM(MissFill!V$5:V125)&gt;0.01,"",DateEnded_5Day!$A122))))))</f>
        <v/>
      </c>
      <c r="X122" s="13" t="str">
        <f>IF($A122&lt;='All Results'!$B$4,"",IF(SUM(MissFill!W$5:W125)=0,"",(IF(MissFill!W125/SUM(MissFill!W$5:W125)&gt;0.01,"",IF(MissFill!W124/SUM(MissFill!W$5:W125)&gt;0.01,"",IF(MissFill!W123/SUM(MissFill!W$5:W125)&gt;0.01,"",DateEnded_5Day!$A122))))))</f>
        <v/>
      </c>
      <c r="Y122" s="13" t="str">
        <f>IF($A122&lt;='All Results'!$B$4,"",IF(SUM(MissFill!X$5:X125)=0,"",(IF(MissFill!X125/SUM(MissFill!X$5:X125)&gt;0.01,"",IF(MissFill!X124/SUM(MissFill!X$5:X125)&gt;0.01,"",IF(MissFill!X123/SUM(MissFill!X$5:X125)&gt;0.01,"",DateEnded_5Day!$A122))))))</f>
        <v/>
      </c>
      <c r="Z122" s="13" t="str">
        <f>IF($A122&lt;='All Results'!$B$4,"",IF(SUM(MissFill!Y$5:Y125)=0,"",(IF(MissFill!Y125/SUM(MissFill!Y$5:Y125)&gt;0.01,"",IF(MissFill!Y124/SUM(MissFill!Y$5:Y125)&gt;0.01,"",IF(MissFill!Y123/SUM(MissFill!Y$5:Y125)&gt;0.01,"",DateEnded_5Day!$A122))))))</f>
        <v/>
      </c>
      <c r="AA122" s="13" t="str">
        <f>IF($A122&lt;='All Results'!$B$4,"",IF(SUM(MissFill!Z$5:Z125)=0,"",(IF(MissFill!Z125/SUM(MissFill!Z$5:Z125)&gt;0.01,"",IF(MissFill!Z124/SUM(MissFill!Z$5:Z125)&gt;0.01,"",IF(MissFill!Z123/SUM(MissFill!Z$5:Z125)&gt;0.01,"",DateEnded_5Day!$A122))))))</f>
        <v/>
      </c>
      <c r="AB122" s="13" t="str">
        <f>IF($A122&lt;='All Results'!$B$4,"",IF(SUM(MissFill!AA$5:AA125)=0,"",(IF(MissFill!AA125/SUM(MissFill!AA$5:AA125)&gt;0.01,"",IF(MissFill!AA124/SUM(MissFill!AA$5:AA125)&gt;0.01,"",IF(MissFill!AA123/SUM(MissFill!AA$5:AA125)&gt;0.01,"",DateEnded_5Day!$A122))))))</f>
        <v/>
      </c>
      <c r="AC122" s="13" t="str">
        <f>IF($A122&lt;='All Results'!$B$4,"",IF(SUM(MissFill!AB$5:AB125)=0,"",(IF(MissFill!AB125/SUM(MissFill!AB$5:AB125)&gt;0.01,"",IF(MissFill!AB124/SUM(MissFill!AB$5:AB125)&gt;0.01,"",IF(MissFill!AB123/SUM(MissFill!AB$5:AB125)&gt;0.01,"",DateEnded_5Day!$A122))))))</f>
        <v/>
      </c>
      <c r="AD122" s="13" t="str">
        <f>IF($A122&lt;='All Results'!$B$4,"",IF(SUM(MissFill!AC$5:AC125)=0,"",(IF(MissFill!AC125/SUM(MissFill!AC$5:AC125)&gt;0.01,"",IF(MissFill!AC124/SUM(MissFill!AC$5:AC125)&gt;0.01,"",IF(MissFill!AC123/SUM(MissFill!AC$5:AC125)&gt;0.01,"",DateEnded_5Day!$A122))))))</f>
        <v/>
      </c>
      <c r="AE122" s="13" t="str">
        <f>IF($A122&lt;='All Results'!$B$4,"",IF(SUM(MissFill!AD$5:AD125)=0,"",(IF(MissFill!AD125/SUM(MissFill!AD$5:AD125)&gt;0.01,"",IF(MissFill!AD124/SUM(MissFill!AD$5:AD125)&gt;0.01,"",IF(MissFill!AD123/SUM(MissFill!AD$5:AD125)&gt;0.01,"",DateEnded_5Day!$A122))))))</f>
        <v/>
      </c>
      <c r="AF122" s="13" t="str">
        <f>IF($A122&lt;='All Results'!$B$4,"",IF(SUM(MissFill!AE$5:AE125)=0,"",(IF(MissFill!AE125/SUM(MissFill!AE$5:AE125)&gt;0.01,"",IF(MissFill!AE124/SUM(MissFill!AE$5:AE125)&gt;0.01,"",IF(MissFill!AE123/SUM(MissFill!AE$5:AE125)&gt;0.01,"",DateEnded_5Day!$A122))))))</f>
        <v/>
      </c>
      <c r="AG122" s="13" t="str">
        <f>IF($A122&lt;='All Results'!$B$4,"",IF(SUM(MissFill!AF$5:AF125)=0,"",(IF(MissFill!AF125/SUM(MissFill!AF$5:AF125)&gt;0.01,"",IF(MissFill!AF124/SUM(MissFill!AF$5:AF125)&gt;0.01,"",IF(MissFill!AF123/SUM(MissFill!AF$5:AF125)&gt;0.01,"",DateEnded_5Day!$A122))))))</f>
        <v/>
      </c>
      <c r="AH122" s="13" t="str">
        <f>IF($A122&lt;='All Results'!$B$4,"",IF(SUM(MissFill!AG$5:AG125)=0,"",(IF(MissFill!AG125/SUM(MissFill!AG$5:AG125)&gt;0.01,"",IF(MissFill!AG124/SUM(MissFill!AG$5:AG125)&gt;0.01,"",IF(MissFill!AG123/SUM(MissFill!AG$5:AG125)&gt;0.01,"",DateEnded_5Day!$A122))))))</f>
        <v/>
      </c>
      <c r="AI122" s="13" t="str">
        <f>IF($A122&lt;='All Results'!$B$4,"",IF(SUM(MissFill!AH$5:AH125)=0,"",(IF(MissFill!AH125/SUM(MissFill!AH$5:AH125)&gt;0.01,"",IF(MissFill!AH124/SUM(MissFill!AH$5:AH125)&gt;0.01,"",IF(MissFill!AH123/SUM(MissFill!AH$5:AH125)&gt;0.01,"",DateEnded_5Day!$A122))))))</f>
        <v/>
      </c>
      <c r="AJ122" s="13" t="str">
        <f>IF($A122&lt;='All Results'!$B$4,"",IF(SUM(MissFill!AI$5:AI125)=0,"",(IF(MissFill!AI125/SUM(MissFill!AI$5:AI125)&gt;0.01,"",IF(MissFill!AI124/SUM(MissFill!AI$5:AI125)&gt;0.01,"",IF(MissFill!AI123/SUM(MissFill!AI$5:AI125)&gt;0.01,"",DateEnded_5Day!$A122))))))</f>
        <v/>
      </c>
      <c r="AK122" s="13" t="str">
        <f>IF($A122&lt;='All Results'!$B$4,"",IF(SUM(MissFill!AJ$5:AJ125)=0,"",(IF(MissFill!AJ125/SUM(MissFill!AJ$5:AJ125)&gt;0.01,"",IF(MissFill!AJ124/SUM(MissFill!AJ$5:AJ125)&gt;0.01,"",IF(MissFill!AJ123/SUM(MissFill!AJ$5:AJ125)&gt;0.01,"",DateEnded_5Day!$A122))))))</f>
        <v/>
      </c>
      <c r="AL122" s="13" t="str">
        <f>IF($A122&lt;='All Results'!$B$4,"",IF(SUM(MissFill!AK$5:AK125)=0,"",(IF(MissFill!AK125/SUM(MissFill!AK$5:AK125)&gt;0.01,"",IF(MissFill!AK124/SUM(MissFill!AK$5:AK125)&gt;0.01,"",IF(MissFill!AK123/SUM(MissFill!AK$5:AK125)&gt;0.01,"",DateEnded_5Day!$A122))))))</f>
        <v/>
      </c>
      <c r="AM122" s="13" t="str">
        <f>IF($A122&lt;='All Results'!$B$4,"",IF(SUM(MissFill!AL$5:AL125)=0,"",(IF(MissFill!AL125/SUM(MissFill!AL$5:AL125)&gt;0.01,"",IF(MissFill!AL124/SUM(MissFill!AL$5:AL125)&gt;0.01,"",IF(MissFill!AL123/SUM(MissFill!AL$5:AL125)&gt;0.01,"",DateEnded_5Day!$A122))))))</f>
        <v/>
      </c>
      <c r="AN122" s="13" t="str">
        <f>IF($A122&lt;='All Results'!$B$4,"",IF(SUM(MissFill!AM$5:AM125)=0,"",(IF(MissFill!AM125/SUM(MissFill!AM$5:AM125)&gt;0.01,"",IF(MissFill!AM124/SUM(MissFill!AM$5:AM125)&gt;0.01,"",IF(MissFill!AM123/SUM(MissFill!AM$5:AM125)&gt;0.01,"",DateEnded_5Day!$A122))))))</f>
        <v/>
      </c>
      <c r="AO122" s="13" t="str">
        <f>IF($A122&lt;='All Results'!$B$4,"",IF(SUM(MissFill!AN$5:AN125)=0,"",(IF(MissFill!AN125/SUM(MissFill!AN$5:AN125)&gt;0.01,"",IF(MissFill!AN124/SUM(MissFill!AN$5:AN125)&gt;0.01,"",IF(MissFill!AN123/SUM(MissFill!AN$5:AN125)&gt;0.01,"",DateEnded_5Day!$A122))))))</f>
        <v/>
      </c>
      <c r="AP122" s="13" t="str">
        <f>IF($A122&lt;='All Results'!$B$4,"",IF(SUM(MissFill!AO$5:AO125)=0,"",(IF(MissFill!AO125/SUM(MissFill!AO$5:AO125)&gt;0.01,"",IF(MissFill!AO124/SUM(MissFill!AO$5:AO125)&gt;0.01,"",IF(MissFill!AO123/SUM(MissFill!AO$5:AO125)&gt;0.01,"",DateEnded_5Day!$A122))))))</f>
        <v/>
      </c>
      <c r="AQ122" s="13" t="str">
        <f>IF($A122&lt;='All Results'!$B$4,"",IF(SUM(MissFill!AP$5:AP125)=0,"",(IF(MissFill!AP125/SUM(MissFill!AP$5:AP125)&gt;0.01,"",IF(MissFill!AP124/SUM(MissFill!AP$5:AP125)&gt;0.01,"",IF(MissFill!AP123/SUM(MissFill!AP$5:AP125)&gt;0.01,"",DateEnded_5Day!$A122))))))</f>
        <v/>
      </c>
      <c r="AR122" s="13" t="str">
        <f>IF($A122&lt;='All Results'!$B$4,"",IF(SUM(MissFill!AQ$5:AQ125)=0,"",(IF(MissFill!AQ125/SUM(MissFill!AQ$5:AQ125)&gt;0.01,"",IF(MissFill!AQ124/SUM(MissFill!AQ$5:AQ125)&gt;0.01,"",IF(MissFill!AQ123/SUM(MissFill!AQ$5:AQ125)&gt;0.01,"",DateEnded_5Day!$A122))))))</f>
        <v/>
      </c>
      <c r="AS122" s="13" t="str">
        <f>IF($A122&lt;='All Results'!$B$4,"",IF(SUM(MissFill!AR$5:AR125)=0,"",(IF(MissFill!AR125/SUM(MissFill!AR$5:AR125)&gt;0.01,"",IF(MissFill!AR124/SUM(MissFill!AR$5:AR125)&gt;0.01,"",IF(MissFill!AR123/SUM(MissFill!AR$5:AR125)&gt;0.01,"",DateEnded_5Day!$A122))))))</f>
        <v/>
      </c>
      <c r="AT122" s="13" t="str">
        <f>IF($A122&lt;='All Results'!$B$4,"",IF(SUM(MissFill!AS$5:AS125)=0,"",(IF(MissFill!AS125/SUM(MissFill!AS$5:AS125)&gt;0.01,"",IF(MissFill!AS124/SUM(MissFill!AS$5:AS125)&gt;0.01,"",IF(MissFill!AS123/SUM(MissFill!AS$5:AS125)&gt;0.01,"",DateEnded_5Day!$A122))))))</f>
        <v/>
      </c>
      <c r="AU122" s="13" t="str">
        <f>IF($A122&lt;='All Results'!$B$4,"",IF(SUM(MissFill!AT$5:AT125)=0,"",(IF(MissFill!AT125/SUM(MissFill!AT$5:AT125)&gt;0.01,"",IF(MissFill!AT124/SUM(MissFill!AT$5:AT125)&gt;0.01,"",IF(MissFill!AT123/SUM(MissFill!AT$5:AT125)&gt;0.01,"",DateEnded_5Day!$A122))))))</f>
        <v/>
      </c>
      <c r="AV122" s="13" t="str">
        <f>IF($A122&lt;='All Results'!$B$4,"",IF(SUM(MissFill!AU$5:AU125)=0,"",(IF(MissFill!AU125/SUM(MissFill!AU$5:AU125)&gt;0.01,"",IF(MissFill!AU124/SUM(MissFill!AU$5:AU125)&gt;0.01,"",IF(MissFill!AU123/SUM(MissFill!AU$5:AU125)&gt;0.01,"",DateEnded_5Day!$A122))))))</f>
        <v/>
      </c>
      <c r="AW122" s="13" t="str">
        <f>IF($A122&lt;='All Results'!$B$4,"",IF(SUM(MissFill!AV$5:AV125)=0,"",(IF(MissFill!AV125/SUM(MissFill!AV$5:AV125)&gt;0.01,"",IF(MissFill!AV124/SUM(MissFill!AV$5:AV125)&gt;0.01,"",IF(MissFill!AV123/SUM(MissFill!AV$5:AV125)&gt;0.01,"",DateEnded_5Day!$A122))))))</f>
        <v/>
      </c>
      <c r="AX122" s="13" t="str">
        <f>IF($A122&lt;='All Results'!$B$4,"",IF(SUM(MissFill!AW$5:AW125)=0,"",(IF(MissFill!AW125/SUM(MissFill!AW$5:AW125)&gt;0.01,"",IF(MissFill!AW124/SUM(MissFill!AW$5:AW125)&gt;0.01,"",IF(MissFill!AW123/SUM(MissFill!AW$5:AW125)&gt;0.01,"",DateEnded_5Day!$A122))))))</f>
        <v/>
      </c>
    </row>
    <row r="123" spans="1:50" x14ac:dyDescent="0.25">
      <c r="A123" s="8">
        <v>44468</v>
      </c>
      <c r="B123" s="11">
        <v>272</v>
      </c>
      <c r="C123" s="13" t="str">
        <f>IF($A123&lt;='All Results'!$B$4,"",IF(SUM(MissFill!B$5:B126)=0,"",(IF(MissFill!B126/SUM(MissFill!B$5:B126)&gt;0.01,"",IF(MissFill!B125/SUM(MissFill!B$5:B126)&gt;0.01,"",IF(MissFill!B124/SUM(MissFill!B$5:B126)&gt;0.01,"",DateEnded_5Day!$A123))))))</f>
        <v/>
      </c>
      <c r="D123" s="13" t="str">
        <f>IF($A123&lt;='All Results'!$B$4,"",IF(SUM(MissFill!C$5:C126)=0,"",(IF(MissFill!C126/SUM(MissFill!C$5:C126)&gt;0.01,"",IF(MissFill!C125/SUM(MissFill!C$5:C126)&gt;0.01,"",IF(MissFill!C124/SUM(MissFill!C$5:C126)&gt;0.01,"",DateEnded_5Day!$A123))))))</f>
        <v/>
      </c>
      <c r="E123" s="13" t="str">
        <f>IF($A123&lt;='All Results'!$B$4,"",IF(SUM(MissFill!D$5:D126)=0,"",(IF(MissFill!D126/SUM(MissFill!D$5:D126)&gt;0.01,"",IF(MissFill!D125/SUM(MissFill!D$5:D126)&gt;0.01,"",IF(MissFill!D124/SUM(MissFill!D$5:D126)&gt;0.01,"",DateEnded_5Day!$A123))))))</f>
        <v/>
      </c>
      <c r="F123" s="13" t="str">
        <f>IF($A123&lt;='All Results'!$B$4,"",IF(SUM(MissFill!E$5:E126)=0,"",(IF(MissFill!E126/SUM(MissFill!E$5:E126)&gt;0.01,"",IF(MissFill!E125/SUM(MissFill!E$5:E126)&gt;0.01,"",IF(MissFill!E124/SUM(MissFill!E$5:E126)&gt;0.01,"",DateEnded_5Day!$A123))))))</f>
        <v/>
      </c>
      <c r="G123" s="13" t="str">
        <f>IF($A123&lt;='All Results'!$B$4,"",IF(SUM(MissFill!F$5:F126)=0,"",(IF(MissFill!F126/SUM(MissFill!F$5:F126)&gt;0.01,"",IF(MissFill!F125/SUM(MissFill!F$5:F126)&gt;0.01,"",IF(MissFill!F124/SUM(MissFill!F$5:F126)&gt;0.01,"",DateEnded_5Day!$A123))))))</f>
        <v/>
      </c>
      <c r="H123" s="13" t="str">
        <f>IF($A123&lt;='All Results'!$B$4,"",IF(SUM(MissFill!G$5:G126)=0,"",(IF(MissFill!G126/SUM(MissFill!G$5:G126)&gt;0.01,"",IF(MissFill!G125/SUM(MissFill!G$5:G126)&gt;0.01,"",IF(MissFill!G124/SUM(MissFill!G$5:G126)&gt;0.01,"",DateEnded_5Day!$A123))))))</f>
        <v/>
      </c>
      <c r="I123" s="13" t="str">
        <f>IF($A123&lt;='All Results'!$B$4,"",IF(SUM(MissFill!H$5:H126)=0,"",(IF(MissFill!H126/SUM(MissFill!H$5:H126)&gt;0.01,"",IF(MissFill!H125/SUM(MissFill!H$5:H126)&gt;0.01,"",IF(MissFill!H124/SUM(MissFill!H$5:H126)&gt;0.01,"",DateEnded_5Day!$A123))))))</f>
        <v/>
      </c>
      <c r="J123" s="13" t="str">
        <f>IF($A123&lt;='All Results'!$B$4,"",IF(SUM(MissFill!I$5:I126)=0,"",(IF(MissFill!I126/SUM(MissFill!I$5:I126)&gt;0.01,"",IF(MissFill!I125/SUM(MissFill!I$5:I126)&gt;0.01,"",IF(MissFill!I124/SUM(MissFill!I$5:I126)&gt;0.01,"",DateEnded_5Day!$A123))))))</f>
        <v/>
      </c>
      <c r="K123" s="13" t="str">
        <f>IF($A123&lt;='All Results'!$B$4,"",IF(SUM(MissFill!J$5:J126)=0,"",(IF(MissFill!J126/SUM(MissFill!J$5:J126)&gt;0.01,"",IF(MissFill!J125/SUM(MissFill!J$5:J126)&gt;0.01,"",IF(MissFill!J124/SUM(MissFill!J$5:J126)&gt;0.01,"",DateEnded_5Day!$A123))))))</f>
        <v/>
      </c>
      <c r="L123" s="13" t="str">
        <f>IF($A123&lt;='All Results'!$B$4,"",IF(SUM(MissFill!K$5:K126)=0,"",(IF(MissFill!K126/SUM(MissFill!K$5:K126)&gt;0.01,"",IF(MissFill!K125/SUM(MissFill!K$5:K126)&gt;0.01,"",IF(MissFill!K124/SUM(MissFill!K$5:K126)&gt;0.01,"",DateEnded_5Day!$A123))))))</f>
        <v/>
      </c>
      <c r="M123" s="13" t="str">
        <f>IF($A123&lt;='All Results'!$B$4,"",IF(SUM(MissFill!L$5:L126)=0,"",(IF(MissFill!L126/SUM(MissFill!L$5:L126)&gt;0.01,"",IF(MissFill!L125/SUM(MissFill!L$5:L126)&gt;0.01,"",IF(MissFill!L124/SUM(MissFill!L$5:L126)&gt;0.01,"",DateEnded_5Day!$A123))))))</f>
        <v/>
      </c>
      <c r="N123" s="13" t="str">
        <f>IF($A123&lt;='All Results'!$B$4,"",IF(SUM(MissFill!M$5:M126)=0,"",(IF(MissFill!M126/SUM(MissFill!M$5:M126)&gt;0.01,"",IF(MissFill!M125/SUM(MissFill!M$5:M126)&gt;0.01,"",IF(MissFill!M124/SUM(MissFill!M$5:M126)&gt;0.01,"",DateEnded_5Day!$A123))))))</f>
        <v/>
      </c>
      <c r="O123" s="13" t="str">
        <f>IF($A123&lt;='All Results'!$B$4,"",IF(SUM(MissFill!N$5:N126)=0,"",(IF(MissFill!N126/SUM(MissFill!N$5:N126)&gt;0.01,"",IF(MissFill!N125/SUM(MissFill!N$5:N126)&gt;0.01,"",IF(MissFill!N124/SUM(MissFill!N$5:N126)&gt;0.01,"",DateEnded_5Day!$A123))))))</f>
        <v/>
      </c>
      <c r="P123" s="13" t="str">
        <f>IF($A123&lt;='All Results'!$B$4,"",IF(SUM(MissFill!O$5:O126)=0,"",(IF(MissFill!O126/SUM(MissFill!O$5:O126)&gt;0.01,"",IF(MissFill!O125/SUM(MissFill!O$5:O126)&gt;0.01,"",IF(MissFill!O124/SUM(MissFill!O$5:O126)&gt;0.01,"",DateEnded_5Day!$A123))))))</f>
        <v/>
      </c>
      <c r="Q123" s="13" t="str">
        <f>IF($A123&lt;='All Results'!$B$4,"",IF(SUM(MissFill!P$5:P126)=0,"",(IF(MissFill!P126/SUM(MissFill!P$5:P126)&gt;0.01,"",IF(MissFill!P125/SUM(MissFill!P$5:P126)&gt;0.01,"",IF(MissFill!P124/SUM(MissFill!P$5:P126)&gt;0.01,"",DateEnded_5Day!$A123))))))</f>
        <v/>
      </c>
      <c r="R123" s="13" t="str">
        <f>IF($A123&lt;='All Results'!$B$4,"",IF(SUM(MissFill!Q$5:Q126)=0,"",(IF(MissFill!Q126/SUM(MissFill!Q$5:Q126)&gt;0.01,"",IF(MissFill!Q125/SUM(MissFill!Q$5:Q126)&gt;0.01,"",IF(MissFill!Q124/SUM(MissFill!Q$5:Q126)&gt;0.01,"",DateEnded_5Day!$A123))))))</f>
        <v/>
      </c>
      <c r="S123" s="13" t="str">
        <f>IF($A123&lt;='All Results'!$B$4,"",IF(SUM(MissFill!R$5:R126)=0,"",(IF(MissFill!R126/SUM(MissFill!R$5:R126)&gt;0.01,"",IF(MissFill!R125/SUM(MissFill!R$5:R126)&gt;0.01,"",IF(MissFill!R124/SUM(MissFill!R$5:R126)&gt;0.01,"",DateEnded_5Day!$A123))))))</f>
        <v/>
      </c>
      <c r="T123" s="13" t="str">
        <f>IF($A123&lt;='All Results'!$B$4,"",IF(SUM(MissFill!S$5:S126)=0,"",(IF(MissFill!S126/SUM(MissFill!S$5:S126)&gt;0.01,"",IF(MissFill!S125/SUM(MissFill!S$5:S126)&gt;0.01,"",IF(MissFill!S124/SUM(MissFill!S$5:S126)&gt;0.01,"",DateEnded_5Day!$A123))))))</f>
        <v/>
      </c>
      <c r="U123" s="13" t="str">
        <f>IF($A123&lt;='All Results'!$B$4,"",IF(SUM(MissFill!T$5:T126)=0,"",(IF(MissFill!T126/SUM(MissFill!T$5:T126)&gt;0.01,"",IF(MissFill!T125/SUM(MissFill!T$5:T126)&gt;0.01,"",IF(MissFill!T124/SUM(MissFill!T$5:T126)&gt;0.01,"",DateEnded_5Day!$A123))))))</f>
        <v/>
      </c>
      <c r="V123" s="13" t="str">
        <f>IF($A123&lt;='All Results'!$B$4,"",IF(SUM(MissFill!U$5:U126)=0,"",(IF(MissFill!U126/SUM(MissFill!U$5:U126)&gt;0.01,"",IF(MissFill!U125/SUM(MissFill!U$5:U126)&gt;0.01,"",IF(MissFill!U124/SUM(MissFill!U$5:U126)&gt;0.01,"",DateEnded_5Day!$A123))))))</f>
        <v/>
      </c>
      <c r="W123" s="13" t="str">
        <f>IF($A123&lt;='All Results'!$B$4,"",IF(SUM(MissFill!V$5:V126)=0,"",(IF(MissFill!V126/SUM(MissFill!V$5:V126)&gt;0.01,"",IF(MissFill!V125/SUM(MissFill!V$5:V126)&gt;0.01,"",IF(MissFill!V124/SUM(MissFill!V$5:V126)&gt;0.01,"",DateEnded_5Day!$A123))))))</f>
        <v/>
      </c>
      <c r="X123" s="13" t="str">
        <f>IF($A123&lt;='All Results'!$B$4,"",IF(SUM(MissFill!W$5:W126)=0,"",(IF(MissFill!W126/SUM(MissFill!W$5:W126)&gt;0.01,"",IF(MissFill!W125/SUM(MissFill!W$5:W126)&gt;0.01,"",IF(MissFill!W124/SUM(MissFill!W$5:W126)&gt;0.01,"",DateEnded_5Day!$A123))))))</f>
        <v/>
      </c>
      <c r="Y123" s="13" t="str">
        <f>IF($A123&lt;='All Results'!$B$4,"",IF(SUM(MissFill!X$5:X126)=0,"",(IF(MissFill!X126/SUM(MissFill!X$5:X126)&gt;0.01,"",IF(MissFill!X125/SUM(MissFill!X$5:X126)&gt;0.01,"",IF(MissFill!X124/SUM(MissFill!X$5:X126)&gt;0.01,"",DateEnded_5Day!$A123))))))</f>
        <v/>
      </c>
      <c r="Z123" s="13" t="str">
        <f>IF($A123&lt;='All Results'!$B$4,"",IF(SUM(MissFill!Y$5:Y126)=0,"",(IF(MissFill!Y126/SUM(MissFill!Y$5:Y126)&gt;0.01,"",IF(MissFill!Y125/SUM(MissFill!Y$5:Y126)&gt;0.01,"",IF(MissFill!Y124/SUM(MissFill!Y$5:Y126)&gt;0.01,"",DateEnded_5Day!$A123))))))</f>
        <v/>
      </c>
      <c r="AA123" s="13" t="str">
        <f>IF($A123&lt;='All Results'!$B$4,"",IF(SUM(MissFill!Z$5:Z126)=0,"",(IF(MissFill!Z126/SUM(MissFill!Z$5:Z126)&gt;0.01,"",IF(MissFill!Z125/SUM(MissFill!Z$5:Z126)&gt;0.01,"",IF(MissFill!Z124/SUM(MissFill!Z$5:Z126)&gt;0.01,"",DateEnded_5Day!$A123))))))</f>
        <v/>
      </c>
      <c r="AB123" s="13" t="str">
        <f>IF($A123&lt;='All Results'!$B$4,"",IF(SUM(MissFill!AA$5:AA126)=0,"",(IF(MissFill!AA126/SUM(MissFill!AA$5:AA126)&gt;0.01,"",IF(MissFill!AA125/SUM(MissFill!AA$5:AA126)&gt;0.01,"",IF(MissFill!AA124/SUM(MissFill!AA$5:AA126)&gt;0.01,"",DateEnded_5Day!$A123))))))</f>
        <v/>
      </c>
      <c r="AC123" s="13" t="str">
        <f>IF($A123&lt;='All Results'!$B$4,"",IF(SUM(MissFill!AB$5:AB126)=0,"",(IF(MissFill!AB126/SUM(MissFill!AB$5:AB126)&gt;0.01,"",IF(MissFill!AB125/SUM(MissFill!AB$5:AB126)&gt;0.01,"",IF(MissFill!AB124/SUM(MissFill!AB$5:AB126)&gt;0.01,"",DateEnded_5Day!$A123))))))</f>
        <v/>
      </c>
      <c r="AD123" s="13" t="str">
        <f>IF($A123&lt;='All Results'!$B$4,"",IF(SUM(MissFill!AC$5:AC126)=0,"",(IF(MissFill!AC126/SUM(MissFill!AC$5:AC126)&gt;0.01,"",IF(MissFill!AC125/SUM(MissFill!AC$5:AC126)&gt;0.01,"",IF(MissFill!AC124/SUM(MissFill!AC$5:AC126)&gt;0.01,"",DateEnded_5Day!$A123))))))</f>
        <v/>
      </c>
      <c r="AE123" s="13" t="str">
        <f>IF($A123&lt;='All Results'!$B$4,"",IF(SUM(MissFill!AD$5:AD126)=0,"",(IF(MissFill!AD126/SUM(MissFill!AD$5:AD126)&gt;0.01,"",IF(MissFill!AD125/SUM(MissFill!AD$5:AD126)&gt;0.01,"",IF(MissFill!AD124/SUM(MissFill!AD$5:AD126)&gt;0.01,"",DateEnded_5Day!$A123))))))</f>
        <v/>
      </c>
      <c r="AF123" s="13" t="str">
        <f>IF($A123&lt;='All Results'!$B$4,"",IF(SUM(MissFill!AE$5:AE126)=0,"",(IF(MissFill!AE126/SUM(MissFill!AE$5:AE126)&gt;0.01,"",IF(MissFill!AE125/SUM(MissFill!AE$5:AE126)&gt;0.01,"",IF(MissFill!AE124/SUM(MissFill!AE$5:AE126)&gt;0.01,"",DateEnded_5Day!$A123))))))</f>
        <v/>
      </c>
      <c r="AG123" s="13" t="str">
        <f>IF($A123&lt;='All Results'!$B$4,"",IF(SUM(MissFill!AF$5:AF126)=0,"",(IF(MissFill!AF126/SUM(MissFill!AF$5:AF126)&gt;0.01,"",IF(MissFill!AF125/SUM(MissFill!AF$5:AF126)&gt;0.01,"",IF(MissFill!AF124/SUM(MissFill!AF$5:AF126)&gt;0.01,"",DateEnded_5Day!$A123))))))</f>
        <v/>
      </c>
      <c r="AH123" s="13" t="str">
        <f>IF($A123&lt;='All Results'!$B$4,"",IF(SUM(MissFill!AG$5:AG126)=0,"",(IF(MissFill!AG126/SUM(MissFill!AG$5:AG126)&gt;0.01,"",IF(MissFill!AG125/SUM(MissFill!AG$5:AG126)&gt;0.01,"",IF(MissFill!AG124/SUM(MissFill!AG$5:AG126)&gt;0.01,"",DateEnded_5Day!$A123))))))</f>
        <v/>
      </c>
      <c r="AI123" s="13" t="str">
        <f>IF($A123&lt;='All Results'!$B$4,"",IF(SUM(MissFill!AH$5:AH126)=0,"",(IF(MissFill!AH126/SUM(MissFill!AH$5:AH126)&gt;0.01,"",IF(MissFill!AH125/SUM(MissFill!AH$5:AH126)&gt;0.01,"",IF(MissFill!AH124/SUM(MissFill!AH$5:AH126)&gt;0.01,"",DateEnded_5Day!$A123))))))</f>
        <v/>
      </c>
      <c r="AJ123" s="13" t="str">
        <f>IF($A123&lt;='All Results'!$B$4,"",IF(SUM(MissFill!AI$5:AI126)=0,"",(IF(MissFill!AI126/SUM(MissFill!AI$5:AI126)&gt;0.01,"",IF(MissFill!AI125/SUM(MissFill!AI$5:AI126)&gt;0.01,"",IF(MissFill!AI124/SUM(MissFill!AI$5:AI126)&gt;0.01,"",DateEnded_5Day!$A123))))))</f>
        <v/>
      </c>
      <c r="AK123" s="13" t="str">
        <f>IF($A123&lt;='All Results'!$B$4,"",IF(SUM(MissFill!AJ$5:AJ126)=0,"",(IF(MissFill!AJ126/SUM(MissFill!AJ$5:AJ126)&gt;0.01,"",IF(MissFill!AJ125/SUM(MissFill!AJ$5:AJ126)&gt;0.01,"",IF(MissFill!AJ124/SUM(MissFill!AJ$5:AJ126)&gt;0.01,"",DateEnded_5Day!$A123))))))</f>
        <v/>
      </c>
      <c r="AL123" s="13" t="str">
        <f>IF($A123&lt;='All Results'!$B$4,"",IF(SUM(MissFill!AK$5:AK126)=0,"",(IF(MissFill!AK126/SUM(MissFill!AK$5:AK126)&gt;0.01,"",IF(MissFill!AK125/SUM(MissFill!AK$5:AK126)&gt;0.01,"",IF(MissFill!AK124/SUM(MissFill!AK$5:AK126)&gt;0.01,"",DateEnded_5Day!$A123))))))</f>
        <v/>
      </c>
      <c r="AM123" s="13" t="str">
        <f>IF($A123&lt;='All Results'!$B$4,"",IF(SUM(MissFill!AL$5:AL126)=0,"",(IF(MissFill!AL126/SUM(MissFill!AL$5:AL126)&gt;0.01,"",IF(MissFill!AL125/SUM(MissFill!AL$5:AL126)&gt;0.01,"",IF(MissFill!AL124/SUM(MissFill!AL$5:AL126)&gt;0.01,"",DateEnded_5Day!$A123))))))</f>
        <v/>
      </c>
      <c r="AN123" s="13" t="str">
        <f>IF($A123&lt;='All Results'!$B$4,"",IF(SUM(MissFill!AM$5:AM126)=0,"",(IF(MissFill!AM126/SUM(MissFill!AM$5:AM126)&gt;0.01,"",IF(MissFill!AM125/SUM(MissFill!AM$5:AM126)&gt;0.01,"",IF(MissFill!AM124/SUM(MissFill!AM$5:AM126)&gt;0.01,"",DateEnded_5Day!$A123))))))</f>
        <v/>
      </c>
      <c r="AO123" s="13" t="str">
        <f>IF($A123&lt;='All Results'!$B$4,"",IF(SUM(MissFill!AN$5:AN126)=0,"",(IF(MissFill!AN126/SUM(MissFill!AN$5:AN126)&gt;0.01,"",IF(MissFill!AN125/SUM(MissFill!AN$5:AN126)&gt;0.01,"",IF(MissFill!AN124/SUM(MissFill!AN$5:AN126)&gt;0.01,"",DateEnded_5Day!$A123))))))</f>
        <v/>
      </c>
      <c r="AP123" s="13" t="str">
        <f>IF($A123&lt;='All Results'!$B$4,"",IF(SUM(MissFill!AO$5:AO126)=0,"",(IF(MissFill!AO126/SUM(MissFill!AO$5:AO126)&gt;0.01,"",IF(MissFill!AO125/SUM(MissFill!AO$5:AO126)&gt;0.01,"",IF(MissFill!AO124/SUM(MissFill!AO$5:AO126)&gt;0.01,"",DateEnded_5Day!$A123))))))</f>
        <v/>
      </c>
      <c r="AQ123" s="13" t="str">
        <f>IF($A123&lt;='All Results'!$B$4,"",IF(SUM(MissFill!AP$5:AP126)=0,"",(IF(MissFill!AP126/SUM(MissFill!AP$5:AP126)&gt;0.01,"",IF(MissFill!AP125/SUM(MissFill!AP$5:AP126)&gt;0.01,"",IF(MissFill!AP124/SUM(MissFill!AP$5:AP126)&gt;0.01,"",DateEnded_5Day!$A123))))))</f>
        <v/>
      </c>
      <c r="AR123" s="13" t="str">
        <f>IF($A123&lt;='All Results'!$B$4,"",IF(SUM(MissFill!AQ$5:AQ126)=0,"",(IF(MissFill!AQ126/SUM(MissFill!AQ$5:AQ126)&gt;0.01,"",IF(MissFill!AQ125/SUM(MissFill!AQ$5:AQ126)&gt;0.01,"",IF(MissFill!AQ124/SUM(MissFill!AQ$5:AQ126)&gt;0.01,"",DateEnded_5Day!$A123))))))</f>
        <v/>
      </c>
      <c r="AS123" s="13" t="str">
        <f>IF($A123&lt;='All Results'!$B$4,"",IF(SUM(MissFill!AR$5:AR126)=0,"",(IF(MissFill!AR126/SUM(MissFill!AR$5:AR126)&gt;0.01,"",IF(MissFill!AR125/SUM(MissFill!AR$5:AR126)&gt;0.01,"",IF(MissFill!AR124/SUM(MissFill!AR$5:AR126)&gt;0.01,"",DateEnded_5Day!$A123))))))</f>
        <v/>
      </c>
      <c r="AT123" s="13" t="str">
        <f>IF($A123&lt;='All Results'!$B$4,"",IF(SUM(MissFill!AS$5:AS126)=0,"",(IF(MissFill!AS126/SUM(MissFill!AS$5:AS126)&gt;0.01,"",IF(MissFill!AS125/SUM(MissFill!AS$5:AS126)&gt;0.01,"",IF(MissFill!AS124/SUM(MissFill!AS$5:AS126)&gt;0.01,"",DateEnded_5Day!$A123))))))</f>
        <v/>
      </c>
      <c r="AU123" s="13" t="str">
        <f>IF($A123&lt;='All Results'!$B$4,"",IF(SUM(MissFill!AT$5:AT126)=0,"",(IF(MissFill!AT126/SUM(MissFill!AT$5:AT126)&gt;0.01,"",IF(MissFill!AT125/SUM(MissFill!AT$5:AT126)&gt;0.01,"",IF(MissFill!AT124/SUM(MissFill!AT$5:AT126)&gt;0.01,"",DateEnded_5Day!$A123))))))</f>
        <v/>
      </c>
      <c r="AV123" s="13" t="str">
        <f>IF($A123&lt;='All Results'!$B$4,"",IF(SUM(MissFill!AU$5:AU126)=0,"",(IF(MissFill!AU126/SUM(MissFill!AU$5:AU126)&gt;0.01,"",IF(MissFill!AU125/SUM(MissFill!AU$5:AU126)&gt;0.01,"",IF(MissFill!AU124/SUM(MissFill!AU$5:AU126)&gt;0.01,"",DateEnded_5Day!$A123))))))</f>
        <v/>
      </c>
      <c r="AW123" s="13" t="str">
        <f>IF($A123&lt;='All Results'!$B$4,"",IF(SUM(MissFill!AV$5:AV126)=0,"",(IF(MissFill!AV126/SUM(MissFill!AV$5:AV126)&gt;0.01,"",IF(MissFill!AV125/SUM(MissFill!AV$5:AV126)&gt;0.01,"",IF(MissFill!AV124/SUM(MissFill!AV$5:AV126)&gt;0.01,"",DateEnded_5Day!$A123))))))</f>
        <v/>
      </c>
      <c r="AX123" s="13" t="str">
        <f>IF($A123&lt;='All Results'!$B$4,"",IF(SUM(MissFill!AW$5:AW126)=0,"",(IF(MissFill!AW126/SUM(MissFill!AW$5:AW126)&gt;0.01,"",IF(MissFill!AW125/SUM(MissFill!AW$5:AW126)&gt;0.01,"",IF(MissFill!AW124/SUM(MissFill!AW$5:AW126)&gt;0.01,"",DateEnded_5Day!$A123))))))</f>
        <v/>
      </c>
    </row>
    <row r="124" spans="1:50" x14ac:dyDescent="0.25">
      <c r="A124" s="8">
        <v>44469</v>
      </c>
      <c r="B124" s="11">
        <v>273</v>
      </c>
      <c r="C124" s="13" t="str">
        <f>IF($A124&lt;='All Results'!$B$4,"",IF(SUM(MissFill!B$5:B127)=0,"",(IF(MissFill!B127/SUM(MissFill!B$5:B127)&gt;0.01,"",IF(MissFill!B126/SUM(MissFill!B$5:B127)&gt;0.01,"",IF(MissFill!B125/SUM(MissFill!B$5:B127)&gt;0.01,"",DateEnded_5Day!$A124))))))</f>
        <v/>
      </c>
      <c r="D124" s="13" t="str">
        <f>IF($A124&lt;='All Results'!$B$4,"",IF(SUM(MissFill!C$5:C127)=0,"",(IF(MissFill!C127/SUM(MissFill!C$5:C127)&gt;0.01,"",IF(MissFill!C126/SUM(MissFill!C$5:C127)&gt;0.01,"",IF(MissFill!C125/SUM(MissFill!C$5:C127)&gt;0.01,"",DateEnded_5Day!$A124))))))</f>
        <v/>
      </c>
      <c r="E124" s="13" t="str">
        <f>IF($A124&lt;='All Results'!$B$4,"",IF(SUM(MissFill!D$5:D127)=0,"",(IF(MissFill!D127/SUM(MissFill!D$5:D127)&gt;0.01,"",IF(MissFill!D126/SUM(MissFill!D$5:D127)&gt;0.01,"",IF(MissFill!D125/SUM(MissFill!D$5:D127)&gt;0.01,"",DateEnded_5Day!$A124))))))</f>
        <v/>
      </c>
      <c r="F124" s="13" t="str">
        <f>IF($A124&lt;='All Results'!$B$4,"",IF(SUM(MissFill!E$5:E127)=0,"",(IF(MissFill!E127/SUM(MissFill!E$5:E127)&gt;0.01,"",IF(MissFill!E126/SUM(MissFill!E$5:E127)&gt;0.01,"",IF(MissFill!E125/SUM(MissFill!E$5:E127)&gt;0.01,"",DateEnded_5Day!$A124))))))</f>
        <v/>
      </c>
      <c r="G124" s="13" t="str">
        <f>IF($A124&lt;='All Results'!$B$4,"",IF(SUM(MissFill!F$5:F127)=0,"",(IF(MissFill!F127/SUM(MissFill!F$5:F127)&gt;0.01,"",IF(MissFill!F126/SUM(MissFill!F$5:F127)&gt;0.01,"",IF(MissFill!F125/SUM(MissFill!F$5:F127)&gt;0.01,"",DateEnded_5Day!$A124))))))</f>
        <v/>
      </c>
      <c r="H124" s="13" t="str">
        <f>IF($A124&lt;='All Results'!$B$4,"",IF(SUM(MissFill!G$5:G127)=0,"",(IF(MissFill!G127/SUM(MissFill!G$5:G127)&gt;0.01,"",IF(MissFill!G126/SUM(MissFill!G$5:G127)&gt;0.01,"",IF(MissFill!G125/SUM(MissFill!G$5:G127)&gt;0.01,"",DateEnded_5Day!$A124))))))</f>
        <v/>
      </c>
      <c r="I124" s="13" t="str">
        <f>IF($A124&lt;='All Results'!$B$4,"",IF(SUM(MissFill!H$5:H127)=0,"",(IF(MissFill!H127/SUM(MissFill!H$5:H127)&gt;0.01,"",IF(MissFill!H126/SUM(MissFill!H$5:H127)&gt;0.01,"",IF(MissFill!H125/SUM(MissFill!H$5:H127)&gt;0.01,"",DateEnded_5Day!$A124))))))</f>
        <v/>
      </c>
      <c r="J124" s="13" t="str">
        <f>IF($A124&lt;='All Results'!$B$4,"",IF(SUM(MissFill!I$5:I127)=0,"",(IF(MissFill!I127/SUM(MissFill!I$5:I127)&gt;0.01,"",IF(MissFill!I126/SUM(MissFill!I$5:I127)&gt;0.01,"",IF(MissFill!I125/SUM(MissFill!I$5:I127)&gt;0.01,"",DateEnded_5Day!$A124))))))</f>
        <v/>
      </c>
      <c r="K124" s="13" t="str">
        <f>IF($A124&lt;='All Results'!$B$4,"",IF(SUM(MissFill!J$5:J127)=0,"",(IF(MissFill!J127/SUM(MissFill!J$5:J127)&gt;0.01,"",IF(MissFill!J126/SUM(MissFill!J$5:J127)&gt;0.01,"",IF(MissFill!J125/SUM(MissFill!J$5:J127)&gt;0.01,"",DateEnded_5Day!$A124))))))</f>
        <v/>
      </c>
      <c r="L124" s="13" t="str">
        <f>IF($A124&lt;='All Results'!$B$4,"",IF(SUM(MissFill!K$5:K127)=0,"",(IF(MissFill!K127/SUM(MissFill!K$5:K127)&gt;0.01,"",IF(MissFill!K126/SUM(MissFill!K$5:K127)&gt;0.01,"",IF(MissFill!K125/SUM(MissFill!K$5:K127)&gt;0.01,"",DateEnded_5Day!$A124))))))</f>
        <v/>
      </c>
      <c r="M124" s="13" t="str">
        <f>IF($A124&lt;='All Results'!$B$4,"",IF(SUM(MissFill!L$5:L127)=0,"",(IF(MissFill!L127/SUM(MissFill!L$5:L127)&gt;0.01,"",IF(MissFill!L126/SUM(MissFill!L$5:L127)&gt;0.01,"",IF(MissFill!L125/SUM(MissFill!L$5:L127)&gt;0.01,"",DateEnded_5Day!$A124))))))</f>
        <v/>
      </c>
      <c r="N124" s="13" t="str">
        <f>IF($A124&lt;='All Results'!$B$4,"",IF(SUM(MissFill!M$5:M127)=0,"",(IF(MissFill!M127/SUM(MissFill!M$5:M127)&gt;0.01,"",IF(MissFill!M126/SUM(MissFill!M$5:M127)&gt;0.01,"",IF(MissFill!M125/SUM(MissFill!M$5:M127)&gt;0.01,"",DateEnded_5Day!$A124))))))</f>
        <v/>
      </c>
      <c r="O124" s="13" t="str">
        <f>IF($A124&lt;='All Results'!$B$4,"",IF(SUM(MissFill!N$5:N127)=0,"",(IF(MissFill!N127/SUM(MissFill!N$5:N127)&gt;0.01,"",IF(MissFill!N126/SUM(MissFill!N$5:N127)&gt;0.01,"",IF(MissFill!N125/SUM(MissFill!N$5:N127)&gt;0.01,"",DateEnded_5Day!$A124))))))</f>
        <v/>
      </c>
      <c r="P124" s="13" t="str">
        <f>IF($A124&lt;='All Results'!$B$4,"",IF(SUM(MissFill!O$5:O127)=0,"",(IF(MissFill!O127/SUM(MissFill!O$5:O127)&gt;0.01,"",IF(MissFill!O126/SUM(MissFill!O$5:O127)&gt;0.01,"",IF(MissFill!O125/SUM(MissFill!O$5:O127)&gt;0.01,"",DateEnded_5Day!$A124))))))</f>
        <v/>
      </c>
      <c r="Q124" s="13" t="str">
        <f>IF($A124&lt;='All Results'!$B$4,"",IF(SUM(MissFill!P$5:P127)=0,"",(IF(MissFill!P127/SUM(MissFill!P$5:P127)&gt;0.01,"",IF(MissFill!P126/SUM(MissFill!P$5:P127)&gt;0.01,"",IF(MissFill!P125/SUM(MissFill!P$5:P127)&gt;0.01,"",DateEnded_5Day!$A124))))))</f>
        <v/>
      </c>
      <c r="R124" s="13" t="str">
        <f>IF($A124&lt;='All Results'!$B$4,"",IF(SUM(MissFill!Q$5:Q127)=0,"",(IF(MissFill!Q127/SUM(MissFill!Q$5:Q127)&gt;0.01,"",IF(MissFill!Q126/SUM(MissFill!Q$5:Q127)&gt;0.01,"",IF(MissFill!Q125/SUM(MissFill!Q$5:Q127)&gt;0.01,"",DateEnded_5Day!$A124))))))</f>
        <v/>
      </c>
      <c r="S124" s="13" t="str">
        <f>IF($A124&lt;='All Results'!$B$4,"",IF(SUM(MissFill!R$5:R127)=0,"",(IF(MissFill!R127/SUM(MissFill!R$5:R127)&gt;0.01,"",IF(MissFill!R126/SUM(MissFill!R$5:R127)&gt;0.01,"",IF(MissFill!R125/SUM(MissFill!R$5:R127)&gt;0.01,"",DateEnded_5Day!$A124))))))</f>
        <v/>
      </c>
      <c r="T124" s="13" t="str">
        <f>IF($A124&lt;='All Results'!$B$4,"",IF(SUM(MissFill!S$5:S127)=0,"",(IF(MissFill!S127/SUM(MissFill!S$5:S127)&gt;0.01,"",IF(MissFill!S126/SUM(MissFill!S$5:S127)&gt;0.01,"",IF(MissFill!S125/SUM(MissFill!S$5:S127)&gt;0.01,"",DateEnded_5Day!$A124))))))</f>
        <v/>
      </c>
      <c r="U124" s="13" t="str">
        <f>IF($A124&lt;='All Results'!$B$4,"",IF(SUM(MissFill!T$5:T127)=0,"",(IF(MissFill!T127/SUM(MissFill!T$5:T127)&gt;0.01,"",IF(MissFill!T126/SUM(MissFill!T$5:T127)&gt;0.01,"",IF(MissFill!T125/SUM(MissFill!T$5:T127)&gt;0.01,"",DateEnded_5Day!$A124))))))</f>
        <v/>
      </c>
      <c r="V124" s="13" t="str">
        <f>IF($A124&lt;='All Results'!$B$4,"",IF(SUM(MissFill!U$5:U127)=0,"",(IF(MissFill!U127/SUM(MissFill!U$5:U127)&gt;0.01,"",IF(MissFill!U126/SUM(MissFill!U$5:U127)&gt;0.01,"",IF(MissFill!U125/SUM(MissFill!U$5:U127)&gt;0.01,"",DateEnded_5Day!$A124))))))</f>
        <v/>
      </c>
      <c r="W124" s="13" t="str">
        <f>IF($A124&lt;='All Results'!$B$4,"",IF(SUM(MissFill!V$5:V127)=0,"",(IF(MissFill!V127/SUM(MissFill!V$5:V127)&gt;0.01,"",IF(MissFill!V126/SUM(MissFill!V$5:V127)&gt;0.01,"",IF(MissFill!V125/SUM(MissFill!V$5:V127)&gt;0.01,"",DateEnded_5Day!$A124))))))</f>
        <v/>
      </c>
      <c r="X124" s="13" t="str">
        <f>IF($A124&lt;='All Results'!$B$4,"",IF(SUM(MissFill!W$5:W127)=0,"",(IF(MissFill!W127/SUM(MissFill!W$5:W127)&gt;0.01,"",IF(MissFill!W126/SUM(MissFill!W$5:W127)&gt;0.01,"",IF(MissFill!W125/SUM(MissFill!W$5:W127)&gt;0.01,"",DateEnded_5Day!$A124))))))</f>
        <v/>
      </c>
      <c r="Y124" s="13" t="str">
        <f>IF($A124&lt;='All Results'!$B$4,"",IF(SUM(MissFill!X$5:X127)=0,"",(IF(MissFill!X127/SUM(MissFill!X$5:X127)&gt;0.01,"",IF(MissFill!X126/SUM(MissFill!X$5:X127)&gt;0.01,"",IF(MissFill!X125/SUM(MissFill!X$5:X127)&gt;0.01,"",DateEnded_5Day!$A124))))))</f>
        <v/>
      </c>
      <c r="Z124" s="13" t="str">
        <f>IF($A124&lt;='All Results'!$B$4,"",IF(SUM(MissFill!Y$5:Y127)=0,"",(IF(MissFill!Y127/SUM(MissFill!Y$5:Y127)&gt;0.01,"",IF(MissFill!Y126/SUM(MissFill!Y$5:Y127)&gt;0.01,"",IF(MissFill!Y125/SUM(MissFill!Y$5:Y127)&gt;0.01,"",DateEnded_5Day!$A124))))))</f>
        <v/>
      </c>
      <c r="AA124" s="13" t="str">
        <f>IF($A124&lt;='All Results'!$B$4,"",IF(SUM(MissFill!Z$5:Z127)=0,"",(IF(MissFill!Z127/SUM(MissFill!Z$5:Z127)&gt;0.01,"",IF(MissFill!Z126/SUM(MissFill!Z$5:Z127)&gt;0.01,"",IF(MissFill!Z125/SUM(MissFill!Z$5:Z127)&gt;0.01,"",DateEnded_5Day!$A124))))))</f>
        <v/>
      </c>
      <c r="AB124" s="13" t="str">
        <f>IF($A124&lt;='All Results'!$B$4,"",IF(SUM(MissFill!AA$5:AA127)=0,"",(IF(MissFill!AA127/SUM(MissFill!AA$5:AA127)&gt;0.01,"",IF(MissFill!AA126/SUM(MissFill!AA$5:AA127)&gt;0.01,"",IF(MissFill!AA125/SUM(MissFill!AA$5:AA127)&gt;0.01,"",DateEnded_5Day!$A124))))))</f>
        <v/>
      </c>
      <c r="AC124" s="13" t="str">
        <f>IF($A124&lt;='All Results'!$B$4,"",IF(SUM(MissFill!AB$5:AB127)=0,"",(IF(MissFill!AB127/SUM(MissFill!AB$5:AB127)&gt;0.01,"",IF(MissFill!AB126/SUM(MissFill!AB$5:AB127)&gt;0.01,"",IF(MissFill!AB125/SUM(MissFill!AB$5:AB127)&gt;0.01,"",DateEnded_5Day!$A124))))))</f>
        <v/>
      </c>
      <c r="AD124" s="13" t="str">
        <f>IF($A124&lt;='All Results'!$B$4,"",IF(SUM(MissFill!AC$5:AC127)=0,"",(IF(MissFill!AC127/SUM(MissFill!AC$5:AC127)&gt;0.01,"",IF(MissFill!AC126/SUM(MissFill!AC$5:AC127)&gt;0.01,"",IF(MissFill!AC125/SUM(MissFill!AC$5:AC127)&gt;0.01,"",DateEnded_5Day!$A124))))))</f>
        <v/>
      </c>
      <c r="AE124" s="13" t="str">
        <f>IF($A124&lt;='All Results'!$B$4,"",IF(SUM(MissFill!AD$5:AD127)=0,"",(IF(MissFill!AD127/SUM(MissFill!AD$5:AD127)&gt;0.01,"",IF(MissFill!AD126/SUM(MissFill!AD$5:AD127)&gt;0.01,"",IF(MissFill!AD125/SUM(MissFill!AD$5:AD127)&gt;0.01,"",DateEnded_5Day!$A124))))))</f>
        <v/>
      </c>
      <c r="AF124" s="13" t="str">
        <f>IF($A124&lt;='All Results'!$B$4,"",IF(SUM(MissFill!AE$5:AE127)=0,"",(IF(MissFill!AE127/SUM(MissFill!AE$5:AE127)&gt;0.01,"",IF(MissFill!AE126/SUM(MissFill!AE$5:AE127)&gt;0.01,"",IF(MissFill!AE125/SUM(MissFill!AE$5:AE127)&gt;0.01,"",DateEnded_5Day!$A124))))))</f>
        <v/>
      </c>
      <c r="AG124" s="13" t="str">
        <f>IF($A124&lt;='All Results'!$B$4,"",IF(SUM(MissFill!AF$5:AF127)=0,"",(IF(MissFill!AF127/SUM(MissFill!AF$5:AF127)&gt;0.01,"",IF(MissFill!AF126/SUM(MissFill!AF$5:AF127)&gt;0.01,"",IF(MissFill!AF125/SUM(MissFill!AF$5:AF127)&gt;0.01,"",DateEnded_5Day!$A124))))))</f>
        <v/>
      </c>
      <c r="AH124" s="13" t="str">
        <f>IF($A124&lt;='All Results'!$B$4,"",IF(SUM(MissFill!AG$5:AG127)=0,"",(IF(MissFill!AG127/SUM(MissFill!AG$5:AG127)&gt;0.01,"",IF(MissFill!AG126/SUM(MissFill!AG$5:AG127)&gt;0.01,"",IF(MissFill!AG125/SUM(MissFill!AG$5:AG127)&gt;0.01,"",DateEnded_5Day!$A124))))))</f>
        <v/>
      </c>
      <c r="AI124" s="13" t="str">
        <f>IF($A124&lt;='All Results'!$B$4,"",IF(SUM(MissFill!AH$5:AH127)=0,"",(IF(MissFill!AH127/SUM(MissFill!AH$5:AH127)&gt;0.01,"",IF(MissFill!AH126/SUM(MissFill!AH$5:AH127)&gt;0.01,"",IF(MissFill!AH125/SUM(MissFill!AH$5:AH127)&gt;0.01,"",DateEnded_5Day!$A124))))))</f>
        <v/>
      </c>
      <c r="AJ124" s="13" t="str">
        <f>IF($A124&lt;='All Results'!$B$4,"",IF(SUM(MissFill!AI$5:AI127)=0,"",(IF(MissFill!AI127/SUM(MissFill!AI$5:AI127)&gt;0.01,"",IF(MissFill!AI126/SUM(MissFill!AI$5:AI127)&gt;0.01,"",IF(MissFill!AI125/SUM(MissFill!AI$5:AI127)&gt;0.01,"",DateEnded_5Day!$A124))))))</f>
        <v/>
      </c>
      <c r="AK124" s="13" t="str">
        <f>IF($A124&lt;='All Results'!$B$4,"",IF(SUM(MissFill!AJ$5:AJ127)=0,"",(IF(MissFill!AJ127/SUM(MissFill!AJ$5:AJ127)&gt;0.01,"",IF(MissFill!AJ126/SUM(MissFill!AJ$5:AJ127)&gt;0.01,"",IF(MissFill!AJ125/SUM(MissFill!AJ$5:AJ127)&gt;0.01,"",DateEnded_5Day!$A124))))))</f>
        <v/>
      </c>
      <c r="AL124" s="13" t="str">
        <f>IF($A124&lt;='All Results'!$B$4,"",IF(SUM(MissFill!AK$5:AK127)=0,"",(IF(MissFill!AK127/SUM(MissFill!AK$5:AK127)&gt;0.01,"",IF(MissFill!AK126/SUM(MissFill!AK$5:AK127)&gt;0.01,"",IF(MissFill!AK125/SUM(MissFill!AK$5:AK127)&gt;0.01,"",DateEnded_5Day!$A124))))))</f>
        <v/>
      </c>
      <c r="AM124" s="13" t="str">
        <f>IF($A124&lt;='All Results'!$B$4,"",IF(SUM(MissFill!AL$5:AL127)=0,"",(IF(MissFill!AL127/SUM(MissFill!AL$5:AL127)&gt;0.01,"",IF(MissFill!AL126/SUM(MissFill!AL$5:AL127)&gt;0.01,"",IF(MissFill!AL125/SUM(MissFill!AL$5:AL127)&gt;0.01,"",DateEnded_5Day!$A124))))))</f>
        <v/>
      </c>
      <c r="AN124" s="13" t="str">
        <f>IF($A124&lt;='All Results'!$B$4,"",IF(SUM(MissFill!AM$5:AM127)=0,"",(IF(MissFill!AM127/SUM(MissFill!AM$5:AM127)&gt;0.01,"",IF(MissFill!AM126/SUM(MissFill!AM$5:AM127)&gt;0.01,"",IF(MissFill!AM125/SUM(MissFill!AM$5:AM127)&gt;0.01,"",DateEnded_5Day!$A124))))))</f>
        <v/>
      </c>
      <c r="AO124" s="13" t="str">
        <f>IF($A124&lt;='All Results'!$B$4,"",IF(SUM(MissFill!AN$5:AN127)=0,"",(IF(MissFill!AN127/SUM(MissFill!AN$5:AN127)&gt;0.01,"",IF(MissFill!AN126/SUM(MissFill!AN$5:AN127)&gt;0.01,"",IF(MissFill!AN125/SUM(MissFill!AN$5:AN127)&gt;0.01,"",DateEnded_5Day!$A124))))))</f>
        <v/>
      </c>
      <c r="AP124" s="13" t="str">
        <f>IF($A124&lt;='All Results'!$B$4,"",IF(SUM(MissFill!AO$5:AO127)=0,"",(IF(MissFill!AO127/SUM(MissFill!AO$5:AO127)&gt;0.01,"",IF(MissFill!AO126/SUM(MissFill!AO$5:AO127)&gt;0.01,"",IF(MissFill!AO125/SUM(MissFill!AO$5:AO127)&gt;0.01,"",DateEnded_5Day!$A124))))))</f>
        <v/>
      </c>
      <c r="AQ124" s="13" t="str">
        <f>IF($A124&lt;='All Results'!$B$4,"",IF(SUM(MissFill!AP$5:AP127)=0,"",(IF(MissFill!AP127/SUM(MissFill!AP$5:AP127)&gt;0.01,"",IF(MissFill!AP126/SUM(MissFill!AP$5:AP127)&gt;0.01,"",IF(MissFill!AP125/SUM(MissFill!AP$5:AP127)&gt;0.01,"",DateEnded_5Day!$A124))))))</f>
        <v/>
      </c>
      <c r="AR124" s="13" t="str">
        <f>IF($A124&lt;='All Results'!$B$4,"",IF(SUM(MissFill!AQ$5:AQ127)=0,"",(IF(MissFill!AQ127/SUM(MissFill!AQ$5:AQ127)&gt;0.01,"",IF(MissFill!AQ126/SUM(MissFill!AQ$5:AQ127)&gt;0.01,"",IF(MissFill!AQ125/SUM(MissFill!AQ$5:AQ127)&gt;0.01,"",DateEnded_5Day!$A124))))))</f>
        <v/>
      </c>
      <c r="AS124" s="13" t="str">
        <f>IF($A124&lt;='All Results'!$B$4,"",IF(SUM(MissFill!AR$5:AR127)=0,"",(IF(MissFill!AR127/SUM(MissFill!AR$5:AR127)&gt;0.01,"",IF(MissFill!AR126/SUM(MissFill!AR$5:AR127)&gt;0.01,"",IF(MissFill!AR125/SUM(MissFill!AR$5:AR127)&gt;0.01,"",DateEnded_5Day!$A124))))))</f>
        <v/>
      </c>
      <c r="AT124" s="13" t="str">
        <f>IF($A124&lt;='All Results'!$B$4,"",IF(SUM(MissFill!AS$5:AS127)=0,"",(IF(MissFill!AS127/SUM(MissFill!AS$5:AS127)&gt;0.01,"",IF(MissFill!AS126/SUM(MissFill!AS$5:AS127)&gt;0.01,"",IF(MissFill!AS125/SUM(MissFill!AS$5:AS127)&gt;0.01,"",DateEnded_5Day!$A124))))))</f>
        <v/>
      </c>
      <c r="AU124" s="13" t="str">
        <f>IF($A124&lt;='All Results'!$B$4,"",IF(SUM(MissFill!AT$5:AT127)=0,"",(IF(MissFill!AT127/SUM(MissFill!AT$5:AT127)&gt;0.01,"",IF(MissFill!AT126/SUM(MissFill!AT$5:AT127)&gt;0.01,"",IF(MissFill!AT125/SUM(MissFill!AT$5:AT127)&gt;0.01,"",DateEnded_5Day!$A124))))))</f>
        <v/>
      </c>
      <c r="AV124" s="13" t="str">
        <f>IF($A124&lt;='All Results'!$B$4,"",IF(SUM(MissFill!AU$5:AU127)=0,"",(IF(MissFill!AU127/SUM(MissFill!AU$5:AU127)&gt;0.01,"",IF(MissFill!AU126/SUM(MissFill!AU$5:AU127)&gt;0.01,"",IF(MissFill!AU125/SUM(MissFill!AU$5:AU127)&gt;0.01,"",DateEnded_5Day!$A124))))))</f>
        <v/>
      </c>
      <c r="AW124" s="13" t="str">
        <f>IF($A124&lt;='All Results'!$B$4,"",IF(SUM(MissFill!AV$5:AV127)=0,"",(IF(MissFill!AV127/SUM(MissFill!AV$5:AV127)&gt;0.01,"",IF(MissFill!AV126/SUM(MissFill!AV$5:AV127)&gt;0.01,"",IF(MissFill!AV125/SUM(MissFill!AV$5:AV127)&gt;0.01,"",DateEnded_5Day!$A124))))))</f>
        <v/>
      </c>
      <c r="AX124" s="13" t="str">
        <f>IF($A124&lt;='All Results'!$B$4,"",IF(SUM(MissFill!AW$5:AW127)=0,"",(IF(MissFill!AW127/SUM(MissFill!AW$5:AW127)&gt;0.01,"",IF(MissFill!AW126/SUM(MissFill!AW$5:AW127)&gt;0.01,"",IF(MissFill!AW125/SUM(MissFill!AW$5:AW127)&gt;0.01,"",DateEnded_5Day!$A124))))))</f>
        <v/>
      </c>
    </row>
    <row r="125" spans="1:50" x14ac:dyDescent="0.25">
      <c r="A125" s="8">
        <v>44470</v>
      </c>
      <c r="B125" s="11">
        <v>274</v>
      </c>
      <c r="C125" s="13" t="str">
        <f>IF($A125&lt;='All Results'!$B$4,"",IF(SUM(MissFill!B$5:B128)=0,"",(IF(MissFill!B128/SUM(MissFill!B$5:B128)&gt;0.01,"",IF(MissFill!B127/SUM(MissFill!B$5:B128)&gt;0.01,"",IF(MissFill!B126/SUM(MissFill!B$5:B128)&gt;0.01,"",DateEnded_5Day!$A125))))))</f>
        <v/>
      </c>
      <c r="D125" s="13" t="str">
        <f>IF($A125&lt;='All Results'!$B$4,"",IF(SUM(MissFill!C$5:C128)=0,"",(IF(MissFill!C128/SUM(MissFill!C$5:C128)&gt;0.01,"",IF(MissFill!C127/SUM(MissFill!C$5:C128)&gt;0.01,"",IF(MissFill!C126/SUM(MissFill!C$5:C128)&gt;0.01,"",DateEnded_5Day!$A125))))))</f>
        <v/>
      </c>
      <c r="E125" s="13" t="str">
        <f>IF($A125&lt;='All Results'!$B$4,"",IF(SUM(MissFill!D$5:D128)=0,"",(IF(MissFill!D128/SUM(MissFill!D$5:D128)&gt;0.01,"",IF(MissFill!D127/SUM(MissFill!D$5:D128)&gt;0.01,"",IF(MissFill!D126/SUM(MissFill!D$5:D128)&gt;0.01,"",DateEnded_5Day!$A125))))))</f>
        <v/>
      </c>
      <c r="F125" s="13" t="str">
        <f>IF($A125&lt;='All Results'!$B$4,"",IF(SUM(MissFill!E$5:E128)=0,"",(IF(MissFill!E128/SUM(MissFill!E$5:E128)&gt;0.01,"",IF(MissFill!E127/SUM(MissFill!E$5:E128)&gt;0.01,"",IF(MissFill!E126/SUM(MissFill!E$5:E128)&gt;0.01,"",DateEnded_5Day!$A125))))))</f>
        <v/>
      </c>
      <c r="G125" s="13" t="str">
        <f>IF($A125&lt;='All Results'!$B$4,"",IF(SUM(MissFill!F$5:F128)=0,"",(IF(MissFill!F128/SUM(MissFill!F$5:F128)&gt;0.01,"",IF(MissFill!F127/SUM(MissFill!F$5:F128)&gt;0.01,"",IF(MissFill!F126/SUM(MissFill!F$5:F128)&gt;0.01,"",DateEnded_5Day!$A125))))))</f>
        <v/>
      </c>
      <c r="H125" s="13" t="str">
        <f>IF($A125&lt;='All Results'!$B$4,"",IF(SUM(MissFill!G$5:G128)=0,"",(IF(MissFill!G128/SUM(MissFill!G$5:G128)&gt;0.01,"",IF(MissFill!G127/SUM(MissFill!G$5:G128)&gt;0.01,"",IF(MissFill!G126/SUM(MissFill!G$5:G128)&gt;0.01,"",DateEnded_5Day!$A125))))))</f>
        <v/>
      </c>
      <c r="I125" s="13" t="str">
        <f>IF($A125&lt;='All Results'!$B$4,"",IF(SUM(MissFill!H$5:H128)=0,"",(IF(MissFill!H128/SUM(MissFill!H$5:H128)&gt;0.01,"",IF(MissFill!H127/SUM(MissFill!H$5:H128)&gt;0.01,"",IF(MissFill!H126/SUM(MissFill!H$5:H128)&gt;0.01,"",DateEnded_5Day!$A125))))))</f>
        <v/>
      </c>
      <c r="J125" s="13" t="str">
        <f>IF($A125&lt;='All Results'!$B$4,"",IF(SUM(MissFill!I$5:I128)=0,"",(IF(MissFill!I128/SUM(MissFill!I$5:I128)&gt;0.01,"",IF(MissFill!I127/SUM(MissFill!I$5:I128)&gt;0.01,"",IF(MissFill!I126/SUM(MissFill!I$5:I128)&gt;0.01,"",DateEnded_5Day!$A125))))))</f>
        <v/>
      </c>
      <c r="K125" s="13" t="str">
        <f>IF($A125&lt;='All Results'!$B$4,"",IF(SUM(MissFill!J$5:J128)=0,"",(IF(MissFill!J128/SUM(MissFill!J$5:J128)&gt;0.01,"",IF(MissFill!J127/SUM(MissFill!J$5:J128)&gt;0.01,"",IF(MissFill!J126/SUM(MissFill!J$5:J128)&gt;0.01,"",DateEnded_5Day!$A125))))))</f>
        <v/>
      </c>
      <c r="L125" s="13" t="str">
        <f>IF($A125&lt;='All Results'!$B$4,"",IF(SUM(MissFill!K$5:K128)=0,"",(IF(MissFill!K128/SUM(MissFill!K$5:K128)&gt;0.01,"",IF(MissFill!K127/SUM(MissFill!K$5:K128)&gt;0.01,"",IF(MissFill!K126/SUM(MissFill!K$5:K128)&gt;0.01,"",DateEnded_5Day!$A125))))))</f>
        <v/>
      </c>
      <c r="M125" s="13" t="str">
        <f>IF($A125&lt;='All Results'!$B$4,"",IF(SUM(MissFill!L$5:L128)=0,"",(IF(MissFill!L128/SUM(MissFill!L$5:L128)&gt;0.01,"",IF(MissFill!L127/SUM(MissFill!L$5:L128)&gt;0.01,"",IF(MissFill!L126/SUM(MissFill!L$5:L128)&gt;0.01,"",DateEnded_5Day!$A125))))))</f>
        <v/>
      </c>
      <c r="N125" s="13" t="str">
        <f>IF($A125&lt;='All Results'!$B$4,"",IF(SUM(MissFill!M$5:M128)=0,"",(IF(MissFill!M128/SUM(MissFill!M$5:M128)&gt;0.01,"",IF(MissFill!M127/SUM(MissFill!M$5:M128)&gt;0.01,"",IF(MissFill!M126/SUM(MissFill!M$5:M128)&gt;0.01,"",DateEnded_5Day!$A125))))))</f>
        <v/>
      </c>
      <c r="O125" s="13" t="str">
        <f>IF($A125&lt;='All Results'!$B$4,"",IF(SUM(MissFill!N$5:N128)=0,"",(IF(MissFill!N128/SUM(MissFill!N$5:N128)&gt;0.01,"",IF(MissFill!N127/SUM(MissFill!N$5:N128)&gt;0.01,"",IF(MissFill!N126/SUM(MissFill!N$5:N128)&gt;0.01,"",DateEnded_5Day!$A125))))))</f>
        <v/>
      </c>
      <c r="P125" s="13" t="str">
        <f>IF($A125&lt;='All Results'!$B$4,"",IF(SUM(MissFill!O$5:O128)=0,"",(IF(MissFill!O128/SUM(MissFill!O$5:O128)&gt;0.01,"",IF(MissFill!O127/SUM(MissFill!O$5:O128)&gt;0.01,"",IF(MissFill!O126/SUM(MissFill!O$5:O128)&gt;0.01,"",DateEnded_5Day!$A125))))))</f>
        <v/>
      </c>
      <c r="Q125" s="13" t="str">
        <f>IF($A125&lt;='All Results'!$B$4,"",IF(SUM(MissFill!P$5:P128)=0,"",(IF(MissFill!P128/SUM(MissFill!P$5:P128)&gt;0.01,"",IF(MissFill!P127/SUM(MissFill!P$5:P128)&gt;0.01,"",IF(MissFill!P126/SUM(MissFill!P$5:P128)&gt;0.01,"",DateEnded_5Day!$A125))))))</f>
        <v/>
      </c>
      <c r="R125" s="13" t="str">
        <f>IF($A125&lt;='All Results'!$B$4,"",IF(SUM(MissFill!Q$5:Q128)=0,"",(IF(MissFill!Q128/SUM(MissFill!Q$5:Q128)&gt;0.01,"",IF(MissFill!Q127/SUM(MissFill!Q$5:Q128)&gt;0.01,"",IF(MissFill!Q126/SUM(MissFill!Q$5:Q128)&gt;0.01,"",DateEnded_5Day!$A125))))))</f>
        <v/>
      </c>
      <c r="S125" s="13" t="str">
        <f>IF($A125&lt;='All Results'!$B$4,"",IF(SUM(MissFill!R$5:R128)=0,"",(IF(MissFill!R128/SUM(MissFill!R$5:R128)&gt;0.01,"",IF(MissFill!R127/SUM(MissFill!R$5:R128)&gt;0.01,"",IF(MissFill!R126/SUM(MissFill!R$5:R128)&gt;0.01,"",DateEnded_5Day!$A125))))))</f>
        <v/>
      </c>
      <c r="T125" s="13" t="str">
        <f>IF($A125&lt;='All Results'!$B$4,"",IF(SUM(MissFill!S$5:S128)=0,"",(IF(MissFill!S128/SUM(MissFill!S$5:S128)&gt;0.01,"",IF(MissFill!S127/SUM(MissFill!S$5:S128)&gt;0.01,"",IF(MissFill!S126/SUM(MissFill!S$5:S128)&gt;0.01,"",DateEnded_5Day!$A125))))))</f>
        <v/>
      </c>
      <c r="U125" s="13" t="str">
        <f>IF($A125&lt;='All Results'!$B$4,"",IF(SUM(MissFill!T$5:T128)=0,"",(IF(MissFill!T128/SUM(MissFill!T$5:T128)&gt;0.01,"",IF(MissFill!T127/SUM(MissFill!T$5:T128)&gt;0.01,"",IF(MissFill!T126/SUM(MissFill!T$5:T128)&gt;0.01,"",DateEnded_5Day!$A125))))))</f>
        <v/>
      </c>
      <c r="V125" s="13" t="str">
        <f>IF($A125&lt;='All Results'!$B$4,"",IF(SUM(MissFill!U$5:U128)=0,"",(IF(MissFill!U128/SUM(MissFill!U$5:U128)&gt;0.01,"",IF(MissFill!U127/SUM(MissFill!U$5:U128)&gt;0.01,"",IF(MissFill!U126/SUM(MissFill!U$5:U128)&gt;0.01,"",DateEnded_5Day!$A125))))))</f>
        <v/>
      </c>
      <c r="W125" s="13" t="str">
        <f>IF($A125&lt;='All Results'!$B$4,"",IF(SUM(MissFill!V$5:V128)=0,"",(IF(MissFill!V128/SUM(MissFill!V$5:V128)&gt;0.01,"",IF(MissFill!V127/SUM(MissFill!V$5:V128)&gt;0.01,"",IF(MissFill!V126/SUM(MissFill!V$5:V128)&gt;0.01,"",DateEnded_5Day!$A125))))))</f>
        <v/>
      </c>
      <c r="X125" s="13" t="str">
        <f>IF($A125&lt;='All Results'!$B$4,"",IF(SUM(MissFill!W$5:W128)=0,"",(IF(MissFill!W128/SUM(MissFill!W$5:W128)&gt;0.01,"",IF(MissFill!W127/SUM(MissFill!W$5:W128)&gt;0.01,"",IF(MissFill!W126/SUM(MissFill!W$5:W128)&gt;0.01,"",DateEnded_5Day!$A125))))))</f>
        <v/>
      </c>
      <c r="Y125" s="13" t="str">
        <f>IF($A125&lt;='All Results'!$B$4,"",IF(SUM(MissFill!X$5:X128)=0,"",(IF(MissFill!X128/SUM(MissFill!X$5:X128)&gt;0.01,"",IF(MissFill!X127/SUM(MissFill!X$5:X128)&gt;0.01,"",IF(MissFill!X126/SUM(MissFill!X$5:X128)&gt;0.01,"",DateEnded_5Day!$A125))))))</f>
        <v/>
      </c>
      <c r="Z125" s="13" t="str">
        <f>IF($A125&lt;='All Results'!$B$4,"",IF(SUM(MissFill!Y$5:Y128)=0,"",(IF(MissFill!Y128/SUM(MissFill!Y$5:Y128)&gt;0.01,"",IF(MissFill!Y127/SUM(MissFill!Y$5:Y128)&gt;0.01,"",IF(MissFill!Y126/SUM(MissFill!Y$5:Y128)&gt;0.01,"",DateEnded_5Day!$A125))))))</f>
        <v/>
      </c>
      <c r="AA125" s="13" t="str">
        <f>IF($A125&lt;='All Results'!$B$4,"",IF(SUM(MissFill!Z$5:Z128)=0,"",(IF(MissFill!Z128/SUM(MissFill!Z$5:Z128)&gt;0.01,"",IF(MissFill!Z127/SUM(MissFill!Z$5:Z128)&gt;0.01,"",IF(MissFill!Z126/SUM(MissFill!Z$5:Z128)&gt;0.01,"",DateEnded_5Day!$A125))))))</f>
        <v/>
      </c>
      <c r="AB125" s="13" t="str">
        <f>IF($A125&lt;='All Results'!$B$4,"",IF(SUM(MissFill!AA$5:AA128)=0,"",(IF(MissFill!AA128/SUM(MissFill!AA$5:AA128)&gt;0.01,"",IF(MissFill!AA127/SUM(MissFill!AA$5:AA128)&gt;0.01,"",IF(MissFill!AA126/SUM(MissFill!AA$5:AA128)&gt;0.01,"",DateEnded_5Day!$A125))))))</f>
        <v/>
      </c>
      <c r="AC125" s="13" t="str">
        <f>IF($A125&lt;='All Results'!$B$4,"",IF(SUM(MissFill!AB$5:AB128)=0,"",(IF(MissFill!AB128/SUM(MissFill!AB$5:AB128)&gt;0.01,"",IF(MissFill!AB127/SUM(MissFill!AB$5:AB128)&gt;0.01,"",IF(MissFill!AB126/SUM(MissFill!AB$5:AB128)&gt;0.01,"",DateEnded_5Day!$A125))))))</f>
        <v/>
      </c>
      <c r="AD125" s="13" t="str">
        <f>IF($A125&lt;='All Results'!$B$4,"",IF(SUM(MissFill!AC$5:AC128)=0,"",(IF(MissFill!AC128/SUM(MissFill!AC$5:AC128)&gt;0.01,"",IF(MissFill!AC127/SUM(MissFill!AC$5:AC128)&gt;0.01,"",IF(MissFill!AC126/SUM(MissFill!AC$5:AC128)&gt;0.01,"",DateEnded_5Day!$A125))))))</f>
        <v/>
      </c>
      <c r="AE125" s="13" t="str">
        <f>IF($A125&lt;='All Results'!$B$4,"",IF(SUM(MissFill!AD$5:AD128)=0,"",(IF(MissFill!AD128/SUM(MissFill!AD$5:AD128)&gt;0.01,"",IF(MissFill!AD127/SUM(MissFill!AD$5:AD128)&gt;0.01,"",IF(MissFill!AD126/SUM(MissFill!AD$5:AD128)&gt;0.01,"",DateEnded_5Day!$A125))))))</f>
        <v/>
      </c>
      <c r="AF125" s="13" t="str">
        <f>IF($A125&lt;='All Results'!$B$4,"",IF(SUM(MissFill!AE$5:AE128)=0,"",(IF(MissFill!AE128/SUM(MissFill!AE$5:AE128)&gt;0.01,"",IF(MissFill!AE127/SUM(MissFill!AE$5:AE128)&gt;0.01,"",IF(MissFill!AE126/SUM(MissFill!AE$5:AE128)&gt;0.01,"",DateEnded_5Day!$A125))))))</f>
        <v/>
      </c>
      <c r="AG125" s="13" t="str">
        <f>IF($A125&lt;='All Results'!$B$4,"",IF(SUM(MissFill!AF$5:AF128)=0,"",(IF(MissFill!AF128/SUM(MissFill!AF$5:AF128)&gt;0.01,"",IF(MissFill!AF127/SUM(MissFill!AF$5:AF128)&gt;0.01,"",IF(MissFill!AF126/SUM(MissFill!AF$5:AF128)&gt;0.01,"",DateEnded_5Day!$A125))))))</f>
        <v/>
      </c>
      <c r="AH125" s="13" t="str">
        <f>IF($A125&lt;='All Results'!$B$4,"",IF(SUM(MissFill!AG$5:AG128)=0,"",(IF(MissFill!AG128/SUM(MissFill!AG$5:AG128)&gt;0.01,"",IF(MissFill!AG127/SUM(MissFill!AG$5:AG128)&gt;0.01,"",IF(MissFill!AG126/SUM(MissFill!AG$5:AG128)&gt;0.01,"",DateEnded_5Day!$A125))))))</f>
        <v/>
      </c>
      <c r="AI125" s="13" t="str">
        <f>IF($A125&lt;='All Results'!$B$4,"",IF(SUM(MissFill!AH$5:AH128)=0,"",(IF(MissFill!AH128/SUM(MissFill!AH$5:AH128)&gt;0.01,"",IF(MissFill!AH127/SUM(MissFill!AH$5:AH128)&gt;0.01,"",IF(MissFill!AH126/SUM(MissFill!AH$5:AH128)&gt;0.01,"",DateEnded_5Day!$A125))))))</f>
        <v/>
      </c>
      <c r="AJ125" s="13" t="str">
        <f>IF($A125&lt;='All Results'!$B$4,"",IF(SUM(MissFill!AI$5:AI128)=0,"",(IF(MissFill!AI128/SUM(MissFill!AI$5:AI128)&gt;0.01,"",IF(MissFill!AI127/SUM(MissFill!AI$5:AI128)&gt;0.01,"",IF(MissFill!AI126/SUM(MissFill!AI$5:AI128)&gt;0.01,"",DateEnded_5Day!$A125))))))</f>
        <v/>
      </c>
      <c r="AK125" s="13" t="str">
        <f>IF($A125&lt;='All Results'!$B$4,"",IF(SUM(MissFill!AJ$5:AJ128)=0,"",(IF(MissFill!AJ128/SUM(MissFill!AJ$5:AJ128)&gt;0.01,"",IF(MissFill!AJ127/SUM(MissFill!AJ$5:AJ128)&gt;0.01,"",IF(MissFill!AJ126/SUM(MissFill!AJ$5:AJ128)&gt;0.01,"",DateEnded_5Day!$A125))))))</f>
        <v/>
      </c>
      <c r="AL125" s="13" t="str">
        <f>IF($A125&lt;='All Results'!$B$4,"",IF(SUM(MissFill!AK$5:AK128)=0,"",(IF(MissFill!AK128/SUM(MissFill!AK$5:AK128)&gt;0.01,"",IF(MissFill!AK127/SUM(MissFill!AK$5:AK128)&gt;0.01,"",IF(MissFill!AK126/SUM(MissFill!AK$5:AK128)&gt;0.01,"",DateEnded_5Day!$A125))))))</f>
        <v/>
      </c>
      <c r="AM125" s="13" t="str">
        <f>IF($A125&lt;='All Results'!$B$4,"",IF(SUM(MissFill!AL$5:AL128)=0,"",(IF(MissFill!AL128/SUM(MissFill!AL$5:AL128)&gt;0.01,"",IF(MissFill!AL127/SUM(MissFill!AL$5:AL128)&gt;0.01,"",IF(MissFill!AL126/SUM(MissFill!AL$5:AL128)&gt;0.01,"",DateEnded_5Day!$A125))))))</f>
        <v/>
      </c>
      <c r="AN125" s="13" t="str">
        <f>IF($A125&lt;='All Results'!$B$4,"",IF(SUM(MissFill!AM$5:AM128)=0,"",(IF(MissFill!AM128/SUM(MissFill!AM$5:AM128)&gt;0.01,"",IF(MissFill!AM127/SUM(MissFill!AM$5:AM128)&gt;0.01,"",IF(MissFill!AM126/SUM(MissFill!AM$5:AM128)&gt;0.01,"",DateEnded_5Day!$A125))))))</f>
        <v/>
      </c>
      <c r="AO125" s="13" t="str">
        <f>IF($A125&lt;='All Results'!$B$4,"",IF(SUM(MissFill!AN$5:AN128)=0,"",(IF(MissFill!AN128/SUM(MissFill!AN$5:AN128)&gt;0.01,"",IF(MissFill!AN127/SUM(MissFill!AN$5:AN128)&gt;0.01,"",IF(MissFill!AN126/SUM(MissFill!AN$5:AN128)&gt;0.01,"",DateEnded_5Day!$A125))))))</f>
        <v/>
      </c>
      <c r="AP125" s="13" t="str">
        <f>IF($A125&lt;='All Results'!$B$4,"",IF(SUM(MissFill!AO$5:AO128)=0,"",(IF(MissFill!AO128/SUM(MissFill!AO$5:AO128)&gt;0.01,"",IF(MissFill!AO127/SUM(MissFill!AO$5:AO128)&gt;0.01,"",IF(MissFill!AO126/SUM(MissFill!AO$5:AO128)&gt;0.01,"",DateEnded_5Day!$A125))))))</f>
        <v/>
      </c>
      <c r="AQ125" s="13" t="str">
        <f>IF($A125&lt;='All Results'!$B$4,"",IF(SUM(MissFill!AP$5:AP128)=0,"",(IF(MissFill!AP128/SUM(MissFill!AP$5:AP128)&gt;0.01,"",IF(MissFill!AP127/SUM(MissFill!AP$5:AP128)&gt;0.01,"",IF(MissFill!AP126/SUM(MissFill!AP$5:AP128)&gt;0.01,"",DateEnded_5Day!$A125))))))</f>
        <v/>
      </c>
      <c r="AR125" s="13" t="str">
        <f>IF($A125&lt;='All Results'!$B$4,"",IF(SUM(MissFill!AQ$5:AQ128)=0,"",(IF(MissFill!AQ128/SUM(MissFill!AQ$5:AQ128)&gt;0.01,"",IF(MissFill!AQ127/SUM(MissFill!AQ$5:AQ128)&gt;0.01,"",IF(MissFill!AQ126/SUM(MissFill!AQ$5:AQ128)&gt;0.01,"",DateEnded_5Day!$A125))))))</f>
        <v/>
      </c>
      <c r="AS125" s="13" t="str">
        <f>IF($A125&lt;='All Results'!$B$4,"",IF(SUM(MissFill!AR$5:AR128)=0,"",(IF(MissFill!AR128/SUM(MissFill!AR$5:AR128)&gt;0.01,"",IF(MissFill!AR127/SUM(MissFill!AR$5:AR128)&gt;0.01,"",IF(MissFill!AR126/SUM(MissFill!AR$5:AR128)&gt;0.01,"",DateEnded_5Day!$A125))))))</f>
        <v/>
      </c>
      <c r="AT125" s="13" t="str">
        <f>IF($A125&lt;='All Results'!$B$4,"",IF(SUM(MissFill!AS$5:AS128)=0,"",(IF(MissFill!AS128/SUM(MissFill!AS$5:AS128)&gt;0.01,"",IF(MissFill!AS127/SUM(MissFill!AS$5:AS128)&gt;0.01,"",IF(MissFill!AS126/SUM(MissFill!AS$5:AS128)&gt;0.01,"",DateEnded_5Day!$A125))))))</f>
        <v/>
      </c>
      <c r="AU125" s="13" t="str">
        <f>IF($A125&lt;='All Results'!$B$4,"",IF(SUM(MissFill!AT$5:AT128)=0,"",(IF(MissFill!AT128/SUM(MissFill!AT$5:AT128)&gt;0.01,"",IF(MissFill!AT127/SUM(MissFill!AT$5:AT128)&gt;0.01,"",IF(MissFill!AT126/SUM(MissFill!AT$5:AT128)&gt;0.01,"",DateEnded_5Day!$A125))))))</f>
        <v/>
      </c>
      <c r="AV125" s="13" t="str">
        <f>IF($A125&lt;='All Results'!$B$4,"",IF(SUM(MissFill!AU$5:AU128)=0,"",(IF(MissFill!AU128/SUM(MissFill!AU$5:AU128)&gt;0.01,"",IF(MissFill!AU127/SUM(MissFill!AU$5:AU128)&gt;0.01,"",IF(MissFill!AU126/SUM(MissFill!AU$5:AU128)&gt;0.01,"",DateEnded_5Day!$A125))))))</f>
        <v/>
      </c>
      <c r="AW125" s="13" t="str">
        <f>IF($A125&lt;='All Results'!$B$4,"",IF(SUM(MissFill!AV$5:AV128)=0,"",(IF(MissFill!AV128/SUM(MissFill!AV$5:AV128)&gt;0.01,"",IF(MissFill!AV127/SUM(MissFill!AV$5:AV128)&gt;0.01,"",IF(MissFill!AV126/SUM(MissFill!AV$5:AV128)&gt;0.01,"",DateEnded_5Day!$A125))))))</f>
        <v/>
      </c>
      <c r="AX125" s="13" t="str">
        <f>IF($A125&lt;='All Results'!$B$4,"",IF(SUM(MissFill!AW$5:AW128)=0,"",(IF(MissFill!AW128/SUM(MissFill!AW$5:AW128)&gt;0.01,"",IF(MissFill!AW127/SUM(MissFill!AW$5:AW128)&gt;0.01,"",IF(MissFill!AW126/SUM(MissFill!AW$5:AW128)&gt;0.01,"",DateEnded_5Day!$A125))))))</f>
        <v/>
      </c>
    </row>
    <row r="126" spans="1:50" x14ac:dyDescent="0.25">
      <c r="A126" s="8">
        <v>44471</v>
      </c>
      <c r="B126" s="11">
        <v>275</v>
      </c>
      <c r="C126" s="13" t="str">
        <f>IF($A126&lt;='All Results'!$B$4,"",IF(SUM(MissFill!B$5:B129)=0,"",(IF(MissFill!B129/SUM(MissFill!B$5:B129)&gt;0.01,"",IF(MissFill!B128/SUM(MissFill!B$5:B129)&gt;0.01,"",IF(MissFill!B127/SUM(MissFill!B$5:B129)&gt;0.01,"",DateEnded_5Day!$A126))))))</f>
        <v/>
      </c>
      <c r="D126" s="13" t="str">
        <f>IF($A126&lt;='All Results'!$B$4,"",IF(SUM(MissFill!C$5:C129)=0,"",(IF(MissFill!C129/SUM(MissFill!C$5:C129)&gt;0.01,"",IF(MissFill!C128/SUM(MissFill!C$5:C129)&gt;0.01,"",IF(MissFill!C127/SUM(MissFill!C$5:C129)&gt;0.01,"",DateEnded_5Day!$A126))))))</f>
        <v/>
      </c>
      <c r="E126" s="13" t="str">
        <f>IF($A126&lt;='All Results'!$B$4,"",IF(SUM(MissFill!D$5:D129)=0,"",(IF(MissFill!D129/SUM(MissFill!D$5:D129)&gt;0.01,"",IF(MissFill!D128/SUM(MissFill!D$5:D129)&gt;0.01,"",IF(MissFill!D127/SUM(MissFill!D$5:D129)&gt;0.01,"",DateEnded_5Day!$A126))))))</f>
        <v/>
      </c>
      <c r="F126" s="13" t="str">
        <f>IF($A126&lt;='All Results'!$B$4,"",IF(SUM(MissFill!E$5:E129)=0,"",(IF(MissFill!E129/SUM(MissFill!E$5:E129)&gt;0.01,"",IF(MissFill!E128/SUM(MissFill!E$5:E129)&gt;0.01,"",IF(MissFill!E127/SUM(MissFill!E$5:E129)&gt;0.01,"",DateEnded_5Day!$A126))))))</f>
        <v/>
      </c>
      <c r="G126" s="13" t="str">
        <f>IF($A126&lt;='All Results'!$B$4,"",IF(SUM(MissFill!F$5:F129)=0,"",(IF(MissFill!F129/SUM(MissFill!F$5:F129)&gt;0.01,"",IF(MissFill!F128/SUM(MissFill!F$5:F129)&gt;0.01,"",IF(MissFill!F127/SUM(MissFill!F$5:F129)&gt;0.01,"",DateEnded_5Day!$A126))))))</f>
        <v/>
      </c>
      <c r="H126" s="13" t="str">
        <f>IF($A126&lt;='All Results'!$B$4,"",IF(SUM(MissFill!G$5:G129)=0,"",(IF(MissFill!G129/SUM(MissFill!G$5:G129)&gt;0.01,"",IF(MissFill!G128/SUM(MissFill!G$5:G129)&gt;0.01,"",IF(MissFill!G127/SUM(MissFill!G$5:G129)&gt;0.01,"",DateEnded_5Day!$A126))))))</f>
        <v/>
      </c>
      <c r="I126" s="13" t="str">
        <f>IF($A126&lt;='All Results'!$B$4,"",IF(SUM(MissFill!H$5:H129)=0,"",(IF(MissFill!H129/SUM(MissFill!H$5:H129)&gt;0.01,"",IF(MissFill!H128/SUM(MissFill!H$5:H129)&gt;0.01,"",IF(MissFill!H127/SUM(MissFill!H$5:H129)&gt;0.01,"",DateEnded_5Day!$A126))))))</f>
        <v/>
      </c>
      <c r="J126" s="13" t="str">
        <f>IF($A126&lt;='All Results'!$B$4,"",IF(SUM(MissFill!I$5:I129)=0,"",(IF(MissFill!I129/SUM(MissFill!I$5:I129)&gt;0.01,"",IF(MissFill!I128/SUM(MissFill!I$5:I129)&gt;0.01,"",IF(MissFill!I127/SUM(MissFill!I$5:I129)&gt;0.01,"",DateEnded_5Day!$A126))))))</f>
        <v/>
      </c>
      <c r="K126" s="13" t="str">
        <f>IF($A126&lt;='All Results'!$B$4,"",IF(SUM(MissFill!J$5:J129)=0,"",(IF(MissFill!J129/SUM(MissFill!J$5:J129)&gt;0.01,"",IF(MissFill!J128/SUM(MissFill!J$5:J129)&gt;0.01,"",IF(MissFill!J127/SUM(MissFill!J$5:J129)&gt;0.01,"",DateEnded_5Day!$A126))))))</f>
        <v/>
      </c>
      <c r="L126" s="13" t="str">
        <f>IF($A126&lt;='All Results'!$B$4,"",IF(SUM(MissFill!K$5:K129)=0,"",(IF(MissFill!K129/SUM(MissFill!K$5:K129)&gt;0.01,"",IF(MissFill!K128/SUM(MissFill!K$5:K129)&gt;0.01,"",IF(MissFill!K127/SUM(MissFill!K$5:K129)&gt;0.01,"",DateEnded_5Day!$A126))))))</f>
        <v/>
      </c>
      <c r="M126" s="13" t="str">
        <f>IF($A126&lt;='All Results'!$B$4,"",IF(SUM(MissFill!L$5:L129)=0,"",(IF(MissFill!L129/SUM(MissFill!L$5:L129)&gt;0.01,"",IF(MissFill!L128/SUM(MissFill!L$5:L129)&gt;0.01,"",IF(MissFill!L127/SUM(MissFill!L$5:L129)&gt;0.01,"",DateEnded_5Day!$A126))))))</f>
        <v/>
      </c>
      <c r="N126" s="13" t="str">
        <f>IF($A126&lt;='All Results'!$B$4,"",IF(SUM(MissFill!M$5:M129)=0,"",(IF(MissFill!M129/SUM(MissFill!M$5:M129)&gt;0.01,"",IF(MissFill!M128/SUM(MissFill!M$5:M129)&gt;0.01,"",IF(MissFill!M127/SUM(MissFill!M$5:M129)&gt;0.01,"",DateEnded_5Day!$A126))))))</f>
        <v/>
      </c>
      <c r="O126" s="13" t="str">
        <f>IF($A126&lt;='All Results'!$B$4,"",IF(SUM(MissFill!N$5:N129)=0,"",(IF(MissFill!N129/SUM(MissFill!N$5:N129)&gt;0.01,"",IF(MissFill!N128/SUM(MissFill!N$5:N129)&gt;0.01,"",IF(MissFill!N127/SUM(MissFill!N$5:N129)&gt;0.01,"",DateEnded_5Day!$A126))))))</f>
        <v/>
      </c>
      <c r="P126" s="13" t="str">
        <f>IF($A126&lt;='All Results'!$B$4,"",IF(SUM(MissFill!O$5:O129)=0,"",(IF(MissFill!O129/SUM(MissFill!O$5:O129)&gt;0.01,"",IF(MissFill!O128/SUM(MissFill!O$5:O129)&gt;0.01,"",IF(MissFill!O127/SUM(MissFill!O$5:O129)&gt;0.01,"",DateEnded_5Day!$A126))))))</f>
        <v/>
      </c>
      <c r="Q126" s="13" t="str">
        <f>IF($A126&lt;='All Results'!$B$4,"",IF(SUM(MissFill!P$5:P129)=0,"",(IF(MissFill!P129/SUM(MissFill!P$5:P129)&gt;0.01,"",IF(MissFill!P128/SUM(MissFill!P$5:P129)&gt;0.01,"",IF(MissFill!P127/SUM(MissFill!P$5:P129)&gt;0.01,"",DateEnded_5Day!$A126))))))</f>
        <v/>
      </c>
      <c r="R126" s="13" t="str">
        <f>IF($A126&lt;='All Results'!$B$4,"",IF(SUM(MissFill!Q$5:Q129)=0,"",(IF(MissFill!Q129/SUM(MissFill!Q$5:Q129)&gt;0.01,"",IF(MissFill!Q128/SUM(MissFill!Q$5:Q129)&gt;0.01,"",IF(MissFill!Q127/SUM(MissFill!Q$5:Q129)&gt;0.01,"",DateEnded_5Day!$A126))))))</f>
        <v/>
      </c>
      <c r="S126" s="13" t="str">
        <f>IF($A126&lt;='All Results'!$B$4,"",IF(SUM(MissFill!R$5:R129)=0,"",(IF(MissFill!R129/SUM(MissFill!R$5:R129)&gt;0.01,"",IF(MissFill!R128/SUM(MissFill!R$5:R129)&gt;0.01,"",IF(MissFill!R127/SUM(MissFill!R$5:R129)&gt;0.01,"",DateEnded_5Day!$A126))))))</f>
        <v/>
      </c>
      <c r="T126" s="13" t="str">
        <f>IF($A126&lt;='All Results'!$B$4,"",IF(SUM(MissFill!S$5:S129)=0,"",(IF(MissFill!S129/SUM(MissFill!S$5:S129)&gt;0.01,"",IF(MissFill!S128/SUM(MissFill!S$5:S129)&gt;0.01,"",IF(MissFill!S127/SUM(MissFill!S$5:S129)&gt;0.01,"",DateEnded_5Day!$A126))))))</f>
        <v/>
      </c>
      <c r="U126" s="13" t="str">
        <f>IF($A126&lt;='All Results'!$B$4,"",IF(SUM(MissFill!T$5:T129)=0,"",(IF(MissFill!T129/SUM(MissFill!T$5:T129)&gt;0.01,"",IF(MissFill!T128/SUM(MissFill!T$5:T129)&gt;0.01,"",IF(MissFill!T127/SUM(MissFill!T$5:T129)&gt;0.01,"",DateEnded_5Day!$A126))))))</f>
        <v/>
      </c>
      <c r="V126" s="13" t="str">
        <f>IF($A126&lt;='All Results'!$B$4,"",IF(SUM(MissFill!U$5:U129)=0,"",(IF(MissFill!U129/SUM(MissFill!U$5:U129)&gt;0.01,"",IF(MissFill!U128/SUM(MissFill!U$5:U129)&gt;0.01,"",IF(MissFill!U127/SUM(MissFill!U$5:U129)&gt;0.01,"",DateEnded_5Day!$A126))))))</f>
        <v/>
      </c>
      <c r="W126" s="13" t="str">
        <f>IF($A126&lt;='All Results'!$B$4,"",IF(SUM(MissFill!V$5:V129)=0,"",(IF(MissFill!V129/SUM(MissFill!V$5:V129)&gt;0.01,"",IF(MissFill!V128/SUM(MissFill!V$5:V129)&gt;0.01,"",IF(MissFill!V127/SUM(MissFill!V$5:V129)&gt;0.01,"",DateEnded_5Day!$A126))))))</f>
        <v/>
      </c>
      <c r="X126" s="13" t="str">
        <f>IF($A126&lt;='All Results'!$B$4,"",IF(SUM(MissFill!W$5:W129)=0,"",(IF(MissFill!W129/SUM(MissFill!W$5:W129)&gt;0.01,"",IF(MissFill!W128/SUM(MissFill!W$5:W129)&gt;0.01,"",IF(MissFill!W127/SUM(MissFill!W$5:W129)&gt;0.01,"",DateEnded_5Day!$A126))))))</f>
        <v/>
      </c>
      <c r="Y126" s="13" t="str">
        <f>IF($A126&lt;='All Results'!$B$4,"",IF(SUM(MissFill!X$5:X129)=0,"",(IF(MissFill!X129/SUM(MissFill!X$5:X129)&gt;0.01,"",IF(MissFill!X128/SUM(MissFill!X$5:X129)&gt;0.01,"",IF(MissFill!X127/SUM(MissFill!X$5:X129)&gt;0.01,"",DateEnded_5Day!$A126))))))</f>
        <v/>
      </c>
      <c r="Z126" s="13" t="str">
        <f>IF($A126&lt;='All Results'!$B$4,"",IF(SUM(MissFill!Y$5:Y129)=0,"",(IF(MissFill!Y129/SUM(MissFill!Y$5:Y129)&gt;0.01,"",IF(MissFill!Y128/SUM(MissFill!Y$5:Y129)&gt;0.01,"",IF(MissFill!Y127/SUM(MissFill!Y$5:Y129)&gt;0.01,"",DateEnded_5Day!$A126))))))</f>
        <v/>
      </c>
      <c r="AA126" s="13" t="str">
        <f>IF($A126&lt;='All Results'!$B$4,"",IF(SUM(MissFill!Z$5:Z129)=0,"",(IF(MissFill!Z129/SUM(MissFill!Z$5:Z129)&gt;0.01,"",IF(MissFill!Z128/SUM(MissFill!Z$5:Z129)&gt;0.01,"",IF(MissFill!Z127/SUM(MissFill!Z$5:Z129)&gt;0.01,"",DateEnded_5Day!$A126))))))</f>
        <v/>
      </c>
      <c r="AB126" s="13" t="str">
        <f>IF($A126&lt;='All Results'!$B$4,"",IF(SUM(MissFill!AA$5:AA129)=0,"",(IF(MissFill!AA129/SUM(MissFill!AA$5:AA129)&gt;0.01,"",IF(MissFill!AA128/SUM(MissFill!AA$5:AA129)&gt;0.01,"",IF(MissFill!AA127/SUM(MissFill!AA$5:AA129)&gt;0.01,"",DateEnded_5Day!$A126))))))</f>
        <v/>
      </c>
      <c r="AC126" s="13" t="str">
        <f>IF($A126&lt;='All Results'!$B$4,"",IF(SUM(MissFill!AB$5:AB129)=0,"",(IF(MissFill!AB129/SUM(MissFill!AB$5:AB129)&gt;0.01,"",IF(MissFill!AB128/SUM(MissFill!AB$5:AB129)&gt;0.01,"",IF(MissFill!AB127/SUM(MissFill!AB$5:AB129)&gt;0.01,"",DateEnded_5Day!$A126))))))</f>
        <v/>
      </c>
      <c r="AD126" s="13" t="str">
        <f>IF($A126&lt;='All Results'!$B$4,"",IF(SUM(MissFill!AC$5:AC129)=0,"",(IF(MissFill!AC129/SUM(MissFill!AC$5:AC129)&gt;0.01,"",IF(MissFill!AC128/SUM(MissFill!AC$5:AC129)&gt;0.01,"",IF(MissFill!AC127/SUM(MissFill!AC$5:AC129)&gt;0.01,"",DateEnded_5Day!$A126))))))</f>
        <v/>
      </c>
      <c r="AE126" s="13" t="str">
        <f>IF($A126&lt;='All Results'!$B$4,"",IF(SUM(MissFill!AD$5:AD129)=0,"",(IF(MissFill!AD129/SUM(MissFill!AD$5:AD129)&gt;0.01,"",IF(MissFill!AD128/SUM(MissFill!AD$5:AD129)&gt;0.01,"",IF(MissFill!AD127/SUM(MissFill!AD$5:AD129)&gt;0.01,"",DateEnded_5Day!$A126))))))</f>
        <v/>
      </c>
      <c r="AF126" s="13" t="str">
        <f>IF($A126&lt;='All Results'!$B$4,"",IF(SUM(MissFill!AE$5:AE129)=0,"",(IF(MissFill!AE129/SUM(MissFill!AE$5:AE129)&gt;0.01,"",IF(MissFill!AE128/SUM(MissFill!AE$5:AE129)&gt;0.01,"",IF(MissFill!AE127/SUM(MissFill!AE$5:AE129)&gt;0.01,"",DateEnded_5Day!$A126))))))</f>
        <v/>
      </c>
      <c r="AG126" s="13" t="str">
        <f>IF($A126&lt;='All Results'!$B$4,"",IF(SUM(MissFill!AF$5:AF129)=0,"",(IF(MissFill!AF129/SUM(MissFill!AF$5:AF129)&gt;0.01,"",IF(MissFill!AF128/SUM(MissFill!AF$5:AF129)&gt;0.01,"",IF(MissFill!AF127/SUM(MissFill!AF$5:AF129)&gt;0.01,"",DateEnded_5Day!$A126))))))</f>
        <v/>
      </c>
      <c r="AH126" s="13" t="str">
        <f>IF($A126&lt;='All Results'!$B$4,"",IF(SUM(MissFill!AG$5:AG129)=0,"",(IF(MissFill!AG129/SUM(MissFill!AG$5:AG129)&gt;0.01,"",IF(MissFill!AG128/SUM(MissFill!AG$5:AG129)&gt;0.01,"",IF(MissFill!AG127/SUM(MissFill!AG$5:AG129)&gt;0.01,"",DateEnded_5Day!$A126))))))</f>
        <v/>
      </c>
      <c r="AI126" s="13" t="str">
        <f>IF($A126&lt;='All Results'!$B$4,"",IF(SUM(MissFill!AH$5:AH129)=0,"",(IF(MissFill!AH129/SUM(MissFill!AH$5:AH129)&gt;0.01,"",IF(MissFill!AH128/SUM(MissFill!AH$5:AH129)&gt;0.01,"",IF(MissFill!AH127/SUM(MissFill!AH$5:AH129)&gt;0.01,"",DateEnded_5Day!$A126))))))</f>
        <v/>
      </c>
      <c r="AJ126" s="13" t="str">
        <f>IF($A126&lt;='All Results'!$B$4,"",IF(SUM(MissFill!AI$5:AI129)=0,"",(IF(MissFill!AI129/SUM(MissFill!AI$5:AI129)&gt;0.01,"",IF(MissFill!AI128/SUM(MissFill!AI$5:AI129)&gt;0.01,"",IF(MissFill!AI127/SUM(MissFill!AI$5:AI129)&gt;0.01,"",DateEnded_5Day!$A126))))))</f>
        <v/>
      </c>
      <c r="AK126" s="13" t="str">
        <f>IF($A126&lt;='All Results'!$B$4,"",IF(SUM(MissFill!AJ$5:AJ129)=0,"",(IF(MissFill!AJ129/SUM(MissFill!AJ$5:AJ129)&gt;0.01,"",IF(MissFill!AJ128/SUM(MissFill!AJ$5:AJ129)&gt;0.01,"",IF(MissFill!AJ127/SUM(MissFill!AJ$5:AJ129)&gt;0.01,"",DateEnded_5Day!$A126))))))</f>
        <v/>
      </c>
      <c r="AL126" s="13" t="str">
        <f>IF($A126&lt;='All Results'!$B$4,"",IF(SUM(MissFill!AK$5:AK129)=0,"",(IF(MissFill!AK129/SUM(MissFill!AK$5:AK129)&gt;0.01,"",IF(MissFill!AK128/SUM(MissFill!AK$5:AK129)&gt;0.01,"",IF(MissFill!AK127/SUM(MissFill!AK$5:AK129)&gt;0.01,"",DateEnded_5Day!$A126))))))</f>
        <v/>
      </c>
      <c r="AM126" s="13" t="str">
        <f>IF($A126&lt;='All Results'!$B$4,"",IF(SUM(MissFill!AL$5:AL129)=0,"",(IF(MissFill!AL129/SUM(MissFill!AL$5:AL129)&gt;0.01,"",IF(MissFill!AL128/SUM(MissFill!AL$5:AL129)&gt;0.01,"",IF(MissFill!AL127/SUM(MissFill!AL$5:AL129)&gt;0.01,"",DateEnded_5Day!$A126))))))</f>
        <v/>
      </c>
      <c r="AN126" s="13" t="str">
        <f>IF($A126&lt;='All Results'!$B$4,"",IF(SUM(MissFill!AM$5:AM129)=0,"",(IF(MissFill!AM129/SUM(MissFill!AM$5:AM129)&gt;0.01,"",IF(MissFill!AM128/SUM(MissFill!AM$5:AM129)&gt;0.01,"",IF(MissFill!AM127/SUM(MissFill!AM$5:AM129)&gt;0.01,"",DateEnded_5Day!$A126))))))</f>
        <v/>
      </c>
      <c r="AO126" s="13" t="str">
        <f>IF($A126&lt;='All Results'!$B$4,"",IF(SUM(MissFill!AN$5:AN129)=0,"",(IF(MissFill!AN129/SUM(MissFill!AN$5:AN129)&gt;0.01,"",IF(MissFill!AN128/SUM(MissFill!AN$5:AN129)&gt;0.01,"",IF(MissFill!AN127/SUM(MissFill!AN$5:AN129)&gt;0.01,"",DateEnded_5Day!$A126))))))</f>
        <v/>
      </c>
      <c r="AP126" s="13" t="str">
        <f>IF($A126&lt;='All Results'!$B$4,"",IF(SUM(MissFill!AO$5:AO129)=0,"",(IF(MissFill!AO129/SUM(MissFill!AO$5:AO129)&gt;0.01,"",IF(MissFill!AO128/SUM(MissFill!AO$5:AO129)&gt;0.01,"",IF(MissFill!AO127/SUM(MissFill!AO$5:AO129)&gt;0.01,"",DateEnded_5Day!$A126))))))</f>
        <v/>
      </c>
      <c r="AQ126" s="13" t="str">
        <f>IF($A126&lt;='All Results'!$B$4,"",IF(SUM(MissFill!AP$5:AP129)=0,"",(IF(MissFill!AP129/SUM(MissFill!AP$5:AP129)&gt;0.01,"",IF(MissFill!AP128/SUM(MissFill!AP$5:AP129)&gt;0.01,"",IF(MissFill!AP127/SUM(MissFill!AP$5:AP129)&gt;0.01,"",DateEnded_5Day!$A126))))))</f>
        <v/>
      </c>
      <c r="AR126" s="13" t="str">
        <f>IF($A126&lt;='All Results'!$B$4,"",IF(SUM(MissFill!AQ$5:AQ129)=0,"",(IF(MissFill!AQ129/SUM(MissFill!AQ$5:AQ129)&gt;0.01,"",IF(MissFill!AQ128/SUM(MissFill!AQ$5:AQ129)&gt;0.01,"",IF(MissFill!AQ127/SUM(MissFill!AQ$5:AQ129)&gt;0.01,"",DateEnded_5Day!$A126))))))</f>
        <v/>
      </c>
      <c r="AS126" s="13" t="str">
        <f>IF($A126&lt;='All Results'!$B$4,"",IF(SUM(MissFill!AR$5:AR129)=0,"",(IF(MissFill!AR129/SUM(MissFill!AR$5:AR129)&gt;0.01,"",IF(MissFill!AR128/SUM(MissFill!AR$5:AR129)&gt;0.01,"",IF(MissFill!AR127/SUM(MissFill!AR$5:AR129)&gt;0.01,"",DateEnded_5Day!$A126))))))</f>
        <v/>
      </c>
      <c r="AT126" s="13" t="str">
        <f>IF($A126&lt;='All Results'!$B$4,"",IF(SUM(MissFill!AS$5:AS129)=0,"",(IF(MissFill!AS129/SUM(MissFill!AS$5:AS129)&gt;0.01,"",IF(MissFill!AS128/SUM(MissFill!AS$5:AS129)&gt;0.01,"",IF(MissFill!AS127/SUM(MissFill!AS$5:AS129)&gt;0.01,"",DateEnded_5Day!$A126))))))</f>
        <v/>
      </c>
      <c r="AU126" s="13" t="str">
        <f>IF($A126&lt;='All Results'!$B$4,"",IF(SUM(MissFill!AT$5:AT129)=0,"",(IF(MissFill!AT129/SUM(MissFill!AT$5:AT129)&gt;0.01,"",IF(MissFill!AT128/SUM(MissFill!AT$5:AT129)&gt;0.01,"",IF(MissFill!AT127/SUM(MissFill!AT$5:AT129)&gt;0.01,"",DateEnded_5Day!$A126))))))</f>
        <v/>
      </c>
      <c r="AV126" s="13" t="str">
        <f>IF($A126&lt;='All Results'!$B$4,"",IF(SUM(MissFill!AU$5:AU129)=0,"",(IF(MissFill!AU129/SUM(MissFill!AU$5:AU129)&gt;0.01,"",IF(MissFill!AU128/SUM(MissFill!AU$5:AU129)&gt;0.01,"",IF(MissFill!AU127/SUM(MissFill!AU$5:AU129)&gt;0.01,"",DateEnded_5Day!$A126))))))</f>
        <v/>
      </c>
      <c r="AW126" s="13" t="str">
        <f>IF($A126&lt;='All Results'!$B$4,"",IF(SUM(MissFill!AV$5:AV129)=0,"",(IF(MissFill!AV129/SUM(MissFill!AV$5:AV129)&gt;0.01,"",IF(MissFill!AV128/SUM(MissFill!AV$5:AV129)&gt;0.01,"",IF(MissFill!AV127/SUM(MissFill!AV$5:AV129)&gt;0.01,"",DateEnded_5Day!$A126))))))</f>
        <v/>
      </c>
      <c r="AX126" s="13" t="str">
        <f>IF($A126&lt;='All Results'!$B$4,"",IF(SUM(MissFill!AW$5:AW129)=0,"",(IF(MissFill!AW129/SUM(MissFill!AW$5:AW129)&gt;0.01,"",IF(MissFill!AW128/SUM(MissFill!AW$5:AW129)&gt;0.01,"",IF(MissFill!AW127/SUM(MissFill!AW$5:AW129)&gt;0.01,"",DateEnded_5Day!$A126))))))</f>
        <v/>
      </c>
    </row>
    <row r="127" spans="1:50" x14ac:dyDescent="0.25">
      <c r="A127" s="8">
        <v>44472</v>
      </c>
      <c r="B127" s="11">
        <v>276</v>
      </c>
      <c r="C127" s="13" t="str">
        <f>IF($A127&lt;='All Results'!$B$4,"",IF(SUM(MissFill!B$5:B130)=0,"",(IF(MissFill!B130/SUM(MissFill!B$5:B130)&gt;0.01,"",IF(MissFill!B129/SUM(MissFill!B$5:B130)&gt;0.01,"",IF(MissFill!B128/SUM(MissFill!B$5:B130)&gt;0.01,"",DateEnded_5Day!$A127))))))</f>
        <v/>
      </c>
      <c r="D127" s="13" t="str">
        <f>IF($A127&lt;='All Results'!$B$4,"",IF(SUM(MissFill!C$5:C130)=0,"",(IF(MissFill!C130/SUM(MissFill!C$5:C130)&gt;0.01,"",IF(MissFill!C129/SUM(MissFill!C$5:C130)&gt;0.01,"",IF(MissFill!C128/SUM(MissFill!C$5:C130)&gt;0.01,"",DateEnded_5Day!$A127))))))</f>
        <v/>
      </c>
      <c r="E127" s="13" t="str">
        <f>IF($A127&lt;='All Results'!$B$4,"",IF(SUM(MissFill!D$5:D130)=0,"",(IF(MissFill!D130/SUM(MissFill!D$5:D130)&gt;0.01,"",IF(MissFill!D129/SUM(MissFill!D$5:D130)&gt;0.01,"",IF(MissFill!D128/SUM(MissFill!D$5:D130)&gt;0.01,"",DateEnded_5Day!$A127))))))</f>
        <v/>
      </c>
      <c r="F127" s="13" t="str">
        <f>IF($A127&lt;='All Results'!$B$4,"",IF(SUM(MissFill!E$5:E130)=0,"",(IF(MissFill!E130/SUM(MissFill!E$5:E130)&gt;0.01,"",IF(MissFill!E129/SUM(MissFill!E$5:E130)&gt;0.01,"",IF(MissFill!E128/SUM(MissFill!E$5:E130)&gt;0.01,"",DateEnded_5Day!$A127))))))</f>
        <v/>
      </c>
      <c r="G127" s="13" t="str">
        <f>IF($A127&lt;='All Results'!$B$4,"",IF(SUM(MissFill!F$5:F130)=0,"",(IF(MissFill!F130/SUM(MissFill!F$5:F130)&gt;0.01,"",IF(MissFill!F129/SUM(MissFill!F$5:F130)&gt;0.01,"",IF(MissFill!F128/SUM(MissFill!F$5:F130)&gt;0.01,"",DateEnded_5Day!$A127))))))</f>
        <v/>
      </c>
      <c r="H127" s="13" t="str">
        <f>IF($A127&lt;='All Results'!$B$4,"",IF(SUM(MissFill!G$5:G130)=0,"",(IF(MissFill!G130/SUM(MissFill!G$5:G130)&gt;0.01,"",IF(MissFill!G129/SUM(MissFill!G$5:G130)&gt;0.01,"",IF(MissFill!G128/SUM(MissFill!G$5:G130)&gt;0.01,"",DateEnded_5Day!$A127))))))</f>
        <v/>
      </c>
      <c r="I127" s="13" t="str">
        <f>IF($A127&lt;='All Results'!$B$4,"",IF(SUM(MissFill!H$5:H130)=0,"",(IF(MissFill!H130/SUM(MissFill!H$5:H130)&gt;0.01,"",IF(MissFill!H129/SUM(MissFill!H$5:H130)&gt;0.01,"",IF(MissFill!H128/SUM(MissFill!H$5:H130)&gt;0.01,"",DateEnded_5Day!$A127))))))</f>
        <v/>
      </c>
      <c r="J127" s="13" t="str">
        <f>IF($A127&lt;='All Results'!$B$4,"",IF(SUM(MissFill!I$5:I130)=0,"",(IF(MissFill!I130/SUM(MissFill!I$5:I130)&gt;0.01,"",IF(MissFill!I129/SUM(MissFill!I$5:I130)&gt;0.01,"",IF(MissFill!I128/SUM(MissFill!I$5:I130)&gt;0.01,"",DateEnded_5Day!$A127))))))</f>
        <v/>
      </c>
      <c r="K127" s="13" t="str">
        <f>IF($A127&lt;='All Results'!$B$4,"",IF(SUM(MissFill!J$5:J130)=0,"",(IF(MissFill!J130/SUM(MissFill!J$5:J130)&gt;0.01,"",IF(MissFill!J129/SUM(MissFill!J$5:J130)&gt;0.01,"",IF(MissFill!J128/SUM(MissFill!J$5:J130)&gt;0.01,"",DateEnded_5Day!$A127))))))</f>
        <v/>
      </c>
      <c r="L127" s="13" t="str">
        <f>IF($A127&lt;='All Results'!$B$4,"",IF(SUM(MissFill!K$5:K130)=0,"",(IF(MissFill!K130/SUM(MissFill!K$5:K130)&gt;0.01,"",IF(MissFill!K129/SUM(MissFill!K$5:K130)&gt;0.01,"",IF(MissFill!K128/SUM(MissFill!K$5:K130)&gt;0.01,"",DateEnded_5Day!$A127))))))</f>
        <v/>
      </c>
      <c r="M127" s="13" t="str">
        <f>IF($A127&lt;='All Results'!$B$4,"",IF(SUM(MissFill!L$5:L130)=0,"",(IF(MissFill!L130/SUM(MissFill!L$5:L130)&gt;0.01,"",IF(MissFill!L129/SUM(MissFill!L$5:L130)&gt;0.01,"",IF(MissFill!L128/SUM(MissFill!L$5:L130)&gt;0.01,"",DateEnded_5Day!$A127))))))</f>
        <v/>
      </c>
      <c r="N127" s="13" t="str">
        <f>IF($A127&lt;='All Results'!$B$4,"",IF(SUM(MissFill!M$5:M130)=0,"",(IF(MissFill!M130/SUM(MissFill!M$5:M130)&gt;0.01,"",IF(MissFill!M129/SUM(MissFill!M$5:M130)&gt;0.01,"",IF(MissFill!M128/SUM(MissFill!M$5:M130)&gt;0.01,"",DateEnded_5Day!$A127))))))</f>
        <v/>
      </c>
      <c r="O127" s="13" t="str">
        <f>IF($A127&lt;='All Results'!$B$4,"",IF(SUM(MissFill!N$5:N130)=0,"",(IF(MissFill!N130/SUM(MissFill!N$5:N130)&gt;0.01,"",IF(MissFill!N129/SUM(MissFill!N$5:N130)&gt;0.01,"",IF(MissFill!N128/SUM(MissFill!N$5:N130)&gt;0.01,"",DateEnded_5Day!$A127))))))</f>
        <v/>
      </c>
      <c r="P127" s="13" t="str">
        <f>IF($A127&lt;='All Results'!$B$4,"",IF(SUM(MissFill!O$5:O130)=0,"",(IF(MissFill!O130/SUM(MissFill!O$5:O130)&gt;0.01,"",IF(MissFill!O129/SUM(MissFill!O$5:O130)&gt;0.01,"",IF(MissFill!O128/SUM(MissFill!O$5:O130)&gt;0.01,"",DateEnded_5Day!$A127))))))</f>
        <v/>
      </c>
      <c r="Q127" s="13" t="str">
        <f>IF($A127&lt;='All Results'!$B$4,"",IF(SUM(MissFill!P$5:P130)=0,"",(IF(MissFill!P130/SUM(MissFill!P$5:P130)&gt;0.01,"",IF(MissFill!P129/SUM(MissFill!P$5:P130)&gt;0.01,"",IF(MissFill!P128/SUM(MissFill!P$5:P130)&gt;0.01,"",DateEnded_5Day!$A127))))))</f>
        <v/>
      </c>
      <c r="R127" s="13" t="str">
        <f>IF($A127&lt;='All Results'!$B$4,"",IF(SUM(MissFill!Q$5:Q130)=0,"",(IF(MissFill!Q130/SUM(MissFill!Q$5:Q130)&gt;0.01,"",IF(MissFill!Q129/SUM(MissFill!Q$5:Q130)&gt;0.01,"",IF(MissFill!Q128/SUM(MissFill!Q$5:Q130)&gt;0.01,"",DateEnded_5Day!$A127))))))</f>
        <v/>
      </c>
      <c r="S127" s="13" t="str">
        <f>IF($A127&lt;='All Results'!$B$4,"",IF(SUM(MissFill!R$5:R130)=0,"",(IF(MissFill!R130/SUM(MissFill!R$5:R130)&gt;0.01,"",IF(MissFill!R129/SUM(MissFill!R$5:R130)&gt;0.01,"",IF(MissFill!R128/SUM(MissFill!R$5:R130)&gt;0.01,"",DateEnded_5Day!$A127))))))</f>
        <v/>
      </c>
      <c r="T127" s="13" t="str">
        <f>IF($A127&lt;='All Results'!$B$4,"",IF(SUM(MissFill!S$5:S130)=0,"",(IF(MissFill!S130/SUM(MissFill!S$5:S130)&gt;0.01,"",IF(MissFill!S129/SUM(MissFill!S$5:S130)&gt;0.01,"",IF(MissFill!S128/SUM(MissFill!S$5:S130)&gt;0.01,"",DateEnded_5Day!$A127))))))</f>
        <v/>
      </c>
      <c r="U127" s="13" t="str">
        <f>IF($A127&lt;='All Results'!$B$4,"",IF(SUM(MissFill!T$5:T130)=0,"",(IF(MissFill!T130/SUM(MissFill!T$5:T130)&gt;0.01,"",IF(MissFill!T129/SUM(MissFill!T$5:T130)&gt;0.01,"",IF(MissFill!T128/SUM(MissFill!T$5:T130)&gt;0.01,"",DateEnded_5Day!$A127))))))</f>
        <v/>
      </c>
      <c r="V127" s="13" t="str">
        <f>IF($A127&lt;='All Results'!$B$4,"",IF(SUM(MissFill!U$5:U130)=0,"",(IF(MissFill!U130/SUM(MissFill!U$5:U130)&gt;0.01,"",IF(MissFill!U129/SUM(MissFill!U$5:U130)&gt;0.01,"",IF(MissFill!U128/SUM(MissFill!U$5:U130)&gt;0.01,"",DateEnded_5Day!$A127))))))</f>
        <v/>
      </c>
      <c r="W127" s="13" t="str">
        <f>IF($A127&lt;='All Results'!$B$4,"",IF(SUM(MissFill!V$5:V130)=0,"",(IF(MissFill!V130/SUM(MissFill!V$5:V130)&gt;0.01,"",IF(MissFill!V129/SUM(MissFill!V$5:V130)&gt;0.01,"",IF(MissFill!V128/SUM(MissFill!V$5:V130)&gt;0.01,"",DateEnded_5Day!$A127))))))</f>
        <v/>
      </c>
      <c r="X127" s="13" t="str">
        <f>IF($A127&lt;='All Results'!$B$4,"",IF(SUM(MissFill!W$5:W130)=0,"",(IF(MissFill!W130/SUM(MissFill!W$5:W130)&gt;0.01,"",IF(MissFill!W129/SUM(MissFill!W$5:W130)&gt;0.01,"",IF(MissFill!W128/SUM(MissFill!W$5:W130)&gt;0.01,"",DateEnded_5Day!$A127))))))</f>
        <v/>
      </c>
      <c r="Y127" s="13" t="str">
        <f>IF($A127&lt;='All Results'!$B$4,"",IF(SUM(MissFill!X$5:X130)=0,"",(IF(MissFill!X130/SUM(MissFill!X$5:X130)&gt;0.01,"",IF(MissFill!X129/SUM(MissFill!X$5:X130)&gt;0.01,"",IF(MissFill!X128/SUM(MissFill!X$5:X130)&gt;0.01,"",DateEnded_5Day!$A127))))))</f>
        <v/>
      </c>
      <c r="Z127" s="13" t="str">
        <f>IF($A127&lt;='All Results'!$B$4,"",IF(SUM(MissFill!Y$5:Y130)=0,"",(IF(MissFill!Y130/SUM(MissFill!Y$5:Y130)&gt;0.01,"",IF(MissFill!Y129/SUM(MissFill!Y$5:Y130)&gt;0.01,"",IF(MissFill!Y128/SUM(MissFill!Y$5:Y130)&gt;0.01,"",DateEnded_5Day!$A127))))))</f>
        <v/>
      </c>
      <c r="AA127" s="13" t="str">
        <f>IF($A127&lt;='All Results'!$B$4,"",IF(SUM(MissFill!Z$5:Z130)=0,"",(IF(MissFill!Z130/SUM(MissFill!Z$5:Z130)&gt;0.01,"",IF(MissFill!Z129/SUM(MissFill!Z$5:Z130)&gt;0.01,"",IF(MissFill!Z128/SUM(MissFill!Z$5:Z130)&gt;0.01,"",DateEnded_5Day!$A127))))))</f>
        <v/>
      </c>
      <c r="AB127" s="13" t="str">
        <f>IF($A127&lt;='All Results'!$B$4,"",IF(SUM(MissFill!AA$5:AA130)=0,"",(IF(MissFill!AA130/SUM(MissFill!AA$5:AA130)&gt;0.01,"",IF(MissFill!AA129/SUM(MissFill!AA$5:AA130)&gt;0.01,"",IF(MissFill!AA128/SUM(MissFill!AA$5:AA130)&gt;0.01,"",DateEnded_5Day!$A127))))))</f>
        <v/>
      </c>
      <c r="AC127" s="13" t="str">
        <f>IF($A127&lt;='All Results'!$B$4,"",IF(SUM(MissFill!AB$5:AB130)=0,"",(IF(MissFill!AB130/SUM(MissFill!AB$5:AB130)&gt;0.01,"",IF(MissFill!AB129/SUM(MissFill!AB$5:AB130)&gt;0.01,"",IF(MissFill!AB128/SUM(MissFill!AB$5:AB130)&gt;0.01,"",DateEnded_5Day!$A127))))))</f>
        <v/>
      </c>
      <c r="AD127" s="13" t="str">
        <f>IF($A127&lt;='All Results'!$B$4,"",IF(SUM(MissFill!AC$5:AC130)=0,"",(IF(MissFill!AC130/SUM(MissFill!AC$5:AC130)&gt;0.01,"",IF(MissFill!AC129/SUM(MissFill!AC$5:AC130)&gt;0.01,"",IF(MissFill!AC128/SUM(MissFill!AC$5:AC130)&gt;0.01,"",DateEnded_5Day!$A127))))))</f>
        <v/>
      </c>
      <c r="AE127" s="13" t="str">
        <f>IF($A127&lt;='All Results'!$B$4,"",IF(SUM(MissFill!AD$5:AD130)=0,"",(IF(MissFill!AD130/SUM(MissFill!AD$5:AD130)&gt;0.01,"",IF(MissFill!AD129/SUM(MissFill!AD$5:AD130)&gt;0.01,"",IF(MissFill!AD128/SUM(MissFill!AD$5:AD130)&gt;0.01,"",DateEnded_5Day!$A127))))))</f>
        <v/>
      </c>
      <c r="AF127" s="13" t="str">
        <f>IF($A127&lt;='All Results'!$B$4,"",IF(SUM(MissFill!AE$5:AE130)=0,"",(IF(MissFill!AE130/SUM(MissFill!AE$5:AE130)&gt;0.01,"",IF(MissFill!AE129/SUM(MissFill!AE$5:AE130)&gt;0.01,"",IF(MissFill!AE128/SUM(MissFill!AE$5:AE130)&gt;0.01,"",DateEnded_5Day!$A127))))))</f>
        <v/>
      </c>
      <c r="AG127" s="13" t="str">
        <f>IF($A127&lt;='All Results'!$B$4,"",IF(SUM(MissFill!AF$5:AF130)=0,"",(IF(MissFill!AF130/SUM(MissFill!AF$5:AF130)&gt;0.01,"",IF(MissFill!AF129/SUM(MissFill!AF$5:AF130)&gt;0.01,"",IF(MissFill!AF128/SUM(MissFill!AF$5:AF130)&gt;0.01,"",DateEnded_5Day!$A127))))))</f>
        <v/>
      </c>
      <c r="AH127" s="13" t="str">
        <f>IF($A127&lt;='All Results'!$B$4,"",IF(SUM(MissFill!AG$5:AG130)=0,"",(IF(MissFill!AG130/SUM(MissFill!AG$5:AG130)&gt;0.01,"",IF(MissFill!AG129/SUM(MissFill!AG$5:AG130)&gt;0.01,"",IF(MissFill!AG128/SUM(MissFill!AG$5:AG130)&gt;0.01,"",DateEnded_5Day!$A127))))))</f>
        <v/>
      </c>
      <c r="AI127" s="13" t="str">
        <f>IF($A127&lt;='All Results'!$B$4,"",IF(SUM(MissFill!AH$5:AH130)=0,"",(IF(MissFill!AH130/SUM(MissFill!AH$5:AH130)&gt;0.01,"",IF(MissFill!AH129/SUM(MissFill!AH$5:AH130)&gt;0.01,"",IF(MissFill!AH128/SUM(MissFill!AH$5:AH130)&gt;0.01,"",DateEnded_5Day!$A127))))))</f>
        <v/>
      </c>
      <c r="AJ127" s="13" t="str">
        <f>IF($A127&lt;='All Results'!$B$4,"",IF(SUM(MissFill!AI$5:AI130)=0,"",(IF(MissFill!AI130/SUM(MissFill!AI$5:AI130)&gt;0.01,"",IF(MissFill!AI129/SUM(MissFill!AI$5:AI130)&gt;0.01,"",IF(MissFill!AI128/SUM(MissFill!AI$5:AI130)&gt;0.01,"",DateEnded_5Day!$A127))))))</f>
        <v/>
      </c>
      <c r="AK127" s="13" t="str">
        <f>IF($A127&lt;='All Results'!$B$4,"",IF(SUM(MissFill!AJ$5:AJ130)=0,"",(IF(MissFill!AJ130/SUM(MissFill!AJ$5:AJ130)&gt;0.01,"",IF(MissFill!AJ129/SUM(MissFill!AJ$5:AJ130)&gt;0.01,"",IF(MissFill!AJ128/SUM(MissFill!AJ$5:AJ130)&gt;0.01,"",DateEnded_5Day!$A127))))))</f>
        <v/>
      </c>
      <c r="AL127" s="13" t="str">
        <f>IF($A127&lt;='All Results'!$B$4,"",IF(SUM(MissFill!AK$5:AK130)=0,"",(IF(MissFill!AK130/SUM(MissFill!AK$5:AK130)&gt;0.01,"",IF(MissFill!AK129/SUM(MissFill!AK$5:AK130)&gt;0.01,"",IF(MissFill!AK128/SUM(MissFill!AK$5:AK130)&gt;0.01,"",DateEnded_5Day!$A127))))))</f>
        <v/>
      </c>
      <c r="AM127" s="13" t="str">
        <f>IF($A127&lt;='All Results'!$B$4,"",IF(SUM(MissFill!AL$5:AL130)=0,"",(IF(MissFill!AL130/SUM(MissFill!AL$5:AL130)&gt;0.01,"",IF(MissFill!AL129/SUM(MissFill!AL$5:AL130)&gt;0.01,"",IF(MissFill!AL128/SUM(MissFill!AL$5:AL130)&gt;0.01,"",DateEnded_5Day!$A127))))))</f>
        <v/>
      </c>
      <c r="AN127" s="13" t="str">
        <f>IF($A127&lt;='All Results'!$B$4,"",IF(SUM(MissFill!AM$5:AM130)=0,"",(IF(MissFill!AM130/SUM(MissFill!AM$5:AM130)&gt;0.01,"",IF(MissFill!AM129/SUM(MissFill!AM$5:AM130)&gt;0.01,"",IF(MissFill!AM128/SUM(MissFill!AM$5:AM130)&gt;0.01,"",DateEnded_5Day!$A127))))))</f>
        <v/>
      </c>
      <c r="AO127" s="13" t="str">
        <f>IF($A127&lt;='All Results'!$B$4,"",IF(SUM(MissFill!AN$5:AN130)=0,"",(IF(MissFill!AN130/SUM(MissFill!AN$5:AN130)&gt;0.01,"",IF(MissFill!AN129/SUM(MissFill!AN$5:AN130)&gt;0.01,"",IF(MissFill!AN128/SUM(MissFill!AN$5:AN130)&gt;0.01,"",DateEnded_5Day!$A127))))))</f>
        <v/>
      </c>
      <c r="AP127" s="13" t="str">
        <f>IF($A127&lt;='All Results'!$B$4,"",IF(SUM(MissFill!AO$5:AO130)=0,"",(IF(MissFill!AO130/SUM(MissFill!AO$5:AO130)&gt;0.01,"",IF(MissFill!AO129/SUM(MissFill!AO$5:AO130)&gt;0.01,"",IF(MissFill!AO128/SUM(MissFill!AO$5:AO130)&gt;0.01,"",DateEnded_5Day!$A127))))))</f>
        <v/>
      </c>
      <c r="AQ127" s="13" t="str">
        <f>IF($A127&lt;='All Results'!$B$4,"",IF(SUM(MissFill!AP$5:AP130)=0,"",(IF(MissFill!AP130/SUM(MissFill!AP$5:AP130)&gt;0.01,"",IF(MissFill!AP129/SUM(MissFill!AP$5:AP130)&gt;0.01,"",IF(MissFill!AP128/SUM(MissFill!AP$5:AP130)&gt;0.01,"",DateEnded_5Day!$A127))))))</f>
        <v/>
      </c>
      <c r="AR127" s="13" t="str">
        <f>IF($A127&lt;='All Results'!$B$4,"",IF(SUM(MissFill!AQ$5:AQ130)=0,"",(IF(MissFill!AQ130/SUM(MissFill!AQ$5:AQ130)&gt;0.01,"",IF(MissFill!AQ129/SUM(MissFill!AQ$5:AQ130)&gt;0.01,"",IF(MissFill!AQ128/SUM(MissFill!AQ$5:AQ130)&gt;0.01,"",DateEnded_5Day!$A127))))))</f>
        <v/>
      </c>
      <c r="AS127" s="13" t="str">
        <f>IF($A127&lt;='All Results'!$B$4,"",IF(SUM(MissFill!AR$5:AR130)=0,"",(IF(MissFill!AR130/SUM(MissFill!AR$5:AR130)&gt;0.01,"",IF(MissFill!AR129/SUM(MissFill!AR$5:AR130)&gt;0.01,"",IF(MissFill!AR128/SUM(MissFill!AR$5:AR130)&gt;0.01,"",DateEnded_5Day!$A127))))))</f>
        <v/>
      </c>
      <c r="AT127" s="13" t="str">
        <f>IF($A127&lt;='All Results'!$B$4,"",IF(SUM(MissFill!AS$5:AS130)=0,"",(IF(MissFill!AS130/SUM(MissFill!AS$5:AS130)&gt;0.01,"",IF(MissFill!AS129/SUM(MissFill!AS$5:AS130)&gt;0.01,"",IF(MissFill!AS128/SUM(MissFill!AS$5:AS130)&gt;0.01,"",DateEnded_5Day!$A127))))))</f>
        <v/>
      </c>
      <c r="AU127" s="13" t="str">
        <f>IF($A127&lt;='All Results'!$B$4,"",IF(SUM(MissFill!AT$5:AT130)=0,"",(IF(MissFill!AT130/SUM(MissFill!AT$5:AT130)&gt;0.01,"",IF(MissFill!AT129/SUM(MissFill!AT$5:AT130)&gt;0.01,"",IF(MissFill!AT128/SUM(MissFill!AT$5:AT130)&gt;0.01,"",DateEnded_5Day!$A127))))))</f>
        <v/>
      </c>
      <c r="AV127" s="13" t="str">
        <f>IF($A127&lt;='All Results'!$B$4,"",IF(SUM(MissFill!AU$5:AU130)=0,"",(IF(MissFill!AU130/SUM(MissFill!AU$5:AU130)&gt;0.01,"",IF(MissFill!AU129/SUM(MissFill!AU$5:AU130)&gt;0.01,"",IF(MissFill!AU128/SUM(MissFill!AU$5:AU130)&gt;0.01,"",DateEnded_5Day!$A127))))))</f>
        <v/>
      </c>
      <c r="AW127" s="13" t="str">
        <f>IF($A127&lt;='All Results'!$B$4,"",IF(SUM(MissFill!AV$5:AV130)=0,"",(IF(MissFill!AV130/SUM(MissFill!AV$5:AV130)&gt;0.01,"",IF(MissFill!AV129/SUM(MissFill!AV$5:AV130)&gt;0.01,"",IF(MissFill!AV128/SUM(MissFill!AV$5:AV130)&gt;0.01,"",DateEnded_5Day!$A127))))))</f>
        <v/>
      </c>
      <c r="AX127" s="13" t="str">
        <f>IF($A127&lt;='All Results'!$B$4,"",IF(SUM(MissFill!AW$5:AW130)=0,"",(IF(MissFill!AW130/SUM(MissFill!AW$5:AW130)&gt;0.01,"",IF(MissFill!AW129/SUM(MissFill!AW$5:AW130)&gt;0.01,"",IF(MissFill!AW128/SUM(MissFill!AW$5:AW130)&gt;0.01,"",DateEnded_5Day!$A127))))))</f>
        <v/>
      </c>
    </row>
    <row r="128" spans="1:50" x14ac:dyDescent="0.25">
      <c r="A128" s="8">
        <v>44473</v>
      </c>
      <c r="B128" s="11">
        <v>277</v>
      </c>
      <c r="C128" s="13" t="str">
        <f>IF($A128&lt;='All Results'!$B$4,"",IF(SUM(MissFill!B$5:B131)=0,"",(IF(MissFill!B131/SUM(MissFill!B$5:B131)&gt;0.01,"",IF(MissFill!B130/SUM(MissFill!B$5:B131)&gt;0.01,"",IF(MissFill!B129/SUM(MissFill!B$5:B131)&gt;0.01,"",DateEnded_5Day!$A128))))))</f>
        <v/>
      </c>
      <c r="D128" s="13" t="str">
        <f>IF($A128&lt;='All Results'!$B$4,"",IF(SUM(MissFill!C$5:C131)=0,"",(IF(MissFill!C131/SUM(MissFill!C$5:C131)&gt;0.01,"",IF(MissFill!C130/SUM(MissFill!C$5:C131)&gt;0.01,"",IF(MissFill!C129/SUM(MissFill!C$5:C131)&gt;0.01,"",DateEnded_5Day!$A128))))))</f>
        <v/>
      </c>
      <c r="E128" s="13" t="str">
        <f>IF($A128&lt;='All Results'!$B$4,"",IF(SUM(MissFill!D$5:D131)=0,"",(IF(MissFill!D131/SUM(MissFill!D$5:D131)&gt;0.01,"",IF(MissFill!D130/SUM(MissFill!D$5:D131)&gt;0.01,"",IF(MissFill!D129/SUM(MissFill!D$5:D131)&gt;0.01,"",DateEnded_5Day!$A128))))))</f>
        <v/>
      </c>
      <c r="F128" s="13" t="str">
        <f>IF($A128&lt;='All Results'!$B$4,"",IF(SUM(MissFill!E$5:E131)=0,"",(IF(MissFill!E131/SUM(MissFill!E$5:E131)&gt;0.01,"",IF(MissFill!E130/SUM(MissFill!E$5:E131)&gt;0.01,"",IF(MissFill!E129/SUM(MissFill!E$5:E131)&gt;0.01,"",DateEnded_5Day!$A128))))))</f>
        <v/>
      </c>
      <c r="G128" s="13" t="str">
        <f>IF($A128&lt;='All Results'!$B$4,"",IF(SUM(MissFill!F$5:F131)=0,"",(IF(MissFill!F131/SUM(MissFill!F$5:F131)&gt;0.01,"",IF(MissFill!F130/SUM(MissFill!F$5:F131)&gt;0.01,"",IF(MissFill!F129/SUM(MissFill!F$5:F131)&gt;0.01,"",DateEnded_5Day!$A128))))))</f>
        <v/>
      </c>
      <c r="H128" s="13" t="str">
        <f>IF($A128&lt;='All Results'!$B$4,"",IF(SUM(MissFill!G$5:G131)=0,"",(IF(MissFill!G131/SUM(MissFill!G$5:G131)&gt;0.01,"",IF(MissFill!G130/SUM(MissFill!G$5:G131)&gt;0.01,"",IF(MissFill!G129/SUM(MissFill!G$5:G131)&gt;0.01,"",DateEnded_5Day!$A128))))))</f>
        <v/>
      </c>
      <c r="I128" s="13" t="str">
        <f>IF($A128&lt;='All Results'!$B$4,"",IF(SUM(MissFill!H$5:H131)=0,"",(IF(MissFill!H131/SUM(MissFill!H$5:H131)&gt;0.01,"",IF(MissFill!H130/SUM(MissFill!H$5:H131)&gt;0.01,"",IF(MissFill!H129/SUM(MissFill!H$5:H131)&gt;0.01,"",DateEnded_5Day!$A128))))))</f>
        <v/>
      </c>
      <c r="J128" s="13" t="str">
        <f>IF($A128&lt;='All Results'!$B$4,"",IF(SUM(MissFill!I$5:I131)=0,"",(IF(MissFill!I131/SUM(MissFill!I$5:I131)&gt;0.01,"",IF(MissFill!I130/SUM(MissFill!I$5:I131)&gt;0.01,"",IF(MissFill!I129/SUM(MissFill!I$5:I131)&gt;0.01,"",DateEnded_5Day!$A128))))))</f>
        <v/>
      </c>
      <c r="K128" s="13" t="str">
        <f>IF($A128&lt;='All Results'!$B$4,"",IF(SUM(MissFill!J$5:J131)=0,"",(IF(MissFill!J131/SUM(MissFill!J$5:J131)&gt;0.01,"",IF(MissFill!J130/SUM(MissFill!J$5:J131)&gt;0.01,"",IF(MissFill!J129/SUM(MissFill!J$5:J131)&gt;0.01,"",DateEnded_5Day!$A128))))))</f>
        <v/>
      </c>
      <c r="L128" s="13" t="str">
        <f>IF($A128&lt;='All Results'!$B$4,"",IF(SUM(MissFill!K$5:K131)=0,"",(IF(MissFill!K131/SUM(MissFill!K$5:K131)&gt;0.01,"",IF(MissFill!K130/SUM(MissFill!K$5:K131)&gt;0.01,"",IF(MissFill!K129/SUM(MissFill!K$5:K131)&gt;0.01,"",DateEnded_5Day!$A128))))))</f>
        <v/>
      </c>
      <c r="M128" s="13" t="str">
        <f>IF($A128&lt;='All Results'!$B$4,"",IF(SUM(MissFill!L$5:L131)=0,"",(IF(MissFill!L131/SUM(MissFill!L$5:L131)&gt;0.01,"",IF(MissFill!L130/SUM(MissFill!L$5:L131)&gt;0.01,"",IF(MissFill!L129/SUM(MissFill!L$5:L131)&gt;0.01,"",DateEnded_5Day!$A128))))))</f>
        <v/>
      </c>
      <c r="N128" s="13" t="str">
        <f>IF($A128&lt;='All Results'!$B$4,"",IF(SUM(MissFill!M$5:M131)=0,"",(IF(MissFill!M131/SUM(MissFill!M$5:M131)&gt;0.01,"",IF(MissFill!M130/SUM(MissFill!M$5:M131)&gt;0.01,"",IF(MissFill!M129/SUM(MissFill!M$5:M131)&gt;0.01,"",DateEnded_5Day!$A128))))))</f>
        <v/>
      </c>
      <c r="O128" s="13" t="str">
        <f>IF($A128&lt;='All Results'!$B$4,"",IF(SUM(MissFill!N$5:N131)=0,"",(IF(MissFill!N131/SUM(MissFill!N$5:N131)&gt;0.01,"",IF(MissFill!N130/SUM(MissFill!N$5:N131)&gt;0.01,"",IF(MissFill!N129/SUM(MissFill!N$5:N131)&gt;0.01,"",DateEnded_5Day!$A128))))))</f>
        <v/>
      </c>
      <c r="P128" s="13" t="str">
        <f>IF($A128&lt;='All Results'!$B$4,"",IF(SUM(MissFill!O$5:O131)=0,"",(IF(MissFill!O131/SUM(MissFill!O$5:O131)&gt;0.01,"",IF(MissFill!O130/SUM(MissFill!O$5:O131)&gt;0.01,"",IF(MissFill!O129/SUM(MissFill!O$5:O131)&gt;0.01,"",DateEnded_5Day!$A128))))))</f>
        <v/>
      </c>
      <c r="Q128" s="13" t="str">
        <f>IF($A128&lt;='All Results'!$B$4,"",IF(SUM(MissFill!P$5:P131)=0,"",(IF(MissFill!P131/SUM(MissFill!P$5:P131)&gt;0.01,"",IF(MissFill!P130/SUM(MissFill!P$5:P131)&gt;0.01,"",IF(MissFill!P129/SUM(MissFill!P$5:P131)&gt;0.01,"",DateEnded_5Day!$A128))))))</f>
        <v/>
      </c>
      <c r="R128" s="13" t="str">
        <f>IF($A128&lt;='All Results'!$B$4,"",IF(SUM(MissFill!Q$5:Q131)=0,"",(IF(MissFill!Q131/SUM(MissFill!Q$5:Q131)&gt;0.01,"",IF(MissFill!Q130/SUM(MissFill!Q$5:Q131)&gt;0.01,"",IF(MissFill!Q129/SUM(MissFill!Q$5:Q131)&gt;0.01,"",DateEnded_5Day!$A128))))))</f>
        <v/>
      </c>
      <c r="S128" s="13" t="str">
        <f>IF($A128&lt;='All Results'!$B$4,"",IF(SUM(MissFill!R$5:R131)=0,"",(IF(MissFill!R131/SUM(MissFill!R$5:R131)&gt;0.01,"",IF(MissFill!R130/SUM(MissFill!R$5:R131)&gt;0.01,"",IF(MissFill!R129/SUM(MissFill!R$5:R131)&gt;0.01,"",DateEnded_5Day!$A128))))))</f>
        <v/>
      </c>
      <c r="T128" s="13" t="str">
        <f>IF($A128&lt;='All Results'!$B$4,"",IF(SUM(MissFill!S$5:S131)=0,"",(IF(MissFill!S131/SUM(MissFill!S$5:S131)&gt;0.01,"",IF(MissFill!S130/SUM(MissFill!S$5:S131)&gt;0.01,"",IF(MissFill!S129/SUM(MissFill!S$5:S131)&gt;0.01,"",DateEnded_5Day!$A128))))))</f>
        <v/>
      </c>
      <c r="U128" s="13" t="str">
        <f>IF($A128&lt;='All Results'!$B$4,"",IF(SUM(MissFill!T$5:T131)=0,"",(IF(MissFill!T131/SUM(MissFill!T$5:T131)&gt;0.01,"",IF(MissFill!T130/SUM(MissFill!T$5:T131)&gt;0.01,"",IF(MissFill!T129/SUM(MissFill!T$5:T131)&gt;0.01,"",DateEnded_5Day!$A128))))))</f>
        <v/>
      </c>
      <c r="V128" s="13" t="str">
        <f>IF($A128&lt;='All Results'!$B$4,"",IF(SUM(MissFill!U$5:U131)=0,"",(IF(MissFill!U131/SUM(MissFill!U$5:U131)&gt;0.01,"",IF(MissFill!U130/SUM(MissFill!U$5:U131)&gt;0.01,"",IF(MissFill!U129/SUM(MissFill!U$5:U131)&gt;0.01,"",DateEnded_5Day!$A128))))))</f>
        <v/>
      </c>
      <c r="W128" s="13" t="str">
        <f>IF($A128&lt;='All Results'!$B$4,"",IF(SUM(MissFill!V$5:V131)=0,"",(IF(MissFill!V131/SUM(MissFill!V$5:V131)&gt;0.01,"",IF(MissFill!V130/SUM(MissFill!V$5:V131)&gt;0.01,"",IF(MissFill!V129/SUM(MissFill!V$5:V131)&gt;0.01,"",DateEnded_5Day!$A128))))))</f>
        <v/>
      </c>
      <c r="X128" s="13" t="str">
        <f>IF($A128&lt;='All Results'!$B$4,"",IF(SUM(MissFill!W$5:W131)=0,"",(IF(MissFill!W131/SUM(MissFill!W$5:W131)&gt;0.01,"",IF(MissFill!W130/SUM(MissFill!W$5:W131)&gt;0.01,"",IF(MissFill!W129/SUM(MissFill!W$5:W131)&gt;0.01,"",DateEnded_5Day!$A128))))))</f>
        <v/>
      </c>
      <c r="Y128" s="13" t="str">
        <f>IF($A128&lt;='All Results'!$B$4,"",IF(SUM(MissFill!X$5:X131)=0,"",(IF(MissFill!X131/SUM(MissFill!X$5:X131)&gt;0.01,"",IF(MissFill!X130/SUM(MissFill!X$5:X131)&gt;0.01,"",IF(MissFill!X129/SUM(MissFill!X$5:X131)&gt;0.01,"",DateEnded_5Day!$A128))))))</f>
        <v/>
      </c>
      <c r="Z128" s="13" t="str">
        <f>IF($A128&lt;='All Results'!$B$4,"",IF(SUM(MissFill!Y$5:Y131)=0,"",(IF(MissFill!Y131/SUM(MissFill!Y$5:Y131)&gt;0.01,"",IF(MissFill!Y130/SUM(MissFill!Y$5:Y131)&gt;0.01,"",IF(MissFill!Y129/SUM(MissFill!Y$5:Y131)&gt;0.01,"",DateEnded_5Day!$A128))))))</f>
        <v/>
      </c>
      <c r="AA128" s="13" t="str">
        <f>IF($A128&lt;='All Results'!$B$4,"",IF(SUM(MissFill!Z$5:Z131)=0,"",(IF(MissFill!Z131/SUM(MissFill!Z$5:Z131)&gt;0.01,"",IF(MissFill!Z130/SUM(MissFill!Z$5:Z131)&gt;0.01,"",IF(MissFill!Z129/SUM(MissFill!Z$5:Z131)&gt;0.01,"",DateEnded_5Day!$A128))))))</f>
        <v/>
      </c>
      <c r="AB128" s="13" t="str">
        <f>IF($A128&lt;='All Results'!$B$4,"",IF(SUM(MissFill!AA$5:AA131)=0,"",(IF(MissFill!AA131/SUM(MissFill!AA$5:AA131)&gt;0.01,"",IF(MissFill!AA130/SUM(MissFill!AA$5:AA131)&gt;0.01,"",IF(MissFill!AA129/SUM(MissFill!AA$5:AA131)&gt;0.01,"",DateEnded_5Day!$A128))))))</f>
        <v/>
      </c>
      <c r="AC128" s="13" t="str">
        <f>IF($A128&lt;='All Results'!$B$4,"",IF(SUM(MissFill!AB$5:AB131)=0,"",(IF(MissFill!AB131/SUM(MissFill!AB$5:AB131)&gt;0.01,"",IF(MissFill!AB130/SUM(MissFill!AB$5:AB131)&gt;0.01,"",IF(MissFill!AB129/SUM(MissFill!AB$5:AB131)&gt;0.01,"",DateEnded_5Day!$A128))))))</f>
        <v/>
      </c>
      <c r="AD128" s="13" t="str">
        <f>IF($A128&lt;='All Results'!$B$4,"",IF(SUM(MissFill!AC$5:AC131)=0,"",(IF(MissFill!AC131/SUM(MissFill!AC$5:AC131)&gt;0.01,"",IF(MissFill!AC130/SUM(MissFill!AC$5:AC131)&gt;0.01,"",IF(MissFill!AC129/SUM(MissFill!AC$5:AC131)&gt;0.01,"",DateEnded_5Day!$A128))))))</f>
        <v/>
      </c>
      <c r="AE128" s="13" t="str">
        <f>IF($A128&lt;='All Results'!$B$4,"",IF(SUM(MissFill!AD$5:AD131)=0,"",(IF(MissFill!AD131/SUM(MissFill!AD$5:AD131)&gt;0.01,"",IF(MissFill!AD130/SUM(MissFill!AD$5:AD131)&gt;0.01,"",IF(MissFill!AD129/SUM(MissFill!AD$5:AD131)&gt;0.01,"",DateEnded_5Day!$A128))))))</f>
        <v/>
      </c>
      <c r="AF128" s="13" t="str">
        <f>IF($A128&lt;='All Results'!$B$4,"",IF(SUM(MissFill!AE$5:AE131)=0,"",(IF(MissFill!AE131/SUM(MissFill!AE$5:AE131)&gt;0.01,"",IF(MissFill!AE130/SUM(MissFill!AE$5:AE131)&gt;0.01,"",IF(MissFill!AE129/SUM(MissFill!AE$5:AE131)&gt;0.01,"",DateEnded_5Day!$A128))))))</f>
        <v/>
      </c>
      <c r="AG128" s="13" t="str">
        <f>IF($A128&lt;='All Results'!$B$4,"",IF(SUM(MissFill!AF$5:AF131)=0,"",(IF(MissFill!AF131/SUM(MissFill!AF$5:AF131)&gt;0.01,"",IF(MissFill!AF130/SUM(MissFill!AF$5:AF131)&gt;0.01,"",IF(MissFill!AF129/SUM(MissFill!AF$5:AF131)&gt;0.01,"",DateEnded_5Day!$A128))))))</f>
        <v/>
      </c>
      <c r="AH128" s="13" t="str">
        <f>IF($A128&lt;='All Results'!$B$4,"",IF(SUM(MissFill!AG$5:AG131)=0,"",(IF(MissFill!AG131/SUM(MissFill!AG$5:AG131)&gt;0.01,"",IF(MissFill!AG130/SUM(MissFill!AG$5:AG131)&gt;0.01,"",IF(MissFill!AG129/SUM(MissFill!AG$5:AG131)&gt;0.01,"",DateEnded_5Day!$A128))))))</f>
        <v/>
      </c>
      <c r="AI128" s="13" t="str">
        <f>IF($A128&lt;='All Results'!$B$4,"",IF(SUM(MissFill!AH$5:AH131)=0,"",(IF(MissFill!AH131/SUM(MissFill!AH$5:AH131)&gt;0.01,"",IF(MissFill!AH130/SUM(MissFill!AH$5:AH131)&gt;0.01,"",IF(MissFill!AH129/SUM(MissFill!AH$5:AH131)&gt;0.01,"",DateEnded_5Day!$A128))))))</f>
        <v/>
      </c>
      <c r="AJ128" s="13" t="str">
        <f>IF($A128&lt;='All Results'!$B$4,"",IF(SUM(MissFill!AI$5:AI131)=0,"",(IF(MissFill!AI131/SUM(MissFill!AI$5:AI131)&gt;0.01,"",IF(MissFill!AI130/SUM(MissFill!AI$5:AI131)&gt;0.01,"",IF(MissFill!AI129/SUM(MissFill!AI$5:AI131)&gt;0.01,"",DateEnded_5Day!$A128))))))</f>
        <v/>
      </c>
      <c r="AK128" s="13" t="str">
        <f>IF($A128&lt;='All Results'!$B$4,"",IF(SUM(MissFill!AJ$5:AJ131)=0,"",(IF(MissFill!AJ131/SUM(MissFill!AJ$5:AJ131)&gt;0.01,"",IF(MissFill!AJ130/SUM(MissFill!AJ$5:AJ131)&gt;0.01,"",IF(MissFill!AJ129/SUM(MissFill!AJ$5:AJ131)&gt;0.01,"",DateEnded_5Day!$A128))))))</f>
        <v/>
      </c>
      <c r="AL128" s="13" t="str">
        <f>IF($A128&lt;='All Results'!$B$4,"",IF(SUM(MissFill!AK$5:AK131)=0,"",(IF(MissFill!AK131/SUM(MissFill!AK$5:AK131)&gt;0.01,"",IF(MissFill!AK130/SUM(MissFill!AK$5:AK131)&gt;0.01,"",IF(MissFill!AK129/SUM(MissFill!AK$5:AK131)&gt;0.01,"",DateEnded_5Day!$A128))))))</f>
        <v/>
      </c>
      <c r="AM128" s="13" t="str">
        <f>IF($A128&lt;='All Results'!$B$4,"",IF(SUM(MissFill!AL$5:AL131)=0,"",(IF(MissFill!AL131/SUM(MissFill!AL$5:AL131)&gt;0.01,"",IF(MissFill!AL130/SUM(MissFill!AL$5:AL131)&gt;0.01,"",IF(MissFill!AL129/SUM(MissFill!AL$5:AL131)&gt;0.01,"",DateEnded_5Day!$A128))))))</f>
        <v/>
      </c>
      <c r="AN128" s="13" t="str">
        <f>IF($A128&lt;='All Results'!$B$4,"",IF(SUM(MissFill!AM$5:AM131)=0,"",(IF(MissFill!AM131/SUM(MissFill!AM$5:AM131)&gt;0.01,"",IF(MissFill!AM130/SUM(MissFill!AM$5:AM131)&gt;0.01,"",IF(MissFill!AM129/SUM(MissFill!AM$5:AM131)&gt;0.01,"",DateEnded_5Day!$A128))))))</f>
        <v/>
      </c>
      <c r="AO128" s="13" t="str">
        <f>IF($A128&lt;='All Results'!$B$4,"",IF(SUM(MissFill!AN$5:AN131)=0,"",(IF(MissFill!AN131/SUM(MissFill!AN$5:AN131)&gt;0.01,"",IF(MissFill!AN130/SUM(MissFill!AN$5:AN131)&gt;0.01,"",IF(MissFill!AN129/SUM(MissFill!AN$5:AN131)&gt;0.01,"",DateEnded_5Day!$A128))))))</f>
        <v/>
      </c>
      <c r="AP128" s="13" t="str">
        <f>IF($A128&lt;='All Results'!$B$4,"",IF(SUM(MissFill!AO$5:AO131)=0,"",(IF(MissFill!AO131/SUM(MissFill!AO$5:AO131)&gt;0.01,"",IF(MissFill!AO130/SUM(MissFill!AO$5:AO131)&gt;0.01,"",IF(MissFill!AO129/SUM(MissFill!AO$5:AO131)&gt;0.01,"",DateEnded_5Day!$A128))))))</f>
        <v/>
      </c>
      <c r="AQ128" s="13" t="str">
        <f>IF($A128&lt;='All Results'!$B$4,"",IF(SUM(MissFill!AP$5:AP131)=0,"",(IF(MissFill!AP131/SUM(MissFill!AP$5:AP131)&gt;0.01,"",IF(MissFill!AP130/SUM(MissFill!AP$5:AP131)&gt;0.01,"",IF(MissFill!AP129/SUM(MissFill!AP$5:AP131)&gt;0.01,"",DateEnded_5Day!$A128))))))</f>
        <v/>
      </c>
      <c r="AR128" s="13" t="str">
        <f>IF($A128&lt;='All Results'!$B$4,"",IF(SUM(MissFill!AQ$5:AQ131)=0,"",(IF(MissFill!AQ131/SUM(MissFill!AQ$5:AQ131)&gt;0.01,"",IF(MissFill!AQ130/SUM(MissFill!AQ$5:AQ131)&gt;0.01,"",IF(MissFill!AQ129/SUM(MissFill!AQ$5:AQ131)&gt;0.01,"",DateEnded_5Day!$A128))))))</f>
        <v/>
      </c>
      <c r="AS128" s="13" t="str">
        <f>IF($A128&lt;='All Results'!$B$4,"",IF(SUM(MissFill!AR$5:AR131)=0,"",(IF(MissFill!AR131/SUM(MissFill!AR$5:AR131)&gt;0.01,"",IF(MissFill!AR130/SUM(MissFill!AR$5:AR131)&gt;0.01,"",IF(MissFill!AR129/SUM(MissFill!AR$5:AR131)&gt;0.01,"",DateEnded_5Day!$A128))))))</f>
        <v/>
      </c>
      <c r="AT128" s="13" t="str">
        <f>IF($A128&lt;='All Results'!$B$4,"",IF(SUM(MissFill!AS$5:AS131)=0,"",(IF(MissFill!AS131/SUM(MissFill!AS$5:AS131)&gt;0.01,"",IF(MissFill!AS130/SUM(MissFill!AS$5:AS131)&gt;0.01,"",IF(MissFill!AS129/SUM(MissFill!AS$5:AS131)&gt;0.01,"",DateEnded_5Day!$A128))))))</f>
        <v/>
      </c>
      <c r="AU128" s="13" t="str">
        <f>IF($A128&lt;='All Results'!$B$4,"",IF(SUM(MissFill!AT$5:AT131)=0,"",(IF(MissFill!AT131/SUM(MissFill!AT$5:AT131)&gt;0.01,"",IF(MissFill!AT130/SUM(MissFill!AT$5:AT131)&gt;0.01,"",IF(MissFill!AT129/SUM(MissFill!AT$5:AT131)&gt;0.01,"",DateEnded_5Day!$A128))))))</f>
        <v/>
      </c>
      <c r="AV128" s="13" t="str">
        <f>IF($A128&lt;='All Results'!$B$4,"",IF(SUM(MissFill!AU$5:AU131)=0,"",(IF(MissFill!AU131/SUM(MissFill!AU$5:AU131)&gt;0.01,"",IF(MissFill!AU130/SUM(MissFill!AU$5:AU131)&gt;0.01,"",IF(MissFill!AU129/SUM(MissFill!AU$5:AU131)&gt;0.01,"",DateEnded_5Day!$A128))))))</f>
        <v/>
      </c>
      <c r="AW128" s="13" t="str">
        <f>IF($A128&lt;='All Results'!$B$4,"",IF(SUM(MissFill!AV$5:AV131)=0,"",(IF(MissFill!AV131/SUM(MissFill!AV$5:AV131)&gt;0.01,"",IF(MissFill!AV130/SUM(MissFill!AV$5:AV131)&gt;0.01,"",IF(MissFill!AV129/SUM(MissFill!AV$5:AV131)&gt;0.01,"",DateEnded_5Day!$A128))))))</f>
        <v/>
      </c>
      <c r="AX128" s="13" t="str">
        <f>IF($A128&lt;='All Results'!$B$4,"",IF(SUM(MissFill!AW$5:AW131)=0,"",(IF(MissFill!AW131/SUM(MissFill!AW$5:AW131)&gt;0.01,"",IF(MissFill!AW130/SUM(MissFill!AW$5:AW131)&gt;0.01,"",IF(MissFill!AW129/SUM(MissFill!AW$5:AW131)&gt;0.01,"",DateEnded_5Day!$A128))))))</f>
        <v/>
      </c>
    </row>
    <row r="129" spans="1:50" x14ac:dyDescent="0.25">
      <c r="A129" s="8">
        <v>44474</v>
      </c>
      <c r="B129" s="11">
        <v>278</v>
      </c>
      <c r="C129" s="13" t="str">
        <f>IF($A129&lt;='All Results'!$B$4,"",IF(SUM(MissFill!B$5:B132)=0,"",(IF(MissFill!B132/SUM(MissFill!B$5:B132)&gt;0.01,"",IF(MissFill!B131/SUM(MissFill!B$5:B132)&gt;0.01,"",IF(MissFill!B130/SUM(MissFill!B$5:B132)&gt;0.01,"",DateEnded_5Day!$A129))))))</f>
        <v/>
      </c>
      <c r="D129" s="13" t="str">
        <f>IF($A129&lt;='All Results'!$B$4,"",IF(SUM(MissFill!C$5:C132)=0,"",(IF(MissFill!C132/SUM(MissFill!C$5:C132)&gt;0.01,"",IF(MissFill!C131/SUM(MissFill!C$5:C132)&gt;0.01,"",IF(MissFill!C130/SUM(MissFill!C$5:C132)&gt;0.01,"",DateEnded_5Day!$A129))))))</f>
        <v/>
      </c>
      <c r="E129" s="13" t="str">
        <f>IF($A129&lt;='All Results'!$B$4,"",IF(SUM(MissFill!D$5:D132)=0,"",(IF(MissFill!D132/SUM(MissFill!D$5:D132)&gt;0.01,"",IF(MissFill!D131/SUM(MissFill!D$5:D132)&gt;0.01,"",IF(MissFill!D130/SUM(MissFill!D$5:D132)&gt;0.01,"",DateEnded_5Day!$A129))))))</f>
        <v/>
      </c>
      <c r="F129" s="13" t="str">
        <f>IF($A129&lt;='All Results'!$B$4,"",IF(SUM(MissFill!E$5:E132)=0,"",(IF(MissFill!E132/SUM(MissFill!E$5:E132)&gt;0.01,"",IF(MissFill!E131/SUM(MissFill!E$5:E132)&gt;0.01,"",IF(MissFill!E130/SUM(MissFill!E$5:E132)&gt;0.01,"",DateEnded_5Day!$A129))))))</f>
        <v/>
      </c>
      <c r="G129" s="13" t="str">
        <f>IF($A129&lt;='All Results'!$B$4,"",IF(SUM(MissFill!F$5:F132)=0,"",(IF(MissFill!F132/SUM(MissFill!F$5:F132)&gt;0.01,"",IF(MissFill!F131/SUM(MissFill!F$5:F132)&gt;0.01,"",IF(MissFill!F130/SUM(MissFill!F$5:F132)&gt;0.01,"",DateEnded_5Day!$A129))))))</f>
        <v/>
      </c>
      <c r="H129" s="13" t="str">
        <f>IF($A129&lt;='All Results'!$B$4,"",IF(SUM(MissFill!G$5:G132)=0,"",(IF(MissFill!G132/SUM(MissFill!G$5:G132)&gt;0.01,"",IF(MissFill!G131/SUM(MissFill!G$5:G132)&gt;0.01,"",IF(MissFill!G130/SUM(MissFill!G$5:G132)&gt;0.01,"",DateEnded_5Day!$A129))))))</f>
        <v/>
      </c>
      <c r="I129" s="13" t="str">
        <f>IF($A129&lt;='All Results'!$B$4,"",IF(SUM(MissFill!H$5:H132)=0,"",(IF(MissFill!H132/SUM(MissFill!H$5:H132)&gt;0.01,"",IF(MissFill!H131/SUM(MissFill!H$5:H132)&gt;0.01,"",IF(MissFill!H130/SUM(MissFill!H$5:H132)&gt;0.01,"",DateEnded_5Day!$A129))))))</f>
        <v/>
      </c>
      <c r="J129" s="13" t="str">
        <f>IF($A129&lt;='All Results'!$B$4,"",IF(SUM(MissFill!I$5:I132)=0,"",(IF(MissFill!I132/SUM(MissFill!I$5:I132)&gt;0.01,"",IF(MissFill!I131/SUM(MissFill!I$5:I132)&gt;0.01,"",IF(MissFill!I130/SUM(MissFill!I$5:I132)&gt;0.01,"",DateEnded_5Day!$A129))))))</f>
        <v/>
      </c>
      <c r="K129" s="13" t="str">
        <f>IF($A129&lt;='All Results'!$B$4,"",IF(SUM(MissFill!J$5:J132)=0,"",(IF(MissFill!J132/SUM(MissFill!J$5:J132)&gt;0.01,"",IF(MissFill!J131/SUM(MissFill!J$5:J132)&gt;0.01,"",IF(MissFill!J130/SUM(MissFill!J$5:J132)&gt;0.01,"",DateEnded_5Day!$A129))))))</f>
        <v/>
      </c>
      <c r="L129" s="13" t="str">
        <f>IF($A129&lt;='All Results'!$B$4,"",IF(SUM(MissFill!K$5:K132)=0,"",(IF(MissFill!K132/SUM(MissFill!K$5:K132)&gt;0.01,"",IF(MissFill!K131/SUM(MissFill!K$5:K132)&gt;0.01,"",IF(MissFill!K130/SUM(MissFill!K$5:K132)&gt;0.01,"",DateEnded_5Day!$A129))))))</f>
        <v/>
      </c>
      <c r="M129" s="13" t="str">
        <f>IF($A129&lt;='All Results'!$B$4,"",IF(SUM(MissFill!L$5:L132)=0,"",(IF(MissFill!L132/SUM(MissFill!L$5:L132)&gt;0.01,"",IF(MissFill!L131/SUM(MissFill!L$5:L132)&gt;0.01,"",IF(MissFill!L130/SUM(MissFill!L$5:L132)&gt;0.01,"",DateEnded_5Day!$A129))))))</f>
        <v/>
      </c>
      <c r="N129" s="13" t="str">
        <f>IF($A129&lt;='All Results'!$B$4,"",IF(SUM(MissFill!M$5:M132)=0,"",(IF(MissFill!M132/SUM(MissFill!M$5:M132)&gt;0.01,"",IF(MissFill!M131/SUM(MissFill!M$5:M132)&gt;0.01,"",IF(MissFill!M130/SUM(MissFill!M$5:M132)&gt;0.01,"",DateEnded_5Day!$A129))))))</f>
        <v/>
      </c>
      <c r="O129" s="13" t="str">
        <f>IF($A129&lt;='All Results'!$B$4,"",IF(SUM(MissFill!N$5:N132)=0,"",(IF(MissFill!N132/SUM(MissFill!N$5:N132)&gt;0.01,"",IF(MissFill!N131/SUM(MissFill!N$5:N132)&gt;0.01,"",IF(MissFill!N130/SUM(MissFill!N$5:N132)&gt;0.01,"",DateEnded_5Day!$A129))))))</f>
        <v/>
      </c>
      <c r="P129" s="13" t="str">
        <f>IF($A129&lt;='All Results'!$B$4,"",IF(SUM(MissFill!O$5:O132)=0,"",(IF(MissFill!O132/SUM(MissFill!O$5:O132)&gt;0.01,"",IF(MissFill!O131/SUM(MissFill!O$5:O132)&gt;0.01,"",IF(MissFill!O130/SUM(MissFill!O$5:O132)&gt;0.01,"",DateEnded_5Day!$A129))))))</f>
        <v/>
      </c>
      <c r="Q129" s="13" t="str">
        <f>IF($A129&lt;='All Results'!$B$4,"",IF(SUM(MissFill!P$5:P132)=0,"",(IF(MissFill!P132/SUM(MissFill!P$5:P132)&gt;0.01,"",IF(MissFill!P131/SUM(MissFill!P$5:P132)&gt;0.01,"",IF(MissFill!P130/SUM(MissFill!P$5:P132)&gt;0.01,"",DateEnded_5Day!$A129))))))</f>
        <v/>
      </c>
      <c r="R129" s="13" t="str">
        <f>IF($A129&lt;='All Results'!$B$4,"",IF(SUM(MissFill!Q$5:Q132)=0,"",(IF(MissFill!Q132/SUM(MissFill!Q$5:Q132)&gt;0.01,"",IF(MissFill!Q131/SUM(MissFill!Q$5:Q132)&gt;0.01,"",IF(MissFill!Q130/SUM(MissFill!Q$5:Q132)&gt;0.01,"",DateEnded_5Day!$A129))))))</f>
        <v/>
      </c>
      <c r="S129" s="13" t="str">
        <f>IF($A129&lt;='All Results'!$B$4,"",IF(SUM(MissFill!R$5:R132)=0,"",(IF(MissFill!R132/SUM(MissFill!R$5:R132)&gt;0.01,"",IF(MissFill!R131/SUM(MissFill!R$5:R132)&gt;0.01,"",IF(MissFill!R130/SUM(MissFill!R$5:R132)&gt;0.01,"",DateEnded_5Day!$A129))))))</f>
        <v/>
      </c>
      <c r="T129" s="13" t="str">
        <f>IF($A129&lt;='All Results'!$B$4,"",IF(SUM(MissFill!S$5:S132)=0,"",(IF(MissFill!S132/SUM(MissFill!S$5:S132)&gt;0.01,"",IF(MissFill!S131/SUM(MissFill!S$5:S132)&gt;0.01,"",IF(MissFill!S130/SUM(MissFill!S$5:S132)&gt;0.01,"",DateEnded_5Day!$A129))))))</f>
        <v/>
      </c>
      <c r="U129" s="13" t="str">
        <f>IF($A129&lt;='All Results'!$B$4,"",IF(SUM(MissFill!T$5:T132)=0,"",(IF(MissFill!T132/SUM(MissFill!T$5:T132)&gt;0.01,"",IF(MissFill!T131/SUM(MissFill!T$5:T132)&gt;0.01,"",IF(MissFill!T130/SUM(MissFill!T$5:T132)&gt;0.01,"",DateEnded_5Day!$A129))))))</f>
        <v/>
      </c>
      <c r="V129" s="13" t="str">
        <f>IF($A129&lt;='All Results'!$B$4,"",IF(SUM(MissFill!U$5:U132)=0,"",(IF(MissFill!U132/SUM(MissFill!U$5:U132)&gt;0.01,"",IF(MissFill!U131/SUM(MissFill!U$5:U132)&gt;0.01,"",IF(MissFill!U130/SUM(MissFill!U$5:U132)&gt;0.01,"",DateEnded_5Day!$A129))))))</f>
        <v/>
      </c>
      <c r="W129" s="13" t="str">
        <f>IF($A129&lt;='All Results'!$B$4,"",IF(SUM(MissFill!V$5:V132)=0,"",(IF(MissFill!V132/SUM(MissFill!V$5:V132)&gt;0.01,"",IF(MissFill!V131/SUM(MissFill!V$5:V132)&gt;0.01,"",IF(MissFill!V130/SUM(MissFill!V$5:V132)&gt;0.01,"",DateEnded_5Day!$A129))))))</f>
        <v/>
      </c>
      <c r="X129" s="13" t="str">
        <f>IF($A129&lt;='All Results'!$B$4,"",IF(SUM(MissFill!W$5:W132)=0,"",(IF(MissFill!W132/SUM(MissFill!W$5:W132)&gt;0.01,"",IF(MissFill!W131/SUM(MissFill!W$5:W132)&gt;0.01,"",IF(MissFill!W130/SUM(MissFill!W$5:W132)&gt;0.01,"",DateEnded_5Day!$A129))))))</f>
        <v/>
      </c>
      <c r="Y129" s="13" t="str">
        <f>IF($A129&lt;='All Results'!$B$4,"",IF(SUM(MissFill!X$5:X132)=0,"",(IF(MissFill!X132/SUM(MissFill!X$5:X132)&gt;0.01,"",IF(MissFill!X131/SUM(MissFill!X$5:X132)&gt;0.01,"",IF(MissFill!X130/SUM(MissFill!X$5:X132)&gt;0.01,"",DateEnded_5Day!$A129))))))</f>
        <v/>
      </c>
      <c r="Z129" s="13" t="str">
        <f>IF($A129&lt;='All Results'!$B$4,"",IF(SUM(MissFill!Y$5:Y132)=0,"",(IF(MissFill!Y132/SUM(MissFill!Y$5:Y132)&gt;0.01,"",IF(MissFill!Y131/SUM(MissFill!Y$5:Y132)&gt;0.01,"",IF(MissFill!Y130/SUM(MissFill!Y$5:Y132)&gt;0.01,"",DateEnded_5Day!$A129))))))</f>
        <v/>
      </c>
      <c r="AA129" s="13" t="str">
        <f>IF($A129&lt;='All Results'!$B$4,"",IF(SUM(MissFill!Z$5:Z132)=0,"",(IF(MissFill!Z132/SUM(MissFill!Z$5:Z132)&gt;0.01,"",IF(MissFill!Z131/SUM(MissFill!Z$5:Z132)&gt;0.01,"",IF(MissFill!Z130/SUM(MissFill!Z$5:Z132)&gt;0.01,"",DateEnded_5Day!$A129))))))</f>
        <v/>
      </c>
      <c r="AB129" s="13" t="str">
        <f>IF($A129&lt;='All Results'!$B$4,"",IF(SUM(MissFill!AA$5:AA132)=0,"",(IF(MissFill!AA132/SUM(MissFill!AA$5:AA132)&gt;0.01,"",IF(MissFill!AA131/SUM(MissFill!AA$5:AA132)&gt;0.01,"",IF(MissFill!AA130/SUM(MissFill!AA$5:AA132)&gt;0.01,"",DateEnded_5Day!$A129))))))</f>
        <v/>
      </c>
      <c r="AC129" s="13" t="str">
        <f>IF($A129&lt;='All Results'!$B$4,"",IF(SUM(MissFill!AB$5:AB132)=0,"",(IF(MissFill!AB132/SUM(MissFill!AB$5:AB132)&gt;0.01,"",IF(MissFill!AB131/SUM(MissFill!AB$5:AB132)&gt;0.01,"",IF(MissFill!AB130/SUM(MissFill!AB$5:AB132)&gt;0.01,"",DateEnded_5Day!$A129))))))</f>
        <v/>
      </c>
      <c r="AD129" s="13" t="str">
        <f>IF($A129&lt;='All Results'!$B$4,"",IF(SUM(MissFill!AC$5:AC132)=0,"",(IF(MissFill!AC132/SUM(MissFill!AC$5:AC132)&gt;0.01,"",IF(MissFill!AC131/SUM(MissFill!AC$5:AC132)&gt;0.01,"",IF(MissFill!AC130/SUM(MissFill!AC$5:AC132)&gt;0.01,"",DateEnded_5Day!$A129))))))</f>
        <v/>
      </c>
      <c r="AE129" s="13" t="str">
        <f>IF($A129&lt;='All Results'!$B$4,"",IF(SUM(MissFill!AD$5:AD132)=0,"",(IF(MissFill!AD132/SUM(MissFill!AD$5:AD132)&gt;0.01,"",IF(MissFill!AD131/SUM(MissFill!AD$5:AD132)&gt;0.01,"",IF(MissFill!AD130/SUM(MissFill!AD$5:AD132)&gt;0.01,"",DateEnded_5Day!$A129))))))</f>
        <v/>
      </c>
      <c r="AF129" s="13" t="str">
        <f>IF($A129&lt;='All Results'!$B$4,"",IF(SUM(MissFill!AE$5:AE132)=0,"",(IF(MissFill!AE132/SUM(MissFill!AE$5:AE132)&gt;0.01,"",IF(MissFill!AE131/SUM(MissFill!AE$5:AE132)&gt;0.01,"",IF(MissFill!AE130/SUM(MissFill!AE$5:AE132)&gt;0.01,"",DateEnded_5Day!$A129))))))</f>
        <v/>
      </c>
      <c r="AG129" s="13" t="str">
        <f>IF($A129&lt;='All Results'!$B$4,"",IF(SUM(MissFill!AF$5:AF132)=0,"",(IF(MissFill!AF132/SUM(MissFill!AF$5:AF132)&gt;0.01,"",IF(MissFill!AF131/SUM(MissFill!AF$5:AF132)&gt;0.01,"",IF(MissFill!AF130/SUM(MissFill!AF$5:AF132)&gt;0.01,"",DateEnded_5Day!$A129))))))</f>
        <v/>
      </c>
      <c r="AH129" s="13" t="str">
        <f>IF($A129&lt;='All Results'!$B$4,"",IF(SUM(MissFill!AG$5:AG132)=0,"",(IF(MissFill!AG132/SUM(MissFill!AG$5:AG132)&gt;0.01,"",IF(MissFill!AG131/SUM(MissFill!AG$5:AG132)&gt;0.01,"",IF(MissFill!AG130/SUM(MissFill!AG$5:AG132)&gt;0.01,"",DateEnded_5Day!$A129))))))</f>
        <v/>
      </c>
      <c r="AI129" s="13" t="str">
        <f>IF($A129&lt;='All Results'!$B$4,"",IF(SUM(MissFill!AH$5:AH132)=0,"",(IF(MissFill!AH132/SUM(MissFill!AH$5:AH132)&gt;0.01,"",IF(MissFill!AH131/SUM(MissFill!AH$5:AH132)&gt;0.01,"",IF(MissFill!AH130/SUM(MissFill!AH$5:AH132)&gt;0.01,"",DateEnded_5Day!$A129))))))</f>
        <v/>
      </c>
      <c r="AJ129" s="13" t="str">
        <f>IF($A129&lt;='All Results'!$B$4,"",IF(SUM(MissFill!AI$5:AI132)=0,"",(IF(MissFill!AI132/SUM(MissFill!AI$5:AI132)&gt;0.01,"",IF(MissFill!AI131/SUM(MissFill!AI$5:AI132)&gt;0.01,"",IF(MissFill!AI130/SUM(MissFill!AI$5:AI132)&gt;0.01,"",DateEnded_5Day!$A129))))))</f>
        <v/>
      </c>
      <c r="AK129" s="13" t="str">
        <f>IF($A129&lt;='All Results'!$B$4,"",IF(SUM(MissFill!AJ$5:AJ132)=0,"",(IF(MissFill!AJ132/SUM(MissFill!AJ$5:AJ132)&gt;0.01,"",IF(MissFill!AJ131/SUM(MissFill!AJ$5:AJ132)&gt;0.01,"",IF(MissFill!AJ130/SUM(MissFill!AJ$5:AJ132)&gt;0.01,"",DateEnded_5Day!$A129))))))</f>
        <v/>
      </c>
      <c r="AL129" s="13" t="str">
        <f>IF($A129&lt;='All Results'!$B$4,"",IF(SUM(MissFill!AK$5:AK132)=0,"",(IF(MissFill!AK132/SUM(MissFill!AK$5:AK132)&gt;0.01,"",IF(MissFill!AK131/SUM(MissFill!AK$5:AK132)&gt;0.01,"",IF(MissFill!AK130/SUM(MissFill!AK$5:AK132)&gt;0.01,"",DateEnded_5Day!$A129))))))</f>
        <v/>
      </c>
      <c r="AM129" s="13" t="str">
        <f>IF($A129&lt;='All Results'!$B$4,"",IF(SUM(MissFill!AL$5:AL132)=0,"",(IF(MissFill!AL132/SUM(MissFill!AL$5:AL132)&gt;0.01,"",IF(MissFill!AL131/SUM(MissFill!AL$5:AL132)&gt;0.01,"",IF(MissFill!AL130/SUM(MissFill!AL$5:AL132)&gt;0.01,"",DateEnded_5Day!$A129))))))</f>
        <v/>
      </c>
      <c r="AN129" s="13" t="str">
        <f>IF($A129&lt;='All Results'!$B$4,"",IF(SUM(MissFill!AM$5:AM132)=0,"",(IF(MissFill!AM132/SUM(MissFill!AM$5:AM132)&gt;0.01,"",IF(MissFill!AM131/SUM(MissFill!AM$5:AM132)&gt;0.01,"",IF(MissFill!AM130/SUM(MissFill!AM$5:AM132)&gt;0.01,"",DateEnded_5Day!$A129))))))</f>
        <v/>
      </c>
      <c r="AO129" s="13" t="str">
        <f>IF($A129&lt;='All Results'!$B$4,"",IF(SUM(MissFill!AN$5:AN132)=0,"",(IF(MissFill!AN132/SUM(MissFill!AN$5:AN132)&gt;0.01,"",IF(MissFill!AN131/SUM(MissFill!AN$5:AN132)&gt;0.01,"",IF(MissFill!AN130/SUM(MissFill!AN$5:AN132)&gt;0.01,"",DateEnded_5Day!$A129))))))</f>
        <v/>
      </c>
      <c r="AP129" s="13" t="str">
        <f>IF($A129&lt;='All Results'!$B$4,"",IF(SUM(MissFill!AO$5:AO132)=0,"",(IF(MissFill!AO132/SUM(MissFill!AO$5:AO132)&gt;0.01,"",IF(MissFill!AO131/SUM(MissFill!AO$5:AO132)&gt;0.01,"",IF(MissFill!AO130/SUM(MissFill!AO$5:AO132)&gt;0.01,"",DateEnded_5Day!$A129))))))</f>
        <v/>
      </c>
      <c r="AQ129" s="13" t="str">
        <f>IF($A129&lt;='All Results'!$B$4,"",IF(SUM(MissFill!AP$5:AP132)=0,"",(IF(MissFill!AP132/SUM(MissFill!AP$5:AP132)&gt;0.01,"",IF(MissFill!AP131/SUM(MissFill!AP$5:AP132)&gt;0.01,"",IF(MissFill!AP130/SUM(MissFill!AP$5:AP132)&gt;0.01,"",DateEnded_5Day!$A129))))))</f>
        <v/>
      </c>
      <c r="AR129" s="13" t="str">
        <f>IF($A129&lt;='All Results'!$B$4,"",IF(SUM(MissFill!AQ$5:AQ132)=0,"",(IF(MissFill!AQ132/SUM(MissFill!AQ$5:AQ132)&gt;0.01,"",IF(MissFill!AQ131/SUM(MissFill!AQ$5:AQ132)&gt;0.01,"",IF(MissFill!AQ130/SUM(MissFill!AQ$5:AQ132)&gt;0.01,"",DateEnded_5Day!$A129))))))</f>
        <v/>
      </c>
      <c r="AS129" s="13" t="str">
        <f>IF($A129&lt;='All Results'!$B$4,"",IF(SUM(MissFill!AR$5:AR132)=0,"",(IF(MissFill!AR132/SUM(MissFill!AR$5:AR132)&gt;0.01,"",IF(MissFill!AR131/SUM(MissFill!AR$5:AR132)&gt;0.01,"",IF(MissFill!AR130/SUM(MissFill!AR$5:AR132)&gt;0.01,"",DateEnded_5Day!$A129))))))</f>
        <v/>
      </c>
      <c r="AT129" s="13" t="str">
        <f>IF($A129&lt;='All Results'!$B$4,"",IF(SUM(MissFill!AS$5:AS132)=0,"",(IF(MissFill!AS132/SUM(MissFill!AS$5:AS132)&gt;0.01,"",IF(MissFill!AS131/SUM(MissFill!AS$5:AS132)&gt;0.01,"",IF(MissFill!AS130/SUM(MissFill!AS$5:AS132)&gt;0.01,"",DateEnded_5Day!$A129))))))</f>
        <v/>
      </c>
      <c r="AU129" s="13" t="str">
        <f>IF($A129&lt;='All Results'!$B$4,"",IF(SUM(MissFill!AT$5:AT132)=0,"",(IF(MissFill!AT132/SUM(MissFill!AT$5:AT132)&gt;0.01,"",IF(MissFill!AT131/SUM(MissFill!AT$5:AT132)&gt;0.01,"",IF(MissFill!AT130/SUM(MissFill!AT$5:AT132)&gt;0.01,"",DateEnded_5Day!$A129))))))</f>
        <v/>
      </c>
      <c r="AV129" s="13" t="str">
        <f>IF($A129&lt;='All Results'!$B$4,"",IF(SUM(MissFill!AU$5:AU132)=0,"",(IF(MissFill!AU132/SUM(MissFill!AU$5:AU132)&gt;0.01,"",IF(MissFill!AU131/SUM(MissFill!AU$5:AU132)&gt;0.01,"",IF(MissFill!AU130/SUM(MissFill!AU$5:AU132)&gt;0.01,"",DateEnded_5Day!$A129))))))</f>
        <v/>
      </c>
      <c r="AW129" s="13" t="str">
        <f>IF($A129&lt;='All Results'!$B$4,"",IF(SUM(MissFill!AV$5:AV132)=0,"",(IF(MissFill!AV132/SUM(MissFill!AV$5:AV132)&gt;0.01,"",IF(MissFill!AV131/SUM(MissFill!AV$5:AV132)&gt;0.01,"",IF(MissFill!AV130/SUM(MissFill!AV$5:AV132)&gt;0.01,"",DateEnded_5Day!$A129))))))</f>
        <v/>
      </c>
      <c r="AX129" s="13" t="str">
        <f>IF($A129&lt;='All Results'!$B$4,"",IF(SUM(MissFill!AW$5:AW132)=0,"",(IF(MissFill!AW132/SUM(MissFill!AW$5:AW132)&gt;0.01,"",IF(MissFill!AW131/SUM(MissFill!AW$5:AW132)&gt;0.01,"",IF(MissFill!AW130/SUM(MissFill!AW$5:AW132)&gt;0.01,"",DateEnded_5Day!$A129))))))</f>
        <v/>
      </c>
    </row>
    <row r="130" spans="1:50" x14ac:dyDescent="0.25">
      <c r="A130" s="8">
        <v>44475</v>
      </c>
      <c r="B130" s="11">
        <v>279</v>
      </c>
      <c r="C130" s="13" t="str">
        <f>IF($A130&lt;='All Results'!$B$4,"",IF(SUM(MissFill!B$5:B133)=0,"",(IF(MissFill!B133/SUM(MissFill!B$5:B133)&gt;0.01,"",IF(MissFill!B132/SUM(MissFill!B$5:B133)&gt;0.01,"",IF(MissFill!B131/SUM(MissFill!B$5:B133)&gt;0.01,"",DateEnded_5Day!$A130))))))</f>
        <v/>
      </c>
      <c r="D130" s="13" t="str">
        <f>IF($A130&lt;='All Results'!$B$4,"",IF(SUM(MissFill!C$5:C133)=0,"",(IF(MissFill!C133/SUM(MissFill!C$5:C133)&gt;0.01,"",IF(MissFill!C132/SUM(MissFill!C$5:C133)&gt;0.01,"",IF(MissFill!C131/SUM(MissFill!C$5:C133)&gt;0.01,"",DateEnded_5Day!$A130))))))</f>
        <v/>
      </c>
      <c r="E130" s="13" t="str">
        <f>IF($A130&lt;='All Results'!$B$4,"",IF(SUM(MissFill!D$5:D133)=0,"",(IF(MissFill!D133/SUM(MissFill!D$5:D133)&gt;0.01,"",IF(MissFill!D132/SUM(MissFill!D$5:D133)&gt;0.01,"",IF(MissFill!D131/SUM(MissFill!D$5:D133)&gt;0.01,"",DateEnded_5Day!$A130))))))</f>
        <v/>
      </c>
      <c r="F130" s="13" t="str">
        <f>IF($A130&lt;='All Results'!$B$4,"",IF(SUM(MissFill!E$5:E133)=0,"",(IF(MissFill!E133/SUM(MissFill!E$5:E133)&gt;0.01,"",IF(MissFill!E132/SUM(MissFill!E$5:E133)&gt;0.01,"",IF(MissFill!E131/SUM(MissFill!E$5:E133)&gt;0.01,"",DateEnded_5Day!$A130))))))</f>
        <v/>
      </c>
      <c r="G130" s="13" t="str">
        <f>IF($A130&lt;='All Results'!$B$4,"",IF(SUM(MissFill!F$5:F133)=0,"",(IF(MissFill!F133/SUM(MissFill!F$5:F133)&gt;0.01,"",IF(MissFill!F132/SUM(MissFill!F$5:F133)&gt;0.01,"",IF(MissFill!F131/SUM(MissFill!F$5:F133)&gt;0.01,"",DateEnded_5Day!$A130))))))</f>
        <v/>
      </c>
      <c r="H130" s="13" t="str">
        <f>IF($A130&lt;='All Results'!$B$4,"",IF(SUM(MissFill!G$5:G133)=0,"",(IF(MissFill!G133/SUM(MissFill!G$5:G133)&gt;0.01,"",IF(MissFill!G132/SUM(MissFill!G$5:G133)&gt;0.01,"",IF(MissFill!G131/SUM(MissFill!G$5:G133)&gt;0.01,"",DateEnded_5Day!$A130))))))</f>
        <v/>
      </c>
      <c r="I130" s="13" t="str">
        <f>IF($A130&lt;='All Results'!$B$4,"",IF(SUM(MissFill!H$5:H133)=0,"",(IF(MissFill!H133/SUM(MissFill!H$5:H133)&gt;0.01,"",IF(MissFill!H132/SUM(MissFill!H$5:H133)&gt;0.01,"",IF(MissFill!H131/SUM(MissFill!H$5:H133)&gt;0.01,"",DateEnded_5Day!$A130))))))</f>
        <v/>
      </c>
      <c r="J130" s="13" t="str">
        <f>IF($A130&lt;='All Results'!$B$4,"",IF(SUM(MissFill!I$5:I133)=0,"",(IF(MissFill!I133/SUM(MissFill!I$5:I133)&gt;0.01,"",IF(MissFill!I132/SUM(MissFill!I$5:I133)&gt;0.01,"",IF(MissFill!I131/SUM(MissFill!I$5:I133)&gt;0.01,"",DateEnded_5Day!$A130))))))</f>
        <v/>
      </c>
      <c r="K130" s="13" t="str">
        <f>IF($A130&lt;='All Results'!$B$4,"",IF(SUM(MissFill!J$5:J133)=0,"",(IF(MissFill!J133/SUM(MissFill!J$5:J133)&gt;0.01,"",IF(MissFill!J132/SUM(MissFill!J$5:J133)&gt;0.01,"",IF(MissFill!J131/SUM(MissFill!J$5:J133)&gt;0.01,"",DateEnded_5Day!$A130))))))</f>
        <v/>
      </c>
      <c r="L130" s="13" t="str">
        <f>IF($A130&lt;='All Results'!$B$4,"",IF(SUM(MissFill!K$5:K133)=0,"",(IF(MissFill!K133/SUM(MissFill!K$5:K133)&gt;0.01,"",IF(MissFill!K132/SUM(MissFill!K$5:K133)&gt;0.01,"",IF(MissFill!K131/SUM(MissFill!K$5:K133)&gt;0.01,"",DateEnded_5Day!$A130))))))</f>
        <v/>
      </c>
      <c r="M130" s="13" t="str">
        <f>IF($A130&lt;='All Results'!$B$4,"",IF(SUM(MissFill!L$5:L133)=0,"",(IF(MissFill!L133/SUM(MissFill!L$5:L133)&gt;0.01,"",IF(MissFill!L132/SUM(MissFill!L$5:L133)&gt;0.01,"",IF(MissFill!L131/SUM(MissFill!L$5:L133)&gt;0.01,"",DateEnded_5Day!$A130))))))</f>
        <v/>
      </c>
      <c r="N130" s="13" t="str">
        <f>IF($A130&lt;='All Results'!$B$4,"",IF(SUM(MissFill!M$5:M133)=0,"",(IF(MissFill!M133/SUM(MissFill!M$5:M133)&gt;0.01,"",IF(MissFill!M132/SUM(MissFill!M$5:M133)&gt;0.01,"",IF(MissFill!M131/SUM(MissFill!M$5:M133)&gt;0.01,"",DateEnded_5Day!$A130))))))</f>
        <v/>
      </c>
      <c r="O130" s="13" t="str">
        <f>IF($A130&lt;='All Results'!$B$4,"",IF(SUM(MissFill!N$5:N133)=0,"",(IF(MissFill!N133/SUM(MissFill!N$5:N133)&gt;0.01,"",IF(MissFill!N132/SUM(MissFill!N$5:N133)&gt;0.01,"",IF(MissFill!N131/SUM(MissFill!N$5:N133)&gt;0.01,"",DateEnded_5Day!$A130))))))</f>
        <v/>
      </c>
      <c r="P130" s="13" t="str">
        <f>IF($A130&lt;='All Results'!$B$4,"",IF(SUM(MissFill!O$5:O133)=0,"",(IF(MissFill!O133/SUM(MissFill!O$5:O133)&gt;0.01,"",IF(MissFill!O132/SUM(MissFill!O$5:O133)&gt;0.01,"",IF(MissFill!O131/SUM(MissFill!O$5:O133)&gt;0.01,"",DateEnded_5Day!$A130))))))</f>
        <v/>
      </c>
      <c r="Q130" s="13" t="str">
        <f>IF($A130&lt;='All Results'!$B$4,"",IF(SUM(MissFill!P$5:P133)=0,"",(IF(MissFill!P133/SUM(MissFill!P$5:P133)&gt;0.01,"",IF(MissFill!P132/SUM(MissFill!P$5:P133)&gt;0.01,"",IF(MissFill!P131/SUM(MissFill!P$5:P133)&gt;0.01,"",DateEnded_5Day!$A130))))))</f>
        <v/>
      </c>
      <c r="R130" s="13" t="str">
        <f>IF($A130&lt;='All Results'!$B$4,"",IF(SUM(MissFill!Q$5:Q133)=0,"",(IF(MissFill!Q133/SUM(MissFill!Q$5:Q133)&gt;0.01,"",IF(MissFill!Q132/SUM(MissFill!Q$5:Q133)&gt;0.01,"",IF(MissFill!Q131/SUM(MissFill!Q$5:Q133)&gt;0.01,"",DateEnded_5Day!$A130))))))</f>
        <v/>
      </c>
      <c r="S130" s="13" t="str">
        <f>IF($A130&lt;='All Results'!$B$4,"",IF(SUM(MissFill!R$5:R133)=0,"",(IF(MissFill!R133/SUM(MissFill!R$5:R133)&gt;0.01,"",IF(MissFill!R132/SUM(MissFill!R$5:R133)&gt;0.01,"",IF(MissFill!R131/SUM(MissFill!R$5:R133)&gt;0.01,"",DateEnded_5Day!$A130))))))</f>
        <v/>
      </c>
      <c r="T130" s="13" t="str">
        <f>IF($A130&lt;='All Results'!$B$4,"",IF(SUM(MissFill!S$5:S133)=0,"",(IF(MissFill!S133/SUM(MissFill!S$5:S133)&gt;0.01,"",IF(MissFill!S132/SUM(MissFill!S$5:S133)&gt;0.01,"",IF(MissFill!S131/SUM(MissFill!S$5:S133)&gt;0.01,"",DateEnded_5Day!$A130))))))</f>
        <v/>
      </c>
      <c r="U130" s="13" t="str">
        <f>IF($A130&lt;='All Results'!$B$4,"",IF(SUM(MissFill!T$5:T133)=0,"",(IF(MissFill!T133/SUM(MissFill!T$5:T133)&gt;0.01,"",IF(MissFill!T132/SUM(MissFill!T$5:T133)&gt;0.01,"",IF(MissFill!T131/SUM(MissFill!T$5:T133)&gt;0.01,"",DateEnded_5Day!$A130))))))</f>
        <v/>
      </c>
      <c r="V130" s="13" t="str">
        <f>IF($A130&lt;='All Results'!$B$4,"",IF(SUM(MissFill!U$5:U133)=0,"",(IF(MissFill!U133/SUM(MissFill!U$5:U133)&gt;0.01,"",IF(MissFill!U132/SUM(MissFill!U$5:U133)&gt;0.01,"",IF(MissFill!U131/SUM(MissFill!U$5:U133)&gt;0.01,"",DateEnded_5Day!$A130))))))</f>
        <v/>
      </c>
      <c r="W130" s="13" t="str">
        <f>IF($A130&lt;='All Results'!$B$4,"",IF(SUM(MissFill!V$5:V133)=0,"",(IF(MissFill!V133/SUM(MissFill!V$5:V133)&gt;0.01,"",IF(MissFill!V132/SUM(MissFill!V$5:V133)&gt;0.01,"",IF(MissFill!V131/SUM(MissFill!V$5:V133)&gt;0.01,"",DateEnded_5Day!$A130))))))</f>
        <v/>
      </c>
      <c r="X130" s="13" t="str">
        <f>IF($A130&lt;='All Results'!$B$4,"",IF(SUM(MissFill!W$5:W133)=0,"",(IF(MissFill!W133/SUM(MissFill!W$5:W133)&gt;0.01,"",IF(MissFill!W132/SUM(MissFill!W$5:W133)&gt;0.01,"",IF(MissFill!W131/SUM(MissFill!W$5:W133)&gt;0.01,"",DateEnded_5Day!$A130))))))</f>
        <v/>
      </c>
      <c r="Y130" s="13" t="str">
        <f>IF($A130&lt;='All Results'!$B$4,"",IF(SUM(MissFill!X$5:X133)=0,"",(IF(MissFill!X133/SUM(MissFill!X$5:X133)&gt;0.01,"",IF(MissFill!X132/SUM(MissFill!X$5:X133)&gt;0.01,"",IF(MissFill!X131/SUM(MissFill!X$5:X133)&gt;0.01,"",DateEnded_5Day!$A130))))))</f>
        <v/>
      </c>
      <c r="Z130" s="13" t="str">
        <f>IF($A130&lt;='All Results'!$B$4,"",IF(SUM(MissFill!Y$5:Y133)=0,"",(IF(MissFill!Y133/SUM(MissFill!Y$5:Y133)&gt;0.01,"",IF(MissFill!Y132/SUM(MissFill!Y$5:Y133)&gt;0.01,"",IF(MissFill!Y131/SUM(MissFill!Y$5:Y133)&gt;0.01,"",DateEnded_5Day!$A130))))))</f>
        <v/>
      </c>
      <c r="AA130" s="13" t="str">
        <f>IF($A130&lt;='All Results'!$B$4,"",IF(SUM(MissFill!Z$5:Z133)=0,"",(IF(MissFill!Z133/SUM(MissFill!Z$5:Z133)&gt;0.01,"",IF(MissFill!Z132/SUM(MissFill!Z$5:Z133)&gt;0.01,"",IF(MissFill!Z131/SUM(MissFill!Z$5:Z133)&gt;0.01,"",DateEnded_5Day!$A130))))))</f>
        <v/>
      </c>
      <c r="AB130" s="13" t="str">
        <f>IF($A130&lt;='All Results'!$B$4,"",IF(SUM(MissFill!AA$5:AA133)=0,"",(IF(MissFill!AA133/SUM(MissFill!AA$5:AA133)&gt;0.01,"",IF(MissFill!AA132/SUM(MissFill!AA$5:AA133)&gt;0.01,"",IF(MissFill!AA131/SUM(MissFill!AA$5:AA133)&gt;0.01,"",DateEnded_5Day!$A130))))))</f>
        <v/>
      </c>
      <c r="AC130" s="13" t="str">
        <f>IF($A130&lt;='All Results'!$B$4,"",IF(SUM(MissFill!AB$5:AB133)=0,"",(IF(MissFill!AB133/SUM(MissFill!AB$5:AB133)&gt;0.01,"",IF(MissFill!AB132/SUM(MissFill!AB$5:AB133)&gt;0.01,"",IF(MissFill!AB131/SUM(MissFill!AB$5:AB133)&gt;0.01,"",DateEnded_5Day!$A130))))))</f>
        <v/>
      </c>
      <c r="AD130" s="13" t="str">
        <f>IF($A130&lt;='All Results'!$B$4,"",IF(SUM(MissFill!AC$5:AC133)=0,"",(IF(MissFill!AC133/SUM(MissFill!AC$5:AC133)&gt;0.01,"",IF(MissFill!AC132/SUM(MissFill!AC$5:AC133)&gt;0.01,"",IF(MissFill!AC131/SUM(MissFill!AC$5:AC133)&gt;0.01,"",DateEnded_5Day!$A130))))))</f>
        <v/>
      </c>
      <c r="AE130" s="13" t="str">
        <f>IF($A130&lt;='All Results'!$B$4,"",IF(SUM(MissFill!AD$5:AD133)=0,"",(IF(MissFill!AD133/SUM(MissFill!AD$5:AD133)&gt;0.01,"",IF(MissFill!AD132/SUM(MissFill!AD$5:AD133)&gt;0.01,"",IF(MissFill!AD131/SUM(MissFill!AD$5:AD133)&gt;0.01,"",DateEnded_5Day!$A130))))))</f>
        <v/>
      </c>
      <c r="AF130" s="13" t="str">
        <f>IF($A130&lt;='All Results'!$B$4,"",IF(SUM(MissFill!AE$5:AE133)=0,"",(IF(MissFill!AE133/SUM(MissFill!AE$5:AE133)&gt;0.01,"",IF(MissFill!AE132/SUM(MissFill!AE$5:AE133)&gt;0.01,"",IF(MissFill!AE131/SUM(MissFill!AE$5:AE133)&gt;0.01,"",DateEnded_5Day!$A130))))))</f>
        <v/>
      </c>
      <c r="AG130" s="13" t="str">
        <f>IF($A130&lt;='All Results'!$B$4,"",IF(SUM(MissFill!AF$5:AF133)=0,"",(IF(MissFill!AF133/SUM(MissFill!AF$5:AF133)&gt;0.01,"",IF(MissFill!AF132/SUM(MissFill!AF$5:AF133)&gt;0.01,"",IF(MissFill!AF131/SUM(MissFill!AF$5:AF133)&gt;0.01,"",DateEnded_5Day!$A130))))))</f>
        <v/>
      </c>
      <c r="AH130" s="13" t="str">
        <f>IF($A130&lt;='All Results'!$B$4,"",IF(SUM(MissFill!AG$5:AG133)=0,"",(IF(MissFill!AG133/SUM(MissFill!AG$5:AG133)&gt;0.01,"",IF(MissFill!AG132/SUM(MissFill!AG$5:AG133)&gt;0.01,"",IF(MissFill!AG131/SUM(MissFill!AG$5:AG133)&gt;0.01,"",DateEnded_5Day!$A130))))))</f>
        <v/>
      </c>
      <c r="AI130" s="13" t="str">
        <f>IF($A130&lt;='All Results'!$B$4,"",IF(SUM(MissFill!AH$5:AH133)=0,"",(IF(MissFill!AH133/SUM(MissFill!AH$5:AH133)&gt;0.01,"",IF(MissFill!AH132/SUM(MissFill!AH$5:AH133)&gt;0.01,"",IF(MissFill!AH131/SUM(MissFill!AH$5:AH133)&gt;0.01,"",DateEnded_5Day!$A130))))))</f>
        <v/>
      </c>
      <c r="AJ130" s="13" t="str">
        <f>IF($A130&lt;='All Results'!$B$4,"",IF(SUM(MissFill!AI$5:AI133)=0,"",(IF(MissFill!AI133/SUM(MissFill!AI$5:AI133)&gt;0.01,"",IF(MissFill!AI132/SUM(MissFill!AI$5:AI133)&gt;0.01,"",IF(MissFill!AI131/SUM(MissFill!AI$5:AI133)&gt;0.01,"",DateEnded_5Day!$A130))))))</f>
        <v/>
      </c>
      <c r="AK130" s="13" t="str">
        <f>IF($A130&lt;='All Results'!$B$4,"",IF(SUM(MissFill!AJ$5:AJ133)=0,"",(IF(MissFill!AJ133/SUM(MissFill!AJ$5:AJ133)&gt;0.01,"",IF(MissFill!AJ132/SUM(MissFill!AJ$5:AJ133)&gt;0.01,"",IF(MissFill!AJ131/SUM(MissFill!AJ$5:AJ133)&gt;0.01,"",DateEnded_5Day!$A130))))))</f>
        <v/>
      </c>
      <c r="AL130" s="13" t="str">
        <f>IF($A130&lt;='All Results'!$B$4,"",IF(SUM(MissFill!AK$5:AK133)=0,"",(IF(MissFill!AK133/SUM(MissFill!AK$5:AK133)&gt;0.01,"",IF(MissFill!AK132/SUM(MissFill!AK$5:AK133)&gt;0.01,"",IF(MissFill!AK131/SUM(MissFill!AK$5:AK133)&gt;0.01,"",DateEnded_5Day!$A130))))))</f>
        <v/>
      </c>
      <c r="AM130" s="13" t="str">
        <f>IF($A130&lt;='All Results'!$B$4,"",IF(SUM(MissFill!AL$5:AL133)=0,"",(IF(MissFill!AL133/SUM(MissFill!AL$5:AL133)&gt;0.01,"",IF(MissFill!AL132/SUM(MissFill!AL$5:AL133)&gt;0.01,"",IF(MissFill!AL131/SUM(MissFill!AL$5:AL133)&gt;0.01,"",DateEnded_5Day!$A130))))))</f>
        <v/>
      </c>
      <c r="AN130" s="13" t="str">
        <f>IF($A130&lt;='All Results'!$B$4,"",IF(SUM(MissFill!AM$5:AM133)=0,"",(IF(MissFill!AM133/SUM(MissFill!AM$5:AM133)&gt;0.01,"",IF(MissFill!AM132/SUM(MissFill!AM$5:AM133)&gt;0.01,"",IF(MissFill!AM131/SUM(MissFill!AM$5:AM133)&gt;0.01,"",DateEnded_5Day!$A130))))))</f>
        <v/>
      </c>
      <c r="AO130" s="13" t="str">
        <f>IF($A130&lt;='All Results'!$B$4,"",IF(SUM(MissFill!AN$5:AN133)=0,"",(IF(MissFill!AN133/SUM(MissFill!AN$5:AN133)&gt;0.01,"",IF(MissFill!AN132/SUM(MissFill!AN$5:AN133)&gt;0.01,"",IF(MissFill!AN131/SUM(MissFill!AN$5:AN133)&gt;0.01,"",DateEnded_5Day!$A130))))))</f>
        <v/>
      </c>
      <c r="AP130" s="13" t="str">
        <f>IF($A130&lt;='All Results'!$B$4,"",IF(SUM(MissFill!AO$5:AO133)=0,"",(IF(MissFill!AO133/SUM(MissFill!AO$5:AO133)&gt;0.01,"",IF(MissFill!AO132/SUM(MissFill!AO$5:AO133)&gt;0.01,"",IF(MissFill!AO131/SUM(MissFill!AO$5:AO133)&gt;0.01,"",DateEnded_5Day!$A130))))))</f>
        <v/>
      </c>
      <c r="AQ130" s="13" t="str">
        <f>IF($A130&lt;='All Results'!$B$4,"",IF(SUM(MissFill!AP$5:AP133)=0,"",(IF(MissFill!AP133/SUM(MissFill!AP$5:AP133)&gt;0.01,"",IF(MissFill!AP132/SUM(MissFill!AP$5:AP133)&gt;0.01,"",IF(MissFill!AP131/SUM(MissFill!AP$5:AP133)&gt;0.01,"",DateEnded_5Day!$A130))))))</f>
        <v/>
      </c>
      <c r="AR130" s="13" t="str">
        <f>IF($A130&lt;='All Results'!$B$4,"",IF(SUM(MissFill!AQ$5:AQ133)=0,"",(IF(MissFill!AQ133/SUM(MissFill!AQ$5:AQ133)&gt;0.01,"",IF(MissFill!AQ132/SUM(MissFill!AQ$5:AQ133)&gt;0.01,"",IF(MissFill!AQ131/SUM(MissFill!AQ$5:AQ133)&gt;0.01,"",DateEnded_5Day!$A130))))))</f>
        <v/>
      </c>
      <c r="AS130" s="13" t="str">
        <f>IF($A130&lt;='All Results'!$B$4,"",IF(SUM(MissFill!AR$5:AR133)=0,"",(IF(MissFill!AR133/SUM(MissFill!AR$5:AR133)&gt;0.01,"",IF(MissFill!AR132/SUM(MissFill!AR$5:AR133)&gt;0.01,"",IF(MissFill!AR131/SUM(MissFill!AR$5:AR133)&gt;0.01,"",DateEnded_5Day!$A130))))))</f>
        <v/>
      </c>
      <c r="AT130" s="13" t="str">
        <f>IF($A130&lt;='All Results'!$B$4,"",IF(SUM(MissFill!AS$5:AS133)=0,"",(IF(MissFill!AS133/SUM(MissFill!AS$5:AS133)&gt;0.01,"",IF(MissFill!AS132/SUM(MissFill!AS$5:AS133)&gt;0.01,"",IF(MissFill!AS131/SUM(MissFill!AS$5:AS133)&gt;0.01,"",DateEnded_5Day!$A130))))))</f>
        <v/>
      </c>
      <c r="AU130" s="13" t="str">
        <f>IF($A130&lt;='All Results'!$B$4,"",IF(SUM(MissFill!AT$5:AT133)=0,"",(IF(MissFill!AT133/SUM(MissFill!AT$5:AT133)&gt;0.01,"",IF(MissFill!AT132/SUM(MissFill!AT$5:AT133)&gt;0.01,"",IF(MissFill!AT131/SUM(MissFill!AT$5:AT133)&gt;0.01,"",DateEnded_5Day!$A130))))))</f>
        <v/>
      </c>
      <c r="AV130" s="13" t="str">
        <f>IF($A130&lt;='All Results'!$B$4,"",IF(SUM(MissFill!AU$5:AU133)=0,"",(IF(MissFill!AU133/SUM(MissFill!AU$5:AU133)&gt;0.01,"",IF(MissFill!AU132/SUM(MissFill!AU$5:AU133)&gt;0.01,"",IF(MissFill!AU131/SUM(MissFill!AU$5:AU133)&gt;0.01,"",DateEnded_5Day!$A130))))))</f>
        <v/>
      </c>
      <c r="AW130" s="13" t="str">
        <f>IF($A130&lt;='All Results'!$B$4,"",IF(SUM(MissFill!AV$5:AV133)=0,"",(IF(MissFill!AV133/SUM(MissFill!AV$5:AV133)&gt;0.01,"",IF(MissFill!AV132/SUM(MissFill!AV$5:AV133)&gt;0.01,"",IF(MissFill!AV131/SUM(MissFill!AV$5:AV133)&gt;0.01,"",DateEnded_5Day!$A130))))))</f>
        <v/>
      </c>
      <c r="AX130" s="13" t="str">
        <f>IF($A130&lt;='All Results'!$B$4,"",IF(SUM(MissFill!AW$5:AW133)=0,"",(IF(MissFill!AW133/SUM(MissFill!AW$5:AW133)&gt;0.01,"",IF(MissFill!AW132/SUM(MissFill!AW$5:AW133)&gt;0.01,"",IF(MissFill!AW131/SUM(MissFill!AW$5:AW133)&gt;0.01,"",DateEnded_5Day!$A130))))))</f>
        <v/>
      </c>
    </row>
    <row r="131" spans="1:50" x14ac:dyDescent="0.25">
      <c r="A131" s="8">
        <v>44476</v>
      </c>
      <c r="B131" s="11">
        <v>280</v>
      </c>
      <c r="C131" s="13" t="str">
        <f>IF($A131&lt;='All Results'!$B$4,"",IF(SUM(MissFill!B$5:B134)=0,"",(IF(MissFill!B134/SUM(MissFill!B$5:B134)&gt;0.01,"",IF(MissFill!B133/SUM(MissFill!B$5:B134)&gt;0.01,"",IF(MissFill!B132/SUM(MissFill!B$5:B134)&gt;0.01,"",DateEnded_5Day!$A131))))))</f>
        <v/>
      </c>
      <c r="D131" s="13" t="str">
        <f>IF($A131&lt;='All Results'!$B$4,"",IF(SUM(MissFill!C$5:C134)=0,"",(IF(MissFill!C134/SUM(MissFill!C$5:C134)&gt;0.01,"",IF(MissFill!C133/SUM(MissFill!C$5:C134)&gt;0.01,"",IF(MissFill!C132/SUM(MissFill!C$5:C134)&gt;0.01,"",DateEnded_5Day!$A131))))))</f>
        <v/>
      </c>
      <c r="E131" s="13" t="str">
        <f>IF($A131&lt;='All Results'!$B$4,"",IF(SUM(MissFill!D$5:D134)=0,"",(IF(MissFill!D134/SUM(MissFill!D$5:D134)&gt;0.01,"",IF(MissFill!D133/SUM(MissFill!D$5:D134)&gt;0.01,"",IF(MissFill!D132/SUM(MissFill!D$5:D134)&gt;0.01,"",DateEnded_5Day!$A131))))))</f>
        <v/>
      </c>
      <c r="F131" s="13" t="str">
        <f>IF($A131&lt;='All Results'!$B$4,"",IF(SUM(MissFill!E$5:E134)=0,"",(IF(MissFill!E134/SUM(MissFill!E$5:E134)&gt;0.01,"",IF(MissFill!E133/SUM(MissFill!E$5:E134)&gt;0.01,"",IF(MissFill!E132/SUM(MissFill!E$5:E134)&gt;0.01,"",DateEnded_5Day!$A131))))))</f>
        <v/>
      </c>
      <c r="G131" s="13" t="str">
        <f>IF($A131&lt;='All Results'!$B$4,"",IF(SUM(MissFill!F$5:F134)=0,"",(IF(MissFill!F134/SUM(MissFill!F$5:F134)&gt;0.01,"",IF(MissFill!F133/SUM(MissFill!F$5:F134)&gt;0.01,"",IF(MissFill!F132/SUM(MissFill!F$5:F134)&gt;0.01,"",DateEnded_5Day!$A131))))))</f>
        <v/>
      </c>
      <c r="H131" s="13" t="str">
        <f>IF($A131&lt;='All Results'!$B$4,"",IF(SUM(MissFill!G$5:G134)=0,"",(IF(MissFill!G134/SUM(MissFill!G$5:G134)&gt;0.01,"",IF(MissFill!G133/SUM(MissFill!G$5:G134)&gt;0.01,"",IF(MissFill!G132/SUM(MissFill!G$5:G134)&gt;0.01,"",DateEnded_5Day!$A131))))))</f>
        <v/>
      </c>
      <c r="I131" s="13" t="str">
        <f>IF($A131&lt;='All Results'!$B$4,"",IF(SUM(MissFill!H$5:H134)=0,"",(IF(MissFill!H134/SUM(MissFill!H$5:H134)&gt;0.01,"",IF(MissFill!H133/SUM(MissFill!H$5:H134)&gt;0.01,"",IF(MissFill!H132/SUM(MissFill!H$5:H134)&gt;0.01,"",DateEnded_5Day!$A131))))))</f>
        <v/>
      </c>
      <c r="J131" s="13" t="str">
        <f>IF($A131&lt;='All Results'!$B$4,"",IF(SUM(MissFill!I$5:I134)=0,"",(IF(MissFill!I134/SUM(MissFill!I$5:I134)&gt;0.01,"",IF(MissFill!I133/SUM(MissFill!I$5:I134)&gt;0.01,"",IF(MissFill!I132/SUM(MissFill!I$5:I134)&gt;0.01,"",DateEnded_5Day!$A131))))))</f>
        <v/>
      </c>
      <c r="K131" s="13" t="str">
        <f>IF($A131&lt;='All Results'!$B$4,"",IF(SUM(MissFill!J$5:J134)=0,"",(IF(MissFill!J134/SUM(MissFill!J$5:J134)&gt;0.01,"",IF(MissFill!J133/SUM(MissFill!J$5:J134)&gt;0.01,"",IF(MissFill!J132/SUM(MissFill!J$5:J134)&gt;0.01,"",DateEnded_5Day!$A131))))))</f>
        <v/>
      </c>
      <c r="L131" s="13" t="str">
        <f>IF($A131&lt;='All Results'!$B$4,"",IF(SUM(MissFill!K$5:K134)=0,"",(IF(MissFill!K134/SUM(MissFill!K$5:K134)&gt;0.01,"",IF(MissFill!K133/SUM(MissFill!K$5:K134)&gt;0.01,"",IF(MissFill!K132/SUM(MissFill!K$5:K134)&gt;0.01,"",DateEnded_5Day!$A131))))))</f>
        <v/>
      </c>
      <c r="M131" s="13" t="str">
        <f>IF($A131&lt;='All Results'!$B$4,"",IF(SUM(MissFill!L$5:L134)=0,"",(IF(MissFill!L134/SUM(MissFill!L$5:L134)&gt;0.01,"",IF(MissFill!L133/SUM(MissFill!L$5:L134)&gt;0.01,"",IF(MissFill!L132/SUM(MissFill!L$5:L134)&gt;0.01,"",DateEnded_5Day!$A131))))))</f>
        <v/>
      </c>
      <c r="N131" s="13" t="str">
        <f>IF($A131&lt;='All Results'!$B$4,"",IF(SUM(MissFill!M$5:M134)=0,"",(IF(MissFill!M134/SUM(MissFill!M$5:M134)&gt;0.01,"",IF(MissFill!M133/SUM(MissFill!M$5:M134)&gt;0.01,"",IF(MissFill!M132/SUM(MissFill!M$5:M134)&gt;0.01,"",DateEnded_5Day!$A131))))))</f>
        <v/>
      </c>
      <c r="O131" s="13" t="str">
        <f>IF($A131&lt;='All Results'!$B$4,"",IF(SUM(MissFill!N$5:N134)=0,"",(IF(MissFill!N134/SUM(MissFill!N$5:N134)&gt;0.01,"",IF(MissFill!N133/SUM(MissFill!N$5:N134)&gt;0.01,"",IF(MissFill!N132/SUM(MissFill!N$5:N134)&gt;0.01,"",DateEnded_5Day!$A131))))))</f>
        <v/>
      </c>
      <c r="P131" s="13" t="str">
        <f>IF($A131&lt;='All Results'!$B$4,"",IF(SUM(MissFill!O$5:O134)=0,"",(IF(MissFill!O134/SUM(MissFill!O$5:O134)&gt;0.01,"",IF(MissFill!O133/SUM(MissFill!O$5:O134)&gt;0.01,"",IF(MissFill!O132/SUM(MissFill!O$5:O134)&gt;0.01,"",DateEnded_5Day!$A131))))))</f>
        <v/>
      </c>
      <c r="Q131" s="13" t="str">
        <f>IF($A131&lt;='All Results'!$B$4,"",IF(SUM(MissFill!P$5:P134)=0,"",(IF(MissFill!P134/SUM(MissFill!P$5:P134)&gt;0.01,"",IF(MissFill!P133/SUM(MissFill!P$5:P134)&gt;0.01,"",IF(MissFill!P132/SUM(MissFill!P$5:P134)&gt;0.01,"",DateEnded_5Day!$A131))))))</f>
        <v/>
      </c>
      <c r="R131" s="13" t="str">
        <f>IF($A131&lt;='All Results'!$B$4,"",IF(SUM(MissFill!Q$5:Q134)=0,"",(IF(MissFill!Q134/SUM(MissFill!Q$5:Q134)&gt;0.01,"",IF(MissFill!Q133/SUM(MissFill!Q$5:Q134)&gt;0.01,"",IF(MissFill!Q132/SUM(MissFill!Q$5:Q134)&gt;0.01,"",DateEnded_5Day!$A131))))))</f>
        <v/>
      </c>
      <c r="S131" s="13" t="str">
        <f>IF($A131&lt;='All Results'!$B$4,"",IF(SUM(MissFill!R$5:R134)=0,"",(IF(MissFill!R134/SUM(MissFill!R$5:R134)&gt;0.01,"",IF(MissFill!R133/SUM(MissFill!R$5:R134)&gt;0.01,"",IF(MissFill!R132/SUM(MissFill!R$5:R134)&gt;0.01,"",DateEnded_5Day!$A131))))))</f>
        <v/>
      </c>
      <c r="T131" s="13" t="str">
        <f>IF($A131&lt;='All Results'!$B$4,"",IF(SUM(MissFill!S$5:S134)=0,"",(IF(MissFill!S134/SUM(MissFill!S$5:S134)&gt;0.01,"",IF(MissFill!S133/SUM(MissFill!S$5:S134)&gt;0.01,"",IF(MissFill!S132/SUM(MissFill!S$5:S134)&gt;0.01,"",DateEnded_5Day!$A131))))))</f>
        <v/>
      </c>
      <c r="U131" s="13" t="str">
        <f>IF($A131&lt;='All Results'!$B$4,"",IF(SUM(MissFill!T$5:T134)=0,"",(IF(MissFill!T134/SUM(MissFill!T$5:T134)&gt;0.01,"",IF(MissFill!T133/SUM(MissFill!T$5:T134)&gt;0.01,"",IF(MissFill!T132/SUM(MissFill!T$5:T134)&gt;0.01,"",DateEnded_5Day!$A131))))))</f>
        <v/>
      </c>
      <c r="V131" s="13" t="str">
        <f>IF($A131&lt;='All Results'!$B$4,"",IF(SUM(MissFill!U$5:U134)=0,"",(IF(MissFill!U134/SUM(MissFill!U$5:U134)&gt;0.01,"",IF(MissFill!U133/SUM(MissFill!U$5:U134)&gt;0.01,"",IF(MissFill!U132/SUM(MissFill!U$5:U134)&gt;0.01,"",DateEnded_5Day!$A131))))))</f>
        <v/>
      </c>
      <c r="W131" s="13" t="str">
        <f>IF($A131&lt;='All Results'!$B$4,"",IF(SUM(MissFill!V$5:V134)=0,"",(IF(MissFill!V134/SUM(MissFill!V$5:V134)&gt;0.01,"",IF(MissFill!V133/SUM(MissFill!V$5:V134)&gt;0.01,"",IF(MissFill!V132/SUM(MissFill!V$5:V134)&gt;0.01,"",DateEnded_5Day!$A131))))))</f>
        <v/>
      </c>
      <c r="X131" s="13" t="str">
        <f>IF($A131&lt;='All Results'!$B$4,"",IF(SUM(MissFill!W$5:W134)=0,"",(IF(MissFill!W134/SUM(MissFill!W$5:W134)&gt;0.01,"",IF(MissFill!W133/SUM(MissFill!W$5:W134)&gt;0.01,"",IF(MissFill!W132/SUM(MissFill!W$5:W134)&gt;0.01,"",DateEnded_5Day!$A131))))))</f>
        <v/>
      </c>
      <c r="Y131" s="13" t="str">
        <f>IF($A131&lt;='All Results'!$B$4,"",IF(SUM(MissFill!X$5:X134)=0,"",(IF(MissFill!X134/SUM(MissFill!X$5:X134)&gt;0.01,"",IF(MissFill!X133/SUM(MissFill!X$5:X134)&gt;0.01,"",IF(MissFill!X132/SUM(MissFill!X$5:X134)&gt;0.01,"",DateEnded_5Day!$A131))))))</f>
        <v/>
      </c>
      <c r="Z131" s="13" t="str">
        <f>IF($A131&lt;='All Results'!$B$4,"",IF(SUM(MissFill!Y$5:Y134)=0,"",(IF(MissFill!Y134/SUM(MissFill!Y$5:Y134)&gt;0.01,"",IF(MissFill!Y133/SUM(MissFill!Y$5:Y134)&gt;0.01,"",IF(MissFill!Y132/SUM(MissFill!Y$5:Y134)&gt;0.01,"",DateEnded_5Day!$A131))))))</f>
        <v/>
      </c>
      <c r="AA131" s="13" t="str">
        <f>IF($A131&lt;='All Results'!$B$4,"",IF(SUM(MissFill!Z$5:Z134)=0,"",(IF(MissFill!Z134/SUM(MissFill!Z$5:Z134)&gt;0.01,"",IF(MissFill!Z133/SUM(MissFill!Z$5:Z134)&gt;0.01,"",IF(MissFill!Z132/SUM(MissFill!Z$5:Z134)&gt;0.01,"",DateEnded_5Day!$A131))))))</f>
        <v/>
      </c>
      <c r="AB131" s="13" t="str">
        <f>IF($A131&lt;='All Results'!$B$4,"",IF(SUM(MissFill!AA$5:AA134)=0,"",(IF(MissFill!AA134/SUM(MissFill!AA$5:AA134)&gt;0.01,"",IF(MissFill!AA133/SUM(MissFill!AA$5:AA134)&gt;0.01,"",IF(MissFill!AA132/SUM(MissFill!AA$5:AA134)&gt;0.01,"",DateEnded_5Day!$A131))))))</f>
        <v/>
      </c>
      <c r="AC131" s="13" t="str">
        <f>IF($A131&lt;='All Results'!$B$4,"",IF(SUM(MissFill!AB$5:AB134)=0,"",(IF(MissFill!AB134/SUM(MissFill!AB$5:AB134)&gt;0.01,"",IF(MissFill!AB133/SUM(MissFill!AB$5:AB134)&gt;0.01,"",IF(MissFill!AB132/SUM(MissFill!AB$5:AB134)&gt;0.01,"",DateEnded_5Day!$A131))))))</f>
        <v/>
      </c>
      <c r="AD131" s="13" t="str">
        <f>IF($A131&lt;='All Results'!$B$4,"",IF(SUM(MissFill!AC$5:AC134)=0,"",(IF(MissFill!AC134/SUM(MissFill!AC$5:AC134)&gt;0.01,"",IF(MissFill!AC133/SUM(MissFill!AC$5:AC134)&gt;0.01,"",IF(MissFill!AC132/SUM(MissFill!AC$5:AC134)&gt;0.01,"",DateEnded_5Day!$A131))))))</f>
        <v/>
      </c>
      <c r="AE131" s="13" t="str">
        <f>IF($A131&lt;='All Results'!$B$4,"",IF(SUM(MissFill!AD$5:AD134)=0,"",(IF(MissFill!AD134/SUM(MissFill!AD$5:AD134)&gt;0.01,"",IF(MissFill!AD133/SUM(MissFill!AD$5:AD134)&gt;0.01,"",IF(MissFill!AD132/SUM(MissFill!AD$5:AD134)&gt;0.01,"",DateEnded_5Day!$A131))))))</f>
        <v/>
      </c>
      <c r="AF131" s="13" t="str">
        <f>IF($A131&lt;='All Results'!$B$4,"",IF(SUM(MissFill!AE$5:AE134)=0,"",(IF(MissFill!AE134/SUM(MissFill!AE$5:AE134)&gt;0.01,"",IF(MissFill!AE133/SUM(MissFill!AE$5:AE134)&gt;0.01,"",IF(MissFill!AE132/SUM(MissFill!AE$5:AE134)&gt;0.01,"",DateEnded_5Day!$A131))))))</f>
        <v/>
      </c>
      <c r="AG131" s="13" t="str">
        <f>IF($A131&lt;='All Results'!$B$4,"",IF(SUM(MissFill!AF$5:AF134)=0,"",(IF(MissFill!AF134/SUM(MissFill!AF$5:AF134)&gt;0.01,"",IF(MissFill!AF133/SUM(MissFill!AF$5:AF134)&gt;0.01,"",IF(MissFill!AF132/SUM(MissFill!AF$5:AF134)&gt;0.01,"",DateEnded_5Day!$A131))))))</f>
        <v/>
      </c>
      <c r="AH131" s="13" t="str">
        <f>IF($A131&lt;='All Results'!$B$4,"",IF(SUM(MissFill!AG$5:AG134)=0,"",(IF(MissFill!AG134/SUM(MissFill!AG$5:AG134)&gt;0.01,"",IF(MissFill!AG133/SUM(MissFill!AG$5:AG134)&gt;0.01,"",IF(MissFill!AG132/SUM(MissFill!AG$5:AG134)&gt;0.01,"",DateEnded_5Day!$A131))))))</f>
        <v/>
      </c>
      <c r="AI131" s="13" t="str">
        <f>IF($A131&lt;='All Results'!$B$4,"",IF(SUM(MissFill!AH$5:AH134)=0,"",(IF(MissFill!AH134/SUM(MissFill!AH$5:AH134)&gt;0.01,"",IF(MissFill!AH133/SUM(MissFill!AH$5:AH134)&gt;0.01,"",IF(MissFill!AH132/SUM(MissFill!AH$5:AH134)&gt;0.01,"",DateEnded_5Day!$A131))))))</f>
        <v/>
      </c>
      <c r="AJ131" s="13" t="str">
        <f>IF($A131&lt;='All Results'!$B$4,"",IF(SUM(MissFill!AI$5:AI134)=0,"",(IF(MissFill!AI134/SUM(MissFill!AI$5:AI134)&gt;0.01,"",IF(MissFill!AI133/SUM(MissFill!AI$5:AI134)&gt;0.01,"",IF(MissFill!AI132/SUM(MissFill!AI$5:AI134)&gt;0.01,"",DateEnded_5Day!$A131))))))</f>
        <v/>
      </c>
      <c r="AK131" s="13" t="str">
        <f>IF($A131&lt;='All Results'!$B$4,"",IF(SUM(MissFill!AJ$5:AJ134)=0,"",(IF(MissFill!AJ134/SUM(MissFill!AJ$5:AJ134)&gt;0.01,"",IF(MissFill!AJ133/SUM(MissFill!AJ$5:AJ134)&gt;0.01,"",IF(MissFill!AJ132/SUM(MissFill!AJ$5:AJ134)&gt;0.01,"",DateEnded_5Day!$A131))))))</f>
        <v/>
      </c>
      <c r="AL131" s="13" t="str">
        <f>IF($A131&lt;='All Results'!$B$4,"",IF(SUM(MissFill!AK$5:AK134)=0,"",(IF(MissFill!AK134/SUM(MissFill!AK$5:AK134)&gt;0.01,"",IF(MissFill!AK133/SUM(MissFill!AK$5:AK134)&gt;0.01,"",IF(MissFill!AK132/SUM(MissFill!AK$5:AK134)&gt;0.01,"",DateEnded_5Day!$A131))))))</f>
        <v/>
      </c>
      <c r="AM131" s="13" t="str">
        <f>IF($A131&lt;='All Results'!$B$4,"",IF(SUM(MissFill!AL$5:AL134)=0,"",(IF(MissFill!AL134/SUM(MissFill!AL$5:AL134)&gt;0.01,"",IF(MissFill!AL133/SUM(MissFill!AL$5:AL134)&gt;0.01,"",IF(MissFill!AL132/SUM(MissFill!AL$5:AL134)&gt;0.01,"",DateEnded_5Day!$A131))))))</f>
        <v/>
      </c>
      <c r="AN131" s="13" t="str">
        <f>IF($A131&lt;='All Results'!$B$4,"",IF(SUM(MissFill!AM$5:AM134)=0,"",(IF(MissFill!AM134/SUM(MissFill!AM$5:AM134)&gt;0.01,"",IF(MissFill!AM133/SUM(MissFill!AM$5:AM134)&gt;0.01,"",IF(MissFill!AM132/SUM(MissFill!AM$5:AM134)&gt;0.01,"",DateEnded_5Day!$A131))))))</f>
        <v/>
      </c>
      <c r="AO131" s="13" t="str">
        <f>IF($A131&lt;='All Results'!$B$4,"",IF(SUM(MissFill!AN$5:AN134)=0,"",(IF(MissFill!AN134/SUM(MissFill!AN$5:AN134)&gt;0.01,"",IF(MissFill!AN133/SUM(MissFill!AN$5:AN134)&gt;0.01,"",IF(MissFill!AN132/SUM(MissFill!AN$5:AN134)&gt;0.01,"",DateEnded_5Day!$A131))))))</f>
        <v/>
      </c>
      <c r="AP131" s="13" t="str">
        <f>IF($A131&lt;='All Results'!$B$4,"",IF(SUM(MissFill!AO$5:AO134)=0,"",(IF(MissFill!AO134/SUM(MissFill!AO$5:AO134)&gt;0.01,"",IF(MissFill!AO133/SUM(MissFill!AO$5:AO134)&gt;0.01,"",IF(MissFill!AO132/SUM(MissFill!AO$5:AO134)&gt;0.01,"",DateEnded_5Day!$A131))))))</f>
        <v/>
      </c>
      <c r="AQ131" s="13" t="str">
        <f>IF($A131&lt;='All Results'!$B$4,"",IF(SUM(MissFill!AP$5:AP134)=0,"",(IF(MissFill!AP134/SUM(MissFill!AP$5:AP134)&gt;0.01,"",IF(MissFill!AP133/SUM(MissFill!AP$5:AP134)&gt;0.01,"",IF(MissFill!AP132/SUM(MissFill!AP$5:AP134)&gt;0.01,"",DateEnded_5Day!$A131))))))</f>
        <v/>
      </c>
      <c r="AR131" s="13" t="str">
        <f>IF($A131&lt;='All Results'!$B$4,"",IF(SUM(MissFill!AQ$5:AQ134)=0,"",(IF(MissFill!AQ134/SUM(MissFill!AQ$5:AQ134)&gt;0.01,"",IF(MissFill!AQ133/SUM(MissFill!AQ$5:AQ134)&gt;0.01,"",IF(MissFill!AQ132/SUM(MissFill!AQ$5:AQ134)&gt;0.01,"",DateEnded_5Day!$A131))))))</f>
        <v/>
      </c>
      <c r="AS131" s="13" t="str">
        <f>IF($A131&lt;='All Results'!$B$4,"",IF(SUM(MissFill!AR$5:AR134)=0,"",(IF(MissFill!AR134/SUM(MissFill!AR$5:AR134)&gt;0.01,"",IF(MissFill!AR133/SUM(MissFill!AR$5:AR134)&gt;0.01,"",IF(MissFill!AR132/SUM(MissFill!AR$5:AR134)&gt;0.01,"",DateEnded_5Day!$A131))))))</f>
        <v/>
      </c>
      <c r="AT131" s="13" t="str">
        <f>IF($A131&lt;='All Results'!$B$4,"",IF(SUM(MissFill!AS$5:AS134)=0,"",(IF(MissFill!AS134/SUM(MissFill!AS$5:AS134)&gt;0.01,"",IF(MissFill!AS133/SUM(MissFill!AS$5:AS134)&gt;0.01,"",IF(MissFill!AS132/SUM(MissFill!AS$5:AS134)&gt;0.01,"",DateEnded_5Day!$A131))))))</f>
        <v/>
      </c>
      <c r="AU131" s="13" t="str">
        <f>IF($A131&lt;='All Results'!$B$4,"",IF(SUM(MissFill!AT$5:AT134)=0,"",(IF(MissFill!AT134/SUM(MissFill!AT$5:AT134)&gt;0.01,"",IF(MissFill!AT133/SUM(MissFill!AT$5:AT134)&gt;0.01,"",IF(MissFill!AT132/SUM(MissFill!AT$5:AT134)&gt;0.01,"",DateEnded_5Day!$A131))))))</f>
        <v/>
      </c>
      <c r="AV131" s="13" t="str">
        <f>IF($A131&lt;='All Results'!$B$4,"",IF(SUM(MissFill!AU$5:AU134)=0,"",(IF(MissFill!AU134/SUM(MissFill!AU$5:AU134)&gt;0.01,"",IF(MissFill!AU133/SUM(MissFill!AU$5:AU134)&gt;0.01,"",IF(MissFill!AU132/SUM(MissFill!AU$5:AU134)&gt;0.01,"",DateEnded_5Day!$A131))))))</f>
        <v/>
      </c>
      <c r="AW131" s="13" t="str">
        <f>IF($A131&lt;='All Results'!$B$4,"",IF(SUM(MissFill!AV$5:AV134)=0,"",(IF(MissFill!AV134/SUM(MissFill!AV$5:AV134)&gt;0.01,"",IF(MissFill!AV133/SUM(MissFill!AV$5:AV134)&gt;0.01,"",IF(MissFill!AV132/SUM(MissFill!AV$5:AV134)&gt;0.01,"",DateEnded_5Day!$A131))))))</f>
        <v/>
      </c>
      <c r="AX131" s="13" t="str">
        <f>IF($A131&lt;='All Results'!$B$4,"",IF(SUM(MissFill!AW$5:AW134)=0,"",(IF(MissFill!AW134/SUM(MissFill!AW$5:AW134)&gt;0.01,"",IF(MissFill!AW133/SUM(MissFill!AW$5:AW134)&gt;0.01,"",IF(MissFill!AW132/SUM(MissFill!AW$5:AW134)&gt;0.01,"",DateEnded_5Day!$A131))))))</f>
        <v/>
      </c>
    </row>
    <row r="132" spans="1:50" x14ac:dyDescent="0.25">
      <c r="A132" s="8">
        <v>44477</v>
      </c>
      <c r="B132" s="11">
        <v>281</v>
      </c>
      <c r="C132" s="13" t="str">
        <f>IF($A132&lt;='All Results'!$B$4,"",IF(SUM(MissFill!B$5:B135)=0,"",(IF(MissFill!B135/SUM(MissFill!B$5:B135)&gt;0.01,"",IF(MissFill!B134/SUM(MissFill!B$5:B135)&gt;0.01,"",IF(MissFill!B133/SUM(MissFill!B$5:B135)&gt;0.01,"",DateEnded_5Day!$A132))))))</f>
        <v/>
      </c>
      <c r="D132" s="13" t="str">
        <f>IF($A132&lt;='All Results'!$B$4,"",IF(SUM(MissFill!C$5:C135)=0,"",(IF(MissFill!C135/SUM(MissFill!C$5:C135)&gt;0.01,"",IF(MissFill!C134/SUM(MissFill!C$5:C135)&gt;0.01,"",IF(MissFill!C133/SUM(MissFill!C$5:C135)&gt;0.01,"",DateEnded_5Day!$A132))))))</f>
        <v/>
      </c>
      <c r="E132" s="13" t="str">
        <f>IF($A132&lt;='All Results'!$B$4,"",IF(SUM(MissFill!D$5:D135)=0,"",(IF(MissFill!D135/SUM(MissFill!D$5:D135)&gt;0.01,"",IF(MissFill!D134/SUM(MissFill!D$5:D135)&gt;0.01,"",IF(MissFill!D133/SUM(MissFill!D$5:D135)&gt;0.01,"",DateEnded_5Day!$A132))))))</f>
        <v/>
      </c>
      <c r="F132" s="13" t="str">
        <f>IF($A132&lt;='All Results'!$B$4,"",IF(SUM(MissFill!E$5:E135)=0,"",(IF(MissFill!E135/SUM(MissFill!E$5:E135)&gt;0.01,"",IF(MissFill!E134/SUM(MissFill!E$5:E135)&gt;0.01,"",IF(MissFill!E133/SUM(MissFill!E$5:E135)&gt;0.01,"",DateEnded_5Day!$A132))))))</f>
        <v/>
      </c>
      <c r="G132" s="13" t="str">
        <f>IF($A132&lt;='All Results'!$B$4,"",IF(SUM(MissFill!F$5:F135)=0,"",(IF(MissFill!F135/SUM(MissFill!F$5:F135)&gt;0.01,"",IF(MissFill!F134/SUM(MissFill!F$5:F135)&gt;0.01,"",IF(MissFill!F133/SUM(MissFill!F$5:F135)&gt;0.01,"",DateEnded_5Day!$A132))))))</f>
        <v/>
      </c>
      <c r="H132" s="13" t="str">
        <f>IF($A132&lt;='All Results'!$B$4,"",IF(SUM(MissFill!G$5:G135)=0,"",(IF(MissFill!G135/SUM(MissFill!G$5:G135)&gt;0.01,"",IF(MissFill!G134/SUM(MissFill!G$5:G135)&gt;0.01,"",IF(MissFill!G133/SUM(MissFill!G$5:G135)&gt;0.01,"",DateEnded_5Day!$A132))))))</f>
        <v/>
      </c>
      <c r="I132" s="13" t="str">
        <f>IF($A132&lt;='All Results'!$B$4,"",IF(SUM(MissFill!H$5:H135)=0,"",(IF(MissFill!H135/SUM(MissFill!H$5:H135)&gt;0.01,"",IF(MissFill!H134/SUM(MissFill!H$5:H135)&gt;0.01,"",IF(MissFill!H133/SUM(MissFill!H$5:H135)&gt;0.01,"",DateEnded_5Day!$A132))))))</f>
        <v/>
      </c>
      <c r="J132" s="13" t="str">
        <f>IF($A132&lt;='All Results'!$B$4,"",IF(SUM(MissFill!I$5:I135)=0,"",(IF(MissFill!I135/SUM(MissFill!I$5:I135)&gt;0.01,"",IF(MissFill!I134/SUM(MissFill!I$5:I135)&gt;0.01,"",IF(MissFill!I133/SUM(MissFill!I$5:I135)&gt;0.01,"",DateEnded_5Day!$A132))))))</f>
        <v/>
      </c>
      <c r="K132" s="13" t="str">
        <f>IF($A132&lt;='All Results'!$B$4,"",IF(SUM(MissFill!J$5:J135)=0,"",(IF(MissFill!J135/SUM(MissFill!J$5:J135)&gt;0.01,"",IF(MissFill!J134/SUM(MissFill!J$5:J135)&gt;0.01,"",IF(MissFill!J133/SUM(MissFill!J$5:J135)&gt;0.01,"",DateEnded_5Day!$A132))))))</f>
        <v/>
      </c>
      <c r="L132" s="13" t="str">
        <f>IF($A132&lt;='All Results'!$B$4,"",IF(SUM(MissFill!K$5:K135)=0,"",(IF(MissFill!K135/SUM(MissFill!K$5:K135)&gt;0.01,"",IF(MissFill!K134/SUM(MissFill!K$5:K135)&gt;0.01,"",IF(MissFill!K133/SUM(MissFill!K$5:K135)&gt;0.01,"",DateEnded_5Day!$A132))))))</f>
        <v/>
      </c>
      <c r="M132" s="13" t="str">
        <f>IF($A132&lt;='All Results'!$B$4,"",IF(SUM(MissFill!L$5:L135)=0,"",(IF(MissFill!L135/SUM(MissFill!L$5:L135)&gt;0.01,"",IF(MissFill!L134/SUM(MissFill!L$5:L135)&gt;0.01,"",IF(MissFill!L133/SUM(MissFill!L$5:L135)&gt;0.01,"",DateEnded_5Day!$A132))))))</f>
        <v/>
      </c>
      <c r="N132" s="13" t="str">
        <f>IF($A132&lt;='All Results'!$B$4,"",IF(SUM(MissFill!M$5:M135)=0,"",(IF(MissFill!M135/SUM(MissFill!M$5:M135)&gt;0.01,"",IF(MissFill!M134/SUM(MissFill!M$5:M135)&gt;0.01,"",IF(MissFill!M133/SUM(MissFill!M$5:M135)&gt;0.01,"",DateEnded_5Day!$A132))))))</f>
        <v/>
      </c>
      <c r="O132" s="13" t="str">
        <f>IF($A132&lt;='All Results'!$B$4,"",IF(SUM(MissFill!N$5:N135)=0,"",(IF(MissFill!N135/SUM(MissFill!N$5:N135)&gt;0.01,"",IF(MissFill!N134/SUM(MissFill!N$5:N135)&gt;0.01,"",IF(MissFill!N133/SUM(MissFill!N$5:N135)&gt;0.01,"",DateEnded_5Day!$A132))))))</f>
        <v/>
      </c>
      <c r="P132" s="13" t="str">
        <f>IF($A132&lt;='All Results'!$B$4,"",IF(SUM(MissFill!O$5:O135)=0,"",(IF(MissFill!O135/SUM(MissFill!O$5:O135)&gt;0.01,"",IF(MissFill!O134/SUM(MissFill!O$5:O135)&gt;0.01,"",IF(MissFill!O133/SUM(MissFill!O$5:O135)&gt;0.01,"",DateEnded_5Day!$A132))))))</f>
        <v/>
      </c>
      <c r="Q132" s="13" t="str">
        <f>IF($A132&lt;='All Results'!$B$4,"",IF(SUM(MissFill!P$5:P135)=0,"",(IF(MissFill!P135/SUM(MissFill!P$5:P135)&gt;0.01,"",IF(MissFill!P134/SUM(MissFill!P$5:P135)&gt;0.01,"",IF(MissFill!P133/SUM(MissFill!P$5:P135)&gt;0.01,"",DateEnded_5Day!$A132))))))</f>
        <v/>
      </c>
      <c r="R132" s="13" t="str">
        <f>IF($A132&lt;='All Results'!$B$4,"",IF(SUM(MissFill!Q$5:Q135)=0,"",(IF(MissFill!Q135/SUM(MissFill!Q$5:Q135)&gt;0.01,"",IF(MissFill!Q134/SUM(MissFill!Q$5:Q135)&gt;0.01,"",IF(MissFill!Q133/SUM(MissFill!Q$5:Q135)&gt;0.01,"",DateEnded_5Day!$A132))))))</f>
        <v/>
      </c>
      <c r="S132" s="13" t="str">
        <f>IF($A132&lt;='All Results'!$B$4,"",IF(SUM(MissFill!R$5:R135)=0,"",(IF(MissFill!R135/SUM(MissFill!R$5:R135)&gt;0.01,"",IF(MissFill!R134/SUM(MissFill!R$5:R135)&gt;0.01,"",IF(MissFill!R133/SUM(MissFill!R$5:R135)&gt;0.01,"",DateEnded_5Day!$A132))))))</f>
        <v/>
      </c>
      <c r="T132" s="13" t="str">
        <f>IF($A132&lt;='All Results'!$B$4,"",IF(SUM(MissFill!S$5:S135)=0,"",(IF(MissFill!S135/SUM(MissFill!S$5:S135)&gt;0.01,"",IF(MissFill!S134/SUM(MissFill!S$5:S135)&gt;0.01,"",IF(MissFill!S133/SUM(MissFill!S$5:S135)&gt;0.01,"",DateEnded_5Day!$A132))))))</f>
        <v/>
      </c>
      <c r="U132" s="13" t="str">
        <f>IF($A132&lt;='All Results'!$B$4,"",IF(SUM(MissFill!T$5:T135)=0,"",(IF(MissFill!T135/SUM(MissFill!T$5:T135)&gt;0.01,"",IF(MissFill!T134/SUM(MissFill!T$5:T135)&gt;0.01,"",IF(MissFill!T133/SUM(MissFill!T$5:T135)&gt;0.01,"",DateEnded_5Day!$A132))))))</f>
        <v/>
      </c>
      <c r="V132" s="13" t="str">
        <f>IF($A132&lt;='All Results'!$B$4,"",IF(SUM(MissFill!U$5:U135)=0,"",(IF(MissFill!U135/SUM(MissFill!U$5:U135)&gt;0.01,"",IF(MissFill!U134/SUM(MissFill!U$5:U135)&gt;0.01,"",IF(MissFill!U133/SUM(MissFill!U$5:U135)&gt;0.01,"",DateEnded_5Day!$A132))))))</f>
        <v/>
      </c>
      <c r="W132" s="13" t="str">
        <f>IF($A132&lt;='All Results'!$B$4,"",IF(SUM(MissFill!V$5:V135)=0,"",(IF(MissFill!V135/SUM(MissFill!V$5:V135)&gt;0.01,"",IF(MissFill!V134/SUM(MissFill!V$5:V135)&gt;0.01,"",IF(MissFill!V133/SUM(MissFill!V$5:V135)&gt;0.01,"",DateEnded_5Day!$A132))))))</f>
        <v/>
      </c>
      <c r="X132" s="13" t="str">
        <f>IF($A132&lt;='All Results'!$B$4,"",IF(SUM(MissFill!W$5:W135)=0,"",(IF(MissFill!W135/SUM(MissFill!W$5:W135)&gt;0.01,"",IF(MissFill!W134/SUM(MissFill!W$5:W135)&gt;0.01,"",IF(MissFill!W133/SUM(MissFill!W$5:W135)&gt;0.01,"",DateEnded_5Day!$A132))))))</f>
        <v/>
      </c>
      <c r="Y132" s="13" t="str">
        <f>IF($A132&lt;='All Results'!$B$4,"",IF(SUM(MissFill!X$5:X135)=0,"",(IF(MissFill!X135/SUM(MissFill!X$5:X135)&gt;0.01,"",IF(MissFill!X134/SUM(MissFill!X$5:X135)&gt;0.01,"",IF(MissFill!X133/SUM(MissFill!X$5:X135)&gt;0.01,"",DateEnded_5Day!$A132))))))</f>
        <v/>
      </c>
      <c r="Z132" s="13" t="str">
        <f>IF($A132&lt;='All Results'!$B$4,"",IF(SUM(MissFill!Y$5:Y135)=0,"",(IF(MissFill!Y135/SUM(MissFill!Y$5:Y135)&gt;0.01,"",IF(MissFill!Y134/SUM(MissFill!Y$5:Y135)&gt;0.01,"",IF(MissFill!Y133/SUM(MissFill!Y$5:Y135)&gt;0.01,"",DateEnded_5Day!$A132))))))</f>
        <v/>
      </c>
      <c r="AA132" s="13" t="str">
        <f>IF($A132&lt;='All Results'!$B$4,"",IF(SUM(MissFill!Z$5:Z135)=0,"",(IF(MissFill!Z135/SUM(MissFill!Z$5:Z135)&gt;0.01,"",IF(MissFill!Z134/SUM(MissFill!Z$5:Z135)&gt;0.01,"",IF(MissFill!Z133/SUM(MissFill!Z$5:Z135)&gt;0.01,"",DateEnded_5Day!$A132))))))</f>
        <v/>
      </c>
      <c r="AB132" s="13" t="str">
        <f>IF($A132&lt;='All Results'!$B$4,"",IF(SUM(MissFill!AA$5:AA135)=0,"",(IF(MissFill!AA135/SUM(MissFill!AA$5:AA135)&gt;0.01,"",IF(MissFill!AA134/SUM(MissFill!AA$5:AA135)&gt;0.01,"",IF(MissFill!AA133/SUM(MissFill!AA$5:AA135)&gt;0.01,"",DateEnded_5Day!$A132))))))</f>
        <v/>
      </c>
      <c r="AC132" s="13" t="str">
        <f>IF($A132&lt;='All Results'!$B$4,"",IF(SUM(MissFill!AB$5:AB135)=0,"",(IF(MissFill!AB135/SUM(MissFill!AB$5:AB135)&gt;0.01,"",IF(MissFill!AB134/SUM(MissFill!AB$5:AB135)&gt;0.01,"",IF(MissFill!AB133/SUM(MissFill!AB$5:AB135)&gt;0.01,"",DateEnded_5Day!$A132))))))</f>
        <v/>
      </c>
      <c r="AD132" s="13" t="str">
        <f>IF($A132&lt;='All Results'!$B$4,"",IF(SUM(MissFill!AC$5:AC135)=0,"",(IF(MissFill!AC135/SUM(MissFill!AC$5:AC135)&gt;0.01,"",IF(MissFill!AC134/SUM(MissFill!AC$5:AC135)&gt;0.01,"",IF(MissFill!AC133/SUM(MissFill!AC$5:AC135)&gt;0.01,"",DateEnded_5Day!$A132))))))</f>
        <v/>
      </c>
      <c r="AE132" s="13" t="str">
        <f>IF($A132&lt;='All Results'!$B$4,"",IF(SUM(MissFill!AD$5:AD135)=0,"",(IF(MissFill!AD135/SUM(MissFill!AD$5:AD135)&gt;0.01,"",IF(MissFill!AD134/SUM(MissFill!AD$5:AD135)&gt;0.01,"",IF(MissFill!AD133/SUM(MissFill!AD$5:AD135)&gt;0.01,"",DateEnded_5Day!$A132))))))</f>
        <v/>
      </c>
      <c r="AF132" s="13" t="str">
        <f>IF($A132&lt;='All Results'!$B$4,"",IF(SUM(MissFill!AE$5:AE135)=0,"",(IF(MissFill!AE135/SUM(MissFill!AE$5:AE135)&gt;0.01,"",IF(MissFill!AE134/SUM(MissFill!AE$5:AE135)&gt;0.01,"",IF(MissFill!AE133/SUM(MissFill!AE$5:AE135)&gt;0.01,"",DateEnded_5Day!$A132))))))</f>
        <v/>
      </c>
      <c r="AG132" s="13" t="str">
        <f>IF($A132&lt;='All Results'!$B$4,"",IF(SUM(MissFill!AF$5:AF135)=0,"",(IF(MissFill!AF135/SUM(MissFill!AF$5:AF135)&gt;0.01,"",IF(MissFill!AF134/SUM(MissFill!AF$5:AF135)&gt;0.01,"",IF(MissFill!AF133/SUM(MissFill!AF$5:AF135)&gt;0.01,"",DateEnded_5Day!$A132))))))</f>
        <v/>
      </c>
      <c r="AH132" s="13" t="str">
        <f>IF($A132&lt;='All Results'!$B$4,"",IF(SUM(MissFill!AG$5:AG135)=0,"",(IF(MissFill!AG135/SUM(MissFill!AG$5:AG135)&gt;0.01,"",IF(MissFill!AG134/SUM(MissFill!AG$5:AG135)&gt;0.01,"",IF(MissFill!AG133/SUM(MissFill!AG$5:AG135)&gt;0.01,"",DateEnded_5Day!$A132))))))</f>
        <v/>
      </c>
      <c r="AI132" s="13" t="str">
        <f>IF($A132&lt;='All Results'!$B$4,"",IF(SUM(MissFill!AH$5:AH135)=0,"",(IF(MissFill!AH135/SUM(MissFill!AH$5:AH135)&gt;0.01,"",IF(MissFill!AH134/SUM(MissFill!AH$5:AH135)&gt;0.01,"",IF(MissFill!AH133/SUM(MissFill!AH$5:AH135)&gt;0.01,"",DateEnded_5Day!$A132))))))</f>
        <v/>
      </c>
      <c r="AJ132" s="13" t="str">
        <f>IF($A132&lt;='All Results'!$B$4,"",IF(SUM(MissFill!AI$5:AI135)=0,"",(IF(MissFill!AI135/SUM(MissFill!AI$5:AI135)&gt;0.01,"",IF(MissFill!AI134/SUM(MissFill!AI$5:AI135)&gt;0.01,"",IF(MissFill!AI133/SUM(MissFill!AI$5:AI135)&gt;0.01,"",DateEnded_5Day!$A132))))))</f>
        <v/>
      </c>
      <c r="AK132" s="13" t="str">
        <f>IF($A132&lt;='All Results'!$B$4,"",IF(SUM(MissFill!AJ$5:AJ135)=0,"",(IF(MissFill!AJ135/SUM(MissFill!AJ$5:AJ135)&gt;0.01,"",IF(MissFill!AJ134/SUM(MissFill!AJ$5:AJ135)&gt;0.01,"",IF(MissFill!AJ133/SUM(MissFill!AJ$5:AJ135)&gt;0.01,"",DateEnded_5Day!$A132))))))</f>
        <v/>
      </c>
      <c r="AL132" s="13" t="str">
        <f>IF($A132&lt;='All Results'!$B$4,"",IF(SUM(MissFill!AK$5:AK135)=0,"",(IF(MissFill!AK135/SUM(MissFill!AK$5:AK135)&gt;0.01,"",IF(MissFill!AK134/SUM(MissFill!AK$5:AK135)&gt;0.01,"",IF(MissFill!AK133/SUM(MissFill!AK$5:AK135)&gt;0.01,"",DateEnded_5Day!$A132))))))</f>
        <v/>
      </c>
      <c r="AM132" s="13" t="str">
        <f>IF($A132&lt;='All Results'!$B$4,"",IF(SUM(MissFill!AL$5:AL135)=0,"",(IF(MissFill!AL135/SUM(MissFill!AL$5:AL135)&gt;0.01,"",IF(MissFill!AL134/SUM(MissFill!AL$5:AL135)&gt;0.01,"",IF(MissFill!AL133/SUM(MissFill!AL$5:AL135)&gt;0.01,"",DateEnded_5Day!$A132))))))</f>
        <v/>
      </c>
      <c r="AN132" s="13" t="str">
        <f>IF($A132&lt;='All Results'!$B$4,"",IF(SUM(MissFill!AM$5:AM135)=0,"",(IF(MissFill!AM135/SUM(MissFill!AM$5:AM135)&gt;0.01,"",IF(MissFill!AM134/SUM(MissFill!AM$5:AM135)&gt;0.01,"",IF(MissFill!AM133/SUM(MissFill!AM$5:AM135)&gt;0.01,"",DateEnded_5Day!$A132))))))</f>
        <v/>
      </c>
      <c r="AO132" s="13" t="str">
        <f>IF($A132&lt;='All Results'!$B$4,"",IF(SUM(MissFill!AN$5:AN135)=0,"",(IF(MissFill!AN135/SUM(MissFill!AN$5:AN135)&gt;0.01,"",IF(MissFill!AN134/SUM(MissFill!AN$5:AN135)&gt;0.01,"",IF(MissFill!AN133/SUM(MissFill!AN$5:AN135)&gt;0.01,"",DateEnded_5Day!$A132))))))</f>
        <v/>
      </c>
      <c r="AP132" s="13" t="str">
        <f>IF($A132&lt;='All Results'!$B$4,"",IF(SUM(MissFill!AO$5:AO135)=0,"",(IF(MissFill!AO135/SUM(MissFill!AO$5:AO135)&gt;0.01,"",IF(MissFill!AO134/SUM(MissFill!AO$5:AO135)&gt;0.01,"",IF(MissFill!AO133/SUM(MissFill!AO$5:AO135)&gt;0.01,"",DateEnded_5Day!$A132))))))</f>
        <v/>
      </c>
      <c r="AQ132" s="13" t="str">
        <f>IF($A132&lt;='All Results'!$B$4,"",IF(SUM(MissFill!AP$5:AP135)=0,"",(IF(MissFill!AP135/SUM(MissFill!AP$5:AP135)&gt;0.01,"",IF(MissFill!AP134/SUM(MissFill!AP$5:AP135)&gt;0.01,"",IF(MissFill!AP133/SUM(MissFill!AP$5:AP135)&gt;0.01,"",DateEnded_5Day!$A132))))))</f>
        <v/>
      </c>
      <c r="AR132" s="13" t="str">
        <f>IF($A132&lt;='All Results'!$B$4,"",IF(SUM(MissFill!AQ$5:AQ135)=0,"",(IF(MissFill!AQ135/SUM(MissFill!AQ$5:AQ135)&gt;0.01,"",IF(MissFill!AQ134/SUM(MissFill!AQ$5:AQ135)&gt;0.01,"",IF(MissFill!AQ133/SUM(MissFill!AQ$5:AQ135)&gt;0.01,"",DateEnded_5Day!$A132))))))</f>
        <v/>
      </c>
      <c r="AS132" s="13" t="str">
        <f>IF($A132&lt;='All Results'!$B$4,"",IF(SUM(MissFill!AR$5:AR135)=0,"",(IF(MissFill!AR135/SUM(MissFill!AR$5:AR135)&gt;0.01,"",IF(MissFill!AR134/SUM(MissFill!AR$5:AR135)&gt;0.01,"",IF(MissFill!AR133/SUM(MissFill!AR$5:AR135)&gt;0.01,"",DateEnded_5Day!$A132))))))</f>
        <v/>
      </c>
      <c r="AT132" s="13" t="str">
        <f>IF($A132&lt;='All Results'!$B$4,"",IF(SUM(MissFill!AS$5:AS135)=0,"",(IF(MissFill!AS135/SUM(MissFill!AS$5:AS135)&gt;0.01,"",IF(MissFill!AS134/SUM(MissFill!AS$5:AS135)&gt;0.01,"",IF(MissFill!AS133/SUM(MissFill!AS$5:AS135)&gt;0.01,"",DateEnded_5Day!$A132))))))</f>
        <v/>
      </c>
      <c r="AU132" s="13" t="str">
        <f>IF($A132&lt;='All Results'!$B$4,"",IF(SUM(MissFill!AT$5:AT135)=0,"",(IF(MissFill!AT135/SUM(MissFill!AT$5:AT135)&gt;0.01,"",IF(MissFill!AT134/SUM(MissFill!AT$5:AT135)&gt;0.01,"",IF(MissFill!AT133/SUM(MissFill!AT$5:AT135)&gt;0.01,"",DateEnded_5Day!$A132))))))</f>
        <v/>
      </c>
      <c r="AV132" s="13" t="str">
        <f>IF($A132&lt;='All Results'!$B$4,"",IF(SUM(MissFill!AU$5:AU135)=0,"",(IF(MissFill!AU135/SUM(MissFill!AU$5:AU135)&gt;0.01,"",IF(MissFill!AU134/SUM(MissFill!AU$5:AU135)&gt;0.01,"",IF(MissFill!AU133/SUM(MissFill!AU$5:AU135)&gt;0.01,"",DateEnded_5Day!$A132))))))</f>
        <v/>
      </c>
      <c r="AW132" s="13" t="str">
        <f>IF($A132&lt;='All Results'!$B$4,"",IF(SUM(MissFill!AV$5:AV135)=0,"",(IF(MissFill!AV135/SUM(MissFill!AV$5:AV135)&gt;0.01,"",IF(MissFill!AV134/SUM(MissFill!AV$5:AV135)&gt;0.01,"",IF(MissFill!AV133/SUM(MissFill!AV$5:AV135)&gt;0.01,"",DateEnded_5Day!$A132))))))</f>
        <v/>
      </c>
      <c r="AX132" s="13" t="str">
        <f>IF($A132&lt;='All Results'!$B$4,"",IF(SUM(MissFill!AW$5:AW135)=0,"",(IF(MissFill!AW135/SUM(MissFill!AW$5:AW135)&gt;0.01,"",IF(MissFill!AW134/SUM(MissFill!AW$5:AW135)&gt;0.01,"",IF(MissFill!AW133/SUM(MissFill!AW$5:AW135)&gt;0.01,"",DateEnded_5Day!$A132))))))</f>
        <v/>
      </c>
    </row>
    <row r="133" spans="1:50" x14ac:dyDescent="0.25">
      <c r="A133" s="8">
        <v>44478</v>
      </c>
      <c r="B133" s="11">
        <v>282</v>
      </c>
      <c r="C133" s="13" t="str">
        <f>IF($A133&lt;='All Results'!$B$4,"",IF(SUM(MissFill!B$5:B136)=0,"",(IF(MissFill!B136/SUM(MissFill!B$5:B136)&gt;0.01,"",IF(MissFill!B135/SUM(MissFill!B$5:B136)&gt;0.01,"",IF(MissFill!B134/SUM(MissFill!B$5:B136)&gt;0.01,"",DateEnded_5Day!$A133))))))</f>
        <v/>
      </c>
      <c r="D133" s="13" t="str">
        <f>IF($A133&lt;='All Results'!$B$4,"",IF(SUM(MissFill!C$5:C136)=0,"",(IF(MissFill!C136/SUM(MissFill!C$5:C136)&gt;0.01,"",IF(MissFill!C135/SUM(MissFill!C$5:C136)&gt;0.01,"",IF(MissFill!C134/SUM(MissFill!C$5:C136)&gt;0.01,"",DateEnded_5Day!$A133))))))</f>
        <v/>
      </c>
      <c r="E133" s="13" t="str">
        <f>IF($A133&lt;='All Results'!$B$4,"",IF(SUM(MissFill!D$5:D136)=0,"",(IF(MissFill!D136/SUM(MissFill!D$5:D136)&gt;0.01,"",IF(MissFill!D135/SUM(MissFill!D$5:D136)&gt;0.01,"",IF(MissFill!D134/SUM(MissFill!D$5:D136)&gt;0.01,"",DateEnded_5Day!$A133))))))</f>
        <v/>
      </c>
      <c r="F133" s="13" t="str">
        <f>IF($A133&lt;='All Results'!$B$4,"",IF(SUM(MissFill!E$5:E136)=0,"",(IF(MissFill!E136/SUM(MissFill!E$5:E136)&gt;0.01,"",IF(MissFill!E135/SUM(MissFill!E$5:E136)&gt;0.01,"",IF(MissFill!E134/SUM(MissFill!E$5:E136)&gt;0.01,"",DateEnded_5Day!$A133))))))</f>
        <v/>
      </c>
      <c r="G133" s="13" t="str">
        <f>IF($A133&lt;='All Results'!$B$4,"",IF(SUM(MissFill!F$5:F136)=0,"",(IF(MissFill!F136/SUM(MissFill!F$5:F136)&gt;0.01,"",IF(MissFill!F135/SUM(MissFill!F$5:F136)&gt;0.01,"",IF(MissFill!F134/SUM(MissFill!F$5:F136)&gt;0.01,"",DateEnded_5Day!$A133))))))</f>
        <v/>
      </c>
      <c r="H133" s="13" t="str">
        <f>IF($A133&lt;='All Results'!$B$4,"",IF(SUM(MissFill!G$5:G136)=0,"",(IF(MissFill!G136/SUM(MissFill!G$5:G136)&gt;0.01,"",IF(MissFill!G135/SUM(MissFill!G$5:G136)&gt;0.01,"",IF(MissFill!G134/SUM(MissFill!G$5:G136)&gt;0.01,"",DateEnded_5Day!$A133))))))</f>
        <v/>
      </c>
      <c r="I133" s="13" t="str">
        <f>IF($A133&lt;='All Results'!$B$4,"",IF(SUM(MissFill!H$5:H136)=0,"",(IF(MissFill!H136/SUM(MissFill!H$5:H136)&gt;0.01,"",IF(MissFill!H135/SUM(MissFill!H$5:H136)&gt;0.01,"",IF(MissFill!H134/SUM(MissFill!H$5:H136)&gt;0.01,"",DateEnded_5Day!$A133))))))</f>
        <v/>
      </c>
      <c r="J133" s="13" t="str">
        <f>IF($A133&lt;='All Results'!$B$4,"",IF(SUM(MissFill!I$5:I136)=0,"",(IF(MissFill!I136/SUM(MissFill!I$5:I136)&gt;0.01,"",IF(MissFill!I135/SUM(MissFill!I$5:I136)&gt;0.01,"",IF(MissFill!I134/SUM(MissFill!I$5:I136)&gt;0.01,"",DateEnded_5Day!$A133))))))</f>
        <v/>
      </c>
      <c r="K133" s="13" t="str">
        <f>IF($A133&lt;='All Results'!$B$4,"",IF(SUM(MissFill!J$5:J136)=0,"",(IF(MissFill!J136/SUM(MissFill!J$5:J136)&gt;0.01,"",IF(MissFill!J135/SUM(MissFill!J$5:J136)&gt;0.01,"",IF(MissFill!J134/SUM(MissFill!J$5:J136)&gt;0.01,"",DateEnded_5Day!$A133))))))</f>
        <v/>
      </c>
      <c r="L133" s="13" t="str">
        <f>IF($A133&lt;='All Results'!$B$4,"",IF(SUM(MissFill!K$5:K136)=0,"",(IF(MissFill!K136/SUM(MissFill!K$5:K136)&gt;0.01,"",IF(MissFill!K135/SUM(MissFill!K$5:K136)&gt;0.01,"",IF(MissFill!K134/SUM(MissFill!K$5:K136)&gt;0.01,"",DateEnded_5Day!$A133))))))</f>
        <v/>
      </c>
      <c r="M133" s="13" t="str">
        <f>IF($A133&lt;='All Results'!$B$4,"",IF(SUM(MissFill!L$5:L136)=0,"",(IF(MissFill!L136/SUM(MissFill!L$5:L136)&gt;0.01,"",IF(MissFill!L135/SUM(MissFill!L$5:L136)&gt;0.01,"",IF(MissFill!L134/SUM(MissFill!L$5:L136)&gt;0.01,"",DateEnded_5Day!$A133))))))</f>
        <v/>
      </c>
      <c r="N133" s="13" t="str">
        <f>IF($A133&lt;='All Results'!$B$4,"",IF(SUM(MissFill!M$5:M136)=0,"",(IF(MissFill!M136/SUM(MissFill!M$5:M136)&gt;0.01,"",IF(MissFill!M135/SUM(MissFill!M$5:M136)&gt;0.01,"",IF(MissFill!M134/SUM(MissFill!M$5:M136)&gt;0.01,"",DateEnded_5Day!$A133))))))</f>
        <v/>
      </c>
      <c r="O133" s="13" t="str">
        <f>IF($A133&lt;='All Results'!$B$4,"",IF(SUM(MissFill!N$5:N136)=0,"",(IF(MissFill!N136/SUM(MissFill!N$5:N136)&gt;0.01,"",IF(MissFill!N135/SUM(MissFill!N$5:N136)&gt;0.01,"",IF(MissFill!N134/SUM(MissFill!N$5:N136)&gt;0.01,"",DateEnded_5Day!$A133))))))</f>
        <v/>
      </c>
      <c r="P133" s="13" t="str">
        <f>IF($A133&lt;='All Results'!$B$4,"",IF(SUM(MissFill!O$5:O136)=0,"",(IF(MissFill!O136/SUM(MissFill!O$5:O136)&gt;0.01,"",IF(MissFill!O135/SUM(MissFill!O$5:O136)&gt;0.01,"",IF(MissFill!O134/SUM(MissFill!O$5:O136)&gt;0.01,"",DateEnded_5Day!$A133))))))</f>
        <v/>
      </c>
      <c r="Q133" s="13" t="str">
        <f>IF($A133&lt;='All Results'!$B$4,"",IF(SUM(MissFill!P$5:P136)=0,"",(IF(MissFill!P136/SUM(MissFill!P$5:P136)&gt;0.01,"",IF(MissFill!P135/SUM(MissFill!P$5:P136)&gt;0.01,"",IF(MissFill!P134/SUM(MissFill!P$5:P136)&gt;0.01,"",DateEnded_5Day!$A133))))))</f>
        <v/>
      </c>
      <c r="R133" s="13" t="str">
        <f>IF($A133&lt;='All Results'!$B$4,"",IF(SUM(MissFill!Q$5:Q136)=0,"",(IF(MissFill!Q136/SUM(MissFill!Q$5:Q136)&gt;0.01,"",IF(MissFill!Q135/SUM(MissFill!Q$5:Q136)&gt;0.01,"",IF(MissFill!Q134/SUM(MissFill!Q$5:Q136)&gt;0.01,"",DateEnded_5Day!$A133))))))</f>
        <v/>
      </c>
      <c r="S133" s="13" t="str">
        <f>IF($A133&lt;='All Results'!$B$4,"",IF(SUM(MissFill!R$5:R136)=0,"",(IF(MissFill!R136/SUM(MissFill!R$5:R136)&gt;0.01,"",IF(MissFill!R135/SUM(MissFill!R$5:R136)&gt;0.01,"",IF(MissFill!R134/SUM(MissFill!R$5:R136)&gt;0.01,"",DateEnded_5Day!$A133))))))</f>
        <v/>
      </c>
      <c r="T133" s="13" t="str">
        <f>IF($A133&lt;='All Results'!$B$4,"",IF(SUM(MissFill!S$5:S136)=0,"",(IF(MissFill!S136/SUM(MissFill!S$5:S136)&gt;0.01,"",IF(MissFill!S135/SUM(MissFill!S$5:S136)&gt;0.01,"",IF(MissFill!S134/SUM(MissFill!S$5:S136)&gt;0.01,"",DateEnded_5Day!$A133))))))</f>
        <v/>
      </c>
      <c r="U133" s="13" t="str">
        <f>IF($A133&lt;='All Results'!$B$4,"",IF(SUM(MissFill!T$5:T136)=0,"",(IF(MissFill!T136/SUM(MissFill!T$5:T136)&gt;0.01,"",IF(MissFill!T135/SUM(MissFill!T$5:T136)&gt;0.01,"",IF(MissFill!T134/SUM(MissFill!T$5:T136)&gt;0.01,"",DateEnded_5Day!$A133))))))</f>
        <v/>
      </c>
      <c r="V133" s="13" t="str">
        <f>IF($A133&lt;='All Results'!$B$4,"",IF(SUM(MissFill!U$5:U136)=0,"",(IF(MissFill!U136/SUM(MissFill!U$5:U136)&gt;0.01,"",IF(MissFill!U135/SUM(MissFill!U$5:U136)&gt;0.01,"",IF(MissFill!U134/SUM(MissFill!U$5:U136)&gt;0.01,"",DateEnded_5Day!$A133))))))</f>
        <v/>
      </c>
      <c r="W133" s="13" t="str">
        <f>IF($A133&lt;='All Results'!$B$4,"",IF(SUM(MissFill!V$5:V136)=0,"",(IF(MissFill!V136/SUM(MissFill!V$5:V136)&gt;0.01,"",IF(MissFill!V135/SUM(MissFill!V$5:V136)&gt;0.01,"",IF(MissFill!V134/SUM(MissFill!V$5:V136)&gt;0.01,"",DateEnded_5Day!$A133))))))</f>
        <v/>
      </c>
      <c r="X133" s="13" t="str">
        <f>IF($A133&lt;='All Results'!$B$4,"",IF(SUM(MissFill!W$5:W136)=0,"",(IF(MissFill!W136/SUM(MissFill!W$5:W136)&gt;0.01,"",IF(MissFill!W135/SUM(MissFill!W$5:W136)&gt;0.01,"",IF(MissFill!W134/SUM(MissFill!W$5:W136)&gt;0.01,"",DateEnded_5Day!$A133))))))</f>
        <v/>
      </c>
      <c r="Y133" s="13" t="str">
        <f>IF($A133&lt;='All Results'!$B$4,"",IF(SUM(MissFill!X$5:X136)=0,"",(IF(MissFill!X136/SUM(MissFill!X$5:X136)&gt;0.01,"",IF(MissFill!X135/SUM(MissFill!X$5:X136)&gt;0.01,"",IF(MissFill!X134/SUM(MissFill!X$5:X136)&gt;0.01,"",DateEnded_5Day!$A133))))))</f>
        <v/>
      </c>
      <c r="Z133" s="13" t="str">
        <f>IF($A133&lt;='All Results'!$B$4,"",IF(SUM(MissFill!Y$5:Y136)=0,"",(IF(MissFill!Y136/SUM(MissFill!Y$5:Y136)&gt;0.01,"",IF(MissFill!Y135/SUM(MissFill!Y$5:Y136)&gt;0.01,"",IF(MissFill!Y134/SUM(MissFill!Y$5:Y136)&gt;0.01,"",DateEnded_5Day!$A133))))))</f>
        <v/>
      </c>
      <c r="AA133" s="13" t="str">
        <f>IF($A133&lt;='All Results'!$B$4,"",IF(SUM(MissFill!Z$5:Z136)=0,"",(IF(MissFill!Z136/SUM(MissFill!Z$5:Z136)&gt;0.01,"",IF(MissFill!Z135/SUM(MissFill!Z$5:Z136)&gt;0.01,"",IF(MissFill!Z134/SUM(MissFill!Z$5:Z136)&gt;0.01,"",DateEnded_5Day!$A133))))))</f>
        <v/>
      </c>
      <c r="AB133" s="13" t="str">
        <f>IF($A133&lt;='All Results'!$B$4,"",IF(SUM(MissFill!AA$5:AA136)=0,"",(IF(MissFill!AA136/SUM(MissFill!AA$5:AA136)&gt;0.01,"",IF(MissFill!AA135/SUM(MissFill!AA$5:AA136)&gt;0.01,"",IF(MissFill!AA134/SUM(MissFill!AA$5:AA136)&gt;0.01,"",DateEnded_5Day!$A133))))))</f>
        <v/>
      </c>
      <c r="AC133" s="13" t="str">
        <f>IF($A133&lt;='All Results'!$B$4,"",IF(SUM(MissFill!AB$5:AB136)=0,"",(IF(MissFill!AB136/SUM(MissFill!AB$5:AB136)&gt;0.01,"",IF(MissFill!AB135/SUM(MissFill!AB$5:AB136)&gt;0.01,"",IF(MissFill!AB134/SUM(MissFill!AB$5:AB136)&gt;0.01,"",DateEnded_5Day!$A133))))))</f>
        <v/>
      </c>
      <c r="AD133" s="13" t="str">
        <f>IF($A133&lt;='All Results'!$B$4,"",IF(SUM(MissFill!AC$5:AC136)=0,"",(IF(MissFill!AC136/SUM(MissFill!AC$5:AC136)&gt;0.01,"",IF(MissFill!AC135/SUM(MissFill!AC$5:AC136)&gt;0.01,"",IF(MissFill!AC134/SUM(MissFill!AC$5:AC136)&gt;0.01,"",DateEnded_5Day!$A133))))))</f>
        <v/>
      </c>
      <c r="AE133" s="13" t="str">
        <f>IF($A133&lt;='All Results'!$B$4,"",IF(SUM(MissFill!AD$5:AD136)=0,"",(IF(MissFill!AD136/SUM(MissFill!AD$5:AD136)&gt;0.01,"",IF(MissFill!AD135/SUM(MissFill!AD$5:AD136)&gt;0.01,"",IF(MissFill!AD134/SUM(MissFill!AD$5:AD136)&gt;0.01,"",DateEnded_5Day!$A133))))))</f>
        <v/>
      </c>
      <c r="AF133" s="13" t="str">
        <f>IF($A133&lt;='All Results'!$B$4,"",IF(SUM(MissFill!AE$5:AE136)=0,"",(IF(MissFill!AE136/SUM(MissFill!AE$5:AE136)&gt;0.01,"",IF(MissFill!AE135/SUM(MissFill!AE$5:AE136)&gt;0.01,"",IF(MissFill!AE134/SUM(MissFill!AE$5:AE136)&gt;0.01,"",DateEnded_5Day!$A133))))))</f>
        <v/>
      </c>
      <c r="AG133" s="13" t="str">
        <f>IF($A133&lt;='All Results'!$B$4,"",IF(SUM(MissFill!AF$5:AF136)=0,"",(IF(MissFill!AF136/SUM(MissFill!AF$5:AF136)&gt;0.01,"",IF(MissFill!AF135/SUM(MissFill!AF$5:AF136)&gt;0.01,"",IF(MissFill!AF134/SUM(MissFill!AF$5:AF136)&gt;0.01,"",DateEnded_5Day!$A133))))))</f>
        <v/>
      </c>
      <c r="AH133" s="13" t="str">
        <f>IF($A133&lt;='All Results'!$B$4,"",IF(SUM(MissFill!AG$5:AG136)=0,"",(IF(MissFill!AG136/SUM(MissFill!AG$5:AG136)&gt;0.01,"",IF(MissFill!AG135/SUM(MissFill!AG$5:AG136)&gt;0.01,"",IF(MissFill!AG134/SUM(MissFill!AG$5:AG136)&gt;0.01,"",DateEnded_5Day!$A133))))))</f>
        <v/>
      </c>
      <c r="AI133" s="13" t="str">
        <f>IF($A133&lt;='All Results'!$B$4,"",IF(SUM(MissFill!AH$5:AH136)=0,"",(IF(MissFill!AH136/SUM(MissFill!AH$5:AH136)&gt;0.01,"",IF(MissFill!AH135/SUM(MissFill!AH$5:AH136)&gt;0.01,"",IF(MissFill!AH134/SUM(MissFill!AH$5:AH136)&gt;0.01,"",DateEnded_5Day!$A133))))))</f>
        <v/>
      </c>
      <c r="AJ133" s="13" t="str">
        <f>IF($A133&lt;='All Results'!$B$4,"",IF(SUM(MissFill!AI$5:AI136)=0,"",(IF(MissFill!AI136/SUM(MissFill!AI$5:AI136)&gt;0.01,"",IF(MissFill!AI135/SUM(MissFill!AI$5:AI136)&gt;0.01,"",IF(MissFill!AI134/SUM(MissFill!AI$5:AI136)&gt;0.01,"",DateEnded_5Day!$A133))))))</f>
        <v/>
      </c>
      <c r="AK133" s="13" t="str">
        <f>IF($A133&lt;='All Results'!$B$4,"",IF(SUM(MissFill!AJ$5:AJ136)=0,"",(IF(MissFill!AJ136/SUM(MissFill!AJ$5:AJ136)&gt;0.01,"",IF(MissFill!AJ135/SUM(MissFill!AJ$5:AJ136)&gt;0.01,"",IF(MissFill!AJ134/SUM(MissFill!AJ$5:AJ136)&gt;0.01,"",DateEnded_5Day!$A133))))))</f>
        <v/>
      </c>
      <c r="AL133" s="13" t="str">
        <f>IF($A133&lt;='All Results'!$B$4,"",IF(SUM(MissFill!AK$5:AK136)=0,"",(IF(MissFill!AK136/SUM(MissFill!AK$5:AK136)&gt;0.01,"",IF(MissFill!AK135/SUM(MissFill!AK$5:AK136)&gt;0.01,"",IF(MissFill!AK134/SUM(MissFill!AK$5:AK136)&gt;0.01,"",DateEnded_5Day!$A133))))))</f>
        <v/>
      </c>
      <c r="AM133" s="13" t="str">
        <f>IF($A133&lt;='All Results'!$B$4,"",IF(SUM(MissFill!AL$5:AL136)=0,"",(IF(MissFill!AL136/SUM(MissFill!AL$5:AL136)&gt;0.01,"",IF(MissFill!AL135/SUM(MissFill!AL$5:AL136)&gt;0.01,"",IF(MissFill!AL134/SUM(MissFill!AL$5:AL136)&gt;0.01,"",DateEnded_5Day!$A133))))))</f>
        <v/>
      </c>
      <c r="AN133" s="13" t="str">
        <f>IF($A133&lt;='All Results'!$B$4,"",IF(SUM(MissFill!AM$5:AM136)=0,"",(IF(MissFill!AM136/SUM(MissFill!AM$5:AM136)&gt;0.01,"",IF(MissFill!AM135/SUM(MissFill!AM$5:AM136)&gt;0.01,"",IF(MissFill!AM134/SUM(MissFill!AM$5:AM136)&gt;0.01,"",DateEnded_5Day!$A133))))))</f>
        <v/>
      </c>
      <c r="AO133" s="13" t="str">
        <f>IF($A133&lt;='All Results'!$B$4,"",IF(SUM(MissFill!AN$5:AN136)=0,"",(IF(MissFill!AN136/SUM(MissFill!AN$5:AN136)&gt;0.01,"",IF(MissFill!AN135/SUM(MissFill!AN$5:AN136)&gt;0.01,"",IF(MissFill!AN134/SUM(MissFill!AN$5:AN136)&gt;0.01,"",DateEnded_5Day!$A133))))))</f>
        <v/>
      </c>
      <c r="AP133" s="13" t="str">
        <f>IF($A133&lt;='All Results'!$B$4,"",IF(SUM(MissFill!AO$5:AO136)=0,"",(IF(MissFill!AO136/SUM(MissFill!AO$5:AO136)&gt;0.01,"",IF(MissFill!AO135/SUM(MissFill!AO$5:AO136)&gt;0.01,"",IF(MissFill!AO134/SUM(MissFill!AO$5:AO136)&gt;0.01,"",DateEnded_5Day!$A133))))))</f>
        <v/>
      </c>
      <c r="AQ133" s="13" t="str">
        <f>IF($A133&lt;='All Results'!$B$4,"",IF(SUM(MissFill!AP$5:AP136)=0,"",(IF(MissFill!AP136/SUM(MissFill!AP$5:AP136)&gt;0.01,"",IF(MissFill!AP135/SUM(MissFill!AP$5:AP136)&gt;0.01,"",IF(MissFill!AP134/SUM(MissFill!AP$5:AP136)&gt;0.01,"",DateEnded_5Day!$A133))))))</f>
        <v/>
      </c>
      <c r="AR133" s="13" t="str">
        <f>IF($A133&lt;='All Results'!$B$4,"",IF(SUM(MissFill!AQ$5:AQ136)=0,"",(IF(MissFill!AQ136/SUM(MissFill!AQ$5:AQ136)&gt;0.01,"",IF(MissFill!AQ135/SUM(MissFill!AQ$5:AQ136)&gt;0.01,"",IF(MissFill!AQ134/SUM(MissFill!AQ$5:AQ136)&gt;0.01,"",DateEnded_5Day!$A133))))))</f>
        <v/>
      </c>
      <c r="AS133" s="13" t="str">
        <f>IF($A133&lt;='All Results'!$B$4,"",IF(SUM(MissFill!AR$5:AR136)=0,"",(IF(MissFill!AR136/SUM(MissFill!AR$5:AR136)&gt;0.01,"",IF(MissFill!AR135/SUM(MissFill!AR$5:AR136)&gt;0.01,"",IF(MissFill!AR134/SUM(MissFill!AR$5:AR136)&gt;0.01,"",DateEnded_5Day!$A133))))))</f>
        <v/>
      </c>
      <c r="AT133" s="13" t="str">
        <f>IF($A133&lt;='All Results'!$B$4,"",IF(SUM(MissFill!AS$5:AS136)=0,"",(IF(MissFill!AS136/SUM(MissFill!AS$5:AS136)&gt;0.01,"",IF(MissFill!AS135/SUM(MissFill!AS$5:AS136)&gt;0.01,"",IF(MissFill!AS134/SUM(MissFill!AS$5:AS136)&gt;0.01,"",DateEnded_5Day!$A133))))))</f>
        <v/>
      </c>
      <c r="AU133" s="13" t="str">
        <f>IF($A133&lt;='All Results'!$B$4,"",IF(SUM(MissFill!AT$5:AT136)=0,"",(IF(MissFill!AT136/SUM(MissFill!AT$5:AT136)&gt;0.01,"",IF(MissFill!AT135/SUM(MissFill!AT$5:AT136)&gt;0.01,"",IF(MissFill!AT134/SUM(MissFill!AT$5:AT136)&gt;0.01,"",DateEnded_5Day!$A133))))))</f>
        <v/>
      </c>
      <c r="AV133" s="13" t="str">
        <f>IF($A133&lt;='All Results'!$B$4,"",IF(SUM(MissFill!AU$5:AU136)=0,"",(IF(MissFill!AU136/SUM(MissFill!AU$5:AU136)&gt;0.01,"",IF(MissFill!AU135/SUM(MissFill!AU$5:AU136)&gt;0.01,"",IF(MissFill!AU134/SUM(MissFill!AU$5:AU136)&gt;0.01,"",DateEnded_5Day!$A133))))))</f>
        <v/>
      </c>
      <c r="AW133" s="13" t="str">
        <f>IF($A133&lt;='All Results'!$B$4,"",IF(SUM(MissFill!AV$5:AV136)=0,"",(IF(MissFill!AV136/SUM(MissFill!AV$5:AV136)&gt;0.01,"",IF(MissFill!AV135/SUM(MissFill!AV$5:AV136)&gt;0.01,"",IF(MissFill!AV134/SUM(MissFill!AV$5:AV136)&gt;0.01,"",DateEnded_5Day!$A133))))))</f>
        <v/>
      </c>
      <c r="AX133" s="13" t="str">
        <f>IF($A133&lt;='All Results'!$B$4,"",IF(SUM(MissFill!AW$5:AW136)=0,"",(IF(MissFill!AW136/SUM(MissFill!AW$5:AW136)&gt;0.01,"",IF(MissFill!AW135/SUM(MissFill!AW$5:AW136)&gt;0.01,"",IF(MissFill!AW134/SUM(MissFill!AW$5:AW136)&gt;0.01,"",DateEnded_5Day!$A133))))))</f>
        <v/>
      </c>
    </row>
    <row r="134" spans="1:50" x14ac:dyDescent="0.25">
      <c r="A134" s="8">
        <v>44479</v>
      </c>
      <c r="B134" s="11">
        <v>283</v>
      </c>
      <c r="C134" s="13" t="str">
        <f>IF($A134&lt;='All Results'!$B$4,"",IF(SUM(MissFill!B$5:B137)=0,"",(IF(MissFill!B137/SUM(MissFill!B$5:B137)&gt;0.01,"",IF(MissFill!B136/SUM(MissFill!B$5:B137)&gt;0.01,"",IF(MissFill!B135/SUM(MissFill!B$5:B137)&gt;0.01,"",DateEnded_5Day!$A134))))))</f>
        <v/>
      </c>
      <c r="D134" s="13" t="str">
        <f>IF($A134&lt;='All Results'!$B$4,"",IF(SUM(MissFill!C$5:C137)=0,"",(IF(MissFill!C137/SUM(MissFill!C$5:C137)&gt;0.01,"",IF(MissFill!C136/SUM(MissFill!C$5:C137)&gt;0.01,"",IF(MissFill!C135/SUM(MissFill!C$5:C137)&gt;0.01,"",DateEnded_5Day!$A134))))))</f>
        <v/>
      </c>
      <c r="E134" s="13" t="str">
        <f>IF($A134&lt;='All Results'!$B$4,"",IF(SUM(MissFill!D$5:D137)=0,"",(IF(MissFill!D137/SUM(MissFill!D$5:D137)&gt;0.01,"",IF(MissFill!D136/SUM(MissFill!D$5:D137)&gt;0.01,"",IF(MissFill!D135/SUM(MissFill!D$5:D137)&gt;0.01,"",DateEnded_5Day!$A134))))))</f>
        <v/>
      </c>
      <c r="F134" s="13" t="str">
        <f>IF($A134&lt;='All Results'!$B$4,"",IF(SUM(MissFill!E$5:E137)=0,"",(IF(MissFill!E137/SUM(MissFill!E$5:E137)&gt;0.01,"",IF(MissFill!E136/SUM(MissFill!E$5:E137)&gt;0.01,"",IF(MissFill!E135/SUM(MissFill!E$5:E137)&gt;0.01,"",DateEnded_5Day!$A134))))))</f>
        <v/>
      </c>
      <c r="G134" s="13" t="str">
        <f>IF($A134&lt;='All Results'!$B$4,"",IF(SUM(MissFill!F$5:F137)=0,"",(IF(MissFill!F137/SUM(MissFill!F$5:F137)&gt;0.01,"",IF(MissFill!F136/SUM(MissFill!F$5:F137)&gt;0.01,"",IF(MissFill!F135/SUM(MissFill!F$5:F137)&gt;0.01,"",DateEnded_5Day!$A134))))))</f>
        <v/>
      </c>
      <c r="H134" s="13" t="str">
        <f>IF($A134&lt;='All Results'!$B$4,"",IF(SUM(MissFill!G$5:G137)=0,"",(IF(MissFill!G137/SUM(MissFill!G$5:G137)&gt;0.01,"",IF(MissFill!G136/SUM(MissFill!G$5:G137)&gt;0.01,"",IF(MissFill!G135/SUM(MissFill!G$5:G137)&gt;0.01,"",DateEnded_5Day!$A134))))))</f>
        <v/>
      </c>
      <c r="I134" s="13" t="str">
        <f>IF($A134&lt;='All Results'!$B$4,"",IF(SUM(MissFill!H$5:H137)=0,"",(IF(MissFill!H137/SUM(MissFill!H$5:H137)&gt;0.01,"",IF(MissFill!H136/SUM(MissFill!H$5:H137)&gt;0.01,"",IF(MissFill!H135/SUM(MissFill!H$5:H137)&gt;0.01,"",DateEnded_5Day!$A134))))))</f>
        <v/>
      </c>
      <c r="J134" s="13" t="str">
        <f>IF($A134&lt;='All Results'!$B$4,"",IF(SUM(MissFill!I$5:I137)=0,"",(IF(MissFill!I137/SUM(MissFill!I$5:I137)&gt;0.01,"",IF(MissFill!I136/SUM(MissFill!I$5:I137)&gt;0.01,"",IF(MissFill!I135/SUM(MissFill!I$5:I137)&gt;0.01,"",DateEnded_5Day!$A134))))))</f>
        <v/>
      </c>
      <c r="K134" s="13" t="str">
        <f>IF($A134&lt;='All Results'!$B$4,"",IF(SUM(MissFill!J$5:J137)=0,"",(IF(MissFill!J137/SUM(MissFill!J$5:J137)&gt;0.01,"",IF(MissFill!J136/SUM(MissFill!J$5:J137)&gt;0.01,"",IF(MissFill!J135/SUM(MissFill!J$5:J137)&gt;0.01,"",DateEnded_5Day!$A134))))))</f>
        <v/>
      </c>
      <c r="L134" s="13" t="str">
        <f>IF($A134&lt;='All Results'!$B$4,"",IF(SUM(MissFill!K$5:K137)=0,"",(IF(MissFill!K137/SUM(MissFill!K$5:K137)&gt;0.01,"",IF(MissFill!K136/SUM(MissFill!K$5:K137)&gt;0.01,"",IF(MissFill!K135/SUM(MissFill!K$5:K137)&gt;0.01,"",DateEnded_5Day!$A134))))))</f>
        <v/>
      </c>
      <c r="M134" s="13" t="str">
        <f>IF($A134&lt;='All Results'!$B$4,"",IF(SUM(MissFill!L$5:L137)=0,"",(IF(MissFill!L137/SUM(MissFill!L$5:L137)&gt;0.01,"",IF(MissFill!L136/SUM(MissFill!L$5:L137)&gt;0.01,"",IF(MissFill!L135/SUM(MissFill!L$5:L137)&gt;0.01,"",DateEnded_5Day!$A134))))))</f>
        <v/>
      </c>
      <c r="N134" s="13" t="str">
        <f>IF($A134&lt;='All Results'!$B$4,"",IF(SUM(MissFill!M$5:M137)=0,"",(IF(MissFill!M137/SUM(MissFill!M$5:M137)&gt;0.01,"",IF(MissFill!M136/SUM(MissFill!M$5:M137)&gt;0.01,"",IF(MissFill!M135/SUM(MissFill!M$5:M137)&gt;0.01,"",DateEnded_5Day!$A134))))))</f>
        <v/>
      </c>
      <c r="O134" s="13" t="str">
        <f>IF($A134&lt;='All Results'!$B$4,"",IF(SUM(MissFill!N$5:N137)=0,"",(IF(MissFill!N137/SUM(MissFill!N$5:N137)&gt;0.01,"",IF(MissFill!N136/SUM(MissFill!N$5:N137)&gt;0.01,"",IF(MissFill!N135/SUM(MissFill!N$5:N137)&gt;0.01,"",DateEnded_5Day!$A134))))))</f>
        <v/>
      </c>
      <c r="P134" s="13" t="str">
        <f>IF($A134&lt;='All Results'!$B$4,"",IF(SUM(MissFill!O$5:O137)=0,"",(IF(MissFill!O137/SUM(MissFill!O$5:O137)&gt;0.01,"",IF(MissFill!O136/SUM(MissFill!O$5:O137)&gt;0.01,"",IF(MissFill!O135/SUM(MissFill!O$5:O137)&gt;0.01,"",DateEnded_5Day!$A134))))))</f>
        <v/>
      </c>
      <c r="Q134" s="13" t="str">
        <f>IF($A134&lt;='All Results'!$B$4,"",IF(SUM(MissFill!P$5:P137)=0,"",(IF(MissFill!P137/SUM(MissFill!P$5:P137)&gt;0.01,"",IF(MissFill!P136/SUM(MissFill!P$5:P137)&gt;0.01,"",IF(MissFill!P135/SUM(MissFill!P$5:P137)&gt;0.01,"",DateEnded_5Day!$A134))))))</f>
        <v/>
      </c>
      <c r="R134" s="13" t="str">
        <f>IF($A134&lt;='All Results'!$B$4,"",IF(SUM(MissFill!Q$5:Q137)=0,"",(IF(MissFill!Q137/SUM(MissFill!Q$5:Q137)&gt;0.01,"",IF(MissFill!Q136/SUM(MissFill!Q$5:Q137)&gt;0.01,"",IF(MissFill!Q135/SUM(MissFill!Q$5:Q137)&gt;0.01,"",DateEnded_5Day!$A134))))))</f>
        <v/>
      </c>
      <c r="S134" s="13" t="str">
        <f>IF($A134&lt;='All Results'!$B$4,"",IF(SUM(MissFill!R$5:R137)=0,"",(IF(MissFill!R137/SUM(MissFill!R$5:R137)&gt;0.01,"",IF(MissFill!R136/SUM(MissFill!R$5:R137)&gt;0.01,"",IF(MissFill!R135/SUM(MissFill!R$5:R137)&gt;0.01,"",DateEnded_5Day!$A134))))))</f>
        <v/>
      </c>
      <c r="T134" s="13" t="str">
        <f>IF($A134&lt;='All Results'!$B$4,"",IF(SUM(MissFill!S$5:S137)=0,"",(IF(MissFill!S137/SUM(MissFill!S$5:S137)&gt;0.01,"",IF(MissFill!S136/SUM(MissFill!S$5:S137)&gt;0.01,"",IF(MissFill!S135/SUM(MissFill!S$5:S137)&gt;0.01,"",DateEnded_5Day!$A134))))))</f>
        <v/>
      </c>
      <c r="U134" s="13" t="str">
        <f>IF($A134&lt;='All Results'!$B$4,"",IF(SUM(MissFill!T$5:T137)=0,"",(IF(MissFill!T137/SUM(MissFill!T$5:T137)&gt;0.01,"",IF(MissFill!T136/SUM(MissFill!T$5:T137)&gt;0.01,"",IF(MissFill!T135/SUM(MissFill!T$5:T137)&gt;0.01,"",DateEnded_5Day!$A134))))))</f>
        <v/>
      </c>
      <c r="V134" s="13" t="str">
        <f>IF($A134&lt;='All Results'!$B$4,"",IF(SUM(MissFill!U$5:U137)=0,"",(IF(MissFill!U137/SUM(MissFill!U$5:U137)&gt;0.01,"",IF(MissFill!U136/SUM(MissFill!U$5:U137)&gt;0.01,"",IF(MissFill!U135/SUM(MissFill!U$5:U137)&gt;0.01,"",DateEnded_5Day!$A134))))))</f>
        <v/>
      </c>
      <c r="W134" s="13" t="str">
        <f>IF($A134&lt;='All Results'!$B$4,"",IF(SUM(MissFill!V$5:V137)=0,"",(IF(MissFill!V137/SUM(MissFill!V$5:V137)&gt;0.01,"",IF(MissFill!V136/SUM(MissFill!V$5:V137)&gt;0.01,"",IF(MissFill!V135/SUM(MissFill!V$5:V137)&gt;0.01,"",DateEnded_5Day!$A134))))))</f>
        <v/>
      </c>
      <c r="X134" s="13" t="str">
        <f>IF($A134&lt;='All Results'!$B$4,"",IF(SUM(MissFill!W$5:W137)=0,"",(IF(MissFill!W137/SUM(MissFill!W$5:W137)&gt;0.01,"",IF(MissFill!W136/SUM(MissFill!W$5:W137)&gt;0.01,"",IF(MissFill!W135/SUM(MissFill!W$5:W137)&gt;0.01,"",DateEnded_5Day!$A134))))))</f>
        <v/>
      </c>
      <c r="Y134" s="13" t="str">
        <f>IF($A134&lt;='All Results'!$B$4,"",IF(SUM(MissFill!X$5:X137)=0,"",(IF(MissFill!X137/SUM(MissFill!X$5:X137)&gt;0.01,"",IF(MissFill!X136/SUM(MissFill!X$5:X137)&gt;0.01,"",IF(MissFill!X135/SUM(MissFill!X$5:X137)&gt;0.01,"",DateEnded_5Day!$A134))))))</f>
        <v/>
      </c>
      <c r="Z134" s="13" t="str">
        <f>IF($A134&lt;='All Results'!$B$4,"",IF(SUM(MissFill!Y$5:Y137)=0,"",(IF(MissFill!Y137/SUM(MissFill!Y$5:Y137)&gt;0.01,"",IF(MissFill!Y136/SUM(MissFill!Y$5:Y137)&gt;0.01,"",IF(MissFill!Y135/SUM(MissFill!Y$5:Y137)&gt;0.01,"",DateEnded_5Day!$A134))))))</f>
        <v/>
      </c>
      <c r="AA134" s="13" t="str">
        <f>IF($A134&lt;='All Results'!$B$4,"",IF(SUM(MissFill!Z$5:Z137)=0,"",(IF(MissFill!Z137/SUM(MissFill!Z$5:Z137)&gt;0.01,"",IF(MissFill!Z136/SUM(MissFill!Z$5:Z137)&gt;0.01,"",IF(MissFill!Z135/SUM(MissFill!Z$5:Z137)&gt;0.01,"",DateEnded_5Day!$A134))))))</f>
        <v/>
      </c>
      <c r="AB134" s="13" t="str">
        <f>IF($A134&lt;='All Results'!$B$4,"",IF(SUM(MissFill!AA$5:AA137)=0,"",(IF(MissFill!AA137/SUM(MissFill!AA$5:AA137)&gt;0.01,"",IF(MissFill!AA136/SUM(MissFill!AA$5:AA137)&gt;0.01,"",IF(MissFill!AA135/SUM(MissFill!AA$5:AA137)&gt;0.01,"",DateEnded_5Day!$A134))))))</f>
        <v/>
      </c>
      <c r="AC134" s="13" t="str">
        <f>IF($A134&lt;='All Results'!$B$4,"",IF(SUM(MissFill!AB$5:AB137)=0,"",(IF(MissFill!AB137/SUM(MissFill!AB$5:AB137)&gt;0.01,"",IF(MissFill!AB136/SUM(MissFill!AB$5:AB137)&gt;0.01,"",IF(MissFill!AB135/SUM(MissFill!AB$5:AB137)&gt;0.01,"",DateEnded_5Day!$A134))))))</f>
        <v/>
      </c>
      <c r="AD134" s="13" t="str">
        <f>IF($A134&lt;='All Results'!$B$4,"",IF(SUM(MissFill!AC$5:AC137)=0,"",(IF(MissFill!AC137/SUM(MissFill!AC$5:AC137)&gt;0.01,"",IF(MissFill!AC136/SUM(MissFill!AC$5:AC137)&gt;0.01,"",IF(MissFill!AC135/SUM(MissFill!AC$5:AC137)&gt;0.01,"",DateEnded_5Day!$A134))))))</f>
        <v/>
      </c>
      <c r="AE134" s="13" t="str">
        <f>IF($A134&lt;='All Results'!$B$4,"",IF(SUM(MissFill!AD$5:AD137)=0,"",(IF(MissFill!AD137/SUM(MissFill!AD$5:AD137)&gt;0.01,"",IF(MissFill!AD136/SUM(MissFill!AD$5:AD137)&gt;0.01,"",IF(MissFill!AD135/SUM(MissFill!AD$5:AD137)&gt;0.01,"",DateEnded_5Day!$A134))))))</f>
        <v/>
      </c>
      <c r="AF134" s="13" t="str">
        <f>IF($A134&lt;='All Results'!$B$4,"",IF(SUM(MissFill!AE$5:AE137)=0,"",(IF(MissFill!AE137/SUM(MissFill!AE$5:AE137)&gt;0.01,"",IF(MissFill!AE136/SUM(MissFill!AE$5:AE137)&gt;0.01,"",IF(MissFill!AE135/SUM(MissFill!AE$5:AE137)&gt;0.01,"",DateEnded_5Day!$A134))))))</f>
        <v/>
      </c>
      <c r="AG134" s="13" t="str">
        <f>IF($A134&lt;='All Results'!$B$4,"",IF(SUM(MissFill!AF$5:AF137)=0,"",(IF(MissFill!AF137/SUM(MissFill!AF$5:AF137)&gt;0.01,"",IF(MissFill!AF136/SUM(MissFill!AF$5:AF137)&gt;0.01,"",IF(MissFill!AF135/SUM(MissFill!AF$5:AF137)&gt;0.01,"",DateEnded_5Day!$A134))))))</f>
        <v/>
      </c>
      <c r="AH134" s="13" t="str">
        <f>IF($A134&lt;='All Results'!$B$4,"",IF(SUM(MissFill!AG$5:AG137)=0,"",(IF(MissFill!AG137/SUM(MissFill!AG$5:AG137)&gt;0.01,"",IF(MissFill!AG136/SUM(MissFill!AG$5:AG137)&gt;0.01,"",IF(MissFill!AG135/SUM(MissFill!AG$5:AG137)&gt;0.01,"",DateEnded_5Day!$A134))))))</f>
        <v/>
      </c>
      <c r="AI134" s="13" t="str">
        <f>IF($A134&lt;='All Results'!$B$4,"",IF(SUM(MissFill!AH$5:AH137)=0,"",(IF(MissFill!AH137/SUM(MissFill!AH$5:AH137)&gt;0.01,"",IF(MissFill!AH136/SUM(MissFill!AH$5:AH137)&gt;0.01,"",IF(MissFill!AH135/SUM(MissFill!AH$5:AH137)&gt;0.01,"",DateEnded_5Day!$A134))))))</f>
        <v/>
      </c>
      <c r="AJ134" s="13" t="str">
        <f>IF($A134&lt;='All Results'!$B$4,"",IF(SUM(MissFill!AI$5:AI137)=0,"",(IF(MissFill!AI137/SUM(MissFill!AI$5:AI137)&gt;0.01,"",IF(MissFill!AI136/SUM(MissFill!AI$5:AI137)&gt;0.01,"",IF(MissFill!AI135/SUM(MissFill!AI$5:AI137)&gt;0.01,"",DateEnded_5Day!$A134))))))</f>
        <v/>
      </c>
      <c r="AK134" s="13" t="str">
        <f>IF($A134&lt;='All Results'!$B$4,"",IF(SUM(MissFill!AJ$5:AJ137)=0,"",(IF(MissFill!AJ137/SUM(MissFill!AJ$5:AJ137)&gt;0.01,"",IF(MissFill!AJ136/SUM(MissFill!AJ$5:AJ137)&gt;0.01,"",IF(MissFill!AJ135/SUM(MissFill!AJ$5:AJ137)&gt;0.01,"",DateEnded_5Day!$A134))))))</f>
        <v/>
      </c>
      <c r="AL134" s="13" t="str">
        <f>IF($A134&lt;='All Results'!$B$4,"",IF(SUM(MissFill!AK$5:AK137)=0,"",(IF(MissFill!AK137/SUM(MissFill!AK$5:AK137)&gt;0.01,"",IF(MissFill!AK136/SUM(MissFill!AK$5:AK137)&gt;0.01,"",IF(MissFill!AK135/SUM(MissFill!AK$5:AK137)&gt;0.01,"",DateEnded_5Day!$A134))))))</f>
        <v/>
      </c>
      <c r="AM134" s="13" t="str">
        <f>IF($A134&lt;='All Results'!$B$4,"",IF(SUM(MissFill!AL$5:AL137)=0,"",(IF(MissFill!AL137/SUM(MissFill!AL$5:AL137)&gt;0.01,"",IF(MissFill!AL136/SUM(MissFill!AL$5:AL137)&gt;0.01,"",IF(MissFill!AL135/SUM(MissFill!AL$5:AL137)&gt;0.01,"",DateEnded_5Day!$A134))))))</f>
        <v/>
      </c>
      <c r="AN134" s="13" t="str">
        <f>IF($A134&lt;='All Results'!$B$4,"",IF(SUM(MissFill!AM$5:AM137)=0,"",(IF(MissFill!AM137/SUM(MissFill!AM$5:AM137)&gt;0.01,"",IF(MissFill!AM136/SUM(MissFill!AM$5:AM137)&gt;0.01,"",IF(MissFill!AM135/SUM(MissFill!AM$5:AM137)&gt;0.01,"",DateEnded_5Day!$A134))))))</f>
        <v/>
      </c>
      <c r="AO134" s="13" t="str">
        <f>IF($A134&lt;='All Results'!$B$4,"",IF(SUM(MissFill!AN$5:AN137)=0,"",(IF(MissFill!AN137/SUM(MissFill!AN$5:AN137)&gt;0.01,"",IF(MissFill!AN136/SUM(MissFill!AN$5:AN137)&gt;0.01,"",IF(MissFill!AN135/SUM(MissFill!AN$5:AN137)&gt;0.01,"",DateEnded_5Day!$A134))))))</f>
        <v/>
      </c>
      <c r="AP134" s="13" t="str">
        <f>IF($A134&lt;='All Results'!$B$4,"",IF(SUM(MissFill!AO$5:AO137)=0,"",(IF(MissFill!AO137/SUM(MissFill!AO$5:AO137)&gt;0.01,"",IF(MissFill!AO136/SUM(MissFill!AO$5:AO137)&gt;0.01,"",IF(MissFill!AO135/SUM(MissFill!AO$5:AO137)&gt;0.01,"",DateEnded_5Day!$A134))))))</f>
        <v/>
      </c>
      <c r="AQ134" s="13" t="str">
        <f>IF($A134&lt;='All Results'!$B$4,"",IF(SUM(MissFill!AP$5:AP137)=0,"",(IF(MissFill!AP137/SUM(MissFill!AP$5:AP137)&gt;0.01,"",IF(MissFill!AP136/SUM(MissFill!AP$5:AP137)&gt;0.01,"",IF(MissFill!AP135/SUM(MissFill!AP$5:AP137)&gt;0.01,"",DateEnded_5Day!$A134))))))</f>
        <v/>
      </c>
      <c r="AR134" s="13" t="str">
        <f>IF($A134&lt;='All Results'!$B$4,"",IF(SUM(MissFill!AQ$5:AQ137)=0,"",(IF(MissFill!AQ137/SUM(MissFill!AQ$5:AQ137)&gt;0.01,"",IF(MissFill!AQ136/SUM(MissFill!AQ$5:AQ137)&gt;0.01,"",IF(MissFill!AQ135/SUM(MissFill!AQ$5:AQ137)&gt;0.01,"",DateEnded_5Day!$A134))))))</f>
        <v/>
      </c>
      <c r="AS134" s="13" t="str">
        <f>IF($A134&lt;='All Results'!$B$4,"",IF(SUM(MissFill!AR$5:AR137)=0,"",(IF(MissFill!AR137/SUM(MissFill!AR$5:AR137)&gt;0.01,"",IF(MissFill!AR136/SUM(MissFill!AR$5:AR137)&gt;0.01,"",IF(MissFill!AR135/SUM(MissFill!AR$5:AR137)&gt;0.01,"",DateEnded_5Day!$A134))))))</f>
        <v/>
      </c>
      <c r="AT134" s="13" t="str">
        <f>IF($A134&lt;='All Results'!$B$4,"",IF(SUM(MissFill!AS$5:AS137)=0,"",(IF(MissFill!AS137/SUM(MissFill!AS$5:AS137)&gt;0.01,"",IF(MissFill!AS136/SUM(MissFill!AS$5:AS137)&gt;0.01,"",IF(MissFill!AS135/SUM(MissFill!AS$5:AS137)&gt;0.01,"",DateEnded_5Day!$A134))))))</f>
        <v/>
      </c>
      <c r="AU134" s="13" t="str">
        <f>IF($A134&lt;='All Results'!$B$4,"",IF(SUM(MissFill!AT$5:AT137)=0,"",(IF(MissFill!AT137/SUM(MissFill!AT$5:AT137)&gt;0.01,"",IF(MissFill!AT136/SUM(MissFill!AT$5:AT137)&gt;0.01,"",IF(MissFill!AT135/SUM(MissFill!AT$5:AT137)&gt;0.01,"",DateEnded_5Day!$A134))))))</f>
        <v/>
      </c>
      <c r="AV134" s="13" t="str">
        <f>IF($A134&lt;='All Results'!$B$4,"",IF(SUM(MissFill!AU$5:AU137)=0,"",(IF(MissFill!AU137/SUM(MissFill!AU$5:AU137)&gt;0.01,"",IF(MissFill!AU136/SUM(MissFill!AU$5:AU137)&gt;0.01,"",IF(MissFill!AU135/SUM(MissFill!AU$5:AU137)&gt;0.01,"",DateEnded_5Day!$A134))))))</f>
        <v/>
      </c>
      <c r="AW134" s="13" t="str">
        <f>IF($A134&lt;='All Results'!$B$4,"",IF(SUM(MissFill!AV$5:AV137)=0,"",(IF(MissFill!AV137/SUM(MissFill!AV$5:AV137)&gt;0.01,"",IF(MissFill!AV136/SUM(MissFill!AV$5:AV137)&gt;0.01,"",IF(MissFill!AV135/SUM(MissFill!AV$5:AV137)&gt;0.01,"",DateEnded_5Day!$A134))))))</f>
        <v/>
      </c>
      <c r="AX134" s="13" t="str">
        <f>IF($A134&lt;='All Results'!$B$4,"",IF(SUM(MissFill!AW$5:AW137)=0,"",(IF(MissFill!AW137/SUM(MissFill!AW$5:AW137)&gt;0.01,"",IF(MissFill!AW136/SUM(MissFill!AW$5:AW137)&gt;0.01,"",IF(MissFill!AW135/SUM(MissFill!AW$5:AW137)&gt;0.01,"",DateEnded_5Day!$A134))))))</f>
        <v/>
      </c>
    </row>
    <row r="135" spans="1:50" x14ac:dyDescent="0.25">
      <c r="A135" s="8">
        <v>44480</v>
      </c>
      <c r="B135" s="11">
        <v>284</v>
      </c>
      <c r="C135" s="13" t="str">
        <f>IF($A135&lt;='All Results'!$B$4,"",IF(SUM(MissFill!B$5:B138)=0,"",(IF(MissFill!B138/SUM(MissFill!B$5:B138)&gt;0.01,"",IF(MissFill!B137/SUM(MissFill!B$5:B138)&gt;0.01,"",IF(MissFill!B136/SUM(MissFill!B$5:B138)&gt;0.01,"",DateEnded_5Day!$A135))))))</f>
        <v/>
      </c>
      <c r="D135" s="13" t="str">
        <f>IF($A135&lt;='All Results'!$B$4,"",IF(SUM(MissFill!C$5:C138)=0,"",(IF(MissFill!C138/SUM(MissFill!C$5:C138)&gt;0.01,"",IF(MissFill!C137/SUM(MissFill!C$5:C138)&gt;0.01,"",IF(MissFill!C136/SUM(MissFill!C$5:C138)&gt;0.01,"",DateEnded_5Day!$A135))))))</f>
        <v/>
      </c>
      <c r="E135" s="13" t="str">
        <f>IF($A135&lt;='All Results'!$B$4,"",IF(SUM(MissFill!D$5:D138)=0,"",(IF(MissFill!D138/SUM(MissFill!D$5:D138)&gt;0.01,"",IF(MissFill!D137/SUM(MissFill!D$5:D138)&gt;0.01,"",IF(MissFill!D136/SUM(MissFill!D$5:D138)&gt;0.01,"",DateEnded_5Day!$A135))))))</f>
        <v/>
      </c>
      <c r="F135" s="13" t="str">
        <f>IF($A135&lt;='All Results'!$B$4,"",IF(SUM(MissFill!E$5:E138)=0,"",(IF(MissFill!E138/SUM(MissFill!E$5:E138)&gt;0.01,"",IF(MissFill!E137/SUM(MissFill!E$5:E138)&gt;0.01,"",IF(MissFill!E136/SUM(MissFill!E$5:E138)&gt;0.01,"",DateEnded_5Day!$A135))))))</f>
        <v/>
      </c>
      <c r="G135" s="13" t="str">
        <f>IF($A135&lt;='All Results'!$B$4,"",IF(SUM(MissFill!F$5:F138)=0,"",(IF(MissFill!F138/SUM(MissFill!F$5:F138)&gt;0.01,"",IF(MissFill!F137/SUM(MissFill!F$5:F138)&gt;0.01,"",IF(MissFill!F136/SUM(MissFill!F$5:F138)&gt;0.01,"",DateEnded_5Day!$A135))))))</f>
        <v/>
      </c>
      <c r="H135" s="13" t="str">
        <f>IF($A135&lt;='All Results'!$B$4,"",IF(SUM(MissFill!G$5:G138)=0,"",(IF(MissFill!G138/SUM(MissFill!G$5:G138)&gt;0.01,"",IF(MissFill!G137/SUM(MissFill!G$5:G138)&gt;0.01,"",IF(MissFill!G136/SUM(MissFill!G$5:G138)&gt;0.01,"",DateEnded_5Day!$A135))))))</f>
        <v/>
      </c>
      <c r="I135" s="13" t="str">
        <f>IF($A135&lt;='All Results'!$B$4,"",IF(SUM(MissFill!H$5:H138)=0,"",(IF(MissFill!H138/SUM(MissFill!H$5:H138)&gt;0.01,"",IF(MissFill!H137/SUM(MissFill!H$5:H138)&gt;0.01,"",IF(MissFill!H136/SUM(MissFill!H$5:H138)&gt;0.01,"",DateEnded_5Day!$A135))))))</f>
        <v/>
      </c>
      <c r="J135" s="13" t="str">
        <f>IF($A135&lt;='All Results'!$B$4,"",IF(SUM(MissFill!I$5:I138)=0,"",(IF(MissFill!I138/SUM(MissFill!I$5:I138)&gt;0.01,"",IF(MissFill!I137/SUM(MissFill!I$5:I138)&gt;0.01,"",IF(MissFill!I136/SUM(MissFill!I$5:I138)&gt;0.01,"",DateEnded_5Day!$A135))))))</f>
        <v/>
      </c>
      <c r="K135" s="13" t="str">
        <f>IF($A135&lt;='All Results'!$B$4,"",IF(SUM(MissFill!J$5:J138)=0,"",(IF(MissFill!J138/SUM(MissFill!J$5:J138)&gt;0.01,"",IF(MissFill!J137/SUM(MissFill!J$5:J138)&gt;0.01,"",IF(MissFill!J136/SUM(MissFill!J$5:J138)&gt;0.01,"",DateEnded_5Day!$A135))))))</f>
        <v/>
      </c>
      <c r="L135" s="13" t="str">
        <f>IF($A135&lt;='All Results'!$B$4,"",IF(SUM(MissFill!K$5:K138)=0,"",(IF(MissFill!K138/SUM(MissFill!K$5:K138)&gt;0.01,"",IF(MissFill!K137/SUM(MissFill!K$5:K138)&gt;0.01,"",IF(MissFill!K136/SUM(MissFill!K$5:K138)&gt;0.01,"",DateEnded_5Day!$A135))))))</f>
        <v/>
      </c>
      <c r="M135" s="13" t="str">
        <f>IF($A135&lt;='All Results'!$B$4,"",IF(SUM(MissFill!L$5:L138)=0,"",(IF(MissFill!L138/SUM(MissFill!L$5:L138)&gt;0.01,"",IF(MissFill!L137/SUM(MissFill!L$5:L138)&gt;0.01,"",IF(MissFill!L136/SUM(MissFill!L$5:L138)&gt;0.01,"",DateEnded_5Day!$A135))))))</f>
        <v/>
      </c>
      <c r="N135" s="13" t="str">
        <f>IF($A135&lt;='All Results'!$B$4,"",IF(SUM(MissFill!M$5:M138)=0,"",(IF(MissFill!M138/SUM(MissFill!M$5:M138)&gt;0.01,"",IF(MissFill!M137/SUM(MissFill!M$5:M138)&gt;0.01,"",IF(MissFill!M136/SUM(MissFill!M$5:M138)&gt;0.01,"",DateEnded_5Day!$A135))))))</f>
        <v/>
      </c>
      <c r="O135" s="13" t="str">
        <f>IF($A135&lt;='All Results'!$B$4,"",IF(SUM(MissFill!N$5:N138)=0,"",(IF(MissFill!N138/SUM(MissFill!N$5:N138)&gt;0.01,"",IF(MissFill!N137/SUM(MissFill!N$5:N138)&gt;0.01,"",IF(MissFill!N136/SUM(MissFill!N$5:N138)&gt;0.01,"",DateEnded_5Day!$A135))))))</f>
        <v/>
      </c>
      <c r="P135" s="13" t="str">
        <f>IF($A135&lt;='All Results'!$B$4,"",IF(SUM(MissFill!O$5:O138)=0,"",(IF(MissFill!O138/SUM(MissFill!O$5:O138)&gt;0.01,"",IF(MissFill!O137/SUM(MissFill!O$5:O138)&gt;0.01,"",IF(MissFill!O136/SUM(MissFill!O$5:O138)&gt;0.01,"",DateEnded_5Day!$A135))))))</f>
        <v/>
      </c>
      <c r="Q135" s="13" t="str">
        <f>IF($A135&lt;='All Results'!$B$4,"",IF(SUM(MissFill!P$5:P138)=0,"",(IF(MissFill!P138/SUM(MissFill!P$5:P138)&gt;0.01,"",IF(MissFill!P137/SUM(MissFill!P$5:P138)&gt;0.01,"",IF(MissFill!P136/SUM(MissFill!P$5:P138)&gt;0.01,"",DateEnded_5Day!$A135))))))</f>
        <v/>
      </c>
      <c r="R135" s="13" t="str">
        <f>IF($A135&lt;='All Results'!$B$4,"",IF(SUM(MissFill!Q$5:Q138)=0,"",(IF(MissFill!Q138/SUM(MissFill!Q$5:Q138)&gt;0.01,"",IF(MissFill!Q137/SUM(MissFill!Q$5:Q138)&gt;0.01,"",IF(MissFill!Q136/SUM(MissFill!Q$5:Q138)&gt;0.01,"",DateEnded_5Day!$A135))))))</f>
        <v/>
      </c>
      <c r="S135" s="13" t="str">
        <f>IF($A135&lt;='All Results'!$B$4,"",IF(SUM(MissFill!R$5:R138)=0,"",(IF(MissFill!R138/SUM(MissFill!R$5:R138)&gt;0.01,"",IF(MissFill!R137/SUM(MissFill!R$5:R138)&gt;0.01,"",IF(MissFill!R136/SUM(MissFill!R$5:R138)&gt;0.01,"",DateEnded_5Day!$A135))))))</f>
        <v/>
      </c>
      <c r="T135" s="13" t="str">
        <f>IF($A135&lt;='All Results'!$B$4,"",IF(SUM(MissFill!S$5:S138)=0,"",(IF(MissFill!S138/SUM(MissFill!S$5:S138)&gt;0.01,"",IF(MissFill!S137/SUM(MissFill!S$5:S138)&gt;0.01,"",IF(MissFill!S136/SUM(MissFill!S$5:S138)&gt;0.01,"",DateEnded_5Day!$A135))))))</f>
        <v/>
      </c>
      <c r="U135" s="13" t="str">
        <f>IF($A135&lt;='All Results'!$B$4,"",IF(SUM(MissFill!T$5:T138)=0,"",(IF(MissFill!T138/SUM(MissFill!T$5:T138)&gt;0.01,"",IF(MissFill!T137/SUM(MissFill!T$5:T138)&gt;0.01,"",IF(MissFill!T136/SUM(MissFill!T$5:T138)&gt;0.01,"",DateEnded_5Day!$A135))))))</f>
        <v/>
      </c>
      <c r="V135" s="13" t="str">
        <f>IF($A135&lt;='All Results'!$B$4,"",IF(SUM(MissFill!U$5:U138)=0,"",(IF(MissFill!U138/SUM(MissFill!U$5:U138)&gt;0.01,"",IF(MissFill!U137/SUM(MissFill!U$5:U138)&gt;0.01,"",IF(MissFill!U136/SUM(MissFill!U$5:U138)&gt;0.01,"",DateEnded_5Day!$A135))))))</f>
        <v/>
      </c>
      <c r="W135" s="13" t="str">
        <f>IF($A135&lt;='All Results'!$B$4,"",IF(SUM(MissFill!V$5:V138)=0,"",(IF(MissFill!V138/SUM(MissFill!V$5:V138)&gt;0.01,"",IF(MissFill!V137/SUM(MissFill!V$5:V138)&gt;0.01,"",IF(MissFill!V136/SUM(MissFill!V$5:V138)&gt;0.01,"",DateEnded_5Day!$A135))))))</f>
        <v/>
      </c>
      <c r="X135" s="13" t="str">
        <f>IF($A135&lt;='All Results'!$B$4,"",IF(SUM(MissFill!W$5:W138)=0,"",(IF(MissFill!W138/SUM(MissFill!W$5:W138)&gt;0.01,"",IF(MissFill!W137/SUM(MissFill!W$5:W138)&gt;0.01,"",IF(MissFill!W136/SUM(MissFill!W$5:W138)&gt;0.01,"",DateEnded_5Day!$A135))))))</f>
        <v/>
      </c>
      <c r="Y135" s="13" t="str">
        <f>IF($A135&lt;='All Results'!$B$4,"",IF(SUM(MissFill!X$5:X138)=0,"",(IF(MissFill!X138/SUM(MissFill!X$5:X138)&gt;0.01,"",IF(MissFill!X137/SUM(MissFill!X$5:X138)&gt;0.01,"",IF(MissFill!X136/SUM(MissFill!X$5:X138)&gt;0.01,"",DateEnded_5Day!$A135))))))</f>
        <v/>
      </c>
      <c r="Z135" s="13" t="str">
        <f>IF($A135&lt;='All Results'!$B$4,"",IF(SUM(MissFill!Y$5:Y138)=0,"",(IF(MissFill!Y138/SUM(MissFill!Y$5:Y138)&gt;0.01,"",IF(MissFill!Y137/SUM(MissFill!Y$5:Y138)&gt;0.01,"",IF(MissFill!Y136/SUM(MissFill!Y$5:Y138)&gt;0.01,"",DateEnded_5Day!$A135))))))</f>
        <v/>
      </c>
      <c r="AA135" s="13" t="str">
        <f>IF($A135&lt;='All Results'!$B$4,"",IF(SUM(MissFill!Z$5:Z138)=0,"",(IF(MissFill!Z138/SUM(MissFill!Z$5:Z138)&gt;0.01,"",IF(MissFill!Z137/SUM(MissFill!Z$5:Z138)&gt;0.01,"",IF(MissFill!Z136/SUM(MissFill!Z$5:Z138)&gt;0.01,"",DateEnded_5Day!$A135))))))</f>
        <v/>
      </c>
      <c r="AB135" s="13" t="str">
        <f>IF($A135&lt;='All Results'!$B$4,"",IF(SUM(MissFill!AA$5:AA138)=0,"",(IF(MissFill!AA138/SUM(MissFill!AA$5:AA138)&gt;0.01,"",IF(MissFill!AA137/SUM(MissFill!AA$5:AA138)&gt;0.01,"",IF(MissFill!AA136/SUM(MissFill!AA$5:AA138)&gt;0.01,"",DateEnded_5Day!$A135))))))</f>
        <v/>
      </c>
      <c r="AC135" s="13" t="str">
        <f>IF($A135&lt;='All Results'!$B$4,"",IF(SUM(MissFill!AB$5:AB138)=0,"",(IF(MissFill!AB138/SUM(MissFill!AB$5:AB138)&gt;0.01,"",IF(MissFill!AB137/SUM(MissFill!AB$5:AB138)&gt;0.01,"",IF(MissFill!AB136/SUM(MissFill!AB$5:AB138)&gt;0.01,"",DateEnded_5Day!$A135))))))</f>
        <v/>
      </c>
      <c r="AD135" s="13" t="str">
        <f>IF($A135&lt;='All Results'!$B$4,"",IF(SUM(MissFill!AC$5:AC138)=0,"",(IF(MissFill!AC138/SUM(MissFill!AC$5:AC138)&gt;0.01,"",IF(MissFill!AC137/SUM(MissFill!AC$5:AC138)&gt;0.01,"",IF(MissFill!AC136/SUM(MissFill!AC$5:AC138)&gt;0.01,"",DateEnded_5Day!$A135))))))</f>
        <v/>
      </c>
      <c r="AE135" s="13" t="str">
        <f>IF($A135&lt;='All Results'!$B$4,"",IF(SUM(MissFill!AD$5:AD138)=0,"",(IF(MissFill!AD138/SUM(MissFill!AD$5:AD138)&gt;0.01,"",IF(MissFill!AD137/SUM(MissFill!AD$5:AD138)&gt;0.01,"",IF(MissFill!AD136/SUM(MissFill!AD$5:AD138)&gt;0.01,"",DateEnded_5Day!$A135))))))</f>
        <v/>
      </c>
      <c r="AF135" s="13" t="str">
        <f>IF($A135&lt;='All Results'!$B$4,"",IF(SUM(MissFill!AE$5:AE138)=0,"",(IF(MissFill!AE138/SUM(MissFill!AE$5:AE138)&gt;0.01,"",IF(MissFill!AE137/SUM(MissFill!AE$5:AE138)&gt;0.01,"",IF(MissFill!AE136/SUM(MissFill!AE$5:AE138)&gt;0.01,"",DateEnded_5Day!$A135))))))</f>
        <v/>
      </c>
      <c r="AG135" s="13" t="str">
        <f>IF($A135&lt;='All Results'!$B$4,"",IF(SUM(MissFill!AF$5:AF138)=0,"",(IF(MissFill!AF138/SUM(MissFill!AF$5:AF138)&gt;0.01,"",IF(MissFill!AF137/SUM(MissFill!AF$5:AF138)&gt;0.01,"",IF(MissFill!AF136/SUM(MissFill!AF$5:AF138)&gt;0.01,"",DateEnded_5Day!$A135))))))</f>
        <v/>
      </c>
      <c r="AH135" s="13" t="str">
        <f>IF($A135&lt;='All Results'!$B$4,"",IF(SUM(MissFill!AG$5:AG138)=0,"",(IF(MissFill!AG138/SUM(MissFill!AG$5:AG138)&gt;0.01,"",IF(MissFill!AG137/SUM(MissFill!AG$5:AG138)&gt;0.01,"",IF(MissFill!AG136/SUM(MissFill!AG$5:AG138)&gt;0.01,"",DateEnded_5Day!$A135))))))</f>
        <v/>
      </c>
      <c r="AI135" s="13" t="str">
        <f>IF($A135&lt;='All Results'!$B$4,"",IF(SUM(MissFill!AH$5:AH138)=0,"",(IF(MissFill!AH138/SUM(MissFill!AH$5:AH138)&gt;0.01,"",IF(MissFill!AH137/SUM(MissFill!AH$5:AH138)&gt;0.01,"",IF(MissFill!AH136/SUM(MissFill!AH$5:AH138)&gt;0.01,"",DateEnded_5Day!$A135))))))</f>
        <v/>
      </c>
      <c r="AJ135" s="13" t="str">
        <f>IF($A135&lt;='All Results'!$B$4,"",IF(SUM(MissFill!AI$5:AI138)=0,"",(IF(MissFill!AI138/SUM(MissFill!AI$5:AI138)&gt;0.01,"",IF(MissFill!AI137/SUM(MissFill!AI$5:AI138)&gt;0.01,"",IF(MissFill!AI136/SUM(MissFill!AI$5:AI138)&gt;0.01,"",DateEnded_5Day!$A135))))))</f>
        <v/>
      </c>
      <c r="AK135" s="13" t="str">
        <f>IF($A135&lt;='All Results'!$B$4,"",IF(SUM(MissFill!AJ$5:AJ138)=0,"",(IF(MissFill!AJ138/SUM(MissFill!AJ$5:AJ138)&gt;0.01,"",IF(MissFill!AJ137/SUM(MissFill!AJ$5:AJ138)&gt;0.01,"",IF(MissFill!AJ136/SUM(MissFill!AJ$5:AJ138)&gt;0.01,"",DateEnded_5Day!$A135))))))</f>
        <v/>
      </c>
      <c r="AL135" s="13" t="str">
        <f>IF($A135&lt;='All Results'!$B$4,"",IF(SUM(MissFill!AK$5:AK138)=0,"",(IF(MissFill!AK138/SUM(MissFill!AK$5:AK138)&gt;0.01,"",IF(MissFill!AK137/SUM(MissFill!AK$5:AK138)&gt;0.01,"",IF(MissFill!AK136/SUM(MissFill!AK$5:AK138)&gt;0.01,"",DateEnded_5Day!$A135))))))</f>
        <v/>
      </c>
      <c r="AM135" s="13" t="str">
        <f>IF($A135&lt;='All Results'!$B$4,"",IF(SUM(MissFill!AL$5:AL138)=0,"",(IF(MissFill!AL138/SUM(MissFill!AL$5:AL138)&gt;0.01,"",IF(MissFill!AL137/SUM(MissFill!AL$5:AL138)&gt;0.01,"",IF(MissFill!AL136/SUM(MissFill!AL$5:AL138)&gt;0.01,"",DateEnded_5Day!$A135))))))</f>
        <v/>
      </c>
      <c r="AN135" s="13" t="str">
        <f>IF($A135&lt;='All Results'!$B$4,"",IF(SUM(MissFill!AM$5:AM138)=0,"",(IF(MissFill!AM138/SUM(MissFill!AM$5:AM138)&gt;0.01,"",IF(MissFill!AM137/SUM(MissFill!AM$5:AM138)&gt;0.01,"",IF(MissFill!AM136/SUM(MissFill!AM$5:AM138)&gt;0.01,"",DateEnded_5Day!$A135))))))</f>
        <v/>
      </c>
      <c r="AO135" s="13" t="str">
        <f>IF($A135&lt;='All Results'!$B$4,"",IF(SUM(MissFill!AN$5:AN138)=0,"",(IF(MissFill!AN138/SUM(MissFill!AN$5:AN138)&gt;0.01,"",IF(MissFill!AN137/SUM(MissFill!AN$5:AN138)&gt;0.01,"",IF(MissFill!AN136/SUM(MissFill!AN$5:AN138)&gt;0.01,"",DateEnded_5Day!$A135))))))</f>
        <v/>
      </c>
      <c r="AP135" s="13" t="str">
        <f>IF($A135&lt;='All Results'!$B$4,"",IF(SUM(MissFill!AO$5:AO138)=0,"",(IF(MissFill!AO138/SUM(MissFill!AO$5:AO138)&gt;0.01,"",IF(MissFill!AO137/SUM(MissFill!AO$5:AO138)&gt;0.01,"",IF(MissFill!AO136/SUM(MissFill!AO$5:AO138)&gt;0.01,"",DateEnded_5Day!$A135))))))</f>
        <v/>
      </c>
      <c r="AQ135" s="13" t="str">
        <f>IF($A135&lt;='All Results'!$B$4,"",IF(SUM(MissFill!AP$5:AP138)=0,"",(IF(MissFill!AP138/SUM(MissFill!AP$5:AP138)&gt;0.01,"",IF(MissFill!AP137/SUM(MissFill!AP$5:AP138)&gt;0.01,"",IF(MissFill!AP136/SUM(MissFill!AP$5:AP138)&gt;0.01,"",DateEnded_5Day!$A135))))))</f>
        <v/>
      </c>
      <c r="AR135" s="13" t="str">
        <f>IF($A135&lt;='All Results'!$B$4,"",IF(SUM(MissFill!AQ$5:AQ138)=0,"",(IF(MissFill!AQ138/SUM(MissFill!AQ$5:AQ138)&gt;0.01,"",IF(MissFill!AQ137/SUM(MissFill!AQ$5:AQ138)&gt;0.01,"",IF(MissFill!AQ136/SUM(MissFill!AQ$5:AQ138)&gt;0.01,"",DateEnded_5Day!$A135))))))</f>
        <v/>
      </c>
      <c r="AS135" s="13" t="str">
        <f>IF($A135&lt;='All Results'!$B$4,"",IF(SUM(MissFill!AR$5:AR138)=0,"",(IF(MissFill!AR138/SUM(MissFill!AR$5:AR138)&gt;0.01,"",IF(MissFill!AR137/SUM(MissFill!AR$5:AR138)&gt;0.01,"",IF(MissFill!AR136/SUM(MissFill!AR$5:AR138)&gt;0.01,"",DateEnded_5Day!$A135))))))</f>
        <v/>
      </c>
      <c r="AT135" s="13" t="str">
        <f>IF($A135&lt;='All Results'!$B$4,"",IF(SUM(MissFill!AS$5:AS138)=0,"",(IF(MissFill!AS138/SUM(MissFill!AS$5:AS138)&gt;0.01,"",IF(MissFill!AS137/SUM(MissFill!AS$5:AS138)&gt;0.01,"",IF(MissFill!AS136/SUM(MissFill!AS$5:AS138)&gt;0.01,"",DateEnded_5Day!$A135))))))</f>
        <v/>
      </c>
      <c r="AU135" s="13" t="str">
        <f>IF($A135&lt;='All Results'!$B$4,"",IF(SUM(MissFill!AT$5:AT138)=0,"",(IF(MissFill!AT138/SUM(MissFill!AT$5:AT138)&gt;0.01,"",IF(MissFill!AT137/SUM(MissFill!AT$5:AT138)&gt;0.01,"",IF(MissFill!AT136/SUM(MissFill!AT$5:AT138)&gt;0.01,"",DateEnded_5Day!$A135))))))</f>
        <v/>
      </c>
      <c r="AV135" s="13" t="str">
        <f>IF($A135&lt;='All Results'!$B$4,"",IF(SUM(MissFill!AU$5:AU138)=0,"",(IF(MissFill!AU138/SUM(MissFill!AU$5:AU138)&gt;0.01,"",IF(MissFill!AU137/SUM(MissFill!AU$5:AU138)&gt;0.01,"",IF(MissFill!AU136/SUM(MissFill!AU$5:AU138)&gt;0.01,"",DateEnded_5Day!$A135))))))</f>
        <v/>
      </c>
      <c r="AW135" s="13" t="str">
        <f>IF($A135&lt;='All Results'!$B$4,"",IF(SUM(MissFill!AV$5:AV138)=0,"",(IF(MissFill!AV138/SUM(MissFill!AV$5:AV138)&gt;0.01,"",IF(MissFill!AV137/SUM(MissFill!AV$5:AV138)&gt;0.01,"",IF(MissFill!AV136/SUM(MissFill!AV$5:AV138)&gt;0.01,"",DateEnded_5Day!$A135))))))</f>
        <v/>
      </c>
      <c r="AX135" s="13" t="str">
        <f>IF($A135&lt;='All Results'!$B$4,"",IF(SUM(MissFill!AW$5:AW138)=0,"",(IF(MissFill!AW138/SUM(MissFill!AW$5:AW138)&gt;0.01,"",IF(MissFill!AW137/SUM(MissFill!AW$5:AW138)&gt;0.01,"",IF(MissFill!AW136/SUM(MissFill!AW$5:AW138)&gt;0.01,"",DateEnded_5Day!$A135))))))</f>
        <v/>
      </c>
    </row>
    <row r="136" spans="1:50" x14ac:dyDescent="0.25">
      <c r="A136" s="8">
        <v>44481</v>
      </c>
      <c r="B136" s="11">
        <v>285</v>
      </c>
      <c r="C136" s="13">
        <f>IF($A136&lt;='All Results'!$B$4,"",IF(SUM(MissFill!B$5:B139)=0,"",(IF(MissFill!B139/SUM(MissFill!B$5:B139)&gt;0.01,"",IF(MissFill!B138/SUM(MissFill!B$5:B139)&gt;0.01,"",IF(MissFill!B137/SUM(MissFill!B$5:B139)&gt;0.01,"",DateEnded_5Day!$A136))))))</f>
        <v>44481</v>
      </c>
      <c r="D136" s="13">
        <f>IF($A136&lt;='All Results'!$B$4,"",IF(SUM(MissFill!C$5:C139)=0,"",(IF(MissFill!C139/SUM(MissFill!C$5:C139)&gt;0.01,"",IF(MissFill!C138/SUM(MissFill!C$5:C139)&gt;0.01,"",IF(MissFill!C137/SUM(MissFill!C$5:C139)&gt;0.01,"",DateEnded_5Day!$A136))))))</f>
        <v>44481</v>
      </c>
      <c r="E136" s="13">
        <f>IF($A136&lt;='All Results'!$B$4,"",IF(SUM(MissFill!D$5:D139)=0,"",(IF(MissFill!D139/SUM(MissFill!D$5:D139)&gt;0.01,"",IF(MissFill!D138/SUM(MissFill!D$5:D139)&gt;0.01,"",IF(MissFill!D137/SUM(MissFill!D$5:D139)&gt;0.01,"",DateEnded_5Day!$A136))))))</f>
        <v>44481</v>
      </c>
      <c r="F136" s="13">
        <f>IF($A136&lt;='All Results'!$B$4,"",IF(SUM(MissFill!E$5:E139)=0,"",(IF(MissFill!E139/SUM(MissFill!E$5:E139)&gt;0.01,"",IF(MissFill!E138/SUM(MissFill!E$5:E139)&gt;0.01,"",IF(MissFill!E137/SUM(MissFill!E$5:E139)&gt;0.01,"",DateEnded_5Day!$A136))))))</f>
        <v>44481</v>
      </c>
      <c r="G136" s="13" t="str">
        <f>IF($A136&lt;='All Results'!$B$4,"",IF(SUM(MissFill!F$5:F139)=0,"",(IF(MissFill!F139/SUM(MissFill!F$5:F139)&gt;0.01,"",IF(MissFill!F138/SUM(MissFill!F$5:F139)&gt;0.01,"",IF(MissFill!F137/SUM(MissFill!F$5:F139)&gt;0.01,"",DateEnded_5Day!$A136))))))</f>
        <v/>
      </c>
      <c r="H136" s="13">
        <f>IF($A136&lt;='All Results'!$B$4,"",IF(SUM(MissFill!G$5:G139)=0,"",(IF(MissFill!G139/SUM(MissFill!G$5:G139)&gt;0.01,"",IF(MissFill!G138/SUM(MissFill!G$5:G139)&gt;0.01,"",IF(MissFill!G137/SUM(MissFill!G$5:G139)&gt;0.01,"",DateEnded_5Day!$A136))))))</f>
        <v>44481</v>
      </c>
      <c r="I136" s="13">
        <f>IF($A136&lt;='All Results'!$B$4,"",IF(SUM(MissFill!H$5:H139)=0,"",(IF(MissFill!H139/SUM(MissFill!H$5:H139)&gt;0.01,"",IF(MissFill!H138/SUM(MissFill!H$5:H139)&gt;0.01,"",IF(MissFill!H137/SUM(MissFill!H$5:H139)&gt;0.01,"",DateEnded_5Day!$A136))))))</f>
        <v>44481</v>
      </c>
      <c r="J136" s="13">
        <f>IF($A136&lt;='All Results'!$B$4,"",IF(SUM(MissFill!I$5:I139)=0,"",(IF(MissFill!I139/SUM(MissFill!I$5:I139)&gt;0.01,"",IF(MissFill!I138/SUM(MissFill!I$5:I139)&gt;0.01,"",IF(MissFill!I137/SUM(MissFill!I$5:I139)&gt;0.01,"",DateEnded_5Day!$A136))))))</f>
        <v>44481</v>
      </c>
      <c r="K136" s="13">
        <f>IF($A136&lt;='All Results'!$B$4,"",IF(SUM(MissFill!J$5:J139)=0,"",(IF(MissFill!J139/SUM(MissFill!J$5:J139)&gt;0.01,"",IF(MissFill!J138/SUM(MissFill!J$5:J139)&gt;0.01,"",IF(MissFill!J137/SUM(MissFill!J$5:J139)&gt;0.01,"",DateEnded_5Day!$A136))))))</f>
        <v>44481</v>
      </c>
      <c r="L136" s="13">
        <f>IF($A136&lt;='All Results'!$B$4,"",IF(SUM(MissFill!K$5:K139)=0,"",(IF(MissFill!K139/SUM(MissFill!K$5:K139)&gt;0.01,"",IF(MissFill!K138/SUM(MissFill!K$5:K139)&gt;0.01,"",IF(MissFill!K137/SUM(MissFill!K$5:K139)&gt;0.01,"",DateEnded_5Day!$A136))))))</f>
        <v>44481</v>
      </c>
      <c r="M136" s="13" t="str">
        <f>IF($A136&lt;='All Results'!$B$4,"",IF(SUM(MissFill!L$5:L139)=0,"",(IF(MissFill!L139/SUM(MissFill!L$5:L139)&gt;0.01,"",IF(MissFill!L138/SUM(MissFill!L$5:L139)&gt;0.01,"",IF(MissFill!L137/SUM(MissFill!L$5:L139)&gt;0.01,"",DateEnded_5Day!$A136))))))</f>
        <v/>
      </c>
      <c r="N136" s="13">
        <f>IF($A136&lt;='All Results'!$B$4,"",IF(SUM(MissFill!M$5:M139)=0,"",(IF(MissFill!M139/SUM(MissFill!M$5:M139)&gt;0.01,"",IF(MissFill!M138/SUM(MissFill!M$5:M139)&gt;0.01,"",IF(MissFill!M137/SUM(MissFill!M$5:M139)&gt;0.01,"",DateEnded_5Day!$A136))))))</f>
        <v>44481</v>
      </c>
      <c r="O136" s="13">
        <f>IF($A136&lt;='All Results'!$B$4,"",IF(SUM(MissFill!N$5:N139)=0,"",(IF(MissFill!N139/SUM(MissFill!N$5:N139)&gt;0.01,"",IF(MissFill!N138/SUM(MissFill!N$5:N139)&gt;0.01,"",IF(MissFill!N137/SUM(MissFill!N$5:N139)&gt;0.01,"",DateEnded_5Day!$A136))))))</f>
        <v>44481</v>
      </c>
      <c r="P136" s="13">
        <f>IF($A136&lt;='All Results'!$B$4,"",IF(SUM(MissFill!O$5:O139)=0,"",(IF(MissFill!O139/SUM(MissFill!O$5:O139)&gt;0.01,"",IF(MissFill!O138/SUM(MissFill!O$5:O139)&gt;0.01,"",IF(MissFill!O137/SUM(MissFill!O$5:O139)&gt;0.01,"",DateEnded_5Day!$A136))))))</f>
        <v>44481</v>
      </c>
      <c r="Q136" s="13">
        <f>IF($A136&lt;='All Results'!$B$4,"",IF(SUM(MissFill!P$5:P139)=0,"",(IF(MissFill!P139/SUM(MissFill!P$5:P139)&gt;0.01,"",IF(MissFill!P138/SUM(MissFill!P$5:P139)&gt;0.01,"",IF(MissFill!P137/SUM(MissFill!P$5:P139)&gt;0.01,"",DateEnded_5Day!$A136))))))</f>
        <v>44481</v>
      </c>
      <c r="R136" s="13">
        <f>IF($A136&lt;='All Results'!$B$4,"",IF(SUM(MissFill!Q$5:Q139)=0,"",(IF(MissFill!Q139/SUM(MissFill!Q$5:Q139)&gt;0.01,"",IF(MissFill!Q138/SUM(MissFill!Q$5:Q139)&gt;0.01,"",IF(MissFill!Q137/SUM(MissFill!Q$5:Q139)&gt;0.01,"",DateEnded_5Day!$A136))))))</f>
        <v>44481</v>
      </c>
      <c r="S136" s="13">
        <f>IF($A136&lt;='All Results'!$B$4,"",IF(SUM(MissFill!R$5:R139)=0,"",(IF(MissFill!R139/SUM(MissFill!R$5:R139)&gt;0.01,"",IF(MissFill!R138/SUM(MissFill!R$5:R139)&gt;0.01,"",IF(MissFill!R137/SUM(MissFill!R$5:R139)&gt;0.01,"",DateEnded_5Day!$A136))))))</f>
        <v>44481</v>
      </c>
      <c r="T136" s="13">
        <f>IF($A136&lt;='All Results'!$B$4,"",IF(SUM(MissFill!S$5:S139)=0,"",(IF(MissFill!S139/SUM(MissFill!S$5:S139)&gt;0.01,"",IF(MissFill!S138/SUM(MissFill!S$5:S139)&gt;0.01,"",IF(MissFill!S137/SUM(MissFill!S$5:S139)&gt;0.01,"",DateEnded_5Day!$A136))))))</f>
        <v>44481</v>
      </c>
      <c r="U136" s="13">
        <f>IF($A136&lt;='All Results'!$B$4,"",IF(SUM(MissFill!T$5:T139)=0,"",(IF(MissFill!T139/SUM(MissFill!T$5:T139)&gt;0.01,"",IF(MissFill!T138/SUM(MissFill!T$5:T139)&gt;0.01,"",IF(MissFill!T137/SUM(MissFill!T$5:T139)&gt;0.01,"",DateEnded_5Day!$A136))))))</f>
        <v>44481</v>
      </c>
      <c r="V136" s="13">
        <f>IF($A136&lt;='All Results'!$B$4,"",IF(SUM(MissFill!U$5:U139)=0,"",(IF(MissFill!U139/SUM(MissFill!U$5:U139)&gt;0.01,"",IF(MissFill!U138/SUM(MissFill!U$5:U139)&gt;0.01,"",IF(MissFill!U137/SUM(MissFill!U$5:U139)&gt;0.01,"",DateEnded_5Day!$A136))))))</f>
        <v>44481</v>
      </c>
      <c r="W136" s="13" t="str">
        <f>IF($A136&lt;='All Results'!$B$4,"",IF(SUM(MissFill!V$5:V139)=0,"",(IF(MissFill!V139/SUM(MissFill!V$5:V139)&gt;0.01,"",IF(MissFill!V138/SUM(MissFill!V$5:V139)&gt;0.01,"",IF(MissFill!V137/SUM(MissFill!V$5:V139)&gt;0.01,"",DateEnded_5Day!$A136))))))</f>
        <v/>
      </c>
      <c r="X136" s="13">
        <f>IF($A136&lt;='All Results'!$B$4,"",IF(SUM(MissFill!W$5:W139)=0,"",(IF(MissFill!W139/SUM(MissFill!W$5:W139)&gt;0.01,"",IF(MissFill!W138/SUM(MissFill!W$5:W139)&gt;0.01,"",IF(MissFill!W137/SUM(MissFill!W$5:W139)&gt;0.01,"",DateEnded_5Day!$A136))))))</f>
        <v>44481</v>
      </c>
      <c r="Y136" s="13" t="str">
        <f>IF($A136&lt;='All Results'!$B$4,"",IF(SUM(MissFill!X$5:X139)=0,"",(IF(MissFill!X139/SUM(MissFill!X$5:X139)&gt;0.01,"",IF(MissFill!X138/SUM(MissFill!X$5:X139)&gt;0.01,"",IF(MissFill!X137/SUM(MissFill!X$5:X139)&gt;0.01,"",DateEnded_5Day!$A136))))))</f>
        <v/>
      </c>
      <c r="Z136" s="13">
        <f>IF($A136&lt;='All Results'!$B$4,"",IF(SUM(MissFill!Y$5:Y139)=0,"",(IF(MissFill!Y139/SUM(MissFill!Y$5:Y139)&gt;0.01,"",IF(MissFill!Y138/SUM(MissFill!Y$5:Y139)&gt;0.01,"",IF(MissFill!Y137/SUM(MissFill!Y$5:Y139)&gt;0.01,"",DateEnded_5Day!$A136))))))</f>
        <v>44481</v>
      </c>
      <c r="AA136" s="13">
        <f>IF($A136&lt;='All Results'!$B$4,"",IF(SUM(MissFill!Z$5:Z139)=0,"",(IF(MissFill!Z139/SUM(MissFill!Z$5:Z139)&gt;0.01,"",IF(MissFill!Z138/SUM(MissFill!Z$5:Z139)&gt;0.01,"",IF(MissFill!Z137/SUM(MissFill!Z$5:Z139)&gt;0.01,"",DateEnded_5Day!$A136))))))</f>
        <v>44481</v>
      </c>
      <c r="AB136" s="13" t="str">
        <f>IF($A136&lt;='All Results'!$B$4,"",IF(SUM(MissFill!AA$5:AA139)=0,"",(IF(MissFill!AA139/SUM(MissFill!AA$5:AA139)&gt;0.01,"",IF(MissFill!AA138/SUM(MissFill!AA$5:AA139)&gt;0.01,"",IF(MissFill!AA137/SUM(MissFill!AA$5:AA139)&gt;0.01,"",DateEnded_5Day!$A136))))))</f>
        <v/>
      </c>
      <c r="AC136" s="13">
        <f>IF($A136&lt;='All Results'!$B$4,"",IF(SUM(MissFill!AB$5:AB139)=0,"",(IF(MissFill!AB139/SUM(MissFill!AB$5:AB139)&gt;0.01,"",IF(MissFill!AB138/SUM(MissFill!AB$5:AB139)&gt;0.01,"",IF(MissFill!AB137/SUM(MissFill!AB$5:AB139)&gt;0.01,"",DateEnded_5Day!$A136))))))</f>
        <v>44481</v>
      </c>
      <c r="AD136" s="13">
        <f>IF($A136&lt;='All Results'!$B$4,"",IF(SUM(MissFill!AC$5:AC139)=0,"",(IF(MissFill!AC139/SUM(MissFill!AC$5:AC139)&gt;0.01,"",IF(MissFill!AC138/SUM(MissFill!AC$5:AC139)&gt;0.01,"",IF(MissFill!AC137/SUM(MissFill!AC$5:AC139)&gt;0.01,"",DateEnded_5Day!$A136))))))</f>
        <v>44481</v>
      </c>
      <c r="AE136" s="13">
        <f>IF($A136&lt;='All Results'!$B$4,"",IF(SUM(MissFill!AD$5:AD139)=0,"",(IF(MissFill!AD139/SUM(MissFill!AD$5:AD139)&gt;0.01,"",IF(MissFill!AD138/SUM(MissFill!AD$5:AD139)&gt;0.01,"",IF(MissFill!AD137/SUM(MissFill!AD$5:AD139)&gt;0.01,"",DateEnded_5Day!$A136))))))</f>
        <v>44481</v>
      </c>
      <c r="AF136" s="13">
        <f>IF($A136&lt;='All Results'!$B$4,"",IF(SUM(MissFill!AE$5:AE139)=0,"",(IF(MissFill!AE139/SUM(MissFill!AE$5:AE139)&gt;0.01,"",IF(MissFill!AE138/SUM(MissFill!AE$5:AE139)&gt;0.01,"",IF(MissFill!AE137/SUM(MissFill!AE$5:AE139)&gt;0.01,"",DateEnded_5Day!$A136))))))</f>
        <v>44481</v>
      </c>
      <c r="AG136" s="13">
        <f>IF($A136&lt;='All Results'!$B$4,"",IF(SUM(MissFill!AF$5:AF139)=0,"",(IF(MissFill!AF139/SUM(MissFill!AF$5:AF139)&gt;0.01,"",IF(MissFill!AF138/SUM(MissFill!AF$5:AF139)&gt;0.01,"",IF(MissFill!AF137/SUM(MissFill!AF$5:AF139)&gt;0.01,"",DateEnded_5Day!$A136))))))</f>
        <v>44481</v>
      </c>
      <c r="AH136" s="13">
        <f>IF($A136&lt;='All Results'!$B$4,"",IF(SUM(MissFill!AG$5:AG139)=0,"",(IF(MissFill!AG139/SUM(MissFill!AG$5:AG139)&gt;0.01,"",IF(MissFill!AG138/SUM(MissFill!AG$5:AG139)&gt;0.01,"",IF(MissFill!AG137/SUM(MissFill!AG$5:AG139)&gt;0.01,"",DateEnded_5Day!$A136))))))</f>
        <v>44481</v>
      </c>
      <c r="AI136" s="13">
        <f>IF($A136&lt;='All Results'!$B$4,"",IF(SUM(MissFill!AH$5:AH139)=0,"",(IF(MissFill!AH139/SUM(MissFill!AH$5:AH139)&gt;0.01,"",IF(MissFill!AH138/SUM(MissFill!AH$5:AH139)&gt;0.01,"",IF(MissFill!AH137/SUM(MissFill!AH$5:AH139)&gt;0.01,"",DateEnded_5Day!$A136))))))</f>
        <v>44481</v>
      </c>
      <c r="AJ136" s="13" t="str">
        <f>IF($A136&lt;='All Results'!$B$4,"",IF(SUM(MissFill!AI$5:AI139)=0,"",(IF(MissFill!AI139/SUM(MissFill!AI$5:AI139)&gt;0.01,"",IF(MissFill!AI138/SUM(MissFill!AI$5:AI139)&gt;0.01,"",IF(MissFill!AI137/SUM(MissFill!AI$5:AI139)&gt;0.01,"",DateEnded_5Day!$A136))))))</f>
        <v/>
      </c>
      <c r="AK136" s="13">
        <f>IF($A136&lt;='All Results'!$B$4,"",IF(SUM(MissFill!AJ$5:AJ139)=0,"",(IF(MissFill!AJ139/SUM(MissFill!AJ$5:AJ139)&gt;0.01,"",IF(MissFill!AJ138/SUM(MissFill!AJ$5:AJ139)&gt;0.01,"",IF(MissFill!AJ137/SUM(MissFill!AJ$5:AJ139)&gt;0.01,"",DateEnded_5Day!$A136))))))</f>
        <v>44481</v>
      </c>
      <c r="AL136" s="13">
        <f>IF($A136&lt;='All Results'!$B$4,"",IF(SUM(MissFill!AK$5:AK139)=0,"",(IF(MissFill!AK139/SUM(MissFill!AK$5:AK139)&gt;0.01,"",IF(MissFill!AK138/SUM(MissFill!AK$5:AK139)&gt;0.01,"",IF(MissFill!AK137/SUM(MissFill!AK$5:AK139)&gt;0.01,"",DateEnded_5Day!$A136))))))</f>
        <v>44481</v>
      </c>
      <c r="AM136" s="13">
        <f>IF($A136&lt;='All Results'!$B$4,"",IF(SUM(MissFill!AL$5:AL139)=0,"",(IF(MissFill!AL139/SUM(MissFill!AL$5:AL139)&gt;0.01,"",IF(MissFill!AL138/SUM(MissFill!AL$5:AL139)&gt;0.01,"",IF(MissFill!AL137/SUM(MissFill!AL$5:AL139)&gt;0.01,"",DateEnded_5Day!$A136))))))</f>
        <v>44481</v>
      </c>
      <c r="AN136" s="13">
        <f>IF($A136&lt;='All Results'!$B$4,"",IF(SUM(MissFill!AM$5:AM139)=0,"",(IF(MissFill!AM139/SUM(MissFill!AM$5:AM139)&gt;0.01,"",IF(MissFill!AM138/SUM(MissFill!AM$5:AM139)&gt;0.01,"",IF(MissFill!AM137/SUM(MissFill!AM$5:AM139)&gt;0.01,"",DateEnded_5Day!$A136))))))</f>
        <v>44481</v>
      </c>
      <c r="AO136" s="13">
        <f>IF($A136&lt;='All Results'!$B$4,"",IF(SUM(MissFill!AN$5:AN139)=0,"",(IF(MissFill!AN139/SUM(MissFill!AN$5:AN139)&gt;0.01,"",IF(MissFill!AN138/SUM(MissFill!AN$5:AN139)&gt;0.01,"",IF(MissFill!AN137/SUM(MissFill!AN$5:AN139)&gt;0.01,"",DateEnded_5Day!$A136))))))</f>
        <v>44481</v>
      </c>
      <c r="AP136" s="13">
        <f>IF($A136&lt;='All Results'!$B$4,"",IF(SUM(MissFill!AO$5:AO139)=0,"",(IF(MissFill!AO139/SUM(MissFill!AO$5:AO139)&gt;0.01,"",IF(MissFill!AO138/SUM(MissFill!AO$5:AO139)&gt;0.01,"",IF(MissFill!AO137/SUM(MissFill!AO$5:AO139)&gt;0.01,"",DateEnded_5Day!$A136))))))</f>
        <v>44481</v>
      </c>
      <c r="AQ136" s="13" t="str">
        <f>IF($A136&lt;='All Results'!$B$4,"",IF(SUM(MissFill!AP$5:AP139)=0,"",(IF(MissFill!AP139/SUM(MissFill!AP$5:AP139)&gt;0.01,"",IF(MissFill!AP138/SUM(MissFill!AP$5:AP139)&gt;0.01,"",IF(MissFill!AP137/SUM(MissFill!AP$5:AP139)&gt;0.01,"",DateEnded_5Day!$A136))))))</f>
        <v/>
      </c>
      <c r="AR136" s="13">
        <f>IF($A136&lt;='All Results'!$B$4,"",IF(SUM(MissFill!AQ$5:AQ139)=0,"",(IF(MissFill!AQ139/SUM(MissFill!AQ$5:AQ139)&gt;0.01,"",IF(MissFill!AQ138/SUM(MissFill!AQ$5:AQ139)&gt;0.01,"",IF(MissFill!AQ137/SUM(MissFill!AQ$5:AQ139)&gt;0.01,"",DateEnded_5Day!$A136))))))</f>
        <v>44481</v>
      </c>
      <c r="AS136" s="13">
        <f>IF($A136&lt;='All Results'!$B$4,"",IF(SUM(MissFill!AR$5:AR139)=0,"",(IF(MissFill!AR139/SUM(MissFill!AR$5:AR139)&gt;0.01,"",IF(MissFill!AR138/SUM(MissFill!AR$5:AR139)&gt;0.01,"",IF(MissFill!AR137/SUM(MissFill!AR$5:AR139)&gt;0.01,"",DateEnded_5Day!$A136))))))</f>
        <v>44481</v>
      </c>
      <c r="AT136" s="13">
        <f>IF($A136&lt;='All Results'!$B$4,"",IF(SUM(MissFill!AS$5:AS139)=0,"",(IF(MissFill!AS139/SUM(MissFill!AS$5:AS139)&gt;0.01,"",IF(MissFill!AS138/SUM(MissFill!AS$5:AS139)&gt;0.01,"",IF(MissFill!AS137/SUM(MissFill!AS$5:AS139)&gt;0.01,"",DateEnded_5Day!$A136))))))</f>
        <v>44481</v>
      </c>
      <c r="AU136" s="13">
        <f>IF($A136&lt;='All Results'!$B$4,"",IF(SUM(MissFill!AT$5:AT139)=0,"",(IF(MissFill!AT139/SUM(MissFill!AT$5:AT139)&gt;0.01,"",IF(MissFill!AT138/SUM(MissFill!AT$5:AT139)&gt;0.01,"",IF(MissFill!AT137/SUM(MissFill!AT$5:AT139)&gt;0.01,"",DateEnded_5Day!$A136))))))</f>
        <v>44481</v>
      </c>
      <c r="AV136" s="13">
        <f>IF($A136&lt;='All Results'!$B$4,"",IF(SUM(MissFill!AU$5:AU139)=0,"",(IF(MissFill!AU139/SUM(MissFill!AU$5:AU139)&gt;0.01,"",IF(MissFill!AU138/SUM(MissFill!AU$5:AU139)&gt;0.01,"",IF(MissFill!AU137/SUM(MissFill!AU$5:AU139)&gt;0.01,"",DateEnded_5Day!$A136))))))</f>
        <v>44481</v>
      </c>
      <c r="AW136" s="13">
        <f>IF($A136&lt;='All Results'!$B$4,"",IF(SUM(MissFill!AV$5:AV139)=0,"",(IF(MissFill!AV139/SUM(MissFill!AV$5:AV139)&gt;0.01,"",IF(MissFill!AV138/SUM(MissFill!AV$5:AV139)&gt;0.01,"",IF(MissFill!AV137/SUM(MissFill!AV$5:AV139)&gt;0.01,"",DateEnded_5Day!$A136))))))</f>
        <v>44481</v>
      </c>
      <c r="AX136" s="13" t="str">
        <f>IF($A136&lt;='All Results'!$B$4,"",IF(SUM(MissFill!AW$5:AW139)=0,"",(IF(MissFill!AW139/SUM(MissFill!AW$5:AW139)&gt;0.01,"",IF(MissFill!AW138/SUM(MissFill!AW$5:AW139)&gt;0.01,"",IF(MissFill!AW137/SUM(MissFill!AW$5:AW139)&gt;0.01,"",DateEnded_5Day!$A136))))))</f>
        <v/>
      </c>
    </row>
    <row r="137" spans="1:50" x14ac:dyDescent="0.25">
      <c r="A137" s="8">
        <v>44482</v>
      </c>
      <c r="B137" s="11">
        <v>286</v>
      </c>
      <c r="C137" s="13">
        <f>IF($A137&lt;='All Results'!$B$4,"",IF(SUM(MissFill!B$5:B140)=0,"",(IF(MissFill!B140/SUM(MissFill!B$5:B140)&gt;0.01,"",IF(MissFill!B139/SUM(MissFill!B$5:B140)&gt;0.01,"",IF(MissFill!B138/SUM(MissFill!B$5:B140)&gt;0.01,"",DateEnded_5Day!$A137))))))</f>
        <v>44482</v>
      </c>
      <c r="D137" s="13">
        <f>IF($A137&lt;='All Results'!$B$4,"",IF(SUM(MissFill!C$5:C140)=0,"",(IF(MissFill!C140/SUM(MissFill!C$5:C140)&gt;0.01,"",IF(MissFill!C139/SUM(MissFill!C$5:C140)&gt;0.01,"",IF(MissFill!C138/SUM(MissFill!C$5:C140)&gt;0.01,"",DateEnded_5Day!$A137))))))</f>
        <v>44482</v>
      </c>
      <c r="E137" s="13">
        <f>IF($A137&lt;='All Results'!$B$4,"",IF(SUM(MissFill!D$5:D140)=0,"",(IF(MissFill!D140/SUM(MissFill!D$5:D140)&gt;0.01,"",IF(MissFill!D139/SUM(MissFill!D$5:D140)&gt;0.01,"",IF(MissFill!D138/SUM(MissFill!D$5:D140)&gt;0.01,"",DateEnded_5Day!$A137))))))</f>
        <v>44482</v>
      </c>
      <c r="F137" s="13">
        <f>IF($A137&lt;='All Results'!$B$4,"",IF(SUM(MissFill!E$5:E140)=0,"",(IF(MissFill!E140/SUM(MissFill!E$5:E140)&gt;0.01,"",IF(MissFill!E139/SUM(MissFill!E$5:E140)&gt;0.01,"",IF(MissFill!E138/SUM(MissFill!E$5:E140)&gt;0.01,"",DateEnded_5Day!$A137))))))</f>
        <v>44482</v>
      </c>
      <c r="G137" s="13" t="str">
        <f>IF($A137&lt;='All Results'!$B$4,"",IF(SUM(MissFill!F$5:F140)=0,"",(IF(MissFill!F140/SUM(MissFill!F$5:F140)&gt;0.01,"",IF(MissFill!F139/SUM(MissFill!F$5:F140)&gt;0.01,"",IF(MissFill!F138/SUM(MissFill!F$5:F140)&gt;0.01,"",DateEnded_5Day!$A137))))))</f>
        <v/>
      </c>
      <c r="H137" s="13">
        <f>IF($A137&lt;='All Results'!$B$4,"",IF(SUM(MissFill!G$5:G140)=0,"",(IF(MissFill!G140/SUM(MissFill!G$5:G140)&gt;0.01,"",IF(MissFill!G139/SUM(MissFill!G$5:G140)&gt;0.01,"",IF(MissFill!G138/SUM(MissFill!G$5:G140)&gt;0.01,"",DateEnded_5Day!$A137))))))</f>
        <v>44482</v>
      </c>
      <c r="I137" s="13">
        <f>IF($A137&lt;='All Results'!$B$4,"",IF(SUM(MissFill!H$5:H140)=0,"",(IF(MissFill!H140/SUM(MissFill!H$5:H140)&gt;0.01,"",IF(MissFill!H139/SUM(MissFill!H$5:H140)&gt;0.01,"",IF(MissFill!H138/SUM(MissFill!H$5:H140)&gt;0.01,"",DateEnded_5Day!$A137))))))</f>
        <v>44482</v>
      </c>
      <c r="J137" s="13">
        <f>IF($A137&lt;='All Results'!$B$4,"",IF(SUM(MissFill!I$5:I140)=0,"",(IF(MissFill!I140/SUM(MissFill!I$5:I140)&gt;0.01,"",IF(MissFill!I139/SUM(MissFill!I$5:I140)&gt;0.01,"",IF(MissFill!I138/SUM(MissFill!I$5:I140)&gt;0.01,"",DateEnded_5Day!$A137))))))</f>
        <v>44482</v>
      </c>
      <c r="K137" s="13" t="str">
        <f>IF($A137&lt;='All Results'!$B$4,"",IF(SUM(MissFill!J$5:J140)=0,"",(IF(MissFill!J140/SUM(MissFill!J$5:J140)&gt;0.01,"",IF(MissFill!J139/SUM(MissFill!J$5:J140)&gt;0.01,"",IF(MissFill!J138/SUM(MissFill!J$5:J140)&gt;0.01,"",DateEnded_5Day!$A137))))))</f>
        <v/>
      </c>
      <c r="L137" s="13">
        <f>IF($A137&lt;='All Results'!$B$4,"",IF(SUM(MissFill!K$5:K140)=0,"",(IF(MissFill!K140/SUM(MissFill!K$5:K140)&gt;0.01,"",IF(MissFill!K139/SUM(MissFill!K$5:K140)&gt;0.01,"",IF(MissFill!K138/SUM(MissFill!K$5:K140)&gt;0.01,"",DateEnded_5Day!$A137))))))</f>
        <v>44482</v>
      </c>
      <c r="M137" s="13" t="str">
        <f>IF($A137&lt;='All Results'!$B$4,"",IF(SUM(MissFill!L$5:L140)=0,"",(IF(MissFill!L140/SUM(MissFill!L$5:L140)&gt;0.01,"",IF(MissFill!L139/SUM(MissFill!L$5:L140)&gt;0.01,"",IF(MissFill!L138/SUM(MissFill!L$5:L140)&gt;0.01,"",DateEnded_5Day!$A137))))))</f>
        <v/>
      </c>
      <c r="N137" s="13">
        <f>IF($A137&lt;='All Results'!$B$4,"",IF(SUM(MissFill!M$5:M140)=0,"",(IF(MissFill!M140/SUM(MissFill!M$5:M140)&gt;0.01,"",IF(MissFill!M139/SUM(MissFill!M$5:M140)&gt;0.01,"",IF(MissFill!M138/SUM(MissFill!M$5:M140)&gt;0.01,"",DateEnded_5Day!$A137))))))</f>
        <v>44482</v>
      </c>
      <c r="O137" s="13">
        <f>IF($A137&lt;='All Results'!$B$4,"",IF(SUM(MissFill!N$5:N140)=0,"",(IF(MissFill!N140/SUM(MissFill!N$5:N140)&gt;0.01,"",IF(MissFill!N139/SUM(MissFill!N$5:N140)&gt;0.01,"",IF(MissFill!N138/SUM(MissFill!N$5:N140)&gt;0.01,"",DateEnded_5Day!$A137))))))</f>
        <v>44482</v>
      </c>
      <c r="P137" s="13">
        <f>IF($A137&lt;='All Results'!$B$4,"",IF(SUM(MissFill!O$5:O140)=0,"",(IF(MissFill!O140/SUM(MissFill!O$5:O140)&gt;0.01,"",IF(MissFill!O139/SUM(MissFill!O$5:O140)&gt;0.01,"",IF(MissFill!O138/SUM(MissFill!O$5:O140)&gt;0.01,"",DateEnded_5Day!$A137))))))</f>
        <v>44482</v>
      </c>
      <c r="Q137" s="13">
        <f>IF($A137&lt;='All Results'!$B$4,"",IF(SUM(MissFill!P$5:P140)=0,"",(IF(MissFill!P140/SUM(MissFill!P$5:P140)&gt;0.01,"",IF(MissFill!P139/SUM(MissFill!P$5:P140)&gt;0.01,"",IF(MissFill!P138/SUM(MissFill!P$5:P140)&gt;0.01,"",DateEnded_5Day!$A137))))))</f>
        <v>44482</v>
      </c>
      <c r="R137" s="13">
        <f>IF($A137&lt;='All Results'!$B$4,"",IF(SUM(MissFill!Q$5:Q140)=0,"",(IF(MissFill!Q140/SUM(MissFill!Q$5:Q140)&gt;0.01,"",IF(MissFill!Q139/SUM(MissFill!Q$5:Q140)&gt;0.01,"",IF(MissFill!Q138/SUM(MissFill!Q$5:Q140)&gt;0.01,"",DateEnded_5Day!$A137))))))</f>
        <v>44482</v>
      </c>
      <c r="S137" s="13">
        <f>IF($A137&lt;='All Results'!$B$4,"",IF(SUM(MissFill!R$5:R140)=0,"",(IF(MissFill!R140/SUM(MissFill!R$5:R140)&gt;0.01,"",IF(MissFill!R139/SUM(MissFill!R$5:R140)&gt;0.01,"",IF(MissFill!R138/SUM(MissFill!R$5:R140)&gt;0.01,"",DateEnded_5Day!$A137))))))</f>
        <v>44482</v>
      </c>
      <c r="T137" s="13">
        <f>IF($A137&lt;='All Results'!$B$4,"",IF(SUM(MissFill!S$5:S140)=0,"",(IF(MissFill!S140/SUM(MissFill!S$5:S140)&gt;0.01,"",IF(MissFill!S139/SUM(MissFill!S$5:S140)&gt;0.01,"",IF(MissFill!S138/SUM(MissFill!S$5:S140)&gt;0.01,"",DateEnded_5Day!$A137))))))</f>
        <v>44482</v>
      </c>
      <c r="U137" s="13">
        <f>IF($A137&lt;='All Results'!$B$4,"",IF(SUM(MissFill!T$5:T140)=0,"",(IF(MissFill!T140/SUM(MissFill!T$5:T140)&gt;0.01,"",IF(MissFill!T139/SUM(MissFill!T$5:T140)&gt;0.01,"",IF(MissFill!T138/SUM(MissFill!T$5:T140)&gt;0.01,"",DateEnded_5Day!$A137))))))</f>
        <v>44482</v>
      </c>
      <c r="V137" s="13">
        <f>IF($A137&lt;='All Results'!$B$4,"",IF(SUM(MissFill!U$5:U140)=0,"",(IF(MissFill!U140/SUM(MissFill!U$5:U140)&gt;0.01,"",IF(MissFill!U139/SUM(MissFill!U$5:U140)&gt;0.01,"",IF(MissFill!U138/SUM(MissFill!U$5:U140)&gt;0.01,"",DateEnded_5Day!$A137))))))</f>
        <v>44482</v>
      </c>
      <c r="W137" s="13" t="str">
        <f>IF($A137&lt;='All Results'!$B$4,"",IF(SUM(MissFill!V$5:V140)=0,"",(IF(MissFill!V140/SUM(MissFill!V$5:V140)&gt;0.01,"",IF(MissFill!V139/SUM(MissFill!V$5:V140)&gt;0.01,"",IF(MissFill!V138/SUM(MissFill!V$5:V140)&gt;0.01,"",DateEnded_5Day!$A137))))))</f>
        <v/>
      </c>
      <c r="X137" s="13">
        <f>IF($A137&lt;='All Results'!$B$4,"",IF(SUM(MissFill!W$5:W140)=0,"",(IF(MissFill!W140/SUM(MissFill!W$5:W140)&gt;0.01,"",IF(MissFill!W139/SUM(MissFill!W$5:W140)&gt;0.01,"",IF(MissFill!W138/SUM(MissFill!W$5:W140)&gt;0.01,"",DateEnded_5Day!$A137))))))</f>
        <v>44482</v>
      </c>
      <c r="Y137" s="13" t="str">
        <f>IF($A137&lt;='All Results'!$B$4,"",IF(SUM(MissFill!X$5:X140)=0,"",(IF(MissFill!X140/SUM(MissFill!X$5:X140)&gt;0.01,"",IF(MissFill!X139/SUM(MissFill!X$5:X140)&gt;0.01,"",IF(MissFill!X138/SUM(MissFill!X$5:X140)&gt;0.01,"",DateEnded_5Day!$A137))))))</f>
        <v/>
      </c>
      <c r="Z137" s="13">
        <f>IF($A137&lt;='All Results'!$B$4,"",IF(SUM(MissFill!Y$5:Y140)=0,"",(IF(MissFill!Y140/SUM(MissFill!Y$5:Y140)&gt;0.01,"",IF(MissFill!Y139/SUM(MissFill!Y$5:Y140)&gt;0.01,"",IF(MissFill!Y138/SUM(MissFill!Y$5:Y140)&gt;0.01,"",DateEnded_5Day!$A137))))))</f>
        <v>44482</v>
      </c>
      <c r="AA137" s="13">
        <f>IF($A137&lt;='All Results'!$B$4,"",IF(SUM(MissFill!Z$5:Z140)=0,"",(IF(MissFill!Z140/SUM(MissFill!Z$5:Z140)&gt;0.01,"",IF(MissFill!Z139/SUM(MissFill!Z$5:Z140)&gt;0.01,"",IF(MissFill!Z138/SUM(MissFill!Z$5:Z140)&gt;0.01,"",DateEnded_5Day!$A137))))))</f>
        <v>44482</v>
      </c>
      <c r="AB137" s="13">
        <f>IF($A137&lt;='All Results'!$B$4,"",IF(SUM(MissFill!AA$5:AA140)=0,"",(IF(MissFill!AA140/SUM(MissFill!AA$5:AA140)&gt;0.01,"",IF(MissFill!AA139/SUM(MissFill!AA$5:AA140)&gt;0.01,"",IF(MissFill!AA138/SUM(MissFill!AA$5:AA140)&gt;0.01,"",DateEnded_5Day!$A137))))))</f>
        <v>44482</v>
      </c>
      <c r="AC137" s="13">
        <f>IF($A137&lt;='All Results'!$B$4,"",IF(SUM(MissFill!AB$5:AB140)=0,"",(IF(MissFill!AB140/SUM(MissFill!AB$5:AB140)&gt;0.01,"",IF(MissFill!AB139/SUM(MissFill!AB$5:AB140)&gt;0.01,"",IF(MissFill!AB138/SUM(MissFill!AB$5:AB140)&gt;0.01,"",DateEnded_5Day!$A137))))))</f>
        <v>44482</v>
      </c>
      <c r="AD137" s="13">
        <f>IF($A137&lt;='All Results'!$B$4,"",IF(SUM(MissFill!AC$5:AC140)=0,"",(IF(MissFill!AC140/SUM(MissFill!AC$5:AC140)&gt;0.01,"",IF(MissFill!AC139/SUM(MissFill!AC$5:AC140)&gt;0.01,"",IF(MissFill!AC138/SUM(MissFill!AC$5:AC140)&gt;0.01,"",DateEnded_5Day!$A137))))))</f>
        <v>44482</v>
      </c>
      <c r="AE137" s="13">
        <f>IF($A137&lt;='All Results'!$B$4,"",IF(SUM(MissFill!AD$5:AD140)=0,"",(IF(MissFill!AD140/SUM(MissFill!AD$5:AD140)&gt;0.01,"",IF(MissFill!AD139/SUM(MissFill!AD$5:AD140)&gt;0.01,"",IF(MissFill!AD138/SUM(MissFill!AD$5:AD140)&gt;0.01,"",DateEnded_5Day!$A137))))))</f>
        <v>44482</v>
      </c>
      <c r="AF137" s="13">
        <f>IF($A137&lt;='All Results'!$B$4,"",IF(SUM(MissFill!AE$5:AE140)=0,"",(IF(MissFill!AE140/SUM(MissFill!AE$5:AE140)&gt;0.01,"",IF(MissFill!AE139/SUM(MissFill!AE$5:AE140)&gt;0.01,"",IF(MissFill!AE138/SUM(MissFill!AE$5:AE140)&gt;0.01,"",DateEnded_5Day!$A137))))))</f>
        <v>44482</v>
      </c>
      <c r="AG137" s="13">
        <f>IF($A137&lt;='All Results'!$B$4,"",IF(SUM(MissFill!AF$5:AF140)=0,"",(IF(MissFill!AF140/SUM(MissFill!AF$5:AF140)&gt;0.01,"",IF(MissFill!AF139/SUM(MissFill!AF$5:AF140)&gt;0.01,"",IF(MissFill!AF138/SUM(MissFill!AF$5:AF140)&gt;0.01,"",DateEnded_5Day!$A137))))))</f>
        <v>44482</v>
      </c>
      <c r="AH137" s="13">
        <f>IF($A137&lt;='All Results'!$B$4,"",IF(SUM(MissFill!AG$5:AG140)=0,"",(IF(MissFill!AG140/SUM(MissFill!AG$5:AG140)&gt;0.01,"",IF(MissFill!AG139/SUM(MissFill!AG$5:AG140)&gt;0.01,"",IF(MissFill!AG138/SUM(MissFill!AG$5:AG140)&gt;0.01,"",DateEnded_5Day!$A137))))))</f>
        <v>44482</v>
      </c>
      <c r="AI137" s="13">
        <f>IF($A137&lt;='All Results'!$B$4,"",IF(SUM(MissFill!AH$5:AH140)=0,"",(IF(MissFill!AH140/SUM(MissFill!AH$5:AH140)&gt;0.01,"",IF(MissFill!AH139/SUM(MissFill!AH$5:AH140)&gt;0.01,"",IF(MissFill!AH138/SUM(MissFill!AH$5:AH140)&gt;0.01,"",DateEnded_5Day!$A137))))))</f>
        <v>44482</v>
      </c>
      <c r="AJ137" s="13" t="str">
        <f>IF($A137&lt;='All Results'!$B$4,"",IF(SUM(MissFill!AI$5:AI140)=0,"",(IF(MissFill!AI140/SUM(MissFill!AI$5:AI140)&gt;0.01,"",IF(MissFill!AI139/SUM(MissFill!AI$5:AI140)&gt;0.01,"",IF(MissFill!AI138/SUM(MissFill!AI$5:AI140)&gt;0.01,"",DateEnded_5Day!$A137))))))</f>
        <v/>
      </c>
      <c r="AK137" s="13" t="str">
        <f>IF($A137&lt;='All Results'!$B$4,"",IF(SUM(MissFill!AJ$5:AJ140)=0,"",(IF(MissFill!AJ140/SUM(MissFill!AJ$5:AJ140)&gt;0.01,"",IF(MissFill!AJ139/SUM(MissFill!AJ$5:AJ140)&gt;0.01,"",IF(MissFill!AJ138/SUM(MissFill!AJ$5:AJ140)&gt;0.01,"",DateEnded_5Day!$A137))))))</f>
        <v/>
      </c>
      <c r="AL137" s="13">
        <f>IF($A137&lt;='All Results'!$B$4,"",IF(SUM(MissFill!AK$5:AK140)=0,"",(IF(MissFill!AK140/SUM(MissFill!AK$5:AK140)&gt;0.01,"",IF(MissFill!AK139/SUM(MissFill!AK$5:AK140)&gt;0.01,"",IF(MissFill!AK138/SUM(MissFill!AK$5:AK140)&gt;0.01,"",DateEnded_5Day!$A137))))))</f>
        <v>44482</v>
      </c>
      <c r="AM137" s="13">
        <f>IF($A137&lt;='All Results'!$B$4,"",IF(SUM(MissFill!AL$5:AL140)=0,"",(IF(MissFill!AL140/SUM(MissFill!AL$5:AL140)&gt;0.01,"",IF(MissFill!AL139/SUM(MissFill!AL$5:AL140)&gt;0.01,"",IF(MissFill!AL138/SUM(MissFill!AL$5:AL140)&gt;0.01,"",DateEnded_5Day!$A137))))))</f>
        <v>44482</v>
      </c>
      <c r="AN137" s="13">
        <f>IF($A137&lt;='All Results'!$B$4,"",IF(SUM(MissFill!AM$5:AM140)=0,"",(IF(MissFill!AM140/SUM(MissFill!AM$5:AM140)&gt;0.01,"",IF(MissFill!AM139/SUM(MissFill!AM$5:AM140)&gt;0.01,"",IF(MissFill!AM138/SUM(MissFill!AM$5:AM140)&gt;0.01,"",DateEnded_5Day!$A137))))))</f>
        <v>44482</v>
      </c>
      <c r="AO137" s="13">
        <f>IF($A137&lt;='All Results'!$B$4,"",IF(SUM(MissFill!AN$5:AN140)=0,"",(IF(MissFill!AN140/SUM(MissFill!AN$5:AN140)&gt;0.01,"",IF(MissFill!AN139/SUM(MissFill!AN$5:AN140)&gt;0.01,"",IF(MissFill!AN138/SUM(MissFill!AN$5:AN140)&gt;0.01,"",DateEnded_5Day!$A137))))))</f>
        <v>44482</v>
      </c>
      <c r="AP137" s="13">
        <f>IF($A137&lt;='All Results'!$B$4,"",IF(SUM(MissFill!AO$5:AO140)=0,"",(IF(MissFill!AO140/SUM(MissFill!AO$5:AO140)&gt;0.01,"",IF(MissFill!AO139/SUM(MissFill!AO$5:AO140)&gt;0.01,"",IF(MissFill!AO138/SUM(MissFill!AO$5:AO140)&gt;0.01,"",DateEnded_5Day!$A137))))))</f>
        <v>44482</v>
      </c>
      <c r="AQ137" s="13" t="str">
        <f>IF($A137&lt;='All Results'!$B$4,"",IF(SUM(MissFill!AP$5:AP140)=0,"",(IF(MissFill!AP140/SUM(MissFill!AP$5:AP140)&gt;0.01,"",IF(MissFill!AP139/SUM(MissFill!AP$5:AP140)&gt;0.01,"",IF(MissFill!AP138/SUM(MissFill!AP$5:AP140)&gt;0.01,"",DateEnded_5Day!$A137))))))</f>
        <v/>
      </c>
      <c r="AR137" s="13">
        <f>IF($A137&lt;='All Results'!$B$4,"",IF(SUM(MissFill!AQ$5:AQ140)=0,"",(IF(MissFill!AQ140/SUM(MissFill!AQ$5:AQ140)&gt;0.01,"",IF(MissFill!AQ139/SUM(MissFill!AQ$5:AQ140)&gt;0.01,"",IF(MissFill!AQ138/SUM(MissFill!AQ$5:AQ140)&gt;0.01,"",DateEnded_5Day!$A137))))))</f>
        <v>44482</v>
      </c>
      <c r="AS137" s="13">
        <f>IF($A137&lt;='All Results'!$B$4,"",IF(SUM(MissFill!AR$5:AR140)=0,"",(IF(MissFill!AR140/SUM(MissFill!AR$5:AR140)&gt;0.01,"",IF(MissFill!AR139/SUM(MissFill!AR$5:AR140)&gt;0.01,"",IF(MissFill!AR138/SUM(MissFill!AR$5:AR140)&gt;0.01,"",DateEnded_5Day!$A137))))))</f>
        <v>44482</v>
      </c>
      <c r="AT137" s="13">
        <f>IF($A137&lt;='All Results'!$B$4,"",IF(SUM(MissFill!AS$5:AS140)=0,"",(IF(MissFill!AS140/SUM(MissFill!AS$5:AS140)&gt;0.01,"",IF(MissFill!AS139/SUM(MissFill!AS$5:AS140)&gt;0.01,"",IF(MissFill!AS138/SUM(MissFill!AS$5:AS140)&gt;0.01,"",DateEnded_5Day!$A137))))))</f>
        <v>44482</v>
      </c>
      <c r="AU137" s="13">
        <f>IF($A137&lt;='All Results'!$B$4,"",IF(SUM(MissFill!AT$5:AT140)=0,"",(IF(MissFill!AT140/SUM(MissFill!AT$5:AT140)&gt;0.01,"",IF(MissFill!AT139/SUM(MissFill!AT$5:AT140)&gt;0.01,"",IF(MissFill!AT138/SUM(MissFill!AT$5:AT140)&gt;0.01,"",DateEnded_5Day!$A137))))))</f>
        <v>44482</v>
      </c>
      <c r="AV137" s="13">
        <f>IF($A137&lt;='All Results'!$B$4,"",IF(SUM(MissFill!AU$5:AU140)=0,"",(IF(MissFill!AU140/SUM(MissFill!AU$5:AU140)&gt;0.01,"",IF(MissFill!AU139/SUM(MissFill!AU$5:AU140)&gt;0.01,"",IF(MissFill!AU138/SUM(MissFill!AU$5:AU140)&gt;0.01,"",DateEnded_5Day!$A137))))))</f>
        <v>44482</v>
      </c>
      <c r="AW137" s="13">
        <f>IF($A137&lt;='All Results'!$B$4,"",IF(SUM(MissFill!AV$5:AV140)=0,"",(IF(MissFill!AV140/SUM(MissFill!AV$5:AV140)&gt;0.01,"",IF(MissFill!AV139/SUM(MissFill!AV$5:AV140)&gt;0.01,"",IF(MissFill!AV138/SUM(MissFill!AV$5:AV140)&gt;0.01,"",DateEnded_5Day!$A137))))))</f>
        <v>44482</v>
      </c>
      <c r="AX137" s="13" t="str">
        <f>IF($A137&lt;='All Results'!$B$4,"",IF(SUM(MissFill!AW$5:AW140)=0,"",(IF(MissFill!AW140/SUM(MissFill!AW$5:AW140)&gt;0.01,"",IF(MissFill!AW139/SUM(MissFill!AW$5:AW140)&gt;0.01,"",IF(MissFill!AW138/SUM(MissFill!AW$5:AW140)&gt;0.01,"",DateEnded_5Day!$A137))))))</f>
        <v/>
      </c>
    </row>
    <row r="138" spans="1:50" x14ac:dyDescent="0.25">
      <c r="A138" s="8">
        <v>44483</v>
      </c>
      <c r="B138" s="11">
        <v>287</v>
      </c>
      <c r="C138" s="13" t="str">
        <f>IF($A138&lt;='All Results'!$B$4,"",IF(SUM(MissFill!B$5:B141)=0,"",(IF(MissFill!B141/SUM(MissFill!B$5:B141)&gt;0.01,"",IF(MissFill!B140/SUM(MissFill!B$5:B141)&gt;0.01,"",IF(MissFill!B139/SUM(MissFill!B$5:B141)&gt;0.01,"",DateEnded_5Day!$A138))))))</f>
        <v/>
      </c>
      <c r="D138" s="13">
        <f>IF($A138&lt;='All Results'!$B$4,"",IF(SUM(MissFill!C$5:C141)=0,"",(IF(MissFill!C141/SUM(MissFill!C$5:C141)&gt;0.01,"",IF(MissFill!C140/SUM(MissFill!C$5:C141)&gt;0.01,"",IF(MissFill!C139/SUM(MissFill!C$5:C141)&gt;0.01,"",DateEnded_5Day!$A138))))))</f>
        <v>44483</v>
      </c>
      <c r="E138" s="13">
        <f>IF($A138&lt;='All Results'!$B$4,"",IF(SUM(MissFill!D$5:D141)=0,"",(IF(MissFill!D141/SUM(MissFill!D$5:D141)&gt;0.01,"",IF(MissFill!D140/SUM(MissFill!D$5:D141)&gt;0.01,"",IF(MissFill!D139/SUM(MissFill!D$5:D141)&gt;0.01,"",DateEnded_5Day!$A138))))))</f>
        <v>44483</v>
      </c>
      <c r="F138" s="13">
        <f>IF($A138&lt;='All Results'!$B$4,"",IF(SUM(MissFill!E$5:E141)=0,"",(IF(MissFill!E141/SUM(MissFill!E$5:E141)&gt;0.01,"",IF(MissFill!E140/SUM(MissFill!E$5:E141)&gt;0.01,"",IF(MissFill!E139/SUM(MissFill!E$5:E141)&gt;0.01,"",DateEnded_5Day!$A138))))))</f>
        <v>44483</v>
      </c>
      <c r="G138" s="13" t="str">
        <f>IF($A138&lt;='All Results'!$B$4,"",IF(SUM(MissFill!F$5:F141)=0,"",(IF(MissFill!F141/SUM(MissFill!F$5:F141)&gt;0.01,"",IF(MissFill!F140/SUM(MissFill!F$5:F141)&gt;0.01,"",IF(MissFill!F139/SUM(MissFill!F$5:F141)&gt;0.01,"",DateEnded_5Day!$A138))))))</f>
        <v/>
      </c>
      <c r="H138" s="13">
        <f>IF($A138&lt;='All Results'!$B$4,"",IF(SUM(MissFill!G$5:G141)=0,"",(IF(MissFill!G141/SUM(MissFill!G$5:G141)&gt;0.01,"",IF(MissFill!G140/SUM(MissFill!G$5:G141)&gt;0.01,"",IF(MissFill!G139/SUM(MissFill!G$5:G141)&gt;0.01,"",DateEnded_5Day!$A138))))))</f>
        <v>44483</v>
      </c>
      <c r="I138" s="13">
        <f>IF($A138&lt;='All Results'!$B$4,"",IF(SUM(MissFill!H$5:H141)=0,"",(IF(MissFill!H141/SUM(MissFill!H$5:H141)&gt;0.01,"",IF(MissFill!H140/SUM(MissFill!H$5:H141)&gt;0.01,"",IF(MissFill!H139/SUM(MissFill!H$5:H141)&gt;0.01,"",DateEnded_5Day!$A138))))))</f>
        <v>44483</v>
      </c>
      <c r="J138" s="13">
        <f>IF($A138&lt;='All Results'!$B$4,"",IF(SUM(MissFill!I$5:I141)=0,"",(IF(MissFill!I141/SUM(MissFill!I$5:I141)&gt;0.01,"",IF(MissFill!I140/SUM(MissFill!I$5:I141)&gt;0.01,"",IF(MissFill!I139/SUM(MissFill!I$5:I141)&gt;0.01,"",DateEnded_5Day!$A138))))))</f>
        <v>44483</v>
      </c>
      <c r="K138" s="13" t="str">
        <f>IF($A138&lt;='All Results'!$B$4,"",IF(SUM(MissFill!J$5:J141)=0,"",(IF(MissFill!J141/SUM(MissFill!J$5:J141)&gt;0.01,"",IF(MissFill!J140/SUM(MissFill!J$5:J141)&gt;0.01,"",IF(MissFill!J139/SUM(MissFill!J$5:J141)&gt;0.01,"",DateEnded_5Day!$A138))))))</f>
        <v/>
      </c>
      <c r="L138" s="13">
        <f>IF($A138&lt;='All Results'!$B$4,"",IF(SUM(MissFill!K$5:K141)=0,"",(IF(MissFill!K141/SUM(MissFill!K$5:K141)&gt;0.01,"",IF(MissFill!K140/SUM(MissFill!K$5:K141)&gt;0.01,"",IF(MissFill!K139/SUM(MissFill!K$5:K141)&gt;0.01,"",DateEnded_5Day!$A138))))))</f>
        <v>44483</v>
      </c>
      <c r="M138" s="13">
        <f>IF($A138&lt;='All Results'!$B$4,"",IF(SUM(MissFill!L$5:L141)=0,"",(IF(MissFill!L141/SUM(MissFill!L$5:L141)&gt;0.01,"",IF(MissFill!L140/SUM(MissFill!L$5:L141)&gt;0.01,"",IF(MissFill!L139/SUM(MissFill!L$5:L141)&gt;0.01,"",DateEnded_5Day!$A138))))))</f>
        <v>44483</v>
      </c>
      <c r="N138" s="13">
        <f>IF($A138&lt;='All Results'!$B$4,"",IF(SUM(MissFill!M$5:M141)=0,"",(IF(MissFill!M141/SUM(MissFill!M$5:M141)&gt;0.01,"",IF(MissFill!M140/SUM(MissFill!M$5:M141)&gt;0.01,"",IF(MissFill!M139/SUM(MissFill!M$5:M141)&gt;0.01,"",DateEnded_5Day!$A138))))))</f>
        <v>44483</v>
      </c>
      <c r="O138" s="13">
        <f>IF($A138&lt;='All Results'!$B$4,"",IF(SUM(MissFill!N$5:N141)=0,"",(IF(MissFill!N141/SUM(MissFill!N$5:N141)&gt;0.01,"",IF(MissFill!N140/SUM(MissFill!N$5:N141)&gt;0.01,"",IF(MissFill!N139/SUM(MissFill!N$5:N141)&gt;0.01,"",DateEnded_5Day!$A138))))))</f>
        <v>44483</v>
      </c>
      <c r="P138" s="13">
        <f>IF($A138&lt;='All Results'!$B$4,"",IF(SUM(MissFill!O$5:O141)=0,"",(IF(MissFill!O141/SUM(MissFill!O$5:O141)&gt;0.01,"",IF(MissFill!O140/SUM(MissFill!O$5:O141)&gt;0.01,"",IF(MissFill!O139/SUM(MissFill!O$5:O141)&gt;0.01,"",DateEnded_5Day!$A138))))))</f>
        <v>44483</v>
      </c>
      <c r="Q138" s="13">
        <f>IF($A138&lt;='All Results'!$B$4,"",IF(SUM(MissFill!P$5:P141)=0,"",(IF(MissFill!P141/SUM(MissFill!P$5:P141)&gt;0.01,"",IF(MissFill!P140/SUM(MissFill!P$5:P141)&gt;0.01,"",IF(MissFill!P139/SUM(MissFill!P$5:P141)&gt;0.01,"",DateEnded_5Day!$A138))))))</f>
        <v>44483</v>
      </c>
      <c r="R138" s="13">
        <f>IF($A138&lt;='All Results'!$B$4,"",IF(SUM(MissFill!Q$5:Q141)=0,"",(IF(MissFill!Q141/SUM(MissFill!Q$5:Q141)&gt;0.01,"",IF(MissFill!Q140/SUM(MissFill!Q$5:Q141)&gt;0.01,"",IF(MissFill!Q139/SUM(MissFill!Q$5:Q141)&gt;0.01,"",DateEnded_5Day!$A138))))))</f>
        <v>44483</v>
      </c>
      <c r="S138" s="13">
        <f>IF($A138&lt;='All Results'!$B$4,"",IF(SUM(MissFill!R$5:R141)=0,"",(IF(MissFill!R141/SUM(MissFill!R$5:R141)&gt;0.01,"",IF(MissFill!R140/SUM(MissFill!R$5:R141)&gt;0.01,"",IF(MissFill!R139/SUM(MissFill!R$5:R141)&gt;0.01,"",DateEnded_5Day!$A138))))))</f>
        <v>44483</v>
      </c>
      <c r="T138" s="13">
        <f>IF($A138&lt;='All Results'!$B$4,"",IF(SUM(MissFill!S$5:S141)=0,"",(IF(MissFill!S141/SUM(MissFill!S$5:S141)&gt;0.01,"",IF(MissFill!S140/SUM(MissFill!S$5:S141)&gt;0.01,"",IF(MissFill!S139/SUM(MissFill!S$5:S141)&gt;0.01,"",DateEnded_5Day!$A138))))))</f>
        <v>44483</v>
      </c>
      <c r="U138" s="13">
        <f>IF($A138&lt;='All Results'!$B$4,"",IF(SUM(MissFill!T$5:T141)=0,"",(IF(MissFill!T141/SUM(MissFill!T$5:T141)&gt;0.01,"",IF(MissFill!T140/SUM(MissFill!T$5:T141)&gt;0.01,"",IF(MissFill!T139/SUM(MissFill!T$5:T141)&gt;0.01,"",DateEnded_5Day!$A138))))))</f>
        <v>44483</v>
      </c>
      <c r="V138" s="13">
        <f>IF($A138&lt;='All Results'!$B$4,"",IF(SUM(MissFill!U$5:U141)=0,"",(IF(MissFill!U141/SUM(MissFill!U$5:U141)&gt;0.01,"",IF(MissFill!U140/SUM(MissFill!U$5:U141)&gt;0.01,"",IF(MissFill!U139/SUM(MissFill!U$5:U141)&gt;0.01,"",DateEnded_5Day!$A138))))))</f>
        <v>44483</v>
      </c>
      <c r="W138" s="13" t="str">
        <f>IF($A138&lt;='All Results'!$B$4,"",IF(SUM(MissFill!V$5:V141)=0,"",(IF(MissFill!V141/SUM(MissFill!V$5:V141)&gt;0.01,"",IF(MissFill!V140/SUM(MissFill!V$5:V141)&gt;0.01,"",IF(MissFill!V139/SUM(MissFill!V$5:V141)&gt;0.01,"",DateEnded_5Day!$A138))))))</f>
        <v/>
      </c>
      <c r="X138" s="13">
        <f>IF($A138&lt;='All Results'!$B$4,"",IF(SUM(MissFill!W$5:W141)=0,"",(IF(MissFill!W141/SUM(MissFill!W$5:W141)&gt;0.01,"",IF(MissFill!W140/SUM(MissFill!W$5:W141)&gt;0.01,"",IF(MissFill!W139/SUM(MissFill!W$5:W141)&gt;0.01,"",DateEnded_5Day!$A138))))))</f>
        <v>44483</v>
      </c>
      <c r="Y138" s="13" t="str">
        <f>IF($A138&lt;='All Results'!$B$4,"",IF(SUM(MissFill!X$5:X141)=0,"",(IF(MissFill!X141/SUM(MissFill!X$5:X141)&gt;0.01,"",IF(MissFill!X140/SUM(MissFill!X$5:X141)&gt;0.01,"",IF(MissFill!X139/SUM(MissFill!X$5:X141)&gt;0.01,"",DateEnded_5Day!$A138))))))</f>
        <v/>
      </c>
      <c r="Z138" s="13">
        <f>IF($A138&lt;='All Results'!$B$4,"",IF(SUM(MissFill!Y$5:Y141)=0,"",(IF(MissFill!Y141/SUM(MissFill!Y$5:Y141)&gt;0.01,"",IF(MissFill!Y140/SUM(MissFill!Y$5:Y141)&gt;0.01,"",IF(MissFill!Y139/SUM(MissFill!Y$5:Y141)&gt;0.01,"",DateEnded_5Day!$A138))))))</f>
        <v>44483</v>
      </c>
      <c r="AA138" s="13">
        <f>IF($A138&lt;='All Results'!$B$4,"",IF(SUM(MissFill!Z$5:Z141)=0,"",(IF(MissFill!Z141/SUM(MissFill!Z$5:Z141)&gt;0.01,"",IF(MissFill!Z140/SUM(MissFill!Z$5:Z141)&gt;0.01,"",IF(MissFill!Z139/SUM(MissFill!Z$5:Z141)&gt;0.01,"",DateEnded_5Day!$A138))))))</f>
        <v>44483</v>
      </c>
      <c r="AB138" s="13">
        <f>IF($A138&lt;='All Results'!$B$4,"",IF(SUM(MissFill!AA$5:AA141)=0,"",(IF(MissFill!AA141/SUM(MissFill!AA$5:AA141)&gt;0.01,"",IF(MissFill!AA140/SUM(MissFill!AA$5:AA141)&gt;0.01,"",IF(MissFill!AA139/SUM(MissFill!AA$5:AA141)&gt;0.01,"",DateEnded_5Day!$A138))))))</f>
        <v>44483</v>
      </c>
      <c r="AC138" s="13">
        <f>IF($A138&lt;='All Results'!$B$4,"",IF(SUM(MissFill!AB$5:AB141)=0,"",(IF(MissFill!AB141/SUM(MissFill!AB$5:AB141)&gt;0.01,"",IF(MissFill!AB140/SUM(MissFill!AB$5:AB141)&gt;0.01,"",IF(MissFill!AB139/SUM(MissFill!AB$5:AB141)&gt;0.01,"",DateEnded_5Day!$A138))))))</f>
        <v>44483</v>
      </c>
      <c r="AD138" s="13">
        <f>IF($A138&lt;='All Results'!$B$4,"",IF(SUM(MissFill!AC$5:AC141)=0,"",(IF(MissFill!AC141/SUM(MissFill!AC$5:AC141)&gt;0.01,"",IF(MissFill!AC140/SUM(MissFill!AC$5:AC141)&gt;0.01,"",IF(MissFill!AC139/SUM(MissFill!AC$5:AC141)&gt;0.01,"",DateEnded_5Day!$A138))))))</f>
        <v>44483</v>
      </c>
      <c r="AE138" s="13">
        <f>IF($A138&lt;='All Results'!$B$4,"",IF(SUM(MissFill!AD$5:AD141)=0,"",(IF(MissFill!AD141/SUM(MissFill!AD$5:AD141)&gt;0.01,"",IF(MissFill!AD140/SUM(MissFill!AD$5:AD141)&gt;0.01,"",IF(MissFill!AD139/SUM(MissFill!AD$5:AD141)&gt;0.01,"",DateEnded_5Day!$A138))))))</f>
        <v>44483</v>
      </c>
      <c r="AF138" s="13">
        <f>IF($A138&lt;='All Results'!$B$4,"",IF(SUM(MissFill!AE$5:AE141)=0,"",(IF(MissFill!AE141/SUM(MissFill!AE$5:AE141)&gt;0.01,"",IF(MissFill!AE140/SUM(MissFill!AE$5:AE141)&gt;0.01,"",IF(MissFill!AE139/SUM(MissFill!AE$5:AE141)&gt;0.01,"",DateEnded_5Day!$A138))))))</f>
        <v>44483</v>
      </c>
      <c r="AG138" s="13">
        <f>IF($A138&lt;='All Results'!$B$4,"",IF(SUM(MissFill!AF$5:AF141)=0,"",(IF(MissFill!AF141/SUM(MissFill!AF$5:AF141)&gt;0.01,"",IF(MissFill!AF140/SUM(MissFill!AF$5:AF141)&gt;0.01,"",IF(MissFill!AF139/SUM(MissFill!AF$5:AF141)&gt;0.01,"",DateEnded_5Day!$A138))))))</f>
        <v>44483</v>
      </c>
      <c r="AH138" s="13">
        <f>IF($A138&lt;='All Results'!$B$4,"",IF(SUM(MissFill!AG$5:AG141)=0,"",(IF(MissFill!AG141/SUM(MissFill!AG$5:AG141)&gt;0.01,"",IF(MissFill!AG140/SUM(MissFill!AG$5:AG141)&gt;0.01,"",IF(MissFill!AG139/SUM(MissFill!AG$5:AG141)&gt;0.01,"",DateEnded_5Day!$A138))))))</f>
        <v>44483</v>
      </c>
      <c r="AI138" s="13">
        <f>IF($A138&lt;='All Results'!$B$4,"",IF(SUM(MissFill!AH$5:AH141)=0,"",(IF(MissFill!AH141/SUM(MissFill!AH$5:AH141)&gt;0.01,"",IF(MissFill!AH140/SUM(MissFill!AH$5:AH141)&gt;0.01,"",IF(MissFill!AH139/SUM(MissFill!AH$5:AH141)&gt;0.01,"",DateEnded_5Day!$A138))))))</f>
        <v>44483</v>
      </c>
      <c r="AJ138" s="13">
        <f>IF($A138&lt;='All Results'!$B$4,"",IF(SUM(MissFill!AI$5:AI141)=0,"",(IF(MissFill!AI141/SUM(MissFill!AI$5:AI141)&gt;0.01,"",IF(MissFill!AI140/SUM(MissFill!AI$5:AI141)&gt;0.01,"",IF(MissFill!AI139/SUM(MissFill!AI$5:AI141)&gt;0.01,"",DateEnded_5Day!$A138))))))</f>
        <v>44483</v>
      </c>
      <c r="AK138" s="13" t="str">
        <f>IF($A138&lt;='All Results'!$B$4,"",IF(SUM(MissFill!AJ$5:AJ141)=0,"",(IF(MissFill!AJ141/SUM(MissFill!AJ$5:AJ141)&gt;0.01,"",IF(MissFill!AJ140/SUM(MissFill!AJ$5:AJ141)&gt;0.01,"",IF(MissFill!AJ139/SUM(MissFill!AJ$5:AJ141)&gt;0.01,"",DateEnded_5Day!$A138))))))</f>
        <v/>
      </c>
      <c r="AL138" s="13">
        <f>IF($A138&lt;='All Results'!$B$4,"",IF(SUM(MissFill!AK$5:AK141)=0,"",(IF(MissFill!AK141/SUM(MissFill!AK$5:AK141)&gt;0.01,"",IF(MissFill!AK140/SUM(MissFill!AK$5:AK141)&gt;0.01,"",IF(MissFill!AK139/SUM(MissFill!AK$5:AK141)&gt;0.01,"",DateEnded_5Day!$A138))))))</f>
        <v>44483</v>
      </c>
      <c r="AM138" s="13">
        <f>IF($A138&lt;='All Results'!$B$4,"",IF(SUM(MissFill!AL$5:AL141)=0,"",(IF(MissFill!AL141/SUM(MissFill!AL$5:AL141)&gt;0.01,"",IF(MissFill!AL140/SUM(MissFill!AL$5:AL141)&gt;0.01,"",IF(MissFill!AL139/SUM(MissFill!AL$5:AL141)&gt;0.01,"",DateEnded_5Day!$A138))))))</f>
        <v>44483</v>
      </c>
      <c r="AN138" s="13">
        <f>IF($A138&lt;='All Results'!$B$4,"",IF(SUM(MissFill!AM$5:AM141)=0,"",(IF(MissFill!AM141/SUM(MissFill!AM$5:AM141)&gt;0.01,"",IF(MissFill!AM140/SUM(MissFill!AM$5:AM141)&gt;0.01,"",IF(MissFill!AM139/SUM(MissFill!AM$5:AM141)&gt;0.01,"",DateEnded_5Day!$A138))))))</f>
        <v>44483</v>
      </c>
      <c r="AO138" s="13">
        <f>IF($A138&lt;='All Results'!$B$4,"",IF(SUM(MissFill!AN$5:AN141)=0,"",(IF(MissFill!AN141/SUM(MissFill!AN$5:AN141)&gt;0.01,"",IF(MissFill!AN140/SUM(MissFill!AN$5:AN141)&gt;0.01,"",IF(MissFill!AN139/SUM(MissFill!AN$5:AN141)&gt;0.01,"",DateEnded_5Day!$A138))))))</f>
        <v>44483</v>
      </c>
      <c r="AP138" s="13">
        <f>IF($A138&lt;='All Results'!$B$4,"",IF(SUM(MissFill!AO$5:AO141)=0,"",(IF(MissFill!AO141/SUM(MissFill!AO$5:AO141)&gt;0.01,"",IF(MissFill!AO140/SUM(MissFill!AO$5:AO141)&gt;0.01,"",IF(MissFill!AO139/SUM(MissFill!AO$5:AO141)&gt;0.01,"",DateEnded_5Day!$A138))))))</f>
        <v>44483</v>
      </c>
      <c r="AQ138" s="13" t="str">
        <f>IF($A138&lt;='All Results'!$B$4,"",IF(SUM(MissFill!AP$5:AP141)=0,"",(IF(MissFill!AP141/SUM(MissFill!AP$5:AP141)&gt;0.01,"",IF(MissFill!AP140/SUM(MissFill!AP$5:AP141)&gt;0.01,"",IF(MissFill!AP139/SUM(MissFill!AP$5:AP141)&gt;0.01,"",DateEnded_5Day!$A138))))))</f>
        <v/>
      </c>
      <c r="AR138" s="13">
        <f>IF($A138&lt;='All Results'!$B$4,"",IF(SUM(MissFill!AQ$5:AQ141)=0,"",(IF(MissFill!AQ141/SUM(MissFill!AQ$5:AQ141)&gt;0.01,"",IF(MissFill!AQ140/SUM(MissFill!AQ$5:AQ141)&gt;0.01,"",IF(MissFill!AQ139/SUM(MissFill!AQ$5:AQ141)&gt;0.01,"",DateEnded_5Day!$A138))))))</f>
        <v>44483</v>
      </c>
      <c r="AS138" s="13">
        <f>IF($A138&lt;='All Results'!$B$4,"",IF(SUM(MissFill!AR$5:AR141)=0,"",(IF(MissFill!AR141/SUM(MissFill!AR$5:AR141)&gt;0.01,"",IF(MissFill!AR140/SUM(MissFill!AR$5:AR141)&gt;0.01,"",IF(MissFill!AR139/SUM(MissFill!AR$5:AR141)&gt;0.01,"",DateEnded_5Day!$A138))))))</f>
        <v>44483</v>
      </c>
      <c r="AT138" s="13">
        <f>IF($A138&lt;='All Results'!$B$4,"",IF(SUM(MissFill!AS$5:AS141)=0,"",(IF(MissFill!AS141/SUM(MissFill!AS$5:AS141)&gt;0.01,"",IF(MissFill!AS140/SUM(MissFill!AS$5:AS141)&gt;0.01,"",IF(MissFill!AS139/SUM(MissFill!AS$5:AS141)&gt;0.01,"",DateEnded_5Day!$A138))))))</f>
        <v>44483</v>
      </c>
      <c r="AU138" s="13">
        <f>IF($A138&lt;='All Results'!$B$4,"",IF(SUM(MissFill!AT$5:AT141)=0,"",(IF(MissFill!AT141/SUM(MissFill!AT$5:AT141)&gt;0.01,"",IF(MissFill!AT140/SUM(MissFill!AT$5:AT141)&gt;0.01,"",IF(MissFill!AT139/SUM(MissFill!AT$5:AT141)&gt;0.01,"",DateEnded_5Day!$A138))))))</f>
        <v>44483</v>
      </c>
      <c r="AV138" s="13">
        <f>IF($A138&lt;='All Results'!$B$4,"",IF(SUM(MissFill!AU$5:AU141)=0,"",(IF(MissFill!AU141/SUM(MissFill!AU$5:AU141)&gt;0.01,"",IF(MissFill!AU140/SUM(MissFill!AU$5:AU141)&gt;0.01,"",IF(MissFill!AU139/SUM(MissFill!AU$5:AU141)&gt;0.01,"",DateEnded_5Day!$A138))))))</f>
        <v>44483</v>
      </c>
      <c r="AW138" s="13">
        <f>IF($A138&lt;='All Results'!$B$4,"",IF(SUM(MissFill!AV$5:AV141)=0,"",(IF(MissFill!AV141/SUM(MissFill!AV$5:AV141)&gt;0.01,"",IF(MissFill!AV140/SUM(MissFill!AV$5:AV141)&gt;0.01,"",IF(MissFill!AV139/SUM(MissFill!AV$5:AV141)&gt;0.01,"",DateEnded_5Day!$A138))))))</f>
        <v>44483</v>
      </c>
      <c r="AX138" s="13">
        <f>IF($A138&lt;='All Results'!$B$4,"",IF(SUM(MissFill!AW$5:AW141)=0,"",(IF(MissFill!AW141/SUM(MissFill!AW$5:AW141)&gt;0.01,"",IF(MissFill!AW140/SUM(MissFill!AW$5:AW141)&gt;0.01,"",IF(MissFill!AW139/SUM(MissFill!AW$5:AW141)&gt;0.01,"",DateEnded_5Day!$A138))))))</f>
        <v>44483</v>
      </c>
    </row>
    <row r="139" spans="1:50" x14ac:dyDescent="0.25">
      <c r="A139" s="8">
        <v>44484</v>
      </c>
      <c r="B139" s="11">
        <v>288</v>
      </c>
      <c r="C139" s="13" t="str">
        <f>IF($A139&lt;='All Results'!$B$4,"",IF(SUM(MissFill!B$5:B142)=0,"",(IF(MissFill!B142/SUM(MissFill!B$5:B142)&gt;0.01,"",IF(MissFill!B141/SUM(MissFill!B$5:B142)&gt;0.01,"",IF(MissFill!B140/SUM(MissFill!B$5:B142)&gt;0.01,"",DateEnded_5Day!$A139))))))</f>
        <v/>
      </c>
      <c r="D139" s="13">
        <f>IF($A139&lt;='All Results'!$B$4,"",IF(SUM(MissFill!C$5:C142)=0,"",(IF(MissFill!C142/SUM(MissFill!C$5:C142)&gt;0.01,"",IF(MissFill!C141/SUM(MissFill!C$5:C142)&gt;0.01,"",IF(MissFill!C140/SUM(MissFill!C$5:C142)&gt;0.01,"",DateEnded_5Day!$A139))))))</f>
        <v>44484</v>
      </c>
      <c r="E139" s="13">
        <f>IF($A139&lt;='All Results'!$B$4,"",IF(SUM(MissFill!D$5:D142)=0,"",(IF(MissFill!D142/SUM(MissFill!D$5:D142)&gt;0.01,"",IF(MissFill!D141/SUM(MissFill!D$5:D142)&gt;0.01,"",IF(MissFill!D140/SUM(MissFill!D$5:D142)&gt;0.01,"",DateEnded_5Day!$A139))))))</f>
        <v>44484</v>
      </c>
      <c r="F139" s="13">
        <f>IF($A139&lt;='All Results'!$B$4,"",IF(SUM(MissFill!E$5:E142)=0,"",(IF(MissFill!E142/SUM(MissFill!E$5:E142)&gt;0.01,"",IF(MissFill!E141/SUM(MissFill!E$5:E142)&gt;0.01,"",IF(MissFill!E140/SUM(MissFill!E$5:E142)&gt;0.01,"",DateEnded_5Day!$A139))))))</f>
        <v>44484</v>
      </c>
      <c r="G139" s="13" t="str">
        <f>IF($A139&lt;='All Results'!$B$4,"",IF(SUM(MissFill!F$5:F142)=0,"",(IF(MissFill!F142/SUM(MissFill!F$5:F142)&gt;0.01,"",IF(MissFill!F141/SUM(MissFill!F$5:F142)&gt;0.01,"",IF(MissFill!F140/SUM(MissFill!F$5:F142)&gt;0.01,"",DateEnded_5Day!$A139))))))</f>
        <v/>
      </c>
      <c r="H139" s="13">
        <f>IF($A139&lt;='All Results'!$B$4,"",IF(SUM(MissFill!G$5:G142)=0,"",(IF(MissFill!G142/SUM(MissFill!G$5:G142)&gt;0.01,"",IF(MissFill!G141/SUM(MissFill!G$5:G142)&gt;0.01,"",IF(MissFill!G140/SUM(MissFill!G$5:G142)&gt;0.01,"",DateEnded_5Day!$A139))))))</f>
        <v>44484</v>
      </c>
      <c r="I139" s="13">
        <f>IF($A139&lt;='All Results'!$B$4,"",IF(SUM(MissFill!H$5:H142)=0,"",(IF(MissFill!H142/SUM(MissFill!H$5:H142)&gt;0.01,"",IF(MissFill!H141/SUM(MissFill!H$5:H142)&gt;0.01,"",IF(MissFill!H140/SUM(MissFill!H$5:H142)&gt;0.01,"",DateEnded_5Day!$A139))))))</f>
        <v>44484</v>
      </c>
      <c r="J139" s="13">
        <f>IF($A139&lt;='All Results'!$B$4,"",IF(SUM(MissFill!I$5:I142)=0,"",(IF(MissFill!I142/SUM(MissFill!I$5:I142)&gt;0.01,"",IF(MissFill!I141/SUM(MissFill!I$5:I142)&gt;0.01,"",IF(MissFill!I140/SUM(MissFill!I$5:I142)&gt;0.01,"",DateEnded_5Day!$A139))))))</f>
        <v>44484</v>
      </c>
      <c r="K139" s="13" t="str">
        <f>IF($A139&lt;='All Results'!$B$4,"",IF(SUM(MissFill!J$5:J142)=0,"",(IF(MissFill!J142/SUM(MissFill!J$5:J142)&gt;0.01,"",IF(MissFill!J141/SUM(MissFill!J$5:J142)&gt;0.01,"",IF(MissFill!J140/SUM(MissFill!J$5:J142)&gt;0.01,"",DateEnded_5Day!$A139))))))</f>
        <v/>
      </c>
      <c r="L139" s="13">
        <f>IF($A139&lt;='All Results'!$B$4,"",IF(SUM(MissFill!K$5:K142)=0,"",(IF(MissFill!K142/SUM(MissFill!K$5:K142)&gt;0.01,"",IF(MissFill!K141/SUM(MissFill!K$5:K142)&gt;0.01,"",IF(MissFill!K140/SUM(MissFill!K$5:K142)&gt;0.01,"",DateEnded_5Day!$A139))))))</f>
        <v>44484</v>
      </c>
      <c r="M139" s="13">
        <f>IF($A139&lt;='All Results'!$B$4,"",IF(SUM(MissFill!L$5:L142)=0,"",(IF(MissFill!L142/SUM(MissFill!L$5:L142)&gt;0.01,"",IF(MissFill!L141/SUM(MissFill!L$5:L142)&gt;0.01,"",IF(MissFill!L140/SUM(MissFill!L$5:L142)&gt;0.01,"",DateEnded_5Day!$A139))))))</f>
        <v>44484</v>
      </c>
      <c r="N139" s="13">
        <f>IF($A139&lt;='All Results'!$B$4,"",IF(SUM(MissFill!M$5:M142)=0,"",(IF(MissFill!M142/SUM(MissFill!M$5:M142)&gt;0.01,"",IF(MissFill!M141/SUM(MissFill!M$5:M142)&gt;0.01,"",IF(MissFill!M140/SUM(MissFill!M$5:M142)&gt;0.01,"",DateEnded_5Day!$A139))))))</f>
        <v>44484</v>
      </c>
      <c r="O139" s="13">
        <f>IF($A139&lt;='All Results'!$B$4,"",IF(SUM(MissFill!N$5:N142)=0,"",(IF(MissFill!N142/SUM(MissFill!N$5:N142)&gt;0.01,"",IF(MissFill!N141/SUM(MissFill!N$5:N142)&gt;0.01,"",IF(MissFill!N140/SUM(MissFill!N$5:N142)&gt;0.01,"",DateEnded_5Day!$A139))))))</f>
        <v>44484</v>
      </c>
      <c r="P139" s="13">
        <f>IF($A139&lt;='All Results'!$B$4,"",IF(SUM(MissFill!O$5:O142)=0,"",(IF(MissFill!O142/SUM(MissFill!O$5:O142)&gt;0.01,"",IF(MissFill!O141/SUM(MissFill!O$5:O142)&gt;0.01,"",IF(MissFill!O140/SUM(MissFill!O$5:O142)&gt;0.01,"",DateEnded_5Day!$A139))))))</f>
        <v>44484</v>
      </c>
      <c r="Q139" s="13">
        <f>IF($A139&lt;='All Results'!$B$4,"",IF(SUM(MissFill!P$5:P142)=0,"",(IF(MissFill!P142/SUM(MissFill!P$5:P142)&gt;0.01,"",IF(MissFill!P141/SUM(MissFill!P$5:P142)&gt;0.01,"",IF(MissFill!P140/SUM(MissFill!P$5:P142)&gt;0.01,"",DateEnded_5Day!$A139))))))</f>
        <v>44484</v>
      </c>
      <c r="R139" s="13">
        <f>IF($A139&lt;='All Results'!$B$4,"",IF(SUM(MissFill!Q$5:Q142)=0,"",(IF(MissFill!Q142/SUM(MissFill!Q$5:Q142)&gt;0.01,"",IF(MissFill!Q141/SUM(MissFill!Q$5:Q142)&gt;0.01,"",IF(MissFill!Q140/SUM(MissFill!Q$5:Q142)&gt;0.01,"",DateEnded_5Day!$A139))))))</f>
        <v>44484</v>
      </c>
      <c r="S139" s="13">
        <f>IF($A139&lt;='All Results'!$B$4,"",IF(SUM(MissFill!R$5:R142)=0,"",(IF(MissFill!R142/SUM(MissFill!R$5:R142)&gt;0.01,"",IF(MissFill!R141/SUM(MissFill!R$5:R142)&gt;0.01,"",IF(MissFill!R140/SUM(MissFill!R$5:R142)&gt;0.01,"",DateEnded_5Day!$A139))))))</f>
        <v>44484</v>
      </c>
      <c r="T139" s="13">
        <f>IF($A139&lt;='All Results'!$B$4,"",IF(SUM(MissFill!S$5:S142)=0,"",(IF(MissFill!S142/SUM(MissFill!S$5:S142)&gt;0.01,"",IF(MissFill!S141/SUM(MissFill!S$5:S142)&gt;0.01,"",IF(MissFill!S140/SUM(MissFill!S$5:S142)&gt;0.01,"",DateEnded_5Day!$A139))))))</f>
        <v>44484</v>
      </c>
      <c r="U139" s="13">
        <f>IF($A139&lt;='All Results'!$B$4,"",IF(SUM(MissFill!T$5:T142)=0,"",(IF(MissFill!T142/SUM(MissFill!T$5:T142)&gt;0.01,"",IF(MissFill!T141/SUM(MissFill!T$5:T142)&gt;0.01,"",IF(MissFill!T140/SUM(MissFill!T$5:T142)&gt;0.01,"",DateEnded_5Day!$A139))))))</f>
        <v>44484</v>
      </c>
      <c r="V139" s="13">
        <f>IF($A139&lt;='All Results'!$B$4,"",IF(SUM(MissFill!U$5:U142)=0,"",(IF(MissFill!U142/SUM(MissFill!U$5:U142)&gt;0.01,"",IF(MissFill!U141/SUM(MissFill!U$5:U142)&gt;0.01,"",IF(MissFill!U140/SUM(MissFill!U$5:U142)&gt;0.01,"",DateEnded_5Day!$A139))))))</f>
        <v>44484</v>
      </c>
      <c r="W139" s="13">
        <f>IF($A139&lt;='All Results'!$B$4,"",IF(SUM(MissFill!V$5:V142)=0,"",(IF(MissFill!V142/SUM(MissFill!V$5:V142)&gt;0.01,"",IF(MissFill!V141/SUM(MissFill!V$5:V142)&gt;0.01,"",IF(MissFill!V140/SUM(MissFill!V$5:V142)&gt;0.01,"",DateEnded_5Day!$A139))))))</f>
        <v>44484</v>
      </c>
      <c r="X139" s="13">
        <f>IF($A139&lt;='All Results'!$B$4,"",IF(SUM(MissFill!W$5:W142)=0,"",(IF(MissFill!W142/SUM(MissFill!W$5:W142)&gt;0.01,"",IF(MissFill!W141/SUM(MissFill!W$5:W142)&gt;0.01,"",IF(MissFill!W140/SUM(MissFill!W$5:W142)&gt;0.01,"",DateEnded_5Day!$A139))))))</f>
        <v>44484</v>
      </c>
      <c r="Y139" s="13" t="str">
        <f>IF($A139&lt;='All Results'!$B$4,"",IF(SUM(MissFill!X$5:X142)=0,"",(IF(MissFill!X142/SUM(MissFill!X$5:X142)&gt;0.01,"",IF(MissFill!X141/SUM(MissFill!X$5:X142)&gt;0.01,"",IF(MissFill!X140/SUM(MissFill!X$5:X142)&gt;0.01,"",DateEnded_5Day!$A139))))))</f>
        <v/>
      </c>
      <c r="Z139" s="13">
        <f>IF($A139&lt;='All Results'!$B$4,"",IF(SUM(MissFill!Y$5:Y142)=0,"",(IF(MissFill!Y142/SUM(MissFill!Y$5:Y142)&gt;0.01,"",IF(MissFill!Y141/SUM(MissFill!Y$5:Y142)&gt;0.01,"",IF(MissFill!Y140/SUM(MissFill!Y$5:Y142)&gt;0.01,"",DateEnded_5Day!$A139))))))</f>
        <v>44484</v>
      </c>
      <c r="AA139" s="13">
        <f>IF($A139&lt;='All Results'!$B$4,"",IF(SUM(MissFill!Z$5:Z142)=0,"",(IF(MissFill!Z142/SUM(MissFill!Z$5:Z142)&gt;0.01,"",IF(MissFill!Z141/SUM(MissFill!Z$5:Z142)&gt;0.01,"",IF(MissFill!Z140/SUM(MissFill!Z$5:Z142)&gt;0.01,"",DateEnded_5Day!$A139))))))</f>
        <v>44484</v>
      </c>
      <c r="AB139" s="13">
        <f>IF($A139&lt;='All Results'!$B$4,"",IF(SUM(MissFill!AA$5:AA142)=0,"",(IF(MissFill!AA142/SUM(MissFill!AA$5:AA142)&gt;0.01,"",IF(MissFill!AA141/SUM(MissFill!AA$5:AA142)&gt;0.01,"",IF(MissFill!AA140/SUM(MissFill!AA$5:AA142)&gt;0.01,"",DateEnded_5Day!$A139))))))</f>
        <v>44484</v>
      </c>
      <c r="AC139" s="13">
        <f>IF($A139&lt;='All Results'!$B$4,"",IF(SUM(MissFill!AB$5:AB142)=0,"",(IF(MissFill!AB142/SUM(MissFill!AB$5:AB142)&gt;0.01,"",IF(MissFill!AB141/SUM(MissFill!AB$5:AB142)&gt;0.01,"",IF(MissFill!AB140/SUM(MissFill!AB$5:AB142)&gt;0.01,"",DateEnded_5Day!$A139))))))</f>
        <v>44484</v>
      </c>
      <c r="AD139" s="13">
        <f>IF($A139&lt;='All Results'!$B$4,"",IF(SUM(MissFill!AC$5:AC142)=0,"",(IF(MissFill!AC142/SUM(MissFill!AC$5:AC142)&gt;0.01,"",IF(MissFill!AC141/SUM(MissFill!AC$5:AC142)&gt;0.01,"",IF(MissFill!AC140/SUM(MissFill!AC$5:AC142)&gt;0.01,"",DateEnded_5Day!$A139))))))</f>
        <v>44484</v>
      </c>
      <c r="AE139" s="13">
        <f>IF($A139&lt;='All Results'!$B$4,"",IF(SUM(MissFill!AD$5:AD142)=0,"",(IF(MissFill!AD142/SUM(MissFill!AD$5:AD142)&gt;0.01,"",IF(MissFill!AD141/SUM(MissFill!AD$5:AD142)&gt;0.01,"",IF(MissFill!AD140/SUM(MissFill!AD$5:AD142)&gt;0.01,"",DateEnded_5Day!$A139))))))</f>
        <v>44484</v>
      </c>
      <c r="AF139" s="13">
        <f>IF($A139&lt;='All Results'!$B$4,"",IF(SUM(MissFill!AE$5:AE142)=0,"",(IF(MissFill!AE142/SUM(MissFill!AE$5:AE142)&gt;0.01,"",IF(MissFill!AE141/SUM(MissFill!AE$5:AE142)&gt;0.01,"",IF(MissFill!AE140/SUM(MissFill!AE$5:AE142)&gt;0.01,"",DateEnded_5Day!$A139))))))</f>
        <v>44484</v>
      </c>
      <c r="AG139" s="13">
        <f>IF($A139&lt;='All Results'!$B$4,"",IF(SUM(MissFill!AF$5:AF142)=0,"",(IF(MissFill!AF142/SUM(MissFill!AF$5:AF142)&gt;0.01,"",IF(MissFill!AF141/SUM(MissFill!AF$5:AF142)&gt;0.01,"",IF(MissFill!AF140/SUM(MissFill!AF$5:AF142)&gt;0.01,"",DateEnded_5Day!$A139))))))</f>
        <v>44484</v>
      </c>
      <c r="AH139" s="13">
        <f>IF($A139&lt;='All Results'!$B$4,"",IF(SUM(MissFill!AG$5:AG142)=0,"",(IF(MissFill!AG142/SUM(MissFill!AG$5:AG142)&gt;0.01,"",IF(MissFill!AG141/SUM(MissFill!AG$5:AG142)&gt;0.01,"",IF(MissFill!AG140/SUM(MissFill!AG$5:AG142)&gt;0.01,"",DateEnded_5Day!$A139))))))</f>
        <v>44484</v>
      </c>
      <c r="AI139" s="13">
        <f>IF($A139&lt;='All Results'!$B$4,"",IF(SUM(MissFill!AH$5:AH142)=0,"",(IF(MissFill!AH142/SUM(MissFill!AH$5:AH142)&gt;0.01,"",IF(MissFill!AH141/SUM(MissFill!AH$5:AH142)&gt;0.01,"",IF(MissFill!AH140/SUM(MissFill!AH$5:AH142)&gt;0.01,"",DateEnded_5Day!$A139))))))</f>
        <v>44484</v>
      </c>
      <c r="AJ139" s="13">
        <f>IF($A139&lt;='All Results'!$B$4,"",IF(SUM(MissFill!AI$5:AI142)=0,"",(IF(MissFill!AI142/SUM(MissFill!AI$5:AI142)&gt;0.01,"",IF(MissFill!AI141/SUM(MissFill!AI$5:AI142)&gt;0.01,"",IF(MissFill!AI140/SUM(MissFill!AI$5:AI142)&gt;0.01,"",DateEnded_5Day!$A139))))))</f>
        <v>44484</v>
      </c>
      <c r="AK139" s="13" t="str">
        <f>IF($A139&lt;='All Results'!$B$4,"",IF(SUM(MissFill!AJ$5:AJ142)=0,"",(IF(MissFill!AJ142/SUM(MissFill!AJ$5:AJ142)&gt;0.01,"",IF(MissFill!AJ141/SUM(MissFill!AJ$5:AJ142)&gt;0.01,"",IF(MissFill!AJ140/SUM(MissFill!AJ$5:AJ142)&gt;0.01,"",DateEnded_5Day!$A139))))))</f>
        <v/>
      </c>
      <c r="AL139" s="13">
        <f>IF($A139&lt;='All Results'!$B$4,"",IF(SUM(MissFill!AK$5:AK142)=0,"",(IF(MissFill!AK142/SUM(MissFill!AK$5:AK142)&gt;0.01,"",IF(MissFill!AK141/SUM(MissFill!AK$5:AK142)&gt;0.01,"",IF(MissFill!AK140/SUM(MissFill!AK$5:AK142)&gt;0.01,"",DateEnded_5Day!$A139))))))</f>
        <v>44484</v>
      </c>
      <c r="AM139" s="13">
        <f>IF($A139&lt;='All Results'!$B$4,"",IF(SUM(MissFill!AL$5:AL142)=0,"",(IF(MissFill!AL142/SUM(MissFill!AL$5:AL142)&gt;0.01,"",IF(MissFill!AL141/SUM(MissFill!AL$5:AL142)&gt;0.01,"",IF(MissFill!AL140/SUM(MissFill!AL$5:AL142)&gt;0.01,"",DateEnded_5Day!$A139))))))</f>
        <v>44484</v>
      </c>
      <c r="AN139" s="13">
        <f>IF($A139&lt;='All Results'!$B$4,"",IF(SUM(MissFill!AM$5:AM142)=0,"",(IF(MissFill!AM142/SUM(MissFill!AM$5:AM142)&gt;0.01,"",IF(MissFill!AM141/SUM(MissFill!AM$5:AM142)&gt;0.01,"",IF(MissFill!AM140/SUM(MissFill!AM$5:AM142)&gt;0.01,"",DateEnded_5Day!$A139))))))</f>
        <v>44484</v>
      </c>
      <c r="AO139" s="13">
        <f>IF($A139&lt;='All Results'!$B$4,"",IF(SUM(MissFill!AN$5:AN142)=0,"",(IF(MissFill!AN142/SUM(MissFill!AN$5:AN142)&gt;0.01,"",IF(MissFill!AN141/SUM(MissFill!AN$5:AN142)&gt;0.01,"",IF(MissFill!AN140/SUM(MissFill!AN$5:AN142)&gt;0.01,"",DateEnded_5Day!$A139))))))</f>
        <v>44484</v>
      </c>
      <c r="AP139" s="13">
        <f>IF($A139&lt;='All Results'!$B$4,"",IF(SUM(MissFill!AO$5:AO142)=0,"",(IF(MissFill!AO142/SUM(MissFill!AO$5:AO142)&gt;0.01,"",IF(MissFill!AO141/SUM(MissFill!AO$5:AO142)&gt;0.01,"",IF(MissFill!AO140/SUM(MissFill!AO$5:AO142)&gt;0.01,"",DateEnded_5Day!$A139))))))</f>
        <v>44484</v>
      </c>
      <c r="AQ139" s="13" t="str">
        <f>IF($A139&lt;='All Results'!$B$4,"",IF(SUM(MissFill!AP$5:AP142)=0,"",(IF(MissFill!AP142/SUM(MissFill!AP$5:AP142)&gt;0.01,"",IF(MissFill!AP141/SUM(MissFill!AP$5:AP142)&gt;0.01,"",IF(MissFill!AP140/SUM(MissFill!AP$5:AP142)&gt;0.01,"",DateEnded_5Day!$A139))))))</f>
        <v/>
      </c>
      <c r="AR139" s="13">
        <f>IF($A139&lt;='All Results'!$B$4,"",IF(SUM(MissFill!AQ$5:AQ142)=0,"",(IF(MissFill!AQ142/SUM(MissFill!AQ$5:AQ142)&gt;0.01,"",IF(MissFill!AQ141/SUM(MissFill!AQ$5:AQ142)&gt;0.01,"",IF(MissFill!AQ140/SUM(MissFill!AQ$5:AQ142)&gt;0.01,"",DateEnded_5Day!$A139))))))</f>
        <v>44484</v>
      </c>
      <c r="AS139" s="13">
        <f>IF($A139&lt;='All Results'!$B$4,"",IF(SUM(MissFill!AR$5:AR142)=0,"",(IF(MissFill!AR142/SUM(MissFill!AR$5:AR142)&gt;0.01,"",IF(MissFill!AR141/SUM(MissFill!AR$5:AR142)&gt;0.01,"",IF(MissFill!AR140/SUM(MissFill!AR$5:AR142)&gt;0.01,"",DateEnded_5Day!$A139))))))</f>
        <v>44484</v>
      </c>
      <c r="AT139" s="13">
        <f>IF($A139&lt;='All Results'!$B$4,"",IF(SUM(MissFill!AS$5:AS142)=0,"",(IF(MissFill!AS142/SUM(MissFill!AS$5:AS142)&gt;0.01,"",IF(MissFill!AS141/SUM(MissFill!AS$5:AS142)&gt;0.01,"",IF(MissFill!AS140/SUM(MissFill!AS$5:AS142)&gt;0.01,"",DateEnded_5Day!$A139))))))</f>
        <v>44484</v>
      </c>
      <c r="AU139" s="13">
        <f>IF($A139&lt;='All Results'!$B$4,"",IF(SUM(MissFill!AT$5:AT142)=0,"",(IF(MissFill!AT142/SUM(MissFill!AT$5:AT142)&gt;0.01,"",IF(MissFill!AT141/SUM(MissFill!AT$5:AT142)&gt;0.01,"",IF(MissFill!AT140/SUM(MissFill!AT$5:AT142)&gt;0.01,"",DateEnded_5Day!$A139))))))</f>
        <v>44484</v>
      </c>
      <c r="AV139" s="13">
        <f>IF($A139&lt;='All Results'!$B$4,"",IF(SUM(MissFill!AU$5:AU142)=0,"",(IF(MissFill!AU142/SUM(MissFill!AU$5:AU142)&gt;0.01,"",IF(MissFill!AU141/SUM(MissFill!AU$5:AU142)&gt;0.01,"",IF(MissFill!AU140/SUM(MissFill!AU$5:AU142)&gt;0.01,"",DateEnded_5Day!$A139))))))</f>
        <v>44484</v>
      </c>
      <c r="AW139" s="13">
        <f>IF($A139&lt;='All Results'!$B$4,"",IF(SUM(MissFill!AV$5:AV142)=0,"",(IF(MissFill!AV142/SUM(MissFill!AV$5:AV142)&gt;0.01,"",IF(MissFill!AV141/SUM(MissFill!AV$5:AV142)&gt;0.01,"",IF(MissFill!AV140/SUM(MissFill!AV$5:AV142)&gt;0.01,"",DateEnded_5Day!$A139))))))</f>
        <v>44484</v>
      </c>
      <c r="AX139" s="13">
        <f>IF($A139&lt;='All Results'!$B$4,"",IF(SUM(MissFill!AW$5:AW142)=0,"",(IF(MissFill!AW142/SUM(MissFill!AW$5:AW142)&gt;0.01,"",IF(MissFill!AW141/SUM(MissFill!AW$5:AW142)&gt;0.01,"",IF(MissFill!AW140/SUM(MissFill!AW$5:AW142)&gt;0.01,"",DateEnded_5Day!$A139))))))</f>
        <v>44484</v>
      </c>
    </row>
    <row r="140" spans="1:50" x14ac:dyDescent="0.25">
      <c r="A140" s="8">
        <v>44485</v>
      </c>
      <c r="B140" s="11">
        <v>289</v>
      </c>
      <c r="C140" s="13" t="str">
        <f>IF($A140&lt;='All Results'!$B$4,"",IF(SUM(MissFill!B$5:B143)=0,"",(IF(MissFill!B143/SUM(MissFill!B$5:B143)&gt;0.01,"",IF(MissFill!B142/SUM(MissFill!B$5:B143)&gt;0.01,"",IF(MissFill!B141/SUM(MissFill!B$5:B143)&gt;0.01,"",DateEnded_5Day!$A140))))))</f>
        <v/>
      </c>
      <c r="D140" s="13">
        <f>IF($A140&lt;='All Results'!$B$4,"",IF(SUM(MissFill!C$5:C143)=0,"",(IF(MissFill!C143/SUM(MissFill!C$5:C143)&gt;0.01,"",IF(MissFill!C142/SUM(MissFill!C$5:C143)&gt;0.01,"",IF(MissFill!C141/SUM(MissFill!C$5:C143)&gt;0.01,"",DateEnded_5Day!$A140))))))</f>
        <v>44485</v>
      </c>
      <c r="E140" s="13">
        <f>IF($A140&lt;='All Results'!$B$4,"",IF(SUM(MissFill!D$5:D143)=0,"",(IF(MissFill!D143/SUM(MissFill!D$5:D143)&gt;0.01,"",IF(MissFill!D142/SUM(MissFill!D$5:D143)&gt;0.01,"",IF(MissFill!D141/SUM(MissFill!D$5:D143)&gt;0.01,"",DateEnded_5Day!$A140))))))</f>
        <v>44485</v>
      </c>
      <c r="F140" s="13">
        <f>IF($A140&lt;='All Results'!$B$4,"",IF(SUM(MissFill!E$5:E143)=0,"",(IF(MissFill!E143/SUM(MissFill!E$5:E143)&gt;0.01,"",IF(MissFill!E142/SUM(MissFill!E$5:E143)&gt;0.01,"",IF(MissFill!E141/SUM(MissFill!E$5:E143)&gt;0.01,"",DateEnded_5Day!$A140))))))</f>
        <v>44485</v>
      </c>
      <c r="G140" s="13" t="str">
        <f>IF($A140&lt;='All Results'!$B$4,"",IF(SUM(MissFill!F$5:F143)=0,"",(IF(MissFill!F143/SUM(MissFill!F$5:F143)&gt;0.01,"",IF(MissFill!F142/SUM(MissFill!F$5:F143)&gt;0.01,"",IF(MissFill!F141/SUM(MissFill!F$5:F143)&gt;0.01,"",DateEnded_5Day!$A140))))))</f>
        <v/>
      </c>
      <c r="H140" s="13">
        <f>IF($A140&lt;='All Results'!$B$4,"",IF(SUM(MissFill!G$5:G143)=0,"",(IF(MissFill!G143/SUM(MissFill!G$5:G143)&gt;0.01,"",IF(MissFill!G142/SUM(MissFill!G$5:G143)&gt;0.01,"",IF(MissFill!G141/SUM(MissFill!G$5:G143)&gt;0.01,"",DateEnded_5Day!$A140))))))</f>
        <v>44485</v>
      </c>
      <c r="I140" s="13">
        <f>IF($A140&lt;='All Results'!$B$4,"",IF(SUM(MissFill!H$5:H143)=0,"",(IF(MissFill!H143/SUM(MissFill!H$5:H143)&gt;0.01,"",IF(MissFill!H142/SUM(MissFill!H$5:H143)&gt;0.01,"",IF(MissFill!H141/SUM(MissFill!H$5:H143)&gt;0.01,"",DateEnded_5Day!$A140))))))</f>
        <v>44485</v>
      </c>
      <c r="J140" s="13">
        <f>IF($A140&lt;='All Results'!$B$4,"",IF(SUM(MissFill!I$5:I143)=0,"",(IF(MissFill!I143/SUM(MissFill!I$5:I143)&gt;0.01,"",IF(MissFill!I142/SUM(MissFill!I$5:I143)&gt;0.01,"",IF(MissFill!I141/SUM(MissFill!I$5:I143)&gt;0.01,"",DateEnded_5Day!$A140))))))</f>
        <v>44485</v>
      </c>
      <c r="K140" s="13">
        <f>IF($A140&lt;='All Results'!$B$4,"",IF(SUM(MissFill!J$5:J143)=0,"",(IF(MissFill!J143/SUM(MissFill!J$5:J143)&gt;0.01,"",IF(MissFill!J142/SUM(MissFill!J$5:J143)&gt;0.01,"",IF(MissFill!J141/SUM(MissFill!J$5:J143)&gt;0.01,"",DateEnded_5Day!$A140))))))</f>
        <v>44485</v>
      </c>
      <c r="L140" s="13">
        <f>IF($A140&lt;='All Results'!$B$4,"",IF(SUM(MissFill!K$5:K143)=0,"",(IF(MissFill!K143/SUM(MissFill!K$5:K143)&gt;0.01,"",IF(MissFill!K142/SUM(MissFill!K$5:K143)&gt;0.01,"",IF(MissFill!K141/SUM(MissFill!K$5:K143)&gt;0.01,"",DateEnded_5Day!$A140))))))</f>
        <v>44485</v>
      </c>
      <c r="M140" s="13">
        <f>IF($A140&lt;='All Results'!$B$4,"",IF(SUM(MissFill!L$5:L143)=0,"",(IF(MissFill!L143/SUM(MissFill!L$5:L143)&gt;0.01,"",IF(MissFill!L142/SUM(MissFill!L$5:L143)&gt;0.01,"",IF(MissFill!L141/SUM(MissFill!L$5:L143)&gt;0.01,"",DateEnded_5Day!$A140))))))</f>
        <v>44485</v>
      </c>
      <c r="N140" s="13">
        <f>IF($A140&lt;='All Results'!$B$4,"",IF(SUM(MissFill!M$5:M143)=0,"",(IF(MissFill!M143/SUM(MissFill!M$5:M143)&gt;0.01,"",IF(MissFill!M142/SUM(MissFill!M$5:M143)&gt;0.01,"",IF(MissFill!M141/SUM(MissFill!M$5:M143)&gt;0.01,"",DateEnded_5Day!$A140))))))</f>
        <v>44485</v>
      </c>
      <c r="O140" s="13">
        <f>IF($A140&lt;='All Results'!$B$4,"",IF(SUM(MissFill!N$5:N143)=0,"",(IF(MissFill!N143/SUM(MissFill!N$5:N143)&gt;0.01,"",IF(MissFill!N142/SUM(MissFill!N$5:N143)&gt;0.01,"",IF(MissFill!N141/SUM(MissFill!N$5:N143)&gt;0.01,"",DateEnded_5Day!$A140))))))</f>
        <v>44485</v>
      </c>
      <c r="P140" s="13">
        <f>IF($A140&lt;='All Results'!$B$4,"",IF(SUM(MissFill!O$5:O143)=0,"",(IF(MissFill!O143/SUM(MissFill!O$5:O143)&gt;0.01,"",IF(MissFill!O142/SUM(MissFill!O$5:O143)&gt;0.01,"",IF(MissFill!O141/SUM(MissFill!O$5:O143)&gt;0.01,"",DateEnded_5Day!$A140))))))</f>
        <v>44485</v>
      </c>
      <c r="Q140" s="13">
        <f>IF($A140&lt;='All Results'!$B$4,"",IF(SUM(MissFill!P$5:P143)=0,"",(IF(MissFill!P143/SUM(MissFill!P$5:P143)&gt;0.01,"",IF(MissFill!P142/SUM(MissFill!P$5:P143)&gt;0.01,"",IF(MissFill!P141/SUM(MissFill!P$5:P143)&gt;0.01,"",DateEnded_5Day!$A140))))))</f>
        <v>44485</v>
      </c>
      <c r="R140" s="13">
        <f>IF($A140&lt;='All Results'!$B$4,"",IF(SUM(MissFill!Q$5:Q143)=0,"",(IF(MissFill!Q143/SUM(MissFill!Q$5:Q143)&gt;0.01,"",IF(MissFill!Q142/SUM(MissFill!Q$5:Q143)&gt;0.01,"",IF(MissFill!Q141/SUM(MissFill!Q$5:Q143)&gt;0.01,"",DateEnded_5Day!$A140))))))</f>
        <v>44485</v>
      </c>
      <c r="S140" s="13">
        <f>IF($A140&lt;='All Results'!$B$4,"",IF(SUM(MissFill!R$5:R143)=0,"",(IF(MissFill!R143/SUM(MissFill!R$5:R143)&gt;0.01,"",IF(MissFill!R142/SUM(MissFill!R$5:R143)&gt;0.01,"",IF(MissFill!R141/SUM(MissFill!R$5:R143)&gt;0.01,"",DateEnded_5Day!$A140))))))</f>
        <v>44485</v>
      </c>
      <c r="T140" s="13">
        <f>IF($A140&lt;='All Results'!$B$4,"",IF(SUM(MissFill!S$5:S143)=0,"",(IF(MissFill!S143/SUM(MissFill!S$5:S143)&gt;0.01,"",IF(MissFill!S142/SUM(MissFill!S$5:S143)&gt;0.01,"",IF(MissFill!S141/SUM(MissFill!S$5:S143)&gt;0.01,"",DateEnded_5Day!$A140))))))</f>
        <v>44485</v>
      </c>
      <c r="U140" s="13">
        <f>IF($A140&lt;='All Results'!$B$4,"",IF(SUM(MissFill!T$5:T143)=0,"",(IF(MissFill!T143/SUM(MissFill!T$5:T143)&gt;0.01,"",IF(MissFill!T142/SUM(MissFill!T$5:T143)&gt;0.01,"",IF(MissFill!T141/SUM(MissFill!T$5:T143)&gt;0.01,"",DateEnded_5Day!$A140))))))</f>
        <v>44485</v>
      </c>
      <c r="V140" s="13">
        <f>IF($A140&lt;='All Results'!$B$4,"",IF(SUM(MissFill!U$5:U143)=0,"",(IF(MissFill!U143/SUM(MissFill!U$5:U143)&gt;0.01,"",IF(MissFill!U142/SUM(MissFill!U$5:U143)&gt;0.01,"",IF(MissFill!U141/SUM(MissFill!U$5:U143)&gt;0.01,"",DateEnded_5Day!$A140))))))</f>
        <v>44485</v>
      </c>
      <c r="W140" s="13">
        <f>IF($A140&lt;='All Results'!$B$4,"",IF(SUM(MissFill!V$5:V143)=0,"",(IF(MissFill!V143/SUM(MissFill!V$5:V143)&gt;0.01,"",IF(MissFill!V142/SUM(MissFill!V$5:V143)&gt;0.01,"",IF(MissFill!V141/SUM(MissFill!V$5:V143)&gt;0.01,"",DateEnded_5Day!$A140))))))</f>
        <v>44485</v>
      </c>
      <c r="X140" s="13">
        <f>IF($A140&lt;='All Results'!$B$4,"",IF(SUM(MissFill!W$5:W143)=0,"",(IF(MissFill!W143/SUM(MissFill!W$5:W143)&gt;0.01,"",IF(MissFill!W142/SUM(MissFill!W$5:W143)&gt;0.01,"",IF(MissFill!W141/SUM(MissFill!W$5:W143)&gt;0.01,"",DateEnded_5Day!$A140))))))</f>
        <v>44485</v>
      </c>
      <c r="Y140" s="13" t="str">
        <f>IF($A140&lt;='All Results'!$B$4,"",IF(SUM(MissFill!X$5:X143)=0,"",(IF(MissFill!X143/SUM(MissFill!X$5:X143)&gt;0.01,"",IF(MissFill!X142/SUM(MissFill!X$5:X143)&gt;0.01,"",IF(MissFill!X141/SUM(MissFill!X$5:X143)&gt;0.01,"",DateEnded_5Day!$A140))))))</f>
        <v/>
      </c>
      <c r="Z140" s="13">
        <f>IF($A140&lt;='All Results'!$B$4,"",IF(SUM(MissFill!Y$5:Y143)=0,"",(IF(MissFill!Y143/SUM(MissFill!Y$5:Y143)&gt;0.01,"",IF(MissFill!Y142/SUM(MissFill!Y$5:Y143)&gt;0.01,"",IF(MissFill!Y141/SUM(MissFill!Y$5:Y143)&gt;0.01,"",DateEnded_5Day!$A140))))))</f>
        <v>44485</v>
      </c>
      <c r="AA140" s="13">
        <f>IF($A140&lt;='All Results'!$B$4,"",IF(SUM(MissFill!Z$5:Z143)=0,"",(IF(MissFill!Z143/SUM(MissFill!Z$5:Z143)&gt;0.01,"",IF(MissFill!Z142/SUM(MissFill!Z$5:Z143)&gt;0.01,"",IF(MissFill!Z141/SUM(MissFill!Z$5:Z143)&gt;0.01,"",DateEnded_5Day!$A140))))))</f>
        <v>44485</v>
      </c>
      <c r="AB140" s="13">
        <f>IF($A140&lt;='All Results'!$B$4,"",IF(SUM(MissFill!AA$5:AA143)=0,"",(IF(MissFill!AA143/SUM(MissFill!AA$5:AA143)&gt;0.01,"",IF(MissFill!AA142/SUM(MissFill!AA$5:AA143)&gt;0.01,"",IF(MissFill!AA141/SUM(MissFill!AA$5:AA143)&gt;0.01,"",DateEnded_5Day!$A140))))))</f>
        <v>44485</v>
      </c>
      <c r="AC140" s="13">
        <f>IF($A140&lt;='All Results'!$B$4,"",IF(SUM(MissFill!AB$5:AB143)=0,"",(IF(MissFill!AB143/SUM(MissFill!AB$5:AB143)&gt;0.01,"",IF(MissFill!AB142/SUM(MissFill!AB$5:AB143)&gt;0.01,"",IF(MissFill!AB141/SUM(MissFill!AB$5:AB143)&gt;0.01,"",DateEnded_5Day!$A140))))))</f>
        <v>44485</v>
      </c>
      <c r="AD140" s="13">
        <f>IF($A140&lt;='All Results'!$B$4,"",IF(SUM(MissFill!AC$5:AC143)=0,"",(IF(MissFill!AC143/SUM(MissFill!AC$5:AC143)&gt;0.01,"",IF(MissFill!AC142/SUM(MissFill!AC$5:AC143)&gt;0.01,"",IF(MissFill!AC141/SUM(MissFill!AC$5:AC143)&gt;0.01,"",DateEnded_5Day!$A140))))))</f>
        <v>44485</v>
      </c>
      <c r="AE140" s="13">
        <f>IF($A140&lt;='All Results'!$B$4,"",IF(SUM(MissFill!AD$5:AD143)=0,"",(IF(MissFill!AD143/SUM(MissFill!AD$5:AD143)&gt;0.01,"",IF(MissFill!AD142/SUM(MissFill!AD$5:AD143)&gt;0.01,"",IF(MissFill!AD141/SUM(MissFill!AD$5:AD143)&gt;0.01,"",DateEnded_5Day!$A140))))))</f>
        <v>44485</v>
      </c>
      <c r="AF140" s="13">
        <f>IF($A140&lt;='All Results'!$B$4,"",IF(SUM(MissFill!AE$5:AE143)=0,"",(IF(MissFill!AE143/SUM(MissFill!AE$5:AE143)&gt;0.01,"",IF(MissFill!AE142/SUM(MissFill!AE$5:AE143)&gt;0.01,"",IF(MissFill!AE141/SUM(MissFill!AE$5:AE143)&gt;0.01,"",DateEnded_5Day!$A140))))))</f>
        <v>44485</v>
      </c>
      <c r="AG140" s="13">
        <f>IF($A140&lt;='All Results'!$B$4,"",IF(SUM(MissFill!AF$5:AF143)=0,"",(IF(MissFill!AF143/SUM(MissFill!AF$5:AF143)&gt;0.01,"",IF(MissFill!AF142/SUM(MissFill!AF$5:AF143)&gt;0.01,"",IF(MissFill!AF141/SUM(MissFill!AF$5:AF143)&gt;0.01,"",DateEnded_5Day!$A140))))))</f>
        <v>44485</v>
      </c>
      <c r="AH140" s="13">
        <f>IF($A140&lt;='All Results'!$B$4,"",IF(SUM(MissFill!AG$5:AG143)=0,"",(IF(MissFill!AG143/SUM(MissFill!AG$5:AG143)&gt;0.01,"",IF(MissFill!AG142/SUM(MissFill!AG$5:AG143)&gt;0.01,"",IF(MissFill!AG141/SUM(MissFill!AG$5:AG143)&gt;0.01,"",DateEnded_5Day!$A140))))))</f>
        <v>44485</v>
      </c>
      <c r="AI140" s="13">
        <f>IF($A140&lt;='All Results'!$B$4,"",IF(SUM(MissFill!AH$5:AH143)=0,"",(IF(MissFill!AH143/SUM(MissFill!AH$5:AH143)&gt;0.01,"",IF(MissFill!AH142/SUM(MissFill!AH$5:AH143)&gt;0.01,"",IF(MissFill!AH141/SUM(MissFill!AH$5:AH143)&gt;0.01,"",DateEnded_5Day!$A140))))))</f>
        <v>44485</v>
      </c>
      <c r="AJ140" s="13">
        <f>IF($A140&lt;='All Results'!$B$4,"",IF(SUM(MissFill!AI$5:AI143)=0,"",(IF(MissFill!AI143/SUM(MissFill!AI$5:AI143)&gt;0.01,"",IF(MissFill!AI142/SUM(MissFill!AI$5:AI143)&gt;0.01,"",IF(MissFill!AI141/SUM(MissFill!AI$5:AI143)&gt;0.01,"",DateEnded_5Day!$A140))))))</f>
        <v>44485</v>
      </c>
      <c r="AK140" s="13" t="str">
        <f>IF($A140&lt;='All Results'!$B$4,"",IF(SUM(MissFill!AJ$5:AJ143)=0,"",(IF(MissFill!AJ143/SUM(MissFill!AJ$5:AJ143)&gt;0.01,"",IF(MissFill!AJ142/SUM(MissFill!AJ$5:AJ143)&gt;0.01,"",IF(MissFill!AJ141/SUM(MissFill!AJ$5:AJ143)&gt;0.01,"",DateEnded_5Day!$A140))))))</f>
        <v/>
      </c>
      <c r="AL140" s="13">
        <f>IF($A140&lt;='All Results'!$B$4,"",IF(SUM(MissFill!AK$5:AK143)=0,"",(IF(MissFill!AK143/SUM(MissFill!AK$5:AK143)&gt;0.01,"",IF(MissFill!AK142/SUM(MissFill!AK$5:AK143)&gt;0.01,"",IF(MissFill!AK141/SUM(MissFill!AK$5:AK143)&gt;0.01,"",DateEnded_5Day!$A140))))))</f>
        <v>44485</v>
      </c>
      <c r="AM140" s="13">
        <f>IF($A140&lt;='All Results'!$B$4,"",IF(SUM(MissFill!AL$5:AL143)=0,"",(IF(MissFill!AL143/SUM(MissFill!AL$5:AL143)&gt;0.01,"",IF(MissFill!AL142/SUM(MissFill!AL$5:AL143)&gt;0.01,"",IF(MissFill!AL141/SUM(MissFill!AL$5:AL143)&gt;0.01,"",DateEnded_5Day!$A140))))))</f>
        <v>44485</v>
      </c>
      <c r="AN140" s="13">
        <f>IF($A140&lt;='All Results'!$B$4,"",IF(SUM(MissFill!AM$5:AM143)=0,"",(IF(MissFill!AM143/SUM(MissFill!AM$5:AM143)&gt;0.01,"",IF(MissFill!AM142/SUM(MissFill!AM$5:AM143)&gt;0.01,"",IF(MissFill!AM141/SUM(MissFill!AM$5:AM143)&gt;0.01,"",DateEnded_5Day!$A140))))))</f>
        <v>44485</v>
      </c>
      <c r="AO140" s="13">
        <f>IF($A140&lt;='All Results'!$B$4,"",IF(SUM(MissFill!AN$5:AN143)=0,"",(IF(MissFill!AN143/SUM(MissFill!AN$5:AN143)&gt;0.01,"",IF(MissFill!AN142/SUM(MissFill!AN$5:AN143)&gt;0.01,"",IF(MissFill!AN141/SUM(MissFill!AN$5:AN143)&gt;0.01,"",DateEnded_5Day!$A140))))))</f>
        <v>44485</v>
      </c>
      <c r="AP140" s="13">
        <f>IF($A140&lt;='All Results'!$B$4,"",IF(SUM(MissFill!AO$5:AO143)=0,"",(IF(MissFill!AO143/SUM(MissFill!AO$5:AO143)&gt;0.01,"",IF(MissFill!AO142/SUM(MissFill!AO$5:AO143)&gt;0.01,"",IF(MissFill!AO141/SUM(MissFill!AO$5:AO143)&gt;0.01,"",DateEnded_5Day!$A140))))))</f>
        <v>44485</v>
      </c>
      <c r="AQ140" s="13" t="str">
        <f>IF($A140&lt;='All Results'!$B$4,"",IF(SUM(MissFill!AP$5:AP143)=0,"",(IF(MissFill!AP143/SUM(MissFill!AP$5:AP143)&gt;0.01,"",IF(MissFill!AP142/SUM(MissFill!AP$5:AP143)&gt;0.01,"",IF(MissFill!AP141/SUM(MissFill!AP$5:AP143)&gt;0.01,"",DateEnded_5Day!$A140))))))</f>
        <v/>
      </c>
      <c r="AR140" s="13">
        <f>IF($A140&lt;='All Results'!$B$4,"",IF(SUM(MissFill!AQ$5:AQ143)=0,"",(IF(MissFill!AQ143/SUM(MissFill!AQ$5:AQ143)&gt;0.01,"",IF(MissFill!AQ142/SUM(MissFill!AQ$5:AQ143)&gt;0.01,"",IF(MissFill!AQ141/SUM(MissFill!AQ$5:AQ143)&gt;0.01,"",DateEnded_5Day!$A140))))))</f>
        <v>44485</v>
      </c>
      <c r="AS140" s="13">
        <f>IF($A140&lt;='All Results'!$B$4,"",IF(SUM(MissFill!AR$5:AR143)=0,"",(IF(MissFill!AR143/SUM(MissFill!AR$5:AR143)&gt;0.01,"",IF(MissFill!AR142/SUM(MissFill!AR$5:AR143)&gt;0.01,"",IF(MissFill!AR141/SUM(MissFill!AR$5:AR143)&gt;0.01,"",DateEnded_5Day!$A140))))))</f>
        <v>44485</v>
      </c>
      <c r="AT140" s="13">
        <f>IF($A140&lt;='All Results'!$B$4,"",IF(SUM(MissFill!AS$5:AS143)=0,"",(IF(MissFill!AS143/SUM(MissFill!AS$5:AS143)&gt;0.01,"",IF(MissFill!AS142/SUM(MissFill!AS$5:AS143)&gt;0.01,"",IF(MissFill!AS141/SUM(MissFill!AS$5:AS143)&gt;0.01,"",DateEnded_5Day!$A140))))))</f>
        <v>44485</v>
      </c>
      <c r="AU140" s="13">
        <f>IF($A140&lt;='All Results'!$B$4,"",IF(SUM(MissFill!AT$5:AT143)=0,"",(IF(MissFill!AT143/SUM(MissFill!AT$5:AT143)&gt;0.01,"",IF(MissFill!AT142/SUM(MissFill!AT$5:AT143)&gt;0.01,"",IF(MissFill!AT141/SUM(MissFill!AT$5:AT143)&gt;0.01,"",DateEnded_5Day!$A140))))))</f>
        <v>44485</v>
      </c>
      <c r="AV140" s="13">
        <f>IF($A140&lt;='All Results'!$B$4,"",IF(SUM(MissFill!AU$5:AU143)=0,"",(IF(MissFill!AU143/SUM(MissFill!AU$5:AU143)&gt;0.01,"",IF(MissFill!AU142/SUM(MissFill!AU$5:AU143)&gt;0.01,"",IF(MissFill!AU141/SUM(MissFill!AU$5:AU143)&gt;0.01,"",DateEnded_5Day!$A140))))))</f>
        <v>44485</v>
      </c>
      <c r="AW140" s="13">
        <f>IF($A140&lt;='All Results'!$B$4,"",IF(SUM(MissFill!AV$5:AV143)=0,"",(IF(MissFill!AV143/SUM(MissFill!AV$5:AV143)&gt;0.01,"",IF(MissFill!AV142/SUM(MissFill!AV$5:AV143)&gt;0.01,"",IF(MissFill!AV141/SUM(MissFill!AV$5:AV143)&gt;0.01,"",DateEnded_5Day!$A140))))))</f>
        <v>44485</v>
      </c>
      <c r="AX140" s="13">
        <f>IF($A140&lt;='All Results'!$B$4,"",IF(SUM(MissFill!AW$5:AW143)=0,"",(IF(MissFill!AW143/SUM(MissFill!AW$5:AW143)&gt;0.01,"",IF(MissFill!AW142/SUM(MissFill!AW$5:AW143)&gt;0.01,"",IF(MissFill!AW141/SUM(MissFill!AW$5:AW143)&gt;0.01,"",DateEnded_5Day!$A140))))))</f>
        <v>44485</v>
      </c>
    </row>
    <row r="141" spans="1:50" x14ac:dyDescent="0.25">
      <c r="A141" s="8">
        <v>44486</v>
      </c>
      <c r="B141" s="11">
        <v>290</v>
      </c>
      <c r="C141" s="13" t="str">
        <f>IF($A141&lt;='All Results'!$B$4,"",IF(SUM(MissFill!B$5:B144)=0,"",(IF(MissFill!B144/SUM(MissFill!B$5:B144)&gt;0.01,"",IF(MissFill!B143/SUM(MissFill!B$5:B144)&gt;0.01,"",IF(MissFill!B142/SUM(MissFill!B$5:B144)&gt;0.01,"",DateEnded_5Day!$A141))))))</f>
        <v/>
      </c>
      <c r="D141" s="13">
        <f>IF($A141&lt;='All Results'!$B$4,"",IF(SUM(MissFill!C$5:C144)=0,"",(IF(MissFill!C144/SUM(MissFill!C$5:C144)&gt;0.01,"",IF(MissFill!C143/SUM(MissFill!C$5:C144)&gt;0.01,"",IF(MissFill!C142/SUM(MissFill!C$5:C144)&gt;0.01,"",DateEnded_5Day!$A141))))))</f>
        <v>44486</v>
      </c>
      <c r="E141" s="13">
        <f>IF($A141&lt;='All Results'!$B$4,"",IF(SUM(MissFill!D$5:D144)=0,"",(IF(MissFill!D144/SUM(MissFill!D$5:D144)&gt;0.01,"",IF(MissFill!D143/SUM(MissFill!D$5:D144)&gt;0.01,"",IF(MissFill!D142/SUM(MissFill!D$5:D144)&gt;0.01,"",DateEnded_5Day!$A141))))))</f>
        <v>44486</v>
      </c>
      <c r="F141" s="13">
        <f>IF($A141&lt;='All Results'!$B$4,"",IF(SUM(MissFill!E$5:E144)=0,"",(IF(MissFill!E144/SUM(MissFill!E$5:E144)&gt;0.01,"",IF(MissFill!E143/SUM(MissFill!E$5:E144)&gt;0.01,"",IF(MissFill!E142/SUM(MissFill!E$5:E144)&gt;0.01,"",DateEnded_5Day!$A141))))))</f>
        <v>44486</v>
      </c>
      <c r="G141" s="13" t="str">
        <f>IF($A141&lt;='All Results'!$B$4,"",IF(SUM(MissFill!F$5:F144)=0,"",(IF(MissFill!F144/SUM(MissFill!F$5:F144)&gt;0.01,"",IF(MissFill!F143/SUM(MissFill!F$5:F144)&gt;0.01,"",IF(MissFill!F142/SUM(MissFill!F$5:F144)&gt;0.01,"",DateEnded_5Day!$A141))))))</f>
        <v/>
      </c>
      <c r="H141" s="13">
        <f>IF($A141&lt;='All Results'!$B$4,"",IF(SUM(MissFill!G$5:G144)=0,"",(IF(MissFill!G144/SUM(MissFill!G$5:G144)&gt;0.01,"",IF(MissFill!G143/SUM(MissFill!G$5:G144)&gt;0.01,"",IF(MissFill!G142/SUM(MissFill!G$5:G144)&gt;0.01,"",DateEnded_5Day!$A141))))))</f>
        <v>44486</v>
      </c>
      <c r="I141" s="13">
        <f>IF($A141&lt;='All Results'!$B$4,"",IF(SUM(MissFill!H$5:H144)=0,"",(IF(MissFill!H144/SUM(MissFill!H$5:H144)&gt;0.01,"",IF(MissFill!H143/SUM(MissFill!H$5:H144)&gt;0.01,"",IF(MissFill!H142/SUM(MissFill!H$5:H144)&gt;0.01,"",DateEnded_5Day!$A141))))))</f>
        <v>44486</v>
      </c>
      <c r="J141" s="13">
        <f>IF($A141&lt;='All Results'!$B$4,"",IF(SUM(MissFill!I$5:I144)=0,"",(IF(MissFill!I144/SUM(MissFill!I$5:I144)&gt;0.01,"",IF(MissFill!I143/SUM(MissFill!I$5:I144)&gt;0.01,"",IF(MissFill!I142/SUM(MissFill!I$5:I144)&gt;0.01,"",DateEnded_5Day!$A141))))))</f>
        <v>44486</v>
      </c>
      <c r="K141" s="13">
        <f>IF($A141&lt;='All Results'!$B$4,"",IF(SUM(MissFill!J$5:J144)=0,"",(IF(MissFill!J144/SUM(MissFill!J$5:J144)&gt;0.01,"",IF(MissFill!J143/SUM(MissFill!J$5:J144)&gt;0.01,"",IF(MissFill!J142/SUM(MissFill!J$5:J144)&gt;0.01,"",DateEnded_5Day!$A141))))))</f>
        <v>44486</v>
      </c>
      <c r="L141" s="13">
        <f>IF($A141&lt;='All Results'!$B$4,"",IF(SUM(MissFill!K$5:K144)=0,"",(IF(MissFill!K144/SUM(MissFill!K$5:K144)&gt;0.01,"",IF(MissFill!K143/SUM(MissFill!K$5:K144)&gt;0.01,"",IF(MissFill!K142/SUM(MissFill!K$5:K144)&gt;0.01,"",DateEnded_5Day!$A141))))))</f>
        <v>44486</v>
      </c>
      <c r="M141" s="13">
        <f>IF($A141&lt;='All Results'!$B$4,"",IF(SUM(MissFill!L$5:L144)=0,"",(IF(MissFill!L144/SUM(MissFill!L$5:L144)&gt;0.01,"",IF(MissFill!L143/SUM(MissFill!L$5:L144)&gt;0.01,"",IF(MissFill!L142/SUM(MissFill!L$5:L144)&gt;0.01,"",DateEnded_5Day!$A141))))))</f>
        <v>44486</v>
      </c>
      <c r="N141" s="13">
        <f>IF($A141&lt;='All Results'!$B$4,"",IF(SUM(MissFill!M$5:M144)=0,"",(IF(MissFill!M144/SUM(MissFill!M$5:M144)&gt;0.01,"",IF(MissFill!M143/SUM(MissFill!M$5:M144)&gt;0.01,"",IF(MissFill!M142/SUM(MissFill!M$5:M144)&gt;0.01,"",DateEnded_5Day!$A141))))))</f>
        <v>44486</v>
      </c>
      <c r="O141" s="13">
        <f>IF($A141&lt;='All Results'!$B$4,"",IF(SUM(MissFill!N$5:N144)=0,"",(IF(MissFill!N144/SUM(MissFill!N$5:N144)&gt;0.01,"",IF(MissFill!N143/SUM(MissFill!N$5:N144)&gt;0.01,"",IF(MissFill!N142/SUM(MissFill!N$5:N144)&gt;0.01,"",DateEnded_5Day!$A141))))))</f>
        <v>44486</v>
      </c>
      <c r="P141" s="13">
        <f>IF($A141&lt;='All Results'!$B$4,"",IF(SUM(MissFill!O$5:O144)=0,"",(IF(MissFill!O144/SUM(MissFill!O$5:O144)&gt;0.01,"",IF(MissFill!O143/SUM(MissFill!O$5:O144)&gt;0.01,"",IF(MissFill!O142/SUM(MissFill!O$5:O144)&gt;0.01,"",DateEnded_5Day!$A141))))))</f>
        <v>44486</v>
      </c>
      <c r="Q141" s="13">
        <f>IF($A141&lt;='All Results'!$B$4,"",IF(SUM(MissFill!P$5:P144)=0,"",(IF(MissFill!P144/SUM(MissFill!P$5:P144)&gt;0.01,"",IF(MissFill!P143/SUM(MissFill!P$5:P144)&gt;0.01,"",IF(MissFill!P142/SUM(MissFill!P$5:P144)&gt;0.01,"",DateEnded_5Day!$A141))))))</f>
        <v>44486</v>
      </c>
      <c r="R141" s="13">
        <f>IF($A141&lt;='All Results'!$B$4,"",IF(SUM(MissFill!Q$5:Q144)=0,"",(IF(MissFill!Q144/SUM(MissFill!Q$5:Q144)&gt;0.01,"",IF(MissFill!Q143/SUM(MissFill!Q$5:Q144)&gt;0.01,"",IF(MissFill!Q142/SUM(MissFill!Q$5:Q144)&gt;0.01,"",DateEnded_5Day!$A141))))))</f>
        <v>44486</v>
      </c>
      <c r="S141" s="13">
        <f>IF($A141&lt;='All Results'!$B$4,"",IF(SUM(MissFill!R$5:R144)=0,"",(IF(MissFill!R144/SUM(MissFill!R$5:R144)&gt;0.01,"",IF(MissFill!R143/SUM(MissFill!R$5:R144)&gt;0.01,"",IF(MissFill!R142/SUM(MissFill!R$5:R144)&gt;0.01,"",DateEnded_5Day!$A141))))))</f>
        <v>44486</v>
      </c>
      <c r="T141" s="13">
        <f>IF($A141&lt;='All Results'!$B$4,"",IF(SUM(MissFill!S$5:S144)=0,"",(IF(MissFill!S144/SUM(MissFill!S$5:S144)&gt;0.01,"",IF(MissFill!S143/SUM(MissFill!S$5:S144)&gt;0.01,"",IF(MissFill!S142/SUM(MissFill!S$5:S144)&gt;0.01,"",DateEnded_5Day!$A141))))))</f>
        <v>44486</v>
      </c>
      <c r="U141" s="13">
        <f>IF($A141&lt;='All Results'!$B$4,"",IF(SUM(MissFill!T$5:T144)=0,"",(IF(MissFill!T144/SUM(MissFill!T$5:T144)&gt;0.01,"",IF(MissFill!T143/SUM(MissFill!T$5:T144)&gt;0.01,"",IF(MissFill!T142/SUM(MissFill!T$5:T144)&gt;0.01,"",DateEnded_5Day!$A141))))))</f>
        <v>44486</v>
      </c>
      <c r="V141" s="13">
        <f>IF($A141&lt;='All Results'!$B$4,"",IF(SUM(MissFill!U$5:U144)=0,"",(IF(MissFill!U144/SUM(MissFill!U$5:U144)&gt;0.01,"",IF(MissFill!U143/SUM(MissFill!U$5:U144)&gt;0.01,"",IF(MissFill!U142/SUM(MissFill!U$5:U144)&gt;0.01,"",DateEnded_5Day!$A141))))))</f>
        <v>44486</v>
      </c>
      <c r="W141" s="13">
        <f>IF($A141&lt;='All Results'!$B$4,"",IF(SUM(MissFill!V$5:V144)=0,"",(IF(MissFill!V144/SUM(MissFill!V$5:V144)&gt;0.01,"",IF(MissFill!V143/SUM(MissFill!V$5:V144)&gt;0.01,"",IF(MissFill!V142/SUM(MissFill!V$5:V144)&gt;0.01,"",DateEnded_5Day!$A141))))))</f>
        <v>44486</v>
      </c>
      <c r="X141" s="13">
        <f>IF($A141&lt;='All Results'!$B$4,"",IF(SUM(MissFill!W$5:W144)=0,"",(IF(MissFill!W144/SUM(MissFill!W$5:W144)&gt;0.01,"",IF(MissFill!W143/SUM(MissFill!W$5:W144)&gt;0.01,"",IF(MissFill!W142/SUM(MissFill!W$5:W144)&gt;0.01,"",DateEnded_5Day!$A141))))))</f>
        <v>44486</v>
      </c>
      <c r="Y141" s="13">
        <f>IF($A141&lt;='All Results'!$B$4,"",IF(SUM(MissFill!X$5:X144)=0,"",(IF(MissFill!X144/SUM(MissFill!X$5:X144)&gt;0.01,"",IF(MissFill!X143/SUM(MissFill!X$5:X144)&gt;0.01,"",IF(MissFill!X142/SUM(MissFill!X$5:X144)&gt;0.01,"",DateEnded_5Day!$A141))))))</f>
        <v>44486</v>
      </c>
      <c r="Z141" s="13">
        <f>IF($A141&lt;='All Results'!$B$4,"",IF(SUM(MissFill!Y$5:Y144)=0,"",(IF(MissFill!Y144/SUM(MissFill!Y$5:Y144)&gt;0.01,"",IF(MissFill!Y143/SUM(MissFill!Y$5:Y144)&gt;0.01,"",IF(MissFill!Y142/SUM(MissFill!Y$5:Y144)&gt;0.01,"",DateEnded_5Day!$A141))))))</f>
        <v>44486</v>
      </c>
      <c r="AA141" s="13">
        <f>IF($A141&lt;='All Results'!$B$4,"",IF(SUM(MissFill!Z$5:Z144)=0,"",(IF(MissFill!Z144/SUM(MissFill!Z$5:Z144)&gt;0.01,"",IF(MissFill!Z143/SUM(MissFill!Z$5:Z144)&gt;0.01,"",IF(MissFill!Z142/SUM(MissFill!Z$5:Z144)&gt;0.01,"",DateEnded_5Day!$A141))))))</f>
        <v>44486</v>
      </c>
      <c r="AB141" s="13">
        <f>IF($A141&lt;='All Results'!$B$4,"",IF(SUM(MissFill!AA$5:AA144)=0,"",(IF(MissFill!AA144/SUM(MissFill!AA$5:AA144)&gt;0.01,"",IF(MissFill!AA143/SUM(MissFill!AA$5:AA144)&gt;0.01,"",IF(MissFill!AA142/SUM(MissFill!AA$5:AA144)&gt;0.01,"",DateEnded_5Day!$A141))))))</f>
        <v>44486</v>
      </c>
      <c r="AC141" s="13">
        <f>IF($A141&lt;='All Results'!$B$4,"",IF(SUM(MissFill!AB$5:AB144)=0,"",(IF(MissFill!AB144/SUM(MissFill!AB$5:AB144)&gt;0.01,"",IF(MissFill!AB143/SUM(MissFill!AB$5:AB144)&gt;0.01,"",IF(MissFill!AB142/SUM(MissFill!AB$5:AB144)&gt;0.01,"",DateEnded_5Day!$A141))))))</f>
        <v>44486</v>
      </c>
      <c r="AD141" s="13">
        <f>IF($A141&lt;='All Results'!$B$4,"",IF(SUM(MissFill!AC$5:AC144)=0,"",(IF(MissFill!AC144/SUM(MissFill!AC$5:AC144)&gt;0.01,"",IF(MissFill!AC143/SUM(MissFill!AC$5:AC144)&gt;0.01,"",IF(MissFill!AC142/SUM(MissFill!AC$5:AC144)&gt;0.01,"",DateEnded_5Day!$A141))))))</f>
        <v>44486</v>
      </c>
      <c r="AE141" s="13">
        <f>IF($A141&lt;='All Results'!$B$4,"",IF(SUM(MissFill!AD$5:AD144)=0,"",(IF(MissFill!AD144/SUM(MissFill!AD$5:AD144)&gt;0.01,"",IF(MissFill!AD143/SUM(MissFill!AD$5:AD144)&gt;0.01,"",IF(MissFill!AD142/SUM(MissFill!AD$5:AD144)&gt;0.01,"",DateEnded_5Day!$A141))))))</f>
        <v>44486</v>
      </c>
      <c r="AF141" s="13">
        <f>IF($A141&lt;='All Results'!$B$4,"",IF(SUM(MissFill!AE$5:AE144)=0,"",(IF(MissFill!AE144/SUM(MissFill!AE$5:AE144)&gt;0.01,"",IF(MissFill!AE143/SUM(MissFill!AE$5:AE144)&gt;0.01,"",IF(MissFill!AE142/SUM(MissFill!AE$5:AE144)&gt;0.01,"",DateEnded_5Day!$A141))))))</f>
        <v>44486</v>
      </c>
      <c r="AG141" s="13">
        <f>IF($A141&lt;='All Results'!$B$4,"",IF(SUM(MissFill!AF$5:AF144)=0,"",(IF(MissFill!AF144/SUM(MissFill!AF$5:AF144)&gt;0.01,"",IF(MissFill!AF143/SUM(MissFill!AF$5:AF144)&gt;0.01,"",IF(MissFill!AF142/SUM(MissFill!AF$5:AF144)&gt;0.01,"",DateEnded_5Day!$A141))))))</f>
        <v>44486</v>
      </c>
      <c r="AH141" s="13">
        <f>IF($A141&lt;='All Results'!$B$4,"",IF(SUM(MissFill!AG$5:AG144)=0,"",(IF(MissFill!AG144/SUM(MissFill!AG$5:AG144)&gt;0.01,"",IF(MissFill!AG143/SUM(MissFill!AG$5:AG144)&gt;0.01,"",IF(MissFill!AG142/SUM(MissFill!AG$5:AG144)&gt;0.01,"",DateEnded_5Day!$A141))))))</f>
        <v>44486</v>
      </c>
      <c r="AI141" s="13">
        <f>IF($A141&lt;='All Results'!$B$4,"",IF(SUM(MissFill!AH$5:AH144)=0,"",(IF(MissFill!AH144/SUM(MissFill!AH$5:AH144)&gt;0.01,"",IF(MissFill!AH143/SUM(MissFill!AH$5:AH144)&gt;0.01,"",IF(MissFill!AH142/SUM(MissFill!AH$5:AH144)&gt;0.01,"",DateEnded_5Day!$A141))))))</f>
        <v>44486</v>
      </c>
      <c r="AJ141" s="13">
        <f>IF($A141&lt;='All Results'!$B$4,"",IF(SUM(MissFill!AI$5:AI144)=0,"",(IF(MissFill!AI144/SUM(MissFill!AI$5:AI144)&gt;0.01,"",IF(MissFill!AI143/SUM(MissFill!AI$5:AI144)&gt;0.01,"",IF(MissFill!AI142/SUM(MissFill!AI$5:AI144)&gt;0.01,"",DateEnded_5Day!$A141))))))</f>
        <v>44486</v>
      </c>
      <c r="AK141" s="13" t="str">
        <f>IF($A141&lt;='All Results'!$B$4,"",IF(SUM(MissFill!AJ$5:AJ144)=0,"",(IF(MissFill!AJ144/SUM(MissFill!AJ$5:AJ144)&gt;0.01,"",IF(MissFill!AJ143/SUM(MissFill!AJ$5:AJ144)&gt;0.01,"",IF(MissFill!AJ142/SUM(MissFill!AJ$5:AJ144)&gt;0.01,"",DateEnded_5Day!$A141))))))</f>
        <v/>
      </c>
      <c r="AL141" s="13">
        <f>IF($A141&lt;='All Results'!$B$4,"",IF(SUM(MissFill!AK$5:AK144)=0,"",(IF(MissFill!AK144/SUM(MissFill!AK$5:AK144)&gt;0.01,"",IF(MissFill!AK143/SUM(MissFill!AK$5:AK144)&gt;0.01,"",IF(MissFill!AK142/SUM(MissFill!AK$5:AK144)&gt;0.01,"",DateEnded_5Day!$A141))))))</f>
        <v>44486</v>
      </c>
      <c r="AM141" s="13">
        <f>IF($A141&lt;='All Results'!$B$4,"",IF(SUM(MissFill!AL$5:AL144)=0,"",(IF(MissFill!AL144/SUM(MissFill!AL$5:AL144)&gt;0.01,"",IF(MissFill!AL143/SUM(MissFill!AL$5:AL144)&gt;0.01,"",IF(MissFill!AL142/SUM(MissFill!AL$5:AL144)&gt;0.01,"",DateEnded_5Day!$A141))))))</f>
        <v>44486</v>
      </c>
      <c r="AN141" s="13">
        <f>IF($A141&lt;='All Results'!$B$4,"",IF(SUM(MissFill!AM$5:AM144)=0,"",(IF(MissFill!AM144/SUM(MissFill!AM$5:AM144)&gt;0.01,"",IF(MissFill!AM143/SUM(MissFill!AM$5:AM144)&gt;0.01,"",IF(MissFill!AM142/SUM(MissFill!AM$5:AM144)&gt;0.01,"",DateEnded_5Day!$A141))))))</f>
        <v>44486</v>
      </c>
      <c r="AO141" s="13">
        <f>IF($A141&lt;='All Results'!$B$4,"",IF(SUM(MissFill!AN$5:AN144)=0,"",(IF(MissFill!AN144/SUM(MissFill!AN$5:AN144)&gt;0.01,"",IF(MissFill!AN143/SUM(MissFill!AN$5:AN144)&gt;0.01,"",IF(MissFill!AN142/SUM(MissFill!AN$5:AN144)&gt;0.01,"",DateEnded_5Day!$A141))))))</f>
        <v>44486</v>
      </c>
      <c r="AP141" s="13">
        <f>IF($A141&lt;='All Results'!$B$4,"",IF(SUM(MissFill!AO$5:AO144)=0,"",(IF(MissFill!AO144/SUM(MissFill!AO$5:AO144)&gt;0.01,"",IF(MissFill!AO143/SUM(MissFill!AO$5:AO144)&gt;0.01,"",IF(MissFill!AO142/SUM(MissFill!AO$5:AO144)&gt;0.01,"",DateEnded_5Day!$A141))))))</f>
        <v>44486</v>
      </c>
      <c r="AQ141" s="13" t="str">
        <f>IF($A141&lt;='All Results'!$B$4,"",IF(SUM(MissFill!AP$5:AP144)=0,"",(IF(MissFill!AP144/SUM(MissFill!AP$5:AP144)&gt;0.01,"",IF(MissFill!AP143/SUM(MissFill!AP$5:AP144)&gt;0.01,"",IF(MissFill!AP142/SUM(MissFill!AP$5:AP144)&gt;0.01,"",DateEnded_5Day!$A141))))))</f>
        <v/>
      </c>
      <c r="AR141" s="13">
        <f>IF($A141&lt;='All Results'!$B$4,"",IF(SUM(MissFill!AQ$5:AQ144)=0,"",(IF(MissFill!AQ144/SUM(MissFill!AQ$5:AQ144)&gt;0.01,"",IF(MissFill!AQ143/SUM(MissFill!AQ$5:AQ144)&gt;0.01,"",IF(MissFill!AQ142/SUM(MissFill!AQ$5:AQ144)&gt;0.01,"",DateEnded_5Day!$A141))))))</f>
        <v>44486</v>
      </c>
      <c r="AS141" s="13">
        <f>IF($A141&lt;='All Results'!$B$4,"",IF(SUM(MissFill!AR$5:AR144)=0,"",(IF(MissFill!AR144/SUM(MissFill!AR$5:AR144)&gt;0.01,"",IF(MissFill!AR143/SUM(MissFill!AR$5:AR144)&gt;0.01,"",IF(MissFill!AR142/SUM(MissFill!AR$5:AR144)&gt;0.01,"",DateEnded_5Day!$A141))))))</f>
        <v>44486</v>
      </c>
      <c r="AT141" s="13">
        <f>IF($A141&lt;='All Results'!$B$4,"",IF(SUM(MissFill!AS$5:AS144)=0,"",(IF(MissFill!AS144/SUM(MissFill!AS$5:AS144)&gt;0.01,"",IF(MissFill!AS143/SUM(MissFill!AS$5:AS144)&gt;0.01,"",IF(MissFill!AS142/SUM(MissFill!AS$5:AS144)&gt;0.01,"",DateEnded_5Day!$A141))))))</f>
        <v>44486</v>
      </c>
      <c r="AU141" s="13">
        <f>IF($A141&lt;='All Results'!$B$4,"",IF(SUM(MissFill!AT$5:AT144)=0,"",(IF(MissFill!AT144/SUM(MissFill!AT$5:AT144)&gt;0.01,"",IF(MissFill!AT143/SUM(MissFill!AT$5:AT144)&gt;0.01,"",IF(MissFill!AT142/SUM(MissFill!AT$5:AT144)&gt;0.01,"",DateEnded_5Day!$A141))))))</f>
        <v>44486</v>
      </c>
      <c r="AV141" s="13">
        <f>IF($A141&lt;='All Results'!$B$4,"",IF(SUM(MissFill!AU$5:AU144)=0,"",(IF(MissFill!AU144/SUM(MissFill!AU$5:AU144)&gt;0.01,"",IF(MissFill!AU143/SUM(MissFill!AU$5:AU144)&gt;0.01,"",IF(MissFill!AU142/SUM(MissFill!AU$5:AU144)&gt;0.01,"",DateEnded_5Day!$A141))))))</f>
        <v>44486</v>
      </c>
      <c r="AW141" s="13">
        <f>IF($A141&lt;='All Results'!$B$4,"",IF(SUM(MissFill!AV$5:AV144)=0,"",(IF(MissFill!AV144/SUM(MissFill!AV$5:AV144)&gt;0.01,"",IF(MissFill!AV143/SUM(MissFill!AV$5:AV144)&gt;0.01,"",IF(MissFill!AV142/SUM(MissFill!AV$5:AV144)&gt;0.01,"",DateEnded_5Day!$A141))))))</f>
        <v>44486</v>
      </c>
      <c r="AX141" s="13">
        <f>IF($A141&lt;='All Results'!$B$4,"",IF(SUM(MissFill!AW$5:AW144)=0,"",(IF(MissFill!AW144/SUM(MissFill!AW$5:AW144)&gt;0.01,"",IF(MissFill!AW143/SUM(MissFill!AW$5:AW144)&gt;0.01,"",IF(MissFill!AW142/SUM(MissFill!AW$5:AW144)&gt;0.01,"",DateEnded_5Day!$A141))))))</f>
        <v>44486</v>
      </c>
    </row>
    <row r="142" spans="1:50" x14ac:dyDescent="0.25">
      <c r="A142" s="8">
        <v>44487</v>
      </c>
      <c r="B142" s="11">
        <v>291</v>
      </c>
      <c r="C142" s="13">
        <f>IF($A142&lt;='All Results'!$B$4,"",IF(SUM(MissFill!B$5:B145)=0,"",(IF(MissFill!B145/SUM(MissFill!B$5:B145)&gt;0.01,"",IF(MissFill!B144/SUM(MissFill!B$5:B145)&gt;0.01,"",IF(MissFill!B143/SUM(MissFill!B$5:B145)&gt;0.01,"",DateEnded_5Day!$A142))))))</f>
        <v>44487</v>
      </c>
      <c r="D142" s="13">
        <f>IF($A142&lt;='All Results'!$B$4,"",IF(SUM(MissFill!C$5:C145)=0,"",(IF(MissFill!C145/SUM(MissFill!C$5:C145)&gt;0.01,"",IF(MissFill!C144/SUM(MissFill!C$5:C145)&gt;0.01,"",IF(MissFill!C143/SUM(MissFill!C$5:C145)&gt;0.01,"",DateEnded_5Day!$A142))))))</f>
        <v>44487</v>
      </c>
      <c r="E142" s="13">
        <f>IF($A142&lt;='All Results'!$B$4,"",IF(SUM(MissFill!D$5:D145)=0,"",(IF(MissFill!D145/SUM(MissFill!D$5:D145)&gt;0.01,"",IF(MissFill!D144/SUM(MissFill!D$5:D145)&gt;0.01,"",IF(MissFill!D143/SUM(MissFill!D$5:D145)&gt;0.01,"",DateEnded_5Day!$A142))))))</f>
        <v>44487</v>
      </c>
      <c r="F142" s="13">
        <f>IF($A142&lt;='All Results'!$B$4,"",IF(SUM(MissFill!E$5:E145)=0,"",(IF(MissFill!E145/SUM(MissFill!E$5:E145)&gt;0.01,"",IF(MissFill!E144/SUM(MissFill!E$5:E145)&gt;0.01,"",IF(MissFill!E143/SUM(MissFill!E$5:E145)&gt;0.01,"",DateEnded_5Day!$A142))))))</f>
        <v>44487</v>
      </c>
      <c r="G142" s="13">
        <f>IF($A142&lt;='All Results'!$B$4,"",IF(SUM(MissFill!F$5:F145)=0,"",(IF(MissFill!F145/SUM(MissFill!F$5:F145)&gt;0.01,"",IF(MissFill!F144/SUM(MissFill!F$5:F145)&gt;0.01,"",IF(MissFill!F143/SUM(MissFill!F$5:F145)&gt;0.01,"",DateEnded_5Day!$A142))))))</f>
        <v>44487</v>
      </c>
      <c r="H142" s="13">
        <f>IF($A142&lt;='All Results'!$B$4,"",IF(SUM(MissFill!G$5:G145)=0,"",(IF(MissFill!G145/SUM(MissFill!G$5:G145)&gt;0.01,"",IF(MissFill!G144/SUM(MissFill!G$5:G145)&gt;0.01,"",IF(MissFill!G143/SUM(MissFill!G$5:G145)&gt;0.01,"",DateEnded_5Day!$A142))))))</f>
        <v>44487</v>
      </c>
      <c r="I142" s="13">
        <f>IF($A142&lt;='All Results'!$B$4,"",IF(SUM(MissFill!H$5:H145)=0,"",(IF(MissFill!H145/SUM(MissFill!H$5:H145)&gt;0.01,"",IF(MissFill!H144/SUM(MissFill!H$5:H145)&gt;0.01,"",IF(MissFill!H143/SUM(MissFill!H$5:H145)&gt;0.01,"",DateEnded_5Day!$A142))))))</f>
        <v>44487</v>
      </c>
      <c r="J142" s="13">
        <f>IF($A142&lt;='All Results'!$B$4,"",IF(SUM(MissFill!I$5:I145)=0,"",(IF(MissFill!I145/SUM(MissFill!I$5:I145)&gt;0.01,"",IF(MissFill!I144/SUM(MissFill!I$5:I145)&gt;0.01,"",IF(MissFill!I143/SUM(MissFill!I$5:I145)&gt;0.01,"",DateEnded_5Day!$A142))))))</f>
        <v>44487</v>
      </c>
      <c r="K142" s="13">
        <f>IF($A142&lt;='All Results'!$B$4,"",IF(SUM(MissFill!J$5:J145)=0,"",(IF(MissFill!J145/SUM(MissFill!J$5:J145)&gt;0.01,"",IF(MissFill!J144/SUM(MissFill!J$5:J145)&gt;0.01,"",IF(MissFill!J143/SUM(MissFill!J$5:J145)&gt;0.01,"",DateEnded_5Day!$A142))))))</f>
        <v>44487</v>
      </c>
      <c r="L142" s="13">
        <f>IF($A142&lt;='All Results'!$B$4,"",IF(SUM(MissFill!K$5:K145)=0,"",(IF(MissFill!K145/SUM(MissFill!K$5:K145)&gt;0.01,"",IF(MissFill!K144/SUM(MissFill!K$5:K145)&gt;0.01,"",IF(MissFill!K143/SUM(MissFill!K$5:K145)&gt;0.01,"",DateEnded_5Day!$A142))))))</f>
        <v>44487</v>
      </c>
      <c r="M142" s="13">
        <f>IF($A142&lt;='All Results'!$B$4,"",IF(SUM(MissFill!L$5:L145)=0,"",(IF(MissFill!L145/SUM(MissFill!L$5:L145)&gt;0.01,"",IF(MissFill!L144/SUM(MissFill!L$5:L145)&gt;0.01,"",IF(MissFill!L143/SUM(MissFill!L$5:L145)&gt;0.01,"",DateEnded_5Day!$A142))))))</f>
        <v>44487</v>
      </c>
      <c r="N142" s="13">
        <f>IF($A142&lt;='All Results'!$B$4,"",IF(SUM(MissFill!M$5:M145)=0,"",(IF(MissFill!M145/SUM(MissFill!M$5:M145)&gt;0.01,"",IF(MissFill!M144/SUM(MissFill!M$5:M145)&gt;0.01,"",IF(MissFill!M143/SUM(MissFill!M$5:M145)&gt;0.01,"",DateEnded_5Day!$A142))))))</f>
        <v>44487</v>
      </c>
      <c r="O142" s="13">
        <f>IF($A142&lt;='All Results'!$B$4,"",IF(SUM(MissFill!N$5:N145)=0,"",(IF(MissFill!N145/SUM(MissFill!N$5:N145)&gt;0.01,"",IF(MissFill!N144/SUM(MissFill!N$5:N145)&gt;0.01,"",IF(MissFill!N143/SUM(MissFill!N$5:N145)&gt;0.01,"",DateEnded_5Day!$A142))))))</f>
        <v>44487</v>
      </c>
      <c r="P142" s="13">
        <f>IF($A142&lt;='All Results'!$B$4,"",IF(SUM(MissFill!O$5:O145)=0,"",(IF(MissFill!O145/SUM(MissFill!O$5:O145)&gt;0.01,"",IF(MissFill!O144/SUM(MissFill!O$5:O145)&gt;0.01,"",IF(MissFill!O143/SUM(MissFill!O$5:O145)&gt;0.01,"",DateEnded_5Day!$A142))))))</f>
        <v>44487</v>
      </c>
      <c r="Q142" s="13">
        <f>IF($A142&lt;='All Results'!$B$4,"",IF(SUM(MissFill!P$5:P145)=0,"",(IF(MissFill!P145/SUM(MissFill!P$5:P145)&gt;0.01,"",IF(MissFill!P144/SUM(MissFill!P$5:P145)&gt;0.01,"",IF(MissFill!P143/SUM(MissFill!P$5:P145)&gt;0.01,"",DateEnded_5Day!$A142))))))</f>
        <v>44487</v>
      </c>
      <c r="R142" s="13">
        <f>IF($A142&lt;='All Results'!$B$4,"",IF(SUM(MissFill!Q$5:Q145)=0,"",(IF(MissFill!Q145/SUM(MissFill!Q$5:Q145)&gt;0.01,"",IF(MissFill!Q144/SUM(MissFill!Q$5:Q145)&gt;0.01,"",IF(MissFill!Q143/SUM(MissFill!Q$5:Q145)&gt;0.01,"",DateEnded_5Day!$A142))))))</f>
        <v>44487</v>
      </c>
      <c r="S142" s="13">
        <f>IF($A142&lt;='All Results'!$B$4,"",IF(SUM(MissFill!R$5:R145)=0,"",(IF(MissFill!R145/SUM(MissFill!R$5:R145)&gt;0.01,"",IF(MissFill!R144/SUM(MissFill!R$5:R145)&gt;0.01,"",IF(MissFill!R143/SUM(MissFill!R$5:R145)&gt;0.01,"",DateEnded_5Day!$A142))))))</f>
        <v>44487</v>
      </c>
      <c r="T142" s="13">
        <f>IF($A142&lt;='All Results'!$B$4,"",IF(SUM(MissFill!S$5:S145)=0,"",(IF(MissFill!S145/SUM(MissFill!S$5:S145)&gt;0.01,"",IF(MissFill!S144/SUM(MissFill!S$5:S145)&gt;0.01,"",IF(MissFill!S143/SUM(MissFill!S$5:S145)&gt;0.01,"",DateEnded_5Day!$A142))))))</f>
        <v>44487</v>
      </c>
      <c r="U142" s="13">
        <f>IF($A142&lt;='All Results'!$B$4,"",IF(SUM(MissFill!T$5:T145)=0,"",(IF(MissFill!T145/SUM(MissFill!T$5:T145)&gt;0.01,"",IF(MissFill!T144/SUM(MissFill!T$5:T145)&gt;0.01,"",IF(MissFill!T143/SUM(MissFill!T$5:T145)&gt;0.01,"",DateEnded_5Day!$A142))))))</f>
        <v>44487</v>
      </c>
      <c r="V142" s="13">
        <f>IF($A142&lt;='All Results'!$B$4,"",IF(SUM(MissFill!U$5:U145)=0,"",(IF(MissFill!U145/SUM(MissFill!U$5:U145)&gt;0.01,"",IF(MissFill!U144/SUM(MissFill!U$5:U145)&gt;0.01,"",IF(MissFill!U143/SUM(MissFill!U$5:U145)&gt;0.01,"",DateEnded_5Day!$A142))))))</f>
        <v>44487</v>
      </c>
      <c r="W142" s="13">
        <f>IF($A142&lt;='All Results'!$B$4,"",IF(SUM(MissFill!V$5:V145)=0,"",(IF(MissFill!V145/SUM(MissFill!V$5:V145)&gt;0.01,"",IF(MissFill!V144/SUM(MissFill!V$5:V145)&gt;0.01,"",IF(MissFill!V143/SUM(MissFill!V$5:V145)&gt;0.01,"",DateEnded_5Day!$A142))))))</f>
        <v>44487</v>
      </c>
      <c r="X142" s="13">
        <f>IF($A142&lt;='All Results'!$B$4,"",IF(SUM(MissFill!W$5:W145)=0,"",(IF(MissFill!W145/SUM(MissFill!W$5:W145)&gt;0.01,"",IF(MissFill!W144/SUM(MissFill!W$5:W145)&gt;0.01,"",IF(MissFill!W143/SUM(MissFill!W$5:W145)&gt;0.01,"",DateEnded_5Day!$A142))))))</f>
        <v>44487</v>
      </c>
      <c r="Y142" s="13">
        <f>IF($A142&lt;='All Results'!$B$4,"",IF(SUM(MissFill!X$5:X145)=0,"",(IF(MissFill!X145/SUM(MissFill!X$5:X145)&gt;0.01,"",IF(MissFill!X144/SUM(MissFill!X$5:X145)&gt;0.01,"",IF(MissFill!X143/SUM(MissFill!X$5:X145)&gt;0.01,"",DateEnded_5Day!$A142))))))</f>
        <v>44487</v>
      </c>
      <c r="Z142" s="13">
        <f>IF($A142&lt;='All Results'!$B$4,"",IF(SUM(MissFill!Y$5:Y145)=0,"",(IF(MissFill!Y145/SUM(MissFill!Y$5:Y145)&gt;0.01,"",IF(MissFill!Y144/SUM(MissFill!Y$5:Y145)&gt;0.01,"",IF(MissFill!Y143/SUM(MissFill!Y$5:Y145)&gt;0.01,"",DateEnded_5Day!$A142))))))</f>
        <v>44487</v>
      </c>
      <c r="AA142" s="13">
        <f>IF($A142&lt;='All Results'!$B$4,"",IF(SUM(MissFill!Z$5:Z145)=0,"",(IF(MissFill!Z145/SUM(MissFill!Z$5:Z145)&gt;0.01,"",IF(MissFill!Z144/SUM(MissFill!Z$5:Z145)&gt;0.01,"",IF(MissFill!Z143/SUM(MissFill!Z$5:Z145)&gt;0.01,"",DateEnded_5Day!$A142))))))</f>
        <v>44487</v>
      </c>
      <c r="AB142" s="13">
        <f>IF($A142&lt;='All Results'!$B$4,"",IF(SUM(MissFill!AA$5:AA145)=0,"",(IF(MissFill!AA145/SUM(MissFill!AA$5:AA145)&gt;0.01,"",IF(MissFill!AA144/SUM(MissFill!AA$5:AA145)&gt;0.01,"",IF(MissFill!AA143/SUM(MissFill!AA$5:AA145)&gt;0.01,"",DateEnded_5Day!$A142))))))</f>
        <v>44487</v>
      </c>
      <c r="AC142" s="13">
        <f>IF($A142&lt;='All Results'!$B$4,"",IF(SUM(MissFill!AB$5:AB145)=0,"",(IF(MissFill!AB145/SUM(MissFill!AB$5:AB145)&gt;0.01,"",IF(MissFill!AB144/SUM(MissFill!AB$5:AB145)&gt;0.01,"",IF(MissFill!AB143/SUM(MissFill!AB$5:AB145)&gt;0.01,"",DateEnded_5Day!$A142))))))</f>
        <v>44487</v>
      </c>
      <c r="AD142" s="13">
        <f>IF($A142&lt;='All Results'!$B$4,"",IF(SUM(MissFill!AC$5:AC145)=0,"",(IF(MissFill!AC145/SUM(MissFill!AC$5:AC145)&gt;0.01,"",IF(MissFill!AC144/SUM(MissFill!AC$5:AC145)&gt;0.01,"",IF(MissFill!AC143/SUM(MissFill!AC$5:AC145)&gt;0.01,"",DateEnded_5Day!$A142))))))</f>
        <v>44487</v>
      </c>
      <c r="AE142" s="13">
        <f>IF($A142&lt;='All Results'!$B$4,"",IF(SUM(MissFill!AD$5:AD145)=0,"",(IF(MissFill!AD145/SUM(MissFill!AD$5:AD145)&gt;0.01,"",IF(MissFill!AD144/SUM(MissFill!AD$5:AD145)&gt;0.01,"",IF(MissFill!AD143/SUM(MissFill!AD$5:AD145)&gt;0.01,"",DateEnded_5Day!$A142))))))</f>
        <v>44487</v>
      </c>
      <c r="AF142" s="13">
        <f>IF($A142&lt;='All Results'!$B$4,"",IF(SUM(MissFill!AE$5:AE145)=0,"",(IF(MissFill!AE145/SUM(MissFill!AE$5:AE145)&gt;0.01,"",IF(MissFill!AE144/SUM(MissFill!AE$5:AE145)&gt;0.01,"",IF(MissFill!AE143/SUM(MissFill!AE$5:AE145)&gt;0.01,"",DateEnded_5Day!$A142))))))</f>
        <v>44487</v>
      </c>
      <c r="AG142" s="13">
        <f>IF($A142&lt;='All Results'!$B$4,"",IF(SUM(MissFill!AF$5:AF145)=0,"",(IF(MissFill!AF145/SUM(MissFill!AF$5:AF145)&gt;0.01,"",IF(MissFill!AF144/SUM(MissFill!AF$5:AF145)&gt;0.01,"",IF(MissFill!AF143/SUM(MissFill!AF$5:AF145)&gt;0.01,"",DateEnded_5Day!$A142))))))</f>
        <v>44487</v>
      </c>
      <c r="AH142" s="13">
        <f>IF($A142&lt;='All Results'!$B$4,"",IF(SUM(MissFill!AG$5:AG145)=0,"",(IF(MissFill!AG145/SUM(MissFill!AG$5:AG145)&gt;0.01,"",IF(MissFill!AG144/SUM(MissFill!AG$5:AG145)&gt;0.01,"",IF(MissFill!AG143/SUM(MissFill!AG$5:AG145)&gt;0.01,"",DateEnded_5Day!$A142))))))</f>
        <v>44487</v>
      </c>
      <c r="AI142" s="13">
        <f>IF($A142&lt;='All Results'!$B$4,"",IF(SUM(MissFill!AH$5:AH145)=0,"",(IF(MissFill!AH145/SUM(MissFill!AH$5:AH145)&gt;0.01,"",IF(MissFill!AH144/SUM(MissFill!AH$5:AH145)&gt;0.01,"",IF(MissFill!AH143/SUM(MissFill!AH$5:AH145)&gt;0.01,"",DateEnded_5Day!$A142))))))</f>
        <v>44487</v>
      </c>
      <c r="AJ142" s="13">
        <f>IF($A142&lt;='All Results'!$B$4,"",IF(SUM(MissFill!AI$5:AI145)=0,"",(IF(MissFill!AI145/SUM(MissFill!AI$5:AI145)&gt;0.01,"",IF(MissFill!AI144/SUM(MissFill!AI$5:AI145)&gt;0.01,"",IF(MissFill!AI143/SUM(MissFill!AI$5:AI145)&gt;0.01,"",DateEnded_5Day!$A142))))))</f>
        <v>44487</v>
      </c>
      <c r="AK142" s="13" t="str">
        <f>IF($A142&lt;='All Results'!$B$4,"",IF(SUM(MissFill!AJ$5:AJ145)=0,"",(IF(MissFill!AJ145/SUM(MissFill!AJ$5:AJ145)&gt;0.01,"",IF(MissFill!AJ144/SUM(MissFill!AJ$5:AJ145)&gt;0.01,"",IF(MissFill!AJ143/SUM(MissFill!AJ$5:AJ145)&gt;0.01,"",DateEnded_5Day!$A142))))))</f>
        <v/>
      </c>
      <c r="AL142" s="13">
        <f>IF($A142&lt;='All Results'!$B$4,"",IF(SUM(MissFill!AK$5:AK145)=0,"",(IF(MissFill!AK145/SUM(MissFill!AK$5:AK145)&gt;0.01,"",IF(MissFill!AK144/SUM(MissFill!AK$5:AK145)&gt;0.01,"",IF(MissFill!AK143/SUM(MissFill!AK$5:AK145)&gt;0.01,"",DateEnded_5Day!$A142))))))</f>
        <v>44487</v>
      </c>
      <c r="AM142" s="13">
        <f>IF($A142&lt;='All Results'!$B$4,"",IF(SUM(MissFill!AL$5:AL145)=0,"",(IF(MissFill!AL145/SUM(MissFill!AL$5:AL145)&gt;0.01,"",IF(MissFill!AL144/SUM(MissFill!AL$5:AL145)&gt;0.01,"",IF(MissFill!AL143/SUM(MissFill!AL$5:AL145)&gt;0.01,"",DateEnded_5Day!$A142))))))</f>
        <v>44487</v>
      </c>
      <c r="AN142" s="13">
        <f>IF($A142&lt;='All Results'!$B$4,"",IF(SUM(MissFill!AM$5:AM145)=0,"",(IF(MissFill!AM145/SUM(MissFill!AM$5:AM145)&gt;0.01,"",IF(MissFill!AM144/SUM(MissFill!AM$5:AM145)&gt;0.01,"",IF(MissFill!AM143/SUM(MissFill!AM$5:AM145)&gt;0.01,"",DateEnded_5Day!$A142))))))</f>
        <v>44487</v>
      </c>
      <c r="AO142" s="13">
        <f>IF($A142&lt;='All Results'!$B$4,"",IF(SUM(MissFill!AN$5:AN145)=0,"",(IF(MissFill!AN145/SUM(MissFill!AN$5:AN145)&gt;0.01,"",IF(MissFill!AN144/SUM(MissFill!AN$5:AN145)&gt;0.01,"",IF(MissFill!AN143/SUM(MissFill!AN$5:AN145)&gt;0.01,"",DateEnded_5Day!$A142))))))</f>
        <v>44487</v>
      </c>
      <c r="AP142" s="13">
        <f>IF($A142&lt;='All Results'!$B$4,"",IF(SUM(MissFill!AO$5:AO145)=0,"",(IF(MissFill!AO145/SUM(MissFill!AO$5:AO145)&gt;0.01,"",IF(MissFill!AO144/SUM(MissFill!AO$5:AO145)&gt;0.01,"",IF(MissFill!AO143/SUM(MissFill!AO$5:AO145)&gt;0.01,"",DateEnded_5Day!$A142))))))</f>
        <v>44487</v>
      </c>
      <c r="AQ142" s="13">
        <f>IF($A142&lt;='All Results'!$B$4,"",IF(SUM(MissFill!AP$5:AP145)=0,"",(IF(MissFill!AP145/SUM(MissFill!AP$5:AP145)&gt;0.01,"",IF(MissFill!AP144/SUM(MissFill!AP$5:AP145)&gt;0.01,"",IF(MissFill!AP143/SUM(MissFill!AP$5:AP145)&gt;0.01,"",DateEnded_5Day!$A142))))))</f>
        <v>44487</v>
      </c>
      <c r="AR142" s="13">
        <f>IF($A142&lt;='All Results'!$B$4,"",IF(SUM(MissFill!AQ$5:AQ145)=0,"",(IF(MissFill!AQ145/SUM(MissFill!AQ$5:AQ145)&gt;0.01,"",IF(MissFill!AQ144/SUM(MissFill!AQ$5:AQ145)&gt;0.01,"",IF(MissFill!AQ143/SUM(MissFill!AQ$5:AQ145)&gt;0.01,"",DateEnded_5Day!$A142))))))</f>
        <v>44487</v>
      </c>
      <c r="AS142" s="13">
        <f>IF($A142&lt;='All Results'!$B$4,"",IF(SUM(MissFill!AR$5:AR145)=0,"",(IF(MissFill!AR145/SUM(MissFill!AR$5:AR145)&gt;0.01,"",IF(MissFill!AR144/SUM(MissFill!AR$5:AR145)&gt;0.01,"",IF(MissFill!AR143/SUM(MissFill!AR$5:AR145)&gt;0.01,"",DateEnded_5Day!$A142))))))</f>
        <v>44487</v>
      </c>
      <c r="AT142" s="13">
        <f>IF($A142&lt;='All Results'!$B$4,"",IF(SUM(MissFill!AS$5:AS145)=0,"",(IF(MissFill!AS145/SUM(MissFill!AS$5:AS145)&gt;0.01,"",IF(MissFill!AS144/SUM(MissFill!AS$5:AS145)&gt;0.01,"",IF(MissFill!AS143/SUM(MissFill!AS$5:AS145)&gt;0.01,"",DateEnded_5Day!$A142))))))</f>
        <v>44487</v>
      </c>
      <c r="AU142" s="13">
        <f>IF($A142&lt;='All Results'!$B$4,"",IF(SUM(MissFill!AT$5:AT145)=0,"",(IF(MissFill!AT145/SUM(MissFill!AT$5:AT145)&gt;0.01,"",IF(MissFill!AT144/SUM(MissFill!AT$5:AT145)&gt;0.01,"",IF(MissFill!AT143/SUM(MissFill!AT$5:AT145)&gt;0.01,"",DateEnded_5Day!$A142))))))</f>
        <v>44487</v>
      </c>
      <c r="AV142" s="13">
        <f>IF($A142&lt;='All Results'!$B$4,"",IF(SUM(MissFill!AU$5:AU145)=0,"",(IF(MissFill!AU145/SUM(MissFill!AU$5:AU145)&gt;0.01,"",IF(MissFill!AU144/SUM(MissFill!AU$5:AU145)&gt;0.01,"",IF(MissFill!AU143/SUM(MissFill!AU$5:AU145)&gt;0.01,"",DateEnded_5Day!$A142))))))</f>
        <v>44487</v>
      </c>
      <c r="AW142" s="13">
        <f>IF($A142&lt;='All Results'!$B$4,"",IF(SUM(MissFill!AV$5:AV145)=0,"",(IF(MissFill!AV145/SUM(MissFill!AV$5:AV145)&gt;0.01,"",IF(MissFill!AV144/SUM(MissFill!AV$5:AV145)&gt;0.01,"",IF(MissFill!AV143/SUM(MissFill!AV$5:AV145)&gt;0.01,"",DateEnded_5Day!$A142))))))</f>
        <v>44487</v>
      </c>
      <c r="AX142" s="13">
        <f>IF($A142&lt;='All Results'!$B$4,"",IF(SUM(MissFill!AW$5:AW145)=0,"",(IF(MissFill!AW145/SUM(MissFill!AW$5:AW145)&gt;0.01,"",IF(MissFill!AW144/SUM(MissFill!AW$5:AW145)&gt;0.01,"",IF(MissFill!AW143/SUM(MissFill!AW$5:AW145)&gt;0.01,"",DateEnded_5Day!$A142))))))</f>
        <v>44487</v>
      </c>
    </row>
    <row r="143" spans="1:50" x14ac:dyDescent="0.25">
      <c r="A143" s="8">
        <v>44488</v>
      </c>
      <c r="B143" s="11">
        <v>292</v>
      </c>
      <c r="C143" s="13">
        <f>IF($A143&lt;='All Results'!$B$4,"",IF(SUM(MissFill!B$5:B146)=0,"",(IF(MissFill!B146/SUM(MissFill!B$5:B146)&gt;0.01,"",IF(MissFill!B145/SUM(MissFill!B$5:B146)&gt;0.01,"",IF(MissFill!B144/SUM(MissFill!B$5:B146)&gt;0.01,"",DateEnded_5Day!$A143))))))</f>
        <v>44488</v>
      </c>
      <c r="D143" s="13">
        <f>IF($A143&lt;='All Results'!$B$4,"",IF(SUM(MissFill!C$5:C146)=0,"",(IF(MissFill!C146/SUM(MissFill!C$5:C146)&gt;0.01,"",IF(MissFill!C145/SUM(MissFill!C$5:C146)&gt;0.01,"",IF(MissFill!C144/SUM(MissFill!C$5:C146)&gt;0.01,"",DateEnded_5Day!$A143))))))</f>
        <v>44488</v>
      </c>
      <c r="E143" s="13">
        <f>IF($A143&lt;='All Results'!$B$4,"",IF(SUM(MissFill!D$5:D146)=0,"",(IF(MissFill!D146/SUM(MissFill!D$5:D146)&gt;0.01,"",IF(MissFill!D145/SUM(MissFill!D$5:D146)&gt;0.01,"",IF(MissFill!D144/SUM(MissFill!D$5:D146)&gt;0.01,"",DateEnded_5Day!$A143))))))</f>
        <v>44488</v>
      </c>
      <c r="F143" s="13">
        <f>IF($A143&lt;='All Results'!$B$4,"",IF(SUM(MissFill!E$5:E146)=0,"",(IF(MissFill!E146/SUM(MissFill!E$5:E146)&gt;0.01,"",IF(MissFill!E145/SUM(MissFill!E$5:E146)&gt;0.01,"",IF(MissFill!E144/SUM(MissFill!E$5:E146)&gt;0.01,"",DateEnded_5Day!$A143))))))</f>
        <v>44488</v>
      </c>
      <c r="G143" s="13">
        <f>IF($A143&lt;='All Results'!$B$4,"",IF(SUM(MissFill!F$5:F146)=0,"",(IF(MissFill!F146/SUM(MissFill!F$5:F146)&gt;0.01,"",IF(MissFill!F145/SUM(MissFill!F$5:F146)&gt;0.01,"",IF(MissFill!F144/SUM(MissFill!F$5:F146)&gt;0.01,"",DateEnded_5Day!$A143))))))</f>
        <v>44488</v>
      </c>
      <c r="H143" s="13">
        <f>IF($A143&lt;='All Results'!$B$4,"",IF(SUM(MissFill!G$5:G146)=0,"",(IF(MissFill!G146/SUM(MissFill!G$5:G146)&gt;0.01,"",IF(MissFill!G145/SUM(MissFill!G$5:G146)&gt;0.01,"",IF(MissFill!G144/SUM(MissFill!G$5:G146)&gt;0.01,"",DateEnded_5Day!$A143))))))</f>
        <v>44488</v>
      </c>
      <c r="I143" s="13">
        <f>IF($A143&lt;='All Results'!$B$4,"",IF(SUM(MissFill!H$5:H146)=0,"",(IF(MissFill!H146/SUM(MissFill!H$5:H146)&gt;0.01,"",IF(MissFill!H145/SUM(MissFill!H$5:H146)&gt;0.01,"",IF(MissFill!H144/SUM(MissFill!H$5:H146)&gt;0.01,"",DateEnded_5Day!$A143))))))</f>
        <v>44488</v>
      </c>
      <c r="J143" s="13">
        <f>IF($A143&lt;='All Results'!$B$4,"",IF(SUM(MissFill!I$5:I146)=0,"",(IF(MissFill!I146/SUM(MissFill!I$5:I146)&gt;0.01,"",IF(MissFill!I145/SUM(MissFill!I$5:I146)&gt;0.01,"",IF(MissFill!I144/SUM(MissFill!I$5:I146)&gt;0.01,"",DateEnded_5Day!$A143))))))</f>
        <v>44488</v>
      </c>
      <c r="K143" s="13">
        <f>IF($A143&lt;='All Results'!$B$4,"",IF(SUM(MissFill!J$5:J146)=0,"",(IF(MissFill!J146/SUM(MissFill!J$5:J146)&gt;0.01,"",IF(MissFill!J145/SUM(MissFill!J$5:J146)&gt;0.01,"",IF(MissFill!J144/SUM(MissFill!J$5:J146)&gt;0.01,"",DateEnded_5Day!$A143))))))</f>
        <v>44488</v>
      </c>
      <c r="L143" s="13">
        <f>IF($A143&lt;='All Results'!$B$4,"",IF(SUM(MissFill!K$5:K146)=0,"",(IF(MissFill!K146/SUM(MissFill!K$5:K146)&gt;0.01,"",IF(MissFill!K145/SUM(MissFill!K$5:K146)&gt;0.01,"",IF(MissFill!K144/SUM(MissFill!K$5:K146)&gt;0.01,"",DateEnded_5Day!$A143))))))</f>
        <v>44488</v>
      </c>
      <c r="M143" s="13">
        <f>IF($A143&lt;='All Results'!$B$4,"",IF(SUM(MissFill!L$5:L146)=0,"",(IF(MissFill!L146/SUM(MissFill!L$5:L146)&gt;0.01,"",IF(MissFill!L145/SUM(MissFill!L$5:L146)&gt;0.01,"",IF(MissFill!L144/SUM(MissFill!L$5:L146)&gt;0.01,"",DateEnded_5Day!$A143))))))</f>
        <v>44488</v>
      </c>
      <c r="N143" s="13">
        <f>IF($A143&lt;='All Results'!$B$4,"",IF(SUM(MissFill!M$5:M146)=0,"",(IF(MissFill!M146/SUM(MissFill!M$5:M146)&gt;0.01,"",IF(MissFill!M145/SUM(MissFill!M$5:M146)&gt;0.01,"",IF(MissFill!M144/SUM(MissFill!M$5:M146)&gt;0.01,"",DateEnded_5Day!$A143))))))</f>
        <v>44488</v>
      </c>
      <c r="O143" s="13">
        <f>IF($A143&lt;='All Results'!$B$4,"",IF(SUM(MissFill!N$5:N146)=0,"",(IF(MissFill!N146/SUM(MissFill!N$5:N146)&gt;0.01,"",IF(MissFill!N145/SUM(MissFill!N$5:N146)&gt;0.01,"",IF(MissFill!N144/SUM(MissFill!N$5:N146)&gt;0.01,"",DateEnded_5Day!$A143))))))</f>
        <v>44488</v>
      </c>
      <c r="P143" s="13">
        <f>IF($A143&lt;='All Results'!$B$4,"",IF(SUM(MissFill!O$5:O146)=0,"",(IF(MissFill!O146/SUM(MissFill!O$5:O146)&gt;0.01,"",IF(MissFill!O145/SUM(MissFill!O$5:O146)&gt;0.01,"",IF(MissFill!O144/SUM(MissFill!O$5:O146)&gt;0.01,"",DateEnded_5Day!$A143))))))</f>
        <v>44488</v>
      </c>
      <c r="Q143" s="13">
        <f>IF($A143&lt;='All Results'!$B$4,"",IF(SUM(MissFill!P$5:P146)=0,"",(IF(MissFill!P146/SUM(MissFill!P$5:P146)&gt;0.01,"",IF(MissFill!P145/SUM(MissFill!P$5:P146)&gt;0.01,"",IF(MissFill!P144/SUM(MissFill!P$5:P146)&gt;0.01,"",DateEnded_5Day!$A143))))))</f>
        <v>44488</v>
      </c>
      <c r="R143" s="13">
        <f>IF($A143&lt;='All Results'!$B$4,"",IF(SUM(MissFill!Q$5:Q146)=0,"",(IF(MissFill!Q146/SUM(MissFill!Q$5:Q146)&gt;0.01,"",IF(MissFill!Q145/SUM(MissFill!Q$5:Q146)&gt;0.01,"",IF(MissFill!Q144/SUM(MissFill!Q$5:Q146)&gt;0.01,"",DateEnded_5Day!$A143))))))</f>
        <v>44488</v>
      </c>
      <c r="S143" s="13">
        <f>IF($A143&lt;='All Results'!$B$4,"",IF(SUM(MissFill!R$5:R146)=0,"",(IF(MissFill!R146/SUM(MissFill!R$5:R146)&gt;0.01,"",IF(MissFill!R145/SUM(MissFill!R$5:R146)&gt;0.01,"",IF(MissFill!R144/SUM(MissFill!R$5:R146)&gt;0.01,"",DateEnded_5Day!$A143))))))</f>
        <v>44488</v>
      </c>
      <c r="T143" s="13">
        <f>IF($A143&lt;='All Results'!$B$4,"",IF(SUM(MissFill!S$5:S146)=0,"",(IF(MissFill!S146/SUM(MissFill!S$5:S146)&gt;0.01,"",IF(MissFill!S145/SUM(MissFill!S$5:S146)&gt;0.01,"",IF(MissFill!S144/SUM(MissFill!S$5:S146)&gt;0.01,"",DateEnded_5Day!$A143))))))</f>
        <v>44488</v>
      </c>
      <c r="U143" s="13">
        <f>IF($A143&lt;='All Results'!$B$4,"",IF(SUM(MissFill!T$5:T146)=0,"",(IF(MissFill!T146/SUM(MissFill!T$5:T146)&gt;0.01,"",IF(MissFill!T145/SUM(MissFill!T$5:T146)&gt;0.01,"",IF(MissFill!T144/SUM(MissFill!T$5:T146)&gt;0.01,"",DateEnded_5Day!$A143))))))</f>
        <v>44488</v>
      </c>
      <c r="V143" s="13">
        <f>IF($A143&lt;='All Results'!$B$4,"",IF(SUM(MissFill!U$5:U146)=0,"",(IF(MissFill!U146/SUM(MissFill!U$5:U146)&gt;0.01,"",IF(MissFill!U145/SUM(MissFill!U$5:U146)&gt;0.01,"",IF(MissFill!U144/SUM(MissFill!U$5:U146)&gt;0.01,"",DateEnded_5Day!$A143))))))</f>
        <v>44488</v>
      </c>
      <c r="W143" s="13" t="str">
        <f>IF($A143&lt;='All Results'!$B$4,"",IF(SUM(MissFill!V$5:V146)=0,"",(IF(MissFill!V146/SUM(MissFill!V$5:V146)&gt;0.01,"",IF(MissFill!V145/SUM(MissFill!V$5:V146)&gt;0.01,"",IF(MissFill!V144/SUM(MissFill!V$5:V146)&gt;0.01,"",DateEnded_5Day!$A143))))))</f>
        <v/>
      </c>
      <c r="X143" s="13">
        <f>IF($A143&lt;='All Results'!$B$4,"",IF(SUM(MissFill!W$5:W146)=0,"",(IF(MissFill!W146/SUM(MissFill!W$5:W146)&gt;0.01,"",IF(MissFill!W145/SUM(MissFill!W$5:W146)&gt;0.01,"",IF(MissFill!W144/SUM(MissFill!W$5:W146)&gt;0.01,"",DateEnded_5Day!$A143))))))</f>
        <v>44488</v>
      </c>
      <c r="Y143" s="13">
        <f>IF($A143&lt;='All Results'!$B$4,"",IF(SUM(MissFill!X$5:X146)=0,"",(IF(MissFill!X146/SUM(MissFill!X$5:X146)&gt;0.01,"",IF(MissFill!X145/SUM(MissFill!X$5:X146)&gt;0.01,"",IF(MissFill!X144/SUM(MissFill!X$5:X146)&gt;0.01,"",DateEnded_5Day!$A143))))))</f>
        <v>44488</v>
      </c>
      <c r="Z143" s="13">
        <f>IF($A143&lt;='All Results'!$B$4,"",IF(SUM(MissFill!Y$5:Y146)=0,"",(IF(MissFill!Y146/SUM(MissFill!Y$5:Y146)&gt;0.01,"",IF(MissFill!Y145/SUM(MissFill!Y$5:Y146)&gt;0.01,"",IF(MissFill!Y144/SUM(MissFill!Y$5:Y146)&gt;0.01,"",DateEnded_5Day!$A143))))))</f>
        <v>44488</v>
      </c>
      <c r="AA143" s="13">
        <f>IF($A143&lt;='All Results'!$B$4,"",IF(SUM(MissFill!Z$5:Z146)=0,"",(IF(MissFill!Z146/SUM(MissFill!Z$5:Z146)&gt;0.01,"",IF(MissFill!Z145/SUM(MissFill!Z$5:Z146)&gt;0.01,"",IF(MissFill!Z144/SUM(MissFill!Z$5:Z146)&gt;0.01,"",DateEnded_5Day!$A143))))))</f>
        <v>44488</v>
      </c>
      <c r="AB143" s="13">
        <f>IF($A143&lt;='All Results'!$B$4,"",IF(SUM(MissFill!AA$5:AA146)=0,"",(IF(MissFill!AA146/SUM(MissFill!AA$5:AA146)&gt;0.01,"",IF(MissFill!AA145/SUM(MissFill!AA$5:AA146)&gt;0.01,"",IF(MissFill!AA144/SUM(MissFill!AA$5:AA146)&gt;0.01,"",DateEnded_5Day!$A143))))))</f>
        <v>44488</v>
      </c>
      <c r="AC143" s="13">
        <f>IF($A143&lt;='All Results'!$B$4,"",IF(SUM(MissFill!AB$5:AB146)=0,"",(IF(MissFill!AB146/SUM(MissFill!AB$5:AB146)&gt;0.01,"",IF(MissFill!AB145/SUM(MissFill!AB$5:AB146)&gt;0.01,"",IF(MissFill!AB144/SUM(MissFill!AB$5:AB146)&gt;0.01,"",DateEnded_5Day!$A143))))))</f>
        <v>44488</v>
      </c>
      <c r="AD143" s="13">
        <f>IF($A143&lt;='All Results'!$B$4,"",IF(SUM(MissFill!AC$5:AC146)=0,"",(IF(MissFill!AC146/SUM(MissFill!AC$5:AC146)&gt;0.01,"",IF(MissFill!AC145/SUM(MissFill!AC$5:AC146)&gt;0.01,"",IF(MissFill!AC144/SUM(MissFill!AC$5:AC146)&gt;0.01,"",DateEnded_5Day!$A143))))))</f>
        <v>44488</v>
      </c>
      <c r="AE143" s="13">
        <f>IF($A143&lt;='All Results'!$B$4,"",IF(SUM(MissFill!AD$5:AD146)=0,"",(IF(MissFill!AD146/SUM(MissFill!AD$5:AD146)&gt;0.01,"",IF(MissFill!AD145/SUM(MissFill!AD$5:AD146)&gt;0.01,"",IF(MissFill!AD144/SUM(MissFill!AD$5:AD146)&gt;0.01,"",DateEnded_5Day!$A143))))))</f>
        <v>44488</v>
      </c>
      <c r="AF143" s="13">
        <f>IF($A143&lt;='All Results'!$B$4,"",IF(SUM(MissFill!AE$5:AE146)=0,"",(IF(MissFill!AE146/SUM(MissFill!AE$5:AE146)&gt;0.01,"",IF(MissFill!AE145/SUM(MissFill!AE$5:AE146)&gt;0.01,"",IF(MissFill!AE144/SUM(MissFill!AE$5:AE146)&gt;0.01,"",DateEnded_5Day!$A143))))))</f>
        <v>44488</v>
      </c>
      <c r="AG143" s="13">
        <f>IF($A143&lt;='All Results'!$B$4,"",IF(SUM(MissFill!AF$5:AF146)=0,"",(IF(MissFill!AF146/SUM(MissFill!AF$5:AF146)&gt;0.01,"",IF(MissFill!AF145/SUM(MissFill!AF$5:AF146)&gt;0.01,"",IF(MissFill!AF144/SUM(MissFill!AF$5:AF146)&gt;0.01,"",DateEnded_5Day!$A143))))))</f>
        <v>44488</v>
      </c>
      <c r="AH143" s="13">
        <f>IF($A143&lt;='All Results'!$B$4,"",IF(SUM(MissFill!AG$5:AG146)=0,"",(IF(MissFill!AG146/SUM(MissFill!AG$5:AG146)&gt;0.01,"",IF(MissFill!AG145/SUM(MissFill!AG$5:AG146)&gt;0.01,"",IF(MissFill!AG144/SUM(MissFill!AG$5:AG146)&gt;0.01,"",DateEnded_5Day!$A143))))))</f>
        <v>44488</v>
      </c>
      <c r="AI143" s="13">
        <f>IF($A143&lt;='All Results'!$B$4,"",IF(SUM(MissFill!AH$5:AH146)=0,"",(IF(MissFill!AH146/SUM(MissFill!AH$5:AH146)&gt;0.01,"",IF(MissFill!AH145/SUM(MissFill!AH$5:AH146)&gt;0.01,"",IF(MissFill!AH144/SUM(MissFill!AH$5:AH146)&gt;0.01,"",DateEnded_5Day!$A143))))))</f>
        <v>44488</v>
      </c>
      <c r="AJ143" s="13">
        <f>IF($A143&lt;='All Results'!$B$4,"",IF(SUM(MissFill!AI$5:AI146)=0,"",(IF(MissFill!AI146/SUM(MissFill!AI$5:AI146)&gt;0.01,"",IF(MissFill!AI145/SUM(MissFill!AI$5:AI146)&gt;0.01,"",IF(MissFill!AI144/SUM(MissFill!AI$5:AI146)&gt;0.01,"",DateEnded_5Day!$A143))))))</f>
        <v>44488</v>
      </c>
      <c r="AK143" s="13" t="str">
        <f>IF($A143&lt;='All Results'!$B$4,"",IF(SUM(MissFill!AJ$5:AJ146)=0,"",(IF(MissFill!AJ146/SUM(MissFill!AJ$5:AJ146)&gt;0.01,"",IF(MissFill!AJ145/SUM(MissFill!AJ$5:AJ146)&gt;0.01,"",IF(MissFill!AJ144/SUM(MissFill!AJ$5:AJ146)&gt;0.01,"",DateEnded_5Day!$A143))))))</f>
        <v/>
      </c>
      <c r="AL143" s="13">
        <f>IF($A143&lt;='All Results'!$B$4,"",IF(SUM(MissFill!AK$5:AK146)=0,"",(IF(MissFill!AK146/SUM(MissFill!AK$5:AK146)&gt;0.01,"",IF(MissFill!AK145/SUM(MissFill!AK$5:AK146)&gt;0.01,"",IF(MissFill!AK144/SUM(MissFill!AK$5:AK146)&gt;0.01,"",DateEnded_5Day!$A143))))))</f>
        <v>44488</v>
      </c>
      <c r="AM143" s="13">
        <f>IF($A143&lt;='All Results'!$B$4,"",IF(SUM(MissFill!AL$5:AL146)=0,"",(IF(MissFill!AL146/SUM(MissFill!AL$5:AL146)&gt;0.01,"",IF(MissFill!AL145/SUM(MissFill!AL$5:AL146)&gt;0.01,"",IF(MissFill!AL144/SUM(MissFill!AL$5:AL146)&gt;0.01,"",DateEnded_5Day!$A143))))))</f>
        <v>44488</v>
      </c>
      <c r="AN143" s="13">
        <f>IF($A143&lt;='All Results'!$B$4,"",IF(SUM(MissFill!AM$5:AM146)=0,"",(IF(MissFill!AM146/SUM(MissFill!AM$5:AM146)&gt;0.01,"",IF(MissFill!AM145/SUM(MissFill!AM$5:AM146)&gt;0.01,"",IF(MissFill!AM144/SUM(MissFill!AM$5:AM146)&gt;0.01,"",DateEnded_5Day!$A143))))))</f>
        <v>44488</v>
      </c>
      <c r="AO143" s="13">
        <f>IF($A143&lt;='All Results'!$B$4,"",IF(SUM(MissFill!AN$5:AN146)=0,"",(IF(MissFill!AN146/SUM(MissFill!AN$5:AN146)&gt;0.01,"",IF(MissFill!AN145/SUM(MissFill!AN$5:AN146)&gt;0.01,"",IF(MissFill!AN144/SUM(MissFill!AN$5:AN146)&gt;0.01,"",DateEnded_5Day!$A143))))))</f>
        <v>44488</v>
      </c>
      <c r="AP143" s="13">
        <f>IF($A143&lt;='All Results'!$B$4,"",IF(SUM(MissFill!AO$5:AO146)=0,"",(IF(MissFill!AO146/SUM(MissFill!AO$5:AO146)&gt;0.01,"",IF(MissFill!AO145/SUM(MissFill!AO$5:AO146)&gt;0.01,"",IF(MissFill!AO144/SUM(MissFill!AO$5:AO146)&gt;0.01,"",DateEnded_5Day!$A143))))))</f>
        <v>44488</v>
      </c>
      <c r="AQ143" s="13">
        <f>IF($A143&lt;='All Results'!$B$4,"",IF(SUM(MissFill!AP$5:AP146)=0,"",(IF(MissFill!AP146/SUM(MissFill!AP$5:AP146)&gt;0.01,"",IF(MissFill!AP145/SUM(MissFill!AP$5:AP146)&gt;0.01,"",IF(MissFill!AP144/SUM(MissFill!AP$5:AP146)&gt;0.01,"",DateEnded_5Day!$A143))))))</f>
        <v>44488</v>
      </c>
      <c r="AR143" s="13">
        <f>IF($A143&lt;='All Results'!$B$4,"",IF(SUM(MissFill!AQ$5:AQ146)=0,"",(IF(MissFill!AQ146/SUM(MissFill!AQ$5:AQ146)&gt;0.01,"",IF(MissFill!AQ145/SUM(MissFill!AQ$5:AQ146)&gt;0.01,"",IF(MissFill!AQ144/SUM(MissFill!AQ$5:AQ146)&gt;0.01,"",DateEnded_5Day!$A143))))))</f>
        <v>44488</v>
      </c>
      <c r="AS143" s="13">
        <f>IF($A143&lt;='All Results'!$B$4,"",IF(SUM(MissFill!AR$5:AR146)=0,"",(IF(MissFill!AR146/SUM(MissFill!AR$5:AR146)&gt;0.01,"",IF(MissFill!AR145/SUM(MissFill!AR$5:AR146)&gt;0.01,"",IF(MissFill!AR144/SUM(MissFill!AR$5:AR146)&gt;0.01,"",DateEnded_5Day!$A143))))))</f>
        <v>44488</v>
      </c>
      <c r="AT143" s="13">
        <f>IF($A143&lt;='All Results'!$B$4,"",IF(SUM(MissFill!AS$5:AS146)=0,"",(IF(MissFill!AS146/SUM(MissFill!AS$5:AS146)&gt;0.01,"",IF(MissFill!AS145/SUM(MissFill!AS$5:AS146)&gt;0.01,"",IF(MissFill!AS144/SUM(MissFill!AS$5:AS146)&gt;0.01,"",DateEnded_5Day!$A143))))))</f>
        <v>44488</v>
      </c>
      <c r="AU143" s="13">
        <f>IF($A143&lt;='All Results'!$B$4,"",IF(SUM(MissFill!AT$5:AT146)=0,"",(IF(MissFill!AT146/SUM(MissFill!AT$5:AT146)&gt;0.01,"",IF(MissFill!AT145/SUM(MissFill!AT$5:AT146)&gt;0.01,"",IF(MissFill!AT144/SUM(MissFill!AT$5:AT146)&gt;0.01,"",DateEnded_5Day!$A143))))))</f>
        <v>44488</v>
      </c>
      <c r="AV143" s="13">
        <f>IF($A143&lt;='All Results'!$B$4,"",IF(SUM(MissFill!AU$5:AU146)=0,"",(IF(MissFill!AU146/SUM(MissFill!AU$5:AU146)&gt;0.01,"",IF(MissFill!AU145/SUM(MissFill!AU$5:AU146)&gt;0.01,"",IF(MissFill!AU144/SUM(MissFill!AU$5:AU146)&gt;0.01,"",DateEnded_5Day!$A143))))))</f>
        <v>44488</v>
      </c>
      <c r="AW143" s="13">
        <f>IF($A143&lt;='All Results'!$B$4,"",IF(SUM(MissFill!AV$5:AV146)=0,"",(IF(MissFill!AV146/SUM(MissFill!AV$5:AV146)&gt;0.01,"",IF(MissFill!AV145/SUM(MissFill!AV$5:AV146)&gt;0.01,"",IF(MissFill!AV144/SUM(MissFill!AV$5:AV146)&gt;0.01,"",DateEnded_5Day!$A143))))))</f>
        <v>44488</v>
      </c>
      <c r="AX143" s="13">
        <f>IF($A143&lt;='All Results'!$B$4,"",IF(SUM(MissFill!AW$5:AW146)=0,"",(IF(MissFill!AW146/SUM(MissFill!AW$5:AW146)&gt;0.01,"",IF(MissFill!AW145/SUM(MissFill!AW$5:AW146)&gt;0.01,"",IF(MissFill!AW144/SUM(MissFill!AW$5:AW146)&gt;0.01,"",DateEnded_5Day!$A143))))))</f>
        <v>44488</v>
      </c>
    </row>
    <row r="144" spans="1:50" x14ac:dyDescent="0.25">
      <c r="A144" s="8">
        <v>44489</v>
      </c>
      <c r="B144" s="11">
        <v>293</v>
      </c>
      <c r="C144" s="13">
        <f>IF($A144&lt;='All Results'!$B$4,"",IF(SUM(MissFill!B$5:B147)=0,"",(IF(MissFill!B147/SUM(MissFill!B$5:B147)&gt;0.01,"",IF(MissFill!B146/SUM(MissFill!B$5:B147)&gt;0.01,"",IF(MissFill!B145/SUM(MissFill!B$5:B147)&gt;0.01,"",DateEnded_5Day!$A144))))))</f>
        <v>44489</v>
      </c>
      <c r="D144" s="13">
        <f>IF($A144&lt;='All Results'!$B$4,"",IF(SUM(MissFill!C$5:C147)=0,"",(IF(MissFill!C147/SUM(MissFill!C$5:C147)&gt;0.01,"",IF(MissFill!C146/SUM(MissFill!C$5:C147)&gt;0.01,"",IF(MissFill!C145/SUM(MissFill!C$5:C147)&gt;0.01,"",DateEnded_5Day!$A144))))))</f>
        <v>44489</v>
      </c>
      <c r="E144" s="13">
        <f>IF($A144&lt;='All Results'!$B$4,"",IF(SUM(MissFill!D$5:D147)=0,"",(IF(MissFill!D147/SUM(MissFill!D$5:D147)&gt;0.01,"",IF(MissFill!D146/SUM(MissFill!D$5:D147)&gt;0.01,"",IF(MissFill!D145/SUM(MissFill!D$5:D147)&gt;0.01,"",DateEnded_5Day!$A144))))))</f>
        <v>44489</v>
      </c>
      <c r="F144" s="13">
        <f>IF($A144&lt;='All Results'!$B$4,"",IF(SUM(MissFill!E$5:E147)=0,"",(IF(MissFill!E147/SUM(MissFill!E$5:E147)&gt;0.01,"",IF(MissFill!E146/SUM(MissFill!E$5:E147)&gt;0.01,"",IF(MissFill!E145/SUM(MissFill!E$5:E147)&gt;0.01,"",DateEnded_5Day!$A144))))))</f>
        <v>44489</v>
      </c>
      <c r="G144" s="13">
        <f>IF($A144&lt;='All Results'!$B$4,"",IF(SUM(MissFill!F$5:F147)=0,"",(IF(MissFill!F147/SUM(MissFill!F$5:F147)&gt;0.01,"",IF(MissFill!F146/SUM(MissFill!F$5:F147)&gt;0.01,"",IF(MissFill!F145/SUM(MissFill!F$5:F147)&gt;0.01,"",DateEnded_5Day!$A144))))))</f>
        <v>44489</v>
      </c>
      <c r="H144" s="13">
        <f>IF($A144&lt;='All Results'!$B$4,"",IF(SUM(MissFill!G$5:G147)=0,"",(IF(MissFill!G147/SUM(MissFill!G$5:G147)&gt;0.01,"",IF(MissFill!G146/SUM(MissFill!G$5:G147)&gt;0.01,"",IF(MissFill!G145/SUM(MissFill!G$5:G147)&gt;0.01,"",DateEnded_5Day!$A144))))))</f>
        <v>44489</v>
      </c>
      <c r="I144" s="13">
        <f>IF($A144&lt;='All Results'!$B$4,"",IF(SUM(MissFill!H$5:H147)=0,"",(IF(MissFill!H147/SUM(MissFill!H$5:H147)&gt;0.01,"",IF(MissFill!H146/SUM(MissFill!H$5:H147)&gt;0.01,"",IF(MissFill!H145/SUM(MissFill!H$5:H147)&gt;0.01,"",DateEnded_5Day!$A144))))))</f>
        <v>44489</v>
      </c>
      <c r="J144" s="13">
        <f>IF($A144&lt;='All Results'!$B$4,"",IF(SUM(MissFill!I$5:I147)=0,"",(IF(MissFill!I147/SUM(MissFill!I$5:I147)&gt;0.01,"",IF(MissFill!I146/SUM(MissFill!I$5:I147)&gt;0.01,"",IF(MissFill!I145/SUM(MissFill!I$5:I147)&gt;0.01,"",DateEnded_5Day!$A144))))))</f>
        <v>44489</v>
      </c>
      <c r="K144" s="13">
        <f>IF($A144&lt;='All Results'!$B$4,"",IF(SUM(MissFill!J$5:J147)=0,"",(IF(MissFill!J147/SUM(MissFill!J$5:J147)&gt;0.01,"",IF(MissFill!J146/SUM(MissFill!J$5:J147)&gt;0.01,"",IF(MissFill!J145/SUM(MissFill!J$5:J147)&gt;0.01,"",DateEnded_5Day!$A144))))))</f>
        <v>44489</v>
      </c>
      <c r="L144" s="13">
        <f>IF($A144&lt;='All Results'!$B$4,"",IF(SUM(MissFill!K$5:K147)=0,"",(IF(MissFill!K147/SUM(MissFill!K$5:K147)&gt;0.01,"",IF(MissFill!K146/SUM(MissFill!K$5:K147)&gt;0.01,"",IF(MissFill!K145/SUM(MissFill!K$5:K147)&gt;0.01,"",DateEnded_5Day!$A144))))))</f>
        <v>44489</v>
      </c>
      <c r="M144" s="13">
        <f>IF($A144&lt;='All Results'!$B$4,"",IF(SUM(MissFill!L$5:L147)=0,"",(IF(MissFill!L147/SUM(MissFill!L$5:L147)&gt;0.01,"",IF(MissFill!L146/SUM(MissFill!L$5:L147)&gt;0.01,"",IF(MissFill!L145/SUM(MissFill!L$5:L147)&gt;0.01,"",DateEnded_5Day!$A144))))))</f>
        <v>44489</v>
      </c>
      <c r="N144" s="13">
        <f>IF($A144&lt;='All Results'!$B$4,"",IF(SUM(MissFill!M$5:M147)=0,"",(IF(MissFill!M147/SUM(MissFill!M$5:M147)&gt;0.01,"",IF(MissFill!M146/SUM(MissFill!M$5:M147)&gt;0.01,"",IF(MissFill!M145/SUM(MissFill!M$5:M147)&gt;0.01,"",DateEnded_5Day!$A144))))))</f>
        <v>44489</v>
      </c>
      <c r="O144" s="13">
        <f>IF($A144&lt;='All Results'!$B$4,"",IF(SUM(MissFill!N$5:N147)=0,"",(IF(MissFill!N147/SUM(MissFill!N$5:N147)&gt;0.01,"",IF(MissFill!N146/SUM(MissFill!N$5:N147)&gt;0.01,"",IF(MissFill!N145/SUM(MissFill!N$5:N147)&gt;0.01,"",DateEnded_5Day!$A144))))))</f>
        <v>44489</v>
      </c>
      <c r="P144" s="13">
        <f>IF($A144&lt;='All Results'!$B$4,"",IF(SUM(MissFill!O$5:O147)=0,"",(IF(MissFill!O147/SUM(MissFill!O$5:O147)&gt;0.01,"",IF(MissFill!O146/SUM(MissFill!O$5:O147)&gt;0.01,"",IF(MissFill!O145/SUM(MissFill!O$5:O147)&gt;0.01,"",DateEnded_5Day!$A144))))))</f>
        <v>44489</v>
      </c>
      <c r="Q144" s="13">
        <f>IF($A144&lt;='All Results'!$B$4,"",IF(SUM(MissFill!P$5:P147)=0,"",(IF(MissFill!P147/SUM(MissFill!P$5:P147)&gt;0.01,"",IF(MissFill!P146/SUM(MissFill!P$5:P147)&gt;0.01,"",IF(MissFill!P145/SUM(MissFill!P$5:P147)&gt;0.01,"",DateEnded_5Day!$A144))))))</f>
        <v>44489</v>
      </c>
      <c r="R144" s="13">
        <f>IF($A144&lt;='All Results'!$B$4,"",IF(SUM(MissFill!Q$5:Q147)=0,"",(IF(MissFill!Q147/SUM(MissFill!Q$5:Q147)&gt;0.01,"",IF(MissFill!Q146/SUM(MissFill!Q$5:Q147)&gt;0.01,"",IF(MissFill!Q145/SUM(MissFill!Q$5:Q147)&gt;0.01,"",DateEnded_5Day!$A144))))))</f>
        <v>44489</v>
      </c>
      <c r="S144" s="13">
        <f>IF($A144&lt;='All Results'!$B$4,"",IF(SUM(MissFill!R$5:R147)=0,"",(IF(MissFill!R147/SUM(MissFill!R$5:R147)&gt;0.01,"",IF(MissFill!R146/SUM(MissFill!R$5:R147)&gt;0.01,"",IF(MissFill!R145/SUM(MissFill!R$5:R147)&gt;0.01,"",DateEnded_5Day!$A144))))))</f>
        <v>44489</v>
      </c>
      <c r="T144" s="13">
        <f>IF($A144&lt;='All Results'!$B$4,"",IF(SUM(MissFill!S$5:S147)=0,"",(IF(MissFill!S147/SUM(MissFill!S$5:S147)&gt;0.01,"",IF(MissFill!S146/SUM(MissFill!S$5:S147)&gt;0.01,"",IF(MissFill!S145/SUM(MissFill!S$5:S147)&gt;0.01,"",DateEnded_5Day!$A144))))))</f>
        <v>44489</v>
      </c>
      <c r="U144" s="13">
        <f>IF($A144&lt;='All Results'!$B$4,"",IF(SUM(MissFill!T$5:T147)=0,"",(IF(MissFill!T147/SUM(MissFill!T$5:T147)&gt;0.01,"",IF(MissFill!T146/SUM(MissFill!T$5:T147)&gt;0.01,"",IF(MissFill!T145/SUM(MissFill!T$5:T147)&gt;0.01,"",DateEnded_5Day!$A144))))))</f>
        <v>44489</v>
      </c>
      <c r="V144" s="13">
        <f>IF($A144&lt;='All Results'!$B$4,"",IF(SUM(MissFill!U$5:U147)=0,"",(IF(MissFill!U147/SUM(MissFill!U$5:U147)&gt;0.01,"",IF(MissFill!U146/SUM(MissFill!U$5:U147)&gt;0.01,"",IF(MissFill!U145/SUM(MissFill!U$5:U147)&gt;0.01,"",DateEnded_5Day!$A144))))))</f>
        <v>44489</v>
      </c>
      <c r="W144" s="13" t="str">
        <f>IF($A144&lt;='All Results'!$B$4,"",IF(SUM(MissFill!V$5:V147)=0,"",(IF(MissFill!V147/SUM(MissFill!V$5:V147)&gt;0.01,"",IF(MissFill!V146/SUM(MissFill!V$5:V147)&gt;0.01,"",IF(MissFill!V145/SUM(MissFill!V$5:V147)&gt;0.01,"",DateEnded_5Day!$A144))))))</f>
        <v/>
      </c>
      <c r="X144" s="13">
        <f>IF($A144&lt;='All Results'!$B$4,"",IF(SUM(MissFill!W$5:W147)=0,"",(IF(MissFill!W147/SUM(MissFill!W$5:W147)&gt;0.01,"",IF(MissFill!W146/SUM(MissFill!W$5:W147)&gt;0.01,"",IF(MissFill!W145/SUM(MissFill!W$5:W147)&gt;0.01,"",DateEnded_5Day!$A144))))))</f>
        <v>44489</v>
      </c>
      <c r="Y144" s="13">
        <f>IF($A144&lt;='All Results'!$B$4,"",IF(SUM(MissFill!X$5:X147)=0,"",(IF(MissFill!X147/SUM(MissFill!X$5:X147)&gt;0.01,"",IF(MissFill!X146/SUM(MissFill!X$5:X147)&gt;0.01,"",IF(MissFill!X145/SUM(MissFill!X$5:X147)&gt;0.01,"",DateEnded_5Day!$A144))))))</f>
        <v>44489</v>
      </c>
      <c r="Z144" s="13">
        <f>IF($A144&lt;='All Results'!$B$4,"",IF(SUM(MissFill!Y$5:Y147)=0,"",(IF(MissFill!Y147/SUM(MissFill!Y$5:Y147)&gt;0.01,"",IF(MissFill!Y146/SUM(MissFill!Y$5:Y147)&gt;0.01,"",IF(MissFill!Y145/SUM(MissFill!Y$5:Y147)&gt;0.01,"",DateEnded_5Day!$A144))))))</f>
        <v>44489</v>
      </c>
      <c r="AA144" s="13">
        <f>IF($A144&lt;='All Results'!$B$4,"",IF(SUM(MissFill!Z$5:Z147)=0,"",(IF(MissFill!Z147/SUM(MissFill!Z$5:Z147)&gt;0.01,"",IF(MissFill!Z146/SUM(MissFill!Z$5:Z147)&gt;0.01,"",IF(MissFill!Z145/SUM(MissFill!Z$5:Z147)&gt;0.01,"",DateEnded_5Day!$A144))))))</f>
        <v>44489</v>
      </c>
      <c r="AB144" s="13">
        <f>IF($A144&lt;='All Results'!$B$4,"",IF(SUM(MissFill!AA$5:AA147)=0,"",(IF(MissFill!AA147/SUM(MissFill!AA$5:AA147)&gt;0.01,"",IF(MissFill!AA146/SUM(MissFill!AA$5:AA147)&gt;0.01,"",IF(MissFill!AA145/SUM(MissFill!AA$5:AA147)&gt;0.01,"",DateEnded_5Day!$A144))))))</f>
        <v>44489</v>
      </c>
      <c r="AC144" s="13">
        <f>IF($A144&lt;='All Results'!$B$4,"",IF(SUM(MissFill!AB$5:AB147)=0,"",(IF(MissFill!AB147/SUM(MissFill!AB$5:AB147)&gt;0.01,"",IF(MissFill!AB146/SUM(MissFill!AB$5:AB147)&gt;0.01,"",IF(MissFill!AB145/SUM(MissFill!AB$5:AB147)&gt;0.01,"",DateEnded_5Day!$A144))))))</f>
        <v>44489</v>
      </c>
      <c r="AD144" s="13">
        <f>IF($A144&lt;='All Results'!$B$4,"",IF(SUM(MissFill!AC$5:AC147)=0,"",(IF(MissFill!AC147/SUM(MissFill!AC$5:AC147)&gt;0.01,"",IF(MissFill!AC146/SUM(MissFill!AC$5:AC147)&gt;0.01,"",IF(MissFill!AC145/SUM(MissFill!AC$5:AC147)&gt;0.01,"",DateEnded_5Day!$A144))))))</f>
        <v>44489</v>
      </c>
      <c r="AE144" s="13">
        <f>IF($A144&lt;='All Results'!$B$4,"",IF(SUM(MissFill!AD$5:AD147)=0,"",(IF(MissFill!AD147/SUM(MissFill!AD$5:AD147)&gt;0.01,"",IF(MissFill!AD146/SUM(MissFill!AD$5:AD147)&gt;0.01,"",IF(MissFill!AD145/SUM(MissFill!AD$5:AD147)&gt;0.01,"",DateEnded_5Day!$A144))))))</f>
        <v>44489</v>
      </c>
      <c r="AF144" s="13">
        <f>IF($A144&lt;='All Results'!$B$4,"",IF(SUM(MissFill!AE$5:AE147)=0,"",(IF(MissFill!AE147/SUM(MissFill!AE$5:AE147)&gt;0.01,"",IF(MissFill!AE146/SUM(MissFill!AE$5:AE147)&gt;0.01,"",IF(MissFill!AE145/SUM(MissFill!AE$5:AE147)&gt;0.01,"",DateEnded_5Day!$A144))))))</f>
        <v>44489</v>
      </c>
      <c r="AG144" s="13">
        <f>IF($A144&lt;='All Results'!$B$4,"",IF(SUM(MissFill!AF$5:AF147)=0,"",(IF(MissFill!AF147/SUM(MissFill!AF$5:AF147)&gt;0.01,"",IF(MissFill!AF146/SUM(MissFill!AF$5:AF147)&gt;0.01,"",IF(MissFill!AF145/SUM(MissFill!AF$5:AF147)&gt;0.01,"",DateEnded_5Day!$A144))))))</f>
        <v>44489</v>
      </c>
      <c r="AH144" s="13">
        <f>IF($A144&lt;='All Results'!$B$4,"",IF(SUM(MissFill!AG$5:AG147)=0,"",(IF(MissFill!AG147/SUM(MissFill!AG$5:AG147)&gt;0.01,"",IF(MissFill!AG146/SUM(MissFill!AG$5:AG147)&gt;0.01,"",IF(MissFill!AG145/SUM(MissFill!AG$5:AG147)&gt;0.01,"",DateEnded_5Day!$A144))))))</f>
        <v>44489</v>
      </c>
      <c r="AI144" s="13">
        <f>IF($A144&lt;='All Results'!$B$4,"",IF(SUM(MissFill!AH$5:AH147)=0,"",(IF(MissFill!AH147/SUM(MissFill!AH$5:AH147)&gt;0.01,"",IF(MissFill!AH146/SUM(MissFill!AH$5:AH147)&gt;0.01,"",IF(MissFill!AH145/SUM(MissFill!AH$5:AH147)&gt;0.01,"",DateEnded_5Day!$A144))))))</f>
        <v>44489</v>
      </c>
      <c r="AJ144" s="13">
        <f>IF($A144&lt;='All Results'!$B$4,"",IF(SUM(MissFill!AI$5:AI147)=0,"",(IF(MissFill!AI147/SUM(MissFill!AI$5:AI147)&gt;0.01,"",IF(MissFill!AI146/SUM(MissFill!AI$5:AI147)&gt;0.01,"",IF(MissFill!AI145/SUM(MissFill!AI$5:AI147)&gt;0.01,"",DateEnded_5Day!$A144))))))</f>
        <v>44489</v>
      </c>
      <c r="AK144" s="13" t="str">
        <f>IF($A144&lt;='All Results'!$B$4,"",IF(SUM(MissFill!AJ$5:AJ147)=0,"",(IF(MissFill!AJ147/SUM(MissFill!AJ$5:AJ147)&gt;0.01,"",IF(MissFill!AJ146/SUM(MissFill!AJ$5:AJ147)&gt;0.01,"",IF(MissFill!AJ145/SUM(MissFill!AJ$5:AJ147)&gt;0.01,"",DateEnded_5Day!$A144))))))</f>
        <v/>
      </c>
      <c r="AL144" s="13">
        <f>IF($A144&lt;='All Results'!$B$4,"",IF(SUM(MissFill!AK$5:AK147)=0,"",(IF(MissFill!AK147/SUM(MissFill!AK$5:AK147)&gt;0.01,"",IF(MissFill!AK146/SUM(MissFill!AK$5:AK147)&gt;0.01,"",IF(MissFill!AK145/SUM(MissFill!AK$5:AK147)&gt;0.01,"",DateEnded_5Day!$A144))))))</f>
        <v>44489</v>
      </c>
      <c r="AM144" s="13">
        <f>IF($A144&lt;='All Results'!$B$4,"",IF(SUM(MissFill!AL$5:AL147)=0,"",(IF(MissFill!AL147/SUM(MissFill!AL$5:AL147)&gt;0.01,"",IF(MissFill!AL146/SUM(MissFill!AL$5:AL147)&gt;0.01,"",IF(MissFill!AL145/SUM(MissFill!AL$5:AL147)&gt;0.01,"",DateEnded_5Day!$A144))))))</f>
        <v>44489</v>
      </c>
      <c r="AN144" s="13">
        <f>IF($A144&lt;='All Results'!$B$4,"",IF(SUM(MissFill!AM$5:AM147)=0,"",(IF(MissFill!AM147/SUM(MissFill!AM$5:AM147)&gt;0.01,"",IF(MissFill!AM146/SUM(MissFill!AM$5:AM147)&gt;0.01,"",IF(MissFill!AM145/SUM(MissFill!AM$5:AM147)&gt;0.01,"",DateEnded_5Day!$A144))))))</f>
        <v>44489</v>
      </c>
      <c r="AO144" s="13">
        <f>IF($A144&lt;='All Results'!$B$4,"",IF(SUM(MissFill!AN$5:AN147)=0,"",(IF(MissFill!AN147/SUM(MissFill!AN$5:AN147)&gt;0.01,"",IF(MissFill!AN146/SUM(MissFill!AN$5:AN147)&gt;0.01,"",IF(MissFill!AN145/SUM(MissFill!AN$5:AN147)&gt;0.01,"",DateEnded_5Day!$A144))))))</f>
        <v>44489</v>
      </c>
      <c r="AP144" s="13">
        <f>IF($A144&lt;='All Results'!$B$4,"",IF(SUM(MissFill!AO$5:AO147)=0,"",(IF(MissFill!AO147/SUM(MissFill!AO$5:AO147)&gt;0.01,"",IF(MissFill!AO146/SUM(MissFill!AO$5:AO147)&gt;0.01,"",IF(MissFill!AO145/SUM(MissFill!AO$5:AO147)&gt;0.01,"",DateEnded_5Day!$A144))))))</f>
        <v>44489</v>
      </c>
      <c r="AQ144" s="13">
        <f>IF($A144&lt;='All Results'!$B$4,"",IF(SUM(MissFill!AP$5:AP147)=0,"",(IF(MissFill!AP147/SUM(MissFill!AP$5:AP147)&gt;0.01,"",IF(MissFill!AP146/SUM(MissFill!AP$5:AP147)&gt;0.01,"",IF(MissFill!AP145/SUM(MissFill!AP$5:AP147)&gt;0.01,"",DateEnded_5Day!$A144))))))</f>
        <v>44489</v>
      </c>
      <c r="AR144" s="13">
        <f>IF($A144&lt;='All Results'!$B$4,"",IF(SUM(MissFill!AQ$5:AQ147)=0,"",(IF(MissFill!AQ147/SUM(MissFill!AQ$5:AQ147)&gt;0.01,"",IF(MissFill!AQ146/SUM(MissFill!AQ$5:AQ147)&gt;0.01,"",IF(MissFill!AQ145/SUM(MissFill!AQ$5:AQ147)&gt;0.01,"",DateEnded_5Day!$A144))))))</f>
        <v>44489</v>
      </c>
      <c r="AS144" s="13">
        <f>IF($A144&lt;='All Results'!$B$4,"",IF(SUM(MissFill!AR$5:AR147)=0,"",(IF(MissFill!AR147/SUM(MissFill!AR$5:AR147)&gt;0.01,"",IF(MissFill!AR146/SUM(MissFill!AR$5:AR147)&gt;0.01,"",IF(MissFill!AR145/SUM(MissFill!AR$5:AR147)&gt;0.01,"",DateEnded_5Day!$A144))))))</f>
        <v>44489</v>
      </c>
      <c r="AT144" s="13">
        <f>IF($A144&lt;='All Results'!$B$4,"",IF(SUM(MissFill!AS$5:AS147)=0,"",(IF(MissFill!AS147/SUM(MissFill!AS$5:AS147)&gt;0.01,"",IF(MissFill!AS146/SUM(MissFill!AS$5:AS147)&gt;0.01,"",IF(MissFill!AS145/SUM(MissFill!AS$5:AS147)&gt;0.01,"",DateEnded_5Day!$A144))))))</f>
        <v>44489</v>
      </c>
      <c r="AU144" s="13">
        <f>IF($A144&lt;='All Results'!$B$4,"",IF(SUM(MissFill!AT$5:AT147)=0,"",(IF(MissFill!AT147/SUM(MissFill!AT$5:AT147)&gt;0.01,"",IF(MissFill!AT146/SUM(MissFill!AT$5:AT147)&gt;0.01,"",IF(MissFill!AT145/SUM(MissFill!AT$5:AT147)&gt;0.01,"",DateEnded_5Day!$A144))))))</f>
        <v>44489</v>
      </c>
      <c r="AV144" s="13">
        <f>IF($A144&lt;='All Results'!$B$4,"",IF(SUM(MissFill!AU$5:AU147)=0,"",(IF(MissFill!AU147/SUM(MissFill!AU$5:AU147)&gt;0.01,"",IF(MissFill!AU146/SUM(MissFill!AU$5:AU147)&gt;0.01,"",IF(MissFill!AU145/SUM(MissFill!AU$5:AU147)&gt;0.01,"",DateEnded_5Day!$A144))))))</f>
        <v>44489</v>
      </c>
      <c r="AW144" s="13">
        <f>IF($A144&lt;='All Results'!$B$4,"",IF(SUM(MissFill!AV$5:AV147)=0,"",(IF(MissFill!AV147/SUM(MissFill!AV$5:AV147)&gt;0.01,"",IF(MissFill!AV146/SUM(MissFill!AV$5:AV147)&gt;0.01,"",IF(MissFill!AV145/SUM(MissFill!AV$5:AV147)&gt;0.01,"",DateEnded_5Day!$A144))))))</f>
        <v>44489</v>
      </c>
      <c r="AX144" s="13">
        <f>IF($A144&lt;='All Results'!$B$4,"",IF(SUM(MissFill!AW$5:AW147)=0,"",(IF(MissFill!AW147/SUM(MissFill!AW$5:AW147)&gt;0.01,"",IF(MissFill!AW146/SUM(MissFill!AW$5:AW147)&gt;0.01,"",IF(MissFill!AW145/SUM(MissFill!AW$5:AW147)&gt;0.01,"",DateEnded_5Day!$A144))))))</f>
        <v>44489</v>
      </c>
    </row>
    <row r="145" spans="1:50" x14ac:dyDescent="0.25">
      <c r="A145" s="8">
        <v>44490</v>
      </c>
      <c r="B145" s="11">
        <v>294</v>
      </c>
      <c r="C145" s="13" t="str">
        <f>IF($A145&lt;='All Results'!$B$4,"",IF(SUM(MissFill!B$5:B148)=0,"",(IF(MissFill!B148/SUM(MissFill!B$5:B148)&gt;0.01,"",IF(MissFill!B147/SUM(MissFill!B$5:B148)&gt;0.01,"",IF(MissFill!B146/SUM(MissFill!B$5:B148)&gt;0.01,"",DateEnded_5Day!$A145))))))</f>
        <v/>
      </c>
      <c r="D145" s="13">
        <f>IF($A145&lt;='All Results'!$B$4,"",IF(SUM(MissFill!C$5:C148)=0,"",(IF(MissFill!C148/SUM(MissFill!C$5:C148)&gt;0.01,"",IF(MissFill!C147/SUM(MissFill!C$5:C148)&gt;0.01,"",IF(MissFill!C146/SUM(MissFill!C$5:C148)&gt;0.01,"",DateEnded_5Day!$A145))))))</f>
        <v>44490</v>
      </c>
      <c r="E145" s="13">
        <f>IF($A145&lt;='All Results'!$B$4,"",IF(SUM(MissFill!D$5:D148)=0,"",(IF(MissFill!D148/SUM(MissFill!D$5:D148)&gt;0.01,"",IF(MissFill!D147/SUM(MissFill!D$5:D148)&gt;0.01,"",IF(MissFill!D146/SUM(MissFill!D$5:D148)&gt;0.01,"",DateEnded_5Day!$A145))))))</f>
        <v>44490</v>
      </c>
      <c r="F145" s="13">
        <f>IF($A145&lt;='All Results'!$B$4,"",IF(SUM(MissFill!E$5:E148)=0,"",(IF(MissFill!E148/SUM(MissFill!E$5:E148)&gt;0.01,"",IF(MissFill!E147/SUM(MissFill!E$5:E148)&gt;0.01,"",IF(MissFill!E146/SUM(MissFill!E$5:E148)&gt;0.01,"",DateEnded_5Day!$A145))))))</f>
        <v>44490</v>
      </c>
      <c r="G145" s="13">
        <f>IF($A145&lt;='All Results'!$B$4,"",IF(SUM(MissFill!F$5:F148)=0,"",(IF(MissFill!F148/SUM(MissFill!F$5:F148)&gt;0.01,"",IF(MissFill!F147/SUM(MissFill!F$5:F148)&gt;0.01,"",IF(MissFill!F146/SUM(MissFill!F$5:F148)&gt;0.01,"",DateEnded_5Day!$A145))))))</f>
        <v>44490</v>
      </c>
      <c r="H145" s="13">
        <f>IF($A145&lt;='All Results'!$B$4,"",IF(SUM(MissFill!G$5:G148)=0,"",(IF(MissFill!G148/SUM(MissFill!G$5:G148)&gt;0.01,"",IF(MissFill!G147/SUM(MissFill!G$5:G148)&gt;0.01,"",IF(MissFill!G146/SUM(MissFill!G$5:G148)&gt;0.01,"",DateEnded_5Day!$A145))))))</f>
        <v>44490</v>
      </c>
      <c r="I145" s="13">
        <f>IF($A145&lt;='All Results'!$B$4,"",IF(SUM(MissFill!H$5:H148)=0,"",(IF(MissFill!H148/SUM(MissFill!H$5:H148)&gt;0.01,"",IF(MissFill!H147/SUM(MissFill!H$5:H148)&gt;0.01,"",IF(MissFill!H146/SUM(MissFill!H$5:H148)&gt;0.01,"",DateEnded_5Day!$A145))))))</f>
        <v>44490</v>
      </c>
      <c r="J145" s="13">
        <f>IF($A145&lt;='All Results'!$B$4,"",IF(SUM(MissFill!I$5:I148)=0,"",(IF(MissFill!I148/SUM(MissFill!I$5:I148)&gt;0.01,"",IF(MissFill!I147/SUM(MissFill!I$5:I148)&gt;0.01,"",IF(MissFill!I146/SUM(MissFill!I$5:I148)&gt;0.01,"",DateEnded_5Day!$A145))))))</f>
        <v>44490</v>
      </c>
      <c r="K145" s="13">
        <f>IF($A145&lt;='All Results'!$B$4,"",IF(SUM(MissFill!J$5:J148)=0,"",(IF(MissFill!J148/SUM(MissFill!J$5:J148)&gt;0.01,"",IF(MissFill!J147/SUM(MissFill!J$5:J148)&gt;0.01,"",IF(MissFill!J146/SUM(MissFill!J$5:J148)&gt;0.01,"",DateEnded_5Day!$A145))))))</f>
        <v>44490</v>
      </c>
      <c r="L145" s="13">
        <f>IF($A145&lt;='All Results'!$B$4,"",IF(SUM(MissFill!K$5:K148)=0,"",(IF(MissFill!K148/SUM(MissFill!K$5:K148)&gt;0.01,"",IF(MissFill!K147/SUM(MissFill!K$5:K148)&gt;0.01,"",IF(MissFill!K146/SUM(MissFill!K$5:K148)&gt;0.01,"",DateEnded_5Day!$A145))))))</f>
        <v>44490</v>
      </c>
      <c r="M145" s="13">
        <f>IF($A145&lt;='All Results'!$B$4,"",IF(SUM(MissFill!L$5:L148)=0,"",(IF(MissFill!L148/SUM(MissFill!L$5:L148)&gt;0.01,"",IF(MissFill!L147/SUM(MissFill!L$5:L148)&gt;0.01,"",IF(MissFill!L146/SUM(MissFill!L$5:L148)&gt;0.01,"",DateEnded_5Day!$A145))))))</f>
        <v>44490</v>
      </c>
      <c r="N145" s="13">
        <f>IF($A145&lt;='All Results'!$B$4,"",IF(SUM(MissFill!M$5:M148)=0,"",(IF(MissFill!M148/SUM(MissFill!M$5:M148)&gt;0.01,"",IF(MissFill!M147/SUM(MissFill!M$5:M148)&gt;0.01,"",IF(MissFill!M146/SUM(MissFill!M$5:M148)&gt;0.01,"",DateEnded_5Day!$A145))))))</f>
        <v>44490</v>
      </c>
      <c r="O145" s="13">
        <f>IF($A145&lt;='All Results'!$B$4,"",IF(SUM(MissFill!N$5:N148)=0,"",(IF(MissFill!N148/SUM(MissFill!N$5:N148)&gt;0.01,"",IF(MissFill!N147/SUM(MissFill!N$5:N148)&gt;0.01,"",IF(MissFill!N146/SUM(MissFill!N$5:N148)&gt;0.01,"",DateEnded_5Day!$A145))))))</f>
        <v>44490</v>
      </c>
      <c r="P145" s="13">
        <f>IF($A145&lt;='All Results'!$B$4,"",IF(SUM(MissFill!O$5:O148)=0,"",(IF(MissFill!O148/SUM(MissFill!O$5:O148)&gt;0.01,"",IF(MissFill!O147/SUM(MissFill!O$5:O148)&gt;0.01,"",IF(MissFill!O146/SUM(MissFill!O$5:O148)&gt;0.01,"",DateEnded_5Day!$A145))))))</f>
        <v>44490</v>
      </c>
      <c r="Q145" s="13">
        <f>IF($A145&lt;='All Results'!$B$4,"",IF(SUM(MissFill!P$5:P148)=0,"",(IF(MissFill!P148/SUM(MissFill!P$5:P148)&gt;0.01,"",IF(MissFill!P147/SUM(MissFill!P$5:P148)&gt;0.01,"",IF(MissFill!P146/SUM(MissFill!P$5:P148)&gt;0.01,"",DateEnded_5Day!$A145))))))</f>
        <v>44490</v>
      </c>
      <c r="R145" s="13">
        <f>IF($A145&lt;='All Results'!$B$4,"",IF(SUM(MissFill!Q$5:Q148)=0,"",(IF(MissFill!Q148/SUM(MissFill!Q$5:Q148)&gt;0.01,"",IF(MissFill!Q147/SUM(MissFill!Q$5:Q148)&gt;0.01,"",IF(MissFill!Q146/SUM(MissFill!Q$5:Q148)&gt;0.01,"",DateEnded_5Day!$A145))))))</f>
        <v>44490</v>
      </c>
      <c r="S145" s="13">
        <f>IF($A145&lt;='All Results'!$B$4,"",IF(SUM(MissFill!R$5:R148)=0,"",(IF(MissFill!R148/SUM(MissFill!R$5:R148)&gt;0.01,"",IF(MissFill!R147/SUM(MissFill!R$5:R148)&gt;0.01,"",IF(MissFill!R146/SUM(MissFill!R$5:R148)&gt;0.01,"",DateEnded_5Day!$A145))))))</f>
        <v>44490</v>
      </c>
      <c r="T145" s="13">
        <f>IF($A145&lt;='All Results'!$B$4,"",IF(SUM(MissFill!S$5:S148)=0,"",(IF(MissFill!S148/SUM(MissFill!S$5:S148)&gt;0.01,"",IF(MissFill!S147/SUM(MissFill!S$5:S148)&gt;0.01,"",IF(MissFill!S146/SUM(MissFill!S$5:S148)&gt;0.01,"",DateEnded_5Day!$A145))))))</f>
        <v>44490</v>
      </c>
      <c r="U145" s="13">
        <f>IF($A145&lt;='All Results'!$B$4,"",IF(SUM(MissFill!T$5:T148)=0,"",(IF(MissFill!T148/SUM(MissFill!T$5:T148)&gt;0.01,"",IF(MissFill!T147/SUM(MissFill!T$5:T148)&gt;0.01,"",IF(MissFill!T146/SUM(MissFill!T$5:T148)&gt;0.01,"",DateEnded_5Day!$A145))))))</f>
        <v>44490</v>
      </c>
      <c r="V145" s="13">
        <f>IF($A145&lt;='All Results'!$B$4,"",IF(SUM(MissFill!U$5:U148)=0,"",(IF(MissFill!U148/SUM(MissFill!U$5:U148)&gt;0.01,"",IF(MissFill!U147/SUM(MissFill!U$5:U148)&gt;0.01,"",IF(MissFill!U146/SUM(MissFill!U$5:U148)&gt;0.01,"",DateEnded_5Day!$A145))))))</f>
        <v>44490</v>
      </c>
      <c r="W145" s="13" t="str">
        <f>IF($A145&lt;='All Results'!$B$4,"",IF(SUM(MissFill!V$5:V148)=0,"",(IF(MissFill!V148/SUM(MissFill!V$5:V148)&gt;0.01,"",IF(MissFill!V147/SUM(MissFill!V$5:V148)&gt;0.01,"",IF(MissFill!V146/SUM(MissFill!V$5:V148)&gt;0.01,"",DateEnded_5Day!$A145))))))</f>
        <v/>
      </c>
      <c r="X145" s="13">
        <f>IF($A145&lt;='All Results'!$B$4,"",IF(SUM(MissFill!W$5:W148)=0,"",(IF(MissFill!W148/SUM(MissFill!W$5:W148)&gt;0.01,"",IF(MissFill!W147/SUM(MissFill!W$5:W148)&gt;0.01,"",IF(MissFill!W146/SUM(MissFill!W$5:W148)&gt;0.01,"",DateEnded_5Day!$A145))))))</f>
        <v>44490</v>
      </c>
      <c r="Y145" s="13">
        <f>IF($A145&lt;='All Results'!$B$4,"",IF(SUM(MissFill!X$5:X148)=0,"",(IF(MissFill!X148/SUM(MissFill!X$5:X148)&gt;0.01,"",IF(MissFill!X147/SUM(MissFill!X$5:X148)&gt;0.01,"",IF(MissFill!X146/SUM(MissFill!X$5:X148)&gt;0.01,"",DateEnded_5Day!$A145))))))</f>
        <v>44490</v>
      </c>
      <c r="Z145" s="13">
        <f>IF($A145&lt;='All Results'!$B$4,"",IF(SUM(MissFill!Y$5:Y148)=0,"",(IF(MissFill!Y148/SUM(MissFill!Y$5:Y148)&gt;0.01,"",IF(MissFill!Y147/SUM(MissFill!Y$5:Y148)&gt;0.01,"",IF(MissFill!Y146/SUM(MissFill!Y$5:Y148)&gt;0.01,"",DateEnded_5Day!$A145))))))</f>
        <v>44490</v>
      </c>
      <c r="AA145" s="13">
        <f>IF($A145&lt;='All Results'!$B$4,"",IF(SUM(MissFill!Z$5:Z148)=0,"",(IF(MissFill!Z148/SUM(MissFill!Z$5:Z148)&gt;0.01,"",IF(MissFill!Z147/SUM(MissFill!Z$5:Z148)&gt;0.01,"",IF(MissFill!Z146/SUM(MissFill!Z$5:Z148)&gt;0.01,"",DateEnded_5Day!$A145))))))</f>
        <v>44490</v>
      </c>
      <c r="AB145" s="13">
        <f>IF($A145&lt;='All Results'!$B$4,"",IF(SUM(MissFill!AA$5:AA148)=0,"",(IF(MissFill!AA148/SUM(MissFill!AA$5:AA148)&gt;0.01,"",IF(MissFill!AA147/SUM(MissFill!AA$5:AA148)&gt;0.01,"",IF(MissFill!AA146/SUM(MissFill!AA$5:AA148)&gt;0.01,"",DateEnded_5Day!$A145))))))</f>
        <v>44490</v>
      </c>
      <c r="AC145" s="13">
        <f>IF($A145&lt;='All Results'!$B$4,"",IF(SUM(MissFill!AB$5:AB148)=0,"",(IF(MissFill!AB148/SUM(MissFill!AB$5:AB148)&gt;0.01,"",IF(MissFill!AB147/SUM(MissFill!AB$5:AB148)&gt;0.01,"",IF(MissFill!AB146/SUM(MissFill!AB$5:AB148)&gt;0.01,"",DateEnded_5Day!$A145))))))</f>
        <v>44490</v>
      </c>
      <c r="AD145" s="13">
        <f>IF($A145&lt;='All Results'!$B$4,"",IF(SUM(MissFill!AC$5:AC148)=0,"",(IF(MissFill!AC148/SUM(MissFill!AC$5:AC148)&gt;0.01,"",IF(MissFill!AC147/SUM(MissFill!AC$5:AC148)&gt;0.01,"",IF(MissFill!AC146/SUM(MissFill!AC$5:AC148)&gt;0.01,"",DateEnded_5Day!$A145))))))</f>
        <v>44490</v>
      </c>
      <c r="AE145" s="13">
        <f>IF($A145&lt;='All Results'!$B$4,"",IF(SUM(MissFill!AD$5:AD148)=0,"",(IF(MissFill!AD148/SUM(MissFill!AD$5:AD148)&gt;0.01,"",IF(MissFill!AD147/SUM(MissFill!AD$5:AD148)&gt;0.01,"",IF(MissFill!AD146/SUM(MissFill!AD$5:AD148)&gt;0.01,"",DateEnded_5Day!$A145))))))</f>
        <v>44490</v>
      </c>
      <c r="AF145" s="13">
        <f>IF($A145&lt;='All Results'!$B$4,"",IF(SUM(MissFill!AE$5:AE148)=0,"",(IF(MissFill!AE148/SUM(MissFill!AE$5:AE148)&gt;0.01,"",IF(MissFill!AE147/SUM(MissFill!AE$5:AE148)&gt;0.01,"",IF(MissFill!AE146/SUM(MissFill!AE$5:AE148)&gt;0.01,"",DateEnded_5Day!$A145))))))</f>
        <v>44490</v>
      </c>
      <c r="AG145" s="13">
        <f>IF($A145&lt;='All Results'!$B$4,"",IF(SUM(MissFill!AF$5:AF148)=0,"",(IF(MissFill!AF148/SUM(MissFill!AF$5:AF148)&gt;0.01,"",IF(MissFill!AF147/SUM(MissFill!AF$5:AF148)&gt;0.01,"",IF(MissFill!AF146/SUM(MissFill!AF$5:AF148)&gt;0.01,"",DateEnded_5Day!$A145))))))</f>
        <v>44490</v>
      </c>
      <c r="AH145" s="13">
        <f>IF($A145&lt;='All Results'!$B$4,"",IF(SUM(MissFill!AG$5:AG148)=0,"",(IF(MissFill!AG148/SUM(MissFill!AG$5:AG148)&gt;0.01,"",IF(MissFill!AG147/SUM(MissFill!AG$5:AG148)&gt;0.01,"",IF(MissFill!AG146/SUM(MissFill!AG$5:AG148)&gt;0.01,"",DateEnded_5Day!$A145))))))</f>
        <v>44490</v>
      </c>
      <c r="AI145" s="13">
        <f>IF($A145&lt;='All Results'!$B$4,"",IF(SUM(MissFill!AH$5:AH148)=0,"",(IF(MissFill!AH148/SUM(MissFill!AH$5:AH148)&gt;0.01,"",IF(MissFill!AH147/SUM(MissFill!AH$5:AH148)&gt;0.01,"",IF(MissFill!AH146/SUM(MissFill!AH$5:AH148)&gt;0.01,"",DateEnded_5Day!$A145))))))</f>
        <v>44490</v>
      </c>
      <c r="AJ145" s="13">
        <f>IF($A145&lt;='All Results'!$B$4,"",IF(SUM(MissFill!AI$5:AI148)=0,"",(IF(MissFill!AI148/SUM(MissFill!AI$5:AI148)&gt;0.01,"",IF(MissFill!AI147/SUM(MissFill!AI$5:AI148)&gt;0.01,"",IF(MissFill!AI146/SUM(MissFill!AI$5:AI148)&gt;0.01,"",DateEnded_5Day!$A145))))))</f>
        <v>44490</v>
      </c>
      <c r="AK145" s="13" t="str">
        <f>IF($A145&lt;='All Results'!$B$4,"",IF(SUM(MissFill!AJ$5:AJ148)=0,"",(IF(MissFill!AJ148/SUM(MissFill!AJ$5:AJ148)&gt;0.01,"",IF(MissFill!AJ147/SUM(MissFill!AJ$5:AJ148)&gt;0.01,"",IF(MissFill!AJ146/SUM(MissFill!AJ$5:AJ148)&gt;0.01,"",DateEnded_5Day!$A145))))))</f>
        <v/>
      </c>
      <c r="AL145" s="13">
        <f>IF($A145&lt;='All Results'!$B$4,"",IF(SUM(MissFill!AK$5:AK148)=0,"",(IF(MissFill!AK148/SUM(MissFill!AK$5:AK148)&gt;0.01,"",IF(MissFill!AK147/SUM(MissFill!AK$5:AK148)&gt;0.01,"",IF(MissFill!AK146/SUM(MissFill!AK$5:AK148)&gt;0.01,"",DateEnded_5Day!$A145))))))</f>
        <v>44490</v>
      </c>
      <c r="AM145" s="13">
        <f>IF($A145&lt;='All Results'!$B$4,"",IF(SUM(MissFill!AL$5:AL148)=0,"",(IF(MissFill!AL148/SUM(MissFill!AL$5:AL148)&gt;0.01,"",IF(MissFill!AL147/SUM(MissFill!AL$5:AL148)&gt;0.01,"",IF(MissFill!AL146/SUM(MissFill!AL$5:AL148)&gt;0.01,"",DateEnded_5Day!$A145))))))</f>
        <v>44490</v>
      </c>
      <c r="AN145" s="13">
        <f>IF($A145&lt;='All Results'!$B$4,"",IF(SUM(MissFill!AM$5:AM148)=0,"",(IF(MissFill!AM148/SUM(MissFill!AM$5:AM148)&gt;0.01,"",IF(MissFill!AM147/SUM(MissFill!AM$5:AM148)&gt;0.01,"",IF(MissFill!AM146/SUM(MissFill!AM$5:AM148)&gt;0.01,"",DateEnded_5Day!$A145))))))</f>
        <v>44490</v>
      </c>
      <c r="AO145" s="13">
        <f>IF($A145&lt;='All Results'!$B$4,"",IF(SUM(MissFill!AN$5:AN148)=0,"",(IF(MissFill!AN148/SUM(MissFill!AN$5:AN148)&gt;0.01,"",IF(MissFill!AN147/SUM(MissFill!AN$5:AN148)&gt;0.01,"",IF(MissFill!AN146/SUM(MissFill!AN$5:AN148)&gt;0.01,"",DateEnded_5Day!$A145))))))</f>
        <v>44490</v>
      </c>
      <c r="AP145" s="13">
        <f>IF($A145&lt;='All Results'!$B$4,"",IF(SUM(MissFill!AO$5:AO148)=0,"",(IF(MissFill!AO148/SUM(MissFill!AO$5:AO148)&gt;0.01,"",IF(MissFill!AO147/SUM(MissFill!AO$5:AO148)&gt;0.01,"",IF(MissFill!AO146/SUM(MissFill!AO$5:AO148)&gt;0.01,"",DateEnded_5Day!$A145))))))</f>
        <v>44490</v>
      </c>
      <c r="AQ145" s="13">
        <f>IF($A145&lt;='All Results'!$B$4,"",IF(SUM(MissFill!AP$5:AP148)=0,"",(IF(MissFill!AP148/SUM(MissFill!AP$5:AP148)&gt;0.01,"",IF(MissFill!AP147/SUM(MissFill!AP$5:AP148)&gt;0.01,"",IF(MissFill!AP146/SUM(MissFill!AP$5:AP148)&gt;0.01,"",DateEnded_5Day!$A145))))))</f>
        <v>44490</v>
      </c>
      <c r="AR145" s="13">
        <f>IF($A145&lt;='All Results'!$B$4,"",IF(SUM(MissFill!AQ$5:AQ148)=0,"",(IF(MissFill!AQ148/SUM(MissFill!AQ$5:AQ148)&gt;0.01,"",IF(MissFill!AQ147/SUM(MissFill!AQ$5:AQ148)&gt;0.01,"",IF(MissFill!AQ146/SUM(MissFill!AQ$5:AQ148)&gt;0.01,"",DateEnded_5Day!$A145))))))</f>
        <v>44490</v>
      </c>
      <c r="AS145" s="13">
        <f>IF($A145&lt;='All Results'!$B$4,"",IF(SUM(MissFill!AR$5:AR148)=0,"",(IF(MissFill!AR148/SUM(MissFill!AR$5:AR148)&gt;0.01,"",IF(MissFill!AR147/SUM(MissFill!AR$5:AR148)&gt;0.01,"",IF(MissFill!AR146/SUM(MissFill!AR$5:AR148)&gt;0.01,"",DateEnded_5Day!$A145))))))</f>
        <v>44490</v>
      </c>
      <c r="AT145" s="13">
        <f>IF($A145&lt;='All Results'!$B$4,"",IF(SUM(MissFill!AS$5:AS148)=0,"",(IF(MissFill!AS148/SUM(MissFill!AS$5:AS148)&gt;0.01,"",IF(MissFill!AS147/SUM(MissFill!AS$5:AS148)&gt;0.01,"",IF(MissFill!AS146/SUM(MissFill!AS$5:AS148)&gt;0.01,"",DateEnded_5Day!$A145))))))</f>
        <v>44490</v>
      </c>
      <c r="AU145" s="13">
        <f>IF($A145&lt;='All Results'!$B$4,"",IF(SUM(MissFill!AT$5:AT148)=0,"",(IF(MissFill!AT148/SUM(MissFill!AT$5:AT148)&gt;0.01,"",IF(MissFill!AT147/SUM(MissFill!AT$5:AT148)&gt;0.01,"",IF(MissFill!AT146/SUM(MissFill!AT$5:AT148)&gt;0.01,"",DateEnded_5Day!$A145))))))</f>
        <v>44490</v>
      </c>
      <c r="AV145" s="13">
        <f>IF($A145&lt;='All Results'!$B$4,"",IF(SUM(MissFill!AU$5:AU148)=0,"",(IF(MissFill!AU148/SUM(MissFill!AU$5:AU148)&gt;0.01,"",IF(MissFill!AU147/SUM(MissFill!AU$5:AU148)&gt;0.01,"",IF(MissFill!AU146/SUM(MissFill!AU$5:AU148)&gt;0.01,"",DateEnded_5Day!$A145))))))</f>
        <v>44490</v>
      </c>
      <c r="AW145" s="13">
        <f>IF($A145&lt;='All Results'!$B$4,"",IF(SUM(MissFill!AV$5:AV148)=0,"",(IF(MissFill!AV148/SUM(MissFill!AV$5:AV148)&gt;0.01,"",IF(MissFill!AV147/SUM(MissFill!AV$5:AV148)&gt;0.01,"",IF(MissFill!AV146/SUM(MissFill!AV$5:AV148)&gt;0.01,"",DateEnded_5Day!$A145))))))</f>
        <v>44490</v>
      </c>
      <c r="AX145" s="13">
        <f>IF($A145&lt;='All Results'!$B$4,"",IF(SUM(MissFill!AW$5:AW148)=0,"",(IF(MissFill!AW148/SUM(MissFill!AW$5:AW148)&gt;0.01,"",IF(MissFill!AW147/SUM(MissFill!AW$5:AW148)&gt;0.01,"",IF(MissFill!AW146/SUM(MissFill!AW$5:AW148)&gt;0.01,"",DateEnded_5Day!$A145))))))</f>
        <v>44490</v>
      </c>
    </row>
    <row r="146" spans="1:50" x14ac:dyDescent="0.25">
      <c r="A146" s="8">
        <v>44491</v>
      </c>
      <c r="B146" s="11">
        <v>295</v>
      </c>
      <c r="C146" s="13" t="str">
        <f>IF($A146&lt;='All Results'!$B$4,"",IF(SUM(MissFill!B$5:B149)=0,"",(IF(MissFill!B149/SUM(MissFill!B$5:B149)&gt;0.01,"",IF(MissFill!B148/SUM(MissFill!B$5:B149)&gt;0.01,"",IF(MissFill!B147/SUM(MissFill!B$5:B149)&gt;0.01,"",DateEnded_5Day!$A146))))))</f>
        <v/>
      </c>
      <c r="D146" s="13">
        <f>IF($A146&lt;='All Results'!$B$4,"",IF(SUM(MissFill!C$5:C149)=0,"",(IF(MissFill!C149/SUM(MissFill!C$5:C149)&gt;0.01,"",IF(MissFill!C148/SUM(MissFill!C$5:C149)&gt;0.01,"",IF(MissFill!C147/SUM(MissFill!C$5:C149)&gt;0.01,"",DateEnded_5Day!$A146))))))</f>
        <v>44491</v>
      </c>
      <c r="E146" s="13">
        <f>IF($A146&lt;='All Results'!$B$4,"",IF(SUM(MissFill!D$5:D149)=0,"",(IF(MissFill!D149/SUM(MissFill!D$5:D149)&gt;0.01,"",IF(MissFill!D148/SUM(MissFill!D$5:D149)&gt;0.01,"",IF(MissFill!D147/SUM(MissFill!D$5:D149)&gt;0.01,"",DateEnded_5Day!$A146))))))</f>
        <v>44491</v>
      </c>
      <c r="F146" s="13">
        <f>IF($A146&lt;='All Results'!$B$4,"",IF(SUM(MissFill!E$5:E149)=0,"",(IF(MissFill!E149/SUM(MissFill!E$5:E149)&gt;0.01,"",IF(MissFill!E148/SUM(MissFill!E$5:E149)&gt;0.01,"",IF(MissFill!E147/SUM(MissFill!E$5:E149)&gt;0.01,"",DateEnded_5Day!$A146))))))</f>
        <v>44491</v>
      </c>
      <c r="G146" s="13">
        <f>IF($A146&lt;='All Results'!$B$4,"",IF(SUM(MissFill!F$5:F149)=0,"",(IF(MissFill!F149/SUM(MissFill!F$5:F149)&gt;0.01,"",IF(MissFill!F148/SUM(MissFill!F$5:F149)&gt;0.01,"",IF(MissFill!F147/SUM(MissFill!F$5:F149)&gt;0.01,"",DateEnded_5Day!$A146))))))</f>
        <v>44491</v>
      </c>
      <c r="H146" s="13">
        <f>IF($A146&lt;='All Results'!$B$4,"",IF(SUM(MissFill!G$5:G149)=0,"",(IF(MissFill!G149/SUM(MissFill!G$5:G149)&gt;0.01,"",IF(MissFill!G148/SUM(MissFill!G$5:G149)&gt;0.01,"",IF(MissFill!G147/SUM(MissFill!G$5:G149)&gt;0.01,"",DateEnded_5Day!$A146))))))</f>
        <v>44491</v>
      </c>
      <c r="I146" s="13">
        <f>IF($A146&lt;='All Results'!$B$4,"",IF(SUM(MissFill!H$5:H149)=0,"",(IF(MissFill!H149/SUM(MissFill!H$5:H149)&gt;0.01,"",IF(MissFill!H148/SUM(MissFill!H$5:H149)&gt;0.01,"",IF(MissFill!H147/SUM(MissFill!H$5:H149)&gt;0.01,"",DateEnded_5Day!$A146))))))</f>
        <v>44491</v>
      </c>
      <c r="J146" s="13">
        <f>IF($A146&lt;='All Results'!$B$4,"",IF(SUM(MissFill!I$5:I149)=0,"",(IF(MissFill!I149/SUM(MissFill!I$5:I149)&gt;0.01,"",IF(MissFill!I148/SUM(MissFill!I$5:I149)&gt;0.01,"",IF(MissFill!I147/SUM(MissFill!I$5:I149)&gt;0.01,"",DateEnded_5Day!$A146))))))</f>
        <v>44491</v>
      </c>
      <c r="K146" s="13">
        <f>IF($A146&lt;='All Results'!$B$4,"",IF(SUM(MissFill!J$5:J149)=0,"",(IF(MissFill!J149/SUM(MissFill!J$5:J149)&gt;0.01,"",IF(MissFill!J148/SUM(MissFill!J$5:J149)&gt;0.01,"",IF(MissFill!J147/SUM(MissFill!J$5:J149)&gt;0.01,"",DateEnded_5Day!$A146))))))</f>
        <v>44491</v>
      </c>
      <c r="L146" s="13">
        <f>IF($A146&lt;='All Results'!$B$4,"",IF(SUM(MissFill!K$5:K149)=0,"",(IF(MissFill!K149/SUM(MissFill!K$5:K149)&gt;0.01,"",IF(MissFill!K148/SUM(MissFill!K$5:K149)&gt;0.01,"",IF(MissFill!K147/SUM(MissFill!K$5:K149)&gt;0.01,"",DateEnded_5Day!$A146))))))</f>
        <v>44491</v>
      </c>
      <c r="M146" s="13">
        <f>IF($A146&lt;='All Results'!$B$4,"",IF(SUM(MissFill!L$5:L149)=0,"",(IF(MissFill!L149/SUM(MissFill!L$5:L149)&gt;0.01,"",IF(MissFill!L148/SUM(MissFill!L$5:L149)&gt;0.01,"",IF(MissFill!L147/SUM(MissFill!L$5:L149)&gt;0.01,"",DateEnded_5Day!$A146))))))</f>
        <v>44491</v>
      </c>
      <c r="N146" s="13">
        <f>IF($A146&lt;='All Results'!$B$4,"",IF(SUM(MissFill!M$5:M149)=0,"",(IF(MissFill!M149/SUM(MissFill!M$5:M149)&gt;0.01,"",IF(MissFill!M148/SUM(MissFill!M$5:M149)&gt;0.01,"",IF(MissFill!M147/SUM(MissFill!M$5:M149)&gt;0.01,"",DateEnded_5Day!$A146))))))</f>
        <v>44491</v>
      </c>
      <c r="O146" s="13">
        <f>IF($A146&lt;='All Results'!$B$4,"",IF(SUM(MissFill!N$5:N149)=0,"",(IF(MissFill!N149/SUM(MissFill!N$5:N149)&gt;0.01,"",IF(MissFill!N148/SUM(MissFill!N$5:N149)&gt;0.01,"",IF(MissFill!N147/SUM(MissFill!N$5:N149)&gt;0.01,"",DateEnded_5Day!$A146))))))</f>
        <v>44491</v>
      </c>
      <c r="P146" s="13">
        <f>IF($A146&lt;='All Results'!$B$4,"",IF(SUM(MissFill!O$5:O149)=0,"",(IF(MissFill!O149/SUM(MissFill!O$5:O149)&gt;0.01,"",IF(MissFill!O148/SUM(MissFill!O$5:O149)&gt;0.01,"",IF(MissFill!O147/SUM(MissFill!O$5:O149)&gt;0.01,"",DateEnded_5Day!$A146))))))</f>
        <v>44491</v>
      </c>
      <c r="Q146" s="13">
        <f>IF($A146&lt;='All Results'!$B$4,"",IF(SUM(MissFill!P$5:P149)=0,"",(IF(MissFill!P149/SUM(MissFill!P$5:P149)&gt;0.01,"",IF(MissFill!P148/SUM(MissFill!P$5:P149)&gt;0.01,"",IF(MissFill!P147/SUM(MissFill!P$5:P149)&gt;0.01,"",DateEnded_5Day!$A146))))))</f>
        <v>44491</v>
      </c>
      <c r="R146" s="13">
        <f>IF($A146&lt;='All Results'!$B$4,"",IF(SUM(MissFill!Q$5:Q149)=0,"",(IF(MissFill!Q149/SUM(MissFill!Q$5:Q149)&gt;0.01,"",IF(MissFill!Q148/SUM(MissFill!Q$5:Q149)&gt;0.01,"",IF(MissFill!Q147/SUM(MissFill!Q$5:Q149)&gt;0.01,"",DateEnded_5Day!$A146))))))</f>
        <v>44491</v>
      </c>
      <c r="S146" s="13">
        <f>IF($A146&lt;='All Results'!$B$4,"",IF(SUM(MissFill!R$5:R149)=0,"",(IF(MissFill!R149/SUM(MissFill!R$5:R149)&gt;0.01,"",IF(MissFill!R148/SUM(MissFill!R$5:R149)&gt;0.01,"",IF(MissFill!R147/SUM(MissFill!R$5:R149)&gt;0.01,"",DateEnded_5Day!$A146))))))</f>
        <v>44491</v>
      </c>
      <c r="T146" s="13">
        <f>IF($A146&lt;='All Results'!$B$4,"",IF(SUM(MissFill!S$5:S149)=0,"",(IF(MissFill!S149/SUM(MissFill!S$5:S149)&gt;0.01,"",IF(MissFill!S148/SUM(MissFill!S$5:S149)&gt;0.01,"",IF(MissFill!S147/SUM(MissFill!S$5:S149)&gt;0.01,"",DateEnded_5Day!$A146))))))</f>
        <v>44491</v>
      </c>
      <c r="U146" s="13">
        <f>IF($A146&lt;='All Results'!$B$4,"",IF(SUM(MissFill!T$5:T149)=0,"",(IF(MissFill!T149/SUM(MissFill!T$5:T149)&gt;0.01,"",IF(MissFill!T148/SUM(MissFill!T$5:T149)&gt;0.01,"",IF(MissFill!T147/SUM(MissFill!T$5:T149)&gt;0.01,"",DateEnded_5Day!$A146))))))</f>
        <v>44491</v>
      </c>
      <c r="V146" s="13">
        <f>IF($A146&lt;='All Results'!$B$4,"",IF(SUM(MissFill!U$5:U149)=0,"",(IF(MissFill!U149/SUM(MissFill!U$5:U149)&gt;0.01,"",IF(MissFill!U148/SUM(MissFill!U$5:U149)&gt;0.01,"",IF(MissFill!U147/SUM(MissFill!U$5:U149)&gt;0.01,"",DateEnded_5Day!$A146))))))</f>
        <v>44491</v>
      </c>
      <c r="W146" s="13" t="str">
        <f>IF($A146&lt;='All Results'!$B$4,"",IF(SUM(MissFill!V$5:V149)=0,"",(IF(MissFill!V149/SUM(MissFill!V$5:V149)&gt;0.01,"",IF(MissFill!V148/SUM(MissFill!V$5:V149)&gt;0.01,"",IF(MissFill!V147/SUM(MissFill!V$5:V149)&gt;0.01,"",DateEnded_5Day!$A146))))))</f>
        <v/>
      </c>
      <c r="X146" s="13">
        <f>IF($A146&lt;='All Results'!$B$4,"",IF(SUM(MissFill!W$5:W149)=0,"",(IF(MissFill!W149/SUM(MissFill!W$5:W149)&gt;0.01,"",IF(MissFill!W148/SUM(MissFill!W$5:W149)&gt;0.01,"",IF(MissFill!W147/SUM(MissFill!W$5:W149)&gt;0.01,"",DateEnded_5Day!$A146))))))</f>
        <v>44491</v>
      </c>
      <c r="Y146" s="13">
        <f>IF($A146&lt;='All Results'!$B$4,"",IF(SUM(MissFill!X$5:X149)=0,"",(IF(MissFill!X149/SUM(MissFill!X$5:X149)&gt;0.01,"",IF(MissFill!X148/SUM(MissFill!X$5:X149)&gt;0.01,"",IF(MissFill!X147/SUM(MissFill!X$5:X149)&gt;0.01,"",DateEnded_5Day!$A146))))))</f>
        <v>44491</v>
      </c>
      <c r="Z146" s="13">
        <f>IF($A146&lt;='All Results'!$B$4,"",IF(SUM(MissFill!Y$5:Y149)=0,"",(IF(MissFill!Y149/SUM(MissFill!Y$5:Y149)&gt;0.01,"",IF(MissFill!Y148/SUM(MissFill!Y$5:Y149)&gt;0.01,"",IF(MissFill!Y147/SUM(MissFill!Y$5:Y149)&gt;0.01,"",DateEnded_5Day!$A146))))))</f>
        <v>44491</v>
      </c>
      <c r="AA146" s="13">
        <f>IF($A146&lt;='All Results'!$B$4,"",IF(SUM(MissFill!Z$5:Z149)=0,"",(IF(MissFill!Z149/SUM(MissFill!Z$5:Z149)&gt;0.01,"",IF(MissFill!Z148/SUM(MissFill!Z$5:Z149)&gt;0.01,"",IF(MissFill!Z147/SUM(MissFill!Z$5:Z149)&gt;0.01,"",DateEnded_5Day!$A146))))))</f>
        <v>44491</v>
      </c>
      <c r="AB146" s="13">
        <f>IF($A146&lt;='All Results'!$B$4,"",IF(SUM(MissFill!AA$5:AA149)=0,"",(IF(MissFill!AA149/SUM(MissFill!AA$5:AA149)&gt;0.01,"",IF(MissFill!AA148/SUM(MissFill!AA$5:AA149)&gt;0.01,"",IF(MissFill!AA147/SUM(MissFill!AA$5:AA149)&gt;0.01,"",DateEnded_5Day!$A146))))))</f>
        <v>44491</v>
      </c>
      <c r="AC146" s="13">
        <f>IF($A146&lt;='All Results'!$B$4,"",IF(SUM(MissFill!AB$5:AB149)=0,"",(IF(MissFill!AB149/SUM(MissFill!AB$5:AB149)&gt;0.01,"",IF(MissFill!AB148/SUM(MissFill!AB$5:AB149)&gt;0.01,"",IF(MissFill!AB147/SUM(MissFill!AB$5:AB149)&gt;0.01,"",DateEnded_5Day!$A146))))))</f>
        <v>44491</v>
      </c>
      <c r="AD146" s="13">
        <f>IF($A146&lt;='All Results'!$B$4,"",IF(SUM(MissFill!AC$5:AC149)=0,"",(IF(MissFill!AC149/SUM(MissFill!AC$5:AC149)&gt;0.01,"",IF(MissFill!AC148/SUM(MissFill!AC$5:AC149)&gt;0.01,"",IF(MissFill!AC147/SUM(MissFill!AC$5:AC149)&gt;0.01,"",DateEnded_5Day!$A146))))))</f>
        <v>44491</v>
      </c>
      <c r="AE146" s="13">
        <f>IF($A146&lt;='All Results'!$B$4,"",IF(SUM(MissFill!AD$5:AD149)=0,"",(IF(MissFill!AD149/SUM(MissFill!AD$5:AD149)&gt;0.01,"",IF(MissFill!AD148/SUM(MissFill!AD$5:AD149)&gt;0.01,"",IF(MissFill!AD147/SUM(MissFill!AD$5:AD149)&gt;0.01,"",DateEnded_5Day!$A146))))))</f>
        <v>44491</v>
      </c>
      <c r="AF146" s="13">
        <f>IF($A146&lt;='All Results'!$B$4,"",IF(SUM(MissFill!AE$5:AE149)=0,"",(IF(MissFill!AE149/SUM(MissFill!AE$5:AE149)&gt;0.01,"",IF(MissFill!AE148/SUM(MissFill!AE$5:AE149)&gt;0.01,"",IF(MissFill!AE147/SUM(MissFill!AE$5:AE149)&gt;0.01,"",DateEnded_5Day!$A146))))))</f>
        <v>44491</v>
      </c>
      <c r="AG146" s="13">
        <f>IF($A146&lt;='All Results'!$B$4,"",IF(SUM(MissFill!AF$5:AF149)=0,"",(IF(MissFill!AF149/SUM(MissFill!AF$5:AF149)&gt;0.01,"",IF(MissFill!AF148/SUM(MissFill!AF$5:AF149)&gt;0.01,"",IF(MissFill!AF147/SUM(MissFill!AF$5:AF149)&gt;0.01,"",DateEnded_5Day!$A146))))))</f>
        <v>44491</v>
      </c>
      <c r="AH146" s="13">
        <f>IF($A146&lt;='All Results'!$B$4,"",IF(SUM(MissFill!AG$5:AG149)=0,"",(IF(MissFill!AG149/SUM(MissFill!AG$5:AG149)&gt;0.01,"",IF(MissFill!AG148/SUM(MissFill!AG$5:AG149)&gt;0.01,"",IF(MissFill!AG147/SUM(MissFill!AG$5:AG149)&gt;0.01,"",DateEnded_5Day!$A146))))))</f>
        <v>44491</v>
      </c>
      <c r="AI146" s="13">
        <f>IF($A146&lt;='All Results'!$B$4,"",IF(SUM(MissFill!AH$5:AH149)=0,"",(IF(MissFill!AH149/SUM(MissFill!AH$5:AH149)&gt;0.01,"",IF(MissFill!AH148/SUM(MissFill!AH$5:AH149)&gt;0.01,"",IF(MissFill!AH147/SUM(MissFill!AH$5:AH149)&gt;0.01,"",DateEnded_5Day!$A146))))))</f>
        <v>44491</v>
      </c>
      <c r="AJ146" s="13">
        <f>IF($A146&lt;='All Results'!$B$4,"",IF(SUM(MissFill!AI$5:AI149)=0,"",(IF(MissFill!AI149/SUM(MissFill!AI$5:AI149)&gt;0.01,"",IF(MissFill!AI148/SUM(MissFill!AI$5:AI149)&gt;0.01,"",IF(MissFill!AI147/SUM(MissFill!AI$5:AI149)&gt;0.01,"",DateEnded_5Day!$A146))))))</f>
        <v>44491</v>
      </c>
      <c r="AK146" s="13" t="str">
        <f>IF($A146&lt;='All Results'!$B$4,"",IF(SUM(MissFill!AJ$5:AJ149)=0,"",(IF(MissFill!AJ149/SUM(MissFill!AJ$5:AJ149)&gt;0.01,"",IF(MissFill!AJ148/SUM(MissFill!AJ$5:AJ149)&gt;0.01,"",IF(MissFill!AJ147/SUM(MissFill!AJ$5:AJ149)&gt;0.01,"",DateEnded_5Day!$A146))))))</f>
        <v/>
      </c>
      <c r="AL146" s="13">
        <f>IF($A146&lt;='All Results'!$B$4,"",IF(SUM(MissFill!AK$5:AK149)=0,"",(IF(MissFill!AK149/SUM(MissFill!AK$5:AK149)&gt;0.01,"",IF(MissFill!AK148/SUM(MissFill!AK$5:AK149)&gt;0.01,"",IF(MissFill!AK147/SUM(MissFill!AK$5:AK149)&gt;0.01,"",DateEnded_5Day!$A146))))))</f>
        <v>44491</v>
      </c>
      <c r="AM146" s="13">
        <f>IF($A146&lt;='All Results'!$B$4,"",IF(SUM(MissFill!AL$5:AL149)=0,"",(IF(MissFill!AL149/SUM(MissFill!AL$5:AL149)&gt;0.01,"",IF(MissFill!AL148/SUM(MissFill!AL$5:AL149)&gt;0.01,"",IF(MissFill!AL147/SUM(MissFill!AL$5:AL149)&gt;0.01,"",DateEnded_5Day!$A146))))))</f>
        <v>44491</v>
      </c>
      <c r="AN146" s="13">
        <f>IF($A146&lt;='All Results'!$B$4,"",IF(SUM(MissFill!AM$5:AM149)=0,"",(IF(MissFill!AM149/SUM(MissFill!AM$5:AM149)&gt;0.01,"",IF(MissFill!AM148/SUM(MissFill!AM$5:AM149)&gt;0.01,"",IF(MissFill!AM147/SUM(MissFill!AM$5:AM149)&gt;0.01,"",DateEnded_5Day!$A146))))))</f>
        <v>44491</v>
      </c>
      <c r="AO146" s="13">
        <f>IF($A146&lt;='All Results'!$B$4,"",IF(SUM(MissFill!AN$5:AN149)=0,"",(IF(MissFill!AN149/SUM(MissFill!AN$5:AN149)&gt;0.01,"",IF(MissFill!AN148/SUM(MissFill!AN$5:AN149)&gt;0.01,"",IF(MissFill!AN147/SUM(MissFill!AN$5:AN149)&gt;0.01,"",DateEnded_5Day!$A146))))))</f>
        <v>44491</v>
      </c>
      <c r="AP146" s="13">
        <f>IF($A146&lt;='All Results'!$B$4,"",IF(SUM(MissFill!AO$5:AO149)=0,"",(IF(MissFill!AO149/SUM(MissFill!AO$5:AO149)&gt;0.01,"",IF(MissFill!AO148/SUM(MissFill!AO$5:AO149)&gt;0.01,"",IF(MissFill!AO147/SUM(MissFill!AO$5:AO149)&gt;0.01,"",DateEnded_5Day!$A146))))))</f>
        <v>44491</v>
      </c>
      <c r="AQ146" s="13">
        <f>IF($A146&lt;='All Results'!$B$4,"",IF(SUM(MissFill!AP$5:AP149)=0,"",(IF(MissFill!AP149/SUM(MissFill!AP$5:AP149)&gt;0.01,"",IF(MissFill!AP148/SUM(MissFill!AP$5:AP149)&gt;0.01,"",IF(MissFill!AP147/SUM(MissFill!AP$5:AP149)&gt;0.01,"",DateEnded_5Day!$A146))))))</f>
        <v>44491</v>
      </c>
      <c r="AR146" s="13">
        <f>IF($A146&lt;='All Results'!$B$4,"",IF(SUM(MissFill!AQ$5:AQ149)=0,"",(IF(MissFill!AQ149/SUM(MissFill!AQ$5:AQ149)&gt;0.01,"",IF(MissFill!AQ148/SUM(MissFill!AQ$5:AQ149)&gt;0.01,"",IF(MissFill!AQ147/SUM(MissFill!AQ$5:AQ149)&gt;0.01,"",DateEnded_5Day!$A146))))))</f>
        <v>44491</v>
      </c>
      <c r="AS146" s="13">
        <f>IF($A146&lt;='All Results'!$B$4,"",IF(SUM(MissFill!AR$5:AR149)=0,"",(IF(MissFill!AR149/SUM(MissFill!AR$5:AR149)&gt;0.01,"",IF(MissFill!AR148/SUM(MissFill!AR$5:AR149)&gt;0.01,"",IF(MissFill!AR147/SUM(MissFill!AR$5:AR149)&gt;0.01,"",DateEnded_5Day!$A146))))))</f>
        <v>44491</v>
      </c>
      <c r="AT146" s="13">
        <f>IF($A146&lt;='All Results'!$B$4,"",IF(SUM(MissFill!AS$5:AS149)=0,"",(IF(MissFill!AS149/SUM(MissFill!AS$5:AS149)&gt;0.01,"",IF(MissFill!AS148/SUM(MissFill!AS$5:AS149)&gt;0.01,"",IF(MissFill!AS147/SUM(MissFill!AS$5:AS149)&gt;0.01,"",DateEnded_5Day!$A146))))))</f>
        <v>44491</v>
      </c>
      <c r="AU146" s="13">
        <f>IF($A146&lt;='All Results'!$B$4,"",IF(SUM(MissFill!AT$5:AT149)=0,"",(IF(MissFill!AT149/SUM(MissFill!AT$5:AT149)&gt;0.01,"",IF(MissFill!AT148/SUM(MissFill!AT$5:AT149)&gt;0.01,"",IF(MissFill!AT147/SUM(MissFill!AT$5:AT149)&gt;0.01,"",DateEnded_5Day!$A146))))))</f>
        <v>44491</v>
      </c>
      <c r="AV146" s="13">
        <f>IF($A146&lt;='All Results'!$B$4,"",IF(SUM(MissFill!AU$5:AU149)=0,"",(IF(MissFill!AU149/SUM(MissFill!AU$5:AU149)&gt;0.01,"",IF(MissFill!AU148/SUM(MissFill!AU$5:AU149)&gt;0.01,"",IF(MissFill!AU147/SUM(MissFill!AU$5:AU149)&gt;0.01,"",DateEnded_5Day!$A146))))))</f>
        <v>44491</v>
      </c>
      <c r="AW146" s="13">
        <f>IF($A146&lt;='All Results'!$B$4,"",IF(SUM(MissFill!AV$5:AV149)=0,"",(IF(MissFill!AV149/SUM(MissFill!AV$5:AV149)&gt;0.01,"",IF(MissFill!AV148/SUM(MissFill!AV$5:AV149)&gt;0.01,"",IF(MissFill!AV147/SUM(MissFill!AV$5:AV149)&gt;0.01,"",DateEnded_5Day!$A146))))))</f>
        <v>44491</v>
      </c>
      <c r="AX146" s="13">
        <f>IF($A146&lt;='All Results'!$B$4,"",IF(SUM(MissFill!AW$5:AW149)=0,"",(IF(MissFill!AW149/SUM(MissFill!AW$5:AW149)&gt;0.01,"",IF(MissFill!AW148/SUM(MissFill!AW$5:AW149)&gt;0.01,"",IF(MissFill!AW147/SUM(MissFill!AW$5:AW149)&gt;0.01,"",DateEnded_5Day!$A146))))))</f>
        <v>44491</v>
      </c>
    </row>
    <row r="147" spans="1:50" x14ac:dyDescent="0.25">
      <c r="A147" s="8">
        <v>44492</v>
      </c>
      <c r="B147" s="11">
        <v>296</v>
      </c>
      <c r="C147" s="13" t="str">
        <f>IF($A147&lt;='All Results'!$B$4,"",IF(SUM(MissFill!B$5:B150)=0,"",(IF(MissFill!B150/SUM(MissFill!B$5:B150)&gt;0.01,"",IF(MissFill!B149/SUM(MissFill!B$5:B150)&gt;0.01,"",IF(MissFill!B148/SUM(MissFill!B$5:B150)&gt;0.01,"",DateEnded_5Day!$A147))))))</f>
        <v/>
      </c>
      <c r="D147" s="13">
        <f>IF($A147&lt;='All Results'!$B$4,"",IF(SUM(MissFill!C$5:C150)=0,"",(IF(MissFill!C150/SUM(MissFill!C$5:C150)&gt;0.01,"",IF(MissFill!C149/SUM(MissFill!C$5:C150)&gt;0.01,"",IF(MissFill!C148/SUM(MissFill!C$5:C150)&gt;0.01,"",DateEnded_5Day!$A147))))))</f>
        <v>44492</v>
      </c>
      <c r="E147" s="13">
        <f>IF($A147&lt;='All Results'!$B$4,"",IF(SUM(MissFill!D$5:D150)=0,"",(IF(MissFill!D150/SUM(MissFill!D$5:D150)&gt;0.01,"",IF(MissFill!D149/SUM(MissFill!D$5:D150)&gt;0.01,"",IF(MissFill!D148/SUM(MissFill!D$5:D150)&gt;0.01,"",DateEnded_5Day!$A147))))))</f>
        <v>44492</v>
      </c>
      <c r="F147" s="13">
        <f>IF($A147&lt;='All Results'!$B$4,"",IF(SUM(MissFill!E$5:E150)=0,"",(IF(MissFill!E150/SUM(MissFill!E$5:E150)&gt;0.01,"",IF(MissFill!E149/SUM(MissFill!E$5:E150)&gt;0.01,"",IF(MissFill!E148/SUM(MissFill!E$5:E150)&gt;0.01,"",DateEnded_5Day!$A147))))))</f>
        <v>44492</v>
      </c>
      <c r="G147" s="13">
        <f>IF($A147&lt;='All Results'!$B$4,"",IF(SUM(MissFill!F$5:F150)=0,"",(IF(MissFill!F150/SUM(MissFill!F$5:F150)&gt;0.01,"",IF(MissFill!F149/SUM(MissFill!F$5:F150)&gt;0.01,"",IF(MissFill!F148/SUM(MissFill!F$5:F150)&gt;0.01,"",DateEnded_5Day!$A147))))))</f>
        <v>44492</v>
      </c>
      <c r="H147" s="13">
        <f>IF($A147&lt;='All Results'!$B$4,"",IF(SUM(MissFill!G$5:G150)=0,"",(IF(MissFill!G150/SUM(MissFill!G$5:G150)&gt;0.01,"",IF(MissFill!G149/SUM(MissFill!G$5:G150)&gt;0.01,"",IF(MissFill!G148/SUM(MissFill!G$5:G150)&gt;0.01,"",DateEnded_5Day!$A147))))))</f>
        <v>44492</v>
      </c>
      <c r="I147" s="13">
        <f>IF($A147&lt;='All Results'!$B$4,"",IF(SUM(MissFill!H$5:H150)=0,"",(IF(MissFill!H150/SUM(MissFill!H$5:H150)&gt;0.01,"",IF(MissFill!H149/SUM(MissFill!H$5:H150)&gt;0.01,"",IF(MissFill!H148/SUM(MissFill!H$5:H150)&gt;0.01,"",DateEnded_5Day!$A147))))))</f>
        <v>44492</v>
      </c>
      <c r="J147" s="13">
        <f>IF($A147&lt;='All Results'!$B$4,"",IF(SUM(MissFill!I$5:I150)=0,"",(IF(MissFill!I150/SUM(MissFill!I$5:I150)&gt;0.01,"",IF(MissFill!I149/SUM(MissFill!I$5:I150)&gt;0.01,"",IF(MissFill!I148/SUM(MissFill!I$5:I150)&gt;0.01,"",DateEnded_5Day!$A147))))))</f>
        <v>44492</v>
      </c>
      <c r="K147" s="13">
        <f>IF($A147&lt;='All Results'!$B$4,"",IF(SUM(MissFill!J$5:J150)=0,"",(IF(MissFill!J150/SUM(MissFill!J$5:J150)&gt;0.01,"",IF(MissFill!J149/SUM(MissFill!J$5:J150)&gt;0.01,"",IF(MissFill!J148/SUM(MissFill!J$5:J150)&gt;0.01,"",DateEnded_5Day!$A147))))))</f>
        <v>44492</v>
      </c>
      <c r="L147" s="13">
        <f>IF($A147&lt;='All Results'!$B$4,"",IF(SUM(MissFill!K$5:K150)=0,"",(IF(MissFill!K150/SUM(MissFill!K$5:K150)&gt;0.01,"",IF(MissFill!K149/SUM(MissFill!K$5:K150)&gt;0.01,"",IF(MissFill!K148/SUM(MissFill!K$5:K150)&gt;0.01,"",DateEnded_5Day!$A147))))))</f>
        <v>44492</v>
      </c>
      <c r="M147" s="13">
        <f>IF($A147&lt;='All Results'!$B$4,"",IF(SUM(MissFill!L$5:L150)=0,"",(IF(MissFill!L150/SUM(MissFill!L$5:L150)&gt;0.01,"",IF(MissFill!L149/SUM(MissFill!L$5:L150)&gt;0.01,"",IF(MissFill!L148/SUM(MissFill!L$5:L150)&gt;0.01,"",DateEnded_5Day!$A147))))))</f>
        <v>44492</v>
      </c>
      <c r="N147" s="13">
        <f>IF($A147&lt;='All Results'!$B$4,"",IF(SUM(MissFill!M$5:M150)=0,"",(IF(MissFill!M150/SUM(MissFill!M$5:M150)&gt;0.01,"",IF(MissFill!M149/SUM(MissFill!M$5:M150)&gt;0.01,"",IF(MissFill!M148/SUM(MissFill!M$5:M150)&gt;0.01,"",DateEnded_5Day!$A147))))))</f>
        <v>44492</v>
      </c>
      <c r="O147" s="13">
        <f>IF($A147&lt;='All Results'!$B$4,"",IF(SUM(MissFill!N$5:N150)=0,"",(IF(MissFill!N150/SUM(MissFill!N$5:N150)&gt;0.01,"",IF(MissFill!N149/SUM(MissFill!N$5:N150)&gt;0.01,"",IF(MissFill!N148/SUM(MissFill!N$5:N150)&gt;0.01,"",DateEnded_5Day!$A147))))))</f>
        <v>44492</v>
      </c>
      <c r="P147" s="13">
        <f>IF($A147&lt;='All Results'!$B$4,"",IF(SUM(MissFill!O$5:O150)=0,"",(IF(MissFill!O150/SUM(MissFill!O$5:O150)&gt;0.01,"",IF(MissFill!O149/SUM(MissFill!O$5:O150)&gt;0.01,"",IF(MissFill!O148/SUM(MissFill!O$5:O150)&gt;0.01,"",DateEnded_5Day!$A147))))))</f>
        <v>44492</v>
      </c>
      <c r="Q147" s="13" t="str">
        <f>IF($A147&lt;='All Results'!$B$4,"",IF(SUM(MissFill!P$5:P150)=0,"",(IF(MissFill!P150/SUM(MissFill!P$5:P150)&gt;0.01,"",IF(MissFill!P149/SUM(MissFill!P$5:P150)&gt;0.01,"",IF(MissFill!P148/SUM(MissFill!P$5:P150)&gt;0.01,"",DateEnded_5Day!$A147))))))</f>
        <v/>
      </c>
      <c r="R147" s="13">
        <f>IF($A147&lt;='All Results'!$B$4,"",IF(SUM(MissFill!Q$5:Q150)=0,"",(IF(MissFill!Q150/SUM(MissFill!Q$5:Q150)&gt;0.01,"",IF(MissFill!Q149/SUM(MissFill!Q$5:Q150)&gt;0.01,"",IF(MissFill!Q148/SUM(MissFill!Q$5:Q150)&gt;0.01,"",DateEnded_5Day!$A147))))))</f>
        <v>44492</v>
      </c>
      <c r="S147" s="13">
        <f>IF($A147&lt;='All Results'!$B$4,"",IF(SUM(MissFill!R$5:R150)=0,"",(IF(MissFill!R150/SUM(MissFill!R$5:R150)&gt;0.01,"",IF(MissFill!R149/SUM(MissFill!R$5:R150)&gt;0.01,"",IF(MissFill!R148/SUM(MissFill!R$5:R150)&gt;0.01,"",DateEnded_5Day!$A147))))))</f>
        <v>44492</v>
      </c>
      <c r="T147" s="13">
        <f>IF($A147&lt;='All Results'!$B$4,"",IF(SUM(MissFill!S$5:S150)=0,"",(IF(MissFill!S150/SUM(MissFill!S$5:S150)&gt;0.01,"",IF(MissFill!S149/SUM(MissFill!S$5:S150)&gt;0.01,"",IF(MissFill!S148/SUM(MissFill!S$5:S150)&gt;0.01,"",DateEnded_5Day!$A147))))))</f>
        <v>44492</v>
      </c>
      <c r="U147" s="13">
        <f>IF($A147&lt;='All Results'!$B$4,"",IF(SUM(MissFill!T$5:T150)=0,"",(IF(MissFill!T150/SUM(MissFill!T$5:T150)&gt;0.01,"",IF(MissFill!T149/SUM(MissFill!T$5:T150)&gt;0.01,"",IF(MissFill!T148/SUM(MissFill!T$5:T150)&gt;0.01,"",DateEnded_5Day!$A147))))))</f>
        <v>44492</v>
      </c>
      <c r="V147" s="13">
        <f>IF($A147&lt;='All Results'!$B$4,"",IF(SUM(MissFill!U$5:U150)=0,"",(IF(MissFill!U150/SUM(MissFill!U$5:U150)&gt;0.01,"",IF(MissFill!U149/SUM(MissFill!U$5:U150)&gt;0.01,"",IF(MissFill!U148/SUM(MissFill!U$5:U150)&gt;0.01,"",DateEnded_5Day!$A147))))))</f>
        <v>44492</v>
      </c>
      <c r="W147" s="13" t="str">
        <f>IF($A147&lt;='All Results'!$B$4,"",IF(SUM(MissFill!V$5:V150)=0,"",(IF(MissFill!V150/SUM(MissFill!V$5:V150)&gt;0.01,"",IF(MissFill!V149/SUM(MissFill!V$5:V150)&gt;0.01,"",IF(MissFill!V148/SUM(MissFill!V$5:V150)&gt;0.01,"",DateEnded_5Day!$A147))))))</f>
        <v/>
      </c>
      <c r="X147" s="13">
        <f>IF($A147&lt;='All Results'!$B$4,"",IF(SUM(MissFill!W$5:W150)=0,"",(IF(MissFill!W150/SUM(MissFill!W$5:W150)&gt;0.01,"",IF(MissFill!W149/SUM(MissFill!W$5:W150)&gt;0.01,"",IF(MissFill!W148/SUM(MissFill!W$5:W150)&gt;0.01,"",DateEnded_5Day!$A147))))))</f>
        <v>44492</v>
      </c>
      <c r="Y147" s="13">
        <f>IF($A147&lt;='All Results'!$B$4,"",IF(SUM(MissFill!X$5:X150)=0,"",(IF(MissFill!X150/SUM(MissFill!X$5:X150)&gt;0.01,"",IF(MissFill!X149/SUM(MissFill!X$5:X150)&gt;0.01,"",IF(MissFill!X148/SUM(MissFill!X$5:X150)&gt;0.01,"",DateEnded_5Day!$A147))))))</f>
        <v>44492</v>
      </c>
      <c r="Z147" s="13">
        <f>IF($A147&lt;='All Results'!$B$4,"",IF(SUM(MissFill!Y$5:Y150)=0,"",(IF(MissFill!Y150/SUM(MissFill!Y$5:Y150)&gt;0.01,"",IF(MissFill!Y149/SUM(MissFill!Y$5:Y150)&gt;0.01,"",IF(MissFill!Y148/SUM(MissFill!Y$5:Y150)&gt;0.01,"",DateEnded_5Day!$A147))))))</f>
        <v>44492</v>
      </c>
      <c r="AA147" s="13">
        <f>IF($A147&lt;='All Results'!$B$4,"",IF(SUM(MissFill!Z$5:Z150)=0,"",(IF(MissFill!Z150/SUM(MissFill!Z$5:Z150)&gt;0.01,"",IF(MissFill!Z149/SUM(MissFill!Z$5:Z150)&gt;0.01,"",IF(MissFill!Z148/SUM(MissFill!Z$5:Z150)&gt;0.01,"",DateEnded_5Day!$A147))))))</f>
        <v>44492</v>
      </c>
      <c r="AB147" s="13">
        <f>IF($A147&lt;='All Results'!$B$4,"",IF(SUM(MissFill!AA$5:AA150)=0,"",(IF(MissFill!AA150/SUM(MissFill!AA$5:AA150)&gt;0.01,"",IF(MissFill!AA149/SUM(MissFill!AA$5:AA150)&gt;0.01,"",IF(MissFill!AA148/SUM(MissFill!AA$5:AA150)&gt;0.01,"",DateEnded_5Day!$A147))))))</f>
        <v>44492</v>
      </c>
      <c r="AC147" s="13">
        <f>IF($A147&lt;='All Results'!$B$4,"",IF(SUM(MissFill!AB$5:AB150)=0,"",(IF(MissFill!AB150/SUM(MissFill!AB$5:AB150)&gt;0.01,"",IF(MissFill!AB149/SUM(MissFill!AB$5:AB150)&gt;0.01,"",IF(MissFill!AB148/SUM(MissFill!AB$5:AB150)&gt;0.01,"",DateEnded_5Day!$A147))))))</f>
        <v>44492</v>
      </c>
      <c r="AD147" s="13">
        <f>IF($A147&lt;='All Results'!$B$4,"",IF(SUM(MissFill!AC$5:AC150)=0,"",(IF(MissFill!AC150/SUM(MissFill!AC$5:AC150)&gt;0.01,"",IF(MissFill!AC149/SUM(MissFill!AC$5:AC150)&gt;0.01,"",IF(MissFill!AC148/SUM(MissFill!AC$5:AC150)&gt;0.01,"",DateEnded_5Day!$A147))))))</f>
        <v>44492</v>
      </c>
      <c r="AE147" s="13">
        <f>IF($A147&lt;='All Results'!$B$4,"",IF(SUM(MissFill!AD$5:AD150)=0,"",(IF(MissFill!AD150/SUM(MissFill!AD$5:AD150)&gt;0.01,"",IF(MissFill!AD149/SUM(MissFill!AD$5:AD150)&gt;0.01,"",IF(MissFill!AD148/SUM(MissFill!AD$5:AD150)&gt;0.01,"",DateEnded_5Day!$A147))))))</f>
        <v>44492</v>
      </c>
      <c r="AF147" s="13">
        <f>IF($A147&lt;='All Results'!$B$4,"",IF(SUM(MissFill!AE$5:AE150)=0,"",(IF(MissFill!AE150/SUM(MissFill!AE$5:AE150)&gt;0.01,"",IF(MissFill!AE149/SUM(MissFill!AE$5:AE150)&gt;0.01,"",IF(MissFill!AE148/SUM(MissFill!AE$5:AE150)&gt;0.01,"",DateEnded_5Day!$A147))))))</f>
        <v>44492</v>
      </c>
      <c r="AG147" s="13">
        <f>IF($A147&lt;='All Results'!$B$4,"",IF(SUM(MissFill!AF$5:AF150)=0,"",(IF(MissFill!AF150/SUM(MissFill!AF$5:AF150)&gt;0.01,"",IF(MissFill!AF149/SUM(MissFill!AF$5:AF150)&gt;0.01,"",IF(MissFill!AF148/SUM(MissFill!AF$5:AF150)&gt;0.01,"",DateEnded_5Day!$A147))))))</f>
        <v>44492</v>
      </c>
      <c r="AH147" s="13">
        <f>IF($A147&lt;='All Results'!$B$4,"",IF(SUM(MissFill!AG$5:AG150)=0,"",(IF(MissFill!AG150/SUM(MissFill!AG$5:AG150)&gt;0.01,"",IF(MissFill!AG149/SUM(MissFill!AG$5:AG150)&gt;0.01,"",IF(MissFill!AG148/SUM(MissFill!AG$5:AG150)&gt;0.01,"",DateEnded_5Day!$A147))))))</f>
        <v>44492</v>
      </c>
      <c r="AI147" s="13">
        <f>IF($A147&lt;='All Results'!$B$4,"",IF(SUM(MissFill!AH$5:AH150)=0,"",(IF(MissFill!AH150/SUM(MissFill!AH$5:AH150)&gt;0.01,"",IF(MissFill!AH149/SUM(MissFill!AH$5:AH150)&gt;0.01,"",IF(MissFill!AH148/SUM(MissFill!AH$5:AH150)&gt;0.01,"",DateEnded_5Day!$A147))))))</f>
        <v>44492</v>
      </c>
      <c r="AJ147" s="13">
        <f>IF($A147&lt;='All Results'!$B$4,"",IF(SUM(MissFill!AI$5:AI150)=0,"",(IF(MissFill!AI150/SUM(MissFill!AI$5:AI150)&gt;0.01,"",IF(MissFill!AI149/SUM(MissFill!AI$5:AI150)&gt;0.01,"",IF(MissFill!AI148/SUM(MissFill!AI$5:AI150)&gt;0.01,"",DateEnded_5Day!$A147))))))</f>
        <v>44492</v>
      </c>
      <c r="AK147" s="13">
        <f>IF($A147&lt;='All Results'!$B$4,"",IF(SUM(MissFill!AJ$5:AJ150)=0,"",(IF(MissFill!AJ150/SUM(MissFill!AJ$5:AJ150)&gt;0.01,"",IF(MissFill!AJ149/SUM(MissFill!AJ$5:AJ150)&gt;0.01,"",IF(MissFill!AJ148/SUM(MissFill!AJ$5:AJ150)&gt;0.01,"",DateEnded_5Day!$A147))))))</f>
        <v>44492</v>
      </c>
      <c r="AL147" s="13">
        <f>IF($A147&lt;='All Results'!$B$4,"",IF(SUM(MissFill!AK$5:AK150)=0,"",(IF(MissFill!AK150/SUM(MissFill!AK$5:AK150)&gt;0.01,"",IF(MissFill!AK149/SUM(MissFill!AK$5:AK150)&gt;0.01,"",IF(MissFill!AK148/SUM(MissFill!AK$5:AK150)&gt;0.01,"",DateEnded_5Day!$A147))))))</f>
        <v>44492</v>
      </c>
      <c r="AM147" s="13">
        <f>IF($A147&lt;='All Results'!$B$4,"",IF(SUM(MissFill!AL$5:AL150)=0,"",(IF(MissFill!AL150/SUM(MissFill!AL$5:AL150)&gt;0.01,"",IF(MissFill!AL149/SUM(MissFill!AL$5:AL150)&gt;0.01,"",IF(MissFill!AL148/SUM(MissFill!AL$5:AL150)&gt;0.01,"",DateEnded_5Day!$A147))))))</f>
        <v>44492</v>
      </c>
      <c r="AN147" s="13">
        <f>IF($A147&lt;='All Results'!$B$4,"",IF(SUM(MissFill!AM$5:AM150)=0,"",(IF(MissFill!AM150/SUM(MissFill!AM$5:AM150)&gt;0.01,"",IF(MissFill!AM149/SUM(MissFill!AM$5:AM150)&gt;0.01,"",IF(MissFill!AM148/SUM(MissFill!AM$5:AM150)&gt;0.01,"",DateEnded_5Day!$A147))))))</f>
        <v>44492</v>
      </c>
      <c r="AO147" s="13">
        <f>IF($A147&lt;='All Results'!$B$4,"",IF(SUM(MissFill!AN$5:AN150)=0,"",(IF(MissFill!AN150/SUM(MissFill!AN$5:AN150)&gt;0.01,"",IF(MissFill!AN149/SUM(MissFill!AN$5:AN150)&gt;0.01,"",IF(MissFill!AN148/SUM(MissFill!AN$5:AN150)&gt;0.01,"",DateEnded_5Day!$A147))))))</f>
        <v>44492</v>
      </c>
      <c r="AP147" s="13">
        <f>IF($A147&lt;='All Results'!$B$4,"",IF(SUM(MissFill!AO$5:AO150)=0,"",(IF(MissFill!AO150/SUM(MissFill!AO$5:AO150)&gt;0.01,"",IF(MissFill!AO149/SUM(MissFill!AO$5:AO150)&gt;0.01,"",IF(MissFill!AO148/SUM(MissFill!AO$5:AO150)&gt;0.01,"",DateEnded_5Day!$A147))))))</f>
        <v>44492</v>
      </c>
      <c r="AQ147" s="13">
        <f>IF($A147&lt;='All Results'!$B$4,"",IF(SUM(MissFill!AP$5:AP150)=0,"",(IF(MissFill!AP150/SUM(MissFill!AP$5:AP150)&gt;0.01,"",IF(MissFill!AP149/SUM(MissFill!AP$5:AP150)&gt;0.01,"",IF(MissFill!AP148/SUM(MissFill!AP$5:AP150)&gt;0.01,"",DateEnded_5Day!$A147))))))</f>
        <v>44492</v>
      </c>
      <c r="AR147" s="13">
        <f>IF($A147&lt;='All Results'!$B$4,"",IF(SUM(MissFill!AQ$5:AQ150)=0,"",(IF(MissFill!AQ150/SUM(MissFill!AQ$5:AQ150)&gt;0.01,"",IF(MissFill!AQ149/SUM(MissFill!AQ$5:AQ150)&gt;0.01,"",IF(MissFill!AQ148/SUM(MissFill!AQ$5:AQ150)&gt;0.01,"",DateEnded_5Day!$A147))))))</f>
        <v>44492</v>
      </c>
      <c r="AS147" s="13">
        <f>IF($A147&lt;='All Results'!$B$4,"",IF(SUM(MissFill!AR$5:AR150)=0,"",(IF(MissFill!AR150/SUM(MissFill!AR$5:AR150)&gt;0.01,"",IF(MissFill!AR149/SUM(MissFill!AR$5:AR150)&gt;0.01,"",IF(MissFill!AR148/SUM(MissFill!AR$5:AR150)&gt;0.01,"",DateEnded_5Day!$A147))))))</f>
        <v>44492</v>
      </c>
      <c r="AT147" s="13">
        <f>IF($A147&lt;='All Results'!$B$4,"",IF(SUM(MissFill!AS$5:AS150)=0,"",(IF(MissFill!AS150/SUM(MissFill!AS$5:AS150)&gt;0.01,"",IF(MissFill!AS149/SUM(MissFill!AS$5:AS150)&gt;0.01,"",IF(MissFill!AS148/SUM(MissFill!AS$5:AS150)&gt;0.01,"",DateEnded_5Day!$A147))))))</f>
        <v>44492</v>
      </c>
      <c r="AU147" s="13">
        <f>IF($A147&lt;='All Results'!$B$4,"",IF(SUM(MissFill!AT$5:AT150)=0,"",(IF(MissFill!AT150/SUM(MissFill!AT$5:AT150)&gt;0.01,"",IF(MissFill!AT149/SUM(MissFill!AT$5:AT150)&gt;0.01,"",IF(MissFill!AT148/SUM(MissFill!AT$5:AT150)&gt;0.01,"",DateEnded_5Day!$A147))))))</f>
        <v>44492</v>
      </c>
      <c r="AV147" s="13">
        <f>IF($A147&lt;='All Results'!$B$4,"",IF(SUM(MissFill!AU$5:AU150)=0,"",(IF(MissFill!AU150/SUM(MissFill!AU$5:AU150)&gt;0.01,"",IF(MissFill!AU149/SUM(MissFill!AU$5:AU150)&gt;0.01,"",IF(MissFill!AU148/SUM(MissFill!AU$5:AU150)&gt;0.01,"",DateEnded_5Day!$A147))))))</f>
        <v>44492</v>
      </c>
      <c r="AW147" s="13">
        <f>IF($A147&lt;='All Results'!$B$4,"",IF(SUM(MissFill!AV$5:AV150)=0,"",(IF(MissFill!AV150/SUM(MissFill!AV$5:AV150)&gt;0.01,"",IF(MissFill!AV149/SUM(MissFill!AV$5:AV150)&gt;0.01,"",IF(MissFill!AV148/SUM(MissFill!AV$5:AV150)&gt;0.01,"",DateEnded_5Day!$A147))))))</f>
        <v>44492</v>
      </c>
      <c r="AX147" s="13">
        <f>IF($A147&lt;='All Results'!$B$4,"",IF(SUM(MissFill!AW$5:AW150)=0,"",(IF(MissFill!AW150/SUM(MissFill!AW$5:AW150)&gt;0.01,"",IF(MissFill!AW149/SUM(MissFill!AW$5:AW150)&gt;0.01,"",IF(MissFill!AW148/SUM(MissFill!AW$5:AW150)&gt;0.01,"",DateEnded_5Day!$A147))))))</f>
        <v>44492</v>
      </c>
    </row>
    <row r="148" spans="1:50" x14ac:dyDescent="0.25">
      <c r="A148" s="8">
        <v>44493</v>
      </c>
      <c r="B148" s="11">
        <v>297</v>
      </c>
      <c r="C148" s="13">
        <f>IF($A148&lt;='All Results'!$B$4,"",IF(SUM(MissFill!B$5:B151)=0,"",(IF(MissFill!B151/SUM(MissFill!B$5:B151)&gt;0.01,"",IF(MissFill!B150/SUM(MissFill!B$5:B151)&gt;0.01,"",IF(MissFill!B149/SUM(MissFill!B$5:B151)&gt;0.01,"",DateEnded_5Day!$A148))))))</f>
        <v>44493</v>
      </c>
      <c r="D148" s="13">
        <f>IF($A148&lt;='All Results'!$B$4,"",IF(SUM(MissFill!C$5:C151)=0,"",(IF(MissFill!C151/SUM(MissFill!C$5:C151)&gt;0.01,"",IF(MissFill!C150/SUM(MissFill!C$5:C151)&gt;0.01,"",IF(MissFill!C149/SUM(MissFill!C$5:C151)&gt;0.01,"",DateEnded_5Day!$A148))))))</f>
        <v>44493</v>
      </c>
      <c r="E148" s="13">
        <f>IF($A148&lt;='All Results'!$B$4,"",IF(SUM(MissFill!D$5:D151)=0,"",(IF(MissFill!D151/SUM(MissFill!D$5:D151)&gt;0.01,"",IF(MissFill!D150/SUM(MissFill!D$5:D151)&gt;0.01,"",IF(MissFill!D149/SUM(MissFill!D$5:D151)&gt;0.01,"",DateEnded_5Day!$A148))))))</f>
        <v>44493</v>
      </c>
      <c r="F148" s="13">
        <f>IF($A148&lt;='All Results'!$B$4,"",IF(SUM(MissFill!E$5:E151)=0,"",(IF(MissFill!E151/SUM(MissFill!E$5:E151)&gt;0.01,"",IF(MissFill!E150/SUM(MissFill!E$5:E151)&gt;0.01,"",IF(MissFill!E149/SUM(MissFill!E$5:E151)&gt;0.01,"",DateEnded_5Day!$A148))))))</f>
        <v>44493</v>
      </c>
      <c r="G148" s="13">
        <f>IF($A148&lt;='All Results'!$B$4,"",IF(SUM(MissFill!F$5:F151)=0,"",(IF(MissFill!F151/SUM(MissFill!F$5:F151)&gt;0.01,"",IF(MissFill!F150/SUM(MissFill!F$5:F151)&gt;0.01,"",IF(MissFill!F149/SUM(MissFill!F$5:F151)&gt;0.01,"",DateEnded_5Day!$A148))))))</f>
        <v>44493</v>
      </c>
      <c r="H148" s="13">
        <f>IF($A148&lt;='All Results'!$B$4,"",IF(SUM(MissFill!G$5:G151)=0,"",(IF(MissFill!G151/SUM(MissFill!G$5:G151)&gt;0.01,"",IF(MissFill!G150/SUM(MissFill!G$5:G151)&gt;0.01,"",IF(MissFill!G149/SUM(MissFill!G$5:G151)&gt;0.01,"",DateEnded_5Day!$A148))))))</f>
        <v>44493</v>
      </c>
      <c r="I148" s="13">
        <f>IF($A148&lt;='All Results'!$B$4,"",IF(SUM(MissFill!H$5:H151)=0,"",(IF(MissFill!H151/SUM(MissFill!H$5:H151)&gt;0.01,"",IF(MissFill!H150/SUM(MissFill!H$5:H151)&gt;0.01,"",IF(MissFill!H149/SUM(MissFill!H$5:H151)&gt;0.01,"",DateEnded_5Day!$A148))))))</f>
        <v>44493</v>
      </c>
      <c r="J148" s="13">
        <f>IF($A148&lt;='All Results'!$B$4,"",IF(SUM(MissFill!I$5:I151)=0,"",(IF(MissFill!I151/SUM(MissFill!I$5:I151)&gt;0.01,"",IF(MissFill!I150/SUM(MissFill!I$5:I151)&gt;0.01,"",IF(MissFill!I149/SUM(MissFill!I$5:I151)&gt;0.01,"",DateEnded_5Day!$A148))))))</f>
        <v>44493</v>
      </c>
      <c r="K148" s="13">
        <f>IF($A148&lt;='All Results'!$B$4,"",IF(SUM(MissFill!J$5:J151)=0,"",(IF(MissFill!J151/SUM(MissFill!J$5:J151)&gt;0.01,"",IF(MissFill!J150/SUM(MissFill!J$5:J151)&gt;0.01,"",IF(MissFill!J149/SUM(MissFill!J$5:J151)&gt;0.01,"",DateEnded_5Day!$A148))))))</f>
        <v>44493</v>
      </c>
      <c r="L148" s="13">
        <f>IF($A148&lt;='All Results'!$B$4,"",IF(SUM(MissFill!K$5:K151)=0,"",(IF(MissFill!K151/SUM(MissFill!K$5:K151)&gt;0.01,"",IF(MissFill!K150/SUM(MissFill!K$5:K151)&gt;0.01,"",IF(MissFill!K149/SUM(MissFill!K$5:K151)&gt;0.01,"",DateEnded_5Day!$A148))))))</f>
        <v>44493</v>
      </c>
      <c r="M148" s="13">
        <f>IF($A148&lt;='All Results'!$B$4,"",IF(SUM(MissFill!L$5:L151)=0,"",(IF(MissFill!L151/SUM(MissFill!L$5:L151)&gt;0.01,"",IF(MissFill!L150/SUM(MissFill!L$5:L151)&gt;0.01,"",IF(MissFill!L149/SUM(MissFill!L$5:L151)&gt;0.01,"",DateEnded_5Day!$A148))))))</f>
        <v>44493</v>
      </c>
      <c r="N148" s="13">
        <f>IF($A148&lt;='All Results'!$B$4,"",IF(SUM(MissFill!M$5:M151)=0,"",(IF(MissFill!M151/SUM(MissFill!M$5:M151)&gt;0.01,"",IF(MissFill!M150/SUM(MissFill!M$5:M151)&gt;0.01,"",IF(MissFill!M149/SUM(MissFill!M$5:M151)&gt;0.01,"",DateEnded_5Day!$A148))))))</f>
        <v>44493</v>
      </c>
      <c r="O148" s="13">
        <f>IF($A148&lt;='All Results'!$B$4,"",IF(SUM(MissFill!N$5:N151)=0,"",(IF(MissFill!N151/SUM(MissFill!N$5:N151)&gt;0.01,"",IF(MissFill!N150/SUM(MissFill!N$5:N151)&gt;0.01,"",IF(MissFill!N149/SUM(MissFill!N$5:N151)&gt;0.01,"",DateEnded_5Day!$A148))))))</f>
        <v>44493</v>
      </c>
      <c r="P148" s="13">
        <f>IF($A148&lt;='All Results'!$B$4,"",IF(SUM(MissFill!O$5:O151)=0,"",(IF(MissFill!O151/SUM(MissFill!O$5:O151)&gt;0.01,"",IF(MissFill!O150/SUM(MissFill!O$5:O151)&gt;0.01,"",IF(MissFill!O149/SUM(MissFill!O$5:O151)&gt;0.01,"",DateEnded_5Day!$A148))))))</f>
        <v>44493</v>
      </c>
      <c r="Q148" s="13" t="str">
        <f>IF($A148&lt;='All Results'!$B$4,"",IF(SUM(MissFill!P$5:P151)=0,"",(IF(MissFill!P151/SUM(MissFill!P$5:P151)&gt;0.01,"",IF(MissFill!P150/SUM(MissFill!P$5:P151)&gt;0.01,"",IF(MissFill!P149/SUM(MissFill!P$5:P151)&gt;0.01,"",DateEnded_5Day!$A148))))))</f>
        <v/>
      </c>
      <c r="R148" s="13">
        <f>IF($A148&lt;='All Results'!$B$4,"",IF(SUM(MissFill!Q$5:Q151)=0,"",(IF(MissFill!Q151/SUM(MissFill!Q$5:Q151)&gt;0.01,"",IF(MissFill!Q150/SUM(MissFill!Q$5:Q151)&gt;0.01,"",IF(MissFill!Q149/SUM(MissFill!Q$5:Q151)&gt;0.01,"",DateEnded_5Day!$A148))))))</f>
        <v>44493</v>
      </c>
      <c r="S148" s="13">
        <f>IF($A148&lt;='All Results'!$B$4,"",IF(SUM(MissFill!R$5:R151)=0,"",(IF(MissFill!R151/SUM(MissFill!R$5:R151)&gt;0.01,"",IF(MissFill!R150/SUM(MissFill!R$5:R151)&gt;0.01,"",IF(MissFill!R149/SUM(MissFill!R$5:R151)&gt;0.01,"",DateEnded_5Day!$A148))))))</f>
        <v>44493</v>
      </c>
      <c r="T148" s="13">
        <f>IF($A148&lt;='All Results'!$B$4,"",IF(SUM(MissFill!S$5:S151)=0,"",(IF(MissFill!S151/SUM(MissFill!S$5:S151)&gt;0.01,"",IF(MissFill!S150/SUM(MissFill!S$5:S151)&gt;0.01,"",IF(MissFill!S149/SUM(MissFill!S$5:S151)&gt;0.01,"",DateEnded_5Day!$A148))))))</f>
        <v>44493</v>
      </c>
      <c r="U148" s="13">
        <f>IF($A148&lt;='All Results'!$B$4,"",IF(SUM(MissFill!T$5:T151)=0,"",(IF(MissFill!T151/SUM(MissFill!T$5:T151)&gt;0.01,"",IF(MissFill!T150/SUM(MissFill!T$5:T151)&gt;0.01,"",IF(MissFill!T149/SUM(MissFill!T$5:T151)&gt;0.01,"",DateEnded_5Day!$A148))))))</f>
        <v>44493</v>
      </c>
      <c r="V148" s="13">
        <f>IF($A148&lt;='All Results'!$B$4,"",IF(SUM(MissFill!U$5:U151)=0,"",(IF(MissFill!U151/SUM(MissFill!U$5:U151)&gt;0.01,"",IF(MissFill!U150/SUM(MissFill!U$5:U151)&gt;0.01,"",IF(MissFill!U149/SUM(MissFill!U$5:U151)&gt;0.01,"",DateEnded_5Day!$A148))))))</f>
        <v>44493</v>
      </c>
      <c r="W148" s="13">
        <f>IF($A148&lt;='All Results'!$B$4,"",IF(SUM(MissFill!V$5:V151)=0,"",(IF(MissFill!V151/SUM(MissFill!V$5:V151)&gt;0.01,"",IF(MissFill!V150/SUM(MissFill!V$5:V151)&gt;0.01,"",IF(MissFill!V149/SUM(MissFill!V$5:V151)&gt;0.01,"",DateEnded_5Day!$A148))))))</f>
        <v>44493</v>
      </c>
      <c r="X148" s="13">
        <f>IF($A148&lt;='All Results'!$B$4,"",IF(SUM(MissFill!W$5:W151)=0,"",(IF(MissFill!W151/SUM(MissFill!W$5:W151)&gt;0.01,"",IF(MissFill!W150/SUM(MissFill!W$5:W151)&gt;0.01,"",IF(MissFill!W149/SUM(MissFill!W$5:W151)&gt;0.01,"",DateEnded_5Day!$A148))))))</f>
        <v>44493</v>
      </c>
      <c r="Y148" s="13">
        <f>IF($A148&lt;='All Results'!$B$4,"",IF(SUM(MissFill!X$5:X151)=0,"",(IF(MissFill!X151/SUM(MissFill!X$5:X151)&gt;0.01,"",IF(MissFill!X150/SUM(MissFill!X$5:X151)&gt;0.01,"",IF(MissFill!X149/SUM(MissFill!X$5:X151)&gt;0.01,"",DateEnded_5Day!$A148))))))</f>
        <v>44493</v>
      </c>
      <c r="Z148" s="13">
        <f>IF($A148&lt;='All Results'!$B$4,"",IF(SUM(MissFill!Y$5:Y151)=0,"",(IF(MissFill!Y151/SUM(MissFill!Y$5:Y151)&gt;0.01,"",IF(MissFill!Y150/SUM(MissFill!Y$5:Y151)&gt;0.01,"",IF(MissFill!Y149/SUM(MissFill!Y$5:Y151)&gt;0.01,"",DateEnded_5Day!$A148))))))</f>
        <v>44493</v>
      </c>
      <c r="AA148" s="13">
        <f>IF($A148&lt;='All Results'!$B$4,"",IF(SUM(MissFill!Z$5:Z151)=0,"",(IF(MissFill!Z151/SUM(MissFill!Z$5:Z151)&gt;0.01,"",IF(MissFill!Z150/SUM(MissFill!Z$5:Z151)&gt;0.01,"",IF(MissFill!Z149/SUM(MissFill!Z$5:Z151)&gt;0.01,"",DateEnded_5Day!$A148))))))</f>
        <v>44493</v>
      </c>
      <c r="AB148" s="13">
        <f>IF($A148&lt;='All Results'!$B$4,"",IF(SUM(MissFill!AA$5:AA151)=0,"",(IF(MissFill!AA151/SUM(MissFill!AA$5:AA151)&gt;0.01,"",IF(MissFill!AA150/SUM(MissFill!AA$5:AA151)&gt;0.01,"",IF(MissFill!AA149/SUM(MissFill!AA$5:AA151)&gt;0.01,"",DateEnded_5Day!$A148))))))</f>
        <v>44493</v>
      </c>
      <c r="AC148" s="13">
        <f>IF($A148&lt;='All Results'!$B$4,"",IF(SUM(MissFill!AB$5:AB151)=0,"",(IF(MissFill!AB151/SUM(MissFill!AB$5:AB151)&gt;0.01,"",IF(MissFill!AB150/SUM(MissFill!AB$5:AB151)&gt;0.01,"",IF(MissFill!AB149/SUM(MissFill!AB$5:AB151)&gt;0.01,"",DateEnded_5Day!$A148))))))</f>
        <v>44493</v>
      </c>
      <c r="AD148" s="13">
        <f>IF($A148&lt;='All Results'!$B$4,"",IF(SUM(MissFill!AC$5:AC151)=0,"",(IF(MissFill!AC151/SUM(MissFill!AC$5:AC151)&gt;0.01,"",IF(MissFill!AC150/SUM(MissFill!AC$5:AC151)&gt;0.01,"",IF(MissFill!AC149/SUM(MissFill!AC$5:AC151)&gt;0.01,"",DateEnded_5Day!$A148))))))</f>
        <v>44493</v>
      </c>
      <c r="AE148" s="13">
        <f>IF($A148&lt;='All Results'!$B$4,"",IF(SUM(MissFill!AD$5:AD151)=0,"",(IF(MissFill!AD151/SUM(MissFill!AD$5:AD151)&gt;0.01,"",IF(MissFill!AD150/SUM(MissFill!AD$5:AD151)&gt;0.01,"",IF(MissFill!AD149/SUM(MissFill!AD$5:AD151)&gt;0.01,"",DateEnded_5Day!$A148))))))</f>
        <v>44493</v>
      </c>
      <c r="AF148" s="13">
        <f>IF($A148&lt;='All Results'!$B$4,"",IF(SUM(MissFill!AE$5:AE151)=0,"",(IF(MissFill!AE151/SUM(MissFill!AE$5:AE151)&gt;0.01,"",IF(MissFill!AE150/SUM(MissFill!AE$5:AE151)&gt;0.01,"",IF(MissFill!AE149/SUM(MissFill!AE$5:AE151)&gt;0.01,"",DateEnded_5Day!$A148))))))</f>
        <v>44493</v>
      </c>
      <c r="AG148" s="13">
        <f>IF($A148&lt;='All Results'!$B$4,"",IF(SUM(MissFill!AF$5:AF151)=0,"",(IF(MissFill!AF151/SUM(MissFill!AF$5:AF151)&gt;0.01,"",IF(MissFill!AF150/SUM(MissFill!AF$5:AF151)&gt;0.01,"",IF(MissFill!AF149/SUM(MissFill!AF$5:AF151)&gt;0.01,"",DateEnded_5Day!$A148))))))</f>
        <v>44493</v>
      </c>
      <c r="AH148" s="13">
        <f>IF($A148&lt;='All Results'!$B$4,"",IF(SUM(MissFill!AG$5:AG151)=0,"",(IF(MissFill!AG151/SUM(MissFill!AG$5:AG151)&gt;0.01,"",IF(MissFill!AG150/SUM(MissFill!AG$5:AG151)&gt;0.01,"",IF(MissFill!AG149/SUM(MissFill!AG$5:AG151)&gt;0.01,"",DateEnded_5Day!$A148))))))</f>
        <v>44493</v>
      </c>
      <c r="AI148" s="13">
        <f>IF($A148&lt;='All Results'!$B$4,"",IF(SUM(MissFill!AH$5:AH151)=0,"",(IF(MissFill!AH151/SUM(MissFill!AH$5:AH151)&gt;0.01,"",IF(MissFill!AH150/SUM(MissFill!AH$5:AH151)&gt;0.01,"",IF(MissFill!AH149/SUM(MissFill!AH$5:AH151)&gt;0.01,"",DateEnded_5Day!$A148))))))</f>
        <v>44493</v>
      </c>
      <c r="AJ148" s="13">
        <f>IF($A148&lt;='All Results'!$B$4,"",IF(SUM(MissFill!AI$5:AI151)=0,"",(IF(MissFill!AI151/SUM(MissFill!AI$5:AI151)&gt;0.01,"",IF(MissFill!AI150/SUM(MissFill!AI$5:AI151)&gt;0.01,"",IF(MissFill!AI149/SUM(MissFill!AI$5:AI151)&gt;0.01,"",DateEnded_5Day!$A148))))))</f>
        <v>44493</v>
      </c>
      <c r="AK148" s="13">
        <f>IF($A148&lt;='All Results'!$B$4,"",IF(SUM(MissFill!AJ$5:AJ151)=0,"",(IF(MissFill!AJ151/SUM(MissFill!AJ$5:AJ151)&gt;0.01,"",IF(MissFill!AJ150/SUM(MissFill!AJ$5:AJ151)&gt;0.01,"",IF(MissFill!AJ149/SUM(MissFill!AJ$5:AJ151)&gt;0.01,"",DateEnded_5Day!$A148))))))</f>
        <v>44493</v>
      </c>
      <c r="AL148" s="13">
        <f>IF($A148&lt;='All Results'!$B$4,"",IF(SUM(MissFill!AK$5:AK151)=0,"",(IF(MissFill!AK151/SUM(MissFill!AK$5:AK151)&gt;0.01,"",IF(MissFill!AK150/SUM(MissFill!AK$5:AK151)&gt;0.01,"",IF(MissFill!AK149/SUM(MissFill!AK$5:AK151)&gt;0.01,"",DateEnded_5Day!$A148))))))</f>
        <v>44493</v>
      </c>
      <c r="AM148" s="13">
        <f>IF($A148&lt;='All Results'!$B$4,"",IF(SUM(MissFill!AL$5:AL151)=0,"",(IF(MissFill!AL151/SUM(MissFill!AL$5:AL151)&gt;0.01,"",IF(MissFill!AL150/SUM(MissFill!AL$5:AL151)&gt;0.01,"",IF(MissFill!AL149/SUM(MissFill!AL$5:AL151)&gt;0.01,"",DateEnded_5Day!$A148))))))</f>
        <v>44493</v>
      </c>
      <c r="AN148" s="13">
        <f>IF($A148&lt;='All Results'!$B$4,"",IF(SUM(MissFill!AM$5:AM151)=0,"",(IF(MissFill!AM151/SUM(MissFill!AM$5:AM151)&gt;0.01,"",IF(MissFill!AM150/SUM(MissFill!AM$5:AM151)&gt;0.01,"",IF(MissFill!AM149/SUM(MissFill!AM$5:AM151)&gt;0.01,"",DateEnded_5Day!$A148))))))</f>
        <v>44493</v>
      </c>
      <c r="AO148" s="13">
        <f>IF($A148&lt;='All Results'!$B$4,"",IF(SUM(MissFill!AN$5:AN151)=0,"",(IF(MissFill!AN151/SUM(MissFill!AN$5:AN151)&gt;0.01,"",IF(MissFill!AN150/SUM(MissFill!AN$5:AN151)&gt;0.01,"",IF(MissFill!AN149/SUM(MissFill!AN$5:AN151)&gt;0.01,"",DateEnded_5Day!$A148))))))</f>
        <v>44493</v>
      </c>
      <c r="AP148" s="13">
        <f>IF($A148&lt;='All Results'!$B$4,"",IF(SUM(MissFill!AO$5:AO151)=0,"",(IF(MissFill!AO151/SUM(MissFill!AO$5:AO151)&gt;0.01,"",IF(MissFill!AO150/SUM(MissFill!AO$5:AO151)&gt;0.01,"",IF(MissFill!AO149/SUM(MissFill!AO$5:AO151)&gt;0.01,"",DateEnded_5Day!$A148))))))</f>
        <v>44493</v>
      </c>
      <c r="AQ148" s="13">
        <f>IF($A148&lt;='All Results'!$B$4,"",IF(SUM(MissFill!AP$5:AP151)=0,"",(IF(MissFill!AP151/SUM(MissFill!AP$5:AP151)&gt;0.01,"",IF(MissFill!AP150/SUM(MissFill!AP$5:AP151)&gt;0.01,"",IF(MissFill!AP149/SUM(MissFill!AP$5:AP151)&gt;0.01,"",DateEnded_5Day!$A148))))))</f>
        <v>44493</v>
      </c>
      <c r="AR148" s="13">
        <f>IF($A148&lt;='All Results'!$B$4,"",IF(SUM(MissFill!AQ$5:AQ151)=0,"",(IF(MissFill!AQ151/SUM(MissFill!AQ$5:AQ151)&gt;0.01,"",IF(MissFill!AQ150/SUM(MissFill!AQ$5:AQ151)&gt;0.01,"",IF(MissFill!AQ149/SUM(MissFill!AQ$5:AQ151)&gt;0.01,"",DateEnded_5Day!$A148))))))</f>
        <v>44493</v>
      </c>
      <c r="AS148" s="13">
        <f>IF($A148&lt;='All Results'!$B$4,"",IF(SUM(MissFill!AR$5:AR151)=0,"",(IF(MissFill!AR151/SUM(MissFill!AR$5:AR151)&gt;0.01,"",IF(MissFill!AR150/SUM(MissFill!AR$5:AR151)&gt;0.01,"",IF(MissFill!AR149/SUM(MissFill!AR$5:AR151)&gt;0.01,"",DateEnded_5Day!$A148))))))</f>
        <v>44493</v>
      </c>
      <c r="AT148" s="13">
        <f>IF($A148&lt;='All Results'!$B$4,"",IF(SUM(MissFill!AS$5:AS151)=0,"",(IF(MissFill!AS151/SUM(MissFill!AS$5:AS151)&gt;0.01,"",IF(MissFill!AS150/SUM(MissFill!AS$5:AS151)&gt;0.01,"",IF(MissFill!AS149/SUM(MissFill!AS$5:AS151)&gt;0.01,"",DateEnded_5Day!$A148))))))</f>
        <v>44493</v>
      </c>
      <c r="AU148" s="13">
        <f>IF($A148&lt;='All Results'!$B$4,"",IF(SUM(MissFill!AT$5:AT151)=0,"",(IF(MissFill!AT151/SUM(MissFill!AT$5:AT151)&gt;0.01,"",IF(MissFill!AT150/SUM(MissFill!AT$5:AT151)&gt;0.01,"",IF(MissFill!AT149/SUM(MissFill!AT$5:AT151)&gt;0.01,"",DateEnded_5Day!$A148))))))</f>
        <v>44493</v>
      </c>
      <c r="AV148" s="13">
        <f>IF($A148&lt;='All Results'!$B$4,"",IF(SUM(MissFill!AU$5:AU151)=0,"",(IF(MissFill!AU151/SUM(MissFill!AU$5:AU151)&gt;0.01,"",IF(MissFill!AU150/SUM(MissFill!AU$5:AU151)&gt;0.01,"",IF(MissFill!AU149/SUM(MissFill!AU$5:AU151)&gt;0.01,"",DateEnded_5Day!$A148))))))</f>
        <v>44493</v>
      </c>
      <c r="AW148" s="13">
        <f>IF($A148&lt;='All Results'!$B$4,"",IF(SUM(MissFill!AV$5:AV151)=0,"",(IF(MissFill!AV151/SUM(MissFill!AV$5:AV151)&gt;0.01,"",IF(MissFill!AV150/SUM(MissFill!AV$5:AV151)&gt;0.01,"",IF(MissFill!AV149/SUM(MissFill!AV$5:AV151)&gt;0.01,"",DateEnded_5Day!$A148))))))</f>
        <v>44493</v>
      </c>
      <c r="AX148" s="13">
        <f>IF($A148&lt;='All Results'!$B$4,"",IF(SUM(MissFill!AW$5:AW151)=0,"",(IF(MissFill!AW151/SUM(MissFill!AW$5:AW151)&gt;0.01,"",IF(MissFill!AW150/SUM(MissFill!AW$5:AW151)&gt;0.01,"",IF(MissFill!AW149/SUM(MissFill!AW$5:AW151)&gt;0.01,"",DateEnded_5Day!$A148))))))</f>
        <v>44493</v>
      </c>
    </row>
    <row r="149" spans="1:50" x14ac:dyDescent="0.25">
      <c r="A149" s="8">
        <v>44494</v>
      </c>
      <c r="B149" s="11">
        <v>298</v>
      </c>
      <c r="C149" s="13">
        <f>IF($A149&lt;='All Results'!$B$4,"",IF(SUM(MissFill!B$5:B152)=0,"",(IF(MissFill!B152/SUM(MissFill!B$5:B152)&gt;0.01,"",IF(MissFill!B151/SUM(MissFill!B$5:B152)&gt;0.01,"",IF(MissFill!B150/SUM(MissFill!B$5:B152)&gt;0.01,"",DateEnded_5Day!$A149))))))</f>
        <v>44494</v>
      </c>
      <c r="D149" s="13">
        <f>IF($A149&lt;='All Results'!$B$4,"",IF(SUM(MissFill!C$5:C152)=0,"",(IF(MissFill!C152/SUM(MissFill!C$5:C152)&gt;0.01,"",IF(MissFill!C151/SUM(MissFill!C$5:C152)&gt;0.01,"",IF(MissFill!C150/SUM(MissFill!C$5:C152)&gt;0.01,"",DateEnded_5Day!$A149))))))</f>
        <v>44494</v>
      </c>
      <c r="E149" s="13">
        <f>IF($A149&lt;='All Results'!$B$4,"",IF(SUM(MissFill!D$5:D152)=0,"",(IF(MissFill!D152/SUM(MissFill!D$5:D152)&gt;0.01,"",IF(MissFill!D151/SUM(MissFill!D$5:D152)&gt;0.01,"",IF(MissFill!D150/SUM(MissFill!D$5:D152)&gt;0.01,"",DateEnded_5Day!$A149))))))</f>
        <v>44494</v>
      </c>
      <c r="F149" s="13">
        <f>IF($A149&lt;='All Results'!$B$4,"",IF(SUM(MissFill!E$5:E152)=0,"",(IF(MissFill!E152/SUM(MissFill!E$5:E152)&gt;0.01,"",IF(MissFill!E151/SUM(MissFill!E$5:E152)&gt;0.01,"",IF(MissFill!E150/SUM(MissFill!E$5:E152)&gt;0.01,"",DateEnded_5Day!$A149))))))</f>
        <v>44494</v>
      </c>
      <c r="G149" s="13">
        <f>IF($A149&lt;='All Results'!$B$4,"",IF(SUM(MissFill!F$5:F152)=0,"",(IF(MissFill!F152/SUM(MissFill!F$5:F152)&gt;0.01,"",IF(MissFill!F151/SUM(MissFill!F$5:F152)&gt;0.01,"",IF(MissFill!F150/SUM(MissFill!F$5:F152)&gt;0.01,"",DateEnded_5Day!$A149))))))</f>
        <v>44494</v>
      </c>
      <c r="H149" s="13">
        <f>IF($A149&lt;='All Results'!$B$4,"",IF(SUM(MissFill!G$5:G152)=0,"",(IF(MissFill!G152/SUM(MissFill!G$5:G152)&gt;0.01,"",IF(MissFill!G151/SUM(MissFill!G$5:G152)&gt;0.01,"",IF(MissFill!G150/SUM(MissFill!G$5:G152)&gt;0.01,"",DateEnded_5Day!$A149))))))</f>
        <v>44494</v>
      </c>
      <c r="I149" s="13">
        <f>IF($A149&lt;='All Results'!$B$4,"",IF(SUM(MissFill!H$5:H152)=0,"",(IF(MissFill!H152/SUM(MissFill!H$5:H152)&gt;0.01,"",IF(MissFill!H151/SUM(MissFill!H$5:H152)&gt;0.01,"",IF(MissFill!H150/SUM(MissFill!H$5:H152)&gt;0.01,"",DateEnded_5Day!$A149))))))</f>
        <v>44494</v>
      </c>
      <c r="J149" s="13">
        <f>IF($A149&lt;='All Results'!$B$4,"",IF(SUM(MissFill!I$5:I152)=0,"",(IF(MissFill!I152/SUM(MissFill!I$5:I152)&gt;0.01,"",IF(MissFill!I151/SUM(MissFill!I$5:I152)&gt;0.01,"",IF(MissFill!I150/SUM(MissFill!I$5:I152)&gt;0.01,"",DateEnded_5Day!$A149))))))</f>
        <v>44494</v>
      </c>
      <c r="K149" s="13">
        <f>IF($A149&lt;='All Results'!$B$4,"",IF(SUM(MissFill!J$5:J152)=0,"",(IF(MissFill!J152/SUM(MissFill!J$5:J152)&gt;0.01,"",IF(MissFill!J151/SUM(MissFill!J$5:J152)&gt;0.01,"",IF(MissFill!J150/SUM(MissFill!J$5:J152)&gt;0.01,"",DateEnded_5Day!$A149))))))</f>
        <v>44494</v>
      </c>
      <c r="L149" s="13">
        <f>IF($A149&lt;='All Results'!$B$4,"",IF(SUM(MissFill!K$5:K152)=0,"",(IF(MissFill!K152/SUM(MissFill!K$5:K152)&gt;0.01,"",IF(MissFill!K151/SUM(MissFill!K$5:K152)&gt;0.01,"",IF(MissFill!K150/SUM(MissFill!K$5:K152)&gt;0.01,"",DateEnded_5Day!$A149))))))</f>
        <v>44494</v>
      </c>
      <c r="M149" s="13">
        <f>IF($A149&lt;='All Results'!$B$4,"",IF(SUM(MissFill!L$5:L152)=0,"",(IF(MissFill!L152/SUM(MissFill!L$5:L152)&gt;0.01,"",IF(MissFill!L151/SUM(MissFill!L$5:L152)&gt;0.01,"",IF(MissFill!L150/SUM(MissFill!L$5:L152)&gt;0.01,"",DateEnded_5Day!$A149))))))</f>
        <v>44494</v>
      </c>
      <c r="N149" s="13">
        <f>IF($A149&lt;='All Results'!$B$4,"",IF(SUM(MissFill!M$5:M152)=0,"",(IF(MissFill!M152/SUM(MissFill!M$5:M152)&gt;0.01,"",IF(MissFill!M151/SUM(MissFill!M$5:M152)&gt;0.01,"",IF(MissFill!M150/SUM(MissFill!M$5:M152)&gt;0.01,"",DateEnded_5Day!$A149))))))</f>
        <v>44494</v>
      </c>
      <c r="O149" s="13">
        <f>IF($A149&lt;='All Results'!$B$4,"",IF(SUM(MissFill!N$5:N152)=0,"",(IF(MissFill!N152/SUM(MissFill!N$5:N152)&gt;0.01,"",IF(MissFill!N151/SUM(MissFill!N$5:N152)&gt;0.01,"",IF(MissFill!N150/SUM(MissFill!N$5:N152)&gt;0.01,"",DateEnded_5Day!$A149))))))</f>
        <v>44494</v>
      </c>
      <c r="P149" s="13">
        <f>IF($A149&lt;='All Results'!$B$4,"",IF(SUM(MissFill!O$5:O152)=0,"",(IF(MissFill!O152/SUM(MissFill!O$5:O152)&gt;0.01,"",IF(MissFill!O151/SUM(MissFill!O$5:O152)&gt;0.01,"",IF(MissFill!O150/SUM(MissFill!O$5:O152)&gt;0.01,"",DateEnded_5Day!$A149))))))</f>
        <v>44494</v>
      </c>
      <c r="Q149" s="13" t="str">
        <f>IF($A149&lt;='All Results'!$B$4,"",IF(SUM(MissFill!P$5:P152)=0,"",(IF(MissFill!P152/SUM(MissFill!P$5:P152)&gt;0.01,"",IF(MissFill!P151/SUM(MissFill!P$5:P152)&gt;0.01,"",IF(MissFill!P150/SUM(MissFill!P$5:P152)&gt;0.01,"",DateEnded_5Day!$A149))))))</f>
        <v/>
      </c>
      <c r="R149" s="13">
        <f>IF($A149&lt;='All Results'!$B$4,"",IF(SUM(MissFill!Q$5:Q152)=0,"",(IF(MissFill!Q152/SUM(MissFill!Q$5:Q152)&gt;0.01,"",IF(MissFill!Q151/SUM(MissFill!Q$5:Q152)&gt;0.01,"",IF(MissFill!Q150/SUM(MissFill!Q$5:Q152)&gt;0.01,"",DateEnded_5Day!$A149))))))</f>
        <v>44494</v>
      </c>
      <c r="S149" s="13">
        <f>IF($A149&lt;='All Results'!$B$4,"",IF(SUM(MissFill!R$5:R152)=0,"",(IF(MissFill!R152/SUM(MissFill!R$5:R152)&gt;0.01,"",IF(MissFill!R151/SUM(MissFill!R$5:R152)&gt;0.01,"",IF(MissFill!R150/SUM(MissFill!R$5:R152)&gt;0.01,"",DateEnded_5Day!$A149))))))</f>
        <v>44494</v>
      </c>
      <c r="T149" s="13">
        <f>IF($A149&lt;='All Results'!$B$4,"",IF(SUM(MissFill!S$5:S152)=0,"",(IF(MissFill!S152/SUM(MissFill!S$5:S152)&gt;0.01,"",IF(MissFill!S151/SUM(MissFill!S$5:S152)&gt;0.01,"",IF(MissFill!S150/SUM(MissFill!S$5:S152)&gt;0.01,"",DateEnded_5Day!$A149))))))</f>
        <v>44494</v>
      </c>
      <c r="U149" s="13">
        <f>IF($A149&lt;='All Results'!$B$4,"",IF(SUM(MissFill!T$5:T152)=0,"",(IF(MissFill!T152/SUM(MissFill!T$5:T152)&gt;0.01,"",IF(MissFill!T151/SUM(MissFill!T$5:T152)&gt;0.01,"",IF(MissFill!T150/SUM(MissFill!T$5:T152)&gt;0.01,"",DateEnded_5Day!$A149))))))</f>
        <v>44494</v>
      </c>
      <c r="V149" s="13">
        <f>IF($A149&lt;='All Results'!$B$4,"",IF(SUM(MissFill!U$5:U152)=0,"",(IF(MissFill!U152/SUM(MissFill!U$5:U152)&gt;0.01,"",IF(MissFill!U151/SUM(MissFill!U$5:U152)&gt;0.01,"",IF(MissFill!U150/SUM(MissFill!U$5:U152)&gt;0.01,"",DateEnded_5Day!$A149))))))</f>
        <v>44494</v>
      </c>
      <c r="W149" s="13">
        <f>IF($A149&lt;='All Results'!$B$4,"",IF(SUM(MissFill!V$5:V152)=0,"",(IF(MissFill!V152/SUM(MissFill!V$5:V152)&gt;0.01,"",IF(MissFill!V151/SUM(MissFill!V$5:V152)&gt;0.01,"",IF(MissFill!V150/SUM(MissFill!V$5:V152)&gt;0.01,"",DateEnded_5Day!$A149))))))</f>
        <v>44494</v>
      </c>
      <c r="X149" s="13">
        <f>IF($A149&lt;='All Results'!$B$4,"",IF(SUM(MissFill!W$5:W152)=0,"",(IF(MissFill!W152/SUM(MissFill!W$5:W152)&gt;0.01,"",IF(MissFill!W151/SUM(MissFill!W$5:W152)&gt;0.01,"",IF(MissFill!W150/SUM(MissFill!W$5:W152)&gt;0.01,"",DateEnded_5Day!$A149))))))</f>
        <v>44494</v>
      </c>
      <c r="Y149" s="13">
        <f>IF($A149&lt;='All Results'!$B$4,"",IF(SUM(MissFill!X$5:X152)=0,"",(IF(MissFill!X152/SUM(MissFill!X$5:X152)&gt;0.01,"",IF(MissFill!X151/SUM(MissFill!X$5:X152)&gt;0.01,"",IF(MissFill!X150/SUM(MissFill!X$5:X152)&gt;0.01,"",DateEnded_5Day!$A149))))))</f>
        <v>44494</v>
      </c>
      <c r="Z149" s="13">
        <f>IF($A149&lt;='All Results'!$B$4,"",IF(SUM(MissFill!Y$5:Y152)=0,"",(IF(MissFill!Y152/SUM(MissFill!Y$5:Y152)&gt;0.01,"",IF(MissFill!Y151/SUM(MissFill!Y$5:Y152)&gt;0.01,"",IF(MissFill!Y150/SUM(MissFill!Y$5:Y152)&gt;0.01,"",DateEnded_5Day!$A149))))))</f>
        <v>44494</v>
      </c>
      <c r="AA149" s="13">
        <f>IF($A149&lt;='All Results'!$B$4,"",IF(SUM(MissFill!Z$5:Z152)=0,"",(IF(MissFill!Z152/SUM(MissFill!Z$5:Z152)&gt;0.01,"",IF(MissFill!Z151/SUM(MissFill!Z$5:Z152)&gt;0.01,"",IF(MissFill!Z150/SUM(MissFill!Z$5:Z152)&gt;0.01,"",DateEnded_5Day!$A149))))))</f>
        <v>44494</v>
      </c>
      <c r="AB149" s="13">
        <f>IF($A149&lt;='All Results'!$B$4,"",IF(SUM(MissFill!AA$5:AA152)=0,"",(IF(MissFill!AA152/SUM(MissFill!AA$5:AA152)&gt;0.01,"",IF(MissFill!AA151/SUM(MissFill!AA$5:AA152)&gt;0.01,"",IF(MissFill!AA150/SUM(MissFill!AA$5:AA152)&gt;0.01,"",DateEnded_5Day!$A149))))))</f>
        <v>44494</v>
      </c>
      <c r="AC149" s="13">
        <f>IF($A149&lt;='All Results'!$B$4,"",IF(SUM(MissFill!AB$5:AB152)=0,"",(IF(MissFill!AB152/SUM(MissFill!AB$5:AB152)&gt;0.01,"",IF(MissFill!AB151/SUM(MissFill!AB$5:AB152)&gt;0.01,"",IF(MissFill!AB150/SUM(MissFill!AB$5:AB152)&gt;0.01,"",DateEnded_5Day!$A149))))))</f>
        <v>44494</v>
      </c>
      <c r="AD149" s="13">
        <f>IF($A149&lt;='All Results'!$B$4,"",IF(SUM(MissFill!AC$5:AC152)=0,"",(IF(MissFill!AC152/SUM(MissFill!AC$5:AC152)&gt;0.01,"",IF(MissFill!AC151/SUM(MissFill!AC$5:AC152)&gt;0.01,"",IF(MissFill!AC150/SUM(MissFill!AC$5:AC152)&gt;0.01,"",DateEnded_5Day!$A149))))))</f>
        <v>44494</v>
      </c>
      <c r="AE149" s="13">
        <f>IF($A149&lt;='All Results'!$B$4,"",IF(SUM(MissFill!AD$5:AD152)=0,"",(IF(MissFill!AD152/SUM(MissFill!AD$5:AD152)&gt;0.01,"",IF(MissFill!AD151/SUM(MissFill!AD$5:AD152)&gt;0.01,"",IF(MissFill!AD150/SUM(MissFill!AD$5:AD152)&gt;0.01,"",DateEnded_5Day!$A149))))))</f>
        <v>44494</v>
      </c>
      <c r="AF149" s="13">
        <f>IF($A149&lt;='All Results'!$B$4,"",IF(SUM(MissFill!AE$5:AE152)=0,"",(IF(MissFill!AE152/SUM(MissFill!AE$5:AE152)&gt;0.01,"",IF(MissFill!AE151/SUM(MissFill!AE$5:AE152)&gt;0.01,"",IF(MissFill!AE150/SUM(MissFill!AE$5:AE152)&gt;0.01,"",DateEnded_5Day!$A149))))))</f>
        <v>44494</v>
      </c>
      <c r="AG149" s="13">
        <f>IF($A149&lt;='All Results'!$B$4,"",IF(SUM(MissFill!AF$5:AF152)=0,"",(IF(MissFill!AF152/SUM(MissFill!AF$5:AF152)&gt;0.01,"",IF(MissFill!AF151/SUM(MissFill!AF$5:AF152)&gt;0.01,"",IF(MissFill!AF150/SUM(MissFill!AF$5:AF152)&gt;0.01,"",DateEnded_5Day!$A149))))))</f>
        <v>44494</v>
      </c>
      <c r="AH149" s="13">
        <f>IF($A149&lt;='All Results'!$B$4,"",IF(SUM(MissFill!AG$5:AG152)=0,"",(IF(MissFill!AG152/SUM(MissFill!AG$5:AG152)&gt;0.01,"",IF(MissFill!AG151/SUM(MissFill!AG$5:AG152)&gt;0.01,"",IF(MissFill!AG150/SUM(MissFill!AG$5:AG152)&gt;0.01,"",DateEnded_5Day!$A149))))))</f>
        <v>44494</v>
      </c>
      <c r="AI149" s="13">
        <f>IF($A149&lt;='All Results'!$B$4,"",IF(SUM(MissFill!AH$5:AH152)=0,"",(IF(MissFill!AH152/SUM(MissFill!AH$5:AH152)&gt;0.01,"",IF(MissFill!AH151/SUM(MissFill!AH$5:AH152)&gt;0.01,"",IF(MissFill!AH150/SUM(MissFill!AH$5:AH152)&gt;0.01,"",DateEnded_5Day!$A149))))))</f>
        <v>44494</v>
      </c>
      <c r="AJ149" s="13">
        <f>IF($A149&lt;='All Results'!$B$4,"",IF(SUM(MissFill!AI$5:AI152)=0,"",(IF(MissFill!AI152/SUM(MissFill!AI$5:AI152)&gt;0.01,"",IF(MissFill!AI151/SUM(MissFill!AI$5:AI152)&gt;0.01,"",IF(MissFill!AI150/SUM(MissFill!AI$5:AI152)&gt;0.01,"",DateEnded_5Day!$A149))))))</f>
        <v>44494</v>
      </c>
      <c r="AK149" s="13">
        <f>IF($A149&lt;='All Results'!$B$4,"",IF(SUM(MissFill!AJ$5:AJ152)=0,"",(IF(MissFill!AJ152/SUM(MissFill!AJ$5:AJ152)&gt;0.01,"",IF(MissFill!AJ151/SUM(MissFill!AJ$5:AJ152)&gt;0.01,"",IF(MissFill!AJ150/SUM(MissFill!AJ$5:AJ152)&gt;0.01,"",DateEnded_5Day!$A149))))))</f>
        <v>44494</v>
      </c>
      <c r="AL149" s="13">
        <f>IF($A149&lt;='All Results'!$B$4,"",IF(SUM(MissFill!AK$5:AK152)=0,"",(IF(MissFill!AK152/SUM(MissFill!AK$5:AK152)&gt;0.01,"",IF(MissFill!AK151/SUM(MissFill!AK$5:AK152)&gt;0.01,"",IF(MissFill!AK150/SUM(MissFill!AK$5:AK152)&gt;0.01,"",DateEnded_5Day!$A149))))))</f>
        <v>44494</v>
      </c>
      <c r="AM149" s="13">
        <f>IF($A149&lt;='All Results'!$B$4,"",IF(SUM(MissFill!AL$5:AL152)=0,"",(IF(MissFill!AL152/SUM(MissFill!AL$5:AL152)&gt;0.01,"",IF(MissFill!AL151/SUM(MissFill!AL$5:AL152)&gt;0.01,"",IF(MissFill!AL150/SUM(MissFill!AL$5:AL152)&gt;0.01,"",DateEnded_5Day!$A149))))))</f>
        <v>44494</v>
      </c>
      <c r="AN149" s="13">
        <f>IF($A149&lt;='All Results'!$B$4,"",IF(SUM(MissFill!AM$5:AM152)=0,"",(IF(MissFill!AM152/SUM(MissFill!AM$5:AM152)&gt;0.01,"",IF(MissFill!AM151/SUM(MissFill!AM$5:AM152)&gt;0.01,"",IF(MissFill!AM150/SUM(MissFill!AM$5:AM152)&gt;0.01,"",DateEnded_5Day!$A149))))))</f>
        <v>44494</v>
      </c>
      <c r="AO149" s="13">
        <f>IF($A149&lt;='All Results'!$B$4,"",IF(SUM(MissFill!AN$5:AN152)=0,"",(IF(MissFill!AN152/SUM(MissFill!AN$5:AN152)&gt;0.01,"",IF(MissFill!AN151/SUM(MissFill!AN$5:AN152)&gt;0.01,"",IF(MissFill!AN150/SUM(MissFill!AN$5:AN152)&gt;0.01,"",DateEnded_5Day!$A149))))))</f>
        <v>44494</v>
      </c>
      <c r="AP149" s="13">
        <f>IF($A149&lt;='All Results'!$B$4,"",IF(SUM(MissFill!AO$5:AO152)=0,"",(IF(MissFill!AO152/SUM(MissFill!AO$5:AO152)&gt;0.01,"",IF(MissFill!AO151/SUM(MissFill!AO$5:AO152)&gt;0.01,"",IF(MissFill!AO150/SUM(MissFill!AO$5:AO152)&gt;0.01,"",DateEnded_5Day!$A149))))))</f>
        <v>44494</v>
      </c>
      <c r="AQ149" s="13">
        <f>IF($A149&lt;='All Results'!$B$4,"",IF(SUM(MissFill!AP$5:AP152)=0,"",(IF(MissFill!AP152/SUM(MissFill!AP$5:AP152)&gt;0.01,"",IF(MissFill!AP151/SUM(MissFill!AP$5:AP152)&gt;0.01,"",IF(MissFill!AP150/SUM(MissFill!AP$5:AP152)&gt;0.01,"",DateEnded_5Day!$A149))))))</f>
        <v>44494</v>
      </c>
      <c r="AR149" s="13">
        <f>IF($A149&lt;='All Results'!$B$4,"",IF(SUM(MissFill!AQ$5:AQ152)=0,"",(IF(MissFill!AQ152/SUM(MissFill!AQ$5:AQ152)&gt;0.01,"",IF(MissFill!AQ151/SUM(MissFill!AQ$5:AQ152)&gt;0.01,"",IF(MissFill!AQ150/SUM(MissFill!AQ$5:AQ152)&gt;0.01,"",DateEnded_5Day!$A149))))))</f>
        <v>44494</v>
      </c>
      <c r="AS149" s="13">
        <f>IF($A149&lt;='All Results'!$B$4,"",IF(SUM(MissFill!AR$5:AR152)=0,"",(IF(MissFill!AR152/SUM(MissFill!AR$5:AR152)&gt;0.01,"",IF(MissFill!AR151/SUM(MissFill!AR$5:AR152)&gt;0.01,"",IF(MissFill!AR150/SUM(MissFill!AR$5:AR152)&gt;0.01,"",DateEnded_5Day!$A149))))))</f>
        <v>44494</v>
      </c>
      <c r="AT149" s="13">
        <f>IF($A149&lt;='All Results'!$B$4,"",IF(SUM(MissFill!AS$5:AS152)=0,"",(IF(MissFill!AS152/SUM(MissFill!AS$5:AS152)&gt;0.01,"",IF(MissFill!AS151/SUM(MissFill!AS$5:AS152)&gt;0.01,"",IF(MissFill!AS150/SUM(MissFill!AS$5:AS152)&gt;0.01,"",DateEnded_5Day!$A149))))))</f>
        <v>44494</v>
      </c>
      <c r="AU149" s="13">
        <f>IF($A149&lt;='All Results'!$B$4,"",IF(SUM(MissFill!AT$5:AT152)=0,"",(IF(MissFill!AT152/SUM(MissFill!AT$5:AT152)&gt;0.01,"",IF(MissFill!AT151/SUM(MissFill!AT$5:AT152)&gt;0.01,"",IF(MissFill!AT150/SUM(MissFill!AT$5:AT152)&gt;0.01,"",DateEnded_5Day!$A149))))))</f>
        <v>44494</v>
      </c>
      <c r="AV149" s="13">
        <f>IF($A149&lt;='All Results'!$B$4,"",IF(SUM(MissFill!AU$5:AU152)=0,"",(IF(MissFill!AU152/SUM(MissFill!AU$5:AU152)&gt;0.01,"",IF(MissFill!AU151/SUM(MissFill!AU$5:AU152)&gt;0.01,"",IF(MissFill!AU150/SUM(MissFill!AU$5:AU152)&gt;0.01,"",DateEnded_5Day!$A149))))))</f>
        <v>44494</v>
      </c>
      <c r="AW149" s="13">
        <f>IF($A149&lt;='All Results'!$B$4,"",IF(SUM(MissFill!AV$5:AV152)=0,"",(IF(MissFill!AV152/SUM(MissFill!AV$5:AV152)&gt;0.01,"",IF(MissFill!AV151/SUM(MissFill!AV$5:AV152)&gt;0.01,"",IF(MissFill!AV150/SUM(MissFill!AV$5:AV152)&gt;0.01,"",DateEnded_5Day!$A149))))))</f>
        <v>44494</v>
      </c>
      <c r="AX149" s="13">
        <f>IF($A149&lt;='All Results'!$B$4,"",IF(SUM(MissFill!AW$5:AW152)=0,"",(IF(MissFill!AW152/SUM(MissFill!AW$5:AW152)&gt;0.01,"",IF(MissFill!AW151/SUM(MissFill!AW$5:AW152)&gt;0.01,"",IF(MissFill!AW150/SUM(MissFill!AW$5:AW152)&gt;0.01,"",DateEnded_5Day!$A149))))))</f>
        <v>44494</v>
      </c>
    </row>
    <row r="150" spans="1:50" x14ac:dyDescent="0.25">
      <c r="A150" s="8">
        <v>44495</v>
      </c>
      <c r="B150" s="11">
        <v>299</v>
      </c>
      <c r="C150" s="13">
        <f>IF($A150&lt;='All Results'!$B$4,"",IF(SUM(MissFill!B$5:B153)=0,"",(IF(MissFill!B153/SUM(MissFill!B$5:B153)&gt;0.01,"",IF(MissFill!B152/SUM(MissFill!B$5:B153)&gt;0.01,"",IF(MissFill!B151/SUM(MissFill!B$5:B153)&gt;0.01,"",DateEnded_5Day!$A150))))))</f>
        <v>44495</v>
      </c>
      <c r="D150" s="13">
        <f>IF($A150&lt;='All Results'!$B$4,"",IF(SUM(MissFill!C$5:C153)=0,"",(IF(MissFill!C153/SUM(MissFill!C$5:C153)&gt;0.01,"",IF(MissFill!C152/SUM(MissFill!C$5:C153)&gt;0.01,"",IF(MissFill!C151/SUM(MissFill!C$5:C153)&gt;0.01,"",DateEnded_5Day!$A150))))))</f>
        <v>44495</v>
      </c>
      <c r="E150" s="13">
        <f>IF($A150&lt;='All Results'!$B$4,"",IF(SUM(MissFill!D$5:D153)=0,"",(IF(MissFill!D153/SUM(MissFill!D$5:D153)&gt;0.01,"",IF(MissFill!D152/SUM(MissFill!D$5:D153)&gt;0.01,"",IF(MissFill!D151/SUM(MissFill!D$5:D153)&gt;0.01,"",DateEnded_5Day!$A150))))))</f>
        <v>44495</v>
      </c>
      <c r="F150" s="13">
        <f>IF($A150&lt;='All Results'!$B$4,"",IF(SUM(MissFill!E$5:E153)=0,"",(IF(MissFill!E153/SUM(MissFill!E$5:E153)&gt;0.01,"",IF(MissFill!E152/SUM(MissFill!E$5:E153)&gt;0.01,"",IF(MissFill!E151/SUM(MissFill!E$5:E153)&gt;0.01,"",DateEnded_5Day!$A150))))))</f>
        <v>44495</v>
      </c>
      <c r="G150" s="13">
        <f>IF($A150&lt;='All Results'!$B$4,"",IF(SUM(MissFill!F$5:F153)=0,"",(IF(MissFill!F153/SUM(MissFill!F$5:F153)&gt;0.01,"",IF(MissFill!F152/SUM(MissFill!F$5:F153)&gt;0.01,"",IF(MissFill!F151/SUM(MissFill!F$5:F153)&gt;0.01,"",DateEnded_5Day!$A150))))))</f>
        <v>44495</v>
      </c>
      <c r="H150" s="13">
        <f>IF($A150&lt;='All Results'!$B$4,"",IF(SUM(MissFill!G$5:G153)=0,"",(IF(MissFill!G153/SUM(MissFill!G$5:G153)&gt;0.01,"",IF(MissFill!G152/SUM(MissFill!G$5:G153)&gt;0.01,"",IF(MissFill!G151/SUM(MissFill!G$5:G153)&gt;0.01,"",DateEnded_5Day!$A150))))))</f>
        <v>44495</v>
      </c>
      <c r="I150" s="13">
        <f>IF($A150&lt;='All Results'!$B$4,"",IF(SUM(MissFill!H$5:H153)=0,"",(IF(MissFill!H153/SUM(MissFill!H$5:H153)&gt;0.01,"",IF(MissFill!H152/SUM(MissFill!H$5:H153)&gt;0.01,"",IF(MissFill!H151/SUM(MissFill!H$5:H153)&gt;0.01,"",DateEnded_5Day!$A150))))))</f>
        <v>44495</v>
      </c>
      <c r="J150" s="13">
        <f>IF($A150&lt;='All Results'!$B$4,"",IF(SUM(MissFill!I$5:I153)=0,"",(IF(MissFill!I153/SUM(MissFill!I$5:I153)&gt;0.01,"",IF(MissFill!I152/SUM(MissFill!I$5:I153)&gt;0.01,"",IF(MissFill!I151/SUM(MissFill!I$5:I153)&gt;0.01,"",DateEnded_5Day!$A150))))))</f>
        <v>44495</v>
      </c>
      <c r="K150" s="13">
        <f>IF($A150&lt;='All Results'!$B$4,"",IF(SUM(MissFill!J$5:J153)=0,"",(IF(MissFill!J153/SUM(MissFill!J$5:J153)&gt;0.01,"",IF(MissFill!J152/SUM(MissFill!J$5:J153)&gt;0.01,"",IF(MissFill!J151/SUM(MissFill!J$5:J153)&gt;0.01,"",DateEnded_5Day!$A150))))))</f>
        <v>44495</v>
      </c>
      <c r="L150" s="13">
        <f>IF($A150&lt;='All Results'!$B$4,"",IF(SUM(MissFill!K$5:K153)=0,"",(IF(MissFill!K153/SUM(MissFill!K$5:K153)&gt;0.01,"",IF(MissFill!K152/SUM(MissFill!K$5:K153)&gt;0.01,"",IF(MissFill!K151/SUM(MissFill!K$5:K153)&gt;0.01,"",DateEnded_5Day!$A150))))))</f>
        <v>44495</v>
      </c>
      <c r="M150" s="13">
        <f>IF($A150&lt;='All Results'!$B$4,"",IF(SUM(MissFill!L$5:L153)=0,"",(IF(MissFill!L153/SUM(MissFill!L$5:L153)&gt;0.01,"",IF(MissFill!L152/SUM(MissFill!L$5:L153)&gt;0.01,"",IF(MissFill!L151/SUM(MissFill!L$5:L153)&gt;0.01,"",DateEnded_5Day!$A150))))))</f>
        <v>44495</v>
      </c>
      <c r="N150" s="13">
        <f>IF($A150&lt;='All Results'!$B$4,"",IF(SUM(MissFill!M$5:M153)=0,"",(IF(MissFill!M153/SUM(MissFill!M$5:M153)&gt;0.01,"",IF(MissFill!M152/SUM(MissFill!M$5:M153)&gt;0.01,"",IF(MissFill!M151/SUM(MissFill!M$5:M153)&gt;0.01,"",DateEnded_5Day!$A150))))))</f>
        <v>44495</v>
      </c>
      <c r="O150" s="13">
        <f>IF($A150&lt;='All Results'!$B$4,"",IF(SUM(MissFill!N$5:N153)=0,"",(IF(MissFill!N153/SUM(MissFill!N$5:N153)&gt;0.01,"",IF(MissFill!N152/SUM(MissFill!N$5:N153)&gt;0.01,"",IF(MissFill!N151/SUM(MissFill!N$5:N153)&gt;0.01,"",DateEnded_5Day!$A150))))))</f>
        <v>44495</v>
      </c>
      <c r="P150" s="13">
        <f>IF($A150&lt;='All Results'!$B$4,"",IF(SUM(MissFill!O$5:O153)=0,"",(IF(MissFill!O153/SUM(MissFill!O$5:O153)&gt;0.01,"",IF(MissFill!O152/SUM(MissFill!O$5:O153)&gt;0.01,"",IF(MissFill!O151/SUM(MissFill!O$5:O153)&gt;0.01,"",DateEnded_5Day!$A150))))))</f>
        <v>44495</v>
      </c>
      <c r="Q150" s="13">
        <f>IF($A150&lt;='All Results'!$B$4,"",IF(SUM(MissFill!P$5:P153)=0,"",(IF(MissFill!P153/SUM(MissFill!P$5:P153)&gt;0.01,"",IF(MissFill!P152/SUM(MissFill!P$5:P153)&gt;0.01,"",IF(MissFill!P151/SUM(MissFill!P$5:P153)&gt;0.01,"",DateEnded_5Day!$A150))))))</f>
        <v>44495</v>
      </c>
      <c r="R150" s="13">
        <f>IF($A150&lt;='All Results'!$B$4,"",IF(SUM(MissFill!Q$5:Q153)=0,"",(IF(MissFill!Q153/SUM(MissFill!Q$5:Q153)&gt;0.01,"",IF(MissFill!Q152/SUM(MissFill!Q$5:Q153)&gt;0.01,"",IF(MissFill!Q151/SUM(MissFill!Q$5:Q153)&gt;0.01,"",DateEnded_5Day!$A150))))))</f>
        <v>44495</v>
      </c>
      <c r="S150" s="13">
        <f>IF($A150&lt;='All Results'!$B$4,"",IF(SUM(MissFill!R$5:R153)=0,"",(IF(MissFill!R153/SUM(MissFill!R$5:R153)&gt;0.01,"",IF(MissFill!R152/SUM(MissFill!R$5:R153)&gt;0.01,"",IF(MissFill!R151/SUM(MissFill!R$5:R153)&gt;0.01,"",DateEnded_5Day!$A150))))))</f>
        <v>44495</v>
      </c>
      <c r="T150" s="13">
        <f>IF($A150&lt;='All Results'!$B$4,"",IF(SUM(MissFill!S$5:S153)=0,"",(IF(MissFill!S153/SUM(MissFill!S$5:S153)&gt;0.01,"",IF(MissFill!S152/SUM(MissFill!S$5:S153)&gt;0.01,"",IF(MissFill!S151/SUM(MissFill!S$5:S153)&gt;0.01,"",DateEnded_5Day!$A150))))))</f>
        <v>44495</v>
      </c>
      <c r="U150" s="13">
        <f>IF($A150&lt;='All Results'!$B$4,"",IF(SUM(MissFill!T$5:T153)=0,"",(IF(MissFill!T153/SUM(MissFill!T$5:T153)&gt;0.01,"",IF(MissFill!T152/SUM(MissFill!T$5:T153)&gt;0.01,"",IF(MissFill!T151/SUM(MissFill!T$5:T153)&gt;0.01,"",DateEnded_5Day!$A150))))))</f>
        <v>44495</v>
      </c>
      <c r="V150" s="13">
        <f>IF($A150&lt;='All Results'!$B$4,"",IF(SUM(MissFill!U$5:U153)=0,"",(IF(MissFill!U153/SUM(MissFill!U$5:U153)&gt;0.01,"",IF(MissFill!U152/SUM(MissFill!U$5:U153)&gt;0.01,"",IF(MissFill!U151/SUM(MissFill!U$5:U153)&gt;0.01,"",DateEnded_5Day!$A150))))))</f>
        <v>44495</v>
      </c>
      <c r="W150" s="13">
        <f>IF($A150&lt;='All Results'!$B$4,"",IF(SUM(MissFill!V$5:V153)=0,"",(IF(MissFill!V153/SUM(MissFill!V$5:V153)&gt;0.01,"",IF(MissFill!V152/SUM(MissFill!V$5:V153)&gt;0.01,"",IF(MissFill!V151/SUM(MissFill!V$5:V153)&gt;0.01,"",DateEnded_5Day!$A150))))))</f>
        <v>44495</v>
      </c>
      <c r="X150" s="13">
        <f>IF($A150&lt;='All Results'!$B$4,"",IF(SUM(MissFill!W$5:W153)=0,"",(IF(MissFill!W153/SUM(MissFill!W$5:W153)&gt;0.01,"",IF(MissFill!W152/SUM(MissFill!W$5:W153)&gt;0.01,"",IF(MissFill!W151/SUM(MissFill!W$5:W153)&gt;0.01,"",DateEnded_5Day!$A150))))))</f>
        <v>44495</v>
      </c>
      <c r="Y150" s="13">
        <f>IF($A150&lt;='All Results'!$B$4,"",IF(SUM(MissFill!X$5:X153)=0,"",(IF(MissFill!X153/SUM(MissFill!X$5:X153)&gt;0.01,"",IF(MissFill!X152/SUM(MissFill!X$5:X153)&gt;0.01,"",IF(MissFill!X151/SUM(MissFill!X$5:X153)&gt;0.01,"",DateEnded_5Day!$A150))))))</f>
        <v>44495</v>
      </c>
      <c r="Z150" s="13">
        <f>IF($A150&lt;='All Results'!$B$4,"",IF(SUM(MissFill!Y$5:Y153)=0,"",(IF(MissFill!Y153/SUM(MissFill!Y$5:Y153)&gt;0.01,"",IF(MissFill!Y152/SUM(MissFill!Y$5:Y153)&gt;0.01,"",IF(MissFill!Y151/SUM(MissFill!Y$5:Y153)&gt;0.01,"",DateEnded_5Day!$A150))))))</f>
        <v>44495</v>
      </c>
      <c r="AA150" s="13">
        <f>IF($A150&lt;='All Results'!$B$4,"",IF(SUM(MissFill!Z$5:Z153)=0,"",(IF(MissFill!Z153/SUM(MissFill!Z$5:Z153)&gt;0.01,"",IF(MissFill!Z152/SUM(MissFill!Z$5:Z153)&gt;0.01,"",IF(MissFill!Z151/SUM(MissFill!Z$5:Z153)&gt;0.01,"",DateEnded_5Day!$A150))))))</f>
        <v>44495</v>
      </c>
      <c r="AB150" s="13">
        <f>IF($A150&lt;='All Results'!$B$4,"",IF(SUM(MissFill!AA$5:AA153)=0,"",(IF(MissFill!AA153/SUM(MissFill!AA$5:AA153)&gt;0.01,"",IF(MissFill!AA152/SUM(MissFill!AA$5:AA153)&gt;0.01,"",IF(MissFill!AA151/SUM(MissFill!AA$5:AA153)&gt;0.01,"",DateEnded_5Day!$A150))))))</f>
        <v>44495</v>
      </c>
      <c r="AC150" s="13">
        <f>IF($A150&lt;='All Results'!$B$4,"",IF(SUM(MissFill!AB$5:AB153)=0,"",(IF(MissFill!AB153/SUM(MissFill!AB$5:AB153)&gt;0.01,"",IF(MissFill!AB152/SUM(MissFill!AB$5:AB153)&gt;0.01,"",IF(MissFill!AB151/SUM(MissFill!AB$5:AB153)&gt;0.01,"",DateEnded_5Day!$A150))))))</f>
        <v>44495</v>
      </c>
      <c r="AD150" s="13">
        <f>IF($A150&lt;='All Results'!$B$4,"",IF(SUM(MissFill!AC$5:AC153)=0,"",(IF(MissFill!AC153/SUM(MissFill!AC$5:AC153)&gt;0.01,"",IF(MissFill!AC152/SUM(MissFill!AC$5:AC153)&gt;0.01,"",IF(MissFill!AC151/SUM(MissFill!AC$5:AC153)&gt;0.01,"",DateEnded_5Day!$A150))))))</f>
        <v>44495</v>
      </c>
      <c r="AE150" s="13">
        <f>IF($A150&lt;='All Results'!$B$4,"",IF(SUM(MissFill!AD$5:AD153)=0,"",(IF(MissFill!AD153/SUM(MissFill!AD$5:AD153)&gt;0.01,"",IF(MissFill!AD152/SUM(MissFill!AD$5:AD153)&gt;0.01,"",IF(MissFill!AD151/SUM(MissFill!AD$5:AD153)&gt;0.01,"",DateEnded_5Day!$A150))))))</f>
        <v>44495</v>
      </c>
      <c r="AF150" s="13">
        <f>IF($A150&lt;='All Results'!$B$4,"",IF(SUM(MissFill!AE$5:AE153)=0,"",(IF(MissFill!AE153/SUM(MissFill!AE$5:AE153)&gt;0.01,"",IF(MissFill!AE152/SUM(MissFill!AE$5:AE153)&gt;0.01,"",IF(MissFill!AE151/SUM(MissFill!AE$5:AE153)&gt;0.01,"",DateEnded_5Day!$A150))))))</f>
        <v>44495</v>
      </c>
      <c r="AG150" s="13">
        <f>IF($A150&lt;='All Results'!$B$4,"",IF(SUM(MissFill!AF$5:AF153)=0,"",(IF(MissFill!AF153/SUM(MissFill!AF$5:AF153)&gt;0.01,"",IF(MissFill!AF152/SUM(MissFill!AF$5:AF153)&gt;0.01,"",IF(MissFill!AF151/SUM(MissFill!AF$5:AF153)&gt;0.01,"",DateEnded_5Day!$A150))))))</f>
        <v>44495</v>
      </c>
      <c r="AH150" s="13">
        <f>IF($A150&lt;='All Results'!$B$4,"",IF(SUM(MissFill!AG$5:AG153)=0,"",(IF(MissFill!AG153/SUM(MissFill!AG$5:AG153)&gt;0.01,"",IF(MissFill!AG152/SUM(MissFill!AG$5:AG153)&gt;0.01,"",IF(MissFill!AG151/SUM(MissFill!AG$5:AG153)&gt;0.01,"",DateEnded_5Day!$A150))))))</f>
        <v>44495</v>
      </c>
      <c r="AI150" s="13">
        <f>IF($A150&lt;='All Results'!$B$4,"",IF(SUM(MissFill!AH$5:AH153)=0,"",(IF(MissFill!AH153/SUM(MissFill!AH$5:AH153)&gt;0.01,"",IF(MissFill!AH152/SUM(MissFill!AH$5:AH153)&gt;0.01,"",IF(MissFill!AH151/SUM(MissFill!AH$5:AH153)&gt;0.01,"",DateEnded_5Day!$A150))))))</f>
        <v>44495</v>
      </c>
      <c r="AJ150" s="13">
        <f>IF($A150&lt;='All Results'!$B$4,"",IF(SUM(MissFill!AI$5:AI153)=0,"",(IF(MissFill!AI153/SUM(MissFill!AI$5:AI153)&gt;0.01,"",IF(MissFill!AI152/SUM(MissFill!AI$5:AI153)&gt;0.01,"",IF(MissFill!AI151/SUM(MissFill!AI$5:AI153)&gt;0.01,"",DateEnded_5Day!$A150))))))</f>
        <v>44495</v>
      </c>
      <c r="AK150" s="13">
        <f>IF($A150&lt;='All Results'!$B$4,"",IF(SUM(MissFill!AJ$5:AJ153)=0,"",(IF(MissFill!AJ153/SUM(MissFill!AJ$5:AJ153)&gt;0.01,"",IF(MissFill!AJ152/SUM(MissFill!AJ$5:AJ153)&gt;0.01,"",IF(MissFill!AJ151/SUM(MissFill!AJ$5:AJ153)&gt;0.01,"",DateEnded_5Day!$A150))))))</f>
        <v>44495</v>
      </c>
      <c r="AL150" s="13">
        <f>IF($A150&lt;='All Results'!$B$4,"",IF(SUM(MissFill!AK$5:AK153)=0,"",(IF(MissFill!AK153/SUM(MissFill!AK$5:AK153)&gt;0.01,"",IF(MissFill!AK152/SUM(MissFill!AK$5:AK153)&gt;0.01,"",IF(MissFill!AK151/SUM(MissFill!AK$5:AK153)&gt;0.01,"",DateEnded_5Day!$A150))))))</f>
        <v>44495</v>
      </c>
      <c r="AM150" s="13">
        <f>IF($A150&lt;='All Results'!$B$4,"",IF(SUM(MissFill!AL$5:AL153)=0,"",(IF(MissFill!AL153/SUM(MissFill!AL$5:AL153)&gt;0.01,"",IF(MissFill!AL152/SUM(MissFill!AL$5:AL153)&gt;0.01,"",IF(MissFill!AL151/SUM(MissFill!AL$5:AL153)&gt;0.01,"",DateEnded_5Day!$A150))))))</f>
        <v>44495</v>
      </c>
      <c r="AN150" s="13">
        <f>IF($A150&lt;='All Results'!$B$4,"",IF(SUM(MissFill!AM$5:AM153)=0,"",(IF(MissFill!AM153/SUM(MissFill!AM$5:AM153)&gt;0.01,"",IF(MissFill!AM152/SUM(MissFill!AM$5:AM153)&gt;0.01,"",IF(MissFill!AM151/SUM(MissFill!AM$5:AM153)&gt;0.01,"",DateEnded_5Day!$A150))))))</f>
        <v>44495</v>
      </c>
      <c r="AO150" s="13">
        <f>IF($A150&lt;='All Results'!$B$4,"",IF(SUM(MissFill!AN$5:AN153)=0,"",(IF(MissFill!AN153/SUM(MissFill!AN$5:AN153)&gt;0.01,"",IF(MissFill!AN152/SUM(MissFill!AN$5:AN153)&gt;0.01,"",IF(MissFill!AN151/SUM(MissFill!AN$5:AN153)&gt;0.01,"",DateEnded_5Day!$A150))))))</f>
        <v>44495</v>
      </c>
      <c r="AP150" s="13">
        <f>IF($A150&lt;='All Results'!$B$4,"",IF(SUM(MissFill!AO$5:AO153)=0,"",(IF(MissFill!AO153/SUM(MissFill!AO$5:AO153)&gt;0.01,"",IF(MissFill!AO152/SUM(MissFill!AO$5:AO153)&gt;0.01,"",IF(MissFill!AO151/SUM(MissFill!AO$5:AO153)&gt;0.01,"",DateEnded_5Day!$A150))))))</f>
        <v>44495</v>
      </c>
      <c r="AQ150" s="13">
        <f>IF($A150&lt;='All Results'!$B$4,"",IF(SUM(MissFill!AP$5:AP153)=0,"",(IF(MissFill!AP153/SUM(MissFill!AP$5:AP153)&gt;0.01,"",IF(MissFill!AP152/SUM(MissFill!AP$5:AP153)&gt;0.01,"",IF(MissFill!AP151/SUM(MissFill!AP$5:AP153)&gt;0.01,"",DateEnded_5Day!$A150))))))</f>
        <v>44495</v>
      </c>
      <c r="AR150" s="13">
        <f>IF($A150&lt;='All Results'!$B$4,"",IF(SUM(MissFill!AQ$5:AQ153)=0,"",(IF(MissFill!AQ153/SUM(MissFill!AQ$5:AQ153)&gt;0.01,"",IF(MissFill!AQ152/SUM(MissFill!AQ$5:AQ153)&gt;0.01,"",IF(MissFill!AQ151/SUM(MissFill!AQ$5:AQ153)&gt;0.01,"",DateEnded_5Day!$A150))))))</f>
        <v>44495</v>
      </c>
      <c r="AS150" s="13">
        <f>IF($A150&lt;='All Results'!$B$4,"",IF(SUM(MissFill!AR$5:AR153)=0,"",(IF(MissFill!AR153/SUM(MissFill!AR$5:AR153)&gt;0.01,"",IF(MissFill!AR152/SUM(MissFill!AR$5:AR153)&gt;0.01,"",IF(MissFill!AR151/SUM(MissFill!AR$5:AR153)&gt;0.01,"",DateEnded_5Day!$A150))))))</f>
        <v>44495</v>
      </c>
      <c r="AT150" s="13">
        <f>IF($A150&lt;='All Results'!$B$4,"",IF(SUM(MissFill!AS$5:AS153)=0,"",(IF(MissFill!AS153/SUM(MissFill!AS$5:AS153)&gt;0.01,"",IF(MissFill!AS152/SUM(MissFill!AS$5:AS153)&gt;0.01,"",IF(MissFill!AS151/SUM(MissFill!AS$5:AS153)&gt;0.01,"",DateEnded_5Day!$A150))))))</f>
        <v>44495</v>
      </c>
      <c r="AU150" s="13">
        <f>IF($A150&lt;='All Results'!$B$4,"",IF(SUM(MissFill!AT$5:AT153)=0,"",(IF(MissFill!AT153/SUM(MissFill!AT$5:AT153)&gt;0.01,"",IF(MissFill!AT152/SUM(MissFill!AT$5:AT153)&gt;0.01,"",IF(MissFill!AT151/SUM(MissFill!AT$5:AT153)&gt;0.01,"",DateEnded_5Day!$A150))))))</f>
        <v>44495</v>
      </c>
      <c r="AV150" s="13">
        <f>IF($A150&lt;='All Results'!$B$4,"",IF(SUM(MissFill!AU$5:AU153)=0,"",(IF(MissFill!AU153/SUM(MissFill!AU$5:AU153)&gt;0.01,"",IF(MissFill!AU152/SUM(MissFill!AU$5:AU153)&gt;0.01,"",IF(MissFill!AU151/SUM(MissFill!AU$5:AU153)&gt;0.01,"",DateEnded_5Day!$A150))))))</f>
        <v>44495</v>
      </c>
      <c r="AW150" s="13">
        <f>IF($A150&lt;='All Results'!$B$4,"",IF(SUM(MissFill!AV$5:AV153)=0,"",(IF(MissFill!AV153/SUM(MissFill!AV$5:AV153)&gt;0.01,"",IF(MissFill!AV152/SUM(MissFill!AV$5:AV153)&gt;0.01,"",IF(MissFill!AV151/SUM(MissFill!AV$5:AV153)&gt;0.01,"",DateEnded_5Day!$A150))))))</f>
        <v>44495</v>
      </c>
      <c r="AX150" s="13">
        <f>IF($A150&lt;='All Results'!$B$4,"",IF(SUM(MissFill!AW$5:AW153)=0,"",(IF(MissFill!AW153/SUM(MissFill!AW$5:AW153)&gt;0.01,"",IF(MissFill!AW152/SUM(MissFill!AW$5:AW153)&gt;0.01,"",IF(MissFill!AW151/SUM(MissFill!AW$5:AW153)&gt;0.01,"",DateEnded_5Day!$A150))))))</f>
        <v>44495</v>
      </c>
    </row>
    <row r="151" spans="1:50" x14ac:dyDescent="0.25">
      <c r="A151" s="8">
        <v>44496</v>
      </c>
      <c r="B151" s="11">
        <v>300</v>
      </c>
      <c r="C151" s="13">
        <f>IF($A151&lt;='All Results'!$B$4,"",IF(SUM(MissFill!B$5:B154)=0,"",(IF(MissFill!B154/SUM(MissFill!B$5:B154)&gt;0.01,"",IF(MissFill!B153/SUM(MissFill!B$5:B154)&gt;0.01,"",IF(MissFill!B152/SUM(MissFill!B$5:B154)&gt;0.01,"",DateEnded_5Day!$A151))))))</f>
        <v>44496</v>
      </c>
      <c r="D151" s="13">
        <f>IF($A151&lt;='All Results'!$B$4,"",IF(SUM(MissFill!C$5:C154)=0,"",(IF(MissFill!C154/SUM(MissFill!C$5:C154)&gt;0.01,"",IF(MissFill!C153/SUM(MissFill!C$5:C154)&gt;0.01,"",IF(MissFill!C152/SUM(MissFill!C$5:C154)&gt;0.01,"",DateEnded_5Day!$A151))))))</f>
        <v>44496</v>
      </c>
      <c r="E151" s="13">
        <f>IF($A151&lt;='All Results'!$B$4,"",IF(SUM(MissFill!D$5:D154)=0,"",(IF(MissFill!D154/SUM(MissFill!D$5:D154)&gt;0.01,"",IF(MissFill!D153/SUM(MissFill!D$5:D154)&gt;0.01,"",IF(MissFill!D152/SUM(MissFill!D$5:D154)&gt;0.01,"",DateEnded_5Day!$A151))))))</f>
        <v>44496</v>
      </c>
      <c r="F151" s="13">
        <f>IF($A151&lt;='All Results'!$B$4,"",IF(SUM(MissFill!E$5:E154)=0,"",(IF(MissFill!E154/SUM(MissFill!E$5:E154)&gt;0.01,"",IF(MissFill!E153/SUM(MissFill!E$5:E154)&gt;0.01,"",IF(MissFill!E152/SUM(MissFill!E$5:E154)&gt;0.01,"",DateEnded_5Day!$A151))))))</f>
        <v>44496</v>
      </c>
      <c r="G151" s="13">
        <f>IF($A151&lt;='All Results'!$B$4,"",IF(SUM(MissFill!F$5:F154)=0,"",(IF(MissFill!F154/SUM(MissFill!F$5:F154)&gt;0.01,"",IF(MissFill!F153/SUM(MissFill!F$5:F154)&gt;0.01,"",IF(MissFill!F152/SUM(MissFill!F$5:F154)&gt;0.01,"",DateEnded_5Day!$A151))))))</f>
        <v>44496</v>
      </c>
      <c r="H151" s="13">
        <f>IF($A151&lt;='All Results'!$B$4,"",IF(SUM(MissFill!G$5:G154)=0,"",(IF(MissFill!G154/SUM(MissFill!G$5:G154)&gt;0.01,"",IF(MissFill!G153/SUM(MissFill!G$5:G154)&gt;0.01,"",IF(MissFill!G152/SUM(MissFill!G$5:G154)&gt;0.01,"",DateEnded_5Day!$A151))))))</f>
        <v>44496</v>
      </c>
      <c r="I151" s="13">
        <f>IF($A151&lt;='All Results'!$B$4,"",IF(SUM(MissFill!H$5:H154)=0,"",(IF(MissFill!H154/SUM(MissFill!H$5:H154)&gt;0.01,"",IF(MissFill!H153/SUM(MissFill!H$5:H154)&gt;0.01,"",IF(MissFill!H152/SUM(MissFill!H$5:H154)&gt;0.01,"",DateEnded_5Day!$A151))))))</f>
        <v>44496</v>
      </c>
      <c r="J151" s="13">
        <f>IF($A151&lt;='All Results'!$B$4,"",IF(SUM(MissFill!I$5:I154)=0,"",(IF(MissFill!I154/SUM(MissFill!I$5:I154)&gt;0.01,"",IF(MissFill!I153/SUM(MissFill!I$5:I154)&gt;0.01,"",IF(MissFill!I152/SUM(MissFill!I$5:I154)&gt;0.01,"",DateEnded_5Day!$A151))))))</f>
        <v>44496</v>
      </c>
      <c r="K151" s="13">
        <f>IF($A151&lt;='All Results'!$B$4,"",IF(SUM(MissFill!J$5:J154)=0,"",(IF(MissFill!J154/SUM(MissFill!J$5:J154)&gt;0.01,"",IF(MissFill!J153/SUM(MissFill!J$5:J154)&gt;0.01,"",IF(MissFill!J152/SUM(MissFill!J$5:J154)&gt;0.01,"",DateEnded_5Day!$A151))))))</f>
        <v>44496</v>
      </c>
      <c r="L151" s="13">
        <f>IF($A151&lt;='All Results'!$B$4,"",IF(SUM(MissFill!K$5:K154)=0,"",(IF(MissFill!K154/SUM(MissFill!K$5:K154)&gt;0.01,"",IF(MissFill!K153/SUM(MissFill!K$5:K154)&gt;0.01,"",IF(MissFill!K152/SUM(MissFill!K$5:K154)&gt;0.01,"",DateEnded_5Day!$A151))))))</f>
        <v>44496</v>
      </c>
      <c r="M151" s="13">
        <f>IF($A151&lt;='All Results'!$B$4,"",IF(SUM(MissFill!L$5:L154)=0,"",(IF(MissFill!L154/SUM(MissFill!L$5:L154)&gt;0.01,"",IF(MissFill!L153/SUM(MissFill!L$5:L154)&gt;0.01,"",IF(MissFill!L152/SUM(MissFill!L$5:L154)&gt;0.01,"",DateEnded_5Day!$A151))))))</f>
        <v>44496</v>
      </c>
      <c r="N151" s="13">
        <f>IF($A151&lt;='All Results'!$B$4,"",IF(SUM(MissFill!M$5:M154)=0,"",(IF(MissFill!M154/SUM(MissFill!M$5:M154)&gt;0.01,"",IF(MissFill!M153/SUM(MissFill!M$5:M154)&gt;0.01,"",IF(MissFill!M152/SUM(MissFill!M$5:M154)&gt;0.01,"",DateEnded_5Day!$A151))))))</f>
        <v>44496</v>
      </c>
      <c r="O151" s="13">
        <f>IF($A151&lt;='All Results'!$B$4,"",IF(SUM(MissFill!N$5:N154)=0,"",(IF(MissFill!N154/SUM(MissFill!N$5:N154)&gt;0.01,"",IF(MissFill!N153/SUM(MissFill!N$5:N154)&gt;0.01,"",IF(MissFill!N152/SUM(MissFill!N$5:N154)&gt;0.01,"",DateEnded_5Day!$A151))))))</f>
        <v>44496</v>
      </c>
      <c r="P151" s="13">
        <f>IF($A151&lt;='All Results'!$B$4,"",IF(SUM(MissFill!O$5:O154)=0,"",(IF(MissFill!O154/SUM(MissFill!O$5:O154)&gt;0.01,"",IF(MissFill!O153/SUM(MissFill!O$5:O154)&gt;0.01,"",IF(MissFill!O152/SUM(MissFill!O$5:O154)&gt;0.01,"",DateEnded_5Day!$A151))))))</f>
        <v>44496</v>
      </c>
      <c r="Q151" s="13">
        <f>IF($A151&lt;='All Results'!$B$4,"",IF(SUM(MissFill!P$5:P154)=0,"",(IF(MissFill!P154/SUM(MissFill!P$5:P154)&gt;0.01,"",IF(MissFill!P153/SUM(MissFill!P$5:P154)&gt;0.01,"",IF(MissFill!P152/SUM(MissFill!P$5:P154)&gt;0.01,"",DateEnded_5Day!$A151))))))</f>
        <v>44496</v>
      </c>
      <c r="R151" s="13">
        <f>IF($A151&lt;='All Results'!$B$4,"",IF(SUM(MissFill!Q$5:Q154)=0,"",(IF(MissFill!Q154/SUM(MissFill!Q$5:Q154)&gt;0.01,"",IF(MissFill!Q153/SUM(MissFill!Q$5:Q154)&gt;0.01,"",IF(MissFill!Q152/SUM(MissFill!Q$5:Q154)&gt;0.01,"",DateEnded_5Day!$A151))))))</f>
        <v>44496</v>
      </c>
      <c r="S151" s="13">
        <f>IF($A151&lt;='All Results'!$B$4,"",IF(SUM(MissFill!R$5:R154)=0,"",(IF(MissFill!R154/SUM(MissFill!R$5:R154)&gt;0.01,"",IF(MissFill!R153/SUM(MissFill!R$5:R154)&gt;0.01,"",IF(MissFill!R152/SUM(MissFill!R$5:R154)&gt;0.01,"",DateEnded_5Day!$A151))))))</f>
        <v>44496</v>
      </c>
      <c r="T151" s="13">
        <f>IF($A151&lt;='All Results'!$B$4,"",IF(SUM(MissFill!S$5:S154)=0,"",(IF(MissFill!S154/SUM(MissFill!S$5:S154)&gt;0.01,"",IF(MissFill!S153/SUM(MissFill!S$5:S154)&gt;0.01,"",IF(MissFill!S152/SUM(MissFill!S$5:S154)&gt;0.01,"",DateEnded_5Day!$A151))))))</f>
        <v>44496</v>
      </c>
      <c r="U151" s="13">
        <f>IF($A151&lt;='All Results'!$B$4,"",IF(SUM(MissFill!T$5:T154)=0,"",(IF(MissFill!T154/SUM(MissFill!T$5:T154)&gt;0.01,"",IF(MissFill!T153/SUM(MissFill!T$5:T154)&gt;0.01,"",IF(MissFill!T152/SUM(MissFill!T$5:T154)&gt;0.01,"",DateEnded_5Day!$A151))))))</f>
        <v>44496</v>
      </c>
      <c r="V151" s="13">
        <f>IF($A151&lt;='All Results'!$B$4,"",IF(SUM(MissFill!U$5:U154)=0,"",(IF(MissFill!U154/SUM(MissFill!U$5:U154)&gt;0.01,"",IF(MissFill!U153/SUM(MissFill!U$5:U154)&gt;0.01,"",IF(MissFill!U152/SUM(MissFill!U$5:U154)&gt;0.01,"",DateEnded_5Day!$A151))))))</f>
        <v>44496</v>
      </c>
      <c r="W151" s="13">
        <f>IF($A151&lt;='All Results'!$B$4,"",IF(SUM(MissFill!V$5:V154)=0,"",(IF(MissFill!V154/SUM(MissFill!V$5:V154)&gt;0.01,"",IF(MissFill!V153/SUM(MissFill!V$5:V154)&gt;0.01,"",IF(MissFill!V152/SUM(MissFill!V$5:V154)&gt;0.01,"",DateEnded_5Day!$A151))))))</f>
        <v>44496</v>
      </c>
      <c r="X151" s="13">
        <f>IF($A151&lt;='All Results'!$B$4,"",IF(SUM(MissFill!W$5:W154)=0,"",(IF(MissFill!W154/SUM(MissFill!W$5:W154)&gt;0.01,"",IF(MissFill!W153/SUM(MissFill!W$5:W154)&gt;0.01,"",IF(MissFill!W152/SUM(MissFill!W$5:W154)&gt;0.01,"",DateEnded_5Day!$A151))))))</f>
        <v>44496</v>
      </c>
      <c r="Y151" s="13">
        <f>IF($A151&lt;='All Results'!$B$4,"",IF(SUM(MissFill!X$5:X154)=0,"",(IF(MissFill!X154/SUM(MissFill!X$5:X154)&gt;0.01,"",IF(MissFill!X153/SUM(MissFill!X$5:X154)&gt;0.01,"",IF(MissFill!X152/SUM(MissFill!X$5:X154)&gt;0.01,"",DateEnded_5Day!$A151))))))</f>
        <v>44496</v>
      </c>
      <c r="Z151" s="13">
        <f>IF($A151&lt;='All Results'!$B$4,"",IF(SUM(MissFill!Y$5:Y154)=0,"",(IF(MissFill!Y154/SUM(MissFill!Y$5:Y154)&gt;0.01,"",IF(MissFill!Y153/SUM(MissFill!Y$5:Y154)&gt;0.01,"",IF(MissFill!Y152/SUM(MissFill!Y$5:Y154)&gt;0.01,"",DateEnded_5Day!$A151))))))</f>
        <v>44496</v>
      </c>
      <c r="AA151" s="13">
        <f>IF($A151&lt;='All Results'!$B$4,"",IF(SUM(MissFill!Z$5:Z154)=0,"",(IF(MissFill!Z154/SUM(MissFill!Z$5:Z154)&gt;0.01,"",IF(MissFill!Z153/SUM(MissFill!Z$5:Z154)&gt;0.01,"",IF(MissFill!Z152/SUM(MissFill!Z$5:Z154)&gt;0.01,"",DateEnded_5Day!$A151))))))</f>
        <v>44496</v>
      </c>
      <c r="AB151" s="13">
        <f>IF($A151&lt;='All Results'!$B$4,"",IF(SUM(MissFill!AA$5:AA154)=0,"",(IF(MissFill!AA154/SUM(MissFill!AA$5:AA154)&gt;0.01,"",IF(MissFill!AA153/SUM(MissFill!AA$5:AA154)&gt;0.01,"",IF(MissFill!AA152/SUM(MissFill!AA$5:AA154)&gt;0.01,"",DateEnded_5Day!$A151))))))</f>
        <v>44496</v>
      </c>
      <c r="AC151" s="13">
        <f>IF($A151&lt;='All Results'!$B$4,"",IF(SUM(MissFill!AB$5:AB154)=0,"",(IF(MissFill!AB154/SUM(MissFill!AB$5:AB154)&gt;0.01,"",IF(MissFill!AB153/SUM(MissFill!AB$5:AB154)&gt;0.01,"",IF(MissFill!AB152/SUM(MissFill!AB$5:AB154)&gt;0.01,"",DateEnded_5Day!$A151))))))</f>
        <v>44496</v>
      </c>
      <c r="AD151" s="13">
        <f>IF($A151&lt;='All Results'!$B$4,"",IF(SUM(MissFill!AC$5:AC154)=0,"",(IF(MissFill!AC154/SUM(MissFill!AC$5:AC154)&gt;0.01,"",IF(MissFill!AC153/SUM(MissFill!AC$5:AC154)&gt;0.01,"",IF(MissFill!AC152/SUM(MissFill!AC$5:AC154)&gt;0.01,"",DateEnded_5Day!$A151))))))</f>
        <v>44496</v>
      </c>
      <c r="AE151" s="13">
        <f>IF($A151&lt;='All Results'!$B$4,"",IF(SUM(MissFill!AD$5:AD154)=0,"",(IF(MissFill!AD154/SUM(MissFill!AD$5:AD154)&gt;0.01,"",IF(MissFill!AD153/SUM(MissFill!AD$5:AD154)&gt;0.01,"",IF(MissFill!AD152/SUM(MissFill!AD$5:AD154)&gt;0.01,"",DateEnded_5Day!$A151))))))</f>
        <v>44496</v>
      </c>
      <c r="AF151" s="13">
        <f>IF($A151&lt;='All Results'!$B$4,"",IF(SUM(MissFill!AE$5:AE154)=0,"",(IF(MissFill!AE154/SUM(MissFill!AE$5:AE154)&gt;0.01,"",IF(MissFill!AE153/SUM(MissFill!AE$5:AE154)&gt;0.01,"",IF(MissFill!AE152/SUM(MissFill!AE$5:AE154)&gt;0.01,"",DateEnded_5Day!$A151))))))</f>
        <v>44496</v>
      </c>
      <c r="AG151" s="13">
        <f>IF($A151&lt;='All Results'!$B$4,"",IF(SUM(MissFill!AF$5:AF154)=0,"",(IF(MissFill!AF154/SUM(MissFill!AF$5:AF154)&gt;0.01,"",IF(MissFill!AF153/SUM(MissFill!AF$5:AF154)&gt;0.01,"",IF(MissFill!AF152/SUM(MissFill!AF$5:AF154)&gt;0.01,"",DateEnded_5Day!$A151))))))</f>
        <v>44496</v>
      </c>
      <c r="AH151" s="13">
        <f>IF($A151&lt;='All Results'!$B$4,"",IF(SUM(MissFill!AG$5:AG154)=0,"",(IF(MissFill!AG154/SUM(MissFill!AG$5:AG154)&gt;0.01,"",IF(MissFill!AG153/SUM(MissFill!AG$5:AG154)&gt;0.01,"",IF(MissFill!AG152/SUM(MissFill!AG$5:AG154)&gt;0.01,"",DateEnded_5Day!$A151))))))</f>
        <v>44496</v>
      </c>
      <c r="AI151" s="13">
        <f>IF($A151&lt;='All Results'!$B$4,"",IF(SUM(MissFill!AH$5:AH154)=0,"",(IF(MissFill!AH154/SUM(MissFill!AH$5:AH154)&gt;0.01,"",IF(MissFill!AH153/SUM(MissFill!AH$5:AH154)&gt;0.01,"",IF(MissFill!AH152/SUM(MissFill!AH$5:AH154)&gt;0.01,"",DateEnded_5Day!$A151))))))</f>
        <v>44496</v>
      </c>
      <c r="AJ151" s="13">
        <f>IF($A151&lt;='All Results'!$B$4,"",IF(SUM(MissFill!AI$5:AI154)=0,"",(IF(MissFill!AI154/SUM(MissFill!AI$5:AI154)&gt;0.01,"",IF(MissFill!AI153/SUM(MissFill!AI$5:AI154)&gt;0.01,"",IF(MissFill!AI152/SUM(MissFill!AI$5:AI154)&gt;0.01,"",DateEnded_5Day!$A151))))))</f>
        <v>44496</v>
      </c>
      <c r="AK151" s="13">
        <f>IF($A151&lt;='All Results'!$B$4,"",IF(SUM(MissFill!AJ$5:AJ154)=0,"",(IF(MissFill!AJ154/SUM(MissFill!AJ$5:AJ154)&gt;0.01,"",IF(MissFill!AJ153/SUM(MissFill!AJ$5:AJ154)&gt;0.01,"",IF(MissFill!AJ152/SUM(MissFill!AJ$5:AJ154)&gt;0.01,"",DateEnded_5Day!$A151))))))</f>
        <v>44496</v>
      </c>
      <c r="AL151" s="13">
        <f>IF($A151&lt;='All Results'!$B$4,"",IF(SUM(MissFill!AK$5:AK154)=0,"",(IF(MissFill!AK154/SUM(MissFill!AK$5:AK154)&gt;0.01,"",IF(MissFill!AK153/SUM(MissFill!AK$5:AK154)&gt;0.01,"",IF(MissFill!AK152/SUM(MissFill!AK$5:AK154)&gt;0.01,"",DateEnded_5Day!$A151))))))</f>
        <v>44496</v>
      </c>
      <c r="AM151" s="13">
        <f>IF($A151&lt;='All Results'!$B$4,"",IF(SUM(MissFill!AL$5:AL154)=0,"",(IF(MissFill!AL154/SUM(MissFill!AL$5:AL154)&gt;0.01,"",IF(MissFill!AL153/SUM(MissFill!AL$5:AL154)&gt;0.01,"",IF(MissFill!AL152/SUM(MissFill!AL$5:AL154)&gt;0.01,"",DateEnded_5Day!$A151))))))</f>
        <v>44496</v>
      </c>
      <c r="AN151" s="13">
        <f>IF($A151&lt;='All Results'!$B$4,"",IF(SUM(MissFill!AM$5:AM154)=0,"",(IF(MissFill!AM154/SUM(MissFill!AM$5:AM154)&gt;0.01,"",IF(MissFill!AM153/SUM(MissFill!AM$5:AM154)&gt;0.01,"",IF(MissFill!AM152/SUM(MissFill!AM$5:AM154)&gt;0.01,"",DateEnded_5Day!$A151))))))</f>
        <v>44496</v>
      </c>
      <c r="AO151" s="13">
        <f>IF($A151&lt;='All Results'!$B$4,"",IF(SUM(MissFill!AN$5:AN154)=0,"",(IF(MissFill!AN154/SUM(MissFill!AN$5:AN154)&gt;0.01,"",IF(MissFill!AN153/SUM(MissFill!AN$5:AN154)&gt;0.01,"",IF(MissFill!AN152/SUM(MissFill!AN$5:AN154)&gt;0.01,"",DateEnded_5Day!$A151))))))</f>
        <v>44496</v>
      </c>
      <c r="AP151" s="13">
        <f>IF($A151&lt;='All Results'!$B$4,"",IF(SUM(MissFill!AO$5:AO154)=0,"",(IF(MissFill!AO154/SUM(MissFill!AO$5:AO154)&gt;0.01,"",IF(MissFill!AO153/SUM(MissFill!AO$5:AO154)&gt;0.01,"",IF(MissFill!AO152/SUM(MissFill!AO$5:AO154)&gt;0.01,"",DateEnded_5Day!$A151))))))</f>
        <v>44496</v>
      </c>
      <c r="AQ151" s="13">
        <f>IF($A151&lt;='All Results'!$B$4,"",IF(SUM(MissFill!AP$5:AP154)=0,"",(IF(MissFill!AP154/SUM(MissFill!AP$5:AP154)&gt;0.01,"",IF(MissFill!AP153/SUM(MissFill!AP$5:AP154)&gt;0.01,"",IF(MissFill!AP152/SUM(MissFill!AP$5:AP154)&gt;0.01,"",DateEnded_5Day!$A151))))))</f>
        <v>44496</v>
      </c>
      <c r="AR151" s="13">
        <f>IF($A151&lt;='All Results'!$B$4,"",IF(SUM(MissFill!AQ$5:AQ154)=0,"",(IF(MissFill!AQ154/SUM(MissFill!AQ$5:AQ154)&gt;0.01,"",IF(MissFill!AQ153/SUM(MissFill!AQ$5:AQ154)&gt;0.01,"",IF(MissFill!AQ152/SUM(MissFill!AQ$5:AQ154)&gt;0.01,"",DateEnded_5Day!$A151))))))</f>
        <v>44496</v>
      </c>
      <c r="AS151" s="13">
        <f>IF($A151&lt;='All Results'!$B$4,"",IF(SUM(MissFill!AR$5:AR154)=0,"",(IF(MissFill!AR154/SUM(MissFill!AR$5:AR154)&gt;0.01,"",IF(MissFill!AR153/SUM(MissFill!AR$5:AR154)&gt;0.01,"",IF(MissFill!AR152/SUM(MissFill!AR$5:AR154)&gt;0.01,"",DateEnded_5Day!$A151))))))</f>
        <v>44496</v>
      </c>
      <c r="AT151" s="13">
        <f>IF($A151&lt;='All Results'!$B$4,"",IF(SUM(MissFill!AS$5:AS154)=0,"",(IF(MissFill!AS154/SUM(MissFill!AS$5:AS154)&gt;0.01,"",IF(MissFill!AS153/SUM(MissFill!AS$5:AS154)&gt;0.01,"",IF(MissFill!AS152/SUM(MissFill!AS$5:AS154)&gt;0.01,"",DateEnded_5Day!$A151))))))</f>
        <v>44496</v>
      </c>
      <c r="AU151" s="13">
        <f>IF($A151&lt;='All Results'!$B$4,"",IF(SUM(MissFill!AT$5:AT154)=0,"",(IF(MissFill!AT154/SUM(MissFill!AT$5:AT154)&gt;0.01,"",IF(MissFill!AT153/SUM(MissFill!AT$5:AT154)&gt;0.01,"",IF(MissFill!AT152/SUM(MissFill!AT$5:AT154)&gt;0.01,"",DateEnded_5Day!$A151))))))</f>
        <v>44496</v>
      </c>
      <c r="AV151" s="13">
        <f>IF($A151&lt;='All Results'!$B$4,"",IF(SUM(MissFill!AU$5:AU154)=0,"",(IF(MissFill!AU154/SUM(MissFill!AU$5:AU154)&gt;0.01,"",IF(MissFill!AU153/SUM(MissFill!AU$5:AU154)&gt;0.01,"",IF(MissFill!AU152/SUM(MissFill!AU$5:AU154)&gt;0.01,"",DateEnded_5Day!$A151))))))</f>
        <v>44496</v>
      </c>
      <c r="AW151" s="13">
        <f>IF($A151&lt;='All Results'!$B$4,"",IF(SUM(MissFill!AV$5:AV154)=0,"",(IF(MissFill!AV154/SUM(MissFill!AV$5:AV154)&gt;0.01,"",IF(MissFill!AV153/SUM(MissFill!AV$5:AV154)&gt;0.01,"",IF(MissFill!AV152/SUM(MissFill!AV$5:AV154)&gt;0.01,"",DateEnded_5Day!$A151))))))</f>
        <v>44496</v>
      </c>
      <c r="AX151" s="13">
        <f>IF($A151&lt;='All Results'!$B$4,"",IF(SUM(MissFill!AW$5:AW154)=0,"",(IF(MissFill!AW154/SUM(MissFill!AW$5:AW154)&gt;0.01,"",IF(MissFill!AW153/SUM(MissFill!AW$5:AW154)&gt;0.01,"",IF(MissFill!AW152/SUM(MissFill!AW$5:AW154)&gt;0.01,"",DateEnded_5Day!$A151))))))</f>
        <v>44496</v>
      </c>
    </row>
    <row r="152" spans="1:50" x14ac:dyDescent="0.25">
      <c r="A152" s="8">
        <v>44497</v>
      </c>
      <c r="B152" s="11">
        <v>301</v>
      </c>
      <c r="C152" s="13">
        <f>IF($A152&lt;='All Results'!$B$4,"",IF(SUM(MissFill!B$5:B155)=0,"",(IF(MissFill!B155/SUM(MissFill!B$5:B155)&gt;0.01,"",IF(MissFill!B154/SUM(MissFill!B$5:B155)&gt;0.01,"",IF(MissFill!B153/SUM(MissFill!B$5:B155)&gt;0.01,"",DateEnded_5Day!$A152))))))</f>
        <v>44497</v>
      </c>
      <c r="D152" s="13">
        <f>IF($A152&lt;='All Results'!$B$4,"",IF(SUM(MissFill!C$5:C155)=0,"",(IF(MissFill!C155/SUM(MissFill!C$5:C155)&gt;0.01,"",IF(MissFill!C154/SUM(MissFill!C$5:C155)&gt;0.01,"",IF(MissFill!C153/SUM(MissFill!C$5:C155)&gt;0.01,"",DateEnded_5Day!$A152))))))</f>
        <v>44497</v>
      </c>
      <c r="E152" s="13">
        <f>IF($A152&lt;='All Results'!$B$4,"",IF(SUM(MissFill!D$5:D155)=0,"",(IF(MissFill!D155/SUM(MissFill!D$5:D155)&gt;0.01,"",IF(MissFill!D154/SUM(MissFill!D$5:D155)&gt;0.01,"",IF(MissFill!D153/SUM(MissFill!D$5:D155)&gt;0.01,"",DateEnded_5Day!$A152))))))</f>
        <v>44497</v>
      </c>
      <c r="F152" s="13">
        <f>IF($A152&lt;='All Results'!$B$4,"",IF(SUM(MissFill!E$5:E155)=0,"",(IF(MissFill!E155/SUM(MissFill!E$5:E155)&gt;0.01,"",IF(MissFill!E154/SUM(MissFill!E$5:E155)&gt;0.01,"",IF(MissFill!E153/SUM(MissFill!E$5:E155)&gt;0.01,"",DateEnded_5Day!$A152))))))</f>
        <v>44497</v>
      </c>
      <c r="G152" s="13">
        <f>IF($A152&lt;='All Results'!$B$4,"",IF(SUM(MissFill!F$5:F155)=0,"",(IF(MissFill!F155/SUM(MissFill!F$5:F155)&gt;0.01,"",IF(MissFill!F154/SUM(MissFill!F$5:F155)&gt;0.01,"",IF(MissFill!F153/SUM(MissFill!F$5:F155)&gt;0.01,"",DateEnded_5Day!$A152))))))</f>
        <v>44497</v>
      </c>
      <c r="H152" s="13">
        <f>IF($A152&lt;='All Results'!$B$4,"",IF(SUM(MissFill!G$5:G155)=0,"",(IF(MissFill!G155/SUM(MissFill!G$5:G155)&gt;0.01,"",IF(MissFill!G154/SUM(MissFill!G$5:G155)&gt;0.01,"",IF(MissFill!G153/SUM(MissFill!G$5:G155)&gt;0.01,"",DateEnded_5Day!$A152))))))</f>
        <v>44497</v>
      </c>
      <c r="I152" s="13">
        <f>IF($A152&lt;='All Results'!$B$4,"",IF(SUM(MissFill!H$5:H155)=0,"",(IF(MissFill!H155/SUM(MissFill!H$5:H155)&gt;0.01,"",IF(MissFill!H154/SUM(MissFill!H$5:H155)&gt;0.01,"",IF(MissFill!H153/SUM(MissFill!H$5:H155)&gt;0.01,"",DateEnded_5Day!$A152))))))</f>
        <v>44497</v>
      </c>
      <c r="J152" s="13">
        <f>IF($A152&lt;='All Results'!$B$4,"",IF(SUM(MissFill!I$5:I155)=0,"",(IF(MissFill!I155/SUM(MissFill!I$5:I155)&gt;0.01,"",IF(MissFill!I154/SUM(MissFill!I$5:I155)&gt;0.01,"",IF(MissFill!I153/SUM(MissFill!I$5:I155)&gt;0.01,"",DateEnded_5Day!$A152))))))</f>
        <v>44497</v>
      </c>
      <c r="K152" s="13">
        <f>IF($A152&lt;='All Results'!$B$4,"",IF(SUM(MissFill!J$5:J155)=0,"",(IF(MissFill!J155/SUM(MissFill!J$5:J155)&gt;0.01,"",IF(MissFill!J154/SUM(MissFill!J$5:J155)&gt;0.01,"",IF(MissFill!J153/SUM(MissFill!J$5:J155)&gt;0.01,"",DateEnded_5Day!$A152))))))</f>
        <v>44497</v>
      </c>
      <c r="L152" s="13">
        <f>IF($A152&lt;='All Results'!$B$4,"",IF(SUM(MissFill!K$5:K155)=0,"",(IF(MissFill!K155/SUM(MissFill!K$5:K155)&gt;0.01,"",IF(MissFill!K154/SUM(MissFill!K$5:K155)&gt;0.01,"",IF(MissFill!K153/SUM(MissFill!K$5:K155)&gt;0.01,"",DateEnded_5Day!$A152))))))</f>
        <v>44497</v>
      </c>
      <c r="M152" s="13">
        <f>IF($A152&lt;='All Results'!$B$4,"",IF(SUM(MissFill!L$5:L155)=0,"",(IF(MissFill!L155/SUM(MissFill!L$5:L155)&gt;0.01,"",IF(MissFill!L154/SUM(MissFill!L$5:L155)&gt;0.01,"",IF(MissFill!L153/SUM(MissFill!L$5:L155)&gt;0.01,"",DateEnded_5Day!$A152))))))</f>
        <v>44497</v>
      </c>
      <c r="N152" s="13">
        <f>IF($A152&lt;='All Results'!$B$4,"",IF(SUM(MissFill!M$5:M155)=0,"",(IF(MissFill!M155/SUM(MissFill!M$5:M155)&gt;0.01,"",IF(MissFill!M154/SUM(MissFill!M$5:M155)&gt;0.01,"",IF(MissFill!M153/SUM(MissFill!M$5:M155)&gt;0.01,"",DateEnded_5Day!$A152))))))</f>
        <v>44497</v>
      </c>
      <c r="O152" s="13">
        <f>IF($A152&lt;='All Results'!$B$4,"",IF(SUM(MissFill!N$5:N155)=0,"",(IF(MissFill!N155/SUM(MissFill!N$5:N155)&gt;0.01,"",IF(MissFill!N154/SUM(MissFill!N$5:N155)&gt;0.01,"",IF(MissFill!N153/SUM(MissFill!N$5:N155)&gt;0.01,"",DateEnded_5Day!$A152))))))</f>
        <v>44497</v>
      </c>
      <c r="P152" s="13">
        <f>IF($A152&lt;='All Results'!$B$4,"",IF(SUM(MissFill!O$5:O155)=0,"",(IF(MissFill!O155/SUM(MissFill!O$5:O155)&gt;0.01,"",IF(MissFill!O154/SUM(MissFill!O$5:O155)&gt;0.01,"",IF(MissFill!O153/SUM(MissFill!O$5:O155)&gt;0.01,"",DateEnded_5Day!$A152))))))</f>
        <v>44497</v>
      </c>
      <c r="Q152" s="13">
        <f>IF($A152&lt;='All Results'!$B$4,"",IF(SUM(MissFill!P$5:P155)=0,"",(IF(MissFill!P155/SUM(MissFill!P$5:P155)&gt;0.01,"",IF(MissFill!P154/SUM(MissFill!P$5:P155)&gt;0.01,"",IF(MissFill!P153/SUM(MissFill!P$5:P155)&gt;0.01,"",DateEnded_5Day!$A152))))))</f>
        <v>44497</v>
      </c>
      <c r="R152" s="13">
        <f>IF($A152&lt;='All Results'!$B$4,"",IF(SUM(MissFill!Q$5:Q155)=0,"",(IF(MissFill!Q155/SUM(MissFill!Q$5:Q155)&gt;0.01,"",IF(MissFill!Q154/SUM(MissFill!Q$5:Q155)&gt;0.01,"",IF(MissFill!Q153/SUM(MissFill!Q$5:Q155)&gt;0.01,"",DateEnded_5Day!$A152))))))</f>
        <v>44497</v>
      </c>
      <c r="S152" s="13">
        <f>IF($A152&lt;='All Results'!$B$4,"",IF(SUM(MissFill!R$5:R155)=0,"",(IF(MissFill!R155/SUM(MissFill!R$5:R155)&gt;0.01,"",IF(MissFill!R154/SUM(MissFill!R$5:R155)&gt;0.01,"",IF(MissFill!R153/SUM(MissFill!R$5:R155)&gt;0.01,"",DateEnded_5Day!$A152))))))</f>
        <v>44497</v>
      </c>
      <c r="T152" s="13">
        <f>IF($A152&lt;='All Results'!$B$4,"",IF(SUM(MissFill!S$5:S155)=0,"",(IF(MissFill!S155/SUM(MissFill!S$5:S155)&gt;0.01,"",IF(MissFill!S154/SUM(MissFill!S$5:S155)&gt;0.01,"",IF(MissFill!S153/SUM(MissFill!S$5:S155)&gt;0.01,"",DateEnded_5Day!$A152))))))</f>
        <v>44497</v>
      </c>
      <c r="U152" s="13">
        <f>IF($A152&lt;='All Results'!$B$4,"",IF(SUM(MissFill!T$5:T155)=0,"",(IF(MissFill!T155/SUM(MissFill!T$5:T155)&gt;0.01,"",IF(MissFill!T154/SUM(MissFill!T$5:T155)&gt;0.01,"",IF(MissFill!T153/SUM(MissFill!T$5:T155)&gt;0.01,"",DateEnded_5Day!$A152))))))</f>
        <v>44497</v>
      </c>
      <c r="V152" s="13">
        <f>IF($A152&lt;='All Results'!$B$4,"",IF(SUM(MissFill!U$5:U155)=0,"",(IF(MissFill!U155/SUM(MissFill!U$5:U155)&gt;0.01,"",IF(MissFill!U154/SUM(MissFill!U$5:U155)&gt;0.01,"",IF(MissFill!U153/SUM(MissFill!U$5:U155)&gt;0.01,"",DateEnded_5Day!$A152))))))</f>
        <v>44497</v>
      </c>
      <c r="W152" s="13">
        <f>IF($A152&lt;='All Results'!$B$4,"",IF(SUM(MissFill!V$5:V155)=0,"",(IF(MissFill!V155/SUM(MissFill!V$5:V155)&gt;0.01,"",IF(MissFill!V154/SUM(MissFill!V$5:V155)&gt;0.01,"",IF(MissFill!V153/SUM(MissFill!V$5:V155)&gt;0.01,"",DateEnded_5Day!$A152))))))</f>
        <v>44497</v>
      </c>
      <c r="X152" s="13">
        <f>IF($A152&lt;='All Results'!$B$4,"",IF(SUM(MissFill!W$5:W155)=0,"",(IF(MissFill!W155/SUM(MissFill!W$5:W155)&gt;0.01,"",IF(MissFill!W154/SUM(MissFill!W$5:W155)&gt;0.01,"",IF(MissFill!W153/SUM(MissFill!W$5:W155)&gt;0.01,"",DateEnded_5Day!$A152))))))</f>
        <v>44497</v>
      </c>
      <c r="Y152" s="13">
        <f>IF($A152&lt;='All Results'!$B$4,"",IF(SUM(MissFill!X$5:X155)=0,"",(IF(MissFill!X155/SUM(MissFill!X$5:X155)&gt;0.01,"",IF(MissFill!X154/SUM(MissFill!X$5:X155)&gt;0.01,"",IF(MissFill!X153/SUM(MissFill!X$5:X155)&gt;0.01,"",DateEnded_5Day!$A152))))))</f>
        <v>44497</v>
      </c>
      <c r="Z152" s="13">
        <f>IF($A152&lt;='All Results'!$B$4,"",IF(SUM(MissFill!Y$5:Y155)=0,"",(IF(MissFill!Y155/SUM(MissFill!Y$5:Y155)&gt;0.01,"",IF(MissFill!Y154/SUM(MissFill!Y$5:Y155)&gt;0.01,"",IF(MissFill!Y153/SUM(MissFill!Y$5:Y155)&gt;0.01,"",DateEnded_5Day!$A152))))))</f>
        <v>44497</v>
      </c>
      <c r="AA152" s="13">
        <f>IF($A152&lt;='All Results'!$B$4,"",IF(SUM(MissFill!Z$5:Z155)=0,"",(IF(MissFill!Z155/SUM(MissFill!Z$5:Z155)&gt;0.01,"",IF(MissFill!Z154/SUM(MissFill!Z$5:Z155)&gt;0.01,"",IF(MissFill!Z153/SUM(MissFill!Z$5:Z155)&gt;0.01,"",DateEnded_5Day!$A152))))))</f>
        <v>44497</v>
      </c>
      <c r="AB152" s="13">
        <f>IF($A152&lt;='All Results'!$B$4,"",IF(SUM(MissFill!AA$5:AA155)=0,"",(IF(MissFill!AA155/SUM(MissFill!AA$5:AA155)&gt;0.01,"",IF(MissFill!AA154/SUM(MissFill!AA$5:AA155)&gt;0.01,"",IF(MissFill!AA153/SUM(MissFill!AA$5:AA155)&gt;0.01,"",DateEnded_5Day!$A152))))))</f>
        <v>44497</v>
      </c>
      <c r="AC152" s="13">
        <f>IF($A152&lt;='All Results'!$B$4,"",IF(SUM(MissFill!AB$5:AB155)=0,"",(IF(MissFill!AB155/SUM(MissFill!AB$5:AB155)&gt;0.01,"",IF(MissFill!AB154/SUM(MissFill!AB$5:AB155)&gt;0.01,"",IF(MissFill!AB153/SUM(MissFill!AB$5:AB155)&gt;0.01,"",DateEnded_5Day!$A152))))))</f>
        <v>44497</v>
      </c>
      <c r="AD152" s="13">
        <f>IF($A152&lt;='All Results'!$B$4,"",IF(SUM(MissFill!AC$5:AC155)=0,"",(IF(MissFill!AC155/SUM(MissFill!AC$5:AC155)&gt;0.01,"",IF(MissFill!AC154/SUM(MissFill!AC$5:AC155)&gt;0.01,"",IF(MissFill!AC153/SUM(MissFill!AC$5:AC155)&gt;0.01,"",DateEnded_5Day!$A152))))))</f>
        <v>44497</v>
      </c>
      <c r="AE152" s="13">
        <f>IF($A152&lt;='All Results'!$B$4,"",IF(SUM(MissFill!AD$5:AD155)=0,"",(IF(MissFill!AD155/SUM(MissFill!AD$5:AD155)&gt;0.01,"",IF(MissFill!AD154/SUM(MissFill!AD$5:AD155)&gt;0.01,"",IF(MissFill!AD153/SUM(MissFill!AD$5:AD155)&gt;0.01,"",DateEnded_5Day!$A152))))))</f>
        <v>44497</v>
      </c>
      <c r="AF152" s="13">
        <f>IF($A152&lt;='All Results'!$B$4,"",IF(SUM(MissFill!AE$5:AE155)=0,"",(IF(MissFill!AE155/SUM(MissFill!AE$5:AE155)&gt;0.01,"",IF(MissFill!AE154/SUM(MissFill!AE$5:AE155)&gt;0.01,"",IF(MissFill!AE153/SUM(MissFill!AE$5:AE155)&gt;0.01,"",DateEnded_5Day!$A152))))))</f>
        <v>44497</v>
      </c>
      <c r="AG152" s="13">
        <f>IF($A152&lt;='All Results'!$B$4,"",IF(SUM(MissFill!AF$5:AF155)=0,"",(IF(MissFill!AF155/SUM(MissFill!AF$5:AF155)&gt;0.01,"",IF(MissFill!AF154/SUM(MissFill!AF$5:AF155)&gt;0.01,"",IF(MissFill!AF153/SUM(MissFill!AF$5:AF155)&gt;0.01,"",DateEnded_5Day!$A152))))))</f>
        <v>44497</v>
      </c>
      <c r="AH152" s="13">
        <f>IF($A152&lt;='All Results'!$B$4,"",IF(SUM(MissFill!AG$5:AG155)=0,"",(IF(MissFill!AG155/SUM(MissFill!AG$5:AG155)&gt;0.01,"",IF(MissFill!AG154/SUM(MissFill!AG$5:AG155)&gt;0.01,"",IF(MissFill!AG153/SUM(MissFill!AG$5:AG155)&gt;0.01,"",DateEnded_5Day!$A152))))))</f>
        <v>44497</v>
      </c>
      <c r="AI152" s="13">
        <f>IF($A152&lt;='All Results'!$B$4,"",IF(SUM(MissFill!AH$5:AH155)=0,"",(IF(MissFill!AH155/SUM(MissFill!AH$5:AH155)&gt;0.01,"",IF(MissFill!AH154/SUM(MissFill!AH$5:AH155)&gt;0.01,"",IF(MissFill!AH153/SUM(MissFill!AH$5:AH155)&gt;0.01,"",DateEnded_5Day!$A152))))))</f>
        <v>44497</v>
      </c>
      <c r="AJ152" s="13">
        <f>IF($A152&lt;='All Results'!$B$4,"",IF(SUM(MissFill!AI$5:AI155)=0,"",(IF(MissFill!AI155/SUM(MissFill!AI$5:AI155)&gt;0.01,"",IF(MissFill!AI154/SUM(MissFill!AI$5:AI155)&gt;0.01,"",IF(MissFill!AI153/SUM(MissFill!AI$5:AI155)&gt;0.01,"",DateEnded_5Day!$A152))))))</f>
        <v>44497</v>
      </c>
      <c r="AK152" s="13">
        <f>IF($A152&lt;='All Results'!$B$4,"",IF(SUM(MissFill!AJ$5:AJ155)=0,"",(IF(MissFill!AJ155/SUM(MissFill!AJ$5:AJ155)&gt;0.01,"",IF(MissFill!AJ154/SUM(MissFill!AJ$5:AJ155)&gt;0.01,"",IF(MissFill!AJ153/SUM(MissFill!AJ$5:AJ155)&gt;0.01,"",DateEnded_5Day!$A152))))))</f>
        <v>44497</v>
      </c>
      <c r="AL152" s="13">
        <f>IF($A152&lt;='All Results'!$B$4,"",IF(SUM(MissFill!AK$5:AK155)=0,"",(IF(MissFill!AK155/SUM(MissFill!AK$5:AK155)&gt;0.01,"",IF(MissFill!AK154/SUM(MissFill!AK$5:AK155)&gt;0.01,"",IF(MissFill!AK153/SUM(MissFill!AK$5:AK155)&gt;0.01,"",DateEnded_5Day!$A152))))))</f>
        <v>44497</v>
      </c>
      <c r="AM152" s="13">
        <f>IF($A152&lt;='All Results'!$B$4,"",IF(SUM(MissFill!AL$5:AL155)=0,"",(IF(MissFill!AL155/SUM(MissFill!AL$5:AL155)&gt;0.01,"",IF(MissFill!AL154/SUM(MissFill!AL$5:AL155)&gt;0.01,"",IF(MissFill!AL153/SUM(MissFill!AL$5:AL155)&gt;0.01,"",DateEnded_5Day!$A152))))))</f>
        <v>44497</v>
      </c>
      <c r="AN152" s="13">
        <f>IF($A152&lt;='All Results'!$B$4,"",IF(SUM(MissFill!AM$5:AM155)=0,"",(IF(MissFill!AM155/SUM(MissFill!AM$5:AM155)&gt;0.01,"",IF(MissFill!AM154/SUM(MissFill!AM$5:AM155)&gt;0.01,"",IF(MissFill!AM153/SUM(MissFill!AM$5:AM155)&gt;0.01,"",DateEnded_5Day!$A152))))))</f>
        <v>44497</v>
      </c>
      <c r="AO152" s="13">
        <f>IF($A152&lt;='All Results'!$B$4,"",IF(SUM(MissFill!AN$5:AN155)=0,"",(IF(MissFill!AN155/SUM(MissFill!AN$5:AN155)&gt;0.01,"",IF(MissFill!AN154/SUM(MissFill!AN$5:AN155)&gt;0.01,"",IF(MissFill!AN153/SUM(MissFill!AN$5:AN155)&gt;0.01,"",DateEnded_5Day!$A152))))))</f>
        <v>44497</v>
      </c>
      <c r="AP152" s="13">
        <f>IF($A152&lt;='All Results'!$B$4,"",IF(SUM(MissFill!AO$5:AO155)=0,"",(IF(MissFill!AO155/SUM(MissFill!AO$5:AO155)&gt;0.01,"",IF(MissFill!AO154/SUM(MissFill!AO$5:AO155)&gt;0.01,"",IF(MissFill!AO153/SUM(MissFill!AO$5:AO155)&gt;0.01,"",DateEnded_5Day!$A152))))))</f>
        <v>44497</v>
      </c>
      <c r="AQ152" s="13">
        <f>IF($A152&lt;='All Results'!$B$4,"",IF(SUM(MissFill!AP$5:AP155)=0,"",(IF(MissFill!AP155/SUM(MissFill!AP$5:AP155)&gt;0.01,"",IF(MissFill!AP154/SUM(MissFill!AP$5:AP155)&gt;0.01,"",IF(MissFill!AP153/SUM(MissFill!AP$5:AP155)&gt;0.01,"",DateEnded_5Day!$A152))))))</f>
        <v>44497</v>
      </c>
      <c r="AR152" s="13">
        <f>IF($A152&lt;='All Results'!$B$4,"",IF(SUM(MissFill!AQ$5:AQ155)=0,"",(IF(MissFill!AQ155/SUM(MissFill!AQ$5:AQ155)&gt;0.01,"",IF(MissFill!AQ154/SUM(MissFill!AQ$5:AQ155)&gt;0.01,"",IF(MissFill!AQ153/SUM(MissFill!AQ$5:AQ155)&gt;0.01,"",DateEnded_5Day!$A152))))))</f>
        <v>44497</v>
      </c>
      <c r="AS152" s="13">
        <f>IF($A152&lt;='All Results'!$B$4,"",IF(SUM(MissFill!AR$5:AR155)=0,"",(IF(MissFill!AR155/SUM(MissFill!AR$5:AR155)&gt;0.01,"",IF(MissFill!AR154/SUM(MissFill!AR$5:AR155)&gt;0.01,"",IF(MissFill!AR153/SUM(MissFill!AR$5:AR155)&gt;0.01,"",DateEnded_5Day!$A152))))))</f>
        <v>44497</v>
      </c>
      <c r="AT152" s="13">
        <f>IF($A152&lt;='All Results'!$B$4,"",IF(SUM(MissFill!AS$5:AS155)=0,"",(IF(MissFill!AS155/SUM(MissFill!AS$5:AS155)&gt;0.01,"",IF(MissFill!AS154/SUM(MissFill!AS$5:AS155)&gt;0.01,"",IF(MissFill!AS153/SUM(MissFill!AS$5:AS155)&gt;0.01,"",DateEnded_5Day!$A152))))))</f>
        <v>44497</v>
      </c>
      <c r="AU152" s="13">
        <f>IF($A152&lt;='All Results'!$B$4,"",IF(SUM(MissFill!AT$5:AT155)=0,"",(IF(MissFill!AT155/SUM(MissFill!AT$5:AT155)&gt;0.01,"",IF(MissFill!AT154/SUM(MissFill!AT$5:AT155)&gt;0.01,"",IF(MissFill!AT153/SUM(MissFill!AT$5:AT155)&gt;0.01,"",DateEnded_5Day!$A152))))))</f>
        <v>44497</v>
      </c>
      <c r="AV152" s="13">
        <f>IF($A152&lt;='All Results'!$B$4,"",IF(SUM(MissFill!AU$5:AU155)=0,"",(IF(MissFill!AU155/SUM(MissFill!AU$5:AU155)&gt;0.01,"",IF(MissFill!AU154/SUM(MissFill!AU$5:AU155)&gt;0.01,"",IF(MissFill!AU153/SUM(MissFill!AU$5:AU155)&gt;0.01,"",DateEnded_5Day!$A152))))))</f>
        <v>44497</v>
      </c>
      <c r="AW152" s="13">
        <f>IF($A152&lt;='All Results'!$B$4,"",IF(SUM(MissFill!AV$5:AV155)=0,"",(IF(MissFill!AV155/SUM(MissFill!AV$5:AV155)&gt;0.01,"",IF(MissFill!AV154/SUM(MissFill!AV$5:AV155)&gt;0.01,"",IF(MissFill!AV153/SUM(MissFill!AV$5:AV155)&gt;0.01,"",DateEnded_5Day!$A152))))))</f>
        <v>44497</v>
      </c>
      <c r="AX152" s="13">
        <f>IF($A152&lt;='All Results'!$B$4,"",IF(SUM(MissFill!AW$5:AW155)=0,"",(IF(MissFill!AW155/SUM(MissFill!AW$5:AW155)&gt;0.01,"",IF(MissFill!AW154/SUM(MissFill!AW$5:AW155)&gt;0.01,"",IF(MissFill!AW153/SUM(MissFill!AW$5:AW155)&gt;0.01,"",DateEnded_5Day!$A152))))))</f>
        <v>44497</v>
      </c>
    </row>
    <row r="153" spans="1:50" x14ac:dyDescent="0.25">
      <c r="A153" s="8">
        <v>44498</v>
      </c>
      <c r="B153" s="11">
        <v>302</v>
      </c>
      <c r="C153" s="13">
        <f>IF($A153&lt;='All Results'!$B$4,"",IF(SUM(MissFill!B$5:B156)=0,"",(IF(MissFill!B156/SUM(MissFill!B$5:B156)&gt;0.01,"",IF(MissFill!B155/SUM(MissFill!B$5:B156)&gt;0.01,"",IF(MissFill!B154/SUM(MissFill!B$5:B156)&gt;0.01,"",DateEnded_5Day!$A153))))))</f>
        <v>44498</v>
      </c>
      <c r="D153" s="13">
        <f>IF($A153&lt;='All Results'!$B$4,"",IF(SUM(MissFill!C$5:C156)=0,"",(IF(MissFill!C156/SUM(MissFill!C$5:C156)&gt;0.01,"",IF(MissFill!C155/SUM(MissFill!C$5:C156)&gt;0.01,"",IF(MissFill!C154/SUM(MissFill!C$5:C156)&gt;0.01,"",DateEnded_5Day!$A153))))))</f>
        <v>44498</v>
      </c>
      <c r="E153" s="13">
        <f>IF($A153&lt;='All Results'!$B$4,"",IF(SUM(MissFill!D$5:D156)=0,"",(IF(MissFill!D156/SUM(MissFill!D$5:D156)&gt;0.01,"",IF(MissFill!D155/SUM(MissFill!D$5:D156)&gt;0.01,"",IF(MissFill!D154/SUM(MissFill!D$5:D156)&gt;0.01,"",DateEnded_5Day!$A153))))))</f>
        <v>44498</v>
      </c>
      <c r="F153" s="13">
        <f>IF($A153&lt;='All Results'!$B$4,"",IF(SUM(MissFill!E$5:E156)=0,"",(IF(MissFill!E156/SUM(MissFill!E$5:E156)&gt;0.01,"",IF(MissFill!E155/SUM(MissFill!E$5:E156)&gt;0.01,"",IF(MissFill!E154/SUM(MissFill!E$5:E156)&gt;0.01,"",DateEnded_5Day!$A153))))))</f>
        <v>44498</v>
      </c>
      <c r="G153" s="13">
        <f>IF($A153&lt;='All Results'!$B$4,"",IF(SUM(MissFill!F$5:F156)=0,"",(IF(MissFill!F156/SUM(MissFill!F$5:F156)&gt;0.01,"",IF(MissFill!F155/SUM(MissFill!F$5:F156)&gt;0.01,"",IF(MissFill!F154/SUM(MissFill!F$5:F156)&gt;0.01,"",DateEnded_5Day!$A153))))))</f>
        <v>44498</v>
      </c>
      <c r="H153" s="13">
        <f>IF($A153&lt;='All Results'!$B$4,"",IF(SUM(MissFill!G$5:G156)=0,"",(IF(MissFill!G156/SUM(MissFill!G$5:G156)&gt;0.01,"",IF(MissFill!G155/SUM(MissFill!G$5:G156)&gt;0.01,"",IF(MissFill!G154/SUM(MissFill!G$5:G156)&gt;0.01,"",DateEnded_5Day!$A153))))))</f>
        <v>44498</v>
      </c>
      <c r="I153" s="13">
        <f>IF($A153&lt;='All Results'!$B$4,"",IF(SUM(MissFill!H$5:H156)=0,"",(IF(MissFill!H156/SUM(MissFill!H$5:H156)&gt;0.01,"",IF(MissFill!H155/SUM(MissFill!H$5:H156)&gt;0.01,"",IF(MissFill!H154/SUM(MissFill!H$5:H156)&gt;0.01,"",DateEnded_5Day!$A153))))))</f>
        <v>44498</v>
      </c>
      <c r="J153" s="13">
        <f>IF($A153&lt;='All Results'!$B$4,"",IF(SUM(MissFill!I$5:I156)=0,"",(IF(MissFill!I156/SUM(MissFill!I$5:I156)&gt;0.01,"",IF(MissFill!I155/SUM(MissFill!I$5:I156)&gt;0.01,"",IF(MissFill!I154/SUM(MissFill!I$5:I156)&gt;0.01,"",DateEnded_5Day!$A153))))))</f>
        <v>44498</v>
      </c>
      <c r="K153" s="13">
        <f>IF($A153&lt;='All Results'!$B$4,"",IF(SUM(MissFill!J$5:J156)=0,"",(IF(MissFill!J156/SUM(MissFill!J$5:J156)&gt;0.01,"",IF(MissFill!J155/SUM(MissFill!J$5:J156)&gt;0.01,"",IF(MissFill!J154/SUM(MissFill!J$5:J156)&gt;0.01,"",DateEnded_5Day!$A153))))))</f>
        <v>44498</v>
      </c>
      <c r="L153" s="13">
        <f>IF($A153&lt;='All Results'!$B$4,"",IF(SUM(MissFill!K$5:K156)=0,"",(IF(MissFill!K156/SUM(MissFill!K$5:K156)&gt;0.01,"",IF(MissFill!K155/SUM(MissFill!K$5:K156)&gt;0.01,"",IF(MissFill!K154/SUM(MissFill!K$5:K156)&gt;0.01,"",DateEnded_5Day!$A153))))))</f>
        <v>44498</v>
      </c>
      <c r="M153" s="13">
        <f>IF($A153&lt;='All Results'!$B$4,"",IF(SUM(MissFill!L$5:L156)=0,"",(IF(MissFill!L156/SUM(MissFill!L$5:L156)&gt;0.01,"",IF(MissFill!L155/SUM(MissFill!L$5:L156)&gt;0.01,"",IF(MissFill!L154/SUM(MissFill!L$5:L156)&gt;0.01,"",DateEnded_5Day!$A153))))))</f>
        <v>44498</v>
      </c>
      <c r="N153" s="13">
        <f>IF($A153&lt;='All Results'!$B$4,"",IF(SUM(MissFill!M$5:M156)=0,"",(IF(MissFill!M156/SUM(MissFill!M$5:M156)&gt;0.01,"",IF(MissFill!M155/SUM(MissFill!M$5:M156)&gt;0.01,"",IF(MissFill!M154/SUM(MissFill!M$5:M156)&gt;0.01,"",DateEnded_5Day!$A153))))))</f>
        <v>44498</v>
      </c>
      <c r="O153" s="13">
        <f>IF($A153&lt;='All Results'!$B$4,"",IF(SUM(MissFill!N$5:N156)=0,"",(IF(MissFill!N156/SUM(MissFill!N$5:N156)&gt;0.01,"",IF(MissFill!N155/SUM(MissFill!N$5:N156)&gt;0.01,"",IF(MissFill!N154/SUM(MissFill!N$5:N156)&gt;0.01,"",DateEnded_5Day!$A153))))))</f>
        <v>44498</v>
      </c>
      <c r="P153" s="13">
        <f>IF($A153&lt;='All Results'!$B$4,"",IF(SUM(MissFill!O$5:O156)=0,"",(IF(MissFill!O156/SUM(MissFill!O$5:O156)&gt;0.01,"",IF(MissFill!O155/SUM(MissFill!O$5:O156)&gt;0.01,"",IF(MissFill!O154/SUM(MissFill!O$5:O156)&gt;0.01,"",DateEnded_5Day!$A153))))))</f>
        <v>44498</v>
      </c>
      <c r="Q153" s="13">
        <f>IF($A153&lt;='All Results'!$B$4,"",IF(SUM(MissFill!P$5:P156)=0,"",(IF(MissFill!P156/SUM(MissFill!P$5:P156)&gt;0.01,"",IF(MissFill!P155/SUM(MissFill!P$5:P156)&gt;0.01,"",IF(MissFill!P154/SUM(MissFill!P$5:P156)&gt;0.01,"",DateEnded_5Day!$A153))))))</f>
        <v>44498</v>
      </c>
      <c r="R153" s="13">
        <f>IF($A153&lt;='All Results'!$B$4,"",IF(SUM(MissFill!Q$5:Q156)=0,"",(IF(MissFill!Q156/SUM(MissFill!Q$5:Q156)&gt;0.01,"",IF(MissFill!Q155/SUM(MissFill!Q$5:Q156)&gt;0.01,"",IF(MissFill!Q154/SUM(MissFill!Q$5:Q156)&gt;0.01,"",DateEnded_5Day!$A153))))))</f>
        <v>44498</v>
      </c>
      <c r="S153" s="13">
        <f>IF($A153&lt;='All Results'!$B$4,"",IF(SUM(MissFill!R$5:R156)=0,"",(IF(MissFill!R156/SUM(MissFill!R$5:R156)&gt;0.01,"",IF(MissFill!R155/SUM(MissFill!R$5:R156)&gt;0.01,"",IF(MissFill!R154/SUM(MissFill!R$5:R156)&gt;0.01,"",DateEnded_5Day!$A153))))))</f>
        <v>44498</v>
      </c>
      <c r="T153" s="13">
        <f>IF($A153&lt;='All Results'!$B$4,"",IF(SUM(MissFill!S$5:S156)=0,"",(IF(MissFill!S156/SUM(MissFill!S$5:S156)&gt;0.01,"",IF(MissFill!S155/SUM(MissFill!S$5:S156)&gt;0.01,"",IF(MissFill!S154/SUM(MissFill!S$5:S156)&gt;0.01,"",DateEnded_5Day!$A153))))))</f>
        <v>44498</v>
      </c>
      <c r="U153" s="13">
        <f>IF($A153&lt;='All Results'!$B$4,"",IF(SUM(MissFill!T$5:T156)=0,"",(IF(MissFill!T156/SUM(MissFill!T$5:T156)&gt;0.01,"",IF(MissFill!T155/SUM(MissFill!T$5:T156)&gt;0.01,"",IF(MissFill!T154/SUM(MissFill!T$5:T156)&gt;0.01,"",DateEnded_5Day!$A153))))))</f>
        <v>44498</v>
      </c>
      <c r="V153" s="13">
        <f>IF($A153&lt;='All Results'!$B$4,"",IF(SUM(MissFill!U$5:U156)=0,"",(IF(MissFill!U156/SUM(MissFill!U$5:U156)&gt;0.01,"",IF(MissFill!U155/SUM(MissFill!U$5:U156)&gt;0.01,"",IF(MissFill!U154/SUM(MissFill!U$5:U156)&gt;0.01,"",DateEnded_5Day!$A153))))))</f>
        <v>44498</v>
      </c>
      <c r="W153" s="13">
        <f>IF($A153&lt;='All Results'!$B$4,"",IF(SUM(MissFill!V$5:V156)=0,"",(IF(MissFill!V156/SUM(MissFill!V$5:V156)&gt;0.01,"",IF(MissFill!V155/SUM(MissFill!V$5:V156)&gt;0.01,"",IF(MissFill!V154/SUM(MissFill!V$5:V156)&gt;0.01,"",DateEnded_5Day!$A153))))))</f>
        <v>44498</v>
      </c>
      <c r="X153" s="13">
        <f>IF($A153&lt;='All Results'!$B$4,"",IF(SUM(MissFill!W$5:W156)=0,"",(IF(MissFill!W156/SUM(MissFill!W$5:W156)&gt;0.01,"",IF(MissFill!W155/SUM(MissFill!W$5:W156)&gt;0.01,"",IF(MissFill!W154/SUM(MissFill!W$5:W156)&gt;0.01,"",DateEnded_5Day!$A153))))))</f>
        <v>44498</v>
      </c>
      <c r="Y153" s="13">
        <f>IF($A153&lt;='All Results'!$B$4,"",IF(SUM(MissFill!X$5:X156)=0,"",(IF(MissFill!X156/SUM(MissFill!X$5:X156)&gt;0.01,"",IF(MissFill!X155/SUM(MissFill!X$5:X156)&gt;0.01,"",IF(MissFill!X154/SUM(MissFill!X$5:X156)&gt;0.01,"",DateEnded_5Day!$A153))))))</f>
        <v>44498</v>
      </c>
      <c r="Z153" s="13">
        <f>IF($A153&lt;='All Results'!$B$4,"",IF(SUM(MissFill!Y$5:Y156)=0,"",(IF(MissFill!Y156/SUM(MissFill!Y$5:Y156)&gt;0.01,"",IF(MissFill!Y155/SUM(MissFill!Y$5:Y156)&gt;0.01,"",IF(MissFill!Y154/SUM(MissFill!Y$5:Y156)&gt;0.01,"",DateEnded_5Day!$A153))))))</f>
        <v>44498</v>
      </c>
      <c r="AA153" s="13">
        <f>IF($A153&lt;='All Results'!$B$4,"",IF(SUM(MissFill!Z$5:Z156)=0,"",(IF(MissFill!Z156/SUM(MissFill!Z$5:Z156)&gt;0.01,"",IF(MissFill!Z155/SUM(MissFill!Z$5:Z156)&gt;0.01,"",IF(MissFill!Z154/SUM(MissFill!Z$5:Z156)&gt;0.01,"",DateEnded_5Day!$A153))))))</f>
        <v>44498</v>
      </c>
      <c r="AB153" s="13">
        <f>IF($A153&lt;='All Results'!$B$4,"",IF(SUM(MissFill!AA$5:AA156)=0,"",(IF(MissFill!AA156/SUM(MissFill!AA$5:AA156)&gt;0.01,"",IF(MissFill!AA155/SUM(MissFill!AA$5:AA156)&gt;0.01,"",IF(MissFill!AA154/SUM(MissFill!AA$5:AA156)&gt;0.01,"",DateEnded_5Day!$A153))))))</f>
        <v>44498</v>
      </c>
      <c r="AC153" s="13">
        <f>IF($A153&lt;='All Results'!$B$4,"",IF(SUM(MissFill!AB$5:AB156)=0,"",(IF(MissFill!AB156/SUM(MissFill!AB$5:AB156)&gt;0.01,"",IF(MissFill!AB155/SUM(MissFill!AB$5:AB156)&gt;0.01,"",IF(MissFill!AB154/SUM(MissFill!AB$5:AB156)&gt;0.01,"",DateEnded_5Day!$A153))))))</f>
        <v>44498</v>
      </c>
      <c r="AD153" s="13">
        <f>IF($A153&lt;='All Results'!$B$4,"",IF(SUM(MissFill!AC$5:AC156)=0,"",(IF(MissFill!AC156/SUM(MissFill!AC$5:AC156)&gt;0.01,"",IF(MissFill!AC155/SUM(MissFill!AC$5:AC156)&gt;0.01,"",IF(MissFill!AC154/SUM(MissFill!AC$5:AC156)&gt;0.01,"",DateEnded_5Day!$A153))))))</f>
        <v>44498</v>
      </c>
      <c r="AE153" s="13">
        <f>IF($A153&lt;='All Results'!$B$4,"",IF(SUM(MissFill!AD$5:AD156)=0,"",(IF(MissFill!AD156/SUM(MissFill!AD$5:AD156)&gt;0.01,"",IF(MissFill!AD155/SUM(MissFill!AD$5:AD156)&gt;0.01,"",IF(MissFill!AD154/SUM(MissFill!AD$5:AD156)&gt;0.01,"",DateEnded_5Day!$A153))))))</f>
        <v>44498</v>
      </c>
      <c r="AF153" s="13">
        <f>IF($A153&lt;='All Results'!$B$4,"",IF(SUM(MissFill!AE$5:AE156)=0,"",(IF(MissFill!AE156/SUM(MissFill!AE$5:AE156)&gt;0.01,"",IF(MissFill!AE155/SUM(MissFill!AE$5:AE156)&gt;0.01,"",IF(MissFill!AE154/SUM(MissFill!AE$5:AE156)&gt;0.01,"",DateEnded_5Day!$A153))))))</f>
        <v>44498</v>
      </c>
      <c r="AG153" s="13">
        <f>IF($A153&lt;='All Results'!$B$4,"",IF(SUM(MissFill!AF$5:AF156)=0,"",(IF(MissFill!AF156/SUM(MissFill!AF$5:AF156)&gt;0.01,"",IF(MissFill!AF155/SUM(MissFill!AF$5:AF156)&gt;0.01,"",IF(MissFill!AF154/SUM(MissFill!AF$5:AF156)&gt;0.01,"",DateEnded_5Day!$A153))))))</f>
        <v>44498</v>
      </c>
      <c r="AH153" s="13">
        <f>IF($A153&lt;='All Results'!$B$4,"",IF(SUM(MissFill!AG$5:AG156)=0,"",(IF(MissFill!AG156/SUM(MissFill!AG$5:AG156)&gt;0.01,"",IF(MissFill!AG155/SUM(MissFill!AG$5:AG156)&gt;0.01,"",IF(MissFill!AG154/SUM(MissFill!AG$5:AG156)&gt;0.01,"",DateEnded_5Day!$A153))))))</f>
        <v>44498</v>
      </c>
      <c r="AI153" s="13">
        <f>IF($A153&lt;='All Results'!$B$4,"",IF(SUM(MissFill!AH$5:AH156)=0,"",(IF(MissFill!AH156/SUM(MissFill!AH$5:AH156)&gt;0.01,"",IF(MissFill!AH155/SUM(MissFill!AH$5:AH156)&gt;0.01,"",IF(MissFill!AH154/SUM(MissFill!AH$5:AH156)&gt;0.01,"",DateEnded_5Day!$A153))))))</f>
        <v>44498</v>
      </c>
      <c r="AJ153" s="13">
        <f>IF($A153&lt;='All Results'!$B$4,"",IF(SUM(MissFill!AI$5:AI156)=0,"",(IF(MissFill!AI156/SUM(MissFill!AI$5:AI156)&gt;0.01,"",IF(MissFill!AI155/SUM(MissFill!AI$5:AI156)&gt;0.01,"",IF(MissFill!AI154/SUM(MissFill!AI$5:AI156)&gt;0.01,"",DateEnded_5Day!$A153))))))</f>
        <v>44498</v>
      </c>
      <c r="AK153" s="13">
        <f>IF($A153&lt;='All Results'!$B$4,"",IF(SUM(MissFill!AJ$5:AJ156)=0,"",(IF(MissFill!AJ156/SUM(MissFill!AJ$5:AJ156)&gt;0.01,"",IF(MissFill!AJ155/SUM(MissFill!AJ$5:AJ156)&gt;0.01,"",IF(MissFill!AJ154/SUM(MissFill!AJ$5:AJ156)&gt;0.01,"",DateEnded_5Day!$A153))))))</f>
        <v>44498</v>
      </c>
      <c r="AL153" s="13">
        <f>IF($A153&lt;='All Results'!$B$4,"",IF(SUM(MissFill!AK$5:AK156)=0,"",(IF(MissFill!AK156/SUM(MissFill!AK$5:AK156)&gt;0.01,"",IF(MissFill!AK155/SUM(MissFill!AK$5:AK156)&gt;0.01,"",IF(MissFill!AK154/SUM(MissFill!AK$5:AK156)&gt;0.01,"",DateEnded_5Day!$A153))))))</f>
        <v>44498</v>
      </c>
      <c r="AM153" s="13">
        <f>IF($A153&lt;='All Results'!$B$4,"",IF(SUM(MissFill!AL$5:AL156)=0,"",(IF(MissFill!AL156/SUM(MissFill!AL$5:AL156)&gt;0.01,"",IF(MissFill!AL155/SUM(MissFill!AL$5:AL156)&gt;0.01,"",IF(MissFill!AL154/SUM(MissFill!AL$5:AL156)&gt;0.01,"",DateEnded_5Day!$A153))))))</f>
        <v>44498</v>
      </c>
      <c r="AN153" s="13">
        <f>IF($A153&lt;='All Results'!$B$4,"",IF(SUM(MissFill!AM$5:AM156)=0,"",(IF(MissFill!AM156/SUM(MissFill!AM$5:AM156)&gt;0.01,"",IF(MissFill!AM155/SUM(MissFill!AM$5:AM156)&gt;0.01,"",IF(MissFill!AM154/SUM(MissFill!AM$5:AM156)&gt;0.01,"",DateEnded_5Day!$A153))))))</f>
        <v>44498</v>
      </c>
      <c r="AO153" s="13">
        <f>IF($A153&lt;='All Results'!$B$4,"",IF(SUM(MissFill!AN$5:AN156)=0,"",(IF(MissFill!AN156/SUM(MissFill!AN$5:AN156)&gt;0.01,"",IF(MissFill!AN155/SUM(MissFill!AN$5:AN156)&gt;0.01,"",IF(MissFill!AN154/SUM(MissFill!AN$5:AN156)&gt;0.01,"",DateEnded_5Day!$A153))))))</f>
        <v>44498</v>
      </c>
      <c r="AP153" s="13">
        <f>IF($A153&lt;='All Results'!$B$4,"",IF(SUM(MissFill!AO$5:AO156)=0,"",(IF(MissFill!AO156/SUM(MissFill!AO$5:AO156)&gt;0.01,"",IF(MissFill!AO155/SUM(MissFill!AO$5:AO156)&gt;0.01,"",IF(MissFill!AO154/SUM(MissFill!AO$5:AO156)&gt;0.01,"",DateEnded_5Day!$A153))))))</f>
        <v>44498</v>
      </c>
      <c r="AQ153" s="13">
        <f>IF($A153&lt;='All Results'!$B$4,"",IF(SUM(MissFill!AP$5:AP156)=0,"",(IF(MissFill!AP156/SUM(MissFill!AP$5:AP156)&gt;0.01,"",IF(MissFill!AP155/SUM(MissFill!AP$5:AP156)&gt;0.01,"",IF(MissFill!AP154/SUM(MissFill!AP$5:AP156)&gt;0.01,"",DateEnded_5Day!$A153))))))</f>
        <v>44498</v>
      </c>
      <c r="AR153" s="13">
        <f>IF($A153&lt;='All Results'!$B$4,"",IF(SUM(MissFill!AQ$5:AQ156)=0,"",(IF(MissFill!AQ156/SUM(MissFill!AQ$5:AQ156)&gt;0.01,"",IF(MissFill!AQ155/SUM(MissFill!AQ$5:AQ156)&gt;0.01,"",IF(MissFill!AQ154/SUM(MissFill!AQ$5:AQ156)&gt;0.01,"",DateEnded_5Day!$A153))))))</f>
        <v>44498</v>
      </c>
      <c r="AS153" s="13">
        <f>IF($A153&lt;='All Results'!$B$4,"",IF(SUM(MissFill!AR$5:AR156)=0,"",(IF(MissFill!AR156/SUM(MissFill!AR$5:AR156)&gt;0.01,"",IF(MissFill!AR155/SUM(MissFill!AR$5:AR156)&gt;0.01,"",IF(MissFill!AR154/SUM(MissFill!AR$5:AR156)&gt;0.01,"",DateEnded_5Day!$A153))))))</f>
        <v>44498</v>
      </c>
      <c r="AT153" s="13">
        <f>IF($A153&lt;='All Results'!$B$4,"",IF(SUM(MissFill!AS$5:AS156)=0,"",(IF(MissFill!AS156/SUM(MissFill!AS$5:AS156)&gt;0.01,"",IF(MissFill!AS155/SUM(MissFill!AS$5:AS156)&gt;0.01,"",IF(MissFill!AS154/SUM(MissFill!AS$5:AS156)&gt;0.01,"",DateEnded_5Day!$A153))))))</f>
        <v>44498</v>
      </c>
      <c r="AU153" s="13">
        <f>IF($A153&lt;='All Results'!$B$4,"",IF(SUM(MissFill!AT$5:AT156)=0,"",(IF(MissFill!AT156/SUM(MissFill!AT$5:AT156)&gt;0.01,"",IF(MissFill!AT155/SUM(MissFill!AT$5:AT156)&gt;0.01,"",IF(MissFill!AT154/SUM(MissFill!AT$5:AT156)&gt;0.01,"",DateEnded_5Day!$A153))))))</f>
        <v>44498</v>
      </c>
      <c r="AV153" s="13">
        <f>IF($A153&lt;='All Results'!$B$4,"",IF(SUM(MissFill!AU$5:AU156)=0,"",(IF(MissFill!AU156/SUM(MissFill!AU$5:AU156)&gt;0.01,"",IF(MissFill!AU155/SUM(MissFill!AU$5:AU156)&gt;0.01,"",IF(MissFill!AU154/SUM(MissFill!AU$5:AU156)&gt;0.01,"",DateEnded_5Day!$A153))))))</f>
        <v>44498</v>
      </c>
      <c r="AW153" s="13">
        <f>IF($A153&lt;='All Results'!$B$4,"",IF(SUM(MissFill!AV$5:AV156)=0,"",(IF(MissFill!AV156/SUM(MissFill!AV$5:AV156)&gt;0.01,"",IF(MissFill!AV155/SUM(MissFill!AV$5:AV156)&gt;0.01,"",IF(MissFill!AV154/SUM(MissFill!AV$5:AV156)&gt;0.01,"",DateEnded_5Day!$A153))))))</f>
        <v>44498</v>
      </c>
      <c r="AX153" s="13">
        <f>IF($A153&lt;='All Results'!$B$4,"",IF(SUM(MissFill!AW$5:AW156)=0,"",(IF(MissFill!AW156/SUM(MissFill!AW$5:AW156)&gt;0.01,"",IF(MissFill!AW155/SUM(MissFill!AW$5:AW156)&gt;0.01,"",IF(MissFill!AW154/SUM(MissFill!AW$5:AW156)&gt;0.01,"",DateEnded_5Day!$A153))))))</f>
        <v>44498</v>
      </c>
    </row>
    <row r="154" spans="1:50" x14ac:dyDescent="0.25">
      <c r="A154" s="8">
        <v>44499</v>
      </c>
      <c r="B154" s="11">
        <v>303</v>
      </c>
      <c r="C154" s="13">
        <f>IF($A154&lt;='All Results'!$B$4,"",IF(SUM(MissFill!B$5:B157)=0,"",(IF(MissFill!B157/SUM(MissFill!B$5:B157)&gt;0.01,"",IF(MissFill!B156/SUM(MissFill!B$5:B157)&gt;0.01,"",IF(MissFill!B155/SUM(MissFill!B$5:B157)&gt;0.01,"",DateEnded_5Day!$A154))))))</f>
        <v>44499</v>
      </c>
      <c r="D154" s="13">
        <f>IF($A154&lt;='All Results'!$B$4,"",IF(SUM(MissFill!C$5:C157)=0,"",(IF(MissFill!C157/SUM(MissFill!C$5:C157)&gt;0.01,"",IF(MissFill!C156/SUM(MissFill!C$5:C157)&gt;0.01,"",IF(MissFill!C155/SUM(MissFill!C$5:C157)&gt;0.01,"",DateEnded_5Day!$A154))))))</f>
        <v>44499</v>
      </c>
      <c r="E154" s="13">
        <f>IF($A154&lt;='All Results'!$B$4,"",IF(SUM(MissFill!D$5:D157)=0,"",(IF(MissFill!D157/SUM(MissFill!D$5:D157)&gt;0.01,"",IF(MissFill!D156/SUM(MissFill!D$5:D157)&gt;0.01,"",IF(MissFill!D155/SUM(MissFill!D$5:D157)&gt;0.01,"",DateEnded_5Day!$A154))))))</f>
        <v>44499</v>
      </c>
      <c r="F154" s="13">
        <f>IF($A154&lt;='All Results'!$B$4,"",IF(SUM(MissFill!E$5:E157)=0,"",(IF(MissFill!E157/SUM(MissFill!E$5:E157)&gt;0.01,"",IF(MissFill!E156/SUM(MissFill!E$5:E157)&gt;0.01,"",IF(MissFill!E155/SUM(MissFill!E$5:E157)&gt;0.01,"",DateEnded_5Day!$A154))))))</f>
        <v>44499</v>
      </c>
      <c r="G154" s="13">
        <f>IF($A154&lt;='All Results'!$B$4,"",IF(SUM(MissFill!F$5:F157)=0,"",(IF(MissFill!F157/SUM(MissFill!F$5:F157)&gt;0.01,"",IF(MissFill!F156/SUM(MissFill!F$5:F157)&gt;0.01,"",IF(MissFill!F155/SUM(MissFill!F$5:F157)&gt;0.01,"",DateEnded_5Day!$A154))))))</f>
        <v>44499</v>
      </c>
      <c r="H154" s="13">
        <f>IF($A154&lt;='All Results'!$B$4,"",IF(SUM(MissFill!G$5:G157)=0,"",(IF(MissFill!G157/SUM(MissFill!G$5:G157)&gt;0.01,"",IF(MissFill!G156/SUM(MissFill!G$5:G157)&gt;0.01,"",IF(MissFill!G155/SUM(MissFill!G$5:G157)&gt;0.01,"",DateEnded_5Day!$A154))))))</f>
        <v>44499</v>
      </c>
      <c r="I154" s="13">
        <f>IF($A154&lt;='All Results'!$B$4,"",IF(SUM(MissFill!H$5:H157)=0,"",(IF(MissFill!H157/SUM(MissFill!H$5:H157)&gt;0.01,"",IF(MissFill!H156/SUM(MissFill!H$5:H157)&gt;0.01,"",IF(MissFill!H155/SUM(MissFill!H$5:H157)&gt;0.01,"",DateEnded_5Day!$A154))))))</f>
        <v>44499</v>
      </c>
      <c r="J154" s="13">
        <f>IF($A154&lt;='All Results'!$B$4,"",IF(SUM(MissFill!I$5:I157)=0,"",(IF(MissFill!I157/SUM(MissFill!I$5:I157)&gt;0.01,"",IF(MissFill!I156/SUM(MissFill!I$5:I157)&gt;0.01,"",IF(MissFill!I155/SUM(MissFill!I$5:I157)&gt;0.01,"",DateEnded_5Day!$A154))))))</f>
        <v>44499</v>
      </c>
      <c r="K154" s="13">
        <f>IF($A154&lt;='All Results'!$B$4,"",IF(SUM(MissFill!J$5:J157)=0,"",(IF(MissFill!J157/SUM(MissFill!J$5:J157)&gt;0.01,"",IF(MissFill!J156/SUM(MissFill!J$5:J157)&gt;0.01,"",IF(MissFill!J155/SUM(MissFill!J$5:J157)&gt;0.01,"",DateEnded_5Day!$A154))))))</f>
        <v>44499</v>
      </c>
      <c r="L154" s="13">
        <f>IF($A154&lt;='All Results'!$B$4,"",IF(SUM(MissFill!K$5:K157)=0,"",(IF(MissFill!K157/SUM(MissFill!K$5:K157)&gt;0.01,"",IF(MissFill!K156/SUM(MissFill!K$5:K157)&gt;0.01,"",IF(MissFill!K155/SUM(MissFill!K$5:K157)&gt;0.01,"",DateEnded_5Day!$A154))))))</f>
        <v>44499</v>
      </c>
      <c r="M154" s="13">
        <f>IF($A154&lt;='All Results'!$B$4,"",IF(SUM(MissFill!L$5:L157)=0,"",(IF(MissFill!L157/SUM(MissFill!L$5:L157)&gt;0.01,"",IF(MissFill!L156/SUM(MissFill!L$5:L157)&gt;0.01,"",IF(MissFill!L155/SUM(MissFill!L$5:L157)&gt;0.01,"",DateEnded_5Day!$A154))))))</f>
        <v>44499</v>
      </c>
      <c r="N154" s="13">
        <f>IF($A154&lt;='All Results'!$B$4,"",IF(SUM(MissFill!M$5:M157)=0,"",(IF(MissFill!M157/SUM(MissFill!M$5:M157)&gt;0.01,"",IF(MissFill!M156/SUM(MissFill!M$5:M157)&gt;0.01,"",IF(MissFill!M155/SUM(MissFill!M$5:M157)&gt;0.01,"",DateEnded_5Day!$A154))))))</f>
        <v>44499</v>
      </c>
      <c r="O154" s="13">
        <f>IF($A154&lt;='All Results'!$B$4,"",IF(SUM(MissFill!N$5:N157)=0,"",(IF(MissFill!N157/SUM(MissFill!N$5:N157)&gt;0.01,"",IF(MissFill!N156/SUM(MissFill!N$5:N157)&gt;0.01,"",IF(MissFill!N155/SUM(MissFill!N$5:N157)&gt;0.01,"",DateEnded_5Day!$A154))))))</f>
        <v>44499</v>
      </c>
      <c r="P154" s="13">
        <f>IF($A154&lt;='All Results'!$B$4,"",IF(SUM(MissFill!O$5:O157)=0,"",(IF(MissFill!O157/SUM(MissFill!O$5:O157)&gt;0.01,"",IF(MissFill!O156/SUM(MissFill!O$5:O157)&gt;0.01,"",IF(MissFill!O155/SUM(MissFill!O$5:O157)&gt;0.01,"",DateEnded_5Day!$A154))))))</f>
        <v>44499</v>
      </c>
      <c r="Q154" s="13">
        <f>IF($A154&lt;='All Results'!$B$4,"",IF(SUM(MissFill!P$5:P157)=0,"",(IF(MissFill!P157/SUM(MissFill!P$5:P157)&gt;0.01,"",IF(MissFill!P156/SUM(MissFill!P$5:P157)&gt;0.01,"",IF(MissFill!P155/SUM(MissFill!P$5:P157)&gt;0.01,"",DateEnded_5Day!$A154))))))</f>
        <v>44499</v>
      </c>
      <c r="R154" s="13">
        <f>IF($A154&lt;='All Results'!$B$4,"",IF(SUM(MissFill!Q$5:Q157)=0,"",(IF(MissFill!Q157/SUM(MissFill!Q$5:Q157)&gt;0.01,"",IF(MissFill!Q156/SUM(MissFill!Q$5:Q157)&gt;0.01,"",IF(MissFill!Q155/SUM(MissFill!Q$5:Q157)&gt;0.01,"",DateEnded_5Day!$A154))))))</f>
        <v>44499</v>
      </c>
      <c r="S154" s="13">
        <f>IF($A154&lt;='All Results'!$B$4,"",IF(SUM(MissFill!R$5:R157)=0,"",(IF(MissFill!R157/SUM(MissFill!R$5:R157)&gt;0.01,"",IF(MissFill!R156/SUM(MissFill!R$5:R157)&gt;0.01,"",IF(MissFill!R155/SUM(MissFill!R$5:R157)&gt;0.01,"",DateEnded_5Day!$A154))))))</f>
        <v>44499</v>
      </c>
      <c r="T154" s="13">
        <f>IF($A154&lt;='All Results'!$B$4,"",IF(SUM(MissFill!S$5:S157)=0,"",(IF(MissFill!S157/SUM(MissFill!S$5:S157)&gt;0.01,"",IF(MissFill!S156/SUM(MissFill!S$5:S157)&gt;0.01,"",IF(MissFill!S155/SUM(MissFill!S$5:S157)&gt;0.01,"",DateEnded_5Day!$A154))))))</f>
        <v>44499</v>
      </c>
      <c r="U154" s="13">
        <f>IF($A154&lt;='All Results'!$B$4,"",IF(SUM(MissFill!T$5:T157)=0,"",(IF(MissFill!T157/SUM(MissFill!T$5:T157)&gt;0.01,"",IF(MissFill!T156/SUM(MissFill!T$5:T157)&gt;0.01,"",IF(MissFill!T155/SUM(MissFill!T$5:T157)&gt;0.01,"",DateEnded_5Day!$A154))))))</f>
        <v>44499</v>
      </c>
      <c r="V154" s="13">
        <f>IF($A154&lt;='All Results'!$B$4,"",IF(SUM(MissFill!U$5:U157)=0,"",(IF(MissFill!U157/SUM(MissFill!U$5:U157)&gt;0.01,"",IF(MissFill!U156/SUM(MissFill!U$5:U157)&gt;0.01,"",IF(MissFill!U155/SUM(MissFill!U$5:U157)&gt;0.01,"",DateEnded_5Day!$A154))))))</f>
        <v>44499</v>
      </c>
      <c r="W154" s="13">
        <f>IF($A154&lt;='All Results'!$B$4,"",IF(SUM(MissFill!V$5:V157)=0,"",(IF(MissFill!V157/SUM(MissFill!V$5:V157)&gt;0.01,"",IF(MissFill!V156/SUM(MissFill!V$5:V157)&gt;0.01,"",IF(MissFill!V155/SUM(MissFill!V$5:V157)&gt;0.01,"",DateEnded_5Day!$A154))))))</f>
        <v>44499</v>
      </c>
      <c r="X154" s="13">
        <f>IF($A154&lt;='All Results'!$B$4,"",IF(SUM(MissFill!W$5:W157)=0,"",(IF(MissFill!W157/SUM(MissFill!W$5:W157)&gt;0.01,"",IF(MissFill!W156/SUM(MissFill!W$5:W157)&gt;0.01,"",IF(MissFill!W155/SUM(MissFill!W$5:W157)&gt;0.01,"",DateEnded_5Day!$A154))))))</f>
        <v>44499</v>
      </c>
      <c r="Y154" s="13">
        <f>IF($A154&lt;='All Results'!$B$4,"",IF(SUM(MissFill!X$5:X157)=0,"",(IF(MissFill!X157/SUM(MissFill!X$5:X157)&gt;0.01,"",IF(MissFill!X156/SUM(MissFill!X$5:X157)&gt;0.01,"",IF(MissFill!X155/SUM(MissFill!X$5:X157)&gt;0.01,"",DateEnded_5Day!$A154))))))</f>
        <v>44499</v>
      </c>
      <c r="Z154" s="13">
        <f>IF($A154&lt;='All Results'!$B$4,"",IF(SUM(MissFill!Y$5:Y157)=0,"",(IF(MissFill!Y157/SUM(MissFill!Y$5:Y157)&gt;0.01,"",IF(MissFill!Y156/SUM(MissFill!Y$5:Y157)&gt;0.01,"",IF(MissFill!Y155/SUM(MissFill!Y$5:Y157)&gt;0.01,"",DateEnded_5Day!$A154))))))</f>
        <v>44499</v>
      </c>
      <c r="AA154" s="13">
        <f>IF($A154&lt;='All Results'!$B$4,"",IF(SUM(MissFill!Z$5:Z157)=0,"",(IF(MissFill!Z157/SUM(MissFill!Z$5:Z157)&gt;0.01,"",IF(MissFill!Z156/SUM(MissFill!Z$5:Z157)&gt;0.01,"",IF(MissFill!Z155/SUM(MissFill!Z$5:Z157)&gt;0.01,"",DateEnded_5Day!$A154))))))</f>
        <v>44499</v>
      </c>
      <c r="AB154" s="13">
        <f>IF($A154&lt;='All Results'!$B$4,"",IF(SUM(MissFill!AA$5:AA157)=0,"",(IF(MissFill!AA157/SUM(MissFill!AA$5:AA157)&gt;0.01,"",IF(MissFill!AA156/SUM(MissFill!AA$5:AA157)&gt;0.01,"",IF(MissFill!AA155/SUM(MissFill!AA$5:AA157)&gt;0.01,"",DateEnded_5Day!$A154))))))</f>
        <v>44499</v>
      </c>
      <c r="AC154" s="13">
        <f>IF($A154&lt;='All Results'!$B$4,"",IF(SUM(MissFill!AB$5:AB157)=0,"",(IF(MissFill!AB157/SUM(MissFill!AB$5:AB157)&gt;0.01,"",IF(MissFill!AB156/SUM(MissFill!AB$5:AB157)&gt;0.01,"",IF(MissFill!AB155/SUM(MissFill!AB$5:AB157)&gt;0.01,"",DateEnded_5Day!$A154))))))</f>
        <v>44499</v>
      </c>
      <c r="AD154" s="13">
        <f>IF($A154&lt;='All Results'!$B$4,"",IF(SUM(MissFill!AC$5:AC157)=0,"",(IF(MissFill!AC157/SUM(MissFill!AC$5:AC157)&gt;0.01,"",IF(MissFill!AC156/SUM(MissFill!AC$5:AC157)&gt;0.01,"",IF(MissFill!AC155/SUM(MissFill!AC$5:AC157)&gt;0.01,"",DateEnded_5Day!$A154))))))</f>
        <v>44499</v>
      </c>
      <c r="AE154" s="13">
        <f>IF($A154&lt;='All Results'!$B$4,"",IF(SUM(MissFill!AD$5:AD157)=0,"",(IF(MissFill!AD157/SUM(MissFill!AD$5:AD157)&gt;0.01,"",IF(MissFill!AD156/SUM(MissFill!AD$5:AD157)&gt;0.01,"",IF(MissFill!AD155/SUM(MissFill!AD$5:AD157)&gt;0.01,"",DateEnded_5Day!$A154))))))</f>
        <v>44499</v>
      </c>
      <c r="AF154" s="13">
        <f>IF($A154&lt;='All Results'!$B$4,"",IF(SUM(MissFill!AE$5:AE157)=0,"",(IF(MissFill!AE157/SUM(MissFill!AE$5:AE157)&gt;0.01,"",IF(MissFill!AE156/SUM(MissFill!AE$5:AE157)&gt;0.01,"",IF(MissFill!AE155/SUM(MissFill!AE$5:AE157)&gt;0.01,"",DateEnded_5Day!$A154))))))</f>
        <v>44499</v>
      </c>
      <c r="AG154" s="13">
        <f>IF($A154&lt;='All Results'!$B$4,"",IF(SUM(MissFill!AF$5:AF157)=0,"",(IF(MissFill!AF157/SUM(MissFill!AF$5:AF157)&gt;0.01,"",IF(MissFill!AF156/SUM(MissFill!AF$5:AF157)&gt;0.01,"",IF(MissFill!AF155/SUM(MissFill!AF$5:AF157)&gt;0.01,"",DateEnded_5Day!$A154))))))</f>
        <v>44499</v>
      </c>
      <c r="AH154" s="13">
        <f>IF($A154&lt;='All Results'!$B$4,"",IF(SUM(MissFill!AG$5:AG157)=0,"",(IF(MissFill!AG157/SUM(MissFill!AG$5:AG157)&gt;0.01,"",IF(MissFill!AG156/SUM(MissFill!AG$5:AG157)&gt;0.01,"",IF(MissFill!AG155/SUM(MissFill!AG$5:AG157)&gt;0.01,"",DateEnded_5Day!$A154))))))</f>
        <v>44499</v>
      </c>
      <c r="AI154" s="13">
        <f>IF($A154&lt;='All Results'!$B$4,"",IF(SUM(MissFill!AH$5:AH157)=0,"",(IF(MissFill!AH157/SUM(MissFill!AH$5:AH157)&gt;0.01,"",IF(MissFill!AH156/SUM(MissFill!AH$5:AH157)&gt;0.01,"",IF(MissFill!AH155/SUM(MissFill!AH$5:AH157)&gt;0.01,"",DateEnded_5Day!$A154))))))</f>
        <v>44499</v>
      </c>
      <c r="AJ154" s="13">
        <f>IF($A154&lt;='All Results'!$B$4,"",IF(SUM(MissFill!AI$5:AI157)=0,"",(IF(MissFill!AI157/SUM(MissFill!AI$5:AI157)&gt;0.01,"",IF(MissFill!AI156/SUM(MissFill!AI$5:AI157)&gt;0.01,"",IF(MissFill!AI155/SUM(MissFill!AI$5:AI157)&gt;0.01,"",DateEnded_5Day!$A154))))))</f>
        <v>44499</v>
      </c>
      <c r="AK154" s="13">
        <f>IF($A154&lt;='All Results'!$B$4,"",IF(SUM(MissFill!AJ$5:AJ157)=0,"",(IF(MissFill!AJ157/SUM(MissFill!AJ$5:AJ157)&gt;0.01,"",IF(MissFill!AJ156/SUM(MissFill!AJ$5:AJ157)&gt;0.01,"",IF(MissFill!AJ155/SUM(MissFill!AJ$5:AJ157)&gt;0.01,"",DateEnded_5Day!$A154))))))</f>
        <v>44499</v>
      </c>
      <c r="AL154" s="13">
        <f>IF($A154&lt;='All Results'!$B$4,"",IF(SUM(MissFill!AK$5:AK157)=0,"",(IF(MissFill!AK157/SUM(MissFill!AK$5:AK157)&gt;0.01,"",IF(MissFill!AK156/SUM(MissFill!AK$5:AK157)&gt;0.01,"",IF(MissFill!AK155/SUM(MissFill!AK$5:AK157)&gt;0.01,"",DateEnded_5Day!$A154))))))</f>
        <v>44499</v>
      </c>
      <c r="AM154" s="13">
        <f>IF($A154&lt;='All Results'!$B$4,"",IF(SUM(MissFill!AL$5:AL157)=0,"",(IF(MissFill!AL157/SUM(MissFill!AL$5:AL157)&gt;0.01,"",IF(MissFill!AL156/SUM(MissFill!AL$5:AL157)&gt;0.01,"",IF(MissFill!AL155/SUM(MissFill!AL$5:AL157)&gt;0.01,"",DateEnded_5Day!$A154))))))</f>
        <v>44499</v>
      </c>
      <c r="AN154" s="13">
        <f>IF($A154&lt;='All Results'!$B$4,"",IF(SUM(MissFill!AM$5:AM157)=0,"",(IF(MissFill!AM157/SUM(MissFill!AM$5:AM157)&gt;0.01,"",IF(MissFill!AM156/SUM(MissFill!AM$5:AM157)&gt;0.01,"",IF(MissFill!AM155/SUM(MissFill!AM$5:AM157)&gt;0.01,"",DateEnded_5Day!$A154))))))</f>
        <v>44499</v>
      </c>
      <c r="AO154" s="13">
        <f>IF($A154&lt;='All Results'!$B$4,"",IF(SUM(MissFill!AN$5:AN157)=0,"",(IF(MissFill!AN157/SUM(MissFill!AN$5:AN157)&gt;0.01,"",IF(MissFill!AN156/SUM(MissFill!AN$5:AN157)&gt;0.01,"",IF(MissFill!AN155/SUM(MissFill!AN$5:AN157)&gt;0.01,"",DateEnded_5Day!$A154))))))</f>
        <v>44499</v>
      </c>
      <c r="AP154" s="13">
        <f>IF($A154&lt;='All Results'!$B$4,"",IF(SUM(MissFill!AO$5:AO157)=0,"",(IF(MissFill!AO157/SUM(MissFill!AO$5:AO157)&gt;0.01,"",IF(MissFill!AO156/SUM(MissFill!AO$5:AO157)&gt;0.01,"",IF(MissFill!AO155/SUM(MissFill!AO$5:AO157)&gt;0.01,"",DateEnded_5Day!$A154))))))</f>
        <v>44499</v>
      </c>
      <c r="AQ154" s="13">
        <f>IF($A154&lt;='All Results'!$B$4,"",IF(SUM(MissFill!AP$5:AP157)=0,"",(IF(MissFill!AP157/SUM(MissFill!AP$5:AP157)&gt;0.01,"",IF(MissFill!AP156/SUM(MissFill!AP$5:AP157)&gt;0.01,"",IF(MissFill!AP155/SUM(MissFill!AP$5:AP157)&gt;0.01,"",DateEnded_5Day!$A154))))))</f>
        <v>44499</v>
      </c>
      <c r="AR154" s="13">
        <f>IF($A154&lt;='All Results'!$B$4,"",IF(SUM(MissFill!AQ$5:AQ157)=0,"",(IF(MissFill!AQ157/SUM(MissFill!AQ$5:AQ157)&gt;0.01,"",IF(MissFill!AQ156/SUM(MissFill!AQ$5:AQ157)&gt;0.01,"",IF(MissFill!AQ155/SUM(MissFill!AQ$5:AQ157)&gt;0.01,"",DateEnded_5Day!$A154))))))</f>
        <v>44499</v>
      </c>
      <c r="AS154" s="13">
        <f>IF($A154&lt;='All Results'!$B$4,"",IF(SUM(MissFill!AR$5:AR157)=0,"",(IF(MissFill!AR157/SUM(MissFill!AR$5:AR157)&gt;0.01,"",IF(MissFill!AR156/SUM(MissFill!AR$5:AR157)&gt;0.01,"",IF(MissFill!AR155/SUM(MissFill!AR$5:AR157)&gt;0.01,"",DateEnded_5Day!$A154))))))</f>
        <v>44499</v>
      </c>
      <c r="AT154" s="13">
        <f>IF($A154&lt;='All Results'!$B$4,"",IF(SUM(MissFill!AS$5:AS157)=0,"",(IF(MissFill!AS157/SUM(MissFill!AS$5:AS157)&gt;0.01,"",IF(MissFill!AS156/SUM(MissFill!AS$5:AS157)&gt;0.01,"",IF(MissFill!AS155/SUM(MissFill!AS$5:AS157)&gt;0.01,"",DateEnded_5Day!$A154))))))</f>
        <v>44499</v>
      </c>
      <c r="AU154" s="13">
        <f>IF($A154&lt;='All Results'!$B$4,"",IF(SUM(MissFill!AT$5:AT157)=0,"",(IF(MissFill!AT157/SUM(MissFill!AT$5:AT157)&gt;0.01,"",IF(MissFill!AT156/SUM(MissFill!AT$5:AT157)&gt;0.01,"",IF(MissFill!AT155/SUM(MissFill!AT$5:AT157)&gt;0.01,"",DateEnded_5Day!$A154))))))</f>
        <v>44499</v>
      </c>
      <c r="AV154" s="13">
        <f>IF($A154&lt;='All Results'!$B$4,"",IF(SUM(MissFill!AU$5:AU157)=0,"",(IF(MissFill!AU157/SUM(MissFill!AU$5:AU157)&gt;0.01,"",IF(MissFill!AU156/SUM(MissFill!AU$5:AU157)&gt;0.01,"",IF(MissFill!AU155/SUM(MissFill!AU$5:AU157)&gt;0.01,"",DateEnded_5Day!$A154))))))</f>
        <v>44499</v>
      </c>
      <c r="AW154" s="13">
        <f>IF($A154&lt;='All Results'!$B$4,"",IF(SUM(MissFill!AV$5:AV157)=0,"",(IF(MissFill!AV157/SUM(MissFill!AV$5:AV157)&gt;0.01,"",IF(MissFill!AV156/SUM(MissFill!AV$5:AV157)&gt;0.01,"",IF(MissFill!AV155/SUM(MissFill!AV$5:AV157)&gt;0.01,"",DateEnded_5Day!$A154))))))</f>
        <v>44499</v>
      </c>
      <c r="AX154" s="13">
        <f>IF($A154&lt;='All Results'!$B$4,"",IF(SUM(MissFill!AW$5:AW157)=0,"",(IF(MissFill!AW157/SUM(MissFill!AW$5:AW157)&gt;0.01,"",IF(MissFill!AW156/SUM(MissFill!AW$5:AW157)&gt;0.01,"",IF(MissFill!AW155/SUM(MissFill!AW$5:AW157)&gt;0.01,"",DateEnded_5Day!$A154))))))</f>
        <v>44499</v>
      </c>
    </row>
    <row r="155" spans="1:50" x14ac:dyDescent="0.25">
      <c r="A155" s="8">
        <v>44500</v>
      </c>
      <c r="B155" s="11">
        <v>304</v>
      </c>
      <c r="C155" s="13">
        <f>IF($A155&lt;='All Results'!$B$4,"",IF(SUM(MissFill!B$5:B158)=0,"",(IF(MissFill!B158/SUM(MissFill!B$5:B158)&gt;0.01,"",IF(MissFill!B157/SUM(MissFill!B$5:B158)&gt;0.01,"",IF(MissFill!B156/SUM(MissFill!B$5:B158)&gt;0.01,"",DateEnded_5Day!$A155))))))</f>
        <v>44500</v>
      </c>
      <c r="D155" s="13">
        <f>IF($A155&lt;='All Results'!$B$4,"",IF(SUM(MissFill!C$5:C158)=0,"",(IF(MissFill!C158/SUM(MissFill!C$5:C158)&gt;0.01,"",IF(MissFill!C157/SUM(MissFill!C$5:C158)&gt;0.01,"",IF(MissFill!C156/SUM(MissFill!C$5:C158)&gt;0.01,"",DateEnded_5Day!$A155))))))</f>
        <v>44500</v>
      </c>
      <c r="E155" s="13">
        <f>IF($A155&lt;='All Results'!$B$4,"",IF(SUM(MissFill!D$5:D158)=0,"",(IF(MissFill!D158/SUM(MissFill!D$5:D158)&gt;0.01,"",IF(MissFill!D157/SUM(MissFill!D$5:D158)&gt;0.01,"",IF(MissFill!D156/SUM(MissFill!D$5:D158)&gt;0.01,"",DateEnded_5Day!$A155))))))</f>
        <v>44500</v>
      </c>
      <c r="F155" s="13">
        <f>IF($A155&lt;='All Results'!$B$4,"",IF(SUM(MissFill!E$5:E158)=0,"",(IF(MissFill!E158/SUM(MissFill!E$5:E158)&gt;0.01,"",IF(MissFill!E157/SUM(MissFill!E$5:E158)&gt;0.01,"",IF(MissFill!E156/SUM(MissFill!E$5:E158)&gt;0.01,"",DateEnded_5Day!$A155))))))</f>
        <v>44500</v>
      </c>
      <c r="G155" s="13">
        <f>IF($A155&lt;='All Results'!$B$4,"",IF(SUM(MissFill!F$5:F158)=0,"",(IF(MissFill!F158/SUM(MissFill!F$5:F158)&gt;0.01,"",IF(MissFill!F157/SUM(MissFill!F$5:F158)&gt;0.01,"",IF(MissFill!F156/SUM(MissFill!F$5:F158)&gt;0.01,"",DateEnded_5Day!$A155))))))</f>
        <v>44500</v>
      </c>
      <c r="H155" s="13">
        <f>IF($A155&lt;='All Results'!$B$4,"",IF(SUM(MissFill!G$5:G158)=0,"",(IF(MissFill!G158/SUM(MissFill!G$5:G158)&gt;0.01,"",IF(MissFill!G157/SUM(MissFill!G$5:G158)&gt;0.01,"",IF(MissFill!G156/SUM(MissFill!G$5:G158)&gt;0.01,"",DateEnded_5Day!$A155))))))</f>
        <v>44500</v>
      </c>
      <c r="I155" s="13">
        <f>IF($A155&lt;='All Results'!$B$4,"",IF(SUM(MissFill!H$5:H158)=0,"",(IF(MissFill!H158/SUM(MissFill!H$5:H158)&gt;0.01,"",IF(MissFill!H157/SUM(MissFill!H$5:H158)&gt;0.01,"",IF(MissFill!H156/SUM(MissFill!H$5:H158)&gt;0.01,"",DateEnded_5Day!$A155))))))</f>
        <v>44500</v>
      </c>
      <c r="J155" s="13">
        <f>IF($A155&lt;='All Results'!$B$4,"",IF(SUM(MissFill!I$5:I158)=0,"",(IF(MissFill!I158/SUM(MissFill!I$5:I158)&gt;0.01,"",IF(MissFill!I157/SUM(MissFill!I$5:I158)&gt;0.01,"",IF(MissFill!I156/SUM(MissFill!I$5:I158)&gt;0.01,"",DateEnded_5Day!$A155))))))</f>
        <v>44500</v>
      </c>
      <c r="K155" s="13">
        <f>IF($A155&lt;='All Results'!$B$4,"",IF(SUM(MissFill!J$5:J158)=0,"",(IF(MissFill!J158/SUM(MissFill!J$5:J158)&gt;0.01,"",IF(MissFill!J157/SUM(MissFill!J$5:J158)&gt;0.01,"",IF(MissFill!J156/SUM(MissFill!J$5:J158)&gt;0.01,"",DateEnded_5Day!$A155))))))</f>
        <v>44500</v>
      </c>
      <c r="L155" s="13">
        <f>IF($A155&lt;='All Results'!$B$4,"",IF(SUM(MissFill!K$5:K158)=0,"",(IF(MissFill!K158/SUM(MissFill!K$5:K158)&gt;0.01,"",IF(MissFill!K157/SUM(MissFill!K$5:K158)&gt;0.01,"",IF(MissFill!K156/SUM(MissFill!K$5:K158)&gt;0.01,"",DateEnded_5Day!$A155))))))</f>
        <v>44500</v>
      </c>
      <c r="M155" s="13">
        <f>IF($A155&lt;='All Results'!$B$4,"",IF(SUM(MissFill!L$5:L158)=0,"",(IF(MissFill!L158/SUM(MissFill!L$5:L158)&gt;0.01,"",IF(MissFill!L157/SUM(MissFill!L$5:L158)&gt;0.01,"",IF(MissFill!L156/SUM(MissFill!L$5:L158)&gt;0.01,"",DateEnded_5Day!$A155))))))</f>
        <v>44500</v>
      </c>
      <c r="N155" s="13">
        <f>IF($A155&lt;='All Results'!$B$4,"",IF(SUM(MissFill!M$5:M158)=0,"",(IF(MissFill!M158/SUM(MissFill!M$5:M158)&gt;0.01,"",IF(MissFill!M157/SUM(MissFill!M$5:M158)&gt;0.01,"",IF(MissFill!M156/SUM(MissFill!M$5:M158)&gt;0.01,"",DateEnded_5Day!$A155))))))</f>
        <v>44500</v>
      </c>
      <c r="O155" s="13">
        <f>IF($A155&lt;='All Results'!$B$4,"",IF(SUM(MissFill!N$5:N158)=0,"",(IF(MissFill!N158/SUM(MissFill!N$5:N158)&gt;0.01,"",IF(MissFill!N157/SUM(MissFill!N$5:N158)&gt;0.01,"",IF(MissFill!N156/SUM(MissFill!N$5:N158)&gt;0.01,"",DateEnded_5Day!$A155))))))</f>
        <v>44500</v>
      </c>
      <c r="P155" s="13">
        <f>IF($A155&lt;='All Results'!$B$4,"",IF(SUM(MissFill!O$5:O158)=0,"",(IF(MissFill!O158/SUM(MissFill!O$5:O158)&gt;0.01,"",IF(MissFill!O157/SUM(MissFill!O$5:O158)&gt;0.01,"",IF(MissFill!O156/SUM(MissFill!O$5:O158)&gt;0.01,"",DateEnded_5Day!$A155))))))</f>
        <v>44500</v>
      </c>
      <c r="Q155" s="13">
        <f>IF($A155&lt;='All Results'!$B$4,"",IF(SUM(MissFill!P$5:P158)=0,"",(IF(MissFill!P158/SUM(MissFill!P$5:P158)&gt;0.01,"",IF(MissFill!P157/SUM(MissFill!P$5:P158)&gt;0.01,"",IF(MissFill!P156/SUM(MissFill!P$5:P158)&gt;0.01,"",DateEnded_5Day!$A155))))))</f>
        <v>44500</v>
      </c>
      <c r="R155" s="13">
        <f>IF($A155&lt;='All Results'!$B$4,"",IF(SUM(MissFill!Q$5:Q158)=0,"",(IF(MissFill!Q158/SUM(MissFill!Q$5:Q158)&gt;0.01,"",IF(MissFill!Q157/SUM(MissFill!Q$5:Q158)&gt;0.01,"",IF(MissFill!Q156/SUM(MissFill!Q$5:Q158)&gt;0.01,"",DateEnded_5Day!$A155))))))</f>
        <v>44500</v>
      </c>
      <c r="S155" s="13">
        <f>IF($A155&lt;='All Results'!$B$4,"",IF(SUM(MissFill!R$5:R158)=0,"",(IF(MissFill!R158/SUM(MissFill!R$5:R158)&gt;0.01,"",IF(MissFill!R157/SUM(MissFill!R$5:R158)&gt;0.01,"",IF(MissFill!R156/SUM(MissFill!R$5:R158)&gt;0.01,"",DateEnded_5Day!$A155))))))</f>
        <v>44500</v>
      </c>
      <c r="T155" s="13">
        <f>IF($A155&lt;='All Results'!$B$4,"",IF(SUM(MissFill!S$5:S158)=0,"",(IF(MissFill!S158/SUM(MissFill!S$5:S158)&gt;0.01,"",IF(MissFill!S157/SUM(MissFill!S$5:S158)&gt;0.01,"",IF(MissFill!S156/SUM(MissFill!S$5:S158)&gt;0.01,"",DateEnded_5Day!$A155))))))</f>
        <v>44500</v>
      </c>
      <c r="U155" s="13">
        <f>IF($A155&lt;='All Results'!$B$4,"",IF(SUM(MissFill!T$5:T158)=0,"",(IF(MissFill!T158/SUM(MissFill!T$5:T158)&gt;0.01,"",IF(MissFill!T157/SUM(MissFill!T$5:T158)&gt;0.01,"",IF(MissFill!T156/SUM(MissFill!T$5:T158)&gt;0.01,"",DateEnded_5Day!$A155))))))</f>
        <v>44500</v>
      </c>
      <c r="V155" s="13">
        <f>IF($A155&lt;='All Results'!$B$4,"",IF(SUM(MissFill!U$5:U158)=0,"",(IF(MissFill!U158/SUM(MissFill!U$5:U158)&gt;0.01,"",IF(MissFill!U157/SUM(MissFill!U$5:U158)&gt;0.01,"",IF(MissFill!U156/SUM(MissFill!U$5:U158)&gt;0.01,"",DateEnded_5Day!$A155))))))</f>
        <v>44500</v>
      </c>
      <c r="W155" s="13">
        <f>IF($A155&lt;='All Results'!$B$4,"",IF(SUM(MissFill!V$5:V158)=0,"",(IF(MissFill!V158/SUM(MissFill!V$5:V158)&gt;0.01,"",IF(MissFill!V157/SUM(MissFill!V$5:V158)&gt;0.01,"",IF(MissFill!V156/SUM(MissFill!V$5:V158)&gt;0.01,"",DateEnded_5Day!$A155))))))</f>
        <v>44500</v>
      </c>
      <c r="X155" s="13">
        <f>IF($A155&lt;='All Results'!$B$4,"",IF(SUM(MissFill!W$5:W158)=0,"",(IF(MissFill!W158/SUM(MissFill!W$5:W158)&gt;0.01,"",IF(MissFill!W157/SUM(MissFill!W$5:W158)&gt;0.01,"",IF(MissFill!W156/SUM(MissFill!W$5:W158)&gt;0.01,"",DateEnded_5Day!$A155))))))</f>
        <v>44500</v>
      </c>
      <c r="Y155" s="13">
        <f>IF($A155&lt;='All Results'!$B$4,"",IF(SUM(MissFill!X$5:X158)=0,"",(IF(MissFill!X158/SUM(MissFill!X$5:X158)&gt;0.01,"",IF(MissFill!X157/SUM(MissFill!X$5:X158)&gt;0.01,"",IF(MissFill!X156/SUM(MissFill!X$5:X158)&gt;0.01,"",DateEnded_5Day!$A155))))))</f>
        <v>44500</v>
      </c>
      <c r="Z155" s="13">
        <f>IF($A155&lt;='All Results'!$B$4,"",IF(SUM(MissFill!Y$5:Y158)=0,"",(IF(MissFill!Y158/SUM(MissFill!Y$5:Y158)&gt;0.01,"",IF(MissFill!Y157/SUM(MissFill!Y$5:Y158)&gt;0.01,"",IF(MissFill!Y156/SUM(MissFill!Y$5:Y158)&gt;0.01,"",DateEnded_5Day!$A155))))))</f>
        <v>44500</v>
      </c>
      <c r="AA155" s="13">
        <f>IF($A155&lt;='All Results'!$B$4,"",IF(SUM(MissFill!Z$5:Z158)=0,"",(IF(MissFill!Z158/SUM(MissFill!Z$5:Z158)&gt;0.01,"",IF(MissFill!Z157/SUM(MissFill!Z$5:Z158)&gt;0.01,"",IF(MissFill!Z156/SUM(MissFill!Z$5:Z158)&gt;0.01,"",DateEnded_5Day!$A155))))))</f>
        <v>44500</v>
      </c>
      <c r="AB155" s="13">
        <f>IF($A155&lt;='All Results'!$B$4,"",IF(SUM(MissFill!AA$5:AA158)=0,"",(IF(MissFill!AA158/SUM(MissFill!AA$5:AA158)&gt;0.01,"",IF(MissFill!AA157/SUM(MissFill!AA$5:AA158)&gt;0.01,"",IF(MissFill!AA156/SUM(MissFill!AA$5:AA158)&gt;0.01,"",DateEnded_5Day!$A155))))))</f>
        <v>44500</v>
      </c>
      <c r="AC155" s="13">
        <f>IF($A155&lt;='All Results'!$B$4,"",IF(SUM(MissFill!AB$5:AB158)=0,"",(IF(MissFill!AB158/SUM(MissFill!AB$5:AB158)&gt;0.01,"",IF(MissFill!AB157/SUM(MissFill!AB$5:AB158)&gt;0.01,"",IF(MissFill!AB156/SUM(MissFill!AB$5:AB158)&gt;0.01,"",DateEnded_5Day!$A155))))))</f>
        <v>44500</v>
      </c>
      <c r="AD155" s="13">
        <f>IF($A155&lt;='All Results'!$B$4,"",IF(SUM(MissFill!AC$5:AC158)=0,"",(IF(MissFill!AC158/SUM(MissFill!AC$5:AC158)&gt;0.01,"",IF(MissFill!AC157/SUM(MissFill!AC$5:AC158)&gt;0.01,"",IF(MissFill!AC156/SUM(MissFill!AC$5:AC158)&gt;0.01,"",DateEnded_5Day!$A155))))))</f>
        <v>44500</v>
      </c>
      <c r="AE155" s="13">
        <f>IF($A155&lt;='All Results'!$B$4,"",IF(SUM(MissFill!AD$5:AD158)=0,"",(IF(MissFill!AD158/SUM(MissFill!AD$5:AD158)&gt;0.01,"",IF(MissFill!AD157/SUM(MissFill!AD$5:AD158)&gt;0.01,"",IF(MissFill!AD156/SUM(MissFill!AD$5:AD158)&gt;0.01,"",DateEnded_5Day!$A155))))))</f>
        <v>44500</v>
      </c>
      <c r="AF155" s="13">
        <f>IF($A155&lt;='All Results'!$B$4,"",IF(SUM(MissFill!AE$5:AE158)=0,"",(IF(MissFill!AE158/SUM(MissFill!AE$5:AE158)&gt;0.01,"",IF(MissFill!AE157/SUM(MissFill!AE$5:AE158)&gt;0.01,"",IF(MissFill!AE156/SUM(MissFill!AE$5:AE158)&gt;0.01,"",DateEnded_5Day!$A155))))))</f>
        <v>44500</v>
      </c>
      <c r="AG155" s="13">
        <f>IF($A155&lt;='All Results'!$B$4,"",IF(SUM(MissFill!AF$5:AF158)=0,"",(IF(MissFill!AF158/SUM(MissFill!AF$5:AF158)&gt;0.01,"",IF(MissFill!AF157/SUM(MissFill!AF$5:AF158)&gt;0.01,"",IF(MissFill!AF156/SUM(MissFill!AF$5:AF158)&gt;0.01,"",DateEnded_5Day!$A155))))))</f>
        <v>44500</v>
      </c>
      <c r="AH155" s="13">
        <f>IF($A155&lt;='All Results'!$B$4,"",IF(SUM(MissFill!AG$5:AG158)=0,"",(IF(MissFill!AG158/SUM(MissFill!AG$5:AG158)&gt;0.01,"",IF(MissFill!AG157/SUM(MissFill!AG$5:AG158)&gt;0.01,"",IF(MissFill!AG156/SUM(MissFill!AG$5:AG158)&gt;0.01,"",DateEnded_5Day!$A155))))))</f>
        <v>44500</v>
      </c>
      <c r="AI155" s="13">
        <f>IF($A155&lt;='All Results'!$B$4,"",IF(SUM(MissFill!AH$5:AH158)=0,"",(IF(MissFill!AH158/SUM(MissFill!AH$5:AH158)&gt;0.01,"",IF(MissFill!AH157/SUM(MissFill!AH$5:AH158)&gt;0.01,"",IF(MissFill!AH156/SUM(MissFill!AH$5:AH158)&gt;0.01,"",DateEnded_5Day!$A155))))))</f>
        <v>44500</v>
      </c>
      <c r="AJ155" s="13">
        <f>IF($A155&lt;='All Results'!$B$4,"",IF(SUM(MissFill!AI$5:AI158)=0,"",(IF(MissFill!AI158/SUM(MissFill!AI$5:AI158)&gt;0.01,"",IF(MissFill!AI157/SUM(MissFill!AI$5:AI158)&gt;0.01,"",IF(MissFill!AI156/SUM(MissFill!AI$5:AI158)&gt;0.01,"",DateEnded_5Day!$A155))))))</f>
        <v>44500</v>
      </c>
      <c r="AK155" s="13">
        <f>IF($A155&lt;='All Results'!$B$4,"",IF(SUM(MissFill!AJ$5:AJ158)=0,"",(IF(MissFill!AJ158/SUM(MissFill!AJ$5:AJ158)&gt;0.01,"",IF(MissFill!AJ157/SUM(MissFill!AJ$5:AJ158)&gt;0.01,"",IF(MissFill!AJ156/SUM(MissFill!AJ$5:AJ158)&gt;0.01,"",DateEnded_5Day!$A155))))))</f>
        <v>44500</v>
      </c>
      <c r="AL155" s="13">
        <f>IF($A155&lt;='All Results'!$B$4,"",IF(SUM(MissFill!AK$5:AK158)=0,"",(IF(MissFill!AK158/SUM(MissFill!AK$5:AK158)&gt;0.01,"",IF(MissFill!AK157/SUM(MissFill!AK$5:AK158)&gt;0.01,"",IF(MissFill!AK156/SUM(MissFill!AK$5:AK158)&gt;0.01,"",DateEnded_5Day!$A155))))))</f>
        <v>44500</v>
      </c>
      <c r="AM155" s="13">
        <f>IF($A155&lt;='All Results'!$B$4,"",IF(SUM(MissFill!AL$5:AL158)=0,"",(IF(MissFill!AL158/SUM(MissFill!AL$5:AL158)&gt;0.01,"",IF(MissFill!AL157/SUM(MissFill!AL$5:AL158)&gt;0.01,"",IF(MissFill!AL156/SUM(MissFill!AL$5:AL158)&gt;0.01,"",DateEnded_5Day!$A155))))))</f>
        <v>44500</v>
      </c>
      <c r="AN155" s="13">
        <f>IF($A155&lt;='All Results'!$B$4,"",IF(SUM(MissFill!AM$5:AM158)=0,"",(IF(MissFill!AM158/SUM(MissFill!AM$5:AM158)&gt;0.01,"",IF(MissFill!AM157/SUM(MissFill!AM$5:AM158)&gt;0.01,"",IF(MissFill!AM156/SUM(MissFill!AM$5:AM158)&gt;0.01,"",DateEnded_5Day!$A155))))))</f>
        <v>44500</v>
      </c>
      <c r="AO155" s="13">
        <f>IF($A155&lt;='All Results'!$B$4,"",IF(SUM(MissFill!AN$5:AN158)=0,"",(IF(MissFill!AN158/SUM(MissFill!AN$5:AN158)&gt;0.01,"",IF(MissFill!AN157/SUM(MissFill!AN$5:AN158)&gt;0.01,"",IF(MissFill!AN156/SUM(MissFill!AN$5:AN158)&gt;0.01,"",DateEnded_5Day!$A155))))))</f>
        <v>44500</v>
      </c>
      <c r="AP155" s="13">
        <f>IF($A155&lt;='All Results'!$B$4,"",IF(SUM(MissFill!AO$5:AO158)=0,"",(IF(MissFill!AO158/SUM(MissFill!AO$5:AO158)&gt;0.01,"",IF(MissFill!AO157/SUM(MissFill!AO$5:AO158)&gt;0.01,"",IF(MissFill!AO156/SUM(MissFill!AO$5:AO158)&gt;0.01,"",DateEnded_5Day!$A155))))))</f>
        <v>44500</v>
      </c>
      <c r="AQ155" s="13">
        <f>IF($A155&lt;='All Results'!$B$4,"",IF(SUM(MissFill!AP$5:AP158)=0,"",(IF(MissFill!AP158/SUM(MissFill!AP$5:AP158)&gt;0.01,"",IF(MissFill!AP157/SUM(MissFill!AP$5:AP158)&gt;0.01,"",IF(MissFill!AP156/SUM(MissFill!AP$5:AP158)&gt;0.01,"",DateEnded_5Day!$A155))))))</f>
        <v>44500</v>
      </c>
      <c r="AR155" s="13">
        <f>IF($A155&lt;='All Results'!$B$4,"",IF(SUM(MissFill!AQ$5:AQ158)=0,"",(IF(MissFill!AQ158/SUM(MissFill!AQ$5:AQ158)&gt;0.01,"",IF(MissFill!AQ157/SUM(MissFill!AQ$5:AQ158)&gt;0.01,"",IF(MissFill!AQ156/SUM(MissFill!AQ$5:AQ158)&gt;0.01,"",DateEnded_5Day!$A155))))))</f>
        <v>44500</v>
      </c>
      <c r="AS155" s="13">
        <f>IF($A155&lt;='All Results'!$B$4,"",IF(SUM(MissFill!AR$5:AR158)=0,"",(IF(MissFill!AR158/SUM(MissFill!AR$5:AR158)&gt;0.01,"",IF(MissFill!AR157/SUM(MissFill!AR$5:AR158)&gt;0.01,"",IF(MissFill!AR156/SUM(MissFill!AR$5:AR158)&gt;0.01,"",DateEnded_5Day!$A155))))))</f>
        <v>44500</v>
      </c>
      <c r="AT155" s="13">
        <f>IF($A155&lt;='All Results'!$B$4,"",IF(SUM(MissFill!AS$5:AS158)=0,"",(IF(MissFill!AS158/SUM(MissFill!AS$5:AS158)&gt;0.01,"",IF(MissFill!AS157/SUM(MissFill!AS$5:AS158)&gt;0.01,"",IF(MissFill!AS156/SUM(MissFill!AS$5:AS158)&gt;0.01,"",DateEnded_5Day!$A155))))))</f>
        <v>44500</v>
      </c>
      <c r="AU155" s="13">
        <f>IF($A155&lt;='All Results'!$B$4,"",IF(SUM(MissFill!AT$5:AT158)=0,"",(IF(MissFill!AT158/SUM(MissFill!AT$5:AT158)&gt;0.01,"",IF(MissFill!AT157/SUM(MissFill!AT$5:AT158)&gt;0.01,"",IF(MissFill!AT156/SUM(MissFill!AT$5:AT158)&gt;0.01,"",DateEnded_5Day!$A155))))))</f>
        <v>44500</v>
      </c>
      <c r="AV155" s="13">
        <f>IF($A155&lt;='All Results'!$B$4,"",IF(SUM(MissFill!AU$5:AU158)=0,"",(IF(MissFill!AU158/SUM(MissFill!AU$5:AU158)&gt;0.01,"",IF(MissFill!AU157/SUM(MissFill!AU$5:AU158)&gt;0.01,"",IF(MissFill!AU156/SUM(MissFill!AU$5:AU158)&gt;0.01,"",DateEnded_5Day!$A155))))))</f>
        <v>44500</v>
      </c>
      <c r="AW155" s="13">
        <f>IF($A155&lt;='All Results'!$B$4,"",IF(SUM(MissFill!AV$5:AV158)=0,"",(IF(MissFill!AV158/SUM(MissFill!AV$5:AV158)&gt;0.01,"",IF(MissFill!AV157/SUM(MissFill!AV$5:AV158)&gt;0.01,"",IF(MissFill!AV156/SUM(MissFill!AV$5:AV158)&gt;0.01,"",DateEnded_5Day!$A155))))))</f>
        <v>44500</v>
      </c>
      <c r="AX155" s="13">
        <f>IF($A155&lt;='All Results'!$B$4,"",IF(SUM(MissFill!AW$5:AW158)=0,"",(IF(MissFill!AW158/SUM(MissFill!AW$5:AW158)&gt;0.01,"",IF(MissFill!AW157/SUM(MissFill!AW$5:AW158)&gt;0.01,"",IF(MissFill!AW156/SUM(MissFill!AW$5:AW158)&gt;0.01,"",DateEnded_5Day!$A155))))))</f>
        <v>44500</v>
      </c>
    </row>
    <row r="156" spans="1:50" x14ac:dyDescent="0.25">
      <c r="A156" s="8">
        <v>44501</v>
      </c>
      <c r="B156" s="11">
        <v>305</v>
      </c>
      <c r="C156" s="13">
        <f>IF($A156&lt;='All Results'!$B$4,"",IF(SUM(MissFill!B$5:B159)=0,"",(IF(MissFill!B159/SUM(MissFill!B$5:B159)&gt;0.01,"",IF(MissFill!B158/SUM(MissFill!B$5:B159)&gt;0.01,"",IF(MissFill!B157/SUM(MissFill!B$5:B159)&gt;0.01,"",DateEnded_5Day!$A156))))))</f>
        <v>44501</v>
      </c>
      <c r="D156" s="13">
        <f>IF($A156&lt;='All Results'!$B$4,"",IF(SUM(MissFill!C$5:C159)=0,"",(IF(MissFill!C159/SUM(MissFill!C$5:C159)&gt;0.01,"",IF(MissFill!C158/SUM(MissFill!C$5:C159)&gt;0.01,"",IF(MissFill!C157/SUM(MissFill!C$5:C159)&gt;0.01,"",DateEnded_5Day!$A156))))))</f>
        <v>44501</v>
      </c>
      <c r="E156" s="13">
        <f>IF($A156&lt;='All Results'!$B$4,"",IF(SUM(MissFill!D$5:D159)=0,"",(IF(MissFill!D159/SUM(MissFill!D$5:D159)&gt;0.01,"",IF(MissFill!D158/SUM(MissFill!D$5:D159)&gt;0.01,"",IF(MissFill!D157/SUM(MissFill!D$5:D159)&gt;0.01,"",DateEnded_5Day!$A156))))))</f>
        <v>44501</v>
      </c>
      <c r="F156" s="13">
        <f>IF($A156&lt;='All Results'!$B$4,"",IF(SUM(MissFill!E$5:E159)=0,"",(IF(MissFill!E159/SUM(MissFill!E$5:E159)&gt;0.01,"",IF(MissFill!E158/SUM(MissFill!E$5:E159)&gt;0.01,"",IF(MissFill!E157/SUM(MissFill!E$5:E159)&gt;0.01,"",DateEnded_5Day!$A156))))))</f>
        <v>44501</v>
      </c>
      <c r="G156" s="13">
        <f>IF($A156&lt;='All Results'!$B$4,"",IF(SUM(MissFill!F$5:F159)=0,"",(IF(MissFill!F159/SUM(MissFill!F$5:F159)&gt;0.01,"",IF(MissFill!F158/SUM(MissFill!F$5:F159)&gt;0.01,"",IF(MissFill!F157/SUM(MissFill!F$5:F159)&gt;0.01,"",DateEnded_5Day!$A156))))))</f>
        <v>44501</v>
      </c>
      <c r="H156" s="13">
        <f>IF($A156&lt;='All Results'!$B$4,"",IF(SUM(MissFill!G$5:G159)=0,"",(IF(MissFill!G159/SUM(MissFill!G$5:G159)&gt;0.01,"",IF(MissFill!G158/SUM(MissFill!G$5:G159)&gt;0.01,"",IF(MissFill!G157/SUM(MissFill!G$5:G159)&gt;0.01,"",DateEnded_5Day!$A156))))))</f>
        <v>44501</v>
      </c>
      <c r="I156" s="13">
        <f>IF($A156&lt;='All Results'!$B$4,"",IF(SUM(MissFill!H$5:H159)=0,"",(IF(MissFill!H159/SUM(MissFill!H$5:H159)&gt;0.01,"",IF(MissFill!H158/SUM(MissFill!H$5:H159)&gt;0.01,"",IF(MissFill!H157/SUM(MissFill!H$5:H159)&gt;0.01,"",DateEnded_5Day!$A156))))))</f>
        <v>44501</v>
      </c>
      <c r="J156" s="13">
        <f>IF($A156&lt;='All Results'!$B$4,"",IF(SUM(MissFill!I$5:I159)=0,"",(IF(MissFill!I159/SUM(MissFill!I$5:I159)&gt;0.01,"",IF(MissFill!I158/SUM(MissFill!I$5:I159)&gt;0.01,"",IF(MissFill!I157/SUM(MissFill!I$5:I159)&gt;0.01,"",DateEnded_5Day!$A156))))))</f>
        <v>44501</v>
      </c>
      <c r="K156" s="13">
        <f>IF($A156&lt;='All Results'!$B$4,"",IF(SUM(MissFill!J$5:J159)=0,"",(IF(MissFill!J159/SUM(MissFill!J$5:J159)&gt;0.01,"",IF(MissFill!J158/SUM(MissFill!J$5:J159)&gt;0.01,"",IF(MissFill!J157/SUM(MissFill!J$5:J159)&gt;0.01,"",DateEnded_5Day!$A156))))))</f>
        <v>44501</v>
      </c>
      <c r="L156" s="13">
        <f>IF($A156&lt;='All Results'!$B$4,"",IF(SUM(MissFill!K$5:K159)=0,"",(IF(MissFill!K159/SUM(MissFill!K$5:K159)&gt;0.01,"",IF(MissFill!K158/SUM(MissFill!K$5:K159)&gt;0.01,"",IF(MissFill!K157/SUM(MissFill!K$5:K159)&gt;0.01,"",DateEnded_5Day!$A156))))))</f>
        <v>44501</v>
      </c>
      <c r="M156" s="13">
        <f>IF($A156&lt;='All Results'!$B$4,"",IF(SUM(MissFill!L$5:L159)=0,"",(IF(MissFill!L159/SUM(MissFill!L$5:L159)&gt;0.01,"",IF(MissFill!L158/SUM(MissFill!L$5:L159)&gt;0.01,"",IF(MissFill!L157/SUM(MissFill!L$5:L159)&gt;0.01,"",DateEnded_5Day!$A156))))))</f>
        <v>44501</v>
      </c>
      <c r="N156" s="13">
        <f>IF($A156&lt;='All Results'!$B$4,"",IF(SUM(MissFill!M$5:M159)=0,"",(IF(MissFill!M159/SUM(MissFill!M$5:M159)&gt;0.01,"",IF(MissFill!M158/SUM(MissFill!M$5:M159)&gt;0.01,"",IF(MissFill!M157/SUM(MissFill!M$5:M159)&gt;0.01,"",DateEnded_5Day!$A156))))))</f>
        <v>44501</v>
      </c>
      <c r="O156" s="13">
        <f>IF($A156&lt;='All Results'!$B$4,"",IF(SUM(MissFill!N$5:N159)=0,"",(IF(MissFill!N159/SUM(MissFill!N$5:N159)&gt;0.01,"",IF(MissFill!N158/SUM(MissFill!N$5:N159)&gt;0.01,"",IF(MissFill!N157/SUM(MissFill!N$5:N159)&gt;0.01,"",DateEnded_5Day!$A156))))))</f>
        <v>44501</v>
      </c>
      <c r="P156" s="13">
        <f>IF($A156&lt;='All Results'!$B$4,"",IF(SUM(MissFill!O$5:O159)=0,"",(IF(MissFill!O159/SUM(MissFill!O$5:O159)&gt;0.01,"",IF(MissFill!O158/SUM(MissFill!O$5:O159)&gt;0.01,"",IF(MissFill!O157/SUM(MissFill!O$5:O159)&gt;0.01,"",DateEnded_5Day!$A156))))))</f>
        <v>44501</v>
      </c>
      <c r="Q156" s="13">
        <f>IF($A156&lt;='All Results'!$B$4,"",IF(SUM(MissFill!P$5:P159)=0,"",(IF(MissFill!P159/SUM(MissFill!P$5:P159)&gt;0.01,"",IF(MissFill!P158/SUM(MissFill!P$5:P159)&gt;0.01,"",IF(MissFill!P157/SUM(MissFill!P$5:P159)&gt;0.01,"",DateEnded_5Day!$A156))))))</f>
        <v>44501</v>
      </c>
      <c r="R156" s="13">
        <f>IF($A156&lt;='All Results'!$B$4,"",IF(SUM(MissFill!Q$5:Q159)=0,"",(IF(MissFill!Q159/SUM(MissFill!Q$5:Q159)&gt;0.01,"",IF(MissFill!Q158/SUM(MissFill!Q$5:Q159)&gt;0.01,"",IF(MissFill!Q157/SUM(MissFill!Q$5:Q159)&gt;0.01,"",DateEnded_5Day!$A156))))))</f>
        <v>44501</v>
      </c>
      <c r="S156" s="13">
        <f>IF($A156&lt;='All Results'!$B$4,"",IF(SUM(MissFill!R$5:R159)=0,"",(IF(MissFill!R159/SUM(MissFill!R$5:R159)&gt;0.01,"",IF(MissFill!R158/SUM(MissFill!R$5:R159)&gt;0.01,"",IF(MissFill!R157/SUM(MissFill!R$5:R159)&gt;0.01,"",DateEnded_5Day!$A156))))))</f>
        <v>44501</v>
      </c>
      <c r="T156" s="13">
        <f>IF($A156&lt;='All Results'!$B$4,"",IF(SUM(MissFill!S$5:S159)=0,"",(IF(MissFill!S159/SUM(MissFill!S$5:S159)&gt;0.01,"",IF(MissFill!S158/SUM(MissFill!S$5:S159)&gt;0.01,"",IF(MissFill!S157/SUM(MissFill!S$5:S159)&gt;0.01,"",DateEnded_5Day!$A156))))))</f>
        <v>44501</v>
      </c>
      <c r="U156" s="13">
        <f>IF($A156&lt;='All Results'!$B$4,"",IF(SUM(MissFill!T$5:T159)=0,"",(IF(MissFill!T159/SUM(MissFill!T$5:T159)&gt;0.01,"",IF(MissFill!T158/SUM(MissFill!T$5:T159)&gt;0.01,"",IF(MissFill!T157/SUM(MissFill!T$5:T159)&gt;0.01,"",DateEnded_5Day!$A156))))))</f>
        <v>44501</v>
      </c>
      <c r="V156" s="13">
        <f>IF($A156&lt;='All Results'!$B$4,"",IF(SUM(MissFill!U$5:U159)=0,"",(IF(MissFill!U159/SUM(MissFill!U$5:U159)&gt;0.01,"",IF(MissFill!U158/SUM(MissFill!U$5:U159)&gt;0.01,"",IF(MissFill!U157/SUM(MissFill!U$5:U159)&gt;0.01,"",DateEnded_5Day!$A156))))))</f>
        <v>44501</v>
      </c>
      <c r="W156" s="13">
        <f>IF($A156&lt;='All Results'!$B$4,"",IF(SUM(MissFill!V$5:V159)=0,"",(IF(MissFill!V159/SUM(MissFill!V$5:V159)&gt;0.01,"",IF(MissFill!V158/SUM(MissFill!V$5:V159)&gt;0.01,"",IF(MissFill!V157/SUM(MissFill!V$5:V159)&gt;0.01,"",DateEnded_5Day!$A156))))))</f>
        <v>44501</v>
      </c>
      <c r="X156" s="13">
        <f>IF($A156&lt;='All Results'!$B$4,"",IF(SUM(MissFill!W$5:W159)=0,"",(IF(MissFill!W159/SUM(MissFill!W$5:W159)&gt;0.01,"",IF(MissFill!W158/SUM(MissFill!W$5:W159)&gt;0.01,"",IF(MissFill!W157/SUM(MissFill!W$5:W159)&gt;0.01,"",DateEnded_5Day!$A156))))))</f>
        <v>44501</v>
      </c>
      <c r="Y156" s="13">
        <f>IF($A156&lt;='All Results'!$B$4,"",IF(SUM(MissFill!X$5:X159)=0,"",(IF(MissFill!X159/SUM(MissFill!X$5:X159)&gt;0.01,"",IF(MissFill!X158/SUM(MissFill!X$5:X159)&gt;0.01,"",IF(MissFill!X157/SUM(MissFill!X$5:X159)&gt;0.01,"",DateEnded_5Day!$A156))))))</f>
        <v>44501</v>
      </c>
      <c r="Z156" s="13">
        <f>IF($A156&lt;='All Results'!$B$4,"",IF(SUM(MissFill!Y$5:Y159)=0,"",(IF(MissFill!Y159/SUM(MissFill!Y$5:Y159)&gt;0.01,"",IF(MissFill!Y158/SUM(MissFill!Y$5:Y159)&gt;0.01,"",IF(MissFill!Y157/SUM(MissFill!Y$5:Y159)&gt;0.01,"",DateEnded_5Day!$A156))))))</f>
        <v>44501</v>
      </c>
      <c r="AA156" s="13">
        <f>IF($A156&lt;='All Results'!$B$4,"",IF(SUM(MissFill!Z$5:Z159)=0,"",(IF(MissFill!Z159/SUM(MissFill!Z$5:Z159)&gt;0.01,"",IF(MissFill!Z158/SUM(MissFill!Z$5:Z159)&gt;0.01,"",IF(MissFill!Z157/SUM(MissFill!Z$5:Z159)&gt;0.01,"",DateEnded_5Day!$A156))))))</f>
        <v>44501</v>
      </c>
      <c r="AB156" s="13">
        <f>IF($A156&lt;='All Results'!$B$4,"",IF(SUM(MissFill!AA$5:AA159)=0,"",(IF(MissFill!AA159/SUM(MissFill!AA$5:AA159)&gt;0.01,"",IF(MissFill!AA158/SUM(MissFill!AA$5:AA159)&gt;0.01,"",IF(MissFill!AA157/SUM(MissFill!AA$5:AA159)&gt;0.01,"",DateEnded_5Day!$A156))))))</f>
        <v>44501</v>
      </c>
      <c r="AC156" s="13">
        <f>IF($A156&lt;='All Results'!$B$4,"",IF(SUM(MissFill!AB$5:AB159)=0,"",(IF(MissFill!AB159/SUM(MissFill!AB$5:AB159)&gt;0.01,"",IF(MissFill!AB158/SUM(MissFill!AB$5:AB159)&gt;0.01,"",IF(MissFill!AB157/SUM(MissFill!AB$5:AB159)&gt;0.01,"",DateEnded_5Day!$A156))))))</f>
        <v>44501</v>
      </c>
      <c r="AD156" s="13">
        <f>IF($A156&lt;='All Results'!$B$4,"",IF(SUM(MissFill!AC$5:AC159)=0,"",(IF(MissFill!AC159/SUM(MissFill!AC$5:AC159)&gt;0.01,"",IF(MissFill!AC158/SUM(MissFill!AC$5:AC159)&gt;0.01,"",IF(MissFill!AC157/SUM(MissFill!AC$5:AC159)&gt;0.01,"",DateEnded_5Day!$A156))))))</f>
        <v>44501</v>
      </c>
      <c r="AE156" s="13">
        <f>IF($A156&lt;='All Results'!$B$4,"",IF(SUM(MissFill!AD$5:AD159)=0,"",(IF(MissFill!AD159/SUM(MissFill!AD$5:AD159)&gt;0.01,"",IF(MissFill!AD158/SUM(MissFill!AD$5:AD159)&gt;0.01,"",IF(MissFill!AD157/SUM(MissFill!AD$5:AD159)&gt;0.01,"",DateEnded_5Day!$A156))))))</f>
        <v>44501</v>
      </c>
      <c r="AF156" s="13">
        <f>IF($A156&lt;='All Results'!$B$4,"",IF(SUM(MissFill!AE$5:AE159)=0,"",(IF(MissFill!AE159/SUM(MissFill!AE$5:AE159)&gt;0.01,"",IF(MissFill!AE158/SUM(MissFill!AE$5:AE159)&gt;0.01,"",IF(MissFill!AE157/SUM(MissFill!AE$5:AE159)&gt;0.01,"",DateEnded_5Day!$A156))))))</f>
        <v>44501</v>
      </c>
      <c r="AG156" s="13">
        <f>IF($A156&lt;='All Results'!$B$4,"",IF(SUM(MissFill!AF$5:AF159)=0,"",(IF(MissFill!AF159/SUM(MissFill!AF$5:AF159)&gt;0.01,"",IF(MissFill!AF158/SUM(MissFill!AF$5:AF159)&gt;0.01,"",IF(MissFill!AF157/SUM(MissFill!AF$5:AF159)&gt;0.01,"",DateEnded_5Day!$A156))))))</f>
        <v>44501</v>
      </c>
      <c r="AH156" s="13">
        <f>IF($A156&lt;='All Results'!$B$4,"",IF(SUM(MissFill!AG$5:AG159)=0,"",(IF(MissFill!AG159/SUM(MissFill!AG$5:AG159)&gt;0.01,"",IF(MissFill!AG158/SUM(MissFill!AG$5:AG159)&gt;0.01,"",IF(MissFill!AG157/SUM(MissFill!AG$5:AG159)&gt;0.01,"",DateEnded_5Day!$A156))))))</f>
        <v>44501</v>
      </c>
      <c r="AI156" s="13">
        <f>IF($A156&lt;='All Results'!$B$4,"",IF(SUM(MissFill!AH$5:AH159)=0,"",(IF(MissFill!AH159/SUM(MissFill!AH$5:AH159)&gt;0.01,"",IF(MissFill!AH158/SUM(MissFill!AH$5:AH159)&gt;0.01,"",IF(MissFill!AH157/SUM(MissFill!AH$5:AH159)&gt;0.01,"",DateEnded_5Day!$A156))))))</f>
        <v>44501</v>
      </c>
      <c r="AJ156" s="13">
        <f>IF($A156&lt;='All Results'!$B$4,"",IF(SUM(MissFill!AI$5:AI159)=0,"",(IF(MissFill!AI159/SUM(MissFill!AI$5:AI159)&gt;0.01,"",IF(MissFill!AI158/SUM(MissFill!AI$5:AI159)&gt;0.01,"",IF(MissFill!AI157/SUM(MissFill!AI$5:AI159)&gt;0.01,"",DateEnded_5Day!$A156))))))</f>
        <v>44501</v>
      </c>
      <c r="AK156" s="13">
        <f>IF($A156&lt;='All Results'!$B$4,"",IF(SUM(MissFill!AJ$5:AJ159)=0,"",(IF(MissFill!AJ159/SUM(MissFill!AJ$5:AJ159)&gt;0.01,"",IF(MissFill!AJ158/SUM(MissFill!AJ$5:AJ159)&gt;0.01,"",IF(MissFill!AJ157/SUM(MissFill!AJ$5:AJ159)&gt;0.01,"",DateEnded_5Day!$A156))))))</f>
        <v>44501</v>
      </c>
      <c r="AL156" s="13">
        <f>IF($A156&lt;='All Results'!$B$4,"",IF(SUM(MissFill!AK$5:AK159)=0,"",(IF(MissFill!AK159/SUM(MissFill!AK$5:AK159)&gt;0.01,"",IF(MissFill!AK158/SUM(MissFill!AK$5:AK159)&gt;0.01,"",IF(MissFill!AK157/SUM(MissFill!AK$5:AK159)&gt;0.01,"",DateEnded_5Day!$A156))))))</f>
        <v>44501</v>
      </c>
      <c r="AM156" s="13">
        <f>IF($A156&lt;='All Results'!$B$4,"",IF(SUM(MissFill!AL$5:AL159)=0,"",(IF(MissFill!AL159/SUM(MissFill!AL$5:AL159)&gt;0.01,"",IF(MissFill!AL158/SUM(MissFill!AL$5:AL159)&gt;0.01,"",IF(MissFill!AL157/SUM(MissFill!AL$5:AL159)&gt;0.01,"",DateEnded_5Day!$A156))))))</f>
        <v>44501</v>
      </c>
      <c r="AN156" s="13">
        <f>IF($A156&lt;='All Results'!$B$4,"",IF(SUM(MissFill!AM$5:AM159)=0,"",(IF(MissFill!AM159/SUM(MissFill!AM$5:AM159)&gt;0.01,"",IF(MissFill!AM158/SUM(MissFill!AM$5:AM159)&gt;0.01,"",IF(MissFill!AM157/SUM(MissFill!AM$5:AM159)&gt;0.01,"",DateEnded_5Day!$A156))))))</f>
        <v>44501</v>
      </c>
      <c r="AO156" s="13">
        <f>IF($A156&lt;='All Results'!$B$4,"",IF(SUM(MissFill!AN$5:AN159)=0,"",(IF(MissFill!AN159/SUM(MissFill!AN$5:AN159)&gt;0.01,"",IF(MissFill!AN158/SUM(MissFill!AN$5:AN159)&gt;0.01,"",IF(MissFill!AN157/SUM(MissFill!AN$5:AN159)&gt;0.01,"",DateEnded_5Day!$A156))))))</f>
        <v>44501</v>
      </c>
      <c r="AP156" s="13">
        <f>IF($A156&lt;='All Results'!$B$4,"",IF(SUM(MissFill!AO$5:AO159)=0,"",(IF(MissFill!AO159/SUM(MissFill!AO$5:AO159)&gt;0.01,"",IF(MissFill!AO158/SUM(MissFill!AO$5:AO159)&gt;0.01,"",IF(MissFill!AO157/SUM(MissFill!AO$5:AO159)&gt;0.01,"",DateEnded_5Day!$A156))))))</f>
        <v>44501</v>
      </c>
      <c r="AQ156" s="13">
        <f>IF($A156&lt;='All Results'!$B$4,"",IF(SUM(MissFill!AP$5:AP159)=0,"",(IF(MissFill!AP159/SUM(MissFill!AP$5:AP159)&gt;0.01,"",IF(MissFill!AP158/SUM(MissFill!AP$5:AP159)&gt;0.01,"",IF(MissFill!AP157/SUM(MissFill!AP$5:AP159)&gt;0.01,"",DateEnded_5Day!$A156))))))</f>
        <v>44501</v>
      </c>
      <c r="AR156" s="13">
        <f>IF($A156&lt;='All Results'!$B$4,"",IF(SUM(MissFill!AQ$5:AQ159)=0,"",(IF(MissFill!AQ159/SUM(MissFill!AQ$5:AQ159)&gt;0.01,"",IF(MissFill!AQ158/SUM(MissFill!AQ$5:AQ159)&gt;0.01,"",IF(MissFill!AQ157/SUM(MissFill!AQ$5:AQ159)&gt;0.01,"",DateEnded_5Day!$A156))))))</f>
        <v>44501</v>
      </c>
      <c r="AS156" s="13">
        <f>IF($A156&lt;='All Results'!$B$4,"",IF(SUM(MissFill!AR$5:AR159)=0,"",(IF(MissFill!AR159/SUM(MissFill!AR$5:AR159)&gt;0.01,"",IF(MissFill!AR158/SUM(MissFill!AR$5:AR159)&gt;0.01,"",IF(MissFill!AR157/SUM(MissFill!AR$5:AR159)&gt;0.01,"",DateEnded_5Day!$A156))))))</f>
        <v>44501</v>
      </c>
      <c r="AT156" s="13">
        <f>IF($A156&lt;='All Results'!$B$4,"",IF(SUM(MissFill!AS$5:AS159)=0,"",(IF(MissFill!AS159/SUM(MissFill!AS$5:AS159)&gt;0.01,"",IF(MissFill!AS158/SUM(MissFill!AS$5:AS159)&gt;0.01,"",IF(MissFill!AS157/SUM(MissFill!AS$5:AS159)&gt;0.01,"",DateEnded_5Day!$A156))))))</f>
        <v>44501</v>
      </c>
      <c r="AU156" s="13">
        <f>IF($A156&lt;='All Results'!$B$4,"",IF(SUM(MissFill!AT$5:AT159)=0,"",(IF(MissFill!AT159/SUM(MissFill!AT$5:AT159)&gt;0.01,"",IF(MissFill!AT158/SUM(MissFill!AT$5:AT159)&gt;0.01,"",IF(MissFill!AT157/SUM(MissFill!AT$5:AT159)&gt;0.01,"",DateEnded_5Day!$A156))))))</f>
        <v>44501</v>
      </c>
      <c r="AV156" s="13">
        <f>IF($A156&lt;='All Results'!$B$4,"",IF(SUM(MissFill!AU$5:AU159)=0,"",(IF(MissFill!AU159/SUM(MissFill!AU$5:AU159)&gt;0.01,"",IF(MissFill!AU158/SUM(MissFill!AU$5:AU159)&gt;0.01,"",IF(MissFill!AU157/SUM(MissFill!AU$5:AU159)&gt;0.01,"",DateEnded_5Day!$A156))))))</f>
        <v>44501</v>
      </c>
      <c r="AW156" s="13">
        <f>IF($A156&lt;='All Results'!$B$4,"",IF(SUM(MissFill!AV$5:AV159)=0,"",(IF(MissFill!AV159/SUM(MissFill!AV$5:AV159)&gt;0.01,"",IF(MissFill!AV158/SUM(MissFill!AV$5:AV159)&gt;0.01,"",IF(MissFill!AV157/SUM(MissFill!AV$5:AV159)&gt;0.01,"",DateEnded_5Day!$A156))))))</f>
        <v>44501</v>
      </c>
      <c r="AX156" s="13">
        <f>IF($A156&lt;='All Results'!$B$4,"",IF(SUM(MissFill!AW$5:AW159)=0,"",(IF(MissFill!AW159/SUM(MissFill!AW$5:AW159)&gt;0.01,"",IF(MissFill!AW158/SUM(MissFill!AW$5:AW159)&gt;0.01,"",IF(MissFill!AW157/SUM(MissFill!AW$5:AW159)&gt;0.01,"",DateEnded_5Day!$A156))))))</f>
        <v>44501</v>
      </c>
    </row>
    <row r="157" spans="1:50" x14ac:dyDescent="0.25">
      <c r="A157" s="8">
        <v>44502</v>
      </c>
      <c r="B157" s="11">
        <v>306</v>
      </c>
      <c r="C157" s="13">
        <f>IF($A157&lt;='All Results'!$B$4,"",IF(SUM(MissFill!B$5:B160)=0,"",(IF(MissFill!B160/SUM(MissFill!B$5:B160)&gt;0.01,"",IF(MissFill!B159/SUM(MissFill!B$5:B160)&gt;0.01,"",IF(MissFill!B158/SUM(MissFill!B$5:B160)&gt;0.01,"",DateEnded_5Day!$A157))))))</f>
        <v>44502</v>
      </c>
      <c r="D157" s="13">
        <f>IF($A157&lt;='All Results'!$B$4,"",IF(SUM(MissFill!C$5:C160)=0,"",(IF(MissFill!C160/SUM(MissFill!C$5:C160)&gt;0.01,"",IF(MissFill!C159/SUM(MissFill!C$5:C160)&gt;0.01,"",IF(MissFill!C158/SUM(MissFill!C$5:C160)&gt;0.01,"",DateEnded_5Day!$A157))))))</f>
        <v>44502</v>
      </c>
      <c r="E157" s="13">
        <f>IF($A157&lt;='All Results'!$B$4,"",IF(SUM(MissFill!D$5:D160)=0,"",(IF(MissFill!D160/SUM(MissFill!D$5:D160)&gt;0.01,"",IF(MissFill!D159/SUM(MissFill!D$5:D160)&gt;0.01,"",IF(MissFill!D158/SUM(MissFill!D$5:D160)&gt;0.01,"",DateEnded_5Day!$A157))))))</f>
        <v>44502</v>
      </c>
      <c r="F157" s="13">
        <f>IF($A157&lt;='All Results'!$B$4,"",IF(SUM(MissFill!E$5:E160)=0,"",(IF(MissFill!E160/SUM(MissFill!E$5:E160)&gt;0.01,"",IF(MissFill!E159/SUM(MissFill!E$5:E160)&gt;0.01,"",IF(MissFill!E158/SUM(MissFill!E$5:E160)&gt;0.01,"",DateEnded_5Day!$A157))))))</f>
        <v>44502</v>
      </c>
      <c r="G157" s="13">
        <f>IF($A157&lt;='All Results'!$B$4,"",IF(SUM(MissFill!F$5:F160)=0,"",(IF(MissFill!F160/SUM(MissFill!F$5:F160)&gt;0.01,"",IF(MissFill!F159/SUM(MissFill!F$5:F160)&gt;0.01,"",IF(MissFill!F158/SUM(MissFill!F$5:F160)&gt;0.01,"",DateEnded_5Day!$A157))))))</f>
        <v>44502</v>
      </c>
      <c r="H157" s="13">
        <f>IF($A157&lt;='All Results'!$B$4,"",IF(SUM(MissFill!G$5:G160)=0,"",(IF(MissFill!G160/SUM(MissFill!G$5:G160)&gt;0.01,"",IF(MissFill!G159/SUM(MissFill!G$5:G160)&gt;0.01,"",IF(MissFill!G158/SUM(MissFill!G$5:G160)&gt;0.01,"",DateEnded_5Day!$A157))))))</f>
        <v>44502</v>
      </c>
      <c r="I157" s="13">
        <f>IF($A157&lt;='All Results'!$B$4,"",IF(SUM(MissFill!H$5:H160)=0,"",(IF(MissFill!H160/SUM(MissFill!H$5:H160)&gt;0.01,"",IF(MissFill!H159/SUM(MissFill!H$5:H160)&gt;0.01,"",IF(MissFill!H158/SUM(MissFill!H$5:H160)&gt;0.01,"",DateEnded_5Day!$A157))))))</f>
        <v>44502</v>
      </c>
      <c r="J157" s="13">
        <f>IF($A157&lt;='All Results'!$B$4,"",IF(SUM(MissFill!I$5:I160)=0,"",(IF(MissFill!I160/SUM(MissFill!I$5:I160)&gt;0.01,"",IF(MissFill!I159/SUM(MissFill!I$5:I160)&gt;0.01,"",IF(MissFill!I158/SUM(MissFill!I$5:I160)&gt;0.01,"",DateEnded_5Day!$A157))))))</f>
        <v>44502</v>
      </c>
      <c r="K157" s="13">
        <f>IF($A157&lt;='All Results'!$B$4,"",IF(SUM(MissFill!J$5:J160)=0,"",(IF(MissFill!J160/SUM(MissFill!J$5:J160)&gt;0.01,"",IF(MissFill!J159/SUM(MissFill!J$5:J160)&gt;0.01,"",IF(MissFill!J158/SUM(MissFill!J$5:J160)&gt;0.01,"",DateEnded_5Day!$A157))))))</f>
        <v>44502</v>
      </c>
      <c r="L157" s="13">
        <f>IF($A157&lt;='All Results'!$B$4,"",IF(SUM(MissFill!K$5:K160)=0,"",(IF(MissFill!K160/SUM(MissFill!K$5:K160)&gt;0.01,"",IF(MissFill!K159/SUM(MissFill!K$5:K160)&gt;0.01,"",IF(MissFill!K158/SUM(MissFill!K$5:K160)&gt;0.01,"",DateEnded_5Day!$A157))))))</f>
        <v>44502</v>
      </c>
      <c r="M157" s="13">
        <f>IF($A157&lt;='All Results'!$B$4,"",IF(SUM(MissFill!L$5:L160)=0,"",(IF(MissFill!L160/SUM(MissFill!L$5:L160)&gt;0.01,"",IF(MissFill!L159/SUM(MissFill!L$5:L160)&gt;0.01,"",IF(MissFill!L158/SUM(MissFill!L$5:L160)&gt;0.01,"",DateEnded_5Day!$A157))))))</f>
        <v>44502</v>
      </c>
      <c r="N157" s="13">
        <f>IF($A157&lt;='All Results'!$B$4,"",IF(SUM(MissFill!M$5:M160)=0,"",(IF(MissFill!M160/SUM(MissFill!M$5:M160)&gt;0.01,"",IF(MissFill!M159/SUM(MissFill!M$5:M160)&gt;0.01,"",IF(MissFill!M158/SUM(MissFill!M$5:M160)&gt;0.01,"",DateEnded_5Day!$A157))))))</f>
        <v>44502</v>
      </c>
      <c r="O157" s="13">
        <f>IF($A157&lt;='All Results'!$B$4,"",IF(SUM(MissFill!N$5:N160)=0,"",(IF(MissFill!N160/SUM(MissFill!N$5:N160)&gt;0.01,"",IF(MissFill!N159/SUM(MissFill!N$5:N160)&gt;0.01,"",IF(MissFill!N158/SUM(MissFill!N$5:N160)&gt;0.01,"",DateEnded_5Day!$A157))))))</f>
        <v>44502</v>
      </c>
      <c r="P157" s="13">
        <f>IF($A157&lt;='All Results'!$B$4,"",IF(SUM(MissFill!O$5:O160)=0,"",(IF(MissFill!O160/SUM(MissFill!O$5:O160)&gt;0.01,"",IF(MissFill!O159/SUM(MissFill!O$5:O160)&gt;0.01,"",IF(MissFill!O158/SUM(MissFill!O$5:O160)&gt;0.01,"",DateEnded_5Day!$A157))))))</f>
        <v>44502</v>
      </c>
      <c r="Q157" s="13">
        <f>IF($A157&lt;='All Results'!$B$4,"",IF(SUM(MissFill!P$5:P160)=0,"",(IF(MissFill!P160/SUM(MissFill!P$5:P160)&gt;0.01,"",IF(MissFill!P159/SUM(MissFill!P$5:P160)&gt;0.01,"",IF(MissFill!P158/SUM(MissFill!P$5:P160)&gt;0.01,"",DateEnded_5Day!$A157))))))</f>
        <v>44502</v>
      </c>
      <c r="R157" s="13">
        <f>IF($A157&lt;='All Results'!$B$4,"",IF(SUM(MissFill!Q$5:Q160)=0,"",(IF(MissFill!Q160/SUM(MissFill!Q$5:Q160)&gt;0.01,"",IF(MissFill!Q159/SUM(MissFill!Q$5:Q160)&gt;0.01,"",IF(MissFill!Q158/SUM(MissFill!Q$5:Q160)&gt;0.01,"",DateEnded_5Day!$A157))))))</f>
        <v>44502</v>
      </c>
      <c r="S157" s="13">
        <f>IF($A157&lt;='All Results'!$B$4,"",IF(SUM(MissFill!R$5:R160)=0,"",(IF(MissFill!R160/SUM(MissFill!R$5:R160)&gt;0.01,"",IF(MissFill!R159/SUM(MissFill!R$5:R160)&gt;0.01,"",IF(MissFill!R158/SUM(MissFill!R$5:R160)&gt;0.01,"",DateEnded_5Day!$A157))))))</f>
        <v>44502</v>
      </c>
      <c r="T157" s="13">
        <f>IF($A157&lt;='All Results'!$B$4,"",IF(SUM(MissFill!S$5:S160)=0,"",(IF(MissFill!S160/SUM(MissFill!S$5:S160)&gt;0.01,"",IF(MissFill!S159/SUM(MissFill!S$5:S160)&gt;0.01,"",IF(MissFill!S158/SUM(MissFill!S$5:S160)&gt;0.01,"",DateEnded_5Day!$A157))))))</f>
        <v>44502</v>
      </c>
      <c r="U157" s="13">
        <f>IF($A157&lt;='All Results'!$B$4,"",IF(SUM(MissFill!T$5:T160)=0,"",(IF(MissFill!T160/SUM(MissFill!T$5:T160)&gt;0.01,"",IF(MissFill!T159/SUM(MissFill!T$5:T160)&gt;0.01,"",IF(MissFill!T158/SUM(MissFill!T$5:T160)&gt;0.01,"",DateEnded_5Day!$A157))))))</f>
        <v>44502</v>
      </c>
      <c r="V157" s="13">
        <f>IF($A157&lt;='All Results'!$B$4,"",IF(SUM(MissFill!U$5:U160)=0,"",(IF(MissFill!U160/SUM(MissFill!U$5:U160)&gt;0.01,"",IF(MissFill!U159/SUM(MissFill!U$5:U160)&gt;0.01,"",IF(MissFill!U158/SUM(MissFill!U$5:U160)&gt;0.01,"",DateEnded_5Day!$A157))))))</f>
        <v>44502</v>
      </c>
      <c r="W157" s="13">
        <f>IF($A157&lt;='All Results'!$B$4,"",IF(SUM(MissFill!V$5:V160)=0,"",(IF(MissFill!V160/SUM(MissFill!V$5:V160)&gt;0.01,"",IF(MissFill!V159/SUM(MissFill!V$5:V160)&gt;0.01,"",IF(MissFill!V158/SUM(MissFill!V$5:V160)&gt;0.01,"",DateEnded_5Day!$A157))))))</f>
        <v>44502</v>
      </c>
      <c r="X157" s="13">
        <f>IF($A157&lt;='All Results'!$B$4,"",IF(SUM(MissFill!W$5:W160)=0,"",(IF(MissFill!W160/SUM(MissFill!W$5:W160)&gt;0.01,"",IF(MissFill!W159/SUM(MissFill!W$5:W160)&gt;0.01,"",IF(MissFill!W158/SUM(MissFill!W$5:W160)&gt;0.01,"",DateEnded_5Day!$A157))))))</f>
        <v>44502</v>
      </c>
      <c r="Y157" s="13">
        <f>IF($A157&lt;='All Results'!$B$4,"",IF(SUM(MissFill!X$5:X160)=0,"",(IF(MissFill!X160/SUM(MissFill!X$5:X160)&gt;0.01,"",IF(MissFill!X159/SUM(MissFill!X$5:X160)&gt;0.01,"",IF(MissFill!X158/SUM(MissFill!X$5:X160)&gt;0.01,"",DateEnded_5Day!$A157))))))</f>
        <v>44502</v>
      </c>
      <c r="Z157" s="13">
        <f>IF($A157&lt;='All Results'!$B$4,"",IF(SUM(MissFill!Y$5:Y160)=0,"",(IF(MissFill!Y160/SUM(MissFill!Y$5:Y160)&gt;0.01,"",IF(MissFill!Y159/SUM(MissFill!Y$5:Y160)&gt;0.01,"",IF(MissFill!Y158/SUM(MissFill!Y$5:Y160)&gt;0.01,"",DateEnded_5Day!$A157))))))</f>
        <v>44502</v>
      </c>
      <c r="AA157" s="13">
        <f>IF($A157&lt;='All Results'!$B$4,"",IF(SUM(MissFill!Z$5:Z160)=0,"",(IF(MissFill!Z160/SUM(MissFill!Z$5:Z160)&gt;0.01,"",IF(MissFill!Z159/SUM(MissFill!Z$5:Z160)&gt;0.01,"",IF(MissFill!Z158/SUM(MissFill!Z$5:Z160)&gt;0.01,"",DateEnded_5Day!$A157))))))</f>
        <v>44502</v>
      </c>
      <c r="AB157" s="13">
        <f>IF($A157&lt;='All Results'!$B$4,"",IF(SUM(MissFill!AA$5:AA160)=0,"",(IF(MissFill!AA160/SUM(MissFill!AA$5:AA160)&gt;0.01,"",IF(MissFill!AA159/SUM(MissFill!AA$5:AA160)&gt;0.01,"",IF(MissFill!AA158/SUM(MissFill!AA$5:AA160)&gt;0.01,"",DateEnded_5Day!$A157))))))</f>
        <v>44502</v>
      </c>
      <c r="AC157" s="13">
        <f>IF($A157&lt;='All Results'!$B$4,"",IF(SUM(MissFill!AB$5:AB160)=0,"",(IF(MissFill!AB160/SUM(MissFill!AB$5:AB160)&gt;0.01,"",IF(MissFill!AB159/SUM(MissFill!AB$5:AB160)&gt;0.01,"",IF(MissFill!AB158/SUM(MissFill!AB$5:AB160)&gt;0.01,"",DateEnded_5Day!$A157))))))</f>
        <v>44502</v>
      </c>
      <c r="AD157" s="13">
        <f>IF($A157&lt;='All Results'!$B$4,"",IF(SUM(MissFill!AC$5:AC160)=0,"",(IF(MissFill!AC160/SUM(MissFill!AC$5:AC160)&gt;0.01,"",IF(MissFill!AC159/SUM(MissFill!AC$5:AC160)&gt;0.01,"",IF(MissFill!AC158/SUM(MissFill!AC$5:AC160)&gt;0.01,"",DateEnded_5Day!$A157))))))</f>
        <v>44502</v>
      </c>
      <c r="AE157" s="13">
        <f>IF($A157&lt;='All Results'!$B$4,"",IF(SUM(MissFill!AD$5:AD160)=0,"",(IF(MissFill!AD160/SUM(MissFill!AD$5:AD160)&gt;0.01,"",IF(MissFill!AD159/SUM(MissFill!AD$5:AD160)&gt;0.01,"",IF(MissFill!AD158/SUM(MissFill!AD$5:AD160)&gt;0.01,"",DateEnded_5Day!$A157))))))</f>
        <v>44502</v>
      </c>
      <c r="AF157" s="13">
        <f>IF($A157&lt;='All Results'!$B$4,"",IF(SUM(MissFill!AE$5:AE160)=0,"",(IF(MissFill!AE160/SUM(MissFill!AE$5:AE160)&gt;0.01,"",IF(MissFill!AE159/SUM(MissFill!AE$5:AE160)&gt;0.01,"",IF(MissFill!AE158/SUM(MissFill!AE$5:AE160)&gt;0.01,"",DateEnded_5Day!$A157))))))</f>
        <v>44502</v>
      </c>
      <c r="AG157" s="13">
        <f>IF($A157&lt;='All Results'!$B$4,"",IF(SUM(MissFill!AF$5:AF160)=0,"",(IF(MissFill!AF160/SUM(MissFill!AF$5:AF160)&gt;0.01,"",IF(MissFill!AF159/SUM(MissFill!AF$5:AF160)&gt;0.01,"",IF(MissFill!AF158/SUM(MissFill!AF$5:AF160)&gt;0.01,"",DateEnded_5Day!$A157))))))</f>
        <v>44502</v>
      </c>
      <c r="AH157" s="13">
        <f>IF($A157&lt;='All Results'!$B$4,"",IF(SUM(MissFill!AG$5:AG160)=0,"",(IF(MissFill!AG160/SUM(MissFill!AG$5:AG160)&gt;0.01,"",IF(MissFill!AG159/SUM(MissFill!AG$5:AG160)&gt;0.01,"",IF(MissFill!AG158/SUM(MissFill!AG$5:AG160)&gt;0.01,"",DateEnded_5Day!$A157))))))</f>
        <v>44502</v>
      </c>
      <c r="AI157" s="13">
        <f>IF($A157&lt;='All Results'!$B$4,"",IF(SUM(MissFill!AH$5:AH160)=0,"",(IF(MissFill!AH160/SUM(MissFill!AH$5:AH160)&gt;0.01,"",IF(MissFill!AH159/SUM(MissFill!AH$5:AH160)&gt;0.01,"",IF(MissFill!AH158/SUM(MissFill!AH$5:AH160)&gt;0.01,"",DateEnded_5Day!$A157))))))</f>
        <v>44502</v>
      </c>
      <c r="AJ157" s="13">
        <f>IF($A157&lt;='All Results'!$B$4,"",IF(SUM(MissFill!AI$5:AI160)=0,"",(IF(MissFill!AI160/SUM(MissFill!AI$5:AI160)&gt;0.01,"",IF(MissFill!AI159/SUM(MissFill!AI$5:AI160)&gt;0.01,"",IF(MissFill!AI158/SUM(MissFill!AI$5:AI160)&gt;0.01,"",DateEnded_5Day!$A157))))))</f>
        <v>44502</v>
      </c>
      <c r="AK157" s="13">
        <f>IF($A157&lt;='All Results'!$B$4,"",IF(SUM(MissFill!AJ$5:AJ160)=0,"",(IF(MissFill!AJ160/SUM(MissFill!AJ$5:AJ160)&gt;0.01,"",IF(MissFill!AJ159/SUM(MissFill!AJ$5:AJ160)&gt;0.01,"",IF(MissFill!AJ158/SUM(MissFill!AJ$5:AJ160)&gt;0.01,"",DateEnded_5Day!$A157))))))</f>
        <v>44502</v>
      </c>
      <c r="AL157" s="13">
        <f>IF($A157&lt;='All Results'!$B$4,"",IF(SUM(MissFill!AK$5:AK160)=0,"",(IF(MissFill!AK160/SUM(MissFill!AK$5:AK160)&gt;0.01,"",IF(MissFill!AK159/SUM(MissFill!AK$5:AK160)&gt;0.01,"",IF(MissFill!AK158/SUM(MissFill!AK$5:AK160)&gt;0.01,"",DateEnded_5Day!$A157))))))</f>
        <v>44502</v>
      </c>
      <c r="AM157" s="13">
        <f>IF($A157&lt;='All Results'!$B$4,"",IF(SUM(MissFill!AL$5:AL160)=0,"",(IF(MissFill!AL160/SUM(MissFill!AL$5:AL160)&gt;0.01,"",IF(MissFill!AL159/SUM(MissFill!AL$5:AL160)&gt;0.01,"",IF(MissFill!AL158/SUM(MissFill!AL$5:AL160)&gt;0.01,"",DateEnded_5Day!$A157))))))</f>
        <v>44502</v>
      </c>
      <c r="AN157" s="13">
        <f>IF($A157&lt;='All Results'!$B$4,"",IF(SUM(MissFill!AM$5:AM160)=0,"",(IF(MissFill!AM160/SUM(MissFill!AM$5:AM160)&gt;0.01,"",IF(MissFill!AM159/SUM(MissFill!AM$5:AM160)&gt;0.01,"",IF(MissFill!AM158/SUM(MissFill!AM$5:AM160)&gt;0.01,"",DateEnded_5Day!$A157))))))</f>
        <v>44502</v>
      </c>
      <c r="AO157" s="13">
        <f>IF($A157&lt;='All Results'!$B$4,"",IF(SUM(MissFill!AN$5:AN160)=0,"",(IF(MissFill!AN160/SUM(MissFill!AN$5:AN160)&gt;0.01,"",IF(MissFill!AN159/SUM(MissFill!AN$5:AN160)&gt;0.01,"",IF(MissFill!AN158/SUM(MissFill!AN$5:AN160)&gt;0.01,"",DateEnded_5Day!$A157))))))</f>
        <v>44502</v>
      </c>
      <c r="AP157" s="13">
        <f>IF($A157&lt;='All Results'!$B$4,"",IF(SUM(MissFill!AO$5:AO160)=0,"",(IF(MissFill!AO160/SUM(MissFill!AO$5:AO160)&gt;0.01,"",IF(MissFill!AO159/SUM(MissFill!AO$5:AO160)&gt;0.01,"",IF(MissFill!AO158/SUM(MissFill!AO$5:AO160)&gt;0.01,"",DateEnded_5Day!$A157))))))</f>
        <v>44502</v>
      </c>
      <c r="AQ157" s="13">
        <f>IF($A157&lt;='All Results'!$B$4,"",IF(SUM(MissFill!AP$5:AP160)=0,"",(IF(MissFill!AP160/SUM(MissFill!AP$5:AP160)&gt;0.01,"",IF(MissFill!AP159/SUM(MissFill!AP$5:AP160)&gt;0.01,"",IF(MissFill!AP158/SUM(MissFill!AP$5:AP160)&gt;0.01,"",DateEnded_5Day!$A157))))))</f>
        <v>44502</v>
      </c>
      <c r="AR157" s="13">
        <f>IF($A157&lt;='All Results'!$B$4,"",IF(SUM(MissFill!AQ$5:AQ160)=0,"",(IF(MissFill!AQ160/SUM(MissFill!AQ$5:AQ160)&gt;0.01,"",IF(MissFill!AQ159/SUM(MissFill!AQ$5:AQ160)&gt;0.01,"",IF(MissFill!AQ158/SUM(MissFill!AQ$5:AQ160)&gt;0.01,"",DateEnded_5Day!$A157))))))</f>
        <v>44502</v>
      </c>
      <c r="AS157" s="13">
        <f>IF($A157&lt;='All Results'!$B$4,"",IF(SUM(MissFill!AR$5:AR160)=0,"",(IF(MissFill!AR160/SUM(MissFill!AR$5:AR160)&gt;0.01,"",IF(MissFill!AR159/SUM(MissFill!AR$5:AR160)&gt;0.01,"",IF(MissFill!AR158/SUM(MissFill!AR$5:AR160)&gt;0.01,"",DateEnded_5Day!$A157))))))</f>
        <v>44502</v>
      </c>
      <c r="AT157" s="13">
        <f>IF($A157&lt;='All Results'!$B$4,"",IF(SUM(MissFill!AS$5:AS160)=0,"",(IF(MissFill!AS160/SUM(MissFill!AS$5:AS160)&gt;0.01,"",IF(MissFill!AS159/SUM(MissFill!AS$5:AS160)&gt;0.01,"",IF(MissFill!AS158/SUM(MissFill!AS$5:AS160)&gt;0.01,"",DateEnded_5Day!$A157))))))</f>
        <v>44502</v>
      </c>
      <c r="AU157" s="13">
        <f>IF($A157&lt;='All Results'!$B$4,"",IF(SUM(MissFill!AT$5:AT160)=0,"",(IF(MissFill!AT160/SUM(MissFill!AT$5:AT160)&gt;0.01,"",IF(MissFill!AT159/SUM(MissFill!AT$5:AT160)&gt;0.01,"",IF(MissFill!AT158/SUM(MissFill!AT$5:AT160)&gt;0.01,"",DateEnded_5Day!$A157))))))</f>
        <v>44502</v>
      </c>
      <c r="AV157" s="13">
        <f>IF($A157&lt;='All Results'!$B$4,"",IF(SUM(MissFill!AU$5:AU160)=0,"",(IF(MissFill!AU160/SUM(MissFill!AU$5:AU160)&gt;0.01,"",IF(MissFill!AU159/SUM(MissFill!AU$5:AU160)&gt;0.01,"",IF(MissFill!AU158/SUM(MissFill!AU$5:AU160)&gt;0.01,"",DateEnded_5Day!$A157))))))</f>
        <v>44502</v>
      </c>
      <c r="AW157" s="13">
        <f>IF($A157&lt;='All Results'!$B$4,"",IF(SUM(MissFill!AV$5:AV160)=0,"",(IF(MissFill!AV160/SUM(MissFill!AV$5:AV160)&gt;0.01,"",IF(MissFill!AV159/SUM(MissFill!AV$5:AV160)&gt;0.01,"",IF(MissFill!AV158/SUM(MissFill!AV$5:AV160)&gt;0.01,"",DateEnded_5Day!$A157))))))</f>
        <v>44502</v>
      </c>
      <c r="AX157" s="13">
        <f>IF($A157&lt;='All Results'!$B$4,"",IF(SUM(MissFill!AW$5:AW160)=0,"",(IF(MissFill!AW160/SUM(MissFill!AW$5:AW160)&gt;0.01,"",IF(MissFill!AW159/SUM(MissFill!AW$5:AW160)&gt;0.01,"",IF(MissFill!AW158/SUM(MissFill!AW$5:AW160)&gt;0.01,"",DateEnded_5Day!$A157))))))</f>
        <v>44502</v>
      </c>
    </row>
    <row r="158" spans="1:50" x14ac:dyDescent="0.25">
      <c r="A158" s="8">
        <v>44503</v>
      </c>
      <c r="B158" s="11">
        <v>307</v>
      </c>
      <c r="C158" s="13">
        <f>IF($A158&lt;='All Results'!$B$4,"",IF(SUM(MissFill!B$5:B161)=0,"",(IF(MissFill!B161/SUM(MissFill!B$5:B161)&gt;0.01,"",IF(MissFill!B160/SUM(MissFill!B$5:B161)&gt;0.01,"",IF(MissFill!B159/SUM(MissFill!B$5:B161)&gt;0.01,"",DateEnded_5Day!$A158))))))</f>
        <v>44503</v>
      </c>
      <c r="D158" s="13">
        <f>IF($A158&lt;='All Results'!$B$4,"",IF(SUM(MissFill!C$5:C161)=0,"",(IF(MissFill!C161/SUM(MissFill!C$5:C161)&gt;0.01,"",IF(MissFill!C160/SUM(MissFill!C$5:C161)&gt;0.01,"",IF(MissFill!C159/SUM(MissFill!C$5:C161)&gt;0.01,"",DateEnded_5Day!$A158))))))</f>
        <v>44503</v>
      </c>
      <c r="E158" s="13">
        <f>IF($A158&lt;='All Results'!$B$4,"",IF(SUM(MissFill!D$5:D161)=0,"",(IF(MissFill!D161/SUM(MissFill!D$5:D161)&gt;0.01,"",IF(MissFill!D160/SUM(MissFill!D$5:D161)&gt;0.01,"",IF(MissFill!D159/SUM(MissFill!D$5:D161)&gt;0.01,"",DateEnded_5Day!$A158))))))</f>
        <v>44503</v>
      </c>
      <c r="F158" s="13">
        <f>IF($A158&lt;='All Results'!$B$4,"",IF(SUM(MissFill!E$5:E161)=0,"",(IF(MissFill!E161/SUM(MissFill!E$5:E161)&gt;0.01,"",IF(MissFill!E160/SUM(MissFill!E$5:E161)&gt;0.01,"",IF(MissFill!E159/SUM(MissFill!E$5:E161)&gt;0.01,"",DateEnded_5Day!$A158))))))</f>
        <v>44503</v>
      </c>
      <c r="G158" s="13">
        <f>IF($A158&lt;='All Results'!$B$4,"",IF(SUM(MissFill!F$5:F161)=0,"",(IF(MissFill!F161/SUM(MissFill!F$5:F161)&gt;0.01,"",IF(MissFill!F160/SUM(MissFill!F$5:F161)&gt;0.01,"",IF(MissFill!F159/SUM(MissFill!F$5:F161)&gt;0.01,"",DateEnded_5Day!$A158))))))</f>
        <v>44503</v>
      </c>
      <c r="H158" s="13">
        <f>IF($A158&lt;='All Results'!$B$4,"",IF(SUM(MissFill!G$5:G161)=0,"",(IF(MissFill!G161/SUM(MissFill!G$5:G161)&gt;0.01,"",IF(MissFill!G160/SUM(MissFill!G$5:G161)&gt;0.01,"",IF(MissFill!G159/SUM(MissFill!G$5:G161)&gt;0.01,"",DateEnded_5Day!$A158))))))</f>
        <v>44503</v>
      </c>
      <c r="I158" s="13">
        <f>IF($A158&lt;='All Results'!$B$4,"",IF(SUM(MissFill!H$5:H161)=0,"",(IF(MissFill!H161/SUM(MissFill!H$5:H161)&gt;0.01,"",IF(MissFill!H160/SUM(MissFill!H$5:H161)&gt;0.01,"",IF(MissFill!H159/SUM(MissFill!H$5:H161)&gt;0.01,"",DateEnded_5Day!$A158))))))</f>
        <v>44503</v>
      </c>
      <c r="J158" s="13">
        <f>IF($A158&lt;='All Results'!$B$4,"",IF(SUM(MissFill!I$5:I161)=0,"",(IF(MissFill!I161/SUM(MissFill!I$5:I161)&gt;0.01,"",IF(MissFill!I160/SUM(MissFill!I$5:I161)&gt;0.01,"",IF(MissFill!I159/SUM(MissFill!I$5:I161)&gt;0.01,"",DateEnded_5Day!$A158))))))</f>
        <v>44503</v>
      </c>
      <c r="K158" s="13">
        <f>IF($A158&lt;='All Results'!$B$4,"",IF(SUM(MissFill!J$5:J161)=0,"",(IF(MissFill!J161/SUM(MissFill!J$5:J161)&gt;0.01,"",IF(MissFill!J160/SUM(MissFill!J$5:J161)&gt;0.01,"",IF(MissFill!J159/SUM(MissFill!J$5:J161)&gt;0.01,"",DateEnded_5Day!$A158))))))</f>
        <v>44503</v>
      </c>
      <c r="L158" s="13">
        <f>IF($A158&lt;='All Results'!$B$4,"",IF(SUM(MissFill!K$5:K161)=0,"",(IF(MissFill!K161/SUM(MissFill!K$5:K161)&gt;0.01,"",IF(MissFill!K160/SUM(MissFill!K$5:K161)&gt;0.01,"",IF(MissFill!K159/SUM(MissFill!K$5:K161)&gt;0.01,"",DateEnded_5Day!$A158))))))</f>
        <v>44503</v>
      </c>
      <c r="M158" s="13">
        <f>IF($A158&lt;='All Results'!$B$4,"",IF(SUM(MissFill!L$5:L161)=0,"",(IF(MissFill!L161/SUM(MissFill!L$5:L161)&gt;0.01,"",IF(MissFill!L160/SUM(MissFill!L$5:L161)&gt;0.01,"",IF(MissFill!L159/SUM(MissFill!L$5:L161)&gt;0.01,"",DateEnded_5Day!$A158))))))</f>
        <v>44503</v>
      </c>
      <c r="N158" s="13">
        <f>IF($A158&lt;='All Results'!$B$4,"",IF(SUM(MissFill!M$5:M161)=0,"",(IF(MissFill!M161/SUM(MissFill!M$5:M161)&gt;0.01,"",IF(MissFill!M160/SUM(MissFill!M$5:M161)&gt;0.01,"",IF(MissFill!M159/SUM(MissFill!M$5:M161)&gt;0.01,"",DateEnded_5Day!$A158))))))</f>
        <v>44503</v>
      </c>
      <c r="O158" s="13">
        <f>IF($A158&lt;='All Results'!$B$4,"",IF(SUM(MissFill!N$5:N161)=0,"",(IF(MissFill!N161/SUM(MissFill!N$5:N161)&gt;0.01,"",IF(MissFill!N160/SUM(MissFill!N$5:N161)&gt;0.01,"",IF(MissFill!N159/SUM(MissFill!N$5:N161)&gt;0.01,"",DateEnded_5Day!$A158))))))</f>
        <v>44503</v>
      </c>
      <c r="P158" s="13">
        <f>IF($A158&lt;='All Results'!$B$4,"",IF(SUM(MissFill!O$5:O161)=0,"",(IF(MissFill!O161/SUM(MissFill!O$5:O161)&gt;0.01,"",IF(MissFill!O160/SUM(MissFill!O$5:O161)&gt;0.01,"",IF(MissFill!O159/SUM(MissFill!O$5:O161)&gt;0.01,"",DateEnded_5Day!$A158))))))</f>
        <v>44503</v>
      </c>
      <c r="Q158" s="13">
        <f>IF($A158&lt;='All Results'!$B$4,"",IF(SUM(MissFill!P$5:P161)=0,"",(IF(MissFill!P161/SUM(MissFill!P$5:P161)&gt;0.01,"",IF(MissFill!P160/SUM(MissFill!P$5:P161)&gt;0.01,"",IF(MissFill!P159/SUM(MissFill!P$5:P161)&gt;0.01,"",DateEnded_5Day!$A158))))))</f>
        <v>44503</v>
      </c>
      <c r="R158" s="13">
        <f>IF($A158&lt;='All Results'!$B$4,"",IF(SUM(MissFill!Q$5:Q161)=0,"",(IF(MissFill!Q161/SUM(MissFill!Q$5:Q161)&gt;0.01,"",IF(MissFill!Q160/SUM(MissFill!Q$5:Q161)&gt;0.01,"",IF(MissFill!Q159/SUM(MissFill!Q$5:Q161)&gt;0.01,"",DateEnded_5Day!$A158))))))</f>
        <v>44503</v>
      </c>
      <c r="S158" s="13">
        <f>IF($A158&lt;='All Results'!$B$4,"",IF(SUM(MissFill!R$5:R161)=0,"",(IF(MissFill!R161/SUM(MissFill!R$5:R161)&gt;0.01,"",IF(MissFill!R160/SUM(MissFill!R$5:R161)&gt;0.01,"",IF(MissFill!R159/SUM(MissFill!R$5:R161)&gt;0.01,"",DateEnded_5Day!$A158))))))</f>
        <v>44503</v>
      </c>
      <c r="T158" s="13">
        <f>IF($A158&lt;='All Results'!$B$4,"",IF(SUM(MissFill!S$5:S161)=0,"",(IF(MissFill!S161/SUM(MissFill!S$5:S161)&gt;0.01,"",IF(MissFill!S160/SUM(MissFill!S$5:S161)&gt;0.01,"",IF(MissFill!S159/SUM(MissFill!S$5:S161)&gt;0.01,"",DateEnded_5Day!$A158))))))</f>
        <v>44503</v>
      </c>
      <c r="U158" s="13">
        <f>IF($A158&lt;='All Results'!$B$4,"",IF(SUM(MissFill!T$5:T161)=0,"",(IF(MissFill!T161/SUM(MissFill!T$5:T161)&gt;0.01,"",IF(MissFill!T160/SUM(MissFill!T$5:T161)&gt;0.01,"",IF(MissFill!T159/SUM(MissFill!T$5:T161)&gt;0.01,"",DateEnded_5Day!$A158))))))</f>
        <v>44503</v>
      </c>
      <c r="V158" s="13">
        <f>IF($A158&lt;='All Results'!$B$4,"",IF(SUM(MissFill!U$5:U161)=0,"",(IF(MissFill!U161/SUM(MissFill!U$5:U161)&gt;0.01,"",IF(MissFill!U160/SUM(MissFill!U$5:U161)&gt;0.01,"",IF(MissFill!U159/SUM(MissFill!U$5:U161)&gt;0.01,"",DateEnded_5Day!$A158))))))</f>
        <v>44503</v>
      </c>
      <c r="W158" s="13">
        <f>IF($A158&lt;='All Results'!$B$4,"",IF(SUM(MissFill!V$5:V161)=0,"",(IF(MissFill!V161/SUM(MissFill!V$5:V161)&gt;0.01,"",IF(MissFill!V160/SUM(MissFill!V$5:V161)&gt;0.01,"",IF(MissFill!V159/SUM(MissFill!V$5:V161)&gt;0.01,"",DateEnded_5Day!$A158))))))</f>
        <v>44503</v>
      </c>
      <c r="X158" s="13">
        <f>IF($A158&lt;='All Results'!$B$4,"",IF(SUM(MissFill!W$5:W161)=0,"",(IF(MissFill!W161/SUM(MissFill!W$5:W161)&gt;0.01,"",IF(MissFill!W160/SUM(MissFill!W$5:W161)&gt;0.01,"",IF(MissFill!W159/SUM(MissFill!W$5:W161)&gt;0.01,"",DateEnded_5Day!$A158))))))</f>
        <v>44503</v>
      </c>
      <c r="Y158" s="13">
        <f>IF($A158&lt;='All Results'!$B$4,"",IF(SUM(MissFill!X$5:X161)=0,"",(IF(MissFill!X161/SUM(MissFill!X$5:X161)&gt;0.01,"",IF(MissFill!X160/SUM(MissFill!X$5:X161)&gt;0.01,"",IF(MissFill!X159/SUM(MissFill!X$5:X161)&gt;0.01,"",DateEnded_5Day!$A158))))))</f>
        <v>44503</v>
      </c>
      <c r="Z158" s="13">
        <f>IF($A158&lt;='All Results'!$B$4,"",IF(SUM(MissFill!Y$5:Y161)=0,"",(IF(MissFill!Y161/SUM(MissFill!Y$5:Y161)&gt;0.01,"",IF(MissFill!Y160/SUM(MissFill!Y$5:Y161)&gt;0.01,"",IF(MissFill!Y159/SUM(MissFill!Y$5:Y161)&gt;0.01,"",DateEnded_5Day!$A158))))))</f>
        <v>44503</v>
      </c>
      <c r="AA158" s="13">
        <f>IF($A158&lt;='All Results'!$B$4,"",IF(SUM(MissFill!Z$5:Z161)=0,"",(IF(MissFill!Z161/SUM(MissFill!Z$5:Z161)&gt;0.01,"",IF(MissFill!Z160/SUM(MissFill!Z$5:Z161)&gt;0.01,"",IF(MissFill!Z159/SUM(MissFill!Z$5:Z161)&gt;0.01,"",DateEnded_5Day!$A158))))))</f>
        <v>44503</v>
      </c>
      <c r="AB158" s="13">
        <f>IF($A158&lt;='All Results'!$B$4,"",IF(SUM(MissFill!AA$5:AA161)=0,"",(IF(MissFill!AA161/SUM(MissFill!AA$5:AA161)&gt;0.01,"",IF(MissFill!AA160/SUM(MissFill!AA$5:AA161)&gt;0.01,"",IF(MissFill!AA159/SUM(MissFill!AA$5:AA161)&gt;0.01,"",DateEnded_5Day!$A158))))))</f>
        <v>44503</v>
      </c>
      <c r="AC158" s="13">
        <f>IF($A158&lt;='All Results'!$B$4,"",IF(SUM(MissFill!AB$5:AB161)=0,"",(IF(MissFill!AB161/SUM(MissFill!AB$5:AB161)&gt;0.01,"",IF(MissFill!AB160/SUM(MissFill!AB$5:AB161)&gt;0.01,"",IF(MissFill!AB159/SUM(MissFill!AB$5:AB161)&gt;0.01,"",DateEnded_5Day!$A158))))))</f>
        <v>44503</v>
      </c>
      <c r="AD158" s="13">
        <f>IF($A158&lt;='All Results'!$B$4,"",IF(SUM(MissFill!AC$5:AC161)=0,"",(IF(MissFill!AC161/SUM(MissFill!AC$5:AC161)&gt;0.01,"",IF(MissFill!AC160/SUM(MissFill!AC$5:AC161)&gt;0.01,"",IF(MissFill!AC159/SUM(MissFill!AC$5:AC161)&gt;0.01,"",DateEnded_5Day!$A158))))))</f>
        <v>44503</v>
      </c>
      <c r="AE158" s="13">
        <f>IF($A158&lt;='All Results'!$B$4,"",IF(SUM(MissFill!AD$5:AD161)=0,"",(IF(MissFill!AD161/SUM(MissFill!AD$5:AD161)&gt;0.01,"",IF(MissFill!AD160/SUM(MissFill!AD$5:AD161)&gt;0.01,"",IF(MissFill!AD159/SUM(MissFill!AD$5:AD161)&gt;0.01,"",DateEnded_5Day!$A158))))))</f>
        <v>44503</v>
      </c>
      <c r="AF158" s="13">
        <f>IF($A158&lt;='All Results'!$B$4,"",IF(SUM(MissFill!AE$5:AE161)=0,"",(IF(MissFill!AE161/SUM(MissFill!AE$5:AE161)&gt;0.01,"",IF(MissFill!AE160/SUM(MissFill!AE$5:AE161)&gt;0.01,"",IF(MissFill!AE159/SUM(MissFill!AE$5:AE161)&gt;0.01,"",DateEnded_5Day!$A158))))))</f>
        <v>44503</v>
      </c>
      <c r="AG158" s="13">
        <f>IF($A158&lt;='All Results'!$B$4,"",IF(SUM(MissFill!AF$5:AF161)=0,"",(IF(MissFill!AF161/SUM(MissFill!AF$5:AF161)&gt;0.01,"",IF(MissFill!AF160/SUM(MissFill!AF$5:AF161)&gt;0.01,"",IF(MissFill!AF159/SUM(MissFill!AF$5:AF161)&gt;0.01,"",DateEnded_5Day!$A158))))))</f>
        <v>44503</v>
      </c>
      <c r="AH158" s="13">
        <f>IF($A158&lt;='All Results'!$B$4,"",IF(SUM(MissFill!AG$5:AG161)=0,"",(IF(MissFill!AG161/SUM(MissFill!AG$5:AG161)&gt;0.01,"",IF(MissFill!AG160/SUM(MissFill!AG$5:AG161)&gt;0.01,"",IF(MissFill!AG159/SUM(MissFill!AG$5:AG161)&gt;0.01,"",DateEnded_5Day!$A158))))))</f>
        <v>44503</v>
      </c>
      <c r="AI158" s="13">
        <f>IF($A158&lt;='All Results'!$B$4,"",IF(SUM(MissFill!AH$5:AH161)=0,"",(IF(MissFill!AH161/SUM(MissFill!AH$5:AH161)&gt;0.01,"",IF(MissFill!AH160/SUM(MissFill!AH$5:AH161)&gt;0.01,"",IF(MissFill!AH159/SUM(MissFill!AH$5:AH161)&gt;0.01,"",DateEnded_5Day!$A158))))))</f>
        <v>44503</v>
      </c>
      <c r="AJ158" s="13">
        <f>IF($A158&lt;='All Results'!$B$4,"",IF(SUM(MissFill!AI$5:AI161)=0,"",(IF(MissFill!AI161/SUM(MissFill!AI$5:AI161)&gt;0.01,"",IF(MissFill!AI160/SUM(MissFill!AI$5:AI161)&gt;0.01,"",IF(MissFill!AI159/SUM(MissFill!AI$5:AI161)&gt;0.01,"",DateEnded_5Day!$A158))))))</f>
        <v>44503</v>
      </c>
      <c r="AK158" s="13">
        <f>IF($A158&lt;='All Results'!$B$4,"",IF(SUM(MissFill!AJ$5:AJ161)=0,"",(IF(MissFill!AJ161/SUM(MissFill!AJ$5:AJ161)&gt;0.01,"",IF(MissFill!AJ160/SUM(MissFill!AJ$5:AJ161)&gt;0.01,"",IF(MissFill!AJ159/SUM(MissFill!AJ$5:AJ161)&gt;0.01,"",DateEnded_5Day!$A158))))))</f>
        <v>44503</v>
      </c>
      <c r="AL158" s="13">
        <f>IF($A158&lt;='All Results'!$B$4,"",IF(SUM(MissFill!AK$5:AK161)=0,"",(IF(MissFill!AK161/SUM(MissFill!AK$5:AK161)&gt;0.01,"",IF(MissFill!AK160/SUM(MissFill!AK$5:AK161)&gt;0.01,"",IF(MissFill!AK159/SUM(MissFill!AK$5:AK161)&gt;0.01,"",DateEnded_5Day!$A158))))))</f>
        <v>44503</v>
      </c>
      <c r="AM158" s="13">
        <f>IF($A158&lt;='All Results'!$B$4,"",IF(SUM(MissFill!AL$5:AL161)=0,"",(IF(MissFill!AL161/SUM(MissFill!AL$5:AL161)&gt;0.01,"",IF(MissFill!AL160/SUM(MissFill!AL$5:AL161)&gt;0.01,"",IF(MissFill!AL159/SUM(MissFill!AL$5:AL161)&gt;0.01,"",DateEnded_5Day!$A158))))))</f>
        <v>44503</v>
      </c>
      <c r="AN158" s="13">
        <f>IF($A158&lt;='All Results'!$B$4,"",IF(SUM(MissFill!AM$5:AM161)=0,"",(IF(MissFill!AM161/SUM(MissFill!AM$5:AM161)&gt;0.01,"",IF(MissFill!AM160/SUM(MissFill!AM$5:AM161)&gt;0.01,"",IF(MissFill!AM159/SUM(MissFill!AM$5:AM161)&gt;0.01,"",DateEnded_5Day!$A158))))))</f>
        <v>44503</v>
      </c>
      <c r="AO158" s="13">
        <f>IF($A158&lt;='All Results'!$B$4,"",IF(SUM(MissFill!AN$5:AN161)=0,"",(IF(MissFill!AN161/SUM(MissFill!AN$5:AN161)&gt;0.01,"",IF(MissFill!AN160/SUM(MissFill!AN$5:AN161)&gt;0.01,"",IF(MissFill!AN159/SUM(MissFill!AN$5:AN161)&gt;0.01,"",DateEnded_5Day!$A158))))))</f>
        <v>44503</v>
      </c>
      <c r="AP158" s="13">
        <f>IF($A158&lt;='All Results'!$B$4,"",IF(SUM(MissFill!AO$5:AO161)=0,"",(IF(MissFill!AO161/SUM(MissFill!AO$5:AO161)&gt;0.01,"",IF(MissFill!AO160/SUM(MissFill!AO$5:AO161)&gt;0.01,"",IF(MissFill!AO159/SUM(MissFill!AO$5:AO161)&gt;0.01,"",DateEnded_5Day!$A158))))))</f>
        <v>44503</v>
      </c>
      <c r="AQ158" s="13">
        <f>IF($A158&lt;='All Results'!$B$4,"",IF(SUM(MissFill!AP$5:AP161)=0,"",(IF(MissFill!AP161/SUM(MissFill!AP$5:AP161)&gt;0.01,"",IF(MissFill!AP160/SUM(MissFill!AP$5:AP161)&gt;0.01,"",IF(MissFill!AP159/SUM(MissFill!AP$5:AP161)&gt;0.01,"",DateEnded_5Day!$A158))))))</f>
        <v>44503</v>
      </c>
      <c r="AR158" s="13">
        <f>IF($A158&lt;='All Results'!$B$4,"",IF(SUM(MissFill!AQ$5:AQ161)=0,"",(IF(MissFill!AQ161/SUM(MissFill!AQ$5:AQ161)&gt;0.01,"",IF(MissFill!AQ160/SUM(MissFill!AQ$5:AQ161)&gt;0.01,"",IF(MissFill!AQ159/SUM(MissFill!AQ$5:AQ161)&gt;0.01,"",DateEnded_5Day!$A158))))))</f>
        <v>44503</v>
      </c>
      <c r="AS158" s="13">
        <f>IF($A158&lt;='All Results'!$B$4,"",IF(SUM(MissFill!AR$5:AR161)=0,"",(IF(MissFill!AR161/SUM(MissFill!AR$5:AR161)&gt;0.01,"",IF(MissFill!AR160/SUM(MissFill!AR$5:AR161)&gt;0.01,"",IF(MissFill!AR159/SUM(MissFill!AR$5:AR161)&gt;0.01,"",DateEnded_5Day!$A158))))))</f>
        <v>44503</v>
      </c>
      <c r="AT158" s="13">
        <f>IF($A158&lt;='All Results'!$B$4,"",IF(SUM(MissFill!AS$5:AS161)=0,"",(IF(MissFill!AS161/SUM(MissFill!AS$5:AS161)&gt;0.01,"",IF(MissFill!AS160/SUM(MissFill!AS$5:AS161)&gt;0.01,"",IF(MissFill!AS159/SUM(MissFill!AS$5:AS161)&gt;0.01,"",DateEnded_5Day!$A158))))))</f>
        <v>44503</v>
      </c>
      <c r="AU158" s="13">
        <f>IF($A158&lt;='All Results'!$B$4,"",IF(SUM(MissFill!AT$5:AT161)=0,"",(IF(MissFill!AT161/SUM(MissFill!AT$5:AT161)&gt;0.01,"",IF(MissFill!AT160/SUM(MissFill!AT$5:AT161)&gt;0.01,"",IF(MissFill!AT159/SUM(MissFill!AT$5:AT161)&gt;0.01,"",DateEnded_5Day!$A158))))))</f>
        <v>44503</v>
      </c>
      <c r="AV158" s="13">
        <f>IF($A158&lt;='All Results'!$B$4,"",IF(SUM(MissFill!AU$5:AU161)=0,"",(IF(MissFill!AU161/SUM(MissFill!AU$5:AU161)&gt;0.01,"",IF(MissFill!AU160/SUM(MissFill!AU$5:AU161)&gt;0.01,"",IF(MissFill!AU159/SUM(MissFill!AU$5:AU161)&gt;0.01,"",DateEnded_5Day!$A158))))))</f>
        <v>44503</v>
      </c>
      <c r="AW158" s="13">
        <f>IF($A158&lt;='All Results'!$B$4,"",IF(SUM(MissFill!AV$5:AV161)=0,"",(IF(MissFill!AV161/SUM(MissFill!AV$5:AV161)&gt;0.01,"",IF(MissFill!AV160/SUM(MissFill!AV$5:AV161)&gt;0.01,"",IF(MissFill!AV159/SUM(MissFill!AV$5:AV161)&gt;0.01,"",DateEnded_5Day!$A158))))))</f>
        <v>44503</v>
      </c>
      <c r="AX158" s="13">
        <f>IF($A158&lt;='All Results'!$B$4,"",IF(SUM(MissFill!AW$5:AW161)=0,"",(IF(MissFill!AW161/SUM(MissFill!AW$5:AW161)&gt;0.01,"",IF(MissFill!AW160/SUM(MissFill!AW$5:AW161)&gt;0.01,"",IF(MissFill!AW159/SUM(MissFill!AW$5:AW161)&gt;0.01,"",DateEnded_5Day!$A158))))))</f>
        <v>44503</v>
      </c>
    </row>
    <row r="159" spans="1:50" x14ac:dyDescent="0.25">
      <c r="A159" s="8">
        <v>44504</v>
      </c>
      <c r="B159" s="11">
        <v>308</v>
      </c>
      <c r="C159" s="13">
        <f>IF($A159&lt;='All Results'!$B$4,"",IF(SUM(MissFill!B$5:B162)=0,"",(IF(MissFill!B162/SUM(MissFill!B$5:B162)&gt;0.01,"",IF(MissFill!B161/SUM(MissFill!B$5:B162)&gt;0.01,"",IF(MissFill!B160/SUM(MissFill!B$5:B162)&gt;0.01,"",DateEnded_5Day!$A159))))))</f>
        <v>44504</v>
      </c>
      <c r="D159" s="13">
        <f>IF($A159&lt;='All Results'!$B$4,"",IF(SUM(MissFill!C$5:C162)=0,"",(IF(MissFill!C162/SUM(MissFill!C$5:C162)&gt;0.01,"",IF(MissFill!C161/SUM(MissFill!C$5:C162)&gt;0.01,"",IF(MissFill!C160/SUM(MissFill!C$5:C162)&gt;0.01,"",DateEnded_5Day!$A159))))))</f>
        <v>44504</v>
      </c>
      <c r="E159" s="13">
        <f>IF($A159&lt;='All Results'!$B$4,"",IF(SUM(MissFill!D$5:D162)=0,"",(IF(MissFill!D162/SUM(MissFill!D$5:D162)&gt;0.01,"",IF(MissFill!D161/SUM(MissFill!D$5:D162)&gt;0.01,"",IF(MissFill!D160/SUM(MissFill!D$5:D162)&gt;0.01,"",DateEnded_5Day!$A159))))))</f>
        <v>44504</v>
      </c>
      <c r="F159" s="13">
        <f>IF($A159&lt;='All Results'!$B$4,"",IF(SUM(MissFill!E$5:E162)=0,"",(IF(MissFill!E162/SUM(MissFill!E$5:E162)&gt;0.01,"",IF(MissFill!E161/SUM(MissFill!E$5:E162)&gt;0.01,"",IF(MissFill!E160/SUM(MissFill!E$5:E162)&gt;0.01,"",DateEnded_5Day!$A159))))))</f>
        <v>44504</v>
      </c>
      <c r="G159" s="13">
        <f>IF($A159&lt;='All Results'!$B$4,"",IF(SUM(MissFill!F$5:F162)=0,"",(IF(MissFill!F162/SUM(MissFill!F$5:F162)&gt;0.01,"",IF(MissFill!F161/SUM(MissFill!F$5:F162)&gt;0.01,"",IF(MissFill!F160/SUM(MissFill!F$5:F162)&gt;0.01,"",DateEnded_5Day!$A159))))))</f>
        <v>44504</v>
      </c>
      <c r="H159" s="13">
        <f>IF($A159&lt;='All Results'!$B$4,"",IF(SUM(MissFill!G$5:G162)=0,"",(IF(MissFill!G162/SUM(MissFill!G$5:G162)&gt;0.01,"",IF(MissFill!G161/SUM(MissFill!G$5:G162)&gt;0.01,"",IF(MissFill!G160/SUM(MissFill!G$5:G162)&gt;0.01,"",DateEnded_5Day!$A159))))))</f>
        <v>44504</v>
      </c>
      <c r="I159" s="13">
        <f>IF($A159&lt;='All Results'!$B$4,"",IF(SUM(MissFill!H$5:H162)=0,"",(IF(MissFill!H162/SUM(MissFill!H$5:H162)&gt;0.01,"",IF(MissFill!H161/SUM(MissFill!H$5:H162)&gt;0.01,"",IF(MissFill!H160/SUM(MissFill!H$5:H162)&gt;0.01,"",DateEnded_5Day!$A159))))))</f>
        <v>44504</v>
      </c>
      <c r="J159" s="13">
        <f>IF($A159&lt;='All Results'!$B$4,"",IF(SUM(MissFill!I$5:I162)=0,"",(IF(MissFill!I162/SUM(MissFill!I$5:I162)&gt;0.01,"",IF(MissFill!I161/SUM(MissFill!I$5:I162)&gt;0.01,"",IF(MissFill!I160/SUM(MissFill!I$5:I162)&gt;0.01,"",DateEnded_5Day!$A159))))))</f>
        <v>44504</v>
      </c>
      <c r="K159" s="13">
        <f>IF($A159&lt;='All Results'!$B$4,"",IF(SUM(MissFill!J$5:J162)=0,"",(IF(MissFill!J162/SUM(MissFill!J$5:J162)&gt;0.01,"",IF(MissFill!J161/SUM(MissFill!J$5:J162)&gt;0.01,"",IF(MissFill!J160/SUM(MissFill!J$5:J162)&gt;0.01,"",DateEnded_5Day!$A159))))))</f>
        <v>44504</v>
      </c>
      <c r="L159" s="13">
        <f>IF($A159&lt;='All Results'!$B$4,"",IF(SUM(MissFill!K$5:K162)=0,"",(IF(MissFill!K162/SUM(MissFill!K$5:K162)&gt;0.01,"",IF(MissFill!K161/SUM(MissFill!K$5:K162)&gt;0.01,"",IF(MissFill!K160/SUM(MissFill!K$5:K162)&gt;0.01,"",DateEnded_5Day!$A159))))))</f>
        <v>44504</v>
      </c>
      <c r="M159" s="13">
        <f>IF($A159&lt;='All Results'!$B$4,"",IF(SUM(MissFill!L$5:L162)=0,"",(IF(MissFill!L162/SUM(MissFill!L$5:L162)&gt;0.01,"",IF(MissFill!L161/SUM(MissFill!L$5:L162)&gt;0.01,"",IF(MissFill!L160/SUM(MissFill!L$5:L162)&gt;0.01,"",DateEnded_5Day!$A159))))))</f>
        <v>44504</v>
      </c>
      <c r="N159" s="13">
        <f>IF($A159&lt;='All Results'!$B$4,"",IF(SUM(MissFill!M$5:M162)=0,"",(IF(MissFill!M162/SUM(MissFill!M$5:M162)&gt;0.01,"",IF(MissFill!M161/SUM(MissFill!M$5:M162)&gt;0.01,"",IF(MissFill!M160/SUM(MissFill!M$5:M162)&gt;0.01,"",DateEnded_5Day!$A159))))))</f>
        <v>44504</v>
      </c>
      <c r="O159" s="13">
        <f>IF($A159&lt;='All Results'!$B$4,"",IF(SUM(MissFill!N$5:N162)=0,"",(IF(MissFill!N162/SUM(MissFill!N$5:N162)&gt;0.01,"",IF(MissFill!N161/SUM(MissFill!N$5:N162)&gt;0.01,"",IF(MissFill!N160/SUM(MissFill!N$5:N162)&gt;0.01,"",DateEnded_5Day!$A159))))))</f>
        <v>44504</v>
      </c>
      <c r="P159" s="13">
        <f>IF($A159&lt;='All Results'!$B$4,"",IF(SUM(MissFill!O$5:O162)=0,"",(IF(MissFill!O162/SUM(MissFill!O$5:O162)&gt;0.01,"",IF(MissFill!O161/SUM(MissFill!O$5:O162)&gt;0.01,"",IF(MissFill!O160/SUM(MissFill!O$5:O162)&gt;0.01,"",DateEnded_5Day!$A159))))))</f>
        <v>44504</v>
      </c>
      <c r="Q159" s="13">
        <f>IF($A159&lt;='All Results'!$B$4,"",IF(SUM(MissFill!P$5:P162)=0,"",(IF(MissFill!P162/SUM(MissFill!P$5:P162)&gt;0.01,"",IF(MissFill!P161/SUM(MissFill!P$5:P162)&gt;0.01,"",IF(MissFill!P160/SUM(MissFill!P$5:P162)&gt;0.01,"",DateEnded_5Day!$A159))))))</f>
        <v>44504</v>
      </c>
      <c r="R159" s="13">
        <f>IF($A159&lt;='All Results'!$B$4,"",IF(SUM(MissFill!Q$5:Q162)=0,"",(IF(MissFill!Q162/SUM(MissFill!Q$5:Q162)&gt;0.01,"",IF(MissFill!Q161/SUM(MissFill!Q$5:Q162)&gt;0.01,"",IF(MissFill!Q160/SUM(MissFill!Q$5:Q162)&gt;0.01,"",DateEnded_5Day!$A159))))))</f>
        <v>44504</v>
      </c>
      <c r="S159" s="13">
        <f>IF($A159&lt;='All Results'!$B$4,"",IF(SUM(MissFill!R$5:R162)=0,"",(IF(MissFill!R162/SUM(MissFill!R$5:R162)&gt;0.01,"",IF(MissFill!R161/SUM(MissFill!R$5:R162)&gt;0.01,"",IF(MissFill!R160/SUM(MissFill!R$5:R162)&gt;0.01,"",DateEnded_5Day!$A159))))))</f>
        <v>44504</v>
      </c>
      <c r="T159" s="13">
        <f>IF($A159&lt;='All Results'!$B$4,"",IF(SUM(MissFill!S$5:S162)=0,"",(IF(MissFill!S162/SUM(MissFill!S$5:S162)&gt;0.01,"",IF(MissFill!S161/SUM(MissFill!S$5:S162)&gt;0.01,"",IF(MissFill!S160/SUM(MissFill!S$5:S162)&gt;0.01,"",DateEnded_5Day!$A159))))))</f>
        <v>44504</v>
      </c>
      <c r="U159" s="13">
        <f>IF($A159&lt;='All Results'!$B$4,"",IF(SUM(MissFill!T$5:T162)=0,"",(IF(MissFill!T162/SUM(MissFill!T$5:T162)&gt;0.01,"",IF(MissFill!T161/SUM(MissFill!T$5:T162)&gt;0.01,"",IF(MissFill!T160/SUM(MissFill!T$5:T162)&gt;0.01,"",DateEnded_5Day!$A159))))))</f>
        <v>44504</v>
      </c>
      <c r="V159" s="13">
        <f>IF($A159&lt;='All Results'!$B$4,"",IF(SUM(MissFill!U$5:U162)=0,"",(IF(MissFill!U162/SUM(MissFill!U$5:U162)&gt;0.01,"",IF(MissFill!U161/SUM(MissFill!U$5:U162)&gt;0.01,"",IF(MissFill!U160/SUM(MissFill!U$5:U162)&gt;0.01,"",DateEnded_5Day!$A159))))))</f>
        <v>44504</v>
      </c>
      <c r="W159" s="13">
        <f>IF($A159&lt;='All Results'!$B$4,"",IF(SUM(MissFill!V$5:V162)=0,"",(IF(MissFill!V162/SUM(MissFill!V$5:V162)&gt;0.01,"",IF(MissFill!V161/SUM(MissFill!V$5:V162)&gt;0.01,"",IF(MissFill!V160/SUM(MissFill!V$5:V162)&gt;0.01,"",DateEnded_5Day!$A159))))))</f>
        <v>44504</v>
      </c>
      <c r="X159" s="13">
        <f>IF($A159&lt;='All Results'!$B$4,"",IF(SUM(MissFill!W$5:W162)=0,"",(IF(MissFill!W162/SUM(MissFill!W$5:W162)&gt;0.01,"",IF(MissFill!W161/SUM(MissFill!W$5:W162)&gt;0.01,"",IF(MissFill!W160/SUM(MissFill!W$5:W162)&gt;0.01,"",DateEnded_5Day!$A159))))))</f>
        <v>44504</v>
      </c>
      <c r="Y159" s="13">
        <f>IF($A159&lt;='All Results'!$B$4,"",IF(SUM(MissFill!X$5:X162)=0,"",(IF(MissFill!X162/SUM(MissFill!X$5:X162)&gt;0.01,"",IF(MissFill!X161/SUM(MissFill!X$5:X162)&gt;0.01,"",IF(MissFill!X160/SUM(MissFill!X$5:X162)&gt;0.01,"",DateEnded_5Day!$A159))))))</f>
        <v>44504</v>
      </c>
      <c r="Z159" s="13">
        <f>IF($A159&lt;='All Results'!$B$4,"",IF(SUM(MissFill!Y$5:Y162)=0,"",(IF(MissFill!Y162/SUM(MissFill!Y$5:Y162)&gt;0.01,"",IF(MissFill!Y161/SUM(MissFill!Y$5:Y162)&gt;0.01,"",IF(MissFill!Y160/SUM(MissFill!Y$5:Y162)&gt;0.01,"",DateEnded_5Day!$A159))))))</f>
        <v>44504</v>
      </c>
      <c r="AA159" s="13">
        <f>IF($A159&lt;='All Results'!$B$4,"",IF(SUM(MissFill!Z$5:Z162)=0,"",(IF(MissFill!Z162/SUM(MissFill!Z$5:Z162)&gt;0.01,"",IF(MissFill!Z161/SUM(MissFill!Z$5:Z162)&gt;0.01,"",IF(MissFill!Z160/SUM(MissFill!Z$5:Z162)&gt;0.01,"",DateEnded_5Day!$A159))))))</f>
        <v>44504</v>
      </c>
      <c r="AB159" s="13">
        <f>IF($A159&lt;='All Results'!$B$4,"",IF(SUM(MissFill!AA$5:AA162)=0,"",(IF(MissFill!AA162/SUM(MissFill!AA$5:AA162)&gt;0.01,"",IF(MissFill!AA161/SUM(MissFill!AA$5:AA162)&gt;0.01,"",IF(MissFill!AA160/SUM(MissFill!AA$5:AA162)&gt;0.01,"",DateEnded_5Day!$A159))))))</f>
        <v>44504</v>
      </c>
      <c r="AC159" s="13">
        <f>IF($A159&lt;='All Results'!$B$4,"",IF(SUM(MissFill!AB$5:AB162)=0,"",(IF(MissFill!AB162/SUM(MissFill!AB$5:AB162)&gt;0.01,"",IF(MissFill!AB161/SUM(MissFill!AB$5:AB162)&gt;0.01,"",IF(MissFill!AB160/SUM(MissFill!AB$5:AB162)&gt;0.01,"",DateEnded_5Day!$A159))))))</f>
        <v>44504</v>
      </c>
      <c r="AD159" s="13">
        <f>IF($A159&lt;='All Results'!$B$4,"",IF(SUM(MissFill!AC$5:AC162)=0,"",(IF(MissFill!AC162/SUM(MissFill!AC$5:AC162)&gt;0.01,"",IF(MissFill!AC161/SUM(MissFill!AC$5:AC162)&gt;0.01,"",IF(MissFill!AC160/SUM(MissFill!AC$5:AC162)&gt;0.01,"",DateEnded_5Day!$A159))))))</f>
        <v>44504</v>
      </c>
      <c r="AE159" s="13">
        <f>IF($A159&lt;='All Results'!$B$4,"",IF(SUM(MissFill!AD$5:AD162)=0,"",(IF(MissFill!AD162/SUM(MissFill!AD$5:AD162)&gt;0.01,"",IF(MissFill!AD161/SUM(MissFill!AD$5:AD162)&gt;0.01,"",IF(MissFill!AD160/SUM(MissFill!AD$5:AD162)&gt;0.01,"",DateEnded_5Day!$A159))))))</f>
        <v>44504</v>
      </c>
      <c r="AF159" s="13">
        <f>IF($A159&lt;='All Results'!$B$4,"",IF(SUM(MissFill!AE$5:AE162)=0,"",(IF(MissFill!AE162/SUM(MissFill!AE$5:AE162)&gt;0.01,"",IF(MissFill!AE161/SUM(MissFill!AE$5:AE162)&gt;0.01,"",IF(MissFill!AE160/SUM(MissFill!AE$5:AE162)&gt;0.01,"",DateEnded_5Day!$A159))))))</f>
        <v>44504</v>
      </c>
      <c r="AG159" s="13">
        <f>IF($A159&lt;='All Results'!$B$4,"",IF(SUM(MissFill!AF$5:AF162)=0,"",(IF(MissFill!AF162/SUM(MissFill!AF$5:AF162)&gt;0.01,"",IF(MissFill!AF161/SUM(MissFill!AF$5:AF162)&gt;0.01,"",IF(MissFill!AF160/SUM(MissFill!AF$5:AF162)&gt;0.01,"",DateEnded_5Day!$A159))))))</f>
        <v>44504</v>
      </c>
      <c r="AH159" s="13">
        <f>IF($A159&lt;='All Results'!$B$4,"",IF(SUM(MissFill!AG$5:AG162)=0,"",(IF(MissFill!AG162/SUM(MissFill!AG$5:AG162)&gt;0.01,"",IF(MissFill!AG161/SUM(MissFill!AG$5:AG162)&gt;0.01,"",IF(MissFill!AG160/SUM(MissFill!AG$5:AG162)&gt;0.01,"",DateEnded_5Day!$A159))))))</f>
        <v>44504</v>
      </c>
      <c r="AI159" s="13">
        <f>IF($A159&lt;='All Results'!$B$4,"",IF(SUM(MissFill!AH$5:AH162)=0,"",(IF(MissFill!AH162/SUM(MissFill!AH$5:AH162)&gt;0.01,"",IF(MissFill!AH161/SUM(MissFill!AH$5:AH162)&gt;0.01,"",IF(MissFill!AH160/SUM(MissFill!AH$5:AH162)&gt;0.01,"",DateEnded_5Day!$A159))))))</f>
        <v>44504</v>
      </c>
      <c r="AJ159" s="13">
        <f>IF($A159&lt;='All Results'!$B$4,"",IF(SUM(MissFill!AI$5:AI162)=0,"",(IF(MissFill!AI162/SUM(MissFill!AI$5:AI162)&gt;0.01,"",IF(MissFill!AI161/SUM(MissFill!AI$5:AI162)&gt;0.01,"",IF(MissFill!AI160/SUM(MissFill!AI$5:AI162)&gt;0.01,"",DateEnded_5Day!$A159))))))</f>
        <v>44504</v>
      </c>
      <c r="AK159" s="13">
        <f>IF($A159&lt;='All Results'!$B$4,"",IF(SUM(MissFill!AJ$5:AJ162)=0,"",(IF(MissFill!AJ162/SUM(MissFill!AJ$5:AJ162)&gt;0.01,"",IF(MissFill!AJ161/SUM(MissFill!AJ$5:AJ162)&gt;0.01,"",IF(MissFill!AJ160/SUM(MissFill!AJ$5:AJ162)&gt;0.01,"",DateEnded_5Day!$A159))))))</f>
        <v>44504</v>
      </c>
      <c r="AL159" s="13">
        <f>IF($A159&lt;='All Results'!$B$4,"",IF(SUM(MissFill!AK$5:AK162)=0,"",(IF(MissFill!AK162/SUM(MissFill!AK$5:AK162)&gt;0.01,"",IF(MissFill!AK161/SUM(MissFill!AK$5:AK162)&gt;0.01,"",IF(MissFill!AK160/SUM(MissFill!AK$5:AK162)&gt;0.01,"",DateEnded_5Day!$A159))))))</f>
        <v>44504</v>
      </c>
      <c r="AM159" s="13">
        <f>IF($A159&lt;='All Results'!$B$4,"",IF(SUM(MissFill!AL$5:AL162)=0,"",(IF(MissFill!AL162/SUM(MissFill!AL$5:AL162)&gt;0.01,"",IF(MissFill!AL161/SUM(MissFill!AL$5:AL162)&gt;0.01,"",IF(MissFill!AL160/SUM(MissFill!AL$5:AL162)&gt;0.01,"",DateEnded_5Day!$A159))))))</f>
        <v>44504</v>
      </c>
      <c r="AN159" s="13">
        <f>IF($A159&lt;='All Results'!$B$4,"",IF(SUM(MissFill!AM$5:AM162)=0,"",(IF(MissFill!AM162/SUM(MissFill!AM$5:AM162)&gt;0.01,"",IF(MissFill!AM161/SUM(MissFill!AM$5:AM162)&gt;0.01,"",IF(MissFill!AM160/SUM(MissFill!AM$5:AM162)&gt;0.01,"",DateEnded_5Day!$A159))))))</f>
        <v>44504</v>
      </c>
      <c r="AO159" s="13">
        <f>IF($A159&lt;='All Results'!$B$4,"",IF(SUM(MissFill!AN$5:AN162)=0,"",(IF(MissFill!AN162/SUM(MissFill!AN$5:AN162)&gt;0.01,"",IF(MissFill!AN161/SUM(MissFill!AN$5:AN162)&gt;0.01,"",IF(MissFill!AN160/SUM(MissFill!AN$5:AN162)&gt;0.01,"",DateEnded_5Day!$A159))))))</f>
        <v>44504</v>
      </c>
      <c r="AP159" s="13">
        <f>IF($A159&lt;='All Results'!$B$4,"",IF(SUM(MissFill!AO$5:AO162)=0,"",(IF(MissFill!AO162/SUM(MissFill!AO$5:AO162)&gt;0.01,"",IF(MissFill!AO161/SUM(MissFill!AO$5:AO162)&gt;0.01,"",IF(MissFill!AO160/SUM(MissFill!AO$5:AO162)&gt;0.01,"",DateEnded_5Day!$A159))))))</f>
        <v>44504</v>
      </c>
      <c r="AQ159" s="13">
        <f>IF($A159&lt;='All Results'!$B$4,"",IF(SUM(MissFill!AP$5:AP162)=0,"",(IF(MissFill!AP162/SUM(MissFill!AP$5:AP162)&gt;0.01,"",IF(MissFill!AP161/SUM(MissFill!AP$5:AP162)&gt;0.01,"",IF(MissFill!AP160/SUM(MissFill!AP$5:AP162)&gt;0.01,"",DateEnded_5Day!$A159))))))</f>
        <v>44504</v>
      </c>
      <c r="AR159" s="13">
        <f>IF($A159&lt;='All Results'!$B$4,"",IF(SUM(MissFill!AQ$5:AQ162)=0,"",(IF(MissFill!AQ162/SUM(MissFill!AQ$5:AQ162)&gt;0.01,"",IF(MissFill!AQ161/SUM(MissFill!AQ$5:AQ162)&gt;0.01,"",IF(MissFill!AQ160/SUM(MissFill!AQ$5:AQ162)&gt;0.01,"",DateEnded_5Day!$A159))))))</f>
        <v>44504</v>
      </c>
      <c r="AS159" s="13">
        <f>IF($A159&lt;='All Results'!$B$4,"",IF(SUM(MissFill!AR$5:AR162)=0,"",(IF(MissFill!AR162/SUM(MissFill!AR$5:AR162)&gt;0.01,"",IF(MissFill!AR161/SUM(MissFill!AR$5:AR162)&gt;0.01,"",IF(MissFill!AR160/SUM(MissFill!AR$5:AR162)&gt;0.01,"",DateEnded_5Day!$A159))))))</f>
        <v>44504</v>
      </c>
      <c r="AT159" s="13">
        <f>IF($A159&lt;='All Results'!$B$4,"",IF(SUM(MissFill!AS$5:AS162)=0,"",(IF(MissFill!AS162/SUM(MissFill!AS$5:AS162)&gt;0.01,"",IF(MissFill!AS161/SUM(MissFill!AS$5:AS162)&gt;0.01,"",IF(MissFill!AS160/SUM(MissFill!AS$5:AS162)&gt;0.01,"",DateEnded_5Day!$A159))))))</f>
        <v>44504</v>
      </c>
      <c r="AU159" s="13">
        <f>IF($A159&lt;='All Results'!$B$4,"",IF(SUM(MissFill!AT$5:AT162)=0,"",(IF(MissFill!AT162/SUM(MissFill!AT$5:AT162)&gt;0.01,"",IF(MissFill!AT161/SUM(MissFill!AT$5:AT162)&gt;0.01,"",IF(MissFill!AT160/SUM(MissFill!AT$5:AT162)&gt;0.01,"",DateEnded_5Day!$A159))))))</f>
        <v>44504</v>
      </c>
      <c r="AV159" s="13">
        <f>IF($A159&lt;='All Results'!$B$4,"",IF(SUM(MissFill!AU$5:AU162)=0,"",(IF(MissFill!AU162/SUM(MissFill!AU$5:AU162)&gt;0.01,"",IF(MissFill!AU161/SUM(MissFill!AU$5:AU162)&gt;0.01,"",IF(MissFill!AU160/SUM(MissFill!AU$5:AU162)&gt;0.01,"",DateEnded_5Day!$A159))))))</f>
        <v>44504</v>
      </c>
      <c r="AW159" s="13">
        <f>IF($A159&lt;='All Results'!$B$4,"",IF(SUM(MissFill!AV$5:AV162)=0,"",(IF(MissFill!AV162/SUM(MissFill!AV$5:AV162)&gt;0.01,"",IF(MissFill!AV161/SUM(MissFill!AV$5:AV162)&gt;0.01,"",IF(MissFill!AV160/SUM(MissFill!AV$5:AV162)&gt;0.01,"",DateEnded_5Day!$A159))))))</f>
        <v>44504</v>
      </c>
      <c r="AX159" s="13">
        <f>IF($A159&lt;='All Results'!$B$4,"",IF(SUM(MissFill!AW$5:AW162)=0,"",(IF(MissFill!AW162/SUM(MissFill!AW$5:AW162)&gt;0.01,"",IF(MissFill!AW161/SUM(MissFill!AW$5:AW162)&gt;0.01,"",IF(MissFill!AW160/SUM(MissFill!AW$5:AW162)&gt;0.01,"",DateEnded_5Day!$A159))))))</f>
        <v>44504</v>
      </c>
    </row>
    <row r="160" spans="1:50" x14ac:dyDescent="0.25">
      <c r="A160" s="8">
        <v>44505</v>
      </c>
      <c r="B160" s="11">
        <v>309</v>
      </c>
      <c r="C160" s="13">
        <f>IF($A160&lt;='All Results'!$B$4,"",IF(SUM(MissFill!B$5:B163)=0,"",(IF(MissFill!B163/SUM(MissFill!B$5:B163)&gt;0.01,"",IF(MissFill!B162/SUM(MissFill!B$5:B163)&gt;0.01,"",IF(MissFill!B161/SUM(MissFill!B$5:B163)&gt;0.01,"",DateEnded_5Day!$A160))))))</f>
        <v>44505</v>
      </c>
      <c r="D160" s="13">
        <f>IF($A160&lt;='All Results'!$B$4,"",IF(SUM(MissFill!C$5:C163)=0,"",(IF(MissFill!C163/SUM(MissFill!C$5:C163)&gt;0.01,"",IF(MissFill!C162/SUM(MissFill!C$5:C163)&gt;0.01,"",IF(MissFill!C161/SUM(MissFill!C$5:C163)&gt;0.01,"",DateEnded_5Day!$A160))))))</f>
        <v>44505</v>
      </c>
      <c r="E160" s="13">
        <f>IF($A160&lt;='All Results'!$B$4,"",IF(SUM(MissFill!D$5:D163)=0,"",(IF(MissFill!D163/SUM(MissFill!D$5:D163)&gt;0.01,"",IF(MissFill!D162/SUM(MissFill!D$5:D163)&gt;0.01,"",IF(MissFill!D161/SUM(MissFill!D$5:D163)&gt;0.01,"",DateEnded_5Day!$A160))))))</f>
        <v>44505</v>
      </c>
      <c r="F160" s="13">
        <f>IF($A160&lt;='All Results'!$B$4,"",IF(SUM(MissFill!E$5:E163)=0,"",(IF(MissFill!E163/SUM(MissFill!E$5:E163)&gt;0.01,"",IF(MissFill!E162/SUM(MissFill!E$5:E163)&gt;0.01,"",IF(MissFill!E161/SUM(MissFill!E$5:E163)&gt;0.01,"",DateEnded_5Day!$A160))))))</f>
        <v>44505</v>
      </c>
      <c r="G160" s="13">
        <f>IF($A160&lt;='All Results'!$B$4,"",IF(SUM(MissFill!F$5:F163)=0,"",(IF(MissFill!F163/SUM(MissFill!F$5:F163)&gt;0.01,"",IF(MissFill!F162/SUM(MissFill!F$5:F163)&gt;0.01,"",IF(MissFill!F161/SUM(MissFill!F$5:F163)&gt;0.01,"",DateEnded_5Day!$A160))))))</f>
        <v>44505</v>
      </c>
      <c r="H160" s="13">
        <f>IF($A160&lt;='All Results'!$B$4,"",IF(SUM(MissFill!G$5:G163)=0,"",(IF(MissFill!G163/SUM(MissFill!G$5:G163)&gt;0.01,"",IF(MissFill!G162/SUM(MissFill!G$5:G163)&gt;0.01,"",IF(MissFill!G161/SUM(MissFill!G$5:G163)&gt;0.01,"",DateEnded_5Day!$A160))))))</f>
        <v>44505</v>
      </c>
      <c r="I160" s="13">
        <f>IF($A160&lt;='All Results'!$B$4,"",IF(SUM(MissFill!H$5:H163)=0,"",(IF(MissFill!H163/SUM(MissFill!H$5:H163)&gt;0.01,"",IF(MissFill!H162/SUM(MissFill!H$5:H163)&gt;0.01,"",IF(MissFill!H161/SUM(MissFill!H$5:H163)&gt;0.01,"",DateEnded_5Day!$A160))))))</f>
        <v>44505</v>
      </c>
      <c r="J160" s="13">
        <f>IF($A160&lt;='All Results'!$B$4,"",IF(SUM(MissFill!I$5:I163)=0,"",(IF(MissFill!I163/SUM(MissFill!I$5:I163)&gt;0.01,"",IF(MissFill!I162/SUM(MissFill!I$5:I163)&gt;0.01,"",IF(MissFill!I161/SUM(MissFill!I$5:I163)&gt;0.01,"",DateEnded_5Day!$A160))))))</f>
        <v>44505</v>
      </c>
      <c r="K160" s="13">
        <f>IF($A160&lt;='All Results'!$B$4,"",IF(SUM(MissFill!J$5:J163)=0,"",(IF(MissFill!J163/SUM(MissFill!J$5:J163)&gt;0.01,"",IF(MissFill!J162/SUM(MissFill!J$5:J163)&gt;0.01,"",IF(MissFill!J161/SUM(MissFill!J$5:J163)&gt;0.01,"",DateEnded_5Day!$A160))))))</f>
        <v>44505</v>
      </c>
      <c r="L160" s="13">
        <f>IF($A160&lt;='All Results'!$B$4,"",IF(SUM(MissFill!K$5:K163)=0,"",(IF(MissFill!K163/SUM(MissFill!K$5:K163)&gt;0.01,"",IF(MissFill!K162/SUM(MissFill!K$5:K163)&gt;0.01,"",IF(MissFill!K161/SUM(MissFill!K$5:K163)&gt;0.01,"",DateEnded_5Day!$A160))))))</f>
        <v>44505</v>
      </c>
      <c r="M160" s="13">
        <f>IF($A160&lt;='All Results'!$B$4,"",IF(SUM(MissFill!L$5:L163)=0,"",(IF(MissFill!L163/SUM(MissFill!L$5:L163)&gt;0.01,"",IF(MissFill!L162/SUM(MissFill!L$5:L163)&gt;0.01,"",IF(MissFill!L161/SUM(MissFill!L$5:L163)&gt;0.01,"",DateEnded_5Day!$A160))))))</f>
        <v>44505</v>
      </c>
      <c r="N160" s="13">
        <f>IF($A160&lt;='All Results'!$B$4,"",IF(SUM(MissFill!M$5:M163)=0,"",(IF(MissFill!M163/SUM(MissFill!M$5:M163)&gt;0.01,"",IF(MissFill!M162/SUM(MissFill!M$5:M163)&gt;0.01,"",IF(MissFill!M161/SUM(MissFill!M$5:M163)&gt;0.01,"",DateEnded_5Day!$A160))))))</f>
        <v>44505</v>
      </c>
      <c r="O160" s="13">
        <f>IF($A160&lt;='All Results'!$B$4,"",IF(SUM(MissFill!N$5:N163)=0,"",(IF(MissFill!N163/SUM(MissFill!N$5:N163)&gt;0.01,"",IF(MissFill!N162/SUM(MissFill!N$5:N163)&gt;0.01,"",IF(MissFill!N161/SUM(MissFill!N$5:N163)&gt;0.01,"",DateEnded_5Day!$A160))))))</f>
        <v>44505</v>
      </c>
      <c r="P160" s="13">
        <f>IF($A160&lt;='All Results'!$B$4,"",IF(SUM(MissFill!O$5:O163)=0,"",(IF(MissFill!O163/SUM(MissFill!O$5:O163)&gt;0.01,"",IF(MissFill!O162/SUM(MissFill!O$5:O163)&gt;0.01,"",IF(MissFill!O161/SUM(MissFill!O$5:O163)&gt;0.01,"",DateEnded_5Day!$A160))))))</f>
        <v>44505</v>
      </c>
      <c r="Q160" s="13">
        <f>IF($A160&lt;='All Results'!$B$4,"",IF(SUM(MissFill!P$5:P163)=0,"",(IF(MissFill!P163/SUM(MissFill!P$5:P163)&gt;0.01,"",IF(MissFill!P162/SUM(MissFill!P$5:P163)&gt;0.01,"",IF(MissFill!P161/SUM(MissFill!P$5:P163)&gt;0.01,"",DateEnded_5Day!$A160))))))</f>
        <v>44505</v>
      </c>
      <c r="R160" s="13">
        <f>IF($A160&lt;='All Results'!$B$4,"",IF(SUM(MissFill!Q$5:Q163)=0,"",(IF(MissFill!Q163/SUM(MissFill!Q$5:Q163)&gt;0.01,"",IF(MissFill!Q162/SUM(MissFill!Q$5:Q163)&gt;0.01,"",IF(MissFill!Q161/SUM(MissFill!Q$5:Q163)&gt;0.01,"",DateEnded_5Day!$A160))))))</f>
        <v>44505</v>
      </c>
      <c r="S160" s="13">
        <f>IF($A160&lt;='All Results'!$B$4,"",IF(SUM(MissFill!R$5:R163)=0,"",(IF(MissFill!R163/SUM(MissFill!R$5:R163)&gt;0.01,"",IF(MissFill!R162/SUM(MissFill!R$5:R163)&gt;0.01,"",IF(MissFill!R161/SUM(MissFill!R$5:R163)&gt;0.01,"",DateEnded_5Day!$A160))))))</f>
        <v>44505</v>
      </c>
      <c r="T160" s="13">
        <f>IF($A160&lt;='All Results'!$B$4,"",IF(SUM(MissFill!S$5:S163)=0,"",(IF(MissFill!S163/SUM(MissFill!S$5:S163)&gt;0.01,"",IF(MissFill!S162/SUM(MissFill!S$5:S163)&gt;0.01,"",IF(MissFill!S161/SUM(MissFill!S$5:S163)&gt;0.01,"",DateEnded_5Day!$A160))))))</f>
        <v>44505</v>
      </c>
      <c r="U160" s="13">
        <f>IF($A160&lt;='All Results'!$B$4,"",IF(SUM(MissFill!T$5:T163)=0,"",(IF(MissFill!T163/SUM(MissFill!T$5:T163)&gt;0.01,"",IF(MissFill!T162/SUM(MissFill!T$5:T163)&gt;0.01,"",IF(MissFill!T161/SUM(MissFill!T$5:T163)&gt;0.01,"",DateEnded_5Day!$A160))))))</f>
        <v>44505</v>
      </c>
      <c r="V160" s="13">
        <f>IF($A160&lt;='All Results'!$B$4,"",IF(SUM(MissFill!U$5:U163)=0,"",(IF(MissFill!U163/SUM(MissFill!U$5:U163)&gt;0.01,"",IF(MissFill!U162/SUM(MissFill!U$5:U163)&gt;0.01,"",IF(MissFill!U161/SUM(MissFill!U$5:U163)&gt;0.01,"",DateEnded_5Day!$A160))))))</f>
        <v>44505</v>
      </c>
      <c r="W160" s="13">
        <f>IF($A160&lt;='All Results'!$B$4,"",IF(SUM(MissFill!V$5:V163)=0,"",(IF(MissFill!V163/SUM(MissFill!V$5:V163)&gt;0.01,"",IF(MissFill!V162/SUM(MissFill!V$5:V163)&gt;0.01,"",IF(MissFill!V161/SUM(MissFill!V$5:V163)&gt;0.01,"",DateEnded_5Day!$A160))))))</f>
        <v>44505</v>
      </c>
      <c r="X160" s="13">
        <f>IF($A160&lt;='All Results'!$B$4,"",IF(SUM(MissFill!W$5:W163)=0,"",(IF(MissFill!W163/SUM(MissFill!W$5:W163)&gt;0.01,"",IF(MissFill!W162/SUM(MissFill!W$5:W163)&gt;0.01,"",IF(MissFill!W161/SUM(MissFill!W$5:W163)&gt;0.01,"",DateEnded_5Day!$A160))))))</f>
        <v>44505</v>
      </c>
      <c r="Y160" s="13">
        <f>IF($A160&lt;='All Results'!$B$4,"",IF(SUM(MissFill!X$5:X163)=0,"",(IF(MissFill!X163/SUM(MissFill!X$5:X163)&gt;0.01,"",IF(MissFill!X162/SUM(MissFill!X$5:X163)&gt;0.01,"",IF(MissFill!X161/SUM(MissFill!X$5:X163)&gt;0.01,"",DateEnded_5Day!$A160))))))</f>
        <v>44505</v>
      </c>
      <c r="Z160" s="13">
        <f>IF($A160&lt;='All Results'!$B$4,"",IF(SUM(MissFill!Y$5:Y163)=0,"",(IF(MissFill!Y163/SUM(MissFill!Y$5:Y163)&gt;0.01,"",IF(MissFill!Y162/SUM(MissFill!Y$5:Y163)&gt;0.01,"",IF(MissFill!Y161/SUM(MissFill!Y$5:Y163)&gt;0.01,"",DateEnded_5Day!$A160))))))</f>
        <v>44505</v>
      </c>
      <c r="AA160" s="13">
        <f>IF($A160&lt;='All Results'!$B$4,"",IF(SUM(MissFill!Z$5:Z163)=0,"",(IF(MissFill!Z163/SUM(MissFill!Z$5:Z163)&gt;0.01,"",IF(MissFill!Z162/SUM(MissFill!Z$5:Z163)&gt;0.01,"",IF(MissFill!Z161/SUM(MissFill!Z$5:Z163)&gt;0.01,"",DateEnded_5Day!$A160))))))</f>
        <v>44505</v>
      </c>
      <c r="AB160" s="13">
        <f>IF($A160&lt;='All Results'!$B$4,"",IF(SUM(MissFill!AA$5:AA163)=0,"",(IF(MissFill!AA163/SUM(MissFill!AA$5:AA163)&gt;0.01,"",IF(MissFill!AA162/SUM(MissFill!AA$5:AA163)&gt;0.01,"",IF(MissFill!AA161/SUM(MissFill!AA$5:AA163)&gt;0.01,"",DateEnded_5Day!$A160))))))</f>
        <v>44505</v>
      </c>
      <c r="AC160" s="13">
        <f>IF($A160&lt;='All Results'!$B$4,"",IF(SUM(MissFill!AB$5:AB163)=0,"",(IF(MissFill!AB163/SUM(MissFill!AB$5:AB163)&gt;0.01,"",IF(MissFill!AB162/SUM(MissFill!AB$5:AB163)&gt;0.01,"",IF(MissFill!AB161/SUM(MissFill!AB$5:AB163)&gt;0.01,"",DateEnded_5Day!$A160))))))</f>
        <v>44505</v>
      </c>
      <c r="AD160" s="13">
        <f>IF($A160&lt;='All Results'!$B$4,"",IF(SUM(MissFill!AC$5:AC163)=0,"",(IF(MissFill!AC163/SUM(MissFill!AC$5:AC163)&gt;0.01,"",IF(MissFill!AC162/SUM(MissFill!AC$5:AC163)&gt;0.01,"",IF(MissFill!AC161/SUM(MissFill!AC$5:AC163)&gt;0.01,"",DateEnded_5Day!$A160))))))</f>
        <v>44505</v>
      </c>
      <c r="AE160" s="13">
        <f>IF($A160&lt;='All Results'!$B$4,"",IF(SUM(MissFill!AD$5:AD163)=0,"",(IF(MissFill!AD163/SUM(MissFill!AD$5:AD163)&gt;0.01,"",IF(MissFill!AD162/SUM(MissFill!AD$5:AD163)&gt;0.01,"",IF(MissFill!AD161/SUM(MissFill!AD$5:AD163)&gt;0.01,"",DateEnded_5Day!$A160))))))</f>
        <v>44505</v>
      </c>
      <c r="AF160" s="13">
        <f>IF($A160&lt;='All Results'!$B$4,"",IF(SUM(MissFill!AE$5:AE163)=0,"",(IF(MissFill!AE163/SUM(MissFill!AE$5:AE163)&gt;0.01,"",IF(MissFill!AE162/SUM(MissFill!AE$5:AE163)&gt;0.01,"",IF(MissFill!AE161/SUM(MissFill!AE$5:AE163)&gt;0.01,"",DateEnded_5Day!$A160))))))</f>
        <v>44505</v>
      </c>
      <c r="AG160" s="13">
        <f>IF($A160&lt;='All Results'!$B$4,"",IF(SUM(MissFill!AF$5:AF163)=0,"",(IF(MissFill!AF163/SUM(MissFill!AF$5:AF163)&gt;0.01,"",IF(MissFill!AF162/SUM(MissFill!AF$5:AF163)&gt;0.01,"",IF(MissFill!AF161/SUM(MissFill!AF$5:AF163)&gt;0.01,"",DateEnded_5Day!$A160))))))</f>
        <v>44505</v>
      </c>
      <c r="AH160" s="13">
        <f>IF($A160&lt;='All Results'!$B$4,"",IF(SUM(MissFill!AG$5:AG163)=0,"",(IF(MissFill!AG163/SUM(MissFill!AG$5:AG163)&gt;0.01,"",IF(MissFill!AG162/SUM(MissFill!AG$5:AG163)&gt;0.01,"",IF(MissFill!AG161/SUM(MissFill!AG$5:AG163)&gt;0.01,"",DateEnded_5Day!$A160))))))</f>
        <v>44505</v>
      </c>
      <c r="AI160" s="13">
        <f>IF($A160&lt;='All Results'!$B$4,"",IF(SUM(MissFill!AH$5:AH163)=0,"",(IF(MissFill!AH163/SUM(MissFill!AH$5:AH163)&gt;0.01,"",IF(MissFill!AH162/SUM(MissFill!AH$5:AH163)&gt;0.01,"",IF(MissFill!AH161/SUM(MissFill!AH$5:AH163)&gt;0.01,"",DateEnded_5Day!$A160))))))</f>
        <v>44505</v>
      </c>
      <c r="AJ160" s="13">
        <f>IF($A160&lt;='All Results'!$B$4,"",IF(SUM(MissFill!AI$5:AI163)=0,"",(IF(MissFill!AI163/SUM(MissFill!AI$5:AI163)&gt;0.01,"",IF(MissFill!AI162/SUM(MissFill!AI$5:AI163)&gt;0.01,"",IF(MissFill!AI161/SUM(MissFill!AI$5:AI163)&gt;0.01,"",DateEnded_5Day!$A160))))))</f>
        <v>44505</v>
      </c>
      <c r="AK160" s="13">
        <f>IF($A160&lt;='All Results'!$B$4,"",IF(SUM(MissFill!AJ$5:AJ163)=0,"",(IF(MissFill!AJ163/SUM(MissFill!AJ$5:AJ163)&gt;0.01,"",IF(MissFill!AJ162/SUM(MissFill!AJ$5:AJ163)&gt;0.01,"",IF(MissFill!AJ161/SUM(MissFill!AJ$5:AJ163)&gt;0.01,"",DateEnded_5Day!$A160))))))</f>
        <v>44505</v>
      </c>
      <c r="AL160" s="13">
        <f>IF($A160&lt;='All Results'!$B$4,"",IF(SUM(MissFill!AK$5:AK163)=0,"",(IF(MissFill!AK163/SUM(MissFill!AK$5:AK163)&gt;0.01,"",IF(MissFill!AK162/SUM(MissFill!AK$5:AK163)&gt;0.01,"",IF(MissFill!AK161/SUM(MissFill!AK$5:AK163)&gt;0.01,"",DateEnded_5Day!$A160))))))</f>
        <v>44505</v>
      </c>
      <c r="AM160" s="13">
        <f>IF($A160&lt;='All Results'!$B$4,"",IF(SUM(MissFill!AL$5:AL163)=0,"",(IF(MissFill!AL163/SUM(MissFill!AL$5:AL163)&gt;0.01,"",IF(MissFill!AL162/SUM(MissFill!AL$5:AL163)&gt;0.01,"",IF(MissFill!AL161/SUM(MissFill!AL$5:AL163)&gt;0.01,"",DateEnded_5Day!$A160))))))</f>
        <v>44505</v>
      </c>
      <c r="AN160" s="13">
        <f>IF($A160&lt;='All Results'!$B$4,"",IF(SUM(MissFill!AM$5:AM163)=0,"",(IF(MissFill!AM163/SUM(MissFill!AM$5:AM163)&gt;0.01,"",IF(MissFill!AM162/SUM(MissFill!AM$5:AM163)&gt;0.01,"",IF(MissFill!AM161/SUM(MissFill!AM$5:AM163)&gt;0.01,"",DateEnded_5Day!$A160))))))</f>
        <v>44505</v>
      </c>
      <c r="AO160" s="13">
        <f>IF($A160&lt;='All Results'!$B$4,"",IF(SUM(MissFill!AN$5:AN163)=0,"",(IF(MissFill!AN163/SUM(MissFill!AN$5:AN163)&gt;0.01,"",IF(MissFill!AN162/SUM(MissFill!AN$5:AN163)&gt;0.01,"",IF(MissFill!AN161/SUM(MissFill!AN$5:AN163)&gt;0.01,"",DateEnded_5Day!$A160))))))</f>
        <v>44505</v>
      </c>
      <c r="AP160" s="13">
        <f>IF($A160&lt;='All Results'!$B$4,"",IF(SUM(MissFill!AO$5:AO163)=0,"",(IF(MissFill!AO163/SUM(MissFill!AO$5:AO163)&gt;0.01,"",IF(MissFill!AO162/SUM(MissFill!AO$5:AO163)&gt;0.01,"",IF(MissFill!AO161/SUM(MissFill!AO$5:AO163)&gt;0.01,"",DateEnded_5Day!$A160))))))</f>
        <v>44505</v>
      </c>
      <c r="AQ160" s="13">
        <f>IF($A160&lt;='All Results'!$B$4,"",IF(SUM(MissFill!AP$5:AP163)=0,"",(IF(MissFill!AP163/SUM(MissFill!AP$5:AP163)&gt;0.01,"",IF(MissFill!AP162/SUM(MissFill!AP$5:AP163)&gt;0.01,"",IF(MissFill!AP161/SUM(MissFill!AP$5:AP163)&gt;0.01,"",DateEnded_5Day!$A160))))))</f>
        <v>44505</v>
      </c>
      <c r="AR160" s="13">
        <f>IF($A160&lt;='All Results'!$B$4,"",IF(SUM(MissFill!AQ$5:AQ163)=0,"",(IF(MissFill!AQ163/SUM(MissFill!AQ$5:AQ163)&gt;0.01,"",IF(MissFill!AQ162/SUM(MissFill!AQ$5:AQ163)&gt;0.01,"",IF(MissFill!AQ161/SUM(MissFill!AQ$5:AQ163)&gt;0.01,"",DateEnded_5Day!$A160))))))</f>
        <v>44505</v>
      </c>
      <c r="AS160" s="13">
        <f>IF($A160&lt;='All Results'!$B$4,"",IF(SUM(MissFill!AR$5:AR163)=0,"",(IF(MissFill!AR163/SUM(MissFill!AR$5:AR163)&gt;0.01,"",IF(MissFill!AR162/SUM(MissFill!AR$5:AR163)&gt;0.01,"",IF(MissFill!AR161/SUM(MissFill!AR$5:AR163)&gt;0.01,"",DateEnded_5Day!$A160))))))</f>
        <v>44505</v>
      </c>
      <c r="AT160" s="13">
        <f>IF($A160&lt;='All Results'!$B$4,"",IF(SUM(MissFill!AS$5:AS163)=0,"",(IF(MissFill!AS163/SUM(MissFill!AS$5:AS163)&gt;0.01,"",IF(MissFill!AS162/SUM(MissFill!AS$5:AS163)&gt;0.01,"",IF(MissFill!AS161/SUM(MissFill!AS$5:AS163)&gt;0.01,"",DateEnded_5Day!$A160))))))</f>
        <v>44505</v>
      </c>
      <c r="AU160" s="13">
        <f>IF($A160&lt;='All Results'!$B$4,"",IF(SUM(MissFill!AT$5:AT163)=0,"",(IF(MissFill!AT163/SUM(MissFill!AT$5:AT163)&gt;0.01,"",IF(MissFill!AT162/SUM(MissFill!AT$5:AT163)&gt;0.01,"",IF(MissFill!AT161/SUM(MissFill!AT$5:AT163)&gt;0.01,"",DateEnded_5Day!$A160))))))</f>
        <v>44505</v>
      </c>
      <c r="AV160" s="13">
        <f>IF($A160&lt;='All Results'!$B$4,"",IF(SUM(MissFill!AU$5:AU163)=0,"",(IF(MissFill!AU163/SUM(MissFill!AU$5:AU163)&gt;0.01,"",IF(MissFill!AU162/SUM(MissFill!AU$5:AU163)&gt;0.01,"",IF(MissFill!AU161/SUM(MissFill!AU$5:AU163)&gt;0.01,"",DateEnded_5Day!$A160))))))</f>
        <v>44505</v>
      </c>
      <c r="AW160" s="13">
        <f>IF($A160&lt;='All Results'!$B$4,"",IF(SUM(MissFill!AV$5:AV163)=0,"",(IF(MissFill!AV163/SUM(MissFill!AV$5:AV163)&gt;0.01,"",IF(MissFill!AV162/SUM(MissFill!AV$5:AV163)&gt;0.01,"",IF(MissFill!AV161/SUM(MissFill!AV$5:AV163)&gt;0.01,"",DateEnded_5Day!$A160))))))</f>
        <v>44505</v>
      </c>
      <c r="AX160" s="13">
        <f>IF($A160&lt;='All Results'!$B$4,"",IF(SUM(MissFill!AW$5:AW163)=0,"",(IF(MissFill!AW163/SUM(MissFill!AW$5:AW163)&gt;0.01,"",IF(MissFill!AW162/SUM(MissFill!AW$5:AW163)&gt;0.01,"",IF(MissFill!AW161/SUM(MissFill!AW$5:AW163)&gt;0.01,"",DateEnded_5Day!$A160))))))</f>
        <v>44505</v>
      </c>
    </row>
    <row r="161" spans="1:50" x14ac:dyDescent="0.25">
      <c r="A161" s="8">
        <v>44506</v>
      </c>
      <c r="B161" s="11">
        <v>310</v>
      </c>
      <c r="C161" s="13">
        <f>IF($A161&lt;='All Results'!$B$4,"",IF(SUM(MissFill!B$5:B164)=0,"",(IF(MissFill!B164/SUM(MissFill!B$5:B164)&gt;0.01,"",IF(MissFill!B163/SUM(MissFill!B$5:B164)&gt;0.01,"",IF(MissFill!B162/SUM(MissFill!B$5:B164)&gt;0.01,"",DateEnded_5Day!$A161))))))</f>
        <v>44506</v>
      </c>
      <c r="D161" s="13">
        <f>IF($A161&lt;='All Results'!$B$4,"",IF(SUM(MissFill!C$5:C164)=0,"",(IF(MissFill!C164/SUM(MissFill!C$5:C164)&gt;0.01,"",IF(MissFill!C163/SUM(MissFill!C$5:C164)&gt;0.01,"",IF(MissFill!C162/SUM(MissFill!C$5:C164)&gt;0.01,"",DateEnded_5Day!$A161))))))</f>
        <v>44506</v>
      </c>
      <c r="E161" s="13">
        <f>IF($A161&lt;='All Results'!$B$4,"",IF(SUM(MissFill!D$5:D164)=0,"",(IF(MissFill!D164/SUM(MissFill!D$5:D164)&gt;0.01,"",IF(MissFill!D163/SUM(MissFill!D$5:D164)&gt;0.01,"",IF(MissFill!D162/SUM(MissFill!D$5:D164)&gt;0.01,"",DateEnded_5Day!$A161))))))</f>
        <v>44506</v>
      </c>
      <c r="F161" s="13">
        <f>IF($A161&lt;='All Results'!$B$4,"",IF(SUM(MissFill!E$5:E164)=0,"",(IF(MissFill!E164/SUM(MissFill!E$5:E164)&gt;0.01,"",IF(MissFill!E163/SUM(MissFill!E$5:E164)&gt;0.01,"",IF(MissFill!E162/SUM(MissFill!E$5:E164)&gt;0.01,"",DateEnded_5Day!$A161))))))</f>
        <v>44506</v>
      </c>
      <c r="G161" s="13">
        <f>IF($A161&lt;='All Results'!$B$4,"",IF(SUM(MissFill!F$5:F164)=0,"",(IF(MissFill!F164/SUM(MissFill!F$5:F164)&gt;0.01,"",IF(MissFill!F163/SUM(MissFill!F$5:F164)&gt;0.01,"",IF(MissFill!F162/SUM(MissFill!F$5:F164)&gt;0.01,"",DateEnded_5Day!$A161))))))</f>
        <v>44506</v>
      </c>
      <c r="H161" s="13">
        <f>IF($A161&lt;='All Results'!$B$4,"",IF(SUM(MissFill!G$5:G164)=0,"",(IF(MissFill!G164/SUM(MissFill!G$5:G164)&gt;0.01,"",IF(MissFill!G163/SUM(MissFill!G$5:G164)&gt;0.01,"",IF(MissFill!G162/SUM(MissFill!G$5:G164)&gt;0.01,"",DateEnded_5Day!$A161))))))</f>
        <v>44506</v>
      </c>
      <c r="I161" s="13">
        <f>IF($A161&lt;='All Results'!$B$4,"",IF(SUM(MissFill!H$5:H164)=0,"",(IF(MissFill!H164/SUM(MissFill!H$5:H164)&gt;0.01,"",IF(MissFill!H163/SUM(MissFill!H$5:H164)&gt;0.01,"",IF(MissFill!H162/SUM(MissFill!H$5:H164)&gt;0.01,"",DateEnded_5Day!$A161))))))</f>
        <v>44506</v>
      </c>
      <c r="J161" s="13">
        <f>IF($A161&lt;='All Results'!$B$4,"",IF(SUM(MissFill!I$5:I164)=0,"",(IF(MissFill!I164/SUM(MissFill!I$5:I164)&gt;0.01,"",IF(MissFill!I163/SUM(MissFill!I$5:I164)&gt;0.01,"",IF(MissFill!I162/SUM(MissFill!I$5:I164)&gt;0.01,"",DateEnded_5Day!$A161))))))</f>
        <v>44506</v>
      </c>
      <c r="K161" s="13">
        <f>IF($A161&lt;='All Results'!$B$4,"",IF(SUM(MissFill!J$5:J164)=0,"",(IF(MissFill!J164/SUM(MissFill!J$5:J164)&gt;0.01,"",IF(MissFill!J163/SUM(MissFill!J$5:J164)&gt;0.01,"",IF(MissFill!J162/SUM(MissFill!J$5:J164)&gt;0.01,"",DateEnded_5Day!$A161))))))</f>
        <v>44506</v>
      </c>
      <c r="L161" s="13">
        <f>IF($A161&lt;='All Results'!$B$4,"",IF(SUM(MissFill!K$5:K164)=0,"",(IF(MissFill!K164/SUM(MissFill!K$5:K164)&gt;0.01,"",IF(MissFill!K163/SUM(MissFill!K$5:K164)&gt;0.01,"",IF(MissFill!K162/SUM(MissFill!K$5:K164)&gt;0.01,"",DateEnded_5Day!$A161))))))</f>
        <v>44506</v>
      </c>
      <c r="M161" s="13">
        <f>IF($A161&lt;='All Results'!$B$4,"",IF(SUM(MissFill!L$5:L164)=0,"",(IF(MissFill!L164/SUM(MissFill!L$5:L164)&gt;0.01,"",IF(MissFill!L163/SUM(MissFill!L$5:L164)&gt;0.01,"",IF(MissFill!L162/SUM(MissFill!L$5:L164)&gt;0.01,"",DateEnded_5Day!$A161))))))</f>
        <v>44506</v>
      </c>
      <c r="N161" s="13">
        <f>IF($A161&lt;='All Results'!$B$4,"",IF(SUM(MissFill!M$5:M164)=0,"",(IF(MissFill!M164/SUM(MissFill!M$5:M164)&gt;0.01,"",IF(MissFill!M163/SUM(MissFill!M$5:M164)&gt;0.01,"",IF(MissFill!M162/SUM(MissFill!M$5:M164)&gt;0.01,"",DateEnded_5Day!$A161))))))</f>
        <v>44506</v>
      </c>
      <c r="O161" s="13">
        <f>IF($A161&lt;='All Results'!$B$4,"",IF(SUM(MissFill!N$5:N164)=0,"",(IF(MissFill!N164/SUM(MissFill!N$5:N164)&gt;0.01,"",IF(MissFill!N163/SUM(MissFill!N$5:N164)&gt;0.01,"",IF(MissFill!N162/SUM(MissFill!N$5:N164)&gt;0.01,"",DateEnded_5Day!$A161))))))</f>
        <v>44506</v>
      </c>
      <c r="P161" s="13">
        <f>IF($A161&lt;='All Results'!$B$4,"",IF(SUM(MissFill!O$5:O164)=0,"",(IF(MissFill!O164/SUM(MissFill!O$5:O164)&gt;0.01,"",IF(MissFill!O163/SUM(MissFill!O$5:O164)&gt;0.01,"",IF(MissFill!O162/SUM(MissFill!O$5:O164)&gt;0.01,"",DateEnded_5Day!$A161))))))</f>
        <v>44506</v>
      </c>
      <c r="Q161" s="13">
        <f>IF($A161&lt;='All Results'!$B$4,"",IF(SUM(MissFill!P$5:P164)=0,"",(IF(MissFill!P164/SUM(MissFill!P$5:P164)&gt;0.01,"",IF(MissFill!P163/SUM(MissFill!P$5:P164)&gt;0.01,"",IF(MissFill!P162/SUM(MissFill!P$5:P164)&gt;0.01,"",DateEnded_5Day!$A161))))))</f>
        <v>44506</v>
      </c>
      <c r="R161" s="13">
        <f>IF($A161&lt;='All Results'!$B$4,"",IF(SUM(MissFill!Q$5:Q164)=0,"",(IF(MissFill!Q164/SUM(MissFill!Q$5:Q164)&gt;0.01,"",IF(MissFill!Q163/SUM(MissFill!Q$5:Q164)&gt;0.01,"",IF(MissFill!Q162/SUM(MissFill!Q$5:Q164)&gt;0.01,"",DateEnded_5Day!$A161))))))</f>
        <v>44506</v>
      </c>
      <c r="S161" s="13">
        <f>IF($A161&lt;='All Results'!$B$4,"",IF(SUM(MissFill!R$5:R164)=0,"",(IF(MissFill!R164/SUM(MissFill!R$5:R164)&gt;0.01,"",IF(MissFill!R163/SUM(MissFill!R$5:R164)&gt;0.01,"",IF(MissFill!R162/SUM(MissFill!R$5:R164)&gt;0.01,"",DateEnded_5Day!$A161))))))</f>
        <v>44506</v>
      </c>
      <c r="T161" s="13">
        <f>IF($A161&lt;='All Results'!$B$4,"",IF(SUM(MissFill!S$5:S164)=0,"",(IF(MissFill!S164/SUM(MissFill!S$5:S164)&gt;0.01,"",IF(MissFill!S163/SUM(MissFill!S$5:S164)&gt;0.01,"",IF(MissFill!S162/SUM(MissFill!S$5:S164)&gt;0.01,"",DateEnded_5Day!$A161))))))</f>
        <v>44506</v>
      </c>
      <c r="U161" s="13">
        <f>IF($A161&lt;='All Results'!$B$4,"",IF(SUM(MissFill!T$5:T164)=0,"",(IF(MissFill!T164/SUM(MissFill!T$5:T164)&gt;0.01,"",IF(MissFill!T163/SUM(MissFill!T$5:T164)&gt;0.01,"",IF(MissFill!T162/SUM(MissFill!T$5:T164)&gt;0.01,"",DateEnded_5Day!$A161))))))</f>
        <v>44506</v>
      </c>
      <c r="V161" s="13">
        <f>IF($A161&lt;='All Results'!$B$4,"",IF(SUM(MissFill!U$5:U164)=0,"",(IF(MissFill!U164/SUM(MissFill!U$5:U164)&gt;0.01,"",IF(MissFill!U163/SUM(MissFill!U$5:U164)&gt;0.01,"",IF(MissFill!U162/SUM(MissFill!U$5:U164)&gt;0.01,"",DateEnded_5Day!$A161))))))</f>
        <v>44506</v>
      </c>
      <c r="W161" s="13">
        <f>IF($A161&lt;='All Results'!$B$4,"",IF(SUM(MissFill!V$5:V164)=0,"",(IF(MissFill!V164/SUM(MissFill!V$5:V164)&gt;0.01,"",IF(MissFill!V163/SUM(MissFill!V$5:V164)&gt;0.01,"",IF(MissFill!V162/SUM(MissFill!V$5:V164)&gt;0.01,"",DateEnded_5Day!$A161))))))</f>
        <v>44506</v>
      </c>
      <c r="X161" s="13">
        <f>IF($A161&lt;='All Results'!$B$4,"",IF(SUM(MissFill!W$5:W164)=0,"",(IF(MissFill!W164/SUM(MissFill!W$5:W164)&gt;0.01,"",IF(MissFill!W163/SUM(MissFill!W$5:W164)&gt;0.01,"",IF(MissFill!W162/SUM(MissFill!W$5:W164)&gt;0.01,"",DateEnded_5Day!$A161))))))</f>
        <v>44506</v>
      </c>
      <c r="Y161" s="13">
        <f>IF($A161&lt;='All Results'!$B$4,"",IF(SUM(MissFill!X$5:X164)=0,"",(IF(MissFill!X164/SUM(MissFill!X$5:X164)&gt;0.01,"",IF(MissFill!X163/SUM(MissFill!X$5:X164)&gt;0.01,"",IF(MissFill!X162/SUM(MissFill!X$5:X164)&gt;0.01,"",DateEnded_5Day!$A161))))))</f>
        <v>44506</v>
      </c>
      <c r="Z161" s="13">
        <f>IF($A161&lt;='All Results'!$B$4,"",IF(SUM(MissFill!Y$5:Y164)=0,"",(IF(MissFill!Y164/SUM(MissFill!Y$5:Y164)&gt;0.01,"",IF(MissFill!Y163/SUM(MissFill!Y$5:Y164)&gt;0.01,"",IF(MissFill!Y162/SUM(MissFill!Y$5:Y164)&gt;0.01,"",DateEnded_5Day!$A161))))))</f>
        <v>44506</v>
      </c>
      <c r="AA161" s="13">
        <f>IF($A161&lt;='All Results'!$B$4,"",IF(SUM(MissFill!Z$5:Z164)=0,"",(IF(MissFill!Z164/SUM(MissFill!Z$5:Z164)&gt;0.01,"",IF(MissFill!Z163/SUM(MissFill!Z$5:Z164)&gt;0.01,"",IF(MissFill!Z162/SUM(MissFill!Z$5:Z164)&gt;0.01,"",DateEnded_5Day!$A161))))))</f>
        <v>44506</v>
      </c>
      <c r="AB161" s="13">
        <f>IF($A161&lt;='All Results'!$B$4,"",IF(SUM(MissFill!AA$5:AA164)=0,"",(IF(MissFill!AA164/SUM(MissFill!AA$5:AA164)&gt;0.01,"",IF(MissFill!AA163/SUM(MissFill!AA$5:AA164)&gt;0.01,"",IF(MissFill!AA162/SUM(MissFill!AA$5:AA164)&gt;0.01,"",DateEnded_5Day!$A161))))))</f>
        <v>44506</v>
      </c>
      <c r="AC161" s="13">
        <f>IF($A161&lt;='All Results'!$B$4,"",IF(SUM(MissFill!AB$5:AB164)=0,"",(IF(MissFill!AB164/SUM(MissFill!AB$5:AB164)&gt;0.01,"",IF(MissFill!AB163/SUM(MissFill!AB$5:AB164)&gt;0.01,"",IF(MissFill!AB162/SUM(MissFill!AB$5:AB164)&gt;0.01,"",DateEnded_5Day!$A161))))))</f>
        <v>44506</v>
      </c>
      <c r="AD161" s="13">
        <f>IF($A161&lt;='All Results'!$B$4,"",IF(SUM(MissFill!AC$5:AC164)=0,"",(IF(MissFill!AC164/SUM(MissFill!AC$5:AC164)&gt;0.01,"",IF(MissFill!AC163/SUM(MissFill!AC$5:AC164)&gt;0.01,"",IF(MissFill!AC162/SUM(MissFill!AC$5:AC164)&gt;0.01,"",DateEnded_5Day!$A161))))))</f>
        <v>44506</v>
      </c>
      <c r="AE161" s="13">
        <f>IF($A161&lt;='All Results'!$B$4,"",IF(SUM(MissFill!AD$5:AD164)=0,"",(IF(MissFill!AD164/SUM(MissFill!AD$5:AD164)&gt;0.01,"",IF(MissFill!AD163/SUM(MissFill!AD$5:AD164)&gt;0.01,"",IF(MissFill!AD162/SUM(MissFill!AD$5:AD164)&gt;0.01,"",DateEnded_5Day!$A161))))))</f>
        <v>44506</v>
      </c>
      <c r="AF161" s="13">
        <f>IF($A161&lt;='All Results'!$B$4,"",IF(SUM(MissFill!AE$5:AE164)=0,"",(IF(MissFill!AE164/SUM(MissFill!AE$5:AE164)&gt;0.01,"",IF(MissFill!AE163/SUM(MissFill!AE$5:AE164)&gt;0.01,"",IF(MissFill!AE162/SUM(MissFill!AE$5:AE164)&gt;0.01,"",DateEnded_5Day!$A161))))))</f>
        <v>44506</v>
      </c>
      <c r="AG161" s="13">
        <f>IF($A161&lt;='All Results'!$B$4,"",IF(SUM(MissFill!AF$5:AF164)=0,"",(IF(MissFill!AF164/SUM(MissFill!AF$5:AF164)&gt;0.01,"",IF(MissFill!AF163/SUM(MissFill!AF$5:AF164)&gt;0.01,"",IF(MissFill!AF162/SUM(MissFill!AF$5:AF164)&gt;0.01,"",DateEnded_5Day!$A161))))))</f>
        <v>44506</v>
      </c>
      <c r="AH161" s="13">
        <f>IF($A161&lt;='All Results'!$B$4,"",IF(SUM(MissFill!AG$5:AG164)=0,"",(IF(MissFill!AG164/SUM(MissFill!AG$5:AG164)&gt;0.01,"",IF(MissFill!AG163/SUM(MissFill!AG$5:AG164)&gt;0.01,"",IF(MissFill!AG162/SUM(MissFill!AG$5:AG164)&gt;0.01,"",DateEnded_5Day!$A161))))))</f>
        <v>44506</v>
      </c>
      <c r="AI161" s="13">
        <f>IF($A161&lt;='All Results'!$B$4,"",IF(SUM(MissFill!AH$5:AH164)=0,"",(IF(MissFill!AH164/SUM(MissFill!AH$5:AH164)&gt;0.01,"",IF(MissFill!AH163/SUM(MissFill!AH$5:AH164)&gt;0.01,"",IF(MissFill!AH162/SUM(MissFill!AH$5:AH164)&gt;0.01,"",DateEnded_5Day!$A161))))))</f>
        <v>44506</v>
      </c>
      <c r="AJ161" s="13">
        <f>IF($A161&lt;='All Results'!$B$4,"",IF(SUM(MissFill!AI$5:AI164)=0,"",(IF(MissFill!AI164/SUM(MissFill!AI$5:AI164)&gt;0.01,"",IF(MissFill!AI163/SUM(MissFill!AI$5:AI164)&gt;0.01,"",IF(MissFill!AI162/SUM(MissFill!AI$5:AI164)&gt;0.01,"",DateEnded_5Day!$A161))))))</f>
        <v>44506</v>
      </c>
      <c r="AK161" s="13">
        <f>IF($A161&lt;='All Results'!$B$4,"",IF(SUM(MissFill!AJ$5:AJ164)=0,"",(IF(MissFill!AJ164/SUM(MissFill!AJ$5:AJ164)&gt;0.01,"",IF(MissFill!AJ163/SUM(MissFill!AJ$5:AJ164)&gt;0.01,"",IF(MissFill!AJ162/SUM(MissFill!AJ$5:AJ164)&gt;0.01,"",DateEnded_5Day!$A161))))))</f>
        <v>44506</v>
      </c>
      <c r="AL161" s="13">
        <f>IF($A161&lt;='All Results'!$B$4,"",IF(SUM(MissFill!AK$5:AK164)=0,"",(IF(MissFill!AK164/SUM(MissFill!AK$5:AK164)&gt;0.01,"",IF(MissFill!AK163/SUM(MissFill!AK$5:AK164)&gt;0.01,"",IF(MissFill!AK162/SUM(MissFill!AK$5:AK164)&gt;0.01,"",DateEnded_5Day!$A161))))))</f>
        <v>44506</v>
      </c>
      <c r="AM161" s="13">
        <f>IF($A161&lt;='All Results'!$B$4,"",IF(SUM(MissFill!AL$5:AL164)=0,"",(IF(MissFill!AL164/SUM(MissFill!AL$5:AL164)&gt;0.01,"",IF(MissFill!AL163/SUM(MissFill!AL$5:AL164)&gt;0.01,"",IF(MissFill!AL162/SUM(MissFill!AL$5:AL164)&gt;0.01,"",DateEnded_5Day!$A161))))))</f>
        <v>44506</v>
      </c>
      <c r="AN161" s="13">
        <f>IF($A161&lt;='All Results'!$B$4,"",IF(SUM(MissFill!AM$5:AM164)=0,"",(IF(MissFill!AM164/SUM(MissFill!AM$5:AM164)&gt;0.01,"",IF(MissFill!AM163/SUM(MissFill!AM$5:AM164)&gt;0.01,"",IF(MissFill!AM162/SUM(MissFill!AM$5:AM164)&gt;0.01,"",DateEnded_5Day!$A161))))))</f>
        <v>44506</v>
      </c>
      <c r="AO161" s="13">
        <f>IF($A161&lt;='All Results'!$B$4,"",IF(SUM(MissFill!AN$5:AN164)=0,"",(IF(MissFill!AN164/SUM(MissFill!AN$5:AN164)&gt;0.01,"",IF(MissFill!AN163/SUM(MissFill!AN$5:AN164)&gt;0.01,"",IF(MissFill!AN162/SUM(MissFill!AN$5:AN164)&gt;0.01,"",DateEnded_5Day!$A161))))))</f>
        <v>44506</v>
      </c>
      <c r="AP161" s="13">
        <f>IF($A161&lt;='All Results'!$B$4,"",IF(SUM(MissFill!AO$5:AO164)=0,"",(IF(MissFill!AO164/SUM(MissFill!AO$5:AO164)&gt;0.01,"",IF(MissFill!AO163/SUM(MissFill!AO$5:AO164)&gt;0.01,"",IF(MissFill!AO162/SUM(MissFill!AO$5:AO164)&gt;0.01,"",DateEnded_5Day!$A161))))))</f>
        <v>44506</v>
      </c>
      <c r="AQ161" s="13">
        <f>IF($A161&lt;='All Results'!$B$4,"",IF(SUM(MissFill!AP$5:AP164)=0,"",(IF(MissFill!AP164/SUM(MissFill!AP$5:AP164)&gt;0.01,"",IF(MissFill!AP163/SUM(MissFill!AP$5:AP164)&gt;0.01,"",IF(MissFill!AP162/SUM(MissFill!AP$5:AP164)&gt;0.01,"",DateEnded_5Day!$A161))))))</f>
        <v>44506</v>
      </c>
      <c r="AR161" s="13">
        <f>IF($A161&lt;='All Results'!$B$4,"",IF(SUM(MissFill!AQ$5:AQ164)=0,"",(IF(MissFill!AQ164/SUM(MissFill!AQ$5:AQ164)&gt;0.01,"",IF(MissFill!AQ163/SUM(MissFill!AQ$5:AQ164)&gt;0.01,"",IF(MissFill!AQ162/SUM(MissFill!AQ$5:AQ164)&gt;0.01,"",DateEnded_5Day!$A161))))))</f>
        <v>44506</v>
      </c>
      <c r="AS161" s="13">
        <f>IF($A161&lt;='All Results'!$B$4,"",IF(SUM(MissFill!AR$5:AR164)=0,"",(IF(MissFill!AR164/SUM(MissFill!AR$5:AR164)&gt;0.01,"",IF(MissFill!AR163/SUM(MissFill!AR$5:AR164)&gt;0.01,"",IF(MissFill!AR162/SUM(MissFill!AR$5:AR164)&gt;0.01,"",DateEnded_5Day!$A161))))))</f>
        <v>44506</v>
      </c>
      <c r="AT161" s="13">
        <f>IF($A161&lt;='All Results'!$B$4,"",IF(SUM(MissFill!AS$5:AS164)=0,"",(IF(MissFill!AS164/SUM(MissFill!AS$5:AS164)&gt;0.01,"",IF(MissFill!AS163/SUM(MissFill!AS$5:AS164)&gt;0.01,"",IF(MissFill!AS162/SUM(MissFill!AS$5:AS164)&gt;0.01,"",DateEnded_5Day!$A161))))))</f>
        <v>44506</v>
      </c>
      <c r="AU161" s="13">
        <f>IF($A161&lt;='All Results'!$B$4,"",IF(SUM(MissFill!AT$5:AT164)=0,"",(IF(MissFill!AT164/SUM(MissFill!AT$5:AT164)&gt;0.01,"",IF(MissFill!AT163/SUM(MissFill!AT$5:AT164)&gt;0.01,"",IF(MissFill!AT162/SUM(MissFill!AT$5:AT164)&gt;0.01,"",DateEnded_5Day!$A161))))))</f>
        <v>44506</v>
      </c>
      <c r="AV161" s="13">
        <f>IF($A161&lt;='All Results'!$B$4,"",IF(SUM(MissFill!AU$5:AU164)=0,"",(IF(MissFill!AU164/SUM(MissFill!AU$5:AU164)&gt;0.01,"",IF(MissFill!AU163/SUM(MissFill!AU$5:AU164)&gt;0.01,"",IF(MissFill!AU162/SUM(MissFill!AU$5:AU164)&gt;0.01,"",DateEnded_5Day!$A161))))))</f>
        <v>44506</v>
      </c>
      <c r="AW161" s="13">
        <f>IF($A161&lt;='All Results'!$B$4,"",IF(SUM(MissFill!AV$5:AV164)=0,"",(IF(MissFill!AV164/SUM(MissFill!AV$5:AV164)&gt;0.01,"",IF(MissFill!AV163/SUM(MissFill!AV$5:AV164)&gt;0.01,"",IF(MissFill!AV162/SUM(MissFill!AV$5:AV164)&gt;0.01,"",DateEnded_5Day!$A161))))))</f>
        <v>44506</v>
      </c>
      <c r="AX161" s="13">
        <f>IF($A161&lt;='All Results'!$B$4,"",IF(SUM(MissFill!AW$5:AW164)=0,"",(IF(MissFill!AW164/SUM(MissFill!AW$5:AW164)&gt;0.01,"",IF(MissFill!AW163/SUM(MissFill!AW$5:AW164)&gt;0.01,"",IF(MissFill!AW162/SUM(MissFill!AW$5:AW164)&gt;0.01,"",DateEnded_5Day!$A161))))))</f>
        <v>44506</v>
      </c>
    </row>
    <row r="162" spans="1:50" x14ac:dyDescent="0.25">
      <c r="A162" s="8">
        <v>44507</v>
      </c>
      <c r="B162" s="11">
        <v>311</v>
      </c>
      <c r="C162" s="13">
        <f>IF($A162&lt;='All Results'!$B$4,"",IF(SUM(MissFill!B$5:B165)=0,"",(IF(MissFill!B165/SUM(MissFill!B$5:B165)&gt;0.01,"",IF(MissFill!B164/SUM(MissFill!B$5:B165)&gt;0.01,"",IF(MissFill!B163/SUM(MissFill!B$5:B165)&gt;0.01,"",DateEnded_5Day!$A162))))))</f>
        <v>44507</v>
      </c>
      <c r="D162" s="13">
        <f>IF($A162&lt;='All Results'!$B$4,"",IF(SUM(MissFill!C$5:C165)=0,"",(IF(MissFill!C165/SUM(MissFill!C$5:C165)&gt;0.01,"",IF(MissFill!C164/SUM(MissFill!C$5:C165)&gt;0.01,"",IF(MissFill!C163/SUM(MissFill!C$5:C165)&gt;0.01,"",DateEnded_5Day!$A162))))))</f>
        <v>44507</v>
      </c>
      <c r="E162" s="13">
        <f>IF($A162&lt;='All Results'!$B$4,"",IF(SUM(MissFill!D$5:D165)=0,"",(IF(MissFill!D165/SUM(MissFill!D$5:D165)&gt;0.01,"",IF(MissFill!D164/SUM(MissFill!D$5:D165)&gt;0.01,"",IF(MissFill!D163/SUM(MissFill!D$5:D165)&gt;0.01,"",DateEnded_5Day!$A162))))))</f>
        <v>44507</v>
      </c>
      <c r="F162" s="13">
        <f>IF($A162&lt;='All Results'!$B$4,"",IF(SUM(MissFill!E$5:E165)=0,"",(IF(MissFill!E165/SUM(MissFill!E$5:E165)&gt;0.01,"",IF(MissFill!E164/SUM(MissFill!E$5:E165)&gt;0.01,"",IF(MissFill!E163/SUM(MissFill!E$5:E165)&gt;0.01,"",DateEnded_5Day!$A162))))))</f>
        <v>44507</v>
      </c>
      <c r="G162" s="13">
        <f>IF($A162&lt;='All Results'!$B$4,"",IF(SUM(MissFill!F$5:F165)=0,"",(IF(MissFill!F165/SUM(MissFill!F$5:F165)&gt;0.01,"",IF(MissFill!F164/SUM(MissFill!F$5:F165)&gt;0.01,"",IF(MissFill!F163/SUM(MissFill!F$5:F165)&gt;0.01,"",DateEnded_5Day!$A162))))))</f>
        <v>44507</v>
      </c>
      <c r="H162" s="13">
        <f>IF($A162&lt;='All Results'!$B$4,"",IF(SUM(MissFill!G$5:G165)=0,"",(IF(MissFill!G165/SUM(MissFill!G$5:G165)&gt;0.01,"",IF(MissFill!G164/SUM(MissFill!G$5:G165)&gt;0.01,"",IF(MissFill!G163/SUM(MissFill!G$5:G165)&gt;0.01,"",DateEnded_5Day!$A162))))))</f>
        <v>44507</v>
      </c>
      <c r="I162" s="13">
        <f>IF($A162&lt;='All Results'!$B$4,"",IF(SUM(MissFill!H$5:H165)=0,"",(IF(MissFill!H165/SUM(MissFill!H$5:H165)&gt;0.01,"",IF(MissFill!H164/SUM(MissFill!H$5:H165)&gt;0.01,"",IF(MissFill!H163/SUM(MissFill!H$5:H165)&gt;0.01,"",DateEnded_5Day!$A162))))))</f>
        <v>44507</v>
      </c>
      <c r="J162" s="13">
        <f>IF($A162&lt;='All Results'!$B$4,"",IF(SUM(MissFill!I$5:I165)=0,"",(IF(MissFill!I165/SUM(MissFill!I$5:I165)&gt;0.01,"",IF(MissFill!I164/SUM(MissFill!I$5:I165)&gt;0.01,"",IF(MissFill!I163/SUM(MissFill!I$5:I165)&gt;0.01,"",DateEnded_5Day!$A162))))))</f>
        <v>44507</v>
      </c>
      <c r="K162" s="13">
        <f>IF($A162&lt;='All Results'!$B$4,"",IF(SUM(MissFill!J$5:J165)=0,"",(IF(MissFill!J165/SUM(MissFill!J$5:J165)&gt;0.01,"",IF(MissFill!J164/SUM(MissFill!J$5:J165)&gt;0.01,"",IF(MissFill!J163/SUM(MissFill!J$5:J165)&gt;0.01,"",DateEnded_5Day!$A162))))))</f>
        <v>44507</v>
      </c>
      <c r="L162" s="13">
        <f>IF($A162&lt;='All Results'!$B$4,"",IF(SUM(MissFill!K$5:K165)=0,"",(IF(MissFill!K165/SUM(MissFill!K$5:K165)&gt;0.01,"",IF(MissFill!K164/SUM(MissFill!K$5:K165)&gt;0.01,"",IF(MissFill!K163/SUM(MissFill!K$5:K165)&gt;0.01,"",DateEnded_5Day!$A162))))))</f>
        <v>44507</v>
      </c>
      <c r="M162" s="13">
        <f>IF($A162&lt;='All Results'!$B$4,"",IF(SUM(MissFill!L$5:L165)=0,"",(IF(MissFill!L165/SUM(MissFill!L$5:L165)&gt;0.01,"",IF(MissFill!L164/SUM(MissFill!L$5:L165)&gt;0.01,"",IF(MissFill!L163/SUM(MissFill!L$5:L165)&gt;0.01,"",DateEnded_5Day!$A162))))))</f>
        <v>44507</v>
      </c>
      <c r="N162" s="13">
        <f>IF($A162&lt;='All Results'!$B$4,"",IF(SUM(MissFill!M$5:M165)=0,"",(IF(MissFill!M165/SUM(MissFill!M$5:M165)&gt;0.01,"",IF(MissFill!M164/SUM(MissFill!M$5:M165)&gt;0.01,"",IF(MissFill!M163/SUM(MissFill!M$5:M165)&gt;0.01,"",DateEnded_5Day!$A162))))))</f>
        <v>44507</v>
      </c>
      <c r="O162" s="13">
        <f>IF($A162&lt;='All Results'!$B$4,"",IF(SUM(MissFill!N$5:N165)=0,"",(IF(MissFill!N165/SUM(MissFill!N$5:N165)&gt;0.01,"",IF(MissFill!N164/SUM(MissFill!N$5:N165)&gt;0.01,"",IF(MissFill!N163/SUM(MissFill!N$5:N165)&gt;0.01,"",DateEnded_5Day!$A162))))))</f>
        <v>44507</v>
      </c>
      <c r="P162" s="13">
        <f>IF($A162&lt;='All Results'!$B$4,"",IF(SUM(MissFill!O$5:O165)=0,"",(IF(MissFill!O165/SUM(MissFill!O$5:O165)&gt;0.01,"",IF(MissFill!O164/SUM(MissFill!O$5:O165)&gt;0.01,"",IF(MissFill!O163/SUM(MissFill!O$5:O165)&gt;0.01,"",DateEnded_5Day!$A162))))))</f>
        <v>44507</v>
      </c>
      <c r="Q162" s="13">
        <f>IF($A162&lt;='All Results'!$B$4,"",IF(SUM(MissFill!P$5:P165)=0,"",(IF(MissFill!P165/SUM(MissFill!P$5:P165)&gt;0.01,"",IF(MissFill!P164/SUM(MissFill!P$5:P165)&gt;0.01,"",IF(MissFill!P163/SUM(MissFill!P$5:P165)&gt;0.01,"",DateEnded_5Day!$A162))))))</f>
        <v>44507</v>
      </c>
      <c r="R162" s="13">
        <f>IF($A162&lt;='All Results'!$B$4,"",IF(SUM(MissFill!Q$5:Q165)=0,"",(IF(MissFill!Q165/SUM(MissFill!Q$5:Q165)&gt;0.01,"",IF(MissFill!Q164/SUM(MissFill!Q$5:Q165)&gt;0.01,"",IF(MissFill!Q163/SUM(MissFill!Q$5:Q165)&gt;0.01,"",DateEnded_5Day!$A162))))))</f>
        <v>44507</v>
      </c>
      <c r="S162" s="13">
        <f>IF($A162&lt;='All Results'!$B$4,"",IF(SUM(MissFill!R$5:R165)=0,"",(IF(MissFill!R165/SUM(MissFill!R$5:R165)&gt;0.01,"",IF(MissFill!R164/SUM(MissFill!R$5:R165)&gt;0.01,"",IF(MissFill!R163/SUM(MissFill!R$5:R165)&gt;0.01,"",DateEnded_5Day!$A162))))))</f>
        <v>44507</v>
      </c>
      <c r="T162" s="13">
        <f>IF($A162&lt;='All Results'!$B$4,"",IF(SUM(MissFill!S$5:S165)=0,"",(IF(MissFill!S165/SUM(MissFill!S$5:S165)&gt;0.01,"",IF(MissFill!S164/SUM(MissFill!S$5:S165)&gt;0.01,"",IF(MissFill!S163/SUM(MissFill!S$5:S165)&gt;0.01,"",DateEnded_5Day!$A162))))))</f>
        <v>44507</v>
      </c>
      <c r="U162" s="13">
        <f>IF($A162&lt;='All Results'!$B$4,"",IF(SUM(MissFill!T$5:T165)=0,"",(IF(MissFill!T165/SUM(MissFill!T$5:T165)&gt;0.01,"",IF(MissFill!T164/SUM(MissFill!T$5:T165)&gt;0.01,"",IF(MissFill!T163/SUM(MissFill!T$5:T165)&gt;0.01,"",DateEnded_5Day!$A162))))))</f>
        <v>44507</v>
      </c>
      <c r="V162" s="13">
        <f>IF($A162&lt;='All Results'!$B$4,"",IF(SUM(MissFill!U$5:U165)=0,"",(IF(MissFill!U165/SUM(MissFill!U$5:U165)&gt;0.01,"",IF(MissFill!U164/SUM(MissFill!U$5:U165)&gt;0.01,"",IF(MissFill!U163/SUM(MissFill!U$5:U165)&gt;0.01,"",DateEnded_5Day!$A162))))))</f>
        <v>44507</v>
      </c>
      <c r="W162" s="13">
        <f>IF($A162&lt;='All Results'!$B$4,"",IF(SUM(MissFill!V$5:V165)=0,"",(IF(MissFill!V165/SUM(MissFill!V$5:V165)&gt;0.01,"",IF(MissFill!V164/SUM(MissFill!V$5:V165)&gt;0.01,"",IF(MissFill!V163/SUM(MissFill!V$5:V165)&gt;0.01,"",DateEnded_5Day!$A162))))))</f>
        <v>44507</v>
      </c>
      <c r="X162" s="13">
        <f>IF($A162&lt;='All Results'!$B$4,"",IF(SUM(MissFill!W$5:W165)=0,"",(IF(MissFill!W165/SUM(MissFill!W$5:W165)&gt;0.01,"",IF(MissFill!W164/SUM(MissFill!W$5:W165)&gt;0.01,"",IF(MissFill!W163/SUM(MissFill!W$5:W165)&gt;0.01,"",DateEnded_5Day!$A162))))))</f>
        <v>44507</v>
      </c>
      <c r="Y162" s="13">
        <f>IF($A162&lt;='All Results'!$B$4,"",IF(SUM(MissFill!X$5:X165)=0,"",(IF(MissFill!X165/SUM(MissFill!X$5:X165)&gt;0.01,"",IF(MissFill!X164/SUM(MissFill!X$5:X165)&gt;0.01,"",IF(MissFill!X163/SUM(MissFill!X$5:X165)&gt;0.01,"",DateEnded_5Day!$A162))))))</f>
        <v>44507</v>
      </c>
      <c r="Z162" s="13">
        <f>IF($A162&lt;='All Results'!$B$4,"",IF(SUM(MissFill!Y$5:Y165)=0,"",(IF(MissFill!Y165/SUM(MissFill!Y$5:Y165)&gt;0.01,"",IF(MissFill!Y164/SUM(MissFill!Y$5:Y165)&gt;0.01,"",IF(MissFill!Y163/SUM(MissFill!Y$5:Y165)&gt;0.01,"",DateEnded_5Day!$A162))))))</f>
        <v>44507</v>
      </c>
      <c r="AA162" s="13">
        <f>IF($A162&lt;='All Results'!$B$4,"",IF(SUM(MissFill!Z$5:Z165)=0,"",(IF(MissFill!Z165/SUM(MissFill!Z$5:Z165)&gt;0.01,"",IF(MissFill!Z164/SUM(MissFill!Z$5:Z165)&gt;0.01,"",IF(MissFill!Z163/SUM(MissFill!Z$5:Z165)&gt;0.01,"",DateEnded_5Day!$A162))))))</f>
        <v>44507</v>
      </c>
      <c r="AB162" s="13">
        <f>IF($A162&lt;='All Results'!$B$4,"",IF(SUM(MissFill!AA$5:AA165)=0,"",(IF(MissFill!AA165/SUM(MissFill!AA$5:AA165)&gt;0.01,"",IF(MissFill!AA164/SUM(MissFill!AA$5:AA165)&gt;0.01,"",IF(MissFill!AA163/SUM(MissFill!AA$5:AA165)&gt;0.01,"",DateEnded_5Day!$A162))))))</f>
        <v>44507</v>
      </c>
      <c r="AC162" s="13">
        <f>IF($A162&lt;='All Results'!$B$4,"",IF(SUM(MissFill!AB$5:AB165)=0,"",(IF(MissFill!AB165/SUM(MissFill!AB$5:AB165)&gt;0.01,"",IF(MissFill!AB164/SUM(MissFill!AB$5:AB165)&gt;0.01,"",IF(MissFill!AB163/SUM(MissFill!AB$5:AB165)&gt;0.01,"",DateEnded_5Day!$A162))))))</f>
        <v>44507</v>
      </c>
      <c r="AD162" s="13">
        <f>IF($A162&lt;='All Results'!$B$4,"",IF(SUM(MissFill!AC$5:AC165)=0,"",(IF(MissFill!AC165/SUM(MissFill!AC$5:AC165)&gt;0.01,"",IF(MissFill!AC164/SUM(MissFill!AC$5:AC165)&gt;0.01,"",IF(MissFill!AC163/SUM(MissFill!AC$5:AC165)&gt;0.01,"",DateEnded_5Day!$A162))))))</f>
        <v>44507</v>
      </c>
      <c r="AE162" s="13">
        <f>IF($A162&lt;='All Results'!$B$4,"",IF(SUM(MissFill!AD$5:AD165)=0,"",(IF(MissFill!AD165/SUM(MissFill!AD$5:AD165)&gt;0.01,"",IF(MissFill!AD164/SUM(MissFill!AD$5:AD165)&gt;0.01,"",IF(MissFill!AD163/SUM(MissFill!AD$5:AD165)&gt;0.01,"",DateEnded_5Day!$A162))))))</f>
        <v>44507</v>
      </c>
      <c r="AF162" s="13">
        <f>IF($A162&lt;='All Results'!$B$4,"",IF(SUM(MissFill!AE$5:AE165)=0,"",(IF(MissFill!AE165/SUM(MissFill!AE$5:AE165)&gt;0.01,"",IF(MissFill!AE164/SUM(MissFill!AE$5:AE165)&gt;0.01,"",IF(MissFill!AE163/SUM(MissFill!AE$5:AE165)&gt;0.01,"",DateEnded_5Day!$A162))))))</f>
        <v>44507</v>
      </c>
      <c r="AG162" s="13">
        <f>IF($A162&lt;='All Results'!$B$4,"",IF(SUM(MissFill!AF$5:AF165)=0,"",(IF(MissFill!AF165/SUM(MissFill!AF$5:AF165)&gt;0.01,"",IF(MissFill!AF164/SUM(MissFill!AF$5:AF165)&gt;0.01,"",IF(MissFill!AF163/SUM(MissFill!AF$5:AF165)&gt;0.01,"",DateEnded_5Day!$A162))))))</f>
        <v>44507</v>
      </c>
      <c r="AH162" s="13">
        <f>IF($A162&lt;='All Results'!$B$4,"",IF(SUM(MissFill!AG$5:AG165)=0,"",(IF(MissFill!AG165/SUM(MissFill!AG$5:AG165)&gt;0.01,"",IF(MissFill!AG164/SUM(MissFill!AG$5:AG165)&gt;0.01,"",IF(MissFill!AG163/SUM(MissFill!AG$5:AG165)&gt;0.01,"",DateEnded_5Day!$A162))))))</f>
        <v>44507</v>
      </c>
      <c r="AI162" s="13">
        <f>IF($A162&lt;='All Results'!$B$4,"",IF(SUM(MissFill!AH$5:AH165)=0,"",(IF(MissFill!AH165/SUM(MissFill!AH$5:AH165)&gt;0.01,"",IF(MissFill!AH164/SUM(MissFill!AH$5:AH165)&gt;0.01,"",IF(MissFill!AH163/SUM(MissFill!AH$5:AH165)&gt;0.01,"",DateEnded_5Day!$A162))))))</f>
        <v>44507</v>
      </c>
      <c r="AJ162" s="13">
        <f>IF($A162&lt;='All Results'!$B$4,"",IF(SUM(MissFill!AI$5:AI165)=0,"",(IF(MissFill!AI165/SUM(MissFill!AI$5:AI165)&gt;0.01,"",IF(MissFill!AI164/SUM(MissFill!AI$5:AI165)&gt;0.01,"",IF(MissFill!AI163/SUM(MissFill!AI$5:AI165)&gt;0.01,"",DateEnded_5Day!$A162))))))</f>
        <v>44507</v>
      </c>
      <c r="AK162" s="13">
        <f>IF($A162&lt;='All Results'!$B$4,"",IF(SUM(MissFill!AJ$5:AJ165)=0,"",(IF(MissFill!AJ165/SUM(MissFill!AJ$5:AJ165)&gt;0.01,"",IF(MissFill!AJ164/SUM(MissFill!AJ$5:AJ165)&gt;0.01,"",IF(MissFill!AJ163/SUM(MissFill!AJ$5:AJ165)&gt;0.01,"",DateEnded_5Day!$A162))))))</f>
        <v>44507</v>
      </c>
      <c r="AL162" s="13">
        <f>IF($A162&lt;='All Results'!$B$4,"",IF(SUM(MissFill!AK$5:AK165)=0,"",(IF(MissFill!AK165/SUM(MissFill!AK$5:AK165)&gt;0.01,"",IF(MissFill!AK164/SUM(MissFill!AK$5:AK165)&gt;0.01,"",IF(MissFill!AK163/SUM(MissFill!AK$5:AK165)&gt;0.01,"",DateEnded_5Day!$A162))))))</f>
        <v>44507</v>
      </c>
      <c r="AM162" s="13">
        <f>IF($A162&lt;='All Results'!$B$4,"",IF(SUM(MissFill!AL$5:AL165)=0,"",(IF(MissFill!AL165/SUM(MissFill!AL$5:AL165)&gt;0.01,"",IF(MissFill!AL164/SUM(MissFill!AL$5:AL165)&gt;0.01,"",IF(MissFill!AL163/SUM(MissFill!AL$5:AL165)&gt;0.01,"",DateEnded_5Day!$A162))))))</f>
        <v>44507</v>
      </c>
      <c r="AN162" s="13">
        <f>IF($A162&lt;='All Results'!$B$4,"",IF(SUM(MissFill!AM$5:AM165)=0,"",(IF(MissFill!AM165/SUM(MissFill!AM$5:AM165)&gt;0.01,"",IF(MissFill!AM164/SUM(MissFill!AM$5:AM165)&gt;0.01,"",IF(MissFill!AM163/SUM(MissFill!AM$5:AM165)&gt;0.01,"",DateEnded_5Day!$A162))))))</f>
        <v>44507</v>
      </c>
      <c r="AO162" s="13">
        <f>IF($A162&lt;='All Results'!$B$4,"",IF(SUM(MissFill!AN$5:AN165)=0,"",(IF(MissFill!AN165/SUM(MissFill!AN$5:AN165)&gt;0.01,"",IF(MissFill!AN164/SUM(MissFill!AN$5:AN165)&gt;0.01,"",IF(MissFill!AN163/SUM(MissFill!AN$5:AN165)&gt;0.01,"",DateEnded_5Day!$A162))))))</f>
        <v>44507</v>
      </c>
      <c r="AP162" s="13">
        <f>IF($A162&lt;='All Results'!$B$4,"",IF(SUM(MissFill!AO$5:AO165)=0,"",(IF(MissFill!AO165/SUM(MissFill!AO$5:AO165)&gt;0.01,"",IF(MissFill!AO164/SUM(MissFill!AO$5:AO165)&gt;0.01,"",IF(MissFill!AO163/SUM(MissFill!AO$5:AO165)&gt;0.01,"",DateEnded_5Day!$A162))))))</f>
        <v>44507</v>
      </c>
      <c r="AQ162" s="13">
        <f>IF($A162&lt;='All Results'!$B$4,"",IF(SUM(MissFill!AP$5:AP165)=0,"",(IF(MissFill!AP165/SUM(MissFill!AP$5:AP165)&gt;0.01,"",IF(MissFill!AP164/SUM(MissFill!AP$5:AP165)&gt;0.01,"",IF(MissFill!AP163/SUM(MissFill!AP$5:AP165)&gt;0.01,"",DateEnded_5Day!$A162))))))</f>
        <v>44507</v>
      </c>
      <c r="AR162" s="13">
        <f>IF($A162&lt;='All Results'!$B$4,"",IF(SUM(MissFill!AQ$5:AQ165)=0,"",(IF(MissFill!AQ165/SUM(MissFill!AQ$5:AQ165)&gt;0.01,"",IF(MissFill!AQ164/SUM(MissFill!AQ$5:AQ165)&gt;0.01,"",IF(MissFill!AQ163/SUM(MissFill!AQ$5:AQ165)&gt;0.01,"",DateEnded_5Day!$A162))))))</f>
        <v>44507</v>
      </c>
      <c r="AS162" s="13">
        <f>IF($A162&lt;='All Results'!$B$4,"",IF(SUM(MissFill!AR$5:AR165)=0,"",(IF(MissFill!AR165/SUM(MissFill!AR$5:AR165)&gt;0.01,"",IF(MissFill!AR164/SUM(MissFill!AR$5:AR165)&gt;0.01,"",IF(MissFill!AR163/SUM(MissFill!AR$5:AR165)&gt;0.01,"",DateEnded_5Day!$A162))))))</f>
        <v>44507</v>
      </c>
      <c r="AT162" s="13">
        <f>IF($A162&lt;='All Results'!$B$4,"",IF(SUM(MissFill!AS$5:AS165)=0,"",(IF(MissFill!AS165/SUM(MissFill!AS$5:AS165)&gt;0.01,"",IF(MissFill!AS164/SUM(MissFill!AS$5:AS165)&gt;0.01,"",IF(MissFill!AS163/SUM(MissFill!AS$5:AS165)&gt;0.01,"",DateEnded_5Day!$A162))))))</f>
        <v>44507</v>
      </c>
      <c r="AU162" s="13">
        <f>IF($A162&lt;='All Results'!$B$4,"",IF(SUM(MissFill!AT$5:AT165)=0,"",(IF(MissFill!AT165/SUM(MissFill!AT$5:AT165)&gt;0.01,"",IF(MissFill!AT164/SUM(MissFill!AT$5:AT165)&gt;0.01,"",IF(MissFill!AT163/SUM(MissFill!AT$5:AT165)&gt;0.01,"",DateEnded_5Day!$A162))))))</f>
        <v>44507</v>
      </c>
      <c r="AV162" s="13">
        <f>IF($A162&lt;='All Results'!$B$4,"",IF(SUM(MissFill!AU$5:AU165)=0,"",(IF(MissFill!AU165/SUM(MissFill!AU$5:AU165)&gt;0.01,"",IF(MissFill!AU164/SUM(MissFill!AU$5:AU165)&gt;0.01,"",IF(MissFill!AU163/SUM(MissFill!AU$5:AU165)&gt;0.01,"",DateEnded_5Day!$A162))))))</f>
        <v>44507</v>
      </c>
      <c r="AW162" s="13">
        <f>IF($A162&lt;='All Results'!$B$4,"",IF(SUM(MissFill!AV$5:AV165)=0,"",(IF(MissFill!AV165/SUM(MissFill!AV$5:AV165)&gt;0.01,"",IF(MissFill!AV164/SUM(MissFill!AV$5:AV165)&gt;0.01,"",IF(MissFill!AV163/SUM(MissFill!AV$5:AV165)&gt;0.01,"",DateEnded_5Day!$A162))))))</f>
        <v>44507</v>
      </c>
      <c r="AX162" s="13">
        <f>IF($A162&lt;='All Results'!$B$4,"",IF(SUM(MissFill!AW$5:AW165)=0,"",(IF(MissFill!AW165/SUM(MissFill!AW$5:AW165)&gt;0.01,"",IF(MissFill!AW164/SUM(MissFill!AW$5:AW165)&gt;0.01,"",IF(MissFill!AW163/SUM(MissFill!AW$5:AW165)&gt;0.01,"",DateEnded_5Day!$A162))))))</f>
        <v>44507</v>
      </c>
    </row>
    <row r="163" spans="1:50" x14ac:dyDescent="0.25">
      <c r="A163" s="8">
        <v>44508</v>
      </c>
      <c r="B163" s="11">
        <v>312</v>
      </c>
      <c r="C163" s="13">
        <f>IF($A163&lt;='All Results'!$B$4,"",IF(SUM(MissFill!B$5:B166)=0,"",(IF(MissFill!B166/SUM(MissFill!B$5:B166)&gt;0.01,"",IF(MissFill!B165/SUM(MissFill!B$5:B166)&gt;0.01,"",IF(MissFill!B164/SUM(MissFill!B$5:B166)&gt;0.01,"",DateEnded_5Day!$A163))))))</f>
        <v>44508</v>
      </c>
      <c r="D163" s="13">
        <f>IF($A163&lt;='All Results'!$B$4,"",IF(SUM(MissFill!C$5:C166)=0,"",(IF(MissFill!C166/SUM(MissFill!C$5:C166)&gt;0.01,"",IF(MissFill!C165/SUM(MissFill!C$5:C166)&gt;0.01,"",IF(MissFill!C164/SUM(MissFill!C$5:C166)&gt;0.01,"",DateEnded_5Day!$A163))))))</f>
        <v>44508</v>
      </c>
      <c r="E163" s="13">
        <f>IF($A163&lt;='All Results'!$B$4,"",IF(SUM(MissFill!D$5:D166)=0,"",(IF(MissFill!D166/SUM(MissFill!D$5:D166)&gt;0.01,"",IF(MissFill!D165/SUM(MissFill!D$5:D166)&gt;0.01,"",IF(MissFill!D164/SUM(MissFill!D$5:D166)&gt;0.01,"",DateEnded_5Day!$A163))))))</f>
        <v>44508</v>
      </c>
      <c r="F163" s="13">
        <f>IF($A163&lt;='All Results'!$B$4,"",IF(SUM(MissFill!E$5:E166)=0,"",(IF(MissFill!E166/SUM(MissFill!E$5:E166)&gt;0.01,"",IF(MissFill!E165/SUM(MissFill!E$5:E166)&gt;0.01,"",IF(MissFill!E164/SUM(MissFill!E$5:E166)&gt;0.01,"",DateEnded_5Day!$A163))))))</f>
        <v>44508</v>
      </c>
      <c r="G163" s="13">
        <f>IF($A163&lt;='All Results'!$B$4,"",IF(SUM(MissFill!F$5:F166)=0,"",(IF(MissFill!F166/SUM(MissFill!F$5:F166)&gt;0.01,"",IF(MissFill!F165/SUM(MissFill!F$5:F166)&gt;0.01,"",IF(MissFill!F164/SUM(MissFill!F$5:F166)&gt;0.01,"",DateEnded_5Day!$A163))))))</f>
        <v>44508</v>
      </c>
      <c r="H163" s="13">
        <f>IF($A163&lt;='All Results'!$B$4,"",IF(SUM(MissFill!G$5:G166)=0,"",(IF(MissFill!G166/SUM(MissFill!G$5:G166)&gt;0.01,"",IF(MissFill!G165/SUM(MissFill!G$5:G166)&gt;0.01,"",IF(MissFill!G164/SUM(MissFill!G$5:G166)&gt;0.01,"",DateEnded_5Day!$A163))))))</f>
        <v>44508</v>
      </c>
      <c r="I163" s="13">
        <f>IF($A163&lt;='All Results'!$B$4,"",IF(SUM(MissFill!H$5:H166)=0,"",(IF(MissFill!H166/SUM(MissFill!H$5:H166)&gt;0.01,"",IF(MissFill!H165/SUM(MissFill!H$5:H166)&gt;0.01,"",IF(MissFill!H164/SUM(MissFill!H$5:H166)&gt;0.01,"",DateEnded_5Day!$A163))))))</f>
        <v>44508</v>
      </c>
      <c r="J163" s="13">
        <f>IF($A163&lt;='All Results'!$B$4,"",IF(SUM(MissFill!I$5:I166)=0,"",(IF(MissFill!I166/SUM(MissFill!I$5:I166)&gt;0.01,"",IF(MissFill!I165/SUM(MissFill!I$5:I166)&gt;0.01,"",IF(MissFill!I164/SUM(MissFill!I$5:I166)&gt;0.01,"",DateEnded_5Day!$A163))))))</f>
        <v>44508</v>
      </c>
      <c r="K163" s="13">
        <f>IF($A163&lt;='All Results'!$B$4,"",IF(SUM(MissFill!J$5:J166)=0,"",(IF(MissFill!J166/SUM(MissFill!J$5:J166)&gt;0.01,"",IF(MissFill!J165/SUM(MissFill!J$5:J166)&gt;0.01,"",IF(MissFill!J164/SUM(MissFill!J$5:J166)&gt;0.01,"",DateEnded_5Day!$A163))))))</f>
        <v>44508</v>
      </c>
      <c r="L163" s="13">
        <f>IF($A163&lt;='All Results'!$B$4,"",IF(SUM(MissFill!K$5:K166)=0,"",(IF(MissFill!K166/SUM(MissFill!K$5:K166)&gt;0.01,"",IF(MissFill!K165/SUM(MissFill!K$5:K166)&gt;0.01,"",IF(MissFill!K164/SUM(MissFill!K$5:K166)&gt;0.01,"",DateEnded_5Day!$A163))))))</f>
        <v>44508</v>
      </c>
      <c r="M163" s="13">
        <f>IF($A163&lt;='All Results'!$B$4,"",IF(SUM(MissFill!L$5:L166)=0,"",(IF(MissFill!L166/SUM(MissFill!L$5:L166)&gt;0.01,"",IF(MissFill!L165/SUM(MissFill!L$5:L166)&gt;0.01,"",IF(MissFill!L164/SUM(MissFill!L$5:L166)&gt;0.01,"",DateEnded_5Day!$A163))))))</f>
        <v>44508</v>
      </c>
      <c r="N163" s="13">
        <f>IF($A163&lt;='All Results'!$B$4,"",IF(SUM(MissFill!M$5:M166)=0,"",(IF(MissFill!M166/SUM(MissFill!M$5:M166)&gt;0.01,"",IF(MissFill!M165/SUM(MissFill!M$5:M166)&gt;0.01,"",IF(MissFill!M164/SUM(MissFill!M$5:M166)&gt;0.01,"",DateEnded_5Day!$A163))))))</f>
        <v>44508</v>
      </c>
      <c r="O163" s="13">
        <f>IF($A163&lt;='All Results'!$B$4,"",IF(SUM(MissFill!N$5:N166)=0,"",(IF(MissFill!N166/SUM(MissFill!N$5:N166)&gt;0.01,"",IF(MissFill!N165/SUM(MissFill!N$5:N166)&gt;0.01,"",IF(MissFill!N164/SUM(MissFill!N$5:N166)&gt;0.01,"",DateEnded_5Day!$A163))))))</f>
        <v>44508</v>
      </c>
      <c r="P163" s="13">
        <f>IF($A163&lt;='All Results'!$B$4,"",IF(SUM(MissFill!O$5:O166)=0,"",(IF(MissFill!O166/SUM(MissFill!O$5:O166)&gt;0.01,"",IF(MissFill!O165/SUM(MissFill!O$5:O166)&gt;0.01,"",IF(MissFill!O164/SUM(MissFill!O$5:O166)&gt;0.01,"",DateEnded_5Day!$A163))))))</f>
        <v>44508</v>
      </c>
      <c r="Q163" s="13">
        <f>IF($A163&lt;='All Results'!$B$4,"",IF(SUM(MissFill!P$5:P166)=0,"",(IF(MissFill!P166/SUM(MissFill!P$5:P166)&gt;0.01,"",IF(MissFill!P165/SUM(MissFill!P$5:P166)&gt;0.01,"",IF(MissFill!P164/SUM(MissFill!P$5:P166)&gt;0.01,"",DateEnded_5Day!$A163))))))</f>
        <v>44508</v>
      </c>
      <c r="R163" s="13">
        <f>IF($A163&lt;='All Results'!$B$4,"",IF(SUM(MissFill!Q$5:Q166)=0,"",(IF(MissFill!Q166/SUM(MissFill!Q$5:Q166)&gt;0.01,"",IF(MissFill!Q165/SUM(MissFill!Q$5:Q166)&gt;0.01,"",IF(MissFill!Q164/SUM(MissFill!Q$5:Q166)&gt;0.01,"",DateEnded_5Day!$A163))))))</f>
        <v>44508</v>
      </c>
      <c r="S163" s="13">
        <f>IF($A163&lt;='All Results'!$B$4,"",IF(SUM(MissFill!R$5:R166)=0,"",(IF(MissFill!R166/SUM(MissFill!R$5:R166)&gt;0.01,"",IF(MissFill!R165/SUM(MissFill!R$5:R166)&gt;0.01,"",IF(MissFill!R164/SUM(MissFill!R$5:R166)&gt;0.01,"",DateEnded_5Day!$A163))))))</f>
        <v>44508</v>
      </c>
      <c r="T163" s="13">
        <f>IF($A163&lt;='All Results'!$B$4,"",IF(SUM(MissFill!S$5:S166)=0,"",(IF(MissFill!S166/SUM(MissFill!S$5:S166)&gt;0.01,"",IF(MissFill!S165/SUM(MissFill!S$5:S166)&gt;0.01,"",IF(MissFill!S164/SUM(MissFill!S$5:S166)&gt;0.01,"",DateEnded_5Day!$A163))))))</f>
        <v>44508</v>
      </c>
      <c r="U163" s="13">
        <f>IF($A163&lt;='All Results'!$B$4,"",IF(SUM(MissFill!T$5:T166)=0,"",(IF(MissFill!T166/SUM(MissFill!T$5:T166)&gt;0.01,"",IF(MissFill!T165/SUM(MissFill!T$5:T166)&gt;0.01,"",IF(MissFill!T164/SUM(MissFill!T$5:T166)&gt;0.01,"",DateEnded_5Day!$A163))))))</f>
        <v>44508</v>
      </c>
      <c r="V163" s="13">
        <f>IF($A163&lt;='All Results'!$B$4,"",IF(SUM(MissFill!U$5:U166)=0,"",(IF(MissFill!U166/SUM(MissFill!U$5:U166)&gt;0.01,"",IF(MissFill!U165/SUM(MissFill!U$5:U166)&gt;0.01,"",IF(MissFill!U164/SUM(MissFill!U$5:U166)&gt;0.01,"",DateEnded_5Day!$A163))))))</f>
        <v>44508</v>
      </c>
      <c r="W163" s="13">
        <f>IF($A163&lt;='All Results'!$B$4,"",IF(SUM(MissFill!V$5:V166)=0,"",(IF(MissFill!V166/SUM(MissFill!V$5:V166)&gt;0.01,"",IF(MissFill!V165/SUM(MissFill!V$5:V166)&gt;0.01,"",IF(MissFill!V164/SUM(MissFill!V$5:V166)&gt;0.01,"",DateEnded_5Day!$A163))))))</f>
        <v>44508</v>
      </c>
      <c r="X163" s="13">
        <f>IF($A163&lt;='All Results'!$B$4,"",IF(SUM(MissFill!W$5:W166)=0,"",(IF(MissFill!W166/SUM(MissFill!W$5:W166)&gt;0.01,"",IF(MissFill!W165/SUM(MissFill!W$5:W166)&gt;0.01,"",IF(MissFill!W164/SUM(MissFill!W$5:W166)&gt;0.01,"",DateEnded_5Day!$A163))))))</f>
        <v>44508</v>
      </c>
      <c r="Y163" s="13">
        <f>IF($A163&lt;='All Results'!$B$4,"",IF(SUM(MissFill!X$5:X166)=0,"",(IF(MissFill!X166/SUM(MissFill!X$5:X166)&gt;0.01,"",IF(MissFill!X165/SUM(MissFill!X$5:X166)&gt;0.01,"",IF(MissFill!X164/SUM(MissFill!X$5:X166)&gt;0.01,"",DateEnded_5Day!$A163))))))</f>
        <v>44508</v>
      </c>
      <c r="Z163" s="13">
        <f>IF($A163&lt;='All Results'!$B$4,"",IF(SUM(MissFill!Y$5:Y166)=0,"",(IF(MissFill!Y166/SUM(MissFill!Y$5:Y166)&gt;0.01,"",IF(MissFill!Y165/SUM(MissFill!Y$5:Y166)&gt;0.01,"",IF(MissFill!Y164/SUM(MissFill!Y$5:Y166)&gt;0.01,"",DateEnded_5Day!$A163))))))</f>
        <v>44508</v>
      </c>
      <c r="AA163" s="13">
        <f>IF($A163&lt;='All Results'!$B$4,"",IF(SUM(MissFill!Z$5:Z166)=0,"",(IF(MissFill!Z166/SUM(MissFill!Z$5:Z166)&gt;0.01,"",IF(MissFill!Z165/SUM(MissFill!Z$5:Z166)&gt;0.01,"",IF(MissFill!Z164/SUM(MissFill!Z$5:Z166)&gt;0.01,"",DateEnded_5Day!$A163))))))</f>
        <v>44508</v>
      </c>
      <c r="AB163" s="13">
        <f>IF($A163&lt;='All Results'!$B$4,"",IF(SUM(MissFill!AA$5:AA166)=0,"",(IF(MissFill!AA166/SUM(MissFill!AA$5:AA166)&gt;0.01,"",IF(MissFill!AA165/SUM(MissFill!AA$5:AA166)&gt;0.01,"",IF(MissFill!AA164/SUM(MissFill!AA$5:AA166)&gt;0.01,"",DateEnded_5Day!$A163))))))</f>
        <v>44508</v>
      </c>
      <c r="AC163" s="13">
        <f>IF($A163&lt;='All Results'!$B$4,"",IF(SUM(MissFill!AB$5:AB166)=0,"",(IF(MissFill!AB166/SUM(MissFill!AB$5:AB166)&gt;0.01,"",IF(MissFill!AB165/SUM(MissFill!AB$5:AB166)&gt;0.01,"",IF(MissFill!AB164/SUM(MissFill!AB$5:AB166)&gt;0.01,"",DateEnded_5Day!$A163))))))</f>
        <v>44508</v>
      </c>
      <c r="AD163" s="13">
        <f>IF($A163&lt;='All Results'!$B$4,"",IF(SUM(MissFill!AC$5:AC166)=0,"",(IF(MissFill!AC166/SUM(MissFill!AC$5:AC166)&gt;0.01,"",IF(MissFill!AC165/SUM(MissFill!AC$5:AC166)&gt;0.01,"",IF(MissFill!AC164/SUM(MissFill!AC$5:AC166)&gt;0.01,"",DateEnded_5Day!$A163))))))</f>
        <v>44508</v>
      </c>
      <c r="AE163" s="13">
        <f>IF($A163&lt;='All Results'!$B$4,"",IF(SUM(MissFill!AD$5:AD166)=0,"",(IF(MissFill!AD166/SUM(MissFill!AD$5:AD166)&gt;0.01,"",IF(MissFill!AD165/SUM(MissFill!AD$5:AD166)&gt;0.01,"",IF(MissFill!AD164/SUM(MissFill!AD$5:AD166)&gt;0.01,"",DateEnded_5Day!$A163))))))</f>
        <v>44508</v>
      </c>
      <c r="AF163" s="13">
        <f>IF($A163&lt;='All Results'!$B$4,"",IF(SUM(MissFill!AE$5:AE166)=0,"",(IF(MissFill!AE166/SUM(MissFill!AE$5:AE166)&gt;0.01,"",IF(MissFill!AE165/SUM(MissFill!AE$5:AE166)&gt;0.01,"",IF(MissFill!AE164/SUM(MissFill!AE$5:AE166)&gt;0.01,"",DateEnded_5Day!$A163))))))</f>
        <v>44508</v>
      </c>
      <c r="AG163" s="13">
        <f>IF($A163&lt;='All Results'!$B$4,"",IF(SUM(MissFill!AF$5:AF166)=0,"",(IF(MissFill!AF166/SUM(MissFill!AF$5:AF166)&gt;0.01,"",IF(MissFill!AF165/SUM(MissFill!AF$5:AF166)&gt;0.01,"",IF(MissFill!AF164/SUM(MissFill!AF$5:AF166)&gt;0.01,"",DateEnded_5Day!$A163))))))</f>
        <v>44508</v>
      </c>
      <c r="AH163" s="13">
        <f>IF($A163&lt;='All Results'!$B$4,"",IF(SUM(MissFill!AG$5:AG166)=0,"",(IF(MissFill!AG166/SUM(MissFill!AG$5:AG166)&gt;0.01,"",IF(MissFill!AG165/SUM(MissFill!AG$5:AG166)&gt;0.01,"",IF(MissFill!AG164/SUM(MissFill!AG$5:AG166)&gt;0.01,"",DateEnded_5Day!$A163))))))</f>
        <v>44508</v>
      </c>
      <c r="AI163" s="13">
        <f>IF($A163&lt;='All Results'!$B$4,"",IF(SUM(MissFill!AH$5:AH166)=0,"",(IF(MissFill!AH166/SUM(MissFill!AH$5:AH166)&gt;0.01,"",IF(MissFill!AH165/SUM(MissFill!AH$5:AH166)&gt;0.01,"",IF(MissFill!AH164/SUM(MissFill!AH$5:AH166)&gt;0.01,"",DateEnded_5Day!$A163))))))</f>
        <v>44508</v>
      </c>
      <c r="AJ163" s="13">
        <f>IF($A163&lt;='All Results'!$B$4,"",IF(SUM(MissFill!AI$5:AI166)=0,"",(IF(MissFill!AI166/SUM(MissFill!AI$5:AI166)&gt;0.01,"",IF(MissFill!AI165/SUM(MissFill!AI$5:AI166)&gt;0.01,"",IF(MissFill!AI164/SUM(MissFill!AI$5:AI166)&gt;0.01,"",DateEnded_5Day!$A163))))))</f>
        <v>44508</v>
      </c>
      <c r="AK163" s="13">
        <f>IF($A163&lt;='All Results'!$B$4,"",IF(SUM(MissFill!AJ$5:AJ166)=0,"",(IF(MissFill!AJ166/SUM(MissFill!AJ$5:AJ166)&gt;0.01,"",IF(MissFill!AJ165/SUM(MissFill!AJ$5:AJ166)&gt;0.01,"",IF(MissFill!AJ164/SUM(MissFill!AJ$5:AJ166)&gt;0.01,"",DateEnded_5Day!$A163))))))</f>
        <v>44508</v>
      </c>
      <c r="AL163" s="13">
        <f>IF($A163&lt;='All Results'!$B$4,"",IF(SUM(MissFill!AK$5:AK166)=0,"",(IF(MissFill!AK166/SUM(MissFill!AK$5:AK166)&gt;0.01,"",IF(MissFill!AK165/SUM(MissFill!AK$5:AK166)&gt;0.01,"",IF(MissFill!AK164/SUM(MissFill!AK$5:AK166)&gt;0.01,"",DateEnded_5Day!$A163))))))</f>
        <v>44508</v>
      </c>
      <c r="AM163" s="13">
        <f>IF($A163&lt;='All Results'!$B$4,"",IF(SUM(MissFill!AL$5:AL166)=0,"",(IF(MissFill!AL166/SUM(MissFill!AL$5:AL166)&gt;0.01,"",IF(MissFill!AL165/SUM(MissFill!AL$5:AL166)&gt;0.01,"",IF(MissFill!AL164/SUM(MissFill!AL$5:AL166)&gt;0.01,"",DateEnded_5Day!$A163))))))</f>
        <v>44508</v>
      </c>
      <c r="AN163" s="13">
        <f>IF($A163&lt;='All Results'!$B$4,"",IF(SUM(MissFill!AM$5:AM166)=0,"",(IF(MissFill!AM166/SUM(MissFill!AM$5:AM166)&gt;0.01,"",IF(MissFill!AM165/SUM(MissFill!AM$5:AM166)&gt;0.01,"",IF(MissFill!AM164/SUM(MissFill!AM$5:AM166)&gt;0.01,"",DateEnded_5Day!$A163))))))</f>
        <v>44508</v>
      </c>
      <c r="AO163" s="13">
        <f>IF($A163&lt;='All Results'!$B$4,"",IF(SUM(MissFill!AN$5:AN166)=0,"",(IF(MissFill!AN166/SUM(MissFill!AN$5:AN166)&gt;0.01,"",IF(MissFill!AN165/SUM(MissFill!AN$5:AN166)&gt;0.01,"",IF(MissFill!AN164/SUM(MissFill!AN$5:AN166)&gt;0.01,"",DateEnded_5Day!$A163))))))</f>
        <v>44508</v>
      </c>
      <c r="AP163" s="13">
        <f>IF($A163&lt;='All Results'!$B$4,"",IF(SUM(MissFill!AO$5:AO166)=0,"",(IF(MissFill!AO166/SUM(MissFill!AO$5:AO166)&gt;0.01,"",IF(MissFill!AO165/SUM(MissFill!AO$5:AO166)&gt;0.01,"",IF(MissFill!AO164/SUM(MissFill!AO$5:AO166)&gt;0.01,"",DateEnded_5Day!$A163))))))</f>
        <v>44508</v>
      </c>
      <c r="AQ163" s="13">
        <f>IF($A163&lt;='All Results'!$B$4,"",IF(SUM(MissFill!AP$5:AP166)=0,"",(IF(MissFill!AP166/SUM(MissFill!AP$5:AP166)&gt;0.01,"",IF(MissFill!AP165/SUM(MissFill!AP$5:AP166)&gt;0.01,"",IF(MissFill!AP164/SUM(MissFill!AP$5:AP166)&gt;0.01,"",DateEnded_5Day!$A163))))))</f>
        <v>44508</v>
      </c>
      <c r="AR163" s="13">
        <f>IF($A163&lt;='All Results'!$B$4,"",IF(SUM(MissFill!AQ$5:AQ166)=0,"",(IF(MissFill!AQ166/SUM(MissFill!AQ$5:AQ166)&gt;0.01,"",IF(MissFill!AQ165/SUM(MissFill!AQ$5:AQ166)&gt;0.01,"",IF(MissFill!AQ164/SUM(MissFill!AQ$5:AQ166)&gt;0.01,"",DateEnded_5Day!$A163))))))</f>
        <v>44508</v>
      </c>
      <c r="AS163" s="13">
        <f>IF($A163&lt;='All Results'!$B$4,"",IF(SUM(MissFill!AR$5:AR166)=0,"",(IF(MissFill!AR166/SUM(MissFill!AR$5:AR166)&gt;0.01,"",IF(MissFill!AR165/SUM(MissFill!AR$5:AR166)&gt;0.01,"",IF(MissFill!AR164/SUM(MissFill!AR$5:AR166)&gt;0.01,"",DateEnded_5Day!$A163))))))</f>
        <v>44508</v>
      </c>
      <c r="AT163" s="13">
        <f>IF($A163&lt;='All Results'!$B$4,"",IF(SUM(MissFill!AS$5:AS166)=0,"",(IF(MissFill!AS166/SUM(MissFill!AS$5:AS166)&gt;0.01,"",IF(MissFill!AS165/SUM(MissFill!AS$5:AS166)&gt;0.01,"",IF(MissFill!AS164/SUM(MissFill!AS$5:AS166)&gt;0.01,"",DateEnded_5Day!$A163))))))</f>
        <v>44508</v>
      </c>
      <c r="AU163" s="13">
        <f>IF($A163&lt;='All Results'!$B$4,"",IF(SUM(MissFill!AT$5:AT166)=0,"",(IF(MissFill!AT166/SUM(MissFill!AT$5:AT166)&gt;0.01,"",IF(MissFill!AT165/SUM(MissFill!AT$5:AT166)&gt;0.01,"",IF(MissFill!AT164/SUM(MissFill!AT$5:AT166)&gt;0.01,"",DateEnded_5Day!$A163))))))</f>
        <v>44508</v>
      </c>
      <c r="AV163" s="13">
        <f>IF($A163&lt;='All Results'!$B$4,"",IF(SUM(MissFill!AU$5:AU166)=0,"",(IF(MissFill!AU166/SUM(MissFill!AU$5:AU166)&gt;0.01,"",IF(MissFill!AU165/SUM(MissFill!AU$5:AU166)&gt;0.01,"",IF(MissFill!AU164/SUM(MissFill!AU$5:AU166)&gt;0.01,"",DateEnded_5Day!$A163))))))</f>
        <v>44508</v>
      </c>
      <c r="AW163" s="13">
        <f>IF($A163&lt;='All Results'!$B$4,"",IF(SUM(MissFill!AV$5:AV166)=0,"",(IF(MissFill!AV166/SUM(MissFill!AV$5:AV166)&gt;0.01,"",IF(MissFill!AV165/SUM(MissFill!AV$5:AV166)&gt;0.01,"",IF(MissFill!AV164/SUM(MissFill!AV$5:AV166)&gt;0.01,"",DateEnded_5Day!$A163))))))</f>
        <v>44508</v>
      </c>
      <c r="AX163" s="13">
        <f>IF($A163&lt;='All Results'!$B$4,"",IF(SUM(MissFill!AW$5:AW166)=0,"",(IF(MissFill!AW166/SUM(MissFill!AW$5:AW166)&gt;0.01,"",IF(MissFill!AW165/SUM(MissFill!AW$5:AW166)&gt;0.01,"",IF(MissFill!AW164/SUM(MissFill!AW$5:AW166)&gt;0.01,"",DateEnded_5Day!$A163))))))</f>
        <v>44508</v>
      </c>
    </row>
    <row r="164" spans="1:50" x14ac:dyDescent="0.25">
      <c r="A164" s="8">
        <v>44509</v>
      </c>
      <c r="B164" s="11">
        <v>313</v>
      </c>
      <c r="C164" s="13">
        <f>IF($A164&lt;='All Results'!$B$4,"",IF(SUM(MissFill!B$5:B167)=0,"",(IF(MissFill!B167/SUM(MissFill!B$5:B167)&gt;0.01,"",IF(MissFill!B166/SUM(MissFill!B$5:B167)&gt;0.01,"",IF(MissFill!B165/SUM(MissFill!B$5:B167)&gt;0.01,"",DateEnded_5Day!$A164))))))</f>
        <v>44509</v>
      </c>
      <c r="D164" s="13">
        <f>IF($A164&lt;='All Results'!$B$4,"",IF(SUM(MissFill!C$5:C167)=0,"",(IF(MissFill!C167/SUM(MissFill!C$5:C167)&gt;0.01,"",IF(MissFill!C166/SUM(MissFill!C$5:C167)&gt;0.01,"",IF(MissFill!C165/SUM(MissFill!C$5:C167)&gt;0.01,"",DateEnded_5Day!$A164))))))</f>
        <v>44509</v>
      </c>
      <c r="E164" s="13">
        <f>IF($A164&lt;='All Results'!$B$4,"",IF(SUM(MissFill!D$5:D167)=0,"",(IF(MissFill!D167/SUM(MissFill!D$5:D167)&gt;0.01,"",IF(MissFill!D166/SUM(MissFill!D$5:D167)&gt;0.01,"",IF(MissFill!D165/SUM(MissFill!D$5:D167)&gt;0.01,"",DateEnded_5Day!$A164))))))</f>
        <v>44509</v>
      </c>
      <c r="F164" s="13">
        <f>IF($A164&lt;='All Results'!$B$4,"",IF(SUM(MissFill!E$5:E167)=0,"",(IF(MissFill!E167/SUM(MissFill!E$5:E167)&gt;0.01,"",IF(MissFill!E166/SUM(MissFill!E$5:E167)&gt;0.01,"",IF(MissFill!E165/SUM(MissFill!E$5:E167)&gt;0.01,"",DateEnded_5Day!$A164))))))</f>
        <v>44509</v>
      </c>
      <c r="G164" s="13">
        <f>IF($A164&lt;='All Results'!$B$4,"",IF(SUM(MissFill!F$5:F167)=0,"",(IF(MissFill!F167/SUM(MissFill!F$5:F167)&gt;0.01,"",IF(MissFill!F166/SUM(MissFill!F$5:F167)&gt;0.01,"",IF(MissFill!F165/SUM(MissFill!F$5:F167)&gt;0.01,"",DateEnded_5Day!$A164))))))</f>
        <v>44509</v>
      </c>
      <c r="H164" s="13">
        <f>IF($A164&lt;='All Results'!$B$4,"",IF(SUM(MissFill!G$5:G167)=0,"",(IF(MissFill!G167/SUM(MissFill!G$5:G167)&gt;0.01,"",IF(MissFill!G166/SUM(MissFill!G$5:G167)&gt;0.01,"",IF(MissFill!G165/SUM(MissFill!G$5:G167)&gt;0.01,"",DateEnded_5Day!$A164))))))</f>
        <v>44509</v>
      </c>
      <c r="I164" s="13">
        <f>IF($A164&lt;='All Results'!$B$4,"",IF(SUM(MissFill!H$5:H167)=0,"",(IF(MissFill!H167/SUM(MissFill!H$5:H167)&gt;0.01,"",IF(MissFill!H166/SUM(MissFill!H$5:H167)&gt;0.01,"",IF(MissFill!H165/SUM(MissFill!H$5:H167)&gt;0.01,"",DateEnded_5Day!$A164))))))</f>
        <v>44509</v>
      </c>
      <c r="J164" s="13">
        <f>IF($A164&lt;='All Results'!$B$4,"",IF(SUM(MissFill!I$5:I167)=0,"",(IF(MissFill!I167/SUM(MissFill!I$5:I167)&gt;0.01,"",IF(MissFill!I166/SUM(MissFill!I$5:I167)&gt;0.01,"",IF(MissFill!I165/SUM(MissFill!I$5:I167)&gt;0.01,"",DateEnded_5Day!$A164))))))</f>
        <v>44509</v>
      </c>
      <c r="K164" s="13">
        <f>IF($A164&lt;='All Results'!$B$4,"",IF(SUM(MissFill!J$5:J167)=0,"",(IF(MissFill!J167/SUM(MissFill!J$5:J167)&gt;0.01,"",IF(MissFill!J166/SUM(MissFill!J$5:J167)&gt;0.01,"",IF(MissFill!J165/SUM(MissFill!J$5:J167)&gt;0.01,"",DateEnded_5Day!$A164))))))</f>
        <v>44509</v>
      </c>
      <c r="L164" s="13">
        <f>IF($A164&lt;='All Results'!$B$4,"",IF(SUM(MissFill!K$5:K167)=0,"",(IF(MissFill!K167/SUM(MissFill!K$5:K167)&gt;0.01,"",IF(MissFill!K166/SUM(MissFill!K$5:K167)&gt;0.01,"",IF(MissFill!K165/SUM(MissFill!K$5:K167)&gt;0.01,"",DateEnded_5Day!$A164))))))</f>
        <v>44509</v>
      </c>
      <c r="M164" s="13">
        <f>IF($A164&lt;='All Results'!$B$4,"",IF(SUM(MissFill!L$5:L167)=0,"",(IF(MissFill!L167/SUM(MissFill!L$5:L167)&gt;0.01,"",IF(MissFill!L166/SUM(MissFill!L$5:L167)&gt;0.01,"",IF(MissFill!L165/SUM(MissFill!L$5:L167)&gt;0.01,"",DateEnded_5Day!$A164))))))</f>
        <v>44509</v>
      </c>
      <c r="N164" s="13">
        <f>IF($A164&lt;='All Results'!$B$4,"",IF(SUM(MissFill!M$5:M167)=0,"",(IF(MissFill!M167/SUM(MissFill!M$5:M167)&gt;0.01,"",IF(MissFill!M166/SUM(MissFill!M$5:M167)&gt;0.01,"",IF(MissFill!M165/SUM(MissFill!M$5:M167)&gt;0.01,"",DateEnded_5Day!$A164))))))</f>
        <v>44509</v>
      </c>
      <c r="O164" s="13">
        <f>IF($A164&lt;='All Results'!$B$4,"",IF(SUM(MissFill!N$5:N167)=0,"",(IF(MissFill!N167/SUM(MissFill!N$5:N167)&gt;0.01,"",IF(MissFill!N166/SUM(MissFill!N$5:N167)&gt;0.01,"",IF(MissFill!N165/SUM(MissFill!N$5:N167)&gt;0.01,"",DateEnded_5Day!$A164))))))</f>
        <v>44509</v>
      </c>
      <c r="P164" s="13">
        <f>IF($A164&lt;='All Results'!$B$4,"",IF(SUM(MissFill!O$5:O167)=0,"",(IF(MissFill!O167/SUM(MissFill!O$5:O167)&gt;0.01,"",IF(MissFill!O166/SUM(MissFill!O$5:O167)&gt;0.01,"",IF(MissFill!O165/SUM(MissFill!O$5:O167)&gt;0.01,"",DateEnded_5Day!$A164))))))</f>
        <v>44509</v>
      </c>
      <c r="Q164" s="13">
        <f>IF($A164&lt;='All Results'!$B$4,"",IF(SUM(MissFill!P$5:P167)=0,"",(IF(MissFill!P167/SUM(MissFill!P$5:P167)&gt;0.01,"",IF(MissFill!P166/SUM(MissFill!P$5:P167)&gt;0.01,"",IF(MissFill!P165/SUM(MissFill!P$5:P167)&gt;0.01,"",DateEnded_5Day!$A164))))))</f>
        <v>44509</v>
      </c>
      <c r="R164" s="13">
        <f>IF($A164&lt;='All Results'!$B$4,"",IF(SUM(MissFill!Q$5:Q167)=0,"",(IF(MissFill!Q167/SUM(MissFill!Q$5:Q167)&gt;0.01,"",IF(MissFill!Q166/SUM(MissFill!Q$5:Q167)&gt;0.01,"",IF(MissFill!Q165/SUM(MissFill!Q$5:Q167)&gt;0.01,"",DateEnded_5Day!$A164))))))</f>
        <v>44509</v>
      </c>
      <c r="S164" s="13">
        <f>IF($A164&lt;='All Results'!$B$4,"",IF(SUM(MissFill!R$5:R167)=0,"",(IF(MissFill!R167/SUM(MissFill!R$5:R167)&gt;0.01,"",IF(MissFill!R166/SUM(MissFill!R$5:R167)&gt;0.01,"",IF(MissFill!R165/SUM(MissFill!R$5:R167)&gt;0.01,"",DateEnded_5Day!$A164))))))</f>
        <v>44509</v>
      </c>
      <c r="T164" s="13">
        <f>IF($A164&lt;='All Results'!$B$4,"",IF(SUM(MissFill!S$5:S167)=0,"",(IF(MissFill!S167/SUM(MissFill!S$5:S167)&gt;0.01,"",IF(MissFill!S166/SUM(MissFill!S$5:S167)&gt;0.01,"",IF(MissFill!S165/SUM(MissFill!S$5:S167)&gt;0.01,"",DateEnded_5Day!$A164))))))</f>
        <v>44509</v>
      </c>
      <c r="U164" s="13">
        <f>IF($A164&lt;='All Results'!$B$4,"",IF(SUM(MissFill!T$5:T167)=0,"",(IF(MissFill!T167/SUM(MissFill!T$5:T167)&gt;0.01,"",IF(MissFill!T166/SUM(MissFill!T$5:T167)&gt;0.01,"",IF(MissFill!T165/SUM(MissFill!T$5:T167)&gt;0.01,"",DateEnded_5Day!$A164))))))</f>
        <v>44509</v>
      </c>
      <c r="V164" s="13">
        <f>IF($A164&lt;='All Results'!$B$4,"",IF(SUM(MissFill!U$5:U167)=0,"",(IF(MissFill!U167/SUM(MissFill!U$5:U167)&gt;0.01,"",IF(MissFill!U166/SUM(MissFill!U$5:U167)&gt;0.01,"",IF(MissFill!U165/SUM(MissFill!U$5:U167)&gt;0.01,"",DateEnded_5Day!$A164))))))</f>
        <v>44509</v>
      </c>
      <c r="W164" s="13">
        <f>IF($A164&lt;='All Results'!$B$4,"",IF(SUM(MissFill!V$5:V167)=0,"",(IF(MissFill!V167/SUM(MissFill!V$5:V167)&gt;0.01,"",IF(MissFill!V166/SUM(MissFill!V$5:V167)&gt;0.01,"",IF(MissFill!V165/SUM(MissFill!V$5:V167)&gt;0.01,"",DateEnded_5Day!$A164))))))</f>
        <v>44509</v>
      </c>
      <c r="X164" s="13">
        <f>IF($A164&lt;='All Results'!$B$4,"",IF(SUM(MissFill!W$5:W167)=0,"",(IF(MissFill!W167/SUM(MissFill!W$5:W167)&gt;0.01,"",IF(MissFill!W166/SUM(MissFill!W$5:W167)&gt;0.01,"",IF(MissFill!W165/SUM(MissFill!W$5:W167)&gt;0.01,"",DateEnded_5Day!$A164))))))</f>
        <v>44509</v>
      </c>
      <c r="Y164" s="13">
        <f>IF($A164&lt;='All Results'!$B$4,"",IF(SUM(MissFill!X$5:X167)=0,"",(IF(MissFill!X167/SUM(MissFill!X$5:X167)&gt;0.01,"",IF(MissFill!X166/SUM(MissFill!X$5:X167)&gt;0.01,"",IF(MissFill!X165/SUM(MissFill!X$5:X167)&gt;0.01,"",DateEnded_5Day!$A164))))))</f>
        <v>44509</v>
      </c>
      <c r="Z164" s="13">
        <f>IF($A164&lt;='All Results'!$B$4,"",IF(SUM(MissFill!Y$5:Y167)=0,"",(IF(MissFill!Y167/SUM(MissFill!Y$5:Y167)&gt;0.01,"",IF(MissFill!Y166/SUM(MissFill!Y$5:Y167)&gt;0.01,"",IF(MissFill!Y165/SUM(MissFill!Y$5:Y167)&gt;0.01,"",DateEnded_5Day!$A164))))))</f>
        <v>44509</v>
      </c>
      <c r="AA164" s="13">
        <f>IF($A164&lt;='All Results'!$B$4,"",IF(SUM(MissFill!Z$5:Z167)=0,"",(IF(MissFill!Z167/SUM(MissFill!Z$5:Z167)&gt;0.01,"",IF(MissFill!Z166/SUM(MissFill!Z$5:Z167)&gt;0.01,"",IF(MissFill!Z165/SUM(MissFill!Z$5:Z167)&gt;0.01,"",DateEnded_5Day!$A164))))))</f>
        <v>44509</v>
      </c>
      <c r="AB164" s="13">
        <f>IF($A164&lt;='All Results'!$B$4,"",IF(SUM(MissFill!AA$5:AA167)=0,"",(IF(MissFill!AA167/SUM(MissFill!AA$5:AA167)&gt;0.01,"",IF(MissFill!AA166/SUM(MissFill!AA$5:AA167)&gt;0.01,"",IF(MissFill!AA165/SUM(MissFill!AA$5:AA167)&gt;0.01,"",DateEnded_5Day!$A164))))))</f>
        <v>44509</v>
      </c>
      <c r="AC164" s="13">
        <f>IF($A164&lt;='All Results'!$B$4,"",IF(SUM(MissFill!AB$5:AB167)=0,"",(IF(MissFill!AB167/SUM(MissFill!AB$5:AB167)&gt;0.01,"",IF(MissFill!AB166/SUM(MissFill!AB$5:AB167)&gt;0.01,"",IF(MissFill!AB165/SUM(MissFill!AB$5:AB167)&gt;0.01,"",DateEnded_5Day!$A164))))))</f>
        <v>44509</v>
      </c>
      <c r="AD164" s="13">
        <f>IF($A164&lt;='All Results'!$B$4,"",IF(SUM(MissFill!AC$5:AC167)=0,"",(IF(MissFill!AC167/SUM(MissFill!AC$5:AC167)&gt;0.01,"",IF(MissFill!AC166/SUM(MissFill!AC$5:AC167)&gt;0.01,"",IF(MissFill!AC165/SUM(MissFill!AC$5:AC167)&gt;0.01,"",DateEnded_5Day!$A164))))))</f>
        <v>44509</v>
      </c>
      <c r="AE164" s="13">
        <f>IF($A164&lt;='All Results'!$B$4,"",IF(SUM(MissFill!AD$5:AD167)=0,"",(IF(MissFill!AD167/SUM(MissFill!AD$5:AD167)&gt;0.01,"",IF(MissFill!AD166/SUM(MissFill!AD$5:AD167)&gt;0.01,"",IF(MissFill!AD165/SUM(MissFill!AD$5:AD167)&gt;0.01,"",DateEnded_5Day!$A164))))))</f>
        <v>44509</v>
      </c>
      <c r="AF164" s="13">
        <f>IF($A164&lt;='All Results'!$B$4,"",IF(SUM(MissFill!AE$5:AE167)=0,"",(IF(MissFill!AE167/SUM(MissFill!AE$5:AE167)&gt;0.01,"",IF(MissFill!AE166/SUM(MissFill!AE$5:AE167)&gt;0.01,"",IF(MissFill!AE165/SUM(MissFill!AE$5:AE167)&gt;0.01,"",DateEnded_5Day!$A164))))))</f>
        <v>44509</v>
      </c>
      <c r="AG164" s="13">
        <f>IF($A164&lt;='All Results'!$B$4,"",IF(SUM(MissFill!AF$5:AF167)=0,"",(IF(MissFill!AF167/SUM(MissFill!AF$5:AF167)&gt;0.01,"",IF(MissFill!AF166/SUM(MissFill!AF$5:AF167)&gt;0.01,"",IF(MissFill!AF165/SUM(MissFill!AF$5:AF167)&gt;0.01,"",DateEnded_5Day!$A164))))))</f>
        <v>44509</v>
      </c>
      <c r="AH164" s="13">
        <f>IF($A164&lt;='All Results'!$B$4,"",IF(SUM(MissFill!AG$5:AG167)=0,"",(IF(MissFill!AG167/SUM(MissFill!AG$5:AG167)&gt;0.01,"",IF(MissFill!AG166/SUM(MissFill!AG$5:AG167)&gt;0.01,"",IF(MissFill!AG165/SUM(MissFill!AG$5:AG167)&gt;0.01,"",DateEnded_5Day!$A164))))))</f>
        <v>44509</v>
      </c>
      <c r="AI164" s="13">
        <f>IF($A164&lt;='All Results'!$B$4,"",IF(SUM(MissFill!AH$5:AH167)=0,"",(IF(MissFill!AH167/SUM(MissFill!AH$5:AH167)&gt;0.01,"",IF(MissFill!AH166/SUM(MissFill!AH$5:AH167)&gt;0.01,"",IF(MissFill!AH165/SUM(MissFill!AH$5:AH167)&gt;0.01,"",DateEnded_5Day!$A164))))))</f>
        <v>44509</v>
      </c>
      <c r="AJ164" s="13">
        <f>IF($A164&lt;='All Results'!$B$4,"",IF(SUM(MissFill!AI$5:AI167)=0,"",(IF(MissFill!AI167/SUM(MissFill!AI$5:AI167)&gt;0.01,"",IF(MissFill!AI166/SUM(MissFill!AI$5:AI167)&gt;0.01,"",IF(MissFill!AI165/SUM(MissFill!AI$5:AI167)&gt;0.01,"",DateEnded_5Day!$A164))))))</f>
        <v>44509</v>
      </c>
      <c r="AK164" s="13">
        <f>IF($A164&lt;='All Results'!$B$4,"",IF(SUM(MissFill!AJ$5:AJ167)=0,"",(IF(MissFill!AJ167/SUM(MissFill!AJ$5:AJ167)&gt;0.01,"",IF(MissFill!AJ166/SUM(MissFill!AJ$5:AJ167)&gt;0.01,"",IF(MissFill!AJ165/SUM(MissFill!AJ$5:AJ167)&gt;0.01,"",DateEnded_5Day!$A164))))))</f>
        <v>44509</v>
      </c>
      <c r="AL164" s="13">
        <f>IF($A164&lt;='All Results'!$B$4,"",IF(SUM(MissFill!AK$5:AK167)=0,"",(IF(MissFill!AK167/SUM(MissFill!AK$5:AK167)&gt;0.01,"",IF(MissFill!AK166/SUM(MissFill!AK$5:AK167)&gt;0.01,"",IF(MissFill!AK165/SUM(MissFill!AK$5:AK167)&gt;0.01,"",DateEnded_5Day!$A164))))))</f>
        <v>44509</v>
      </c>
      <c r="AM164" s="13">
        <f>IF($A164&lt;='All Results'!$B$4,"",IF(SUM(MissFill!AL$5:AL167)=0,"",(IF(MissFill!AL167/SUM(MissFill!AL$5:AL167)&gt;0.01,"",IF(MissFill!AL166/SUM(MissFill!AL$5:AL167)&gt;0.01,"",IF(MissFill!AL165/SUM(MissFill!AL$5:AL167)&gt;0.01,"",DateEnded_5Day!$A164))))))</f>
        <v>44509</v>
      </c>
      <c r="AN164" s="13">
        <f>IF($A164&lt;='All Results'!$B$4,"",IF(SUM(MissFill!AM$5:AM167)=0,"",(IF(MissFill!AM167/SUM(MissFill!AM$5:AM167)&gt;0.01,"",IF(MissFill!AM166/SUM(MissFill!AM$5:AM167)&gt;0.01,"",IF(MissFill!AM165/SUM(MissFill!AM$5:AM167)&gt;0.01,"",DateEnded_5Day!$A164))))))</f>
        <v>44509</v>
      </c>
      <c r="AO164" s="13">
        <f>IF($A164&lt;='All Results'!$B$4,"",IF(SUM(MissFill!AN$5:AN167)=0,"",(IF(MissFill!AN167/SUM(MissFill!AN$5:AN167)&gt;0.01,"",IF(MissFill!AN166/SUM(MissFill!AN$5:AN167)&gt;0.01,"",IF(MissFill!AN165/SUM(MissFill!AN$5:AN167)&gt;0.01,"",DateEnded_5Day!$A164))))))</f>
        <v>44509</v>
      </c>
      <c r="AP164" s="13">
        <f>IF($A164&lt;='All Results'!$B$4,"",IF(SUM(MissFill!AO$5:AO167)=0,"",(IF(MissFill!AO167/SUM(MissFill!AO$5:AO167)&gt;0.01,"",IF(MissFill!AO166/SUM(MissFill!AO$5:AO167)&gt;0.01,"",IF(MissFill!AO165/SUM(MissFill!AO$5:AO167)&gt;0.01,"",DateEnded_5Day!$A164))))))</f>
        <v>44509</v>
      </c>
      <c r="AQ164" s="13">
        <f>IF($A164&lt;='All Results'!$B$4,"",IF(SUM(MissFill!AP$5:AP167)=0,"",(IF(MissFill!AP167/SUM(MissFill!AP$5:AP167)&gt;0.01,"",IF(MissFill!AP166/SUM(MissFill!AP$5:AP167)&gt;0.01,"",IF(MissFill!AP165/SUM(MissFill!AP$5:AP167)&gt;0.01,"",DateEnded_5Day!$A164))))))</f>
        <v>44509</v>
      </c>
      <c r="AR164" s="13">
        <f>IF($A164&lt;='All Results'!$B$4,"",IF(SUM(MissFill!AQ$5:AQ167)=0,"",(IF(MissFill!AQ167/SUM(MissFill!AQ$5:AQ167)&gt;0.01,"",IF(MissFill!AQ166/SUM(MissFill!AQ$5:AQ167)&gt;0.01,"",IF(MissFill!AQ165/SUM(MissFill!AQ$5:AQ167)&gt;0.01,"",DateEnded_5Day!$A164))))))</f>
        <v>44509</v>
      </c>
      <c r="AS164" s="13">
        <f>IF($A164&lt;='All Results'!$B$4,"",IF(SUM(MissFill!AR$5:AR167)=0,"",(IF(MissFill!AR167/SUM(MissFill!AR$5:AR167)&gt;0.01,"",IF(MissFill!AR166/SUM(MissFill!AR$5:AR167)&gt;0.01,"",IF(MissFill!AR165/SUM(MissFill!AR$5:AR167)&gt;0.01,"",DateEnded_5Day!$A164))))))</f>
        <v>44509</v>
      </c>
      <c r="AT164" s="13">
        <f>IF($A164&lt;='All Results'!$B$4,"",IF(SUM(MissFill!AS$5:AS167)=0,"",(IF(MissFill!AS167/SUM(MissFill!AS$5:AS167)&gt;0.01,"",IF(MissFill!AS166/SUM(MissFill!AS$5:AS167)&gt;0.01,"",IF(MissFill!AS165/SUM(MissFill!AS$5:AS167)&gt;0.01,"",DateEnded_5Day!$A164))))))</f>
        <v>44509</v>
      </c>
      <c r="AU164" s="13">
        <f>IF($A164&lt;='All Results'!$B$4,"",IF(SUM(MissFill!AT$5:AT167)=0,"",(IF(MissFill!AT167/SUM(MissFill!AT$5:AT167)&gt;0.01,"",IF(MissFill!AT166/SUM(MissFill!AT$5:AT167)&gt;0.01,"",IF(MissFill!AT165/SUM(MissFill!AT$5:AT167)&gt;0.01,"",DateEnded_5Day!$A164))))))</f>
        <v>44509</v>
      </c>
      <c r="AV164" s="13">
        <f>IF($A164&lt;='All Results'!$B$4,"",IF(SUM(MissFill!AU$5:AU167)=0,"",(IF(MissFill!AU167/SUM(MissFill!AU$5:AU167)&gt;0.01,"",IF(MissFill!AU166/SUM(MissFill!AU$5:AU167)&gt;0.01,"",IF(MissFill!AU165/SUM(MissFill!AU$5:AU167)&gt;0.01,"",DateEnded_5Day!$A164))))))</f>
        <v>44509</v>
      </c>
      <c r="AW164" s="13">
        <f>IF($A164&lt;='All Results'!$B$4,"",IF(SUM(MissFill!AV$5:AV167)=0,"",(IF(MissFill!AV167/SUM(MissFill!AV$5:AV167)&gt;0.01,"",IF(MissFill!AV166/SUM(MissFill!AV$5:AV167)&gt;0.01,"",IF(MissFill!AV165/SUM(MissFill!AV$5:AV167)&gt;0.01,"",DateEnded_5Day!$A164))))))</f>
        <v>44509</v>
      </c>
      <c r="AX164" s="13">
        <f>IF($A164&lt;='All Results'!$B$4,"",IF(SUM(MissFill!AW$5:AW167)=0,"",(IF(MissFill!AW167/SUM(MissFill!AW$5:AW167)&gt;0.01,"",IF(MissFill!AW166/SUM(MissFill!AW$5:AW167)&gt;0.01,"",IF(MissFill!AW165/SUM(MissFill!AW$5:AW167)&gt;0.01,"",DateEnded_5Day!$A164))))))</f>
        <v>44509</v>
      </c>
    </row>
    <row r="165" spans="1:50" x14ac:dyDescent="0.25">
      <c r="A165" s="8">
        <v>44510</v>
      </c>
      <c r="B165" s="11">
        <v>314</v>
      </c>
      <c r="C165" s="13">
        <f>IF($A165&lt;='All Results'!$B$4,"",IF(SUM(MissFill!B$5:B168)=0,"",(IF(MissFill!B168/SUM(MissFill!B$5:B168)&gt;0.01,"",IF(MissFill!B167/SUM(MissFill!B$5:B168)&gt;0.01,"",IF(MissFill!B166/SUM(MissFill!B$5:B168)&gt;0.01,"",DateEnded_5Day!$A165))))))</f>
        <v>44510</v>
      </c>
      <c r="D165" s="13">
        <f>IF($A165&lt;='All Results'!$B$4,"",IF(SUM(MissFill!C$5:C168)=0,"",(IF(MissFill!C168/SUM(MissFill!C$5:C168)&gt;0.01,"",IF(MissFill!C167/SUM(MissFill!C$5:C168)&gt;0.01,"",IF(MissFill!C166/SUM(MissFill!C$5:C168)&gt;0.01,"",DateEnded_5Day!$A165))))))</f>
        <v>44510</v>
      </c>
      <c r="E165" s="13">
        <f>IF($A165&lt;='All Results'!$B$4,"",IF(SUM(MissFill!D$5:D168)=0,"",(IF(MissFill!D168/SUM(MissFill!D$5:D168)&gt;0.01,"",IF(MissFill!D167/SUM(MissFill!D$5:D168)&gt;0.01,"",IF(MissFill!D166/SUM(MissFill!D$5:D168)&gt;0.01,"",DateEnded_5Day!$A165))))))</f>
        <v>44510</v>
      </c>
      <c r="F165" s="13">
        <f>IF($A165&lt;='All Results'!$B$4,"",IF(SUM(MissFill!E$5:E168)=0,"",(IF(MissFill!E168/SUM(MissFill!E$5:E168)&gt;0.01,"",IF(MissFill!E167/SUM(MissFill!E$5:E168)&gt;0.01,"",IF(MissFill!E166/SUM(MissFill!E$5:E168)&gt;0.01,"",DateEnded_5Day!$A165))))))</f>
        <v>44510</v>
      </c>
      <c r="G165" s="13">
        <f>IF($A165&lt;='All Results'!$B$4,"",IF(SUM(MissFill!F$5:F168)=0,"",(IF(MissFill!F168/SUM(MissFill!F$5:F168)&gt;0.01,"",IF(MissFill!F167/SUM(MissFill!F$5:F168)&gt;0.01,"",IF(MissFill!F166/SUM(MissFill!F$5:F168)&gt;0.01,"",DateEnded_5Day!$A165))))))</f>
        <v>44510</v>
      </c>
      <c r="H165" s="13">
        <f>IF($A165&lt;='All Results'!$B$4,"",IF(SUM(MissFill!G$5:G168)=0,"",(IF(MissFill!G168/SUM(MissFill!G$5:G168)&gt;0.01,"",IF(MissFill!G167/SUM(MissFill!G$5:G168)&gt;0.01,"",IF(MissFill!G166/SUM(MissFill!G$5:G168)&gt;0.01,"",DateEnded_5Day!$A165))))))</f>
        <v>44510</v>
      </c>
      <c r="I165" s="13">
        <f>IF($A165&lt;='All Results'!$B$4,"",IF(SUM(MissFill!H$5:H168)=0,"",(IF(MissFill!H168/SUM(MissFill!H$5:H168)&gt;0.01,"",IF(MissFill!H167/SUM(MissFill!H$5:H168)&gt;0.01,"",IF(MissFill!H166/SUM(MissFill!H$5:H168)&gt;0.01,"",DateEnded_5Day!$A165))))))</f>
        <v>44510</v>
      </c>
      <c r="J165" s="13">
        <f>IF($A165&lt;='All Results'!$B$4,"",IF(SUM(MissFill!I$5:I168)=0,"",(IF(MissFill!I168/SUM(MissFill!I$5:I168)&gt;0.01,"",IF(MissFill!I167/SUM(MissFill!I$5:I168)&gt;0.01,"",IF(MissFill!I166/SUM(MissFill!I$5:I168)&gt;0.01,"",DateEnded_5Day!$A165))))))</f>
        <v>44510</v>
      </c>
      <c r="K165" s="13">
        <f>IF($A165&lt;='All Results'!$B$4,"",IF(SUM(MissFill!J$5:J168)=0,"",(IF(MissFill!J168/SUM(MissFill!J$5:J168)&gt;0.01,"",IF(MissFill!J167/SUM(MissFill!J$5:J168)&gt;0.01,"",IF(MissFill!J166/SUM(MissFill!J$5:J168)&gt;0.01,"",DateEnded_5Day!$A165))))))</f>
        <v>44510</v>
      </c>
      <c r="L165" s="13">
        <f>IF($A165&lt;='All Results'!$B$4,"",IF(SUM(MissFill!K$5:K168)=0,"",(IF(MissFill!K168/SUM(MissFill!K$5:K168)&gt;0.01,"",IF(MissFill!K167/SUM(MissFill!K$5:K168)&gt;0.01,"",IF(MissFill!K166/SUM(MissFill!K$5:K168)&gt;0.01,"",DateEnded_5Day!$A165))))))</f>
        <v>44510</v>
      </c>
      <c r="M165" s="13">
        <f>IF($A165&lt;='All Results'!$B$4,"",IF(SUM(MissFill!L$5:L168)=0,"",(IF(MissFill!L168/SUM(MissFill!L$5:L168)&gt;0.01,"",IF(MissFill!L167/SUM(MissFill!L$5:L168)&gt;0.01,"",IF(MissFill!L166/SUM(MissFill!L$5:L168)&gt;0.01,"",DateEnded_5Day!$A165))))))</f>
        <v>44510</v>
      </c>
      <c r="N165" s="13">
        <f>IF($A165&lt;='All Results'!$B$4,"",IF(SUM(MissFill!M$5:M168)=0,"",(IF(MissFill!M168/SUM(MissFill!M$5:M168)&gt;0.01,"",IF(MissFill!M167/SUM(MissFill!M$5:M168)&gt;0.01,"",IF(MissFill!M166/SUM(MissFill!M$5:M168)&gt;0.01,"",DateEnded_5Day!$A165))))))</f>
        <v>44510</v>
      </c>
      <c r="O165" s="13">
        <f>IF($A165&lt;='All Results'!$B$4,"",IF(SUM(MissFill!N$5:N168)=0,"",(IF(MissFill!N168/SUM(MissFill!N$5:N168)&gt;0.01,"",IF(MissFill!N167/SUM(MissFill!N$5:N168)&gt;0.01,"",IF(MissFill!N166/SUM(MissFill!N$5:N168)&gt;0.01,"",DateEnded_5Day!$A165))))))</f>
        <v>44510</v>
      </c>
      <c r="P165" s="13">
        <f>IF($A165&lt;='All Results'!$B$4,"",IF(SUM(MissFill!O$5:O168)=0,"",(IF(MissFill!O168/SUM(MissFill!O$5:O168)&gt;0.01,"",IF(MissFill!O167/SUM(MissFill!O$5:O168)&gt;0.01,"",IF(MissFill!O166/SUM(MissFill!O$5:O168)&gt;0.01,"",DateEnded_5Day!$A165))))))</f>
        <v>44510</v>
      </c>
      <c r="Q165" s="13">
        <f>IF($A165&lt;='All Results'!$B$4,"",IF(SUM(MissFill!P$5:P168)=0,"",(IF(MissFill!P168/SUM(MissFill!P$5:P168)&gt;0.01,"",IF(MissFill!P167/SUM(MissFill!P$5:P168)&gt;0.01,"",IF(MissFill!P166/SUM(MissFill!P$5:P168)&gt;0.01,"",DateEnded_5Day!$A165))))))</f>
        <v>44510</v>
      </c>
      <c r="R165" s="13">
        <f>IF($A165&lt;='All Results'!$B$4,"",IF(SUM(MissFill!Q$5:Q168)=0,"",(IF(MissFill!Q168/SUM(MissFill!Q$5:Q168)&gt;0.01,"",IF(MissFill!Q167/SUM(MissFill!Q$5:Q168)&gt;0.01,"",IF(MissFill!Q166/SUM(MissFill!Q$5:Q168)&gt;0.01,"",DateEnded_5Day!$A165))))))</f>
        <v>44510</v>
      </c>
      <c r="S165" s="13">
        <f>IF($A165&lt;='All Results'!$B$4,"",IF(SUM(MissFill!R$5:R168)=0,"",(IF(MissFill!R168/SUM(MissFill!R$5:R168)&gt;0.01,"",IF(MissFill!R167/SUM(MissFill!R$5:R168)&gt;0.01,"",IF(MissFill!R166/SUM(MissFill!R$5:R168)&gt;0.01,"",DateEnded_5Day!$A165))))))</f>
        <v>44510</v>
      </c>
      <c r="T165" s="13">
        <f>IF($A165&lt;='All Results'!$B$4,"",IF(SUM(MissFill!S$5:S168)=0,"",(IF(MissFill!S168/SUM(MissFill!S$5:S168)&gt;0.01,"",IF(MissFill!S167/SUM(MissFill!S$5:S168)&gt;0.01,"",IF(MissFill!S166/SUM(MissFill!S$5:S168)&gt;0.01,"",DateEnded_5Day!$A165))))))</f>
        <v>44510</v>
      </c>
      <c r="U165" s="13">
        <f>IF($A165&lt;='All Results'!$B$4,"",IF(SUM(MissFill!T$5:T168)=0,"",(IF(MissFill!T168/SUM(MissFill!T$5:T168)&gt;0.01,"",IF(MissFill!T167/SUM(MissFill!T$5:T168)&gt;0.01,"",IF(MissFill!T166/SUM(MissFill!T$5:T168)&gt;0.01,"",DateEnded_5Day!$A165))))))</f>
        <v>44510</v>
      </c>
      <c r="V165" s="13">
        <f>IF($A165&lt;='All Results'!$B$4,"",IF(SUM(MissFill!U$5:U168)=0,"",(IF(MissFill!U168/SUM(MissFill!U$5:U168)&gt;0.01,"",IF(MissFill!U167/SUM(MissFill!U$5:U168)&gt;0.01,"",IF(MissFill!U166/SUM(MissFill!U$5:U168)&gt;0.01,"",DateEnded_5Day!$A165))))))</f>
        <v>44510</v>
      </c>
      <c r="W165" s="13">
        <f>IF($A165&lt;='All Results'!$B$4,"",IF(SUM(MissFill!V$5:V168)=0,"",(IF(MissFill!V168/SUM(MissFill!V$5:V168)&gt;0.01,"",IF(MissFill!V167/SUM(MissFill!V$5:V168)&gt;0.01,"",IF(MissFill!V166/SUM(MissFill!V$5:V168)&gt;0.01,"",DateEnded_5Day!$A165))))))</f>
        <v>44510</v>
      </c>
      <c r="X165" s="13">
        <f>IF($A165&lt;='All Results'!$B$4,"",IF(SUM(MissFill!W$5:W168)=0,"",(IF(MissFill!W168/SUM(MissFill!W$5:W168)&gt;0.01,"",IF(MissFill!W167/SUM(MissFill!W$5:W168)&gt;0.01,"",IF(MissFill!W166/SUM(MissFill!W$5:W168)&gt;0.01,"",DateEnded_5Day!$A165))))))</f>
        <v>44510</v>
      </c>
      <c r="Y165" s="13">
        <f>IF($A165&lt;='All Results'!$B$4,"",IF(SUM(MissFill!X$5:X168)=0,"",(IF(MissFill!X168/SUM(MissFill!X$5:X168)&gt;0.01,"",IF(MissFill!X167/SUM(MissFill!X$5:X168)&gt;0.01,"",IF(MissFill!X166/SUM(MissFill!X$5:X168)&gt;0.01,"",DateEnded_5Day!$A165))))))</f>
        <v>44510</v>
      </c>
      <c r="Z165" s="13">
        <f>IF($A165&lt;='All Results'!$B$4,"",IF(SUM(MissFill!Y$5:Y168)=0,"",(IF(MissFill!Y168/SUM(MissFill!Y$5:Y168)&gt;0.01,"",IF(MissFill!Y167/SUM(MissFill!Y$5:Y168)&gt;0.01,"",IF(MissFill!Y166/SUM(MissFill!Y$5:Y168)&gt;0.01,"",DateEnded_5Day!$A165))))))</f>
        <v>44510</v>
      </c>
      <c r="AA165" s="13">
        <f>IF($A165&lt;='All Results'!$B$4,"",IF(SUM(MissFill!Z$5:Z168)=0,"",(IF(MissFill!Z168/SUM(MissFill!Z$5:Z168)&gt;0.01,"",IF(MissFill!Z167/SUM(MissFill!Z$5:Z168)&gt;0.01,"",IF(MissFill!Z166/SUM(MissFill!Z$5:Z168)&gt;0.01,"",DateEnded_5Day!$A165))))))</f>
        <v>44510</v>
      </c>
      <c r="AB165" s="13">
        <f>IF($A165&lt;='All Results'!$B$4,"",IF(SUM(MissFill!AA$5:AA168)=0,"",(IF(MissFill!AA168/SUM(MissFill!AA$5:AA168)&gt;0.01,"",IF(MissFill!AA167/SUM(MissFill!AA$5:AA168)&gt;0.01,"",IF(MissFill!AA166/SUM(MissFill!AA$5:AA168)&gt;0.01,"",DateEnded_5Day!$A165))))))</f>
        <v>44510</v>
      </c>
      <c r="AC165" s="13">
        <f>IF($A165&lt;='All Results'!$B$4,"",IF(SUM(MissFill!AB$5:AB168)=0,"",(IF(MissFill!AB168/SUM(MissFill!AB$5:AB168)&gt;0.01,"",IF(MissFill!AB167/SUM(MissFill!AB$5:AB168)&gt;0.01,"",IF(MissFill!AB166/SUM(MissFill!AB$5:AB168)&gt;0.01,"",DateEnded_5Day!$A165))))))</f>
        <v>44510</v>
      </c>
      <c r="AD165" s="13">
        <f>IF($A165&lt;='All Results'!$B$4,"",IF(SUM(MissFill!AC$5:AC168)=0,"",(IF(MissFill!AC168/SUM(MissFill!AC$5:AC168)&gt;0.01,"",IF(MissFill!AC167/SUM(MissFill!AC$5:AC168)&gt;0.01,"",IF(MissFill!AC166/SUM(MissFill!AC$5:AC168)&gt;0.01,"",DateEnded_5Day!$A165))))))</f>
        <v>44510</v>
      </c>
      <c r="AE165" s="13">
        <f>IF($A165&lt;='All Results'!$B$4,"",IF(SUM(MissFill!AD$5:AD168)=0,"",(IF(MissFill!AD168/SUM(MissFill!AD$5:AD168)&gt;0.01,"",IF(MissFill!AD167/SUM(MissFill!AD$5:AD168)&gt;0.01,"",IF(MissFill!AD166/SUM(MissFill!AD$5:AD168)&gt;0.01,"",DateEnded_5Day!$A165))))))</f>
        <v>44510</v>
      </c>
      <c r="AF165" s="13">
        <f>IF($A165&lt;='All Results'!$B$4,"",IF(SUM(MissFill!AE$5:AE168)=0,"",(IF(MissFill!AE168/SUM(MissFill!AE$5:AE168)&gt;0.01,"",IF(MissFill!AE167/SUM(MissFill!AE$5:AE168)&gt;0.01,"",IF(MissFill!AE166/SUM(MissFill!AE$5:AE168)&gt;0.01,"",DateEnded_5Day!$A165))))))</f>
        <v>44510</v>
      </c>
      <c r="AG165" s="13">
        <f>IF($A165&lt;='All Results'!$B$4,"",IF(SUM(MissFill!AF$5:AF168)=0,"",(IF(MissFill!AF168/SUM(MissFill!AF$5:AF168)&gt;0.01,"",IF(MissFill!AF167/SUM(MissFill!AF$5:AF168)&gt;0.01,"",IF(MissFill!AF166/SUM(MissFill!AF$5:AF168)&gt;0.01,"",DateEnded_5Day!$A165))))))</f>
        <v>44510</v>
      </c>
      <c r="AH165" s="13">
        <f>IF($A165&lt;='All Results'!$B$4,"",IF(SUM(MissFill!AG$5:AG168)=0,"",(IF(MissFill!AG168/SUM(MissFill!AG$5:AG168)&gt;0.01,"",IF(MissFill!AG167/SUM(MissFill!AG$5:AG168)&gt;0.01,"",IF(MissFill!AG166/SUM(MissFill!AG$5:AG168)&gt;0.01,"",DateEnded_5Day!$A165))))))</f>
        <v>44510</v>
      </c>
      <c r="AI165" s="13">
        <f>IF($A165&lt;='All Results'!$B$4,"",IF(SUM(MissFill!AH$5:AH168)=0,"",(IF(MissFill!AH168/SUM(MissFill!AH$5:AH168)&gt;0.01,"",IF(MissFill!AH167/SUM(MissFill!AH$5:AH168)&gt;0.01,"",IF(MissFill!AH166/SUM(MissFill!AH$5:AH168)&gt;0.01,"",DateEnded_5Day!$A165))))))</f>
        <v>44510</v>
      </c>
      <c r="AJ165" s="13">
        <f>IF($A165&lt;='All Results'!$B$4,"",IF(SUM(MissFill!AI$5:AI168)=0,"",(IF(MissFill!AI168/SUM(MissFill!AI$5:AI168)&gt;0.01,"",IF(MissFill!AI167/SUM(MissFill!AI$5:AI168)&gt;0.01,"",IF(MissFill!AI166/SUM(MissFill!AI$5:AI168)&gt;0.01,"",DateEnded_5Day!$A165))))))</f>
        <v>44510</v>
      </c>
      <c r="AK165" s="13">
        <f>IF($A165&lt;='All Results'!$B$4,"",IF(SUM(MissFill!AJ$5:AJ168)=0,"",(IF(MissFill!AJ168/SUM(MissFill!AJ$5:AJ168)&gt;0.01,"",IF(MissFill!AJ167/SUM(MissFill!AJ$5:AJ168)&gt;0.01,"",IF(MissFill!AJ166/SUM(MissFill!AJ$5:AJ168)&gt;0.01,"",DateEnded_5Day!$A165))))))</f>
        <v>44510</v>
      </c>
      <c r="AL165" s="13">
        <f>IF($A165&lt;='All Results'!$B$4,"",IF(SUM(MissFill!AK$5:AK168)=0,"",(IF(MissFill!AK168/SUM(MissFill!AK$5:AK168)&gt;0.01,"",IF(MissFill!AK167/SUM(MissFill!AK$5:AK168)&gt;0.01,"",IF(MissFill!AK166/SUM(MissFill!AK$5:AK168)&gt;0.01,"",DateEnded_5Day!$A165))))))</f>
        <v>44510</v>
      </c>
      <c r="AM165" s="13">
        <f>IF($A165&lt;='All Results'!$B$4,"",IF(SUM(MissFill!AL$5:AL168)=0,"",(IF(MissFill!AL168/SUM(MissFill!AL$5:AL168)&gt;0.01,"",IF(MissFill!AL167/SUM(MissFill!AL$5:AL168)&gt;0.01,"",IF(MissFill!AL166/SUM(MissFill!AL$5:AL168)&gt;0.01,"",DateEnded_5Day!$A165))))))</f>
        <v>44510</v>
      </c>
      <c r="AN165" s="13">
        <f>IF($A165&lt;='All Results'!$B$4,"",IF(SUM(MissFill!AM$5:AM168)=0,"",(IF(MissFill!AM168/SUM(MissFill!AM$5:AM168)&gt;0.01,"",IF(MissFill!AM167/SUM(MissFill!AM$5:AM168)&gt;0.01,"",IF(MissFill!AM166/SUM(MissFill!AM$5:AM168)&gt;0.01,"",DateEnded_5Day!$A165))))))</f>
        <v>44510</v>
      </c>
      <c r="AO165" s="13">
        <f>IF($A165&lt;='All Results'!$B$4,"",IF(SUM(MissFill!AN$5:AN168)=0,"",(IF(MissFill!AN168/SUM(MissFill!AN$5:AN168)&gt;0.01,"",IF(MissFill!AN167/SUM(MissFill!AN$5:AN168)&gt;0.01,"",IF(MissFill!AN166/SUM(MissFill!AN$5:AN168)&gt;0.01,"",DateEnded_5Day!$A165))))))</f>
        <v>44510</v>
      </c>
      <c r="AP165" s="13">
        <f>IF($A165&lt;='All Results'!$B$4,"",IF(SUM(MissFill!AO$5:AO168)=0,"",(IF(MissFill!AO168/SUM(MissFill!AO$5:AO168)&gt;0.01,"",IF(MissFill!AO167/SUM(MissFill!AO$5:AO168)&gt;0.01,"",IF(MissFill!AO166/SUM(MissFill!AO$5:AO168)&gt;0.01,"",DateEnded_5Day!$A165))))))</f>
        <v>44510</v>
      </c>
      <c r="AQ165" s="13">
        <f>IF($A165&lt;='All Results'!$B$4,"",IF(SUM(MissFill!AP$5:AP168)=0,"",(IF(MissFill!AP168/SUM(MissFill!AP$5:AP168)&gt;0.01,"",IF(MissFill!AP167/SUM(MissFill!AP$5:AP168)&gt;0.01,"",IF(MissFill!AP166/SUM(MissFill!AP$5:AP168)&gt;0.01,"",DateEnded_5Day!$A165))))))</f>
        <v>44510</v>
      </c>
      <c r="AR165" s="13">
        <f>IF($A165&lt;='All Results'!$B$4,"",IF(SUM(MissFill!AQ$5:AQ168)=0,"",(IF(MissFill!AQ168/SUM(MissFill!AQ$5:AQ168)&gt;0.01,"",IF(MissFill!AQ167/SUM(MissFill!AQ$5:AQ168)&gt;0.01,"",IF(MissFill!AQ166/SUM(MissFill!AQ$5:AQ168)&gt;0.01,"",DateEnded_5Day!$A165))))))</f>
        <v>44510</v>
      </c>
      <c r="AS165" s="13">
        <f>IF($A165&lt;='All Results'!$B$4,"",IF(SUM(MissFill!AR$5:AR168)=0,"",(IF(MissFill!AR168/SUM(MissFill!AR$5:AR168)&gt;0.01,"",IF(MissFill!AR167/SUM(MissFill!AR$5:AR168)&gt;0.01,"",IF(MissFill!AR166/SUM(MissFill!AR$5:AR168)&gt;0.01,"",DateEnded_5Day!$A165))))))</f>
        <v>44510</v>
      </c>
      <c r="AT165" s="13">
        <f>IF($A165&lt;='All Results'!$B$4,"",IF(SUM(MissFill!AS$5:AS168)=0,"",(IF(MissFill!AS168/SUM(MissFill!AS$5:AS168)&gt;0.01,"",IF(MissFill!AS167/SUM(MissFill!AS$5:AS168)&gt;0.01,"",IF(MissFill!AS166/SUM(MissFill!AS$5:AS168)&gt;0.01,"",DateEnded_5Day!$A165))))))</f>
        <v>44510</v>
      </c>
      <c r="AU165" s="13">
        <f>IF($A165&lt;='All Results'!$B$4,"",IF(SUM(MissFill!AT$5:AT168)=0,"",(IF(MissFill!AT168/SUM(MissFill!AT$5:AT168)&gt;0.01,"",IF(MissFill!AT167/SUM(MissFill!AT$5:AT168)&gt;0.01,"",IF(MissFill!AT166/SUM(MissFill!AT$5:AT168)&gt;0.01,"",DateEnded_5Day!$A165))))))</f>
        <v>44510</v>
      </c>
      <c r="AV165" s="13">
        <f>IF($A165&lt;='All Results'!$B$4,"",IF(SUM(MissFill!AU$5:AU168)=0,"",(IF(MissFill!AU168/SUM(MissFill!AU$5:AU168)&gt;0.01,"",IF(MissFill!AU167/SUM(MissFill!AU$5:AU168)&gt;0.01,"",IF(MissFill!AU166/SUM(MissFill!AU$5:AU168)&gt;0.01,"",DateEnded_5Day!$A165))))))</f>
        <v>44510</v>
      </c>
      <c r="AW165" s="13">
        <f>IF($A165&lt;='All Results'!$B$4,"",IF(SUM(MissFill!AV$5:AV168)=0,"",(IF(MissFill!AV168/SUM(MissFill!AV$5:AV168)&gt;0.01,"",IF(MissFill!AV167/SUM(MissFill!AV$5:AV168)&gt;0.01,"",IF(MissFill!AV166/SUM(MissFill!AV$5:AV168)&gt;0.01,"",DateEnded_5Day!$A165))))))</f>
        <v>44510</v>
      </c>
      <c r="AX165" s="13">
        <f>IF($A165&lt;='All Results'!$B$4,"",IF(SUM(MissFill!AW$5:AW168)=0,"",(IF(MissFill!AW168/SUM(MissFill!AW$5:AW168)&gt;0.01,"",IF(MissFill!AW167/SUM(MissFill!AW$5:AW168)&gt;0.01,"",IF(MissFill!AW166/SUM(MissFill!AW$5:AW168)&gt;0.01,"",DateEnded_5Day!$A165))))))</f>
        <v>44510</v>
      </c>
    </row>
    <row r="166" spans="1:50" x14ac:dyDescent="0.25">
      <c r="A166" s="8">
        <v>44511</v>
      </c>
      <c r="B166" s="11">
        <v>315</v>
      </c>
      <c r="C166" s="13">
        <f>IF($A166&lt;='All Results'!$B$4,"",IF(SUM(MissFill!B$5:B169)=0,"",(IF(MissFill!B169/SUM(MissFill!B$5:B169)&gt;0.01,"",IF(MissFill!B168/SUM(MissFill!B$5:B169)&gt;0.01,"",IF(MissFill!B167/SUM(MissFill!B$5:B169)&gt;0.01,"",DateEnded_5Day!$A166))))))</f>
        <v>44511</v>
      </c>
      <c r="D166" s="13">
        <f>IF($A166&lt;='All Results'!$B$4,"",IF(SUM(MissFill!C$5:C169)=0,"",(IF(MissFill!C169/SUM(MissFill!C$5:C169)&gt;0.01,"",IF(MissFill!C168/SUM(MissFill!C$5:C169)&gt;0.01,"",IF(MissFill!C167/SUM(MissFill!C$5:C169)&gt;0.01,"",DateEnded_5Day!$A166))))))</f>
        <v>44511</v>
      </c>
      <c r="E166" s="13">
        <f>IF($A166&lt;='All Results'!$B$4,"",IF(SUM(MissFill!D$5:D169)=0,"",(IF(MissFill!D169/SUM(MissFill!D$5:D169)&gt;0.01,"",IF(MissFill!D168/SUM(MissFill!D$5:D169)&gt;0.01,"",IF(MissFill!D167/SUM(MissFill!D$5:D169)&gt;0.01,"",DateEnded_5Day!$A166))))))</f>
        <v>44511</v>
      </c>
      <c r="F166" s="13">
        <f>IF($A166&lt;='All Results'!$B$4,"",IF(SUM(MissFill!E$5:E169)=0,"",(IF(MissFill!E169/SUM(MissFill!E$5:E169)&gt;0.01,"",IF(MissFill!E168/SUM(MissFill!E$5:E169)&gt;0.01,"",IF(MissFill!E167/SUM(MissFill!E$5:E169)&gt;0.01,"",DateEnded_5Day!$A166))))))</f>
        <v>44511</v>
      </c>
      <c r="G166" s="13">
        <f>IF($A166&lt;='All Results'!$B$4,"",IF(SUM(MissFill!F$5:F169)=0,"",(IF(MissFill!F169/SUM(MissFill!F$5:F169)&gt;0.01,"",IF(MissFill!F168/SUM(MissFill!F$5:F169)&gt;0.01,"",IF(MissFill!F167/SUM(MissFill!F$5:F169)&gt;0.01,"",DateEnded_5Day!$A166))))))</f>
        <v>44511</v>
      </c>
      <c r="H166" s="13">
        <f>IF($A166&lt;='All Results'!$B$4,"",IF(SUM(MissFill!G$5:G169)=0,"",(IF(MissFill!G169/SUM(MissFill!G$5:G169)&gt;0.01,"",IF(MissFill!G168/SUM(MissFill!G$5:G169)&gt;0.01,"",IF(MissFill!G167/SUM(MissFill!G$5:G169)&gt;0.01,"",DateEnded_5Day!$A166))))))</f>
        <v>44511</v>
      </c>
      <c r="I166" s="13">
        <f>IF($A166&lt;='All Results'!$B$4,"",IF(SUM(MissFill!H$5:H169)=0,"",(IF(MissFill!H169/SUM(MissFill!H$5:H169)&gt;0.01,"",IF(MissFill!H168/SUM(MissFill!H$5:H169)&gt;0.01,"",IF(MissFill!H167/SUM(MissFill!H$5:H169)&gt;0.01,"",DateEnded_5Day!$A166))))))</f>
        <v>44511</v>
      </c>
      <c r="J166" s="13">
        <f>IF($A166&lt;='All Results'!$B$4,"",IF(SUM(MissFill!I$5:I169)=0,"",(IF(MissFill!I169/SUM(MissFill!I$5:I169)&gt;0.01,"",IF(MissFill!I168/SUM(MissFill!I$5:I169)&gt;0.01,"",IF(MissFill!I167/SUM(MissFill!I$5:I169)&gt;0.01,"",DateEnded_5Day!$A166))))))</f>
        <v>44511</v>
      </c>
      <c r="K166" s="13">
        <f>IF($A166&lt;='All Results'!$B$4,"",IF(SUM(MissFill!J$5:J169)=0,"",(IF(MissFill!J169/SUM(MissFill!J$5:J169)&gt;0.01,"",IF(MissFill!J168/SUM(MissFill!J$5:J169)&gt;0.01,"",IF(MissFill!J167/SUM(MissFill!J$5:J169)&gt;0.01,"",DateEnded_5Day!$A166))))))</f>
        <v>44511</v>
      </c>
      <c r="L166" s="13">
        <f>IF($A166&lt;='All Results'!$B$4,"",IF(SUM(MissFill!K$5:K169)=0,"",(IF(MissFill!K169/SUM(MissFill!K$5:K169)&gt;0.01,"",IF(MissFill!K168/SUM(MissFill!K$5:K169)&gt;0.01,"",IF(MissFill!K167/SUM(MissFill!K$5:K169)&gt;0.01,"",DateEnded_5Day!$A166))))))</f>
        <v>44511</v>
      </c>
      <c r="M166" s="13">
        <f>IF($A166&lt;='All Results'!$B$4,"",IF(SUM(MissFill!L$5:L169)=0,"",(IF(MissFill!L169/SUM(MissFill!L$5:L169)&gt;0.01,"",IF(MissFill!L168/SUM(MissFill!L$5:L169)&gt;0.01,"",IF(MissFill!L167/SUM(MissFill!L$5:L169)&gt;0.01,"",DateEnded_5Day!$A166))))))</f>
        <v>44511</v>
      </c>
      <c r="N166" s="13">
        <f>IF($A166&lt;='All Results'!$B$4,"",IF(SUM(MissFill!M$5:M169)=0,"",(IF(MissFill!M169/SUM(MissFill!M$5:M169)&gt;0.01,"",IF(MissFill!M168/SUM(MissFill!M$5:M169)&gt;0.01,"",IF(MissFill!M167/SUM(MissFill!M$5:M169)&gt;0.01,"",DateEnded_5Day!$A166))))))</f>
        <v>44511</v>
      </c>
      <c r="O166" s="13">
        <f>IF($A166&lt;='All Results'!$B$4,"",IF(SUM(MissFill!N$5:N169)=0,"",(IF(MissFill!N169/SUM(MissFill!N$5:N169)&gt;0.01,"",IF(MissFill!N168/SUM(MissFill!N$5:N169)&gt;0.01,"",IF(MissFill!N167/SUM(MissFill!N$5:N169)&gt;0.01,"",DateEnded_5Day!$A166))))))</f>
        <v>44511</v>
      </c>
      <c r="P166" s="13">
        <f>IF($A166&lt;='All Results'!$B$4,"",IF(SUM(MissFill!O$5:O169)=0,"",(IF(MissFill!O169/SUM(MissFill!O$5:O169)&gt;0.01,"",IF(MissFill!O168/SUM(MissFill!O$5:O169)&gt;0.01,"",IF(MissFill!O167/SUM(MissFill!O$5:O169)&gt;0.01,"",DateEnded_5Day!$A166))))))</f>
        <v>44511</v>
      </c>
      <c r="Q166" s="13">
        <f>IF($A166&lt;='All Results'!$B$4,"",IF(SUM(MissFill!P$5:P169)=0,"",(IF(MissFill!P169/SUM(MissFill!P$5:P169)&gt;0.01,"",IF(MissFill!P168/SUM(MissFill!P$5:P169)&gt;0.01,"",IF(MissFill!P167/SUM(MissFill!P$5:P169)&gt;0.01,"",DateEnded_5Day!$A166))))))</f>
        <v>44511</v>
      </c>
      <c r="R166" s="13">
        <f>IF($A166&lt;='All Results'!$B$4,"",IF(SUM(MissFill!Q$5:Q169)=0,"",(IF(MissFill!Q169/SUM(MissFill!Q$5:Q169)&gt;0.01,"",IF(MissFill!Q168/SUM(MissFill!Q$5:Q169)&gt;0.01,"",IF(MissFill!Q167/SUM(MissFill!Q$5:Q169)&gt;0.01,"",DateEnded_5Day!$A166))))))</f>
        <v>44511</v>
      </c>
      <c r="S166" s="13">
        <f>IF($A166&lt;='All Results'!$B$4,"",IF(SUM(MissFill!R$5:R169)=0,"",(IF(MissFill!R169/SUM(MissFill!R$5:R169)&gt;0.01,"",IF(MissFill!R168/SUM(MissFill!R$5:R169)&gt;0.01,"",IF(MissFill!R167/SUM(MissFill!R$5:R169)&gt;0.01,"",DateEnded_5Day!$A166))))))</f>
        <v>44511</v>
      </c>
      <c r="T166" s="13">
        <f>IF($A166&lt;='All Results'!$B$4,"",IF(SUM(MissFill!S$5:S169)=0,"",(IF(MissFill!S169/SUM(MissFill!S$5:S169)&gt;0.01,"",IF(MissFill!S168/SUM(MissFill!S$5:S169)&gt;0.01,"",IF(MissFill!S167/SUM(MissFill!S$5:S169)&gt;0.01,"",DateEnded_5Day!$A166))))))</f>
        <v>44511</v>
      </c>
      <c r="U166" s="13">
        <f>IF($A166&lt;='All Results'!$B$4,"",IF(SUM(MissFill!T$5:T169)=0,"",(IF(MissFill!T169/SUM(MissFill!T$5:T169)&gt;0.01,"",IF(MissFill!T168/SUM(MissFill!T$5:T169)&gt;0.01,"",IF(MissFill!T167/SUM(MissFill!T$5:T169)&gt;0.01,"",DateEnded_5Day!$A166))))))</f>
        <v>44511</v>
      </c>
      <c r="V166" s="13">
        <f>IF($A166&lt;='All Results'!$B$4,"",IF(SUM(MissFill!U$5:U169)=0,"",(IF(MissFill!U169/SUM(MissFill!U$5:U169)&gt;0.01,"",IF(MissFill!U168/SUM(MissFill!U$5:U169)&gt;0.01,"",IF(MissFill!U167/SUM(MissFill!U$5:U169)&gt;0.01,"",DateEnded_5Day!$A166))))))</f>
        <v>44511</v>
      </c>
      <c r="W166" s="13">
        <f>IF($A166&lt;='All Results'!$B$4,"",IF(SUM(MissFill!V$5:V169)=0,"",(IF(MissFill!V169/SUM(MissFill!V$5:V169)&gt;0.01,"",IF(MissFill!V168/SUM(MissFill!V$5:V169)&gt;0.01,"",IF(MissFill!V167/SUM(MissFill!V$5:V169)&gt;0.01,"",DateEnded_5Day!$A166))))))</f>
        <v>44511</v>
      </c>
      <c r="X166" s="13">
        <f>IF($A166&lt;='All Results'!$B$4,"",IF(SUM(MissFill!W$5:W169)=0,"",(IF(MissFill!W169/SUM(MissFill!W$5:W169)&gt;0.01,"",IF(MissFill!W168/SUM(MissFill!W$5:W169)&gt;0.01,"",IF(MissFill!W167/SUM(MissFill!W$5:W169)&gt;0.01,"",DateEnded_5Day!$A166))))))</f>
        <v>44511</v>
      </c>
      <c r="Y166" s="13">
        <f>IF($A166&lt;='All Results'!$B$4,"",IF(SUM(MissFill!X$5:X169)=0,"",(IF(MissFill!X169/SUM(MissFill!X$5:X169)&gt;0.01,"",IF(MissFill!X168/SUM(MissFill!X$5:X169)&gt;0.01,"",IF(MissFill!X167/SUM(MissFill!X$5:X169)&gt;0.01,"",DateEnded_5Day!$A166))))))</f>
        <v>44511</v>
      </c>
      <c r="Z166" s="13">
        <f>IF($A166&lt;='All Results'!$B$4,"",IF(SUM(MissFill!Y$5:Y169)=0,"",(IF(MissFill!Y169/SUM(MissFill!Y$5:Y169)&gt;0.01,"",IF(MissFill!Y168/SUM(MissFill!Y$5:Y169)&gt;0.01,"",IF(MissFill!Y167/SUM(MissFill!Y$5:Y169)&gt;0.01,"",DateEnded_5Day!$A166))))))</f>
        <v>44511</v>
      </c>
      <c r="AA166" s="13">
        <f>IF($A166&lt;='All Results'!$B$4,"",IF(SUM(MissFill!Z$5:Z169)=0,"",(IF(MissFill!Z169/SUM(MissFill!Z$5:Z169)&gt;0.01,"",IF(MissFill!Z168/SUM(MissFill!Z$5:Z169)&gt;0.01,"",IF(MissFill!Z167/SUM(MissFill!Z$5:Z169)&gt;0.01,"",DateEnded_5Day!$A166))))))</f>
        <v>44511</v>
      </c>
      <c r="AB166" s="13">
        <f>IF($A166&lt;='All Results'!$B$4,"",IF(SUM(MissFill!AA$5:AA169)=0,"",(IF(MissFill!AA169/SUM(MissFill!AA$5:AA169)&gt;0.01,"",IF(MissFill!AA168/SUM(MissFill!AA$5:AA169)&gt;0.01,"",IF(MissFill!AA167/SUM(MissFill!AA$5:AA169)&gt;0.01,"",DateEnded_5Day!$A166))))))</f>
        <v>44511</v>
      </c>
      <c r="AC166" s="13">
        <f>IF($A166&lt;='All Results'!$B$4,"",IF(SUM(MissFill!AB$5:AB169)=0,"",(IF(MissFill!AB169/SUM(MissFill!AB$5:AB169)&gt;0.01,"",IF(MissFill!AB168/SUM(MissFill!AB$5:AB169)&gt;0.01,"",IF(MissFill!AB167/SUM(MissFill!AB$5:AB169)&gt;0.01,"",DateEnded_5Day!$A166))))))</f>
        <v>44511</v>
      </c>
      <c r="AD166" s="13">
        <f>IF($A166&lt;='All Results'!$B$4,"",IF(SUM(MissFill!AC$5:AC169)=0,"",(IF(MissFill!AC169/SUM(MissFill!AC$5:AC169)&gt;0.01,"",IF(MissFill!AC168/SUM(MissFill!AC$5:AC169)&gt;0.01,"",IF(MissFill!AC167/SUM(MissFill!AC$5:AC169)&gt;0.01,"",DateEnded_5Day!$A166))))))</f>
        <v>44511</v>
      </c>
      <c r="AE166" s="13">
        <f>IF($A166&lt;='All Results'!$B$4,"",IF(SUM(MissFill!AD$5:AD169)=0,"",(IF(MissFill!AD169/SUM(MissFill!AD$5:AD169)&gt;0.01,"",IF(MissFill!AD168/SUM(MissFill!AD$5:AD169)&gt;0.01,"",IF(MissFill!AD167/SUM(MissFill!AD$5:AD169)&gt;0.01,"",DateEnded_5Day!$A166))))))</f>
        <v>44511</v>
      </c>
      <c r="AF166" s="13">
        <f>IF($A166&lt;='All Results'!$B$4,"",IF(SUM(MissFill!AE$5:AE169)=0,"",(IF(MissFill!AE169/SUM(MissFill!AE$5:AE169)&gt;0.01,"",IF(MissFill!AE168/SUM(MissFill!AE$5:AE169)&gt;0.01,"",IF(MissFill!AE167/SUM(MissFill!AE$5:AE169)&gt;0.01,"",DateEnded_5Day!$A166))))))</f>
        <v>44511</v>
      </c>
      <c r="AG166" s="13">
        <f>IF($A166&lt;='All Results'!$B$4,"",IF(SUM(MissFill!AF$5:AF169)=0,"",(IF(MissFill!AF169/SUM(MissFill!AF$5:AF169)&gt;0.01,"",IF(MissFill!AF168/SUM(MissFill!AF$5:AF169)&gt;0.01,"",IF(MissFill!AF167/SUM(MissFill!AF$5:AF169)&gt;0.01,"",DateEnded_5Day!$A166))))))</f>
        <v>44511</v>
      </c>
      <c r="AH166" s="13">
        <f>IF($A166&lt;='All Results'!$B$4,"",IF(SUM(MissFill!AG$5:AG169)=0,"",(IF(MissFill!AG169/SUM(MissFill!AG$5:AG169)&gt;0.01,"",IF(MissFill!AG168/SUM(MissFill!AG$5:AG169)&gt;0.01,"",IF(MissFill!AG167/SUM(MissFill!AG$5:AG169)&gt;0.01,"",DateEnded_5Day!$A166))))))</f>
        <v>44511</v>
      </c>
      <c r="AI166" s="13">
        <f>IF($A166&lt;='All Results'!$B$4,"",IF(SUM(MissFill!AH$5:AH169)=0,"",(IF(MissFill!AH169/SUM(MissFill!AH$5:AH169)&gt;0.01,"",IF(MissFill!AH168/SUM(MissFill!AH$5:AH169)&gt;0.01,"",IF(MissFill!AH167/SUM(MissFill!AH$5:AH169)&gt;0.01,"",DateEnded_5Day!$A166))))))</f>
        <v>44511</v>
      </c>
      <c r="AJ166" s="13">
        <f>IF($A166&lt;='All Results'!$B$4,"",IF(SUM(MissFill!AI$5:AI169)=0,"",(IF(MissFill!AI169/SUM(MissFill!AI$5:AI169)&gt;0.01,"",IF(MissFill!AI168/SUM(MissFill!AI$5:AI169)&gt;0.01,"",IF(MissFill!AI167/SUM(MissFill!AI$5:AI169)&gt;0.01,"",DateEnded_5Day!$A166))))))</f>
        <v>44511</v>
      </c>
      <c r="AK166" s="13">
        <f>IF($A166&lt;='All Results'!$B$4,"",IF(SUM(MissFill!AJ$5:AJ169)=0,"",(IF(MissFill!AJ169/SUM(MissFill!AJ$5:AJ169)&gt;0.01,"",IF(MissFill!AJ168/SUM(MissFill!AJ$5:AJ169)&gt;0.01,"",IF(MissFill!AJ167/SUM(MissFill!AJ$5:AJ169)&gt;0.01,"",DateEnded_5Day!$A166))))))</f>
        <v>44511</v>
      </c>
      <c r="AL166" s="13">
        <f>IF($A166&lt;='All Results'!$B$4,"",IF(SUM(MissFill!AK$5:AK169)=0,"",(IF(MissFill!AK169/SUM(MissFill!AK$5:AK169)&gt;0.01,"",IF(MissFill!AK168/SUM(MissFill!AK$5:AK169)&gt;0.01,"",IF(MissFill!AK167/SUM(MissFill!AK$5:AK169)&gt;0.01,"",DateEnded_5Day!$A166))))))</f>
        <v>44511</v>
      </c>
      <c r="AM166" s="13">
        <f>IF($A166&lt;='All Results'!$B$4,"",IF(SUM(MissFill!AL$5:AL169)=0,"",(IF(MissFill!AL169/SUM(MissFill!AL$5:AL169)&gt;0.01,"",IF(MissFill!AL168/SUM(MissFill!AL$5:AL169)&gt;0.01,"",IF(MissFill!AL167/SUM(MissFill!AL$5:AL169)&gt;0.01,"",DateEnded_5Day!$A166))))))</f>
        <v>44511</v>
      </c>
      <c r="AN166" s="13">
        <f>IF($A166&lt;='All Results'!$B$4,"",IF(SUM(MissFill!AM$5:AM169)=0,"",(IF(MissFill!AM169/SUM(MissFill!AM$5:AM169)&gt;0.01,"",IF(MissFill!AM168/SUM(MissFill!AM$5:AM169)&gt;0.01,"",IF(MissFill!AM167/SUM(MissFill!AM$5:AM169)&gt;0.01,"",DateEnded_5Day!$A166))))))</f>
        <v>44511</v>
      </c>
      <c r="AO166" s="13">
        <f>IF($A166&lt;='All Results'!$B$4,"",IF(SUM(MissFill!AN$5:AN169)=0,"",(IF(MissFill!AN169/SUM(MissFill!AN$5:AN169)&gt;0.01,"",IF(MissFill!AN168/SUM(MissFill!AN$5:AN169)&gt;0.01,"",IF(MissFill!AN167/SUM(MissFill!AN$5:AN169)&gt;0.01,"",DateEnded_5Day!$A166))))))</f>
        <v>44511</v>
      </c>
      <c r="AP166" s="13">
        <f>IF($A166&lt;='All Results'!$B$4,"",IF(SUM(MissFill!AO$5:AO169)=0,"",(IF(MissFill!AO169/SUM(MissFill!AO$5:AO169)&gt;0.01,"",IF(MissFill!AO168/SUM(MissFill!AO$5:AO169)&gt;0.01,"",IF(MissFill!AO167/SUM(MissFill!AO$5:AO169)&gt;0.01,"",DateEnded_5Day!$A166))))))</f>
        <v>44511</v>
      </c>
      <c r="AQ166" s="13">
        <f>IF($A166&lt;='All Results'!$B$4,"",IF(SUM(MissFill!AP$5:AP169)=0,"",(IF(MissFill!AP169/SUM(MissFill!AP$5:AP169)&gt;0.01,"",IF(MissFill!AP168/SUM(MissFill!AP$5:AP169)&gt;0.01,"",IF(MissFill!AP167/SUM(MissFill!AP$5:AP169)&gt;0.01,"",DateEnded_5Day!$A166))))))</f>
        <v>44511</v>
      </c>
      <c r="AR166" s="13">
        <f>IF($A166&lt;='All Results'!$B$4,"",IF(SUM(MissFill!AQ$5:AQ169)=0,"",(IF(MissFill!AQ169/SUM(MissFill!AQ$5:AQ169)&gt;0.01,"",IF(MissFill!AQ168/SUM(MissFill!AQ$5:AQ169)&gt;0.01,"",IF(MissFill!AQ167/SUM(MissFill!AQ$5:AQ169)&gt;0.01,"",DateEnded_5Day!$A166))))))</f>
        <v>44511</v>
      </c>
      <c r="AS166" s="13">
        <f>IF($A166&lt;='All Results'!$B$4,"",IF(SUM(MissFill!AR$5:AR169)=0,"",(IF(MissFill!AR169/SUM(MissFill!AR$5:AR169)&gt;0.01,"",IF(MissFill!AR168/SUM(MissFill!AR$5:AR169)&gt;0.01,"",IF(MissFill!AR167/SUM(MissFill!AR$5:AR169)&gt;0.01,"",DateEnded_5Day!$A166))))))</f>
        <v>44511</v>
      </c>
      <c r="AT166" s="13">
        <f>IF($A166&lt;='All Results'!$B$4,"",IF(SUM(MissFill!AS$5:AS169)=0,"",(IF(MissFill!AS169/SUM(MissFill!AS$5:AS169)&gt;0.01,"",IF(MissFill!AS168/SUM(MissFill!AS$5:AS169)&gt;0.01,"",IF(MissFill!AS167/SUM(MissFill!AS$5:AS169)&gt;0.01,"",DateEnded_5Day!$A166))))))</f>
        <v>44511</v>
      </c>
      <c r="AU166" s="13">
        <f>IF($A166&lt;='All Results'!$B$4,"",IF(SUM(MissFill!AT$5:AT169)=0,"",(IF(MissFill!AT169/SUM(MissFill!AT$5:AT169)&gt;0.01,"",IF(MissFill!AT168/SUM(MissFill!AT$5:AT169)&gt;0.01,"",IF(MissFill!AT167/SUM(MissFill!AT$5:AT169)&gt;0.01,"",DateEnded_5Day!$A166))))))</f>
        <v>44511</v>
      </c>
      <c r="AV166" s="13">
        <f>IF($A166&lt;='All Results'!$B$4,"",IF(SUM(MissFill!AU$5:AU169)=0,"",(IF(MissFill!AU169/SUM(MissFill!AU$5:AU169)&gt;0.01,"",IF(MissFill!AU168/SUM(MissFill!AU$5:AU169)&gt;0.01,"",IF(MissFill!AU167/SUM(MissFill!AU$5:AU169)&gt;0.01,"",DateEnded_5Day!$A166))))))</f>
        <v>44511</v>
      </c>
      <c r="AW166" s="13">
        <f>IF($A166&lt;='All Results'!$B$4,"",IF(SUM(MissFill!AV$5:AV169)=0,"",(IF(MissFill!AV169/SUM(MissFill!AV$5:AV169)&gt;0.01,"",IF(MissFill!AV168/SUM(MissFill!AV$5:AV169)&gt;0.01,"",IF(MissFill!AV167/SUM(MissFill!AV$5:AV169)&gt;0.01,"",DateEnded_5Day!$A166))))))</f>
        <v>44511</v>
      </c>
      <c r="AX166" s="13">
        <f>IF($A166&lt;='All Results'!$B$4,"",IF(SUM(MissFill!AW$5:AW169)=0,"",(IF(MissFill!AW169/SUM(MissFill!AW$5:AW169)&gt;0.01,"",IF(MissFill!AW168/SUM(MissFill!AW$5:AW169)&gt;0.01,"",IF(MissFill!AW167/SUM(MissFill!AW$5:AW169)&gt;0.01,"",DateEnded_5Day!$A166))))))</f>
        <v>44511</v>
      </c>
    </row>
    <row r="167" spans="1:50" x14ac:dyDescent="0.25">
      <c r="A167" s="8">
        <v>44512</v>
      </c>
      <c r="B167" s="11">
        <v>316</v>
      </c>
      <c r="C167" s="13">
        <f>IF($A167&lt;='All Results'!$B$4,"",IF(SUM(MissFill!B$5:B170)=0,"",(IF(MissFill!B170/SUM(MissFill!B$5:B170)&gt;0.01,"",IF(MissFill!B169/SUM(MissFill!B$5:B170)&gt;0.01,"",IF(MissFill!B168/SUM(MissFill!B$5:B170)&gt;0.01,"",DateEnded_5Day!$A167))))))</f>
        <v>44512</v>
      </c>
      <c r="D167" s="13">
        <f>IF($A167&lt;='All Results'!$B$4,"",IF(SUM(MissFill!C$5:C170)=0,"",(IF(MissFill!C170/SUM(MissFill!C$5:C170)&gt;0.01,"",IF(MissFill!C169/SUM(MissFill!C$5:C170)&gt;0.01,"",IF(MissFill!C168/SUM(MissFill!C$5:C170)&gt;0.01,"",DateEnded_5Day!$A167))))))</f>
        <v>44512</v>
      </c>
      <c r="E167" s="13">
        <f>IF($A167&lt;='All Results'!$B$4,"",IF(SUM(MissFill!D$5:D170)=0,"",(IF(MissFill!D170/SUM(MissFill!D$5:D170)&gt;0.01,"",IF(MissFill!D169/SUM(MissFill!D$5:D170)&gt;0.01,"",IF(MissFill!D168/SUM(MissFill!D$5:D170)&gt;0.01,"",DateEnded_5Day!$A167))))))</f>
        <v>44512</v>
      </c>
      <c r="F167" s="13">
        <f>IF($A167&lt;='All Results'!$B$4,"",IF(SUM(MissFill!E$5:E170)=0,"",(IF(MissFill!E170/SUM(MissFill!E$5:E170)&gt;0.01,"",IF(MissFill!E169/SUM(MissFill!E$5:E170)&gt;0.01,"",IF(MissFill!E168/SUM(MissFill!E$5:E170)&gt;0.01,"",DateEnded_5Day!$A167))))))</f>
        <v>44512</v>
      </c>
      <c r="G167" s="13">
        <f>IF($A167&lt;='All Results'!$B$4,"",IF(SUM(MissFill!F$5:F170)=0,"",(IF(MissFill!F170/SUM(MissFill!F$5:F170)&gt;0.01,"",IF(MissFill!F169/SUM(MissFill!F$5:F170)&gt;0.01,"",IF(MissFill!F168/SUM(MissFill!F$5:F170)&gt;0.01,"",DateEnded_5Day!$A167))))))</f>
        <v>44512</v>
      </c>
      <c r="H167" s="13">
        <f>IF($A167&lt;='All Results'!$B$4,"",IF(SUM(MissFill!G$5:G170)=0,"",(IF(MissFill!G170/SUM(MissFill!G$5:G170)&gt;0.01,"",IF(MissFill!G169/SUM(MissFill!G$5:G170)&gt;0.01,"",IF(MissFill!G168/SUM(MissFill!G$5:G170)&gt;0.01,"",DateEnded_5Day!$A167))))))</f>
        <v>44512</v>
      </c>
      <c r="I167" s="13">
        <f>IF($A167&lt;='All Results'!$B$4,"",IF(SUM(MissFill!H$5:H170)=0,"",(IF(MissFill!H170/SUM(MissFill!H$5:H170)&gt;0.01,"",IF(MissFill!H169/SUM(MissFill!H$5:H170)&gt;0.01,"",IF(MissFill!H168/SUM(MissFill!H$5:H170)&gt;0.01,"",DateEnded_5Day!$A167))))))</f>
        <v>44512</v>
      </c>
      <c r="J167" s="13">
        <f>IF($A167&lt;='All Results'!$B$4,"",IF(SUM(MissFill!I$5:I170)=0,"",(IF(MissFill!I170/SUM(MissFill!I$5:I170)&gt;0.01,"",IF(MissFill!I169/SUM(MissFill!I$5:I170)&gt;0.01,"",IF(MissFill!I168/SUM(MissFill!I$5:I170)&gt;0.01,"",DateEnded_5Day!$A167))))))</f>
        <v>44512</v>
      </c>
      <c r="K167" s="13">
        <f>IF($A167&lt;='All Results'!$B$4,"",IF(SUM(MissFill!J$5:J170)=0,"",(IF(MissFill!J170/SUM(MissFill!J$5:J170)&gt;0.01,"",IF(MissFill!J169/SUM(MissFill!J$5:J170)&gt;0.01,"",IF(MissFill!J168/SUM(MissFill!J$5:J170)&gt;0.01,"",DateEnded_5Day!$A167))))))</f>
        <v>44512</v>
      </c>
      <c r="L167" s="13">
        <f>IF($A167&lt;='All Results'!$B$4,"",IF(SUM(MissFill!K$5:K170)=0,"",(IF(MissFill!K170/SUM(MissFill!K$5:K170)&gt;0.01,"",IF(MissFill!K169/SUM(MissFill!K$5:K170)&gt;0.01,"",IF(MissFill!K168/SUM(MissFill!K$5:K170)&gt;0.01,"",DateEnded_5Day!$A167))))))</f>
        <v>44512</v>
      </c>
      <c r="M167" s="13">
        <f>IF($A167&lt;='All Results'!$B$4,"",IF(SUM(MissFill!L$5:L170)=0,"",(IF(MissFill!L170/SUM(MissFill!L$5:L170)&gt;0.01,"",IF(MissFill!L169/SUM(MissFill!L$5:L170)&gt;0.01,"",IF(MissFill!L168/SUM(MissFill!L$5:L170)&gt;0.01,"",DateEnded_5Day!$A167))))))</f>
        <v>44512</v>
      </c>
      <c r="N167" s="13">
        <f>IF($A167&lt;='All Results'!$B$4,"",IF(SUM(MissFill!M$5:M170)=0,"",(IF(MissFill!M170/SUM(MissFill!M$5:M170)&gt;0.01,"",IF(MissFill!M169/SUM(MissFill!M$5:M170)&gt;0.01,"",IF(MissFill!M168/SUM(MissFill!M$5:M170)&gt;0.01,"",DateEnded_5Day!$A167))))))</f>
        <v>44512</v>
      </c>
      <c r="O167" s="13">
        <f>IF($A167&lt;='All Results'!$B$4,"",IF(SUM(MissFill!N$5:N170)=0,"",(IF(MissFill!N170/SUM(MissFill!N$5:N170)&gt;0.01,"",IF(MissFill!N169/SUM(MissFill!N$5:N170)&gt;0.01,"",IF(MissFill!N168/SUM(MissFill!N$5:N170)&gt;0.01,"",DateEnded_5Day!$A167))))))</f>
        <v>44512</v>
      </c>
      <c r="P167" s="13">
        <f>IF($A167&lt;='All Results'!$B$4,"",IF(SUM(MissFill!O$5:O170)=0,"",(IF(MissFill!O170/SUM(MissFill!O$5:O170)&gt;0.01,"",IF(MissFill!O169/SUM(MissFill!O$5:O170)&gt;0.01,"",IF(MissFill!O168/SUM(MissFill!O$5:O170)&gt;0.01,"",DateEnded_5Day!$A167))))))</f>
        <v>44512</v>
      </c>
      <c r="Q167" s="13">
        <f>IF($A167&lt;='All Results'!$B$4,"",IF(SUM(MissFill!P$5:P170)=0,"",(IF(MissFill!P170/SUM(MissFill!P$5:P170)&gt;0.01,"",IF(MissFill!P169/SUM(MissFill!P$5:P170)&gt;0.01,"",IF(MissFill!P168/SUM(MissFill!P$5:P170)&gt;0.01,"",DateEnded_5Day!$A167))))))</f>
        <v>44512</v>
      </c>
      <c r="R167" s="13">
        <f>IF($A167&lt;='All Results'!$B$4,"",IF(SUM(MissFill!Q$5:Q170)=0,"",(IF(MissFill!Q170/SUM(MissFill!Q$5:Q170)&gt;0.01,"",IF(MissFill!Q169/SUM(MissFill!Q$5:Q170)&gt;0.01,"",IF(MissFill!Q168/SUM(MissFill!Q$5:Q170)&gt;0.01,"",DateEnded_5Day!$A167))))))</f>
        <v>44512</v>
      </c>
      <c r="S167" s="13">
        <f>IF($A167&lt;='All Results'!$B$4,"",IF(SUM(MissFill!R$5:R170)=0,"",(IF(MissFill!R170/SUM(MissFill!R$5:R170)&gt;0.01,"",IF(MissFill!R169/SUM(MissFill!R$5:R170)&gt;0.01,"",IF(MissFill!R168/SUM(MissFill!R$5:R170)&gt;0.01,"",DateEnded_5Day!$A167))))))</f>
        <v>44512</v>
      </c>
      <c r="T167" s="13">
        <f>IF($A167&lt;='All Results'!$B$4,"",IF(SUM(MissFill!S$5:S170)=0,"",(IF(MissFill!S170/SUM(MissFill!S$5:S170)&gt;0.01,"",IF(MissFill!S169/SUM(MissFill!S$5:S170)&gt;0.01,"",IF(MissFill!S168/SUM(MissFill!S$5:S170)&gt;0.01,"",DateEnded_5Day!$A167))))))</f>
        <v>44512</v>
      </c>
      <c r="U167" s="13">
        <f>IF($A167&lt;='All Results'!$B$4,"",IF(SUM(MissFill!T$5:T170)=0,"",(IF(MissFill!T170/SUM(MissFill!T$5:T170)&gt;0.01,"",IF(MissFill!T169/SUM(MissFill!T$5:T170)&gt;0.01,"",IF(MissFill!T168/SUM(MissFill!T$5:T170)&gt;0.01,"",DateEnded_5Day!$A167))))))</f>
        <v>44512</v>
      </c>
      <c r="V167" s="13">
        <f>IF($A167&lt;='All Results'!$B$4,"",IF(SUM(MissFill!U$5:U170)=0,"",(IF(MissFill!U170/SUM(MissFill!U$5:U170)&gt;0.01,"",IF(MissFill!U169/SUM(MissFill!U$5:U170)&gt;0.01,"",IF(MissFill!U168/SUM(MissFill!U$5:U170)&gt;0.01,"",DateEnded_5Day!$A167))))))</f>
        <v>44512</v>
      </c>
      <c r="W167" s="13">
        <f>IF($A167&lt;='All Results'!$B$4,"",IF(SUM(MissFill!V$5:V170)=0,"",(IF(MissFill!V170/SUM(MissFill!V$5:V170)&gt;0.01,"",IF(MissFill!V169/SUM(MissFill!V$5:V170)&gt;0.01,"",IF(MissFill!V168/SUM(MissFill!V$5:V170)&gt;0.01,"",DateEnded_5Day!$A167))))))</f>
        <v>44512</v>
      </c>
      <c r="X167" s="13">
        <f>IF($A167&lt;='All Results'!$B$4,"",IF(SUM(MissFill!W$5:W170)=0,"",(IF(MissFill!W170/SUM(MissFill!W$5:W170)&gt;0.01,"",IF(MissFill!W169/SUM(MissFill!W$5:W170)&gt;0.01,"",IF(MissFill!W168/SUM(MissFill!W$5:W170)&gt;0.01,"",DateEnded_5Day!$A167))))))</f>
        <v>44512</v>
      </c>
      <c r="Y167" s="13">
        <f>IF($A167&lt;='All Results'!$B$4,"",IF(SUM(MissFill!X$5:X170)=0,"",(IF(MissFill!X170/SUM(MissFill!X$5:X170)&gt;0.01,"",IF(MissFill!X169/SUM(MissFill!X$5:X170)&gt;0.01,"",IF(MissFill!X168/SUM(MissFill!X$5:X170)&gt;0.01,"",DateEnded_5Day!$A167))))))</f>
        <v>44512</v>
      </c>
      <c r="Z167" s="13">
        <f>IF($A167&lt;='All Results'!$B$4,"",IF(SUM(MissFill!Y$5:Y170)=0,"",(IF(MissFill!Y170/SUM(MissFill!Y$5:Y170)&gt;0.01,"",IF(MissFill!Y169/SUM(MissFill!Y$5:Y170)&gt;0.01,"",IF(MissFill!Y168/SUM(MissFill!Y$5:Y170)&gt;0.01,"",DateEnded_5Day!$A167))))))</f>
        <v>44512</v>
      </c>
      <c r="AA167" s="13">
        <f>IF($A167&lt;='All Results'!$B$4,"",IF(SUM(MissFill!Z$5:Z170)=0,"",(IF(MissFill!Z170/SUM(MissFill!Z$5:Z170)&gt;0.01,"",IF(MissFill!Z169/SUM(MissFill!Z$5:Z170)&gt;0.01,"",IF(MissFill!Z168/SUM(MissFill!Z$5:Z170)&gt;0.01,"",DateEnded_5Day!$A167))))))</f>
        <v>44512</v>
      </c>
      <c r="AB167" s="13">
        <f>IF($A167&lt;='All Results'!$B$4,"",IF(SUM(MissFill!AA$5:AA170)=0,"",(IF(MissFill!AA170/SUM(MissFill!AA$5:AA170)&gt;0.01,"",IF(MissFill!AA169/SUM(MissFill!AA$5:AA170)&gt;0.01,"",IF(MissFill!AA168/SUM(MissFill!AA$5:AA170)&gt;0.01,"",DateEnded_5Day!$A167))))))</f>
        <v>44512</v>
      </c>
      <c r="AC167" s="13">
        <f>IF($A167&lt;='All Results'!$B$4,"",IF(SUM(MissFill!AB$5:AB170)=0,"",(IF(MissFill!AB170/SUM(MissFill!AB$5:AB170)&gt;0.01,"",IF(MissFill!AB169/SUM(MissFill!AB$5:AB170)&gt;0.01,"",IF(MissFill!AB168/SUM(MissFill!AB$5:AB170)&gt;0.01,"",DateEnded_5Day!$A167))))))</f>
        <v>44512</v>
      </c>
      <c r="AD167" s="13">
        <f>IF($A167&lt;='All Results'!$B$4,"",IF(SUM(MissFill!AC$5:AC170)=0,"",(IF(MissFill!AC170/SUM(MissFill!AC$5:AC170)&gt;0.01,"",IF(MissFill!AC169/SUM(MissFill!AC$5:AC170)&gt;0.01,"",IF(MissFill!AC168/SUM(MissFill!AC$5:AC170)&gt;0.01,"",DateEnded_5Day!$A167))))))</f>
        <v>44512</v>
      </c>
      <c r="AE167" s="13">
        <f>IF($A167&lt;='All Results'!$B$4,"",IF(SUM(MissFill!AD$5:AD170)=0,"",(IF(MissFill!AD170/SUM(MissFill!AD$5:AD170)&gt;0.01,"",IF(MissFill!AD169/SUM(MissFill!AD$5:AD170)&gt;0.01,"",IF(MissFill!AD168/SUM(MissFill!AD$5:AD170)&gt;0.01,"",DateEnded_5Day!$A167))))))</f>
        <v>44512</v>
      </c>
      <c r="AF167" s="13">
        <f>IF($A167&lt;='All Results'!$B$4,"",IF(SUM(MissFill!AE$5:AE170)=0,"",(IF(MissFill!AE170/SUM(MissFill!AE$5:AE170)&gt;0.01,"",IF(MissFill!AE169/SUM(MissFill!AE$5:AE170)&gt;0.01,"",IF(MissFill!AE168/SUM(MissFill!AE$5:AE170)&gt;0.01,"",DateEnded_5Day!$A167))))))</f>
        <v>44512</v>
      </c>
      <c r="AG167" s="13">
        <f>IF($A167&lt;='All Results'!$B$4,"",IF(SUM(MissFill!AF$5:AF170)=0,"",(IF(MissFill!AF170/SUM(MissFill!AF$5:AF170)&gt;0.01,"",IF(MissFill!AF169/SUM(MissFill!AF$5:AF170)&gt;0.01,"",IF(MissFill!AF168/SUM(MissFill!AF$5:AF170)&gt;0.01,"",DateEnded_5Day!$A167))))))</f>
        <v>44512</v>
      </c>
      <c r="AH167" s="13">
        <f>IF($A167&lt;='All Results'!$B$4,"",IF(SUM(MissFill!AG$5:AG170)=0,"",(IF(MissFill!AG170/SUM(MissFill!AG$5:AG170)&gt;0.01,"",IF(MissFill!AG169/SUM(MissFill!AG$5:AG170)&gt;0.01,"",IF(MissFill!AG168/SUM(MissFill!AG$5:AG170)&gt;0.01,"",DateEnded_5Day!$A167))))))</f>
        <v>44512</v>
      </c>
      <c r="AI167" s="13">
        <f>IF($A167&lt;='All Results'!$B$4,"",IF(SUM(MissFill!AH$5:AH170)=0,"",(IF(MissFill!AH170/SUM(MissFill!AH$5:AH170)&gt;0.01,"",IF(MissFill!AH169/SUM(MissFill!AH$5:AH170)&gt;0.01,"",IF(MissFill!AH168/SUM(MissFill!AH$5:AH170)&gt;0.01,"",DateEnded_5Day!$A167))))))</f>
        <v>44512</v>
      </c>
      <c r="AJ167" s="13">
        <f>IF($A167&lt;='All Results'!$B$4,"",IF(SUM(MissFill!AI$5:AI170)=0,"",(IF(MissFill!AI170/SUM(MissFill!AI$5:AI170)&gt;0.01,"",IF(MissFill!AI169/SUM(MissFill!AI$5:AI170)&gt;0.01,"",IF(MissFill!AI168/SUM(MissFill!AI$5:AI170)&gt;0.01,"",DateEnded_5Day!$A167))))))</f>
        <v>44512</v>
      </c>
      <c r="AK167" s="13">
        <f>IF($A167&lt;='All Results'!$B$4,"",IF(SUM(MissFill!AJ$5:AJ170)=0,"",(IF(MissFill!AJ170/SUM(MissFill!AJ$5:AJ170)&gt;0.01,"",IF(MissFill!AJ169/SUM(MissFill!AJ$5:AJ170)&gt;0.01,"",IF(MissFill!AJ168/SUM(MissFill!AJ$5:AJ170)&gt;0.01,"",DateEnded_5Day!$A167))))))</f>
        <v>44512</v>
      </c>
      <c r="AL167" s="13">
        <f>IF($A167&lt;='All Results'!$B$4,"",IF(SUM(MissFill!AK$5:AK170)=0,"",(IF(MissFill!AK170/SUM(MissFill!AK$5:AK170)&gt;0.01,"",IF(MissFill!AK169/SUM(MissFill!AK$5:AK170)&gt;0.01,"",IF(MissFill!AK168/SUM(MissFill!AK$5:AK170)&gt;0.01,"",DateEnded_5Day!$A167))))))</f>
        <v>44512</v>
      </c>
      <c r="AM167" s="13">
        <f>IF($A167&lt;='All Results'!$B$4,"",IF(SUM(MissFill!AL$5:AL170)=0,"",(IF(MissFill!AL170/SUM(MissFill!AL$5:AL170)&gt;0.01,"",IF(MissFill!AL169/SUM(MissFill!AL$5:AL170)&gt;0.01,"",IF(MissFill!AL168/SUM(MissFill!AL$5:AL170)&gt;0.01,"",DateEnded_5Day!$A167))))))</f>
        <v>44512</v>
      </c>
      <c r="AN167" s="13">
        <f>IF($A167&lt;='All Results'!$B$4,"",IF(SUM(MissFill!AM$5:AM170)=0,"",(IF(MissFill!AM170/SUM(MissFill!AM$5:AM170)&gt;0.01,"",IF(MissFill!AM169/SUM(MissFill!AM$5:AM170)&gt;0.01,"",IF(MissFill!AM168/SUM(MissFill!AM$5:AM170)&gt;0.01,"",DateEnded_5Day!$A167))))))</f>
        <v>44512</v>
      </c>
      <c r="AO167" s="13">
        <f>IF($A167&lt;='All Results'!$B$4,"",IF(SUM(MissFill!AN$5:AN170)=0,"",(IF(MissFill!AN170/SUM(MissFill!AN$5:AN170)&gt;0.01,"",IF(MissFill!AN169/SUM(MissFill!AN$5:AN170)&gt;0.01,"",IF(MissFill!AN168/SUM(MissFill!AN$5:AN170)&gt;0.01,"",DateEnded_5Day!$A167))))))</f>
        <v>44512</v>
      </c>
      <c r="AP167" s="13">
        <f>IF($A167&lt;='All Results'!$B$4,"",IF(SUM(MissFill!AO$5:AO170)=0,"",(IF(MissFill!AO170/SUM(MissFill!AO$5:AO170)&gt;0.01,"",IF(MissFill!AO169/SUM(MissFill!AO$5:AO170)&gt;0.01,"",IF(MissFill!AO168/SUM(MissFill!AO$5:AO170)&gt;0.01,"",DateEnded_5Day!$A167))))))</f>
        <v>44512</v>
      </c>
      <c r="AQ167" s="13">
        <f>IF($A167&lt;='All Results'!$B$4,"",IF(SUM(MissFill!AP$5:AP170)=0,"",(IF(MissFill!AP170/SUM(MissFill!AP$5:AP170)&gt;0.01,"",IF(MissFill!AP169/SUM(MissFill!AP$5:AP170)&gt;0.01,"",IF(MissFill!AP168/SUM(MissFill!AP$5:AP170)&gt;0.01,"",DateEnded_5Day!$A167))))))</f>
        <v>44512</v>
      </c>
      <c r="AR167" s="13">
        <f>IF($A167&lt;='All Results'!$B$4,"",IF(SUM(MissFill!AQ$5:AQ170)=0,"",(IF(MissFill!AQ170/SUM(MissFill!AQ$5:AQ170)&gt;0.01,"",IF(MissFill!AQ169/SUM(MissFill!AQ$5:AQ170)&gt;0.01,"",IF(MissFill!AQ168/SUM(MissFill!AQ$5:AQ170)&gt;0.01,"",DateEnded_5Day!$A167))))))</f>
        <v>44512</v>
      </c>
      <c r="AS167" s="13">
        <f>IF($A167&lt;='All Results'!$B$4,"",IF(SUM(MissFill!AR$5:AR170)=0,"",(IF(MissFill!AR170/SUM(MissFill!AR$5:AR170)&gt;0.01,"",IF(MissFill!AR169/SUM(MissFill!AR$5:AR170)&gt;0.01,"",IF(MissFill!AR168/SUM(MissFill!AR$5:AR170)&gt;0.01,"",DateEnded_5Day!$A167))))))</f>
        <v>44512</v>
      </c>
      <c r="AT167" s="13">
        <f>IF($A167&lt;='All Results'!$B$4,"",IF(SUM(MissFill!AS$5:AS170)=0,"",(IF(MissFill!AS170/SUM(MissFill!AS$5:AS170)&gt;0.01,"",IF(MissFill!AS169/SUM(MissFill!AS$5:AS170)&gt;0.01,"",IF(MissFill!AS168/SUM(MissFill!AS$5:AS170)&gt;0.01,"",DateEnded_5Day!$A167))))))</f>
        <v>44512</v>
      </c>
      <c r="AU167" s="13">
        <f>IF($A167&lt;='All Results'!$B$4,"",IF(SUM(MissFill!AT$5:AT170)=0,"",(IF(MissFill!AT170/SUM(MissFill!AT$5:AT170)&gt;0.01,"",IF(MissFill!AT169/SUM(MissFill!AT$5:AT170)&gt;0.01,"",IF(MissFill!AT168/SUM(MissFill!AT$5:AT170)&gt;0.01,"",DateEnded_5Day!$A167))))))</f>
        <v>44512</v>
      </c>
      <c r="AV167" s="13">
        <f>IF($A167&lt;='All Results'!$B$4,"",IF(SUM(MissFill!AU$5:AU170)=0,"",(IF(MissFill!AU170/SUM(MissFill!AU$5:AU170)&gt;0.01,"",IF(MissFill!AU169/SUM(MissFill!AU$5:AU170)&gt;0.01,"",IF(MissFill!AU168/SUM(MissFill!AU$5:AU170)&gt;0.01,"",DateEnded_5Day!$A167))))))</f>
        <v>44512</v>
      </c>
      <c r="AW167" s="13">
        <f>IF($A167&lt;='All Results'!$B$4,"",IF(SUM(MissFill!AV$5:AV170)=0,"",(IF(MissFill!AV170/SUM(MissFill!AV$5:AV170)&gt;0.01,"",IF(MissFill!AV169/SUM(MissFill!AV$5:AV170)&gt;0.01,"",IF(MissFill!AV168/SUM(MissFill!AV$5:AV170)&gt;0.01,"",DateEnded_5Day!$A167))))))</f>
        <v>44512</v>
      </c>
      <c r="AX167" s="13">
        <f>IF($A167&lt;='All Results'!$B$4,"",IF(SUM(MissFill!AW$5:AW170)=0,"",(IF(MissFill!AW170/SUM(MissFill!AW$5:AW170)&gt;0.01,"",IF(MissFill!AW169/SUM(MissFill!AW$5:AW170)&gt;0.01,"",IF(MissFill!AW168/SUM(MissFill!AW$5:AW170)&gt;0.01,"",DateEnded_5Day!$A167))))))</f>
        <v>44512</v>
      </c>
    </row>
    <row r="168" spans="1:50" x14ac:dyDescent="0.25">
      <c r="A168" s="8">
        <v>44513</v>
      </c>
      <c r="B168" s="11">
        <v>317</v>
      </c>
      <c r="C168" s="13">
        <f>IF($A168&lt;='All Results'!$B$4,"",IF(SUM(MissFill!B$5:B171)=0,"",(IF(MissFill!B171/SUM(MissFill!B$5:B171)&gt;0.01,"",IF(MissFill!B170/SUM(MissFill!B$5:B171)&gt;0.01,"",IF(MissFill!B169/SUM(MissFill!B$5:B171)&gt;0.01,"",DateEnded_5Day!$A168))))))</f>
        <v>44513</v>
      </c>
      <c r="D168" s="13">
        <f>IF($A168&lt;='All Results'!$B$4,"",IF(SUM(MissFill!C$5:C171)=0,"",(IF(MissFill!C171/SUM(MissFill!C$5:C171)&gt;0.01,"",IF(MissFill!C170/SUM(MissFill!C$5:C171)&gt;0.01,"",IF(MissFill!C169/SUM(MissFill!C$5:C171)&gt;0.01,"",DateEnded_5Day!$A168))))))</f>
        <v>44513</v>
      </c>
      <c r="E168" s="13">
        <f>IF($A168&lt;='All Results'!$B$4,"",IF(SUM(MissFill!D$5:D171)=0,"",(IF(MissFill!D171/SUM(MissFill!D$5:D171)&gt;0.01,"",IF(MissFill!D170/SUM(MissFill!D$5:D171)&gt;0.01,"",IF(MissFill!D169/SUM(MissFill!D$5:D171)&gt;0.01,"",DateEnded_5Day!$A168))))))</f>
        <v>44513</v>
      </c>
      <c r="F168" s="13">
        <f>IF($A168&lt;='All Results'!$B$4,"",IF(SUM(MissFill!E$5:E171)=0,"",(IF(MissFill!E171/SUM(MissFill!E$5:E171)&gt;0.01,"",IF(MissFill!E170/SUM(MissFill!E$5:E171)&gt;0.01,"",IF(MissFill!E169/SUM(MissFill!E$5:E171)&gt;0.01,"",DateEnded_5Day!$A168))))))</f>
        <v>44513</v>
      </c>
      <c r="G168" s="13">
        <f>IF($A168&lt;='All Results'!$B$4,"",IF(SUM(MissFill!F$5:F171)=0,"",(IF(MissFill!F171/SUM(MissFill!F$5:F171)&gt;0.01,"",IF(MissFill!F170/SUM(MissFill!F$5:F171)&gt;0.01,"",IF(MissFill!F169/SUM(MissFill!F$5:F171)&gt;0.01,"",DateEnded_5Day!$A168))))))</f>
        <v>44513</v>
      </c>
      <c r="H168" s="13">
        <f>IF($A168&lt;='All Results'!$B$4,"",IF(SUM(MissFill!G$5:G171)=0,"",(IF(MissFill!G171/SUM(MissFill!G$5:G171)&gt;0.01,"",IF(MissFill!G170/SUM(MissFill!G$5:G171)&gt;0.01,"",IF(MissFill!G169/SUM(MissFill!G$5:G171)&gt;0.01,"",DateEnded_5Day!$A168))))))</f>
        <v>44513</v>
      </c>
      <c r="I168" s="13">
        <f>IF($A168&lt;='All Results'!$B$4,"",IF(SUM(MissFill!H$5:H171)=0,"",(IF(MissFill!H171/SUM(MissFill!H$5:H171)&gt;0.01,"",IF(MissFill!H170/SUM(MissFill!H$5:H171)&gt;0.01,"",IF(MissFill!H169/SUM(MissFill!H$5:H171)&gt;0.01,"",DateEnded_5Day!$A168))))))</f>
        <v>44513</v>
      </c>
      <c r="J168" s="13">
        <f>IF($A168&lt;='All Results'!$B$4,"",IF(SUM(MissFill!I$5:I171)=0,"",(IF(MissFill!I171/SUM(MissFill!I$5:I171)&gt;0.01,"",IF(MissFill!I170/SUM(MissFill!I$5:I171)&gt;0.01,"",IF(MissFill!I169/SUM(MissFill!I$5:I171)&gt;0.01,"",DateEnded_5Day!$A168))))))</f>
        <v>44513</v>
      </c>
      <c r="K168" s="13">
        <f>IF($A168&lt;='All Results'!$B$4,"",IF(SUM(MissFill!J$5:J171)=0,"",(IF(MissFill!J171/SUM(MissFill!J$5:J171)&gt;0.01,"",IF(MissFill!J170/SUM(MissFill!J$5:J171)&gt;0.01,"",IF(MissFill!J169/SUM(MissFill!J$5:J171)&gt;0.01,"",DateEnded_5Day!$A168))))))</f>
        <v>44513</v>
      </c>
      <c r="L168" s="13">
        <f>IF($A168&lt;='All Results'!$B$4,"",IF(SUM(MissFill!K$5:K171)=0,"",(IF(MissFill!K171/SUM(MissFill!K$5:K171)&gt;0.01,"",IF(MissFill!K170/SUM(MissFill!K$5:K171)&gt;0.01,"",IF(MissFill!K169/SUM(MissFill!K$5:K171)&gt;0.01,"",DateEnded_5Day!$A168))))))</f>
        <v>44513</v>
      </c>
      <c r="M168" s="13">
        <f>IF($A168&lt;='All Results'!$B$4,"",IF(SUM(MissFill!L$5:L171)=0,"",(IF(MissFill!L171/SUM(MissFill!L$5:L171)&gt;0.01,"",IF(MissFill!L170/SUM(MissFill!L$5:L171)&gt;0.01,"",IF(MissFill!L169/SUM(MissFill!L$5:L171)&gt;0.01,"",DateEnded_5Day!$A168))))))</f>
        <v>44513</v>
      </c>
      <c r="N168" s="13">
        <f>IF($A168&lt;='All Results'!$B$4,"",IF(SUM(MissFill!M$5:M171)=0,"",(IF(MissFill!M171/SUM(MissFill!M$5:M171)&gt;0.01,"",IF(MissFill!M170/SUM(MissFill!M$5:M171)&gt;0.01,"",IF(MissFill!M169/SUM(MissFill!M$5:M171)&gt;0.01,"",DateEnded_5Day!$A168))))))</f>
        <v>44513</v>
      </c>
      <c r="O168" s="13">
        <f>IF($A168&lt;='All Results'!$B$4,"",IF(SUM(MissFill!N$5:N171)=0,"",(IF(MissFill!N171/SUM(MissFill!N$5:N171)&gt;0.01,"",IF(MissFill!N170/SUM(MissFill!N$5:N171)&gt;0.01,"",IF(MissFill!N169/SUM(MissFill!N$5:N171)&gt;0.01,"",DateEnded_5Day!$A168))))))</f>
        <v>44513</v>
      </c>
      <c r="P168" s="13">
        <f>IF($A168&lt;='All Results'!$B$4,"",IF(SUM(MissFill!O$5:O171)=0,"",(IF(MissFill!O171/SUM(MissFill!O$5:O171)&gt;0.01,"",IF(MissFill!O170/SUM(MissFill!O$5:O171)&gt;0.01,"",IF(MissFill!O169/SUM(MissFill!O$5:O171)&gt;0.01,"",DateEnded_5Day!$A168))))))</f>
        <v>44513</v>
      </c>
      <c r="Q168" s="13">
        <f>IF($A168&lt;='All Results'!$B$4,"",IF(SUM(MissFill!P$5:P171)=0,"",(IF(MissFill!P171/SUM(MissFill!P$5:P171)&gt;0.01,"",IF(MissFill!P170/SUM(MissFill!P$5:P171)&gt;0.01,"",IF(MissFill!P169/SUM(MissFill!P$5:P171)&gt;0.01,"",DateEnded_5Day!$A168))))))</f>
        <v>44513</v>
      </c>
      <c r="R168" s="13">
        <f>IF($A168&lt;='All Results'!$B$4,"",IF(SUM(MissFill!Q$5:Q171)=0,"",(IF(MissFill!Q171/SUM(MissFill!Q$5:Q171)&gt;0.01,"",IF(MissFill!Q170/SUM(MissFill!Q$5:Q171)&gt;0.01,"",IF(MissFill!Q169/SUM(MissFill!Q$5:Q171)&gt;0.01,"",DateEnded_5Day!$A168))))))</f>
        <v>44513</v>
      </c>
      <c r="S168" s="13">
        <f>IF($A168&lt;='All Results'!$B$4,"",IF(SUM(MissFill!R$5:R171)=0,"",(IF(MissFill!R171/SUM(MissFill!R$5:R171)&gt;0.01,"",IF(MissFill!R170/SUM(MissFill!R$5:R171)&gt;0.01,"",IF(MissFill!R169/SUM(MissFill!R$5:R171)&gt;0.01,"",DateEnded_5Day!$A168))))))</f>
        <v>44513</v>
      </c>
      <c r="T168" s="13">
        <f>IF($A168&lt;='All Results'!$B$4,"",IF(SUM(MissFill!S$5:S171)=0,"",(IF(MissFill!S171/SUM(MissFill!S$5:S171)&gt;0.01,"",IF(MissFill!S170/SUM(MissFill!S$5:S171)&gt;0.01,"",IF(MissFill!S169/SUM(MissFill!S$5:S171)&gt;0.01,"",DateEnded_5Day!$A168))))))</f>
        <v>44513</v>
      </c>
      <c r="U168" s="13">
        <f>IF($A168&lt;='All Results'!$B$4,"",IF(SUM(MissFill!T$5:T171)=0,"",(IF(MissFill!T171/SUM(MissFill!T$5:T171)&gt;0.01,"",IF(MissFill!T170/SUM(MissFill!T$5:T171)&gt;0.01,"",IF(MissFill!T169/SUM(MissFill!T$5:T171)&gt;0.01,"",DateEnded_5Day!$A168))))))</f>
        <v>44513</v>
      </c>
      <c r="V168" s="13">
        <f>IF($A168&lt;='All Results'!$B$4,"",IF(SUM(MissFill!U$5:U171)=0,"",(IF(MissFill!U171/SUM(MissFill!U$5:U171)&gt;0.01,"",IF(MissFill!U170/SUM(MissFill!U$5:U171)&gt;0.01,"",IF(MissFill!U169/SUM(MissFill!U$5:U171)&gt;0.01,"",DateEnded_5Day!$A168))))))</f>
        <v>44513</v>
      </c>
      <c r="W168" s="13">
        <f>IF($A168&lt;='All Results'!$B$4,"",IF(SUM(MissFill!V$5:V171)=0,"",(IF(MissFill!V171/SUM(MissFill!V$5:V171)&gt;0.01,"",IF(MissFill!V170/SUM(MissFill!V$5:V171)&gt;0.01,"",IF(MissFill!V169/SUM(MissFill!V$5:V171)&gt;0.01,"",DateEnded_5Day!$A168))))))</f>
        <v>44513</v>
      </c>
      <c r="X168" s="13">
        <f>IF($A168&lt;='All Results'!$B$4,"",IF(SUM(MissFill!W$5:W171)=0,"",(IF(MissFill!W171/SUM(MissFill!W$5:W171)&gt;0.01,"",IF(MissFill!W170/SUM(MissFill!W$5:W171)&gt;0.01,"",IF(MissFill!W169/SUM(MissFill!W$5:W171)&gt;0.01,"",DateEnded_5Day!$A168))))))</f>
        <v>44513</v>
      </c>
      <c r="Y168" s="13">
        <f>IF($A168&lt;='All Results'!$B$4,"",IF(SUM(MissFill!X$5:X171)=0,"",(IF(MissFill!X171/SUM(MissFill!X$5:X171)&gt;0.01,"",IF(MissFill!X170/SUM(MissFill!X$5:X171)&gt;0.01,"",IF(MissFill!X169/SUM(MissFill!X$5:X171)&gt;0.01,"",DateEnded_5Day!$A168))))))</f>
        <v>44513</v>
      </c>
      <c r="Z168" s="13">
        <f>IF($A168&lt;='All Results'!$B$4,"",IF(SUM(MissFill!Y$5:Y171)=0,"",(IF(MissFill!Y171/SUM(MissFill!Y$5:Y171)&gt;0.01,"",IF(MissFill!Y170/SUM(MissFill!Y$5:Y171)&gt;0.01,"",IF(MissFill!Y169/SUM(MissFill!Y$5:Y171)&gt;0.01,"",DateEnded_5Day!$A168))))))</f>
        <v>44513</v>
      </c>
      <c r="AA168" s="13">
        <f>IF($A168&lt;='All Results'!$B$4,"",IF(SUM(MissFill!Z$5:Z171)=0,"",(IF(MissFill!Z171/SUM(MissFill!Z$5:Z171)&gt;0.01,"",IF(MissFill!Z170/SUM(MissFill!Z$5:Z171)&gt;0.01,"",IF(MissFill!Z169/SUM(MissFill!Z$5:Z171)&gt;0.01,"",DateEnded_5Day!$A168))))))</f>
        <v>44513</v>
      </c>
      <c r="AB168" s="13">
        <f>IF($A168&lt;='All Results'!$B$4,"",IF(SUM(MissFill!AA$5:AA171)=0,"",(IF(MissFill!AA171/SUM(MissFill!AA$5:AA171)&gt;0.01,"",IF(MissFill!AA170/SUM(MissFill!AA$5:AA171)&gt;0.01,"",IF(MissFill!AA169/SUM(MissFill!AA$5:AA171)&gt;0.01,"",DateEnded_5Day!$A168))))))</f>
        <v>44513</v>
      </c>
      <c r="AC168" s="13">
        <f>IF($A168&lt;='All Results'!$B$4,"",IF(SUM(MissFill!AB$5:AB171)=0,"",(IF(MissFill!AB171/SUM(MissFill!AB$5:AB171)&gt;0.01,"",IF(MissFill!AB170/SUM(MissFill!AB$5:AB171)&gt;0.01,"",IF(MissFill!AB169/SUM(MissFill!AB$5:AB171)&gt;0.01,"",DateEnded_5Day!$A168))))))</f>
        <v>44513</v>
      </c>
      <c r="AD168" s="13">
        <f>IF($A168&lt;='All Results'!$B$4,"",IF(SUM(MissFill!AC$5:AC171)=0,"",(IF(MissFill!AC171/SUM(MissFill!AC$5:AC171)&gt;0.01,"",IF(MissFill!AC170/SUM(MissFill!AC$5:AC171)&gt;0.01,"",IF(MissFill!AC169/SUM(MissFill!AC$5:AC171)&gt;0.01,"",DateEnded_5Day!$A168))))))</f>
        <v>44513</v>
      </c>
      <c r="AE168" s="13">
        <f>IF($A168&lt;='All Results'!$B$4,"",IF(SUM(MissFill!AD$5:AD171)=0,"",(IF(MissFill!AD171/SUM(MissFill!AD$5:AD171)&gt;0.01,"",IF(MissFill!AD170/SUM(MissFill!AD$5:AD171)&gt;0.01,"",IF(MissFill!AD169/SUM(MissFill!AD$5:AD171)&gt;0.01,"",DateEnded_5Day!$A168))))))</f>
        <v>44513</v>
      </c>
      <c r="AF168" s="13">
        <f>IF($A168&lt;='All Results'!$B$4,"",IF(SUM(MissFill!AE$5:AE171)=0,"",(IF(MissFill!AE171/SUM(MissFill!AE$5:AE171)&gt;0.01,"",IF(MissFill!AE170/SUM(MissFill!AE$5:AE171)&gt;0.01,"",IF(MissFill!AE169/SUM(MissFill!AE$5:AE171)&gt;0.01,"",DateEnded_5Day!$A168))))))</f>
        <v>44513</v>
      </c>
      <c r="AG168" s="13">
        <f>IF($A168&lt;='All Results'!$B$4,"",IF(SUM(MissFill!AF$5:AF171)=0,"",(IF(MissFill!AF171/SUM(MissFill!AF$5:AF171)&gt;0.01,"",IF(MissFill!AF170/SUM(MissFill!AF$5:AF171)&gt;0.01,"",IF(MissFill!AF169/SUM(MissFill!AF$5:AF171)&gt;0.01,"",DateEnded_5Day!$A168))))))</f>
        <v>44513</v>
      </c>
      <c r="AH168" s="13">
        <f>IF($A168&lt;='All Results'!$B$4,"",IF(SUM(MissFill!AG$5:AG171)=0,"",(IF(MissFill!AG171/SUM(MissFill!AG$5:AG171)&gt;0.01,"",IF(MissFill!AG170/SUM(MissFill!AG$5:AG171)&gt;0.01,"",IF(MissFill!AG169/SUM(MissFill!AG$5:AG171)&gt;0.01,"",DateEnded_5Day!$A168))))))</f>
        <v>44513</v>
      </c>
      <c r="AI168" s="13">
        <f>IF($A168&lt;='All Results'!$B$4,"",IF(SUM(MissFill!AH$5:AH171)=0,"",(IF(MissFill!AH171/SUM(MissFill!AH$5:AH171)&gt;0.01,"",IF(MissFill!AH170/SUM(MissFill!AH$5:AH171)&gt;0.01,"",IF(MissFill!AH169/SUM(MissFill!AH$5:AH171)&gt;0.01,"",DateEnded_5Day!$A168))))))</f>
        <v>44513</v>
      </c>
      <c r="AJ168" s="13">
        <f>IF($A168&lt;='All Results'!$B$4,"",IF(SUM(MissFill!AI$5:AI171)=0,"",(IF(MissFill!AI171/SUM(MissFill!AI$5:AI171)&gt;0.01,"",IF(MissFill!AI170/SUM(MissFill!AI$5:AI171)&gt;0.01,"",IF(MissFill!AI169/SUM(MissFill!AI$5:AI171)&gt;0.01,"",DateEnded_5Day!$A168))))))</f>
        <v>44513</v>
      </c>
      <c r="AK168" s="13">
        <f>IF($A168&lt;='All Results'!$B$4,"",IF(SUM(MissFill!AJ$5:AJ171)=0,"",(IF(MissFill!AJ171/SUM(MissFill!AJ$5:AJ171)&gt;0.01,"",IF(MissFill!AJ170/SUM(MissFill!AJ$5:AJ171)&gt;0.01,"",IF(MissFill!AJ169/SUM(MissFill!AJ$5:AJ171)&gt;0.01,"",DateEnded_5Day!$A168))))))</f>
        <v>44513</v>
      </c>
      <c r="AL168" s="13">
        <f>IF($A168&lt;='All Results'!$B$4,"",IF(SUM(MissFill!AK$5:AK171)=0,"",(IF(MissFill!AK171/SUM(MissFill!AK$5:AK171)&gt;0.01,"",IF(MissFill!AK170/SUM(MissFill!AK$5:AK171)&gt;0.01,"",IF(MissFill!AK169/SUM(MissFill!AK$5:AK171)&gt;0.01,"",DateEnded_5Day!$A168))))))</f>
        <v>44513</v>
      </c>
      <c r="AM168" s="13">
        <f>IF($A168&lt;='All Results'!$B$4,"",IF(SUM(MissFill!AL$5:AL171)=0,"",(IF(MissFill!AL171/SUM(MissFill!AL$5:AL171)&gt;0.01,"",IF(MissFill!AL170/SUM(MissFill!AL$5:AL171)&gt;0.01,"",IF(MissFill!AL169/SUM(MissFill!AL$5:AL171)&gt;0.01,"",DateEnded_5Day!$A168))))))</f>
        <v>44513</v>
      </c>
      <c r="AN168" s="13">
        <f>IF($A168&lt;='All Results'!$B$4,"",IF(SUM(MissFill!AM$5:AM171)=0,"",(IF(MissFill!AM171/SUM(MissFill!AM$5:AM171)&gt;0.01,"",IF(MissFill!AM170/SUM(MissFill!AM$5:AM171)&gt;0.01,"",IF(MissFill!AM169/SUM(MissFill!AM$5:AM171)&gt;0.01,"",DateEnded_5Day!$A168))))))</f>
        <v>44513</v>
      </c>
      <c r="AO168" s="13">
        <f>IF($A168&lt;='All Results'!$B$4,"",IF(SUM(MissFill!AN$5:AN171)=0,"",(IF(MissFill!AN171/SUM(MissFill!AN$5:AN171)&gt;0.01,"",IF(MissFill!AN170/SUM(MissFill!AN$5:AN171)&gt;0.01,"",IF(MissFill!AN169/SUM(MissFill!AN$5:AN171)&gt;0.01,"",DateEnded_5Day!$A168))))))</f>
        <v>44513</v>
      </c>
      <c r="AP168" s="13">
        <f>IF($A168&lt;='All Results'!$B$4,"",IF(SUM(MissFill!AO$5:AO171)=0,"",(IF(MissFill!AO171/SUM(MissFill!AO$5:AO171)&gt;0.01,"",IF(MissFill!AO170/SUM(MissFill!AO$5:AO171)&gt;0.01,"",IF(MissFill!AO169/SUM(MissFill!AO$5:AO171)&gt;0.01,"",DateEnded_5Day!$A168))))))</f>
        <v>44513</v>
      </c>
      <c r="AQ168" s="13">
        <f>IF($A168&lt;='All Results'!$B$4,"",IF(SUM(MissFill!AP$5:AP171)=0,"",(IF(MissFill!AP171/SUM(MissFill!AP$5:AP171)&gt;0.01,"",IF(MissFill!AP170/SUM(MissFill!AP$5:AP171)&gt;0.01,"",IF(MissFill!AP169/SUM(MissFill!AP$5:AP171)&gt;0.01,"",DateEnded_5Day!$A168))))))</f>
        <v>44513</v>
      </c>
      <c r="AR168" s="13">
        <f>IF($A168&lt;='All Results'!$B$4,"",IF(SUM(MissFill!AQ$5:AQ171)=0,"",(IF(MissFill!AQ171/SUM(MissFill!AQ$5:AQ171)&gt;0.01,"",IF(MissFill!AQ170/SUM(MissFill!AQ$5:AQ171)&gt;0.01,"",IF(MissFill!AQ169/SUM(MissFill!AQ$5:AQ171)&gt;0.01,"",DateEnded_5Day!$A168))))))</f>
        <v>44513</v>
      </c>
      <c r="AS168" s="13">
        <f>IF($A168&lt;='All Results'!$B$4,"",IF(SUM(MissFill!AR$5:AR171)=0,"",(IF(MissFill!AR171/SUM(MissFill!AR$5:AR171)&gt;0.01,"",IF(MissFill!AR170/SUM(MissFill!AR$5:AR171)&gt;0.01,"",IF(MissFill!AR169/SUM(MissFill!AR$5:AR171)&gt;0.01,"",DateEnded_5Day!$A168))))))</f>
        <v>44513</v>
      </c>
      <c r="AT168" s="13">
        <f>IF($A168&lt;='All Results'!$B$4,"",IF(SUM(MissFill!AS$5:AS171)=0,"",(IF(MissFill!AS171/SUM(MissFill!AS$5:AS171)&gt;0.01,"",IF(MissFill!AS170/SUM(MissFill!AS$5:AS171)&gt;0.01,"",IF(MissFill!AS169/SUM(MissFill!AS$5:AS171)&gt;0.01,"",DateEnded_5Day!$A168))))))</f>
        <v>44513</v>
      </c>
      <c r="AU168" s="13">
        <f>IF($A168&lt;='All Results'!$B$4,"",IF(SUM(MissFill!AT$5:AT171)=0,"",(IF(MissFill!AT171/SUM(MissFill!AT$5:AT171)&gt;0.01,"",IF(MissFill!AT170/SUM(MissFill!AT$5:AT171)&gt;0.01,"",IF(MissFill!AT169/SUM(MissFill!AT$5:AT171)&gt;0.01,"",DateEnded_5Day!$A168))))))</f>
        <v>44513</v>
      </c>
      <c r="AV168" s="13">
        <f>IF($A168&lt;='All Results'!$B$4,"",IF(SUM(MissFill!AU$5:AU171)=0,"",(IF(MissFill!AU171/SUM(MissFill!AU$5:AU171)&gt;0.01,"",IF(MissFill!AU170/SUM(MissFill!AU$5:AU171)&gt;0.01,"",IF(MissFill!AU169/SUM(MissFill!AU$5:AU171)&gt;0.01,"",DateEnded_5Day!$A168))))))</f>
        <v>44513</v>
      </c>
      <c r="AW168" s="13">
        <f>IF($A168&lt;='All Results'!$B$4,"",IF(SUM(MissFill!AV$5:AV171)=0,"",(IF(MissFill!AV171/SUM(MissFill!AV$5:AV171)&gt;0.01,"",IF(MissFill!AV170/SUM(MissFill!AV$5:AV171)&gt;0.01,"",IF(MissFill!AV169/SUM(MissFill!AV$5:AV171)&gt;0.01,"",DateEnded_5Day!$A168))))))</f>
        <v>44513</v>
      </c>
      <c r="AX168" s="13">
        <f>IF($A168&lt;='All Results'!$B$4,"",IF(SUM(MissFill!AW$5:AW171)=0,"",(IF(MissFill!AW171/SUM(MissFill!AW$5:AW171)&gt;0.01,"",IF(MissFill!AW170/SUM(MissFill!AW$5:AW171)&gt;0.01,"",IF(MissFill!AW169/SUM(MissFill!AW$5:AW171)&gt;0.01,"",DateEnded_5Day!$A168))))))</f>
        <v>44513</v>
      </c>
    </row>
    <row r="169" spans="1:50" x14ac:dyDescent="0.25">
      <c r="A169" s="8">
        <v>44514</v>
      </c>
      <c r="B169" s="11">
        <v>318</v>
      </c>
      <c r="C169" s="13">
        <f>IF($A169&lt;='All Results'!$B$4,"",IF(SUM(MissFill!B$5:B172)=0,"",(IF(MissFill!B172/SUM(MissFill!B$5:B172)&gt;0.01,"",IF(MissFill!B171/SUM(MissFill!B$5:B172)&gt;0.01,"",IF(MissFill!B170/SUM(MissFill!B$5:B172)&gt;0.01,"",DateEnded_5Day!$A169))))))</f>
        <v>44514</v>
      </c>
      <c r="D169" s="13">
        <f>IF($A169&lt;='All Results'!$B$4,"",IF(SUM(MissFill!C$5:C172)=0,"",(IF(MissFill!C172/SUM(MissFill!C$5:C172)&gt;0.01,"",IF(MissFill!C171/SUM(MissFill!C$5:C172)&gt;0.01,"",IF(MissFill!C170/SUM(MissFill!C$5:C172)&gt;0.01,"",DateEnded_5Day!$A169))))))</f>
        <v>44514</v>
      </c>
      <c r="E169" s="13">
        <f>IF($A169&lt;='All Results'!$B$4,"",IF(SUM(MissFill!D$5:D172)=0,"",(IF(MissFill!D172/SUM(MissFill!D$5:D172)&gt;0.01,"",IF(MissFill!D171/SUM(MissFill!D$5:D172)&gt;0.01,"",IF(MissFill!D170/SUM(MissFill!D$5:D172)&gt;0.01,"",DateEnded_5Day!$A169))))))</f>
        <v>44514</v>
      </c>
      <c r="F169" s="13">
        <f>IF($A169&lt;='All Results'!$B$4,"",IF(SUM(MissFill!E$5:E172)=0,"",(IF(MissFill!E172/SUM(MissFill!E$5:E172)&gt;0.01,"",IF(MissFill!E171/SUM(MissFill!E$5:E172)&gt;0.01,"",IF(MissFill!E170/SUM(MissFill!E$5:E172)&gt;0.01,"",DateEnded_5Day!$A169))))))</f>
        <v>44514</v>
      </c>
      <c r="G169" s="13">
        <f>IF($A169&lt;='All Results'!$B$4,"",IF(SUM(MissFill!F$5:F172)=0,"",(IF(MissFill!F172/SUM(MissFill!F$5:F172)&gt;0.01,"",IF(MissFill!F171/SUM(MissFill!F$5:F172)&gt;0.01,"",IF(MissFill!F170/SUM(MissFill!F$5:F172)&gt;0.01,"",DateEnded_5Day!$A169))))))</f>
        <v>44514</v>
      </c>
      <c r="H169" s="13">
        <f>IF($A169&lt;='All Results'!$B$4,"",IF(SUM(MissFill!G$5:G172)=0,"",(IF(MissFill!G172/SUM(MissFill!G$5:G172)&gt;0.01,"",IF(MissFill!G171/SUM(MissFill!G$5:G172)&gt;0.01,"",IF(MissFill!G170/SUM(MissFill!G$5:G172)&gt;0.01,"",DateEnded_5Day!$A169))))))</f>
        <v>44514</v>
      </c>
      <c r="I169" s="13">
        <f>IF($A169&lt;='All Results'!$B$4,"",IF(SUM(MissFill!H$5:H172)=0,"",(IF(MissFill!H172/SUM(MissFill!H$5:H172)&gt;0.01,"",IF(MissFill!H171/SUM(MissFill!H$5:H172)&gt;0.01,"",IF(MissFill!H170/SUM(MissFill!H$5:H172)&gt;0.01,"",DateEnded_5Day!$A169))))))</f>
        <v>44514</v>
      </c>
      <c r="J169" s="13">
        <f>IF($A169&lt;='All Results'!$B$4,"",IF(SUM(MissFill!I$5:I172)=0,"",(IF(MissFill!I172/SUM(MissFill!I$5:I172)&gt;0.01,"",IF(MissFill!I171/SUM(MissFill!I$5:I172)&gt;0.01,"",IF(MissFill!I170/SUM(MissFill!I$5:I172)&gt;0.01,"",DateEnded_5Day!$A169))))))</f>
        <v>44514</v>
      </c>
      <c r="K169" s="13">
        <f>IF($A169&lt;='All Results'!$B$4,"",IF(SUM(MissFill!J$5:J172)=0,"",(IF(MissFill!J172/SUM(MissFill!J$5:J172)&gt;0.01,"",IF(MissFill!J171/SUM(MissFill!J$5:J172)&gt;0.01,"",IF(MissFill!J170/SUM(MissFill!J$5:J172)&gt;0.01,"",DateEnded_5Day!$A169))))))</f>
        <v>44514</v>
      </c>
      <c r="L169" s="13">
        <f>IF($A169&lt;='All Results'!$B$4,"",IF(SUM(MissFill!K$5:K172)=0,"",(IF(MissFill!K172/SUM(MissFill!K$5:K172)&gt;0.01,"",IF(MissFill!K171/SUM(MissFill!K$5:K172)&gt;0.01,"",IF(MissFill!K170/SUM(MissFill!K$5:K172)&gt;0.01,"",DateEnded_5Day!$A169))))))</f>
        <v>44514</v>
      </c>
      <c r="M169" s="13">
        <f>IF($A169&lt;='All Results'!$B$4,"",IF(SUM(MissFill!L$5:L172)=0,"",(IF(MissFill!L172/SUM(MissFill!L$5:L172)&gt;0.01,"",IF(MissFill!L171/SUM(MissFill!L$5:L172)&gt;0.01,"",IF(MissFill!L170/SUM(MissFill!L$5:L172)&gt;0.01,"",DateEnded_5Day!$A169))))))</f>
        <v>44514</v>
      </c>
      <c r="N169" s="13">
        <f>IF($A169&lt;='All Results'!$B$4,"",IF(SUM(MissFill!M$5:M172)=0,"",(IF(MissFill!M172/SUM(MissFill!M$5:M172)&gt;0.01,"",IF(MissFill!M171/SUM(MissFill!M$5:M172)&gt;0.01,"",IF(MissFill!M170/SUM(MissFill!M$5:M172)&gt;0.01,"",DateEnded_5Day!$A169))))))</f>
        <v>44514</v>
      </c>
      <c r="O169" s="13">
        <f>IF($A169&lt;='All Results'!$B$4,"",IF(SUM(MissFill!N$5:N172)=0,"",(IF(MissFill!N172/SUM(MissFill!N$5:N172)&gt;0.01,"",IF(MissFill!N171/SUM(MissFill!N$5:N172)&gt;0.01,"",IF(MissFill!N170/SUM(MissFill!N$5:N172)&gt;0.01,"",DateEnded_5Day!$A169))))))</f>
        <v>44514</v>
      </c>
      <c r="P169" s="13">
        <f>IF($A169&lt;='All Results'!$B$4,"",IF(SUM(MissFill!O$5:O172)=0,"",(IF(MissFill!O172/SUM(MissFill!O$5:O172)&gt;0.01,"",IF(MissFill!O171/SUM(MissFill!O$5:O172)&gt;0.01,"",IF(MissFill!O170/SUM(MissFill!O$5:O172)&gt;0.01,"",DateEnded_5Day!$A169))))))</f>
        <v>44514</v>
      </c>
      <c r="Q169" s="13">
        <f>IF($A169&lt;='All Results'!$B$4,"",IF(SUM(MissFill!P$5:P172)=0,"",(IF(MissFill!P172/SUM(MissFill!P$5:P172)&gt;0.01,"",IF(MissFill!P171/SUM(MissFill!P$5:P172)&gt;0.01,"",IF(MissFill!P170/SUM(MissFill!P$5:P172)&gt;0.01,"",DateEnded_5Day!$A169))))))</f>
        <v>44514</v>
      </c>
      <c r="R169" s="13">
        <f>IF($A169&lt;='All Results'!$B$4,"",IF(SUM(MissFill!Q$5:Q172)=0,"",(IF(MissFill!Q172/SUM(MissFill!Q$5:Q172)&gt;0.01,"",IF(MissFill!Q171/SUM(MissFill!Q$5:Q172)&gt;0.01,"",IF(MissFill!Q170/SUM(MissFill!Q$5:Q172)&gt;0.01,"",DateEnded_5Day!$A169))))))</f>
        <v>44514</v>
      </c>
      <c r="S169" s="13">
        <f>IF($A169&lt;='All Results'!$B$4,"",IF(SUM(MissFill!R$5:R172)=0,"",(IF(MissFill!R172/SUM(MissFill!R$5:R172)&gt;0.01,"",IF(MissFill!R171/SUM(MissFill!R$5:R172)&gt;0.01,"",IF(MissFill!R170/SUM(MissFill!R$5:R172)&gt;0.01,"",DateEnded_5Day!$A169))))))</f>
        <v>44514</v>
      </c>
      <c r="T169" s="13">
        <f>IF($A169&lt;='All Results'!$B$4,"",IF(SUM(MissFill!S$5:S172)=0,"",(IF(MissFill!S172/SUM(MissFill!S$5:S172)&gt;0.01,"",IF(MissFill!S171/SUM(MissFill!S$5:S172)&gt;0.01,"",IF(MissFill!S170/SUM(MissFill!S$5:S172)&gt;0.01,"",DateEnded_5Day!$A169))))))</f>
        <v>44514</v>
      </c>
      <c r="U169" s="13">
        <f>IF($A169&lt;='All Results'!$B$4,"",IF(SUM(MissFill!T$5:T172)=0,"",(IF(MissFill!T172/SUM(MissFill!T$5:T172)&gt;0.01,"",IF(MissFill!T171/SUM(MissFill!T$5:T172)&gt;0.01,"",IF(MissFill!T170/SUM(MissFill!T$5:T172)&gt;0.01,"",DateEnded_5Day!$A169))))))</f>
        <v>44514</v>
      </c>
      <c r="V169" s="13">
        <f>IF($A169&lt;='All Results'!$B$4,"",IF(SUM(MissFill!U$5:U172)=0,"",(IF(MissFill!U172/SUM(MissFill!U$5:U172)&gt;0.01,"",IF(MissFill!U171/SUM(MissFill!U$5:U172)&gt;0.01,"",IF(MissFill!U170/SUM(MissFill!U$5:U172)&gt;0.01,"",DateEnded_5Day!$A169))))))</f>
        <v>44514</v>
      </c>
      <c r="W169" s="13">
        <f>IF($A169&lt;='All Results'!$B$4,"",IF(SUM(MissFill!V$5:V172)=0,"",(IF(MissFill!V172/SUM(MissFill!V$5:V172)&gt;0.01,"",IF(MissFill!V171/SUM(MissFill!V$5:V172)&gt;0.01,"",IF(MissFill!V170/SUM(MissFill!V$5:V172)&gt;0.01,"",DateEnded_5Day!$A169))))))</f>
        <v>44514</v>
      </c>
      <c r="X169" s="13">
        <f>IF($A169&lt;='All Results'!$B$4,"",IF(SUM(MissFill!W$5:W172)=0,"",(IF(MissFill!W172/SUM(MissFill!W$5:W172)&gt;0.01,"",IF(MissFill!W171/SUM(MissFill!W$5:W172)&gt;0.01,"",IF(MissFill!W170/SUM(MissFill!W$5:W172)&gt;0.01,"",DateEnded_5Day!$A169))))))</f>
        <v>44514</v>
      </c>
      <c r="Y169" s="13">
        <f>IF($A169&lt;='All Results'!$B$4,"",IF(SUM(MissFill!X$5:X172)=0,"",(IF(MissFill!X172/SUM(MissFill!X$5:X172)&gt;0.01,"",IF(MissFill!X171/SUM(MissFill!X$5:X172)&gt;0.01,"",IF(MissFill!X170/SUM(MissFill!X$5:X172)&gt;0.01,"",DateEnded_5Day!$A169))))))</f>
        <v>44514</v>
      </c>
      <c r="Z169" s="13">
        <f>IF($A169&lt;='All Results'!$B$4,"",IF(SUM(MissFill!Y$5:Y172)=0,"",(IF(MissFill!Y172/SUM(MissFill!Y$5:Y172)&gt;0.01,"",IF(MissFill!Y171/SUM(MissFill!Y$5:Y172)&gt;0.01,"",IF(MissFill!Y170/SUM(MissFill!Y$5:Y172)&gt;0.01,"",DateEnded_5Day!$A169))))))</f>
        <v>44514</v>
      </c>
      <c r="AA169" s="13">
        <f>IF($A169&lt;='All Results'!$B$4,"",IF(SUM(MissFill!Z$5:Z172)=0,"",(IF(MissFill!Z172/SUM(MissFill!Z$5:Z172)&gt;0.01,"",IF(MissFill!Z171/SUM(MissFill!Z$5:Z172)&gt;0.01,"",IF(MissFill!Z170/SUM(MissFill!Z$5:Z172)&gt;0.01,"",DateEnded_5Day!$A169))))))</f>
        <v>44514</v>
      </c>
      <c r="AB169" s="13">
        <f>IF($A169&lt;='All Results'!$B$4,"",IF(SUM(MissFill!AA$5:AA172)=0,"",(IF(MissFill!AA172/SUM(MissFill!AA$5:AA172)&gt;0.01,"",IF(MissFill!AA171/SUM(MissFill!AA$5:AA172)&gt;0.01,"",IF(MissFill!AA170/SUM(MissFill!AA$5:AA172)&gt;0.01,"",DateEnded_5Day!$A169))))))</f>
        <v>44514</v>
      </c>
      <c r="AC169" s="13">
        <f>IF($A169&lt;='All Results'!$B$4,"",IF(SUM(MissFill!AB$5:AB172)=0,"",(IF(MissFill!AB172/SUM(MissFill!AB$5:AB172)&gt;0.01,"",IF(MissFill!AB171/SUM(MissFill!AB$5:AB172)&gt;0.01,"",IF(MissFill!AB170/SUM(MissFill!AB$5:AB172)&gt;0.01,"",DateEnded_5Day!$A169))))))</f>
        <v>44514</v>
      </c>
      <c r="AD169" s="13">
        <f>IF($A169&lt;='All Results'!$B$4,"",IF(SUM(MissFill!AC$5:AC172)=0,"",(IF(MissFill!AC172/SUM(MissFill!AC$5:AC172)&gt;0.01,"",IF(MissFill!AC171/SUM(MissFill!AC$5:AC172)&gt;0.01,"",IF(MissFill!AC170/SUM(MissFill!AC$5:AC172)&gt;0.01,"",DateEnded_5Day!$A169))))))</f>
        <v>44514</v>
      </c>
      <c r="AE169" s="13">
        <f>IF($A169&lt;='All Results'!$B$4,"",IF(SUM(MissFill!AD$5:AD172)=0,"",(IF(MissFill!AD172/SUM(MissFill!AD$5:AD172)&gt;0.01,"",IF(MissFill!AD171/SUM(MissFill!AD$5:AD172)&gt;0.01,"",IF(MissFill!AD170/SUM(MissFill!AD$5:AD172)&gt;0.01,"",DateEnded_5Day!$A169))))))</f>
        <v>44514</v>
      </c>
      <c r="AF169" s="13">
        <f>IF($A169&lt;='All Results'!$B$4,"",IF(SUM(MissFill!AE$5:AE172)=0,"",(IF(MissFill!AE172/SUM(MissFill!AE$5:AE172)&gt;0.01,"",IF(MissFill!AE171/SUM(MissFill!AE$5:AE172)&gt;0.01,"",IF(MissFill!AE170/SUM(MissFill!AE$5:AE172)&gt;0.01,"",DateEnded_5Day!$A169))))))</f>
        <v>44514</v>
      </c>
      <c r="AG169" s="13">
        <f>IF($A169&lt;='All Results'!$B$4,"",IF(SUM(MissFill!AF$5:AF172)=0,"",(IF(MissFill!AF172/SUM(MissFill!AF$5:AF172)&gt;0.01,"",IF(MissFill!AF171/SUM(MissFill!AF$5:AF172)&gt;0.01,"",IF(MissFill!AF170/SUM(MissFill!AF$5:AF172)&gt;0.01,"",DateEnded_5Day!$A169))))))</f>
        <v>44514</v>
      </c>
      <c r="AH169" s="13">
        <f>IF($A169&lt;='All Results'!$B$4,"",IF(SUM(MissFill!AG$5:AG172)=0,"",(IF(MissFill!AG172/SUM(MissFill!AG$5:AG172)&gt;0.01,"",IF(MissFill!AG171/SUM(MissFill!AG$5:AG172)&gt;0.01,"",IF(MissFill!AG170/SUM(MissFill!AG$5:AG172)&gt;0.01,"",DateEnded_5Day!$A169))))))</f>
        <v>44514</v>
      </c>
      <c r="AI169" s="13">
        <f>IF($A169&lt;='All Results'!$B$4,"",IF(SUM(MissFill!AH$5:AH172)=0,"",(IF(MissFill!AH172/SUM(MissFill!AH$5:AH172)&gt;0.01,"",IF(MissFill!AH171/SUM(MissFill!AH$5:AH172)&gt;0.01,"",IF(MissFill!AH170/SUM(MissFill!AH$5:AH172)&gt;0.01,"",DateEnded_5Day!$A169))))))</f>
        <v>44514</v>
      </c>
      <c r="AJ169" s="13">
        <f>IF($A169&lt;='All Results'!$B$4,"",IF(SUM(MissFill!AI$5:AI172)=0,"",(IF(MissFill!AI172/SUM(MissFill!AI$5:AI172)&gt;0.01,"",IF(MissFill!AI171/SUM(MissFill!AI$5:AI172)&gt;0.01,"",IF(MissFill!AI170/SUM(MissFill!AI$5:AI172)&gt;0.01,"",DateEnded_5Day!$A169))))))</f>
        <v>44514</v>
      </c>
      <c r="AK169" s="13">
        <f>IF($A169&lt;='All Results'!$B$4,"",IF(SUM(MissFill!AJ$5:AJ172)=0,"",(IF(MissFill!AJ172/SUM(MissFill!AJ$5:AJ172)&gt;0.01,"",IF(MissFill!AJ171/SUM(MissFill!AJ$5:AJ172)&gt;0.01,"",IF(MissFill!AJ170/SUM(MissFill!AJ$5:AJ172)&gt;0.01,"",DateEnded_5Day!$A169))))))</f>
        <v>44514</v>
      </c>
      <c r="AL169" s="13">
        <f>IF($A169&lt;='All Results'!$B$4,"",IF(SUM(MissFill!AK$5:AK172)=0,"",(IF(MissFill!AK172/SUM(MissFill!AK$5:AK172)&gt;0.01,"",IF(MissFill!AK171/SUM(MissFill!AK$5:AK172)&gt;0.01,"",IF(MissFill!AK170/SUM(MissFill!AK$5:AK172)&gt;0.01,"",DateEnded_5Day!$A169))))))</f>
        <v>44514</v>
      </c>
      <c r="AM169" s="13">
        <f>IF($A169&lt;='All Results'!$B$4,"",IF(SUM(MissFill!AL$5:AL172)=0,"",(IF(MissFill!AL172/SUM(MissFill!AL$5:AL172)&gt;0.01,"",IF(MissFill!AL171/SUM(MissFill!AL$5:AL172)&gt;0.01,"",IF(MissFill!AL170/SUM(MissFill!AL$5:AL172)&gt;0.01,"",DateEnded_5Day!$A169))))))</f>
        <v>44514</v>
      </c>
      <c r="AN169" s="13">
        <f>IF($A169&lt;='All Results'!$B$4,"",IF(SUM(MissFill!AM$5:AM172)=0,"",(IF(MissFill!AM172/SUM(MissFill!AM$5:AM172)&gt;0.01,"",IF(MissFill!AM171/SUM(MissFill!AM$5:AM172)&gt;0.01,"",IF(MissFill!AM170/SUM(MissFill!AM$5:AM172)&gt;0.01,"",DateEnded_5Day!$A169))))))</f>
        <v>44514</v>
      </c>
      <c r="AO169" s="13">
        <f>IF($A169&lt;='All Results'!$B$4,"",IF(SUM(MissFill!AN$5:AN172)=0,"",(IF(MissFill!AN172/SUM(MissFill!AN$5:AN172)&gt;0.01,"",IF(MissFill!AN171/SUM(MissFill!AN$5:AN172)&gt;0.01,"",IF(MissFill!AN170/SUM(MissFill!AN$5:AN172)&gt;0.01,"",DateEnded_5Day!$A169))))))</f>
        <v>44514</v>
      </c>
      <c r="AP169" s="13">
        <f>IF($A169&lt;='All Results'!$B$4,"",IF(SUM(MissFill!AO$5:AO172)=0,"",(IF(MissFill!AO172/SUM(MissFill!AO$5:AO172)&gt;0.01,"",IF(MissFill!AO171/SUM(MissFill!AO$5:AO172)&gt;0.01,"",IF(MissFill!AO170/SUM(MissFill!AO$5:AO172)&gt;0.01,"",DateEnded_5Day!$A169))))))</f>
        <v>44514</v>
      </c>
      <c r="AQ169" s="13">
        <f>IF($A169&lt;='All Results'!$B$4,"",IF(SUM(MissFill!AP$5:AP172)=0,"",(IF(MissFill!AP172/SUM(MissFill!AP$5:AP172)&gt;0.01,"",IF(MissFill!AP171/SUM(MissFill!AP$5:AP172)&gt;0.01,"",IF(MissFill!AP170/SUM(MissFill!AP$5:AP172)&gt;0.01,"",DateEnded_5Day!$A169))))))</f>
        <v>44514</v>
      </c>
      <c r="AR169" s="13">
        <f>IF($A169&lt;='All Results'!$B$4,"",IF(SUM(MissFill!AQ$5:AQ172)=0,"",(IF(MissFill!AQ172/SUM(MissFill!AQ$5:AQ172)&gt;0.01,"",IF(MissFill!AQ171/SUM(MissFill!AQ$5:AQ172)&gt;0.01,"",IF(MissFill!AQ170/SUM(MissFill!AQ$5:AQ172)&gt;0.01,"",DateEnded_5Day!$A169))))))</f>
        <v>44514</v>
      </c>
      <c r="AS169" s="13">
        <f>IF($A169&lt;='All Results'!$B$4,"",IF(SUM(MissFill!AR$5:AR172)=0,"",(IF(MissFill!AR172/SUM(MissFill!AR$5:AR172)&gt;0.01,"",IF(MissFill!AR171/SUM(MissFill!AR$5:AR172)&gt;0.01,"",IF(MissFill!AR170/SUM(MissFill!AR$5:AR172)&gt;0.01,"",DateEnded_5Day!$A169))))))</f>
        <v>44514</v>
      </c>
      <c r="AT169" s="13">
        <f>IF($A169&lt;='All Results'!$B$4,"",IF(SUM(MissFill!AS$5:AS172)=0,"",(IF(MissFill!AS172/SUM(MissFill!AS$5:AS172)&gt;0.01,"",IF(MissFill!AS171/SUM(MissFill!AS$5:AS172)&gt;0.01,"",IF(MissFill!AS170/SUM(MissFill!AS$5:AS172)&gt;0.01,"",DateEnded_5Day!$A169))))))</f>
        <v>44514</v>
      </c>
      <c r="AU169" s="13">
        <f>IF($A169&lt;='All Results'!$B$4,"",IF(SUM(MissFill!AT$5:AT172)=0,"",(IF(MissFill!AT172/SUM(MissFill!AT$5:AT172)&gt;0.01,"",IF(MissFill!AT171/SUM(MissFill!AT$5:AT172)&gt;0.01,"",IF(MissFill!AT170/SUM(MissFill!AT$5:AT172)&gt;0.01,"",DateEnded_5Day!$A169))))))</f>
        <v>44514</v>
      </c>
      <c r="AV169" s="13">
        <f>IF($A169&lt;='All Results'!$B$4,"",IF(SUM(MissFill!AU$5:AU172)=0,"",(IF(MissFill!AU172/SUM(MissFill!AU$5:AU172)&gt;0.01,"",IF(MissFill!AU171/SUM(MissFill!AU$5:AU172)&gt;0.01,"",IF(MissFill!AU170/SUM(MissFill!AU$5:AU172)&gt;0.01,"",DateEnded_5Day!$A169))))))</f>
        <v>44514</v>
      </c>
      <c r="AW169" s="13">
        <f>IF($A169&lt;='All Results'!$B$4,"",IF(SUM(MissFill!AV$5:AV172)=0,"",(IF(MissFill!AV172/SUM(MissFill!AV$5:AV172)&gt;0.01,"",IF(MissFill!AV171/SUM(MissFill!AV$5:AV172)&gt;0.01,"",IF(MissFill!AV170/SUM(MissFill!AV$5:AV172)&gt;0.01,"",DateEnded_5Day!$A169))))))</f>
        <v>44514</v>
      </c>
      <c r="AX169" s="13">
        <f>IF($A169&lt;='All Results'!$B$4,"",IF(SUM(MissFill!AW$5:AW172)=0,"",(IF(MissFill!AW172/SUM(MissFill!AW$5:AW172)&gt;0.01,"",IF(MissFill!AW171/SUM(MissFill!AW$5:AW172)&gt;0.01,"",IF(MissFill!AW170/SUM(MissFill!AW$5:AW172)&gt;0.01,"",DateEnded_5Day!$A169))))))</f>
        <v>44514</v>
      </c>
    </row>
    <row r="170" spans="1:50" x14ac:dyDescent="0.25">
      <c r="A170" s="8">
        <v>44515</v>
      </c>
      <c r="B170" s="11">
        <v>319</v>
      </c>
      <c r="C170" s="13">
        <f>IF($A170&lt;='All Results'!$B$4,"",IF(SUM(MissFill!B$5:B173)=0,"",(IF(MissFill!B173/SUM(MissFill!B$5:B173)&gt;0.01,"",IF(MissFill!B172/SUM(MissFill!B$5:B173)&gt;0.01,"",IF(MissFill!B171/SUM(MissFill!B$5:B173)&gt;0.01,"",DateEnded_5Day!$A170))))))</f>
        <v>44515</v>
      </c>
      <c r="D170" s="13">
        <f>IF($A170&lt;='All Results'!$B$4,"",IF(SUM(MissFill!C$5:C173)=0,"",(IF(MissFill!C173/SUM(MissFill!C$5:C173)&gt;0.01,"",IF(MissFill!C172/SUM(MissFill!C$5:C173)&gt;0.01,"",IF(MissFill!C171/SUM(MissFill!C$5:C173)&gt;0.01,"",DateEnded_5Day!$A170))))))</f>
        <v>44515</v>
      </c>
      <c r="E170" s="13">
        <f>IF($A170&lt;='All Results'!$B$4,"",IF(SUM(MissFill!D$5:D173)=0,"",(IF(MissFill!D173/SUM(MissFill!D$5:D173)&gt;0.01,"",IF(MissFill!D172/SUM(MissFill!D$5:D173)&gt;0.01,"",IF(MissFill!D171/SUM(MissFill!D$5:D173)&gt;0.01,"",DateEnded_5Day!$A170))))))</f>
        <v>44515</v>
      </c>
      <c r="F170" s="13">
        <f>IF($A170&lt;='All Results'!$B$4,"",IF(SUM(MissFill!E$5:E173)=0,"",(IF(MissFill!E173/SUM(MissFill!E$5:E173)&gt;0.01,"",IF(MissFill!E172/SUM(MissFill!E$5:E173)&gt;0.01,"",IF(MissFill!E171/SUM(MissFill!E$5:E173)&gt;0.01,"",DateEnded_5Day!$A170))))))</f>
        <v>44515</v>
      </c>
      <c r="G170" s="13">
        <f>IF($A170&lt;='All Results'!$B$4,"",IF(SUM(MissFill!F$5:F173)=0,"",(IF(MissFill!F173/SUM(MissFill!F$5:F173)&gt;0.01,"",IF(MissFill!F172/SUM(MissFill!F$5:F173)&gt;0.01,"",IF(MissFill!F171/SUM(MissFill!F$5:F173)&gt;0.01,"",DateEnded_5Day!$A170))))))</f>
        <v>44515</v>
      </c>
      <c r="H170" s="13">
        <f>IF($A170&lt;='All Results'!$B$4,"",IF(SUM(MissFill!G$5:G173)=0,"",(IF(MissFill!G173/SUM(MissFill!G$5:G173)&gt;0.01,"",IF(MissFill!G172/SUM(MissFill!G$5:G173)&gt;0.01,"",IF(MissFill!G171/SUM(MissFill!G$5:G173)&gt;0.01,"",DateEnded_5Day!$A170))))))</f>
        <v>44515</v>
      </c>
      <c r="I170" s="13">
        <f>IF($A170&lt;='All Results'!$B$4,"",IF(SUM(MissFill!H$5:H173)=0,"",(IF(MissFill!H173/SUM(MissFill!H$5:H173)&gt;0.01,"",IF(MissFill!H172/SUM(MissFill!H$5:H173)&gt;0.01,"",IF(MissFill!H171/SUM(MissFill!H$5:H173)&gt;0.01,"",DateEnded_5Day!$A170))))))</f>
        <v>44515</v>
      </c>
      <c r="J170" s="13">
        <f>IF($A170&lt;='All Results'!$B$4,"",IF(SUM(MissFill!I$5:I173)=0,"",(IF(MissFill!I173/SUM(MissFill!I$5:I173)&gt;0.01,"",IF(MissFill!I172/SUM(MissFill!I$5:I173)&gt;0.01,"",IF(MissFill!I171/SUM(MissFill!I$5:I173)&gt;0.01,"",DateEnded_5Day!$A170))))))</f>
        <v>44515</v>
      </c>
      <c r="K170" s="13">
        <f>IF($A170&lt;='All Results'!$B$4,"",IF(SUM(MissFill!J$5:J173)=0,"",(IF(MissFill!J173/SUM(MissFill!J$5:J173)&gt;0.01,"",IF(MissFill!J172/SUM(MissFill!J$5:J173)&gt;0.01,"",IF(MissFill!J171/SUM(MissFill!J$5:J173)&gt;0.01,"",DateEnded_5Day!$A170))))))</f>
        <v>44515</v>
      </c>
      <c r="L170" s="13">
        <f>IF($A170&lt;='All Results'!$B$4,"",IF(SUM(MissFill!K$5:K173)=0,"",(IF(MissFill!K173/SUM(MissFill!K$5:K173)&gt;0.01,"",IF(MissFill!K172/SUM(MissFill!K$5:K173)&gt;0.01,"",IF(MissFill!K171/SUM(MissFill!K$5:K173)&gt;0.01,"",DateEnded_5Day!$A170))))))</f>
        <v>44515</v>
      </c>
      <c r="M170" s="13">
        <f>IF($A170&lt;='All Results'!$B$4,"",IF(SUM(MissFill!L$5:L173)=0,"",(IF(MissFill!L173/SUM(MissFill!L$5:L173)&gt;0.01,"",IF(MissFill!L172/SUM(MissFill!L$5:L173)&gt;0.01,"",IF(MissFill!L171/SUM(MissFill!L$5:L173)&gt;0.01,"",DateEnded_5Day!$A170))))))</f>
        <v>44515</v>
      </c>
      <c r="N170" s="13">
        <f>IF($A170&lt;='All Results'!$B$4,"",IF(SUM(MissFill!M$5:M173)=0,"",(IF(MissFill!M173/SUM(MissFill!M$5:M173)&gt;0.01,"",IF(MissFill!M172/SUM(MissFill!M$5:M173)&gt;0.01,"",IF(MissFill!M171/SUM(MissFill!M$5:M173)&gt;0.01,"",DateEnded_5Day!$A170))))))</f>
        <v>44515</v>
      </c>
      <c r="O170" s="13">
        <f>IF($A170&lt;='All Results'!$B$4,"",IF(SUM(MissFill!N$5:N173)=0,"",(IF(MissFill!N173/SUM(MissFill!N$5:N173)&gt;0.01,"",IF(MissFill!N172/SUM(MissFill!N$5:N173)&gt;0.01,"",IF(MissFill!N171/SUM(MissFill!N$5:N173)&gt;0.01,"",DateEnded_5Day!$A170))))))</f>
        <v>44515</v>
      </c>
      <c r="P170" s="13">
        <f>IF($A170&lt;='All Results'!$B$4,"",IF(SUM(MissFill!O$5:O173)=0,"",(IF(MissFill!O173/SUM(MissFill!O$5:O173)&gt;0.01,"",IF(MissFill!O172/SUM(MissFill!O$5:O173)&gt;0.01,"",IF(MissFill!O171/SUM(MissFill!O$5:O173)&gt;0.01,"",DateEnded_5Day!$A170))))))</f>
        <v>44515</v>
      </c>
      <c r="Q170" s="13">
        <f>IF($A170&lt;='All Results'!$B$4,"",IF(SUM(MissFill!P$5:P173)=0,"",(IF(MissFill!P173/SUM(MissFill!P$5:P173)&gt;0.01,"",IF(MissFill!P172/SUM(MissFill!P$5:P173)&gt;0.01,"",IF(MissFill!P171/SUM(MissFill!P$5:P173)&gt;0.01,"",DateEnded_5Day!$A170))))))</f>
        <v>44515</v>
      </c>
      <c r="R170" s="13">
        <f>IF($A170&lt;='All Results'!$B$4,"",IF(SUM(MissFill!Q$5:Q173)=0,"",(IF(MissFill!Q173/SUM(MissFill!Q$5:Q173)&gt;0.01,"",IF(MissFill!Q172/SUM(MissFill!Q$5:Q173)&gt;0.01,"",IF(MissFill!Q171/SUM(MissFill!Q$5:Q173)&gt;0.01,"",DateEnded_5Day!$A170))))))</f>
        <v>44515</v>
      </c>
      <c r="S170" s="13">
        <f>IF($A170&lt;='All Results'!$B$4,"",IF(SUM(MissFill!R$5:R173)=0,"",(IF(MissFill!R173/SUM(MissFill!R$5:R173)&gt;0.01,"",IF(MissFill!R172/SUM(MissFill!R$5:R173)&gt;0.01,"",IF(MissFill!R171/SUM(MissFill!R$5:R173)&gt;0.01,"",DateEnded_5Day!$A170))))))</f>
        <v>44515</v>
      </c>
      <c r="T170" s="13">
        <f>IF($A170&lt;='All Results'!$B$4,"",IF(SUM(MissFill!S$5:S173)=0,"",(IF(MissFill!S173/SUM(MissFill!S$5:S173)&gt;0.01,"",IF(MissFill!S172/SUM(MissFill!S$5:S173)&gt;0.01,"",IF(MissFill!S171/SUM(MissFill!S$5:S173)&gt;0.01,"",DateEnded_5Day!$A170))))))</f>
        <v>44515</v>
      </c>
      <c r="U170" s="13">
        <f>IF($A170&lt;='All Results'!$B$4,"",IF(SUM(MissFill!T$5:T173)=0,"",(IF(MissFill!T173/SUM(MissFill!T$5:T173)&gt;0.01,"",IF(MissFill!T172/SUM(MissFill!T$5:T173)&gt;0.01,"",IF(MissFill!T171/SUM(MissFill!T$5:T173)&gt;0.01,"",DateEnded_5Day!$A170))))))</f>
        <v>44515</v>
      </c>
      <c r="V170" s="13">
        <f>IF($A170&lt;='All Results'!$B$4,"",IF(SUM(MissFill!U$5:U173)=0,"",(IF(MissFill!U173/SUM(MissFill!U$5:U173)&gt;0.01,"",IF(MissFill!U172/SUM(MissFill!U$5:U173)&gt;0.01,"",IF(MissFill!U171/SUM(MissFill!U$5:U173)&gt;0.01,"",DateEnded_5Day!$A170))))))</f>
        <v>44515</v>
      </c>
      <c r="W170" s="13">
        <f>IF($A170&lt;='All Results'!$B$4,"",IF(SUM(MissFill!V$5:V173)=0,"",(IF(MissFill!V173/SUM(MissFill!V$5:V173)&gt;0.01,"",IF(MissFill!V172/SUM(MissFill!V$5:V173)&gt;0.01,"",IF(MissFill!V171/SUM(MissFill!V$5:V173)&gt;0.01,"",DateEnded_5Day!$A170))))))</f>
        <v>44515</v>
      </c>
      <c r="X170" s="13">
        <f>IF($A170&lt;='All Results'!$B$4,"",IF(SUM(MissFill!W$5:W173)=0,"",(IF(MissFill!W173/SUM(MissFill!W$5:W173)&gt;0.01,"",IF(MissFill!W172/SUM(MissFill!W$5:W173)&gt;0.01,"",IF(MissFill!W171/SUM(MissFill!W$5:W173)&gt;0.01,"",DateEnded_5Day!$A170))))))</f>
        <v>44515</v>
      </c>
      <c r="Y170" s="13">
        <f>IF($A170&lt;='All Results'!$B$4,"",IF(SUM(MissFill!X$5:X173)=0,"",(IF(MissFill!X173/SUM(MissFill!X$5:X173)&gt;0.01,"",IF(MissFill!X172/SUM(MissFill!X$5:X173)&gt;0.01,"",IF(MissFill!X171/SUM(MissFill!X$5:X173)&gt;0.01,"",DateEnded_5Day!$A170))))))</f>
        <v>44515</v>
      </c>
      <c r="Z170" s="13">
        <f>IF($A170&lt;='All Results'!$B$4,"",IF(SUM(MissFill!Y$5:Y173)=0,"",(IF(MissFill!Y173/SUM(MissFill!Y$5:Y173)&gt;0.01,"",IF(MissFill!Y172/SUM(MissFill!Y$5:Y173)&gt;0.01,"",IF(MissFill!Y171/SUM(MissFill!Y$5:Y173)&gt;0.01,"",DateEnded_5Day!$A170))))))</f>
        <v>44515</v>
      </c>
      <c r="AA170" s="13">
        <f>IF($A170&lt;='All Results'!$B$4,"",IF(SUM(MissFill!Z$5:Z173)=0,"",(IF(MissFill!Z173/SUM(MissFill!Z$5:Z173)&gt;0.01,"",IF(MissFill!Z172/SUM(MissFill!Z$5:Z173)&gt;0.01,"",IF(MissFill!Z171/SUM(MissFill!Z$5:Z173)&gt;0.01,"",DateEnded_5Day!$A170))))))</f>
        <v>44515</v>
      </c>
      <c r="AB170" s="13">
        <f>IF($A170&lt;='All Results'!$B$4,"",IF(SUM(MissFill!AA$5:AA173)=0,"",(IF(MissFill!AA173/SUM(MissFill!AA$5:AA173)&gt;0.01,"",IF(MissFill!AA172/SUM(MissFill!AA$5:AA173)&gt;0.01,"",IF(MissFill!AA171/SUM(MissFill!AA$5:AA173)&gt;0.01,"",DateEnded_5Day!$A170))))))</f>
        <v>44515</v>
      </c>
      <c r="AC170" s="13">
        <f>IF($A170&lt;='All Results'!$B$4,"",IF(SUM(MissFill!AB$5:AB173)=0,"",(IF(MissFill!AB173/SUM(MissFill!AB$5:AB173)&gt;0.01,"",IF(MissFill!AB172/SUM(MissFill!AB$5:AB173)&gt;0.01,"",IF(MissFill!AB171/SUM(MissFill!AB$5:AB173)&gt;0.01,"",DateEnded_5Day!$A170))))))</f>
        <v>44515</v>
      </c>
      <c r="AD170" s="13">
        <f>IF($A170&lt;='All Results'!$B$4,"",IF(SUM(MissFill!AC$5:AC173)=0,"",(IF(MissFill!AC173/SUM(MissFill!AC$5:AC173)&gt;0.01,"",IF(MissFill!AC172/SUM(MissFill!AC$5:AC173)&gt;0.01,"",IF(MissFill!AC171/SUM(MissFill!AC$5:AC173)&gt;0.01,"",DateEnded_5Day!$A170))))))</f>
        <v>44515</v>
      </c>
      <c r="AE170" s="13">
        <f>IF($A170&lt;='All Results'!$B$4,"",IF(SUM(MissFill!AD$5:AD173)=0,"",(IF(MissFill!AD173/SUM(MissFill!AD$5:AD173)&gt;0.01,"",IF(MissFill!AD172/SUM(MissFill!AD$5:AD173)&gt;0.01,"",IF(MissFill!AD171/SUM(MissFill!AD$5:AD173)&gt;0.01,"",DateEnded_5Day!$A170))))))</f>
        <v>44515</v>
      </c>
      <c r="AF170" s="13">
        <f>IF($A170&lt;='All Results'!$B$4,"",IF(SUM(MissFill!AE$5:AE173)=0,"",(IF(MissFill!AE173/SUM(MissFill!AE$5:AE173)&gt;0.01,"",IF(MissFill!AE172/SUM(MissFill!AE$5:AE173)&gt;0.01,"",IF(MissFill!AE171/SUM(MissFill!AE$5:AE173)&gt;0.01,"",DateEnded_5Day!$A170))))))</f>
        <v>44515</v>
      </c>
      <c r="AG170" s="13">
        <f>IF($A170&lt;='All Results'!$B$4,"",IF(SUM(MissFill!AF$5:AF173)=0,"",(IF(MissFill!AF173/SUM(MissFill!AF$5:AF173)&gt;0.01,"",IF(MissFill!AF172/SUM(MissFill!AF$5:AF173)&gt;0.01,"",IF(MissFill!AF171/SUM(MissFill!AF$5:AF173)&gt;0.01,"",DateEnded_5Day!$A170))))))</f>
        <v>44515</v>
      </c>
      <c r="AH170" s="13">
        <f>IF($A170&lt;='All Results'!$B$4,"",IF(SUM(MissFill!AG$5:AG173)=0,"",(IF(MissFill!AG173/SUM(MissFill!AG$5:AG173)&gt;0.01,"",IF(MissFill!AG172/SUM(MissFill!AG$5:AG173)&gt;0.01,"",IF(MissFill!AG171/SUM(MissFill!AG$5:AG173)&gt;0.01,"",DateEnded_5Day!$A170))))))</f>
        <v>44515</v>
      </c>
      <c r="AI170" s="13">
        <f>IF($A170&lt;='All Results'!$B$4,"",IF(SUM(MissFill!AH$5:AH173)=0,"",(IF(MissFill!AH173/SUM(MissFill!AH$5:AH173)&gt;0.01,"",IF(MissFill!AH172/SUM(MissFill!AH$5:AH173)&gt;0.01,"",IF(MissFill!AH171/SUM(MissFill!AH$5:AH173)&gt;0.01,"",DateEnded_5Day!$A170))))))</f>
        <v>44515</v>
      </c>
      <c r="AJ170" s="13">
        <f>IF($A170&lt;='All Results'!$B$4,"",IF(SUM(MissFill!AI$5:AI173)=0,"",(IF(MissFill!AI173/SUM(MissFill!AI$5:AI173)&gt;0.01,"",IF(MissFill!AI172/SUM(MissFill!AI$5:AI173)&gt;0.01,"",IF(MissFill!AI171/SUM(MissFill!AI$5:AI173)&gt;0.01,"",DateEnded_5Day!$A170))))))</f>
        <v>44515</v>
      </c>
      <c r="AK170" s="13">
        <f>IF($A170&lt;='All Results'!$B$4,"",IF(SUM(MissFill!AJ$5:AJ173)=0,"",(IF(MissFill!AJ173/SUM(MissFill!AJ$5:AJ173)&gt;0.01,"",IF(MissFill!AJ172/SUM(MissFill!AJ$5:AJ173)&gt;0.01,"",IF(MissFill!AJ171/SUM(MissFill!AJ$5:AJ173)&gt;0.01,"",DateEnded_5Day!$A170))))))</f>
        <v>44515</v>
      </c>
      <c r="AL170" s="13">
        <f>IF($A170&lt;='All Results'!$B$4,"",IF(SUM(MissFill!AK$5:AK173)=0,"",(IF(MissFill!AK173/SUM(MissFill!AK$5:AK173)&gt;0.01,"",IF(MissFill!AK172/SUM(MissFill!AK$5:AK173)&gt;0.01,"",IF(MissFill!AK171/SUM(MissFill!AK$5:AK173)&gt;0.01,"",DateEnded_5Day!$A170))))))</f>
        <v>44515</v>
      </c>
      <c r="AM170" s="13">
        <f>IF($A170&lt;='All Results'!$B$4,"",IF(SUM(MissFill!AL$5:AL173)=0,"",(IF(MissFill!AL173/SUM(MissFill!AL$5:AL173)&gt;0.01,"",IF(MissFill!AL172/SUM(MissFill!AL$5:AL173)&gt;0.01,"",IF(MissFill!AL171/SUM(MissFill!AL$5:AL173)&gt;0.01,"",DateEnded_5Day!$A170))))))</f>
        <v>44515</v>
      </c>
      <c r="AN170" s="13">
        <f>IF($A170&lt;='All Results'!$B$4,"",IF(SUM(MissFill!AM$5:AM173)=0,"",(IF(MissFill!AM173/SUM(MissFill!AM$5:AM173)&gt;0.01,"",IF(MissFill!AM172/SUM(MissFill!AM$5:AM173)&gt;0.01,"",IF(MissFill!AM171/SUM(MissFill!AM$5:AM173)&gt;0.01,"",DateEnded_5Day!$A170))))))</f>
        <v>44515</v>
      </c>
      <c r="AO170" s="13">
        <f>IF($A170&lt;='All Results'!$B$4,"",IF(SUM(MissFill!AN$5:AN173)=0,"",(IF(MissFill!AN173/SUM(MissFill!AN$5:AN173)&gt;0.01,"",IF(MissFill!AN172/SUM(MissFill!AN$5:AN173)&gt;0.01,"",IF(MissFill!AN171/SUM(MissFill!AN$5:AN173)&gt;0.01,"",DateEnded_5Day!$A170))))))</f>
        <v>44515</v>
      </c>
      <c r="AP170" s="13">
        <f>IF($A170&lt;='All Results'!$B$4,"",IF(SUM(MissFill!AO$5:AO173)=0,"",(IF(MissFill!AO173/SUM(MissFill!AO$5:AO173)&gt;0.01,"",IF(MissFill!AO172/SUM(MissFill!AO$5:AO173)&gt;0.01,"",IF(MissFill!AO171/SUM(MissFill!AO$5:AO173)&gt;0.01,"",DateEnded_5Day!$A170))))))</f>
        <v>44515</v>
      </c>
      <c r="AQ170" s="13">
        <f>IF($A170&lt;='All Results'!$B$4,"",IF(SUM(MissFill!AP$5:AP173)=0,"",(IF(MissFill!AP173/SUM(MissFill!AP$5:AP173)&gt;0.01,"",IF(MissFill!AP172/SUM(MissFill!AP$5:AP173)&gt;0.01,"",IF(MissFill!AP171/SUM(MissFill!AP$5:AP173)&gt;0.01,"",DateEnded_5Day!$A170))))))</f>
        <v>44515</v>
      </c>
      <c r="AR170" s="13">
        <f>IF($A170&lt;='All Results'!$B$4,"",IF(SUM(MissFill!AQ$5:AQ173)=0,"",(IF(MissFill!AQ173/SUM(MissFill!AQ$5:AQ173)&gt;0.01,"",IF(MissFill!AQ172/SUM(MissFill!AQ$5:AQ173)&gt;0.01,"",IF(MissFill!AQ171/SUM(MissFill!AQ$5:AQ173)&gt;0.01,"",DateEnded_5Day!$A170))))))</f>
        <v>44515</v>
      </c>
      <c r="AS170" s="13">
        <f>IF($A170&lt;='All Results'!$B$4,"",IF(SUM(MissFill!AR$5:AR173)=0,"",(IF(MissFill!AR173/SUM(MissFill!AR$5:AR173)&gt;0.01,"",IF(MissFill!AR172/SUM(MissFill!AR$5:AR173)&gt;0.01,"",IF(MissFill!AR171/SUM(MissFill!AR$5:AR173)&gt;0.01,"",DateEnded_5Day!$A170))))))</f>
        <v>44515</v>
      </c>
      <c r="AT170" s="13">
        <f>IF($A170&lt;='All Results'!$B$4,"",IF(SUM(MissFill!AS$5:AS173)=0,"",(IF(MissFill!AS173/SUM(MissFill!AS$5:AS173)&gt;0.01,"",IF(MissFill!AS172/SUM(MissFill!AS$5:AS173)&gt;0.01,"",IF(MissFill!AS171/SUM(MissFill!AS$5:AS173)&gt;0.01,"",DateEnded_5Day!$A170))))))</f>
        <v>44515</v>
      </c>
      <c r="AU170" s="13">
        <f>IF($A170&lt;='All Results'!$B$4,"",IF(SUM(MissFill!AT$5:AT173)=0,"",(IF(MissFill!AT173/SUM(MissFill!AT$5:AT173)&gt;0.01,"",IF(MissFill!AT172/SUM(MissFill!AT$5:AT173)&gt;0.01,"",IF(MissFill!AT171/SUM(MissFill!AT$5:AT173)&gt;0.01,"",DateEnded_5Day!$A170))))))</f>
        <v>44515</v>
      </c>
      <c r="AV170" s="13">
        <f>IF($A170&lt;='All Results'!$B$4,"",IF(SUM(MissFill!AU$5:AU173)=0,"",(IF(MissFill!AU173/SUM(MissFill!AU$5:AU173)&gt;0.01,"",IF(MissFill!AU172/SUM(MissFill!AU$5:AU173)&gt;0.01,"",IF(MissFill!AU171/SUM(MissFill!AU$5:AU173)&gt;0.01,"",DateEnded_5Day!$A170))))))</f>
        <v>44515</v>
      </c>
      <c r="AW170" s="13">
        <f>IF($A170&lt;='All Results'!$B$4,"",IF(SUM(MissFill!AV$5:AV173)=0,"",(IF(MissFill!AV173/SUM(MissFill!AV$5:AV173)&gt;0.01,"",IF(MissFill!AV172/SUM(MissFill!AV$5:AV173)&gt;0.01,"",IF(MissFill!AV171/SUM(MissFill!AV$5:AV173)&gt;0.01,"",DateEnded_5Day!$A170))))))</f>
        <v>44515</v>
      </c>
      <c r="AX170" s="13">
        <f>IF($A170&lt;='All Results'!$B$4,"",IF(SUM(MissFill!AW$5:AW173)=0,"",(IF(MissFill!AW173/SUM(MissFill!AW$5:AW173)&gt;0.01,"",IF(MissFill!AW172/SUM(MissFill!AW$5:AW173)&gt;0.01,"",IF(MissFill!AW171/SUM(MissFill!AW$5:AW173)&gt;0.01,"",DateEnded_5Day!$A170))))))</f>
        <v>44515</v>
      </c>
    </row>
    <row r="171" spans="1:50" x14ac:dyDescent="0.25">
      <c r="A171" s="8">
        <v>44516</v>
      </c>
      <c r="B171" s="11">
        <v>320</v>
      </c>
      <c r="C171" s="13">
        <f>IF($A171&lt;='All Results'!$B$4,"",IF(SUM(MissFill!B$5:B174)=0,"",(IF(MissFill!B174/SUM(MissFill!B$5:B174)&gt;0.01,"",IF(MissFill!B173/SUM(MissFill!B$5:B174)&gt;0.01,"",IF(MissFill!B172/SUM(MissFill!B$5:B174)&gt;0.01,"",DateEnded_5Day!$A171))))))</f>
        <v>44516</v>
      </c>
      <c r="D171" s="13">
        <f>IF($A171&lt;='All Results'!$B$4,"",IF(SUM(MissFill!C$5:C174)=0,"",(IF(MissFill!C174/SUM(MissFill!C$5:C174)&gt;0.01,"",IF(MissFill!C173/SUM(MissFill!C$5:C174)&gt;0.01,"",IF(MissFill!C172/SUM(MissFill!C$5:C174)&gt;0.01,"",DateEnded_5Day!$A171))))))</f>
        <v>44516</v>
      </c>
      <c r="E171" s="13">
        <f>IF($A171&lt;='All Results'!$B$4,"",IF(SUM(MissFill!D$5:D174)=0,"",(IF(MissFill!D174/SUM(MissFill!D$5:D174)&gt;0.01,"",IF(MissFill!D173/SUM(MissFill!D$5:D174)&gt;0.01,"",IF(MissFill!D172/SUM(MissFill!D$5:D174)&gt;0.01,"",DateEnded_5Day!$A171))))))</f>
        <v>44516</v>
      </c>
      <c r="F171" s="13">
        <f>IF($A171&lt;='All Results'!$B$4,"",IF(SUM(MissFill!E$5:E174)=0,"",(IF(MissFill!E174/SUM(MissFill!E$5:E174)&gt;0.01,"",IF(MissFill!E173/SUM(MissFill!E$5:E174)&gt;0.01,"",IF(MissFill!E172/SUM(MissFill!E$5:E174)&gt;0.01,"",DateEnded_5Day!$A171))))))</f>
        <v>44516</v>
      </c>
      <c r="G171" s="13">
        <f>IF($A171&lt;='All Results'!$B$4,"",IF(SUM(MissFill!F$5:F174)=0,"",(IF(MissFill!F174/SUM(MissFill!F$5:F174)&gt;0.01,"",IF(MissFill!F173/SUM(MissFill!F$5:F174)&gt;0.01,"",IF(MissFill!F172/SUM(MissFill!F$5:F174)&gt;0.01,"",DateEnded_5Day!$A171))))))</f>
        <v>44516</v>
      </c>
      <c r="H171" s="13">
        <f>IF($A171&lt;='All Results'!$B$4,"",IF(SUM(MissFill!G$5:G174)=0,"",(IF(MissFill!G174/SUM(MissFill!G$5:G174)&gt;0.01,"",IF(MissFill!G173/SUM(MissFill!G$5:G174)&gt;0.01,"",IF(MissFill!G172/SUM(MissFill!G$5:G174)&gt;0.01,"",DateEnded_5Day!$A171))))))</f>
        <v>44516</v>
      </c>
      <c r="I171" s="13">
        <f>IF($A171&lt;='All Results'!$B$4,"",IF(SUM(MissFill!H$5:H174)=0,"",(IF(MissFill!H174/SUM(MissFill!H$5:H174)&gt;0.01,"",IF(MissFill!H173/SUM(MissFill!H$5:H174)&gt;0.01,"",IF(MissFill!H172/SUM(MissFill!H$5:H174)&gt;0.01,"",DateEnded_5Day!$A171))))))</f>
        <v>44516</v>
      </c>
      <c r="J171" s="13">
        <f>IF($A171&lt;='All Results'!$B$4,"",IF(SUM(MissFill!I$5:I174)=0,"",(IF(MissFill!I174/SUM(MissFill!I$5:I174)&gt;0.01,"",IF(MissFill!I173/SUM(MissFill!I$5:I174)&gt;0.01,"",IF(MissFill!I172/SUM(MissFill!I$5:I174)&gt;0.01,"",DateEnded_5Day!$A171))))))</f>
        <v>44516</v>
      </c>
      <c r="K171" s="13">
        <f>IF($A171&lt;='All Results'!$B$4,"",IF(SUM(MissFill!J$5:J174)=0,"",(IF(MissFill!J174/SUM(MissFill!J$5:J174)&gt;0.01,"",IF(MissFill!J173/SUM(MissFill!J$5:J174)&gt;0.01,"",IF(MissFill!J172/SUM(MissFill!J$5:J174)&gt;0.01,"",DateEnded_5Day!$A171))))))</f>
        <v>44516</v>
      </c>
      <c r="L171" s="13">
        <f>IF($A171&lt;='All Results'!$B$4,"",IF(SUM(MissFill!K$5:K174)=0,"",(IF(MissFill!K174/SUM(MissFill!K$5:K174)&gt;0.01,"",IF(MissFill!K173/SUM(MissFill!K$5:K174)&gt;0.01,"",IF(MissFill!K172/SUM(MissFill!K$5:K174)&gt;0.01,"",DateEnded_5Day!$A171))))))</f>
        <v>44516</v>
      </c>
      <c r="M171" s="13">
        <f>IF($A171&lt;='All Results'!$B$4,"",IF(SUM(MissFill!L$5:L174)=0,"",(IF(MissFill!L174/SUM(MissFill!L$5:L174)&gt;0.01,"",IF(MissFill!L173/SUM(MissFill!L$5:L174)&gt;0.01,"",IF(MissFill!L172/SUM(MissFill!L$5:L174)&gt;0.01,"",DateEnded_5Day!$A171))))))</f>
        <v>44516</v>
      </c>
      <c r="N171" s="13">
        <f>IF($A171&lt;='All Results'!$B$4,"",IF(SUM(MissFill!M$5:M174)=0,"",(IF(MissFill!M174/SUM(MissFill!M$5:M174)&gt;0.01,"",IF(MissFill!M173/SUM(MissFill!M$5:M174)&gt;0.01,"",IF(MissFill!M172/SUM(MissFill!M$5:M174)&gt;0.01,"",DateEnded_5Day!$A171))))))</f>
        <v>44516</v>
      </c>
      <c r="O171" s="13">
        <f>IF($A171&lt;='All Results'!$B$4,"",IF(SUM(MissFill!N$5:N174)=0,"",(IF(MissFill!N174/SUM(MissFill!N$5:N174)&gt;0.01,"",IF(MissFill!N173/SUM(MissFill!N$5:N174)&gt;0.01,"",IF(MissFill!N172/SUM(MissFill!N$5:N174)&gt;0.01,"",DateEnded_5Day!$A171))))))</f>
        <v>44516</v>
      </c>
      <c r="P171" s="13">
        <f>IF($A171&lt;='All Results'!$B$4,"",IF(SUM(MissFill!O$5:O174)=0,"",(IF(MissFill!O174/SUM(MissFill!O$5:O174)&gt;0.01,"",IF(MissFill!O173/SUM(MissFill!O$5:O174)&gt;0.01,"",IF(MissFill!O172/SUM(MissFill!O$5:O174)&gt;0.01,"",DateEnded_5Day!$A171))))))</f>
        <v>44516</v>
      </c>
      <c r="Q171" s="13">
        <f>IF($A171&lt;='All Results'!$B$4,"",IF(SUM(MissFill!P$5:P174)=0,"",(IF(MissFill!P174/SUM(MissFill!P$5:P174)&gt;0.01,"",IF(MissFill!P173/SUM(MissFill!P$5:P174)&gt;0.01,"",IF(MissFill!P172/SUM(MissFill!P$5:P174)&gt;0.01,"",DateEnded_5Day!$A171))))))</f>
        <v>44516</v>
      </c>
      <c r="R171" s="13">
        <f>IF($A171&lt;='All Results'!$B$4,"",IF(SUM(MissFill!Q$5:Q174)=0,"",(IF(MissFill!Q174/SUM(MissFill!Q$5:Q174)&gt;0.01,"",IF(MissFill!Q173/SUM(MissFill!Q$5:Q174)&gt;0.01,"",IF(MissFill!Q172/SUM(MissFill!Q$5:Q174)&gt;0.01,"",DateEnded_5Day!$A171))))))</f>
        <v>44516</v>
      </c>
      <c r="S171" s="13">
        <f>IF($A171&lt;='All Results'!$B$4,"",IF(SUM(MissFill!R$5:R174)=0,"",(IF(MissFill!R174/SUM(MissFill!R$5:R174)&gt;0.01,"",IF(MissFill!R173/SUM(MissFill!R$5:R174)&gt;0.01,"",IF(MissFill!R172/SUM(MissFill!R$5:R174)&gt;0.01,"",DateEnded_5Day!$A171))))))</f>
        <v>44516</v>
      </c>
      <c r="T171" s="13">
        <f>IF($A171&lt;='All Results'!$B$4,"",IF(SUM(MissFill!S$5:S174)=0,"",(IF(MissFill!S174/SUM(MissFill!S$5:S174)&gt;0.01,"",IF(MissFill!S173/SUM(MissFill!S$5:S174)&gt;0.01,"",IF(MissFill!S172/SUM(MissFill!S$5:S174)&gt;0.01,"",DateEnded_5Day!$A171))))))</f>
        <v>44516</v>
      </c>
      <c r="U171" s="13">
        <f>IF($A171&lt;='All Results'!$B$4,"",IF(SUM(MissFill!T$5:T174)=0,"",(IF(MissFill!T174/SUM(MissFill!T$5:T174)&gt;0.01,"",IF(MissFill!T173/SUM(MissFill!T$5:T174)&gt;0.01,"",IF(MissFill!T172/SUM(MissFill!T$5:T174)&gt;0.01,"",DateEnded_5Day!$A171))))))</f>
        <v>44516</v>
      </c>
      <c r="V171" s="13">
        <f>IF($A171&lt;='All Results'!$B$4,"",IF(SUM(MissFill!U$5:U174)=0,"",(IF(MissFill!U174/SUM(MissFill!U$5:U174)&gt;0.01,"",IF(MissFill!U173/SUM(MissFill!U$5:U174)&gt;0.01,"",IF(MissFill!U172/SUM(MissFill!U$5:U174)&gt;0.01,"",DateEnded_5Day!$A171))))))</f>
        <v>44516</v>
      </c>
      <c r="W171" s="13">
        <f>IF($A171&lt;='All Results'!$B$4,"",IF(SUM(MissFill!V$5:V174)=0,"",(IF(MissFill!V174/SUM(MissFill!V$5:V174)&gt;0.01,"",IF(MissFill!V173/SUM(MissFill!V$5:V174)&gt;0.01,"",IF(MissFill!V172/SUM(MissFill!V$5:V174)&gt;0.01,"",DateEnded_5Day!$A171))))))</f>
        <v>44516</v>
      </c>
      <c r="X171" s="13">
        <f>IF($A171&lt;='All Results'!$B$4,"",IF(SUM(MissFill!W$5:W174)=0,"",(IF(MissFill!W174/SUM(MissFill!W$5:W174)&gt;0.01,"",IF(MissFill!W173/SUM(MissFill!W$5:W174)&gt;0.01,"",IF(MissFill!W172/SUM(MissFill!W$5:W174)&gt;0.01,"",DateEnded_5Day!$A171))))))</f>
        <v>44516</v>
      </c>
      <c r="Y171" s="13">
        <f>IF($A171&lt;='All Results'!$B$4,"",IF(SUM(MissFill!X$5:X174)=0,"",(IF(MissFill!X174/SUM(MissFill!X$5:X174)&gt;0.01,"",IF(MissFill!X173/SUM(MissFill!X$5:X174)&gt;0.01,"",IF(MissFill!X172/SUM(MissFill!X$5:X174)&gt;0.01,"",DateEnded_5Day!$A171))))))</f>
        <v>44516</v>
      </c>
      <c r="Z171" s="13">
        <f>IF($A171&lt;='All Results'!$B$4,"",IF(SUM(MissFill!Y$5:Y174)=0,"",(IF(MissFill!Y174/SUM(MissFill!Y$5:Y174)&gt;0.01,"",IF(MissFill!Y173/SUM(MissFill!Y$5:Y174)&gt;0.01,"",IF(MissFill!Y172/SUM(MissFill!Y$5:Y174)&gt;0.01,"",DateEnded_5Day!$A171))))))</f>
        <v>44516</v>
      </c>
      <c r="AA171" s="13">
        <f>IF($A171&lt;='All Results'!$B$4,"",IF(SUM(MissFill!Z$5:Z174)=0,"",(IF(MissFill!Z174/SUM(MissFill!Z$5:Z174)&gt;0.01,"",IF(MissFill!Z173/SUM(MissFill!Z$5:Z174)&gt;0.01,"",IF(MissFill!Z172/SUM(MissFill!Z$5:Z174)&gt;0.01,"",DateEnded_5Day!$A171))))))</f>
        <v>44516</v>
      </c>
      <c r="AB171" s="13">
        <f>IF($A171&lt;='All Results'!$B$4,"",IF(SUM(MissFill!AA$5:AA174)=0,"",(IF(MissFill!AA174/SUM(MissFill!AA$5:AA174)&gt;0.01,"",IF(MissFill!AA173/SUM(MissFill!AA$5:AA174)&gt;0.01,"",IF(MissFill!AA172/SUM(MissFill!AA$5:AA174)&gt;0.01,"",DateEnded_5Day!$A171))))))</f>
        <v>44516</v>
      </c>
      <c r="AC171" s="13">
        <f>IF($A171&lt;='All Results'!$B$4,"",IF(SUM(MissFill!AB$5:AB174)=0,"",(IF(MissFill!AB174/SUM(MissFill!AB$5:AB174)&gt;0.01,"",IF(MissFill!AB173/SUM(MissFill!AB$5:AB174)&gt;0.01,"",IF(MissFill!AB172/SUM(MissFill!AB$5:AB174)&gt;0.01,"",DateEnded_5Day!$A171))))))</f>
        <v>44516</v>
      </c>
      <c r="AD171" s="13">
        <f>IF($A171&lt;='All Results'!$B$4,"",IF(SUM(MissFill!AC$5:AC174)=0,"",(IF(MissFill!AC174/SUM(MissFill!AC$5:AC174)&gt;0.01,"",IF(MissFill!AC173/SUM(MissFill!AC$5:AC174)&gt;0.01,"",IF(MissFill!AC172/SUM(MissFill!AC$5:AC174)&gt;0.01,"",DateEnded_5Day!$A171))))))</f>
        <v>44516</v>
      </c>
      <c r="AE171" s="13">
        <f>IF($A171&lt;='All Results'!$B$4,"",IF(SUM(MissFill!AD$5:AD174)=0,"",(IF(MissFill!AD174/SUM(MissFill!AD$5:AD174)&gt;0.01,"",IF(MissFill!AD173/SUM(MissFill!AD$5:AD174)&gt;0.01,"",IF(MissFill!AD172/SUM(MissFill!AD$5:AD174)&gt;0.01,"",DateEnded_5Day!$A171))))))</f>
        <v>44516</v>
      </c>
      <c r="AF171" s="13">
        <f>IF($A171&lt;='All Results'!$B$4,"",IF(SUM(MissFill!AE$5:AE174)=0,"",(IF(MissFill!AE174/SUM(MissFill!AE$5:AE174)&gt;0.01,"",IF(MissFill!AE173/SUM(MissFill!AE$5:AE174)&gt;0.01,"",IF(MissFill!AE172/SUM(MissFill!AE$5:AE174)&gt;0.01,"",DateEnded_5Day!$A171))))))</f>
        <v>44516</v>
      </c>
      <c r="AG171" s="13">
        <f>IF($A171&lt;='All Results'!$B$4,"",IF(SUM(MissFill!AF$5:AF174)=0,"",(IF(MissFill!AF174/SUM(MissFill!AF$5:AF174)&gt;0.01,"",IF(MissFill!AF173/SUM(MissFill!AF$5:AF174)&gt;0.01,"",IF(MissFill!AF172/SUM(MissFill!AF$5:AF174)&gt;0.01,"",DateEnded_5Day!$A171))))))</f>
        <v>44516</v>
      </c>
      <c r="AH171" s="13">
        <f>IF($A171&lt;='All Results'!$B$4,"",IF(SUM(MissFill!AG$5:AG174)=0,"",(IF(MissFill!AG174/SUM(MissFill!AG$5:AG174)&gt;0.01,"",IF(MissFill!AG173/SUM(MissFill!AG$5:AG174)&gt;0.01,"",IF(MissFill!AG172/SUM(MissFill!AG$5:AG174)&gt;0.01,"",DateEnded_5Day!$A171))))))</f>
        <v>44516</v>
      </c>
      <c r="AI171" s="13">
        <f>IF($A171&lt;='All Results'!$B$4,"",IF(SUM(MissFill!AH$5:AH174)=0,"",(IF(MissFill!AH174/SUM(MissFill!AH$5:AH174)&gt;0.01,"",IF(MissFill!AH173/SUM(MissFill!AH$5:AH174)&gt;0.01,"",IF(MissFill!AH172/SUM(MissFill!AH$5:AH174)&gt;0.01,"",DateEnded_5Day!$A171))))))</f>
        <v>44516</v>
      </c>
      <c r="AJ171" s="13">
        <f>IF($A171&lt;='All Results'!$B$4,"",IF(SUM(MissFill!AI$5:AI174)=0,"",(IF(MissFill!AI174/SUM(MissFill!AI$5:AI174)&gt;0.01,"",IF(MissFill!AI173/SUM(MissFill!AI$5:AI174)&gt;0.01,"",IF(MissFill!AI172/SUM(MissFill!AI$5:AI174)&gt;0.01,"",DateEnded_5Day!$A171))))))</f>
        <v>44516</v>
      </c>
      <c r="AK171" s="13">
        <f>IF($A171&lt;='All Results'!$B$4,"",IF(SUM(MissFill!AJ$5:AJ174)=0,"",(IF(MissFill!AJ174/SUM(MissFill!AJ$5:AJ174)&gt;0.01,"",IF(MissFill!AJ173/SUM(MissFill!AJ$5:AJ174)&gt;0.01,"",IF(MissFill!AJ172/SUM(MissFill!AJ$5:AJ174)&gt;0.01,"",DateEnded_5Day!$A171))))))</f>
        <v>44516</v>
      </c>
      <c r="AL171" s="13">
        <f>IF($A171&lt;='All Results'!$B$4,"",IF(SUM(MissFill!AK$5:AK174)=0,"",(IF(MissFill!AK174/SUM(MissFill!AK$5:AK174)&gt;0.01,"",IF(MissFill!AK173/SUM(MissFill!AK$5:AK174)&gt;0.01,"",IF(MissFill!AK172/SUM(MissFill!AK$5:AK174)&gt;0.01,"",DateEnded_5Day!$A171))))))</f>
        <v>44516</v>
      </c>
      <c r="AM171" s="13">
        <f>IF($A171&lt;='All Results'!$B$4,"",IF(SUM(MissFill!AL$5:AL174)=0,"",(IF(MissFill!AL174/SUM(MissFill!AL$5:AL174)&gt;0.01,"",IF(MissFill!AL173/SUM(MissFill!AL$5:AL174)&gt;0.01,"",IF(MissFill!AL172/SUM(MissFill!AL$5:AL174)&gt;0.01,"",DateEnded_5Day!$A171))))))</f>
        <v>44516</v>
      </c>
      <c r="AN171" s="13">
        <f>IF($A171&lt;='All Results'!$B$4,"",IF(SUM(MissFill!AM$5:AM174)=0,"",(IF(MissFill!AM174/SUM(MissFill!AM$5:AM174)&gt;0.01,"",IF(MissFill!AM173/SUM(MissFill!AM$5:AM174)&gt;0.01,"",IF(MissFill!AM172/SUM(MissFill!AM$5:AM174)&gt;0.01,"",DateEnded_5Day!$A171))))))</f>
        <v>44516</v>
      </c>
      <c r="AO171" s="13">
        <f>IF($A171&lt;='All Results'!$B$4,"",IF(SUM(MissFill!AN$5:AN174)=0,"",(IF(MissFill!AN174/SUM(MissFill!AN$5:AN174)&gt;0.01,"",IF(MissFill!AN173/SUM(MissFill!AN$5:AN174)&gt;0.01,"",IF(MissFill!AN172/SUM(MissFill!AN$5:AN174)&gt;0.01,"",DateEnded_5Day!$A171))))))</f>
        <v>44516</v>
      </c>
      <c r="AP171" s="13">
        <f>IF($A171&lt;='All Results'!$B$4,"",IF(SUM(MissFill!AO$5:AO174)=0,"",(IF(MissFill!AO174/SUM(MissFill!AO$5:AO174)&gt;0.01,"",IF(MissFill!AO173/SUM(MissFill!AO$5:AO174)&gt;0.01,"",IF(MissFill!AO172/SUM(MissFill!AO$5:AO174)&gt;0.01,"",DateEnded_5Day!$A171))))))</f>
        <v>44516</v>
      </c>
      <c r="AQ171" s="13">
        <f>IF($A171&lt;='All Results'!$B$4,"",IF(SUM(MissFill!AP$5:AP174)=0,"",(IF(MissFill!AP174/SUM(MissFill!AP$5:AP174)&gt;0.01,"",IF(MissFill!AP173/SUM(MissFill!AP$5:AP174)&gt;0.01,"",IF(MissFill!AP172/SUM(MissFill!AP$5:AP174)&gt;0.01,"",DateEnded_5Day!$A171))))))</f>
        <v>44516</v>
      </c>
      <c r="AR171" s="13">
        <f>IF($A171&lt;='All Results'!$B$4,"",IF(SUM(MissFill!AQ$5:AQ174)=0,"",(IF(MissFill!AQ174/SUM(MissFill!AQ$5:AQ174)&gt;0.01,"",IF(MissFill!AQ173/SUM(MissFill!AQ$5:AQ174)&gt;0.01,"",IF(MissFill!AQ172/SUM(MissFill!AQ$5:AQ174)&gt;0.01,"",DateEnded_5Day!$A171))))))</f>
        <v>44516</v>
      </c>
      <c r="AS171" s="13">
        <f>IF($A171&lt;='All Results'!$B$4,"",IF(SUM(MissFill!AR$5:AR174)=0,"",(IF(MissFill!AR174/SUM(MissFill!AR$5:AR174)&gt;0.01,"",IF(MissFill!AR173/SUM(MissFill!AR$5:AR174)&gt;0.01,"",IF(MissFill!AR172/SUM(MissFill!AR$5:AR174)&gt;0.01,"",DateEnded_5Day!$A171))))))</f>
        <v>44516</v>
      </c>
      <c r="AT171" s="13">
        <f>IF($A171&lt;='All Results'!$B$4,"",IF(SUM(MissFill!AS$5:AS174)=0,"",(IF(MissFill!AS174/SUM(MissFill!AS$5:AS174)&gt;0.01,"",IF(MissFill!AS173/SUM(MissFill!AS$5:AS174)&gt;0.01,"",IF(MissFill!AS172/SUM(MissFill!AS$5:AS174)&gt;0.01,"",DateEnded_5Day!$A171))))))</f>
        <v>44516</v>
      </c>
      <c r="AU171" s="13">
        <f>IF($A171&lt;='All Results'!$B$4,"",IF(SUM(MissFill!AT$5:AT174)=0,"",(IF(MissFill!AT174/SUM(MissFill!AT$5:AT174)&gt;0.01,"",IF(MissFill!AT173/SUM(MissFill!AT$5:AT174)&gt;0.01,"",IF(MissFill!AT172/SUM(MissFill!AT$5:AT174)&gt;0.01,"",DateEnded_5Day!$A171))))))</f>
        <v>44516</v>
      </c>
      <c r="AV171" s="13">
        <f>IF($A171&lt;='All Results'!$B$4,"",IF(SUM(MissFill!AU$5:AU174)=0,"",(IF(MissFill!AU174/SUM(MissFill!AU$5:AU174)&gt;0.01,"",IF(MissFill!AU173/SUM(MissFill!AU$5:AU174)&gt;0.01,"",IF(MissFill!AU172/SUM(MissFill!AU$5:AU174)&gt;0.01,"",DateEnded_5Day!$A171))))))</f>
        <v>44516</v>
      </c>
      <c r="AW171" s="13">
        <f>IF($A171&lt;='All Results'!$B$4,"",IF(SUM(MissFill!AV$5:AV174)=0,"",(IF(MissFill!AV174/SUM(MissFill!AV$5:AV174)&gt;0.01,"",IF(MissFill!AV173/SUM(MissFill!AV$5:AV174)&gt;0.01,"",IF(MissFill!AV172/SUM(MissFill!AV$5:AV174)&gt;0.01,"",DateEnded_5Day!$A171))))))</f>
        <v>44516</v>
      </c>
      <c r="AX171" s="13">
        <f>IF($A171&lt;='All Results'!$B$4,"",IF(SUM(MissFill!AW$5:AW174)=0,"",(IF(MissFill!AW174/SUM(MissFill!AW$5:AW174)&gt;0.01,"",IF(MissFill!AW173/SUM(MissFill!AW$5:AW174)&gt;0.01,"",IF(MissFill!AW172/SUM(MissFill!AW$5:AW174)&gt;0.01,"",DateEnded_5Day!$A171))))))</f>
        <v>44516</v>
      </c>
    </row>
    <row r="172" spans="1:50" x14ac:dyDescent="0.25">
      <c r="A172" s="8">
        <v>44517</v>
      </c>
      <c r="B172" s="11">
        <v>321</v>
      </c>
      <c r="C172" s="13">
        <f>IF($A172&lt;='All Results'!$B$4,"",IF(SUM(MissFill!B$5:B175)=0,"",(IF(MissFill!B175/SUM(MissFill!B$5:B175)&gt;0.01,"",IF(MissFill!B174/SUM(MissFill!B$5:B175)&gt;0.01,"",IF(MissFill!B173/SUM(MissFill!B$5:B175)&gt;0.01,"",DateEnded_5Day!$A172))))))</f>
        <v>44517</v>
      </c>
      <c r="D172" s="13">
        <f>IF($A172&lt;='All Results'!$B$4,"",IF(SUM(MissFill!C$5:C175)=0,"",(IF(MissFill!C175/SUM(MissFill!C$5:C175)&gt;0.01,"",IF(MissFill!C174/SUM(MissFill!C$5:C175)&gt;0.01,"",IF(MissFill!C173/SUM(MissFill!C$5:C175)&gt;0.01,"",DateEnded_5Day!$A172))))))</f>
        <v>44517</v>
      </c>
      <c r="E172" s="13">
        <f>IF($A172&lt;='All Results'!$B$4,"",IF(SUM(MissFill!D$5:D175)=0,"",(IF(MissFill!D175/SUM(MissFill!D$5:D175)&gt;0.01,"",IF(MissFill!D174/SUM(MissFill!D$5:D175)&gt;0.01,"",IF(MissFill!D173/SUM(MissFill!D$5:D175)&gt;0.01,"",DateEnded_5Day!$A172))))))</f>
        <v>44517</v>
      </c>
      <c r="F172" s="13">
        <f>IF($A172&lt;='All Results'!$B$4,"",IF(SUM(MissFill!E$5:E175)=0,"",(IF(MissFill!E175/SUM(MissFill!E$5:E175)&gt;0.01,"",IF(MissFill!E174/SUM(MissFill!E$5:E175)&gt;0.01,"",IF(MissFill!E173/SUM(MissFill!E$5:E175)&gt;0.01,"",DateEnded_5Day!$A172))))))</f>
        <v>44517</v>
      </c>
      <c r="G172" s="13">
        <f>IF($A172&lt;='All Results'!$B$4,"",IF(SUM(MissFill!F$5:F175)=0,"",(IF(MissFill!F175/SUM(MissFill!F$5:F175)&gt;0.01,"",IF(MissFill!F174/SUM(MissFill!F$5:F175)&gt;0.01,"",IF(MissFill!F173/SUM(MissFill!F$5:F175)&gt;0.01,"",DateEnded_5Day!$A172))))))</f>
        <v>44517</v>
      </c>
      <c r="H172" s="13">
        <f>IF($A172&lt;='All Results'!$B$4,"",IF(SUM(MissFill!G$5:G175)=0,"",(IF(MissFill!G175/SUM(MissFill!G$5:G175)&gt;0.01,"",IF(MissFill!G174/SUM(MissFill!G$5:G175)&gt;0.01,"",IF(MissFill!G173/SUM(MissFill!G$5:G175)&gt;0.01,"",DateEnded_5Day!$A172))))))</f>
        <v>44517</v>
      </c>
      <c r="I172" s="13">
        <f>IF($A172&lt;='All Results'!$B$4,"",IF(SUM(MissFill!H$5:H175)=0,"",(IF(MissFill!H175/SUM(MissFill!H$5:H175)&gt;0.01,"",IF(MissFill!H174/SUM(MissFill!H$5:H175)&gt;0.01,"",IF(MissFill!H173/SUM(MissFill!H$5:H175)&gt;0.01,"",DateEnded_5Day!$A172))))))</f>
        <v>44517</v>
      </c>
      <c r="J172" s="13">
        <f>IF($A172&lt;='All Results'!$B$4,"",IF(SUM(MissFill!I$5:I175)=0,"",(IF(MissFill!I175/SUM(MissFill!I$5:I175)&gt;0.01,"",IF(MissFill!I174/SUM(MissFill!I$5:I175)&gt;0.01,"",IF(MissFill!I173/SUM(MissFill!I$5:I175)&gt;0.01,"",DateEnded_5Day!$A172))))))</f>
        <v>44517</v>
      </c>
      <c r="K172" s="13">
        <f>IF($A172&lt;='All Results'!$B$4,"",IF(SUM(MissFill!J$5:J175)=0,"",(IF(MissFill!J175/SUM(MissFill!J$5:J175)&gt;0.01,"",IF(MissFill!J174/SUM(MissFill!J$5:J175)&gt;0.01,"",IF(MissFill!J173/SUM(MissFill!J$5:J175)&gt;0.01,"",DateEnded_5Day!$A172))))))</f>
        <v>44517</v>
      </c>
      <c r="L172" s="13">
        <f>IF($A172&lt;='All Results'!$B$4,"",IF(SUM(MissFill!K$5:K175)=0,"",(IF(MissFill!K175/SUM(MissFill!K$5:K175)&gt;0.01,"",IF(MissFill!K174/SUM(MissFill!K$5:K175)&gt;0.01,"",IF(MissFill!K173/SUM(MissFill!K$5:K175)&gt;0.01,"",DateEnded_5Day!$A172))))))</f>
        <v>44517</v>
      </c>
      <c r="M172" s="13">
        <f>IF($A172&lt;='All Results'!$B$4,"",IF(SUM(MissFill!L$5:L175)=0,"",(IF(MissFill!L175/SUM(MissFill!L$5:L175)&gt;0.01,"",IF(MissFill!L174/SUM(MissFill!L$5:L175)&gt;0.01,"",IF(MissFill!L173/SUM(MissFill!L$5:L175)&gt;0.01,"",DateEnded_5Day!$A172))))))</f>
        <v>44517</v>
      </c>
      <c r="N172" s="13">
        <f>IF($A172&lt;='All Results'!$B$4,"",IF(SUM(MissFill!M$5:M175)=0,"",(IF(MissFill!M175/SUM(MissFill!M$5:M175)&gt;0.01,"",IF(MissFill!M174/SUM(MissFill!M$5:M175)&gt;0.01,"",IF(MissFill!M173/SUM(MissFill!M$5:M175)&gt;0.01,"",DateEnded_5Day!$A172))))))</f>
        <v>44517</v>
      </c>
      <c r="O172" s="13">
        <f>IF($A172&lt;='All Results'!$B$4,"",IF(SUM(MissFill!N$5:N175)=0,"",(IF(MissFill!N175/SUM(MissFill!N$5:N175)&gt;0.01,"",IF(MissFill!N174/SUM(MissFill!N$5:N175)&gt;0.01,"",IF(MissFill!N173/SUM(MissFill!N$5:N175)&gt;0.01,"",DateEnded_5Day!$A172))))))</f>
        <v>44517</v>
      </c>
      <c r="P172" s="13">
        <f>IF($A172&lt;='All Results'!$B$4,"",IF(SUM(MissFill!O$5:O175)=0,"",(IF(MissFill!O175/SUM(MissFill!O$5:O175)&gt;0.01,"",IF(MissFill!O174/SUM(MissFill!O$5:O175)&gt;0.01,"",IF(MissFill!O173/SUM(MissFill!O$5:O175)&gt;0.01,"",DateEnded_5Day!$A172))))))</f>
        <v>44517</v>
      </c>
      <c r="Q172" s="13">
        <f>IF($A172&lt;='All Results'!$B$4,"",IF(SUM(MissFill!P$5:P175)=0,"",(IF(MissFill!P175/SUM(MissFill!P$5:P175)&gt;0.01,"",IF(MissFill!P174/SUM(MissFill!P$5:P175)&gt;0.01,"",IF(MissFill!P173/SUM(MissFill!P$5:P175)&gt;0.01,"",DateEnded_5Day!$A172))))))</f>
        <v>44517</v>
      </c>
      <c r="R172" s="13">
        <f>IF($A172&lt;='All Results'!$B$4,"",IF(SUM(MissFill!Q$5:Q175)=0,"",(IF(MissFill!Q175/SUM(MissFill!Q$5:Q175)&gt;0.01,"",IF(MissFill!Q174/SUM(MissFill!Q$5:Q175)&gt;0.01,"",IF(MissFill!Q173/SUM(MissFill!Q$5:Q175)&gt;0.01,"",DateEnded_5Day!$A172))))))</f>
        <v>44517</v>
      </c>
      <c r="S172" s="13">
        <f>IF($A172&lt;='All Results'!$B$4,"",IF(SUM(MissFill!R$5:R175)=0,"",(IF(MissFill!R175/SUM(MissFill!R$5:R175)&gt;0.01,"",IF(MissFill!R174/SUM(MissFill!R$5:R175)&gt;0.01,"",IF(MissFill!R173/SUM(MissFill!R$5:R175)&gt;0.01,"",DateEnded_5Day!$A172))))))</f>
        <v>44517</v>
      </c>
      <c r="T172" s="13">
        <f>IF($A172&lt;='All Results'!$B$4,"",IF(SUM(MissFill!S$5:S175)=0,"",(IF(MissFill!S175/SUM(MissFill!S$5:S175)&gt;0.01,"",IF(MissFill!S174/SUM(MissFill!S$5:S175)&gt;0.01,"",IF(MissFill!S173/SUM(MissFill!S$5:S175)&gt;0.01,"",DateEnded_5Day!$A172))))))</f>
        <v>44517</v>
      </c>
      <c r="U172" s="13">
        <f>IF($A172&lt;='All Results'!$B$4,"",IF(SUM(MissFill!T$5:T175)=0,"",(IF(MissFill!T175/SUM(MissFill!T$5:T175)&gt;0.01,"",IF(MissFill!T174/SUM(MissFill!T$5:T175)&gt;0.01,"",IF(MissFill!T173/SUM(MissFill!T$5:T175)&gt;0.01,"",DateEnded_5Day!$A172))))))</f>
        <v>44517</v>
      </c>
      <c r="V172" s="13">
        <f>IF($A172&lt;='All Results'!$B$4,"",IF(SUM(MissFill!U$5:U175)=0,"",(IF(MissFill!U175/SUM(MissFill!U$5:U175)&gt;0.01,"",IF(MissFill!U174/SUM(MissFill!U$5:U175)&gt;0.01,"",IF(MissFill!U173/SUM(MissFill!U$5:U175)&gt;0.01,"",DateEnded_5Day!$A172))))))</f>
        <v>44517</v>
      </c>
      <c r="W172" s="13">
        <f>IF($A172&lt;='All Results'!$B$4,"",IF(SUM(MissFill!V$5:V175)=0,"",(IF(MissFill!V175/SUM(MissFill!V$5:V175)&gt;0.01,"",IF(MissFill!V174/SUM(MissFill!V$5:V175)&gt;0.01,"",IF(MissFill!V173/SUM(MissFill!V$5:V175)&gt;0.01,"",DateEnded_5Day!$A172))))))</f>
        <v>44517</v>
      </c>
      <c r="X172" s="13">
        <f>IF($A172&lt;='All Results'!$B$4,"",IF(SUM(MissFill!W$5:W175)=0,"",(IF(MissFill!W175/SUM(MissFill!W$5:W175)&gt;0.01,"",IF(MissFill!W174/SUM(MissFill!W$5:W175)&gt;0.01,"",IF(MissFill!W173/SUM(MissFill!W$5:W175)&gt;0.01,"",DateEnded_5Day!$A172))))))</f>
        <v>44517</v>
      </c>
      <c r="Y172" s="13">
        <f>IF($A172&lt;='All Results'!$B$4,"",IF(SUM(MissFill!X$5:X175)=0,"",(IF(MissFill!X175/SUM(MissFill!X$5:X175)&gt;0.01,"",IF(MissFill!X174/SUM(MissFill!X$5:X175)&gt;0.01,"",IF(MissFill!X173/SUM(MissFill!X$5:X175)&gt;0.01,"",DateEnded_5Day!$A172))))))</f>
        <v>44517</v>
      </c>
      <c r="Z172" s="13">
        <f>IF($A172&lt;='All Results'!$B$4,"",IF(SUM(MissFill!Y$5:Y175)=0,"",(IF(MissFill!Y175/SUM(MissFill!Y$5:Y175)&gt;0.01,"",IF(MissFill!Y174/SUM(MissFill!Y$5:Y175)&gt;0.01,"",IF(MissFill!Y173/SUM(MissFill!Y$5:Y175)&gt;0.01,"",DateEnded_5Day!$A172))))))</f>
        <v>44517</v>
      </c>
      <c r="AA172" s="13">
        <f>IF($A172&lt;='All Results'!$B$4,"",IF(SUM(MissFill!Z$5:Z175)=0,"",(IF(MissFill!Z175/SUM(MissFill!Z$5:Z175)&gt;0.01,"",IF(MissFill!Z174/SUM(MissFill!Z$5:Z175)&gt;0.01,"",IF(MissFill!Z173/SUM(MissFill!Z$5:Z175)&gt;0.01,"",DateEnded_5Day!$A172))))))</f>
        <v>44517</v>
      </c>
      <c r="AB172" s="13">
        <f>IF($A172&lt;='All Results'!$B$4,"",IF(SUM(MissFill!AA$5:AA175)=0,"",(IF(MissFill!AA175/SUM(MissFill!AA$5:AA175)&gt;0.01,"",IF(MissFill!AA174/SUM(MissFill!AA$5:AA175)&gt;0.01,"",IF(MissFill!AA173/SUM(MissFill!AA$5:AA175)&gt;0.01,"",DateEnded_5Day!$A172))))))</f>
        <v>44517</v>
      </c>
      <c r="AC172" s="13">
        <f>IF($A172&lt;='All Results'!$B$4,"",IF(SUM(MissFill!AB$5:AB175)=0,"",(IF(MissFill!AB175/SUM(MissFill!AB$5:AB175)&gt;0.01,"",IF(MissFill!AB174/SUM(MissFill!AB$5:AB175)&gt;0.01,"",IF(MissFill!AB173/SUM(MissFill!AB$5:AB175)&gt;0.01,"",DateEnded_5Day!$A172))))))</f>
        <v>44517</v>
      </c>
      <c r="AD172" s="13">
        <f>IF($A172&lt;='All Results'!$B$4,"",IF(SUM(MissFill!AC$5:AC175)=0,"",(IF(MissFill!AC175/SUM(MissFill!AC$5:AC175)&gt;0.01,"",IF(MissFill!AC174/SUM(MissFill!AC$5:AC175)&gt;0.01,"",IF(MissFill!AC173/SUM(MissFill!AC$5:AC175)&gt;0.01,"",DateEnded_5Day!$A172))))))</f>
        <v>44517</v>
      </c>
      <c r="AE172" s="13">
        <f>IF($A172&lt;='All Results'!$B$4,"",IF(SUM(MissFill!AD$5:AD175)=0,"",(IF(MissFill!AD175/SUM(MissFill!AD$5:AD175)&gt;0.01,"",IF(MissFill!AD174/SUM(MissFill!AD$5:AD175)&gt;0.01,"",IF(MissFill!AD173/SUM(MissFill!AD$5:AD175)&gt;0.01,"",DateEnded_5Day!$A172))))))</f>
        <v>44517</v>
      </c>
      <c r="AF172" s="13">
        <f>IF($A172&lt;='All Results'!$B$4,"",IF(SUM(MissFill!AE$5:AE175)=0,"",(IF(MissFill!AE175/SUM(MissFill!AE$5:AE175)&gt;0.01,"",IF(MissFill!AE174/SUM(MissFill!AE$5:AE175)&gt;0.01,"",IF(MissFill!AE173/SUM(MissFill!AE$5:AE175)&gt;0.01,"",DateEnded_5Day!$A172))))))</f>
        <v>44517</v>
      </c>
      <c r="AG172" s="13">
        <f>IF($A172&lt;='All Results'!$B$4,"",IF(SUM(MissFill!AF$5:AF175)=0,"",(IF(MissFill!AF175/SUM(MissFill!AF$5:AF175)&gt;0.01,"",IF(MissFill!AF174/SUM(MissFill!AF$5:AF175)&gt;0.01,"",IF(MissFill!AF173/SUM(MissFill!AF$5:AF175)&gt;0.01,"",DateEnded_5Day!$A172))))))</f>
        <v>44517</v>
      </c>
      <c r="AH172" s="13">
        <f>IF($A172&lt;='All Results'!$B$4,"",IF(SUM(MissFill!AG$5:AG175)=0,"",(IF(MissFill!AG175/SUM(MissFill!AG$5:AG175)&gt;0.01,"",IF(MissFill!AG174/SUM(MissFill!AG$5:AG175)&gt;0.01,"",IF(MissFill!AG173/SUM(MissFill!AG$5:AG175)&gt;0.01,"",DateEnded_5Day!$A172))))))</f>
        <v>44517</v>
      </c>
      <c r="AI172" s="13">
        <f>IF($A172&lt;='All Results'!$B$4,"",IF(SUM(MissFill!AH$5:AH175)=0,"",(IF(MissFill!AH175/SUM(MissFill!AH$5:AH175)&gt;0.01,"",IF(MissFill!AH174/SUM(MissFill!AH$5:AH175)&gt;0.01,"",IF(MissFill!AH173/SUM(MissFill!AH$5:AH175)&gt;0.01,"",DateEnded_5Day!$A172))))))</f>
        <v>44517</v>
      </c>
      <c r="AJ172" s="13">
        <f>IF($A172&lt;='All Results'!$B$4,"",IF(SUM(MissFill!AI$5:AI175)=0,"",(IF(MissFill!AI175/SUM(MissFill!AI$5:AI175)&gt;0.01,"",IF(MissFill!AI174/SUM(MissFill!AI$5:AI175)&gt;0.01,"",IF(MissFill!AI173/SUM(MissFill!AI$5:AI175)&gt;0.01,"",DateEnded_5Day!$A172))))))</f>
        <v>44517</v>
      </c>
      <c r="AK172" s="13">
        <f>IF($A172&lt;='All Results'!$B$4,"",IF(SUM(MissFill!AJ$5:AJ175)=0,"",(IF(MissFill!AJ175/SUM(MissFill!AJ$5:AJ175)&gt;0.01,"",IF(MissFill!AJ174/SUM(MissFill!AJ$5:AJ175)&gt;0.01,"",IF(MissFill!AJ173/SUM(MissFill!AJ$5:AJ175)&gt;0.01,"",DateEnded_5Day!$A172))))))</f>
        <v>44517</v>
      </c>
      <c r="AL172" s="13">
        <f>IF($A172&lt;='All Results'!$B$4,"",IF(SUM(MissFill!AK$5:AK175)=0,"",(IF(MissFill!AK175/SUM(MissFill!AK$5:AK175)&gt;0.01,"",IF(MissFill!AK174/SUM(MissFill!AK$5:AK175)&gt;0.01,"",IF(MissFill!AK173/SUM(MissFill!AK$5:AK175)&gt;0.01,"",DateEnded_5Day!$A172))))))</f>
        <v>44517</v>
      </c>
      <c r="AM172" s="13">
        <f>IF($A172&lt;='All Results'!$B$4,"",IF(SUM(MissFill!AL$5:AL175)=0,"",(IF(MissFill!AL175/SUM(MissFill!AL$5:AL175)&gt;0.01,"",IF(MissFill!AL174/SUM(MissFill!AL$5:AL175)&gt;0.01,"",IF(MissFill!AL173/SUM(MissFill!AL$5:AL175)&gt;0.01,"",DateEnded_5Day!$A172))))))</f>
        <v>44517</v>
      </c>
      <c r="AN172" s="13">
        <f>IF($A172&lt;='All Results'!$B$4,"",IF(SUM(MissFill!AM$5:AM175)=0,"",(IF(MissFill!AM175/SUM(MissFill!AM$5:AM175)&gt;0.01,"",IF(MissFill!AM174/SUM(MissFill!AM$5:AM175)&gt;0.01,"",IF(MissFill!AM173/SUM(MissFill!AM$5:AM175)&gt;0.01,"",DateEnded_5Day!$A172))))))</f>
        <v>44517</v>
      </c>
      <c r="AO172" s="13">
        <f>IF($A172&lt;='All Results'!$B$4,"",IF(SUM(MissFill!AN$5:AN175)=0,"",(IF(MissFill!AN175/SUM(MissFill!AN$5:AN175)&gt;0.01,"",IF(MissFill!AN174/SUM(MissFill!AN$5:AN175)&gt;0.01,"",IF(MissFill!AN173/SUM(MissFill!AN$5:AN175)&gt;0.01,"",DateEnded_5Day!$A172))))))</f>
        <v>44517</v>
      </c>
      <c r="AP172" s="13">
        <f>IF($A172&lt;='All Results'!$B$4,"",IF(SUM(MissFill!AO$5:AO175)=0,"",(IF(MissFill!AO175/SUM(MissFill!AO$5:AO175)&gt;0.01,"",IF(MissFill!AO174/SUM(MissFill!AO$5:AO175)&gt;0.01,"",IF(MissFill!AO173/SUM(MissFill!AO$5:AO175)&gt;0.01,"",DateEnded_5Day!$A172))))))</f>
        <v>44517</v>
      </c>
      <c r="AQ172" s="13">
        <f>IF($A172&lt;='All Results'!$B$4,"",IF(SUM(MissFill!AP$5:AP175)=0,"",(IF(MissFill!AP175/SUM(MissFill!AP$5:AP175)&gt;0.01,"",IF(MissFill!AP174/SUM(MissFill!AP$5:AP175)&gt;0.01,"",IF(MissFill!AP173/SUM(MissFill!AP$5:AP175)&gt;0.01,"",DateEnded_5Day!$A172))))))</f>
        <v>44517</v>
      </c>
      <c r="AR172" s="13">
        <f>IF($A172&lt;='All Results'!$B$4,"",IF(SUM(MissFill!AQ$5:AQ175)=0,"",(IF(MissFill!AQ175/SUM(MissFill!AQ$5:AQ175)&gt;0.01,"",IF(MissFill!AQ174/SUM(MissFill!AQ$5:AQ175)&gt;0.01,"",IF(MissFill!AQ173/SUM(MissFill!AQ$5:AQ175)&gt;0.01,"",DateEnded_5Day!$A172))))))</f>
        <v>44517</v>
      </c>
      <c r="AS172" s="13">
        <f>IF($A172&lt;='All Results'!$B$4,"",IF(SUM(MissFill!AR$5:AR175)=0,"",(IF(MissFill!AR175/SUM(MissFill!AR$5:AR175)&gt;0.01,"",IF(MissFill!AR174/SUM(MissFill!AR$5:AR175)&gt;0.01,"",IF(MissFill!AR173/SUM(MissFill!AR$5:AR175)&gt;0.01,"",DateEnded_5Day!$A172))))))</f>
        <v>44517</v>
      </c>
      <c r="AT172" s="13">
        <f>IF($A172&lt;='All Results'!$B$4,"",IF(SUM(MissFill!AS$5:AS175)=0,"",(IF(MissFill!AS175/SUM(MissFill!AS$5:AS175)&gt;0.01,"",IF(MissFill!AS174/SUM(MissFill!AS$5:AS175)&gt;0.01,"",IF(MissFill!AS173/SUM(MissFill!AS$5:AS175)&gt;0.01,"",DateEnded_5Day!$A172))))))</f>
        <v>44517</v>
      </c>
      <c r="AU172" s="13">
        <f>IF($A172&lt;='All Results'!$B$4,"",IF(SUM(MissFill!AT$5:AT175)=0,"",(IF(MissFill!AT175/SUM(MissFill!AT$5:AT175)&gt;0.01,"",IF(MissFill!AT174/SUM(MissFill!AT$5:AT175)&gt;0.01,"",IF(MissFill!AT173/SUM(MissFill!AT$5:AT175)&gt;0.01,"",DateEnded_5Day!$A172))))))</f>
        <v>44517</v>
      </c>
      <c r="AV172" s="13">
        <f>IF($A172&lt;='All Results'!$B$4,"",IF(SUM(MissFill!AU$5:AU175)=0,"",(IF(MissFill!AU175/SUM(MissFill!AU$5:AU175)&gt;0.01,"",IF(MissFill!AU174/SUM(MissFill!AU$5:AU175)&gt;0.01,"",IF(MissFill!AU173/SUM(MissFill!AU$5:AU175)&gt;0.01,"",DateEnded_5Day!$A172))))))</f>
        <v>44517</v>
      </c>
      <c r="AW172" s="13">
        <f>IF($A172&lt;='All Results'!$B$4,"",IF(SUM(MissFill!AV$5:AV175)=0,"",(IF(MissFill!AV175/SUM(MissFill!AV$5:AV175)&gt;0.01,"",IF(MissFill!AV174/SUM(MissFill!AV$5:AV175)&gt;0.01,"",IF(MissFill!AV173/SUM(MissFill!AV$5:AV175)&gt;0.01,"",DateEnded_5Day!$A172))))))</f>
        <v>44517</v>
      </c>
      <c r="AX172" s="13">
        <f>IF($A172&lt;='All Results'!$B$4,"",IF(SUM(MissFill!AW$5:AW175)=0,"",(IF(MissFill!AW175/SUM(MissFill!AW$5:AW175)&gt;0.01,"",IF(MissFill!AW174/SUM(MissFill!AW$5:AW175)&gt;0.01,"",IF(MissFill!AW173/SUM(MissFill!AW$5:AW175)&gt;0.01,"",DateEnded_5Day!$A172))))))</f>
        <v>44517</v>
      </c>
    </row>
    <row r="173" spans="1:50" x14ac:dyDescent="0.25">
      <c r="A173" s="8">
        <v>44518</v>
      </c>
      <c r="B173" s="11">
        <v>322</v>
      </c>
      <c r="C173" s="13">
        <f>IF($A173&lt;='All Results'!$B$4,"",IF(SUM(MissFill!B$5:B176)=0,"",(IF(MissFill!B176/SUM(MissFill!B$5:B176)&gt;0.01,"",IF(MissFill!B175/SUM(MissFill!B$5:B176)&gt;0.01,"",IF(MissFill!B174/SUM(MissFill!B$5:B176)&gt;0.01,"",DateEnded_5Day!$A173))))))</f>
        <v>44518</v>
      </c>
      <c r="D173" s="13">
        <f>IF($A173&lt;='All Results'!$B$4,"",IF(SUM(MissFill!C$5:C176)=0,"",(IF(MissFill!C176/SUM(MissFill!C$5:C176)&gt;0.01,"",IF(MissFill!C175/SUM(MissFill!C$5:C176)&gt;0.01,"",IF(MissFill!C174/SUM(MissFill!C$5:C176)&gt;0.01,"",DateEnded_5Day!$A173))))))</f>
        <v>44518</v>
      </c>
      <c r="E173" s="13">
        <f>IF($A173&lt;='All Results'!$B$4,"",IF(SUM(MissFill!D$5:D176)=0,"",(IF(MissFill!D176/SUM(MissFill!D$5:D176)&gt;0.01,"",IF(MissFill!D175/SUM(MissFill!D$5:D176)&gt;0.01,"",IF(MissFill!D174/SUM(MissFill!D$5:D176)&gt;0.01,"",DateEnded_5Day!$A173))))))</f>
        <v>44518</v>
      </c>
      <c r="F173" s="13">
        <f>IF($A173&lt;='All Results'!$B$4,"",IF(SUM(MissFill!E$5:E176)=0,"",(IF(MissFill!E176/SUM(MissFill!E$5:E176)&gt;0.01,"",IF(MissFill!E175/SUM(MissFill!E$5:E176)&gt;0.01,"",IF(MissFill!E174/SUM(MissFill!E$5:E176)&gt;0.01,"",DateEnded_5Day!$A173))))))</f>
        <v>44518</v>
      </c>
      <c r="G173" s="13">
        <f>IF($A173&lt;='All Results'!$B$4,"",IF(SUM(MissFill!F$5:F176)=0,"",(IF(MissFill!F176/SUM(MissFill!F$5:F176)&gt;0.01,"",IF(MissFill!F175/SUM(MissFill!F$5:F176)&gt;0.01,"",IF(MissFill!F174/SUM(MissFill!F$5:F176)&gt;0.01,"",DateEnded_5Day!$A173))))))</f>
        <v>44518</v>
      </c>
      <c r="H173" s="13">
        <f>IF($A173&lt;='All Results'!$B$4,"",IF(SUM(MissFill!G$5:G176)=0,"",(IF(MissFill!G176/SUM(MissFill!G$5:G176)&gt;0.01,"",IF(MissFill!G175/SUM(MissFill!G$5:G176)&gt;0.01,"",IF(MissFill!G174/SUM(MissFill!G$5:G176)&gt;0.01,"",DateEnded_5Day!$A173))))))</f>
        <v>44518</v>
      </c>
      <c r="I173" s="13">
        <f>IF($A173&lt;='All Results'!$B$4,"",IF(SUM(MissFill!H$5:H176)=0,"",(IF(MissFill!H176/SUM(MissFill!H$5:H176)&gt;0.01,"",IF(MissFill!H175/SUM(MissFill!H$5:H176)&gt;0.01,"",IF(MissFill!H174/SUM(MissFill!H$5:H176)&gt;0.01,"",DateEnded_5Day!$A173))))))</f>
        <v>44518</v>
      </c>
      <c r="J173" s="13">
        <f>IF($A173&lt;='All Results'!$B$4,"",IF(SUM(MissFill!I$5:I176)=0,"",(IF(MissFill!I176/SUM(MissFill!I$5:I176)&gt;0.01,"",IF(MissFill!I175/SUM(MissFill!I$5:I176)&gt;0.01,"",IF(MissFill!I174/SUM(MissFill!I$5:I176)&gt;0.01,"",DateEnded_5Day!$A173))))))</f>
        <v>44518</v>
      </c>
      <c r="K173" s="13">
        <f>IF($A173&lt;='All Results'!$B$4,"",IF(SUM(MissFill!J$5:J176)=0,"",(IF(MissFill!J176/SUM(MissFill!J$5:J176)&gt;0.01,"",IF(MissFill!J175/SUM(MissFill!J$5:J176)&gt;0.01,"",IF(MissFill!J174/SUM(MissFill!J$5:J176)&gt;0.01,"",DateEnded_5Day!$A173))))))</f>
        <v>44518</v>
      </c>
      <c r="L173" s="13">
        <f>IF($A173&lt;='All Results'!$B$4,"",IF(SUM(MissFill!K$5:K176)=0,"",(IF(MissFill!K176/SUM(MissFill!K$5:K176)&gt;0.01,"",IF(MissFill!K175/SUM(MissFill!K$5:K176)&gt;0.01,"",IF(MissFill!K174/SUM(MissFill!K$5:K176)&gt;0.01,"",DateEnded_5Day!$A173))))))</f>
        <v>44518</v>
      </c>
      <c r="M173" s="13">
        <f>IF($A173&lt;='All Results'!$B$4,"",IF(SUM(MissFill!L$5:L176)=0,"",(IF(MissFill!L176/SUM(MissFill!L$5:L176)&gt;0.01,"",IF(MissFill!L175/SUM(MissFill!L$5:L176)&gt;0.01,"",IF(MissFill!L174/SUM(MissFill!L$5:L176)&gt;0.01,"",DateEnded_5Day!$A173))))))</f>
        <v>44518</v>
      </c>
      <c r="N173" s="13">
        <f>IF($A173&lt;='All Results'!$B$4,"",IF(SUM(MissFill!M$5:M176)=0,"",(IF(MissFill!M176/SUM(MissFill!M$5:M176)&gt;0.01,"",IF(MissFill!M175/SUM(MissFill!M$5:M176)&gt;0.01,"",IF(MissFill!M174/SUM(MissFill!M$5:M176)&gt;0.01,"",DateEnded_5Day!$A173))))))</f>
        <v>44518</v>
      </c>
      <c r="O173" s="13">
        <f>IF($A173&lt;='All Results'!$B$4,"",IF(SUM(MissFill!N$5:N176)=0,"",(IF(MissFill!N176/SUM(MissFill!N$5:N176)&gt;0.01,"",IF(MissFill!N175/SUM(MissFill!N$5:N176)&gt;0.01,"",IF(MissFill!N174/SUM(MissFill!N$5:N176)&gt;0.01,"",DateEnded_5Day!$A173))))))</f>
        <v>44518</v>
      </c>
      <c r="P173" s="13">
        <f>IF($A173&lt;='All Results'!$B$4,"",IF(SUM(MissFill!O$5:O176)=0,"",(IF(MissFill!O176/SUM(MissFill!O$5:O176)&gt;0.01,"",IF(MissFill!O175/SUM(MissFill!O$5:O176)&gt;0.01,"",IF(MissFill!O174/SUM(MissFill!O$5:O176)&gt;0.01,"",DateEnded_5Day!$A173))))))</f>
        <v>44518</v>
      </c>
      <c r="Q173" s="13">
        <f>IF($A173&lt;='All Results'!$B$4,"",IF(SUM(MissFill!P$5:P176)=0,"",(IF(MissFill!P176/SUM(MissFill!P$5:P176)&gt;0.01,"",IF(MissFill!P175/SUM(MissFill!P$5:P176)&gt;0.01,"",IF(MissFill!P174/SUM(MissFill!P$5:P176)&gt;0.01,"",DateEnded_5Day!$A173))))))</f>
        <v>44518</v>
      </c>
      <c r="R173" s="13">
        <f>IF($A173&lt;='All Results'!$B$4,"",IF(SUM(MissFill!Q$5:Q176)=0,"",(IF(MissFill!Q176/SUM(MissFill!Q$5:Q176)&gt;0.01,"",IF(MissFill!Q175/SUM(MissFill!Q$5:Q176)&gt;0.01,"",IF(MissFill!Q174/SUM(MissFill!Q$5:Q176)&gt;0.01,"",DateEnded_5Day!$A173))))))</f>
        <v>44518</v>
      </c>
      <c r="S173" s="13">
        <f>IF($A173&lt;='All Results'!$B$4,"",IF(SUM(MissFill!R$5:R176)=0,"",(IF(MissFill!R176/SUM(MissFill!R$5:R176)&gt;0.01,"",IF(MissFill!R175/SUM(MissFill!R$5:R176)&gt;0.01,"",IF(MissFill!R174/SUM(MissFill!R$5:R176)&gt;0.01,"",DateEnded_5Day!$A173))))))</f>
        <v>44518</v>
      </c>
      <c r="T173" s="13">
        <f>IF($A173&lt;='All Results'!$B$4,"",IF(SUM(MissFill!S$5:S176)=0,"",(IF(MissFill!S176/SUM(MissFill!S$5:S176)&gt;0.01,"",IF(MissFill!S175/SUM(MissFill!S$5:S176)&gt;0.01,"",IF(MissFill!S174/SUM(MissFill!S$5:S176)&gt;0.01,"",DateEnded_5Day!$A173))))))</f>
        <v>44518</v>
      </c>
      <c r="U173" s="13">
        <f>IF($A173&lt;='All Results'!$B$4,"",IF(SUM(MissFill!T$5:T176)=0,"",(IF(MissFill!T176/SUM(MissFill!T$5:T176)&gt;0.01,"",IF(MissFill!T175/SUM(MissFill!T$5:T176)&gt;0.01,"",IF(MissFill!T174/SUM(MissFill!T$5:T176)&gt;0.01,"",DateEnded_5Day!$A173))))))</f>
        <v>44518</v>
      </c>
      <c r="V173" s="13">
        <f>IF($A173&lt;='All Results'!$B$4,"",IF(SUM(MissFill!U$5:U176)=0,"",(IF(MissFill!U176/SUM(MissFill!U$5:U176)&gt;0.01,"",IF(MissFill!U175/SUM(MissFill!U$5:U176)&gt;0.01,"",IF(MissFill!U174/SUM(MissFill!U$5:U176)&gt;0.01,"",DateEnded_5Day!$A173))))))</f>
        <v>44518</v>
      </c>
      <c r="W173" s="13">
        <f>IF($A173&lt;='All Results'!$B$4,"",IF(SUM(MissFill!V$5:V176)=0,"",(IF(MissFill!V176/SUM(MissFill!V$5:V176)&gt;0.01,"",IF(MissFill!V175/SUM(MissFill!V$5:V176)&gt;0.01,"",IF(MissFill!V174/SUM(MissFill!V$5:V176)&gt;0.01,"",DateEnded_5Day!$A173))))))</f>
        <v>44518</v>
      </c>
      <c r="X173" s="13">
        <f>IF($A173&lt;='All Results'!$B$4,"",IF(SUM(MissFill!W$5:W176)=0,"",(IF(MissFill!W176/SUM(MissFill!W$5:W176)&gt;0.01,"",IF(MissFill!W175/SUM(MissFill!W$5:W176)&gt;0.01,"",IF(MissFill!W174/SUM(MissFill!W$5:W176)&gt;0.01,"",DateEnded_5Day!$A173))))))</f>
        <v>44518</v>
      </c>
      <c r="Y173" s="13">
        <f>IF($A173&lt;='All Results'!$B$4,"",IF(SUM(MissFill!X$5:X176)=0,"",(IF(MissFill!X176/SUM(MissFill!X$5:X176)&gt;0.01,"",IF(MissFill!X175/SUM(MissFill!X$5:X176)&gt;0.01,"",IF(MissFill!X174/SUM(MissFill!X$5:X176)&gt;0.01,"",DateEnded_5Day!$A173))))))</f>
        <v>44518</v>
      </c>
      <c r="Z173" s="13">
        <f>IF($A173&lt;='All Results'!$B$4,"",IF(SUM(MissFill!Y$5:Y176)=0,"",(IF(MissFill!Y176/SUM(MissFill!Y$5:Y176)&gt;0.01,"",IF(MissFill!Y175/SUM(MissFill!Y$5:Y176)&gt;0.01,"",IF(MissFill!Y174/SUM(MissFill!Y$5:Y176)&gt;0.01,"",DateEnded_5Day!$A173))))))</f>
        <v>44518</v>
      </c>
      <c r="AA173" s="13">
        <f>IF($A173&lt;='All Results'!$B$4,"",IF(SUM(MissFill!Z$5:Z176)=0,"",(IF(MissFill!Z176/SUM(MissFill!Z$5:Z176)&gt;0.01,"",IF(MissFill!Z175/SUM(MissFill!Z$5:Z176)&gt;0.01,"",IF(MissFill!Z174/SUM(MissFill!Z$5:Z176)&gt;0.01,"",DateEnded_5Day!$A173))))))</f>
        <v>44518</v>
      </c>
      <c r="AB173" s="13">
        <f>IF($A173&lt;='All Results'!$B$4,"",IF(SUM(MissFill!AA$5:AA176)=0,"",(IF(MissFill!AA176/SUM(MissFill!AA$5:AA176)&gt;0.01,"",IF(MissFill!AA175/SUM(MissFill!AA$5:AA176)&gt;0.01,"",IF(MissFill!AA174/SUM(MissFill!AA$5:AA176)&gt;0.01,"",DateEnded_5Day!$A173))))))</f>
        <v>44518</v>
      </c>
      <c r="AC173" s="13">
        <f>IF($A173&lt;='All Results'!$B$4,"",IF(SUM(MissFill!AB$5:AB176)=0,"",(IF(MissFill!AB176/SUM(MissFill!AB$5:AB176)&gt;0.01,"",IF(MissFill!AB175/SUM(MissFill!AB$5:AB176)&gt;0.01,"",IF(MissFill!AB174/SUM(MissFill!AB$5:AB176)&gt;0.01,"",DateEnded_5Day!$A173))))))</f>
        <v>44518</v>
      </c>
      <c r="AD173" s="13">
        <f>IF($A173&lt;='All Results'!$B$4,"",IF(SUM(MissFill!AC$5:AC176)=0,"",(IF(MissFill!AC176/SUM(MissFill!AC$5:AC176)&gt;0.01,"",IF(MissFill!AC175/SUM(MissFill!AC$5:AC176)&gt;0.01,"",IF(MissFill!AC174/SUM(MissFill!AC$5:AC176)&gt;0.01,"",DateEnded_5Day!$A173))))))</f>
        <v>44518</v>
      </c>
      <c r="AE173" s="13">
        <f>IF($A173&lt;='All Results'!$B$4,"",IF(SUM(MissFill!AD$5:AD176)=0,"",(IF(MissFill!AD176/SUM(MissFill!AD$5:AD176)&gt;0.01,"",IF(MissFill!AD175/SUM(MissFill!AD$5:AD176)&gt;0.01,"",IF(MissFill!AD174/SUM(MissFill!AD$5:AD176)&gt;0.01,"",DateEnded_5Day!$A173))))))</f>
        <v>44518</v>
      </c>
      <c r="AF173" s="13">
        <f>IF($A173&lt;='All Results'!$B$4,"",IF(SUM(MissFill!AE$5:AE176)=0,"",(IF(MissFill!AE176/SUM(MissFill!AE$5:AE176)&gt;0.01,"",IF(MissFill!AE175/SUM(MissFill!AE$5:AE176)&gt;0.01,"",IF(MissFill!AE174/SUM(MissFill!AE$5:AE176)&gt;0.01,"",DateEnded_5Day!$A173))))))</f>
        <v>44518</v>
      </c>
      <c r="AG173" s="13">
        <f>IF($A173&lt;='All Results'!$B$4,"",IF(SUM(MissFill!AF$5:AF176)=0,"",(IF(MissFill!AF176/SUM(MissFill!AF$5:AF176)&gt;0.01,"",IF(MissFill!AF175/SUM(MissFill!AF$5:AF176)&gt;0.01,"",IF(MissFill!AF174/SUM(MissFill!AF$5:AF176)&gt;0.01,"",DateEnded_5Day!$A173))))))</f>
        <v>44518</v>
      </c>
      <c r="AH173" s="13">
        <f>IF($A173&lt;='All Results'!$B$4,"",IF(SUM(MissFill!AG$5:AG176)=0,"",(IF(MissFill!AG176/SUM(MissFill!AG$5:AG176)&gt;0.01,"",IF(MissFill!AG175/SUM(MissFill!AG$5:AG176)&gt;0.01,"",IF(MissFill!AG174/SUM(MissFill!AG$5:AG176)&gt;0.01,"",DateEnded_5Day!$A173))))))</f>
        <v>44518</v>
      </c>
      <c r="AI173" s="13">
        <f>IF($A173&lt;='All Results'!$B$4,"",IF(SUM(MissFill!AH$5:AH176)=0,"",(IF(MissFill!AH176/SUM(MissFill!AH$5:AH176)&gt;0.01,"",IF(MissFill!AH175/SUM(MissFill!AH$5:AH176)&gt;0.01,"",IF(MissFill!AH174/SUM(MissFill!AH$5:AH176)&gt;0.01,"",DateEnded_5Day!$A173))))))</f>
        <v>44518</v>
      </c>
      <c r="AJ173" s="13">
        <f>IF($A173&lt;='All Results'!$B$4,"",IF(SUM(MissFill!AI$5:AI176)=0,"",(IF(MissFill!AI176/SUM(MissFill!AI$5:AI176)&gt;0.01,"",IF(MissFill!AI175/SUM(MissFill!AI$5:AI176)&gt;0.01,"",IF(MissFill!AI174/SUM(MissFill!AI$5:AI176)&gt;0.01,"",DateEnded_5Day!$A173))))))</f>
        <v>44518</v>
      </c>
      <c r="AK173" s="13">
        <f>IF($A173&lt;='All Results'!$B$4,"",IF(SUM(MissFill!AJ$5:AJ176)=0,"",(IF(MissFill!AJ176/SUM(MissFill!AJ$5:AJ176)&gt;0.01,"",IF(MissFill!AJ175/SUM(MissFill!AJ$5:AJ176)&gt;0.01,"",IF(MissFill!AJ174/SUM(MissFill!AJ$5:AJ176)&gt;0.01,"",DateEnded_5Day!$A173))))))</f>
        <v>44518</v>
      </c>
      <c r="AL173" s="13">
        <f>IF($A173&lt;='All Results'!$B$4,"",IF(SUM(MissFill!AK$5:AK176)=0,"",(IF(MissFill!AK176/SUM(MissFill!AK$5:AK176)&gt;0.01,"",IF(MissFill!AK175/SUM(MissFill!AK$5:AK176)&gt;0.01,"",IF(MissFill!AK174/SUM(MissFill!AK$5:AK176)&gt;0.01,"",DateEnded_5Day!$A173))))))</f>
        <v>44518</v>
      </c>
      <c r="AM173" s="13">
        <f>IF($A173&lt;='All Results'!$B$4,"",IF(SUM(MissFill!AL$5:AL176)=0,"",(IF(MissFill!AL176/SUM(MissFill!AL$5:AL176)&gt;0.01,"",IF(MissFill!AL175/SUM(MissFill!AL$5:AL176)&gt;0.01,"",IF(MissFill!AL174/SUM(MissFill!AL$5:AL176)&gt;0.01,"",DateEnded_5Day!$A173))))))</f>
        <v>44518</v>
      </c>
      <c r="AN173" s="13">
        <f>IF($A173&lt;='All Results'!$B$4,"",IF(SUM(MissFill!AM$5:AM176)=0,"",(IF(MissFill!AM176/SUM(MissFill!AM$5:AM176)&gt;0.01,"",IF(MissFill!AM175/SUM(MissFill!AM$5:AM176)&gt;0.01,"",IF(MissFill!AM174/SUM(MissFill!AM$5:AM176)&gt;0.01,"",DateEnded_5Day!$A173))))))</f>
        <v>44518</v>
      </c>
      <c r="AO173" s="13">
        <f>IF($A173&lt;='All Results'!$B$4,"",IF(SUM(MissFill!AN$5:AN176)=0,"",(IF(MissFill!AN176/SUM(MissFill!AN$5:AN176)&gt;0.01,"",IF(MissFill!AN175/SUM(MissFill!AN$5:AN176)&gt;0.01,"",IF(MissFill!AN174/SUM(MissFill!AN$5:AN176)&gt;0.01,"",DateEnded_5Day!$A173))))))</f>
        <v>44518</v>
      </c>
      <c r="AP173" s="13">
        <f>IF($A173&lt;='All Results'!$B$4,"",IF(SUM(MissFill!AO$5:AO176)=0,"",(IF(MissFill!AO176/SUM(MissFill!AO$5:AO176)&gt;0.01,"",IF(MissFill!AO175/SUM(MissFill!AO$5:AO176)&gt;0.01,"",IF(MissFill!AO174/SUM(MissFill!AO$5:AO176)&gt;0.01,"",DateEnded_5Day!$A173))))))</f>
        <v>44518</v>
      </c>
      <c r="AQ173" s="13">
        <f>IF($A173&lt;='All Results'!$B$4,"",IF(SUM(MissFill!AP$5:AP176)=0,"",(IF(MissFill!AP176/SUM(MissFill!AP$5:AP176)&gt;0.01,"",IF(MissFill!AP175/SUM(MissFill!AP$5:AP176)&gt;0.01,"",IF(MissFill!AP174/SUM(MissFill!AP$5:AP176)&gt;0.01,"",DateEnded_5Day!$A173))))))</f>
        <v>44518</v>
      </c>
      <c r="AR173" s="13">
        <f>IF($A173&lt;='All Results'!$B$4,"",IF(SUM(MissFill!AQ$5:AQ176)=0,"",(IF(MissFill!AQ176/SUM(MissFill!AQ$5:AQ176)&gt;0.01,"",IF(MissFill!AQ175/SUM(MissFill!AQ$5:AQ176)&gt;0.01,"",IF(MissFill!AQ174/SUM(MissFill!AQ$5:AQ176)&gt;0.01,"",DateEnded_5Day!$A173))))))</f>
        <v>44518</v>
      </c>
      <c r="AS173" s="13">
        <f>IF($A173&lt;='All Results'!$B$4,"",IF(SUM(MissFill!AR$5:AR176)=0,"",(IF(MissFill!AR176/SUM(MissFill!AR$5:AR176)&gt;0.01,"",IF(MissFill!AR175/SUM(MissFill!AR$5:AR176)&gt;0.01,"",IF(MissFill!AR174/SUM(MissFill!AR$5:AR176)&gt;0.01,"",DateEnded_5Day!$A173))))))</f>
        <v>44518</v>
      </c>
      <c r="AT173" s="13">
        <f>IF($A173&lt;='All Results'!$B$4,"",IF(SUM(MissFill!AS$5:AS176)=0,"",(IF(MissFill!AS176/SUM(MissFill!AS$5:AS176)&gt;0.01,"",IF(MissFill!AS175/SUM(MissFill!AS$5:AS176)&gt;0.01,"",IF(MissFill!AS174/SUM(MissFill!AS$5:AS176)&gt;0.01,"",DateEnded_5Day!$A173))))))</f>
        <v>44518</v>
      </c>
      <c r="AU173" s="13">
        <f>IF($A173&lt;='All Results'!$B$4,"",IF(SUM(MissFill!AT$5:AT176)=0,"",(IF(MissFill!AT176/SUM(MissFill!AT$5:AT176)&gt;0.01,"",IF(MissFill!AT175/SUM(MissFill!AT$5:AT176)&gt;0.01,"",IF(MissFill!AT174/SUM(MissFill!AT$5:AT176)&gt;0.01,"",DateEnded_5Day!$A173))))))</f>
        <v>44518</v>
      </c>
      <c r="AV173" s="13">
        <f>IF($A173&lt;='All Results'!$B$4,"",IF(SUM(MissFill!AU$5:AU176)=0,"",(IF(MissFill!AU176/SUM(MissFill!AU$5:AU176)&gt;0.01,"",IF(MissFill!AU175/SUM(MissFill!AU$5:AU176)&gt;0.01,"",IF(MissFill!AU174/SUM(MissFill!AU$5:AU176)&gt;0.01,"",DateEnded_5Day!$A173))))))</f>
        <v>44518</v>
      </c>
      <c r="AW173" s="13">
        <f>IF($A173&lt;='All Results'!$B$4,"",IF(SUM(MissFill!AV$5:AV176)=0,"",(IF(MissFill!AV176/SUM(MissFill!AV$5:AV176)&gt;0.01,"",IF(MissFill!AV175/SUM(MissFill!AV$5:AV176)&gt;0.01,"",IF(MissFill!AV174/SUM(MissFill!AV$5:AV176)&gt;0.01,"",DateEnded_5Day!$A173))))))</f>
        <v>44518</v>
      </c>
      <c r="AX173" s="13">
        <f>IF($A173&lt;='All Results'!$B$4,"",IF(SUM(MissFill!AW$5:AW176)=0,"",(IF(MissFill!AW176/SUM(MissFill!AW$5:AW176)&gt;0.01,"",IF(MissFill!AW175/SUM(MissFill!AW$5:AW176)&gt;0.01,"",IF(MissFill!AW174/SUM(MissFill!AW$5:AW176)&gt;0.01,"",DateEnded_5Day!$A173))))))</f>
        <v>44518</v>
      </c>
    </row>
    <row r="174" spans="1:50" x14ac:dyDescent="0.25">
      <c r="A174" s="8">
        <v>44519</v>
      </c>
      <c r="B174" s="11">
        <v>323</v>
      </c>
      <c r="C174" s="13">
        <f>IF($A174&lt;='All Results'!$B$4,"",IF(SUM(MissFill!B$5:B177)=0,"",(IF(MissFill!B177/SUM(MissFill!B$5:B177)&gt;0.01,"",IF(MissFill!B176/SUM(MissFill!B$5:B177)&gt;0.01,"",IF(MissFill!B175/SUM(MissFill!B$5:B177)&gt;0.01,"",DateEnded_5Day!$A174))))))</f>
        <v>44519</v>
      </c>
      <c r="D174" s="13">
        <f>IF($A174&lt;='All Results'!$B$4,"",IF(SUM(MissFill!C$5:C177)=0,"",(IF(MissFill!C177/SUM(MissFill!C$5:C177)&gt;0.01,"",IF(MissFill!C176/SUM(MissFill!C$5:C177)&gt;0.01,"",IF(MissFill!C175/SUM(MissFill!C$5:C177)&gt;0.01,"",DateEnded_5Day!$A174))))))</f>
        <v>44519</v>
      </c>
      <c r="E174" s="13">
        <f>IF($A174&lt;='All Results'!$B$4,"",IF(SUM(MissFill!D$5:D177)=0,"",(IF(MissFill!D177/SUM(MissFill!D$5:D177)&gt;0.01,"",IF(MissFill!D176/SUM(MissFill!D$5:D177)&gt;0.01,"",IF(MissFill!D175/SUM(MissFill!D$5:D177)&gt;0.01,"",DateEnded_5Day!$A174))))))</f>
        <v>44519</v>
      </c>
      <c r="F174" s="13">
        <f>IF($A174&lt;='All Results'!$B$4,"",IF(SUM(MissFill!E$5:E177)=0,"",(IF(MissFill!E177/SUM(MissFill!E$5:E177)&gt;0.01,"",IF(MissFill!E176/SUM(MissFill!E$5:E177)&gt;0.01,"",IF(MissFill!E175/SUM(MissFill!E$5:E177)&gt;0.01,"",DateEnded_5Day!$A174))))))</f>
        <v>44519</v>
      </c>
      <c r="G174" s="13">
        <f>IF($A174&lt;='All Results'!$B$4,"",IF(SUM(MissFill!F$5:F177)=0,"",(IF(MissFill!F177/SUM(MissFill!F$5:F177)&gt;0.01,"",IF(MissFill!F176/SUM(MissFill!F$5:F177)&gt;0.01,"",IF(MissFill!F175/SUM(MissFill!F$5:F177)&gt;0.01,"",DateEnded_5Day!$A174))))))</f>
        <v>44519</v>
      </c>
      <c r="H174" s="13">
        <f>IF($A174&lt;='All Results'!$B$4,"",IF(SUM(MissFill!G$5:G177)=0,"",(IF(MissFill!G177/SUM(MissFill!G$5:G177)&gt;0.01,"",IF(MissFill!G176/SUM(MissFill!G$5:G177)&gt;0.01,"",IF(MissFill!G175/SUM(MissFill!G$5:G177)&gt;0.01,"",DateEnded_5Day!$A174))))))</f>
        <v>44519</v>
      </c>
      <c r="I174" s="13">
        <f>IF($A174&lt;='All Results'!$B$4,"",IF(SUM(MissFill!H$5:H177)=0,"",(IF(MissFill!H177/SUM(MissFill!H$5:H177)&gt;0.01,"",IF(MissFill!H176/SUM(MissFill!H$5:H177)&gt;0.01,"",IF(MissFill!H175/SUM(MissFill!H$5:H177)&gt;0.01,"",DateEnded_5Day!$A174))))))</f>
        <v>44519</v>
      </c>
      <c r="J174" s="13">
        <f>IF($A174&lt;='All Results'!$B$4,"",IF(SUM(MissFill!I$5:I177)=0,"",(IF(MissFill!I177/SUM(MissFill!I$5:I177)&gt;0.01,"",IF(MissFill!I176/SUM(MissFill!I$5:I177)&gt;0.01,"",IF(MissFill!I175/SUM(MissFill!I$5:I177)&gt;0.01,"",DateEnded_5Day!$A174))))))</f>
        <v>44519</v>
      </c>
      <c r="K174" s="13">
        <f>IF($A174&lt;='All Results'!$B$4,"",IF(SUM(MissFill!J$5:J177)=0,"",(IF(MissFill!J177/SUM(MissFill!J$5:J177)&gt;0.01,"",IF(MissFill!J176/SUM(MissFill!J$5:J177)&gt;0.01,"",IF(MissFill!J175/SUM(MissFill!J$5:J177)&gt;0.01,"",DateEnded_5Day!$A174))))))</f>
        <v>44519</v>
      </c>
      <c r="L174" s="13">
        <f>IF($A174&lt;='All Results'!$B$4,"",IF(SUM(MissFill!K$5:K177)=0,"",(IF(MissFill!K177/SUM(MissFill!K$5:K177)&gt;0.01,"",IF(MissFill!K176/SUM(MissFill!K$5:K177)&gt;0.01,"",IF(MissFill!K175/SUM(MissFill!K$5:K177)&gt;0.01,"",DateEnded_5Day!$A174))))))</f>
        <v>44519</v>
      </c>
      <c r="M174" s="13">
        <f>IF($A174&lt;='All Results'!$B$4,"",IF(SUM(MissFill!L$5:L177)=0,"",(IF(MissFill!L177/SUM(MissFill!L$5:L177)&gt;0.01,"",IF(MissFill!L176/SUM(MissFill!L$5:L177)&gt;0.01,"",IF(MissFill!L175/SUM(MissFill!L$5:L177)&gt;0.01,"",DateEnded_5Day!$A174))))))</f>
        <v>44519</v>
      </c>
      <c r="N174" s="13">
        <f>IF($A174&lt;='All Results'!$B$4,"",IF(SUM(MissFill!M$5:M177)=0,"",(IF(MissFill!M177/SUM(MissFill!M$5:M177)&gt;0.01,"",IF(MissFill!M176/SUM(MissFill!M$5:M177)&gt;0.01,"",IF(MissFill!M175/SUM(MissFill!M$5:M177)&gt;0.01,"",DateEnded_5Day!$A174))))))</f>
        <v>44519</v>
      </c>
      <c r="O174" s="13">
        <f>IF($A174&lt;='All Results'!$B$4,"",IF(SUM(MissFill!N$5:N177)=0,"",(IF(MissFill!N177/SUM(MissFill!N$5:N177)&gt;0.01,"",IF(MissFill!N176/SUM(MissFill!N$5:N177)&gt;0.01,"",IF(MissFill!N175/SUM(MissFill!N$5:N177)&gt;0.01,"",DateEnded_5Day!$A174))))))</f>
        <v>44519</v>
      </c>
      <c r="P174" s="13">
        <f>IF($A174&lt;='All Results'!$B$4,"",IF(SUM(MissFill!O$5:O177)=0,"",(IF(MissFill!O177/SUM(MissFill!O$5:O177)&gt;0.01,"",IF(MissFill!O176/SUM(MissFill!O$5:O177)&gt;0.01,"",IF(MissFill!O175/SUM(MissFill!O$5:O177)&gt;0.01,"",DateEnded_5Day!$A174))))))</f>
        <v>44519</v>
      </c>
      <c r="Q174" s="13">
        <f>IF($A174&lt;='All Results'!$B$4,"",IF(SUM(MissFill!P$5:P177)=0,"",(IF(MissFill!P177/SUM(MissFill!P$5:P177)&gt;0.01,"",IF(MissFill!P176/SUM(MissFill!P$5:P177)&gt;0.01,"",IF(MissFill!P175/SUM(MissFill!P$5:P177)&gt;0.01,"",DateEnded_5Day!$A174))))))</f>
        <v>44519</v>
      </c>
      <c r="R174" s="13">
        <f>IF($A174&lt;='All Results'!$B$4,"",IF(SUM(MissFill!Q$5:Q177)=0,"",(IF(MissFill!Q177/SUM(MissFill!Q$5:Q177)&gt;0.01,"",IF(MissFill!Q176/SUM(MissFill!Q$5:Q177)&gt;0.01,"",IF(MissFill!Q175/SUM(MissFill!Q$5:Q177)&gt;0.01,"",DateEnded_5Day!$A174))))))</f>
        <v>44519</v>
      </c>
      <c r="S174" s="13">
        <f>IF($A174&lt;='All Results'!$B$4,"",IF(SUM(MissFill!R$5:R177)=0,"",(IF(MissFill!R177/SUM(MissFill!R$5:R177)&gt;0.01,"",IF(MissFill!R176/SUM(MissFill!R$5:R177)&gt;0.01,"",IF(MissFill!R175/SUM(MissFill!R$5:R177)&gt;0.01,"",DateEnded_5Day!$A174))))))</f>
        <v>44519</v>
      </c>
      <c r="T174" s="13">
        <f>IF($A174&lt;='All Results'!$B$4,"",IF(SUM(MissFill!S$5:S177)=0,"",(IF(MissFill!S177/SUM(MissFill!S$5:S177)&gt;0.01,"",IF(MissFill!S176/SUM(MissFill!S$5:S177)&gt;0.01,"",IF(MissFill!S175/SUM(MissFill!S$5:S177)&gt;0.01,"",DateEnded_5Day!$A174))))))</f>
        <v>44519</v>
      </c>
      <c r="U174" s="13">
        <f>IF($A174&lt;='All Results'!$B$4,"",IF(SUM(MissFill!T$5:T177)=0,"",(IF(MissFill!T177/SUM(MissFill!T$5:T177)&gt;0.01,"",IF(MissFill!T176/SUM(MissFill!T$5:T177)&gt;0.01,"",IF(MissFill!T175/SUM(MissFill!T$5:T177)&gt;0.01,"",DateEnded_5Day!$A174))))))</f>
        <v>44519</v>
      </c>
      <c r="V174" s="13">
        <f>IF($A174&lt;='All Results'!$B$4,"",IF(SUM(MissFill!U$5:U177)=0,"",(IF(MissFill!U177/SUM(MissFill!U$5:U177)&gt;0.01,"",IF(MissFill!U176/SUM(MissFill!U$5:U177)&gt;0.01,"",IF(MissFill!U175/SUM(MissFill!U$5:U177)&gt;0.01,"",DateEnded_5Day!$A174))))))</f>
        <v>44519</v>
      </c>
      <c r="W174" s="13">
        <f>IF($A174&lt;='All Results'!$B$4,"",IF(SUM(MissFill!V$5:V177)=0,"",(IF(MissFill!V177/SUM(MissFill!V$5:V177)&gt;0.01,"",IF(MissFill!V176/SUM(MissFill!V$5:V177)&gt;0.01,"",IF(MissFill!V175/SUM(MissFill!V$5:V177)&gt;0.01,"",DateEnded_5Day!$A174))))))</f>
        <v>44519</v>
      </c>
      <c r="X174" s="13">
        <f>IF($A174&lt;='All Results'!$B$4,"",IF(SUM(MissFill!W$5:W177)=0,"",(IF(MissFill!W177/SUM(MissFill!W$5:W177)&gt;0.01,"",IF(MissFill!W176/SUM(MissFill!W$5:W177)&gt;0.01,"",IF(MissFill!W175/SUM(MissFill!W$5:W177)&gt;0.01,"",DateEnded_5Day!$A174))))))</f>
        <v>44519</v>
      </c>
      <c r="Y174" s="13">
        <f>IF($A174&lt;='All Results'!$B$4,"",IF(SUM(MissFill!X$5:X177)=0,"",(IF(MissFill!X177/SUM(MissFill!X$5:X177)&gt;0.01,"",IF(MissFill!X176/SUM(MissFill!X$5:X177)&gt;0.01,"",IF(MissFill!X175/SUM(MissFill!X$5:X177)&gt;0.01,"",DateEnded_5Day!$A174))))))</f>
        <v>44519</v>
      </c>
      <c r="Z174" s="13">
        <f>IF($A174&lt;='All Results'!$B$4,"",IF(SUM(MissFill!Y$5:Y177)=0,"",(IF(MissFill!Y177/SUM(MissFill!Y$5:Y177)&gt;0.01,"",IF(MissFill!Y176/SUM(MissFill!Y$5:Y177)&gt;0.01,"",IF(MissFill!Y175/SUM(MissFill!Y$5:Y177)&gt;0.01,"",DateEnded_5Day!$A174))))))</f>
        <v>44519</v>
      </c>
      <c r="AA174" s="13">
        <f>IF($A174&lt;='All Results'!$B$4,"",IF(SUM(MissFill!Z$5:Z177)=0,"",(IF(MissFill!Z177/SUM(MissFill!Z$5:Z177)&gt;0.01,"",IF(MissFill!Z176/SUM(MissFill!Z$5:Z177)&gt;0.01,"",IF(MissFill!Z175/SUM(MissFill!Z$5:Z177)&gt;0.01,"",DateEnded_5Day!$A174))))))</f>
        <v>44519</v>
      </c>
      <c r="AB174" s="13">
        <f>IF($A174&lt;='All Results'!$B$4,"",IF(SUM(MissFill!AA$5:AA177)=0,"",(IF(MissFill!AA177/SUM(MissFill!AA$5:AA177)&gt;0.01,"",IF(MissFill!AA176/SUM(MissFill!AA$5:AA177)&gt;0.01,"",IF(MissFill!AA175/SUM(MissFill!AA$5:AA177)&gt;0.01,"",DateEnded_5Day!$A174))))))</f>
        <v>44519</v>
      </c>
      <c r="AC174" s="13">
        <f>IF($A174&lt;='All Results'!$B$4,"",IF(SUM(MissFill!AB$5:AB177)=0,"",(IF(MissFill!AB177/SUM(MissFill!AB$5:AB177)&gt;0.01,"",IF(MissFill!AB176/SUM(MissFill!AB$5:AB177)&gt;0.01,"",IF(MissFill!AB175/SUM(MissFill!AB$5:AB177)&gt;0.01,"",DateEnded_5Day!$A174))))))</f>
        <v>44519</v>
      </c>
      <c r="AD174" s="13">
        <f>IF($A174&lt;='All Results'!$B$4,"",IF(SUM(MissFill!AC$5:AC177)=0,"",(IF(MissFill!AC177/SUM(MissFill!AC$5:AC177)&gt;0.01,"",IF(MissFill!AC176/SUM(MissFill!AC$5:AC177)&gt;0.01,"",IF(MissFill!AC175/SUM(MissFill!AC$5:AC177)&gt;0.01,"",DateEnded_5Day!$A174))))))</f>
        <v>44519</v>
      </c>
      <c r="AE174" s="13">
        <f>IF($A174&lt;='All Results'!$B$4,"",IF(SUM(MissFill!AD$5:AD177)=0,"",(IF(MissFill!AD177/SUM(MissFill!AD$5:AD177)&gt;0.01,"",IF(MissFill!AD176/SUM(MissFill!AD$5:AD177)&gt;0.01,"",IF(MissFill!AD175/SUM(MissFill!AD$5:AD177)&gt;0.01,"",DateEnded_5Day!$A174))))))</f>
        <v>44519</v>
      </c>
      <c r="AF174" s="13">
        <f>IF($A174&lt;='All Results'!$B$4,"",IF(SUM(MissFill!AE$5:AE177)=0,"",(IF(MissFill!AE177/SUM(MissFill!AE$5:AE177)&gt;0.01,"",IF(MissFill!AE176/SUM(MissFill!AE$5:AE177)&gt;0.01,"",IF(MissFill!AE175/SUM(MissFill!AE$5:AE177)&gt;0.01,"",DateEnded_5Day!$A174))))))</f>
        <v>44519</v>
      </c>
      <c r="AG174" s="13">
        <f>IF($A174&lt;='All Results'!$B$4,"",IF(SUM(MissFill!AF$5:AF177)=0,"",(IF(MissFill!AF177/SUM(MissFill!AF$5:AF177)&gt;0.01,"",IF(MissFill!AF176/SUM(MissFill!AF$5:AF177)&gt;0.01,"",IF(MissFill!AF175/SUM(MissFill!AF$5:AF177)&gt;0.01,"",DateEnded_5Day!$A174))))))</f>
        <v>44519</v>
      </c>
      <c r="AH174" s="13">
        <f>IF($A174&lt;='All Results'!$B$4,"",IF(SUM(MissFill!AG$5:AG177)=0,"",(IF(MissFill!AG177/SUM(MissFill!AG$5:AG177)&gt;0.01,"",IF(MissFill!AG176/SUM(MissFill!AG$5:AG177)&gt;0.01,"",IF(MissFill!AG175/SUM(MissFill!AG$5:AG177)&gt;0.01,"",DateEnded_5Day!$A174))))))</f>
        <v>44519</v>
      </c>
      <c r="AI174" s="13">
        <f>IF($A174&lt;='All Results'!$B$4,"",IF(SUM(MissFill!AH$5:AH177)=0,"",(IF(MissFill!AH177/SUM(MissFill!AH$5:AH177)&gt;0.01,"",IF(MissFill!AH176/SUM(MissFill!AH$5:AH177)&gt;0.01,"",IF(MissFill!AH175/SUM(MissFill!AH$5:AH177)&gt;0.01,"",DateEnded_5Day!$A174))))))</f>
        <v>44519</v>
      </c>
      <c r="AJ174" s="13">
        <f>IF($A174&lt;='All Results'!$B$4,"",IF(SUM(MissFill!AI$5:AI177)=0,"",(IF(MissFill!AI177/SUM(MissFill!AI$5:AI177)&gt;0.01,"",IF(MissFill!AI176/SUM(MissFill!AI$5:AI177)&gt;0.01,"",IF(MissFill!AI175/SUM(MissFill!AI$5:AI177)&gt;0.01,"",DateEnded_5Day!$A174))))))</f>
        <v>44519</v>
      </c>
      <c r="AK174" s="13">
        <f>IF($A174&lt;='All Results'!$B$4,"",IF(SUM(MissFill!AJ$5:AJ177)=0,"",(IF(MissFill!AJ177/SUM(MissFill!AJ$5:AJ177)&gt;0.01,"",IF(MissFill!AJ176/SUM(MissFill!AJ$5:AJ177)&gt;0.01,"",IF(MissFill!AJ175/SUM(MissFill!AJ$5:AJ177)&gt;0.01,"",DateEnded_5Day!$A174))))))</f>
        <v>44519</v>
      </c>
      <c r="AL174" s="13">
        <f>IF($A174&lt;='All Results'!$B$4,"",IF(SUM(MissFill!AK$5:AK177)=0,"",(IF(MissFill!AK177/SUM(MissFill!AK$5:AK177)&gt;0.01,"",IF(MissFill!AK176/SUM(MissFill!AK$5:AK177)&gt;0.01,"",IF(MissFill!AK175/SUM(MissFill!AK$5:AK177)&gt;0.01,"",DateEnded_5Day!$A174))))))</f>
        <v>44519</v>
      </c>
      <c r="AM174" s="13">
        <f>IF($A174&lt;='All Results'!$B$4,"",IF(SUM(MissFill!AL$5:AL177)=0,"",(IF(MissFill!AL177/SUM(MissFill!AL$5:AL177)&gt;0.01,"",IF(MissFill!AL176/SUM(MissFill!AL$5:AL177)&gt;0.01,"",IF(MissFill!AL175/SUM(MissFill!AL$5:AL177)&gt;0.01,"",DateEnded_5Day!$A174))))))</f>
        <v>44519</v>
      </c>
      <c r="AN174" s="13">
        <f>IF($A174&lt;='All Results'!$B$4,"",IF(SUM(MissFill!AM$5:AM177)=0,"",(IF(MissFill!AM177/SUM(MissFill!AM$5:AM177)&gt;0.01,"",IF(MissFill!AM176/SUM(MissFill!AM$5:AM177)&gt;0.01,"",IF(MissFill!AM175/SUM(MissFill!AM$5:AM177)&gt;0.01,"",DateEnded_5Day!$A174))))))</f>
        <v>44519</v>
      </c>
      <c r="AO174" s="13">
        <f>IF($A174&lt;='All Results'!$B$4,"",IF(SUM(MissFill!AN$5:AN177)=0,"",(IF(MissFill!AN177/SUM(MissFill!AN$5:AN177)&gt;0.01,"",IF(MissFill!AN176/SUM(MissFill!AN$5:AN177)&gt;0.01,"",IF(MissFill!AN175/SUM(MissFill!AN$5:AN177)&gt;0.01,"",DateEnded_5Day!$A174))))))</f>
        <v>44519</v>
      </c>
      <c r="AP174" s="13">
        <f>IF($A174&lt;='All Results'!$B$4,"",IF(SUM(MissFill!AO$5:AO177)=0,"",(IF(MissFill!AO177/SUM(MissFill!AO$5:AO177)&gt;0.01,"",IF(MissFill!AO176/SUM(MissFill!AO$5:AO177)&gt;0.01,"",IF(MissFill!AO175/SUM(MissFill!AO$5:AO177)&gt;0.01,"",DateEnded_5Day!$A174))))))</f>
        <v>44519</v>
      </c>
      <c r="AQ174" s="13">
        <f>IF($A174&lt;='All Results'!$B$4,"",IF(SUM(MissFill!AP$5:AP177)=0,"",(IF(MissFill!AP177/SUM(MissFill!AP$5:AP177)&gt;0.01,"",IF(MissFill!AP176/SUM(MissFill!AP$5:AP177)&gt;0.01,"",IF(MissFill!AP175/SUM(MissFill!AP$5:AP177)&gt;0.01,"",DateEnded_5Day!$A174))))))</f>
        <v>44519</v>
      </c>
      <c r="AR174" s="13">
        <f>IF($A174&lt;='All Results'!$B$4,"",IF(SUM(MissFill!AQ$5:AQ177)=0,"",(IF(MissFill!AQ177/SUM(MissFill!AQ$5:AQ177)&gt;0.01,"",IF(MissFill!AQ176/SUM(MissFill!AQ$5:AQ177)&gt;0.01,"",IF(MissFill!AQ175/SUM(MissFill!AQ$5:AQ177)&gt;0.01,"",DateEnded_5Day!$A174))))))</f>
        <v>44519</v>
      </c>
      <c r="AS174" s="13">
        <f>IF($A174&lt;='All Results'!$B$4,"",IF(SUM(MissFill!AR$5:AR177)=0,"",(IF(MissFill!AR177/SUM(MissFill!AR$5:AR177)&gt;0.01,"",IF(MissFill!AR176/SUM(MissFill!AR$5:AR177)&gt;0.01,"",IF(MissFill!AR175/SUM(MissFill!AR$5:AR177)&gt;0.01,"",DateEnded_5Day!$A174))))))</f>
        <v>44519</v>
      </c>
      <c r="AT174" s="13">
        <f>IF($A174&lt;='All Results'!$B$4,"",IF(SUM(MissFill!AS$5:AS177)=0,"",(IF(MissFill!AS177/SUM(MissFill!AS$5:AS177)&gt;0.01,"",IF(MissFill!AS176/SUM(MissFill!AS$5:AS177)&gt;0.01,"",IF(MissFill!AS175/SUM(MissFill!AS$5:AS177)&gt;0.01,"",DateEnded_5Day!$A174))))))</f>
        <v>44519</v>
      </c>
      <c r="AU174" s="13">
        <f>IF($A174&lt;='All Results'!$B$4,"",IF(SUM(MissFill!AT$5:AT177)=0,"",(IF(MissFill!AT177/SUM(MissFill!AT$5:AT177)&gt;0.01,"",IF(MissFill!AT176/SUM(MissFill!AT$5:AT177)&gt;0.01,"",IF(MissFill!AT175/SUM(MissFill!AT$5:AT177)&gt;0.01,"",DateEnded_5Day!$A174))))))</f>
        <v>44519</v>
      </c>
      <c r="AV174" s="13">
        <f>IF($A174&lt;='All Results'!$B$4,"",IF(SUM(MissFill!AU$5:AU177)=0,"",(IF(MissFill!AU177/SUM(MissFill!AU$5:AU177)&gt;0.01,"",IF(MissFill!AU176/SUM(MissFill!AU$5:AU177)&gt;0.01,"",IF(MissFill!AU175/SUM(MissFill!AU$5:AU177)&gt;0.01,"",DateEnded_5Day!$A174))))))</f>
        <v>44519</v>
      </c>
      <c r="AW174" s="13">
        <f>IF($A174&lt;='All Results'!$B$4,"",IF(SUM(MissFill!AV$5:AV177)=0,"",(IF(MissFill!AV177/SUM(MissFill!AV$5:AV177)&gt;0.01,"",IF(MissFill!AV176/SUM(MissFill!AV$5:AV177)&gt;0.01,"",IF(MissFill!AV175/SUM(MissFill!AV$5:AV177)&gt;0.01,"",DateEnded_5Day!$A174))))))</f>
        <v>44519</v>
      </c>
      <c r="AX174" s="13">
        <f>IF($A174&lt;='All Results'!$B$4,"",IF(SUM(MissFill!AW$5:AW177)=0,"",(IF(MissFill!AW177/SUM(MissFill!AW$5:AW177)&gt;0.01,"",IF(MissFill!AW176/SUM(MissFill!AW$5:AW177)&gt;0.01,"",IF(MissFill!AW175/SUM(MissFill!AW$5:AW177)&gt;0.01,"",DateEnded_5Day!$A174))))))</f>
        <v>44519</v>
      </c>
    </row>
    <row r="175" spans="1:50" x14ac:dyDescent="0.25">
      <c r="A175" s="8">
        <v>44520</v>
      </c>
      <c r="B175" s="11">
        <v>324</v>
      </c>
      <c r="C175" s="13">
        <f>IF($A175&lt;='All Results'!$B$4,"",IF(SUM(MissFill!B$5:B178)=0,"",(IF(MissFill!B178/SUM(MissFill!B$5:B178)&gt;0.01,"",IF(MissFill!B177/SUM(MissFill!B$5:B178)&gt;0.01,"",IF(MissFill!B176/SUM(MissFill!B$5:B178)&gt;0.01,"",DateEnded_5Day!$A175))))))</f>
        <v>44520</v>
      </c>
      <c r="D175" s="13">
        <f>IF($A175&lt;='All Results'!$B$4,"",IF(SUM(MissFill!C$5:C178)=0,"",(IF(MissFill!C178/SUM(MissFill!C$5:C178)&gt;0.01,"",IF(MissFill!C177/SUM(MissFill!C$5:C178)&gt;0.01,"",IF(MissFill!C176/SUM(MissFill!C$5:C178)&gt;0.01,"",DateEnded_5Day!$A175))))))</f>
        <v>44520</v>
      </c>
      <c r="E175" s="13">
        <f>IF($A175&lt;='All Results'!$B$4,"",IF(SUM(MissFill!D$5:D178)=0,"",(IF(MissFill!D178/SUM(MissFill!D$5:D178)&gt;0.01,"",IF(MissFill!D177/SUM(MissFill!D$5:D178)&gt;0.01,"",IF(MissFill!D176/SUM(MissFill!D$5:D178)&gt;0.01,"",DateEnded_5Day!$A175))))))</f>
        <v>44520</v>
      </c>
      <c r="F175" s="13">
        <f>IF($A175&lt;='All Results'!$B$4,"",IF(SUM(MissFill!E$5:E178)=0,"",(IF(MissFill!E178/SUM(MissFill!E$5:E178)&gt;0.01,"",IF(MissFill!E177/SUM(MissFill!E$5:E178)&gt;0.01,"",IF(MissFill!E176/SUM(MissFill!E$5:E178)&gt;0.01,"",DateEnded_5Day!$A175))))))</f>
        <v>44520</v>
      </c>
      <c r="G175" s="13">
        <f>IF($A175&lt;='All Results'!$B$4,"",IF(SUM(MissFill!F$5:F178)=0,"",(IF(MissFill!F178/SUM(MissFill!F$5:F178)&gt;0.01,"",IF(MissFill!F177/SUM(MissFill!F$5:F178)&gt;0.01,"",IF(MissFill!F176/SUM(MissFill!F$5:F178)&gt;0.01,"",DateEnded_5Day!$A175))))))</f>
        <v>44520</v>
      </c>
      <c r="H175" s="13">
        <f>IF($A175&lt;='All Results'!$B$4,"",IF(SUM(MissFill!G$5:G178)=0,"",(IF(MissFill!G178/SUM(MissFill!G$5:G178)&gt;0.01,"",IF(MissFill!G177/SUM(MissFill!G$5:G178)&gt;0.01,"",IF(MissFill!G176/SUM(MissFill!G$5:G178)&gt;0.01,"",DateEnded_5Day!$A175))))))</f>
        <v>44520</v>
      </c>
      <c r="I175" s="13">
        <f>IF($A175&lt;='All Results'!$B$4,"",IF(SUM(MissFill!H$5:H178)=0,"",(IF(MissFill!H178/SUM(MissFill!H$5:H178)&gt;0.01,"",IF(MissFill!H177/SUM(MissFill!H$5:H178)&gt;0.01,"",IF(MissFill!H176/SUM(MissFill!H$5:H178)&gt;0.01,"",DateEnded_5Day!$A175))))))</f>
        <v>44520</v>
      </c>
      <c r="J175" s="13">
        <f>IF($A175&lt;='All Results'!$B$4,"",IF(SUM(MissFill!I$5:I178)=0,"",(IF(MissFill!I178/SUM(MissFill!I$5:I178)&gt;0.01,"",IF(MissFill!I177/SUM(MissFill!I$5:I178)&gt;0.01,"",IF(MissFill!I176/SUM(MissFill!I$5:I178)&gt;0.01,"",DateEnded_5Day!$A175))))))</f>
        <v>44520</v>
      </c>
      <c r="K175" s="13">
        <f>IF($A175&lt;='All Results'!$B$4,"",IF(SUM(MissFill!J$5:J178)=0,"",(IF(MissFill!J178/SUM(MissFill!J$5:J178)&gt;0.01,"",IF(MissFill!J177/SUM(MissFill!J$5:J178)&gt;0.01,"",IF(MissFill!J176/SUM(MissFill!J$5:J178)&gt;0.01,"",DateEnded_5Day!$A175))))))</f>
        <v>44520</v>
      </c>
      <c r="L175" s="13">
        <f>IF($A175&lt;='All Results'!$B$4,"",IF(SUM(MissFill!K$5:K178)=0,"",(IF(MissFill!K178/SUM(MissFill!K$5:K178)&gt;0.01,"",IF(MissFill!K177/SUM(MissFill!K$5:K178)&gt;0.01,"",IF(MissFill!K176/SUM(MissFill!K$5:K178)&gt;0.01,"",DateEnded_5Day!$A175))))))</f>
        <v>44520</v>
      </c>
      <c r="M175" s="13">
        <f>IF($A175&lt;='All Results'!$B$4,"",IF(SUM(MissFill!L$5:L178)=0,"",(IF(MissFill!L178/SUM(MissFill!L$5:L178)&gt;0.01,"",IF(MissFill!L177/SUM(MissFill!L$5:L178)&gt;0.01,"",IF(MissFill!L176/SUM(MissFill!L$5:L178)&gt;0.01,"",DateEnded_5Day!$A175))))))</f>
        <v>44520</v>
      </c>
      <c r="N175" s="13">
        <f>IF($A175&lt;='All Results'!$B$4,"",IF(SUM(MissFill!M$5:M178)=0,"",(IF(MissFill!M178/SUM(MissFill!M$5:M178)&gt;0.01,"",IF(MissFill!M177/SUM(MissFill!M$5:M178)&gt;0.01,"",IF(MissFill!M176/SUM(MissFill!M$5:M178)&gt;0.01,"",DateEnded_5Day!$A175))))))</f>
        <v>44520</v>
      </c>
      <c r="O175" s="13">
        <f>IF($A175&lt;='All Results'!$B$4,"",IF(SUM(MissFill!N$5:N178)=0,"",(IF(MissFill!N178/SUM(MissFill!N$5:N178)&gt;0.01,"",IF(MissFill!N177/SUM(MissFill!N$5:N178)&gt;0.01,"",IF(MissFill!N176/SUM(MissFill!N$5:N178)&gt;0.01,"",DateEnded_5Day!$A175))))))</f>
        <v>44520</v>
      </c>
      <c r="P175" s="13">
        <f>IF($A175&lt;='All Results'!$B$4,"",IF(SUM(MissFill!O$5:O178)=0,"",(IF(MissFill!O178/SUM(MissFill!O$5:O178)&gt;0.01,"",IF(MissFill!O177/SUM(MissFill!O$5:O178)&gt;0.01,"",IF(MissFill!O176/SUM(MissFill!O$5:O178)&gt;0.01,"",DateEnded_5Day!$A175))))))</f>
        <v>44520</v>
      </c>
      <c r="Q175" s="13">
        <f>IF($A175&lt;='All Results'!$B$4,"",IF(SUM(MissFill!P$5:P178)=0,"",(IF(MissFill!P178/SUM(MissFill!P$5:P178)&gt;0.01,"",IF(MissFill!P177/SUM(MissFill!P$5:P178)&gt;0.01,"",IF(MissFill!P176/SUM(MissFill!P$5:P178)&gt;0.01,"",DateEnded_5Day!$A175))))))</f>
        <v>44520</v>
      </c>
      <c r="R175" s="13">
        <f>IF($A175&lt;='All Results'!$B$4,"",IF(SUM(MissFill!Q$5:Q178)=0,"",(IF(MissFill!Q178/SUM(MissFill!Q$5:Q178)&gt;0.01,"",IF(MissFill!Q177/SUM(MissFill!Q$5:Q178)&gt;0.01,"",IF(MissFill!Q176/SUM(MissFill!Q$5:Q178)&gt;0.01,"",DateEnded_5Day!$A175))))))</f>
        <v>44520</v>
      </c>
      <c r="S175" s="13">
        <f>IF($A175&lt;='All Results'!$B$4,"",IF(SUM(MissFill!R$5:R178)=0,"",(IF(MissFill!R178/SUM(MissFill!R$5:R178)&gt;0.01,"",IF(MissFill!R177/SUM(MissFill!R$5:R178)&gt;0.01,"",IF(MissFill!R176/SUM(MissFill!R$5:R178)&gt;0.01,"",DateEnded_5Day!$A175))))))</f>
        <v>44520</v>
      </c>
      <c r="T175" s="13">
        <f>IF($A175&lt;='All Results'!$B$4,"",IF(SUM(MissFill!S$5:S178)=0,"",(IF(MissFill!S178/SUM(MissFill!S$5:S178)&gt;0.01,"",IF(MissFill!S177/SUM(MissFill!S$5:S178)&gt;0.01,"",IF(MissFill!S176/SUM(MissFill!S$5:S178)&gt;0.01,"",DateEnded_5Day!$A175))))))</f>
        <v>44520</v>
      </c>
      <c r="U175" s="13">
        <f>IF($A175&lt;='All Results'!$B$4,"",IF(SUM(MissFill!T$5:T178)=0,"",(IF(MissFill!T178/SUM(MissFill!T$5:T178)&gt;0.01,"",IF(MissFill!T177/SUM(MissFill!T$5:T178)&gt;0.01,"",IF(MissFill!T176/SUM(MissFill!T$5:T178)&gt;0.01,"",DateEnded_5Day!$A175))))))</f>
        <v>44520</v>
      </c>
      <c r="V175" s="13">
        <f>IF($A175&lt;='All Results'!$B$4,"",IF(SUM(MissFill!U$5:U178)=0,"",(IF(MissFill!U178/SUM(MissFill!U$5:U178)&gt;0.01,"",IF(MissFill!U177/SUM(MissFill!U$5:U178)&gt;0.01,"",IF(MissFill!U176/SUM(MissFill!U$5:U178)&gt;0.01,"",DateEnded_5Day!$A175))))))</f>
        <v>44520</v>
      </c>
      <c r="W175" s="13">
        <f>IF($A175&lt;='All Results'!$B$4,"",IF(SUM(MissFill!V$5:V178)=0,"",(IF(MissFill!V178/SUM(MissFill!V$5:V178)&gt;0.01,"",IF(MissFill!V177/SUM(MissFill!V$5:V178)&gt;0.01,"",IF(MissFill!V176/SUM(MissFill!V$5:V178)&gt;0.01,"",DateEnded_5Day!$A175))))))</f>
        <v>44520</v>
      </c>
      <c r="X175" s="13">
        <f>IF($A175&lt;='All Results'!$B$4,"",IF(SUM(MissFill!W$5:W178)=0,"",(IF(MissFill!W178/SUM(MissFill!W$5:W178)&gt;0.01,"",IF(MissFill!W177/SUM(MissFill!W$5:W178)&gt;0.01,"",IF(MissFill!W176/SUM(MissFill!W$5:W178)&gt;0.01,"",DateEnded_5Day!$A175))))))</f>
        <v>44520</v>
      </c>
      <c r="Y175" s="13">
        <f>IF($A175&lt;='All Results'!$B$4,"",IF(SUM(MissFill!X$5:X178)=0,"",(IF(MissFill!X178/SUM(MissFill!X$5:X178)&gt;0.01,"",IF(MissFill!X177/SUM(MissFill!X$5:X178)&gt;0.01,"",IF(MissFill!X176/SUM(MissFill!X$5:X178)&gt;0.01,"",DateEnded_5Day!$A175))))))</f>
        <v>44520</v>
      </c>
      <c r="Z175" s="13">
        <f>IF($A175&lt;='All Results'!$B$4,"",IF(SUM(MissFill!Y$5:Y178)=0,"",(IF(MissFill!Y178/SUM(MissFill!Y$5:Y178)&gt;0.01,"",IF(MissFill!Y177/SUM(MissFill!Y$5:Y178)&gt;0.01,"",IF(MissFill!Y176/SUM(MissFill!Y$5:Y178)&gt;0.01,"",DateEnded_5Day!$A175))))))</f>
        <v>44520</v>
      </c>
      <c r="AA175" s="13">
        <f>IF($A175&lt;='All Results'!$B$4,"",IF(SUM(MissFill!Z$5:Z178)=0,"",(IF(MissFill!Z178/SUM(MissFill!Z$5:Z178)&gt;0.01,"",IF(MissFill!Z177/SUM(MissFill!Z$5:Z178)&gt;0.01,"",IF(MissFill!Z176/SUM(MissFill!Z$5:Z178)&gt;0.01,"",DateEnded_5Day!$A175))))))</f>
        <v>44520</v>
      </c>
      <c r="AB175" s="13">
        <f>IF($A175&lt;='All Results'!$B$4,"",IF(SUM(MissFill!AA$5:AA178)=0,"",(IF(MissFill!AA178/SUM(MissFill!AA$5:AA178)&gt;0.01,"",IF(MissFill!AA177/SUM(MissFill!AA$5:AA178)&gt;0.01,"",IF(MissFill!AA176/SUM(MissFill!AA$5:AA178)&gt;0.01,"",DateEnded_5Day!$A175))))))</f>
        <v>44520</v>
      </c>
      <c r="AC175" s="13">
        <f>IF($A175&lt;='All Results'!$B$4,"",IF(SUM(MissFill!AB$5:AB178)=0,"",(IF(MissFill!AB178/SUM(MissFill!AB$5:AB178)&gt;0.01,"",IF(MissFill!AB177/SUM(MissFill!AB$5:AB178)&gt;0.01,"",IF(MissFill!AB176/SUM(MissFill!AB$5:AB178)&gt;0.01,"",DateEnded_5Day!$A175))))))</f>
        <v>44520</v>
      </c>
      <c r="AD175" s="13">
        <f>IF($A175&lt;='All Results'!$B$4,"",IF(SUM(MissFill!AC$5:AC178)=0,"",(IF(MissFill!AC178/SUM(MissFill!AC$5:AC178)&gt;0.01,"",IF(MissFill!AC177/SUM(MissFill!AC$5:AC178)&gt;0.01,"",IF(MissFill!AC176/SUM(MissFill!AC$5:AC178)&gt;0.01,"",DateEnded_5Day!$A175))))))</f>
        <v>44520</v>
      </c>
      <c r="AE175" s="13">
        <f>IF($A175&lt;='All Results'!$B$4,"",IF(SUM(MissFill!AD$5:AD178)=0,"",(IF(MissFill!AD178/SUM(MissFill!AD$5:AD178)&gt;0.01,"",IF(MissFill!AD177/SUM(MissFill!AD$5:AD178)&gt;0.01,"",IF(MissFill!AD176/SUM(MissFill!AD$5:AD178)&gt;0.01,"",DateEnded_5Day!$A175))))))</f>
        <v>44520</v>
      </c>
      <c r="AF175" s="13">
        <f>IF($A175&lt;='All Results'!$B$4,"",IF(SUM(MissFill!AE$5:AE178)=0,"",(IF(MissFill!AE178/SUM(MissFill!AE$5:AE178)&gt;0.01,"",IF(MissFill!AE177/SUM(MissFill!AE$5:AE178)&gt;0.01,"",IF(MissFill!AE176/SUM(MissFill!AE$5:AE178)&gt;0.01,"",DateEnded_5Day!$A175))))))</f>
        <v>44520</v>
      </c>
      <c r="AG175" s="13">
        <f>IF($A175&lt;='All Results'!$B$4,"",IF(SUM(MissFill!AF$5:AF178)=0,"",(IF(MissFill!AF178/SUM(MissFill!AF$5:AF178)&gt;0.01,"",IF(MissFill!AF177/SUM(MissFill!AF$5:AF178)&gt;0.01,"",IF(MissFill!AF176/SUM(MissFill!AF$5:AF178)&gt;0.01,"",DateEnded_5Day!$A175))))))</f>
        <v>44520</v>
      </c>
      <c r="AH175" s="13">
        <f>IF($A175&lt;='All Results'!$B$4,"",IF(SUM(MissFill!AG$5:AG178)=0,"",(IF(MissFill!AG178/SUM(MissFill!AG$5:AG178)&gt;0.01,"",IF(MissFill!AG177/SUM(MissFill!AG$5:AG178)&gt;0.01,"",IF(MissFill!AG176/SUM(MissFill!AG$5:AG178)&gt;0.01,"",DateEnded_5Day!$A175))))))</f>
        <v>44520</v>
      </c>
      <c r="AI175" s="13">
        <f>IF($A175&lt;='All Results'!$B$4,"",IF(SUM(MissFill!AH$5:AH178)=0,"",(IF(MissFill!AH178/SUM(MissFill!AH$5:AH178)&gt;0.01,"",IF(MissFill!AH177/SUM(MissFill!AH$5:AH178)&gt;0.01,"",IF(MissFill!AH176/SUM(MissFill!AH$5:AH178)&gt;0.01,"",DateEnded_5Day!$A175))))))</f>
        <v>44520</v>
      </c>
      <c r="AJ175" s="13">
        <f>IF($A175&lt;='All Results'!$B$4,"",IF(SUM(MissFill!AI$5:AI178)=0,"",(IF(MissFill!AI178/SUM(MissFill!AI$5:AI178)&gt;0.01,"",IF(MissFill!AI177/SUM(MissFill!AI$5:AI178)&gt;0.01,"",IF(MissFill!AI176/SUM(MissFill!AI$5:AI178)&gt;0.01,"",DateEnded_5Day!$A175))))))</f>
        <v>44520</v>
      </c>
      <c r="AK175" s="13">
        <f>IF($A175&lt;='All Results'!$B$4,"",IF(SUM(MissFill!AJ$5:AJ178)=0,"",(IF(MissFill!AJ178/SUM(MissFill!AJ$5:AJ178)&gt;0.01,"",IF(MissFill!AJ177/SUM(MissFill!AJ$5:AJ178)&gt;0.01,"",IF(MissFill!AJ176/SUM(MissFill!AJ$5:AJ178)&gt;0.01,"",DateEnded_5Day!$A175))))))</f>
        <v>44520</v>
      </c>
      <c r="AL175" s="13">
        <f>IF($A175&lt;='All Results'!$B$4,"",IF(SUM(MissFill!AK$5:AK178)=0,"",(IF(MissFill!AK178/SUM(MissFill!AK$5:AK178)&gt;0.01,"",IF(MissFill!AK177/SUM(MissFill!AK$5:AK178)&gt;0.01,"",IF(MissFill!AK176/SUM(MissFill!AK$5:AK178)&gt;0.01,"",DateEnded_5Day!$A175))))))</f>
        <v>44520</v>
      </c>
      <c r="AM175" s="13">
        <f>IF($A175&lt;='All Results'!$B$4,"",IF(SUM(MissFill!AL$5:AL178)=0,"",(IF(MissFill!AL178/SUM(MissFill!AL$5:AL178)&gt;0.01,"",IF(MissFill!AL177/SUM(MissFill!AL$5:AL178)&gt;0.01,"",IF(MissFill!AL176/SUM(MissFill!AL$5:AL178)&gt;0.01,"",DateEnded_5Day!$A175))))))</f>
        <v>44520</v>
      </c>
      <c r="AN175" s="13">
        <f>IF($A175&lt;='All Results'!$B$4,"",IF(SUM(MissFill!AM$5:AM178)=0,"",(IF(MissFill!AM178/SUM(MissFill!AM$5:AM178)&gt;0.01,"",IF(MissFill!AM177/SUM(MissFill!AM$5:AM178)&gt;0.01,"",IF(MissFill!AM176/SUM(MissFill!AM$5:AM178)&gt;0.01,"",DateEnded_5Day!$A175))))))</f>
        <v>44520</v>
      </c>
      <c r="AO175" s="13">
        <f>IF($A175&lt;='All Results'!$B$4,"",IF(SUM(MissFill!AN$5:AN178)=0,"",(IF(MissFill!AN178/SUM(MissFill!AN$5:AN178)&gt;0.01,"",IF(MissFill!AN177/SUM(MissFill!AN$5:AN178)&gt;0.01,"",IF(MissFill!AN176/SUM(MissFill!AN$5:AN178)&gt;0.01,"",DateEnded_5Day!$A175))))))</f>
        <v>44520</v>
      </c>
      <c r="AP175" s="13">
        <f>IF($A175&lt;='All Results'!$B$4,"",IF(SUM(MissFill!AO$5:AO178)=0,"",(IF(MissFill!AO178/SUM(MissFill!AO$5:AO178)&gt;0.01,"",IF(MissFill!AO177/SUM(MissFill!AO$5:AO178)&gt;0.01,"",IF(MissFill!AO176/SUM(MissFill!AO$5:AO178)&gt;0.01,"",DateEnded_5Day!$A175))))))</f>
        <v>44520</v>
      </c>
      <c r="AQ175" s="13">
        <f>IF($A175&lt;='All Results'!$B$4,"",IF(SUM(MissFill!AP$5:AP178)=0,"",(IF(MissFill!AP178/SUM(MissFill!AP$5:AP178)&gt;0.01,"",IF(MissFill!AP177/SUM(MissFill!AP$5:AP178)&gt;0.01,"",IF(MissFill!AP176/SUM(MissFill!AP$5:AP178)&gt;0.01,"",DateEnded_5Day!$A175))))))</f>
        <v>44520</v>
      </c>
      <c r="AR175" s="13">
        <f>IF($A175&lt;='All Results'!$B$4,"",IF(SUM(MissFill!AQ$5:AQ178)=0,"",(IF(MissFill!AQ178/SUM(MissFill!AQ$5:AQ178)&gt;0.01,"",IF(MissFill!AQ177/SUM(MissFill!AQ$5:AQ178)&gt;0.01,"",IF(MissFill!AQ176/SUM(MissFill!AQ$5:AQ178)&gt;0.01,"",DateEnded_5Day!$A175))))))</f>
        <v>44520</v>
      </c>
      <c r="AS175" s="13">
        <f>IF($A175&lt;='All Results'!$B$4,"",IF(SUM(MissFill!AR$5:AR178)=0,"",(IF(MissFill!AR178/SUM(MissFill!AR$5:AR178)&gt;0.01,"",IF(MissFill!AR177/SUM(MissFill!AR$5:AR178)&gt;0.01,"",IF(MissFill!AR176/SUM(MissFill!AR$5:AR178)&gt;0.01,"",DateEnded_5Day!$A175))))))</f>
        <v>44520</v>
      </c>
      <c r="AT175" s="13">
        <f>IF($A175&lt;='All Results'!$B$4,"",IF(SUM(MissFill!AS$5:AS178)=0,"",(IF(MissFill!AS178/SUM(MissFill!AS$5:AS178)&gt;0.01,"",IF(MissFill!AS177/SUM(MissFill!AS$5:AS178)&gt;0.01,"",IF(MissFill!AS176/SUM(MissFill!AS$5:AS178)&gt;0.01,"",DateEnded_5Day!$A175))))))</f>
        <v>44520</v>
      </c>
      <c r="AU175" s="13">
        <f>IF($A175&lt;='All Results'!$B$4,"",IF(SUM(MissFill!AT$5:AT178)=0,"",(IF(MissFill!AT178/SUM(MissFill!AT$5:AT178)&gt;0.01,"",IF(MissFill!AT177/SUM(MissFill!AT$5:AT178)&gt;0.01,"",IF(MissFill!AT176/SUM(MissFill!AT$5:AT178)&gt;0.01,"",DateEnded_5Day!$A175))))))</f>
        <v>44520</v>
      </c>
      <c r="AV175" s="13">
        <f>IF($A175&lt;='All Results'!$B$4,"",IF(SUM(MissFill!AU$5:AU178)=0,"",(IF(MissFill!AU178/SUM(MissFill!AU$5:AU178)&gt;0.01,"",IF(MissFill!AU177/SUM(MissFill!AU$5:AU178)&gt;0.01,"",IF(MissFill!AU176/SUM(MissFill!AU$5:AU178)&gt;0.01,"",DateEnded_5Day!$A175))))))</f>
        <v>44520</v>
      </c>
      <c r="AW175" s="13">
        <f>IF($A175&lt;='All Results'!$B$4,"",IF(SUM(MissFill!AV$5:AV178)=0,"",(IF(MissFill!AV178/SUM(MissFill!AV$5:AV178)&gt;0.01,"",IF(MissFill!AV177/SUM(MissFill!AV$5:AV178)&gt;0.01,"",IF(MissFill!AV176/SUM(MissFill!AV$5:AV178)&gt;0.01,"",DateEnded_5Day!$A175))))))</f>
        <v>44520</v>
      </c>
      <c r="AX175" s="13">
        <f>IF($A175&lt;='All Results'!$B$4,"",IF(SUM(MissFill!AW$5:AW178)=0,"",(IF(MissFill!AW178/SUM(MissFill!AW$5:AW178)&gt;0.01,"",IF(MissFill!AW177/SUM(MissFill!AW$5:AW178)&gt;0.01,"",IF(MissFill!AW176/SUM(MissFill!AW$5:AW178)&gt;0.01,"",DateEnded_5Day!$A175))))))</f>
        <v>44520</v>
      </c>
    </row>
    <row r="176" spans="1:50" x14ac:dyDescent="0.25">
      <c r="B176" s="15"/>
    </row>
    <row r="177" spans="1:50" x14ac:dyDescent="0.25">
      <c r="A177" s="14" t="s">
        <v>26</v>
      </c>
      <c r="B177" s="17"/>
      <c r="C177" s="13">
        <f>IF(COUNT(C2:C175)=0,ISBLANK(value),MIN(C2:C175))</f>
        <v>44481</v>
      </c>
      <c r="D177" s="13">
        <f>IF(COUNT(D2:D175)=0,ISBLANK(value),MIN(D2:D175))</f>
        <v>44481</v>
      </c>
      <c r="E177" s="13">
        <f>IF(COUNT(E2:E175)=0,ISBLANK(value),MIN(E2:E175))</f>
        <v>44481</v>
      </c>
      <c r="F177" s="13">
        <f>IF(COUNT(F2:F175)=0,ISBLANK(value),MIN(F2:F175))</f>
        <v>44481</v>
      </c>
      <c r="G177" s="13">
        <f>IF(COUNT(G2:G175)=0,ISBLANK(value),MIN(G2:G175))</f>
        <v>44487</v>
      </c>
      <c r="H177" s="13">
        <f>IF(COUNT(H2:H175)=0,ISBLANK(value),MIN(H2:H175))</f>
        <v>44481</v>
      </c>
      <c r="I177" s="13">
        <f>IF(COUNT(I2:I175)=0,ISBLANK(value),MIN(I2:I175))</f>
        <v>44481</v>
      </c>
      <c r="J177" s="13">
        <f>IF(COUNT(J2:J175)=0,ISBLANK(value),MIN(J2:J175))</f>
        <v>44481</v>
      </c>
      <c r="K177" s="13">
        <f>IF(COUNT(K2:K175)=0,ISBLANK(value),MIN(K2:K175))</f>
        <v>44481</v>
      </c>
      <c r="L177" s="13">
        <f>IF(COUNT(L2:L175)=0,ISBLANK(value),MIN(L2:L175))</f>
        <v>44481</v>
      </c>
      <c r="M177" s="13">
        <f>IF(COUNT(M2:M175)=0,ISBLANK(value),MIN(M2:M175))</f>
        <v>44483</v>
      </c>
      <c r="N177" s="13">
        <f>IF(COUNT(N2:N175)=0,ISBLANK(value),MIN(N2:N175))</f>
        <v>44481</v>
      </c>
      <c r="O177" s="13">
        <f>IF(COUNT(O2:O175)=0,ISBLANK(value),MIN(O2:O175))</f>
        <v>44481</v>
      </c>
      <c r="P177" s="13">
        <f>IF(COUNT(P2:P175)=0,ISBLANK(value),MIN(P2:P175))</f>
        <v>44481</v>
      </c>
      <c r="Q177" s="13">
        <f>IF(COUNT(Q2:Q175)=0,ISBLANK(value),MIN(Q2:Q175))</f>
        <v>44481</v>
      </c>
      <c r="R177" s="13">
        <f>IF(COUNT(R2:R175)=0,ISBLANK(value),MIN(R2:R175))</f>
        <v>44481</v>
      </c>
      <c r="S177" s="13">
        <f>IF(COUNT(S2:S175)=0,ISBLANK(value),MIN(S2:S175))</f>
        <v>44481</v>
      </c>
      <c r="T177" s="13">
        <f>IF(COUNT(T2:T175)=0,ISBLANK(value),MIN(T2:T175))</f>
        <v>44481</v>
      </c>
      <c r="U177" s="13">
        <f>IF(COUNT(U2:U175)=0,ISBLANK(value),MIN(U2:U175))</f>
        <v>44481</v>
      </c>
      <c r="V177" s="13">
        <f>IF(COUNT(V2:V175)=0,ISBLANK(value),MIN(V2:V175))</f>
        <v>44481</v>
      </c>
      <c r="W177" s="13">
        <f>IF(COUNT(W2:W175)=0,ISBLANK(value),MIN(W2:W175))</f>
        <v>44484</v>
      </c>
      <c r="X177" s="13">
        <f>IF(COUNT(X2:X175)=0,ISBLANK(value),MIN(X2:X175))</f>
        <v>44481</v>
      </c>
      <c r="Y177" s="13">
        <f>IF(COUNT(Y2:Y175)=0,ISBLANK(value),MIN(Y2:Y175))</f>
        <v>44486</v>
      </c>
      <c r="Z177" s="13">
        <f>IF(COUNT(Z2:Z175)=0,ISBLANK(value),MIN(Z2:Z175))</f>
        <v>44481</v>
      </c>
      <c r="AA177" s="13">
        <f>IF(COUNT(AA2:AA175)=0,ISBLANK(value),MIN(AA2:AA175))</f>
        <v>44481</v>
      </c>
      <c r="AB177" s="13">
        <f>IF(COUNT(AB2:AB175)=0,ISBLANK(value),MIN(AB2:AB175))</f>
        <v>44482</v>
      </c>
      <c r="AC177" s="13">
        <f>IF(COUNT(AC2:AC175)=0,ISBLANK(value),MIN(AC2:AC175))</f>
        <v>44481</v>
      </c>
      <c r="AD177" s="13">
        <f>IF(COUNT(AD2:AD175)=0,ISBLANK(value),MIN(AD2:AD175))</f>
        <v>44481</v>
      </c>
      <c r="AE177" s="13">
        <f>IF(COUNT(AE2:AE175)=0,ISBLANK(value),MIN(AE2:AE175))</f>
        <v>44481</v>
      </c>
      <c r="AF177" s="13">
        <f>IF(COUNT(AF2:AF175)=0,ISBLANK(value),MIN(AF2:AF175))</f>
        <v>44481</v>
      </c>
      <c r="AG177" s="13">
        <f>IF(COUNT(AG2:AG175)=0,ISBLANK(value),MIN(AG2:AG175))</f>
        <v>44481</v>
      </c>
      <c r="AH177" s="13">
        <f>IF(COUNT(AH2:AH175)=0,ISBLANK(value),MIN(AH2:AH175))</f>
        <v>44481</v>
      </c>
      <c r="AI177" s="13">
        <f>IF(COUNT(AI2:AI175)=0,ISBLANK(value),MIN(AI2:AI175))</f>
        <v>44481</v>
      </c>
      <c r="AJ177" s="13">
        <f>IF(COUNT(AJ2:AJ175)=0,ISBLANK(value),MIN(AJ2:AJ175))</f>
        <v>44483</v>
      </c>
      <c r="AK177" s="13">
        <f>IF(COUNT(AK2:AK175)=0,ISBLANK(value),MIN(AK2:AK175))</f>
        <v>44481</v>
      </c>
      <c r="AL177" s="13">
        <f>IF(COUNT(AL2:AL175)=0,ISBLANK(value),MIN(AL2:AL175))</f>
        <v>44481</v>
      </c>
      <c r="AM177" s="13">
        <f>IF(COUNT(AM2:AM175)=0,ISBLANK(value),MIN(AM2:AM175))</f>
        <v>44481</v>
      </c>
      <c r="AN177" s="13">
        <f>IF(COUNT(AN2:AN175)=0,ISBLANK(value),MIN(AN2:AN175))</f>
        <v>44481</v>
      </c>
      <c r="AO177" s="13">
        <f>IF(COUNT(AO2:AO175)=0,ISBLANK(value),MIN(AO2:AO175))</f>
        <v>44481</v>
      </c>
      <c r="AP177" s="13">
        <f>IF(COUNT(AP2:AP175)=0,ISBLANK(value),MIN(AP2:AP175))</f>
        <v>44481</v>
      </c>
      <c r="AQ177" s="13">
        <f>IF(COUNT(AQ2:AQ175)=0,ISBLANK(value),MIN(AQ2:AQ175))</f>
        <v>44487</v>
      </c>
      <c r="AR177" s="13">
        <f>IF(COUNT(AR2:AR175)=0,ISBLANK(value),MIN(AR2:AR175))</f>
        <v>44481</v>
      </c>
      <c r="AS177" s="13">
        <f>IF(COUNT(AS2:AS175)=0,ISBLANK(value),MIN(AS2:AS175))</f>
        <v>44481</v>
      </c>
      <c r="AT177" s="13">
        <f>IF(COUNT(AT2:AT175)=0,ISBLANK(value),MIN(AT2:AT175))</f>
        <v>44481</v>
      </c>
      <c r="AU177" s="13">
        <f>IF(COUNT(AU2:AU175)=0,ISBLANK(value),MIN(AU2:AU175))</f>
        <v>44481</v>
      </c>
      <c r="AV177" s="13">
        <f>IF(COUNT(AV2:AV175)=0,ISBLANK(value),MIN(AV2:AV175))</f>
        <v>44481</v>
      </c>
      <c r="AW177" s="13">
        <f>IF(COUNT(AW2:AW175)=0,ISBLANK(value),MIN(AW2:AW175))</f>
        <v>44481</v>
      </c>
      <c r="AX177" s="13">
        <f>IF(COUNT(AX2:AX175)=0,ISBLANK(value),MIN(AX2:AX175))</f>
        <v>44483</v>
      </c>
    </row>
    <row r="178" spans="1:50" x14ac:dyDescent="0.25">
      <c r="A178" s="18"/>
      <c r="B178" s="19"/>
    </row>
    <row r="179" spans="1:50" x14ac:dyDescent="0.25">
      <c r="A179" s="18"/>
      <c r="B179" s="19"/>
    </row>
    <row r="180" spans="1:50" x14ac:dyDescent="0.25">
      <c r="A180" s="18"/>
      <c r="B180" s="19"/>
    </row>
    <row r="181" spans="1:50" x14ac:dyDescent="0.25">
      <c r="B181" s="20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7E362-D3A4-4034-97A1-B9957F901AC7}">
  <dimension ref="A1:AX229"/>
  <sheetViews>
    <sheetView workbookViewId="0">
      <pane xSplit="2" ySplit="1" topLeftCell="C164" activePane="bottomRight" state="frozen"/>
      <selection pane="topRight" activeCell="C1" sqref="C1"/>
      <selection pane="bottomLeft" activeCell="A2" sqref="A2"/>
      <selection pane="bottomRight" activeCell="F186" sqref="F186"/>
    </sheetView>
  </sheetViews>
  <sheetFormatPr defaultRowHeight="15" x14ac:dyDescent="0.25"/>
  <sheetData>
    <row r="1" spans="1:50" s="6" customFormat="1" ht="12.75" x14ac:dyDescent="0.2">
      <c r="A1" s="5" t="s">
        <v>2</v>
      </c>
      <c r="B1" s="5" t="s">
        <v>25</v>
      </c>
      <c r="C1" s="5">
        <v>1971</v>
      </c>
      <c r="D1" s="5">
        <v>1972</v>
      </c>
      <c r="E1" s="5">
        <v>1973</v>
      </c>
      <c r="F1" s="5">
        <v>1974</v>
      </c>
      <c r="G1" s="5">
        <v>1975</v>
      </c>
      <c r="H1" s="5">
        <v>1976</v>
      </c>
      <c r="I1" s="5">
        <v>1977</v>
      </c>
      <c r="J1" s="5">
        <v>1978</v>
      </c>
      <c r="K1" s="5">
        <v>1979</v>
      </c>
      <c r="L1" s="5">
        <v>1980</v>
      </c>
      <c r="M1" s="5">
        <v>1981</v>
      </c>
      <c r="N1" s="5">
        <v>1982</v>
      </c>
      <c r="O1" s="5">
        <v>1983</v>
      </c>
      <c r="P1" s="5">
        <v>1984</v>
      </c>
      <c r="Q1" s="5">
        <v>1985</v>
      </c>
      <c r="R1" s="5">
        <v>1986</v>
      </c>
      <c r="S1" s="5">
        <v>1987</v>
      </c>
      <c r="T1" s="5">
        <v>1988</v>
      </c>
      <c r="U1" s="5">
        <v>1989</v>
      </c>
      <c r="V1" s="5">
        <v>1990</v>
      </c>
      <c r="W1" s="5">
        <v>1991</v>
      </c>
      <c r="X1" s="5">
        <v>1992</v>
      </c>
      <c r="Y1" s="5">
        <v>1993</v>
      </c>
      <c r="Z1" s="5">
        <v>1994</v>
      </c>
      <c r="AA1" s="5">
        <v>1995</v>
      </c>
      <c r="AB1" s="5">
        <v>1999</v>
      </c>
      <c r="AC1" s="5">
        <v>2000</v>
      </c>
      <c r="AD1" s="5">
        <v>2001</v>
      </c>
      <c r="AE1" s="5">
        <v>2002</v>
      </c>
      <c r="AF1" s="5">
        <v>2003</v>
      </c>
      <c r="AG1" s="5">
        <v>2004</v>
      </c>
      <c r="AH1" s="5">
        <v>2005</v>
      </c>
      <c r="AI1" s="5">
        <v>2006</v>
      </c>
      <c r="AJ1" s="5">
        <v>2007</v>
      </c>
      <c r="AK1" s="5">
        <v>2008</v>
      </c>
      <c r="AL1" s="5">
        <v>2009</v>
      </c>
      <c r="AM1" s="5">
        <v>2010</v>
      </c>
      <c r="AN1" s="5">
        <v>2011</v>
      </c>
      <c r="AO1" s="5">
        <v>2012</v>
      </c>
      <c r="AP1" s="5">
        <v>2013</v>
      </c>
      <c r="AQ1" s="5">
        <v>2014</v>
      </c>
      <c r="AR1" s="5">
        <v>2015</v>
      </c>
      <c r="AS1" s="5">
        <v>2016</v>
      </c>
      <c r="AT1" s="5">
        <v>2017</v>
      </c>
      <c r="AU1" s="5">
        <v>2018</v>
      </c>
      <c r="AV1" s="5">
        <v>2019</v>
      </c>
      <c r="AW1" s="5">
        <v>2020</v>
      </c>
      <c r="AX1" s="5">
        <v>2021</v>
      </c>
    </row>
    <row r="2" spans="1:50" x14ac:dyDescent="0.25">
      <c r="A2" s="8">
        <v>44347</v>
      </c>
      <c r="B2" s="11">
        <v>151</v>
      </c>
      <c r="C2" s="18">
        <f>IF($A2&lt;=C$178,MissFill!B5,"")</f>
        <v>1</v>
      </c>
      <c r="D2" s="18">
        <f>IF($A2&lt;=D$178,MissFill!C5,"")</f>
        <v>0.23179985189035901</v>
      </c>
      <c r="E2" s="18">
        <f>IF($A2&lt;=E$178,MissFill!D5,"")</f>
        <v>0.223848375114165</v>
      </c>
      <c r="F2" s="18">
        <f>IF($A2&lt;=F$178,MissFill!E5,"")</f>
        <v>0</v>
      </c>
      <c r="G2" s="18">
        <f>IF($A2&lt;=G$178,MissFill!F5,"")</f>
        <v>0.17779925280092901</v>
      </c>
      <c r="H2" s="18">
        <f>IF($A2&lt;=H$178,MissFill!G5,"")</f>
        <v>0.30240598501639698</v>
      </c>
      <c r="I2" s="18">
        <f>IF($A2&lt;=I$178,MissFill!H5,"")</f>
        <v>0.20953284120605201</v>
      </c>
      <c r="J2" s="18">
        <f>IF($A2&lt;=J$178,MissFill!I5,"")</f>
        <v>0.289275432191195</v>
      </c>
      <c r="K2" s="18">
        <f>IF($A2&lt;=K$178,MissFill!J5,"")</f>
        <v>0.34432791519426498</v>
      </c>
      <c r="L2" s="18">
        <f>IF($A2&lt;=L$178,MissFill!K5,"")</f>
        <v>0.43505288578498102</v>
      </c>
      <c r="M2" s="18">
        <f>IF($A2&lt;=M$178,MissFill!L5,"")</f>
        <v>0.36423509187674802</v>
      </c>
      <c r="N2" s="18">
        <f>IF($A2&lt;=N$178,MissFill!M5,"")</f>
        <v>0.37631408976088598</v>
      </c>
      <c r="O2" s="18">
        <f>IF($A2&lt;=O$178,MissFill!N5,"")</f>
        <v>0.57806587755932004</v>
      </c>
      <c r="P2" s="18">
        <f>IF($A2&lt;=P$178,MissFill!O5,"")</f>
        <v>0.52905912954134005</v>
      </c>
      <c r="Q2" s="18">
        <f>IF($A2&lt;=Q$178,MissFill!P5,"")</f>
        <v>0.25199954576511602</v>
      </c>
      <c r="R2" s="18">
        <f>IF($A2&lt;=R$178,MissFill!Q5,"")</f>
        <v>0.10234056194602099</v>
      </c>
      <c r="S2" s="18">
        <f>IF($A2&lt;=S$178,MissFill!R5,"")</f>
        <v>0.20930900400102601</v>
      </c>
      <c r="T2" s="18">
        <f>IF($A2&lt;=T$178,MissFill!S5,"")</f>
        <v>0.118510723353972</v>
      </c>
      <c r="U2" s="18">
        <f>IF($A2&lt;=U$178,MissFill!T5,"")</f>
        <v>0.60819767014725201</v>
      </c>
      <c r="V2" s="18">
        <f>IF($A2&lt;=V$178,MissFill!U5,"")</f>
        <v>0.25716020648140098</v>
      </c>
      <c r="W2" s="18">
        <f>IF($A2&lt;=W$178,MissFill!V5,"")</f>
        <v>0.22039139677790001</v>
      </c>
      <c r="X2" s="18">
        <f>IF($A2&lt;=X$178,MissFill!W5,"")</f>
        <v>0.423653599029784</v>
      </c>
      <c r="Y2" s="18">
        <f>IF($A2&lt;=Y$178,MissFill!X5,"")</f>
        <v>0.94267829955217397</v>
      </c>
      <c r="Z2" s="18">
        <f>IF($A2&lt;=Z$178,MissFill!Y5,"")</f>
        <v>0</v>
      </c>
      <c r="AA2" s="18">
        <f>IF($A2&lt;=AA$178,MissFill!Z5,"")</f>
        <v>0.27205783168122399</v>
      </c>
      <c r="AB2" s="18">
        <f>IF($A2&lt;=AB$178,MissFill!AA5,"")</f>
        <v>0.57858730511228096</v>
      </c>
      <c r="AC2" s="18">
        <f>IF($A2&lt;=AC$178,MissFill!AB5,"")</f>
        <v>0.20779870559913499</v>
      </c>
      <c r="AD2" s="18">
        <f>IF($A2&lt;=AD$178,MissFill!AC5,"")</f>
        <v>0.23326895308179399</v>
      </c>
      <c r="AE2" s="18">
        <f>IF($A2&lt;=AE$178,MissFill!AD5,"")</f>
        <v>0.289701984039064</v>
      </c>
      <c r="AF2" s="18">
        <f>IF($A2&lt;=AF$178,MissFill!AE5,"")</f>
        <v>0.244180933202477</v>
      </c>
      <c r="AG2" s="18">
        <f>IF($A2&lt;=AG$178,MissFill!AF5,"")</f>
        <v>0.36499084930443798</v>
      </c>
      <c r="AH2" s="18">
        <f>IF($A2&lt;=AH$178,MissFill!AG5,"")</f>
        <v>0.13953889065314001</v>
      </c>
      <c r="AI2" s="18">
        <f>IF($A2&lt;=AI$178,MissFill!AH5,"")</f>
        <v>0.17286503765392899</v>
      </c>
      <c r="AJ2" s="18">
        <f>IF($A2&lt;=AJ$178,MissFill!AI5,"")</f>
        <v>0.105378388857454</v>
      </c>
      <c r="AK2" s="18">
        <f>IF($A2&lt;=AK$178,MissFill!AJ5,"")</f>
        <v>0.32079365507676999</v>
      </c>
      <c r="AL2" s="18">
        <f>IF($A2&lt;=AL$178,MissFill!AK5,"")</f>
        <v>0.68745237337097598</v>
      </c>
      <c r="AM2" s="18">
        <f>IF($A2&lt;=AM$178,MissFill!AL5,"")</f>
        <v>0.27048488689188499</v>
      </c>
      <c r="AN2" s="18">
        <f>IF($A2&lt;=AN$178,MissFill!AM5,"")</f>
        <v>0.28114094602768802</v>
      </c>
      <c r="AO2" s="18">
        <f>IF($A2&lt;=AO$178,MissFill!AN5,"")</f>
        <v>0.51535348482104804</v>
      </c>
      <c r="AP2" s="18">
        <f>IF($A2&lt;=AP$178,MissFill!AO5,"")</f>
        <v>0.51736709099417399</v>
      </c>
      <c r="AQ2" s="18">
        <f>IF($A2&lt;=AQ$178,MissFill!AP5,"")</f>
        <v>0.31190300010215799</v>
      </c>
      <c r="AR2" s="18">
        <f>IF($A2&lt;=AR$178,MissFill!AQ5,"")</f>
        <v>0.68744541709305895</v>
      </c>
      <c r="AS2" s="18">
        <f>IF($A2&lt;=AS$178,MissFill!AR5,"")</f>
        <v>0.39305872975898198</v>
      </c>
      <c r="AT2" s="18">
        <f>IF($A2&lt;=AT$178,MissFill!AS5,"")</f>
        <v>0.40021090554387001</v>
      </c>
      <c r="AU2" s="18">
        <f>IF($A2&lt;=AU$178,MissFill!AT5,"")</f>
        <v>0.48509520428159902</v>
      </c>
      <c r="AV2" s="18">
        <f>IF($A2&lt;=AV$178,MissFill!AU5,"")</f>
        <v>0.61520309556997099</v>
      </c>
      <c r="AW2" s="18">
        <f>IF($A2&lt;=AW$178,MissFill!AV5,"")</f>
        <v>0.228690295597306</v>
      </c>
      <c r="AX2" s="18">
        <f>IF($A2&lt;=AX$178,MissFill!AW5,"")</f>
        <v>0.29169520373312202</v>
      </c>
    </row>
    <row r="3" spans="1:50" x14ac:dyDescent="0.25">
      <c r="A3" s="8">
        <v>44348</v>
      </c>
      <c r="B3" s="11">
        <v>152</v>
      </c>
      <c r="C3" s="18">
        <f>IF($A3&lt;=C$178,MissFill!B6,"")</f>
        <v>0</v>
      </c>
      <c r="D3" s="18">
        <f>IF($A3&lt;=D$178,MissFill!C6,"")</f>
        <v>0</v>
      </c>
      <c r="E3" s="18">
        <f>IF($A3&lt;=E$178,MissFill!D6,"")</f>
        <v>0</v>
      </c>
      <c r="F3" s="18">
        <f>IF($A3&lt;=F$178,MissFill!E6,"")</f>
        <v>0</v>
      </c>
      <c r="G3" s="18">
        <f>IF($A3&lt;=G$178,MissFill!F6,"")</f>
        <v>0</v>
      </c>
      <c r="H3" s="18">
        <f>IF($A3&lt;=H$178,MissFill!G6,"")</f>
        <v>0</v>
      </c>
      <c r="I3" s="18">
        <f>IF($A3&lt;=I$178,MissFill!H6,"")</f>
        <v>0</v>
      </c>
      <c r="J3" s="18">
        <f>IF($A3&lt;=J$178,MissFill!I6,"")</f>
        <v>0</v>
      </c>
      <c r="K3" s="18">
        <f>IF($A3&lt;=K$178,MissFill!J6,"")</f>
        <v>0</v>
      </c>
      <c r="L3" s="18">
        <f>IF($A3&lt;=L$178,MissFill!K6,"")</f>
        <v>0</v>
      </c>
      <c r="M3" s="18">
        <f>IF($A3&lt;=M$178,MissFill!L6,"")</f>
        <v>0</v>
      </c>
      <c r="N3" s="18">
        <f>IF($A3&lt;=N$178,MissFill!M6,"")</f>
        <v>0</v>
      </c>
      <c r="O3" s="18">
        <f>IF($A3&lt;=O$178,MissFill!N6,"")</f>
        <v>0</v>
      </c>
      <c r="P3" s="18">
        <f>IF($A3&lt;=P$178,MissFill!O6,"")</f>
        <v>0</v>
      </c>
      <c r="Q3" s="18">
        <f>IF($A3&lt;=Q$178,MissFill!P6,"")</f>
        <v>0</v>
      </c>
      <c r="R3" s="18">
        <f>IF($A3&lt;=R$178,MissFill!Q6,"")</f>
        <v>0</v>
      </c>
      <c r="S3" s="18">
        <f>IF($A3&lt;=S$178,MissFill!R6,"")</f>
        <v>0</v>
      </c>
      <c r="T3" s="18">
        <f>IF($A3&lt;=T$178,MissFill!S6,"")</f>
        <v>0</v>
      </c>
      <c r="U3" s="18">
        <f>IF($A3&lt;=U$178,MissFill!T6,"")</f>
        <v>0</v>
      </c>
      <c r="V3" s="18">
        <f>IF($A3&lt;=V$178,MissFill!U6,"")</f>
        <v>0</v>
      </c>
      <c r="W3" s="18">
        <f>IF($A3&lt;=W$178,MissFill!V6,"")</f>
        <v>0</v>
      </c>
      <c r="X3" s="18">
        <f>IF($A3&lt;=X$178,MissFill!W6,"")</f>
        <v>0</v>
      </c>
      <c r="Y3" s="18">
        <f>IF($A3&lt;=Y$178,MissFill!X6,"")</f>
        <v>0</v>
      </c>
      <c r="Z3" s="18">
        <f>IF($A3&lt;=Z$178,MissFill!Y6,"")</f>
        <v>0</v>
      </c>
      <c r="AA3" s="18">
        <f>IF($A3&lt;=AA$178,MissFill!Z6,"")</f>
        <v>0</v>
      </c>
      <c r="AB3" s="18">
        <f>IF($A3&lt;=AB$178,MissFill!AA6,"")</f>
        <v>0</v>
      </c>
      <c r="AC3" s="18">
        <f>IF($A3&lt;=AC$178,MissFill!AB6,"")</f>
        <v>0</v>
      </c>
      <c r="AD3" s="18">
        <f>IF($A3&lt;=AD$178,MissFill!AC6,"")</f>
        <v>0</v>
      </c>
      <c r="AE3" s="18">
        <f>IF($A3&lt;=AE$178,MissFill!AD6,"")</f>
        <v>0</v>
      </c>
      <c r="AF3" s="18">
        <f>IF($A3&lt;=AF$178,MissFill!AE6,"")</f>
        <v>0</v>
      </c>
      <c r="AG3" s="18">
        <f>IF($A3&lt;=AG$178,MissFill!AF6,"")</f>
        <v>0</v>
      </c>
      <c r="AH3" s="18">
        <f>IF($A3&lt;=AH$178,MissFill!AG6,"")</f>
        <v>0</v>
      </c>
      <c r="AI3" s="18">
        <f>IF($A3&lt;=AI$178,MissFill!AH6,"")</f>
        <v>0</v>
      </c>
      <c r="AJ3" s="18">
        <f>IF($A3&lt;=AJ$178,MissFill!AI6,"")</f>
        <v>0</v>
      </c>
      <c r="AK3" s="18">
        <f>IF($A3&lt;=AK$178,MissFill!AJ6,"")</f>
        <v>0</v>
      </c>
      <c r="AL3" s="18">
        <f>IF($A3&lt;=AL$178,MissFill!AK6,"")</f>
        <v>0</v>
      </c>
      <c r="AM3" s="18">
        <f>IF($A3&lt;=AM$178,MissFill!AL6,"")</f>
        <v>0</v>
      </c>
      <c r="AN3" s="18">
        <f>IF($A3&lt;=AN$178,MissFill!AM6,"")</f>
        <v>0</v>
      </c>
      <c r="AO3" s="18">
        <f>IF($A3&lt;=AO$178,MissFill!AN6,"")</f>
        <v>0</v>
      </c>
      <c r="AP3" s="18">
        <f>IF($A3&lt;=AP$178,MissFill!AO6,"")</f>
        <v>0</v>
      </c>
      <c r="AQ3" s="18">
        <f>IF($A3&lt;=AQ$178,MissFill!AP6,"")</f>
        <v>0</v>
      </c>
      <c r="AR3" s="18">
        <f>IF($A3&lt;=AR$178,MissFill!AQ6,"")</f>
        <v>0</v>
      </c>
      <c r="AS3" s="18">
        <f>IF($A3&lt;=AS$178,MissFill!AR6,"")</f>
        <v>0</v>
      </c>
      <c r="AT3" s="18">
        <f>IF($A3&lt;=AT$178,MissFill!AS6,"")</f>
        <v>0</v>
      </c>
      <c r="AU3" s="18">
        <f>IF($A3&lt;=AU$178,MissFill!AT6,"")</f>
        <v>0</v>
      </c>
      <c r="AV3" s="18">
        <f>IF($A3&lt;=AV$178,MissFill!AU6,"")</f>
        <v>0</v>
      </c>
      <c r="AW3" s="18">
        <f>IF($A3&lt;=AW$178,MissFill!AV6,"")</f>
        <v>0</v>
      </c>
      <c r="AX3" s="18">
        <f>IF($A3&lt;=AX$178,MissFill!AW6,"")</f>
        <v>0</v>
      </c>
    </row>
    <row r="4" spans="1:50" x14ac:dyDescent="0.25">
      <c r="A4" s="8">
        <v>44349</v>
      </c>
      <c r="B4" s="11">
        <v>153</v>
      </c>
      <c r="C4" s="18">
        <f>IF($A4&lt;=C$178,MissFill!B7,"")</f>
        <v>0</v>
      </c>
      <c r="D4" s="18">
        <f>IF($A4&lt;=D$178,MissFill!C7,"")</f>
        <v>0.46359970363897302</v>
      </c>
      <c r="E4" s="18">
        <f>IF($A4&lt;=E$178,MissFill!D7,"")</f>
        <v>0.44769675009163101</v>
      </c>
      <c r="F4" s="18">
        <f>IF($A4&lt;=F$178,MissFill!E7,"")</f>
        <v>0</v>
      </c>
      <c r="G4" s="18">
        <f>IF($A4&lt;=G$178,MissFill!F7,"")</f>
        <v>0.35559850549341798</v>
      </c>
      <c r="H4" s="18">
        <f>IF($A4&lt;=H$178,MissFill!G7,"")</f>
        <v>0.60481196984854901</v>
      </c>
      <c r="I4" s="18">
        <f>IF($A4&lt;=I$178,MissFill!H7,"")</f>
        <v>0.419065682284673</v>
      </c>
      <c r="J4" s="18">
        <f>IF($A4&lt;=J$178,MissFill!I7,"")</f>
        <v>0.57855086420666502</v>
      </c>
      <c r="K4" s="18">
        <f>IF($A4&lt;=K$178,MissFill!J7,"")</f>
        <v>0.68865583017971399</v>
      </c>
      <c r="L4" s="18">
        <f>IF($A4&lt;=L$178,MissFill!K7,"")</f>
        <v>0.870105771306664</v>
      </c>
      <c r="M4" s="18">
        <f>IF($A4&lt;=M$178,MissFill!L7,"")</f>
        <v>0.72847018353360904</v>
      </c>
      <c r="N4" s="18">
        <f>IF($A4&lt;=N$178,MissFill!M7,"")</f>
        <v>0.75262817929507897</v>
      </c>
      <c r="O4" s="18">
        <f>IF($A4&lt;=O$178,MissFill!N7,"")</f>
        <v>1.15613175477116</v>
      </c>
      <c r="P4" s="18">
        <f>IF($A4&lt;=P$178,MissFill!O7,"")</f>
        <v>1.0581182587657401</v>
      </c>
      <c r="Q4" s="18">
        <f>IF($A4&lt;=Q$178,MissFill!P7,"")</f>
        <v>0.50399909137972798</v>
      </c>
      <c r="R4" s="18">
        <f>IF($A4&lt;=R$178,MissFill!Q7,"")</f>
        <v>0.20468112383093301</v>
      </c>
      <c r="S4" s="18">
        <f>IF($A4&lt;=S$178,MissFill!R7,"")</f>
        <v>0.41861800787632297</v>
      </c>
      <c r="T4" s="18">
        <f>IF($A4&lt;=T$178,MissFill!S7,"")</f>
        <v>0.23702144663712699</v>
      </c>
      <c r="U4" s="18">
        <f>IF($A4&lt;=U$178,MissFill!T7,"")</f>
        <v>1.2163953399327501</v>
      </c>
      <c r="V4" s="18">
        <f>IF($A4&lt;=V$178,MissFill!U7,"")</f>
        <v>0.514320412810372</v>
      </c>
      <c r="W4" s="18">
        <f>IF($A4&lt;=W$178,MissFill!V7,"")</f>
        <v>0.44078279342537302</v>
      </c>
      <c r="X4" s="18">
        <f>IF($A4&lt;=X$178,MissFill!W7,"")</f>
        <v>0.84730719780917596</v>
      </c>
      <c r="Y4" s="18">
        <f>IF($A4&lt;=Y$178,MissFill!X7,"")</f>
        <v>1.8853565985485701</v>
      </c>
      <c r="Z4" s="18">
        <f>IF($A4&lt;=Z$178,MissFill!Y7,"")</f>
        <v>2</v>
      </c>
      <c r="AA4" s="18">
        <f>IF($A4&lt;=AA$178,MissFill!Z7,"")</f>
        <v>0.54411566320293103</v>
      </c>
      <c r="AB4" s="18">
        <f>IF($A4&lt;=AB$178,MissFill!AA7,"")</f>
        <v>1.15717460988585</v>
      </c>
      <c r="AC4" s="18">
        <f>IF($A4&lt;=AC$178,MissFill!AB7,"")</f>
        <v>0.41559741107703202</v>
      </c>
      <c r="AD4" s="18">
        <f>IF($A4&lt;=AD$178,MissFill!AC7,"")</f>
        <v>0.46653790602765499</v>
      </c>
      <c r="AE4" s="18">
        <f>IF($A4&lt;=AE$178,MissFill!AD7,"")</f>
        <v>0.57940396790953896</v>
      </c>
      <c r="AF4" s="18">
        <f>IF($A4&lt;=AF$178,MissFill!AE7,"")</f>
        <v>0.48836186626309602</v>
      </c>
      <c r="AG4" s="18">
        <f>IF($A4&lt;=AG$178,MissFill!AF7,"")</f>
        <v>0.729981698397136</v>
      </c>
      <c r="AH4" s="18">
        <f>IF($A4&lt;=AH$178,MissFill!AG7,"")</f>
        <v>0.27907778122550198</v>
      </c>
      <c r="AI4" s="18">
        <f>IF($A4&lt;=AI$178,MissFill!AH7,"")</f>
        <v>0.34573007520787002</v>
      </c>
      <c r="AJ4" s="18">
        <f>IF($A4&lt;=AJ$178,MissFill!AI7,"")</f>
        <v>0.21075677765401801</v>
      </c>
      <c r="AK4" s="18">
        <f>IF($A4&lt;=AK$178,MissFill!AJ7,"")</f>
        <v>0.64158730996828595</v>
      </c>
      <c r="AL4" s="18">
        <f>IF($A4&lt;=AL$178,MissFill!AK7,"")</f>
        <v>1.3749047463457</v>
      </c>
      <c r="AM4" s="18">
        <f>IF($A4&lt;=AM$178,MissFill!AL7,"")</f>
        <v>0.54096977362848697</v>
      </c>
      <c r="AN4" s="18">
        <f>IF($A4&lt;=AN$178,MissFill!AM7,"")</f>
        <v>0.56228189189423206</v>
      </c>
      <c r="AO4" s="18">
        <f>IF($A4&lt;=AO$178,MissFill!AN7,"")</f>
        <v>1.03070696934719</v>
      </c>
      <c r="AP4" s="18">
        <f>IF($A4&lt;=AP$178,MissFill!AO7,"")</f>
        <v>1.0347341816931801</v>
      </c>
      <c r="AQ4" s="18">
        <f>IF($A4&lt;=AQ$178,MissFill!AP7,"")</f>
        <v>0.623806000026907</v>
      </c>
      <c r="AR4" s="18">
        <f>IF($A4&lt;=AR$178,MissFill!AQ7,"")</f>
        <v>1.3748908337958201</v>
      </c>
      <c r="AS4" s="18">
        <f>IF($A4&lt;=AS$178,MissFill!AR7,"")</f>
        <v>0.78611745929569898</v>
      </c>
      <c r="AT4" s="18">
        <f>IF($A4&lt;=AT$178,MissFill!AS7,"")</f>
        <v>0.80042181086195097</v>
      </c>
      <c r="AU4" s="18">
        <f>IF($A4&lt;=AU$178,MissFill!AT7,"")</f>
        <v>0.97019040829016101</v>
      </c>
      <c r="AV4" s="18">
        <f>IF($A4&lt;=AV$178,MissFill!AU7,"")</f>
        <v>1.23040619079466</v>
      </c>
      <c r="AW4" s="18">
        <f>IF($A4&lt;=AW$178,MissFill!AV7,"")</f>
        <v>0.45738059106672102</v>
      </c>
      <c r="AX4" s="18">
        <f>IF($A4&lt;=AX$178,MissFill!AW7,"")</f>
        <v>0.58339040730333702</v>
      </c>
    </row>
    <row r="5" spans="1:50" x14ac:dyDescent="0.25">
      <c r="A5" s="8">
        <v>44350</v>
      </c>
      <c r="B5" s="11">
        <v>154</v>
      </c>
      <c r="C5" s="18">
        <f>IF($A5&lt;=C$178,MissFill!B8,"")</f>
        <v>0</v>
      </c>
      <c r="D5" s="18">
        <f>IF($A5&lt;=D$178,MissFill!C8,"")</f>
        <v>0</v>
      </c>
      <c r="E5" s="18">
        <f>IF($A5&lt;=E$178,MissFill!D8,"")</f>
        <v>0</v>
      </c>
      <c r="F5" s="18">
        <f>IF($A5&lt;=F$178,MissFill!E8,"")</f>
        <v>0</v>
      </c>
      <c r="G5" s="18">
        <f>IF($A5&lt;=G$178,MissFill!F8,"")</f>
        <v>0</v>
      </c>
      <c r="H5" s="18">
        <f>IF($A5&lt;=H$178,MissFill!G8,"")</f>
        <v>0</v>
      </c>
      <c r="I5" s="18">
        <f>IF($A5&lt;=I$178,MissFill!H8,"")</f>
        <v>0</v>
      </c>
      <c r="J5" s="18">
        <f>IF($A5&lt;=J$178,MissFill!I8,"")</f>
        <v>0</v>
      </c>
      <c r="K5" s="18">
        <f>IF($A5&lt;=K$178,MissFill!J8,"")</f>
        <v>0</v>
      </c>
      <c r="L5" s="18">
        <f>IF($A5&lt;=L$178,MissFill!K8,"")</f>
        <v>0</v>
      </c>
      <c r="M5" s="18">
        <f>IF($A5&lt;=M$178,MissFill!L8,"")</f>
        <v>0</v>
      </c>
      <c r="N5" s="18">
        <f>IF($A5&lt;=N$178,MissFill!M8,"")</f>
        <v>0</v>
      </c>
      <c r="O5" s="18">
        <f>IF($A5&lt;=O$178,MissFill!N8,"")</f>
        <v>0</v>
      </c>
      <c r="P5" s="18">
        <f>IF($A5&lt;=P$178,MissFill!O8,"")</f>
        <v>0</v>
      </c>
      <c r="Q5" s="18">
        <f>IF($A5&lt;=Q$178,MissFill!P8,"")</f>
        <v>0</v>
      </c>
      <c r="R5" s="18">
        <f>IF($A5&lt;=R$178,MissFill!Q8,"")</f>
        <v>0</v>
      </c>
      <c r="S5" s="18">
        <f>IF($A5&lt;=S$178,MissFill!R8,"")</f>
        <v>0</v>
      </c>
      <c r="T5" s="18">
        <f>IF($A5&lt;=T$178,MissFill!S8,"")</f>
        <v>0</v>
      </c>
      <c r="U5" s="18">
        <f>IF($A5&lt;=U$178,MissFill!T8,"")</f>
        <v>0</v>
      </c>
      <c r="V5" s="18">
        <f>IF($A5&lt;=V$178,MissFill!U8,"")</f>
        <v>0</v>
      </c>
      <c r="W5" s="18">
        <f>IF($A5&lt;=W$178,MissFill!V8,"")</f>
        <v>0</v>
      </c>
      <c r="X5" s="18">
        <f>IF($A5&lt;=X$178,MissFill!W8,"")</f>
        <v>0</v>
      </c>
      <c r="Y5" s="18">
        <f>IF($A5&lt;=Y$178,MissFill!X8,"")</f>
        <v>0</v>
      </c>
      <c r="Z5" s="18">
        <f>IF($A5&lt;=Z$178,MissFill!Y8,"")</f>
        <v>0</v>
      </c>
      <c r="AA5" s="18">
        <f>IF($A5&lt;=AA$178,MissFill!Z8,"")</f>
        <v>0</v>
      </c>
      <c r="AB5" s="18">
        <f>IF($A5&lt;=AB$178,MissFill!AA8,"")</f>
        <v>0</v>
      </c>
      <c r="AC5" s="18">
        <f>IF($A5&lt;=AC$178,MissFill!AB8,"")</f>
        <v>0</v>
      </c>
      <c r="AD5" s="18">
        <f>IF($A5&lt;=AD$178,MissFill!AC8,"")</f>
        <v>0</v>
      </c>
      <c r="AE5" s="18">
        <f>IF($A5&lt;=AE$178,MissFill!AD8,"")</f>
        <v>0</v>
      </c>
      <c r="AF5" s="18">
        <f>IF($A5&lt;=AF$178,MissFill!AE8,"")</f>
        <v>0</v>
      </c>
      <c r="AG5" s="18">
        <f>IF($A5&lt;=AG$178,MissFill!AF8,"")</f>
        <v>0</v>
      </c>
      <c r="AH5" s="18">
        <f>IF($A5&lt;=AH$178,MissFill!AG8,"")</f>
        <v>0</v>
      </c>
      <c r="AI5" s="18">
        <f>IF($A5&lt;=AI$178,MissFill!AH8,"")</f>
        <v>0</v>
      </c>
      <c r="AJ5" s="18">
        <f>IF($A5&lt;=AJ$178,MissFill!AI8,"")</f>
        <v>0</v>
      </c>
      <c r="AK5" s="18">
        <f>IF($A5&lt;=AK$178,MissFill!AJ8,"")</f>
        <v>0</v>
      </c>
      <c r="AL5" s="18">
        <f>IF($A5&lt;=AL$178,MissFill!AK8,"")</f>
        <v>0</v>
      </c>
      <c r="AM5" s="18">
        <f>IF($A5&lt;=AM$178,MissFill!AL8,"")</f>
        <v>0</v>
      </c>
      <c r="AN5" s="18">
        <f>IF($A5&lt;=AN$178,MissFill!AM8,"")</f>
        <v>0</v>
      </c>
      <c r="AO5" s="18">
        <f>IF($A5&lt;=AO$178,MissFill!AN8,"")</f>
        <v>0</v>
      </c>
      <c r="AP5" s="18">
        <f>IF($A5&lt;=AP$178,MissFill!AO8,"")</f>
        <v>0</v>
      </c>
      <c r="AQ5" s="18">
        <f>IF($A5&lt;=AQ$178,MissFill!AP8,"")</f>
        <v>0</v>
      </c>
      <c r="AR5" s="18">
        <f>IF($A5&lt;=AR$178,MissFill!AQ8,"")</f>
        <v>0</v>
      </c>
      <c r="AS5" s="18">
        <f>IF($A5&lt;=AS$178,MissFill!AR8,"")</f>
        <v>0</v>
      </c>
      <c r="AT5" s="18">
        <f>IF($A5&lt;=AT$178,MissFill!AS8,"")</f>
        <v>0</v>
      </c>
      <c r="AU5" s="18">
        <f>IF($A5&lt;=AU$178,MissFill!AT8,"")</f>
        <v>0</v>
      </c>
      <c r="AV5" s="18">
        <f>IF($A5&lt;=AV$178,MissFill!AU8,"")</f>
        <v>0</v>
      </c>
      <c r="AW5" s="18">
        <f>IF($A5&lt;=AW$178,MissFill!AV8,"")</f>
        <v>0</v>
      </c>
      <c r="AX5" s="18">
        <f>IF($A5&lt;=AX$178,MissFill!AW8,"")</f>
        <v>0</v>
      </c>
    </row>
    <row r="6" spans="1:50" x14ac:dyDescent="0.25">
      <c r="A6" s="8">
        <v>44351</v>
      </c>
      <c r="B6" s="11">
        <v>155</v>
      </c>
      <c r="C6" s="18">
        <f>IF($A6&lt;=C$178,MissFill!B9,"")</f>
        <v>0</v>
      </c>
      <c r="D6" s="18">
        <f>IF($A6&lt;=D$178,MissFill!C9,"")</f>
        <v>3</v>
      </c>
      <c r="E6" s="18">
        <f>IF($A6&lt;=E$178,MissFill!D9,"")</f>
        <v>0.38511973192675802</v>
      </c>
      <c r="F6" s="18">
        <f>IF($A6&lt;=F$178,MissFill!E9,"")</f>
        <v>0</v>
      </c>
      <c r="G6" s="18">
        <f>IF($A6&lt;=G$178,MissFill!F9,"")</f>
        <v>0.30589455758505002</v>
      </c>
      <c r="H6" s="18">
        <f>IF($A6&lt;=H$178,MissFill!G9,"")</f>
        <v>0</v>
      </c>
      <c r="I6" s="18">
        <f>IF($A6&lt;=I$178,MissFill!H9,"")</f>
        <v>0</v>
      </c>
      <c r="J6" s="18">
        <f>IF($A6&lt;=J$178,MissFill!I9,"")</f>
        <v>0.49768362564327201</v>
      </c>
      <c r="K6" s="18">
        <f>IF($A6&lt;=K$178,MissFill!J9,"")</f>
        <v>0.59239860448204895</v>
      </c>
      <c r="L6" s="18">
        <f>IF($A6&lt;=L$178,MissFill!K9,"")</f>
        <v>0.748486270954283</v>
      </c>
      <c r="M6" s="18">
        <f>IF($A6&lt;=M$178,MissFill!L9,"")</f>
        <v>0.62664785745437301</v>
      </c>
      <c r="N6" s="18">
        <f>IF($A6&lt;=N$178,MissFill!M9,"")</f>
        <v>0.64742914218807901</v>
      </c>
      <c r="O6" s="18">
        <f>IF($A6&lt;=O$178,MissFill!N9,"")</f>
        <v>0.99453275138969199</v>
      </c>
      <c r="P6" s="18">
        <f>IF($A6&lt;=P$178,MissFill!O9,"")</f>
        <v>0.91021911966074298</v>
      </c>
      <c r="Q6" s="18">
        <f>IF($A6&lt;=Q$178,MissFill!P9,"")</f>
        <v>0.433552291062968</v>
      </c>
      <c r="R6" s="18">
        <f>IF($A6&lt;=R$178,MissFill!Q9,"")</f>
        <v>0.17607168427606301</v>
      </c>
      <c r="S6" s="18">
        <f>IF($A6&lt;=S$178,MissFill!R9,"")</f>
        <v>0.36010539664743402</v>
      </c>
      <c r="T6" s="18">
        <f>IF($A6&lt;=T$178,MissFill!S9,"")</f>
        <v>0.20389161342453699</v>
      </c>
      <c r="U6" s="18">
        <f>IF($A6&lt;=U$178,MissFill!T9,"")</f>
        <v>1.04637285048811</v>
      </c>
      <c r="V6" s="18">
        <f>IF($A6&lt;=V$178,MissFill!U9,"")</f>
        <v>0.44243091048592798</v>
      </c>
      <c r="W6" s="18">
        <f>IF($A6&lt;=W$178,MissFill!V9,"")</f>
        <v>0.37917205873705301</v>
      </c>
      <c r="X6" s="18">
        <f>IF($A6&lt;=X$178,MissFill!W9,"")</f>
        <v>0.72887421051301904</v>
      </c>
      <c r="Y6" s="18">
        <f>IF($A6&lt;=Y$178,MissFill!X9,"")</f>
        <v>1.6218294532798501</v>
      </c>
      <c r="Z6" s="18">
        <f>IF($A6&lt;=Z$178,MissFill!Y9,"")</f>
        <v>0</v>
      </c>
      <c r="AA6" s="18">
        <f>IF($A6&lt;=AA$178,MissFill!Z9,"")</f>
        <v>0.468061459759266</v>
      </c>
      <c r="AB6" s="18">
        <f>IF($A6&lt;=AB$178,MissFill!AA9,"")</f>
        <v>0.99542958507009704</v>
      </c>
      <c r="AC6" s="18">
        <f>IF($A6&lt;=AC$178,MissFill!AB9,"")</f>
        <v>0.35750693245498899</v>
      </c>
      <c r="AD6" s="18">
        <f>IF($A6&lt;=AD$178,MissFill!AC9,"")</f>
        <v>0.40132717212596702</v>
      </c>
      <c r="AE6" s="18">
        <f>IF($A6&lt;=AE$178,MissFill!AD9,"")</f>
        <v>0.49841727744626702</v>
      </c>
      <c r="AF6" s="18">
        <f>IF($A6&lt;=AF$178,MissFill!AE9,"")</f>
        <v>0.420100657510035</v>
      </c>
      <c r="AG6" s="18">
        <f>IF($A6&lt;=AG$178,MissFill!AF9,"")</f>
        <v>0.62794785692784105</v>
      </c>
      <c r="AH6" s="18">
        <f>IF($A6&lt;=AH$178,MissFill!AG9,"")</f>
        <v>0.240069431179116</v>
      </c>
      <c r="AI6" s="18">
        <f>IF($A6&lt;=AI$178,MissFill!AH9,"")</f>
        <v>0.29740533801912999</v>
      </c>
      <c r="AJ6" s="18">
        <f>IF($A6&lt;=AJ$178,MissFill!AI9,"")</f>
        <v>0.18129805474510899</v>
      </c>
      <c r="AK6" s="18">
        <f>IF($A6&lt;=AK$178,MissFill!AJ9,"")</f>
        <v>0.55190884899580706</v>
      </c>
      <c r="AL6" s="18">
        <f>IF($A6&lt;=AL$178,MissFill!AK9,"")</f>
        <v>1.18272614012771</v>
      </c>
      <c r="AM6" s="18">
        <f>IF($A6&lt;=AM$178,MissFill!AL9,"")</f>
        <v>0.46535519635536798</v>
      </c>
      <c r="AN6" s="18">
        <f>IF($A6&lt;=AN$178,MissFill!AM9,"")</f>
        <v>0.48368838539548598</v>
      </c>
      <c r="AO6" s="18">
        <f>IF($A6&lt;=AO$178,MissFill!AN9,"")</f>
        <v>0.88663887168824196</v>
      </c>
      <c r="AP6" s="18">
        <f>IF($A6&lt;=AP$178,MissFill!AO9,"")</f>
        <v>0.89010315151510599</v>
      </c>
      <c r="AQ6" s="18">
        <f>IF($A6&lt;=AQ$178,MissFill!AP9,"")</f>
        <v>0.53661286237337502</v>
      </c>
      <c r="AR6" s="18">
        <f>IF($A6&lt;=AR$178,MissFill!AQ9,"")</f>
        <v>1.1827140062052099</v>
      </c>
      <c r="AS6" s="18">
        <f>IF($A6&lt;=AS$178,MissFill!AR9,"")</f>
        <v>0.67623703093471599</v>
      </c>
      <c r="AT6" s="18">
        <f>IF($A6&lt;=AT$178,MissFill!AS9,"")</f>
        <v>0.68854196164320403</v>
      </c>
      <c r="AU6" s="18">
        <f>IF($A6&lt;=AU$178,MissFill!AT9,"")</f>
        <v>0.834580946676028</v>
      </c>
      <c r="AV6" s="18">
        <f>IF($A6&lt;=AV$178,MissFill!AU9,"")</f>
        <v>1.0584247466041199</v>
      </c>
      <c r="AW6" s="18">
        <f>IF($A6&lt;=AW$178,MissFill!AV9,"")</f>
        <v>0.393449678701636</v>
      </c>
      <c r="AX6" s="18">
        <f>IF($A6&lt;=AX$178,MissFill!AW9,"")</f>
        <v>0.50184631798795398</v>
      </c>
    </row>
    <row r="7" spans="1:50" x14ac:dyDescent="0.25">
      <c r="A7" s="8">
        <v>44352</v>
      </c>
      <c r="B7" s="11">
        <v>156</v>
      </c>
      <c r="C7" s="18">
        <f>IF($A7&lt;=C$178,MissFill!B10,"")</f>
        <v>0</v>
      </c>
      <c r="D7" s="18">
        <f>IF($A7&lt;=D$178,MissFill!C10,"")</f>
        <v>0</v>
      </c>
      <c r="E7" s="18">
        <f>IF($A7&lt;=E$178,MissFill!D10,"")</f>
        <v>0</v>
      </c>
      <c r="F7" s="18">
        <f>IF($A7&lt;=F$178,MissFill!E10,"")</f>
        <v>0</v>
      </c>
      <c r="G7" s="18">
        <f>IF($A7&lt;=G$178,MissFill!F10,"")</f>
        <v>0</v>
      </c>
      <c r="H7" s="18">
        <f>IF($A7&lt;=H$178,MissFill!G10,"")</f>
        <v>0</v>
      </c>
      <c r="I7" s="18">
        <f>IF($A7&lt;=I$178,MissFill!H10,"")</f>
        <v>0</v>
      </c>
      <c r="J7" s="18">
        <f>IF($A7&lt;=J$178,MissFill!I10,"")</f>
        <v>0</v>
      </c>
      <c r="K7" s="18">
        <f>IF($A7&lt;=K$178,MissFill!J10,"")</f>
        <v>0</v>
      </c>
      <c r="L7" s="18">
        <f>IF($A7&lt;=L$178,MissFill!K10,"")</f>
        <v>0</v>
      </c>
      <c r="M7" s="18">
        <f>IF($A7&lt;=M$178,MissFill!L10,"")</f>
        <v>0</v>
      </c>
      <c r="N7" s="18">
        <f>IF($A7&lt;=N$178,MissFill!M10,"")</f>
        <v>0</v>
      </c>
      <c r="O7" s="18">
        <f>IF($A7&lt;=O$178,MissFill!N10,"")</f>
        <v>0</v>
      </c>
      <c r="P7" s="18">
        <f>IF($A7&lt;=P$178,MissFill!O10,"")</f>
        <v>0</v>
      </c>
      <c r="Q7" s="18">
        <f>IF($A7&lt;=Q$178,MissFill!P10,"")</f>
        <v>0</v>
      </c>
      <c r="R7" s="18">
        <f>IF($A7&lt;=R$178,MissFill!Q10,"")</f>
        <v>0</v>
      </c>
      <c r="S7" s="18">
        <f>IF($A7&lt;=S$178,MissFill!R10,"")</f>
        <v>0</v>
      </c>
      <c r="T7" s="18">
        <f>IF($A7&lt;=T$178,MissFill!S10,"")</f>
        <v>0</v>
      </c>
      <c r="U7" s="18">
        <f>IF($A7&lt;=U$178,MissFill!T10,"")</f>
        <v>0</v>
      </c>
      <c r="V7" s="18">
        <f>IF($A7&lt;=V$178,MissFill!U10,"")</f>
        <v>0</v>
      </c>
      <c r="W7" s="18">
        <f>IF($A7&lt;=W$178,MissFill!V10,"")</f>
        <v>0</v>
      </c>
      <c r="X7" s="18">
        <f>IF($A7&lt;=X$178,MissFill!W10,"")</f>
        <v>0</v>
      </c>
      <c r="Y7" s="18">
        <f>IF($A7&lt;=Y$178,MissFill!X10,"")</f>
        <v>0</v>
      </c>
      <c r="Z7" s="18">
        <f>IF($A7&lt;=Z$178,MissFill!Y10,"")</f>
        <v>0</v>
      </c>
      <c r="AA7" s="18">
        <f>IF($A7&lt;=AA$178,MissFill!Z10,"")</f>
        <v>0</v>
      </c>
      <c r="AB7" s="18">
        <f>IF($A7&lt;=AB$178,MissFill!AA10,"")</f>
        <v>0</v>
      </c>
      <c r="AC7" s="18">
        <f>IF($A7&lt;=AC$178,MissFill!AB10,"")</f>
        <v>0</v>
      </c>
      <c r="AD7" s="18">
        <f>IF($A7&lt;=AD$178,MissFill!AC10,"")</f>
        <v>0</v>
      </c>
      <c r="AE7" s="18">
        <f>IF($A7&lt;=AE$178,MissFill!AD10,"")</f>
        <v>0</v>
      </c>
      <c r="AF7" s="18">
        <f>IF($A7&lt;=AF$178,MissFill!AE10,"")</f>
        <v>0</v>
      </c>
      <c r="AG7" s="18">
        <f>IF($A7&lt;=AG$178,MissFill!AF10,"")</f>
        <v>0</v>
      </c>
      <c r="AH7" s="18">
        <f>IF($A7&lt;=AH$178,MissFill!AG10,"")</f>
        <v>0</v>
      </c>
      <c r="AI7" s="18">
        <f>IF($A7&lt;=AI$178,MissFill!AH10,"")</f>
        <v>0</v>
      </c>
      <c r="AJ7" s="18">
        <f>IF($A7&lt;=AJ$178,MissFill!AI10,"")</f>
        <v>0</v>
      </c>
      <c r="AK7" s="18">
        <f>IF($A7&lt;=AK$178,MissFill!AJ10,"")</f>
        <v>0</v>
      </c>
      <c r="AL7" s="18">
        <f>IF($A7&lt;=AL$178,MissFill!AK10,"")</f>
        <v>0</v>
      </c>
      <c r="AM7" s="18">
        <f>IF($A7&lt;=AM$178,MissFill!AL10,"")</f>
        <v>0</v>
      </c>
      <c r="AN7" s="18">
        <f>IF($A7&lt;=AN$178,MissFill!AM10,"")</f>
        <v>0</v>
      </c>
      <c r="AO7" s="18">
        <f>IF($A7&lt;=AO$178,MissFill!AN10,"")</f>
        <v>0</v>
      </c>
      <c r="AP7" s="18">
        <f>IF($A7&lt;=AP$178,MissFill!AO10,"")</f>
        <v>0</v>
      </c>
      <c r="AQ7" s="18">
        <f>IF($A7&lt;=AQ$178,MissFill!AP10,"")</f>
        <v>0</v>
      </c>
      <c r="AR7" s="18">
        <f>IF($A7&lt;=AR$178,MissFill!AQ10,"")</f>
        <v>0</v>
      </c>
      <c r="AS7" s="18">
        <f>IF($A7&lt;=AS$178,MissFill!AR10,"")</f>
        <v>0</v>
      </c>
      <c r="AT7" s="18">
        <f>IF($A7&lt;=AT$178,MissFill!AS10,"")</f>
        <v>0</v>
      </c>
      <c r="AU7" s="18">
        <f>IF($A7&lt;=AU$178,MissFill!AT10,"")</f>
        <v>0</v>
      </c>
      <c r="AV7" s="18">
        <f>IF($A7&lt;=AV$178,MissFill!AU10,"")</f>
        <v>0</v>
      </c>
      <c r="AW7" s="18">
        <f>IF($A7&lt;=AW$178,MissFill!AV10,"")</f>
        <v>0</v>
      </c>
      <c r="AX7" s="18">
        <f>IF($A7&lt;=AX$178,MissFill!AW10,"")</f>
        <v>0</v>
      </c>
    </row>
    <row r="8" spans="1:50" x14ac:dyDescent="0.25">
      <c r="A8" s="8">
        <v>44353</v>
      </c>
      <c r="B8" s="11">
        <v>157</v>
      </c>
      <c r="C8" s="18">
        <f>IF($A8&lt;=C$178,MissFill!B11,"")</f>
        <v>0</v>
      </c>
      <c r="D8" s="18">
        <f>IF($A8&lt;=D$178,MissFill!C11,"")</f>
        <v>0</v>
      </c>
      <c r="E8" s="18">
        <f>IF($A8&lt;=E$178,MissFill!D11,"")</f>
        <v>9.2929724808187402</v>
      </c>
      <c r="F8" s="18">
        <f>IF($A8&lt;=F$178,MissFill!E11,"")</f>
        <v>0</v>
      </c>
      <c r="G8" s="18">
        <f>IF($A8&lt;=G$178,MissFill!F11,"")</f>
        <v>2</v>
      </c>
      <c r="H8" s="18">
        <f>IF($A8&lt;=H$178,MissFill!G11,"")</f>
        <v>0</v>
      </c>
      <c r="I8" s="18">
        <f>IF($A8&lt;=I$178,MissFill!H11,"")</f>
        <v>0</v>
      </c>
      <c r="J8" s="18">
        <f>IF($A8&lt;=J$178,MissFill!I11,"")</f>
        <v>0</v>
      </c>
      <c r="K8" s="18">
        <f>IF($A8&lt;=K$178,MissFill!J11,"")</f>
        <v>14.294629627819299</v>
      </c>
      <c r="L8" s="18">
        <f>IF($A8&lt;=L$178,MissFill!K11,"")</f>
        <v>18.061038538743801</v>
      </c>
      <c r="M8" s="18">
        <f>IF($A8&lt;=M$178,MissFill!L11,"")</f>
        <v>15.1210670713781</v>
      </c>
      <c r="N8" s="18">
        <f>IF($A8&lt;=N$178,MissFill!M11,"")</f>
        <v>15.6225212733888</v>
      </c>
      <c r="O8" s="18">
        <f>IF($A8&lt;=O$178,MissFill!N11,"")</f>
        <v>23.9981614278555</v>
      </c>
      <c r="P8" s="18">
        <f>IF($A8&lt;=P$178,MissFill!O11,"")</f>
        <v>21.963666195407001</v>
      </c>
      <c r="Q8" s="18">
        <f>IF($A8&lt;=Q$178,MissFill!P11,"")</f>
        <v>10.461654336746699</v>
      </c>
      <c r="R8" s="18">
        <f>IF($A8&lt;=R$178,MissFill!Q11,"")</f>
        <v>4.2486249928446798</v>
      </c>
      <c r="S8" s="18">
        <f>IF($A8&lt;=S$178,MissFill!R11,"")</f>
        <v>8.6893744135199604</v>
      </c>
      <c r="T8" s="18">
        <f>IF($A8&lt;=T$178,MissFill!S11,"")</f>
        <v>4.9199222933823199</v>
      </c>
      <c r="U8" s="18">
        <f>IF($A8&lt;=U$178,MissFill!T11,"")</f>
        <v>7</v>
      </c>
      <c r="V8" s="18">
        <f>IF($A8&lt;=V$178,MissFill!U11,"")</f>
        <v>0</v>
      </c>
      <c r="W8" s="18">
        <f>IF($A8&lt;=W$178,MissFill!V11,"")</f>
        <v>9.1494546272284794</v>
      </c>
      <c r="X8" s="18">
        <f>IF($A8&lt;=X$178,MissFill!W11,"")</f>
        <v>17.587797847424898</v>
      </c>
      <c r="Y8" s="18">
        <f>IF($A8&lt;=Y$178,MissFill!X11,"")</f>
        <v>39.134885223343602</v>
      </c>
      <c r="Z8" s="18">
        <f>IF($A8&lt;=Z$178,MissFill!Y11,"")</f>
        <v>128</v>
      </c>
      <c r="AA8" s="18">
        <f>IF($A8&lt;=AA$178,MissFill!Z11,"")</f>
        <v>2</v>
      </c>
      <c r="AB8" s="18">
        <f>IF($A8&lt;=AB$178,MissFill!AA11,"")</f>
        <v>24.019802142237999</v>
      </c>
      <c r="AC8" s="18">
        <f>IF($A8&lt;=AC$178,MissFill!AB11,"")</f>
        <v>8.6266732596993894</v>
      </c>
      <c r="AD8" s="18">
        <f>IF($A8&lt;=AD$178,MissFill!AC11,"")</f>
        <v>9.6840594407405902</v>
      </c>
      <c r="AE8" s="18">
        <f>IF($A8&lt;=AE$178,MissFill!AD11,"")</f>
        <v>12.0268520963273</v>
      </c>
      <c r="AF8" s="18">
        <f>IF($A8&lt;=AF$178,MissFill!AE11,"")</f>
        <v>10.137065271370901</v>
      </c>
      <c r="AG8" s="18">
        <f>IF($A8&lt;=AG$178,MissFill!AF11,"")</f>
        <v>15.1524362062601</v>
      </c>
      <c r="AH8" s="18">
        <f>IF($A8&lt;=AH$178,MissFill!AG11,"")</f>
        <v>5.7928961795994898</v>
      </c>
      <c r="AI8" s="18">
        <f>IF($A8&lt;=AI$178,MissFill!AH11,"")</f>
        <v>7.1764165808561096</v>
      </c>
      <c r="AJ8" s="18">
        <f>IF($A8&lt;=AJ$178,MissFill!AI11,"")</f>
        <v>4.3747377732968804</v>
      </c>
      <c r="AK8" s="18">
        <f>IF($A8&lt;=AK$178,MissFill!AJ11,"")</f>
        <v>13.317608358148901</v>
      </c>
      <c r="AL8" s="18">
        <f>IF($A8&lt;=AL$178,MissFill!AK11,"")</f>
        <v>28.539284266290998</v>
      </c>
      <c r="AM8" s="18">
        <f>IF($A8&lt;=AM$178,MissFill!AL11,"")</f>
        <v>11.2290612218035</v>
      </c>
      <c r="AN8" s="18">
        <f>IF($A8&lt;=AN$178,MissFill!AM11,"")</f>
        <v>11.6714426632117</v>
      </c>
      <c r="AO8" s="18">
        <f>IF($A8&lt;=AO$178,MissFill!AN11,"")</f>
        <v>21.394672824798999</v>
      </c>
      <c r="AP8" s="18">
        <f>IF($A8&lt;=AP$178,MissFill!AO11,"")</f>
        <v>21.478266200364502</v>
      </c>
      <c r="AQ8" s="18">
        <f>IF($A8&lt;=AQ$178,MissFill!AP11,"")</f>
        <v>12.9485148846275</v>
      </c>
      <c r="AR8" s="18">
        <f>IF($A8&lt;=AR$178,MissFill!AQ11,"")</f>
        <v>28.5389914941547</v>
      </c>
      <c r="AS8" s="18">
        <f>IF($A8&lt;=AS$178,MissFill!AR11,"")</f>
        <v>16.317658179655599</v>
      </c>
      <c r="AT8" s="18">
        <f>IF($A8&lt;=AT$178,MissFill!AS11,"")</f>
        <v>16.6145772261732</v>
      </c>
      <c r="AU8" s="18">
        <f>IF($A8&lt;=AU$178,MissFill!AT11,"")</f>
        <v>20.138510597787</v>
      </c>
      <c r="AV8" s="18">
        <f>IF($A8&lt;=AV$178,MissFill!AU11,"")</f>
        <v>25.539880899739298</v>
      </c>
      <c r="AW8" s="18">
        <f>IF($A8&lt;=AW$178,MissFill!AV11,"")</f>
        <v>9.4939748603035792</v>
      </c>
      <c r="AX8" s="18">
        <f>IF($A8&lt;=AX$178,MissFill!AW11,"")</f>
        <v>12.109595165348299</v>
      </c>
    </row>
    <row r="9" spans="1:50" x14ac:dyDescent="0.25">
      <c r="A9" s="8">
        <v>44354</v>
      </c>
      <c r="B9" s="11">
        <v>158</v>
      </c>
      <c r="C9" s="18">
        <f>IF($A9&lt;=C$178,MissFill!B12,"")</f>
        <v>0</v>
      </c>
      <c r="D9" s="18">
        <f>IF($A9&lt;=D$178,MissFill!C12,"")</f>
        <v>0</v>
      </c>
      <c r="E9" s="18">
        <f>IF($A9&lt;=E$178,MissFill!D12,"")</f>
        <v>0</v>
      </c>
      <c r="F9" s="18">
        <f>IF($A9&lt;=F$178,MissFill!E12,"")</f>
        <v>0</v>
      </c>
      <c r="G9" s="18">
        <f>IF($A9&lt;=G$178,MissFill!F12,"")</f>
        <v>0</v>
      </c>
      <c r="H9" s="18">
        <f>IF($A9&lt;=H$178,MissFill!G12,"")</f>
        <v>0</v>
      </c>
      <c r="I9" s="18">
        <f>IF($A9&lt;=I$178,MissFill!H12,"")</f>
        <v>0</v>
      </c>
      <c r="J9" s="18">
        <f>IF($A9&lt;=J$178,MissFill!I12,"")</f>
        <v>0</v>
      </c>
      <c r="K9" s="18">
        <f>IF($A9&lt;=K$178,MissFill!J12,"")</f>
        <v>0</v>
      </c>
      <c r="L9" s="18">
        <f>IF($A9&lt;=L$178,MissFill!K12,"")</f>
        <v>0</v>
      </c>
      <c r="M9" s="18">
        <f>IF($A9&lt;=M$178,MissFill!L12,"")</f>
        <v>0</v>
      </c>
      <c r="N9" s="18">
        <f>IF($A9&lt;=N$178,MissFill!M12,"")</f>
        <v>0</v>
      </c>
      <c r="O9" s="18">
        <f>IF($A9&lt;=O$178,MissFill!N12,"")</f>
        <v>0</v>
      </c>
      <c r="P9" s="18">
        <f>IF($A9&lt;=P$178,MissFill!O12,"")</f>
        <v>0</v>
      </c>
      <c r="Q9" s="18">
        <f>IF($A9&lt;=Q$178,MissFill!P12,"")</f>
        <v>0</v>
      </c>
      <c r="R9" s="18">
        <f>IF($A9&lt;=R$178,MissFill!Q12,"")</f>
        <v>0</v>
      </c>
      <c r="S9" s="18">
        <f>IF($A9&lt;=S$178,MissFill!R12,"")</f>
        <v>0</v>
      </c>
      <c r="T9" s="18">
        <f>IF($A9&lt;=T$178,MissFill!S12,"")</f>
        <v>0</v>
      </c>
      <c r="U9" s="18">
        <f>IF($A9&lt;=U$178,MissFill!T12,"")</f>
        <v>0</v>
      </c>
      <c r="V9" s="18">
        <f>IF($A9&lt;=V$178,MissFill!U12,"")</f>
        <v>0</v>
      </c>
      <c r="W9" s="18">
        <f>IF($A9&lt;=W$178,MissFill!V12,"")</f>
        <v>0</v>
      </c>
      <c r="X9" s="18">
        <f>IF($A9&lt;=X$178,MissFill!W12,"")</f>
        <v>0</v>
      </c>
      <c r="Y9" s="18">
        <f>IF($A9&lt;=Y$178,MissFill!X12,"")</f>
        <v>0</v>
      </c>
      <c r="Z9" s="18">
        <f>IF($A9&lt;=Z$178,MissFill!Y12,"")</f>
        <v>0</v>
      </c>
      <c r="AA9" s="18">
        <f>IF($A9&lt;=AA$178,MissFill!Z12,"")</f>
        <v>0</v>
      </c>
      <c r="AB9" s="18">
        <f>IF($A9&lt;=AB$178,MissFill!AA12,"")</f>
        <v>0</v>
      </c>
      <c r="AC9" s="18">
        <f>IF($A9&lt;=AC$178,MissFill!AB12,"")</f>
        <v>0</v>
      </c>
      <c r="AD9" s="18">
        <f>IF($A9&lt;=AD$178,MissFill!AC12,"")</f>
        <v>0</v>
      </c>
      <c r="AE9" s="18">
        <f>IF($A9&lt;=AE$178,MissFill!AD12,"")</f>
        <v>0</v>
      </c>
      <c r="AF9" s="18">
        <f>IF($A9&lt;=AF$178,MissFill!AE12,"")</f>
        <v>0</v>
      </c>
      <c r="AG9" s="18">
        <f>IF($A9&lt;=AG$178,MissFill!AF12,"")</f>
        <v>0</v>
      </c>
      <c r="AH9" s="18">
        <f>IF($A9&lt;=AH$178,MissFill!AG12,"")</f>
        <v>0</v>
      </c>
      <c r="AI9" s="18">
        <f>IF($A9&lt;=AI$178,MissFill!AH12,"")</f>
        <v>0</v>
      </c>
      <c r="AJ9" s="18">
        <f>IF($A9&lt;=AJ$178,MissFill!AI12,"")</f>
        <v>0</v>
      </c>
      <c r="AK9" s="18">
        <f>IF($A9&lt;=AK$178,MissFill!AJ12,"")</f>
        <v>0</v>
      </c>
      <c r="AL9" s="18">
        <f>IF($A9&lt;=AL$178,MissFill!AK12,"")</f>
        <v>0</v>
      </c>
      <c r="AM9" s="18">
        <f>IF($A9&lt;=AM$178,MissFill!AL12,"")</f>
        <v>0</v>
      </c>
      <c r="AN9" s="18">
        <f>IF($A9&lt;=AN$178,MissFill!AM12,"")</f>
        <v>0</v>
      </c>
      <c r="AO9" s="18">
        <f>IF($A9&lt;=AO$178,MissFill!AN12,"")</f>
        <v>0</v>
      </c>
      <c r="AP9" s="18">
        <f>IF($A9&lt;=AP$178,MissFill!AO12,"")</f>
        <v>0</v>
      </c>
      <c r="AQ9" s="18">
        <f>IF($A9&lt;=AQ$178,MissFill!AP12,"")</f>
        <v>0</v>
      </c>
      <c r="AR9" s="18">
        <f>IF($A9&lt;=AR$178,MissFill!AQ12,"")</f>
        <v>0</v>
      </c>
      <c r="AS9" s="18">
        <f>IF($A9&lt;=AS$178,MissFill!AR12,"")</f>
        <v>0</v>
      </c>
      <c r="AT9" s="18">
        <f>IF($A9&lt;=AT$178,MissFill!AS12,"")</f>
        <v>0</v>
      </c>
      <c r="AU9" s="18">
        <f>IF($A9&lt;=AU$178,MissFill!AT12,"")</f>
        <v>0</v>
      </c>
      <c r="AV9" s="18">
        <f>IF($A9&lt;=AV$178,MissFill!AU12,"")</f>
        <v>0</v>
      </c>
      <c r="AW9" s="18">
        <f>IF($A9&lt;=AW$178,MissFill!AV12,"")</f>
        <v>0</v>
      </c>
      <c r="AX9" s="18">
        <f>IF($A9&lt;=AX$178,MissFill!AW12,"")</f>
        <v>0</v>
      </c>
    </row>
    <row r="10" spans="1:50" x14ac:dyDescent="0.25">
      <c r="A10" s="8">
        <v>44355</v>
      </c>
      <c r="B10" s="11">
        <v>159</v>
      </c>
      <c r="C10" s="18">
        <f>IF($A10&lt;=C$178,MissFill!B13,"")</f>
        <v>0</v>
      </c>
      <c r="D10" s="18">
        <f>IF($A10&lt;=D$178,MissFill!C13,"")</f>
        <v>0</v>
      </c>
      <c r="E10" s="18">
        <f>IF($A10&lt;=E$178,MissFill!D13,"")</f>
        <v>1.11018718129551</v>
      </c>
      <c r="F10" s="18">
        <f>IF($A10&lt;=F$178,MissFill!E13,"")</f>
        <v>0</v>
      </c>
      <c r="G10" s="18">
        <f>IF($A10&lt;=G$178,MissFill!F13,"")</f>
        <v>0</v>
      </c>
      <c r="H10" s="18">
        <f>IF($A10&lt;=H$178,MissFill!G13,"")</f>
        <v>0</v>
      </c>
      <c r="I10" s="18">
        <f>IF($A10&lt;=I$178,MissFill!H13,"")</f>
        <v>0</v>
      </c>
      <c r="J10" s="18">
        <f>IF($A10&lt;=J$178,MissFill!I13,"")</f>
        <v>0</v>
      </c>
      <c r="K10" s="18">
        <f>IF($A10&lt;=K$178,MissFill!J13,"")</f>
        <v>1.7077113493129401</v>
      </c>
      <c r="L10" s="18">
        <f>IF($A10&lt;=L$178,MissFill!K13,"")</f>
        <v>2.1576662912295599</v>
      </c>
      <c r="M10" s="18">
        <f>IF($A10&lt;=M$178,MissFill!L13,"")</f>
        <v>1.80644189635465</v>
      </c>
      <c r="N10" s="18">
        <f>IF($A10&lt;=N$178,MissFill!M13,"")</f>
        <v>1.8663482426384399</v>
      </c>
      <c r="O10" s="18">
        <f>IF($A10&lt;=O$178,MissFill!N13,"")</f>
        <v>2.8669460981676198</v>
      </c>
      <c r="P10" s="18">
        <f>IF($A10&lt;=P$178,MissFill!O13,"")</f>
        <v>2.6238946384118198</v>
      </c>
      <c r="Q10" s="18">
        <f>IF($A10&lt;=Q$178,MissFill!P13,"")</f>
        <v>1.2498040390721401</v>
      </c>
      <c r="R10" s="18">
        <f>IF($A10&lt;=R$178,MissFill!Q13,"")</f>
        <v>0.50756300157004897</v>
      </c>
      <c r="S10" s="18">
        <f>IF($A10&lt;=S$178,MissFill!R13,"")</f>
        <v>1.0380781938114401</v>
      </c>
      <c r="T10" s="18">
        <f>IF($A10&lt;=T$178,MissFill!S13,"")</f>
        <v>0.58775969422593399</v>
      </c>
      <c r="U10" s="18">
        <f>IF($A10&lt;=U$178,MissFill!T13,"")</f>
        <v>2</v>
      </c>
      <c r="V10" s="18">
        <f>IF($A10&lt;=V$178,MissFill!U13,"")</f>
        <v>0</v>
      </c>
      <c r="W10" s="18">
        <f>IF($A10&lt;=W$178,MissFill!V13,"")</f>
        <v>1.0930417867695801</v>
      </c>
      <c r="X10" s="18">
        <f>IF($A10&lt;=X$178,MissFill!W13,"")</f>
        <v>2.10113047913288</v>
      </c>
      <c r="Y10" s="18">
        <f>IF($A10&lt;=Y$178,MissFill!X13,"")</f>
        <v>4.6752584294668198</v>
      </c>
      <c r="Z10" s="18">
        <f>IF($A10&lt;=Z$178,MissFill!Y13,"")</f>
        <v>0</v>
      </c>
      <c r="AA10" s="18">
        <f>IF($A10&lt;=AA$178,MissFill!Z13,"")</f>
        <v>0</v>
      </c>
      <c r="AB10" s="18">
        <f>IF($A10&lt;=AB$178,MissFill!AA13,"")</f>
        <v>2.8695314117866602</v>
      </c>
      <c r="AC10" s="18">
        <f>IF($A10&lt;=AC$178,MissFill!AB13,"")</f>
        <v>1.03058758569604</v>
      </c>
      <c r="AD10" s="18">
        <f>IF($A10&lt;=AD$178,MissFill!AC13,"")</f>
        <v>1.15690847890355</v>
      </c>
      <c r="AE10" s="18">
        <f>IF($A10&lt;=AE$178,MissFill!AD13,"")</f>
        <v>1.4367907642522599</v>
      </c>
      <c r="AF10" s="18">
        <f>IF($A10&lt;=AF$178,MissFill!AE13,"")</f>
        <v>1.21102692891632</v>
      </c>
      <c r="AG10" s="18">
        <f>IF($A10&lt;=AG$178,MissFill!AF13,"")</f>
        <v>1.8101894180875</v>
      </c>
      <c r="AH10" s="18">
        <f>IF($A10&lt;=AH$178,MissFill!AG13,"")</f>
        <v>0.69204972862738001</v>
      </c>
      <c r="AI10" s="18">
        <f>IF($A10&lt;=AI$178,MissFill!AH13,"")</f>
        <v>0.85733232451568198</v>
      </c>
      <c r="AJ10" s="18">
        <f>IF($A10&lt;=AJ$178,MissFill!AI13,"")</f>
        <v>0.52262909519016099</v>
      </c>
      <c r="AK10" s="18">
        <f>IF($A10&lt;=AK$178,MissFill!AJ13,"")</f>
        <v>1.59099127011383</v>
      </c>
      <c r="AL10" s="18">
        <f>IF($A10&lt;=AL$178,MissFill!AK13,"")</f>
        <v>3.4094524258877801</v>
      </c>
      <c r="AM10" s="18">
        <f>IF($A10&lt;=AM$178,MissFill!AL13,"")</f>
        <v>1.3414824866396799</v>
      </c>
      <c r="AN10" s="18">
        <f>IF($A10&lt;=AN$178,MissFill!AM13,"")</f>
        <v>16</v>
      </c>
      <c r="AO10" s="18">
        <f>IF($A10&lt;=AO$178,MissFill!AN13,"")</f>
        <v>2.5559197104924598</v>
      </c>
      <c r="AP10" s="18">
        <f>IF($A10&lt;=AP$178,MissFill!AO13,"")</f>
        <v>2.5659062131818899</v>
      </c>
      <c r="AQ10" s="18">
        <f>IF($A10&lt;=AQ$178,MissFill!AP13,"")</f>
        <v>1.54689743040089</v>
      </c>
      <c r="AR10" s="18">
        <f>IF($A10&lt;=AR$178,MissFill!AQ13,"")</f>
        <v>3.40941745077299</v>
      </c>
      <c r="AS10" s="18">
        <f>IF($A10&lt;=AS$178,MissFill!AR13,"")</f>
        <v>1.94939294076964</v>
      </c>
      <c r="AT10" s="18">
        <f>IF($A10&lt;=AT$178,MissFill!AS13,"")</f>
        <v>1.9848644457815801</v>
      </c>
      <c r="AU10" s="18">
        <f>IF($A10&lt;=AU$178,MissFill!AT13,"")</f>
        <v>2.40585198968403</v>
      </c>
      <c r="AV10" s="18">
        <f>IF($A10&lt;=AV$178,MissFill!AU13,"")</f>
        <v>3.0511279859585501</v>
      </c>
      <c r="AW10" s="18">
        <f>IF($A10&lt;=AW$178,MissFill!AV13,"")</f>
        <v>1.1341999795875799</v>
      </c>
      <c r="AX10" s="18">
        <f>IF($A10&lt;=AX$178,MissFill!AW13,"")</f>
        <v>1.4466756855379099</v>
      </c>
    </row>
    <row r="11" spans="1:50" x14ac:dyDescent="0.25">
      <c r="A11" s="8">
        <v>44356</v>
      </c>
      <c r="B11" s="11">
        <v>160</v>
      </c>
      <c r="C11" s="18">
        <f>IF($A11&lt;=C$178,MissFill!B14,"")</f>
        <v>0</v>
      </c>
      <c r="D11" s="18">
        <f>IF($A11&lt;=D$178,MissFill!C14,"")</f>
        <v>1</v>
      </c>
      <c r="E11" s="18">
        <f>IF($A11&lt;=E$178,MissFill!D14,"")</f>
        <v>2.9570239341701599</v>
      </c>
      <c r="F11" s="18">
        <f>IF($A11&lt;=F$178,MissFill!E14,"")</f>
        <v>0</v>
      </c>
      <c r="G11" s="18">
        <f>IF($A11&lt;=G$178,MissFill!F14,"")</f>
        <v>0</v>
      </c>
      <c r="H11" s="18">
        <f>IF($A11&lt;=H$178,MissFill!G14,"")</f>
        <v>0</v>
      </c>
      <c r="I11" s="18">
        <f>IF($A11&lt;=I$178,MissFill!H14,"")</f>
        <v>0</v>
      </c>
      <c r="J11" s="18">
        <f>IF($A11&lt;=J$178,MissFill!I14,"")</f>
        <v>0</v>
      </c>
      <c r="K11" s="18">
        <f>IF($A11&lt;=K$178,MissFill!J14,"")</f>
        <v>0</v>
      </c>
      <c r="L11" s="18">
        <f>IF($A11&lt;=L$178,MissFill!K14,"")</f>
        <v>5.7470226397005799</v>
      </c>
      <c r="M11" s="18">
        <f>IF($A11&lt;=M$178,MissFill!L14,"")</f>
        <v>4.8115236901953802</v>
      </c>
      <c r="N11" s="18">
        <f>IF($A11&lt;=N$178,MissFill!M14,"")</f>
        <v>4.9710864223353699</v>
      </c>
      <c r="O11" s="18">
        <f>IF($A11&lt;=O$178,MissFill!N14,"")</f>
        <v>7.6362152018201197</v>
      </c>
      <c r="P11" s="18">
        <f>IF($A11&lt;=P$178,MissFill!O14,"")</f>
        <v>6.9888387992239496</v>
      </c>
      <c r="Q11" s="18">
        <f>IF($A11&lt;=Q$178,MissFill!P14,"")</f>
        <v>3.3288985129056301</v>
      </c>
      <c r="R11" s="18">
        <f>IF($A11&lt;=R$178,MissFill!Q14,"")</f>
        <v>1.3519125145380999</v>
      </c>
      <c r="S11" s="18">
        <f>IF($A11&lt;=S$178,MissFill!R14,"")</f>
        <v>2.7649590236723598</v>
      </c>
      <c r="T11" s="18">
        <f>IF($A11&lt;=T$178,MissFill!S14,"")</f>
        <v>1.5655193221561401</v>
      </c>
      <c r="U11" s="18">
        <f>IF($A11&lt;=U$178,MissFill!T14,"")</f>
        <v>28</v>
      </c>
      <c r="V11" s="18">
        <f>IF($A11&lt;=V$178,MissFill!U14,"")</f>
        <v>0</v>
      </c>
      <c r="W11" s="18">
        <f>IF($A11&lt;=W$178,MissFill!V14,"")</f>
        <v>1</v>
      </c>
      <c r="X11" s="18">
        <f>IF($A11&lt;=X$178,MissFill!W14,"")</f>
        <v>0</v>
      </c>
      <c r="Y11" s="18">
        <f>IF($A11&lt;=Y$178,MissFill!X14,"")</f>
        <v>12.4527208657857</v>
      </c>
      <c r="Z11" s="18">
        <f>IF($A11&lt;=Z$178,MissFill!Y14,"")</f>
        <v>12</v>
      </c>
      <c r="AA11" s="18">
        <f>IF($A11&lt;=AA$178,MissFill!Z14,"")</f>
        <v>0</v>
      </c>
      <c r="AB11" s="18">
        <f>IF($A11&lt;=AB$178,MissFill!AA14,"")</f>
        <v>7.6431012802090796</v>
      </c>
      <c r="AC11" s="18">
        <f>IF($A11&lt;=AC$178,MissFill!AB14,"")</f>
        <v>2.7450075170390398</v>
      </c>
      <c r="AD11" s="18">
        <f>IF($A11&lt;=AD$178,MissFill!AC14,"")</f>
        <v>3.0814678104150399</v>
      </c>
      <c r="AE11" s="18">
        <f>IF($A11&lt;=AE$178,MissFill!AD14,"")</f>
        <v>3.82694445680879</v>
      </c>
      <c r="AF11" s="18">
        <f>IF($A11&lt;=AF$178,MissFill!AE14,"")</f>
        <v>3.2256142703656399</v>
      </c>
      <c r="AG11" s="18">
        <f>IF($A11&lt;=AG$178,MissFill!AF14,"")</f>
        <v>4.8215053519201199</v>
      </c>
      <c r="AH11" s="18">
        <f>IF($A11&lt;=AH$178,MissFill!AG14,"")</f>
        <v>1.84329962216468</v>
      </c>
      <c r="AI11" s="18">
        <f>IF($A11&lt;=AI$178,MissFill!AH14,"")</f>
        <v>2.2835358276784099</v>
      </c>
      <c r="AJ11" s="18">
        <f>IF($A11&lt;=AJ$178,MissFill!AI14,"")</f>
        <v>1.3920416031602201</v>
      </c>
      <c r="AK11" s="18">
        <f>IF($A11&lt;=AK$178,MissFill!AJ14,"")</f>
        <v>4.2376631126211297</v>
      </c>
      <c r="AL11" s="18">
        <f>IF($A11&lt;=AL$178,MissFill!AK14,"")</f>
        <v>9.0812005389082895</v>
      </c>
      <c r="AM11" s="18">
        <f>IF($A11&lt;=AM$178,MissFill!AL14,"")</f>
        <v>3.5730873932576799</v>
      </c>
      <c r="AN11" s="18">
        <f>IF($A11&lt;=AN$178,MissFill!AM14,"")</f>
        <v>19</v>
      </c>
      <c r="AO11" s="18">
        <f>IF($A11&lt;=AO$178,MissFill!AN14,"")</f>
        <v>6.8077851084642598</v>
      </c>
      <c r="AP11" s="18">
        <f>IF($A11&lt;=AP$178,MissFill!AO14,"")</f>
        <v>6.8343845216917796</v>
      </c>
      <c r="AQ11" s="18">
        <f>IF($A11&lt;=AQ$178,MissFill!AP14,"")</f>
        <v>4.1202175671202603</v>
      </c>
      <c r="AR11" s="18">
        <f>IF($A11&lt;=AR$178,MissFill!AQ14,"")</f>
        <v>9.0811073820245891</v>
      </c>
      <c r="AS11" s="18">
        <f>IF($A11&lt;=AS$178,MissFill!AR14,"")</f>
        <v>5.1922789980523598</v>
      </c>
      <c r="AT11" s="18">
        <f>IF($A11&lt;=AT$178,MissFill!AS14,"")</f>
        <v>5.2867586418265997</v>
      </c>
      <c r="AU11" s="18">
        <f>IF($A11&lt;=AU$178,MissFill!AT14,"")</f>
        <v>6.4080742766070298</v>
      </c>
      <c r="AV11" s="18">
        <f>IF($A11&lt;=AV$178,MissFill!AU14,"")</f>
        <v>8.1267903618204507</v>
      </c>
      <c r="AW11" s="18">
        <f>IF($A11&lt;=AW$178,MissFill!AV14,"")</f>
        <v>3.02098289716848</v>
      </c>
      <c r="AX11" s="18">
        <f>IF($A11&lt;=AX$178,MissFill!AW14,"")</f>
        <v>3.85327330492236</v>
      </c>
    </row>
    <row r="12" spans="1:50" x14ac:dyDescent="0.25">
      <c r="A12" s="8">
        <v>44357</v>
      </c>
      <c r="B12" s="11">
        <v>161</v>
      </c>
      <c r="C12" s="18">
        <f>IF($A12&lt;=C$178,MissFill!B15,"")</f>
        <v>3</v>
      </c>
      <c r="D12" s="18">
        <f>IF($A12&lt;=D$178,MissFill!C15,"")</f>
        <v>0</v>
      </c>
      <c r="E12" s="18">
        <f>IF($A12&lt;=E$178,MissFill!D15,"")</f>
        <v>2.2932748167192001</v>
      </c>
      <c r="F12" s="18">
        <f>IF($A12&lt;=F$178,MissFill!E15,"")</f>
        <v>0</v>
      </c>
      <c r="G12" s="18">
        <f>IF($A12&lt;=G$178,MissFill!F15,"")</f>
        <v>0</v>
      </c>
      <c r="H12" s="18">
        <f>IF($A12&lt;=H$178,MissFill!G15,"")</f>
        <v>0</v>
      </c>
      <c r="I12" s="18">
        <f>IF($A12&lt;=I$178,MissFill!H15,"")</f>
        <v>0</v>
      </c>
      <c r="J12" s="18">
        <f>IF($A12&lt;=J$178,MissFill!I15,"")</f>
        <v>0</v>
      </c>
      <c r="K12" s="18">
        <f>IF($A12&lt;=K$178,MissFill!J15,"")</f>
        <v>0</v>
      </c>
      <c r="L12" s="18">
        <f>IF($A12&lt;=L$178,MissFill!K15,"")</f>
        <v>4.4570157646851003</v>
      </c>
      <c r="M12" s="18">
        <f>IF($A12&lt;=M$178,MissFill!L15,"")</f>
        <v>3.7315038212137601</v>
      </c>
      <c r="N12" s="18">
        <f>IF($A12&lt;=N$178,MissFill!M15,"")</f>
        <v>3.8552502649551199</v>
      </c>
      <c r="O12" s="18">
        <f>IF($A12&lt;=O$178,MissFill!N15,"")</f>
        <v>5.9221502465380897</v>
      </c>
      <c r="P12" s="18">
        <f>IF($A12&lt;=P$178,MissFill!O15,"")</f>
        <v>0</v>
      </c>
      <c r="Q12" s="18">
        <f>IF($A12&lt;=Q$178,MissFill!P15,"")</f>
        <v>2.5816764757491102</v>
      </c>
      <c r="R12" s="18">
        <f>IF($A12&lt;=R$178,MissFill!Q15,"")</f>
        <v>1.04845513392101</v>
      </c>
      <c r="S12" s="18">
        <f>IF($A12&lt;=S$178,MissFill!R15,"")</f>
        <v>2.1443218050291999</v>
      </c>
      <c r="T12" s="18">
        <f>IF($A12&lt;=T$178,MissFill!S15,"")</f>
        <v>1.2141146360945601</v>
      </c>
      <c r="U12" s="18">
        <f>IF($A12&lt;=U$178,MissFill!T15,"")</f>
        <v>25</v>
      </c>
      <c r="V12" s="18">
        <f>IF($A12&lt;=V$178,MissFill!U15,"")</f>
        <v>0</v>
      </c>
      <c r="W12" s="18">
        <f>IF($A12&lt;=W$178,MissFill!V15,"")</f>
        <v>2</v>
      </c>
      <c r="X12" s="18">
        <f>IF($A12&lt;=X$178,MissFill!W15,"")</f>
        <v>0</v>
      </c>
      <c r="Y12" s="18">
        <f>IF($A12&lt;=Y$178,MissFill!X15,"")</f>
        <v>9.6575177635032201</v>
      </c>
      <c r="Z12" s="18">
        <f>IF($A12&lt;=Z$178,MissFill!Y15,"")</f>
        <v>0</v>
      </c>
      <c r="AA12" s="18">
        <f>IF($A12&lt;=AA$178,MissFill!Z15,"")</f>
        <v>0</v>
      </c>
      <c r="AB12" s="18">
        <f>IF($A12&lt;=AB$178,MissFill!AA15,"")</f>
        <v>5.9274906413622297</v>
      </c>
      <c r="AC12" s="18">
        <f>IF($A12&lt;=AC$178,MissFill!AB15,"")</f>
        <v>2.1288487189281202</v>
      </c>
      <c r="AD12" s="18">
        <f>IF($A12&lt;=AD$178,MissFill!AC15,"")</f>
        <v>2.3897853685600801</v>
      </c>
      <c r="AE12" s="18">
        <f>IF($A12&lt;=AE$178,MissFill!AD15,"")</f>
        <v>2.9679284133862902</v>
      </c>
      <c r="AF12" s="18">
        <f>IF($A12&lt;=AF$178,MissFill!AE15,"")</f>
        <v>2.50157595754757</v>
      </c>
      <c r="AG12" s="18">
        <f>IF($A12&lt;=AG$178,MissFill!AF15,"")</f>
        <v>3.7392449490206499</v>
      </c>
      <c r="AH12" s="18">
        <f>IF($A12&lt;=AH$178,MissFill!AG15,"")</f>
        <v>1.42954291221728</v>
      </c>
      <c r="AI12" s="18">
        <f>IF($A12&lt;=AI$178,MissFill!AH15,"")</f>
        <v>1.77096138797047</v>
      </c>
      <c r="AJ12" s="18">
        <f>IF($A12&lt;=AJ$178,MissFill!AI15,"")</f>
        <v>1.07957663717056</v>
      </c>
      <c r="AK12" s="18">
        <f>IF($A12&lt;=AK$178,MissFill!AJ15,"")</f>
        <v>3.2864550041212302</v>
      </c>
      <c r="AL12" s="18">
        <f>IF($A12&lt;=AL$178,MissFill!AK15,"")</f>
        <v>7.0427865931447897</v>
      </c>
      <c r="AM12" s="18">
        <f>IF($A12&lt;=AM$178,MissFill!AL15,"")</f>
        <v>2.7710534398963902</v>
      </c>
      <c r="AN12" s="18">
        <f>IF($A12&lt;=AN$178,MissFill!AM15,"")</f>
        <v>25</v>
      </c>
      <c r="AO12" s="18">
        <f>IF($A12&lt;=AO$178,MissFill!AN15,"")</f>
        <v>5.2796739254625704</v>
      </c>
      <c r="AP12" s="18">
        <f>IF($A12&lt;=AP$178,MissFill!AO15,"")</f>
        <v>5.3003026951351702</v>
      </c>
      <c r="AQ12" s="18">
        <f>IF($A12&lt;=AQ$178,MissFill!AP15,"")</f>
        <v>3.1953719033183599</v>
      </c>
      <c r="AR12" s="18">
        <f>IF($A12&lt;=AR$178,MissFill!AQ15,"")</f>
        <v>7.0427143489539796</v>
      </c>
      <c r="AS12" s="18">
        <f>IF($A12&lt;=AS$178,MissFill!AR15,"")</f>
        <v>4.0267927983268503</v>
      </c>
      <c r="AT12" s="18">
        <f>IF($A12&lt;=AT$178,MissFill!AS15,"")</f>
        <v>4.1000650455262804</v>
      </c>
      <c r="AU12" s="18">
        <f>IF($A12&lt;=AU$178,MissFill!AT15,"")</f>
        <v>0</v>
      </c>
      <c r="AV12" s="18">
        <f>IF($A12&lt;=AV$178,MissFill!AU15,"")</f>
        <v>9</v>
      </c>
      <c r="AW12" s="18">
        <f>IF($A12&lt;=AW$178,MissFill!AV15,"")</f>
        <v>2.3428772201761801</v>
      </c>
      <c r="AX12" s="18">
        <f>IF($A12&lt;=AX$178,MissFill!AW15,"")</f>
        <v>2.98834735474771</v>
      </c>
    </row>
    <row r="13" spans="1:50" x14ac:dyDescent="0.25">
      <c r="A13" s="8">
        <v>44358</v>
      </c>
      <c r="B13" s="11">
        <v>162</v>
      </c>
      <c r="C13" s="18">
        <f>IF($A13&lt;=C$178,MissFill!B16,"")</f>
        <v>5</v>
      </c>
      <c r="D13" s="18">
        <f>IF($A13&lt;=D$178,MissFill!C16,"")</f>
        <v>0</v>
      </c>
      <c r="E13" s="18">
        <f>IF($A13&lt;=E$178,MissFill!D16,"")</f>
        <v>0</v>
      </c>
      <c r="F13" s="18">
        <f>IF($A13&lt;=F$178,MissFill!E16,"")</f>
        <v>0</v>
      </c>
      <c r="G13" s="18">
        <f>IF($A13&lt;=G$178,MissFill!F16,"")</f>
        <v>0</v>
      </c>
      <c r="H13" s="18">
        <f>IF($A13&lt;=H$178,MissFill!G16,"")</f>
        <v>0</v>
      </c>
      <c r="I13" s="18">
        <f>IF($A13&lt;=I$178,MissFill!H16,"")</f>
        <v>0</v>
      </c>
      <c r="J13" s="18">
        <f>IF($A13&lt;=J$178,MissFill!I16,"")</f>
        <v>0</v>
      </c>
      <c r="K13" s="18">
        <f>IF($A13&lt;=K$178,MissFill!J16,"")</f>
        <v>0</v>
      </c>
      <c r="L13" s="18">
        <f>IF($A13&lt;=L$178,MissFill!K16,"")</f>
        <v>5.8557193396796103</v>
      </c>
      <c r="M13" s="18">
        <f>IF($A13&lt;=M$178,MissFill!L16,"")</f>
        <v>0</v>
      </c>
      <c r="N13" s="18">
        <f>IF($A13&lt;=N$178,MissFill!M16,"")</f>
        <v>5.0651074006055303</v>
      </c>
      <c r="O13" s="18">
        <f>IF($A13&lt;=O$178,MissFill!N16,"")</f>
        <v>7.7806432733215196</v>
      </c>
      <c r="P13" s="18">
        <f>IF($A13&lt;=P$178,MissFill!O16,"")</f>
        <v>0</v>
      </c>
      <c r="Q13" s="18">
        <f>IF($A13&lt;=Q$178,MissFill!P16,"")</f>
        <v>3.3918598597571501</v>
      </c>
      <c r="R13" s="18">
        <f>IF($A13&lt;=R$178,MissFill!Q16,"")</f>
        <v>1.37748200321598</v>
      </c>
      <c r="S13" s="18">
        <f>IF($A13&lt;=S$178,MissFill!R16,"")</f>
        <v>2.81725426286848</v>
      </c>
      <c r="T13" s="18">
        <f>IF($A13&lt;=T$178,MissFill!S16,"")</f>
        <v>1.59512887764906</v>
      </c>
      <c r="U13" s="18">
        <f>IF($A13&lt;=U$178,MissFill!T16,"")</f>
        <v>54</v>
      </c>
      <c r="V13" s="18">
        <f>IF($A13&lt;=V$178,MissFill!U16,"")</f>
        <v>0</v>
      </c>
      <c r="W13" s="18">
        <f>IF($A13&lt;=W$178,MissFill!V16,"")</f>
        <v>2</v>
      </c>
      <c r="X13" s="18">
        <f>IF($A13&lt;=X$178,MissFill!W16,"")</f>
        <v>0</v>
      </c>
      <c r="Y13" s="18">
        <f>IF($A13&lt;=Y$178,MissFill!X16,"")</f>
        <v>12.688246243923301</v>
      </c>
      <c r="Z13" s="18">
        <f>IF($A13&lt;=Z$178,MissFill!Y16,"")</f>
        <v>0</v>
      </c>
      <c r="AA13" s="18">
        <f>IF($A13&lt;=AA$178,MissFill!Z16,"")</f>
        <v>0</v>
      </c>
      <c r="AB13" s="18">
        <f>IF($A13&lt;=AB$178,MissFill!AA16,"")</f>
        <v>7.7876595939459001</v>
      </c>
      <c r="AC13" s="18">
        <f>IF($A13&lt;=AC$178,MissFill!AB16,"")</f>
        <v>2.7969254028223398</v>
      </c>
      <c r="AD13" s="18">
        <f>IF($A13&lt;=AD$178,MissFill!AC16,"")</f>
        <v>3.1397493608447</v>
      </c>
      <c r="AE13" s="18">
        <f>IF($A13&lt;=AE$178,MissFill!AD16,"")</f>
        <v>3.8993256304566102</v>
      </c>
      <c r="AF13" s="18">
        <f>IF($A13&lt;=AF$178,MissFill!AE16,"")</f>
        <v>3.2866221448416102</v>
      </c>
      <c r="AG13" s="18">
        <f>IF($A13&lt;=AG$178,MissFill!AF16,"")</f>
        <v>4.9126972208444704</v>
      </c>
      <c r="AH13" s="18">
        <f>IF($A13&lt;=AH$178,MissFill!AG16,"")</f>
        <v>1.8781629948348499</v>
      </c>
      <c r="AI13" s="18">
        <f>IF($A13&lt;=AI$178,MissFill!AH16,"")</f>
        <v>2.3267256377765801</v>
      </c>
      <c r="AJ13" s="18">
        <f>IF($A13&lt;=AJ$178,MissFill!AI16,"")</f>
        <v>1.41837007667281</v>
      </c>
      <c r="AK13" s="18">
        <f>IF($A13&lt;=AK$178,MissFill!AJ16,"")</f>
        <v>4.3178124420917996</v>
      </c>
      <c r="AL13" s="18">
        <f>IF($A13&lt;=AL$178,MissFill!AK16,"")</f>
        <v>9.2529584432283407</v>
      </c>
      <c r="AM13" s="18">
        <f>IF($A13&lt;=AM$178,MissFill!AL16,"")</f>
        <v>3.6406672250885901</v>
      </c>
      <c r="AN13" s="18">
        <f>IF($A13&lt;=AN$178,MissFill!AM16,"")</f>
        <v>19</v>
      </c>
      <c r="AO13" s="18">
        <f>IF($A13&lt;=AO$178,MissFill!AN16,"")</f>
        <v>6.9365446161142303</v>
      </c>
      <c r="AP13" s="18">
        <f>IF($A13&lt;=AP$178,MissFill!AO16,"")</f>
        <v>6.9636471195704202</v>
      </c>
      <c r="AQ13" s="18">
        <f>IF($A13&lt;=AQ$178,MissFill!AP16,"")</f>
        <v>4.19814558339871</v>
      </c>
      <c r="AR13" s="18">
        <f>IF($A13&lt;=AR$178,MissFill!AQ16,"")</f>
        <v>9.2528635268727406</v>
      </c>
      <c r="AS13" s="18">
        <f>IF($A13&lt;=AS$178,MissFill!AR16,"")</f>
        <v>5.2904835220117503</v>
      </c>
      <c r="AT13" s="18">
        <f>IF($A13&lt;=AT$178,MissFill!AS16,"")</f>
        <v>5.3867501132336297</v>
      </c>
      <c r="AU13" s="18">
        <f>IF($A13&lt;=AU$178,MissFill!AT16,"")</f>
        <v>2</v>
      </c>
      <c r="AV13" s="18">
        <f>IF($A13&lt;=AV$178,MissFill!AU16,"")</f>
        <v>10</v>
      </c>
      <c r="AW13" s="18">
        <f>IF($A13&lt;=AW$178,MissFill!AV16,"")</f>
        <v>3.07812046658657</v>
      </c>
      <c r="AX13" s="18">
        <f>IF($A13&lt;=AX$178,MissFill!AW16,"")</f>
        <v>3.9261524567571402</v>
      </c>
    </row>
    <row r="14" spans="1:50" x14ac:dyDescent="0.25">
      <c r="A14" s="8">
        <v>44359</v>
      </c>
      <c r="B14" s="11">
        <v>163</v>
      </c>
      <c r="C14" s="18">
        <f>IF($A14&lt;=C$178,MissFill!B17,"")</f>
        <v>4</v>
      </c>
      <c r="D14" s="18">
        <f>IF($A14&lt;=D$178,MissFill!C17,"")</f>
        <v>7</v>
      </c>
      <c r="E14" s="18">
        <f>IF($A14&lt;=E$178,MissFill!D17,"")</f>
        <v>3</v>
      </c>
      <c r="F14" s="18">
        <f>IF($A14&lt;=F$178,MissFill!E17,"")</f>
        <v>0</v>
      </c>
      <c r="G14" s="18">
        <f>IF($A14&lt;=G$178,MissFill!F17,"")</f>
        <v>4</v>
      </c>
      <c r="H14" s="18">
        <f>IF($A14&lt;=H$178,MissFill!G17,"")</f>
        <v>0</v>
      </c>
      <c r="I14" s="18">
        <f>IF($A14&lt;=I$178,MissFill!H17,"")</f>
        <v>0</v>
      </c>
      <c r="J14" s="18">
        <f>IF($A14&lt;=J$178,MissFill!I17,"")</f>
        <v>0</v>
      </c>
      <c r="K14" s="18">
        <f>IF($A14&lt;=K$178,MissFill!J17,"")</f>
        <v>0</v>
      </c>
      <c r="L14" s="18">
        <f>IF($A14&lt;=L$178,MissFill!K17,"")</f>
        <v>5.2192281071064004</v>
      </c>
      <c r="M14" s="18">
        <f>IF($A14&lt;=M$178,MissFill!L17,"")</f>
        <v>0</v>
      </c>
      <c r="N14" s="18">
        <f>IF($A14&lt;=N$178,MissFill!M17,"")</f>
        <v>4.5145522483662504</v>
      </c>
      <c r="O14" s="18">
        <f>IF($A14&lt;=O$178,MissFill!N17,"")</f>
        <v>6.9349211783946298</v>
      </c>
      <c r="P14" s="18">
        <f>IF($A14&lt;=P$178,MissFill!O17,"")</f>
        <v>0</v>
      </c>
      <c r="Q14" s="18">
        <f>IF($A14&lt;=Q$178,MissFill!P17,"")</f>
        <v>3.0231794402180099</v>
      </c>
      <c r="R14" s="18">
        <f>IF($A14&lt;=R$178,MissFill!Q17,"")</f>
        <v>1.2277556985123099</v>
      </c>
      <c r="S14" s="18">
        <f>IF($A14&lt;=S$178,MissFill!R17,"")</f>
        <v>2.5110309733467902</v>
      </c>
      <c r="T14" s="18">
        <f>IF($A14&lt;=T$178,MissFill!S17,"")</f>
        <v>1.4217453039689001</v>
      </c>
      <c r="U14" s="18">
        <f>IF($A14&lt;=U$178,MissFill!T17,"")</f>
        <v>19</v>
      </c>
      <c r="V14" s="18">
        <f>IF($A14&lt;=V$178,MissFill!U17,"")</f>
        <v>0</v>
      </c>
      <c r="W14" s="18">
        <f>IF($A14&lt;=W$178,MissFill!V17,"")</f>
        <v>4</v>
      </c>
      <c r="X14" s="18">
        <f>IF($A14&lt;=X$178,MissFill!W17,"")</f>
        <v>5</v>
      </c>
      <c r="Y14" s="18">
        <f>IF($A14&lt;=Y$178,MissFill!X17,"")</f>
        <v>11.309089043494501</v>
      </c>
      <c r="Z14" s="18">
        <f>IF($A14&lt;=Z$178,MissFill!Y17,"")</f>
        <v>30</v>
      </c>
      <c r="AA14" s="18">
        <f>IF($A14&lt;=AA$178,MissFill!Z17,"")</f>
        <v>3</v>
      </c>
      <c r="AB14" s="18">
        <f>IF($A14&lt;=AB$178,MissFill!AA17,"")</f>
        <v>6.9411748554711297</v>
      </c>
      <c r="AC14" s="18">
        <f>IF($A14&lt;=AC$178,MissFill!AB17,"")</f>
        <v>2.4929117720798999</v>
      </c>
      <c r="AD14" s="18">
        <f>IF($A14&lt;=AD$178,MissFill!AC17,"")</f>
        <v>2.7984722564040698</v>
      </c>
      <c r="AE14" s="18">
        <f>IF($A14&lt;=AE$178,MissFill!AD17,"")</f>
        <v>3.4754858880143602</v>
      </c>
      <c r="AF14" s="18">
        <f>IF($A14&lt;=AF$178,MissFill!AE17,"")</f>
        <v>2.9293806073577602</v>
      </c>
      <c r="AG14" s="18">
        <f>IF($A14&lt;=AG$178,MissFill!AF17,"")</f>
        <v>4.3787083924901999</v>
      </c>
      <c r="AH14" s="18">
        <f>IF($A14&lt;=AH$178,MissFill!AG17,"")</f>
        <v>1.6740148432216799</v>
      </c>
      <c r="AI14" s="18">
        <f>IF($A14&lt;=AI$178,MissFill!AH17,"")</f>
        <v>2.0738206771478298</v>
      </c>
      <c r="AJ14" s="18">
        <f>IF($A14&lt;=AJ$178,MissFill!AI17,"")</f>
        <v>1.2641994161643699</v>
      </c>
      <c r="AK14" s="18">
        <f>IF($A14&lt;=AK$178,MissFill!AJ17,"")</f>
        <v>3.84848500273216</v>
      </c>
      <c r="AL14" s="18">
        <f>IF($A14&lt;=AL$178,MissFill!AK17,"")</f>
        <v>8.24720209069962</v>
      </c>
      <c r="AM14" s="18">
        <f>IF($A14&lt;=AM$178,MissFill!AL17,"")</f>
        <v>3.2449425267076002</v>
      </c>
      <c r="AN14" s="18">
        <f>IF($A14&lt;=AN$178,MissFill!AM17,"")</f>
        <v>0</v>
      </c>
      <c r="AO14" s="18">
        <f>IF($A14&lt;=AO$178,MissFill!AN17,"")</f>
        <v>6.1825723752289701</v>
      </c>
      <c r="AP14" s="18">
        <f>IF($A14&lt;=AP$178,MissFill!AO17,"")</f>
        <v>6.2067289543961497</v>
      </c>
      <c r="AQ14" s="18">
        <f>IF($A14&lt;=AQ$178,MissFill!AP17,"")</f>
        <v>3.74182541128777</v>
      </c>
      <c r="AR14" s="18">
        <f>IF($A14&lt;=AR$178,MissFill!AQ17,"")</f>
        <v>8.2471174913380896</v>
      </c>
      <c r="AS14" s="18">
        <f>IF($A14&lt;=AS$178,MissFill!AR17,"")</f>
        <v>4.7154309652680899</v>
      </c>
      <c r="AT14" s="18">
        <f>IF($A14&lt;=AT$178,MissFill!AS17,"")</f>
        <v>4.8012337965743699</v>
      </c>
      <c r="AU14" s="18">
        <f>IF($A14&lt;=AU$178,MissFill!AT17,"")</f>
        <v>3</v>
      </c>
      <c r="AV14" s="18">
        <f>IF($A14&lt;=AV$178,MissFill!AU17,"")</f>
        <v>0</v>
      </c>
      <c r="AW14" s="18">
        <f>IF($A14&lt;=AW$178,MissFill!AV17,"")</f>
        <v>2.7435421549988299</v>
      </c>
      <c r="AX14" s="18">
        <f>IF($A14&lt;=AX$178,MissFill!AW17,"")</f>
        <v>3.49939675493279</v>
      </c>
    </row>
    <row r="15" spans="1:50" x14ac:dyDescent="0.25">
      <c r="A15" s="8">
        <v>44360</v>
      </c>
      <c r="B15" s="11">
        <v>164</v>
      </c>
      <c r="C15" s="18">
        <f>IF($A15&lt;=C$178,MissFill!B18,"")</f>
        <v>93</v>
      </c>
      <c r="D15" s="18">
        <f>IF($A15&lt;=D$178,MissFill!C18,"")</f>
        <v>6</v>
      </c>
      <c r="E15" s="18">
        <f>IF($A15&lt;=E$178,MissFill!D18,"")</f>
        <v>3</v>
      </c>
      <c r="F15" s="18">
        <f>IF($A15&lt;=F$178,MissFill!E18,"")</f>
        <v>59</v>
      </c>
      <c r="G15" s="18">
        <f>IF($A15&lt;=G$178,MissFill!F18,"")</f>
        <v>0</v>
      </c>
      <c r="H15" s="18">
        <f>IF($A15&lt;=H$178,MissFill!G18,"")</f>
        <v>1</v>
      </c>
      <c r="I15" s="18">
        <f>IF($A15&lt;=I$178,MissFill!H18,"")</f>
        <v>0</v>
      </c>
      <c r="J15" s="18">
        <f>IF($A15&lt;=J$178,MissFill!I18,"")</f>
        <v>0</v>
      </c>
      <c r="K15" s="18">
        <f>IF($A15&lt;=K$178,MissFill!J18,"")</f>
        <v>0</v>
      </c>
      <c r="L15" s="18">
        <f>IF($A15&lt;=L$178,MissFill!K18,"")</f>
        <v>23.8282379140736</v>
      </c>
      <c r="M15" s="18">
        <f>IF($A15&lt;=M$178,MissFill!L18,"")</f>
        <v>0</v>
      </c>
      <c r="N15" s="18">
        <f>IF($A15&lt;=N$178,MissFill!M18,"")</f>
        <v>20.6110602645299</v>
      </c>
      <c r="O15" s="18">
        <f>IF($A15&lt;=O$178,MissFill!N18,"")</f>
        <v>31.6611859769082</v>
      </c>
      <c r="P15" s="18">
        <f>IF($A15&lt;=P$178,MissFill!O18,"")</f>
        <v>0</v>
      </c>
      <c r="Q15" s="18">
        <f>IF($A15&lt;=Q$178,MissFill!P18,"")</f>
        <v>13.8022400019314</v>
      </c>
      <c r="R15" s="18">
        <f>IF($A15&lt;=R$178,MissFill!Q18,"")</f>
        <v>5.6052838244153502</v>
      </c>
      <c r="S15" s="18">
        <f>IF($A15&lt;=S$178,MissFill!R18,"")</f>
        <v>11.4640406998231</v>
      </c>
      <c r="T15" s="18">
        <f>IF($A15&lt;=T$178,MissFill!S18,"")</f>
        <v>6.49093786685967</v>
      </c>
      <c r="U15" s="18">
        <f>IF($A15&lt;=U$178,MissFill!T18,"")</f>
        <v>12</v>
      </c>
      <c r="V15" s="18">
        <f>IF($A15&lt;=V$178,MissFill!U18,"")</f>
        <v>0</v>
      </c>
      <c r="W15" s="18">
        <f>IF($A15&lt;=W$178,MissFill!V18,"")</f>
        <v>9</v>
      </c>
      <c r="X15" s="18">
        <f>IF($A15&lt;=X$178,MissFill!W18,"")</f>
        <v>2</v>
      </c>
      <c r="Y15" s="18">
        <f>IF($A15&lt;=Y$178,MissFill!X18,"")</f>
        <v>0</v>
      </c>
      <c r="Z15" s="18">
        <f>IF($A15&lt;=Z$178,MissFill!Y18,"")</f>
        <v>39</v>
      </c>
      <c r="AA15" s="18">
        <f>IF($A15&lt;=AA$178,MissFill!Z18,"")</f>
        <v>8</v>
      </c>
      <c r="AB15" s="18">
        <f>IF($A15&lt;=AB$178,MissFill!AA18,"")</f>
        <v>31.689736964183599</v>
      </c>
      <c r="AC15" s="18">
        <f>IF($A15&lt;=AC$178,MissFill!AB18,"")</f>
        <v>11.3813180012553</v>
      </c>
      <c r="AD15" s="18">
        <f>IF($A15&lt;=AD$178,MissFill!AC18,"")</f>
        <v>12.776345727348399</v>
      </c>
      <c r="AE15" s="18">
        <f>IF($A15&lt;=AE$178,MissFill!AD18,"")</f>
        <v>15.867232263691401</v>
      </c>
      <c r="AF15" s="18">
        <f>IF($A15&lt;=AF$178,MissFill!AE18,"")</f>
        <v>13.3740040913664</v>
      </c>
      <c r="AG15" s="18">
        <f>IF($A15&lt;=AG$178,MissFill!AF18,"")</f>
        <v>19.990868994309398</v>
      </c>
      <c r="AH15" s="18">
        <f>IF($A15&lt;=AH$178,MissFill!AG18,"")</f>
        <v>7.64266729496061</v>
      </c>
      <c r="AI15" s="18">
        <f>IF($A15&lt;=AI$178,MissFill!AH18,"")</f>
        <v>9.4679694920522692</v>
      </c>
      <c r="AJ15" s="18">
        <f>IF($A15&lt;=AJ$178,MissFill!AI18,"")</f>
        <v>5.7716665843018804</v>
      </c>
      <c r="AK15" s="18">
        <f>IF($A15&lt;=AK$178,MissFill!AJ18,"")</f>
        <v>17.570149144557401</v>
      </c>
      <c r="AL15" s="18">
        <f>IF($A15&lt;=AL$178,MissFill!AK18,"")</f>
        <v>37.652367270844998</v>
      </c>
      <c r="AM15" s="18">
        <f>IF($A15&lt;=AM$178,MissFill!AL18,"")</f>
        <v>14.8146930856362</v>
      </c>
      <c r="AN15" s="18">
        <f>IF($A15&lt;=AN$178,MissFill!AM18,"")</f>
        <v>107</v>
      </c>
      <c r="AO15" s="18">
        <f>IF($A15&lt;=AO$178,MissFill!AN18,"")</f>
        <v>28.2263588538347</v>
      </c>
      <c r="AP15" s="18">
        <f>IF($A15&lt;=AP$178,MissFill!AO18,"")</f>
        <v>28.336645031087301</v>
      </c>
      <c r="AQ15" s="18">
        <f>IF($A15&lt;=AQ$178,MissFill!AP18,"")</f>
        <v>17.083197804735001</v>
      </c>
      <c r="AR15" s="18">
        <f>IF($A15&lt;=AR$178,MissFill!AQ18,"")</f>
        <v>37.651981035435298</v>
      </c>
      <c r="AS15" s="18">
        <f>IF($A15&lt;=AS$178,MissFill!AR18,"")</f>
        <v>21.528166352117399</v>
      </c>
      <c r="AT15" s="18">
        <f>IF($A15&lt;=AT$178,MissFill!AS18,"")</f>
        <v>21.9198967453137</v>
      </c>
      <c r="AU15" s="18">
        <f>IF($A15&lt;=AU$178,MissFill!AT18,"")</f>
        <v>1</v>
      </c>
      <c r="AV15" s="18">
        <f>IF($A15&lt;=AV$178,MissFill!AU18,"")</f>
        <v>86</v>
      </c>
      <c r="AW15" s="18">
        <f>IF($A15&lt;=AW$178,MissFill!AV18,"")</f>
        <v>12.5255639075634</v>
      </c>
      <c r="AX15" s="18">
        <f>IF($A15&lt;=AX$178,MissFill!AW18,"")</f>
        <v>15.9763966491399</v>
      </c>
    </row>
    <row r="16" spans="1:50" x14ac:dyDescent="0.25">
      <c r="A16" s="8">
        <v>44361</v>
      </c>
      <c r="B16" s="11">
        <v>165</v>
      </c>
      <c r="C16" s="18">
        <f>IF($A16&lt;=C$178,MissFill!B19,"")</f>
        <v>2</v>
      </c>
      <c r="D16" s="18">
        <f>IF($A16&lt;=D$178,MissFill!C19,"")</f>
        <v>0</v>
      </c>
      <c r="E16" s="18">
        <f>IF($A16&lt;=E$178,MissFill!D19,"")</f>
        <v>11</v>
      </c>
      <c r="F16" s="18">
        <f>IF($A16&lt;=F$178,MissFill!E19,"")</f>
        <v>59</v>
      </c>
      <c r="G16" s="18">
        <f>IF($A16&lt;=G$178,MissFill!F19,"")</f>
        <v>0</v>
      </c>
      <c r="H16" s="18">
        <f>IF($A16&lt;=H$178,MissFill!G19,"")</f>
        <v>0</v>
      </c>
      <c r="I16" s="18">
        <f>IF($A16&lt;=I$178,MissFill!H19,"")</f>
        <v>13</v>
      </c>
      <c r="J16" s="18">
        <f>IF($A16&lt;=J$178,MissFill!I19,"")</f>
        <v>0</v>
      </c>
      <c r="K16" s="18">
        <f>IF($A16&lt;=K$178,MissFill!J19,"")</f>
        <v>2</v>
      </c>
      <c r="L16" s="18">
        <f>IF($A16&lt;=L$178,MissFill!K19,"")</f>
        <v>14.934599819384699</v>
      </c>
      <c r="M16" s="18">
        <f>IF($A16&lt;=M$178,MissFill!L19,"")</f>
        <v>0</v>
      </c>
      <c r="N16" s="18">
        <f>IF($A16&lt;=N$178,MissFill!M19,"")</f>
        <v>12.9181997432608</v>
      </c>
      <c r="O16" s="18">
        <f>IF($A16&lt;=O$178,MissFill!N19,"")</f>
        <v>19.843982760158099</v>
      </c>
      <c r="P16" s="18">
        <f>IF($A16&lt;=P$178,MissFill!O19,"")</f>
        <v>0</v>
      </c>
      <c r="Q16" s="18">
        <f>IF($A16&lt;=Q$178,MissFill!P19,"")</f>
        <v>8.6506997195126107</v>
      </c>
      <c r="R16" s="18">
        <f>IF($A16&lt;=R$178,MissFill!Q19,"")</f>
        <v>3.5131708476221801</v>
      </c>
      <c r="S16" s="18">
        <f>IF($A16&lt;=S$178,MissFill!R19,"")</f>
        <v>7.1852086067067704</v>
      </c>
      <c r="T16" s="18">
        <f>IF($A16&lt;=T$178,MissFill!S19,"")</f>
        <v>4.0682638740318797</v>
      </c>
      <c r="U16" s="18">
        <f>IF($A16&lt;=U$178,MissFill!T19,"")</f>
        <v>107</v>
      </c>
      <c r="V16" s="18">
        <f>IF($A16&lt;=V$178,MissFill!U19,"")</f>
        <v>1</v>
      </c>
      <c r="W16" s="18">
        <f>IF($A16&lt;=W$178,MissFill!V19,"")</f>
        <v>12</v>
      </c>
      <c r="X16" s="18">
        <f>IF($A16&lt;=X$178,MissFill!W19,"")</f>
        <v>3</v>
      </c>
      <c r="Y16" s="18">
        <f>IF($A16&lt;=Y$178,MissFill!X19,"")</f>
        <v>3</v>
      </c>
      <c r="Z16" s="18">
        <f>IF($A16&lt;=Z$178,MissFill!Y19,"")</f>
        <v>0</v>
      </c>
      <c r="AA16" s="18">
        <f>IF($A16&lt;=AA$178,MissFill!Z19,"")</f>
        <v>8</v>
      </c>
      <c r="AB16" s="18">
        <f>IF($A16&lt;=AB$178,MissFill!AA19,"")</f>
        <v>19.861877392996</v>
      </c>
      <c r="AC16" s="18">
        <f>IF($A16&lt;=AC$178,MissFill!AB19,"")</f>
        <v>7.1333612824591004</v>
      </c>
      <c r="AD16" s="18">
        <f>IF($A16&lt;=AD$178,MissFill!AC19,"")</f>
        <v>8.0077096459942307</v>
      </c>
      <c r="AE16" s="18">
        <f>IF($A16&lt;=AE$178,MissFill!AD19,"")</f>
        <v>9.9449554328511507</v>
      </c>
      <c r="AF16" s="18">
        <f>IF($A16&lt;=AF$178,MissFill!AE19,"")</f>
        <v>8.3822983389337402</v>
      </c>
      <c r="AG16" s="18">
        <f>IF($A16&lt;=AG$178,MissFill!AF19,"")</f>
        <v>12.5294883133027</v>
      </c>
      <c r="AH16" s="18">
        <f>IF($A16&lt;=AH$178,MissFill!AG19,"")</f>
        <v>4.7901224595044702</v>
      </c>
      <c r="AI16" s="18">
        <f>IF($A16&lt;=AI$178,MissFill!AH19,"")</f>
        <v>5.9341498928896703</v>
      </c>
      <c r="AJ16" s="18">
        <f>IF($A16&lt;=AJ$178,MissFill!AI19,"")</f>
        <v>3.6174530000102498</v>
      </c>
      <c r="AK16" s="18">
        <f>IF($A16&lt;=AK$178,MissFill!AJ19,"")</f>
        <v>11.012276576485201</v>
      </c>
      <c r="AL16" s="18">
        <f>IF($A16&lt;=AL$178,MissFill!AK19,"")</f>
        <v>23.5990189232052</v>
      </c>
      <c r="AM16" s="18">
        <f>IF($A16&lt;=AM$178,MissFill!AL19,"")</f>
        <v>9.2852653846283104</v>
      </c>
      <c r="AN16" s="18">
        <f>IF($A16&lt;=AN$178,MissFill!AM19,"")</f>
        <v>16</v>
      </c>
      <c r="AO16" s="18">
        <f>IF($A16&lt;=AO$178,MissFill!AN19,"")</f>
        <v>17.691168577345898</v>
      </c>
      <c r="AP16" s="18">
        <f>IF($A16&lt;=AP$178,MissFill!AO19,"")</f>
        <v>17.760291603930099</v>
      </c>
      <c r="AQ16" s="18">
        <f>IF($A16&lt;=AQ$178,MissFill!AP19,"")</f>
        <v>10.7070746803928</v>
      </c>
      <c r="AR16" s="18">
        <f>IF($A16&lt;=AR$178,MissFill!AQ19,"")</f>
        <v>23.598776846068201</v>
      </c>
      <c r="AS16" s="18">
        <f>IF($A16&lt;=AS$178,MissFill!AR19,"")</f>
        <v>13.493005671344299</v>
      </c>
      <c r="AT16" s="18">
        <f>IF($A16&lt;=AT$178,MissFill!AS19,"")</f>
        <v>13.7385268332746</v>
      </c>
      <c r="AU16" s="18">
        <f>IF($A16&lt;=AU$178,MissFill!AT19,"")</f>
        <v>16</v>
      </c>
      <c r="AV16" s="18">
        <f>IF($A16&lt;=AV$178,MissFill!AU19,"")</f>
        <v>14</v>
      </c>
      <c r="AW16" s="18">
        <f>IF($A16&lt;=AW$178,MissFill!AV19,"")</f>
        <v>7.8505294913248198</v>
      </c>
      <c r="AX16" s="18">
        <f>IF($A16&lt;=AX$178,MissFill!AW19,"")</f>
        <v>10.0133753645559</v>
      </c>
    </row>
    <row r="17" spans="1:50" x14ac:dyDescent="0.25">
      <c r="A17" s="8">
        <v>44362</v>
      </c>
      <c r="B17" s="11">
        <v>166</v>
      </c>
      <c r="C17" s="18">
        <f>IF($A17&lt;=C$178,MissFill!B20,"")</f>
        <v>0</v>
      </c>
      <c r="D17" s="18">
        <f>IF($A17&lt;=D$178,MissFill!C20,"")</f>
        <v>0</v>
      </c>
      <c r="E17" s="18">
        <f>IF($A17&lt;=E$178,MissFill!D20,"")</f>
        <v>1</v>
      </c>
      <c r="F17" s="18">
        <f>IF($A17&lt;=F$178,MissFill!E20,"")</f>
        <v>257</v>
      </c>
      <c r="G17" s="18">
        <f>IF($A17&lt;=G$178,MissFill!F20,"")</f>
        <v>8</v>
      </c>
      <c r="H17" s="18">
        <f>IF($A17&lt;=H$178,MissFill!G20,"")</f>
        <v>0</v>
      </c>
      <c r="I17" s="18">
        <f>IF($A17&lt;=I$178,MissFill!H20,"")</f>
        <v>0</v>
      </c>
      <c r="J17" s="18">
        <f>IF($A17&lt;=J$178,MissFill!I20,"")</f>
        <v>0</v>
      </c>
      <c r="K17" s="18">
        <f>IF($A17&lt;=K$178,MissFill!J20,"")</f>
        <v>4</v>
      </c>
      <c r="L17" s="18">
        <f>IF($A17&lt;=L$178,MissFill!K20,"")</f>
        <v>37.000654061022303</v>
      </c>
      <c r="M17" s="18">
        <f>IF($A17&lt;=M$178,MissFill!L20,"")</f>
        <v>0</v>
      </c>
      <c r="N17" s="18">
        <f>IF($A17&lt;=N$178,MissFill!M20,"")</f>
        <v>32.004998164216303</v>
      </c>
      <c r="O17" s="18">
        <f>IF($A17&lt;=O$178,MissFill!N20,"")</f>
        <v>49.163710458450701</v>
      </c>
      <c r="P17" s="18">
        <f>IF($A17&lt;=P$178,MissFill!O20,"")</f>
        <v>0</v>
      </c>
      <c r="Q17" s="18">
        <f>IF($A17&lt;=Q$178,MissFill!P20,"")</f>
        <v>21.4322145623</v>
      </c>
      <c r="R17" s="18">
        <f>IF($A17&lt;=R$178,MissFill!Q20,"")</f>
        <v>8.7039238260084506</v>
      </c>
      <c r="S17" s="18">
        <f>IF($A17&lt;=S$178,MissFill!R20,"")</f>
        <v>17.801442370843802</v>
      </c>
      <c r="T17" s="18">
        <f>IF($A17&lt;=T$178,MissFill!S20,"")</f>
        <v>10.079173601055199</v>
      </c>
      <c r="U17" s="18">
        <f>IF($A17&lt;=U$178,MissFill!T20,"")</f>
        <v>164</v>
      </c>
      <c r="V17" s="18">
        <f>IF($A17&lt;=V$178,MissFill!U20,"")</f>
        <v>0</v>
      </c>
      <c r="W17" s="18">
        <f>IF($A17&lt;=W$178,MissFill!V20,"")</f>
        <v>14</v>
      </c>
      <c r="X17" s="18">
        <f>IF($A17&lt;=X$178,MissFill!W20,"")</f>
        <v>1</v>
      </c>
      <c r="Y17" s="18">
        <f>IF($A17&lt;=Y$178,MissFill!X20,"")</f>
        <v>17</v>
      </c>
      <c r="Z17" s="18">
        <f>IF($A17&lt;=Z$178,MissFill!Y20,"")</f>
        <v>23</v>
      </c>
      <c r="AA17" s="18">
        <f>IF($A17&lt;=AA$178,MissFill!Z20,"")</f>
        <v>7</v>
      </c>
      <c r="AB17" s="18">
        <f>IF($A17&lt;=AB$178,MissFill!AA20,"")</f>
        <v>49.208044633986901</v>
      </c>
      <c r="AC17" s="18">
        <f>IF($A17&lt;=AC$178,MissFill!AB20,"")</f>
        <v>17.672989991985698</v>
      </c>
      <c r="AD17" s="18">
        <f>IF($A17&lt;=AD$178,MissFill!AC20,"")</f>
        <v>19.8391987774339</v>
      </c>
      <c r="AE17" s="18">
        <f>IF($A17&lt;=AE$178,MissFill!AD20,"")</f>
        <v>24.638748954415199</v>
      </c>
      <c r="AF17" s="18">
        <f>IF($A17&lt;=AF$178,MissFill!AE20,"")</f>
        <v>20.767246855122</v>
      </c>
      <c r="AG17" s="18">
        <f>IF($A17&lt;=AG$178,MissFill!AF20,"")</f>
        <v>31.0419608385365</v>
      </c>
      <c r="AH17" s="18">
        <f>IF($A17&lt;=AH$178,MissFill!AG20,"")</f>
        <v>11.8675870940988</v>
      </c>
      <c r="AI17" s="18">
        <f>IF($A17&lt;=AI$178,MissFill!AH20,"")</f>
        <v>14.701929079932899</v>
      </c>
      <c r="AJ17" s="18">
        <f>IF($A17&lt;=AJ$178,MissFill!AI20,"")</f>
        <v>8.9622841378436302</v>
      </c>
      <c r="AK17" s="18">
        <f>IF($A17&lt;=AK$178,MissFill!AJ20,"")</f>
        <v>27.283050169066101</v>
      </c>
      <c r="AL17" s="18">
        <f>IF($A17&lt;=AL$178,MissFill!AK20,"")</f>
        <v>93</v>
      </c>
      <c r="AM17" s="18">
        <f>IF($A17&lt;=AM$178,MissFill!AL20,"")</f>
        <v>23.004358782956999</v>
      </c>
      <c r="AN17" s="18">
        <f>IF($A17&lt;=AN$178,MissFill!AM20,"")</f>
        <v>92</v>
      </c>
      <c r="AO17" s="18">
        <f>IF($A17&lt;=AO$178,MissFill!AN20,"")</f>
        <v>43.830086959347398</v>
      </c>
      <c r="AP17" s="18">
        <f>IF($A17&lt;=AP$178,MissFill!AO20,"")</f>
        <v>44.001340106018297</v>
      </c>
      <c r="AQ17" s="18">
        <f>IF($A17&lt;=AQ$178,MissFill!AP20,"")</f>
        <v>26.526908739551502</v>
      </c>
      <c r="AR17" s="18">
        <f>IF($A17&lt;=AR$178,MissFill!AQ20,"")</f>
        <v>58.4662588482161</v>
      </c>
      <c r="AS17" s="18">
        <f>IF($A17&lt;=AS$178,MissFill!AR20,"")</f>
        <v>33.429086913929403</v>
      </c>
      <c r="AT17" s="18">
        <f>IF($A17&lt;=AT$178,MissFill!AS20,"")</f>
        <v>6</v>
      </c>
      <c r="AU17" s="18">
        <f>IF($A17&lt;=AU$178,MissFill!AT20,"")</f>
        <v>19</v>
      </c>
      <c r="AV17" s="18">
        <f>IF($A17&lt;=AV$178,MissFill!AU20,"")</f>
        <v>48</v>
      </c>
      <c r="AW17" s="18">
        <f>IF($A17&lt;=AW$178,MissFill!AV20,"")</f>
        <v>19.4497830315306</v>
      </c>
      <c r="AX17" s="18">
        <f>IF($A17&lt;=AX$178,MissFill!AW20,"")</f>
        <v>24.808260190782399</v>
      </c>
    </row>
    <row r="18" spans="1:50" x14ac:dyDescent="0.25">
      <c r="A18" s="8">
        <v>44363</v>
      </c>
      <c r="B18" s="11">
        <v>167</v>
      </c>
      <c r="C18" s="18">
        <f>IF($A18&lt;=C$178,MissFill!B21,"")</f>
        <v>1</v>
      </c>
      <c r="D18" s="18">
        <f>IF($A18&lt;=D$178,MissFill!C21,"")</f>
        <v>31</v>
      </c>
      <c r="E18" s="18">
        <f>IF($A18&lt;=E$178,MissFill!D21,"")</f>
        <v>2</v>
      </c>
      <c r="F18" s="18">
        <f>IF($A18&lt;=F$178,MissFill!E21,"")</f>
        <v>8</v>
      </c>
      <c r="G18" s="18">
        <f>IF($A18&lt;=G$178,MissFill!F21,"")</f>
        <v>4</v>
      </c>
      <c r="H18" s="18">
        <f>IF($A18&lt;=H$178,MissFill!G21,"")</f>
        <v>0</v>
      </c>
      <c r="I18" s="18">
        <f>IF($A18&lt;=I$178,MissFill!H21,"")</f>
        <v>0</v>
      </c>
      <c r="J18" s="18">
        <f>IF($A18&lt;=J$178,MissFill!I21,"")</f>
        <v>22</v>
      </c>
      <c r="K18" s="18">
        <f>IF($A18&lt;=K$178,MissFill!J21,"")</f>
        <v>0</v>
      </c>
      <c r="L18" s="18">
        <f>IF($A18&lt;=L$178,MissFill!K21,"")</f>
        <v>13</v>
      </c>
      <c r="M18" s="18">
        <f>IF($A18&lt;=M$178,MissFill!L21,"")</f>
        <v>1</v>
      </c>
      <c r="N18" s="18">
        <f>IF($A18&lt;=N$178,MissFill!M21,"")</f>
        <v>59.071035164426902</v>
      </c>
      <c r="O18" s="18">
        <f>IF($A18&lt;=O$178,MissFill!N21,"")</f>
        <v>90.740554161226399</v>
      </c>
      <c r="P18" s="18">
        <f>IF($A18&lt;=P$178,MissFill!O21,"")</f>
        <v>0</v>
      </c>
      <c r="Q18" s="18">
        <f>IF($A18&lt;=Q$178,MissFill!P21,"")</f>
        <v>39.557043359835802</v>
      </c>
      <c r="R18" s="18">
        <f>IF($A18&lt;=R$178,MissFill!Q21,"")</f>
        <v>0</v>
      </c>
      <c r="S18" s="18">
        <f>IF($A18&lt;=S$178,MissFill!R21,"")</f>
        <v>32.8557940627378</v>
      </c>
      <c r="T18" s="18">
        <f>IF($A18&lt;=T$178,MissFill!S21,"")</f>
        <v>18.602944935398899</v>
      </c>
      <c r="U18" s="18">
        <f>IF($A18&lt;=U$178,MissFill!T21,"")</f>
        <v>318</v>
      </c>
      <c r="V18" s="18">
        <f>IF($A18&lt;=V$178,MissFill!U21,"")</f>
        <v>1</v>
      </c>
      <c r="W18" s="18">
        <f>IF($A18&lt;=W$178,MissFill!V21,"")</f>
        <v>10</v>
      </c>
      <c r="X18" s="18">
        <f>IF($A18&lt;=X$178,MissFill!W21,"")</f>
        <v>0</v>
      </c>
      <c r="Y18" s="18">
        <f>IF($A18&lt;=Y$178,MissFill!X21,"")</f>
        <v>41</v>
      </c>
      <c r="Z18" s="18">
        <f>IF($A18&lt;=Z$178,MissFill!Y21,"")</f>
        <v>11</v>
      </c>
      <c r="AA18" s="18">
        <f>IF($A18&lt;=AA$178,MissFill!Z21,"")</f>
        <v>0</v>
      </c>
      <c r="AB18" s="18">
        <f>IF($A18&lt;=AB$178,MissFill!AA21,"")</f>
        <v>90.822380984119206</v>
      </c>
      <c r="AC18" s="18">
        <f>IF($A18&lt;=AC$178,MissFill!AB21,"")</f>
        <v>32.618711882562501</v>
      </c>
      <c r="AD18" s="18">
        <f>IF($A18&lt;=AD$178,MissFill!AC21,"")</f>
        <v>36.616843510985603</v>
      </c>
      <c r="AE18" s="18">
        <f>IF($A18&lt;=AE$178,MissFill!AD21,"")</f>
        <v>45.475284808643998</v>
      </c>
      <c r="AF18" s="18">
        <f>IF($A18&lt;=AF$178,MissFill!AE21,"")</f>
        <v>38.329724743213099</v>
      </c>
      <c r="AG18" s="18">
        <f>IF($A18&lt;=AG$178,MissFill!AF21,"")</f>
        <v>57.293574961746899</v>
      </c>
      <c r="AH18" s="18">
        <f>IF($A18&lt;=AH$178,MissFill!AG21,"")</f>
        <v>21.9037867594079</v>
      </c>
      <c r="AI18" s="18">
        <f>IF($A18&lt;=AI$178,MissFill!AH21,"")</f>
        <v>27.135079520993902</v>
      </c>
      <c r="AJ18" s="18">
        <f>IF($A18&lt;=AJ$178,MissFill!AI21,"")</f>
        <v>16.5415226430292</v>
      </c>
      <c r="AK18" s="18">
        <f>IF($A18&lt;=AK$178,MissFill!AJ21,"")</f>
        <v>50.355822824082999</v>
      </c>
      <c r="AL18" s="18">
        <f>IF($A18&lt;=AL$178,MissFill!AK21,"")</f>
        <v>889</v>
      </c>
      <c r="AM18" s="18">
        <f>IF($A18&lt;=AM$178,MissFill!AL21,"")</f>
        <v>42.458720996850701</v>
      </c>
      <c r="AN18" s="18">
        <f>IF($A18&lt;=AN$178,MissFill!AM21,"")</f>
        <v>22</v>
      </c>
      <c r="AO18" s="18">
        <f>IF($A18&lt;=AO$178,MissFill!AN21,"")</f>
        <v>80.896383639912798</v>
      </c>
      <c r="AP18" s="18">
        <f>IF($A18&lt;=AP$178,MissFill!AO21,"")</f>
        <v>81.212462417996704</v>
      </c>
      <c r="AQ18" s="18">
        <f>IF($A18&lt;=AQ$178,MissFill!AP21,"")</f>
        <v>48.960226527922899</v>
      </c>
      <c r="AR18" s="18">
        <f>IF($A18&lt;=AR$178,MissFill!AQ21,"")</f>
        <v>107.910096332451</v>
      </c>
      <c r="AS18" s="18">
        <f>IF($A18&lt;=AS$178,MissFill!AR21,"")</f>
        <v>61.699449568954201</v>
      </c>
      <c r="AT18" s="18">
        <f>IF($A18&lt;=AT$178,MissFill!AS21,"")</f>
        <v>59</v>
      </c>
      <c r="AU18" s="18">
        <f>IF($A18&lt;=AU$178,MissFill!AT21,"")</f>
        <v>17</v>
      </c>
      <c r="AV18" s="18">
        <f>IF($A18&lt;=AV$178,MissFill!AU21,"")</f>
        <v>26</v>
      </c>
      <c r="AW18" s="18">
        <f>IF($A18&lt;=AW$178,MissFill!AV21,"")</f>
        <v>35.8981060532616</v>
      </c>
      <c r="AX18" s="18">
        <f>IF($A18&lt;=AX$178,MissFill!AW21,"")</f>
        <v>45.788148581934102</v>
      </c>
    </row>
    <row r="19" spans="1:50" x14ac:dyDescent="0.25">
      <c r="A19" s="8">
        <v>44364</v>
      </c>
      <c r="B19" s="11">
        <v>168</v>
      </c>
      <c r="C19" s="18">
        <f>IF($A19&lt;=C$178,MissFill!B22,"")</f>
        <v>0</v>
      </c>
      <c r="D19" s="18">
        <f>IF($A19&lt;=D$178,MissFill!C22,"")</f>
        <v>19</v>
      </c>
      <c r="E19" s="18">
        <f>IF($A19&lt;=E$178,MissFill!D22,"")</f>
        <v>5</v>
      </c>
      <c r="F19" s="18">
        <f>IF($A19&lt;=F$178,MissFill!E22,"")</f>
        <v>17</v>
      </c>
      <c r="G19" s="18">
        <f>IF($A19&lt;=G$178,MissFill!F22,"")</f>
        <v>0</v>
      </c>
      <c r="H19" s="18">
        <f>IF($A19&lt;=H$178,MissFill!G22,"")</f>
        <v>0</v>
      </c>
      <c r="I19" s="18">
        <f>IF($A19&lt;=I$178,MissFill!H22,"")</f>
        <v>92</v>
      </c>
      <c r="J19" s="18">
        <f>IF($A19&lt;=J$178,MissFill!I22,"")</f>
        <v>0</v>
      </c>
      <c r="K19" s="18">
        <f>IF($A19&lt;=K$178,MissFill!J22,"")</f>
        <v>0</v>
      </c>
      <c r="L19" s="18">
        <f>IF($A19&lt;=L$178,MissFill!K22,"")</f>
        <v>0</v>
      </c>
      <c r="M19" s="18">
        <f>IF($A19&lt;=M$178,MissFill!L22,"")</f>
        <v>2</v>
      </c>
      <c r="N19" s="18">
        <f>IF($A19&lt;=N$178,MissFill!M22,"")</f>
        <v>81.500623430912697</v>
      </c>
      <c r="O19" s="18">
        <f>IF($A19&lt;=O$178,MissFill!N22,"")</f>
        <v>125.195228322086</v>
      </c>
      <c r="P19" s="18">
        <f>IF($A19&lt;=P$178,MissFill!O22,"")</f>
        <v>0</v>
      </c>
      <c r="Q19" s="18">
        <f>IF($A19&lt;=Q$178,MissFill!P22,"")</f>
        <v>54.577064477974297</v>
      </c>
      <c r="R19" s="18">
        <f>IF($A19&lt;=R$178,MissFill!Q22,"")</f>
        <v>0</v>
      </c>
      <c r="S19" s="18">
        <f>IF($A19&lt;=S$178,MissFill!R22,"")</f>
        <v>45.331314933540803</v>
      </c>
      <c r="T19" s="18">
        <f>IF($A19&lt;=T$178,MissFill!S22,"")</f>
        <v>25.6665827070487</v>
      </c>
      <c r="U19" s="18">
        <f>IF($A19&lt;=U$178,MissFill!T22,"")</f>
        <v>15</v>
      </c>
      <c r="V19" s="18">
        <f>IF($A19&lt;=V$178,MissFill!U22,"")</f>
        <v>200</v>
      </c>
      <c r="W19" s="18">
        <f>IF($A19&lt;=W$178,MissFill!V22,"")</f>
        <v>10</v>
      </c>
      <c r="X19" s="18">
        <f>IF($A19&lt;=X$178,MissFill!W22,"")</f>
        <v>6</v>
      </c>
      <c r="Y19" s="18">
        <f>IF($A19&lt;=Y$178,MissFill!X22,"")</f>
        <v>0</v>
      </c>
      <c r="Z19" s="18">
        <f>IF($A19&lt;=Z$178,MissFill!Y22,"")</f>
        <v>330</v>
      </c>
      <c r="AA19" s="18">
        <f>IF($A19&lt;=AA$178,MissFill!Z22,"")</f>
        <v>12</v>
      </c>
      <c r="AB19" s="18">
        <f>IF($A19&lt;=AB$178,MissFill!AA22,"")</f>
        <v>125.308125229872</v>
      </c>
      <c r="AC19" s="18">
        <f>IF($A19&lt;=AC$178,MissFill!AB22,"")</f>
        <v>2</v>
      </c>
      <c r="AD19" s="18">
        <f>IF($A19&lt;=AD$178,MissFill!AC22,"")</f>
        <v>50.520455009231</v>
      </c>
      <c r="AE19" s="18">
        <f>IF($A19&lt;=AE$178,MissFill!AD22,"")</f>
        <v>62.742493888782697</v>
      </c>
      <c r="AF19" s="18">
        <f>IF($A19&lt;=AF$178,MissFill!AE22,"")</f>
        <v>52.883726415141098</v>
      </c>
      <c r="AG19" s="18">
        <f>IF($A19&lt;=AG$178,MissFill!AF22,"")</f>
        <v>79.048252079347193</v>
      </c>
      <c r="AH19" s="18">
        <f>IF($A19&lt;=AH$178,MissFill!AG22,"")</f>
        <v>30.220771847712601</v>
      </c>
      <c r="AI19" s="18">
        <f>IF($A19&lt;=AI$178,MissFill!AH22,"")</f>
        <v>37.438414475204397</v>
      </c>
      <c r="AJ19" s="18">
        <f>IF($A19&lt;=AJ$178,MissFill!AI22,"")</f>
        <v>22.8224273410815</v>
      </c>
      <c r="AK19" s="18">
        <f>IF($A19&lt;=AK$178,MissFill!AJ22,"")</f>
        <v>69.476198316501595</v>
      </c>
      <c r="AL19" s="18">
        <f>IF($A19&lt;=AL$178,MissFill!AK22,"")</f>
        <v>1249</v>
      </c>
      <c r="AM19" s="18">
        <f>IF($A19&lt;=AM$178,MissFill!AL22,"")</f>
        <v>58.580524650732102</v>
      </c>
      <c r="AN19" s="18">
        <f>IF($A19&lt;=AN$178,MissFill!AM22,"")</f>
        <v>115</v>
      </c>
      <c r="AO19" s="18">
        <f>IF($A19&lt;=AO$178,MissFill!AN22,"")</f>
        <v>111.613173565577</v>
      </c>
      <c r="AP19" s="18">
        <f>IF($A19&lt;=AP$178,MissFill!AO22,"")</f>
        <v>112.049269148569</v>
      </c>
      <c r="AQ19" s="18">
        <f>IF($A19&lt;=AQ$178,MissFill!AP22,"")</f>
        <v>24</v>
      </c>
      <c r="AR19" s="18">
        <f>IF($A19&lt;=AR$178,MissFill!AQ22,"")</f>
        <v>148.884137598921</v>
      </c>
      <c r="AS19" s="18">
        <f>IF($A19&lt;=AS$178,MissFill!AR22,"")</f>
        <v>85.127060874707993</v>
      </c>
      <c r="AT19" s="18">
        <f>IF($A19&lt;=AT$178,MissFill!AS22,"")</f>
        <v>41</v>
      </c>
      <c r="AU19" s="18">
        <f>IF($A19&lt;=AU$178,MissFill!AT22,"")</f>
        <v>7</v>
      </c>
      <c r="AV19" s="18">
        <f>IF($A19&lt;=AV$178,MissFill!AU22,"")</f>
        <v>3</v>
      </c>
      <c r="AW19" s="18">
        <f>IF($A19&lt;=AW$178,MissFill!AV22,"")</f>
        <v>49.5288091003302</v>
      </c>
      <c r="AX19" s="18">
        <f>IF($A19&lt;=AX$178,MissFill!AW22,"")</f>
        <v>63.174153723174001</v>
      </c>
    </row>
    <row r="20" spans="1:50" x14ac:dyDescent="0.25">
      <c r="A20" s="8">
        <v>44365</v>
      </c>
      <c r="B20" s="11">
        <v>169</v>
      </c>
      <c r="C20" s="18">
        <f>IF($A20&lt;=C$178,MissFill!B23,"")</f>
        <v>1</v>
      </c>
      <c r="D20" s="18">
        <f>IF($A20&lt;=D$178,MissFill!C23,"")</f>
        <v>12</v>
      </c>
      <c r="E20" s="18">
        <f>IF($A20&lt;=E$178,MissFill!D23,"")</f>
        <v>2</v>
      </c>
      <c r="F20" s="18">
        <f>IF($A20&lt;=F$178,MissFill!E23,"")</f>
        <v>107</v>
      </c>
      <c r="G20" s="18">
        <f>IF($A20&lt;=G$178,MissFill!F23,"")</f>
        <v>2</v>
      </c>
      <c r="H20" s="18">
        <f>IF($A20&lt;=H$178,MissFill!G23,"")</f>
        <v>0</v>
      </c>
      <c r="I20" s="18">
        <f>IF($A20&lt;=I$178,MissFill!H23,"")</f>
        <v>109</v>
      </c>
      <c r="J20" s="18">
        <f>IF($A20&lt;=J$178,MissFill!I23,"")</f>
        <v>2</v>
      </c>
      <c r="K20" s="18">
        <f>IF($A20&lt;=K$178,MissFill!J23,"")</f>
        <v>0</v>
      </c>
      <c r="L20" s="18">
        <f>IF($A20&lt;=L$178,MissFill!K23,"")</f>
        <v>4</v>
      </c>
      <c r="M20" s="18">
        <f>IF($A20&lt;=M$178,MissFill!L23,"")</f>
        <v>0</v>
      </c>
      <c r="N20" s="18">
        <f>IF($A20&lt;=N$178,MissFill!M23,"")</f>
        <v>95.5451504697308</v>
      </c>
      <c r="O20" s="18">
        <f>IF($A20&lt;=O$178,MissFill!N23,"")</f>
        <v>146.769391749075</v>
      </c>
      <c r="P20" s="18">
        <f>IF($A20&lt;=P$178,MissFill!O23,"")</f>
        <v>0</v>
      </c>
      <c r="Q20" s="18">
        <f>IF($A20&lt;=Q$178,MissFill!P23,"")</f>
        <v>63.982011649122697</v>
      </c>
      <c r="R20" s="18">
        <f>IF($A20&lt;=R$178,MissFill!Q23,"")</f>
        <v>0</v>
      </c>
      <c r="S20" s="18">
        <f>IF($A20&lt;=S$178,MissFill!R23,"")</f>
        <v>53.142995989688202</v>
      </c>
      <c r="T20" s="18">
        <f>IF($A20&lt;=T$178,MissFill!S23,"")</f>
        <v>30.089555183189599</v>
      </c>
      <c r="U20" s="18">
        <f>IF($A20&lt;=U$178,MissFill!T23,"")</f>
        <v>34</v>
      </c>
      <c r="V20" s="18">
        <f>IF($A20&lt;=V$178,MissFill!U23,"")</f>
        <v>11</v>
      </c>
      <c r="W20" s="18">
        <f>IF($A20&lt;=W$178,MissFill!V23,"")</f>
        <v>11</v>
      </c>
      <c r="X20" s="18">
        <f>IF($A20&lt;=X$178,MissFill!W23,"")</f>
        <v>22</v>
      </c>
      <c r="Y20" s="18">
        <f>IF($A20&lt;=Y$178,MissFill!X23,"")</f>
        <v>8</v>
      </c>
      <c r="Z20" s="18">
        <f>IF($A20&lt;=Z$178,MissFill!Y23,"")</f>
        <v>0</v>
      </c>
      <c r="AA20" s="18">
        <f>IF($A20&lt;=AA$178,MissFill!Z23,"")</f>
        <v>4</v>
      </c>
      <c r="AB20" s="18">
        <f>IF($A20&lt;=AB$178,MissFill!AA23,"")</f>
        <v>146.90174352356701</v>
      </c>
      <c r="AC20" s="18">
        <f>IF($A20&lt;=AC$178,MissFill!AB23,"")</f>
        <v>76</v>
      </c>
      <c r="AD20" s="18">
        <f>IF($A20&lt;=AD$178,MissFill!AC23,"")</f>
        <v>59.226350333466002</v>
      </c>
      <c r="AE20" s="18">
        <f>IF($A20&lt;=AE$178,MissFill!AD23,"")</f>
        <v>73.5545418816764</v>
      </c>
      <c r="AF20" s="18">
        <f>IF($A20&lt;=AF$178,MissFill!AE23,"")</f>
        <v>61.996870515970997</v>
      </c>
      <c r="AG20" s="18">
        <f>IF($A20&lt;=AG$178,MissFill!AF23,"")</f>
        <v>92.670176269637295</v>
      </c>
      <c r="AH20" s="18">
        <f>IF($A20&lt;=AH$178,MissFill!AG23,"")</f>
        <v>35.4285411817498</v>
      </c>
      <c r="AI20" s="18">
        <f>IF($A20&lt;=AI$178,MissFill!AH23,"")</f>
        <v>43.889958062604002</v>
      </c>
      <c r="AJ20" s="18">
        <f>IF($A20&lt;=AJ$178,MissFill!AI23,"")</f>
        <v>26.755283121077301</v>
      </c>
      <c r="AK20" s="18">
        <f>IF($A20&lt;=AK$178,MissFill!AJ23,"")</f>
        <v>81.448626316261596</v>
      </c>
      <c r="AL20" s="18">
        <f>IF($A20&lt;=AL$178,MissFill!AK23,"")</f>
        <v>1356</v>
      </c>
      <c r="AM20" s="18">
        <f>IF($A20&lt;=AM$178,MissFill!AL23,"")</f>
        <v>74</v>
      </c>
      <c r="AN20" s="18">
        <f>IF($A20&lt;=AN$178,MissFill!AM23,"")</f>
        <v>106</v>
      </c>
      <c r="AO20" s="18">
        <f>IF($A20&lt;=AO$178,MissFill!AN23,"")</f>
        <v>130.846820734837</v>
      </c>
      <c r="AP20" s="18">
        <f>IF($A20&lt;=AP$178,MissFill!AO23,"")</f>
        <v>131.35806612638001</v>
      </c>
      <c r="AQ20" s="18">
        <f>IF($A20&lt;=AQ$178,MissFill!AP23,"")</f>
        <v>613</v>
      </c>
      <c r="AR20" s="18">
        <f>IF($A20&lt;=AR$178,MissFill!AQ23,"")</f>
        <v>174.54047260253299</v>
      </c>
      <c r="AS20" s="18">
        <f>IF($A20&lt;=AS$178,MissFill!AR23,"")</f>
        <v>99.796510736590704</v>
      </c>
      <c r="AT20" s="18">
        <f>IF($A20&lt;=AT$178,MissFill!AS23,"")</f>
        <v>28</v>
      </c>
      <c r="AU20" s="18">
        <f>IF($A20&lt;=AU$178,MissFill!AT23,"")</f>
        <v>4</v>
      </c>
      <c r="AV20" s="18">
        <f>IF($A20&lt;=AV$178,MissFill!AU23,"")</f>
        <v>2</v>
      </c>
      <c r="AW20" s="18">
        <f>IF($A20&lt;=AW$178,MissFill!AV23,"")</f>
        <v>58.063819875467303</v>
      </c>
      <c r="AX20" s="18">
        <f>IF($A20&lt;=AX$178,MissFill!AW23,"")</f>
        <v>74.060587145205005</v>
      </c>
    </row>
    <row r="21" spans="1:50" x14ac:dyDescent="0.25">
      <c r="A21" s="8">
        <v>44366</v>
      </c>
      <c r="B21" s="11">
        <v>170</v>
      </c>
      <c r="C21" s="18">
        <f>IF($A21&lt;=C$178,MissFill!B24,"")</f>
        <v>4</v>
      </c>
      <c r="D21" s="18">
        <f>IF($A21&lt;=D$178,MissFill!C24,"")</f>
        <v>8</v>
      </c>
      <c r="E21" s="18">
        <f>IF($A21&lt;=E$178,MissFill!D24,"")</f>
        <v>12</v>
      </c>
      <c r="F21" s="18">
        <f>IF($A21&lt;=F$178,MissFill!E24,"")</f>
        <v>312</v>
      </c>
      <c r="G21" s="18">
        <f>IF($A21&lt;=G$178,MissFill!F24,"")</f>
        <v>14</v>
      </c>
      <c r="H21" s="18">
        <f>IF($A21&lt;=H$178,MissFill!G24,"")</f>
        <v>0</v>
      </c>
      <c r="I21" s="18">
        <f>IF($A21&lt;=I$178,MissFill!H24,"")</f>
        <v>0</v>
      </c>
      <c r="J21" s="18">
        <f>IF($A21&lt;=J$178,MissFill!I24,"")</f>
        <v>0</v>
      </c>
      <c r="K21" s="18">
        <f>IF($A21&lt;=K$178,MissFill!J24,"")</f>
        <v>17</v>
      </c>
      <c r="L21" s="18">
        <f>IF($A21&lt;=L$178,MissFill!K24,"")</f>
        <v>0</v>
      </c>
      <c r="M21" s="18">
        <f>IF($A21&lt;=M$178,MissFill!L24,"")</f>
        <v>0</v>
      </c>
      <c r="N21" s="18">
        <f>IF($A21&lt;=N$178,MissFill!M24,"")</f>
        <v>104.05189791690999</v>
      </c>
      <c r="O21" s="18">
        <f>IF($A21&lt;=O$178,MissFill!N24,"")</f>
        <v>159.836827897614</v>
      </c>
      <c r="P21" s="18">
        <f>IF($A21&lt;=P$178,MissFill!O24,"")</f>
        <v>16</v>
      </c>
      <c r="Q21" s="18">
        <f>IF($A21&lt;=Q$178,MissFill!P24,"")</f>
        <v>69.678573081828304</v>
      </c>
      <c r="R21" s="18">
        <f>IF($A21&lt;=R$178,MissFill!Q24,"")</f>
        <v>0</v>
      </c>
      <c r="S21" s="18">
        <f>IF($A21&lt;=S$178,MissFill!R24,"")</f>
        <v>0</v>
      </c>
      <c r="T21" s="18">
        <f>IF($A21&lt;=T$178,MissFill!S24,"")</f>
        <v>0</v>
      </c>
      <c r="U21" s="18">
        <f>IF($A21&lt;=U$178,MissFill!T24,"")</f>
        <v>102</v>
      </c>
      <c r="V21" s="18">
        <f>IF($A21&lt;=V$178,MissFill!U24,"")</f>
        <v>129</v>
      </c>
      <c r="W21" s="18">
        <f>IF($A21&lt;=W$178,MissFill!V24,"")</f>
        <v>37</v>
      </c>
      <c r="X21" s="18">
        <f>IF($A21&lt;=X$178,MissFill!W24,"")</f>
        <v>8</v>
      </c>
      <c r="Y21" s="18">
        <f>IF($A21&lt;=Y$178,MissFill!X24,"")</f>
        <v>6</v>
      </c>
      <c r="Z21" s="18">
        <f>IF($A21&lt;=Z$178,MissFill!Y24,"")</f>
        <v>0</v>
      </c>
      <c r="AA21" s="18">
        <f>IF($A21&lt;=AA$178,MissFill!Z24,"")</f>
        <v>4</v>
      </c>
      <c r="AB21" s="18">
        <f>IF($A21&lt;=AB$178,MissFill!AA24,"")</f>
        <v>159.98096495224499</v>
      </c>
      <c r="AC21" s="18">
        <f>IF($A21&lt;=AC$178,MissFill!AB24,"")</f>
        <v>104</v>
      </c>
      <c r="AD21" s="18">
        <f>IF($A21&lt;=AD$178,MissFill!AC24,"")</f>
        <v>48</v>
      </c>
      <c r="AE21" s="18">
        <f>IF($A21&lt;=AE$178,MissFill!AD24,"")</f>
        <v>80.103382778493298</v>
      </c>
      <c r="AF21" s="18">
        <f>IF($A21&lt;=AF$178,MissFill!AE24,"")</f>
        <v>67.516687944359404</v>
      </c>
      <c r="AG21" s="18">
        <f>IF($A21&lt;=AG$178,MissFill!AF24,"")</f>
        <v>100.920954913446</v>
      </c>
      <c r="AH21" s="18">
        <f>IF($A21&lt;=AH$178,MissFill!AG24,"")</f>
        <v>38.582879111472003</v>
      </c>
      <c r="AI21" s="18">
        <f>IF($A21&lt;=AI$178,MissFill!AH24,"")</f>
        <v>47.7976481625562</v>
      </c>
      <c r="AJ21" s="18">
        <f>IF($A21&lt;=AJ$178,MissFill!AI24,"")</f>
        <v>29.137407865736701</v>
      </c>
      <c r="AK21" s="18">
        <f>IF($A21&lt;=AK$178,MissFill!AJ24,"")</f>
        <v>88.700307693618896</v>
      </c>
      <c r="AL21" s="18">
        <f>IF($A21&lt;=AL$178,MissFill!AK24,"")</f>
        <v>1516</v>
      </c>
      <c r="AM21" s="18">
        <f>IF($A21&lt;=AM$178,MissFill!AL24,"")</f>
        <v>94</v>
      </c>
      <c r="AN21" s="18">
        <f>IF($A21&lt;=AN$178,MissFill!AM24,"")</f>
        <v>251</v>
      </c>
      <c r="AO21" s="18">
        <f>IF($A21&lt;=AO$178,MissFill!AN24,"")</f>
        <v>76</v>
      </c>
      <c r="AP21" s="18">
        <f>IF($A21&lt;=AP$178,MissFill!AO24,"")</f>
        <v>80</v>
      </c>
      <c r="AQ21" s="18">
        <f>IF($A21&lt;=AQ$178,MissFill!AP24,"")</f>
        <v>405</v>
      </c>
      <c r="AR21" s="18">
        <f>IF($A21&lt;=AR$178,MissFill!AQ24,"")</f>
        <v>190.080475673888</v>
      </c>
      <c r="AS21" s="18">
        <f>IF($A21&lt;=AS$178,MissFill!AR24,"")</f>
        <v>108.681774252672</v>
      </c>
      <c r="AT21" s="18">
        <f>IF($A21&lt;=AT$178,MissFill!AS24,"")</f>
        <v>126</v>
      </c>
      <c r="AU21" s="18">
        <f>IF($A21&lt;=AU$178,MissFill!AT24,"")</f>
        <v>0</v>
      </c>
      <c r="AV21" s="18">
        <f>IF($A21&lt;=AV$178,MissFill!AU24,"")</f>
        <v>36</v>
      </c>
      <c r="AW21" s="18">
        <f>IF($A21&lt;=AW$178,MissFill!AV24,"")</f>
        <v>-2</v>
      </c>
      <c r="AX21" s="18">
        <f>IF($A21&lt;=AX$178,MissFill!AW24,"")</f>
        <v>0</v>
      </c>
    </row>
    <row r="22" spans="1:50" x14ac:dyDescent="0.25">
      <c r="A22" s="8">
        <v>44367</v>
      </c>
      <c r="B22" s="11">
        <v>171</v>
      </c>
      <c r="C22" s="18">
        <f>IF($A22&lt;=C$178,MissFill!B25,"")</f>
        <v>458</v>
      </c>
      <c r="D22" s="18">
        <f>IF($A22&lt;=D$178,MissFill!C25,"")</f>
        <v>16</v>
      </c>
      <c r="E22" s="18">
        <f>IF($A22&lt;=E$178,MissFill!D25,"")</f>
        <v>37</v>
      </c>
      <c r="F22" s="18">
        <f>IF($A22&lt;=F$178,MissFill!E25,"")</f>
        <v>1498</v>
      </c>
      <c r="G22" s="18">
        <f>IF($A22&lt;=G$178,MissFill!F25,"")</f>
        <v>20</v>
      </c>
      <c r="H22" s="18">
        <f>IF($A22&lt;=H$178,MissFill!G25,"")</f>
        <v>0</v>
      </c>
      <c r="I22" s="18">
        <f>IF($A22&lt;=I$178,MissFill!H25,"")</f>
        <v>29</v>
      </c>
      <c r="J22" s="18">
        <f>IF($A22&lt;=J$178,MissFill!I25,"")</f>
        <v>6</v>
      </c>
      <c r="K22" s="18">
        <f>IF($A22&lt;=K$178,MissFill!J25,"")</f>
        <v>0</v>
      </c>
      <c r="L22" s="18">
        <f>IF($A22&lt;=L$178,MissFill!K25,"")</f>
        <v>0</v>
      </c>
      <c r="M22" s="18">
        <f>IF($A22&lt;=M$178,MissFill!L25,"")</f>
        <v>0</v>
      </c>
      <c r="N22" s="18">
        <f>IF($A22&lt;=N$178,MissFill!M25,"")</f>
        <v>227.51988610541</v>
      </c>
      <c r="O22" s="18">
        <f>IF($A22&lt;=O$178,MissFill!N25,"")</f>
        <v>349.499217280859</v>
      </c>
      <c r="P22" s="18">
        <f>IF($A22&lt;=P$178,MissFill!O25,"")</f>
        <v>12</v>
      </c>
      <c r="Q22" s="18">
        <f>IF($A22&lt;=Q$178,MissFill!P25,"")</f>
        <v>152.35917199832599</v>
      </c>
      <c r="R22" s="18">
        <f>IF($A22&lt;=R$178,MissFill!Q25,"")</f>
        <v>0</v>
      </c>
      <c r="S22" s="18">
        <f>IF($A22&lt;=S$178,MissFill!R25,"")</f>
        <v>0</v>
      </c>
      <c r="T22" s="18">
        <f>IF($A22&lt;=T$178,MissFill!S25,"")</f>
        <v>0</v>
      </c>
      <c r="U22" s="18">
        <f>IF($A22&lt;=U$178,MissFill!T25,"")</f>
        <v>287</v>
      </c>
      <c r="V22" s="18">
        <f>IF($A22&lt;=V$178,MissFill!U25,"")</f>
        <v>313</v>
      </c>
      <c r="W22" s="18">
        <f>IF($A22&lt;=W$178,MissFill!V25,"")</f>
        <v>59</v>
      </c>
      <c r="X22" s="18">
        <f>IF($A22&lt;=X$178,MissFill!W25,"")</f>
        <v>12</v>
      </c>
      <c r="Y22" s="18">
        <f>IF($A22&lt;=Y$178,MissFill!X25,"")</f>
        <v>38</v>
      </c>
      <c r="Z22" s="18">
        <f>IF($A22&lt;=Z$178,MissFill!Y25,"")</f>
        <v>267</v>
      </c>
      <c r="AA22" s="18">
        <f>IF($A22&lt;=AA$178,MissFill!Z25,"")</f>
        <v>0</v>
      </c>
      <c r="AB22" s="18">
        <f>IF($A22&lt;=AB$178,MissFill!AA25,"")</f>
        <v>349.81438737089201</v>
      </c>
      <c r="AC22" s="18">
        <f>IF($A22&lt;=AC$178,MissFill!AB25,"")</f>
        <v>687</v>
      </c>
      <c r="AD22" s="18">
        <f>IF($A22&lt;=AD$178,MissFill!AC25,"")</f>
        <v>0</v>
      </c>
      <c r="AE22" s="18">
        <f>IF($A22&lt;=AE$178,MissFill!AD25,"")</f>
        <v>175.154061493017</v>
      </c>
      <c r="AF22" s="18">
        <f>IF($A22&lt;=AF$178,MissFill!AE25,"")</f>
        <v>147.63199382869701</v>
      </c>
      <c r="AG22" s="18">
        <f>IF($A22&lt;=AG$178,MissFill!AF25,"")</f>
        <v>220.67376594718101</v>
      </c>
      <c r="AH22" s="18">
        <f>IF($A22&lt;=AH$178,MissFill!AG25,"")</f>
        <v>84.3653257334432</v>
      </c>
      <c r="AI22" s="18">
        <f>IF($A22&lt;=AI$178,MissFill!AH25,"")</f>
        <v>104.514340282261</v>
      </c>
      <c r="AJ22" s="18">
        <f>IF($A22&lt;=AJ$178,MissFill!AI25,"")</f>
        <v>63.711857752195002</v>
      </c>
      <c r="AK22" s="18">
        <f>IF($A22&lt;=AK$178,MissFill!AJ25,"")</f>
        <v>193.95209801724201</v>
      </c>
      <c r="AL22" s="18">
        <f>IF($A22&lt;=AL$178,MissFill!AK25,"")</f>
        <v>2329</v>
      </c>
      <c r="AM22" s="18">
        <f>IF($A22&lt;=AM$178,MissFill!AL25,"")</f>
        <v>40</v>
      </c>
      <c r="AN22" s="18">
        <f>IF($A22&lt;=AN$178,MissFill!AM25,"")</f>
        <v>284</v>
      </c>
      <c r="AO22" s="18">
        <f>IF($A22&lt;=AO$178,MissFill!AN25,"")</f>
        <v>149</v>
      </c>
      <c r="AP22" s="18">
        <f>IF($A22&lt;=AP$178,MissFill!AO25,"")</f>
        <v>53</v>
      </c>
      <c r="AQ22" s="18">
        <f>IF($A22&lt;=AQ$178,MissFill!AP25,"")</f>
        <v>713</v>
      </c>
      <c r="AR22" s="18">
        <f>IF($A22&lt;=AR$178,MissFill!AQ25,"")</f>
        <v>415.629979281467</v>
      </c>
      <c r="AS22" s="18">
        <f>IF($A22&lt;=AS$178,MissFill!AR25,"")</f>
        <v>237.64357396871699</v>
      </c>
      <c r="AT22" s="18">
        <f>IF($A22&lt;=AT$178,MissFill!AS25,"")</f>
        <v>125</v>
      </c>
      <c r="AU22" s="18">
        <f>IF($A22&lt;=AU$178,MissFill!AT25,"")</f>
        <v>3</v>
      </c>
      <c r="AV22" s="18">
        <f>IF($A22&lt;=AV$178,MissFill!AU25,"")</f>
        <v>1</v>
      </c>
      <c r="AW22" s="18">
        <f>IF($A22&lt;=AW$178,MissFill!AV25,"")</f>
        <v>5</v>
      </c>
      <c r="AX22" s="18">
        <f>IF($A22&lt;=AX$178,MissFill!AW25,"")</f>
        <v>0</v>
      </c>
    </row>
    <row r="23" spans="1:50" x14ac:dyDescent="0.25">
      <c r="A23" s="8">
        <v>44368</v>
      </c>
      <c r="B23" s="11">
        <v>172</v>
      </c>
      <c r="C23" s="18">
        <f>IF($A23&lt;=C$178,MissFill!B26,"")</f>
        <v>28</v>
      </c>
      <c r="D23" s="18">
        <f>IF($A23&lt;=D$178,MissFill!C26,"")</f>
        <v>45</v>
      </c>
      <c r="E23" s="18">
        <f>IF($A23&lt;=E$178,MissFill!D26,"")</f>
        <v>5</v>
      </c>
      <c r="F23" s="18">
        <f>IF($A23&lt;=F$178,MissFill!E26,"")</f>
        <v>1234</v>
      </c>
      <c r="G23" s="18">
        <f>IF($A23&lt;=G$178,MissFill!F26,"")</f>
        <v>0</v>
      </c>
      <c r="H23" s="18">
        <f>IF($A23&lt;=H$178,MissFill!G26,"")</f>
        <v>18</v>
      </c>
      <c r="I23" s="18">
        <f>IF($A23&lt;=I$178,MissFill!H26,"")</f>
        <v>243</v>
      </c>
      <c r="J23" s="18">
        <f>IF($A23&lt;=J$178,MissFill!I26,"")</f>
        <v>86</v>
      </c>
      <c r="K23" s="18">
        <f>IF($A23&lt;=K$178,MissFill!J26,"")</f>
        <v>0</v>
      </c>
      <c r="L23" s="18">
        <f>IF($A23&lt;=L$178,MissFill!K26,"")</f>
        <v>16</v>
      </c>
      <c r="M23" s="18">
        <f>IF($A23&lt;=M$178,MissFill!L26,"")</f>
        <v>0</v>
      </c>
      <c r="N23" s="18">
        <f>IF($A23&lt;=N$178,MissFill!M26,"")</f>
        <v>202.26368050835899</v>
      </c>
      <c r="O23" s="18">
        <f>IF($A23&lt;=O$178,MissFill!N26,"")</f>
        <v>310.70250267555701</v>
      </c>
      <c r="P23" s="18">
        <f>IF($A23&lt;=P$178,MissFill!O26,"")</f>
        <v>49</v>
      </c>
      <c r="Q23" s="18">
        <f>IF($A23&lt;=Q$178,MissFill!P26,"")</f>
        <v>135.44630060612201</v>
      </c>
      <c r="R23" s="18">
        <f>IF($A23&lt;=R$178,MissFill!Q26,"")</f>
        <v>0</v>
      </c>
      <c r="S23" s="18">
        <f>IF($A23&lt;=S$178,MissFill!R26,"")</f>
        <v>0</v>
      </c>
      <c r="T23" s="18">
        <f>IF($A23&lt;=T$178,MissFill!S26,"")</f>
        <v>0</v>
      </c>
      <c r="U23" s="18">
        <f>IF($A23&lt;=U$178,MissFill!T26,"")</f>
        <v>337</v>
      </c>
      <c r="V23" s="18">
        <f>IF($A23&lt;=V$178,MissFill!U26,"")</f>
        <v>0</v>
      </c>
      <c r="W23" s="18">
        <f>IF($A23&lt;=W$178,MissFill!V26,"")</f>
        <v>85</v>
      </c>
      <c r="X23" s="18">
        <f>IF($A23&lt;=X$178,MissFill!W26,"")</f>
        <v>4</v>
      </c>
      <c r="Y23" s="18">
        <f>IF($A23&lt;=Y$178,MissFill!X26,"")</f>
        <v>47</v>
      </c>
      <c r="Z23" s="18">
        <f>IF($A23&lt;=Z$178,MissFill!Y26,"")</f>
        <v>72</v>
      </c>
      <c r="AA23" s="18">
        <f>IF($A23&lt;=AA$178,MissFill!Z26,"")</f>
        <v>18</v>
      </c>
      <c r="AB23" s="18">
        <f>IF($A23&lt;=AB$178,MissFill!AA26,"")</f>
        <v>310.982686806895</v>
      </c>
      <c r="AC23" s="18">
        <f>IF($A23&lt;=AC$178,MissFill!AB26,"")</f>
        <v>718</v>
      </c>
      <c r="AD23" s="18">
        <f>IF($A23&lt;=AD$178,MissFill!AC26,"")</f>
        <v>49</v>
      </c>
      <c r="AE23" s="18">
        <f>IF($A23&lt;=AE$178,MissFill!AD26,"")</f>
        <v>155.71080725848699</v>
      </c>
      <c r="AF23" s="18">
        <f>IF($A23&lt;=AF$178,MissFill!AE26,"")</f>
        <v>131.24387034086499</v>
      </c>
      <c r="AG23" s="18">
        <f>IF($A23&lt;=AG$178,MissFill!AF26,"")</f>
        <v>196.177524766076</v>
      </c>
      <c r="AH23" s="18">
        <f>IF($A23&lt;=AH$178,MissFill!AG26,"")</f>
        <v>75.000219021963602</v>
      </c>
      <c r="AI23" s="18">
        <f>IF($A23&lt;=AI$178,MissFill!AH26,"")</f>
        <v>92.912560272341494</v>
      </c>
      <c r="AJ23" s="18">
        <f>IF($A23&lt;=AJ$178,MissFill!AI26,"")</f>
        <v>56.639421992015997</v>
      </c>
      <c r="AK23" s="18">
        <f>IF($A23&lt;=AK$178,MissFill!AJ26,"")</f>
        <v>172.42213794064301</v>
      </c>
      <c r="AL23" s="18">
        <f>IF($A23&lt;=AL$178,MissFill!AK26,"")</f>
        <v>2091</v>
      </c>
      <c r="AM23" s="18">
        <f>IF($A23&lt;=AM$178,MissFill!AL26,"")</f>
        <v>310</v>
      </c>
      <c r="AN23" s="18">
        <f>IF($A23&lt;=AN$178,MissFill!AM26,"")</f>
        <v>166</v>
      </c>
      <c r="AO23" s="18">
        <f>IF($A23&lt;=AO$178,MissFill!AN26,"")</f>
        <v>198</v>
      </c>
      <c r="AP23" s="18">
        <f>IF($A23&lt;=AP$178,MissFill!AO26,"")</f>
        <v>304</v>
      </c>
      <c r="AQ23" s="18">
        <f>IF($A23&lt;=AQ$178,MissFill!AP26,"")</f>
        <v>221</v>
      </c>
      <c r="AR23" s="18">
        <f>IF($A23&lt;=AR$178,MissFill!AQ26,"")</f>
        <v>369.492314608279</v>
      </c>
      <c r="AS23" s="18">
        <f>IF($A23&lt;=AS$178,MissFill!AR26,"")</f>
        <v>211.26357234616901</v>
      </c>
      <c r="AT23" s="18">
        <f>IF($A23&lt;=AT$178,MissFill!AS26,"")</f>
        <v>150</v>
      </c>
      <c r="AU23" s="18">
        <f>IF($A23&lt;=AU$178,MissFill!AT26,"")</f>
        <v>6</v>
      </c>
      <c r="AV23" s="18">
        <f>IF($A23&lt;=AV$178,MissFill!AU26,"")</f>
        <v>59</v>
      </c>
      <c r="AW23" s="18">
        <f>IF($A23&lt;=AW$178,MissFill!AV26,"")</f>
        <v>24</v>
      </c>
      <c r="AX23" s="18">
        <f>IF($A23&lt;=AX$178,MissFill!AW26,"")</f>
        <v>32</v>
      </c>
    </row>
    <row r="24" spans="1:50" x14ac:dyDescent="0.25">
      <c r="A24" s="8">
        <v>44369</v>
      </c>
      <c r="B24" s="11">
        <v>173</v>
      </c>
      <c r="C24" s="18">
        <f>IF($A24&lt;=C$178,MissFill!B27,"")</f>
        <v>222</v>
      </c>
      <c r="D24" s="18">
        <f>IF($A24&lt;=D$178,MissFill!C27,"")</f>
        <v>4</v>
      </c>
      <c r="E24" s="18">
        <f>IF($A24&lt;=E$178,MissFill!D27,"")</f>
        <v>49</v>
      </c>
      <c r="F24" s="18">
        <f>IF($A24&lt;=F$178,MissFill!E27,"")</f>
        <v>1811</v>
      </c>
      <c r="G24" s="18">
        <f>IF($A24&lt;=G$178,MissFill!F27,"")</f>
        <v>0</v>
      </c>
      <c r="H24" s="18">
        <f>IF($A24&lt;=H$178,MissFill!G27,"")</f>
        <v>20</v>
      </c>
      <c r="I24" s="18">
        <f>IF($A24&lt;=I$178,MissFill!H27,"")</f>
        <v>0</v>
      </c>
      <c r="J24" s="18">
        <f>IF($A24&lt;=J$178,MissFill!I27,"")</f>
        <v>371</v>
      </c>
      <c r="K24" s="18">
        <f>IF($A24&lt;=K$178,MissFill!J27,"")</f>
        <v>1</v>
      </c>
      <c r="L24" s="18">
        <f>IF($A24&lt;=L$178,MissFill!K27,"")</f>
        <v>39</v>
      </c>
      <c r="M24" s="18">
        <f>IF($A24&lt;=M$178,MissFill!L27,"")</f>
        <v>0</v>
      </c>
      <c r="N24" s="18">
        <f>IF($A24&lt;=N$178,MissFill!M27,"")</f>
        <v>192.540586470703</v>
      </c>
      <c r="O24" s="18">
        <f>IF($A24&lt;=O$178,MissFill!N27,"")</f>
        <v>12</v>
      </c>
      <c r="P24" s="18">
        <f>IF($A24&lt;=P$178,MissFill!O27,"")</f>
        <v>150</v>
      </c>
      <c r="Q24" s="18">
        <f>IF($A24&lt;=Q$178,MissFill!P27,"")</f>
        <v>128.93521008558599</v>
      </c>
      <c r="R24" s="18">
        <f>IF($A24&lt;=R$178,MissFill!Q27,"")</f>
        <v>0</v>
      </c>
      <c r="S24" s="18">
        <f>IF($A24&lt;=S$178,MissFill!R27,"")</f>
        <v>0</v>
      </c>
      <c r="T24" s="18">
        <f>IF($A24&lt;=T$178,MissFill!S27,"")</f>
        <v>22</v>
      </c>
      <c r="U24" s="18">
        <f>IF($A24&lt;=U$178,MissFill!T27,"")</f>
        <v>501</v>
      </c>
      <c r="V24" s="18">
        <f>IF($A24&lt;=V$178,MissFill!U27,"")</f>
        <v>116</v>
      </c>
      <c r="W24" s="18">
        <f>IF($A24&lt;=W$178,MissFill!V27,"")</f>
        <v>93</v>
      </c>
      <c r="X24" s="18">
        <f>IF($A24&lt;=X$178,MissFill!W27,"")</f>
        <v>50</v>
      </c>
      <c r="Y24" s="18">
        <f>IF($A24&lt;=Y$178,MissFill!X27,"")</f>
        <v>64</v>
      </c>
      <c r="Z24" s="18">
        <f>IF($A24&lt;=Z$178,MissFill!Y27,"")</f>
        <v>0</v>
      </c>
      <c r="AA24" s="18">
        <f>IF($A24&lt;=AA$178,MissFill!Z27,"")</f>
        <v>45</v>
      </c>
      <c r="AB24" s="18">
        <f>IF($A24&lt;=AB$178,MissFill!AA27,"")</f>
        <v>296.03332003949998</v>
      </c>
      <c r="AC24" s="18">
        <f>IF($A24&lt;=AC$178,MissFill!AB27,"")</f>
        <v>546</v>
      </c>
      <c r="AD24" s="18">
        <f>IF($A24&lt;=AD$178,MissFill!AC27,"")</f>
        <v>22</v>
      </c>
      <c r="AE24" s="18">
        <f>IF($A24&lt;=AE$178,MissFill!AD27,"")</f>
        <v>7</v>
      </c>
      <c r="AF24" s="18">
        <f>IF($A24&lt;=AF$178,MissFill!AE27,"")</f>
        <v>124.934796409621</v>
      </c>
      <c r="AG24" s="18">
        <f>IF($A24&lt;=AG$178,MissFill!AF27,"")</f>
        <v>186.74700047168</v>
      </c>
      <c r="AH24" s="18">
        <f>IF($A24&lt;=AH$178,MissFill!AG27,"")</f>
        <v>71.394855009314497</v>
      </c>
      <c r="AI24" s="18">
        <f>IF($A24&lt;=AI$178,MissFill!AH27,"")</f>
        <v>88.446125299879697</v>
      </c>
      <c r="AJ24" s="18">
        <f>IF($A24&lt;=AJ$178,MissFill!AI27,"")</f>
        <v>53.916686825619401</v>
      </c>
      <c r="AK24" s="18">
        <f>IF($A24&lt;=AK$178,MissFill!AJ27,"")</f>
        <v>164.13356785987099</v>
      </c>
      <c r="AL24" s="18">
        <f>IF($A24&lt;=AL$178,MissFill!AK27,"")</f>
        <v>1176</v>
      </c>
      <c r="AM24" s="18">
        <f>IF($A24&lt;=AM$178,MissFill!AL27,"")</f>
        <v>139</v>
      </c>
      <c r="AN24" s="18">
        <f>IF($A24&lt;=AN$178,MissFill!AM27,"")</f>
        <v>19</v>
      </c>
      <c r="AO24" s="18">
        <f>IF($A24&lt;=AO$178,MissFill!AN27,"")</f>
        <v>605</v>
      </c>
      <c r="AP24" s="18">
        <f>IF($A24&lt;=AP$178,MissFill!AO27,"")</f>
        <v>7</v>
      </c>
      <c r="AQ24" s="18">
        <f>IF($A24&lt;=AQ$178,MissFill!AP27,"")</f>
        <v>360</v>
      </c>
      <c r="AR24" s="18">
        <f>IF($A24&lt;=AR$178,MissFill!AQ27,"")</f>
        <v>351.730309207358</v>
      </c>
      <c r="AS24" s="18">
        <f>IF($A24&lt;=AS$178,MissFill!AR27,"")</f>
        <v>201.107840906636</v>
      </c>
      <c r="AT24" s="18">
        <f>IF($A24&lt;=AT$178,MissFill!AS27,"")</f>
        <v>151</v>
      </c>
      <c r="AU24" s="18">
        <f>IF($A24&lt;=AU$178,MissFill!AT27,"")</f>
        <v>6</v>
      </c>
      <c r="AV24" s="18">
        <f>IF($A24&lt;=AV$178,MissFill!AU27,"")</f>
        <v>112</v>
      </c>
      <c r="AW24" s="18">
        <f>IF($A24&lt;=AW$178,MissFill!AV27,"")</f>
        <v>21</v>
      </c>
      <c r="AX24" s="18">
        <f>IF($A24&lt;=AX$178,MissFill!AW27,"")</f>
        <v>0</v>
      </c>
    </row>
    <row r="25" spans="1:50" x14ac:dyDescent="0.25">
      <c r="A25" s="8">
        <v>44370</v>
      </c>
      <c r="B25" s="11">
        <v>174</v>
      </c>
      <c r="C25" s="18">
        <f>IF($A25&lt;=C$178,MissFill!B28,"")</f>
        <v>68</v>
      </c>
      <c r="D25" s="18">
        <f>IF($A25&lt;=D$178,MissFill!C28,"")</f>
        <v>6</v>
      </c>
      <c r="E25" s="18">
        <f>IF($A25&lt;=E$178,MissFill!D28,"")</f>
        <v>345</v>
      </c>
      <c r="F25" s="18">
        <f>IF($A25&lt;=F$178,MissFill!E28,"")</f>
        <v>389</v>
      </c>
      <c r="G25" s="18">
        <f>IF($A25&lt;=G$178,MissFill!F28,"")</f>
        <v>0</v>
      </c>
      <c r="H25" s="18">
        <f>IF($A25&lt;=H$178,MissFill!G28,"")</f>
        <v>1</v>
      </c>
      <c r="I25" s="18">
        <f>IF($A25&lt;=I$178,MissFill!H28,"")</f>
        <v>0</v>
      </c>
      <c r="J25" s="18">
        <f>IF($A25&lt;=J$178,MissFill!I28,"")</f>
        <v>8</v>
      </c>
      <c r="K25" s="18">
        <f>IF($A25&lt;=K$178,MissFill!J28,"")</f>
        <v>26</v>
      </c>
      <c r="L25" s="18">
        <f>IF($A25&lt;=L$178,MissFill!K28,"")</f>
        <v>28</v>
      </c>
      <c r="M25" s="18">
        <f>IF($A25&lt;=M$178,MissFill!L28,"")</f>
        <v>0</v>
      </c>
      <c r="N25" s="18">
        <f>IF($A25&lt;=N$178,MissFill!M28,"")</f>
        <v>196.410066349522</v>
      </c>
      <c r="O25" s="18">
        <f>IF($A25&lt;=O$178,MissFill!N28,"")</f>
        <v>26</v>
      </c>
      <c r="P25" s="18">
        <f>IF($A25&lt;=P$178,MissFill!O28,"")</f>
        <v>0</v>
      </c>
      <c r="Q25" s="18">
        <f>IF($A25&lt;=Q$178,MissFill!P28,"")</f>
        <v>0</v>
      </c>
      <c r="R25" s="18">
        <f>IF($A25&lt;=R$178,MissFill!Q28,"")</f>
        <v>3</v>
      </c>
      <c r="S25" s="18">
        <f>IF($A25&lt;=S$178,MissFill!R28,"")</f>
        <v>0</v>
      </c>
      <c r="T25" s="18">
        <f>IF($A25&lt;=T$178,MissFill!S28,"")</f>
        <v>0</v>
      </c>
      <c r="U25" s="18">
        <f>IF($A25&lt;=U$178,MissFill!T28,"")</f>
        <v>2205</v>
      </c>
      <c r="V25" s="18">
        <f>IF($A25&lt;=V$178,MissFill!U28,"")</f>
        <v>70</v>
      </c>
      <c r="W25" s="18">
        <f>IF($A25&lt;=W$178,MissFill!V28,"")</f>
        <v>109</v>
      </c>
      <c r="X25" s="18">
        <f>IF($A25&lt;=X$178,MissFill!W28,"")</f>
        <v>54</v>
      </c>
      <c r="Y25" s="18">
        <f>IF($A25&lt;=Y$178,MissFill!X28,"")</f>
        <v>255</v>
      </c>
      <c r="Z25" s="18">
        <f>IF($A25&lt;=Z$178,MissFill!Y28,"")</f>
        <v>40</v>
      </c>
      <c r="AA25" s="18">
        <f>IF($A25&lt;=AA$178,MissFill!Z28,"")</f>
        <v>1</v>
      </c>
      <c r="AB25" s="18">
        <f>IF($A25&lt;=AB$178,MissFill!AA28,"")</f>
        <v>301.98268885733</v>
      </c>
      <c r="AC25" s="18">
        <f>IF($A25&lt;=AC$178,MissFill!AB28,"")</f>
        <v>314</v>
      </c>
      <c r="AD25" s="18">
        <f>IF($A25&lt;=AD$178,MissFill!AC28,"")</f>
        <v>233</v>
      </c>
      <c r="AE25" s="18">
        <f>IF($A25&lt;=AE$178,MissFill!AD28,"")</f>
        <v>107</v>
      </c>
      <c r="AF25" s="18">
        <f>IF($A25&lt;=AF$178,MissFill!AE28,"")</f>
        <v>127.44560560345199</v>
      </c>
      <c r="AG25" s="18">
        <f>IF($A25&lt;=AG$178,MissFill!AF28,"")</f>
        <v>190.50004685329299</v>
      </c>
      <c r="AH25" s="18">
        <f>IF($A25&lt;=AH$178,MissFill!AG28,"")</f>
        <v>72.829674318209598</v>
      </c>
      <c r="AI25" s="18">
        <f>IF($A25&lt;=AI$178,MissFill!AH28,"")</f>
        <v>90.223623249064801</v>
      </c>
      <c r="AJ25" s="18">
        <f>IF($A25&lt;=AJ$178,MissFill!AI28,"")</f>
        <v>55.000248145246097</v>
      </c>
      <c r="AK25" s="18">
        <f>IF($A25&lt;=AK$178,MissFill!AJ28,"")</f>
        <v>167.432153062678</v>
      </c>
      <c r="AL25" s="18">
        <f>IF($A25&lt;=AL$178,MissFill!AK28,"")</f>
        <v>1131</v>
      </c>
      <c r="AM25" s="18">
        <f>IF($A25&lt;=AM$178,MissFill!AL28,"")</f>
        <v>188</v>
      </c>
      <c r="AN25" s="18">
        <f>IF($A25&lt;=AN$178,MissFill!AM28,"")</f>
        <v>136</v>
      </c>
      <c r="AO25" s="18">
        <f>IF($A25&lt;=AO$178,MissFill!AN28,"")</f>
        <v>468</v>
      </c>
      <c r="AP25" s="18">
        <f>IF($A25&lt;=AP$178,MissFill!AO28,"")</f>
        <v>530</v>
      </c>
      <c r="AQ25" s="18">
        <f>IF($A25&lt;=AQ$178,MissFill!AP28,"")</f>
        <v>20</v>
      </c>
      <c r="AR25" s="18">
        <f>IF($A25&lt;=AR$178,MissFill!AQ28,"")</f>
        <v>358.79901799044899</v>
      </c>
      <c r="AS25" s="18">
        <f>IF($A25&lt;=AS$178,MissFill!AR28,"")</f>
        <v>205.149496468054</v>
      </c>
      <c r="AT25" s="18">
        <f>IF($A25&lt;=AT$178,MissFill!AS28,"")</f>
        <v>90</v>
      </c>
      <c r="AU25" s="18">
        <f>IF($A25&lt;=AU$178,MissFill!AT28,"")</f>
        <v>13</v>
      </c>
      <c r="AV25" s="18">
        <f>IF($A25&lt;=AV$178,MissFill!AU28,"")</f>
        <v>103</v>
      </c>
      <c r="AW25" s="18">
        <f>IF($A25&lt;=AW$178,MissFill!AV28,"")</f>
        <v>19</v>
      </c>
      <c r="AX25" s="18">
        <f>IF($A25&lt;=AX$178,MissFill!AW28,"")</f>
        <v>22</v>
      </c>
    </row>
    <row r="26" spans="1:50" x14ac:dyDescent="0.25">
      <c r="A26" s="8">
        <v>44371</v>
      </c>
      <c r="B26" s="11">
        <v>175</v>
      </c>
      <c r="C26" s="18">
        <f>IF($A26&lt;=C$178,MissFill!B29,"")</f>
        <v>103</v>
      </c>
      <c r="D26" s="18">
        <f>IF($A26&lt;=D$178,MissFill!C29,"")</f>
        <v>23</v>
      </c>
      <c r="E26" s="18">
        <f>IF($A26&lt;=E$178,MissFill!D29,"")</f>
        <v>48</v>
      </c>
      <c r="F26" s="18">
        <f>IF($A26&lt;=F$178,MissFill!E29,"")</f>
        <v>970</v>
      </c>
      <c r="G26" s="18">
        <f>IF($A26&lt;=G$178,MissFill!F29,"")</f>
        <v>0</v>
      </c>
      <c r="H26" s="18">
        <f>IF($A26&lt;=H$178,MissFill!G29,"")</f>
        <v>82</v>
      </c>
      <c r="I26" s="18">
        <f>IF($A26&lt;=I$178,MissFill!H29,"")</f>
        <v>16</v>
      </c>
      <c r="J26" s="18">
        <f>IF($A26&lt;=J$178,MissFill!I29,"")</f>
        <v>3</v>
      </c>
      <c r="K26" s="18">
        <f>IF($A26&lt;=K$178,MissFill!J29,"")</f>
        <v>0</v>
      </c>
      <c r="L26" s="18">
        <f>IF($A26&lt;=L$178,MissFill!K29,"")</f>
        <v>23</v>
      </c>
      <c r="M26" s="18">
        <f>IF($A26&lt;=M$178,MissFill!L29,"")</f>
        <v>0</v>
      </c>
      <c r="N26" s="18">
        <f>IF($A26&lt;=N$178,MissFill!M29,"")</f>
        <v>0</v>
      </c>
      <c r="O26" s="18">
        <f>IF($A26&lt;=O$178,MissFill!N29,"")</f>
        <v>226</v>
      </c>
      <c r="P26" s="18">
        <f>IF($A26&lt;=P$178,MissFill!O29,"")</f>
        <v>75</v>
      </c>
      <c r="Q26" s="18">
        <f>IF($A26&lt;=Q$178,MissFill!P29,"")</f>
        <v>0</v>
      </c>
      <c r="R26" s="18">
        <f>IF($A26&lt;=R$178,MissFill!Q29,"")</f>
        <v>0</v>
      </c>
      <c r="S26" s="18">
        <f>IF($A26&lt;=S$178,MissFill!R29,"")</f>
        <v>38</v>
      </c>
      <c r="T26" s="18">
        <f>IF($A26&lt;=T$178,MissFill!S29,"")</f>
        <v>0</v>
      </c>
      <c r="U26" s="18">
        <f>IF($A26&lt;=U$178,MissFill!T29,"")</f>
        <v>2336</v>
      </c>
      <c r="V26" s="18">
        <f>IF($A26&lt;=V$178,MissFill!U29,"")</f>
        <v>118</v>
      </c>
      <c r="W26" s="18">
        <f>IF($A26&lt;=W$178,MissFill!V29,"")</f>
        <v>115</v>
      </c>
      <c r="X26" s="18">
        <f>IF($A26&lt;=X$178,MissFill!W29,"")</f>
        <v>16</v>
      </c>
      <c r="Y26" s="18">
        <f>IF($A26&lt;=Y$178,MissFill!X29,"")</f>
        <v>323</v>
      </c>
      <c r="Z26" s="18">
        <f>IF($A26&lt;=Z$178,MissFill!Y29,"")</f>
        <v>416</v>
      </c>
      <c r="AA26" s="18">
        <f>IF($A26&lt;=AA$178,MissFill!Z29,"")</f>
        <v>80</v>
      </c>
      <c r="AB26" s="18">
        <f>IF($A26&lt;=AB$178,MissFill!AA29,"")</f>
        <v>470.217793381646</v>
      </c>
      <c r="AC26" s="18">
        <f>IF($A26&lt;=AC$178,MissFill!AB29,"")</f>
        <v>246</v>
      </c>
      <c r="AD26" s="18">
        <f>IF($A26&lt;=AD$178,MissFill!AC29,"")</f>
        <v>150</v>
      </c>
      <c r="AE26" s="18">
        <f>IF($A26&lt;=AE$178,MissFill!AD29,"")</f>
        <v>280</v>
      </c>
      <c r="AF26" s="18">
        <f>IF($A26&lt;=AF$178,MissFill!AE29,"")</f>
        <v>198.44578399085501</v>
      </c>
      <c r="AG26" s="18">
        <f>IF($A26&lt;=AG$178,MissFill!AF29,"")</f>
        <v>296.62796899751299</v>
      </c>
      <c r="AH26" s="18">
        <f>IF($A26&lt;=AH$178,MissFill!AG29,"")</f>
        <v>113.40321817414799</v>
      </c>
      <c r="AI26" s="18">
        <f>IF($A26&lt;=AI$178,MissFill!AH29,"")</f>
        <v>140.487367649443</v>
      </c>
      <c r="AJ26" s="18">
        <f>IF($A26&lt;=AJ$178,MissFill!AI29,"")</f>
        <v>85.640986292715596</v>
      </c>
      <c r="AK26" s="18">
        <f>IF($A26&lt;=AK$178,MissFill!AJ29,"")</f>
        <v>260.70890966623699</v>
      </c>
      <c r="AL26" s="18">
        <f>IF($A26&lt;=AL$178,MissFill!AK29,"")</f>
        <v>917</v>
      </c>
      <c r="AM26" s="18">
        <f>IF($A26&lt;=AM$178,MissFill!AL29,"")</f>
        <v>289</v>
      </c>
      <c r="AN26" s="18">
        <f>IF($A26&lt;=AN$178,MissFill!AM29,"")</f>
        <v>550</v>
      </c>
      <c r="AO26" s="18">
        <f>IF($A26&lt;=AO$178,MissFill!AN29,"")</f>
        <v>258</v>
      </c>
      <c r="AP26" s="18">
        <f>IF($A26&lt;=AP$178,MissFill!AO29,"")</f>
        <v>312</v>
      </c>
      <c r="AQ26" s="18">
        <f>IF($A26&lt;=AQ$178,MissFill!AP29,"")</f>
        <v>2787</v>
      </c>
      <c r="AR26" s="18">
        <f>IF($A26&lt;=AR$178,MissFill!AQ29,"")</f>
        <v>558.68660264571702</v>
      </c>
      <c r="AS26" s="18">
        <f>IF($A26&lt;=AS$178,MissFill!AR29,"")</f>
        <v>319.43865358231199</v>
      </c>
      <c r="AT26" s="18">
        <f>IF($A26&lt;=AT$178,MissFill!AS29,"")</f>
        <v>195</v>
      </c>
      <c r="AU26" s="18">
        <f>IF($A26&lt;=AU$178,MissFill!AT29,"")</f>
        <v>19</v>
      </c>
      <c r="AV26" s="18">
        <f>IF($A26&lt;=AV$178,MissFill!AU29,"")</f>
        <v>132</v>
      </c>
      <c r="AW26" s="18">
        <f>IF($A26&lt;=AW$178,MissFill!AV29,"")</f>
        <v>54</v>
      </c>
      <c r="AX26" s="18">
        <f>IF($A26&lt;=AX$178,MissFill!AW29,"")</f>
        <v>18</v>
      </c>
    </row>
    <row r="27" spans="1:50" x14ac:dyDescent="0.25">
      <c r="A27" s="8">
        <v>44372</v>
      </c>
      <c r="B27" s="11">
        <v>176</v>
      </c>
      <c r="C27" s="18">
        <f>IF($A27&lt;=C$178,MissFill!B30,"")</f>
        <v>4</v>
      </c>
      <c r="D27" s="18">
        <f>IF($A27&lt;=D$178,MissFill!C30,"")</f>
        <v>221</v>
      </c>
      <c r="E27" s="18">
        <f>IF($A27&lt;=E$178,MissFill!D30,"")</f>
        <v>89</v>
      </c>
      <c r="F27" s="18">
        <f>IF($A27&lt;=F$178,MissFill!E30,"")</f>
        <v>434</v>
      </c>
      <c r="G27" s="18">
        <f>IF($A27&lt;=G$178,MissFill!F30,"")</f>
        <v>0</v>
      </c>
      <c r="H27" s="18">
        <f>IF($A27&lt;=H$178,MissFill!G30,"")</f>
        <v>0</v>
      </c>
      <c r="I27" s="18">
        <f>IF($A27&lt;=I$178,MissFill!H30,"")</f>
        <v>17</v>
      </c>
      <c r="J27" s="18">
        <f>IF($A27&lt;=J$178,MissFill!I30,"")</f>
        <v>15</v>
      </c>
      <c r="K27" s="18">
        <f>IF($A27&lt;=K$178,MissFill!J30,"")</f>
        <v>0</v>
      </c>
      <c r="L27" s="18">
        <f>IF($A27&lt;=L$178,MissFill!K30,"")</f>
        <v>12</v>
      </c>
      <c r="M27" s="18">
        <f>IF($A27&lt;=M$178,MissFill!L30,"")</f>
        <v>1</v>
      </c>
      <c r="N27" s="18">
        <f>IF($A27&lt;=N$178,MissFill!M30,"")</f>
        <v>8</v>
      </c>
      <c r="O27" s="18">
        <f>IF($A27&lt;=O$178,MissFill!N30,"")</f>
        <v>104</v>
      </c>
      <c r="P27" s="18">
        <f>IF($A27&lt;=P$178,MissFill!O30,"")</f>
        <v>71</v>
      </c>
      <c r="Q27" s="18">
        <f>IF($A27&lt;=Q$178,MissFill!P30,"")</f>
        <v>0</v>
      </c>
      <c r="R27" s="18">
        <f>IF($A27&lt;=R$178,MissFill!Q30,"")</f>
        <v>0</v>
      </c>
      <c r="S27" s="18">
        <f>IF($A27&lt;=S$178,MissFill!R30,"")</f>
        <v>0</v>
      </c>
      <c r="T27" s="18">
        <f>IF($A27&lt;=T$178,MissFill!S30,"")</f>
        <v>24</v>
      </c>
      <c r="U27" s="18">
        <f>IF($A27&lt;=U$178,MissFill!T30,"")</f>
        <v>2707</v>
      </c>
      <c r="V27" s="18">
        <f>IF($A27&lt;=V$178,MissFill!U30,"")</f>
        <v>307</v>
      </c>
      <c r="W27" s="18">
        <f>IF($A27&lt;=W$178,MissFill!V30,"")</f>
        <v>135</v>
      </c>
      <c r="X27" s="18">
        <f>IF($A27&lt;=X$178,MissFill!W30,"")</f>
        <v>27</v>
      </c>
      <c r="Y27" s="18">
        <f>IF($A27&lt;=Y$178,MissFill!X30,"")</f>
        <v>812</v>
      </c>
      <c r="Z27" s="18">
        <f>IF($A27&lt;=Z$178,MissFill!Y30,"")</f>
        <v>2706</v>
      </c>
      <c r="AA27" s="18">
        <f>IF($A27&lt;=AA$178,MissFill!Z30,"")</f>
        <v>58</v>
      </c>
      <c r="AB27" s="18">
        <f>IF($A27&lt;=AB$178,MissFill!AA30,"")</f>
        <v>490.08875679594399</v>
      </c>
      <c r="AC27" s="18">
        <f>IF($A27&lt;=AC$178,MissFill!AB30,"")</f>
        <v>280</v>
      </c>
      <c r="AD27" s="18">
        <f>IF($A27&lt;=AD$178,MissFill!AC30,"")</f>
        <v>413</v>
      </c>
      <c r="AE27" s="18">
        <f>IF($A27&lt;=AE$178,MissFill!AD30,"")</f>
        <v>92</v>
      </c>
      <c r="AF27" s="18">
        <f>IF($A27&lt;=AF$178,MissFill!AE30,"")</f>
        <v>206.831916902899</v>
      </c>
      <c r="AG27" s="18">
        <f>IF($A27&lt;=AG$178,MissFill!AF30,"")</f>
        <v>309.1631890626</v>
      </c>
      <c r="AH27" s="18">
        <f>IF($A27&lt;=AH$178,MissFill!AG30,"")</f>
        <v>118.19553192840399</v>
      </c>
      <c r="AI27" s="18">
        <f>IF($A27&lt;=AI$178,MissFill!AH30,"")</f>
        <v>146.424232185611</v>
      </c>
      <c r="AJ27" s="18">
        <f>IF($A27&lt;=AJ$178,MissFill!AI30,"")</f>
        <v>89.260094137474596</v>
      </c>
      <c r="AK27" s="18">
        <f>IF($A27&lt;=AK$178,MissFill!AJ30,"")</f>
        <v>271.72622393254699</v>
      </c>
      <c r="AL27" s="18">
        <f>IF($A27&lt;=AL$178,MissFill!AK30,"")</f>
        <v>1232</v>
      </c>
      <c r="AM27" s="18">
        <f>IF($A27&lt;=AM$178,MissFill!AL30,"")</f>
        <v>229</v>
      </c>
      <c r="AN27" s="18">
        <f>IF($A27&lt;=AN$178,MissFill!AM30,"")</f>
        <v>487</v>
      </c>
      <c r="AO27" s="18">
        <f>IF($A27&lt;=AO$178,MissFill!AN30,"")</f>
        <v>308</v>
      </c>
      <c r="AP27" s="18">
        <f>IF($A27&lt;=AP$178,MissFill!AO30,"")</f>
        <v>637</v>
      </c>
      <c r="AQ27" s="18">
        <f>IF($A27&lt;=AQ$178,MissFill!AP30,"")</f>
        <v>24</v>
      </c>
      <c r="AR27" s="18">
        <f>IF($A27&lt;=AR$178,MissFill!AQ30,"")</f>
        <v>582.29617503848897</v>
      </c>
      <c r="AS27" s="18">
        <f>IF($A27&lt;=AS$178,MissFill!AR30,"")</f>
        <v>115</v>
      </c>
      <c r="AT27" s="18">
        <f>IF($A27&lt;=AT$178,MissFill!AS30,"")</f>
        <v>213</v>
      </c>
      <c r="AU27" s="18">
        <f>IF($A27&lt;=AU$178,MissFill!AT30,"")</f>
        <v>0</v>
      </c>
      <c r="AV27" s="18">
        <f>IF($A27&lt;=AV$178,MissFill!AU30,"")</f>
        <v>157</v>
      </c>
      <c r="AW27" s="18">
        <f>IF($A27&lt;=AW$178,MissFill!AV30,"")</f>
        <v>49</v>
      </c>
      <c r="AX27" s="18">
        <f>IF($A27&lt;=AX$178,MissFill!AW30,"")</f>
        <v>37</v>
      </c>
    </row>
    <row r="28" spans="1:50" x14ac:dyDescent="0.25">
      <c r="A28" s="8">
        <v>44373</v>
      </c>
      <c r="B28" s="11">
        <v>177</v>
      </c>
      <c r="C28" s="18">
        <f>IF($A28&lt;=C$178,MissFill!B31,"")</f>
        <v>183</v>
      </c>
      <c r="D28" s="18">
        <f>IF($A28&lt;=D$178,MissFill!C31,"")</f>
        <v>65</v>
      </c>
      <c r="E28" s="18">
        <f>IF($A28&lt;=E$178,MissFill!D31,"")</f>
        <v>1130</v>
      </c>
      <c r="F28" s="18">
        <f>IF($A28&lt;=F$178,MissFill!E31,"")</f>
        <v>566</v>
      </c>
      <c r="G28" s="18">
        <f>IF($A28&lt;=G$178,MissFill!F31,"")</f>
        <v>0</v>
      </c>
      <c r="H28" s="18">
        <f>IF($A28&lt;=H$178,MissFill!G31,"")</f>
        <v>0</v>
      </c>
      <c r="I28" s="18">
        <f>IF($A28&lt;=I$178,MissFill!H31,"")</f>
        <v>189</v>
      </c>
      <c r="J28" s="18">
        <f>IF($A28&lt;=J$178,MissFill!I31,"")</f>
        <v>2</v>
      </c>
      <c r="K28" s="18">
        <f>IF($A28&lt;=K$178,MissFill!J31,"")</f>
        <v>0</v>
      </c>
      <c r="L28" s="18">
        <f>IF($A28&lt;=L$178,MissFill!K31,"")</f>
        <v>540</v>
      </c>
      <c r="M28" s="18">
        <f>IF($A28&lt;=M$178,MissFill!L31,"")</f>
        <v>1</v>
      </c>
      <c r="N28" s="18">
        <f>IF($A28&lt;=N$178,MissFill!M31,"")</f>
        <v>23</v>
      </c>
      <c r="O28" s="18">
        <f>IF($A28&lt;=O$178,MissFill!N31,"")</f>
        <v>189</v>
      </c>
      <c r="P28" s="18">
        <f>IF($A28&lt;=P$178,MissFill!O31,"")</f>
        <v>0</v>
      </c>
      <c r="Q28" s="18">
        <f>IF($A28&lt;=Q$178,MissFill!P31,"")</f>
        <v>0</v>
      </c>
      <c r="R28" s="18">
        <f>IF($A28&lt;=R$178,MissFill!Q31,"")</f>
        <v>0</v>
      </c>
      <c r="S28" s="18">
        <f>IF($A28&lt;=S$178,MissFill!R31,"")</f>
        <v>33</v>
      </c>
      <c r="T28" s="18">
        <f>IF($A28&lt;=T$178,MissFill!S31,"")</f>
        <v>13</v>
      </c>
      <c r="U28" s="18">
        <f>IF($A28&lt;=U$178,MissFill!T31,"")</f>
        <v>2520</v>
      </c>
      <c r="V28" s="18">
        <f>IF($A28&lt;=V$178,MissFill!U31,"")</f>
        <v>318</v>
      </c>
      <c r="W28" s="18">
        <f>IF($A28&lt;=W$178,MissFill!V31,"")</f>
        <v>136</v>
      </c>
      <c r="X28" s="18">
        <f>IF($A28&lt;=X$178,MissFill!W31,"")</f>
        <v>123</v>
      </c>
      <c r="Y28" s="18">
        <f>IF($A28&lt;=Y$178,MissFill!X31,"")</f>
        <v>206</v>
      </c>
      <c r="Z28" s="18">
        <f>IF($A28&lt;=Z$178,MissFill!Y31,"")</f>
        <v>454</v>
      </c>
      <c r="AA28" s="18">
        <f>IF($A28&lt;=AA$178,MissFill!Z31,"")</f>
        <v>60</v>
      </c>
      <c r="AB28" s="18">
        <f>IF($A28&lt;=AB$178,MissFill!AA31,"")</f>
        <v>513.44017082634105</v>
      </c>
      <c r="AC28" s="18">
        <f>IF($A28&lt;=AC$178,MissFill!AB31,"")</f>
        <v>345</v>
      </c>
      <c r="AD28" s="18">
        <f>IF($A28&lt;=AD$178,MissFill!AC31,"")</f>
        <v>615</v>
      </c>
      <c r="AE28" s="18">
        <f>IF($A28&lt;=AE$178,MissFill!AD31,"")</f>
        <v>249</v>
      </c>
      <c r="AF28" s="18">
        <f>IF($A28&lt;=AF$178,MissFill!AE31,"")</f>
        <v>216.68690267490399</v>
      </c>
      <c r="AG28" s="18">
        <f>IF($A28&lt;=AG$178,MissFill!AF31,"")</f>
        <v>323.89398532840499</v>
      </c>
      <c r="AH28" s="18">
        <f>IF($A28&lt;=AH$178,MissFill!AG31,"")</f>
        <v>123.827231825571</v>
      </c>
      <c r="AI28" s="18">
        <f>IF($A28&lt;=AI$178,MissFill!AH31,"")</f>
        <v>153.40095389281399</v>
      </c>
      <c r="AJ28" s="18">
        <f>IF($A28&lt;=AJ$178,MissFill!AI31,"")</f>
        <v>93.513098076957206</v>
      </c>
      <c r="AK28" s="18">
        <f>IF($A28&lt;=AK$178,MissFill!AJ31,"")</f>
        <v>284.67324927314002</v>
      </c>
      <c r="AL28" s="18">
        <f>IF($A28&lt;=AL$178,MissFill!AK31,"")</f>
        <v>1426</v>
      </c>
      <c r="AM28" s="18">
        <f>IF($A28&lt;=AM$178,MissFill!AL31,"")</f>
        <v>293</v>
      </c>
      <c r="AN28" s="18">
        <f>IF($A28&lt;=AN$178,MissFill!AM31,"")</f>
        <v>310</v>
      </c>
      <c r="AO28" s="18">
        <f>IF($A28&lt;=AO$178,MissFill!AN31,"")</f>
        <v>417</v>
      </c>
      <c r="AP28" s="18">
        <f>IF($A28&lt;=AP$178,MissFill!AO31,"")</f>
        <v>1329</v>
      </c>
      <c r="AQ28" s="18">
        <f>IF($A28&lt;=AQ$178,MissFill!AP31,"")</f>
        <v>212</v>
      </c>
      <c r="AR28" s="18">
        <f>IF($A28&lt;=AR$178,MissFill!AQ31,"")</f>
        <v>32</v>
      </c>
      <c r="AS28" s="18">
        <f>IF($A28&lt;=AS$178,MissFill!AR31,"")</f>
        <v>428</v>
      </c>
      <c r="AT28" s="18">
        <f>IF($A28&lt;=AT$178,MissFill!AS31,"")</f>
        <v>686</v>
      </c>
      <c r="AU28" s="18">
        <f>IF($A28&lt;=AU$178,MissFill!AT31,"")</f>
        <v>0</v>
      </c>
      <c r="AV28" s="18">
        <f>IF($A28&lt;=AV$178,MissFill!AU31,"")</f>
        <v>17</v>
      </c>
      <c r="AW28" s="18">
        <f>IF($A28&lt;=AW$178,MissFill!AV31,"")</f>
        <v>86</v>
      </c>
      <c r="AX28" s="18">
        <f>IF($A28&lt;=AX$178,MissFill!AW31,"")</f>
        <v>12</v>
      </c>
    </row>
    <row r="29" spans="1:50" x14ac:dyDescent="0.25">
      <c r="A29" s="8">
        <v>44374</v>
      </c>
      <c r="B29" s="11">
        <v>178</v>
      </c>
      <c r="C29" s="18">
        <f>IF($A29&lt;=C$178,MissFill!B32,"")</f>
        <v>305</v>
      </c>
      <c r="D29" s="18">
        <f>IF($A29&lt;=D$178,MissFill!C32,"")</f>
        <v>549</v>
      </c>
      <c r="E29" s="18">
        <f>IF($A29&lt;=E$178,MissFill!D32,"")</f>
        <v>329</v>
      </c>
      <c r="F29" s="18">
        <f>IF($A29&lt;=F$178,MissFill!E32,"")</f>
        <v>1566</v>
      </c>
      <c r="G29" s="18">
        <f>IF($A29&lt;=G$178,MissFill!F32,"")</f>
        <v>0</v>
      </c>
      <c r="H29" s="18">
        <f>IF($A29&lt;=H$178,MissFill!G32,"")</f>
        <v>312</v>
      </c>
      <c r="I29" s="18">
        <f>IF($A29&lt;=I$178,MissFill!H32,"")</f>
        <v>92</v>
      </c>
      <c r="J29" s="18">
        <f>IF($A29&lt;=J$178,MissFill!I32,"")</f>
        <v>0</v>
      </c>
      <c r="K29" s="18">
        <f>IF($A29&lt;=K$178,MissFill!J32,"")</f>
        <v>0</v>
      </c>
      <c r="L29" s="18">
        <f>IF($A29&lt;=L$178,MissFill!K32,"")</f>
        <v>8</v>
      </c>
      <c r="M29" s="18">
        <f>IF($A29&lt;=M$178,MissFill!L32,"")</f>
        <v>2</v>
      </c>
      <c r="N29" s="18">
        <f>IF($A29&lt;=N$178,MissFill!M32,"")</f>
        <v>0</v>
      </c>
      <c r="O29" s="18">
        <f>IF($A29&lt;=O$178,MissFill!N32,"")</f>
        <v>230</v>
      </c>
      <c r="P29" s="18">
        <f>IF($A29&lt;=P$178,MissFill!O32,"")</f>
        <v>0</v>
      </c>
      <c r="Q29" s="18">
        <f>IF($A29&lt;=Q$178,MissFill!P32,"")</f>
        <v>0</v>
      </c>
      <c r="R29" s="18">
        <f>IF($A29&lt;=R$178,MissFill!Q32,"")</f>
        <v>0</v>
      </c>
      <c r="S29" s="18">
        <f>IF($A29&lt;=S$178,MissFill!R32,"")</f>
        <v>17</v>
      </c>
      <c r="T29" s="18">
        <f>IF($A29&lt;=T$178,MissFill!S32,"")</f>
        <v>0</v>
      </c>
      <c r="U29" s="18">
        <f>IF($A29&lt;=U$178,MissFill!T32,"")</f>
        <v>1136</v>
      </c>
      <c r="V29" s="18">
        <f>IF($A29&lt;=V$178,MissFill!U32,"")</f>
        <v>838</v>
      </c>
      <c r="W29" s="18">
        <f>IF($A29&lt;=W$178,MissFill!V32,"")</f>
        <v>138</v>
      </c>
      <c r="X29" s="18">
        <f>IF($A29&lt;=X$178,MissFill!W32,"")</f>
        <v>142</v>
      </c>
      <c r="Y29" s="18">
        <f>IF($A29&lt;=Y$178,MissFill!X32,"")</f>
        <v>1033</v>
      </c>
      <c r="Z29" s="18">
        <f>IF($A29&lt;=Z$178,MissFill!Y32,"")</f>
        <v>173</v>
      </c>
      <c r="AA29" s="18">
        <f>IF($A29&lt;=AA$178,MissFill!Z32,"")</f>
        <v>93</v>
      </c>
      <c r="AB29" s="18">
        <f>IF($A29&lt;=AB$178,MissFill!AA32,"")</f>
        <v>499.967417469113</v>
      </c>
      <c r="AC29" s="18">
        <f>IF($A29&lt;=AC$178,MissFill!AB32,"")</f>
        <v>2180</v>
      </c>
      <c r="AD29" s="18">
        <f>IF($A29&lt;=AD$178,MissFill!AC32,"")</f>
        <v>364</v>
      </c>
      <c r="AE29" s="18">
        <f>IF($A29&lt;=AE$178,MissFill!AD32,"")</f>
        <v>167</v>
      </c>
      <c r="AF29" s="18">
        <f>IF($A29&lt;=AF$178,MissFill!AE32,"")</f>
        <v>9</v>
      </c>
      <c r="AG29" s="18">
        <f>IF($A29&lt;=AG$178,MissFill!AF32,"")</f>
        <v>315.394954573794</v>
      </c>
      <c r="AH29" s="18">
        <f>IF($A29&lt;=AH$178,MissFill!AG32,"")</f>
        <v>120.57798515950201</v>
      </c>
      <c r="AI29" s="18">
        <f>IF($A29&lt;=AI$178,MissFill!AH32,"")</f>
        <v>21</v>
      </c>
      <c r="AJ29" s="18">
        <f>IF($A29&lt;=AJ$178,MissFill!AI32,"")</f>
        <v>91.0592991937242</v>
      </c>
      <c r="AK29" s="18">
        <f>IF($A29&lt;=AK$178,MissFill!AJ32,"")</f>
        <v>0</v>
      </c>
      <c r="AL29" s="18">
        <f>IF($A29&lt;=AL$178,MissFill!AK32,"")</f>
        <v>1128</v>
      </c>
      <c r="AM29" s="18">
        <f>IF($A29&lt;=AM$178,MissFill!AL32,"")</f>
        <v>94</v>
      </c>
      <c r="AN29" s="18">
        <f>IF($A29&lt;=AN$178,MissFill!AM32,"")</f>
        <v>553</v>
      </c>
      <c r="AO29" s="18">
        <f>IF($A29&lt;=AO$178,MissFill!AN32,"")</f>
        <v>285</v>
      </c>
      <c r="AP29" s="18">
        <f>IF($A29&lt;=AP$178,MissFill!AO32,"")</f>
        <v>341</v>
      </c>
      <c r="AQ29" s="18">
        <f>IF($A29&lt;=AQ$178,MissFill!AP32,"")</f>
        <v>43</v>
      </c>
      <c r="AR29" s="18">
        <f>IF($A29&lt;=AR$178,MissFill!AQ32,"")</f>
        <v>2</v>
      </c>
      <c r="AS29" s="18">
        <f>IF($A29&lt;=AS$178,MissFill!AR32,"")</f>
        <v>467</v>
      </c>
      <c r="AT29" s="18">
        <f>IF($A29&lt;=AT$178,MissFill!AS32,"")</f>
        <v>536</v>
      </c>
      <c r="AU29" s="18">
        <f>IF($A29&lt;=AU$178,MissFill!AT32,"")</f>
        <v>55</v>
      </c>
      <c r="AV29" s="18">
        <f>IF($A29&lt;=AV$178,MissFill!AU32,"")</f>
        <v>211</v>
      </c>
      <c r="AW29" s="18">
        <f>IF($A29&lt;=AW$178,MissFill!AV32,"")</f>
        <v>26</v>
      </c>
      <c r="AX29" s="18">
        <f>IF($A29&lt;=AX$178,MissFill!AW32,"")</f>
        <v>54</v>
      </c>
    </row>
    <row r="30" spans="1:50" x14ac:dyDescent="0.25">
      <c r="A30" s="8">
        <v>44375</v>
      </c>
      <c r="B30" s="11">
        <v>179</v>
      </c>
      <c r="C30" s="18">
        <f>IF($A30&lt;=C$178,MissFill!B33,"")</f>
        <v>37</v>
      </c>
      <c r="D30" s="18">
        <f>IF($A30&lt;=D$178,MissFill!C33,"")</f>
        <v>53</v>
      </c>
      <c r="E30" s="18">
        <f>IF($A30&lt;=E$178,MissFill!D33,"")</f>
        <v>178</v>
      </c>
      <c r="F30" s="18">
        <f>IF($A30&lt;=F$178,MissFill!E33,"")</f>
        <v>513</v>
      </c>
      <c r="G30" s="18">
        <f>IF($A30&lt;=G$178,MissFill!F33,"")</f>
        <v>210</v>
      </c>
      <c r="H30" s="18">
        <f>IF($A30&lt;=H$178,MissFill!G33,"")</f>
        <v>24</v>
      </c>
      <c r="I30" s="18">
        <f>IF($A30&lt;=I$178,MissFill!H33,"")</f>
        <v>33</v>
      </c>
      <c r="J30" s="18">
        <f>IF($A30&lt;=J$178,MissFill!I33,"")</f>
        <v>1</v>
      </c>
      <c r="K30" s="18">
        <f>IF($A30&lt;=K$178,MissFill!J33,"")</f>
        <v>0</v>
      </c>
      <c r="L30" s="18">
        <f>IF($A30&lt;=L$178,MissFill!K33,"")</f>
        <v>199</v>
      </c>
      <c r="M30" s="18">
        <f>IF($A30&lt;=M$178,MissFill!L33,"")</f>
        <v>0</v>
      </c>
      <c r="N30" s="18">
        <f>IF($A30&lt;=N$178,MissFill!M33,"")</f>
        <v>65</v>
      </c>
      <c r="O30" s="18">
        <f>IF($A30&lt;=O$178,MissFill!N33,"")</f>
        <v>211</v>
      </c>
      <c r="P30" s="18">
        <f>IF($A30&lt;=P$178,MissFill!O33,"")</f>
        <v>231</v>
      </c>
      <c r="Q30" s="18">
        <f>IF($A30&lt;=Q$178,MissFill!P33,"")</f>
        <v>0</v>
      </c>
      <c r="R30" s="18">
        <f>IF($A30&lt;=R$178,MissFill!Q33,"")</f>
        <v>1</v>
      </c>
      <c r="S30" s="18">
        <f>IF($A30&lt;=S$178,MissFill!R33,"")</f>
        <v>153</v>
      </c>
      <c r="T30" s="18">
        <f>IF($A30&lt;=T$178,MissFill!S33,"")</f>
        <v>23</v>
      </c>
      <c r="U30" s="18">
        <f>IF($A30&lt;=U$178,MissFill!T33,"")</f>
        <v>1774</v>
      </c>
      <c r="V30" s="18">
        <f>IF($A30&lt;=V$178,MissFill!U33,"")</f>
        <v>348</v>
      </c>
      <c r="W30" s="18">
        <f>IF($A30&lt;=W$178,MissFill!V33,"")</f>
        <v>133</v>
      </c>
      <c r="X30" s="18">
        <f>IF($A30&lt;=X$178,MissFill!W33,"")</f>
        <v>604</v>
      </c>
      <c r="Y30" s="18">
        <f>IF($A30&lt;=Y$178,MissFill!X33,"")</f>
        <v>686</v>
      </c>
      <c r="Z30" s="18">
        <f>IF($A30&lt;=Z$178,MissFill!Y33,"")</f>
        <v>466</v>
      </c>
      <c r="AA30" s="18">
        <f>IF($A30&lt;=AA$178,MissFill!Z33,"")</f>
        <v>1645</v>
      </c>
      <c r="AB30" s="18">
        <f>IF($A30&lt;=AB$178,MissFill!AA33,"")</f>
        <v>551.339450603567</v>
      </c>
      <c r="AC30" s="18">
        <f>IF($A30&lt;=AC$178,MissFill!AB33,"")</f>
        <v>2079</v>
      </c>
      <c r="AD30" s="18">
        <f>IF($A30&lt;=AD$178,MissFill!AC33,"")</f>
        <v>430</v>
      </c>
      <c r="AE30" s="18">
        <f>IF($A30&lt;=AE$178,MissFill!AD33,"")</f>
        <v>139</v>
      </c>
      <c r="AF30" s="18">
        <f>IF($A30&lt;=AF$178,MissFill!AE33,"")</f>
        <v>0</v>
      </c>
      <c r="AG30" s="18">
        <f>IF($A30&lt;=AG$178,MissFill!AF33,"")</f>
        <v>347.80202649477002</v>
      </c>
      <c r="AH30" s="18">
        <f>IF($A30&lt;=AH$178,MissFill!AG33,"")</f>
        <v>219</v>
      </c>
      <c r="AI30" s="18">
        <f>IF($A30&lt;=AI$178,MissFill!AH33,"")</f>
        <v>0</v>
      </c>
      <c r="AJ30" s="18">
        <f>IF($A30&lt;=AJ$178,MissFill!AI33,"")</f>
        <v>100.41571156810301</v>
      </c>
      <c r="AK30" s="18">
        <f>IF($A30&lt;=AK$178,MissFill!AJ33,"")</f>
        <v>34</v>
      </c>
      <c r="AL30" s="18">
        <f>IF($A30&lt;=AL$178,MissFill!AK33,"")</f>
        <v>1927</v>
      </c>
      <c r="AM30" s="18">
        <f>IF($A30&lt;=AM$178,MissFill!AL33,"")</f>
        <v>88</v>
      </c>
      <c r="AN30" s="18">
        <f>IF($A30&lt;=AN$178,MissFill!AM33,"")</f>
        <v>535</v>
      </c>
      <c r="AO30" s="18">
        <f>IF($A30&lt;=AO$178,MissFill!AN33,"")</f>
        <v>231</v>
      </c>
      <c r="AP30" s="18">
        <f>IF($A30&lt;=AP$178,MissFill!AO33,"")</f>
        <v>461</v>
      </c>
      <c r="AQ30" s="18">
        <f>IF($A30&lt;=AQ$178,MissFill!AP33,"")</f>
        <v>229</v>
      </c>
      <c r="AR30" s="18">
        <f>IF($A30&lt;=AR$178,MissFill!AQ33,"")</f>
        <v>280</v>
      </c>
      <c r="AS30" s="18">
        <f>IF($A30&lt;=AS$178,MissFill!AR33,"")</f>
        <v>377</v>
      </c>
      <c r="AT30" s="18">
        <f>IF($A30&lt;=AT$178,MissFill!AS33,"")</f>
        <v>186</v>
      </c>
      <c r="AU30" s="18">
        <f>IF($A30&lt;=AU$178,MissFill!AT33,"")</f>
        <v>6</v>
      </c>
      <c r="AV30" s="18">
        <f>IF($A30&lt;=AV$178,MissFill!AU33,"")</f>
        <v>25</v>
      </c>
      <c r="AW30" s="18">
        <f>IF($A30&lt;=AW$178,MissFill!AV33,"")</f>
        <v>110</v>
      </c>
      <c r="AX30" s="18">
        <f>IF($A30&lt;=AX$178,MissFill!AW33,"")</f>
        <v>75</v>
      </c>
    </row>
    <row r="31" spans="1:50" x14ac:dyDescent="0.25">
      <c r="A31" s="8">
        <v>44376</v>
      </c>
      <c r="B31" s="11">
        <v>180</v>
      </c>
      <c r="C31" s="18">
        <f>IF($A31&lt;=C$178,MissFill!B34,"")</f>
        <v>252</v>
      </c>
      <c r="D31" s="18">
        <f>IF($A31&lt;=D$178,MissFill!C34,"")</f>
        <v>98</v>
      </c>
      <c r="E31" s="18">
        <f>IF($A31&lt;=E$178,MissFill!D34,"")</f>
        <v>29</v>
      </c>
      <c r="F31" s="18">
        <f>IF($A31&lt;=F$178,MissFill!E34,"")</f>
        <v>1749</v>
      </c>
      <c r="G31" s="18">
        <f>IF($A31&lt;=G$178,MissFill!F34,"")</f>
        <v>87</v>
      </c>
      <c r="H31" s="18">
        <f>IF($A31&lt;=H$178,MissFill!G34,"")</f>
        <v>420</v>
      </c>
      <c r="I31" s="18">
        <f>IF($A31&lt;=I$178,MissFill!H34,"")</f>
        <v>27</v>
      </c>
      <c r="J31" s="18">
        <f>IF($A31&lt;=J$178,MissFill!I34,"")</f>
        <v>887</v>
      </c>
      <c r="K31" s="18">
        <f>IF($A31&lt;=K$178,MissFill!J34,"")</f>
        <v>0</v>
      </c>
      <c r="L31" s="18">
        <f>IF($A31&lt;=L$178,MissFill!K34,"")</f>
        <v>77</v>
      </c>
      <c r="M31" s="18">
        <f>IF($A31&lt;=M$178,MissFill!L34,"")</f>
        <v>0</v>
      </c>
      <c r="N31" s="18">
        <f>IF($A31&lt;=N$178,MissFill!M34,"")</f>
        <v>41</v>
      </c>
      <c r="O31" s="18">
        <f>IF($A31&lt;=O$178,MissFill!N34,"")</f>
        <v>145</v>
      </c>
      <c r="P31" s="18">
        <f>IF($A31&lt;=P$178,MissFill!O34,"")</f>
        <v>37</v>
      </c>
      <c r="Q31" s="18">
        <f>IF($A31&lt;=Q$178,MissFill!P34,"")</f>
        <v>7</v>
      </c>
      <c r="R31" s="18">
        <f>IF($A31&lt;=R$178,MissFill!Q34,"")</f>
        <v>2</v>
      </c>
      <c r="S31" s="18">
        <f>IF($A31&lt;=S$178,MissFill!R34,"")</f>
        <v>501</v>
      </c>
      <c r="T31" s="18">
        <f>IF($A31&lt;=T$178,MissFill!S34,"")</f>
        <v>493</v>
      </c>
      <c r="U31" s="18">
        <f>IF($A31&lt;=U$178,MissFill!T34,"")</f>
        <v>0</v>
      </c>
      <c r="V31" s="18">
        <f>IF($A31&lt;=V$178,MissFill!U34,"")</f>
        <v>594</v>
      </c>
      <c r="W31" s="18">
        <f>IF($A31&lt;=W$178,MissFill!V34,"")</f>
        <v>135</v>
      </c>
      <c r="X31" s="18">
        <f>IF($A31&lt;=X$178,MissFill!W34,"")</f>
        <v>153</v>
      </c>
      <c r="Y31" s="18">
        <f>IF($A31&lt;=Y$178,MissFill!X34,"")</f>
        <v>670</v>
      </c>
      <c r="Z31" s="18">
        <f>IF($A31&lt;=Z$178,MissFill!Y34,"")</f>
        <v>791</v>
      </c>
      <c r="AA31" s="18">
        <f>IF($A31&lt;=AA$178,MissFill!Z34,"")</f>
        <v>0</v>
      </c>
      <c r="AB31" s="18">
        <f>IF($A31&lt;=AB$178,MissFill!AA34,"")</f>
        <v>539.04177994300198</v>
      </c>
      <c r="AC31" s="18">
        <f>IF($A31&lt;=AC$178,MissFill!AB34,"")</f>
        <v>1386</v>
      </c>
      <c r="AD31" s="18">
        <f>IF($A31&lt;=AD$178,MissFill!AC34,"")</f>
        <v>302</v>
      </c>
      <c r="AE31" s="18">
        <f>IF($A31&lt;=AE$178,MissFill!AD34,"")</f>
        <v>203</v>
      </c>
      <c r="AF31" s="18">
        <f>IF($A31&lt;=AF$178,MissFill!AE34,"")</f>
        <v>166</v>
      </c>
      <c r="AG31" s="18">
        <f>IF($A31&lt;=AG$178,MissFill!AF34,"")</f>
        <v>340.04427440111999</v>
      </c>
      <c r="AH31" s="18">
        <f>IF($A31&lt;=AH$178,MissFill!AG34,"")</f>
        <v>224</v>
      </c>
      <c r="AI31" s="18">
        <f>IF($A31&lt;=AI$178,MissFill!AH34,"")</f>
        <v>0</v>
      </c>
      <c r="AJ31" s="18">
        <f>IF($A31&lt;=AJ$178,MissFill!AI34,"")</f>
        <v>98.175931068226902</v>
      </c>
      <c r="AK31" s="18">
        <f>IF($A31&lt;=AK$178,MissFill!AJ34,"")</f>
        <v>31</v>
      </c>
      <c r="AL31" s="18">
        <f>IF($A31&lt;=AL$178,MissFill!AK34,"")</f>
        <v>1902</v>
      </c>
      <c r="AM31" s="18">
        <f>IF($A31&lt;=AM$178,MissFill!AL34,"")</f>
        <v>111</v>
      </c>
      <c r="AN31" s="18">
        <f>IF($A31&lt;=AN$178,MissFill!AM34,"")</f>
        <v>284</v>
      </c>
      <c r="AO31" s="18">
        <f>IF($A31&lt;=AO$178,MissFill!AN34,"")</f>
        <v>127</v>
      </c>
      <c r="AP31" s="18">
        <f>IF($A31&lt;=AP$178,MissFill!AO34,"")</f>
        <v>702</v>
      </c>
      <c r="AQ31" s="18">
        <f>IF($A31&lt;=AQ$178,MissFill!AP34,"")</f>
        <v>276</v>
      </c>
      <c r="AR31" s="18">
        <f>IF($A31&lt;=AR$178,MissFill!AQ34,"")</f>
        <v>407</v>
      </c>
      <c r="AS31" s="18">
        <f>IF($A31&lt;=AS$178,MissFill!AR34,"")</f>
        <v>637</v>
      </c>
      <c r="AT31" s="18">
        <f>IF($A31&lt;=AT$178,MissFill!AS34,"")</f>
        <v>245</v>
      </c>
      <c r="AU31" s="18">
        <f>IF($A31&lt;=AU$178,MissFill!AT34,"")</f>
        <v>194</v>
      </c>
      <c r="AV31" s="18">
        <f>IF($A31&lt;=AV$178,MissFill!AU34,"")</f>
        <v>51</v>
      </c>
      <c r="AW31" s="18">
        <f>IF($A31&lt;=AW$178,MissFill!AV34,"")</f>
        <v>182</v>
      </c>
      <c r="AX31" s="18">
        <f>IF($A31&lt;=AX$178,MissFill!AW34,"")</f>
        <v>59</v>
      </c>
    </row>
    <row r="32" spans="1:50" x14ac:dyDescent="0.25">
      <c r="A32" s="8">
        <v>44377</v>
      </c>
      <c r="B32" s="11">
        <v>181</v>
      </c>
      <c r="C32" s="18">
        <f>IF($A32&lt;=C$178,MissFill!B35,"")</f>
        <v>231</v>
      </c>
      <c r="D32" s="18">
        <f>IF($A32&lt;=D$178,MissFill!C35,"")</f>
        <v>41</v>
      </c>
      <c r="E32" s="18">
        <f>IF($A32&lt;=E$178,MissFill!D35,"")</f>
        <v>62</v>
      </c>
      <c r="F32" s="18">
        <f>IF($A32&lt;=F$178,MissFill!E35,"")</f>
        <v>198</v>
      </c>
      <c r="G32" s="18">
        <f>IF($A32&lt;=G$178,MissFill!F35,"")</f>
        <v>133</v>
      </c>
      <c r="H32" s="18">
        <f>IF($A32&lt;=H$178,MissFill!G35,"")</f>
        <v>334</v>
      </c>
      <c r="I32" s="18">
        <f>IF($A32&lt;=I$178,MissFill!H35,"")</f>
        <v>116</v>
      </c>
      <c r="J32" s="18">
        <f>IF($A32&lt;=J$178,MissFill!I35,"")</f>
        <v>379</v>
      </c>
      <c r="K32" s="18">
        <f>IF($A32&lt;=K$178,MissFill!J35,"")</f>
        <v>698</v>
      </c>
      <c r="L32" s="18">
        <f>IF($A32&lt;=L$178,MissFill!K35,"")</f>
        <v>8</v>
      </c>
      <c r="M32" s="18">
        <f>IF($A32&lt;=M$178,MissFill!L35,"")</f>
        <v>1</v>
      </c>
      <c r="N32" s="18">
        <f>IF($A32&lt;=N$178,MissFill!M35,"")</f>
        <v>79</v>
      </c>
      <c r="O32" s="18">
        <f>IF($A32&lt;=O$178,MissFill!N35,"")</f>
        <v>25</v>
      </c>
      <c r="P32" s="18">
        <f>IF($A32&lt;=P$178,MissFill!O35,"")</f>
        <v>411</v>
      </c>
      <c r="Q32" s="18">
        <f>IF($A32&lt;=Q$178,MissFill!P35,"")</f>
        <v>8</v>
      </c>
      <c r="R32" s="18">
        <f>IF($A32&lt;=R$178,MissFill!Q35,"")</f>
        <v>0</v>
      </c>
      <c r="S32" s="18">
        <f>IF($A32&lt;=S$178,MissFill!R35,"")</f>
        <v>262</v>
      </c>
      <c r="T32" s="18">
        <f>IF($A32&lt;=T$178,MissFill!S35,"")</f>
        <v>575</v>
      </c>
      <c r="U32" s="18">
        <f>IF($A32&lt;=U$178,MissFill!T35,"")</f>
        <v>1145</v>
      </c>
      <c r="V32" s="18">
        <f>IF($A32&lt;=V$178,MissFill!U35,"")</f>
        <v>1092</v>
      </c>
      <c r="W32" s="18">
        <f>IF($A32&lt;=W$178,MissFill!V35,"")</f>
        <v>141</v>
      </c>
      <c r="X32" s="18">
        <f>IF($A32&lt;=X$178,MissFill!W35,"")</f>
        <v>351</v>
      </c>
      <c r="Y32" s="18">
        <f>IF($A32&lt;=Y$178,MissFill!X35,"")</f>
        <v>423</v>
      </c>
      <c r="Z32" s="18">
        <f>IF($A32&lt;=Z$178,MissFill!Y35,"")</f>
        <v>1871</v>
      </c>
      <c r="AA32" s="18">
        <f>IF($A32&lt;=AA$178,MissFill!Z35,"")</f>
        <v>127</v>
      </c>
      <c r="AB32" s="18">
        <f>IF($A32&lt;=AB$178,MissFill!AA35,"")</f>
        <v>121</v>
      </c>
      <c r="AC32" s="18">
        <f>IF($A32&lt;=AC$178,MissFill!AB35,"")</f>
        <v>530</v>
      </c>
      <c r="AD32" s="18">
        <f>IF($A32&lt;=AD$178,MissFill!AC35,"")</f>
        <v>621</v>
      </c>
      <c r="AE32" s="18">
        <f>IF($A32&lt;=AE$178,MissFill!AD35,"")</f>
        <v>0</v>
      </c>
      <c r="AF32" s="18">
        <f>IF($A32&lt;=AF$178,MissFill!AE35,"")</f>
        <v>230</v>
      </c>
      <c r="AG32" s="18">
        <f>IF($A32&lt;=AG$178,MissFill!AF35,"")</f>
        <v>372.45501349694899</v>
      </c>
      <c r="AH32" s="18">
        <f>IF($A32&lt;=AH$178,MissFill!AG35,"")</f>
        <v>471</v>
      </c>
      <c r="AI32" s="18">
        <f>IF($A32&lt;=AI$178,MissFill!AH35,"")</f>
        <v>0</v>
      </c>
      <c r="AJ32" s="18">
        <f>IF($A32&lt;=AJ$178,MissFill!AI35,"")</f>
        <v>107.533402216873</v>
      </c>
      <c r="AK32" s="18">
        <f>IF($A32&lt;=AK$178,MissFill!AJ35,"")</f>
        <v>40</v>
      </c>
      <c r="AL32" s="18">
        <f>IF($A32&lt;=AL$178,MissFill!AK35,"")</f>
        <v>2018</v>
      </c>
      <c r="AM32" s="18">
        <f>IF($A32&lt;=AM$178,MissFill!AL35,"")</f>
        <v>484</v>
      </c>
      <c r="AN32" s="18">
        <f>IF($A32&lt;=AN$178,MissFill!AM35,"")</f>
        <v>208</v>
      </c>
      <c r="AO32" s="18">
        <f>IF($A32&lt;=AO$178,MissFill!AN35,"")</f>
        <v>339</v>
      </c>
      <c r="AP32" s="18">
        <f>IF($A32&lt;=AP$178,MissFill!AO35,"")</f>
        <v>220</v>
      </c>
      <c r="AQ32" s="18">
        <f>IF($A32&lt;=AQ$178,MissFill!AP35,"")</f>
        <v>1087</v>
      </c>
      <c r="AR32" s="18">
        <f>IF($A32&lt;=AR$178,MissFill!AQ35,"")</f>
        <v>380</v>
      </c>
      <c r="AS32" s="18">
        <f>IF($A32&lt;=AS$178,MissFill!AR35,"")</f>
        <v>502</v>
      </c>
      <c r="AT32" s="18">
        <f>IF($A32&lt;=AT$178,MissFill!AS35,"")</f>
        <v>333</v>
      </c>
      <c r="AU32" s="18">
        <f>IF($A32&lt;=AU$178,MissFill!AT35,"")</f>
        <v>188</v>
      </c>
      <c r="AV32" s="18">
        <f>IF($A32&lt;=AV$178,MissFill!AU35,"")</f>
        <v>-12</v>
      </c>
      <c r="AW32" s="18">
        <f>IF($A32&lt;=AW$178,MissFill!AV35,"")</f>
        <v>167</v>
      </c>
      <c r="AX32" s="18">
        <f>IF($A32&lt;=AX$178,MissFill!AW35,"")</f>
        <v>36</v>
      </c>
    </row>
    <row r="33" spans="1:50" x14ac:dyDescent="0.25">
      <c r="A33" s="8">
        <v>44378</v>
      </c>
      <c r="B33" s="11">
        <v>182</v>
      </c>
      <c r="C33" s="18">
        <f>IF($A33&lt;=C$178,MissFill!B36,"")</f>
        <v>154</v>
      </c>
      <c r="D33" s="18">
        <f>IF($A33&lt;=D$178,MissFill!C36,"")</f>
        <v>47</v>
      </c>
      <c r="E33" s="18">
        <f>IF($A33&lt;=E$178,MissFill!D36,"")</f>
        <v>225</v>
      </c>
      <c r="F33" s="18">
        <f>IF($A33&lt;=F$178,MissFill!E36,"")</f>
        <v>1674</v>
      </c>
      <c r="G33" s="18">
        <f>IF($A33&lt;=G$178,MissFill!F36,"")</f>
        <v>8</v>
      </c>
      <c r="H33" s="18">
        <f>IF($A33&lt;=H$178,MissFill!G36,"")</f>
        <v>159</v>
      </c>
      <c r="I33" s="18">
        <f>IF($A33&lt;=I$178,MissFill!H36,"")</f>
        <v>79</v>
      </c>
      <c r="J33" s="18">
        <f>IF($A33&lt;=J$178,MissFill!I36,"")</f>
        <v>18</v>
      </c>
      <c r="K33" s="18">
        <f>IF($A33&lt;=K$178,MissFill!J36,"")</f>
        <v>73</v>
      </c>
      <c r="L33" s="18">
        <f>IF($A33&lt;=L$178,MissFill!K36,"")</f>
        <v>92</v>
      </c>
      <c r="M33" s="18">
        <f>IF($A33&lt;=M$178,MissFill!L36,"")</f>
        <v>0</v>
      </c>
      <c r="N33" s="18">
        <f>IF($A33&lt;=N$178,MissFill!M36,"")</f>
        <v>1</v>
      </c>
      <c r="O33" s="18">
        <f>IF($A33&lt;=O$178,MissFill!N36,"")</f>
        <v>44</v>
      </c>
      <c r="P33" s="18">
        <f>IF($A33&lt;=P$178,MissFill!O36,"")</f>
        <v>691</v>
      </c>
      <c r="Q33" s="18">
        <f>IF($A33&lt;=Q$178,MissFill!P36,"")</f>
        <v>0</v>
      </c>
      <c r="R33" s="18">
        <f>IF($A33&lt;=R$178,MissFill!Q36,"")</f>
        <v>0</v>
      </c>
      <c r="S33" s="18">
        <f>IF($A33&lt;=S$178,MissFill!R36,"")</f>
        <v>261</v>
      </c>
      <c r="T33" s="18">
        <f>IF($A33&lt;=T$178,MissFill!S36,"")</f>
        <v>503</v>
      </c>
      <c r="U33" s="18">
        <f>IF($A33&lt;=U$178,MissFill!T36,"")</f>
        <v>1408</v>
      </c>
      <c r="V33" s="18">
        <f>IF($A33&lt;=V$178,MissFill!U36,"")</f>
        <v>0</v>
      </c>
      <c r="W33" s="18">
        <f>IF($A33&lt;=W$178,MissFill!V36,"")</f>
        <v>162</v>
      </c>
      <c r="X33" s="18">
        <f>IF($A33&lt;=X$178,MissFill!W36,"")</f>
        <v>131</v>
      </c>
      <c r="Y33" s="18">
        <f>IF($A33&lt;=Y$178,MissFill!X36,"")</f>
        <v>71</v>
      </c>
      <c r="Z33" s="18">
        <f>IF($A33&lt;=Z$178,MissFill!Y36,"")</f>
        <v>1011</v>
      </c>
      <c r="AA33" s="18">
        <f>IF($A33&lt;=AA$178,MissFill!Z36,"")</f>
        <v>163</v>
      </c>
      <c r="AB33" s="18">
        <f>IF($A33&lt;=AB$178,MissFill!AA36,"")</f>
        <v>870</v>
      </c>
      <c r="AC33" s="18">
        <f>IF($A33&lt;=AC$178,MissFill!AB36,"")</f>
        <v>277</v>
      </c>
      <c r="AD33" s="18">
        <f>IF($A33&lt;=AD$178,MissFill!AC36,"")</f>
        <v>1003</v>
      </c>
      <c r="AE33" s="18">
        <f>IF($A33&lt;=AE$178,MissFill!AD36,"")</f>
        <v>13</v>
      </c>
      <c r="AF33" s="18">
        <f>IF($A33&lt;=AF$178,MissFill!AE36,"")</f>
        <v>21</v>
      </c>
      <c r="AG33" s="18">
        <f>IF($A33&lt;=AG$178,MissFill!AF36,"")</f>
        <v>430.06335463109002</v>
      </c>
      <c r="AH33" s="18">
        <f>IF($A33&lt;=AH$178,MissFill!AG36,"")</f>
        <v>175</v>
      </c>
      <c r="AI33" s="18">
        <f>IF($A33&lt;=AI$178,MissFill!AH36,"")</f>
        <v>0</v>
      </c>
      <c r="AJ33" s="18">
        <f>IF($A33&lt;=AJ$178,MissFill!AI36,"")</f>
        <v>124.16580262383501</v>
      </c>
      <c r="AK33" s="18">
        <f>IF($A33&lt;=AK$178,MissFill!AJ36,"")</f>
        <v>372</v>
      </c>
      <c r="AL33" s="18">
        <f>IF($A33&lt;=AL$178,MissFill!AK36,"")</f>
        <v>2570</v>
      </c>
      <c r="AM33" s="18">
        <f>IF($A33&lt;=AM$178,MissFill!AL36,"")</f>
        <v>447</v>
      </c>
      <c r="AN33" s="18">
        <f>IF($A33&lt;=AN$178,MissFill!AM36,"")</f>
        <v>396</v>
      </c>
      <c r="AO33" s="18">
        <f>IF($A33&lt;=AO$178,MissFill!AN36,"")</f>
        <v>280</v>
      </c>
      <c r="AP33" s="18">
        <f>IF($A33&lt;=AP$178,MissFill!AO36,"")</f>
        <v>1150</v>
      </c>
      <c r="AQ33" s="18">
        <f>IF($A33&lt;=AQ$178,MissFill!AP36,"")</f>
        <v>2235</v>
      </c>
      <c r="AR33" s="18">
        <f>IF($A33&lt;=AR$178,MissFill!AQ36,"")</f>
        <v>228</v>
      </c>
      <c r="AS33" s="18">
        <f>IF($A33&lt;=AS$178,MissFill!AR36,"")</f>
        <v>685</v>
      </c>
      <c r="AT33" s="18">
        <f>IF($A33&lt;=AT$178,MissFill!AS36,"")</f>
        <v>455</v>
      </c>
      <c r="AU33" s="18">
        <f>IF($A33&lt;=AU$178,MissFill!AT36,"")</f>
        <v>573</v>
      </c>
      <c r="AV33" s="18">
        <f>IF($A33&lt;=AV$178,MissFill!AU36,"")</f>
        <v>31</v>
      </c>
      <c r="AW33" s="18">
        <f>IF($A33&lt;=AW$178,MissFill!AV36,"")</f>
        <v>299</v>
      </c>
      <c r="AX33" s="18">
        <f>IF($A33&lt;=AX$178,MissFill!AW36,"")</f>
        <v>198</v>
      </c>
    </row>
    <row r="34" spans="1:50" x14ac:dyDescent="0.25">
      <c r="A34" s="8">
        <v>44379</v>
      </c>
      <c r="B34" s="11">
        <v>183</v>
      </c>
      <c r="C34" s="18">
        <f>IF($A34&lt;=C$178,MissFill!B37,"")</f>
        <v>27</v>
      </c>
      <c r="D34" s="18">
        <f>IF($A34&lt;=D$178,MissFill!C37,"")</f>
        <v>252</v>
      </c>
      <c r="E34" s="18">
        <f>IF($A34&lt;=E$178,MissFill!D37,"")</f>
        <v>29</v>
      </c>
      <c r="F34" s="18">
        <f>IF($A34&lt;=F$178,MissFill!E37,"")</f>
        <v>146</v>
      </c>
      <c r="G34" s="18">
        <f>IF($A34&lt;=G$178,MissFill!F37,"")</f>
        <v>6</v>
      </c>
      <c r="H34" s="18">
        <f>IF($A34&lt;=H$178,MissFill!G37,"")</f>
        <v>0</v>
      </c>
      <c r="I34" s="18">
        <f>IF($A34&lt;=I$178,MissFill!H37,"")</f>
        <v>36</v>
      </c>
      <c r="J34" s="18">
        <f>IF($A34&lt;=J$178,MissFill!I37,"")</f>
        <v>85</v>
      </c>
      <c r="K34" s="18">
        <f>IF($A34&lt;=K$178,MissFill!J37,"")</f>
        <v>1533</v>
      </c>
      <c r="L34" s="18">
        <f>IF($A34&lt;=L$178,MissFill!K37,"")</f>
        <v>0</v>
      </c>
      <c r="M34" s="18">
        <f>IF($A34&lt;=M$178,MissFill!L37,"")</f>
        <v>0</v>
      </c>
      <c r="N34" s="18">
        <f>IF($A34&lt;=N$178,MissFill!M37,"")</f>
        <v>8</v>
      </c>
      <c r="O34" s="18">
        <f>IF($A34&lt;=O$178,MissFill!N37,"")</f>
        <v>404</v>
      </c>
      <c r="P34" s="18">
        <f>IF($A34&lt;=P$178,MissFill!O37,"")</f>
        <v>366</v>
      </c>
      <c r="Q34" s="18">
        <f>IF($A34&lt;=Q$178,MissFill!P37,"")</f>
        <v>0</v>
      </c>
      <c r="R34" s="18">
        <f>IF($A34&lt;=R$178,MissFill!Q37,"")</f>
        <v>0</v>
      </c>
      <c r="S34" s="18">
        <f>IF($A34&lt;=S$178,MissFill!R37,"")</f>
        <v>18</v>
      </c>
      <c r="T34" s="18">
        <f>IF($A34&lt;=T$178,MissFill!S37,"")</f>
        <v>154</v>
      </c>
      <c r="U34" s="18">
        <f>IF($A34&lt;=U$178,MissFill!T37,"")</f>
        <v>863</v>
      </c>
      <c r="V34" s="18">
        <f>IF($A34&lt;=V$178,MissFill!U37,"")</f>
        <v>0</v>
      </c>
      <c r="W34" s="18">
        <f>IF($A34&lt;=W$178,MissFill!V37,"")</f>
        <v>211</v>
      </c>
      <c r="X34" s="18">
        <f>IF($A34&lt;=X$178,MissFill!W37,"")</f>
        <v>317</v>
      </c>
      <c r="Y34" s="18">
        <f>IF($A34&lt;=Y$178,MissFill!X37,"")</f>
        <v>451</v>
      </c>
      <c r="Z34" s="18">
        <f>IF($A34&lt;=Z$178,MissFill!Y37,"")</f>
        <v>294</v>
      </c>
      <c r="AA34" s="18">
        <f>IF($A34&lt;=AA$178,MissFill!Z37,"")</f>
        <v>208</v>
      </c>
      <c r="AB34" s="18">
        <f>IF($A34&lt;=AB$178,MissFill!AA37,"")</f>
        <v>488</v>
      </c>
      <c r="AC34" s="18">
        <f>IF($A34&lt;=AC$178,MissFill!AB37,"")</f>
        <v>216</v>
      </c>
      <c r="AD34" s="18">
        <f>IF($A34&lt;=AD$178,MissFill!AC37,"")</f>
        <v>657</v>
      </c>
      <c r="AE34" s="18">
        <f>IF($A34&lt;=AE$178,MissFill!AD37,"")</f>
        <v>683</v>
      </c>
      <c r="AF34" s="18">
        <f>IF($A34&lt;=AF$178,MissFill!AE37,"")</f>
        <v>0</v>
      </c>
      <c r="AG34" s="18">
        <f>IF($A34&lt;=AG$178,MissFill!AF37,"")</f>
        <v>389.92291688344801</v>
      </c>
      <c r="AH34" s="18">
        <f>IF($A34&lt;=AH$178,MissFill!AG37,"")</f>
        <v>82</v>
      </c>
      <c r="AI34" s="18">
        <f>IF($A34&lt;=AI$178,MissFill!AH37,"")</f>
        <v>0</v>
      </c>
      <c r="AJ34" s="18">
        <f>IF($A34&lt;=AJ$178,MissFill!AI37,"")</f>
        <v>112.57665042771499</v>
      </c>
      <c r="AK34" s="18">
        <f>IF($A34&lt;=AK$178,MissFill!AJ37,"")</f>
        <v>1175</v>
      </c>
      <c r="AL34" s="18">
        <f>IF($A34&lt;=AL$178,MissFill!AK37,"")</f>
        <v>3046</v>
      </c>
      <c r="AM34" s="18">
        <f>IF($A34&lt;=AM$178,MissFill!AL37,"")</f>
        <v>459</v>
      </c>
      <c r="AN34" s="18">
        <f>IF($A34&lt;=AN$178,MissFill!AM37,"")</f>
        <v>504</v>
      </c>
      <c r="AO34" s="18">
        <f>IF($A34&lt;=AO$178,MissFill!AN37,"")</f>
        <v>428</v>
      </c>
      <c r="AP34" s="18">
        <f>IF($A34&lt;=AP$178,MissFill!AO37,"")</f>
        <v>1260</v>
      </c>
      <c r="AQ34" s="18">
        <f>IF($A34&lt;=AQ$178,MissFill!AP37,"")</f>
        <v>582</v>
      </c>
      <c r="AR34" s="18">
        <f>IF($A34&lt;=AR$178,MissFill!AQ37,"")</f>
        <v>467</v>
      </c>
      <c r="AS34" s="18">
        <f>IF($A34&lt;=AS$178,MissFill!AR37,"")</f>
        <v>630</v>
      </c>
      <c r="AT34" s="18">
        <f>IF($A34&lt;=AT$178,MissFill!AS37,"")</f>
        <v>155</v>
      </c>
      <c r="AU34" s="18">
        <f>IF($A34&lt;=AU$178,MissFill!AT37,"")</f>
        <v>763</v>
      </c>
      <c r="AV34" s="18">
        <f>IF($A34&lt;=AV$178,MissFill!AU37,"")</f>
        <v>94</v>
      </c>
      <c r="AW34" s="18">
        <f>IF($A34&lt;=AW$178,MissFill!AV37,"")</f>
        <v>169</v>
      </c>
      <c r="AX34" s="18">
        <f>IF($A34&lt;=AX$178,MissFill!AW37,"")</f>
        <v>190</v>
      </c>
    </row>
    <row r="35" spans="1:50" x14ac:dyDescent="0.25">
      <c r="A35" s="8">
        <v>44380</v>
      </c>
      <c r="B35" s="11">
        <v>184</v>
      </c>
      <c r="C35" s="18">
        <f>IF($A35&lt;=C$178,MissFill!B38,"")</f>
        <v>305</v>
      </c>
      <c r="D35" s="18">
        <f>IF($A35&lt;=D$178,MissFill!C38,"")</f>
        <v>1543</v>
      </c>
      <c r="E35" s="18">
        <f>IF($A35&lt;=E$178,MissFill!D38,"")</f>
        <v>43</v>
      </c>
      <c r="F35" s="18">
        <f>IF($A35&lt;=F$178,MissFill!E38,"")</f>
        <v>422</v>
      </c>
      <c r="G35" s="18">
        <f>IF($A35&lt;=G$178,MissFill!F38,"")</f>
        <v>0</v>
      </c>
      <c r="H35" s="18">
        <f>IF($A35&lt;=H$178,MissFill!G38,"")</f>
        <v>5</v>
      </c>
      <c r="I35" s="18">
        <f>IF($A35&lt;=I$178,MissFill!H38,"")</f>
        <v>61</v>
      </c>
      <c r="J35" s="18">
        <f>IF($A35&lt;=J$178,MissFill!I38,"")</f>
        <v>786</v>
      </c>
      <c r="K35" s="18">
        <f>IF($A35&lt;=K$178,MissFill!J38,"")</f>
        <v>2866</v>
      </c>
      <c r="L35" s="18">
        <f>IF($A35&lt;=L$178,MissFill!K38,"")</f>
        <v>256</v>
      </c>
      <c r="M35" s="18">
        <f>IF($A35&lt;=M$178,MissFill!L38,"")</f>
        <v>0</v>
      </c>
      <c r="N35" s="18">
        <f>IF($A35&lt;=N$178,MissFill!M38,"")</f>
        <v>338</v>
      </c>
      <c r="O35" s="18">
        <f>IF($A35&lt;=O$178,MissFill!N38,"")</f>
        <v>134</v>
      </c>
      <c r="P35" s="18">
        <f>IF($A35&lt;=P$178,MissFill!O38,"")</f>
        <v>2176</v>
      </c>
      <c r="Q35" s="18">
        <f>IF($A35&lt;=Q$178,MissFill!P38,"")</f>
        <v>0</v>
      </c>
      <c r="R35" s="18">
        <f>IF($A35&lt;=R$178,MissFill!Q38,"")</f>
        <v>0</v>
      </c>
      <c r="S35" s="18">
        <f>IF($A35&lt;=S$178,MissFill!R38,"")</f>
        <v>568</v>
      </c>
      <c r="T35" s="18">
        <f>IF($A35&lt;=T$178,MissFill!S38,"")</f>
        <v>267</v>
      </c>
      <c r="U35" s="18">
        <f>IF($A35&lt;=U$178,MissFill!T38,"")</f>
        <v>2507</v>
      </c>
      <c r="V35" s="18">
        <f>IF($A35&lt;=V$178,MissFill!U38,"")</f>
        <v>447</v>
      </c>
      <c r="W35" s="18">
        <f>IF($A35&lt;=W$178,MissFill!V38,"")</f>
        <v>257</v>
      </c>
      <c r="X35" s="18">
        <f>IF($A35&lt;=X$178,MissFill!W38,"")</f>
        <v>167</v>
      </c>
      <c r="Y35" s="18">
        <f>IF($A35&lt;=Y$178,MissFill!X38,"")</f>
        <v>223</v>
      </c>
      <c r="Z35" s="18">
        <f>IF($A35&lt;=Z$178,MissFill!Y38,"")</f>
        <v>125</v>
      </c>
      <c r="AA35" s="18">
        <f>IF($A35&lt;=AA$178,MissFill!Z38,"")</f>
        <v>118</v>
      </c>
      <c r="AB35" s="18">
        <f>IF($A35&lt;=AB$178,MissFill!AA38,"")</f>
        <v>1194</v>
      </c>
      <c r="AC35" s="18">
        <f>IF($A35&lt;=AC$178,MissFill!AB38,"")</f>
        <v>807</v>
      </c>
      <c r="AD35" s="18">
        <f>IF($A35&lt;=AD$178,MissFill!AC38,"")</f>
        <v>1901</v>
      </c>
      <c r="AE35" s="18">
        <f>IF($A35&lt;=AE$178,MissFill!AD38,"")</f>
        <v>162</v>
      </c>
      <c r="AF35" s="18">
        <f>IF($A35&lt;=AF$178,MissFill!AE38,"")</f>
        <v>41</v>
      </c>
      <c r="AG35" s="18">
        <f>IF($A35&lt;=AG$178,MissFill!AF38,"")</f>
        <v>563.10533983104494</v>
      </c>
      <c r="AH35" s="18">
        <f>IF($A35&lt;=AH$178,MissFill!AG38,"")</f>
        <v>47</v>
      </c>
      <c r="AI35" s="18">
        <f>IF($A35&lt;=AI$178,MissFill!AH38,"")</f>
        <v>0</v>
      </c>
      <c r="AJ35" s="18">
        <f>IF($A35&lt;=AJ$178,MissFill!AI38,"")</f>
        <v>162.57703830944499</v>
      </c>
      <c r="AK35" s="18">
        <f>IF($A35&lt;=AK$178,MissFill!AJ38,"")</f>
        <v>389</v>
      </c>
      <c r="AL35" s="18">
        <f>IF($A35&lt;=AL$178,MissFill!AK38,"")</f>
        <v>2213</v>
      </c>
      <c r="AM35" s="18">
        <f>IF($A35&lt;=AM$178,MissFill!AL38,"")</f>
        <v>332</v>
      </c>
      <c r="AN35" s="18">
        <f>IF($A35&lt;=AN$178,MissFill!AM38,"")</f>
        <v>424</v>
      </c>
      <c r="AO35" s="18">
        <f>IF($A35&lt;=AO$178,MissFill!AN38,"")</f>
        <v>285</v>
      </c>
      <c r="AP35" s="18">
        <f>IF($A35&lt;=AP$178,MissFill!AO38,"")</f>
        <v>1170</v>
      </c>
      <c r="AQ35" s="18">
        <f>IF($A35&lt;=AQ$178,MissFill!AP38,"")</f>
        <v>311</v>
      </c>
      <c r="AR35" s="18">
        <f>IF($A35&lt;=AR$178,MissFill!AQ38,"")</f>
        <v>594</v>
      </c>
      <c r="AS35" s="18">
        <f>IF($A35&lt;=AS$178,MissFill!AR38,"")</f>
        <v>614</v>
      </c>
      <c r="AT35" s="18">
        <f>IF($A35&lt;=AT$178,MissFill!AS38,"")</f>
        <v>72</v>
      </c>
      <c r="AU35" s="18">
        <f>IF($A35&lt;=AU$178,MissFill!AT38,"")</f>
        <v>517</v>
      </c>
      <c r="AV35" s="18">
        <f>IF($A35&lt;=AV$178,MissFill!AU38,"")</f>
        <v>73</v>
      </c>
      <c r="AW35" s="18">
        <f>IF($A35&lt;=AW$178,MissFill!AV38,"")</f>
        <v>250</v>
      </c>
      <c r="AX35" s="18">
        <f>IF($A35&lt;=AX$178,MissFill!AW38,"")</f>
        <v>199</v>
      </c>
    </row>
    <row r="36" spans="1:50" x14ac:dyDescent="0.25">
      <c r="A36" s="8">
        <v>44381</v>
      </c>
      <c r="B36" s="11">
        <v>185</v>
      </c>
      <c r="C36" s="18">
        <f>IF($A36&lt;=C$178,MissFill!B39,"")</f>
        <v>161</v>
      </c>
      <c r="D36" s="18">
        <f>IF($A36&lt;=D$178,MissFill!C39,"")</f>
        <v>837</v>
      </c>
      <c r="E36" s="18">
        <f>IF($A36&lt;=E$178,MissFill!D39,"")</f>
        <v>159</v>
      </c>
      <c r="F36" s="18">
        <f>IF($A36&lt;=F$178,MissFill!E39,"")</f>
        <v>1172</v>
      </c>
      <c r="G36" s="18">
        <f>IF($A36&lt;=G$178,MissFill!F39,"")</f>
        <v>0</v>
      </c>
      <c r="H36" s="18">
        <f>IF($A36&lt;=H$178,MissFill!G39,"")</f>
        <v>2</v>
      </c>
      <c r="I36" s="18">
        <f>IF($A36&lt;=I$178,MissFill!H39,"")</f>
        <v>43</v>
      </c>
      <c r="J36" s="18">
        <f>IF($A36&lt;=J$178,MissFill!I39,"")</f>
        <v>1030</v>
      </c>
      <c r="K36" s="18">
        <f>IF($A36&lt;=K$178,MissFill!J39,"")</f>
        <v>1708</v>
      </c>
      <c r="L36" s="18">
        <f>IF($A36&lt;=L$178,MissFill!K39,"")</f>
        <v>3</v>
      </c>
      <c r="M36" s="18">
        <f>IF($A36&lt;=M$178,MissFill!L39,"")</f>
        <v>0</v>
      </c>
      <c r="N36" s="18">
        <f>IF($A36&lt;=N$178,MissFill!M39,"")</f>
        <v>2</v>
      </c>
      <c r="O36" s="18">
        <f>IF($A36&lt;=O$178,MissFill!N39,"")</f>
        <v>2606</v>
      </c>
      <c r="P36" s="18">
        <f>IF($A36&lt;=P$178,MissFill!O39,"")</f>
        <v>374</v>
      </c>
      <c r="Q36" s="18">
        <f>IF($A36&lt;=Q$178,MissFill!P39,"")</f>
        <v>0</v>
      </c>
      <c r="R36" s="18">
        <f>IF($A36&lt;=R$178,MissFill!Q39,"")</f>
        <v>0</v>
      </c>
      <c r="S36" s="18">
        <f>IF($A36&lt;=S$178,MissFill!R39,"")</f>
        <v>14</v>
      </c>
      <c r="T36" s="18">
        <f>IF($A36&lt;=T$178,MissFill!S39,"")</f>
        <v>491</v>
      </c>
      <c r="U36" s="18">
        <f>IF($A36&lt;=U$178,MissFill!T39,"")</f>
        <v>454</v>
      </c>
      <c r="V36" s="18">
        <f>IF($A36&lt;=V$178,MissFill!U39,"")</f>
        <v>145</v>
      </c>
      <c r="W36" s="18">
        <f>IF($A36&lt;=W$178,MissFill!V39,"")</f>
        <v>299</v>
      </c>
      <c r="X36" s="18">
        <f>IF($A36&lt;=X$178,MissFill!W39,"")</f>
        <v>332</v>
      </c>
      <c r="Y36" s="18">
        <f>IF($A36&lt;=Y$178,MissFill!X39,"")</f>
        <v>222</v>
      </c>
      <c r="Z36" s="18">
        <f>IF($A36&lt;=Z$178,MissFill!Y39,"")</f>
        <v>387</v>
      </c>
      <c r="AA36" s="18">
        <f>IF($A36&lt;=AA$178,MissFill!Z39,"")</f>
        <v>80</v>
      </c>
      <c r="AB36" s="18">
        <f>IF($A36&lt;=AB$178,MissFill!AA39,"")</f>
        <v>0</v>
      </c>
      <c r="AC36" s="18">
        <f>IF($A36&lt;=AC$178,MissFill!AB39,"")</f>
        <v>2104</v>
      </c>
      <c r="AD36" s="18">
        <f>IF($A36&lt;=AD$178,MissFill!AC39,"")</f>
        <v>52</v>
      </c>
      <c r="AE36" s="18">
        <f>IF($A36&lt;=AE$178,MissFill!AD39,"")</f>
        <v>239</v>
      </c>
      <c r="AF36" s="18">
        <f>IF($A36&lt;=AF$178,MissFill!AE39,"")</f>
        <v>14</v>
      </c>
      <c r="AG36" s="18">
        <f>IF($A36&lt;=AG$178,MissFill!AF39,"")</f>
        <v>470.65054190548102</v>
      </c>
      <c r="AH36" s="18">
        <f>IF($A36&lt;=AH$178,MissFill!AG39,"")</f>
        <v>37</v>
      </c>
      <c r="AI36" s="18">
        <f>IF($A36&lt;=AI$178,MissFill!AH39,"")</f>
        <v>58</v>
      </c>
      <c r="AJ36" s="18">
        <f>IF($A36&lt;=AJ$178,MissFill!AI39,"")</f>
        <v>135.883938170981</v>
      </c>
      <c r="AK36" s="18">
        <f>IF($A36&lt;=AK$178,MissFill!AJ39,"")</f>
        <v>857</v>
      </c>
      <c r="AL36" s="18">
        <f>IF($A36&lt;=AL$178,MissFill!AK39,"")</f>
        <v>2077</v>
      </c>
      <c r="AM36" s="18">
        <f>IF($A36&lt;=AM$178,MissFill!AL39,"")</f>
        <v>282</v>
      </c>
      <c r="AN36" s="18">
        <f>IF($A36&lt;=AN$178,MissFill!AM39,"")</f>
        <v>259</v>
      </c>
      <c r="AO36" s="18">
        <f>IF($A36&lt;=AO$178,MissFill!AN39,"")</f>
        <v>976</v>
      </c>
      <c r="AP36" s="18">
        <f>IF($A36&lt;=AP$178,MissFill!AO39,"")</f>
        <v>1222</v>
      </c>
      <c r="AQ36" s="18">
        <f>IF($A36&lt;=AQ$178,MissFill!AP39,"")</f>
        <v>38</v>
      </c>
      <c r="AR36" s="18">
        <f>IF($A36&lt;=AR$178,MissFill!AQ39,"")</f>
        <v>452</v>
      </c>
      <c r="AS36" s="18">
        <f>IF($A36&lt;=AS$178,MissFill!AR39,"")</f>
        <v>510</v>
      </c>
      <c r="AT36" s="18">
        <f>IF($A36&lt;=AT$178,MissFill!AS39,"")</f>
        <v>107</v>
      </c>
      <c r="AU36" s="18">
        <f>IF($A36&lt;=AU$178,MissFill!AT39,"")</f>
        <v>574</v>
      </c>
      <c r="AV36" s="18">
        <f>IF($A36&lt;=AV$178,MissFill!AU39,"")</f>
        <v>372</v>
      </c>
      <c r="AW36" s="18">
        <f>IF($A36&lt;=AW$178,MissFill!AV39,"")</f>
        <v>109</v>
      </c>
      <c r="AX36" s="18">
        <f>IF($A36&lt;=AX$178,MissFill!AW39,"")</f>
        <v>210</v>
      </c>
    </row>
    <row r="37" spans="1:50" x14ac:dyDescent="0.25">
      <c r="A37" s="8">
        <v>44382</v>
      </c>
      <c r="B37" s="11">
        <v>186</v>
      </c>
      <c r="C37" s="18">
        <f>IF($A37&lt;=C$178,MissFill!B40,"")</f>
        <v>793</v>
      </c>
      <c r="D37" s="18">
        <f>IF($A37&lt;=D$178,MissFill!C40,"")</f>
        <v>841</v>
      </c>
      <c r="E37" s="18">
        <f>IF($A37&lt;=E$178,MissFill!D40,"")</f>
        <v>9</v>
      </c>
      <c r="F37" s="18">
        <f>IF($A37&lt;=F$178,MissFill!E40,"")</f>
        <v>209</v>
      </c>
      <c r="G37" s="18">
        <f>IF($A37&lt;=G$178,MissFill!F40,"")</f>
        <v>81</v>
      </c>
      <c r="H37" s="18">
        <f>IF($A37&lt;=H$178,MissFill!G40,"")</f>
        <v>73</v>
      </c>
      <c r="I37" s="18">
        <f>IF($A37&lt;=I$178,MissFill!H40,"")</f>
        <v>93</v>
      </c>
      <c r="J37" s="18">
        <f>IF($A37&lt;=J$178,MissFill!I40,"")</f>
        <v>2435</v>
      </c>
      <c r="K37" s="18">
        <f>IF($A37&lt;=K$178,MissFill!J40,"")</f>
        <v>668</v>
      </c>
      <c r="L37" s="18">
        <f>IF($A37&lt;=L$178,MissFill!K40,"")</f>
        <v>312</v>
      </c>
      <c r="M37" s="18">
        <f>IF($A37&lt;=M$178,MissFill!L40,"")</f>
        <v>4</v>
      </c>
      <c r="N37" s="18">
        <f>IF($A37&lt;=N$178,MissFill!M40,"")</f>
        <v>18</v>
      </c>
      <c r="O37" s="18">
        <f>IF($A37&lt;=O$178,MissFill!N40,"")</f>
        <v>2818</v>
      </c>
      <c r="P37" s="18">
        <f>IF($A37&lt;=P$178,MissFill!O40,"")</f>
        <v>985</v>
      </c>
      <c r="Q37" s="18">
        <f>IF($A37&lt;=Q$178,MissFill!P40,"")</f>
        <v>90</v>
      </c>
      <c r="R37" s="18">
        <f>IF($A37&lt;=R$178,MissFill!Q40,"")</f>
        <v>0</v>
      </c>
      <c r="S37" s="18">
        <f>IF($A37&lt;=S$178,MissFill!R40,"")</f>
        <v>67</v>
      </c>
      <c r="T37" s="18">
        <f>IF($A37&lt;=T$178,MissFill!S40,"")</f>
        <v>5</v>
      </c>
      <c r="U37" s="18">
        <f>IF($A37&lt;=U$178,MissFill!T40,"")</f>
        <v>980</v>
      </c>
      <c r="V37" s="18">
        <f>IF($A37&lt;=V$178,MissFill!U40,"")</f>
        <v>221</v>
      </c>
      <c r="W37" s="18">
        <f>IF($A37&lt;=W$178,MissFill!V40,"")</f>
        <v>279</v>
      </c>
      <c r="X37" s="18">
        <f>IF($A37&lt;=X$178,MissFill!W40,"")</f>
        <v>202</v>
      </c>
      <c r="Y37" s="18">
        <f>IF($A37&lt;=Y$178,MissFill!X40,"")</f>
        <v>248</v>
      </c>
      <c r="Z37" s="18">
        <f>IF($A37&lt;=Z$178,MissFill!Y40,"")</f>
        <v>275</v>
      </c>
      <c r="AA37" s="18">
        <f>IF($A37&lt;=AA$178,MissFill!Z40,"")</f>
        <v>46</v>
      </c>
      <c r="AB37" s="18">
        <f>IF($A37&lt;=AB$178,MissFill!AA40,"")</f>
        <v>0</v>
      </c>
      <c r="AC37" s="18">
        <f>IF($A37&lt;=AC$178,MissFill!AB40,"")</f>
        <v>201</v>
      </c>
      <c r="AD37" s="18">
        <f>IF($A37&lt;=AD$178,MissFill!AC40,"")</f>
        <v>2239</v>
      </c>
      <c r="AE37" s="18">
        <f>IF($A37&lt;=AE$178,MissFill!AD40,"")</f>
        <v>340</v>
      </c>
      <c r="AF37" s="18">
        <f>IF($A37&lt;=AF$178,MissFill!AE40,"")</f>
        <v>146</v>
      </c>
      <c r="AG37" s="18">
        <f>IF($A37&lt;=AG$178,MissFill!AF40,"")</f>
        <v>518.56442006833697</v>
      </c>
      <c r="AH37" s="18">
        <f>IF($A37&lt;=AH$178,MissFill!AG40,"")</f>
        <v>151</v>
      </c>
      <c r="AI37" s="18">
        <f>IF($A37&lt;=AI$178,MissFill!AH40,"")</f>
        <v>79</v>
      </c>
      <c r="AJ37" s="18">
        <f>IF($A37&lt;=AJ$178,MissFill!AI40,"")</f>
        <v>149.71740032136</v>
      </c>
      <c r="AK37" s="18">
        <f>IF($A37&lt;=AK$178,MissFill!AJ40,"")</f>
        <v>309</v>
      </c>
      <c r="AL37" s="18">
        <f>IF($A37&lt;=AL$178,MissFill!AK40,"")</f>
        <v>645</v>
      </c>
      <c r="AM37" s="18">
        <f>IF($A37&lt;=AM$178,MissFill!AL40,"")</f>
        <v>324</v>
      </c>
      <c r="AN37" s="18">
        <f>IF($A37&lt;=AN$178,MissFill!AM40,"")</f>
        <v>409</v>
      </c>
      <c r="AO37" s="18">
        <f>IF($A37&lt;=AO$178,MissFill!AN40,"")</f>
        <v>704</v>
      </c>
      <c r="AP37" s="18">
        <f>IF($A37&lt;=AP$178,MissFill!AO40,"")</f>
        <v>1444</v>
      </c>
      <c r="AQ37" s="18">
        <f>IF($A37&lt;=AQ$178,MissFill!AP40,"")</f>
        <v>2437</v>
      </c>
      <c r="AR37" s="18">
        <f>IF($A37&lt;=AR$178,MissFill!AQ40,"")</f>
        <v>148</v>
      </c>
      <c r="AS37" s="18">
        <f>IF($A37&lt;=AS$178,MissFill!AR40,"")</f>
        <v>720</v>
      </c>
      <c r="AT37" s="18">
        <f>IF($A37&lt;=AT$178,MissFill!AS40,"")</f>
        <v>1</v>
      </c>
      <c r="AU37" s="18">
        <f>IF($A37&lt;=AU$178,MissFill!AT40,"")</f>
        <v>553</v>
      </c>
      <c r="AV37" s="18">
        <f>IF($A37&lt;=AV$178,MissFill!AU40,"")</f>
        <v>306</v>
      </c>
      <c r="AW37" s="18">
        <f>IF($A37&lt;=AW$178,MissFill!AV40,"")</f>
        <v>65</v>
      </c>
      <c r="AX37" s="18">
        <f>IF($A37&lt;=AX$178,MissFill!AW40,"")</f>
        <v>242</v>
      </c>
    </row>
    <row r="38" spans="1:50" x14ac:dyDescent="0.25">
      <c r="A38" s="8">
        <v>44383</v>
      </c>
      <c r="B38" s="11">
        <v>187</v>
      </c>
      <c r="C38" s="18">
        <f>IF($A38&lt;=C$178,MissFill!B41,"")</f>
        <v>1042</v>
      </c>
      <c r="D38" s="18">
        <f>IF($A38&lt;=D$178,MissFill!C41,"")</f>
        <v>1499</v>
      </c>
      <c r="E38" s="18">
        <f>IF($A38&lt;=E$178,MissFill!D41,"")</f>
        <v>56</v>
      </c>
      <c r="F38" s="18">
        <f>IF($A38&lt;=F$178,MissFill!E41,"")</f>
        <v>36</v>
      </c>
      <c r="G38" s="18">
        <f>IF($A38&lt;=G$178,MissFill!F41,"")</f>
        <v>9</v>
      </c>
      <c r="H38" s="18">
        <f>IF($A38&lt;=H$178,MissFill!G41,"")</f>
        <v>10</v>
      </c>
      <c r="I38" s="18">
        <f>IF($A38&lt;=I$178,MissFill!H41,"")</f>
        <v>36</v>
      </c>
      <c r="J38" s="18">
        <f>IF($A38&lt;=J$178,MissFill!I41,"")</f>
        <v>2454</v>
      </c>
      <c r="K38" s="18">
        <f>IF($A38&lt;=K$178,MissFill!J41,"")</f>
        <v>27</v>
      </c>
      <c r="L38" s="18">
        <f>IF($A38&lt;=L$178,MissFill!K41,"")</f>
        <v>481</v>
      </c>
      <c r="M38" s="18">
        <f>IF($A38&lt;=M$178,MissFill!L41,"")</f>
        <v>8</v>
      </c>
      <c r="N38" s="18">
        <f>IF($A38&lt;=N$178,MissFill!M41,"")</f>
        <v>90</v>
      </c>
      <c r="O38" s="18">
        <f>IF($A38&lt;=O$178,MissFill!N41,"")</f>
        <v>866</v>
      </c>
      <c r="P38" s="18">
        <f>IF($A38&lt;=P$178,MissFill!O41,"")</f>
        <v>1491</v>
      </c>
      <c r="Q38" s="18">
        <f>IF($A38&lt;=Q$178,MissFill!P41,"")</f>
        <v>0</v>
      </c>
      <c r="R38" s="18">
        <f>IF($A38&lt;=R$178,MissFill!Q41,"")</f>
        <v>1</v>
      </c>
      <c r="S38" s="18">
        <f>IF($A38&lt;=S$178,MissFill!R41,"")</f>
        <v>24</v>
      </c>
      <c r="T38" s="18">
        <f>IF($A38&lt;=T$178,MissFill!S41,"")</f>
        <v>0</v>
      </c>
      <c r="U38" s="18">
        <f>IF($A38&lt;=U$178,MissFill!T41,"")</f>
        <v>1380</v>
      </c>
      <c r="V38" s="18">
        <f>IF($A38&lt;=V$178,MissFill!U41,"")</f>
        <v>355</v>
      </c>
      <c r="W38" s="18">
        <f>IF($A38&lt;=W$178,MissFill!V41,"")</f>
        <v>251</v>
      </c>
      <c r="X38" s="18">
        <f>IF($A38&lt;=X$178,MissFill!W41,"")</f>
        <v>305</v>
      </c>
      <c r="Y38" s="18">
        <f>IF($A38&lt;=Y$178,MissFill!X41,"")</f>
        <v>620</v>
      </c>
      <c r="Z38" s="18">
        <f>IF($A38&lt;=Z$178,MissFill!Y41,"")</f>
        <v>800</v>
      </c>
      <c r="AA38" s="18">
        <f>IF($A38&lt;=AA$178,MissFill!Z41,"")</f>
        <v>106</v>
      </c>
      <c r="AB38" s="18">
        <f>IF($A38&lt;=AB$178,MissFill!AA41,"")</f>
        <v>17</v>
      </c>
      <c r="AC38" s="18">
        <f>IF($A38&lt;=AC$178,MissFill!AB41,"")</f>
        <v>1107</v>
      </c>
      <c r="AD38" s="18">
        <f>IF($A38&lt;=AD$178,MissFill!AC41,"")</f>
        <v>585</v>
      </c>
      <c r="AE38" s="18">
        <f>IF($A38&lt;=AE$178,MissFill!AD41,"")</f>
        <v>288</v>
      </c>
      <c r="AF38" s="18">
        <f>IF($A38&lt;=AF$178,MissFill!AE41,"")</f>
        <v>213</v>
      </c>
      <c r="AG38" s="18">
        <f>IF($A38&lt;=AG$178,MissFill!AF41,"")</f>
        <v>521.69166622061596</v>
      </c>
      <c r="AH38" s="18">
        <f>IF($A38&lt;=AH$178,MissFill!AG41,"")</f>
        <v>585</v>
      </c>
      <c r="AI38" s="18">
        <f>IF($A38&lt;=AI$178,MissFill!AH41,"")</f>
        <v>10</v>
      </c>
      <c r="AJ38" s="18">
        <f>IF($A38&lt;=AJ$178,MissFill!AI41,"")</f>
        <v>150.62028363844701</v>
      </c>
      <c r="AK38" s="18">
        <f>IF($A38&lt;=AK$178,MissFill!AJ41,"")</f>
        <v>287</v>
      </c>
      <c r="AL38" s="18">
        <f>IF($A38&lt;=AL$178,MissFill!AK41,"")</f>
        <v>393</v>
      </c>
      <c r="AM38" s="18">
        <f>IF($A38&lt;=AM$178,MissFill!AL41,"")</f>
        <v>747</v>
      </c>
      <c r="AN38" s="18">
        <f>IF($A38&lt;=AN$178,MissFill!AM41,"")</f>
        <v>549</v>
      </c>
      <c r="AO38" s="18">
        <f>IF($A38&lt;=AO$178,MissFill!AN41,"")</f>
        <v>574</v>
      </c>
      <c r="AP38" s="18">
        <f>IF($A38&lt;=AP$178,MissFill!AO41,"")</f>
        <v>1008</v>
      </c>
      <c r="AQ38" s="18">
        <f>IF($A38&lt;=AQ$178,MissFill!AP41,"")</f>
        <v>2038</v>
      </c>
      <c r="AR38" s="18">
        <f>IF($A38&lt;=AR$178,MissFill!AQ41,"")</f>
        <v>641</v>
      </c>
      <c r="AS38" s="18">
        <f>IF($A38&lt;=AS$178,MissFill!AR41,"")</f>
        <v>753</v>
      </c>
      <c r="AT38" s="18">
        <f>IF($A38&lt;=AT$178,MissFill!AS41,"")</f>
        <v>-4</v>
      </c>
      <c r="AU38" s="18">
        <f>IF($A38&lt;=AU$178,MissFill!AT41,"")</f>
        <v>216</v>
      </c>
      <c r="AV38" s="18">
        <f>IF($A38&lt;=AV$178,MissFill!AU41,"")</f>
        <v>494</v>
      </c>
      <c r="AW38" s="18">
        <f>IF($A38&lt;=AW$178,MissFill!AV41,"")</f>
        <v>311</v>
      </c>
      <c r="AX38" s="18">
        <f>IF($A38&lt;=AX$178,MissFill!AW41,"")</f>
        <v>596</v>
      </c>
    </row>
    <row r="39" spans="1:50" x14ac:dyDescent="0.25">
      <c r="A39" s="8">
        <v>44384</v>
      </c>
      <c r="B39" s="11">
        <v>188</v>
      </c>
      <c r="C39" s="18">
        <f>IF($A39&lt;=C$178,MissFill!B42,"")</f>
        <v>807</v>
      </c>
      <c r="D39" s="18">
        <f>IF($A39&lt;=D$178,MissFill!C42,"")</f>
        <v>401</v>
      </c>
      <c r="E39" s="18">
        <f>IF($A39&lt;=E$178,MissFill!D42,"")</f>
        <v>12</v>
      </c>
      <c r="F39" s="18">
        <f>IF($A39&lt;=F$178,MissFill!E42,"")</f>
        <v>136</v>
      </c>
      <c r="G39" s="18">
        <f>IF($A39&lt;=G$178,MissFill!F42,"")</f>
        <v>0</v>
      </c>
      <c r="H39" s="18">
        <f>IF($A39&lt;=H$178,MissFill!G42,"")</f>
        <v>595</v>
      </c>
      <c r="I39" s="18">
        <f>IF($A39&lt;=I$178,MissFill!H42,"")</f>
        <v>341</v>
      </c>
      <c r="J39" s="18">
        <f>IF($A39&lt;=J$178,MissFill!I42,"")</f>
        <v>813</v>
      </c>
      <c r="K39" s="18">
        <f>IF($A39&lt;=K$178,MissFill!J42,"")</f>
        <v>55</v>
      </c>
      <c r="L39" s="18">
        <f>IF($A39&lt;=L$178,MissFill!K42,"")</f>
        <v>621</v>
      </c>
      <c r="M39" s="18">
        <f>IF($A39&lt;=M$178,MissFill!L42,"")</f>
        <v>83</v>
      </c>
      <c r="N39" s="18">
        <f>IF($A39&lt;=N$178,MissFill!M42,"")</f>
        <v>440</v>
      </c>
      <c r="O39" s="18">
        <f>IF($A39&lt;=O$178,MissFill!N42,"")</f>
        <v>68</v>
      </c>
      <c r="P39" s="18">
        <f>IF($A39&lt;=P$178,MissFill!O42,"")</f>
        <v>3</v>
      </c>
      <c r="Q39" s="18">
        <f>IF($A39&lt;=Q$178,MissFill!P42,"")</f>
        <v>0</v>
      </c>
      <c r="R39" s="18">
        <f>IF($A39&lt;=R$178,MissFill!Q42,"")</f>
        <v>3</v>
      </c>
      <c r="S39" s="18">
        <f>IF($A39&lt;=S$178,MissFill!R42,"")</f>
        <v>662</v>
      </c>
      <c r="T39" s="18">
        <f>IF($A39&lt;=T$178,MissFill!S42,"")</f>
        <v>0</v>
      </c>
      <c r="U39" s="18">
        <f>IF($A39&lt;=U$178,MissFill!T42,"")</f>
        <v>1661</v>
      </c>
      <c r="V39" s="18">
        <f>IF($A39&lt;=V$178,MissFill!U42,"")</f>
        <v>442</v>
      </c>
      <c r="W39" s="18">
        <f>IF($A39&lt;=W$178,MissFill!V42,"")</f>
        <v>199</v>
      </c>
      <c r="X39" s="18">
        <f>IF($A39&lt;=X$178,MissFill!W42,"")</f>
        <v>30</v>
      </c>
      <c r="Y39" s="18">
        <f>IF($A39&lt;=Y$178,MissFill!X42,"")</f>
        <v>644</v>
      </c>
      <c r="Z39" s="18">
        <f>IF($A39&lt;=Z$178,MissFill!Y42,"")</f>
        <v>1133</v>
      </c>
      <c r="AA39" s="18">
        <f>IF($A39&lt;=AA$178,MissFill!Z42,"")</f>
        <v>134</v>
      </c>
      <c r="AB39" s="18">
        <f>IF($A39&lt;=AB$178,MissFill!AA42,"")</f>
        <v>0</v>
      </c>
      <c r="AC39" s="18">
        <f>IF($A39&lt;=AC$178,MissFill!AB42,"")</f>
        <v>334</v>
      </c>
      <c r="AD39" s="18">
        <f>IF($A39&lt;=AD$178,MissFill!AC42,"")</f>
        <v>720</v>
      </c>
      <c r="AE39" s="18">
        <f>IF($A39&lt;=AE$178,MissFill!AD42,"")</f>
        <v>1100</v>
      </c>
      <c r="AF39" s="18">
        <f>IF($A39&lt;=AF$178,MissFill!AE42,"")</f>
        <v>0</v>
      </c>
      <c r="AG39" s="18">
        <f>IF($A39&lt;=AG$178,MissFill!AF42,"")</f>
        <v>58</v>
      </c>
      <c r="AH39" s="18">
        <f>IF($A39&lt;=AH$178,MissFill!AG42,"")</f>
        <v>80</v>
      </c>
      <c r="AI39" s="18">
        <f>IF($A39&lt;=AI$178,MissFill!AH42,"")</f>
        <v>49</v>
      </c>
      <c r="AJ39" s="18">
        <f>IF($A39&lt;=AJ$178,MissFill!AI42,"")</f>
        <v>116.702736141031</v>
      </c>
      <c r="AK39" s="18">
        <f>IF($A39&lt;=AK$178,MissFill!AJ42,"")</f>
        <v>127</v>
      </c>
      <c r="AL39" s="18">
        <f>IF($A39&lt;=AL$178,MissFill!AK42,"")</f>
        <v>27</v>
      </c>
      <c r="AM39" s="18">
        <f>IF($A39&lt;=AM$178,MissFill!AL42,"")</f>
        <v>90</v>
      </c>
      <c r="AN39" s="18">
        <f>IF($A39&lt;=AN$178,MissFill!AM42,"")</f>
        <v>425</v>
      </c>
      <c r="AO39" s="18">
        <f>IF($A39&lt;=AO$178,MissFill!AN42,"")</f>
        <v>531</v>
      </c>
      <c r="AP39" s="18">
        <f>IF($A39&lt;=AP$178,MissFill!AO42,"")</f>
        <v>799</v>
      </c>
      <c r="AQ39" s="18">
        <f>IF($A39&lt;=AQ$178,MissFill!AP42,"")</f>
        <v>627</v>
      </c>
      <c r="AR39" s="18">
        <f>IF($A39&lt;=AR$178,MissFill!AQ42,"")</f>
        <v>88</v>
      </c>
      <c r="AS39" s="18">
        <f>IF($A39&lt;=AS$178,MissFill!AR42,"")</f>
        <v>784</v>
      </c>
      <c r="AT39" s="18">
        <f>IF($A39&lt;=AT$178,MissFill!AS42,"")</f>
        <v>1597</v>
      </c>
      <c r="AU39" s="18">
        <f>IF($A39&lt;=AU$178,MissFill!AT42,"")</f>
        <v>370</v>
      </c>
      <c r="AV39" s="18">
        <f>IF($A39&lt;=AV$178,MissFill!AU42,"")</f>
        <v>655</v>
      </c>
      <c r="AW39" s="18">
        <f>IF($A39&lt;=AW$178,MissFill!AV42,"")</f>
        <v>143</v>
      </c>
      <c r="AX39" s="18">
        <f>IF($A39&lt;=AX$178,MissFill!AW42,"")</f>
        <v>613</v>
      </c>
    </row>
    <row r="40" spans="1:50" x14ac:dyDescent="0.25">
      <c r="A40" s="8">
        <v>44385</v>
      </c>
      <c r="B40" s="11">
        <v>189</v>
      </c>
      <c r="C40" s="18">
        <f>IF($A40&lt;=C$178,MissFill!B43,"")</f>
        <v>25</v>
      </c>
      <c r="D40" s="18">
        <f>IF($A40&lt;=D$178,MissFill!C43,"")</f>
        <v>757</v>
      </c>
      <c r="E40" s="18">
        <f>IF($A40&lt;=E$178,MissFill!D43,"")</f>
        <v>15</v>
      </c>
      <c r="F40" s="18">
        <f>IF($A40&lt;=F$178,MissFill!E43,"")</f>
        <v>1027</v>
      </c>
      <c r="G40" s="18">
        <f>IF($A40&lt;=G$178,MissFill!F43,"")</f>
        <v>39</v>
      </c>
      <c r="H40" s="18">
        <f>IF($A40&lt;=H$178,MissFill!G43,"")</f>
        <v>496</v>
      </c>
      <c r="I40" s="18">
        <f>IF($A40&lt;=I$178,MissFill!H43,"")</f>
        <v>133</v>
      </c>
      <c r="J40" s="18">
        <f>IF($A40&lt;=J$178,MissFill!I43,"")</f>
        <v>1019</v>
      </c>
      <c r="K40" s="18">
        <f>IF($A40&lt;=K$178,MissFill!J43,"")</f>
        <v>165</v>
      </c>
      <c r="L40" s="18">
        <f>IF($A40&lt;=L$178,MissFill!K43,"")</f>
        <v>241</v>
      </c>
      <c r="M40" s="18">
        <f>IF($A40&lt;=M$178,MissFill!L43,"")</f>
        <v>46</v>
      </c>
      <c r="N40" s="18">
        <f>IF($A40&lt;=N$178,MissFill!M43,"")</f>
        <v>8</v>
      </c>
      <c r="O40" s="18">
        <f>IF($A40&lt;=O$178,MissFill!N43,"")</f>
        <v>2747</v>
      </c>
      <c r="P40" s="18">
        <f>IF($A40&lt;=P$178,MissFill!O43,"")</f>
        <v>41</v>
      </c>
      <c r="Q40" s="18">
        <f>IF($A40&lt;=Q$178,MissFill!P43,"")</f>
        <v>192</v>
      </c>
      <c r="R40" s="18">
        <f>IF($A40&lt;=R$178,MissFill!Q43,"")</f>
        <v>2</v>
      </c>
      <c r="S40" s="18">
        <f>IF($A40&lt;=S$178,MissFill!R43,"")</f>
        <v>56</v>
      </c>
      <c r="T40" s="18">
        <f>IF($A40&lt;=T$178,MissFill!S43,"")</f>
        <v>0</v>
      </c>
      <c r="U40" s="18">
        <f>IF($A40&lt;=U$178,MissFill!T43,"")</f>
        <v>0</v>
      </c>
      <c r="V40" s="18">
        <f>IF($A40&lt;=V$178,MissFill!U43,"")</f>
        <v>572</v>
      </c>
      <c r="W40" s="18">
        <f>IF($A40&lt;=W$178,MissFill!V43,"")</f>
        <v>198</v>
      </c>
      <c r="X40" s="18">
        <f>IF($A40&lt;=X$178,MissFill!W43,"")</f>
        <v>101</v>
      </c>
      <c r="Y40" s="18">
        <f>IF($A40&lt;=Y$178,MissFill!X43,"")</f>
        <v>588</v>
      </c>
      <c r="Z40" s="18">
        <f>IF($A40&lt;=Z$178,MissFill!Y43,"")</f>
        <v>1433</v>
      </c>
      <c r="AA40" s="18">
        <f>IF($A40&lt;=AA$178,MissFill!Z43,"")</f>
        <v>165</v>
      </c>
      <c r="AB40" s="18">
        <f>IF($A40&lt;=AB$178,MissFill!AA43,"")</f>
        <v>0</v>
      </c>
      <c r="AC40" s="18">
        <f>IF($A40&lt;=AC$178,MissFill!AB43,"")</f>
        <v>622</v>
      </c>
      <c r="AD40" s="18">
        <f>IF($A40&lt;=AD$178,MissFill!AC43,"")</f>
        <v>699</v>
      </c>
      <c r="AE40" s="18">
        <f>IF($A40&lt;=AE$178,MissFill!AD43,"")</f>
        <v>162</v>
      </c>
      <c r="AF40" s="18">
        <f>IF($A40&lt;=AF$178,MissFill!AE43,"")</f>
        <v>3</v>
      </c>
      <c r="AG40" s="18">
        <f>IF($A40&lt;=AG$178,MissFill!AF43,"")</f>
        <v>82</v>
      </c>
      <c r="AH40" s="18">
        <f>IF($A40&lt;=AH$178,MissFill!AG43,"")</f>
        <v>138</v>
      </c>
      <c r="AI40" s="18">
        <f>IF($A40&lt;=AI$178,MissFill!AH43,"")</f>
        <v>10</v>
      </c>
      <c r="AJ40" s="18">
        <f>IF($A40&lt;=AJ$178,MissFill!AI43,"")</f>
        <v>121.250988726779</v>
      </c>
      <c r="AK40" s="18">
        <f>IF($A40&lt;=AK$178,MissFill!AJ43,"")</f>
        <v>122</v>
      </c>
      <c r="AL40" s="18">
        <f>IF($A40&lt;=AL$178,MissFill!AK43,"")</f>
        <v>27</v>
      </c>
      <c r="AM40" s="18">
        <f>IF($A40&lt;=AM$178,MissFill!AL43,"")</f>
        <v>1043</v>
      </c>
      <c r="AN40" s="18">
        <f>IF($A40&lt;=AN$178,MissFill!AM43,"")</f>
        <v>985</v>
      </c>
      <c r="AO40" s="18">
        <f>IF($A40&lt;=AO$178,MissFill!AN43,"")</f>
        <v>1808</v>
      </c>
      <c r="AP40" s="18">
        <f>IF($A40&lt;=AP$178,MissFill!AO43,"")</f>
        <v>639</v>
      </c>
      <c r="AQ40" s="18">
        <f>IF($A40&lt;=AQ$178,MissFill!AP43,"")</f>
        <v>6</v>
      </c>
      <c r="AR40" s="18">
        <f>IF($A40&lt;=AR$178,MissFill!AQ43,"")</f>
        <v>68</v>
      </c>
      <c r="AS40" s="18">
        <f>IF($A40&lt;=AS$178,MissFill!AR43,"")</f>
        <v>95</v>
      </c>
      <c r="AT40" s="18">
        <f>IF($A40&lt;=AT$178,MissFill!AS43,"")</f>
        <v>1107</v>
      </c>
      <c r="AU40" s="18">
        <f>IF($A40&lt;=AU$178,MissFill!AT43,"")</f>
        <v>465</v>
      </c>
      <c r="AV40" s="18">
        <f>IF($A40&lt;=AV$178,MissFill!AU43,"")</f>
        <v>236</v>
      </c>
      <c r="AW40" s="18">
        <f>IF($A40&lt;=AW$178,MissFill!AV43,"")</f>
        <v>150</v>
      </c>
      <c r="AX40" s="18">
        <f>IF($A40&lt;=AX$178,MissFill!AW43,"")</f>
        <v>688</v>
      </c>
    </row>
    <row r="41" spans="1:50" x14ac:dyDescent="0.25">
      <c r="A41" s="8">
        <v>44386</v>
      </c>
      <c r="B41" s="11">
        <v>190</v>
      </c>
      <c r="C41" s="18">
        <f>IF($A41&lt;=C$178,MissFill!B44,"")</f>
        <v>551</v>
      </c>
      <c r="D41" s="18">
        <f>IF($A41&lt;=D$178,MissFill!C44,"")</f>
        <v>14</v>
      </c>
      <c r="E41" s="18">
        <f>IF($A41&lt;=E$178,MissFill!D44,"")</f>
        <v>546</v>
      </c>
      <c r="F41" s="18">
        <f>IF($A41&lt;=F$178,MissFill!E44,"")</f>
        <v>1100</v>
      </c>
      <c r="G41" s="18">
        <f>IF($A41&lt;=G$178,MissFill!F44,"")</f>
        <v>16</v>
      </c>
      <c r="H41" s="18">
        <f>IF($A41&lt;=H$178,MissFill!G44,"")</f>
        <v>699</v>
      </c>
      <c r="I41" s="18">
        <f>IF($A41&lt;=I$178,MissFill!H44,"")</f>
        <v>66</v>
      </c>
      <c r="J41" s="18">
        <f>IF($A41&lt;=J$178,MissFill!I44,"")</f>
        <v>554</v>
      </c>
      <c r="K41" s="18">
        <f>IF($A41&lt;=K$178,MissFill!J44,"")</f>
        <v>0</v>
      </c>
      <c r="L41" s="18">
        <f>IF($A41&lt;=L$178,MissFill!K44,"")</f>
        <v>207</v>
      </c>
      <c r="M41" s="18">
        <f>IF($A41&lt;=M$178,MissFill!L44,"")</f>
        <v>103</v>
      </c>
      <c r="N41" s="18">
        <f>IF($A41&lt;=N$178,MissFill!M44,"")</f>
        <v>35</v>
      </c>
      <c r="O41" s="18">
        <f>IF($A41&lt;=O$178,MissFill!N44,"")</f>
        <v>1905</v>
      </c>
      <c r="P41" s="18">
        <f>IF($A41&lt;=P$178,MissFill!O44,"")</f>
        <v>0</v>
      </c>
      <c r="Q41" s="18">
        <f>IF($A41&lt;=Q$178,MissFill!P44,"")</f>
        <v>623</v>
      </c>
      <c r="R41" s="18">
        <f>IF($A41&lt;=R$178,MissFill!Q44,"")</f>
        <v>79</v>
      </c>
      <c r="S41" s="18">
        <f>IF($A41&lt;=S$178,MissFill!R44,"")</f>
        <v>1026</v>
      </c>
      <c r="T41" s="18">
        <f>IF($A41&lt;=T$178,MissFill!S44,"")</f>
        <v>0</v>
      </c>
      <c r="U41" s="18">
        <f>IF($A41&lt;=U$178,MissFill!T44,"")</f>
        <v>30</v>
      </c>
      <c r="V41" s="18">
        <f>IF($A41&lt;=V$178,MissFill!U44,"")</f>
        <v>366</v>
      </c>
      <c r="W41" s="18">
        <f>IF($A41&lt;=W$178,MissFill!V44,"")</f>
        <v>205</v>
      </c>
      <c r="X41" s="18">
        <f>IF($A41&lt;=X$178,MissFill!W44,"")</f>
        <v>105</v>
      </c>
      <c r="Y41" s="18">
        <f>IF($A41&lt;=Y$178,MissFill!X44,"")</f>
        <v>1418</v>
      </c>
      <c r="Z41" s="18">
        <f>IF($A41&lt;=Z$178,MissFill!Y44,"")</f>
        <v>3408</v>
      </c>
      <c r="AA41" s="18">
        <f>IF($A41&lt;=AA$178,MissFill!Z44,"")</f>
        <v>992</v>
      </c>
      <c r="AB41" s="18">
        <f>IF($A41&lt;=AB$178,MissFill!AA44,"")</f>
        <v>0</v>
      </c>
      <c r="AC41" s="18">
        <f>IF($A41&lt;=AC$178,MissFill!AB44,"")</f>
        <v>1000</v>
      </c>
      <c r="AD41" s="18">
        <f>IF($A41&lt;=AD$178,MissFill!AC44,"")</f>
        <v>599</v>
      </c>
      <c r="AE41" s="18">
        <f>IF($A41&lt;=AE$178,MissFill!AD44,"")</f>
        <v>1600</v>
      </c>
      <c r="AF41" s="18">
        <f>IF($A41&lt;=AF$178,MissFill!AE44,"")</f>
        <v>0</v>
      </c>
      <c r="AG41" s="18">
        <f>IF($A41&lt;=AG$178,MissFill!AF44,"")</f>
        <v>0</v>
      </c>
      <c r="AH41" s="18">
        <f>IF($A41&lt;=AH$178,MissFill!AG44,"")</f>
        <v>316</v>
      </c>
      <c r="AI41" s="18">
        <f>IF($A41&lt;=AI$178,MissFill!AH44,"")</f>
        <v>29</v>
      </c>
      <c r="AJ41" s="18">
        <f>IF($A41&lt;=AJ$178,MissFill!AI44,"")</f>
        <v>157.479302985564</v>
      </c>
      <c r="AK41" s="18">
        <f>IF($A41&lt;=AK$178,MissFill!AJ44,"")</f>
        <v>179</v>
      </c>
      <c r="AL41" s="18">
        <f>IF($A41&lt;=AL$178,MissFill!AK44,"")</f>
        <v>0</v>
      </c>
      <c r="AM41" s="18">
        <f>IF($A41&lt;=AM$178,MissFill!AL44,"")</f>
        <v>668</v>
      </c>
      <c r="AN41" s="18">
        <f>IF($A41&lt;=AN$178,MissFill!AM44,"")</f>
        <v>694</v>
      </c>
      <c r="AO41" s="18">
        <f>IF($A41&lt;=AO$178,MissFill!AN44,"")</f>
        <v>794</v>
      </c>
      <c r="AP41" s="18">
        <f>IF($A41&lt;=AP$178,MissFill!AO44,"")</f>
        <v>59</v>
      </c>
      <c r="AQ41" s="18">
        <f>IF($A41&lt;=AQ$178,MissFill!AP44,"")</f>
        <v>1249</v>
      </c>
      <c r="AR41" s="18">
        <f>IF($A41&lt;=AR$178,MissFill!AQ44,"")</f>
        <v>213</v>
      </c>
      <c r="AS41" s="18">
        <f>IF($A41&lt;=AS$178,MissFill!AR44,"")</f>
        <v>1415</v>
      </c>
      <c r="AT41" s="18">
        <f>IF($A41&lt;=AT$178,MissFill!AS44,"")</f>
        <v>502</v>
      </c>
      <c r="AU41" s="18">
        <f>IF($A41&lt;=AU$178,MissFill!AT44,"")</f>
        <v>480</v>
      </c>
      <c r="AV41" s="18">
        <f>IF($A41&lt;=AV$178,MissFill!AU44,"")</f>
        <v>514</v>
      </c>
      <c r="AW41" s="18">
        <f>IF($A41&lt;=AW$178,MissFill!AV44,"")</f>
        <v>200</v>
      </c>
      <c r="AX41" s="18">
        <f>IF($A41&lt;=AX$178,MissFill!AW44,"")</f>
        <v>405</v>
      </c>
    </row>
    <row r="42" spans="1:50" x14ac:dyDescent="0.25">
      <c r="A42" s="8">
        <v>44387</v>
      </c>
      <c r="B42" s="11">
        <v>191</v>
      </c>
      <c r="C42" s="18">
        <f>IF($A42&lt;=C$178,MissFill!B45,"")</f>
        <v>19</v>
      </c>
      <c r="D42" s="18">
        <f>IF($A42&lt;=D$178,MissFill!C45,"")</f>
        <v>500</v>
      </c>
      <c r="E42" s="18">
        <f>IF($A42&lt;=E$178,MissFill!D45,"")</f>
        <v>134</v>
      </c>
      <c r="F42" s="18">
        <f>IF($A42&lt;=F$178,MissFill!E45,"")</f>
        <v>2659</v>
      </c>
      <c r="G42" s="18">
        <f>IF($A42&lt;=G$178,MissFill!F45,"")</f>
        <v>7</v>
      </c>
      <c r="H42" s="18">
        <f>IF($A42&lt;=H$178,MissFill!G45,"")</f>
        <v>7</v>
      </c>
      <c r="I42" s="18">
        <f>IF($A42&lt;=I$178,MissFill!H45,"")</f>
        <v>0</v>
      </c>
      <c r="J42" s="18">
        <f>IF($A42&lt;=J$178,MissFill!I45,"")</f>
        <v>834</v>
      </c>
      <c r="K42" s="18">
        <f>IF($A42&lt;=K$178,MissFill!J45,"")</f>
        <v>382</v>
      </c>
      <c r="L42" s="18">
        <f>IF($A42&lt;=L$178,MissFill!K45,"")</f>
        <v>331</v>
      </c>
      <c r="M42" s="18">
        <f>IF($A42&lt;=M$178,MissFill!L45,"")</f>
        <v>37</v>
      </c>
      <c r="N42" s="18">
        <f>IF($A42&lt;=N$178,MissFill!M45,"")</f>
        <v>12</v>
      </c>
      <c r="O42" s="18">
        <f>IF($A42&lt;=O$178,MissFill!N45,"")</f>
        <v>777</v>
      </c>
      <c r="P42" s="18">
        <f>IF($A42&lt;=P$178,MissFill!O45,"")</f>
        <v>0</v>
      </c>
      <c r="Q42" s="18">
        <f>IF($A42&lt;=Q$178,MissFill!P45,"")</f>
        <v>289</v>
      </c>
      <c r="R42" s="18">
        <f>IF($A42&lt;=R$178,MissFill!Q45,"")</f>
        <v>3</v>
      </c>
      <c r="S42" s="18">
        <f>IF($A42&lt;=S$178,MissFill!R45,"")</f>
        <v>240</v>
      </c>
      <c r="T42" s="18">
        <f>IF($A42&lt;=T$178,MissFill!S45,"")</f>
        <v>0</v>
      </c>
      <c r="U42" s="18">
        <f>IF($A42&lt;=U$178,MissFill!T45,"")</f>
        <v>578</v>
      </c>
      <c r="V42" s="18">
        <f>IF($A42&lt;=V$178,MissFill!U45,"")</f>
        <v>0</v>
      </c>
      <c r="W42" s="18">
        <f>IF($A42&lt;=W$178,MissFill!V45,"")</f>
        <v>126</v>
      </c>
      <c r="X42" s="18">
        <f>IF($A42&lt;=X$178,MissFill!W45,"")</f>
        <v>8</v>
      </c>
      <c r="Y42" s="18">
        <f>IF($A42&lt;=Y$178,MissFill!X45,"")</f>
        <v>527</v>
      </c>
      <c r="Z42" s="18">
        <f>IF($A42&lt;=Z$178,MissFill!Y45,"")</f>
        <v>204</v>
      </c>
      <c r="AA42" s="18">
        <f>IF($A42&lt;=AA$178,MissFill!Z45,"")</f>
        <v>80</v>
      </c>
      <c r="AB42" s="18">
        <f>IF($A42&lt;=AB$178,MissFill!AA45,"")</f>
        <v>0</v>
      </c>
      <c r="AC42" s="18">
        <f>IF($A42&lt;=AC$178,MissFill!AB45,"")</f>
        <v>764</v>
      </c>
      <c r="AD42" s="18">
        <f>IF($A42&lt;=AD$178,MissFill!AC45,"")</f>
        <v>632</v>
      </c>
      <c r="AE42" s="18">
        <f>IF($A42&lt;=AE$178,MissFill!AD45,"")</f>
        <v>1162</v>
      </c>
      <c r="AF42" s="18">
        <f>IF($A42&lt;=AF$178,MissFill!AE45,"")</f>
        <v>0</v>
      </c>
      <c r="AG42" s="18">
        <f>IF($A42&lt;=AG$178,MissFill!AF45,"")</f>
        <v>30</v>
      </c>
      <c r="AH42" s="18">
        <f>IF($A42&lt;=AH$178,MissFill!AG45,"")</f>
        <v>471</v>
      </c>
      <c r="AI42" s="18">
        <f>IF($A42&lt;=AI$178,MissFill!AH45,"")</f>
        <v>109</v>
      </c>
      <c r="AJ42" s="18">
        <f>IF($A42&lt;=AJ$178,MissFill!AI45,"")</f>
        <v>118.172559804842</v>
      </c>
      <c r="AK42" s="18">
        <f>IF($A42&lt;=AK$178,MissFill!AJ45,"")</f>
        <v>43</v>
      </c>
      <c r="AL42" s="18">
        <f>IF($A42&lt;=AL$178,MissFill!AK45,"")</f>
        <v>476</v>
      </c>
      <c r="AM42" s="18">
        <f>IF($A42&lt;=AM$178,MissFill!AL45,"")</f>
        <v>1063</v>
      </c>
      <c r="AN42" s="18">
        <f>IF($A42&lt;=AN$178,MissFill!AM45,"")</f>
        <v>657</v>
      </c>
      <c r="AO42" s="18">
        <f>IF($A42&lt;=AO$178,MissFill!AN45,"")</f>
        <v>747</v>
      </c>
      <c r="AP42" s="18">
        <f>IF($A42&lt;=AP$178,MissFill!AO45,"")</f>
        <v>813</v>
      </c>
      <c r="AQ42" s="18">
        <f>IF($A42&lt;=AQ$178,MissFill!AP45,"")</f>
        <v>933</v>
      </c>
      <c r="AR42" s="18">
        <f>IF($A42&lt;=AR$178,MissFill!AQ45,"")</f>
        <v>385</v>
      </c>
      <c r="AS42" s="18">
        <f>IF($A42&lt;=AS$178,MissFill!AR45,"")</f>
        <v>311</v>
      </c>
      <c r="AT42" s="18">
        <f>IF($A42&lt;=AT$178,MissFill!AS45,"")</f>
        <v>946</v>
      </c>
      <c r="AU42" s="18">
        <f>IF($A42&lt;=AU$178,MissFill!AT45,"")</f>
        <v>451</v>
      </c>
      <c r="AV42" s="18">
        <f>IF($A42&lt;=AV$178,MissFill!AU45,"")</f>
        <v>265</v>
      </c>
      <c r="AW42" s="18">
        <f>IF($A42&lt;=AW$178,MissFill!AV45,"")</f>
        <v>90</v>
      </c>
      <c r="AX42" s="18">
        <f>IF($A42&lt;=AX$178,MissFill!AW45,"")</f>
        <v>631</v>
      </c>
    </row>
    <row r="43" spans="1:50" x14ac:dyDescent="0.25">
      <c r="A43" s="8">
        <v>44388</v>
      </c>
      <c r="B43" s="11">
        <v>192</v>
      </c>
      <c r="C43" s="18">
        <f>IF($A43&lt;=C$178,MissFill!B46,"")</f>
        <v>1346</v>
      </c>
      <c r="D43" s="18">
        <f>IF($A43&lt;=D$178,MissFill!C46,"")</f>
        <v>500</v>
      </c>
      <c r="E43" s="18">
        <f>IF($A43&lt;=E$178,MissFill!D46,"")</f>
        <v>319</v>
      </c>
      <c r="F43" s="18">
        <f>IF($A43&lt;=F$178,MissFill!E46,"")</f>
        <v>1444</v>
      </c>
      <c r="G43" s="18">
        <f>IF($A43&lt;=G$178,MissFill!F46,"")</f>
        <v>2</v>
      </c>
      <c r="H43" s="18">
        <f>IF($A43&lt;=H$178,MissFill!G46,"")</f>
        <v>557</v>
      </c>
      <c r="I43" s="18">
        <f>IF($A43&lt;=I$178,MissFill!H46,"")</f>
        <v>177</v>
      </c>
      <c r="J43" s="18">
        <f>IF($A43&lt;=J$178,MissFill!I46,"")</f>
        <v>922</v>
      </c>
      <c r="K43" s="18">
        <f>IF($A43&lt;=K$178,MissFill!J46,"")</f>
        <v>11</v>
      </c>
      <c r="L43" s="18">
        <f>IF($A43&lt;=L$178,MissFill!K46,"")</f>
        <v>463</v>
      </c>
      <c r="M43" s="18">
        <f>IF($A43&lt;=M$178,MissFill!L46,"")</f>
        <v>79</v>
      </c>
      <c r="N43" s="18">
        <f>IF($A43&lt;=N$178,MissFill!M46,"")</f>
        <v>249</v>
      </c>
      <c r="O43" s="18">
        <f>IF($A43&lt;=O$178,MissFill!N46,"")</f>
        <v>1599</v>
      </c>
      <c r="P43" s="18">
        <f>IF($A43&lt;=P$178,MissFill!O46,"")</f>
        <v>0</v>
      </c>
      <c r="Q43" s="18">
        <f>IF($A43&lt;=Q$178,MissFill!P46,"")</f>
        <v>201</v>
      </c>
      <c r="R43" s="18">
        <f>IF($A43&lt;=R$178,MissFill!Q46,"")</f>
        <v>420</v>
      </c>
      <c r="S43" s="18">
        <f>IF($A43&lt;=S$178,MissFill!R46,"")</f>
        <v>122</v>
      </c>
      <c r="T43" s="18">
        <f>IF($A43&lt;=T$178,MissFill!S46,"")</f>
        <v>0</v>
      </c>
      <c r="U43" s="18">
        <f>IF($A43&lt;=U$178,MissFill!T46,"")</f>
        <v>745</v>
      </c>
      <c r="V43" s="18">
        <f>IF($A43&lt;=V$178,MissFill!U46,"")</f>
        <v>671</v>
      </c>
      <c r="W43" s="18">
        <f>IF($A43&lt;=W$178,MissFill!V46,"")</f>
        <v>578</v>
      </c>
      <c r="X43" s="18">
        <f>IF($A43&lt;=X$178,MissFill!W46,"")</f>
        <v>202</v>
      </c>
      <c r="Y43" s="18">
        <f>IF($A43&lt;=Y$178,MissFill!X46,"")</f>
        <v>651</v>
      </c>
      <c r="Z43" s="18">
        <f>IF($A43&lt;=Z$178,MissFill!Y46,"")</f>
        <v>588</v>
      </c>
      <c r="AA43" s="18">
        <f>IF($A43&lt;=AA$178,MissFill!Z46,"")</f>
        <v>47</v>
      </c>
      <c r="AB43" s="18">
        <f>IF($A43&lt;=AB$178,MissFill!AA46,"")</f>
        <v>114</v>
      </c>
      <c r="AC43" s="18">
        <f>IF($A43&lt;=AC$178,MissFill!AB46,"")</f>
        <v>243</v>
      </c>
      <c r="AD43" s="18">
        <f>IF($A43&lt;=AD$178,MissFill!AC46,"")</f>
        <v>707</v>
      </c>
      <c r="AE43" s="18">
        <f>IF($A43&lt;=AE$178,MissFill!AD46,"")</f>
        <v>523</v>
      </c>
      <c r="AF43" s="18">
        <f>IF($A43&lt;=AF$178,MissFill!AE46,"")</f>
        <v>0</v>
      </c>
      <c r="AG43" s="18">
        <f>IF($A43&lt;=AG$178,MissFill!AF46,"")</f>
        <v>878</v>
      </c>
      <c r="AH43" s="18">
        <f>IF($A43&lt;=AH$178,MissFill!AG46,"")</f>
        <v>297</v>
      </c>
      <c r="AI43" s="18">
        <f>IF($A43&lt;=AI$178,MissFill!AH46,"")</f>
        <v>559</v>
      </c>
      <c r="AJ43" s="18">
        <f>IF($A43&lt;=AJ$178,MissFill!AI46,"")</f>
        <v>148.237707946005</v>
      </c>
      <c r="AK43" s="18">
        <f>IF($A43&lt;=AK$178,MissFill!AJ46,"")</f>
        <v>7</v>
      </c>
      <c r="AL43" s="18">
        <f>IF($A43&lt;=AL$178,MissFill!AK46,"")</f>
        <v>757</v>
      </c>
      <c r="AM43" s="18">
        <f>IF($A43&lt;=AM$178,MissFill!AL46,"")</f>
        <v>594</v>
      </c>
      <c r="AN43" s="18">
        <f>IF($A43&lt;=AN$178,MissFill!AM46,"")</f>
        <v>341</v>
      </c>
      <c r="AO43" s="18">
        <f>IF($A43&lt;=AO$178,MissFill!AN46,"")</f>
        <v>606</v>
      </c>
      <c r="AP43" s="18">
        <f>IF($A43&lt;=AP$178,MissFill!AO46,"")</f>
        <v>737</v>
      </c>
      <c r="AQ43" s="18">
        <f>IF($A43&lt;=AQ$178,MissFill!AP46,"")</f>
        <v>533</v>
      </c>
      <c r="AR43" s="18">
        <f>IF($A43&lt;=AR$178,MissFill!AQ46,"")</f>
        <v>642</v>
      </c>
      <c r="AS43" s="18">
        <f>IF($A43&lt;=AS$178,MissFill!AR46,"")</f>
        <v>-127</v>
      </c>
      <c r="AT43" s="18">
        <f>IF($A43&lt;=AT$178,MissFill!AS46,"")</f>
        <v>843</v>
      </c>
      <c r="AU43" s="18">
        <f>IF($A43&lt;=AU$178,MissFill!AT46,"")</f>
        <v>29</v>
      </c>
      <c r="AV43" s="18">
        <f>IF($A43&lt;=AV$178,MissFill!AU46,"")</f>
        <v>2434</v>
      </c>
      <c r="AW43" s="18">
        <f>IF($A43&lt;=AW$178,MissFill!AV46,"")</f>
        <v>322</v>
      </c>
      <c r="AX43" s="18">
        <f>IF($A43&lt;=AX$178,MissFill!AW46,"")</f>
        <v>567</v>
      </c>
    </row>
    <row r="44" spans="1:50" x14ac:dyDescent="0.25">
      <c r="A44" s="8">
        <v>44389</v>
      </c>
      <c r="B44" s="11">
        <v>193</v>
      </c>
      <c r="C44" s="18">
        <f>IF($A44&lt;=C$178,MissFill!B47,"")</f>
        <v>749</v>
      </c>
      <c r="D44" s="18">
        <f>IF($A44&lt;=D$178,MissFill!C47,"")</f>
        <v>12</v>
      </c>
      <c r="E44" s="18">
        <f>IF($A44&lt;=E$178,MissFill!D47,"")</f>
        <v>75</v>
      </c>
      <c r="F44" s="18">
        <f>IF($A44&lt;=F$178,MissFill!E47,"")</f>
        <v>1079</v>
      </c>
      <c r="G44" s="18">
        <f>IF($A44&lt;=G$178,MissFill!F47,"")</f>
        <v>2</v>
      </c>
      <c r="H44" s="18">
        <f>IF($A44&lt;=H$178,MissFill!G47,"")</f>
        <v>0</v>
      </c>
      <c r="I44" s="18">
        <f>IF($A44&lt;=I$178,MissFill!H47,"")</f>
        <v>0</v>
      </c>
      <c r="J44" s="18">
        <f>IF($A44&lt;=J$178,MissFill!I47,"")</f>
        <v>92</v>
      </c>
      <c r="K44" s="18">
        <f>IF($A44&lt;=K$178,MissFill!J47,"")</f>
        <v>720</v>
      </c>
      <c r="L44" s="18">
        <f>IF($A44&lt;=L$178,MissFill!K47,"")</f>
        <v>831</v>
      </c>
      <c r="M44" s="18">
        <f>IF($A44&lt;=M$178,MissFill!L47,"")</f>
        <v>78</v>
      </c>
      <c r="N44" s="18">
        <f>IF($A44&lt;=N$178,MissFill!M47,"")</f>
        <v>111</v>
      </c>
      <c r="O44" s="18">
        <f>IF($A44&lt;=O$178,MissFill!N47,"")</f>
        <v>2126</v>
      </c>
      <c r="P44" s="18">
        <f>IF($A44&lt;=P$178,MissFill!O47,"")</f>
        <v>0</v>
      </c>
      <c r="Q44" s="18">
        <f>IF($A44&lt;=Q$178,MissFill!P47,"")</f>
        <v>12</v>
      </c>
      <c r="R44" s="18">
        <f>IF($A44&lt;=R$178,MissFill!Q47,"")</f>
        <v>94</v>
      </c>
      <c r="S44" s="18">
        <f>IF($A44&lt;=S$178,MissFill!R47,"")</f>
        <v>193</v>
      </c>
      <c r="T44" s="18">
        <f>IF($A44&lt;=T$178,MissFill!S47,"")</f>
        <v>0</v>
      </c>
      <c r="U44" s="18">
        <f>IF($A44&lt;=U$178,MissFill!T47,"")</f>
        <v>87</v>
      </c>
      <c r="V44" s="18">
        <f>IF($A44&lt;=V$178,MissFill!U47,"")</f>
        <v>610</v>
      </c>
      <c r="W44" s="18">
        <f>IF($A44&lt;=W$178,MissFill!V47,"")</f>
        <v>452</v>
      </c>
      <c r="X44" s="18">
        <f>IF($A44&lt;=X$178,MissFill!W47,"")</f>
        <v>1011</v>
      </c>
      <c r="Y44" s="18">
        <f>IF($A44&lt;=Y$178,MissFill!X47,"")</f>
        <v>607</v>
      </c>
      <c r="Z44" s="18">
        <f>IF($A44&lt;=Z$178,MissFill!Y47,"")</f>
        <v>205</v>
      </c>
      <c r="AA44" s="18">
        <f>IF($A44&lt;=AA$178,MissFill!Z47,"")</f>
        <v>793</v>
      </c>
      <c r="AB44" s="18">
        <f>IF($A44&lt;=AB$178,MissFill!AA47,"")</f>
        <v>178</v>
      </c>
      <c r="AC44" s="18">
        <f>IF($A44&lt;=AC$178,MissFill!AB47,"")</f>
        <v>348</v>
      </c>
      <c r="AD44" s="18">
        <f>IF($A44&lt;=AD$178,MissFill!AC47,"")</f>
        <v>1279</v>
      </c>
      <c r="AE44" s="18">
        <f>IF($A44&lt;=AE$178,MissFill!AD47,"")</f>
        <v>897</v>
      </c>
      <c r="AF44" s="18">
        <f>IF($A44&lt;=AF$178,MissFill!AE47,"")</f>
        <v>32</v>
      </c>
      <c r="AG44" s="18">
        <f>IF($A44&lt;=AG$178,MissFill!AF47,"")</f>
        <v>500</v>
      </c>
      <c r="AH44" s="18">
        <f>IF($A44&lt;=AH$178,MissFill!AG47,"")</f>
        <v>558</v>
      </c>
      <c r="AI44" s="18">
        <f>IF($A44&lt;=AI$178,MissFill!AH47,"")</f>
        <v>486</v>
      </c>
      <c r="AJ44" s="18">
        <f>IF($A44&lt;=AJ$178,MissFill!AI47,"")</f>
        <v>166.60734945045101</v>
      </c>
      <c r="AK44" s="18">
        <f>IF($A44&lt;=AK$178,MissFill!AJ47,"")</f>
        <v>80</v>
      </c>
      <c r="AL44" s="18">
        <f>IF($A44&lt;=AL$178,MissFill!AK47,"")</f>
        <v>1622</v>
      </c>
      <c r="AM44" s="18">
        <f>IF($A44&lt;=AM$178,MissFill!AL47,"")</f>
        <v>800</v>
      </c>
      <c r="AN44" s="18">
        <f>IF($A44&lt;=AN$178,MissFill!AM47,"")</f>
        <v>563</v>
      </c>
      <c r="AO44" s="18">
        <f>IF($A44&lt;=AO$178,MissFill!AN47,"")</f>
        <v>579</v>
      </c>
      <c r="AP44" s="18">
        <f>IF($A44&lt;=AP$178,MissFill!AO47,"")</f>
        <v>741</v>
      </c>
      <c r="AQ44" s="18">
        <f>IF($A44&lt;=AQ$178,MissFill!AP47,"")</f>
        <v>850</v>
      </c>
      <c r="AR44" s="18">
        <f>IF($A44&lt;=AR$178,MissFill!AQ47,"")</f>
        <v>1071</v>
      </c>
      <c r="AS44" s="18">
        <f>IF($A44&lt;=AS$178,MissFill!AR47,"")</f>
        <v>541</v>
      </c>
      <c r="AT44" s="18">
        <f>IF($A44&lt;=AT$178,MissFill!AS47,"")</f>
        <v>854</v>
      </c>
      <c r="AU44" s="18">
        <f>IF($A44&lt;=AU$178,MissFill!AT47,"")</f>
        <v>0</v>
      </c>
      <c r="AV44" s="18">
        <f>IF($A44&lt;=AV$178,MissFill!AU47,"")</f>
        <v>3214</v>
      </c>
      <c r="AW44" s="18">
        <f>IF($A44&lt;=AW$178,MissFill!AV47,"")</f>
        <v>505</v>
      </c>
      <c r="AX44" s="18">
        <f>IF($A44&lt;=AX$178,MissFill!AW47,"")</f>
        <v>774</v>
      </c>
    </row>
    <row r="45" spans="1:50" x14ac:dyDescent="0.25">
      <c r="A45" s="8">
        <v>44390</v>
      </c>
      <c r="B45" s="11">
        <v>194</v>
      </c>
      <c r="C45" s="18">
        <f>IF($A45&lt;=C$178,MissFill!B48,"")</f>
        <v>571</v>
      </c>
      <c r="D45" s="18">
        <f>IF($A45&lt;=D$178,MissFill!C48,"")</f>
        <v>47</v>
      </c>
      <c r="E45" s="18">
        <f>IF($A45&lt;=E$178,MissFill!D48,"")</f>
        <v>85</v>
      </c>
      <c r="F45" s="18">
        <f>IF($A45&lt;=F$178,MissFill!E48,"")</f>
        <v>1755</v>
      </c>
      <c r="G45" s="18">
        <f>IF($A45&lt;=G$178,MissFill!F48,"")</f>
        <v>4</v>
      </c>
      <c r="H45" s="18">
        <f>IF($A45&lt;=H$178,MissFill!G48,"")</f>
        <v>216</v>
      </c>
      <c r="I45" s="18">
        <f>IF($A45&lt;=I$178,MissFill!H48,"")</f>
        <v>0</v>
      </c>
      <c r="J45" s="18">
        <f>IF($A45&lt;=J$178,MissFill!I48,"")</f>
        <v>11</v>
      </c>
      <c r="K45" s="18">
        <f>IF($A45&lt;=K$178,MissFill!J48,"")</f>
        <v>175</v>
      </c>
      <c r="L45" s="18">
        <f>IF($A45&lt;=L$178,MissFill!K48,"")</f>
        <v>866</v>
      </c>
      <c r="M45" s="18">
        <f>IF($A45&lt;=M$178,MissFill!L48,"")</f>
        <v>50</v>
      </c>
      <c r="N45" s="18">
        <f>IF($A45&lt;=N$178,MissFill!M48,"")</f>
        <v>30</v>
      </c>
      <c r="O45" s="18">
        <f>IF($A45&lt;=O$178,MissFill!N48,"")</f>
        <v>1474</v>
      </c>
      <c r="P45" s="18">
        <f>IF($A45&lt;=P$178,MissFill!O48,"")</f>
        <v>143</v>
      </c>
      <c r="Q45" s="18">
        <f>IF($A45&lt;=Q$178,MissFill!P48,"")</f>
        <v>0</v>
      </c>
      <c r="R45" s="18">
        <f>IF($A45&lt;=R$178,MissFill!Q48,"")</f>
        <v>1</v>
      </c>
      <c r="S45" s="18">
        <f>IF($A45&lt;=S$178,MissFill!R48,"")</f>
        <v>101</v>
      </c>
      <c r="T45" s="18">
        <f>IF($A45&lt;=T$178,MissFill!S48,"")</f>
        <v>3</v>
      </c>
      <c r="U45" s="18">
        <f>IF($A45&lt;=U$178,MissFill!T48,"")</f>
        <v>149</v>
      </c>
      <c r="V45" s="18">
        <f>IF($A45&lt;=V$178,MissFill!U48,"")</f>
        <v>928</v>
      </c>
      <c r="W45" s="18">
        <f>IF($A45&lt;=W$178,MissFill!V48,"")</f>
        <v>213</v>
      </c>
      <c r="X45" s="18">
        <f>IF($A45&lt;=X$178,MissFill!W48,"")</f>
        <v>908</v>
      </c>
      <c r="Y45" s="18">
        <f>IF($A45&lt;=Y$178,MissFill!X48,"")</f>
        <v>1059</v>
      </c>
      <c r="Z45" s="18">
        <f>IF($A45&lt;=Z$178,MissFill!Y48,"")</f>
        <v>37</v>
      </c>
      <c r="AA45" s="18">
        <f>IF($A45&lt;=AA$178,MissFill!Z48,"")</f>
        <v>420</v>
      </c>
      <c r="AB45" s="18">
        <f>IF($A45&lt;=AB$178,MissFill!AA48,"")</f>
        <v>849</v>
      </c>
      <c r="AC45" s="18">
        <f>IF($A45&lt;=AC$178,MissFill!AB48,"")</f>
        <v>197</v>
      </c>
      <c r="AD45" s="18">
        <f>IF($A45&lt;=AD$178,MissFill!AC48,"")</f>
        <v>681</v>
      </c>
      <c r="AE45" s="18">
        <f>IF($A45&lt;=AE$178,MissFill!AD48,"")</f>
        <v>246</v>
      </c>
      <c r="AF45" s="18">
        <f>IF($A45&lt;=AF$178,MissFill!AE48,"")</f>
        <v>89</v>
      </c>
      <c r="AG45" s="18">
        <f>IF($A45&lt;=AG$178,MissFill!AF48,"")</f>
        <v>526</v>
      </c>
      <c r="AH45" s="18">
        <f>IF($A45&lt;=AH$178,MissFill!AG48,"")</f>
        <v>369</v>
      </c>
      <c r="AI45" s="18">
        <f>IF($A45&lt;=AI$178,MissFill!AH48,"")</f>
        <v>112</v>
      </c>
      <c r="AJ45" s="18">
        <f>IF($A45&lt;=AJ$178,MissFill!AI48,"")</f>
        <v>77</v>
      </c>
      <c r="AK45" s="18">
        <f>IF($A45&lt;=AK$178,MissFill!AJ48,"")</f>
        <v>162</v>
      </c>
      <c r="AL45" s="18">
        <f>IF($A45&lt;=AL$178,MissFill!AK48,"")</f>
        <v>252</v>
      </c>
      <c r="AM45" s="18">
        <f>IF($A45&lt;=AM$178,MissFill!AL48,"")</f>
        <v>408</v>
      </c>
      <c r="AN45" s="18">
        <f>IF($A45&lt;=AN$178,MissFill!AM48,"")</f>
        <v>777</v>
      </c>
      <c r="AO45" s="18">
        <f>IF($A45&lt;=AO$178,MissFill!AN48,"")</f>
        <v>525</v>
      </c>
      <c r="AP45" s="18">
        <f>IF($A45&lt;=AP$178,MissFill!AO48,"")</f>
        <v>1837</v>
      </c>
      <c r="AQ45" s="18">
        <f>IF($A45&lt;=AQ$178,MissFill!AP48,"")</f>
        <v>533</v>
      </c>
      <c r="AR45" s="18">
        <f>IF($A45&lt;=AR$178,MissFill!AQ48,"")</f>
        <v>525</v>
      </c>
      <c r="AS45" s="18">
        <f>IF($A45&lt;=AS$178,MissFill!AR48,"")</f>
        <v>364</v>
      </c>
      <c r="AT45" s="18">
        <f>IF($A45&lt;=AT$178,MissFill!AS48,"")</f>
        <v>424</v>
      </c>
      <c r="AU45" s="18">
        <f>IF($A45&lt;=AU$178,MissFill!AT48,"")</f>
        <v>170</v>
      </c>
      <c r="AV45" s="18">
        <f>IF($A45&lt;=AV$178,MissFill!AU48,"")</f>
        <v>2763</v>
      </c>
      <c r="AW45" s="18">
        <f>IF($A45&lt;=AW$178,MissFill!AV48,"")</f>
        <v>660</v>
      </c>
      <c r="AX45" s="18">
        <f>IF($A45&lt;=AX$178,MissFill!AW48,"")</f>
        <v>611</v>
      </c>
    </row>
    <row r="46" spans="1:50" x14ac:dyDescent="0.25">
      <c r="A46" s="8">
        <v>44391</v>
      </c>
      <c r="B46" s="11">
        <v>195</v>
      </c>
      <c r="C46" s="18">
        <f>IF($A46&lt;=C$178,MissFill!B49,"")</f>
        <v>35</v>
      </c>
      <c r="D46" s="18">
        <f>IF($A46&lt;=D$178,MissFill!C49,"")</f>
        <v>17</v>
      </c>
      <c r="E46" s="18">
        <f>IF($A46&lt;=E$178,MissFill!D49,"")</f>
        <v>336</v>
      </c>
      <c r="F46" s="18">
        <f>IF($A46&lt;=F$178,MissFill!E49,"")</f>
        <v>172</v>
      </c>
      <c r="G46" s="18">
        <f>IF($A46&lt;=G$178,MissFill!F49,"")</f>
        <v>0</v>
      </c>
      <c r="H46" s="18">
        <f>IF($A46&lt;=H$178,MissFill!G49,"")</f>
        <v>7</v>
      </c>
      <c r="I46" s="18">
        <f>IF($A46&lt;=I$178,MissFill!H49,"")</f>
        <v>30</v>
      </c>
      <c r="J46" s="18">
        <f>IF($A46&lt;=J$178,MissFill!I49,"")</f>
        <v>214</v>
      </c>
      <c r="K46" s="18">
        <f>IF($A46&lt;=K$178,MissFill!J49,"")</f>
        <v>628</v>
      </c>
      <c r="L46" s="18">
        <f>IF($A46&lt;=L$178,MissFill!K49,"")</f>
        <v>1177</v>
      </c>
      <c r="M46" s="18">
        <f>IF($A46&lt;=M$178,MissFill!L49,"")</f>
        <v>62</v>
      </c>
      <c r="N46" s="18">
        <f>IF($A46&lt;=N$178,MissFill!M49,"")</f>
        <v>39</v>
      </c>
      <c r="O46" s="18">
        <f>IF($A46&lt;=O$178,MissFill!N49,"")</f>
        <v>4401</v>
      </c>
      <c r="P46" s="18">
        <f>IF($A46&lt;=P$178,MissFill!O49,"")</f>
        <v>309</v>
      </c>
      <c r="Q46" s="18">
        <f>IF($A46&lt;=Q$178,MissFill!P49,"")</f>
        <v>0</v>
      </c>
      <c r="R46" s="18">
        <f>IF($A46&lt;=R$178,MissFill!Q49,"")</f>
        <v>50</v>
      </c>
      <c r="S46" s="18">
        <f>IF($A46&lt;=S$178,MissFill!R49,"")</f>
        <v>177</v>
      </c>
      <c r="T46" s="18">
        <f>IF($A46&lt;=T$178,MissFill!S49,"")</f>
        <v>2</v>
      </c>
      <c r="U46" s="18">
        <f>IF($A46&lt;=U$178,MissFill!T49,"")</f>
        <v>101</v>
      </c>
      <c r="V46" s="18">
        <f>IF($A46&lt;=V$178,MissFill!U49,"")</f>
        <v>1206</v>
      </c>
      <c r="W46" s="18">
        <f>IF($A46&lt;=W$178,MissFill!V49,"")</f>
        <v>40</v>
      </c>
      <c r="X46" s="18">
        <f>IF($A46&lt;=X$178,MissFill!W49,"")</f>
        <v>1604</v>
      </c>
      <c r="Y46" s="18">
        <f>IF($A46&lt;=Y$178,MissFill!X49,"")</f>
        <v>38</v>
      </c>
      <c r="Z46" s="18">
        <f>IF($A46&lt;=Z$178,MissFill!Y49,"")</f>
        <v>18</v>
      </c>
      <c r="AA46" s="18">
        <f>IF($A46&lt;=AA$178,MissFill!Z49,"")</f>
        <v>398</v>
      </c>
      <c r="AB46" s="18">
        <f>IF($A46&lt;=AB$178,MissFill!AA49,"")</f>
        <v>64</v>
      </c>
      <c r="AC46" s="18">
        <f>IF($A46&lt;=AC$178,MissFill!AB49,"")</f>
        <v>190</v>
      </c>
      <c r="AD46" s="18">
        <f>IF($A46&lt;=AD$178,MissFill!AC49,"")</f>
        <v>1280</v>
      </c>
      <c r="AE46" s="18">
        <f>IF($A46&lt;=AE$178,MissFill!AD49,"")</f>
        <v>1084</v>
      </c>
      <c r="AF46" s="18">
        <f>IF($A46&lt;=AF$178,MissFill!AE49,"")</f>
        <v>102</v>
      </c>
      <c r="AG46" s="18">
        <f>IF($A46&lt;=AG$178,MissFill!AF49,"")</f>
        <v>243</v>
      </c>
      <c r="AH46" s="18">
        <f>IF($A46&lt;=AH$178,MissFill!AG49,"")</f>
        <v>393</v>
      </c>
      <c r="AI46" s="18">
        <f>IF($A46&lt;=AI$178,MissFill!AH49,"")</f>
        <v>67</v>
      </c>
      <c r="AJ46" s="18">
        <f>IF($A46&lt;=AJ$178,MissFill!AI49,"")</f>
        <v>46</v>
      </c>
      <c r="AK46" s="18">
        <f>IF($A46&lt;=AK$178,MissFill!AJ49,"")</f>
        <v>64</v>
      </c>
      <c r="AL46" s="18">
        <f>IF($A46&lt;=AL$178,MissFill!AK49,"")</f>
        <v>2498</v>
      </c>
      <c r="AM46" s="18">
        <f>IF($A46&lt;=AM$178,MissFill!AL49,"")</f>
        <v>448</v>
      </c>
      <c r="AN46" s="18">
        <f>IF($A46&lt;=AN$178,MissFill!AM49,"")</f>
        <v>522</v>
      </c>
      <c r="AO46" s="18">
        <f>IF($A46&lt;=AO$178,MissFill!AN49,"")</f>
        <v>528</v>
      </c>
      <c r="AP46" s="18">
        <f>IF($A46&lt;=AP$178,MissFill!AO49,"")</f>
        <v>2139</v>
      </c>
      <c r="AQ46" s="18">
        <f>IF($A46&lt;=AQ$178,MissFill!AP49,"")</f>
        <v>568</v>
      </c>
      <c r="AR46" s="18">
        <f>IF($A46&lt;=AR$178,MissFill!AQ49,"")</f>
        <v>396</v>
      </c>
      <c r="AS46" s="18">
        <f>IF($A46&lt;=AS$178,MissFill!AR49,"")</f>
        <v>14</v>
      </c>
      <c r="AT46" s="18">
        <f>IF($A46&lt;=AT$178,MissFill!AS49,"")</f>
        <v>1426</v>
      </c>
      <c r="AU46" s="18">
        <f>IF($A46&lt;=AU$178,MissFill!AT49,"")</f>
        <v>411</v>
      </c>
      <c r="AV46" s="18">
        <f>IF($A46&lt;=AV$178,MissFill!AU49,"")</f>
        <v>2118</v>
      </c>
      <c r="AW46" s="18">
        <f>IF($A46&lt;=AW$178,MissFill!AV49,"")</f>
        <v>843</v>
      </c>
      <c r="AX46" s="18">
        <f>IF($A46&lt;=AX$178,MissFill!AW49,"")</f>
        <v>727</v>
      </c>
    </row>
    <row r="47" spans="1:50" x14ac:dyDescent="0.25">
      <c r="A47" s="8">
        <v>44392</v>
      </c>
      <c r="B47" s="11">
        <v>196</v>
      </c>
      <c r="C47" s="18">
        <f>IF($A47&lt;=C$178,MissFill!B50,"")</f>
        <v>49</v>
      </c>
      <c r="D47" s="18">
        <f>IF($A47&lt;=D$178,MissFill!C50,"")</f>
        <v>11</v>
      </c>
      <c r="E47" s="18">
        <f>IF($A47&lt;=E$178,MissFill!D50,"")</f>
        <v>107</v>
      </c>
      <c r="F47" s="18">
        <f>IF($A47&lt;=F$178,MissFill!E50,"")</f>
        <v>757</v>
      </c>
      <c r="G47" s="18">
        <f>IF($A47&lt;=G$178,MissFill!F50,"")</f>
        <v>0</v>
      </c>
      <c r="H47" s="18">
        <f>IF($A47&lt;=H$178,MissFill!G50,"")</f>
        <v>230</v>
      </c>
      <c r="I47" s="18">
        <f>IF($A47&lt;=I$178,MissFill!H50,"")</f>
        <v>0</v>
      </c>
      <c r="J47" s="18">
        <f>IF($A47&lt;=J$178,MissFill!I50,"")</f>
        <v>124</v>
      </c>
      <c r="K47" s="18">
        <f>IF($A47&lt;=K$178,MissFill!J50,"")</f>
        <v>2102</v>
      </c>
      <c r="L47" s="18">
        <f>IF($A47&lt;=L$178,MissFill!K50,"")</f>
        <v>994</v>
      </c>
      <c r="M47" s="18">
        <f>IF($A47&lt;=M$178,MissFill!L50,"")</f>
        <v>140</v>
      </c>
      <c r="N47" s="18">
        <f>IF($A47&lt;=N$178,MissFill!M50,"")</f>
        <v>1</v>
      </c>
      <c r="O47" s="18">
        <f>IF($A47&lt;=O$178,MissFill!N50,"")</f>
        <v>1609</v>
      </c>
      <c r="P47" s="18">
        <f>IF($A47&lt;=P$178,MissFill!O50,"")</f>
        <v>171</v>
      </c>
      <c r="Q47" s="18">
        <f>IF($A47&lt;=Q$178,MissFill!P50,"")</f>
        <v>320</v>
      </c>
      <c r="R47" s="18">
        <f>IF($A47&lt;=R$178,MissFill!Q50,"")</f>
        <v>43</v>
      </c>
      <c r="S47" s="18">
        <f>IF($A47&lt;=S$178,MissFill!R50,"")</f>
        <v>851</v>
      </c>
      <c r="T47" s="18">
        <f>IF($A47&lt;=T$178,MissFill!S50,"")</f>
        <v>3</v>
      </c>
      <c r="U47" s="18">
        <f>IF($A47&lt;=U$178,MissFill!T50,"")</f>
        <v>605</v>
      </c>
      <c r="V47" s="18">
        <f>IF($A47&lt;=V$178,MissFill!U50,"")</f>
        <v>3097</v>
      </c>
      <c r="W47" s="18">
        <f>IF($A47&lt;=W$178,MissFill!V50,"")</f>
        <v>292</v>
      </c>
      <c r="X47" s="18">
        <f>IF($A47&lt;=X$178,MissFill!W50,"")</f>
        <v>485</v>
      </c>
      <c r="Y47" s="18">
        <f>IF($A47&lt;=Y$178,MissFill!X50,"")</f>
        <v>522</v>
      </c>
      <c r="Z47" s="18">
        <f>IF($A47&lt;=Z$178,MissFill!Y50,"")</f>
        <v>827</v>
      </c>
      <c r="AA47" s="18">
        <f>IF($A47&lt;=AA$178,MissFill!Z50,"")</f>
        <v>62</v>
      </c>
      <c r="AB47" s="18">
        <f>IF($A47&lt;=AB$178,MissFill!AA50,"")</f>
        <v>101</v>
      </c>
      <c r="AC47" s="18">
        <f>IF($A47&lt;=AC$178,MissFill!AB50,"")</f>
        <v>1039</v>
      </c>
      <c r="AD47" s="18">
        <f>IF($A47&lt;=AD$178,MissFill!AC50,"")</f>
        <v>485</v>
      </c>
      <c r="AE47" s="18">
        <f>IF($A47&lt;=AE$178,MissFill!AD50,"")</f>
        <v>661</v>
      </c>
      <c r="AF47" s="18">
        <f>IF($A47&lt;=AF$178,MissFill!AE50,"")</f>
        <v>368</v>
      </c>
      <c r="AG47" s="18">
        <f>IF($A47&lt;=AG$178,MissFill!AF50,"")</f>
        <v>1918</v>
      </c>
      <c r="AH47" s="18">
        <f>IF($A47&lt;=AH$178,MissFill!AG50,"")</f>
        <v>126</v>
      </c>
      <c r="AI47" s="18">
        <f>IF($A47&lt;=AI$178,MissFill!AH50,"")</f>
        <v>79</v>
      </c>
      <c r="AJ47" s="18">
        <f>IF($A47&lt;=AJ$178,MissFill!AI50,"")</f>
        <v>160</v>
      </c>
      <c r="AK47" s="18">
        <f>IF($A47&lt;=AK$178,MissFill!AJ50,"")</f>
        <v>482</v>
      </c>
      <c r="AL47" s="18">
        <f>IF($A47&lt;=AL$178,MissFill!AK50,"")</f>
        <v>2532</v>
      </c>
      <c r="AM47" s="18">
        <f>IF($A47&lt;=AM$178,MissFill!AL50,"")</f>
        <v>464</v>
      </c>
      <c r="AN47" s="18">
        <f>IF($A47&lt;=AN$178,MissFill!AM50,"")</f>
        <v>93</v>
      </c>
      <c r="AO47" s="18">
        <f>IF($A47&lt;=AO$178,MissFill!AN50,"")</f>
        <v>839</v>
      </c>
      <c r="AP47" s="18">
        <f>IF($A47&lt;=AP$178,MissFill!AO50,"")</f>
        <v>965</v>
      </c>
      <c r="AQ47" s="18">
        <f>IF($A47&lt;=AQ$178,MissFill!AP50,"")</f>
        <v>556</v>
      </c>
      <c r="AR47" s="18">
        <f>IF($A47&lt;=AR$178,MissFill!AQ50,"")</f>
        <v>470</v>
      </c>
      <c r="AS47" s="18">
        <f>IF($A47&lt;=AS$178,MissFill!AR50,"")</f>
        <v>112</v>
      </c>
      <c r="AT47" s="18">
        <f>IF($A47&lt;=AT$178,MissFill!AS50,"")</f>
        <v>215</v>
      </c>
      <c r="AU47" s="18">
        <f>IF($A47&lt;=AU$178,MissFill!AT50,"")</f>
        <v>1689</v>
      </c>
      <c r="AV47" s="18">
        <f>IF($A47&lt;=AV$178,MissFill!AU50,"")</f>
        <v>2327</v>
      </c>
      <c r="AW47" s="18">
        <f>IF($A47&lt;=AW$178,MissFill!AV50,"")</f>
        <v>281</v>
      </c>
      <c r="AX47" s="18">
        <f>IF($A47&lt;=AX$178,MissFill!AW50,"")</f>
        <v>775</v>
      </c>
    </row>
    <row r="48" spans="1:50" x14ac:dyDescent="0.25">
      <c r="A48" s="8">
        <v>44393</v>
      </c>
      <c r="B48" s="11">
        <v>197</v>
      </c>
      <c r="C48" s="18">
        <f>IF($A48&lt;=C$178,MissFill!B51,"")</f>
        <v>35</v>
      </c>
      <c r="D48" s="18">
        <f>IF($A48&lt;=D$178,MissFill!C51,"")</f>
        <v>77</v>
      </c>
      <c r="E48" s="18">
        <f>IF($A48&lt;=E$178,MissFill!D51,"")</f>
        <v>1143</v>
      </c>
      <c r="F48" s="18">
        <f>IF($A48&lt;=F$178,MissFill!E51,"")</f>
        <v>358</v>
      </c>
      <c r="G48" s="18">
        <f>IF($A48&lt;=G$178,MissFill!F51,"")</f>
        <v>27</v>
      </c>
      <c r="H48" s="18">
        <f>IF($A48&lt;=H$178,MissFill!G51,"")</f>
        <v>479</v>
      </c>
      <c r="I48" s="18">
        <f>IF($A48&lt;=I$178,MissFill!H51,"")</f>
        <v>0</v>
      </c>
      <c r="J48" s="18">
        <f>IF($A48&lt;=J$178,MissFill!I51,"")</f>
        <v>5</v>
      </c>
      <c r="K48" s="18">
        <f>IF($A48&lt;=K$178,MissFill!J51,"")</f>
        <v>2025</v>
      </c>
      <c r="L48" s="18">
        <f>IF($A48&lt;=L$178,MissFill!K51,"")</f>
        <v>602</v>
      </c>
      <c r="M48" s="18">
        <f>IF($A48&lt;=M$178,MissFill!L51,"")</f>
        <v>116</v>
      </c>
      <c r="N48" s="18">
        <f>IF($A48&lt;=N$178,MissFill!M51,"")</f>
        <v>0</v>
      </c>
      <c r="O48" s="18">
        <f>IF($A48&lt;=O$178,MissFill!N51,"")</f>
        <v>3298</v>
      </c>
      <c r="P48" s="18">
        <f>IF($A48&lt;=P$178,MissFill!O51,"")</f>
        <v>3</v>
      </c>
      <c r="Q48" s="18">
        <f>IF($A48&lt;=Q$178,MissFill!P51,"")</f>
        <v>48</v>
      </c>
      <c r="R48" s="18">
        <f>IF($A48&lt;=R$178,MissFill!Q51,"")</f>
        <v>40</v>
      </c>
      <c r="S48" s="18">
        <f>IF($A48&lt;=S$178,MissFill!R51,"")</f>
        <v>248</v>
      </c>
      <c r="T48" s="18">
        <f>IF($A48&lt;=T$178,MissFill!S51,"")</f>
        <v>0</v>
      </c>
      <c r="U48" s="18">
        <f>IF($A48&lt;=U$178,MissFill!T51,"")</f>
        <v>164</v>
      </c>
      <c r="V48" s="18">
        <f>IF($A48&lt;=V$178,MissFill!U51,"")</f>
        <v>1843</v>
      </c>
      <c r="W48" s="18">
        <f>IF($A48&lt;=W$178,MissFill!V51,"")</f>
        <v>0</v>
      </c>
      <c r="X48" s="18">
        <f>IF($A48&lt;=X$178,MissFill!W51,"")</f>
        <v>786</v>
      </c>
      <c r="Y48" s="18">
        <f>IF($A48&lt;=Y$178,MissFill!X51,"")</f>
        <v>420</v>
      </c>
      <c r="Z48" s="18">
        <f>IF($A48&lt;=Z$178,MissFill!Y51,"")</f>
        <v>134</v>
      </c>
      <c r="AA48" s="18">
        <f>IF($A48&lt;=AA$178,MissFill!Z51,"")</f>
        <v>598</v>
      </c>
      <c r="AB48" s="18">
        <f>IF($A48&lt;=AB$178,MissFill!AA51,"")</f>
        <v>410</v>
      </c>
      <c r="AC48" s="18">
        <f>IF($A48&lt;=AC$178,MissFill!AB51,"")</f>
        <v>213</v>
      </c>
      <c r="AD48" s="18">
        <f>IF($A48&lt;=AD$178,MissFill!AC51,"")</f>
        <v>2201</v>
      </c>
      <c r="AE48" s="18">
        <f>IF($A48&lt;=AE$178,MissFill!AD51,"")</f>
        <v>321</v>
      </c>
      <c r="AF48" s="18">
        <f>IF($A48&lt;=AF$178,MissFill!AE51,"")</f>
        <v>244</v>
      </c>
      <c r="AG48" s="18">
        <f>IF($A48&lt;=AG$178,MissFill!AF51,"")</f>
        <v>188</v>
      </c>
      <c r="AH48" s="18">
        <f>IF($A48&lt;=AH$178,MissFill!AG51,"")</f>
        <v>236</v>
      </c>
      <c r="AI48" s="18">
        <f>IF($A48&lt;=AI$178,MissFill!AH51,"")</f>
        <v>54</v>
      </c>
      <c r="AJ48" s="18">
        <f>IF($A48&lt;=AJ$178,MissFill!AI51,"")</f>
        <v>0</v>
      </c>
      <c r="AK48" s="18">
        <f>IF($A48&lt;=AK$178,MissFill!AJ51,"")</f>
        <v>741</v>
      </c>
      <c r="AL48" s="18">
        <f>IF($A48&lt;=AL$178,MissFill!AK51,"")</f>
        <v>2067</v>
      </c>
      <c r="AM48" s="18">
        <f>IF($A48&lt;=AM$178,MissFill!AL51,"")</f>
        <v>278</v>
      </c>
      <c r="AN48" s="18">
        <f>IF($A48&lt;=AN$178,MissFill!AM51,"")</f>
        <v>396</v>
      </c>
      <c r="AO48" s="18">
        <f>IF($A48&lt;=AO$178,MissFill!AN51,"")</f>
        <v>2029</v>
      </c>
      <c r="AP48" s="18">
        <f>IF($A48&lt;=AP$178,MissFill!AO51,"")</f>
        <v>1274</v>
      </c>
      <c r="AQ48" s="18">
        <f>IF($A48&lt;=AQ$178,MissFill!AP51,"")</f>
        <v>211</v>
      </c>
      <c r="AR48" s="18">
        <f>IF($A48&lt;=AR$178,MissFill!AQ51,"")</f>
        <v>1431</v>
      </c>
      <c r="AS48" s="18">
        <f>IF($A48&lt;=AS$178,MissFill!AR51,"")</f>
        <v>591</v>
      </c>
      <c r="AT48" s="18">
        <f>IF($A48&lt;=AT$178,MissFill!AS51,"")</f>
        <v>806</v>
      </c>
      <c r="AU48" s="18">
        <f>IF($A48&lt;=AU$178,MissFill!AT51,"")</f>
        <v>629</v>
      </c>
      <c r="AV48" s="18">
        <f>IF($A48&lt;=AV$178,MissFill!AU51,"")</f>
        <v>2477</v>
      </c>
      <c r="AW48" s="18">
        <f>IF($A48&lt;=AW$178,MissFill!AV51,"")</f>
        <v>215</v>
      </c>
      <c r="AX48" s="18">
        <f>IF($A48&lt;=AX$178,MissFill!AW51,"")</f>
        <v>237</v>
      </c>
    </row>
    <row r="49" spans="1:50" x14ac:dyDescent="0.25">
      <c r="A49" s="8">
        <v>44394</v>
      </c>
      <c r="B49" s="11">
        <v>198</v>
      </c>
      <c r="C49" s="18">
        <f>IF($A49&lt;=C$178,MissFill!B52,"")</f>
        <v>51</v>
      </c>
      <c r="D49" s="18">
        <f>IF($A49&lt;=D$178,MissFill!C52,"")</f>
        <v>111</v>
      </c>
      <c r="E49" s="18">
        <f>IF($A49&lt;=E$178,MissFill!D52,"")</f>
        <v>1018</v>
      </c>
      <c r="F49" s="18">
        <f>IF($A49&lt;=F$178,MissFill!E52,"")</f>
        <v>218</v>
      </c>
      <c r="G49" s="18">
        <f>IF($A49&lt;=G$178,MissFill!F52,"")</f>
        <v>0</v>
      </c>
      <c r="H49" s="18">
        <f>IF($A49&lt;=H$178,MissFill!G52,"")</f>
        <v>42</v>
      </c>
      <c r="I49" s="18">
        <f>IF($A49&lt;=I$178,MissFill!H52,"")</f>
        <v>0</v>
      </c>
      <c r="J49" s="18">
        <f>IF($A49&lt;=J$178,MissFill!I52,"")</f>
        <v>1777</v>
      </c>
      <c r="K49" s="18">
        <f>IF($A49&lt;=K$178,MissFill!J52,"")</f>
        <v>1462</v>
      </c>
      <c r="L49" s="18">
        <f>IF($A49&lt;=L$178,MissFill!K52,"")</f>
        <v>399</v>
      </c>
      <c r="M49" s="18">
        <f>IF($A49&lt;=M$178,MissFill!L52,"")</f>
        <v>110</v>
      </c>
      <c r="N49" s="18">
        <f>IF($A49&lt;=N$178,MissFill!M52,"")</f>
        <v>31</v>
      </c>
      <c r="O49" s="18">
        <f>IF($A49&lt;=O$178,MissFill!N52,"")</f>
        <v>10</v>
      </c>
      <c r="P49" s="18">
        <f>IF($A49&lt;=P$178,MissFill!O52,"")</f>
        <v>3</v>
      </c>
      <c r="Q49" s="18">
        <f>IF($A49&lt;=Q$178,MissFill!P52,"")</f>
        <v>53</v>
      </c>
      <c r="R49" s="18">
        <f>IF($A49&lt;=R$178,MissFill!Q52,"")</f>
        <v>0</v>
      </c>
      <c r="S49" s="18">
        <f>IF($A49&lt;=S$178,MissFill!R52,"")</f>
        <v>2223</v>
      </c>
      <c r="T49" s="18">
        <f>IF($A49&lt;=T$178,MissFill!S52,"")</f>
        <v>1</v>
      </c>
      <c r="U49" s="18">
        <f>IF($A49&lt;=U$178,MissFill!T52,"")</f>
        <v>834</v>
      </c>
      <c r="V49" s="18">
        <f>IF($A49&lt;=V$178,MissFill!U52,"")</f>
        <v>2228</v>
      </c>
      <c r="W49" s="18">
        <f>IF($A49&lt;=W$178,MissFill!V52,"")</f>
        <v>86</v>
      </c>
      <c r="X49" s="18">
        <f>IF($A49&lt;=X$178,MissFill!W52,"")</f>
        <v>781</v>
      </c>
      <c r="Y49" s="18">
        <f>IF($A49&lt;=Y$178,MissFill!X52,"")</f>
        <v>255</v>
      </c>
      <c r="Z49" s="18">
        <f>IF($A49&lt;=Z$178,MissFill!Y52,"")</f>
        <v>39</v>
      </c>
      <c r="AA49" s="18">
        <f>IF($A49&lt;=AA$178,MissFill!Z52,"")</f>
        <v>1230</v>
      </c>
      <c r="AB49" s="18">
        <f>IF($A49&lt;=AB$178,MissFill!AA52,"")</f>
        <v>771</v>
      </c>
      <c r="AC49" s="18">
        <f>IF($A49&lt;=AC$178,MissFill!AB52,"")</f>
        <v>123</v>
      </c>
      <c r="AD49" s="18">
        <f>IF($A49&lt;=AD$178,MissFill!AC52,"")</f>
        <v>621</v>
      </c>
      <c r="AE49" s="18">
        <f>IF($A49&lt;=AE$178,MissFill!AD52,"")</f>
        <v>516</v>
      </c>
      <c r="AF49" s="18">
        <f>IF($A49&lt;=AF$178,MissFill!AE52,"")</f>
        <v>54</v>
      </c>
      <c r="AG49" s="18">
        <f>IF($A49&lt;=AG$178,MissFill!AF52,"")</f>
        <v>128</v>
      </c>
      <c r="AH49" s="18">
        <f>IF($A49&lt;=AH$178,MissFill!AG52,"")</f>
        <v>299</v>
      </c>
      <c r="AI49" s="18">
        <f>IF($A49&lt;=AI$178,MissFill!AH52,"")</f>
        <v>0</v>
      </c>
      <c r="AJ49" s="18">
        <f>IF($A49&lt;=AJ$178,MissFill!AI52,"")</f>
        <v>10</v>
      </c>
      <c r="AK49" s="18">
        <f>IF($A49&lt;=AK$178,MissFill!AJ52,"")</f>
        <v>70</v>
      </c>
      <c r="AL49" s="18">
        <f>IF($A49&lt;=AL$178,MissFill!AK52,"")</f>
        <v>2576</v>
      </c>
      <c r="AM49" s="18">
        <f>IF($A49&lt;=AM$178,MissFill!AL52,"")</f>
        <v>977</v>
      </c>
      <c r="AN49" s="18">
        <f>IF($A49&lt;=AN$178,MissFill!AM52,"")</f>
        <v>194</v>
      </c>
      <c r="AO49" s="18">
        <f>IF($A49&lt;=AO$178,MissFill!AN52,"")</f>
        <v>1323</v>
      </c>
      <c r="AP49" s="18">
        <f>IF($A49&lt;=AP$178,MissFill!AO52,"")</f>
        <v>641</v>
      </c>
      <c r="AQ49" s="18">
        <f>IF($A49&lt;=AQ$178,MissFill!AP52,"")</f>
        <v>540</v>
      </c>
      <c r="AR49" s="18">
        <f>IF($A49&lt;=AR$178,MissFill!AQ52,"")</f>
        <v>1143</v>
      </c>
      <c r="AS49" s="18">
        <f>IF($A49&lt;=AS$178,MissFill!AR52,"")</f>
        <v>478</v>
      </c>
      <c r="AT49" s="18">
        <f>IF($A49&lt;=AT$178,MissFill!AS52,"")</f>
        <v>395</v>
      </c>
      <c r="AU49" s="18">
        <f>IF($A49&lt;=AU$178,MissFill!AT52,"")</f>
        <v>1251</v>
      </c>
      <c r="AV49" s="18">
        <f>IF($A49&lt;=AV$178,MissFill!AU52,"")</f>
        <v>1133</v>
      </c>
      <c r="AW49" s="18">
        <f>IF($A49&lt;=AW$178,MissFill!AV52,"")</f>
        <v>611</v>
      </c>
      <c r="AX49" s="18">
        <f>IF($A49&lt;=AX$178,MissFill!AW52,"")</f>
        <v>674</v>
      </c>
    </row>
    <row r="50" spans="1:50" x14ac:dyDescent="0.25">
      <c r="A50" s="8">
        <v>44395</v>
      </c>
      <c r="B50" s="11">
        <v>199</v>
      </c>
      <c r="C50" s="18">
        <f>IF($A50&lt;=C$178,MissFill!B53,"")</f>
        <v>420</v>
      </c>
      <c r="D50" s="18">
        <f>IF($A50&lt;=D$178,MissFill!C53,"")</f>
        <v>844</v>
      </c>
      <c r="E50" s="18">
        <f>IF($A50&lt;=E$178,MissFill!D53,"")</f>
        <v>535</v>
      </c>
      <c r="F50" s="18">
        <f>IF($A50&lt;=F$178,MissFill!E53,"")</f>
        <v>23</v>
      </c>
      <c r="G50" s="18">
        <f>IF($A50&lt;=G$178,MissFill!F53,"")</f>
        <v>11</v>
      </c>
      <c r="H50" s="18">
        <f>IF($A50&lt;=H$178,MissFill!G53,"")</f>
        <v>166</v>
      </c>
      <c r="I50" s="18">
        <f>IF($A50&lt;=I$178,MissFill!H53,"")</f>
        <v>6</v>
      </c>
      <c r="J50" s="18">
        <f>IF($A50&lt;=J$178,MissFill!I53,"")</f>
        <v>1382</v>
      </c>
      <c r="K50" s="18">
        <f>IF($A50&lt;=K$178,MissFill!J53,"")</f>
        <v>17</v>
      </c>
      <c r="L50" s="18">
        <f>IF($A50&lt;=L$178,MissFill!K53,"")</f>
        <v>847</v>
      </c>
      <c r="M50" s="18">
        <f>IF($A50&lt;=M$178,MissFill!L53,"")</f>
        <v>131</v>
      </c>
      <c r="N50" s="18">
        <f>IF($A50&lt;=N$178,MissFill!M53,"")</f>
        <v>223</v>
      </c>
      <c r="O50" s="18">
        <f>IF($A50&lt;=O$178,MissFill!N53,"")</f>
        <v>0</v>
      </c>
      <c r="P50" s="18">
        <f>IF($A50&lt;=P$178,MissFill!O53,"")</f>
        <v>267</v>
      </c>
      <c r="Q50" s="18">
        <f>IF($A50&lt;=Q$178,MissFill!P53,"")</f>
        <v>340</v>
      </c>
      <c r="R50" s="18">
        <f>IF($A50&lt;=R$178,MissFill!Q53,"")</f>
        <v>5</v>
      </c>
      <c r="S50" s="18">
        <f>IF($A50&lt;=S$178,MissFill!R53,"")</f>
        <v>2008</v>
      </c>
      <c r="T50" s="18">
        <f>IF($A50&lt;=T$178,MissFill!S53,"")</f>
        <v>18</v>
      </c>
      <c r="U50" s="18">
        <f>IF($A50&lt;=U$178,MissFill!T53,"")</f>
        <v>1007</v>
      </c>
      <c r="V50" s="18">
        <f>IF($A50&lt;=V$178,MissFill!U53,"")</f>
        <v>1136</v>
      </c>
      <c r="W50" s="18">
        <f>IF($A50&lt;=W$178,MissFill!V53,"")</f>
        <v>23</v>
      </c>
      <c r="X50" s="18">
        <f>IF($A50&lt;=X$178,MissFill!W53,"")</f>
        <v>1207</v>
      </c>
      <c r="Y50" s="18">
        <f>IF($A50&lt;=Y$178,MissFill!X53,"")</f>
        <v>129</v>
      </c>
      <c r="Z50" s="18">
        <f>IF($A50&lt;=Z$178,MissFill!Y53,"")</f>
        <v>12</v>
      </c>
      <c r="AA50" s="18">
        <f>IF($A50&lt;=AA$178,MissFill!Z53,"")</f>
        <v>1358</v>
      </c>
      <c r="AB50" s="18">
        <f>IF($A50&lt;=AB$178,MissFill!AA53,"")</f>
        <v>60</v>
      </c>
      <c r="AC50" s="18">
        <f>IF($A50&lt;=AC$178,MissFill!AB53,"")</f>
        <v>410</v>
      </c>
      <c r="AD50" s="18">
        <f>IF($A50&lt;=AD$178,MissFill!AC53,"")</f>
        <v>467</v>
      </c>
      <c r="AE50" s="18">
        <f>IF($A50&lt;=AE$178,MissFill!AD53,"")</f>
        <v>406</v>
      </c>
      <c r="AF50" s="18">
        <f>IF($A50&lt;=AF$178,MissFill!AE53,"")</f>
        <v>355</v>
      </c>
      <c r="AG50" s="18">
        <f>IF($A50&lt;=AG$178,MissFill!AF53,"")</f>
        <v>1626</v>
      </c>
      <c r="AH50" s="18">
        <f>IF($A50&lt;=AH$178,MissFill!AG53,"")</f>
        <v>174</v>
      </c>
      <c r="AI50" s="18">
        <f>IF($A50&lt;=AI$178,MissFill!AH53,"")</f>
        <v>494</v>
      </c>
      <c r="AJ50" s="18">
        <f>IF($A50&lt;=AJ$178,MissFill!AI53,"")</f>
        <v>0</v>
      </c>
      <c r="AK50" s="18">
        <f>IF($A50&lt;=AK$178,MissFill!AJ53,"")</f>
        <v>17</v>
      </c>
      <c r="AL50" s="18">
        <f>IF($A50&lt;=AL$178,MissFill!AK53,"")</f>
        <v>3039</v>
      </c>
      <c r="AM50" s="18">
        <f>IF($A50&lt;=AM$178,MissFill!AL53,"")</f>
        <v>485</v>
      </c>
      <c r="AN50" s="18">
        <f>IF($A50&lt;=AN$178,MissFill!AM53,"")</f>
        <v>715</v>
      </c>
      <c r="AO50" s="18">
        <f>IF($A50&lt;=AO$178,MissFill!AN53,"")</f>
        <v>685</v>
      </c>
      <c r="AP50" s="18">
        <f>IF($A50&lt;=AP$178,MissFill!AO53,"")</f>
        <v>710</v>
      </c>
      <c r="AQ50" s="18">
        <f>IF($A50&lt;=AQ$178,MissFill!AP53,"")</f>
        <v>806</v>
      </c>
      <c r="AR50" s="18">
        <f>IF($A50&lt;=AR$178,MissFill!AQ53,"")</f>
        <v>1675</v>
      </c>
      <c r="AS50" s="18">
        <f>IF($A50&lt;=AS$178,MissFill!AR53,"")</f>
        <v>330</v>
      </c>
      <c r="AT50" s="18">
        <f>IF($A50&lt;=AT$178,MissFill!AS53,"")</f>
        <v>1376</v>
      </c>
      <c r="AU50" s="18">
        <f>IF($A50&lt;=AU$178,MissFill!AT53,"")</f>
        <v>1509</v>
      </c>
      <c r="AV50" s="18">
        <f>IF($A50&lt;=AV$178,MissFill!AU53,"")</f>
        <v>1713</v>
      </c>
      <c r="AW50" s="18">
        <f>IF($A50&lt;=AW$178,MissFill!AV53,"")</f>
        <v>634</v>
      </c>
      <c r="AX50" s="18">
        <f>IF($A50&lt;=AX$178,MissFill!AW53,"")</f>
        <v>476</v>
      </c>
    </row>
    <row r="51" spans="1:50" x14ac:dyDescent="0.25">
      <c r="A51" s="8">
        <v>44396</v>
      </c>
      <c r="B51" s="11">
        <v>200</v>
      </c>
      <c r="C51" s="18">
        <f>IF($A51&lt;=C$178,MissFill!B54,"")</f>
        <v>45</v>
      </c>
      <c r="D51" s="18">
        <f>IF($A51&lt;=D$178,MissFill!C54,"")</f>
        <v>155</v>
      </c>
      <c r="E51" s="18">
        <f>IF($A51&lt;=E$178,MissFill!D54,"")</f>
        <v>377</v>
      </c>
      <c r="F51" s="18">
        <f>IF($A51&lt;=F$178,MissFill!E54,"")</f>
        <v>116</v>
      </c>
      <c r="G51" s="18">
        <f>IF($A51&lt;=G$178,MissFill!F54,"")</f>
        <v>366</v>
      </c>
      <c r="H51" s="18">
        <f>IF($A51&lt;=H$178,MissFill!G54,"")</f>
        <v>139</v>
      </c>
      <c r="I51" s="18">
        <f>IF($A51&lt;=I$178,MissFill!H54,"")</f>
        <v>201</v>
      </c>
      <c r="J51" s="18">
        <f>IF($A51&lt;=J$178,MissFill!I54,"")</f>
        <v>4067</v>
      </c>
      <c r="K51" s="18">
        <f>IF($A51&lt;=K$178,MissFill!J54,"")</f>
        <v>2246</v>
      </c>
      <c r="L51" s="18">
        <f>IF($A51&lt;=L$178,MissFill!K54,"")</f>
        <v>121</v>
      </c>
      <c r="M51" s="18">
        <f>IF($A51&lt;=M$178,MissFill!L54,"")</f>
        <v>335</v>
      </c>
      <c r="N51" s="18">
        <f>IF($A51&lt;=N$178,MissFill!M54,"")</f>
        <v>1174</v>
      </c>
      <c r="O51" s="18">
        <f>IF($A51&lt;=O$178,MissFill!N54,"")</f>
        <v>4591</v>
      </c>
      <c r="P51" s="18">
        <f>IF($A51&lt;=P$178,MissFill!O54,"")</f>
        <v>670</v>
      </c>
      <c r="Q51" s="18">
        <f>IF($A51&lt;=Q$178,MissFill!P54,"")</f>
        <v>344</v>
      </c>
      <c r="R51" s="18">
        <f>IF($A51&lt;=R$178,MissFill!Q54,"")</f>
        <v>0</v>
      </c>
      <c r="S51" s="18">
        <f>IF($A51&lt;=S$178,MissFill!R54,"")</f>
        <v>1279</v>
      </c>
      <c r="T51" s="18">
        <f>IF($A51&lt;=T$178,MissFill!S54,"")</f>
        <v>48</v>
      </c>
      <c r="U51" s="18">
        <f>IF($A51&lt;=U$178,MissFill!T54,"")</f>
        <v>2613</v>
      </c>
      <c r="V51" s="18">
        <f>IF($A51&lt;=V$178,MissFill!U54,"")</f>
        <v>1093</v>
      </c>
      <c r="W51" s="18">
        <f>IF($A51&lt;=W$178,MissFill!V54,"")</f>
        <v>40</v>
      </c>
      <c r="X51" s="18">
        <f>IF($A51&lt;=X$178,MissFill!W54,"")</f>
        <v>758</v>
      </c>
      <c r="Y51" s="18">
        <f>IF($A51&lt;=Y$178,MissFill!X54,"")</f>
        <v>373</v>
      </c>
      <c r="Z51" s="18">
        <f>IF($A51&lt;=Z$178,MissFill!Y54,"")</f>
        <v>0</v>
      </c>
      <c r="AA51" s="18">
        <f>IF($A51&lt;=AA$178,MissFill!Z54,"")</f>
        <v>1076</v>
      </c>
      <c r="AB51" s="18">
        <f>IF($A51&lt;=AB$178,MissFill!AA54,"")</f>
        <v>604</v>
      </c>
      <c r="AC51" s="18">
        <f>IF($A51&lt;=AC$178,MissFill!AB54,"")</f>
        <v>740</v>
      </c>
      <c r="AD51" s="18">
        <f>IF($A51&lt;=AD$178,MissFill!AC54,"")</f>
        <v>697</v>
      </c>
      <c r="AE51" s="18">
        <f>IF($A51&lt;=AE$178,MissFill!AD54,"")</f>
        <v>784</v>
      </c>
      <c r="AF51" s="18">
        <f>IF($A51&lt;=AF$178,MissFill!AE54,"")</f>
        <v>961</v>
      </c>
      <c r="AG51" s="18">
        <f>IF($A51&lt;=AG$178,MissFill!AF54,"")</f>
        <v>1717</v>
      </c>
      <c r="AH51" s="18">
        <f>IF($A51&lt;=AH$178,MissFill!AG54,"")</f>
        <v>537</v>
      </c>
      <c r="AI51" s="18">
        <f>IF($A51&lt;=AI$178,MissFill!AH54,"")</f>
        <v>559</v>
      </c>
      <c r="AJ51" s="18">
        <f>IF($A51&lt;=AJ$178,MissFill!AI54,"")</f>
        <v>12</v>
      </c>
      <c r="AK51" s="18">
        <f>IF($A51&lt;=AK$178,MissFill!AJ54,"")</f>
        <v>267</v>
      </c>
      <c r="AL51" s="18">
        <f>IF($A51&lt;=AL$178,MissFill!AK54,"")</f>
        <v>3338</v>
      </c>
      <c r="AM51" s="18">
        <f>IF($A51&lt;=AM$178,MissFill!AL54,"")</f>
        <v>849</v>
      </c>
      <c r="AN51" s="18">
        <f>IF($A51&lt;=AN$178,MissFill!AM54,"")</f>
        <v>298</v>
      </c>
      <c r="AO51" s="18">
        <f>IF($A51&lt;=AO$178,MissFill!AN54,"")</f>
        <v>1043</v>
      </c>
      <c r="AP51" s="18">
        <f>IF($A51&lt;=AP$178,MissFill!AO54,"")</f>
        <v>1959</v>
      </c>
      <c r="AQ51" s="18">
        <f>IF($A51&lt;=AQ$178,MissFill!AP54,"")</f>
        <v>1886</v>
      </c>
      <c r="AR51" s="18">
        <f>IF($A51&lt;=AR$178,MissFill!AQ54,"")</f>
        <v>183</v>
      </c>
      <c r="AS51" s="18">
        <f>IF($A51&lt;=AS$178,MissFill!AR54,"")</f>
        <v>59</v>
      </c>
      <c r="AT51" s="18">
        <f>IF($A51&lt;=AT$178,MissFill!AS54,"")</f>
        <v>108</v>
      </c>
      <c r="AU51" s="18">
        <f>IF($A51&lt;=AU$178,MissFill!AT54,"")</f>
        <v>1125</v>
      </c>
      <c r="AV51" s="18">
        <f>IF($A51&lt;=AV$178,MissFill!AU54,"")</f>
        <v>705</v>
      </c>
      <c r="AW51" s="18">
        <f>IF($A51&lt;=AW$178,MissFill!AV54,"")</f>
        <v>549</v>
      </c>
      <c r="AX51" s="18">
        <f>IF($A51&lt;=AX$178,MissFill!AW54,"")</f>
        <v>359</v>
      </c>
    </row>
    <row r="52" spans="1:50" x14ac:dyDescent="0.25">
      <c r="A52" s="8">
        <v>44397</v>
      </c>
      <c r="B52" s="11">
        <v>201</v>
      </c>
      <c r="C52" s="18">
        <f>IF($A52&lt;=C$178,MissFill!B55,"")</f>
        <v>549</v>
      </c>
      <c r="D52" s="18">
        <f>IF($A52&lt;=D$178,MissFill!C55,"")</f>
        <v>23</v>
      </c>
      <c r="E52" s="18">
        <f>IF($A52&lt;=E$178,MissFill!D55,"")</f>
        <v>46</v>
      </c>
      <c r="F52" s="18">
        <f>IF($A52&lt;=F$178,MissFill!E55,"")</f>
        <v>239</v>
      </c>
      <c r="G52" s="18">
        <f>IF($A52&lt;=G$178,MissFill!F55,"")</f>
        <v>72</v>
      </c>
      <c r="H52" s="18">
        <f>IF($A52&lt;=H$178,MissFill!G55,"")</f>
        <v>178</v>
      </c>
      <c r="I52" s="18">
        <f>IF($A52&lt;=I$178,MissFill!H55,"")</f>
        <v>122</v>
      </c>
      <c r="J52" s="18">
        <f>IF($A52&lt;=J$178,MissFill!I55,"")</f>
        <v>1765</v>
      </c>
      <c r="K52" s="18">
        <f>IF($A52&lt;=K$178,MissFill!J55,"")</f>
        <v>659</v>
      </c>
      <c r="L52" s="18">
        <f>IF($A52&lt;=L$178,MissFill!K55,"")</f>
        <v>215</v>
      </c>
      <c r="M52" s="18">
        <f>IF($A52&lt;=M$178,MissFill!L55,"")</f>
        <v>116</v>
      </c>
      <c r="N52" s="18">
        <f>IF($A52&lt;=N$178,MissFill!M55,"")</f>
        <v>525</v>
      </c>
      <c r="O52" s="18">
        <f>IF($A52&lt;=O$178,MissFill!N55,"")</f>
        <v>1408</v>
      </c>
      <c r="P52" s="18">
        <f>IF($A52&lt;=P$178,MissFill!O55,"")</f>
        <v>572</v>
      </c>
      <c r="Q52" s="18">
        <f>IF($A52&lt;=Q$178,MissFill!P55,"")</f>
        <v>36</v>
      </c>
      <c r="R52" s="18">
        <f>IF($A52&lt;=R$178,MissFill!Q55,"")</f>
        <v>0</v>
      </c>
      <c r="S52" s="18">
        <f>IF($A52&lt;=S$178,MissFill!R55,"")</f>
        <v>560</v>
      </c>
      <c r="T52" s="18">
        <f>IF($A52&lt;=T$178,MissFill!S55,"")</f>
        <v>169</v>
      </c>
      <c r="U52" s="18">
        <f>IF($A52&lt;=U$178,MissFill!T55,"")</f>
        <v>845</v>
      </c>
      <c r="V52" s="18">
        <f>IF($A52&lt;=V$178,MissFill!U55,"")</f>
        <v>142</v>
      </c>
      <c r="W52" s="18">
        <f>IF($A52&lt;=W$178,MissFill!V55,"")</f>
        <v>22</v>
      </c>
      <c r="X52" s="18">
        <f>IF($A52&lt;=X$178,MissFill!W55,"")</f>
        <v>2252</v>
      </c>
      <c r="Y52" s="18">
        <f>IF($A52&lt;=Y$178,MissFill!X55,"")</f>
        <v>1716</v>
      </c>
      <c r="Z52" s="18">
        <f>IF($A52&lt;=Z$178,MissFill!Y55,"")</f>
        <v>0</v>
      </c>
      <c r="AA52" s="18">
        <f>IF($A52&lt;=AA$178,MissFill!Z55,"")</f>
        <v>1324</v>
      </c>
      <c r="AB52" s="18">
        <f>IF($A52&lt;=AB$178,MissFill!AA55,"")</f>
        <v>131</v>
      </c>
      <c r="AC52" s="18">
        <f>IF($A52&lt;=AC$178,MissFill!AB55,"")</f>
        <v>176</v>
      </c>
      <c r="AD52" s="18">
        <f>IF($A52&lt;=AD$178,MissFill!AC55,"")</f>
        <v>1247</v>
      </c>
      <c r="AE52" s="18">
        <f>IF($A52&lt;=AE$178,MissFill!AD55,"")</f>
        <v>1148</v>
      </c>
      <c r="AF52" s="18">
        <f>IF($A52&lt;=AF$178,MissFill!AE55,"")</f>
        <v>41</v>
      </c>
      <c r="AG52" s="18">
        <f>IF($A52&lt;=AG$178,MissFill!AF55,"")</f>
        <v>1340</v>
      </c>
      <c r="AH52" s="18">
        <f>IF($A52&lt;=AH$178,MissFill!AG55,"")</f>
        <v>550</v>
      </c>
      <c r="AI52" s="18">
        <f>IF($A52&lt;=AI$178,MissFill!AH55,"")</f>
        <v>215</v>
      </c>
      <c r="AJ52" s="18">
        <f>IF($A52&lt;=AJ$178,MissFill!AI55,"")</f>
        <v>46</v>
      </c>
      <c r="AK52" s="18">
        <f>IF($A52&lt;=AK$178,MissFill!AJ55,"")</f>
        <v>259</v>
      </c>
      <c r="AL52" s="18">
        <f>IF($A52&lt;=AL$178,MissFill!AK55,"")</f>
        <v>2959</v>
      </c>
      <c r="AM52" s="18">
        <f>IF($A52&lt;=AM$178,MissFill!AL55,"")</f>
        <v>1137</v>
      </c>
      <c r="AN52" s="18">
        <f>IF($A52&lt;=AN$178,MissFill!AM55,"")</f>
        <v>516</v>
      </c>
      <c r="AO52" s="18">
        <f>IF($A52&lt;=AO$178,MissFill!AN55,"")</f>
        <v>757</v>
      </c>
      <c r="AP52" s="18">
        <f>IF($A52&lt;=AP$178,MissFill!AO55,"")</f>
        <v>837</v>
      </c>
      <c r="AQ52" s="18">
        <f>IF($A52&lt;=AQ$178,MissFill!AP55,"")</f>
        <v>842</v>
      </c>
      <c r="AR52" s="18">
        <f>IF($A52&lt;=AR$178,MissFill!AQ55,"")</f>
        <v>332</v>
      </c>
      <c r="AS52" s="18">
        <f>IF($A52&lt;=AS$178,MissFill!AR55,"")</f>
        <v>787</v>
      </c>
      <c r="AT52" s="18">
        <f>IF($A52&lt;=AT$178,MissFill!AS55,"")</f>
        <v>378</v>
      </c>
      <c r="AU52" s="18">
        <f>IF($A52&lt;=AU$178,MissFill!AT55,"")</f>
        <v>1411</v>
      </c>
      <c r="AV52" s="18">
        <f>IF($A52&lt;=AV$178,MissFill!AU55,"")</f>
        <v>2106</v>
      </c>
      <c r="AW52" s="18">
        <f>IF($A52&lt;=AW$178,MissFill!AV55,"")</f>
        <v>448</v>
      </c>
      <c r="AX52" s="18">
        <f>IF($A52&lt;=AX$178,MissFill!AW55,"")</f>
        <v>326</v>
      </c>
    </row>
    <row r="53" spans="1:50" x14ac:dyDescent="0.25">
      <c r="A53" s="8">
        <v>44398</v>
      </c>
      <c r="B53" s="11">
        <v>202</v>
      </c>
      <c r="C53" s="18">
        <f>IF($A53&lt;=C$178,MissFill!B56,"")</f>
        <v>63</v>
      </c>
      <c r="D53" s="18">
        <f>IF($A53&lt;=D$178,MissFill!C56,"")</f>
        <v>249</v>
      </c>
      <c r="E53" s="18">
        <f>IF($A53&lt;=E$178,MissFill!D56,"")</f>
        <v>1179</v>
      </c>
      <c r="F53" s="18">
        <f>IF($A53&lt;=F$178,MissFill!E56,"")</f>
        <v>519</v>
      </c>
      <c r="G53" s="18">
        <f>IF($A53&lt;=G$178,MissFill!F56,"")</f>
        <v>6</v>
      </c>
      <c r="H53" s="18">
        <f>IF($A53&lt;=H$178,MissFill!G56,"")</f>
        <v>1111</v>
      </c>
      <c r="I53" s="18">
        <f>IF($A53&lt;=I$178,MissFill!H56,"")</f>
        <v>70</v>
      </c>
      <c r="J53" s="18">
        <f>IF($A53&lt;=J$178,MissFill!I56,"")</f>
        <v>1779</v>
      </c>
      <c r="K53" s="18">
        <f>IF($A53&lt;=K$178,MissFill!J56,"")</f>
        <v>65</v>
      </c>
      <c r="L53" s="18">
        <f>IF($A53&lt;=L$178,MissFill!K56,"")</f>
        <v>745</v>
      </c>
      <c r="M53" s="18">
        <f>IF($A53&lt;=M$178,MissFill!L56,"")</f>
        <v>26</v>
      </c>
      <c r="N53" s="18">
        <f>IF($A53&lt;=N$178,MissFill!M56,"")</f>
        <v>179</v>
      </c>
      <c r="O53" s="18">
        <f>IF($A53&lt;=O$178,MissFill!N56,"")</f>
        <v>806</v>
      </c>
      <c r="P53" s="18">
        <f>IF($A53&lt;=P$178,MissFill!O56,"")</f>
        <v>1070</v>
      </c>
      <c r="Q53" s="18">
        <f>IF($A53&lt;=Q$178,MissFill!P56,"")</f>
        <v>123</v>
      </c>
      <c r="R53" s="18">
        <f>IF($A53&lt;=R$178,MissFill!Q56,"")</f>
        <v>0</v>
      </c>
      <c r="S53" s="18">
        <f>IF($A53&lt;=S$178,MissFill!R56,"")</f>
        <v>703</v>
      </c>
      <c r="T53" s="18">
        <f>IF($A53&lt;=T$178,MissFill!S56,"")</f>
        <v>168</v>
      </c>
      <c r="U53" s="18">
        <f>IF($A53&lt;=U$178,MissFill!T56,"")</f>
        <v>1604</v>
      </c>
      <c r="V53" s="18">
        <f>IF($A53&lt;=V$178,MissFill!U56,"")</f>
        <v>28</v>
      </c>
      <c r="W53" s="18">
        <f>IF($A53&lt;=W$178,MissFill!V56,"")</f>
        <v>37</v>
      </c>
      <c r="X53" s="18">
        <f>IF($A53&lt;=X$178,MissFill!W56,"")</f>
        <v>819</v>
      </c>
      <c r="Y53" s="18">
        <f>IF($A53&lt;=Y$178,MissFill!X56,"")</f>
        <v>765</v>
      </c>
      <c r="Z53" s="18">
        <f>IF($A53&lt;=Z$178,MissFill!Y56,"")</f>
        <v>15</v>
      </c>
      <c r="AA53" s="18">
        <f>IF($A53&lt;=AA$178,MissFill!Z56,"")</f>
        <v>1585</v>
      </c>
      <c r="AB53" s="18">
        <f>IF($A53&lt;=AB$178,MissFill!AA56,"")</f>
        <v>1127</v>
      </c>
      <c r="AC53" s="18">
        <f>IF($A53&lt;=AC$178,MissFill!AB56,"")</f>
        <v>242</v>
      </c>
      <c r="AD53" s="18">
        <f>IF($A53&lt;=AD$178,MissFill!AC56,"")</f>
        <v>565</v>
      </c>
      <c r="AE53" s="18">
        <f>IF($A53&lt;=AE$178,MissFill!AD56,"")</f>
        <v>480</v>
      </c>
      <c r="AF53" s="18">
        <f>IF($A53&lt;=AF$178,MissFill!AE56,"")</f>
        <v>313</v>
      </c>
      <c r="AG53" s="18">
        <f>IF($A53&lt;=AG$178,MissFill!AF56,"")</f>
        <v>211</v>
      </c>
      <c r="AH53" s="18">
        <f>IF($A53&lt;=AH$178,MissFill!AG56,"")</f>
        <v>326</v>
      </c>
      <c r="AI53" s="18">
        <f>IF($A53&lt;=AI$178,MissFill!AH56,"")</f>
        <v>740</v>
      </c>
      <c r="AJ53" s="18">
        <f>IF($A53&lt;=AJ$178,MissFill!AI56,"")</f>
        <v>34</v>
      </c>
      <c r="AK53" s="18">
        <f>IF($A53&lt;=AK$178,MissFill!AJ56,"")</f>
        <v>181</v>
      </c>
      <c r="AL53" s="18">
        <f>IF($A53&lt;=AL$178,MissFill!AK56,"")</f>
        <v>1645</v>
      </c>
      <c r="AM53" s="18">
        <f>IF($A53&lt;=AM$178,MissFill!AL56,"")</f>
        <v>937</v>
      </c>
      <c r="AN53" s="18">
        <f>IF($A53&lt;=AN$178,MissFill!AM56,"")</f>
        <v>519</v>
      </c>
      <c r="AO53" s="18">
        <f>IF($A53&lt;=AO$178,MissFill!AN56,"")</f>
        <v>784</v>
      </c>
      <c r="AP53" s="18">
        <f>IF($A53&lt;=AP$178,MissFill!AO56,"")</f>
        <v>791</v>
      </c>
      <c r="AQ53" s="18">
        <f>IF($A53&lt;=AQ$178,MissFill!AP56,"")</f>
        <v>128</v>
      </c>
      <c r="AR53" s="18">
        <f>IF($A53&lt;=AR$178,MissFill!AQ56,"")</f>
        <v>113</v>
      </c>
      <c r="AS53" s="18">
        <f>IF($A53&lt;=AS$178,MissFill!AR56,"")</f>
        <v>855</v>
      </c>
      <c r="AT53" s="18">
        <f>IF($A53&lt;=AT$178,MissFill!AS56,"")</f>
        <v>702</v>
      </c>
      <c r="AU53" s="18">
        <f>IF($A53&lt;=AU$178,MissFill!AT56,"")</f>
        <v>876</v>
      </c>
      <c r="AV53" s="18">
        <f>IF($A53&lt;=AV$178,MissFill!AU56,"")</f>
        <v>608</v>
      </c>
      <c r="AW53" s="18">
        <f>IF($A53&lt;=AW$178,MissFill!AV56,"")</f>
        <v>415</v>
      </c>
      <c r="AX53" s="18">
        <f>IF($A53&lt;=AX$178,MissFill!AW56,"")</f>
        <v>400</v>
      </c>
    </row>
    <row r="54" spans="1:50" x14ac:dyDescent="0.25">
      <c r="A54" s="8">
        <v>44399</v>
      </c>
      <c r="B54" s="11">
        <v>203</v>
      </c>
      <c r="C54" s="18">
        <f>IF($A54&lt;=C$178,MissFill!B57,"")</f>
        <v>609</v>
      </c>
      <c r="D54" s="18">
        <f>IF($A54&lt;=D$178,MissFill!C57,"")</f>
        <v>551</v>
      </c>
      <c r="E54" s="18">
        <f>IF($A54&lt;=E$178,MissFill!D57,"")</f>
        <v>81</v>
      </c>
      <c r="F54" s="18">
        <f>IF($A54&lt;=F$178,MissFill!E57,"")</f>
        <v>63</v>
      </c>
      <c r="G54" s="18">
        <f>IF($A54&lt;=G$178,MissFill!F57,"")</f>
        <v>0</v>
      </c>
      <c r="H54" s="18">
        <f>IF($A54&lt;=H$178,MissFill!G57,"")</f>
        <v>45</v>
      </c>
      <c r="I54" s="18">
        <f>IF($A54&lt;=I$178,MissFill!H57,"")</f>
        <v>91</v>
      </c>
      <c r="J54" s="18">
        <f>IF($A54&lt;=J$178,MissFill!I57,"")</f>
        <v>1041</v>
      </c>
      <c r="K54" s="18">
        <f>IF($A54&lt;=K$178,MissFill!J57,"")</f>
        <v>45</v>
      </c>
      <c r="L54" s="18">
        <f>IF($A54&lt;=L$178,MissFill!K57,"")</f>
        <v>282</v>
      </c>
      <c r="M54" s="18">
        <f>IF($A54&lt;=M$178,MissFill!L57,"")</f>
        <v>237</v>
      </c>
      <c r="N54" s="18">
        <f>IF($A54&lt;=N$178,MissFill!M57,"")</f>
        <v>335</v>
      </c>
      <c r="O54" s="18">
        <f>IF($A54&lt;=O$178,MissFill!N57,"")</f>
        <v>1588</v>
      </c>
      <c r="P54" s="18">
        <f>IF($A54&lt;=P$178,MissFill!O57,"")</f>
        <v>695</v>
      </c>
      <c r="Q54" s="18">
        <f>IF($A54&lt;=Q$178,MissFill!P57,"")</f>
        <v>37</v>
      </c>
      <c r="R54" s="18">
        <f>IF($A54&lt;=R$178,MissFill!Q57,"")</f>
        <v>0</v>
      </c>
      <c r="S54" s="18">
        <f>IF($A54&lt;=S$178,MissFill!R57,"")</f>
        <v>0</v>
      </c>
      <c r="T54" s="18">
        <f>IF($A54&lt;=T$178,MissFill!S57,"")</f>
        <v>106</v>
      </c>
      <c r="U54" s="18">
        <f>IF($A54&lt;=U$178,MissFill!T57,"")</f>
        <v>1059</v>
      </c>
      <c r="V54" s="18">
        <f>IF($A54&lt;=V$178,MissFill!U57,"")</f>
        <v>3</v>
      </c>
      <c r="W54" s="18">
        <f>IF($A54&lt;=W$178,MissFill!V57,"")</f>
        <v>34</v>
      </c>
      <c r="X54" s="18">
        <f>IF($A54&lt;=X$178,MissFill!W57,"")</f>
        <v>286</v>
      </c>
      <c r="Y54" s="18">
        <f>IF($A54&lt;=Y$178,MissFill!X57,"")</f>
        <v>1720</v>
      </c>
      <c r="Z54" s="18">
        <f>IF($A54&lt;=Z$178,MissFill!Y57,"")</f>
        <v>46</v>
      </c>
      <c r="AA54" s="18">
        <f>IF($A54&lt;=AA$178,MissFill!Z57,"")</f>
        <v>19</v>
      </c>
      <c r="AB54" s="18">
        <f>IF($A54&lt;=AB$178,MissFill!AA57,"")</f>
        <v>1269</v>
      </c>
      <c r="AC54" s="18">
        <f>IF($A54&lt;=AC$178,MissFill!AB57,"")</f>
        <v>325</v>
      </c>
      <c r="AD54" s="18">
        <f>IF($A54&lt;=AD$178,MissFill!AC57,"")</f>
        <v>1001</v>
      </c>
      <c r="AE54" s="18">
        <f>IF($A54&lt;=AE$178,MissFill!AD57,"")</f>
        <v>1597</v>
      </c>
      <c r="AF54" s="18">
        <f>IF($A54&lt;=AF$178,MissFill!AE57,"")</f>
        <v>619</v>
      </c>
      <c r="AG54" s="18">
        <f>IF($A54&lt;=AG$178,MissFill!AF57,"")</f>
        <v>2320</v>
      </c>
      <c r="AH54" s="18">
        <f>IF($A54&lt;=AH$178,MissFill!AG57,"")</f>
        <v>0</v>
      </c>
      <c r="AI54" s="18">
        <f>IF($A54&lt;=AI$178,MissFill!AH57,"")</f>
        <v>203</v>
      </c>
      <c r="AJ54" s="18">
        <f>IF($A54&lt;=AJ$178,MissFill!AI57,"")</f>
        <v>0</v>
      </c>
      <c r="AK54" s="18">
        <f>IF($A54&lt;=AK$178,MissFill!AJ57,"")</f>
        <v>179</v>
      </c>
      <c r="AL54" s="18">
        <f>IF($A54&lt;=AL$178,MissFill!AK57,"")</f>
        <v>2549</v>
      </c>
      <c r="AM54" s="18">
        <f>IF($A54&lt;=AM$178,MissFill!AL57,"")</f>
        <v>564</v>
      </c>
      <c r="AN54" s="18">
        <f>IF($A54&lt;=AN$178,MissFill!AM57,"")</f>
        <v>1471</v>
      </c>
      <c r="AO54" s="18">
        <f>IF($A54&lt;=AO$178,MissFill!AN57,"")</f>
        <v>1067</v>
      </c>
      <c r="AP54" s="18">
        <f>IF($A54&lt;=AP$178,MissFill!AO57,"")</f>
        <v>814</v>
      </c>
      <c r="AQ54" s="18">
        <f>IF($A54&lt;=AQ$178,MissFill!AP57,"")</f>
        <v>148</v>
      </c>
      <c r="AR54" s="18">
        <f>IF($A54&lt;=AR$178,MissFill!AQ57,"")</f>
        <v>199</v>
      </c>
      <c r="AS54" s="18">
        <f>IF($A54&lt;=AS$178,MissFill!AR57,"")</f>
        <v>671</v>
      </c>
      <c r="AT54" s="18">
        <f>IF($A54&lt;=AT$178,MissFill!AS57,"")</f>
        <v>504</v>
      </c>
      <c r="AU54" s="18">
        <f>IF($A54&lt;=AU$178,MissFill!AT57,"")</f>
        <v>995</v>
      </c>
      <c r="AV54" s="18">
        <f>IF($A54&lt;=AV$178,MissFill!AU57,"")</f>
        <v>1410</v>
      </c>
      <c r="AW54" s="18">
        <f>IF($A54&lt;=AW$178,MissFill!AV57,"")</f>
        <v>159</v>
      </c>
      <c r="AX54" s="18">
        <f>IF($A54&lt;=AX$178,MissFill!AW57,"")</f>
        <v>262</v>
      </c>
    </row>
    <row r="55" spans="1:50" x14ac:dyDescent="0.25">
      <c r="A55" s="8">
        <v>44400</v>
      </c>
      <c r="B55" s="11">
        <v>204</v>
      </c>
      <c r="C55" s="18">
        <f>IF($A55&lt;=C$178,MissFill!B58,"")</f>
        <v>249</v>
      </c>
      <c r="D55" s="18">
        <f>IF($A55&lt;=D$178,MissFill!C58,"")</f>
        <v>299</v>
      </c>
      <c r="E55" s="18">
        <f>IF($A55&lt;=E$178,MissFill!D58,"")</f>
        <v>13</v>
      </c>
      <c r="F55" s="18">
        <f>IF($A55&lt;=F$178,MissFill!E58,"")</f>
        <v>1416</v>
      </c>
      <c r="G55" s="18">
        <f>IF($A55&lt;=G$178,MissFill!F58,"")</f>
        <v>40</v>
      </c>
      <c r="H55" s="18">
        <f>IF($A55&lt;=H$178,MissFill!G58,"")</f>
        <v>491</v>
      </c>
      <c r="I55" s="18">
        <f>IF($A55&lt;=I$178,MissFill!H58,"")</f>
        <v>52</v>
      </c>
      <c r="J55" s="18">
        <f>IF($A55&lt;=J$178,MissFill!I58,"")</f>
        <v>636</v>
      </c>
      <c r="K55" s="18">
        <f>IF($A55&lt;=K$178,MissFill!J58,"")</f>
        <v>39</v>
      </c>
      <c r="L55" s="18">
        <f>IF($A55&lt;=L$178,MissFill!K58,"")</f>
        <v>1009</v>
      </c>
      <c r="M55" s="18">
        <f>IF($A55&lt;=M$178,MissFill!L58,"")</f>
        <v>417</v>
      </c>
      <c r="N55" s="18">
        <f>IF($A55&lt;=N$178,MissFill!M58,"")</f>
        <v>50</v>
      </c>
      <c r="O55" s="18">
        <f>IF($A55&lt;=O$178,MissFill!N58,"")</f>
        <v>532</v>
      </c>
      <c r="P55" s="18">
        <f>IF($A55&lt;=P$178,MissFill!O58,"")</f>
        <v>931</v>
      </c>
      <c r="Q55" s="18">
        <f>IF($A55&lt;=Q$178,MissFill!P58,"")</f>
        <v>0</v>
      </c>
      <c r="R55" s="18">
        <f>IF($A55&lt;=R$178,MissFill!Q58,"")</f>
        <v>0</v>
      </c>
      <c r="S55" s="18">
        <f>IF($A55&lt;=S$178,MissFill!R58,"")</f>
        <v>0</v>
      </c>
      <c r="T55" s="18">
        <f>IF($A55&lt;=T$178,MissFill!S58,"")</f>
        <v>164</v>
      </c>
      <c r="U55" s="18">
        <f>IF($A55&lt;=U$178,MissFill!T58,"")</f>
        <v>3048</v>
      </c>
      <c r="V55" s="18">
        <f>IF($A55&lt;=V$178,MissFill!U58,"")</f>
        <v>0</v>
      </c>
      <c r="W55" s="18">
        <f>IF($A55&lt;=W$178,MissFill!V58,"")</f>
        <v>54</v>
      </c>
      <c r="X55" s="18">
        <f>IF($A55&lt;=X$178,MissFill!W58,"")</f>
        <v>431</v>
      </c>
      <c r="Y55" s="18">
        <f>IF($A55&lt;=Y$178,MissFill!X58,"")</f>
        <v>1812</v>
      </c>
      <c r="Z55" s="18">
        <f>IF($A55&lt;=Z$178,MissFill!Y58,"")</f>
        <v>145</v>
      </c>
      <c r="AA55" s="18">
        <f>IF($A55&lt;=AA$178,MissFill!Z58,"")</f>
        <v>10</v>
      </c>
      <c r="AB55" s="18">
        <f>IF($A55&lt;=AB$178,MissFill!AA58,"")</f>
        <v>40</v>
      </c>
      <c r="AC55" s="18">
        <f>IF($A55&lt;=AC$178,MissFill!AB58,"")</f>
        <v>165</v>
      </c>
      <c r="AD55" s="18">
        <f>IF($A55&lt;=AD$178,MissFill!AC58,"")</f>
        <v>9</v>
      </c>
      <c r="AE55" s="18">
        <f>IF($A55&lt;=AE$178,MissFill!AD58,"")</f>
        <v>152</v>
      </c>
      <c r="AF55" s="18">
        <f>IF($A55&lt;=AF$178,MissFill!AE58,"")</f>
        <v>85</v>
      </c>
      <c r="AG55" s="18">
        <f>IF($A55&lt;=AG$178,MissFill!AF58,"")</f>
        <v>1463</v>
      </c>
      <c r="AH55" s="18">
        <f>IF($A55&lt;=AH$178,MissFill!AG58,"")</f>
        <v>0</v>
      </c>
      <c r="AI55" s="18">
        <f>IF($A55&lt;=AI$178,MissFill!AH58,"")</f>
        <v>0</v>
      </c>
      <c r="AJ55" s="18">
        <f>IF($A55&lt;=AJ$178,MissFill!AI58,"")</f>
        <v>87</v>
      </c>
      <c r="AK55" s="18">
        <f>IF($A55&lt;=AK$178,MissFill!AJ58,"")</f>
        <v>206</v>
      </c>
      <c r="AL55" s="18">
        <f>IF($A55&lt;=AL$178,MissFill!AK58,"")</f>
        <v>1777</v>
      </c>
      <c r="AM55" s="18">
        <f>IF($A55&lt;=AM$178,MissFill!AL58,"")</f>
        <v>702</v>
      </c>
      <c r="AN55" s="18">
        <f>IF($A55&lt;=AN$178,MissFill!AM58,"")</f>
        <v>859</v>
      </c>
      <c r="AO55" s="18">
        <f>IF($A55&lt;=AO$178,MissFill!AN58,"")</f>
        <v>1331</v>
      </c>
      <c r="AP55" s="18">
        <f>IF($A55&lt;=AP$178,MissFill!AO58,"")</f>
        <v>937</v>
      </c>
      <c r="AQ55" s="18">
        <f>IF($A55&lt;=AQ$178,MissFill!AP58,"")</f>
        <v>201</v>
      </c>
      <c r="AR55" s="18">
        <f>IF($A55&lt;=AR$178,MissFill!AQ58,"")</f>
        <v>1595</v>
      </c>
      <c r="AS55" s="18">
        <f>IF($A55&lt;=AS$178,MissFill!AR58,"")</f>
        <v>263</v>
      </c>
      <c r="AT55" s="18">
        <f>IF($A55&lt;=AT$178,MissFill!AS58,"")</f>
        <v>1055</v>
      </c>
      <c r="AU55" s="18">
        <f>IF($A55&lt;=AU$178,MissFill!AT58,"")</f>
        <v>431</v>
      </c>
      <c r="AV55" s="18">
        <f>IF($A55&lt;=AV$178,MissFill!AU58,"")</f>
        <v>1913</v>
      </c>
      <c r="AW55" s="18">
        <f>IF($A55&lt;=AW$178,MissFill!AV58,"")</f>
        <v>152</v>
      </c>
      <c r="AX55" s="18">
        <f>IF($A55&lt;=AX$178,MissFill!AW58,"")</f>
        <v>337</v>
      </c>
    </row>
    <row r="56" spans="1:50" x14ac:dyDescent="0.25">
      <c r="A56" s="8">
        <v>44401</v>
      </c>
      <c r="B56" s="11">
        <v>205</v>
      </c>
      <c r="C56" s="18">
        <f>IF($A56&lt;=C$178,MissFill!B59,"")</f>
        <v>302</v>
      </c>
      <c r="D56" s="18">
        <f>IF($A56&lt;=D$178,MissFill!C59,"")</f>
        <v>168</v>
      </c>
      <c r="E56" s="18">
        <f>IF($A56&lt;=E$178,MissFill!D59,"")</f>
        <v>547</v>
      </c>
      <c r="F56" s="18">
        <f>IF($A56&lt;=F$178,MissFill!E59,"")</f>
        <v>239</v>
      </c>
      <c r="G56" s="18">
        <f>IF($A56&lt;=G$178,MissFill!F59,"")</f>
        <v>270</v>
      </c>
      <c r="H56" s="18">
        <f>IF($A56&lt;=H$178,MissFill!G59,"")</f>
        <v>83</v>
      </c>
      <c r="I56" s="18">
        <f>IF($A56&lt;=I$178,MissFill!H59,"")</f>
        <v>27</v>
      </c>
      <c r="J56" s="18">
        <f>IF($A56&lt;=J$178,MissFill!I59,"")</f>
        <v>30</v>
      </c>
      <c r="K56" s="18">
        <f>IF($A56&lt;=K$178,MissFill!J59,"")</f>
        <v>103</v>
      </c>
      <c r="L56" s="18">
        <f>IF($A56&lt;=L$178,MissFill!K59,"")</f>
        <v>327</v>
      </c>
      <c r="M56" s="18">
        <f>IF($A56&lt;=M$178,MissFill!L59,"")</f>
        <v>258</v>
      </c>
      <c r="N56" s="18">
        <f>IF($A56&lt;=N$178,MissFill!M59,"")</f>
        <v>29</v>
      </c>
      <c r="O56" s="18">
        <f>IF($A56&lt;=O$178,MissFill!N59,"")</f>
        <v>1879</v>
      </c>
      <c r="P56" s="18">
        <f>IF($A56&lt;=P$178,MissFill!O59,"")</f>
        <v>588</v>
      </c>
      <c r="Q56" s="18">
        <f>IF($A56&lt;=Q$178,MissFill!P59,"")</f>
        <v>53</v>
      </c>
      <c r="R56" s="18">
        <f>IF($A56&lt;=R$178,MissFill!Q59,"")</f>
        <v>0</v>
      </c>
      <c r="S56" s="18">
        <f>IF($A56&lt;=S$178,MissFill!R59,"")</f>
        <v>0</v>
      </c>
      <c r="T56" s="18">
        <f>IF($A56&lt;=T$178,MissFill!S59,"")</f>
        <v>50</v>
      </c>
      <c r="U56" s="18">
        <f>IF($A56&lt;=U$178,MissFill!T59,"")</f>
        <v>3402</v>
      </c>
      <c r="V56" s="18">
        <f>IF($A56&lt;=V$178,MissFill!U59,"")</f>
        <v>27</v>
      </c>
      <c r="W56" s="18">
        <f>IF($A56&lt;=W$178,MissFill!V59,"")</f>
        <v>4</v>
      </c>
      <c r="X56" s="18">
        <f>IF($A56&lt;=X$178,MissFill!W59,"")</f>
        <v>608</v>
      </c>
      <c r="Y56" s="18">
        <f>IF($A56&lt;=Y$178,MissFill!X59,"")</f>
        <v>1100</v>
      </c>
      <c r="Z56" s="18">
        <f>IF($A56&lt;=Z$178,MissFill!Y59,"")</f>
        <v>1129</v>
      </c>
      <c r="AA56" s="18">
        <f>IF($A56&lt;=AA$178,MissFill!Z59,"")</f>
        <v>251</v>
      </c>
      <c r="AB56" s="18">
        <f>IF($A56&lt;=AB$178,MissFill!AA59,"")</f>
        <v>693</v>
      </c>
      <c r="AC56" s="18">
        <f>IF($A56&lt;=AC$178,MissFill!AB59,"")</f>
        <v>139</v>
      </c>
      <c r="AD56" s="18">
        <f>IF($A56&lt;=AD$178,MissFill!AC59,"")</f>
        <v>542</v>
      </c>
      <c r="AE56" s="18">
        <f>IF($A56&lt;=AE$178,MissFill!AD59,"")</f>
        <v>69</v>
      </c>
      <c r="AF56" s="18">
        <f>IF($A56&lt;=AF$178,MissFill!AE59,"")</f>
        <v>354</v>
      </c>
      <c r="AG56" s="18">
        <f>IF($A56&lt;=AG$178,MissFill!AF59,"")</f>
        <v>972</v>
      </c>
      <c r="AH56" s="18">
        <f>IF($A56&lt;=AH$178,MissFill!AG59,"")</f>
        <v>438</v>
      </c>
      <c r="AI56" s="18">
        <f>IF($A56&lt;=AI$178,MissFill!AH59,"")</f>
        <v>501</v>
      </c>
      <c r="AJ56" s="18">
        <f>IF($A56&lt;=AJ$178,MissFill!AI59,"")</f>
        <v>0</v>
      </c>
      <c r="AK56" s="18">
        <f>IF($A56&lt;=AK$178,MissFill!AJ59,"")</f>
        <v>308</v>
      </c>
      <c r="AL56" s="18">
        <f>IF($A56&lt;=AL$178,MissFill!AK59,"")</f>
        <v>1212</v>
      </c>
      <c r="AM56" s="18">
        <f>IF($A56&lt;=AM$178,MissFill!AL59,"")</f>
        <v>562</v>
      </c>
      <c r="AN56" s="18">
        <f>IF($A56&lt;=AN$178,MissFill!AM59,"")</f>
        <v>630</v>
      </c>
      <c r="AO56" s="18">
        <f>IF($A56&lt;=AO$178,MissFill!AN59,"")</f>
        <v>825</v>
      </c>
      <c r="AP56" s="18">
        <f>IF($A56&lt;=AP$178,MissFill!AO59,"")</f>
        <v>1537</v>
      </c>
      <c r="AQ56" s="18">
        <f>IF($A56&lt;=AQ$178,MissFill!AP59,"")</f>
        <v>244</v>
      </c>
      <c r="AR56" s="18">
        <f>IF($A56&lt;=AR$178,MissFill!AQ59,"")</f>
        <v>788</v>
      </c>
      <c r="AS56" s="18">
        <f>IF($A56&lt;=AS$178,MissFill!AR59,"")</f>
        <v>195</v>
      </c>
      <c r="AT56" s="18">
        <f>IF($A56&lt;=AT$178,MissFill!AS59,"")</f>
        <v>1233</v>
      </c>
      <c r="AU56" s="18">
        <f>IF($A56&lt;=AU$178,MissFill!AT59,"")</f>
        <v>706</v>
      </c>
      <c r="AV56" s="18">
        <f>IF($A56&lt;=AV$178,MissFill!AU59,"")</f>
        <v>3096</v>
      </c>
      <c r="AW56" s="18">
        <f>IF($A56&lt;=AW$178,MissFill!AV59,"")</f>
        <v>317</v>
      </c>
      <c r="AX56" s="18">
        <f>IF($A56&lt;=AX$178,MissFill!AW59,"")</f>
        <v>431</v>
      </c>
    </row>
    <row r="57" spans="1:50" x14ac:dyDescent="0.25">
      <c r="A57" s="8">
        <v>44402</v>
      </c>
      <c r="B57" s="11">
        <v>206</v>
      </c>
      <c r="C57" s="18">
        <f>IF($A57&lt;=C$178,MissFill!B60,"")</f>
        <v>656</v>
      </c>
      <c r="D57" s="18">
        <f>IF($A57&lt;=D$178,MissFill!C60,"")</f>
        <v>247</v>
      </c>
      <c r="E57" s="18">
        <f>IF($A57&lt;=E$178,MissFill!D60,"")</f>
        <v>200</v>
      </c>
      <c r="F57" s="18">
        <f>IF($A57&lt;=F$178,MissFill!E60,"")</f>
        <v>103</v>
      </c>
      <c r="G57" s="18">
        <f>IF($A57&lt;=G$178,MissFill!F60,"")</f>
        <v>52</v>
      </c>
      <c r="H57" s="18">
        <f>IF($A57&lt;=H$178,MissFill!G60,"")</f>
        <v>8</v>
      </c>
      <c r="I57" s="18">
        <f>IF($A57&lt;=I$178,MissFill!H60,"")</f>
        <v>177</v>
      </c>
      <c r="J57" s="18">
        <f>IF($A57&lt;=J$178,MissFill!I60,"")</f>
        <v>193</v>
      </c>
      <c r="K57" s="18">
        <f>IF($A57&lt;=K$178,MissFill!J60,"")</f>
        <v>336</v>
      </c>
      <c r="L57" s="18">
        <f>IF($A57&lt;=L$178,MissFill!K60,"")</f>
        <v>1194</v>
      </c>
      <c r="M57" s="18">
        <f>IF($A57&lt;=M$178,MissFill!L60,"")</f>
        <v>55</v>
      </c>
      <c r="N57" s="18">
        <f>IF($A57&lt;=N$178,MissFill!M60,"")</f>
        <v>503</v>
      </c>
      <c r="O57" s="18">
        <f>IF($A57&lt;=O$178,MissFill!N60,"")</f>
        <v>3062</v>
      </c>
      <c r="P57" s="18">
        <f>IF($A57&lt;=P$178,MissFill!O60,"")</f>
        <v>1603</v>
      </c>
      <c r="Q57" s="18">
        <f>IF($A57&lt;=Q$178,MissFill!P60,"")</f>
        <v>1</v>
      </c>
      <c r="R57" s="18">
        <f>IF($A57&lt;=R$178,MissFill!Q60,"")</f>
        <v>2</v>
      </c>
      <c r="S57" s="18">
        <f>IF($A57&lt;=S$178,MissFill!R60,"")</f>
        <v>0</v>
      </c>
      <c r="T57" s="18">
        <f>IF($A57&lt;=T$178,MissFill!S60,"")</f>
        <v>30</v>
      </c>
      <c r="U57" s="18">
        <f>IF($A57&lt;=U$178,MissFill!T60,"")</f>
        <v>4218</v>
      </c>
      <c r="V57" s="18">
        <f>IF($A57&lt;=V$178,MissFill!U60,"")</f>
        <v>67</v>
      </c>
      <c r="W57" s="18">
        <f>IF($A57&lt;=W$178,MissFill!V60,"")</f>
        <v>923</v>
      </c>
      <c r="X57" s="18">
        <f>IF($A57&lt;=X$178,MissFill!W60,"")</f>
        <v>441</v>
      </c>
      <c r="Y57" s="18">
        <f>IF($A57&lt;=Y$178,MissFill!X60,"")</f>
        <v>446</v>
      </c>
      <c r="Z57" s="18">
        <f>IF($A57&lt;=Z$178,MissFill!Y60,"")</f>
        <v>54</v>
      </c>
      <c r="AA57" s="18">
        <f>IF($A57&lt;=AA$178,MissFill!Z60,"")</f>
        <v>13</v>
      </c>
      <c r="AB57" s="18">
        <f>IF($A57&lt;=AB$178,MissFill!AA60,"")</f>
        <v>887</v>
      </c>
      <c r="AC57" s="18">
        <f>IF($A57&lt;=AC$178,MissFill!AB60,"")</f>
        <v>132</v>
      </c>
      <c r="AD57" s="18">
        <f>IF($A57&lt;=AD$178,MissFill!AC60,"")</f>
        <v>146</v>
      </c>
      <c r="AE57" s="18">
        <f>IF($A57&lt;=AE$178,MissFill!AD60,"")</f>
        <v>0</v>
      </c>
      <c r="AF57" s="18">
        <f>IF($A57&lt;=AF$178,MissFill!AE60,"")</f>
        <v>770</v>
      </c>
      <c r="AG57" s="18">
        <f>IF($A57&lt;=AG$178,MissFill!AF60,"")</f>
        <v>400</v>
      </c>
      <c r="AH57" s="18">
        <f>IF($A57&lt;=AH$178,MissFill!AG60,"")</f>
        <v>1381</v>
      </c>
      <c r="AI57" s="18">
        <f>IF($A57&lt;=AI$178,MissFill!AH60,"")</f>
        <v>279</v>
      </c>
      <c r="AJ57" s="18">
        <f>IF($A57&lt;=AJ$178,MissFill!AI60,"")</f>
        <v>13</v>
      </c>
      <c r="AK57" s="18">
        <f>IF($A57&lt;=AK$178,MissFill!AJ60,"")</f>
        <v>155</v>
      </c>
      <c r="AL57" s="18">
        <f>IF($A57&lt;=AL$178,MissFill!AK60,"")</f>
        <v>1798</v>
      </c>
      <c r="AM57" s="18">
        <f>IF($A57&lt;=AM$178,MissFill!AL60,"")</f>
        <v>527</v>
      </c>
      <c r="AN57" s="18">
        <f>IF($A57&lt;=AN$178,MissFill!AM60,"")</f>
        <v>273</v>
      </c>
      <c r="AO57" s="18">
        <f>IF($A57&lt;=AO$178,MissFill!AN60,"")</f>
        <v>529</v>
      </c>
      <c r="AP57" s="18">
        <f>IF($A57&lt;=AP$178,MissFill!AO60,"")</f>
        <v>657</v>
      </c>
      <c r="AQ57" s="18">
        <f>IF($A57&lt;=AQ$178,MissFill!AP60,"")</f>
        <v>78</v>
      </c>
      <c r="AR57" s="18">
        <f>IF($A57&lt;=AR$178,MissFill!AQ60,"")</f>
        <v>1690</v>
      </c>
      <c r="AS57" s="18">
        <f>IF($A57&lt;=AS$178,MissFill!AR60,"")</f>
        <v>96</v>
      </c>
      <c r="AT57" s="18">
        <f>IF($A57&lt;=AT$178,MissFill!AS60,"")</f>
        <v>167</v>
      </c>
      <c r="AU57" s="18">
        <f>IF($A57&lt;=AU$178,MissFill!AT60,"")</f>
        <v>514</v>
      </c>
      <c r="AV57" s="18">
        <f>IF($A57&lt;=AV$178,MissFill!AU60,"")</f>
        <v>2618</v>
      </c>
      <c r="AW57" s="18">
        <f>IF($A57&lt;=AW$178,MissFill!AV60,"")</f>
        <v>0</v>
      </c>
      <c r="AX57" s="18">
        <f>IF($A57&lt;=AX$178,MissFill!AW60,"")</f>
        <v>406</v>
      </c>
    </row>
    <row r="58" spans="1:50" x14ac:dyDescent="0.25">
      <c r="A58" s="8">
        <v>44403</v>
      </c>
      <c r="B58" s="11">
        <v>207</v>
      </c>
      <c r="C58" s="18">
        <f>IF($A58&lt;=C$178,MissFill!B61,"")</f>
        <v>652</v>
      </c>
      <c r="D58" s="18">
        <f>IF($A58&lt;=D$178,MissFill!C61,"")</f>
        <v>919</v>
      </c>
      <c r="E58" s="18">
        <f>IF($A58&lt;=E$178,MissFill!D61,"")</f>
        <v>583</v>
      </c>
      <c r="F58" s="18">
        <f>IF($A58&lt;=F$178,MissFill!E61,"")</f>
        <v>97</v>
      </c>
      <c r="G58" s="18">
        <f>IF($A58&lt;=G$178,MissFill!F61,"")</f>
        <v>794</v>
      </c>
      <c r="H58" s="18">
        <f>IF($A58&lt;=H$178,MissFill!G61,"")</f>
        <v>451</v>
      </c>
      <c r="I58" s="18">
        <f>IF($A58&lt;=I$178,MissFill!H61,"")</f>
        <v>329</v>
      </c>
      <c r="J58" s="18">
        <f>IF($A58&lt;=J$178,MissFill!I61,"")</f>
        <v>432</v>
      </c>
      <c r="K58" s="18">
        <f>IF($A58&lt;=K$178,MissFill!J61,"")</f>
        <v>453</v>
      </c>
      <c r="L58" s="18">
        <f>IF($A58&lt;=L$178,MissFill!K61,"")</f>
        <v>473</v>
      </c>
      <c r="M58" s="18">
        <f>IF($A58&lt;=M$178,MissFill!L61,"")</f>
        <v>5</v>
      </c>
      <c r="N58" s="18">
        <f>IF($A58&lt;=N$178,MissFill!M61,"")</f>
        <v>0</v>
      </c>
      <c r="O58" s="18">
        <f>IF($A58&lt;=O$178,MissFill!N61,"")</f>
        <v>1127</v>
      </c>
      <c r="P58" s="18">
        <f>IF($A58&lt;=P$178,MissFill!O61,"")</f>
        <v>731</v>
      </c>
      <c r="Q58" s="18">
        <f>IF($A58&lt;=Q$178,MissFill!P61,"")</f>
        <v>92</v>
      </c>
      <c r="R58" s="18">
        <f>IF($A58&lt;=R$178,MissFill!Q61,"")</f>
        <v>18</v>
      </c>
      <c r="S58" s="18">
        <f>IF($A58&lt;=S$178,MissFill!R61,"")</f>
        <v>0</v>
      </c>
      <c r="T58" s="18">
        <f>IF($A58&lt;=T$178,MissFill!S61,"")</f>
        <v>193</v>
      </c>
      <c r="U58" s="18">
        <f>IF($A58&lt;=U$178,MissFill!T61,"")</f>
        <v>1368</v>
      </c>
      <c r="V58" s="18">
        <f>IF($A58&lt;=V$178,MissFill!U61,"")</f>
        <v>250</v>
      </c>
      <c r="W58" s="18">
        <f>IF($A58&lt;=W$178,MissFill!V61,"")</f>
        <v>1246</v>
      </c>
      <c r="X58" s="18">
        <f>IF($A58&lt;=X$178,MissFill!W61,"")</f>
        <v>197</v>
      </c>
      <c r="Y58" s="18">
        <f>IF($A58&lt;=Y$178,MissFill!X61,"")</f>
        <v>959</v>
      </c>
      <c r="Z58" s="18">
        <f>IF($A58&lt;=Z$178,MissFill!Y61,"")</f>
        <v>53</v>
      </c>
      <c r="AA58" s="18">
        <f>IF($A58&lt;=AA$178,MissFill!Z61,"")</f>
        <v>61</v>
      </c>
      <c r="AB58" s="18">
        <f>IF($A58&lt;=AB$178,MissFill!AA61,"")</f>
        <v>1039</v>
      </c>
      <c r="AC58" s="18">
        <f>IF($A58&lt;=AC$178,MissFill!AB61,"")</f>
        <v>73</v>
      </c>
      <c r="AD58" s="18">
        <f>IF($A58&lt;=AD$178,MissFill!AC61,"")</f>
        <v>61</v>
      </c>
      <c r="AE58" s="18">
        <f>IF($A58&lt;=AE$178,MissFill!AD61,"")</f>
        <v>0</v>
      </c>
      <c r="AF58" s="18">
        <f>IF($A58&lt;=AF$178,MissFill!AE61,"")</f>
        <v>421</v>
      </c>
      <c r="AG58" s="18">
        <f>IF($A58&lt;=AG$178,MissFill!AF61,"")</f>
        <v>1903</v>
      </c>
      <c r="AH58" s="18">
        <f>IF($A58&lt;=AH$178,MissFill!AG61,"")</f>
        <v>514</v>
      </c>
      <c r="AI58" s="18">
        <f>IF($A58&lt;=AI$178,MissFill!AH61,"")</f>
        <v>62</v>
      </c>
      <c r="AJ58" s="18">
        <f>IF($A58&lt;=AJ$178,MissFill!AI61,"")</f>
        <v>18</v>
      </c>
      <c r="AK58" s="18">
        <f>IF($A58&lt;=AK$178,MissFill!AJ61,"")</f>
        <v>249</v>
      </c>
      <c r="AL58" s="18">
        <f>IF($A58&lt;=AL$178,MissFill!AK61,"")</f>
        <v>1520</v>
      </c>
      <c r="AM58" s="18">
        <f>IF($A58&lt;=AM$178,MissFill!AL61,"")</f>
        <v>146</v>
      </c>
      <c r="AN58" s="18">
        <f>IF($A58&lt;=AN$178,MissFill!AM61,"")</f>
        <v>232</v>
      </c>
      <c r="AO58" s="18">
        <f>IF($A58&lt;=AO$178,MissFill!AN61,"")</f>
        <v>470</v>
      </c>
      <c r="AP58" s="18">
        <f>IF($A58&lt;=AP$178,MissFill!AO61,"")</f>
        <v>1265</v>
      </c>
      <c r="AQ58" s="18">
        <f>IF($A58&lt;=AQ$178,MissFill!AP61,"")</f>
        <v>2</v>
      </c>
      <c r="AR58" s="18">
        <f>IF($A58&lt;=AR$178,MissFill!AQ61,"")</f>
        <v>2183</v>
      </c>
      <c r="AS58" s="18">
        <f>IF($A58&lt;=AS$178,MissFill!AR61,"")</f>
        <v>13</v>
      </c>
      <c r="AT58" s="18">
        <f>IF($A58&lt;=AT$178,MissFill!AS61,"")</f>
        <v>796</v>
      </c>
      <c r="AU58" s="18">
        <f>IF($A58&lt;=AU$178,MissFill!AT61,"")</f>
        <v>325</v>
      </c>
      <c r="AV58" s="18">
        <f>IF($A58&lt;=AV$178,MissFill!AU61,"")</f>
        <v>1815</v>
      </c>
      <c r="AW58" s="18">
        <f>IF($A58&lt;=AW$178,MissFill!AV61,"")</f>
        <v>182</v>
      </c>
      <c r="AX58" s="18">
        <f>IF($A58&lt;=AX$178,MissFill!AW61,"")</f>
        <v>415</v>
      </c>
    </row>
    <row r="59" spans="1:50" x14ac:dyDescent="0.25">
      <c r="A59" s="8">
        <v>44404</v>
      </c>
      <c r="B59" s="11">
        <v>208</v>
      </c>
      <c r="C59" s="18">
        <f>IF($A59&lt;=C$178,MissFill!B62,"")</f>
        <v>89</v>
      </c>
      <c r="D59" s="18">
        <f>IF($A59&lt;=D$178,MissFill!C62,"")</f>
        <v>48</v>
      </c>
      <c r="E59" s="18">
        <f>IF($A59&lt;=E$178,MissFill!D62,"")</f>
        <v>647</v>
      </c>
      <c r="F59" s="18">
        <f>IF($A59&lt;=F$178,MissFill!E62,"")</f>
        <v>74</v>
      </c>
      <c r="G59" s="18">
        <f>IF($A59&lt;=G$178,MissFill!F62,"")</f>
        <v>10</v>
      </c>
      <c r="H59" s="18">
        <f>IF($A59&lt;=H$178,MissFill!G62,"")</f>
        <v>25</v>
      </c>
      <c r="I59" s="18">
        <f>IF($A59&lt;=I$178,MissFill!H62,"")</f>
        <v>64</v>
      </c>
      <c r="J59" s="18">
        <f>IF($A59&lt;=J$178,MissFill!I62,"")</f>
        <v>0</v>
      </c>
      <c r="K59" s="18">
        <f>IF($A59&lt;=K$178,MissFill!J62,"")</f>
        <v>1166</v>
      </c>
      <c r="L59" s="18">
        <f>IF($A59&lt;=L$178,MissFill!K62,"")</f>
        <v>545</v>
      </c>
      <c r="M59" s="18">
        <f>IF($A59&lt;=M$178,MissFill!L62,"")</f>
        <v>204</v>
      </c>
      <c r="N59" s="18">
        <f>IF($A59&lt;=N$178,MissFill!M62,"")</f>
        <v>1240</v>
      </c>
      <c r="O59" s="18">
        <f>IF($A59&lt;=O$178,MissFill!N62,"")</f>
        <v>1436</v>
      </c>
      <c r="P59" s="18">
        <f>IF($A59&lt;=P$178,MissFill!O62,"")</f>
        <v>1328</v>
      </c>
      <c r="Q59" s="18">
        <f>IF($A59&lt;=Q$178,MissFill!P62,"")</f>
        <v>28</v>
      </c>
      <c r="R59" s="18">
        <f>IF($A59&lt;=R$178,MissFill!Q62,"")</f>
        <v>0</v>
      </c>
      <c r="S59" s="18">
        <f>IF($A59&lt;=S$178,MissFill!R62,"")</f>
        <v>0</v>
      </c>
      <c r="T59" s="18">
        <f>IF($A59&lt;=T$178,MissFill!S62,"")</f>
        <v>75</v>
      </c>
      <c r="U59" s="18">
        <f>IF($A59&lt;=U$178,MissFill!T62,"")</f>
        <v>2314</v>
      </c>
      <c r="V59" s="18">
        <f>IF($A59&lt;=V$178,MissFill!U62,"")</f>
        <v>1431</v>
      </c>
      <c r="W59" s="18">
        <f>IF($A59&lt;=W$178,MissFill!V62,"")</f>
        <v>514</v>
      </c>
      <c r="X59" s="18">
        <f>IF($A59&lt;=X$178,MissFill!W62,"")</f>
        <v>334</v>
      </c>
      <c r="Y59" s="18">
        <f>IF($A59&lt;=Y$178,MissFill!X62,"")</f>
        <v>3404</v>
      </c>
      <c r="Z59" s="18">
        <f>IF($A59&lt;=Z$178,MissFill!Y62,"")</f>
        <v>17</v>
      </c>
      <c r="AA59" s="18">
        <f>IF($A59&lt;=AA$178,MissFill!Z62,"")</f>
        <v>38</v>
      </c>
      <c r="AB59" s="18">
        <f>IF($A59&lt;=AB$178,MissFill!AA62,"")</f>
        <v>1466</v>
      </c>
      <c r="AC59" s="18">
        <f>IF($A59&lt;=AC$178,MissFill!AB62,"")</f>
        <v>177</v>
      </c>
      <c r="AD59" s="18">
        <f>IF($A59&lt;=AD$178,MissFill!AC62,"")</f>
        <v>573</v>
      </c>
      <c r="AE59" s="18">
        <f>IF($A59&lt;=AE$178,MissFill!AD62,"")</f>
        <v>508</v>
      </c>
      <c r="AF59" s="18">
        <f>IF($A59&lt;=AF$178,MissFill!AE62,"")</f>
        <v>288</v>
      </c>
      <c r="AG59" s="18">
        <f>IF($A59&lt;=AG$178,MissFill!AF62,"")</f>
        <v>2165</v>
      </c>
      <c r="AH59" s="18">
        <f>IF($A59&lt;=AH$178,MissFill!AG62,"")</f>
        <v>65</v>
      </c>
      <c r="AI59" s="18">
        <f>IF($A59&lt;=AI$178,MissFill!AH62,"")</f>
        <v>1128</v>
      </c>
      <c r="AJ59" s="18">
        <f>IF($A59&lt;=AJ$178,MissFill!AI62,"")</f>
        <v>132</v>
      </c>
      <c r="AK59" s="18">
        <f>IF($A59&lt;=AK$178,MissFill!AJ62,"")</f>
        <v>6</v>
      </c>
      <c r="AL59" s="18">
        <f>IF($A59&lt;=AL$178,MissFill!AK62,"")</f>
        <v>616</v>
      </c>
      <c r="AM59" s="18">
        <f>IF($A59&lt;=AM$178,MissFill!AL62,"")</f>
        <v>624</v>
      </c>
      <c r="AN59" s="18">
        <f>IF($A59&lt;=AN$178,MissFill!AM62,"")</f>
        <v>547</v>
      </c>
      <c r="AO59" s="18">
        <f>IF($A59&lt;=AO$178,MissFill!AN62,"")</f>
        <v>792</v>
      </c>
      <c r="AP59" s="18">
        <f>IF($A59&lt;=AP$178,MissFill!AO62,"")</f>
        <v>770</v>
      </c>
      <c r="AQ59" s="18">
        <f>IF($A59&lt;=AQ$178,MissFill!AP62,"")</f>
        <v>41</v>
      </c>
      <c r="AR59" s="18">
        <f>IF($A59&lt;=AR$178,MissFill!AQ62,"")</f>
        <v>559</v>
      </c>
      <c r="AS59" s="18">
        <f>IF($A59&lt;=AS$178,MissFill!AR62,"")</f>
        <v>141</v>
      </c>
      <c r="AT59" s="18">
        <f>IF($A59&lt;=AT$178,MissFill!AS62,"")</f>
        <v>1197</v>
      </c>
      <c r="AU59" s="18">
        <f>IF($A59&lt;=AU$178,MissFill!AT62,"")</f>
        <v>472</v>
      </c>
      <c r="AV59" s="18">
        <f>IF($A59&lt;=AV$178,MissFill!AU62,"")</f>
        <v>3216</v>
      </c>
      <c r="AW59" s="18">
        <f>IF($A59&lt;=AW$178,MissFill!AV62,"")</f>
        <v>604</v>
      </c>
      <c r="AX59" s="18">
        <f>IF($A59&lt;=AX$178,MissFill!AW62,"")</f>
        <v>320</v>
      </c>
    </row>
    <row r="60" spans="1:50" x14ac:dyDescent="0.25">
      <c r="A60" s="8">
        <v>44405</v>
      </c>
      <c r="B60" s="11">
        <v>209</v>
      </c>
      <c r="C60" s="18">
        <f>IF($A60&lt;=C$178,MissFill!B63,"")</f>
        <v>0</v>
      </c>
      <c r="D60" s="18">
        <f>IF($A60&lt;=D$178,MissFill!C63,"")</f>
        <v>374</v>
      </c>
      <c r="E60" s="18">
        <f>IF($A60&lt;=E$178,MissFill!D63,"")</f>
        <v>616</v>
      </c>
      <c r="F60" s="18">
        <f>IF($A60&lt;=F$178,MissFill!E63,"")</f>
        <v>95</v>
      </c>
      <c r="G60" s="18">
        <f>IF($A60&lt;=G$178,MissFill!F63,"")</f>
        <v>121</v>
      </c>
      <c r="H60" s="18">
        <f>IF($A60&lt;=H$178,MissFill!G63,"")</f>
        <v>72</v>
      </c>
      <c r="I60" s="18">
        <f>IF($A60&lt;=I$178,MissFill!H63,"")</f>
        <v>14</v>
      </c>
      <c r="J60" s="18">
        <f>IF($A60&lt;=J$178,MissFill!I63,"")</f>
        <v>16</v>
      </c>
      <c r="K60" s="18">
        <f>IF($A60&lt;=K$178,MissFill!J63,"")</f>
        <v>1926</v>
      </c>
      <c r="L60" s="18">
        <f>IF($A60&lt;=L$178,MissFill!K63,"")</f>
        <v>300</v>
      </c>
      <c r="M60" s="18">
        <f>IF($A60&lt;=M$178,MissFill!L63,"")</f>
        <v>10</v>
      </c>
      <c r="N60" s="18">
        <f>IF($A60&lt;=N$178,MissFill!M63,"")</f>
        <v>0</v>
      </c>
      <c r="O60" s="18">
        <f>IF($A60&lt;=O$178,MissFill!N63,"")</f>
        <v>0</v>
      </c>
      <c r="P60" s="18">
        <f>IF($A60&lt;=P$178,MissFill!O63,"")</f>
        <v>670</v>
      </c>
      <c r="Q60" s="18">
        <f>IF($A60&lt;=Q$178,MissFill!P63,"")</f>
        <v>192</v>
      </c>
      <c r="R60" s="18">
        <f>IF($A60&lt;=R$178,MissFill!Q63,"")</f>
        <v>1</v>
      </c>
      <c r="S60" s="18">
        <f>IF($A60&lt;=S$178,MissFill!R63,"")</f>
        <v>1</v>
      </c>
      <c r="T60" s="18">
        <f>IF($A60&lt;=T$178,MissFill!S63,"")</f>
        <v>153</v>
      </c>
      <c r="U60" s="18">
        <f>IF($A60&lt;=U$178,MissFill!T63,"")</f>
        <v>1460</v>
      </c>
      <c r="V60" s="18">
        <f>IF($A60&lt;=V$178,MissFill!U63,"")</f>
        <v>602</v>
      </c>
      <c r="W60" s="18">
        <f>IF($A60&lt;=W$178,MissFill!V63,"")</f>
        <v>123</v>
      </c>
      <c r="X60" s="18">
        <f>IF($A60&lt;=X$178,MissFill!W63,"")</f>
        <v>1201</v>
      </c>
      <c r="Y60" s="18">
        <f>IF($A60&lt;=Y$178,MissFill!X63,"")</f>
        <v>479</v>
      </c>
      <c r="Z60" s="18">
        <f>IF($A60&lt;=Z$178,MissFill!Y63,"")</f>
        <v>505</v>
      </c>
      <c r="AA60" s="18">
        <f>IF($A60&lt;=AA$178,MissFill!Z63,"")</f>
        <v>42</v>
      </c>
      <c r="AB60" s="18">
        <f>IF($A60&lt;=AB$178,MissFill!AA63,"")</f>
        <v>788</v>
      </c>
      <c r="AC60" s="18">
        <f>IF($A60&lt;=AC$178,MissFill!AB63,"")</f>
        <v>58</v>
      </c>
      <c r="AD60" s="18">
        <f>IF($A60&lt;=AD$178,MissFill!AC63,"")</f>
        <v>1732</v>
      </c>
      <c r="AE60" s="18">
        <f>IF($A60&lt;=AE$178,MissFill!AD63,"")</f>
        <v>127</v>
      </c>
      <c r="AF60" s="18">
        <f>IF($A60&lt;=AF$178,MissFill!AE63,"")</f>
        <v>1040</v>
      </c>
      <c r="AG60" s="18">
        <f>IF($A60&lt;=AG$178,MissFill!AF63,"")</f>
        <v>1267</v>
      </c>
      <c r="AH60" s="18">
        <f>IF($A60&lt;=AH$178,MissFill!AG63,"")</f>
        <v>110</v>
      </c>
      <c r="AI60" s="18">
        <f>IF($A60&lt;=AI$178,MissFill!AH63,"")</f>
        <v>232</v>
      </c>
      <c r="AJ60" s="18">
        <f>IF($A60&lt;=AJ$178,MissFill!AI63,"")</f>
        <v>178</v>
      </c>
      <c r="AK60" s="18">
        <f>IF($A60&lt;=AK$178,MissFill!AJ63,"")</f>
        <v>256</v>
      </c>
      <c r="AL60" s="18">
        <f>IF($A60&lt;=AL$178,MissFill!AK63,"")</f>
        <v>990</v>
      </c>
      <c r="AM60" s="18">
        <f>IF($A60&lt;=AM$178,MissFill!AL63,"")</f>
        <v>1161</v>
      </c>
      <c r="AN60" s="18">
        <f>IF($A60&lt;=AN$178,MissFill!AM63,"")</f>
        <v>306</v>
      </c>
      <c r="AO60" s="18">
        <f>IF($A60&lt;=AO$178,MissFill!AN63,"")</f>
        <v>1019</v>
      </c>
      <c r="AP60" s="18">
        <f>IF($A60&lt;=AP$178,MissFill!AO63,"")</f>
        <v>495</v>
      </c>
      <c r="AQ60" s="18">
        <f>IF($A60&lt;=AQ$178,MissFill!AP63,"")</f>
        <v>125</v>
      </c>
      <c r="AR60" s="18">
        <f>IF($A60&lt;=AR$178,MissFill!AQ63,"")</f>
        <v>838</v>
      </c>
      <c r="AS60" s="18">
        <f>IF($A60&lt;=AS$178,MissFill!AR63,"")</f>
        <v>1018</v>
      </c>
      <c r="AT60" s="18">
        <f>IF($A60&lt;=AT$178,MissFill!AS63,"")</f>
        <v>1119</v>
      </c>
      <c r="AU60" s="18">
        <f>IF($A60&lt;=AU$178,MissFill!AT63,"")</f>
        <v>794</v>
      </c>
      <c r="AV60" s="18">
        <f>IF($A60&lt;=AV$178,MissFill!AU63,"")</f>
        <v>1541</v>
      </c>
      <c r="AW60" s="18">
        <f>IF($A60&lt;=AW$178,MissFill!AV63,"")</f>
        <v>93</v>
      </c>
      <c r="AX60" s="18">
        <f>IF($A60&lt;=AX$178,MissFill!AW63,"")</f>
        <v>650</v>
      </c>
    </row>
    <row r="61" spans="1:50" x14ac:dyDescent="0.25">
      <c r="A61" s="8">
        <v>44406</v>
      </c>
      <c r="B61" s="11">
        <v>210</v>
      </c>
      <c r="C61" s="18">
        <f>IF($A61&lt;=C$178,MissFill!B64,"")</f>
        <v>182</v>
      </c>
      <c r="D61" s="18">
        <f>IF($A61&lt;=D$178,MissFill!C64,"")</f>
        <v>414</v>
      </c>
      <c r="E61" s="18">
        <f>IF($A61&lt;=E$178,MissFill!D64,"")</f>
        <v>2</v>
      </c>
      <c r="F61" s="18">
        <f>IF($A61&lt;=F$178,MissFill!E64,"")</f>
        <v>71</v>
      </c>
      <c r="G61" s="18">
        <f>IF($A61&lt;=G$178,MissFill!F64,"")</f>
        <v>143</v>
      </c>
      <c r="H61" s="18">
        <f>IF($A61&lt;=H$178,MissFill!G64,"")</f>
        <v>563</v>
      </c>
      <c r="I61" s="18">
        <f>IF($A61&lt;=I$178,MissFill!H64,"")</f>
        <v>0</v>
      </c>
      <c r="J61" s="18">
        <f>IF($A61&lt;=J$178,MissFill!I64,"")</f>
        <v>3</v>
      </c>
      <c r="K61" s="18">
        <f>IF($A61&lt;=K$178,MissFill!J64,"")</f>
        <v>605</v>
      </c>
      <c r="L61" s="18">
        <f>IF($A61&lt;=L$178,MissFill!K64,"")</f>
        <v>300</v>
      </c>
      <c r="M61" s="18">
        <f>IF($A61&lt;=M$178,MissFill!L64,"")</f>
        <v>53</v>
      </c>
      <c r="N61" s="18">
        <f>IF($A61&lt;=N$178,MissFill!M64,"")</f>
        <v>0</v>
      </c>
      <c r="O61" s="18">
        <f>IF($A61&lt;=O$178,MissFill!N64,"")</f>
        <v>1714</v>
      </c>
      <c r="P61" s="18">
        <f>IF($A61&lt;=P$178,MissFill!O64,"")</f>
        <v>160</v>
      </c>
      <c r="Q61" s="18">
        <f>IF($A61&lt;=Q$178,MissFill!P64,"")</f>
        <v>134</v>
      </c>
      <c r="R61" s="18">
        <f>IF($A61&lt;=R$178,MissFill!Q64,"")</f>
        <v>5</v>
      </c>
      <c r="S61" s="18">
        <f>IF($A61&lt;=S$178,MissFill!R64,"")</f>
        <v>0</v>
      </c>
      <c r="T61" s="18">
        <f>IF($A61&lt;=T$178,MissFill!S64,"")</f>
        <v>253</v>
      </c>
      <c r="U61" s="18">
        <f>IF($A61&lt;=U$178,MissFill!T64,"")</f>
        <v>0</v>
      </c>
      <c r="V61" s="18">
        <f>IF($A61&lt;=V$178,MissFill!U64,"")</f>
        <v>256</v>
      </c>
      <c r="W61" s="18">
        <f>IF($A61&lt;=W$178,MissFill!V64,"")</f>
        <v>336</v>
      </c>
      <c r="X61" s="18">
        <f>IF($A61&lt;=X$178,MissFill!W64,"")</f>
        <v>138</v>
      </c>
      <c r="Y61" s="18">
        <f>IF($A61&lt;=Y$178,MissFill!X64,"")</f>
        <v>4</v>
      </c>
      <c r="Z61" s="18">
        <f>IF($A61&lt;=Z$178,MissFill!Y64,"")</f>
        <v>434</v>
      </c>
      <c r="AA61" s="18">
        <f>IF($A61&lt;=AA$178,MissFill!Z64,"")</f>
        <v>97</v>
      </c>
      <c r="AB61" s="18">
        <f>IF($A61&lt;=AB$178,MissFill!AA64,"")</f>
        <v>2138</v>
      </c>
      <c r="AC61" s="18">
        <f>IF($A61&lt;=AC$178,MissFill!AB64,"")</f>
        <v>55</v>
      </c>
      <c r="AD61" s="18">
        <f>IF($A61&lt;=AD$178,MissFill!AC64,"")</f>
        <v>1510</v>
      </c>
      <c r="AE61" s="18">
        <f>IF($A61&lt;=AE$178,MissFill!AD64,"")</f>
        <v>669</v>
      </c>
      <c r="AF61" s="18">
        <f>IF($A61&lt;=AF$178,MissFill!AE64,"")</f>
        <v>546</v>
      </c>
      <c r="AG61" s="18">
        <f>IF($A61&lt;=AG$178,MissFill!AF64,"")</f>
        <v>1110</v>
      </c>
      <c r="AH61" s="18">
        <f>IF($A61&lt;=AH$178,MissFill!AG64,"")</f>
        <v>74</v>
      </c>
      <c r="AI61" s="18">
        <f>IF($A61&lt;=AI$178,MissFill!AH64,"")</f>
        <v>376</v>
      </c>
      <c r="AJ61" s="18">
        <f>IF($A61&lt;=AJ$178,MissFill!AI64,"")</f>
        <v>145</v>
      </c>
      <c r="AK61" s="18">
        <f>IF($A61&lt;=AK$178,MissFill!AJ64,"")</f>
        <v>243</v>
      </c>
      <c r="AL61" s="18">
        <f>IF($A61&lt;=AL$178,MissFill!AK64,"")</f>
        <v>230</v>
      </c>
      <c r="AM61" s="18">
        <f>IF($A61&lt;=AM$178,MissFill!AL64,"")</f>
        <v>954</v>
      </c>
      <c r="AN61" s="18">
        <f>IF($A61&lt;=AN$178,MissFill!AM64,"")</f>
        <v>501</v>
      </c>
      <c r="AO61" s="18">
        <f>IF($A61&lt;=AO$178,MissFill!AN64,"")</f>
        <v>1463</v>
      </c>
      <c r="AP61" s="18">
        <f>IF($A61&lt;=AP$178,MissFill!AO64,"")</f>
        <v>561</v>
      </c>
      <c r="AQ61" s="18">
        <f>IF($A61&lt;=AQ$178,MissFill!AP64,"")</f>
        <v>474</v>
      </c>
      <c r="AR61" s="18">
        <f>IF($A61&lt;=AR$178,MissFill!AQ64,"")</f>
        <v>859</v>
      </c>
      <c r="AS61" s="18">
        <f>IF($A61&lt;=AS$178,MissFill!AR64,"")</f>
        <v>580</v>
      </c>
      <c r="AT61" s="18">
        <f>IF($A61&lt;=AT$178,MissFill!AS64,"")</f>
        <v>1393</v>
      </c>
      <c r="AU61" s="18">
        <f>IF($A61&lt;=AU$178,MissFill!AT64,"")</f>
        <v>491</v>
      </c>
      <c r="AV61" s="18">
        <f>IF($A61&lt;=AV$178,MissFill!AU64,"")</f>
        <v>1615</v>
      </c>
      <c r="AW61" s="18">
        <f>IF($A61&lt;=AW$178,MissFill!AV64,"")</f>
        <v>899</v>
      </c>
      <c r="AX61" s="18">
        <f>IF($A61&lt;=AX$178,MissFill!AW64,"")</f>
        <v>762</v>
      </c>
    </row>
    <row r="62" spans="1:50" x14ac:dyDescent="0.25">
      <c r="A62" s="8">
        <v>44407</v>
      </c>
      <c r="B62" s="11">
        <v>211</v>
      </c>
      <c r="C62" s="18">
        <f>IF($A62&lt;=C$178,MissFill!B65,"")</f>
        <v>125</v>
      </c>
      <c r="D62" s="18">
        <f>IF($A62&lt;=D$178,MissFill!C65,"")</f>
        <v>503</v>
      </c>
      <c r="E62" s="18">
        <f>IF($A62&lt;=E$178,MissFill!D65,"")</f>
        <v>1</v>
      </c>
      <c r="F62" s="18">
        <f>IF($A62&lt;=F$178,MissFill!E65,"")</f>
        <v>2797</v>
      </c>
      <c r="G62" s="18">
        <f>IF($A62&lt;=G$178,MissFill!F65,"")</f>
        <v>854</v>
      </c>
      <c r="H62" s="18">
        <f>IF($A62&lt;=H$178,MissFill!G65,"")</f>
        <v>1702</v>
      </c>
      <c r="I62" s="18">
        <f>IF($A62&lt;=I$178,MissFill!H65,"")</f>
        <v>100</v>
      </c>
      <c r="J62" s="18">
        <f>IF($A62&lt;=J$178,MissFill!I65,"")</f>
        <v>10</v>
      </c>
      <c r="K62" s="18">
        <f>IF($A62&lt;=K$178,MissFill!J65,"")</f>
        <v>284</v>
      </c>
      <c r="L62" s="18">
        <f>IF($A62&lt;=L$178,MissFill!K65,"")</f>
        <v>300</v>
      </c>
      <c r="M62" s="18">
        <f>IF($A62&lt;=M$178,MissFill!L65,"")</f>
        <v>48</v>
      </c>
      <c r="N62" s="18">
        <f>IF($A62&lt;=N$178,MissFill!M65,"")</f>
        <v>0</v>
      </c>
      <c r="O62" s="18">
        <f>IF($A62&lt;=O$178,MissFill!N65,"")</f>
        <v>1532</v>
      </c>
      <c r="P62" s="18">
        <f>IF($A62&lt;=P$178,MissFill!O65,"")</f>
        <v>0</v>
      </c>
      <c r="Q62" s="18">
        <f>IF($A62&lt;=Q$178,MissFill!P65,"")</f>
        <v>321</v>
      </c>
      <c r="R62" s="18">
        <f>IF($A62&lt;=R$178,MissFill!Q65,"")</f>
        <v>0</v>
      </c>
      <c r="S62" s="18">
        <f>IF($A62&lt;=S$178,MissFill!R65,"")</f>
        <v>0</v>
      </c>
      <c r="T62" s="18">
        <f>IF($A62&lt;=T$178,MissFill!S65,"")</f>
        <v>881</v>
      </c>
      <c r="U62" s="18">
        <f>IF($A62&lt;=U$178,MissFill!T65,"")</f>
        <v>0</v>
      </c>
      <c r="V62" s="18">
        <f>IF($A62&lt;=V$178,MissFill!U65,"")</f>
        <v>0</v>
      </c>
      <c r="W62" s="18">
        <f>IF($A62&lt;=W$178,MissFill!V65,"")</f>
        <v>353</v>
      </c>
      <c r="X62" s="18">
        <f>IF($A62&lt;=X$178,MissFill!W65,"")</f>
        <v>257</v>
      </c>
      <c r="Y62" s="18">
        <f>IF($A62&lt;=Y$178,MissFill!X65,"")</f>
        <v>0</v>
      </c>
      <c r="Z62" s="18">
        <f>IF($A62&lt;=Z$178,MissFill!Y65,"")</f>
        <v>424</v>
      </c>
      <c r="AA62" s="18">
        <f>IF($A62&lt;=AA$178,MissFill!Z65,"")</f>
        <v>1704</v>
      </c>
      <c r="AB62" s="18">
        <f>IF($A62&lt;=AB$178,MissFill!AA65,"")</f>
        <v>1971</v>
      </c>
      <c r="AC62" s="18">
        <f>IF($A62&lt;=AC$178,MissFill!AB65,"")</f>
        <v>81</v>
      </c>
      <c r="AD62" s="18">
        <f>IF($A62&lt;=AD$178,MissFill!AC65,"")</f>
        <v>775</v>
      </c>
      <c r="AE62" s="18">
        <f>IF($A62&lt;=AE$178,MissFill!AD65,"")</f>
        <v>754</v>
      </c>
      <c r="AF62" s="18">
        <f>IF($A62&lt;=AF$178,MissFill!AE65,"")</f>
        <v>429</v>
      </c>
      <c r="AG62" s="18">
        <f>IF($A62&lt;=AG$178,MissFill!AF65,"")</f>
        <v>4</v>
      </c>
      <c r="AH62" s="18">
        <f>IF($A62&lt;=AH$178,MissFill!AG65,"")</f>
        <v>658</v>
      </c>
      <c r="AI62" s="18">
        <f>IF($A62&lt;=AI$178,MissFill!AH65,"")</f>
        <v>230</v>
      </c>
      <c r="AJ62" s="18">
        <f>IF($A62&lt;=AJ$178,MissFill!AI65,"")</f>
        <v>91</v>
      </c>
      <c r="AK62" s="18">
        <f>IF($A62&lt;=AK$178,MissFill!AJ65,"")</f>
        <v>20</v>
      </c>
      <c r="AL62" s="18">
        <f>IF($A62&lt;=AL$178,MissFill!AK65,"")</f>
        <v>41</v>
      </c>
      <c r="AM62" s="18">
        <f>IF($A62&lt;=AM$178,MissFill!AL65,"")</f>
        <v>506</v>
      </c>
      <c r="AN62" s="18">
        <f>IF($A62&lt;=AN$178,MissFill!AM65,"")</f>
        <v>976</v>
      </c>
      <c r="AO62" s="18">
        <f>IF($A62&lt;=AO$178,MissFill!AN65,"")</f>
        <v>1150</v>
      </c>
      <c r="AP62" s="18">
        <f>IF($A62&lt;=AP$178,MissFill!AO65,"")</f>
        <v>280</v>
      </c>
      <c r="AQ62" s="18">
        <f>IF($A62&lt;=AQ$178,MissFill!AP65,"")</f>
        <v>207</v>
      </c>
      <c r="AR62" s="18">
        <f>IF($A62&lt;=AR$178,MissFill!AQ65,"")</f>
        <v>1082</v>
      </c>
      <c r="AS62" s="18">
        <f>IF($A62&lt;=AS$178,MissFill!AR65,"")</f>
        <v>641</v>
      </c>
      <c r="AT62" s="18">
        <f>IF($A62&lt;=AT$178,MissFill!AS65,"")</f>
        <v>654</v>
      </c>
      <c r="AU62" s="18">
        <f>IF($A62&lt;=AU$178,MissFill!AT65,"")</f>
        <v>342</v>
      </c>
      <c r="AV62" s="18">
        <f>IF($A62&lt;=AV$178,MissFill!AU65,"")</f>
        <v>2306</v>
      </c>
      <c r="AW62" s="18">
        <f>IF($A62&lt;=AW$178,MissFill!AV65,"")</f>
        <v>1307</v>
      </c>
      <c r="AX62" s="18">
        <f>IF($A62&lt;=AX$178,MissFill!AW65,"")</f>
        <v>153</v>
      </c>
    </row>
    <row r="63" spans="1:50" x14ac:dyDescent="0.25">
      <c r="A63" s="8">
        <v>44408</v>
      </c>
      <c r="B63" s="11">
        <v>212</v>
      </c>
      <c r="C63" s="18">
        <f>IF($A63&lt;=C$178,MissFill!B66,"")</f>
        <v>0</v>
      </c>
      <c r="D63" s="18">
        <f>IF($A63&lt;=D$178,MissFill!C66,"")</f>
        <v>197</v>
      </c>
      <c r="E63" s="18">
        <f>IF($A63&lt;=E$178,MissFill!D66,"")</f>
        <v>3</v>
      </c>
      <c r="F63" s="18">
        <f>IF($A63&lt;=F$178,MissFill!E66,"")</f>
        <v>499</v>
      </c>
      <c r="G63" s="18">
        <f>IF($A63&lt;=G$178,MissFill!F66,"")</f>
        <v>16</v>
      </c>
      <c r="H63" s="18">
        <f>IF($A63&lt;=H$178,MissFill!G66,"")</f>
        <v>3</v>
      </c>
      <c r="I63" s="18">
        <f>IF($A63&lt;=I$178,MissFill!H66,"")</f>
        <v>0</v>
      </c>
      <c r="J63" s="18">
        <f>IF($A63&lt;=J$178,MissFill!I66,"")</f>
        <v>1050</v>
      </c>
      <c r="K63" s="18">
        <f>IF($A63&lt;=K$178,MissFill!J66,"")</f>
        <v>143</v>
      </c>
      <c r="L63" s="18">
        <f>IF($A63&lt;=L$178,MissFill!K66,"")</f>
        <v>300</v>
      </c>
      <c r="M63" s="18">
        <f>IF($A63&lt;=M$178,MissFill!L66,"")</f>
        <v>0</v>
      </c>
      <c r="N63" s="18">
        <f>IF($A63&lt;=N$178,MissFill!M66,"")</f>
        <v>0</v>
      </c>
      <c r="O63" s="18">
        <f>IF($A63&lt;=O$178,MissFill!N66,"")</f>
        <v>664</v>
      </c>
      <c r="P63" s="18">
        <f>IF($A63&lt;=P$178,MissFill!O66,"")</f>
        <v>174</v>
      </c>
      <c r="Q63" s="18">
        <f>IF($A63&lt;=Q$178,MissFill!P66,"")</f>
        <v>17</v>
      </c>
      <c r="R63" s="18">
        <f>IF($A63&lt;=R$178,MissFill!Q66,"")</f>
        <v>0</v>
      </c>
      <c r="S63" s="18">
        <f>IF($A63&lt;=S$178,MissFill!R66,"")</f>
        <v>0</v>
      </c>
      <c r="T63" s="18">
        <f>IF($A63&lt;=T$178,MissFill!S66,"")</f>
        <v>384</v>
      </c>
      <c r="U63" s="18">
        <f>IF($A63&lt;=U$178,MissFill!T66,"")</f>
        <v>138</v>
      </c>
      <c r="V63" s="18">
        <f>IF($A63&lt;=V$178,MissFill!U66,"")</f>
        <v>0</v>
      </c>
      <c r="W63" s="18">
        <f>IF($A63&lt;=W$178,MissFill!V66,"")</f>
        <v>446</v>
      </c>
      <c r="X63" s="18">
        <f>IF($A63&lt;=X$178,MissFill!W66,"")</f>
        <v>140</v>
      </c>
      <c r="Y63" s="18">
        <f>IF($A63&lt;=Y$178,MissFill!X66,"")</f>
        <v>44</v>
      </c>
      <c r="Z63" s="18">
        <f>IF($A63&lt;=Z$178,MissFill!Y66,"")</f>
        <v>261</v>
      </c>
      <c r="AA63" s="18">
        <f>IF($A63&lt;=AA$178,MissFill!Z66,"")</f>
        <v>97</v>
      </c>
      <c r="AB63" s="18">
        <f>IF($A63&lt;=AB$178,MissFill!AA66,"")</f>
        <v>3007</v>
      </c>
      <c r="AC63" s="18">
        <f>IF($A63&lt;=AC$178,MissFill!AB66,"")</f>
        <v>18</v>
      </c>
      <c r="AD63" s="18">
        <f>IF($A63&lt;=AD$178,MissFill!AC66,"")</f>
        <v>1283</v>
      </c>
      <c r="AE63" s="18">
        <f>IF($A63&lt;=AE$178,MissFill!AD66,"")</f>
        <v>985</v>
      </c>
      <c r="AF63" s="18">
        <f>IF($A63&lt;=AF$178,MissFill!AE66,"")</f>
        <v>506</v>
      </c>
      <c r="AG63" s="18">
        <f>IF($A63&lt;=AG$178,MissFill!AF66,"")</f>
        <v>0</v>
      </c>
      <c r="AH63" s="18">
        <f>IF($A63&lt;=AH$178,MissFill!AG66,"")</f>
        <v>508</v>
      </c>
      <c r="AI63" s="18">
        <f>IF($A63&lt;=AI$178,MissFill!AH66,"")</f>
        <v>40</v>
      </c>
      <c r="AJ63" s="18">
        <f>IF($A63&lt;=AJ$178,MissFill!AI66,"")</f>
        <v>47</v>
      </c>
      <c r="AK63" s="18">
        <f>IF($A63&lt;=AK$178,MissFill!AJ66,"")</f>
        <v>424</v>
      </c>
      <c r="AL63" s="18">
        <f>IF($A63&lt;=AL$178,MissFill!AK66,"")</f>
        <v>6</v>
      </c>
      <c r="AM63" s="18">
        <f>IF($A63&lt;=AM$178,MissFill!AL66,"")</f>
        <v>426</v>
      </c>
      <c r="AN63" s="18">
        <f>IF($A63&lt;=AN$178,MissFill!AM66,"")</f>
        <v>1537</v>
      </c>
      <c r="AO63" s="18">
        <f>IF($A63&lt;=AO$178,MissFill!AN66,"")</f>
        <v>839</v>
      </c>
      <c r="AP63" s="18">
        <f>IF($A63&lt;=AP$178,MissFill!AO66,"")</f>
        <v>1042</v>
      </c>
      <c r="AQ63" s="18">
        <f>IF($A63&lt;=AQ$178,MissFill!AP66,"")</f>
        <v>834</v>
      </c>
      <c r="AR63" s="18">
        <f>IF($A63&lt;=AR$178,MissFill!AQ66,"")</f>
        <v>1190</v>
      </c>
      <c r="AS63" s="18">
        <f>IF($A63&lt;=AS$178,MissFill!AR66,"")</f>
        <v>16</v>
      </c>
      <c r="AT63" s="18">
        <f>IF($A63&lt;=AT$178,MissFill!AS66,"")</f>
        <v>1282</v>
      </c>
      <c r="AU63" s="18">
        <f>IF($A63&lt;=AU$178,MissFill!AT66,"")</f>
        <v>682</v>
      </c>
      <c r="AV63" s="18">
        <f>IF($A63&lt;=AV$178,MissFill!AU66,"")</f>
        <v>3923</v>
      </c>
      <c r="AW63" s="18">
        <f>IF($A63&lt;=AW$178,MissFill!AV66,"")</f>
        <v>755</v>
      </c>
      <c r="AX63" s="18">
        <f>IF($A63&lt;=AX$178,MissFill!AW66,"")</f>
        <v>67</v>
      </c>
    </row>
    <row r="64" spans="1:50" x14ac:dyDescent="0.25">
      <c r="A64" s="8">
        <v>44409</v>
      </c>
      <c r="B64" s="11">
        <v>213</v>
      </c>
      <c r="C64" s="18">
        <f>IF($A64&lt;=C$178,MissFill!B67,"")</f>
        <v>186</v>
      </c>
      <c r="D64" s="18">
        <f>IF($A64&lt;=D$178,MissFill!C67,"")</f>
        <v>275</v>
      </c>
      <c r="E64" s="18">
        <f>IF($A64&lt;=E$178,MissFill!D67,"")</f>
        <v>4</v>
      </c>
      <c r="F64" s="18">
        <f>IF($A64&lt;=F$178,MissFill!E67,"")</f>
        <v>192</v>
      </c>
      <c r="G64" s="18">
        <f>IF($A64&lt;=G$178,MissFill!F67,"")</f>
        <v>31</v>
      </c>
      <c r="H64" s="18">
        <f>IF($A64&lt;=H$178,MissFill!G67,"")</f>
        <v>0</v>
      </c>
      <c r="I64" s="18">
        <f>IF($A64&lt;=I$178,MissFill!H67,"")</f>
        <v>377</v>
      </c>
      <c r="J64" s="18">
        <f>IF($A64&lt;=J$178,MissFill!I67,"")</f>
        <v>754</v>
      </c>
      <c r="K64" s="18">
        <f>IF($A64&lt;=K$178,MissFill!J67,"")</f>
        <v>31</v>
      </c>
      <c r="L64" s="18">
        <f>IF($A64&lt;=L$178,MissFill!K67,"")</f>
        <v>300</v>
      </c>
      <c r="M64" s="18">
        <f>IF($A64&lt;=M$178,MissFill!L67,"")</f>
        <v>0</v>
      </c>
      <c r="N64" s="18">
        <f>IF($A64&lt;=N$178,MissFill!M67,"")</f>
        <v>2</v>
      </c>
      <c r="O64" s="18">
        <f>IF($A64&lt;=O$178,MissFill!N67,"")</f>
        <v>1356</v>
      </c>
      <c r="P64" s="18">
        <f>IF($A64&lt;=P$178,MissFill!O67,"")</f>
        <v>121</v>
      </c>
      <c r="Q64" s="18">
        <f>IF($A64&lt;=Q$178,MissFill!P67,"")</f>
        <v>12</v>
      </c>
      <c r="R64" s="18">
        <f>IF($A64&lt;=R$178,MissFill!Q67,"")</f>
        <v>8</v>
      </c>
      <c r="S64" s="18">
        <f>IF($A64&lt;=S$178,MissFill!R67,"")</f>
        <v>0</v>
      </c>
      <c r="T64" s="18">
        <f>IF($A64&lt;=T$178,MissFill!S67,"")</f>
        <v>623</v>
      </c>
      <c r="U64" s="18">
        <f>IF($A64&lt;=U$178,MissFill!T67,"")</f>
        <v>784</v>
      </c>
      <c r="V64" s="18">
        <f>IF($A64&lt;=V$178,MissFill!U67,"")</f>
        <v>25</v>
      </c>
      <c r="W64" s="18">
        <f>IF($A64&lt;=W$178,MissFill!V67,"")</f>
        <v>58</v>
      </c>
      <c r="X64" s="18">
        <f>IF($A64&lt;=X$178,MissFill!W67,"")</f>
        <v>40</v>
      </c>
      <c r="Y64" s="18">
        <f>IF($A64&lt;=Y$178,MissFill!X67,"")</f>
        <v>772</v>
      </c>
      <c r="Z64" s="18">
        <f>IF($A64&lt;=Z$178,MissFill!Y67,"")</f>
        <v>27</v>
      </c>
      <c r="AA64" s="18">
        <f>IF($A64&lt;=AA$178,MissFill!Z67,"")</f>
        <v>303</v>
      </c>
      <c r="AB64" s="18">
        <f>IF($A64&lt;=AB$178,MissFill!AA67,"")</f>
        <v>492</v>
      </c>
      <c r="AC64" s="18">
        <f>IF($A64&lt;=AC$178,MissFill!AB67,"")</f>
        <v>30</v>
      </c>
      <c r="AD64" s="18">
        <f>IF($A64&lt;=AD$178,MissFill!AC67,"")</f>
        <v>207</v>
      </c>
      <c r="AE64" s="18">
        <f>IF($A64&lt;=AE$178,MissFill!AD67,"")</f>
        <v>522</v>
      </c>
      <c r="AF64" s="18">
        <f>IF($A64&lt;=AF$178,MissFill!AE67,"")</f>
        <v>54</v>
      </c>
      <c r="AG64" s="18">
        <f>IF($A64&lt;=AG$178,MissFill!AF67,"")</f>
        <v>56</v>
      </c>
      <c r="AH64" s="18">
        <f>IF($A64&lt;=AH$178,MissFill!AG67,"")</f>
        <v>489</v>
      </c>
      <c r="AI64" s="18">
        <f>IF($A64&lt;=AI$178,MissFill!AH67,"")</f>
        <v>0</v>
      </c>
      <c r="AJ64" s="18">
        <f>IF($A64&lt;=AJ$178,MissFill!AI67,"")</f>
        <v>74</v>
      </c>
      <c r="AK64" s="18">
        <f>IF($A64&lt;=AK$178,MissFill!AJ67,"")</f>
        <v>210</v>
      </c>
      <c r="AL64" s="18">
        <f>IF($A64&lt;=AL$178,MissFill!AK67,"")</f>
        <v>639</v>
      </c>
      <c r="AM64" s="18">
        <f>IF($A64&lt;=AM$178,MissFill!AL67,"")</f>
        <v>43</v>
      </c>
      <c r="AN64" s="18">
        <f>IF($A64&lt;=AN$178,MissFill!AM67,"")</f>
        <v>831</v>
      </c>
      <c r="AO64" s="18">
        <f>IF($A64&lt;=AO$178,MissFill!AN67,"")</f>
        <v>1414</v>
      </c>
      <c r="AP64" s="18">
        <f>IF($A64&lt;=AP$178,MissFill!AO67,"")</f>
        <v>11</v>
      </c>
      <c r="AQ64" s="18">
        <f>IF($A64&lt;=AQ$178,MissFill!AP67,"")</f>
        <v>203</v>
      </c>
      <c r="AR64" s="18">
        <f>IF($A64&lt;=AR$178,MissFill!AQ67,"")</f>
        <v>1653</v>
      </c>
      <c r="AS64" s="18">
        <f>IF($A64&lt;=AS$178,MissFill!AR67,"")</f>
        <v>-1</v>
      </c>
      <c r="AT64" s="18">
        <f>IF($A64&lt;=AT$178,MissFill!AS67,"")</f>
        <v>104</v>
      </c>
      <c r="AU64" s="18">
        <f>IF($A64&lt;=AU$178,MissFill!AT67,"")</f>
        <v>936</v>
      </c>
      <c r="AV64" s="18">
        <f>IF($A64&lt;=AV$178,MissFill!AU67,"")</f>
        <v>2555</v>
      </c>
      <c r="AW64" s="18">
        <f>IF($A64&lt;=AW$178,MissFill!AV67,"")</f>
        <v>379</v>
      </c>
      <c r="AX64" s="18">
        <f>IF($A64&lt;=AX$178,MissFill!AW67,"")</f>
        <v>189</v>
      </c>
    </row>
    <row r="65" spans="1:50" x14ac:dyDescent="0.25">
      <c r="A65" s="8">
        <v>44410</v>
      </c>
      <c r="B65" s="11">
        <v>214</v>
      </c>
      <c r="C65" s="18">
        <f>IF($A65&lt;=C$178,MissFill!B68,"")</f>
        <v>432</v>
      </c>
      <c r="D65" s="18">
        <f>IF($A65&lt;=D$178,MissFill!C68,"")</f>
        <v>980</v>
      </c>
      <c r="E65" s="18">
        <f>IF($A65&lt;=E$178,MissFill!D68,"")</f>
        <v>661</v>
      </c>
      <c r="F65" s="18">
        <f>IF($A65&lt;=F$178,MissFill!E68,"")</f>
        <v>86</v>
      </c>
      <c r="G65" s="18">
        <f>IF($A65&lt;=G$178,MissFill!F68,"")</f>
        <v>573</v>
      </c>
      <c r="H65" s="18">
        <f>IF($A65&lt;=H$178,MissFill!G68,"")</f>
        <v>0</v>
      </c>
      <c r="I65" s="18">
        <f>IF($A65&lt;=I$178,MissFill!H68,"")</f>
        <v>65</v>
      </c>
      <c r="J65" s="18">
        <f>IF($A65&lt;=J$178,MissFill!I68,"")</f>
        <v>0</v>
      </c>
      <c r="K65" s="18">
        <f>IF($A65&lt;=K$178,MissFill!J68,"")</f>
        <v>350</v>
      </c>
      <c r="L65" s="18">
        <f>IF($A65&lt;=L$178,MissFill!K68,"")</f>
        <v>300</v>
      </c>
      <c r="M65" s="18">
        <f>IF($A65&lt;=M$178,MissFill!L68,"")</f>
        <v>6</v>
      </c>
      <c r="N65" s="18">
        <f>IF($A65&lt;=N$178,MissFill!M68,"")</f>
        <v>341</v>
      </c>
      <c r="O65" s="18">
        <f>IF($A65&lt;=O$178,MissFill!N68,"")</f>
        <v>1081</v>
      </c>
      <c r="P65" s="18">
        <f>IF($A65&lt;=P$178,MissFill!O68,"")</f>
        <v>126</v>
      </c>
      <c r="Q65" s="18">
        <f>IF($A65&lt;=Q$178,MissFill!P68,"")</f>
        <v>136</v>
      </c>
      <c r="R65" s="18">
        <f>IF($A65&lt;=R$178,MissFill!Q68,"")</f>
        <v>10</v>
      </c>
      <c r="S65" s="18">
        <f>IF($A65&lt;=S$178,MissFill!R68,"")</f>
        <v>0</v>
      </c>
      <c r="T65" s="18">
        <f>IF($A65&lt;=T$178,MissFill!S68,"")</f>
        <v>1060</v>
      </c>
      <c r="U65" s="18">
        <f>IF($A65&lt;=U$178,MissFill!T68,"")</f>
        <v>193</v>
      </c>
      <c r="V65" s="18">
        <f>IF($A65&lt;=V$178,MissFill!U68,"")</f>
        <v>571</v>
      </c>
      <c r="W65" s="18">
        <f>IF($A65&lt;=W$178,MissFill!V68,"")</f>
        <v>918</v>
      </c>
      <c r="X65" s="18">
        <f>IF($A65&lt;=X$178,MissFill!W68,"")</f>
        <v>153</v>
      </c>
      <c r="Y65" s="18">
        <f>IF($A65&lt;=Y$178,MissFill!X68,"")</f>
        <v>328</v>
      </c>
      <c r="Z65" s="18">
        <f>IF($A65&lt;=Z$178,MissFill!Y68,"")</f>
        <v>730</v>
      </c>
      <c r="AA65" s="18">
        <f>IF($A65&lt;=AA$178,MissFill!Z68,"")</f>
        <v>284</v>
      </c>
      <c r="AB65" s="18">
        <f>IF($A65&lt;=AB$178,MissFill!AA68,"")</f>
        <v>2127</v>
      </c>
      <c r="AC65" s="18">
        <f>IF($A65&lt;=AC$178,MissFill!AB68,"")</f>
        <v>37</v>
      </c>
      <c r="AD65" s="18">
        <f>IF($A65&lt;=AD$178,MissFill!AC68,"")</f>
        <v>892</v>
      </c>
      <c r="AE65" s="18">
        <f>IF($A65&lt;=AE$178,MissFill!AD68,"")</f>
        <v>749</v>
      </c>
      <c r="AF65" s="18">
        <f>IF($A65&lt;=AF$178,MissFill!AE68,"")</f>
        <v>480</v>
      </c>
      <c r="AG65" s="18">
        <f>IF($A65&lt;=AG$178,MissFill!AF68,"")</f>
        <v>418</v>
      </c>
      <c r="AH65" s="18">
        <f>IF($A65&lt;=AH$178,MissFill!AG68,"")</f>
        <v>173</v>
      </c>
      <c r="AI65" s="18">
        <f>IF($A65&lt;=AI$178,MissFill!AH68,"")</f>
        <v>62</v>
      </c>
      <c r="AJ65" s="18">
        <f>IF($A65&lt;=AJ$178,MissFill!AI68,"")</f>
        <v>1</v>
      </c>
      <c r="AK65" s="18">
        <f>IF($A65&lt;=AK$178,MissFill!AJ68,"")</f>
        <v>562</v>
      </c>
      <c r="AL65" s="18">
        <f>IF($A65&lt;=AL$178,MissFill!AK68,"")</f>
        <v>516</v>
      </c>
      <c r="AM65" s="18">
        <f>IF($A65&lt;=AM$178,MissFill!AL68,"")</f>
        <v>201</v>
      </c>
      <c r="AN65" s="18">
        <f>IF($A65&lt;=AN$178,MissFill!AM68,"")</f>
        <v>789</v>
      </c>
      <c r="AO65" s="18">
        <f>IF($A65&lt;=AO$178,MissFill!AN68,"")</f>
        <v>719</v>
      </c>
      <c r="AP65" s="18">
        <f>IF($A65&lt;=AP$178,MissFill!AO68,"")</f>
        <v>47</v>
      </c>
      <c r="AQ65" s="18">
        <f>IF($A65&lt;=AQ$178,MissFill!AP68,"")</f>
        <v>224</v>
      </c>
      <c r="AR65" s="18">
        <f>IF($A65&lt;=AR$178,MissFill!AQ68,"")</f>
        <v>1485</v>
      </c>
      <c r="AS65" s="18">
        <f>IF($A65&lt;=AS$178,MissFill!AR68,"")</f>
        <v>680</v>
      </c>
      <c r="AT65" s="18">
        <f>IF($A65&lt;=AT$178,MissFill!AS68,"")</f>
        <v>695</v>
      </c>
      <c r="AU65" s="18">
        <f>IF($A65&lt;=AU$178,MissFill!AT68,"")</f>
        <v>670</v>
      </c>
      <c r="AV65" s="18">
        <f>IF($A65&lt;=AV$178,MissFill!AU68,"")</f>
        <v>1924</v>
      </c>
      <c r="AW65" s="18">
        <f>IF($A65&lt;=AW$178,MissFill!AV68,"")</f>
        <v>89</v>
      </c>
      <c r="AX65" s="18">
        <f>IF($A65&lt;=AX$178,MissFill!AW68,"")</f>
        <v>16</v>
      </c>
    </row>
    <row r="66" spans="1:50" x14ac:dyDescent="0.25">
      <c r="A66" s="8">
        <v>44411</v>
      </c>
      <c r="B66" s="11">
        <v>215</v>
      </c>
      <c r="C66" s="18">
        <f>IF($A66&lt;=C$178,MissFill!B69,"")</f>
        <v>53</v>
      </c>
      <c r="D66" s="18">
        <f>IF($A66&lt;=D$178,MissFill!C69,"")</f>
        <v>27</v>
      </c>
      <c r="E66" s="18">
        <f>IF($A66&lt;=E$178,MissFill!D69,"")</f>
        <v>8</v>
      </c>
      <c r="F66" s="18">
        <f>IF($A66&lt;=F$178,MissFill!E69,"")</f>
        <v>712</v>
      </c>
      <c r="G66" s="18">
        <f>IF($A66&lt;=G$178,MissFill!F69,"")</f>
        <v>45</v>
      </c>
      <c r="H66" s="18">
        <f>IF($A66&lt;=H$178,MissFill!G69,"")</f>
        <v>0</v>
      </c>
      <c r="I66" s="18">
        <f>IF($A66&lt;=I$178,MissFill!H69,"")</f>
        <v>0</v>
      </c>
      <c r="J66" s="18">
        <f>IF($A66&lt;=J$178,MissFill!I69,"")</f>
        <v>0</v>
      </c>
      <c r="K66" s="18">
        <f>IF($A66&lt;=K$178,MissFill!J69,"")</f>
        <v>0</v>
      </c>
      <c r="L66" s="18">
        <f>IF($A66&lt;=L$178,MissFill!K69,"")</f>
        <v>300</v>
      </c>
      <c r="M66" s="18">
        <f>IF($A66&lt;=M$178,MissFill!L69,"")</f>
        <v>47</v>
      </c>
      <c r="N66" s="18">
        <f>IF($A66&lt;=N$178,MissFill!M69,"")</f>
        <v>477</v>
      </c>
      <c r="O66" s="18">
        <f>IF($A66&lt;=O$178,MissFill!N69,"")</f>
        <v>298</v>
      </c>
      <c r="P66" s="18">
        <f>IF($A66&lt;=P$178,MissFill!O69,"")</f>
        <v>156</v>
      </c>
      <c r="Q66" s="18">
        <f>IF($A66&lt;=Q$178,MissFill!P69,"")</f>
        <v>0</v>
      </c>
      <c r="R66" s="18">
        <f>IF($A66&lt;=R$178,MissFill!Q69,"")</f>
        <v>1</v>
      </c>
      <c r="S66" s="18">
        <f>IF($A66&lt;=S$178,MissFill!R69,"")</f>
        <v>0</v>
      </c>
      <c r="T66" s="18">
        <f>IF($A66&lt;=T$178,MissFill!S69,"")</f>
        <v>58</v>
      </c>
      <c r="U66" s="18">
        <f>IF($A66&lt;=U$178,MissFill!T69,"")</f>
        <v>225</v>
      </c>
      <c r="V66" s="18">
        <f>IF($A66&lt;=V$178,MissFill!U69,"")</f>
        <v>119</v>
      </c>
      <c r="W66" s="18">
        <f>IF($A66&lt;=W$178,MissFill!V69,"")</f>
        <v>0</v>
      </c>
      <c r="X66" s="18">
        <f>IF($A66&lt;=X$178,MissFill!W69,"")</f>
        <v>721</v>
      </c>
      <c r="Y66" s="18">
        <f>IF($A66&lt;=Y$178,MissFill!X69,"")</f>
        <v>0</v>
      </c>
      <c r="Z66" s="18">
        <f>IF($A66&lt;=Z$178,MissFill!Y69,"")</f>
        <v>566</v>
      </c>
      <c r="AA66" s="18">
        <f>IF($A66&lt;=AA$178,MissFill!Z69,"")</f>
        <v>199</v>
      </c>
      <c r="AB66" s="18">
        <f>IF($A66&lt;=AB$178,MissFill!AA69,"")</f>
        <v>66</v>
      </c>
      <c r="AC66" s="18">
        <f>IF($A66&lt;=AC$178,MissFill!AB69,"")</f>
        <v>39</v>
      </c>
      <c r="AD66" s="18">
        <f>IF($A66&lt;=AD$178,MissFill!AC69,"")</f>
        <v>942</v>
      </c>
      <c r="AE66" s="18">
        <f>IF($A66&lt;=AE$178,MissFill!AD69,"")</f>
        <v>403</v>
      </c>
      <c r="AF66" s="18">
        <f>IF($A66&lt;=AF$178,MissFill!AE69,"")</f>
        <v>26</v>
      </c>
      <c r="AG66" s="18">
        <f>IF($A66&lt;=AG$178,MissFill!AF69,"")</f>
        <v>378</v>
      </c>
      <c r="AH66" s="18">
        <f>IF($A66&lt;=AH$178,MissFill!AG69,"")</f>
        <v>464</v>
      </c>
      <c r="AI66" s="18">
        <f>IF($A66&lt;=AI$178,MissFill!AH69,"")</f>
        <v>995</v>
      </c>
      <c r="AJ66" s="18">
        <f>IF($A66&lt;=AJ$178,MissFill!AI69,"")</f>
        <v>31</v>
      </c>
      <c r="AK66" s="18">
        <f>IF($A66&lt;=AK$178,MissFill!AJ69,"")</f>
        <v>512</v>
      </c>
      <c r="AL66" s="18">
        <f>IF($A66&lt;=AL$178,MissFill!AK69,"")</f>
        <v>497</v>
      </c>
      <c r="AM66" s="18">
        <f>IF($A66&lt;=AM$178,MissFill!AL69,"")</f>
        <v>437</v>
      </c>
      <c r="AN66" s="18">
        <f>IF($A66&lt;=AN$178,MissFill!AM69,"")</f>
        <v>300</v>
      </c>
      <c r="AO66" s="18">
        <f>IF($A66&lt;=AO$178,MissFill!AN69,"")</f>
        <v>586</v>
      </c>
      <c r="AP66" s="18">
        <f>IF($A66&lt;=AP$178,MissFill!AO69,"")</f>
        <v>521</v>
      </c>
      <c r="AQ66" s="18">
        <f>IF($A66&lt;=AQ$178,MissFill!AP69,"")</f>
        <v>0</v>
      </c>
      <c r="AR66" s="18">
        <f>IF($A66&lt;=AR$178,MissFill!AQ69,"")</f>
        <v>1297</v>
      </c>
      <c r="AS66" s="18">
        <f>IF($A66&lt;=AS$178,MissFill!AR69,"")</f>
        <v>265</v>
      </c>
      <c r="AT66" s="18">
        <f>IF($A66&lt;=AT$178,MissFill!AS69,"")</f>
        <v>665</v>
      </c>
      <c r="AU66" s="18">
        <f>IF($A66&lt;=AU$178,MissFill!AT69,"")</f>
        <v>471</v>
      </c>
      <c r="AV66" s="18">
        <f>IF($A66&lt;=AV$178,MissFill!AU69,"")</f>
        <v>1332</v>
      </c>
      <c r="AW66" s="18">
        <f>IF($A66&lt;=AW$178,MissFill!AV69,"")</f>
        <v>277</v>
      </c>
      <c r="AX66" s="18">
        <f>IF($A66&lt;=AX$178,MissFill!AW69,"")</f>
        <v>433</v>
      </c>
    </row>
    <row r="67" spans="1:50" x14ac:dyDescent="0.25">
      <c r="A67" s="8">
        <v>44412</v>
      </c>
      <c r="B67" s="11">
        <v>216</v>
      </c>
      <c r="C67" s="18">
        <f>IF($A67&lt;=C$178,MissFill!B70,"")</f>
        <v>305</v>
      </c>
      <c r="D67" s="18">
        <f>IF($A67&lt;=D$178,MissFill!C70,"")</f>
        <v>102</v>
      </c>
      <c r="E67" s="18">
        <f>IF($A67&lt;=E$178,MissFill!D70,"")</f>
        <v>0</v>
      </c>
      <c r="F67" s="18">
        <f>IF($A67&lt;=F$178,MissFill!E70,"")</f>
        <v>251</v>
      </c>
      <c r="G67" s="18">
        <f>IF($A67&lt;=G$178,MissFill!F70,"")</f>
        <v>36</v>
      </c>
      <c r="H67" s="18">
        <f>IF($A67&lt;=H$178,MissFill!G70,"")</f>
        <v>0</v>
      </c>
      <c r="I67" s="18">
        <f>IF($A67&lt;=I$178,MissFill!H70,"")</f>
        <v>255</v>
      </c>
      <c r="J67" s="18">
        <f>IF($A67&lt;=J$178,MissFill!I70,"")</f>
        <v>0</v>
      </c>
      <c r="K67" s="18">
        <f>IF($A67&lt;=K$178,MissFill!J70,"")</f>
        <v>0</v>
      </c>
      <c r="L67" s="18">
        <f>IF($A67&lt;=L$178,MissFill!K70,"")</f>
        <v>300</v>
      </c>
      <c r="M67" s="18">
        <f>IF($A67&lt;=M$178,MissFill!L70,"")</f>
        <v>165</v>
      </c>
      <c r="N67" s="18">
        <f>IF($A67&lt;=N$178,MissFill!M70,"")</f>
        <v>729</v>
      </c>
      <c r="O67" s="18">
        <f>IF($A67&lt;=O$178,MissFill!N70,"")</f>
        <v>2640</v>
      </c>
      <c r="P67" s="18">
        <f>IF($A67&lt;=P$178,MissFill!O70,"")</f>
        <v>352</v>
      </c>
      <c r="Q67" s="18">
        <f>IF($A67&lt;=Q$178,MissFill!P70,"")</f>
        <v>23</v>
      </c>
      <c r="R67" s="18">
        <f>IF($A67&lt;=R$178,MissFill!Q70,"")</f>
        <v>0</v>
      </c>
      <c r="S67" s="18">
        <f>IF($A67&lt;=S$178,MissFill!R70,"")</f>
        <v>0</v>
      </c>
      <c r="T67" s="18">
        <f>IF($A67&lt;=T$178,MissFill!S70,"")</f>
        <v>58</v>
      </c>
      <c r="U67" s="18">
        <f>IF($A67&lt;=U$178,MissFill!T70,"")</f>
        <v>895</v>
      </c>
      <c r="V67" s="18">
        <f>IF($A67&lt;=V$178,MissFill!U70,"")</f>
        <v>478</v>
      </c>
      <c r="W67" s="18">
        <f>IF($A67&lt;=W$178,MissFill!V70,"")</f>
        <v>0</v>
      </c>
      <c r="X67" s="18">
        <f>IF($A67&lt;=X$178,MissFill!W70,"")</f>
        <v>774</v>
      </c>
      <c r="Y67" s="18">
        <f>IF($A67&lt;=Y$178,MissFill!X70,"")</f>
        <v>1600</v>
      </c>
      <c r="Z67" s="18">
        <f>IF($A67&lt;=Z$178,MissFill!Y70,"")</f>
        <v>211</v>
      </c>
      <c r="AA67" s="18">
        <f>IF($A67&lt;=AA$178,MissFill!Z70,"")</f>
        <v>1800</v>
      </c>
      <c r="AB67" s="18">
        <f>IF($A67&lt;=AB$178,MissFill!AA70,"")</f>
        <v>261</v>
      </c>
      <c r="AC67" s="18">
        <f>IF($A67&lt;=AC$178,MissFill!AB70,"")</f>
        <v>70</v>
      </c>
      <c r="AD67" s="18">
        <f>IF($A67&lt;=AD$178,MissFill!AC70,"")</f>
        <v>872</v>
      </c>
      <c r="AE67" s="18">
        <f>IF($A67&lt;=AE$178,MissFill!AD70,"")</f>
        <v>86</v>
      </c>
      <c r="AF67" s="18">
        <f>IF($A67&lt;=AF$178,MissFill!AE70,"")</f>
        <v>93</v>
      </c>
      <c r="AG67" s="18">
        <f>IF($A67&lt;=AG$178,MissFill!AF70,"")</f>
        <v>142</v>
      </c>
      <c r="AH67" s="18">
        <f>IF($A67&lt;=AH$178,MissFill!AG70,"")</f>
        <v>195</v>
      </c>
      <c r="AI67" s="18">
        <f>IF($A67&lt;=AI$178,MissFill!AH70,"")</f>
        <v>1097</v>
      </c>
      <c r="AJ67" s="18">
        <f>IF($A67&lt;=AJ$178,MissFill!AI70,"")</f>
        <v>65</v>
      </c>
      <c r="AK67" s="18">
        <f>IF($A67&lt;=AK$178,MissFill!AJ70,"")</f>
        <v>193</v>
      </c>
      <c r="AL67" s="18">
        <f>IF($A67&lt;=AL$178,MissFill!AK70,"")</f>
        <v>797</v>
      </c>
      <c r="AM67" s="18">
        <f>IF($A67&lt;=AM$178,MissFill!AL70,"")</f>
        <v>547</v>
      </c>
      <c r="AN67" s="18">
        <f>IF($A67&lt;=AN$178,MissFill!AM70,"")</f>
        <v>964</v>
      </c>
      <c r="AO67" s="18">
        <f>IF($A67&lt;=AO$178,MissFill!AN70,"")</f>
        <v>449</v>
      </c>
      <c r="AP67" s="18">
        <f>IF($A67&lt;=AP$178,MissFill!AO70,"")</f>
        <v>537</v>
      </c>
      <c r="AQ67" s="18">
        <f>IF($A67&lt;=AQ$178,MissFill!AP70,"")</f>
        <v>223</v>
      </c>
      <c r="AR67" s="18">
        <f>IF($A67&lt;=AR$178,MissFill!AQ70,"")</f>
        <v>1048</v>
      </c>
      <c r="AS67" s="18">
        <f>IF($A67&lt;=AS$178,MissFill!AR70,"")</f>
        <v>548</v>
      </c>
      <c r="AT67" s="18">
        <f>IF($A67&lt;=AT$178,MissFill!AS70,"")</f>
        <v>2266</v>
      </c>
      <c r="AU67" s="18">
        <f>IF($A67&lt;=AU$178,MissFill!AT70,"")</f>
        <v>360</v>
      </c>
      <c r="AV67" s="18">
        <f>IF($A67&lt;=AV$178,MissFill!AU70,"")</f>
        <v>1767</v>
      </c>
      <c r="AW67" s="18">
        <f>IF($A67&lt;=AW$178,MissFill!AV70,"")</f>
        <v>711</v>
      </c>
      <c r="AX67" s="18">
        <f>IF($A67&lt;=AX$178,MissFill!AW70,"")</f>
        <v>433</v>
      </c>
    </row>
    <row r="68" spans="1:50" x14ac:dyDescent="0.25">
      <c r="A68" s="8">
        <v>44413</v>
      </c>
      <c r="B68" s="11">
        <v>217</v>
      </c>
      <c r="C68" s="18">
        <f>IF($A68&lt;=C$178,MissFill!B71,"")</f>
        <v>297</v>
      </c>
      <c r="D68" s="18">
        <f>IF($A68&lt;=D$178,MissFill!C71,"")</f>
        <v>0</v>
      </c>
      <c r="E68" s="18">
        <f>IF($A68&lt;=E$178,MissFill!D71,"")</f>
        <v>64</v>
      </c>
      <c r="F68" s="18">
        <f>IF($A68&lt;=F$178,MissFill!E71,"")</f>
        <v>883</v>
      </c>
      <c r="G68" s="18">
        <f>IF($A68&lt;=G$178,MissFill!F71,"")</f>
        <v>507</v>
      </c>
      <c r="H68" s="18">
        <f>IF($A68&lt;=H$178,MissFill!G71,"")</f>
        <v>10</v>
      </c>
      <c r="I68" s="18">
        <f>IF($A68&lt;=I$178,MissFill!H71,"")</f>
        <v>45</v>
      </c>
      <c r="J68" s="18">
        <f>IF($A68&lt;=J$178,MissFill!I71,"")</f>
        <v>0</v>
      </c>
      <c r="K68" s="18">
        <f>IF($A68&lt;=K$178,MissFill!J71,"")</f>
        <v>32</v>
      </c>
      <c r="L68" s="18">
        <f>IF($A68&lt;=L$178,MissFill!K71,"")</f>
        <v>300</v>
      </c>
      <c r="M68" s="18">
        <f>IF($A68&lt;=M$178,MissFill!L71,"")</f>
        <v>0</v>
      </c>
      <c r="N68" s="18">
        <f>IF($A68&lt;=N$178,MissFill!M71,"")</f>
        <v>467</v>
      </c>
      <c r="O68" s="18">
        <f>IF($A68&lt;=O$178,MissFill!N71,"")</f>
        <v>612</v>
      </c>
      <c r="P68" s="18">
        <f>IF($A68&lt;=P$178,MissFill!O71,"")</f>
        <v>0</v>
      </c>
      <c r="Q68" s="18">
        <f>IF($A68&lt;=Q$178,MissFill!P71,"")</f>
        <v>35</v>
      </c>
      <c r="R68" s="18">
        <f>IF($A68&lt;=R$178,MissFill!Q71,"")</f>
        <v>0</v>
      </c>
      <c r="S68" s="18">
        <f>IF($A68&lt;=S$178,MissFill!R71,"")</f>
        <v>8</v>
      </c>
      <c r="T68" s="18">
        <f>IF($A68&lt;=T$178,MissFill!S71,"")</f>
        <v>90</v>
      </c>
      <c r="U68" s="18">
        <f>IF($A68&lt;=U$178,MissFill!T71,"")</f>
        <v>926</v>
      </c>
      <c r="V68" s="18">
        <f>IF($A68&lt;=V$178,MissFill!U71,"")</f>
        <v>143</v>
      </c>
      <c r="W68" s="18">
        <f>IF($A68&lt;=W$178,MissFill!V71,"")</f>
        <v>13</v>
      </c>
      <c r="X68" s="18">
        <f>IF($A68&lt;=X$178,MissFill!W71,"")</f>
        <v>54</v>
      </c>
      <c r="Y68" s="18">
        <f>IF($A68&lt;=Y$178,MissFill!X71,"")</f>
        <v>469</v>
      </c>
      <c r="Z68" s="18">
        <f>IF($A68&lt;=Z$178,MissFill!Y71,"")</f>
        <v>34</v>
      </c>
      <c r="AA68" s="18">
        <f>IF($A68&lt;=AA$178,MissFill!Z71,"")</f>
        <v>173</v>
      </c>
      <c r="AB68" s="18">
        <f>IF($A68&lt;=AB$178,MissFill!AA71,"")</f>
        <v>2567</v>
      </c>
      <c r="AC68" s="18">
        <f>IF($A68&lt;=AC$178,MissFill!AB71,"")</f>
        <v>18</v>
      </c>
      <c r="AD68" s="18">
        <f>IF($A68&lt;=AD$178,MissFill!AC71,"")</f>
        <v>189</v>
      </c>
      <c r="AE68" s="18">
        <f>IF($A68&lt;=AE$178,MissFill!AD71,"")</f>
        <v>993</v>
      </c>
      <c r="AF68" s="18">
        <f>IF($A68&lt;=AF$178,MissFill!AE71,"")</f>
        <v>645</v>
      </c>
      <c r="AG68" s="18">
        <f>IF($A68&lt;=AG$178,MissFill!AF71,"")</f>
        <v>1150</v>
      </c>
      <c r="AH68" s="18">
        <f>IF($A68&lt;=AH$178,MissFill!AG71,"")</f>
        <v>35</v>
      </c>
      <c r="AI68" s="18">
        <f>IF($A68&lt;=AI$178,MissFill!AH71,"")</f>
        <v>1384</v>
      </c>
      <c r="AJ68" s="18">
        <f>IF($A68&lt;=AJ$178,MissFill!AI71,"")</f>
        <v>102</v>
      </c>
      <c r="AK68" s="18">
        <f>IF($A68&lt;=AK$178,MissFill!AJ71,"")</f>
        <v>997</v>
      </c>
      <c r="AL68" s="18">
        <f>IF($A68&lt;=AL$178,MissFill!AK71,"")</f>
        <v>1541</v>
      </c>
      <c r="AM68" s="18">
        <f>IF($A68&lt;=AM$178,MissFill!AL71,"")</f>
        <v>447</v>
      </c>
      <c r="AN68" s="18">
        <f>IF($A68&lt;=AN$178,MissFill!AM71,"")</f>
        <v>398</v>
      </c>
      <c r="AO68" s="18">
        <f>IF($A68&lt;=AO$178,MissFill!AN71,"")</f>
        <v>1377</v>
      </c>
      <c r="AP68" s="18">
        <f>IF($A68&lt;=AP$178,MissFill!AO71,"")</f>
        <v>1671</v>
      </c>
      <c r="AQ68" s="18">
        <f>IF($A68&lt;=AQ$178,MissFill!AP71,"")</f>
        <v>55</v>
      </c>
      <c r="AR68" s="18">
        <f>IF($A68&lt;=AR$178,MissFill!AQ71,"")</f>
        <v>2111</v>
      </c>
      <c r="AS68" s="18">
        <f>IF($A68&lt;=AS$178,MissFill!AR71,"")</f>
        <v>1638</v>
      </c>
      <c r="AT68" s="18">
        <f>IF($A68&lt;=AT$178,MissFill!AS71,"")</f>
        <v>205</v>
      </c>
      <c r="AU68" s="18">
        <f>IF($A68&lt;=AU$178,MissFill!AT71,"")</f>
        <v>396</v>
      </c>
      <c r="AV68" s="18">
        <f>IF($A68&lt;=AV$178,MissFill!AU71,"")</f>
        <v>2124</v>
      </c>
      <c r="AW68" s="18">
        <f>IF($A68&lt;=AW$178,MissFill!AV71,"")</f>
        <v>788</v>
      </c>
      <c r="AX68" s="18">
        <f>IF($A68&lt;=AX$178,MissFill!AW71,"")</f>
        <v>42</v>
      </c>
    </row>
    <row r="69" spans="1:50" x14ac:dyDescent="0.25">
      <c r="A69" s="8">
        <v>44414</v>
      </c>
      <c r="B69" s="11">
        <v>218</v>
      </c>
      <c r="C69" s="18">
        <f>IF($A69&lt;=C$178,MissFill!B72,"")</f>
        <v>97</v>
      </c>
      <c r="D69" s="18">
        <f>IF($A69&lt;=D$178,MissFill!C72,"")</f>
        <v>7</v>
      </c>
      <c r="E69" s="18">
        <f>IF($A69&lt;=E$178,MissFill!D72,"")</f>
        <v>133</v>
      </c>
      <c r="F69" s="18">
        <f>IF($A69&lt;=F$178,MissFill!E72,"")</f>
        <v>642</v>
      </c>
      <c r="G69" s="18">
        <f>IF($A69&lt;=G$178,MissFill!F72,"")</f>
        <v>2</v>
      </c>
      <c r="H69" s="18">
        <f>IF($A69&lt;=H$178,MissFill!G72,"")</f>
        <v>0</v>
      </c>
      <c r="I69" s="18">
        <f>IF($A69&lt;=I$178,MissFill!H72,"")</f>
        <v>442</v>
      </c>
      <c r="J69" s="18">
        <f>IF($A69&lt;=J$178,MissFill!I72,"")</f>
        <v>3</v>
      </c>
      <c r="K69" s="18">
        <f>IF($A69&lt;=K$178,MissFill!J72,"")</f>
        <v>8</v>
      </c>
      <c r="L69" s="18">
        <f>IF($A69&lt;=L$178,MissFill!K72,"")</f>
        <v>300</v>
      </c>
      <c r="M69" s="18">
        <f>IF($A69&lt;=M$178,MissFill!L72,"")</f>
        <v>0</v>
      </c>
      <c r="N69" s="18">
        <f>IF($A69&lt;=N$178,MissFill!M72,"")</f>
        <v>32</v>
      </c>
      <c r="O69" s="18">
        <f>IF($A69&lt;=O$178,MissFill!N72,"")</f>
        <v>114</v>
      </c>
      <c r="P69" s="18">
        <f>IF($A69&lt;=P$178,MissFill!O72,"")</f>
        <v>0</v>
      </c>
      <c r="Q69" s="18">
        <f>IF($A69&lt;=Q$178,MissFill!P72,"")</f>
        <v>598</v>
      </c>
      <c r="R69" s="18">
        <f>IF($A69&lt;=R$178,MissFill!Q72,"")</f>
        <v>0</v>
      </c>
      <c r="S69" s="18">
        <f>IF($A69&lt;=S$178,MissFill!R72,"")</f>
        <v>13</v>
      </c>
      <c r="T69" s="18">
        <f>IF($A69&lt;=T$178,MissFill!S72,"")</f>
        <v>47</v>
      </c>
      <c r="U69" s="18">
        <f>IF($A69&lt;=U$178,MissFill!T72,"")</f>
        <v>600</v>
      </c>
      <c r="V69" s="18">
        <f>IF($A69&lt;=V$178,MissFill!U72,"")</f>
        <v>978</v>
      </c>
      <c r="W69" s="18">
        <f>IF($A69&lt;=W$178,MissFill!V72,"")</f>
        <v>458</v>
      </c>
      <c r="X69" s="18">
        <f>IF($A69&lt;=X$178,MissFill!W72,"")</f>
        <v>5</v>
      </c>
      <c r="Y69" s="18">
        <f>IF($A69&lt;=Y$178,MissFill!X72,"")</f>
        <v>0</v>
      </c>
      <c r="Z69" s="18">
        <f>IF($A69&lt;=Z$178,MissFill!Y72,"")</f>
        <v>28</v>
      </c>
      <c r="AA69" s="18">
        <f>IF($A69&lt;=AA$178,MissFill!Z72,"")</f>
        <v>803</v>
      </c>
      <c r="AB69" s="18">
        <f>IF($A69&lt;=AB$178,MissFill!AA72,"")</f>
        <v>0</v>
      </c>
      <c r="AC69" s="18">
        <f>IF($A69&lt;=AC$178,MissFill!AB72,"")</f>
        <v>16</v>
      </c>
      <c r="AD69" s="18">
        <f>IF($A69&lt;=AD$178,MissFill!AC72,"")</f>
        <v>190</v>
      </c>
      <c r="AE69" s="18">
        <f>IF($A69&lt;=AE$178,MissFill!AD72,"")</f>
        <v>249</v>
      </c>
      <c r="AF69" s="18">
        <f>IF($A69&lt;=AF$178,MissFill!AE72,"")</f>
        <v>321</v>
      </c>
      <c r="AG69" s="18">
        <f>IF($A69&lt;=AG$178,MissFill!AF72,"")</f>
        <v>330</v>
      </c>
      <c r="AH69" s="18">
        <f>IF($A69&lt;=AH$178,MissFill!AG72,"")</f>
        <v>532</v>
      </c>
      <c r="AI69" s="18">
        <f>IF($A69&lt;=AI$178,MissFill!AH72,"")</f>
        <v>1653</v>
      </c>
      <c r="AJ69" s="18">
        <f>IF($A69&lt;=AJ$178,MissFill!AI72,"")</f>
        <v>0</v>
      </c>
      <c r="AK69" s="18">
        <f>IF($A69&lt;=AK$178,MissFill!AJ72,"")</f>
        <v>134</v>
      </c>
      <c r="AL69" s="18">
        <f>IF($A69&lt;=AL$178,MissFill!AK72,"")</f>
        <v>1839</v>
      </c>
      <c r="AM69" s="18">
        <f>IF($A69&lt;=AM$178,MissFill!AL72,"")</f>
        <v>576</v>
      </c>
      <c r="AN69" s="18">
        <f>IF($A69&lt;=AN$178,MissFill!AM72,"")</f>
        <v>786</v>
      </c>
      <c r="AO69" s="18">
        <f>IF($A69&lt;=AO$178,MissFill!AN72,"")</f>
        <v>2154</v>
      </c>
      <c r="AP69" s="18">
        <f>IF($A69&lt;=AP$178,MissFill!AO72,"")</f>
        <v>258</v>
      </c>
      <c r="AQ69" s="18">
        <f>IF($A69&lt;=AQ$178,MissFill!AP72,"")</f>
        <v>686</v>
      </c>
      <c r="AR69" s="18">
        <f>IF($A69&lt;=AR$178,MissFill!AQ72,"")</f>
        <v>975</v>
      </c>
      <c r="AS69" s="18">
        <f>IF($A69&lt;=AS$178,MissFill!AR72,"")</f>
        <v>993</v>
      </c>
      <c r="AT69" s="18">
        <f>IF($A69&lt;=AT$178,MissFill!AS72,"")</f>
        <v>158</v>
      </c>
      <c r="AU69" s="18">
        <f>IF($A69&lt;=AU$178,MissFill!AT72,"")</f>
        <v>1146</v>
      </c>
      <c r="AV69" s="18">
        <f>IF($A69&lt;=AV$178,MissFill!AU72,"")</f>
        <v>1317</v>
      </c>
      <c r="AW69" s="18">
        <f>IF($A69&lt;=AW$178,MissFill!AV72,"")</f>
        <v>220</v>
      </c>
      <c r="AX69" s="18">
        <f>IF($A69&lt;=AX$178,MissFill!AW72,"")</f>
        <v>54</v>
      </c>
    </row>
    <row r="70" spans="1:50" x14ac:dyDescent="0.25">
      <c r="A70" s="8">
        <v>44415</v>
      </c>
      <c r="B70" s="11">
        <v>219</v>
      </c>
      <c r="C70" s="18">
        <f>IF($A70&lt;=C$178,MissFill!B73,"")</f>
        <v>424</v>
      </c>
      <c r="D70" s="18">
        <f>IF($A70&lt;=D$178,MissFill!C73,"")</f>
        <v>18</v>
      </c>
      <c r="E70" s="18">
        <f>IF($A70&lt;=E$178,MissFill!D73,"")</f>
        <v>1037</v>
      </c>
      <c r="F70" s="18">
        <f>IF($A70&lt;=F$178,MissFill!E73,"")</f>
        <v>44</v>
      </c>
      <c r="G70" s="18">
        <f>IF($A70&lt;=G$178,MissFill!F73,"")</f>
        <v>8</v>
      </c>
      <c r="H70" s="18">
        <f>IF($A70&lt;=H$178,MissFill!G73,"")</f>
        <v>0</v>
      </c>
      <c r="I70" s="18">
        <f>IF($A70&lt;=I$178,MissFill!H73,"")</f>
        <v>107</v>
      </c>
      <c r="J70" s="18">
        <f>IF($A70&lt;=J$178,MissFill!I73,"")</f>
        <v>3</v>
      </c>
      <c r="K70" s="18">
        <f>IF($A70&lt;=K$178,MissFill!J73,"")</f>
        <v>4</v>
      </c>
      <c r="L70" s="18">
        <f>IF($A70&lt;=L$178,MissFill!K73,"")</f>
        <v>300</v>
      </c>
      <c r="M70" s="18">
        <f>IF($A70&lt;=M$178,MissFill!L73,"")</f>
        <v>0</v>
      </c>
      <c r="N70" s="18">
        <f>IF($A70&lt;=N$178,MissFill!M73,"")</f>
        <v>1448</v>
      </c>
      <c r="O70" s="18">
        <f>IF($A70&lt;=O$178,MissFill!N73,"")</f>
        <v>476</v>
      </c>
      <c r="P70" s="18">
        <f>IF($A70&lt;=P$178,MissFill!O73,"")</f>
        <v>0</v>
      </c>
      <c r="Q70" s="18">
        <f>IF($A70&lt;=Q$178,MissFill!P73,"")</f>
        <v>63</v>
      </c>
      <c r="R70" s="18">
        <f>IF($A70&lt;=R$178,MissFill!Q73,"")</f>
        <v>0</v>
      </c>
      <c r="S70" s="18">
        <f>IF($A70&lt;=S$178,MissFill!R73,"")</f>
        <v>2</v>
      </c>
      <c r="T70" s="18">
        <f>IF($A70&lt;=T$178,MissFill!S73,"")</f>
        <v>29</v>
      </c>
      <c r="U70" s="18">
        <f>IF($A70&lt;=U$178,MissFill!T73,"")</f>
        <v>1118</v>
      </c>
      <c r="V70" s="18">
        <f>IF($A70&lt;=V$178,MissFill!U73,"")</f>
        <v>523</v>
      </c>
      <c r="W70" s="18">
        <f>IF($A70&lt;=W$178,MissFill!V73,"")</f>
        <v>103</v>
      </c>
      <c r="X70" s="18">
        <f>IF($A70&lt;=X$178,MissFill!W73,"")</f>
        <v>924</v>
      </c>
      <c r="Y70" s="18">
        <f>IF($A70&lt;=Y$178,MissFill!X73,"")</f>
        <v>3321</v>
      </c>
      <c r="Z70" s="18">
        <f>IF($A70&lt;=Z$178,MissFill!Y73,"")</f>
        <v>0</v>
      </c>
      <c r="AA70" s="18">
        <f>IF($A70&lt;=AA$178,MissFill!Z73,"")</f>
        <v>511</v>
      </c>
      <c r="AB70" s="18">
        <f>IF($A70&lt;=AB$178,MissFill!AA73,"")</f>
        <v>358</v>
      </c>
      <c r="AC70" s="18">
        <f>IF($A70&lt;=AC$178,MissFill!AB73,"")</f>
        <v>29</v>
      </c>
      <c r="AD70" s="18">
        <f>IF($A70&lt;=AD$178,MissFill!AC73,"")</f>
        <v>36</v>
      </c>
      <c r="AE70" s="18">
        <f>IF($A70&lt;=AE$178,MissFill!AD73,"")</f>
        <v>0</v>
      </c>
      <c r="AF70" s="18">
        <f>IF($A70&lt;=AF$178,MissFill!AE73,"")</f>
        <v>46</v>
      </c>
      <c r="AG70" s="18">
        <f>IF($A70&lt;=AG$178,MissFill!AF73,"")</f>
        <v>352</v>
      </c>
      <c r="AH70" s="18">
        <f>IF($A70&lt;=AH$178,MissFill!AG73,"")</f>
        <v>20</v>
      </c>
      <c r="AI70" s="18">
        <f>IF($A70&lt;=AI$178,MissFill!AH73,"")</f>
        <v>1563</v>
      </c>
      <c r="AJ70" s="18">
        <f>IF($A70&lt;=AJ$178,MissFill!AI73,"")</f>
        <v>0</v>
      </c>
      <c r="AK70" s="18">
        <f>IF($A70&lt;=AK$178,MissFill!AJ73,"")</f>
        <v>0</v>
      </c>
      <c r="AL70" s="18">
        <f>IF($A70&lt;=AL$178,MissFill!AK73,"")</f>
        <v>1628</v>
      </c>
      <c r="AM70" s="18">
        <f>IF($A70&lt;=AM$178,MissFill!AL73,"")</f>
        <v>325</v>
      </c>
      <c r="AN70" s="18">
        <f>IF($A70&lt;=AN$178,MissFill!AM73,"")</f>
        <v>832</v>
      </c>
      <c r="AO70" s="18">
        <f>IF($A70&lt;=AO$178,MissFill!AN73,"")</f>
        <v>1413</v>
      </c>
      <c r="AP70" s="18">
        <f>IF($A70&lt;=AP$178,MissFill!AO73,"")</f>
        <v>1132</v>
      </c>
      <c r="AQ70" s="18">
        <f>IF($A70&lt;=AQ$178,MissFill!AP73,"")</f>
        <v>546</v>
      </c>
      <c r="AR70" s="18">
        <f>IF($A70&lt;=AR$178,MissFill!AQ73,"")</f>
        <v>896</v>
      </c>
      <c r="AS70" s="18">
        <f>IF($A70&lt;=AS$178,MissFill!AR73,"")</f>
        <v>785</v>
      </c>
      <c r="AT70" s="18">
        <f>IF($A70&lt;=AT$178,MissFill!AS73,"")</f>
        <v>624</v>
      </c>
      <c r="AU70" s="18">
        <f>IF($A70&lt;=AU$178,MissFill!AT73,"")</f>
        <v>707</v>
      </c>
      <c r="AV70" s="18">
        <f>IF($A70&lt;=AV$178,MissFill!AU73,"")</f>
        <v>409</v>
      </c>
      <c r="AW70" s="18">
        <f>IF($A70&lt;=AW$178,MissFill!AV73,"")</f>
        <v>549</v>
      </c>
      <c r="AX70" s="18">
        <f>IF($A70&lt;=AX$178,MissFill!AW73,"")</f>
        <v>332</v>
      </c>
    </row>
    <row r="71" spans="1:50" x14ac:dyDescent="0.25">
      <c r="A71" s="8">
        <v>44416</v>
      </c>
      <c r="B71" s="11">
        <v>220</v>
      </c>
      <c r="C71" s="18">
        <f>IF($A71&lt;=C$178,MissFill!B74,"")</f>
        <v>259</v>
      </c>
      <c r="D71" s="18">
        <f>IF($A71&lt;=D$178,MissFill!C74,"")</f>
        <v>133</v>
      </c>
      <c r="E71" s="18">
        <f>IF($A71&lt;=E$178,MissFill!D74,"")</f>
        <v>213</v>
      </c>
      <c r="F71" s="18">
        <f>IF($A71&lt;=F$178,MissFill!E74,"")</f>
        <v>193</v>
      </c>
      <c r="G71" s="18">
        <f>IF($A71&lt;=G$178,MissFill!F74,"")</f>
        <v>0</v>
      </c>
      <c r="H71" s="18">
        <f>IF($A71&lt;=H$178,MissFill!G74,"")</f>
        <v>300</v>
      </c>
      <c r="I71" s="18">
        <f>IF($A71&lt;=I$178,MissFill!H74,"")</f>
        <v>20</v>
      </c>
      <c r="J71" s="18">
        <f>IF($A71&lt;=J$178,MissFill!I74,"")</f>
        <v>0</v>
      </c>
      <c r="K71" s="18">
        <f>IF($A71&lt;=K$178,MissFill!J74,"")</f>
        <v>393</v>
      </c>
      <c r="L71" s="18">
        <f>IF($A71&lt;=L$178,MissFill!K74,"")</f>
        <v>300</v>
      </c>
      <c r="M71" s="18">
        <f>IF($A71&lt;=M$178,MissFill!L74,"")</f>
        <v>0</v>
      </c>
      <c r="N71" s="18">
        <f>IF($A71&lt;=N$178,MissFill!M74,"")</f>
        <v>6</v>
      </c>
      <c r="O71" s="18">
        <f>IF($A71&lt;=O$178,MissFill!N74,"")</f>
        <v>933</v>
      </c>
      <c r="P71" s="18">
        <f>IF($A71&lt;=P$178,MissFill!O74,"")</f>
        <v>0</v>
      </c>
      <c r="Q71" s="18">
        <f>IF($A71&lt;=Q$178,MissFill!P74,"")</f>
        <v>820</v>
      </c>
      <c r="R71" s="18">
        <f>IF($A71&lt;=R$178,MissFill!Q74,"")</f>
        <v>0</v>
      </c>
      <c r="S71" s="18">
        <f>IF($A71&lt;=S$178,MissFill!R74,"")</f>
        <v>100</v>
      </c>
      <c r="T71" s="18">
        <f>IF($A71&lt;=T$178,MissFill!S74,"")</f>
        <v>84</v>
      </c>
      <c r="U71" s="18">
        <f>IF($A71&lt;=U$178,MissFill!T74,"")</f>
        <v>142</v>
      </c>
      <c r="V71" s="18">
        <f>IF($A71&lt;=V$178,MissFill!U74,"")</f>
        <v>281</v>
      </c>
      <c r="W71" s="18">
        <f>IF($A71&lt;=W$178,MissFill!V74,"")</f>
        <v>2095</v>
      </c>
      <c r="X71" s="18">
        <f>IF($A71&lt;=X$178,MissFill!W74,"")</f>
        <v>1081</v>
      </c>
      <c r="Y71" s="18">
        <f>IF($A71&lt;=Y$178,MissFill!X74,"")</f>
        <v>923</v>
      </c>
      <c r="Z71" s="18">
        <f>IF($A71&lt;=Z$178,MissFill!Y74,"")</f>
        <v>0</v>
      </c>
      <c r="AA71" s="18">
        <f>IF($A71&lt;=AA$178,MissFill!Z74,"")</f>
        <v>1463</v>
      </c>
      <c r="AB71" s="18">
        <f>IF($A71&lt;=AB$178,MissFill!AA74,"")</f>
        <v>296</v>
      </c>
      <c r="AC71" s="18">
        <f>IF($A71&lt;=AC$178,MissFill!AB74,"")</f>
        <v>9</v>
      </c>
      <c r="AD71" s="18">
        <f>IF($A71&lt;=AD$178,MissFill!AC74,"")</f>
        <v>578</v>
      </c>
      <c r="AE71" s="18">
        <f>IF($A71&lt;=AE$178,MissFill!AD74,"")</f>
        <v>738</v>
      </c>
      <c r="AF71" s="18">
        <f>IF($A71&lt;=AF$178,MissFill!AE74,"")</f>
        <v>12</v>
      </c>
      <c r="AG71" s="18">
        <f>IF($A71&lt;=AG$178,MissFill!AF74,"")</f>
        <v>84</v>
      </c>
      <c r="AH71" s="18">
        <f>IF($A71&lt;=AH$178,MissFill!AG74,"")</f>
        <v>0</v>
      </c>
      <c r="AI71" s="18">
        <f>IF($A71&lt;=AI$178,MissFill!AH74,"")</f>
        <v>407</v>
      </c>
      <c r="AJ71" s="18">
        <f>IF($A71&lt;=AJ$178,MissFill!AI74,"")</f>
        <v>9</v>
      </c>
      <c r="AK71" s="18">
        <f>IF($A71&lt;=AK$178,MissFill!AJ74,"")</f>
        <v>71</v>
      </c>
      <c r="AL71" s="18">
        <f>IF($A71&lt;=AL$178,MissFill!AK74,"")</f>
        <v>1425</v>
      </c>
      <c r="AM71" s="18">
        <f>IF($A71&lt;=AM$178,MissFill!AL74,"")</f>
        <v>284</v>
      </c>
      <c r="AN71" s="18">
        <f>IF($A71&lt;=AN$178,MissFill!AM74,"")</f>
        <v>503</v>
      </c>
      <c r="AO71" s="18">
        <f>IF($A71&lt;=AO$178,MissFill!AN74,"")</f>
        <v>925</v>
      </c>
      <c r="AP71" s="18">
        <f>IF($A71&lt;=AP$178,MissFill!AO74,"")</f>
        <v>2119</v>
      </c>
      <c r="AQ71" s="18">
        <f>IF($A71&lt;=AQ$178,MissFill!AP74,"")</f>
        <v>368</v>
      </c>
      <c r="AR71" s="18">
        <f>IF($A71&lt;=AR$178,MissFill!AQ74,"")</f>
        <v>613</v>
      </c>
      <c r="AS71" s="18">
        <f>IF($A71&lt;=AS$178,MissFill!AR74,"")</f>
        <v>632</v>
      </c>
      <c r="AT71" s="18">
        <f>IF($A71&lt;=AT$178,MissFill!AS74,"")</f>
        <v>241</v>
      </c>
      <c r="AU71" s="18">
        <f>IF($A71&lt;=AU$178,MissFill!AT74,"")</f>
        <v>26</v>
      </c>
      <c r="AV71" s="18">
        <f>IF($A71&lt;=AV$178,MissFill!AU74,"")</f>
        <v>779</v>
      </c>
      <c r="AW71" s="18">
        <f>IF($A71&lt;=AW$178,MissFill!AV74,"")</f>
        <v>635</v>
      </c>
      <c r="AX71" s="18">
        <f>IF($A71&lt;=AX$178,MissFill!AW74,"")</f>
        <v>91</v>
      </c>
    </row>
    <row r="72" spans="1:50" x14ac:dyDescent="0.25">
      <c r="A72" s="8">
        <v>44417</v>
      </c>
      <c r="B72" s="11">
        <v>221</v>
      </c>
      <c r="C72" s="18">
        <f>IF($A72&lt;=C$178,MissFill!B75,"")</f>
        <v>300</v>
      </c>
      <c r="D72" s="18">
        <f>IF($A72&lt;=D$178,MissFill!C75,"")</f>
        <v>84</v>
      </c>
      <c r="E72" s="18">
        <f>IF($A72&lt;=E$178,MissFill!D75,"")</f>
        <v>76</v>
      </c>
      <c r="F72" s="18">
        <f>IF($A72&lt;=F$178,MissFill!E75,"")</f>
        <v>971</v>
      </c>
      <c r="G72" s="18">
        <f>IF($A72&lt;=G$178,MissFill!F75,"")</f>
        <v>0</v>
      </c>
      <c r="H72" s="18">
        <f>IF($A72&lt;=H$178,MissFill!G75,"")</f>
        <v>4</v>
      </c>
      <c r="I72" s="18">
        <f>IF($A72&lt;=I$178,MissFill!H75,"")</f>
        <v>143</v>
      </c>
      <c r="J72" s="18">
        <f>IF($A72&lt;=J$178,MissFill!I75,"")</f>
        <v>0</v>
      </c>
      <c r="K72" s="18">
        <f>IF($A72&lt;=K$178,MissFill!J75,"")</f>
        <v>87</v>
      </c>
      <c r="L72" s="18">
        <f>IF($A72&lt;=L$178,MissFill!K75,"")</f>
        <v>300</v>
      </c>
      <c r="M72" s="18">
        <f>IF($A72&lt;=M$178,MissFill!L75,"")</f>
        <v>0</v>
      </c>
      <c r="N72" s="18">
        <f>IF($A72&lt;=N$178,MissFill!M75,"")</f>
        <v>0</v>
      </c>
      <c r="O72" s="18">
        <f>IF($A72&lt;=O$178,MissFill!N75,"")</f>
        <v>152</v>
      </c>
      <c r="P72" s="18">
        <f>IF($A72&lt;=P$178,MissFill!O75,"")</f>
        <v>20</v>
      </c>
      <c r="Q72" s="18">
        <f>IF($A72&lt;=Q$178,MissFill!P75,"")</f>
        <v>327</v>
      </c>
      <c r="R72" s="18">
        <f>IF($A72&lt;=R$178,MissFill!Q75,"")</f>
        <v>0</v>
      </c>
      <c r="S72" s="18">
        <f>IF($A72&lt;=S$178,MissFill!R75,"")</f>
        <v>568</v>
      </c>
      <c r="T72" s="18">
        <f>IF($A72&lt;=T$178,MissFill!S75,"")</f>
        <v>28</v>
      </c>
      <c r="U72" s="18">
        <f>IF($A72&lt;=U$178,MissFill!T75,"")</f>
        <v>1034</v>
      </c>
      <c r="V72" s="18">
        <f>IF($A72&lt;=V$178,MissFill!U75,"")</f>
        <v>0</v>
      </c>
      <c r="W72" s="18">
        <f>IF($A72&lt;=W$178,MissFill!V75,"")</f>
        <v>125</v>
      </c>
      <c r="X72" s="18">
        <f>IF($A72&lt;=X$178,MissFill!W75,"")</f>
        <v>20</v>
      </c>
      <c r="Y72" s="18">
        <f>IF($A72&lt;=Y$178,MissFill!X75,"")</f>
        <v>3104</v>
      </c>
      <c r="Z72" s="18">
        <f>IF($A72&lt;=Z$178,MissFill!Y75,"")</f>
        <v>0</v>
      </c>
      <c r="AA72" s="18">
        <f>IF($A72&lt;=AA$178,MissFill!Z75,"")</f>
        <v>87</v>
      </c>
      <c r="AB72" s="18">
        <f>IF($A72&lt;=AB$178,MissFill!AA75,"")</f>
        <v>48</v>
      </c>
      <c r="AC72" s="18">
        <f>IF($A72&lt;=AC$178,MissFill!AB75,"")</f>
        <v>17</v>
      </c>
      <c r="AD72" s="18">
        <f>IF($A72&lt;=AD$178,MissFill!AC75,"")</f>
        <v>420</v>
      </c>
      <c r="AE72" s="18">
        <f>IF($A72&lt;=AE$178,MissFill!AD75,"")</f>
        <v>428</v>
      </c>
      <c r="AF72" s="18">
        <f>IF($A72&lt;=AF$178,MissFill!AE75,"")</f>
        <v>291</v>
      </c>
      <c r="AG72" s="18">
        <f>IF($A72&lt;=AG$178,MissFill!AF75,"")</f>
        <v>167</v>
      </c>
      <c r="AH72" s="18">
        <f>IF($A72&lt;=AH$178,MissFill!AG75,"")</f>
        <v>0</v>
      </c>
      <c r="AI72" s="18">
        <f>IF($A72&lt;=AI$178,MissFill!AH75,"")</f>
        <v>128</v>
      </c>
      <c r="AJ72" s="18">
        <f>IF($A72&lt;=AJ$178,MissFill!AI75,"")</f>
        <v>116</v>
      </c>
      <c r="AK72" s="18">
        <f>IF($A72&lt;=AK$178,MissFill!AJ75,"")</f>
        <v>558</v>
      </c>
      <c r="AL72" s="18">
        <f>IF($A72&lt;=AL$178,MissFill!AK75,"")</f>
        <v>994</v>
      </c>
      <c r="AM72" s="18">
        <f>IF($A72&lt;=AM$178,MissFill!AL75,"")</f>
        <v>337</v>
      </c>
      <c r="AN72" s="18">
        <f>IF($A72&lt;=AN$178,MissFill!AM75,"")</f>
        <v>475</v>
      </c>
      <c r="AO72" s="18">
        <f>IF($A72&lt;=AO$178,MissFill!AN75,"")</f>
        <v>1504</v>
      </c>
      <c r="AP72" s="18">
        <f>IF($A72&lt;=AP$178,MissFill!AO75,"")</f>
        <v>1193</v>
      </c>
      <c r="AQ72" s="18">
        <f>IF($A72&lt;=AQ$178,MissFill!AP75,"")</f>
        <v>441</v>
      </c>
      <c r="AR72" s="18">
        <f>IF($A72&lt;=AR$178,MissFill!AQ75,"")</f>
        <v>1820</v>
      </c>
      <c r="AS72" s="18">
        <f>IF($A72&lt;=AS$178,MissFill!AR75,"")</f>
        <v>305</v>
      </c>
      <c r="AT72" s="18">
        <f>IF($A72&lt;=AT$178,MissFill!AS75,"")</f>
        <v>636</v>
      </c>
      <c r="AU72" s="18">
        <f>IF($A72&lt;=AU$178,MissFill!AT75,"")</f>
        <v>258</v>
      </c>
      <c r="AV72" s="18">
        <f>IF($A72&lt;=AV$178,MissFill!AU75,"")</f>
        <v>847</v>
      </c>
      <c r="AW72" s="18">
        <f>IF($A72&lt;=AW$178,MissFill!AV75,"")</f>
        <v>686</v>
      </c>
      <c r="AX72" s="18">
        <f>IF($A72&lt;=AX$178,MissFill!AW75,"")</f>
        <v>107</v>
      </c>
    </row>
    <row r="73" spans="1:50" x14ac:dyDescent="0.25">
      <c r="A73" s="8">
        <v>44418</v>
      </c>
      <c r="B73" s="11">
        <v>222</v>
      </c>
      <c r="C73" s="18">
        <f>IF($A73&lt;=C$178,MissFill!B76,"")</f>
        <v>221</v>
      </c>
      <c r="D73" s="18">
        <f>IF($A73&lt;=D$178,MissFill!C76,"")</f>
        <v>227</v>
      </c>
      <c r="E73" s="18">
        <f>IF($A73&lt;=E$178,MissFill!D76,"")</f>
        <v>1155</v>
      </c>
      <c r="F73" s="18">
        <f>IF($A73&lt;=F$178,MissFill!E76,"")</f>
        <v>22</v>
      </c>
      <c r="G73" s="18">
        <f>IF($A73&lt;=G$178,MissFill!F76,"")</f>
        <v>1</v>
      </c>
      <c r="H73" s="18">
        <f>IF($A73&lt;=H$178,MissFill!G76,"")</f>
        <v>349</v>
      </c>
      <c r="I73" s="18">
        <f>IF($A73&lt;=I$178,MissFill!H76,"")</f>
        <v>317</v>
      </c>
      <c r="J73" s="18">
        <f>IF($A73&lt;=J$178,MissFill!I76,"")</f>
        <v>0</v>
      </c>
      <c r="K73" s="18">
        <f>IF($A73&lt;=K$178,MissFill!J76,"")</f>
        <v>321</v>
      </c>
      <c r="L73" s="18">
        <f>IF($A73&lt;=L$178,MissFill!K76,"")</f>
        <v>300</v>
      </c>
      <c r="M73" s="18">
        <f>IF($A73&lt;=M$178,MissFill!L76,"")</f>
        <v>33</v>
      </c>
      <c r="N73" s="18">
        <f>IF($A73&lt;=N$178,MissFill!M76,"")</f>
        <v>30</v>
      </c>
      <c r="O73" s="18">
        <f>IF($A73&lt;=O$178,MissFill!N76,"")</f>
        <v>9</v>
      </c>
      <c r="P73" s="18">
        <f>IF($A73&lt;=P$178,MissFill!O76,"")</f>
        <v>71</v>
      </c>
      <c r="Q73" s="18">
        <f>IF($A73&lt;=Q$178,MissFill!P76,"")</f>
        <v>161</v>
      </c>
      <c r="R73" s="18">
        <f>IF($A73&lt;=R$178,MissFill!Q76,"")</f>
        <v>0</v>
      </c>
      <c r="S73" s="18">
        <f>IF($A73&lt;=S$178,MissFill!R76,"")</f>
        <v>839</v>
      </c>
      <c r="T73" s="18">
        <f>IF($A73&lt;=T$178,MissFill!S76,"")</f>
        <v>24</v>
      </c>
      <c r="U73" s="18">
        <f>IF($A73&lt;=U$178,MissFill!T76,"")</f>
        <v>306</v>
      </c>
      <c r="V73" s="18">
        <f>IF($A73&lt;=V$178,MissFill!U76,"")</f>
        <v>0</v>
      </c>
      <c r="W73" s="18">
        <f>IF($A73&lt;=W$178,MissFill!V76,"")</f>
        <v>930</v>
      </c>
      <c r="X73" s="18">
        <f>IF($A73&lt;=X$178,MissFill!W76,"")</f>
        <v>28</v>
      </c>
      <c r="Y73" s="18">
        <f>IF($A73&lt;=Y$178,MissFill!X76,"")</f>
        <v>1361</v>
      </c>
      <c r="Z73" s="18">
        <f>IF($A73&lt;=Z$178,MissFill!Y76,"")</f>
        <v>9</v>
      </c>
      <c r="AA73" s="18">
        <f>IF($A73&lt;=AA$178,MissFill!Z76,"")</f>
        <v>108</v>
      </c>
      <c r="AB73" s="18">
        <f>IF($A73&lt;=AB$178,MissFill!AA76,"")</f>
        <v>1272</v>
      </c>
      <c r="AC73" s="18">
        <f>IF($A73&lt;=AC$178,MissFill!AB76,"")</f>
        <v>25</v>
      </c>
      <c r="AD73" s="18">
        <f>IF($A73&lt;=AD$178,MissFill!AC76,"")</f>
        <v>113</v>
      </c>
      <c r="AE73" s="18">
        <f>IF($A73&lt;=AE$178,MissFill!AD76,"")</f>
        <v>135</v>
      </c>
      <c r="AF73" s="18">
        <f>IF($A73&lt;=AF$178,MissFill!AE76,"")</f>
        <v>937</v>
      </c>
      <c r="AG73" s="18">
        <f>IF($A73&lt;=AG$178,MissFill!AF76,"")</f>
        <v>1963</v>
      </c>
      <c r="AH73" s="18">
        <f>IF($A73&lt;=AH$178,MissFill!AG76,"")</f>
        <v>0</v>
      </c>
      <c r="AI73" s="18">
        <f>IF($A73&lt;=AI$178,MissFill!AH76,"")</f>
        <v>4</v>
      </c>
      <c r="AJ73" s="18">
        <f>IF($A73&lt;=AJ$178,MissFill!AI76,"")</f>
        <v>33</v>
      </c>
      <c r="AK73" s="18">
        <f>IF($A73&lt;=AK$178,MissFill!AJ76,"")</f>
        <v>680</v>
      </c>
      <c r="AL73" s="18">
        <f>IF($A73&lt;=AL$178,MissFill!AK76,"")</f>
        <v>2156</v>
      </c>
      <c r="AM73" s="18">
        <f>IF($A73&lt;=AM$178,MissFill!AL76,"")</f>
        <v>567</v>
      </c>
      <c r="AN73" s="18">
        <f>IF($A73&lt;=AN$178,MissFill!AM76,"")</f>
        <v>569</v>
      </c>
      <c r="AO73" s="18">
        <f>IF($A73&lt;=AO$178,MissFill!AN76,"")</f>
        <v>759</v>
      </c>
      <c r="AP73" s="18">
        <f>IF($A73&lt;=AP$178,MissFill!AO76,"")</f>
        <v>1354</v>
      </c>
      <c r="AQ73" s="18">
        <f>IF($A73&lt;=AQ$178,MissFill!AP76,"")</f>
        <v>70</v>
      </c>
      <c r="AR73" s="18">
        <f>IF($A73&lt;=AR$178,MissFill!AQ76,"")</f>
        <v>2295</v>
      </c>
      <c r="AS73" s="18">
        <f>IF($A73&lt;=AS$178,MissFill!AR76,"")</f>
        <v>422</v>
      </c>
      <c r="AT73" s="18">
        <f>IF($A73&lt;=AT$178,MissFill!AS76,"")</f>
        <v>711</v>
      </c>
      <c r="AU73" s="18">
        <f>IF($A73&lt;=AU$178,MissFill!AT76,"")</f>
        <v>673</v>
      </c>
      <c r="AV73" s="18">
        <f>IF($A73&lt;=AV$178,MissFill!AU76,"")</f>
        <v>499</v>
      </c>
      <c r="AW73" s="18">
        <f>IF($A73&lt;=AW$178,MissFill!AV76,"")</f>
        <v>303</v>
      </c>
      <c r="AX73" s="18">
        <f>IF($A73&lt;=AX$178,MissFill!AW76,"")</f>
        <v>204</v>
      </c>
    </row>
    <row r="74" spans="1:50" x14ac:dyDescent="0.25">
      <c r="A74" s="8">
        <v>44419</v>
      </c>
      <c r="B74" s="11">
        <v>223</v>
      </c>
      <c r="C74" s="18">
        <f>IF($A74&lt;=C$178,MissFill!B77,"")</f>
        <v>32</v>
      </c>
      <c r="D74" s="18">
        <f>IF($A74&lt;=D$178,MissFill!C77,"")</f>
        <v>71</v>
      </c>
      <c r="E74" s="18">
        <f>IF($A74&lt;=E$178,MissFill!D77,"")</f>
        <v>83</v>
      </c>
      <c r="F74" s="18">
        <f>IF($A74&lt;=F$178,MissFill!E77,"")</f>
        <v>1068</v>
      </c>
      <c r="G74" s="18">
        <f>IF($A74&lt;=G$178,MissFill!F77,"")</f>
        <v>2</v>
      </c>
      <c r="H74" s="18">
        <f>IF($A74&lt;=H$178,MissFill!G77,"")</f>
        <v>1001</v>
      </c>
      <c r="I74" s="18">
        <f>IF($A74&lt;=I$178,MissFill!H77,"")</f>
        <v>137</v>
      </c>
      <c r="J74" s="18">
        <f>IF($A74&lt;=J$178,MissFill!I77,"")</f>
        <v>34</v>
      </c>
      <c r="K74" s="18">
        <f>IF($A74&lt;=K$178,MissFill!J77,"")</f>
        <v>1211</v>
      </c>
      <c r="L74" s="18">
        <f>IF($A74&lt;=L$178,MissFill!K77,"")</f>
        <v>300</v>
      </c>
      <c r="M74" s="18">
        <f>IF($A74&lt;=M$178,MissFill!L77,"")</f>
        <v>142</v>
      </c>
      <c r="N74" s="18">
        <f>IF($A74&lt;=N$178,MissFill!M77,"")</f>
        <v>7</v>
      </c>
      <c r="O74" s="18">
        <f>IF($A74&lt;=O$178,MissFill!N77,"")</f>
        <v>1459</v>
      </c>
      <c r="P74" s="18">
        <f>IF($A74&lt;=P$178,MissFill!O77,"")</f>
        <v>3</v>
      </c>
      <c r="Q74" s="18">
        <f>IF($A74&lt;=Q$178,MissFill!P77,"")</f>
        <v>0</v>
      </c>
      <c r="R74" s="18">
        <f>IF($A74&lt;=R$178,MissFill!Q77,"")</f>
        <v>0</v>
      </c>
      <c r="S74" s="18">
        <f>IF($A74&lt;=S$178,MissFill!R77,"")</f>
        <v>7</v>
      </c>
      <c r="T74" s="18">
        <f>IF($A74&lt;=T$178,MissFill!S77,"")</f>
        <v>11</v>
      </c>
      <c r="U74" s="18">
        <f>IF($A74&lt;=U$178,MissFill!T77,"")</f>
        <v>1140</v>
      </c>
      <c r="V74" s="18">
        <f>IF($A74&lt;=V$178,MissFill!U77,"")</f>
        <v>0</v>
      </c>
      <c r="W74" s="18">
        <f>IF($A74&lt;=W$178,MissFill!V77,"")</f>
        <v>720</v>
      </c>
      <c r="X74" s="18">
        <f>IF($A74&lt;=X$178,MissFill!W77,"")</f>
        <v>662</v>
      </c>
      <c r="Y74" s="18">
        <f>IF($A74&lt;=Y$178,MissFill!X77,"")</f>
        <v>3012</v>
      </c>
      <c r="Z74" s="18">
        <f>IF($A74&lt;=Z$178,MissFill!Y77,"")</f>
        <v>0</v>
      </c>
      <c r="AA74" s="18">
        <f>IF($A74&lt;=AA$178,MissFill!Z77,"")</f>
        <v>81</v>
      </c>
      <c r="AB74" s="18">
        <f>IF($A74&lt;=AB$178,MissFill!AA77,"")</f>
        <v>432</v>
      </c>
      <c r="AC74" s="18">
        <f>IF($A74&lt;=AC$178,MissFill!AB77,"")</f>
        <v>9</v>
      </c>
      <c r="AD74" s="18">
        <f>IF($A74&lt;=AD$178,MissFill!AC77,"")</f>
        <v>786</v>
      </c>
      <c r="AE74" s="18">
        <f>IF($A74&lt;=AE$178,MissFill!AD77,"")</f>
        <v>222</v>
      </c>
      <c r="AF74" s="18">
        <f>IF($A74&lt;=AF$178,MissFill!AE77,"")</f>
        <v>530</v>
      </c>
      <c r="AG74" s="18">
        <f>IF($A74&lt;=AG$178,MissFill!AF77,"")</f>
        <v>1286</v>
      </c>
      <c r="AH74" s="18">
        <f>IF($A74&lt;=AH$178,MissFill!AG77,"")</f>
        <v>5</v>
      </c>
      <c r="AI74" s="18">
        <f>IF($A74&lt;=AI$178,MissFill!AH77,"")</f>
        <v>0</v>
      </c>
      <c r="AJ74" s="18">
        <f>IF($A74&lt;=AJ$178,MissFill!AI77,"")</f>
        <v>0</v>
      </c>
      <c r="AK74" s="18">
        <f>IF($A74&lt;=AK$178,MissFill!AJ77,"")</f>
        <v>554</v>
      </c>
      <c r="AL74" s="18">
        <f>IF($A74&lt;=AL$178,MissFill!AK77,"")</f>
        <v>1273</v>
      </c>
      <c r="AM74" s="18">
        <f>IF($A74&lt;=AM$178,MissFill!AL77,"")</f>
        <v>205</v>
      </c>
      <c r="AN74" s="18">
        <f>IF($A74&lt;=AN$178,MissFill!AM77,"")</f>
        <v>628</v>
      </c>
      <c r="AO74" s="18">
        <f>IF($A74&lt;=AO$178,MissFill!AN77,"")</f>
        <v>338</v>
      </c>
      <c r="AP74" s="18">
        <f>IF($A74&lt;=AP$178,MissFill!AO77,"")</f>
        <v>2294</v>
      </c>
      <c r="AQ74" s="18">
        <f>IF($A74&lt;=AQ$178,MissFill!AP77,"")</f>
        <v>0</v>
      </c>
      <c r="AR74" s="18">
        <f>IF($A74&lt;=AR$178,MissFill!AQ77,"")</f>
        <v>140</v>
      </c>
      <c r="AS74" s="18">
        <f>IF($A74&lt;=AS$178,MissFill!AR77,"")</f>
        <v>4</v>
      </c>
      <c r="AT74" s="18">
        <f>IF($A74&lt;=AT$178,MissFill!AS77,"")</f>
        <v>1547</v>
      </c>
      <c r="AU74" s="18">
        <f>IF($A74&lt;=AU$178,MissFill!AT77,"")</f>
        <v>629</v>
      </c>
      <c r="AV74" s="18">
        <f>IF($A74&lt;=AV$178,MissFill!AU77,"")</f>
        <v>682</v>
      </c>
      <c r="AW74" s="18">
        <f>IF($A74&lt;=AW$178,MissFill!AV77,"")</f>
        <v>237</v>
      </c>
      <c r="AX74" s="18">
        <f>IF($A74&lt;=AX$178,MissFill!AW77,"")</f>
        <v>208</v>
      </c>
    </row>
    <row r="75" spans="1:50" x14ac:dyDescent="0.25">
      <c r="A75" s="8">
        <v>44420</v>
      </c>
      <c r="B75" s="11">
        <v>224</v>
      </c>
      <c r="C75" s="18">
        <f>IF($A75&lt;=C$178,MissFill!B78,"")</f>
        <v>113</v>
      </c>
      <c r="D75" s="18">
        <f>IF($A75&lt;=D$178,MissFill!C78,"")</f>
        <v>134</v>
      </c>
      <c r="E75" s="18">
        <f>IF($A75&lt;=E$178,MissFill!D78,"")</f>
        <v>50</v>
      </c>
      <c r="F75" s="18">
        <f>IF($A75&lt;=F$178,MissFill!E78,"")</f>
        <v>2417</v>
      </c>
      <c r="G75" s="18">
        <f>IF($A75&lt;=G$178,MissFill!F78,"")</f>
        <v>208</v>
      </c>
      <c r="H75" s="18">
        <f>IF($A75&lt;=H$178,MissFill!G78,"")</f>
        <v>197</v>
      </c>
      <c r="I75" s="18">
        <f>IF($A75&lt;=I$178,MissFill!H78,"")</f>
        <v>0</v>
      </c>
      <c r="J75" s="18">
        <f>IF($A75&lt;=J$178,MissFill!I78,"")</f>
        <v>0</v>
      </c>
      <c r="K75" s="18">
        <f>IF($A75&lt;=K$178,MissFill!J78,"")</f>
        <v>1104</v>
      </c>
      <c r="L75" s="18">
        <f>IF($A75&lt;=L$178,MissFill!K78,"")</f>
        <v>300</v>
      </c>
      <c r="M75" s="18">
        <f>IF($A75&lt;=M$178,MissFill!L78,"")</f>
        <v>554</v>
      </c>
      <c r="N75" s="18">
        <f>IF($A75&lt;=N$178,MissFill!M78,"")</f>
        <v>34</v>
      </c>
      <c r="O75" s="18">
        <f>IF($A75&lt;=O$178,MissFill!N78,"")</f>
        <v>133</v>
      </c>
      <c r="P75" s="18">
        <f>IF($A75&lt;=P$178,MissFill!O78,"")</f>
        <v>47</v>
      </c>
      <c r="Q75" s="18">
        <f>IF($A75&lt;=Q$178,MissFill!P78,"")</f>
        <v>0</v>
      </c>
      <c r="R75" s="18">
        <f>IF($A75&lt;=R$178,MissFill!Q78,"")</f>
        <v>0</v>
      </c>
      <c r="S75" s="18">
        <f>IF($A75&lt;=S$178,MissFill!R78,"")</f>
        <v>247</v>
      </c>
      <c r="T75" s="18">
        <f>IF($A75&lt;=T$178,MissFill!S78,"")</f>
        <v>19</v>
      </c>
      <c r="U75" s="18">
        <f>IF($A75&lt;=U$178,MissFill!T78,"")</f>
        <v>0</v>
      </c>
      <c r="V75" s="18">
        <f>IF($A75&lt;=V$178,MissFill!U78,"")</f>
        <v>0</v>
      </c>
      <c r="W75" s="18">
        <f>IF($A75&lt;=W$178,MissFill!V78,"")</f>
        <v>905</v>
      </c>
      <c r="X75" s="18">
        <f>IF($A75&lt;=X$178,MissFill!W78,"")</f>
        <v>183</v>
      </c>
      <c r="Y75" s="18">
        <f>IF($A75&lt;=Y$178,MissFill!X78,"")</f>
        <v>1327</v>
      </c>
      <c r="Z75" s="18">
        <f>IF($A75&lt;=Z$178,MissFill!Y78,"")</f>
        <v>0</v>
      </c>
      <c r="AA75" s="18">
        <f>IF($A75&lt;=AA$178,MissFill!Z78,"")</f>
        <v>5</v>
      </c>
      <c r="AB75" s="18">
        <f>IF($A75&lt;=AB$178,MissFill!AA78,"")</f>
        <v>635</v>
      </c>
      <c r="AC75" s="18">
        <f>IF($A75&lt;=AC$178,MissFill!AB78,"")</f>
        <v>3</v>
      </c>
      <c r="AD75" s="18">
        <f>IF($A75&lt;=AD$178,MissFill!AC78,"")</f>
        <v>199</v>
      </c>
      <c r="AE75" s="18">
        <f>IF($A75&lt;=AE$178,MissFill!AD78,"")</f>
        <v>202</v>
      </c>
      <c r="AF75" s="18">
        <f>IF($A75&lt;=AF$178,MissFill!AE78,"")</f>
        <v>399</v>
      </c>
      <c r="AG75" s="18">
        <f>IF($A75&lt;=AG$178,MissFill!AF78,"")</f>
        <v>638</v>
      </c>
      <c r="AH75" s="18">
        <f>IF($A75&lt;=AH$178,MissFill!AG78,"")</f>
        <v>0</v>
      </c>
      <c r="AI75" s="18">
        <f>IF($A75&lt;=AI$178,MissFill!AH78,"")</f>
        <v>197</v>
      </c>
      <c r="AJ75" s="18">
        <f>IF($A75&lt;=AJ$178,MissFill!AI78,"")</f>
        <v>0</v>
      </c>
      <c r="AK75" s="18">
        <f>IF($A75&lt;=AK$178,MissFill!AJ78,"")</f>
        <v>221</v>
      </c>
      <c r="AL75" s="18">
        <f>IF($A75&lt;=AL$178,MissFill!AK78,"")</f>
        <v>1465</v>
      </c>
      <c r="AM75" s="18">
        <f>IF($A75&lt;=AM$178,MissFill!AL78,"")</f>
        <v>416</v>
      </c>
      <c r="AN75" s="18">
        <f>IF($A75&lt;=AN$178,MissFill!AM78,"")</f>
        <v>461</v>
      </c>
      <c r="AO75" s="18">
        <f>IF($A75&lt;=AO$178,MissFill!AN78,"")</f>
        <v>699</v>
      </c>
      <c r="AP75" s="18">
        <f>IF($A75&lt;=AP$178,MissFill!AO78,"")</f>
        <v>299</v>
      </c>
      <c r="AQ75" s="18">
        <f>IF($A75&lt;=AQ$178,MissFill!AP78,"")</f>
        <v>0</v>
      </c>
      <c r="AR75" s="18">
        <f>IF($A75&lt;=AR$178,MissFill!AQ78,"")</f>
        <v>91</v>
      </c>
      <c r="AS75" s="18">
        <f>IF($A75&lt;=AS$178,MissFill!AR78,"")</f>
        <v>250</v>
      </c>
      <c r="AT75" s="18">
        <f>IF($A75&lt;=AT$178,MissFill!AS78,"")</f>
        <v>2043</v>
      </c>
      <c r="AU75" s="18">
        <f>IF($A75&lt;=AU$178,MissFill!AT78,"")</f>
        <v>1138</v>
      </c>
      <c r="AV75" s="18">
        <f>IF($A75&lt;=AV$178,MissFill!AU78,"")</f>
        <v>949</v>
      </c>
      <c r="AW75" s="18">
        <f>IF($A75&lt;=AW$178,MissFill!AV78,"")</f>
        <v>953</v>
      </c>
      <c r="AX75" s="18">
        <f>IF($A75&lt;=AX$178,MissFill!AW78,"")</f>
        <v>347</v>
      </c>
    </row>
    <row r="76" spans="1:50" x14ac:dyDescent="0.25">
      <c r="A76" s="8">
        <v>44421</v>
      </c>
      <c r="B76" s="11">
        <v>225</v>
      </c>
      <c r="C76" s="18">
        <f>IF($A76&lt;=C$178,MissFill!B79,"")</f>
        <v>0</v>
      </c>
      <c r="D76" s="18">
        <f>IF($A76&lt;=D$178,MissFill!C79,"")</f>
        <v>15</v>
      </c>
      <c r="E76" s="18">
        <f>IF($A76&lt;=E$178,MissFill!D79,"")</f>
        <v>140</v>
      </c>
      <c r="F76" s="18">
        <f>IF($A76&lt;=F$178,MissFill!E79,"")</f>
        <v>1883</v>
      </c>
      <c r="G76" s="18">
        <f>IF($A76&lt;=G$178,MissFill!F79,"")</f>
        <v>369</v>
      </c>
      <c r="H76" s="18">
        <f>IF($A76&lt;=H$178,MissFill!G79,"")</f>
        <v>0</v>
      </c>
      <c r="I76" s="18">
        <f>IF($A76&lt;=I$178,MissFill!H79,"")</f>
        <v>1</v>
      </c>
      <c r="J76" s="18">
        <f>IF($A76&lt;=J$178,MissFill!I79,"")</f>
        <v>0</v>
      </c>
      <c r="K76" s="18">
        <f>IF($A76&lt;=K$178,MissFill!J79,"")</f>
        <v>1361</v>
      </c>
      <c r="L76" s="18">
        <f>IF($A76&lt;=L$178,MissFill!K79,"")</f>
        <v>300</v>
      </c>
      <c r="M76" s="18">
        <f>IF($A76&lt;=M$178,MissFill!L79,"")</f>
        <v>422</v>
      </c>
      <c r="N76" s="18">
        <f>IF($A76&lt;=N$178,MissFill!M79,"")</f>
        <v>17</v>
      </c>
      <c r="O76" s="18">
        <f>IF($A76&lt;=O$178,MissFill!N79,"")</f>
        <v>1092</v>
      </c>
      <c r="P76" s="18">
        <f>IF($A76&lt;=P$178,MissFill!O79,"")</f>
        <v>38</v>
      </c>
      <c r="Q76" s="18">
        <f>IF($A76&lt;=Q$178,MissFill!P79,"")</f>
        <v>15</v>
      </c>
      <c r="R76" s="18">
        <f>IF($A76&lt;=R$178,MissFill!Q79,"")</f>
        <v>0</v>
      </c>
      <c r="S76" s="18">
        <f>IF($A76&lt;=S$178,MissFill!R79,"")</f>
        <v>113</v>
      </c>
      <c r="T76" s="18">
        <f>IF($A76&lt;=T$178,MissFill!S79,"")</f>
        <v>27</v>
      </c>
      <c r="U76" s="18">
        <f>IF($A76&lt;=U$178,MissFill!T79,"")</f>
        <v>0</v>
      </c>
      <c r="V76" s="18">
        <f>IF($A76&lt;=V$178,MissFill!U79,"")</f>
        <v>0</v>
      </c>
      <c r="W76" s="18">
        <f>IF($A76&lt;=W$178,MissFill!V79,"")</f>
        <v>0</v>
      </c>
      <c r="X76" s="18">
        <f>IF($A76&lt;=X$178,MissFill!W79,"")</f>
        <v>44</v>
      </c>
      <c r="Y76" s="18">
        <f>IF($A76&lt;=Y$178,MissFill!X79,"")</f>
        <v>1808</v>
      </c>
      <c r="Z76" s="18">
        <f>IF($A76&lt;=Z$178,MissFill!Y79,"")</f>
        <v>66</v>
      </c>
      <c r="AA76" s="18">
        <f>IF($A76&lt;=AA$178,MissFill!Z79,"")</f>
        <v>0</v>
      </c>
      <c r="AB76" s="18">
        <f>IF($A76&lt;=AB$178,MissFill!AA79,"")</f>
        <v>30</v>
      </c>
      <c r="AC76" s="18">
        <f>IF($A76&lt;=AC$178,MissFill!AB79,"")</f>
        <v>21</v>
      </c>
      <c r="AD76" s="18">
        <f>IF($A76&lt;=AD$178,MissFill!AC79,"")</f>
        <v>51</v>
      </c>
      <c r="AE76" s="18">
        <f>IF($A76&lt;=AE$178,MissFill!AD79,"")</f>
        <v>0</v>
      </c>
      <c r="AF76" s="18">
        <f>IF($A76&lt;=AF$178,MissFill!AE79,"")</f>
        <v>396</v>
      </c>
      <c r="AG76" s="18">
        <f>IF($A76&lt;=AG$178,MissFill!AF79,"")</f>
        <v>1264</v>
      </c>
      <c r="AH76" s="18">
        <f>IF($A76&lt;=AH$178,MissFill!AG79,"")</f>
        <v>0</v>
      </c>
      <c r="AI76" s="18">
        <f>IF($A76&lt;=AI$178,MissFill!AH79,"")</f>
        <v>0</v>
      </c>
      <c r="AJ76" s="18">
        <f>IF($A76&lt;=AJ$178,MissFill!AI79,"")</f>
        <v>2</v>
      </c>
      <c r="AK76" s="18">
        <f>IF($A76&lt;=AK$178,MissFill!AJ79,"")</f>
        <v>449</v>
      </c>
      <c r="AL76" s="18">
        <f>IF($A76&lt;=AL$178,MissFill!AK79,"")</f>
        <v>1419</v>
      </c>
      <c r="AM76" s="18">
        <f>IF($A76&lt;=AM$178,MissFill!AL79,"")</f>
        <v>560</v>
      </c>
      <c r="AN76" s="18">
        <f>IF($A76&lt;=AN$178,MissFill!AM79,"")</f>
        <v>988</v>
      </c>
      <c r="AO76" s="18">
        <f>IF($A76&lt;=AO$178,MissFill!AN79,"")</f>
        <v>854</v>
      </c>
      <c r="AP76" s="18">
        <f>IF($A76&lt;=AP$178,MissFill!AO79,"")</f>
        <v>199</v>
      </c>
      <c r="AQ76" s="18">
        <f>IF($A76&lt;=AQ$178,MissFill!AP79,"")</f>
        <v>0</v>
      </c>
      <c r="AR76" s="18">
        <f>IF($A76&lt;=AR$178,MissFill!AQ79,"")</f>
        <v>1097</v>
      </c>
      <c r="AS76" s="18">
        <f>IF($A76&lt;=AS$178,MissFill!AR79,"")</f>
        <v>124</v>
      </c>
      <c r="AT76" s="18">
        <f>IF($A76&lt;=AT$178,MissFill!AS79,"")</f>
        <v>1349</v>
      </c>
      <c r="AU76" s="18">
        <f>IF($A76&lt;=AU$178,MissFill!AT79,"")</f>
        <v>1083</v>
      </c>
      <c r="AV76" s="18">
        <f>IF($A76&lt;=AV$178,MissFill!AU79,"")</f>
        <v>4131</v>
      </c>
      <c r="AW76" s="18">
        <f>IF($A76&lt;=AW$178,MissFill!AV79,"")</f>
        <v>702</v>
      </c>
      <c r="AX76" s="18">
        <f>IF($A76&lt;=AX$178,MissFill!AW79,"")</f>
        <v>13</v>
      </c>
    </row>
    <row r="77" spans="1:50" x14ac:dyDescent="0.25">
      <c r="A77" s="8">
        <v>44422</v>
      </c>
      <c r="B77" s="11">
        <v>226</v>
      </c>
      <c r="C77" s="18">
        <f>IF($A77&lt;=C$178,MissFill!B80,"")</f>
        <v>571</v>
      </c>
      <c r="D77" s="18">
        <f>IF($A77&lt;=D$178,MissFill!C80,"")</f>
        <v>570</v>
      </c>
      <c r="E77" s="18">
        <f>IF($A77&lt;=E$178,MissFill!D80,"")</f>
        <v>861</v>
      </c>
      <c r="F77" s="18">
        <f>IF($A77&lt;=F$178,MissFill!E80,"")</f>
        <v>192</v>
      </c>
      <c r="G77" s="18">
        <f>IF($A77&lt;=G$178,MissFill!F80,"")</f>
        <v>3</v>
      </c>
      <c r="H77" s="18">
        <f>IF($A77&lt;=H$178,MissFill!G80,"")</f>
        <v>567</v>
      </c>
      <c r="I77" s="18">
        <f>IF($A77&lt;=I$178,MissFill!H80,"")</f>
        <v>0</v>
      </c>
      <c r="J77" s="18">
        <f>IF($A77&lt;=J$178,MissFill!I80,"")</f>
        <v>683</v>
      </c>
      <c r="K77" s="18">
        <f>IF($A77&lt;=K$178,MissFill!J80,"")</f>
        <v>1246</v>
      </c>
      <c r="L77" s="18">
        <f>IF($A77&lt;=L$178,MissFill!K80,"")</f>
        <v>300</v>
      </c>
      <c r="M77" s="18">
        <f>IF($A77&lt;=M$178,MissFill!L80,"")</f>
        <v>1022</v>
      </c>
      <c r="N77" s="18">
        <f>IF($A77&lt;=N$178,MissFill!M80,"")</f>
        <v>415</v>
      </c>
      <c r="O77" s="18">
        <f>IF($A77&lt;=O$178,MissFill!N80,"")</f>
        <v>1044</v>
      </c>
      <c r="P77" s="18">
        <f>IF($A77&lt;=P$178,MissFill!O80,"")</f>
        <v>92</v>
      </c>
      <c r="Q77" s="18">
        <f>IF($A77&lt;=Q$178,MissFill!P80,"")</f>
        <v>0</v>
      </c>
      <c r="R77" s="18">
        <f>IF($A77&lt;=R$178,MissFill!Q80,"")</f>
        <v>0</v>
      </c>
      <c r="S77" s="18">
        <f>IF($A77&lt;=S$178,MissFill!R80,"")</f>
        <v>2</v>
      </c>
      <c r="T77" s="18">
        <f>IF($A77&lt;=T$178,MissFill!S80,"")</f>
        <v>7</v>
      </c>
      <c r="U77" s="18">
        <f>IF($A77&lt;=U$178,MissFill!T80,"")</f>
        <v>0</v>
      </c>
      <c r="V77" s="18">
        <f>IF($A77&lt;=V$178,MissFill!U80,"")</f>
        <v>0</v>
      </c>
      <c r="W77" s="18">
        <f>IF($A77&lt;=W$178,MissFill!V80,"")</f>
        <v>0</v>
      </c>
      <c r="X77" s="18">
        <f>IF($A77&lt;=X$178,MissFill!W80,"")</f>
        <v>0</v>
      </c>
      <c r="Y77" s="18">
        <f>IF($A77&lt;=Y$178,MissFill!X80,"")</f>
        <v>4002</v>
      </c>
      <c r="Z77" s="18">
        <f>IF($A77&lt;=Z$178,MissFill!Y80,"")</f>
        <v>214</v>
      </c>
      <c r="AA77" s="18">
        <f>IF($A77&lt;=AA$178,MissFill!Z80,"")</f>
        <v>4</v>
      </c>
      <c r="AB77" s="18">
        <f>IF($A77&lt;=AB$178,MissFill!AA80,"")</f>
        <v>153</v>
      </c>
      <c r="AC77" s="18">
        <f>IF($A77&lt;=AC$178,MissFill!AB80,"")</f>
        <v>27</v>
      </c>
      <c r="AD77" s="18">
        <f>IF($A77&lt;=AD$178,MissFill!AC80,"")</f>
        <v>1835</v>
      </c>
      <c r="AE77" s="18">
        <f>IF($A77&lt;=AE$178,MissFill!AD80,"")</f>
        <v>0</v>
      </c>
      <c r="AF77" s="18">
        <f>IF($A77&lt;=AF$178,MissFill!AE80,"")</f>
        <v>809</v>
      </c>
      <c r="AG77" s="18">
        <f>IF($A77&lt;=AG$178,MissFill!AF80,"")</f>
        <v>304</v>
      </c>
      <c r="AH77" s="18">
        <f>IF($A77&lt;=AH$178,MissFill!AG80,"")</f>
        <v>0</v>
      </c>
      <c r="AI77" s="18">
        <f>IF($A77&lt;=AI$178,MissFill!AH80,"")</f>
        <v>566</v>
      </c>
      <c r="AJ77" s="18">
        <f>IF($A77&lt;=AJ$178,MissFill!AI80,"")</f>
        <v>30</v>
      </c>
      <c r="AK77" s="18">
        <f>IF($A77&lt;=AK$178,MissFill!AJ80,"")</f>
        <v>494</v>
      </c>
      <c r="AL77" s="18">
        <f>IF($A77&lt;=AL$178,MissFill!AK80,"")</f>
        <v>2044</v>
      </c>
      <c r="AM77" s="18">
        <f>IF($A77&lt;=AM$178,MissFill!AL80,"")</f>
        <v>300</v>
      </c>
      <c r="AN77" s="18">
        <f>IF($A77&lt;=AN$178,MissFill!AM80,"")</f>
        <v>746</v>
      </c>
      <c r="AO77" s="18">
        <f>IF($A77&lt;=AO$178,MissFill!AN80,"")</f>
        <v>1483</v>
      </c>
      <c r="AP77" s="18">
        <f>IF($A77&lt;=AP$178,MissFill!AO80,"")</f>
        <v>1348</v>
      </c>
      <c r="AQ77" s="18">
        <f>IF($A77&lt;=AQ$178,MissFill!AP80,"")</f>
        <v>0</v>
      </c>
      <c r="AR77" s="18">
        <f>IF($A77&lt;=AR$178,MissFill!AQ80,"")</f>
        <v>2240</v>
      </c>
      <c r="AS77" s="18">
        <f>IF($A77&lt;=AS$178,MissFill!AR80,"")</f>
        <v>46</v>
      </c>
      <c r="AT77" s="18">
        <f>IF($A77&lt;=AT$178,MissFill!AS80,"")</f>
        <v>66</v>
      </c>
      <c r="AU77" s="18">
        <f>IF($A77&lt;=AU$178,MissFill!AT80,"")</f>
        <v>774</v>
      </c>
      <c r="AV77" s="18">
        <f>IF($A77&lt;=AV$178,MissFill!AU80,"")</f>
        <v>3379</v>
      </c>
      <c r="AW77" s="18">
        <f>IF($A77&lt;=AW$178,MissFill!AV80,"")</f>
        <v>1088</v>
      </c>
      <c r="AX77" s="18">
        <f>IF($A77&lt;=AX$178,MissFill!AW80,"")</f>
        <v>43</v>
      </c>
    </row>
    <row r="78" spans="1:50" x14ac:dyDescent="0.25">
      <c r="A78" s="8">
        <v>44423</v>
      </c>
      <c r="B78" s="11">
        <v>227</v>
      </c>
      <c r="C78" s="18">
        <f>IF($A78&lt;=C$178,MissFill!B81,"")</f>
        <v>353</v>
      </c>
      <c r="D78" s="18">
        <f>IF($A78&lt;=D$178,MissFill!C81,"")</f>
        <v>315</v>
      </c>
      <c r="E78" s="18">
        <f>IF($A78&lt;=E$178,MissFill!D81,"")</f>
        <v>470</v>
      </c>
      <c r="F78" s="18">
        <f>IF($A78&lt;=F$178,MissFill!E81,"")</f>
        <v>0</v>
      </c>
      <c r="G78" s="18">
        <f>IF($A78&lt;=G$178,MissFill!F81,"")</f>
        <v>78</v>
      </c>
      <c r="H78" s="18">
        <f>IF($A78&lt;=H$178,MissFill!G81,"")</f>
        <v>622</v>
      </c>
      <c r="I78" s="18">
        <f>IF($A78&lt;=I$178,MissFill!H81,"")</f>
        <v>154</v>
      </c>
      <c r="J78" s="18">
        <f>IF($A78&lt;=J$178,MissFill!I81,"")</f>
        <v>138</v>
      </c>
      <c r="K78" s="18">
        <f>IF($A78&lt;=K$178,MissFill!J81,"")</f>
        <v>1768</v>
      </c>
      <c r="L78" s="18">
        <f>IF($A78&lt;=L$178,MissFill!K81,"")</f>
        <v>300</v>
      </c>
      <c r="M78" s="18">
        <f>IF($A78&lt;=M$178,MissFill!L81,"")</f>
        <v>6</v>
      </c>
      <c r="N78" s="18">
        <f>IF($A78&lt;=N$178,MissFill!M81,"")</f>
        <v>90</v>
      </c>
      <c r="O78" s="18">
        <f>IF($A78&lt;=O$178,MissFill!N81,"")</f>
        <v>721</v>
      </c>
      <c r="P78" s="18">
        <f>IF($A78&lt;=P$178,MissFill!O81,"")</f>
        <v>218</v>
      </c>
      <c r="Q78" s="18">
        <f>IF($A78&lt;=Q$178,MissFill!P81,"")</f>
        <v>112</v>
      </c>
      <c r="R78" s="18">
        <f>IF($A78&lt;=R$178,MissFill!Q81,"")</f>
        <v>3</v>
      </c>
      <c r="S78" s="18">
        <f>IF($A78&lt;=S$178,MissFill!R81,"")</f>
        <v>0</v>
      </c>
      <c r="T78" s="18">
        <f>IF($A78&lt;=T$178,MissFill!S81,"")</f>
        <v>28</v>
      </c>
      <c r="U78" s="18">
        <f>IF($A78&lt;=U$178,MissFill!T81,"")</f>
        <v>0</v>
      </c>
      <c r="V78" s="18">
        <f>IF($A78&lt;=V$178,MissFill!U81,"")</f>
        <v>3</v>
      </c>
      <c r="W78" s="18">
        <f>IF($A78&lt;=W$178,MissFill!V81,"")</f>
        <v>0</v>
      </c>
      <c r="X78" s="18">
        <f>IF($A78&lt;=X$178,MissFill!W81,"")</f>
        <v>129</v>
      </c>
      <c r="Y78" s="18">
        <f>IF($A78&lt;=Y$178,MissFill!X81,"")</f>
        <v>2003</v>
      </c>
      <c r="Z78" s="18">
        <f>IF($A78&lt;=Z$178,MissFill!Y81,"")</f>
        <v>105</v>
      </c>
      <c r="AA78" s="18">
        <f>IF($A78&lt;=AA$178,MissFill!Z81,"")</f>
        <v>75</v>
      </c>
      <c r="AB78" s="18">
        <f>IF($A78&lt;=AB$178,MissFill!AA81,"")</f>
        <v>1330</v>
      </c>
      <c r="AC78" s="18">
        <f>IF($A78&lt;=AC$178,MissFill!AB81,"")</f>
        <v>130</v>
      </c>
      <c r="AD78" s="18">
        <f>IF($A78&lt;=AD$178,MissFill!AC81,"")</f>
        <v>14</v>
      </c>
      <c r="AE78" s="18">
        <f>IF($A78&lt;=AE$178,MissFill!AD81,"")</f>
        <v>0</v>
      </c>
      <c r="AF78" s="18">
        <f>IF($A78&lt;=AF$178,MissFill!AE81,"")</f>
        <v>0</v>
      </c>
      <c r="AG78" s="18">
        <f>IF($A78&lt;=AG$178,MissFill!AF81,"")</f>
        <v>447</v>
      </c>
      <c r="AH78" s="18">
        <f>IF($A78&lt;=AH$178,MissFill!AG81,"")</f>
        <v>0</v>
      </c>
      <c r="AI78" s="18">
        <f>IF($A78&lt;=AI$178,MissFill!AH81,"")</f>
        <v>1440</v>
      </c>
      <c r="AJ78" s="18">
        <f>IF($A78&lt;=AJ$178,MissFill!AI81,"")</f>
        <v>287</v>
      </c>
      <c r="AK78" s="18">
        <f>IF($A78&lt;=AK$178,MissFill!AJ81,"")</f>
        <v>128</v>
      </c>
      <c r="AL78" s="18">
        <f>IF($A78&lt;=AL$178,MissFill!AK81,"")</f>
        <v>1435</v>
      </c>
      <c r="AM78" s="18">
        <f>IF($A78&lt;=AM$178,MissFill!AL81,"")</f>
        <v>157</v>
      </c>
      <c r="AN78" s="18">
        <f>IF($A78&lt;=AN$178,MissFill!AM81,"")</f>
        <v>505</v>
      </c>
      <c r="AO78" s="18">
        <f>IF($A78&lt;=AO$178,MissFill!AN81,"")</f>
        <v>960</v>
      </c>
      <c r="AP78" s="18">
        <f>IF($A78&lt;=AP$178,MissFill!AO81,"")</f>
        <v>821</v>
      </c>
      <c r="AQ78" s="18">
        <f>IF($A78&lt;=AQ$178,MissFill!AP81,"")</f>
        <v>0</v>
      </c>
      <c r="AR78" s="18">
        <f>IF($A78&lt;=AR$178,MissFill!AQ81,"")</f>
        <v>1251</v>
      </c>
      <c r="AS78" s="18">
        <f>IF($A78&lt;=AS$178,MissFill!AR81,"")</f>
        <v>77</v>
      </c>
      <c r="AT78" s="18">
        <f>IF($A78&lt;=AT$178,MissFill!AS81,"")</f>
        <v>1684</v>
      </c>
      <c r="AU78" s="18">
        <f>IF($A78&lt;=AU$178,MissFill!AT81,"")</f>
        <v>997</v>
      </c>
      <c r="AV78" s="18">
        <f>IF($A78&lt;=AV$178,MissFill!AU81,"")</f>
        <v>744</v>
      </c>
      <c r="AW78" s="18">
        <f>IF($A78&lt;=AW$178,MissFill!AV81,"")</f>
        <v>806</v>
      </c>
      <c r="AX78" s="18">
        <f>IF($A78&lt;=AX$178,MissFill!AW81,"")</f>
        <v>150</v>
      </c>
    </row>
    <row r="79" spans="1:50" x14ac:dyDescent="0.25">
      <c r="A79" s="8">
        <v>44424</v>
      </c>
      <c r="B79" s="11">
        <v>228</v>
      </c>
      <c r="C79" s="18">
        <f>IF($A79&lt;=C$178,MissFill!B82,"")</f>
        <v>104</v>
      </c>
      <c r="D79" s="18">
        <f>IF($A79&lt;=D$178,MissFill!C82,"")</f>
        <v>1015</v>
      </c>
      <c r="E79" s="18">
        <f>IF($A79&lt;=E$178,MissFill!D82,"")</f>
        <v>539</v>
      </c>
      <c r="F79" s="18">
        <f>IF($A79&lt;=F$178,MissFill!E82,"")</f>
        <v>0</v>
      </c>
      <c r="G79" s="18">
        <f>IF($A79&lt;=G$178,MissFill!F82,"")</f>
        <v>1012</v>
      </c>
      <c r="H79" s="18">
        <f>IF($A79&lt;=H$178,MissFill!G82,"")</f>
        <v>257</v>
      </c>
      <c r="I79" s="18">
        <f>IF($A79&lt;=I$178,MissFill!H82,"")</f>
        <v>21</v>
      </c>
      <c r="J79" s="18">
        <f>IF($A79&lt;=J$178,MissFill!I82,"")</f>
        <v>241</v>
      </c>
      <c r="K79" s="18">
        <f>IF($A79&lt;=K$178,MissFill!J82,"")</f>
        <v>246</v>
      </c>
      <c r="L79" s="18">
        <f>IF($A79&lt;=L$178,MissFill!K82,"")</f>
        <v>300</v>
      </c>
      <c r="M79" s="18">
        <f>IF($A79&lt;=M$178,MissFill!L82,"")</f>
        <v>0</v>
      </c>
      <c r="N79" s="18">
        <f>IF($A79&lt;=N$178,MissFill!M82,"")</f>
        <v>2085</v>
      </c>
      <c r="O79" s="18">
        <f>IF($A79&lt;=O$178,MissFill!N82,"")</f>
        <v>866</v>
      </c>
      <c r="P79" s="18">
        <f>IF($A79&lt;=P$178,MissFill!O82,"")</f>
        <v>158</v>
      </c>
      <c r="Q79" s="18">
        <f>IF($A79&lt;=Q$178,MissFill!P82,"")</f>
        <v>0</v>
      </c>
      <c r="R79" s="18">
        <f>IF($A79&lt;=R$178,MissFill!Q82,"")</f>
        <v>0</v>
      </c>
      <c r="S79" s="18">
        <f>IF($A79&lt;=S$178,MissFill!R82,"")</f>
        <v>20</v>
      </c>
      <c r="T79" s="18">
        <f>IF($A79&lt;=T$178,MissFill!S82,"")</f>
        <v>11</v>
      </c>
      <c r="U79" s="18">
        <f>IF($A79&lt;=U$178,MissFill!T82,"")</f>
        <v>0</v>
      </c>
      <c r="V79" s="18">
        <f>IF($A79&lt;=V$178,MissFill!U82,"")</f>
        <v>47</v>
      </c>
      <c r="W79" s="18">
        <f>IF($A79&lt;=W$178,MissFill!V82,"")</f>
        <v>0</v>
      </c>
      <c r="X79" s="18">
        <f>IF($A79&lt;=X$178,MissFill!W82,"")</f>
        <v>151</v>
      </c>
      <c r="Y79" s="18">
        <f>IF($A79&lt;=Y$178,MissFill!X82,"")</f>
        <v>103</v>
      </c>
      <c r="Z79" s="18">
        <f>IF($A79&lt;=Z$178,MissFill!Y82,"")</f>
        <v>176</v>
      </c>
      <c r="AA79" s="18">
        <f>IF($A79&lt;=AA$178,MissFill!Z82,"")</f>
        <v>185</v>
      </c>
      <c r="AB79" s="18">
        <f>IF($A79&lt;=AB$178,MissFill!AA82,"")</f>
        <v>130</v>
      </c>
      <c r="AC79" s="18">
        <f>IF($A79&lt;=AC$178,MissFill!AB82,"")</f>
        <v>10</v>
      </c>
      <c r="AD79" s="18">
        <f>IF($A79&lt;=AD$178,MissFill!AC82,"")</f>
        <v>394</v>
      </c>
      <c r="AE79" s="18">
        <f>IF($A79&lt;=AE$178,MissFill!AD82,"")</f>
        <v>10</v>
      </c>
      <c r="AF79" s="18">
        <f>IF($A79&lt;=AF$178,MissFill!AE82,"")</f>
        <v>0</v>
      </c>
      <c r="AG79" s="18">
        <f>IF($A79&lt;=AG$178,MissFill!AF82,"")</f>
        <v>1548</v>
      </c>
      <c r="AH79" s="18">
        <f>IF($A79&lt;=AH$178,MissFill!AG82,"")</f>
        <v>18</v>
      </c>
      <c r="AI79" s="18">
        <f>IF($A79&lt;=AI$178,MissFill!AH82,"")</f>
        <v>1413</v>
      </c>
      <c r="AJ79" s="18">
        <f>IF($A79&lt;=AJ$178,MissFill!AI82,"")</f>
        <v>421</v>
      </c>
      <c r="AK79" s="18">
        <f>IF($A79&lt;=AK$178,MissFill!AJ82,"")</f>
        <v>6</v>
      </c>
      <c r="AL79" s="18">
        <f>IF($A79&lt;=AL$178,MissFill!AK82,"")</f>
        <v>785</v>
      </c>
      <c r="AM79" s="18">
        <f>IF($A79&lt;=AM$178,MissFill!AL82,"")</f>
        <v>126</v>
      </c>
      <c r="AN79" s="18">
        <f>IF($A79&lt;=AN$178,MissFill!AM82,"")</f>
        <v>56</v>
      </c>
      <c r="AO79" s="18">
        <f>IF($A79&lt;=AO$178,MissFill!AN82,"")</f>
        <v>1389</v>
      </c>
      <c r="AP79" s="18">
        <f>IF($A79&lt;=AP$178,MissFill!AO82,"")</f>
        <v>1178</v>
      </c>
      <c r="AQ79" s="18">
        <f>IF($A79&lt;=AQ$178,MissFill!AP82,"")</f>
        <v>0</v>
      </c>
      <c r="AR79" s="18">
        <f>IF($A79&lt;=AR$178,MissFill!AQ82,"")</f>
        <v>851</v>
      </c>
      <c r="AS79" s="18">
        <f>IF($A79&lt;=AS$178,MissFill!AR82,"")</f>
        <v>101</v>
      </c>
      <c r="AT79" s="18">
        <f>IF($A79&lt;=AT$178,MissFill!AS82,"")</f>
        <v>1148</v>
      </c>
      <c r="AU79" s="18">
        <f>IF($A79&lt;=AU$178,MissFill!AT82,"")</f>
        <v>1137</v>
      </c>
      <c r="AV79" s="18">
        <f>IF($A79&lt;=AV$178,MissFill!AU82,"")</f>
        <v>2943</v>
      </c>
      <c r="AW79" s="18">
        <f>IF($A79&lt;=AW$178,MissFill!AV82,"")</f>
        <v>836</v>
      </c>
      <c r="AX79" s="18">
        <f>IF($A79&lt;=AX$178,MissFill!AW82,"")</f>
        <v>493</v>
      </c>
    </row>
    <row r="80" spans="1:50" x14ac:dyDescent="0.25">
      <c r="A80" s="8">
        <v>44425</v>
      </c>
      <c r="B80" s="11">
        <v>229</v>
      </c>
      <c r="C80" s="18">
        <f>IF($A80&lt;=C$178,MissFill!B83,"")</f>
        <v>222</v>
      </c>
      <c r="D80" s="18">
        <f>IF($A80&lt;=D$178,MissFill!C83,"")</f>
        <v>606</v>
      </c>
      <c r="E80" s="18">
        <f>IF($A80&lt;=E$178,MissFill!D83,"")</f>
        <v>0</v>
      </c>
      <c r="F80" s="18">
        <f>IF($A80&lt;=F$178,MissFill!E83,"")</f>
        <v>7</v>
      </c>
      <c r="G80" s="18">
        <f>IF($A80&lt;=G$178,MissFill!F83,"")</f>
        <v>0</v>
      </c>
      <c r="H80" s="18">
        <f>IF($A80&lt;=H$178,MissFill!G83,"")</f>
        <v>126</v>
      </c>
      <c r="I80" s="18">
        <f>IF($A80&lt;=I$178,MissFill!H83,"")</f>
        <v>360</v>
      </c>
      <c r="J80" s="18">
        <f>IF($A80&lt;=J$178,MissFill!I83,"")</f>
        <v>0</v>
      </c>
      <c r="K80" s="18">
        <f>IF($A80&lt;=K$178,MissFill!J83,"")</f>
        <v>18</v>
      </c>
      <c r="L80" s="18">
        <f>IF($A80&lt;=L$178,MissFill!K83,"")</f>
        <v>300</v>
      </c>
      <c r="M80" s="18">
        <f>IF($A80&lt;=M$178,MissFill!L83,"")</f>
        <v>0</v>
      </c>
      <c r="N80" s="18">
        <f>IF($A80&lt;=N$178,MissFill!M83,"")</f>
        <v>696</v>
      </c>
      <c r="O80" s="18">
        <f>IF($A80&lt;=O$178,MissFill!N83,"")</f>
        <v>994</v>
      </c>
      <c r="P80" s="18">
        <f>IF($A80&lt;=P$178,MissFill!O83,"")</f>
        <v>910</v>
      </c>
      <c r="Q80" s="18">
        <f>IF($A80&lt;=Q$178,MissFill!P83,"")</f>
        <v>30</v>
      </c>
      <c r="R80" s="18">
        <f>IF($A80&lt;=R$178,MissFill!Q83,"")</f>
        <v>0</v>
      </c>
      <c r="S80" s="18">
        <f>IF($A80&lt;=S$178,MissFill!R83,"")</f>
        <v>58</v>
      </c>
      <c r="T80" s="18">
        <f>IF($A80&lt;=T$178,MissFill!S83,"")</f>
        <v>8</v>
      </c>
      <c r="U80" s="18">
        <f>IF($A80&lt;=U$178,MissFill!T83,"")</f>
        <v>0</v>
      </c>
      <c r="V80" s="18">
        <f>IF($A80&lt;=V$178,MissFill!U83,"")</f>
        <v>7</v>
      </c>
      <c r="W80" s="18">
        <f>IF($A80&lt;=W$178,MissFill!V83,"")</f>
        <v>196</v>
      </c>
      <c r="X80" s="18">
        <f>IF($A80&lt;=X$178,MissFill!W83,"")</f>
        <v>163</v>
      </c>
      <c r="Y80" s="18">
        <f>IF($A80&lt;=Y$178,MissFill!X83,"")</f>
        <v>546</v>
      </c>
      <c r="Z80" s="18">
        <f>IF($A80&lt;=Z$178,MissFill!Y83,"")</f>
        <v>174</v>
      </c>
      <c r="AA80" s="18">
        <f>IF($A80&lt;=AA$178,MissFill!Z83,"")</f>
        <v>119</v>
      </c>
      <c r="AB80" s="18">
        <f>IF($A80&lt;=AB$178,MissFill!AA83,"")</f>
        <v>181</v>
      </c>
      <c r="AC80" s="18">
        <f>IF($A80&lt;=AC$178,MissFill!AB83,"")</f>
        <v>47</v>
      </c>
      <c r="AD80" s="18">
        <f>IF($A80&lt;=AD$178,MissFill!AC83,"")</f>
        <v>248</v>
      </c>
      <c r="AE80" s="18">
        <f>IF($A80&lt;=AE$178,MissFill!AD83,"")</f>
        <v>18</v>
      </c>
      <c r="AF80" s="18">
        <f>IF($A80&lt;=AF$178,MissFill!AE83,"")</f>
        <v>0</v>
      </c>
      <c r="AG80" s="18">
        <f>IF($A80&lt;=AG$178,MissFill!AF83,"")</f>
        <v>155</v>
      </c>
      <c r="AH80" s="18">
        <f>IF($A80&lt;=AH$178,MissFill!AG83,"")</f>
        <v>128</v>
      </c>
      <c r="AI80" s="18">
        <f>IF($A80&lt;=AI$178,MissFill!AH83,"")</f>
        <v>754</v>
      </c>
      <c r="AJ80" s="18">
        <f>IF($A80&lt;=AJ$178,MissFill!AI83,"")</f>
        <v>420</v>
      </c>
      <c r="AK80" s="18">
        <f>IF($A80&lt;=AK$178,MissFill!AJ83,"")</f>
        <v>0</v>
      </c>
      <c r="AL80" s="18">
        <f>IF($A80&lt;=AL$178,MissFill!AK83,"")</f>
        <v>39</v>
      </c>
      <c r="AM80" s="18">
        <f>IF($A80&lt;=AM$178,MissFill!AL83,"")</f>
        <v>789</v>
      </c>
      <c r="AN80" s="18">
        <f>IF($A80&lt;=AN$178,MissFill!AM83,"")</f>
        <v>557</v>
      </c>
      <c r="AO80" s="18">
        <f>IF($A80&lt;=AO$178,MissFill!AN83,"")</f>
        <v>1162</v>
      </c>
      <c r="AP80" s="18">
        <f>IF($A80&lt;=AP$178,MissFill!AO83,"")</f>
        <v>1841</v>
      </c>
      <c r="AQ80" s="18">
        <f>IF($A80&lt;=AQ$178,MissFill!AP83,"")</f>
        <v>0</v>
      </c>
      <c r="AR80" s="18">
        <f>IF($A80&lt;=AR$178,MissFill!AQ83,"")</f>
        <v>14</v>
      </c>
      <c r="AS80" s="18">
        <f>IF($A80&lt;=AS$178,MissFill!AR83,"")</f>
        <v>488</v>
      </c>
      <c r="AT80" s="18">
        <f>IF($A80&lt;=AT$178,MissFill!AS83,"")</f>
        <v>1718</v>
      </c>
      <c r="AU80" s="18">
        <f>IF($A80&lt;=AU$178,MissFill!AT83,"")</f>
        <v>1580</v>
      </c>
      <c r="AV80" s="18">
        <f>IF($A80&lt;=AV$178,MissFill!AU83,"")</f>
        <v>4548</v>
      </c>
      <c r="AW80" s="18">
        <f>IF($A80&lt;=AW$178,MissFill!AV83,"")</f>
        <v>560</v>
      </c>
      <c r="AX80" s="18">
        <f>IF($A80&lt;=AX$178,MissFill!AW83,"")</f>
        <v>622</v>
      </c>
    </row>
    <row r="81" spans="1:50" x14ac:dyDescent="0.25">
      <c r="A81" s="8">
        <v>44426</v>
      </c>
      <c r="B81" s="11">
        <v>230</v>
      </c>
      <c r="C81" s="18">
        <f>IF($A81&lt;=C$178,MissFill!B84,"")</f>
        <v>1</v>
      </c>
      <c r="D81" s="18">
        <f>IF($A81&lt;=D$178,MissFill!C84,"")</f>
        <v>254</v>
      </c>
      <c r="E81" s="18">
        <f>IF($A81&lt;=E$178,MissFill!D84,"")</f>
        <v>1264</v>
      </c>
      <c r="F81" s="18">
        <f>IF($A81&lt;=F$178,MissFill!E84,"")</f>
        <v>57</v>
      </c>
      <c r="G81" s="18">
        <f>IF($A81&lt;=G$178,MissFill!F84,"")</f>
        <v>0</v>
      </c>
      <c r="H81" s="18">
        <f>IF($A81&lt;=H$178,MissFill!G84,"")</f>
        <v>3916</v>
      </c>
      <c r="I81" s="18">
        <f>IF($A81&lt;=I$178,MissFill!H84,"")</f>
        <v>155</v>
      </c>
      <c r="J81" s="18">
        <f>IF($A81&lt;=J$178,MissFill!I84,"")</f>
        <v>16</v>
      </c>
      <c r="K81" s="18">
        <f>IF($A81&lt;=K$178,MissFill!J84,"")</f>
        <v>152</v>
      </c>
      <c r="L81" s="18">
        <f>IF($A81&lt;=L$178,MissFill!K84,"")</f>
        <v>300</v>
      </c>
      <c r="M81" s="18">
        <f>IF($A81&lt;=M$178,MissFill!L84,"")</f>
        <v>0</v>
      </c>
      <c r="N81" s="18">
        <f>IF($A81&lt;=N$178,MissFill!M84,"")</f>
        <v>1</v>
      </c>
      <c r="O81" s="18">
        <f>IF($A81&lt;=O$178,MissFill!N84,"")</f>
        <v>221</v>
      </c>
      <c r="P81" s="18">
        <f>IF($A81&lt;=P$178,MissFill!O84,"")</f>
        <v>1513</v>
      </c>
      <c r="Q81" s="18">
        <f>IF($A81&lt;=Q$178,MissFill!P84,"")</f>
        <v>18</v>
      </c>
      <c r="R81" s="18">
        <f>IF($A81&lt;=R$178,MissFill!Q84,"")</f>
        <v>0</v>
      </c>
      <c r="S81" s="18">
        <f>IF($A81&lt;=S$178,MissFill!R84,"")</f>
        <v>78</v>
      </c>
      <c r="T81" s="18">
        <f>IF($A81&lt;=T$178,MissFill!S84,"")</f>
        <v>38</v>
      </c>
      <c r="U81" s="18">
        <f>IF($A81&lt;=U$178,MissFill!T84,"")</f>
        <v>6</v>
      </c>
      <c r="V81" s="18">
        <f>IF($A81&lt;=V$178,MissFill!U84,"")</f>
        <v>323</v>
      </c>
      <c r="W81" s="18">
        <f>IF($A81&lt;=W$178,MissFill!V84,"")</f>
        <v>0</v>
      </c>
      <c r="X81" s="18">
        <f>IF($A81&lt;=X$178,MissFill!W84,"")</f>
        <v>0</v>
      </c>
      <c r="Y81" s="18">
        <f>IF($A81&lt;=Y$178,MissFill!X84,"")</f>
        <v>0</v>
      </c>
      <c r="Z81" s="18">
        <f>IF($A81&lt;=Z$178,MissFill!Y84,"")</f>
        <v>251</v>
      </c>
      <c r="AA81" s="18">
        <f>IF($A81&lt;=AA$178,MissFill!Z84,"")</f>
        <v>959</v>
      </c>
      <c r="AB81" s="18">
        <f>IF($A81&lt;=AB$178,MissFill!AA84,"")</f>
        <v>9</v>
      </c>
      <c r="AC81" s="18">
        <f>IF($A81&lt;=AC$178,MissFill!AB84,"")</f>
        <v>19</v>
      </c>
      <c r="AD81" s="18">
        <f>IF($A81&lt;=AD$178,MissFill!AC84,"")</f>
        <v>812</v>
      </c>
      <c r="AE81" s="18">
        <f>IF($A81&lt;=AE$178,MissFill!AD84,"")</f>
        <v>19</v>
      </c>
      <c r="AF81" s="18">
        <f>IF($A81&lt;=AF$178,MissFill!AE84,"")</f>
        <v>0</v>
      </c>
      <c r="AG81" s="18">
        <f>IF($A81&lt;=AG$178,MissFill!AF84,"")</f>
        <v>0</v>
      </c>
      <c r="AH81" s="18">
        <f>IF($A81&lt;=AH$178,MissFill!AG84,"")</f>
        <v>91</v>
      </c>
      <c r="AI81" s="18">
        <f>IF($A81&lt;=AI$178,MissFill!AH84,"")</f>
        <v>709</v>
      </c>
      <c r="AJ81" s="18">
        <f>IF($A81&lt;=AJ$178,MissFill!AI84,"")</f>
        <v>1046</v>
      </c>
      <c r="AK81" s="18">
        <f>IF($A81&lt;=AK$178,MissFill!AJ84,"")</f>
        <v>622</v>
      </c>
      <c r="AL81" s="18">
        <f>IF($A81&lt;=AL$178,MissFill!AK84,"")</f>
        <v>58</v>
      </c>
      <c r="AM81" s="18">
        <f>IF($A81&lt;=AM$178,MissFill!AL84,"")</f>
        <v>221</v>
      </c>
      <c r="AN81" s="18">
        <f>IF($A81&lt;=AN$178,MissFill!AM84,"")</f>
        <v>778</v>
      </c>
      <c r="AO81" s="18">
        <f>IF($A81&lt;=AO$178,MissFill!AN84,"")</f>
        <v>769</v>
      </c>
      <c r="AP81" s="18">
        <f>IF($A81&lt;=AP$178,MissFill!AO84,"")</f>
        <v>1457</v>
      </c>
      <c r="AQ81" s="18">
        <f>IF($A81&lt;=AQ$178,MissFill!AP84,"")</f>
        <v>0</v>
      </c>
      <c r="AR81" s="18">
        <f>IF($A81&lt;=AR$178,MissFill!AQ84,"")</f>
        <v>472</v>
      </c>
      <c r="AS81" s="18">
        <f>IF($A81&lt;=AS$178,MissFill!AR84,"")</f>
        <v>1114</v>
      </c>
      <c r="AT81" s="18">
        <f>IF($A81&lt;=AT$178,MissFill!AS84,"")</f>
        <v>2897</v>
      </c>
      <c r="AU81" s="18">
        <f>IF($A81&lt;=AU$178,MissFill!AT84,"")</f>
        <v>1218</v>
      </c>
      <c r="AV81" s="18">
        <f>IF($A81&lt;=AV$178,MissFill!AU84,"")</f>
        <v>3554</v>
      </c>
      <c r="AW81" s="18">
        <f>IF($A81&lt;=AW$178,MissFill!AV84,"")</f>
        <v>1044</v>
      </c>
      <c r="AX81" s="18">
        <f>IF($A81&lt;=AX$178,MissFill!AW84,"")</f>
        <v>1038</v>
      </c>
    </row>
    <row r="82" spans="1:50" x14ac:dyDescent="0.25">
      <c r="A82" s="8">
        <v>44427</v>
      </c>
      <c r="B82" s="11">
        <v>231</v>
      </c>
      <c r="C82" s="18">
        <f>IF($A82&lt;=C$178,MissFill!B85,"")</f>
        <v>1</v>
      </c>
      <c r="D82" s="18">
        <f>IF($A82&lt;=D$178,MissFill!C85,"")</f>
        <v>22</v>
      </c>
      <c r="E82" s="18">
        <f>IF($A82&lt;=E$178,MissFill!D85,"")</f>
        <v>485</v>
      </c>
      <c r="F82" s="18">
        <f>IF($A82&lt;=F$178,MissFill!E85,"")</f>
        <v>89</v>
      </c>
      <c r="G82" s="18">
        <f>IF($A82&lt;=G$178,MissFill!F85,"")</f>
        <v>218</v>
      </c>
      <c r="H82" s="18">
        <f>IF($A82&lt;=H$178,MissFill!G85,"")</f>
        <v>2240</v>
      </c>
      <c r="I82" s="18">
        <f>IF($A82&lt;=I$178,MissFill!H85,"")</f>
        <v>155</v>
      </c>
      <c r="J82" s="18">
        <f>IF($A82&lt;=J$178,MissFill!I85,"")</f>
        <v>0</v>
      </c>
      <c r="K82" s="18">
        <f>IF($A82&lt;=K$178,MissFill!J85,"")</f>
        <v>834</v>
      </c>
      <c r="L82" s="18">
        <f>IF($A82&lt;=L$178,MissFill!K85,"")</f>
        <v>300</v>
      </c>
      <c r="M82" s="18">
        <f>IF($A82&lt;=M$178,MissFill!L85,"")</f>
        <v>0</v>
      </c>
      <c r="N82" s="18">
        <f>IF($A82&lt;=N$178,MissFill!M85,"")</f>
        <v>6</v>
      </c>
      <c r="O82" s="18">
        <f>IF($A82&lt;=O$178,MissFill!N85,"")</f>
        <v>1047</v>
      </c>
      <c r="P82" s="18">
        <f>IF($A82&lt;=P$178,MissFill!O85,"")</f>
        <v>42</v>
      </c>
      <c r="Q82" s="18">
        <f>IF($A82&lt;=Q$178,MissFill!P85,"")</f>
        <v>112</v>
      </c>
      <c r="R82" s="18">
        <f>IF($A82&lt;=R$178,MissFill!Q85,"")</f>
        <v>0</v>
      </c>
      <c r="S82" s="18">
        <f>IF($A82&lt;=S$178,MissFill!R85,"")</f>
        <v>277</v>
      </c>
      <c r="T82" s="18">
        <f>IF($A82&lt;=T$178,MissFill!S85,"")</f>
        <v>189</v>
      </c>
      <c r="U82" s="18">
        <f>IF($A82&lt;=U$178,MissFill!T85,"")</f>
        <v>5</v>
      </c>
      <c r="V82" s="18">
        <f>IF($A82&lt;=V$178,MissFill!U85,"")</f>
        <v>0</v>
      </c>
      <c r="W82" s="18">
        <f>IF($A82&lt;=W$178,MissFill!V85,"")</f>
        <v>315</v>
      </c>
      <c r="X82" s="18">
        <f>IF($A82&lt;=X$178,MissFill!W85,"")</f>
        <v>646</v>
      </c>
      <c r="Y82" s="18">
        <f>IF($A82&lt;=Y$178,MissFill!X85,"")</f>
        <v>920</v>
      </c>
      <c r="Z82" s="18">
        <f>IF($A82&lt;=Z$178,MissFill!Y85,"")</f>
        <v>133</v>
      </c>
      <c r="AA82" s="18">
        <f>IF($A82&lt;=AA$178,MissFill!Z85,"")</f>
        <v>2655</v>
      </c>
      <c r="AB82" s="18">
        <f>IF($A82&lt;=AB$178,MissFill!AA85,"")</f>
        <v>1657</v>
      </c>
      <c r="AC82" s="18">
        <f>IF($A82&lt;=AC$178,MissFill!AB85,"")</f>
        <v>101</v>
      </c>
      <c r="AD82" s="18">
        <f>IF($A82&lt;=AD$178,MissFill!AC85,"")</f>
        <v>1494</v>
      </c>
      <c r="AE82" s="18">
        <f>IF($A82&lt;=AE$178,MissFill!AD85,"")</f>
        <v>92</v>
      </c>
      <c r="AF82" s="18">
        <f>IF($A82&lt;=AF$178,MissFill!AE85,"")</f>
        <v>0</v>
      </c>
      <c r="AG82" s="18">
        <f>IF($A82&lt;=AG$178,MissFill!AF85,"")</f>
        <v>0</v>
      </c>
      <c r="AH82" s="18">
        <f>IF($A82&lt;=AH$178,MissFill!AG85,"")</f>
        <v>193</v>
      </c>
      <c r="AI82" s="18">
        <f>IF($A82&lt;=AI$178,MissFill!AH85,"")</f>
        <v>188</v>
      </c>
      <c r="AJ82" s="18">
        <f>IF($A82&lt;=AJ$178,MissFill!AI85,"")</f>
        <v>353</v>
      </c>
      <c r="AK82" s="18">
        <f>IF($A82&lt;=AK$178,MissFill!AJ85,"")</f>
        <v>442</v>
      </c>
      <c r="AL82" s="18">
        <f>IF($A82&lt;=AL$178,MissFill!AK85,"")</f>
        <v>757</v>
      </c>
      <c r="AM82" s="18">
        <f>IF($A82&lt;=AM$178,MissFill!AL85,"")</f>
        <v>215</v>
      </c>
      <c r="AN82" s="18">
        <f>IF($A82&lt;=AN$178,MissFill!AM85,"")</f>
        <v>437</v>
      </c>
      <c r="AO82" s="18">
        <f>IF($A82&lt;=AO$178,MissFill!AN85,"")</f>
        <v>474</v>
      </c>
      <c r="AP82" s="18">
        <f>IF($A82&lt;=AP$178,MissFill!AO85,"")</f>
        <v>822</v>
      </c>
      <c r="AQ82" s="18">
        <f>IF($A82&lt;=AQ$178,MissFill!AP85,"")</f>
        <v>0</v>
      </c>
      <c r="AR82" s="18">
        <f>IF($A82&lt;=AR$178,MissFill!AQ85,"")</f>
        <v>820</v>
      </c>
      <c r="AS82" s="18">
        <f>IF($A82&lt;=AS$178,MissFill!AR85,"")</f>
        <v>837</v>
      </c>
      <c r="AT82" s="18">
        <f>IF($A82&lt;=AT$178,MissFill!AS85,"")</f>
        <v>1693</v>
      </c>
      <c r="AU82" s="18">
        <f>IF($A82&lt;=AU$178,MissFill!AT85,"")</f>
        <v>1064</v>
      </c>
      <c r="AV82" s="18">
        <f>IF($A82&lt;=AV$178,MissFill!AU85,"")</f>
        <v>2148</v>
      </c>
      <c r="AW82" s="18">
        <f>IF($A82&lt;=AW$178,MissFill!AV85,"")</f>
        <v>1021</v>
      </c>
      <c r="AX82" s="18">
        <f>IF($A82&lt;=AX$178,MissFill!AW85,"")</f>
        <v>1402</v>
      </c>
    </row>
    <row r="83" spans="1:50" x14ac:dyDescent="0.25">
      <c r="A83" s="8">
        <v>44428</v>
      </c>
      <c r="B83" s="11">
        <v>232</v>
      </c>
      <c r="C83" s="18">
        <f>IF($A83&lt;=C$178,MissFill!B86,"")</f>
        <v>0</v>
      </c>
      <c r="D83" s="18">
        <f>IF($A83&lt;=D$178,MissFill!C86,"")</f>
        <v>4</v>
      </c>
      <c r="E83" s="18">
        <f>IF($A83&lt;=E$178,MissFill!D86,"")</f>
        <v>654</v>
      </c>
      <c r="F83" s="18">
        <f>IF($A83&lt;=F$178,MissFill!E86,"")</f>
        <v>64</v>
      </c>
      <c r="G83" s="18">
        <f>IF($A83&lt;=G$178,MissFill!F86,"")</f>
        <v>0</v>
      </c>
      <c r="H83" s="18">
        <f>IF($A83&lt;=H$178,MissFill!G86,"")</f>
        <v>1810</v>
      </c>
      <c r="I83" s="18">
        <f>IF($A83&lt;=I$178,MissFill!H86,"")</f>
        <v>123</v>
      </c>
      <c r="J83" s="18">
        <f>IF($A83&lt;=J$178,MissFill!I86,"")</f>
        <v>301</v>
      </c>
      <c r="K83" s="18">
        <f>IF($A83&lt;=K$178,MissFill!J86,"")</f>
        <v>3370</v>
      </c>
      <c r="L83" s="18">
        <f>IF($A83&lt;=L$178,MissFill!K86,"")</f>
        <v>300</v>
      </c>
      <c r="M83" s="18">
        <f>IF($A83&lt;=M$178,MissFill!L86,"")</f>
        <v>9</v>
      </c>
      <c r="N83" s="18">
        <f>IF($A83&lt;=N$178,MissFill!M86,"")</f>
        <v>82</v>
      </c>
      <c r="O83" s="18">
        <f>IF($A83&lt;=O$178,MissFill!N86,"")</f>
        <v>696</v>
      </c>
      <c r="P83" s="18">
        <f>IF($A83&lt;=P$178,MissFill!O86,"")</f>
        <v>56</v>
      </c>
      <c r="Q83" s="18">
        <f>IF($A83&lt;=Q$178,MissFill!P86,"")</f>
        <v>274</v>
      </c>
      <c r="R83" s="18">
        <f>IF($A83&lt;=R$178,MissFill!Q86,"")</f>
        <v>0</v>
      </c>
      <c r="S83" s="18">
        <f>IF($A83&lt;=S$178,MissFill!R86,"")</f>
        <v>947</v>
      </c>
      <c r="T83" s="18">
        <f>IF($A83&lt;=T$178,MissFill!S86,"")</f>
        <v>282</v>
      </c>
      <c r="U83" s="18">
        <f>IF($A83&lt;=U$178,MissFill!T86,"")</f>
        <v>19</v>
      </c>
      <c r="V83" s="18">
        <f>IF($A83&lt;=V$178,MissFill!U86,"")</f>
        <v>51</v>
      </c>
      <c r="W83" s="18">
        <f>IF($A83&lt;=W$178,MissFill!V86,"")</f>
        <v>10</v>
      </c>
      <c r="X83" s="18">
        <f>IF($A83&lt;=X$178,MissFill!W86,"")</f>
        <v>247</v>
      </c>
      <c r="Y83" s="18">
        <f>IF($A83&lt;=Y$178,MissFill!X86,"")</f>
        <v>1508</v>
      </c>
      <c r="Z83" s="18">
        <f>IF($A83&lt;=Z$178,MissFill!Y86,"")</f>
        <v>35</v>
      </c>
      <c r="AA83" s="18">
        <f>IF($A83&lt;=AA$178,MissFill!Z86,"")</f>
        <v>2053</v>
      </c>
      <c r="AB83" s="18">
        <f>IF($A83&lt;=AB$178,MissFill!AA86,"")</f>
        <v>450</v>
      </c>
      <c r="AC83" s="18">
        <f>IF($A83&lt;=AC$178,MissFill!AB86,"")</f>
        <v>429</v>
      </c>
      <c r="AD83" s="18">
        <f>IF($A83&lt;=AD$178,MissFill!AC86,"")</f>
        <v>442</v>
      </c>
      <c r="AE83" s="18">
        <f>IF($A83&lt;=AE$178,MissFill!AD86,"")</f>
        <v>106</v>
      </c>
      <c r="AF83" s="18">
        <f>IF($A83&lt;=AF$178,MissFill!AE86,"")</f>
        <v>0</v>
      </c>
      <c r="AG83" s="18">
        <f>IF($A83&lt;=AG$178,MissFill!AF86,"")</f>
        <v>102</v>
      </c>
      <c r="AH83" s="18">
        <f>IF($A83&lt;=AH$178,MissFill!AG86,"")</f>
        <v>278</v>
      </c>
      <c r="AI83" s="18">
        <f>IF($A83&lt;=AI$178,MissFill!AH86,"")</f>
        <v>1177</v>
      </c>
      <c r="AJ83" s="18">
        <f>IF($A83&lt;=AJ$178,MissFill!AI86,"")</f>
        <v>102</v>
      </c>
      <c r="AK83" s="18">
        <f>IF($A83&lt;=AK$178,MissFill!AJ86,"")</f>
        <v>36</v>
      </c>
      <c r="AL83" s="18">
        <f>IF($A83&lt;=AL$178,MissFill!AK86,"")</f>
        <v>474</v>
      </c>
      <c r="AM83" s="18">
        <f>IF($A83&lt;=AM$178,MissFill!AL86,"")</f>
        <v>259</v>
      </c>
      <c r="AN83" s="18">
        <f>IF($A83&lt;=AN$178,MissFill!AM86,"")</f>
        <v>356</v>
      </c>
      <c r="AO83" s="18">
        <f>IF($A83&lt;=AO$178,MissFill!AN86,"")</f>
        <v>1012</v>
      </c>
      <c r="AP83" s="18">
        <f>IF($A83&lt;=AP$178,MissFill!AO86,"")</f>
        <v>2488</v>
      </c>
      <c r="AQ83" s="18">
        <f>IF($A83&lt;=AQ$178,MissFill!AP86,"")</f>
        <v>123</v>
      </c>
      <c r="AR83" s="18">
        <f>IF($A83&lt;=AR$178,MissFill!AQ86,"")</f>
        <v>1928</v>
      </c>
      <c r="AS83" s="18">
        <f>IF($A83&lt;=AS$178,MissFill!AR86,"")</f>
        <v>884</v>
      </c>
      <c r="AT83" s="18">
        <f>IF($A83&lt;=AT$178,MissFill!AS86,"")</f>
        <v>1004</v>
      </c>
      <c r="AU83" s="18">
        <f>IF($A83&lt;=AU$178,MissFill!AT86,"")</f>
        <v>2987</v>
      </c>
      <c r="AV83" s="18">
        <f>IF($A83&lt;=AV$178,MissFill!AU86,"")</f>
        <v>2350</v>
      </c>
      <c r="AW83" s="18">
        <f>IF($A83&lt;=AW$178,MissFill!AV86,"")</f>
        <v>1038</v>
      </c>
      <c r="AX83" s="18">
        <f>IF($A83&lt;=AX$178,MissFill!AW86,"")</f>
        <v>1551</v>
      </c>
    </row>
    <row r="84" spans="1:50" x14ac:dyDescent="0.25">
      <c r="A84" s="8">
        <v>44429</v>
      </c>
      <c r="B84" s="11">
        <v>233</v>
      </c>
      <c r="C84" s="18">
        <f>IF($A84&lt;=C$178,MissFill!B87,"")</f>
        <v>116</v>
      </c>
      <c r="D84" s="18">
        <f>IF($A84&lt;=D$178,MissFill!C87,"")</f>
        <v>18</v>
      </c>
      <c r="E84" s="18">
        <f>IF($A84&lt;=E$178,MissFill!D87,"")</f>
        <v>816</v>
      </c>
      <c r="F84" s="18">
        <f>IF($A84&lt;=F$178,MissFill!E87,"")</f>
        <v>1817</v>
      </c>
      <c r="G84" s="18">
        <f>IF($A84&lt;=G$178,MissFill!F87,"")</f>
        <v>2</v>
      </c>
      <c r="H84" s="18">
        <f>IF($A84&lt;=H$178,MissFill!G87,"")</f>
        <v>450</v>
      </c>
      <c r="I84" s="18">
        <f>IF($A84&lt;=I$178,MissFill!H87,"")</f>
        <v>0</v>
      </c>
      <c r="J84" s="18">
        <f>IF($A84&lt;=J$178,MissFill!I87,"")</f>
        <v>899</v>
      </c>
      <c r="K84" s="18">
        <f>IF($A84&lt;=K$178,MissFill!J87,"")</f>
        <v>4</v>
      </c>
      <c r="L84" s="18">
        <f>IF($A84&lt;=L$178,MissFill!K87,"")</f>
        <v>300</v>
      </c>
      <c r="M84" s="18">
        <f>IF($A84&lt;=M$178,MissFill!L87,"")</f>
        <v>0</v>
      </c>
      <c r="N84" s="18">
        <f>IF($A84&lt;=N$178,MissFill!M87,"")</f>
        <v>1113</v>
      </c>
      <c r="O84" s="18">
        <f>IF($A84&lt;=O$178,MissFill!N87,"")</f>
        <v>1417</v>
      </c>
      <c r="P84" s="18">
        <f>IF($A84&lt;=P$178,MissFill!O87,"")</f>
        <v>7</v>
      </c>
      <c r="Q84" s="18">
        <f>IF($A84&lt;=Q$178,MissFill!P87,"")</f>
        <v>0</v>
      </c>
      <c r="R84" s="18">
        <f>IF($A84&lt;=R$178,MissFill!Q87,"")</f>
        <v>57</v>
      </c>
      <c r="S84" s="18">
        <f>IF($A84&lt;=S$178,MissFill!R87,"")</f>
        <v>440</v>
      </c>
      <c r="T84" s="18">
        <f>IF($A84&lt;=T$178,MissFill!S87,"")</f>
        <v>10</v>
      </c>
      <c r="U84" s="18">
        <f>IF($A84&lt;=U$178,MissFill!T87,"")</f>
        <v>19</v>
      </c>
      <c r="V84" s="18">
        <f>IF($A84&lt;=V$178,MissFill!U87,"")</f>
        <v>263</v>
      </c>
      <c r="W84" s="18">
        <f>IF($A84&lt;=W$178,MissFill!V87,"")</f>
        <v>17</v>
      </c>
      <c r="X84" s="18">
        <f>IF($A84&lt;=X$178,MissFill!W87,"")</f>
        <v>1222</v>
      </c>
      <c r="Y84" s="18">
        <f>IF($A84&lt;=Y$178,MissFill!X87,"")</f>
        <v>1563</v>
      </c>
      <c r="Z84" s="18">
        <f>IF($A84&lt;=Z$178,MissFill!Y87,"")</f>
        <v>46</v>
      </c>
      <c r="AA84" s="18">
        <f>IF($A84&lt;=AA$178,MissFill!Z87,"")</f>
        <v>235</v>
      </c>
      <c r="AB84" s="18">
        <f>IF($A84&lt;=AB$178,MissFill!AA87,"")</f>
        <v>78</v>
      </c>
      <c r="AC84" s="18">
        <f>IF($A84&lt;=AC$178,MissFill!AB87,"")</f>
        <v>16</v>
      </c>
      <c r="AD84" s="18">
        <f>IF($A84&lt;=AD$178,MissFill!AC87,"")</f>
        <v>55</v>
      </c>
      <c r="AE84" s="18">
        <f>IF($A84&lt;=AE$178,MissFill!AD87,"")</f>
        <v>0</v>
      </c>
      <c r="AF84" s="18">
        <f>IF($A84&lt;=AF$178,MissFill!AE87,"")</f>
        <v>0</v>
      </c>
      <c r="AG84" s="18">
        <f>IF($A84&lt;=AG$178,MissFill!AF87,"")</f>
        <v>590</v>
      </c>
      <c r="AH84" s="18">
        <f>IF($A84&lt;=AH$178,MissFill!AG87,"")</f>
        <v>104</v>
      </c>
      <c r="AI84" s="18">
        <f>IF($A84&lt;=AI$178,MissFill!AH87,"")</f>
        <v>90</v>
      </c>
      <c r="AJ84" s="18">
        <f>IF($A84&lt;=AJ$178,MissFill!AI87,"")</f>
        <v>69</v>
      </c>
      <c r="AK84" s="18">
        <f>IF($A84&lt;=AK$178,MissFill!AJ87,"")</f>
        <v>32</v>
      </c>
      <c r="AL84" s="18">
        <f>IF($A84&lt;=AL$178,MissFill!AK87,"")</f>
        <v>920</v>
      </c>
      <c r="AM84" s="18">
        <f>IF($A84&lt;=AM$178,MissFill!AL87,"")</f>
        <v>257</v>
      </c>
      <c r="AN84" s="18">
        <f>IF($A84&lt;=AN$178,MissFill!AM87,"")</f>
        <v>3</v>
      </c>
      <c r="AO84" s="18">
        <f>IF($A84&lt;=AO$178,MissFill!AN87,"")</f>
        <v>1520</v>
      </c>
      <c r="AP84" s="18">
        <f>IF($A84&lt;=AP$178,MissFill!AO87,"")</f>
        <v>2425</v>
      </c>
      <c r="AQ84" s="18">
        <f>IF($A84&lt;=AQ$178,MissFill!AP87,"")</f>
        <v>87</v>
      </c>
      <c r="AR84" s="18">
        <f>IF($A84&lt;=AR$178,MissFill!AQ87,"")</f>
        <v>1575</v>
      </c>
      <c r="AS84" s="18">
        <f>IF($A84&lt;=AS$178,MissFill!AR87,"")</f>
        <v>1099</v>
      </c>
      <c r="AT84" s="18">
        <f>IF($A84&lt;=AT$178,MissFill!AS87,"")</f>
        <v>2373</v>
      </c>
      <c r="AU84" s="18">
        <f>IF($A84&lt;=AU$178,MissFill!AT87,"")</f>
        <v>1106</v>
      </c>
      <c r="AV84" s="18">
        <f>IF($A84&lt;=AV$178,MissFill!AU87,"")</f>
        <v>2733</v>
      </c>
      <c r="AW84" s="18">
        <f>IF($A84&lt;=AW$178,MissFill!AV87,"")</f>
        <v>1499</v>
      </c>
      <c r="AX84" s="18">
        <f>IF($A84&lt;=AX$178,MissFill!AW87,"")</f>
        <v>1960</v>
      </c>
    </row>
    <row r="85" spans="1:50" x14ac:dyDescent="0.25">
      <c r="A85" s="8">
        <v>44430</v>
      </c>
      <c r="B85" s="11">
        <v>234</v>
      </c>
      <c r="C85" s="18">
        <f>IF($A85&lt;=C$178,MissFill!B88,"")</f>
        <v>8</v>
      </c>
      <c r="D85" s="18">
        <f>IF($A85&lt;=D$178,MissFill!C88,"")</f>
        <v>93</v>
      </c>
      <c r="E85" s="18">
        <f>IF($A85&lt;=E$178,MissFill!D88,"")</f>
        <v>20</v>
      </c>
      <c r="F85" s="18">
        <f>IF($A85&lt;=F$178,MissFill!E88,"")</f>
        <v>59</v>
      </c>
      <c r="G85" s="18">
        <f>IF($A85&lt;=G$178,MissFill!F88,"")</f>
        <v>1</v>
      </c>
      <c r="H85" s="18">
        <f>IF($A85&lt;=H$178,MissFill!G88,"")</f>
        <v>1011</v>
      </c>
      <c r="I85" s="18">
        <f>IF($A85&lt;=I$178,MissFill!H88,"")</f>
        <v>1</v>
      </c>
      <c r="J85" s="18">
        <f>IF($A85&lt;=J$178,MissFill!I88,"")</f>
        <v>428</v>
      </c>
      <c r="K85" s="18">
        <f>IF($A85&lt;=K$178,MissFill!J88,"")</f>
        <v>187</v>
      </c>
      <c r="L85" s="18">
        <f>IF($A85&lt;=L$178,MissFill!K88,"")</f>
        <v>1439</v>
      </c>
      <c r="M85" s="18">
        <f>IF($A85&lt;=M$178,MissFill!L88,"")</f>
        <v>10</v>
      </c>
      <c r="N85" s="18">
        <f>IF($A85&lt;=N$178,MissFill!M88,"")</f>
        <v>206</v>
      </c>
      <c r="O85" s="18">
        <f>IF($A85&lt;=O$178,MissFill!N88,"")</f>
        <v>16</v>
      </c>
      <c r="P85" s="18">
        <f>IF($A85&lt;=P$178,MissFill!O88,"")</f>
        <v>567</v>
      </c>
      <c r="Q85" s="18">
        <f>IF($A85&lt;=Q$178,MissFill!P88,"")</f>
        <v>0</v>
      </c>
      <c r="R85" s="18">
        <f>IF($A85&lt;=R$178,MissFill!Q88,"")</f>
        <v>26</v>
      </c>
      <c r="S85" s="18">
        <f>IF($A85&lt;=S$178,MissFill!R88,"")</f>
        <v>55</v>
      </c>
      <c r="T85" s="18">
        <f>IF($A85&lt;=T$178,MissFill!S88,"")</f>
        <v>11</v>
      </c>
      <c r="U85" s="18">
        <f>IF($A85&lt;=U$178,MissFill!T88,"")</f>
        <v>219</v>
      </c>
      <c r="V85" s="18">
        <f>IF($A85&lt;=V$178,MissFill!U88,"")</f>
        <v>289</v>
      </c>
      <c r="W85" s="18">
        <f>IF($A85&lt;=W$178,MissFill!V88,"")</f>
        <v>811</v>
      </c>
      <c r="X85" s="18">
        <f>IF($A85&lt;=X$178,MissFill!W88,"")</f>
        <v>1651</v>
      </c>
      <c r="Y85" s="18">
        <f>IF($A85&lt;=Y$178,MissFill!X88,"")</f>
        <v>2444</v>
      </c>
      <c r="Z85" s="18">
        <f>IF($A85&lt;=Z$178,MissFill!Y88,"")</f>
        <v>35</v>
      </c>
      <c r="AA85" s="18">
        <f>IF($A85&lt;=AA$178,MissFill!Z88,"")</f>
        <v>403</v>
      </c>
      <c r="AB85" s="18">
        <f>IF($A85&lt;=AB$178,MissFill!AA88,"")</f>
        <v>431</v>
      </c>
      <c r="AC85" s="18">
        <f>IF($A85&lt;=AC$178,MissFill!AB88,"")</f>
        <v>11</v>
      </c>
      <c r="AD85" s="18">
        <f>IF($A85&lt;=AD$178,MissFill!AC88,"")</f>
        <v>44</v>
      </c>
      <c r="AE85" s="18">
        <f>IF($A85&lt;=AE$178,MissFill!AD88,"")</f>
        <v>0</v>
      </c>
      <c r="AF85" s="18">
        <f>IF($A85&lt;=AF$178,MissFill!AE88,"")</f>
        <v>0</v>
      </c>
      <c r="AG85" s="18">
        <f>IF($A85&lt;=AG$178,MissFill!AF88,"")</f>
        <v>85</v>
      </c>
      <c r="AH85" s="18">
        <f>IF($A85&lt;=AH$178,MissFill!AG88,"")</f>
        <v>824</v>
      </c>
      <c r="AI85" s="18">
        <f>IF($A85&lt;=AI$178,MissFill!AH88,"")</f>
        <v>152</v>
      </c>
      <c r="AJ85" s="18">
        <f>IF($A85&lt;=AJ$178,MissFill!AI88,"")</f>
        <v>47</v>
      </c>
      <c r="AK85" s="18">
        <f>IF($A85&lt;=AK$178,MissFill!AJ88,"")</f>
        <v>400</v>
      </c>
      <c r="AL85" s="18">
        <f>IF($A85&lt;=AL$178,MissFill!AK88,"")</f>
        <v>385</v>
      </c>
      <c r="AM85" s="18">
        <f>IF($A85&lt;=AM$178,MissFill!AL88,"")</f>
        <v>379</v>
      </c>
      <c r="AN85" s="18">
        <f>IF($A85&lt;=AN$178,MissFill!AM88,"")</f>
        <v>144</v>
      </c>
      <c r="AO85" s="18">
        <f>IF($A85&lt;=AO$178,MissFill!AN88,"")</f>
        <v>1567</v>
      </c>
      <c r="AP85" s="18">
        <f>IF($A85&lt;=AP$178,MissFill!AO88,"")</f>
        <v>2608</v>
      </c>
      <c r="AQ85" s="18">
        <f>IF($A85&lt;=AQ$178,MissFill!AP88,"")</f>
        <v>576</v>
      </c>
      <c r="AR85" s="18">
        <f>IF($A85&lt;=AR$178,MissFill!AQ88,"")</f>
        <v>738</v>
      </c>
      <c r="AS85" s="18">
        <f>IF($A85&lt;=AS$178,MissFill!AR88,"")</f>
        <v>449</v>
      </c>
      <c r="AT85" s="18">
        <f>IF($A85&lt;=AT$178,MissFill!AS88,"")</f>
        <v>728</v>
      </c>
      <c r="AU85" s="18">
        <f>IF($A85&lt;=AU$178,MissFill!AT88,"")</f>
        <v>149</v>
      </c>
      <c r="AV85" s="18">
        <f>IF($A85&lt;=AV$178,MissFill!AU88,"")</f>
        <v>2675</v>
      </c>
      <c r="AW85" s="18">
        <f>IF($A85&lt;=AW$178,MissFill!AV88,"")</f>
        <v>176</v>
      </c>
      <c r="AX85" s="18">
        <f>IF($A85&lt;=AX$178,MissFill!AW88,"")</f>
        <v>1560</v>
      </c>
    </row>
    <row r="86" spans="1:50" x14ac:dyDescent="0.25">
      <c r="A86" s="8">
        <v>44431</v>
      </c>
      <c r="B86" s="11">
        <v>235</v>
      </c>
      <c r="C86" s="18">
        <f>IF($A86&lt;=C$178,MissFill!B89,"")</f>
        <v>68</v>
      </c>
      <c r="D86" s="18">
        <f>IF($A86&lt;=D$178,MissFill!C89,"")</f>
        <v>395</v>
      </c>
      <c r="E86" s="18">
        <f>IF($A86&lt;=E$178,MissFill!D89,"")</f>
        <v>237</v>
      </c>
      <c r="F86" s="18">
        <f>IF($A86&lt;=F$178,MissFill!E89,"")</f>
        <v>126</v>
      </c>
      <c r="G86" s="18">
        <f>IF($A86&lt;=G$178,MissFill!F89,"")</f>
        <v>0</v>
      </c>
      <c r="H86" s="18">
        <f>IF($A86&lt;=H$178,MissFill!G89,"")</f>
        <v>517</v>
      </c>
      <c r="I86" s="18">
        <f>IF($A86&lt;=I$178,MissFill!H89,"")</f>
        <v>0</v>
      </c>
      <c r="J86" s="18">
        <f>IF($A86&lt;=J$178,MissFill!I89,"")</f>
        <v>6</v>
      </c>
      <c r="K86" s="18">
        <f>IF($A86&lt;=K$178,MissFill!J89,"")</f>
        <v>71</v>
      </c>
      <c r="L86" s="18">
        <f>IF($A86&lt;=L$178,MissFill!K89,"")</f>
        <v>1418</v>
      </c>
      <c r="M86" s="18">
        <f>IF($A86&lt;=M$178,MissFill!L89,"")</f>
        <v>205</v>
      </c>
      <c r="N86" s="18">
        <f>IF($A86&lt;=N$178,MissFill!M89,"")</f>
        <v>621</v>
      </c>
      <c r="O86" s="18">
        <f>IF($A86&lt;=O$178,MissFill!N89,"")</f>
        <v>0</v>
      </c>
      <c r="P86" s="18">
        <f>IF($A86&lt;=P$178,MissFill!O89,"")</f>
        <v>637</v>
      </c>
      <c r="Q86" s="18">
        <f>IF($A86&lt;=Q$178,MissFill!P89,"")</f>
        <v>635</v>
      </c>
      <c r="R86" s="18">
        <f>IF($A86&lt;=R$178,MissFill!Q89,"")</f>
        <v>55</v>
      </c>
      <c r="S86" s="18">
        <f>IF($A86&lt;=S$178,MissFill!R89,"")</f>
        <v>423</v>
      </c>
      <c r="T86" s="18">
        <f>IF($A86&lt;=T$178,MissFill!S89,"")</f>
        <v>45</v>
      </c>
      <c r="U86" s="18">
        <f>IF($A86&lt;=U$178,MissFill!T89,"")</f>
        <v>0</v>
      </c>
      <c r="V86" s="18">
        <f>IF($A86&lt;=V$178,MissFill!U89,"")</f>
        <v>404</v>
      </c>
      <c r="W86" s="18">
        <f>IF($A86&lt;=W$178,MissFill!V89,"")</f>
        <v>107</v>
      </c>
      <c r="X86" s="18">
        <f>IF($A86&lt;=X$178,MissFill!W89,"")</f>
        <v>1839</v>
      </c>
      <c r="Y86" s="18">
        <f>IF($A86&lt;=Y$178,MissFill!X89,"")</f>
        <v>1988</v>
      </c>
      <c r="Z86" s="18">
        <f>IF($A86&lt;=Z$178,MissFill!Y89,"")</f>
        <v>175</v>
      </c>
      <c r="AA86" s="18">
        <f>IF($A86&lt;=AA$178,MissFill!Z89,"")</f>
        <v>255</v>
      </c>
      <c r="AB86" s="18">
        <f>IF($A86&lt;=AB$178,MissFill!AA89,"")</f>
        <v>1243</v>
      </c>
      <c r="AC86" s="18">
        <f>IF($A86&lt;=AC$178,MissFill!AB89,"")</f>
        <v>118</v>
      </c>
      <c r="AD86" s="18">
        <f>IF($A86&lt;=AD$178,MissFill!AC89,"")</f>
        <v>84</v>
      </c>
      <c r="AE86" s="18">
        <f>IF($A86&lt;=AE$178,MissFill!AD89,"")</f>
        <v>0</v>
      </c>
      <c r="AF86" s="18">
        <f>IF($A86&lt;=AF$178,MissFill!AE89,"")</f>
        <v>0</v>
      </c>
      <c r="AG86" s="18">
        <f>IF($A86&lt;=AG$178,MissFill!AF89,"")</f>
        <v>0</v>
      </c>
      <c r="AH86" s="18">
        <f>IF($A86&lt;=AH$178,MissFill!AG89,"")</f>
        <v>123</v>
      </c>
      <c r="AI86" s="18">
        <f>IF($A86&lt;=AI$178,MissFill!AH89,"")</f>
        <v>929</v>
      </c>
      <c r="AJ86" s="18">
        <f>IF($A86&lt;=AJ$178,MissFill!AI89,"")</f>
        <v>388</v>
      </c>
      <c r="AK86" s="18">
        <f>IF($A86&lt;=AK$178,MissFill!AJ89,"")</f>
        <v>593</v>
      </c>
      <c r="AL86" s="18">
        <f>IF($A86&lt;=AL$178,MissFill!AK89,"")</f>
        <v>451</v>
      </c>
      <c r="AM86" s="18">
        <f>IF($A86&lt;=AM$178,MissFill!AL89,"")</f>
        <v>560</v>
      </c>
      <c r="AN86" s="18">
        <f>IF($A86&lt;=AN$178,MissFill!AM89,"")</f>
        <v>284</v>
      </c>
      <c r="AO86" s="18">
        <f>IF($A86&lt;=AO$178,MissFill!AN89,"")</f>
        <v>2803</v>
      </c>
      <c r="AP86" s="18">
        <f>IF($A86&lt;=AP$178,MissFill!AO89,"")</f>
        <v>1891</v>
      </c>
      <c r="AQ86" s="18">
        <f>IF($A86&lt;=AQ$178,MissFill!AP89,"")</f>
        <v>581</v>
      </c>
      <c r="AR86" s="18">
        <f>IF($A86&lt;=AR$178,MissFill!AQ89,"")</f>
        <v>72</v>
      </c>
      <c r="AS86" s="18">
        <f>IF($A86&lt;=AS$178,MissFill!AR89,"")</f>
        <v>1962</v>
      </c>
      <c r="AT86" s="18">
        <f>IF($A86&lt;=AT$178,MissFill!AS89,"")</f>
        <v>3</v>
      </c>
      <c r="AU86" s="18">
        <f>IF($A86&lt;=AU$178,MissFill!AT89,"")</f>
        <v>414</v>
      </c>
      <c r="AV86" s="18">
        <f>IF($A86&lt;=AV$178,MissFill!AU89,"")</f>
        <v>1568</v>
      </c>
      <c r="AW86" s="18">
        <f>IF($A86&lt;=AW$178,MissFill!AV89,"")</f>
        <v>4</v>
      </c>
      <c r="AX86" s="18">
        <f>IF($A86&lt;=AX$178,MissFill!AW89,"")</f>
        <v>1002</v>
      </c>
    </row>
    <row r="87" spans="1:50" x14ac:dyDescent="0.25">
      <c r="A87" s="8">
        <v>44432</v>
      </c>
      <c r="B87" s="11">
        <v>236</v>
      </c>
      <c r="C87" s="18">
        <f>IF($A87&lt;=C$178,MissFill!B90,"")</f>
        <v>43</v>
      </c>
      <c r="D87" s="18">
        <f>IF($A87&lt;=D$178,MissFill!C90,"")</f>
        <v>500</v>
      </c>
      <c r="E87" s="18">
        <f>IF($A87&lt;=E$178,MissFill!D90,"")</f>
        <v>14</v>
      </c>
      <c r="F87" s="18">
        <f>IF($A87&lt;=F$178,MissFill!E90,"")</f>
        <v>3727</v>
      </c>
      <c r="G87" s="18">
        <f>IF($A87&lt;=G$178,MissFill!F90,"")</f>
        <v>0</v>
      </c>
      <c r="H87" s="18">
        <f>IF($A87&lt;=H$178,MissFill!G90,"")</f>
        <v>32</v>
      </c>
      <c r="I87" s="18">
        <f>IF($A87&lt;=I$178,MissFill!H90,"")</f>
        <v>64</v>
      </c>
      <c r="J87" s="18">
        <f>IF($A87&lt;=J$178,MissFill!I90,"")</f>
        <v>0</v>
      </c>
      <c r="K87" s="18">
        <f>IF($A87&lt;=K$178,MissFill!J90,"")</f>
        <v>5</v>
      </c>
      <c r="L87" s="18">
        <f>IF($A87&lt;=L$178,MissFill!K90,"")</f>
        <v>1609</v>
      </c>
      <c r="M87" s="18">
        <f>IF($A87&lt;=M$178,MissFill!L90,"")</f>
        <v>140</v>
      </c>
      <c r="N87" s="18">
        <f>IF($A87&lt;=N$178,MissFill!M90,"")</f>
        <v>1006</v>
      </c>
      <c r="O87" s="18">
        <f>IF($A87&lt;=O$178,MissFill!N90,"")</f>
        <v>0</v>
      </c>
      <c r="P87" s="18">
        <f>IF($A87&lt;=P$178,MissFill!O90,"")</f>
        <v>135</v>
      </c>
      <c r="Q87" s="18">
        <f>IF($A87&lt;=Q$178,MissFill!P90,"")</f>
        <v>516</v>
      </c>
      <c r="R87" s="18">
        <f>IF($A87&lt;=R$178,MissFill!Q90,"")</f>
        <v>12</v>
      </c>
      <c r="S87" s="18">
        <f>IF($A87&lt;=S$178,MissFill!R90,"")</f>
        <v>2130</v>
      </c>
      <c r="T87" s="18">
        <f>IF($A87&lt;=T$178,MissFill!S90,"")</f>
        <v>0</v>
      </c>
      <c r="U87" s="18">
        <f>IF($A87&lt;=U$178,MissFill!T90,"")</f>
        <v>693</v>
      </c>
      <c r="V87" s="18">
        <f>IF($A87&lt;=V$178,MissFill!U90,"")</f>
        <v>811</v>
      </c>
      <c r="W87" s="18">
        <f>IF($A87&lt;=W$178,MissFill!V90,"")</f>
        <v>3035</v>
      </c>
      <c r="X87" s="18">
        <f>IF($A87&lt;=X$178,MissFill!W90,"")</f>
        <v>5606</v>
      </c>
      <c r="Y87" s="18">
        <f>IF($A87&lt;=Y$178,MissFill!X90,"")</f>
        <v>3943</v>
      </c>
      <c r="Z87" s="18">
        <f>IF($A87&lt;=Z$178,MissFill!Y90,"")</f>
        <v>269</v>
      </c>
      <c r="AA87" s="18">
        <f>IF($A87&lt;=AA$178,MissFill!Z90,"")</f>
        <v>117</v>
      </c>
      <c r="AB87" s="18">
        <f>IF($A87&lt;=AB$178,MissFill!AA90,"")</f>
        <v>387</v>
      </c>
      <c r="AC87" s="18">
        <f>IF($A87&lt;=AC$178,MissFill!AB90,"")</f>
        <v>472</v>
      </c>
      <c r="AD87" s="18">
        <f>IF($A87&lt;=AD$178,MissFill!AC90,"")</f>
        <v>754</v>
      </c>
      <c r="AE87" s="18">
        <f>IF($A87&lt;=AE$178,MissFill!AD90,"")</f>
        <v>0</v>
      </c>
      <c r="AF87" s="18">
        <f>IF($A87&lt;=AF$178,MissFill!AE90,"")</f>
        <v>10</v>
      </c>
      <c r="AG87" s="18">
        <f>IF($A87&lt;=AG$178,MissFill!AF90,"")</f>
        <v>0</v>
      </c>
      <c r="AH87" s="18">
        <f>IF($A87&lt;=AH$178,MissFill!AG90,"")</f>
        <v>0</v>
      </c>
      <c r="AI87" s="18">
        <f>IF($A87&lt;=AI$178,MissFill!AH90,"")</f>
        <v>755</v>
      </c>
      <c r="AJ87" s="18">
        <f>IF($A87&lt;=AJ$178,MissFill!AI90,"")</f>
        <v>237</v>
      </c>
      <c r="AK87" s="18">
        <f>IF($A87&lt;=AK$178,MissFill!AJ90,"")</f>
        <v>140</v>
      </c>
      <c r="AL87" s="18">
        <f>IF($A87&lt;=AL$178,MissFill!AK90,"")</f>
        <v>452</v>
      </c>
      <c r="AM87" s="18">
        <f>IF($A87&lt;=AM$178,MissFill!AL90,"")</f>
        <v>591</v>
      </c>
      <c r="AN87" s="18">
        <f>IF($A87&lt;=AN$178,MissFill!AM90,"")</f>
        <v>228</v>
      </c>
      <c r="AO87" s="18">
        <f>IF($A87&lt;=AO$178,MissFill!AN90,"")</f>
        <v>1600</v>
      </c>
      <c r="AP87" s="18">
        <f>IF($A87&lt;=AP$178,MissFill!AO90,"")</f>
        <v>1379</v>
      </c>
      <c r="AQ87" s="18">
        <f>IF($A87&lt;=AQ$178,MissFill!AP90,"")</f>
        <v>671</v>
      </c>
      <c r="AR87" s="18">
        <f>IF($A87&lt;=AR$178,MissFill!AQ90,"")</f>
        <v>971</v>
      </c>
      <c r="AS87" s="18">
        <f>IF($A87&lt;=AS$178,MissFill!AR90,"")</f>
        <v>1526</v>
      </c>
      <c r="AT87" s="18">
        <f>IF($A87&lt;=AT$178,MissFill!AS90,"")</f>
        <v>1123</v>
      </c>
      <c r="AU87" s="18">
        <f>IF($A87&lt;=AU$178,MissFill!AT90,"")</f>
        <v>221</v>
      </c>
      <c r="AV87" s="18">
        <f>IF($A87&lt;=AV$178,MissFill!AU90,"")</f>
        <v>2082</v>
      </c>
      <c r="AW87" s="18">
        <f>IF($A87&lt;=AW$178,MissFill!AV90,"")</f>
        <v>128</v>
      </c>
      <c r="AX87" s="18">
        <f>IF($A87&lt;=AX$178,MissFill!AW90,"")</f>
        <v>770</v>
      </c>
    </row>
    <row r="88" spans="1:50" x14ac:dyDescent="0.25">
      <c r="A88" s="8">
        <v>44433</v>
      </c>
      <c r="B88" s="11">
        <v>237</v>
      </c>
      <c r="C88" s="18">
        <f>IF($A88&lt;=C$178,MissFill!B91,"")</f>
        <v>0</v>
      </c>
      <c r="D88" s="18">
        <f>IF($A88&lt;=D$178,MissFill!C91,"")</f>
        <v>500</v>
      </c>
      <c r="E88" s="18">
        <f>IF($A88&lt;=E$178,MissFill!D91,"")</f>
        <v>3</v>
      </c>
      <c r="F88" s="18">
        <f>IF($A88&lt;=F$178,MissFill!E91,"")</f>
        <v>1150</v>
      </c>
      <c r="G88" s="18">
        <f>IF($A88&lt;=G$178,MissFill!F91,"")</f>
        <v>254</v>
      </c>
      <c r="H88" s="18">
        <f>IF($A88&lt;=H$178,MissFill!G91,"")</f>
        <v>535</v>
      </c>
      <c r="I88" s="18">
        <f>IF($A88&lt;=I$178,MissFill!H91,"")</f>
        <v>29</v>
      </c>
      <c r="J88" s="18">
        <f>IF($A88&lt;=J$178,MissFill!I91,"")</f>
        <v>0</v>
      </c>
      <c r="K88" s="18">
        <f>IF($A88&lt;=K$178,MissFill!J91,"")</f>
        <v>2816</v>
      </c>
      <c r="L88" s="18">
        <f>IF($A88&lt;=L$178,MissFill!K91,"")</f>
        <v>1359</v>
      </c>
      <c r="M88" s="18">
        <f>IF($A88&lt;=M$178,MissFill!L91,"")</f>
        <v>379</v>
      </c>
      <c r="N88" s="18">
        <f>IF($A88&lt;=N$178,MissFill!M91,"")</f>
        <v>16</v>
      </c>
      <c r="O88" s="18">
        <f>IF($A88&lt;=O$178,MissFill!N91,"")</f>
        <v>0</v>
      </c>
      <c r="P88" s="18">
        <f>IF($A88&lt;=P$178,MissFill!O91,"")</f>
        <v>15</v>
      </c>
      <c r="Q88" s="18">
        <f>IF($A88&lt;=Q$178,MissFill!P91,"")</f>
        <v>534</v>
      </c>
      <c r="R88" s="18">
        <f>IF($A88&lt;=R$178,MissFill!Q91,"")</f>
        <v>92</v>
      </c>
      <c r="S88" s="18">
        <f>IF($A88&lt;=S$178,MissFill!R91,"")</f>
        <v>121</v>
      </c>
      <c r="T88" s="18">
        <f>IF($A88&lt;=T$178,MissFill!S91,"")</f>
        <v>31</v>
      </c>
      <c r="U88" s="18">
        <f>IF($A88&lt;=U$178,MissFill!T91,"")</f>
        <v>579</v>
      </c>
      <c r="V88" s="18">
        <f>IF($A88&lt;=V$178,MissFill!U91,"")</f>
        <v>1130</v>
      </c>
      <c r="W88" s="18">
        <f>IF($A88&lt;=W$178,MissFill!V91,"")</f>
        <v>1040</v>
      </c>
      <c r="X88" s="18">
        <f>IF($A88&lt;=X$178,MissFill!W91,"")</f>
        <v>2238</v>
      </c>
      <c r="Y88" s="18">
        <f>IF($A88&lt;=Y$178,MissFill!X91,"")</f>
        <v>4630</v>
      </c>
      <c r="Z88" s="18">
        <f>IF($A88&lt;=Z$178,MissFill!Y91,"")</f>
        <v>544</v>
      </c>
      <c r="AA88" s="18">
        <f>IF($A88&lt;=AA$178,MissFill!Z91,"")</f>
        <v>398</v>
      </c>
      <c r="AB88" s="18">
        <f>IF($A88&lt;=AB$178,MissFill!AA91,"")</f>
        <v>265</v>
      </c>
      <c r="AC88" s="18">
        <f>IF($A88&lt;=AC$178,MissFill!AB91,"")</f>
        <v>690</v>
      </c>
      <c r="AD88" s="18">
        <f>IF($A88&lt;=AD$178,MissFill!AC91,"")</f>
        <v>172</v>
      </c>
      <c r="AE88" s="18">
        <f>IF($A88&lt;=AE$178,MissFill!AD91,"")</f>
        <v>330</v>
      </c>
      <c r="AF88" s="18">
        <f>IF($A88&lt;=AF$178,MissFill!AE91,"")</f>
        <v>186</v>
      </c>
      <c r="AG88" s="18">
        <f>IF($A88&lt;=AG$178,MissFill!AF91,"")</f>
        <v>1011</v>
      </c>
      <c r="AH88" s="18">
        <f>IF($A88&lt;=AH$178,MissFill!AG91,"")</f>
        <v>0</v>
      </c>
      <c r="AI88" s="18">
        <f>IF($A88&lt;=AI$178,MissFill!AH91,"")</f>
        <v>0</v>
      </c>
      <c r="AJ88" s="18">
        <f>IF($A88&lt;=AJ$178,MissFill!AI91,"")</f>
        <v>141</v>
      </c>
      <c r="AK88" s="18">
        <f>IF($A88&lt;=AK$178,MissFill!AJ91,"")</f>
        <v>313</v>
      </c>
      <c r="AL88" s="18">
        <f>IF($A88&lt;=AL$178,MissFill!AK91,"")</f>
        <v>1112</v>
      </c>
      <c r="AM88" s="18">
        <f>IF($A88&lt;=AM$178,MissFill!AL91,"")</f>
        <v>698</v>
      </c>
      <c r="AN88" s="18">
        <f>IF($A88&lt;=AN$178,MissFill!AM91,"")</f>
        <v>51</v>
      </c>
      <c r="AO88" s="18">
        <f>IF($A88&lt;=AO$178,MissFill!AN91,"")</f>
        <v>870</v>
      </c>
      <c r="AP88" s="18">
        <f>IF($A88&lt;=AP$178,MissFill!AO91,"")</f>
        <v>785</v>
      </c>
      <c r="AQ88" s="18">
        <f>IF($A88&lt;=AQ$178,MissFill!AP91,"")</f>
        <v>307</v>
      </c>
      <c r="AR88" s="18">
        <f>IF($A88&lt;=AR$178,MissFill!AQ91,"")</f>
        <v>1650</v>
      </c>
      <c r="AS88" s="18">
        <f>IF($A88&lt;=AS$178,MissFill!AR91,"")</f>
        <v>2132</v>
      </c>
      <c r="AT88" s="18">
        <f>IF($A88&lt;=AT$178,MissFill!AS91,"")</f>
        <v>43</v>
      </c>
      <c r="AU88" s="18">
        <f>IF($A88&lt;=AU$178,MissFill!AT91,"")</f>
        <v>233</v>
      </c>
      <c r="AV88" s="18">
        <f>IF($A88&lt;=AV$178,MissFill!AU91,"")</f>
        <v>2253</v>
      </c>
      <c r="AW88" s="18">
        <f>IF($A88&lt;=AW$178,MissFill!AV91,"")</f>
        <v>238</v>
      </c>
      <c r="AX88" s="18">
        <f>IF($A88&lt;=AX$178,MissFill!AW91,"")</f>
        <v>515</v>
      </c>
    </row>
    <row r="89" spans="1:50" x14ac:dyDescent="0.25">
      <c r="A89" s="8">
        <v>44434</v>
      </c>
      <c r="B89" s="11">
        <v>238</v>
      </c>
      <c r="C89" s="18">
        <f>IF($A89&lt;=C$178,MissFill!B92,"")</f>
        <v>341</v>
      </c>
      <c r="D89" s="18">
        <f>IF($A89&lt;=D$178,MissFill!C92,"")</f>
        <v>254</v>
      </c>
      <c r="E89" s="18">
        <f>IF($A89&lt;=E$178,MissFill!D92,"")</f>
        <v>304</v>
      </c>
      <c r="F89" s="18">
        <f>IF($A89&lt;=F$178,MissFill!E92,"")</f>
        <v>3428</v>
      </c>
      <c r="G89" s="18">
        <f>IF($A89&lt;=G$178,MissFill!F92,"")</f>
        <v>2555</v>
      </c>
      <c r="H89" s="18">
        <f>IF($A89&lt;=H$178,MissFill!G92,"")</f>
        <v>1371</v>
      </c>
      <c r="I89" s="18">
        <f>IF($A89&lt;=I$178,MissFill!H92,"")</f>
        <v>448</v>
      </c>
      <c r="J89" s="18">
        <f>IF($A89&lt;=J$178,MissFill!I92,"")</f>
        <v>0</v>
      </c>
      <c r="K89" s="18">
        <f>IF($A89&lt;=K$178,MissFill!J92,"")</f>
        <v>1677</v>
      </c>
      <c r="L89" s="18">
        <f>IF($A89&lt;=L$178,MissFill!K92,"")</f>
        <v>894</v>
      </c>
      <c r="M89" s="18">
        <f>IF($A89&lt;=M$178,MissFill!L92,"")</f>
        <v>32</v>
      </c>
      <c r="N89" s="18">
        <f>IF($A89&lt;=N$178,MissFill!M92,"")</f>
        <v>145</v>
      </c>
      <c r="O89" s="18">
        <f>IF($A89&lt;=O$178,MissFill!N92,"")</f>
        <v>0</v>
      </c>
      <c r="P89" s="18">
        <f>IF($A89&lt;=P$178,MissFill!O92,"")</f>
        <v>0</v>
      </c>
      <c r="Q89" s="18">
        <f>IF($A89&lt;=Q$178,MissFill!P92,"")</f>
        <v>244</v>
      </c>
      <c r="R89" s="18">
        <f>IF($A89&lt;=R$178,MissFill!Q92,"")</f>
        <v>393</v>
      </c>
      <c r="S89" s="18">
        <f>IF($A89&lt;=S$178,MissFill!R92,"")</f>
        <v>1021</v>
      </c>
      <c r="T89" s="18">
        <f>IF($A89&lt;=T$178,MissFill!S92,"")</f>
        <v>8</v>
      </c>
      <c r="U89" s="18">
        <f>IF($A89&lt;=U$178,MissFill!T92,"")</f>
        <v>1678</v>
      </c>
      <c r="V89" s="18">
        <f>IF($A89&lt;=V$178,MissFill!U92,"")</f>
        <v>1252</v>
      </c>
      <c r="W89" s="18">
        <f>IF($A89&lt;=W$178,MissFill!V92,"")</f>
        <v>1608</v>
      </c>
      <c r="X89" s="18">
        <f>IF($A89&lt;=X$178,MissFill!W92,"")</f>
        <v>0</v>
      </c>
      <c r="Y89" s="18">
        <f>IF($A89&lt;=Y$178,MissFill!X92,"")</f>
        <v>3808</v>
      </c>
      <c r="Z89" s="18">
        <f>IF($A89&lt;=Z$178,MissFill!Y92,"")</f>
        <v>1847</v>
      </c>
      <c r="AA89" s="18">
        <f>IF($A89&lt;=AA$178,MissFill!Z92,"")</f>
        <v>1919</v>
      </c>
      <c r="AB89" s="18">
        <f>IF($A89&lt;=AB$178,MissFill!AA92,"")</f>
        <v>807</v>
      </c>
      <c r="AC89" s="18">
        <f>IF($A89&lt;=AC$178,MissFill!AB92,"")</f>
        <v>122</v>
      </c>
      <c r="AD89" s="18">
        <f>IF($A89&lt;=AD$178,MissFill!AC92,"")</f>
        <v>512</v>
      </c>
      <c r="AE89" s="18">
        <f>IF($A89&lt;=AE$178,MissFill!AD92,"")</f>
        <v>636</v>
      </c>
      <c r="AF89" s="18">
        <f>IF($A89&lt;=AF$178,MissFill!AE92,"")</f>
        <v>795</v>
      </c>
      <c r="AG89" s="18">
        <f>IF($A89&lt;=AG$178,MissFill!AF92,"")</f>
        <v>345</v>
      </c>
      <c r="AH89" s="18">
        <f>IF($A89&lt;=AH$178,MissFill!AG92,"")</f>
        <v>0</v>
      </c>
      <c r="AI89" s="18">
        <f>IF($A89&lt;=AI$178,MissFill!AH92,"")</f>
        <v>0</v>
      </c>
      <c r="AJ89" s="18">
        <f>IF($A89&lt;=AJ$178,MissFill!AI92,"")</f>
        <v>423</v>
      </c>
      <c r="AK89" s="18">
        <f>IF($A89&lt;=AK$178,MissFill!AJ92,"")</f>
        <v>15</v>
      </c>
      <c r="AL89" s="18">
        <f>IF($A89&lt;=AL$178,MissFill!AK92,"")</f>
        <v>738</v>
      </c>
      <c r="AM89" s="18">
        <f>IF($A89&lt;=AM$178,MissFill!AL92,"")</f>
        <v>1102</v>
      </c>
      <c r="AN89" s="18">
        <f>IF($A89&lt;=AN$178,MissFill!AM92,"")</f>
        <v>175</v>
      </c>
      <c r="AO89" s="18">
        <f>IF($A89&lt;=AO$178,MissFill!AN92,"")</f>
        <v>887</v>
      </c>
      <c r="AP89" s="18">
        <f>IF($A89&lt;=AP$178,MissFill!AO92,"")</f>
        <v>271</v>
      </c>
      <c r="AQ89" s="18">
        <f>IF($A89&lt;=AQ$178,MissFill!AP92,"")</f>
        <v>440</v>
      </c>
      <c r="AR89" s="18">
        <f>IF($A89&lt;=AR$178,MissFill!AQ92,"")</f>
        <v>2112</v>
      </c>
      <c r="AS89" s="18">
        <f>IF($A89&lt;=AS$178,MissFill!AR92,"")</f>
        <v>1117</v>
      </c>
      <c r="AT89" s="18">
        <f>IF($A89&lt;=AT$178,MissFill!AS92,"")</f>
        <v>405</v>
      </c>
      <c r="AU89" s="18">
        <f>IF($A89&lt;=AU$178,MissFill!AT92,"")</f>
        <v>1094</v>
      </c>
      <c r="AV89" s="18">
        <f>IF($A89&lt;=AV$178,MissFill!AU92,"")</f>
        <v>1604</v>
      </c>
      <c r="AW89" s="18">
        <f>IF($A89&lt;=AW$178,MissFill!AV92,"")</f>
        <v>517</v>
      </c>
      <c r="AX89" s="18">
        <f>IF($A89&lt;=AX$178,MissFill!AW92,"")</f>
        <v>370</v>
      </c>
    </row>
    <row r="90" spans="1:50" x14ac:dyDescent="0.25">
      <c r="A90" s="8">
        <v>44435</v>
      </c>
      <c r="B90" s="11">
        <v>239</v>
      </c>
      <c r="C90" s="18">
        <f>IF($A90&lt;=C$178,MissFill!B93,"")</f>
        <v>347</v>
      </c>
      <c r="D90" s="18">
        <f>IF($A90&lt;=D$178,MissFill!C93,"")</f>
        <v>100</v>
      </c>
      <c r="E90" s="18">
        <f>IF($A90&lt;=E$178,MissFill!D93,"")</f>
        <v>10</v>
      </c>
      <c r="F90" s="18">
        <f>IF($A90&lt;=F$178,MissFill!E93,"")</f>
        <v>3175</v>
      </c>
      <c r="G90" s="18">
        <f>IF($A90&lt;=G$178,MissFill!F93,"")</f>
        <v>0</v>
      </c>
      <c r="H90" s="18">
        <f>IF($A90&lt;=H$178,MissFill!G93,"")</f>
        <v>407</v>
      </c>
      <c r="I90" s="18">
        <f>IF($A90&lt;=I$178,MissFill!H93,"")</f>
        <v>727</v>
      </c>
      <c r="J90" s="18">
        <f>IF($A90&lt;=J$178,MissFill!I93,"")</f>
        <v>9</v>
      </c>
      <c r="K90" s="18">
        <f>IF($A90&lt;=K$178,MissFill!J93,"")</f>
        <v>2940</v>
      </c>
      <c r="L90" s="18">
        <f>IF($A90&lt;=L$178,MissFill!K93,"")</f>
        <v>817</v>
      </c>
      <c r="M90" s="18">
        <f>IF($A90&lt;=M$178,MissFill!L93,"")</f>
        <v>34</v>
      </c>
      <c r="N90" s="18">
        <f>IF($A90&lt;=N$178,MissFill!M93,"")</f>
        <v>3135</v>
      </c>
      <c r="O90" s="18">
        <f>IF($A90&lt;=O$178,MissFill!N93,"")</f>
        <v>0</v>
      </c>
      <c r="P90" s="18">
        <f>IF($A90&lt;=P$178,MissFill!O93,"")</f>
        <v>0</v>
      </c>
      <c r="Q90" s="18">
        <f>IF($A90&lt;=Q$178,MissFill!P93,"")</f>
        <v>1475</v>
      </c>
      <c r="R90" s="18">
        <f>IF($A90&lt;=R$178,MissFill!Q93,"")</f>
        <v>135</v>
      </c>
      <c r="S90" s="18">
        <f>IF($A90&lt;=S$178,MissFill!R93,"")</f>
        <v>337</v>
      </c>
      <c r="T90" s="18">
        <f>IF($A90&lt;=T$178,MissFill!S93,"")</f>
        <v>165</v>
      </c>
      <c r="U90" s="18">
        <f>IF($A90&lt;=U$178,MissFill!T93,"")</f>
        <v>2313</v>
      </c>
      <c r="V90" s="18">
        <f>IF($A90&lt;=V$178,MissFill!U93,"")</f>
        <v>86</v>
      </c>
      <c r="W90" s="18">
        <f>IF($A90&lt;=W$178,MissFill!V93,"")</f>
        <v>1410</v>
      </c>
      <c r="X90" s="18">
        <f>IF($A90&lt;=X$178,MissFill!W93,"")</f>
        <v>0</v>
      </c>
      <c r="Y90" s="18">
        <f>IF($A90&lt;=Y$178,MissFill!X93,"")</f>
        <v>2120</v>
      </c>
      <c r="Z90" s="18">
        <f>IF($A90&lt;=Z$178,MissFill!Y93,"")</f>
        <v>216</v>
      </c>
      <c r="AA90" s="18">
        <f>IF($A90&lt;=AA$178,MissFill!Z93,"")</f>
        <v>3227</v>
      </c>
      <c r="AB90" s="18">
        <f>IF($A90&lt;=AB$178,MissFill!AA93,"")</f>
        <v>1653</v>
      </c>
      <c r="AC90" s="18">
        <f>IF($A90&lt;=AC$178,MissFill!AB93,"")</f>
        <v>461</v>
      </c>
      <c r="AD90" s="18">
        <f>IF($A90&lt;=AD$178,MissFill!AC93,"")</f>
        <v>36</v>
      </c>
      <c r="AE90" s="18">
        <f>IF($A90&lt;=AE$178,MissFill!AD93,"")</f>
        <v>349</v>
      </c>
      <c r="AF90" s="18">
        <f>IF($A90&lt;=AF$178,MissFill!AE93,"")</f>
        <v>415</v>
      </c>
      <c r="AG90" s="18">
        <f>IF($A90&lt;=AG$178,MissFill!AF93,"")</f>
        <v>578</v>
      </c>
      <c r="AH90" s="18">
        <f>IF($A90&lt;=AH$178,MissFill!AG93,"")</f>
        <v>0</v>
      </c>
      <c r="AI90" s="18">
        <f>IF($A90&lt;=AI$178,MissFill!AH93,"")</f>
        <v>0</v>
      </c>
      <c r="AJ90" s="18">
        <f>IF($A90&lt;=AJ$178,MissFill!AI93,"")</f>
        <v>297</v>
      </c>
      <c r="AK90" s="18">
        <f>IF($A90&lt;=AK$178,MissFill!AJ93,"")</f>
        <v>1102</v>
      </c>
      <c r="AL90" s="18">
        <f>IF($A90&lt;=AL$178,MissFill!AK93,"")</f>
        <v>786</v>
      </c>
      <c r="AM90" s="18">
        <f>IF($A90&lt;=AM$178,MissFill!AL93,"")</f>
        <v>1137</v>
      </c>
      <c r="AN90" s="18">
        <f>IF($A90&lt;=AN$178,MissFill!AM93,"")</f>
        <v>70</v>
      </c>
      <c r="AO90" s="18">
        <f>IF($A90&lt;=AO$178,MissFill!AN93,"")</f>
        <v>824</v>
      </c>
      <c r="AP90" s="18">
        <f>IF($A90&lt;=AP$178,MissFill!AO93,"")</f>
        <v>1229</v>
      </c>
      <c r="AQ90" s="18">
        <f>IF($A90&lt;=AQ$178,MissFill!AP93,"")</f>
        <v>245</v>
      </c>
      <c r="AR90" s="18">
        <f>IF($A90&lt;=AR$178,MissFill!AQ93,"")</f>
        <v>910</v>
      </c>
      <c r="AS90" s="18">
        <f>IF($A90&lt;=AS$178,MissFill!AR93,"")</f>
        <v>1258</v>
      </c>
      <c r="AT90" s="18">
        <f>IF($A90&lt;=AT$178,MissFill!AS93,"")</f>
        <v>15</v>
      </c>
      <c r="AU90" s="18">
        <f>IF($A90&lt;=AU$178,MissFill!AT93,"")</f>
        <v>607</v>
      </c>
      <c r="AV90" s="18">
        <f>IF($A90&lt;=AV$178,MissFill!AU93,"")</f>
        <v>631</v>
      </c>
      <c r="AW90" s="18">
        <f>IF($A90&lt;=AW$178,MissFill!AV93,"")</f>
        <v>536</v>
      </c>
      <c r="AX90" s="18">
        <f>IF($A90&lt;=AX$178,MissFill!AW93,"")</f>
        <v>160</v>
      </c>
    </row>
    <row r="91" spans="1:50" x14ac:dyDescent="0.25">
      <c r="A91" s="8">
        <v>44436</v>
      </c>
      <c r="B91" s="11">
        <v>240</v>
      </c>
      <c r="C91" s="18">
        <f>IF($A91&lt;=C$178,MissFill!B94,"")</f>
        <v>256</v>
      </c>
      <c r="D91" s="18">
        <f>IF($A91&lt;=D$178,MissFill!C94,"")</f>
        <v>184</v>
      </c>
      <c r="E91" s="18">
        <f>IF($A91&lt;=E$178,MissFill!D94,"")</f>
        <v>388</v>
      </c>
      <c r="F91" s="18">
        <f>IF($A91&lt;=F$178,MissFill!E94,"")</f>
        <v>3086</v>
      </c>
      <c r="G91" s="18">
        <f>IF($A91&lt;=G$178,MissFill!F94,"")</f>
        <v>2</v>
      </c>
      <c r="H91" s="18">
        <f>IF($A91&lt;=H$178,MissFill!G94,"")</f>
        <v>695</v>
      </c>
      <c r="I91" s="18">
        <f>IF($A91&lt;=I$178,MissFill!H94,"")</f>
        <v>695</v>
      </c>
      <c r="J91" s="18">
        <f>IF($A91&lt;=J$178,MissFill!I94,"")</f>
        <v>0</v>
      </c>
      <c r="K91" s="18">
        <f>IF($A91&lt;=K$178,MissFill!J94,"")</f>
        <v>499</v>
      </c>
      <c r="L91" s="18">
        <f>IF($A91&lt;=L$178,MissFill!K94,"")</f>
        <v>765</v>
      </c>
      <c r="M91" s="18">
        <f>IF($A91&lt;=M$178,MissFill!L94,"")</f>
        <v>31</v>
      </c>
      <c r="N91" s="18">
        <f>IF($A91&lt;=N$178,MissFill!M94,"")</f>
        <v>22</v>
      </c>
      <c r="O91" s="18">
        <f>IF($A91&lt;=O$178,MissFill!N94,"")</f>
        <v>0</v>
      </c>
      <c r="P91" s="18">
        <f>IF($A91&lt;=P$178,MissFill!O94,"")</f>
        <v>0</v>
      </c>
      <c r="Q91" s="18">
        <f>IF($A91&lt;=Q$178,MissFill!P94,"")</f>
        <v>346</v>
      </c>
      <c r="R91" s="18">
        <f>IF($A91&lt;=R$178,MissFill!Q94,"")</f>
        <v>68</v>
      </c>
      <c r="S91" s="18">
        <f>IF($A91&lt;=S$178,MissFill!R94,"")</f>
        <v>753</v>
      </c>
      <c r="T91" s="18">
        <f>IF($A91&lt;=T$178,MissFill!S94,"")</f>
        <v>20</v>
      </c>
      <c r="U91" s="18">
        <f>IF($A91&lt;=U$178,MissFill!T94,"")</f>
        <v>1305</v>
      </c>
      <c r="V91" s="18">
        <f>IF($A91&lt;=V$178,MissFill!U94,"")</f>
        <v>79</v>
      </c>
      <c r="W91" s="18">
        <f>IF($A91&lt;=W$178,MissFill!V94,"")</f>
        <v>843</v>
      </c>
      <c r="X91" s="18">
        <f>IF($A91&lt;=X$178,MissFill!W94,"")</f>
        <v>141</v>
      </c>
      <c r="Y91" s="18">
        <f>IF($A91&lt;=Y$178,MissFill!X94,"")</f>
        <v>4660</v>
      </c>
      <c r="Z91" s="18">
        <f>IF($A91&lt;=Z$178,MissFill!Y94,"")</f>
        <v>938</v>
      </c>
      <c r="AA91" s="18">
        <f>IF($A91&lt;=AA$178,MissFill!Z94,"")</f>
        <v>194</v>
      </c>
      <c r="AB91" s="18">
        <f>IF($A91&lt;=AB$178,MissFill!AA94,"")</f>
        <v>1121</v>
      </c>
      <c r="AC91" s="18">
        <f>IF($A91&lt;=AC$178,MissFill!AB94,"")</f>
        <v>362</v>
      </c>
      <c r="AD91" s="18">
        <f>IF($A91&lt;=AD$178,MissFill!AC94,"")</f>
        <v>229</v>
      </c>
      <c r="AE91" s="18">
        <f>IF($A91&lt;=AE$178,MissFill!AD94,"")</f>
        <v>60</v>
      </c>
      <c r="AF91" s="18">
        <f>IF($A91&lt;=AF$178,MissFill!AE94,"")</f>
        <v>228</v>
      </c>
      <c r="AG91" s="18">
        <f>IF($A91&lt;=AG$178,MissFill!AF94,"")</f>
        <v>323</v>
      </c>
      <c r="AH91" s="18">
        <f>IF($A91&lt;=AH$178,MissFill!AG94,"")</f>
        <v>0</v>
      </c>
      <c r="AI91" s="18">
        <f>IF($A91&lt;=AI$178,MissFill!AH94,"")</f>
        <v>1044</v>
      </c>
      <c r="AJ91" s="18">
        <f>IF($A91&lt;=AJ$178,MissFill!AI94,"")</f>
        <v>231</v>
      </c>
      <c r="AK91" s="18">
        <f>IF($A91&lt;=AK$178,MissFill!AJ94,"")</f>
        <v>470</v>
      </c>
      <c r="AL91" s="18">
        <f>IF($A91&lt;=AL$178,MissFill!AK94,"")</f>
        <v>114</v>
      </c>
      <c r="AM91" s="18">
        <f>IF($A91&lt;=AM$178,MissFill!AL94,"")</f>
        <v>1120</v>
      </c>
      <c r="AN91" s="18">
        <f>IF($A91&lt;=AN$178,MissFill!AM94,"")</f>
        <v>151</v>
      </c>
      <c r="AO91" s="18">
        <f>IF($A91&lt;=AO$178,MissFill!AN94,"")</f>
        <v>1157</v>
      </c>
      <c r="AP91" s="18">
        <f>IF($A91&lt;=AP$178,MissFill!AO94,"")</f>
        <v>1298</v>
      </c>
      <c r="AQ91" s="18">
        <f>IF($A91&lt;=AQ$178,MissFill!AP94,"")</f>
        <v>336</v>
      </c>
      <c r="AR91" s="18">
        <f>IF($A91&lt;=AR$178,MissFill!AQ94,"")</f>
        <v>274</v>
      </c>
      <c r="AS91" s="18">
        <f>IF($A91&lt;=AS$178,MissFill!AR94,"")</f>
        <v>766</v>
      </c>
      <c r="AT91" s="18">
        <f>IF($A91&lt;=AT$178,MissFill!AS94,"")</f>
        <v>79</v>
      </c>
      <c r="AU91" s="18">
        <f>IF($A91&lt;=AU$178,MissFill!AT94,"")</f>
        <v>770</v>
      </c>
      <c r="AV91" s="18">
        <f>IF($A91&lt;=AV$178,MissFill!AU94,"")</f>
        <v>1157</v>
      </c>
      <c r="AW91" s="18">
        <f>IF($A91&lt;=AW$178,MissFill!AV94,"")</f>
        <v>306.52631580000002</v>
      </c>
      <c r="AX91" s="18">
        <f>IF($A91&lt;=AX$178,MissFill!AW94,"")</f>
        <v>50</v>
      </c>
    </row>
    <row r="92" spans="1:50" x14ac:dyDescent="0.25">
      <c r="A92" s="8">
        <v>44437</v>
      </c>
      <c r="B92" s="11">
        <v>241</v>
      </c>
      <c r="C92" s="18">
        <f>IF($A92&lt;=C$178,MissFill!B95,"")</f>
        <v>603</v>
      </c>
      <c r="D92" s="18">
        <f>IF($A92&lt;=D$178,MissFill!C95,"")</f>
        <v>300</v>
      </c>
      <c r="E92" s="18">
        <f>IF($A92&lt;=E$178,MissFill!D95,"")</f>
        <v>588</v>
      </c>
      <c r="F92" s="18">
        <f>IF($A92&lt;=F$178,MissFill!E95,"")</f>
        <v>2936</v>
      </c>
      <c r="G92" s="18">
        <f>IF($A92&lt;=G$178,MissFill!F95,"")</f>
        <v>2244</v>
      </c>
      <c r="H92" s="18">
        <f>IF($A92&lt;=H$178,MissFill!G95,"")</f>
        <v>726</v>
      </c>
      <c r="I92" s="18">
        <f>IF($A92&lt;=I$178,MissFill!H95,"")</f>
        <v>2050</v>
      </c>
      <c r="J92" s="18">
        <f>IF($A92&lt;=J$178,MissFill!I95,"")</f>
        <v>28</v>
      </c>
      <c r="K92" s="18">
        <f>IF($A92&lt;=K$178,MissFill!J95,"")</f>
        <v>2053</v>
      </c>
      <c r="L92" s="18">
        <f>IF($A92&lt;=L$178,MissFill!K95,"")</f>
        <v>707</v>
      </c>
      <c r="M92" s="18">
        <f>IF($A92&lt;=M$178,MissFill!L95,"")</f>
        <v>801</v>
      </c>
      <c r="N92" s="18">
        <f>IF($A92&lt;=N$178,MissFill!M95,"")</f>
        <v>54</v>
      </c>
      <c r="O92" s="18">
        <f>IF($A92&lt;=O$178,MissFill!N95,"")</f>
        <v>578</v>
      </c>
      <c r="P92" s="18">
        <f>IF($A92&lt;=P$178,MissFill!O95,"")</f>
        <v>432</v>
      </c>
      <c r="Q92" s="18">
        <f>IF($A92&lt;=Q$178,MissFill!P95,"")</f>
        <v>1727</v>
      </c>
      <c r="R92" s="18">
        <f>IF($A92&lt;=R$178,MissFill!Q95,"")</f>
        <v>36</v>
      </c>
      <c r="S92" s="18">
        <f>IF($A92&lt;=S$178,MissFill!R95,"")</f>
        <v>1408</v>
      </c>
      <c r="T92" s="18">
        <f>IF($A92&lt;=T$178,MissFill!S95,"")</f>
        <v>42</v>
      </c>
      <c r="U92" s="18">
        <f>IF($A92&lt;=U$178,MissFill!T95,"")</f>
        <v>780</v>
      </c>
      <c r="V92" s="18">
        <f>IF($A92&lt;=V$178,MissFill!U95,"")</f>
        <v>21</v>
      </c>
      <c r="W92" s="18">
        <f>IF($A92&lt;=W$178,MissFill!V95,"")</f>
        <v>1786</v>
      </c>
      <c r="X92" s="18">
        <f>IF($A92&lt;=X$178,MissFill!W95,"")</f>
        <v>616</v>
      </c>
      <c r="Y92" s="18">
        <f>IF($A92&lt;=Y$178,MissFill!X95,"")</f>
        <v>3191</v>
      </c>
      <c r="Z92" s="18">
        <f>IF($A92&lt;=Z$178,MissFill!Y95,"")</f>
        <v>244</v>
      </c>
      <c r="AA92" s="18">
        <f>IF($A92&lt;=AA$178,MissFill!Z95,"")</f>
        <v>4696</v>
      </c>
      <c r="AB92" s="18">
        <f>IF($A92&lt;=AB$178,MissFill!AA95,"")</f>
        <v>338</v>
      </c>
      <c r="AC92" s="18">
        <f>IF($A92&lt;=AC$178,MissFill!AB95,"")</f>
        <v>1035</v>
      </c>
      <c r="AD92" s="18">
        <f>IF($A92&lt;=AD$178,MissFill!AC95,"")</f>
        <v>350</v>
      </c>
      <c r="AE92" s="18">
        <f>IF($A92&lt;=AE$178,MissFill!AD95,"")</f>
        <v>80</v>
      </c>
      <c r="AF92" s="18">
        <f>IF($A92&lt;=AF$178,MissFill!AE95,"")</f>
        <v>801</v>
      </c>
      <c r="AG92" s="18">
        <f>IF($A92&lt;=AG$178,MissFill!AF95,"")</f>
        <v>1471</v>
      </c>
      <c r="AH92" s="18">
        <f>IF($A92&lt;=AH$178,MissFill!AG95,"")</f>
        <v>211</v>
      </c>
      <c r="AI92" s="18">
        <f>IF($A92&lt;=AI$178,MissFill!AH95,"")</f>
        <v>1030</v>
      </c>
      <c r="AJ92" s="18">
        <f>IF($A92&lt;=AJ$178,MissFill!AI95,"")</f>
        <v>331</v>
      </c>
      <c r="AK92" s="18">
        <f>IF($A92&lt;=AK$178,MissFill!AJ95,"")</f>
        <v>500</v>
      </c>
      <c r="AL92" s="18">
        <f>IF($A92&lt;=AL$178,MissFill!AK95,"")</f>
        <v>19</v>
      </c>
      <c r="AM92" s="18">
        <f>IF($A92&lt;=AM$178,MissFill!AL95,"")</f>
        <v>925</v>
      </c>
      <c r="AN92" s="18">
        <f>IF($A92&lt;=AN$178,MissFill!AM95,"")</f>
        <v>7</v>
      </c>
      <c r="AO92" s="18">
        <f>IF($A92&lt;=AO$178,MissFill!AN95,"")</f>
        <v>1200</v>
      </c>
      <c r="AP92" s="18">
        <f>IF($A92&lt;=AP$178,MissFill!AO95,"")</f>
        <v>682</v>
      </c>
      <c r="AQ92" s="18">
        <f>IF($A92&lt;=AQ$178,MissFill!AP95,"")</f>
        <v>537</v>
      </c>
      <c r="AR92" s="18">
        <f>IF($A92&lt;=AR$178,MissFill!AQ95,"")</f>
        <v>2846</v>
      </c>
      <c r="AS92" s="18">
        <f>IF($A92&lt;=AS$178,MissFill!AR95,"")</f>
        <v>354</v>
      </c>
      <c r="AT92" s="18">
        <f>IF($A92&lt;=AT$178,MissFill!AS95,"")</f>
        <v>626</v>
      </c>
      <c r="AU92" s="18">
        <f>IF($A92&lt;=AU$178,MissFill!AT95,"")</f>
        <v>1337</v>
      </c>
      <c r="AV92" s="18">
        <f>IF($A92&lt;=AV$178,MissFill!AU95,"")</f>
        <v>1713</v>
      </c>
      <c r="AW92" s="18">
        <f>IF($A92&lt;=AW$178,MissFill!AV95,"")</f>
        <v>292</v>
      </c>
      <c r="AX92" s="18">
        <f>IF($A92&lt;=AX$178,MissFill!AW95,"")</f>
        <v>459</v>
      </c>
    </row>
    <row r="93" spans="1:50" x14ac:dyDescent="0.25">
      <c r="A93" s="8">
        <v>44438</v>
      </c>
      <c r="B93" s="11">
        <v>242</v>
      </c>
      <c r="C93" s="18">
        <f>IF($A93&lt;=C$178,MissFill!B96,"")</f>
        <v>788</v>
      </c>
      <c r="D93" s="18">
        <f>IF($A93&lt;=D$178,MissFill!C96,"")</f>
        <v>8</v>
      </c>
      <c r="E93" s="18">
        <f>IF($A93&lt;=E$178,MissFill!D96,"")</f>
        <v>20</v>
      </c>
      <c r="F93" s="18">
        <f>IF($A93&lt;=F$178,MissFill!E96,"")</f>
        <v>0</v>
      </c>
      <c r="G93" s="18">
        <f>IF($A93&lt;=G$178,MissFill!F96,"")</f>
        <v>1513</v>
      </c>
      <c r="H93" s="18">
        <f>IF($A93&lt;=H$178,MissFill!G96,"")</f>
        <v>329</v>
      </c>
      <c r="I93" s="18">
        <f>IF($A93&lt;=I$178,MissFill!H96,"")</f>
        <v>2443</v>
      </c>
      <c r="J93" s="18">
        <f>IF($A93&lt;=J$178,MissFill!I96,"")</f>
        <v>452</v>
      </c>
      <c r="K93" s="18">
        <f>IF($A93&lt;=K$178,MissFill!J96,"")</f>
        <v>734</v>
      </c>
      <c r="L93" s="18">
        <f>IF($A93&lt;=L$178,MissFill!K96,"")</f>
        <v>1056</v>
      </c>
      <c r="M93" s="18">
        <f>IF($A93&lt;=M$178,MissFill!L96,"")</f>
        <v>166</v>
      </c>
      <c r="N93" s="18">
        <f>IF($A93&lt;=N$178,MissFill!M96,"")</f>
        <v>29</v>
      </c>
      <c r="O93" s="18">
        <f>IF($A93&lt;=O$178,MissFill!N96,"")</f>
        <v>767</v>
      </c>
      <c r="P93" s="18">
        <f>IF($A93&lt;=P$178,MissFill!O96,"")</f>
        <v>661</v>
      </c>
      <c r="Q93" s="18">
        <f>IF($A93&lt;=Q$178,MissFill!P96,"")</f>
        <v>11</v>
      </c>
      <c r="R93" s="18">
        <f>IF($A93&lt;=R$178,MissFill!Q96,"")</f>
        <v>0</v>
      </c>
      <c r="S93" s="18">
        <f>IF($A93&lt;=S$178,MissFill!R96,"")</f>
        <v>135</v>
      </c>
      <c r="T93" s="18">
        <f>IF($A93&lt;=T$178,MissFill!S96,"")</f>
        <v>234</v>
      </c>
      <c r="U93" s="18">
        <f>IF($A93&lt;=U$178,MissFill!T96,"")</f>
        <v>454</v>
      </c>
      <c r="V93" s="18">
        <f>IF($A93&lt;=V$178,MissFill!U96,"")</f>
        <v>2612</v>
      </c>
      <c r="W93" s="18">
        <f>IF($A93&lt;=W$178,MissFill!V96,"")</f>
        <v>1462</v>
      </c>
      <c r="X93" s="18">
        <f>IF($A93&lt;=X$178,MissFill!W96,"")</f>
        <v>1756</v>
      </c>
      <c r="Y93" s="18">
        <f>IF($A93&lt;=Y$178,MissFill!X96,"")</f>
        <v>11790</v>
      </c>
      <c r="Z93" s="18">
        <f>IF($A93&lt;=Z$178,MissFill!Y96,"")</f>
        <v>938</v>
      </c>
      <c r="AA93" s="18">
        <f>IF($A93&lt;=AA$178,MissFill!Z96,"")</f>
        <v>1965</v>
      </c>
      <c r="AB93" s="18">
        <f>IF($A93&lt;=AB$178,MissFill!AA96,"")</f>
        <v>114</v>
      </c>
      <c r="AC93" s="18">
        <f>IF($A93&lt;=AC$178,MissFill!AB96,"")</f>
        <v>866</v>
      </c>
      <c r="AD93" s="18">
        <f>IF($A93&lt;=AD$178,MissFill!AC96,"")</f>
        <v>79</v>
      </c>
      <c r="AE93" s="18">
        <f>IF($A93&lt;=AE$178,MissFill!AD96,"")</f>
        <v>187</v>
      </c>
      <c r="AF93" s="18">
        <f>IF($A93&lt;=AF$178,MissFill!AE96,"")</f>
        <v>73</v>
      </c>
      <c r="AG93" s="18">
        <f>IF($A93&lt;=AG$178,MissFill!AF96,"")</f>
        <v>897</v>
      </c>
      <c r="AH93" s="18">
        <f>IF($A93&lt;=AH$178,MissFill!AG96,"")</f>
        <v>240</v>
      </c>
      <c r="AI93" s="18">
        <f>IF($A93&lt;=AI$178,MissFill!AH96,"")</f>
        <v>1322</v>
      </c>
      <c r="AJ93" s="18">
        <f>IF($A93&lt;=AJ$178,MissFill!AI96,"")</f>
        <v>91</v>
      </c>
      <c r="AK93" s="18">
        <f>IF($A93&lt;=AK$178,MissFill!AJ96,"")</f>
        <v>794</v>
      </c>
      <c r="AL93" s="18">
        <f>IF($A93&lt;=AL$178,MissFill!AK96,"")</f>
        <v>36</v>
      </c>
      <c r="AM93" s="18">
        <f>IF($A93&lt;=AM$178,MissFill!AL96,"")</f>
        <v>1498</v>
      </c>
      <c r="AN93" s="18">
        <f>IF($A93&lt;=AN$178,MissFill!AM96,"")</f>
        <v>908</v>
      </c>
      <c r="AO93" s="18">
        <f>IF($A93&lt;=AO$178,MissFill!AN96,"")</f>
        <v>827</v>
      </c>
      <c r="AP93" s="18">
        <f>IF($A93&lt;=AP$178,MissFill!AO96,"")</f>
        <v>1716</v>
      </c>
      <c r="AQ93" s="18">
        <f>IF($A93&lt;=AQ$178,MissFill!AP96,"")</f>
        <v>836</v>
      </c>
      <c r="AR93" s="18">
        <f>IF($A93&lt;=AR$178,MissFill!AQ96,"")</f>
        <v>1843</v>
      </c>
      <c r="AS93" s="18">
        <f>IF($A93&lt;=AS$178,MissFill!AR96,"")</f>
        <v>398</v>
      </c>
      <c r="AT93" s="18">
        <f>IF($A93&lt;=AT$178,MissFill!AS96,"")</f>
        <v>803</v>
      </c>
      <c r="AU93" s="18">
        <f>IF($A93&lt;=AU$178,MissFill!AT96,"")</f>
        <v>1667</v>
      </c>
      <c r="AV93" s="18">
        <f>IF($A93&lt;=AV$178,MissFill!AU96,"")</f>
        <v>509</v>
      </c>
      <c r="AW93" s="18">
        <f>IF($A93&lt;=AW$178,MissFill!AV96,"")</f>
        <v>553</v>
      </c>
      <c r="AX93" s="18">
        <f>IF($A93&lt;=AX$178,MissFill!AW96,"")</f>
        <v>857</v>
      </c>
    </row>
    <row r="94" spans="1:50" x14ac:dyDescent="0.25">
      <c r="A94" s="8">
        <v>44439</v>
      </c>
      <c r="B94" s="11">
        <v>243</v>
      </c>
      <c r="C94" s="18">
        <f>IF($A94&lt;=C$178,MissFill!B97,"")</f>
        <v>577</v>
      </c>
      <c r="D94" s="18">
        <f>IF($A94&lt;=D$178,MissFill!C97,"")</f>
        <v>17</v>
      </c>
      <c r="E94" s="18">
        <f>IF($A94&lt;=E$178,MissFill!D97,"")</f>
        <v>636</v>
      </c>
      <c r="F94" s="18">
        <f>IF($A94&lt;=F$178,MissFill!E97,"")</f>
        <v>26</v>
      </c>
      <c r="G94" s="18">
        <f>IF($A94&lt;=G$178,MissFill!F97,"")</f>
        <v>2</v>
      </c>
      <c r="H94" s="18">
        <f>IF($A94&lt;=H$178,MissFill!G97,"")</f>
        <v>315</v>
      </c>
      <c r="I94" s="18">
        <f>IF($A94&lt;=I$178,MissFill!H97,"")</f>
        <v>2866</v>
      </c>
      <c r="J94" s="18">
        <f>IF($A94&lt;=J$178,MissFill!I97,"")</f>
        <v>4</v>
      </c>
      <c r="K94" s="18">
        <f>IF($A94&lt;=K$178,MissFill!J97,"")</f>
        <v>1661</v>
      </c>
      <c r="L94" s="18">
        <f>IF($A94&lt;=L$178,MissFill!K97,"")</f>
        <v>1312</v>
      </c>
      <c r="M94" s="18">
        <f>IF($A94&lt;=M$178,MissFill!L97,"")</f>
        <v>771</v>
      </c>
      <c r="N94" s="18">
        <f>IF($A94&lt;=N$178,MissFill!M97,"")</f>
        <v>254</v>
      </c>
      <c r="O94" s="18">
        <f>IF($A94&lt;=O$178,MissFill!N97,"")</f>
        <v>705</v>
      </c>
      <c r="P94" s="18">
        <f>IF($A94&lt;=P$178,MissFill!O97,"")</f>
        <v>3785</v>
      </c>
      <c r="Q94" s="18">
        <f>IF($A94&lt;=Q$178,MissFill!P97,"")</f>
        <v>93</v>
      </c>
      <c r="R94" s="18">
        <f>IF($A94&lt;=R$178,MissFill!Q97,"")</f>
        <v>0</v>
      </c>
      <c r="S94" s="18">
        <f>IF($A94&lt;=S$178,MissFill!R97,"")</f>
        <v>435</v>
      </c>
      <c r="T94" s="18">
        <f>IF($A94&lt;=T$178,MissFill!S97,"")</f>
        <v>15</v>
      </c>
      <c r="U94" s="18">
        <f>IF($A94&lt;=U$178,MissFill!T97,"")</f>
        <v>1024</v>
      </c>
      <c r="V94" s="18">
        <f>IF($A94&lt;=V$178,MissFill!U97,"")</f>
        <v>723</v>
      </c>
      <c r="W94" s="18">
        <f>IF($A94&lt;=W$178,MissFill!V97,"")</f>
        <v>2583</v>
      </c>
      <c r="X94" s="18">
        <f>IF($A94&lt;=X$178,MissFill!W97,"")</f>
        <v>4675</v>
      </c>
      <c r="Y94" s="18">
        <f>IF($A94&lt;=Y$178,MissFill!X97,"")</f>
        <v>3033</v>
      </c>
      <c r="Z94" s="18">
        <f>IF($A94&lt;=Z$178,MissFill!Y97,"")</f>
        <v>1653</v>
      </c>
      <c r="AA94" s="18">
        <f>IF($A94&lt;=AA$178,MissFill!Z97,"")</f>
        <v>246</v>
      </c>
      <c r="AB94" s="18">
        <f>IF($A94&lt;=AB$178,MissFill!AA97,"")</f>
        <v>419</v>
      </c>
      <c r="AC94" s="18">
        <f>IF($A94&lt;=AC$178,MissFill!AB97,"")</f>
        <v>178</v>
      </c>
      <c r="AD94" s="18">
        <f>IF($A94&lt;=AD$178,MissFill!AC97,"")</f>
        <v>53</v>
      </c>
      <c r="AE94" s="18">
        <f>IF($A94&lt;=AE$178,MissFill!AD97,"")</f>
        <v>674</v>
      </c>
      <c r="AF94" s="18">
        <f>IF($A94&lt;=AF$178,MissFill!AE97,"")</f>
        <v>0</v>
      </c>
      <c r="AG94" s="18">
        <f>IF($A94&lt;=AG$178,MissFill!AF97,"")</f>
        <v>9</v>
      </c>
      <c r="AH94" s="18">
        <f>IF($A94&lt;=AH$178,MissFill!AG97,"")</f>
        <v>165</v>
      </c>
      <c r="AI94" s="18">
        <f>IF($A94&lt;=AI$178,MissFill!AH97,"")</f>
        <v>80</v>
      </c>
      <c r="AJ94" s="18">
        <f>IF($A94&lt;=AJ$178,MissFill!AI97,"")</f>
        <v>51</v>
      </c>
      <c r="AK94" s="18">
        <f>IF($A94&lt;=AK$178,MissFill!AJ97,"")</f>
        <v>1792</v>
      </c>
      <c r="AL94" s="18">
        <f>IF($A94&lt;=AL$178,MissFill!AK97,"")</f>
        <v>1058</v>
      </c>
      <c r="AM94" s="18">
        <f>IF($A94&lt;=AM$178,MissFill!AL97,"")</f>
        <v>1083</v>
      </c>
      <c r="AN94" s="18">
        <f>IF($A94&lt;=AN$178,MissFill!AM97,"")</f>
        <v>1859</v>
      </c>
      <c r="AO94" s="18">
        <f>IF($A94&lt;=AO$178,MissFill!AN97,"")</f>
        <v>1100</v>
      </c>
      <c r="AP94" s="18">
        <f>IF($A94&lt;=AP$178,MissFill!AO97,"")</f>
        <v>1651</v>
      </c>
      <c r="AQ94" s="18">
        <f>IF($A94&lt;=AQ$178,MissFill!AP97,"")</f>
        <v>945</v>
      </c>
      <c r="AR94" s="18">
        <f>IF($A94&lt;=AR$178,MissFill!AQ97,"")</f>
        <v>2648</v>
      </c>
      <c r="AS94" s="18">
        <f>IF($A94&lt;=AS$178,MissFill!AR97,"")</f>
        <v>356</v>
      </c>
      <c r="AT94" s="18">
        <f>IF($A94&lt;=AT$178,MissFill!AS97,"")</f>
        <v>1090</v>
      </c>
      <c r="AU94" s="18">
        <f>IF($A94&lt;=AU$178,MissFill!AT97,"")</f>
        <v>1558</v>
      </c>
      <c r="AV94" s="18">
        <f>IF($A94&lt;=AV$178,MissFill!AU97,"")</f>
        <v>591</v>
      </c>
      <c r="AW94" s="18">
        <f>IF($A94&lt;=AW$178,MissFill!AV97,"")</f>
        <v>505</v>
      </c>
      <c r="AX94" s="18">
        <f>IF($A94&lt;=AX$178,MissFill!AW97,"")</f>
        <v>875</v>
      </c>
    </row>
    <row r="95" spans="1:50" x14ac:dyDescent="0.25">
      <c r="A95" s="8">
        <v>44440</v>
      </c>
      <c r="B95" s="11">
        <v>244</v>
      </c>
      <c r="C95" s="18">
        <f>IF($A95&lt;=C$178,MissFill!B98,"")</f>
        <v>314</v>
      </c>
      <c r="D95" s="18">
        <f>IF($A95&lt;=D$178,MissFill!C98,"")</f>
        <v>1066</v>
      </c>
      <c r="E95" s="18">
        <f>IF($A95&lt;=E$178,MissFill!D98,"")</f>
        <v>99</v>
      </c>
      <c r="F95" s="18">
        <f>IF($A95&lt;=F$178,MissFill!E98,"")</f>
        <v>0</v>
      </c>
      <c r="G95" s="18">
        <f>IF($A95&lt;=G$178,MissFill!F98,"")</f>
        <v>2</v>
      </c>
      <c r="H95" s="18">
        <f>IF($A95&lt;=H$178,MissFill!G98,"")</f>
        <v>780</v>
      </c>
      <c r="I95" s="18">
        <f>IF($A95&lt;=I$178,MissFill!H98,"")</f>
        <v>5931</v>
      </c>
      <c r="J95" s="18">
        <f>IF($A95&lt;=J$178,MissFill!I98,"")</f>
        <v>715</v>
      </c>
      <c r="K95" s="18">
        <f>IF($A95&lt;=K$178,MissFill!J98,"")</f>
        <v>1648</v>
      </c>
      <c r="L95" s="18">
        <f>IF($A95&lt;=L$178,MissFill!K98,"")</f>
        <v>941</v>
      </c>
      <c r="M95" s="18">
        <f>IF($A95&lt;=M$178,MissFill!L98,"")</f>
        <v>1300</v>
      </c>
      <c r="N95" s="18">
        <f>IF($A95&lt;=N$178,MissFill!M98,"")</f>
        <v>167</v>
      </c>
      <c r="O95" s="18">
        <f>IF($A95&lt;=O$178,MissFill!N98,"")</f>
        <v>2069</v>
      </c>
      <c r="P95" s="18">
        <f>IF($A95&lt;=P$178,MissFill!O98,"")</f>
        <v>5209</v>
      </c>
      <c r="Q95" s="18">
        <f>IF($A95&lt;=Q$178,MissFill!P98,"")</f>
        <v>242</v>
      </c>
      <c r="R95" s="18">
        <f>IF($A95&lt;=R$178,MissFill!Q98,"")</f>
        <v>8</v>
      </c>
      <c r="S95" s="18">
        <f>IF($A95&lt;=S$178,MissFill!R98,"")</f>
        <v>23</v>
      </c>
      <c r="T95" s="18">
        <f>IF($A95&lt;=T$178,MissFill!S98,"")</f>
        <v>67</v>
      </c>
      <c r="U95" s="18">
        <f>IF($A95&lt;=U$178,MissFill!T98,"")</f>
        <v>1207</v>
      </c>
      <c r="V95" s="18">
        <f>IF($A95&lt;=V$178,MissFill!U98,"")</f>
        <v>2394</v>
      </c>
      <c r="W95" s="18">
        <f>IF($A95&lt;=W$178,MissFill!V98,"")</f>
        <v>850</v>
      </c>
      <c r="X95" s="18">
        <f>IF($A95&lt;=X$178,MissFill!W98,"")</f>
        <v>201</v>
      </c>
      <c r="Y95" s="18">
        <f>IF($A95&lt;=Y$178,MissFill!X98,"")</f>
        <v>1322</v>
      </c>
      <c r="Z95" s="18">
        <f>IF($A95&lt;=Z$178,MissFill!Y98,"")</f>
        <v>2956</v>
      </c>
      <c r="AA95" s="18">
        <f>IF($A95&lt;=AA$178,MissFill!Z98,"")</f>
        <v>55</v>
      </c>
      <c r="AB95" s="18">
        <f>IF($A95&lt;=AB$178,MissFill!AA98,"")</f>
        <v>1799</v>
      </c>
      <c r="AC95" s="18">
        <f>IF($A95&lt;=AC$178,MissFill!AB98,"")</f>
        <v>4438</v>
      </c>
      <c r="AD95" s="18">
        <f>IF($A95&lt;=AD$178,MissFill!AC98,"")</f>
        <v>842</v>
      </c>
      <c r="AE95" s="18">
        <f>IF($A95&lt;=AE$178,MissFill!AD98,"")</f>
        <v>169</v>
      </c>
      <c r="AF95" s="18">
        <f>IF($A95&lt;=AF$178,MissFill!AE98,"")</f>
        <v>0</v>
      </c>
      <c r="AG95" s="18">
        <f>IF($A95&lt;=AG$178,MissFill!AF98,"")</f>
        <v>98</v>
      </c>
      <c r="AH95" s="18">
        <f>IF($A95&lt;=AH$178,MissFill!AG98,"")</f>
        <v>650</v>
      </c>
      <c r="AI95" s="18">
        <f>IF($A95&lt;=AI$178,MissFill!AH98,"")</f>
        <v>0</v>
      </c>
      <c r="AJ95" s="18">
        <f>IF($A95&lt;=AJ$178,MissFill!AI98,"")</f>
        <v>66</v>
      </c>
      <c r="AK95" s="18">
        <f>IF($A95&lt;=AK$178,MissFill!AJ98,"")</f>
        <v>1888</v>
      </c>
      <c r="AL95" s="18">
        <f>IF($A95&lt;=AL$178,MissFill!AK98,"")</f>
        <v>286</v>
      </c>
      <c r="AM95" s="18">
        <f>IF($A95&lt;=AM$178,MissFill!AL98,"")</f>
        <v>1338</v>
      </c>
      <c r="AN95" s="18">
        <f>IF($A95&lt;=AN$178,MissFill!AM98,"")</f>
        <v>1564</v>
      </c>
      <c r="AO95" s="18">
        <f>IF($A95&lt;=AO$178,MissFill!AN98,"")</f>
        <v>1560</v>
      </c>
      <c r="AP95" s="18">
        <f>IF($A95&lt;=AP$178,MissFill!AO98,"")</f>
        <v>1537</v>
      </c>
      <c r="AQ95" s="18">
        <f>IF($A95&lt;=AQ$178,MissFill!AP98,"")</f>
        <v>876</v>
      </c>
      <c r="AR95" s="18">
        <f>IF($A95&lt;=AR$178,MissFill!AQ98,"")</f>
        <v>4073</v>
      </c>
      <c r="AS95" s="18">
        <f>IF($A95&lt;=AS$178,MissFill!AR98,"")</f>
        <v>811</v>
      </c>
      <c r="AT95" s="18">
        <f>IF($A95&lt;=AT$178,MissFill!AS98,"")</f>
        <v>95</v>
      </c>
      <c r="AU95" s="18">
        <f>IF($A95&lt;=AU$178,MissFill!AT98,"")</f>
        <v>1480</v>
      </c>
      <c r="AV95" s="18">
        <f>IF($A95&lt;=AV$178,MissFill!AU98,"")</f>
        <v>1218</v>
      </c>
      <c r="AW95" s="18">
        <f>IF($A95&lt;=AW$178,MissFill!AV98,"")</f>
        <v>451</v>
      </c>
      <c r="AX95" s="18">
        <f>IF($A95&lt;=AX$178,MissFill!AW98,"")</f>
        <v>771</v>
      </c>
    </row>
    <row r="96" spans="1:50" x14ac:dyDescent="0.25">
      <c r="A96" s="8">
        <v>44441</v>
      </c>
      <c r="B96" s="11">
        <v>245</v>
      </c>
      <c r="C96" s="18">
        <f>IF($A96&lt;=C$178,MissFill!B99,"")</f>
        <v>124</v>
      </c>
      <c r="D96" s="18">
        <f>IF($A96&lt;=D$178,MissFill!C99,"")</f>
        <v>676</v>
      </c>
      <c r="E96" s="18">
        <f>IF($A96&lt;=E$178,MissFill!D99,"")</f>
        <v>3</v>
      </c>
      <c r="F96" s="18">
        <f>IF($A96&lt;=F$178,MissFill!E99,"")</f>
        <v>24</v>
      </c>
      <c r="G96" s="18">
        <f>IF($A96&lt;=G$178,MissFill!F99,"")</f>
        <v>20</v>
      </c>
      <c r="H96" s="18">
        <f>IF($A96&lt;=H$178,MissFill!G99,"")</f>
        <v>1430</v>
      </c>
      <c r="I96" s="18">
        <f>IF($A96&lt;=I$178,MissFill!H99,"")</f>
        <v>2370</v>
      </c>
      <c r="J96" s="18">
        <f>IF($A96&lt;=J$178,MissFill!I99,"")</f>
        <v>38</v>
      </c>
      <c r="K96" s="18">
        <f>IF($A96&lt;=K$178,MissFill!J99,"")</f>
        <v>1904</v>
      </c>
      <c r="L96" s="18">
        <f>IF($A96&lt;=L$178,MissFill!K99,"")</f>
        <v>1482</v>
      </c>
      <c r="M96" s="18">
        <f>IF($A96&lt;=M$178,MissFill!L99,"")</f>
        <v>1864</v>
      </c>
      <c r="N96" s="18">
        <f>IF($A96&lt;=N$178,MissFill!M99,"")</f>
        <v>863</v>
      </c>
      <c r="O96" s="18">
        <f>IF($A96&lt;=O$178,MissFill!N99,"")</f>
        <v>466</v>
      </c>
      <c r="P96" s="18">
        <f>IF($A96&lt;=P$178,MissFill!O99,"")</f>
        <v>4812</v>
      </c>
      <c r="Q96" s="18">
        <f>IF($A96&lt;=Q$178,MissFill!P99,"")</f>
        <v>1004</v>
      </c>
      <c r="R96" s="18">
        <f>IF($A96&lt;=R$178,MissFill!Q99,"")</f>
        <v>13</v>
      </c>
      <c r="S96" s="18">
        <f>IF($A96&lt;=S$178,MissFill!R99,"")</f>
        <v>610</v>
      </c>
      <c r="T96" s="18">
        <f>IF($A96&lt;=T$178,MissFill!S99,"")</f>
        <v>24</v>
      </c>
      <c r="U96" s="18">
        <f>IF($A96&lt;=U$178,MissFill!T99,"")</f>
        <v>499</v>
      </c>
      <c r="V96" s="18">
        <f>IF($A96&lt;=V$178,MissFill!U99,"")</f>
        <v>3368</v>
      </c>
      <c r="W96" s="18">
        <f>IF($A96&lt;=W$178,MissFill!V99,"")</f>
        <v>2610</v>
      </c>
      <c r="X96" s="18">
        <f>IF($A96&lt;=X$178,MissFill!W99,"")</f>
        <v>1018</v>
      </c>
      <c r="Y96" s="18">
        <f>IF($A96&lt;=Y$178,MissFill!X99,"")</f>
        <v>0</v>
      </c>
      <c r="Z96" s="18">
        <f>IF($A96&lt;=Z$178,MissFill!Y99,"")</f>
        <v>4207</v>
      </c>
      <c r="AA96" s="18">
        <f>IF($A96&lt;=AA$178,MissFill!Z99,"")</f>
        <v>0</v>
      </c>
      <c r="AB96" s="18">
        <f>IF($A96&lt;=AB$178,MissFill!AA99,"")</f>
        <v>2888</v>
      </c>
      <c r="AC96" s="18">
        <f>IF($A96&lt;=AC$178,MissFill!AB99,"")</f>
        <v>1098</v>
      </c>
      <c r="AD96" s="18">
        <f>IF($A96&lt;=AD$178,MissFill!AC99,"")</f>
        <v>387</v>
      </c>
      <c r="AE96" s="18">
        <f>IF($A96&lt;=AE$178,MissFill!AD99,"")</f>
        <v>502</v>
      </c>
      <c r="AF96" s="18">
        <f>IF($A96&lt;=AF$178,MissFill!AE99,"")</f>
        <v>0</v>
      </c>
      <c r="AG96" s="18">
        <f>IF($A96&lt;=AG$178,MissFill!AF99,"")</f>
        <v>1086</v>
      </c>
      <c r="AH96" s="18">
        <f>IF($A96&lt;=AH$178,MissFill!AG99,"")</f>
        <v>434</v>
      </c>
      <c r="AI96" s="18">
        <f>IF($A96&lt;=AI$178,MissFill!AH99,"")</f>
        <v>0</v>
      </c>
      <c r="AJ96" s="18">
        <f>IF($A96&lt;=AJ$178,MissFill!AI99,"")</f>
        <v>60</v>
      </c>
      <c r="AK96" s="18">
        <f>IF($A96&lt;=AK$178,MissFill!AJ99,"")</f>
        <v>1822</v>
      </c>
      <c r="AL96" s="18">
        <f>IF($A96&lt;=AL$178,MissFill!AK99,"")</f>
        <v>483</v>
      </c>
      <c r="AM96" s="18">
        <f>IF($A96&lt;=AM$178,MissFill!AL99,"")</f>
        <v>1343</v>
      </c>
      <c r="AN96" s="18">
        <f>IF($A96&lt;=AN$178,MissFill!AM99,"")</f>
        <v>1233</v>
      </c>
      <c r="AO96" s="18">
        <f>IF($A96&lt;=AO$178,MissFill!AN99,"")</f>
        <v>1160</v>
      </c>
      <c r="AP96" s="18">
        <f>IF($A96&lt;=AP$178,MissFill!AO99,"")</f>
        <v>1974</v>
      </c>
      <c r="AQ96" s="18">
        <f>IF($A96&lt;=AQ$178,MissFill!AP99,"")</f>
        <v>1309</v>
      </c>
      <c r="AR96" s="18">
        <f>IF($A96&lt;=AR$178,MissFill!AQ99,"")</f>
        <v>6820</v>
      </c>
      <c r="AS96" s="18">
        <f>IF($A96&lt;=AS$178,MissFill!AR99,"")</f>
        <v>2363</v>
      </c>
      <c r="AT96" s="18">
        <f>IF($A96&lt;=AT$178,MissFill!AS99,"")</f>
        <v>590</v>
      </c>
      <c r="AU96" s="18">
        <f>IF($A96&lt;=AU$178,MissFill!AT99,"")</f>
        <v>1951</v>
      </c>
      <c r="AV96" s="18">
        <f>IF($A96&lt;=AV$178,MissFill!AU99,"")</f>
        <v>1466</v>
      </c>
      <c r="AW96" s="18">
        <f>IF($A96&lt;=AW$178,MissFill!AV99,"")</f>
        <v>38</v>
      </c>
      <c r="AX96" s="18">
        <f>IF($A96&lt;=AX$178,MissFill!AW99,"")</f>
        <v>792</v>
      </c>
    </row>
    <row r="97" spans="1:50" x14ac:dyDescent="0.25">
      <c r="A97" s="8">
        <v>44442</v>
      </c>
      <c r="B97" s="11">
        <v>246</v>
      </c>
      <c r="C97" s="18">
        <f>IF($A97&lt;=C$178,MissFill!B100,"")</f>
        <v>45</v>
      </c>
      <c r="D97" s="18">
        <f>IF($A97&lt;=D$178,MissFill!C100,"")</f>
        <v>161</v>
      </c>
      <c r="E97" s="18">
        <f>IF($A97&lt;=E$178,MissFill!D100,"")</f>
        <v>303</v>
      </c>
      <c r="F97" s="18">
        <f>IF($A97&lt;=F$178,MissFill!E100,"")</f>
        <v>539</v>
      </c>
      <c r="G97" s="18">
        <f>IF($A97&lt;=G$178,MissFill!F100,"")</f>
        <v>3290</v>
      </c>
      <c r="H97" s="18">
        <f>IF($A97&lt;=H$178,MissFill!G100,"")</f>
        <v>1683</v>
      </c>
      <c r="I97" s="18">
        <f>IF($A97&lt;=I$178,MissFill!H100,"")</f>
        <v>2356</v>
      </c>
      <c r="J97" s="18">
        <f>IF($A97&lt;=J$178,MissFill!I100,"")</f>
        <v>215</v>
      </c>
      <c r="K97" s="18">
        <f>IF($A97&lt;=K$178,MissFill!J100,"")</f>
        <v>0</v>
      </c>
      <c r="L97" s="18">
        <f>IF($A97&lt;=L$178,MissFill!K100,"")</f>
        <v>1223</v>
      </c>
      <c r="M97" s="18">
        <f>IF($A97&lt;=M$178,MissFill!L100,"")</f>
        <v>6572</v>
      </c>
      <c r="N97" s="18">
        <f>IF($A97&lt;=N$178,MissFill!M100,"")</f>
        <v>12</v>
      </c>
      <c r="O97" s="18">
        <f>IF($A97&lt;=O$178,MissFill!N100,"")</f>
        <v>890</v>
      </c>
      <c r="P97" s="18">
        <f>IF($A97&lt;=P$178,MissFill!O100,"")</f>
        <v>2378</v>
      </c>
      <c r="Q97" s="18">
        <f>IF($A97&lt;=Q$178,MissFill!P100,"")</f>
        <v>151</v>
      </c>
      <c r="R97" s="18">
        <f>IF($A97&lt;=R$178,MissFill!Q100,"")</f>
        <v>14</v>
      </c>
      <c r="S97" s="18">
        <f>IF($A97&lt;=S$178,MissFill!R100,"")</f>
        <v>413</v>
      </c>
      <c r="T97" s="18">
        <f>IF($A97&lt;=T$178,MissFill!S100,"")</f>
        <v>7</v>
      </c>
      <c r="U97" s="18">
        <f>IF($A97&lt;=U$178,MissFill!T100,"")</f>
        <v>255</v>
      </c>
      <c r="V97" s="18">
        <f>IF($A97&lt;=V$178,MissFill!U100,"")</f>
        <v>4159</v>
      </c>
      <c r="W97" s="18">
        <f>IF($A97&lt;=W$178,MissFill!V100,"")</f>
        <v>1524</v>
      </c>
      <c r="X97" s="18">
        <f>IF($A97&lt;=X$178,MissFill!W100,"")</f>
        <v>850</v>
      </c>
      <c r="Y97" s="18">
        <f>IF($A97&lt;=Y$178,MissFill!X100,"")</f>
        <v>0</v>
      </c>
      <c r="Z97" s="18">
        <f>IF($A97&lt;=Z$178,MissFill!Y100,"")</f>
        <v>3985</v>
      </c>
      <c r="AA97" s="18">
        <f>IF($A97&lt;=AA$178,MissFill!Z100,"")</f>
        <v>0</v>
      </c>
      <c r="AB97" s="18">
        <f>IF($A97&lt;=AB$178,MissFill!AA100,"")</f>
        <v>754</v>
      </c>
      <c r="AC97" s="18">
        <f>IF($A97&lt;=AC$178,MissFill!AB100,"")</f>
        <v>291</v>
      </c>
      <c r="AD97" s="18">
        <f>IF($A97&lt;=AD$178,MissFill!AC100,"")</f>
        <v>81</v>
      </c>
      <c r="AE97" s="18">
        <f>IF($A97&lt;=AE$178,MissFill!AD100,"")</f>
        <v>1656</v>
      </c>
      <c r="AF97" s="18">
        <f>IF($A97&lt;=AF$178,MissFill!AE100,"")</f>
        <v>0</v>
      </c>
      <c r="AG97" s="18">
        <f>IF($A97&lt;=AG$178,MissFill!AF100,"")</f>
        <v>1361</v>
      </c>
      <c r="AH97" s="18">
        <f>IF($A97&lt;=AH$178,MissFill!AG100,"")</f>
        <v>137</v>
      </c>
      <c r="AI97" s="18">
        <f>IF($A97&lt;=AI$178,MissFill!AH100,"")</f>
        <v>0</v>
      </c>
      <c r="AJ97" s="18">
        <f>IF($A97&lt;=AJ$178,MissFill!AI100,"")</f>
        <v>129</v>
      </c>
      <c r="AK97" s="18">
        <f>IF($A97&lt;=AK$178,MissFill!AJ100,"")</f>
        <v>1176</v>
      </c>
      <c r="AL97" s="18">
        <f>IF($A97&lt;=AL$178,MissFill!AK100,"")</f>
        <v>852</v>
      </c>
      <c r="AM97" s="18">
        <f>IF($A97&lt;=AM$178,MissFill!AL100,"")</f>
        <v>532</v>
      </c>
      <c r="AN97" s="18">
        <f>IF($A97&lt;=AN$178,MissFill!AM100,"")</f>
        <v>1063</v>
      </c>
      <c r="AO97" s="18">
        <f>IF($A97&lt;=AO$178,MissFill!AN100,"")</f>
        <v>1159</v>
      </c>
      <c r="AP97" s="18">
        <f>IF($A97&lt;=AP$178,MissFill!AO100,"")</f>
        <v>1680</v>
      </c>
      <c r="AQ97" s="18">
        <f>IF($A97&lt;=AQ$178,MissFill!AP100,"")</f>
        <v>363</v>
      </c>
      <c r="AR97" s="18">
        <f>IF($A97&lt;=AR$178,MissFill!AQ100,"")</f>
        <v>5151</v>
      </c>
      <c r="AS97" s="18">
        <f>IF($A97&lt;=AS$178,MissFill!AR100,"")</f>
        <v>2213</v>
      </c>
      <c r="AT97" s="18">
        <f>IF($A97&lt;=AT$178,MissFill!AS100,"")</f>
        <v>488</v>
      </c>
      <c r="AU97" s="18">
        <f>IF($A97&lt;=AU$178,MissFill!AT100,"")</f>
        <v>2228</v>
      </c>
      <c r="AV97" s="18">
        <f>IF($A97&lt;=AV$178,MissFill!AU100,"")</f>
        <v>982</v>
      </c>
      <c r="AW97" s="18">
        <f>IF($A97&lt;=AW$178,MissFill!AV100,"")</f>
        <v>6</v>
      </c>
      <c r="AX97" s="18">
        <f>IF($A97&lt;=AX$178,MissFill!AW100,"")</f>
        <v>337</v>
      </c>
    </row>
    <row r="98" spans="1:50" x14ac:dyDescent="0.25">
      <c r="A98" s="8">
        <v>44443</v>
      </c>
      <c r="B98" s="11">
        <v>247</v>
      </c>
      <c r="C98" s="18">
        <f>IF($A98&lt;=C$178,MissFill!B101,"")</f>
        <v>30</v>
      </c>
      <c r="D98" s="18">
        <f>IF($A98&lt;=D$178,MissFill!C101,"")</f>
        <v>441</v>
      </c>
      <c r="E98" s="18">
        <f>IF($A98&lt;=E$178,MissFill!D101,"")</f>
        <v>731</v>
      </c>
      <c r="F98" s="18">
        <f>IF($A98&lt;=F$178,MissFill!E101,"")</f>
        <v>3</v>
      </c>
      <c r="G98" s="18">
        <f>IF($A98&lt;=G$178,MissFill!F101,"")</f>
        <v>3216</v>
      </c>
      <c r="H98" s="18">
        <f>IF($A98&lt;=H$178,MissFill!G101,"")</f>
        <v>18</v>
      </c>
      <c r="I98" s="18">
        <f>IF($A98&lt;=I$178,MissFill!H101,"")</f>
        <v>4053</v>
      </c>
      <c r="J98" s="18">
        <f>IF($A98&lt;=J$178,MissFill!I101,"")</f>
        <v>1287</v>
      </c>
      <c r="K98" s="18">
        <f>IF($A98&lt;=K$178,MissFill!J101,"")</f>
        <v>0</v>
      </c>
      <c r="L98" s="18">
        <f>IF($A98&lt;=L$178,MissFill!K101,"")</f>
        <v>839</v>
      </c>
      <c r="M98" s="18">
        <f>IF($A98&lt;=M$178,MissFill!L101,"")</f>
        <v>9343</v>
      </c>
      <c r="N98" s="18">
        <f>IF($A98&lt;=N$178,MissFill!M101,"")</f>
        <v>196</v>
      </c>
      <c r="O98" s="18">
        <f>IF($A98&lt;=O$178,MissFill!N101,"")</f>
        <v>7</v>
      </c>
      <c r="P98" s="18">
        <f>IF($A98&lt;=P$178,MissFill!O101,"")</f>
        <v>3755</v>
      </c>
      <c r="Q98" s="18">
        <f>IF($A98&lt;=Q$178,MissFill!P101,"")</f>
        <v>551</v>
      </c>
      <c r="R98" s="18">
        <f>IF($A98&lt;=R$178,MissFill!Q101,"")</f>
        <v>2</v>
      </c>
      <c r="S98" s="18">
        <f>IF($A98&lt;=S$178,MissFill!R101,"")</f>
        <v>2</v>
      </c>
      <c r="T98" s="18">
        <f>IF($A98&lt;=T$178,MissFill!S101,"")</f>
        <v>80</v>
      </c>
      <c r="U98" s="18">
        <f>IF($A98&lt;=U$178,MissFill!T101,"")</f>
        <v>6283</v>
      </c>
      <c r="V98" s="18">
        <f>IF($A98&lt;=V$178,MissFill!U101,"")</f>
        <v>1075</v>
      </c>
      <c r="W98" s="18">
        <f>IF($A98&lt;=W$178,MissFill!V101,"")</f>
        <v>308</v>
      </c>
      <c r="X98" s="18">
        <f>IF($A98&lt;=X$178,MissFill!W101,"")</f>
        <v>534</v>
      </c>
      <c r="Y98" s="18">
        <f>IF($A98&lt;=Y$178,MissFill!X101,"")</f>
        <v>341</v>
      </c>
      <c r="Z98" s="18">
        <f>IF($A98&lt;=Z$178,MissFill!Y101,"")</f>
        <v>950</v>
      </c>
      <c r="AA98" s="18">
        <f>IF($A98&lt;=AA$178,MissFill!Z101,"")</f>
        <v>0</v>
      </c>
      <c r="AB98" s="18">
        <f>IF($A98&lt;=AB$178,MissFill!AA101,"")</f>
        <v>2904</v>
      </c>
      <c r="AC98" s="18">
        <f>IF($A98&lt;=AC$178,MissFill!AB101,"")</f>
        <v>2441</v>
      </c>
      <c r="AD98" s="18">
        <f>IF($A98&lt;=AD$178,MissFill!AC101,"")</f>
        <v>68</v>
      </c>
      <c r="AE98" s="18">
        <f>IF($A98&lt;=AE$178,MissFill!AD101,"")</f>
        <v>316</v>
      </c>
      <c r="AF98" s="18">
        <f>IF($A98&lt;=AF$178,MissFill!AE101,"")</f>
        <v>0</v>
      </c>
      <c r="AG98" s="18">
        <f>IF($A98&lt;=AG$178,MissFill!AF101,"")</f>
        <v>1346</v>
      </c>
      <c r="AH98" s="18">
        <f>IF($A98&lt;=AH$178,MissFill!AG101,"")</f>
        <v>344</v>
      </c>
      <c r="AI98" s="18">
        <f>IF($A98&lt;=AI$178,MissFill!AH101,"")</f>
        <v>588</v>
      </c>
      <c r="AJ98" s="18">
        <f>IF($A98&lt;=AJ$178,MissFill!AI101,"")</f>
        <v>553</v>
      </c>
      <c r="AK98" s="18">
        <f>IF($A98&lt;=AK$178,MissFill!AJ101,"")</f>
        <v>1822</v>
      </c>
      <c r="AL98" s="18">
        <f>IF($A98&lt;=AL$178,MissFill!AK101,"")</f>
        <v>745</v>
      </c>
      <c r="AM98" s="18">
        <f>IF($A98&lt;=AM$178,MissFill!AL101,"")</f>
        <v>572</v>
      </c>
      <c r="AN98" s="18">
        <f>IF($A98&lt;=AN$178,MissFill!AM101,"")</f>
        <v>220</v>
      </c>
      <c r="AO98" s="18">
        <f>IF($A98&lt;=AO$178,MissFill!AN101,"")</f>
        <v>1497</v>
      </c>
      <c r="AP98" s="18">
        <f>IF($A98&lt;=AP$178,MissFill!AO101,"")</f>
        <v>2212</v>
      </c>
      <c r="AQ98" s="18">
        <f>IF($A98&lt;=AQ$178,MissFill!AP101,"")</f>
        <v>511</v>
      </c>
      <c r="AR98" s="18">
        <f>IF($A98&lt;=AR$178,MissFill!AQ101,"")</f>
        <v>4801</v>
      </c>
      <c r="AS98" s="18">
        <f>IF($A98&lt;=AS$178,MissFill!AR101,"")</f>
        <v>2732</v>
      </c>
      <c r="AT98" s="18">
        <f>IF($A98&lt;=AT$178,MissFill!AS101,"")</f>
        <v>434</v>
      </c>
      <c r="AU98" s="18">
        <f>IF($A98&lt;=AU$178,MissFill!AT101,"")</f>
        <v>2938</v>
      </c>
      <c r="AV98" s="18">
        <f>IF($A98&lt;=AV$178,MissFill!AU101,"")</f>
        <v>1192</v>
      </c>
      <c r="AW98" s="18">
        <f>IF($A98&lt;=AW$178,MissFill!AV101,"")</f>
        <v>8</v>
      </c>
      <c r="AX98" s="18">
        <f>IF($A98&lt;=AX$178,MissFill!AW101,"")</f>
        <v>295</v>
      </c>
    </row>
    <row r="99" spans="1:50" x14ac:dyDescent="0.25">
      <c r="A99" s="8">
        <v>44444</v>
      </c>
      <c r="B99" s="11">
        <v>248</v>
      </c>
      <c r="C99" s="18">
        <f>IF($A99&lt;=C$178,MissFill!B102,"")</f>
        <v>189</v>
      </c>
      <c r="D99" s="18">
        <f>IF($A99&lt;=D$178,MissFill!C102,"")</f>
        <v>5</v>
      </c>
      <c r="E99" s="18">
        <f>IF($A99&lt;=E$178,MissFill!D102,"")</f>
        <v>2178</v>
      </c>
      <c r="F99" s="18">
        <f>IF($A99&lt;=F$178,MissFill!E102,"")</f>
        <v>1026</v>
      </c>
      <c r="G99" s="18">
        <f>IF($A99&lt;=G$178,MissFill!F102,"")</f>
        <v>3625</v>
      </c>
      <c r="H99" s="18">
        <f>IF($A99&lt;=H$178,MissFill!G102,"")</f>
        <v>2244</v>
      </c>
      <c r="I99" s="18">
        <f>IF($A99&lt;=I$178,MissFill!H102,"")</f>
        <v>3571</v>
      </c>
      <c r="J99" s="18">
        <f>IF($A99&lt;=J$178,MissFill!I102,"")</f>
        <v>2244</v>
      </c>
      <c r="K99" s="18">
        <f>IF($A99&lt;=K$178,MissFill!J102,"")</f>
        <v>956</v>
      </c>
      <c r="L99" s="18">
        <f>IF($A99&lt;=L$178,MissFill!K102,"")</f>
        <v>1292</v>
      </c>
      <c r="M99" s="18">
        <f>IF($A99&lt;=M$178,MissFill!L102,"")</f>
        <v>2137</v>
      </c>
      <c r="N99" s="18">
        <f>IF($A99&lt;=N$178,MissFill!M102,"")</f>
        <v>5068</v>
      </c>
      <c r="O99" s="18">
        <f>IF($A99&lt;=O$178,MissFill!N102,"")</f>
        <v>1685</v>
      </c>
      <c r="P99" s="18">
        <f>IF($A99&lt;=P$178,MissFill!O102,"")</f>
        <v>478</v>
      </c>
      <c r="Q99" s="18">
        <f>IF($A99&lt;=Q$178,MissFill!P102,"")</f>
        <v>590</v>
      </c>
      <c r="R99" s="18">
        <f>IF($A99&lt;=R$178,MissFill!Q102,"")</f>
        <v>535</v>
      </c>
      <c r="S99" s="18">
        <f>IF($A99&lt;=S$178,MissFill!R102,"")</f>
        <v>26</v>
      </c>
      <c r="T99" s="18">
        <f>IF($A99&lt;=T$178,MissFill!S102,"")</f>
        <v>940</v>
      </c>
      <c r="U99" s="18">
        <f>IF($A99&lt;=U$178,MissFill!T102,"")</f>
        <v>895</v>
      </c>
      <c r="V99" s="18">
        <f>IF($A99&lt;=V$178,MissFill!U102,"")</f>
        <v>966</v>
      </c>
      <c r="W99" s="18">
        <f>IF($A99&lt;=W$178,MissFill!V102,"")</f>
        <v>0</v>
      </c>
      <c r="X99" s="18">
        <f>IF($A99&lt;=X$178,MissFill!W102,"")</f>
        <v>1261</v>
      </c>
      <c r="Y99" s="18">
        <f>IF($A99&lt;=Y$178,MissFill!X102,"")</f>
        <v>38</v>
      </c>
      <c r="Z99" s="18">
        <f>IF($A99&lt;=Z$178,MissFill!Y102,"")</f>
        <v>1768</v>
      </c>
      <c r="AA99" s="18">
        <f>IF($A99&lt;=AA$178,MissFill!Z102,"")</f>
        <v>2695</v>
      </c>
      <c r="AB99" s="18">
        <f>IF($A99&lt;=AB$178,MissFill!AA102,"")</f>
        <v>37</v>
      </c>
      <c r="AC99" s="18">
        <f>IF($A99&lt;=AC$178,MissFill!AB102,"")</f>
        <v>575</v>
      </c>
      <c r="AD99" s="18">
        <f>IF($A99&lt;=AD$178,MissFill!AC102,"")</f>
        <v>639</v>
      </c>
      <c r="AE99" s="18">
        <f>IF($A99&lt;=AE$178,MissFill!AD102,"")</f>
        <v>365</v>
      </c>
      <c r="AF99" s="18">
        <f>IF($A99&lt;=AF$178,MissFill!AE102,"")</f>
        <v>0</v>
      </c>
      <c r="AG99" s="18">
        <f>IF($A99&lt;=AG$178,MissFill!AF102,"")</f>
        <v>209</v>
      </c>
      <c r="AH99" s="18">
        <f>IF($A99&lt;=AH$178,MissFill!AG102,"")</f>
        <v>502</v>
      </c>
      <c r="AI99" s="18">
        <f>IF($A99&lt;=AI$178,MissFill!AH102,"")</f>
        <v>9</v>
      </c>
      <c r="AJ99" s="18">
        <f>IF($A99&lt;=AJ$178,MissFill!AI102,"")</f>
        <v>573</v>
      </c>
      <c r="AK99" s="18">
        <f>IF($A99&lt;=AK$178,MissFill!AJ102,"")</f>
        <v>1598</v>
      </c>
      <c r="AL99" s="18">
        <f>IF($A99&lt;=AL$178,MissFill!AK102,"")</f>
        <v>943</v>
      </c>
      <c r="AM99" s="18">
        <f>IF($A99&lt;=AM$178,MissFill!AL102,"")</f>
        <v>784</v>
      </c>
      <c r="AN99" s="18">
        <f>IF($A99&lt;=AN$178,MissFill!AM102,"")</f>
        <v>475</v>
      </c>
      <c r="AO99" s="18">
        <f>IF($A99&lt;=AO$178,MissFill!AN102,"")</f>
        <v>2245</v>
      </c>
      <c r="AP99" s="18">
        <f>IF($A99&lt;=AP$178,MissFill!AO102,"")</f>
        <v>1374</v>
      </c>
      <c r="AQ99" s="18">
        <f>IF($A99&lt;=AQ$178,MissFill!AP102,"")</f>
        <v>572</v>
      </c>
      <c r="AR99" s="18">
        <f>IF($A99&lt;=AR$178,MissFill!AQ102,"")</f>
        <v>3588</v>
      </c>
      <c r="AS99" s="18">
        <f>IF($A99&lt;=AS$178,MissFill!AR102,"")</f>
        <v>2471</v>
      </c>
      <c r="AT99" s="18">
        <f>IF($A99&lt;=AT$178,MissFill!AS102,"")</f>
        <v>125</v>
      </c>
      <c r="AU99" s="18">
        <f>IF($A99&lt;=AU$178,MissFill!AT102,"")</f>
        <v>3113</v>
      </c>
      <c r="AV99" s="18">
        <f>IF($A99&lt;=AV$178,MissFill!AU102,"")</f>
        <v>613</v>
      </c>
      <c r="AW99" s="18">
        <f>IF($A99&lt;=AW$178,MissFill!AV102,"")</f>
        <v>840</v>
      </c>
      <c r="AX99" s="18">
        <f>IF($A99&lt;=AX$178,MissFill!AW102,"")</f>
        <v>13</v>
      </c>
    </row>
    <row r="100" spans="1:50" x14ac:dyDescent="0.25">
      <c r="A100" s="8">
        <v>44445</v>
      </c>
      <c r="B100" s="11">
        <v>249</v>
      </c>
      <c r="C100" s="18">
        <f>IF($A100&lt;=C$178,MissFill!B103,"")</f>
        <v>455</v>
      </c>
      <c r="D100" s="18">
        <f>IF($A100&lt;=D$178,MissFill!C103,"")</f>
        <v>31</v>
      </c>
      <c r="E100" s="18">
        <f>IF($A100&lt;=E$178,MissFill!D103,"")</f>
        <v>173</v>
      </c>
      <c r="F100" s="18">
        <f>IF($A100&lt;=F$178,MissFill!E103,"")</f>
        <v>339</v>
      </c>
      <c r="G100" s="18">
        <f>IF($A100&lt;=G$178,MissFill!F103,"")</f>
        <v>1455</v>
      </c>
      <c r="H100" s="18">
        <f>IF($A100&lt;=H$178,MissFill!G103,"")</f>
        <v>2890</v>
      </c>
      <c r="I100" s="18">
        <f>IF($A100&lt;=I$178,MissFill!H103,"")</f>
        <v>1022</v>
      </c>
      <c r="J100" s="18">
        <f>IF($A100&lt;=J$178,MissFill!I103,"")</f>
        <v>691</v>
      </c>
      <c r="K100" s="18">
        <f>IF($A100&lt;=K$178,MissFill!J103,"")</f>
        <v>222</v>
      </c>
      <c r="L100" s="18">
        <f>IF($A100&lt;=L$178,MissFill!K103,"")</f>
        <v>1779</v>
      </c>
      <c r="M100" s="18">
        <f>IF($A100&lt;=M$178,MissFill!L103,"")</f>
        <v>150</v>
      </c>
      <c r="N100" s="18">
        <f>IF($A100&lt;=N$178,MissFill!M103,"")</f>
        <v>1020</v>
      </c>
      <c r="O100" s="18">
        <f>IF($A100&lt;=O$178,MissFill!N103,"")</f>
        <v>1522</v>
      </c>
      <c r="P100" s="18">
        <f>IF($A100&lt;=P$178,MissFill!O103,"")</f>
        <v>3037</v>
      </c>
      <c r="Q100" s="18">
        <f>IF($A100&lt;=Q$178,MissFill!P103,"")</f>
        <v>423</v>
      </c>
      <c r="R100" s="18">
        <f>IF($A100&lt;=R$178,MissFill!Q103,"")</f>
        <v>434</v>
      </c>
      <c r="S100" s="18">
        <f>IF($A100&lt;=S$178,MissFill!R103,"")</f>
        <v>26</v>
      </c>
      <c r="T100" s="18">
        <f>IF($A100&lt;=T$178,MissFill!S103,"")</f>
        <v>467</v>
      </c>
      <c r="U100" s="18">
        <f>IF($A100&lt;=U$178,MissFill!T103,"")</f>
        <v>763</v>
      </c>
      <c r="V100" s="18">
        <f>IF($A100&lt;=V$178,MissFill!U103,"")</f>
        <v>0</v>
      </c>
      <c r="W100" s="18">
        <f>IF($A100&lt;=W$178,MissFill!V103,"")</f>
        <v>0</v>
      </c>
      <c r="X100" s="18">
        <f>IF($A100&lt;=X$178,MissFill!W103,"")</f>
        <v>4633</v>
      </c>
      <c r="Y100" s="18">
        <f>IF($A100&lt;=Y$178,MissFill!X103,"")</f>
        <v>0</v>
      </c>
      <c r="Z100" s="18">
        <f>IF($A100&lt;=Z$178,MissFill!Y103,"")</f>
        <v>3828</v>
      </c>
      <c r="AA100" s="18">
        <f>IF($A100&lt;=AA$178,MissFill!Z103,"")</f>
        <v>873</v>
      </c>
      <c r="AB100" s="18">
        <f>IF($A100&lt;=AB$178,MissFill!AA103,"")</f>
        <v>60</v>
      </c>
      <c r="AC100" s="18">
        <f>IF($A100&lt;=AC$178,MissFill!AB103,"")</f>
        <v>512</v>
      </c>
      <c r="AD100" s="18">
        <f>IF($A100&lt;=AD$178,MissFill!AC103,"")</f>
        <v>349</v>
      </c>
      <c r="AE100" s="18">
        <f>IF($A100&lt;=AE$178,MissFill!AD103,"")</f>
        <v>1296</v>
      </c>
      <c r="AF100" s="18">
        <f>IF($A100&lt;=AF$178,MissFill!AE103,"")</f>
        <v>121</v>
      </c>
      <c r="AG100" s="18">
        <f>IF($A100&lt;=AG$178,MissFill!AF103,"")</f>
        <v>1297</v>
      </c>
      <c r="AH100" s="18">
        <f>IF($A100&lt;=AH$178,MissFill!AG103,"")</f>
        <v>148</v>
      </c>
      <c r="AI100" s="18">
        <f>IF($A100&lt;=AI$178,MissFill!AH103,"")</f>
        <v>150</v>
      </c>
      <c r="AJ100" s="18">
        <f>IF($A100&lt;=AJ$178,MissFill!AI103,"")</f>
        <v>178</v>
      </c>
      <c r="AK100" s="18">
        <f>IF($A100&lt;=AK$178,MissFill!AJ103,"")</f>
        <v>641</v>
      </c>
      <c r="AL100" s="18">
        <f>IF($A100&lt;=AL$178,MissFill!AK103,"")</f>
        <v>1911</v>
      </c>
      <c r="AM100" s="18">
        <f>IF($A100&lt;=AM$178,MissFill!AL103,"")</f>
        <v>287</v>
      </c>
      <c r="AN100" s="18">
        <f>IF($A100&lt;=AN$178,MissFill!AM103,"")</f>
        <v>19</v>
      </c>
      <c r="AO100" s="18">
        <f>IF($A100&lt;=AO$178,MissFill!AN103,"")</f>
        <v>2056</v>
      </c>
      <c r="AP100" s="18">
        <f>IF($A100&lt;=AP$178,MissFill!AO103,"")</f>
        <v>1951</v>
      </c>
      <c r="AQ100" s="18">
        <f>IF($A100&lt;=AQ$178,MissFill!AP103,"")</f>
        <v>87</v>
      </c>
      <c r="AR100" s="18">
        <f>IF($A100&lt;=AR$178,MissFill!AQ103,"")</f>
        <v>2741</v>
      </c>
      <c r="AS100" s="18">
        <f>IF($A100&lt;=AS$178,MissFill!AR103,"")</f>
        <v>3462</v>
      </c>
      <c r="AT100" s="18">
        <f>IF($A100&lt;=AT$178,MissFill!AS103,"")</f>
        <v>31</v>
      </c>
      <c r="AU100" s="18">
        <f>IF($A100&lt;=AU$178,MissFill!AT103,"")</f>
        <v>1971</v>
      </c>
      <c r="AV100" s="18">
        <f>IF($A100&lt;=AV$178,MissFill!AU103,"")</f>
        <v>817</v>
      </c>
      <c r="AW100" s="18">
        <f>IF($A100&lt;=AW$178,MissFill!AV103,"")</f>
        <v>428</v>
      </c>
      <c r="AX100" s="18">
        <f>IF($A100&lt;=AX$178,MissFill!AW103,"")</f>
        <v>174</v>
      </c>
    </row>
    <row r="101" spans="1:50" x14ac:dyDescent="0.25">
      <c r="A101" s="8">
        <v>44446</v>
      </c>
      <c r="B101" s="11">
        <v>250</v>
      </c>
      <c r="C101" s="18">
        <f>IF($A101&lt;=C$178,MissFill!B104,"")</f>
        <v>59</v>
      </c>
      <c r="D101" s="18">
        <f>IF($A101&lt;=D$178,MissFill!C104,"")</f>
        <v>54</v>
      </c>
      <c r="E101" s="18">
        <f>IF($A101&lt;=E$178,MissFill!D104,"")</f>
        <v>337</v>
      </c>
      <c r="F101" s="18">
        <f>IF($A101&lt;=F$178,MissFill!E104,"")</f>
        <v>34</v>
      </c>
      <c r="G101" s="18">
        <f>IF($A101&lt;=G$178,MissFill!F104,"")</f>
        <v>1325</v>
      </c>
      <c r="H101" s="18">
        <f>IF($A101&lt;=H$178,MissFill!G104,"")</f>
        <v>3800</v>
      </c>
      <c r="I101" s="18">
        <f>IF($A101&lt;=I$178,MissFill!H104,"")</f>
        <v>18</v>
      </c>
      <c r="J101" s="18">
        <f>IF($A101&lt;=J$178,MissFill!I104,"")</f>
        <v>870</v>
      </c>
      <c r="K101" s="18">
        <f>IF($A101&lt;=K$178,MissFill!J104,"")</f>
        <v>188</v>
      </c>
      <c r="L101" s="18">
        <f>IF($A101&lt;=L$178,MissFill!K104,"")</f>
        <v>2795</v>
      </c>
      <c r="M101" s="18">
        <f>IF($A101&lt;=M$178,MissFill!L104,"")</f>
        <v>150</v>
      </c>
      <c r="N101" s="18">
        <f>IF($A101&lt;=N$178,MissFill!M104,"")</f>
        <v>0</v>
      </c>
      <c r="O101" s="18">
        <f>IF($A101&lt;=O$178,MissFill!N104,"")</f>
        <v>3243</v>
      </c>
      <c r="P101" s="18">
        <f>IF($A101&lt;=P$178,MissFill!O104,"")</f>
        <v>3585</v>
      </c>
      <c r="Q101" s="18">
        <f>IF($A101&lt;=Q$178,MissFill!P104,"")</f>
        <v>240</v>
      </c>
      <c r="R101" s="18">
        <f>IF($A101&lt;=R$178,MissFill!Q104,"")</f>
        <v>348</v>
      </c>
      <c r="S101" s="18">
        <f>IF($A101&lt;=S$178,MissFill!R104,"")</f>
        <v>0</v>
      </c>
      <c r="T101" s="18">
        <f>IF($A101&lt;=T$178,MissFill!S104,"")</f>
        <v>3796</v>
      </c>
      <c r="U101" s="18">
        <f>IF($A101&lt;=U$178,MissFill!T104,"")</f>
        <v>183</v>
      </c>
      <c r="V101" s="18">
        <f>IF($A101&lt;=V$178,MissFill!U104,"")</f>
        <v>60</v>
      </c>
      <c r="W101" s="18">
        <f>IF($A101&lt;=W$178,MissFill!V104,"")</f>
        <v>88</v>
      </c>
      <c r="X101" s="18">
        <f>IF($A101&lt;=X$178,MissFill!W104,"")</f>
        <v>3902</v>
      </c>
      <c r="Y101" s="18">
        <f>IF($A101&lt;=Y$178,MissFill!X104,"")</f>
        <v>0</v>
      </c>
      <c r="Z101" s="18">
        <f>IF($A101&lt;=Z$178,MissFill!Y104,"")</f>
        <v>468</v>
      </c>
      <c r="AA101" s="18">
        <f>IF($A101&lt;=AA$178,MissFill!Z104,"")</f>
        <v>5</v>
      </c>
      <c r="AB101" s="18">
        <f>IF($A101&lt;=AB$178,MissFill!AA104,"")</f>
        <v>112</v>
      </c>
      <c r="AC101" s="18">
        <f>IF($A101&lt;=AC$178,MissFill!AB104,"")</f>
        <v>58</v>
      </c>
      <c r="AD101" s="18">
        <f>IF($A101&lt;=AD$178,MissFill!AC104,"")</f>
        <v>28</v>
      </c>
      <c r="AE101" s="18">
        <f>IF($A101&lt;=AE$178,MissFill!AD104,"")</f>
        <v>273</v>
      </c>
      <c r="AF101" s="18">
        <f>IF($A101&lt;=AF$178,MissFill!AE104,"")</f>
        <v>0</v>
      </c>
      <c r="AG101" s="18">
        <f>IF($A101&lt;=AG$178,MissFill!AF104,"")</f>
        <v>1821</v>
      </c>
      <c r="AH101" s="18">
        <f>IF($A101&lt;=AH$178,MissFill!AG104,"")</f>
        <v>0</v>
      </c>
      <c r="AI101" s="18">
        <f>IF($A101&lt;=AI$178,MissFill!AH104,"")</f>
        <v>129</v>
      </c>
      <c r="AJ101" s="18">
        <f>IF($A101&lt;=AJ$178,MissFill!AI104,"")</f>
        <v>152</v>
      </c>
      <c r="AK101" s="18">
        <f>IF($A101&lt;=AK$178,MissFill!AJ104,"")</f>
        <v>1712</v>
      </c>
      <c r="AL101" s="18">
        <f>IF($A101&lt;=AL$178,MissFill!AK104,"")</f>
        <v>2102</v>
      </c>
      <c r="AM101" s="18">
        <f>IF($A101&lt;=AM$178,MissFill!AL104,"")</f>
        <v>168</v>
      </c>
      <c r="AN101" s="18">
        <f>IF($A101&lt;=AN$178,MissFill!AM104,"")</f>
        <v>128</v>
      </c>
      <c r="AO101" s="18">
        <f>IF($A101&lt;=AO$178,MissFill!AN104,"")</f>
        <v>1721</v>
      </c>
      <c r="AP101" s="18">
        <f>IF($A101&lt;=AP$178,MissFill!AO104,"")</f>
        <v>1235</v>
      </c>
      <c r="AQ101" s="18">
        <f>IF($A101&lt;=AQ$178,MissFill!AP104,"")</f>
        <v>540</v>
      </c>
      <c r="AR101" s="18">
        <f>IF($A101&lt;=AR$178,MissFill!AQ104,"")</f>
        <v>2172</v>
      </c>
      <c r="AS101" s="18">
        <f>IF($A101&lt;=AS$178,MissFill!AR104,"")</f>
        <v>2160</v>
      </c>
      <c r="AT101" s="18">
        <f>IF($A101&lt;=AT$178,MissFill!AS104,"")</f>
        <v>-1</v>
      </c>
      <c r="AU101" s="18">
        <f>IF($A101&lt;=AU$178,MissFill!AT104,"")</f>
        <v>1078</v>
      </c>
      <c r="AV101" s="18">
        <f>IF($A101&lt;=AV$178,MissFill!AU104,"")</f>
        <v>1685</v>
      </c>
      <c r="AW101" s="18">
        <f>IF($A101&lt;=AW$178,MissFill!AV104,"")</f>
        <v>41</v>
      </c>
      <c r="AX101" s="18">
        <f>IF($A101&lt;=AX$178,MissFill!AW104,"")</f>
        <v>638</v>
      </c>
    </row>
    <row r="102" spans="1:50" x14ac:dyDescent="0.25">
      <c r="A102" s="8">
        <v>44447</v>
      </c>
      <c r="B102" s="11">
        <v>251</v>
      </c>
      <c r="C102" s="18">
        <f>IF($A102&lt;=C$178,MissFill!B105,"")</f>
        <v>5</v>
      </c>
      <c r="D102" s="18">
        <f>IF($A102&lt;=D$178,MissFill!C105,"")</f>
        <v>7065</v>
      </c>
      <c r="E102" s="18">
        <f>IF($A102&lt;=E$178,MissFill!D105,"")</f>
        <v>9</v>
      </c>
      <c r="F102" s="18">
        <f>IF($A102&lt;=F$178,MissFill!E105,"")</f>
        <v>6103</v>
      </c>
      <c r="G102" s="18">
        <f>IF($A102&lt;=G$178,MissFill!F105,"")</f>
        <v>214</v>
      </c>
      <c r="H102" s="18">
        <f>IF($A102&lt;=H$178,MissFill!G105,"")</f>
        <v>4267</v>
      </c>
      <c r="I102" s="18">
        <f>IF($A102&lt;=I$178,MissFill!H105,"")</f>
        <v>0</v>
      </c>
      <c r="J102" s="18">
        <f>IF($A102&lt;=J$178,MissFill!I105,"")</f>
        <v>20</v>
      </c>
      <c r="K102" s="18">
        <f>IF($A102&lt;=K$178,MissFill!J105,"")</f>
        <v>369</v>
      </c>
      <c r="L102" s="18">
        <f>IF($A102&lt;=L$178,MissFill!K105,"")</f>
        <v>6604</v>
      </c>
      <c r="M102" s="18">
        <f>IF($A102&lt;=M$178,MissFill!L105,"")</f>
        <v>150</v>
      </c>
      <c r="N102" s="18">
        <f>IF($A102&lt;=N$178,MissFill!M105,"")</f>
        <v>2</v>
      </c>
      <c r="O102" s="18">
        <f>IF($A102&lt;=O$178,MissFill!N105,"")</f>
        <v>475</v>
      </c>
      <c r="P102" s="18">
        <f>IF($A102&lt;=P$178,MissFill!O105,"")</f>
        <v>1764</v>
      </c>
      <c r="Q102" s="18">
        <f>IF($A102&lt;=Q$178,MissFill!P105,"")</f>
        <v>1603</v>
      </c>
      <c r="R102" s="18">
        <f>IF($A102&lt;=R$178,MissFill!Q105,"")</f>
        <v>1108</v>
      </c>
      <c r="S102" s="18">
        <f>IF($A102&lt;=S$178,MissFill!R105,"")</f>
        <v>0</v>
      </c>
      <c r="T102" s="18">
        <f>IF($A102&lt;=T$178,MissFill!S105,"")</f>
        <v>162</v>
      </c>
      <c r="U102" s="18">
        <f>IF($A102&lt;=U$178,MissFill!T105,"")</f>
        <v>0</v>
      </c>
      <c r="V102" s="18">
        <f>IF($A102&lt;=V$178,MissFill!U105,"")</f>
        <v>19</v>
      </c>
      <c r="W102" s="18">
        <f>IF($A102&lt;=W$178,MissFill!V105,"")</f>
        <v>0</v>
      </c>
      <c r="X102" s="18">
        <f>IF($A102&lt;=X$178,MissFill!W105,"")</f>
        <v>920</v>
      </c>
      <c r="Y102" s="18">
        <f>IF($A102&lt;=Y$178,MissFill!X105,"")</f>
        <v>0</v>
      </c>
      <c r="Z102" s="18">
        <f>IF($A102&lt;=Z$178,MissFill!Y105,"")</f>
        <v>5024</v>
      </c>
      <c r="AA102" s="18">
        <f>IF($A102&lt;=AA$178,MissFill!Z105,"")</f>
        <v>14</v>
      </c>
      <c r="AB102" s="18">
        <f>IF($A102&lt;=AB$178,MissFill!AA105,"")</f>
        <v>1938</v>
      </c>
      <c r="AC102" s="18">
        <f>IF($A102&lt;=AC$178,MissFill!AB105,"")</f>
        <v>705</v>
      </c>
      <c r="AD102" s="18">
        <f>IF($A102&lt;=AD$178,MissFill!AC105,"")</f>
        <v>220</v>
      </c>
      <c r="AE102" s="18">
        <f>IF($A102&lt;=AE$178,MissFill!AD105,"")</f>
        <v>148</v>
      </c>
      <c r="AF102" s="18">
        <f>IF($A102&lt;=AF$178,MissFill!AE105,"")</f>
        <v>39</v>
      </c>
      <c r="AG102" s="18">
        <f>IF($A102&lt;=AG$178,MissFill!AF105,"")</f>
        <v>622</v>
      </c>
      <c r="AH102" s="18">
        <f>IF($A102&lt;=AH$178,MissFill!AG105,"")</f>
        <v>380</v>
      </c>
      <c r="AI102" s="18">
        <f>IF($A102&lt;=AI$178,MissFill!AH105,"")</f>
        <v>381</v>
      </c>
      <c r="AJ102" s="18">
        <f>IF($A102&lt;=AJ$178,MissFill!AI105,"")</f>
        <v>156</v>
      </c>
      <c r="AK102" s="18">
        <f>IF($A102&lt;=AK$178,MissFill!AJ105,"")</f>
        <v>1302</v>
      </c>
      <c r="AL102" s="18">
        <f>IF($A102&lt;=AL$178,MissFill!AK105,"")</f>
        <v>1859</v>
      </c>
      <c r="AM102" s="18">
        <f>IF($A102&lt;=AM$178,MissFill!AL105,"")</f>
        <v>372</v>
      </c>
      <c r="AN102" s="18">
        <f>IF($A102&lt;=AN$178,MissFill!AM105,"")</f>
        <v>8</v>
      </c>
      <c r="AO102" s="18">
        <f>IF($A102&lt;=AO$178,MissFill!AN105,"")</f>
        <v>1430</v>
      </c>
      <c r="AP102" s="18">
        <f>IF($A102&lt;=AP$178,MissFill!AO105,"")</f>
        <v>306</v>
      </c>
      <c r="AQ102" s="18">
        <f>IF($A102&lt;=AQ$178,MissFill!AP105,"")</f>
        <v>546</v>
      </c>
      <c r="AR102" s="18">
        <f>IF($A102&lt;=AR$178,MissFill!AQ105,"")</f>
        <v>2125</v>
      </c>
      <c r="AS102" s="18">
        <f>IF($A102&lt;=AS$178,MissFill!AR105,"")</f>
        <v>2200</v>
      </c>
      <c r="AT102" s="18">
        <f>IF($A102&lt;=AT$178,MissFill!AS105,"")</f>
        <v>529</v>
      </c>
      <c r="AU102" s="18">
        <f>IF($A102&lt;=AU$178,MissFill!AT105,"")</f>
        <v>2838</v>
      </c>
      <c r="AV102" s="18">
        <f>IF($A102&lt;=AV$178,MissFill!AU105,"")</f>
        <v>1150</v>
      </c>
      <c r="AW102" s="18">
        <f>IF($A102&lt;=AW$178,MissFill!AV105,"")</f>
        <v>1769</v>
      </c>
      <c r="AX102" s="18">
        <f>IF($A102&lt;=AX$178,MissFill!AW105,"")</f>
        <v>803</v>
      </c>
    </row>
    <row r="103" spans="1:50" x14ac:dyDescent="0.25">
      <c r="A103" s="8">
        <v>44448</v>
      </c>
      <c r="B103" s="11">
        <v>252</v>
      </c>
      <c r="C103" s="18">
        <f>IF($A103&lt;=C$178,MissFill!B106,"")</f>
        <v>48</v>
      </c>
      <c r="D103" s="18">
        <f>IF($A103&lt;=D$178,MissFill!C106,"")</f>
        <v>2</v>
      </c>
      <c r="E103" s="18">
        <f>IF($A103&lt;=E$178,MissFill!D106,"")</f>
        <v>474</v>
      </c>
      <c r="F103" s="18">
        <f>IF($A103&lt;=F$178,MissFill!E106,"")</f>
        <v>2091</v>
      </c>
      <c r="G103" s="18">
        <f>IF($A103&lt;=G$178,MissFill!F106,"")</f>
        <v>137</v>
      </c>
      <c r="H103" s="18">
        <f>IF($A103&lt;=H$178,MissFill!G106,"")</f>
        <v>2656</v>
      </c>
      <c r="I103" s="18">
        <f>IF($A103&lt;=I$178,MissFill!H106,"")</f>
        <v>0</v>
      </c>
      <c r="J103" s="18">
        <f>IF($A103&lt;=J$178,MissFill!I106,"")</f>
        <v>343</v>
      </c>
      <c r="K103" s="18">
        <f>IF($A103&lt;=K$178,MissFill!J106,"")</f>
        <v>268</v>
      </c>
      <c r="L103" s="18">
        <f>IF($A103&lt;=L$178,MissFill!K106,"")</f>
        <v>3019</v>
      </c>
      <c r="M103" s="18">
        <f>IF($A103&lt;=M$178,MissFill!L106,"")</f>
        <v>150</v>
      </c>
      <c r="N103" s="18">
        <f>IF($A103&lt;=N$178,MissFill!M106,"")</f>
        <v>0</v>
      </c>
      <c r="O103" s="18">
        <f>IF($A103&lt;=O$178,MissFill!N106,"")</f>
        <v>3541</v>
      </c>
      <c r="P103" s="18">
        <f>IF($A103&lt;=P$178,MissFill!O106,"")</f>
        <v>3018</v>
      </c>
      <c r="Q103" s="18">
        <f>IF($A103&lt;=Q$178,MissFill!P106,"")</f>
        <v>668</v>
      </c>
      <c r="R103" s="18">
        <f>IF($A103&lt;=R$178,MissFill!Q106,"")</f>
        <v>390</v>
      </c>
      <c r="S103" s="18">
        <f>IF($A103&lt;=S$178,MissFill!R106,"")</f>
        <v>0</v>
      </c>
      <c r="T103" s="18">
        <f>IF($A103&lt;=T$178,MissFill!S106,"")</f>
        <v>1129</v>
      </c>
      <c r="U103" s="18">
        <f>IF($A103&lt;=U$178,MissFill!T106,"")</f>
        <v>0</v>
      </c>
      <c r="V103" s="18">
        <f>IF($A103&lt;=V$178,MissFill!U106,"")</f>
        <v>0</v>
      </c>
      <c r="W103" s="18">
        <f>IF($A103&lt;=W$178,MissFill!V106,"")</f>
        <v>0</v>
      </c>
      <c r="X103" s="18">
        <f>IF($A103&lt;=X$178,MissFill!W106,"")</f>
        <v>810</v>
      </c>
      <c r="Y103" s="18">
        <f>IF($A103&lt;=Y$178,MissFill!X106,"")</f>
        <v>0</v>
      </c>
      <c r="Z103" s="18">
        <f>IF($A103&lt;=Z$178,MissFill!Y106,"")</f>
        <v>3306</v>
      </c>
      <c r="AA103" s="18">
        <f>IF($A103&lt;=AA$178,MissFill!Z106,"")</f>
        <v>0</v>
      </c>
      <c r="AB103" s="18">
        <f>IF($A103&lt;=AB$178,MissFill!AA106,"")</f>
        <v>542</v>
      </c>
      <c r="AC103" s="18">
        <f>IF($A103&lt;=AC$178,MissFill!AB106,"")</f>
        <v>73</v>
      </c>
      <c r="AD103" s="18">
        <f>IF($A103&lt;=AD$178,MissFill!AC106,"")</f>
        <v>469</v>
      </c>
      <c r="AE103" s="18">
        <f>IF($A103&lt;=AE$178,MissFill!AD106,"")</f>
        <v>415</v>
      </c>
      <c r="AF103" s="18">
        <f>IF($A103&lt;=AF$178,MissFill!AE106,"")</f>
        <v>33</v>
      </c>
      <c r="AG103" s="18">
        <f>IF($A103&lt;=AG$178,MissFill!AF106,"")</f>
        <v>2704</v>
      </c>
      <c r="AH103" s="18">
        <f>IF($A103&lt;=AH$178,MissFill!AG106,"")</f>
        <v>10</v>
      </c>
      <c r="AI103" s="18">
        <f>IF($A103&lt;=AI$178,MissFill!AH106,"")</f>
        <v>204</v>
      </c>
      <c r="AJ103" s="18">
        <f>IF($A103&lt;=AJ$178,MissFill!AI106,"")</f>
        <v>497</v>
      </c>
      <c r="AK103" s="18">
        <f>IF($A103&lt;=AK$178,MissFill!AJ106,"")</f>
        <v>1033</v>
      </c>
      <c r="AL103" s="18">
        <f>IF($A103&lt;=AL$178,MissFill!AK106,"")</f>
        <v>2146</v>
      </c>
      <c r="AM103" s="18">
        <f>IF($A103&lt;=AM$178,MissFill!AL106,"")</f>
        <v>254</v>
      </c>
      <c r="AN103" s="18">
        <f>IF($A103&lt;=AN$178,MissFill!AM106,"")</f>
        <v>2</v>
      </c>
      <c r="AO103" s="18">
        <f>IF($A103&lt;=AO$178,MissFill!AN106,"")</f>
        <v>887</v>
      </c>
      <c r="AP103" s="18">
        <f>IF($A103&lt;=AP$178,MissFill!AO106,"")</f>
        <v>666</v>
      </c>
      <c r="AQ103" s="18">
        <f>IF($A103&lt;=AQ$178,MissFill!AP106,"")</f>
        <v>84</v>
      </c>
      <c r="AR103" s="18">
        <f>IF($A103&lt;=AR$178,MissFill!AQ106,"")</f>
        <v>1565</v>
      </c>
      <c r="AS103" s="18">
        <f>IF($A103&lt;=AS$178,MissFill!AR106,"")</f>
        <v>1436</v>
      </c>
      <c r="AT103" s="18">
        <f>IF($A103&lt;=AT$178,MissFill!AS106,"")</f>
        <v>310</v>
      </c>
      <c r="AU103" s="18">
        <f>IF($A103&lt;=AU$178,MissFill!AT106,"")</f>
        <v>1216</v>
      </c>
      <c r="AV103" s="18">
        <f>IF($A103&lt;=AV$178,MissFill!AU106,"")</f>
        <v>859</v>
      </c>
      <c r="AW103" s="18">
        <f>IF($A103&lt;=AW$178,MissFill!AV106,"")</f>
        <v>728</v>
      </c>
      <c r="AX103" s="18">
        <f>IF($A103&lt;=AX$178,MissFill!AW106,"")</f>
        <v>1269</v>
      </c>
    </row>
    <row r="104" spans="1:50" x14ac:dyDescent="0.25">
      <c r="A104" s="8">
        <v>44449</v>
      </c>
      <c r="B104" s="11">
        <v>253</v>
      </c>
      <c r="C104" s="18">
        <f>IF($A104&lt;=C$178,MissFill!B107,"")</f>
        <v>176</v>
      </c>
      <c r="D104" s="18">
        <f>IF($A104&lt;=D$178,MissFill!C107,"")</f>
        <v>1089</v>
      </c>
      <c r="E104" s="18">
        <f>IF($A104&lt;=E$178,MissFill!D107,"")</f>
        <v>683</v>
      </c>
      <c r="F104" s="18">
        <f>IF($A104&lt;=F$178,MissFill!E107,"")</f>
        <v>4144</v>
      </c>
      <c r="G104" s="18">
        <f>IF($A104&lt;=G$178,MissFill!F107,"")</f>
        <v>5</v>
      </c>
      <c r="H104" s="18">
        <f>IF($A104&lt;=H$178,MissFill!G107,"")</f>
        <v>740</v>
      </c>
      <c r="I104" s="18">
        <f>IF($A104&lt;=I$178,MissFill!H107,"")</f>
        <v>0</v>
      </c>
      <c r="J104" s="18">
        <f>IF($A104&lt;=J$178,MissFill!I107,"")</f>
        <v>1962</v>
      </c>
      <c r="K104" s="18">
        <f>IF($A104&lt;=K$178,MissFill!J107,"")</f>
        <v>4109</v>
      </c>
      <c r="L104" s="18">
        <f>IF($A104&lt;=L$178,MissFill!K107,"")</f>
        <v>6189</v>
      </c>
      <c r="M104" s="18">
        <f>IF($A104&lt;=M$178,MissFill!L107,"")</f>
        <v>150</v>
      </c>
      <c r="N104" s="18">
        <f>IF($A104&lt;=N$178,MissFill!M107,"")</f>
        <v>1</v>
      </c>
      <c r="O104" s="18">
        <f>IF($A104&lt;=O$178,MissFill!N107,"")</f>
        <v>53</v>
      </c>
      <c r="P104" s="18">
        <f>IF($A104&lt;=P$178,MissFill!O107,"")</f>
        <v>1838</v>
      </c>
      <c r="Q104" s="18">
        <f>IF($A104&lt;=Q$178,MissFill!P107,"")</f>
        <v>0</v>
      </c>
      <c r="R104" s="18">
        <f>IF($A104&lt;=R$178,MissFill!Q107,"")</f>
        <v>1252</v>
      </c>
      <c r="S104" s="18">
        <f>IF($A104&lt;=S$178,MissFill!R107,"")</f>
        <v>0</v>
      </c>
      <c r="T104" s="18">
        <f>IF($A104&lt;=T$178,MissFill!S107,"")</f>
        <v>1459</v>
      </c>
      <c r="U104" s="18">
        <f>IF($A104&lt;=U$178,MissFill!T107,"")</f>
        <v>0</v>
      </c>
      <c r="V104" s="18">
        <f>IF($A104&lt;=V$178,MissFill!U107,"")</f>
        <v>135</v>
      </c>
      <c r="W104" s="18">
        <f>IF($A104&lt;=W$178,MissFill!V107,"")</f>
        <v>0</v>
      </c>
      <c r="X104" s="18">
        <f>IF($A104&lt;=X$178,MissFill!W107,"")</f>
        <v>18</v>
      </c>
      <c r="Y104" s="18">
        <f>IF($A104&lt;=Y$178,MissFill!X107,"")</f>
        <v>349</v>
      </c>
      <c r="Z104" s="18">
        <f>IF($A104&lt;=Z$178,MissFill!Y107,"")</f>
        <v>3121</v>
      </c>
      <c r="AA104" s="18">
        <f>IF($A104&lt;=AA$178,MissFill!Z107,"")</f>
        <v>0</v>
      </c>
      <c r="AB104" s="18">
        <f>IF($A104&lt;=AB$178,MissFill!AA107,"")</f>
        <v>583</v>
      </c>
      <c r="AC104" s="18">
        <f>IF($A104&lt;=AC$178,MissFill!AB107,"")</f>
        <v>1324</v>
      </c>
      <c r="AD104" s="18">
        <f>IF($A104&lt;=AD$178,MissFill!AC107,"")</f>
        <v>1168</v>
      </c>
      <c r="AE104" s="18">
        <f>IF($A104&lt;=AE$178,MissFill!AD107,"")</f>
        <v>560</v>
      </c>
      <c r="AF104" s="18">
        <f>IF($A104&lt;=AF$178,MissFill!AE107,"")</f>
        <v>363</v>
      </c>
      <c r="AG104" s="18">
        <f>IF($A104&lt;=AG$178,MissFill!AF107,"")</f>
        <v>1965</v>
      </c>
      <c r="AH104" s="18">
        <f>IF($A104&lt;=AH$178,MissFill!AG107,"")</f>
        <v>188</v>
      </c>
      <c r="AI104" s="18">
        <f>IF($A104&lt;=AI$178,MissFill!AH107,"")</f>
        <v>633</v>
      </c>
      <c r="AJ104" s="18">
        <f>IF($A104&lt;=AJ$178,MissFill!AI107,"")</f>
        <v>307</v>
      </c>
      <c r="AK104" s="18">
        <f>IF($A104&lt;=AK$178,MissFill!AJ107,"")</f>
        <v>812</v>
      </c>
      <c r="AL104" s="18">
        <f>IF($A104&lt;=AL$178,MissFill!AK107,"")</f>
        <v>539</v>
      </c>
      <c r="AM104" s="18">
        <f>IF($A104&lt;=AM$178,MissFill!AL107,"")</f>
        <v>266</v>
      </c>
      <c r="AN104" s="18">
        <f>IF($A104&lt;=AN$178,MissFill!AM107,"")</f>
        <v>67</v>
      </c>
      <c r="AO104" s="18">
        <f>IF($A104&lt;=AO$178,MissFill!AN107,"")</f>
        <v>1460</v>
      </c>
      <c r="AP104" s="18">
        <f>IF($A104&lt;=AP$178,MissFill!AO107,"")</f>
        <v>952</v>
      </c>
      <c r="AQ104" s="18">
        <f>IF($A104&lt;=AQ$178,MissFill!AP107,"")</f>
        <v>456</v>
      </c>
      <c r="AR104" s="18">
        <f>IF($A104&lt;=AR$178,MissFill!AQ107,"")</f>
        <v>250</v>
      </c>
      <c r="AS104" s="18">
        <f>IF($A104&lt;=AS$178,MissFill!AR107,"")</f>
        <v>1141</v>
      </c>
      <c r="AT104" s="18">
        <f>IF($A104&lt;=AT$178,MissFill!AS107,"")</f>
        <v>482</v>
      </c>
      <c r="AU104" s="18">
        <f>IF($A104&lt;=AU$178,MissFill!AT107,"")</f>
        <v>2110</v>
      </c>
      <c r="AV104" s="18">
        <f>IF($A104&lt;=AV$178,MissFill!AU107,"")</f>
        <v>1229</v>
      </c>
      <c r="AW104" s="18">
        <f>IF($A104&lt;=AW$178,MissFill!AV107,"")</f>
        <v>1368</v>
      </c>
      <c r="AX104" s="18">
        <f>IF($A104&lt;=AX$178,MissFill!AW107,"")</f>
        <v>1127</v>
      </c>
    </row>
    <row r="105" spans="1:50" x14ac:dyDescent="0.25">
      <c r="A105" s="8">
        <v>44450</v>
      </c>
      <c r="B105" s="11">
        <v>254</v>
      </c>
      <c r="C105" s="18">
        <f>IF($A105&lt;=C$178,MissFill!B108,"")</f>
        <v>151</v>
      </c>
      <c r="D105" s="18">
        <f>IF($A105&lt;=D$178,MissFill!C108,"")</f>
        <v>10</v>
      </c>
      <c r="E105" s="18">
        <f>IF($A105&lt;=E$178,MissFill!D108,"")</f>
        <v>4</v>
      </c>
      <c r="F105" s="18">
        <f>IF($A105&lt;=F$178,MissFill!E108,"")</f>
        <v>4667</v>
      </c>
      <c r="G105" s="18">
        <f>IF($A105&lt;=G$178,MissFill!F108,"")</f>
        <v>4</v>
      </c>
      <c r="H105" s="18">
        <f>IF($A105&lt;=H$178,MissFill!G108,"")</f>
        <v>600</v>
      </c>
      <c r="I105" s="18">
        <f>IF($A105&lt;=I$178,MissFill!H108,"")</f>
        <v>0</v>
      </c>
      <c r="J105" s="18">
        <f>IF($A105&lt;=J$178,MissFill!I108,"")</f>
        <v>1633</v>
      </c>
      <c r="K105" s="18">
        <f>IF($A105&lt;=K$178,MissFill!J108,"")</f>
        <v>9113</v>
      </c>
      <c r="L105" s="18">
        <f>IF($A105&lt;=L$178,MissFill!K108,"")</f>
        <v>5830</v>
      </c>
      <c r="M105" s="18">
        <f>IF($A105&lt;=M$178,MissFill!L108,"")</f>
        <v>150</v>
      </c>
      <c r="N105" s="18">
        <f>IF($A105&lt;=N$178,MissFill!M108,"")</f>
        <v>0</v>
      </c>
      <c r="O105" s="18">
        <f>IF($A105&lt;=O$178,MissFill!N108,"")</f>
        <v>5719</v>
      </c>
      <c r="P105" s="18">
        <f>IF($A105&lt;=P$178,MissFill!O108,"")</f>
        <v>1619</v>
      </c>
      <c r="Q105" s="18">
        <f>IF($A105&lt;=Q$178,MissFill!P108,"")</f>
        <v>0</v>
      </c>
      <c r="R105" s="18">
        <f>IF($A105&lt;=R$178,MissFill!Q108,"")</f>
        <v>1241</v>
      </c>
      <c r="S105" s="18">
        <f>IF($A105&lt;=S$178,MissFill!R108,"")</f>
        <v>0</v>
      </c>
      <c r="T105" s="18">
        <f>IF($A105&lt;=T$178,MissFill!S108,"")</f>
        <v>106</v>
      </c>
      <c r="U105" s="18">
        <f>IF($A105&lt;=U$178,MissFill!T108,"")</f>
        <v>0</v>
      </c>
      <c r="V105" s="18">
        <f>IF($A105&lt;=V$178,MissFill!U108,"")</f>
        <v>26</v>
      </c>
      <c r="W105" s="18">
        <f>IF($A105&lt;=W$178,MissFill!V108,"")</f>
        <v>12</v>
      </c>
      <c r="X105" s="18">
        <f>IF($A105&lt;=X$178,MissFill!W108,"")</f>
        <v>46</v>
      </c>
      <c r="Y105" s="18">
        <f>IF($A105&lt;=Y$178,MissFill!X108,"")</f>
        <v>864</v>
      </c>
      <c r="Z105" s="18">
        <f>IF($A105&lt;=Z$178,MissFill!Y108,"")</f>
        <v>2354</v>
      </c>
      <c r="AA105" s="18">
        <f>IF($A105&lt;=AA$178,MissFill!Z108,"")</f>
        <v>0</v>
      </c>
      <c r="AB105" s="18">
        <f>IF($A105&lt;=AB$178,MissFill!AA108,"")</f>
        <v>2992</v>
      </c>
      <c r="AC105" s="18">
        <f>IF($A105&lt;=AC$178,MissFill!AB108,"")</f>
        <v>179</v>
      </c>
      <c r="AD105" s="18">
        <f>IF($A105&lt;=AD$178,MissFill!AC108,"")</f>
        <v>981</v>
      </c>
      <c r="AE105" s="18">
        <f>IF($A105&lt;=AE$178,MissFill!AD108,"")</f>
        <v>953</v>
      </c>
      <c r="AF105" s="18">
        <f>IF($A105&lt;=AF$178,MissFill!AE108,"")</f>
        <v>816</v>
      </c>
      <c r="AG105" s="18">
        <f>IF($A105&lt;=AG$178,MissFill!AF108,"")</f>
        <v>1426</v>
      </c>
      <c r="AH105" s="18">
        <f>IF($A105&lt;=AH$178,MissFill!AG108,"")</f>
        <v>68</v>
      </c>
      <c r="AI105" s="18">
        <f>IF($A105&lt;=AI$178,MissFill!AH108,"")</f>
        <v>426</v>
      </c>
      <c r="AJ105" s="18">
        <f>IF($A105&lt;=AJ$178,MissFill!AI108,"")</f>
        <v>10</v>
      </c>
      <c r="AK105" s="18">
        <f>IF($A105&lt;=AK$178,MissFill!AJ108,"")</f>
        <v>749</v>
      </c>
      <c r="AL105" s="18">
        <f>IF($A105&lt;=AL$178,MissFill!AK108,"")</f>
        <v>29</v>
      </c>
      <c r="AM105" s="18">
        <f>IF($A105&lt;=AM$178,MissFill!AL108,"")</f>
        <v>988</v>
      </c>
      <c r="AN105" s="18">
        <f>IF($A105&lt;=AN$178,MissFill!AM108,"")</f>
        <v>582</v>
      </c>
      <c r="AO105" s="18">
        <f>IF($A105&lt;=AO$178,MissFill!AN108,"")</f>
        <v>2422</v>
      </c>
      <c r="AP105" s="18">
        <f>IF($A105&lt;=AP$178,MissFill!AO108,"")</f>
        <v>408</v>
      </c>
      <c r="AQ105" s="18">
        <f>IF($A105&lt;=AQ$178,MissFill!AP108,"")</f>
        <v>554</v>
      </c>
      <c r="AR105" s="18">
        <f>IF($A105&lt;=AR$178,MissFill!AQ108,"")</f>
        <v>67</v>
      </c>
      <c r="AS105" s="18">
        <f>IF($A105&lt;=AS$178,MissFill!AR108,"")</f>
        <v>1253</v>
      </c>
      <c r="AT105" s="18">
        <f>IF($A105&lt;=AT$178,MissFill!AS108,"")</f>
        <v>50</v>
      </c>
      <c r="AU105" s="18">
        <f>IF($A105&lt;=AU$178,MissFill!AT108,"")</f>
        <v>1356</v>
      </c>
      <c r="AV105" s="18">
        <f>IF($A105&lt;=AV$178,MissFill!AU108,"")</f>
        <v>184</v>
      </c>
      <c r="AW105" s="18">
        <f>IF($A105&lt;=AW$178,MissFill!AV108,"")</f>
        <v>419</v>
      </c>
      <c r="AX105" s="18">
        <f>IF($A105&lt;=AX$178,MissFill!AW108,"")</f>
        <v>375</v>
      </c>
    </row>
    <row r="106" spans="1:50" x14ac:dyDescent="0.25">
      <c r="A106" s="8">
        <v>44451</v>
      </c>
      <c r="B106" s="11">
        <v>255</v>
      </c>
      <c r="C106" s="18">
        <f>IF($A106&lt;=C$178,MissFill!B109,"")</f>
        <v>35</v>
      </c>
      <c r="D106" s="18">
        <f>IF($A106&lt;=D$178,MissFill!C109,"")</f>
        <v>569</v>
      </c>
      <c r="E106" s="18">
        <f>IF($A106&lt;=E$178,MissFill!D109,"")</f>
        <v>2575</v>
      </c>
      <c r="F106" s="18">
        <f>IF($A106&lt;=F$178,MissFill!E109,"")</f>
        <v>33</v>
      </c>
      <c r="G106" s="18">
        <f>IF($A106&lt;=G$178,MissFill!F109,"")</f>
        <v>8</v>
      </c>
      <c r="H106" s="18">
        <f>IF($A106&lt;=H$178,MissFill!G109,"")</f>
        <v>2530</v>
      </c>
      <c r="I106" s="18">
        <f>IF($A106&lt;=I$178,MissFill!H109,"")</f>
        <v>0</v>
      </c>
      <c r="J106" s="18">
        <f>IF($A106&lt;=J$178,MissFill!I109,"")</f>
        <v>1478</v>
      </c>
      <c r="K106" s="18">
        <f>IF($A106&lt;=K$178,MissFill!J109,"")</f>
        <v>5974</v>
      </c>
      <c r="L106" s="18">
        <f>IF($A106&lt;=L$178,MissFill!K109,"")</f>
        <v>2600</v>
      </c>
      <c r="M106" s="18">
        <f>IF($A106&lt;=M$178,MissFill!L109,"")</f>
        <v>150</v>
      </c>
      <c r="N106" s="18">
        <f>IF($A106&lt;=N$178,MissFill!M109,"")</f>
        <v>4000</v>
      </c>
      <c r="O106" s="18">
        <f>IF($A106&lt;=O$178,MissFill!N109,"")</f>
        <v>5871</v>
      </c>
      <c r="P106" s="18">
        <f>IF($A106&lt;=P$178,MissFill!O109,"")</f>
        <v>2312</v>
      </c>
      <c r="Q106" s="18">
        <f>IF($A106&lt;=Q$178,MissFill!P109,"")</f>
        <v>143</v>
      </c>
      <c r="R106" s="18">
        <f>IF($A106&lt;=R$178,MissFill!Q109,"")</f>
        <v>62</v>
      </c>
      <c r="S106" s="18">
        <f>IF($A106&lt;=S$178,MissFill!R109,"")</f>
        <v>1</v>
      </c>
      <c r="T106" s="18">
        <f>IF($A106&lt;=T$178,MissFill!S109,"")</f>
        <v>11</v>
      </c>
      <c r="U106" s="18">
        <f>IF($A106&lt;=U$178,MissFill!T109,"")</f>
        <v>270</v>
      </c>
      <c r="V106" s="18">
        <f>IF($A106&lt;=V$178,MissFill!U109,"")</f>
        <v>6</v>
      </c>
      <c r="W106" s="18">
        <f>IF($A106&lt;=W$178,MissFill!V109,"")</f>
        <v>1250</v>
      </c>
      <c r="X106" s="18">
        <f>IF($A106&lt;=X$178,MissFill!W109,"")</f>
        <v>53</v>
      </c>
      <c r="Y106" s="18">
        <f>IF($A106&lt;=Y$178,MissFill!X109,"")</f>
        <v>2232</v>
      </c>
      <c r="Z106" s="18">
        <f>IF($A106&lt;=Z$178,MissFill!Y109,"")</f>
        <v>382</v>
      </c>
      <c r="AA106" s="18">
        <f>IF($A106&lt;=AA$178,MissFill!Z109,"")</f>
        <v>0</v>
      </c>
      <c r="AB106" s="18">
        <f>IF($A106&lt;=AB$178,MissFill!AA109,"")</f>
        <v>2669</v>
      </c>
      <c r="AC106" s="18">
        <f>IF($A106&lt;=AC$178,MissFill!AB109,"")</f>
        <v>153</v>
      </c>
      <c r="AD106" s="18">
        <f>IF($A106&lt;=AD$178,MissFill!AC109,"")</f>
        <v>382</v>
      </c>
      <c r="AE106" s="18">
        <f>IF($A106&lt;=AE$178,MissFill!AD109,"")</f>
        <v>1707</v>
      </c>
      <c r="AF106" s="18">
        <f>IF($A106&lt;=AF$178,MissFill!AE109,"")</f>
        <v>1143</v>
      </c>
      <c r="AG106" s="18">
        <f>IF($A106&lt;=AG$178,MissFill!AF109,"")</f>
        <v>1892</v>
      </c>
      <c r="AH106" s="18">
        <f>IF($A106&lt;=AH$178,MissFill!AG109,"")</f>
        <v>425</v>
      </c>
      <c r="AI106" s="18">
        <f>IF($A106&lt;=AI$178,MissFill!AH109,"")</f>
        <v>588</v>
      </c>
      <c r="AJ106" s="18">
        <f>IF($A106&lt;=AJ$178,MissFill!AI109,"")</f>
        <v>0</v>
      </c>
      <c r="AK106" s="18">
        <f>IF($A106&lt;=AK$178,MissFill!AJ109,"")</f>
        <v>217</v>
      </c>
      <c r="AL106" s="18">
        <f>IF($A106&lt;=AL$178,MissFill!AK109,"")</f>
        <v>28</v>
      </c>
      <c r="AM106" s="18">
        <f>IF($A106&lt;=AM$178,MissFill!AL109,"")</f>
        <v>400</v>
      </c>
      <c r="AN106" s="18">
        <f>IF($A106&lt;=AN$178,MissFill!AM109,"")</f>
        <v>712</v>
      </c>
      <c r="AO106" s="18">
        <f>IF($A106&lt;=AO$178,MissFill!AN109,"")</f>
        <v>1224</v>
      </c>
      <c r="AP106" s="18">
        <f>IF($A106&lt;=AP$178,MissFill!AO109,"")</f>
        <v>245</v>
      </c>
      <c r="AQ106" s="18">
        <f>IF($A106&lt;=AQ$178,MissFill!AP109,"")</f>
        <v>650</v>
      </c>
      <c r="AR106" s="18">
        <f>IF($A106&lt;=AR$178,MissFill!AQ109,"")</f>
        <v>145</v>
      </c>
      <c r="AS106" s="18">
        <f>IF($A106&lt;=AS$178,MissFill!AR109,"")</f>
        <v>673</v>
      </c>
      <c r="AT106" s="18">
        <f>IF($A106&lt;=AT$178,MissFill!AS109,"")</f>
        <v>1028</v>
      </c>
      <c r="AU106" s="18">
        <f>IF($A106&lt;=AU$178,MissFill!AT109,"")</f>
        <v>988</v>
      </c>
      <c r="AV106" s="18">
        <f>IF($A106&lt;=AV$178,MissFill!AU109,"")</f>
        <v>106</v>
      </c>
      <c r="AW106" s="18">
        <f>IF($A106&lt;=AW$178,MissFill!AV109,"")</f>
        <v>15</v>
      </c>
      <c r="AX106" s="18">
        <f>IF($A106&lt;=AX$178,MissFill!AW109,"")</f>
        <v>1710</v>
      </c>
    </row>
    <row r="107" spans="1:50" x14ac:dyDescent="0.25">
      <c r="A107" s="8">
        <v>44452</v>
      </c>
      <c r="B107" s="11">
        <v>256</v>
      </c>
      <c r="C107" s="18">
        <f>IF($A107&lt;=C$178,MissFill!B110,"")</f>
        <v>3409</v>
      </c>
      <c r="D107" s="18">
        <f>IF($A107&lt;=D$178,MissFill!C110,"")</f>
        <v>99</v>
      </c>
      <c r="E107" s="18">
        <f>IF($A107&lt;=E$178,MissFill!D110,"")</f>
        <v>496</v>
      </c>
      <c r="F107" s="18">
        <f>IF($A107&lt;=F$178,MissFill!E110,"")</f>
        <v>681</v>
      </c>
      <c r="G107" s="18">
        <f>IF($A107&lt;=G$178,MissFill!F110,"")</f>
        <v>0</v>
      </c>
      <c r="H107" s="18">
        <f>IF($A107&lt;=H$178,MissFill!G110,"")</f>
        <v>660</v>
      </c>
      <c r="I107" s="18">
        <f>IF($A107&lt;=I$178,MissFill!H110,"")</f>
        <v>0</v>
      </c>
      <c r="J107" s="18">
        <f>IF($A107&lt;=J$178,MissFill!I110,"")</f>
        <v>0</v>
      </c>
      <c r="K107" s="18">
        <f>IF($A107&lt;=K$178,MissFill!J110,"")</f>
        <v>0</v>
      </c>
      <c r="L107" s="18">
        <f>IF($A107&lt;=L$178,MissFill!K110,"")</f>
        <v>2830</v>
      </c>
      <c r="M107" s="18">
        <f>IF($A107&lt;=M$178,MissFill!L110,"")</f>
        <v>150</v>
      </c>
      <c r="N107" s="18">
        <f>IF($A107&lt;=N$178,MissFill!M110,"")</f>
        <v>12300</v>
      </c>
      <c r="O107" s="18">
        <f>IF($A107&lt;=O$178,MissFill!N110,"")</f>
        <v>1636</v>
      </c>
      <c r="P107" s="18">
        <f>IF($A107&lt;=P$178,MissFill!O110,"")</f>
        <v>4673</v>
      </c>
      <c r="Q107" s="18">
        <f>IF($A107&lt;=Q$178,MissFill!P110,"")</f>
        <v>698</v>
      </c>
      <c r="R107" s="18">
        <f>IF($A107&lt;=R$178,MissFill!Q110,"")</f>
        <v>963</v>
      </c>
      <c r="S107" s="18">
        <f>IF($A107&lt;=S$178,MissFill!R110,"")</f>
        <v>0</v>
      </c>
      <c r="T107" s="18">
        <f>IF($A107&lt;=T$178,MissFill!S110,"")</f>
        <v>0</v>
      </c>
      <c r="U107" s="18">
        <f>IF($A107&lt;=U$178,MissFill!T110,"")</f>
        <v>423</v>
      </c>
      <c r="V107" s="18">
        <f>IF($A107&lt;=V$178,MissFill!U110,"")</f>
        <v>86</v>
      </c>
      <c r="W107" s="18">
        <f>IF($A107&lt;=W$178,MissFill!V110,"")</f>
        <v>743</v>
      </c>
      <c r="X107" s="18">
        <f>IF($A107&lt;=X$178,MissFill!W110,"")</f>
        <v>265</v>
      </c>
      <c r="Y107" s="18">
        <f>IF($A107&lt;=Y$178,MissFill!X110,"")</f>
        <v>20120</v>
      </c>
      <c r="Z107" s="18">
        <f>IF($A107&lt;=Z$178,MissFill!Y110,"")</f>
        <v>4695</v>
      </c>
      <c r="AA107" s="18">
        <f>IF($A107&lt;=AA$178,MissFill!Z110,"")</f>
        <v>25</v>
      </c>
      <c r="AB107" s="18">
        <f>IF($A107&lt;=AB$178,MissFill!AA110,"")</f>
        <v>3404</v>
      </c>
      <c r="AC107" s="18">
        <f>IF($A107&lt;=AC$178,MissFill!AB110,"")</f>
        <v>246</v>
      </c>
      <c r="AD107" s="18">
        <f>IF($A107&lt;=AD$178,MissFill!AC110,"")</f>
        <v>204</v>
      </c>
      <c r="AE107" s="18">
        <f>IF($A107&lt;=AE$178,MissFill!AD110,"")</f>
        <v>921</v>
      </c>
      <c r="AF107" s="18">
        <f>IF($A107&lt;=AF$178,MissFill!AE110,"")</f>
        <v>1479</v>
      </c>
      <c r="AG107" s="18">
        <f>IF($A107&lt;=AG$178,MissFill!AF110,"")</f>
        <v>1319</v>
      </c>
      <c r="AH107" s="18">
        <f>IF($A107&lt;=AH$178,MissFill!AG110,"")</f>
        <v>44</v>
      </c>
      <c r="AI107" s="18">
        <f>IF($A107&lt;=AI$178,MissFill!AH110,"")</f>
        <v>539</v>
      </c>
      <c r="AJ107" s="18">
        <f>IF($A107&lt;=AJ$178,MissFill!AI110,"")</f>
        <v>336</v>
      </c>
      <c r="AK107" s="18">
        <f>IF($A107&lt;=AK$178,MissFill!AJ110,"")</f>
        <v>632</v>
      </c>
      <c r="AL107" s="18">
        <f>IF($A107&lt;=AL$178,MissFill!AK110,"")</f>
        <v>615</v>
      </c>
      <c r="AM107" s="18">
        <f>IF($A107&lt;=AM$178,MissFill!AL110,"")</f>
        <v>681</v>
      </c>
      <c r="AN107" s="18">
        <f>IF($A107&lt;=AN$178,MissFill!AM110,"")</f>
        <v>1014</v>
      </c>
      <c r="AO107" s="18">
        <f>IF($A107&lt;=AO$178,MissFill!AN110,"")</f>
        <v>1694</v>
      </c>
      <c r="AP107" s="18">
        <f>IF($A107&lt;=AP$178,MissFill!AO110,"")</f>
        <v>570</v>
      </c>
      <c r="AQ107" s="18">
        <f>IF($A107&lt;=AQ$178,MissFill!AP110,"")</f>
        <v>697</v>
      </c>
      <c r="AR107" s="18">
        <f>IF($A107&lt;=AR$178,MissFill!AQ110,"")</f>
        <v>144</v>
      </c>
      <c r="AS107" s="18">
        <f>IF($A107&lt;=AS$178,MissFill!AR110,"")</f>
        <v>777</v>
      </c>
      <c r="AT107" s="18">
        <f>IF($A107&lt;=AT$178,MissFill!AS110,"")</f>
        <v>2944</v>
      </c>
      <c r="AU107" s="18">
        <f>IF($A107&lt;=AU$178,MissFill!AT110,"")</f>
        <v>1172</v>
      </c>
      <c r="AV107" s="18">
        <f>IF($A107&lt;=AV$178,MissFill!AU110,"")</f>
        <v>141</v>
      </c>
      <c r="AW107" s="18">
        <f>IF($A107&lt;=AW$178,MissFill!AV110,"")</f>
        <v>689</v>
      </c>
      <c r="AX107" s="18">
        <f>IF($A107&lt;=AX$178,MissFill!AW110,"")</f>
        <v>813</v>
      </c>
    </row>
    <row r="108" spans="1:50" x14ac:dyDescent="0.25">
      <c r="A108" s="8">
        <v>44453</v>
      </c>
      <c r="B108" s="11">
        <v>257</v>
      </c>
      <c r="C108" s="18">
        <f>IF($A108&lt;=C$178,MissFill!B111,"")</f>
        <v>87</v>
      </c>
      <c r="D108" s="18">
        <f>IF($A108&lt;=D$178,MissFill!C111,"")</f>
        <v>226</v>
      </c>
      <c r="E108" s="18">
        <f>IF($A108&lt;=E$178,MissFill!D111,"")</f>
        <v>346</v>
      </c>
      <c r="F108" s="18">
        <f>IF($A108&lt;=F$178,MissFill!E111,"")</f>
        <v>0</v>
      </c>
      <c r="G108" s="18">
        <f>IF($A108&lt;=G$178,MissFill!F111,"")</f>
        <v>0</v>
      </c>
      <c r="H108" s="18">
        <f>IF($A108&lt;=H$178,MissFill!G111,"")</f>
        <v>2650</v>
      </c>
      <c r="I108" s="18">
        <f>IF($A108&lt;=I$178,MissFill!H111,"")</f>
        <v>0</v>
      </c>
      <c r="J108" s="18">
        <f>IF($A108&lt;=J$178,MissFill!I111,"")</f>
        <v>1032</v>
      </c>
      <c r="K108" s="18">
        <f>IF($A108&lt;=K$178,MissFill!J111,"")</f>
        <v>0</v>
      </c>
      <c r="L108" s="18">
        <f>IF($A108&lt;=L$178,MissFill!K111,"")</f>
        <v>2541</v>
      </c>
      <c r="M108" s="18">
        <f>IF($A108&lt;=M$178,MissFill!L111,"")</f>
        <v>150</v>
      </c>
      <c r="N108" s="18">
        <f>IF($A108&lt;=N$178,MissFill!M111,"")</f>
        <v>1685</v>
      </c>
      <c r="O108" s="18">
        <f>IF($A108&lt;=O$178,MissFill!N111,"")</f>
        <v>3781</v>
      </c>
      <c r="P108" s="18">
        <f>IF($A108&lt;=P$178,MissFill!O111,"")</f>
        <v>2586</v>
      </c>
      <c r="Q108" s="18">
        <f>IF($A108&lt;=Q$178,MissFill!P111,"")</f>
        <v>260</v>
      </c>
      <c r="R108" s="18">
        <f>IF($A108&lt;=R$178,MissFill!Q111,"")</f>
        <v>383</v>
      </c>
      <c r="S108" s="18">
        <f>IF($A108&lt;=S$178,MissFill!R111,"")</f>
        <v>0</v>
      </c>
      <c r="T108" s="18">
        <f>IF($A108&lt;=T$178,MissFill!S111,"")</f>
        <v>9</v>
      </c>
      <c r="U108" s="18">
        <f>IF($A108&lt;=U$178,MissFill!T111,"")</f>
        <v>1154</v>
      </c>
      <c r="V108" s="18">
        <f>IF($A108&lt;=V$178,MissFill!U111,"")</f>
        <v>6</v>
      </c>
      <c r="W108" s="18">
        <f>IF($A108&lt;=W$178,MissFill!V111,"")</f>
        <v>255</v>
      </c>
      <c r="X108" s="18">
        <f>IF($A108&lt;=X$178,MissFill!W111,"")</f>
        <v>323</v>
      </c>
      <c r="Y108" s="18">
        <f>IF($A108&lt;=Y$178,MissFill!X111,"")</f>
        <v>20072</v>
      </c>
      <c r="Z108" s="18">
        <f>IF($A108&lt;=Z$178,MissFill!Y111,"")</f>
        <v>2058</v>
      </c>
      <c r="AA108" s="18">
        <f>IF($A108&lt;=AA$178,MissFill!Z111,"")</f>
        <v>38</v>
      </c>
      <c r="AB108" s="18">
        <f>IF($A108&lt;=AB$178,MissFill!AA111,"")</f>
        <v>1958</v>
      </c>
      <c r="AC108" s="18">
        <f>IF($A108&lt;=AC$178,MissFill!AB111,"")</f>
        <v>2207</v>
      </c>
      <c r="AD108" s="18">
        <f>IF($A108&lt;=AD$178,MissFill!AC111,"")</f>
        <v>0</v>
      </c>
      <c r="AE108" s="18">
        <f>IF($A108&lt;=AE$178,MissFill!AD111,"")</f>
        <v>1629</v>
      </c>
      <c r="AF108" s="18">
        <f>IF($A108&lt;=AF$178,MissFill!AE111,"")</f>
        <v>229</v>
      </c>
      <c r="AG108" s="18">
        <f>IF($A108&lt;=AG$178,MissFill!AF111,"")</f>
        <v>604</v>
      </c>
      <c r="AH108" s="18">
        <f>IF($A108&lt;=AH$178,MissFill!AG111,"")</f>
        <v>1470</v>
      </c>
      <c r="AI108" s="18">
        <f>IF($A108&lt;=AI$178,MissFill!AH111,"")</f>
        <v>605</v>
      </c>
      <c r="AJ108" s="18">
        <f>IF($A108&lt;=AJ$178,MissFill!AI111,"")</f>
        <v>74</v>
      </c>
      <c r="AK108" s="18">
        <f>IF($A108&lt;=AK$178,MissFill!AJ111,"")</f>
        <v>578</v>
      </c>
      <c r="AL108" s="18">
        <f>IF($A108&lt;=AL$178,MissFill!AK111,"")</f>
        <v>276</v>
      </c>
      <c r="AM108" s="18">
        <f>IF($A108&lt;=AM$178,MissFill!AL111,"")</f>
        <v>497</v>
      </c>
      <c r="AN108" s="18">
        <f>IF($A108&lt;=AN$178,MissFill!AM111,"")</f>
        <v>832</v>
      </c>
      <c r="AO108" s="18">
        <f>IF($A108&lt;=AO$178,MissFill!AN111,"")</f>
        <v>2191</v>
      </c>
      <c r="AP108" s="18">
        <f>IF($A108&lt;=AP$178,MissFill!AO111,"")</f>
        <v>915</v>
      </c>
      <c r="AQ108" s="18">
        <f>IF($A108&lt;=AQ$178,MissFill!AP111,"")</f>
        <v>742</v>
      </c>
      <c r="AR108" s="18">
        <f>IF($A108&lt;=AR$178,MissFill!AQ111,"")</f>
        <v>839</v>
      </c>
      <c r="AS108" s="18">
        <f>IF($A108&lt;=AS$178,MissFill!AR111,"")</f>
        <v>300</v>
      </c>
      <c r="AT108" s="18">
        <f>IF($A108&lt;=AT$178,MissFill!AS111,"")</f>
        <v>4519</v>
      </c>
      <c r="AU108" s="18">
        <f>IF($A108&lt;=AU$178,MissFill!AT111,"")</f>
        <v>809</v>
      </c>
      <c r="AV108" s="18">
        <f>IF($A108&lt;=AV$178,MissFill!AU111,"")</f>
        <v>-72</v>
      </c>
      <c r="AW108" s="18">
        <f>IF($A108&lt;=AW$178,MissFill!AV111,"")</f>
        <v>35</v>
      </c>
      <c r="AX108" s="18">
        <f>IF($A108&lt;=AX$178,MissFill!AW111,"")</f>
        <v>886</v>
      </c>
    </row>
    <row r="109" spans="1:50" x14ac:dyDescent="0.25">
      <c r="A109" s="8">
        <v>44454</v>
      </c>
      <c r="B109" s="11">
        <v>258</v>
      </c>
      <c r="C109" s="18">
        <f>IF($A109&lt;=C$178,MissFill!B112,"")</f>
        <v>0</v>
      </c>
      <c r="D109" s="18">
        <f>IF($A109&lt;=D$178,MissFill!C112,"")</f>
        <v>69</v>
      </c>
      <c r="E109" s="18">
        <f>IF($A109&lt;=E$178,MissFill!D112,"")</f>
        <v>3998</v>
      </c>
      <c r="F109" s="18">
        <f>IF($A109&lt;=F$178,MissFill!E112,"")</f>
        <v>0</v>
      </c>
      <c r="G109" s="18">
        <f>IF($A109&lt;=G$178,MissFill!F112,"")</f>
        <v>0</v>
      </c>
      <c r="H109" s="18">
        <f>IF($A109&lt;=H$178,MissFill!G112,"")</f>
        <v>3</v>
      </c>
      <c r="I109" s="18">
        <f>IF($A109&lt;=I$178,MissFill!H112,"")</f>
        <v>0</v>
      </c>
      <c r="J109" s="18">
        <f>IF($A109&lt;=J$178,MissFill!I112,"")</f>
        <v>0</v>
      </c>
      <c r="K109" s="18">
        <f>IF($A109&lt;=K$178,MissFill!J112,"")</f>
        <v>0</v>
      </c>
      <c r="L109" s="18">
        <f>IF($A109&lt;=L$178,MissFill!K112,"")</f>
        <v>3062</v>
      </c>
      <c r="M109" s="18">
        <f>IF($A109&lt;=M$178,MissFill!L112,"")</f>
        <v>150</v>
      </c>
      <c r="N109" s="18">
        <f>IF($A109&lt;=N$178,MissFill!M112,"")</f>
        <v>150</v>
      </c>
      <c r="O109" s="18">
        <f>IF($A109&lt;=O$178,MissFill!N112,"")</f>
        <v>1754</v>
      </c>
      <c r="P109" s="18">
        <f>IF($A109&lt;=P$178,MissFill!O112,"")</f>
        <v>2241</v>
      </c>
      <c r="Q109" s="18">
        <f>IF($A109&lt;=Q$178,MissFill!P112,"")</f>
        <v>20</v>
      </c>
      <c r="R109" s="18">
        <f>IF($A109&lt;=R$178,MissFill!Q112,"")</f>
        <v>1254</v>
      </c>
      <c r="S109" s="18">
        <f>IF($A109&lt;=S$178,MissFill!R112,"")</f>
        <v>0</v>
      </c>
      <c r="T109" s="18">
        <f>IF($A109&lt;=T$178,MissFill!S112,"")</f>
        <v>1158</v>
      </c>
      <c r="U109" s="18">
        <f>IF($A109&lt;=U$178,MissFill!T112,"")</f>
        <v>9063</v>
      </c>
      <c r="V109" s="18">
        <f>IF($A109&lt;=V$178,MissFill!U112,"")</f>
        <v>0</v>
      </c>
      <c r="W109" s="18">
        <f>IF($A109&lt;=W$178,MissFill!V112,"")</f>
        <v>1021</v>
      </c>
      <c r="X109" s="18">
        <f>IF($A109&lt;=X$178,MissFill!W112,"")</f>
        <v>924</v>
      </c>
      <c r="Y109" s="18">
        <f>IF($A109&lt;=Y$178,MissFill!X112,"")</f>
        <v>7405</v>
      </c>
      <c r="Z109" s="18">
        <f>IF($A109&lt;=Z$178,MissFill!Y112,"")</f>
        <v>0</v>
      </c>
      <c r="AA109" s="18">
        <f>IF($A109&lt;=AA$178,MissFill!Z112,"")</f>
        <v>28</v>
      </c>
      <c r="AB109" s="18">
        <f>IF($A109&lt;=AB$178,MissFill!AA112,"")</f>
        <v>1155</v>
      </c>
      <c r="AC109" s="18">
        <f>IF($A109&lt;=AC$178,MissFill!AB112,"")</f>
        <v>17</v>
      </c>
      <c r="AD109" s="18">
        <f>IF($A109&lt;=AD$178,MissFill!AC112,"")</f>
        <v>0</v>
      </c>
      <c r="AE109" s="18">
        <f>IF($A109&lt;=AE$178,MissFill!AD112,"")</f>
        <v>866</v>
      </c>
      <c r="AF109" s="18">
        <f>IF($A109&lt;=AF$178,MissFill!AE112,"")</f>
        <v>2840</v>
      </c>
      <c r="AG109" s="18">
        <f>IF($A109&lt;=AG$178,MissFill!AF112,"")</f>
        <v>2283</v>
      </c>
      <c r="AH109" s="18">
        <f>IF($A109&lt;=AH$178,MissFill!AG112,"")</f>
        <v>332</v>
      </c>
      <c r="AI109" s="18">
        <f>IF($A109&lt;=AI$178,MissFill!AH112,"")</f>
        <v>852</v>
      </c>
      <c r="AJ109" s="18">
        <f>IF($A109&lt;=AJ$178,MissFill!AI112,"")</f>
        <v>0</v>
      </c>
      <c r="AK109" s="18">
        <f>IF($A109&lt;=AK$178,MissFill!AJ112,"")</f>
        <v>668</v>
      </c>
      <c r="AL109" s="18">
        <f>IF($A109&lt;=AL$178,MissFill!AK112,"")</f>
        <v>882</v>
      </c>
      <c r="AM109" s="18">
        <f>IF($A109&lt;=AM$178,MissFill!AL112,"")</f>
        <v>684</v>
      </c>
      <c r="AN109" s="18">
        <f>IF($A109&lt;=AN$178,MissFill!AM112,"")</f>
        <v>196</v>
      </c>
      <c r="AO109" s="18">
        <f>IF($A109&lt;=AO$178,MissFill!AN112,"")</f>
        <v>2575</v>
      </c>
      <c r="AP109" s="18">
        <f>IF($A109&lt;=AP$178,MissFill!AO112,"")</f>
        <v>689</v>
      </c>
      <c r="AQ109" s="18">
        <f>IF($A109&lt;=AQ$178,MissFill!AP112,"")</f>
        <v>665</v>
      </c>
      <c r="AR109" s="18">
        <f>IF($A109&lt;=AR$178,MissFill!AQ112,"")</f>
        <v>1364</v>
      </c>
      <c r="AS109" s="18">
        <f>IF($A109&lt;=AS$178,MissFill!AR112,"")</f>
        <v>872</v>
      </c>
      <c r="AT109" s="18">
        <f>IF($A109&lt;=AT$178,MissFill!AS112,"")</f>
        <v>5181</v>
      </c>
      <c r="AU109" s="18">
        <f>IF($A109&lt;=AU$178,MissFill!AT112,"")</f>
        <v>843</v>
      </c>
      <c r="AV109" s="18">
        <f>IF($A109&lt;=AV$178,MissFill!AU112,"")</f>
        <v>-109</v>
      </c>
      <c r="AW109" s="18">
        <f>IF($A109&lt;=AW$178,MissFill!AV112,"")</f>
        <v>398</v>
      </c>
      <c r="AX109" s="18">
        <f>IF($A109&lt;=AX$178,MissFill!AW112,"")</f>
        <v>1471</v>
      </c>
    </row>
    <row r="110" spans="1:50" x14ac:dyDescent="0.25">
      <c r="A110" s="8">
        <v>44455</v>
      </c>
      <c r="B110" s="11">
        <v>259</v>
      </c>
      <c r="C110" s="18">
        <f>IF($A110&lt;=C$178,MissFill!B113,"")</f>
        <v>11</v>
      </c>
      <c r="D110" s="18">
        <f>IF($A110&lt;=D$178,MissFill!C113,"")</f>
        <v>42</v>
      </c>
      <c r="E110" s="18">
        <f>IF($A110&lt;=E$178,MissFill!D113,"")</f>
        <v>5</v>
      </c>
      <c r="F110" s="18">
        <f>IF($A110&lt;=F$178,MissFill!E113,"")</f>
        <v>0</v>
      </c>
      <c r="G110" s="18">
        <f>IF($A110&lt;=G$178,MissFill!F113,"")</f>
        <v>10</v>
      </c>
      <c r="H110" s="18">
        <f>IF($A110&lt;=H$178,MissFill!G113,"")</f>
        <v>30</v>
      </c>
      <c r="I110" s="18">
        <f>IF($A110&lt;=I$178,MissFill!H113,"")</f>
        <v>0</v>
      </c>
      <c r="J110" s="18">
        <f>IF($A110&lt;=J$178,MissFill!I113,"")</f>
        <v>1</v>
      </c>
      <c r="K110" s="18">
        <f>IF($A110&lt;=K$178,MissFill!J113,"")</f>
        <v>0</v>
      </c>
      <c r="L110" s="18">
        <f>IF($A110&lt;=L$178,MissFill!K113,"")</f>
        <v>4169</v>
      </c>
      <c r="M110" s="18">
        <f>IF($A110&lt;=M$178,MissFill!L113,"")</f>
        <v>213</v>
      </c>
      <c r="N110" s="18">
        <f>IF($A110&lt;=N$178,MissFill!M113,"")</f>
        <v>178</v>
      </c>
      <c r="O110" s="18">
        <f>IF($A110&lt;=O$178,MissFill!N113,"")</f>
        <v>1185</v>
      </c>
      <c r="P110" s="18">
        <f>IF($A110&lt;=P$178,MissFill!O113,"")</f>
        <v>3243</v>
      </c>
      <c r="Q110" s="18">
        <f>IF($A110&lt;=Q$178,MissFill!P113,"")</f>
        <v>501</v>
      </c>
      <c r="R110" s="18">
        <f>IF($A110&lt;=R$178,MissFill!Q113,"")</f>
        <v>485</v>
      </c>
      <c r="S110" s="18">
        <f>IF($A110&lt;=S$178,MissFill!R113,"")</f>
        <v>0</v>
      </c>
      <c r="T110" s="18">
        <f>IF($A110&lt;=T$178,MissFill!S113,"")</f>
        <v>808</v>
      </c>
      <c r="U110" s="18">
        <f>IF($A110&lt;=U$178,MissFill!T113,"")</f>
        <v>4109</v>
      </c>
      <c r="V110" s="18">
        <f>IF($A110&lt;=V$178,MissFill!U113,"")</f>
        <v>0</v>
      </c>
      <c r="W110" s="18">
        <f>IF($A110&lt;=W$178,MissFill!V113,"")</f>
        <v>546</v>
      </c>
      <c r="X110" s="18">
        <f>IF($A110&lt;=X$178,MissFill!W113,"")</f>
        <v>484</v>
      </c>
      <c r="Y110" s="18">
        <f>IF($A110&lt;=Y$178,MissFill!X113,"")</f>
        <v>5556</v>
      </c>
      <c r="Z110" s="18">
        <f>IF($A110&lt;=Z$178,MissFill!Y113,"")</f>
        <v>0</v>
      </c>
      <c r="AA110" s="18">
        <f>IF($A110&lt;=AA$178,MissFill!Z113,"")</f>
        <v>292</v>
      </c>
      <c r="AB110" s="18">
        <f>IF($A110&lt;=AB$178,MissFill!AA113,"")</f>
        <v>2865</v>
      </c>
      <c r="AC110" s="18">
        <f>IF($A110&lt;=AC$178,MissFill!AB113,"")</f>
        <v>692</v>
      </c>
      <c r="AD110" s="18">
        <f>IF($A110&lt;=AD$178,MissFill!AC113,"")</f>
        <v>0</v>
      </c>
      <c r="AE110" s="18">
        <f>IF($A110&lt;=AE$178,MissFill!AD113,"")</f>
        <v>2774</v>
      </c>
      <c r="AF110" s="18">
        <f>IF($A110&lt;=AF$178,MissFill!AE113,"")</f>
        <v>3666</v>
      </c>
      <c r="AG110" s="18">
        <f>IF($A110&lt;=AG$178,MissFill!AF113,"")</f>
        <v>700</v>
      </c>
      <c r="AH110" s="18">
        <f>IF($A110&lt;=AH$178,MissFill!AG113,"")</f>
        <v>334</v>
      </c>
      <c r="AI110" s="18">
        <f>IF($A110&lt;=AI$178,MissFill!AH113,"")</f>
        <v>1660</v>
      </c>
      <c r="AJ110" s="18">
        <f>IF($A110&lt;=AJ$178,MissFill!AI113,"")</f>
        <v>0</v>
      </c>
      <c r="AK110" s="18">
        <f>IF($A110&lt;=AK$178,MissFill!AJ113,"")</f>
        <v>819</v>
      </c>
      <c r="AL110" s="18">
        <f>IF($A110&lt;=AL$178,MissFill!AK113,"")</f>
        <v>1158</v>
      </c>
      <c r="AM110" s="18">
        <f>IF($A110&lt;=AM$178,MissFill!AL113,"")</f>
        <v>246</v>
      </c>
      <c r="AN110" s="18">
        <f>IF($A110&lt;=AN$178,MissFill!AM113,"")</f>
        <v>942</v>
      </c>
      <c r="AO110" s="18">
        <f>IF($A110&lt;=AO$178,MissFill!AN113,"")</f>
        <v>2135</v>
      </c>
      <c r="AP110" s="18">
        <f>IF($A110&lt;=AP$178,MissFill!AO113,"")</f>
        <v>243</v>
      </c>
      <c r="AQ110" s="18">
        <f>IF($A110&lt;=AQ$178,MissFill!AP113,"")</f>
        <v>0</v>
      </c>
      <c r="AR110" s="18">
        <f>IF($A110&lt;=AR$178,MissFill!AQ113,"")</f>
        <v>653</v>
      </c>
      <c r="AS110" s="18">
        <f>IF($A110&lt;=AS$178,MissFill!AR113,"")</f>
        <v>246</v>
      </c>
      <c r="AT110" s="18">
        <f>IF($A110&lt;=AT$178,MissFill!AS113,"")</f>
        <v>4818</v>
      </c>
      <c r="AU110" s="18">
        <f>IF($A110&lt;=AU$178,MissFill!AT113,"")</f>
        <v>1370</v>
      </c>
      <c r="AV110" s="18">
        <f>IF($A110&lt;=AV$178,MissFill!AU113,"")</f>
        <v>-143</v>
      </c>
      <c r="AW110" s="18">
        <f>IF($A110&lt;=AW$178,MissFill!AV113,"")</f>
        <v>1064</v>
      </c>
      <c r="AX110" s="18">
        <f>IF($A110&lt;=AX$178,MissFill!AW113,"")</f>
        <v>1390</v>
      </c>
    </row>
    <row r="111" spans="1:50" x14ac:dyDescent="0.25">
      <c r="A111" s="8">
        <v>44456</v>
      </c>
      <c r="B111" s="11">
        <v>260</v>
      </c>
      <c r="C111" s="18">
        <f>IF($A111&lt;=C$178,MissFill!B114,"")</f>
        <v>1481</v>
      </c>
      <c r="D111" s="18">
        <f>IF($A111&lt;=D$178,MissFill!C114,"")</f>
        <v>95</v>
      </c>
      <c r="E111" s="18">
        <f>IF($A111&lt;=E$178,MissFill!D114,"")</f>
        <v>3609</v>
      </c>
      <c r="F111" s="18">
        <f>IF($A111&lt;=F$178,MissFill!E114,"")</f>
        <v>0</v>
      </c>
      <c r="G111" s="18">
        <f>IF($A111&lt;=G$178,MissFill!F114,"")</f>
        <v>0</v>
      </c>
      <c r="H111" s="18">
        <f>IF($A111&lt;=H$178,MissFill!G114,"")</f>
        <v>22</v>
      </c>
      <c r="I111" s="18">
        <f>IF($A111&lt;=I$178,MissFill!H114,"")</f>
        <v>144</v>
      </c>
      <c r="J111" s="18">
        <f>IF($A111&lt;=J$178,MissFill!I114,"")</f>
        <v>0</v>
      </c>
      <c r="K111" s="18">
        <f>IF($A111&lt;=K$178,MissFill!J114,"")</f>
        <v>0</v>
      </c>
      <c r="L111" s="18">
        <f>IF($A111&lt;=L$178,MissFill!K114,"")</f>
        <v>657</v>
      </c>
      <c r="M111" s="18">
        <f>IF($A111&lt;=M$178,MissFill!L114,"")</f>
        <v>32</v>
      </c>
      <c r="N111" s="18">
        <f>IF($A111&lt;=N$178,MissFill!M114,"")</f>
        <v>0</v>
      </c>
      <c r="O111" s="18">
        <f>IF($A111&lt;=O$178,MissFill!N114,"")</f>
        <v>1151</v>
      </c>
      <c r="P111" s="18">
        <f>IF($A111&lt;=P$178,MissFill!O114,"")</f>
        <v>913</v>
      </c>
      <c r="Q111" s="18">
        <f>IF($A111&lt;=Q$178,MissFill!P114,"")</f>
        <v>1043</v>
      </c>
      <c r="R111" s="18">
        <f>IF($A111&lt;=R$178,MissFill!Q114,"")</f>
        <v>540</v>
      </c>
      <c r="S111" s="18">
        <f>IF($A111&lt;=S$178,MissFill!R114,"")</f>
        <v>0</v>
      </c>
      <c r="T111" s="18">
        <f>IF($A111&lt;=T$178,MissFill!S114,"")</f>
        <v>177</v>
      </c>
      <c r="U111" s="18">
        <f>IF($A111&lt;=U$178,MissFill!T114,"")</f>
        <v>9178</v>
      </c>
      <c r="V111" s="18">
        <f>IF($A111&lt;=V$178,MissFill!U114,"")</f>
        <v>138</v>
      </c>
      <c r="W111" s="18">
        <f>IF($A111&lt;=W$178,MissFill!V114,"")</f>
        <v>1591</v>
      </c>
      <c r="X111" s="18">
        <f>IF($A111&lt;=X$178,MissFill!W114,"")</f>
        <v>579</v>
      </c>
      <c r="Y111" s="18">
        <f>IF($A111&lt;=Y$178,MissFill!X114,"")</f>
        <v>521</v>
      </c>
      <c r="Z111" s="18">
        <f>IF($A111&lt;=Z$178,MissFill!Y114,"")</f>
        <v>0</v>
      </c>
      <c r="AA111" s="18">
        <f>IF($A111&lt;=AA$178,MissFill!Z114,"")</f>
        <v>2268</v>
      </c>
      <c r="AB111" s="18">
        <f>IF($A111&lt;=AB$178,MissFill!AA114,"")</f>
        <v>1871</v>
      </c>
      <c r="AC111" s="18">
        <f>IF($A111&lt;=AC$178,MissFill!AB114,"")</f>
        <v>45</v>
      </c>
      <c r="AD111" s="18">
        <f>IF($A111&lt;=AD$178,MissFill!AC114,"")</f>
        <v>18</v>
      </c>
      <c r="AE111" s="18">
        <f>IF($A111&lt;=AE$178,MissFill!AD114,"")</f>
        <v>202</v>
      </c>
      <c r="AF111" s="18">
        <f>IF($A111&lt;=AF$178,MissFill!AE114,"")</f>
        <v>3468</v>
      </c>
      <c r="AG111" s="18">
        <f>IF($A111&lt;=AG$178,MissFill!AF114,"")</f>
        <v>1978</v>
      </c>
      <c r="AH111" s="18">
        <f>IF($A111&lt;=AH$178,MissFill!AG114,"")</f>
        <v>0</v>
      </c>
      <c r="AI111" s="18">
        <f>IF($A111&lt;=AI$178,MissFill!AH114,"")</f>
        <v>431</v>
      </c>
      <c r="AJ111" s="18">
        <f>IF($A111&lt;=AJ$178,MissFill!AI114,"")</f>
        <v>108</v>
      </c>
      <c r="AK111" s="18">
        <f>IF($A111&lt;=AK$178,MissFill!AJ114,"")</f>
        <v>751</v>
      </c>
      <c r="AL111" s="18">
        <f>IF($A111&lt;=AL$178,MissFill!AK114,"")</f>
        <v>674</v>
      </c>
      <c r="AM111" s="18">
        <f>IF($A111&lt;=AM$178,MissFill!AL114,"")</f>
        <v>579</v>
      </c>
      <c r="AN111" s="18">
        <f>IF($A111&lt;=AN$178,MissFill!AM114,"")</f>
        <v>938</v>
      </c>
      <c r="AO111" s="18">
        <f>IF($A111&lt;=AO$178,MissFill!AN114,"")</f>
        <v>2219</v>
      </c>
      <c r="AP111" s="18">
        <f>IF($A111&lt;=AP$178,MissFill!AO114,"")</f>
        <v>763</v>
      </c>
      <c r="AQ111" s="18">
        <f>IF($A111&lt;=AQ$178,MissFill!AP114,"")</f>
        <v>678</v>
      </c>
      <c r="AR111" s="18">
        <f>IF($A111&lt;=AR$178,MissFill!AQ114,"")</f>
        <v>521</v>
      </c>
      <c r="AS111" s="18">
        <f>IF($A111&lt;=AS$178,MissFill!AR114,"")</f>
        <v>12</v>
      </c>
      <c r="AT111" s="18">
        <f>IF($A111&lt;=AT$178,MissFill!AS114,"")</f>
        <v>3147</v>
      </c>
      <c r="AU111" s="18">
        <f>IF($A111&lt;=AU$178,MissFill!AT114,"")</f>
        <v>1285</v>
      </c>
      <c r="AV111" s="18">
        <f>IF($A111&lt;=AV$178,MissFill!AU114,"")</f>
        <v>283</v>
      </c>
      <c r="AW111" s="18">
        <f>IF($A111&lt;=AW$178,MissFill!AV114,"")</f>
        <v>1430</v>
      </c>
      <c r="AX111" s="18">
        <f>IF($A111&lt;=AX$178,MissFill!AW114,"")</f>
        <v>1057</v>
      </c>
    </row>
    <row r="112" spans="1:50" x14ac:dyDescent="0.25">
      <c r="A112" s="8">
        <v>44457</v>
      </c>
      <c r="B112" s="11">
        <v>261</v>
      </c>
      <c r="C112" s="18">
        <f>IF($A112&lt;=C$178,MissFill!B115,"")</f>
        <v>1303</v>
      </c>
      <c r="D112" s="18">
        <f>IF($A112&lt;=D$178,MissFill!C115,"")</f>
        <v>1385</v>
      </c>
      <c r="E112" s="18">
        <f>IF($A112&lt;=E$178,MissFill!D115,"")</f>
        <v>523</v>
      </c>
      <c r="F112" s="18">
        <f>IF($A112&lt;=F$178,MissFill!E115,"")</f>
        <v>2</v>
      </c>
      <c r="G112" s="18">
        <f>IF($A112&lt;=G$178,MissFill!F115,"")</f>
        <v>1</v>
      </c>
      <c r="H112" s="18">
        <f>IF($A112&lt;=H$178,MissFill!G115,"")</f>
        <v>5950</v>
      </c>
      <c r="I112" s="18">
        <f>IF($A112&lt;=I$178,MissFill!H115,"")</f>
        <v>0</v>
      </c>
      <c r="J112" s="18">
        <f>IF($A112&lt;=J$178,MissFill!I115,"")</f>
        <v>0</v>
      </c>
      <c r="K112" s="18">
        <f>IF($A112&lt;=K$178,MissFill!J115,"")</f>
        <v>0</v>
      </c>
      <c r="L112" s="18">
        <f>IF($A112&lt;=L$178,MissFill!K115,"")</f>
        <v>792</v>
      </c>
      <c r="M112" s="18">
        <f>IF($A112&lt;=M$178,MissFill!L115,"")</f>
        <v>53</v>
      </c>
      <c r="N112" s="18">
        <f>IF($A112&lt;=N$178,MissFill!M115,"")</f>
        <v>2065</v>
      </c>
      <c r="O112" s="18">
        <f>IF($A112&lt;=O$178,MissFill!N115,"")</f>
        <v>594</v>
      </c>
      <c r="P112" s="18">
        <f>IF($A112&lt;=P$178,MissFill!O115,"")</f>
        <v>905</v>
      </c>
      <c r="Q112" s="18">
        <f>IF($A112&lt;=Q$178,MissFill!P115,"")</f>
        <v>912</v>
      </c>
      <c r="R112" s="18">
        <f>IF($A112&lt;=R$178,MissFill!Q115,"")</f>
        <v>1649</v>
      </c>
      <c r="S112" s="18">
        <f>IF($A112&lt;=S$178,MissFill!R115,"")</f>
        <v>156</v>
      </c>
      <c r="T112" s="18">
        <f>IF($A112&lt;=T$178,MissFill!S115,"")</f>
        <v>91</v>
      </c>
      <c r="U112" s="18">
        <f>IF($A112&lt;=U$178,MissFill!T115,"")</f>
        <v>10774</v>
      </c>
      <c r="V112" s="18">
        <f>IF($A112&lt;=V$178,MissFill!U115,"")</f>
        <v>410</v>
      </c>
      <c r="W112" s="18">
        <f>IF($A112&lt;=W$178,MissFill!V115,"")</f>
        <v>71</v>
      </c>
      <c r="X112" s="18">
        <f>IF($A112&lt;=X$178,MissFill!W115,"")</f>
        <v>1440</v>
      </c>
      <c r="Y112" s="18">
        <f>IF($A112&lt;=Y$178,MissFill!X115,"")</f>
        <v>5316</v>
      </c>
      <c r="Z112" s="18">
        <f>IF($A112&lt;=Z$178,MissFill!Y115,"")</f>
        <v>0</v>
      </c>
      <c r="AA112" s="18">
        <f>IF($A112&lt;=AA$178,MissFill!Z115,"")</f>
        <v>2839</v>
      </c>
      <c r="AB112" s="18">
        <f>IF($A112&lt;=AB$178,MissFill!AA115,"")</f>
        <v>1424</v>
      </c>
      <c r="AC112" s="18">
        <f>IF($A112&lt;=AC$178,MissFill!AB115,"")</f>
        <v>136</v>
      </c>
      <c r="AD112" s="18">
        <f>IF($A112&lt;=AD$178,MissFill!AC115,"")</f>
        <v>50</v>
      </c>
      <c r="AE112" s="18">
        <f>IF($A112&lt;=AE$178,MissFill!AD115,"")</f>
        <v>196</v>
      </c>
      <c r="AF112" s="18">
        <f>IF($A112&lt;=AF$178,MissFill!AE115,"")</f>
        <v>2616</v>
      </c>
      <c r="AG112" s="18">
        <f>IF($A112&lt;=AG$178,MissFill!AF115,"")</f>
        <v>1303</v>
      </c>
      <c r="AH112" s="18">
        <f>IF($A112&lt;=AH$178,MissFill!AG115,"")</f>
        <v>0</v>
      </c>
      <c r="AI112" s="18">
        <f>IF($A112&lt;=AI$178,MissFill!AH115,"")</f>
        <v>1430</v>
      </c>
      <c r="AJ112" s="18">
        <f>IF($A112&lt;=AJ$178,MissFill!AI115,"")</f>
        <v>39</v>
      </c>
      <c r="AK112" s="18">
        <f>IF($A112&lt;=AK$178,MissFill!AJ115,"")</f>
        <v>482</v>
      </c>
      <c r="AL112" s="18">
        <f>IF($A112&lt;=AL$178,MissFill!AK115,"")</f>
        <v>42</v>
      </c>
      <c r="AM112" s="18">
        <f>IF($A112&lt;=AM$178,MissFill!AL115,"")</f>
        <v>479</v>
      </c>
      <c r="AN112" s="18">
        <f>IF($A112&lt;=AN$178,MissFill!AM115,"")</f>
        <v>186</v>
      </c>
      <c r="AO112" s="18">
        <f>IF($A112&lt;=AO$178,MissFill!AN115,"")</f>
        <v>1452</v>
      </c>
      <c r="AP112" s="18">
        <f>IF($A112&lt;=AP$178,MissFill!AO115,"")</f>
        <v>1185</v>
      </c>
      <c r="AQ112" s="18">
        <f>IF($A112&lt;=AQ$178,MissFill!AP115,"")</f>
        <v>441</v>
      </c>
      <c r="AR112" s="18">
        <f>IF($A112&lt;=AR$178,MissFill!AQ115,"")</f>
        <v>764</v>
      </c>
      <c r="AS112" s="18">
        <f>IF($A112&lt;=AS$178,MissFill!AR115,"")</f>
        <v>75</v>
      </c>
      <c r="AT112" s="18">
        <f>IF($A112&lt;=AT$178,MissFill!AS115,"")</f>
        <v>2271</v>
      </c>
      <c r="AU112" s="18">
        <f>IF($A112&lt;=AU$178,MissFill!AT115,"")</f>
        <v>2459</v>
      </c>
      <c r="AV112" s="18">
        <f>IF($A112&lt;=AV$178,MissFill!AU115,"")</f>
        <v>787</v>
      </c>
      <c r="AW112" s="18">
        <f>IF($A112&lt;=AW$178,MissFill!AV115,"")</f>
        <v>2138</v>
      </c>
      <c r="AX112" s="18">
        <f>IF($A112&lt;=AX$178,MissFill!AW115,"")</f>
        <v>783</v>
      </c>
    </row>
    <row r="113" spans="1:50" x14ac:dyDescent="0.25">
      <c r="A113" s="8">
        <v>44458</v>
      </c>
      <c r="B113" s="11">
        <v>262</v>
      </c>
      <c r="C113" s="18">
        <f>IF($A113&lt;=C$178,MissFill!B116,"")</f>
        <v>503</v>
      </c>
      <c r="D113" s="18">
        <f>IF($A113&lt;=D$178,MissFill!C116,"")</f>
        <v>7068</v>
      </c>
      <c r="E113" s="18">
        <f>IF($A113&lt;=E$178,MissFill!D116,"")</f>
        <v>296</v>
      </c>
      <c r="F113" s="18">
        <f>IF($A113&lt;=F$178,MissFill!E116,"")</f>
        <v>0</v>
      </c>
      <c r="G113" s="18">
        <f>IF($A113&lt;=G$178,MissFill!F116,"")</f>
        <v>38</v>
      </c>
      <c r="H113" s="18">
        <f>IF($A113&lt;=H$178,MissFill!G116,"")</f>
        <v>340</v>
      </c>
      <c r="I113" s="18">
        <f>IF($A113&lt;=I$178,MissFill!H116,"")</f>
        <v>607</v>
      </c>
      <c r="J113" s="18">
        <f>IF($A113&lt;=J$178,MissFill!I116,"")</f>
        <v>0</v>
      </c>
      <c r="K113" s="18">
        <f>IF($A113&lt;=K$178,MissFill!J116,"")</f>
        <v>0</v>
      </c>
      <c r="L113" s="18">
        <f>IF($A113&lt;=L$178,MissFill!K116,"")</f>
        <v>651</v>
      </c>
      <c r="M113" s="18">
        <f>IF($A113&lt;=M$178,MissFill!L116,"")</f>
        <v>120</v>
      </c>
      <c r="N113" s="18">
        <f>IF($A113&lt;=N$178,MissFill!M116,"")</f>
        <v>6529</v>
      </c>
      <c r="O113" s="18">
        <f>IF($A113&lt;=O$178,MissFill!N116,"")</f>
        <v>4872</v>
      </c>
      <c r="P113" s="18">
        <f>IF($A113&lt;=P$178,MissFill!O116,"")</f>
        <v>4553</v>
      </c>
      <c r="Q113" s="18">
        <f>IF($A113&lt;=Q$178,MissFill!P116,"")</f>
        <v>0</v>
      </c>
      <c r="R113" s="18">
        <f>IF($A113&lt;=R$178,MissFill!Q116,"")</f>
        <v>668</v>
      </c>
      <c r="S113" s="18">
        <f>IF($A113&lt;=S$178,MissFill!R116,"")</f>
        <v>103</v>
      </c>
      <c r="T113" s="18">
        <f>IF($A113&lt;=T$178,MissFill!S116,"")</f>
        <v>218</v>
      </c>
      <c r="U113" s="18">
        <f>IF($A113&lt;=U$178,MissFill!T116,"")</f>
        <v>7053</v>
      </c>
      <c r="V113" s="18">
        <f>IF($A113&lt;=V$178,MissFill!U116,"")</f>
        <v>116</v>
      </c>
      <c r="W113" s="18">
        <f>IF($A113&lt;=W$178,MissFill!V116,"")</f>
        <v>0</v>
      </c>
      <c r="X113" s="18">
        <f>IF($A113&lt;=X$178,MissFill!W116,"")</f>
        <v>840</v>
      </c>
      <c r="Y113" s="18">
        <f>IF($A113&lt;=Y$178,MissFill!X116,"")</f>
        <v>2510</v>
      </c>
      <c r="Z113" s="18">
        <f>IF($A113&lt;=Z$178,MissFill!Y116,"")</f>
        <v>0</v>
      </c>
      <c r="AA113" s="18">
        <f>IF($A113&lt;=AA$178,MissFill!Z116,"")</f>
        <v>1972</v>
      </c>
      <c r="AB113" s="18">
        <f>IF($A113&lt;=AB$178,MissFill!AA116,"")</f>
        <v>107</v>
      </c>
      <c r="AC113" s="18">
        <f>IF($A113&lt;=AC$178,MissFill!AB116,"")</f>
        <v>372</v>
      </c>
      <c r="AD113" s="18">
        <f>IF($A113&lt;=AD$178,MissFill!AC116,"")</f>
        <v>31</v>
      </c>
      <c r="AE113" s="18">
        <f>IF($A113&lt;=AE$178,MissFill!AD116,"")</f>
        <v>1061</v>
      </c>
      <c r="AF113" s="18">
        <f>IF($A113&lt;=AF$178,MissFill!AE116,"")</f>
        <v>4003</v>
      </c>
      <c r="AG113" s="18">
        <f>IF($A113&lt;=AG$178,MissFill!AF116,"")</f>
        <v>1333</v>
      </c>
      <c r="AH113" s="18">
        <f>IF($A113&lt;=AH$178,MissFill!AG116,"")</f>
        <v>0</v>
      </c>
      <c r="AI113" s="18">
        <f>IF($A113&lt;=AI$178,MissFill!AH116,"")</f>
        <v>200</v>
      </c>
      <c r="AJ113" s="18">
        <f>IF($A113&lt;=AJ$178,MissFill!AI116,"")</f>
        <v>667</v>
      </c>
      <c r="AK113" s="18">
        <f>IF($A113&lt;=AK$178,MissFill!AJ116,"")</f>
        <v>75</v>
      </c>
      <c r="AL113" s="18">
        <f>IF($A113&lt;=AL$178,MissFill!AK116,"")</f>
        <v>953</v>
      </c>
      <c r="AM113" s="18">
        <f>IF($A113&lt;=AM$178,MissFill!AL116,"")</f>
        <v>374</v>
      </c>
      <c r="AN113" s="18">
        <f>IF($A113&lt;=AN$178,MissFill!AM116,"")</f>
        <v>1105</v>
      </c>
      <c r="AO113" s="18">
        <f>IF($A113&lt;=AO$178,MissFill!AN116,"")</f>
        <v>537</v>
      </c>
      <c r="AP113" s="18">
        <f>IF($A113&lt;=AP$178,MissFill!AO116,"")</f>
        <v>1216</v>
      </c>
      <c r="AQ113" s="18">
        <f>IF($A113&lt;=AQ$178,MissFill!AP116,"")</f>
        <v>379</v>
      </c>
      <c r="AR113" s="18">
        <f>IF($A113&lt;=AR$178,MissFill!AQ116,"")</f>
        <v>2785</v>
      </c>
      <c r="AS113" s="18">
        <f>IF($A113&lt;=AS$178,MissFill!AR116,"")</f>
        <v>886</v>
      </c>
      <c r="AT113" s="18">
        <f>IF($A113&lt;=AT$178,MissFill!AS116,"")</f>
        <v>240</v>
      </c>
      <c r="AU113" s="18">
        <f>IF($A113&lt;=AU$178,MissFill!AT116,"")</f>
        <v>1595</v>
      </c>
      <c r="AV113" s="18">
        <f>IF($A113&lt;=AV$178,MissFill!AU116,"")</f>
        <v>325</v>
      </c>
      <c r="AW113" s="18">
        <f>IF($A113&lt;=AW$178,MissFill!AV116,"")</f>
        <v>1306</v>
      </c>
      <c r="AX113" s="18">
        <f>IF($A113&lt;=AX$178,MissFill!AW116,"")</f>
        <v>1400</v>
      </c>
    </row>
    <row r="114" spans="1:50" x14ac:dyDescent="0.25">
      <c r="A114" s="8">
        <v>44459</v>
      </c>
      <c r="B114" s="11">
        <v>263</v>
      </c>
      <c r="C114" s="18">
        <f>IF($A114&lt;=C$178,MissFill!B117,"")</f>
        <v>600</v>
      </c>
      <c r="D114" s="18">
        <f>IF($A114&lt;=D$178,MissFill!C117,"")</f>
        <v>0</v>
      </c>
      <c r="E114" s="18">
        <f>IF($A114&lt;=E$178,MissFill!D117,"")</f>
        <v>3367</v>
      </c>
      <c r="F114" s="18">
        <f>IF($A114&lt;=F$178,MissFill!E117,"")</f>
        <v>2</v>
      </c>
      <c r="G114" s="18">
        <f>IF($A114&lt;=G$178,MissFill!F117,"")</f>
        <v>386</v>
      </c>
      <c r="H114" s="18">
        <f>IF($A114&lt;=H$178,MissFill!G117,"")</f>
        <v>14</v>
      </c>
      <c r="I114" s="18">
        <f>IF($A114&lt;=I$178,MissFill!H117,"")</f>
        <v>1482</v>
      </c>
      <c r="J114" s="18">
        <f>IF($A114&lt;=J$178,MissFill!I117,"")</f>
        <v>347</v>
      </c>
      <c r="K114" s="18">
        <f>IF($A114&lt;=K$178,MissFill!J117,"")</f>
        <v>0</v>
      </c>
      <c r="L114" s="18">
        <f>IF($A114&lt;=L$178,MissFill!K117,"")</f>
        <v>704</v>
      </c>
      <c r="M114" s="18">
        <f>IF($A114&lt;=M$178,MissFill!L117,"")</f>
        <v>280</v>
      </c>
      <c r="N114" s="18">
        <f>IF($A114&lt;=N$178,MissFill!M117,"")</f>
        <v>1479</v>
      </c>
      <c r="O114" s="18">
        <f>IF($A114&lt;=O$178,MissFill!N117,"")</f>
        <v>3785</v>
      </c>
      <c r="P114" s="18">
        <f>IF($A114&lt;=P$178,MissFill!O117,"")</f>
        <v>2058</v>
      </c>
      <c r="Q114" s="18">
        <f>IF($A114&lt;=Q$178,MissFill!P117,"")</f>
        <v>2061</v>
      </c>
      <c r="R114" s="18">
        <f>IF($A114&lt;=R$178,MissFill!Q117,"")</f>
        <v>1964</v>
      </c>
      <c r="S114" s="18">
        <f>IF($A114&lt;=S$178,MissFill!R117,"")</f>
        <v>765</v>
      </c>
      <c r="T114" s="18">
        <f>IF($A114&lt;=T$178,MissFill!S117,"")</f>
        <v>732</v>
      </c>
      <c r="U114" s="18">
        <f>IF($A114&lt;=U$178,MissFill!T117,"")</f>
        <v>5321</v>
      </c>
      <c r="V114" s="18">
        <f>IF($A114&lt;=V$178,MissFill!U117,"")</f>
        <v>0</v>
      </c>
      <c r="W114" s="18">
        <f>IF($A114&lt;=W$178,MissFill!V117,"")</f>
        <v>8</v>
      </c>
      <c r="X114" s="18">
        <f>IF($A114&lt;=X$178,MissFill!W117,"")</f>
        <v>4189</v>
      </c>
      <c r="Y114" s="18">
        <f>IF($A114&lt;=Y$178,MissFill!X117,"")</f>
        <v>11637</v>
      </c>
      <c r="Z114" s="18">
        <f>IF($A114&lt;=Z$178,MissFill!Y117,"")</f>
        <v>0</v>
      </c>
      <c r="AA114" s="18">
        <f>IF($A114&lt;=AA$178,MissFill!Z117,"")</f>
        <v>1983</v>
      </c>
      <c r="AB114" s="18">
        <f>IF($A114&lt;=AB$178,MissFill!AA117,"")</f>
        <v>1355</v>
      </c>
      <c r="AC114" s="18">
        <f>IF($A114&lt;=AC$178,MissFill!AB117,"")</f>
        <v>54</v>
      </c>
      <c r="AD114" s="18">
        <f>IF($A114&lt;=AD$178,MissFill!AC117,"")</f>
        <v>12</v>
      </c>
      <c r="AE114" s="18">
        <f>IF($A114&lt;=AE$178,MissFill!AD117,"")</f>
        <v>2760</v>
      </c>
      <c r="AF114" s="18">
        <f>IF($A114&lt;=AF$178,MissFill!AE117,"")</f>
        <v>883</v>
      </c>
      <c r="AG114" s="18">
        <f>IF($A114&lt;=AG$178,MissFill!AF117,"")</f>
        <v>1636</v>
      </c>
      <c r="AH114" s="18">
        <f>IF($A114&lt;=AH$178,MissFill!AG117,"")</f>
        <v>0</v>
      </c>
      <c r="AI114" s="18">
        <f>IF($A114&lt;=AI$178,MissFill!AH117,"")</f>
        <v>62</v>
      </c>
      <c r="AJ114" s="18">
        <f>IF($A114&lt;=AJ$178,MissFill!AI117,"")</f>
        <v>789</v>
      </c>
      <c r="AK114" s="18">
        <f>IF($A114&lt;=AK$178,MissFill!AJ117,"")</f>
        <v>672</v>
      </c>
      <c r="AL114" s="18">
        <f>IF($A114&lt;=AL$178,MissFill!AK117,"")</f>
        <v>1605</v>
      </c>
      <c r="AM114" s="18">
        <f>IF($A114&lt;=AM$178,MissFill!AL117,"")</f>
        <v>119</v>
      </c>
      <c r="AN114" s="18">
        <f>IF($A114&lt;=AN$178,MissFill!AM117,"")</f>
        <v>724</v>
      </c>
      <c r="AO114" s="18">
        <f>IF($A114&lt;=AO$178,MissFill!AN117,"")</f>
        <v>1143</v>
      </c>
      <c r="AP114" s="18">
        <f>IF($A114&lt;=AP$178,MissFill!AO117,"")</f>
        <v>26</v>
      </c>
      <c r="AQ114" s="18">
        <f>IF($A114&lt;=AQ$178,MissFill!AP117,"")</f>
        <v>296</v>
      </c>
      <c r="AR114" s="18">
        <f>IF($A114&lt;=AR$178,MissFill!AQ117,"")</f>
        <v>3381</v>
      </c>
      <c r="AS114" s="18">
        <f>IF($A114&lt;=AS$178,MissFill!AR117,"")</f>
        <v>663</v>
      </c>
      <c r="AT114" s="18">
        <f>IF($A114&lt;=AT$178,MissFill!AS117,"")</f>
        <v>559</v>
      </c>
      <c r="AU114" s="18">
        <f>IF($A114&lt;=AU$178,MissFill!AT117,"")</f>
        <v>2149</v>
      </c>
      <c r="AV114" s="18">
        <f>IF($A114&lt;=AV$178,MissFill!AU117,"")</f>
        <v>489</v>
      </c>
      <c r="AW114" s="18">
        <f>IF($A114&lt;=AW$178,MissFill!AV117,"")</f>
        <v>797</v>
      </c>
      <c r="AX114" s="18">
        <f>IF($A114&lt;=AX$178,MissFill!AW117,"")</f>
        <v>1553</v>
      </c>
    </row>
    <row r="115" spans="1:50" x14ac:dyDescent="0.25">
      <c r="A115" s="8">
        <v>44460</v>
      </c>
      <c r="B115" s="11">
        <v>264</v>
      </c>
      <c r="C115" s="18">
        <f>IF($A115&lt;=C$178,MissFill!B118,"")</f>
        <v>533</v>
      </c>
      <c r="D115" s="18">
        <f>IF($A115&lt;=D$178,MissFill!C118,"")</f>
        <v>590</v>
      </c>
      <c r="E115" s="18">
        <f>IF($A115&lt;=E$178,MissFill!D118,"")</f>
        <v>91</v>
      </c>
      <c r="F115" s="18">
        <f>IF($A115&lt;=F$178,MissFill!E118,"")</f>
        <v>1</v>
      </c>
      <c r="G115" s="18">
        <f>IF($A115&lt;=G$178,MissFill!F118,"")</f>
        <v>424</v>
      </c>
      <c r="H115" s="18">
        <f>IF($A115&lt;=H$178,MissFill!G118,"")</f>
        <v>0</v>
      </c>
      <c r="I115" s="18">
        <f>IF($A115&lt;=I$178,MissFill!H118,"")</f>
        <v>0</v>
      </c>
      <c r="J115" s="18">
        <f>IF($A115&lt;=J$178,MissFill!I118,"")</f>
        <v>3754</v>
      </c>
      <c r="K115" s="18">
        <f>IF($A115&lt;=K$178,MissFill!J118,"")</f>
        <v>0</v>
      </c>
      <c r="L115" s="18">
        <f>IF($A115&lt;=L$178,MissFill!K118,"")</f>
        <v>704</v>
      </c>
      <c r="M115" s="18">
        <f>IF($A115&lt;=M$178,MissFill!L118,"")</f>
        <v>311</v>
      </c>
      <c r="N115" s="18">
        <f>IF($A115&lt;=N$178,MissFill!M118,"")</f>
        <v>132</v>
      </c>
      <c r="O115" s="18">
        <f>IF($A115&lt;=O$178,MissFill!N118,"")</f>
        <v>12</v>
      </c>
      <c r="P115" s="18">
        <f>IF($A115&lt;=P$178,MissFill!O118,"")</f>
        <v>4210</v>
      </c>
      <c r="Q115" s="18">
        <f>IF($A115&lt;=Q$178,MissFill!P118,"")</f>
        <v>8102</v>
      </c>
      <c r="R115" s="18">
        <f>IF($A115&lt;=R$178,MissFill!Q118,"")</f>
        <v>625</v>
      </c>
      <c r="S115" s="18">
        <f>IF($A115&lt;=S$178,MissFill!R118,"")</f>
        <v>1213</v>
      </c>
      <c r="T115" s="18">
        <f>IF($A115&lt;=T$178,MissFill!S118,"")</f>
        <v>95</v>
      </c>
      <c r="U115" s="18">
        <f>IF($A115&lt;=U$178,MissFill!T118,"")</f>
        <v>1829</v>
      </c>
      <c r="V115" s="18">
        <f>IF($A115&lt;=V$178,MissFill!U118,"")</f>
        <v>48</v>
      </c>
      <c r="W115" s="18">
        <f>IF($A115&lt;=W$178,MissFill!V118,"")</f>
        <v>27</v>
      </c>
      <c r="X115" s="18">
        <f>IF($A115&lt;=X$178,MissFill!W118,"")</f>
        <v>10420</v>
      </c>
      <c r="Y115" s="18">
        <f>IF($A115&lt;=Y$178,MissFill!X118,"")</f>
        <v>4355</v>
      </c>
      <c r="Z115" s="18">
        <f>IF($A115&lt;=Z$178,MissFill!Y118,"")</f>
        <v>0</v>
      </c>
      <c r="AA115" s="18">
        <f>IF($A115&lt;=AA$178,MissFill!Z118,"")</f>
        <v>203</v>
      </c>
      <c r="AB115" s="18">
        <f>IF($A115&lt;=AB$178,MissFill!AA118,"")</f>
        <v>1240</v>
      </c>
      <c r="AC115" s="18">
        <f>IF($A115&lt;=AC$178,MissFill!AB118,"")</f>
        <v>35</v>
      </c>
      <c r="AD115" s="18">
        <f>IF($A115&lt;=AD$178,MissFill!AC118,"")</f>
        <v>16</v>
      </c>
      <c r="AE115" s="18">
        <f>IF($A115&lt;=AE$178,MissFill!AD118,"")</f>
        <v>2777</v>
      </c>
      <c r="AF115" s="18">
        <f>IF($A115&lt;=AF$178,MissFill!AE118,"")</f>
        <v>310</v>
      </c>
      <c r="AG115" s="18">
        <f>IF($A115&lt;=AG$178,MissFill!AF118,"")</f>
        <v>213</v>
      </c>
      <c r="AH115" s="18">
        <f>IF($A115&lt;=AH$178,MissFill!AG118,"")</f>
        <v>197</v>
      </c>
      <c r="AI115" s="18">
        <f>IF($A115&lt;=AI$178,MissFill!AH118,"")</f>
        <v>614</v>
      </c>
      <c r="AJ115" s="18">
        <f>IF($A115&lt;=AJ$178,MissFill!AI118,"")</f>
        <v>708</v>
      </c>
      <c r="AK115" s="18">
        <f>IF($A115&lt;=AK$178,MissFill!AJ118,"")</f>
        <v>291</v>
      </c>
      <c r="AL115" s="18">
        <f>IF($A115&lt;=AL$178,MissFill!AK118,"")</f>
        <v>65</v>
      </c>
      <c r="AM115" s="18">
        <f>IF($A115&lt;=AM$178,MissFill!AL118,"")</f>
        <v>262</v>
      </c>
      <c r="AN115" s="18">
        <f>IF($A115&lt;=AN$178,MissFill!AM118,"")</f>
        <v>31</v>
      </c>
      <c r="AO115" s="18">
        <f>IF($A115&lt;=AO$178,MissFill!AN118,"")</f>
        <v>830</v>
      </c>
      <c r="AP115" s="18">
        <f>IF($A115&lt;=AP$178,MissFill!AO118,"")</f>
        <v>619</v>
      </c>
      <c r="AQ115" s="18">
        <f>IF($A115&lt;=AQ$178,MissFill!AP118,"")</f>
        <v>193</v>
      </c>
      <c r="AR115" s="18">
        <f>IF($A115&lt;=AR$178,MissFill!AQ118,"")</f>
        <v>5995</v>
      </c>
      <c r="AS115" s="18">
        <f>IF($A115&lt;=AS$178,MissFill!AR118,"")</f>
        <v>263</v>
      </c>
      <c r="AT115" s="18">
        <f>IF($A115&lt;=AT$178,MissFill!AS118,"")</f>
        <v>234</v>
      </c>
      <c r="AU115" s="18">
        <f>IF($A115&lt;=AU$178,MissFill!AT118,"")</f>
        <v>2525</v>
      </c>
      <c r="AV115" s="18">
        <f>IF($A115&lt;=AV$178,MissFill!AU118,"")</f>
        <v>-18</v>
      </c>
      <c r="AW115" s="18">
        <f>IF($A115&lt;=AW$178,MissFill!AV118,"")</f>
        <v>1531</v>
      </c>
      <c r="AX115" s="18">
        <f>IF($A115&lt;=AX$178,MissFill!AW118,"")</f>
        <v>209</v>
      </c>
    </row>
    <row r="116" spans="1:50" x14ac:dyDescent="0.25">
      <c r="A116" s="8">
        <v>44461</v>
      </c>
      <c r="B116" s="11">
        <v>265</v>
      </c>
      <c r="C116" s="18">
        <f>IF($A116&lt;=C$178,MissFill!B119,"")</f>
        <v>87</v>
      </c>
      <c r="D116" s="18">
        <f>IF($A116&lt;=D$178,MissFill!C119,"")</f>
        <v>563</v>
      </c>
      <c r="E116" s="18">
        <f>IF($A116&lt;=E$178,MissFill!D119,"")</f>
        <v>1499</v>
      </c>
      <c r="F116" s="18">
        <f>IF($A116&lt;=F$178,MissFill!E119,"")</f>
        <v>0</v>
      </c>
      <c r="G116" s="18">
        <f>IF($A116&lt;=G$178,MissFill!F119,"")</f>
        <v>357</v>
      </c>
      <c r="H116" s="18">
        <f>IF($A116&lt;=H$178,MissFill!G119,"")</f>
        <v>2760</v>
      </c>
      <c r="I116" s="18">
        <f>IF($A116&lt;=I$178,MissFill!H119,"")</f>
        <v>734</v>
      </c>
      <c r="J116" s="18">
        <f>IF($A116&lt;=J$178,MissFill!I119,"")</f>
        <v>3285</v>
      </c>
      <c r="K116" s="18">
        <f>IF($A116&lt;=K$178,MissFill!J119,"")</f>
        <v>12</v>
      </c>
      <c r="L116" s="18">
        <f>IF($A116&lt;=L$178,MissFill!K119,"")</f>
        <v>704</v>
      </c>
      <c r="M116" s="18">
        <f>IF($A116&lt;=M$178,MissFill!L119,"")</f>
        <v>537</v>
      </c>
      <c r="N116" s="18">
        <f>IF($A116&lt;=N$178,MissFill!M119,"")</f>
        <v>169</v>
      </c>
      <c r="O116" s="18">
        <f>IF($A116&lt;=O$178,MissFill!N119,"")</f>
        <v>175</v>
      </c>
      <c r="P116" s="18">
        <f>IF($A116&lt;=P$178,MissFill!O119,"")</f>
        <v>3657</v>
      </c>
      <c r="Q116" s="18">
        <f>IF($A116&lt;=Q$178,MissFill!P119,"")</f>
        <v>12370</v>
      </c>
      <c r="R116" s="18">
        <f>IF($A116&lt;=R$178,MissFill!Q119,"")</f>
        <v>600</v>
      </c>
      <c r="S116" s="18">
        <f>IF($A116&lt;=S$178,MissFill!R119,"")</f>
        <v>2862</v>
      </c>
      <c r="T116" s="18">
        <f>IF($A116&lt;=T$178,MissFill!S119,"")</f>
        <v>43</v>
      </c>
      <c r="U116" s="18">
        <f>IF($A116&lt;=U$178,MissFill!T119,"")</f>
        <v>0</v>
      </c>
      <c r="V116" s="18">
        <f>IF($A116&lt;=V$178,MissFill!U119,"")</f>
        <v>0</v>
      </c>
      <c r="W116" s="18">
        <f>IF($A116&lt;=W$178,MissFill!V119,"")</f>
        <v>15</v>
      </c>
      <c r="X116" s="18">
        <f>IF($A116&lt;=X$178,MissFill!W119,"")</f>
        <v>6641</v>
      </c>
      <c r="Y116" s="18">
        <f>IF($A116&lt;=Y$178,MissFill!X119,"")</f>
        <v>10183</v>
      </c>
      <c r="Z116" s="18">
        <f>IF($A116&lt;=Z$178,MissFill!Y119,"")</f>
        <v>2</v>
      </c>
      <c r="AA116" s="18">
        <f>IF($A116&lt;=AA$178,MissFill!Z119,"")</f>
        <v>11</v>
      </c>
      <c r="AB116" s="18">
        <f>IF($A116&lt;=AB$178,MissFill!AA119,"")</f>
        <v>0</v>
      </c>
      <c r="AC116" s="18">
        <f>IF($A116&lt;=AC$178,MissFill!AB119,"")</f>
        <v>71</v>
      </c>
      <c r="AD116" s="18">
        <f>IF($A116&lt;=AD$178,MissFill!AC119,"")</f>
        <v>79</v>
      </c>
      <c r="AE116" s="18">
        <f>IF($A116&lt;=AE$178,MissFill!AD119,"")</f>
        <v>1979</v>
      </c>
      <c r="AF116" s="18">
        <f>IF($A116&lt;=AF$178,MissFill!AE119,"")</f>
        <v>3198</v>
      </c>
      <c r="AG116" s="18">
        <f>IF($A116&lt;=AG$178,MissFill!AF119,"")</f>
        <v>1226</v>
      </c>
      <c r="AH116" s="18">
        <f>IF($A116&lt;=AH$178,MissFill!AG119,"")</f>
        <v>1449</v>
      </c>
      <c r="AI116" s="18">
        <f>IF($A116&lt;=AI$178,MissFill!AH119,"")</f>
        <v>201</v>
      </c>
      <c r="AJ116" s="18">
        <f>IF($A116&lt;=AJ$178,MissFill!AI119,"")</f>
        <v>1019</v>
      </c>
      <c r="AK116" s="18">
        <f>IF($A116&lt;=AK$178,MissFill!AJ119,"")</f>
        <v>439</v>
      </c>
      <c r="AL116" s="18">
        <f>IF($A116&lt;=AL$178,MissFill!AK119,"")</f>
        <v>343</v>
      </c>
      <c r="AM116" s="18">
        <f>IF($A116&lt;=AM$178,MissFill!AL119,"")</f>
        <v>307</v>
      </c>
      <c r="AN116" s="18">
        <f>IF($A116&lt;=AN$178,MissFill!AM119,"")</f>
        <v>438</v>
      </c>
      <c r="AO116" s="18">
        <f>IF($A116&lt;=AO$178,MissFill!AN119,"")</f>
        <v>2084</v>
      </c>
      <c r="AP116" s="18">
        <f>IF($A116&lt;=AP$178,MissFill!AO119,"")</f>
        <v>556</v>
      </c>
      <c r="AQ116" s="18">
        <f>IF($A116&lt;=AQ$178,MissFill!AP119,"")</f>
        <v>43</v>
      </c>
      <c r="AR116" s="18">
        <f>IF($A116&lt;=AR$178,MissFill!AQ119,"")</f>
        <v>5665</v>
      </c>
      <c r="AS116" s="18">
        <f>IF($A116&lt;=AS$178,MissFill!AR119,"")</f>
        <v>1026</v>
      </c>
      <c r="AT116" s="18">
        <f>IF($A116&lt;=AT$178,MissFill!AS119,"")</f>
        <v>183</v>
      </c>
      <c r="AU116" s="18">
        <f>IF($A116&lt;=AU$178,MissFill!AT119,"")</f>
        <v>2991</v>
      </c>
      <c r="AV116" s="18">
        <f>IF($A116&lt;=AV$178,MissFill!AU119,"")</f>
        <v>194</v>
      </c>
      <c r="AW116" s="18">
        <f>IF($A116&lt;=AW$178,MissFill!AV119,"")</f>
        <v>1101</v>
      </c>
      <c r="AX116" s="18">
        <f>IF($A116&lt;=AX$178,MissFill!AW119,"")</f>
        <v>-3</v>
      </c>
    </row>
    <row r="117" spans="1:50" x14ac:dyDescent="0.25">
      <c r="A117" s="8">
        <v>44462</v>
      </c>
      <c r="B117" s="11">
        <v>266</v>
      </c>
      <c r="C117" s="18">
        <f>IF($A117&lt;=C$178,MissFill!B120,"")</f>
        <v>170</v>
      </c>
      <c r="D117" s="18">
        <f>IF($A117&lt;=D$178,MissFill!C120,"")</f>
        <v>1451</v>
      </c>
      <c r="E117" s="18">
        <f>IF($A117&lt;=E$178,MissFill!D120,"")</f>
        <v>504</v>
      </c>
      <c r="F117" s="18">
        <f>IF($A117&lt;=F$178,MissFill!E120,"")</f>
        <v>536</v>
      </c>
      <c r="G117" s="18">
        <f>IF($A117&lt;=G$178,MissFill!F120,"")</f>
        <v>578</v>
      </c>
      <c r="H117" s="18">
        <f>IF($A117&lt;=H$178,MissFill!G120,"")</f>
        <v>370</v>
      </c>
      <c r="I117" s="18">
        <f>IF($A117&lt;=I$178,MissFill!H120,"")</f>
        <v>1996</v>
      </c>
      <c r="J117" s="18">
        <f>IF($A117&lt;=J$178,MissFill!I120,"")</f>
        <v>361</v>
      </c>
      <c r="K117" s="18">
        <f>IF($A117&lt;=K$178,MissFill!J120,"")</f>
        <v>68</v>
      </c>
      <c r="L117" s="18">
        <f>IF($A117&lt;=L$178,MissFill!K120,"")</f>
        <v>704</v>
      </c>
      <c r="M117" s="18">
        <f>IF($A117&lt;=M$178,MissFill!L120,"")</f>
        <v>4801</v>
      </c>
      <c r="N117" s="18">
        <f>IF($A117&lt;=N$178,MissFill!M120,"")</f>
        <v>9104</v>
      </c>
      <c r="O117" s="18">
        <f>IF($A117&lt;=O$178,MissFill!N120,"")</f>
        <v>17</v>
      </c>
      <c r="P117" s="18">
        <f>IF($A117&lt;=P$178,MissFill!O120,"")</f>
        <v>4810</v>
      </c>
      <c r="Q117" s="18">
        <f>IF($A117&lt;=Q$178,MissFill!P120,"")</f>
        <v>115</v>
      </c>
      <c r="R117" s="18">
        <f>IF($A117&lt;=R$178,MissFill!Q120,"")</f>
        <v>414</v>
      </c>
      <c r="S117" s="18">
        <f>IF($A117&lt;=S$178,MissFill!R120,"")</f>
        <v>6621</v>
      </c>
      <c r="T117" s="18">
        <f>IF($A117&lt;=T$178,MissFill!S120,"")</f>
        <v>36</v>
      </c>
      <c r="U117" s="18">
        <f>IF($A117&lt;=U$178,MissFill!T120,"")</f>
        <v>0</v>
      </c>
      <c r="V117" s="18">
        <f>IF($A117&lt;=V$178,MissFill!U120,"")</f>
        <v>0</v>
      </c>
      <c r="W117" s="18">
        <f>IF($A117&lt;=W$178,MissFill!V120,"")</f>
        <v>11</v>
      </c>
      <c r="X117" s="18">
        <f>IF($A117&lt;=X$178,MissFill!W120,"")</f>
        <v>2203</v>
      </c>
      <c r="Y117" s="18">
        <f>IF($A117&lt;=Y$178,MissFill!X120,"")</f>
        <v>1539</v>
      </c>
      <c r="Z117" s="18">
        <f>IF($A117&lt;=Z$178,MissFill!Y120,"")</f>
        <v>5</v>
      </c>
      <c r="AA117" s="18">
        <f>IF($A117&lt;=AA$178,MissFill!Z120,"")</f>
        <v>46</v>
      </c>
      <c r="AB117" s="18">
        <f>IF($A117&lt;=AB$178,MissFill!AA120,"")</f>
        <v>0</v>
      </c>
      <c r="AC117" s="18">
        <f>IF($A117&lt;=AC$178,MissFill!AB120,"")</f>
        <v>35</v>
      </c>
      <c r="AD117" s="18">
        <f>IF($A117&lt;=AD$178,MissFill!AC120,"")</f>
        <v>87</v>
      </c>
      <c r="AE117" s="18">
        <f>IF($A117&lt;=AE$178,MissFill!AD120,"")</f>
        <v>1512</v>
      </c>
      <c r="AF117" s="18">
        <f>IF($A117&lt;=AF$178,MissFill!AE120,"")</f>
        <v>1897</v>
      </c>
      <c r="AG117" s="18">
        <f>IF($A117&lt;=AG$178,MissFill!AF120,"")</f>
        <v>2147</v>
      </c>
      <c r="AH117" s="18">
        <f>IF($A117&lt;=AH$178,MissFill!AG120,"")</f>
        <v>771</v>
      </c>
      <c r="AI117" s="18">
        <f>IF($A117&lt;=AI$178,MissFill!AH120,"")</f>
        <v>157</v>
      </c>
      <c r="AJ117" s="18">
        <f>IF($A117&lt;=AJ$178,MissFill!AI120,"")</f>
        <v>306</v>
      </c>
      <c r="AK117" s="18">
        <f>IF($A117&lt;=AK$178,MissFill!AJ120,"")</f>
        <v>1377</v>
      </c>
      <c r="AL117" s="18">
        <f>IF($A117&lt;=AL$178,MissFill!AK120,"")</f>
        <v>222</v>
      </c>
      <c r="AM117" s="18">
        <f>IF($A117&lt;=AM$178,MissFill!AL120,"")</f>
        <v>577</v>
      </c>
      <c r="AN117" s="18">
        <f>IF($A117&lt;=AN$178,MissFill!AM120,"")</f>
        <v>739</v>
      </c>
      <c r="AO117" s="18">
        <f>IF($A117&lt;=AO$178,MissFill!AN120,"")</f>
        <v>2677</v>
      </c>
      <c r="AP117" s="18">
        <f>IF($A117&lt;=AP$178,MissFill!AO120,"")</f>
        <v>1098</v>
      </c>
      <c r="AQ117" s="18">
        <f>IF($A117&lt;=AQ$178,MissFill!AP120,"")</f>
        <v>675</v>
      </c>
      <c r="AR117" s="18">
        <f>IF($A117&lt;=AR$178,MissFill!AQ120,"")</f>
        <v>4043</v>
      </c>
      <c r="AS117" s="18">
        <f>IF($A117&lt;=AS$178,MissFill!AR120,"")</f>
        <v>894</v>
      </c>
      <c r="AT117" s="18">
        <f>IF($A117&lt;=AT$178,MissFill!AS120,"")</f>
        <v>13</v>
      </c>
      <c r="AU117" s="18">
        <f>IF($A117&lt;=AU$178,MissFill!AT120,"")</f>
        <v>1263</v>
      </c>
      <c r="AV117" s="18">
        <f>IF($A117&lt;=AV$178,MissFill!AU120,"")</f>
        <v>1372</v>
      </c>
      <c r="AW117" s="18">
        <f>IF($A117&lt;=AW$178,MissFill!AV120,"")</f>
        <v>895</v>
      </c>
      <c r="AX117" s="18">
        <f>IF($A117&lt;=AX$178,MissFill!AW120,"")</f>
        <v>295</v>
      </c>
    </row>
    <row r="118" spans="1:50" x14ac:dyDescent="0.25">
      <c r="A118" s="8">
        <v>44463</v>
      </c>
      <c r="B118" s="11">
        <v>267</v>
      </c>
      <c r="C118" s="18">
        <f>IF($A118&lt;=C$178,MissFill!B121,"")</f>
        <v>59</v>
      </c>
      <c r="D118" s="18">
        <f>IF($A118&lt;=D$178,MissFill!C121,"")</f>
        <v>54</v>
      </c>
      <c r="E118" s="18">
        <f>IF($A118&lt;=E$178,MissFill!D121,"")</f>
        <v>3432</v>
      </c>
      <c r="F118" s="18">
        <f>IF($A118&lt;=F$178,MissFill!E121,"")</f>
        <v>172</v>
      </c>
      <c r="G118" s="18">
        <f>IF($A118&lt;=G$178,MissFill!F121,"")</f>
        <v>15</v>
      </c>
      <c r="H118" s="18">
        <f>IF($A118&lt;=H$178,MissFill!G121,"")</f>
        <v>2440</v>
      </c>
      <c r="I118" s="18">
        <f>IF($A118&lt;=I$178,MissFill!H121,"")</f>
        <v>1002</v>
      </c>
      <c r="J118" s="18">
        <f>IF($A118&lt;=J$178,MissFill!I121,"")</f>
        <v>698</v>
      </c>
      <c r="K118" s="18">
        <f>IF($A118&lt;=K$178,MissFill!J121,"")</f>
        <v>18</v>
      </c>
      <c r="L118" s="18">
        <f>IF($A118&lt;=L$178,MissFill!K121,"")</f>
        <v>230</v>
      </c>
      <c r="M118" s="18">
        <f>IF($A118&lt;=M$178,MissFill!L121,"")</f>
        <v>2751</v>
      </c>
      <c r="N118" s="18">
        <f>IF($A118&lt;=N$178,MissFill!M121,"")</f>
        <v>4832</v>
      </c>
      <c r="O118" s="18">
        <f>IF($A118&lt;=O$178,MissFill!N121,"")</f>
        <v>0</v>
      </c>
      <c r="P118" s="18">
        <f>IF($A118&lt;=P$178,MissFill!O121,"")</f>
        <v>6619</v>
      </c>
      <c r="Q118" s="18">
        <f>IF($A118&lt;=Q$178,MissFill!P121,"")</f>
        <v>2683</v>
      </c>
      <c r="R118" s="18">
        <f>IF($A118&lt;=R$178,MissFill!Q121,"")</f>
        <v>833</v>
      </c>
      <c r="S118" s="18">
        <f>IF($A118&lt;=S$178,MissFill!R121,"")</f>
        <v>4052</v>
      </c>
      <c r="T118" s="18">
        <f>IF($A118&lt;=T$178,MissFill!S121,"")</f>
        <v>1609</v>
      </c>
      <c r="U118" s="18">
        <f>IF($A118&lt;=U$178,MissFill!T121,"")</f>
        <v>0</v>
      </c>
      <c r="V118" s="18">
        <f>IF($A118&lt;=V$178,MissFill!U121,"")</f>
        <v>0</v>
      </c>
      <c r="W118" s="18">
        <f>IF($A118&lt;=W$178,MissFill!V121,"")</f>
        <v>234</v>
      </c>
      <c r="X118" s="18">
        <f>IF($A118&lt;=X$178,MissFill!W121,"")</f>
        <v>206</v>
      </c>
      <c r="Y118" s="18">
        <f>IF($A118&lt;=Y$178,MissFill!X121,"")</f>
        <v>1626</v>
      </c>
      <c r="Z118" s="18">
        <f>IF($A118&lt;=Z$178,MissFill!Y121,"")</f>
        <v>197</v>
      </c>
      <c r="AA118" s="18">
        <f>IF($A118&lt;=AA$178,MissFill!Z121,"")</f>
        <v>55</v>
      </c>
      <c r="AB118" s="18">
        <f>IF($A118&lt;=AB$178,MissFill!AA121,"")</f>
        <v>880</v>
      </c>
      <c r="AC118" s="18">
        <f>IF($A118&lt;=AC$178,MissFill!AB121,"")</f>
        <v>988</v>
      </c>
      <c r="AD118" s="18">
        <f>IF($A118&lt;=AD$178,MissFill!AC121,"")</f>
        <v>26</v>
      </c>
      <c r="AE118" s="18">
        <f>IF($A118&lt;=AE$178,MissFill!AD121,"")</f>
        <v>1604</v>
      </c>
      <c r="AF118" s="18">
        <f>IF($A118&lt;=AF$178,MissFill!AE121,"")</f>
        <v>8</v>
      </c>
      <c r="AG118" s="18">
        <f>IF($A118&lt;=AG$178,MissFill!AF121,"")</f>
        <v>171</v>
      </c>
      <c r="AH118" s="18">
        <f>IF($A118&lt;=AH$178,MissFill!AG121,"")</f>
        <v>677</v>
      </c>
      <c r="AI118" s="18">
        <f>IF($A118&lt;=AI$178,MissFill!AH121,"")</f>
        <v>243</v>
      </c>
      <c r="AJ118" s="18">
        <f>IF($A118&lt;=AJ$178,MissFill!AI121,"")</f>
        <v>381</v>
      </c>
      <c r="AK118" s="18">
        <f>IF($A118&lt;=AK$178,MissFill!AJ121,"")</f>
        <v>34</v>
      </c>
      <c r="AL118" s="18">
        <f>IF($A118&lt;=AL$178,MissFill!AK121,"")</f>
        <v>531</v>
      </c>
      <c r="AM118" s="18">
        <f>IF($A118&lt;=AM$178,MissFill!AL121,"")</f>
        <v>1098</v>
      </c>
      <c r="AN118" s="18">
        <f>IF($A118&lt;=AN$178,MissFill!AM121,"")</f>
        <v>1363</v>
      </c>
      <c r="AO118" s="18">
        <f>IF($A118&lt;=AO$178,MissFill!AN121,"")</f>
        <v>1150</v>
      </c>
      <c r="AP118" s="18">
        <f>IF($A118&lt;=AP$178,MissFill!AO121,"")</f>
        <v>1015</v>
      </c>
      <c r="AQ118" s="18">
        <f>IF($A118&lt;=AQ$178,MissFill!AP121,"")</f>
        <v>790</v>
      </c>
      <c r="AR118" s="18">
        <f>IF($A118&lt;=AR$178,MissFill!AQ121,"")</f>
        <v>4390</v>
      </c>
      <c r="AS118" s="18">
        <f>IF($A118&lt;=AS$178,MissFill!AR121,"")</f>
        <v>1598</v>
      </c>
      <c r="AT118" s="18">
        <f>IF($A118&lt;=AT$178,MissFill!AS121,"")</f>
        <v>324</v>
      </c>
      <c r="AU118" s="18">
        <f>IF($A118&lt;=AU$178,MissFill!AT121,"")</f>
        <v>3878</v>
      </c>
      <c r="AV118" s="18">
        <f>IF($A118&lt;=AV$178,MissFill!AU121,"")</f>
        <v>1078</v>
      </c>
      <c r="AW118" s="18">
        <f>IF($A118&lt;=AW$178,MissFill!AV121,"")</f>
        <v>197</v>
      </c>
      <c r="AX118" s="18">
        <f>IF($A118&lt;=AX$178,MissFill!AW121,"")</f>
        <v>97</v>
      </c>
    </row>
    <row r="119" spans="1:50" x14ac:dyDescent="0.25">
      <c r="A119" s="8">
        <v>44464</v>
      </c>
      <c r="B119" s="11">
        <v>268</v>
      </c>
      <c r="C119" s="18">
        <f>IF($A119&lt;=C$178,MissFill!B122,"")</f>
        <v>3364</v>
      </c>
      <c r="D119" s="18">
        <f>IF($A119&lt;=D$178,MissFill!C122,"")</f>
        <v>246</v>
      </c>
      <c r="E119" s="18">
        <f>IF($A119&lt;=E$178,MissFill!D122,"")</f>
        <v>0</v>
      </c>
      <c r="F119" s="18">
        <f>IF($A119&lt;=F$178,MissFill!E122,"")</f>
        <v>1</v>
      </c>
      <c r="G119" s="18">
        <f>IF($A119&lt;=G$178,MissFill!F122,"")</f>
        <v>690</v>
      </c>
      <c r="H119" s="18">
        <f>IF($A119&lt;=H$178,MissFill!G122,"")</f>
        <v>0</v>
      </c>
      <c r="I119" s="18">
        <f>IF($A119&lt;=I$178,MissFill!H122,"")</f>
        <v>187</v>
      </c>
      <c r="J119" s="18">
        <f>IF($A119&lt;=J$178,MissFill!I122,"")</f>
        <v>1859</v>
      </c>
      <c r="K119" s="18">
        <f>IF($A119&lt;=K$178,MissFill!J122,"")</f>
        <v>0</v>
      </c>
      <c r="L119" s="18">
        <f>IF($A119&lt;=L$178,MissFill!K122,"")</f>
        <v>835</v>
      </c>
      <c r="M119" s="18">
        <f>IF($A119&lt;=M$178,MissFill!L122,"")</f>
        <v>7409</v>
      </c>
      <c r="N119" s="18">
        <f>IF($A119&lt;=N$178,MissFill!M122,"")</f>
        <v>3271</v>
      </c>
      <c r="O119" s="18">
        <f>IF($A119&lt;=O$178,MissFill!N122,"")</f>
        <v>891</v>
      </c>
      <c r="P119" s="18">
        <f>IF($A119&lt;=P$178,MissFill!O122,"")</f>
        <v>1922</v>
      </c>
      <c r="Q119" s="18">
        <f>IF($A119&lt;=Q$178,MissFill!P122,"")</f>
        <v>1673</v>
      </c>
      <c r="R119" s="18">
        <f>IF($A119&lt;=R$178,MissFill!Q122,"")</f>
        <v>913</v>
      </c>
      <c r="S119" s="18">
        <f>IF($A119&lt;=S$178,MissFill!R122,"")</f>
        <v>2352</v>
      </c>
      <c r="T119" s="18">
        <f>IF($A119&lt;=T$178,MissFill!S122,"")</f>
        <v>14</v>
      </c>
      <c r="U119" s="18">
        <f>IF($A119&lt;=U$178,MissFill!T122,"")</f>
        <v>0</v>
      </c>
      <c r="V119" s="18">
        <f>IF($A119&lt;=V$178,MissFill!U122,"")</f>
        <v>893</v>
      </c>
      <c r="W119" s="18">
        <f>IF($A119&lt;=W$178,MissFill!V122,"")</f>
        <v>751</v>
      </c>
      <c r="X119" s="18">
        <f>IF($A119&lt;=X$178,MissFill!W122,"")</f>
        <v>206</v>
      </c>
      <c r="Y119" s="18">
        <f>IF($A119&lt;=Y$178,MissFill!X122,"")</f>
        <v>473</v>
      </c>
      <c r="Z119" s="18">
        <f>IF($A119&lt;=Z$178,MissFill!Y122,"")</f>
        <v>22</v>
      </c>
      <c r="AA119" s="18">
        <f>IF($A119&lt;=AA$178,MissFill!Z122,"")</f>
        <v>146</v>
      </c>
      <c r="AB119" s="18">
        <f>IF($A119&lt;=AB$178,MissFill!AA122,"")</f>
        <v>750</v>
      </c>
      <c r="AC119" s="18">
        <f>IF($A119&lt;=AC$178,MissFill!AB122,"")</f>
        <v>468</v>
      </c>
      <c r="AD119" s="18">
        <f>IF($A119&lt;=AD$178,MissFill!AC122,"")</f>
        <v>3</v>
      </c>
      <c r="AE119" s="18">
        <f>IF($A119&lt;=AE$178,MissFill!AD122,"")</f>
        <v>2586</v>
      </c>
      <c r="AF119" s="18">
        <f>IF($A119&lt;=AF$178,MissFill!AE122,"")</f>
        <v>1178</v>
      </c>
      <c r="AG119" s="18">
        <f>IF($A119&lt;=AG$178,MissFill!AF122,"")</f>
        <v>768</v>
      </c>
      <c r="AH119" s="18">
        <f>IF($A119&lt;=AH$178,MissFill!AG122,"")</f>
        <v>1994</v>
      </c>
      <c r="AI119" s="18">
        <f>IF($A119&lt;=AI$178,MissFill!AH122,"")</f>
        <v>129</v>
      </c>
      <c r="AJ119" s="18">
        <f>IF($A119&lt;=AJ$178,MissFill!AI122,"")</f>
        <v>145</v>
      </c>
      <c r="AK119" s="18">
        <f>IF($A119&lt;=AK$178,MissFill!AJ122,"")</f>
        <v>19</v>
      </c>
      <c r="AL119" s="18">
        <f>IF($A119&lt;=AL$178,MissFill!AK122,"")</f>
        <v>731</v>
      </c>
      <c r="AM119" s="18">
        <f>IF($A119&lt;=AM$178,MissFill!AL122,"")</f>
        <v>302</v>
      </c>
      <c r="AN119" s="18">
        <f>IF($A119&lt;=AN$178,MissFill!AM122,"")</f>
        <v>743</v>
      </c>
      <c r="AO119" s="18">
        <f>IF($A119&lt;=AO$178,MissFill!AN122,"")</f>
        <v>602</v>
      </c>
      <c r="AP119" s="18">
        <f>IF($A119&lt;=AP$178,MissFill!AO122,"")</f>
        <v>1547</v>
      </c>
      <c r="AQ119" s="18">
        <f>IF($A119&lt;=AQ$178,MissFill!AP122,"")</f>
        <v>717</v>
      </c>
      <c r="AR119" s="18">
        <f>IF($A119&lt;=AR$178,MissFill!AQ122,"")</f>
        <v>2665</v>
      </c>
      <c r="AS119" s="18">
        <f>IF($A119&lt;=AS$178,MissFill!AR122,"")</f>
        <v>1925</v>
      </c>
      <c r="AT119" s="18">
        <f>IF($A119&lt;=AT$178,MissFill!AS122,"")</f>
        <v>696</v>
      </c>
      <c r="AU119" s="18">
        <f>IF($A119&lt;=AU$178,MissFill!AT122,"")</f>
        <v>2901</v>
      </c>
      <c r="AV119" s="18">
        <f>IF($A119&lt;=AV$178,MissFill!AU122,"")</f>
        <v>1112</v>
      </c>
      <c r="AW119" s="18">
        <f>IF($A119&lt;=AW$178,MissFill!AV122,"")</f>
        <v>195</v>
      </c>
      <c r="AX119" s="18">
        <f>IF($A119&lt;=AX$178,MissFill!AW122,"")</f>
        <v>781</v>
      </c>
    </row>
    <row r="120" spans="1:50" x14ac:dyDescent="0.25">
      <c r="A120" s="8">
        <v>44465</v>
      </c>
      <c r="B120" s="11">
        <v>269</v>
      </c>
      <c r="C120" s="18">
        <f>IF($A120&lt;=C$178,MissFill!B123,"")</f>
        <v>35</v>
      </c>
      <c r="D120" s="18">
        <f>IF($A120&lt;=D$178,MissFill!C123,"")</f>
        <v>1468</v>
      </c>
      <c r="E120" s="18">
        <f>IF($A120&lt;=E$178,MissFill!D123,"")</f>
        <v>0</v>
      </c>
      <c r="F120" s="18">
        <f>IF($A120&lt;=F$178,MissFill!E123,"")</f>
        <v>0</v>
      </c>
      <c r="G120" s="18">
        <f>IF($A120&lt;=G$178,MissFill!F123,"")</f>
        <v>15</v>
      </c>
      <c r="H120" s="18">
        <f>IF($A120&lt;=H$178,MissFill!G123,"")</f>
        <v>0</v>
      </c>
      <c r="I120" s="18">
        <f>IF($A120&lt;=I$178,MissFill!H123,"")</f>
        <v>47</v>
      </c>
      <c r="J120" s="18">
        <f>IF($A120&lt;=J$178,MissFill!I123,"")</f>
        <v>1077</v>
      </c>
      <c r="K120" s="18">
        <f>IF($A120&lt;=K$178,MissFill!J123,"")</f>
        <v>1398</v>
      </c>
      <c r="L120" s="18">
        <f>IF($A120&lt;=L$178,MissFill!K123,"")</f>
        <v>836</v>
      </c>
      <c r="M120" s="18">
        <f>IF($A120&lt;=M$178,MissFill!L123,"")</f>
        <v>5016</v>
      </c>
      <c r="N120" s="18">
        <f>IF($A120&lt;=N$178,MissFill!M123,"")</f>
        <v>4086</v>
      </c>
      <c r="O120" s="18">
        <f>IF($A120&lt;=O$178,MissFill!N123,"")</f>
        <v>1785</v>
      </c>
      <c r="P120" s="18">
        <f>IF($A120&lt;=P$178,MissFill!O123,"")</f>
        <v>3097</v>
      </c>
      <c r="Q120" s="18">
        <f>IF($A120&lt;=Q$178,MissFill!P123,"")</f>
        <v>127</v>
      </c>
      <c r="R120" s="18">
        <f>IF($A120&lt;=R$178,MissFill!Q123,"")</f>
        <v>411</v>
      </c>
      <c r="S120" s="18">
        <f>IF($A120&lt;=S$178,MissFill!R123,"")</f>
        <v>178</v>
      </c>
      <c r="T120" s="18">
        <f>IF($A120&lt;=T$178,MissFill!S123,"")</f>
        <v>1343</v>
      </c>
      <c r="U120" s="18">
        <f>IF($A120&lt;=U$178,MissFill!T123,"")</f>
        <v>0</v>
      </c>
      <c r="V120" s="18">
        <f>IF($A120&lt;=V$178,MissFill!U123,"")</f>
        <v>893</v>
      </c>
      <c r="W120" s="18">
        <f>IF($A120&lt;=W$178,MissFill!V123,"")</f>
        <v>853</v>
      </c>
      <c r="X120" s="18">
        <f>IF($A120&lt;=X$178,MissFill!W123,"")</f>
        <v>254</v>
      </c>
      <c r="Y120" s="18">
        <f>IF($A120&lt;=Y$178,MissFill!X123,"")</f>
        <v>98</v>
      </c>
      <c r="Z120" s="18">
        <f>IF($A120&lt;=Z$178,MissFill!Y123,"")</f>
        <v>168</v>
      </c>
      <c r="AA120" s="18">
        <f>IF($A120&lt;=AA$178,MissFill!Z123,"")</f>
        <v>112</v>
      </c>
      <c r="AB120" s="18">
        <f>IF($A120&lt;=AB$178,MissFill!AA123,"")</f>
        <v>551</v>
      </c>
      <c r="AC120" s="18">
        <f>IF($A120&lt;=AC$178,MissFill!AB123,"")</f>
        <v>598</v>
      </c>
      <c r="AD120" s="18">
        <f>IF($A120&lt;=AD$178,MissFill!AC123,"")</f>
        <v>60</v>
      </c>
      <c r="AE120" s="18">
        <f>IF($A120&lt;=AE$178,MissFill!AD123,"")</f>
        <v>765</v>
      </c>
      <c r="AF120" s="18">
        <f>IF($A120&lt;=AF$178,MissFill!AE123,"")</f>
        <v>1697</v>
      </c>
      <c r="AG120" s="18">
        <f>IF($A120&lt;=AG$178,MissFill!AF123,"")</f>
        <v>919</v>
      </c>
      <c r="AH120" s="18">
        <f>IF($A120&lt;=AH$178,MissFill!AG123,"")</f>
        <v>585</v>
      </c>
      <c r="AI120" s="18">
        <f>IF($A120&lt;=AI$178,MissFill!AH123,"")</f>
        <v>588</v>
      </c>
      <c r="AJ120" s="18">
        <f>IF($A120&lt;=AJ$178,MissFill!AI123,"")</f>
        <v>1212</v>
      </c>
      <c r="AK120" s="18">
        <f>IF($A120&lt;=AK$178,MissFill!AJ123,"")</f>
        <v>1803</v>
      </c>
      <c r="AL120" s="18">
        <f>IF($A120&lt;=AL$178,MissFill!AK123,"")</f>
        <v>539</v>
      </c>
      <c r="AM120" s="18">
        <f>IF($A120&lt;=AM$178,MissFill!AL123,"")</f>
        <v>549</v>
      </c>
      <c r="AN120" s="18">
        <f>IF($A120&lt;=AN$178,MissFill!AM123,"")</f>
        <v>667</v>
      </c>
      <c r="AO120" s="18">
        <f>IF($A120&lt;=AO$178,MissFill!AN123,"")</f>
        <v>228</v>
      </c>
      <c r="AP120" s="18">
        <f>IF($A120&lt;=AP$178,MissFill!AO123,"")</f>
        <v>2122</v>
      </c>
      <c r="AQ120" s="18">
        <f>IF($A120&lt;=AQ$178,MissFill!AP123,"")</f>
        <v>2212</v>
      </c>
      <c r="AR120" s="18">
        <f>IF($A120&lt;=AR$178,MissFill!AQ123,"")</f>
        <v>1877</v>
      </c>
      <c r="AS120" s="18">
        <f>IF($A120&lt;=AS$178,MissFill!AR123,"")</f>
        <v>1191</v>
      </c>
      <c r="AT120" s="18">
        <f>IF($A120&lt;=AT$178,MissFill!AS123,"")</f>
        <v>875</v>
      </c>
      <c r="AU120" s="18">
        <f>IF($A120&lt;=AU$178,MissFill!AT123,"")</f>
        <v>1099</v>
      </c>
      <c r="AV120" s="18">
        <f>IF($A120&lt;=AV$178,MissFill!AU123,"")</f>
        <v>1549</v>
      </c>
      <c r="AW120" s="18">
        <f>IF($A120&lt;=AW$178,MissFill!AV123,"")</f>
        <v>165</v>
      </c>
      <c r="AX120" s="18">
        <f>IF($A120&lt;=AX$178,MissFill!AW123,"")</f>
        <v>498</v>
      </c>
    </row>
    <row r="121" spans="1:50" x14ac:dyDescent="0.25">
      <c r="A121" s="8">
        <v>44466</v>
      </c>
      <c r="B121" s="11">
        <v>270</v>
      </c>
      <c r="C121" s="18">
        <f>IF($A121&lt;=C$178,MissFill!B124,"")</f>
        <v>33</v>
      </c>
      <c r="D121" s="18">
        <f>IF($A121&lt;=D$178,MissFill!C124,"")</f>
        <v>353</v>
      </c>
      <c r="E121" s="18">
        <f>IF($A121&lt;=E$178,MissFill!D124,"")</f>
        <v>95</v>
      </c>
      <c r="F121" s="18">
        <f>IF($A121&lt;=F$178,MissFill!E124,"")</f>
        <v>1521</v>
      </c>
      <c r="G121" s="18">
        <f>IF($A121&lt;=G$178,MissFill!F124,"")</f>
        <v>0</v>
      </c>
      <c r="H121" s="18">
        <f>IF($A121&lt;=H$178,MissFill!G124,"")</f>
        <v>0</v>
      </c>
      <c r="I121" s="18">
        <f>IF($A121&lt;=I$178,MissFill!H124,"")</f>
        <v>0</v>
      </c>
      <c r="J121" s="18">
        <f>IF($A121&lt;=J$178,MissFill!I124,"")</f>
        <v>3187</v>
      </c>
      <c r="K121" s="18">
        <f>IF($A121&lt;=K$178,MissFill!J124,"")</f>
        <v>689</v>
      </c>
      <c r="L121" s="18">
        <f>IF($A121&lt;=L$178,MissFill!K124,"")</f>
        <v>1659</v>
      </c>
      <c r="M121" s="18">
        <f>IF($A121&lt;=M$178,MissFill!L124,"")</f>
        <v>4281</v>
      </c>
      <c r="N121" s="18">
        <f>IF($A121&lt;=N$178,MissFill!M124,"")</f>
        <v>1599</v>
      </c>
      <c r="O121" s="18">
        <f>IF($A121&lt;=O$178,MissFill!N124,"")</f>
        <v>2195</v>
      </c>
      <c r="P121" s="18">
        <f>IF($A121&lt;=P$178,MissFill!O124,"")</f>
        <v>1254</v>
      </c>
      <c r="Q121" s="18">
        <f>IF($A121&lt;=Q$178,MissFill!P124,"")</f>
        <v>63</v>
      </c>
      <c r="R121" s="18">
        <f>IF($A121&lt;=R$178,MissFill!Q124,"")</f>
        <v>0</v>
      </c>
      <c r="S121" s="18">
        <f>IF($A121&lt;=S$178,MissFill!R124,"")</f>
        <v>378</v>
      </c>
      <c r="T121" s="18">
        <f>IF($A121&lt;=T$178,MissFill!S124,"")</f>
        <v>565</v>
      </c>
      <c r="U121" s="18">
        <f>IF($A121&lt;=U$178,MissFill!T124,"")</f>
        <v>50</v>
      </c>
      <c r="V121" s="18">
        <f>IF($A121&lt;=V$178,MissFill!U124,"")</f>
        <v>893</v>
      </c>
      <c r="W121" s="18">
        <f>IF($A121&lt;=W$178,MissFill!V124,"")</f>
        <v>0</v>
      </c>
      <c r="X121" s="18">
        <f>IF($A121&lt;=X$178,MissFill!W124,"")</f>
        <v>191</v>
      </c>
      <c r="Y121" s="18">
        <f>IF($A121&lt;=Y$178,MissFill!X124,"")</f>
        <v>14</v>
      </c>
      <c r="Z121" s="18">
        <f>IF($A121&lt;=Z$178,MissFill!Y124,"")</f>
        <v>184</v>
      </c>
      <c r="AA121" s="18">
        <f>IF($A121&lt;=AA$178,MissFill!Z124,"")</f>
        <v>267</v>
      </c>
      <c r="AB121" s="18">
        <f>IF($A121&lt;=AB$178,MissFill!AA124,"")</f>
        <v>3778</v>
      </c>
      <c r="AC121" s="18">
        <f>IF($A121&lt;=AC$178,MissFill!AB124,"")</f>
        <v>331</v>
      </c>
      <c r="AD121" s="18">
        <f>IF($A121&lt;=AD$178,MissFill!AC124,"")</f>
        <v>19</v>
      </c>
      <c r="AE121" s="18">
        <f>IF($A121&lt;=AE$178,MissFill!AD124,"")</f>
        <v>1403</v>
      </c>
      <c r="AF121" s="18">
        <f>IF($A121&lt;=AF$178,MissFill!AE124,"")</f>
        <v>105</v>
      </c>
      <c r="AG121" s="18">
        <f>IF($A121&lt;=AG$178,MissFill!AF124,"")</f>
        <v>0</v>
      </c>
      <c r="AH121" s="18">
        <f>IF($A121&lt;=AH$178,MissFill!AG124,"")</f>
        <v>178</v>
      </c>
      <c r="AI121" s="18">
        <f>IF($A121&lt;=AI$178,MissFill!AH124,"")</f>
        <v>79</v>
      </c>
      <c r="AJ121" s="18">
        <f>IF($A121&lt;=AJ$178,MissFill!AI124,"")</f>
        <v>613</v>
      </c>
      <c r="AK121" s="18">
        <f>IF($A121&lt;=AK$178,MissFill!AJ124,"")</f>
        <v>3691</v>
      </c>
      <c r="AL121" s="18">
        <f>IF($A121&lt;=AL$178,MissFill!AK124,"")</f>
        <v>527</v>
      </c>
      <c r="AM121" s="18">
        <f>IF($A121&lt;=AM$178,MissFill!AL124,"")</f>
        <v>1243</v>
      </c>
      <c r="AN121" s="18">
        <f>IF($A121&lt;=AN$178,MissFill!AM124,"")</f>
        <v>1496</v>
      </c>
      <c r="AO121" s="18">
        <f>IF($A121&lt;=AO$178,MissFill!AN124,"")</f>
        <v>304</v>
      </c>
      <c r="AP121" s="18">
        <f>IF($A121&lt;=AP$178,MissFill!AO124,"")</f>
        <v>1552</v>
      </c>
      <c r="AQ121" s="18">
        <f>IF($A121&lt;=AQ$178,MissFill!AP124,"")</f>
        <v>1439</v>
      </c>
      <c r="AR121" s="18">
        <f>IF($A121&lt;=AR$178,MissFill!AQ124,"")</f>
        <v>1894</v>
      </c>
      <c r="AS121" s="18">
        <f>IF($A121&lt;=AS$178,MissFill!AR124,"")</f>
        <v>590</v>
      </c>
      <c r="AT121" s="18">
        <f>IF($A121&lt;=AT$178,MissFill!AS124,"")</f>
        <v>411</v>
      </c>
      <c r="AU121" s="18">
        <f>IF($A121&lt;=AU$178,MissFill!AT124,"")</f>
        <v>753</v>
      </c>
      <c r="AV121" s="18">
        <f>IF($A121&lt;=AV$178,MissFill!AU124,"")</f>
        <v>1125</v>
      </c>
      <c r="AW121" s="18">
        <f>IF($A121&lt;=AW$178,MissFill!AV124,"")</f>
        <v>467</v>
      </c>
      <c r="AX121" s="18">
        <f>IF($A121&lt;=AX$178,MissFill!AW124,"")</f>
        <v>1314</v>
      </c>
    </row>
    <row r="122" spans="1:50" x14ac:dyDescent="0.25">
      <c r="A122" s="8">
        <v>44467</v>
      </c>
      <c r="B122" s="11">
        <v>271</v>
      </c>
      <c r="C122" s="18">
        <f>IF($A122&lt;=C$178,MissFill!B125,"")</f>
        <v>1536</v>
      </c>
      <c r="D122" s="18">
        <f>IF($A122&lt;=D$178,MissFill!C125,"")</f>
        <v>1548</v>
      </c>
      <c r="E122" s="18">
        <f>IF($A122&lt;=E$178,MissFill!D125,"")</f>
        <v>0</v>
      </c>
      <c r="F122" s="18">
        <f>IF($A122&lt;=F$178,MissFill!E125,"")</f>
        <v>770</v>
      </c>
      <c r="G122" s="18">
        <f>IF($A122&lt;=G$178,MissFill!F125,"")</f>
        <v>77</v>
      </c>
      <c r="H122" s="18">
        <f>IF($A122&lt;=H$178,MissFill!G125,"")</f>
        <v>0</v>
      </c>
      <c r="I122" s="18">
        <f>IF($A122&lt;=I$178,MissFill!H125,"")</f>
        <v>659.23169372992197</v>
      </c>
      <c r="J122" s="18">
        <f>IF($A122&lt;=J$178,MissFill!I125,"")</f>
        <v>1037</v>
      </c>
      <c r="K122" s="18">
        <f>IF($A122&lt;=K$178,MissFill!J125,"")</f>
        <v>31</v>
      </c>
      <c r="L122" s="18">
        <f>IF($A122&lt;=L$178,MissFill!K125,"")</f>
        <v>2047</v>
      </c>
      <c r="M122" s="18">
        <f>IF($A122&lt;=M$178,MissFill!L125,"")</f>
        <v>8441</v>
      </c>
      <c r="N122" s="18">
        <f>IF($A122&lt;=N$178,MissFill!M125,"")</f>
        <v>240</v>
      </c>
      <c r="O122" s="18">
        <f>IF($A122&lt;=O$178,MissFill!N125,"")</f>
        <v>0</v>
      </c>
      <c r="P122" s="18">
        <f>IF($A122&lt;=P$178,MissFill!O125,"")</f>
        <v>1727</v>
      </c>
      <c r="Q122" s="18">
        <f>IF($A122&lt;=Q$178,MissFill!P125,"")</f>
        <v>657</v>
      </c>
      <c r="R122" s="18">
        <f>IF($A122&lt;=R$178,MissFill!Q125,"")</f>
        <v>108</v>
      </c>
      <c r="S122" s="18">
        <f>IF($A122&lt;=S$178,MissFill!R125,"")</f>
        <v>1502</v>
      </c>
      <c r="T122" s="18">
        <f>IF($A122&lt;=T$178,MissFill!S125,"")</f>
        <v>1050</v>
      </c>
      <c r="U122" s="18">
        <f>IF($A122&lt;=U$178,MissFill!T125,"")</f>
        <v>919</v>
      </c>
      <c r="V122" s="18">
        <f>IF($A122&lt;=V$178,MissFill!U125,"")</f>
        <v>893</v>
      </c>
      <c r="W122" s="18">
        <f>IF($A122&lt;=W$178,MissFill!V125,"")</f>
        <v>9</v>
      </c>
      <c r="X122" s="18">
        <f>IF($A122&lt;=X$178,MissFill!W125,"")</f>
        <v>2448</v>
      </c>
      <c r="Y122" s="18">
        <f>IF($A122&lt;=Y$178,MissFill!X125,"")</f>
        <v>84</v>
      </c>
      <c r="Z122" s="18">
        <f>IF($A122&lt;=Z$178,MissFill!Y125,"")</f>
        <v>80</v>
      </c>
      <c r="AA122" s="18">
        <f>IF($A122&lt;=AA$178,MissFill!Z125,"")</f>
        <v>147</v>
      </c>
      <c r="AB122" s="18">
        <f>IF($A122&lt;=AB$178,MissFill!AA125,"")</f>
        <v>4422</v>
      </c>
      <c r="AC122" s="18">
        <f>IF($A122&lt;=AC$178,MissFill!AB125,"")</f>
        <v>799</v>
      </c>
      <c r="AD122" s="18">
        <f>IF($A122&lt;=AD$178,MissFill!AC125,"")</f>
        <v>37</v>
      </c>
      <c r="AE122" s="18">
        <f>IF($A122&lt;=AE$178,MissFill!AD125,"")</f>
        <v>2133</v>
      </c>
      <c r="AF122" s="18">
        <f>IF($A122&lt;=AF$178,MissFill!AE125,"")</f>
        <v>155</v>
      </c>
      <c r="AG122" s="18">
        <f>IF($A122&lt;=AG$178,MissFill!AF125,"")</f>
        <v>0</v>
      </c>
      <c r="AH122" s="18">
        <f>IF($A122&lt;=AH$178,MissFill!AG125,"")</f>
        <v>89</v>
      </c>
      <c r="AI122" s="18">
        <f>IF($A122&lt;=AI$178,MissFill!AH125,"")</f>
        <v>0</v>
      </c>
      <c r="AJ122" s="18">
        <f>IF($A122&lt;=AJ$178,MissFill!AI125,"")</f>
        <v>1382</v>
      </c>
      <c r="AK122" s="18">
        <f>IF($A122&lt;=AK$178,MissFill!AJ125,"")</f>
        <v>3971</v>
      </c>
      <c r="AL122" s="18">
        <f>IF($A122&lt;=AL$178,MissFill!AK125,"")</f>
        <v>1292</v>
      </c>
      <c r="AM122" s="18">
        <f>IF($A122&lt;=AM$178,MissFill!AL125,"")</f>
        <v>1062</v>
      </c>
      <c r="AN122" s="18">
        <f>IF($A122&lt;=AN$178,MissFill!AM125,"")</f>
        <v>2246</v>
      </c>
      <c r="AO122" s="18">
        <f>IF($A122&lt;=AO$178,MissFill!AN125,"")</f>
        <v>242</v>
      </c>
      <c r="AP122" s="18">
        <f>IF($A122&lt;=AP$178,MissFill!AO125,"")</f>
        <v>988</v>
      </c>
      <c r="AQ122" s="18">
        <f>IF($A122&lt;=AQ$178,MissFill!AP125,"")</f>
        <v>651</v>
      </c>
      <c r="AR122" s="18">
        <f>IF($A122&lt;=AR$178,MissFill!AQ125,"")</f>
        <v>1664</v>
      </c>
      <c r="AS122" s="18">
        <f>IF($A122&lt;=AS$178,MissFill!AR125,"")</f>
        <v>1539</v>
      </c>
      <c r="AT122" s="18">
        <f>IF($A122&lt;=AT$178,MissFill!AS125,"")</f>
        <v>50</v>
      </c>
      <c r="AU122" s="18">
        <f>IF($A122&lt;=AU$178,MissFill!AT125,"")</f>
        <v>827</v>
      </c>
      <c r="AV122" s="18">
        <f>IF($A122&lt;=AV$178,MissFill!AU125,"")</f>
        <v>1800</v>
      </c>
      <c r="AW122" s="18">
        <f>IF($A122&lt;=AW$178,MissFill!AV125,"")</f>
        <v>20</v>
      </c>
      <c r="AX122" s="18">
        <f>IF($A122&lt;=AX$178,MissFill!AW125,"")</f>
        <v>1509</v>
      </c>
    </row>
    <row r="123" spans="1:50" x14ac:dyDescent="0.25">
      <c r="A123" s="8">
        <v>44468</v>
      </c>
      <c r="B123" s="11">
        <v>272</v>
      </c>
      <c r="C123" s="18">
        <f>IF($A123&lt;=C$178,MissFill!B126,"")</f>
        <v>0</v>
      </c>
      <c r="D123" s="18">
        <f>IF($A123&lt;=D$178,MissFill!C126,"")</f>
        <v>675</v>
      </c>
      <c r="E123" s="18">
        <f>IF($A123&lt;=E$178,MissFill!D126,"")</f>
        <v>91</v>
      </c>
      <c r="F123" s="18">
        <f>IF($A123&lt;=F$178,MissFill!E126,"")</f>
        <v>0</v>
      </c>
      <c r="G123" s="18">
        <f>IF($A123&lt;=G$178,MissFill!F126,"")</f>
        <v>1626</v>
      </c>
      <c r="H123" s="18">
        <f>IF($A123&lt;=H$178,MissFill!G126,"")</f>
        <v>0</v>
      </c>
      <c r="I123" s="18">
        <f>IF($A123&lt;=I$178,MissFill!H126,"")</f>
        <v>528.12752563680999</v>
      </c>
      <c r="J123" s="18">
        <f>IF($A123&lt;=J$178,MissFill!I126,"")</f>
        <v>1</v>
      </c>
      <c r="K123" s="18">
        <f>IF($A123&lt;=K$178,MissFill!J126,"")</f>
        <v>149</v>
      </c>
      <c r="L123" s="18">
        <f>IF($A123&lt;=L$178,MissFill!K126,"")</f>
        <v>884</v>
      </c>
      <c r="M123" s="18">
        <f>IF($A123&lt;=M$178,MissFill!L126,"")</f>
        <v>3597</v>
      </c>
      <c r="N123" s="18">
        <f>IF($A123&lt;=N$178,MissFill!M126,"")</f>
        <v>1539</v>
      </c>
      <c r="O123" s="18">
        <f>IF($A123&lt;=O$178,MissFill!N126,"")</f>
        <v>105</v>
      </c>
      <c r="P123" s="18">
        <f>IF($A123&lt;=P$178,MissFill!O126,"")</f>
        <v>1103</v>
      </c>
      <c r="Q123" s="18">
        <f>IF($A123&lt;=Q$178,MissFill!P126,"")</f>
        <v>1571</v>
      </c>
      <c r="R123" s="18">
        <f>IF($A123&lt;=R$178,MissFill!Q126,"")</f>
        <v>111</v>
      </c>
      <c r="S123" s="18">
        <f>IF($A123&lt;=S$178,MissFill!R126,"")</f>
        <v>106</v>
      </c>
      <c r="T123" s="18">
        <f>IF($A123&lt;=T$178,MissFill!S126,"")</f>
        <v>1513</v>
      </c>
      <c r="U123" s="18">
        <f>IF($A123&lt;=U$178,MissFill!T126,"")</f>
        <v>228</v>
      </c>
      <c r="V123" s="18">
        <f>IF($A123&lt;=V$178,MissFill!U126,"")</f>
        <v>893</v>
      </c>
      <c r="W123" s="18">
        <f>IF($A123&lt;=W$178,MissFill!V126,"")</f>
        <v>30</v>
      </c>
      <c r="X123" s="18">
        <f>IF($A123&lt;=X$178,MissFill!W126,"")</f>
        <v>2027</v>
      </c>
      <c r="Y123" s="18">
        <f>IF($A123&lt;=Y$178,MissFill!X126,"")</f>
        <v>0</v>
      </c>
      <c r="Z123" s="18">
        <f>IF($A123&lt;=Z$178,MissFill!Y126,"")</f>
        <v>293</v>
      </c>
      <c r="AA123" s="18">
        <f>IF($A123&lt;=AA$178,MissFill!Z126,"")</f>
        <v>195</v>
      </c>
      <c r="AB123" s="18">
        <f>IF($A123&lt;=AB$178,MissFill!AA126,"")</f>
        <v>1204</v>
      </c>
      <c r="AC123" s="18">
        <f>IF($A123&lt;=AC$178,MissFill!AB126,"")</f>
        <v>133</v>
      </c>
      <c r="AD123" s="18">
        <f>IF($A123&lt;=AD$178,MissFill!AC126,"")</f>
        <v>29</v>
      </c>
      <c r="AE123" s="18">
        <f>IF($A123&lt;=AE$178,MissFill!AD126,"")</f>
        <v>1044</v>
      </c>
      <c r="AF123" s="18">
        <f>IF($A123&lt;=AF$178,MissFill!AE126,"")</f>
        <v>2203</v>
      </c>
      <c r="AG123" s="18">
        <f>IF($A123&lt;=AG$178,MissFill!AF126,"")</f>
        <v>0</v>
      </c>
      <c r="AH123" s="18">
        <f>IF($A123&lt;=AH$178,MissFill!AG126,"")</f>
        <v>801</v>
      </c>
      <c r="AI123" s="18">
        <f>IF($A123&lt;=AI$178,MissFill!AH126,"")</f>
        <v>0</v>
      </c>
      <c r="AJ123" s="18">
        <f>IF($A123&lt;=AJ$178,MissFill!AI126,"")</f>
        <v>0</v>
      </c>
      <c r="AK123" s="18">
        <f>IF($A123&lt;=AK$178,MissFill!AJ126,"")</f>
        <v>2863</v>
      </c>
      <c r="AL123" s="18">
        <f>IF($A123&lt;=AL$178,MissFill!AK126,"")</f>
        <v>5724</v>
      </c>
      <c r="AM123" s="18">
        <f>IF($A123&lt;=AM$178,MissFill!AL126,"")</f>
        <v>485</v>
      </c>
      <c r="AN123" s="18">
        <f>IF($A123&lt;=AN$178,MissFill!AM126,"")</f>
        <v>1229</v>
      </c>
      <c r="AO123" s="18">
        <f>IF($A123&lt;=AO$178,MissFill!AN126,"")</f>
        <v>320</v>
      </c>
      <c r="AP123" s="18">
        <f>IF($A123&lt;=AP$178,MissFill!AO126,"")</f>
        <v>1811</v>
      </c>
      <c r="AQ123" s="18">
        <f>IF($A123&lt;=AQ$178,MissFill!AP126,"")</f>
        <v>862</v>
      </c>
      <c r="AR123" s="18">
        <f>IF($A123&lt;=AR$178,MissFill!AQ126,"")</f>
        <v>883</v>
      </c>
      <c r="AS123" s="18">
        <f>IF($A123&lt;=AS$178,MissFill!AR126,"")</f>
        <v>1839</v>
      </c>
      <c r="AT123" s="18">
        <f>IF($A123&lt;=AT$178,MissFill!AS126,"")</f>
        <v>103</v>
      </c>
      <c r="AU123" s="18">
        <f>IF($A123&lt;=AU$178,MissFill!AT126,"")</f>
        <v>517</v>
      </c>
      <c r="AV123" s="18">
        <f>IF($A123&lt;=AV$178,MissFill!AU126,"")</f>
        <v>1885</v>
      </c>
      <c r="AW123" s="18">
        <f>IF($A123&lt;=AW$178,MissFill!AV126,"")</f>
        <v>49</v>
      </c>
      <c r="AX123" s="18">
        <f>IF($A123&lt;=AX$178,MissFill!AW126,"")</f>
        <v>1121</v>
      </c>
    </row>
    <row r="124" spans="1:50" x14ac:dyDescent="0.25">
      <c r="A124" s="8">
        <v>44469</v>
      </c>
      <c r="B124" s="11">
        <v>273</v>
      </c>
      <c r="C124" s="18">
        <f>IF($A124&lt;=C$178,MissFill!B127,"")</f>
        <v>15</v>
      </c>
      <c r="D124" s="18">
        <f>IF($A124&lt;=D$178,MissFill!C127,"")</f>
        <v>1615</v>
      </c>
      <c r="E124" s="18">
        <f>IF($A124&lt;=E$178,MissFill!D127,"")</f>
        <v>79</v>
      </c>
      <c r="F124" s="18">
        <f>IF($A124&lt;=F$178,MissFill!E127,"")</f>
        <v>2</v>
      </c>
      <c r="G124" s="18">
        <f>IF($A124&lt;=G$178,MissFill!F127,"")</f>
        <v>1351</v>
      </c>
      <c r="H124" s="18">
        <f>IF($A124&lt;=H$178,MissFill!G127,"")</f>
        <v>0</v>
      </c>
      <c r="I124" s="18">
        <f>IF($A124&lt;=I$178,MissFill!H127,"")</f>
        <v>667.88041322603999</v>
      </c>
      <c r="J124" s="18">
        <f>IF($A124&lt;=J$178,MissFill!I127,"")</f>
        <v>1610</v>
      </c>
      <c r="K124" s="18">
        <f>IF($A124&lt;=K$178,MissFill!J127,"")</f>
        <v>1219</v>
      </c>
      <c r="L124" s="18">
        <f>IF($A124&lt;=L$178,MissFill!K127,"")</f>
        <v>575</v>
      </c>
      <c r="M124" s="18">
        <f>IF($A124&lt;=M$178,MissFill!L127,"")</f>
        <v>1021</v>
      </c>
      <c r="N124" s="18">
        <f>IF($A124&lt;=N$178,MissFill!M127,"")</f>
        <v>0</v>
      </c>
      <c r="O124" s="18">
        <f>IF($A124&lt;=O$178,MissFill!N127,"")</f>
        <v>2589</v>
      </c>
      <c r="P124" s="18">
        <f>IF($A124&lt;=P$178,MissFill!O127,"")</f>
        <v>1788</v>
      </c>
      <c r="Q124" s="18">
        <f>IF($A124&lt;=Q$178,MissFill!P127,"")</f>
        <v>167</v>
      </c>
      <c r="R124" s="18">
        <f>IF($A124&lt;=R$178,MissFill!Q127,"")</f>
        <v>2138</v>
      </c>
      <c r="S124" s="18">
        <f>IF($A124&lt;=S$178,MissFill!R127,"")</f>
        <v>4179</v>
      </c>
      <c r="T124" s="18">
        <f>IF($A124&lt;=T$178,MissFill!S127,"")</f>
        <v>54</v>
      </c>
      <c r="U124" s="18">
        <f>IF($A124&lt;=U$178,MissFill!T127,"")</f>
        <v>1516</v>
      </c>
      <c r="V124" s="18">
        <f>IF($A124&lt;=V$178,MissFill!U127,"")</f>
        <v>893</v>
      </c>
      <c r="W124" s="18">
        <f>IF($A124&lt;=W$178,MissFill!V127,"")</f>
        <v>13</v>
      </c>
      <c r="X124" s="18">
        <f>IF($A124&lt;=X$178,MissFill!W127,"")</f>
        <v>706</v>
      </c>
      <c r="Y124" s="18">
        <f>IF($A124&lt;=Y$178,MissFill!X127,"")</f>
        <v>0</v>
      </c>
      <c r="Z124" s="18">
        <f>IF($A124&lt;=Z$178,MissFill!Y127,"")</f>
        <v>4010</v>
      </c>
      <c r="AA124" s="18">
        <f>IF($A124&lt;=AA$178,MissFill!Z127,"")</f>
        <v>164</v>
      </c>
      <c r="AB124" s="18">
        <f>IF($A124&lt;=AB$178,MissFill!AA127,"")</f>
        <v>4126</v>
      </c>
      <c r="AC124" s="18">
        <f>IF($A124&lt;=AC$178,MissFill!AB127,"")</f>
        <v>0</v>
      </c>
      <c r="AD124" s="18">
        <f>IF($A124&lt;=AD$178,MissFill!AC127,"")</f>
        <v>61</v>
      </c>
      <c r="AE124" s="18">
        <f>IF($A124&lt;=AE$178,MissFill!AD127,"")</f>
        <v>167</v>
      </c>
      <c r="AF124" s="18">
        <f>IF($A124&lt;=AF$178,MissFill!AE127,"")</f>
        <v>874</v>
      </c>
      <c r="AG124" s="18">
        <f>IF($A124&lt;=AG$178,MissFill!AF127,"")</f>
        <v>55</v>
      </c>
      <c r="AH124" s="18">
        <f>IF($A124&lt;=AH$178,MissFill!AG127,"")</f>
        <v>268</v>
      </c>
      <c r="AI124" s="18">
        <f>IF($A124&lt;=AI$178,MissFill!AH127,"")</f>
        <v>0</v>
      </c>
      <c r="AJ124" s="18">
        <f>IF($A124&lt;=AJ$178,MissFill!AI127,"")</f>
        <v>106</v>
      </c>
      <c r="AK124" s="18">
        <f>IF($A124&lt;=AK$178,MissFill!AJ127,"")</f>
        <v>3026</v>
      </c>
      <c r="AL124" s="18">
        <f>IF($A124&lt;=AL$178,MissFill!AK127,"")</f>
        <v>5483</v>
      </c>
      <c r="AM124" s="18">
        <f>IF($A124&lt;=AM$178,MissFill!AL127,"")</f>
        <v>310</v>
      </c>
      <c r="AN124" s="18">
        <f>IF($A124&lt;=AN$178,MissFill!AM127,"")</f>
        <v>1005</v>
      </c>
      <c r="AO124" s="18">
        <f>IF($A124&lt;=AO$178,MissFill!AN127,"")</f>
        <v>742</v>
      </c>
      <c r="AP124" s="18">
        <f>IF($A124&lt;=AP$178,MissFill!AO127,"")</f>
        <v>1068</v>
      </c>
      <c r="AQ124" s="18">
        <f>IF($A124&lt;=AQ$178,MissFill!AP127,"")</f>
        <v>1184</v>
      </c>
      <c r="AR124" s="18">
        <f>IF($A124&lt;=AR$178,MissFill!AQ127,"")</f>
        <v>2191.2127475832999</v>
      </c>
      <c r="AS124" s="18">
        <f>IF($A124&lt;=AS$178,MissFill!AR127,"")</f>
        <v>1477</v>
      </c>
      <c r="AT124" s="18">
        <f>IF($A124&lt;=AT$178,MissFill!AS127,"")</f>
        <v>360</v>
      </c>
      <c r="AU124" s="18">
        <f>IF($A124&lt;=AU$178,MissFill!AT127,"")</f>
        <v>606</v>
      </c>
      <c r="AV124" s="18">
        <f>IF($A124&lt;=AV$178,MissFill!AU127,"")</f>
        <v>1517</v>
      </c>
      <c r="AW124" s="18">
        <f>IF($A124&lt;=AW$178,MissFill!AV127,"")</f>
        <v>427</v>
      </c>
      <c r="AX124" s="18">
        <f>IF($A124&lt;=AX$178,MissFill!AW127,"")</f>
        <v>2157</v>
      </c>
    </row>
    <row r="125" spans="1:50" x14ac:dyDescent="0.25">
      <c r="A125" s="8">
        <v>44470</v>
      </c>
      <c r="B125" s="11">
        <v>274</v>
      </c>
      <c r="C125" s="18">
        <f>IF($A125&lt;=C$178,MissFill!B128,"")</f>
        <v>5398</v>
      </c>
      <c r="D125" s="18">
        <f>IF($A125&lt;=D$178,MissFill!C128,"")</f>
        <v>384</v>
      </c>
      <c r="E125" s="18">
        <f>IF($A125&lt;=E$178,MissFill!D128,"")</f>
        <v>0</v>
      </c>
      <c r="F125" s="18">
        <f>IF($A125&lt;=F$178,MissFill!E128,"")</f>
        <v>1257.87418374515</v>
      </c>
      <c r="G125" s="18">
        <f>IF($A125&lt;=G$178,MissFill!F128,"")</f>
        <v>322</v>
      </c>
      <c r="H125" s="18">
        <f>IF($A125&lt;=H$178,MissFill!G128,"")</f>
        <v>0</v>
      </c>
      <c r="I125" s="18">
        <f>IF($A125&lt;=I$178,MissFill!H128,"")</f>
        <v>638.94381187036402</v>
      </c>
      <c r="J125" s="18">
        <f>IF($A125&lt;=J$178,MissFill!I128,"")</f>
        <v>78</v>
      </c>
      <c r="K125" s="18">
        <f>IF($A125&lt;=K$178,MissFill!J128,"")</f>
        <v>133</v>
      </c>
      <c r="L125" s="18">
        <f>IF($A125&lt;=L$178,MissFill!K128,"")</f>
        <v>721</v>
      </c>
      <c r="M125" s="18">
        <f>IF($A125&lt;=M$178,MissFill!L128,"")</f>
        <v>3554</v>
      </c>
      <c r="N125" s="18">
        <f>IF($A125&lt;=N$178,MissFill!M128,"")</f>
        <v>0</v>
      </c>
      <c r="O125" s="18">
        <f>IF($A125&lt;=O$178,MissFill!N128,"")</f>
        <v>1728</v>
      </c>
      <c r="P125" s="18">
        <f>IF($A125&lt;=P$178,MissFill!O128,"")</f>
        <v>565</v>
      </c>
      <c r="Q125" s="18">
        <f>IF($A125&lt;=Q$178,MissFill!P128,"")</f>
        <v>2231</v>
      </c>
      <c r="R125" s="18">
        <f>IF($A125&lt;=R$178,MissFill!Q128,"")</f>
        <v>366</v>
      </c>
      <c r="S125" s="18">
        <f>IF($A125&lt;=S$178,MissFill!R128,"")</f>
        <v>0</v>
      </c>
      <c r="T125" s="18">
        <f>IF($A125&lt;=T$178,MissFill!S128,"")</f>
        <v>11</v>
      </c>
      <c r="U125" s="18">
        <f>IF($A125&lt;=U$178,MissFill!T128,"")</f>
        <v>0</v>
      </c>
      <c r="V125" s="18">
        <f>IF($A125&lt;=V$178,MissFill!U128,"")</f>
        <v>893</v>
      </c>
      <c r="W125" s="18">
        <f>IF($A125&lt;=W$178,MissFill!V128,"")</f>
        <v>577</v>
      </c>
      <c r="X125" s="18">
        <f>IF($A125&lt;=X$178,MissFill!W128,"")</f>
        <v>768.5</v>
      </c>
      <c r="Y125" s="18">
        <f>IF($A125&lt;=Y$178,MissFill!X128,"")</f>
        <v>0</v>
      </c>
      <c r="Z125" s="18">
        <f>IF($A125&lt;=Z$178,MissFill!Y128,"")</f>
        <v>3274</v>
      </c>
      <c r="AA125" s="18">
        <f>IF($A125&lt;=AA$178,MissFill!Z128,"")</f>
        <v>1343</v>
      </c>
      <c r="AB125" s="18">
        <f>IF($A125&lt;=AB$178,MissFill!AA128,"")</f>
        <v>6260</v>
      </c>
      <c r="AC125" s="18">
        <f>IF($A125&lt;=AC$178,MissFill!AB128,"")</f>
        <v>0</v>
      </c>
      <c r="AD125" s="18">
        <f>IF($A125&lt;=AD$178,MissFill!AC128,"")</f>
        <v>134</v>
      </c>
      <c r="AE125" s="18">
        <f>IF($A125&lt;=AE$178,MissFill!AD128,"")</f>
        <v>87</v>
      </c>
      <c r="AF125" s="18">
        <f>IF($A125&lt;=AF$178,MissFill!AE128,"")</f>
        <v>88</v>
      </c>
      <c r="AG125" s="18">
        <f>IF($A125&lt;=AG$178,MissFill!AF128,"")</f>
        <v>103</v>
      </c>
      <c r="AH125" s="18">
        <f>IF($A125&lt;=AH$178,MissFill!AG128,"")</f>
        <v>1404</v>
      </c>
      <c r="AI125" s="18">
        <f>IF($A125&lt;=AI$178,MissFill!AH128,"")</f>
        <v>0</v>
      </c>
      <c r="AJ125" s="18">
        <f>IF($A125&lt;=AJ$178,MissFill!AI128,"")</f>
        <v>1146</v>
      </c>
      <c r="AK125" s="18">
        <f>IF($A125&lt;=AK$178,MissFill!AJ128,"")</f>
        <v>227</v>
      </c>
      <c r="AL125" s="18">
        <f>IF($A125&lt;=AL$178,MissFill!AK128,"")</f>
        <v>4696</v>
      </c>
      <c r="AM125" s="18">
        <f>IF($A125&lt;=AM$178,MissFill!AL128,"")</f>
        <v>885</v>
      </c>
      <c r="AN125" s="18">
        <f>IF($A125&lt;=AN$178,MissFill!AM128,"")</f>
        <v>451</v>
      </c>
      <c r="AO125" s="18">
        <f>IF($A125&lt;=AO$178,MissFill!AN128,"")</f>
        <v>832</v>
      </c>
      <c r="AP125" s="18">
        <f>IF($A125&lt;=AP$178,MissFill!AO128,"")</f>
        <v>2237</v>
      </c>
      <c r="AQ125" s="18">
        <f>IF($A125&lt;=AQ$178,MissFill!AP128,"")</f>
        <v>1100</v>
      </c>
      <c r="AR125" s="18">
        <f>IF($A125&lt;=AR$178,MissFill!AQ128,"")</f>
        <v>2096.2762158362598</v>
      </c>
      <c r="AS125" s="18">
        <f>IF($A125&lt;=AS$178,MissFill!AR128,"")</f>
        <v>1592</v>
      </c>
      <c r="AT125" s="18">
        <f>IF($A125&lt;=AT$178,MissFill!AS128,"")</f>
        <v>16</v>
      </c>
      <c r="AU125" s="18">
        <f>IF($A125&lt;=AU$178,MissFill!AT128,"")</f>
        <v>1165</v>
      </c>
      <c r="AV125" s="18">
        <f>IF($A125&lt;=AV$178,MissFill!AU128,"")</f>
        <v>1003</v>
      </c>
      <c r="AW125" s="18">
        <f>IF($A125&lt;=AW$178,MissFill!AV128,"")</f>
        <v>149</v>
      </c>
      <c r="AX125" s="18">
        <f>IF($A125&lt;=AX$178,MissFill!AW128,"")</f>
        <v>1346</v>
      </c>
    </row>
    <row r="126" spans="1:50" x14ac:dyDescent="0.25">
      <c r="A126" s="8">
        <v>44471</v>
      </c>
      <c r="B126" s="11">
        <v>275</v>
      </c>
      <c r="C126" s="18">
        <f>IF($A126&lt;=C$178,MissFill!B129,"")</f>
        <v>33</v>
      </c>
      <c r="D126" s="18">
        <f>IF($A126&lt;=D$178,MissFill!C129,"")</f>
        <v>13</v>
      </c>
      <c r="E126" s="18">
        <f>IF($A126&lt;=E$178,MissFill!D129,"")</f>
        <v>0</v>
      </c>
      <c r="F126" s="18">
        <f>IF($A126&lt;=F$178,MissFill!E129,"")</f>
        <v>882.50116238050805</v>
      </c>
      <c r="G126" s="18">
        <f>IF($A126&lt;=G$178,MissFill!F129,"")</f>
        <v>2000</v>
      </c>
      <c r="H126" s="18">
        <f>IF($A126&lt;=H$178,MissFill!G129,"")</f>
        <v>0</v>
      </c>
      <c r="I126" s="18">
        <f>IF($A126&lt;=I$178,MissFill!H129,"")</f>
        <v>448.27111006563001</v>
      </c>
      <c r="J126" s="18">
        <f>IF($A126&lt;=J$178,MissFill!I129,"")</f>
        <v>2</v>
      </c>
      <c r="K126" s="18">
        <f>IF($A126&lt;=K$178,MissFill!J129,"")</f>
        <v>0</v>
      </c>
      <c r="L126" s="18">
        <f>IF($A126&lt;=L$178,MissFill!K129,"")</f>
        <v>729</v>
      </c>
      <c r="M126" s="18">
        <f>IF($A126&lt;=M$178,MissFill!L129,"")</f>
        <v>1660</v>
      </c>
      <c r="N126" s="18">
        <f>IF($A126&lt;=N$178,MissFill!M129,"")</f>
        <v>3</v>
      </c>
      <c r="O126" s="18">
        <f>IF($A126&lt;=O$178,MissFill!N129,"")</f>
        <v>2780</v>
      </c>
      <c r="P126" s="18">
        <f>IF($A126&lt;=P$178,MissFill!O129,"")</f>
        <v>58</v>
      </c>
      <c r="Q126" s="18">
        <f>IF($A126&lt;=Q$178,MissFill!P129,"")</f>
        <v>63</v>
      </c>
      <c r="R126" s="18">
        <f>IF($A126&lt;=R$178,MissFill!Q129,"")</f>
        <v>463</v>
      </c>
      <c r="S126" s="18">
        <f>IF($A126&lt;=S$178,MissFill!R129,"")</f>
        <v>0</v>
      </c>
      <c r="T126" s="18">
        <f>IF($A126&lt;=T$178,MissFill!S129,"")</f>
        <v>15</v>
      </c>
      <c r="U126" s="18">
        <f>IF($A126&lt;=U$178,MissFill!T129,"")</f>
        <v>83</v>
      </c>
      <c r="V126" s="18">
        <f>IF($A126&lt;=V$178,MissFill!U129,"")</f>
        <v>716</v>
      </c>
      <c r="W126" s="18">
        <f>IF($A126&lt;=W$178,MissFill!V129,"")</f>
        <v>69</v>
      </c>
      <c r="X126" s="18">
        <f>IF($A126&lt;=X$178,MissFill!W129,"")</f>
        <v>194</v>
      </c>
      <c r="Y126" s="18">
        <f>IF($A126&lt;=Y$178,MissFill!X129,"")</f>
        <v>101</v>
      </c>
      <c r="Z126" s="18">
        <f>IF($A126&lt;=Z$178,MissFill!Y129,"")</f>
        <v>1682</v>
      </c>
      <c r="AA126" s="18">
        <f>IF($A126&lt;=AA$178,MissFill!Z129,"")</f>
        <v>1007</v>
      </c>
      <c r="AB126" s="18">
        <f>IF($A126&lt;=AB$178,MissFill!AA129,"")</f>
        <v>4724</v>
      </c>
      <c r="AC126" s="18">
        <f>IF($A126&lt;=AC$178,MissFill!AB129,"")</f>
        <v>0</v>
      </c>
      <c r="AD126" s="18">
        <f>IF($A126&lt;=AD$178,MissFill!AC129,"")</f>
        <v>34</v>
      </c>
      <c r="AE126" s="18">
        <f>IF($A126&lt;=AE$178,MissFill!AD129,"")</f>
        <v>174</v>
      </c>
      <c r="AF126" s="18">
        <f>IF($A126&lt;=AF$178,MissFill!AE129,"")</f>
        <v>833</v>
      </c>
      <c r="AG126" s="18">
        <f>IF($A126&lt;=AG$178,MissFill!AF129,"")</f>
        <v>458</v>
      </c>
      <c r="AH126" s="18">
        <f>IF($A126&lt;=AH$178,MissFill!AG129,"")</f>
        <v>46</v>
      </c>
      <c r="AI126" s="18">
        <f>IF($A126&lt;=AI$178,MissFill!AH129,"")</f>
        <v>12</v>
      </c>
      <c r="AJ126" s="18">
        <f>IF($A126&lt;=AJ$178,MissFill!AI129,"")</f>
        <v>921</v>
      </c>
      <c r="AK126" s="18">
        <f>IF($A126&lt;=AK$178,MissFill!AJ129,"")</f>
        <v>33</v>
      </c>
      <c r="AL126" s="18">
        <f>IF($A126&lt;=AL$178,MissFill!AK129,"")</f>
        <v>4606</v>
      </c>
      <c r="AM126" s="18">
        <f>IF($A126&lt;=AM$178,MissFill!AL129,"")</f>
        <v>474</v>
      </c>
      <c r="AN126" s="18">
        <f>IF($A126&lt;=AN$178,MissFill!AM129,"")</f>
        <v>2077</v>
      </c>
      <c r="AO126" s="18">
        <f>IF($A126&lt;=AO$178,MissFill!AN129,"")</f>
        <v>379</v>
      </c>
      <c r="AP126" s="18">
        <f>IF($A126&lt;=AP$178,MissFill!AO129,"")</f>
        <v>773</v>
      </c>
      <c r="AQ126" s="18">
        <f>IF($A126&lt;=AQ$178,MissFill!AP129,"")</f>
        <v>504</v>
      </c>
      <c r="AR126" s="18">
        <f>IF($A126&lt;=AR$178,MissFill!AQ129,"")</f>
        <v>1470.7084545262701</v>
      </c>
      <c r="AS126" s="18">
        <f>IF($A126&lt;=AS$178,MissFill!AR129,"")</f>
        <v>1381</v>
      </c>
      <c r="AT126" s="18">
        <f>IF($A126&lt;=AT$178,MissFill!AS129,"")</f>
        <v>7</v>
      </c>
      <c r="AU126" s="18">
        <f>IF($A126&lt;=AU$178,MissFill!AT129,"")</f>
        <v>1140</v>
      </c>
      <c r="AV126" s="18">
        <f>IF($A126&lt;=AV$178,MissFill!AU129,"")</f>
        <v>1400</v>
      </c>
      <c r="AW126" s="18">
        <f>IF($A126&lt;=AW$178,MissFill!AV129,"")</f>
        <v>118</v>
      </c>
      <c r="AX126" s="18">
        <f>IF($A126&lt;=AX$178,MissFill!AW129,"")</f>
        <v>1397</v>
      </c>
    </row>
    <row r="127" spans="1:50" x14ac:dyDescent="0.25">
      <c r="A127" s="8">
        <v>44472</v>
      </c>
      <c r="B127" s="11">
        <v>276</v>
      </c>
      <c r="C127" s="18">
        <f>IF($A127&lt;=C$178,MissFill!B130,"")</f>
        <v>5</v>
      </c>
      <c r="D127" s="18">
        <f>IF($A127&lt;=D$178,MissFill!C130,"")</f>
        <v>648</v>
      </c>
      <c r="E127" s="18">
        <f>IF($A127&lt;=E$178,MissFill!D130,"")</f>
        <v>176</v>
      </c>
      <c r="F127" s="18">
        <f>IF($A127&lt;=F$178,MissFill!E130,"")</f>
        <v>745.12866300129895</v>
      </c>
      <c r="G127" s="18">
        <f>IF($A127&lt;=G$178,MissFill!F130,"")</f>
        <v>105</v>
      </c>
      <c r="H127" s="18">
        <f>IF($A127&lt;=H$178,MissFill!G130,"")</f>
        <v>0</v>
      </c>
      <c r="I127" s="18">
        <f>IF($A127&lt;=I$178,MissFill!H130,"")</f>
        <v>378.49202601102002</v>
      </c>
      <c r="J127" s="18">
        <f>IF($A127&lt;=J$178,MissFill!I130,"")</f>
        <v>877</v>
      </c>
      <c r="K127" s="18">
        <f>IF($A127&lt;=K$178,MissFill!J130,"")</f>
        <v>1</v>
      </c>
      <c r="L127" s="18">
        <f>IF($A127&lt;=L$178,MissFill!K130,"")</f>
        <v>173</v>
      </c>
      <c r="M127" s="18">
        <f>IF($A127&lt;=M$178,MissFill!L130,"")</f>
        <v>0</v>
      </c>
      <c r="N127" s="18">
        <f>IF($A127&lt;=N$178,MissFill!M130,"")</f>
        <v>26</v>
      </c>
      <c r="O127" s="18">
        <f>IF($A127&lt;=O$178,MissFill!N130,"")</f>
        <v>1083</v>
      </c>
      <c r="P127" s="18">
        <f>IF($A127&lt;=P$178,MissFill!O130,"")</f>
        <v>323</v>
      </c>
      <c r="Q127" s="18">
        <f>IF($A127&lt;=Q$178,MissFill!P130,"")</f>
        <v>35</v>
      </c>
      <c r="R127" s="18">
        <f>IF($A127&lt;=R$178,MissFill!Q130,"")</f>
        <v>567</v>
      </c>
      <c r="S127" s="18">
        <f>IF($A127&lt;=S$178,MissFill!R130,"")</f>
        <v>0</v>
      </c>
      <c r="T127" s="18">
        <f>IF($A127&lt;=T$178,MissFill!S130,"")</f>
        <v>158</v>
      </c>
      <c r="U127" s="18">
        <f>IF($A127&lt;=U$178,MissFill!T130,"")</f>
        <v>1573</v>
      </c>
      <c r="V127" s="18">
        <f>IF($A127&lt;=V$178,MissFill!U130,"")</f>
        <v>505</v>
      </c>
      <c r="W127" s="18">
        <f>IF($A127&lt;=W$178,MissFill!V130,"")</f>
        <v>340</v>
      </c>
      <c r="X127" s="18">
        <f>IF($A127&lt;=X$178,MissFill!W130,"")</f>
        <v>147</v>
      </c>
      <c r="Y127" s="18">
        <f>IF($A127&lt;=Y$178,MissFill!X130,"")</f>
        <v>0</v>
      </c>
      <c r="Z127" s="18">
        <f>IF($A127&lt;=Z$178,MissFill!Y130,"")</f>
        <v>228</v>
      </c>
      <c r="AA127" s="18">
        <f>IF($A127&lt;=AA$178,MissFill!Z130,"")</f>
        <v>41</v>
      </c>
      <c r="AB127" s="18">
        <f>IF($A127&lt;=AB$178,MissFill!AA130,"")</f>
        <v>7697</v>
      </c>
      <c r="AC127" s="18">
        <f>IF($A127&lt;=AC$178,MissFill!AB130,"")</f>
        <v>0</v>
      </c>
      <c r="AD127" s="18">
        <f>IF($A127&lt;=AD$178,MissFill!AC130,"")</f>
        <v>173</v>
      </c>
      <c r="AE127" s="18">
        <f>IF($A127&lt;=AE$178,MissFill!AD130,"")</f>
        <v>40</v>
      </c>
      <c r="AF127" s="18">
        <f>IF($A127&lt;=AF$178,MissFill!AE130,"")</f>
        <v>150</v>
      </c>
      <c r="AG127" s="18">
        <f>IF($A127&lt;=AG$178,MissFill!AF130,"")</f>
        <v>1095</v>
      </c>
      <c r="AH127" s="18">
        <f>IF($A127&lt;=AH$178,MissFill!AG130,"")</f>
        <v>116</v>
      </c>
      <c r="AI127" s="18">
        <f>IF($A127&lt;=AI$178,MissFill!AH130,"")</f>
        <v>54</v>
      </c>
      <c r="AJ127" s="18">
        <f>IF($A127&lt;=AJ$178,MissFill!AI130,"")</f>
        <v>600</v>
      </c>
      <c r="AK127" s="18">
        <f>IF($A127&lt;=AK$178,MissFill!AJ130,"")</f>
        <v>18</v>
      </c>
      <c r="AL127" s="18">
        <f>IF($A127&lt;=AL$178,MissFill!AK130,"")</f>
        <v>4288</v>
      </c>
      <c r="AM127" s="18">
        <f>IF($A127&lt;=AM$178,MissFill!AL130,"")</f>
        <v>515</v>
      </c>
      <c r="AN127" s="18">
        <f>IF($A127&lt;=AN$178,MissFill!AM130,"")</f>
        <v>71</v>
      </c>
      <c r="AO127" s="18">
        <f>IF($A127&lt;=AO$178,MissFill!AN130,"")</f>
        <v>930.91408132312597</v>
      </c>
      <c r="AP127" s="18">
        <f>IF($A127&lt;=AP$178,MissFill!AO130,"")</f>
        <v>638</v>
      </c>
      <c r="AQ127" s="18">
        <f>IF($A127&lt;=AQ$178,MissFill!AP130,"")</f>
        <v>502</v>
      </c>
      <c r="AR127" s="18">
        <f>IF($A127&lt;=AR$178,MissFill!AQ130,"")</f>
        <v>1241.77402950757</v>
      </c>
      <c r="AS127" s="18">
        <f>IF($A127&lt;=AS$178,MissFill!AR130,"")</f>
        <v>1137</v>
      </c>
      <c r="AT127" s="18">
        <f>IF($A127&lt;=AT$178,MissFill!AS130,"")</f>
        <v>108</v>
      </c>
      <c r="AU127" s="18">
        <f>IF($A127&lt;=AU$178,MissFill!AT130,"")</f>
        <v>877</v>
      </c>
      <c r="AV127" s="18">
        <f>IF($A127&lt;=AV$178,MissFill!AU130,"")</f>
        <v>1002</v>
      </c>
      <c r="AW127" s="18">
        <f>IF($A127&lt;=AW$178,MissFill!AV130,"")</f>
        <v>94</v>
      </c>
      <c r="AX127" s="18">
        <f>IF($A127&lt;=AX$178,MissFill!AW130,"")</f>
        <v>883</v>
      </c>
    </row>
    <row r="128" spans="1:50" x14ac:dyDescent="0.25">
      <c r="A128" s="8">
        <v>44473</v>
      </c>
      <c r="B128" s="11">
        <v>277</v>
      </c>
      <c r="C128" s="18">
        <f>IF($A128&lt;=C$178,MissFill!B131,"")</f>
        <v>0</v>
      </c>
      <c r="D128" s="18">
        <f>IF($A128&lt;=D$178,MissFill!C131,"")</f>
        <v>0</v>
      </c>
      <c r="E128" s="18">
        <f>IF($A128&lt;=E$178,MissFill!D131,"")</f>
        <v>205</v>
      </c>
      <c r="F128" s="18">
        <f>IF($A128&lt;=F$178,MissFill!E131,"")</f>
        <v>522.62783250474399</v>
      </c>
      <c r="G128" s="18">
        <f>IF($A128&lt;=G$178,MissFill!F131,"")</f>
        <v>0</v>
      </c>
      <c r="H128" s="18">
        <f>IF($A128&lt;=H$178,MissFill!G131,"")</f>
        <v>0</v>
      </c>
      <c r="I128" s="18">
        <f>IF($A128&lt;=I$178,MissFill!H131,"")</f>
        <v>265.471558129953</v>
      </c>
      <c r="J128" s="18">
        <f>IF($A128&lt;=J$178,MissFill!I131,"")</f>
        <v>2183</v>
      </c>
      <c r="K128" s="18">
        <f>IF($A128&lt;=K$178,MissFill!J131,"")</f>
        <v>29</v>
      </c>
      <c r="L128" s="18">
        <f>IF($A128&lt;=L$178,MissFill!K131,"")</f>
        <v>140</v>
      </c>
      <c r="M128" s="18">
        <f>IF($A128&lt;=M$178,MissFill!L131,"")</f>
        <v>0</v>
      </c>
      <c r="N128" s="18">
        <f>IF($A128&lt;=N$178,MissFill!M131,"")</f>
        <v>0</v>
      </c>
      <c r="O128" s="18">
        <f>IF($A128&lt;=O$178,MissFill!N131,"")</f>
        <v>1152</v>
      </c>
      <c r="P128" s="18">
        <f>IF($A128&lt;=P$178,MissFill!O131,"")</f>
        <v>657</v>
      </c>
      <c r="Q128" s="18">
        <f>IF($A128&lt;=Q$178,MissFill!P131,"")</f>
        <v>1145</v>
      </c>
      <c r="R128" s="18">
        <f>IF($A128&lt;=R$178,MissFill!Q131,"")</f>
        <v>9</v>
      </c>
      <c r="S128" s="18">
        <f>IF($A128&lt;=S$178,MissFill!R131,"")</f>
        <v>0</v>
      </c>
      <c r="T128" s="18">
        <f>IF($A128&lt;=T$178,MissFill!S131,"")</f>
        <v>497</v>
      </c>
      <c r="U128" s="18">
        <f>IF($A128&lt;=U$178,MissFill!T131,"")</f>
        <v>651</v>
      </c>
      <c r="V128" s="18">
        <f>IF($A128&lt;=V$178,MissFill!U131,"")</f>
        <v>175</v>
      </c>
      <c r="W128" s="18">
        <f>IF($A128&lt;=W$178,MissFill!V131,"")</f>
        <v>23</v>
      </c>
      <c r="X128" s="18">
        <f>IF($A128&lt;=X$178,MissFill!W131,"")</f>
        <v>49</v>
      </c>
      <c r="Y128" s="18">
        <f>IF($A128&lt;=Y$178,MissFill!X131,"")</f>
        <v>0</v>
      </c>
      <c r="Z128" s="18">
        <f>IF($A128&lt;=Z$178,MissFill!Y131,"")</f>
        <v>7</v>
      </c>
      <c r="AA128" s="18">
        <f>IF($A128&lt;=AA$178,MissFill!Z131,"")</f>
        <v>1110</v>
      </c>
      <c r="AB128" s="18">
        <f>IF($A128&lt;=AB$178,MissFill!AA131,"")</f>
        <v>3624</v>
      </c>
      <c r="AC128" s="18">
        <f>IF($A128&lt;=AC$178,MissFill!AB131,"")</f>
        <v>0</v>
      </c>
      <c r="AD128" s="18">
        <f>IF($A128&lt;=AD$178,MissFill!AC131,"")</f>
        <v>196</v>
      </c>
      <c r="AE128" s="18">
        <f>IF($A128&lt;=AE$178,MissFill!AD131,"")</f>
        <v>588</v>
      </c>
      <c r="AF128" s="18">
        <f>IF($A128&lt;=AF$178,MissFill!AE131,"")</f>
        <v>0</v>
      </c>
      <c r="AG128" s="18">
        <f>IF($A128&lt;=AG$178,MissFill!AF131,"")</f>
        <v>930</v>
      </c>
      <c r="AH128" s="18">
        <f>IF($A128&lt;=AH$178,MissFill!AG131,"")</f>
        <v>92</v>
      </c>
      <c r="AI128" s="18">
        <f>IF($A128&lt;=AI$178,MissFill!AH131,"")</f>
        <v>0</v>
      </c>
      <c r="AJ128" s="18">
        <f>IF($A128&lt;=AJ$178,MissFill!AI131,"")</f>
        <v>85</v>
      </c>
      <c r="AK128" s="18">
        <f>IF($A128&lt;=AK$178,MissFill!AJ131,"")</f>
        <v>12</v>
      </c>
      <c r="AL128" s="18">
        <f>IF($A128&lt;=AL$178,MissFill!AK131,"")</f>
        <v>2230</v>
      </c>
      <c r="AM128" s="18">
        <f>IF($A128&lt;=AM$178,MissFill!AL131,"")</f>
        <v>146</v>
      </c>
      <c r="AN128" s="18">
        <f>IF($A128&lt;=AN$178,MissFill!AM131,"")</f>
        <v>146</v>
      </c>
      <c r="AO128" s="18">
        <f>IF($A128&lt;=AO$178,MissFill!AN131,"")</f>
        <v>652.93637551937104</v>
      </c>
      <c r="AP128" s="18">
        <f>IF($A128&lt;=AP$178,MissFill!AO131,"")</f>
        <v>437</v>
      </c>
      <c r="AQ128" s="18">
        <f>IF($A128&lt;=AQ$178,MissFill!AP131,"")</f>
        <v>320</v>
      </c>
      <c r="AR128" s="18">
        <f>IF($A128&lt;=AR$178,MissFill!AQ131,"")</f>
        <v>870.97128542759003</v>
      </c>
      <c r="AS128" s="18">
        <f>IF($A128&lt;=AS$178,MissFill!AR131,"")</f>
        <v>433</v>
      </c>
      <c r="AT128" s="18">
        <f>IF($A128&lt;=AT$178,MissFill!AS131,"")</f>
        <v>216</v>
      </c>
      <c r="AU128" s="18">
        <f>IF($A128&lt;=AU$178,MissFill!AT131,"")</f>
        <v>613</v>
      </c>
      <c r="AV128" s="18">
        <f>IF($A128&lt;=AV$178,MissFill!AU131,"")</f>
        <v>410</v>
      </c>
      <c r="AW128" s="18">
        <f>IF($A128&lt;=AW$178,MissFill!AV131,"")</f>
        <v>51</v>
      </c>
      <c r="AX128" s="18">
        <f>IF($A128&lt;=AX$178,MissFill!AW131,"")</f>
        <v>425</v>
      </c>
    </row>
    <row r="129" spans="1:50" x14ac:dyDescent="0.25">
      <c r="A129" s="8">
        <v>44474</v>
      </c>
      <c r="B129" s="11">
        <v>278</v>
      </c>
      <c r="C129" s="18">
        <f>IF($A129&lt;=C$178,MissFill!B132,"")</f>
        <v>2604</v>
      </c>
      <c r="D129" s="18">
        <f>IF($A129&lt;=D$178,MissFill!C132,"")</f>
        <v>85</v>
      </c>
      <c r="E129" s="18">
        <f>IF($A129&lt;=E$178,MissFill!D132,"")</f>
        <v>0</v>
      </c>
      <c r="F129" s="18">
        <f>IF($A129&lt;=F$178,MissFill!E132,"")</f>
        <v>560.64263488100198</v>
      </c>
      <c r="G129" s="18">
        <f>IF($A129&lt;=G$178,MissFill!F132,"")</f>
        <v>5</v>
      </c>
      <c r="H129" s="18">
        <f>IF($A129&lt;=H$178,MissFill!G132,"")</f>
        <v>0</v>
      </c>
      <c r="I129" s="18">
        <f>IF($A129&lt;=I$178,MissFill!H132,"")</f>
        <v>284.78137706972598</v>
      </c>
      <c r="J129" s="18">
        <f>IF($A129&lt;=J$178,MissFill!I132,"")</f>
        <v>3194</v>
      </c>
      <c r="K129" s="18">
        <f>IF($A129&lt;=K$178,MissFill!J132,"")</f>
        <v>30</v>
      </c>
      <c r="L129" s="18">
        <f>IF($A129&lt;=L$178,MissFill!K132,"")</f>
        <v>152</v>
      </c>
      <c r="M129" s="18">
        <f>IF($A129&lt;=M$178,MissFill!L132,"")</f>
        <v>1940</v>
      </c>
      <c r="N129" s="18">
        <f>IF($A129&lt;=N$178,MissFill!M132,"")</f>
        <v>2</v>
      </c>
      <c r="O129" s="18">
        <f>IF($A129&lt;=O$178,MissFill!N132,"")</f>
        <v>1079</v>
      </c>
      <c r="P129" s="18">
        <f>IF($A129&lt;=P$178,MissFill!O132,"")</f>
        <v>327</v>
      </c>
      <c r="Q129" s="18">
        <f>IF($A129&lt;=Q$178,MissFill!P132,"")</f>
        <v>46</v>
      </c>
      <c r="R129" s="18">
        <f>IF($A129&lt;=R$178,MissFill!Q132,"")</f>
        <v>51</v>
      </c>
      <c r="S129" s="18">
        <f>IF($A129&lt;=S$178,MissFill!R132,"")</f>
        <v>0</v>
      </c>
      <c r="T129" s="18">
        <f>IF($A129&lt;=T$178,MissFill!S132,"")</f>
        <v>0</v>
      </c>
      <c r="U129" s="18">
        <f>IF($A129&lt;=U$178,MissFill!T132,"")</f>
        <v>569</v>
      </c>
      <c r="V129" s="18">
        <f>IF($A129&lt;=V$178,MissFill!U132,"")</f>
        <v>248</v>
      </c>
      <c r="W129" s="18">
        <f>IF($A129&lt;=W$178,MissFill!V132,"")</f>
        <v>39</v>
      </c>
      <c r="X129" s="18">
        <f>IF($A129&lt;=X$178,MissFill!W132,"")</f>
        <v>313</v>
      </c>
      <c r="Y129" s="18">
        <f>IF($A129&lt;=Y$178,MissFill!X132,"")</f>
        <v>0</v>
      </c>
      <c r="Z129" s="18">
        <f>IF($A129&lt;=Z$178,MissFill!Y132,"")</f>
        <v>26</v>
      </c>
      <c r="AA129" s="18">
        <f>IF($A129&lt;=AA$178,MissFill!Z132,"")</f>
        <v>486</v>
      </c>
      <c r="AB129" s="18">
        <f>IF($A129&lt;=AB$178,MissFill!AA132,"")</f>
        <v>2586</v>
      </c>
      <c r="AC129" s="18">
        <f>IF($A129&lt;=AC$178,MissFill!AB132,"")</f>
        <v>17</v>
      </c>
      <c r="AD129" s="18">
        <f>IF($A129&lt;=AD$178,MissFill!AC132,"")</f>
        <v>187</v>
      </c>
      <c r="AE129" s="18">
        <f>IF($A129&lt;=AE$178,MissFill!AD132,"")</f>
        <v>447</v>
      </c>
      <c r="AF129" s="18">
        <f>IF($A129&lt;=AF$178,MissFill!AE132,"")</f>
        <v>1560</v>
      </c>
      <c r="AG129" s="18">
        <f>IF($A129&lt;=AG$178,MissFill!AF132,"")</f>
        <v>31</v>
      </c>
      <c r="AH129" s="18">
        <f>IF($A129&lt;=AH$178,MissFill!AG132,"")</f>
        <v>77</v>
      </c>
      <c r="AI129" s="18">
        <f>IF($A129&lt;=AI$178,MissFill!AH132,"")</f>
        <v>0</v>
      </c>
      <c r="AJ129" s="18">
        <f>IF($A129&lt;=AJ$178,MissFill!AI132,"")</f>
        <v>136</v>
      </c>
      <c r="AK129" s="18">
        <f>IF($A129&lt;=AK$178,MissFill!AJ132,"")</f>
        <v>96</v>
      </c>
      <c r="AL129" s="18">
        <f>IF($A129&lt;=AL$178,MissFill!AK132,"")</f>
        <v>807</v>
      </c>
      <c r="AM129" s="18">
        <f>IF($A129&lt;=AM$178,MissFill!AL132,"")</f>
        <v>135</v>
      </c>
      <c r="AN129" s="18">
        <f>IF($A129&lt;=AN$178,MissFill!AM132,"")</f>
        <v>260</v>
      </c>
      <c r="AO129" s="18">
        <f>IF($A129&lt;=AO$178,MissFill!AN132,"")</f>
        <v>700.42953548257196</v>
      </c>
      <c r="AP129" s="18">
        <f>IF($A129&lt;=AP$178,MissFill!AO132,"")</f>
        <v>394</v>
      </c>
      <c r="AQ129" s="18">
        <f>IF($A129&lt;=AQ$178,MissFill!AP132,"")</f>
        <v>278</v>
      </c>
      <c r="AR129" s="18">
        <f>IF($A129&lt;=AR$178,MissFill!AQ132,"")</f>
        <v>934.323826545766</v>
      </c>
      <c r="AS129" s="18">
        <f>IF($A129&lt;=AS$178,MissFill!AR132,"")</f>
        <v>749</v>
      </c>
      <c r="AT129" s="18">
        <f>IF($A129&lt;=AT$178,MissFill!AS132,"")</f>
        <v>207</v>
      </c>
      <c r="AU129" s="18">
        <f>IF($A129&lt;=AU$178,MissFill!AT132,"")</f>
        <v>725</v>
      </c>
      <c r="AV129" s="18">
        <f>IF($A129&lt;=AV$178,MissFill!AU132,"")</f>
        <v>212</v>
      </c>
      <c r="AW129" s="18">
        <f>IF($A129&lt;=AW$178,MissFill!AV132,"")</f>
        <v>82</v>
      </c>
      <c r="AX129" s="18">
        <f>IF($A129&lt;=AX$178,MissFill!AW132,"")</f>
        <v>185</v>
      </c>
    </row>
    <row r="130" spans="1:50" x14ac:dyDescent="0.25">
      <c r="A130" s="8">
        <v>44475</v>
      </c>
      <c r="B130" s="11">
        <v>279</v>
      </c>
      <c r="C130" s="18">
        <f>IF($A130&lt;=C$178,MissFill!B133,"")</f>
        <v>49</v>
      </c>
      <c r="D130" s="18">
        <f>IF($A130&lt;=D$178,MissFill!C133,"")</f>
        <v>87</v>
      </c>
      <c r="E130" s="18">
        <f>IF($A130&lt;=E$178,MissFill!D133,"")</f>
        <v>0</v>
      </c>
      <c r="F130" s="18">
        <f>IF($A130&lt;=F$178,MissFill!E133,"")</f>
        <v>432.06396613055699</v>
      </c>
      <c r="G130" s="18">
        <f>IF($A130&lt;=G$178,MissFill!F133,"")</f>
        <v>0</v>
      </c>
      <c r="H130" s="18">
        <f>IF($A130&lt;=H$178,MissFill!G133,"")</f>
        <v>0</v>
      </c>
      <c r="I130" s="18">
        <f>IF($A130&lt;=I$178,MissFill!H133,"")</f>
        <v>219.469165563644</v>
      </c>
      <c r="J130" s="18">
        <f>IF($A130&lt;=J$178,MissFill!I133,"")</f>
        <v>0</v>
      </c>
      <c r="K130" s="18">
        <f>IF($A130&lt;=K$178,MissFill!J133,"")</f>
        <v>1</v>
      </c>
      <c r="L130" s="18">
        <f>IF($A130&lt;=L$178,MissFill!K133,"")</f>
        <v>215</v>
      </c>
      <c r="M130" s="18">
        <f>IF($A130&lt;=M$178,MissFill!L133,"")</f>
        <v>844</v>
      </c>
      <c r="N130" s="18">
        <f>IF($A130&lt;=N$178,MissFill!M133,"")</f>
        <v>7</v>
      </c>
      <c r="O130" s="18">
        <f>IF($A130&lt;=O$178,MissFill!N133,"")</f>
        <v>0</v>
      </c>
      <c r="P130" s="18">
        <f>IF($A130&lt;=P$178,MissFill!O133,"")</f>
        <v>108</v>
      </c>
      <c r="Q130" s="18">
        <f>IF($A130&lt;=Q$178,MissFill!P133,"")</f>
        <v>1614</v>
      </c>
      <c r="R130" s="18">
        <f>IF($A130&lt;=R$178,MissFill!Q133,"")</f>
        <v>416</v>
      </c>
      <c r="S130" s="18">
        <f>IF($A130&lt;=S$178,MissFill!R133,"")</f>
        <v>0</v>
      </c>
      <c r="T130" s="18">
        <f>IF($A130&lt;=T$178,MissFill!S133,"")</f>
        <v>0</v>
      </c>
      <c r="U130" s="18">
        <f>IF($A130&lt;=U$178,MissFill!T133,"")</f>
        <v>60</v>
      </c>
      <c r="V130" s="18">
        <f>IF($A130&lt;=V$178,MissFill!U133,"")</f>
        <v>122</v>
      </c>
      <c r="W130" s="18">
        <f>IF($A130&lt;=W$178,MissFill!V133,"")</f>
        <v>507</v>
      </c>
      <c r="X130" s="18">
        <f>IF($A130&lt;=X$178,MissFill!W133,"")</f>
        <v>627</v>
      </c>
      <c r="Y130" s="18">
        <f>IF($A130&lt;=Y$178,MissFill!X133,"")</f>
        <v>1293</v>
      </c>
      <c r="Z130" s="18">
        <f>IF($A130&lt;=Z$178,MissFill!Y133,"")</f>
        <v>71</v>
      </c>
      <c r="AA130" s="18">
        <f>IF($A130&lt;=AA$178,MissFill!Z133,"")</f>
        <v>59</v>
      </c>
      <c r="AB130" s="18">
        <f>IF($A130&lt;=AB$178,MissFill!AA133,"")</f>
        <v>1600</v>
      </c>
      <c r="AC130" s="18">
        <f>IF($A130&lt;=AC$178,MissFill!AB133,"")</f>
        <v>3</v>
      </c>
      <c r="AD130" s="18">
        <f>IF($A130&lt;=AD$178,MissFill!AC133,"")</f>
        <v>111</v>
      </c>
      <c r="AE130" s="18">
        <f>IF($A130&lt;=AE$178,MissFill!AD133,"")</f>
        <v>189</v>
      </c>
      <c r="AF130" s="18">
        <f>IF($A130&lt;=AF$178,MissFill!AE133,"")</f>
        <v>155</v>
      </c>
      <c r="AG130" s="18">
        <f>IF($A130&lt;=AG$178,MissFill!AF133,"")</f>
        <v>199</v>
      </c>
      <c r="AH130" s="18">
        <f>IF($A130&lt;=AH$178,MissFill!AG133,"")</f>
        <v>1</v>
      </c>
      <c r="AI130" s="18">
        <f>IF($A130&lt;=AI$178,MissFill!AH133,"")</f>
        <v>11</v>
      </c>
      <c r="AJ130" s="18">
        <f>IF($A130&lt;=AJ$178,MissFill!AI133,"")</f>
        <v>81</v>
      </c>
      <c r="AK130" s="18">
        <f>IF($A130&lt;=AK$178,MissFill!AJ133,"")</f>
        <v>140</v>
      </c>
      <c r="AL130" s="18">
        <f>IF($A130&lt;=AL$178,MissFill!AK133,"")</f>
        <v>1286</v>
      </c>
      <c r="AM130" s="18">
        <f>IF($A130&lt;=AM$178,MissFill!AL133,"")</f>
        <v>102</v>
      </c>
      <c r="AN130" s="18">
        <f>IF($A130&lt;=AN$178,MissFill!AM133,"")</f>
        <v>375</v>
      </c>
      <c r="AO130" s="18">
        <f>IF($A130&lt;=AO$178,MissFill!AN133,"")</f>
        <v>539.79191777714198</v>
      </c>
      <c r="AP130" s="18">
        <f>IF($A130&lt;=AP$178,MissFill!AO133,"")</f>
        <v>923</v>
      </c>
      <c r="AQ130" s="18">
        <f>IF($A130&lt;=AQ$178,MissFill!AP133,"")</f>
        <v>1683</v>
      </c>
      <c r="AR130" s="18">
        <f>IF($A130&lt;=AR$178,MissFill!AQ133,"")</f>
        <v>720.04452211557498</v>
      </c>
      <c r="AS130" s="18">
        <f>IF($A130&lt;=AS$178,MissFill!AR133,"")</f>
        <v>682</v>
      </c>
      <c r="AT130" s="18">
        <f>IF($A130&lt;=AT$178,MissFill!AS133,"")</f>
        <v>144</v>
      </c>
      <c r="AU130" s="18">
        <f>IF($A130&lt;=AU$178,MissFill!AT133,"")</f>
        <v>1017</v>
      </c>
      <c r="AV130" s="18">
        <f>IF($A130&lt;=AV$178,MissFill!AU133,"")</f>
        <v>254</v>
      </c>
      <c r="AW130" s="18">
        <f>IF($A130&lt;=AW$178,MissFill!AV133,"")</f>
        <v>103</v>
      </c>
      <c r="AX130" s="18">
        <f>IF($A130&lt;=AX$178,MissFill!AW133,"")</f>
        <v>557</v>
      </c>
    </row>
    <row r="131" spans="1:50" x14ac:dyDescent="0.25">
      <c r="A131" s="8">
        <v>44476</v>
      </c>
      <c r="B131" s="11">
        <v>280</v>
      </c>
      <c r="C131" s="18">
        <f>IF($A131&lt;=C$178,MissFill!B134,"")</f>
        <v>7</v>
      </c>
      <c r="D131" s="18">
        <f>IF($A131&lt;=D$178,MissFill!C134,"")</f>
        <v>100</v>
      </c>
      <c r="E131" s="18">
        <f>IF($A131&lt;=E$178,MissFill!D134,"")</f>
        <v>0</v>
      </c>
      <c r="F131" s="18">
        <f>IF($A131&lt;=F$178,MissFill!E134,"")</f>
        <v>462.15656004462198</v>
      </c>
      <c r="G131" s="18">
        <f>IF($A131&lt;=G$178,MissFill!F134,"")</f>
        <v>881</v>
      </c>
      <c r="H131" s="18">
        <f>IF($A131&lt;=H$178,MissFill!G134,"")</f>
        <v>0</v>
      </c>
      <c r="I131" s="18">
        <f>IF($A131&lt;=I$178,MissFill!H134,"")</f>
        <v>234.754857023455</v>
      </c>
      <c r="J131" s="18">
        <f>IF($A131&lt;=J$178,MissFill!I134,"")</f>
        <v>0</v>
      </c>
      <c r="K131" s="18">
        <f>IF($A131&lt;=K$178,MissFill!J134,"")</f>
        <v>130</v>
      </c>
      <c r="L131" s="18">
        <f>IF($A131&lt;=L$178,MissFill!K134,"")</f>
        <v>186</v>
      </c>
      <c r="M131" s="18">
        <f>IF($A131&lt;=M$178,MissFill!L134,"")</f>
        <v>2224</v>
      </c>
      <c r="N131" s="18">
        <f>IF($A131&lt;=N$178,MissFill!M134,"")</f>
        <v>43</v>
      </c>
      <c r="O131" s="18">
        <f>IF($A131&lt;=O$178,MissFill!N134,"")</f>
        <v>44</v>
      </c>
      <c r="P131" s="18">
        <f>IF($A131&lt;=P$178,MissFill!O134,"")</f>
        <v>214</v>
      </c>
      <c r="Q131" s="18">
        <f>IF($A131&lt;=Q$178,MissFill!P134,"")</f>
        <v>0</v>
      </c>
      <c r="R131" s="18">
        <f>IF($A131&lt;=R$178,MissFill!Q134,"")</f>
        <v>66</v>
      </c>
      <c r="S131" s="18">
        <f>IF($A131&lt;=S$178,MissFill!R134,"")</f>
        <v>0</v>
      </c>
      <c r="T131" s="18">
        <f>IF($A131&lt;=T$178,MissFill!S134,"")</f>
        <v>0</v>
      </c>
      <c r="U131" s="18">
        <f>IF($A131&lt;=U$178,MissFill!T134,"")</f>
        <v>0</v>
      </c>
      <c r="V131" s="18">
        <f>IF($A131&lt;=V$178,MissFill!U134,"")</f>
        <v>111</v>
      </c>
      <c r="W131" s="18">
        <f>IF($A131&lt;=W$178,MissFill!V134,"")</f>
        <v>13</v>
      </c>
      <c r="X131" s="18">
        <f>IF($A131&lt;=X$178,MissFill!W134,"")</f>
        <v>6</v>
      </c>
      <c r="Y131" s="18">
        <f>IF($A131&lt;=Y$178,MissFill!X134,"")</f>
        <v>93</v>
      </c>
      <c r="Z131" s="18">
        <f>IF($A131&lt;=Z$178,MissFill!Y134,"")</f>
        <v>420.55881239722999</v>
      </c>
      <c r="AA131" s="18">
        <f>IF($A131&lt;=AA$178,MissFill!Z134,"")</f>
        <v>62</v>
      </c>
      <c r="AB131" s="18">
        <f>IF($A131&lt;=AB$178,MissFill!AA134,"")</f>
        <v>1601</v>
      </c>
      <c r="AC131" s="18">
        <f>IF($A131&lt;=AC$178,MissFill!AB134,"")</f>
        <v>81</v>
      </c>
      <c r="AD131" s="18">
        <f>IF($A131&lt;=AD$178,MissFill!AC134,"")</f>
        <v>193</v>
      </c>
      <c r="AE131" s="18">
        <f>IF($A131&lt;=AE$178,MissFill!AD134,"")</f>
        <v>91</v>
      </c>
      <c r="AF131" s="18">
        <f>IF($A131&lt;=AF$178,MissFill!AE134,"")</f>
        <v>133</v>
      </c>
      <c r="AG131" s="18">
        <f>IF($A131&lt;=AG$178,MissFill!AF134,"")</f>
        <v>809</v>
      </c>
      <c r="AH131" s="18">
        <f>IF($A131&lt;=AH$178,MissFill!AG134,"")</f>
        <v>587</v>
      </c>
      <c r="AI131" s="18">
        <f>IF($A131&lt;=AI$178,MissFill!AH134,"")</f>
        <v>64</v>
      </c>
      <c r="AJ131" s="18">
        <f>IF($A131&lt;=AJ$178,MissFill!AI134,"")</f>
        <v>332</v>
      </c>
      <c r="AK131" s="18">
        <f>IF($A131&lt;=AK$178,MissFill!AJ134,"")</f>
        <v>140</v>
      </c>
      <c r="AL131" s="18">
        <f>IF($A131&lt;=AL$178,MissFill!AK134,"")</f>
        <v>1356</v>
      </c>
      <c r="AM131" s="18">
        <f>IF($A131&lt;=AM$178,MissFill!AL134,"")</f>
        <v>214</v>
      </c>
      <c r="AN131" s="18">
        <f>IF($A131&lt;=AN$178,MissFill!AM134,"")</f>
        <v>121</v>
      </c>
      <c r="AO131" s="18">
        <f>IF($A131&lt;=AO$178,MissFill!AN134,"")</f>
        <v>577.38759876537495</v>
      </c>
      <c r="AP131" s="18">
        <f>IF($A131&lt;=AP$178,MissFill!AO134,"")</f>
        <v>579.64357076646695</v>
      </c>
      <c r="AQ131" s="18">
        <f>IF($A131&lt;=AQ$178,MissFill!AP134,"")</f>
        <v>1710</v>
      </c>
      <c r="AR131" s="18">
        <f>IF($A131&lt;=AR$178,MissFill!AQ134,"")</f>
        <v>770.19452129836895</v>
      </c>
      <c r="AS131" s="18">
        <f>IF($A131&lt;=AS$178,MissFill!AR134,"")</f>
        <v>994</v>
      </c>
      <c r="AT131" s="18">
        <f>IF($A131&lt;=AT$178,MissFill!AS134,"")</f>
        <v>1126</v>
      </c>
      <c r="AU131" s="18">
        <f>IF($A131&lt;=AU$178,MissFill!AT134,"")</f>
        <v>988</v>
      </c>
      <c r="AV131" s="18">
        <f>IF($A131&lt;=AV$178,MissFill!AU134,"")</f>
        <v>94</v>
      </c>
      <c r="AW131" s="18">
        <f>IF($A131&lt;=AW$178,MissFill!AV134,"")</f>
        <v>99</v>
      </c>
      <c r="AX131" s="18">
        <f>IF($A131&lt;=AX$178,MissFill!AW134,"")</f>
        <v>876</v>
      </c>
    </row>
    <row r="132" spans="1:50" x14ac:dyDescent="0.25">
      <c r="A132" s="8">
        <v>44477</v>
      </c>
      <c r="B132" s="11">
        <v>281</v>
      </c>
      <c r="C132" s="18">
        <f>IF($A132&lt;=C$178,MissFill!B135,"")</f>
        <v>14</v>
      </c>
      <c r="D132" s="18">
        <f>IF($A132&lt;=D$178,MissFill!C135,"")</f>
        <v>407</v>
      </c>
      <c r="E132" s="18">
        <f>IF($A132&lt;=E$178,MissFill!D135,"")</f>
        <v>1725</v>
      </c>
      <c r="F132" s="18">
        <f>IF($A132&lt;=F$178,MissFill!E135,"")</f>
        <v>581.77867486648904</v>
      </c>
      <c r="G132" s="18">
        <f>IF($A132&lt;=G$178,MissFill!F135,"")</f>
        <v>326</v>
      </c>
      <c r="H132" s="18">
        <f>IF($A132&lt;=H$178,MissFill!G135,"")</f>
        <v>3000</v>
      </c>
      <c r="I132" s="18">
        <f>IF($A132&lt;=I$178,MissFill!H135,"")</f>
        <v>295.51753982631698</v>
      </c>
      <c r="J132" s="18">
        <f>IF($A132&lt;=J$178,MissFill!I135,"")</f>
        <v>0</v>
      </c>
      <c r="K132" s="18">
        <f>IF($A132&lt;=K$178,MissFill!J135,"")</f>
        <v>1045</v>
      </c>
      <c r="L132" s="18">
        <f>IF($A132&lt;=L$178,MissFill!K135,"")</f>
        <v>174</v>
      </c>
      <c r="M132" s="18">
        <f>IF($A132&lt;=M$178,MissFill!L135,"")</f>
        <v>324</v>
      </c>
      <c r="N132" s="18">
        <f>IF($A132&lt;=N$178,MissFill!M135,"")</f>
        <v>530.73972848053597</v>
      </c>
      <c r="O132" s="18">
        <f>IF($A132&lt;=O$178,MissFill!N135,"")</f>
        <v>1167</v>
      </c>
      <c r="P132" s="18">
        <f>IF($A132&lt;=P$178,MissFill!O135,"")</f>
        <v>424</v>
      </c>
      <c r="Q132" s="18">
        <f>IF($A132&lt;=Q$178,MissFill!P135,"")</f>
        <v>6</v>
      </c>
      <c r="R132" s="18">
        <f>IF($A132&lt;=R$178,MissFill!Q135,"")</f>
        <v>38</v>
      </c>
      <c r="S132" s="18">
        <f>IF($A132&lt;=S$178,MissFill!R135,"")</f>
        <v>0</v>
      </c>
      <c r="T132" s="18">
        <f>IF($A132&lt;=T$178,MissFill!S135,"")</f>
        <v>0</v>
      </c>
      <c r="U132" s="18">
        <f>IF($A132&lt;=U$178,MissFill!T135,"")</f>
        <v>1000</v>
      </c>
      <c r="V132" s="18">
        <f>IF($A132&lt;=V$178,MissFill!U135,"")</f>
        <v>667</v>
      </c>
      <c r="W132" s="18">
        <f>IF($A132&lt;=W$178,MissFill!V135,"")</f>
        <v>106</v>
      </c>
      <c r="X132" s="18">
        <f>IF($A132&lt;=X$178,MissFill!W135,"")</f>
        <v>766</v>
      </c>
      <c r="Y132" s="18">
        <f>IF($A132&lt;=Y$178,MissFill!X135,"")</f>
        <v>6</v>
      </c>
      <c r="Z132" s="18">
        <f>IF($A132&lt;=Z$178,MissFill!Y135,"")</f>
        <v>529.41399046489005</v>
      </c>
      <c r="AA132" s="18">
        <f>IF($A132&lt;=AA$178,MissFill!Z135,"")</f>
        <v>105</v>
      </c>
      <c r="AB132" s="18">
        <f>IF($A132&lt;=AB$178,MissFill!AA135,"")</f>
        <v>265</v>
      </c>
      <c r="AC132" s="18">
        <f>IF($A132&lt;=AC$178,MissFill!AB135,"")</f>
        <v>16</v>
      </c>
      <c r="AD132" s="18">
        <f>IF($A132&lt;=AD$178,MissFill!AC135,"")</f>
        <v>381</v>
      </c>
      <c r="AE132" s="18">
        <f>IF($A132&lt;=AE$178,MissFill!AD135,"")</f>
        <v>212</v>
      </c>
      <c r="AF132" s="18">
        <f>IF($A132&lt;=AF$178,MissFill!AE135,"")</f>
        <v>79</v>
      </c>
      <c r="AG132" s="18">
        <f>IF($A132&lt;=AG$178,MissFill!AF135,"")</f>
        <v>442</v>
      </c>
      <c r="AH132" s="18">
        <f>IF($A132&lt;=AH$178,MissFill!AG135,"")</f>
        <v>139</v>
      </c>
      <c r="AI132" s="18">
        <f>IF($A132&lt;=AI$178,MissFill!AH135,"")</f>
        <v>57</v>
      </c>
      <c r="AJ132" s="18">
        <f>IF($A132&lt;=AJ$178,MissFill!AI135,"")</f>
        <v>242</v>
      </c>
      <c r="AK132" s="18">
        <f>IF($A132&lt;=AK$178,MissFill!AJ135,"")</f>
        <v>138</v>
      </c>
      <c r="AL132" s="18">
        <f>IF($A132&lt;=AL$178,MissFill!AK135,"")</f>
        <v>1193</v>
      </c>
      <c r="AM132" s="18">
        <f>IF($A132&lt;=AM$178,MissFill!AL135,"")</f>
        <v>592</v>
      </c>
      <c r="AN132" s="18">
        <f>IF($A132&lt;=AN$178,MissFill!AM135,"")</f>
        <v>9</v>
      </c>
      <c r="AO132" s="18">
        <f>IF($A132&lt;=AO$178,MissFill!AN135,"")</f>
        <v>726.83549527920502</v>
      </c>
      <c r="AP132" s="18">
        <f>IF($A132&lt;=AP$178,MissFill!AO135,"")</f>
        <v>729.67539093133303</v>
      </c>
      <c r="AQ132" s="18">
        <f>IF($A132&lt;=AQ$178,MissFill!AP135,"")</f>
        <v>1575</v>
      </c>
      <c r="AR132" s="18">
        <f>IF($A132&lt;=AR$178,MissFill!AQ135,"")</f>
        <v>969.54752329126904</v>
      </c>
      <c r="AS132" s="18">
        <f>IF($A132&lt;=AS$178,MissFill!AR135,"")</f>
        <v>683</v>
      </c>
      <c r="AT132" s="18">
        <f>IF($A132&lt;=AT$178,MissFill!AS135,"")</f>
        <v>581</v>
      </c>
      <c r="AU132" s="18">
        <f>IF($A132&lt;=AU$178,MissFill!AT135,"")</f>
        <v>637</v>
      </c>
      <c r="AV132" s="18">
        <f>IF($A132&lt;=AV$178,MissFill!AU135,"")</f>
        <v>81</v>
      </c>
      <c r="AW132" s="18">
        <f>IF($A132&lt;=AW$178,MissFill!AV135,"")</f>
        <v>106</v>
      </c>
      <c r="AX132" s="18">
        <f>IF($A132&lt;=AX$178,MissFill!AW135,"")</f>
        <v>617</v>
      </c>
    </row>
    <row r="133" spans="1:50" x14ac:dyDescent="0.25">
      <c r="A133" s="8">
        <v>44478</v>
      </c>
      <c r="B133" s="11">
        <v>282</v>
      </c>
      <c r="C133" s="18">
        <f>IF($A133&lt;=C$178,MissFill!B136,"")</f>
        <v>1983</v>
      </c>
      <c r="D133" s="18">
        <f>IF($A133&lt;=D$178,MissFill!C136,"")</f>
        <v>0</v>
      </c>
      <c r="E133" s="18">
        <f>IF($A133&lt;=E$178,MissFill!D136,"")</f>
        <v>0</v>
      </c>
      <c r="F133" s="18">
        <f>IF($A133&lt;=F$178,MissFill!E136,"")</f>
        <v>617.19325360269204</v>
      </c>
      <c r="G133" s="18">
        <f>IF($A133&lt;=G$178,MissFill!F136,"")</f>
        <v>1895</v>
      </c>
      <c r="H133" s="18">
        <f>IF($A133&lt;=H$178,MissFill!G136,"")</f>
        <v>1</v>
      </c>
      <c r="I133" s="18">
        <f>IF($A133&lt;=I$178,MissFill!H136,"")</f>
        <v>313.50656148864903</v>
      </c>
      <c r="J133" s="18">
        <f>IF($A133&lt;=J$178,MissFill!I136,"")</f>
        <v>40</v>
      </c>
      <c r="K133" s="18">
        <f>IF($A133&lt;=K$178,MissFill!J136,"")</f>
        <v>6</v>
      </c>
      <c r="L133" s="18">
        <f>IF($A133&lt;=L$178,MissFill!K136,"")</f>
        <v>203</v>
      </c>
      <c r="M133" s="18">
        <f>IF($A133&lt;=M$178,MissFill!L136,"")</f>
        <v>2244</v>
      </c>
      <c r="N133" s="18">
        <f>IF($A133&lt;=N$178,MissFill!M136,"")</f>
        <v>563.04741646406296</v>
      </c>
      <c r="O133" s="18">
        <f>IF($A133&lt;=O$178,MissFill!N136,"")</f>
        <v>1</v>
      </c>
      <c r="P133" s="18">
        <f>IF($A133&lt;=P$178,MissFill!O136,"")</f>
        <v>791.58704880666301</v>
      </c>
      <c r="Q133" s="18">
        <f>IF($A133&lt;=Q$178,MissFill!P136,"")</f>
        <v>58</v>
      </c>
      <c r="R133" s="18">
        <f>IF($A133&lt;=R$178,MissFill!Q136,"")</f>
        <v>223</v>
      </c>
      <c r="S133" s="18">
        <f>IF($A133&lt;=S$178,MissFill!R136,"")</f>
        <v>0</v>
      </c>
      <c r="T133" s="18">
        <f>IF($A133&lt;=T$178,MissFill!S136,"")</f>
        <v>0</v>
      </c>
      <c r="U133" s="18">
        <f>IF($A133&lt;=U$178,MissFill!T136,"")</f>
        <v>424</v>
      </c>
      <c r="V133" s="18">
        <f>IF($A133&lt;=V$178,MissFill!U136,"")</f>
        <v>3191</v>
      </c>
      <c r="W133" s="18">
        <f>IF($A133&lt;=W$178,MissFill!V136,"")</f>
        <v>192</v>
      </c>
      <c r="X133" s="18">
        <f>IF($A133&lt;=X$178,MissFill!W136,"")</f>
        <v>6</v>
      </c>
      <c r="Y133" s="18">
        <f>IF($A133&lt;=Y$178,MissFill!X136,"")</f>
        <v>1555</v>
      </c>
      <c r="Z133" s="18">
        <f>IF($A133&lt;=Z$178,MissFill!Y136,"")</f>
        <v>561.64097717414495</v>
      </c>
      <c r="AA133" s="18">
        <f>IF($A133&lt;=AA$178,MissFill!Z136,"")</f>
        <v>40</v>
      </c>
      <c r="AB133" s="18">
        <f>IF($A133&lt;=AB$178,MissFill!AA136,"")</f>
        <v>537</v>
      </c>
      <c r="AC133" s="18">
        <f>IF($A133&lt;=AC$178,MissFill!AB136,"")</f>
        <v>0</v>
      </c>
      <c r="AD133" s="18">
        <f>IF($A133&lt;=AD$178,MissFill!AC136,"")</f>
        <v>179</v>
      </c>
      <c r="AE133" s="18">
        <f>IF($A133&lt;=AE$178,MissFill!AD136,"")</f>
        <v>1180</v>
      </c>
      <c r="AF133" s="18">
        <f>IF($A133&lt;=AF$178,MissFill!AE136,"")</f>
        <v>13</v>
      </c>
      <c r="AG133" s="18">
        <f>IF($A133&lt;=AG$178,MissFill!AF136,"")</f>
        <v>288</v>
      </c>
      <c r="AH133" s="18">
        <f>IF($A133&lt;=AH$178,MissFill!AG136,"")</f>
        <v>33</v>
      </c>
      <c r="AI133" s="18">
        <f>IF($A133&lt;=AI$178,MissFill!AH136,"")</f>
        <v>87</v>
      </c>
      <c r="AJ133" s="18">
        <f>IF($A133&lt;=AJ$178,MissFill!AI136,"")</f>
        <v>87</v>
      </c>
      <c r="AK133" s="18">
        <f>IF($A133&lt;=AK$178,MissFill!AJ136,"")</f>
        <v>176</v>
      </c>
      <c r="AL133" s="18">
        <f>IF($A133&lt;=AL$178,MissFill!AK136,"")</f>
        <v>795</v>
      </c>
      <c r="AM133" s="18">
        <f>IF($A133&lt;=AM$178,MissFill!AL136,"")</f>
        <v>243</v>
      </c>
      <c r="AN133" s="18">
        <f>IF($A133&lt;=AN$178,MissFill!AM136,"")</f>
        <v>2</v>
      </c>
      <c r="AO133" s="18">
        <f>IF($A133&lt;=AO$178,MissFill!AN136,"")</f>
        <v>771.08010962845503</v>
      </c>
      <c r="AP133" s="18">
        <f>IF($A133&lt;=AP$178,MissFill!AO136,"")</f>
        <v>774.09287809375496</v>
      </c>
      <c r="AQ133" s="18">
        <f>IF($A133&lt;=AQ$178,MissFill!AP136,"")</f>
        <v>2018</v>
      </c>
      <c r="AR133" s="18">
        <f>IF($A133&lt;=AR$178,MissFill!AQ136,"")</f>
        <v>1028.5667326784901</v>
      </c>
      <c r="AS133" s="18">
        <f>IF($A133&lt;=AS$178,MissFill!AR136,"")</f>
        <v>328</v>
      </c>
      <c r="AT133" s="18">
        <f>IF($A133&lt;=AT$178,MissFill!AS136,"")</f>
        <v>924</v>
      </c>
      <c r="AU133" s="18">
        <f>IF($A133&lt;=AU$178,MissFill!AT136,"")</f>
        <v>312</v>
      </c>
      <c r="AV133" s="18">
        <f>IF($A133&lt;=AV$178,MissFill!AU136,"")</f>
        <v>8</v>
      </c>
      <c r="AW133" s="18">
        <f>IF($A133&lt;=AW$178,MissFill!AV136,"")</f>
        <v>46</v>
      </c>
      <c r="AX133" s="18">
        <f>IF($A133&lt;=AX$178,MissFill!AW136,"")</f>
        <v>413</v>
      </c>
    </row>
    <row r="134" spans="1:50" x14ac:dyDescent="0.25">
      <c r="A134" s="8">
        <v>44479</v>
      </c>
      <c r="B134" s="11">
        <v>283</v>
      </c>
      <c r="C134" s="18">
        <f>IF($A134&lt;=C$178,MissFill!B137,"")</f>
        <v>4</v>
      </c>
      <c r="D134" s="18">
        <f>IF($A134&lt;=D$178,MissFill!C137,"")</f>
        <v>500</v>
      </c>
      <c r="E134" s="18">
        <f>IF($A134&lt;=E$178,MissFill!D137,"")</f>
        <v>0</v>
      </c>
      <c r="F134" s="18">
        <f>IF($A134&lt;=F$178,MissFill!E137,"")</f>
        <v>465.97526728091202</v>
      </c>
      <c r="G134" s="18">
        <f>IF($A134&lt;=G$178,MissFill!F137,"")</f>
        <v>2869</v>
      </c>
      <c r="H134" s="18">
        <f>IF($A134&lt;=H$178,MissFill!G137,"")</f>
        <v>0</v>
      </c>
      <c r="I134" s="18">
        <f>IF($A134&lt;=I$178,MissFill!H137,"")</f>
        <v>236.69458947526201</v>
      </c>
      <c r="J134" s="18">
        <f>IF($A134&lt;=J$178,MissFill!I137,"")</f>
        <v>40</v>
      </c>
      <c r="K134" s="18">
        <f>IF($A134&lt;=K$178,MissFill!J137,"")</f>
        <v>1</v>
      </c>
      <c r="L134" s="18">
        <f>IF($A134&lt;=L$178,MissFill!K137,"")</f>
        <v>491.44877893555798</v>
      </c>
      <c r="M134" s="18">
        <f>IF($A134&lt;=M$178,MissFill!L137,"")</f>
        <v>612</v>
      </c>
      <c r="N134" s="18">
        <f>IF($A134&lt;=N$178,MissFill!M137,"")</f>
        <v>425.09565519907898</v>
      </c>
      <c r="O134" s="18">
        <f>IF($A134&lt;=O$178,MissFill!N137,"")</f>
        <v>273</v>
      </c>
      <c r="P134" s="18">
        <f>IF($A134&lt;=P$178,MissFill!O137,"")</f>
        <v>597.64098959752801</v>
      </c>
      <c r="Q134" s="18">
        <f>IF($A134&lt;=Q$178,MissFill!P137,"")</f>
        <v>10</v>
      </c>
      <c r="R134" s="18">
        <f>IF($A134&lt;=R$178,MissFill!Q137,"")</f>
        <v>17</v>
      </c>
      <c r="S134" s="18">
        <f>IF($A134&lt;=S$178,MissFill!R137,"")</f>
        <v>0</v>
      </c>
      <c r="T134" s="18">
        <f>IF($A134&lt;=T$178,MissFill!S137,"")</f>
        <v>0</v>
      </c>
      <c r="U134" s="18">
        <f>IF($A134&lt;=U$178,MissFill!T137,"")</f>
        <v>155</v>
      </c>
      <c r="V134" s="18">
        <f>IF($A134&lt;=V$178,MissFill!U137,"")</f>
        <v>217</v>
      </c>
      <c r="W134" s="18">
        <f>IF($A134&lt;=W$178,MissFill!V137,"")</f>
        <v>10</v>
      </c>
      <c r="X134" s="18">
        <f>IF($A134&lt;=X$178,MissFill!W137,"")</f>
        <v>34</v>
      </c>
      <c r="Y134" s="18">
        <f>IF($A134&lt;=Y$178,MissFill!X137,"")</f>
        <v>2757</v>
      </c>
      <c r="Z134" s="18">
        <f>IF($A134&lt;=Z$178,MissFill!Y137,"")</f>
        <v>424.03380639940701</v>
      </c>
      <c r="AA134" s="18">
        <f>IF($A134&lt;=AA$178,MissFill!Z137,"")</f>
        <v>307.32458956126999</v>
      </c>
      <c r="AB134" s="18">
        <f>IF($A134&lt;=AB$178,MissFill!AA137,"")</f>
        <v>1771</v>
      </c>
      <c r="AC134" s="18">
        <f>IF($A134&lt;=AC$178,MissFill!AB137,"")</f>
        <v>0</v>
      </c>
      <c r="AD134" s="18">
        <f>IF($A134&lt;=AD$178,MissFill!AC137,"")</f>
        <v>134</v>
      </c>
      <c r="AE134" s="18">
        <f>IF($A134&lt;=AE$178,MissFill!AD137,"")</f>
        <v>125</v>
      </c>
      <c r="AF134" s="18">
        <f>IF($A134&lt;=AF$178,MissFill!AE137,"")</f>
        <v>75</v>
      </c>
      <c r="AG134" s="18">
        <f>IF($A134&lt;=AG$178,MissFill!AF137,"")</f>
        <v>146</v>
      </c>
      <c r="AH134" s="18">
        <f>IF($A134&lt;=AH$178,MissFill!AG137,"")</f>
        <v>0</v>
      </c>
      <c r="AI134" s="18">
        <f>IF($A134&lt;=AI$178,MissFill!AH137,"")</f>
        <v>5</v>
      </c>
      <c r="AJ134" s="18">
        <f>IF($A134&lt;=AJ$178,MissFill!AI137,"")</f>
        <v>38</v>
      </c>
      <c r="AK134" s="18">
        <f>IF($A134&lt;=AK$178,MissFill!AJ137,"")</f>
        <v>95</v>
      </c>
      <c r="AL134" s="18">
        <f>IF($A134&lt;=AL$178,MissFill!AK137,"")</f>
        <v>1195</v>
      </c>
      <c r="AM134" s="18">
        <f>IF($A134&lt;=AM$178,MissFill!AL137,"")</f>
        <v>55</v>
      </c>
      <c r="AN134" s="18">
        <f>IF($A134&lt;=AN$178,MissFill!AM137,"")</f>
        <v>61</v>
      </c>
      <c r="AO134" s="18">
        <f>IF($A134&lt;=AO$178,MissFill!AN137,"")</f>
        <v>582.15843801560197</v>
      </c>
      <c r="AP134" s="18">
        <f>IF($A134&lt;=AP$178,MissFill!AO137,"")</f>
        <v>584.43305070097699</v>
      </c>
      <c r="AQ134" s="18">
        <f>IF($A134&lt;=AQ$178,MissFill!AP137,"")</f>
        <v>978</v>
      </c>
      <c r="AR134" s="18">
        <f>IF($A134&lt;=AR$178,MissFill!AQ137,"")</f>
        <v>776.55848601786204</v>
      </c>
      <c r="AS134" s="18">
        <f>IF($A134&lt;=AS$178,MissFill!AR137,"")</f>
        <v>294</v>
      </c>
      <c r="AT134" s="18">
        <f>IF($A134&lt;=AT$178,MissFill!AS137,"")</f>
        <v>2</v>
      </c>
      <c r="AU134" s="18">
        <f>IF($A134&lt;=AU$178,MissFill!AT137,"")</f>
        <v>117</v>
      </c>
      <c r="AV134" s="18">
        <f>IF($A134&lt;=AV$178,MissFill!AU137,"")</f>
        <v>694.95137114912302</v>
      </c>
      <c r="AW134" s="18">
        <f>IF($A134&lt;=AW$178,MissFill!AV137,"")</f>
        <v>80</v>
      </c>
      <c r="AX134" s="18">
        <f>IF($A134&lt;=AX$178,MissFill!AW137,"")</f>
        <v>733</v>
      </c>
    </row>
    <row r="135" spans="1:50" x14ac:dyDescent="0.25">
      <c r="A135" s="8">
        <v>44480</v>
      </c>
      <c r="B135" s="11">
        <v>284</v>
      </c>
      <c r="C135" s="18">
        <f>IF($A135&lt;=C$178,MissFill!B138,"")</f>
        <v>6</v>
      </c>
      <c r="D135" s="18">
        <f>IF($A135&lt;=D$178,MissFill!C138,"")</f>
        <v>3</v>
      </c>
      <c r="E135" s="18">
        <f>IF($A135&lt;=E$178,MissFill!D138,"")</f>
        <v>0</v>
      </c>
      <c r="F135" s="18">
        <f>IF($A135&lt;=F$178,MissFill!E138,"")</f>
        <v>465.60925321357701</v>
      </c>
      <c r="G135" s="18">
        <f>IF($A135&lt;=G$178,MissFill!F138,"")</f>
        <v>11</v>
      </c>
      <c r="H135" s="18">
        <f>IF($A135&lt;=H$178,MissFill!G138,"")</f>
        <v>0</v>
      </c>
      <c r="I135" s="18">
        <f>IF($A135&lt;=I$178,MissFill!H138,"")</f>
        <v>236.50867070719801</v>
      </c>
      <c r="J135" s="18">
        <f>IF($A135&lt;=J$178,MissFill!I138,"")</f>
        <v>0</v>
      </c>
      <c r="K135" s="18">
        <f>IF($A135&lt;=K$178,MissFill!J138,"")</f>
        <v>31</v>
      </c>
      <c r="L135" s="18">
        <f>IF($A135&lt;=L$178,MissFill!K138,"")</f>
        <v>491.06275594895402</v>
      </c>
      <c r="M135" s="18">
        <f>IF($A135&lt;=M$178,MissFill!L138,"")</f>
        <v>1058</v>
      </c>
      <c r="N135" s="18">
        <f>IF($A135&lt;=N$178,MissFill!M138,"")</f>
        <v>424.761751243839</v>
      </c>
      <c r="O135" s="18">
        <f>IF($A135&lt;=O$178,MissFill!N138,"")</f>
        <v>1014</v>
      </c>
      <c r="P135" s="18">
        <f>IF($A135&lt;=P$178,MissFill!O138,"")</f>
        <v>597.17155481120994</v>
      </c>
      <c r="Q135" s="18">
        <f>IF($A135&lt;=Q$178,MissFill!P138,"")</f>
        <v>208</v>
      </c>
      <c r="R135" s="18">
        <f>IF($A135&lt;=R$178,MissFill!Q138,"")</f>
        <v>20</v>
      </c>
      <c r="S135" s="18">
        <f>IF($A135&lt;=S$178,MissFill!R138,"")</f>
        <v>0</v>
      </c>
      <c r="T135" s="18">
        <f>IF($A135&lt;=T$178,MissFill!S138,"")</f>
        <v>0</v>
      </c>
      <c r="U135" s="18">
        <f>IF($A135&lt;=U$178,MissFill!T138,"")</f>
        <v>791</v>
      </c>
      <c r="V135" s="18">
        <f>IF($A135&lt;=V$178,MissFill!U138,"")</f>
        <v>137</v>
      </c>
      <c r="W135" s="18">
        <f>IF($A135&lt;=W$178,MissFill!V138,"")</f>
        <v>82</v>
      </c>
      <c r="X135" s="18">
        <f>IF($A135&lt;=X$178,MissFill!W138,"")</f>
        <v>139</v>
      </c>
      <c r="Y135" s="18">
        <f>IF($A135&lt;=Y$178,MissFill!X138,"")</f>
        <v>3565</v>
      </c>
      <c r="Z135" s="18">
        <f>IF($A135&lt;=Z$178,MissFill!Y138,"")</f>
        <v>423.70073650985398</v>
      </c>
      <c r="AA135" s="18">
        <f>IF($A135&lt;=AA$178,MissFill!Z138,"")</f>
        <v>307.083192380372</v>
      </c>
      <c r="AB135" s="18">
        <f>IF($A135&lt;=AB$178,MissFill!AA138,"")</f>
        <v>892</v>
      </c>
      <c r="AC135" s="18">
        <f>IF($A135&lt;=AC$178,MissFill!AB138,"")</f>
        <v>55</v>
      </c>
      <c r="AD135" s="18">
        <f>IF($A135&lt;=AD$178,MissFill!AC138,"")</f>
        <v>196</v>
      </c>
      <c r="AE135" s="18">
        <f>IF($A135&lt;=AE$178,MissFill!AD138,"")</f>
        <v>316</v>
      </c>
      <c r="AF135" s="18">
        <f>IF($A135&lt;=AF$178,MissFill!AE138,"")</f>
        <v>275.61733299179002</v>
      </c>
      <c r="AG135" s="18">
        <f>IF($A135&lt;=AG$178,MissFill!AF138,"")</f>
        <v>340</v>
      </c>
      <c r="AH135" s="18">
        <f>IF($A135&lt;=AH$178,MissFill!AG138,"")</f>
        <v>107</v>
      </c>
      <c r="AI135" s="18">
        <f>IF($A135&lt;=AI$178,MissFill!AH138,"")</f>
        <v>195.12006152309499</v>
      </c>
      <c r="AJ135" s="18">
        <f>IF($A135&lt;=AJ$178,MissFill!AI138,"")</f>
        <v>273</v>
      </c>
      <c r="AK135" s="18">
        <f>IF($A135&lt;=AK$178,MissFill!AJ138,"")</f>
        <v>152</v>
      </c>
      <c r="AL135" s="18">
        <f>IF($A135&lt;=AL$178,MissFill!AK138,"")</f>
        <v>1028</v>
      </c>
      <c r="AM135" s="18">
        <f>IF($A135&lt;=AM$178,MissFill!AL138,"")</f>
        <v>294</v>
      </c>
      <c r="AN135" s="18">
        <f>IF($A135&lt;=AN$178,MissFill!AM138,"")</f>
        <v>34</v>
      </c>
      <c r="AO135" s="18">
        <f>IF($A135&lt;=AO$178,MissFill!AN138,"")</f>
        <v>581.70116464353703</v>
      </c>
      <c r="AP135" s="18">
        <f>IF($A135&lt;=AP$178,MissFill!AO138,"")</f>
        <v>583.97399067808101</v>
      </c>
      <c r="AQ135" s="18">
        <f>IF($A135&lt;=AQ$178,MissFill!AP138,"")</f>
        <v>535</v>
      </c>
      <c r="AR135" s="18">
        <f>IF($A135&lt;=AR$178,MissFill!AQ138,"")</f>
        <v>775.94851547040798</v>
      </c>
      <c r="AS135" s="18">
        <f>IF($A135&lt;=AS$178,MissFill!AR138,"")</f>
        <v>203</v>
      </c>
      <c r="AT135" s="18">
        <f>IF($A135&lt;=AT$178,MissFill!AS138,"")</f>
        <v>451.73483246112198</v>
      </c>
      <c r="AU135" s="18">
        <f>IF($A135&lt;=AU$178,MissFill!AT138,"")</f>
        <v>37</v>
      </c>
      <c r="AV135" s="18">
        <f>IF($A135&lt;=AV$178,MissFill!AU138,"")</f>
        <v>694.40550141958499</v>
      </c>
      <c r="AW135" s="18">
        <f>IF($A135&lt;=AW$178,MissFill!AV138,"")</f>
        <v>210</v>
      </c>
      <c r="AX135" s="18">
        <f>IF($A135&lt;=AX$178,MissFill!AW138,"")</f>
        <v>733</v>
      </c>
    </row>
    <row r="136" spans="1:50" x14ac:dyDescent="0.25">
      <c r="A136" s="8">
        <v>44481</v>
      </c>
      <c r="B136" s="11">
        <v>285</v>
      </c>
      <c r="C136" s="18">
        <f>IF($A136&lt;=C$178,MissFill!B139,"")</f>
        <v>22</v>
      </c>
      <c r="D136" s="18">
        <f>IF($A136&lt;=D$178,MissFill!C139,"")</f>
        <v>16</v>
      </c>
      <c r="E136" s="18">
        <f>IF($A136&lt;=E$178,MissFill!D139,"")</f>
        <v>1</v>
      </c>
      <c r="F136" s="18">
        <f>IF($A136&lt;=F$178,MissFill!E139,"")</f>
        <v>455.30386803343401</v>
      </c>
      <c r="G136" s="18">
        <f>IF($A136&lt;=G$178,MissFill!F139,"")</f>
        <v>443</v>
      </c>
      <c r="H136" s="18">
        <f>IF($A136&lt;=H$178,MissFill!G139,"")</f>
        <v>0</v>
      </c>
      <c r="I136" s="18">
        <f>IF($A136&lt;=I$178,MissFill!H139,"")</f>
        <v>231.27399606657801</v>
      </c>
      <c r="J136" s="18">
        <f>IF($A136&lt;=J$178,MissFill!I139,"")</f>
        <v>11</v>
      </c>
      <c r="K136" s="18">
        <f>IF($A136&lt;=K$178,MissFill!J139,"")</f>
        <v>114</v>
      </c>
      <c r="L136" s="18">
        <f>IF($A136&lt;=L$178,MissFill!K139,"")</f>
        <v>480.19400534621201</v>
      </c>
      <c r="M136" s="18">
        <f>IF($A136&lt;=M$178,MissFill!L139,"")</f>
        <v>200</v>
      </c>
      <c r="N136" s="18">
        <f>IF($A136&lt;=N$178,MissFill!M139,"")</f>
        <v>415.36044869252601</v>
      </c>
      <c r="O136" s="18">
        <f>IF($A136&lt;=O$178,MissFill!N139,"")</f>
        <v>685</v>
      </c>
      <c r="P136" s="18">
        <f>IF($A136&lt;=P$178,MissFill!O139,"")</f>
        <v>583.95428548976702</v>
      </c>
      <c r="Q136" s="18">
        <f>IF($A136&lt;=Q$178,MissFill!P139,"")</f>
        <v>113</v>
      </c>
      <c r="R136" s="18">
        <f>IF($A136&lt;=R$178,MissFill!Q139,"")</f>
        <v>7</v>
      </c>
      <c r="S136" s="18">
        <f>IF($A136&lt;=S$178,MissFill!R139,"")</f>
        <v>22</v>
      </c>
      <c r="T136" s="18">
        <f>IF($A136&lt;=T$178,MissFill!S139,"")</f>
        <v>0</v>
      </c>
      <c r="U136" s="18">
        <f>IF($A136&lt;=U$178,MissFill!T139,"")</f>
        <v>355</v>
      </c>
      <c r="V136" s="18">
        <f>IF($A136&lt;=V$178,MissFill!U139,"")</f>
        <v>74</v>
      </c>
      <c r="W136" s="18">
        <f>IF($A136&lt;=W$178,MissFill!V139,"")</f>
        <v>517</v>
      </c>
      <c r="X136" s="18">
        <f>IF($A136&lt;=X$178,MissFill!W139,"")</f>
        <v>137</v>
      </c>
      <c r="Y136" s="18">
        <f>IF($A136&lt;=Y$178,MissFill!X139,"")</f>
        <v>3991</v>
      </c>
      <c r="Z136" s="18">
        <f>IF($A136&lt;=Z$178,MissFill!Y139,"")</f>
        <v>414.32291751349601</v>
      </c>
      <c r="AA136" s="18">
        <f>IF($A136&lt;=AA$178,MissFill!Z139,"")</f>
        <v>300.28648341283201</v>
      </c>
      <c r="AB136" s="18">
        <f>IF($A136&lt;=AB$178,MissFill!AA139,"")</f>
        <v>817</v>
      </c>
      <c r="AC136" s="18">
        <f>IF($A136&lt;=AC$178,MissFill!AB139,"")</f>
        <v>320</v>
      </c>
      <c r="AD136" s="18">
        <f>IF($A136&lt;=AD$178,MissFill!AC139,"")</f>
        <v>170</v>
      </c>
      <c r="AE136" s="18">
        <f>IF($A136&lt;=AE$178,MissFill!AD139,"")</f>
        <v>14</v>
      </c>
      <c r="AF136" s="18">
        <f>IF($A136&lt;=AF$178,MissFill!AE139,"")</f>
        <v>269.51706164538501</v>
      </c>
      <c r="AG136" s="18">
        <f>IF($A136&lt;=AG$178,MissFill!AF139,"")</f>
        <v>576</v>
      </c>
      <c r="AH136" s="18">
        <f>IF($A136&lt;=AH$178,MissFill!AG139,"")</f>
        <v>171</v>
      </c>
      <c r="AI136" s="18">
        <f>IF($A136&lt;=AI$178,MissFill!AH139,"")</f>
        <v>190.80144589856599</v>
      </c>
      <c r="AJ136" s="18">
        <f>IF($A136&lt;=AJ$178,MissFill!AI139,"")</f>
        <v>123</v>
      </c>
      <c r="AK136" s="18">
        <f>IF($A136&lt;=AK$178,MissFill!AJ139,"")</f>
        <v>189</v>
      </c>
      <c r="AL136" s="18">
        <f>IF($A136&lt;=AL$178,MissFill!AK139,"")</f>
        <v>238</v>
      </c>
      <c r="AM136" s="18">
        <f>IF($A136&lt;=AM$178,MissFill!AL139,"")</f>
        <v>479</v>
      </c>
      <c r="AN136" s="18">
        <f>IF($A136&lt;=AN$178,MissFill!AM139,"")</f>
        <v>28</v>
      </c>
      <c r="AO136" s="18">
        <f>IF($A136&lt;=AO$178,MissFill!AN139,"")</f>
        <v>568.82630328942196</v>
      </c>
      <c r="AP136" s="18">
        <f>IF($A136&lt;=AP$178,MissFill!AO139,"")</f>
        <v>571.04882459167197</v>
      </c>
      <c r="AQ136" s="18">
        <f>IF($A136&lt;=AQ$178,MissFill!AP139,"")</f>
        <v>945</v>
      </c>
      <c r="AR136" s="18">
        <f>IF($A136&lt;=AR$178,MissFill!AQ139,"")</f>
        <v>758.77435429496495</v>
      </c>
      <c r="AS136" s="18">
        <f>IF($A136&lt;=AS$178,MissFill!AR139,"")</f>
        <v>81</v>
      </c>
      <c r="AT136" s="18">
        <f>IF($A136&lt;=AT$178,MissFill!AS139,"")</f>
        <v>441.736531453243</v>
      </c>
      <c r="AU136" s="18">
        <f>IF($A136&lt;=AU$178,MissFill!AT139,"")</f>
        <v>331</v>
      </c>
      <c r="AV136" s="18">
        <f>IF($A136&lt;=AV$178,MissFill!AU139,"")</f>
        <v>679.03614150466399</v>
      </c>
      <c r="AW136" s="18">
        <f>IF($A136&lt;=AW$178,MissFill!AV139,"")</f>
        <v>438</v>
      </c>
      <c r="AX136" s="18">
        <f>IF($A136&lt;=AX$178,MissFill!AW139,"")</f>
        <v>566</v>
      </c>
    </row>
    <row r="137" spans="1:50" x14ac:dyDescent="0.25">
      <c r="A137" s="8">
        <v>44482</v>
      </c>
      <c r="B137" s="11">
        <v>286</v>
      </c>
      <c r="C137" s="18">
        <f>IF($A137&lt;=C$178,MissFill!B140,"")</f>
        <v>7</v>
      </c>
      <c r="D137" s="18" t="str">
        <f>IF($A137&lt;=D$178,MissFill!C140,"")</f>
        <v/>
      </c>
      <c r="E137" s="18">
        <f>IF($A137&lt;=E$178,MissFill!D140,"")</f>
        <v>1</v>
      </c>
      <c r="F137" s="18" t="str">
        <f>IF($A137&lt;=F$178,MissFill!E140,"")</f>
        <v/>
      </c>
      <c r="G137" s="18">
        <f>IF($A137&lt;=G$178,MissFill!F140,"")</f>
        <v>0</v>
      </c>
      <c r="H137" s="18">
        <f>IF($A137&lt;=H$178,MissFill!G140,"")</f>
        <v>0</v>
      </c>
      <c r="I137" s="18" t="str">
        <f>IF($A137&lt;=I$178,MissFill!H140,"")</f>
        <v/>
      </c>
      <c r="J137" s="18" t="str">
        <f>IF($A137&lt;=J$178,MissFill!I140,"")</f>
        <v/>
      </c>
      <c r="K137" s="18">
        <f>IF($A137&lt;=K$178,MissFill!J140,"")</f>
        <v>798</v>
      </c>
      <c r="L137" s="18" t="str">
        <f>IF($A137&lt;=L$178,MissFill!K140,"")</f>
        <v/>
      </c>
      <c r="M137" s="18">
        <f>IF($A137&lt;=M$178,MissFill!L140,"")</f>
        <v>0</v>
      </c>
      <c r="N137" s="18" t="str">
        <f>IF($A137&lt;=N$178,MissFill!M140,"")</f>
        <v/>
      </c>
      <c r="O137" s="18" t="str">
        <f>IF($A137&lt;=O$178,MissFill!N140,"")</f>
        <v/>
      </c>
      <c r="P137" s="18" t="str">
        <f>IF($A137&lt;=P$178,MissFill!O140,"")</f>
        <v/>
      </c>
      <c r="Q137" s="18" t="str">
        <f>IF($A137&lt;=Q$178,MissFill!P140,"")</f>
        <v/>
      </c>
      <c r="R137" s="18" t="str">
        <f>IF($A137&lt;=R$178,MissFill!Q140,"")</f>
        <v/>
      </c>
      <c r="S137" s="18" t="str">
        <f>IF($A137&lt;=S$178,MissFill!R140,"")</f>
        <v/>
      </c>
      <c r="T137" s="18" t="str">
        <f>IF($A137&lt;=T$178,MissFill!S140,"")</f>
        <v/>
      </c>
      <c r="U137" s="18" t="str">
        <f>IF($A137&lt;=U$178,MissFill!T140,"")</f>
        <v/>
      </c>
      <c r="V137" s="18">
        <f>IF($A137&lt;=V$178,MissFill!U140,"")</f>
        <v>48</v>
      </c>
      <c r="W137" s="18">
        <f>IF($A137&lt;=W$178,MissFill!V140,"")</f>
        <v>27</v>
      </c>
      <c r="X137" s="18" t="str">
        <f>IF($A137&lt;=X$178,MissFill!W140,"")</f>
        <v/>
      </c>
      <c r="Y137" s="18">
        <f>IF($A137&lt;=Y$178,MissFill!X140,"")</f>
        <v>1182</v>
      </c>
      <c r="Z137" s="18" t="str">
        <f>IF($A137&lt;=Z$178,MissFill!Y140,"")</f>
        <v/>
      </c>
      <c r="AA137" s="18" t="str">
        <f>IF($A137&lt;=AA$178,MissFill!Z140,"")</f>
        <v/>
      </c>
      <c r="AB137" s="18">
        <f>IF($A137&lt;=AB$178,MissFill!AA140,"")</f>
        <v>1144</v>
      </c>
      <c r="AC137" s="18" t="str">
        <f>IF($A137&lt;=AC$178,MissFill!AB140,"")</f>
        <v/>
      </c>
      <c r="AD137" s="18" t="str">
        <f>IF($A137&lt;=AD$178,MissFill!AC140,"")</f>
        <v/>
      </c>
      <c r="AE137" s="18">
        <f>IF($A137&lt;=AE$178,MissFill!AD140,"")</f>
        <v>287</v>
      </c>
      <c r="AF137" s="18" t="str">
        <f>IF($A137&lt;=AF$178,MissFill!AE140,"")</f>
        <v/>
      </c>
      <c r="AG137" s="18" t="str">
        <f>IF($A137&lt;=AG$178,MissFill!AF140,"")</f>
        <v/>
      </c>
      <c r="AH137" s="18" t="str">
        <f>IF($A137&lt;=AH$178,MissFill!AG140,"")</f>
        <v/>
      </c>
      <c r="AI137" s="18" t="str">
        <f>IF($A137&lt;=AI$178,MissFill!AH140,"")</f>
        <v/>
      </c>
      <c r="AJ137" s="18">
        <f>IF($A137&lt;=AJ$178,MissFill!AI140,"")</f>
        <v>0</v>
      </c>
      <c r="AK137" s="18" t="str">
        <f>IF($A137&lt;=AK$178,MissFill!AJ140,"")</f>
        <v/>
      </c>
      <c r="AL137" s="18" t="str">
        <f>IF($A137&lt;=AL$178,MissFill!AK140,"")</f>
        <v/>
      </c>
      <c r="AM137" s="18" t="str">
        <f>IF($A137&lt;=AM$178,MissFill!AL140,"")</f>
        <v/>
      </c>
      <c r="AN137" s="18" t="str">
        <f>IF($A137&lt;=AN$178,MissFill!AM140,"")</f>
        <v/>
      </c>
      <c r="AO137" s="18" t="str">
        <f>IF($A137&lt;=AO$178,MissFill!AN140,"")</f>
        <v/>
      </c>
      <c r="AP137" s="18" t="str">
        <f>IF($A137&lt;=AP$178,MissFill!AO140,"")</f>
        <v/>
      </c>
      <c r="AQ137" s="18">
        <f>IF($A137&lt;=AQ$178,MissFill!AP140,"")</f>
        <v>1013</v>
      </c>
      <c r="AR137" s="18" t="str">
        <f>IF($A137&lt;=AR$178,MissFill!AQ140,"")</f>
        <v/>
      </c>
      <c r="AS137" s="18" t="str">
        <f>IF($A137&lt;=AS$178,MissFill!AR140,"")</f>
        <v/>
      </c>
      <c r="AT137" s="18">
        <f>IF($A137&lt;=AT$178,MissFill!AS140,"")</f>
        <v>373.07913214453299</v>
      </c>
      <c r="AU137" s="18" t="str">
        <f>IF($A137&lt;=AU$178,MissFill!AT140,"")</f>
        <v/>
      </c>
      <c r="AV137" s="18" t="str">
        <f>IF($A137&lt;=AV$178,MissFill!AU140,"")</f>
        <v/>
      </c>
      <c r="AW137" s="18" t="str">
        <f>IF($A137&lt;=AW$178,MissFill!AV140,"")</f>
        <v/>
      </c>
      <c r="AX137" s="18">
        <f>IF($A137&lt;=AX$178,MissFill!AW140,"")</f>
        <v>240</v>
      </c>
    </row>
    <row r="138" spans="1:50" x14ac:dyDescent="0.25">
      <c r="A138" s="8">
        <v>44483</v>
      </c>
      <c r="B138" s="11">
        <v>287</v>
      </c>
      <c r="C138" s="18">
        <f>IF($A138&lt;=C$178,MissFill!B141,"")</f>
        <v>2000</v>
      </c>
      <c r="D138" s="18" t="str">
        <f>IF($A138&lt;=D$178,MissFill!C141,"")</f>
        <v/>
      </c>
      <c r="E138" s="18" t="str">
        <f>IF($A138&lt;=E$178,MissFill!D141,"")</f>
        <v/>
      </c>
      <c r="F138" s="18" t="str">
        <f>IF($A138&lt;=F$178,MissFill!E141,"")</f>
        <v/>
      </c>
      <c r="G138" s="18">
        <f>IF($A138&lt;=G$178,MissFill!F141,"")</f>
        <v>8</v>
      </c>
      <c r="H138" s="18" t="str">
        <f>IF($A138&lt;=H$178,MissFill!G141,"")</f>
        <v/>
      </c>
      <c r="I138" s="18" t="str">
        <f>IF($A138&lt;=I$178,MissFill!H141,"")</f>
        <v/>
      </c>
      <c r="J138" s="18" t="str">
        <f>IF($A138&lt;=J$178,MissFill!I141,"")</f>
        <v/>
      </c>
      <c r="K138" s="18">
        <f>IF($A138&lt;=K$178,MissFill!J141,"")</f>
        <v>126</v>
      </c>
      <c r="L138" s="18" t="str">
        <f>IF($A138&lt;=L$178,MissFill!K141,"")</f>
        <v/>
      </c>
      <c r="M138" s="18">
        <f>IF($A138&lt;=M$178,MissFill!L141,"")</f>
        <v>0</v>
      </c>
      <c r="N138" s="18" t="str">
        <f>IF($A138&lt;=N$178,MissFill!M141,"")</f>
        <v/>
      </c>
      <c r="O138" s="18" t="str">
        <f>IF($A138&lt;=O$178,MissFill!N141,"")</f>
        <v/>
      </c>
      <c r="P138" s="18" t="str">
        <f>IF($A138&lt;=P$178,MissFill!O141,"")</f>
        <v/>
      </c>
      <c r="Q138" s="18" t="str">
        <f>IF($A138&lt;=Q$178,MissFill!P141,"")</f>
        <v/>
      </c>
      <c r="R138" s="18" t="str">
        <f>IF($A138&lt;=R$178,MissFill!Q141,"")</f>
        <v/>
      </c>
      <c r="S138" s="18" t="str">
        <f>IF($A138&lt;=S$178,MissFill!R141,"")</f>
        <v/>
      </c>
      <c r="T138" s="18" t="str">
        <f>IF($A138&lt;=T$178,MissFill!S141,"")</f>
        <v/>
      </c>
      <c r="U138" s="18" t="str">
        <f>IF($A138&lt;=U$178,MissFill!T141,"")</f>
        <v/>
      </c>
      <c r="V138" s="18">
        <f>IF($A138&lt;=V$178,MissFill!U141,"")</f>
        <v>30</v>
      </c>
      <c r="W138" s="18">
        <f>IF($A138&lt;=W$178,MissFill!V141,"")</f>
        <v>36</v>
      </c>
      <c r="X138" s="18" t="str">
        <f>IF($A138&lt;=X$178,MissFill!W141,"")</f>
        <v/>
      </c>
      <c r="Y138" s="18">
        <f>IF($A138&lt;=Y$178,MissFill!X141,"")</f>
        <v>3135</v>
      </c>
      <c r="Z138" s="18" t="str">
        <f>IF($A138&lt;=Z$178,MissFill!Y141,"")</f>
        <v/>
      </c>
      <c r="AA138" s="18" t="str">
        <f>IF($A138&lt;=AA$178,MissFill!Z141,"")</f>
        <v/>
      </c>
      <c r="AB138" s="18">
        <f>IF($A138&lt;=AB$178,MissFill!AA141,"")</f>
        <v>354</v>
      </c>
      <c r="AC138" s="18" t="str">
        <f>IF($A138&lt;=AC$178,MissFill!AB141,"")</f>
        <v/>
      </c>
      <c r="AD138" s="18" t="str">
        <f>IF($A138&lt;=AD$178,MissFill!AC141,"")</f>
        <v/>
      </c>
      <c r="AE138" s="18">
        <f>IF($A138&lt;=AE$178,MissFill!AD141,"")</f>
        <v>71</v>
      </c>
      <c r="AF138" s="18" t="str">
        <f>IF($A138&lt;=AF$178,MissFill!AE141,"")</f>
        <v/>
      </c>
      <c r="AG138" s="18" t="str">
        <f>IF($A138&lt;=AG$178,MissFill!AF141,"")</f>
        <v/>
      </c>
      <c r="AH138" s="18" t="str">
        <f>IF($A138&lt;=AH$178,MissFill!AG141,"")</f>
        <v/>
      </c>
      <c r="AI138" s="18" t="str">
        <f>IF($A138&lt;=AI$178,MissFill!AH141,"")</f>
        <v/>
      </c>
      <c r="AJ138" s="18">
        <f>IF($A138&lt;=AJ$178,MissFill!AI141,"")</f>
        <v>0</v>
      </c>
      <c r="AK138" s="18" t="str">
        <f>IF($A138&lt;=AK$178,MissFill!AJ141,"")</f>
        <v/>
      </c>
      <c r="AL138" s="18" t="str">
        <f>IF($A138&lt;=AL$178,MissFill!AK141,"")</f>
        <v/>
      </c>
      <c r="AM138" s="18" t="str">
        <f>IF($A138&lt;=AM$178,MissFill!AL141,"")</f>
        <v/>
      </c>
      <c r="AN138" s="18" t="str">
        <f>IF($A138&lt;=AN$178,MissFill!AM141,"")</f>
        <v/>
      </c>
      <c r="AO138" s="18" t="str">
        <f>IF($A138&lt;=AO$178,MissFill!AN141,"")</f>
        <v/>
      </c>
      <c r="AP138" s="18" t="str">
        <f>IF($A138&lt;=AP$178,MissFill!AO141,"")</f>
        <v/>
      </c>
      <c r="AQ138" s="18">
        <f>IF($A138&lt;=AQ$178,MissFill!AP141,"")</f>
        <v>997</v>
      </c>
      <c r="AR138" s="18" t="str">
        <f>IF($A138&lt;=AR$178,MissFill!AQ141,"")</f>
        <v/>
      </c>
      <c r="AS138" s="18" t="str">
        <f>IF($A138&lt;=AS$178,MissFill!AR141,"")</f>
        <v/>
      </c>
      <c r="AT138" s="18">
        <f>IF($A138&lt;=AT$178,MissFill!AS141,"")</f>
        <v>434.207212411429</v>
      </c>
      <c r="AU138" s="18" t="str">
        <f>IF($A138&lt;=AU$178,MissFill!AT141,"")</f>
        <v/>
      </c>
      <c r="AV138" s="18" t="str">
        <f>IF($A138&lt;=AV$178,MissFill!AU141,"")</f>
        <v/>
      </c>
      <c r="AW138" s="18" t="str">
        <f>IF($A138&lt;=AW$178,MissFill!AV141,"")</f>
        <v/>
      </c>
      <c r="AX138" s="18">
        <f>IF($A138&lt;=AX$178,MissFill!AW141,"")</f>
        <v>316.47351000344599</v>
      </c>
    </row>
    <row r="139" spans="1:50" x14ac:dyDescent="0.25">
      <c r="A139" s="8">
        <v>44484</v>
      </c>
      <c r="B139" s="11">
        <v>288</v>
      </c>
      <c r="C139" s="18">
        <f>IF($A139&lt;=C$178,MissFill!B142,"")</f>
        <v>1256</v>
      </c>
      <c r="D139" s="18" t="str">
        <f>IF($A139&lt;=D$178,MissFill!C142,"")</f>
        <v/>
      </c>
      <c r="E139" s="18" t="str">
        <f>IF($A139&lt;=E$178,MissFill!D142,"")</f>
        <v/>
      </c>
      <c r="F139" s="18" t="str">
        <f>IF($A139&lt;=F$178,MissFill!E142,"")</f>
        <v/>
      </c>
      <c r="G139" s="18">
        <f>IF($A139&lt;=G$178,MissFill!F142,"")</f>
        <v>676</v>
      </c>
      <c r="H139" s="18" t="str">
        <f>IF($A139&lt;=H$178,MissFill!G142,"")</f>
        <v/>
      </c>
      <c r="I139" s="18" t="str">
        <f>IF($A139&lt;=I$178,MissFill!H142,"")</f>
        <v/>
      </c>
      <c r="J139" s="18" t="str">
        <f>IF($A139&lt;=J$178,MissFill!I142,"")</f>
        <v/>
      </c>
      <c r="K139" s="18">
        <f>IF($A139&lt;=K$178,MissFill!J142,"")</f>
        <v>5</v>
      </c>
      <c r="L139" s="18" t="str">
        <f>IF($A139&lt;=L$178,MissFill!K142,"")</f>
        <v/>
      </c>
      <c r="M139" s="18">
        <f>IF($A139&lt;=M$178,MissFill!L142,"")</f>
        <v>0</v>
      </c>
      <c r="N139" s="18" t="str">
        <f>IF($A139&lt;=N$178,MissFill!M142,"")</f>
        <v/>
      </c>
      <c r="O139" s="18" t="str">
        <f>IF($A139&lt;=O$178,MissFill!N142,"")</f>
        <v/>
      </c>
      <c r="P139" s="18" t="str">
        <f>IF($A139&lt;=P$178,MissFill!O142,"")</f>
        <v/>
      </c>
      <c r="Q139" s="18" t="str">
        <f>IF($A139&lt;=Q$178,MissFill!P142,"")</f>
        <v/>
      </c>
      <c r="R139" s="18" t="str">
        <f>IF($A139&lt;=R$178,MissFill!Q142,"")</f>
        <v/>
      </c>
      <c r="S139" s="18" t="str">
        <f>IF($A139&lt;=S$178,MissFill!R142,"")</f>
        <v/>
      </c>
      <c r="T139" s="18" t="str">
        <f>IF($A139&lt;=T$178,MissFill!S142,"")</f>
        <v/>
      </c>
      <c r="U139" s="18" t="str">
        <f>IF($A139&lt;=U$178,MissFill!T142,"")</f>
        <v/>
      </c>
      <c r="V139" s="18" t="str">
        <f>IF($A139&lt;=V$178,MissFill!U142,"")</f>
        <v/>
      </c>
      <c r="W139" s="18">
        <f>IF($A139&lt;=W$178,MissFill!V142,"")</f>
        <v>41</v>
      </c>
      <c r="X139" s="18" t="str">
        <f>IF($A139&lt;=X$178,MissFill!W142,"")</f>
        <v/>
      </c>
      <c r="Y139" s="18">
        <f>IF($A139&lt;=Y$178,MissFill!X142,"")</f>
        <v>2000</v>
      </c>
      <c r="Z139" s="18" t="str">
        <f>IF($A139&lt;=Z$178,MissFill!Y142,"")</f>
        <v/>
      </c>
      <c r="AA139" s="18" t="str">
        <f>IF($A139&lt;=AA$178,MissFill!Z142,"")</f>
        <v/>
      </c>
      <c r="AB139" s="18">
        <f>IF($A139&lt;=AB$178,MissFill!AA142,"")</f>
        <v>1118</v>
      </c>
      <c r="AC139" s="18" t="str">
        <f>IF($A139&lt;=AC$178,MissFill!AB142,"")</f>
        <v/>
      </c>
      <c r="AD139" s="18" t="str">
        <f>IF($A139&lt;=AD$178,MissFill!AC142,"")</f>
        <v/>
      </c>
      <c r="AE139" s="18" t="str">
        <f>IF($A139&lt;=AE$178,MissFill!AD142,"")</f>
        <v/>
      </c>
      <c r="AF139" s="18" t="str">
        <f>IF($A139&lt;=AF$178,MissFill!AE142,"")</f>
        <v/>
      </c>
      <c r="AG139" s="18" t="str">
        <f>IF($A139&lt;=AG$178,MissFill!AF142,"")</f>
        <v/>
      </c>
      <c r="AH139" s="18" t="str">
        <f>IF($A139&lt;=AH$178,MissFill!AG142,"")</f>
        <v/>
      </c>
      <c r="AI139" s="18" t="str">
        <f>IF($A139&lt;=AI$178,MissFill!AH142,"")</f>
        <v/>
      </c>
      <c r="AJ139" s="18">
        <f>IF($A139&lt;=AJ$178,MissFill!AI142,"")</f>
        <v>22</v>
      </c>
      <c r="AK139" s="18" t="str">
        <f>IF($A139&lt;=AK$178,MissFill!AJ142,"")</f>
        <v/>
      </c>
      <c r="AL139" s="18" t="str">
        <f>IF($A139&lt;=AL$178,MissFill!AK142,"")</f>
        <v/>
      </c>
      <c r="AM139" s="18" t="str">
        <f>IF($A139&lt;=AM$178,MissFill!AL142,"")</f>
        <v/>
      </c>
      <c r="AN139" s="18" t="str">
        <f>IF($A139&lt;=AN$178,MissFill!AM142,"")</f>
        <v/>
      </c>
      <c r="AO139" s="18" t="str">
        <f>IF($A139&lt;=AO$178,MissFill!AN142,"")</f>
        <v/>
      </c>
      <c r="AP139" s="18" t="str">
        <f>IF($A139&lt;=AP$178,MissFill!AO142,"")</f>
        <v/>
      </c>
      <c r="AQ139" s="18">
        <f>IF($A139&lt;=AQ$178,MissFill!AP142,"")</f>
        <v>1002</v>
      </c>
      <c r="AR139" s="18" t="str">
        <f>IF($A139&lt;=AR$178,MissFill!AQ142,"")</f>
        <v/>
      </c>
      <c r="AS139" s="18" t="str">
        <f>IF($A139&lt;=AS$178,MissFill!AR142,"")</f>
        <v/>
      </c>
      <c r="AT139" s="18" t="str">
        <f>IF($A139&lt;=AT$178,MissFill!AS142,"")</f>
        <v/>
      </c>
      <c r="AU139" s="18" t="str">
        <f>IF($A139&lt;=AU$178,MissFill!AT142,"")</f>
        <v/>
      </c>
      <c r="AV139" s="18" t="str">
        <f>IF($A139&lt;=AV$178,MissFill!AU142,"")</f>
        <v/>
      </c>
      <c r="AW139" s="18" t="str">
        <f>IF($A139&lt;=AW$178,MissFill!AV142,"")</f>
        <v/>
      </c>
      <c r="AX139" s="18">
        <f>IF($A139&lt;=AX$178,MissFill!AW142,"")</f>
        <v>285.55961749029001</v>
      </c>
    </row>
    <row r="140" spans="1:50" x14ac:dyDescent="0.25">
      <c r="A140" s="8">
        <v>44485</v>
      </c>
      <c r="B140" s="11">
        <v>289</v>
      </c>
      <c r="C140" s="18">
        <f>IF($A140&lt;=C$178,MissFill!B143,"")</f>
        <v>15</v>
      </c>
      <c r="D140" s="18" t="str">
        <f>IF($A140&lt;=D$178,MissFill!C143,"")</f>
        <v/>
      </c>
      <c r="E140" s="18" t="str">
        <f>IF($A140&lt;=E$178,MissFill!D143,"")</f>
        <v/>
      </c>
      <c r="F140" s="18" t="str">
        <f>IF($A140&lt;=F$178,MissFill!E143,"")</f>
        <v/>
      </c>
      <c r="G140" s="18">
        <f>IF($A140&lt;=G$178,MissFill!F143,"")</f>
        <v>0</v>
      </c>
      <c r="H140" s="18" t="str">
        <f>IF($A140&lt;=H$178,MissFill!G143,"")</f>
        <v/>
      </c>
      <c r="I140" s="18" t="str">
        <f>IF($A140&lt;=I$178,MissFill!H143,"")</f>
        <v/>
      </c>
      <c r="J140" s="18" t="str">
        <f>IF($A140&lt;=J$178,MissFill!I143,"")</f>
        <v/>
      </c>
      <c r="K140" s="18">
        <f>IF($A140&lt;=K$178,MissFill!J143,"")</f>
        <v>0</v>
      </c>
      <c r="L140" s="18" t="str">
        <f>IF($A140&lt;=L$178,MissFill!K143,"")</f>
        <v/>
      </c>
      <c r="M140" s="18">
        <f>IF($A140&lt;=M$178,MissFill!L143,"")</f>
        <v>0</v>
      </c>
      <c r="N140" s="18" t="str">
        <f>IF($A140&lt;=N$178,MissFill!M143,"")</f>
        <v/>
      </c>
      <c r="O140" s="18" t="str">
        <f>IF($A140&lt;=O$178,MissFill!N143,"")</f>
        <v/>
      </c>
      <c r="P140" s="18" t="str">
        <f>IF($A140&lt;=P$178,MissFill!O143,"")</f>
        <v/>
      </c>
      <c r="Q140" s="18" t="str">
        <f>IF($A140&lt;=Q$178,MissFill!P143,"")</f>
        <v/>
      </c>
      <c r="R140" s="18" t="str">
        <f>IF($A140&lt;=R$178,MissFill!Q143,"")</f>
        <v/>
      </c>
      <c r="S140" s="18" t="str">
        <f>IF($A140&lt;=S$178,MissFill!R143,"")</f>
        <v/>
      </c>
      <c r="T140" s="18" t="str">
        <f>IF($A140&lt;=T$178,MissFill!S143,"")</f>
        <v/>
      </c>
      <c r="U140" s="18" t="str">
        <f>IF($A140&lt;=U$178,MissFill!T143,"")</f>
        <v/>
      </c>
      <c r="V140" s="18" t="str">
        <f>IF($A140&lt;=V$178,MissFill!U143,"")</f>
        <v/>
      </c>
      <c r="W140" s="18">
        <f>IF($A140&lt;=W$178,MissFill!V143,"")</f>
        <v>130</v>
      </c>
      <c r="X140" s="18" t="str">
        <f>IF($A140&lt;=X$178,MissFill!W143,"")</f>
        <v/>
      </c>
      <c r="Y140" s="18">
        <f>IF($A140&lt;=Y$178,MissFill!X143,"")</f>
        <v>539.870744951863</v>
      </c>
      <c r="Z140" s="18" t="str">
        <f>IF($A140&lt;=Z$178,MissFill!Y143,"")</f>
        <v/>
      </c>
      <c r="AA140" s="18" t="str">
        <f>IF($A140&lt;=AA$178,MissFill!Z143,"")</f>
        <v/>
      </c>
      <c r="AB140" s="18" t="str">
        <f>IF($A140&lt;=AB$178,MissFill!AA143,"")</f>
        <v/>
      </c>
      <c r="AC140" s="18" t="str">
        <f>IF($A140&lt;=AC$178,MissFill!AB143,"")</f>
        <v/>
      </c>
      <c r="AD140" s="18" t="str">
        <f>IF($A140&lt;=AD$178,MissFill!AC143,"")</f>
        <v/>
      </c>
      <c r="AE140" s="18" t="str">
        <f>IF($A140&lt;=AE$178,MissFill!AD143,"")</f>
        <v/>
      </c>
      <c r="AF140" s="18" t="str">
        <f>IF($A140&lt;=AF$178,MissFill!AE143,"")</f>
        <v/>
      </c>
      <c r="AG140" s="18" t="str">
        <f>IF($A140&lt;=AG$178,MissFill!AF143,"")</f>
        <v/>
      </c>
      <c r="AH140" s="18" t="str">
        <f>IF($A140&lt;=AH$178,MissFill!AG143,"")</f>
        <v/>
      </c>
      <c r="AI140" s="18" t="str">
        <f>IF($A140&lt;=AI$178,MissFill!AH143,"")</f>
        <v/>
      </c>
      <c r="AJ140" s="18">
        <f>IF($A140&lt;=AJ$178,MissFill!AI143,"")</f>
        <v>81</v>
      </c>
      <c r="AK140" s="18" t="str">
        <f>IF($A140&lt;=AK$178,MissFill!AJ143,"")</f>
        <v/>
      </c>
      <c r="AL140" s="18" t="str">
        <f>IF($A140&lt;=AL$178,MissFill!AK143,"")</f>
        <v/>
      </c>
      <c r="AM140" s="18" t="str">
        <f>IF($A140&lt;=AM$178,MissFill!AL143,"")</f>
        <v/>
      </c>
      <c r="AN140" s="18" t="str">
        <f>IF($A140&lt;=AN$178,MissFill!AM143,"")</f>
        <v/>
      </c>
      <c r="AO140" s="18" t="str">
        <f>IF($A140&lt;=AO$178,MissFill!AN143,"")</f>
        <v/>
      </c>
      <c r="AP140" s="18" t="str">
        <f>IF($A140&lt;=AP$178,MissFill!AO143,"")</f>
        <v/>
      </c>
      <c r="AQ140" s="18">
        <f>IF($A140&lt;=AQ$178,MissFill!AP143,"")</f>
        <v>321</v>
      </c>
      <c r="AR140" s="18" t="str">
        <f>IF($A140&lt;=AR$178,MissFill!AQ143,"")</f>
        <v/>
      </c>
      <c r="AS140" s="18" t="str">
        <f>IF($A140&lt;=AS$178,MissFill!AR143,"")</f>
        <v/>
      </c>
      <c r="AT140" s="18" t="str">
        <f>IF($A140&lt;=AT$178,MissFill!AS143,"")</f>
        <v/>
      </c>
      <c r="AU140" s="18" t="str">
        <f>IF($A140&lt;=AU$178,MissFill!AT143,"")</f>
        <v/>
      </c>
      <c r="AV140" s="18" t="str">
        <f>IF($A140&lt;=AV$178,MissFill!AU143,"")</f>
        <v/>
      </c>
      <c r="AW140" s="18" t="str">
        <f>IF($A140&lt;=AW$178,MissFill!AV143,"")</f>
        <v/>
      </c>
      <c r="AX140" s="18">
        <f>IF($A140&lt;=AX$178,MissFill!AW143,"")</f>
        <v>167.053415676871</v>
      </c>
    </row>
    <row r="141" spans="1:50" x14ac:dyDescent="0.25">
      <c r="A141" s="8">
        <v>44486</v>
      </c>
      <c r="B141" s="11">
        <v>290</v>
      </c>
      <c r="C141" s="18">
        <f>IF($A141&lt;=C$178,MissFill!B144,"")</f>
        <v>9</v>
      </c>
      <c r="D141" s="18" t="str">
        <f>IF($A141&lt;=D$178,MissFill!C144,"")</f>
        <v/>
      </c>
      <c r="E141" s="18" t="str">
        <f>IF($A141&lt;=E$178,MissFill!D144,"")</f>
        <v/>
      </c>
      <c r="F141" s="18" t="str">
        <f>IF($A141&lt;=F$178,MissFill!E144,"")</f>
        <v/>
      </c>
      <c r="G141" s="18">
        <f>IF($A141&lt;=G$178,MissFill!F144,"")</f>
        <v>0</v>
      </c>
      <c r="H141" s="18" t="str">
        <f>IF($A141&lt;=H$178,MissFill!G144,"")</f>
        <v/>
      </c>
      <c r="I141" s="18" t="str">
        <f>IF($A141&lt;=I$178,MissFill!H144,"")</f>
        <v/>
      </c>
      <c r="J141" s="18" t="str">
        <f>IF($A141&lt;=J$178,MissFill!I144,"")</f>
        <v/>
      </c>
      <c r="K141" s="18">
        <f>IF($A141&lt;=K$178,MissFill!J144,"")</f>
        <v>2</v>
      </c>
      <c r="L141" s="18" t="str">
        <f>IF($A141&lt;=L$178,MissFill!K144,"")</f>
        <v/>
      </c>
      <c r="M141" s="18" t="str">
        <f>IF($A141&lt;=M$178,MissFill!L144,"")</f>
        <v/>
      </c>
      <c r="N141" s="18" t="str">
        <f>IF($A141&lt;=N$178,MissFill!M144,"")</f>
        <v/>
      </c>
      <c r="O141" s="18" t="str">
        <f>IF($A141&lt;=O$178,MissFill!N144,"")</f>
        <v/>
      </c>
      <c r="P141" s="18" t="str">
        <f>IF($A141&lt;=P$178,MissFill!O144,"")</f>
        <v/>
      </c>
      <c r="Q141" s="18" t="str">
        <f>IF($A141&lt;=Q$178,MissFill!P144,"")</f>
        <v/>
      </c>
      <c r="R141" s="18" t="str">
        <f>IF($A141&lt;=R$178,MissFill!Q144,"")</f>
        <v/>
      </c>
      <c r="S141" s="18" t="str">
        <f>IF($A141&lt;=S$178,MissFill!R144,"")</f>
        <v/>
      </c>
      <c r="T141" s="18" t="str">
        <f>IF($A141&lt;=T$178,MissFill!S144,"")</f>
        <v/>
      </c>
      <c r="U141" s="18" t="str">
        <f>IF($A141&lt;=U$178,MissFill!T144,"")</f>
        <v/>
      </c>
      <c r="V141" s="18" t="str">
        <f>IF($A141&lt;=V$178,MissFill!U144,"")</f>
        <v/>
      </c>
      <c r="W141" s="18">
        <f>IF($A141&lt;=W$178,MissFill!V144,"")</f>
        <v>2</v>
      </c>
      <c r="X141" s="18" t="str">
        <f>IF($A141&lt;=X$178,MissFill!W144,"")</f>
        <v/>
      </c>
      <c r="Y141" s="18">
        <f>IF($A141&lt;=Y$178,MissFill!X144,"")</f>
        <v>579.99688410655904</v>
      </c>
      <c r="Z141" s="18" t="str">
        <f>IF($A141&lt;=Z$178,MissFill!Y144,"")</f>
        <v/>
      </c>
      <c r="AA141" s="18" t="str">
        <f>IF($A141&lt;=AA$178,MissFill!Z144,"")</f>
        <v/>
      </c>
      <c r="AB141" s="18" t="str">
        <f>IF($A141&lt;=AB$178,MissFill!AA144,"")</f>
        <v/>
      </c>
      <c r="AC141" s="18" t="str">
        <f>IF($A141&lt;=AC$178,MissFill!AB144,"")</f>
        <v/>
      </c>
      <c r="AD141" s="18" t="str">
        <f>IF($A141&lt;=AD$178,MissFill!AC144,"")</f>
        <v/>
      </c>
      <c r="AE141" s="18" t="str">
        <f>IF($A141&lt;=AE$178,MissFill!AD144,"")</f>
        <v/>
      </c>
      <c r="AF141" s="18" t="str">
        <f>IF($A141&lt;=AF$178,MissFill!AE144,"")</f>
        <v/>
      </c>
      <c r="AG141" s="18" t="str">
        <f>IF($A141&lt;=AG$178,MissFill!AF144,"")</f>
        <v/>
      </c>
      <c r="AH141" s="18" t="str">
        <f>IF($A141&lt;=AH$178,MissFill!AG144,"")</f>
        <v/>
      </c>
      <c r="AI141" s="18" t="str">
        <f>IF($A141&lt;=AI$178,MissFill!AH144,"")</f>
        <v/>
      </c>
      <c r="AJ141" s="18" t="str">
        <f>IF($A141&lt;=AJ$178,MissFill!AI144,"")</f>
        <v/>
      </c>
      <c r="AK141" s="18" t="str">
        <f>IF($A141&lt;=AK$178,MissFill!AJ144,"")</f>
        <v/>
      </c>
      <c r="AL141" s="18" t="str">
        <f>IF($A141&lt;=AL$178,MissFill!AK144,"")</f>
        <v/>
      </c>
      <c r="AM141" s="18" t="str">
        <f>IF($A141&lt;=AM$178,MissFill!AL144,"")</f>
        <v/>
      </c>
      <c r="AN141" s="18" t="str">
        <f>IF($A141&lt;=AN$178,MissFill!AM144,"")</f>
        <v/>
      </c>
      <c r="AO141" s="18" t="str">
        <f>IF($A141&lt;=AO$178,MissFill!AN144,"")</f>
        <v/>
      </c>
      <c r="AP141" s="18" t="str">
        <f>IF($A141&lt;=AP$178,MissFill!AO144,"")</f>
        <v/>
      </c>
      <c r="AQ141" s="18">
        <f>IF($A141&lt;=AQ$178,MissFill!AP144,"")</f>
        <v>191.902910033219</v>
      </c>
      <c r="AR141" s="18" t="str">
        <f>IF($A141&lt;=AR$178,MissFill!AQ144,"")</f>
        <v/>
      </c>
      <c r="AS141" s="18" t="str">
        <f>IF($A141&lt;=AS$178,MissFill!AR144,"")</f>
        <v/>
      </c>
      <c r="AT141" s="18" t="str">
        <f>IF($A141&lt;=AT$178,MissFill!AS144,"")</f>
        <v/>
      </c>
      <c r="AU141" s="18" t="str">
        <f>IF($A141&lt;=AU$178,MissFill!AT144,"")</f>
        <v/>
      </c>
      <c r="AV141" s="18" t="str">
        <f>IF($A141&lt;=AV$178,MissFill!AU144,"")</f>
        <v/>
      </c>
      <c r="AW141" s="18" t="str">
        <f>IF($A141&lt;=AW$178,MissFill!AV144,"")</f>
        <v/>
      </c>
      <c r="AX141" s="18" t="str">
        <f>IF($A141&lt;=AX$178,MissFill!AW144,"")</f>
        <v/>
      </c>
    </row>
    <row r="142" spans="1:50" x14ac:dyDescent="0.25">
      <c r="A142" s="8">
        <v>44487</v>
      </c>
      <c r="B142" s="11">
        <v>291</v>
      </c>
      <c r="C142" s="18">
        <f>IF($A142&lt;=C$178,MissFill!B145,"")</f>
        <v>4</v>
      </c>
      <c r="D142" s="18" t="str">
        <f>IF($A142&lt;=D$178,MissFill!C145,"")</f>
        <v/>
      </c>
      <c r="E142" s="18" t="str">
        <f>IF($A142&lt;=E$178,MissFill!D145,"")</f>
        <v/>
      </c>
      <c r="F142" s="18" t="str">
        <f>IF($A142&lt;=F$178,MissFill!E145,"")</f>
        <v/>
      </c>
      <c r="G142" s="18">
        <f>IF($A142&lt;=G$178,MissFill!F145,"")</f>
        <v>0</v>
      </c>
      <c r="H142" s="18" t="str">
        <f>IF($A142&lt;=H$178,MissFill!G145,"")</f>
        <v/>
      </c>
      <c r="I142" s="18" t="str">
        <f>IF($A142&lt;=I$178,MissFill!H145,"")</f>
        <v/>
      </c>
      <c r="J142" s="18" t="str">
        <f>IF($A142&lt;=J$178,MissFill!I145,"")</f>
        <v/>
      </c>
      <c r="K142" s="18">
        <f>IF($A142&lt;=K$178,MissFill!J145,"")</f>
        <v>0</v>
      </c>
      <c r="L142" s="18" t="str">
        <f>IF($A142&lt;=L$178,MissFill!K145,"")</f>
        <v/>
      </c>
      <c r="M142" s="18" t="str">
        <f>IF($A142&lt;=M$178,MissFill!L145,"")</f>
        <v/>
      </c>
      <c r="N142" s="18" t="str">
        <f>IF($A142&lt;=N$178,MissFill!M145,"")</f>
        <v/>
      </c>
      <c r="O142" s="18" t="str">
        <f>IF($A142&lt;=O$178,MissFill!N145,"")</f>
        <v/>
      </c>
      <c r="P142" s="18" t="str">
        <f>IF($A142&lt;=P$178,MissFill!O145,"")</f>
        <v/>
      </c>
      <c r="Q142" s="18" t="str">
        <f>IF($A142&lt;=Q$178,MissFill!P145,"")</f>
        <v/>
      </c>
      <c r="R142" s="18" t="str">
        <f>IF($A142&lt;=R$178,MissFill!Q145,"")</f>
        <v/>
      </c>
      <c r="S142" s="18" t="str">
        <f>IF($A142&lt;=S$178,MissFill!R145,"")</f>
        <v/>
      </c>
      <c r="T142" s="18" t="str">
        <f>IF($A142&lt;=T$178,MissFill!S145,"")</f>
        <v/>
      </c>
      <c r="U142" s="18" t="str">
        <f>IF($A142&lt;=U$178,MissFill!T145,"")</f>
        <v/>
      </c>
      <c r="V142" s="18" t="str">
        <f>IF($A142&lt;=V$178,MissFill!U145,"")</f>
        <v/>
      </c>
      <c r="W142" s="18" t="str">
        <f>IF($A142&lt;=W$178,MissFill!V145,"")</f>
        <v/>
      </c>
      <c r="X142" s="18" t="str">
        <f>IF($A142&lt;=X$178,MissFill!W145,"")</f>
        <v/>
      </c>
      <c r="Y142" s="18">
        <f>IF($A142&lt;=Y$178,MissFill!X145,"")</f>
        <v>783.33184750188002</v>
      </c>
      <c r="Z142" s="18" t="str">
        <f>IF($A142&lt;=Z$178,MissFill!Y145,"")</f>
        <v/>
      </c>
      <c r="AA142" s="18" t="str">
        <f>IF($A142&lt;=AA$178,MissFill!Z145,"")</f>
        <v/>
      </c>
      <c r="AB142" s="18" t="str">
        <f>IF($A142&lt;=AB$178,MissFill!AA145,"")</f>
        <v/>
      </c>
      <c r="AC142" s="18" t="str">
        <f>IF($A142&lt;=AC$178,MissFill!AB145,"")</f>
        <v/>
      </c>
      <c r="AD142" s="18" t="str">
        <f>IF($A142&lt;=AD$178,MissFill!AC145,"")</f>
        <v/>
      </c>
      <c r="AE142" s="18" t="str">
        <f>IF($A142&lt;=AE$178,MissFill!AD145,"")</f>
        <v/>
      </c>
      <c r="AF142" s="18" t="str">
        <f>IF($A142&lt;=AF$178,MissFill!AE145,"")</f>
        <v/>
      </c>
      <c r="AG142" s="18" t="str">
        <f>IF($A142&lt;=AG$178,MissFill!AF145,"")</f>
        <v/>
      </c>
      <c r="AH142" s="18" t="str">
        <f>IF($A142&lt;=AH$178,MissFill!AG145,"")</f>
        <v/>
      </c>
      <c r="AI142" s="18" t="str">
        <f>IF($A142&lt;=AI$178,MissFill!AH145,"")</f>
        <v/>
      </c>
      <c r="AJ142" s="18" t="str">
        <f>IF($A142&lt;=AJ$178,MissFill!AI145,"")</f>
        <v/>
      </c>
      <c r="AK142" s="18" t="str">
        <f>IF($A142&lt;=AK$178,MissFill!AJ145,"")</f>
        <v/>
      </c>
      <c r="AL142" s="18" t="str">
        <f>IF($A142&lt;=AL$178,MissFill!AK145,"")</f>
        <v/>
      </c>
      <c r="AM142" s="18" t="str">
        <f>IF($A142&lt;=AM$178,MissFill!AL145,"")</f>
        <v/>
      </c>
      <c r="AN142" s="18" t="str">
        <f>IF($A142&lt;=AN$178,MissFill!AM145,"")</f>
        <v/>
      </c>
      <c r="AO142" s="18" t="str">
        <f>IF($A142&lt;=AO$178,MissFill!AN145,"")</f>
        <v/>
      </c>
      <c r="AP142" s="18" t="str">
        <f>IF($A142&lt;=AP$178,MissFill!AO145,"")</f>
        <v/>
      </c>
      <c r="AQ142" s="18">
        <f>IF($A142&lt;=AQ$178,MissFill!AP145,"")</f>
        <v>259.180118804247</v>
      </c>
      <c r="AR142" s="18" t="str">
        <f>IF($A142&lt;=AR$178,MissFill!AQ145,"")</f>
        <v/>
      </c>
      <c r="AS142" s="18" t="str">
        <f>IF($A142&lt;=AS$178,MissFill!AR145,"")</f>
        <v/>
      </c>
      <c r="AT142" s="18" t="str">
        <f>IF($A142&lt;=AT$178,MissFill!AS145,"")</f>
        <v/>
      </c>
      <c r="AU142" s="18" t="str">
        <f>IF($A142&lt;=AU$178,MissFill!AT145,"")</f>
        <v/>
      </c>
      <c r="AV142" s="18" t="str">
        <f>IF($A142&lt;=AV$178,MissFill!AU145,"")</f>
        <v/>
      </c>
      <c r="AW142" s="18" t="str">
        <f>IF($A142&lt;=AW$178,MissFill!AV145,"")</f>
        <v/>
      </c>
      <c r="AX142" s="18" t="str">
        <f>IF($A142&lt;=AX$178,MissFill!AW145,"")</f>
        <v/>
      </c>
    </row>
    <row r="143" spans="1:50" x14ac:dyDescent="0.25">
      <c r="A143" s="8">
        <v>44488</v>
      </c>
      <c r="B143" s="11">
        <v>292</v>
      </c>
      <c r="C143" s="18">
        <f>IF($A143&lt;=C$178,MissFill!B146,"")</f>
        <v>21</v>
      </c>
      <c r="D143" s="18" t="str">
        <f>IF($A143&lt;=D$178,MissFill!C146,"")</f>
        <v/>
      </c>
      <c r="E143" s="18" t="str">
        <f>IF($A143&lt;=E$178,MissFill!D146,"")</f>
        <v/>
      </c>
      <c r="F143" s="18" t="str">
        <f>IF($A143&lt;=F$178,MissFill!E146,"")</f>
        <v/>
      </c>
      <c r="G143" s="18">
        <f>IF($A143&lt;=G$178,MissFill!F146,"")</f>
        <v>0</v>
      </c>
      <c r="H143" s="18" t="str">
        <f>IF($A143&lt;=H$178,MissFill!G146,"")</f>
        <v/>
      </c>
      <c r="I143" s="18" t="str">
        <f>IF($A143&lt;=I$178,MissFill!H146,"")</f>
        <v/>
      </c>
      <c r="J143" s="18" t="str">
        <f>IF($A143&lt;=J$178,MissFill!I146,"")</f>
        <v/>
      </c>
      <c r="K143" s="18" t="str">
        <f>IF($A143&lt;=K$178,MissFill!J146,"")</f>
        <v/>
      </c>
      <c r="L143" s="18" t="str">
        <f>IF($A143&lt;=L$178,MissFill!K146,"")</f>
        <v/>
      </c>
      <c r="M143" s="18" t="str">
        <f>IF($A143&lt;=M$178,MissFill!L146,"")</f>
        <v/>
      </c>
      <c r="N143" s="18" t="str">
        <f>IF($A143&lt;=N$178,MissFill!M146,"")</f>
        <v/>
      </c>
      <c r="O143" s="18" t="str">
        <f>IF($A143&lt;=O$178,MissFill!N146,"")</f>
        <v/>
      </c>
      <c r="P143" s="18" t="str">
        <f>IF($A143&lt;=P$178,MissFill!O146,"")</f>
        <v/>
      </c>
      <c r="Q143" s="18" t="str">
        <f>IF($A143&lt;=Q$178,MissFill!P146,"")</f>
        <v/>
      </c>
      <c r="R143" s="18" t="str">
        <f>IF($A143&lt;=R$178,MissFill!Q146,"")</f>
        <v/>
      </c>
      <c r="S143" s="18" t="str">
        <f>IF($A143&lt;=S$178,MissFill!R146,"")</f>
        <v/>
      </c>
      <c r="T143" s="18" t="str">
        <f>IF($A143&lt;=T$178,MissFill!S146,"")</f>
        <v/>
      </c>
      <c r="U143" s="18" t="str">
        <f>IF($A143&lt;=U$178,MissFill!T146,"")</f>
        <v/>
      </c>
      <c r="V143" s="18" t="str">
        <f>IF($A143&lt;=V$178,MissFill!U146,"")</f>
        <v/>
      </c>
      <c r="W143" s="18" t="str">
        <f>IF($A143&lt;=W$178,MissFill!V146,"")</f>
        <v/>
      </c>
      <c r="X143" s="18" t="str">
        <f>IF($A143&lt;=X$178,MissFill!W146,"")</f>
        <v/>
      </c>
      <c r="Y143" s="18">
        <f>IF($A143&lt;=Y$178,MissFill!X146,"")</f>
        <v>918.41403858177398</v>
      </c>
      <c r="Z143" s="18" t="str">
        <f>IF($A143&lt;=Z$178,MissFill!Y146,"")</f>
        <v/>
      </c>
      <c r="AA143" s="18" t="str">
        <f>IF($A143&lt;=AA$178,MissFill!Z146,"")</f>
        <v/>
      </c>
      <c r="AB143" s="18" t="str">
        <f>IF($A143&lt;=AB$178,MissFill!AA146,"")</f>
        <v/>
      </c>
      <c r="AC143" s="18" t="str">
        <f>IF($A143&lt;=AC$178,MissFill!AB146,"")</f>
        <v/>
      </c>
      <c r="AD143" s="18" t="str">
        <f>IF($A143&lt;=AD$178,MissFill!AC146,"")</f>
        <v/>
      </c>
      <c r="AE143" s="18" t="str">
        <f>IF($A143&lt;=AE$178,MissFill!AD146,"")</f>
        <v/>
      </c>
      <c r="AF143" s="18" t="str">
        <f>IF($A143&lt;=AF$178,MissFill!AE146,"")</f>
        <v/>
      </c>
      <c r="AG143" s="18" t="str">
        <f>IF($A143&lt;=AG$178,MissFill!AF146,"")</f>
        <v/>
      </c>
      <c r="AH143" s="18" t="str">
        <f>IF($A143&lt;=AH$178,MissFill!AG146,"")</f>
        <v/>
      </c>
      <c r="AI143" s="18" t="str">
        <f>IF($A143&lt;=AI$178,MissFill!AH146,"")</f>
        <v/>
      </c>
      <c r="AJ143" s="18" t="str">
        <f>IF($A143&lt;=AJ$178,MissFill!AI146,"")</f>
        <v/>
      </c>
      <c r="AK143" s="18" t="str">
        <f>IF($A143&lt;=AK$178,MissFill!AJ146,"")</f>
        <v/>
      </c>
      <c r="AL143" s="18" t="str">
        <f>IF($A143&lt;=AL$178,MissFill!AK146,"")</f>
        <v/>
      </c>
      <c r="AM143" s="18" t="str">
        <f>IF($A143&lt;=AM$178,MissFill!AL146,"")</f>
        <v/>
      </c>
      <c r="AN143" s="18" t="str">
        <f>IF($A143&lt;=AN$178,MissFill!AM146,"")</f>
        <v/>
      </c>
      <c r="AO143" s="18" t="str">
        <f>IF($A143&lt;=AO$178,MissFill!AN146,"")</f>
        <v/>
      </c>
      <c r="AP143" s="18" t="str">
        <f>IF($A143&lt;=AP$178,MissFill!AO146,"")</f>
        <v/>
      </c>
      <c r="AQ143" s="18">
        <f>IF($A143&lt;=AQ$178,MissFill!AP146,"")</f>
        <v>303.87460995249103</v>
      </c>
      <c r="AR143" s="18" t="str">
        <f>IF($A143&lt;=AR$178,MissFill!AQ146,"")</f>
        <v/>
      </c>
      <c r="AS143" s="18" t="str">
        <f>IF($A143&lt;=AS$178,MissFill!AR146,"")</f>
        <v/>
      </c>
      <c r="AT143" s="18" t="str">
        <f>IF($A143&lt;=AT$178,MissFill!AS146,"")</f>
        <v/>
      </c>
      <c r="AU143" s="18" t="str">
        <f>IF($A143&lt;=AU$178,MissFill!AT146,"")</f>
        <v/>
      </c>
      <c r="AV143" s="18" t="str">
        <f>IF($A143&lt;=AV$178,MissFill!AU146,"")</f>
        <v/>
      </c>
      <c r="AW143" s="18" t="str">
        <f>IF($A143&lt;=AW$178,MissFill!AV146,"")</f>
        <v/>
      </c>
      <c r="AX143" s="18" t="str">
        <f>IF($A143&lt;=AX$178,MissFill!AW146,"")</f>
        <v/>
      </c>
    </row>
    <row r="144" spans="1:50" x14ac:dyDescent="0.25">
      <c r="A144" s="8">
        <v>44489</v>
      </c>
      <c r="B144" s="11">
        <v>293</v>
      </c>
      <c r="C144" s="18">
        <f>IF($A144&lt;=C$178,MissFill!B147,"")</f>
        <v>50</v>
      </c>
      <c r="D144" s="18" t="str">
        <f>IF($A144&lt;=D$178,MissFill!C147,"")</f>
        <v/>
      </c>
      <c r="E144" s="18" t="str">
        <f>IF($A144&lt;=E$178,MissFill!D147,"")</f>
        <v/>
      </c>
      <c r="F144" s="18" t="str">
        <f>IF($A144&lt;=F$178,MissFill!E147,"")</f>
        <v/>
      </c>
      <c r="G144" s="18">
        <f>IF($A144&lt;=G$178,MissFill!F147,"")</f>
        <v>0</v>
      </c>
      <c r="H144" s="18" t="str">
        <f>IF($A144&lt;=H$178,MissFill!G147,"")</f>
        <v/>
      </c>
      <c r="I144" s="18" t="str">
        <f>IF($A144&lt;=I$178,MissFill!H147,"")</f>
        <v/>
      </c>
      <c r="J144" s="18" t="str">
        <f>IF($A144&lt;=J$178,MissFill!I147,"")</f>
        <v/>
      </c>
      <c r="K144" s="18" t="str">
        <f>IF($A144&lt;=K$178,MissFill!J147,"")</f>
        <v/>
      </c>
      <c r="L144" s="18" t="str">
        <f>IF($A144&lt;=L$178,MissFill!K147,"")</f>
        <v/>
      </c>
      <c r="M144" s="18" t="str">
        <f>IF($A144&lt;=M$178,MissFill!L147,"")</f>
        <v/>
      </c>
      <c r="N144" s="18" t="str">
        <f>IF($A144&lt;=N$178,MissFill!M147,"")</f>
        <v/>
      </c>
      <c r="O144" s="18" t="str">
        <f>IF($A144&lt;=O$178,MissFill!N147,"")</f>
        <v/>
      </c>
      <c r="P144" s="18" t="str">
        <f>IF($A144&lt;=P$178,MissFill!O147,"")</f>
        <v/>
      </c>
      <c r="Q144" s="18" t="str">
        <f>IF($A144&lt;=Q$178,MissFill!P147,"")</f>
        <v/>
      </c>
      <c r="R144" s="18" t="str">
        <f>IF($A144&lt;=R$178,MissFill!Q147,"")</f>
        <v/>
      </c>
      <c r="S144" s="18" t="str">
        <f>IF($A144&lt;=S$178,MissFill!R147,"")</f>
        <v/>
      </c>
      <c r="T144" s="18" t="str">
        <f>IF($A144&lt;=T$178,MissFill!S147,"")</f>
        <v/>
      </c>
      <c r="U144" s="18" t="str">
        <f>IF($A144&lt;=U$178,MissFill!T147,"")</f>
        <v/>
      </c>
      <c r="V144" s="18" t="str">
        <f>IF($A144&lt;=V$178,MissFill!U147,"")</f>
        <v/>
      </c>
      <c r="W144" s="18" t="str">
        <f>IF($A144&lt;=W$178,MissFill!V147,"")</f>
        <v/>
      </c>
      <c r="X144" s="18" t="str">
        <f>IF($A144&lt;=X$178,MissFill!W147,"")</f>
        <v/>
      </c>
      <c r="Y144" s="18" t="str">
        <f>IF($A144&lt;=Y$178,MissFill!X147,"")</f>
        <v/>
      </c>
      <c r="Z144" s="18" t="str">
        <f>IF($A144&lt;=Z$178,MissFill!Y147,"")</f>
        <v/>
      </c>
      <c r="AA144" s="18" t="str">
        <f>IF($A144&lt;=AA$178,MissFill!Z147,"")</f>
        <v/>
      </c>
      <c r="AB144" s="18" t="str">
        <f>IF($A144&lt;=AB$178,MissFill!AA147,"")</f>
        <v/>
      </c>
      <c r="AC144" s="18" t="str">
        <f>IF($A144&lt;=AC$178,MissFill!AB147,"")</f>
        <v/>
      </c>
      <c r="AD144" s="18" t="str">
        <f>IF($A144&lt;=AD$178,MissFill!AC147,"")</f>
        <v/>
      </c>
      <c r="AE144" s="18" t="str">
        <f>IF($A144&lt;=AE$178,MissFill!AD147,"")</f>
        <v/>
      </c>
      <c r="AF144" s="18" t="str">
        <f>IF($A144&lt;=AF$178,MissFill!AE147,"")</f>
        <v/>
      </c>
      <c r="AG144" s="18" t="str">
        <f>IF($A144&lt;=AG$178,MissFill!AF147,"")</f>
        <v/>
      </c>
      <c r="AH144" s="18" t="str">
        <f>IF($A144&lt;=AH$178,MissFill!AG147,"")</f>
        <v/>
      </c>
      <c r="AI144" s="18" t="str">
        <f>IF($A144&lt;=AI$178,MissFill!AH147,"")</f>
        <v/>
      </c>
      <c r="AJ144" s="18" t="str">
        <f>IF($A144&lt;=AJ$178,MissFill!AI147,"")</f>
        <v/>
      </c>
      <c r="AK144" s="18" t="str">
        <f>IF($A144&lt;=AK$178,MissFill!AJ147,"")</f>
        <v/>
      </c>
      <c r="AL144" s="18" t="str">
        <f>IF($A144&lt;=AL$178,MissFill!AK147,"")</f>
        <v/>
      </c>
      <c r="AM144" s="18" t="str">
        <f>IF($A144&lt;=AM$178,MissFill!AL147,"")</f>
        <v/>
      </c>
      <c r="AN144" s="18" t="str">
        <f>IF($A144&lt;=AN$178,MissFill!AM147,"")</f>
        <v/>
      </c>
      <c r="AO144" s="18" t="str">
        <f>IF($A144&lt;=AO$178,MissFill!AN147,"")</f>
        <v/>
      </c>
      <c r="AP144" s="18" t="str">
        <f>IF($A144&lt;=AP$178,MissFill!AO147,"")</f>
        <v/>
      </c>
      <c r="AQ144" s="18">
        <f>IF($A144&lt;=AQ$178,MissFill!AP147,"")</f>
        <v>227.96586968274701</v>
      </c>
      <c r="AR144" s="18" t="str">
        <f>IF($A144&lt;=AR$178,MissFill!AQ147,"")</f>
        <v/>
      </c>
      <c r="AS144" s="18" t="str">
        <f>IF($A144&lt;=AS$178,MissFill!AR147,"")</f>
        <v/>
      </c>
      <c r="AT144" s="18" t="str">
        <f>IF($A144&lt;=AT$178,MissFill!AS147,"")</f>
        <v/>
      </c>
      <c r="AU144" s="18" t="str">
        <f>IF($A144&lt;=AU$178,MissFill!AT147,"")</f>
        <v/>
      </c>
      <c r="AV144" s="18" t="str">
        <f>IF($A144&lt;=AV$178,MissFill!AU147,"")</f>
        <v/>
      </c>
      <c r="AW144" s="18" t="str">
        <f>IF($A144&lt;=AW$178,MissFill!AV147,"")</f>
        <v/>
      </c>
      <c r="AX144" s="18" t="str">
        <f>IF($A144&lt;=AX$178,MissFill!AW147,"")</f>
        <v/>
      </c>
    </row>
    <row r="145" spans="1:50" x14ac:dyDescent="0.25">
      <c r="A145" s="8">
        <v>44490</v>
      </c>
      <c r="B145" s="11">
        <v>294</v>
      </c>
      <c r="C145" s="18" t="str">
        <f>IF($A145&lt;=C$178,MissFill!B148,"")</f>
        <v/>
      </c>
      <c r="D145" s="18" t="str">
        <f>IF($A145&lt;=D$178,MissFill!C148,"")</f>
        <v/>
      </c>
      <c r="E145" s="18" t="str">
        <f>IF($A145&lt;=E$178,MissFill!D148,"")</f>
        <v/>
      </c>
      <c r="F145" s="18" t="str">
        <f>IF($A145&lt;=F$178,MissFill!E148,"")</f>
        <v/>
      </c>
      <c r="G145" s="18" t="str">
        <f>IF($A145&lt;=G$178,MissFill!F148,"")</f>
        <v/>
      </c>
      <c r="H145" s="18" t="str">
        <f>IF($A145&lt;=H$178,MissFill!G148,"")</f>
        <v/>
      </c>
      <c r="I145" s="18" t="str">
        <f>IF($A145&lt;=I$178,MissFill!H148,"")</f>
        <v/>
      </c>
      <c r="J145" s="18" t="str">
        <f>IF($A145&lt;=J$178,MissFill!I148,"")</f>
        <v/>
      </c>
      <c r="K145" s="18" t="str">
        <f>IF($A145&lt;=K$178,MissFill!J148,"")</f>
        <v/>
      </c>
      <c r="L145" s="18" t="str">
        <f>IF($A145&lt;=L$178,MissFill!K148,"")</f>
        <v/>
      </c>
      <c r="M145" s="18" t="str">
        <f>IF($A145&lt;=M$178,MissFill!L148,"")</f>
        <v/>
      </c>
      <c r="N145" s="18" t="str">
        <f>IF($A145&lt;=N$178,MissFill!M148,"")</f>
        <v/>
      </c>
      <c r="O145" s="18" t="str">
        <f>IF($A145&lt;=O$178,MissFill!N148,"")</f>
        <v/>
      </c>
      <c r="P145" s="18" t="str">
        <f>IF($A145&lt;=P$178,MissFill!O148,"")</f>
        <v/>
      </c>
      <c r="Q145" s="18" t="str">
        <f>IF($A145&lt;=Q$178,MissFill!P148,"")</f>
        <v/>
      </c>
      <c r="R145" s="18" t="str">
        <f>IF($A145&lt;=R$178,MissFill!Q148,"")</f>
        <v/>
      </c>
      <c r="S145" s="18" t="str">
        <f>IF($A145&lt;=S$178,MissFill!R148,"")</f>
        <v/>
      </c>
      <c r="T145" s="18" t="str">
        <f>IF($A145&lt;=T$178,MissFill!S148,"")</f>
        <v/>
      </c>
      <c r="U145" s="18" t="str">
        <f>IF($A145&lt;=U$178,MissFill!T148,"")</f>
        <v/>
      </c>
      <c r="V145" s="18" t="str">
        <f>IF($A145&lt;=V$178,MissFill!U148,"")</f>
        <v/>
      </c>
      <c r="W145" s="18" t="str">
        <f>IF($A145&lt;=W$178,MissFill!V148,"")</f>
        <v/>
      </c>
      <c r="X145" s="18" t="str">
        <f>IF($A145&lt;=X$178,MissFill!W148,"")</f>
        <v/>
      </c>
      <c r="Y145" s="18" t="str">
        <f>IF($A145&lt;=Y$178,MissFill!X148,"")</f>
        <v/>
      </c>
      <c r="Z145" s="18" t="str">
        <f>IF($A145&lt;=Z$178,MissFill!Y148,"")</f>
        <v/>
      </c>
      <c r="AA145" s="18" t="str">
        <f>IF($A145&lt;=AA$178,MissFill!Z148,"")</f>
        <v/>
      </c>
      <c r="AB145" s="18" t="str">
        <f>IF($A145&lt;=AB$178,MissFill!AA148,"")</f>
        <v/>
      </c>
      <c r="AC145" s="18" t="str">
        <f>IF($A145&lt;=AC$178,MissFill!AB148,"")</f>
        <v/>
      </c>
      <c r="AD145" s="18" t="str">
        <f>IF($A145&lt;=AD$178,MissFill!AC148,"")</f>
        <v/>
      </c>
      <c r="AE145" s="18" t="str">
        <f>IF($A145&lt;=AE$178,MissFill!AD148,"")</f>
        <v/>
      </c>
      <c r="AF145" s="18" t="str">
        <f>IF($A145&lt;=AF$178,MissFill!AE148,"")</f>
        <v/>
      </c>
      <c r="AG145" s="18" t="str">
        <f>IF($A145&lt;=AG$178,MissFill!AF148,"")</f>
        <v/>
      </c>
      <c r="AH145" s="18" t="str">
        <f>IF($A145&lt;=AH$178,MissFill!AG148,"")</f>
        <v/>
      </c>
      <c r="AI145" s="18" t="str">
        <f>IF($A145&lt;=AI$178,MissFill!AH148,"")</f>
        <v/>
      </c>
      <c r="AJ145" s="18" t="str">
        <f>IF($A145&lt;=AJ$178,MissFill!AI148,"")</f>
        <v/>
      </c>
      <c r="AK145" s="18" t="str">
        <f>IF($A145&lt;=AK$178,MissFill!AJ148,"")</f>
        <v/>
      </c>
      <c r="AL145" s="18" t="str">
        <f>IF($A145&lt;=AL$178,MissFill!AK148,"")</f>
        <v/>
      </c>
      <c r="AM145" s="18" t="str">
        <f>IF($A145&lt;=AM$178,MissFill!AL148,"")</f>
        <v/>
      </c>
      <c r="AN145" s="18" t="str">
        <f>IF($A145&lt;=AN$178,MissFill!AM148,"")</f>
        <v/>
      </c>
      <c r="AO145" s="18" t="str">
        <f>IF($A145&lt;=AO$178,MissFill!AN148,"")</f>
        <v/>
      </c>
      <c r="AP145" s="18" t="str">
        <f>IF($A145&lt;=AP$178,MissFill!AO148,"")</f>
        <v/>
      </c>
      <c r="AQ145" s="18" t="str">
        <f>IF($A145&lt;=AQ$178,MissFill!AP148,"")</f>
        <v/>
      </c>
      <c r="AR145" s="18" t="str">
        <f>IF($A145&lt;=AR$178,MissFill!AQ148,"")</f>
        <v/>
      </c>
      <c r="AS145" s="18" t="str">
        <f>IF($A145&lt;=AS$178,MissFill!AR148,"")</f>
        <v/>
      </c>
      <c r="AT145" s="18" t="str">
        <f>IF($A145&lt;=AT$178,MissFill!AS148,"")</f>
        <v/>
      </c>
      <c r="AU145" s="18" t="str">
        <f>IF($A145&lt;=AU$178,MissFill!AT148,"")</f>
        <v/>
      </c>
      <c r="AV145" s="18" t="str">
        <f>IF($A145&lt;=AV$178,MissFill!AU148,"")</f>
        <v/>
      </c>
      <c r="AW145" s="18" t="str">
        <f>IF($A145&lt;=AW$178,MissFill!AV148,"")</f>
        <v/>
      </c>
      <c r="AX145" s="18" t="str">
        <f>IF($A145&lt;=AX$178,MissFill!AW148,"")</f>
        <v/>
      </c>
    </row>
    <row r="146" spans="1:50" x14ac:dyDescent="0.25">
      <c r="A146" s="8">
        <v>44491</v>
      </c>
      <c r="B146" s="11">
        <v>295</v>
      </c>
      <c r="C146" s="18" t="str">
        <f>IF($A146&lt;=C$178,MissFill!B149,"")</f>
        <v/>
      </c>
      <c r="D146" s="18" t="str">
        <f>IF($A146&lt;=D$178,MissFill!C149,"")</f>
        <v/>
      </c>
      <c r="E146" s="18" t="str">
        <f>IF($A146&lt;=E$178,MissFill!D149,"")</f>
        <v/>
      </c>
      <c r="F146" s="18" t="str">
        <f>IF($A146&lt;=F$178,MissFill!E149,"")</f>
        <v/>
      </c>
      <c r="G146" s="18" t="str">
        <f>IF($A146&lt;=G$178,MissFill!F149,"")</f>
        <v/>
      </c>
      <c r="H146" s="18" t="str">
        <f>IF($A146&lt;=H$178,MissFill!G149,"")</f>
        <v/>
      </c>
      <c r="I146" s="18" t="str">
        <f>IF($A146&lt;=I$178,MissFill!H149,"")</f>
        <v/>
      </c>
      <c r="J146" s="18" t="str">
        <f>IF($A146&lt;=J$178,MissFill!I149,"")</f>
        <v/>
      </c>
      <c r="K146" s="18" t="str">
        <f>IF($A146&lt;=K$178,MissFill!J149,"")</f>
        <v/>
      </c>
      <c r="L146" s="18" t="str">
        <f>IF($A146&lt;=L$178,MissFill!K149,"")</f>
        <v/>
      </c>
      <c r="M146" s="18" t="str">
        <f>IF($A146&lt;=M$178,MissFill!L149,"")</f>
        <v/>
      </c>
      <c r="N146" s="18" t="str">
        <f>IF($A146&lt;=N$178,MissFill!M149,"")</f>
        <v/>
      </c>
      <c r="O146" s="18" t="str">
        <f>IF($A146&lt;=O$178,MissFill!N149,"")</f>
        <v/>
      </c>
      <c r="P146" s="18" t="str">
        <f>IF($A146&lt;=P$178,MissFill!O149,"")</f>
        <v/>
      </c>
      <c r="Q146" s="18" t="str">
        <f>IF($A146&lt;=Q$178,MissFill!P149,"")</f>
        <v/>
      </c>
      <c r="R146" s="18" t="str">
        <f>IF($A146&lt;=R$178,MissFill!Q149,"")</f>
        <v/>
      </c>
      <c r="S146" s="18" t="str">
        <f>IF($A146&lt;=S$178,MissFill!R149,"")</f>
        <v/>
      </c>
      <c r="T146" s="18" t="str">
        <f>IF($A146&lt;=T$178,MissFill!S149,"")</f>
        <v/>
      </c>
      <c r="U146" s="18" t="str">
        <f>IF($A146&lt;=U$178,MissFill!T149,"")</f>
        <v/>
      </c>
      <c r="V146" s="18" t="str">
        <f>IF($A146&lt;=V$178,MissFill!U149,"")</f>
        <v/>
      </c>
      <c r="W146" s="18" t="str">
        <f>IF($A146&lt;=W$178,MissFill!V149,"")</f>
        <v/>
      </c>
      <c r="X146" s="18" t="str">
        <f>IF($A146&lt;=X$178,MissFill!W149,"")</f>
        <v/>
      </c>
      <c r="Y146" s="18" t="str">
        <f>IF($A146&lt;=Y$178,MissFill!X149,"")</f>
        <v/>
      </c>
      <c r="Z146" s="18" t="str">
        <f>IF($A146&lt;=Z$178,MissFill!Y149,"")</f>
        <v/>
      </c>
      <c r="AA146" s="18" t="str">
        <f>IF($A146&lt;=AA$178,MissFill!Z149,"")</f>
        <v/>
      </c>
      <c r="AB146" s="18" t="str">
        <f>IF($A146&lt;=AB$178,MissFill!AA149,"")</f>
        <v/>
      </c>
      <c r="AC146" s="18" t="str">
        <f>IF($A146&lt;=AC$178,MissFill!AB149,"")</f>
        <v/>
      </c>
      <c r="AD146" s="18" t="str">
        <f>IF($A146&lt;=AD$178,MissFill!AC149,"")</f>
        <v/>
      </c>
      <c r="AE146" s="18" t="str">
        <f>IF($A146&lt;=AE$178,MissFill!AD149,"")</f>
        <v/>
      </c>
      <c r="AF146" s="18" t="str">
        <f>IF($A146&lt;=AF$178,MissFill!AE149,"")</f>
        <v/>
      </c>
      <c r="AG146" s="18" t="str">
        <f>IF($A146&lt;=AG$178,MissFill!AF149,"")</f>
        <v/>
      </c>
      <c r="AH146" s="18" t="str">
        <f>IF($A146&lt;=AH$178,MissFill!AG149,"")</f>
        <v/>
      </c>
      <c r="AI146" s="18" t="str">
        <f>IF($A146&lt;=AI$178,MissFill!AH149,"")</f>
        <v/>
      </c>
      <c r="AJ146" s="18" t="str">
        <f>IF($A146&lt;=AJ$178,MissFill!AI149,"")</f>
        <v/>
      </c>
      <c r="AK146" s="18" t="str">
        <f>IF($A146&lt;=AK$178,MissFill!AJ149,"")</f>
        <v/>
      </c>
      <c r="AL146" s="18" t="str">
        <f>IF($A146&lt;=AL$178,MissFill!AK149,"")</f>
        <v/>
      </c>
      <c r="AM146" s="18" t="str">
        <f>IF($A146&lt;=AM$178,MissFill!AL149,"")</f>
        <v/>
      </c>
      <c r="AN146" s="18" t="str">
        <f>IF($A146&lt;=AN$178,MissFill!AM149,"")</f>
        <v/>
      </c>
      <c r="AO146" s="18" t="str">
        <f>IF($A146&lt;=AO$178,MissFill!AN149,"")</f>
        <v/>
      </c>
      <c r="AP146" s="18" t="str">
        <f>IF($A146&lt;=AP$178,MissFill!AO149,"")</f>
        <v/>
      </c>
      <c r="AQ146" s="18" t="str">
        <f>IF($A146&lt;=AQ$178,MissFill!AP149,"")</f>
        <v/>
      </c>
      <c r="AR146" s="18" t="str">
        <f>IF($A146&lt;=AR$178,MissFill!AQ149,"")</f>
        <v/>
      </c>
      <c r="AS146" s="18" t="str">
        <f>IF($A146&lt;=AS$178,MissFill!AR149,"")</f>
        <v/>
      </c>
      <c r="AT146" s="18" t="str">
        <f>IF($A146&lt;=AT$178,MissFill!AS149,"")</f>
        <v/>
      </c>
      <c r="AU146" s="18" t="str">
        <f>IF($A146&lt;=AU$178,MissFill!AT149,"")</f>
        <v/>
      </c>
      <c r="AV146" s="18" t="str">
        <f>IF($A146&lt;=AV$178,MissFill!AU149,"")</f>
        <v/>
      </c>
      <c r="AW146" s="18" t="str">
        <f>IF($A146&lt;=AW$178,MissFill!AV149,"")</f>
        <v/>
      </c>
      <c r="AX146" s="18" t="str">
        <f>IF($A146&lt;=AX$178,MissFill!AW149,"")</f>
        <v/>
      </c>
    </row>
    <row r="147" spans="1:50" x14ac:dyDescent="0.25">
      <c r="A147" s="8">
        <v>44492</v>
      </c>
      <c r="B147" s="11">
        <v>296</v>
      </c>
      <c r="C147" s="18" t="str">
        <f>IF($A147&lt;=C$178,MissFill!B150,"")</f>
        <v/>
      </c>
      <c r="D147" s="18" t="str">
        <f>IF($A147&lt;=D$178,MissFill!C150,"")</f>
        <v/>
      </c>
      <c r="E147" s="18" t="str">
        <f>IF($A147&lt;=E$178,MissFill!D150,"")</f>
        <v/>
      </c>
      <c r="F147" s="18" t="str">
        <f>IF($A147&lt;=F$178,MissFill!E150,"")</f>
        <v/>
      </c>
      <c r="G147" s="18" t="str">
        <f>IF($A147&lt;=G$178,MissFill!F150,"")</f>
        <v/>
      </c>
      <c r="H147" s="18" t="str">
        <f>IF($A147&lt;=H$178,MissFill!G150,"")</f>
        <v/>
      </c>
      <c r="I147" s="18" t="str">
        <f>IF($A147&lt;=I$178,MissFill!H150,"")</f>
        <v/>
      </c>
      <c r="J147" s="18" t="str">
        <f>IF($A147&lt;=J$178,MissFill!I150,"")</f>
        <v/>
      </c>
      <c r="K147" s="18" t="str">
        <f>IF($A147&lt;=K$178,MissFill!J150,"")</f>
        <v/>
      </c>
      <c r="L147" s="18" t="str">
        <f>IF($A147&lt;=L$178,MissFill!K150,"")</f>
        <v/>
      </c>
      <c r="M147" s="18" t="str">
        <f>IF($A147&lt;=M$178,MissFill!L150,"")</f>
        <v/>
      </c>
      <c r="N147" s="18" t="str">
        <f>IF($A147&lt;=N$178,MissFill!M150,"")</f>
        <v/>
      </c>
      <c r="O147" s="18" t="str">
        <f>IF($A147&lt;=O$178,MissFill!N150,"")</f>
        <v/>
      </c>
      <c r="P147" s="18" t="str">
        <f>IF($A147&lt;=P$178,MissFill!O150,"")</f>
        <v/>
      </c>
      <c r="Q147" s="18" t="str">
        <f>IF($A147&lt;=Q$178,MissFill!P150,"")</f>
        <v/>
      </c>
      <c r="R147" s="18" t="str">
        <f>IF($A147&lt;=R$178,MissFill!Q150,"")</f>
        <v/>
      </c>
      <c r="S147" s="18" t="str">
        <f>IF($A147&lt;=S$178,MissFill!R150,"")</f>
        <v/>
      </c>
      <c r="T147" s="18" t="str">
        <f>IF($A147&lt;=T$178,MissFill!S150,"")</f>
        <v/>
      </c>
      <c r="U147" s="18" t="str">
        <f>IF($A147&lt;=U$178,MissFill!T150,"")</f>
        <v/>
      </c>
      <c r="V147" s="18" t="str">
        <f>IF($A147&lt;=V$178,MissFill!U150,"")</f>
        <v/>
      </c>
      <c r="W147" s="18" t="str">
        <f>IF($A147&lt;=W$178,MissFill!V150,"")</f>
        <v/>
      </c>
      <c r="X147" s="18" t="str">
        <f>IF($A147&lt;=X$178,MissFill!W150,"")</f>
        <v/>
      </c>
      <c r="Y147" s="18" t="str">
        <f>IF($A147&lt;=Y$178,MissFill!X150,"")</f>
        <v/>
      </c>
      <c r="Z147" s="18" t="str">
        <f>IF($A147&lt;=Z$178,MissFill!Y150,"")</f>
        <v/>
      </c>
      <c r="AA147" s="18" t="str">
        <f>IF($A147&lt;=AA$178,MissFill!Z150,"")</f>
        <v/>
      </c>
      <c r="AB147" s="18" t="str">
        <f>IF($A147&lt;=AB$178,MissFill!AA150,"")</f>
        <v/>
      </c>
      <c r="AC147" s="18" t="str">
        <f>IF($A147&lt;=AC$178,MissFill!AB150,"")</f>
        <v/>
      </c>
      <c r="AD147" s="18" t="str">
        <f>IF($A147&lt;=AD$178,MissFill!AC150,"")</f>
        <v/>
      </c>
      <c r="AE147" s="18" t="str">
        <f>IF($A147&lt;=AE$178,MissFill!AD150,"")</f>
        <v/>
      </c>
      <c r="AF147" s="18" t="str">
        <f>IF($A147&lt;=AF$178,MissFill!AE150,"")</f>
        <v/>
      </c>
      <c r="AG147" s="18" t="str">
        <f>IF($A147&lt;=AG$178,MissFill!AF150,"")</f>
        <v/>
      </c>
      <c r="AH147" s="18" t="str">
        <f>IF($A147&lt;=AH$178,MissFill!AG150,"")</f>
        <v/>
      </c>
      <c r="AI147" s="18" t="str">
        <f>IF($A147&lt;=AI$178,MissFill!AH150,"")</f>
        <v/>
      </c>
      <c r="AJ147" s="18" t="str">
        <f>IF($A147&lt;=AJ$178,MissFill!AI150,"")</f>
        <v/>
      </c>
      <c r="AK147" s="18" t="str">
        <f>IF($A147&lt;=AK$178,MissFill!AJ150,"")</f>
        <v/>
      </c>
      <c r="AL147" s="18" t="str">
        <f>IF($A147&lt;=AL$178,MissFill!AK150,"")</f>
        <v/>
      </c>
      <c r="AM147" s="18" t="str">
        <f>IF($A147&lt;=AM$178,MissFill!AL150,"")</f>
        <v/>
      </c>
      <c r="AN147" s="18" t="str">
        <f>IF($A147&lt;=AN$178,MissFill!AM150,"")</f>
        <v/>
      </c>
      <c r="AO147" s="18" t="str">
        <f>IF($A147&lt;=AO$178,MissFill!AN150,"")</f>
        <v/>
      </c>
      <c r="AP147" s="18" t="str">
        <f>IF($A147&lt;=AP$178,MissFill!AO150,"")</f>
        <v/>
      </c>
      <c r="AQ147" s="18" t="str">
        <f>IF($A147&lt;=AQ$178,MissFill!AP150,"")</f>
        <v/>
      </c>
      <c r="AR147" s="18" t="str">
        <f>IF($A147&lt;=AR$178,MissFill!AQ150,"")</f>
        <v/>
      </c>
      <c r="AS147" s="18" t="str">
        <f>IF($A147&lt;=AS$178,MissFill!AR150,"")</f>
        <v/>
      </c>
      <c r="AT147" s="18" t="str">
        <f>IF($A147&lt;=AT$178,MissFill!AS150,"")</f>
        <v/>
      </c>
      <c r="AU147" s="18" t="str">
        <f>IF($A147&lt;=AU$178,MissFill!AT150,"")</f>
        <v/>
      </c>
      <c r="AV147" s="18" t="str">
        <f>IF($A147&lt;=AV$178,MissFill!AU150,"")</f>
        <v/>
      </c>
      <c r="AW147" s="18" t="str">
        <f>IF($A147&lt;=AW$178,MissFill!AV150,"")</f>
        <v/>
      </c>
      <c r="AX147" s="18" t="str">
        <f>IF($A147&lt;=AX$178,MissFill!AW150,"")</f>
        <v/>
      </c>
    </row>
    <row r="148" spans="1:50" x14ac:dyDescent="0.25">
      <c r="A148" s="8">
        <v>44493</v>
      </c>
      <c r="B148" s="11">
        <v>297</v>
      </c>
      <c r="C148" s="18" t="str">
        <f>IF($A148&lt;=C$178,MissFill!B151,"")</f>
        <v/>
      </c>
      <c r="D148" s="18" t="str">
        <f>IF($A148&lt;=D$178,MissFill!C151,"")</f>
        <v/>
      </c>
      <c r="E148" s="18" t="str">
        <f>IF($A148&lt;=E$178,MissFill!D151,"")</f>
        <v/>
      </c>
      <c r="F148" s="18" t="str">
        <f>IF($A148&lt;=F$178,MissFill!E151,"")</f>
        <v/>
      </c>
      <c r="G148" s="18" t="str">
        <f>IF($A148&lt;=G$178,MissFill!F151,"")</f>
        <v/>
      </c>
      <c r="H148" s="18" t="str">
        <f>IF($A148&lt;=H$178,MissFill!G151,"")</f>
        <v/>
      </c>
      <c r="I148" s="18" t="str">
        <f>IF($A148&lt;=I$178,MissFill!H151,"")</f>
        <v/>
      </c>
      <c r="J148" s="18" t="str">
        <f>IF($A148&lt;=J$178,MissFill!I151,"")</f>
        <v/>
      </c>
      <c r="K148" s="18" t="str">
        <f>IF($A148&lt;=K$178,MissFill!J151,"")</f>
        <v/>
      </c>
      <c r="L148" s="18" t="str">
        <f>IF($A148&lt;=L$178,MissFill!K151,"")</f>
        <v/>
      </c>
      <c r="M148" s="18" t="str">
        <f>IF($A148&lt;=M$178,MissFill!L151,"")</f>
        <v/>
      </c>
      <c r="N148" s="18" t="str">
        <f>IF($A148&lt;=N$178,MissFill!M151,"")</f>
        <v/>
      </c>
      <c r="O148" s="18" t="str">
        <f>IF($A148&lt;=O$178,MissFill!N151,"")</f>
        <v/>
      </c>
      <c r="P148" s="18" t="str">
        <f>IF($A148&lt;=P$178,MissFill!O151,"")</f>
        <v/>
      </c>
      <c r="Q148" s="18" t="str">
        <f>IF($A148&lt;=Q$178,MissFill!P151,"")</f>
        <v/>
      </c>
      <c r="R148" s="18" t="str">
        <f>IF($A148&lt;=R$178,MissFill!Q151,"")</f>
        <v/>
      </c>
      <c r="S148" s="18" t="str">
        <f>IF($A148&lt;=S$178,MissFill!R151,"")</f>
        <v/>
      </c>
      <c r="T148" s="18" t="str">
        <f>IF($A148&lt;=T$178,MissFill!S151,"")</f>
        <v/>
      </c>
      <c r="U148" s="18" t="str">
        <f>IF($A148&lt;=U$178,MissFill!T151,"")</f>
        <v/>
      </c>
      <c r="V148" s="18" t="str">
        <f>IF($A148&lt;=V$178,MissFill!U151,"")</f>
        <v/>
      </c>
      <c r="W148" s="18" t="str">
        <f>IF($A148&lt;=W$178,MissFill!V151,"")</f>
        <v/>
      </c>
      <c r="X148" s="18" t="str">
        <f>IF($A148&lt;=X$178,MissFill!W151,"")</f>
        <v/>
      </c>
      <c r="Y148" s="18" t="str">
        <f>IF($A148&lt;=Y$178,MissFill!X151,"")</f>
        <v/>
      </c>
      <c r="Z148" s="18" t="str">
        <f>IF($A148&lt;=Z$178,MissFill!Y151,"")</f>
        <v/>
      </c>
      <c r="AA148" s="18" t="str">
        <f>IF($A148&lt;=AA$178,MissFill!Z151,"")</f>
        <v/>
      </c>
      <c r="AB148" s="18" t="str">
        <f>IF($A148&lt;=AB$178,MissFill!AA151,"")</f>
        <v/>
      </c>
      <c r="AC148" s="18" t="str">
        <f>IF($A148&lt;=AC$178,MissFill!AB151,"")</f>
        <v/>
      </c>
      <c r="AD148" s="18" t="str">
        <f>IF($A148&lt;=AD$178,MissFill!AC151,"")</f>
        <v/>
      </c>
      <c r="AE148" s="18" t="str">
        <f>IF($A148&lt;=AE$178,MissFill!AD151,"")</f>
        <v/>
      </c>
      <c r="AF148" s="18" t="str">
        <f>IF($A148&lt;=AF$178,MissFill!AE151,"")</f>
        <v/>
      </c>
      <c r="AG148" s="18" t="str">
        <f>IF($A148&lt;=AG$178,MissFill!AF151,"")</f>
        <v/>
      </c>
      <c r="AH148" s="18" t="str">
        <f>IF($A148&lt;=AH$178,MissFill!AG151,"")</f>
        <v/>
      </c>
      <c r="AI148" s="18" t="str">
        <f>IF($A148&lt;=AI$178,MissFill!AH151,"")</f>
        <v/>
      </c>
      <c r="AJ148" s="18" t="str">
        <f>IF($A148&lt;=AJ$178,MissFill!AI151,"")</f>
        <v/>
      </c>
      <c r="AK148" s="18" t="str">
        <f>IF($A148&lt;=AK$178,MissFill!AJ151,"")</f>
        <v/>
      </c>
      <c r="AL148" s="18" t="str">
        <f>IF($A148&lt;=AL$178,MissFill!AK151,"")</f>
        <v/>
      </c>
      <c r="AM148" s="18" t="str">
        <f>IF($A148&lt;=AM$178,MissFill!AL151,"")</f>
        <v/>
      </c>
      <c r="AN148" s="18" t="str">
        <f>IF($A148&lt;=AN$178,MissFill!AM151,"")</f>
        <v/>
      </c>
      <c r="AO148" s="18" t="str">
        <f>IF($A148&lt;=AO$178,MissFill!AN151,"")</f>
        <v/>
      </c>
      <c r="AP148" s="18" t="str">
        <f>IF($A148&lt;=AP$178,MissFill!AO151,"")</f>
        <v/>
      </c>
      <c r="AQ148" s="18" t="str">
        <f>IF($A148&lt;=AQ$178,MissFill!AP151,"")</f>
        <v/>
      </c>
      <c r="AR148" s="18" t="str">
        <f>IF($A148&lt;=AR$178,MissFill!AQ151,"")</f>
        <v/>
      </c>
      <c r="AS148" s="18" t="str">
        <f>IF($A148&lt;=AS$178,MissFill!AR151,"")</f>
        <v/>
      </c>
      <c r="AT148" s="18" t="str">
        <f>IF($A148&lt;=AT$178,MissFill!AS151,"")</f>
        <v/>
      </c>
      <c r="AU148" s="18" t="str">
        <f>IF($A148&lt;=AU$178,MissFill!AT151,"")</f>
        <v/>
      </c>
      <c r="AV148" s="18" t="str">
        <f>IF($A148&lt;=AV$178,MissFill!AU151,"")</f>
        <v/>
      </c>
      <c r="AW148" s="18" t="str">
        <f>IF($A148&lt;=AW$178,MissFill!AV151,"")</f>
        <v/>
      </c>
      <c r="AX148" s="18" t="str">
        <f>IF($A148&lt;=AX$178,MissFill!AW151,"")</f>
        <v/>
      </c>
    </row>
    <row r="149" spans="1:50" x14ac:dyDescent="0.25">
      <c r="A149" s="8">
        <v>44494</v>
      </c>
      <c r="B149" s="11">
        <v>298</v>
      </c>
      <c r="C149" s="18" t="str">
        <f>IF($A149&lt;=C$178,MissFill!B152,"")</f>
        <v/>
      </c>
      <c r="D149" s="18" t="str">
        <f>IF($A149&lt;=D$178,MissFill!C152,"")</f>
        <v/>
      </c>
      <c r="E149" s="18" t="str">
        <f>IF($A149&lt;=E$178,MissFill!D152,"")</f>
        <v/>
      </c>
      <c r="F149" s="18" t="str">
        <f>IF($A149&lt;=F$178,MissFill!E152,"")</f>
        <v/>
      </c>
      <c r="G149" s="18" t="str">
        <f>IF($A149&lt;=G$178,MissFill!F152,"")</f>
        <v/>
      </c>
      <c r="H149" s="18" t="str">
        <f>IF($A149&lt;=H$178,MissFill!G152,"")</f>
        <v/>
      </c>
      <c r="I149" s="18" t="str">
        <f>IF($A149&lt;=I$178,MissFill!H152,"")</f>
        <v/>
      </c>
      <c r="J149" s="18" t="str">
        <f>IF($A149&lt;=J$178,MissFill!I152,"")</f>
        <v/>
      </c>
      <c r="K149" s="18" t="str">
        <f>IF($A149&lt;=K$178,MissFill!J152,"")</f>
        <v/>
      </c>
      <c r="L149" s="18" t="str">
        <f>IF($A149&lt;=L$178,MissFill!K152,"")</f>
        <v/>
      </c>
      <c r="M149" s="18" t="str">
        <f>IF($A149&lt;=M$178,MissFill!L152,"")</f>
        <v/>
      </c>
      <c r="N149" s="18" t="str">
        <f>IF($A149&lt;=N$178,MissFill!M152,"")</f>
        <v/>
      </c>
      <c r="O149" s="18" t="str">
        <f>IF($A149&lt;=O$178,MissFill!N152,"")</f>
        <v/>
      </c>
      <c r="P149" s="18" t="str">
        <f>IF($A149&lt;=P$178,MissFill!O152,"")</f>
        <v/>
      </c>
      <c r="Q149" s="18" t="str">
        <f>IF($A149&lt;=Q$178,MissFill!P152,"")</f>
        <v/>
      </c>
      <c r="R149" s="18" t="str">
        <f>IF($A149&lt;=R$178,MissFill!Q152,"")</f>
        <v/>
      </c>
      <c r="S149" s="18" t="str">
        <f>IF($A149&lt;=S$178,MissFill!R152,"")</f>
        <v/>
      </c>
      <c r="T149" s="18" t="str">
        <f>IF($A149&lt;=T$178,MissFill!S152,"")</f>
        <v/>
      </c>
      <c r="U149" s="18" t="str">
        <f>IF($A149&lt;=U$178,MissFill!T152,"")</f>
        <v/>
      </c>
      <c r="V149" s="18" t="str">
        <f>IF($A149&lt;=V$178,MissFill!U152,"")</f>
        <v/>
      </c>
      <c r="W149" s="18" t="str">
        <f>IF($A149&lt;=W$178,MissFill!V152,"")</f>
        <v/>
      </c>
      <c r="X149" s="18" t="str">
        <f>IF($A149&lt;=X$178,MissFill!W152,"")</f>
        <v/>
      </c>
      <c r="Y149" s="18" t="str">
        <f>IF($A149&lt;=Y$178,MissFill!X152,"")</f>
        <v/>
      </c>
      <c r="Z149" s="18" t="str">
        <f>IF($A149&lt;=Z$178,MissFill!Y152,"")</f>
        <v/>
      </c>
      <c r="AA149" s="18" t="str">
        <f>IF($A149&lt;=AA$178,MissFill!Z152,"")</f>
        <v/>
      </c>
      <c r="AB149" s="18" t="str">
        <f>IF($A149&lt;=AB$178,MissFill!AA152,"")</f>
        <v/>
      </c>
      <c r="AC149" s="18" t="str">
        <f>IF($A149&lt;=AC$178,MissFill!AB152,"")</f>
        <v/>
      </c>
      <c r="AD149" s="18" t="str">
        <f>IF($A149&lt;=AD$178,MissFill!AC152,"")</f>
        <v/>
      </c>
      <c r="AE149" s="18" t="str">
        <f>IF($A149&lt;=AE$178,MissFill!AD152,"")</f>
        <v/>
      </c>
      <c r="AF149" s="18" t="str">
        <f>IF($A149&lt;=AF$178,MissFill!AE152,"")</f>
        <v/>
      </c>
      <c r="AG149" s="18" t="str">
        <f>IF($A149&lt;=AG$178,MissFill!AF152,"")</f>
        <v/>
      </c>
      <c r="AH149" s="18" t="str">
        <f>IF($A149&lt;=AH$178,MissFill!AG152,"")</f>
        <v/>
      </c>
      <c r="AI149" s="18" t="str">
        <f>IF($A149&lt;=AI$178,MissFill!AH152,"")</f>
        <v/>
      </c>
      <c r="AJ149" s="18" t="str">
        <f>IF($A149&lt;=AJ$178,MissFill!AI152,"")</f>
        <v/>
      </c>
      <c r="AK149" s="18" t="str">
        <f>IF($A149&lt;=AK$178,MissFill!AJ152,"")</f>
        <v/>
      </c>
      <c r="AL149" s="18" t="str">
        <f>IF($A149&lt;=AL$178,MissFill!AK152,"")</f>
        <v/>
      </c>
      <c r="AM149" s="18" t="str">
        <f>IF($A149&lt;=AM$178,MissFill!AL152,"")</f>
        <v/>
      </c>
      <c r="AN149" s="18" t="str">
        <f>IF($A149&lt;=AN$178,MissFill!AM152,"")</f>
        <v/>
      </c>
      <c r="AO149" s="18" t="str">
        <f>IF($A149&lt;=AO$178,MissFill!AN152,"")</f>
        <v/>
      </c>
      <c r="AP149" s="18" t="str">
        <f>IF($A149&lt;=AP$178,MissFill!AO152,"")</f>
        <v/>
      </c>
      <c r="AQ149" s="18" t="str">
        <f>IF($A149&lt;=AQ$178,MissFill!AP152,"")</f>
        <v/>
      </c>
      <c r="AR149" s="18" t="str">
        <f>IF($A149&lt;=AR$178,MissFill!AQ152,"")</f>
        <v/>
      </c>
      <c r="AS149" s="18" t="str">
        <f>IF($A149&lt;=AS$178,MissFill!AR152,"")</f>
        <v/>
      </c>
      <c r="AT149" s="18" t="str">
        <f>IF($A149&lt;=AT$178,MissFill!AS152,"")</f>
        <v/>
      </c>
      <c r="AU149" s="18" t="str">
        <f>IF($A149&lt;=AU$178,MissFill!AT152,"")</f>
        <v/>
      </c>
      <c r="AV149" s="18" t="str">
        <f>IF($A149&lt;=AV$178,MissFill!AU152,"")</f>
        <v/>
      </c>
      <c r="AW149" s="18" t="str">
        <f>IF($A149&lt;=AW$178,MissFill!AV152,"")</f>
        <v/>
      </c>
      <c r="AX149" s="18" t="str">
        <f>IF($A149&lt;=AX$178,MissFill!AW152,"")</f>
        <v/>
      </c>
    </row>
    <row r="150" spans="1:50" x14ac:dyDescent="0.25">
      <c r="A150" s="8">
        <v>44495</v>
      </c>
      <c r="B150" s="11">
        <v>299</v>
      </c>
      <c r="C150" s="18" t="str">
        <f>IF($A150&lt;=C$178,MissFill!B153,"")</f>
        <v/>
      </c>
      <c r="D150" s="18" t="str">
        <f>IF($A150&lt;=D$178,MissFill!C153,"")</f>
        <v/>
      </c>
      <c r="E150" s="18" t="str">
        <f>IF($A150&lt;=E$178,MissFill!D153,"")</f>
        <v/>
      </c>
      <c r="F150" s="18" t="str">
        <f>IF($A150&lt;=F$178,MissFill!E153,"")</f>
        <v/>
      </c>
      <c r="G150" s="18" t="str">
        <f>IF($A150&lt;=G$178,MissFill!F153,"")</f>
        <v/>
      </c>
      <c r="H150" s="18" t="str">
        <f>IF($A150&lt;=H$178,MissFill!G153,"")</f>
        <v/>
      </c>
      <c r="I150" s="18" t="str">
        <f>IF($A150&lt;=I$178,MissFill!H153,"")</f>
        <v/>
      </c>
      <c r="J150" s="18" t="str">
        <f>IF($A150&lt;=J$178,MissFill!I153,"")</f>
        <v/>
      </c>
      <c r="K150" s="18" t="str">
        <f>IF($A150&lt;=K$178,MissFill!J153,"")</f>
        <v/>
      </c>
      <c r="L150" s="18" t="str">
        <f>IF($A150&lt;=L$178,MissFill!K153,"")</f>
        <v/>
      </c>
      <c r="M150" s="18" t="str">
        <f>IF($A150&lt;=M$178,MissFill!L153,"")</f>
        <v/>
      </c>
      <c r="N150" s="18" t="str">
        <f>IF($A150&lt;=N$178,MissFill!M153,"")</f>
        <v/>
      </c>
      <c r="O150" s="18" t="str">
        <f>IF($A150&lt;=O$178,MissFill!N153,"")</f>
        <v/>
      </c>
      <c r="P150" s="18" t="str">
        <f>IF($A150&lt;=P$178,MissFill!O153,"")</f>
        <v/>
      </c>
      <c r="Q150" s="18" t="str">
        <f>IF($A150&lt;=Q$178,MissFill!P153,"")</f>
        <v/>
      </c>
      <c r="R150" s="18" t="str">
        <f>IF($A150&lt;=R$178,MissFill!Q153,"")</f>
        <v/>
      </c>
      <c r="S150" s="18" t="str">
        <f>IF($A150&lt;=S$178,MissFill!R153,"")</f>
        <v/>
      </c>
      <c r="T150" s="18" t="str">
        <f>IF($A150&lt;=T$178,MissFill!S153,"")</f>
        <v/>
      </c>
      <c r="U150" s="18" t="str">
        <f>IF($A150&lt;=U$178,MissFill!T153,"")</f>
        <v/>
      </c>
      <c r="V150" s="18" t="str">
        <f>IF($A150&lt;=V$178,MissFill!U153,"")</f>
        <v/>
      </c>
      <c r="W150" s="18" t="str">
        <f>IF($A150&lt;=W$178,MissFill!V153,"")</f>
        <v/>
      </c>
      <c r="X150" s="18" t="str">
        <f>IF($A150&lt;=X$178,MissFill!W153,"")</f>
        <v/>
      </c>
      <c r="Y150" s="18" t="str">
        <f>IF($A150&lt;=Y$178,MissFill!X153,"")</f>
        <v/>
      </c>
      <c r="Z150" s="18" t="str">
        <f>IF($A150&lt;=Z$178,MissFill!Y153,"")</f>
        <v/>
      </c>
      <c r="AA150" s="18" t="str">
        <f>IF($A150&lt;=AA$178,MissFill!Z153,"")</f>
        <v/>
      </c>
      <c r="AB150" s="18" t="str">
        <f>IF($A150&lt;=AB$178,MissFill!AA153,"")</f>
        <v/>
      </c>
      <c r="AC150" s="18" t="str">
        <f>IF($A150&lt;=AC$178,MissFill!AB153,"")</f>
        <v/>
      </c>
      <c r="AD150" s="18" t="str">
        <f>IF($A150&lt;=AD$178,MissFill!AC153,"")</f>
        <v/>
      </c>
      <c r="AE150" s="18" t="str">
        <f>IF($A150&lt;=AE$178,MissFill!AD153,"")</f>
        <v/>
      </c>
      <c r="AF150" s="18" t="str">
        <f>IF($A150&lt;=AF$178,MissFill!AE153,"")</f>
        <v/>
      </c>
      <c r="AG150" s="18" t="str">
        <f>IF($A150&lt;=AG$178,MissFill!AF153,"")</f>
        <v/>
      </c>
      <c r="AH150" s="18" t="str">
        <f>IF($A150&lt;=AH$178,MissFill!AG153,"")</f>
        <v/>
      </c>
      <c r="AI150" s="18" t="str">
        <f>IF($A150&lt;=AI$178,MissFill!AH153,"")</f>
        <v/>
      </c>
      <c r="AJ150" s="18" t="str">
        <f>IF($A150&lt;=AJ$178,MissFill!AI153,"")</f>
        <v/>
      </c>
      <c r="AK150" s="18" t="str">
        <f>IF($A150&lt;=AK$178,MissFill!AJ153,"")</f>
        <v/>
      </c>
      <c r="AL150" s="18" t="str">
        <f>IF($A150&lt;=AL$178,MissFill!AK153,"")</f>
        <v/>
      </c>
      <c r="AM150" s="18" t="str">
        <f>IF($A150&lt;=AM$178,MissFill!AL153,"")</f>
        <v/>
      </c>
      <c r="AN150" s="18" t="str">
        <f>IF($A150&lt;=AN$178,MissFill!AM153,"")</f>
        <v/>
      </c>
      <c r="AO150" s="18" t="str">
        <f>IF($A150&lt;=AO$178,MissFill!AN153,"")</f>
        <v/>
      </c>
      <c r="AP150" s="18" t="str">
        <f>IF($A150&lt;=AP$178,MissFill!AO153,"")</f>
        <v/>
      </c>
      <c r="AQ150" s="18" t="str">
        <f>IF($A150&lt;=AQ$178,MissFill!AP153,"")</f>
        <v/>
      </c>
      <c r="AR150" s="18" t="str">
        <f>IF($A150&lt;=AR$178,MissFill!AQ153,"")</f>
        <v/>
      </c>
      <c r="AS150" s="18" t="str">
        <f>IF($A150&lt;=AS$178,MissFill!AR153,"")</f>
        <v/>
      </c>
      <c r="AT150" s="18" t="str">
        <f>IF($A150&lt;=AT$178,MissFill!AS153,"")</f>
        <v/>
      </c>
      <c r="AU150" s="18" t="str">
        <f>IF($A150&lt;=AU$178,MissFill!AT153,"")</f>
        <v/>
      </c>
      <c r="AV150" s="18" t="str">
        <f>IF($A150&lt;=AV$178,MissFill!AU153,"")</f>
        <v/>
      </c>
      <c r="AW150" s="18" t="str">
        <f>IF($A150&lt;=AW$178,MissFill!AV153,"")</f>
        <v/>
      </c>
      <c r="AX150" s="18" t="str">
        <f>IF($A150&lt;=AX$178,MissFill!AW153,"")</f>
        <v/>
      </c>
    </row>
    <row r="151" spans="1:50" x14ac:dyDescent="0.25">
      <c r="A151" s="8">
        <v>44496</v>
      </c>
      <c r="B151" s="11">
        <v>300</v>
      </c>
      <c r="C151" s="18" t="str">
        <f>IF($A151&lt;=C$178,MissFill!B154,"")</f>
        <v/>
      </c>
      <c r="D151" s="18" t="str">
        <f>IF($A151&lt;=D$178,MissFill!C154,"")</f>
        <v/>
      </c>
      <c r="E151" s="18" t="str">
        <f>IF($A151&lt;=E$178,MissFill!D154,"")</f>
        <v/>
      </c>
      <c r="F151" s="18" t="str">
        <f>IF($A151&lt;=F$178,MissFill!E154,"")</f>
        <v/>
      </c>
      <c r="G151" s="18" t="str">
        <f>IF($A151&lt;=G$178,MissFill!F154,"")</f>
        <v/>
      </c>
      <c r="H151" s="18" t="str">
        <f>IF($A151&lt;=H$178,MissFill!G154,"")</f>
        <v/>
      </c>
      <c r="I151" s="18" t="str">
        <f>IF($A151&lt;=I$178,MissFill!H154,"")</f>
        <v/>
      </c>
      <c r="J151" s="18" t="str">
        <f>IF($A151&lt;=J$178,MissFill!I154,"")</f>
        <v/>
      </c>
      <c r="K151" s="18" t="str">
        <f>IF($A151&lt;=K$178,MissFill!J154,"")</f>
        <v/>
      </c>
      <c r="L151" s="18" t="str">
        <f>IF($A151&lt;=L$178,MissFill!K154,"")</f>
        <v/>
      </c>
      <c r="M151" s="18" t="str">
        <f>IF($A151&lt;=M$178,MissFill!L154,"")</f>
        <v/>
      </c>
      <c r="N151" s="18" t="str">
        <f>IF($A151&lt;=N$178,MissFill!M154,"")</f>
        <v/>
      </c>
      <c r="O151" s="18" t="str">
        <f>IF($A151&lt;=O$178,MissFill!N154,"")</f>
        <v/>
      </c>
      <c r="P151" s="18" t="str">
        <f>IF($A151&lt;=P$178,MissFill!O154,"")</f>
        <v/>
      </c>
      <c r="Q151" s="18" t="str">
        <f>IF($A151&lt;=Q$178,MissFill!P154,"")</f>
        <v/>
      </c>
      <c r="R151" s="18" t="str">
        <f>IF($A151&lt;=R$178,MissFill!Q154,"")</f>
        <v/>
      </c>
      <c r="S151" s="18" t="str">
        <f>IF($A151&lt;=S$178,MissFill!R154,"")</f>
        <v/>
      </c>
      <c r="T151" s="18" t="str">
        <f>IF($A151&lt;=T$178,MissFill!S154,"")</f>
        <v/>
      </c>
      <c r="U151" s="18" t="str">
        <f>IF($A151&lt;=U$178,MissFill!T154,"")</f>
        <v/>
      </c>
      <c r="V151" s="18" t="str">
        <f>IF($A151&lt;=V$178,MissFill!U154,"")</f>
        <v/>
      </c>
      <c r="W151" s="18" t="str">
        <f>IF($A151&lt;=W$178,MissFill!V154,"")</f>
        <v/>
      </c>
      <c r="X151" s="18" t="str">
        <f>IF($A151&lt;=X$178,MissFill!W154,"")</f>
        <v/>
      </c>
      <c r="Y151" s="18" t="str">
        <f>IF($A151&lt;=Y$178,MissFill!X154,"")</f>
        <v/>
      </c>
      <c r="Z151" s="18" t="str">
        <f>IF($A151&lt;=Z$178,MissFill!Y154,"")</f>
        <v/>
      </c>
      <c r="AA151" s="18" t="str">
        <f>IF($A151&lt;=AA$178,MissFill!Z154,"")</f>
        <v/>
      </c>
      <c r="AB151" s="18" t="str">
        <f>IF($A151&lt;=AB$178,MissFill!AA154,"")</f>
        <v/>
      </c>
      <c r="AC151" s="18" t="str">
        <f>IF($A151&lt;=AC$178,MissFill!AB154,"")</f>
        <v/>
      </c>
      <c r="AD151" s="18" t="str">
        <f>IF($A151&lt;=AD$178,MissFill!AC154,"")</f>
        <v/>
      </c>
      <c r="AE151" s="18" t="str">
        <f>IF($A151&lt;=AE$178,MissFill!AD154,"")</f>
        <v/>
      </c>
      <c r="AF151" s="18" t="str">
        <f>IF($A151&lt;=AF$178,MissFill!AE154,"")</f>
        <v/>
      </c>
      <c r="AG151" s="18" t="str">
        <f>IF($A151&lt;=AG$178,MissFill!AF154,"")</f>
        <v/>
      </c>
      <c r="AH151" s="18" t="str">
        <f>IF($A151&lt;=AH$178,MissFill!AG154,"")</f>
        <v/>
      </c>
      <c r="AI151" s="18" t="str">
        <f>IF($A151&lt;=AI$178,MissFill!AH154,"")</f>
        <v/>
      </c>
      <c r="AJ151" s="18" t="str">
        <f>IF($A151&lt;=AJ$178,MissFill!AI154,"")</f>
        <v/>
      </c>
      <c r="AK151" s="18" t="str">
        <f>IF($A151&lt;=AK$178,MissFill!AJ154,"")</f>
        <v/>
      </c>
      <c r="AL151" s="18" t="str">
        <f>IF($A151&lt;=AL$178,MissFill!AK154,"")</f>
        <v/>
      </c>
      <c r="AM151" s="18" t="str">
        <f>IF($A151&lt;=AM$178,MissFill!AL154,"")</f>
        <v/>
      </c>
      <c r="AN151" s="18" t="str">
        <f>IF($A151&lt;=AN$178,MissFill!AM154,"")</f>
        <v/>
      </c>
      <c r="AO151" s="18" t="str">
        <f>IF($A151&lt;=AO$178,MissFill!AN154,"")</f>
        <v/>
      </c>
      <c r="AP151" s="18" t="str">
        <f>IF($A151&lt;=AP$178,MissFill!AO154,"")</f>
        <v/>
      </c>
      <c r="AQ151" s="18" t="str">
        <f>IF($A151&lt;=AQ$178,MissFill!AP154,"")</f>
        <v/>
      </c>
      <c r="AR151" s="18" t="str">
        <f>IF($A151&lt;=AR$178,MissFill!AQ154,"")</f>
        <v/>
      </c>
      <c r="AS151" s="18" t="str">
        <f>IF($A151&lt;=AS$178,MissFill!AR154,"")</f>
        <v/>
      </c>
      <c r="AT151" s="18" t="str">
        <f>IF($A151&lt;=AT$178,MissFill!AS154,"")</f>
        <v/>
      </c>
      <c r="AU151" s="18" t="str">
        <f>IF($A151&lt;=AU$178,MissFill!AT154,"")</f>
        <v/>
      </c>
      <c r="AV151" s="18" t="str">
        <f>IF($A151&lt;=AV$178,MissFill!AU154,"")</f>
        <v/>
      </c>
      <c r="AW151" s="18" t="str">
        <f>IF($A151&lt;=AW$178,MissFill!AV154,"")</f>
        <v/>
      </c>
      <c r="AX151" s="18" t="str">
        <f>IF($A151&lt;=AX$178,MissFill!AW154,"")</f>
        <v/>
      </c>
    </row>
    <row r="152" spans="1:50" x14ac:dyDescent="0.25">
      <c r="A152" s="8">
        <v>44497</v>
      </c>
      <c r="B152" s="11">
        <v>301</v>
      </c>
      <c r="C152" s="18" t="str">
        <f>IF($A152&lt;=C$178,MissFill!B155,"")</f>
        <v/>
      </c>
      <c r="D152" s="18" t="str">
        <f>IF($A152&lt;=D$178,MissFill!C155,"")</f>
        <v/>
      </c>
      <c r="E152" s="18" t="str">
        <f>IF($A152&lt;=E$178,MissFill!D155,"")</f>
        <v/>
      </c>
      <c r="F152" s="18" t="str">
        <f>IF($A152&lt;=F$178,MissFill!E155,"")</f>
        <v/>
      </c>
      <c r="G152" s="18" t="str">
        <f>IF($A152&lt;=G$178,MissFill!F155,"")</f>
        <v/>
      </c>
      <c r="H152" s="18" t="str">
        <f>IF($A152&lt;=H$178,MissFill!G155,"")</f>
        <v/>
      </c>
      <c r="I152" s="18" t="str">
        <f>IF($A152&lt;=I$178,MissFill!H155,"")</f>
        <v/>
      </c>
      <c r="J152" s="18" t="str">
        <f>IF($A152&lt;=J$178,MissFill!I155,"")</f>
        <v/>
      </c>
      <c r="K152" s="18" t="str">
        <f>IF($A152&lt;=K$178,MissFill!J155,"")</f>
        <v/>
      </c>
      <c r="L152" s="18" t="str">
        <f>IF($A152&lt;=L$178,MissFill!K155,"")</f>
        <v/>
      </c>
      <c r="M152" s="18" t="str">
        <f>IF($A152&lt;=M$178,MissFill!L155,"")</f>
        <v/>
      </c>
      <c r="N152" s="18" t="str">
        <f>IF($A152&lt;=N$178,MissFill!M155,"")</f>
        <v/>
      </c>
      <c r="O152" s="18" t="str">
        <f>IF($A152&lt;=O$178,MissFill!N155,"")</f>
        <v/>
      </c>
      <c r="P152" s="18" t="str">
        <f>IF($A152&lt;=P$178,MissFill!O155,"")</f>
        <v/>
      </c>
      <c r="Q152" s="18" t="str">
        <f>IF($A152&lt;=Q$178,MissFill!P155,"")</f>
        <v/>
      </c>
      <c r="R152" s="18" t="str">
        <f>IF($A152&lt;=R$178,MissFill!Q155,"")</f>
        <v/>
      </c>
      <c r="S152" s="18" t="str">
        <f>IF($A152&lt;=S$178,MissFill!R155,"")</f>
        <v/>
      </c>
      <c r="T152" s="18" t="str">
        <f>IF($A152&lt;=T$178,MissFill!S155,"")</f>
        <v/>
      </c>
      <c r="U152" s="18" t="str">
        <f>IF($A152&lt;=U$178,MissFill!T155,"")</f>
        <v/>
      </c>
      <c r="V152" s="18" t="str">
        <f>IF($A152&lt;=V$178,MissFill!U155,"")</f>
        <v/>
      </c>
      <c r="W152" s="18" t="str">
        <f>IF($A152&lt;=W$178,MissFill!V155,"")</f>
        <v/>
      </c>
      <c r="X152" s="18" t="str">
        <f>IF($A152&lt;=X$178,MissFill!W155,"")</f>
        <v/>
      </c>
      <c r="Y152" s="18" t="str">
        <f>IF($A152&lt;=Y$178,MissFill!X155,"")</f>
        <v/>
      </c>
      <c r="Z152" s="18" t="str">
        <f>IF($A152&lt;=Z$178,MissFill!Y155,"")</f>
        <v/>
      </c>
      <c r="AA152" s="18" t="str">
        <f>IF($A152&lt;=AA$178,MissFill!Z155,"")</f>
        <v/>
      </c>
      <c r="AB152" s="18" t="str">
        <f>IF($A152&lt;=AB$178,MissFill!AA155,"")</f>
        <v/>
      </c>
      <c r="AC152" s="18" t="str">
        <f>IF($A152&lt;=AC$178,MissFill!AB155,"")</f>
        <v/>
      </c>
      <c r="AD152" s="18" t="str">
        <f>IF($A152&lt;=AD$178,MissFill!AC155,"")</f>
        <v/>
      </c>
      <c r="AE152" s="18" t="str">
        <f>IF($A152&lt;=AE$178,MissFill!AD155,"")</f>
        <v/>
      </c>
      <c r="AF152" s="18" t="str">
        <f>IF($A152&lt;=AF$178,MissFill!AE155,"")</f>
        <v/>
      </c>
      <c r="AG152" s="18" t="str">
        <f>IF($A152&lt;=AG$178,MissFill!AF155,"")</f>
        <v/>
      </c>
      <c r="AH152" s="18" t="str">
        <f>IF($A152&lt;=AH$178,MissFill!AG155,"")</f>
        <v/>
      </c>
      <c r="AI152" s="18" t="str">
        <f>IF($A152&lt;=AI$178,MissFill!AH155,"")</f>
        <v/>
      </c>
      <c r="AJ152" s="18" t="str">
        <f>IF($A152&lt;=AJ$178,MissFill!AI155,"")</f>
        <v/>
      </c>
      <c r="AK152" s="18" t="str">
        <f>IF($A152&lt;=AK$178,MissFill!AJ155,"")</f>
        <v/>
      </c>
      <c r="AL152" s="18" t="str">
        <f>IF($A152&lt;=AL$178,MissFill!AK155,"")</f>
        <v/>
      </c>
      <c r="AM152" s="18" t="str">
        <f>IF($A152&lt;=AM$178,MissFill!AL155,"")</f>
        <v/>
      </c>
      <c r="AN152" s="18" t="str">
        <f>IF($A152&lt;=AN$178,MissFill!AM155,"")</f>
        <v/>
      </c>
      <c r="AO152" s="18" t="str">
        <f>IF($A152&lt;=AO$178,MissFill!AN155,"")</f>
        <v/>
      </c>
      <c r="AP152" s="18" t="str">
        <f>IF($A152&lt;=AP$178,MissFill!AO155,"")</f>
        <v/>
      </c>
      <c r="AQ152" s="18" t="str">
        <f>IF($A152&lt;=AQ$178,MissFill!AP155,"")</f>
        <v/>
      </c>
      <c r="AR152" s="18" t="str">
        <f>IF($A152&lt;=AR$178,MissFill!AQ155,"")</f>
        <v/>
      </c>
      <c r="AS152" s="18" t="str">
        <f>IF($A152&lt;=AS$178,MissFill!AR155,"")</f>
        <v/>
      </c>
      <c r="AT152" s="18" t="str">
        <f>IF($A152&lt;=AT$178,MissFill!AS155,"")</f>
        <v/>
      </c>
      <c r="AU152" s="18" t="str">
        <f>IF($A152&lt;=AU$178,MissFill!AT155,"")</f>
        <v/>
      </c>
      <c r="AV152" s="18" t="str">
        <f>IF($A152&lt;=AV$178,MissFill!AU155,"")</f>
        <v/>
      </c>
      <c r="AW152" s="18" t="str">
        <f>IF($A152&lt;=AW$178,MissFill!AV155,"")</f>
        <v/>
      </c>
      <c r="AX152" s="18" t="str">
        <f>IF($A152&lt;=AX$178,MissFill!AW155,"")</f>
        <v/>
      </c>
    </row>
    <row r="153" spans="1:50" x14ac:dyDescent="0.25">
      <c r="A153" s="8">
        <v>44498</v>
      </c>
      <c r="B153" s="11">
        <v>302</v>
      </c>
      <c r="C153" s="18" t="str">
        <f>IF($A153&lt;=C$178,MissFill!B156,"")</f>
        <v/>
      </c>
      <c r="D153" s="18" t="str">
        <f>IF($A153&lt;=D$178,MissFill!C156,"")</f>
        <v/>
      </c>
      <c r="E153" s="18" t="str">
        <f>IF($A153&lt;=E$178,MissFill!D156,"")</f>
        <v/>
      </c>
      <c r="F153" s="18" t="str">
        <f>IF($A153&lt;=F$178,MissFill!E156,"")</f>
        <v/>
      </c>
      <c r="G153" s="18" t="str">
        <f>IF($A153&lt;=G$178,MissFill!F156,"")</f>
        <v/>
      </c>
      <c r="H153" s="18" t="str">
        <f>IF($A153&lt;=H$178,MissFill!G156,"")</f>
        <v/>
      </c>
      <c r="I153" s="18" t="str">
        <f>IF($A153&lt;=I$178,MissFill!H156,"")</f>
        <v/>
      </c>
      <c r="J153" s="18" t="str">
        <f>IF($A153&lt;=J$178,MissFill!I156,"")</f>
        <v/>
      </c>
      <c r="K153" s="18" t="str">
        <f>IF($A153&lt;=K$178,MissFill!J156,"")</f>
        <v/>
      </c>
      <c r="L153" s="18" t="str">
        <f>IF($A153&lt;=L$178,MissFill!K156,"")</f>
        <v/>
      </c>
      <c r="M153" s="18" t="str">
        <f>IF($A153&lt;=M$178,MissFill!L156,"")</f>
        <v/>
      </c>
      <c r="N153" s="18" t="str">
        <f>IF($A153&lt;=N$178,MissFill!M156,"")</f>
        <v/>
      </c>
      <c r="O153" s="18" t="str">
        <f>IF($A153&lt;=O$178,MissFill!N156,"")</f>
        <v/>
      </c>
      <c r="P153" s="18" t="str">
        <f>IF($A153&lt;=P$178,MissFill!O156,"")</f>
        <v/>
      </c>
      <c r="Q153" s="18" t="str">
        <f>IF($A153&lt;=Q$178,MissFill!P156,"")</f>
        <v/>
      </c>
      <c r="R153" s="18" t="str">
        <f>IF($A153&lt;=R$178,MissFill!Q156,"")</f>
        <v/>
      </c>
      <c r="S153" s="18" t="str">
        <f>IF($A153&lt;=S$178,MissFill!R156,"")</f>
        <v/>
      </c>
      <c r="T153" s="18" t="str">
        <f>IF($A153&lt;=T$178,MissFill!S156,"")</f>
        <v/>
      </c>
      <c r="U153" s="18" t="str">
        <f>IF($A153&lt;=U$178,MissFill!T156,"")</f>
        <v/>
      </c>
      <c r="V153" s="18" t="str">
        <f>IF($A153&lt;=V$178,MissFill!U156,"")</f>
        <v/>
      </c>
      <c r="W153" s="18" t="str">
        <f>IF($A153&lt;=W$178,MissFill!V156,"")</f>
        <v/>
      </c>
      <c r="X153" s="18" t="str">
        <f>IF($A153&lt;=X$178,MissFill!W156,"")</f>
        <v/>
      </c>
      <c r="Y153" s="18" t="str">
        <f>IF($A153&lt;=Y$178,MissFill!X156,"")</f>
        <v/>
      </c>
      <c r="Z153" s="18" t="str">
        <f>IF($A153&lt;=Z$178,MissFill!Y156,"")</f>
        <v/>
      </c>
      <c r="AA153" s="18" t="str">
        <f>IF($A153&lt;=AA$178,MissFill!Z156,"")</f>
        <v/>
      </c>
      <c r="AB153" s="18" t="str">
        <f>IF($A153&lt;=AB$178,MissFill!AA156,"")</f>
        <v/>
      </c>
      <c r="AC153" s="18" t="str">
        <f>IF($A153&lt;=AC$178,MissFill!AB156,"")</f>
        <v/>
      </c>
      <c r="AD153" s="18" t="str">
        <f>IF($A153&lt;=AD$178,MissFill!AC156,"")</f>
        <v/>
      </c>
      <c r="AE153" s="18" t="str">
        <f>IF($A153&lt;=AE$178,MissFill!AD156,"")</f>
        <v/>
      </c>
      <c r="AF153" s="18" t="str">
        <f>IF($A153&lt;=AF$178,MissFill!AE156,"")</f>
        <v/>
      </c>
      <c r="AG153" s="18" t="str">
        <f>IF($A153&lt;=AG$178,MissFill!AF156,"")</f>
        <v/>
      </c>
      <c r="AH153" s="18" t="str">
        <f>IF($A153&lt;=AH$178,MissFill!AG156,"")</f>
        <v/>
      </c>
      <c r="AI153" s="18" t="str">
        <f>IF($A153&lt;=AI$178,MissFill!AH156,"")</f>
        <v/>
      </c>
      <c r="AJ153" s="18" t="str">
        <f>IF($A153&lt;=AJ$178,MissFill!AI156,"")</f>
        <v/>
      </c>
      <c r="AK153" s="18" t="str">
        <f>IF($A153&lt;=AK$178,MissFill!AJ156,"")</f>
        <v/>
      </c>
      <c r="AL153" s="18" t="str">
        <f>IF($A153&lt;=AL$178,MissFill!AK156,"")</f>
        <v/>
      </c>
      <c r="AM153" s="18" t="str">
        <f>IF($A153&lt;=AM$178,MissFill!AL156,"")</f>
        <v/>
      </c>
      <c r="AN153" s="18" t="str">
        <f>IF($A153&lt;=AN$178,MissFill!AM156,"")</f>
        <v/>
      </c>
      <c r="AO153" s="18" t="str">
        <f>IF($A153&lt;=AO$178,MissFill!AN156,"")</f>
        <v/>
      </c>
      <c r="AP153" s="18" t="str">
        <f>IF($A153&lt;=AP$178,MissFill!AO156,"")</f>
        <v/>
      </c>
      <c r="AQ153" s="18" t="str">
        <f>IF($A153&lt;=AQ$178,MissFill!AP156,"")</f>
        <v/>
      </c>
      <c r="AR153" s="18" t="str">
        <f>IF($A153&lt;=AR$178,MissFill!AQ156,"")</f>
        <v/>
      </c>
      <c r="AS153" s="18" t="str">
        <f>IF($A153&lt;=AS$178,MissFill!AR156,"")</f>
        <v/>
      </c>
      <c r="AT153" s="18" t="str">
        <f>IF($A153&lt;=AT$178,MissFill!AS156,"")</f>
        <v/>
      </c>
      <c r="AU153" s="18" t="str">
        <f>IF($A153&lt;=AU$178,MissFill!AT156,"")</f>
        <v/>
      </c>
      <c r="AV153" s="18" t="str">
        <f>IF($A153&lt;=AV$178,MissFill!AU156,"")</f>
        <v/>
      </c>
      <c r="AW153" s="18" t="str">
        <f>IF($A153&lt;=AW$178,MissFill!AV156,"")</f>
        <v/>
      </c>
      <c r="AX153" s="18" t="str">
        <f>IF($A153&lt;=AX$178,MissFill!AW156,"")</f>
        <v/>
      </c>
    </row>
    <row r="154" spans="1:50" x14ac:dyDescent="0.25">
      <c r="A154" s="8">
        <v>44499</v>
      </c>
      <c r="B154" s="11">
        <v>303</v>
      </c>
      <c r="C154" s="18" t="str">
        <f>IF($A154&lt;=C$178,MissFill!B157,"")</f>
        <v/>
      </c>
      <c r="D154" s="18" t="str">
        <f>IF($A154&lt;=D$178,MissFill!C157,"")</f>
        <v/>
      </c>
      <c r="E154" s="18" t="str">
        <f>IF($A154&lt;=E$178,MissFill!D157,"")</f>
        <v/>
      </c>
      <c r="F154" s="18" t="str">
        <f>IF($A154&lt;=F$178,MissFill!E157,"")</f>
        <v/>
      </c>
      <c r="G154" s="18" t="str">
        <f>IF($A154&lt;=G$178,MissFill!F157,"")</f>
        <v/>
      </c>
      <c r="H154" s="18" t="str">
        <f>IF($A154&lt;=H$178,MissFill!G157,"")</f>
        <v/>
      </c>
      <c r="I154" s="18" t="str">
        <f>IF($A154&lt;=I$178,MissFill!H157,"")</f>
        <v/>
      </c>
      <c r="J154" s="18" t="str">
        <f>IF($A154&lt;=J$178,MissFill!I157,"")</f>
        <v/>
      </c>
      <c r="K154" s="18" t="str">
        <f>IF($A154&lt;=K$178,MissFill!J157,"")</f>
        <v/>
      </c>
      <c r="L154" s="18" t="str">
        <f>IF($A154&lt;=L$178,MissFill!K157,"")</f>
        <v/>
      </c>
      <c r="M154" s="18" t="str">
        <f>IF($A154&lt;=M$178,MissFill!L157,"")</f>
        <v/>
      </c>
      <c r="N154" s="18" t="str">
        <f>IF($A154&lt;=N$178,MissFill!M157,"")</f>
        <v/>
      </c>
      <c r="O154" s="18" t="str">
        <f>IF($A154&lt;=O$178,MissFill!N157,"")</f>
        <v/>
      </c>
      <c r="P154" s="18" t="str">
        <f>IF($A154&lt;=P$178,MissFill!O157,"")</f>
        <v/>
      </c>
      <c r="Q154" s="18" t="str">
        <f>IF($A154&lt;=Q$178,MissFill!P157,"")</f>
        <v/>
      </c>
      <c r="R154" s="18" t="str">
        <f>IF($A154&lt;=R$178,MissFill!Q157,"")</f>
        <v/>
      </c>
      <c r="S154" s="18" t="str">
        <f>IF($A154&lt;=S$178,MissFill!R157,"")</f>
        <v/>
      </c>
      <c r="T154" s="18" t="str">
        <f>IF($A154&lt;=T$178,MissFill!S157,"")</f>
        <v/>
      </c>
      <c r="U154" s="18" t="str">
        <f>IF($A154&lt;=U$178,MissFill!T157,"")</f>
        <v/>
      </c>
      <c r="V154" s="18" t="str">
        <f>IF($A154&lt;=V$178,MissFill!U157,"")</f>
        <v/>
      </c>
      <c r="W154" s="18" t="str">
        <f>IF($A154&lt;=W$178,MissFill!V157,"")</f>
        <v/>
      </c>
      <c r="X154" s="18" t="str">
        <f>IF($A154&lt;=X$178,MissFill!W157,"")</f>
        <v/>
      </c>
      <c r="Y154" s="18" t="str">
        <f>IF($A154&lt;=Y$178,MissFill!X157,"")</f>
        <v/>
      </c>
      <c r="Z154" s="18" t="str">
        <f>IF($A154&lt;=Z$178,MissFill!Y157,"")</f>
        <v/>
      </c>
      <c r="AA154" s="18" t="str">
        <f>IF($A154&lt;=AA$178,MissFill!Z157,"")</f>
        <v/>
      </c>
      <c r="AB154" s="18" t="str">
        <f>IF($A154&lt;=AB$178,MissFill!AA157,"")</f>
        <v/>
      </c>
      <c r="AC154" s="18" t="str">
        <f>IF($A154&lt;=AC$178,MissFill!AB157,"")</f>
        <v/>
      </c>
      <c r="AD154" s="18" t="str">
        <f>IF($A154&lt;=AD$178,MissFill!AC157,"")</f>
        <v/>
      </c>
      <c r="AE154" s="18" t="str">
        <f>IF($A154&lt;=AE$178,MissFill!AD157,"")</f>
        <v/>
      </c>
      <c r="AF154" s="18" t="str">
        <f>IF($A154&lt;=AF$178,MissFill!AE157,"")</f>
        <v/>
      </c>
      <c r="AG154" s="18" t="str">
        <f>IF($A154&lt;=AG$178,MissFill!AF157,"")</f>
        <v/>
      </c>
      <c r="AH154" s="18" t="str">
        <f>IF($A154&lt;=AH$178,MissFill!AG157,"")</f>
        <v/>
      </c>
      <c r="AI154" s="18" t="str">
        <f>IF($A154&lt;=AI$178,MissFill!AH157,"")</f>
        <v/>
      </c>
      <c r="AJ154" s="18" t="str">
        <f>IF($A154&lt;=AJ$178,MissFill!AI157,"")</f>
        <v/>
      </c>
      <c r="AK154" s="18" t="str">
        <f>IF($A154&lt;=AK$178,MissFill!AJ157,"")</f>
        <v/>
      </c>
      <c r="AL154" s="18" t="str">
        <f>IF($A154&lt;=AL$178,MissFill!AK157,"")</f>
        <v/>
      </c>
      <c r="AM154" s="18" t="str">
        <f>IF($A154&lt;=AM$178,MissFill!AL157,"")</f>
        <v/>
      </c>
      <c r="AN154" s="18" t="str">
        <f>IF($A154&lt;=AN$178,MissFill!AM157,"")</f>
        <v/>
      </c>
      <c r="AO154" s="18" t="str">
        <f>IF($A154&lt;=AO$178,MissFill!AN157,"")</f>
        <v/>
      </c>
      <c r="AP154" s="18" t="str">
        <f>IF($A154&lt;=AP$178,MissFill!AO157,"")</f>
        <v/>
      </c>
      <c r="AQ154" s="18" t="str">
        <f>IF($A154&lt;=AQ$178,MissFill!AP157,"")</f>
        <v/>
      </c>
      <c r="AR154" s="18" t="str">
        <f>IF($A154&lt;=AR$178,MissFill!AQ157,"")</f>
        <v/>
      </c>
      <c r="AS154" s="18" t="str">
        <f>IF($A154&lt;=AS$178,MissFill!AR157,"")</f>
        <v/>
      </c>
      <c r="AT154" s="18" t="str">
        <f>IF($A154&lt;=AT$178,MissFill!AS157,"")</f>
        <v/>
      </c>
      <c r="AU154" s="18" t="str">
        <f>IF($A154&lt;=AU$178,MissFill!AT157,"")</f>
        <v/>
      </c>
      <c r="AV154" s="18" t="str">
        <f>IF($A154&lt;=AV$178,MissFill!AU157,"")</f>
        <v/>
      </c>
      <c r="AW154" s="18" t="str">
        <f>IF($A154&lt;=AW$178,MissFill!AV157,"")</f>
        <v/>
      </c>
      <c r="AX154" s="18" t="str">
        <f>IF($A154&lt;=AX$178,MissFill!AW157,"")</f>
        <v/>
      </c>
    </row>
    <row r="155" spans="1:50" x14ac:dyDescent="0.25">
      <c r="A155" s="8">
        <v>44500</v>
      </c>
      <c r="B155" s="11">
        <v>304</v>
      </c>
      <c r="C155" s="18" t="str">
        <f>IF($A155&lt;=C$178,MissFill!B158,"")</f>
        <v/>
      </c>
      <c r="D155" s="18" t="str">
        <f>IF($A155&lt;=D$178,MissFill!C158,"")</f>
        <v/>
      </c>
      <c r="E155" s="18" t="str">
        <f>IF($A155&lt;=E$178,MissFill!D158,"")</f>
        <v/>
      </c>
      <c r="F155" s="18" t="str">
        <f>IF($A155&lt;=F$178,MissFill!E158,"")</f>
        <v/>
      </c>
      <c r="G155" s="18" t="str">
        <f>IF($A155&lt;=G$178,MissFill!F158,"")</f>
        <v/>
      </c>
      <c r="H155" s="18" t="str">
        <f>IF($A155&lt;=H$178,MissFill!G158,"")</f>
        <v/>
      </c>
      <c r="I155" s="18" t="str">
        <f>IF($A155&lt;=I$178,MissFill!H158,"")</f>
        <v/>
      </c>
      <c r="J155" s="18" t="str">
        <f>IF($A155&lt;=J$178,MissFill!I158,"")</f>
        <v/>
      </c>
      <c r="K155" s="18" t="str">
        <f>IF($A155&lt;=K$178,MissFill!J158,"")</f>
        <v/>
      </c>
      <c r="L155" s="18" t="str">
        <f>IF($A155&lt;=L$178,MissFill!K158,"")</f>
        <v/>
      </c>
      <c r="M155" s="18" t="str">
        <f>IF($A155&lt;=M$178,MissFill!L158,"")</f>
        <v/>
      </c>
      <c r="N155" s="18" t="str">
        <f>IF($A155&lt;=N$178,MissFill!M158,"")</f>
        <v/>
      </c>
      <c r="O155" s="18" t="str">
        <f>IF($A155&lt;=O$178,MissFill!N158,"")</f>
        <v/>
      </c>
      <c r="P155" s="18" t="str">
        <f>IF($A155&lt;=P$178,MissFill!O158,"")</f>
        <v/>
      </c>
      <c r="Q155" s="18" t="str">
        <f>IF($A155&lt;=Q$178,MissFill!P158,"")</f>
        <v/>
      </c>
      <c r="R155" s="18" t="str">
        <f>IF($A155&lt;=R$178,MissFill!Q158,"")</f>
        <v/>
      </c>
      <c r="S155" s="18" t="str">
        <f>IF($A155&lt;=S$178,MissFill!R158,"")</f>
        <v/>
      </c>
      <c r="T155" s="18" t="str">
        <f>IF($A155&lt;=T$178,MissFill!S158,"")</f>
        <v/>
      </c>
      <c r="U155" s="18" t="str">
        <f>IF($A155&lt;=U$178,MissFill!T158,"")</f>
        <v/>
      </c>
      <c r="V155" s="18" t="str">
        <f>IF($A155&lt;=V$178,MissFill!U158,"")</f>
        <v/>
      </c>
      <c r="W155" s="18" t="str">
        <f>IF($A155&lt;=W$178,MissFill!V158,"")</f>
        <v/>
      </c>
      <c r="X155" s="18" t="str">
        <f>IF($A155&lt;=X$178,MissFill!W158,"")</f>
        <v/>
      </c>
      <c r="Y155" s="18" t="str">
        <f>IF($A155&lt;=Y$178,MissFill!X158,"")</f>
        <v/>
      </c>
      <c r="Z155" s="18" t="str">
        <f>IF($A155&lt;=Z$178,MissFill!Y158,"")</f>
        <v/>
      </c>
      <c r="AA155" s="18" t="str">
        <f>IF($A155&lt;=AA$178,MissFill!Z158,"")</f>
        <v/>
      </c>
      <c r="AB155" s="18" t="str">
        <f>IF($A155&lt;=AB$178,MissFill!AA158,"")</f>
        <v/>
      </c>
      <c r="AC155" s="18" t="str">
        <f>IF($A155&lt;=AC$178,MissFill!AB158,"")</f>
        <v/>
      </c>
      <c r="AD155" s="18" t="str">
        <f>IF($A155&lt;=AD$178,MissFill!AC158,"")</f>
        <v/>
      </c>
      <c r="AE155" s="18" t="str">
        <f>IF($A155&lt;=AE$178,MissFill!AD158,"")</f>
        <v/>
      </c>
      <c r="AF155" s="18" t="str">
        <f>IF($A155&lt;=AF$178,MissFill!AE158,"")</f>
        <v/>
      </c>
      <c r="AG155" s="18" t="str">
        <f>IF($A155&lt;=AG$178,MissFill!AF158,"")</f>
        <v/>
      </c>
      <c r="AH155" s="18" t="str">
        <f>IF($A155&lt;=AH$178,MissFill!AG158,"")</f>
        <v/>
      </c>
      <c r="AI155" s="18" t="str">
        <f>IF($A155&lt;=AI$178,MissFill!AH158,"")</f>
        <v/>
      </c>
      <c r="AJ155" s="18" t="str">
        <f>IF($A155&lt;=AJ$178,MissFill!AI158,"")</f>
        <v/>
      </c>
      <c r="AK155" s="18" t="str">
        <f>IF($A155&lt;=AK$178,MissFill!AJ158,"")</f>
        <v/>
      </c>
      <c r="AL155" s="18" t="str">
        <f>IF($A155&lt;=AL$178,MissFill!AK158,"")</f>
        <v/>
      </c>
      <c r="AM155" s="18" t="str">
        <f>IF($A155&lt;=AM$178,MissFill!AL158,"")</f>
        <v/>
      </c>
      <c r="AN155" s="18" t="str">
        <f>IF($A155&lt;=AN$178,MissFill!AM158,"")</f>
        <v/>
      </c>
      <c r="AO155" s="18" t="str">
        <f>IF($A155&lt;=AO$178,MissFill!AN158,"")</f>
        <v/>
      </c>
      <c r="AP155" s="18" t="str">
        <f>IF($A155&lt;=AP$178,MissFill!AO158,"")</f>
        <v/>
      </c>
      <c r="AQ155" s="18" t="str">
        <f>IF($A155&lt;=AQ$178,MissFill!AP158,"")</f>
        <v/>
      </c>
      <c r="AR155" s="18" t="str">
        <f>IF($A155&lt;=AR$178,MissFill!AQ158,"")</f>
        <v/>
      </c>
      <c r="AS155" s="18" t="str">
        <f>IF($A155&lt;=AS$178,MissFill!AR158,"")</f>
        <v/>
      </c>
      <c r="AT155" s="18" t="str">
        <f>IF($A155&lt;=AT$178,MissFill!AS158,"")</f>
        <v/>
      </c>
      <c r="AU155" s="18" t="str">
        <f>IF($A155&lt;=AU$178,MissFill!AT158,"")</f>
        <v/>
      </c>
      <c r="AV155" s="18" t="str">
        <f>IF($A155&lt;=AV$178,MissFill!AU158,"")</f>
        <v/>
      </c>
      <c r="AW155" s="18" t="str">
        <f>IF($A155&lt;=AW$178,MissFill!AV158,"")</f>
        <v/>
      </c>
      <c r="AX155" s="18" t="str">
        <f>IF($A155&lt;=AX$178,MissFill!AW158,"")</f>
        <v/>
      </c>
    </row>
    <row r="156" spans="1:50" x14ac:dyDescent="0.25">
      <c r="A156" s="8">
        <v>44501</v>
      </c>
      <c r="B156" s="11">
        <v>305</v>
      </c>
      <c r="C156" s="18" t="str">
        <f>IF($A156&lt;=C$178,MissFill!B159,"")</f>
        <v/>
      </c>
      <c r="D156" s="18" t="str">
        <f>IF($A156&lt;=D$178,MissFill!C159,"")</f>
        <v/>
      </c>
      <c r="E156" s="18" t="str">
        <f>IF($A156&lt;=E$178,MissFill!D159,"")</f>
        <v/>
      </c>
      <c r="F156" s="18" t="str">
        <f>IF($A156&lt;=F$178,MissFill!E159,"")</f>
        <v/>
      </c>
      <c r="G156" s="18" t="str">
        <f>IF($A156&lt;=G$178,MissFill!F159,"")</f>
        <v/>
      </c>
      <c r="H156" s="18" t="str">
        <f>IF($A156&lt;=H$178,MissFill!G159,"")</f>
        <v/>
      </c>
      <c r="I156" s="18" t="str">
        <f>IF($A156&lt;=I$178,MissFill!H159,"")</f>
        <v/>
      </c>
      <c r="J156" s="18" t="str">
        <f>IF($A156&lt;=J$178,MissFill!I159,"")</f>
        <v/>
      </c>
      <c r="K156" s="18" t="str">
        <f>IF($A156&lt;=K$178,MissFill!J159,"")</f>
        <v/>
      </c>
      <c r="L156" s="18" t="str">
        <f>IF($A156&lt;=L$178,MissFill!K159,"")</f>
        <v/>
      </c>
      <c r="M156" s="18" t="str">
        <f>IF($A156&lt;=M$178,MissFill!L159,"")</f>
        <v/>
      </c>
      <c r="N156" s="18" t="str">
        <f>IF($A156&lt;=N$178,MissFill!M159,"")</f>
        <v/>
      </c>
      <c r="O156" s="18" t="str">
        <f>IF($A156&lt;=O$178,MissFill!N159,"")</f>
        <v/>
      </c>
      <c r="P156" s="18" t="str">
        <f>IF($A156&lt;=P$178,MissFill!O159,"")</f>
        <v/>
      </c>
      <c r="Q156" s="18" t="str">
        <f>IF($A156&lt;=Q$178,MissFill!P159,"")</f>
        <v/>
      </c>
      <c r="R156" s="18" t="str">
        <f>IF($A156&lt;=R$178,MissFill!Q159,"")</f>
        <v/>
      </c>
      <c r="S156" s="18" t="str">
        <f>IF($A156&lt;=S$178,MissFill!R159,"")</f>
        <v/>
      </c>
      <c r="T156" s="18" t="str">
        <f>IF($A156&lt;=T$178,MissFill!S159,"")</f>
        <v/>
      </c>
      <c r="U156" s="18" t="str">
        <f>IF($A156&lt;=U$178,MissFill!T159,"")</f>
        <v/>
      </c>
      <c r="V156" s="18" t="str">
        <f>IF($A156&lt;=V$178,MissFill!U159,"")</f>
        <v/>
      </c>
      <c r="W156" s="18" t="str">
        <f>IF($A156&lt;=W$178,MissFill!V159,"")</f>
        <v/>
      </c>
      <c r="X156" s="18" t="str">
        <f>IF($A156&lt;=X$178,MissFill!W159,"")</f>
        <v/>
      </c>
      <c r="Y156" s="18" t="str">
        <f>IF($A156&lt;=Y$178,MissFill!X159,"")</f>
        <v/>
      </c>
      <c r="Z156" s="18" t="str">
        <f>IF($A156&lt;=Z$178,MissFill!Y159,"")</f>
        <v/>
      </c>
      <c r="AA156" s="18" t="str">
        <f>IF($A156&lt;=AA$178,MissFill!Z159,"")</f>
        <v/>
      </c>
      <c r="AB156" s="18" t="str">
        <f>IF($A156&lt;=AB$178,MissFill!AA159,"")</f>
        <v/>
      </c>
      <c r="AC156" s="18" t="str">
        <f>IF($A156&lt;=AC$178,MissFill!AB159,"")</f>
        <v/>
      </c>
      <c r="AD156" s="18" t="str">
        <f>IF($A156&lt;=AD$178,MissFill!AC159,"")</f>
        <v/>
      </c>
      <c r="AE156" s="18" t="str">
        <f>IF($A156&lt;=AE$178,MissFill!AD159,"")</f>
        <v/>
      </c>
      <c r="AF156" s="18" t="str">
        <f>IF($A156&lt;=AF$178,MissFill!AE159,"")</f>
        <v/>
      </c>
      <c r="AG156" s="18" t="str">
        <f>IF($A156&lt;=AG$178,MissFill!AF159,"")</f>
        <v/>
      </c>
      <c r="AH156" s="18" t="str">
        <f>IF($A156&lt;=AH$178,MissFill!AG159,"")</f>
        <v/>
      </c>
      <c r="AI156" s="18" t="str">
        <f>IF($A156&lt;=AI$178,MissFill!AH159,"")</f>
        <v/>
      </c>
      <c r="AJ156" s="18" t="str">
        <f>IF($A156&lt;=AJ$178,MissFill!AI159,"")</f>
        <v/>
      </c>
      <c r="AK156" s="18" t="str">
        <f>IF($A156&lt;=AK$178,MissFill!AJ159,"")</f>
        <v/>
      </c>
      <c r="AL156" s="18" t="str">
        <f>IF($A156&lt;=AL$178,MissFill!AK159,"")</f>
        <v/>
      </c>
      <c r="AM156" s="18" t="str">
        <f>IF($A156&lt;=AM$178,MissFill!AL159,"")</f>
        <v/>
      </c>
      <c r="AN156" s="18" t="str">
        <f>IF($A156&lt;=AN$178,MissFill!AM159,"")</f>
        <v/>
      </c>
      <c r="AO156" s="18" t="str">
        <f>IF($A156&lt;=AO$178,MissFill!AN159,"")</f>
        <v/>
      </c>
      <c r="AP156" s="18" t="str">
        <f>IF($A156&lt;=AP$178,MissFill!AO159,"")</f>
        <v/>
      </c>
      <c r="AQ156" s="18" t="str">
        <f>IF($A156&lt;=AQ$178,MissFill!AP159,"")</f>
        <v/>
      </c>
      <c r="AR156" s="18" t="str">
        <f>IF($A156&lt;=AR$178,MissFill!AQ159,"")</f>
        <v/>
      </c>
      <c r="AS156" s="18" t="str">
        <f>IF($A156&lt;=AS$178,MissFill!AR159,"")</f>
        <v/>
      </c>
      <c r="AT156" s="18" t="str">
        <f>IF($A156&lt;=AT$178,MissFill!AS159,"")</f>
        <v/>
      </c>
      <c r="AU156" s="18" t="str">
        <f>IF($A156&lt;=AU$178,MissFill!AT159,"")</f>
        <v/>
      </c>
      <c r="AV156" s="18" t="str">
        <f>IF($A156&lt;=AV$178,MissFill!AU159,"")</f>
        <v/>
      </c>
      <c r="AW156" s="18" t="str">
        <f>IF($A156&lt;=AW$178,MissFill!AV159,"")</f>
        <v/>
      </c>
      <c r="AX156" s="18" t="str">
        <f>IF($A156&lt;=AX$178,MissFill!AW159,"")</f>
        <v/>
      </c>
    </row>
    <row r="157" spans="1:50" x14ac:dyDescent="0.25">
      <c r="A157" s="8">
        <v>44502</v>
      </c>
      <c r="B157" s="11">
        <v>306</v>
      </c>
      <c r="C157" s="18" t="str">
        <f>IF($A157&lt;=C$178,MissFill!B160,"")</f>
        <v/>
      </c>
      <c r="D157" s="18" t="str">
        <f>IF($A157&lt;=D$178,MissFill!C160,"")</f>
        <v/>
      </c>
      <c r="E157" s="18" t="str">
        <f>IF($A157&lt;=E$178,MissFill!D160,"")</f>
        <v/>
      </c>
      <c r="F157" s="18" t="str">
        <f>IF($A157&lt;=F$178,MissFill!E160,"")</f>
        <v/>
      </c>
      <c r="G157" s="18" t="str">
        <f>IF($A157&lt;=G$178,MissFill!F160,"")</f>
        <v/>
      </c>
      <c r="H157" s="18" t="str">
        <f>IF($A157&lt;=H$178,MissFill!G160,"")</f>
        <v/>
      </c>
      <c r="I157" s="18" t="str">
        <f>IF($A157&lt;=I$178,MissFill!H160,"")</f>
        <v/>
      </c>
      <c r="J157" s="18" t="str">
        <f>IF($A157&lt;=J$178,MissFill!I160,"")</f>
        <v/>
      </c>
      <c r="K157" s="18" t="str">
        <f>IF($A157&lt;=K$178,MissFill!J160,"")</f>
        <v/>
      </c>
      <c r="L157" s="18" t="str">
        <f>IF($A157&lt;=L$178,MissFill!K160,"")</f>
        <v/>
      </c>
      <c r="M157" s="18" t="str">
        <f>IF($A157&lt;=M$178,MissFill!L160,"")</f>
        <v/>
      </c>
      <c r="N157" s="18" t="str">
        <f>IF($A157&lt;=N$178,MissFill!M160,"")</f>
        <v/>
      </c>
      <c r="O157" s="18" t="str">
        <f>IF($A157&lt;=O$178,MissFill!N160,"")</f>
        <v/>
      </c>
      <c r="P157" s="18" t="str">
        <f>IF($A157&lt;=P$178,MissFill!O160,"")</f>
        <v/>
      </c>
      <c r="Q157" s="18" t="str">
        <f>IF($A157&lt;=Q$178,MissFill!P160,"")</f>
        <v/>
      </c>
      <c r="R157" s="18" t="str">
        <f>IF($A157&lt;=R$178,MissFill!Q160,"")</f>
        <v/>
      </c>
      <c r="S157" s="18" t="str">
        <f>IF($A157&lt;=S$178,MissFill!R160,"")</f>
        <v/>
      </c>
      <c r="T157" s="18" t="str">
        <f>IF($A157&lt;=T$178,MissFill!S160,"")</f>
        <v/>
      </c>
      <c r="U157" s="18" t="str">
        <f>IF($A157&lt;=U$178,MissFill!T160,"")</f>
        <v/>
      </c>
      <c r="V157" s="18" t="str">
        <f>IF($A157&lt;=V$178,MissFill!U160,"")</f>
        <v/>
      </c>
      <c r="W157" s="18" t="str">
        <f>IF($A157&lt;=W$178,MissFill!V160,"")</f>
        <v/>
      </c>
      <c r="X157" s="18" t="str">
        <f>IF($A157&lt;=X$178,MissFill!W160,"")</f>
        <v/>
      </c>
      <c r="Y157" s="18" t="str">
        <f>IF($A157&lt;=Y$178,MissFill!X160,"")</f>
        <v/>
      </c>
      <c r="Z157" s="18" t="str">
        <f>IF($A157&lt;=Z$178,MissFill!Y160,"")</f>
        <v/>
      </c>
      <c r="AA157" s="18" t="str">
        <f>IF($A157&lt;=AA$178,MissFill!Z160,"")</f>
        <v/>
      </c>
      <c r="AB157" s="18" t="str">
        <f>IF($A157&lt;=AB$178,MissFill!AA160,"")</f>
        <v/>
      </c>
      <c r="AC157" s="18" t="str">
        <f>IF($A157&lt;=AC$178,MissFill!AB160,"")</f>
        <v/>
      </c>
      <c r="AD157" s="18" t="str">
        <f>IF($A157&lt;=AD$178,MissFill!AC160,"")</f>
        <v/>
      </c>
      <c r="AE157" s="18" t="str">
        <f>IF($A157&lt;=AE$178,MissFill!AD160,"")</f>
        <v/>
      </c>
      <c r="AF157" s="18" t="str">
        <f>IF($A157&lt;=AF$178,MissFill!AE160,"")</f>
        <v/>
      </c>
      <c r="AG157" s="18" t="str">
        <f>IF($A157&lt;=AG$178,MissFill!AF160,"")</f>
        <v/>
      </c>
      <c r="AH157" s="18" t="str">
        <f>IF($A157&lt;=AH$178,MissFill!AG160,"")</f>
        <v/>
      </c>
      <c r="AI157" s="18" t="str">
        <f>IF($A157&lt;=AI$178,MissFill!AH160,"")</f>
        <v/>
      </c>
      <c r="AJ157" s="18" t="str">
        <f>IF($A157&lt;=AJ$178,MissFill!AI160,"")</f>
        <v/>
      </c>
      <c r="AK157" s="18" t="str">
        <f>IF($A157&lt;=AK$178,MissFill!AJ160,"")</f>
        <v/>
      </c>
      <c r="AL157" s="18" t="str">
        <f>IF($A157&lt;=AL$178,MissFill!AK160,"")</f>
        <v/>
      </c>
      <c r="AM157" s="18" t="str">
        <f>IF($A157&lt;=AM$178,MissFill!AL160,"")</f>
        <v/>
      </c>
      <c r="AN157" s="18" t="str">
        <f>IF($A157&lt;=AN$178,MissFill!AM160,"")</f>
        <v/>
      </c>
      <c r="AO157" s="18" t="str">
        <f>IF($A157&lt;=AO$178,MissFill!AN160,"")</f>
        <v/>
      </c>
      <c r="AP157" s="18" t="str">
        <f>IF($A157&lt;=AP$178,MissFill!AO160,"")</f>
        <v/>
      </c>
      <c r="AQ157" s="18" t="str">
        <f>IF($A157&lt;=AQ$178,MissFill!AP160,"")</f>
        <v/>
      </c>
      <c r="AR157" s="18" t="str">
        <f>IF($A157&lt;=AR$178,MissFill!AQ160,"")</f>
        <v/>
      </c>
      <c r="AS157" s="18" t="str">
        <f>IF($A157&lt;=AS$178,MissFill!AR160,"")</f>
        <v/>
      </c>
      <c r="AT157" s="18" t="str">
        <f>IF($A157&lt;=AT$178,MissFill!AS160,"")</f>
        <v/>
      </c>
      <c r="AU157" s="18" t="str">
        <f>IF($A157&lt;=AU$178,MissFill!AT160,"")</f>
        <v/>
      </c>
      <c r="AV157" s="18" t="str">
        <f>IF($A157&lt;=AV$178,MissFill!AU160,"")</f>
        <v/>
      </c>
      <c r="AW157" s="18" t="str">
        <f>IF($A157&lt;=AW$178,MissFill!AV160,"")</f>
        <v/>
      </c>
      <c r="AX157" s="18" t="str">
        <f>IF($A157&lt;=AX$178,MissFill!AW160,"")</f>
        <v/>
      </c>
    </row>
    <row r="158" spans="1:50" x14ac:dyDescent="0.25">
      <c r="A158" s="8">
        <v>44503</v>
      </c>
      <c r="B158" s="11">
        <v>307</v>
      </c>
      <c r="C158" s="18" t="str">
        <f>IF($A158&lt;=C$178,MissFill!B161,"")</f>
        <v/>
      </c>
      <c r="D158" s="18" t="str">
        <f>IF($A158&lt;=D$178,MissFill!C161,"")</f>
        <v/>
      </c>
      <c r="E158" s="18" t="str">
        <f>IF($A158&lt;=E$178,MissFill!D161,"")</f>
        <v/>
      </c>
      <c r="F158" s="18" t="str">
        <f>IF($A158&lt;=F$178,MissFill!E161,"")</f>
        <v/>
      </c>
      <c r="G158" s="18" t="str">
        <f>IF($A158&lt;=G$178,MissFill!F161,"")</f>
        <v/>
      </c>
      <c r="H158" s="18" t="str">
        <f>IF($A158&lt;=H$178,MissFill!G161,"")</f>
        <v/>
      </c>
      <c r="I158" s="18" t="str">
        <f>IF($A158&lt;=I$178,MissFill!H161,"")</f>
        <v/>
      </c>
      <c r="J158" s="18" t="str">
        <f>IF($A158&lt;=J$178,MissFill!I161,"")</f>
        <v/>
      </c>
      <c r="K158" s="18" t="str">
        <f>IF($A158&lt;=K$178,MissFill!J161,"")</f>
        <v/>
      </c>
      <c r="L158" s="18" t="str">
        <f>IF($A158&lt;=L$178,MissFill!K161,"")</f>
        <v/>
      </c>
      <c r="M158" s="18" t="str">
        <f>IF($A158&lt;=M$178,MissFill!L161,"")</f>
        <v/>
      </c>
      <c r="N158" s="18" t="str">
        <f>IF($A158&lt;=N$178,MissFill!M161,"")</f>
        <v/>
      </c>
      <c r="O158" s="18" t="str">
        <f>IF($A158&lt;=O$178,MissFill!N161,"")</f>
        <v/>
      </c>
      <c r="P158" s="18" t="str">
        <f>IF($A158&lt;=P$178,MissFill!O161,"")</f>
        <v/>
      </c>
      <c r="Q158" s="18" t="str">
        <f>IF($A158&lt;=Q$178,MissFill!P161,"")</f>
        <v/>
      </c>
      <c r="R158" s="18" t="str">
        <f>IF($A158&lt;=R$178,MissFill!Q161,"")</f>
        <v/>
      </c>
      <c r="S158" s="18" t="str">
        <f>IF($A158&lt;=S$178,MissFill!R161,"")</f>
        <v/>
      </c>
      <c r="T158" s="18" t="str">
        <f>IF($A158&lt;=T$178,MissFill!S161,"")</f>
        <v/>
      </c>
      <c r="U158" s="18" t="str">
        <f>IF($A158&lt;=U$178,MissFill!T161,"")</f>
        <v/>
      </c>
      <c r="V158" s="18" t="str">
        <f>IF($A158&lt;=V$178,MissFill!U161,"")</f>
        <v/>
      </c>
      <c r="W158" s="18" t="str">
        <f>IF($A158&lt;=W$178,MissFill!V161,"")</f>
        <v/>
      </c>
      <c r="X158" s="18" t="str">
        <f>IF($A158&lt;=X$178,MissFill!W161,"")</f>
        <v/>
      </c>
      <c r="Y158" s="18" t="str">
        <f>IF($A158&lt;=Y$178,MissFill!X161,"")</f>
        <v/>
      </c>
      <c r="Z158" s="18" t="str">
        <f>IF($A158&lt;=Z$178,MissFill!Y161,"")</f>
        <v/>
      </c>
      <c r="AA158" s="18" t="str">
        <f>IF($A158&lt;=AA$178,MissFill!Z161,"")</f>
        <v/>
      </c>
      <c r="AB158" s="18" t="str">
        <f>IF($A158&lt;=AB$178,MissFill!AA161,"")</f>
        <v/>
      </c>
      <c r="AC158" s="18" t="str">
        <f>IF($A158&lt;=AC$178,MissFill!AB161,"")</f>
        <v/>
      </c>
      <c r="AD158" s="18" t="str">
        <f>IF($A158&lt;=AD$178,MissFill!AC161,"")</f>
        <v/>
      </c>
      <c r="AE158" s="18" t="str">
        <f>IF($A158&lt;=AE$178,MissFill!AD161,"")</f>
        <v/>
      </c>
      <c r="AF158" s="18" t="str">
        <f>IF($A158&lt;=AF$178,MissFill!AE161,"")</f>
        <v/>
      </c>
      <c r="AG158" s="18" t="str">
        <f>IF($A158&lt;=AG$178,MissFill!AF161,"")</f>
        <v/>
      </c>
      <c r="AH158" s="18" t="str">
        <f>IF($A158&lt;=AH$178,MissFill!AG161,"")</f>
        <v/>
      </c>
      <c r="AI158" s="18" t="str">
        <f>IF($A158&lt;=AI$178,MissFill!AH161,"")</f>
        <v/>
      </c>
      <c r="AJ158" s="18" t="str">
        <f>IF($A158&lt;=AJ$178,MissFill!AI161,"")</f>
        <v/>
      </c>
      <c r="AK158" s="18" t="str">
        <f>IF($A158&lt;=AK$178,MissFill!AJ161,"")</f>
        <v/>
      </c>
      <c r="AL158" s="18" t="str">
        <f>IF($A158&lt;=AL$178,MissFill!AK161,"")</f>
        <v/>
      </c>
      <c r="AM158" s="18" t="str">
        <f>IF($A158&lt;=AM$178,MissFill!AL161,"")</f>
        <v/>
      </c>
      <c r="AN158" s="18" t="str">
        <f>IF($A158&lt;=AN$178,MissFill!AM161,"")</f>
        <v/>
      </c>
      <c r="AO158" s="18" t="str">
        <f>IF($A158&lt;=AO$178,MissFill!AN161,"")</f>
        <v/>
      </c>
      <c r="AP158" s="18" t="str">
        <f>IF($A158&lt;=AP$178,MissFill!AO161,"")</f>
        <v/>
      </c>
      <c r="AQ158" s="18" t="str">
        <f>IF($A158&lt;=AQ$178,MissFill!AP161,"")</f>
        <v/>
      </c>
      <c r="AR158" s="18" t="str">
        <f>IF($A158&lt;=AR$178,MissFill!AQ161,"")</f>
        <v/>
      </c>
      <c r="AS158" s="18" t="str">
        <f>IF($A158&lt;=AS$178,MissFill!AR161,"")</f>
        <v/>
      </c>
      <c r="AT158" s="18" t="str">
        <f>IF($A158&lt;=AT$178,MissFill!AS161,"")</f>
        <v/>
      </c>
      <c r="AU158" s="18" t="str">
        <f>IF($A158&lt;=AU$178,MissFill!AT161,"")</f>
        <v/>
      </c>
      <c r="AV158" s="18" t="str">
        <f>IF($A158&lt;=AV$178,MissFill!AU161,"")</f>
        <v/>
      </c>
      <c r="AW158" s="18" t="str">
        <f>IF($A158&lt;=AW$178,MissFill!AV161,"")</f>
        <v/>
      </c>
      <c r="AX158" s="18" t="str">
        <f>IF($A158&lt;=AX$178,MissFill!AW161,"")</f>
        <v/>
      </c>
    </row>
    <row r="159" spans="1:50" x14ac:dyDescent="0.25">
      <c r="A159" s="8">
        <v>44504</v>
      </c>
      <c r="B159" s="11">
        <v>308</v>
      </c>
      <c r="C159" s="18" t="str">
        <f>IF($A159&lt;=C$178,MissFill!B162,"")</f>
        <v/>
      </c>
      <c r="D159" s="18" t="str">
        <f>IF($A159&lt;=D$178,MissFill!C162,"")</f>
        <v/>
      </c>
      <c r="E159" s="18" t="str">
        <f>IF($A159&lt;=E$178,MissFill!D162,"")</f>
        <v/>
      </c>
      <c r="F159" s="18" t="str">
        <f>IF($A159&lt;=F$178,MissFill!E162,"")</f>
        <v/>
      </c>
      <c r="G159" s="18" t="str">
        <f>IF($A159&lt;=G$178,MissFill!F162,"")</f>
        <v/>
      </c>
      <c r="H159" s="18" t="str">
        <f>IF($A159&lt;=H$178,MissFill!G162,"")</f>
        <v/>
      </c>
      <c r="I159" s="18" t="str">
        <f>IF($A159&lt;=I$178,MissFill!H162,"")</f>
        <v/>
      </c>
      <c r="J159" s="18" t="str">
        <f>IF($A159&lt;=J$178,MissFill!I162,"")</f>
        <v/>
      </c>
      <c r="K159" s="18" t="str">
        <f>IF($A159&lt;=K$178,MissFill!J162,"")</f>
        <v/>
      </c>
      <c r="L159" s="18" t="str">
        <f>IF($A159&lt;=L$178,MissFill!K162,"")</f>
        <v/>
      </c>
      <c r="M159" s="18" t="str">
        <f>IF($A159&lt;=M$178,MissFill!L162,"")</f>
        <v/>
      </c>
      <c r="N159" s="18" t="str">
        <f>IF($A159&lt;=N$178,MissFill!M162,"")</f>
        <v/>
      </c>
      <c r="O159" s="18" t="str">
        <f>IF($A159&lt;=O$178,MissFill!N162,"")</f>
        <v/>
      </c>
      <c r="P159" s="18" t="str">
        <f>IF($A159&lt;=P$178,MissFill!O162,"")</f>
        <v/>
      </c>
      <c r="Q159" s="18" t="str">
        <f>IF($A159&lt;=Q$178,MissFill!P162,"")</f>
        <v/>
      </c>
      <c r="R159" s="18" t="str">
        <f>IF($A159&lt;=R$178,MissFill!Q162,"")</f>
        <v/>
      </c>
      <c r="S159" s="18" t="str">
        <f>IF($A159&lt;=S$178,MissFill!R162,"")</f>
        <v/>
      </c>
      <c r="T159" s="18" t="str">
        <f>IF($A159&lt;=T$178,MissFill!S162,"")</f>
        <v/>
      </c>
      <c r="U159" s="18" t="str">
        <f>IF($A159&lt;=U$178,MissFill!T162,"")</f>
        <v/>
      </c>
      <c r="V159" s="18" t="str">
        <f>IF($A159&lt;=V$178,MissFill!U162,"")</f>
        <v/>
      </c>
      <c r="W159" s="18" t="str">
        <f>IF($A159&lt;=W$178,MissFill!V162,"")</f>
        <v/>
      </c>
      <c r="X159" s="18" t="str">
        <f>IF($A159&lt;=X$178,MissFill!W162,"")</f>
        <v/>
      </c>
      <c r="Y159" s="18" t="str">
        <f>IF($A159&lt;=Y$178,MissFill!X162,"")</f>
        <v/>
      </c>
      <c r="Z159" s="18" t="str">
        <f>IF($A159&lt;=Z$178,MissFill!Y162,"")</f>
        <v/>
      </c>
      <c r="AA159" s="18" t="str">
        <f>IF($A159&lt;=AA$178,MissFill!Z162,"")</f>
        <v/>
      </c>
      <c r="AB159" s="18" t="str">
        <f>IF($A159&lt;=AB$178,MissFill!AA162,"")</f>
        <v/>
      </c>
      <c r="AC159" s="18" t="str">
        <f>IF($A159&lt;=AC$178,MissFill!AB162,"")</f>
        <v/>
      </c>
      <c r="AD159" s="18" t="str">
        <f>IF($A159&lt;=AD$178,MissFill!AC162,"")</f>
        <v/>
      </c>
      <c r="AE159" s="18" t="str">
        <f>IF($A159&lt;=AE$178,MissFill!AD162,"")</f>
        <v/>
      </c>
      <c r="AF159" s="18" t="str">
        <f>IF($A159&lt;=AF$178,MissFill!AE162,"")</f>
        <v/>
      </c>
      <c r="AG159" s="18" t="str">
        <f>IF($A159&lt;=AG$178,MissFill!AF162,"")</f>
        <v/>
      </c>
      <c r="AH159" s="18" t="str">
        <f>IF($A159&lt;=AH$178,MissFill!AG162,"")</f>
        <v/>
      </c>
      <c r="AI159" s="18" t="str">
        <f>IF($A159&lt;=AI$178,MissFill!AH162,"")</f>
        <v/>
      </c>
      <c r="AJ159" s="18" t="str">
        <f>IF($A159&lt;=AJ$178,MissFill!AI162,"")</f>
        <v/>
      </c>
      <c r="AK159" s="18" t="str">
        <f>IF($A159&lt;=AK$178,MissFill!AJ162,"")</f>
        <v/>
      </c>
      <c r="AL159" s="18" t="str">
        <f>IF($A159&lt;=AL$178,MissFill!AK162,"")</f>
        <v/>
      </c>
      <c r="AM159" s="18" t="str">
        <f>IF($A159&lt;=AM$178,MissFill!AL162,"")</f>
        <v/>
      </c>
      <c r="AN159" s="18" t="str">
        <f>IF($A159&lt;=AN$178,MissFill!AM162,"")</f>
        <v/>
      </c>
      <c r="AO159" s="18" t="str">
        <f>IF($A159&lt;=AO$178,MissFill!AN162,"")</f>
        <v/>
      </c>
      <c r="AP159" s="18" t="str">
        <f>IF($A159&lt;=AP$178,MissFill!AO162,"")</f>
        <v/>
      </c>
      <c r="AQ159" s="18" t="str">
        <f>IF($A159&lt;=AQ$178,MissFill!AP162,"")</f>
        <v/>
      </c>
      <c r="AR159" s="18" t="str">
        <f>IF($A159&lt;=AR$178,MissFill!AQ162,"")</f>
        <v/>
      </c>
      <c r="AS159" s="18" t="str">
        <f>IF($A159&lt;=AS$178,MissFill!AR162,"")</f>
        <v/>
      </c>
      <c r="AT159" s="18" t="str">
        <f>IF($A159&lt;=AT$178,MissFill!AS162,"")</f>
        <v/>
      </c>
      <c r="AU159" s="18" t="str">
        <f>IF($A159&lt;=AU$178,MissFill!AT162,"")</f>
        <v/>
      </c>
      <c r="AV159" s="18" t="str">
        <f>IF($A159&lt;=AV$178,MissFill!AU162,"")</f>
        <v/>
      </c>
      <c r="AW159" s="18" t="str">
        <f>IF($A159&lt;=AW$178,MissFill!AV162,"")</f>
        <v/>
      </c>
      <c r="AX159" s="18" t="str">
        <f>IF($A159&lt;=AX$178,MissFill!AW162,"")</f>
        <v/>
      </c>
    </row>
    <row r="160" spans="1:50" x14ac:dyDescent="0.25">
      <c r="A160" s="8">
        <v>44505</v>
      </c>
      <c r="B160" s="11">
        <v>309</v>
      </c>
      <c r="C160" s="18" t="str">
        <f>IF($A160&lt;=C$178,MissFill!B163,"")</f>
        <v/>
      </c>
      <c r="D160" s="18" t="str">
        <f>IF($A160&lt;=D$178,MissFill!C163,"")</f>
        <v/>
      </c>
      <c r="E160" s="18" t="str">
        <f>IF($A160&lt;=E$178,MissFill!D163,"")</f>
        <v/>
      </c>
      <c r="F160" s="18" t="str">
        <f>IF($A160&lt;=F$178,MissFill!E163,"")</f>
        <v/>
      </c>
      <c r="G160" s="18" t="str">
        <f>IF($A160&lt;=G$178,MissFill!F163,"")</f>
        <v/>
      </c>
      <c r="H160" s="18" t="str">
        <f>IF($A160&lt;=H$178,MissFill!G163,"")</f>
        <v/>
      </c>
      <c r="I160" s="18" t="str">
        <f>IF($A160&lt;=I$178,MissFill!H163,"")</f>
        <v/>
      </c>
      <c r="J160" s="18" t="str">
        <f>IF($A160&lt;=J$178,MissFill!I163,"")</f>
        <v/>
      </c>
      <c r="K160" s="18" t="str">
        <f>IF($A160&lt;=K$178,MissFill!J163,"")</f>
        <v/>
      </c>
      <c r="L160" s="18" t="str">
        <f>IF($A160&lt;=L$178,MissFill!K163,"")</f>
        <v/>
      </c>
      <c r="M160" s="18" t="str">
        <f>IF($A160&lt;=M$178,MissFill!L163,"")</f>
        <v/>
      </c>
      <c r="N160" s="18" t="str">
        <f>IF($A160&lt;=N$178,MissFill!M163,"")</f>
        <v/>
      </c>
      <c r="O160" s="18" t="str">
        <f>IF($A160&lt;=O$178,MissFill!N163,"")</f>
        <v/>
      </c>
      <c r="P160" s="18" t="str">
        <f>IF($A160&lt;=P$178,MissFill!O163,"")</f>
        <v/>
      </c>
      <c r="Q160" s="18" t="str">
        <f>IF($A160&lt;=Q$178,MissFill!P163,"")</f>
        <v/>
      </c>
      <c r="R160" s="18" t="str">
        <f>IF($A160&lt;=R$178,MissFill!Q163,"")</f>
        <v/>
      </c>
      <c r="S160" s="18" t="str">
        <f>IF($A160&lt;=S$178,MissFill!R163,"")</f>
        <v/>
      </c>
      <c r="T160" s="18" t="str">
        <f>IF($A160&lt;=T$178,MissFill!S163,"")</f>
        <v/>
      </c>
      <c r="U160" s="18" t="str">
        <f>IF($A160&lt;=U$178,MissFill!T163,"")</f>
        <v/>
      </c>
      <c r="V160" s="18" t="str">
        <f>IF($A160&lt;=V$178,MissFill!U163,"")</f>
        <v/>
      </c>
      <c r="W160" s="18" t="str">
        <f>IF($A160&lt;=W$178,MissFill!V163,"")</f>
        <v/>
      </c>
      <c r="X160" s="18" t="str">
        <f>IF($A160&lt;=X$178,MissFill!W163,"")</f>
        <v/>
      </c>
      <c r="Y160" s="18" t="str">
        <f>IF($A160&lt;=Y$178,MissFill!X163,"")</f>
        <v/>
      </c>
      <c r="Z160" s="18" t="str">
        <f>IF($A160&lt;=Z$178,MissFill!Y163,"")</f>
        <v/>
      </c>
      <c r="AA160" s="18" t="str">
        <f>IF($A160&lt;=AA$178,MissFill!Z163,"")</f>
        <v/>
      </c>
      <c r="AB160" s="18" t="str">
        <f>IF($A160&lt;=AB$178,MissFill!AA163,"")</f>
        <v/>
      </c>
      <c r="AC160" s="18" t="str">
        <f>IF($A160&lt;=AC$178,MissFill!AB163,"")</f>
        <v/>
      </c>
      <c r="AD160" s="18" t="str">
        <f>IF($A160&lt;=AD$178,MissFill!AC163,"")</f>
        <v/>
      </c>
      <c r="AE160" s="18" t="str">
        <f>IF($A160&lt;=AE$178,MissFill!AD163,"")</f>
        <v/>
      </c>
      <c r="AF160" s="18" t="str">
        <f>IF($A160&lt;=AF$178,MissFill!AE163,"")</f>
        <v/>
      </c>
      <c r="AG160" s="18" t="str">
        <f>IF($A160&lt;=AG$178,MissFill!AF163,"")</f>
        <v/>
      </c>
      <c r="AH160" s="18" t="str">
        <f>IF($A160&lt;=AH$178,MissFill!AG163,"")</f>
        <v/>
      </c>
      <c r="AI160" s="18" t="str">
        <f>IF($A160&lt;=AI$178,MissFill!AH163,"")</f>
        <v/>
      </c>
      <c r="AJ160" s="18" t="str">
        <f>IF($A160&lt;=AJ$178,MissFill!AI163,"")</f>
        <v/>
      </c>
      <c r="AK160" s="18" t="str">
        <f>IF($A160&lt;=AK$178,MissFill!AJ163,"")</f>
        <v/>
      </c>
      <c r="AL160" s="18" t="str">
        <f>IF($A160&lt;=AL$178,MissFill!AK163,"")</f>
        <v/>
      </c>
      <c r="AM160" s="18" t="str">
        <f>IF($A160&lt;=AM$178,MissFill!AL163,"")</f>
        <v/>
      </c>
      <c r="AN160" s="18" t="str">
        <f>IF($A160&lt;=AN$178,MissFill!AM163,"")</f>
        <v/>
      </c>
      <c r="AO160" s="18" t="str">
        <f>IF($A160&lt;=AO$178,MissFill!AN163,"")</f>
        <v/>
      </c>
      <c r="AP160" s="18" t="str">
        <f>IF($A160&lt;=AP$178,MissFill!AO163,"")</f>
        <v/>
      </c>
      <c r="AQ160" s="18" t="str">
        <f>IF($A160&lt;=AQ$178,MissFill!AP163,"")</f>
        <v/>
      </c>
      <c r="AR160" s="18" t="str">
        <f>IF($A160&lt;=AR$178,MissFill!AQ163,"")</f>
        <v/>
      </c>
      <c r="AS160" s="18" t="str">
        <f>IF($A160&lt;=AS$178,MissFill!AR163,"")</f>
        <v/>
      </c>
      <c r="AT160" s="18" t="str">
        <f>IF($A160&lt;=AT$178,MissFill!AS163,"")</f>
        <v/>
      </c>
      <c r="AU160" s="18" t="str">
        <f>IF($A160&lt;=AU$178,MissFill!AT163,"")</f>
        <v/>
      </c>
      <c r="AV160" s="18" t="str">
        <f>IF($A160&lt;=AV$178,MissFill!AU163,"")</f>
        <v/>
      </c>
      <c r="AW160" s="18" t="str">
        <f>IF($A160&lt;=AW$178,MissFill!AV163,"")</f>
        <v/>
      </c>
      <c r="AX160" s="18" t="str">
        <f>IF($A160&lt;=AX$178,MissFill!AW163,"")</f>
        <v/>
      </c>
    </row>
    <row r="161" spans="1:50" x14ac:dyDescent="0.25">
      <c r="A161" s="8">
        <v>44506</v>
      </c>
      <c r="B161" s="11">
        <v>310</v>
      </c>
      <c r="C161" s="18" t="str">
        <f>IF($A161&lt;=C$178,MissFill!B164,"")</f>
        <v/>
      </c>
      <c r="D161" s="18" t="str">
        <f>IF($A161&lt;=D$178,MissFill!C164,"")</f>
        <v/>
      </c>
      <c r="E161" s="18" t="str">
        <f>IF($A161&lt;=E$178,MissFill!D164,"")</f>
        <v/>
      </c>
      <c r="F161" s="18" t="str">
        <f>IF($A161&lt;=F$178,MissFill!E164,"")</f>
        <v/>
      </c>
      <c r="G161" s="18" t="str">
        <f>IF($A161&lt;=G$178,MissFill!F164,"")</f>
        <v/>
      </c>
      <c r="H161" s="18" t="str">
        <f>IF($A161&lt;=H$178,MissFill!G164,"")</f>
        <v/>
      </c>
      <c r="I161" s="18" t="str">
        <f>IF($A161&lt;=I$178,MissFill!H164,"")</f>
        <v/>
      </c>
      <c r="J161" s="18" t="str">
        <f>IF($A161&lt;=J$178,MissFill!I164,"")</f>
        <v/>
      </c>
      <c r="K161" s="18" t="str">
        <f>IF($A161&lt;=K$178,MissFill!J164,"")</f>
        <v/>
      </c>
      <c r="L161" s="18" t="str">
        <f>IF($A161&lt;=L$178,MissFill!K164,"")</f>
        <v/>
      </c>
      <c r="M161" s="18" t="str">
        <f>IF($A161&lt;=M$178,MissFill!L164,"")</f>
        <v/>
      </c>
      <c r="N161" s="18" t="str">
        <f>IF($A161&lt;=N$178,MissFill!M164,"")</f>
        <v/>
      </c>
      <c r="O161" s="18" t="str">
        <f>IF($A161&lt;=O$178,MissFill!N164,"")</f>
        <v/>
      </c>
      <c r="P161" s="18" t="str">
        <f>IF($A161&lt;=P$178,MissFill!O164,"")</f>
        <v/>
      </c>
      <c r="Q161" s="18" t="str">
        <f>IF($A161&lt;=Q$178,MissFill!P164,"")</f>
        <v/>
      </c>
      <c r="R161" s="18" t="str">
        <f>IF($A161&lt;=R$178,MissFill!Q164,"")</f>
        <v/>
      </c>
      <c r="S161" s="18" t="str">
        <f>IF($A161&lt;=S$178,MissFill!R164,"")</f>
        <v/>
      </c>
      <c r="T161" s="18" t="str">
        <f>IF($A161&lt;=T$178,MissFill!S164,"")</f>
        <v/>
      </c>
      <c r="U161" s="18" t="str">
        <f>IF($A161&lt;=U$178,MissFill!T164,"")</f>
        <v/>
      </c>
      <c r="V161" s="18" t="str">
        <f>IF($A161&lt;=V$178,MissFill!U164,"")</f>
        <v/>
      </c>
      <c r="W161" s="18" t="str">
        <f>IF($A161&lt;=W$178,MissFill!V164,"")</f>
        <v/>
      </c>
      <c r="X161" s="18" t="str">
        <f>IF($A161&lt;=X$178,MissFill!W164,"")</f>
        <v/>
      </c>
      <c r="Y161" s="18" t="str">
        <f>IF($A161&lt;=Y$178,MissFill!X164,"")</f>
        <v/>
      </c>
      <c r="Z161" s="18" t="str">
        <f>IF($A161&lt;=Z$178,MissFill!Y164,"")</f>
        <v/>
      </c>
      <c r="AA161" s="18" t="str">
        <f>IF($A161&lt;=AA$178,MissFill!Z164,"")</f>
        <v/>
      </c>
      <c r="AB161" s="18" t="str">
        <f>IF($A161&lt;=AB$178,MissFill!AA164,"")</f>
        <v/>
      </c>
      <c r="AC161" s="18" t="str">
        <f>IF($A161&lt;=AC$178,MissFill!AB164,"")</f>
        <v/>
      </c>
      <c r="AD161" s="18" t="str">
        <f>IF($A161&lt;=AD$178,MissFill!AC164,"")</f>
        <v/>
      </c>
      <c r="AE161" s="18" t="str">
        <f>IF($A161&lt;=AE$178,MissFill!AD164,"")</f>
        <v/>
      </c>
      <c r="AF161" s="18" t="str">
        <f>IF($A161&lt;=AF$178,MissFill!AE164,"")</f>
        <v/>
      </c>
      <c r="AG161" s="18" t="str">
        <f>IF($A161&lt;=AG$178,MissFill!AF164,"")</f>
        <v/>
      </c>
      <c r="AH161" s="18" t="str">
        <f>IF($A161&lt;=AH$178,MissFill!AG164,"")</f>
        <v/>
      </c>
      <c r="AI161" s="18" t="str">
        <f>IF($A161&lt;=AI$178,MissFill!AH164,"")</f>
        <v/>
      </c>
      <c r="AJ161" s="18" t="str">
        <f>IF($A161&lt;=AJ$178,MissFill!AI164,"")</f>
        <v/>
      </c>
      <c r="AK161" s="18" t="str">
        <f>IF($A161&lt;=AK$178,MissFill!AJ164,"")</f>
        <v/>
      </c>
      <c r="AL161" s="18" t="str">
        <f>IF($A161&lt;=AL$178,MissFill!AK164,"")</f>
        <v/>
      </c>
      <c r="AM161" s="18" t="str">
        <f>IF($A161&lt;=AM$178,MissFill!AL164,"")</f>
        <v/>
      </c>
      <c r="AN161" s="18" t="str">
        <f>IF($A161&lt;=AN$178,MissFill!AM164,"")</f>
        <v/>
      </c>
      <c r="AO161" s="18" t="str">
        <f>IF($A161&lt;=AO$178,MissFill!AN164,"")</f>
        <v/>
      </c>
      <c r="AP161" s="18" t="str">
        <f>IF($A161&lt;=AP$178,MissFill!AO164,"")</f>
        <v/>
      </c>
      <c r="AQ161" s="18" t="str">
        <f>IF($A161&lt;=AQ$178,MissFill!AP164,"")</f>
        <v/>
      </c>
      <c r="AR161" s="18" t="str">
        <f>IF($A161&lt;=AR$178,MissFill!AQ164,"")</f>
        <v/>
      </c>
      <c r="AS161" s="18" t="str">
        <f>IF($A161&lt;=AS$178,MissFill!AR164,"")</f>
        <v/>
      </c>
      <c r="AT161" s="18" t="str">
        <f>IF($A161&lt;=AT$178,MissFill!AS164,"")</f>
        <v/>
      </c>
      <c r="AU161" s="18" t="str">
        <f>IF($A161&lt;=AU$178,MissFill!AT164,"")</f>
        <v/>
      </c>
      <c r="AV161" s="18" t="str">
        <f>IF($A161&lt;=AV$178,MissFill!AU164,"")</f>
        <v/>
      </c>
      <c r="AW161" s="18" t="str">
        <f>IF($A161&lt;=AW$178,MissFill!AV164,"")</f>
        <v/>
      </c>
      <c r="AX161" s="18" t="str">
        <f>IF($A161&lt;=AX$178,MissFill!AW164,"")</f>
        <v/>
      </c>
    </row>
    <row r="162" spans="1:50" x14ac:dyDescent="0.25">
      <c r="A162" s="8">
        <v>44507</v>
      </c>
      <c r="B162" s="11">
        <v>311</v>
      </c>
      <c r="C162" s="18" t="str">
        <f>IF($A162&lt;=C$178,MissFill!B165,"")</f>
        <v/>
      </c>
      <c r="D162" s="18" t="str">
        <f>IF($A162&lt;=D$178,MissFill!C165,"")</f>
        <v/>
      </c>
      <c r="E162" s="18" t="str">
        <f>IF($A162&lt;=E$178,MissFill!D165,"")</f>
        <v/>
      </c>
      <c r="F162" s="18" t="str">
        <f>IF($A162&lt;=F$178,MissFill!E165,"")</f>
        <v/>
      </c>
      <c r="G162" s="18" t="str">
        <f>IF($A162&lt;=G$178,MissFill!F165,"")</f>
        <v/>
      </c>
      <c r="H162" s="18" t="str">
        <f>IF($A162&lt;=H$178,MissFill!G165,"")</f>
        <v/>
      </c>
      <c r="I162" s="18" t="str">
        <f>IF($A162&lt;=I$178,MissFill!H165,"")</f>
        <v/>
      </c>
      <c r="J162" s="18" t="str">
        <f>IF($A162&lt;=J$178,MissFill!I165,"")</f>
        <v/>
      </c>
      <c r="K162" s="18" t="str">
        <f>IF($A162&lt;=K$178,MissFill!J165,"")</f>
        <v/>
      </c>
      <c r="L162" s="18" t="str">
        <f>IF($A162&lt;=L$178,MissFill!K165,"")</f>
        <v/>
      </c>
      <c r="M162" s="18" t="str">
        <f>IF($A162&lt;=M$178,MissFill!L165,"")</f>
        <v/>
      </c>
      <c r="N162" s="18" t="str">
        <f>IF($A162&lt;=N$178,MissFill!M165,"")</f>
        <v/>
      </c>
      <c r="O162" s="18" t="str">
        <f>IF($A162&lt;=O$178,MissFill!N165,"")</f>
        <v/>
      </c>
      <c r="P162" s="18" t="str">
        <f>IF($A162&lt;=P$178,MissFill!O165,"")</f>
        <v/>
      </c>
      <c r="Q162" s="18" t="str">
        <f>IF($A162&lt;=Q$178,MissFill!P165,"")</f>
        <v/>
      </c>
      <c r="R162" s="18" t="str">
        <f>IF($A162&lt;=R$178,MissFill!Q165,"")</f>
        <v/>
      </c>
      <c r="S162" s="18" t="str">
        <f>IF($A162&lt;=S$178,MissFill!R165,"")</f>
        <v/>
      </c>
      <c r="T162" s="18" t="str">
        <f>IF($A162&lt;=T$178,MissFill!S165,"")</f>
        <v/>
      </c>
      <c r="U162" s="18" t="str">
        <f>IF($A162&lt;=U$178,MissFill!T165,"")</f>
        <v/>
      </c>
      <c r="V162" s="18" t="str">
        <f>IF($A162&lt;=V$178,MissFill!U165,"")</f>
        <v/>
      </c>
      <c r="W162" s="18" t="str">
        <f>IF($A162&lt;=W$178,MissFill!V165,"")</f>
        <v/>
      </c>
      <c r="X162" s="18" t="str">
        <f>IF($A162&lt;=X$178,MissFill!W165,"")</f>
        <v/>
      </c>
      <c r="Y162" s="18" t="str">
        <f>IF($A162&lt;=Y$178,MissFill!X165,"")</f>
        <v/>
      </c>
      <c r="Z162" s="18" t="str">
        <f>IF($A162&lt;=Z$178,MissFill!Y165,"")</f>
        <v/>
      </c>
      <c r="AA162" s="18" t="str">
        <f>IF($A162&lt;=AA$178,MissFill!Z165,"")</f>
        <v/>
      </c>
      <c r="AB162" s="18" t="str">
        <f>IF($A162&lt;=AB$178,MissFill!AA165,"")</f>
        <v/>
      </c>
      <c r="AC162" s="18" t="str">
        <f>IF($A162&lt;=AC$178,MissFill!AB165,"")</f>
        <v/>
      </c>
      <c r="AD162" s="18" t="str">
        <f>IF($A162&lt;=AD$178,MissFill!AC165,"")</f>
        <v/>
      </c>
      <c r="AE162" s="18" t="str">
        <f>IF($A162&lt;=AE$178,MissFill!AD165,"")</f>
        <v/>
      </c>
      <c r="AF162" s="18" t="str">
        <f>IF($A162&lt;=AF$178,MissFill!AE165,"")</f>
        <v/>
      </c>
      <c r="AG162" s="18" t="str">
        <f>IF($A162&lt;=AG$178,MissFill!AF165,"")</f>
        <v/>
      </c>
      <c r="AH162" s="18" t="str">
        <f>IF($A162&lt;=AH$178,MissFill!AG165,"")</f>
        <v/>
      </c>
      <c r="AI162" s="18" t="str">
        <f>IF($A162&lt;=AI$178,MissFill!AH165,"")</f>
        <v/>
      </c>
      <c r="AJ162" s="18" t="str">
        <f>IF($A162&lt;=AJ$178,MissFill!AI165,"")</f>
        <v/>
      </c>
      <c r="AK162" s="18" t="str">
        <f>IF($A162&lt;=AK$178,MissFill!AJ165,"")</f>
        <v/>
      </c>
      <c r="AL162" s="18" t="str">
        <f>IF($A162&lt;=AL$178,MissFill!AK165,"")</f>
        <v/>
      </c>
      <c r="AM162" s="18" t="str">
        <f>IF($A162&lt;=AM$178,MissFill!AL165,"")</f>
        <v/>
      </c>
      <c r="AN162" s="18" t="str">
        <f>IF($A162&lt;=AN$178,MissFill!AM165,"")</f>
        <v/>
      </c>
      <c r="AO162" s="18" t="str">
        <f>IF($A162&lt;=AO$178,MissFill!AN165,"")</f>
        <v/>
      </c>
      <c r="AP162" s="18" t="str">
        <f>IF($A162&lt;=AP$178,MissFill!AO165,"")</f>
        <v/>
      </c>
      <c r="AQ162" s="18" t="str">
        <f>IF($A162&lt;=AQ$178,MissFill!AP165,"")</f>
        <v/>
      </c>
      <c r="AR162" s="18" t="str">
        <f>IF($A162&lt;=AR$178,MissFill!AQ165,"")</f>
        <v/>
      </c>
      <c r="AS162" s="18" t="str">
        <f>IF($A162&lt;=AS$178,MissFill!AR165,"")</f>
        <v/>
      </c>
      <c r="AT162" s="18" t="str">
        <f>IF($A162&lt;=AT$178,MissFill!AS165,"")</f>
        <v/>
      </c>
      <c r="AU162" s="18" t="str">
        <f>IF($A162&lt;=AU$178,MissFill!AT165,"")</f>
        <v/>
      </c>
      <c r="AV162" s="18" t="str">
        <f>IF($A162&lt;=AV$178,MissFill!AU165,"")</f>
        <v/>
      </c>
      <c r="AW162" s="18" t="str">
        <f>IF($A162&lt;=AW$178,MissFill!AV165,"")</f>
        <v/>
      </c>
      <c r="AX162" s="18" t="str">
        <f>IF($A162&lt;=AX$178,MissFill!AW165,"")</f>
        <v/>
      </c>
    </row>
    <row r="163" spans="1:50" x14ac:dyDescent="0.25">
      <c r="A163" s="8">
        <v>44508</v>
      </c>
      <c r="B163" s="11">
        <v>312</v>
      </c>
      <c r="C163" s="18" t="str">
        <f>IF($A163&lt;=C$178,MissFill!B166,"")</f>
        <v/>
      </c>
      <c r="D163" s="18" t="str">
        <f>IF($A163&lt;=D$178,MissFill!C166,"")</f>
        <v/>
      </c>
      <c r="E163" s="18" t="str">
        <f>IF($A163&lt;=E$178,MissFill!D166,"")</f>
        <v/>
      </c>
      <c r="F163" s="18" t="str">
        <f>IF($A163&lt;=F$178,MissFill!E166,"")</f>
        <v/>
      </c>
      <c r="G163" s="18" t="str">
        <f>IF($A163&lt;=G$178,MissFill!F166,"")</f>
        <v/>
      </c>
      <c r="H163" s="18" t="str">
        <f>IF($A163&lt;=H$178,MissFill!G166,"")</f>
        <v/>
      </c>
      <c r="I163" s="18" t="str">
        <f>IF($A163&lt;=I$178,MissFill!H166,"")</f>
        <v/>
      </c>
      <c r="J163" s="18" t="str">
        <f>IF($A163&lt;=J$178,MissFill!I166,"")</f>
        <v/>
      </c>
      <c r="K163" s="18" t="str">
        <f>IF($A163&lt;=K$178,MissFill!J166,"")</f>
        <v/>
      </c>
      <c r="L163" s="18" t="str">
        <f>IF($A163&lt;=L$178,MissFill!K166,"")</f>
        <v/>
      </c>
      <c r="M163" s="18" t="str">
        <f>IF($A163&lt;=M$178,MissFill!L166,"")</f>
        <v/>
      </c>
      <c r="N163" s="18" t="str">
        <f>IF($A163&lt;=N$178,MissFill!M166,"")</f>
        <v/>
      </c>
      <c r="O163" s="18" t="str">
        <f>IF($A163&lt;=O$178,MissFill!N166,"")</f>
        <v/>
      </c>
      <c r="P163" s="18" t="str">
        <f>IF($A163&lt;=P$178,MissFill!O166,"")</f>
        <v/>
      </c>
      <c r="Q163" s="18" t="str">
        <f>IF($A163&lt;=Q$178,MissFill!P166,"")</f>
        <v/>
      </c>
      <c r="R163" s="18" t="str">
        <f>IF($A163&lt;=R$178,MissFill!Q166,"")</f>
        <v/>
      </c>
      <c r="S163" s="18" t="str">
        <f>IF($A163&lt;=S$178,MissFill!R166,"")</f>
        <v/>
      </c>
      <c r="T163" s="18" t="str">
        <f>IF($A163&lt;=T$178,MissFill!S166,"")</f>
        <v/>
      </c>
      <c r="U163" s="18" t="str">
        <f>IF($A163&lt;=U$178,MissFill!T166,"")</f>
        <v/>
      </c>
      <c r="V163" s="18" t="str">
        <f>IF($A163&lt;=V$178,MissFill!U166,"")</f>
        <v/>
      </c>
      <c r="W163" s="18" t="str">
        <f>IF($A163&lt;=W$178,MissFill!V166,"")</f>
        <v/>
      </c>
      <c r="X163" s="18" t="str">
        <f>IF($A163&lt;=X$178,MissFill!W166,"")</f>
        <v/>
      </c>
      <c r="Y163" s="18" t="str">
        <f>IF($A163&lt;=Y$178,MissFill!X166,"")</f>
        <v/>
      </c>
      <c r="Z163" s="18" t="str">
        <f>IF($A163&lt;=Z$178,MissFill!Y166,"")</f>
        <v/>
      </c>
      <c r="AA163" s="18" t="str">
        <f>IF($A163&lt;=AA$178,MissFill!Z166,"")</f>
        <v/>
      </c>
      <c r="AB163" s="18" t="str">
        <f>IF($A163&lt;=AB$178,MissFill!AA166,"")</f>
        <v/>
      </c>
      <c r="AC163" s="18" t="str">
        <f>IF($A163&lt;=AC$178,MissFill!AB166,"")</f>
        <v/>
      </c>
      <c r="AD163" s="18" t="str">
        <f>IF($A163&lt;=AD$178,MissFill!AC166,"")</f>
        <v/>
      </c>
      <c r="AE163" s="18" t="str">
        <f>IF($A163&lt;=AE$178,MissFill!AD166,"")</f>
        <v/>
      </c>
      <c r="AF163" s="18" t="str">
        <f>IF($A163&lt;=AF$178,MissFill!AE166,"")</f>
        <v/>
      </c>
      <c r="AG163" s="18" t="str">
        <f>IF($A163&lt;=AG$178,MissFill!AF166,"")</f>
        <v/>
      </c>
      <c r="AH163" s="18" t="str">
        <f>IF($A163&lt;=AH$178,MissFill!AG166,"")</f>
        <v/>
      </c>
      <c r="AI163" s="18" t="str">
        <f>IF($A163&lt;=AI$178,MissFill!AH166,"")</f>
        <v/>
      </c>
      <c r="AJ163" s="18" t="str">
        <f>IF($A163&lt;=AJ$178,MissFill!AI166,"")</f>
        <v/>
      </c>
      <c r="AK163" s="18" t="str">
        <f>IF($A163&lt;=AK$178,MissFill!AJ166,"")</f>
        <v/>
      </c>
      <c r="AL163" s="18" t="str">
        <f>IF($A163&lt;=AL$178,MissFill!AK166,"")</f>
        <v/>
      </c>
      <c r="AM163" s="18" t="str">
        <f>IF($A163&lt;=AM$178,MissFill!AL166,"")</f>
        <v/>
      </c>
      <c r="AN163" s="18" t="str">
        <f>IF($A163&lt;=AN$178,MissFill!AM166,"")</f>
        <v/>
      </c>
      <c r="AO163" s="18" t="str">
        <f>IF($A163&lt;=AO$178,MissFill!AN166,"")</f>
        <v/>
      </c>
      <c r="AP163" s="18" t="str">
        <f>IF($A163&lt;=AP$178,MissFill!AO166,"")</f>
        <v/>
      </c>
      <c r="AQ163" s="18" t="str">
        <f>IF($A163&lt;=AQ$178,MissFill!AP166,"")</f>
        <v/>
      </c>
      <c r="AR163" s="18" t="str">
        <f>IF($A163&lt;=AR$178,MissFill!AQ166,"")</f>
        <v/>
      </c>
      <c r="AS163" s="18" t="str">
        <f>IF($A163&lt;=AS$178,MissFill!AR166,"")</f>
        <v/>
      </c>
      <c r="AT163" s="18" t="str">
        <f>IF($A163&lt;=AT$178,MissFill!AS166,"")</f>
        <v/>
      </c>
      <c r="AU163" s="18" t="str">
        <f>IF($A163&lt;=AU$178,MissFill!AT166,"")</f>
        <v/>
      </c>
      <c r="AV163" s="18" t="str">
        <f>IF($A163&lt;=AV$178,MissFill!AU166,"")</f>
        <v/>
      </c>
      <c r="AW163" s="18" t="str">
        <f>IF($A163&lt;=AW$178,MissFill!AV166,"")</f>
        <v/>
      </c>
      <c r="AX163" s="18" t="str">
        <f>IF($A163&lt;=AX$178,MissFill!AW166,"")</f>
        <v/>
      </c>
    </row>
    <row r="164" spans="1:50" x14ac:dyDescent="0.25">
      <c r="A164" s="8">
        <v>44509</v>
      </c>
      <c r="B164" s="11">
        <v>313</v>
      </c>
      <c r="C164" s="18" t="str">
        <f>IF($A164&lt;=C$178,MissFill!B167,"")</f>
        <v/>
      </c>
      <c r="D164" s="18" t="str">
        <f>IF($A164&lt;=D$178,MissFill!C167,"")</f>
        <v/>
      </c>
      <c r="E164" s="18" t="str">
        <f>IF($A164&lt;=E$178,MissFill!D167,"")</f>
        <v/>
      </c>
      <c r="F164" s="18" t="str">
        <f>IF($A164&lt;=F$178,MissFill!E167,"")</f>
        <v/>
      </c>
      <c r="G164" s="18" t="str">
        <f>IF($A164&lt;=G$178,MissFill!F167,"")</f>
        <v/>
      </c>
      <c r="H164" s="18" t="str">
        <f>IF($A164&lt;=H$178,MissFill!G167,"")</f>
        <v/>
      </c>
      <c r="I164" s="18" t="str">
        <f>IF($A164&lt;=I$178,MissFill!H167,"")</f>
        <v/>
      </c>
      <c r="J164" s="18" t="str">
        <f>IF($A164&lt;=J$178,MissFill!I167,"")</f>
        <v/>
      </c>
      <c r="K164" s="18" t="str">
        <f>IF($A164&lt;=K$178,MissFill!J167,"")</f>
        <v/>
      </c>
      <c r="L164" s="18" t="str">
        <f>IF($A164&lt;=L$178,MissFill!K167,"")</f>
        <v/>
      </c>
      <c r="M164" s="18" t="str">
        <f>IF($A164&lt;=M$178,MissFill!L167,"")</f>
        <v/>
      </c>
      <c r="N164" s="18" t="str">
        <f>IF($A164&lt;=N$178,MissFill!M167,"")</f>
        <v/>
      </c>
      <c r="O164" s="18" t="str">
        <f>IF($A164&lt;=O$178,MissFill!N167,"")</f>
        <v/>
      </c>
      <c r="P164" s="18" t="str">
        <f>IF($A164&lt;=P$178,MissFill!O167,"")</f>
        <v/>
      </c>
      <c r="Q164" s="18" t="str">
        <f>IF($A164&lt;=Q$178,MissFill!P167,"")</f>
        <v/>
      </c>
      <c r="R164" s="18" t="str">
        <f>IF($A164&lt;=R$178,MissFill!Q167,"")</f>
        <v/>
      </c>
      <c r="S164" s="18" t="str">
        <f>IF($A164&lt;=S$178,MissFill!R167,"")</f>
        <v/>
      </c>
      <c r="T164" s="18" t="str">
        <f>IF($A164&lt;=T$178,MissFill!S167,"")</f>
        <v/>
      </c>
      <c r="U164" s="18" t="str">
        <f>IF($A164&lt;=U$178,MissFill!T167,"")</f>
        <v/>
      </c>
      <c r="V164" s="18" t="str">
        <f>IF($A164&lt;=V$178,MissFill!U167,"")</f>
        <v/>
      </c>
      <c r="W164" s="18" t="str">
        <f>IF($A164&lt;=W$178,MissFill!V167,"")</f>
        <v/>
      </c>
      <c r="X164" s="18" t="str">
        <f>IF($A164&lt;=X$178,MissFill!W167,"")</f>
        <v/>
      </c>
      <c r="Y164" s="18" t="str">
        <f>IF($A164&lt;=Y$178,MissFill!X167,"")</f>
        <v/>
      </c>
      <c r="Z164" s="18" t="str">
        <f>IF($A164&lt;=Z$178,MissFill!Y167,"")</f>
        <v/>
      </c>
      <c r="AA164" s="18" t="str">
        <f>IF($A164&lt;=AA$178,MissFill!Z167,"")</f>
        <v/>
      </c>
      <c r="AB164" s="18" t="str">
        <f>IF($A164&lt;=AB$178,MissFill!AA167,"")</f>
        <v/>
      </c>
      <c r="AC164" s="18" t="str">
        <f>IF($A164&lt;=AC$178,MissFill!AB167,"")</f>
        <v/>
      </c>
      <c r="AD164" s="18" t="str">
        <f>IF($A164&lt;=AD$178,MissFill!AC167,"")</f>
        <v/>
      </c>
      <c r="AE164" s="18" t="str">
        <f>IF($A164&lt;=AE$178,MissFill!AD167,"")</f>
        <v/>
      </c>
      <c r="AF164" s="18" t="str">
        <f>IF($A164&lt;=AF$178,MissFill!AE167,"")</f>
        <v/>
      </c>
      <c r="AG164" s="18" t="str">
        <f>IF($A164&lt;=AG$178,MissFill!AF167,"")</f>
        <v/>
      </c>
      <c r="AH164" s="18" t="str">
        <f>IF($A164&lt;=AH$178,MissFill!AG167,"")</f>
        <v/>
      </c>
      <c r="AI164" s="18" t="str">
        <f>IF($A164&lt;=AI$178,MissFill!AH167,"")</f>
        <v/>
      </c>
      <c r="AJ164" s="18" t="str">
        <f>IF($A164&lt;=AJ$178,MissFill!AI167,"")</f>
        <v/>
      </c>
      <c r="AK164" s="18" t="str">
        <f>IF($A164&lt;=AK$178,MissFill!AJ167,"")</f>
        <v/>
      </c>
      <c r="AL164" s="18" t="str">
        <f>IF($A164&lt;=AL$178,MissFill!AK167,"")</f>
        <v/>
      </c>
      <c r="AM164" s="18" t="str">
        <f>IF($A164&lt;=AM$178,MissFill!AL167,"")</f>
        <v/>
      </c>
      <c r="AN164" s="18" t="str">
        <f>IF($A164&lt;=AN$178,MissFill!AM167,"")</f>
        <v/>
      </c>
      <c r="AO164" s="18" t="str">
        <f>IF($A164&lt;=AO$178,MissFill!AN167,"")</f>
        <v/>
      </c>
      <c r="AP164" s="18" t="str">
        <f>IF($A164&lt;=AP$178,MissFill!AO167,"")</f>
        <v/>
      </c>
      <c r="AQ164" s="18" t="str">
        <f>IF($A164&lt;=AQ$178,MissFill!AP167,"")</f>
        <v/>
      </c>
      <c r="AR164" s="18" t="str">
        <f>IF($A164&lt;=AR$178,MissFill!AQ167,"")</f>
        <v/>
      </c>
      <c r="AS164" s="18" t="str">
        <f>IF($A164&lt;=AS$178,MissFill!AR167,"")</f>
        <v/>
      </c>
      <c r="AT164" s="18" t="str">
        <f>IF($A164&lt;=AT$178,MissFill!AS167,"")</f>
        <v/>
      </c>
      <c r="AU164" s="18" t="str">
        <f>IF($A164&lt;=AU$178,MissFill!AT167,"")</f>
        <v/>
      </c>
      <c r="AV164" s="18" t="str">
        <f>IF($A164&lt;=AV$178,MissFill!AU167,"")</f>
        <v/>
      </c>
      <c r="AW164" s="18" t="str">
        <f>IF($A164&lt;=AW$178,MissFill!AV167,"")</f>
        <v/>
      </c>
      <c r="AX164" s="18" t="str">
        <f>IF($A164&lt;=AX$178,MissFill!AW167,"")</f>
        <v/>
      </c>
    </row>
    <row r="165" spans="1:50" x14ac:dyDescent="0.25">
      <c r="A165" s="8">
        <v>44510</v>
      </c>
      <c r="B165" s="11">
        <v>314</v>
      </c>
      <c r="C165" s="18" t="str">
        <f>IF($A165&lt;=C$178,MissFill!B168,"")</f>
        <v/>
      </c>
      <c r="D165" s="18" t="str">
        <f>IF($A165&lt;=D$178,MissFill!C168,"")</f>
        <v/>
      </c>
      <c r="E165" s="18" t="str">
        <f>IF($A165&lt;=E$178,MissFill!D168,"")</f>
        <v/>
      </c>
      <c r="F165" s="18" t="str">
        <f>IF($A165&lt;=F$178,MissFill!E168,"")</f>
        <v/>
      </c>
      <c r="G165" s="18" t="str">
        <f>IF($A165&lt;=G$178,MissFill!F168,"")</f>
        <v/>
      </c>
      <c r="H165" s="18" t="str">
        <f>IF($A165&lt;=H$178,MissFill!G168,"")</f>
        <v/>
      </c>
      <c r="I165" s="18" t="str">
        <f>IF($A165&lt;=I$178,MissFill!H168,"")</f>
        <v/>
      </c>
      <c r="J165" s="18" t="str">
        <f>IF($A165&lt;=J$178,MissFill!I168,"")</f>
        <v/>
      </c>
      <c r="K165" s="18" t="str">
        <f>IF($A165&lt;=K$178,MissFill!J168,"")</f>
        <v/>
      </c>
      <c r="L165" s="18" t="str">
        <f>IF($A165&lt;=L$178,MissFill!K168,"")</f>
        <v/>
      </c>
      <c r="M165" s="18" t="str">
        <f>IF($A165&lt;=M$178,MissFill!L168,"")</f>
        <v/>
      </c>
      <c r="N165" s="18" t="str">
        <f>IF($A165&lt;=N$178,MissFill!M168,"")</f>
        <v/>
      </c>
      <c r="O165" s="18" t="str">
        <f>IF($A165&lt;=O$178,MissFill!N168,"")</f>
        <v/>
      </c>
      <c r="P165" s="18" t="str">
        <f>IF($A165&lt;=P$178,MissFill!O168,"")</f>
        <v/>
      </c>
      <c r="Q165" s="18" t="str">
        <f>IF($A165&lt;=Q$178,MissFill!P168,"")</f>
        <v/>
      </c>
      <c r="R165" s="18" t="str">
        <f>IF($A165&lt;=R$178,MissFill!Q168,"")</f>
        <v/>
      </c>
      <c r="S165" s="18" t="str">
        <f>IF($A165&lt;=S$178,MissFill!R168,"")</f>
        <v/>
      </c>
      <c r="T165" s="18" t="str">
        <f>IF($A165&lt;=T$178,MissFill!S168,"")</f>
        <v/>
      </c>
      <c r="U165" s="18" t="str">
        <f>IF($A165&lt;=U$178,MissFill!T168,"")</f>
        <v/>
      </c>
      <c r="V165" s="18" t="str">
        <f>IF($A165&lt;=V$178,MissFill!U168,"")</f>
        <v/>
      </c>
      <c r="W165" s="18" t="str">
        <f>IF($A165&lt;=W$178,MissFill!V168,"")</f>
        <v/>
      </c>
      <c r="X165" s="18" t="str">
        <f>IF($A165&lt;=X$178,MissFill!W168,"")</f>
        <v/>
      </c>
      <c r="Y165" s="18" t="str">
        <f>IF($A165&lt;=Y$178,MissFill!X168,"")</f>
        <v/>
      </c>
      <c r="Z165" s="18" t="str">
        <f>IF($A165&lt;=Z$178,MissFill!Y168,"")</f>
        <v/>
      </c>
      <c r="AA165" s="18" t="str">
        <f>IF($A165&lt;=AA$178,MissFill!Z168,"")</f>
        <v/>
      </c>
      <c r="AB165" s="18" t="str">
        <f>IF($A165&lt;=AB$178,MissFill!AA168,"")</f>
        <v/>
      </c>
      <c r="AC165" s="18" t="str">
        <f>IF($A165&lt;=AC$178,MissFill!AB168,"")</f>
        <v/>
      </c>
      <c r="AD165" s="18" t="str">
        <f>IF($A165&lt;=AD$178,MissFill!AC168,"")</f>
        <v/>
      </c>
      <c r="AE165" s="18" t="str">
        <f>IF($A165&lt;=AE$178,MissFill!AD168,"")</f>
        <v/>
      </c>
      <c r="AF165" s="18" t="str">
        <f>IF($A165&lt;=AF$178,MissFill!AE168,"")</f>
        <v/>
      </c>
      <c r="AG165" s="18" t="str">
        <f>IF($A165&lt;=AG$178,MissFill!AF168,"")</f>
        <v/>
      </c>
      <c r="AH165" s="18" t="str">
        <f>IF($A165&lt;=AH$178,MissFill!AG168,"")</f>
        <v/>
      </c>
      <c r="AI165" s="18" t="str">
        <f>IF($A165&lt;=AI$178,MissFill!AH168,"")</f>
        <v/>
      </c>
      <c r="AJ165" s="18" t="str">
        <f>IF($A165&lt;=AJ$178,MissFill!AI168,"")</f>
        <v/>
      </c>
      <c r="AK165" s="18" t="str">
        <f>IF($A165&lt;=AK$178,MissFill!AJ168,"")</f>
        <v/>
      </c>
      <c r="AL165" s="18" t="str">
        <f>IF($A165&lt;=AL$178,MissFill!AK168,"")</f>
        <v/>
      </c>
      <c r="AM165" s="18" t="str">
        <f>IF($A165&lt;=AM$178,MissFill!AL168,"")</f>
        <v/>
      </c>
      <c r="AN165" s="18" t="str">
        <f>IF($A165&lt;=AN$178,MissFill!AM168,"")</f>
        <v/>
      </c>
      <c r="AO165" s="18" t="str">
        <f>IF($A165&lt;=AO$178,MissFill!AN168,"")</f>
        <v/>
      </c>
      <c r="AP165" s="18" t="str">
        <f>IF($A165&lt;=AP$178,MissFill!AO168,"")</f>
        <v/>
      </c>
      <c r="AQ165" s="18" t="str">
        <f>IF($A165&lt;=AQ$178,MissFill!AP168,"")</f>
        <v/>
      </c>
      <c r="AR165" s="18" t="str">
        <f>IF($A165&lt;=AR$178,MissFill!AQ168,"")</f>
        <v/>
      </c>
      <c r="AS165" s="18" t="str">
        <f>IF($A165&lt;=AS$178,MissFill!AR168,"")</f>
        <v/>
      </c>
      <c r="AT165" s="18" t="str">
        <f>IF($A165&lt;=AT$178,MissFill!AS168,"")</f>
        <v/>
      </c>
      <c r="AU165" s="18" t="str">
        <f>IF($A165&lt;=AU$178,MissFill!AT168,"")</f>
        <v/>
      </c>
      <c r="AV165" s="18" t="str">
        <f>IF($A165&lt;=AV$178,MissFill!AU168,"")</f>
        <v/>
      </c>
      <c r="AW165" s="18" t="str">
        <f>IF($A165&lt;=AW$178,MissFill!AV168,"")</f>
        <v/>
      </c>
      <c r="AX165" s="18" t="str">
        <f>IF($A165&lt;=AX$178,MissFill!AW168,"")</f>
        <v/>
      </c>
    </row>
    <row r="166" spans="1:50" x14ac:dyDescent="0.25">
      <c r="A166" s="8">
        <v>44511</v>
      </c>
      <c r="B166" s="11">
        <v>315</v>
      </c>
      <c r="C166" s="18" t="str">
        <f>IF($A166&lt;=C$178,MissFill!B169,"")</f>
        <v/>
      </c>
      <c r="D166" s="18" t="str">
        <f>IF($A166&lt;=D$178,MissFill!C169,"")</f>
        <v/>
      </c>
      <c r="E166" s="18" t="str">
        <f>IF($A166&lt;=E$178,MissFill!D169,"")</f>
        <v/>
      </c>
      <c r="F166" s="18" t="str">
        <f>IF($A166&lt;=F$178,MissFill!E169,"")</f>
        <v/>
      </c>
      <c r="G166" s="18" t="str">
        <f>IF($A166&lt;=G$178,MissFill!F169,"")</f>
        <v/>
      </c>
      <c r="H166" s="18" t="str">
        <f>IF($A166&lt;=H$178,MissFill!G169,"")</f>
        <v/>
      </c>
      <c r="I166" s="18" t="str">
        <f>IF($A166&lt;=I$178,MissFill!H169,"")</f>
        <v/>
      </c>
      <c r="J166" s="18" t="str">
        <f>IF($A166&lt;=J$178,MissFill!I169,"")</f>
        <v/>
      </c>
      <c r="K166" s="18" t="str">
        <f>IF($A166&lt;=K$178,MissFill!J169,"")</f>
        <v/>
      </c>
      <c r="L166" s="18" t="str">
        <f>IF($A166&lt;=L$178,MissFill!K169,"")</f>
        <v/>
      </c>
      <c r="M166" s="18" t="str">
        <f>IF($A166&lt;=M$178,MissFill!L169,"")</f>
        <v/>
      </c>
      <c r="N166" s="18" t="str">
        <f>IF($A166&lt;=N$178,MissFill!M169,"")</f>
        <v/>
      </c>
      <c r="O166" s="18" t="str">
        <f>IF($A166&lt;=O$178,MissFill!N169,"")</f>
        <v/>
      </c>
      <c r="P166" s="18" t="str">
        <f>IF($A166&lt;=P$178,MissFill!O169,"")</f>
        <v/>
      </c>
      <c r="Q166" s="18" t="str">
        <f>IF($A166&lt;=Q$178,MissFill!P169,"")</f>
        <v/>
      </c>
      <c r="R166" s="18" t="str">
        <f>IF($A166&lt;=R$178,MissFill!Q169,"")</f>
        <v/>
      </c>
      <c r="S166" s="18" t="str">
        <f>IF($A166&lt;=S$178,MissFill!R169,"")</f>
        <v/>
      </c>
      <c r="T166" s="18" t="str">
        <f>IF($A166&lt;=T$178,MissFill!S169,"")</f>
        <v/>
      </c>
      <c r="U166" s="18" t="str">
        <f>IF($A166&lt;=U$178,MissFill!T169,"")</f>
        <v/>
      </c>
      <c r="V166" s="18" t="str">
        <f>IF($A166&lt;=V$178,MissFill!U169,"")</f>
        <v/>
      </c>
      <c r="W166" s="18" t="str">
        <f>IF($A166&lt;=W$178,MissFill!V169,"")</f>
        <v/>
      </c>
      <c r="X166" s="18" t="str">
        <f>IF($A166&lt;=X$178,MissFill!W169,"")</f>
        <v/>
      </c>
      <c r="Y166" s="18" t="str">
        <f>IF($A166&lt;=Y$178,MissFill!X169,"")</f>
        <v/>
      </c>
      <c r="Z166" s="18" t="str">
        <f>IF($A166&lt;=Z$178,MissFill!Y169,"")</f>
        <v/>
      </c>
      <c r="AA166" s="18" t="str">
        <f>IF($A166&lt;=AA$178,MissFill!Z169,"")</f>
        <v/>
      </c>
      <c r="AB166" s="18" t="str">
        <f>IF($A166&lt;=AB$178,MissFill!AA169,"")</f>
        <v/>
      </c>
      <c r="AC166" s="18" t="str">
        <f>IF($A166&lt;=AC$178,MissFill!AB169,"")</f>
        <v/>
      </c>
      <c r="AD166" s="18" t="str">
        <f>IF($A166&lt;=AD$178,MissFill!AC169,"")</f>
        <v/>
      </c>
      <c r="AE166" s="18" t="str">
        <f>IF($A166&lt;=AE$178,MissFill!AD169,"")</f>
        <v/>
      </c>
      <c r="AF166" s="18" t="str">
        <f>IF($A166&lt;=AF$178,MissFill!AE169,"")</f>
        <v/>
      </c>
      <c r="AG166" s="18" t="str">
        <f>IF($A166&lt;=AG$178,MissFill!AF169,"")</f>
        <v/>
      </c>
      <c r="AH166" s="18" t="str">
        <f>IF($A166&lt;=AH$178,MissFill!AG169,"")</f>
        <v/>
      </c>
      <c r="AI166" s="18" t="str">
        <f>IF($A166&lt;=AI$178,MissFill!AH169,"")</f>
        <v/>
      </c>
      <c r="AJ166" s="18" t="str">
        <f>IF($A166&lt;=AJ$178,MissFill!AI169,"")</f>
        <v/>
      </c>
      <c r="AK166" s="18" t="str">
        <f>IF($A166&lt;=AK$178,MissFill!AJ169,"")</f>
        <v/>
      </c>
      <c r="AL166" s="18" t="str">
        <f>IF($A166&lt;=AL$178,MissFill!AK169,"")</f>
        <v/>
      </c>
      <c r="AM166" s="18" t="str">
        <f>IF($A166&lt;=AM$178,MissFill!AL169,"")</f>
        <v/>
      </c>
      <c r="AN166" s="18" t="str">
        <f>IF($A166&lt;=AN$178,MissFill!AM169,"")</f>
        <v/>
      </c>
      <c r="AO166" s="18" t="str">
        <f>IF($A166&lt;=AO$178,MissFill!AN169,"")</f>
        <v/>
      </c>
      <c r="AP166" s="18" t="str">
        <f>IF($A166&lt;=AP$178,MissFill!AO169,"")</f>
        <v/>
      </c>
      <c r="AQ166" s="18" t="str">
        <f>IF($A166&lt;=AQ$178,MissFill!AP169,"")</f>
        <v/>
      </c>
      <c r="AR166" s="18" t="str">
        <f>IF($A166&lt;=AR$178,MissFill!AQ169,"")</f>
        <v/>
      </c>
      <c r="AS166" s="18" t="str">
        <f>IF($A166&lt;=AS$178,MissFill!AR169,"")</f>
        <v/>
      </c>
      <c r="AT166" s="18" t="str">
        <f>IF($A166&lt;=AT$178,MissFill!AS169,"")</f>
        <v/>
      </c>
      <c r="AU166" s="18" t="str">
        <f>IF($A166&lt;=AU$178,MissFill!AT169,"")</f>
        <v/>
      </c>
      <c r="AV166" s="18" t="str">
        <f>IF($A166&lt;=AV$178,MissFill!AU169,"")</f>
        <v/>
      </c>
      <c r="AW166" s="18" t="str">
        <f>IF($A166&lt;=AW$178,MissFill!AV169,"")</f>
        <v/>
      </c>
      <c r="AX166" s="18" t="str">
        <f>IF($A166&lt;=AX$178,MissFill!AW169,"")</f>
        <v/>
      </c>
    </row>
    <row r="167" spans="1:50" x14ac:dyDescent="0.25">
      <c r="A167" s="8">
        <v>44512</v>
      </c>
      <c r="B167" s="11">
        <v>316</v>
      </c>
      <c r="C167" s="18" t="str">
        <f>IF($A167&lt;=C$178,MissFill!B170,"")</f>
        <v/>
      </c>
      <c r="D167" s="18" t="str">
        <f>IF($A167&lt;=D$178,MissFill!C170,"")</f>
        <v/>
      </c>
      <c r="E167" s="18" t="str">
        <f>IF($A167&lt;=E$178,MissFill!D170,"")</f>
        <v/>
      </c>
      <c r="F167" s="18" t="str">
        <f>IF($A167&lt;=F$178,MissFill!E170,"")</f>
        <v/>
      </c>
      <c r="G167" s="18" t="str">
        <f>IF($A167&lt;=G$178,MissFill!F170,"")</f>
        <v/>
      </c>
      <c r="H167" s="18" t="str">
        <f>IF($A167&lt;=H$178,MissFill!G170,"")</f>
        <v/>
      </c>
      <c r="I167" s="18" t="str">
        <f>IF($A167&lt;=I$178,MissFill!H170,"")</f>
        <v/>
      </c>
      <c r="J167" s="18" t="str">
        <f>IF($A167&lt;=J$178,MissFill!I170,"")</f>
        <v/>
      </c>
      <c r="K167" s="18" t="str">
        <f>IF($A167&lt;=K$178,MissFill!J170,"")</f>
        <v/>
      </c>
      <c r="L167" s="18" t="str">
        <f>IF($A167&lt;=L$178,MissFill!K170,"")</f>
        <v/>
      </c>
      <c r="M167" s="18" t="str">
        <f>IF($A167&lt;=M$178,MissFill!L170,"")</f>
        <v/>
      </c>
      <c r="N167" s="18" t="str">
        <f>IF($A167&lt;=N$178,MissFill!M170,"")</f>
        <v/>
      </c>
      <c r="O167" s="18" t="str">
        <f>IF($A167&lt;=O$178,MissFill!N170,"")</f>
        <v/>
      </c>
      <c r="P167" s="18" t="str">
        <f>IF($A167&lt;=P$178,MissFill!O170,"")</f>
        <v/>
      </c>
      <c r="Q167" s="18" t="str">
        <f>IF($A167&lt;=Q$178,MissFill!P170,"")</f>
        <v/>
      </c>
      <c r="R167" s="18" t="str">
        <f>IF($A167&lt;=R$178,MissFill!Q170,"")</f>
        <v/>
      </c>
      <c r="S167" s="18" t="str">
        <f>IF($A167&lt;=S$178,MissFill!R170,"")</f>
        <v/>
      </c>
      <c r="T167" s="18" t="str">
        <f>IF($A167&lt;=T$178,MissFill!S170,"")</f>
        <v/>
      </c>
      <c r="U167" s="18" t="str">
        <f>IF($A167&lt;=U$178,MissFill!T170,"")</f>
        <v/>
      </c>
      <c r="V167" s="18" t="str">
        <f>IF($A167&lt;=V$178,MissFill!U170,"")</f>
        <v/>
      </c>
      <c r="W167" s="18" t="str">
        <f>IF($A167&lt;=W$178,MissFill!V170,"")</f>
        <v/>
      </c>
      <c r="X167" s="18" t="str">
        <f>IF($A167&lt;=X$178,MissFill!W170,"")</f>
        <v/>
      </c>
      <c r="Y167" s="18" t="str">
        <f>IF($A167&lt;=Y$178,MissFill!X170,"")</f>
        <v/>
      </c>
      <c r="Z167" s="18" t="str">
        <f>IF($A167&lt;=Z$178,MissFill!Y170,"")</f>
        <v/>
      </c>
      <c r="AA167" s="18" t="str">
        <f>IF($A167&lt;=AA$178,MissFill!Z170,"")</f>
        <v/>
      </c>
      <c r="AB167" s="18" t="str">
        <f>IF($A167&lt;=AB$178,MissFill!AA170,"")</f>
        <v/>
      </c>
      <c r="AC167" s="18" t="str">
        <f>IF($A167&lt;=AC$178,MissFill!AB170,"")</f>
        <v/>
      </c>
      <c r="AD167" s="18" t="str">
        <f>IF($A167&lt;=AD$178,MissFill!AC170,"")</f>
        <v/>
      </c>
      <c r="AE167" s="18" t="str">
        <f>IF($A167&lt;=AE$178,MissFill!AD170,"")</f>
        <v/>
      </c>
      <c r="AF167" s="18" t="str">
        <f>IF($A167&lt;=AF$178,MissFill!AE170,"")</f>
        <v/>
      </c>
      <c r="AG167" s="18" t="str">
        <f>IF($A167&lt;=AG$178,MissFill!AF170,"")</f>
        <v/>
      </c>
      <c r="AH167" s="18" t="str">
        <f>IF($A167&lt;=AH$178,MissFill!AG170,"")</f>
        <v/>
      </c>
      <c r="AI167" s="18" t="str">
        <f>IF($A167&lt;=AI$178,MissFill!AH170,"")</f>
        <v/>
      </c>
      <c r="AJ167" s="18" t="str">
        <f>IF($A167&lt;=AJ$178,MissFill!AI170,"")</f>
        <v/>
      </c>
      <c r="AK167" s="18" t="str">
        <f>IF($A167&lt;=AK$178,MissFill!AJ170,"")</f>
        <v/>
      </c>
      <c r="AL167" s="18" t="str">
        <f>IF($A167&lt;=AL$178,MissFill!AK170,"")</f>
        <v/>
      </c>
      <c r="AM167" s="18" t="str">
        <f>IF($A167&lt;=AM$178,MissFill!AL170,"")</f>
        <v/>
      </c>
      <c r="AN167" s="18" t="str">
        <f>IF($A167&lt;=AN$178,MissFill!AM170,"")</f>
        <v/>
      </c>
      <c r="AO167" s="18" t="str">
        <f>IF($A167&lt;=AO$178,MissFill!AN170,"")</f>
        <v/>
      </c>
      <c r="AP167" s="18" t="str">
        <f>IF($A167&lt;=AP$178,MissFill!AO170,"")</f>
        <v/>
      </c>
      <c r="AQ167" s="18" t="str">
        <f>IF($A167&lt;=AQ$178,MissFill!AP170,"")</f>
        <v/>
      </c>
      <c r="AR167" s="18" t="str">
        <f>IF($A167&lt;=AR$178,MissFill!AQ170,"")</f>
        <v/>
      </c>
      <c r="AS167" s="18" t="str">
        <f>IF($A167&lt;=AS$178,MissFill!AR170,"")</f>
        <v/>
      </c>
      <c r="AT167" s="18" t="str">
        <f>IF($A167&lt;=AT$178,MissFill!AS170,"")</f>
        <v/>
      </c>
      <c r="AU167" s="18" t="str">
        <f>IF($A167&lt;=AU$178,MissFill!AT170,"")</f>
        <v/>
      </c>
      <c r="AV167" s="18" t="str">
        <f>IF($A167&lt;=AV$178,MissFill!AU170,"")</f>
        <v/>
      </c>
      <c r="AW167" s="18" t="str">
        <f>IF($A167&lt;=AW$178,MissFill!AV170,"")</f>
        <v/>
      </c>
      <c r="AX167" s="18" t="str">
        <f>IF($A167&lt;=AX$178,MissFill!AW170,"")</f>
        <v/>
      </c>
    </row>
    <row r="168" spans="1:50" x14ac:dyDescent="0.25">
      <c r="A168" s="8">
        <v>44513</v>
      </c>
      <c r="B168" s="11">
        <v>317</v>
      </c>
      <c r="C168" s="18" t="str">
        <f>IF($A168&lt;=C$178,MissFill!B171,"")</f>
        <v/>
      </c>
      <c r="D168" s="18" t="str">
        <f>IF($A168&lt;=D$178,MissFill!C171,"")</f>
        <v/>
      </c>
      <c r="E168" s="18" t="str">
        <f>IF($A168&lt;=E$178,MissFill!D171,"")</f>
        <v/>
      </c>
      <c r="F168" s="18" t="str">
        <f>IF($A168&lt;=F$178,MissFill!E171,"")</f>
        <v/>
      </c>
      <c r="G168" s="18" t="str">
        <f>IF($A168&lt;=G$178,MissFill!F171,"")</f>
        <v/>
      </c>
      <c r="H168" s="18" t="str">
        <f>IF($A168&lt;=H$178,MissFill!G171,"")</f>
        <v/>
      </c>
      <c r="I168" s="18" t="str">
        <f>IF($A168&lt;=I$178,MissFill!H171,"")</f>
        <v/>
      </c>
      <c r="J168" s="18" t="str">
        <f>IF($A168&lt;=J$178,MissFill!I171,"")</f>
        <v/>
      </c>
      <c r="K168" s="18" t="str">
        <f>IF($A168&lt;=K$178,MissFill!J171,"")</f>
        <v/>
      </c>
      <c r="L168" s="18" t="str">
        <f>IF($A168&lt;=L$178,MissFill!K171,"")</f>
        <v/>
      </c>
      <c r="M168" s="18" t="str">
        <f>IF($A168&lt;=M$178,MissFill!L171,"")</f>
        <v/>
      </c>
      <c r="N168" s="18" t="str">
        <f>IF($A168&lt;=N$178,MissFill!M171,"")</f>
        <v/>
      </c>
      <c r="O168" s="18" t="str">
        <f>IF($A168&lt;=O$178,MissFill!N171,"")</f>
        <v/>
      </c>
      <c r="P168" s="18" t="str">
        <f>IF($A168&lt;=P$178,MissFill!O171,"")</f>
        <v/>
      </c>
      <c r="Q168" s="18" t="str">
        <f>IF($A168&lt;=Q$178,MissFill!P171,"")</f>
        <v/>
      </c>
      <c r="R168" s="18" t="str">
        <f>IF($A168&lt;=R$178,MissFill!Q171,"")</f>
        <v/>
      </c>
      <c r="S168" s="18" t="str">
        <f>IF($A168&lt;=S$178,MissFill!R171,"")</f>
        <v/>
      </c>
      <c r="T168" s="18" t="str">
        <f>IF($A168&lt;=T$178,MissFill!S171,"")</f>
        <v/>
      </c>
      <c r="U168" s="18" t="str">
        <f>IF($A168&lt;=U$178,MissFill!T171,"")</f>
        <v/>
      </c>
      <c r="V168" s="18" t="str">
        <f>IF($A168&lt;=V$178,MissFill!U171,"")</f>
        <v/>
      </c>
      <c r="W168" s="18" t="str">
        <f>IF($A168&lt;=W$178,MissFill!V171,"")</f>
        <v/>
      </c>
      <c r="X168" s="18" t="str">
        <f>IF($A168&lt;=X$178,MissFill!W171,"")</f>
        <v/>
      </c>
      <c r="Y168" s="18" t="str">
        <f>IF($A168&lt;=Y$178,MissFill!X171,"")</f>
        <v/>
      </c>
      <c r="Z168" s="18" t="str">
        <f>IF($A168&lt;=Z$178,MissFill!Y171,"")</f>
        <v/>
      </c>
      <c r="AA168" s="18" t="str">
        <f>IF($A168&lt;=AA$178,MissFill!Z171,"")</f>
        <v/>
      </c>
      <c r="AB168" s="18" t="str">
        <f>IF($A168&lt;=AB$178,MissFill!AA171,"")</f>
        <v/>
      </c>
      <c r="AC168" s="18" t="str">
        <f>IF($A168&lt;=AC$178,MissFill!AB171,"")</f>
        <v/>
      </c>
      <c r="AD168" s="18" t="str">
        <f>IF($A168&lt;=AD$178,MissFill!AC171,"")</f>
        <v/>
      </c>
      <c r="AE168" s="18" t="str">
        <f>IF($A168&lt;=AE$178,MissFill!AD171,"")</f>
        <v/>
      </c>
      <c r="AF168" s="18" t="str">
        <f>IF($A168&lt;=AF$178,MissFill!AE171,"")</f>
        <v/>
      </c>
      <c r="AG168" s="18" t="str">
        <f>IF($A168&lt;=AG$178,MissFill!AF171,"")</f>
        <v/>
      </c>
      <c r="AH168" s="18" t="str">
        <f>IF($A168&lt;=AH$178,MissFill!AG171,"")</f>
        <v/>
      </c>
      <c r="AI168" s="18" t="str">
        <f>IF($A168&lt;=AI$178,MissFill!AH171,"")</f>
        <v/>
      </c>
      <c r="AJ168" s="18" t="str">
        <f>IF($A168&lt;=AJ$178,MissFill!AI171,"")</f>
        <v/>
      </c>
      <c r="AK168" s="18" t="str">
        <f>IF($A168&lt;=AK$178,MissFill!AJ171,"")</f>
        <v/>
      </c>
      <c r="AL168" s="18" t="str">
        <f>IF($A168&lt;=AL$178,MissFill!AK171,"")</f>
        <v/>
      </c>
      <c r="AM168" s="18" t="str">
        <f>IF($A168&lt;=AM$178,MissFill!AL171,"")</f>
        <v/>
      </c>
      <c r="AN168" s="18" t="str">
        <f>IF($A168&lt;=AN$178,MissFill!AM171,"")</f>
        <v/>
      </c>
      <c r="AO168" s="18" t="str">
        <f>IF($A168&lt;=AO$178,MissFill!AN171,"")</f>
        <v/>
      </c>
      <c r="AP168" s="18" t="str">
        <f>IF($A168&lt;=AP$178,MissFill!AO171,"")</f>
        <v/>
      </c>
      <c r="AQ168" s="18" t="str">
        <f>IF($A168&lt;=AQ$178,MissFill!AP171,"")</f>
        <v/>
      </c>
      <c r="AR168" s="18" t="str">
        <f>IF($A168&lt;=AR$178,MissFill!AQ171,"")</f>
        <v/>
      </c>
      <c r="AS168" s="18" t="str">
        <f>IF($A168&lt;=AS$178,MissFill!AR171,"")</f>
        <v/>
      </c>
      <c r="AT168" s="18" t="str">
        <f>IF($A168&lt;=AT$178,MissFill!AS171,"")</f>
        <v/>
      </c>
      <c r="AU168" s="18" t="str">
        <f>IF($A168&lt;=AU$178,MissFill!AT171,"")</f>
        <v/>
      </c>
      <c r="AV168" s="18" t="str">
        <f>IF($A168&lt;=AV$178,MissFill!AU171,"")</f>
        <v/>
      </c>
      <c r="AW168" s="18" t="str">
        <f>IF($A168&lt;=AW$178,MissFill!AV171,"")</f>
        <v/>
      </c>
      <c r="AX168" s="18" t="str">
        <f>IF($A168&lt;=AX$178,MissFill!AW171,"")</f>
        <v/>
      </c>
    </row>
    <row r="169" spans="1:50" x14ac:dyDescent="0.25">
      <c r="A169" s="8">
        <v>44514</v>
      </c>
      <c r="B169" s="11">
        <v>318</v>
      </c>
      <c r="C169" s="18" t="str">
        <f>IF($A169&lt;=C$178,MissFill!B172,"")</f>
        <v/>
      </c>
      <c r="D169" s="18" t="str">
        <f>IF($A169&lt;=D$178,MissFill!C172,"")</f>
        <v/>
      </c>
      <c r="E169" s="18" t="str">
        <f>IF($A169&lt;=E$178,MissFill!D172,"")</f>
        <v/>
      </c>
      <c r="F169" s="18" t="str">
        <f>IF($A169&lt;=F$178,MissFill!E172,"")</f>
        <v/>
      </c>
      <c r="G169" s="18" t="str">
        <f>IF($A169&lt;=G$178,MissFill!F172,"")</f>
        <v/>
      </c>
      <c r="H169" s="18" t="str">
        <f>IF($A169&lt;=H$178,MissFill!G172,"")</f>
        <v/>
      </c>
      <c r="I169" s="18" t="str">
        <f>IF($A169&lt;=I$178,MissFill!H172,"")</f>
        <v/>
      </c>
      <c r="J169" s="18" t="str">
        <f>IF($A169&lt;=J$178,MissFill!I172,"")</f>
        <v/>
      </c>
      <c r="K169" s="18" t="str">
        <f>IF($A169&lt;=K$178,MissFill!J172,"")</f>
        <v/>
      </c>
      <c r="L169" s="18" t="str">
        <f>IF($A169&lt;=L$178,MissFill!K172,"")</f>
        <v/>
      </c>
      <c r="M169" s="18" t="str">
        <f>IF($A169&lt;=M$178,MissFill!L172,"")</f>
        <v/>
      </c>
      <c r="N169" s="18" t="str">
        <f>IF($A169&lt;=N$178,MissFill!M172,"")</f>
        <v/>
      </c>
      <c r="O169" s="18" t="str">
        <f>IF($A169&lt;=O$178,MissFill!N172,"")</f>
        <v/>
      </c>
      <c r="P169" s="18" t="str">
        <f>IF($A169&lt;=P$178,MissFill!O172,"")</f>
        <v/>
      </c>
      <c r="Q169" s="18" t="str">
        <f>IF($A169&lt;=Q$178,MissFill!P172,"")</f>
        <v/>
      </c>
      <c r="R169" s="18" t="str">
        <f>IF($A169&lt;=R$178,MissFill!Q172,"")</f>
        <v/>
      </c>
      <c r="S169" s="18" t="str">
        <f>IF($A169&lt;=S$178,MissFill!R172,"")</f>
        <v/>
      </c>
      <c r="T169" s="18" t="str">
        <f>IF($A169&lt;=T$178,MissFill!S172,"")</f>
        <v/>
      </c>
      <c r="U169" s="18" t="str">
        <f>IF($A169&lt;=U$178,MissFill!T172,"")</f>
        <v/>
      </c>
      <c r="V169" s="18" t="str">
        <f>IF($A169&lt;=V$178,MissFill!U172,"")</f>
        <v/>
      </c>
      <c r="W169" s="18" t="str">
        <f>IF($A169&lt;=W$178,MissFill!V172,"")</f>
        <v/>
      </c>
      <c r="X169" s="18" t="str">
        <f>IF($A169&lt;=X$178,MissFill!W172,"")</f>
        <v/>
      </c>
      <c r="Y169" s="18" t="str">
        <f>IF($A169&lt;=Y$178,MissFill!X172,"")</f>
        <v/>
      </c>
      <c r="Z169" s="18" t="str">
        <f>IF($A169&lt;=Z$178,MissFill!Y172,"")</f>
        <v/>
      </c>
      <c r="AA169" s="18" t="str">
        <f>IF($A169&lt;=AA$178,MissFill!Z172,"")</f>
        <v/>
      </c>
      <c r="AB169" s="18" t="str">
        <f>IF($A169&lt;=AB$178,MissFill!AA172,"")</f>
        <v/>
      </c>
      <c r="AC169" s="18" t="str">
        <f>IF($A169&lt;=AC$178,MissFill!AB172,"")</f>
        <v/>
      </c>
      <c r="AD169" s="18" t="str">
        <f>IF($A169&lt;=AD$178,MissFill!AC172,"")</f>
        <v/>
      </c>
      <c r="AE169" s="18" t="str">
        <f>IF($A169&lt;=AE$178,MissFill!AD172,"")</f>
        <v/>
      </c>
      <c r="AF169" s="18" t="str">
        <f>IF($A169&lt;=AF$178,MissFill!AE172,"")</f>
        <v/>
      </c>
      <c r="AG169" s="18" t="str">
        <f>IF($A169&lt;=AG$178,MissFill!AF172,"")</f>
        <v/>
      </c>
      <c r="AH169" s="18" t="str">
        <f>IF($A169&lt;=AH$178,MissFill!AG172,"")</f>
        <v/>
      </c>
      <c r="AI169" s="18" t="str">
        <f>IF($A169&lt;=AI$178,MissFill!AH172,"")</f>
        <v/>
      </c>
      <c r="AJ169" s="18" t="str">
        <f>IF($A169&lt;=AJ$178,MissFill!AI172,"")</f>
        <v/>
      </c>
      <c r="AK169" s="18" t="str">
        <f>IF($A169&lt;=AK$178,MissFill!AJ172,"")</f>
        <v/>
      </c>
      <c r="AL169" s="18" t="str">
        <f>IF($A169&lt;=AL$178,MissFill!AK172,"")</f>
        <v/>
      </c>
      <c r="AM169" s="18" t="str">
        <f>IF($A169&lt;=AM$178,MissFill!AL172,"")</f>
        <v/>
      </c>
      <c r="AN169" s="18" t="str">
        <f>IF($A169&lt;=AN$178,MissFill!AM172,"")</f>
        <v/>
      </c>
      <c r="AO169" s="18" t="str">
        <f>IF($A169&lt;=AO$178,MissFill!AN172,"")</f>
        <v/>
      </c>
      <c r="AP169" s="18" t="str">
        <f>IF($A169&lt;=AP$178,MissFill!AO172,"")</f>
        <v/>
      </c>
      <c r="AQ169" s="18" t="str">
        <f>IF($A169&lt;=AQ$178,MissFill!AP172,"")</f>
        <v/>
      </c>
      <c r="AR169" s="18" t="str">
        <f>IF($A169&lt;=AR$178,MissFill!AQ172,"")</f>
        <v/>
      </c>
      <c r="AS169" s="18" t="str">
        <f>IF($A169&lt;=AS$178,MissFill!AR172,"")</f>
        <v/>
      </c>
      <c r="AT169" s="18" t="str">
        <f>IF($A169&lt;=AT$178,MissFill!AS172,"")</f>
        <v/>
      </c>
      <c r="AU169" s="18" t="str">
        <f>IF($A169&lt;=AU$178,MissFill!AT172,"")</f>
        <v/>
      </c>
      <c r="AV169" s="18" t="str">
        <f>IF($A169&lt;=AV$178,MissFill!AU172,"")</f>
        <v/>
      </c>
      <c r="AW169" s="18" t="str">
        <f>IF($A169&lt;=AW$178,MissFill!AV172,"")</f>
        <v/>
      </c>
      <c r="AX169" s="18" t="str">
        <f>IF($A169&lt;=AX$178,MissFill!AW172,"")</f>
        <v/>
      </c>
    </row>
    <row r="170" spans="1:50" x14ac:dyDescent="0.25">
      <c r="A170" s="8">
        <v>44515</v>
      </c>
      <c r="B170" s="11">
        <v>319</v>
      </c>
      <c r="C170" s="18" t="str">
        <f>IF($A170&lt;=C$178,MissFill!B173,"")</f>
        <v/>
      </c>
      <c r="D170" s="18" t="str">
        <f>IF($A170&lt;=D$178,MissFill!C173,"")</f>
        <v/>
      </c>
      <c r="E170" s="18" t="str">
        <f>IF($A170&lt;=E$178,MissFill!D173,"")</f>
        <v/>
      </c>
      <c r="F170" s="18" t="str">
        <f>IF($A170&lt;=F$178,MissFill!E173,"")</f>
        <v/>
      </c>
      <c r="G170" s="18" t="str">
        <f>IF($A170&lt;=G$178,MissFill!F173,"")</f>
        <v/>
      </c>
      <c r="H170" s="18" t="str">
        <f>IF($A170&lt;=H$178,MissFill!G173,"")</f>
        <v/>
      </c>
      <c r="I170" s="18" t="str">
        <f>IF($A170&lt;=I$178,MissFill!H173,"")</f>
        <v/>
      </c>
      <c r="J170" s="18" t="str">
        <f>IF($A170&lt;=J$178,MissFill!I173,"")</f>
        <v/>
      </c>
      <c r="K170" s="18" t="str">
        <f>IF($A170&lt;=K$178,MissFill!J173,"")</f>
        <v/>
      </c>
      <c r="L170" s="18" t="str">
        <f>IF($A170&lt;=L$178,MissFill!K173,"")</f>
        <v/>
      </c>
      <c r="M170" s="18" t="str">
        <f>IF($A170&lt;=M$178,MissFill!L173,"")</f>
        <v/>
      </c>
      <c r="N170" s="18" t="str">
        <f>IF($A170&lt;=N$178,MissFill!M173,"")</f>
        <v/>
      </c>
      <c r="O170" s="18" t="str">
        <f>IF($A170&lt;=O$178,MissFill!N173,"")</f>
        <v/>
      </c>
      <c r="P170" s="18" t="str">
        <f>IF($A170&lt;=P$178,MissFill!O173,"")</f>
        <v/>
      </c>
      <c r="Q170" s="18" t="str">
        <f>IF($A170&lt;=Q$178,MissFill!P173,"")</f>
        <v/>
      </c>
      <c r="R170" s="18" t="str">
        <f>IF($A170&lt;=R$178,MissFill!Q173,"")</f>
        <v/>
      </c>
      <c r="S170" s="18" t="str">
        <f>IF($A170&lt;=S$178,MissFill!R173,"")</f>
        <v/>
      </c>
      <c r="T170" s="18" t="str">
        <f>IF($A170&lt;=T$178,MissFill!S173,"")</f>
        <v/>
      </c>
      <c r="U170" s="18" t="str">
        <f>IF($A170&lt;=U$178,MissFill!T173,"")</f>
        <v/>
      </c>
      <c r="V170" s="18" t="str">
        <f>IF($A170&lt;=V$178,MissFill!U173,"")</f>
        <v/>
      </c>
      <c r="W170" s="18" t="str">
        <f>IF($A170&lt;=W$178,MissFill!V173,"")</f>
        <v/>
      </c>
      <c r="X170" s="18" t="str">
        <f>IF($A170&lt;=X$178,MissFill!W173,"")</f>
        <v/>
      </c>
      <c r="Y170" s="18" t="str">
        <f>IF($A170&lt;=Y$178,MissFill!X173,"")</f>
        <v/>
      </c>
      <c r="Z170" s="18" t="str">
        <f>IF($A170&lt;=Z$178,MissFill!Y173,"")</f>
        <v/>
      </c>
      <c r="AA170" s="18" t="str">
        <f>IF($A170&lt;=AA$178,MissFill!Z173,"")</f>
        <v/>
      </c>
      <c r="AB170" s="18" t="str">
        <f>IF($A170&lt;=AB$178,MissFill!AA173,"")</f>
        <v/>
      </c>
      <c r="AC170" s="18" t="str">
        <f>IF($A170&lt;=AC$178,MissFill!AB173,"")</f>
        <v/>
      </c>
      <c r="AD170" s="18" t="str">
        <f>IF($A170&lt;=AD$178,MissFill!AC173,"")</f>
        <v/>
      </c>
      <c r="AE170" s="18" t="str">
        <f>IF($A170&lt;=AE$178,MissFill!AD173,"")</f>
        <v/>
      </c>
      <c r="AF170" s="18" t="str">
        <f>IF($A170&lt;=AF$178,MissFill!AE173,"")</f>
        <v/>
      </c>
      <c r="AG170" s="18" t="str">
        <f>IF($A170&lt;=AG$178,MissFill!AF173,"")</f>
        <v/>
      </c>
      <c r="AH170" s="18" t="str">
        <f>IF($A170&lt;=AH$178,MissFill!AG173,"")</f>
        <v/>
      </c>
      <c r="AI170" s="18" t="str">
        <f>IF($A170&lt;=AI$178,MissFill!AH173,"")</f>
        <v/>
      </c>
      <c r="AJ170" s="18" t="str">
        <f>IF($A170&lt;=AJ$178,MissFill!AI173,"")</f>
        <v/>
      </c>
      <c r="AK170" s="18" t="str">
        <f>IF($A170&lt;=AK$178,MissFill!AJ173,"")</f>
        <v/>
      </c>
      <c r="AL170" s="18" t="str">
        <f>IF($A170&lt;=AL$178,MissFill!AK173,"")</f>
        <v/>
      </c>
      <c r="AM170" s="18" t="str">
        <f>IF($A170&lt;=AM$178,MissFill!AL173,"")</f>
        <v/>
      </c>
      <c r="AN170" s="18" t="str">
        <f>IF($A170&lt;=AN$178,MissFill!AM173,"")</f>
        <v/>
      </c>
      <c r="AO170" s="18" t="str">
        <f>IF($A170&lt;=AO$178,MissFill!AN173,"")</f>
        <v/>
      </c>
      <c r="AP170" s="18" t="str">
        <f>IF($A170&lt;=AP$178,MissFill!AO173,"")</f>
        <v/>
      </c>
      <c r="AQ170" s="18" t="str">
        <f>IF($A170&lt;=AQ$178,MissFill!AP173,"")</f>
        <v/>
      </c>
      <c r="AR170" s="18" t="str">
        <f>IF($A170&lt;=AR$178,MissFill!AQ173,"")</f>
        <v/>
      </c>
      <c r="AS170" s="18" t="str">
        <f>IF($A170&lt;=AS$178,MissFill!AR173,"")</f>
        <v/>
      </c>
      <c r="AT170" s="18" t="str">
        <f>IF($A170&lt;=AT$178,MissFill!AS173,"")</f>
        <v/>
      </c>
      <c r="AU170" s="18" t="str">
        <f>IF($A170&lt;=AU$178,MissFill!AT173,"")</f>
        <v/>
      </c>
      <c r="AV170" s="18" t="str">
        <f>IF($A170&lt;=AV$178,MissFill!AU173,"")</f>
        <v/>
      </c>
      <c r="AW170" s="18" t="str">
        <f>IF($A170&lt;=AW$178,MissFill!AV173,"")</f>
        <v/>
      </c>
      <c r="AX170" s="18" t="str">
        <f>IF($A170&lt;=AX$178,MissFill!AW173,"")</f>
        <v/>
      </c>
    </row>
    <row r="171" spans="1:50" x14ac:dyDescent="0.25">
      <c r="A171" s="8">
        <v>44516</v>
      </c>
      <c r="B171" s="11">
        <v>320</v>
      </c>
      <c r="C171" s="18" t="str">
        <f>IF($A171&lt;=C$178,MissFill!B174,"")</f>
        <v/>
      </c>
      <c r="D171" s="18" t="str">
        <f>IF($A171&lt;=D$178,MissFill!C174,"")</f>
        <v/>
      </c>
      <c r="E171" s="18" t="str">
        <f>IF($A171&lt;=E$178,MissFill!D174,"")</f>
        <v/>
      </c>
      <c r="F171" s="18" t="str">
        <f>IF($A171&lt;=F$178,MissFill!E174,"")</f>
        <v/>
      </c>
      <c r="G171" s="18" t="str">
        <f>IF($A171&lt;=G$178,MissFill!F174,"")</f>
        <v/>
      </c>
      <c r="H171" s="18" t="str">
        <f>IF($A171&lt;=H$178,MissFill!G174,"")</f>
        <v/>
      </c>
      <c r="I171" s="18" t="str">
        <f>IF($A171&lt;=I$178,MissFill!H174,"")</f>
        <v/>
      </c>
      <c r="J171" s="18" t="str">
        <f>IF($A171&lt;=J$178,MissFill!I174,"")</f>
        <v/>
      </c>
      <c r="K171" s="18" t="str">
        <f>IF($A171&lt;=K$178,MissFill!J174,"")</f>
        <v/>
      </c>
      <c r="L171" s="18" t="str">
        <f>IF($A171&lt;=L$178,MissFill!K174,"")</f>
        <v/>
      </c>
      <c r="M171" s="18" t="str">
        <f>IF($A171&lt;=M$178,MissFill!L174,"")</f>
        <v/>
      </c>
      <c r="N171" s="18" t="str">
        <f>IF($A171&lt;=N$178,MissFill!M174,"")</f>
        <v/>
      </c>
      <c r="O171" s="18" t="str">
        <f>IF($A171&lt;=O$178,MissFill!N174,"")</f>
        <v/>
      </c>
      <c r="P171" s="18" t="str">
        <f>IF($A171&lt;=P$178,MissFill!O174,"")</f>
        <v/>
      </c>
      <c r="Q171" s="18" t="str">
        <f>IF($A171&lt;=Q$178,MissFill!P174,"")</f>
        <v/>
      </c>
      <c r="R171" s="18" t="str">
        <f>IF($A171&lt;=R$178,MissFill!Q174,"")</f>
        <v/>
      </c>
      <c r="S171" s="18" t="str">
        <f>IF($A171&lt;=S$178,MissFill!R174,"")</f>
        <v/>
      </c>
      <c r="T171" s="18" t="str">
        <f>IF($A171&lt;=T$178,MissFill!S174,"")</f>
        <v/>
      </c>
      <c r="U171" s="18" t="str">
        <f>IF($A171&lt;=U$178,MissFill!T174,"")</f>
        <v/>
      </c>
      <c r="V171" s="18" t="str">
        <f>IF($A171&lt;=V$178,MissFill!U174,"")</f>
        <v/>
      </c>
      <c r="W171" s="18" t="str">
        <f>IF($A171&lt;=W$178,MissFill!V174,"")</f>
        <v/>
      </c>
      <c r="X171" s="18" t="str">
        <f>IF($A171&lt;=X$178,MissFill!W174,"")</f>
        <v/>
      </c>
      <c r="Y171" s="18" t="str">
        <f>IF($A171&lt;=Y$178,MissFill!X174,"")</f>
        <v/>
      </c>
      <c r="Z171" s="18" t="str">
        <f>IF($A171&lt;=Z$178,MissFill!Y174,"")</f>
        <v/>
      </c>
      <c r="AA171" s="18" t="str">
        <f>IF($A171&lt;=AA$178,MissFill!Z174,"")</f>
        <v/>
      </c>
      <c r="AB171" s="18" t="str">
        <f>IF($A171&lt;=AB$178,MissFill!AA174,"")</f>
        <v/>
      </c>
      <c r="AC171" s="18" t="str">
        <f>IF($A171&lt;=AC$178,MissFill!AB174,"")</f>
        <v/>
      </c>
      <c r="AD171" s="18" t="str">
        <f>IF($A171&lt;=AD$178,MissFill!AC174,"")</f>
        <v/>
      </c>
      <c r="AE171" s="18" t="str">
        <f>IF($A171&lt;=AE$178,MissFill!AD174,"")</f>
        <v/>
      </c>
      <c r="AF171" s="18" t="str">
        <f>IF($A171&lt;=AF$178,MissFill!AE174,"")</f>
        <v/>
      </c>
      <c r="AG171" s="18" t="str">
        <f>IF($A171&lt;=AG$178,MissFill!AF174,"")</f>
        <v/>
      </c>
      <c r="AH171" s="18" t="str">
        <f>IF($A171&lt;=AH$178,MissFill!AG174,"")</f>
        <v/>
      </c>
      <c r="AI171" s="18" t="str">
        <f>IF($A171&lt;=AI$178,MissFill!AH174,"")</f>
        <v/>
      </c>
      <c r="AJ171" s="18" t="str">
        <f>IF($A171&lt;=AJ$178,MissFill!AI174,"")</f>
        <v/>
      </c>
      <c r="AK171" s="18" t="str">
        <f>IF($A171&lt;=AK$178,MissFill!AJ174,"")</f>
        <v/>
      </c>
      <c r="AL171" s="18" t="str">
        <f>IF($A171&lt;=AL$178,MissFill!AK174,"")</f>
        <v/>
      </c>
      <c r="AM171" s="18" t="str">
        <f>IF($A171&lt;=AM$178,MissFill!AL174,"")</f>
        <v/>
      </c>
      <c r="AN171" s="18" t="str">
        <f>IF($A171&lt;=AN$178,MissFill!AM174,"")</f>
        <v/>
      </c>
      <c r="AO171" s="18" t="str">
        <f>IF($A171&lt;=AO$178,MissFill!AN174,"")</f>
        <v/>
      </c>
      <c r="AP171" s="18" t="str">
        <f>IF($A171&lt;=AP$178,MissFill!AO174,"")</f>
        <v/>
      </c>
      <c r="AQ171" s="18" t="str">
        <f>IF($A171&lt;=AQ$178,MissFill!AP174,"")</f>
        <v/>
      </c>
      <c r="AR171" s="18" t="str">
        <f>IF($A171&lt;=AR$178,MissFill!AQ174,"")</f>
        <v/>
      </c>
      <c r="AS171" s="18" t="str">
        <f>IF($A171&lt;=AS$178,MissFill!AR174,"")</f>
        <v/>
      </c>
      <c r="AT171" s="18" t="str">
        <f>IF($A171&lt;=AT$178,MissFill!AS174,"")</f>
        <v/>
      </c>
      <c r="AU171" s="18" t="str">
        <f>IF($A171&lt;=AU$178,MissFill!AT174,"")</f>
        <v/>
      </c>
      <c r="AV171" s="18" t="str">
        <f>IF($A171&lt;=AV$178,MissFill!AU174,"")</f>
        <v/>
      </c>
      <c r="AW171" s="18" t="str">
        <f>IF($A171&lt;=AW$178,MissFill!AV174,"")</f>
        <v/>
      </c>
      <c r="AX171" s="18" t="str">
        <f>IF($A171&lt;=AX$178,MissFill!AW174,"")</f>
        <v/>
      </c>
    </row>
    <row r="172" spans="1:50" x14ac:dyDescent="0.25">
      <c r="A172" s="8">
        <v>44517</v>
      </c>
      <c r="B172" s="11">
        <v>321</v>
      </c>
      <c r="C172" s="18" t="str">
        <f>IF($A172&lt;=C$178,MissFill!B175,"")</f>
        <v/>
      </c>
      <c r="D172" s="18" t="str">
        <f>IF($A172&lt;=D$178,MissFill!C175,"")</f>
        <v/>
      </c>
      <c r="E172" s="18" t="str">
        <f>IF($A172&lt;=E$178,MissFill!D175,"")</f>
        <v/>
      </c>
      <c r="F172" s="18" t="str">
        <f>IF($A172&lt;=F$178,MissFill!E175,"")</f>
        <v/>
      </c>
      <c r="G172" s="18" t="str">
        <f>IF($A172&lt;=G$178,MissFill!F175,"")</f>
        <v/>
      </c>
      <c r="H172" s="18" t="str">
        <f>IF($A172&lt;=H$178,MissFill!G175,"")</f>
        <v/>
      </c>
      <c r="I172" s="18" t="str">
        <f>IF($A172&lt;=I$178,MissFill!H175,"")</f>
        <v/>
      </c>
      <c r="J172" s="18" t="str">
        <f>IF($A172&lt;=J$178,MissFill!I175,"")</f>
        <v/>
      </c>
      <c r="K172" s="18" t="str">
        <f>IF($A172&lt;=K$178,MissFill!J175,"")</f>
        <v/>
      </c>
      <c r="L172" s="18" t="str">
        <f>IF($A172&lt;=L$178,MissFill!K175,"")</f>
        <v/>
      </c>
      <c r="M172" s="18" t="str">
        <f>IF($A172&lt;=M$178,MissFill!L175,"")</f>
        <v/>
      </c>
      <c r="N172" s="18" t="str">
        <f>IF($A172&lt;=N$178,MissFill!M175,"")</f>
        <v/>
      </c>
      <c r="O172" s="18" t="str">
        <f>IF($A172&lt;=O$178,MissFill!N175,"")</f>
        <v/>
      </c>
      <c r="P172" s="18" t="str">
        <f>IF($A172&lt;=P$178,MissFill!O175,"")</f>
        <v/>
      </c>
      <c r="Q172" s="18" t="str">
        <f>IF($A172&lt;=Q$178,MissFill!P175,"")</f>
        <v/>
      </c>
      <c r="R172" s="18" t="str">
        <f>IF($A172&lt;=R$178,MissFill!Q175,"")</f>
        <v/>
      </c>
      <c r="S172" s="18" t="str">
        <f>IF($A172&lt;=S$178,MissFill!R175,"")</f>
        <v/>
      </c>
      <c r="T172" s="18" t="str">
        <f>IF($A172&lt;=T$178,MissFill!S175,"")</f>
        <v/>
      </c>
      <c r="U172" s="18" t="str">
        <f>IF($A172&lt;=U$178,MissFill!T175,"")</f>
        <v/>
      </c>
      <c r="V172" s="18" t="str">
        <f>IF($A172&lt;=V$178,MissFill!U175,"")</f>
        <v/>
      </c>
      <c r="W172" s="18" t="str">
        <f>IF($A172&lt;=W$178,MissFill!V175,"")</f>
        <v/>
      </c>
      <c r="X172" s="18" t="str">
        <f>IF($A172&lt;=X$178,MissFill!W175,"")</f>
        <v/>
      </c>
      <c r="Y172" s="18" t="str">
        <f>IF($A172&lt;=Y$178,MissFill!X175,"")</f>
        <v/>
      </c>
      <c r="Z172" s="18" t="str">
        <f>IF($A172&lt;=Z$178,MissFill!Y175,"")</f>
        <v/>
      </c>
      <c r="AA172" s="18" t="str">
        <f>IF($A172&lt;=AA$178,MissFill!Z175,"")</f>
        <v/>
      </c>
      <c r="AB172" s="18" t="str">
        <f>IF($A172&lt;=AB$178,MissFill!AA175,"")</f>
        <v/>
      </c>
      <c r="AC172" s="18" t="str">
        <f>IF($A172&lt;=AC$178,MissFill!AB175,"")</f>
        <v/>
      </c>
      <c r="AD172" s="18" t="str">
        <f>IF($A172&lt;=AD$178,MissFill!AC175,"")</f>
        <v/>
      </c>
      <c r="AE172" s="18" t="str">
        <f>IF($A172&lt;=AE$178,MissFill!AD175,"")</f>
        <v/>
      </c>
      <c r="AF172" s="18" t="str">
        <f>IF($A172&lt;=AF$178,MissFill!AE175,"")</f>
        <v/>
      </c>
      <c r="AG172" s="18" t="str">
        <f>IF($A172&lt;=AG$178,MissFill!AF175,"")</f>
        <v/>
      </c>
      <c r="AH172" s="18" t="str">
        <f>IF($A172&lt;=AH$178,MissFill!AG175,"")</f>
        <v/>
      </c>
      <c r="AI172" s="18" t="str">
        <f>IF($A172&lt;=AI$178,MissFill!AH175,"")</f>
        <v/>
      </c>
      <c r="AJ172" s="18" t="str">
        <f>IF($A172&lt;=AJ$178,MissFill!AI175,"")</f>
        <v/>
      </c>
      <c r="AK172" s="18" t="str">
        <f>IF($A172&lt;=AK$178,MissFill!AJ175,"")</f>
        <v/>
      </c>
      <c r="AL172" s="18" t="str">
        <f>IF($A172&lt;=AL$178,MissFill!AK175,"")</f>
        <v/>
      </c>
      <c r="AM172" s="18" t="str">
        <f>IF($A172&lt;=AM$178,MissFill!AL175,"")</f>
        <v/>
      </c>
      <c r="AN172" s="18" t="str">
        <f>IF($A172&lt;=AN$178,MissFill!AM175,"")</f>
        <v/>
      </c>
      <c r="AO172" s="18" t="str">
        <f>IF($A172&lt;=AO$178,MissFill!AN175,"")</f>
        <v/>
      </c>
      <c r="AP172" s="18" t="str">
        <f>IF($A172&lt;=AP$178,MissFill!AO175,"")</f>
        <v/>
      </c>
      <c r="AQ172" s="18" t="str">
        <f>IF($A172&lt;=AQ$178,MissFill!AP175,"")</f>
        <v/>
      </c>
      <c r="AR172" s="18" t="str">
        <f>IF($A172&lt;=AR$178,MissFill!AQ175,"")</f>
        <v/>
      </c>
      <c r="AS172" s="18" t="str">
        <f>IF($A172&lt;=AS$178,MissFill!AR175,"")</f>
        <v/>
      </c>
      <c r="AT172" s="18" t="str">
        <f>IF($A172&lt;=AT$178,MissFill!AS175,"")</f>
        <v/>
      </c>
      <c r="AU172" s="18" t="str">
        <f>IF($A172&lt;=AU$178,MissFill!AT175,"")</f>
        <v/>
      </c>
      <c r="AV172" s="18" t="str">
        <f>IF($A172&lt;=AV$178,MissFill!AU175,"")</f>
        <v/>
      </c>
      <c r="AW172" s="18" t="str">
        <f>IF($A172&lt;=AW$178,MissFill!AV175,"")</f>
        <v/>
      </c>
      <c r="AX172" s="18" t="str">
        <f>IF($A172&lt;=AX$178,MissFill!AW175,"")</f>
        <v/>
      </c>
    </row>
    <row r="173" spans="1:50" x14ac:dyDescent="0.25">
      <c r="A173" s="8">
        <v>44518</v>
      </c>
      <c r="B173" s="11">
        <v>322</v>
      </c>
      <c r="C173" s="18" t="str">
        <f>IF($A173&lt;=C$178,MissFill!B176,"")</f>
        <v/>
      </c>
      <c r="D173" s="18" t="str">
        <f>IF($A173&lt;=D$178,MissFill!C176,"")</f>
        <v/>
      </c>
      <c r="E173" s="18" t="str">
        <f>IF($A173&lt;=E$178,MissFill!D176,"")</f>
        <v/>
      </c>
      <c r="F173" s="18" t="str">
        <f>IF($A173&lt;=F$178,MissFill!E176,"")</f>
        <v/>
      </c>
      <c r="G173" s="18" t="str">
        <f>IF($A173&lt;=G$178,MissFill!F176,"")</f>
        <v/>
      </c>
      <c r="H173" s="18" t="str">
        <f>IF($A173&lt;=H$178,MissFill!G176,"")</f>
        <v/>
      </c>
      <c r="I173" s="18" t="str">
        <f>IF($A173&lt;=I$178,MissFill!H176,"")</f>
        <v/>
      </c>
      <c r="J173" s="18" t="str">
        <f>IF($A173&lt;=J$178,MissFill!I176,"")</f>
        <v/>
      </c>
      <c r="K173" s="18" t="str">
        <f>IF($A173&lt;=K$178,MissFill!J176,"")</f>
        <v/>
      </c>
      <c r="L173" s="18" t="str">
        <f>IF($A173&lt;=L$178,MissFill!K176,"")</f>
        <v/>
      </c>
      <c r="M173" s="18" t="str">
        <f>IF($A173&lt;=M$178,MissFill!L176,"")</f>
        <v/>
      </c>
      <c r="N173" s="18" t="str">
        <f>IF($A173&lt;=N$178,MissFill!M176,"")</f>
        <v/>
      </c>
      <c r="O173" s="18" t="str">
        <f>IF($A173&lt;=O$178,MissFill!N176,"")</f>
        <v/>
      </c>
      <c r="P173" s="18" t="str">
        <f>IF($A173&lt;=P$178,MissFill!O176,"")</f>
        <v/>
      </c>
      <c r="Q173" s="18" t="str">
        <f>IF($A173&lt;=Q$178,MissFill!P176,"")</f>
        <v/>
      </c>
      <c r="R173" s="18" t="str">
        <f>IF($A173&lt;=R$178,MissFill!Q176,"")</f>
        <v/>
      </c>
      <c r="S173" s="18" t="str">
        <f>IF($A173&lt;=S$178,MissFill!R176,"")</f>
        <v/>
      </c>
      <c r="T173" s="18" t="str">
        <f>IF($A173&lt;=T$178,MissFill!S176,"")</f>
        <v/>
      </c>
      <c r="U173" s="18" t="str">
        <f>IF($A173&lt;=U$178,MissFill!T176,"")</f>
        <v/>
      </c>
      <c r="V173" s="18" t="str">
        <f>IF($A173&lt;=V$178,MissFill!U176,"")</f>
        <v/>
      </c>
      <c r="W173" s="18" t="str">
        <f>IF($A173&lt;=W$178,MissFill!V176,"")</f>
        <v/>
      </c>
      <c r="X173" s="18" t="str">
        <f>IF($A173&lt;=X$178,MissFill!W176,"")</f>
        <v/>
      </c>
      <c r="Y173" s="18" t="str">
        <f>IF($A173&lt;=Y$178,MissFill!X176,"")</f>
        <v/>
      </c>
      <c r="Z173" s="18" t="str">
        <f>IF($A173&lt;=Z$178,MissFill!Y176,"")</f>
        <v/>
      </c>
      <c r="AA173" s="18" t="str">
        <f>IF($A173&lt;=AA$178,MissFill!Z176,"")</f>
        <v/>
      </c>
      <c r="AB173" s="18" t="str">
        <f>IF($A173&lt;=AB$178,MissFill!AA176,"")</f>
        <v/>
      </c>
      <c r="AC173" s="18" t="str">
        <f>IF($A173&lt;=AC$178,MissFill!AB176,"")</f>
        <v/>
      </c>
      <c r="AD173" s="18" t="str">
        <f>IF($A173&lt;=AD$178,MissFill!AC176,"")</f>
        <v/>
      </c>
      <c r="AE173" s="18" t="str">
        <f>IF($A173&lt;=AE$178,MissFill!AD176,"")</f>
        <v/>
      </c>
      <c r="AF173" s="18" t="str">
        <f>IF($A173&lt;=AF$178,MissFill!AE176,"")</f>
        <v/>
      </c>
      <c r="AG173" s="18" t="str">
        <f>IF($A173&lt;=AG$178,MissFill!AF176,"")</f>
        <v/>
      </c>
      <c r="AH173" s="18" t="str">
        <f>IF($A173&lt;=AH$178,MissFill!AG176,"")</f>
        <v/>
      </c>
      <c r="AI173" s="18" t="str">
        <f>IF($A173&lt;=AI$178,MissFill!AH176,"")</f>
        <v/>
      </c>
      <c r="AJ173" s="18" t="str">
        <f>IF($A173&lt;=AJ$178,MissFill!AI176,"")</f>
        <v/>
      </c>
      <c r="AK173" s="18" t="str">
        <f>IF($A173&lt;=AK$178,MissFill!AJ176,"")</f>
        <v/>
      </c>
      <c r="AL173" s="18" t="str">
        <f>IF($A173&lt;=AL$178,MissFill!AK176,"")</f>
        <v/>
      </c>
      <c r="AM173" s="18" t="str">
        <f>IF($A173&lt;=AM$178,MissFill!AL176,"")</f>
        <v/>
      </c>
      <c r="AN173" s="18" t="str">
        <f>IF($A173&lt;=AN$178,MissFill!AM176,"")</f>
        <v/>
      </c>
      <c r="AO173" s="18" t="str">
        <f>IF($A173&lt;=AO$178,MissFill!AN176,"")</f>
        <v/>
      </c>
      <c r="AP173" s="18" t="str">
        <f>IF($A173&lt;=AP$178,MissFill!AO176,"")</f>
        <v/>
      </c>
      <c r="AQ173" s="18" t="str">
        <f>IF($A173&lt;=AQ$178,MissFill!AP176,"")</f>
        <v/>
      </c>
      <c r="AR173" s="18" t="str">
        <f>IF($A173&lt;=AR$178,MissFill!AQ176,"")</f>
        <v/>
      </c>
      <c r="AS173" s="18" t="str">
        <f>IF($A173&lt;=AS$178,MissFill!AR176,"")</f>
        <v/>
      </c>
      <c r="AT173" s="18" t="str">
        <f>IF($A173&lt;=AT$178,MissFill!AS176,"")</f>
        <v/>
      </c>
      <c r="AU173" s="18" t="str">
        <f>IF($A173&lt;=AU$178,MissFill!AT176,"")</f>
        <v/>
      </c>
      <c r="AV173" s="18" t="str">
        <f>IF($A173&lt;=AV$178,MissFill!AU176,"")</f>
        <v/>
      </c>
      <c r="AW173" s="18" t="str">
        <f>IF($A173&lt;=AW$178,MissFill!AV176,"")</f>
        <v/>
      </c>
      <c r="AX173" s="18" t="str">
        <f>IF($A173&lt;=AX$178,MissFill!AW176,"")</f>
        <v/>
      </c>
    </row>
    <row r="174" spans="1:50" x14ac:dyDescent="0.25">
      <c r="A174" s="8">
        <v>44519</v>
      </c>
      <c r="B174" s="11">
        <v>323</v>
      </c>
      <c r="C174" s="18" t="str">
        <f>IF($A174&lt;=C$178,MissFill!B177,"")</f>
        <v/>
      </c>
      <c r="D174" s="18" t="str">
        <f>IF($A174&lt;=D$178,MissFill!C177,"")</f>
        <v/>
      </c>
      <c r="E174" s="18" t="str">
        <f>IF($A174&lt;=E$178,MissFill!D177,"")</f>
        <v/>
      </c>
      <c r="F174" s="18" t="str">
        <f>IF($A174&lt;=F$178,MissFill!E177,"")</f>
        <v/>
      </c>
      <c r="G174" s="18" t="str">
        <f>IF($A174&lt;=G$178,MissFill!F177,"")</f>
        <v/>
      </c>
      <c r="H174" s="18" t="str">
        <f>IF($A174&lt;=H$178,MissFill!G177,"")</f>
        <v/>
      </c>
      <c r="I174" s="18" t="str">
        <f>IF($A174&lt;=I$178,MissFill!H177,"")</f>
        <v/>
      </c>
      <c r="J174" s="18" t="str">
        <f>IF($A174&lt;=J$178,MissFill!I177,"")</f>
        <v/>
      </c>
      <c r="K174" s="18" t="str">
        <f>IF($A174&lt;=K$178,MissFill!J177,"")</f>
        <v/>
      </c>
      <c r="L174" s="18" t="str">
        <f>IF($A174&lt;=L$178,MissFill!K177,"")</f>
        <v/>
      </c>
      <c r="M174" s="18" t="str">
        <f>IF($A174&lt;=M$178,MissFill!L177,"")</f>
        <v/>
      </c>
      <c r="N174" s="18" t="str">
        <f>IF($A174&lt;=N$178,MissFill!M177,"")</f>
        <v/>
      </c>
      <c r="O174" s="18" t="str">
        <f>IF($A174&lt;=O$178,MissFill!N177,"")</f>
        <v/>
      </c>
      <c r="P174" s="18" t="str">
        <f>IF($A174&lt;=P$178,MissFill!O177,"")</f>
        <v/>
      </c>
      <c r="Q174" s="18" t="str">
        <f>IF($A174&lt;=Q$178,MissFill!P177,"")</f>
        <v/>
      </c>
      <c r="R174" s="18" t="str">
        <f>IF($A174&lt;=R$178,MissFill!Q177,"")</f>
        <v/>
      </c>
      <c r="S174" s="18" t="str">
        <f>IF($A174&lt;=S$178,MissFill!R177,"")</f>
        <v/>
      </c>
      <c r="T174" s="18" t="str">
        <f>IF($A174&lt;=T$178,MissFill!S177,"")</f>
        <v/>
      </c>
      <c r="U174" s="18" t="str">
        <f>IF($A174&lt;=U$178,MissFill!T177,"")</f>
        <v/>
      </c>
      <c r="V174" s="18" t="str">
        <f>IF($A174&lt;=V$178,MissFill!U177,"")</f>
        <v/>
      </c>
      <c r="W174" s="18" t="str">
        <f>IF($A174&lt;=W$178,MissFill!V177,"")</f>
        <v/>
      </c>
      <c r="X174" s="18" t="str">
        <f>IF($A174&lt;=X$178,MissFill!W177,"")</f>
        <v/>
      </c>
      <c r="Y174" s="18" t="str">
        <f>IF($A174&lt;=Y$178,MissFill!X177,"")</f>
        <v/>
      </c>
      <c r="Z174" s="18" t="str">
        <f>IF($A174&lt;=Z$178,MissFill!Y177,"")</f>
        <v/>
      </c>
      <c r="AA174" s="18" t="str">
        <f>IF($A174&lt;=AA$178,MissFill!Z177,"")</f>
        <v/>
      </c>
      <c r="AB174" s="18" t="str">
        <f>IF($A174&lt;=AB$178,MissFill!AA177,"")</f>
        <v/>
      </c>
      <c r="AC174" s="18" t="str">
        <f>IF($A174&lt;=AC$178,MissFill!AB177,"")</f>
        <v/>
      </c>
      <c r="AD174" s="18" t="str">
        <f>IF($A174&lt;=AD$178,MissFill!AC177,"")</f>
        <v/>
      </c>
      <c r="AE174" s="18" t="str">
        <f>IF($A174&lt;=AE$178,MissFill!AD177,"")</f>
        <v/>
      </c>
      <c r="AF174" s="18" t="str">
        <f>IF($A174&lt;=AF$178,MissFill!AE177,"")</f>
        <v/>
      </c>
      <c r="AG174" s="18" t="str">
        <f>IF($A174&lt;=AG$178,MissFill!AF177,"")</f>
        <v/>
      </c>
      <c r="AH174" s="18" t="str">
        <f>IF($A174&lt;=AH$178,MissFill!AG177,"")</f>
        <v/>
      </c>
      <c r="AI174" s="18" t="str">
        <f>IF($A174&lt;=AI$178,MissFill!AH177,"")</f>
        <v/>
      </c>
      <c r="AJ174" s="18" t="str">
        <f>IF($A174&lt;=AJ$178,MissFill!AI177,"")</f>
        <v/>
      </c>
      <c r="AK174" s="18" t="str">
        <f>IF($A174&lt;=AK$178,MissFill!AJ177,"")</f>
        <v/>
      </c>
      <c r="AL174" s="18" t="str">
        <f>IF($A174&lt;=AL$178,MissFill!AK177,"")</f>
        <v/>
      </c>
      <c r="AM174" s="18" t="str">
        <f>IF($A174&lt;=AM$178,MissFill!AL177,"")</f>
        <v/>
      </c>
      <c r="AN174" s="18" t="str">
        <f>IF($A174&lt;=AN$178,MissFill!AM177,"")</f>
        <v/>
      </c>
      <c r="AO174" s="18" t="str">
        <f>IF($A174&lt;=AO$178,MissFill!AN177,"")</f>
        <v/>
      </c>
      <c r="AP174" s="18" t="str">
        <f>IF($A174&lt;=AP$178,MissFill!AO177,"")</f>
        <v/>
      </c>
      <c r="AQ174" s="18" t="str">
        <f>IF($A174&lt;=AQ$178,MissFill!AP177,"")</f>
        <v/>
      </c>
      <c r="AR174" s="18" t="str">
        <f>IF($A174&lt;=AR$178,MissFill!AQ177,"")</f>
        <v/>
      </c>
      <c r="AS174" s="18" t="str">
        <f>IF($A174&lt;=AS$178,MissFill!AR177,"")</f>
        <v/>
      </c>
      <c r="AT174" s="18" t="str">
        <f>IF($A174&lt;=AT$178,MissFill!AS177,"")</f>
        <v/>
      </c>
      <c r="AU174" s="18" t="str">
        <f>IF($A174&lt;=AU$178,MissFill!AT177,"")</f>
        <v/>
      </c>
      <c r="AV174" s="18" t="str">
        <f>IF($A174&lt;=AV$178,MissFill!AU177,"")</f>
        <v/>
      </c>
      <c r="AW174" s="18" t="str">
        <f>IF($A174&lt;=AW$178,MissFill!AV177,"")</f>
        <v/>
      </c>
      <c r="AX174" s="18" t="str">
        <f>IF($A174&lt;=AX$178,MissFill!AW177,"")</f>
        <v/>
      </c>
    </row>
    <row r="175" spans="1:50" x14ac:dyDescent="0.25">
      <c r="A175" s="8">
        <v>44520</v>
      </c>
      <c r="B175" s="11">
        <v>324</v>
      </c>
      <c r="C175" s="18" t="str">
        <f>IF($A175&lt;=C$178,MissFill!B178,"")</f>
        <v/>
      </c>
      <c r="D175" s="18" t="str">
        <f>IF($A175&lt;=D$178,MissFill!C178,"")</f>
        <v/>
      </c>
      <c r="E175" s="18" t="str">
        <f>IF($A175&lt;=E$178,MissFill!D178,"")</f>
        <v/>
      </c>
      <c r="F175" s="18" t="str">
        <f>IF($A175&lt;=F$178,MissFill!E178,"")</f>
        <v/>
      </c>
      <c r="G175" s="18" t="str">
        <f>IF($A175&lt;=G$178,MissFill!F178,"")</f>
        <v/>
      </c>
      <c r="H175" s="18" t="str">
        <f>IF($A175&lt;=H$178,MissFill!G178,"")</f>
        <v/>
      </c>
      <c r="I175" s="18" t="str">
        <f>IF($A175&lt;=I$178,MissFill!H178,"")</f>
        <v/>
      </c>
      <c r="J175" s="18" t="str">
        <f>IF($A175&lt;=J$178,MissFill!I178,"")</f>
        <v/>
      </c>
      <c r="K175" s="18" t="str">
        <f>IF($A175&lt;=K$178,MissFill!J178,"")</f>
        <v/>
      </c>
      <c r="L175" s="18" t="str">
        <f>IF($A175&lt;=L$178,MissFill!K178,"")</f>
        <v/>
      </c>
      <c r="M175" s="18" t="str">
        <f>IF($A175&lt;=M$178,MissFill!L178,"")</f>
        <v/>
      </c>
      <c r="N175" s="18" t="str">
        <f>IF($A175&lt;=N$178,MissFill!M178,"")</f>
        <v/>
      </c>
      <c r="O175" s="18" t="str">
        <f>IF($A175&lt;=O$178,MissFill!N178,"")</f>
        <v/>
      </c>
      <c r="P175" s="18" t="str">
        <f>IF($A175&lt;=P$178,MissFill!O178,"")</f>
        <v/>
      </c>
      <c r="Q175" s="18" t="str">
        <f>IF($A175&lt;=Q$178,MissFill!P178,"")</f>
        <v/>
      </c>
      <c r="R175" s="18" t="str">
        <f>IF($A175&lt;=R$178,MissFill!Q178,"")</f>
        <v/>
      </c>
      <c r="S175" s="18" t="str">
        <f>IF($A175&lt;=S$178,MissFill!R178,"")</f>
        <v/>
      </c>
      <c r="T175" s="18" t="str">
        <f>IF($A175&lt;=T$178,MissFill!S178,"")</f>
        <v/>
      </c>
      <c r="U175" s="18" t="str">
        <f>IF($A175&lt;=U$178,MissFill!T178,"")</f>
        <v/>
      </c>
      <c r="V175" s="18" t="str">
        <f>IF($A175&lt;=V$178,MissFill!U178,"")</f>
        <v/>
      </c>
      <c r="W175" s="18" t="str">
        <f>IF($A175&lt;=W$178,MissFill!V178,"")</f>
        <v/>
      </c>
      <c r="X175" s="18" t="str">
        <f>IF($A175&lt;=X$178,MissFill!W178,"")</f>
        <v/>
      </c>
      <c r="Y175" s="18" t="str">
        <f>IF($A175&lt;=Y$178,MissFill!X178,"")</f>
        <v/>
      </c>
      <c r="Z175" s="18" t="str">
        <f>IF($A175&lt;=Z$178,MissFill!Y178,"")</f>
        <v/>
      </c>
      <c r="AA175" s="18" t="str">
        <f>IF($A175&lt;=AA$178,MissFill!Z178,"")</f>
        <v/>
      </c>
      <c r="AB175" s="18" t="str">
        <f>IF($A175&lt;=AB$178,MissFill!AA178,"")</f>
        <v/>
      </c>
      <c r="AC175" s="18" t="str">
        <f>IF($A175&lt;=AC$178,MissFill!AB178,"")</f>
        <v/>
      </c>
      <c r="AD175" s="18" t="str">
        <f>IF($A175&lt;=AD$178,MissFill!AC178,"")</f>
        <v/>
      </c>
      <c r="AE175" s="18" t="str">
        <f>IF($A175&lt;=AE$178,MissFill!AD178,"")</f>
        <v/>
      </c>
      <c r="AF175" s="18" t="str">
        <f>IF($A175&lt;=AF$178,MissFill!AE178,"")</f>
        <v/>
      </c>
      <c r="AG175" s="18" t="str">
        <f>IF($A175&lt;=AG$178,MissFill!AF178,"")</f>
        <v/>
      </c>
      <c r="AH175" s="18" t="str">
        <f>IF($A175&lt;=AH$178,MissFill!AG178,"")</f>
        <v/>
      </c>
      <c r="AI175" s="18" t="str">
        <f>IF($A175&lt;=AI$178,MissFill!AH178,"")</f>
        <v/>
      </c>
      <c r="AJ175" s="18" t="str">
        <f>IF($A175&lt;=AJ$178,MissFill!AI178,"")</f>
        <v/>
      </c>
      <c r="AK175" s="18" t="str">
        <f>IF($A175&lt;=AK$178,MissFill!AJ178,"")</f>
        <v/>
      </c>
      <c r="AL175" s="18" t="str">
        <f>IF($A175&lt;=AL$178,MissFill!AK178,"")</f>
        <v/>
      </c>
      <c r="AM175" s="18" t="str">
        <f>IF($A175&lt;=AM$178,MissFill!AL178,"")</f>
        <v/>
      </c>
      <c r="AN175" s="18" t="str">
        <f>IF($A175&lt;=AN$178,MissFill!AM178,"")</f>
        <v/>
      </c>
      <c r="AO175" s="18" t="str">
        <f>IF($A175&lt;=AO$178,MissFill!AN178,"")</f>
        <v/>
      </c>
      <c r="AP175" s="18" t="str">
        <f>IF($A175&lt;=AP$178,MissFill!AO178,"")</f>
        <v/>
      </c>
      <c r="AQ175" s="18" t="str">
        <f>IF($A175&lt;=AQ$178,MissFill!AP178,"")</f>
        <v/>
      </c>
      <c r="AR175" s="18" t="str">
        <f>IF($A175&lt;=AR$178,MissFill!AQ178,"")</f>
        <v/>
      </c>
      <c r="AS175" s="18" t="str">
        <f>IF($A175&lt;=AS$178,MissFill!AR178,"")</f>
        <v/>
      </c>
      <c r="AT175" s="18" t="str">
        <f>IF($A175&lt;=AT$178,MissFill!AS178,"")</f>
        <v/>
      </c>
      <c r="AU175" s="18" t="str">
        <f>IF($A175&lt;=AU$178,MissFill!AT178,"")</f>
        <v/>
      </c>
      <c r="AV175" s="18" t="str">
        <f>IF($A175&lt;=AV$178,MissFill!AU178,"")</f>
        <v/>
      </c>
      <c r="AW175" s="18" t="str">
        <f>IF($A175&lt;=AW$178,MissFill!AV178,"")</f>
        <v/>
      </c>
      <c r="AX175" s="18" t="str">
        <f>IF($A175&lt;=AX$178,MissFill!AW178,"")</f>
        <v/>
      </c>
    </row>
    <row r="176" spans="1:50" x14ac:dyDescent="0.25">
      <c r="A176" s="14"/>
      <c r="B176" s="15"/>
    </row>
    <row r="177" spans="1:50" x14ac:dyDescent="0.25">
      <c r="A177" s="16"/>
      <c r="B177" s="15" t="s">
        <v>0</v>
      </c>
      <c r="C177" s="5">
        <v>1971</v>
      </c>
      <c r="D177" s="5">
        <v>1972</v>
      </c>
      <c r="E177" s="5">
        <v>1973</v>
      </c>
      <c r="F177" s="5">
        <v>1974</v>
      </c>
      <c r="G177" s="5">
        <v>1975</v>
      </c>
      <c r="H177" s="5">
        <v>1976</v>
      </c>
      <c r="I177" s="5">
        <v>1977</v>
      </c>
      <c r="J177" s="5">
        <v>1978</v>
      </c>
      <c r="K177" s="5">
        <v>1979</v>
      </c>
      <c r="L177" s="5">
        <v>1980</v>
      </c>
      <c r="M177" s="5">
        <v>1981</v>
      </c>
      <c r="N177" s="5">
        <v>1982</v>
      </c>
      <c r="O177" s="5">
        <v>1983</v>
      </c>
      <c r="P177" s="5">
        <v>1984</v>
      </c>
      <c r="Q177" s="5">
        <v>1985</v>
      </c>
      <c r="R177" s="5">
        <v>1986</v>
      </c>
      <c r="S177" s="5">
        <v>1987</v>
      </c>
      <c r="T177" s="5">
        <v>1988</v>
      </c>
      <c r="U177" s="5">
        <v>1989</v>
      </c>
      <c r="V177" s="5">
        <v>1990</v>
      </c>
      <c r="W177" s="5">
        <v>1991</v>
      </c>
      <c r="X177" s="5">
        <v>1992</v>
      </c>
      <c r="Y177" s="5">
        <v>1993</v>
      </c>
      <c r="Z177" s="5">
        <v>1994</v>
      </c>
      <c r="AA177" s="5">
        <v>1995</v>
      </c>
      <c r="AB177" s="5">
        <v>1999</v>
      </c>
      <c r="AC177" s="5">
        <v>2000</v>
      </c>
      <c r="AD177" s="5">
        <v>2001</v>
      </c>
      <c r="AE177" s="5">
        <v>2002</v>
      </c>
      <c r="AF177" s="5">
        <v>2003</v>
      </c>
      <c r="AG177" s="5">
        <v>2004</v>
      </c>
      <c r="AH177" s="5">
        <v>2005</v>
      </c>
      <c r="AI177" s="5">
        <v>2006</v>
      </c>
      <c r="AJ177" s="5">
        <v>2007</v>
      </c>
      <c r="AK177" s="5">
        <v>2008</v>
      </c>
      <c r="AL177" s="5">
        <v>2009</v>
      </c>
      <c r="AM177" s="5">
        <v>2010</v>
      </c>
      <c r="AN177" s="5">
        <v>2011</v>
      </c>
      <c r="AO177" s="5">
        <v>2012</v>
      </c>
      <c r="AP177" s="5">
        <v>2013</v>
      </c>
      <c r="AQ177" s="5">
        <v>2014</v>
      </c>
      <c r="AR177" s="5">
        <v>2015</v>
      </c>
      <c r="AS177" s="5">
        <v>2016</v>
      </c>
      <c r="AT177" s="5">
        <v>2017</v>
      </c>
      <c r="AU177" s="5">
        <v>2018</v>
      </c>
      <c r="AV177" s="5">
        <v>2019</v>
      </c>
      <c r="AW177" s="5">
        <v>2020</v>
      </c>
      <c r="AX177" s="5">
        <v>2021</v>
      </c>
    </row>
    <row r="178" spans="1:50" x14ac:dyDescent="0.25">
      <c r="A178" s="18"/>
      <c r="B178" s="17" t="s">
        <v>27</v>
      </c>
      <c r="C178" s="13">
        <f>DateEnded_5Day!C177</f>
        <v>44489</v>
      </c>
      <c r="D178" s="13">
        <f>DateEnded_5Day!D177</f>
        <v>44481</v>
      </c>
      <c r="E178" s="13">
        <f>DateEnded_5Day!E177</f>
        <v>44482</v>
      </c>
      <c r="F178" s="13">
        <f>DateEnded_5Day!F177</f>
        <v>44481</v>
      </c>
      <c r="G178" s="13">
        <f>DateEnded_5Day!G177</f>
        <v>44489</v>
      </c>
      <c r="H178" s="13">
        <f>DateEnded_5Day!H177</f>
        <v>44482</v>
      </c>
      <c r="I178" s="13">
        <f>DateEnded_5Day!I177</f>
        <v>44481</v>
      </c>
      <c r="J178" s="13">
        <f>DateEnded_5Day!J177</f>
        <v>44481</v>
      </c>
      <c r="K178" s="13">
        <f>DateEnded_5Day!K177</f>
        <v>44487</v>
      </c>
      <c r="L178" s="13">
        <f>DateEnded_5Day!L177</f>
        <v>44481</v>
      </c>
      <c r="M178" s="13">
        <f>DateEnded_5Day!M177</f>
        <v>44485</v>
      </c>
      <c r="N178" s="13">
        <f>DateEnded_5Day!N177</f>
        <v>44481</v>
      </c>
      <c r="O178" s="13">
        <f>DateEnded_5Day!O177</f>
        <v>44481</v>
      </c>
      <c r="P178" s="13">
        <f>DateEnded_5Day!P177</f>
        <v>44481</v>
      </c>
      <c r="Q178" s="13">
        <f>DateEnded_5Day!Q177</f>
        <v>44481</v>
      </c>
      <c r="R178" s="13">
        <f>DateEnded_5Day!R177</f>
        <v>44481</v>
      </c>
      <c r="S178" s="13">
        <f>DateEnded_5Day!S177</f>
        <v>44481</v>
      </c>
      <c r="T178" s="13">
        <f>DateEnded_5Day!T177</f>
        <v>44481</v>
      </c>
      <c r="U178" s="13">
        <f>DateEnded_5Day!U177</f>
        <v>44481</v>
      </c>
      <c r="V178" s="13">
        <f>DateEnded_5Day!V177</f>
        <v>44483</v>
      </c>
      <c r="W178" s="13">
        <f>DateEnded_5Day!W177</f>
        <v>44486</v>
      </c>
      <c r="X178" s="13">
        <f>DateEnded_5Day!X177</f>
        <v>44481</v>
      </c>
      <c r="Y178" s="13">
        <f>DateEnded_5Day!Y177</f>
        <v>44488</v>
      </c>
      <c r="Z178" s="13">
        <f>DateEnded_5Day!Z177</f>
        <v>44481</v>
      </c>
      <c r="AA178" s="13">
        <f>DateEnded_5Day!AA177</f>
        <v>44481</v>
      </c>
      <c r="AB178" s="13">
        <f>DateEnded_5Day!AB177</f>
        <v>44484</v>
      </c>
      <c r="AC178" s="13">
        <f>DateEnded_5Day!AC177</f>
        <v>44481</v>
      </c>
      <c r="AD178" s="13">
        <f>DateEnded_5Day!AD177</f>
        <v>44481</v>
      </c>
      <c r="AE178" s="13">
        <f>DateEnded_5Day!AE177</f>
        <v>44483</v>
      </c>
      <c r="AF178" s="13">
        <f>DateEnded_5Day!AF177</f>
        <v>44481</v>
      </c>
      <c r="AG178" s="13">
        <f>DateEnded_5Day!AG177</f>
        <v>44481</v>
      </c>
      <c r="AH178" s="13">
        <f>DateEnded_5Day!AH177</f>
        <v>44481</v>
      </c>
      <c r="AI178" s="13">
        <f>DateEnded_5Day!AI177</f>
        <v>44481</v>
      </c>
      <c r="AJ178" s="13">
        <f>DateEnded_5Day!AJ177</f>
        <v>44485</v>
      </c>
      <c r="AK178" s="13">
        <f>DateEnded_5Day!AK177</f>
        <v>44481</v>
      </c>
      <c r="AL178" s="13">
        <f>DateEnded_5Day!AL177</f>
        <v>44481</v>
      </c>
      <c r="AM178" s="13">
        <f>DateEnded_5Day!AM177</f>
        <v>44481</v>
      </c>
      <c r="AN178" s="13">
        <f>DateEnded_5Day!AN177</f>
        <v>44481</v>
      </c>
      <c r="AO178" s="13">
        <f>DateEnded_5Day!AO177</f>
        <v>44481</v>
      </c>
      <c r="AP178" s="13">
        <f>DateEnded_5Day!AP177</f>
        <v>44481</v>
      </c>
      <c r="AQ178" s="13">
        <f>DateEnded_5Day!AQ177</f>
        <v>44489</v>
      </c>
      <c r="AR178" s="13">
        <f>DateEnded_5Day!AR177</f>
        <v>44481</v>
      </c>
      <c r="AS178" s="13">
        <f>DateEnded_5Day!AS177</f>
        <v>44481</v>
      </c>
      <c r="AT178" s="13">
        <f>DateEnded_5Day!AT177</f>
        <v>44483</v>
      </c>
      <c r="AU178" s="13">
        <f>DateEnded_5Day!AU177</f>
        <v>44481</v>
      </c>
      <c r="AV178" s="13">
        <f>DateEnded_5Day!AV177</f>
        <v>44481</v>
      </c>
      <c r="AW178" s="13">
        <f>DateEnded_5Day!AW177</f>
        <v>44481</v>
      </c>
      <c r="AX178" s="13">
        <f>DateEnded_5Day!AX177</f>
        <v>44485</v>
      </c>
    </row>
    <row r="179" spans="1:50" x14ac:dyDescent="0.25">
      <c r="A179" s="18"/>
      <c r="B179" s="19" t="s">
        <v>28</v>
      </c>
      <c r="C179" s="21">
        <f>IF(SUM(C2:C175)=0,ISBLANK(FALSE),1-(SUM(C2:C175)/SUM(MissFill!B5:B178)))</f>
        <v>3.1775808792770754E-2</v>
      </c>
      <c r="D179" s="21">
        <f>IF(SUM(D2:D175)=0,ISBLANK(FALSE),1-(SUM(D2:D175)/SUM(MissFill!C5:C178)))</f>
        <v>4.5427113577431344E-2</v>
      </c>
      <c r="E179" s="21">
        <f>IF(SUM(E2:E175)=0,ISBLANK(FALSE),1-(SUM(E2:E175)/SUM(MissFill!D5:D178)))</f>
        <v>3.6567871010311115E-2</v>
      </c>
      <c r="F179" s="21">
        <f>IF(SUM(F2:F175)=0,ISBLANK(FALSE),1-(SUM(F2:F175)/SUM(MissFill!E5:E178)))</f>
        <v>4.9257839774993539E-2</v>
      </c>
      <c r="G179" s="21">
        <f>IF(SUM(G2:G175)=0,ISBLANK(FALSE),1-(SUM(G2:G175)/SUM(MissFill!F5:F178)))</f>
        <v>3.5734836481557952E-3</v>
      </c>
      <c r="H179" s="21">
        <f>IF(SUM(H2:H175)=0,ISBLANK(FALSE),1-(SUM(H2:H175)/SUM(MissFill!G5:G178)))</f>
        <v>1.9393476604457338E-2</v>
      </c>
      <c r="I179" s="21">
        <f>IF(SUM(I2:I175)=0,ISBLANK(FALSE),1-(SUM(I2:I175)/SUM(MissFill!H5:H178)))</f>
        <v>4.9257868149650275E-2</v>
      </c>
      <c r="J179" s="21">
        <f>IF(SUM(J2:J175)=0,ISBLANK(FALSE),1-(SUM(J2:J175)/SUM(MissFill!I5:I178)))</f>
        <v>3.8332064751271933E-3</v>
      </c>
      <c r="K179" s="21">
        <f>IF(SUM(K2:K175)=0,ISBLANK(FALSE),1-(SUM(K2:K175)/SUM(MissFill!J5:J178)))</f>
        <v>1.57102355277704E-2</v>
      </c>
      <c r="L179" s="21">
        <f>IF(SUM(L2:L175)=0,ISBLANK(FALSE),1-(SUM(L2:L175)/SUM(MissFill!K5:K178)))</f>
        <v>4.9257894863771079E-2</v>
      </c>
      <c r="M179" s="21">
        <f>IF(SUM(M2:M175)=0,ISBLANK(FALSE),1-(SUM(M2:M175)/SUM(MissFill!L5:L178)))</f>
        <v>1.5173896348715465E-2</v>
      </c>
      <c r="N179" s="21">
        <f>IF(SUM(N2:N175)=0,ISBLANK(FALSE),1-(SUM(N2:N175)/SUM(MissFill!M5:M178)))</f>
        <v>4.9257920190257432E-2</v>
      </c>
      <c r="O179" s="21">
        <f>IF(SUM(O2:O175)=0,ISBLANK(FALSE),1-(SUM(O2:O175)/SUM(MissFill!N5:N178)))</f>
        <v>2.3840027949686093E-2</v>
      </c>
      <c r="P179" s="21">
        <f>IF(SUM(P2:P175)=0,ISBLANK(FALSE),1-(SUM(P2:P175)/SUM(MissFill!O5:O178)))</f>
        <v>4.9257950334684497E-2</v>
      </c>
      <c r="Q179" s="21">
        <f>IF(SUM(Q2:Q175)=0,ISBLANK(FALSE),1-(SUM(Q2:Q175)/SUM(MissFill!P5:P178)))</f>
        <v>3.8867430384432411E-2</v>
      </c>
      <c r="R179" s="21">
        <f>IF(SUM(R2:R175)=0,ISBLANK(FALSE),1-(SUM(R2:R175)/SUM(MissFill!Q5:Q178)))</f>
        <v>2.4040691967285643E-2</v>
      </c>
      <c r="S179" s="21">
        <f>IF(SUM(S2:S175)=0,ISBLANK(FALSE),1-(SUM(S2:S175)/SUM(MissFill!R5:R178)))</f>
        <v>6.6870903116038605E-3</v>
      </c>
      <c r="T179" s="21">
        <f>IF(SUM(T2:T175)=0,ISBLANK(FALSE),1-(SUM(T2:T175)/SUM(MissFill!S5:S178)))</f>
        <v>2.3336394613565181E-2</v>
      </c>
      <c r="U179" s="21">
        <f>IF(SUM(U2:U175)=0,ISBLANK(FALSE),1-(SUM(U2:U175)/SUM(MissFill!T5:T178)))</f>
        <v>4.8945540659630082E-2</v>
      </c>
      <c r="V179" s="21">
        <f>IF(SUM(V2:V175)=0,ISBLANK(FALSE),1-(SUM(V2:V175)/SUM(MissFill!U5:U178)))</f>
        <v>1.5217551143500541E-2</v>
      </c>
      <c r="W179" s="21">
        <f>IF(SUM(W2:W175)=0,ISBLANK(FALSE),1-(SUM(W2:W175)/SUM(MissFill!V5:V178)))</f>
        <v>9.9958470272492272E-2</v>
      </c>
      <c r="X179" s="21">
        <f>IF(SUM(X2:X175)=0,ISBLANK(FALSE),1-(SUM(X2:X175)/SUM(MissFill!W5:W178)))</f>
        <v>3.6093746041513386E-2</v>
      </c>
      <c r="Y179" s="21">
        <f>IF(SUM(Y2:Y175)=0,ISBLANK(FALSE),1-(SUM(Y2:Y175)/SUM(MissFill!X5:X178)))</f>
        <v>2.3699979182067232E-2</v>
      </c>
      <c r="Z179" s="21">
        <f>IF(SUM(Z2:Z175)=0,ISBLANK(FALSE),1-(SUM(Z2:Z175)/SUM(MissFill!Y5:Y178)))</f>
        <v>4.9258056607112355E-2</v>
      </c>
      <c r="AA179" s="21">
        <f>IF(SUM(AA2:AA175)=0,ISBLANK(FALSE),1-(SUM(AA2:AA175)/SUM(MissFill!Z5:Z178)))</f>
        <v>4.9258068389615661E-2</v>
      </c>
      <c r="AB179" s="21">
        <f>IF(SUM(AB2:AB175)=0,ISBLANK(FALSE),1-(SUM(AB2:AB175)/SUM(MissFill!AA5:AA178)))</f>
        <v>5.5147804732087802E-2</v>
      </c>
      <c r="AC179" s="21">
        <f>IF(SUM(AC2:AC175)=0,ISBLANK(FALSE),1-(SUM(AC2:AC175)/SUM(MissFill!AB5:AB178)))</f>
        <v>3.1916834957783857E-2</v>
      </c>
      <c r="AD179" s="21">
        <f>IF(SUM(AD2:AD175)=0,ISBLANK(FALSE),1-(SUM(AD2:AD175)/SUM(MissFill!AC5:AC178)))</f>
        <v>5.0164450153669771E-2</v>
      </c>
      <c r="AE179" s="21">
        <f>IF(SUM(AE2:AE175)=0,ISBLANK(FALSE),1-(SUM(AE2:AE175)/SUM(MissFill!AD5:AD178)))</f>
        <v>3.6072834438800272E-2</v>
      </c>
      <c r="AF179" s="21">
        <f>IF(SUM(AF2:AF175)=0,ISBLANK(FALSE),1-(SUM(AF2:AF175)/SUM(MissFill!AE5:AE178)))</f>
        <v>4.9258117870818907E-2</v>
      </c>
      <c r="AG179" s="21">
        <f>IF(SUM(AG2:AG175)=0,ISBLANK(FALSE),1-(SUM(AG2:AG175)/SUM(MissFill!AF5:AF178)))</f>
        <v>4.7560029197864839E-2</v>
      </c>
      <c r="AH179" s="21">
        <f>IF(SUM(AH2:AH175)=0,ISBLANK(FALSE),1-(SUM(AH2:AH175)/SUM(MissFill!AG5:AG178)))</f>
        <v>4.9258136903133298E-2</v>
      </c>
      <c r="AI179" s="21">
        <f>IF(SUM(AI2:AI175)=0,ISBLANK(FALSE),1-(SUM(AI2:AI175)/SUM(MissFill!AH5:AH178)))</f>
        <v>4.9258141258862187E-2</v>
      </c>
      <c r="AJ179" s="21">
        <f>IF(SUM(AJ2:AJ175)=0,ISBLANK(FALSE),1-(SUM(AJ2:AJ175)/SUM(MissFill!AI5:AI178)))</f>
        <v>3.1767948990017003E-2</v>
      </c>
      <c r="AK179" s="21">
        <f>IF(SUM(AK2:AK175)=0,ISBLANK(FALSE),1-(SUM(AK2:AK175)/SUM(MissFill!AJ5:AJ178)))</f>
        <v>0.18014179270263719</v>
      </c>
      <c r="AL179" s="21">
        <f>IF(SUM(AL2:AL175)=0,ISBLANK(FALSE),1-(SUM(AL2:AL175)/SUM(MissFill!AK5:AK178)))</f>
        <v>4.925815993290128E-2</v>
      </c>
      <c r="AM179" s="21">
        <f>IF(SUM(AM2:AM175)=0,ISBLANK(FALSE),1-(SUM(AM2:AM175)/SUM(MissFill!AL5:AL178)))</f>
        <v>6.4991826101798988E-2</v>
      </c>
      <c r="AN179" s="21">
        <f>IF(SUM(AN2:AN175)=0,ISBLANK(FALSE),1-(SUM(AN2:AN175)/SUM(MissFill!AM5:AM178)))</f>
        <v>3.8567398811476195E-2</v>
      </c>
      <c r="AO179" s="21">
        <f>IF(SUM(AO2:AO175)=0,ISBLANK(FALSE),1-(SUM(AO2:AO175)/SUM(MissFill!AN5:AN178)))</f>
        <v>4.9258198506870299E-2</v>
      </c>
      <c r="AP179" s="21">
        <f>IF(SUM(AP2:AP175)=0,ISBLANK(FALSE),1-(SUM(AP2:AP175)/SUM(MissFill!AO5:AO178)))</f>
        <v>4.9258214527014732E-2</v>
      </c>
      <c r="AQ179" s="21">
        <f>IF(SUM(AQ2:AQ175)=0,ISBLANK(FALSE),1-(SUM(AQ2:AQ175)/SUM(MissFill!AP5:AP178)))</f>
        <v>2.0581282166418524E-2</v>
      </c>
      <c r="AR179" s="21">
        <f>IF(SUM(AR2:AR175)=0,ISBLANK(FALSE),1-(SUM(AR2:AR175)/SUM(MissFill!AQ5:AQ178)))</f>
        <v>4.9258240261270347E-2</v>
      </c>
      <c r="AS179" s="21">
        <f>IF(SUM(AS2:AS175)=0,ISBLANK(FALSE),1-(SUM(AS2:AS175)/SUM(MissFill!AR5:AR178)))</f>
        <v>4.9258261570721551E-2</v>
      </c>
      <c r="AT179" s="21">
        <f>IF(SUM(AT2:AT175)=0,ISBLANK(FALSE),1-(SUM(AT2:AT175)/SUM(MissFill!AS5:AS178)))</f>
        <v>4.0650517980252099E-2</v>
      </c>
      <c r="AU179" s="21">
        <f>IF(SUM(AU2:AU175)=0,ISBLANK(FALSE),1-(SUM(AU2:AU175)/SUM(MissFill!AT5:AT178)))</f>
        <v>4.9258286111926175E-2</v>
      </c>
      <c r="AV179" s="21">
        <f>IF(SUM(AV2:AV175)=0,ISBLANK(FALSE),1-(SUM(AV2:AV175)/SUM(MissFill!AU5:AU178)))</f>
        <v>4.9258301099968094E-2</v>
      </c>
      <c r="AW179" s="21">
        <f>IF(SUM(AW2:AW175)=0,ISBLANK(FALSE),1-(SUM(AW2:AW175)/SUM(MissFill!AV5:AV178)))</f>
        <v>4.9258320088790164E-2</v>
      </c>
      <c r="AX179" s="21">
        <f>IF(SUM(AX2:AX175)=0,ISBLANK(FALSE),1-(SUM(AX2:AX175)/SUM(MissFill!AW5:AW178)))</f>
        <v>3.4029183090039217E-2</v>
      </c>
    </row>
    <row r="180" spans="1:50" x14ac:dyDescent="0.25">
      <c r="A180" s="18"/>
      <c r="B180" s="19"/>
    </row>
    <row r="181" spans="1:50" x14ac:dyDescent="0.25">
      <c r="A181" s="22" t="s">
        <v>0</v>
      </c>
      <c r="B181" s="22" t="s">
        <v>27</v>
      </c>
      <c r="C181" s="11" t="s">
        <v>28</v>
      </c>
    </row>
    <row r="182" spans="1:50" x14ac:dyDescent="0.25">
      <c r="A182" cm="1">
        <f t="array" ref="A182:C229">TRANSPOSE(C177:AX179)</f>
        <v>1971</v>
      </c>
      <c r="B182" s="13">
        <v>44489</v>
      </c>
      <c r="C182">
        <v>3.1775808792770754E-2</v>
      </c>
    </row>
    <row r="183" spans="1:50" x14ac:dyDescent="0.25">
      <c r="A183">
        <v>1972</v>
      </c>
      <c r="B183" s="13">
        <v>44481</v>
      </c>
      <c r="C183">
        <v>4.5427113577431344E-2</v>
      </c>
    </row>
    <row r="184" spans="1:50" x14ac:dyDescent="0.25">
      <c r="A184">
        <v>1973</v>
      </c>
      <c r="B184" s="13">
        <v>44482</v>
      </c>
      <c r="C184">
        <v>3.6567871010311115E-2</v>
      </c>
    </row>
    <row r="185" spans="1:50" x14ac:dyDescent="0.25">
      <c r="A185">
        <v>1974</v>
      </c>
      <c r="B185" s="13">
        <v>44481</v>
      </c>
      <c r="C185">
        <v>4.9257839774993539E-2</v>
      </c>
    </row>
    <row r="186" spans="1:50" x14ac:dyDescent="0.25">
      <c r="A186">
        <v>1975</v>
      </c>
      <c r="B186" s="13">
        <v>44489</v>
      </c>
      <c r="C186">
        <v>3.5734836481557952E-3</v>
      </c>
    </row>
    <row r="187" spans="1:50" x14ac:dyDescent="0.25">
      <c r="A187">
        <v>1976</v>
      </c>
      <c r="B187" s="13">
        <v>44482</v>
      </c>
      <c r="C187">
        <v>1.9393476604457338E-2</v>
      </c>
    </row>
    <row r="188" spans="1:50" x14ac:dyDescent="0.25">
      <c r="A188">
        <v>1977</v>
      </c>
      <c r="B188" s="13">
        <v>44481</v>
      </c>
      <c r="C188">
        <v>4.9257868149650275E-2</v>
      </c>
    </row>
    <row r="189" spans="1:50" x14ac:dyDescent="0.25">
      <c r="A189">
        <v>1978</v>
      </c>
      <c r="B189" s="13">
        <v>44481</v>
      </c>
      <c r="C189">
        <v>3.8332064751271933E-3</v>
      </c>
    </row>
    <row r="190" spans="1:50" x14ac:dyDescent="0.25">
      <c r="A190">
        <v>1979</v>
      </c>
      <c r="B190" s="13">
        <v>44487</v>
      </c>
      <c r="C190">
        <v>1.57102355277704E-2</v>
      </c>
    </row>
    <row r="191" spans="1:50" x14ac:dyDescent="0.25">
      <c r="A191">
        <v>1980</v>
      </c>
      <c r="B191" s="13">
        <v>44481</v>
      </c>
      <c r="C191">
        <v>4.9257894863771079E-2</v>
      </c>
    </row>
    <row r="192" spans="1:50" x14ac:dyDescent="0.25">
      <c r="A192">
        <v>1981</v>
      </c>
      <c r="B192" s="13">
        <v>44485</v>
      </c>
      <c r="C192">
        <v>1.5173896348715465E-2</v>
      </c>
    </row>
    <row r="193" spans="1:3" x14ac:dyDescent="0.25">
      <c r="A193">
        <v>1982</v>
      </c>
      <c r="B193" s="13">
        <v>44481</v>
      </c>
      <c r="C193">
        <v>4.9257920190257432E-2</v>
      </c>
    </row>
    <row r="194" spans="1:3" x14ac:dyDescent="0.25">
      <c r="A194">
        <v>1983</v>
      </c>
      <c r="B194" s="13">
        <v>44481</v>
      </c>
      <c r="C194">
        <v>2.3840027949686093E-2</v>
      </c>
    </row>
    <row r="195" spans="1:3" x14ac:dyDescent="0.25">
      <c r="A195">
        <v>1984</v>
      </c>
      <c r="B195" s="13">
        <v>44481</v>
      </c>
      <c r="C195">
        <v>4.9257950334684497E-2</v>
      </c>
    </row>
    <row r="196" spans="1:3" x14ac:dyDescent="0.25">
      <c r="A196">
        <v>1985</v>
      </c>
      <c r="B196" s="13">
        <v>44481</v>
      </c>
      <c r="C196">
        <v>3.8867430384432411E-2</v>
      </c>
    </row>
    <row r="197" spans="1:3" x14ac:dyDescent="0.25">
      <c r="A197">
        <v>1986</v>
      </c>
      <c r="B197" s="13">
        <v>44481</v>
      </c>
      <c r="C197">
        <v>2.4040691967285643E-2</v>
      </c>
    </row>
    <row r="198" spans="1:3" x14ac:dyDescent="0.25">
      <c r="A198">
        <v>1987</v>
      </c>
      <c r="B198" s="13">
        <v>44481</v>
      </c>
      <c r="C198">
        <v>6.6870903116038605E-3</v>
      </c>
    </row>
    <row r="199" spans="1:3" x14ac:dyDescent="0.25">
      <c r="A199">
        <v>1988</v>
      </c>
      <c r="B199" s="13">
        <v>44481</v>
      </c>
      <c r="C199">
        <v>2.3336394613565181E-2</v>
      </c>
    </row>
    <row r="200" spans="1:3" x14ac:dyDescent="0.25">
      <c r="A200">
        <v>1989</v>
      </c>
      <c r="B200" s="13">
        <v>44481</v>
      </c>
      <c r="C200">
        <v>4.8945540659630082E-2</v>
      </c>
    </row>
    <row r="201" spans="1:3" x14ac:dyDescent="0.25">
      <c r="A201">
        <v>1990</v>
      </c>
      <c r="B201" s="13">
        <v>44483</v>
      </c>
      <c r="C201">
        <v>1.5217551143500541E-2</v>
      </c>
    </row>
    <row r="202" spans="1:3" x14ac:dyDescent="0.25">
      <c r="A202">
        <v>1991</v>
      </c>
      <c r="B202" s="13">
        <v>44486</v>
      </c>
      <c r="C202">
        <v>9.9958470272492272E-2</v>
      </c>
    </row>
    <row r="203" spans="1:3" x14ac:dyDescent="0.25">
      <c r="A203">
        <v>1992</v>
      </c>
      <c r="B203" s="13">
        <v>44481</v>
      </c>
      <c r="C203">
        <v>3.6093746041513386E-2</v>
      </c>
    </row>
    <row r="204" spans="1:3" x14ac:dyDescent="0.25">
      <c r="A204">
        <v>1993</v>
      </c>
      <c r="B204" s="13">
        <v>44488</v>
      </c>
      <c r="C204">
        <v>2.3699979182067232E-2</v>
      </c>
    </row>
    <row r="205" spans="1:3" x14ac:dyDescent="0.25">
      <c r="A205">
        <v>1994</v>
      </c>
      <c r="B205" s="13">
        <v>44481</v>
      </c>
      <c r="C205">
        <v>4.9258056607112355E-2</v>
      </c>
    </row>
    <row r="206" spans="1:3" x14ac:dyDescent="0.25">
      <c r="A206">
        <v>1995</v>
      </c>
      <c r="B206" s="13">
        <v>44481</v>
      </c>
      <c r="C206">
        <v>4.9258068389615661E-2</v>
      </c>
    </row>
    <row r="207" spans="1:3" x14ac:dyDescent="0.25">
      <c r="A207">
        <v>1999</v>
      </c>
      <c r="B207" s="13">
        <v>44484</v>
      </c>
      <c r="C207">
        <v>5.5147804732087802E-2</v>
      </c>
    </row>
    <row r="208" spans="1:3" x14ac:dyDescent="0.25">
      <c r="A208">
        <v>2000</v>
      </c>
      <c r="B208" s="13">
        <v>44481</v>
      </c>
      <c r="C208">
        <v>3.1916834957783857E-2</v>
      </c>
    </row>
    <row r="209" spans="1:3" x14ac:dyDescent="0.25">
      <c r="A209">
        <v>2001</v>
      </c>
      <c r="B209" s="13">
        <v>44481</v>
      </c>
      <c r="C209">
        <v>5.0164450153669771E-2</v>
      </c>
    </row>
    <row r="210" spans="1:3" x14ac:dyDescent="0.25">
      <c r="A210">
        <v>2002</v>
      </c>
      <c r="B210" s="13">
        <v>44483</v>
      </c>
      <c r="C210">
        <v>3.6072834438800272E-2</v>
      </c>
    </row>
    <row r="211" spans="1:3" x14ac:dyDescent="0.25">
      <c r="A211">
        <v>2003</v>
      </c>
      <c r="B211" s="13">
        <v>44481</v>
      </c>
      <c r="C211">
        <v>4.9258117870818907E-2</v>
      </c>
    </row>
    <row r="212" spans="1:3" x14ac:dyDescent="0.25">
      <c r="A212">
        <v>2004</v>
      </c>
      <c r="B212" s="13">
        <v>44481</v>
      </c>
      <c r="C212">
        <v>4.7560029197864839E-2</v>
      </c>
    </row>
    <row r="213" spans="1:3" x14ac:dyDescent="0.25">
      <c r="A213">
        <v>2005</v>
      </c>
      <c r="B213" s="13">
        <v>44481</v>
      </c>
      <c r="C213">
        <v>4.9258136903133298E-2</v>
      </c>
    </row>
    <row r="214" spans="1:3" x14ac:dyDescent="0.25">
      <c r="A214">
        <v>2006</v>
      </c>
      <c r="B214" s="13">
        <v>44481</v>
      </c>
      <c r="C214">
        <v>4.9258141258862187E-2</v>
      </c>
    </row>
    <row r="215" spans="1:3" x14ac:dyDescent="0.25">
      <c r="A215">
        <v>2007</v>
      </c>
      <c r="B215" s="13">
        <v>44485</v>
      </c>
      <c r="C215">
        <v>3.1767948990017003E-2</v>
      </c>
    </row>
    <row r="216" spans="1:3" x14ac:dyDescent="0.25">
      <c r="A216">
        <v>2008</v>
      </c>
      <c r="B216" s="13">
        <v>44481</v>
      </c>
      <c r="C216">
        <v>0.18014179270263719</v>
      </c>
    </row>
    <row r="217" spans="1:3" x14ac:dyDescent="0.25">
      <c r="A217">
        <v>2009</v>
      </c>
      <c r="B217" s="13">
        <v>44481</v>
      </c>
      <c r="C217">
        <v>4.925815993290128E-2</v>
      </c>
    </row>
    <row r="218" spans="1:3" x14ac:dyDescent="0.25">
      <c r="A218">
        <v>2010</v>
      </c>
      <c r="B218" s="13">
        <v>44481</v>
      </c>
      <c r="C218">
        <v>6.4991826101798988E-2</v>
      </c>
    </row>
    <row r="219" spans="1:3" x14ac:dyDescent="0.25">
      <c r="A219">
        <v>2011</v>
      </c>
      <c r="B219" s="13">
        <v>44481</v>
      </c>
      <c r="C219">
        <v>3.8567398811476195E-2</v>
      </c>
    </row>
    <row r="220" spans="1:3" x14ac:dyDescent="0.25">
      <c r="A220">
        <v>2012</v>
      </c>
      <c r="B220" s="13">
        <v>44481</v>
      </c>
      <c r="C220">
        <v>4.9258198506870299E-2</v>
      </c>
    </row>
    <row r="221" spans="1:3" x14ac:dyDescent="0.25">
      <c r="A221">
        <v>2013</v>
      </c>
      <c r="B221" s="13">
        <v>44481</v>
      </c>
      <c r="C221">
        <v>4.9258214527014732E-2</v>
      </c>
    </row>
    <row r="222" spans="1:3" x14ac:dyDescent="0.25">
      <c r="A222">
        <v>2014</v>
      </c>
      <c r="B222" s="13">
        <v>44489</v>
      </c>
      <c r="C222">
        <v>2.0581282166418524E-2</v>
      </c>
    </row>
    <row r="223" spans="1:3" x14ac:dyDescent="0.25">
      <c r="A223">
        <v>2015</v>
      </c>
      <c r="B223" s="13">
        <v>44481</v>
      </c>
      <c r="C223">
        <v>4.9258240261270347E-2</v>
      </c>
    </row>
    <row r="224" spans="1:3" x14ac:dyDescent="0.25">
      <c r="A224">
        <v>2016</v>
      </c>
      <c r="B224" s="13">
        <v>44481</v>
      </c>
      <c r="C224">
        <v>4.9258261570721551E-2</v>
      </c>
    </row>
    <row r="225" spans="1:3" x14ac:dyDescent="0.25">
      <c r="A225">
        <v>2017</v>
      </c>
      <c r="B225" s="13">
        <v>44483</v>
      </c>
      <c r="C225">
        <v>4.0650517980252099E-2</v>
      </c>
    </row>
    <row r="226" spans="1:3" x14ac:dyDescent="0.25">
      <c r="A226">
        <v>2018</v>
      </c>
      <c r="B226" s="13">
        <v>44481</v>
      </c>
      <c r="C226">
        <v>4.9258286111926175E-2</v>
      </c>
    </row>
    <row r="227" spans="1:3" x14ac:dyDescent="0.25">
      <c r="A227">
        <v>2019</v>
      </c>
      <c r="B227" s="13">
        <v>44481</v>
      </c>
      <c r="C227">
        <v>4.9258301099968094E-2</v>
      </c>
    </row>
    <row r="228" spans="1:3" x14ac:dyDescent="0.25">
      <c r="A228">
        <v>2020</v>
      </c>
      <c r="B228" s="13">
        <v>44481</v>
      </c>
      <c r="C228">
        <v>4.9258320088790164E-2</v>
      </c>
    </row>
    <row r="229" spans="1:3" x14ac:dyDescent="0.25">
      <c r="A229">
        <v>2021</v>
      </c>
      <c r="B229" s="13">
        <v>44485</v>
      </c>
      <c r="C229">
        <v>3.4029183090039217E-2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7B834-33AB-48E3-B433-7781BE0E6A5B}">
  <dimension ref="A1:AX229"/>
  <sheetViews>
    <sheetView workbookViewId="0">
      <pane xSplit="2" ySplit="1" topLeftCell="C170" activePane="bottomRight" state="frozen"/>
      <selection pane="topRight" activeCell="C1" sqref="C1"/>
      <selection pane="bottomLeft" activeCell="A2" sqref="A2"/>
      <selection pane="bottomRight" activeCell="C179" sqref="C179"/>
    </sheetView>
  </sheetViews>
  <sheetFormatPr defaultRowHeight="15" x14ac:dyDescent="0.25"/>
  <sheetData>
    <row r="1" spans="1:50" s="6" customFormat="1" ht="12.75" x14ac:dyDescent="0.2">
      <c r="A1" s="5" t="s">
        <v>2</v>
      </c>
      <c r="B1" s="5" t="s">
        <v>25</v>
      </c>
      <c r="C1" s="5">
        <v>1971</v>
      </c>
      <c r="D1" s="5">
        <v>1972</v>
      </c>
      <c r="E1" s="5">
        <v>1973</v>
      </c>
      <c r="F1" s="5">
        <v>1974</v>
      </c>
      <c r="G1" s="5">
        <v>1975</v>
      </c>
      <c r="H1" s="5">
        <v>1976</v>
      </c>
      <c r="I1" s="5">
        <v>1977</v>
      </c>
      <c r="J1" s="5">
        <v>1978</v>
      </c>
      <c r="K1" s="5">
        <v>1979</v>
      </c>
      <c r="L1" s="5">
        <v>1980</v>
      </c>
      <c r="M1" s="5">
        <v>1981</v>
      </c>
      <c r="N1" s="5">
        <v>1982</v>
      </c>
      <c r="O1" s="5">
        <v>1983</v>
      </c>
      <c r="P1" s="5">
        <v>1984</v>
      </c>
      <c r="Q1" s="5">
        <v>1985</v>
      </c>
      <c r="R1" s="5">
        <v>1986</v>
      </c>
      <c r="S1" s="5">
        <v>1987</v>
      </c>
      <c r="T1" s="5">
        <v>1988</v>
      </c>
      <c r="U1" s="5">
        <v>1989</v>
      </c>
      <c r="V1" s="5">
        <v>1990</v>
      </c>
      <c r="W1" s="5">
        <v>1991</v>
      </c>
      <c r="X1" s="5">
        <v>1992</v>
      </c>
      <c r="Y1" s="5">
        <v>1993</v>
      </c>
      <c r="Z1" s="5">
        <v>1994</v>
      </c>
      <c r="AA1" s="5">
        <v>1995</v>
      </c>
      <c r="AB1" s="5">
        <v>1999</v>
      </c>
      <c r="AC1" s="5">
        <v>2000</v>
      </c>
      <c r="AD1" s="5">
        <v>2001</v>
      </c>
      <c r="AE1" s="5">
        <v>2002</v>
      </c>
      <c r="AF1" s="5">
        <v>2003</v>
      </c>
      <c r="AG1" s="5">
        <v>2004</v>
      </c>
      <c r="AH1" s="5">
        <v>2005</v>
      </c>
      <c r="AI1" s="5">
        <v>2006</v>
      </c>
      <c r="AJ1" s="5">
        <v>2007</v>
      </c>
      <c r="AK1" s="5">
        <v>2008</v>
      </c>
      <c r="AL1" s="5">
        <v>2009</v>
      </c>
      <c r="AM1" s="5">
        <v>2010</v>
      </c>
      <c r="AN1" s="5">
        <v>2011</v>
      </c>
      <c r="AO1" s="5">
        <v>2012</v>
      </c>
      <c r="AP1" s="5">
        <v>2013</v>
      </c>
      <c r="AQ1" s="5">
        <v>2014</v>
      </c>
      <c r="AR1" s="5">
        <v>2015</v>
      </c>
      <c r="AS1" s="5">
        <v>2016</v>
      </c>
      <c r="AT1" s="5">
        <v>2017</v>
      </c>
      <c r="AU1" s="5">
        <v>2018</v>
      </c>
      <c r="AV1" s="5">
        <v>2019</v>
      </c>
      <c r="AW1" s="5">
        <v>2020</v>
      </c>
      <c r="AX1" s="5">
        <v>2021</v>
      </c>
    </row>
    <row r="2" spans="1:50" x14ac:dyDescent="0.25">
      <c r="A2" s="8">
        <v>44347</v>
      </c>
      <c r="B2" s="11">
        <v>151</v>
      </c>
      <c r="C2" s="18">
        <f>IF($A2&lt;=C$178,MissFill!B5,"")</f>
        <v>1</v>
      </c>
      <c r="D2" s="18">
        <f>IF($A2&lt;=D$178,MissFill!C5,"")</f>
        <v>0.23179985189035901</v>
      </c>
      <c r="E2" s="18">
        <f>IF($A2&lt;=E$178,MissFill!D5,"")</f>
        <v>0.223848375114165</v>
      </c>
      <c r="F2" s="18">
        <f>IF($A2&lt;=F$178,MissFill!E5,"")</f>
        <v>0</v>
      </c>
      <c r="G2" s="18">
        <f>IF($A2&lt;=G$178,MissFill!F5,"")</f>
        <v>0.17779925280092901</v>
      </c>
      <c r="H2" s="18">
        <f>IF($A2&lt;=H$178,MissFill!G5,"")</f>
        <v>0.30240598501639698</v>
      </c>
      <c r="I2" s="18">
        <f>IF($A2&lt;=I$178,MissFill!H5,"")</f>
        <v>0.20953284120605201</v>
      </c>
      <c r="J2" s="18">
        <f>IF($A2&lt;=J$178,MissFill!I5,"")</f>
        <v>0.289275432191195</v>
      </c>
      <c r="K2" s="18">
        <f>IF($A2&lt;=K$178,MissFill!J5,"")</f>
        <v>0.34432791519426498</v>
      </c>
      <c r="L2" s="18">
        <f>IF($A2&lt;=L$178,MissFill!K5,"")</f>
        <v>0.43505288578498102</v>
      </c>
      <c r="M2" s="18">
        <f>IF($A2&lt;=M$178,MissFill!L5,"")</f>
        <v>0.36423509187674802</v>
      </c>
      <c r="N2" s="18">
        <f>IF($A2&lt;=N$178,MissFill!M5,"")</f>
        <v>0.37631408976088598</v>
      </c>
      <c r="O2" s="18">
        <f>IF($A2&lt;=O$178,MissFill!N5,"")</f>
        <v>0.57806587755932004</v>
      </c>
      <c r="P2" s="18">
        <f>IF($A2&lt;=P$178,MissFill!O5,"")</f>
        <v>0.52905912954134005</v>
      </c>
      <c r="Q2" s="18">
        <f>IF($A2&lt;=Q$178,MissFill!P5,"")</f>
        <v>0.25199954576511602</v>
      </c>
      <c r="R2" s="18">
        <f>IF($A2&lt;=R$178,MissFill!Q5,"")</f>
        <v>0.10234056194602099</v>
      </c>
      <c r="S2" s="18">
        <f>IF($A2&lt;=S$178,MissFill!R5,"")</f>
        <v>0.20930900400102601</v>
      </c>
      <c r="T2" s="18">
        <f>IF($A2&lt;=T$178,MissFill!S5,"")</f>
        <v>0.118510723353972</v>
      </c>
      <c r="U2" s="18">
        <f>IF($A2&lt;=U$178,MissFill!T5,"")</f>
        <v>0.60819767014725201</v>
      </c>
      <c r="V2" s="18">
        <f>IF($A2&lt;=V$178,MissFill!U5,"")</f>
        <v>0.25716020648140098</v>
      </c>
      <c r="W2" s="18">
        <f>IF($A2&lt;=W$178,MissFill!V5,"")</f>
        <v>0.22039139677790001</v>
      </c>
      <c r="X2" s="18">
        <f>IF($A2&lt;=X$178,MissFill!W5,"")</f>
        <v>0.423653599029784</v>
      </c>
      <c r="Y2" s="18">
        <f>IF($A2&lt;=Y$178,MissFill!X5,"")</f>
        <v>0.94267829955217397</v>
      </c>
      <c r="Z2" s="18">
        <f>IF($A2&lt;=Z$178,MissFill!Y5,"")</f>
        <v>0</v>
      </c>
      <c r="AA2" s="18">
        <f>IF($A2&lt;=AA$178,MissFill!Z5,"")</f>
        <v>0.27205783168122399</v>
      </c>
      <c r="AB2" s="18">
        <f>IF($A2&lt;=AB$178,MissFill!AA5,"")</f>
        <v>0.57858730511228096</v>
      </c>
      <c r="AC2" s="18">
        <f>IF($A2&lt;=AC$178,MissFill!AB5,"")</f>
        <v>0.20779870559913499</v>
      </c>
      <c r="AD2" s="18">
        <f>IF($A2&lt;=AD$178,MissFill!AC5,"")</f>
        <v>0.23326895308179399</v>
      </c>
      <c r="AE2" s="18">
        <f>IF($A2&lt;=AE$178,MissFill!AD5,"")</f>
        <v>0.289701984039064</v>
      </c>
      <c r="AF2" s="18">
        <f>IF($A2&lt;=AF$178,MissFill!AE5,"")</f>
        <v>0.244180933202477</v>
      </c>
      <c r="AG2" s="18">
        <f>IF($A2&lt;=AG$178,MissFill!AF5,"")</f>
        <v>0.36499084930443798</v>
      </c>
      <c r="AH2" s="18">
        <f>IF($A2&lt;=AH$178,MissFill!AG5,"")</f>
        <v>0.13953889065314001</v>
      </c>
      <c r="AI2" s="18">
        <f>IF($A2&lt;=AI$178,MissFill!AH5,"")</f>
        <v>0.17286503765392899</v>
      </c>
      <c r="AJ2" s="18">
        <f>IF($A2&lt;=AJ$178,MissFill!AI5,"")</f>
        <v>0.105378388857454</v>
      </c>
      <c r="AK2" s="18">
        <f>IF($A2&lt;=AK$178,MissFill!AJ5,"")</f>
        <v>0.32079365507676999</v>
      </c>
      <c r="AL2" s="18">
        <f>IF($A2&lt;=AL$178,MissFill!AK5,"")</f>
        <v>0.68745237337097598</v>
      </c>
      <c r="AM2" s="18">
        <f>IF($A2&lt;=AM$178,MissFill!AL5,"")</f>
        <v>0.27048488689188499</v>
      </c>
      <c r="AN2" s="18">
        <f>IF($A2&lt;=AN$178,MissFill!AM5,"")</f>
        <v>0.28114094602768802</v>
      </c>
      <c r="AO2" s="18">
        <f>IF($A2&lt;=AO$178,MissFill!AN5,"")</f>
        <v>0.51535348482104804</v>
      </c>
      <c r="AP2" s="18">
        <f>IF($A2&lt;=AP$178,MissFill!AO5,"")</f>
        <v>0.51736709099417399</v>
      </c>
      <c r="AQ2" s="18">
        <f>IF($A2&lt;=AQ$178,MissFill!AP5,"")</f>
        <v>0.31190300010215799</v>
      </c>
      <c r="AR2" s="18">
        <f>IF($A2&lt;=AR$178,MissFill!AQ5,"")</f>
        <v>0.68744541709305895</v>
      </c>
      <c r="AS2" s="18">
        <f>IF($A2&lt;=AS$178,MissFill!AR5,"")</f>
        <v>0.39305872975898198</v>
      </c>
      <c r="AT2" s="18">
        <f>IF($A2&lt;=AT$178,MissFill!AS5,"")</f>
        <v>0.40021090554387001</v>
      </c>
      <c r="AU2" s="18">
        <f>IF($A2&lt;=AU$178,MissFill!AT5,"")</f>
        <v>0.48509520428159902</v>
      </c>
      <c r="AV2" s="18">
        <f>IF($A2&lt;=AV$178,MissFill!AU5,"")</f>
        <v>0.61520309556997099</v>
      </c>
      <c r="AW2" s="18">
        <f>IF($A2&lt;=AW$178,MissFill!AV5,"")</f>
        <v>0.228690295597306</v>
      </c>
      <c r="AX2" s="18">
        <f>IF($A2&lt;=AX$178,MissFill!AW5,"")</f>
        <v>0.29169520373312202</v>
      </c>
    </row>
    <row r="3" spans="1:50" x14ac:dyDescent="0.25">
      <c r="A3" s="8">
        <v>44348</v>
      </c>
      <c r="B3" s="11">
        <v>152</v>
      </c>
      <c r="C3" s="18">
        <f>IF($A3&lt;=C$178,MissFill!B6,"")</f>
        <v>0</v>
      </c>
      <c r="D3" s="18">
        <f>IF($A3&lt;=D$178,MissFill!C6,"")</f>
        <v>0</v>
      </c>
      <c r="E3" s="18">
        <f>IF($A3&lt;=E$178,MissFill!D6,"")</f>
        <v>0</v>
      </c>
      <c r="F3" s="18">
        <f>IF($A3&lt;=F$178,MissFill!E6,"")</f>
        <v>0</v>
      </c>
      <c r="G3" s="18">
        <f>IF($A3&lt;=G$178,MissFill!F6,"")</f>
        <v>0</v>
      </c>
      <c r="H3" s="18">
        <f>IF($A3&lt;=H$178,MissFill!G6,"")</f>
        <v>0</v>
      </c>
      <c r="I3" s="18">
        <f>IF($A3&lt;=I$178,MissFill!H6,"")</f>
        <v>0</v>
      </c>
      <c r="J3" s="18">
        <f>IF($A3&lt;=J$178,MissFill!I6,"")</f>
        <v>0</v>
      </c>
      <c r="K3" s="18">
        <f>IF($A3&lt;=K$178,MissFill!J6,"")</f>
        <v>0</v>
      </c>
      <c r="L3" s="18">
        <f>IF($A3&lt;=L$178,MissFill!K6,"")</f>
        <v>0</v>
      </c>
      <c r="M3" s="18">
        <f>IF($A3&lt;=M$178,MissFill!L6,"")</f>
        <v>0</v>
      </c>
      <c r="N3" s="18">
        <f>IF($A3&lt;=N$178,MissFill!M6,"")</f>
        <v>0</v>
      </c>
      <c r="O3" s="18">
        <f>IF($A3&lt;=O$178,MissFill!N6,"")</f>
        <v>0</v>
      </c>
      <c r="P3" s="18">
        <f>IF($A3&lt;=P$178,MissFill!O6,"")</f>
        <v>0</v>
      </c>
      <c r="Q3" s="18">
        <f>IF($A3&lt;=Q$178,MissFill!P6,"")</f>
        <v>0</v>
      </c>
      <c r="R3" s="18">
        <f>IF($A3&lt;=R$178,MissFill!Q6,"")</f>
        <v>0</v>
      </c>
      <c r="S3" s="18">
        <f>IF($A3&lt;=S$178,MissFill!R6,"")</f>
        <v>0</v>
      </c>
      <c r="T3" s="18">
        <f>IF($A3&lt;=T$178,MissFill!S6,"")</f>
        <v>0</v>
      </c>
      <c r="U3" s="18">
        <f>IF($A3&lt;=U$178,MissFill!T6,"")</f>
        <v>0</v>
      </c>
      <c r="V3" s="18">
        <f>IF($A3&lt;=V$178,MissFill!U6,"")</f>
        <v>0</v>
      </c>
      <c r="W3" s="18">
        <f>IF($A3&lt;=W$178,MissFill!V6,"")</f>
        <v>0</v>
      </c>
      <c r="X3" s="18">
        <f>IF($A3&lt;=X$178,MissFill!W6,"")</f>
        <v>0</v>
      </c>
      <c r="Y3" s="18">
        <f>IF($A3&lt;=Y$178,MissFill!X6,"")</f>
        <v>0</v>
      </c>
      <c r="Z3" s="18">
        <f>IF($A3&lt;=Z$178,MissFill!Y6,"")</f>
        <v>0</v>
      </c>
      <c r="AA3" s="18">
        <f>IF($A3&lt;=AA$178,MissFill!Z6,"")</f>
        <v>0</v>
      </c>
      <c r="AB3" s="18">
        <f>IF($A3&lt;=AB$178,MissFill!AA6,"")</f>
        <v>0</v>
      </c>
      <c r="AC3" s="18">
        <f>IF($A3&lt;=AC$178,MissFill!AB6,"")</f>
        <v>0</v>
      </c>
      <c r="AD3" s="18">
        <f>IF($A3&lt;=AD$178,MissFill!AC6,"")</f>
        <v>0</v>
      </c>
      <c r="AE3" s="18">
        <f>IF($A3&lt;=AE$178,MissFill!AD6,"")</f>
        <v>0</v>
      </c>
      <c r="AF3" s="18">
        <f>IF($A3&lt;=AF$178,MissFill!AE6,"")</f>
        <v>0</v>
      </c>
      <c r="AG3" s="18">
        <f>IF($A3&lt;=AG$178,MissFill!AF6,"")</f>
        <v>0</v>
      </c>
      <c r="AH3" s="18">
        <f>IF($A3&lt;=AH$178,MissFill!AG6,"")</f>
        <v>0</v>
      </c>
      <c r="AI3" s="18">
        <f>IF($A3&lt;=AI$178,MissFill!AH6,"")</f>
        <v>0</v>
      </c>
      <c r="AJ3" s="18">
        <f>IF($A3&lt;=AJ$178,MissFill!AI6,"")</f>
        <v>0</v>
      </c>
      <c r="AK3" s="18">
        <f>IF($A3&lt;=AK$178,MissFill!AJ6,"")</f>
        <v>0</v>
      </c>
      <c r="AL3" s="18">
        <f>IF($A3&lt;=AL$178,MissFill!AK6,"")</f>
        <v>0</v>
      </c>
      <c r="AM3" s="18">
        <f>IF($A3&lt;=AM$178,MissFill!AL6,"")</f>
        <v>0</v>
      </c>
      <c r="AN3" s="18">
        <f>IF($A3&lt;=AN$178,MissFill!AM6,"")</f>
        <v>0</v>
      </c>
      <c r="AO3" s="18">
        <f>IF($A3&lt;=AO$178,MissFill!AN6,"")</f>
        <v>0</v>
      </c>
      <c r="AP3" s="18">
        <f>IF($A3&lt;=AP$178,MissFill!AO6,"")</f>
        <v>0</v>
      </c>
      <c r="AQ3" s="18">
        <f>IF($A3&lt;=AQ$178,MissFill!AP6,"")</f>
        <v>0</v>
      </c>
      <c r="AR3" s="18">
        <f>IF($A3&lt;=AR$178,MissFill!AQ6,"")</f>
        <v>0</v>
      </c>
      <c r="AS3" s="18">
        <f>IF($A3&lt;=AS$178,MissFill!AR6,"")</f>
        <v>0</v>
      </c>
      <c r="AT3" s="18">
        <f>IF($A3&lt;=AT$178,MissFill!AS6,"")</f>
        <v>0</v>
      </c>
      <c r="AU3" s="18">
        <f>IF($A3&lt;=AU$178,MissFill!AT6,"")</f>
        <v>0</v>
      </c>
      <c r="AV3" s="18">
        <f>IF($A3&lt;=AV$178,MissFill!AU6,"")</f>
        <v>0</v>
      </c>
      <c r="AW3" s="18">
        <f>IF($A3&lt;=AW$178,MissFill!AV6,"")</f>
        <v>0</v>
      </c>
      <c r="AX3" s="18">
        <f>IF($A3&lt;=AX$178,MissFill!AW6,"")</f>
        <v>0</v>
      </c>
    </row>
    <row r="4" spans="1:50" x14ac:dyDescent="0.25">
      <c r="A4" s="8">
        <v>44349</v>
      </c>
      <c r="B4" s="11">
        <v>153</v>
      </c>
      <c r="C4" s="18">
        <f>IF($A4&lt;=C$178,MissFill!B7,"")</f>
        <v>0</v>
      </c>
      <c r="D4" s="18">
        <f>IF($A4&lt;=D$178,MissFill!C7,"")</f>
        <v>0.46359970363897302</v>
      </c>
      <c r="E4" s="18">
        <f>IF($A4&lt;=E$178,MissFill!D7,"")</f>
        <v>0.44769675009163101</v>
      </c>
      <c r="F4" s="18">
        <f>IF($A4&lt;=F$178,MissFill!E7,"")</f>
        <v>0</v>
      </c>
      <c r="G4" s="18">
        <f>IF($A4&lt;=G$178,MissFill!F7,"")</f>
        <v>0.35559850549341798</v>
      </c>
      <c r="H4" s="18">
        <f>IF($A4&lt;=H$178,MissFill!G7,"")</f>
        <v>0.60481196984854901</v>
      </c>
      <c r="I4" s="18">
        <f>IF($A4&lt;=I$178,MissFill!H7,"")</f>
        <v>0.419065682284673</v>
      </c>
      <c r="J4" s="18">
        <f>IF($A4&lt;=J$178,MissFill!I7,"")</f>
        <v>0.57855086420666502</v>
      </c>
      <c r="K4" s="18">
        <f>IF($A4&lt;=K$178,MissFill!J7,"")</f>
        <v>0.68865583017971399</v>
      </c>
      <c r="L4" s="18">
        <f>IF($A4&lt;=L$178,MissFill!K7,"")</f>
        <v>0.870105771306664</v>
      </c>
      <c r="M4" s="18">
        <f>IF($A4&lt;=M$178,MissFill!L7,"")</f>
        <v>0.72847018353360904</v>
      </c>
      <c r="N4" s="18">
        <f>IF($A4&lt;=N$178,MissFill!M7,"")</f>
        <v>0.75262817929507897</v>
      </c>
      <c r="O4" s="18">
        <f>IF($A4&lt;=O$178,MissFill!N7,"")</f>
        <v>1.15613175477116</v>
      </c>
      <c r="P4" s="18">
        <f>IF($A4&lt;=P$178,MissFill!O7,"")</f>
        <v>1.0581182587657401</v>
      </c>
      <c r="Q4" s="18">
        <f>IF($A4&lt;=Q$178,MissFill!P7,"")</f>
        <v>0.50399909137972798</v>
      </c>
      <c r="R4" s="18">
        <f>IF($A4&lt;=R$178,MissFill!Q7,"")</f>
        <v>0.20468112383093301</v>
      </c>
      <c r="S4" s="18">
        <f>IF($A4&lt;=S$178,MissFill!R7,"")</f>
        <v>0.41861800787632297</v>
      </c>
      <c r="T4" s="18">
        <f>IF($A4&lt;=T$178,MissFill!S7,"")</f>
        <v>0.23702144663712699</v>
      </c>
      <c r="U4" s="18">
        <f>IF($A4&lt;=U$178,MissFill!T7,"")</f>
        <v>1.2163953399327501</v>
      </c>
      <c r="V4" s="18">
        <f>IF($A4&lt;=V$178,MissFill!U7,"")</f>
        <v>0.514320412810372</v>
      </c>
      <c r="W4" s="18">
        <f>IF($A4&lt;=W$178,MissFill!V7,"")</f>
        <v>0.44078279342537302</v>
      </c>
      <c r="X4" s="18">
        <f>IF($A4&lt;=X$178,MissFill!W7,"")</f>
        <v>0.84730719780917596</v>
      </c>
      <c r="Y4" s="18">
        <f>IF($A4&lt;=Y$178,MissFill!X7,"")</f>
        <v>1.8853565985485701</v>
      </c>
      <c r="Z4" s="18">
        <f>IF($A4&lt;=Z$178,MissFill!Y7,"")</f>
        <v>2</v>
      </c>
      <c r="AA4" s="18">
        <f>IF($A4&lt;=AA$178,MissFill!Z7,"")</f>
        <v>0.54411566320293103</v>
      </c>
      <c r="AB4" s="18">
        <f>IF($A4&lt;=AB$178,MissFill!AA7,"")</f>
        <v>1.15717460988585</v>
      </c>
      <c r="AC4" s="18">
        <f>IF($A4&lt;=AC$178,MissFill!AB7,"")</f>
        <v>0.41559741107703202</v>
      </c>
      <c r="AD4" s="18">
        <f>IF($A4&lt;=AD$178,MissFill!AC7,"")</f>
        <v>0.46653790602765499</v>
      </c>
      <c r="AE4" s="18">
        <f>IF($A4&lt;=AE$178,MissFill!AD7,"")</f>
        <v>0.57940396790953896</v>
      </c>
      <c r="AF4" s="18">
        <f>IF($A4&lt;=AF$178,MissFill!AE7,"")</f>
        <v>0.48836186626309602</v>
      </c>
      <c r="AG4" s="18">
        <f>IF($A4&lt;=AG$178,MissFill!AF7,"")</f>
        <v>0.729981698397136</v>
      </c>
      <c r="AH4" s="18">
        <f>IF($A4&lt;=AH$178,MissFill!AG7,"")</f>
        <v>0.27907778122550198</v>
      </c>
      <c r="AI4" s="18">
        <f>IF($A4&lt;=AI$178,MissFill!AH7,"")</f>
        <v>0.34573007520787002</v>
      </c>
      <c r="AJ4" s="18">
        <f>IF($A4&lt;=AJ$178,MissFill!AI7,"")</f>
        <v>0.21075677765401801</v>
      </c>
      <c r="AK4" s="18">
        <f>IF($A4&lt;=AK$178,MissFill!AJ7,"")</f>
        <v>0.64158730996828595</v>
      </c>
      <c r="AL4" s="18">
        <f>IF($A4&lt;=AL$178,MissFill!AK7,"")</f>
        <v>1.3749047463457</v>
      </c>
      <c r="AM4" s="18">
        <f>IF($A4&lt;=AM$178,MissFill!AL7,"")</f>
        <v>0.54096977362848697</v>
      </c>
      <c r="AN4" s="18">
        <f>IF($A4&lt;=AN$178,MissFill!AM7,"")</f>
        <v>0.56228189189423206</v>
      </c>
      <c r="AO4" s="18">
        <f>IF($A4&lt;=AO$178,MissFill!AN7,"")</f>
        <v>1.03070696934719</v>
      </c>
      <c r="AP4" s="18">
        <f>IF($A4&lt;=AP$178,MissFill!AO7,"")</f>
        <v>1.0347341816931801</v>
      </c>
      <c r="AQ4" s="18">
        <f>IF($A4&lt;=AQ$178,MissFill!AP7,"")</f>
        <v>0.623806000026907</v>
      </c>
      <c r="AR4" s="18">
        <f>IF($A4&lt;=AR$178,MissFill!AQ7,"")</f>
        <v>1.3748908337958201</v>
      </c>
      <c r="AS4" s="18">
        <f>IF($A4&lt;=AS$178,MissFill!AR7,"")</f>
        <v>0.78611745929569898</v>
      </c>
      <c r="AT4" s="18">
        <f>IF($A4&lt;=AT$178,MissFill!AS7,"")</f>
        <v>0.80042181086195097</v>
      </c>
      <c r="AU4" s="18">
        <f>IF($A4&lt;=AU$178,MissFill!AT7,"")</f>
        <v>0.97019040829016101</v>
      </c>
      <c r="AV4" s="18">
        <f>IF($A4&lt;=AV$178,MissFill!AU7,"")</f>
        <v>1.23040619079466</v>
      </c>
      <c r="AW4" s="18">
        <f>IF($A4&lt;=AW$178,MissFill!AV7,"")</f>
        <v>0.45738059106672102</v>
      </c>
      <c r="AX4" s="18">
        <f>IF($A4&lt;=AX$178,MissFill!AW7,"")</f>
        <v>0.58339040730333702</v>
      </c>
    </row>
    <row r="5" spans="1:50" x14ac:dyDescent="0.25">
      <c r="A5" s="8">
        <v>44350</v>
      </c>
      <c r="B5" s="11">
        <v>154</v>
      </c>
      <c r="C5" s="18">
        <f>IF($A5&lt;=C$178,MissFill!B8,"")</f>
        <v>0</v>
      </c>
      <c r="D5" s="18">
        <f>IF($A5&lt;=D$178,MissFill!C8,"")</f>
        <v>0</v>
      </c>
      <c r="E5" s="18">
        <f>IF($A5&lt;=E$178,MissFill!D8,"")</f>
        <v>0</v>
      </c>
      <c r="F5" s="18">
        <f>IF($A5&lt;=F$178,MissFill!E8,"")</f>
        <v>0</v>
      </c>
      <c r="G5" s="18">
        <f>IF($A5&lt;=G$178,MissFill!F8,"")</f>
        <v>0</v>
      </c>
      <c r="H5" s="18">
        <f>IF($A5&lt;=H$178,MissFill!G8,"")</f>
        <v>0</v>
      </c>
      <c r="I5" s="18">
        <f>IF($A5&lt;=I$178,MissFill!H8,"")</f>
        <v>0</v>
      </c>
      <c r="J5" s="18">
        <f>IF($A5&lt;=J$178,MissFill!I8,"")</f>
        <v>0</v>
      </c>
      <c r="K5" s="18">
        <f>IF($A5&lt;=K$178,MissFill!J8,"")</f>
        <v>0</v>
      </c>
      <c r="L5" s="18">
        <f>IF($A5&lt;=L$178,MissFill!K8,"")</f>
        <v>0</v>
      </c>
      <c r="M5" s="18">
        <f>IF($A5&lt;=M$178,MissFill!L8,"")</f>
        <v>0</v>
      </c>
      <c r="N5" s="18">
        <f>IF($A5&lt;=N$178,MissFill!M8,"")</f>
        <v>0</v>
      </c>
      <c r="O5" s="18">
        <f>IF($A5&lt;=O$178,MissFill!N8,"")</f>
        <v>0</v>
      </c>
      <c r="P5" s="18">
        <f>IF($A5&lt;=P$178,MissFill!O8,"")</f>
        <v>0</v>
      </c>
      <c r="Q5" s="18">
        <f>IF($A5&lt;=Q$178,MissFill!P8,"")</f>
        <v>0</v>
      </c>
      <c r="R5" s="18">
        <f>IF($A5&lt;=R$178,MissFill!Q8,"")</f>
        <v>0</v>
      </c>
      <c r="S5" s="18">
        <f>IF($A5&lt;=S$178,MissFill!R8,"")</f>
        <v>0</v>
      </c>
      <c r="T5" s="18">
        <f>IF($A5&lt;=T$178,MissFill!S8,"")</f>
        <v>0</v>
      </c>
      <c r="U5" s="18">
        <f>IF($A5&lt;=U$178,MissFill!T8,"")</f>
        <v>0</v>
      </c>
      <c r="V5" s="18">
        <f>IF($A5&lt;=V$178,MissFill!U8,"")</f>
        <v>0</v>
      </c>
      <c r="W5" s="18">
        <f>IF($A5&lt;=W$178,MissFill!V8,"")</f>
        <v>0</v>
      </c>
      <c r="X5" s="18">
        <f>IF($A5&lt;=X$178,MissFill!W8,"")</f>
        <v>0</v>
      </c>
      <c r="Y5" s="18">
        <f>IF($A5&lt;=Y$178,MissFill!X8,"")</f>
        <v>0</v>
      </c>
      <c r="Z5" s="18">
        <f>IF($A5&lt;=Z$178,MissFill!Y8,"")</f>
        <v>0</v>
      </c>
      <c r="AA5" s="18">
        <f>IF($A5&lt;=AA$178,MissFill!Z8,"")</f>
        <v>0</v>
      </c>
      <c r="AB5" s="18">
        <f>IF($A5&lt;=AB$178,MissFill!AA8,"")</f>
        <v>0</v>
      </c>
      <c r="AC5" s="18">
        <f>IF($A5&lt;=AC$178,MissFill!AB8,"")</f>
        <v>0</v>
      </c>
      <c r="AD5" s="18">
        <f>IF($A5&lt;=AD$178,MissFill!AC8,"")</f>
        <v>0</v>
      </c>
      <c r="AE5" s="18">
        <f>IF($A5&lt;=AE$178,MissFill!AD8,"")</f>
        <v>0</v>
      </c>
      <c r="AF5" s="18">
        <f>IF($A5&lt;=AF$178,MissFill!AE8,"")</f>
        <v>0</v>
      </c>
      <c r="AG5" s="18">
        <f>IF($A5&lt;=AG$178,MissFill!AF8,"")</f>
        <v>0</v>
      </c>
      <c r="AH5" s="18">
        <f>IF($A5&lt;=AH$178,MissFill!AG8,"")</f>
        <v>0</v>
      </c>
      <c r="AI5" s="18">
        <f>IF($A5&lt;=AI$178,MissFill!AH8,"")</f>
        <v>0</v>
      </c>
      <c r="AJ5" s="18">
        <f>IF($A5&lt;=AJ$178,MissFill!AI8,"")</f>
        <v>0</v>
      </c>
      <c r="AK5" s="18">
        <f>IF($A5&lt;=AK$178,MissFill!AJ8,"")</f>
        <v>0</v>
      </c>
      <c r="AL5" s="18">
        <f>IF($A5&lt;=AL$178,MissFill!AK8,"")</f>
        <v>0</v>
      </c>
      <c r="AM5" s="18">
        <f>IF($A5&lt;=AM$178,MissFill!AL8,"")</f>
        <v>0</v>
      </c>
      <c r="AN5" s="18">
        <f>IF($A5&lt;=AN$178,MissFill!AM8,"")</f>
        <v>0</v>
      </c>
      <c r="AO5" s="18">
        <f>IF($A5&lt;=AO$178,MissFill!AN8,"")</f>
        <v>0</v>
      </c>
      <c r="AP5" s="18">
        <f>IF($A5&lt;=AP$178,MissFill!AO8,"")</f>
        <v>0</v>
      </c>
      <c r="AQ5" s="18">
        <f>IF($A5&lt;=AQ$178,MissFill!AP8,"")</f>
        <v>0</v>
      </c>
      <c r="AR5" s="18">
        <f>IF($A5&lt;=AR$178,MissFill!AQ8,"")</f>
        <v>0</v>
      </c>
      <c r="AS5" s="18">
        <f>IF($A5&lt;=AS$178,MissFill!AR8,"")</f>
        <v>0</v>
      </c>
      <c r="AT5" s="18">
        <f>IF($A5&lt;=AT$178,MissFill!AS8,"")</f>
        <v>0</v>
      </c>
      <c r="AU5" s="18">
        <f>IF($A5&lt;=AU$178,MissFill!AT8,"")</f>
        <v>0</v>
      </c>
      <c r="AV5" s="18">
        <f>IF($A5&lt;=AV$178,MissFill!AU8,"")</f>
        <v>0</v>
      </c>
      <c r="AW5" s="18">
        <f>IF($A5&lt;=AW$178,MissFill!AV8,"")</f>
        <v>0</v>
      </c>
      <c r="AX5" s="18">
        <f>IF($A5&lt;=AX$178,MissFill!AW8,"")</f>
        <v>0</v>
      </c>
    </row>
    <row r="6" spans="1:50" x14ac:dyDescent="0.25">
      <c r="A6" s="8">
        <v>44351</v>
      </c>
      <c r="B6" s="11">
        <v>155</v>
      </c>
      <c r="C6" s="18">
        <f>IF($A6&lt;=C$178,MissFill!B9,"")</f>
        <v>0</v>
      </c>
      <c r="D6" s="18">
        <f>IF($A6&lt;=D$178,MissFill!C9,"")</f>
        <v>3</v>
      </c>
      <c r="E6" s="18">
        <f>IF($A6&lt;=E$178,MissFill!D9,"")</f>
        <v>0.38511973192675802</v>
      </c>
      <c r="F6" s="18">
        <f>IF($A6&lt;=F$178,MissFill!E9,"")</f>
        <v>0</v>
      </c>
      <c r="G6" s="18">
        <f>IF($A6&lt;=G$178,MissFill!F9,"")</f>
        <v>0.30589455758505002</v>
      </c>
      <c r="H6" s="18">
        <f>IF($A6&lt;=H$178,MissFill!G9,"")</f>
        <v>0</v>
      </c>
      <c r="I6" s="18">
        <f>IF($A6&lt;=I$178,MissFill!H9,"")</f>
        <v>0</v>
      </c>
      <c r="J6" s="18">
        <f>IF($A6&lt;=J$178,MissFill!I9,"")</f>
        <v>0.49768362564327201</v>
      </c>
      <c r="K6" s="18">
        <f>IF($A6&lt;=K$178,MissFill!J9,"")</f>
        <v>0.59239860448204895</v>
      </c>
      <c r="L6" s="18">
        <f>IF($A6&lt;=L$178,MissFill!K9,"")</f>
        <v>0.748486270954283</v>
      </c>
      <c r="M6" s="18">
        <f>IF($A6&lt;=M$178,MissFill!L9,"")</f>
        <v>0.62664785745437301</v>
      </c>
      <c r="N6" s="18">
        <f>IF($A6&lt;=N$178,MissFill!M9,"")</f>
        <v>0.64742914218807901</v>
      </c>
      <c r="O6" s="18">
        <f>IF($A6&lt;=O$178,MissFill!N9,"")</f>
        <v>0.99453275138969199</v>
      </c>
      <c r="P6" s="18">
        <f>IF($A6&lt;=P$178,MissFill!O9,"")</f>
        <v>0.91021911966074298</v>
      </c>
      <c r="Q6" s="18">
        <f>IF($A6&lt;=Q$178,MissFill!P9,"")</f>
        <v>0.433552291062968</v>
      </c>
      <c r="R6" s="18">
        <f>IF($A6&lt;=R$178,MissFill!Q9,"")</f>
        <v>0.17607168427606301</v>
      </c>
      <c r="S6" s="18">
        <f>IF($A6&lt;=S$178,MissFill!R9,"")</f>
        <v>0.36010539664743402</v>
      </c>
      <c r="T6" s="18">
        <f>IF($A6&lt;=T$178,MissFill!S9,"")</f>
        <v>0.20389161342453699</v>
      </c>
      <c r="U6" s="18">
        <f>IF($A6&lt;=U$178,MissFill!T9,"")</f>
        <v>1.04637285048811</v>
      </c>
      <c r="V6" s="18">
        <f>IF($A6&lt;=V$178,MissFill!U9,"")</f>
        <v>0.44243091048592798</v>
      </c>
      <c r="W6" s="18">
        <f>IF($A6&lt;=W$178,MissFill!V9,"")</f>
        <v>0.37917205873705301</v>
      </c>
      <c r="X6" s="18">
        <f>IF($A6&lt;=X$178,MissFill!W9,"")</f>
        <v>0.72887421051301904</v>
      </c>
      <c r="Y6" s="18">
        <f>IF($A6&lt;=Y$178,MissFill!X9,"")</f>
        <v>1.6218294532798501</v>
      </c>
      <c r="Z6" s="18">
        <f>IF($A6&lt;=Z$178,MissFill!Y9,"")</f>
        <v>0</v>
      </c>
      <c r="AA6" s="18">
        <f>IF($A6&lt;=AA$178,MissFill!Z9,"")</f>
        <v>0.468061459759266</v>
      </c>
      <c r="AB6" s="18">
        <f>IF($A6&lt;=AB$178,MissFill!AA9,"")</f>
        <v>0.99542958507009704</v>
      </c>
      <c r="AC6" s="18">
        <f>IF($A6&lt;=AC$178,MissFill!AB9,"")</f>
        <v>0.35750693245498899</v>
      </c>
      <c r="AD6" s="18">
        <f>IF($A6&lt;=AD$178,MissFill!AC9,"")</f>
        <v>0.40132717212596702</v>
      </c>
      <c r="AE6" s="18">
        <f>IF($A6&lt;=AE$178,MissFill!AD9,"")</f>
        <v>0.49841727744626702</v>
      </c>
      <c r="AF6" s="18">
        <f>IF($A6&lt;=AF$178,MissFill!AE9,"")</f>
        <v>0.420100657510035</v>
      </c>
      <c r="AG6" s="18">
        <f>IF($A6&lt;=AG$178,MissFill!AF9,"")</f>
        <v>0.62794785692784105</v>
      </c>
      <c r="AH6" s="18">
        <f>IF($A6&lt;=AH$178,MissFill!AG9,"")</f>
        <v>0.240069431179116</v>
      </c>
      <c r="AI6" s="18">
        <f>IF($A6&lt;=AI$178,MissFill!AH9,"")</f>
        <v>0.29740533801912999</v>
      </c>
      <c r="AJ6" s="18">
        <f>IF($A6&lt;=AJ$178,MissFill!AI9,"")</f>
        <v>0.18129805474510899</v>
      </c>
      <c r="AK6" s="18">
        <f>IF($A6&lt;=AK$178,MissFill!AJ9,"")</f>
        <v>0.55190884899580706</v>
      </c>
      <c r="AL6" s="18">
        <f>IF($A6&lt;=AL$178,MissFill!AK9,"")</f>
        <v>1.18272614012771</v>
      </c>
      <c r="AM6" s="18">
        <f>IF($A6&lt;=AM$178,MissFill!AL9,"")</f>
        <v>0.46535519635536798</v>
      </c>
      <c r="AN6" s="18">
        <f>IF($A6&lt;=AN$178,MissFill!AM9,"")</f>
        <v>0.48368838539548598</v>
      </c>
      <c r="AO6" s="18">
        <f>IF($A6&lt;=AO$178,MissFill!AN9,"")</f>
        <v>0.88663887168824196</v>
      </c>
      <c r="AP6" s="18">
        <f>IF($A6&lt;=AP$178,MissFill!AO9,"")</f>
        <v>0.89010315151510599</v>
      </c>
      <c r="AQ6" s="18">
        <f>IF($A6&lt;=AQ$178,MissFill!AP9,"")</f>
        <v>0.53661286237337502</v>
      </c>
      <c r="AR6" s="18">
        <f>IF($A6&lt;=AR$178,MissFill!AQ9,"")</f>
        <v>1.1827140062052099</v>
      </c>
      <c r="AS6" s="18">
        <f>IF($A6&lt;=AS$178,MissFill!AR9,"")</f>
        <v>0.67623703093471599</v>
      </c>
      <c r="AT6" s="18">
        <f>IF($A6&lt;=AT$178,MissFill!AS9,"")</f>
        <v>0.68854196164320403</v>
      </c>
      <c r="AU6" s="18">
        <f>IF($A6&lt;=AU$178,MissFill!AT9,"")</f>
        <v>0.834580946676028</v>
      </c>
      <c r="AV6" s="18">
        <f>IF($A6&lt;=AV$178,MissFill!AU9,"")</f>
        <v>1.0584247466041199</v>
      </c>
      <c r="AW6" s="18">
        <f>IF($A6&lt;=AW$178,MissFill!AV9,"")</f>
        <v>0.393449678701636</v>
      </c>
      <c r="AX6" s="18">
        <f>IF($A6&lt;=AX$178,MissFill!AW9,"")</f>
        <v>0.50184631798795398</v>
      </c>
    </row>
    <row r="7" spans="1:50" x14ac:dyDescent="0.25">
      <c r="A7" s="8">
        <v>44352</v>
      </c>
      <c r="B7" s="11">
        <v>156</v>
      </c>
      <c r="C7" s="18">
        <f>IF($A7&lt;=C$178,MissFill!B10,"")</f>
        <v>0</v>
      </c>
      <c r="D7" s="18">
        <f>IF($A7&lt;=D$178,MissFill!C10,"")</f>
        <v>0</v>
      </c>
      <c r="E7" s="18">
        <f>IF($A7&lt;=E$178,MissFill!D10,"")</f>
        <v>0</v>
      </c>
      <c r="F7" s="18">
        <f>IF($A7&lt;=F$178,MissFill!E10,"")</f>
        <v>0</v>
      </c>
      <c r="G7" s="18">
        <f>IF($A7&lt;=G$178,MissFill!F10,"")</f>
        <v>0</v>
      </c>
      <c r="H7" s="18">
        <f>IF($A7&lt;=H$178,MissFill!G10,"")</f>
        <v>0</v>
      </c>
      <c r="I7" s="18">
        <f>IF($A7&lt;=I$178,MissFill!H10,"")</f>
        <v>0</v>
      </c>
      <c r="J7" s="18">
        <f>IF($A7&lt;=J$178,MissFill!I10,"")</f>
        <v>0</v>
      </c>
      <c r="K7" s="18">
        <f>IF($A7&lt;=K$178,MissFill!J10,"")</f>
        <v>0</v>
      </c>
      <c r="L7" s="18">
        <f>IF($A7&lt;=L$178,MissFill!K10,"")</f>
        <v>0</v>
      </c>
      <c r="M7" s="18">
        <f>IF($A7&lt;=M$178,MissFill!L10,"")</f>
        <v>0</v>
      </c>
      <c r="N7" s="18">
        <f>IF($A7&lt;=N$178,MissFill!M10,"")</f>
        <v>0</v>
      </c>
      <c r="O7" s="18">
        <f>IF($A7&lt;=O$178,MissFill!N10,"")</f>
        <v>0</v>
      </c>
      <c r="P7" s="18">
        <f>IF($A7&lt;=P$178,MissFill!O10,"")</f>
        <v>0</v>
      </c>
      <c r="Q7" s="18">
        <f>IF($A7&lt;=Q$178,MissFill!P10,"")</f>
        <v>0</v>
      </c>
      <c r="R7" s="18">
        <f>IF($A7&lt;=R$178,MissFill!Q10,"")</f>
        <v>0</v>
      </c>
      <c r="S7" s="18">
        <f>IF($A7&lt;=S$178,MissFill!R10,"")</f>
        <v>0</v>
      </c>
      <c r="T7" s="18">
        <f>IF($A7&lt;=T$178,MissFill!S10,"")</f>
        <v>0</v>
      </c>
      <c r="U7" s="18">
        <f>IF($A7&lt;=U$178,MissFill!T10,"")</f>
        <v>0</v>
      </c>
      <c r="V7" s="18">
        <f>IF($A7&lt;=V$178,MissFill!U10,"")</f>
        <v>0</v>
      </c>
      <c r="W7" s="18">
        <f>IF($A7&lt;=W$178,MissFill!V10,"")</f>
        <v>0</v>
      </c>
      <c r="X7" s="18">
        <f>IF($A7&lt;=X$178,MissFill!W10,"")</f>
        <v>0</v>
      </c>
      <c r="Y7" s="18">
        <f>IF($A7&lt;=Y$178,MissFill!X10,"")</f>
        <v>0</v>
      </c>
      <c r="Z7" s="18">
        <f>IF($A7&lt;=Z$178,MissFill!Y10,"")</f>
        <v>0</v>
      </c>
      <c r="AA7" s="18">
        <f>IF($A7&lt;=AA$178,MissFill!Z10,"")</f>
        <v>0</v>
      </c>
      <c r="AB7" s="18">
        <f>IF($A7&lt;=AB$178,MissFill!AA10,"")</f>
        <v>0</v>
      </c>
      <c r="AC7" s="18">
        <f>IF($A7&lt;=AC$178,MissFill!AB10,"")</f>
        <v>0</v>
      </c>
      <c r="AD7" s="18">
        <f>IF($A7&lt;=AD$178,MissFill!AC10,"")</f>
        <v>0</v>
      </c>
      <c r="AE7" s="18">
        <f>IF($A7&lt;=AE$178,MissFill!AD10,"")</f>
        <v>0</v>
      </c>
      <c r="AF7" s="18">
        <f>IF($A7&lt;=AF$178,MissFill!AE10,"")</f>
        <v>0</v>
      </c>
      <c r="AG7" s="18">
        <f>IF($A7&lt;=AG$178,MissFill!AF10,"")</f>
        <v>0</v>
      </c>
      <c r="AH7" s="18">
        <f>IF($A7&lt;=AH$178,MissFill!AG10,"")</f>
        <v>0</v>
      </c>
      <c r="AI7" s="18">
        <f>IF($A7&lt;=AI$178,MissFill!AH10,"")</f>
        <v>0</v>
      </c>
      <c r="AJ7" s="18">
        <f>IF($A7&lt;=AJ$178,MissFill!AI10,"")</f>
        <v>0</v>
      </c>
      <c r="AK7" s="18">
        <f>IF($A7&lt;=AK$178,MissFill!AJ10,"")</f>
        <v>0</v>
      </c>
      <c r="AL7" s="18">
        <f>IF($A7&lt;=AL$178,MissFill!AK10,"")</f>
        <v>0</v>
      </c>
      <c r="AM7" s="18">
        <f>IF($A7&lt;=AM$178,MissFill!AL10,"")</f>
        <v>0</v>
      </c>
      <c r="AN7" s="18">
        <f>IF($A7&lt;=AN$178,MissFill!AM10,"")</f>
        <v>0</v>
      </c>
      <c r="AO7" s="18">
        <f>IF($A7&lt;=AO$178,MissFill!AN10,"")</f>
        <v>0</v>
      </c>
      <c r="AP7" s="18">
        <f>IF($A7&lt;=AP$178,MissFill!AO10,"")</f>
        <v>0</v>
      </c>
      <c r="AQ7" s="18">
        <f>IF($A7&lt;=AQ$178,MissFill!AP10,"")</f>
        <v>0</v>
      </c>
      <c r="AR7" s="18">
        <f>IF($A7&lt;=AR$178,MissFill!AQ10,"")</f>
        <v>0</v>
      </c>
      <c r="AS7" s="18">
        <f>IF($A7&lt;=AS$178,MissFill!AR10,"")</f>
        <v>0</v>
      </c>
      <c r="AT7" s="18">
        <f>IF($A7&lt;=AT$178,MissFill!AS10,"")</f>
        <v>0</v>
      </c>
      <c r="AU7" s="18">
        <f>IF($A7&lt;=AU$178,MissFill!AT10,"")</f>
        <v>0</v>
      </c>
      <c r="AV7" s="18">
        <f>IF($A7&lt;=AV$178,MissFill!AU10,"")</f>
        <v>0</v>
      </c>
      <c r="AW7" s="18">
        <f>IF($A7&lt;=AW$178,MissFill!AV10,"")</f>
        <v>0</v>
      </c>
      <c r="AX7" s="18">
        <f>IF($A7&lt;=AX$178,MissFill!AW10,"")</f>
        <v>0</v>
      </c>
    </row>
    <row r="8" spans="1:50" x14ac:dyDescent="0.25">
      <c r="A8" s="8">
        <v>44353</v>
      </c>
      <c r="B8" s="11">
        <v>157</v>
      </c>
      <c r="C8" s="18">
        <f>IF($A8&lt;=C$178,MissFill!B11,"")</f>
        <v>0</v>
      </c>
      <c r="D8" s="18">
        <f>IF($A8&lt;=D$178,MissFill!C11,"")</f>
        <v>0</v>
      </c>
      <c r="E8" s="18">
        <f>IF($A8&lt;=E$178,MissFill!D11,"")</f>
        <v>9.2929724808187402</v>
      </c>
      <c r="F8" s="18">
        <f>IF($A8&lt;=F$178,MissFill!E11,"")</f>
        <v>0</v>
      </c>
      <c r="G8" s="18">
        <f>IF($A8&lt;=G$178,MissFill!F11,"")</f>
        <v>2</v>
      </c>
      <c r="H8" s="18">
        <f>IF($A8&lt;=H$178,MissFill!G11,"")</f>
        <v>0</v>
      </c>
      <c r="I8" s="18">
        <f>IF($A8&lt;=I$178,MissFill!H11,"")</f>
        <v>0</v>
      </c>
      <c r="J8" s="18">
        <f>IF($A8&lt;=J$178,MissFill!I11,"")</f>
        <v>0</v>
      </c>
      <c r="K8" s="18">
        <f>IF($A8&lt;=K$178,MissFill!J11,"")</f>
        <v>14.294629627819299</v>
      </c>
      <c r="L8" s="18">
        <f>IF($A8&lt;=L$178,MissFill!K11,"")</f>
        <v>18.061038538743801</v>
      </c>
      <c r="M8" s="18">
        <f>IF($A8&lt;=M$178,MissFill!L11,"")</f>
        <v>15.1210670713781</v>
      </c>
      <c r="N8" s="18">
        <f>IF($A8&lt;=N$178,MissFill!M11,"")</f>
        <v>15.6225212733888</v>
      </c>
      <c r="O8" s="18">
        <f>IF($A8&lt;=O$178,MissFill!N11,"")</f>
        <v>23.9981614278555</v>
      </c>
      <c r="P8" s="18">
        <f>IF($A8&lt;=P$178,MissFill!O11,"")</f>
        <v>21.963666195407001</v>
      </c>
      <c r="Q8" s="18">
        <f>IF($A8&lt;=Q$178,MissFill!P11,"")</f>
        <v>10.461654336746699</v>
      </c>
      <c r="R8" s="18">
        <f>IF($A8&lt;=R$178,MissFill!Q11,"")</f>
        <v>4.2486249928446798</v>
      </c>
      <c r="S8" s="18">
        <f>IF($A8&lt;=S$178,MissFill!R11,"")</f>
        <v>8.6893744135199604</v>
      </c>
      <c r="T8" s="18">
        <f>IF($A8&lt;=T$178,MissFill!S11,"")</f>
        <v>4.9199222933823199</v>
      </c>
      <c r="U8" s="18">
        <f>IF($A8&lt;=U$178,MissFill!T11,"")</f>
        <v>7</v>
      </c>
      <c r="V8" s="18">
        <f>IF($A8&lt;=V$178,MissFill!U11,"")</f>
        <v>0</v>
      </c>
      <c r="W8" s="18">
        <f>IF($A8&lt;=W$178,MissFill!V11,"")</f>
        <v>9.1494546272284794</v>
      </c>
      <c r="X8" s="18">
        <f>IF($A8&lt;=X$178,MissFill!W11,"")</f>
        <v>17.587797847424898</v>
      </c>
      <c r="Y8" s="18">
        <f>IF($A8&lt;=Y$178,MissFill!X11,"")</f>
        <v>39.134885223343602</v>
      </c>
      <c r="Z8" s="18">
        <f>IF($A8&lt;=Z$178,MissFill!Y11,"")</f>
        <v>128</v>
      </c>
      <c r="AA8" s="18">
        <f>IF($A8&lt;=AA$178,MissFill!Z11,"")</f>
        <v>2</v>
      </c>
      <c r="AB8" s="18">
        <f>IF($A8&lt;=AB$178,MissFill!AA11,"")</f>
        <v>24.019802142237999</v>
      </c>
      <c r="AC8" s="18">
        <f>IF($A8&lt;=AC$178,MissFill!AB11,"")</f>
        <v>8.6266732596993894</v>
      </c>
      <c r="AD8" s="18">
        <f>IF($A8&lt;=AD$178,MissFill!AC11,"")</f>
        <v>9.6840594407405902</v>
      </c>
      <c r="AE8" s="18">
        <f>IF($A8&lt;=AE$178,MissFill!AD11,"")</f>
        <v>12.0268520963273</v>
      </c>
      <c r="AF8" s="18">
        <f>IF($A8&lt;=AF$178,MissFill!AE11,"")</f>
        <v>10.137065271370901</v>
      </c>
      <c r="AG8" s="18">
        <f>IF($A8&lt;=AG$178,MissFill!AF11,"")</f>
        <v>15.1524362062601</v>
      </c>
      <c r="AH8" s="18">
        <f>IF($A8&lt;=AH$178,MissFill!AG11,"")</f>
        <v>5.7928961795994898</v>
      </c>
      <c r="AI8" s="18">
        <f>IF($A8&lt;=AI$178,MissFill!AH11,"")</f>
        <v>7.1764165808561096</v>
      </c>
      <c r="AJ8" s="18">
        <f>IF($A8&lt;=AJ$178,MissFill!AI11,"")</f>
        <v>4.3747377732968804</v>
      </c>
      <c r="AK8" s="18">
        <f>IF($A8&lt;=AK$178,MissFill!AJ11,"")</f>
        <v>13.317608358148901</v>
      </c>
      <c r="AL8" s="18">
        <f>IF($A8&lt;=AL$178,MissFill!AK11,"")</f>
        <v>28.539284266290998</v>
      </c>
      <c r="AM8" s="18">
        <f>IF($A8&lt;=AM$178,MissFill!AL11,"")</f>
        <v>11.2290612218035</v>
      </c>
      <c r="AN8" s="18">
        <f>IF($A8&lt;=AN$178,MissFill!AM11,"")</f>
        <v>11.6714426632117</v>
      </c>
      <c r="AO8" s="18">
        <f>IF($A8&lt;=AO$178,MissFill!AN11,"")</f>
        <v>21.394672824798999</v>
      </c>
      <c r="AP8" s="18">
        <f>IF($A8&lt;=AP$178,MissFill!AO11,"")</f>
        <v>21.478266200364502</v>
      </c>
      <c r="AQ8" s="18">
        <f>IF($A8&lt;=AQ$178,MissFill!AP11,"")</f>
        <v>12.9485148846275</v>
      </c>
      <c r="AR8" s="18">
        <f>IF($A8&lt;=AR$178,MissFill!AQ11,"")</f>
        <v>28.5389914941547</v>
      </c>
      <c r="AS8" s="18">
        <f>IF($A8&lt;=AS$178,MissFill!AR11,"")</f>
        <v>16.317658179655599</v>
      </c>
      <c r="AT8" s="18">
        <f>IF($A8&lt;=AT$178,MissFill!AS11,"")</f>
        <v>16.6145772261732</v>
      </c>
      <c r="AU8" s="18">
        <f>IF($A8&lt;=AU$178,MissFill!AT11,"")</f>
        <v>20.138510597787</v>
      </c>
      <c r="AV8" s="18">
        <f>IF($A8&lt;=AV$178,MissFill!AU11,"")</f>
        <v>25.539880899739298</v>
      </c>
      <c r="AW8" s="18">
        <f>IF($A8&lt;=AW$178,MissFill!AV11,"")</f>
        <v>9.4939748603035792</v>
      </c>
      <c r="AX8" s="18">
        <f>IF($A8&lt;=AX$178,MissFill!AW11,"")</f>
        <v>12.109595165348299</v>
      </c>
    </row>
    <row r="9" spans="1:50" x14ac:dyDescent="0.25">
      <c r="A9" s="8">
        <v>44354</v>
      </c>
      <c r="B9" s="11">
        <v>158</v>
      </c>
      <c r="C9" s="18">
        <f>IF($A9&lt;=C$178,MissFill!B12,"")</f>
        <v>0</v>
      </c>
      <c r="D9" s="18">
        <f>IF($A9&lt;=D$178,MissFill!C12,"")</f>
        <v>0</v>
      </c>
      <c r="E9" s="18">
        <f>IF($A9&lt;=E$178,MissFill!D12,"")</f>
        <v>0</v>
      </c>
      <c r="F9" s="18">
        <f>IF($A9&lt;=F$178,MissFill!E12,"")</f>
        <v>0</v>
      </c>
      <c r="G9" s="18">
        <f>IF($A9&lt;=G$178,MissFill!F12,"")</f>
        <v>0</v>
      </c>
      <c r="H9" s="18">
        <f>IF($A9&lt;=H$178,MissFill!G12,"")</f>
        <v>0</v>
      </c>
      <c r="I9" s="18">
        <f>IF($A9&lt;=I$178,MissFill!H12,"")</f>
        <v>0</v>
      </c>
      <c r="J9" s="18">
        <f>IF($A9&lt;=J$178,MissFill!I12,"")</f>
        <v>0</v>
      </c>
      <c r="K9" s="18">
        <f>IF($A9&lt;=K$178,MissFill!J12,"")</f>
        <v>0</v>
      </c>
      <c r="L9" s="18">
        <f>IF($A9&lt;=L$178,MissFill!K12,"")</f>
        <v>0</v>
      </c>
      <c r="M9" s="18">
        <f>IF($A9&lt;=M$178,MissFill!L12,"")</f>
        <v>0</v>
      </c>
      <c r="N9" s="18">
        <f>IF($A9&lt;=N$178,MissFill!M12,"")</f>
        <v>0</v>
      </c>
      <c r="O9" s="18">
        <f>IF($A9&lt;=O$178,MissFill!N12,"")</f>
        <v>0</v>
      </c>
      <c r="P9" s="18">
        <f>IF($A9&lt;=P$178,MissFill!O12,"")</f>
        <v>0</v>
      </c>
      <c r="Q9" s="18">
        <f>IF($A9&lt;=Q$178,MissFill!P12,"")</f>
        <v>0</v>
      </c>
      <c r="R9" s="18">
        <f>IF($A9&lt;=R$178,MissFill!Q12,"")</f>
        <v>0</v>
      </c>
      <c r="S9" s="18">
        <f>IF($A9&lt;=S$178,MissFill!R12,"")</f>
        <v>0</v>
      </c>
      <c r="T9" s="18">
        <f>IF($A9&lt;=T$178,MissFill!S12,"")</f>
        <v>0</v>
      </c>
      <c r="U9" s="18">
        <f>IF($A9&lt;=U$178,MissFill!T12,"")</f>
        <v>0</v>
      </c>
      <c r="V9" s="18">
        <f>IF($A9&lt;=V$178,MissFill!U12,"")</f>
        <v>0</v>
      </c>
      <c r="W9" s="18">
        <f>IF($A9&lt;=W$178,MissFill!V12,"")</f>
        <v>0</v>
      </c>
      <c r="X9" s="18">
        <f>IF($A9&lt;=X$178,MissFill!W12,"")</f>
        <v>0</v>
      </c>
      <c r="Y9" s="18">
        <f>IF($A9&lt;=Y$178,MissFill!X12,"")</f>
        <v>0</v>
      </c>
      <c r="Z9" s="18">
        <f>IF($A9&lt;=Z$178,MissFill!Y12,"")</f>
        <v>0</v>
      </c>
      <c r="AA9" s="18">
        <f>IF($A9&lt;=AA$178,MissFill!Z12,"")</f>
        <v>0</v>
      </c>
      <c r="AB9" s="18">
        <f>IF($A9&lt;=AB$178,MissFill!AA12,"")</f>
        <v>0</v>
      </c>
      <c r="AC9" s="18">
        <f>IF($A9&lt;=AC$178,MissFill!AB12,"")</f>
        <v>0</v>
      </c>
      <c r="AD9" s="18">
        <f>IF($A9&lt;=AD$178,MissFill!AC12,"")</f>
        <v>0</v>
      </c>
      <c r="AE9" s="18">
        <f>IF($A9&lt;=AE$178,MissFill!AD12,"")</f>
        <v>0</v>
      </c>
      <c r="AF9" s="18">
        <f>IF($A9&lt;=AF$178,MissFill!AE12,"")</f>
        <v>0</v>
      </c>
      <c r="AG9" s="18">
        <f>IF($A9&lt;=AG$178,MissFill!AF12,"")</f>
        <v>0</v>
      </c>
      <c r="AH9" s="18">
        <f>IF($A9&lt;=AH$178,MissFill!AG12,"")</f>
        <v>0</v>
      </c>
      <c r="AI9" s="18">
        <f>IF($A9&lt;=AI$178,MissFill!AH12,"")</f>
        <v>0</v>
      </c>
      <c r="AJ9" s="18">
        <f>IF($A9&lt;=AJ$178,MissFill!AI12,"")</f>
        <v>0</v>
      </c>
      <c r="AK9" s="18">
        <f>IF($A9&lt;=AK$178,MissFill!AJ12,"")</f>
        <v>0</v>
      </c>
      <c r="AL9" s="18">
        <f>IF($A9&lt;=AL$178,MissFill!AK12,"")</f>
        <v>0</v>
      </c>
      <c r="AM9" s="18">
        <f>IF($A9&lt;=AM$178,MissFill!AL12,"")</f>
        <v>0</v>
      </c>
      <c r="AN9" s="18">
        <f>IF($A9&lt;=AN$178,MissFill!AM12,"")</f>
        <v>0</v>
      </c>
      <c r="AO9" s="18">
        <f>IF($A9&lt;=AO$178,MissFill!AN12,"")</f>
        <v>0</v>
      </c>
      <c r="AP9" s="18">
        <f>IF($A9&lt;=AP$178,MissFill!AO12,"")</f>
        <v>0</v>
      </c>
      <c r="AQ9" s="18">
        <f>IF($A9&lt;=AQ$178,MissFill!AP12,"")</f>
        <v>0</v>
      </c>
      <c r="AR9" s="18">
        <f>IF($A9&lt;=AR$178,MissFill!AQ12,"")</f>
        <v>0</v>
      </c>
      <c r="AS9" s="18">
        <f>IF($A9&lt;=AS$178,MissFill!AR12,"")</f>
        <v>0</v>
      </c>
      <c r="AT9" s="18">
        <f>IF($A9&lt;=AT$178,MissFill!AS12,"")</f>
        <v>0</v>
      </c>
      <c r="AU9" s="18">
        <f>IF($A9&lt;=AU$178,MissFill!AT12,"")</f>
        <v>0</v>
      </c>
      <c r="AV9" s="18">
        <f>IF($A9&lt;=AV$178,MissFill!AU12,"")</f>
        <v>0</v>
      </c>
      <c r="AW9" s="18">
        <f>IF($A9&lt;=AW$178,MissFill!AV12,"")</f>
        <v>0</v>
      </c>
      <c r="AX9" s="18">
        <f>IF($A9&lt;=AX$178,MissFill!AW12,"")</f>
        <v>0</v>
      </c>
    </row>
    <row r="10" spans="1:50" x14ac:dyDescent="0.25">
      <c r="A10" s="8">
        <v>44355</v>
      </c>
      <c r="B10" s="11">
        <v>159</v>
      </c>
      <c r="C10" s="18">
        <f>IF($A10&lt;=C$178,MissFill!B13,"")</f>
        <v>0</v>
      </c>
      <c r="D10" s="18">
        <f>IF($A10&lt;=D$178,MissFill!C13,"")</f>
        <v>0</v>
      </c>
      <c r="E10" s="18">
        <f>IF($A10&lt;=E$178,MissFill!D13,"")</f>
        <v>1.11018718129551</v>
      </c>
      <c r="F10" s="18">
        <f>IF($A10&lt;=F$178,MissFill!E13,"")</f>
        <v>0</v>
      </c>
      <c r="G10" s="18">
        <f>IF($A10&lt;=G$178,MissFill!F13,"")</f>
        <v>0</v>
      </c>
      <c r="H10" s="18">
        <f>IF($A10&lt;=H$178,MissFill!G13,"")</f>
        <v>0</v>
      </c>
      <c r="I10" s="18">
        <f>IF($A10&lt;=I$178,MissFill!H13,"")</f>
        <v>0</v>
      </c>
      <c r="J10" s="18">
        <f>IF($A10&lt;=J$178,MissFill!I13,"")</f>
        <v>0</v>
      </c>
      <c r="K10" s="18">
        <f>IF($A10&lt;=K$178,MissFill!J13,"")</f>
        <v>1.7077113493129401</v>
      </c>
      <c r="L10" s="18">
        <f>IF($A10&lt;=L$178,MissFill!K13,"")</f>
        <v>2.1576662912295599</v>
      </c>
      <c r="M10" s="18">
        <f>IF($A10&lt;=M$178,MissFill!L13,"")</f>
        <v>1.80644189635465</v>
      </c>
      <c r="N10" s="18">
        <f>IF($A10&lt;=N$178,MissFill!M13,"")</f>
        <v>1.8663482426384399</v>
      </c>
      <c r="O10" s="18">
        <f>IF($A10&lt;=O$178,MissFill!N13,"")</f>
        <v>2.8669460981676198</v>
      </c>
      <c r="P10" s="18">
        <f>IF($A10&lt;=P$178,MissFill!O13,"")</f>
        <v>2.6238946384118198</v>
      </c>
      <c r="Q10" s="18">
        <f>IF($A10&lt;=Q$178,MissFill!P13,"")</f>
        <v>1.2498040390721401</v>
      </c>
      <c r="R10" s="18">
        <f>IF($A10&lt;=R$178,MissFill!Q13,"")</f>
        <v>0.50756300157004897</v>
      </c>
      <c r="S10" s="18">
        <f>IF($A10&lt;=S$178,MissFill!R13,"")</f>
        <v>1.0380781938114401</v>
      </c>
      <c r="T10" s="18">
        <f>IF($A10&lt;=T$178,MissFill!S13,"")</f>
        <v>0.58775969422593399</v>
      </c>
      <c r="U10" s="18">
        <f>IF($A10&lt;=U$178,MissFill!T13,"")</f>
        <v>2</v>
      </c>
      <c r="V10" s="18">
        <f>IF($A10&lt;=V$178,MissFill!U13,"")</f>
        <v>0</v>
      </c>
      <c r="W10" s="18">
        <f>IF($A10&lt;=W$178,MissFill!V13,"")</f>
        <v>1.0930417867695801</v>
      </c>
      <c r="X10" s="18">
        <f>IF($A10&lt;=X$178,MissFill!W13,"")</f>
        <v>2.10113047913288</v>
      </c>
      <c r="Y10" s="18">
        <f>IF($A10&lt;=Y$178,MissFill!X13,"")</f>
        <v>4.6752584294668198</v>
      </c>
      <c r="Z10" s="18">
        <f>IF($A10&lt;=Z$178,MissFill!Y13,"")</f>
        <v>0</v>
      </c>
      <c r="AA10" s="18">
        <f>IF($A10&lt;=AA$178,MissFill!Z13,"")</f>
        <v>0</v>
      </c>
      <c r="AB10" s="18">
        <f>IF($A10&lt;=AB$178,MissFill!AA13,"")</f>
        <v>2.8695314117866602</v>
      </c>
      <c r="AC10" s="18">
        <f>IF($A10&lt;=AC$178,MissFill!AB13,"")</f>
        <v>1.03058758569604</v>
      </c>
      <c r="AD10" s="18">
        <f>IF($A10&lt;=AD$178,MissFill!AC13,"")</f>
        <v>1.15690847890355</v>
      </c>
      <c r="AE10" s="18">
        <f>IF($A10&lt;=AE$178,MissFill!AD13,"")</f>
        <v>1.4367907642522599</v>
      </c>
      <c r="AF10" s="18">
        <f>IF($A10&lt;=AF$178,MissFill!AE13,"")</f>
        <v>1.21102692891632</v>
      </c>
      <c r="AG10" s="18">
        <f>IF($A10&lt;=AG$178,MissFill!AF13,"")</f>
        <v>1.8101894180875</v>
      </c>
      <c r="AH10" s="18">
        <f>IF($A10&lt;=AH$178,MissFill!AG13,"")</f>
        <v>0.69204972862738001</v>
      </c>
      <c r="AI10" s="18">
        <f>IF($A10&lt;=AI$178,MissFill!AH13,"")</f>
        <v>0.85733232451568198</v>
      </c>
      <c r="AJ10" s="18">
        <f>IF($A10&lt;=AJ$178,MissFill!AI13,"")</f>
        <v>0.52262909519016099</v>
      </c>
      <c r="AK10" s="18">
        <f>IF($A10&lt;=AK$178,MissFill!AJ13,"")</f>
        <v>1.59099127011383</v>
      </c>
      <c r="AL10" s="18">
        <f>IF($A10&lt;=AL$178,MissFill!AK13,"")</f>
        <v>3.4094524258877801</v>
      </c>
      <c r="AM10" s="18">
        <f>IF($A10&lt;=AM$178,MissFill!AL13,"")</f>
        <v>1.3414824866396799</v>
      </c>
      <c r="AN10" s="18">
        <f>IF($A10&lt;=AN$178,MissFill!AM13,"")</f>
        <v>16</v>
      </c>
      <c r="AO10" s="18">
        <f>IF($A10&lt;=AO$178,MissFill!AN13,"")</f>
        <v>2.5559197104924598</v>
      </c>
      <c r="AP10" s="18">
        <f>IF($A10&lt;=AP$178,MissFill!AO13,"")</f>
        <v>2.5659062131818899</v>
      </c>
      <c r="AQ10" s="18">
        <f>IF($A10&lt;=AQ$178,MissFill!AP13,"")</f>
        <v>1.54689743040089</v>
      </c>
      <c r="AR10" s="18">
        <f>IF($A10&lt;=AR$178,MissFill!AQ13,"")</f>
        <v>3.40941745077299</v>
      </c>
      <c r="AS10" s="18">
        <f>IF($A10&lt;=AS$178,MissFill!AR13,"")</f>
        <v>1.94939294076964</v>
      </c>
      <c r="AT10" s="18">
        <f>IF($A10&lt;=AT$178,MissFill!AS13,"")</f>
        <v>1.9848644457815801</v>
      </c>
      <c r="AU10" s="18">
        <f>IF($A10&lt;=AU$178,MissFill!AT13,"")</f>
        <v>2.40585198968403</v>
      </c>
      <c r="AV10" s="18">
        <f>IF($A10&lt;=AV$178,MissFill!AU13,"")</f>
        <v>3.0511279859585501</v>
      </c>
      <c r="AW10" s="18">
        <f>IF($A10&lt;=AW$178,MissFill!AV13,"")</f>
        <v>1.1341999795875799</v>
      </c>
      <c r="AX10" s="18">
        <f>IF($A10&lt;=AX$178,MissFill!AW13,"")</f>
        <v>1.4466756855379099</v>
      </c>
    </row>
    <row r="11" spans="1:50" x14ac:dyDescent="0.25">
      <c r="A11" s="8">
        <v>44356</v>
      </c>
      <c r="B11" s="11">
        <v>160</v>
      </c>
      <c r="C11" s="18">
        <f>IF($A11&lt;=C$178,MissFill!B14,"")</f>
        <v>0</v>
      </c>
      <c r="D11" s="18">
        <f>IF($A11&lt;=D$178,MissFill!C14,"")</f>
        <v>1</v>
      </c>
      <c r="E11" s="18">
        <f>IF($A11&lt;=E$178,MissFill!D14,"")</f>
        <v>2.9570239341701599</v>
      </c>
      <c r="F11" s="18">
        <f>IF($A11&lt;=F$178,MissFill!E14,"")</f>
        <v>0</v>
      </c>
      <c r="G11" s="18">
        <f>IF($A11&lt;=G$178,MissFill!F14,"")</f>
        <v>0</v>
      </c>
      <c r="H11" s="18">
        <f>IF($A11&lt;=H$178,MissFill!G14,"")</f>
        <v>0</v>
      </c>
      <c r="I11" s="18">
        <f>IF($A11&lt;=I$178,MissFill!H14,"")</f>
        <v>0</v>
      </c>
      <c r="J11" s="18">
        <f>IF($A11&lt;=J$178,MissFill!I14,"")</f>
        <v>0</v>
      </c>
      <c r="K11" s="18">
        <f>IF($A11&lt;=K$178,MissFill!J14,"")</f>
        <v>0</v>
      </c>
      <c r="L11" s="18">
        <f>IF($A11&lt;=L$178,MissFill!K14,"")</f>
        <v>5.7470226397005799</v>
      </c>
      <c r="M11" s="18">
        <f>IF($A11&lt;=M$178,MissFill!L14,"")</f>
        <v>4.8115236901953802</v>
      </c>
      <c r="N11" s="18">
        <f>IF($A11&lt;=N$178,MissFill!M14,"")</f>
        <v>4.9710864223353699</v>
      </c>
      <c r="O11" s="18">
        <f>IF($A11&lt;=O$178,MissFill!N14,"")</f>
        <v>7.6362152018201197</v>
      </c>
      <c r="P11" s="18">
        <f>IF($A11&lt;=P$178,MissFill!O14,"")</f>
        <v>6.9888387992239496</v>
      </c>
      <c r="Q11" s="18">
        <f>IF($A11&lt;=Q$178,MissFill!P14,"")</f>
        <v>3.3288985129056301</v>
      </c>
      <c r="R11" s="18">
        <f>IF($A11&lt;=R$178,MissFill!Q14,"")</f>
        <v>1.3519125145380999</v>
      </c>
      <c r="S11" s="18">
        <f>IF($A11&lt;=S$178,MissFill!R14,"")</f>
        <v>2.7649590236723598</v>
      </c>
      <c r="T11" s="18">
        <f>IF($A11&lt;=T$178,MissFill!S14,"")</f>
        <v>1.5655193221561401</v>
      </c>
      <c r="U11" s="18">
        <f>IF($A11&lt;=U$178,MissFill!T14,"")</f>
        <v>28</v>
      </c>
      <c r="V11" s="18">
        <f>IF($A11&lt;=V$178,MissFill!U14,"")</f>
        <v>0</v>
      </c>
      <c r="W11" s="18">
        <f>IF($A11&lt;=W$178,MissFill!V14,"")</f>
        <v>1</v>
      </c>
      <c r="X11" s="18">
        <f>IF($A11&lt;=X$178,MissFill!W14,"")</f>
        <v>0</v>
      </c>
      <c r="Y11" s="18">
        <f>IF($A11&lt;=Y$178,MissFill!X14,"")</f>
        <v>12.4527208657857</v>
      </c>
      <c r="Z11" s="18">
        <f>IF($A11&lt;=Z$178,MissFill!Y14,"")</f>
        <v>12</v>
      </c>
      <c r="AA11" s="18">
        <f>IF($A11&lt;=AA$178,MissFill!Z14,"")</f>
        <v>0</v>
      </c>
      <c r="AB11" s="18">
        <f>IF($A11&lt;=AB$178,MissFill!AA14,"")</f>
        <v>7.6431012802090796</v>
      </c>
      <c r="AC11" s="18">
        <f>IF($A11&lt;=AC$178,MissFill!AB14,"")</f>
        <v>2.7450075170390398</v>
      </c>
      <c r="AD11" s="18">
        <f>IF($A11&lt;=AD$178,MissFill!AC14,"")</f>
        <v>3.0814678104150399</v>
      </c>
      <c r="AE11" s="18">
        <f>IF($A11&lt;=AE$178,MissFill!AD14,"")</f>
        <v>3.82694445680879</v>
      </c>
      <c r="AF11" s="18">
        <f>IF($A11&lt;=AF$178,MissFill!AE14,"")</f>
        <v>3.2256142703656399</v>
      </c>
      <c r="AG11" s="18">
        <f>IF($A11&lt;=AG$178,MissFill!AF14,"")</f>
        <v>4.8215053519201199</v>
      </c>
      <c r="AH11" s="18">
        <f>IF($A11&lt;=AH$178,MissFill!AG14,"")</f>
        <v>1.84329962216468</v>
      </c>
      <c r="AI11" s="18">
        <f>IF($A11&lt;=AI$178,MissFill!AH14,"")</f>
        <v>2.2835358276784099</v>
      </c>
      <c r="AJ11" s="18">
        <f>IF($A11&lt;=AJ$178,MissFill!AI14,"")</f>
        <v>1.3920416031602201</v>
      </c>
      <c r="AK11" s="18">
        <f>IF($A11&lt;=AK$178,MissFill!AJ14,"")</f>
        <v>4.2376631126211297</v>
      </c>
      <c r="AL11" s="18">
        <f>IF($A11&lt;=AL$178,MissFill!AK14,"")</f>
        <v>9.0812005389082895</v>
      </c>
      <c r="AM11" s="18">
        <f>IF($A11&lt;=AM$178,MissFill!AL14,"")</f>
        <v>3.5730873932576799</v>
      </c>
      <c r="AN11" s="18">
        <f>IF($A11&lt;=AN$178,MissFill!AM14,"")</f>
        <v>19</v>
      </c>
      <c r="AO11" s="18">
        <f>IF($A11&lt;=AO$178,MissFill!AN14,"")</f>
        <v>6.8077851084642598</v>
      </c>
      <c r="AP11" s="18">
        <f>IF($A11&lt;=AP$178,MissFill!AO14,"")</f>
        <v>6.8343845216917796</v>
      </c>
      <c r="AQ11" s="18">
        <f>IF($A11&lt;=AQ$178,MissFill!AP14,"")</f>
        <v>4.1202175671202603</v>
      </c>
      <c r="AR11" s="18">
        <f>IF($A11&lt;=AR$178,MissFill!AQ14,"")</f>
        <v>9.0811073820245891</v>
      </c>
      <c r="AS11" s="18">
        <f>IF($A11&lt;=AS$178,MissFill!AR14,"")</f>
        <v>5.1922789980523598</v>
      </c>
      <c r="AT11" s="18">
        <f>IF($A11&lt;=AT$178,MissFill!AS14,"")</f>
        <v>5.2867586418265997</v>
      </c>
      <c r="AU11" s="18">
        <f>IF($A11&lt;=AU$178,MissFill!AT14,"")</f>
        <v>6.4080742766070298</v>
      </c>
      <c r="AV11" s="18">
        <f>IF($A11&lt;=AV$178,MissFill!AU14,"")</f>
        <v>8.1267903618204507</v>
      </c>
      <c r="AW11" s="18">
        <f>IF($A11&lt;=AW$178,MissFill!AV14,"")</f>
        <v>3.02098289716848</v>
      </c>
      <c r="AX11" s="18">
        <f>IF($A11&lt;=AX$178,MissFill!AW14,"")</f>
        <v>3.85327330492236</v>
      </c>
    </row>
    <row r="12" spans="1:50" x14ac:dyDescent="0.25">
      <c r="A12" s="8">
        <v>44357</v>
      </c>
      <c r="B12" s="11">
        <v>161</v>
      </c>
      <c r="C12" s="18">
        <f>IF($A12&lt;=C$178,MissFill!B15,"")</f>
        <v>3</v>
      </c>
      <c r="D12" s="18">
        <f>IF($A12&lt;=D$178,MissFill!C15,"")</f>
        <v>0</v>
      </c>
      <c r="E12" s="18">
        <f>IF($A12&lt;=E$178,MissFill!D15,"")</f>
        <v>2.2932748167192001</v>
      </c>
      <c r="F12" s="18">
        <f>IF($A12&lt;=F$178,MissFill!E15,"")</f>
        <v>0</v>
      </c>
      <c r="G12" s="18">
        <f>IF($A12&lt;=G$178,MissFill!F15,"")</f>
        <v>0</v>
      </c>
      <c r="H12" s="18">
        <f>IF($A12&lt;=H$178,MissFill!G15,"")</f>
        <v>0</v>
      </c>
      <c r="I12" s="18">
        <f>IF($A12&lt;=I$178,MissFill!H15,"")</f>
        <v>0</v>
      </c>
      <c r="J12" s="18">
        <f>IF($A12&lt;=J$178,MissFill!I15,"")</f>
        <v>0</v>
      </c>
      <c r="K12" s="18">
        <f>IF($A12&lt;=K$178,MissFill!J15,"")</f>
        <v>0</v>
      </c>
      <c r="L12" s="18">
        <f>IF($A12&lt;=L$178,MissFill!K15,"")</f>
        <v>4.4570157646851003</v>
      </c>
      <c r="M12" s="18">
        <f>IF($A12&lt;=M$178,MissFill!L15,"")</f>
        <v>3.7315038212137601</v>
      </c>
      <c r="N12" s="18">
        <f>IF($A12&lt;=N$178,MissFill!M15,"")</f>
        <v>3.8552502649551199</v>
      </c>
      <c r="O12" s="18">
        <f>IF($A12&lt;=O$178,MissFill!N15,"")</f>
        <v>5.9221502465380897</v>
      </c>
      <c r="P12" s="18">
        <f>IF($A12&lt;=P$178,MissFill!O15,"")</f>
        <v>0</v>
      </c>
      <c r="Q12" s="18">
        <f>IF($A12&lt;=Q$178,MissFill!P15,"")</f>
        <v>2.5816764757491102</v>
      </c>
      <c r="R12" s="18">
        <f>IF($A12&lt;=R$178,MissFill!Q15,"")</f>
        <v>1.04845513392101</v>
      </c>
      <c r="S12" s="18">
        <f>IF($A12&lt;=S$178,MissFill!R15,"")</f>
        <v>2.1443218050291999</v>
      </c>
      <c r="T12" s="18">
        <f>IF($A12&lt;=T$178,MissFill!S15,"")</f>
        <v>1.2141146360945601</v>
      </c>
      <c r="U12" s="18">
        <f>IF($A12&lt;=U$178,MissFill!T15,"")</f>
        <v>25</v>
      </c>
      <c r="V12" s="18">
        <f>IF($A12&lt;=V$178,MissFill!U15,"")</f>
        <v>0</v>
      </c>
      <c r="W12" s="18">
        <f>IF($A12&lt;=W$178,MissFill!V15,"")</f>
        <v>2</v>
      </c>
      <c r="X12" s="18">
        <f>IF($A12&lt;=X$178,MissFill!W15,"")</f>
        <v>0</v>
      </c>
      <c r="Y12" s="18">
        <f>IF($A12&lt;=Y$178,MissFill!X15,"")</f>
        <v>9.6575177635032201</v>
      </c>
      <c r="Z12" s="18">
        <f>IF($A12&lt;=Z$178,MissFill!Y15,"")</f>
        <v>0</v>
      </c>
      <c r="AA12" s="18">
        <f>IF($A12&lt;=AA$178,MissFill!Z15,"")</f>
        <v>0</v>
      </c>
      <c r="AB12" s="18">
        <f>IF($A12&lt;=AB$178,MissFill!AA15,"")</f>
        <v>5.9274906413622297</v>
      </c>
      <c r="AC12" s="18">
        <f>IF($A12&lt;=AC$178,MissFill!AB15,"")</f>
        <v>2.1288487189281202</v>
      </c>
      <c r="AD12" s="18">
        <f>IF($A12&lt;=AD$178,MissFill!AC15,"")</f>
        <v>2.3897853685600801</v>
      </c>
      <c r="AE12" s="18">
        <f>IF($A12&lt;=AE$178,MissFill!AD15,"")</f>
        <v>2.9679284133862902</v>
      </c>
      <c r="AF12" s="18">
        <f>IF($A12&lt;=AF$178,MissFill!AE15,"")</f>
        <v>2.50157595754757</v>
      </c>
      <c r="AG12" s="18">
        <f>IF($A12&lt;=AG$178,MissFill!AF15,"")</f>
        <v>3.7392449490206499</v>
      </c>
      <c r="AH12" s="18">
        <f>IF($A12&lt;=AH$178,MissFill!AG15,"")</f>
        <v>1.42954291221728</v>
      </c>
      <c r="AI12" s="18">
        <f>IF($A12&lt;=AI$178,MissFill!AH15,"")</f>
        <v>1.77096138797047</v>
      </c>
      <c r="AJ12" s="18">
        <f>IF($A12&lt;=AJ$178,MissFill!AI15,"")</f>
        <v>1.07957663717056</v>
      </c>
      <c r="AK12" s="18">
        <f>IF($A12&lt;=AK$178,MissFill!AJ15,"")</f>
        <v>3.2864550041212302</v>
      </c>
      <c r="AL12" s="18">
        <f>IF($A12&lt;=AL$178,MissFill!AK15,"")</f>
        <v>7.0427865931447897</v>
      </c>
      <c r="AM12" s="18">
        <f>IF($A12&lt;=AM$178,MissFill!AL15,"")</f>
        <v>2.7710534398963902</v>
      </c>
      <c r="AN12" s="18">
        <f>IF($A12&lt;=AN$178,MissFill!AM15,"")</f>
        <v>25</v>
      </c>
      <c r="AO12" s="18">
        <f>IF($A12&lt;=AO$178,MissFill!AN15,"")</f>
        <v>5.2796739254625704</v>
      </c>
      <c r="AP12" s="18">
        <f>IF($A12&lt;=AP$178,MissFill!AO15,"")</f>
        <v>5.3003026951351702</v>
      </c>
      <c r="AQ12" s="18">
        <f>IF($A12&lt;=AQ$178,MissFill!AP15,"")</f>
        <v>3.1953719033183599</v>
      </c>
      <c r="AR12" s="18">
        <f>IF($A12&lt;=AR$178,MissFill!AQ15,"")</f>
        <v>7.0427143489539796</v>
      </c>
      <c r="AS12" s="18">
        <f>IF($A12&lt;=AS$178,MissFill!AR15,"")</f>
        <v>4.0267927983268503</v>
      </c>
      <c r="AT12" s="18">
        <f>IF($A12&lt;=AT$178,MissFill!AS15,"")</f>
        <v>4.1000650455262804</v>
      </c>
      <c r="AU12" s="18">
        <f>IF($A12&lt;=AU$178,MissFill!AT15,"")</f>
        <v>0</v>
      </c>
      <c r="AV12" s="18">
        <f>IF($A12&lt;=AV$178,MissFill!AU15,"")</f>
        <v>9</v>
      </c>
      <c r="AW12" s="18">
        <f>IF($A12&lt;=AW$178,MissFill!AV15,"")</f>
        <v>2.3428772201761801</v>
      </c>
      <c r="AX12" s="18">
        <f>IF($A12&lt;=AX$178,MissFill!AW15,"")</f>
        <v>2.98834735474771</v>
      </c>
    </row>
    <row r="13" spans="1:50" x14ac:dyDescent="0.25">
      <c r="A13" s="8">
        <v>44358</v>
      </c>
      <c r="B13" s="11">
        <v>162</v>
      </c>
      <c r="C13" s="18">
        <f>IF($A13&lt;=C$178,MissFill!B16,"")</f>
        <v>5</v>
      </c>
      <c r="D13" s="18">
        <f>IF($A13&lt;=D$178,MissFill!C16,"")</f>
        <v>0</v>
      </c>
      <c r="E13" s="18">
        <f>IF($A13&lt;=E$178,MissFill!D16,"")</f>
        <v>0</v>
      </c>
      <c r="F13" s="18">
        <f>IF($A13&lt;=F$178,MissFill!E16,"")</f>
        <v>0</v>
      </c>
      <c r="G13" s="18">
        <f>IF($A13&lt;=G$178,MissFill!F16,"")</f>
        <v>0</v>
      </c>
      <c r="H13" s="18">
        <f>IF($A13&lt;=H$178,MissFill!G16,"")</f>
        <v>0</v>
      </c>
      <c r="I13" s="18">
        <f>IF($A13&lt;=I$178,MissFill!H16,"")</f>
        <v>0</v>
      </c>
      <c r="J13" s="18">
        <f>IF($A13&lt;=J$178,MissFill!I16,"")</f>
        <v>0</v>
      </c>
      <c r="K13" s="18">
        <f>IF($A13&lt;=K$178,MissFill!J16,"")</f>
        <v>0</v>
      </c>
      <c r="L13" s="18">
        <f>IF($A13&lt;=L$178,MissFill!K16,"")</f>
        <v>5.8557193396796103</v>
      </c>
      <c r="M13" s="18">
        <f>IF($A13&lt;=M$178,MissFill!L16,"")</f>
        <v>0</v>
      </c>
      <c r="N13" s="18">
        <f>IF($A13&lt;=N$178,MissFill!M16,"")</f>
        <v>5.0651074006055303</v>
      </c>
      <c r="O13" s="18">
        <f>IF($A13&lt;=O$178,MissFill!N16,"")</f>
        <v>7.7806432733215196</v>
      </c>
      <c r="P13" s="18">
        <f>IF($A13&lt;=P$178,MissFill!O16,"")</f>
        <v>0</v>
      </c>
      <c r="Q13" s="18">
        <f>IF($A13&lt;=Q$178,MissFill!P16,"")</f>
        <v>3.3918598597571501</v>
      </c>
      <c r="R13" s="18">
        <f>IF($A13&lt;=R$178,MissFill!Q16,"")</f>
        <v>1.37748200321598</v>
      </c>
      <c r="S13" s="18">
        <f>IF($A13&lt;=S$178,MissFill!R16,"")</f>
        <v>2.81725426286848</v>
      </c>
      <c r="T13" s="18">
        <f>IF($A13&lt;=T$178,MissFill!S16,"")</f>
        <v>1.59512887764906</v>
      </c>
      <c r="U13" s="18">
        <f>IF($A13&lt;=U$178,MissFill!T16,"")</f>
        <v>54</v>
      </c>
      <c r="V13" s="18">
        <f>IF($A13&lt;=V$178,MissFill!U16,"")</f>
        <v>0</v>
      </c>
      <c r="W13" s="18">
        <f>IF($A13&lt;=W$178,MissFill!V16,"")</f>
        <v>2</v>
      </c>
      <c r="X13" s="18">
        <f>IF($A13&lt;=X$178,MissFill!W16,"")</f>
        <v>0</v>
      </c>
      <c r="Y13" s="18">
        <f>IF($A13&lt;=Y$178,MissFill!X16,"")</f>
        <v>12.688246243923301</v>
      </c>
      <c r="Z13" s="18">
        <f>IF($A13&lt;=Z$178,MissFill!Y16,"")</f>
        <v>0</v>
      </c>
      <c r="AA13" s="18">
        <f>IF($A13&lt;=AA$178,MissFill!Z16,"")</f>
        <v>0</v>
      </c>
      <c r="AB13" s="18">
        <f>IF($A13&lt;=AB$178,MissFill!AA16,"")</f>
        <v>7.7876595939459001</v>
      </c>
      <c r="AC13" s="18">
        <f>IF($A13&lt;=AC$178,MissFill!AB16,"")</f>
        <v>2.7969254028223398</v>
      </c>
      <c r="AD13" s="18">
        <f>IF($A13&lt;=AD$178,MissFill!AC16,"")</f>
        <v>3.1397493608447</v>
      </c>
      <c r="AE13" s="18">
        <f>IF($A13&lt;=AE$178,MissFill!AD16,"")</f>
        <v>3.8993256304566102</v>
      </c>
      <c r="AF13" s="18">
        <f>IF($A13&lt;=AF$178,MissFill!AE16,"")</f>
        <v>3.2866221448416102</v>
      </c>
      <c r="AG13" s="18">
        <f>IF($A13&lt;=AG$178,MissFill!AF16,"")</f>
        <v>4.9126972208444704</v>
      </c>
      <c r="AH13" s="18">
        <f>IF($A13&lt;=AH$178,MissFill!AG16,"")</f>
        <v>1.8781629948348499</v>
      </c>
      <c r="AI13" s="18">
        <f>IF($A13&lt;=AI$178,MissFill!AH16,"")</f>
        <v>2.3267256377765801</v>
      </c>
      <c r="AJ13" s="18">
        <f>IF($A13&lt;=AJ$178,MissFill!AI16,"")</f>
        <v>1.41837007667281</v>
      </c>
      <c r="AK13" s="18">
        <f>IF($A13&lt;=AK$178,MissFill!AJ16,"")</f>
        <v>4.3178124420917996</v>
      </c>
      <c r="AL13" s="18">
        <f>IF($A13&lt;=AL$178,MissFill!AK16,"")</f>
        <v>9.2529584432283407</v>
      </c>
      <c r="AM13" s="18">
        <f>IF($A13&lt;=AM$178,MissFill!AL16,"")</f>
        <v>3.6406672250885901</v>
      </c>
      <c r="AN13" s="18">
        <f>IF($A13&lt;=AN$178,MissFill!AM16,"")</f>
        <v>19</v>
      </c>
      <c r="AO13" s="18">
        <f>IF($A13&lt;=AO$178,MissFill!AN16,"")</f>
        <v>6.9365446161142303</v>
      </c>
      <c r="AP13" s="18">
        <f>IF($A13&lt;=AP$178,MissFill!AO16,"")</f>
        <v>6.9636471195704202</v>
      </c>
      <c r="AQ13" s="18">
        <f>IF($A13&lt;=AQ$178,MissFill!AP16,"")</f>
        <v>4.19814558339871</v>
      </c>
      <c r="AR13" s="18">
        <f>IF($A13&lt;=AR$178,MissFill!AQ16,"")</f>
        <v>9.2528635268727406</v>
      </c>
      <c r="AS13" s="18">
        <f>IF($A13&lt;=AS$178,MissFill!AR16,"")</f>
        <v>5.2904835220117503</v>
      </c>
      <c r="AT13" s="18">
        <f>IF($A13&lt;=AT$178,MissFill!AS16,"")</f>
        <v>5.3867501132336297</v>
      </c>
      <c r="AU13" s="18">
        <f>IF($A13&lt;=AU$178,MissFill!AT16,"")</f>
        <v>2</v>
      </c>
      <c r="AV13" s="18">
        <f>IF($A13&lt;=AV$178,MissFill!AU16,"")</f>
        <v>10</v>
      </c>
      <c r="AW13" s="18">
        <f>IF($A13&lt;=AW$178,MissFill!AV16,"")</f>
        <v>3.07812046658657</v>
      </c>
      <c r="AX13" s="18">
        <f>IF($A13&lt;=AX$178,MissFill!AW16,"")</f>
        <v>3.9261524567571402</v>
      </c>
    </row>
    <row r="14" spans="1:50" x14ac:dyDescent="0.25">
      <c r="A14" s="8">
        <v>44359</v>
      </c>
      <c r="B14" s="11">
        <v>163</v>
      </c>
      <c r="C14" s="18">
        <f>IF($A14&lt;=C$178,MissFill!B17,"")</f>
        <v>4</v>
      </c>
      <c r="D14" s="18">
        <f>IF($A14&lt;=D$178,MissFill!C17,"")</f>
        <v>7</v>
      </c>
      <c r="E14" s="18">
        <f>IF($A14&lt;=E$178,MissFill!D17,"")</f>
        <v>3</v>
      </c>
      <c r="F14" s="18">
        <f>IF($A14&lt;=F$178,MissFill!E17,"")</f>
        <v>0</v>
      </c>
      <c r="G14" s="18">
        <f>IF($A14&lt;=G$178,MissFill!F17,"")</f>
        <v>4</v>
      </c>
      <c r="H14" s="18">
        <f>IF($A14&lt;=H$178,MissFill!G17,"")</f>
        <v>0</v>
      </c>
      <c r="I14" s="18">
        <f>IF($A14&lt;=I$178,MissFill!H17,"")</f>
        <v>0</v>
      </c>
      <c r="J14" s="18">
        <f>IF($A14&lt;=J$178,MissFill!I17,"")</f>
        <v>0</v>
      </c>
      <c r="K14" s="18">
        <f>IF($A14&lt;=K$178,MissFill!J17,"")</f>
        <v>0</v>
      </c>
      <c r="L14" s="18">
        <f>IF($A14&lt;=L$178,MissFill!K17,"")</f>
        <v>5.2192281071064004</v>
      </c>
      <c r="M14" s="18">
        <f>IF($A14&lt;=M$178,MissFill!L17,"")</f>
        <v>0</v>
      </c>
      <c r="N14" s="18">
        <f>IF($A14&lt;=N$178,MissFill!M17,"")</f>
        <v>4.5145522483662504</v>
      </c>
      <c r="O14" s="18">
        <f>IF($A14&lt;=O$178,MissFill!N17,"")</f>
        <v>6.9349211783946298</v>
      </c>
      <c r="P14" s="18">
        <f>IF($A14&lt;=P$178,MissFill!O17,"")</f>
        <v>0</v>
      </c>
      <c r="Q14" s="18">
        <f>IF($A14&lt;=Q$178,MissFill!P17,"")</f>
        <v>3.0231794402180099</v>
      </c>
      <c r="R14" s="18">
        <f>IF($A14&lt;=R$178,MissFill!Q17,"")</f>
        <v>1.2277556985123099</v>
      </c>
      <c r="S14" s="18">
        <f>IF($A14&lt;=S$178,MissFill!R17,"")</f>
        <v>2.5110309733467902</v>
      </c>
      <c r="T14" s="18">
        <f>IF($A14&lt;=T$178,MissFill!S17,"")</f>
        <v>1.4217453039689001</v>
      </c>
      <c r="U14" s="18">
        <f>IF($A14&lt;=U$178,MissFill!T17,"")</f>
        <v>19</v>
      </c>
      <c r="V14" s="18">
        <f>IF($A14&lt;=V$178,MissFill!U17,"")</f>
        <v>0</v>
      </c>
      <c r="W14" s="18">
        <f>IF($A14&lt;=W$178,MissFill!V17,"")</f>
        <v>4</v>
      </c>
      <c r="X14" s="18">
        <f>IF($A14&lt;=X$178,MissFill!W17,"")</f>
        <v>5</v>
      </c>
      <c r="Y14" s="18">
        <f>IF($A14&lt;=Y$178,MissFill!X17,"")</f>
        <v>11.309089043494501</v>
      </c>
      <c r="Z14" s="18">
        <f>IF($A14&lt;=Z$178,MissFill!Y17,"")</f>
        <v>30</v>
      </c>
      <c r="AA14" s="18">
        <f>IF($A14&lt;=AA$178,MissFill!Z17,"")</f>
        <v>3</v>
      </c>
      <c r="AB14" s="18">
        <f>IF($A14&lt;=AB$178,MissFill!AA17,"")</f>
        <v>6.9411748554711297</v>
      </c>
      <c r="AC14" s="18">
        <f>IF($A14&lt;=AC$178,MissFill!AB17,"")</f>
        <v>2.4929117720798999</v>
      </c>
      <c r="AD14" s="18">
        <f>IF($A14&lt;=AD$178,MissFill!AC17,"")</f>
        <v>2.7984722564040698</v>
      </c>
      <c r="AE14" s="18">
        <f>IF($A14&lt;=AE$178,MissFill!AD17,"")</f>
        <v>3.4754858880143602</v>
      </c>
      <c r="AF14" s="18">
        <f>IF($A14&lt;=AF$178,MissFill!AE17,"")</f>
        <v>2.9293806073577602</v>
      </c>
      <c r="AG14" s="18">
        <f>IF($A14&lt;=AG$178,MissFill!AF17,"")</f>
        <v>4.3787083924901999</v>
      </c>
      <c r="AH14" s="18">
        <f>IF($A14&lt;=AH$178,MissFill!AG17,"")</f>
        <v>1.6740148432216799</v>
      </c>
      <c r="AI14" s="18">
        <f>IF($A14&lt;=AI$178,MissFill!AH17,"")</f>
        <v>2.0738206771478298</v>
      </c>
      <c r="AJ14" s="18">
        <f>IF($A14&lt;=AJ$178,MissFill!AI17,"")</f>
        <v>1.2641994161643699</v>
      </c>
      <c r="AK14" s="18">
        <f>IF($A14&lt;=AK$178,MissFill!AJ17,"")</f>
        <v>3.84848500273216</v>
      </c>
      <c r="AL14" s="18">
        <f>IF($A14&lt;=AL$178,MissFill!AK17,"")</f>
        <v>8.24720209069962</v>
      </c>
      <c r="AM14" s="18">
        <f>IF($A14&lt;=AM$178,MissFill!AL17,"")</f>
        <v>3.2449425267076002</v>
      </c>
      <c r="AN14" s="18">
        <f>IF($A14&lt;=AN$178,MissFill!AM17,"")</f>
        <v>0</v>
      </c>
      <c r="AO14" s="18">
        <f>IF($A14&lt;=AO$178,MissFill!AN17,"")</f>
        <v>6.1825723752289701</v>
      </c>
      <c r="AP14" s="18">
        <f>IF($A14&lt;=AP$178,MissFill!AO17,"")</f>
        <v>6.2067289543961497</v>
      </c>
      <c r="AQ14" s="18">
        <f>IF($A14&lt;=AQ$178,MissFill!AP17,"")</f>
        <v>3.74182541128777</v>
      </c>
      <c r="AR14" s="18">
        <f>IF($A14&lt;=AR$178,MissFill!AQ17,"")</f>
        <v>8.2471174913380896</v>
      </c>
      <c r="AS14" s="18">
        <f>IF($A14&lt;=AS$178,MissFill!AR17,"")</f>
        <v>4.7154309652680899</v>
      </c>
      <c r="AT14" s="18">
        <f>IF($A14&lt;=AT$178,MissFill!AS17,"")</f>
        <v>4.8012337965743699</v>
      </c>
      <c r="AU14" s="18">
        <f>IF($A14&lt;=AU$178,MissFill!AT17,"")</f>
        <v>3</v>
      </c>
      <c r="AV14" s="18">
        <f>IF($A14&lt;=AV$178,MissFill!AU17,"")</f>
        <v>0</v>
      </c>
      <c r="AW14" s="18">
        <f>IF($A14&lt;=AW$178,MissFill!AV17,"")</f>
        <v>2.7435421549988299</v>
      </c>
      <c r="AX14" s="18">
        <f>IF($A14&lt;=AX$178,MissFill!AW17,"")</f>
        <v>3.49939675493279</v>
      </c>
    </row>
    <row r="15" spans="1:50" x14ac:dyDescent="0.25">
      <c r="A15" s="8">
        <v>44360</v>
      </c>
      <c r="B15" s="11">
        <v>164</v>
      </c>
      <c r="C15" s="18">
        <f>IF($A15&lt;=C$178,MissFill!B18,"")</f>
        <v>93</v>
      </c>
      <c r="D15" s="18">
        <f>IF($A15&lt;=D$178,MissFill!C18,"")</f>
        <v>6</v>
      </c>
      <c r="E15" s="18">
        <f>IF($A15&lt;=E$178,MissFill!D18,"")</f>
        <v>3</v>
      </c>
      <c r="F15" s="18">
        <f>IF($A15&lt;=F$178,MissFill!E18,"")</f>
        <v>59</v>
      </c>
      <c r="G15" s="18">
        <f>IF($A15&lt;=G$178,MissFill!F18,"")</f>
        <v>0</v>
      </c>
      <c r="H15" s="18">
        <f>IF($A15&lt;=H$178,MissFill!G18,"")</f>
        <v>1</v>
      </c>
      <c r="I15" s="18">
        <f>IF($A15&lt;=I$178,MissFill!H18,"")</f>
        <v>0</v>
      </c>
      <c r="J15" s="18">
        <f>IF($A15&lt;=J$178,MissFill!I18,"")</f>
        <v>0</v>
      </c>
      <c r="K15" s="18">
        <f>IF($A15&lt;=K$178,MissFill!J18,"")</f>
        <v>0</v>
      </c>
      <c r="L15" s="18">
        <f>IF($A15&lt;=L$178,MissFill!K18,"")</f>
        <v>23.8282379140736</v>
      </c>
      <c r="M15" s="18">
        <f>IF($A15&lt;=M$178,MissFill!L18,"")</f>
        <v>0</v>
      </c>
      <c r="N15" s="18">
        <f>IF($A15&lt;=N$178,MissFill!M18,"")</f>
        <v>20.6110602645299</v>
      </c>
      <c r="O15" s="18">
        <f>IF($A15&lt;=O$178,MissFill!N18,"")</f>
        <v>31.6611859769082</v>
      </c>
      <c r="P15" s="18">
        <f>IF($A15&lt;=P$178,MissFill!O18,"")</f>
        <v>0</v>
      </c>
      <c r="Q15" s="18">
        <f>IF($A15&lt;=Q$178,MissFill!P18,"")</f>
        <v>13.8022400019314</v>
      </c>
      <c r="R15" s="18">
        <f>IF($A15&lt;=R$178,MissFill!Q18,"")</f>
        <v>5.6052838244153502</v>
      </c>
      <c r="S15" s="18">
        <f>IF($A15&lt;=S$178,MissFill!R18,"")</f>
        <v>11.4640406998231</v>
      </c>
      <c r="T15" s="18">
        <f>IF($A15&lt;=T$178,MissFill!S18,"")</f>
        <v>6.49093786685967</v>
      </c>
      <c r="U15" s="18">
        <f>IF($A15&lt;=U$178,MissFill!T18,"")</f>
        <v>12</v>
      </c>
      <c r="V15" s="18">
        <f>IF($A15&lt;=V$178,MissFill!U18,"")</f>
        <v>0</v>
      </c>
      <c r="W15" s="18">
        <f>IF($A15&lt;=W$178,MissFill!V18,"")</f>
        <v>9</v>
      </c>
      <c r="X15" s="18">
        <f>IF($A15&lt;=X$178,MissFill!W18,"")</f>
        <v>2</v>
      </c>
      <c r="Y15" s="18">
        <f>IF($A15&lt;=Y$178,MissFill!X18,"")</f>
        <v>0</v>
      </c>
      <c r="Z15" s="18">
        <f>IF($A15&lt;=Z$178,MissFill!Y18,"")</f>
        <v>39</v>
      </c>
      <c r="AA15" s="18">
        <f>IF($A15&lt;=AA$178,MissFill!Z18,"")</f>
        <v>8</v>
      </c>
      <c r="AB15" s="18">
        <f>IF($A15&lt;=AB$178,MissFill!AA18,"")</f>
        <v>31.689736964183599</v>
      </c>
      <c r="AC15" s="18">
        <f>IF($A15&lt;=AC$178,MissFill!AB18,"")</f>
        <v>11.3813180012553</v>
      </c>
      <c r="AD15" s="18">
        <f>IF($A15&lt;=AD$178,MissFill!AC18,"")</f>
        <v>12.776345727348399</v>
      </c>
      <c r="AE15" s="18">
        <f>IF($A15&lt;=AE$178,MissFill!AD18,"")</f>
        <v>15.867232263691401</v>
      </c>
      <c r="AF15" s="18">
        <f>IF($A15&lt;=AF$178,MissFill!AE18,"")</f>
        <v>13.3740040913664</v>
      </c>
      <c r="AG15" s="18">
        <f>IF($A15&lt;=AG$178,MissFill!AF18,"")</f>
        <v>19.990868994309398</v>
      </c>
      <c r="AH15" s="18">
        <f>IF($A15&lt;=AH$178,MissFill!AG18,"")</f>
        <v>7.64266729496061</v>
      </c>
      <c r="AI15" s="18">
        <f>IF($A15&lt;=AI$178,MissFill!AH18,"")</f>
        <v>9.4679694920522692</v>
      </c>
      <c r="AJ15" s="18">
        <f>IF($A15&lt;=AJ$178,MissFill!AI18,"")</f>
        <v>5.7716665843018804</v>
      </c>
      <c r="AK15" s="18">
        <f>IF($A15&lt;=AK$178,MissFill!AJ18,"")</f>
        <v>17.570149144557401</v>
      </c>
      <c r="AL15" s="18">
        <f>IF($A15&lt;=AL$178,MissFill!AK18,"")</f>
        <v>37.652367270844998</v>
      </c>
      <c r="AM15" s="18">
        <f>IF($A15&lt;=AM$178,MissFill!AL18,"")</f>
        <v>14.8146930856362</v>
      </c>
      <c r="AN15" s="18">
        <f>IF($A15&lt;=AN$178,MissFill!AM18,"")</f>
        <v>107</v>
      </c>
      <c r="AO15" s="18">
        <f>IF($A15&lt;=AO$178,MissFill!AN18,"")</f>
        <v>28.2263588538347</v>
      </c>
      <c r="AP15" s="18">
        <f>IF($A15&lt;=AP$178,MissFill!AO18,"")</f>
        <v>28.336645031087301</v>
      </c>
      <c r="AQ15" s="18">
        <f>IF($A15&lt;=AQ$178,MissFill!AP18,"")</f>
        <v>17.083197804735001</v>
      </c>
      <c r="AR15" s="18">
        <f>IF($A15&lt;=AR$178,MissFill!AQ18,"")</f>
        <v>37.651981035435298</v>
      </c>
      <c r="AS15" s="18">
        <f>IF($A15&lt;=AS$178,MissFill!AR18,"")</f>
        <v>21.528166352117399</v>
      </c>
      <c r="AT15" s="18">
        <f>IF($A15&lt;=AT$178,MissFill!AS18,"")</f>
        <v>21.9198967453137</v>
      </c>
      <c r="AU15" s="18">
        <f>IF($A15&lt;=AU$178,MissFill!AT18,"")</f>
        <v>1</v>
      </c>
      <c r="AV15" s="18">
        <f>IF($A15&lt;=AV$178,MissFill!AU18,"")</f>
        <v>86</v>
      </c>
      <c r="AW15" s="18">
        <f>IF($A15&lt;=AW$178,MissFill!AV18,"")</f>
        <v>12.5255639075634</v>
      </c>
      <c r="AX15" s="18">
        <f>IF($A15&lt;=AX$178,MissFill!AW18,"")</f>
        <v>15.9763966491399</v>
      </c>
    </row>
    <row r="16" spans="1:50" x14ac:dyDescent="0.25">
      <c r="A16" s="8">
        <v>44361</v>
      </c>
      <c r="B16" s="11">
        <v>165</v>
      </c>
      <c r="C16" s="18">
        <f>IF($A16&lt;=C$178,MissFill!B19,"")</f>
        <v>2</v>
      </c>
      <c r="D16" s="18">
        <f>IF($A16&lt;=D$178,MissFill!C19,"")</f>
        <v>0</v>
      </c>
      <c r="E16" s="18">
        <f>IF($A16&lt;=E$178,MissFill!D19,"")</f>
        <v>11</v>
      </c>
      <c r="F16" s="18">
        <f>IF($A16&lt;=F$178,MissFill!E19,"")</f>
        <v>59</v>
      </c>
      <c r="G16" s="18">
        <f>IF($A16&lt;=G$178,MissFill!F19,"")</f>
        <v>0</v>
      </c>
      <c r="H16" s="18">
        <f>IF($A16&lt;=H$178,MissFill!G19,"")</f>
        <v>0</v>
      </c>
      <c r="I16" s="18">
        <f>IF($A16&lt;=I$178,MissFill!H19,"")</f>
        <v>13</v>
      </c>
      <c r="J16" s="18">
        <f>IF($A16&lt;=J$178,MissFill!I19,"")</f>
        <v>0</v>
      </c>
      <c r="K16" s="18">
        <f>IF($A16&lt;=K$178,MissFill!J19,"")</f>
        <v>2</v>
      </c>
      <c r="L16" s="18">
        <f>IF($A16&lt;=L$178,MissFill!K19,"")</f>
        <v>14.934599819384699</v>
      </c>
      <c r="M16" s="18">
        <f>IF($A16&lt;=M$178,MissFill!L19,"")</f>
        <v>0</v>
      </c>
      <c r="N16" s="18">
        <f>IF($A16&lt;=N$178,MissFill!M19,"")</f>
        <v>12.9181997432608</v>
      </c>
      <c r="O16" s="18">
        <f>IF($A16&lt;=O$178,MissFill!N19,"")</f>
        <v>19.843982760158099</v>
      </c>
      <c r="P16" s="18">
        <f>IF($A16&lt;=P$178,MissFill!O19,"")</f>
        <v>0</v>
      </c>
      <c r="Q16" s="18">
        <f>IF($A16&lt;=Q$178,MissFill!P19,"")</f>
        <v>8.6506997195126107</v>
      </c>
      <c r="R16" s="18">
        <f>IF($A16&lt;=R$178,MissFill!Q19,"")</f>
        <v>3.5131708476221801</v>
      </c>
      <c r="S16" s="18">
        <f>IF($A16&lt;=S$178,MissFill!R19,"")</f>
        <v>7.1852086067067704</v>
      </c>
      <c r="T16" s="18">
        <f>IF($A16&lt;=T$178,MissFill!S19,"")</f>
        <v>4.0682638740318797</v>
      </c>
      <c r="U16" s="18">
        <f>IF($A16&lt;=U$178,MissFill!T19,"")</f>
        <v>107</v>
      </c>
      <c r="V16" s="18">
        <f>IF($A16&lt;=V$178,MissFill!U19,"")</f>
        <v>1</v>
      </c>
      <c r="W16" s="18">
        <f>IF($A16&lt;=W$178,MissFill!V19,"")</f>
        <v>12</v>
      </c>
      <c r="X16" s="18">
        <f>IF($A16&lt;=X$178,MissFill!W19,"")</f>
        <v>3</v>
      </c>
      <c r="Y16" s="18">
        <f>IF($A16&lt;=Y$178,MissFill!X19,"")</f>
        <v>3</v>
      </c>
      <c r="Z16" s="18">
        <f>IF($A16&lt;=Z$178,MissFill!Y19,"")</f>
        <v>0</v>
      </c>
      <c r="AA16" s="18">
        <f>IF($A16&lt;=AA$178,MissFill!Z19,"")</f>
        <v>8</v>
      </c>
      <c r="AB16" s="18">
        <f>IF($A16&lt;=AB$178,MissFill!AA19,"")</f>
        <v>19.861877392996</v>
      </c>
      <c r="AC16" s="18">
        <f>IF($A16&lt;=AC$178,MissFill!AB19,"")</f>
        <v>7.1333612824591004</v>
      </c>
      <c r="AD16" s="18">
        <f>IF($A16&lt;=AD$178,MissFill!AC19,"")</f>
        <v>8.0077096459942307</v>
      </c>
      <c r="AE16" s="18">
        <f>IF($A16&lt;=AE$178,MissFill!AD19,"")</f>
        <v>9.9449554328511507</v>
      </c>
      <c r="AF16" s="18">
        <f>IF($A16&lt;=AF$178,MissFill!AE19,"")</f>
        <v>8.3822983389337402</v>
      </c>
      <c r="AG16" s="18">
        <f>IF($A16&lt;=AG$178,MissFill!AF19,"")</f>
        <v>12.5294883133027</v>
      </c>
      <c r="AH16" s="18">
        <f>IF($A16&lt;=AH$178,MissFill!AG19,"")</f>
        <v>4.7901224595044702</v>
      </c>
      <c r="AI16" s="18">
        <f>IF($A16&lt;=AI$178,MissFill!AH19,"")</f>
        <v>5.9341498928896703</v>
      </c>
      <c r="AJ16" s="18">
        <f>IF($A16&lt;=AJ$178,MissFill!AI19,"")</f>
        <v>3.6174530000102498</v>
      </c>
      <c r="AK16" s="18">
        <f>IF($A16&lt;=AK$178,MissFill!AJ19,"")</f>
        <v>11.012276576485201</v>
      </c>
      <c r="AL16" s="18">
        <f>IF($A16&lt;=AL$178,MissFill!AK19,"")</f>
        <v>23.5990189232052</v>
      </c>
      <c r="AM16" s="18">
        <f>IF($A16&lt;=AM$178,MissFill!AL19,"")</f>
        <v>9.2852653846283104</v>
      </c>
      <c r="AN16" s="18">
        <f>IF($A16&lt;=AN$178,MissFill!AM19,"")</f>
        <v>16</v>
      </c>
      <c r="AO16" s="18">
        <f>IF($A16&lt;=AO$178,MissFill!AN19,"")</f>
        <v>17.691168577345898</v>
      </c>
      <c r="AP16" s="18">
        <f>IF($A16&lt;=AP$178,MissFill!AO19,"")</f>
        <v>17.760291603930099</v>
      </c>
      <c r="AQ16" s="18">
        <f>IF($A16&lt;=AQ$178,MissFill!AP19,"")</f>
        <v>10.7070746803928</v>
      </c>
      <c r="AR16" s="18">
        <f>IF($A16&lt;=AR$178,MissFill!AQ19,"")</f>
        <v>23.598776846068201</v>
      </c>
      <c r="AS16" s="18">
        <f>IF($A16&lt;=AS$178,MissFill!AR19,"")</f>
        <v>13.493005671344299</v>
      </c>
      <c r="AT16" s="18">
        <f>IF($A16&lt;=AT$178,MissFill!AS19,"")</f>
        <v>13.7385268332746</v>
      </c>
      <c r="AU16" s="18">
        <f>IF($A16&lt;=AU$178,MissFill!AT19,"")</f>
        <v>16</v>
      </c>
      <c r="AV16" s="18">
        <f>IF($A16&lt;=AV$178,MissFill!AU19,"")</f>
        <v>14</v>
      </c>
      <c r="AW16" s="18">
        <f>IF($A16&lt;=AW$178,MissFill!AV19,"")</f>
        <v>7.8505294913248198</v>
      </c>
      <c r="AX16" s="18">
        <f>IF($A16&lt;=AX$178,MissFill!AW19,"")</f>
        <v>10.0133753645559</v>
      </c>
    </row>
    <row r="17" spans="1:50" x14ac:dyDescent="0.25">
      <c r="A17" s="8">
        <v>44362</v>
      </c>
      <c r="B17" s="11">
        <v>166</v>
      </c>
      <c r="C17" s="18">
        <f>IF($A17&lt;=C$178,MissFill!B20,"")</f>
        <v>0</v>
      </c>
      <c r="D17" s="18">
        <f>IF($A17&lt;=D$178,MissFill!C20,"")</f>
        <v>0</v>
      </c>
      <c r="E17" s="18">
        <f>IF($A17&lt;=E$178,MissFill!D20,"")</f>
        <v>1</v>
      </c>
      <c r="F17" s="18">
        <f>IF($A17&lt;=F$178,MissFill!E20,"")</f>
        <v>257</v>
      </c>
      <c r="G17" s="18">
        <f>IF($A17&lt;=G$178,MissFill!F20,"")</f>
        <v>8</v>
      </c>
      <c r="H17" s="18">
        <f>IF($A17&lt;=H$178,MissFill!G20,"")</f>
        <v>0</v>
      </c>
      <c r="I17" s="18">
        <f>IF($A17&lt;=I$178,MissFill!H20,"")</f>
        <v>0</v>
      </c>
      <c r="J17" s="18">
        <f>IF($A17&lt;=J$178,MissFill!I20,"")</f>
        <v>0</v>
      </c>
      <c r="K17" s="18">
        <f>IF($A17&lt;=K$178,MissFill!J20,"")</f>
        <v>4</v>
      </c>
      <c r="L17" s="18">
        <f>IF($A17&lt;=L$178,MissFill!K20,"")</f>
        <v>37.000654061022303</v>
      </c>
      <c r="M17" s="18">
        <f>IF($A17&lt;=M$178,MissFill!L20,"")</f>
        <v>0</v>
      </c>
      <c r="N17" s="18">
        <f>IF($A17&lt;=N$178,MissFill!M20,"")</f>
        <v>32.004998164216303</v>
      </c>
      <c r="O17" s="18">
        <f>IF($A17&lt;=O$178,MissFill!N20,"")</f>
        <v>49.163710458450701</v>
      </c>
      <c r="P17" s="18">
        <f>IF($A17&lt;=P$178,MissFill!O20,"")</f>
        <v>0</v>
      </c>
      <c r="Q17" s="18">
        <f>IF($A17&lt;=Q$178,MissFill!P20,"")</f>
        <v>21.4322145623</v>
      </c>
      <c r="R17" s="18">
        <f>IF($A17&lt;=R$178,MissFill!Q20,"")</f>
        <v>8.7039238260084506</v>
      </c>
      <c r="S17" s="18">
        <f>IF($A17&lt;=S$178,MissFill!R20,"")</f>
        <v>17.801442370843802</v>
      </c>
      <c r="T17" s="18">
        <f>IF($A17&lt;=T$178,MissFill!S20,"")</f>
        <v>10.079173601055199</v>
      </c>
      <c r="U17" s="18">
        <f>IF($A17&lt;=U$178,MissFill!T20,"")</f>
        <v>164</v>
      </c>
      <c r="V17" s="18">
        <f>IF($A17&lt;=V$178,MissFill!U20,"")</f>
        <v>0</v>
      </c>
      <c r="W17" s="18">
        <f>IF($A17&lt;=W$178,MissFill!V20,"")</f>
        <v>14</v>
      </c>
      <c r="X17" s="18">
        <f>IF($A17&lt;=X$178,MissFill!W20,"")</f>
        <v>1</v>
      </c>
      <c r="Y17" s="18">
        <f>IF($A17&lt;=Y$178,MissFill!X20,"")</f>
        <v>17</v>
      </c>
      <c r="Z17" s="18">
        <f>IF($A17&lt;=Z$178,MissFill!Y20,"")</f>
        <v>23</v>
      </c>
      <c r="AA17" s="18">
        <f>IF($A17&lt;=AA$178,MissFill!Z20,"")</f>
        <v>7</v>
      </c>
      <c r="AB17" s="18">
        <f>IF($A17&lt;=AB$178,MissFill!AA20,"")</f>
        <v>49.208044633986901</v>
      </c>
      <c r="AC17" s="18">
        <f>IF($A17&lt;=AC$178,MissFill!AB20,"")</f>
        <v>17.672989991985698</v>
      </c>
      <c r="AD17" s="18">
        <f>IF($A17&lt;=AD$178,MissFill!AC20,"")</f>
        <v>19.8391987774339</v>
      </c>
      <c r="AE17" s="18">
        <f>IF($A17&lt;=AE$178,MissFill!AD20,"")</f>
        <v>24.638748954415199</v>
      </c>
      <c r="AF17" s="18">
        <f>IF($A17&lt;=AF$178,MissFill!AE20,"")</f>
        <v>20.767246855122</v>
      </c>
      <c r="AG17" s="18">
        <f>IF($A17&lt;=AG$178,MissFill!AF20,"")</f>
        <v>31.0419608385365</v>
      </c>
      <c r="AH17" s="18">
        <f>IF($A17&lt;=AH$178,MissFill!AG20,"")</f>
        <v>11.8675870940988</v>
      </c>
      <c r="AI17" s="18">
        <f>IF($A17&lt;=AI$178,MissFill!AH20,"")</f>
        <v>14.701929079932899</v>
      </c>
      <c r="AJ17" s="18">
        <f>IF($A17&lt;=AJ$178,MissFill!AI20,"")</f>
        <v>8.9622841378436302</v>
      </c>
      <c r="AK17" s="18">
        <f>IF($A17&lt;=AK$178,MissFill!AJ20,"")</f>
        <v>27.283050169066101</v>
      </c>
      <c r="AL17" s="18">
        <f>IF($A17&lt;=AL$178,MissFill!AK20,"")</f>
        <v>93</v>
      </c>
      <c r="AM17" s="18">
        <f>IF($A17&lt;=AM$178,MissFill!AL20,"")</f>
        <v>23.004358782956999</v>
      </c>
      <c r="AN17" s="18">
        <f>IF($A17&lt;=AN$178,MissFill!AM20,"")</f>
        <v>92</v>
      </c>
      <c r="AO17" s="18">
        <f>IF($A17&lt;=AO$178,MissFill!AN20,"")</f>
        <v>43.830086959347398</v>
      </c>
      <c r="AP17" s="18">
        <f>IF($A17&lt;=AP$178,MissFill!AO20,"")</f>
        <v>44.001340106018297</v>
      </c>
      <c r="AQ17" s="18">
        <f>IF($A17&lt;=AQ$178,MissFill!AP20,"")</f>
        <v>26.526908739551502</v>
      </c>
      <c r="AR17" s="18">
        <f>IF($A17&lt;=AR$178,MissFill!AQ20,"")</f>
        <v>58.4662588482161</v>
      </c>
      <c r="AS17" s="18">
        <f>IF($A17&lt;=AS$178,MissFill!AR20,"")</f>
        <v>33.429086913929403</v>
      </c>
      <c r="AT17" s="18">
        <f>IF($A17&lt;=AT$178,MissFill!AS20,"")</f>
        <v>6</v>
      </c>
      <c r="AU17" s="18">
        <f>IF($A17&lt;=AU$178,MissFill!AT20,"")</f>
        <v>19</v>
      </c>
      <c r="AV17" s="18">
        <f>IF($A17&lt;=AV$178,MissFill!AU20,"")</f>
        <v>48</v>
      </c>
      <c r="AW17" s="18">
        <f>IF($A17&lt;=AW$178,MissFill!AV20,"")</f>
        <v>19.4497830315306</v>
      </c>
      <c r="AX17" s="18">
        <f>IF($A17&lt;=AX$178,MissFill!AW20,"")</f>
        <v>24.808260190782399</v>
      </c>
    </row>
    <row r="18" spans="1:50" x14ac:dyDescent="0.25">
      <c r="A18" s="8">
        <v>44363</v>
      </c>
      <c r="B18" s="11">
        <v>167</v>
      </c>
      <c r="C18" s="18">
        <f>IF($A18&lt;=C$178,MissFill!B21,"")</f>
        <v>1</v>
      </c>
      <c r="D18" s="18">
        <f>IF($A18&lt;=D$178,MissFill!C21,"")</f>
        <v>31</v>
      </c>
      <c r="E18" s="18">
        <f>IF($A18&lt;=E$178,MissFill!D21,"")</f>
        <v>2</v>
      </c>
      <c r="F18" s="18">
        <f>IF($A18&lt;=F$178,MissFill!E21,"")</f>
        <v>8</v>
      </c>
      <c r="G18" s="18">
        <f>IF($A18&lt;=G$178,MissFill!F21,"")</f>
        <v>4</v>
      </c>
      <c r="H18" s="18">
        <f>IF($A18&lt;=H$178,MissFill!G21,"")</f>
        <v>0</v>
      </c>
      <c r="I18" s="18">
        <f>IF($A18&lt;=I$178,MissFill!H21,"")</f>
        <v>0</v>
      </c>
      <c r="J18" s="18">
        <f>IF($A18&lt;=J$178,MissFill!I21,"")</f>
        <v>22</v>
      </c>
      <c r="K18" s="18">
        <f>IF($A18&lt;=K$178,MissFill!J21,"")</f>
        <v>0</v>
      </c>
      <c r="L18" s="18">
        <f>IF($A18&lt;=L$178,MissFill!K21,"")</f>
        <v>13</v>
      </c>
      <c r="M18" s="18">
        <f>IF($A18&lt;=M$178,MissFill!L21,"")</f>
        <v>1</v>
      </c>
      <c r="N18" s="18">
        <f>IF($A18&lt;=N$178,MissFill!M21,"")</f>
        <v>59.071035164426902</v>
      </c>
      <c r="O18" s="18">
        <f>IF($A18&lt;=O$178,MissFill!N21,"")</f>
        <v>90.740554161226399</v>
      </c>
      <c r="P18" s="18">
        <f>IF($A18&lt;=P$178,MissFill!O21,"")</f>
        <v>0</v>
      </c>
      <c r="Q18" s="18">
        <f>IF($A18&lt;=Q$178,MissFill!P21,"")</f>
        <v>39.557043359835802</v>
      </c>
      <c r="R18" s="18">
        <f>IF($A18&lt;=R$178,MissFill!Q21,"")</f>
        <v>0</v>
      </c>
      <c r="S18" s="18">
        <f>IF($A18&lt;=S$178,MissFill!R21,"")</f>
        <v>32.8557940627378</v>
      </c>
      <c r="T18" s="18">
        <f>IF($A18&lt;=T$178,MissFill!S21,"")</f>
        <v>18.602944935398899</v>
      </c>
      <c r="U18" s="18">
        <f>IF($A18&lt;=U$178,MissFill!T21,"")</f>
        <v>318</v>
      </c>
      <c r="V18" s="18">
        <f>IF($A18&lt;=V$178,MissFill!U21,"")</f>
        <v>1</v>
      </c>
      <c r="W18" s="18">
        <f>IF($A18&lt;=W$178,MissFill!V21,"")</f>
        <v>10</v>
      </c>
      <c r="X18" s="18">
        <f>IF($A18&lt;=X$178,MissFill!W21,"")</f>
        <v>0</v>
      </c>
      <c r="Y18" s="18">
        <f>IF($A18&lt;=Y$178,MissFill!X21,"")</f>
        <v>41</v>
      </c>
      <c r="Z18" s="18">
        <f>IF($A18&lt;=Z$178,MissFill!Y21,"")</f>
        <v>11</v>
      </c>
      <c r="AA18" s="18">
        <f>IF($A18&lt;=AA$178,MissFill!Z21,"")</f>
        <v>0</v>
      </c>
      <c r="AB18" s="18">
        <f>IF($A18&lt;=AB$178,MissFill!AA21,"")</f>
        <v>90.822380984119206</v>
      </c>
      <c r="AC18" s="18">
        <f>IF($A18&lt;=AC$178,MissFill!AB21,"")</f>
        <v>32.618711882562501</v>
      </c>
      <c r="AD18" s="18">
        <f>IF($A18&lt;=AD$178,MissFill!AC21,"")</f>
        <v>36.616843510985603</v>
      </c>
      <c r="AE18" s="18">
        <f>IF($A18&lt;=AE$178,MissFill!AD21,"")</f>
        <v>45.475284808643998</v>
      </c>
      <c r="AF18" s="18">
        <f>IF($A18&lt;=AF$178,MissFill!AE21,"")</f>
        <v>38.329724743213099</v>
      </c>
      <c r="AG18" s="18">
        <f>IF($A18&lt;=AG$178,MissFill!AF21,"")</f>
        <v>57.293574961746899</v>
      </c>
      <c r="AH18" s="18">
        <f>IF($A18&lt;=AH$178,MissFill!AG21,"")</f>
        <v>21.9037867594079</v>
      </c>
      <c r="AI18" s="18">
        <f>IF($A18&lt;=AI$178,MissFill!AH21,"")</f>
        <v>27.135079520993902</v>
      </c>
      <c r="AJ18" s="18">
        <f>IF($A18&lt;=AJ$178,MissFill!AI21,"")</f>
        <v>16.5415226430292</v>
      </c>
      <c r="AK18" s="18">
        <f>IF($A18&lt;=AK$178,MissFill!AJ21,"")</f>
        <v>50.355822824082999</v>
      </c>
      <c r="AL18" s="18">
        <f>IF($A18&lt;=AL$178,MissFill!AK21,"")</f>
        <v>889</v>
      </c>
      <c r="AM18" s="18">
        <f>IF($A18&lt;=AM$178,MissFill!AL21,"")</f>
        <v>42.458720996850701</v>
      </c>
      <c r="AN18" s="18">
        <f>IF($A18&lt;=AN$178,MissFill!AM21,"")</f>
        <v>22</v>
      </c>
      <c r="AO18" s="18">
        <f>IF($A18&lt;=AO$178,MissFill!AN21,"")</f>
        <v>80.896383639912798</v>
      </c>
      <c r="AP18" s="18">
        <f>IF($A18&lt;=AP$178,MissFill!AO21,"")</f>
        <v>81.212462417996704</v>
      </c>
      <c r="AQ18" s="18">
        <f>IF($A18&lt;=AQ$178,MissFill!AP21,"")</f>
        <v>48.960226527922899</v>
      </c>
      <c r="AR18" s="18">
        <f>IF($A18&lt;=AR$178,MissFill!AQ21,"")</f>
        <v>107.910096332451</v>
      </c>
      <c r="AS18" s="18">
        <f>IF($A18&lt;=AS$178,MissFill!AR21,"")</f>
        <v>61.699449568954201</v>
      </c>
      <c r="AT18" s="18">
        <f>IF($A18&lt;=AT$178,MissFill!AS21,"")</f>
        <v>59</v>
      </c>
      <c r="AU18" s="18">
        <f>IF($A18&lt;=AU$178,MissFill!AT21,"")</f>
        <v>17</v>
      </c>
      <c r="AV18" s="18">
        <f>IF($A18&lt;=AV$178,MissFill!AU21,"")</f>
        <v>26</v>
      </c>
      <c r="AW18" s="18">
        <f>IF($A18&lt;=AW$178,MissFill!AV21,"")</f>
        <v>35.8981060532616</v>
      </c>
      <c r="AX18" s="18">
        <f>IF($A18&lt;=AX$178,MissFill!AW21,"")</f>
        <v>45.788148581934102</v>
      </c>
    </row>
    <row r="19" spans="1:50" x14ac:dyDescent="0.25">
      <c r="A19" s="8">
        <v>44364</v>
      </c>
      <c r="B19" s="11">
        <v>168</v>
      </c>
      <c r="C19" s="18">
        <f>IF($A19&lt;=C$178,MissFill!B22,"")</f>
        <v>0</v>
      </c>
      <c r="D19" s="18">
        <f>IF($A19&lt;=D$178,MissFill!C22,"")</f>
        <v>19</v>
      </c>
      <c r="E19" s="18">
        <f>IF($A19&lt;=E$178,MissFill!D22,"")</f>
        <v>5</v>
      </c>
      <c r="F19" s="18">
        <f>IF($A19&lt;=F$178,MissFill!E22,"")</f>
        <v>17</v>
      </c>
      <c r="G19" s="18">
        <f>IF($A19&lt;=G$178,MissFill!F22,"")</f>
        <v>0</v>
      </c>
      <c r="H19" s="18">
        <f>IF($A19&lt;=H$178,MissFill!G22,"")</f>
        <v>0</v>
      </c>
      <c r="I19" s="18">
        <f>IF($A19&lt;=I$178,MissFill!H22,"")</f>
        <v>92</v>
      </c>
      <c r="J19" s="18">
        <f>IF($A19&lt;=J$178,MissFill!I22,"")</f>
        <v>0</v>
      </c>
      <c r="K19" s="18">
        <f>IF($A19&lt;=K$178,MissFill!J22,"")</f>
        <v>0</v>
      </c>
      <c r="L19" s="18">
        <f>IF($A19&lt;=L$178,MissFill!K22,"")</f>
        <v>0</v>
      </c>
      <c r="M19" s="18">
        <f>IF($A19&lt;=M$178,MissFill!L22,"")</f>
        <v>2</v>
      </c>
      <c r="N19" s="18">
        <f>IF($A19&lt;=N$178,MissFill!M22,"")</f>
        <v>81.500623430912697</v>
      </c>
      <c r="O19" s="18">
        <f>IF($A19&lt;=O$178,MissFill!N22,"")</f>
        <v>125.195228322086</v>
      </c>
      <c r="P19" s="18">
        <f>IF($A19&lt;=P$178,MissFill!O22,"")</f>
        <v>0</v>
      </c>
      <c r="Q19" s="18">
        <f>IF($A19&lt;=Q$178,MissFill!P22,"")</f>
        <v>54.577064477974297</v>
      </c>
      <c r="R19" s="18">
        <f>IF($A19&lt;=R$178,MissFill!Q22,"")</f>
        <v>0</v>
      </c>
      <c r="S19" s="18">
        <f>IF($A19&lt;=S$178,MissFill!R22,"")</f>
        <v>45.331314933540803</v>
      </c>
      <c r="T19" s="18">
        <f>IF($A19&lt;=T$178,MissFill!S22,"")</f>
        <v>25.6665827070487</v>
      </c>
      <c r="U19" s="18">
        <f>IF($A19&lt;=U$178,MissFill!T22,"")</f>
        <v>15</v>
      </c>
      <c r="V19" s="18">
        <f>IF($A19&lt;=V$178,MissFill!U22,"")</f>
        <v>200</v>
      </c>
      <c r="W19" s="18">
        <f>IF($A19&lt;=W$178,MissFill!V22,"")</f>
        <v>10</v>
      </c>
      <c r="X19" s="18">
        <f>IF($A19&lt;=X$178,MissFill!W22,"")</f>
        <v>6</v>
      </c>
      <c r="Y19" s="18">
        <f>IF($A19&lt;=Y$178,MissFill!X22,"")</f>
        <v>0</v>
      </c>
      <c r="Z19" s="18">
        <f>IF($A19&lt;=Z$178,MissFill!Y22,"")</f>
        <v>330</v>
      </c>
      <c r="AA19" s="18">
        <f>IF($A19&lt;=AA$178,MissFill!Z22,"")</f>
        <v>12</v>
      </c>
      <c r="AB19" s="18">
        <f>IF($A19&lt;=AB$178,MissFill!AA22,"")</f>
        <v>125.308125229872</v>
      </c>
      <c r="AC19" s="18">
        <f>IF($A19&lt;=AC$178,MissFill!AB22,"")</f>
        <v>2</v>
      </c>
      <c r="AD19" s="18">
        <f>IF($A19&lt;=AD$178,MissFill!AC22,"")</f>
        <v>50.520455009231</v>
      </c>
      <c r="AE19" s="18">
        <f>IF($A19&lt;=AE$178,MissFill!AD22,"")</f>
        <v>62.742493888782697</v>
      </c>
      <c r="AF19" s="18">
        <f>IF($A19&lt;=AF$178,MissFill!AE22,"")</f>
        <v>52.883726415141098</v>
      </c>
      <c r="AG19" s="18">
        <f>IF($A19&lt;=AG$178,MissFill!AF22,"")</f>
        <v>79.048252079347193</v>
      </c>
      <c r="AH19" s="18">
        <f>IF($A19&lt;=AH$178,MissFill!AG22,"")</f>
        <v>30.220771847712601</v>
      </c>
      <c r="AI19" s="18">
        <f>IF($A19&lt;=AI$178,MissFill!AH22,"")</f>
        <v>37.438414475204397</v>
      </c>
      <c r="AJ19" s="18">
        <f>IF($A19&lt;=AJ$178,MissFill!AI22,"")</f>
        <v>22.8224273410815</v>
      </c>
      <c r="AK19" s="18">
        <f>IF($A19&lt;=AK$178,MissFill!AJ22,"")</f>
        <v>69.476198316501595</v>
      </c>
      <c r="AL19" s="18">
        <f>IF($A19&lt;=AL$178,MissFill!AK22,"")</f>
        <v>1249</v>
      </c>
      <c r="AM19" s="18">
        <f>IF($A19&lt;=AM$178,MissFill!AL22,"")</f>
        <v>58.580524650732102</v>
      </c>
      <c r="AN19" s="18">
        <f>IF($A19&lt;=AN$178,MissFill!AM22,"")</f>
        <v>115</v>
      </c>
      <c r="AO19" s="18">
        <f>IF($A19&lt;=AO$178,MissFill!AN22,"")</f>
        <v>111.613173565577</v>
      </c>
      <c r="AP19" s="18">
        <f>IF($A19&lt;=AP$178,MissFill!AO22,"")</f>
        <v>112.049269148569</v>
      </c>
      <c r="AQ19" s="18">
        <f>IF($A19&lt;=AQ$178,MissFill!AP22,"")</f>
        <v>24</v>
      </c>
      <c r="AR19" s="18">
        <f>IF($A19&lt;=AR$178,MissFill!AQ22,"")</f>
        <v>148.884137598921</v>
      </c>
      <c r="AS19" s="18">
        <f>IF($A19&lt;=AS$178,MissFill!AR22,"")</f>
        <v>85.127060874707993</v>
      </c>
      <c r="AT19" s="18">
        <f>IF($A19&lt;=AT$178,MissFill!AS22,"")</f>
        <v>41</v>
      </c>
      <c r="AU19" s="18">
        <f>IF($A19&lt;=AU$178,MissFill!AT22,"")</f>
        <v>7</v>
      </c>
      <c r="AV19" s="18">
        <f>IF($A19&lt;=AV$178,MissFill!AU22,"")</f>
        <v>3</v>
      </c>
      <c r="AW19" s="18">
        <f>IF($A19&lt;=AW$178,MissFill!AV22,"")</f>
        <v>49.5288091003302</v>
      </c>
      <c r="AX19" s="18">
        <f>IF($A19&lt;=AX$178,MissFill!AW22,"")</f>
        <v>63.174153723174001</v>
      </c>
    </row>
    <row r="20" spans="1:50" x14ac:dyDescent="0.25">
      <c r="A20" s="8">
        <v>44365</v>
      </c>
      <c r="B20" s="11">
        <v>169</v>
      </c>
      <c r="C20" s="18">
        <f>IF($A20&lt;=C$178,MissFill!B23,"")</f>
        <v>1</v>
      </c>
      <c r="D20" s="18">
        <f>IF($A20&lt;=D$178,MissFill!C23,"")</f>
        <v>12</v>
      </c>
      <c r="E20" s="18">
        <f>IF($A20&lt;=E$178,MissFill!D23,"")</f>
        <v>2</v>
      </c>
      <c r="F20" s="18">
        <f>IF($A20&lt;=F$178,MissFill!E23,"")</f>
        <v>107</v>
      </c>
      <c r="G20" s="18">
        <f>IF($A20&lt;=G$178,MissFill!F23,"")</f>
        <v>2</v>
      </c>
      <c r="H20" s="18">
        <f>IF($A20&lt;=H$178,MissFill!G23,"")</f>
        <v>0</v>
      </c>
      <c r="I20" s="18">
        <f>IF($A20&lt;=I$178,MissFill!H23,"")</f>
        <v>109</v>
      </c>
      <c r="J20" s="18">
        <f>IF($A20&lt;=J$178,MissFill!I23,"")</f>
        <v>2</v>
      </c>
      <c r="K20" s="18">
        <f>IF($A20&lt;=K$178,MissFill!J23,"")</f>
        <v>0</v>
      </c>
      <c r="L20" s="18">
        <f>IF($A20&lt;=L$178,MissFill!K23,"")</f>
        <v>4</v>
      </c>
      <c r="M20" s="18">
        <f>IF($A20&lt;=M$178,MissFill!L23,"")</f>
        <v>0</v>
      </c>
      <c r="N20" s="18">
        <f>IF($A20&lt;=N$178,MissFill!M23,"")</f>
        <v>95.5451504697308</v>
      </c>
      <c r="O20" s="18">
        <f>IF($A20&lt;=O$178,MissFill!N23,"")</f>
        <v>146.769391749075</v>
      </c>
      <c r="P20" s="18">
        <f>IF($A20&lt;=P$178,MissFill!O23,"")</f>
        <v>0</v>
      </c>
      <c r="Q20" s="18">
        <f>IF($A20&lt;=Q$178,MissFill!P23,"")</f>
        <v>63.982011649122697</v>
      </c>
      <c r="R20" s="18">
        <f>IF($A20&lt;=R$178,MissFill!Q23,"")</f>
        <v>0</v>
      </c>
      <c r="S20" s="18">
        <f>IF($A20&lt;=S$178,MissFill!R23,"")</f>
        <v>53.142995989688202</v>
      </c>
      <c r="T20" s="18">
        <f>IF($A20&lt;=T$178,MissFill!S23,"")</f>
        <v>30.089555183189599</v>
      </c>
      <c r="U20" s="18">
        <f>IF($A20&lt;=U$178,MissFill!T23,"")</f>
        <v>34</v>
      </c>
      <c r="V20" s="18">
        <f>IF($A20&lt;=V$178,MissFill!U23,"")</f>
        <v>11</v>
      </c>
      <c r="W20" s="18">
        <f>IF($A20&lt;=W$178,MissFill!V23,"")</f>
        <v>11</v>
      </c>
      <c r="X20" s="18">
        <f>IF($A20&lt;=X$178,MissFill!W23,"")</f>
        <v>22</v>
      </c>
      <c r="Y20" s="18">
        <f>IF($A20&lt;=Y$178,MissFill!X23,"")</f>
        <v>8</v>
      </c>
      <c r="Z20" s="18">
        <f>IF($A20&lt;=Z$178,MissFill!Y23,"")</f>
        <v>0</v>
      </c>
      <c r="AA20" s="18">
        <f>IF($A20&lt;=AA$178,MissFill!Z23,"")</f>
        <v>4</v>
      </c>
      <c r="AB20" s="18">
        <f>IF($A20&lt;=AB$178,MissFill!AA23,"")</f>
        <v>146.90174352356701</v>
      </c>
      <c r="AC20" s="18">
        <f>IF($A20&lt;=AC$178,MissFill!AB23,"")</f>
        <v>76</v>
      </c>
      <c r="AD20" s="18">
        <f>IF($A20&lt;=AD$178,MissFill!AC23,"")</f>
        <v>59.226350333466002</v>
      </c>
      <c r="AE20" s="18">
        <f>IF($A20&lt;=AE$178,MissFill!AD23,"")</f>
        <v>73.5545418816764</v>
      </c>
      <c r="AF20" s="18">
        <f>IF($A20&lt;=AF$178,MissFill!AE23,"")</f>
        <v>61.996870515970997</v>
      </c>
      <c r="AG20" s="18">
        <f>IF($A20&lt;=AG$178,MissFill!AF23,"")</f>
        <v>92.670176269637295</v>
      </c>
      <c r="AH20" s="18">
        <f>IF($A20&lt;=AH$178,MissFill!AG23,"")</f>
        <v>35.4285411817498</v>
      </c>
      <c r="AI20" s="18">
        <f>IF($A20&lt;=AI$178,MissFill!AH23,"")</f>
        <v>43.889958062604002</v>
      </c>
      <c r="AJ20" s="18">
        <f>IF($A20&lt;=AJ$178,MissFill!AI23,"")</f>
        <v>26.755283121077301</v>
      </c>
      <c r="AK20" s="18">
        <f>IF($A20&lt;=AK$178,MissFill!AJ23,"")</f>
        <v>81.448626316261596</v>
      </c>
      <c r="AL20" s="18">
        <f>IF($A20&lt;=AL$178,MissFill!AK23,"")</f>
        <v>1356</v>
      </c>
      <c r="AM20" s="18">
        <f>IF($A20&lt;=AM$178,MissFill!AL23,"")</f>
        <v>74</v>
      </c>
      <c r="AN20" s="18">
        <f>IF($A20&lt;=AN$178,MissFill!AM23,"")</f>
        <v>106</v>
      </c>
      <c r="AO20" s="18">
        <f>IF($A20&lt;=AO$178,MissFill!AN23,"")</f>
        <v>130.846820734837</v>
      </c>
      <c r="AP20" s="18">
        <f>IF($A20&lt;=AP$178,MissFill!AO23,"")</f>
        <v>131.35806612638001</v>
      </c>
      <c r="AQ20" s="18">
        <f>IF($A20&lt;=AQ$178,MissFill!AP23,"")</f>
        <v>613</v>
      </c>
      <c r="AR20" s="18">
        <f>IF($A20&lt;=AR$178,MissFill!AQ23,"")</f>
        <v>174.54047260253299</v>
      </c>
      <c r="AS20" s="18">
        <f>IF($A20&lt;=AS$178,MissFill!AR23,"")</f>
        <v>99.796510736590704</v>
      </c>
      <c r="AT20" s="18">
        <f>IF($A20&lt;=AT$178,MissFill!AS23,"")</f>
        <v>28</v>
      </c>
      <c r="AU20" s="18">
        <f>IF($A20&lt;=AU$178,MissFill!AT23,"")</f>
        <v>4</v>
      </c>
      <c r="AV20" s="18">
        <f>IF($A20&lt;=AV$178,MissFill!AU23,"")</f>
        <v>2</v>
      </c>
      <c r="AW20" s="18">
        <f>IF($A20&lt;=AW$178,MissFill!AV23,"")</f>
        <v>58.063819875467303</v>
      </c>
      <c r="AX20" s="18">
        <f>IF($A20&lt;=AX$178,MissFill!AW23,"")</f>
        <v>74.060587145205005</v>
      </c>
    </row>
    <row r="21" spans="1:50" x14ac:dyDescent="0.25">
      <c r="A21" s="8">
        <v>44366</v>
      </c>
      <c r="B21" s="11">
        <v>170</v>
      </c>
      <c r="C21" s="18">
        <f>IF($A21&lt;=C$178,MissFill!B24,"")</f>
        <v>4</v>
      </c>
      <c r="D21" s="18">
        <f>IF($A21&lt;=D$178,MissFill!C24,"")</f>
        <v>8</v>
      </c>
      <c r="E21" s="18">
        <f>IF($A21&lt;=E$178,MissFill!D24,"")</f>
        <v>12</v>
      </c>
      <c r="F21" s="18">
        <f>IF($A21&lt;=F$178,MissFill!E24,"")</f>
        <v>312</v>
      </c>
      <c r="G21" s="18">
        <f>IF($A21&lt;=G$178,MissFill!F24,"")</f>
        <v>14</v>
      </c>
      <c r="H21" s="18">
        <f>IF($A21&lt;=H$178,MissFill!G24,"")</f>
        <v>0</v>
      </c>
      <c r="I21" s="18">
        <f>IF($A21&lt;=I$178,MissFill!H24,"")</f>
        <v>0</v>
      </c>
      <c r="J21" s="18">
        <f>IF($A21&lt;=J$178,MissFill!I24,"")</f>
        <v>0</v>
      </c>
      <c r="K21" s="18">
        <f>IF($A21&lt;=K$178,MissFill!J24,"")</f>
        <v>17</v>
      </c>
      <c r="L21" s="18">
        <f>IF($A21&lt;=L$178,MissFill!K24,"")</f>
        <v>0</v>
      </c>
      <c r="M21" s="18">
        <f>IF($A21&lt;=M$178,MissFill!L24,"")</f>
        <v>0</v>
      </c>
      <c r="N21" s="18">
        <f>IF($A21&lt;=N$178,MissFill!M24,"")</f>
        <v>104.05189791690999</v>
      </c>
      <c r="O21" s="18">
        <f>IF($A21&lt;=O$178,MissFill!N24,"")</f>
        <v>159.836827897614</v>
      </c>
      <c r="P21" s="18">
        <f>IF($A21&lt;=P$178,MissFill!O24,"")</f>
        <v>16</v>
      </c>
      <c r="Q21" s="18">
        <f>IF($A21&lt;=Q$178,MissFill!P24,"")</f>
        <v>69.678573081828304</v>
      </c>
      <c r="R21" s="18">
        <f>IF($A21&lt;=R$178,MissFill!Q24,"")</f>
        <v>0</v>
      </c>
      <c r="S21" s="18">
        <f>IF($A21&lt;=S$178,MissFill!R24,"")</f>
        <v>0</v>
      </c>
      <c r="T21" s="18">
        <f>IF($A21&lt;=T$178,MissFill!S24,"")</f>
        <v>0</v>
      </c>
      <c r="U21" s="18">
        <f>IF($A21&lt;=U$178,MissFill!T24,"")</f>
        <v>102</v>
      </c>
      <c r="V21" s="18">
        <f>IF($A21&lt;=V$178,MissFill!U24,"")</f>
        <v>129</v>
      </c>
      <c r="W21" s="18">
        <f>IF($A21&lt;=W$178,MissFill!V24,"")</f>
        <v>37</v>
      </c>
      <c r="X21" s="18">
        <f>IF($A21&lt;=X$178,MissFill!W24,"")</f>
        <v>8</v>
      </c>
      <c r="Y21" s="18">
        <f>IF($A21&lt;=Y$178,MissFill!X24,"")</f>
        <v>6</v>
      </c>
      <c r="Z21" s="18">
        <f>IF($A21&lt;=Z$178,MissFill!Y24,"")</f>
        <v>0</v>
      </c>
      <c r="AA21" s="18">
        <f>IF($A21&lt;=AA$178,MissFill!Z24,"")</f>
        <v>4</v>
      </c>
      <c r="AB21" s="18">
        <f>IF($A21&lt;=AB$178,MissFill!AA24,"")</f>
        <v>159.98096495224499</v>
      </c>
      <c r="AC21" s="18">
        <f>IF($A21&lt;=AC$178,MissFill!AB24,"")</f>
        <v>104</v>
      </c>
      <c r="AD21" s="18">
        <f>IF($A21&lt;=AD$178,MissFill!AC24,"")</f>
        <v>48</v>
      </c>
      <c r="AE21" s="18">
        <f>IF($A21&lt;=AE$178,MissFill!AD24,"")</f>
        <v>80.103382778493298</v>
      </c>
      <c r="AF21" s="18">
        <f>IF($A21&lt;=AF$178,MissFill!AE24,"")</f>
        <v>67.516687944359404</v>
      </c>
      <c r="AG21" s="18">
        <f>IF($A21&lt;=AG$178,MissFill!AF24,"")</f>
        <v>100.920954913446</v>
      </c>
      <c r="AH21" s="18">
        <f>IF($A21&lt;=AH$178,MissFill!AG24,"")</f>
        <v>38.582879111472003</v>
      </c>
      <c r="AI21" s="18">
        <f>IF($A21&lt;=AI$178,MissFill!AH24,"")</f>
        <v>47.7976481625562</v>
      </c>
      <c r="AJ21" s="18">
        <f>IF($A21&lt;=AJ$178,MissFill!AI24,"")</f>
        <v>29.137407865736701</v>
      </c>
      <c r="AK21" s="18">
        <f>IF($A21&lt;=AK$178,MissFill!AJ24,"")</f>
        <v>88.700307693618896</v>
      </c>
      <c r="AL21" s="18">
        <f>IF($A21&lt;=AL$178,MissFill!AK24,"")</f>
        <v>1516</v>
      </c>
      <c r="AM21" s="18">
        <f>IF($A21&lt;=AM$178,MissFill!AL24,"")</f>
        <v>94</v>
      </c>
      <c r="AN21" s="18">
        <f>IF($A21&lt;=AN$178,MissFill!AM24,"")</f>
        <v>251</v>
      </c>
      <c r="AO21" s="18">
        <f>IF($A21&lt;=AO$178,MissFill!AN24,"")</f>
        <v>76</v>
      </c>
      <c r="AP21" s="18">
        <f>IF($A21&lt;=AP$178,MissFill!AO24,"")</f>
        <v>80</v>
      </c>
      <c r="AQ21" s="18">
        <f>IF($A21&lt;=AQ$178,MissFill!AP24,"")</f>
        <v>405</v>
      </c>
      <c r="AR21" s="18">
        <f>IF($A21&lt;=AR$178,MissFill!AQ24,"")</f>
        <v>190.080475673888</v>
      </c>
      <c r="AS21" s="18">
        <f>IF($A21&lt;=AS$178,MissFill!AR24,"")</f>
        <v>108.681774252672</v>
      </c>
      <c r="AT21" s="18">
        <f>IF($A21&lt;=AT$178,MissFill!AS24,"")</f>
        <v>126</v>
      </c>
      <c r="AU21" s="18">
        <f>IF($A21&lt;=AU$178,MissFill!AT24,"")</f>
        <v>0</v>
      </c>
      <c r="AV21" s="18">
        <f>IF($A21&lt;=AV$178,MissFill!AU24,"")</f>
        <v>36</v>
      </c>
      <c r="AW21" s="18">
        <f>IF($A21&lt;=AW$178,MissFill!AV24,"")</f>
        <v>-2</v>
      </c>
      <c r="AX21" s="18">
        <f>IF($A21&lt;=AX$178,MissFill!AW24,"")</f>
        <v>0</v>
      </c>
    </row>
    <row r="22" spans="1:50" x14ac:dyDescent="0.25">
      <c r="A22" s="8">
        <v>44367</v>
      </c>
      <c r="B22" s="11">
        <v>171</v>
      </c>
      <c r="C22" s="18">
        <f>IF($A22&lt;=C$178,MissFill!B25,"")</f>
        <v>458</v>
      </c>
      <c r="D22" s="18">
        <f>IF($A22&lt;=D$178,MissFill!C25,"")</f>
        <v>16</v>
      </c>
      <c r="E22" s="18">
        <f>IF($A22&lt;=E$178,MissFill!D25,"")</f>
        <v>37</v>
      </c>
      <c r="F22" s="18">
        <f>IF($A22&lt;=F$178,MissFill!E25,"")</f>
        <v>1498</v>
      </c>
      <c r="G22" s="18">
        <f>IF($A22&lt;=G$178,MissFill!F25,"")</f>
        <v>20</v>
      </c>
      <c r="H22" s="18">
        <f>IF($A22&lt;=H$178,MissFill!G25,"")</f>
        <v>0</v>
      </c>
      <c r="I22" s="18">
        <f>IF($A22&lt;=I$178,MissFill!H25,"")</f>
        <v>29</v>
      </c>
      <c r="J22" s="18">
        <f>IF($A22&lt;=J$178,MissFill!I25,"")</f>
        <v>6</v>
      </c>
      <c r="K22" s="18">
        <f>IF($A22&lt;=K$178,MissFill!J25,"")</f>
        <v>0</v>
      </c>
      <c r="L22" s="18">
        <f>IF($A22&lt;=L$178,MissFill!K25,"")</f>
        <v>0</v>
      </c>
      <c r="M22" s="18">
        <f>IF($A22&lt;=M$178,MissFill!L25,"")</f>
        <v>0</v>
      </c>
      <c r="N22" s="18">
        <f>IF($A22&lt;=N$178,MissFill!M25,"")</f>
        <v>227.51988610541</v>
      </c>
      <c r="O22" s="18">
        <f>IF($A22&lt;=O$178,MissFill!N25,"")</f>
        <v>349.499217280859</v>
      </c>
      <c r="P22" s="18">
        <f>IF($A22&lt;=P$178,MissFill!O25,"")</f>
        <v>12</v>
      </c>
      <c r="Q22" s="18">
        <f>IF($A22&lt;=Q$178,MissFill!P25,"")</f>
        <v>152.35917199832599</v>
      </c>
      <c r="R22" s="18">
        <f>IF($A22&lt;=R$178,MissFill!Q25,"")</f>
        <v>0</v>
      </c>
      <c r="S22" s="18">
        <f>IF($A22&lt;=S$178,MissFill!R25,"")</f>
        <v>0</v>
      </c>
      <c r="T22" s="18">
        <f>IF($A22&lt;=T$178,MissFill!S25,"")</f>
        <v>0</v>
      </c>
      <c r="U22" s="18">
        <f>IF($A22&lt;=U$178,MissFill!T25,"")</f>
        <v>287</v>
      </c>
      <c r="V22" s="18">
        <f>IF($A22&lt;=V$178,MissFill!U25,"")</f>
        <v>313</v>
      </c>
      <c r="W22" s="18">
        <f>IF($A22&lt;=W$178,MissFill!V25,"")</f>
        <v>59</v>
      </c>
      <c r="X22" s="18">
        <f>IF($A22&lt;=X$178,MissFill!W25,"")</f>
        <v>12</v>
      </c>
      <c r="Y22" s="18">
        <f>IF($A22&lt;=Y$178,MissFill!X25,"")</f>
        <v>38</v>
      </c>
      <c r="Z22" s="18">
        <f>IF($A22&lt;=Z$178,MissFill!Y25,"")</f>
        <v>267</v>
      </c>
      <c r="AA22" s="18">
        <f>IF($A22&lt;=AA$178,MissFill!Z25,"")</f>
        <v>0</v>
      </c>
      <c r="AB22" s="18">
        <f>IF($A22&lt;=AB$178,MissFill!AA25,"")</f>
        <v>349.81438737089201</v>
      </c>
      <c r="AC22" s="18">
        <f>IF($A22&lt;=AC$178,MissFill!AB25,"")</f>
        <v>687</v>
      </c>
      <c r="AD22" s="18">
        <f>IF($A22&lt;=AD$178,MissFill!AC25,"")</f>
        <v>0</v>
      </c>
      <c r="AE22" s="18">
        <f>IF($A22&lt;=AE$178,MissFill!AD25,"")</f>
        <v>175.154061493017</v>
      </c>
      <c r="AF22" s="18">
        <f>IF($A22&lt;=AF$178,MissFill!AE25,"")</f>
        <v>147.63199382869701</v>
      </c>
      <c r="AG22" s="18">
        <f>IF($A22&lt;=AG$178,MissFill!AF25,"")</f>
        <v>220.67376594718101</v>
      </c>
      <c r="AH22" s="18">
        <f>IF($A22&lt;=AH$178,MissFill!AG25,"")</f>
        <v>84.3653257334432</v>
      </c>
      <c r="AI22" s="18">
        <f>IF($A22&lt;=AI$178,MissFill!AH25,"")</f>
        <v>104.514340282261</v>
      </c>
      <c r="AJ22" s="18">
        <f>IF($A22&lt;=AJ$178,MissFill!AI25,"")</f>
        <v>63.711857752195002</v>
      </c>
      <c r="AK22" s="18">
        <f>IF($A22&lt;=AK$178,MissFill!AJ25,"")</f>
        <v>193.95209801724201</v>
      </c>
      <c r="AL22" s="18">
        <f>IF($A22&lt;=AL$178,MissFill!AK25,"")</f>
        <v>2329</v>
      </c>
      <c r="AM22" s="18">
        <f>IF($A22&lt;=AM$178,MissFill!AL25,"")</f>
        <v>40</v>
      </c>
      <c r="AN22" s="18">
        <f>IF($A22&lt;=AN$178,MissFill!AM25,"")</f>
        <v>284</v>
      </c>
      <c r="AO22" s="18">
        <f>IF($A22&lt;=AO$178,MissFill!AN25,"")</f>
        <v>149</v>
      </c>
      <c r="AP22" s="18">
        <f>IF($A22&lt;=AP$178,MissFill!AO25,"")</f>
        <v>53</v>
      </c>
      <c r="AQ22" s="18">
        <f>IF($A22&lt;=AQ$178,MissFill!AP25,"")</f>
        <v>713</v>
      </c>
      <c r="AR22" s="18">
        <f>IF($A22&lt;=AR$178,MissFill!AQ25,"")</f>
        <v>415.629979281467</v>
      </c>
      <c r="AS22" s="18">
        <f>IF($A22&lt;=AS$178,MissFill!AR25,"")</f>
        <v>237.64357396871699</v>
      </c>
      <c r="AT22" s="18">
        <f>IF($A22&lt;=AT$178,MissFill!AS25,"")</f>
        <v>125</v>
      </c>
      <c r="AU22" s="18">
        <f>IF($A22&lt;=AU$178,MissFill!AT25,"")</f>
        <v>3</v>
      </c>
      <c r="AV22" s="18">
        <f>IF($A22&lt;=AV$178,MissFill!AU25,"")</f>
        <v>1</v>
      </c>
      <c r="AW22" s="18">
        <f>IF($A22&lt;=AW$178,MissFill!AV25,"")</f>
        <v>5</v>
      </c>
      <c r="AX22" s="18">
        <f>IF($A22&lt;=AX$178,MissFill!AW25,"")</f>
        <v>0</v>
      </c>
    </row>
    <row r="23" spans="1:50" x14ac:dyDescent="0.25">
      <c r="A23" s="8">
        <v>44368</v>
      </c>
      <c r="B23" s="11">
        <v>172</v>
      </c>
      <c r="C23" s="18">
        <f>IF($A23&lt;=C$178,MissFill!B26,"")</f>
        <v>28</v>
      </c>
      <c r="D23" s="18">
        <f>IF($A23&lt;=D$178,MissFill!C26,"")</f>
        <v>45</v>
      </c>
      <c r="E23" s="18">
        <f>IF($A23&lt;=E$178,MissFill!D26,"")</f>
        <v>5</v>
      </c>
      <c r="F23" s="18">
        <f>IF($A23&lt;=F$178,MissFill!E26,"")</f>
        <v>1234</v>
      </c>
      <c r="G23" s="18">
        <f>IF($A23&lt;=G$178,MissFill!F26,"")</f>
        <v>0</v>
      </c>
      <c r="H23" s="18">
        <f>IF($A23&lt;=H$178,MissFill!G26,"")</f>
        <v>18</v>
      </c>
      <c r="I23" s="18">
        <f>IF($A23&lt;=I$178,MissFill!H26,"")</f>
        <v>243</v>
      </c>
      <c r="J23" s="18">
        <f>IF($A23&lt;=J$178,MissFill!I26,"")</f>
        <v>86</v>
      </c>
      <c r="K23" s="18">
        <f>IF($A23&lt;=K$178,MissFill!J26,"")</f>
        <v>0</v>
      </c>
      <c r="L23" s="18">
        <f>IF($A23&lt;=L$178,MissFill!K26,"")</f>
        <v>16</v>
      </c>
      <c r="M23" s="18">
        <f>IF($A23&lt;=M$178,MissFill!L26,"")</f>
        <v>0</v>
      </c>
      <c r="N23" s="18">
        <f>IF($A23&lt;=N$178,MissFill!M26,"")</f>
        <v>202.26368050835899</v>
      </c>
      <c r="O23" s="18">
        <f>IF($A23&lt;=O$178,MissFill!N26,"")</f>
        <v>310.70250267555701</v>
      </c>
      <c r="P23" s="18">
        <f>IF($A23&lt;=P$178,MissFill!O26,"")</f>
        <v>49</v>
      </c>
      <c r="Q23" s="18">
        <f>IF($A23&lt;=Q$178,MissFill!P26,"")</f>
        <v>135.44630060612201</v>
      </c>
      <c r="R23" s="18">
        <f>IF($A23&lt;=R$178,MissFill!Q26,"")</f>
        <v>0</v>
      </c>
      <c r="S23" s="18">
        <f>IF($A23&lt;=S$178,MissFill!R26,"")</f>
        <v>0</v>
      </c>
      <c r="T23" s="18">
        <f>IF($A23&lt;=T$178,MissFill!S26,"")</f>
        <v>0</v>
      </c>
      <c r="U23" s="18">
        <f>IF($A23&lt;=U$178,MissFill!T26,"")</f>
        <v>337</v>
      </c>
      <c r="V23" s="18">
        <f>IF($A23&lt;=V$178,MissFill!U26,"")</f>
        <v>0</v>
      </c>
      <c r="W23" s="18">
        <f>IF($A23&lt;=W$178,MissFill!V26,"")</f>
        <v>85</v>
      </c>
      <c r="X23" s="18">
        <f>IF($A23&lt;=X$178,MissFill!W26,"")</f>
        <v>4</v>
      </c>
      <c r="Y23" s="18">
        <f>IF($A23&lt;=Y$178,MissFill!X26,"")</f>
        <v>47</v>
      </c>
      <c r="Z23" s="18">
        <f>IF($A23&lt;=Z$178,MissFill!Y26,"")</f>
        <v>72</v>
      </c>
      <c r="AA23" s="18">
        <f>IF($A23&lt;=AA$178,MissFill!Z26,"")</f>
        <v>18</v>
      </c>
      <c r="AB23" s="18">
        <f>IF($A23&lt;=AB$178,MissFill!AA26,"")</f>
        <v>310.982686806895</v>
      </c>
      <c r="AC23" s="18">
        <f>IF($A23&lt;=AC$178,MissFill!AB26,"")</f>
        <v>718</v>
      </c>
      <c r="AD23" s="18">
        <f>IF($A23&lt;=AD$178,MissFill!AC26,"")</f>
        <v>49</v>
      </c>
      <c r="AE23" s="18">
        <f>IF($A23&lt;=AE$178,MissFill!AD26,"")</f>
        <v>155.71080725848699</v>
      </c>
      <c r="AF23" s="18">
        <f>IF($A23&lt;=AF$178,MissFill!AE26,"")</f>
        <v>131.24387034086499</v>
      </c>
      <c r="AG23" s="18">
        <f>IF($A23&lt;=AG$178,MissFill!AF26,"")</f>
        <v>196.177524766076</v>
      </c>
      <c r="AH23" s="18">
        <f>IF($A23&lt;=AH$178,MissFill!AG26,"")</f>
        <v>75.000219021963602</v>
      </c>
      <c r="AI23" s="18">
        <f>IF($A23&lt;=AI$178,MissFill!AH26,"")</f>
        <v>92.912560272341494</v>
      </c>
      <c r="AJ23" s="18">
        <f>IF($A23&lt;=AJ$178,MissFill!AI26,"")</f>
        <v>56.639421992015997</v>
      </c>
      <c r="AK23" s="18">
        <f>IF($A23&lt;=AK$178,MissFill!AJ26,"")</f>
        <v>172.42213794064301</v>
      </c>
      <c r="AL23" s="18">
        <f>IF($A23&lt;=AL$178,MissFill!AK26,"")</f>
        <v>2091</v>
      </c>
      <c r="AM23" s="18">
        <f>IF($A23&lt;=AM$178,MissFill!AL26,"")</f>
        <v>310</v>
      </c>
      <c r="AN23" s="18">
        <f>IF($A23&lt;=AN$178,MissFill!AM26,"")</f>
        <v>166</v>
      </c>
      <c r="AO23" s="18">
        <f>IF($A23&lt;=AO$178,MissFill!AN26,"")</f>
        <v>198</v>
      </c>
      <c r="AP23" s="18">
        <f>IF($A23&lt;=AP$178,MissFill!AO26,"")</f>
        <v>304</v>
      </c>
      <c r="AQ23" s="18">
        <f>IF($A23&lt;=AQ$178,MissFill!AP26,"")</f>
        <v>221</v>
      </c>
      <c r="AR23" s="18">
        <f>IF($A23&lt;=AR$178,MissFill!AQ26,"")</f>
        <v>369.492314608279</v>
      </c>
      <c r="AS23" s="18">
        <f>IF($A23&lt;=AS$178,MissFill!AR26,"")</f>
        <v>211.26357234616901</v>
      </c>
      <c r="AT23" s="18">
        <f>IF($A23&lt;=AT$178,MissFill!AS26,"")</f>
        <v>150</v>
      </c>
      <c r="AU23" s="18">
        <f>IF($A23&lt;=AU$178,MissFill!AT26,"")</f>
        <v>6</v>
      </c>
      <c r="AV23" s="18">
        <f>IF($A23&lt;=AV$178,MissFill!AU26,"")</f>
        <v>59</v>
      </c>
      <c r="AW23" s="18">
        <f>IF($A23&lt;=AW$178,MissFill!AV26,"")</f>
        <v>24</v>
      </c>
      <c r="AX23" s="18">
        <f>IF($A23&lt;=AX$178,MissFill!AW26,"")</f>
        <v>32</v>
      </c>
    </row>
    <row r="24" spans="1:50" x14ac:dyDescent="0.25">
      <c r="A24" s="8">
        <v>44369</v>
      </c>
      <c r="B24" s="11">
        <v>173</v>
      </c>
      <c r="C24" s="18">
        <f>IF($A24&lt;=C$178,MissFill!B27,"")</f>
        <v>222</v>
      </c>
      <c r="D24" s="18">
        <f>IF($A24&lt;=D$178,MissFill!C27,"")</f>
        <v>4</v>
      </c>
      <c r="E24" s="18">
        <f>IF($A24&lt;=E$178,MissFill!D27,"")</f>
        <v>49</v>
      </c>
      <c r="F24" s="18">
        <f>IF($A24&lt;=F$178,MissFill!E27,"")</f>
        <v>1811</v>
      </c>
      <c r="G24" s="18">
        <f>IF($A24&lt;=G$178,MissFill!F27,"")</f>
        <v>0</v>
      </c>
      <c r="H24" s="18">
        <f>IF($A24&lt;=H$178,MissFill!G27,"")</f>
        <v>20</v>
      </c>
      <c r="I24" s="18">
        <f>IF($A24&lt;=I$178,MissFill!H27,"")</f>
        <v>0</v>
      </c>
      <c r="J24" s="18">
        <f>IF($A24&lt;=J$178,MissFill!I27,"")</f>
        <v>371</v>
      </c>
      <c r="K24" s="18">
        <f>IF($A24&lt;=K$178,MissFill!J27,"")</f>
        <v>1</v>
      </c>
      <c r="L24" s="18">
        <f>IF($A24&lt;=L$178,MissFill!K27,"")</f>
        <v>39</v>
      </c>
      <c r="M24" s="18">
        <f>IF($A24&lt;=M$178,MissFill!L27,"")</f>
        <v>0</v>
      </c>
      <c r="N24" s="18">
        <f>IF($A24&lt;=N$178,MissFill!M27,"")</f>
        <v>192.540586470703</v>
      </c>
      <c r="O24" s="18">
        <f>IF($A24&lt;=O$178,MissFill!N27,"")</f>
        <v>12</v>
      </c>
      <c r="P24" s="18">
        <f>IF($A24&lt;=P$178,MissFill!O27,"")</f>
        <v>150</v>
      </c>
      <c r="Q24" s="18">
        <f>IF($A24&lt;=Q$178,MissFill!P27,"")</f>
        <v>128.93521008558599</v>
      </c>
      <c r="R24" s="18">
        <f>IF($A24&lt;=R$178,MissFill!Q27,"")</f>
        <v>0</v>
      </c>
      <c r="S24" s="18">
        <f>IF($A24&lt;=S$178,MissFill!R27,"")</f>
        <v>0</v>
      </c>
      <c r="T24" s="18">
        <f>IF($A24&lt;=T$178,MissFill!S27,"")</f>
        <v>22</v>
      </c>
      <c r="U24" s="18">
        <f>IF($A24&lt;=U$178,MissFill!T27,"")</f>
        <v>501</v>
      </c>
      <c r="V24" s="18">
        <f>IF($A24&lt;=V$178,MissFill!U27,"")</f>
        <v>116</v>
      </c>
      <c r="W24" s="18">
        <f>IF($A24&lt;=W$178,MissFill!V27,"")</f>
        <v>93</v>
      </c>
      <c r="X24" s="18">
        <f>IF($A24&lt;=X$178,MissFill!W27,"")</f>
        <v>50</v>
      </c>
      <c r="Y24" s="18">
        <f>IF($A24&lt;=Y$178,MissFill!X27,"")</f>
        <v>64</v>
      </c>
      <c r="Z24" s="18">
        <f>IF($A24&lt;=Z$178,MissFill!Y27,"")</f>
        <v>0</v>
      </c>
      <c r="AA24" s="18">
        <f>IF($A24&lt;=AA$178,MissFill!Z27,"")</f>
        <v>45</v>
      </c>
      <c r="AB24" s="18">
        <f>IF($A24&lt;=AB$178,MissFill!AA27,"")</f>
        <v>296.03332003949998</v>
      </c>
      <c r="AC24" s="18">
        <f>IF($A24&lt;=AC$178,MissFill!AB27,"")</f>
        <v>546</v>
      </c>
      <c r="AD24" s="18">
        <f>IF($A24&lt;=AD$178,MissFill!AC27,"")</f>
        <v>22</v>
      </c>
      <c r="AE24" s="18">
        <f>IF($A24&lt;=AE$178,MissFill!AD27,"")</f>
        <v>7</v>
      </c>
      <c r="AF24" s="18">
        <f>IF($A24&lt;=AF$178,MissFill!AE27,"")</f>
        <v>124.934796409621</v>
      </c>
      <c r="AG24" s="18">
        <f>IF($A24&lt;=AG$178,MissFill!AF27,"")</f>
        <v>186.74700047168</v>
      </c>
      <c r="AH24" s="18">
        <f>IF($A24&lt;=AH$178,MissFill!AG27,"")</f>
        <v>71.394855009314497</v>
      </c>
      <c r="AI24" s="18">
        <f>IF($A24&lt;=AI$178,MissFill!AH27,"")</f>
        <v>88.446125299879697</v>
      </c>
      <c r="AJ24" s="18">
        <f>IF($A24&lt;=AJ$178,MissFill!AI27,"")</f>
        <v>53.916686825619401</v>
      </c>
      <c r="AK24" s="18">
        <f>IF($A24&lt;=AK$178,MissFill!AJ27,"")</f>
        <v>164.13356785987099</v>
      </c>
      <c r="AL24" s="18">
        <f>IF($A24&lt;=AL$178,MissFill!AK27,"")</f>
        <v>1176</v>
      </c>
      <c r="AM24" s="18">
        <f>IF($A24&lt;=AM$178,MissFill!AL27,"")</f>
        <v>139</v>
      </c>
      <c r="AN24" s="18">
        <f>IF($A24&lt;=AN$178,MissFill!AM27,"")</f>
        <v>19</v>
      </c>
      <c r="AO24" s="18">
        <f>IF($A24&lt;=AO$178,MissFill!AN27,"")</f>
        <v>605</v>
      </c>
      <c r="AP24" s="18">
        <f>IF($A24&lt;=AP$178,MissFill!AO27,"")</f>
        <v>7</v>
      </c>
      <c r="AQ24" s="18">
        <f>IF($A24&lt;=AQ$178,MissFill!AP27,"")</f>
        <v>360</v>
      </c>
      <c r="AR24" s="18">
        <f>IF($A24&lt;=AR$178,MissFill!AQ27,"")</f>
        <v>351.730309207358</v>
      </c>
      <c r="AS24" s="18">
        <f>IF($A24&lt;=AS$178,MissFill!AR27,"")</f>
        <v>201.107840906636</v>
      </c>
      <c r="AT24" s="18">
        <f>IF($A24&lt;=AT$178,MissFill!AS27,"")</f>
        <v>151</v>
      </c>
      <c r="AU24" s="18">
        <f>IF($A24&lt;=AU$178,MissFill!AT27,"")</f>
        <v>6</v>
      </c>
      <c r="AV24" s="18">
        <f>IF($A24&lt;=AV$178,MissFill!AU27,"")</f>
        <v>112</v>
      </c>
      <c r="AW24" s="18">
        <f>IF($A24&lt;=AW$178,MissFill!AV27,"")</f>
        <v>21</v>
      </c>
      <c r="AX24" s="18">
        <f>IF($A24&lt;=AX$178,MissFill!AW27,"")</f>
        <v>0</v>
      </c>
    </row>
    <row r="25" spans="1:50" x14ac:dyDescent="0.25">
      <c r="A25" s="8">
        <v>44370</v>
      </c>
      <c r="B25" s="11">
        <v>174</v>
      </c>
      <c r="C25" s="18">
        <f>IF($A25&lt;=C$178,MissFill!B28,"")</f>
        <v>68</v>
      </c>
      <c r="D25" s="18">
        <f>IF($A25&lt;=D$178,MissFill!C28,"")</f>
        <v>6</v>
      </c>
      <c r="E25" s="18">
        <f>IF($A25&lt;=E$178,MissFill!D28,"")</f>
        <v>345</v>
      </c>
      <c r="F25" s="18">
        <f>IF($A25&lt;=F$178,MissFill!E28,"")</f>
        <v>389</v>
      </c>
      <c r="G25" s="18">
        <f>IF($A25&lt;=G$178,MissFill!F28,"")</f>
        <v>0</v>
      </c>
      <c r="H25" s="18">
        <f>IF($A25&lt;=H$178,MissFill!G28,"")</f>
        <v>1</v>
      </c>
      <c r="I25" s="18">
        <f>IF($A25&lt;=I$178,MissFill!H28,"")</f>
        <v>0</v>
      </c>
      <c r="J25" s="18">
        <f>IF($A25&lt;=J$178,MissFill!I28,"")</f>
        <v>8</v>
      </c>
      <c r="K25" s="18">
        <f>IF($A25&lt;=K$178,MissFill!J28,"")</f>
        <v>26</v>
      </c>
      <c r="L25" s="18">
        <f>IF($A25&lt;=L$178,MissFill!K28,"")</f>
        <v>28</v>
      </c>
      <c r="M25" s="18">
        <f>IF($A25&lt;=M$178,MissFill!L28,"")</f>
        <v>0</v>
      </c>
      <c r="N25" s="18">
        <f>IF($A25&lt;=N$178,MissFill!M28,"")</f>
        <v>196.410066349522</v>
      </c>
      <c r="O25" s="18">
        <f>IF($A25&lt;=O$178,MissFill!N28,"")</f>
        <v>26</v>
      </c>
      <c r="P25" s="18">
        <f>IF($A25&lt;=P$178,MissFill!O28,"")</f>
        <v>0</v>
      </c>
      <c r="Q25" s="18">
        <f>IF($A25&lt;=Q$178,MissFill!P28,"")</f>
        <v>0</v>
      </c>
      <c r="R25" s="18">
        <f>IF($A25&lt;=R$178,MissFill!Q28,"")</f>
        <v>3</v>
      </c>
      <c r="S25" s="18">
        <f>IF($A25&lt;=S$178,MissFill!R28,"")</f>
        <v>0</v>
      </c>
      <c r="T25" s="18">
        <f>IF($A25&lt;=T$178,MissFill!S28,"")</f>
        <v>0</v>
      </c>
      <c r="U25" s="18">
        <f>IF($A25&lt;=U$178,MissFill!T28,"")</f>
        <v>2205</v>
      </c>
      <c r="V25" s="18">
        <f>IF($A25&lt;=V$178,MissFill!U28,"")</f>
        <v>70</v>
      </c>
      <c r="W25" s="18">
        <f>IF($A25&lt;=W$178,MissFill!V28,"")</f>
        <v>109</v>
      </c>
      <c r="X25" s="18">
        <f>IF($A25&lt;=X$178,MissFill!W28,"")</f>
        <v>54</v>
      </c>
      <c r="Y25" s="18">
        <f>IF($A25&lt;=Y$178,MissFill!X28,"")</f>
        <v>255</v>
      </c>
      <c r="Z25" s="18">
        <f>IF($A25&lt;=Z$178,MissFill!Y28,"")</f>
        <v>40</v>
      </c>
      <c r="AA25" s="18">
        <f>IF($A25&lt;=AA$178,MissFill!Z28,"")</f>
        <v>1</v>
      </c>
      <c r="AB25" s="18">
        <f>IF($A25&lt;=AB$178,MissFill!AA28,"")</f>
        <v>301.98268885733</v>
      </c>
      <c r="AC25" s="18">
        <f>IF($A25&lt;=AC$178,MissFill!AB28,"")</f>
        <v>314</v>
      </c>
      <c r="AD25" s="18">
        <f>IF($A25&lt;=AD$178,MissFill!AC28,"")</f>
        <v>233</v>
      </c>
      <c r="AE25" s="18">
        <f>IF($A25&lt;=AE$178,MissFill!AD28,"")</f>
        <v>107</v>
      </c>
      <c r="AF25" s="18">
        <f>IF($A25&lt;=AF$178,MissFill!AE28,"")</f>
        <v>127.44560560345199</v>
      </c>
      <c r="AG25" s="18">
        <f>IF($A25&lt;=AG$178,MissFill!AF28,"")</f>
        <v>190.50004685329299</v>
      </c>
      <c r="AH25" s="18">
        <f>IF($A25&lt;=AH$178,MissFill!AG28,"")</f>
        <v>72.829674318209598</v>
      </c>
      <c r="AI25" s="18">
        <f>IF($A25&lt;=AI$178,MissFill!AH28,"")</f>
        <v>90.223623249064801</v>
      </c>
      <c r="AJ25" s="18">
        <f>IF($A25&lt;=AJ$178,MissFill!AI28,"")</f>
        <v>55.000248145246097</v>
      </c>
      <c r="AK25" s="18">
        <f>IF($A25&lt;=AK$178,MissFill!AJ28,"")</f>
        <v>167.432153062678</v>
      </c>
      <c r="AL25" s="18">
        <f>IF($A25&lt;=AL$178,MissFill!AK28,"")</f>
        <v>1131</v>
      </c>
      <c r="AM25" s="18">
        <f>IF($A25&lt;=AM$178,MissFill!AL28,"")</f>
        <v>188</v>
      </c>
      <c r="AN25" s="18">
        <f>IF($A25&lt;=AN$178,MissFill!AM28,"")</f>
        <v>136</v>
      </c>
      <c r="AO25" s="18">
        <f>IF($A25&lt;=AO$178,MissFill!AN28,"")</f>
        <v>468</v>
      </c>
      <c r="AP25" s="18">
        <f>IF($A25&lt;=AP$178,MissFill!AO28,"")</f>
        <v>530</v>
      </c>
      <c r="AQ25" s="18">
        <f>IF($A25&lt;=AQ$178,MissFill!AP28,"")</f>
        <v>20</v>
      </c>
      <c r="AR25" s="18">
        <f>IF($A25&lt;=AR$178,MissFill!AQ28,"")</f>
        <v>358.79901799044899</v>
      </c>
      <c r="AS25" s="18">
        <f>IF($A25&lt;=AS$178,MissFill!AR28,"")</f>
        <v>205.149496468054</v>
      </c>
      <c r="AT25" s="18">
        <f>IF($A25&lt;=AT$178,MissFill!AS28,"")</f>
        <v>90</v>
      </c>
      <c r="AU25" s="18">
        <f>IF($A25&lt;=AU$178,MissFill!AT28,"")</f>
        <v>13</v>
      </c>
      <c r="AV25" s="18">
        <f>IF($A25&lt;=AV$178,MissFill!AU28,"")</f>
        <v>103</v>
      </c>
      <c r="AW25" s="18">
        <f>IF($A25&lt;=AW$178,MissFill!AV28,"")</f>
        <v>19</v>
      </c>
      <c r="AX25" s="18">
        <f>IF($A25&lt;=AX$178,MissFill!AW28,"")</f>
        <v>22</v>
      </c>
    </row>
    <row r="26" spans="1:50" x14ac:dyDescent="0.25">
      <c r="A26" s="8">
        <v>44371</v>
      </c>
      <c r="B26" s="11">
        <v>175</v>
      </c>
      <c r="C26" s="18">
        <f>IF($A26&lt;=C$178,MissFill!B29,"")</f>
        <v>103</v>
      </c>
      <c r="D26" s="18">
        <f>IF($A26&lt;=D$178,MissFill!C29,"")</f>
        <v>23</v>
      </c>
      <c r="E26" s="18">
        <f>IF($A26&lt;=E$178,MissFill!D29,"")</f>
        <v>48</v>
      </c>
      <c r="F26" s="18">
        <f>IF($A26&lt;=F$178,MissFill!E29,"")</f>
        <v>970</v>
      </c>
      <c r="G26" s="18">
        <f>IF($A26&lt;=G$178,MissFill!F29,"")</f>
        <v>0</v>
      </c>
      <c r="H26" s="18">
        <f>IF($A26&lt;=H$178,MissFill!G29,"")</f>
        <v>82</v>
      </c>
      <c r="I26" s="18">
        <f>IF($A26&lt;=I$178,MissFill!H29,"")</f>
        <v>16</v>
      </c>
      <c r="J26" s="18">
        <f>IF($A26&lt;=J$178,MissFill!I29,"")</f>
        <v>3</v>
      </c>
      <c r="K26" s="18">
        <f>IF($A26&lt;=K$178,MissFill!J29,"")</f>
        <v>0</v>
      </c>
      <c r="L26" s="18">
        <f>IF($A26&lt;=L$178,MissFill!K29,"")</f>
        <v>23</v>
      </c>
      <c r="M26" s="18">
        <f>IF($A26&lt;=M$178,MissFill!L29,"")</f>
        <v>0</v>
      </c>
      <c r="N26" s="18">
        <f>IF($A26&lt;=N$178,MissFill!M29,"")</f>
        <v>0</v>
      </c>
      <c r="O26" s="18">
        <f>IF($A26&lt;=O$178,MissFill!N29,"")</f>
        <v>226</v>
      </c>
      <c r="P26" s="18">
        <f>IF($A26&lt;=P$178,MissFill!O29,"")</f>
        <v>75</v>
      </c>
      <c r="Q26" s="18">
        <f>IF($A26&lt;=Q$178,MissFill!P29,"")</f>
        <v>0</v>
      </c>
      <c r="R26" s="18">
        <f>IF($A26&lt;=R$178,MissFill!Q29,"")</f>
        <v>0</v>
      </c>
      <c r="S26" s="18">
        <f>IF($A26&lt;=S$178,MissFill!R29,"")</f>
        <v>38</v>
      </c>
      <c r="T26" s="18">
        <f>IF($A26&lt;=T$178,MissFill!S29,"")</f>
        <v>0</v>
      </c>
      <c r="U26" s="18">
        <f>IF($A26&lt;=U$178,MissFill!T29,"")</f>
        <v>2336</v>
      </c>
      <c r="V26" s="18">
        <f>IF($A26&lt;=V$178,MissFill!U29,"")</f>
        <v>118</v>
      </c>
      <c r="W26" s="18">
        <f>IF($A26&lt;=W$178,MissFill!V29,"")</f>
        <v>115</v>
      </c>
      <c r="X26" s="18">
        <f>IF($A26&lt;=X$178,MissFill!W29,"")</f>
        <v>16</v>
      </c>
      <c r="Y26" s="18">
        <f>IF($A26&lt;=Y$178,MissFill!X29,"")</f>
        <v>323</v>
      </c>
      <c r="Z26" s="18">
        <f>IF($A26&lt;=Z$178,MissFill!Y29,"")</f>
        <v>416</v>
      </c>
      <c r="AA26" s="18">
        <f>IF($A26&lt;=AA$178,MissFill!Z29,"")</f>
        <v>80</v>
      </c>
      <c r="AB26" s="18">
        <f>IF($A26&lt;=AB$178,MissFill!AA29,"")</f>
        <v>470.217793381646</v>
      </c>
      <c r="AC26" s="18">
        <f>IF($A26&lt;=AC$178,MissFill!AB29,"")</f>
        <v>246</v>
      </c>
      <c r="AD26" s="18">
        <f>IF($A26&lt;=AD$178,MissFill!AC29,"")</f>
        <v>150</v>
      </c>
      <c r="AE26" s="18">
        <f>IF($A26&lt;=AE$178,MissFill!AD29,"")</f>
        <v>280</v>
      </c>
      <c r="AF26" s="18">
        <f>IF($A26&lt;=AF$178,MissFill!AE29,"")</f>
        <v>198.44578399085501</v>
      </c>
      <c r="AG26" s="18">
        <f>IF($A26&lt;=AG$178,MissFill!AF29,"")</f>
        <v>296.62796899751299</v>
      </c>
      <c r="AH26" s="18">
        <f>IF($A26&lt;=AH$178,MissFill!AG29,"")</f>
        <v>113.40321817414799</v>
      </c>
      <c r="AI26" s="18">
        <f>IF($A26&lt;=AI$178,MissFill!AH29,"")</f>
        <v>140.487367649443</v>
      </c>
      <c r="AJ26" s="18">
        <f>IF($A26&lt;=AJ$178,MissFill!AI29,"")</f>
        <v>85.640986292715596</v>
      </c>
      <c r="AK26" s="18">
        <f>IF($A26&lt;=AK$178,MissFill!AJ29,"")</f>
        <v>260.70890966623699</v>
      </c>
      <c r="AL26" s="18">
        <f>IF($A26&lt;=AL$178,MissFill!AK29,"")</f>
        <v>917</v>
      </c>
      <c r="AM26" s="18">
        <f>IF($A26&lt;=AM$178,MissFill!AL29,"")</f>
        <v>289</v>
      </c>
      <c r="AN26" s="18">
        <f>IF($A26&lt;=AN$178,MissFill!AM29,"")</f>
        <v>550</v>
      </c>
      <c r="AO26" s="18">
        <f>IF($A26&lt;=AO$178,MissFill!AN29,"")</f>
        <v>258</v>
      </c>
      <c r="AP26" s="18">
        <f>IF($A26&lt;=AP$178,MissFill!AO29,"")</f>
        <v>312</v>
      </c>
      <c r="AQ26" s="18">
        <f>IF($A26&lt;=AQ$178,MissFill!AP29,"")</f>
        <v>2787</v>
      </c>
      <c r="AR26" s="18">
        <f>IF($A26&lt;=AR$178,MissFill!AQ29,"")</f>
        <v>558.68660264571702</v>
      </c>
      <c r="AS26" s="18">
        <f>IF($A26&lt;=AS$178,MissFill!AR29,"")</f>
        <v>319.43865358231199</v>
      </c>
      <c r="AT26" s="18">
        <f>IF($A26&lt;=AT$178,MissFill!AS29,"")</f>
        <v>195</v>
      </c>
      <c r="AU26" s="18">
        <f>IF($A26&lt;=AU$178,MissFill!AT29,"")</f>
        <v>19</v>
      </c>
      <c r="AV26" s="18">
        <f>IF($A26&lt;=AV$178,MissFill!AU29,"")</f>
        <v>132</v>
      </c>
      <c r="AW26" s="18">
        <f>IF($A26&lt;=AW$178,MissFill!AV29,"")</f>
        <v>54</v>
      </c>
      <c r="AX26" s="18">
        <f>IF($A26&lt;=AX$178,MissFill!AW29,"")</f>
        <v>18</v>
      </c>
    </row>
    <row r="27" spans="1:50" x14ac:dyDescent="0.25">
      <c r="A27" s="8">
        <v>44372</v>
      </c>
      <c r="B27" s="11">
        <v>176</v>
      </c>
      <c r="C27" s="18">
        <f>IF($A27&lt;=C$178,MissFill!B30,"")</f>
        <v>4</v>
      </c>
      <c r="D27" s="18">
        <f>IF($A27&lt;=D$178,MissFill!C30,"")</f>
        <v>221</v>
      </c>
      <c r="E27" s="18">
        <f>IF($A27&lt;=E$178,MissFill!D30,"")</f>
        <v>89</v>
      </c>
      <c r="F27" s="18">
        <f>IF($A27&lt;=F$178,MissFill!E30,"")</f>
        <v>434</v>
      </c>
      <c r="G27" s="18">
        <f>IF($A27&lt;=G$178,MissFill!F30,"")</f>
        <v>0</v>
      </c>
      <c r="H27" s="18">
        <f>IF($A27&lt;=H$178,MissFill!G30,"")</f>
        <v>0</v>
      </c>
      <c r="I27" s="18">
        <f>IF($A27&lt;=I$178,MissFill!H30,"")</f>
        <v>17</v>
      </c>
      <c r="J27" s="18">
        <f>IF($A27&lt;=J$178,MissFill!I30,"")</f>
        <v>15</v>
      </c>
      <c r="K27" s="18">
        <f>IF($A27&lt;=K$178,MissFill!J30,"")</f>
        <v>0</v>
      </c>
      <c r="L27" s="18">
        <f>IF($A27&lt;=L$178,MissFill!K30,"")</f>
        <v>12</v>
      </c>
      <c r="M27" s="18">
        <f>IF($A27&lt;=M$178,MissFill!L30,"")</f>
        <v>1</v>
      </c>
      <c r="N27" s="18">
        <f>IF($A27&lt;=N$178,MissFill!M30,"")</f>
        <v>8</v>
      </c>
      <c r="O27" s="18">
        <f>IF($A27&lt;=O$178,MissFill!N30,"")</f>
        <v>104</v>
      </c>
      <c r="P27" s="18">
        <f>IF($A27&lt;=P$178,MissFill!O30,"")</f>
        <v>71</v>
      </c>
      <c r="Q27" s="18">
        <f>IF($A27&lt;=Q$178,MissFill!P30,"")</f>
        <v>0</v>
      </c>
      <c r="R27" s="18">
        <f>IF($A27&lt;=R$178,MissFill!Q30,"")</f>
        <v>0</v>
      </c>
      <c r="S27" s="18">
        <f>IF($A27&lt;=S$178,MissFill!R30,"")</f>
        <v>0</v>
      </c>
      <c r="T27" s="18">
        <f>IF($A27&lt;=T$178,MissFill!S30,"")</f>
        <v>24</v>
      </c>
      <c r="U27" s="18">
        <f>IF($A27&lt;=U$178,MissFill!T30,"")</f>
        <v>2707</v>
      </c>
      <c r="V27" s="18">
        <f>IF($A27&lt;=V$178,MissFill!U30,"")</f>
        <v>307</v>
      </c>
      <c r="W27" s="18">
        <f>IF($A27&lt;=W$178,MissFill!V30,"")</f>
        <v>135</v>
      </c>
      <c r="X27" s="18">
        <f>IF($A27&lt;=X$178,MissFill!W30,"")</f>
        <v>27</v>
      </c>
      <c r="Y27" s="18">
        <f>IF($A27&lt;=Y$178,MissFill!X30,"")</f>
        <v>812</v>
      </c>
      <c r="Z27" s="18">
        <f>IF($A27&lt;=Z$178,MissFill!Y30,"")</f>
        <v>2706</v>
      </c>
      <c r="AA27" s="18">
        <f>IF($A27&lt;=AA$178,MissFill!Z30,"")</f>
        <v>58</v>
      </c>
      <c r="AB27" s="18">
        <f>IF($A27&lt;=AB$178,MissFill!AA30,"")</f>
        <v>490.08875679594399</v>
      </c>
      <c r="AC27" s="18">
        <f>IF($A27&lt;=AC$178,MissFill!AB30,"")</f>
        <v>280</v>
      </c>
      <c r="AD27" s="18">
        <f>IF($A27&lt;=AD$178,MissFill!AC30,"")</f>
        <v>413</v>
      </c>
      <c r="AE27" s="18">
        <f>IF($A27&lt;=AE$178,MissFill!AD30,"")</f>
        <v>92</v>
      </c>
      <c r="AF27" s="18">
        <f>IF($A27&lt;=AF$178,MissFill!AE30,"")</f>
        <v>206.831916902899</v>
      </c>
      <c r="AG27" s="18">
        <f>IF($A27&lt;=AG$178,MissFill!AF30,"")</f>
        <v>309.1631890626</v>
      </c>
      <c r="AH27" s="18">
        <f>IF($A27&lt;=AH$178,MissFill!AG30,"")</f>
        <v>118.19553192840399</v>
      </c>
      <c r="AI27" s="18">
        <f>IF($A27&lt;=AI$178,MissFill!AH30,"")</f>
        <v>146.424232185611</v>
      </c>
      <c r="AJ27" s="18">
        <f>IF($A27&lt;=AJ$178,MissFill!AI30,"")</f>
        <v>89.260094137474596</v>
      </c>
      <c r="AK27" s="18">
        <f>IF($A27&lt;=AK$178,MissFill!AJ30,"")</f>
        <v>271.72622393254699</v>
      </c>
      <c r="AL27" s="18">
        <f>IF($A27&lt;=AL$178,MissFill!AK30,"")</f>
        <v>1232</v>
      </c>
      <c r="AM27" s="18">
        <f>IF($A27&lt;=AM$178,MissFill!AL30,"")</f>
        <v>229</v>
      </c>
      <c r="AN27" s="18">
        <f>IF($A27&lt;=AN$178,MissFill!AM30,"")</f>
        <v>487</v>
      </c>
      <c r="AO27" s="18">
        <f>IF($A27&lt;=AO$178,MissFill!AN30,"")</f>
        <v>308</v>
      </c>
      <c r="AP27" s="18">
        <f>IF($A27&lt;=AP$178,MissFill!AO30,"")</f>
        <v>637</v>
      </c>
      <c r="AQ27" s="18">
        <f>IF($A27&lt;=AQ$178,MissFill!AP30,"")</f>
        <v>24</v>
      </c>
      <c r="AR27" s="18">
        <f>IF($A27&lt;=AR$178,MissFill!AQ30,"")</f>
        <v>582.29617503848897</v>
      </c>
      <c r="AS27" s="18">
        <f>IF($A27&lt;=AS$178,MissFill!AR30,"")</f>
        <v>115</v>
      </c>
      <c r="AT27" s="18">
        <f>IF($A27&lt;=AT$178,MissFill!AS30,"")</f>
        <v>213</v>
      </c>
      <c r="AU27" s="18">
        <f>IF($A27&lt;=AU$178,MissFill!AT30,"")</f>
        <v>0</v>
      </c>
      <c r="AV27" s="18">
        <f>IF($A27&lt;=AV$178,MissFill!AU30,"")</f>
        <v>157</v>
      </c>
      <c r="AW27" s="18">
        <f>IF($A27&lt;=AW$178,MissFill!AV30,"")</f>
        <v>49</v>
      </c>
      <c r="AX27" s="18">
        <f>IF($A27&lt;=AX$178,MissFill!AW30,"")</f>
        <v>37</v>
      </c>
    </row>
    <row r="28" spans="1:50" x14ac:dyDescent="0.25">
      <c r="A28" s="8">
        <v>44373</v>
      </c>
      <c r="B28" s="11">
        <v>177</v>
      </c>
      <c r="C28" s="18">
        <f>IF($A28&lt;=C$178,MissFill!B31,"")</f>
        <v>183</v>
      </c>
      <c r="D28" s="18">
        <f>IF($A28&lt;=D$178,MissFill!C31,"")</f>
        <v>65</v>
      </c>
      <c r="E28" s="18">
        <f>IF($A28&lt;=E$178,MissFill!D31,"")</f>
        <v>1130</v>
      </c>
      <c r="F28" s="18">
        <f>IF($A28&lt;=F$178,MissFill!E31,"")</f>
        <v>566</v>
      </c>
      <c r="G28" s="18">
        <f>IF($A28&lt;=G$178,MissFill!F31,"")</f>
        <v>0</v>
      </c>
      <c r="H28" s="18">
        <f>IF($A28&lt;=H$178,MissFill!G31,"")</f>
        <v>0</v>
      </c>
      <c r="I28" s="18">
        <f>IF($A28&lt;=I$178,MissFill!H31,"")</f>
        <v>189</v>
      </c>
      <c r="J28" s="18">
        <f>IF($A28&lt;=J$178,MissFill!I31,"")</f>
        <v>2</v>
      </c>
      <c r="K28" s="18">
        <f>IF($A28&lt;=K$178,MissFill!J31,"")</f>
        <v>0</v>
      </c>
      <c r="L28" s="18">
        <f>IF($A28&lt;=L$178,MissFill!K31,"")</f>
        <v>540</v>
      </c>
      <c r="M28" s="18">
        <f>IF($A28&lt;=M$178,MissFill!L31,"")</f>
        <v>1</v>
      </c>
      <c r="N28" s="18">
        <f>IF($A28&lt;=N$178,MissFill!M31,"")</f>
        <v>23</v>
      </c>
      <c r="O28" s="18">
        <f>IF($A28&lt;=O$178,MissFill!N31,"")</f>
        <v>189</v>
      </c>
      <c r="P28" s="18">
        <f>IF($A28&lt;=P$178,MissFill!O31,"")</f>
        <v>0</v>
      </c>
      <c r="Q28" s="18">
        <f>IF($A28&lt;=Q$178,MissFill!P31,"")</f>
        <v>0</v>
      </c>
      <c r="R28" s="18">
        <f>IF($A28&lt;=R$178,MissFill!Q31,"")</f>
        <v>0</v>
      </c>
      <c r="S28" s="18">
        <f>IF($A28&lt;=S$178,MissFill!R31,"")</f>
        <v>33</v>
      </c>
      <c r="T28" s="18">
        <f>IF($A28&lt;=T$178,MissFill!S31,"")</f>
        <v>13</v>
      </c>
      <c r="U28" s="18">
        <f>IF($A28&lt;=U$178,MissFill!T31,"")</f>
        <v>2520</v>
      </c>
      <c r="V28" s="18">
        <f>IF($A28&lt;=V$178,MissFill!U31,"")</f>
        <v>318</v>
      </c>
      <c r="W28" s="18">
        <f>IF($A28&lt;=W$178,MissFill!V31,"")</f>
        <v>136</v>
      </c>
      <c r="X28" s="18">
        <f>IF($A28&lt;=X$178,MissFill!W31,"")</f>
        <v>123</v>
      </c>
      <c r="Y28" s="18">
        <f>IF($A28&lt;=Y$178,MissFill!X31,"")</f>
        <v>206</v>
      </c>
      <c r="Z28" s="18">
        <f>IF($A28&lt;=Z$178,MissFill!Y31,"")</f>
        <v>454</v>
      </c>
      <c r="AA28" s="18">
        <f>IF($A28&lt;=AA$178,MissFill!Z31,"")</f>
        <v>60</v>
      </c>
      <c r="AB28" s="18">
        <f>IF($A28&lt;=AB$178,MissFill!AA31,"")</f>
        <v>513.44017082634105</v>
      </c>
      <c r="AC28" s="18">
        <f>IF($A28&lt;=AC$178,MissFill!AB31,"")</f>
        <v>345</v>
      </c>
      <c r="AD28" s="18">
        <f>IF($A28&lt;=AD$178,MissFill!AC31,"")</f>
        <v>615</v>
      </c>
      <c r="AE28" s="18">
        <f>IF($A28&lt;=AE$178,MissFill!AD31,"")</f>
        <v>249</v>
      </c>
      <c r="AF28" s="18">
        <f>IF($A28&lt;=AF$178,MissFill!AE31,"")</f>
        <v>216.68690267490399</v>
      </c>
      <c r="AG28" s="18">
        <f>IF($A28&lt;=AG$178,MissFill!AF31,"")</f>
        <v>323.89398532840499</v>
      </c>
      <c r="AH28" s="18">
        <f>IF($A28&lt;=AH$178,MissFill!AG31,"")</f>
        <v>123.827231825571</v>
      </c>
      <c r="AI28" s="18">
        <f>IF($A28&lt;=AI$178,MissFill!AH31,"")</f>
        <v>153.40095389281399</v>
      </c>
      <c r="AJ28" s="18">
        <f>IF($A28&lt;=AJ$178,MissFill!AI31,"")</f>
        <v>93.513098076957206</v>
      </c>
      <c r="AK28" s="18">
        <f>IF($A28&lt;=AK$178,MissFill!AJ31,"")</f>
        <v>284.67324927314002</v>
      </c>
      <c r="AL28" s="18">
        <f>IF($A28&lt;=AL$178,MissFill!AK31,"")</f>
        <v>1426</v>
      </c>
      <c r="AM28" s="18">
        <f>IF($A28&lt;=AM$178,MissFill!AL31,"")</f>
        <v>293</v>
      </c>
      <c r="AN28" s="18">
        <f>IF($A28&lt;=AN$178,MissFill!AM31,"")</f>
        <v>310</v>
      </c>
      <c r="AO28" s="18">
        <f>IF($A28&lt;=AO$178,MissFill!AN31,"")</f>
        <v>417</v>
      </c>
      <c r="AP28" s="18">
        <f>IF($A28&lt;=AP$178,MissFill!AO31,"")</f>
        <v>1329</v>
      </c>
      <c r="AQ28" s="18">
        <f>IF($A28&lt;=AQ$178,MissFill!AP31,"")</f>
        <v>212</v>
      </c>
      <c r="AR28" s="18">
        <f>IF($A28&lt;=AR$178,MissFill!AQ31,"")</f>
        <v>32</v>
      </c>
      <c r="AS28" s="18">
        <f>IF($A28&lt;=AS$178,MissFill!AR31,"")</f>
        <v>428</v>
      </c>
      <c r="AT28" s="18">
        <f>IF($A28&lt;=AT$178,MissFill!AS31,"")</f>
        <v>686</v>
      </c>
      <c r="AU28" s="18">
        <f>IF($A28&lt;=AU$178,MissFill!AT31,"")</f>
        <v>0</v>
      </c>
      <c r="AV28" s="18">
        <f>IF($A28&lt;=AV$178,MissFill!AU31,"")</f>
        <v>17</v>
      </c>
      <c r="AW28" s="18">
        <f>IF($A28&lt;=AW$178,MissFill!AV31,"")</f>
        <v>86</v>
      </c>
      <c r="AX28" s="18">
        <f>IF($A28&lt;=AX$178,MissFill!AW31,"")</f>
        <v>12</v>
      </c>
    </row>
    <row r="29" spans="1:50" x14ac:dyDescent="0.25">
      <c r="A29" s="8">
        <v>44374</v>
      </c>
      <c r="B29" s="11">
        <v>178</v>
      </c>
      <c r="C29" s="18">
        <f>IF($A29&lt;=C$178,MissFill!B32,"")</f>
        <v>305</v>
      </c>
      <c r="D29" s="18">
        <f>IF($A29&lt;=D$178,MissFill!C32,"")</f>
        <v>549</v>
      </c>
      <c r="E29" s="18">
        <f>IF($A29&lt;=E$178,MissFill!D32,"")</f>
        <v>329</v>
      </c>
      <c r="F29" s="18">
        <f>IF($A29&lt;=F$178,MissFill!E32,"")</f>
        <v>1566</v>
      </c>
      <c r="G29" s="18">
        <f>IF($A29&lt;=G$178,MissFill!F32,"")</f>
        <v>0</v>
      </c>
      <c r="H29" s="18">
        <f>IF($A29&lt;=H$178,MissFill!G32,"")</f>
        <v>312</v>
      </c>
      <c r="I29" s="18">
        <f>IF($A29&lt;=I$178,MissFill!H32,"")</f>
        <v>92</v>
      </c>
      <c r="J29" s="18">
        <f>IF($A29&lt;=J$178,MissFill!I32,"")</f>
        <v>0</v>
      </c>
      <c r="K29" s="18">
        <f>IF($A29&lt;=K$178,MissFill!J32,"")</f>
        <v>0</v>
      </c>
      <c r="L29" s="18">
        <f>IF($A29&lt;=L$178,MissFill!K32,"")</f>
        <v>8</v>
      </c>
      <c r="M29" s="18">
        <f>IF($A29&lt;=M$178,MissFill!L32,"")</f>
        <v>2</v>
      </c>
      <c r="N29" s="18">
        <f>IF($A29&lt;=N$178,MissFill!M32,"")</f>
        <v>0</v>
      </c>
      <c r="O29" s="18">
        <f>IF($A29&lt;=O$178,MissFill!N32,"")</f>
        <v>230</v>
      </c>
      <c r="P29" s="18">
        <f>IF($A29&lt;=P$178,MissFill!O32,"")</f>
        <v>0</v>
      </c>
      <c r="Q29" s="18">
        <f>IF($A29&lt;=Q$178,MissFill!P32,"")</f>
        <v>0</v>
      </c>
      <c r="R29" s="18">
        <f>IF($A29&lt;=R$178,MissFill!Q32,"")</f>
        <v>0</v>
      </c>
      <c r="S29" s="18">
        <f>IF($A29&lt;=S$178,MissFill!R32,"")</f>
        <v>17</v>
      </c>
      <c r="T29" s="18">
        <f>IF($A29&lt;=T$178,MissFill!S32,"")</f>
        <v>0</v>
      </c>
      <c r="U29" s="18">
        <f>IF($A29&lt;=U$178,MissFill!T32,"")</f>
        <v>1136</v>
      </c>
      <c r="V29" s="18">
        <f>IF($A29&lt;=V$178,MissFill!U32,"")</f>
        <v>838</v>
      </c>
      <c r="W29" s="18">
        <f>IF($A29&lt;=W$178,MissFill!V32,"")</f>
        <v>138</v>
      </c>
      <c r="X29" s="18">
        <f>IF($A29&lt;=X$178,MissFill!W32,"")</f>
        <v>142</v>
      </c>
      <c r="Y29" s="18">
        <f>IF($A29&lt;=Y$178,MissFill!X32,"")</f>
        <v>1033</v>
      </c>
      <c r="Z29" s="18">
        <f>IF($A29&lt;=Z$178,MissFill!Y32,"")</f>
        <v>173</v>
      </c>
      <c r="AA29" s="18">
        <f>IF($A29&lt;=AA$178,MissFill!Z32,"")</f>
        <v>93</v>
      </c>
      <c r="AB29" s="18">
        <f>IF($A29&lt;=AB$178,MissFill!AA32,"")</f>
        <v>499.967417469113</v>
      </c>
      <c r="AC29" s="18">
        <f>IF($A29&lt;=AC$178,MissFill!AB32,"")</f>
        <v>2180</v>
      </c>
      <c r="AD29" s="18">
        <f>IF($A29&lt;=AD$178,MissFill!AC32,"")</f>
        <v>364</v>
      </c>
      <c r="AE29" s="18">
        <f>IF($A29&lt;=AE$178,MissFill!AD32,"")</f>
        <v>167</v>
      </c>
      <c r="AF29" s="18">
        <f>IF($A29&lt;=AF$178,MissFill!AE32,"")</f>
        <v>9</v>
      </c>
      <c r="AG29" s="18">
        <f>IF($A29&lt;=AG$178,MissFill!AF32,"")</f>
        <v>315.394954573794</v>
      </c>
      <c r="AH29" s="18">
        <f>IF($A29&lt;=AH$178,MissFill!AG32,"")</f>
        <v>120.57798515950201</v>
      </c>
      <c r="AI29" s="18">
        <f>IF($A29&lt;=AI$178,MissFill!AH32,"")</f>
        <v>21</v>
      </c>
      <c r="AJ29" s="18">
        <f>IF($A29&lt;=AJ$178,MissFill!AI32,"")</f>
        <v>91.0592991937242</v>
      </c>
      <c r="AK29" s="18">
        <f>IF($A29&lt;=AK$178,MissFill!AJ32,"")</f>
        <v>0</v>
      </c>
      <c r="AL29" s="18">
        <f>IF($A29&lt;=AL$178,MissFill!AK32,"")</f>
        <v>1128</v>
      </c>
      <c r="AM29" s="18">
        <f>IF($A29&lt;=AM$178,MissFill!AL32,"")</f>
        <v>94</v>
      </c>
      <c r="AN29" s="18">
        <f>IF($A29&lt;=AN$178,MissFill!AM32,"")</f>
        <v>553</v>
      </c>
      <c r="AO29" s="18">
        <f>IF($A29&lt;=AO$178,MissFill!AN32,"")</f>
        <v>285</v>
      </c>
      <c r="AP29" s="18">
        <f>IF($A29&lt;=AP$178,MissFill!AO32,"")</f>
        <v>341</v>
      </c>
      <c r="AQ29" s="18">
        <f>IF($A29&lt;=AQ$178,MissFill!AP32,"")</f>
        <v>43</v>
      </c>
      <c r="AR29" s="18">
        <f>IF($A29&lt;=AR$178,MissFill!AQ32,"")</f>
        <v>2</v>
      </c>
      <c r="AS29" s="18">
        <f>IF($A29&lt;=AS$178,MissFill!AR32,"")</f>
        <v>467</v>
      </c>
      <c r="AT29" s="18">
        <f>IF($A29&lt;=AT$178,MissFill!AS32,"")</f>
        <v>536</v>
      </c>
      <c r="AU29" s="18">
        <f>IF($A29&lt;=AU$178,MissFill!AT32,"")</f>
        <v>55</v>
      </c>
      <c r="AV29" s="18">
        <f>IF($A29&lt;=AV$178,MissFill!AU32,"")</f>
        <v>211</v>
      </c>
      <c r="AW29" s="18">
        <f>IF($A29&lt;=AW$178,MissFill!AV32,"")</f>
        <v>26</v>
      </c>
      <c r="AX29" s="18">
        <f>IF($A29&lt;=AX$178,MissFill!AW32,"")</f>
        <v>54</v>
      </c>
    </row>
    <row r="30" spans="1:50" x14ac:dyDescent="0.25">
      <c r="A30" s="8">
        <v>44375</v>
      </c>
      <c r="B30" s="11">
        <v>179</v>
      </c>
      <c r="C30" s="18">
        <f>IF($A30&lt;=C$178,MissFill!B33,"")</f>
        <v>37</v>
      </c>
      <c r="D30" s="18">
        <f>IF($A30&lt;=D$178,MissFill!C33,"")</f>
        <v>53</v>
      </c>
      <c r="E30" s="18">
        <f>IF($A30&lt;=E$178,MissFill!D33,"")</f>
        <v>178</v>
      </c>
      <c r="F30" s="18">
        <f>IF($A30&lt;=F$178,MissFill!E33,"")</f>
        <v>513</v>
      </c>
      <c r="G30" s="18">
        <f>IF($A30&lt;=G$178,MissFill!F33,"")</f>
        <v>210</v>
      </c>
      <c r="H30" s="18">
        <f>IF($A30&lt;=H$178,MissFill!G33,"")</f>
        <v>24</v>
      </c>
      <c r="I30" s="18">
        <f>IF($A30&lt;=I$178,MissFill!H33,"")</f>
        <v>33</v>
      </c>
      <c r="J30" s="18">
        <f>IF($A30&lt;=J$178,MissFill!I33,"")</f>
        <v>1</v>
      </c>
      <c r="K30" s="18">
        <f>IF($A30&lt;=K$178,MissFill!J33,"")</f>
        <v>0</v>
      </c>
      <c r="L30" s="18">
        <f>IF($A30&lt;=L$178,MissFill!K33,"")</f>
        <v>199</v>
      </c>
      <c r="M30" s="18">
        <f>IF($A30&lt;=M$178,MissFill!L33,"")</f>
        <v>0</v>
      </c>
      <c r="N30" s="18">
        <f>IF($A30&lt;=N$178,MissFill!M33,"")</f>
        <v>65</v>
      </c>
      <c r="O30" s="18">
        <f>IF($A30&lt;=O$178,MissFill!N33,"")</f>
        <v>211</v>
      </c>
      <c r="P30" s="18">
        <f>IF($A30&lt;=P$178,MissFill!O33,"")</f>
        <v>231</v>
      </c>
      <c r="Q30" s="18">
        <f>IF($A30&lt;=Q$178,MissFill!P33,"")</f>
        <v>0</v>
      </c>
      <c r="R30" s="18">
        <f>IF($A30&lt;=R$178,MissFill!Q33,"")</f>
        <v>1</v>
      </c>
      <c r="S30" s="18">
        <f>IF($A30&lt;=S$178,MissFill!R33,"")</f>
        <v>153</v>
      </c>
      <c r="T30" s="18">
        <f>IF($A30&lt;=T$178,MissFill!S33,"")</f>
        <v>23</v>
      </c>
      <c r="U30" s="18">
        <f>IF($A30&lt;=U$178,MissFill!T33,"")</f>
        <v>1774</v>
      </c>
      <c r="V30" s="18">
        <f>IF($A30&lt;=V$178,MissFill!U33,"")</f>
        <v>348</v>
      </c>
      <c r="W30" s="18">
        <f>IF($A30&lt;=W$178,MissFill!V33,"")</f>
        <v>133</v>
      </c>
      <c r="X30" s="18">
        <f>IF($A30&lt;=X$178,MissFill!W33,"")</f>
        <v>604</v>
      </c>
      <c r="Y30" s="18">
        <f>IF($A30&lt;=Y$178,MissFill!X33,"")</f>
        <v>686</v>
      </c>
      <c r="Z30" s="18">
        <f>IF($A30&lt;=Z$178,MissFill!Y33,"")</f>
        <v>466</v>
      </c>
      <c r="AA30" s="18">
        <f>IF($A30&lt;=AA$178,MissFill!Z33,"")</f>
        <v>1645</v>
      </c>
      <c r="AB30" s="18">
        <f>IF($A30&lt;=AB$178,MissFill!AA33,"")</f>
        <v>551.339450603567</v>
      </c>
      <c r="AC30" s="18">
        <f>IF($A30&lt;=AC$178,MissFill!AB33,"")</f>
        <v>2079</v>
      </c>
      <c r="AD30" s="18">
        <f>IF($A30&lt;=AD$178,MissFill!AC33,"")</f>
        <v>430</v>
      </c>
      <c r="AE30" s="18">
        <f>IF($A30&lt;=AE$178,MissFill!AD33,"")</f>
        <v>139</v>
      </c>
      <c r="AF30" s="18">
        <f>IF($A30&lt;=AF$178,MissFill!AE33,"")</f>
        <v>0</v>
      </c>
      <c r="AG30" s="18">
        <f>IF($A30&lt;=AG$178,MissFill!AF33,"")</f>
        <v>347.80202649477002</v>
      </c>
      <c r="AH30" s="18">
        <f>IF($A30&lt;=AH$178,MissFill!AG33,"")</f>
        <v>219</v>
      </c>
      <c r="AI30" s="18">
        <f>IF($A30&lt;=AI$178,MissFill!AH33,"")</f>
        <v>0</v>
      </c>
      <c r="AJ30" s="18">
        <f>IF($A30&lt;=AJ$178,MissFill!AI33,"")</f>
        <v>100.41571156810301</v>
      </c>
      <c r="AK30" s="18">
        <f>IF($A30&lt;=AK$178,MissFill!AJ33,"")</f>
        <v>34</v>
      </c>
      <c r="AL30" s="18">
        <f>IF($A30&lt;=AL$178,MissFill!AK33,"")</f>
        <v>1927</v>
      </c>
      <c r="AM30" s="18">
        <f>IF($A30&lt;=AM$178,MissFill!AL33,"")</f>
        <v>88</v>
      </c>
      <c r="AN30" s="18">
        <f>IF($A30&lt;=AN$178,MissFill!AM33,"")</f>
        <v>535</v>
      </c>
      <c r="AO30" s="18">
        <f>IF($A30&lt;=AO$178,MissFill!AN33,"")</f>
        <v>231</v>
      </c>
      <c r="AP30" s="18">
        <f>IF($A30&lt;=AP$178,MissFill!AO33,"")</f>
        <v>461</v>
      </c>
      <c r="AQ30" s="18">
        <f>IF($A30&lt;=AQ$178,MissFill!AP33,"")</f>
        <v>229</v>
      </c>
      <c r="AR30" s="18">
        <f>IF($A30&lt;=AR$178,MissFill!AQ33,"")</f>
        <v>280</v>
      </c>
      <c r="AS30" s="18">
        <f>IF($A30&lt;=AS$178,MissFill!AR33,"")</f>
        <v>377</v>
      </c>
      <c r="AT30" s="18">
        <f>IF($A30&lt;=AT$178,MissFill!AS33,"")</f>
        <v>186</v>
      </c>
      <c r="AU30" s="18">
        <f>IF($A30&lt;=AU$178,MissFill!AT33,"")</f>
        <v>6</v>
      </c>
      <c r="AV30" s="18">
        <f>IF($A30&lt;=AV$178,MissFill!AU33,"")</f>
        <v>25</v>
      </c>
      <c r="AW30" s="18">
        <f>IF($A30&lt;=AW$178,MissFill!AV33,"")</f>
        <v>110</v>
      </c>
      <c r="AX30" s="18">
        <f>IF($A30&lt;=AX$178,MissFill!AW33,"")</f>
        <v>75</v>
      </c>
    </row>
    <row r="31" spans="1:50" x14ac:dyDescent="0.25">
      <c r="A31" s="8">
        <v>44376</v>
      </c>
      <c r="B31" s="11">
        <v>180</v>
      </c>
      <c r="C31" s="18">
        <f>IF($A31&lt;=C$178,MissFill!B34,"")</f>
        <v>252</v>
      </c>
      <c r="D31" s="18">
        <f>IF($A31&lt;=D$178,MissFill!C34,"")</f>
        <v>98</v>
      </c>
      <c r="E31" s="18">
        <f>IF($A31&lt;=E$178,MissFill!D34,"")</f>
        <v>29</v>
      </c>
      <c r="F31" s="18">
        <f>IF($A31&lt;=F$178,MissFill!E34,"")</f>
        <v>1749</v>
      </c>
      <c r="G31" s="18">
        <f>IF($A31&lt;=G$178,MissFill!F34,"")</f>
        <v>87</v>
      </c>
      <c r="H31" s="18">
        <f>IF($A31&lt;=H$178,MissFill!G34,"")</f>
        <v>420</v>
      </c>
      <c r="I31" s="18">
        <f>IF($A31&lt;=I$178,MissFill!H34,"")</f>
        <v>27</v>
      </c>
      <c r="J31" s="18">
        <f>IF($A31&lt;=J$178,MissFill!I34,"")</f>
        <v>887</v>
      </c>
      <c r="K31" s="18">
        <f>IF($A31&lt;=K$178,MissFill!J34,"")</f>
        <v>0</v>
      </c>
      <c r="L31" s="18">
        <f>IF($A31&lt;=L$178,MissFill!K34,"")</f>
        <v>77</v>
      </c>
      <c r="M31" s="18">
        <f>IF($A31&lt;=M$178,MissFill!L34,"")</f>
        <v>0</v>
      </c>
      <c r="N31" s="18">
        <f>IF($A31&lt;=N$178,MissFill!M34,"")</f>
        <v>41</v>
      </c>
      <c r="O31" s="18">
        <f>IF($A31&lt;=O$178,MissFill!N34,"")</f>
        <v>145</v>
      </c>
      <c r="P31" s="18">
        <f>IF($A31&lt;=P$178,MissFill!O34,"")</f>
        <v>37</v>
      </c>
      <c r="Q31" s="18">
        <f>IF($A31&lt;=Q$178,MissFill!P34,"")</f>
        <v>7</v>
      </c>
      <c r="R31" s="18">
        <f>IF($A31&lt;=R$178,MissFill!Q34,"")</f>
        <v>2</v>
      </c>
      <c r="S31" s="18">
        <f>IF($A31&lt;=S$178,MissFill!R34,"")</f>
        <v>501</v>
      </c>
      <c r="T31" s="18">
        <f>IF($A31&lt;=T$178,MissFill!S34,"")</f>
        <v>493</v>
      </c>
      <c r="U31" s="18">
        <f>IF($A31&lt;=U$178,MissFill!T34,"")</f>
        <v>0</v>
      </c>
      <c r="V31" s="18">
        <f>IF($A31&lt;=V$178,MissFill!U34,"")</f>
        <v>594</v>
      </c>
      <c r="W31" s="18">
        <f>IF($A31&lt;=W$178,MissFill!V34,"")</f>
        <v>135</v>
      </c>
      <c r="X31" s="18">
        <f>IF($A31&lt;=X$178,MissFill!W34,"")</f>
        <v>153</v>
      </c>
      <c r="Y31" s="18">
        <f>IF($A31&lt;=Y$178,MissFill!X34,"")</f>
        <v>670</v>
      </c>
      <c r="Z31" s="18">
        <f>IF($A31&lt;=Z$178,MissFill!Y34,"")</f>
        <v>791</v>
      </c>
      <c r="AA31" s="18">
        <f>IF($A31&lt;=AA$178,MissFill!Z34,"")</f>
        <v>0</v>
      </c>
      <c r="AB31" s="18">
        <f>IF($A31&lt;=AB$178,MissFill!AA34,"")</f>
        <v>539.04177994300198</v>
      </c>
      <c r="AC31" s="18">
        <f>IF($A31&lt;=AC$178,MissFill!AB34,"")</f>
        <v>1386</v>
      </c>
      <c r="AD31" s="18">
        <f>IF($A31&lt;=AD$178,MissFill!AC34,"")</f>
        <v>302</v>
      </c>
      <c r="AE31" s="18">
        <f>IF($A31&lt;=AE$178,MissFill!AD34,"")</f>
        <v>203</v>
      </c>
      <c r="AF31" s="18">
        <f>IF($A31&lt;=AF$178,MissFill!AE34,"")</f>
        <v>166</v>
      </c>
      <c r="AG31" s="18">
        <f>IF($A31&lt;=AG$178,MissFill!AF34,"")</f>
        <v>340.04427440111999</v>
      </c>
      <c r="AH31" s="18">
        <f>IF($A31&lt;=AH$178,MissFill!AG34,"")</f>
        <v>224</v>
      </c>
      <c r="AI31" s="18">
        <f>IF($A31&lt;=AI$178,MissFill!AH34,"")</f>
        <v>0</v>
      </c>
      <c r="AJ31" s="18">
        <f>IF($A31&lt;=AJ$178,MissFill!AI34,"")</f>
        <v>98.175931068226902</v>
      </c>
      <c r="AK31" s="18">
        <f>IF($A31&lt;=AK$178,MissFill!AJ34,"")</f>
        <v>31</v>
      </c>
      <c r="AL31" s="18">
        <f>IF($A31&lt;=AL$178,MissFill!AK34,"")</f>
        <v>1902</v>
      </c>
      <c r="AM31" s="18">
        <f>IF($A31&lt;=AM$178,MissFill!AL34,"")</f>
        <v>111</v>
      </c>
      <c r="AN31" s="18">
        <f>IF($A31&lt;=AN$178,MissFill!AM34,"")</f>
        <v>284</v>
      </c>
      <c r="AO31" s="18">
        <f>IF($A31&lt;=AO$178,MissFill!AN34,"")</f>
        <v>127</v>
      </c>
      <c r="AP31" s="18">
        <f>IF($A31&lt;=AP$178,MissFill!AO34,"")</f>
        <v>702</v>
      </c>
      <c r="AQ31" s="18">
        <f>IF($A31&lt;=AQ$178,MissFill!AP34,"")</f>
        <v>276</v>
      </c>
      <c r="AR31" s="18">
        <f>IF($A31&lt;=AR$178,MissFill!AQ34,"")</f>
        <v>407</v>
      </c>
      <c r="AS31" s="18">
        <f>IF($A31&lt;=AS$178,MissFill!AR34,"")</f>
        <v>637</v>
      </c>
      <c r="AT31" s="18">
        <f>IF($A31&lt;=AT$178,MissFill!AS34,"")</f>
        <v>245</v>
      </c>
      <c r="AU31" s="18">
        <f>IF($A31&lt;=AU$178,MissFill!AT34,"")</f>
        <v>194</v>
      </c>
      <c r="AV31" s="18">
        <f>IF($A31&lt;=AV$178,MissFill!AU34,"")</f>
        <v>51</v>
      </c>
      <c r="AW31" s="18">
        <f>IF($A31&lt;=AW$178,MissFill!AV34,"")</f>
        <v>182</v>
      </c>
      <c r="AX31" s="18">
        <f>IF($A31&lt;=AX$178,MissFill!AW34,"")</f>
        <v>59</v>
      </c>
    </row>
    <row r="32" spans="1:50" x14ac:dyDescent="0.25">
      <c r="A32" s="8">
        <v>44377</v>
      </c>
      <c r="B32" s="11">
        <v>181</v>
      </c>
      <c r="C32" s="18">
        <f>IF($A32&lt;=C$178,MissFill!B35,"")</f>
        <v>231</v>
      </c>
      <c r="D32" s="18">
        <f>IF($A32&lt;=D$178,MissFill!C35,"")</f>
        <v>41</v>
      </c>
      <c r="E32" s="18">
        <f>IF($A32&lt;=E$178,MissFill!D35,"")</f>
        <v>62</v>
      </c>
      <c r="F32" s="18">
        <f>IF($A32&lt;=F$178,MissFill!E35,"")</f>
        <v>198</v>
      </c>
      <c r="G32" s="18">
        <f>IF($A32&lt;=G$178,MissFill!F35,"")</f>
        <v>133</v>
      </c>
      <c r="H32" s="18">
        <f>IF($A32&lt;=H$178,MissFill!G35,"")</f>
        <v>334</v>
      </c>
      <c r="I32" s="18">
        <f>IF($A32&lt;=I$178,MissFill!H35,"")</f>
        <v>116</v>
      </c>
      <c r="J32" s="18">
        <f>IF($A32&lt;=J$178,MissFill!I35,"")</f>
        <v>379</v>
      </c>
      <c r="K32" s="18">
        <f>IF($A32&lt;=K$178,MissFill!J35,"")</f>
        <v>698</v>
      </c>
      <c r="L32" s="18">
        <f>IF($A32&lt;=L$178,MissFill!K35,"")</f>
        <v>8</v>
      </c>
      <c r="M32" s="18">
        <f>IF($A32&lt;=M$178,MissFill!L35,"")</f>
        <v>1</v>
      </c>
      <c r="N32" s="18">
        <f>IF($A32&lt;=N$178,MissFill!M35,"")</f>
        <v>79</v>
      </c>
      <c r="O32" s="18">
        <f>IF($A32&lt;=O$178,MissFill!N35,"")</f>
        <v>25</v>
      </c>
      <c r="P32" s="18">
        <f>IF($A32&lt;=P$178,MissFill!O35,"")</f>
        <v>411</v>
      </c>
      <c r="Q32" s="18">
        <f>IF($A32&lt;=Q$178,MissFill!P35,"")</f>
        <v>8</v>
      </c>
      <c r="R32" s="18">
        <f>IF($A32&lt;=R$178,MissFill!Q35,"")</f>
        <v>0</v>
      </c>
      <c r="S32" s="18">
        <f>IF($A32&lt;=S$178,MissFill!R35,"")</f>
        <v>262</v>
      </c>
      <c r="T32" s="18">
        <f>IF($A32&lt;=T$178,MissFill!S35,"")</f>
        <v>575</v>
      </c>
      <c r="U32" s="18">
        <f>IF($A32&lt;=U$178,MissFill!T35,"")</f>
        <v>1145</v>
      </c>
      <c r="V32" s="18">
        <f>IF($A32&lt;=V$178,MissFill!U35,"")</f>
        <v>1092</v>
      </c>
      <c r="W32" s="18">
        <f>IF($A32&lt;=W$178,MissFill!V35,"")</f>
        <v>141</v>
      </c>
      <c r="X32" s="18">
        <f>IF($A32&lt;=X$178,MissFill!W35,"")</f>
        <v>351</v>
      </c>
      <c r="Y32" s="18">
        <f>IF($A32&lt;=Y$178,MissFill!X35,"")</f>
        <v>423</v>
      </c>
      <c r="Z32" s="18">
        <f>IF($A32&lt;=Z$178,MissFill!Y35,"")</f>
        <v>1871</v>
      </c>
      <c r="AA32" s="18">
        <f>IF($A32&lt;=AA$178,MissFill!Z35,"")</f>
        <v>127</v>
      </c>
      <c r="AB32" s="18">
        <f>IF($A32&lt;=AB$178,MissFill!AA35,"")</f>
        <v>121</v>
      </c>
      <c r="AC32" s="18">
        <f>IF($A32&lt;=AC$178,MissFill!AB35,"")</f>
        <v>530</v>
      </c>
      <c r="AD32" s="18">
        <f>IF($A32&lt;=AD$178,MissFill!AC35,"")</f>
        <v>621</v>
      </c>
      <c r="AE32" s="18">
        <f>IF($A32&lt;=AE$178,MissFill!AD35,"")</f>
        <v>0</v>
      </c>
      <c r="AF32" s="18">
        <f>IF($A32&lt;=AF$178,MissFill!AE35,"")</f>
        <v>230</v>
      </c>
      <c r="AG32" s="18">
        <f>IF($A32&lt;=AG$178,MissFill!AF35,"")</f>
        <v>372.45501349694899</v>
      </c>
      <c r="AH32" s="18">
        <f>IF($A32&lt;=AH$178,MissFill!AG35,"")</f>
        <v>471</v>
      </c>
      <c r="AI32" s="18">
        <f>IF($A32&lt;=AI$178,MissFill!AH35,"")</f>
        <v>0</v>
      </c>
      <c r="AJ32" s="18">
        <f>IF($A32&lt;=AJ$178,MissFill!AI35,"")</f>
        <v>107.533402216873</v>
      </c>
      <c r="AK32" s="18">
        <f>IF($A32&lt;=AK$178,MissFill!AJ35,"")</f>
        <v>40</v>
      </c>
      <c r="AL32" s="18">
        <f>IF($A32&lt;=AL$178,MissFill!AK35,"")</f>
        <v>2018</v>
      </c>
      <c r="AM32" s="18">
        <f>IF($A32&lt;=AM$178,MissFill!AL35,"")</f>
        <v>484</v>
      </c>
      <c r="AN32" s="18">
        <f>IF($A32&lt;=AN$178,MissFill!AM35,"")</f>
        <v>208</v>
      </c>
      <c r="AO32" s="18">
        <f>IF($A32&lt;=AO$178,MissFill!AN35,"")</f>
        <v>339</v>
      </c>
      <c r="AP32" s="18">
        <f>IF($A32&lt;=AP$178,MissFill!AO35,"")</f>
        <v>220</v>
      </c>
      <c r="AQ32" s="18">
        <f>IF($A32&lt;=AQ$178,MissFill!AP35,"")</f>
        <v>1087</v>
      </c>
      <c r="AR32" s="18">
        <f>IF($A32&lt;=AR$178,MissFill!AQ35,"")</f>
        <v>380</v>
      </c>
      <c r="AS32" s="18">
        <f>IF($A32&lt;=AS$178,MissFill!AR35,"")</f>
        <v>502</v>
      </c>
      <c r="AT32" s="18">
        <f>IF($A32&lt;=AT$178,MissFill!AS35,"")</f>
        <v>333</v>
      </c>
      <c r="AU32" s="18">
        <f>IF($A32&lt;=AU$178,MissFill!AT35,"")</f>
        <v>188</v>
      </c>
      <c r="AV32" s="18">
        <f>IF($A32&lt;=AV$178,MissFill!AU35,"")</f>
        <v>-12</v>
      </c>
      <c r="AW32" s="18">
        <f>IF($A32&lt;=AW$178,MissFill!AV35,"")</f>
        <v>167</v>
      </c>
      <c r="AX32" s="18">
        <f>IF($A32&lt;=AX$178,MissFill!AW35,"")</f>
        <v>36</v>
      </c>
    </row>
    <row r="33" spans="1:50" x14ac:dyDescent="0.25">
      <c r="A33" s="8">
        <v>44378</v>
      </c>
      <c r="B33" s="11">
        <v>182</v>
      </c>
      <c r="C33" s="18">
        <f>IF($A33&lt;=C$178,MissFill!B36,"")</f>
        <v>154</v>
      </c>
      <c r="D33" s="18">
        <f>IF($A33&lt;=D$178,MissFill!C36,"")</f>
        <v>47</v>
      </c>
      <c r="E33" s="18">
        <f>IF($A33&lt;=E$178,MissFill!D36,"")</f>
        <v>225</v>
      </c>
      <c r="F33" s="18">
        <f>IF($A33&lt;=F$178,MissFill!E36,"")</f>
        <v>1674</v>
      </c>
      <c r="G33" s="18">
        <f>IF($A33&lt;=G$178,MissFill!F36,"")</f>
        <v>8</v>
      </c>
      <c r="H33" s="18">
        <f>IF($A33&lt;=H$178,MissFill!G36,"")</f>
        <v>159</v>
      </c>
      <c r="I33" s="18">
        <f>IF($A33&lt;=I$178,MissFill!H36,"")</f>
        <v>79</v>
      </c>
      <c r="J33" s="18">
        <f>IF($A33&lt;=J$178,MissFill!I36,"")</f>
        <v>18</v>
      </c>
      <c r="K33" s="18">
        <f>IF($A33&lt;=K$178,MissFill!J36,"")</f>
        <v>73</v>
      </c>
      <c r="L33" s="18">
        <f>IF($A33&lt;=L$178,MissFill!K36,"")</f>
        <v>92</v>
      </c>
      <c r="M33" s="18">
        <f>IF($A33&lt;=M$178,MissFill!L36,"")</f>
        <v>0</v>
      </c>
      <c r="N33" s="18">
        <f>IF($A33&lt;=N$178,MissFill!M36,"")</f>
        <v>1</v>
      </c>
      <c r="O33" s="18">
        <f>IF($A33&lt;=O$178,MissFill!N36,"")</f>
        <v>44</v>
      </c>
      <c r="P33" s="18">
        <f>IF($A33&lt;=P$178,MissFill!O36,"")</f>
        <v>691</v>
      </c>
      <c r="Q33" s="18">
        <f>IF($A33&lt;=Q$178,MissFill!P36,"")</f>
        <v>0</v>
      </c>
      <c r="R33" s="18">
        <f>IF($A33&lt;=R$178,MissFill!Q36,"")</f>
        <v>0</v>
      </c>
      <c r="S33" s="18">
        <f>IF($A33&lt;=S$178,MissFill!R36,"")</f>
        <v>261</v>
      </c>
      <c r="T33" s="18">
        <f>IF($A33&lt;=T$178,MissFill!S36,"")</f>
        <v>503</v>
      </c>
      <c r="U33" s="18">
        <f>IF($A33&lt;=U$178,MissFill!T36,"")</f>
        <v>1408</v>
      </c>
      <c r="V33" s="18">
        <f>IF($A33&lt;=V$178,MissFill!U36,"")</f>
        <v>0</v>
      </c>
      <c r="W33" s="18">
        <f>IF($A33&lt;=W$178,MissFill!V36,"")</f>
        <v>162</v>
      </c>
      <c r="X33" s="18">
        <f>IF($A33&lt;=X$178,MissFill!W36,"")</f>
        <v>131</v>
      </c>
      <c r="Y33" s="18">
        <f>IF($A33&lt;=Y$178,MissFill!X36,"")</f>
        <v>71</v>
      </c>
      <c r="Z33" s="18">
        <f>IF($A33&lt;=Z$178,MissFill!Y36,"")</f>
        <v>1011</v>
      </c>
      <c r="AA33" s="18">
        <f>IF($A33&lt;=AA$178,MissFill!Z36,"")</f>
        <v>163</v>
      </c>
      <c r="AB33" s="18">
        <f>IF($A33&lt;=AB$178,MissFill!AA36,"")</f>
        <v>870</v>
      </c>
      <c r="AC33" s="18">
        <f>IF($A33&lt;=AC$178,MissFill!AB36,"")</f>
        <v>277</v>
      </c>
      <c r="AD33" s="18">
        <f>IF($A33&lt;=AD$178,MissFill!AC36,"")</f>
        <v>1003</v>
      </c>
      <c r="AE33" s="18">
        <f>IF($A33&lt;=AE$178,MissFill!AD36,"")</f>
        <v>13</v>
      </c>
      <c r="AF33" s="18">
        <f>IF($A33&lt;=AF$178,MissFill!AE36,"")</f>
        <v>21</v>
      </c>
      <c r="AG33" s="18">
        <f>IF($A33&lt;=AG$178,MissFill!AF36,"")</f>
        <v>430.06335463109002</v>
      </c>
      <c r="AH33" s="18">
        <f>IF($A33&lt;=AH$178,MissFill!AG36,"")</f>
        <v>175</v>
      </c>
      <c r="AI33" s="18">
        <f>IF($A33&lt;=AI$178,MissFill!AH36,"")</f>
        <v>0</v>
      </c>
      <c r="AJ33" s="18">
        <f>IF($A33&lt;=AJ$178,MissFill!AI36,"")</f>
        <v>124.16580262383501</v>
      </c>
      <c r="AK33" s="18">
        <f>IF($A33&lt;=AK$178,MissFill!AJ36,"")</f>
        <v>372</v>
      </c>
      <c r="AL33" s="18">
        <f>IF($A33&lt;=AL$178,MissFill!AK36,"")</f>
        <v>2570</v>
      </c>
      <c r="AM33" s="18">
        <f>IF($A33&lt;=AM$178,MissFill!AL36,"")</f>
        <v>447</v>
      </c>
      <c r="AN33" s="18">
        <f>IF($A33&lt;=AN$178,MissFill!AM36,"")</f>
        <v>396</v>
      </c>
      <c r="AO33" s="18">
        <f>IF($A33&lt;=AO$178,MissFill!AN36,"")</f>
        <v>280</v>
      </c>
      <c r="AP33" s="18">
        <f>IF($A33&lt;=AP$178,MissFill!AO36,"")</f>
        <v>1150</v>
      </c>
      <c r="AQ33" s="18">
        <f>IF($A33&lt;=AQ$178,MissFill!AP36,"")</f>
        <v>2235</v>
      </c>
      <c r="AR33" s="18">
        <f>IF($A33&lt;=AR$178,MissFill!AQ36,"")</f>
        <v>228</v>
      </c>
      <c r="AS33" s="18">
        <f>IF($A33&lt;=AS$178,MissFill!AR36,"")</f>
        <v>685</v>
      </c>
      <c r="AT33" s="18">
        <f>IF($A33&lt;=AT$178,MissFill!AS36,"")</f>
        <v>455</v>
      </c>
      <c r="AU33" s="18">
        <f>IF($A33&lt;=AU$178,MissFill!AT36,"")</f>
        <v>573</v>
      </c>
      <c r="AV33" s="18">
        <f>IF($A33&lt;=AV$178,MissFill!AU36,"")</f>
        <v>31</v>
      </c>
      <c r="AW33" s="18">
        <f>IF($A33&lt;=AW$178,MissFill!AV36,"")</f>
        <v>299</v>
      </c>
      <c r="AX33" s="18">
        <f>IF($A33&lt;=AX$178,MissFill!AW36,"")</f>
        <v>198</v>
      </c>
    </row>
    <row r="34" spans="1:50" x14ac:dyDescent="0.25">
      <c r="A34" s="8">
        <v>44379</v>
      </c>
      <c r="B34" s="11">
        <v>183</v>
      </c>
      <c r="C34" s="18">
        <f>IF($A34&lt;=C$178,MissFill!B37,"")</f>
        <v>27</v>
      </c>
      <c r="D34" s="18">
        <f>IF($A34&lt;=D$178,MissFill!C37,"")</f>
        <v>252</v>
      </c>
      <c r="E34" s="18">
        <f>IF($A34&lt;=E$178,MissFill!D37,"")</f>
        <v>29</v>
      </c>
      <c r="F34" s="18">
        <f>IF($A34&lt;=F$178,MissFill!E37,"")</f>
        <v>146</v>
      </c>
      <c r="G34" s="18">
        <f>IF($A34&lt;=G$178,MissFill!F37,"")</f>
        <v>6</v>
      </c>
      <c r="H34" s="18">
        <f>IF($A34&lt;=H$178,MissFill!G37,"")</f>
        <v>0</v>
      </c>
      <c r="I34" s="18">
        <f>IF($A34&lt;=I$178,MissFill!H37,"")</f>
        <v>36</v>
      </c>
      <c r="J34" s="18">
        <f>IF($A34&lt;=J$178,MissFill!I37,"")</f>
        <v>85</v>
      </c>
      <c r="K34" s="18">
        <f>IF($A34&lt;=K$178,MissFill!J37,"")</f>
        <v>1533</v>
      </c>
      <c r="L34" s="18">
        <f>IF($A34&lt;=L$178,MissFill!K37,"")</f>
        <v>0</v>
      </c>
      <c r="M34" s="18">
        <f>IF($A34&lt;=M$178,MissFill!L37,"")</f>
        <v>0</v>
      </c>
      <c r="N34" s="18">
        <f>IF($A34&lt;=N$178,MissFill!M37,"")</f>
        <v>8</v>
      </c>
      <c r="O34" s="18">
        <f>IF($A34&lt;=O$178,MissFill!N37,"")</f>
        <v>404</v>
      </c>
      <c r="P34" s="18">
        <f>IF($A34&lt;=P$178,MissFill!O37,"")</f>
        <v>366</v>
      </c>
      <c r="Q34" s="18">
        <f>IF($A34&lt;=Q$178,MissFill!P37,"")</f>
        <v>0</v>
      </c>
      <c r="R34" s="18">
        <f>IF($A34&lt;=R$178,MissFill!Q37,"")</f>
        <v>0</v>
      </c>
      <c r="S34" s="18">
        <f>IF($A34&lt;=S$178,MissFill!R37,"")</f>
        <v>18</v>
      </c>
      <c r="T34" s="18">
        <f>IF($A34&lt;=T$178,MissFill!S37,"")</f>
        <v>154</v>
      </c>
      <c r="U34" s="18">
        <f>IF($A34&lt;=U$178,MissFill!T37,"")</f>
        <v>863</v>
      </c>
      <c r="V34" s="18">
        <f>IF($A34&lt;=V$178,MissFill!U37,"")</f>
        <v>0</v>
      </c>
      <c r="W34" s="18">
        <f>IF($A34&lt;=W$178,MissFill!V37,"")</f>
        <v>211</v>
      </c>
      <c r="X34" s="18">
        <f>IF($A34&lt;=X$178,MissFill!W37,"")</f>
        <v>317</v>
      </c>
      <c r="Y34" s="18">
        <f>IF($A34&lt;=Y$178,MissFill!X37,"")</f>
        <v>451</v>
      </c>
      <c r="Z34" s="18">
        <f>IF($A34&lt;=Z$178,MissFill!Y37,"")</f>
        <v>294</v>
      </c>
      <c r="AA34" s="18">
        <f>IF($A34&lt;=AA$178,MissFill!Z37,"")</f>
        <v>208</v>
      </c>
      <c r="AB34" s="18">
        <f>IF($A34&lt;=AB$178,MissFill!AA37,"")</f>
        <v>488</v>
      </c>
      <c r="AC34" s="18">
        <f>IF($A34&lt;=AC$178,MissFill!AB37,"")</f>
        <v>216</v>
      </c>
      <c r="AD34" s="18">
        <f>IF($A34&lt;=AD$178,MissFill!AC37,"")</f>
        <v>657</v>
      </c>
      <c r="AE34" s="18">
        <f>IF($A34&lt;=AE$178,MissFill!AD37,"")</f>
        <v>683</v>
      </c>
      <c r="AF34" s="18">
        <f>IF($A34&lt;=AF$178,MissFill!AE37,"")</f>
        <v>0</v>
      </c>
      <c r="AG34" s="18">
        <f>IF($A34&lt;=AG$178,MissFill!AF37,"")</f>
        <v>389.92291688344801</v>
      </c>
      <c r="AH34" s="18">
        <f>IF($A34&lt;=AH$178,MissFill!AG37,"")</f>
        <v>82</v>
      </c>
      <c r="AI34" s="18">
        <f>IF($A34&lt;=AI$178,MissFill!AH37,"")</f>
        <v>0</v>
      </c>
      <c r="AJ34" s="18">
        <f>IF($A34&lt;=AJ$178,MissFill!AI37,"")</f>
        <v>112.57665042771499</v>
      </c>
      <c r="AK34" s="18">
        <f>IF($A34&lt;=AK$178,MissFill!AJ37,"")</f>
        <v>1175</v>
      </c>
      <c r="AL34" s="18">
        <f>IF($A34&lt;=AL$178,MissFill!AK37,"")</f>
        <v>3046</v>
      </c>
      <c r="AM34" s="18">
        <f>IF($A34&lt;=AM$178,MissFill!AL37,"")</f>
        <v>459</v>
      </c>
      <c r="AN34" s="18">
        <f>IF($A34&lt;=AN$178,MissFill!AM37,"")</f>
        <v>504</v>
      </c>
      <c r="AO34" s="18">
        <f>IF($A34&lt;=AO$178,MissFill!AN37,"")</f>
        <v>428</v>
      </c>
      <c r="AP34" s="18">
        <f>IF($A34&lt;=AP$178,MissFill!AO37,"")</f>
        <v>1260</v>
      </c>
      <c r="AQ34" s="18">
        <f>IF($A34&lt;=AQ$178,MissFill!AP37,"")</f>
        <v>582</v>
      </c>
      <c r="AR34" s="18">
        <f>IF($A34&lt;=AR$178,MissFill!AQ37,"")</f>
        <v>467</v>
      </c>
      <c r="AS34" s="18">
        <f>IF($A34&lt;=AS$178,MissFill!AR37,"")</f>
        <v>630</v>
      </c>
      <c r="AT34" s="18">
        <f>IF($A34&lt;=AT$178,MissFill!AS37,"")</f>
        <v>155</v>
      </c>
      <c r="AU34" s="18">
        <f>IF($A34&lt;=AU$178,MissFill!AT37,"")</f>
        <v>763</v>
      </c>
      <c r="AV34" s="18">
        <f>IF($A34&lt;=AV$178,MissFill!AU37,"")</f>
        <v>94</v>
      </c>
      <c r="AW34" s="18">
        <f>IF($A34&lt;=AW$178,MissFill!AV37,"")</f>
        <v>169</v>
      </c>
      <c r="AX34" s="18">
        <f>IF($A34&lt;=AX$178,MissFill!AW37,"")</f>
        <v>190</v>
      </c>
    </row>
    <row r="35" spans="1:50" x14ac:dyDescent="0.25">
      <c r="A35" s="8">
        <v>44380</v>
      </c>
      <c r="B35" s="11">
        <v>184</v>
      </c>
      <c r="C35" s="18">
        <f>IF($A35&lt;=C$178,MissFill!B38,"")</f>
        <v>305</v>
      </c>
      <c r="D35" s="18">
        <f>IF($A35&lt;=D$178,MissFill!C38,"")</f>
        <v>1543</v>
      </c>
      <c r="E35" s="18">
        <f>IF($A35&lt;=E$178,MissFill!D38,"")</f>
        <v>43</v>
      </c>
      <c r="F35" s="18">
        <f>IF($A35&lt;=F$178,MissFill!E38,"")</f>
        <v>422</v>
      </c>
      <c r="G35" s="18">
        <f>IF($A35&lt;=G$178,MissFill!F38,"")</f>
        <v>0</v>
      </c>
      <c r="H35" s="18">
        <f>IF($A35&lt;=H$178,MissFill!G38,"")</f>
        <v>5</v>
      </c>
      <c r="I35" s="18">
        <f>IF($A35&lt;=I$178,MissFill!H38,"")</f>
        <v>61</v>
      </c>
      <c r="J35" s="18">
        <f>IF($A35&lt;=J$178,MissFill!I38,"")</f>
        <v>786</v>
      </c>
      <c r="K35" s="18">
        <f>IF($A35&lt;=K$178,MissFill!J38,"")</f>
        <v>2866</v>
      </c>
      <c r="L35" s="18">
        <f>IF($A35&lt;=L$178,MissFill!K38,"")</f>
        <v>256</v>
      </c>
      <c r="M35" s="18">
        <f>IF($A35&lt;=M$178,MissFill!L38,"")</f>
        <v>0</v>
      </c>
      <c r="N35" s="18">
        <f>IF($A35&lt;=N$178,MissFill!M38,"")</f>
        <v>338</v>
      </c>
      <c r="O35" s="18">
        <f>IF($A35&lt;=O$178,MissFill!N38,"")</f>
        <v>134</v>
      </c>
      <c r="P35" s="18">
        <f>IF($A35&lt;=P$178,MissFill!O38,"")</f>
        <v>2176</v>
      </c>
      <c r="Q35" s="18">
        <f>IF($A35&lt;=Q$178,MissFill!P38,"")</f>
        <v>0</v>
      </c>
      <c r="R35" s="18">
        <f>IF($A35&lt;=R$178,MissFill!Q38,"")</f>
        <v>0</v>
      </c>
      <c r="S35" s="18">
        <f>IF($A35&lt;=S$178,MissFill!R38,"")</f>
        <v>568</v>
      </c>
      <c r="T35" s="18">
        <f>IF($A35&lt;=T$178,MissFill!S38,"")</f>
        <v>267</v>
      </c>
      <c r="U35" s="18">
        <f>IF($A35&lt;=U$178,MissFill!T38,"")</f>
        <v>2507</v>
      </c>
      <c r="V35" s="18">
        <f>IF($A35&lt;=V$178,MissFill!U38,"")</f>
        <v>447</v>
      </c>
      <c r="W35" s="18">
        <f>IF($A35&lt;=W$178,MissFill!V38,"")</f>
        <v>257</v>
      </c>
      <c r="X35" s="18">
        <f>IF($A35&lt;=X$178,MissFill!W38,"")</f>
        <v>167</v>
      </c>
      <c r="Y35" s="18">
        <f>IF($A35&lt;=Y$178,MissFill!X38,"")</f>
        <v>223</v>
      </c>
      <c r="Z35" s="18">
        <f>IF($A35&lt;=Z$178,MissFill!Y38,"")</f>
        <v>125</v>
      </c>
      <c r="AA35" s="18">
        <f>IF($A35&lt;=AA$178,MissFill!Z38,"")</f>
        <v>118</v>
      </c>
      <c r="AB35" s="18">
        <f>IF($A35&lt;=AB$178,MissFill!AA38,"")</f>
        <v>1194</v>
      </c>
      <c r="AC35" s="18">
        <f>IF($A35&lt;=AC$178,MissFill!AB38,"")</f>
        <v>807</v>
      </c>
      <c r="AD35" s="18">
        <f>IF($A35&lt;=AD$178,MissFill!AC38,"")</f>
        <v>1901</v>
      </c>
      <c r="AE35" s="18">
        <f>IF($A35&lt;=AE$178,MissFill!AD38,"")</f>
        <v>162</v>
      </c>
      <c r="AF35" s="18">
        <f>IF($A35&lt;=AF$178,MissFill!AE38,"")</f>
        <v>41</v>
      </c>
      <c r="AG35" s="18">
        <f>IF($A35&lt;=AG$178,MissFill!AF38,"")</f>
        <v>563.10533983104494</v>
      </c>
      <c r="AH35" s="18">
        <f>IF($A35&lt;=AH$178,MissFill!AG38,"")</f>
        <v>47</v>
      </c>
      <c r="AI35" s="18">
        <f>IF($A35&lt;=AI$178,MissFill!AH38,"")</f>
        <v>0</v>
      </c>
      <c r="AJ35" s="18">
        <f>IF($A35&lt;=AJ$178,MissFill!AI38,"")</f>
        <v>162.57703830944499</v>
      </c>
      <c r="AK35" s="18">
        <f>IF($A35&lt;=AK$178,MissFill!AJ38,"")</f>
        <v>389</v>
      </c>
      <c r="AL35" s="18">
        <f>IF($A35&lt;=AL$178,MissFill!AK38,"")</f>
        <v>2213</v>
      </c>
      <c r="AM35" s="18">
        <f>IF($A35&lt;=AM$178,MissFill!AL38,"")</f>
        <v>332</v>
      </c>
      <c r="AN35" s="18">
        <f>IF($A35&lt;=AN$178,MissFill!AM38,"")</f>
        <v>424</v>
      </c>
      <c r="AO35" s="18">
        <f>IF($A35&lt;=AO$178,MissFill!AN38,"")</f>
        <v>285</v>
      </c>
      <c r="AP35" s="18">
        <f>IF($A35&lt;=AP$178,MissFill!AO38,"")</f>
        <v>1170</v>
      </c>
      <c r="AQ35" s="18">
        <f>IF($A35&lt;=AQ$178,MissFill!AP38,"")</f>
        <v>311</v>
      </c>
      <c r="AR35" s="18">
        <f>IF($A35&lt;=AR$178,MissFill!AQ38,"")</f>
        <v>594</v>
      </c>
      <c r="AS35" s="18">
        <f>IF($A35&lt;=AS$178,MissFill!AR38,"")</f>
        <v>614</v>
      </c>
      <c r="AT35" s="18">
        <f>IF($A35&lt;=AT$178,MissFill!AS38,"")</f>
        <v>72</v>
      </c>
      <c r="AU35" s="18">
        <f>IF($A35&lt;=AU$178,MissFill!AT38,"")</f>
        <v>517</v>
      </c>
      <c r="AV35" s="18">
        <f>IF($A35&lt;=AV$178,MissFill!AU38,"")</f>
        <v>73</v>
      </c>
      <c r="AW35" s="18">
        <f>IF($A35&lt;=AW$178,MissFill!AV38,"")</f>
        <v>250</v>
      </c>
      <c r="AX35" s="18">
        <f>IF($A35&lt;=AX$178,MissFill!AW38,"")</f>
        <v>199</v>
      </c>
    </row>
    <row r="36" spans="1:50" x14ac:dyDescent="0.25">
      <c r="A36" s="8">
        <v>44381</v>
      </c>
      <c r="B36" s="11">
        <v>185</v>
      </c>
      <c r="C36" s="18">
        <f>IF($A36&lt;=C$178,MissFill!B39,"")</f>
        <v>161</v>
      </c>
      <c r="D36" s="18">
        <f>IF($A36&lt;=D$178,MissFill!C39,"")</f>
        <v>837</v>
      </c>
      <c r="E36" s="18">
        <f>IF($A36&lt;=E$178,MissFill!D39,"")</f>
        <v>159</v>
      </c>
      <c r="F36" s="18">
        <f>IF($A36&lt;=F$178,MissFill!E39,"")</f>
        <v>1172</v>
      </c>
      <c r="G36" s="18">
        <f>IF($A36&lt;=G$178,MissFill!F39,"")</f>
        <v>0</v>
      </c>
      <c r="H36" s="18">
        <f>IF($A36&lt;=H$178,MissFill!G39,"")</f>
        <v>2</v>
      </c>
      <c r="I36" s="18">
        <f>IF($A36&lt;=I$178,MissFill!H39,"")</f>
        <v>43</v>
      </c>
      <c r="J36" s="18">
        <f>IF($A36&lt;=J$178,MissFill!I39,"")</f>
        <v>1030</v>
      </c>
      <c r="K36" s="18">
        <f>IF($A36&lt;=K$178,MissFill!J39,"")</f>
        <v>1708</v>
      </c>
      <c r="L36" s="18">
        <f>IF($A36&lt;=L$178,MissFill!K39,"")</f>
        <v>3</v>
      </c>
      <c r="M36" s="18">
        <f>IF($A36&lt;=M$178,MissFill!L39,"")</f>
        <v>0</v>
      </c>
      <c r="N36" s="18">
        <f>IF($A36&lt;=N$178,MissFill!M39,"")</f>
        <v>2</v>
      </c>
      <c r="O36" s="18">
        <f>IF($A36&lt;=O$178,MissFill!N39,"")</f>
        <v>2606</v>
      </c>
      <c r="P36" s="18">
        <f>IF($A36&lt;=P$178,MissFill!O39,"")</f>
        <v>374</v>
      </c>
      <c r="Q36" s="18">
        <f>IF($A36&lt;=Q$178,MissFill!P39,"")</f>
        <v>0</v>
      </c>
      <c r="R36" s="18">
        <f>IF($A36&lt;=R$178,MissFill!Q39,"")</f>
        <v>0</v>
      </c>
      <c r="S36" s="18">
        <f>IF($A36&lt;=S$178,MissFill!R39,"")</f>
        <v>14</v>
      </c>
      <c r="T36" s="18">
        <f>IF($A36&lt;=T$178,MissFill!S39,"")</f>
        <v>491</v>
      </c>
      <c r="U36" s="18">
        <f>IF($A36&lt;=U$178,MissFill!T39,"")</f>
        <v>454</v>
      </c>
      <c r="V36" s="18">
        <f>IF($A36&lt;=V$178,MissFill!U39,"")</f>
        <v>145</v>
      </c>
      <c r="W36" s="18">
        <f>IF($A36&lt;=W$178,MissFill!V39,"")</f>
        <v>299</v>
      </c>
      <c r="X36" s="18">
        <f>IF($A36&lt;=X$178,MissFill!W39,"")</f>
        <v>332</v>
      </c>
      <c r="Y36" s="18">
        <f>IF($A36&lt;=Y$178,MissFill!X39,"")</f>
        <v>222</v>
      </c>
      <c r="Z36" s="18">
        <f>IF($A36&lt;=Z$178,MissFill!Y39,"")</f>
        <v>387</v>
      </c>
      <c r="AA36" s="18">
        <f>IF($A36&lt;=AA$178,MissFill!Z39,"")</f>
        <v>80</v>
      </c>
      <c r="AB36" s="18">
        <f>IF($A36&lt;=AB$178,MissFill!AA39,"")</f>
        <v>0</v>
      </c>
      <c r="AC36" s="18">
        <f>IF($A36&lt;=AC$178,MissFill!AB39,"")</f>
        <v>2104</v>
      </c>
      <c r="AD36" s="18">
        <f>IF($A36&lt;=AD$178,MissFill!AC39,"")</f>
        <v>52</v>
      </c>
      <c r="AE36" s="18">
        <f>IF($A36&lt;=AE$178,MissFill!AD39,"")</f>
        <v>239</v>
      </c>
      <c r="AF36" s="18">
        <f>IF($A36&lt;=AF$178,MissFill!AE39,"")</f>
        <v>14</v>
      </c>
      <c r="AG36" s="18">
        <f>IF($A36&lt;=AG$178,MissFill!AF39,"")</f>
        <v>470.65054190548102</v>
      </c>
      <c r="AH36" s="18">
        <f>IF($A36&lt;=AH$178,MissFill!AG39,"")</f>
        <v>37</v>
      </c>
      <c r="AI36" s="18">
        <f>IF($A36&lt;=AI$178,MissFill!AH39,"")</f>
        <v>58</v>
      </c>
      <c r="AJ36" s="18">
        <f>IF($A36&lt;=AJ$178,MissFill!AI39,"")</f>
        <v>135.883938170981</v>
      </c>
      <c r="AK36" s="18">
        <f>IF($A36&lt;=AK$178,MissFill!AJ39,"")</f>
        <v>857</v>
      </c>
      <c r="AL36" s="18">
        <f>IF($A36&lt;=AL$178,MissFill!AK39,"")</f>
        <v>2077</v>
      </c>
      <c r="AM36" s="18">
        <f>IF($A36&lt;=AM$178,MissFill!AL39,"")</f>
        <v>282</v>
      </c>
      <c r="AN36" s="18">
        <f>IF($A36&lt;=AN$178,MissFill!AM39,"")</f>
        <v>259</v>
      </c>
      <c r="AO36" s="18">
        <f>IF($A36&lt;=AO$178,MissFill!AN39,"")</f>
        <v>976</v>
      </c>
      <c r="AP36" s="18">
        <f>IF($A36&lt;=AP$178,MissFill!AO39,"")</f>
        <v>1222</v>
      </c>
      <c r="AQ36" s="18">
        <f>IF($A36&lt;=AQ$178,MissFill!AP39,"")</f>
        <v>38</v>
      </c>
      <c r="AR36" s="18">
        <f>IF($A36&lt;=AR$178,MissFill!AQ39,"")</f>
        <v>452</v>
      </c>
      <c r="AS36" s="18">
        <f>IF($A36&lt;=AS$178,MissFill!AR39,"")</f>
        <v>510</v>
      </c>
      <c r="AT36" s="18">
        <f>IF($A36&lt;=AT$178,MissFill!AS39,"")</f>
        <v>107</v>
      </c>
      <c r="AU36" s="18">
        <f>IF($A36&lt;=AU$178,MissFill!AT39,"")</f>
        <v>574</v>
      </c>
      <c r="AV36" s="18">
        <f>IF($A36&lt;=AV$178,MissFill!AU39,"")</f>
        <v>372</v>
      </c>
      <c r="AW36" s="18">
        <f>IF($A36&lt;=AW$178,MissFill!AV39,"")</f>
        <v>109</v>
      </c>
      <c r="AX36" s="18">
        <f>IF($A36&lt;=AX$178,MissFill!AW39,"")</f>
        <v>210</v>
      </c>
    </row>
    <row r="37" spans="1:50" x14ac:dyDescent="0.25">
      <c r="A37" s="8">
        <v>44382</v>
      </c>
      <c r="B37" s="11">
        <v>186</v>
      </c>
      <c r="C37" s="18">
        <f>IF($A37&lt;=C$178,MissFill!B40,"")</f>
        <v>793</v>
      </c>
      <c r="D37" s="18">
        <f>IF($A37&lt;=D$178,MissFill!C40,"")</f>
        <v>841</v>
      </c>
      <c r="E37" s="18">
        <f>IF($A37&lt;=E$178,MissFill!D40,"")</f>
        <v>9</v>
      </c>
      <c r="F37" s="18">
        <f>IF($A37&lt;=F$178,MissFill!E40,"")</f>
        <v>209</v>
      </c>
      <c r="G37" s="18">
        <f>IF($A37&lt;=G$178,MissFill!F40,"")</f>
        <v>81</v>
      </c>
      <c r="H37" s="18">
        <f>IF($A37&lt;=H$178,MissFill!G40,"")</f>
        <v>73</v>
      </c>
      <c r="I37" s="18">
        <f>IF($A37&lt;=I$178,MissFill!H40,"")</f>
        <v>93</v>
      </c>
      <c r="J37" s="18">
        <f>IF($A37&lt;=J$178,MissFill!I40,"")</f>
        <v>2435</v>
      </c>
      <c r="K37" s="18">
        <f>IF($A37&lt;=K$178,MissFill!J40,"")</f>
        <v>668</v>
      </c>
      <c r="L37" s="18">
        <f>IF($A37&lt;=L$178,MissFill!K40,"")</f>
        <v>312</v>
      </c>
      <c r="M37" s="18">
        <f>IF($A37&lt;=M$178,MissFill!L40,"")</f>
        <v>4</v>
      </c>
      <c r="N37" s="18">
        <f>IF($A37&lt;=N$178,MissFill!M40,"")</f>
        <v>18</v>
      </c>
      <c r="O37" s="18">
        <f>IF($A37&lt;=O$178,MissFill!N40,"")</f>
        <v>2818</v>
      </c>
      <c r="P37" s="18">
        <f>IF($A37&lt;=P$178,MissFill!O40,"")</f>
        <v>985</v>
      </c>
      <c r="Q37" s="18">
        <f>IF($A37&lt;=Q$178,MissFill!P40,"")</f>
        <v>90</v>
      </c>
      <c r="R37" s="18">
        <f>IF($A37&lt;=R$178,MissFill!Q40,"")</f>
        <v>0</v>
      </c>
      <c r="S37" s="18">
        <f>IF($A37&lt;=S$178,MissFill!R40,"")</f>
        <v>67</v>
      </c>
      <c r="T37" s="18">
        <f>IF($A37&lt;=T$178,MissFill!S40,"")</f>
        <v>5</v>
      </c>
      <c r="U37" s="18">
        <f>IF($A37&lt;=U$178,MissFill!T40,"")</f>
        <v>980</v>
      </c>
      <c r="V37" s="18">
        <f>IF($A37&lt;=V$178,MissFill!U40,"")</f>
        <v>221</v>
      </c>
      <c r="W37" s="18">
        <f>IF($A37&lt;=W$178,MissFill!V40,"")</f>
        <v>279</v>
      </c>
      <c r="X37" s="18">
        <f>IF($A37&lt;=X$178,MissFill!W40,"")</f>
        <v>202</v>
      </c>
      <c r="Y37" s="18">
        <f>IF($A37&lt;=Y$178,MissFill!X40,"")</f>
        <v>248</v>
      </c>
      <c r="Z37" s="18">
        <f>IF($A37&lt;=Z$178,MissFill!Y40,"")</f>
        <v>275</v>
      </c>
      <c r="AA37" s="18">
        <f>IF($A37&lt;=AA$178,MissFill!Z40,"")</f>
        <v>46</v>
      </c>
      <c r="AB37" s="18">
        <f>IF($A37&lt;=AB$178,MissFill!AA40,"")</f>
        <v>0</v>
      </c>
      <c r="AC37" s="18">
        <f>IF($A37&lt;=AC$178,MissFill!AB40,"")</f>
        <v>201</v>
      </c>
      <c r="AD37" s="18">
        <f>IF($A37&lt;=AD$178,MissFill!AC40,"")</f>
        <v>2239</v>
      </c>
      <c r="AE37" s="18">
        <f>IF($A37&lt;=AE$178,MissFill!AD40,"")</f>
        <v>340</v>
      </c>
      <c r="AF37" s="18">
        <f>IF($A37&lt;=AF$178,MissFill!AE40,"")</f>
        <v>146</v>
      </c>
      <c r="AG37" s="18">
        <f>IF($A37&lt;=AG$178,MissFill!AF40,"")</f>
        <v>518.56442006833697</v>
      </c>
      <c r="AH37" s="18">
        <f>IF($A37&lt;=AH$178,MissFill!AG40,"")</f>
        <v>151</v>
      </c>
      <c r="AI37" s="18">
        <f>IF($A37&lt;=AI$178,MissFill!AH40,"")</f>
        <v>79</v>
      </c>
      <c r="AJ37" s="18">
        <f>IF($A37&lt;=AJ$178,MissFill!AI40,"")</f>
        <v>149.71740032136</v>
      </c>
      <c r="AK37" s="18">
        <f>IF($A37&lt;=AK$178,MissFill!AJ40,"")</f>
        <v>309</v>
      </c>
      <c r="AL37" s="18">
        <f>IF($A37&lt;=AL$178,MissFill!AK40,"")</f>
        <v>645</v>
      </c>
      <c r="AM37" s="18">
        <f>IF($A37&lt;=AM$178,MissFill!AL40,"")</f>
        <v>324</v>
      </c>
      <c r="AN37" s="18">
        <f>IF($A37&lt;=AN$178,MissFill!AM40,"")</f>
        <v>409</v>
      </c>
      <c r="AO37" s="18">
        <f>IF($A37&lt;=AO$178,MissFill!AN40,"")</f>
        <v>704</v>
      </c>
      <c r="AP37" s="18">
        <f>IF($A37&lt;=AP$178,MissFill!AO40,"")</f>
        <v>1444</v>
      </c>
      <c r="AQ37" s="18">
        <f>IF($A37&lt;=AQ$178,MissFill!AP40,"")</f>
        <v>2437</v>
      </c>
      <c r="AR37" s="18">
        <f>IF($A37&lt;=AR$178,MissFill!AQ40,"")</f>
        <v>148</v>
      </c>
      <c r="AS37" s="18">
        <f>IF($A37&lt;=AS$178,MissFill!AR40,"")</f>
        <v>720</v>
      </c>
      <c r="AT37" s="18">
        <f>IF($A37&lt;=AT$178,MissFill!AS40,"")</f>
        <v>1</v>
      </c>
      <c r="AU37" s="18">
        <f>IF($A37&lt;=AU$178,MissFill!AT40,"")</f>
        <v>553</v>
      </c>
      <c r="AV37" s="18">
        <f>IF($A37&lt;=AV$178,MissFill!AU40,"")</f>
        <v>306</v>
      </c>
      <c r="AW37" s="18">
        <f>IF($A37&lt;=AW$178,MissFill!AV40,"")</f>
        <v>65</v>
      </c>
      <c r="AX37" s="18">
        <f>IF($A37&lt;=AX$178,MissFill!AW40,"")</f>
        <v>242</v>
      </c>
    </row>
    <row r="38" spans="1:50" x14ac:dyDescent="0.25">
      <c r="A38" s="8">
        <v>44383</v>
      </c>
      <c r="B38" s="11">
        <v>187</v>
      </c>
      <c r="C38" s="18">
        <f>IF($A38&lt;=C$178,MissFill!B41,"")</f>
        <v>1042</v>
      </c>
      <c r="D38" s="18">
        <f>IF($A38&lt;=D$178,MissFill!C41,"")</f>
        <v>1499</v>
      </c>
      <c r="E38" s="18">
        <f>IF($A38&lt;=E$178,MissFill!D41,"")</f>
        <v>56</v>
      </c>
      <c r="F38" s="18">
        <f>IF($A38&lt;=F$178,MissFill!E41,"")</f>
        <v>36</v>
      </c>
      <c r="G38" s="18">
        <f>IF($A38&lt;=G$178,MissFill!F41,"")</f>
        <v>9</v>
      </c>
      <c r="H38" s="18">
        <f>IF($A38&lt;=H$178,MissFill!G41,"")</f>
        <v>10</v>
      </c>
      <c r="I38" s="18">
        <f>IF($A38&lt;=I$178,MissFill!H41,"")</f>
        <v>36</v>
      </c>
      <c r="J38" s="18">
        <f>IF($A38&lt;=J$178,MissFill!I41,"")</f>
        <v>2454</v>
      </c>
      <c r="K38" s="18">
        <f>IF($A38&lt;=K$178,MissFill!J41,"")</f>
        <v>27</v>
      </c>
      <c r="L38" s="18">
        <f>IF($A38&lt;=L$178,MissFill!K41,"")</f>
        <v>481</v>
      </c>
      <c r="M38" s="18">
        <f>IF($A38&lt;=M$178,MissFill!L41,"")</f>
        <v>8</v>
      </c>
      <c r="N38" s="18">
        <f>IF($A38&lt;=N$178,MissFill!M41,"")</f>
        <v>90</v>
      </c>
      <c r="O38" s="18">
        <f>IF($A38&lt;=O$178,MissFill!N41,"")</f>
        <v>866</v>
      </c>
      <c r="P38" s="18">
        <f>IF($A38&lt;=P$178,MissFill!O41,"")</f>
        <v>1491</v>
      </c>
      <c r="Q38" s="18">
        <f>IF($A38&lt;=Q$178,MissFill!P41,"")</f>
        <v>0</v>
      </c>
      <c r="R38" s="18">
        <f>IF($A38&lt;=R$178,MissFill!Q41,"")</f>
        <v>1</v>
      </c>
      <c r="S38" s="18">
        <f>IF($A38&lt;=S$178,MissFill!R41,"")</f>
        <v>24</v>
      </c>
      <c r="T38" s="18">
        <f>IF($A38&lt;=T$178,MissFill!S41,"")</f>
        <v>0</v>
      </c>
      <c r="U38" s="18">
        <f>IF($A38&lt;=U$178,MissFill!T41,"")</f>
        <v>1380</v>
      </c>
      <c r="V38" s="18">
        <f>IF($A38&lt;=V$178,MissFill!U41,"")</f>
        <v>355</v>
      </c>
      <c r="W38" s="18">
        <f>IF($A38&lt;=W$178,MissFill!V41,"")</f>
        <v>251</v>
      </c>
      <c r="X38" s="18">
        <f>IF($A38&lt;=X$178,MissFill!W41,"")</f>
        <v>305</v>
      </c>
      <c r="Y38" s="18">
        <f>IF($A38&lt;=Y$178,MissFill!X41,"")</f>
        <v>620</v>
      </c>
      <c r="Z38" s="18">
        <f>IF($A38&lt;=Z$178,MissFill!Y41,"")</f>
        <v>800</v>
      </c>
      <c r="AA38" s="18">
        <f>IF($A38&lt;=AA$178,MissFill!Z41,"")</f>
        <v>106</v>
      </c>
      <c r="AB38" s="18">
        <f>IF($A38&lt;=AB$178,MissFill!AA41,"")</f>
        <v>17</v>
      </c>
      <c r="AC38" s="18">
        <f>IF($A38&lt;=AC$178,MissFill!AB41,"")</f>
        <v>1107</v>
      </c>
      <c r="AD38" s="18">
        <f>IF($A38&lt;=AD$178,MissFill!AC41,"")</f>
        <v>585</v>
      </c>
      <c r="AE38" s="18">
        <f>IF($A38&lt;=AE$178,MissFill!AD41,"")</f>
        <v>288</v>
      </c>
      <c r="AF38" s="18">
        <f>IF($A38&lt;=AF$178,MissFill!AE41,"")</f>
        <v>213</v>
      </c>
      <c r="AG38" s="18">
        <f>IF($A38&lt;=AG$178,MissFill!AF41,"")</f>
        <v>521.69166622061596</v>
      </c>
      <c r="AH38" s="18">
        <f>IF($A38&lt;=AH$178,MissFill!AG41,"")</f>
        <v>585</v>
      </c>
      <c r="AI38" s="18">
        <f>IF($A38&lt;=AI$178,MissFill!AH41,"")</f>
        <v>10</v>
      </c>
      <c r="AJ38" s="18">
        <f>IF($A38&lt;=AJ$178,MissFill!AI41,"")</f>
        <v>150.62028363844701</v>
      </c>
      <c r="AK38" s="18">
        <f>IF($A38&lt;=AK$178,MissFill!AJ41,"")</f>
        <v>287</v>
      </c>
      <c r="AL38" s="18">
        <f>IF($A38&lt;=AL$178,MissFill!AK41,"")</f>
        <v>393</v>
      </c>
      <c r="AM38" s="18">
        <f>IF($A38&lt;=AM$178,MissFill!AL41,"")</f>
        <v>747</v>
      </c>
      <c r="AN38" s="18">
        <f>IF($A38&lt;=AN$178,MissFill!AM41,"")</f>
        <v>549</v>
      </c>
      <c r="AO38" s="18">
        <f>IF($A38&lt;=AO$178,MissFill!AN41,"")</f>
        <v>574</v>
      </c>
      <c r="AP38" s="18">
        <f>IF($A38&lt;=AP$178,MissFill!AO41,"")</f>
        <v>1008</v>
      </c>
      <c r="AQ38" s="18">
        <f>IF($A38&lt;=AQ$178,MissFill!AP41,"")</f>
        <v>2038</v>
      </c>
      <c r="AR38" s="18">
        <f>IF($A38&lt;=AR$178,MissFill!AQ41,"")</f>
        <v>641</v>
      </c>
      <c r="AS38" s="18">
        <f>IF($A38&lt;=AS$178,MissFill!AR41,"")</f>
        <v>753</v>
      </c>
      <c r="AT38" s="18">
        <f>IF($A38&lt;=AT$178,MissFill!AS41,"")</f>
        <v>-4</v>
      </c>
      <c r="AU38" s="18">
        <f>IF($A38&lt;=AU$178,MissFill!AT41,"")</f>
        <v>216</v>
      </c>
      <c r="AV38" s="18">
        <f>IF($A38&lt;=AV$178,MissFill!AU41,"")</f>
        <v>494</v>
      </c>
      <c r="AW38" s="18">
        <f>IF($A38&lt;=AW$178,MissFill!AV41,"")</f>
        <v>311</v>
      </c>
      <c r="AX38" s="18">
        <f>IF($A38&lt;=AX$178,MissFill!AW41,"")</f>
        <v>596</v>
      </c>
    </row>
    <row r="39" spans="1:50" x14ac:dyDescent="0.25">
      <c r="A39" s="8">
        <v>44384</v>
      </c>
      <c r="B39" s="11">
        <v>188</v>
      </c>
      <c r="C39" s="18">
        <f>IF($A39&lt;=C$178,MissFill!B42,"")</f>
        <v>807</v>
      </c>
      <c r="D39" s="18">
        <f>IF($A39&lt;=D$178,MissFill!C42,"")</f>
        <v>401</v>
      </c>
      <c r="E39" s="18">
        <f>IF($A39&lt;=E$178,MissFill!D42,"")</f>
        <v>12</v>
      </c>
      <c r="F39" s="18">
        <f>IF($A39&lt;=F$178,MissFill!E42,"")</f>
        <v>136</v>
      </c>
      <c r="G39" s="18">
        <f>IF($A39&lt;=G$178,MissFill!F42,"")</f>
        <v>0</v>
      </c>
      <c r="H39" s="18">
        <f>IF($A39&lt;=H$178,MissFill!G42,"")</f>
        <v>595</v>
      </c>
      <c r="I39" s="18">
        <f>IF($A39&lt;=I$178,MissFill!H42,"")</f>
        <v>341</v>
      </c>
      <c r="J39" s="18">
        <f>IF($A39&lt;=J$178,MissFill!I42,"")</f>
        <v>813</v>
      </c>
      <c r="K39" s="18">
        <f>IF($A39&lt;=K$178,MissFill!J42,"")</f>
        <v>55</v>
      </c>
      <c r="L39" s="18">
        <f>IF($A39&lt;=L$178,MissFill!K42,"")</f>
        <v>621</v>
      </c>
      <c r="M39" s="18">
        <f>IF($A39&lt;=M$178,MissFill!L42,"")</f>
        <v>83</v>
      </c>
      <c r="N39" s="18">
        <f>IF($A39&lt;=N$178,MissFill!M42,"")</f>
        <v>440</v>
      </c>
      <c r="O39" s="18">
        <f>IF($A39&lt;=O$178,MissFill!N42,"")</f>
        <v>68</v>
      </c>
      <c r="P39" s="18">
        <f>IF($A39&lt;=P$178,MissFill!O42,"")</f>
        <v>3</v>
      </c>
      <c r="Q39" s="18">
        <f>IF($A39&lt;=Q$178,MissFill!P42,"")</f>
        <v>0</v>
      </c>
      <c r="R39" s="18">
        <f>IF($A39&lt;=R$178,MissFill!Q42,"")</f>
        <v>3</v>
      </c>
      <c r="S39" s="18">
        <f>IF($A39&lt;=S$178,MissFill!R42,"")</f>
        <v>662</v>
      </c>
      <c r="T39" s="18">
        <f>IF($A39&lt;=T$178,MissFill!S42,"")</f>
        <v>0</v>
      </c>
      <c r="U39" s="18">
        <f>IF($A39&lt;=U$178,MissFill!T42,"")</f>
        <v>1661</v>
      </c>
      <c r="V39" s="18">
        <f>IF($A39&lt;=V$178,MissFill!U42,"")</f>
        <v>442</v>
      </c>
      <c r="W39" s="18">
        <f>IF($A39&lt;=W$178,MissFill!V42,"")</f>
        <v>199</v>
      </c>
      <c r="X39" s="18">
        <f>IF($A39&lt;=X$178,MissFill!W42,"")</f>
        <v>30</v>
      </c>
      <c r="Y39" s="18">
        <f>IF($A39&lt;=Y$178,MissFill!X42,"")</f>
        <v>644</v>
      </c>
      <c r="Z39" s="18">
        <f>IF($A39&lt;=Z$178,MissFill!Y42,"")</f>
        <v>1133</v>
      </c>
      <c r="AA39" s="18">
        <f>IF($A39&lt;=AA$178,MissFill!Z42,"")</f>
        <v>134</v>
      </c>
      <c r="AB39" s="18">
        <f>IF($A39&lt;=AB$178,MissFill!AA42,"")</f>
        <v>0</v>
      </c>
      <c r="AC39" s="18">
        <f>IF($A39&lt;=AC$178,MissFill!AB42,"")</f>
        <v>334</v>
      </c>
      <c r="AD39" s="18">
        <f>IF($A39&lt;=AD$178,MissFill!AC42,"")</f>
        <v>720</v>
      </c>
      <c r="AE39" s="18">
        <f>IF($A39&lt;=AE$178,MissFill!AD42,"")</f>
        <v>1100</v>
      </c>
      <c r="AF39" s="18">
        <f>IF($A39&lt;=AF$178,MissFill!AE42,"")</f>
        <v>0</v>
      </c>
      <c r="AG39" s="18">
        <f>IF($A39&lt;=AG$178,MissFill!AF42,"")</f>
        <v>58</v>
      </c>
      <c r="AH39" s="18">
        <f>IF($A39&lt;=AH$178,MissFill!AG42,"")</f>
        <v>80</v>
      </c>
      <c r="AI39" s="18">
        <f>IF($A39&lt;=AI$178,MissFill!AH42,"")</f>
        <v>49</v>
      </c>
      <c r="AJ39" s="18">
        <f>IF($A39&lt;=AJ$178,MissFill!AI42,"")</f>
        <v>116.702736141031</v>
      </c>
      <c r="AK39" s="18">
        <f>IF($A39&lt;=AK$178,MissFill!AJ42,"")</f>
        <v>127</v>
      </c>
      <c r="AL39" s="18">
        <f>IF($A39&lt;=AL$178,MissFill!AK42,"")</f>
        <v>27</v>
      </c>
      <c r="AM39" s="18">
        <f>IF($A39&lt;=AM$178,MissFill!AL42,"")</f>
        <v>90</v>
      </c>
      <c r="AN39" s="18">
        <f>IF($A39&lt;=AN$178,MissFill!AM42,"")</f>
        <v>425</v>
      </c>
      <c r="AO39" s="18">
        <f>IF($A39&lt;=AO$178,MissFill!AN42,"")</f>
        <v>531</v>
      </c>
      <c r="AP39" s="18">
        <f>IF($A39&lt;=AP$178,MissFill!AO42,"")</f>
        <v>799</v>
      </c>
      <c r="AQ39" s="18">
        <f>IF($A39&lt;=AQ$178,MissFill!AP42,"")</f>
        <v>627</v>
      </c>
      <c r="AR39" s="18">
        <f>IF($A39&lt;=AR$178,MissFill!AQ42,"")</f>
        <v>88</v>
      </c>
      <c r="AS39" s="18">
        <f>IF($A39&lt;=AS$178,MissFill!AR42,"")</f>
        <v>784</v>
      </c>
      <c r="AT39" s="18">
        <f>IF($A39&lt;=AT$178,MissFill!AS42,"")</f>
        <v>1597</v>
      </c>
      <c r="AU39" s="18">
        <f>IF($A39&lt;=AU$178,MissFill!AT42,"")</f>
        <v>370</v>
      </c>
      <c r="AV39" s="18">
        <f>IF($A39&lt;=AV$178,MissFill!AU42,"")</f>
        <v>655</v>
      </c>
      <c r="AW39" s="18">
        <f>IF($A39&lt;=AW$178,MissFill!AV42,"")</f>
        <v>143</v>
      </c>
      <c r="AX39" s="18">
        <f>IF($A39&lt;=AX$178,MissFill!AW42,"")</f>
        <v>613</v>
      </c>
    </row>
    <row r="40" spans="1:50" x14ac:dyDescent="0.25">
      <c r="A40" s="8">
        <v>44385</v>
      </c>
      <c r="B40" s="11">
        <v>189</v>
      </c>
      <c r="C40" s="18">
        <f>IF($A40&lt;=C$178,MissFill!B43,"")</f>
        <v>25</v>
      </c>
      <c r="D40" s="18">
        <f>IF($A40&lt;=D$178,MissFill!C43,"")</f>
        <v>757</v>
      </c>
      <c r="E40" s="18">
        <f>IF($A40&lt;=E$178,MissFill!D43,"")</f>
        <v>15</v>
      </c>
      <c r="F40" s="18">
        <f>IF($A40&lt;=F$178,MissFill!E43,"")</f>
        <v>1027</v>
      </c>
      <c r="G40" s="18">
        <f>IF($A40&lt;=G$178,MissFill!F43,"")</f>
        <v>39</v>
      </c>
      <c r="H40" s="18">
        <f>IF($A40&lt;=H$178,MissFill!G43,"")</f>
        <v>496</v>
      </c>
      <c r="I40" s="18">
        <f>IF($A40&lt;=I$178,MissFill!H43,"")</f>
        <v>133</v>
      </c>
      <c r="J40" s="18">
        <f>IF($A40&lt;=J$178,MissFill!I43,"")</f>
        <v>1019</v>
      </c>
      <c r="K40" s="18">
        <f>IF($A40&lt;=K$178,MissFill!J43,"")</f>
        <v>165</v>
      </c>
      <c r="L40" s="18">
        <f>IF($A40&lt;=L$178,MissFill!K43,"")</f>
        <v>241</v>
      </c>
      <c r="M40" s="18">
        <f>IF($A40&lt;=M$178,MissFill!L43,"")</f>
        <v>46</v>
      </c>
      <c r="N40" s="18">
        <f>IF($A40&lt;=N$178,MissFill!M43,"")</f>
        <v>8</v>
      </c>
      <c r="O40" s="18">
        <f>IF($A40&lt;=O$178,MissFill!N43,"")</f>
        <v>2747</v>
      </c>
      <c r="P40" s="18">
        <f>IF($A40&lt;=P$178,MissFill!O43,"")</f>
        <v>41</v>
      </c>
      <c r="Q40" s="18">
        <f>IF($A40&lt;=Q$178,MissFill!P43,"")</f>
        <v>192</v>
      </c>
      <c r="R40" s="18">
        <f>IF($A40&lt;=R$178,MissFill!Q43,"")</f>
        <v>2</v>
      </c>
      <c r="S40" s="18">
        <f>IF($A40&lt;=S$178,MissFill!R43,"")</f>
        <v>56</v>
      </c>
      <c r="T40" s="18">
        <f>IF($A40&lt;=T$178,MissFill!S43,"")</f>
        <v>0</v>
      </c>
      <c r="U40" s="18">
        <f>IF($A40&lt;=U$178,MissFill!T43,"")</f>
        <v>0</v>
      </c>
      <c r="V40" s="18">
        <f>IF($A40&lt;=V$178,MissFill!U43,"")</f>
        <v>572</v>
      </c>
      <c r="W40" s="18">
        <f>IF($A40&lt;=W$178,MissFill!V43,"")</f>
        <v>198</v>
      </c>
      <c r="X40" s="18">
        <f>IF($A40&lt;=X$178,MissFill!W43,"")</f>
        <v>101</v>
      </c>
      <c r="Y40" s="18">
        <f>IF($A40&lt;=Y$178,MissFill!X43,"")</f>
        <v>588</v>
      </c>
      <c r="Z40" s="18">
        <f>IF($A40&lt;=Z$178,MissFill!Y43,"")</f>
        <v>1433</v>
      </c>
      <c r="AA40" s="18">
        <f>IF($A40&lt;=AA$178,MissFill!Z43,"")</f>
        <v>165</v>
      </c>
      <c r="AB40" s="18">
        <f>IF($A40&lt;=AB$178,MissFill!AA43,"")</f>
        <v>0</v>
      </c>
      <c r="AC40" s="18">
        <f>IF($A40&lt;=AC$178,MissFill!AB43,"")</f>
        <v>622</v>
      </c>
      <c r="AD40" s="18">
        <f>IF($A40&lt;=AD$178,MissFill!AC43,"")</f>
        <v>699</v>
      </c>
      <c r="AE40" s="18">
        <f>IF($A40&lt;=AE$178,MissFill!AD43,"")</f>
        <v>162</v>
      </c>
      <c r="AF40" s="18">
        <f>IF($A40&lt;=AF$178,MissFill!AE43,"")</f>
        <v>3</v>
      </c>
      <c r="AG40" s="18">
        <f>IF($A40&lt;=AG$178,MissFill!AF43,"")</f>
        <v>82</v>
      </c>
      <c r="AH40" s="18">
        <f>IF($A40&lt;=AH$178,MissFill!AG43,"")</f>
        <v>138</v>
      </c>
      <c r="AI40" s="18">
        <f>IF($A40&lt;=AI$178,MissFill!AH43,"")</f>
        <v>10</v>
      </c>
      <c r="AJ40" s="18">
        <f>IF($A40&lt;=AJ$178,MissFill!AI43,"")</f>
        <v>121.250988726779</v>
      </c>
      <c r="AK40" s="18">
        <f>IF($A40&lt;=AK$178,MissFill!AJ43,"")</f>
        <v>122</v>
      </c>
      <c r="AL40" s="18">
        <f>IF($A40&lt;=AL$178,MissFill!AK43,"")</f>
        <v>27</v>
      </c>
      <c r="AM40" s="18">
        <f>IF($A40&lt;=AM$178,MissFill!AL43,"")</f>
        <v>1043</v>
      </c>
      <c r="AN40" s="18">
        <f>IF($A40&lt;=AN$178,MissFill!AM43,"")</f>
        <v>985</v>
      </c>
      <c r="AO40" s="18">
        <f>IF($A40&lt;=AO$178,MissFill!AN43,"")</f>
        <v>1808</v>
      </c>
      <c r="AP40" s="18">
        <f>IF($A40&lt;=AP$178,MissFill!AO43,"")</f>
        <v>639</v>
      </c>
      <c r="AQ40" s="18">
        <f>IF($A40&lt;=AQ$178,MissFill!AP43,"")</f>
        <v>6</v>
      </c>
      <c r="AR40" s="18">
        <f>IF($A40&lt;=AR$178,MissFill!AQ43,"")</f>
        <v>68</v>
      </c>
      <c r="AS40" s="18">
        <f>IF($A40&lt;=AS$178,MissFill!AR43,"")</f>
        <v>95</v>
      </c>
      <c r="AT40" s="18">
        <f>IF($A40&lt;=AT$178,MissFill!AS43,"")</f>
        <v>1107</v>
      </c>
      <c r="AU40" s="18">
        <f>IF($A40&lt;=AU$178,MissFill!AT43,"")</f>
        <v>465</v>
      </c>
      <c r="AV40" s="18">
        <f>IF($A40&lt;=AV$178,MissFill!AU43,"")</f>
        <v>236</v>
      </c>
      <c r="AW40" s="18">
        <f>IF($A40&lt;=AW$178,MissFill!AV43,"")</f>
        <v>150</v>
      </c>
      <c r="AX40" s="18">
        <f>IF($A40&lt;=AX$178,MissFill!AW43,"")</f>
        <v>688</v>
      </c>
    </row>
    <row r="41" spans="1:50" x14ac:dyDescent="0.25">
      <c r="A41" s="8">
        <v>44386</v>
      </c>
      <c r="B41" s="11">
        <v>190</v>
      </c>
      <c r="C41" s="18">
        <f>IF($A41&lt;=C$178,MissFill!B44,"")</f>
        <v>551</v>
      </c>
      <c r="D41" s="18">
        <f>IF($A41&lt;=D$178,MissFill!C44,"")</f>
        <v>14</v>
      </c>
      <c r="E41" s="18">
        <f>IF($A41&lt;=E$178,MissFill!D44,"")</f>
        <v>546</v>
      </c>
      <c r="F41" s="18">
        <f>IF($A41&lt;=F$178,MissFill!E44,"")</f>
        <v>1100</v>
      </c>
      <c r="G41" s="18">
        <f>IF($A41&lt;=G$178,MissFill!F44,"")</f>
        <v>16</v>
      </c>
      <c r="H41" s="18">
        <f>IF($A41&lt;=H$178,MissFill!G44,"")</f>
        <v>699</v>
      </c>
      <c r="I41" s="18">
        <f>IF($A41&lt;=I$178,MissFill!H44,"")</f>
        <v>66</v>
      </c>
      <c r="J41" s="18">
        <f>IF($A41&lt;=J$178,MissFill!I44,"")</f>
        <v>554</v>
      </c>
      <c r="K41" s="18">
        <f>IF($A41&lt;=K$178,MissFill!J44,"")</f>
        <v>0</v>
      </c>
      <c r="L41" s="18">
        <f>IF($A41&lt;=L$178,MissFill!K44,"")</f>
        <v>207</v>
      </c>
      <c r="M41" s="18">
        <f>IF($A41&lt;=M$178,MissFill!L44,"")</f>
        <v>103</v>
      </c>
      <c r="N41" s="18">
        <f>IF($A41&lt;=N$178,MissFill!M44,"")</f>
        <v>35</v>
      </c>
      <c r="O41" s="18">
        <f>IF($A41&lt;=O$178,MissFill!N44,"")</f>
        <v>1905</v>
      </c>
      <c r="P41" s="18">
        <f>IF($A41&lt;=P$178,MissFill!O44,"")</f>
        <v>0</v>
      </c>
      <c r="Q41" s="18">
        <f>IF($A41&lt;=Q$178,MissFill!P44,"")</f>
        <v>623</v>
      </c>
      <c r="R41" s="18">
        <f>IF($A41&lt;=R$178,MissFill!Q44,"")</f>
        <v>79</v>
      </c>
      <c r="S41" s="18">
        <f>IF($A41&lt;=S$178,MissFill!R44,"")</f>
        <v>1026</v>
      </c>
      <c r="T41" s="18">
        <f>IF($A41&lt;=T$178,MissFill!S44,"")</f>
        <v>0</v>
      </c>
      <c r="U41" s="18">
        <f>IF($A41&lt;=U$178,MissFill!T44,"")</f>
        <v>30</v>
      </c>
      <c r="V41" s="18">
        <f>IF($A41&lt;=V$178,MissFill!U44,"")</f>
        <v>366</v>
      </c>
      <c r="W41" s="18">
        <f>IF($A41&lt;=W$178,MissFill!V44,"")</f>
        <v>205</v>
      </c>
      <c r="X41" s="18">
        <f>IF($A41&lt;=X$178,MissFill!W44,"")</f>
        <v>105</v>
      </c>
      <c r="Y41" s="18">
        <f>IF($A41&lt;=Y$178,MissFill!X44,"")</f>
        <v>1418</v>
      </c>
      <c r="Z41" s="18">
        <f>IF($A41&lt;=Z$178,MissFill!Y44,"")</f>
        <v>3408</v>
      </c>
      <c r="AA41" s="18">
        <f>IF($A41&lt;=AA$178,MissFill!Z44,"")</f>
        <v>992</v>
      </c>
      <c r="AB41" s="18">
        <f>IF($A41&lt;=AB$178,MissFill!AA44,"")</f>
        <v>0</v>
      </c>
      <c r="AC41" s="18">
        <f>IF($A41&lt;=AC$178,MissFill!AB44,"")</f>
        <v>1000</v>
      </c>
      <c r="AD41" s="18">
        <f>IF($A41&lt;=AD$178,MissFill!AC44,"")</f>
        <v>599</v>
      </c>
      <c r="AE41" s="18">
        <f>IF($A41&lt;=AE$178,MissFill!AD44,"")</f>
        <v>1600</v>
      </c>
      <c r="AF41" s="18">
        <f>IF($A41&lt;=AF$178,MissFill!AE44,"")</f>
        <v>0</v>
      </c>
      <c r="AG41" s="18">
        <f>IF($A41&lt;=AG$178,MissFill!AF44,"")</f>
        <v>0</v>
      </c>
      <c r="AH41" s="18">
        <f>IF($A41&lt;=AH$178,MissFill!AG44,"")</f>
        <v>316</v>
      </c>
      <c r="AI41" s="18">
        <f>IF($A41&lt;=AI$178,MissFill!AH44,"")</f>
        <v>29</v>
      </c>
      <c r="AJ41" s="18">
        <f>IF($A41&lt;=AJ$178,MissFill!AI44,"")</f>
        <v>157.479302985564</v>
      </c>
      <c r="AK41" s="18">
        <f>IF($A41&lt;=AK$178,MissFill!AJ44,"")</f>
        <v>179</v>
      </c>
      <c r="AL41" s="18">
        <f>IF($A41&lt;=AL$178,MissFill!AK44,"")</f>
        <v>0</v>
      </c>
      <c r="AM41" s="18">
        <f>IF($A41&lt;=AM$178,MissFill!AL44,"")</f>
        <v>668</v>
      </c>
      <c r="AN41" s="18">
        <f>IF($A41&lt;=AN$178,MissFill!AM44,"")</f>
        <v>694</v>
      </c>
      <c r="AO41" s="18">
        <f>IF($A41&lt;=AO$178,MissFill!AN44,"")</f>
        <v>794</v>
      </c>
      <c r="AP41" s="18">
        <f>IF($A41&lt;=AP$178,MissFill!AO44,"")</f>
        <v>59</v>
      </c>
      <c r="AQ41" s="18">
        <f>IF($A41&lt;=AQ$178,MissFill!AP44,"")</f>
        <v>1249</v>
      </c>
      <c r="AR41" s="18">
        <f>IF($A41&lt;=AR$178,MissFill!AQ44,"")</f>
        <v>213</v>
      </c>
      <c r="AS41" s="18">
        <f>IF($A41&lt;=AS$178,MissFill!AR44,"")</f>
        <v>1415</v>
      </c>
      <c r="AT41" s="18">
        <f>IF($A41&lt;=AT$178,MissFill!AS44,"")</f>
        <v>502</v>
      </c>
      <c r="AU41" s="18">
        <f>IF($A41&lt;=AU$178,MissFill!AT44,"")</f>
        <v>480</v>
      </c>
      <c r="AV41" s="18">
        <f>IF($A41&lt;=AV$178,MissFill!AU44,"")</f>
        <v>514</v>
      </c>
      <c r="AW41" s="18">
        <f>IF($A41&lt;=AW$178,MissFill!AV44,"")</f>
        <v>200</v>
      </c>
      <c r="AX41" s="18">
        <f>IF($A41&lt;=AX$178,MissFill!AW44,"")</f>
        <v>405</v>
      </c>
    </row>
    <row r="42" spans="1:50" x14ac:dyDescent="0.25">
      <c r="A42" s="8">
        <v>44387</v>
      </c>
      <c r="B42" s="11">
        <v>191</v>
      </c>
      <c r="C42" s="18">
        <f>IF($A42&lt;=C$178,MissFill!B45,"")</f>
        <v>19</v>
      </c>
      <c r="D42" s="18">
        <f>IF($A42&lt;=D$178,MissFill!C45,"")</f>
        <v>500</v>
      </c>
      <c r="E42" s="18">
        <f>IF($A42&lt;=E$178,MissFill!D45,"")</f>
        <v>134</v>
      </c>
      <c r="F42" s="18">
        <f>IF($A42&lt;=F$178,MissFill!E45,"")</f>
        <v>2659</v>
      </c>
      <c r="G42" s="18">
        <f>IF($A42&lt;=G$178,MissFill!F45,"")</f>
        <v>7</v>
      </c>
      <c r="H42" s="18">
        <f>IF($A42&lt;=H$178,MissFill!G45,"")</f>
        <v>7</v>
      </c>
      <c r="I42" s="18">
        <f>IF($A42&lt;=I$178,MissFill!H45,"")</f>
        <v>0</v>
      </c>
      <c r="J42" s="18">
        <f>IF($A42&lt;=J$178,MissFill!I45,"")</f>
        <v>834</v>
      </c>
      <c r="K42" s="18">
        <f>IF($A42&lt;=K$178,MissFill!J45,"")</f>
        <v>382</v>
      </c>
      <c r="L42" s="18">
        <f>IF($A42&lt;=L$178,MissFill!K45,"")</f>
        <v>331</v>
      </c>
      <c r="M42" s="18">
        <f>IF($A42&lt;=M$178,MissFill!L45,"")</f>
        <v>37</v>
      </c>
      <c r="N42" s="18">
        <f>IF($A42&lt;=N$178,MissFill!M45,"")</f>
        <v>12</v>
      </c>
      <c r="O42" s="18">
        <f>IF($A42&lt;=O$178,MissFill!N45,"")</f>
        <v>777</v>
      </c>
      <c r="P42" s="18">
        <f>IF($A42&lt;=P$178,MissFill!O45,"")</f>
        <v>0</v>
      </c>
      <c r="Q42" s="18">
        <f>IF($A42&lt;=Q$178,MissFill!P45,"")</f>
        <v>289</v>
      </c>
      <c r="R42" s="18">
        <f>IF($A42&lt;=R$178,MissFill!Q45,"")</f>
        <v>3</v>
      </c>
      <c r="S42" s="18">
        <f>IF($A42&lt;=S$178,MissFill!R45,"")</f>
        <v>240</v>
      </c>
      <c r="T42" s="18">
        <f>IF($A42&lt;=T$178,MissFill!S45,"")</f>
        <v>0</v>
      </c>
      <c r="U42" s="18">
        <f>IF($A42&lt;=U$178,MissFill!T45,"")</f>
        <v>578</v>
      </c>
      <c r="V42" s="18">
        <f>IF($A42&lt;=V$178,MissFill!U45,"")</f>
        <v>0</v>
      </c>
      <c r="W42" s="18">
        <f>IF($A42&lt;=W$178,MissFill!V45,"")</f>
        <v>126</v>
      </c>
      <c r="X42" s="18">
        <f>IF($A42&lt;=X$178,MissFill!W45,"")</f>
        <v>8</v>
      </c>
      <c r="Y42" s="18">
        <f>IF($A42&lt;=Y$178,MissFill!X45,"")</f>
        <v>527</v>
      </c>
      <c r="Z42" s="18">
        <f>IF($A42&lt;=Z$178,MissFill!Y45,"")</f>
        <v>204</v>
      </c>
      <c r="AA42" s="18">
        <f>IF($A42&lt;=AA$178,MissFill!Z45,"")</f>
        <v>80</v>
      </c>
      <c r="AB42" s="18">
        <f>IF($A42&lt;=AB$178,MissFill!AA45,"")</f>
        <v>0</v>
      </c>
      <c r="AC42" s="18">
        <f>IF($A42&lt;=AC$178,MissFill!AB45,"")</f>
        <v>764</v>
      </c>
      <c r="AD42" s="18">
        <f>IF($A42&lt;=AD$178,MissFill!AC45,"")</f>
        <v>632</v>
      </c>
      <c r="AE42" s="18">
        <f>IF($A42&lt;=AE$178,MissFill!AD45,"")</f>
        <v>1162</v>
      </c>
      <c r="AF42" s="18">
        <f>IF($A42&lt;=AF$178,MissFill!AE45,"")</f>
        <v>0</v>
      </c>
      <c r="AG42" s="18">
        <f>IF($A42&lt;=AG$178,MissFill!AF45,"")</f>
        <v>30</v>
      </c>
      <c r="AH42" s="18">
        <f>IF($A42&lt;=AH$178,MissFill!AG45,"")</f>
        <v>471</v>
      </c>
      <c r="AI42" s="18">
        <f>IF($A42&lt;=AI$178,MissFill!AH45,"")</f>
        <v>109</v>
      </c>
      <c r="AJ42" s="18">
        <f>IF($A42&lt;=AJ$178,MissFill!AI45,"")</f>
        <v>118.172559804842</v>
      </c>
      <c r="AK42" s="18">
        <f>IF($A42&lt;=AK$178,MissFill!AJ45,"")</f>
        <v>43</v>
      </c>
      <c r="AL42" s="18">
        <f>IF($A42&lt;=AL$178,MissFill!AK45,"")</f>
        <v>476</v>
      </c>
      <c r="AM42" s="18">
        <f>IF($A42&lt;=AM$178,MissFill!AL45,"")</f>
        <v>1063</v>
      </c>
      <c r="AN42" s="18">
        <f>IF($A42&lt;=AN$178,MissFill!AM45,"")</f>
        <v>657</v>
      </c>
      <c r="AO42" s="18">
        <f>IF($A42&lt;=AO$178,MissFill!AN45,"")</f>
        <v>747</v>
      </c>
      <c r="AP42" s="18">
        <f>IF($A42&lt;=AP$178,MissFill!AO45,"")</f>
        <v>813</v>
      </c>
      <c r="AQ42" s="18">
        <f>IF($A42&lt;=AQ$178,MissFill!AP45,"")</f>
        <v>933</v>
      </c>
      <c r="AR42" s="18">
        <f>IF($A42&lt;=AR$178,MissFill!AQ45,"")</f>
        <v>385</v>
      </c>
      <c r="AS42" s="18">
        <f>IF($A42&lt;=AS$178,MissFill!AR45,"")</f>
        <v>311</v>
      </c>
      <c r="AT42" s="18">
        <f>IF($A42&lt;=AT$178,MissFill!AS45,"")</f>
        <v>946</v>
      </c>
      <c r="AU42" s="18">
        <f>IF($A42&lt;=AU$178,MissFill!AT45,"")</f>
        <v>451</v>
      </c>
      <c r="AV42" s="18">
        <f>IF($A42&lt;=AV$178,MissFill!AU45,"")</f>
        <v>265</v>
      </c>
      <c r="AW42" s="18">
        <f>IF($A42&lt;=AW$178,MissFill!AV45,"")</f>
        <v>90</v>
      </c>
      <c r="AX42" s="18">
        <f>IF($A42&lt;=AX$178,MissFill!AW45,"")</f>
        <v>631</v>
      </c>
    </row>
    <row r="43" spans="1:50" x14ac:dyDescent="0.25">
      <c r="A43" s="8">
        <v>44388</v>
      </c>
      <c r="B43" s="11">
        <v>192</v>
      </c>
      <c r="C43" s="18">
        <f>IF($A43&lt;=C$178,MissFill!B46,"")</f>
        <v>1346</v>
      </c>
      <c r="D43" s="18">
        <f>IF($A43&lt;=D$178,MissFill!C46,"")</f>
        <v>500</v>
      </c>
      <c r="E43" s="18">
        <f>IF($A43&lt;=E$178,MissFill!D46,"")</f>
        <v>319</v>
      </c>
      <c r="F43" s="18">
        <f>IF($A43&lt;=F$178,MissFill!E46,"")</f>
        <v>1444</v>
      </c>
      <c r="G43" s="18">
        <f>IF($A43&lt;=G$178,MissFill!F46,"")</f>
        <v>2</v>
      </c>
      <c r="H43" s="18">
        <f>IF($A43&lt;=H$178,MissFill!G46,"")</f>
        <v>557</v>
      </c>
      <c r="I43" s="18">
        <f>IF($A43&lt;=I$178,MissFill!H46,"")</f>
        <v>177</v>
      </c>
      <c r="J43" s="18">
        <f>IF($A43&lt;=J$178,MissFill!I46,"")</f>
        <v>922</v>
      </c>
      <c r="K43" s="18">
        <f>IF($A43&lt;=K$178,MissFill!J46,"")</f>
        <v>11</v>
      </c>
      <c r="L43" s="18">
        <f>IF($A43&lt;=L$178,MissFill!K46,"")</f>
        <v>463</v>
      </c>
      <c r="M43" s="18">
        <f>IF($A43&lt;=M$178,MissFill!L46,"")</f>
        <v>79</v>
      </c>
      <c r="N43" s="18">
        <f>IF($A43&lt;=N$178,MissFill!M46,"")</f>
        <v>249</v>
      </c>
      <c r="O43" s="18">
        <f>IF($A43&lt;=O$178,MissFill!N46,"")</f>
        <v>1599</v>
      </c>
      <c r="P43" s="18">
        <f>IF($A43&lt;=P$178,MissFill!O46,"")</f>
        <v>0</v>
      </c>
      <c r="Q43" s="18">
        <f>IF($A43&lt;=Q$178,MissFill!P46,"")</f>
        <v>201</v>
      </c>
      <c r="R43" s="18">
        <f>IF($A43&lt;=R$178,MissFill!Q46,"")</f>
        <v>420</v>
      </c>
      <c r="S43" s="18">
        <f>IF($A43&lt;=S$178,MissFill!R46,"")</f>
        <v>122</v>
      </c>
      <c r="T43" s="18">
        <f>IF($A43&lt;=T$178,MissFill!S46,"")</f>
        <v>0</v>
      </c>
      <c r="U43" s="18">
        <f>IF($A43&lt;=U$178,MissFill!T46,"")</f>
        <v>745</v>
      </c>
      <c r="V43" s="18">
        <f>IF($A43&lt;=V$178,MissFill!U46,"")</f>
        <v>671</v>
      </c>
      <c r="W43" s="18">
        <f>IF($A43&lt;=W$178,MissFill!V46,"")</f>
        <v>578</v>
      </c>
      <c r="X43" s="18">
        <f>IF($A43&lt;=X$178,MissFill!W46,"")</f>
        <v>202</v>
      </c>
      <c r="Y43" s="18">
        <f>IF($A43&lt;=Y$178,MissFill!X46,"")</f>
        <v>651</v>
      </c>
      <c r="Z43" s="18">
        <f>IF($A43&lt;=Z$178,MissFill!Y46,"")</f>
        <v>588</v>
      </c>
      <c r="AA43" s="18">
        <f>IF($A43&lt;=AA$178,MissFill!Z46,"")</f>
        <v>47</v>
      </c>
      <c r="AB43" s="18">
        <f>IF($A43&lt;=AB$178,MissFill!AA46,"")</f>
        <v>114</v>
      </c>
      <c r="AC43" s="18">
        <f>IF($A43&lt;=AC$178,MissFill!AB46,"")</f>
        <v>243</v>
      </c>
      <c r="AD43" s="18">
        <f>IF($A43&lt;=AD$178,MissFill!AC46,"")</f>
        <v>707</v>
      </c>
      <c r="AE43" s="18">
        <f>IF($A43&lt;=AE$178,MissFill!AD46,"")</f>
        <v>523</v>
      </c>
      <c r="AF43" s="18">
        <f>IF($A43&lt;=AF$178,MissFill!AE46,"")</f>
        <v>0</v>
      </c>
      <c r="AG43" s="18">
        <f>IF($A43&lt;=AG$178,MissFill!AF46,"")</f>
        <v>878</v>
      </c>
      <c r="AH43" s="18">
        <f>IF($A43&lt;=AH$178,MissFill!AG46,"")</f>
        <v>297</v>
      </c>
      <c r="AI43" s="18">
        <f>IF($A43&lt;=AI$178,MissFill!AH46,"")</f>
        <v>559</v>
      </c>
      <c r="AJ43" s="18">
        <f>IF($A43&lt;=AJ$178,MissFill!AI46,"")</f>
        <v>148.237707946005</v>
      </c>
      <c r="AK43" s="18">
        <f>IF($A43&lt;=AK$178,MissFill!AJ46,"")</f>
        <v>7</v>
      </c>
      <c r="AL43" s="18">
        <f>IF($A43&lt;=AL$178,MissFill!AK46,"")</f>
        <v>757</v>
      </c>
      <c r="AM43" s="18">
        <f>IF($A43&lt;=AM$178,MissFill!AL46,"")</f>
        <v>594</v>
      </c>
      <c r="AN43" s="18">
        <f>IF($A43&lt;=AN$178,MissFill!AM46,"")</f>
        <v>341</v>
      </c>
      <c r="AO43" s="18">
        <f>IF($A43&lt;=AO$178,MissFill!AN46,"")</f>
        <v>606</v>
      </c>
      <c r="AP43" s="18">
        <f>IF($A43&lt;=AP$178,MissFill!AO46,"")</f>
        <v>737</v>
      </c>
      <c r="AQ43" s="18">
        <f>IF($A43&lt;=AQ$178,MissFill!AP46,"")</f>
        <v>533</v>
      </c>
      <c r="AR43" s="18">
        <f>IF($A43&lt;=AR$178,MissFill!AQ46,"")</f>
        <v>642</v>
      </c>
      <c r="AS43" s="18">
        <f>IF($A43&lt;=AS$178,MissFill!AR46,"")</f>
        <v>-127</v>
      </c>
      <c r="AT43" s="18">
        <f>IF($A43&lt;=AT$178,MissFill!AS46,"")</f>
        <v>843</v>
      </c>
      <c r="AU43" s="18">
        <f>IF($A43&lt;=AU$178,MissFill!AT46,"")</f>
        <v>29</v>
      </c>
      <c r="AV43" s="18">
        <f>IF($A43&lt;=AV$178,MissFill!AU46,"")</f>
        <v>2434</v>
      </c>
      <c r="AW43" s="18">
        <f>IF($A43&lt;=AW$178,MissFill!AV46,"")</f>
        <v>322</v>
      </c>
      <c r="AX43" s="18">
        <f>IF($A43&lt;=AX$178,MissFill!AW46,"")</f>
        <v>567</v>
      </c>
    </row>
    <row r="44" spans="1:50" x14ac:dyDescent="0.25">
      <c r="A44" s="8">
        <v>44389</v>
      </c>
      <c r="B44" s="11">
        <v>193</v>
      </c>
      <c r="C44" s="18">
        <f>IF($A44&lt;=C$178,MissFill!B47,"")</f>
        <v>749</v>
      </c>
      <c r="D44" s="18">
        <f>IF($A44&lt;=D$178,MissFill!C47,"")</f>
        <v>12</v>
      </c>
      <c r="E44" s="18">
        <f>IF($A44&lt;=E$178,MissFill!D47,"")</f>
        <v>75</v>
      </c>
      <c r="F44" s="18">
        <f>IF($A44&lt;=F$178,MissFill!E47,"")</f>
        <v>1079</v>
      </c>
      <c r="G44" s="18">
        <f>IF($A44&lt;=G$178,MissFill!F47,"")</f>
        <v>2</v>
      </c>
      <c r="H44" s="18">
        <f>IF($A44&lt;=H$178,MissFill!G47,"")</f>
        <v>0</v>
      </c>
      <c r="I44" s="18">
        <f>IF($A44&lt;=I$178,MissFill!H47,"")</f>
        <v>0</v>
      </c>
      <c r="J44" s="18">
        <f>IF($A44&lt;=J$178,MissFill!I47,"")</f>
        <v>92</v>
      </c>
      <c r="K44" s="18">
        <f>IF($A44&lt;=K$178,MissFill!J47,"")</f>
        <v>720</v>
      </c>
      <c r="L44" s="18">
        <f>IF($A44&lt;=L$178,MissFill!K47,"")</f>
        <v>831</v>
      </c>
      <c r="M44" s="18">
        <f>IF($A44&lt;=M$178,MissFill!L47,"")</f>
        <v>78</v>
      </c>
      <c r="N44" s="18">
        <f>IF($A44&lt;=N$178,MissFill!M47,"")</f>
        <v>111</v>
      </c>
      <c r="O44" s="18">
        <f>IF($A44&lt;=O$178,MissFill!N47,"")</f>
        <v>2126</v>
      </c>
      <c r="P44" s="18">
        <f>IF($A44&lt;=P$178,MissFill!O47,"")</f>
        <v>0</v>
      </c>
      <c r="Q44" s="18">
        <f>IF($A44&lt;=Q$178,MissFill!P47,"")</f>
        <v>12</v>
      </c>
      <c r="R44" s="18">
        <f>IF($A44&lt;=R$178,MissFill!Q47,"")</f>
        <v>94</v>
      </c>
      <c r="S44" s="18">
        <f>IF($A44&lt;=S$178,MissFill!R47,"")</f>
        <v>193</v>
      </c>
      <c r="T44" s="18">
        <f>IF($A44&lt;=T$178,MissFill!S47,"")</f>
        <v>0</v>
      </c>
      <c r="U44" s="18">
        <f>IF($A44&lt;=U$178,MissFill!T47,"")</f>
        <v>87</v>
      </c>
      <c r="V44" s="18">
        <f>IF($A44&lt;=V$178,MissFill!U47,"")</f>
        <v>610</v>
      </c>
      <c r="W44" s="18">
        <f>IF($A44&lt;=W$178,MissFill!V47,"")</f>
        <v>452</v>
      </c>
      <c r="X44" s="18">
        <f>IF($A44&lt;=X$178,MissFill!W47,"")</f>
        <v>1011</v>
      </c>
      <c r="Y44" s="18">
        <f>IF($A44&lt;=Y$178,MissFill!X47,"")</f>
        <v>607</v>
      </c>
      <c r="Z44" s="18">
        <f>IF($A44&lt;=Z$178,MissFill!Y47,"")</f>
        <v>205</v>
      </c>
      <c r="AA44" s="18">
        <f>IF($A44&lt;=AA$178,MissFill!Z47,"")</f>
        <v>793</v>
      </c>
      <c r="AB44" s="18">
        <f>IF($A44&lt;=AB$178,MissFill!AA47,"")</f>
        <v>178</v>
      </c>
      <c r="AC44" s="18">
        <f>IF($A44&lt;=AC$178,MissFill!AB47,"")</f>
        <v>348</v>
      </c>
      <c r="AD44" s="18">
        <f>IF($A44&lt;=AD$178,MissFill!AC47,"")</f>
        <v>1279</v>
      </c>
      <c r="AE44" s="18">
        <f>IF($A44&lt;=AE$178,MissFill!AD47,"")</f>
        <v>897</v>
      </c>
      <c r="AF44" s="18">
        <f>IF($A44&lt;=AF$178,MissFill!AE47,"")</f>
        <v>32</v>
      </c>
      <c r="AG44" s="18">
        <f>IF($A44&lt;=AG$178,MissFill!AF47,"")</f>
        <v>500</v>
      </c>
      <c r="AH44" s="18">
        <f>IF($A44&lt;=AH$178,MissFill!AG47,"")</f>
        <v>558</v>
      </c>
      <c r="AI44" s="18">
        <f>IF($A44&lt;=AI$178,MissFill!AH47,"")</f>
        <v>486</v>
      </c>
      <c r="AJ44" s="18">
        <f>IF($A44&lt;=AJ$178,MissFill!AI47,"")</f>
        <v>166.60734945045101</v>
      </c>
      <c r="AK44" s="18">
        <f>IF($A44&lt;=AK$178,MissFill!AJ47,"")</f>
        <v>80</v>
      </c>
      <c r="AL44" s="18">
        <f>IF($A44&lt;=AL$178,MissFill!AK47,"")</f>
        <v>1622</v>
      </c>
      <c r="AM44" s="18">
        <f>IF($A44&lt;=AM$178,MissFill!AL47,"")</f>
        <v>800</v>
      </c>
      <c r="AN44" s="18">
        <f>IF($A44&lt;=AN$178,MissFill!AM47,"")</f>
        <v>563</v>
      </c>
      <c r="AO44" s="18">
        <f>IF($A44&lt;=AO$178,MissFill!AN47,"")</f>
        <v>579</v>
      </c>
      <c r="AP44" s="18">
        <f>IF($A44&lt;=AP$178,MissFill!AO47,"")</f>
        <v>741</v>
      </c>
      <c r="AQ44" s="18">
        <f>IF($A44&lt;=AQ$178,MissFill!AP47,"")</f>
        <v>850</v>
      </c>
      <c r="AR44" s="18">
        <f>IF($A44&lt;=AR$178,MissFill!AQ47,"")</f>
        <v>1071</v>
      </c>
      <c r="AS44" s="18">
        <f>IF($A44&lt;=AS$178,MissFill!AR47,"")</f>
        <v>541</v>
      </c>
      <c r="AT44" s="18">
        <f>IF($A44&lt;=AT$178,MissFill!AS47,"")</f>
        <v>854</v>
      </c>
      <c r="AU44" s="18">
        <f>IF($A44&lt;=AU$178,MissFill!AT47,"")</f>
        <v>0</v>
      </c>
      <c r="AV44" s="18">
        <f>IF($A44&lt;=AV$178,MissFill!AU47,"")</f>
        <v>3214</v>
      </c>
      <c r="AW44" s="18">
        <f>IF($A44&lt;=AW$178,MissFill!AV47,"")</f>
        <v>505</v>
      </c>
      <c r="AX44" s="18">
        <f>IF($A44&lt;=AX$178,MissFill!AW47,"")</f>
        <v>774</v>
      </c>
    </row>
    <row r="45" spans="1:50" x14ac:dyDescent="0.25">
      <c r="A45" s="8">
        <v>44390</v>
      </c>
      <c r="B45" s="11">
        <v>194</v>
      </c>
      <c r="C45" s="18">
        <f>IF($A45&lt;=C$178,MissFill!B48,"")</f>
        <v>571</v>
      </c>
      <c r="D45" s="18">
        <f>IF($A45&lt;=D$178,MissFill!C48,"")</f>
        <v>47</v>
      </c>
      <c r="E45" s="18">
        <f>IF($A45&lt;=E$178,MissFill!D48,"")</f>
        <v>85</v>
      </c>
      <c r="F45" s="18">
        <f>IF($A45&lt;=F$178,MissFill!E48,"")</f>
        <v>1755</v>
      </c>
      <c r="G45" s="18">
        <f>IF($A45&lt;=G$178,MissFill!F48,"")</f>
        <v>4</v>
      </c>
      <c r="H45" s="18">
        <f>IF($A45&lt;=H$178,MissFill!G48,"")</f>
        <v>216</v>
      </c>
      <c r="I45" s="18">
        <f>IF($A45&lt;=I$178,MissFill!H48,"")</f>
        <v>0</v>
      </c>
      <c r="J45" s="18">
        <f>IF($A45&lt;=J$178,MissFill!I48,"")</f>
        <v>11</v>
      </c>
      <c r="K45" s="18">
        <f>IF($A45&lt;=K$178,MissFill!J48,"")</f>
        <v>175</v>
      </c>
      <c r="L45" s="18">
        <f>IF($A45&lt;=L$178,MissFill!K48,"")</f>
        <v>866</v>
      </c>
      <c r="M45" s="18">
        <f>IF($A45&lt;=M$178,MissFill!L48,"")</f>
        <v>50</v>
      </c>
      <c r="N45" s="18">
        <f>IF($A45&lt;=N$178,MissFill!M48,"")</f>
        <v>30</v>
      </c>
      <c r="O45" s="18">
        <f>IF($A45&lt;=O$178,MissFill!N48,"")</f>
        <v>1474</v>
      </c>
      <c r="P45" s="18">
        <f>IF($A45&lt;=P$178,MissFill!O48,"")</f>
        <v>143</v>
      </c>
      <c r="Q45" s="18">
        <f>IF($A45&lt;=Q$178,MissFill!P48,"")</f>
        <v>0</v>
      </c>
      <c r="R45" s="18">
        <f>IF($A45&lt;=R$178,MissFill!Q48,"")</f>
        <v>1</v>
      </c>
      <c r="S45" s="18">
        <f>IF($A45&lt;=S$178,MissFill!R48,"")</f>
        <v>101</v>
      </c>
      <c r="T45" s="18">
        <f>IF($A45&lt;=T$178,MissFill!S48,"")</f>
        <v>3</v>
      </c>
      <c r="U45" s="18">
        <f>IF($A45&lt;=U$178,MissFill!T48,"")</f>
        <v>149</v>
      </c>
      <c r="V45" s="18">
        <f>IF($A45&lt;=V$178,MissFill!U48,"")</f>
        <v>928</v>
      </c>
      <c r="W45" s="18">
        <f>IF($A45&lt;=W$178,MissFill!V48,"")</f>
        <v>213</v>
      </c>
      <c r="X45" s="18">
        <f>IF($A45&lt;=X$178,MissFill!W48,"")</f>
        <v>908</v>
      </c>
      <c r="Y45" s="18">
        <f>IF($A45&lt;=Y$178,MissFill!X48,"")</f>
        <v>1059</v>
      </c>
      <c r="Z45" s="18">
        <f>IF($A45&lt;=Z$178,MissFill!Y48,"")</f>
        <v>37</v>
      </c>
      <c r="AA45" s="18">
        <f>IF($A45&lt;=AA$178,MissFill!Z48,"")</f>
        <v>420</v>
      </c>
      <c r="AB45" s="18">
        <f>IF($A45&lt;=AB$178,MissFill!AA48,"")</f>
        <v>849</v>
      </c>
      <c r="AC45" s="18">
        <f>IF($A45&lt;=AC$178,MissFill!AB48,"")</f>
        <v>197</v>
      </c>
      <c r="AD45" s="18">
        <f>IF($A45&lt;=AD$178,MissFill!AC48,"")</f>
        <v>681</v>
      </c>
      <c r="AE45" s="18">
        <f>IF($A45&lt;=AE$178,MissFill!AD48,"")</f>
        <v>246</v>
      </c>
      <c r="AF45" s="18">
        <f>IF($A45&lt;=AF$178,MissFill!AE48,"")</f>
        <v>89</v>
      </c>
      <c r="AG45" s="18">
        <f>IF($A45&lt;=AG$178,MissFill!AF48,"")</f>
        <v>526</v>
      </c>
      <c r="AH45" s="18">
        <f>IF($A45&lt;=AH$178,MissFill!AG48,"")</f>
        <v>369</v>
      </c>
      <c r="AI45" s="18">
        <f>IF($A45&lt;=AI$178,MissFill!AH48,"")</f>
        <v>112</v>
      </c>
      <c r="AJ45" s="18">
        <f>IF($A45&lt;=AJ$178,MissFill!AI48,"")</f>
        <v>77</v>
      </c>
      <c r="AK45" s="18">
        <f>IF($A45&lt;=AK$178,MissFill!AJ48,"")</f>
        <v>162</v>
      </c>
      <c r="AL45" s="18">
        <f>IF($A45&lt;=AL$178,MissFill!AK48,"")</f>
        <v>252</v>
      </c>
      <c r="AM45" s="18">
        <f>IF($A45&lt;=AM$178,MissFill!AL48,"")</f>
        <v>408</v>
      </c>
      <c r="AN45" s="18">
        <f>IF($A45&lt;=AN$178,MissFill!AM48,"")</f>
        <v>777</v>
      </c>
      <c r="AO45" s="18">
        <f>IF($A45&lt;=AO$178,MissFill!AN48,"")</f>
        <v>525</v>
      </c>
      <c r="AP45" s="18">
        <f>IF($A45&lt;=AP$178,MissFill!AO48,"")</f>
        <v>1837</v>
      </c>
      <c r="AQ45" s="18">
        <f>IF($A45&lt;=AQ$178,MissFill!AP48,"")</f>
        <v>533</v>
      </c>
      <c r="AR45" s="18">
        <f>IF($A45&lt;=AR$178,MissFill!AQ48,"")</f>
        <v>525</v>
      </c>
      <c r="AS45" s="18">
        <f>IF($A45&lt;=AS$178,MissFill!AR48,"")</f>
        <v>364</v>
      </c>
      <c r="AT45" s="18">
        <f>IF($A45&lt;=AT$178,MissFill!AS48,"")</f>
        <v>424</v>
      </c>
      <c r="AU45" s="18">
        <f>IF($A45&lt;=AU$178,MissFill!AT48,"")</f>
        <v>170</v>
      </c>
      <c r="AV45" s="18">
        <f>IF($A45&lt;=AV$178,MissFill!AU48,"")</f>
        <v>2763</v>
      </c>
      <c r="AW45" s="18">
        <f>IF($A45&lt;=AW$178,MissFill!AV48,"")</f>
        <v>660</v>
      </c>
      <c r="AX45" s="18">
        <f>IF($A45&lt;=AX$178,MissFill!AW48,"")</f>
        <v>611</v>
      </c>
    </row>
    <row r="46" spans="1:50" x14ac:dyDescent="0.25">
      <c r="A46" s="8">
        <v>44391</v>
      </c>
      <c r="B46" s="11">
        <v>195</v>
      </c>
      <c r="C46" s="18">
        <f>IF($A46&lt;=C$178,MissFill!B49,"")</f>
        <v>35</v>
      </c>
      <c r="D46" s="18">
        <f>IF($A46&lt;=D$178,MissFill!C49,"")</f>
        <v>17</v>
      </c>
      <c r="E46" s="18">
        <f>IF($A46&lt;=E$178,MissFill!D49,"")</f>
        <v>336</v>
      </c>
      <c r="F46" s="18">
        <f>IF($A46&lt;=F$178,MissFill!E49,"")</f>
        <v>172</v>
      </c>
      <c r="G46" s="18">
        <f>IF($A46&lt;=G$178,MissFill!F49,"")</f>
        <v>0</v>
      </c>
      <c r="H46" s="18">
        <f>IF($A46&lt;=H$178,MissFill!G49,"")</f>
        <v>7</v>
      </c>
      <c r="I46" s="18">
        <f>IF($A46&lt;=I$178,MissFill!H49,"")</f>
        <v>30</v>
      </c>
      <c r="J46" s="18">
        <f>IF($A46&lt;=J$178,MissFill!I49,"")</f>
        <v>214</v>
      </c>
      <c r="K46" s="18">
        <f>IF($A46&lt;=K$178,MissFill!J49,"")</f>
        <v>628</v>
      </c>
      <c r="L46" s="18">
        <f>IF($A46&lt;=L$178,MissFill!K49,"")</f>
        <v>1177</v>
      </c>
      <c r="M46" s="18">
        <f>IF($A46&lt;=M$178,MissFill!L49,"")</f>
        <v>62</v>
      </c>
      <c r="N46" s="18">
        <f>IF($A46&lt;=N$178,MissFill!M49,"")</f>
        <v>39</v>
      </c>
      <c r="O46" s="18">
        <f>IF($A46&lt;=O$178,MissFill!N49,"")</f>
        <v>4401</v>
      </c>
      <c r="P46" s="18">
        <f>IF($A46&lt;=P$178,MissFill!O49,"")</f>
        <v>309</v>
      </c>
      <c r="Q46" s="18">
        <f>IF($A46&lt;=Q$178,MissFill!P49,"")</f>
        <v>0</v>
      </c>
      <c r="R46" s="18">
        <f>IF($A46&lt;=R$178,MissFill!Q49,"")</f>
        <v>50</v>
      </c>
      <c r="S46" s="18">
        <f>IF($A46&lt;=S$178,MissFill!R49,"")</f>
        <v>177</v>
      </c>
      <c r="T46" s="18">
        <f>IF($A46&lt;=T$178,MissFill!S49,"")</f>
        <v>2</v>
      </c>
      <c r="U46" s="18">
        <f>IF($A46&lt;=U$178,MissFill!T49,"")</f>
        <v>101</v>
      </c>
      <c r="V46" s="18">
        <f>IF($A46&lt;=V$178,MissFill!U49,"")</f>
        <v>1206</v>
      </c>
      <c r="W46" s="18">
        <f>IF($A46&lt;=W$178,MissFill!V49,"")</f>
        <v>40</v>
      </c>
      <c r="X46" s="18">
        <f>IF($A46&lt;=X$178,MissFill!W49,"")</f>
        <v>1604</v>
      </c>
      <c r="Y46" s="18">
        <f>IF($A46&lt;=Y$178,MissFill!X49,"")</f>
        <v>38</v>
      </c>
      <c r="Z46" s="18">
        <f>IF($A46&lt;=Z$178,MissFill!Y49,"")</f>
        <v>18</v>
      </c>
      <c r="AA46" s="18">
        <f>IF($A46&lt;=AA$178,MissFill!Z49,"")</f>
        <v>398</v>
      </c>
      <c r="AB46" s="18">
        <f>IF($A46&lt;=AB$178,MissFill!AA49,"")</f>
        <v>64</v>
      </c>
      <c r="AC46" s="18">
        <f>IF($A46&lt;=AC$178,MissFill!AB49,"")</f>
        <v>190</v>
      </c>
      <c r="AD46" s="18">
        <f>IF($A46&lt;=AD$178,MissFill!AC49,"")</f>
        <v>1280</v>
      </c>
      <c r="AE46" s="18">
        <f>IF($A46&lt;=AE$178,MissFill!AD49,"")</f>
        <v>1084</v>
      </c>
      <c r="AF46" s="18">
        <f>IF($A46&lt;=AF$178,MissFill!AE49,"")</f>
        <v>102</v>
      </c>
      <c r="AG46" s="18">
        <f>IF($A46&lt;=AG$178,MissFill!AF49,"")</f>
        <v>243</v>
      </c>
      <c r="AH46" s="18">
        <f>IF($A46&lt;=AH$178,MissFill!AG49,"")</f>
        <v>393</v>
      </c>
      <c r="AI46" s="18">
        <f>IF($A46&lt;=AI$178,MissFill!AH49,"")</f>
        <v>67</v>
      </c>
      <c r="AJ46" s="18">
        <f>IF($A46&lt;=AJ$178,MissFill!AI49,"")</f>
        <v>46</v>
      </c>
      <c r="AK46" s="18">
        <f>IF($A46&lt;=AK$178,MissFill!AJ49,"")</f>
        <v>64</v>
      </c>
      <c r="AL46" s="18">
        <f>IF($A46&lt;=AL$178,MissFill!AK49,"")</f>
        <v>2498</v>
      </c>
      <c r="AM46" s="18">
        <f>IF($A46&lt;=AM$178,MissFill!AL49,"")</f>
        <v>448</v>
      </c>
      <c r="AN46" s="18">
        <f>IF($A46&lt;=AN$178,MissFill!AM49,"")</f>
        <v>522</v>
      </c>
      <c r="AO46" s="18">
        <f>IF($A46&lt;=AO$178,MissFill!AN49,"")</f>
        <v>528</v>
      </c>
      <c r="AP46" s="18">
        <f>IF($A46&lt;=AP$178,MissFill!AO49,"")</f>
        <v>2139</v>
      </c>
      <c r="AQ46" s="18">
        <f>IF($A46&lt;=AQ$178,MissFill!AP49,"")</f>
        <v>568</v>
      </c>
      <c r="AR46" s="18">
        <f>IF($A46&lt;=AR$178,MissFill!AQ49,"")</f>
        <v>396</v>
      </c>
      <c r="AS46" s="18">
        <f>IF($A46&lt;=AS$178,MissFill!AR49,"")</f>
        <v>14</v>
      </c>
      <c r="AT46" s="18">
        <f>IF($A46&lt;=AT$178,MissFill!AS49,"")</f>
        <v>1426</v>
      </c>
      <c r="AU46" s="18">
        <f>IF($A46&lt;=AU$178,MissFill!AT49,"")</f>
        <v>411</v>
      </c>
      <c r="AV46" s="18">
        <f>IF($A46&lt;=AV$178,MissFill!AU49,"")</f>
        <v>2118</v>
      </c>
      <c r="AW46" s="18">
        <f>IF($A46&lt;=AW$178,MissFill!AV49,"")</f>
        <v>843</v>
      </c>
      <c r="AX46" s="18">
        <f>IF($A46&lt;=AX$178,MissFill!AW49,"")</f>
        <v>727</v>
      </c>
    </row>
    <row r="47" spans="1:50" x14ac:dyDescent="0.25">
      <c r="A47" s="8">
        <v>44392</v>
      </c>
      <c r="B47" s="11">
        <v>196</v>
      </c>
      <c r="C47" s="18">
        <f>IF($A47&lt;=C$178,MissFill!B50,"")</f>
        <v>49</v>
      </c>
      <c r="D47" s="18">
        <f>IF($A47&lt;=D$178,MissFill!C50,"")</f>
        <v>11</v>
      </c>
      <c r="E47" s="18">
        <f>IF($A47&lt;=E$178,MissFill!D50,"")</f>
        <v>107</v>
      </c>
      <c r="F47" s="18">
        <f>IF($A47&lt;=F$178,MissFill!E50,"")</f>
        <v>757</v>
      </c>
      <c r="G47" s="18">
        <f>IF($A47&lt;=G$178,MissFill!F50,"")</f>
        <v>0</v>
      </c>
      <c r="H47" s="18">
        <f>IF($A47&lt;=H$178,MissFill!G50,"")</f>
        <v>230</v>
      </c>
      <c r="I47" s="18">
        <f>IF($A47&lt;=I$178,MissFill!H50,"")</f>
        <v>0</v>
      </c>
      <c r="J47" s="18">
        <f>IF($A47&lt;=J$178,MissFill!I50,"")</f>
        <v>124</v>
      </c>
      <c r="K47" s="18">
        <f>IF($A47&lt;=K$178,MissFill!J50,"")</f>
        <v>2102</v>
      </c>
      <c r="L47" s="18">
        <f>IF($A47&lt;=L$178,MissFill!K50,"")</f>
        <v>994</v>
      </c>
      <c r="M47" s="18">
        <f>IF($A47&lt;=M$178,MissFill!L50,"")</f>
        <v>140</v>
      </c>
      <c r="N47" s="18">
        <f>IF($A47&lt;=N$178,MissFill!M50,"")</f>
        <v>1</v>
      </c>
      <c r="O47" s="18">
        <f>IF($A47&lt;=O$178,MissFill!N50,"")</f>
        <v>1609</v>
      </c>
      <c r="P47" s="18">
        <f>IF($A47&lt;=P$178,MissFill!O50,"")</f>
        <v>171</v>
      </c>
      <c r="Q47" s="18">
        <f>IF($A47&lt;=Q$178,MissFill!P50,"")</f>
        <v>320</v>
      </c>
      <c r="R47" s="18">
        <f>IF($A47&lt;=R$178,MissFill!Q50,"")</f>
        <v>43</v>
      </c>
      <c r="S47" s="18">
        <f>IF($A47&lt;=S$178,MissFill!R50,"")</f>
        <v>851</v>
      </c>
      <c r="T47" s="18">
        <f>IF($A47&lt;=T$178,MissFill!S50,"")</f>
        <v>3</v>
      </c>
      <c r="U47" s="18">
        <f>IF($A47&lt;=U$178,MissFill!T50,"")</f>
        <v>605</v>
      </c>
      <c r="V47" s="18">
        <f>IF($A47&lt;=V$178,MissFill!U50,"")</f>
        <v>3097</v>
      </c>
      <c r="W47" s="18">
        <f>IF($A47&lt;=W$178,MissFill!V50,"")</f>
        <v>292</v>
      </c>
      <c r="X47" s="18">
        <f>IF($A47&lt;=X$178,MissFill!W50,"")</f>
        <v>485</v>
      </c>
      <c r="Y47" s="18">
        <f>IF($A47&lt;=Y$178,MissFill!X50,"")</f>
        <v>522</v>
      </c>
      <c r="Z47" s="18">
        <f>IF($A47&lt;=Z$178,MissFill!Y50,"")</f>
        <v>827</v>
      </c>
      <c r="AA47" s="18">
        <f>IF($A47&lt;=AA$178,MissFill!Z50,"")</f>
        <v>62</v>
      </c>
      <c r="AB47" s="18">
        <f>IF($A47&lt;=AB$178,MissFill!AA50,"")</f>
        <v>101</v>
      </c>
      <c r="AC47" s="18">
        <f>IF($A47&lt;=AC$178,MissFill!AB50,"")</f>
        <v>1039</v>
      </c>
      <c r="AD47" s="18">
        <f>IF($A47&lt;=AD$178,MissFill!AC50,"")</f>
        <v>485</v>
      </c>
      <c r="AE47" s="18">
        <f>IF($A47&lt;=AE$178,MissFill!AD50,"")</f>
        <v>661</v>
      </c>
      <c r="AF47" s="18">
        <f>IF($A47&lt;=AF$178,MissFill!AE50,"")</f>
        <v>368</v>
      </c>
      <c r="AG47" s="18">
        <f>IF($A47&lt;=AG$178,MissFill!AF50,"")</f>
        <v>1918</v>
      </c>
      <c r="AH47" s="18">
        <f>IF($A47&lt;=AH$178,MissFill!AG50,"")</f>
        <v>126</v>
      </c>
      <c r="AI47" s="18">
        <f>IF($A47&lt;=AI$178,MissFill!AH50,"")</f>
        <v>79</v>
      </c>
      <c r="AJ47" s="18">
        <f>IF($A47&lt;=AJ$178,MissFill!AI50,"")</f>
        <v>160</v>
      </c>
      <c r="AK47" s="18">
        <f>IF($A47&lt;=AK$178,MissFill!AJ50,"")</f>
        <v>482</v>
      </c>
      <c r="AL47" s="18">
        <f>IF($A47&lt;=AL$178,MissFill!AK50,"")</f>
        <v>2532</v>
      </c>
      <c r="AM47" s="18">
        <f>IF($A47&lt;=AM$178,MissFill!AL50,"")</f>
        <v>464</v>
      </c>
      <c r="AN47" s="18">
        <f>IF($A47&lt;=AN$178,MissFill!AM50,"")</f>
        <v>93</v>
      </c>
      <c r="AO47" s="18">
        <f>IF($A47&lt;=AO$178,MissFill!AN50,"")</f>
        <v>839</v>
      </c>
      <c r="AP47" s="18">
        <f>IF($A47&lt;=AP$178,MissFill!AO50,"")</f>
        <v>965</v>
      </c>
      <c r="AQ47" s="18">
        <f>IF($A47&lt;=AQ$178,MissFill!AP50,"")</f>
        <v>556</v>
      </c>
      <c r="AR47" s="18">
        <f>IF($A47&lt;=AR$178,MissFill!AQ50,"")</f>
        <v>470</v>
      </c>
      <c r="AS47" s="18">
        <f>IF($A47&lt;=AS$178,MissFill!AR50,"")</f>
        <v>112</v>
      </c>
      <c r="AT47" s="18">
        <f>IF($A47&lt;=AT$178,MissFill!AS50,"")</f>
        <v>215</v>
      </c>
      <c r="AU47" s="18">
        <f>IF($A47&lt;=AU$178,MissFill!AT50,"")</f>
        <v>1689</v>
      </c>
      <c r="AV47" s="18">
        <f>IF($A47&lt;=AV$178,MissFill!AU50,"")</f>
        <v>2327</v>
      </c>
      <c r="AW47" s="18">
        <f>IF($A47&lt;=AW$178,MissFill!AV50,"")</f>
        <v>281</v>
      </c>
      <c r="AX47" s="18">
        <f>IF($A47&lt;=AX$178,MissFill!AW50,"")</f>
        <v>775</v>
      </c>
    </row>
    <row r="48" spans="1:50" x14ac:dyDescent="0.25">
      <c r="A48" s="8">
        <v>44393</v>
      </c>
      <c r="B48" s="11">
        <v>197</v>
      </c>
      <c r="C48" s="18">
        <f>IF($A48&lt;=C$178,MissFill!B51,"")</f>
        <v>35</v>
      </c>
      <c r="D48" s="18">
        <f>IF($A48&lt;=D$178,MissFill!C51,"")</f>
        <v>77</v>
      </c>
      <c r="E48" s="18">
        <f>IF($A48&lt;=E$178,MissFill!D51,"")</f>
        <v>1143</v>
      </c>
      <c r="F48" s="18">
        <f>IF($A48&lt;=F$178,MissFill!E51,"")</f>
        <v>358</v>
      </c>
      <c r="G48" s="18">
        <f>IF($A48&lt;=G$178,MissFill!F51,"")</f>
        <v>27</v>
      </c>
      <c r="H48" s="18">
        <f>IF($A48&lt;=H$178,MissFill!G51,"")</f>
        <v>479</v>
      </c>
      <c r="I48" s="18">
        <f>IF($A48&lt;=I$178,MissFill!H51,"")</f>
        <v>0</v>
      </c>
      <c r="J48" s="18">
        <f>IF($A48&lt;=J$178,MissFill!I51,"")</f>
        <v>5</v>
      </c>
      <c r="K48" s="18">
        <f>IF($A48&lt;=K$178,MissFill!J51,"")</f>
        <v>2025</v>
      </c>
      <c r="L48" s="18">
        <f>IF($A48&lt;=L$178,MissFill!K51,"")</f>
        <v>602</v>
      </c>
      <c r="M48" s="18">
        <f>IF($A48&lt;=M$178,MissFill!L51,"")</f>
        <v>116</v>
      </c>
      <c r="N48" s="18">
        <f>IF($A48&lt;=N$178,MissFill!M51,"")</f>
        <v>0</v>
      </c>
      <c r="O48" s="18">
        <f>IF($A48&lt;=O$178,MissFill!N51,"")</f>
        <v>3298</v>
      </c>
      <c r="P48" s="18">
        <f>IF($A48&lt;=P$178,MissFill!O51,"")</f>
        <v>3</v>
      </c>
      <c r="Q48" s="18">
        <f>IF($A48&lt;=Q$178,MissFill!P51,"")</f>
        <v>48</v>
      </c>
      <c r="R48" s="18">
        <f>IF($A48&lt;=R$178,MissFill!Q51,"")</f>
        <v>40</v>
      </c>
      <c r="S48" s="18">
        <f>IF($A48&lt;=S$178,MissFill!R51,"")</f>
        <v>248</v>
      </c>
      <c r="T48" s="18">
        <f>IF($A48&lt;=T$178,MissFill!S51,"")</f>
        <v>0</v>
      </c>
      <c r="U48" s="18">
        <f>IF($A48&lt;=U$178,MissFill!T51,"")</f>
        <v>164</v>
      </c>
      <c r="V48" s="18">
        <f>IF($A48&lt;=V$178,MissFill!U51,"")</f>
        <v>1843</v>
      </c>
      <c r="W48" s="18">
        <f>IF($A48&lt;=W$178,MissFill!V51,"")</f>
        <v>0</v>
      </c>
      <c r="X48" s="18">
        <f>IF($A48&lt;=X$178,MissFill!W51,"")</f>
        <v>786</v>
      </c>
      <c r="Y48" s="18">
        <f>IF($A48&lt;=Y$178,MissFill!X51,"")</f>
        <v>420</v>
      </c>
      <c r="Z48" s="18">
        <f>IF($A48&lt;=Z$178,MissFill!Y51,"")</f>
        <v>134</v>
      </c>
      <c r="AA48" s="18">
        <f>IF($A48&lt;=AA$178,MissFill!Z51,"")</f>
        <v>598</v>
      </c>
      <c r="AB48" s="18">
        <f>IF($A48&lt;=AB$178,MissFill!AA51,"")</f>
        <v>410</v>
      </c>
      <c r="AC48" s="18">
        <f>IF($A48&lt;=AC$178,MissFill!AB51,"")</f>
        <v>213</v>
      </c>
      <c r="AD48" s="18">
        <f>IF($A48&lt;=AD$178,MissFill!AC51,"")</f>
        <v>2201</v>
      </c>
      <c r="AE48" s="18">
        <f>IF($A48&lt;=AE$178,MissFill!AD51,"")</f>
        <v>321</v>
      </c>
      <c r="AF48" s="18">
        <f>IF($A48&lt;=AF$178,MissFill!AE51,"")</f>
        <v>244</v>
      </c>
      <c r="AG48" s="18">
        <f>IF($A48&lt;=AG$178,MissFill!AF51,"")</f>
        <v>188</v>
      </c>
      <c r="AH48" s="18">
        <f>IF($A48&lt;=AH$178,MissFill!AG51,"")</f>
        <v>236</v>
      </c>
      <c r="AI48" s="18">
        <f>IF($A48&lt;=AI$178,MissFill!AH51,"")</f>
        <v>54</v>
      </c>
      <c r="AJ48" s="18">
        <f>IF($A48&lt;=AJ$178,MissFill!AI51,"")</f>
        <v>0</v>
      </c>
      <c r="AK48" s="18">
        <f>IF($A48&lt;=AK$178,MissFill!AJ51,"")</f>
        <v>741</v>
      </c>
      <c r="AL48" s="18">
        <f>IF($A48&lt;=AL$178,MissFill!AK51,"")</f>
        <v>2067</v>
      </c>
      <c r="AM48" s="18">
        <f>IF($A48&lt;=AM$178,MissFill!AL51,"")</f>
        <v>278</v>
      </c>
      <c r="AN48" s="18">
        <f>IF($A48&lt;=AN$178,MissFill!AM51,"")</f>
        <v>396</v>
      </c>
      <c r="AO48" s="18">
        <f>IF($A48&lt;=AO$178,MissFill!AN51,"")</f>
        <v>2029</v>
      </c>
      <c r="AP48" s="18">
        <f>IF($A48&lt;=AP$178,MissFill!AO51,"")</f>
        <v>1274</v>
      </c>
      <c r="AQ48" s="18">
        <f>IF($A48&lt;=AQ$178,MissFill!AP51,"")</f>
        <v>211</v>
      </c>
      <c r="AR48" s="18">
        <f>IF($A48&lt;=AR$178,MissFill!AQ51,"")</f>
        <v>1431</v>
      </c>
      <c r="AS48" s="18">
        <f>IF($A48&lt;=AS$178,MissFill!AR51,"")</f>
        <v>591</v>
      </c>
      <c r="AT48" s="18">
        <f>IF($A48&lt;=AT$178,MissFill!AS51,"")</f>
        <v>806</v>
      </c>
      <c r="AU48" s="18">
        <f>IF($A48&lt;=AU$178,MissFill!AT51,"")</f>
        <v>629</v>
      </c>
      <c r="AV48" s="18">
        <f>IF($A48&lt;=AV$178,MissFill!AU51,"")</f>
        <v>2477</v>
      </c>
      <c r="AW48" s="18">
        <f>IF($A48&lt;=AW$178,MissFill!AV51,"")</f>
        <v>215</v>
      </c>
      <c r="AX48" s="18">
        <f>IF($A48&lt;=AX$178,MissFill!AW51,"")</f>
        <v>237</v>
      </c>
    </row>
    <row r="49" spans="1:50" x14ac:dyDescent="0.25">
      <c r="A49" s="8">
        <v>44394</v>
      </c>
      <c r="B49" s="11">
        <v>198</v>
      </c>
      <c r="C49" s="18">
        <f>IF($A49&lt;=C$178,MissFill!B52,"")</f>
        <v>51</v>
      </c>
      <c r="D49" s="18">
        <f>IF($A49&lt;=D$178,MissFill!C52,"")</f>
        <v>111</v>
      </c>
      <c r="E49" s="18">
        <f>IF($A49&lt;=E$178,MissFill!D52,"")</f>
        <v>1018</v>
      </c>
      <c r="F49" s="18">
        <f>IF($A49&lt;=F$178,MissFill!E52,"")</f>
        <v>218</v>
      </c>
      <c r="G49" s="18">
        <f>IF($A49&lt;=G$178,MissFill!F52,"")</f>
        <v>0</v>
      </c>
      <c r="H49" s="18">
        <f>IF($A49&lt;=H$178,MissFill!G52,"")</f>
        <v>42</v>
      </c>
      <c r="I49" s="18">
        <f>IF($A49&lt;=I$178,MissFill!H52,"")</f>
        <v>0</v>
      </c>
      <c r="J49" s="18">
        <f>IF($A49&lt;=J$178,MissFill!I52,"")</f>
        <v>1777</v>
      </c>
      <c r="K49" s="18">
        <f>IF($A49&lt;=K$178,MissFill!J52,"")</f>
        <v>1462</v>
      </c>
      <c r="L49" s="18">
        <f>IF($A49&lt;=L$178,MissFill!K52,"")</f>
        <v>399</v>
      </c>
      <c r="M49" s="18">
        <f>IF($A49&lt;=M$178,MissFill!L52,"")</f>
        <v>110</v>
      </c>
      <c r="N49" s="18">
        <f>IF($A49&lt;=N$178,MissFill!M52,"")</f>
        <v>31</v>
      </c>
      <c r="O49" s="18">
        <f>IF($A49&lt;=O$178,MissFill!N52,"")</f>
        <v>10</v>
      </c>
      <c r="P49" s="18">
        <f>IF($A49&lt;=P$178,MissFill!O52,"")</f>
        <v>3</v>
      </c>
      <c r="Q49" s="18">
        <f>IF($A49&lt;=Q$178,MissFill!P52,"")</f>
        <v>53</v>
      </c>
      <c r="R49" s="18">
        <f>IF($A49&lt;=R$178,MissFill!Q52,"")</f>
        <v>0</v>
      </c>
      <c r="S49" s="18">
        <f>IF($A49&lt;=S$178,MissFill!R52,"")</f>
        <v>2223</v>
      </c>
      <c r="T49" s="18">
        <f>IF($A49&lt;=T$178,MissFill!S52,"")</f>
        <v>1</v>
      </c>
      <c r="U49" s="18">
        <f>IF($A49&lt;=U$178,MissFill!T52,"")</f>
        <v>834</v>
      </c>
      <c r="V49" s="18">
        <f>IF($A49&lt;=V$178,MissFill!U52,"")</f>
        <v>2228</v>
      </c>
      <c r="W49" s="18">
        <f>IF($A49&lt;=W$178,MissFill!V52,"")</f>
        <v>86</v>
      </c>
      <c r="X49" s="18">
        <f>IF($A49&lt;=X$178,MissFill!W52,"")</f>
        <v>781</v>
      </c>
      <c r="Y49" s="18">
        <f>IF($A49&lt;=Y$178,MissFill!X52,"")</f>
        <v>255</v>
      </c>
      <c r="Z49" s="18">
        <f>IF($A49&lt;=Z$178,MissFill!Y52,"")</f>
        <v>39</v>
      </c>
      <c r="AA49" s="18">
        <f>IF($A49&lt;=AA$178,MissFill!Z52,"")</f>
        <v>1230</v>
      </c>
      <c r="AB49" s="18">
        <f>IF($A49&lt;=AB$178,MissFill!AA52,"")</f>
        <v>771</v>
      </c>
      <c r="AC49" s="18">
        <f>IF($A49&lt;=AC$178,MissFill!AB52,"")</f>
        <v>123</v>
      </c>
      <c r="AD49" s="18">
        <f>IF($A49&lt;=AD$178,MissFill!AC52,"")</f>
        <v>621</v>
      </c>
      <c r="AE49" s="18">
        <f>IF($A49&lt;=AE$178,MissFill!AD52,"")</f>
        <v>516</v>
      </c>
      <c r="AF49" s="18">
        <f>IF($A49&lt;=AF$178,MissFill!AE52,"")</f>
        <v>54</v>
      </c>
      <c r="AG49" s="18">
        <f>IF($A49&lt;=AG$178,MissFill!AF52,"")</f>
        <v>128</v>
      </c>
      <c r="AH49" s="18">
        <f>IF($A49&lt;=AH$178,MissFill!AG52,"")</f>
        <v>299</v>
      </c>
      <c r="AI49" s="18">
        <f>IF($A49&lt;=AI$178,MissFill!AH52,"")</f>
        <v>0</v>
      </c>
      <c r="AJ49" s="18">
        <f>IF($A49&lt;=AJ$178,MissFill!AI52,"")</f>
        <v>10</v>
      </c>
      <c r="AK49" s="18">
        <f>IF($A49&lt;=AK$178,MissFill!AJ52,"")</f>
        <v>70</v>
      </c>
      <c r="AL49" s="18">
        <f>IF($A49&lt;=AL$178,MissFill!AK52,"")</f>
        <v>2576</v>
      </c>
      <c r="AM49" s="18">
        <f>IF($A49&lt;=AM$178,MissFill!AL52,"")</f>
        <v>977</v>
      </c>
      <c r="AN49" s="18">
        <f>IF($A49&lt;=AN$178,MissFill!AM52,"")</f>
        <v>194</v>
      </c>
      <c r="AO49" s="18">
        <f>IF($A49&lt;=AO$178,MissFill!AN52,"")</f>
        <v>1323</v>
      </c>
      <c r="AP49" s="18">
        <f>IF($A49&lt;=AP$178,MissFill!AO52,"")</f>
        <v>641</v>
      </c>
      <c r="AQ49" s="18">
        <f>IF($A49&lt;=AQ$178,MissFill!AP52,"")</f>
        <v>540</v>
      </c>
      <c r="AR49" s="18">
        <f>IF($A49&lt;=AR$178,MissFill!AQ52,"")</f>
        <v>1143</v>
      </c>
      <c r="AS49" s="18">
        <f>IF($A49&lt;=AS$178,MissFill!AR52,"")</f>
        <v>478</v>
      </c>
      <c r="AT49" s="18">
        <f>IF($A49&lt;=AT$178,MissFill!AS52,"")</f>
        <v>395</v>
      </c>
      <c r="AU49" s="18">
        <f>IF($A49&lt;=AU$178,MissFill!AT52,"")</f>
        <v>1251</v>
      </c>
      <c r="AV49" s="18">
        <f>IF($A49&lt;=AV$178,MissFill!AU52,"")</f>
        <v>1133</v>
      </c>
      <c r="AW49" s="18">
        <f>IF($A49&lt;=AW$178,MissFill!AV52,"")</f>
        <v>611</v>
      </c>
      <c r="AX49" s="18">
        <f>IF($A49&lt;=AX$178,MissFill!AW52,"")</f>
        <v>674</v>
      </c>
    </row>
    <row r="50" spans="1:50" x14ac:dyDescent="0.25">
      <c r="A50" s="8">
        <v>44395</v>
      </c>
      <c r="B50" s="11">
        <v>199</v>
      </c>
      <c r="C50" s="18">
        <f>IF($A50&lt;=C$178,MissFill!B53,"")</f>
        <v>420</v>
      </c>
      <c r="D50" s="18">
        <f>IF($A50&lt;=D$178,MissFill!C53,"")</f>
        <v>844</v>
      </c>
      <c r="E50" s="18">
        <f>IF($A50&lt;=E$178,MissFill!D53,"")</f>
        <v>535</v>
      </c>
      <c r="F50" s="18">
        <f>IF($A50&lt;=F$178,MissFill!E53,"")</f>
        <v>23</v>
      </c>
      <c r="G50" s="18">
        <f>IF($A50&lt;=G$178,MissFill!F53,"")</f>
        <v>11</v>
      </c>
      <c r="H50" s="18">
        <f>IF($A50&lt;=H$178,MissFill!G53,"")</f>
        <v>166</v>
      </c>
      <c r="I50" s="18">
        <f>IF($A50&lt;=I$178,MissFill!H53,"")</f>
        <v>6</v>
      </c>
      <c r="J50" s="18">
        <f>IF($A50&lt;=J$178,MissFill!I53,"")</f>
        <v>1382</v>
      </c>
      <c r="K50" s="18">
        <f>IF($A50&lt;=K$178,MissFill!J53,"")</f>
        <v>17</v>
      </c>
      <c r="L50" s="18">
        <f>IF($A50&lt;=L$178,MissFill!K53,"")</f>
        <v>847</v>
      </c>
      <c r="M50" s="18">
        <f>IF($A50&lt;=M$178,MissFill!L53,"")</f>
        <v>131</v>
      </c>
      <c r="N50" s="18">
        <f>IF($A50&lt;=N$178,MissFill!M53,"")</f>
        <v>223</v>
      </c>
      <c r="O50" s="18">
        <f>IF($A50&lt;=O$178,MissFill!N53,"")</f>
        <v>0</v>
      </c>
      <c r="P50" s="18">
        <f>IF($A50&lt;=P$178,MissFill!O53,"")</f>
        <v>267</v>
      </c>
      <c r="Q50" s="18">
        <f>IF($A50&lt;=Q$178,MissFill!P53,"")</f>
        <v>340</v>
      </c>
      <c r="R50" s="18">
        <f>IF($A50&lt;=R$178,MissFill!Q53,"")</f>
        <v>5</v>
      </c>
      <c r="S50" s="18">
        <f>IF($A50&lt;=S$178,MissFill!R53,"")</f>
        <v>2008</v>
      </c>
      <c r="T50" s="18">
        <f>IF($A50&lt;=T$178,MissFill!S53,"")</f>
        <v>18</v>
      </c>
      <c r="U50" s="18">
        <f>IF($A50&lt;=U$178,MissFill!T53,"")</f>
        <v>1007</v>
      </c>
      <c r="V50" s="18">
        <f>IF($A50&lt;=V$178,MissFill!U53,"")</f>
        <v>1136</v>
      </c>
      <c r="W50" s="18">
        <f>IF($A50&lt;=W$178,MissFill!V53,"")</f>
        <v>23</v>
      </c>
      <c r="X50" s="18">
        <f>IF($A50&lt;=X$178,MissFill!W53,"")</f>
        <v>1207</v>
      </c>
      <c r="Y50" s="18">
        <f>IF($A50&lt;=Y$178,MissFill!X53,"")</f>
        <v>129</v>
      </c>
      <c r="Z50" s="18">
        <f>IF($A50&lt;=Z$178,MissFill!Y53,"")</f>
        <v>12</v>
      </c>
      <c r="AA50" s="18">
        <f>IF($A50&lt;=AA$178,MissFill!Z53,"")</f>
        <v>1358</v>
      </c>
      <c r="AB50" s="18">
        <f>IF($A50&lt;=AB$178,MissFill!AA53,"")</f>
        <v>60</v>
      </c>
      <c r="AC50" s="18">
        <f>IF($A50&lt;=AC$178,MissFill!AB53,"")</f>
        <v>410</v>
      </c>
      <c r="AD50" s="18">
        <f>IF($A50&lt;=AD$178,MissFill!AC53,"")</f>
        <v>467</v>
      </c>
      <c r="AE50" s="18">
        <f>IF($A50&lt;=AE$178,MissFill!AD53,"")</f>
        <v>406</v>
      </c>
      <c r="AF50" s="18">
        <f>IF($A50&lt;=AF$178,MissFill!AE53,"")</f>
        <v>355</v>
      </c>
      <c r="AG50" s="18">
        <f>IF($A50&lt;=AG$178,MissFill!AF53,"")</f>
        <v>1626</v>
      </c>
      <c r="AH50" s="18">
        <f>IF($A50&lt;=AH$178,MissFill!AG53,"")</f>
        <v>174</v>
      </c>
      <c r="AI50" s="18">
        <f>IF($A50&lt;=AI$178,MissFill!AH53,"")</f>
        <v>494</v>
      </c>
      <c r="AJ50" s="18">
        <f>IF($A50&lt;=AJ$178,MissFill!AI53,"")</f>
        <v>0</v>
      </c>
      <c r="AK50" s="18">
        <f>IF($A50&lt;=AK$178,MissFill!AJ53,"")</f>
        <v>17</v>
      </c>
      <c r="AL50" s="18">
        <f>IF($A50&lt;=AL$178,MissFill!AK53,"")</f>
        <v>3039</v>
      </c>
      <c r="AM50" s="18">
        <f>IF($A50&lt;=AM$178,MissFill!AL53,"")</f>
        <v>485</v>
      </c>
      <c r="AN50" s="18">
        <f>IF($A50&lt;=AN$178,MissFill!AM53,"")</f>
        <v>715</v>
      </c>
      <c r="AO50" s="18">
        <f>IF($A50&lt;=AO$178,MissFill!AN53,"")</f>
        <v>685</v>
      </c>
      <c r="AP50" s="18">
        <f>IF($A50&lt;=AP$178,MissFill!AO53,"")</f>
        <v>710</v>
      </c>
      <c r="AQ50" s="18">
        <f>IF($A50&lt;=AQ$178,MissFill!AP53,"")</f>
        <v>806</v>
      </c>
      <c r="AR50" s="18">
        <f>IF($A50&lt;=AR$178,MissFill!AQ53,"")</f>
        <v>1675</v>
      </c>
      <c r="AS50" s="18">
        <f>IF($A50&lt;=AS$178,MissFill!AR53,"")</f>
        <v>330</v>
      </c>
      <c r="AT50" s="18">
        <f>IF($A50&lt;=AT$178,MissFill!AS53,"")</f>
        <v>1376</v>
      </c>
      <c r="AU50" s="18">
        <f>IF($A50&lt;=AU$178,MissFill!AT53,"")</f>
        <v>1509</v>
      </c>
      <c r="AV50" s="18">
        <f>IF($A50&lt;=AV$178,MissFill!AU53,"")</f>
        <v>1713</v>
      </c>
      <c r="AW50" s="18">
        <f>IF($A50&lt;=AW$178,MissFill!AV53,"")</f>
        <v>634</v>
      </c>
      <c r="AX50" s="18">
        <f>IF($A50&lt;=AX$178,MissFill!AW53,"")</f>
        <v>476</v>
      </c>
    </row>
    <row r="51" spans="1:50" x14ac:dyDescent="0.25">
      <c r="A51" s="8">
        <v>44396</v>
      </c>
      <c r="B51" s="11">
        <v>200</v>
      </c>
      <c r="C51" s="18">
        <f>IF($A51&lt;=C$178,MissFill!B54,"")</f>
        <v>45</v>
      </c>
      <c r="D51" s="18">
        <f>IF($A51&lt;=D$178,MissFill!C54,"")</f>
        <v>155</v>
      </c>
      <c r="E51" s="18">
        <f>IF($A51&lt;=E$178,MissFill!D54,"")</f>
        <v>377</v>
      </c>
      <c r="F51" s="18">
        <f>IF($A51&lt;=F$178,MissFill!E54,"")</f>
        <v>116</v>
      </c>
      <c r="G51" s="18">
        <f>IF($A51&lt;=G$178,MissFill!F54,"")</f>
        <v>366</v>
      </c>
      <c r="H51" s="18">
        <f>IF($A51&lt;=H$178,MissFill!G54,"")</f>
        <v>139</v>
      </c>
      <c r="I51" s="18">
        <f>IF($A51&lt;=I$178,MissFill!H54,"")</f>
        <v>201</v>
      </c>
      <c r="J51" s="18">
        <f>IF($A51&lt;=J$178,MissFill!I54,"")</f>
        <v>4067</v>
      </c>
      <c r="K51" s="18">
        <f>IF($A51&lt;=K$178,MissFill!J54,"")</f>
        <v>2246</v>
      </c>
      <c r="L51" s="18">
        <f>IF($A51&lt;=L$178,MissFill!K54,"")</f>
        <v>121</v>
      </c>
      <c r="M51" s="18">
        <f>IF($A51&lt;=M$178,MissFill!L54,"")</f>
        <v>335</v>
      </c>
      <c r="N51" s="18">
        <f>IF($A51&lt;=N$178,MissFill!M54,"")</f>
        <v>1174</v>
      </c>
      <c r="O51" s="18">
        <f>IF($A51&lt;=O$178,MissFill!N54,"")</f>
        <v>4591</v>
      </c>
      <c r="P51" s="18">
        <f>IF($A51&lt;=P$178,MissFill!O54,"")</f>
        <v>670</v>
      </c>
      <c r="Q51" s="18">
        <f>IF($A51&lt;=Q$178,MissFill!P54,"")</f>
        <v>344</v>
      </c>
      <c r="R51" s="18">
        <f>IF($A51&lt;=R$178,MissFill!Q54,"")</f>
        <v>0</v>
      </c>
      <c r="S51" s="18">
        <f>IF($A51&lt;=S$178,MissFill!R54,"")</f>
        <v>1279</v>
      </c>
      <c r="T51" s="18">
        <f>IF($A51&lt;=T$178,MissFill!S54,"")</f>
        <v>48</v>
      </c>
      <c r="U51" s="18">
        <f>IF($A51&lt;=U$178,MissFill!T54,"")</f>
        <v>2613</v>
      </c>
      <c r="V51" s="18">
        <f>IF($A51&lt;=V$178,MissFill!U54,"")</f>
        <v>1093</v>
      </c>
      <c r="W51" s="18">
        <f>IF($A51&lt;=W$178,MissFill!V54,"")</f>
        <v>40</v>
      </c>
      <c r="X51" s="18">
        <f>IF($A51&lt;=X$178,MissFill!W54,"")</f>
        <v>758</v>
      </c>
      <c r="Y51" s="18">
        <f>IF($A51&lt;=Y$178,MissFill!X54,"")</f>
        <v>373</v>
      </c>
      <c r="Z51" s="18">
        <f>IF($A51&lt;=Z$178,MissFill!Y54,"")</f>
        <v>0</v>
      </c>
      <c r="AA51" s="18">
        <f>IF($A51&lt;=AA$178,MissFill!Z54,"")</f>
        <v>1076</v>
      </c>
      <c r="AB51" s="18">
        <f>IF($A51&lt;=AB$178,MissFill!AA54,"")</f>
        <v>604</v>
      </c>
      <c r="AC51" s="18">
        <f>IF($A51&lt;=AC$178,MissFill!AB54,"")</f>
        <v>740</v>
      </c>
      <c r="AD51" s="18">
        <f>IF($A51&lt;=AD$178,MissFill!AC54,"")</f>
        <v>697</v>
      </c>
      <c r="AE51" s="18">
        <f>IF($A51&lt;=AE$178,MissFill!AD54,"")</f>
        <v>784</v>
      </c>
      <c r="AF51" s="18">
        <f>IF($A51&lt;=AF$178,MissFill!AE54,"")</f>
        <v>961</v>
      </c>
      <c r="AG51" s="18">
        <f>IF($A51&lt;=AG$178,MissFill!AF54,"")</f>
        <v>1717</v>
      </c>
      <c r="AH51" s="18">
        <f>IF($A51&lt;=AH$178,MissFill!AG54,"")</f>
        <v>537</v>
      </c>
      <c r="AI51" s="18">
        <f>IF($A51&lt;=AI$178,MissFill!AH54,"")</f>
        <v>559</v>
      </c>
      <c r="AJ51" s="18">
        <f>IF($A51&lt;=AJ$178,MissFill!AI54,"")</f>
        <v>12</v>
      </c>
      <c r="AK51" s="18">
        <f>IF($A51&lt;=AK$178,MissFill!AJ54,"")</f>
        <v>267</v>
      </c>
      <c r="AL51" s="18">
        <f>IF($A51&lt;=AL$178,MissFill!AK54,"")</f>
        <v>3338</v>
      </c>
      <c r="AM51" s="18">
        <f>IF($A51&lt;=AM$178,MissFill!AL54,"")</f>
        <v>849</v>
      </c>
      <c r="AN51" s="18">
        <f>IF($A51&lt;=AN$178,MissFill!AM54,"")</f>
        <v>298</v>
      </c>
      <c r="AO51" s="18">
        <f>IF($A51&lt;=AO$178,MissFill!AN54,"")</f>
        <v>1043</v>
      </c>
      <c r="AP51" s="18">
        <f>IF($A51&lt;=AP$178,MissFill!AO54,"")</f>
        <v>1959</v>
      </c>
      <c r="AQ51" s="18">
        <f>IF($A51&lt;=AQ$178,MissFill!AP54,"")</f>
        <v>1886</v>
      </c>
      <c r="AR51" s="18">
        <f>IF($A51&lt;=AR$178,MissFill!AQ54,"")</f>
        <v>183</v>
      </c>
      <c r="AS51" s="18">
        <f>IF($A51&lt;=AS$178,MissFill!AR54,"")</f>
        <v>59</v>
      </c>
      <c r="AT51" s="18">
        <f>IF($A51&lt;=AT$178,MissFill!AS54,"")</f>
        <v>108</v>
      </c>
      <c r="AU51" s="18">
        <f>IF($A51&lt;=AU$178,MissFill!AT54,"")</f>
        <v>1125</v>
      </c>
      <c r="AV51" s="18">
        <f>IF($A51&lt;=AV$178,MissFill!AU54,"")</f>
        <v>705</v>
      </c>
      <c r="AW51" s="18">
        <f>IF($A51&lt;=AW$178,MissFill!AV54,"")</f>
        <v>549</v>
      </c>
      <c r="AX51" s="18">
        <f>IF($A51&lt;=AX$178,MissFill!AW54,"")</f>
        <v>359</v>
      </c>
    </row>
    <row r="52" spans="1:50" x14ac:dyDescent="0.25">
      <c r="A52" s="8">
        <v>44397</v>
      </c>
      <c r="B52" s="11">
        <v>201</v>
      </c>
      <c r="C52" s="18">
        <f>IF($A52&lt;=C$178,MissFill!B55,"")</f>
        <v>549</v>
      </c>
      <c r="D52" s="18">
        <f>IF($A52&lt;=D$178,MissFill!C55,"")</f>
        <v>23</v>
      </c>
      <c r="E52" s="18">
        <f>IF($A52&lt;=E$178,MissFill!D55,"")</f>
        <v>46</v>
      </c>
      <c r="F52" s="18">
        <f>IF($A52&lt;=F$178,MissFill!E55,"")</f>
        <v>239</v>
      </c>
      <c r="G52" s="18">
        <f>IF($A52&lt;=G$178,MissFill!F55,"")</f>
        <v>72</v>
      </c>
      <c r="H52" s="18">
        <f>IF($A52&lt;=H$178,MissFill!G55,"")</f>
        <v>178</v>
      </c>
      <c r="I52" s="18">
        <f>IF($A52&lt;=I$178,MissFill!H55,"")</f>
        <v>122</v>
      </c>
      <c r="J52" s="18">
        <f>IF($A52&lt;=J$178,MissFill!I55,"")</f>
        <v>1765</v>
      </c>
      <c r="K52" s="18">
        <f>IF($A52&lt;=K$178,MissFill!J55,"")</f>
        <v>659</v>
      </c>
      <c r="L52" s="18">
        <f>IF($A52&lt;=L$178,MissFill!K55,"")</f>
        <v>215</v>
      </c>
      <c r="M52" s="18">
        <f>IF($A52&lt;=M$178,MissFill!L55,"")</f>
        <v>116</v>
      </c>
      <c r="N52" s="18">
        <f>IF($A52&lt;=N$178,MissFill!M55,"")</f>
        <v>525</v>
      </c>
      <c r="O52" s="18">
        <f>IF($A52&lt;=O$178,MissFill!N55,"")</f>
        <v>1408</v>
      </c>
      <c r="P52" s="18">
        <f>IF($A52&lt;=P$178,MissFill!O55,"")</f>
        <v>572</v>
      </c>
      <c r="Q52" s="18">
        <f>IF($A52&lt;=Q$178,MissFill!P55,"")</f>
        <v>36</v>
      </c>
      <c r="R52" s="18">
        <f>IF($A52&lt;=R$178,MissFill!Q55,"")</f>
        <v>0</v>
      </c>
      <c r="S52" s="18">
        <f>IF($A52&lt;=S$178,MissFill!R55,"")</f>
        <v>560</v>
      </c>
      <c r="T52" s="18">
        <f>IF($A52&lt;=T$178,MissFill!S55,"")</f>
        <v>169</v>
      </c>
      <c r="U52" s="18">
        <f>IF($A52&lt;=U$178,MissFill!T55,"")</f>
        <v>845</v>
      </c>
      <c r="V52" s="18">
        <f>IF($A52&lt;=V$178,MissFill!U55,"")</f>
        <v>142</v>
      </c>
      <c r="W52" s="18">
        <f>IF($A52&lt;=W$178,MissFill!V55,"")</f>
        <v>22</v>
      </c>
      <c r="X52" s="18">
        <f>IF($A52&lt;=X$178,MissFill!W55,"")</f>
        <v>2252</v>
      </c>
      <c r="Y52" s="18">
        <f>IF($A52&lt;=Y$178,MissFill!X55,"")</f>
        <v>1716</v>
      </c>
      <c r="Z52" s="18">
        <f>IF($A52&lt;=Z$178,MissFill!Y55,"")</f>
        <v>0</v>
      </c>
      <c r="AA52" s="18">
        <f>IF($A52&lt;=AA$178,MissFill!Z55,"")</f>
        <v>1324</v>
      </c>
      <c r="AB52" s="18">
        <f>IF($A52&lt;=AB$178,MissFill!AA55,"")</f>
        <v>131</v>
      </c>
      <c r="AC52" s="18">
        <f>IF($A52&lt;=AC$178,MissFill!AB55,"")</f>
        <v>176</v>
      </c>
      <c r="AD52" s="18">
        <f>IF($A52&lt;=AD$178,MissFill!AC55,"")</f>
        <v>1247</v>
      </c>
      <c r="AE52" s="18">
        <f>IF($A52&lt;=AE$178,MissFill!AD55,"")</f>
        <v>1148</v>
      </c>
      <c r="AF52" s="18">
        <f>IF($A52&lt;=AF$178,MissFill!AE55,"")</f>
        <v>41</v>
      </c>
      <c r="AG52" s="18">
        <f>IF($A52&lt;=AG$178,MissFill!AF55,"")</f>
        <v>1340</v>
      </c>
      <c r="AH52" s="18">
        <f>IF($A52&lt;=AH$178,MissFill!AG55,"")</f>
        <v>550</v>
      </c>
      <c r="AI52" s="18">
        <f>IF($A52&lt;=AI$178,MissFill!AH55,"")</f>
        <v>215</v>
      </c>
      <c r="AJ52" s="18">
        <f>IF($A52&lt;=AJ$178,MissFill!AI55,"")</f>
        <v>46</v>
      </c>
      <c r="AK52" s="18">
        <f>IF($A52&lt;=AK$178,MissFill!AJ55,"")</f>
        <v>259</v>
      </c>
      <c r="AL52" s="18">
        <f>IF($A52&lt;=AL$178,MissFill!AK55,"")</f>
        <v>2959</v>
      </c>
      <c r="AM52" s="18">
        <f>IF($A52&lt;=AM$178,MissFill!AL55,"")</f>
        <v>1137</v>
      </c>
      <c r="AN52" s="18">
        <f>IF($A52&lt;=AN$178,MissFill!AM55,"")</f>
        <v>516</v>
      </c>
      <c r="AO52" s="18">
        <f>IF($A52&lt;=AO$178,MissFill!AN55,"")</f>
        <v>757</v>
      </c>
      <c r="AP52" s="18">
        <f>IF($A52&lt;=AP$178,MissFill!AO55,"")</f>
        <v>837</v>
      </c>
      <c r="AQ52" s="18">
        <f>IF($A52&lt;=AQ$178,MissFill!AP55,"")</f>
        <v>842</v>
      </c>
      <c r="AR52" s="18">
        <f>IF($A52&lt;=AR$178,MissFill!AQ55,"")</f>
        <v>332</v>
      </c>
      <c r="AS52" s="18">
        <f>IF($A52&lt;=AS$178,MissFill!AR55,"")</f>
        <v>787</v>
      </c>
      <c r="AT52" s="18">
        <f>IF($A52&lt;=AT$178,MissFill!AS55,"")</f>
        <v>378</v>
      </c>
      <c r="AU52" s="18">
        <f>IF($A52&lt;=AU$178,MissFill!AT55,"")</f>
        <v>1411</v>
      </c>
      <c r="AV52" s="18">
        <f>IF($A52&lt;=AV$178,MissFill!AU55,"")</f>
        <v>2106</v>
      </c>
      <c r="AW52" s="18">
        <f>IF($A52&lt;=AW$178,MissFill!AV55,"")</f>
        <v>448</v>
      </c>
      <c r="AX52" s="18">
        <f>IF($A52&lt;=AX$178,MissFill!AW55,"")</f>
        <v>326</v>
      </c>
    </row>
    <row r="53" spans="1:50" x14ac:dyDescent="0.25">
      <c r="A53" s="8">
        <v>44398</v>
      </c>
      <c r="B53" s="11">
        <v>202</v>
      </c>
      <c r="C53" s="18">
        <f>IF($A53&lt;=C$178,MissFill!B56,"")</f>
        <v>63</v>
      </c>
      <c r="D53" s="18">
        <f>IF($A53&lt;=D$178,MissFill!C56,"")</f>
        <v>249</v>
      </c>
      <c r="E53" s="18">
        <f>IF($A53&lt;=E$178,MissFill!D56,"")</f>
        <v>1179</v>
      </c>
      <c r="F53" s="18">
        <f>IF($A53&lt;=F$178,MissFill!E56,"")</f>
        <v>519</v>
      </c>
      <c r="G53" s="18">
        <f>IF($A53&lt;=G$178,MissFill!F56,"")</f>
        <v>6</v>
      </c>
      <c r="H53" s="18">
        <f>IF($A53&lt;=H$178,MissFill!G56,"")</f>
        <v>1111</v>
      </c>
      <c r="I53" s="18">
        <f>IF($A53&lt;=I$178,MissFill!H56,"")</f>
        <v>70</v>
      </c>
      <c r="J53" s="18">
        <f>IF($A53&lt;=J$178,MissFill!I56,"")</f>
        <v>1779</v>
      </c>
      <c r="K53" s="18">
        <f>IF($A53&lt;=K$178,MissFill!J56,"")</f>
        <v>65</v>
      </c>
      <c r="L53" s="18">
        <f>IF($A53&lt;=L$178,MissFill!K56,"")</f>
        <v>745</v>
      </c>
      <c r="M53" s="18">
        <f>IF($A53&lt;=M$178,MissFill!L56,"")</f>
        <v>26</v>
      </c>
      <c r="N53" s="18">
        <f>IF($A53&lt;=N$178,MissFill!M56,"")</f>
        <v>179</v>
      </c>
      <c r="O53" s="18">
        <f>IF($A53&lt;=O$178,MissFill!N56,"")</f>
        <v>806</v>
      </c>
      <c r="P53" s="18">
        <f>IF($A53&lt;=P$178,MissFill!O56,"")</f>
        <v>1070</v>
      </c>
      <c r="Q53" s="18">
        <f>IF($A53&lt;=Q$178,MissFill!P56,"")</f>
        <v>123</v>
      </c>
      <c r="R53" s="18">
        <f>IF($A53&lt;=R$178,MissFill!Q56,"")</f>
        <v>0</v>
      </c>
      <c r="S53" s="18">
        <f>IF($A53&lt;=S$178,MissFill!R56,"")</f>
        <v>703</v>
      </c>
      <c r="T53" s="18">
        <f>IF($A53&lt;=T$178,MissFill!S56,"")</f>
        <v>168</v>
      </c>
      <c r="U53" s="18">
        <f>IF($A53&lt;=U$178,MissFill!T56,"")</f>
        <v>1604</v>
      </c>
      <c r="V53" s="18">
        <f>IF($A53&lt;=V$178,MissFill!U56,"")</f>
        <v>28</v>
      </c>
      <c r="W53" s="18">
        <f>IF($A53&lt;=W$178,MissFill!V56,"")</f>
        <v>37</v>
      </c>
      <c r="X53" s="18">
        <f>IF($A53&lt;=X$178,MissFill!W56,"")</f>
        <v>819</v>
      </c>
      <c r="Y53" s="18">
        <f>IF($A53&lt;=Y$178,MissFill!X56,"")</f>
        <v>765</v>
      </c>
      <c r="Z53" s="18">
        <f>IF($A53&lt;=Z$178,MissFill!Y56,"")</f>
        <v>15</v>
      </c>
      <c r="AA53" s="18">
        <f>IF($A53&lt;=AA$178,MissFill!Z56,"")</f>
        <v>1585</v>
      </c>
      <c r="AB53" s="18">
        <f>IF($A53&lt;=AB$178,MissFill!AA56,"")</f>
        <v>1127</v>
      </c>
      <c r="AC53" s="18">
        <f>IF($A53&lt;=AC$178,MissFill!AB56,"")</f>
        <v>242</v>
      </c>
      <c r="AD53" s="18">
        <f>IF($A53&lt;=AD$178,MissFill!AC56,"")</f>
        <v>565</v>
      </c>
      <c r="AE53" s="18">
        <f>IF($A53&lt;=AE$178,MissFill!AD56,"")</f>
        <v>480</v>
      </c>
      <c r="AF53" s="18">
        <f>IF($A53&lt;=AF$178,MissFill!AE56,"")</f>
        <v>313</v>
      </c>
      <c r="AG53" s="18">
        <f>IF($A53&lt;=AG$178,MissFill!AF56,"")</f>
        <v>211</v>
      </c>
      <c r="AH53" s="18">
        <f>IF($A53&lt;=AH$178,MissFill!AG56,"")</f>
        <v>326</v>
      </c>
      <c r="AI53" s="18">
        <f>IF($A53&lt;=AI$178,MissFill!AH56,"")</f>
        <v>740</v>
      </c>
      <c r="AJ53" s="18">
        <f>IF($A53&lt;=AJ$178,MissFill!AI56,"")</f>
        <v>34</v>
      </c>
      <c r="AK53" s="18">
        <f>IF($A53&lt;=AK$178,MissFill!AJ56,"")</f>
        <v>181</v>
      </c>
      <c r="AL53" s="18">
        <f>IF($A53&lt;=AL$178,MissFill!AK56,"")</f>
        <v>1645</v>
      </c>
      <c r="AM53" s="18">
        <f>IF($A53&lt;=AM$178,MissFill!AL56,"")</f>
        <v>937</v>
      </c>
      <c r="AN53" s="18">
        <f>IF($A53&lt;=AN$178,MissFill!AM56,"")</f>
        <v>519</v>
      </c>
      <c r="AO53" s="18">
        <f>IF($A53&lt;=AO$178,MissFill!AN56,"")</f>
        <v>784</v>
      </c>
      <c r="AP53" s="18">
        <f>IF($A53&lt;=AP$178,MissFill!AO56,"")</f>
        <v>791</v>
      </c>
      <c r="AQ53" s="18">
        <f>IF($A53&lt;=AQ$178,MissFill!AP56,"")</f>
        <v>128</v>
      </c>
      <c r="AR53" s="18">
        <f>IF($A53&lt;=AR$178,MissFill!AQ56,"")</f>
        <v>113</v>
      </c>
      <c r="AS53" s="18">
        <f>IF($A53&lt;=AS$178,MissFill!AR56,"")</f>
        <v>855</v>
      </c>
      <c r="AT53" s="18">
        <f>IF($A53&lt;=AT$178,MissFill!AS56,"")</f>
        <v>702</v>
      </c>
      <c r="AU53" s="18">
        <f>IF($A53&lt;=AU$178,MissFill!AT56,"")</f>
        <v>876</v>
      </c>
      <c r="AV53" s="18">
        <f>IF($A53&lt;=AV$178,MissFill!AU56,"")</f>
        <v>608</v>
      </c>
      <c r="AW53" s="18">
        <f>IF($A53&lt;=AW$178,MissFill!AV56,"")</f>
        <v>415</v>
      </c>
      <c r="AX53" s="18">
        <f>IF($A53&lt;=AX$178,MissFill!AW56,"")</f>
        <v>400</v>
      </c>
    </row>
    <row r="54" spans="1:50" x14ac:dyDescent="0.25">
      <c r="A54" s="8">
        <v>44399</v>
      </c>
      <c r="B54" s="11">
        <v>203</v>
      </c>
      <c r="C54" s="18">
        <f>IF($A54&lt;=C$178,MissFill!B57,"")</f>
        <v>609</v>
      </c>
      <c r="D54" s="18">
        <f>IF($A54&lt;=D$178,MissFill!C57,"")</f>
        <v>551</v>
      </c>
      <c r="E54" s="18">
        <f>IF($A54&lt;=E$178,MissFill!D57,"")</f>
        <v>81</v>
      </c>
      <c r="F54" s="18">
        <f>IF($A54&lt;=F$178,MissFill!E57,"")</f>
        <v>63</v>
      </c>
      <c r="G54" s="18">
        <f>IF($A54&lt;=G$178,MissFill!F57,"")</f>
        <v>0</v>
      </c>
      <c r="H54" s="18">
        <f>IF($A54&lt;=H$178,MissFill!G57,"")</f>
        <v>45</v>
      </c>
      <c r="I54" s="18">
        <f>IF($A54&lt;=I$178,MissFill!H57,"")</f>
        <v>91</v>
      </c>
      <c r="J54" s="18">
        <f>IF($A54&lt;=J$178,MissFill!I57,"")</f>
        <v>1041</v>
      </c>
      <c r="K54" s="18">
        <f>IF($A54&lt;=K$178,MissFill!J57,"")</f>
        <v>45</v>
      </c>
      <c r="L54" s="18">
        <f>IF($A54&lt;=L$178,MissFill!K57,"")</f>
        <v>282</v>
      </c>
      <c r="M54" s="18">
        <f>IF($A54&lt;=M$178,MissFill!L57,"")</f>
        <v>237</v>
      </c>
      <c r="N54" s="18">
        <f>IF($A54&lt;=N$178,MissFill!M57,"")</f>
        <v>335</v>
      </c>
      <c r="O54" s="18">
        <f>IF($A54&lt;=O$178,MissFill!N57,"")</f>
        <v>1588</v>
      </c>
      <c r="P54" s="18">
        <f>IF($A54&lt;=P$178,MissFill!O57,"")</f>
        <v>695</v>
      </c>
      <c r="Q54" s="18">
        <f>IF($A54&lt;=Q$178,MissFill!P57,"")</f>
        <v>37</v>
      </c>
      <c r="R54" s="18">
        <f>IF($A54&lt;=R$178,MissFill!Q57,"")</f>
        <v>0</v>
      </c>
      <c r="S54" s="18">
        <f>IF($A54&lt;=S$178,MissFill!R57,"")</f>
        <v>0</v>
      </c>
      <c r="T54" s="18">
        <f>IF($A54&lt;=T$178,MissFill!S57,"")</f>
        <v>106</v>
      </c>
      <c r="U54" s="18">
        <f>IF($A54&lt;=U$178,MissFill!T57,"")</f>
        <v>1059</v>
      </c>
      <c r="V54" s="18">
        <f>IF($A54&lt;=V$178,MissFill!U57,"")</f>
        <v>3</v>
      </c>
      <c r="W54" s="18">
        <f>IF($A54&lt;=W$178,MissFill!V57,"")</f>
        <v>34</v>
      </c>
      <c r="X54" s="18">
        <f>IF($A54&lt;=X$178,MissFill!W57,"")</f>
        <v>286</v>
      </c>
      <c r="Y54" s="18">
        <f>IF($A54&lt;=Y$178,MissFill!X57,"")</f>
        <v>1720</v>
      </c>
      <c r="Z54" s="18">
        <f>IF($A54&lt;=Z$178,MissFill!Y57,"")</f>
        <v>46</v>
      </c>
      <c r="AA54" s="18">
        <f>IF($A54&lt;=AA$178,MissFill!Z57,"")</f>
        <v>19</v>
      </c>
      <c r="AB54" s="18">
        <f>IF($A54&lt;=AB$178,MissFill!AA57,"")</f>
        <v>1269</v>
      </c>
      <c r="AC54" s="18">
        <f>IF($A54&lt;=AC$178,MissFill!AB57,"")</f>
        <v>325</v>
      </c>
      <c r="AD54" s="18">
        <f>IF($A54&lt;=AD$178,MissFill!AC57,"")</f>
        <v>1001</v>
      </c>
      <c r="AE54" s="18">
        <f>IF($A54&lt;=AE$178,MissFill!AD57,"")</f>
        <v>1597</v>
      </c>
      <c r="AF54" s="18">
        <f>IF($A54&lt;=AF$178,MissFill!AE57,"")</f>
        <v>619</v>
      </c>
      <c r="AG54" s="18">
        <f>IF($A54&lt;=AG$178,MissFill!AF57,"")</f>
        <v>2320</v>
      </c>
      <c r="AH54" s="18">
        <f>IF($A54&lt;=AH$178,MissFill!AG57,"")</f>
        <v>0</v>
      </c>
      <c r="AI54" s="18">
        <f>IF($A54&lt;=AI$178,MissFill!AH57,"")</f>
        <v>203</v>
      </c>
      <c r="AJ54" s="18">
        <f>IF($A54&lt;=AJ$178,MissFill!AI57,"")</f>
        <v>0</v>
      </c>
      <c r="AK54" s="18">
        <f>IF($A54&lt;=AK$178,MissFill!AJ57,"")</f>
        <v>179</v>
      </c>
      <c r="AL54" s="18">
        <f>IF($A54&lt;=AL$178,MissFill!AK57,"")</f>
        <v>2549</v>
      </c>
      <c r="AM54" s="18">
        <f>IF($A54&lt;=AM$178,MissFill!AL57,"")</f>
        <v>564</v>
      </c>
      <c r="AN54" s="18">
        <f>IF($A54&lt;=AN$178,MissFill!AM57,"")</f>
        <v>1471</v>
      </c>
      <c r="AO54" s="18">
        <f>IF($A54&lt;=AO$178,MissFill!AN57,"")</f>
        <v>1067</v>
      </c>
      <c r="AP54" s="18">
        <f>IF($A54&lt;=AP$178,MissFill!AO57,"")</f>
        <v>814</v>
      </c>
      <c r="AQ54" s="18">
        <f>IF($A54&lt;=AQ$178,MissFill!AP57,"")</f>
        <v>148</v>
      </c>
      <c r="AR54" s="18">
        <f>IF($A54&lt;=AR$178,MissFill!AQ57,"")</f>
        <v>199</v>
      </c>
      <c r="AS54" s="18">
        <f>IF($A54&lt;=AS$178,MissFill!AR57,"")</f>
        <v>671</v>
      </c>
      <c r="AT54" s="18">
        <f>IF($A54&lt;=AT$178,MissFill!AS57,"")</f>
        <v>504</v>
      </c>
      <c r="AU54" s="18">
        <f>IF($A54&lt;=AU$178,MissFill!AT57,"")</f>
        <v>995</v>
      </c>
      <c r="AV54" s="18">
        <f>IF($A54&lt;=AV$178,MissFill!AU57,"")</f>
        <v>1410</v>
      </c>
      <c r="AW54" s="18">
        <f>IF($A54&lt;=AW$178,MissFill!AV57,"")</f>
        <v>159</v>
      </c>
      <c r="AX54" s="18">
        <f>IF($A54&lt;=AX$178,MissFill!AW57,"")</f>
        <v>262</v>
      </c>
    </row>
    <row r="55" spans="1:50" x14ac:dyDescent="0.25">
      <c r="A55" s="8">
        <v>44400</v>
      </c>
      <c r="B55" s="11">
        <v>204</v>
      </c>
      <c r="C55" s="18">
        <f>IF($A55&lt;=C$178,MissFill!B58,"")</f>
        <v>249</v>
      </c>
      <c r="D55" s="18">
        <f>IF($A55&lt;=D$178,MissFill!C58,"")</f>
        <v>299</v>
      </c>
      <c r="E55" s="18">
        <f>IF($A55&lt;=E$178,MissFill!D58,"")</f>
        <v>13</v>
      </c>
      <c r="F55" s="18">
        <f>IF($A55&lt;=F$178,MissFill!E58,"")</f>
        <v>1416</v>
      </c>
      <c r="G55" s="18">
        <f>IF($A55&lt;=G$178,MissFill!F58,"")</f>
        <v>40</v>
      </c>
      <c r="H55" s="18">
        <f>IF($A55&lt;=H$178,MissFill!G58,"")</f>
        <v>491</v>
      </c>
      <c r="I55" s="18">
        <f>IF($A55&lt;=I$178,MissFill!H58,"")</f>
        <v>52</v>
      </c>
      <c r="J55" s="18">
        <f>IF($A55&lt;=J$178,MissFill!I58,"")</f>
        <v>636</v>
      </c>
      <c r="K55" s="18">
        <f>IF($A55&lt;=K$178,MissFill!J58,"")</f>
        <v>39</v>
      </c>
      <c r="L55" s="18">
        <f>IF($A55&lt;=L$178,MissFill!K58,"")</f>
        <v>1009</v>
      </c>
      <c r="M55" s="18">
        <f>IF($A55&lt;=M$178,MissFill!L58,"")</f>
        <v>417</v>
      </c>
      <c r="N55" s="18">
        <f>IF($A55&lt;=N$178,MissFill!M58,"")</f>
        <v>50</v>
      </c>
      <c r="O55" s="18">
        <f>IF($A55&lt;=O$178,MissFill!N58,"")</f>
        <v>532</v>
      </c>
      <c r="P55" s="18">
        <f>IF($A55&lt;=P$178,MissFill!O58,"")</f>
        <v>931</v>
      </c>
      <c r="Q55" s="18">
        <f>IF($A55&lt;=Q$178,MissFill!P58,"")</f>
        <v>0</v>
      </c>
      <c r="R55" s="18">
        <f>IF($A55&lt;=R$178,MissFill!Q58,"")</f>
        <v>0</v>
      </c>
      <c r="S55" s="18">
        <f>IF($A55&lt;=S$178,MissFill!R58,"")</f>
        <v>0</v>
      </c>
      <c r="T55" s="18">
        <f>IF($A55&lt;=T$178,MissFill!S58,"")</f>
        <v>164</v>
      </c>
      <c r="U55" s="18">
        <f>IF($A55&lt;=U$178,MissFill!T58,"")</f>
        <v>3048</v>
      </c>
      <c r="V55" s="18">
        <f>IF($A55&lt;=V$178,MissFill!U58,"")</f>
        <v>0</v>
      </c>
      <c r="W55" s="18">
        <f>IF($A55&lt;=W$178,MissFill!V58,"")</f>
        <v>54</v>
      </c>
      <c r="X55" s="18">
        <f>IF($A55&lt;=X$178,MissFill!W58,"")</f>
        <v>431</v>
      </c>
      <c r="Y55" s="18">
        <f>IF($A55&lt;=Y$178,MissFill!X58,"")</f>
        <v>1812</v>
      </c>
      <c r="Z55" s="18">
        <f>IF($A55&lt;=Z$178,MissFill!Y58,"")</f>
        <v>145</v>
      </c>
      <c r="AA55" s="18">
        <f>IF($A55&lt;=AA$178,MissFill!Z58,"")</f>
        <v>10</v>
      </c>
      <c r="AB55" s="18">
        <f>IF($A55&lt;=AB$178,MissFill!AA58,"")</f>
        <v>40</v>
      </c>
      <c r="AC55" s="18">
        <f>IF($A55&lt;=AC$178,MissFill!AB58,"")</f>
        <v>165</v>
      </c>
      <c r="AD55" s="18">
        <f>IF($A55&lt;=AD$178,MissFill!AC58,"")</f>
        <v>9</v>
      </c>
      <c r="AE55" s="18">
        <f>IF($A55&lt;=AE$178,MissFill!AD58,"")</f>
        <v>152</v>
      </c>
      <c r="AF55" s="18">
        <f>IF($A55&lt;=AF$178,MissFill!AE58,"")</f>
        <v>85</v>
      </c>
      <c r="AG55" s="18">
        <f>IF($A55&lt;=AG$178,MissFill!AF58,"")</f>
        <v>1463</v>
      </c>
      <c r="AH55" s="18">
        <f>IF($A55&lt;=AH$178,MissFill!AG58,"")</f>
        <v>0</v>
      </c>
      <c r="AI55" s="18">
        <f>IF($A55&lt;=AI$178,MissFill!AH58,"")</f>
        <v>0</v>
      </c>
      <c r="AJ55" s="18">
        <f>IF($A55&lt;=AJ$178,MissFill!AI58,"")</f>
        <v>87</v>
      </c>
      <c r="AK55" s="18">
        <f>IF($A55&lt;=AK$178,MissFill!AJ58,"")</f>
        <v>206</v>
      </c>
      <c r="AL55" s="18">
        <f>IF($A55&lt;=AL$178,MissFill!AK58,"")</f>
        <v>1777</v>
      </c>
      <c r="AM55" s="18">
        <f>IF($A55&lt;=AM$178,MissFill!AL58,"")</f>
        <v>702</v>
      </c>
      <c r="AN55" s="18">
        <f>IF($A55&lt;=AN$178,MissFill!AM58,"")</f>
        <v>859</v>
      </c>
      <c r="AO55" s="18">
        <f>IF($A55&lt;=AO$178,MissFill!AN58,"")</f>
        <v>1331</v>
      </c>
      <c r="AP55" s="18">
        <f>IF($A55&lt;=AP$178,MissFill!AO58,"")</f>
        <v>937</v>
      </c>
      <c r="AQ55" s="18">
        <f>IF($A55&lt;=AQ$178,MissFill!AP58,"")</f>
        <v>201</v>
      </c>
      <c r="AR55" s="18">
        <f>IF($A55&lt;=AR$178,MissFill!AQ58,"")</f>
        <v>1595</v>
      </c>
      <c r="AS55" s="18">
        <f>IF($A55&lt;=AS$178,MissFill!AR58,"")</f>
        <v>263</v>
      </c>
      <c r="AT55" s="18">
        <f>IF($A55&lt;=AT$178,MissFill!AS58,"")</f>
        <v>1055</v>
      </c>
      <c r="AU55" s="18">
        <f>IF($A55&lt;=AU$178,MissFill!AT58,"")</f>
        <v>431</v>
      </c>
      <c r="AV55" s="18">
        <f>IF($A55&lt;=AV$178,MissFill!AU58,"")</f>
        <v>1913</v>
      </c>
      <c r="AW55" s="18">
        <f>IF($A55&lt;=AW$178,MissFill!AV58,"")</f>
        <v>152</v>
      </c>
      <c r="AX55" s="18">
        <f>IF($A55&lt;=AX$178,MissFill!AW58,"")</f>
        <v>337</v>
      </c>
    </row>
    <row r="56" spans="1:50" x14ac:dyDescent="0.25">
      <c r="A56" s="8">
        <v>44401</v>
      </c>
      <c r="B56" s="11">
        <v>205</v>
      </c>
      <c r="C56" s="18">
        <f>IF($A56&lt;=C$178,MissFill!B59,"")</f>
        <v>302</v>
      </c>
      <c r="D56" s="18">
        <f>IF($A56&lt;=D$178,MissFill!C59,"")</f>
        <v>168</v>
      </c>
      <c r="E56" s="18">
        <f>IF($A56&lt;=E$178,MissFill!D59,"")</f>
        <v>547</v>
      </c>
      <c r="F56" s="18">
        <f>IF($A56&lt;=F$178,MissFill!E59,"")</f>
        <v>239</v>
      </c>
      <c r="G56" s="18">
        <f>IF($A56&lt;=G$178,MissFill!F59,"")</f>
        <v>270</v>
      </c>
      <c r="H56" s="18">
        <f>IF($A56&lt;=H$178,MissFill!G59,"")</f>
        <v>83</v>
      </c>
      <c r="I56" s="18">
        <f>IF($A56&lt;=I$178,MissFill!H59,"")</f>
        <v>27</v>
      </c>
      <c r="J56" s="18">
        <f>IF($A56&lt;=J$178,MissFill!I59,"")</f>
        <v>30</v>
      </c>
      <c r="K56" s="18">
        <f>IF($A56&lt;=K$178,MissFill!J59,"")</f>
        <v>103</v>
      </c>
      <c r="L56" s="18">
        <f>IF($A56&lt;=L$178,MissFill!K59,"")</f>
        <v>327</v>
      </c>
      <c r="M56" s="18">
        <f>IF($A56&lt;=M$178,MissFill!L59,"")</f>
        <v>258</v>
      </c>
      <c r="N56" s="18">
        <f>IF($A56&lt;=N$178,MissFill!M59,"")</f>
        <v>29</v>
      </c>
      <c r="O56" s="18">
        <f>IF($A56&lt;=O$178,MissFill!N59,"")</f>
        <v>1879</v>
      </c>
      <c r="P56" s="18">
        <f>IF($A56&lt;=P$178,MissFill!O59,"")</f>
        <v>588</v>
      </c>
      <c r="Q56" s="18">
        <f>IF($A56&lt;=Q$178,MissFill!P59,"")</f>
        <v>53</v>
      </c>
      <c r="R56" s="18">
        <f>IF($A56&lt;=R$178,MissFill!Q59,"")</f>
        <v>0</v>
      </c>
      <c r="S56" s="18">
        <f>IF($A56&lt;=S$178,MissFill!R59,"")</f>
        <v>0</v>
      </c>
      <c r="T56" s="18">
        <f>IF($A56&lt;=T$178,MissFill!S59,"")</f>
        <v>50</v>
      </c>
      <c r="U56" s="18">
        <f>IF($A56&lt;=U$178,MissFill!T59,"")</f>
        <v>3402</v>
      </c>
      <c r="V56" s="18">
        <f>IF($A56&lt;=V$178,MissFill!U59,"")</f>
        <v>27</v>
      </c>
      <c r="W56" s="18">
        <f>IF($A56&lt;=W$178,MissFill!V59,"")</f>
        <v>4</v>
      </c>
      <c r="X56" s="18">
        <f>IF($A56&lt;=X$178,MissFill!W59,"")</f>
        <v>608</v>
      </c>
      <c r="Y56" s="18">
        <f>IF($A56&lt;=Y$178,MissFill!X59,"")</f>
        <v>1100</v>
      </c>
      <c r="Z56" s="18">
        <f>IF($A56&lt;=Z$178,MissFill!Y59,"")</f>
        <v>1129</v>
      </c>
      <c r="AA56" s="18">
        <f>IF($A56&lt;=AA$178,MissFill!Z59,"")</f>
        <v>251</v>
      </c>
      <c r="AB56" s="18">
        <f>IF($A56&lt;=AB$178,MissFill!AA59,"")</f>
        <v>693</v>
      </c>
      <c r="AC56" s="18">
        <f>IF($A56&lt;=AC$178,MissFill!AB59,"")</f>
        <v>139</v>
      </c>
      <c r="AD56" s="18">
        <f>IF($A56&lt;=AD$178,MissFill!AC59,"")</f>
        <v>542</v>
      </c>
      <c r="AE56" s="18">
        <f>IF($A56&lt;=AE$178,MissFill!AD59,"")</f>
        <v>69</v>
      </c>
      <c r="AF56" s="18">
        <f>IF($A56&lt;=AF$178,MissFill!AE59,"")</f>
        <v>354</v>
      </c>
      <c r="AG56" s="18">
        <f>IF($A56&lt;=AG$178,MissFill!AF59,"")</f>
        <v>972</v>
      </c>
      <c r="AH56" s="18">
        <f>IF($A56&lt;=AH$178,MissFill!AG59,"")</f>
        <v>438</v>
      </c>
      <c r="AI56" s="18">
        <f>IF($A56&lt;=AI$178,MissFill!AH59,"")</f>
        <v>501</v>
      </c>
      <c r="AJ56" s="18">
        <f>IF($A56&lt;=AJ$178,MissFill!AI59,"")</f>
        <v>0</v>
      </c>
      <c r="AK56" s="18">
        <f>IF($A56&lt;=AK$178,MissFill!AJ59,"")</f>
        <v>308</v>
      </c>
      <c r="AL56" s="18">
        <f>IF($A56&lt;=AL$178,MissFill!AK59,"")</f>
        <v>1212</v>
      </c>
      <c r="AM56" s="18">
        <f>IF($A56&lt;=AM$178,MissFill!AL59,"")</f>
        <v>562</v>
      </c>
      <c r="AN56" s="18">
        <f>IF($A56&lt;=AN$178,MissFill!AM59,"")</f>
        <v>630</v>
      </c>
      <c r="AO56" s="18">
        <f>IF($A56&lt;=AO$178,MissFill!AN59,"")</f>
        <v>825</v>
      </c>
      <c r="AP56" s="18">
        <f>IF($A56&lt;=AP$178,MissFill!AO59,"")</f>
        <v>1537</v>
      </c>
      <c r="AQ56" s="18">
        <f>IF($A56&lt;=AQ$178,MissFill!AP59,"")</f>
        <v>244</v>
      </c>
      <c r="AR56" s="18">
        <f>IF($A56&lt;=AR$178,MissFill!AQ59,"")</f>
        <v>788</v>
      </c>
      <c r="AS56" s="18">
        <f>IF($A56&lt;=AS$178,MissFill!AR59,"")</f>
        <v>195</v>
      </c>
      <c r="AT56" s="18">
        <f>IF($A56&lt;=AT$178,MissFill!AS59,"")</f>
        <v>1233</v>
      </c>
      <c r="AU56" s="18">
        <f>IF($A56&lt;=AU$178,MissFill!AT59,"")</f>
        <v>706</v>
      </c>
      <c r="AV56" s="18">
        <f>IF($A56&lt;=AV$178,MissFill!AU59,"")</f>
        <v>3096</v>
      </c>
      <c r="AW56" s="18">
        <f>IF($A56&lt;=AW$178,MissFill!AV59,"")</f>
        <v>317</v>
      </c>
      <c r="AX56" s="18">
        <f>IF($A56&lt;=AX$178,MissFill!AW59,"")</f>
        <v>431</v>
      </c>
    </row>
    <row r="57" spans="1:50" x14ac:dyDescent="0.25">
      <c r="A57" s="8">
        <v>44402</v>
      </c>
      <c r="B57" s="11">
        <v>206</v>
      </c>
      <c r="C57" s="18">
        <f>IF($A57&lt;=C$178,MissFill!B60,"")</f>
        <v>656</v>
      </c>
      <c r="D57" s="18">
        <f>IF($A57&lt;=D$178,MissFill!C60,"")</f>
        <v>247</v>
      </c>
      <c r="E57" s="18">
        <f>IF($A57&lt;=E$178,MissFill!D60,"")</f>
        <v>200</v>
      </c>
      <c r="F57" s="18">
        <f>IF($A57&lt;=F$178,MissFill!E60,"")</f>
        <v>103</v>
      </c>
      <c r="G57" s="18">
        <f>IF($A57&lt;=G$178,MissFill!F60,"")</f>
        <v>52</v>
      </c>
      <c r="H57" s="18">
        <f>IF($A57&lt;=H$178,MissFill!G60,"")</f>
        <v>8</v>
      </c>
      <c r="I57" s="18">
        <f>IF($A57&lt;=I$178,MissFill!H60,"")</f>
        <v>177</v>
      </c>
      <c r="J57" s="18">
        <f>IF($A57&lt;=J$178,MissFill!I60,"")</f>
        <v>193</v>
      </c>
      <c r="K57" s="18">
        <f>IF($A57&lt;=K$178,MissFill!J60,"")</f>
        <v>336</v>
      </c>
      <c r="L57" s="18">
        <f>IF($A57&lt;=L$178,MissFill!K60,"")</f>
        <v>1194</v>
      </c>
      <c r="M57" s="18">
        <f>IF($A57&lt;=M$178,MissFill!L60,"")</f>
        <v>55</v>
      </c>
      <c r="N57" s="18">
        <f>IF($A57&lt;=N$178,MissFill!M60,"")</f>
        <v>503</v>
      </c>
      <c r="O57" s="18">
        <f>IF($A57&lt;=O$178,MissFill!N60,"")</f>
        <v>3062</v>
      </c>
      <c r="P57" s="18">
        <f>IF($A57&lt;=P$178,MissFill!O60,"")</f>
        <v>1603</v>
      </c>
      <c r="Q57" s="18">
        <f>IF($A57&lt;=Q$178,MissFill!P60,"")</f>
        <v>1</v>
      </c>
      <c r="R57" s="18">
        <f>IF($A57&lt;=R$178,MissFill!Q60,"")</f>
        <v>2</v>
      </c>
      <c r="S57" s="18">
        <f>IF($A57&lt;=S$178,MissFill!R60,"")</f>
        <v>0</v>
      </c>
      <c r="T57" s="18">
        <f>IF($A57&lt;=T$178,MissFill!S60,"")</f>
        <v>30</v>
      </c>
      <c r="U57" s="18">
        <f>IF($A57&lt;=U$178,MissFill!T60,"")</f>
        <v>4218</v>
      </c>
      <c r="V57" s="18">
        <f>IF($A57&lt;=V$178,MissFill!U60,"")</f>
        <v>67</v>
      </c>
      <c r="W57" s="18">
        <f>IF($A57&lt;=W$178,MissFill!V60,"")</f>
        <v>923</v>
      </c>
      <c r="X57" s="18">
        <f>IF($A57&lt;=X$178,MissFill!W60,"")</f>
        <v>441</v>
      </c>
      <c r="Y57" s="18">
        <f>IF($A57&lt;=Y$178,MissFill!X60,"")</f>
        <v>446</v>
      </c>
      <c r="Z57" s="18">
        <f>IF($A57&lt;=Z$178,MissFill!Y60,"")</f>
        <v>54</v>
      </c>
      <c r="AA57" s="18">
        <f>IF($A57&lt;=AA$178,MissFill!Z60,"")</f>
        <v>13</v>
      </c>
      <c r="AB57" s="18">
        <f>IF($A57&lt;=AB$178,MissFill!AA60,"")</f>
        <v>887</v>
      </c>
      <c r="AC57" s="18">
        <f>IF($A57&lt;=AC$178,MissFill!AB60,"")</f>
        <v>132</v>
      </c>
      <c r="AD57" s="18">
        <f>IF($A57&lt;=AD$178,MissFill!AC60,"")</f>
        <v>146</v>
      </c>
      <c r="AE57" s="18">
        <f>IF($A57&lt;=AE$178,MissFill!AD60,"")</f>
        <v>0</v>
      </c>
      <c r="AF57" s="18">
        <f>IF($A57&lt;=AF$178,MissFill!AE60,"")</f>
        <v>770</v>
      </c>
      <c r="AG57" s="18">
        <f>IF($A57&lt;=AG$178,MissFill!AF60,"")</f>
        <v>400</v>
      </c>
      <c r="AH57" s="18">
        <f>IF($A57&lt;=AH$178,MissFill!AG60,"")</f>
        <v>1381</v>
      </c>
      <c r="AI57" s="18">
        <f>IF($A57&lt;=AI$178,MissFill!AH60,"")</f>
        <v>279</v>
      </c>
      <c r="AJ57" s="18">
        <f>IF($A57&lt;=AJ$178,MissFill!AI60,"")</f>
        <v>13</v>
      </c>
      <c r="AK57" s="18">
        <f>IF($A57&lt;=AK$178,MissFill!AJ60,"")</f>
        <v>155</v>
      </c>
      <c r="AL57" s="18">
        <f>IF($A57&lt;=AL$178,MissFill!AK60,"")</f>
        <v>1798</v>
      </c>
      <c r="AM57" s="18">
        <f>IF($A57&lt;=AM$178,MissFill!AL60,"")</f>
        <v>527</v>
      </c>
      <c r="AN57" s="18">
        <f>IF($A57&lt;=AN$178,MissFill!AM60,"")</f>
        <v>273</v>
      </c>
      <c r="AO57" s="18">
        <f>IF($A57&lt;=AO$178,MissFill!AN60,"")</f>
        <v>529</v>
      </c>
      <c r="AP57" s="18">
        <f>IF($A57&lt;=AP$178,MissFill!AO60,"")</f>
        <v>657</v>
      </c>
      <c r="AQ57" s="18">
        <f>IF($A57&lt;=AQ$178,MissFill!AP60,"")</f>
        <v>78</v>
      </c>
      <c r="AR57" s="18">
        <f>IF($A57&lt;=AR$178,MissFill!AQ60,"")</f>
        <v>1690</v>
      </c>
      <c r="AS57" s="18">
        <f>IF($A57&lt;=AS$178,MissFill!AR60,"")</f>
        <v>96</v>
      </c>
      <c r="AT57" s="18">
        <f>IF($A57&lt;=AT$178,MissFill!AS60,"")</f>
        <v>167</v>
      </c>
      <c r="AU57" s="18">
        <f>IF($A57&lt;=AU$178,MissFill!AT60,"")</f>
        <v>514</v>
      </c>
      <c r="AV57" s="18">
        <f>IF($A57&lt;=AV$178,MissFill!AU60,"")</f>
        <v>2618</v>
      </c>
      <c r="AW57" s="18">
        <f>IF($A57&lt;=AW$178,MissFill!AV60,"")</f>
        <v>0</v>
      </c>
      <c r="AX57" s="18">
        <f>IF($A57&lt;=AX$178,MissFill!AW60,"")</f>
        <v>406</v>
      </c>
    </row>
    <row r="58" spans="1:50" x14ac:dyDescent="0.25">
      <c r="A58" s="8">
        <v>44403</v>
      </c>
      <c r="B58" s="11">
        <v>207</v>
      </c>
      <c r="C58" s="18">
        <f>IF($A58&lt;=C$178,MissFill!B61,"")</f>
        <v>652</v>
      </c>
      <c r="D58" s="18">
        <f>IF($A58&lt;=D$178,MissFill!C61,"")</f>
        <v>919</v>
      </c>
      <c r="E58" s="18">
        <f>IF($A58&lt;=E$178,MissFill!D61,"")</f>
        <v>583</v>
      </c>
      <c r="F58" s="18">
        <f>IF($A58&lt;=F$178,MissFill!E61,"")</f>
        <v>97</v>
      </c>
      <c r="G58" s="18">
        <f>IF($A58&lt;=G$178,MissFill!F61,"")</f>
        <v>794</v>
      </c>
      <c r="H58" s="18">
        <f>IF($A58&lt;=H$178,MissFill!G61,"")</f>
        <v>451</v>
      </c>
      <c r="I58" s="18">
        <f>IF($A58&lt;=I$178,MissFill!H61,"")</f>
        <v>329</v>
      </c>
      <c r="J58" s="18">
        <f>IF($A58&lt;=J$178,MissFill!I61,"")</f>
        <v>432</v>
      </c>
      <c r="K58" s="18">
        <f>IF($A58&lt;=K$178,MissFill!J61,"")</f>
        <v>453</v>
      </c>
      <c r="L58" s="18">
        <f>IF($A58&lt;=L$178,MissFill!K61,"")</f>
        <v>473</v>
      </c>
      <c r="M58" s="18">
        <f>IF($A58&lt;=M$178,MissFill!L61,"")</f>
        <v>5</v>
      </c>
      <c r="N58" s="18">
        <f>IF($A58&lt;=N$178,MissFill!M61,"")</f>
        <v>0</v>
      </c>
      <c r="O58" s="18">
        <f>IF($A58&lt;=O$178,MissFill!N61,"")</f>
        <v>1127</v>
      </c>
      <c r="P58" s="18">
        <f>IF($A58&lt;=P$178,MissFill!O61,"")</f>
        <v>731</v>
      </c>
      <c r="Q58" s="18">
        <f>IF($A58&lt;=Q$178,MissFill!P61,"")</f>
        <v>92</v>
      </c>
      <c r="R58" s="18">
        <f>IF($A58&lt;=R$178,MissFill!Q61,"")</f>
        <v>18</v>
      </c>
      <c r="S58" s="18">
        <f>IF($A58&lt;=S$178,MissFill!R61,"")</f>
        <v>0</v>
      </c>
      <c r="T58" s="18">
        <f>IF($A58&lt;=T$178,MissFill!S61,"")</f>
        <v>193</v>
      </c>
      <c r="U58" s="18">
        <f>IF($A58&lt;=U$178,MissFill!T61,"")</f>
        <v>1368</v>
      </c>
      <c r="V58" s="18">
        <f>IF($A58&lt;=V$178,MissFill!U61,"")</f>
        <v>250</v>
      </c>
      <c r="W58" s="18">
        <f>IF($A58&lt;=W$178,MissFill!V61,"")</f>
        <v>1246</v>
      </c>
      <c r="X58" s="18">
        <f>IF($A58&lt;=X$178,MissFill!W61,"")</f>
        <v>197</v>
      </c>
      <c r="Y58" s="18">
        <f>IF($A58&lt;=Y$178,MissFill!X61,"")</f>
        <v>959</v>
      </c>
      <c r="Z58" s="18">
        <f>IF($A58&lt;=Z$178,MissFill!Y61,"")</f>
        <v>53</v>
      </c>
      <c r="AA58" s="18">
        <f>IF($A58&lt;=AA$178,MissFill!Z61,"")</f>
        <v>61</v>
      </c>
      <c r="AB58" s="18">
        <f>IF($A58&lt;=AB$178,MissFill!AA61,"")</f>
        <v>1039</v>
      </c>
      <c r="AC58" s="18">
        <f>IF($A58&lt;=AC$178,MissFill!AB61,"")</f>
        <v>73</v>
      </c>
      <c r="AD58" s="18">
        <f>IF($A58&lt;=AD$178,MissFill!AC61,"")</f>
        <v>61</v>
      </c>
      <c r="AE58" s="18">
        <f>IF($A58&lt;=AE$178,MissFill!AD61,"")</f>
        <v>0</v>
      </c>
      <c r="AF58" s="18">
        <f>IF($A58&lt;=AF$178,MissFill!AE61,"")</f>
        <v>421</v>
      </c>
      <c r="AG58" s="18">
        <f>IF($A58&lt;=AG$178,MissFill!AF61,"")</f>
        <v>1903</v>
      </c>
      <c r="AH58" s="18">
        <f>IF($A58&lt;=AH$178,MissFill!AG61,"")</f>
        <v>514</v>
      </c>
      <c r="AI58" s="18">
        <f>IF($A58&lt;=AI$178,MissFill!AH61,"")</f>
        <v>62</v>
      </c>
      <c r="AJ58" s="18">
        <f>IF($A58&lt;=AJ$178,MissFill!AI61,"")</f>
        <v>18</v>
      </c>
      <c r="AK58" s="18">
        <f>IF($A58&lt;=AK$178,MissFill!AJ61,"")</f>
        <v>249</v>
      </c>
      <c r="AL58" s="18">
        <f>IF($A58&lt;=AL$178,MissFill!AK61,"")</f>
        <v>1520</v>
      </c>
      <c r="AM58" s="18">
        <f>IF($A58&lt;=AM$178,MissFill!AL61,"")</f>
        <v>146</v>
      </c>
      <c r="AN58" s="18">
        <f>IF($A58&lt;=AN$178,MissFill!AM61,"")</f>
        <v>232</v>
      </c>
      <c r="AO58" s="18">
        <f>IF($A58&lt;=AO$178,MissFill!AN61,"")</f>
        <v>470</v>
      </c>
      <c r="AP58" s="18">
        <f>IF($A58&lt;=AP$178,MissFill!AO61,"")</f>
        <v>1265</v>
      </c>
      <c r="AQ58" s="18">
        <f>IF($A58&lt;=AQ$178,MissFill!AP61,"")</f>
        <v>2</v>
      </c>
      <c r="AR58" s="18">
        <f>IF($A58&lt;=AR$178,MissFill!AQ61,"")</f>
        <v>2183</v>
      </c>
      <c r="AS58" s="18">
        <f>IF($A58&lt;=AS$178,MissFill!AR61,"")</f>
        <v>13</v>
      </c>
      <c r="AT58" s="18">
        <f>IF($A58&lt;=AT$178,MissFill!AS61,"")</f>
        <v>796</v>
      </c>
      <c r="AU58" s="18">
        <f>IF($A58&lt;=AU$178,MissFill!AT61,"")</f>
        <v>325</v>
      </c>
      <c r="AV58" s="18">
        <f>IF($A58&lt;=AV$178,MissFill!AU61,"")</f>
        <v>1815</v>
      </c>
      <c r="AW58" s="18">
        <f>IF($A58&lt;=AW$178,MissFill!AV61,"")</f>
        <v>182</v>
      </c>
      <c r="AX58" s="18">
        <f>IF($A58&lt;=AX$178,MissFill!AW61,"")</f>
        <v>415</v>
      </c>
    </row>
    <row r="59" spans="1:50" x14ac:dyDescent="0.25">
      <c r="A59" s="8">
        <v>44404</v>
      </c>
      <c r="B59" s="11">
        <v>208</v>
      </c>
      <c r="C59" s="18">
        <f>IF($A59&lt;=C$178,MissFill!B62,"")</f>
        <v>89</v>
      </c>
      <c r="D59" s="18">
        <f>IF($A59&lt;=D$178,MissFill!C62,"")</f>
        <v>48</v>
      </c>
      <c r="E59" s="18">
        <f>IF($A59&lt;=E$178,MissFill!D62,"")</f>
        <v>647</v>
      </c>
      <c r="F59" s="18">
        <f>IF($A59&lt;=F$178,MissFill!E62,"")</f>
        <v>74</v>
      </c>
      <c r="G59" s="18">
        <f>IF($A59&lt;=G$178,MissFill!F62,"")</f>
        <v>10</v>
      </c>
      <c r="H59" s="18">
        <f>IF($A59&lt;=H$178,MissFill!G62,"")</f>
        <v>25</v>
      </c>
      <c r="I59" s="18">
        <f>IF($A59&lt;=I$178,MissFill!H62,"")</f>
        <v>64</v>
      </c>
      <c r="J59" s="18">
        <f>IF($A59&lt;=J$178,MissFill!I62,"")</f>
        <v>0</v>
      </c>
      <c r="K59" s="18">
        <f>IF($A59&lt;=K$178,MissFill!J62,"")</f>
        <v>1166</v>
      </c>
      <c r="L59" s="18">
        <f>IF($A59&lt;=L$178,MissFill!K62,"")</f>
        <v>545</v>
      </c>
      <c r="M59" s="18">
        <f>IF($A59&lt;=M$178,MissFill!L62,"")</f>
        <v>204</v>
      </c>
      <c r="N59" s="18">
        <f>IF($A59&lt;=N$178,MissFill!M62,"")</f>
        <v>1240</v>
      </c>
      <c r="O59" s="18">
        <f>IF($A59&lt;=O$178,MissFill!N62,"")</f>
        <v>1436</v>
      </c>
      <c r="P59" s="18">
        <f>IF($A59&lt;=P$178,MissFill!O62,"")</f>
        <v>1328</v>
      </c>
      <c r="Q59" s="18">
        <f>IF($A59&lt;=Q$178,MissFill!P62,"")</f>
        <v>28</v>
      </c>
      <c r="R59" s="18">
        <f>IF($A59&lt;=R$178,MissFill!Q62,"")</f>
        <v>0</v>
      </c>
      <c r="S59" s="18">
        <f>IF($A59&lt;=S$178,MissFill!R62,"")</f>
        <v>0</v>
      </c>
      <c r="T59" s="18">
        <f>IF($A59&lt;=T$178,MissFill!S62,"")</f>
        <v>75</v>
      </c>
      <c r="U59" s="18">
        <f>IF($A59&lt;=U$178,MissFill!T62,"")</f>
        <v>2314</v>
      </c>
      <c r="V59" s="18">
        <f>IF($A59&lt;=V$178,MissFill!U62,"")</f>
        <v>1431</v>
      </c>
      <c r="W59" s="18">
        <f>IF($A59&lt;=W$178,MissFill!V62,"")</f>
        <v>514</v>
      </c>
      <c r="X59" s="18">
        <f>IF($A59&lt;=X$178,MissFill!W62,"")</f>
        <v>334</v>
      </c>
      <c r="Y59" s="18">
        <f>IF($A59&lt;=Y$178,MissFill!X62,"")</f>
        <v>3404</v>
      </c>
      <c r="Z59" s="18">
        <f>IF($A59&lt;=Z$178,MissFill!Y62,"")</f>
        <v>17</v>
      </c>
      <c r="AA59" s="18">
        <f>IF($A59&lt;=AA$178,MissFill!Z62,"")</f>
        <v>38</v>
      </c>
      <c r="AB59" s="18">
        <f>IF($A59&lt;=AB$178,MissFill!AA62,"")</f>
        <v>1466</v>
      </c>
      <c r="AC59" s="18">
        <f>IF($A59&lt;=AC$178,MissFill!AB62,"")</f>
        <v>177</v>
      </c>
      <c r="AD59" s="18">
        <f>IF($A59&lt;=AD$178,MissFill!AC62,"")</f>
        <v>573</v>
      </c>
      <c r="AE59" s="18">
        <f>IF($A59&lt;=AE$178,MissFill!AD62,"")</f>
        <v>508</v>
      </c>
      <c r="AF59" s="18">
        <f>IF($A59&lt;=AF$178,MissFill!AE62,"")</f>
        <v>288</v>
      </c>
      <c r="AG59" s="18">
        <f>IF($A59&lt;=AG$178,MissFill!AF62,"")</f>
        <v>2165</v>
      </c>
      <c r="AH59" s="18">
        <f>IF($A59&lt;=AH$178,MissFill!AG62,"")</f>
        <v>65</v>
      </c>
      <c r="AI59" s="18">
        <f>IF($A59&lt;=AI$178,MissFill!AH62,"")</f>
        <v>1128</v>
      </c>
      <c r="AJ59" s="18">
        <f>IF($A59&lt;=AJ$178,MissFill!AI62,"")</f>
        <v>132</v>
      </c>
      <c r="AK59" s="18">
        <f>IF($A59&lt;=AK$178,MissFill!AJ62,"")</f>
        <v>6</v>
      </c>
      <c r="AL59" s="18">
        <f>IF($A59&lt;=AL$178,MissFill!AK62,"")</f>
        <v>616</v>
      </c>
      <c r="AM59" s="18">
        <f>IF($A59&lt;=AM$178,MissFill!AL62,"")</f>
        <v>624</v>
      </c>
      <c r="AN59" s="18">
        <f>IF($A59&lt;=AN$178,MissFill!AM62,"")</f>
        <v>547</v>
      </c>
      <c r="AO59" s="18">
        <f>IF($A59&lt;=AO$178,MissFill!AN62,"")</f>
        <v>792</v>
      </c>
      <c r="AP59" s="18">
        <f>IF($A59&lt;=AP$178,MissFill!AO62,"")</f>
        <v>770</v>
      </c>
      <c r="AQ59" s="18">
        <f>IF($A59&lt;=AQ$178,MissFill!AP62,"")</f>
        <v>41</v>
      </c>
      <c r="AR59" s="18">
        <f>IF($A59&lt;=AR$178,MissFill!AQ62,"")</f>
        <v>559</v>
      </c>
      <c r="AS59" s="18">
        <f>IF($A59&lt;=AS$178,MissFill!AR62,"")</f>
        <v>141</v>
      </c>
      <c r="AT59" s="18">
        <f>IF($A59&lt;=AT$178,MissFill!AS62,"")</f>
        <v>1197</v>
      </c>
      <c r="AU59" s="18">
        <f>IF($A59&lt;=AU$178,MissFill!AT62,"")</f>
        <v>472</v>
      </c>
      <c r="AV59" s="18">
        <f>IF($A59&lt;=AV$178,MissFill!AU62,"")</f>
        <v>3216</v>
      </c>
      <c r="AW59" s="18">
        <f>IF($A59&lt;=AW$178,MissFill!AV62,"")</f>
        <v>604</v>
      </c>
      <c r="AX59" s="18">
        <f>IF($A59&lt;=AX$178,MissFill!AW62,"")</f>
        <v>320</v>
      </c>
    </row>
    <row r="60" spans="1:50" x14ac:dyDescent="0.25">
      <c r="A60" s="8">
        <v>44405</v>
      </c>
      <c r="B60" s="11">
        <v>209</v>
      </c>
      <c r="C60" s="18">
        <f>IF($A60&lt;=C$178,MissFill!B63,"")</f>
        <v>0</v>
      </c>
      <c r="D60" s="18">
        <f>IF($A60&lt;=D$178,MissFill!C63,"")</f>
        <v>374</v>
      </c>
      <c r="E60" s="18">
        <f>IF($A60&lt;=E$178,MissFill!D63,"")</f>
        <v>616</v>
      </c>
      <c r="F60" s="18">
        <f>IF($A60&lt;=F$178,MissFill!E63,"")</f>
        <v>95</v>
      </c>
      <c r="G60" s="18">
        <f>IF($A60&lt;=G$178,MissFill!F63,"")</f>
        <v>121</v>
      </c>
      <c r="H60" s="18">
        <f>IF($A60&lt;=H$178,MissFill!G63,"")</f>
        <v>72</v>
      </c>
      <c r="I60" s="18">
        <f>IF($A60&lt;=I$178,MissFill!H63,"")</f>
        <v>14</v>
      </c>
      <c r="J60" s="18">
        <f>IF($A60&lt;=J$178,MissFill!I63,"")</f>
        <v>16</v>
      </c>
      <c r="K60" s="18">
        <f>IF($A60&lt;=K$178,MissFill!J63,"")</f>
        <v>1926</v>
      </c>
      <c r="L60" s="18">
        <f>IF($A60&lt;=L$178,MissFill!K63,"")</f>
        <v>300</v>
      </c>
      <c r="M60" s="18">
        <f>IF($A60&lt;=M$178,MissFill!L63,"")</f>
        <v>10</v>
      </c>
      <c r="N60" s="18">
        <f>IF($A60&lt;=N$178,MissFill!M63,"")</f>
        <v>0</v>
      </c>
      <c r="O60" s="18">
        <f>IF($A60&lt;=O$178,MissFill!N63,"")</f>
        <v>0</v>
      </c>
      <c r="P60" s="18">
        <f>IF($A60&lt;=P$178,MissFill!O63,"")</f>
        <v>670</v>
      </c>
      <c r="Q60" s="18">
        <f>IF($A60&lt;=Q$178,MissFill!P63,"")</f>
        <v>192</v>
      </c>
      <c r="R60" s="18">
        <f>IF($A60&lt;=R$178,MissFill!Q63,"")</f>
        <v>1</v>
      </c>
      <c r="S60" s="18">
        <f>IF($A60&lt;=S$178,MissFill!R63,"")</f>
        <v>1</v>
      </c>
      <c r="T60" s="18">
        <f>IF($A60&lt;=T$178,MissFill!S63,"")</f>
        <v>153</v>
      </c>
      <c r="U60" s="18">
        <f>IF($A60&lt;=U$178,MissFill!T63,"")</f>
        <v>1460</v>
      </c>
      <c r="V60" s="18">
        <f>IF($A60&lt;=V$178,MissFill!U63,"")</f>
        <v>602</v>
      </c>
      <c r="W60" s="18">
        <f>IF($A60&lt;=W$178,MissFill!V63,"")</f>
        <v>123</v>
      </c>
      <c r="X60" s="18">
        <f>IF($A60&lt;=X$178,MissFill!W63,"")</f>
        <v>1201</v>
      </c>
      <c r="Y60" s="18">
        <f>IF($A60&lt;=Y$178,MissFill!X63,"")</f>
        <v>479</v>
      </c>
      <c r="Z60" s="18">
        <f>IF($A60&lt;=Z$178,MissFill!Y63,"")</f>
        <v>505</v>
      </c>
      <c r="AA60" s="18">
        <f>IF($A60&lt;=AA$178,MissFill!Z63,"")</f>
        <v>42</v>
      </c>
      <c r="AB60" s="18">
        <f>IF($A60&lt;=AB$178,MissFill!AA63,"")</f>
        <v>788</v>
      </c>
      <c r="AC60" s="18">
        <f>IF($A60&lt;=AC$178,MissFill!AB63,"")</f>
        <v>58</v>
      </c>
      <c r="AD60" s="18">
        <f>IF($A60&lt;=AD$178,MissFill!AC63,"")</f>
        <v>1732</v>
      </c>
      <c r="AE60" s="18">
        <f>IF($A60&lt;=AE$178,MissFill!AD63,"")</f>
        <v>127</v>
      </c>
      <c r="AF60" s="18">
        <f>IF($A60&lt;=AF$178,MissFill!AE63,"")</f>
        <v>1040</v>
      </c>
      <c r="AG60" s="18">
        <f>IF($A60&lt;=AG$178,MissFill!AF63,"")</f>
        <v>1267</v>
      </c>
      <c r="AH60" s="18">
        <f>IF($A60&lt;=AH$178,MissFill!AG63,"")</f>
        <v>110</v>
      </c>
      <c r="AI60" s="18">
        <f>IF($A60&lt;=AI$178,MissFill!AH63,"")</f>
        <v>232</v>
      </c>
      <c r="AJ60" s="18">
        <f>IF($A60&lt;=AJ$178,MissFill!AI63,"")</f>
        <v>178</v>
      </c>
      <c r="AK60" s="18">
        <f>IF($A60&lt;=AK$178,MissFill!AJ63,"")</f>
        <v>256</v>
      </c>
      <c r="AL60" s="18">
        <f>IF($A60&lt;=AL$178,MissFill!AK63,"")</f>
        <v>990</v>
      </c>
      <c r="AM60" s="18">
        <f>IF($A60&lt;=AM$178,MissFill!AL63,"")</f>
        <v>1161</v>
      </c>
      <c r="AN60" s="18">
        <f>IF($A60&lt;=AN$178,MissFill!AM63,"")</f>
        <v>306</v>
      </c>
      <c r="AO60" s="18">
        <f>IF($A60&lt;=AO$178,MissFill!AN63,"")</f>
        <v>1019</v>
      </c>
      <c r="AP60" s="18">
        <f>IF($A60&lt;=AP$178,MissFill!AO63,"")</f>
        <v>495</v>
      </c>
      <c r="AQ60" s="18">
        <f>IF($A60&lt;=AQ$178,MissFill!AP63,"")</f>
        <v>125</v>
      </c>
      <c r="AR60" s="18">
        <f>IF($A60&lt;=AR$178,MissFill!AQ63,"")</f>
        <v>838</v>
      </c>
      <c r="AS60" s="18">
        <f>IF($A60&lt;=AS$178,MissFill!AR63,"")</f>
        <v>1018</v>
      </c>
      <c r="AT60" s="18">
        <f>IF($A60&lt;=AT$178,MissFill!AS63,"")</f>
        <v>1119</v>
      </c>
      <c r="AU60" s="18">
        <f>IF($A60&lt;=AU$178,MissFill!AT63,"")</f>
        <v>794</v>
      </c>
      <c r="AV60" s="18">
        <f>IF($A60&lt;=AV$178,MissFill!AU63,"")</f>
        <v>1541</v>
      </c>
      <c r="AW60" s="18">
        <f>IF($A60&lt;=AW$178,MissFill!AV63,"")</f>
        <v>93</v>
      </c>
      <c r="AX60" s="18">
        <f>IF($A60&lt;=AX$178,MissFill!AW63,"")</f>
        <v>650</v>
      </c>
    </row>
    <row r="61" spans="1:50" x14ac:dyDescent="0.25">
      <c r="A61" s="8">
        <v>44406</v>
      </c>
      <c r="B61" s="11">
        <v>210</v>
      </c>
      <c r="C61" s="18">
        <f>IF($A61&lt;=C$178,MissFill!B64,"")</f>
        <v>182</v>
      </c>
      <c r="D61" s="18">
        <f>IF($A61&lt;=D$178,MissFill!C64,"")</f>
        <v>414</v>
      </c>
      <c r="E61" s="18">
        <f>IF($A61&lt;=E$178,MissFill!D64,"")</f>
        <v>2</v>
      </c>
      <c r="F61" s="18">
        <f>IF($A61&lt;=F$178,MissFill!E64,"")</f>
        <v>71</v>
      </c>
      <c r="G61" s="18">
        <f>IF($A61&lt;=G$178,MissFill!F64,"")</f>
        <v>143</v>
      </c>
      <c r="H61" s="18">
        <f>IF($A61&lt;=H$178,MissFill!G64,"")</f>
        <v>563</v>
      </c>
      <c r="I61" s="18">
        <f>IF($A61&lt;=I$178,MissFill!H64,"")</f>
        <v>0</v>
      </c>
      <c r="J61" s="18">
        <f>IF($A61&lt;=J$178,MissFill!I64,"")</f>
        <v>3</v>
      </c>
      <c r="K61" s="18">
        <f>IF($A61&lt;=K$178,MissFill!J64,"")</f>
        <v>605</v>
      </c>
      <c r="L61" s="18">
        <f>IF($A61&lt;=L$178,MissFill!K64,"")</f>
        <v>300</v>
      </c>
      <c r="M61" s="18">
        <f>IF($A61&lt;=M$178,MissFill!L64,"")</f>
        <v>53</v>
      </c>
      <c r="N61" s="18">
        <f>IF($A61&lt;=N$178,MissFill!M64,"")</f>
        <v>0</v>
      </c>
      <c r="O61" s="18">
        <f>IF($A61&lt;=O$178,MissFill!N64,"")</f>
        <v>1714</v>
      </c>
      <c r="P61" s="18">
        <f>IF($A61&lt;=P$178,MissFill!O64,"")</f>
        <v>160</v>
      </c>
      <c r="Q61" s="18">
        <f>IF($A61&lt;=Q$178,MissFill!P64,"")</f>
        <v>134</v>
      </c>
      <c r="R61" s="18">
        <f>IF($A61&lt;=R$178,MissFill!Q64,"")</f>
        <v>5</v>
      </c>
      <c r="S61" s="18">
        <f>IF($A61&lt;=S$178,MissFill!R64,"")</f>
        <v>0</v>
      </c>
      <c r="T61" s="18">
        <f>IF($A61&lt;=T$178,MissFill!S64,"")</f>
        <v>253</v>
      </c>
      <c r="U61" s="18">
        <f>IF($A61&lt;=U$178,MissFill!T64,"")</f>
        <v>0</v>
      </c>
      <c r="V61" s="18">
        <f>IF($A61&lt;=V$178,MissFill!U64,"")</f>
        <v>256</v>
      </c>
      <c r="W61" s="18">
        <f>IF($A61&lt;=W$178,MissFill!V64,"")</f>
        <v>336</v>
      </c>
      <c r="X61" s="18">
        <f>IF($A61&lt;=X$178,MissFill!W64,"")</f>
        <v>138</v>
      </c>
      <c r="Y61" s="18">
        <f>IF($A61&lt;=Y$178,MissFill!X64,"")</f>
        <v>4</v>
      </c>
      <c r="Z61" s="18">
        <f>IF($A61&lt;=Z$178,MissFill!Y64,"")</f>
        <v>434</v>
      </c>
      <c r="AA61" s="18">
        <f>IF($A61&lt;=AA$178,MissFill!Z64,"")</f>
        <v>97</v>
      </c>
      <c r="AB61" s="18">
        <f>IF($A61&lt;=AB$178,MissFill!AA64,"")</f>
        <v>2138</v>
      </c>
      <c r="AC61" s="18">
        <f>IF($A61&lt;=AC$178,MissFill!AB64,"")</f>
        <v>55</v>
      </c>
      <c r="AD61" s="18">
        <f>IF($A61&lt;=AD$178,MissFill!AC64,"")</f>
        <v>1510</v>
      </c>
      <c r="AE61" s="18">
        <f>IF($A61&lt;=AE$178,MissFill!AD64,"")</f>
        <v>669</v>
      </c>
      <c r="AF61" s="18">
        <f>IF($A61&lt;=AF$178,MissFill!AE64,"")</f>
        <v>546</v>
      </c>
      <c r="AG61" s="18">
        <f>IF($A61&lt;=AG$178,MissFill!AF64,"")</f>
        <v>1110</v>
      </c>
      <c r="AH61" s="18">
        <f>IF($A61&lt;=AH$178,MissFill!AG64,"")</f>
        <v>74</v>
      </c>
      <c r="AI61" s="18">
        <f>IF($A61&lt;=AI$178,MissFill!AH64,"")</f>
        <v>376</v>
      </c>
      <c r="AJ61" s="18">
        <f>IF($A61&lt;=AJ$178,MissFill!AI64,"")</f>
        <v>145</v>
      </c>
      <c r="AK61" s="18">
        <f>IF($A61&lt;=AK$178,MissFill!AJ64,"")</f>
        <v>243</v>
      </c>
      <c r="AL61" s="18">
        <f>IF($A61&lt;=AL$178,MissFill!AK64,"")</f>
        <v>230</v>
      </c>
      <c r="AM61" s="18">
        <f>IF($A61&lt;=AM$178,MissFill!AL64,"")</f>
        <v>954</v>
      </c>
      <c r="AN61" s="18">
        <f>IF($A61&lt;=AN$178,MissFill!AM64,"")</f>
        <v>501</v>
      </c>
      <c r="AO61" s="18">
        <f>IF($A61&lt;=AO$178,MissFill!AN64,"")</f>
        <v>1463</v>
      </c>
      <c r="AP61" s="18">
        <f>IF($A61&lt;=AP$178,MissFill!AO64,"")</f>
        <v>561</v>
      </c>
      <c r="AQ61" s="18">
        <f>IF($A61&lt;=AQ$178,MissFill!AP64,"")</f>
        <v>474</v>
      </c>
      <c r="AR61" s="18">
        <f>IF($A61&lt;=AR$178,MissFill!AQ64,"")</f>
        <v>859</v>
      </c>
      <c r="AS61" s="18">
        <f>IF($A61&lt;=AS$178,MissFill!AR64,"")</f>
        <v>580</v>
      </c>
      <c r="AT61" s="18">
        <f>IF($A61&lt;=AT$178,MissFill!AS64,"")</f>
        <v>1393</v>
      </c>
      <c r="AU61" s="18">
        <f>IF($A61&lt;=AU$178,MissFill!AT64,"")</f>
        <v>491</v>
      </c>
      <c r="AV61" s="18">
        <f>IF($A61&lt;=AV$178,MissFill!AU64,"")</f>
        <v>1615</v>
      </c>
      <c r="AW61" s="18">
        <f>IF($A61&lt;=AW$178,MissFill!AV64,"")</f>
        <v>899</v>
      </c>
      <c r="AX61" s="18">
        <f>IF($A61&lt;=AX$178,MissFill!AW64,"")</f>
        <v>762</v>
      </c>
    </row>
    <row r="62" spans="1:50" x14ac:dyDescent="0.25">
      <c r="A62" s="8">
        <v>44407</v>
      </c>
      <c r="B62" s="11">
        <v>211</v>
      </c>
      <c r="C62" s="18">
        <f>IF($A62&lt;=C$178,MissFill!B65,"")</f>
        <v>125</v>
      </c>
      <c r="D62" s="18">
        <f>IF($A62&lt;=D$178,MissFill!C65,"")</f>
        <v>503</v>
      </c>
      <c r="E62" s="18">
        <f>IF($A62&lt;=E$178,MissFill!D65,"")</f>
        <v>1</v>
      </c>
      <c r="F62" s="18">
        <f>IF($A62&lt;=F$178,MissFill!E65,"")</f>
        <v>2797</v>
      </c>
      <c r="G62" s="18">
        <f>IF($A62&lt;=G$178,MissFill!F65,"")</f>
        <v>854</v>
      </c>
      <c r="H62" s="18">
        <f>IF($A62&lt;=H$178,MissFill!G65,"")</f>
        <v>1702</v>
      </c>
      <c r="I62" s="18">
        <f>IF($A62&lt;=I$178,MissFill!H65,"")</f>
        <v>100</v>
      </c>
      <c r="J62" s="18">
        <f>IF($A62&lt;=J$178,MissFill!I65,"")</f>
        <v>10</v>
      </c>
      <c r="K62" s="18">
        <f>IF($A62&lt;=K$178,MissFill!J65,"")</f>
        <v>284</v>
      </c>
      <c r="L62" s="18">
        <f>IF($A62&lt;=L$178,MissFill!K65,"")</f>
        <v>300</v>
      </c>
      <c r="M62" s="18">
        <f>IF($A62&lt;=M$178,MissFill!L65,"")</f>
        <v>48</v>
      </c>
      <c r="N62" s="18">
        <f>IF($A62&lt;=N$178,MissFill!M65,"")</f>
        <v>0</v>
      </c>
      <c r="O62" s="18">
        <f>IF($A62&lt;=O$178,MissFill!N65,"")</f>
        <v>1532</v>
      </c>
      <c r="P62" s="18">
        <f>IF($A62&lt;=P$178,MissFill!O65,"")</f>
        <v>0</v>
      </c>
      <c r="Q62" s="18">
        <f>IF($A62&lt;=Q$178,MissFill!P65,"")</f>
        <v>321</v>
      </c>
      <c r="R62" s="18">
        <f>IF($A62&lt;=R$178,MissFill!Q65,"")</f>
        <v>0</v>
      </c>
      <c r="S62" s="18">
        <f>IF($A62&lt;=S$178,MissFill!R65,"")</f>
        <v>0</v>
      </c>
      <c r="T62" s="18">
        <f>IF($A62&lt;=T$178,MissFill!S65,"")</f>
        <v>881</v>
      </c>
      <c r="U62" s="18">
        <f>IF($A62&lt;=U$178,MissFill!T65,"")</f>
        <v>0</v>
      </c>
      <c r="V62" s="18">
        <f>IF($A62&lt;=V$178,MissFill!U65,"")</f>
        <v>0</v>
      </c>
      <c r="W62" s="18">
        <f>IF($A62&lt;=W$178,MissFill!V65,"")</f>
        <v>353</v>
      </c>
      <c r="X62" s="18">
        <f>IF($A62&lt;=X$178,MissFill!W65,"")</f>
        <v>257</v>
      </c>
      <c r="Y62" s="18">
        <f>IF($A62&lt;=Y$178,MissFill!X65,"")</f>
        <v>0</v>
      </c>
      <c r="Z62" s="18">
        <f>IF($A62&lt;=Z$178,MissFill!Y65,"")</f>
        <v>424</v>
      </c>
      <c r="AA62" s="18">
        <f>IF($A62&lt;=AA$178,MissFill!Z65,"")</f>
        <v>1704</v>
      </c>
      <c r="AB62" s="18">
        <f>IF($A62&lt;=AB$178,MissFill!AA65,"")</f>
        <v>1971</v>
      </c>
      <c r="AC62" s="18">
        <f>IF($A62&lt;=AC$178,MissFill!AB65,"")</f>
        <v>81</v>
      </c>
      <c r="AD62" s="18">
        <f>IF($A62&lt;=AD$178,MissFill!AC65,"")</f>
        <v>775</v>
      </c>
      <c r="AE62" s="18">
        <f>IF($A62&lt;=AE$178,MissFill!AD65,"")</f>
        <v>754</v>
      </c>
      <c r="AF62" s="18">
        <f>IF($A62&lt;=AF$178,MissFill!AE65,"")</f>
        <v>429</v>
      </c>
      <c r="AG62" s="18">
        <f>IF($A62&lt;=AG$178,MissFill!AF65,"")</f>
        <v>4</v>
      </c>
      <c r="AH62" s="18">
        <f>IF($A62&lt;=AH$178,MissFill!AG65,"")</f>
        <v>658</v>
      </c>
      <c r="AI62" s="18">
        <f>IF($A62&lt;=AI$178,MissFill!AH65,"")</f>
        <v>230</v>
      </c>
      <c r="AJ62" s="18">
        <f>IF($A62&lt;=AJ$178,MissFill!AI65,"")</f>
        <v>91</v>
      </c>
      <c r="AK62" s="18">
        <f>IF($A62&lt;=AK$178,MissFill!AJ65,"")</f>
        <v>20</v>
      </c>
      <c r="AL62" s="18">
        <f>IF($A62&lt;=AL$178,MissFill!AK65,"")</f>
        <v>41</v>
      </c>
      <c r="AM62" s="18">
        <f>IF($A62&lt;=AM$178,MissFill!AL65,"")</f>
        <v>506</v>
      </c>
      <c r="AN62" s="18">
        <f>IF($A62&lt;=AN$178,MissFill!AM65,"")</f>
        <v>976</v>
      </c>
      <c r="AO62" s="18">
        <f>IF($A62&lt;=AO$178,MissFill!AN65,"")</f>
        <v>1150</v>
      </c>
      <c r="AP62" s="18">
        <f>IF($A62&lt;=AP$178,MissFill!AO65,"")</f>
        <v>280</v>
      </c>
      <c r="AQ62" s="18">
        <f>IF($A62&lt;=AQ$178,MissFill!AP65,"")</f>
        <v>207</v>
      </c>
      <c r="AR62" s="18">
        <f>IF($A62&lt;=AR$178,MissFill!AQ65,"")</f>
        <v>1082</v>
      </c>
      <c r="AS62" s="18">
        <f>IF($A62&lt;=AS$178,MissFill!AR65,"")</f>
        <v>641</v>
      </c>
      <c r="AT62" s="18">
        <f>IF($A62&lt;=AT$178,MissFill!AS65,"")</f>
        <v>654</v>
      </c>
      <c r="AU62" s="18">
        <f>IF($A62&lt;=AU$178,MissFill!AT65,"")</f>
        <v>342</v>
      </c>
      <c r="AV62" s="18">
        <f>IF($A62&lt;=AV$178,MissFill!AU65,"")</f>
        <v>2306</v>
      </c>
      <c r="AW62" s="18">
        <f>IF($A62&lt;=AW$178,MissFill!AV65,"")</f>
        <v>1307</v>
      </c>
      <c r="AX62" s="18">
        <f>IF($A62&lt;=AX$178,MissFill!AW65,"")</f>
        <v>153</v>
      </c>
    </row>
    <row r="63" spans="1:50" x14ac:dyDescent="0.25">
      <c r="A63" s="8">
        <v>44408</v>
      </c>
      <c r="B63" s="11">
        <v>212</v>
      </c>
      <c r="C63" s="18">
        <f>IF($A63&lt;=C$178,MissFill!B66,"")</f>
        <v>0</v>
      </c>
      <c r="D63" s="18">
        <f>IF($A63&lt;=D$178,MissFill!C66,"")</f>
        <v>197</v>
      </c>
      <c r="E63" s="18">
        <f>IF($A63&lt;=E$178,MissFill!D66,"")</f>
        <v>3</v>
      </c>
      <c r="F63" s="18">
        <f>IF($A63&lt;=F$178,MissFill!E66,"")</f>
        <v>499</v>
      </c>
      <c r="G63" s="18">
        <f>IF($A63&lt;=G$178,MissFill!F66,"")</f>
        <v>16</v>
      </c>
      <c r="H63" s="18">
        <f>IF($A63&lt;=H$178,MissFill!G66,"")</f>
        <v>3</v>
      </c>
      <c r="I63" s="18">
        <f>IF($A63&lt;=I$178,MissFill!H66,"")</f>
        <v>0</v>
      </c>
      <c r="J63" s="18">
        <f>IF($A63&lt;=J$178,MissFill!I66,"")</f>
        <v>1050</v>
      </c>
      <c r="K63" s="18">
        <f>IF($A63&lt;=K$178,MissFill!J66,"")</f>
        <v>143</v>
      </c>
      <c r="L63" s="18">
        <f>IF($A63&lt;=L$178,MissFill!K66,"")</f>
        <v>300</v>
      </c>
      <c r="M63" s="18">
        <f>IF($A63&lt;=M$178,MissFill!L66,"")</f>
        <v>0</v>
      </c>
      <c r="N63" s="18">
        <f>IF($A63&lt;=N$178,MissFill!M66,"")</f>
        <v>0</v>
      </c>
      <c r="O63" s="18">
        <f>IF($A63&lt;=O$178,MissFill!N66,"")</f>
        <v>664</v>
      </c>
      <c r="P63" s="18">
        <f>IF($A63&lt;=P$178,MissFill!O66,"")</f>
        <v>174</v>
      </c>
      <c r="Q63" s="18">
        <f>IF($A63&lt;=Q$178,MissFill!P66,"")</f>
        <v>17</v>
      </c>
      <c r="R63" s="18">
        <f>IF($A63&lt;=R$178,MissFill!Q66,"")</f>
        <v>0</v>
      </c>
      <c r="S63" s="18">
        <f>IF($A63&lt;=S$178,MissFill!R66,"")</f>
        <v>0</v>
      </c>
      <c r="T63" s="18">
        <f>IF($A63&lt;=T$178,MissFill!S66,"")</f>
        <v>384</v>
      </c>
      <c r="U63" s="18">
        <f>IF($A63&lt;=U$178,MissFill!T66,"")</f>
        <v>138</v>
      </c>
      <c r="V63" s="18">
        <f>IF($A63&lt;=V$178,MissFill!U66,"")</f>
        <v>0</v>
      </c>
      <c r="W63" s="18">
        <f>IF($A63&lt;=W$178,MissFill!V66,"")</f>
        <v>446</v>
      </c>
      <c r="X63" s="18">
        <f>IF($A63&lt;=X$178,MissFill!W66,"")</f>
        <v>140</v>
      </c>
      <c r="Y63" s="18">
        <f>IF($A63&lt;=Y$178,MissFill!X66,"")</f>
        <v>44</v>
      </c>
      <c r="Z63" s="18">
        <f>IF($A63&lt;=Z$178,MissFill!Y66,"")</f>
        <v>261</v>
      </c>
      <c r="AA63" s="18">
        <f>IF($A63&lt;=AA$178,MissFill!Z66,"")</f>
        <v>97</v>
      </c>
      <c r="AB63" s="18">
        <f>IF($A63&lt;=AB$178,MissFill!AA66,"")</f>
        <v>3007</v>
      </c>
      <c r="AC63" s="18">
        <f>IF($A63&lt;=AC$178,MissFill!AB66,"")</f>
        <v>18</v>
      </c>
      <c r="AD63" s="18">
        <f>IF($A63&lt;=AD$178,MissFill!AC66,"")</f>
        <v>1283</v>
      </c>
      <c r="AE63" s="18">
        <f>IF($A63&lt;=AE$178,MissFill!AD66,"")</f>
        <v>985</v>
      </c>
      <c r="AF63" s="18">
        <f>IF($A63&lt;=AF$178,MissFill!AE66,"")</f>
        <v>506</v>
      </c>
      <c r="AG63" s="18">
        <f>IF($A63&lt;=AG$178,MissFill!AF66,"")</f>
        <v>0</v>
      </c>
      <c r="AH63" s="18">
        <f>IF($A63&lt;=AH$178,MissFill!AG66,"")</f>
        <v>508</v>
      </c>
      <c r="AI63" s="18">
        <f>IF($A63&lt;=AI$178,MissFill!AH66,"")</f>
        <v>40</v>
      </c>
      <c r="AJ63" s="18">
        <f>IF($A63&lt;=AJ$178,MissFill!AI66,"")</f>
        <v>47</v>
      </c>
      <c r="AK63" s="18">
        <f>IF($A63&lt;=AK$178,MissFill!AJ66,"")</f>
        <v>424</v>
      </c>
      <c r="AL63" s="18">
        <f>IF($A63&lt;=AL$178,MissFill!AK66,"")</f>
        <v>6</v>
      </c>
      <c r="AM63" s="18">
        <f>IF($A63&lt;=AM$178,MissFill!AL66,"")</f>
        <v>426</v>
      </c>
      <c r="AN63" s="18">
        <f>IF($A63&lt;=AN$178,MissFill!AM66,"")</f>
        <v>1537</v>
      </c>
      <c r="AO63" s="18">
        <f>IF($A63&lt;=AO$178,MissFill!AN66,"")</f>
        <v>839</v>
      </c>
      <c r="AP63" s="18">
        <f>IF($A63&lt;=AP$178,MissFill!AO66,"")</f>
        <v>1042</v>
      </c>
      <c r="AQ63" s="18">
        <f>IF($A63&lt;=AQ$178,MissFill!AP66,"")</f>
        <v>834</v>
      </c>
      <c r="AR63" s="18">
        <f>IF($A63&lt;=AR$178,MissFill!AQ66,"")</f>
        <v>1190</v>
      </c>
      <c r="AS63" s="18">
        <f>IF($A63&lt;=AS$178,MissFill!AR66,"")</f>
        <v>16</v>
      </c>
      <c r="AT63" s="18">
        <f>IF($A63&lt;=AT$178,MissFill!AS66,"")</f>
        <v>1282</v>
      </c>
      <c r="AU63" s="18">
        <f>IF($A63&lt;=AU$178,MissFill!AT66,"")</f>
        <v>682</v>
      </c>
      <c r="AV63" s="18">
        <f>IF($A63&lt;=AV$178,MissFill!AU66,"")</f>
        <v>3923</v>
      </c>
      <c r="AW63" s="18">
        <f>IF($A63&lt;=AW$178,MissFill!AV66,"")</f>
        <v>755</v>
      </c>
      <c r="AX63" s="18">
        <f>IF($A63&lt;=AX$178,MissFill!AW66,"")</f>
        <v>67</v>
      </c>
    </row>
    <row r="64" spans="1:50" x14ac:dyDescent="0.25">
      <c r="A64" s="8">
        <v>44409</v>
      </c>
      <c r="B64" s="11">
        <v>213</v>
      </c>
      <c r="C64" s="18">
        <f>IF($A64&lt;=C$178,MissFill!B67,"")</f>
        <v>186</v>
      </c>
      <c r="D64" s="18">
        <f>IF($A64&lt;=D$178,MissFill!C67,"")</f>
        <v>275</v>
      </c>
      <c r="E64" s="18">
        <f>IF($A64&lt;=E$178,MissFill!D67,"")</f>
        <v>4</v>
      </c>
      <c r="F64" s="18">
        <f>IF($A64&lt;=F$178,MissFill!E67,"")</f>
        <v>192</v>
      </c>
      <c r="G64" s="18">
        <f>IF($A64&lt;=G$178,MissFill!F67,"")</f>
        <v>31</v>
      </c>
      <c r="H64" s="18">
        <f>IF($A64&lt;=H$178,MissFill!G67,"")</f>
        <v>0</v>
      </c>
      <c r="I64" s="18">
        <f>IF($A64&lt;=I$178,MissFill!H67,"")</f>
        <v>377</v>
      </c>
      <c r="J64" s="18">
        <f>IF($A64&lt;=J$178,MissFill!I67,"")</f>
        <v>754</v>
      </c>
      <c r="K64" s="18">
        <f>IF($A64&lt;=K$178,MissFill!J67,"")</f>
        <v>31</v>
      </c>
      <c r="L64" s="18">
        <f>IF($A64&lt;=L$178,MissFill!K67,"")</f>
        <v>300</v>
      </c>
      <c r="M64" s="18">
        <f>IF($A64&lt;=M$178,MissFill!L67,"")</f>
        <v>0</v>
      </c>
      <c r="N64" s="18">
        <f>IF($A64&lt;=N$178,MissFill!M67,"")</f>
        <v>2</v>
      </c>
      <c r="O64" s="18">
        <f>IF($A64&lt;=O$178,MissFill!N67,"")</f>
        <v>1356</v>
      </c>
      <c r="P64" s="18">
        <f>IF($A64&lt;=P$178,MissFill!O67,"")</f>
        <v>121</v>
      </c>
      <c r="Q64" s="18">
        <f>IF($A64&lt;=Q$178,MissFill!P67,"")</f>
        <v>12</v>
      </c>
      <c r="R64" s="18">
        <f>IF($A64&lt;=R$178,MissFill!Q67,"")</f>
        <v>8</v>
      </c>
      <c r="S64" s="18">
        <f>IF($A64&lt;=S$178,MissFill!R67,"")</f>
        <v>0</v>
      </c>
      <c r="T64" s="18">
        <f>IF($A64&lt;=T$178,MissFill!S67,"")</f>
        <v>623</v>
      </c>
      <c r="U64" s="18">
        <f>IF($A64&lt;=U$178,MissFill!T67,"")</f>
        <v>784</v>
      </c>
      <c r="V64" s="18">
        <f>IF($A64&lt;=V$178,MissFill!U67,"")</f>
        <v>25</v>
      </c>
      <c r="W64" s="18">
        <f>IF($A64&lt;=W$178,MissFill!V67,"")</f>
        <v>58</v>
      </c>
      <c r="X64" s="18">
        <f>IF($A64&lt;=X$178,MissFill!W67,"")</f>
        <v>40</v>
      </c>
      <c r="Y64" s="18">
        <f>IF($A64&lt;=Y$178,MissFill!X67,"")</f>
        <v>772</v>
      </c>
      <c r="Z64" s="18">
        <f>IF($A64&lt;=Z$178,MissFill!Y67,"")</f>
        <v>27</v>
      </c>
      <c r="AA64" s="18">
        <f>IF($A64&lt;=AA$178,MissFill!Z67,"")</f>
        <v>303</v>
      </c>
      <c r="AB64" s="18">
        <f>IF($A64&lt;=AB$178,MissFill!AA67,"")</f>
        <v>492</v>
      </c>
      <c r="AC64" s="18">
        <f>IF($A64&lt;=AC$178,MissFill!AB67,"")</f>
        <v>30</v>
      </c>
      <c r="AD64" s="18">
        <f>IF($A64&lt;=AD$178,MissFill!AC67,"")</f>
        <v>207</v>
      </c>
      <c r="AE64" s="18">
        <f>IF($A64&lt;=AE$178,MissFill!AD67,"")</f>
        <v>522</v>
      </c>
      <c r="AF64" s="18">
        <f>IF($A64&lt;=AF$178,MissFill!AE67,"")</f>
        <v>54</v>
      </c>
      <c r="AG64" s="18">
        <f>IF($A64&lt;=AG$178,MissFill!AF67,"")</f>
        <v>56</v>
      </c>
      <c r="AH64" s="18">
        <f>IF($A64&lt;=AH$178,MissFill!AG67,"")</f>
        <v>489</v>
      </c>
      <c r="AI64" s="18">
        <f>IF($A64&lt;=AI$178,MissFill!AH67,"")</f>
        <v>0</v>
      </c>
      <c r="AJ64" s="18">
        <f>IF($A64&lt;=AJ$178,MissFill!AI67,"")</f>
        <v>74</v>
      </c>
      <c r="AK64" s="18">
        <f>IF($A64&lt;=AK$178,MissFill!AJ67,"")</f>
        <v>210</v>
      </c>
      <c r="AL64" s="18">
        <f>IF($A64&lt;=AL$178,MissFill!AK67,"")</f>
        <v>639</v>
      </c>
      <c r="AM64" s="18">
        <f>IF($A64&lt;=AM$178,MissFill!AL67,"")</f>
        <v>43</v>
      </c>
      <c r="AN64" s="18">
        <f>IF($A64&lt;=AN$178,MissFill!AM67,"")</f>
        <v>831</v>
      </c>
      <c r="AO64" s="18">
        <f>IF($A64&lt;=AO$178,MissFill!AN67,"")</f>
        <v>1414</v>
      </c>
      <c r="AP64" s="18">
        <f>IF($A64&lt;=AP$178,MissFill!AO67,"")</f>
        <v>11</v>
      </c>
      <c r="AQ64" s="18">
        <f>IF($A64&lt;=AQ$178,MissFill!AP67,"")</f>
        <v>203</v>
      </c>
      <c r="AR64" s="18">
        <f>IF($A64&lt;=AR$178,MissFill!AQ67,"")</f>
        <v>1653</v>
      </c>
      <c r="AS64" s="18">
        <f>IF($A64&lt;=AS$178,MissFill!AR67,"")</f>
        <v>-1</v>
      </c>
      <c r="AT64" s="18">
        <f>IF($A64&lt;=AT$178,MissFill!AS67,"")</f>
        <v>104</v>
      </c>
      <c r="AU64" s="18">
        <f>IF($A64&lt;=AU$178,MissFill!AT67,"")</f>
        <v>936</v>
      </c>
      <c r="AV64" s="18">
        <f>IF($A64&lt;=AV$178,MissFill!AU67,"")</f>
        <v>2555</v>
      </c>
      <c r="AW64" s="18">
        <f>IF($A64&lt;=AW$178,MissFill!AV67,"")</f>
        <v>379</v>
      </c>
      <c r="AX64" s="18">
        <f>IF($A64&lt;=AX$178,MissFill!AW67,"")</f>
        <v>189</v>
      </c>
    </row>
    <row r="65" spans="1:50" x14ac:dyDescent="0.25">
      <c r="A65" s="8">
        <v>44410</v>
      </c>
      <c r="B65" s="11">
        <v>214</v>
      </c>
      <c r="C65" s="18">
        <f>IF($A65&lt;=C$178,MissFill!B68,"")</f>
        <v>432</v>
      </c>
      <c r="D65" s="18">
        <f>IF($A65&lt;=D$178,MissFill!C68,"")</f>
        <v>980</v>
      </c>
      <c r="E65" s="18">
        <f>IF($A65&lt;=E$178,MissFill!D68,"")</f>
        <v>661</v>
      </c>
      <c r="F65" s="18">
        <f>IF($A65&lt;=F$178,MissFill!E68,"")</f>
        <v>86</v>
      </c>
      <c r="G65" s="18">
        <f>IF($A65&lt;=G$178,MissFill!F68,"")</f>
        <v>573</v>
      </c>
      <c r="H65" s="18">
        <f>IF($A65&lt;=H$178,MissFill!G68,"")</f>
        <v>0</v>
      </c>
      <c r="I65" s="18">
        <f>IF($A65&lt;=I$178,MissFill!H68,"")</f>
        <v>65</v>
      </c>
      <c r="J65" s="18">
        <f>IF($A65&lt;=J$178,MissFill!I68,"")</f>
        <v>0</v>
      </c>
      <c r="K65" s="18">
        <f>IF($A65&lt;=K$178,MissFill!J68,"")</f>
        <v>350</v>
      </c>
      <c r="L65" s="18">
        <f>IF($A65&lt;=L$178,MissFill!K68,"")</f>
        <v>300</v>
      </c>
      <c r="M65" s="18">
        <f>IF($A65&lt;=M$178,MissFill!L68,"")</f>
        <v>6</v>
      </c>
      <c r="N65" s="18">
        <f>IF($A65&lt;=N$178,MissFill!M68,"")</f>
        <v>341</v>
      </c>
      <c r="O65" s="18">
        <f>IF($A65&lt;=O$178,MissFill!N68,"")</f>
        <v>1081</v>
      </c>
      <c r="P65" s="18">
        <f>IF($A65&lt;=P$178,MissFill!O68,"")</f>
        <v>126</v>
      </c>
      <c r="Q65" s="18">
        <f>IF($A65&lt;=Q$178,MissFill!P68,"")</f>
        <v>136</v>
      </c>
      <c r="R65" s="18">
        <f>IF($A65&lt;=R$178,MissFill!Q68,"")</f>
        <v>10</v>
      </c>
      <c r="S65" s="18">
        <f>IF($A65&lt;=S$178,MissFill!R68,"")</f>
        <v>0</v>
      </c>
      <c r="T65" s="18">
        <f>IF($A65&lt;=T$178,MissFill!S68,"")</f>
        <v>1060</v>
      </c>
      <c r="U65" s="18">
        <f>IF($A65&lt;=U$178,MissFill!T68,"")</f>
        <v>193</v>
      </c>
      <c r="V65" s="18">
        <f>IF($A65&lt;=V$178,MissFill!U68,"")</f>
        <v>571</v>
      </c>
      <c r="W65" s="18">
        <f>IF($A65&lt;=W$178,MissFill!V68,"")</f>
        <v>918</v>
      </c>
      <c r="X65" s="18">
        <f>IF($A65&lt;=X$178,MissFill!W68,"")</f>
        <v>153</v>
      </c>
      <c r="Y65" s="18">
        <f>IF($A65&lt;=Y$178,MissFill!X68,"")</f>
        <v>328</v>
      </c>
      <c r="Z65" s="18">
        <f>IF($A65&lt;=Z$178,MissFill!Y68,"")</f>
        <v>730</v>
      </c>
      <c r="AA65" s="18">
        <f>IF($A65&lt;=AA$178,MissFill!Z68,"")</f>
        <v>284</v>
      </c>
      <c r="AB65" s="18">
        <f>IF($A65&lt;=AB$178,MissFill!AA68,"")</f>
        <v>2127</v>
      </c>
      <c r="AC65" s="18">
        <f>IF($A65&lt;=AC$178,MissFill!AB68,"")</f>
        <v>37</v>
      </c>
      <c r="AD65" s="18">
        <f>IF($A65&lt;=AD$178,MissFill!AC68,"")</f>
        <v>892</v>
      </c>
      <c r="AE65" s="18">
        <f>IF($A65&lt;=AE$178,MissFill!AD68,"")</f>
        <v>749</v>
      </c>
      <c r="AF65" s="18">
        <f>IF($A65&lt;=AF$178,MissFill!AE68,"")</f>
        <v>480</v>
      </c>
      <c r="AG65" s="18">
        <f>IF($A65&lt;=AG$178,MissFill!AF68,"")</f>
        <v>418</v>
      </c>
      <c r="AH65" s="18">
        <f>IF($A65&lt;=AH$178,MissFill!AG68,"")</f>
        <v>173</v>
      </c>
      <c r="AI65" s="18">
        <f>IF($A65&lt;=AI$178,MissFill!AH68,"")</f>
        <v>62</v>
      </c>
      <c r="AJ65" s="18">
        <f>IF($A65&lt;=AJ$178,MissFill!AI68,"")</f>
        <v>1</v>
      </c>
      <c r="AK65" s="18">
        <f>IF($A65&lt;=AK$178,MissFill!AJ68,"")</f>
        <v>562</v>
      </c>
      <c r="AL65" s="18">
        <f>IF($A65&lt;=AL$178,MissFill!AK68,"")</f>
        <v>516</v>
      </c>
      <c r="AM65" s="18">
        <f>IF($A65&lt;=AM$178,MissFill!AL68,"")</f>
        <v>201</v>
      </c>
      <c r="AN65" s="18">
        <f>IF($A65&lt;=AN$178,MissFill!AM68,"")</f>
        <v>789</v>
      </c>
      <c r="AO65" s="18">
        <f>IF($A65&lt;=AO$178,MissFill!AN68,"")</f>
        <v>719</v>
      </c>
      <c r="AP65" s="18">
        <f>IF($A65&lt;=AP$178,MissFill!AO68,"")</f>
        <v>47</v>
      </c>
      <c r="AQ65" s="18">
        <f>IF($A65&lt;=AQ$178,MissFill!AP68,"")</f>
        <v>224</v>
      </c>
      <c r="AR65" s="18">
        <f>IF($A65&lt;=AR$178,MissFill!AQ68,"")</f>
        <v>1485</v>
      </c>
      <c r="AS65" s="18">
        <f>IF($A65&lt;=AS$178,MissFill!AR68,"")</f>
        <v>680</v>
      </c>
      <c r="AT65" s="18">
        <f>IF($A65&lt;=AT$178,MissFill!AS68,"")</f>
        <v>695</v>
      </c>
      <c r="AU65" s="18">
        <f>IF($A65&lt;=AU$178,MissFill!AT68,"")</f>
        <v>670</v>
      </c>
      <c r="AV65" s="18">
        <f>IF($A65&lt;=AV$178,MissFill!AU68,"")</f>
        <v>1924</v>
      </c>
      <c r="AW65" s="18">
        <f>IF($A65&lt;=AW$178,MissFill!AV68,"")</f>
        <v>89</v>
      </c>
      <c r="AX65" s="18">
        <f>IF($A65&lt;=AX$178,MissFill!AW68,"")</f>
        <v>16</v>
      </c>
    </row>
    <row r="66" spans="1:50" x14ac:dyDescent="0.25">
      <c r="A66" s="8">
        <v>44411</v>
      </c>
      <c r="B66" s="11">
        <v>215</v>
      </c>
      <c r="C66" s="18">
        <f>IF($A66&lt;=C$178,MissFill!B69,"")</f>
        <v>53</v>
      </c>
      <c r="D66" s="18">
        <f>IF($A66&lt;=D$178,MissFill!C69,"")</f>
        <v>27</v>
      </c>
      <c r="E66" s="18">
        <f>IF($A66&lt;=E$178,MissFill!D69,"")</f>
        <v>8</v>
      </c>
      <c r="F66" s="18">
        <f>IF($A66&lt;=F$178,MissFill!E69,"")</f>
        <v>712</v>
      </c>
      <c r="G66" s="18">
        <f>IF($A66&lt;=G$178,MissFill!F69,"")</f>
        <v>45</v>
      </c>
      <c r="H66" s="18">
        <f>IF($A66&lt;=H$178,MissFill!G69,"")</f>
        <v>0</v>
      </c>
      <c r="I66" s="18">
        <f>IF($A66&lt;=I$178,MissFill!H69,"")</f>
        <v>0</v>
      </c>
      <c r="J66" s="18">
        <f>IF($A66&lt;=J$178,MissFill!I69,"")</f>
        <v>0</v>
      </c>
      <c r="K66" s="18">
        <f>IF($A66&lt;=K$178,MissFill!J69,"")</f>
        <v>0</v>
      </c>
      <c r="L66" s="18">
        <f>IF($A66&lt;=L$178,MissFill!K69,"")</f>
        <v>300</v>
      </c>
      <c r="M66" s="18">
        <f>IF($A66&lt;=M$178,MissFill!L69,"")</f>
        <v>47</v>
      </c>
      <c r="N66" s="18">
        <f>IF($A66&lt;=N$178,MissFill!M69,"")</f>
        <v>477</v>
      </c>
      <c r="O66" s="18">
        <f>IF($A66&lt;=O$178,MissFill!N69,"")</f>
        <v>298</v>
      </c>
      <c r="P66" s="18">
        <f>IF($A66&lt;=P$178,MissFill!O69,"")</f>
        <v>156</v>
      </c>
      <c r="Q66" s="18">
        <f>IF($A66&lt;=Q$178,MissFill!P69,"")</f>
        <v>0</v>
      </c>
      <c r="R66" s="18">
        <f>IF($A66&lt;=R$178,MissFill!Q69,"")</f>
        <v>1</v>
      </c>
      <c r="S66" s="18">
        <f>IF($A66&lt;=S$178,MissFill!R69,"")</f>
        <v>0</v>
      </c>
      <c r="T66" s="18">
        <f>IF($A66&lt;=T$178,MissFill!S69,"")</f>
        <v>58</v>
      </c>
      <c r="U66" s="18">
        <f>IF($A66&lt;=U$178,MissFill!T69,"")</f>
        <v>225</v>
      </c>
      <c r="V66" s="18">
        <f>IF($A66&lt;=V$178,MissFill!U69,"")</f>
        <v>119</v>
      </c>
      <c r="W66" s="18">
        <f>IF($A66&lt;=W$178,MissFill!V69,"")</f>
        <v>0</v>
      </c>
      <c r="X66" s="18">
        <f>IF($A66&lt;=X$178,MissFill!W69,"")</f>
        <v>721</v>
      </c>
      <c r="Y66" s="18">
        <f>IF($A66&lt;=Y$178,MissFill!X69,"")</f>
        <v>0</v>
      </c>
      <c r="Z66" s="18">
        <f>IF($A66&lt;=Z$178,MissFill!Y69,"")</f>
        <v>566</v>
      </c>
      <c r="AA66" s="18">
        <f>IF($A66&lt;=AA$178,MissFill!Z69,"")</f>
        <v>199</v>
      </c>
      <c r="AB66" s="18">
        <f>IF($A66&lt;=AB$178,MissFill!AA69,"")</f>
        <v>66</v>
      </c>
      <c r="AC66" s="18">
        <f>IF($A66&lt;=AC$178,MissFill!AB69,"")</f>
        <v>39</v>
      </c>
      <c r="AD66" s="18">
        <f>IF($A66&lt;=AD$178,MissFill!AC69,"")</f>
        <v>942</v>
      </c>
      <c r="AE66" s="18">
        <f>IF($A66&lt;=AE$178,MissFill!AD69,"")</f>
        <v>403</v>
      </c>
      <c r="AF66" s="18">
        <f>IF($A66&lt;=AF$178,MissFill!AE69,"")</f>
        <v>26</v>
      </c>
      <c r="AG66" s="18">
        <f>IF($A66&lt;=AG$178,MissFill!AF69,"")</f>
        <v>378</v>
      </c>
      <c r="AH66" s="18">
        <f>IF($A66&lt;=AH$178,MissFill!AG69,"")</f>
        <v>464</v>
      </c>
      <c r="AI66" s="18">
        <f>IF($A66&lt;=AI$178,MissFill!AH69,"")</f>
        <v>995</v>
      </c>
      <c r="AJ66" s="18">
        <f>IF($A66&lt;=AJ$178,MissFill!AI69,"")</f>
        <v>31</v>
      </c>
      <c r="AK66" s="18">
        <f>IF($A66&lt;=AK$178,MissFill!AJ69,"")</f>
        <v>512</v>
      </c>
      <c r="AL66" s="18">
        <f>IF($A66&lt;=AL$178,MissFill!AK69,"")</f>
        <v>497</v>
      </c>
      <c r="AM66" s="18">
        <f>IF($A66&lt;=AM$178,MissFill!AL69,"")</f>
        <v>437</v>
      </c>
      <c r="AN66" s="18">
        <f>IF($A66&lt;=AN$178,MissFill!AM69,"")</f>
        <v>300</v>
      </c>
      <c r="AO66" s="18">
        <f>IF($A66&lt;=AO$178,MissFill!AN69,"")</f>
        <v>586</v>
      </c>
      <c r="AP66" s="18">
        <f>IF($A66&lt;=AP$178,MissFill!AO69,"")</f>
        <v>521</v>
      </c>
      <c r="AQ66" s="18">
        <f>IF($A66&lt;=AQ$178,MissFill!AP69,"")</f>
        <v>0</v>
      </c>
      <c r="AR66" s="18">
        <f>IF($A66&lt;=AR$178,MissFill!AQ69,"")</f>
        <v>1297</v>
      </c>
      <c r="AS66" s="18">
        <f>IF($A66&lt;=AS$178,MissFill!AR69,"")</f>
        <v>265</v>
      </c>
      <c r="AT66" s="18">
        <f>IF($A66&lt;=AT$178,MissFill!AS69,"")</f>
        <v>665</v>
      </c>
      <c r="AU66" s="18">
        <f>IF($A66&lt;=AU$178,MissFill!AT69,"")</f>
        <v>471</v>
      </c>
      <c r="AV66" s="18">
        <f>IF($A66&lt;=AV$178,MissFill!AU69,"")</f>
        <v>1332</v>
      </c>
      <c r="AW66" s="18">
        <f>IF($A66&lt;=AW$178,MissFill!AV69,"")</f>
        <v>277</v>
      </c>
      <c r="AX66" s="18">
        <f>IF($A66&lt;=AX$178,MissFill!AW69,"")</f>
        <v>433</v>
      </c>
    </row>
    <row r="67" spans="1:50" x14ac:dyDescent="0.25">
      <c r="A67" s="8">
        <v>44412</v>
      </c>
      <c r="B67" s="11">
        <v>216</v>
      </c>
      <c r="C67" s="18">
        <f>IF($A67&lt;=C$178,MissFill!B70,"")</f>
        <v>305</v>
      </c>
      <c r="D67" s="18">
        <f>IF($A67&lt;=D$178,MissFill!C70,"")</f>
        <v>102</v>
      </c>
      <c r="E67" s="18">
        <f>IF($A67&lt;=E$178,MissFill!D70,"")</f>
        <v>0</v>
      </c>
      <c r="F67" s="18">
        <f>IF($A67&lt;=F$178,MissFill!E70,"")</f>
        <v>251</v>
      </c>
      <c r="G67" s="18">
        <f>IF($A67&lt;=G$178,MissFill!F70,"")</f>
        <v>36</v>
      </c>
      <c r="H67" s="18">
        <f>IF($A67&lt;=H$178,MissFill!G70,"")</f>
        <v>0</v>
      </c>
      <c r="I67" s="18">
        <f>IF($A67&lt;=I$178,MissFill!H70,"")</f>
        <v>255</v>
      </c>
      <c r="J67" s="18">
        <f>IF($A67&lt;=J$178,MissFill!I70,"")</f>
        <v>0</v>
      </c>
      <c r="K67" s="18">
        <f>IF($A67&lt;=K$178,MissFill!J70,"")</f>
        <v>0</v>
      </c>
      <c r="L67" s="18">
        <f>IF($A67&lt;=L$178,MissFill!K70,"")</f>
        <v>300</v>
      </c>
      <c r="M67" s="18">
        <f>IF($A67&lt;=M$178,MissFill!L70,"")</f>
        <v>165</v>
      </c>
      <c r="N67" s="18">
        <f>IF($A67&lt;=N$178,MissFill!M70,"")</f>
        <v>729</v>
      </c>
      <c r="O67" s="18">
        <f>IF($A67&lt;=O$178,MissFill!N70,"")</f>
        <v>2640</v>
      </c>
      <c r="P67" s="18">
        <f>IF($A67&lt;=P$178,MissFill!O70,"")</f>
        <v>352</v>
      </c>
      <c r="Q67" s="18">
        <f>IF($A67&lt;=Q$178,MissFill!P70,"")</f>
        <v>23</v>
      </c>
      <c r="R67" s="18">
        <f>IF($A67&lt;=R$178,MissFill!Q70,"")</f>
        <v>0</v>
      </c>
      <c r="S67" s="18">
        <f>IF($A67&lt;=S$178,MissFill!R70,"")</f>
        <v>0</v>
      </c>
      <c r="T67" s="18">
        <f>IF($A67&lt;=T$178,MissFill!S70,"")</f>
        <v>58</v>
      </c>
      <c r="U67" s="18">
        <f>IF($A67&lt;=U$178,MissFill!T70,"")</f>
        <v>895</v>
      </c>
      <c r="V67" s="18">
        <f>IF($A67&lt;=V$178,MissFill!U70,"")</f>
        <v>478</v>
      </c>
      <c r="W67" s="18">
        <f>IF($A67&lt;=W$178,MissFill!V70,"")</f>
        <v>0</v>
      </c>
      <c r="X67" s="18">
        <f>IF($A67&lt;=X$178,MissFill!W70,"")</f>
        <v>774</v>
      </c>
      <c r="Y67" s="18">
        <f>IF($A67&lt;=Y$178,MissFill!X70,"")</f>
        <v>1600</v>
      </c>
      <c r="Z67" s="18">
        <f>IF($A67&lt;=Z$178,MissFill!Y70,"")</f>
        <v>211</v>
      </c>
      <c r="AA67" s="18">
        <f>IF($A67&lt;=AA$178,MissFill!Z70,"")</f>
        <v>1800</v>
      </c>
      <c r="AB67" s="18">
        <f>IF($A67&lt;=AB$178,MissFill!AA70,"")</f>
        <v>261</v>
      </c>
      <c r="AC67" s="18">
        <f>IF($A67&lt;=AC$178,MissFill!AB70,"")</f>
        <v>70</v>
      </c>
      <c r="AD67" s="18">
        <f>IF($A67&lt;=AD$178,MissFill!AC70,"")</f>
        <v>872</v>
      </c>
      <c r="AE67" s="18">
        <f>IF($A67&lt;=AE$178,MissFill!AD70,"")</f>
        <v>86</v>
      </c>
      <c r="AF67" s="18">
        <f>IF($A67&lt;=AF$178,MissFill!AE70,"")</f>
        <v>93</v>
      </c>
      <c r="AG67" s="18">
        <f>IF($A67&lt;=AG$178,MissFill!AF70,"")</f>
        <v>142</v>
      </c>
      <c r="AH67" s="18">
        <f>IF($A67&lt;=AH$178,MissFill!AG70,"")</f>
        <v>195</v>
      </c>
      <c r="AI67" s="18">
        <f>IF($A67&lt;=AI$178,MissFill!AH70,"")</f>
        <v>1097</v>
      </c>
      <c r="AJ67" s="18">
        <f>IF($A67&lt;=AJ$178,MissFill!AI70,"")</f>
        <v>65</v>
      </c>
      <c r="AK67" s="18">
        <f>IF($A67&lt;=AK$178,MissFill!AJ70,"")</f>
        <v>193</v>
      </c>
      <c r="AL67" s="18">
        <f>IF($A67&lt;=AL$178,MissFill!AK70,"")</f>
        <v>797</v>
      </c>
      <c r="AM67" s="18">
        <f>IF($A67&lt;=AM$178,MissFill!AL70,"")</f>
        <v>547</v>
      </c>
      <c r="AN67" s="18">
        <f>IF($A67&lt;=AN$178,MissFill!AM70,"")</f>
        <v>964</v>
      </c>
      <c r="AO67" s="18">
        <f>IF($A67&lt;=AO$178,MissFill!AN70,"")</f>
        <v>449</v>
      </c>
      <c r="AP67" s="18">
        <f>IF($A67&lt;=AP$178,MissFill!AO70,"")</f>
        <v>537</v>
      </c>
      <c r="AQ67" s="18">
        <f>IF($A67&lt;=AQ$178,MissFill!AP70,"")</f>
        <v>223</v>
      </c>
      <c r="AR67" s="18">
        <f>IF($A67&lt;=AR$178,MissFill!AQ70,"")</f>
        <v>1048</v>
      </c>
      <c r="AS67" s="18">
        <f>IF($A67&lt;=AS$178,MissFill!AR70,"")</f>
        <v>548</v>
      </c>
      <c r="AT67" s="18">
        <f>IF($A67&lt;=AT$178,MissFill!AS70,"")</f>
        <v>2266</v>
      </c>
      <c r="AU67" s="18">
        <f>IF($A67&lt;=AU$178,MissFill!AT70,"")</f>
        <v>360</v>
      </c>
      <c r="AV67" s="18">
        <f>IF($A67&lt;=AV$178,MissFill!AU70,"")</f>
        <v>1767</v>
      </c>
      <c r="AW67" s="18">
        <f>IF($A67&lt;=AW$178,MissFill!AV70,"")</f>
        <v>711</v>
      </c>
      <c r="AX67" s="18">
        <f>IF($A67&lt;=AX$178,MissFill!AW70,"")</f>
        <v>433</v>
      </c>
    </row>
    <row r="68" spans="1:50" x14ac:dyDescent="0.25">
      <c r="A68" s="8">
        <v>44413</v>
      </c>
      <c r="B68" s="11">
        <v>217</v>
      </c>
      <c r="C68" s="18">
        <f>IF($A68&lt;=C$178,MissFill!B71,"")</f>
        <v>297</v>
      </c>
      <c r="D68" s="18">
        <f>IF($A68&lt;=D$178,MissFill!C71,"")</f>
        <v>0</v>
      </c>
      <c r="E68" s="18">
        <f>IF($A68&lt;=E$178,MissFill!D71,"")</f>
        <v>64</v>
      </c>
      <c r="F68" s="18">
        <f>IF($A68&lt;=F$178,MissFill!E71,"")</f>
        <v>883</v>
      </c>
      <c r="G68" s="18">
        <f>IF($A68&lt;=G$178,MissFill!F71,"")</f>
        <v>507</v>
      </c>
      <c r="H68" s="18">
        <f>IF($A68&lt;=H$178,MissFill!G71,"")</f>
        <v>10</v>
      </c>
      <c r="I68" s="18">
        <f>IF($A68&lt;=I$178,MissFill!H71,"")</f>
        <v>45</v>
      </c>
      <c r="J68" s="18">
        <f>IF($A68&lt;=J$178,MissFill!I71,"")</f>
        <v>0</v>
      </c>
      <c r="K68" s="18">
        <f>IF($A68&lt;=K$178,MissFill!J71,"")</f>
        <v>32</v>
      </c>
      <c r="L68" s="18">
        <f>IF($A68&lt;=L$178,MissFill!K71,"")</f>
        <v>300</v>
      </c>
      <c r="M68" s="18">
        <f>IF($A68&lt;=M$178,MissFill!L71,"")</f>
        <v>0</v>
      </c>
      <c r="N68" s="18">
        <f>IF($A68&lt;=N$178,MissFill!M71,"")</f>
        <v>467</v>
      </c>
      <c r="O68" s="18">
        <f>IF($A68&lt;=O$178,MissFill!N71,"")</f>
        <v>612</v>
      </c>
      <c r="P68" s="18">
        <f>IF($A68&lt;=P$178,MissFill!O71,"")</f>
        <v>0</v>
      </c>
      <c r="Q68" s="18">
        <f>IF($A68&lt;=Q$178,MissFill!P71,"")</f>
        <v>35</v>
      </c>
      <c r="R68" s="18">
        <f>IF($A68&lt;=R$178,MissFill!Q71,"")</f>
        <v>0</v>
      </c>
      <c r="S68" s="18">
        <f>IF($A68&lt;=S$178,MissFill!R71,"")</f>
        <v>8</v>
      </c>
      <c r="T68" s="18">
        <f>IF($A68&lt;=T$178,MissFill!S71,"")</f>
        <v>90</v>
      </c>
      <c r="U68" s="18">
        <f>IF($A68&lt;=U$178,MissFill!T71,"")</f>
        <v>926</v>
      </c>
      <c r="V68" s="18">
        <f>IF($A68&lt;=V$178,MissFill!U71,"")</f>
        <v>143</v>
      </c>
      <c r="W68" s="18">
        <f>IF($A68&lt;=W$178,MissFill!V71,"")</f>
        <v>13</v>
      </c>
      <c r="X68" s="18">
        <f>IF($A68&lt;=X$178,MissFill!W71,"")</f>
        <v>54</v>
      </c>
      <c r="Y68" s="18">
        <f>IF($A68&lt;=Y$178,MissFill!X71,"")</f>
        <v>469</v>
      </c>
      <c r="Z68" s="18">
        <f>IF($A68&lt;=Z$178,MissFill!Y71,"")</f>
        <v>34</v>
      </c>
      <c r="AA68" s="18">
        <f>IF($A68&lt;=AA$178,MissFill!Z71,"")</f>
        <v>173</v>
      </c>
      <c r="AB68" s="18">
        <f>IF($A68&lt;=AB$178,MissFill!AA71,"")</f>
        <v>2567</v>
      </c>
      <c r="AC68" s="18">
        <f>IF($A68&lt;=AC$178,MissFill!AB71,"")</f>
        <v>18</v>
      </c>
      <c r="AD68" s="18">
        <f>IF($A68&lt;=AD$178,MissFill!AC71,"")</f>
        <v>189</v>
      </c>
      <c r="AE68" s="18">
        <f>IF($A68&lt;=AE$178,MissFill!AD71,"")</f>
        <v>993</v>
      </c>
      <c r="AF68" s="18">
        <f>IF($A68&lt;=AF$178,MissFill!AE71,"")</f>
        <v>645</v>
      </c>
      <c r="AG68" s="18">
        <f>IF($A68&lt;=AG$178,MissFill!AF71,"")</f>
        <v>1150</v>
      </c>
      <c r="AH68" s="18">
        <f>IF($A68&lt;=AH$178,MissFill!AG71,"")</f>
        <v>35</v>
      </c>
      <c r="AI68" s="18">
        <f>IF($A68&lt;=AI$178,MissFill!AH71,"")</f>
        <v>1384</v>
      </c>
      <c r="AJ68" s="18">
        <f>IF($A68&lt;=AJ$178,MissFill!AI71,"")</f>
        <v>102</v>
      </c>
      <c r="AK68" s="18">
        <f>IF($A68&lt;=AK$178,MissFill!AJ71,"")</f>
        <v>997</v>
      </c>
      <c r="AL68" s="18">
        <f>IF($A68&lt;=AL$178,MissFill!AK71,"")</f>
        <v>1541</v>
      </c>
      <c r="AM68" s="18">
        <f>IF($A68&lt;=AM$178,MissFill!AL71,"")</f>
        <v>447</v>
      </c>
      <c r="AN68" s="18">
        <f>IF($A68&lt;=AN$178,MissFill!AM71,"")</f>
        <v>398</v>
      </c>
      <c r="AO68" s="18">
        <f>IF($A68&lt;=AO$178,MissFill!AN71,"")</f>
        <v>1377</v>
      </c>
      <c r="AP68" s="18">
        <f>IF($A68&lt;=AP$178,MissFill!AO71,"")</f>
        <v>1671</v>
      </c>
      <c r="AQ68" s="18">
        <f>IF($A68&lt;=AQ$178,MissFill!AP71,"")</f>
        <v>55</v>
      </c>
      <c r="AR68" s="18">
        <f>IF($A68&lt;=AR$178,MissFill!AQ71,"")</f>
        <v>2111</v>
      </c>
      <c r="AS68" s="18">
        <f>IF($A68&lt;=AS$178,MissFill!AR71,"")</f>
        <v>1638</v>
      </c>
      <c r="AT68" s="18">
        <f>IF($A68&lt;=AT$178,MissFill!AS71,"")</f>
        <v>205</v>
      </c>
      <c r="AU68" s="18">
        <f>IF($A68&lt;=AU$178,MissFill!AT71,"")</f>
        <v>396</v>
      </c>
      <c r="AV68" s="18">
        <f>IF($A68&lt;=AV$178,MissFill!AU71,"")</f>
        <v>2124</v>
      </c>
      <c r="AW68" s="18">
        <f>IF($A68&lt;=AW$178,MissFill!AV71,"")</f>
        <v>788</v>
      </c>
      <c r="AX68" s="18">
        <f>IF($A68&lt;=AX$178,MissFill!AW71,"")</f>
        <v>42</v>
      </c>
    </row>
    <row r="69" spans="1:50" x14ac:dyDescent="0.25">
      <c r="A69" s="8">
        <v>44414</v>
      </c>
      <c r="B69" s="11">
        <v>218</v>
      </c>
      <c r="C69" s="18">
        <f>IF($A69&lt;=C$178,MissFill!B72,"")</f>
        <v>97</v>
      </c>
      <c r="D69" s="18">
        <f>IF($A69&lt;=D$178,MissFill!C72,"")</f>
        <v>7</v>
      </c>
      <c r="E69" s="18">
        <f>IF($A69&lt;=E$178,MissFill!D72,"")</f>
        <v>133</v>
      </c>
      <c r="F69" s="18">
        <f>IF($A69&lt;=F$178,MissFill!E72,"")</f>
        <v>642</v>
      </c>
      <c r="G69" s="18">
        <f>IF($A69&lt;=G$178,MissFill!F72,"")</f>
        <v>2</v>
      </c>
      <c r="H69" s="18">
        <f>IF($A69&lt;=H$178,MissFill!G72,"")</f>
        <v>0</v>
      </c>
      <c r="I69" s="18">
        <f>IF($A69&lt;=I$178,MissFill!H72,"")</f>
        <v>442</v>
      </c>
      <c r="J69" s="18">
        <f>IF($A69&lt;=J$178,MissFill!I72,"")</f>
        <v>3</v>
      </c>
      <c r="K69" s="18">
        <f>IF($A69&lt;=K$178,MissFill!J72,"")</f>
        <v>8</v>
      </c>
      <c r="L69" s="18">
        <f>IF($A69&lt;=L$178,MissFill!K72,"")</f>
        <v>300</v>
      </c>
      <c r="M69" s="18">
        <f>IF($A69&lt;=M$178,MissFill!L72,"")</f>
        <v>0</v>
      </c>
      <c r="N69" s="18">
        <f>IF($A69&lt;=N$178,MissFill!M72,"")</f>
        <v>32</v>
      </c>
      <c r="O69" s="18">
        <f>IF($A69&lt;=O$178,MissFill!N72,"")</f>
        <v>114</v>
      </c>
      <c r="P69" s="18">
        <f>IF($A69&lt;=P$178,MissFill!O72,"")</f>
        <v>0</v>
      </c>
      <c r="Q69" s="18">
        <f>IF($A69&lt;=Q$178,MissFill!P72,"")</f>
        <v>598</v>
      </c>
      <c r="R69" s="18">
        <f>IF($A69&lt;=R$178,MissFill!Q72,"")</f>
        <v>0</v>
      </c>
      <c r="S69" s="18">
        <f>IF($A69&lt;=S$178,MissFill!R72,"")</f>
        <v>13</v>
      </c>
      <c r="T69" s="18">
        <f>IF($A69&lt;=T$178,MissFill!S72,"")</f>
        <v>47</v>
      </c>
      <c r="U69" s="18">
        <f>IF($A69&lt;=U$178,MissFill!T72,"")</f>
        <v>600</v>
      </c>
      <c r="V69" s="18">
        <f>IF($A69&lt;=V$178,MissFill!U72,"")</f>
        <v>978</v>
      </c>
      <c r="W69" s="18">
        <f>IF($A69&lt;=W$178,MissFill!V72,"")</f>
        <v>458</v>
      </c>
      <c r="X69" s="18">
        <f>IF($A69&lt;=X$178,MissFill!W72,"")</f>
        <v>5</v>
      </c>
      <c r="Y69" s="18">
        <f>IF($A69&lt;=Y$178,MissFill!X72,"")</f>
        <v>0</v>
      </c>
      <c r="Z69" s="18">
        <f>IF($A69&lt;=Z$178,MissFill!Y72,"")</f>
        <v>28</v>
      </c>
      <c r="AA69" s="18">
        <f>IF($A69&lt;=AA$178,MissFill!Z72,"")</f>
        <v>803</v>
      </c>
      <c r="AB69" s="18">
        <f>IF($A69&lt;=AB$178,MissFill!AA72,"")</f>
        <v>0</v>
      </c>
      <c r="AC69" s="18">
        <f>IF($A69&lt;=AC$178,MissFill!AB72,"")</f>
        <v>16</v>
      </c>
      <c r="AD69" s="18">
        <f>IF($A69&lt;=AD$178,MissFill!AC72,"")</f>
        <v>190</v>
      </c>
      <c r="AE69" s="18">
        <f>IF($A69&lt;=AE$178,MissFill!AD72,"")</f>
        <v>249</v>
      </c>
      <c r="AF69" s="18">
        <f>IF($A69&lt;=AF$178,MissFill!AE72,"")</f>
        <v>321</v>
      </c>
      <c r="AG69" s="18">
        <f>IF($A69&lt;=AG$178,MissFill!AF72,"")</f>
        <v>330</v>
      </c>
      <c r="AH69" s="18">
        <f>IF($A69&lt;=AH$178,MissFill!AG72,"")</f>
        <v>532</v>
      </c>
      <c r="AI69" s="18">
        <f>IF($A69&lt;=AI$178,MissFill!AH72,"")</f>
        <v>1653</v>
      </c>
      <c r="AJ69" s="18">
        <f>IF($A69&lt;=AJ$178,MissFill!AI72,"")</f>
        <v>0</v>
      </c>
      <c r="AK69" s="18">
        <f>IF($A69&lt;=AK$178,MissFill!AJ72,"")</f>
        <v>134</v>
      </c>
      <c r="AL69" s="18">
        <f>IF($A69&lt;=AL$178,MissFill!AK72,"")</f>
        <v>1839</v>
      </c>
      <c r="AM69" s="18">
        <f>IF($A69&lt;=AM$178,MissFill!AL72,"")</f>
        <v>576</v>
      </c>
      <c r="AN69" s="18">
        <f>IF($A69&lt;=AN$178,MissFill!AM72,"")</f>
        <v>786</v>
      </c>
      <c r="AO69" s="18">
        <f>IF($A69&lt;=AO$178,MissFill!AN72,"")</f>
        <v>2154</v>
      </c>
      <c r="AP69" s="18">
        <f>IF($A69&lt;=AP$178,MissFill!AO72,"")</f>
        <v>258</v>
      </c>
      <c r="AQ69" s="18">
        <f>IF($A69&lt;=AQ$178,MissFill!AP72,"")</f>
        <v>686</v>
      </c>
      <c r="AR69" s="18">
        <f>IF($A69&lt;=AR$178,MissFill!AQ72,"")</f>
        <v>975</v>
      </c>
      <c r="AS69" s="18">
        <f>IF($A69&lt;=AS$178,MissFill!AR72,"")</f>
        <v>993</v>
      </c>
      <c r="AT69" s="18">
        <f>IF($A69&lt;=AT$178,MissFill!AS72,"")</f>
        <v>158</v>
      </c>
      <c r="AU69" s="18">
        <f>IF($A69&lt;=AU$178,MissFill!AT72,"")</f>
        <v>1146</v>
      </c>
      <c r="AV69" s="18">
        <f>IF($A69&lt;=AV$178,MissFill!AU72,"")</f>
        <v>1317</v>
      </c>
      <c r="AW69" s="18">
        <f>IF($A69&lt;=AW$178,MissFill!AV72,"")</f>
        <v>220</v>
      </c>
      <c r="AX69" s="18">
        <f>IF($A69&lt;=AX$178,MissFill!AW72,"")</f>
        <v>54</v>
      </c>
    </row>
    <row r="70" spans="1:50" x14ac:dyDescent="0.25">
      <c r="A70" s="8">
        <v>44415</v>
      </c>
      <c r="B70" s="11">
        <v>219</v>
      </c>
      <c r="C70" s="18">
        <f>IF($A70&lt;=C$178,MissFill!B73,"")</f>
        <v>424</v>
      </c>
      <c r="D70" s="18">
        <f>IF($A70&lt;=D$178,MissFill!C73,"")</f>
        <v>18</v>
      </c>
      <c r="E70" s="18">
        <f>IF($A70&lt;=E$178,MissFill!D73,"")</f>
        <v>1037</v>
      </c>
      <c r="F70" s="18">
        <f>IF($A70&lt;=F$178,MissFill!E73,"")</f>
        <v>44</v>
      </c>
      <c r="G70" s="18">
        <f>IF($A70&lt;=G$178,MissFill!F73,"")</f>
        <v>8</v>
      </c>
      <c r="H70" s="18">
        <f>IF($A70&lt;=H$178,MissFill!G73,"")</f>
        <v>0</v>
      </c>
      <c r="I70" s="18">
        <f>IF($A70&lt;=I$178,MissFill!H73,"")</f>
        <v>107</v>
      </c>
      <c r="J70" s="18">
        <f>IF($A70&lt;=J$178,MissFill!I73,"")</f>
        <v>3</v>
      </c>
      <c r="K70" s="18">
        <f>IF($A70&lt;=K$178,MissFill!J73,"")</f>
        <v>4</v>
      </c>
      <c r="L70" s="18">
        <f>IF($A70&lt;=L$178,MissFill!K73,"")</f>
        <v>300</v>
      </c>
      <c r="M70" s="18">
        <f>IF($A70&lt;=M$178,MissFill!L73,"")</f>
        <v>0</v>
      </c>
      <c r="N70" s="18">
        <f>IF($A70&lt;=N$178,MissFill!M73,"")</f>
        <v>1448</v>
      </c>
      <c r="O70" s="18">
        <f>IF($A70&lt;=O$178,MissFill!N73,"")</f>
        <v>476</v>
      </c>
      <c r="P70" s="18">
        <f>IF($A70&lt;=P$178,MissFill!O73,"")</f>
        <v>0</v>
      </c>
      <c r="Q70" s="18">
        <f>IF($A70&lt;=Q$178,MissFill!P73,"")</f>
        <v>63</v>
      </c>
      <c r="R70" s="18">
        <f>IF($A70&lt;=R$178,MissFill!Q73,"")</f>
        <v>0</v>
      </c>
      <c r="S70" s="18">
        <f>IF($A70&lt;=S$178,MissFill!R73,"")</f>
        <v>2</v>
      </c>
      <c r="T70" s="18">
        <f>IF($A70&lt;=T$178,MissFill!S73,"")</f>
        <v>29</v>
      </c>
      <c r="U70" s="18">
        <f>IF($A70&lt;=U$178,MissFill!T73,"")</f>
        <v>1118</v>
      </c>
      <c r="V70" s="18">
        <f>IF($A70&lt;=V$178,MissFill!U73,"")</f>
        <v>523</v>
      </c>
      <c r="W70" s="18">
        <f>IF($A70&lt;=W$178,MissFill!V73,"")</f>
        <v>103</v>
      </c>
      <c r="X70" s="18">
        <f>IF($A70&lt;=X$178,MissFill!W73,"")</f>
        <v>924</v>
      </c>
      <c r="Y70" s="18">
        <f>IF($A70&lt;=Y$178,MissFill!X73,"")</f>
        <v>3321</v>
      </c>
      <c r="Z70" s="18">
        <f>IF($A70&lt;=Z$178,MissFill!Y73,"")</f>
        <v>0</v>
      </c>
      <c r="AA70" s="18">
        <f>IF($A70&lt;=AA$178,MissFill!Z73,"")</f>
        <v>511</v>
      </c>
      <c r="AB70" s="18">
        <f>IF($A70&lt;=AB$178,MissFill!AA73,"")</f>
        <v>358</v>
      </c>
      <c r="AC70" s="18">
        <f>IF($A70&lt;=AC$178,MissFill!AB73,"")</f>
        <v>29</v>
      </c>
      <c r="AD70" s="18">
        <f>IF($A70&lt;=AD$178,MissFill!AC73,"")</f>
        <v>36</v>
      </c>
      <c r="AE70" s="18">
        <f>IF($A70&lt;=AE$178,MissFill!AD73,"")</f>
        <v>0</v>
      </c>
      <c r="AF70" s="18">
        <f>IF($A70&lt;=AF$178,MissFill!AE73,"")</f>
        <v>46</v>
      </c>
      <c r="AG70" s="18">
        <f>IF($A70&lt;=AG$178,MissFill!AF73,"")</f>
        <v>352</v>
      </c>
      <c r="AH70" s="18">
        <f>IF($A70&lt;=AH$178,MissFill!AG73,"")</f>
        <v>20</v>
      </c>
      <c r="AI70" s="18">
        <f>IF($A70&lt;=AI$178,MissFill!AH73,"")</f>
        <v>1563</v>
      </c>
      <c r="AJ70" s="18">
        <f>IF($A70&lt;=AJ$178,MissFill!AI73,"")</f>
        <v>0</v>
      </c>
      <c r="AK70" s="18">
        <f>IF($A70&lt;=AK$178,MissFill!AJ73,"")</f>
        <v>0</v>
      </c>
      <c r="AL70" s="18">
        <f>IF($A70&lt;=AL$178,MissFill!AK73,"")</f>
        <v>1628</v>
      </c>
      <c r="AM70" s="18">
        <f>IF($A70&lt;=AM$178,MissFill!AL73,"")</f>
        <v>325</v>
      </c>
      <c r="AN70" s="18">
        <f>IF($A70&lt;=AN$178,MissFill!AM73,"")</f>
        <v>832</v>
      </c>
      <c r="AO70" s="18">
        <f>IF($A70&lt;=AO$178,MissFill!AN73,"")</f>
        <v>1413</v>
      </c>
      <c r="AP70" s="18">
        <f>IF($A70&lt;=AP$178,MissFill!AO73,"")</f>
        <v>1132</v>
      </c>
      <c r="AQ70" s="18">
        <f>IF($A70&lt;=AQ$178,MissFill!AP73,"")</f>
        <v>546</v>
      </c>
      <c r="AR70" s="18">
        <f>IF($A70&lt;=AR$178,MissFill!AQ73,"")</f>
        <v>896</v>
      </c>
      <c r="AS70" s="18">
        <f>IF($A70&lt;=AS$178,MissFill!AR73,"")</f>
        <v>785</v>
      </c>
      <c r="AT70" s="18">
        <f>IF($A70&lt;=AT$178,MissFill!AS73,"")</f>
        <v>624</v>
      </c>
      <c r="AU70" s="18">
        <f>IF($A70&lt;=AU$178,MissFill!AT73,"")</f>
        <v>707</v>
      </c>
      <c r="AV70" s="18">
        <f>IF($A70&lt;=AV$178,MissFill!AU73,"")</f>
        <v>409</v>
      </c>
      <c r="AW70" s="18">
        <f>IF($A70&lt;=AW$178,MissFill!AV73,"")</f>
        <v>549</v>
      </c>
      <c r="AX70" s="18">
        <f>IF($A70&lt;=AX$178,MissFill!AW73,"")</f>
        <v>332</v>
      </c>
    </row>
    <row r="71" spans="1:50" x14ac:dyDescent="0.25">
      <c r="A71" s="8">
        <v>44416</v>
      </c>
      <c r="B71" s="11">
        <v>220</v>
      </c>
      <c r="C71" s="18">
        <f>IF($A71&lt;=C$178,MissFill!B74,"")</f>
        <v>259</v>
      </c>
      <c r="D71" s="18">
        <f>IF($A71&lt;=D$178,MissFill!C74,"")</f>
        <v>133</v>
      </c>
      <c r="E71" s="18">
        <f>IF($A71&lt;=E$178,MissFill!D74,"")</f>
        <v>213</v>
      </c>
      <c r="F71" s="18">
        <f>IF($A71&lt;=F$178,MissFill!E74,"")</f>
        <v>193</v>
      </c>
      <c r="G71" s="18">
        <f>IF($A71&lt;=G$178,MissFill!F74,"")</f>
        <v>0</v>
      </c>
      <c r="H71" s="18">
        <f>IF($A71&lt;=H$178,MissFill!G74,"")</f>
        <v>300</v>
      </c>
      <c r="I71" s="18">
        <f>IF($A71&lt;=I$178,MissFill!H74,"")</f>
        <v>20</v>
      </c>
      <c r="J71" s="18">
        <f>IF($A71&lt;=J$178,MissFill!I74,"")</f>
        <v>0</v>
      </c>
      <c r="K71" s="18">
        <f>IF($A71&lt;=K$178,MissFill!J74,"")</f>
        <v>393</v>
      </c>
      <c r="L71" s="18">
        <f>IF($A71&lt;=L$178,MissFill!K74,"")</f>
        <v>300</v>
      </c>
      <c r="M71" s="18">
        <f>IF($A71&lt;=M$178,MissFill!L74,"")</f>
        <v>0</v>
      </c>
      <c r="N71" s="18">
        <f>IF($A71&lt;=N$178,MissFill!M74,"")</f>
        <v>6</v>
      </c>
      <c r="O71" s="18">
        <f>IF($A71&lt;=O$178,MissFill!N74,"")</f>
        <v>933</v>
      </c>
      <c r="P71" s="18">
        <f>IF($A71&lt;=P$178,MissFill!O74,"")</f>
        <v>0</v>
      </c>
      <c r="Q71" s="18">
        <f>IF($A71&lt;=Q$178,MissFill!P74,"")</f>
        <v>820</v>
      </c>
      <c r="R71" s="18">
        <f>IF($A71&lt;=R$178,MissFill!Q74,"")</f>
        <v>0</v>
      </c>
      <c r="S71" s="18">
        <f>IF($A71&lt;=S$178,MissFill!R74,"")</f>
        <v>100</v>
      </c>
      <c r="T71" s="18">
        <f>IF($A71&lt;=T$178,MissFill!S74,"")</f>
        <v>84</v>
      </c>
      <c r="U71" s="18">
        <f>IF($A71&lt;=U$178,MissFill!T74,"")</f>
        <v>142</v>
      </c>
      <c r="V71" s="18">
        <f>IF($A71&lt;=V$178,MissFill!U74,"")</f>
        <v>281</v>
      </c>
      <c r="W71" s="18">
        <f>IF($A71&lt;=W$178,MissFill!V74,"")</f>
        <v>2095</v>
      </c>
      <c r="X71" s="18">
        <f>IF($A71&lt;=X$178,MissFill!W74,"")</f>
        <v>1081</v>
      </c>
      <c r="Y71" s="18">
        <f>IF($A71&lt;=Y$178,MissFill!X74,"")</f>
        <v>923</v>
      </c>
      <c r="Z71" s="18">
        <f>IF($A71&lt;=Z$178,MissFill!Y74,"")</f>
        <v>0</v>
      </c>
      <c r="AA71" s="18">
        <f>IF($A71&lt;=AA$178,MissFill!Z74,"")</f>
        <v>1463</v>
      </c>
      <c r="AB71" s="18">
        <f>IF($A71&lt;=AB$178,MissFill!AA74,"")</f>
        <v>296</v>
      </c>
      <c r="AC71" s="18">
        <f>IF($A71&lt;=AC$178,MissFill!AB74,"")</f>
        <v>9</v>
      </c>
      <c r="AD71" s="18">
        <f>IF($A71&lt;=AD$178,MissFill!AC74,"")</f>
        <v>578</v>
      </c>
      <c r="AE71" s="18">
        <f>IF($A71&lt;=AE$178,MissFill!AD74,"")</f>
        <v>738</v>
      </c>
      <c r="AF71" s="18">
        <f>IF($A71&lt;=AF$178,MissFill!AE74,"")</f>
        <v>12</v>
      </c>
      <c r="AG71" s="18">
        <f>IF($A71&lt;=AG$178,MissFill!AF74,"")</f>
        <v>84</v>
      </c>
      <c r="AH71" s="18">
        <f>IF($A71&lt;=AH$178,MissFill!AG74,"")</f>
        <v>0</v>
      </c>
      <c r="AI71" s="18">
        <f>IF($A71&lt;=AI$178,MissFill!AH74,"")</f>
        <v>407</v>
      </c>
      <c r="AJ71" s="18">
        <f>IF($A71&lt;=AJ$178,MissFill!AI74,"")</f>
        <v>9</v>
      </c>
      <c r="AK71" s="18">
        <f>IF($A71&lt;=AK$178,MissFill!AJ74,"")</f>
        <v>71</v>
      </c>
      <c r="AL71" s="18">
        <f>IF($A71&lt;=AL$178,MissFill!AK74,"")</f>
        <v>1425</v>
      </c>
      <c r="AM71" s="18">
        <f>IF($A71&lt;=AM$178,MissFill!AL74,"")</f>
        <v>284</v>
      </c>
      <c r="AN71" s="18">
        <f>IF($A71&lt;=AN$178,MissFill!AM74,"")</f>
        <v>503</v>
      </c>
      <c r="AO71" s="18">
        <f>IF($A71&lt;=AO$178,MissFill!AN74,"")</f>
        <v>925</v>
      </c>
      <c r="AP71" s="18">
        <f>IF($A71&lt;=AP$178,MissFill!AO74,"")</f>
        <v>2119</v>
      </c>
      <c r="AQ71" s="18">
        <f>IF($A71&lt;=AQ$178,MissFill!AP74,"")</f>
        <v>368</v>
      </c>
      <c r="AR71" s="18">
        <f>IF($A71&lt;=AR$178,MissFill!AQ74,"")</f>
        <v>613</v>
      </c>
      <c r="AS71" s="18">
        <f>IF($A71&lt;=AS$178,MissFill!AR74,"")</f>
        <v>632</v>
      </c>
      <c r="AT71" s="18">
        <f>IF($A71&lt;=AT$178,MissFill!AS74,"")</f>
        <v>241</v>
      </c>
      <c r="AU71" s="18">
        <f>IF($A71&lt;=AU$178,MissFill!AT74,"")</f>
        <v>26</v>
      </c>
      <c r="AV71" s="18">
        <f>IF($A71&lt;=AV$178,MissFill!AU74,"")</f>
        <v>779</v>
      </c>
      <c r="AW71" s="18">
        <f>IF($A71&lt;=AW$178,MissFill!AV74,"")</f>
        <v>635</v>
      </c>
      <c r="AX71" s="18">
        <f>IF($A71&lt;=AX$178,MissFill!AW74,"")</f>
        <v>91</v>
      </c>
    </row>
    <row r="72" spans="1:50" x14ac:dyDescent="0.25">
      <c r="A72" s="8">
        <v>44417</v>
      </c>
      <c r="B72" s="11">
        <v>221</v>
      </c>
      <c r="C72" s="18">
        <f>IF($A72&lt;=C$178,MissFill!B75,"")</f>
        <v>300</v>
      </c>
      <c r="D72" s="18">
        <f>IF($A72&lt;=D$178,MissFill!C75,"")</f>
        <v>84</v>
      </c>
      <c r="E72" s="18">
        <f>IF($A72&lt;=E$178,MissFill!D75,"")</f>
        <v>76</v>
      </c>
      <c r="F72" s="18">
        <f>IF($A72&lt;=F$178,MissFill!E75,"")</f>
        <v>971</v>
      </c>
      <c r="G72" s="18">
        <f>IF($A72&lt;=G$178,MissFill!F75,"")</f>
        <v>0</v>
      </c>
      <c r="H72" s="18">
        <f>IF($A72&lt;=H$178,MissFill!G75,"")</f>
        <v>4</v>
      </c>
      <c r="I72" s="18">
        <f>IF($A72&lt;=I$178,MissFill!H75,"")</f>
        <v>143</v>
      </c>
      <c r="J72" s="18">
        <f>IF($A72&lt;=J$178,MissFill!I75,"")</f>
        <v>0</v>
      </c>
      <c r="K72" s="18">
        <f>IF($A72&lt;=K$178,MissFill!J75,"")</f>
        <v>87</v>
      </c>
      <c r="L72" s="18">
        <f>IF($A72&lt;=L$178,MissFill!K75,"")</f>
        <v>300</v>
      </c>
      <c r="M72" s="18">
        <f>IF($A72&lt;=M$178,MissFill!L75,"")</f>
        <v>0</v>
      </c>
      <c r="N72" s="18">
        <f>IF($A72&lt;=N$178,MissFill!M75,"")</f>
        <v>0</v>
      </c>
      <c r="O72" s="18">
        <f>IF($A72&lt;=O$178,MissFill!N75,"")</f>
        <v>152</v>
      </c>
      <c r="P72" s="18">
        <f>IF($A72&lt;=P$178,MissFill!O75,"")</f>
        <v>20</v>
      </c>
      <c r="Q72" s="18">
        <f>IF($A72&lt;=Q$178,MissFill!P75,"")</f>
        <v>327</v>
      </c>
      <c r="R72" s="18">
        <f>IF($A72&lt;=R$178,MissFill!Q75,"")</f>
        <v>0</v>
      </c>
      <c r="S72" s="18">
        <f>IF($A72&lt;=S$178,MissFill!R75,"")</f>
        <v>568</v>
      </c>
      <c r="T72" s="18">
        <f>IF($A72&lt;=T$178,MissFill!S75,"")</f>
        <v>28</v>
      </c>
      <c r="U72" s="18">
        <f>IF($A72&lt;=U$178,MissFill!T75,"")</f>
        <v>1034</v>
      </c>
      <c r="V72" s="18">
        <f>IF($A72&lt;=V$178,MissFill!U75,"")</f>
        <v>0</v>
      </c>
      <c r="W72" s="18">
        <f>IF($A72&lt;=W$178,MissFill!V75,"")</f>
        <v>125</v>
      </c>
      <c r="X72" s="18">
        <f>IF($A72&lt;=X$178,MissFill!W75,"")</f>
        <v>20</v>
      </c>
      <c r="Y72" s="18">
        <f>IF($A72&lt;=Y$178,MissFill!X75,"")</f>
        <v>3104</v>
      </c>
      <c r="Z72" s="18">
        <f>IF($A72&lt;=Z$178,MissFill!Y75,"")</f>
        <v>0</v>
      </c>
      <c r="AA72" s="18">
        <f>IF($A72&lt;=AA$178,MissFill!Z75,"")</f>
        <v>87</v>
      </c>
      <c r="AB72" s="18">
        <f>IF($A72&lt;=AB$178,MissFill!AA75,"")</f>
        <v>48</v>
      </c>
      <c r="AC72" s="18">
        <f>IF($A72&lt;=AC$178,MissFill!AB75,"")</f>
        <v>17</v>
      </c>
      <c r="AD72" s="18">
        <f>IF($A72&lt;=AD$178,MissFill!AC75,"")</f>
        <v>420</v>
      </c>
      <c r="AE72" s="18">
        <f>IF($A72&lt;=AE$178,MissFill!AD75,"")</f>
        <v>428</v>
      </c>
      <c r="AF72" s="18">
        <f>IF($A72&lt;=AF$178,MissFill!AE75,"")</f>
        <v>291</v>
      </c>
      <c r="AG72" s="18">
        <f>IF($A72&lt;=AG$178,MissFill!AF75,"")</f>
        <v>167</v>
      </c>
      <c r="AH72" s="18">
        <f>IF($A72&lt;=AH$178,MissFill!AG75,"")</f>
        <v>0</v>
      </c>
      <c r="AI72" s="18">
        <f>IF($A72&lt;=AI$178,MissFill!AH75,"")</f>
        <v>128</v>
      </c>
      <c r="AJ72" s="18">
        <f>IF($A72&lt;=AJ$178,MissFill!AI75,"")</f>
        <v>116</v>
      </c>
      <c r="AK72" s="18">
        <f>IF($A72&lt;=AK$178,MissFill!AJ75,"")</f>
        <v>558</v>
      </c>
      <c r="AL72" s="18">
        <f>IF($A72&lt;=AL$178,MissFill!AK75,"")</f>
        <v>994</v>
      </c>
      <c r="AM72" s="18">
        <f>IF($A72&lt;=AM$178,MissFill!AL75,"")</f>
        <v>337</v>
      </c>
      <c r="AN72" s="18">
        <f>IF($A72&lt;=AN$178,MissFill!AM75,"")</f>
        <v>475</v>
      </c>
      <c r="AO72" s="18">
        <f>IF($A72&lt;=AO$178,MissFill!AN75,"")</f>
        <v>1504</v>
      </c>
      <c r="AP72" s="18">
        <f>IF($A72&lt;=AP$178,MissFill!AO75,"")</f>
        <v>1193</v>
      </c>
      <c r="AQ72" s="18">
        <f>IF($A72&lt;=AQ$178,MissFill!AP75,"")</f>
        <v>441</v>
      </c>
      <c r="AR72" s="18">
        <f>IF($A72&lt;=AR$178,MissFill!AQ75,"")</f>
        <v>1820</v>
      </c>
      <c r="AS72" s="18">
        <f>IF($A72&lt;=AS$178,MissFill!AR75,"")</f>
        <v>305</v>
      </c>
      <c r="AT72" s="18">
        <f>IF($A72&lt;=AT$178,MissFill!AS75,"")</f>
        <v>636</v>
      </c>
      <c r="AU72" s="18">
        <f>IF($A72&lt;=AU$178,MissFill!AT75,"")</f>
        <v>258</v>
      </c>
      <c r="AV72" s="18">
        <f>IF($A72&lt;=AV$178,MissFill!AU75,"")</f>
        <v>847</v>
      </c>
      <c r="AW72" s="18">
        <f>IF($A72&lt;=AW$178,MissFill!AV75,"")</f>
        <v>686</v>
      </c>
      <c r="AX72" s="18">
        <f>IF($A72&lt;=AX$178,MissFill!AW75,"")</f>
        <v>107</v>
      </c>
    </row>
    <row r="73" spans="1:50" x14ac:dyDescent="0.25">
      <c r="A73" s="8">
        <v>44418</v>
      </c>
      <c r="B73" s="11">
        <v>222</v>
      </c>
      <c r="C73" s="18">
        <f>IF($A73&lt;=C$178,MissFill!B76,"")</f>
        <v>221</v>
      </c>
      <c r="D73" s="18">
        <f>IF($A73&lt;=D$178,MissFill!C76,"")</f>
        <v>227</v>
      </c>
      <c r="E73" s="18">
        <f>IF($A73&lt;=E$178,MissFill!D76,"")</f>
        <v>1155</v>
      </c>
      <c r="F73" s="18">
        <f>IF($A73&lt;=F$178,MissFill!E76,"")</f>
        <v>22</v>
      </c>
      <c r="G73" s="18">
        <f>IF($A73&lt;=G$178,MissFill!F76,"")</f>
        <v>1</v>
      </c>
      <c r="H73" s="18">
        <f>IF($A73&lt;=H$178,MissFill!G76,"")</f>
        <v>349</v>
      </c>
      <c r="I73" s="18">
        <f>IF($A73&lt;=I$178,MissFill!H76,"")</f>
        <v>317</v>
      </c>
      <c r="J73" s="18">
        <f>IF($A73&lt;=J$178,MissFill!I76,"")</f>
        <v>0</v>
      </c>
      <c r="K73" s="18">
        <f>IF($A73&lt;=K$178,MissFill!J76,"")</f>
        <v>321</v>
      </c>
      <c r="L73" s="18">
        <f>IF($A73&lt;=L$178,MissFill!K76,"")</f>
        <v>300</v>
      </c>
      <c r="M73" s="18">
        <f>IF($A73&lt;=M$178,MissFill!L76,"")</f>
        <v>33</v>
      </c>
      <c r="N73" s="18">
        <f>IF($A73&lt;=N$178,MissFill!M76,"")</f>
        <v>30</v>
      </c>
      <c r="O73" s="18">
        <f>IF($A73&lt;=O$178,MissFill!N76,"")</f>
        <v>9</v>
      </c>
      <c r="P73" s="18">
        <f>IF($A73&lt;=P$178,MissFill!O76,"")</f>
        <v>71</v>
      </c>
      <c r="Q73" s="18">
        <f>IF($A73&lt;=Q$178,MissFill!P76,"")</f>
        <v>161</v>
      </c>
      <c r="R73" s="18">
        <f>IF($A73&lt;=R$178,MissFill!Q76,"")</f>
        <v>0</v>
      </c>
      <c r="S73" s="18">
        <f>IF($A73&lt;=S$178,MissFill!R76,"")</f>
        <v>839</v>
      </c>
      <c r="T73" s="18">
        <f>IF($A73&lt;=T$178,MissFill!S76,"")</f>
        <v>24</v>
      </c>
      <c r="U73" s="18">
        <f>IF($A73&lt;=U$178,MissFill!T76,"")</f>
        <v>306</v>
      </c>
      <c r="V73" s="18">
        <f>IF($A73&lt;=V$178,MissFill!U76,"")</f>
        <v>0</v>
      </c>
      <c r="W73" s="18">
        <f>IF($A73&lt;=W$178,MissFill!V76,"")</f>
        <v>930</v>
      </c>
      <c r="X73" s="18">
        <f>IF($A73&lt;=X$178,MissFill!W76,"")</f>
        <v>28</v>
      </c>
      <c r="Y73" s="18">
        <f>IF($A73&lt;=Y$178,MissFill!X76,"")</f>
        <v>1361</v>
      </c>
      <c r="Z73" s="18">
        <f>IF($A73&lt;=Z$178,MissFill!Y76,"")</f>
        <v>9</v>
      </c>
      <c r="AA73" s="18">
        <f>IF($A73&lt;=AA$178,MissFill!Z76,"")</f>
        <v>108</v>
      </c>
      <c r="AB73" s="18">
        <f>IF($A73&lt;=AB$178,MissFill!AA76,"")</f>
        <v>1272</v>
      </c>
      <c r="AC73" s="18">
        <f>IF($A73&lt;=AC$178,MissFill!AB76,"")</f>
        <v>25</v>
      </c>
      <c r="AD73" s="18">
        <f>IF($A73&lt;=AD$178,MissFill!AC76,"")</f>
        <v>113</v>
      </c>
      <c r="AE73" s="18">
        <f>IF($A73&lt;=AE$178,MissFill!AD76,"")</f>
        <v>135</v>
      </c>
      <c r="AF73" s="18">
        <f>IF($A73&lt;=AF$178,MissFill!AE76,"")</f>
        <v>937</v>
      </c>
      <c r="AG73" s="18">
        <f>IF($A73&lt;=AG$178,MissFill!AF76,"")</f>
        <v>1963</v>
      </c>
      <c r="AH73" s="18">
        <f>IF($A73&lt;=AH$178,MissFill!AG76,"")</f>
        <v>0</v>
      </c>
      <c r="AI73" s="18">
        <f>IF($A73&lt;=AI$178,MissFill!AH76,"")</f>
        <v>4</v>
      </c>
      <c r="AJ73" s="18">
        <f>IF($A73&lt;=AJ$178,MissFill!AI76,"")</f>
        <v>33</v>
      </c>
      <c r="AK73" s="18">
        <f>IF($A73&lt;=AK$178,MissFill!AJ76,"")</f>
        <v>680</v>
      </c>
      <c r="AL73" s="18">
        <f>IF($A73&lt;=AL$178,MissFill!AK76,"")</f>
        <v>2156</v>
      </c>
      <c r="AM73" s="18">
        <f>IF($A73&lt;=AM$178,MissFill!AL76,"")</f>
        <v>567</v>
      </c>
      <c r="AN73" s="18">
        <f>IF($A73&lt;=AN$178,MissFill!AM76,"")</f>
        <v>569</v>
      </c>
      <c r="AO73" s="18">
        <f>IF($A73&lt;=AO$178,MissFill!AN76,"")</f>
        <v>759</v>
      </c>
      <c r="AP73" s="18">
        <f>IF($A73&lt;=AP$178,MissFill!AO76,"")</f>
        <v>1354</v>
      </c>
      <c r="AQ73" s="18">
        <f>IF($A73&lt;=AQ$178,MissFill!AP76,"")</f>
        <v>70</v>
      </c>
      <c r="AR73" s="18">
        <f>IF($A73&lt;=AR$178,MissFill!AQ76,"")</f>
        <v>2295</v>
      </c>
      <c r="AS73" s="18">
        <f>IF($A73&lt;=AS$178,MissFill!AR76,"")</f>
        <v>422</v>
      </c>
      <c r="AT73" s="18">
        <f>IF($A73&lt;=AT$178,MissFill!AS76,"")</f>
        <v>711</v>
      </c>
      <c r="AU73" s="18">
        <f>IF($A73&lt;=AU$178,MissFill!AT76,"")</f>
        <v>673</v>
      </c>
      <c r="AV73" s="18">
        <f>IF($A73&lt;=AV$178,MissFill!AU76,"")</f>
        <v>499</v>
      </c>
      <c r="AW73" s="18">
        <f>IF($A73&lt;=AW$178,MissFill!AV76,"")</f>
        <v>303</v>
      </c>
      <c r="AX73" s="18">
        <f>IF($A73&lt;=AX$178,MissFill!AW76,"")</f>
        <v>204</v>
      </c>
    </row>
    <row r="74" spans="1:50" x14ac:dyDescent="0.25">
      <c r="A74" s="8">
        <v>44419</v>
      </c>
      <c r="B74" s="11">
        <v>223</v>
      </c>
      <c r="C74" s="18">
        <f>IF($A74&lt;=C$178,MissFill!B77,"")</f>
        <v>32</v>
      </c>
      <c r="D74" s="18">
        <f>IF($A74&lt;=D$178,MissFill!C77,"")</f>
        <v>71</v>
      </c>
      <c r="E74" s="18">
        <f>IF($A74&lt;=E$178,MissFill!D77,"")</f>
        <v>83</v>
      </c>
      <c r="F74" s="18">
        <f>IF($A74&lt;=F$178,MissFill!E77,"")</f>
        <v>1068</v>
      </c>
      <c r="G74" s="18">
        <f>IF($A74&lt;=G$178,MissFill!F77,"")</f>
        <v>2</v>
      </c>
      <c r="H74" s="18">
        <f>IF($A74&lt;=H$178,MissFill!G77,"")</f>
        <v>1001</v>
      </c>
      <c r="I74" s="18">
        <f>IF($A74&lt;=I$178,MissFill!H77,"")</f>
        <v>137</v>
      </c>
      <c r="J74" s="18">
        <f>IF($A74&lt;=J$178,MissFill!I77,"")</f>
        <v>34</v>
      </c>
      <c r="K74" s="18">
        <f>IF($A74&lt;=K$178,MissFill!J77,"")</f>
        <v>1211</v>
      </c>
      <c r="L74" s="18">
        <f>IF($A74&lt;=L$178,MissFill!K77,"")</f>
        <v>300</v>
      </c>
      <c r="M74" s="18">
        <f>IF($A74&lt;=M$178,MissFill!L77,"")</f>
        <v>142</v>
      </c>
      <c r="N74" s="18">
        <f>IF($A74&lt;=N$178,MissFill!M77,"")</f>
        <v>7</v>
      </c>
      <c r="O74" s="18">
        <f>IF($A74&lt;=O$178,MissFill!N77,"")</f>
        <v>1459</v>
      </c>
      <c r="P74" s="18">
        <f>IF($A74&lt;=P$178,MissFill!O77,"")</f>
        <v>3</v>
      </c>
      <c r="Q74" s="18">
        <f>IF($A74&lt;=Q$178,MissFill!P77,"")</f>
        <v>0</v>
      </c>
      <c r="R74" s="18">
        <f>IF($A74&lt;=R$178,MissFill!Q77,"")</f>
        <v>0</v>
      </c>
      <c r="S74" s="18">
        <f>IF($A74&lt;=S$178,MissFill!R77,"")</f>
        <v>7</v>
      </c>
      <c r="T74" s="18">
        <f>IF($A74&lt;=T$178,MissFill!S77,"")</f>
        <v>11</v>
      </c>
      <c r="U74" s="18">
        <f>IF($A74&lt;=U$178,MissFill!T77,"")</f>
        <v>1140</v>
      </c>
      <c r="V74" s="18">
        <f>IF($A74&lt;=V$178,MissFill!U77,"")</f>
        <v>0</v>
      </c>
      <c r="W74" s="18">
        <f>IF($A74&lt;=W$178,MissFill!V77,"")</f>
        <v>720</v>
      </c>
      <c r="X74" s="18">
        <f>IF($A74&lt;=X$178,MissFill!W77,"")</f>
        <v>662</v>
      </c>
      <c r="Y74" s="18">
        <f>IF($A74&lt;=Y$178,MissFill!X77,"")</f>
        <v>3012</v>
      </c>
      <c r="Z74" s="18">
        <f>IF($A74&lt;=Z$178,MissFill!Y77,"")</f>
        <v>0</v>
      </c>
      <c r="AA74" s="18">
        <f>IF($A74&lt;=AA$178,MissFill!Z77,"")</f>
        <v>81</v>
      </c>
      <c r="AB74" s="18">
        <f>IF($A74&lt;=AB$178,MissFill!AA77,"")</f>
        <v>432</v>
      </c>
      <c r="AC74" s="18">
        <f>IF($A74&lt;=AC$178,MissFill!AB77,"")</f>
        <v>9</v>
      </c>
      <c r="AD74" s="18">
        <f>IF($A74&lt;=AD$178,MissFill!AC77,"")</f>
        <v>786</v>
      </c>
      <c r="AE74" s="18">
        <f>IF($A74&lt;=AE$178,MissFill!AD77,"")</f>
        <v>222</v>
      </c>
      <c r="AF74" s="18">
        <f>IF($A74&lt;=AF$178,MissFill!AE77,"")</f>
        <v>530</v>
      </c>
      <c r="AG74" s="18">
        <f>IF($A74&lt;=AG$178,MissFill!AF77,"")</f>
        <v>1286</v>
      </c>
      <c r="AH74" s="18">
        <f>IF($A74&lt;=AH$178,MissFill!AG77,"")</f>
        <v>5</v>
      </c>
      <c r="AI74" s="18">
        <f>IF($A74&lt;=AI$178,MissFill!AH77,"")</f>
        <v>0</v>
      </c>
      <c r="AJ74" s="18">
        <f>IF($A74&lt;=AJ$178,MissFill!AI77,"")</f>
        <v>0</v>
      </c>
      <c r="AK74" s="18">
        <f>IF($A74&lt;=AK$178,MissFill!AJ77,"")</f>
        <v>554</v>
      </c>
      <c r="AL74" s="18">
        <f>IF($A74&lt;=AL$178,MissFill!AK77,"")</f>
        <v>1273</v>
      </c>
      <c r="AM74" s="18">
        <f>IF($A74&lt;=AM$178,MissFill!AL77,"")</f>
        <v>205</v>
      </c>
      <c r="AN74" s="18">
        <f>IF($A74&lt;=AN$178,MissFill!AM77,"")</f>
        <v>628</v>
      </c>
      <c r="AO74" s="18">
        <f>IF($A74&lt;=AO$178,MissFill!AN77,"")</f>
        <v>338</v>
      </c>
      <c r="AP74" s="18">
        <f>IF($A74&lt;=AP$178,MissFill!AO77,"")</f>
        <v>2294</v>
      </c>
      <c r="AQ74" s="18">
        <f>IF($A74&lt;=AQ$178,MissFill!AP77,"")</f>
        <v>0</v>
      </c>
      <c r="AR74" s="18">
        <f>IF($A74&lt;=AR$178,MissFill!AQ77,"")</f>
        <v>140</v>
      </c>
      <c r="AS74" s="18">
        <f>IF($A74&lt;=AS$178,MissFill!AR77,"")</f>
        <v>4</v>
      </c>
      <c r="AT74" s="18">
        <f>IF($A74&lt;=AT$178,MissFill!AS77,"")</f>
        <v>1547</v>
      </c>
      <c r="AU74" s="18">
        <f>IF($A74&lt;=AU$178,MissFill!AT77,"")</f>
        <v>629</v>
      </c>
      <c r="AV74" s="18">
        <f>IF($A74&lt;=AV$178,MissFill!AU77,"")</f>
        <v>682</v>
      </c>
      <c r="AW74" s="18">
        <f>IF($A74&lt;=AW$178,MissFill!AV77,"")</f>
        <v>237</v>
      </c>
      <c r="AX74" s="18">
        <f>IF($A74&lt;=AX$178,MissFill!AW77,"")</f>
        <v>208</v>
      </c>
    </row>
    <row r="75" spans="1:50" x14ac:dyDescent="0.25">
      <c r="A75" s="8">
        <v>44420</v>
      </c>
      <c r="B75" s="11">
        <v>224</v>
      </c>
      <c r="C75" s="18">
        <f>IF($A75&lt;=C$178,MissFill!B78,"")</f>
        <v>113</v>
      </c>
      <c r="D75" s="18">
        <f>IF($A75&lt;=D$178,MissFill!C78,"")</f>
        <v>134</v>
      </c>
      <c r="E75" s="18">
        <f>IF($A75&lt;=E$178,MissFill!D78,"")</f>
        <v>50</v>
      </c>
      <c r="F75" s="18">
        <f>IF($A75&lt;=F$178,MissFill!E78,"")</f>
        <v>2417</v>
      </c>
      <c r="G75" s="18">
        <f>IF($A75&lt;=G$178,MissFill!F78,"")</f>
        <v>208</v>
      </c>
      <c r="H75" s="18">
        <f>IF($A75&lt;=H$178,MissFill!G78,"")</f>
        <v>197</v>
      </c>
      <c r="I75" s="18">
        <f>IF($A75&lt;=I$178,MissFill!H78,"")</f>
        <v>0</v>
      </c>
      <c r="J75" s="18">
        <f>IF($A75&lt;=J$178,MissFill!I78,"")</f>
        <v>0</v>
      </c>
      <c r="K75" s="18">
        <f>IF($A75&lt;=K$178,MissFill!J78,"")</f>
        <v>1104</v>
      </c>
      <c r="L75" s="18">
        <f>IF($A75&lt;=L$178,MissFill!K78,"")</f>
        <v>300</v>
      </c>
      <c r="M75" s="18">
        <f>IF($A75&lt;=M$178,MissFill!L78,"")</f>
        <v>554</v>
      </c>
      <c r="N75" s="18">
        <f>IF($A75&lt;=N$178,MissFill!M78,"")</f>
        <v>34</v>
      </c>
      <c r="O75" s="18">
        <f>IF($A75&lt;=O$178,MissFill!N78,"")</f>
        <v>133</v>
      </c>
      <c r="P75" s="18">
        <f>IF($A75&lt;=P$178,MissFill!O78,"")</f>
        <v>47</v>
      </c>
      <c r="Q75" s="18">
        <f>IF($A75&lt;=Q$178,MissFill!P78,"")</f>
        <v>0</v>
      </c>
      <c r="R75" s="18">
        <f>IF($A75&lt;=R$178,MissFill!Q78,"")</f>
        <v>0</v>
      </c>
      <c r="S75" s="18">
        <f>IF($A75&lt;=S$178,MissFill!R78,"")</f>
        <v>247</v>
      </c>
      <c r="T75" s="18">
        <f>IF($A75&lt;=T$178,MissFill!S78,"")</f>
        <v>19</v>
      </c>
      <c r="U75" s="18">
        <f>IF($A75&lt;=U$178,MissFill!T78,"")</f>
        <v>0</v>
      </c>
      <c r="V75" s="18">
        <f>IF($A75&lt;=V$178,MissFill!U78,"")</f>
        <v>0</v>
      </c>
      <c r="W75" s="18">
        <f>IF($A75&lt;=W$178,MissFill!V78,"")</f>
        <v>905</v>
      </c>
      <c r="X75" s="18">
        <f>IF($A75&lt;=X$178,MissFill!W78,"")</f>
        <v>183</v>
      </c>
      <c r="Y75" s="18">
        <f>IF($A75&lt;=Y$178,MissFill!X78,"")</f>
        <v>1327</v>
      </c>
      <c r="Z75" s="18">
        <f>IF($A75&lt;=Z$178,MissFill!Y78,"")</f>
        <v>0</v>
      </c>
      <c r="AA75" s="18">
        <f>IF($A75&lt;=AA$178,MissFill!Z78,"")</f>
        <v>5</v>
      </c>
      <c r="AB75" s="18">
        <f>IF($A75&lt;=AB$178,MissFill!AA78,"")</f>
        <v>635</v>
      </c>
      <c r="AC75" s="18">
        <f>IF($A75&lt;=AC$178,MissFill!AB78,"")</f>
        <v>3</v>
      </c>
      <c r="AD75" s="18">
        <f>IF($A75&lt;=AD$178,MissFill!AC78,"")</f>
        <v>199</v>
      </c>
      <c r="AE75" s="18">
        <f>IF($A75&lt;=AE$178,MissFill!AD78,"")</f>
        <v>202</v>
      </c>
      <c r="AF75" s="18">
        <f>IF($A75&lt;=AF$178,MissFill!AE78,"")</f>
        <v>399</v>
      </c>
      <c r="AG75" s="18">
        <f>IF($A75&lt;=AG$178,MissFill!AF78,"")</f>
        <v>638</v>
      </c>
      <c r="AH75" s="18">
        <f>IF($A75&lt;=AH$178,MissFill!AG78,"")</f>
        <v>0</v>
      </c>
      <c r="AI75" s="18">
        <f>IF($A75&lt;=AI$178,MissFill!AH78,"")</f>
        <v>197</v>
      </c>
      <c r="AJ75" s="18">
        <f>IF($A75&lt;=AJ$178,MissFill!AI78,"")</f>
        <v>0</v>
      </c>
      <c r="AK75" s="18">
        <f>IF($A75&lt;=AK$178,MissFill!AJ78,"")</f>
        <v>221</v>
      </c>
      <c r="AL75" s="18">
        <f>IF($A75&lt;=AL$178,MissFill!AK78,"")</f>
        <v>1465</v>
      </c>
      <c r="AM75" s="18">
        <f>IF($A75&lt;=AM$178,MissFill!AL78,"")</f>
        <v>416</v>
      </c>
      <c r="AN75" s="18">
        <f>IF($A75&lt;=AN$178,MissFill!AM78,"")</f>
        <v>461</v>
      </c>
      <c r="AO75" s="18">
        <f>IF($A75&lt;=AO$178,MissFill!AN78,"")</f>
        <v>699</v>
      </c>
      <c r="AP75" s="18">
        <f>IF($A75&lt;=AP$178,MissFill!AO78,"")</f>
        <v>299</v>
      </c>
      <c r="AQ75" s="18">
        <f>IF($A75&lt;=AQ$178,MissFill!AP78,"")</f>
        <v>0</v>
      </c>
      <c r="AR75" s="18">
        <f>IF($A75&lt;=AR$178,MissFill!AQ78,"")</f>
        <v>91</v>
      </c>
      <c r="AS75" s="18">
        <f>IF($A75&lt;=AS$178,MissFill!AR78,"")</f>
        <v>250</v>
      </c>
      <c r="AT75" s="18">
        <f>IF($A75&lt;=AT$178,MissFill!AS78,"")</f>
        <v>2043</v>
      </c>
      <c r="AU75" s="18">
        <f>IF($A75&lt;=AU$178,MissFill!AT78,"")</f>
        <v>1138</v>
      </c>
      <c r="AV75" s="18">
        <f>IF($A75&lt;=AV$178,MissFill!AU78,"")</f>
        <v>949</v>
      </c>
      <c r="AW75" s="18">
        <f>IF($A75&lt;=AW$178,MissFill!AV78,"")</f>
        <v>953</v>
      </c>
      <c r="AX75" s="18">
        <f>IF($A75&lt;=AX$178,MissFill!AW78,"")</f>
        <v>347</v>
      </c>
    </row>
    <row r="76" spans="1:50" x14ac:dyDescent="0.25">
      <c r="A76" s="8">
        <v>44421</v>
      </c>
      <c r="B76" s="11">
        <v>225</v>
      </c>
      <c r="C76" s="18">
        <f>IF($A76&lt;=C$178,MissFill!B79,"")</f>
        <v>0</v>
      </c>
      <c r="D76" s="18">
        <f>IF($A76&lt;=D$178,MissFill!C79,"")</f>
        <v>15</v>
      </c>
      <c r="E76" s="18">
        <f>IF($A76&lt;=E$178,MissFill!D79,"")</f>
        <v>140</v>
      </c>
      <c r="F76" s="18">
        <f>IF($A76&lt;=F$178,MissFill!E79,"")</f>
        <v>1883</v>
      </c>
      <c r="G76" s="18">
        <f>IF($A76&lt;=G$178,MissFill!F79,"")</f>
        <v>369</v>
      </c>
      <c r="H76" s="18">
        <f>IF($A76&lt;=H$178,MissFill!G79,"")</f>
        <v>0</v>
      </c>
      <c r="I76" s="18">
        <f>IF($A76&lt;=I$178,MissFill!H79,"")</f>
        <v>1</v>
      </c>
      <c r="J76" s="18">
        <f>IF($A76&lt;=J$178,MissFill!I79,"")</f>
        <v>0</v>
      </c>
      <c r="K76" s="18">
        <f>IF($A76&lt;=K$178,MissFill!J79,"")</f>
        <v>1361</v>
      </c>
      <c r="L76" s="18">
        <f>IF($A76&lt;=L$178,MissFill!K79,"")</f>
        <v>300</v>
      </c>
      <c r="M76" s="18">
        <f>IF($A76&lt;=M$178,MissFill!L79,"")</f>
        <v>422</v>
      </c>
      <c r="N76" s="18">
        <f>IF($A76&lt;=N$178,MissFill!M79,"")</f>
        <v>17</v>
      </c>
      <c r="O76" s="18">
        <f>IF($A76&lt;=O$178,MissFill!N79,"")</f>
        <v>1092</v>
      </c>
      <c r="P76" s="18">
        <f>IF($A76&lt;=P$178,MissFill!O79,"")</f>
        <v>38</v>
      </c>
      <c r="Q76" s="18">
        <f>IF($A76&lt;=Q$178,MissFill!P79,"")</f>
        <v>15</v>
      </c>
      <c r="R76" s="18">
        <f>IF($A76&lt;=R$178,MissFill!Q79,"")</f>
        <v>0</v>
      </c>
      <c r="S76" s="18">
        <f>IF($A76&lt;=S$178,MissFill!R79,"")</f>
        <v>113</v>
      </c>
      <c r="T76" s="18">
        <f>IF($A76&lt;=T$178,MissFill!S79,"")</f>
        <v>27</v>
      </c>
      <c r="U76" s="18">
        <f>IF($A76&lt;=U$178,MissFill!T79,"")</f>
        <v>0</v>
      </c>
      <c r="V76" s="18">
        <f>IF($A76&lt;=V$178,MissFill!U79,"")</f>
        <v>0</v>
      </c>
      <c r="W76" s="18">
        <f>IF($A76&lt;=W$178,MissFill!V79,"")</f>
        <v>0</v>
      </c>
      <c r="X76" s="18">
        <f>IF($A76&lt;=X$178,MissFill!W79,"")</f>
        <v>44</v>
      </c>
      <c r="Y76" s="18">
        <f>IF($A76&lt;=Y$178,MissFill!X79,"")</f>
        <v>1808</v>
      </c>
      <c r="Z76" s="18">
        <f>IF($A76&lt;=Z$178,MissFill!Y79,"")</f>
        <v>66</v>
      </c>
      <c r="AA76" s="18">
        <f>IF($A76&lt;=AA$178,MissFill!Z79,"")</f>
        <v>0</v>
      </c>
      <c r="AB76" s="18">
        <f>IF($A76&lt;=AB$178,MissFill!AA79,"")</f>
        <v>30</v>
      </c>
      <c r="AC76" s="18">
        <f>IF($A76&lt;=AC$178,MissFill!AB79,"")</f>
        <v>21</v>
      </c>
      <c r="AD76" s="18">
        <f>IF($A76&lt;=AD$178,MissFill!AC79,"")</f>
        <v>51</v>
      </c>
      <c r="AE76" s="18">
        <f>IF($A76&lt;=AE$178,MissFill!AD79,"")</f>
        <v>0</v>
      </c>
      <c r="AF76" s="18">
        <f>IF($A76&lt;=AF$178,MissFill!AE79,"")</f>
        <v>396</v>
      </c>
      <c r="AG76" s="18">
        <f>IF($A76&lt;=AG$178,MissFill!AF79,"")</f>
        <v>1264</v>
      </c>
      <c r="AH76" s="18">
        <f>IF($A76&lt;=AH$178,MissFill!AG79,"")</f>
        <v>0</v>
      </c>
      <c r="AI76" s="18">
        <f>IF($A76&lt;=AI$178,MissFill!AH79,"")</f>
        <v>0</v>
      </c>
      <c r="AJ76" s="18">
        <f>IF($A76&lt;=AJ$178,MissFill!AI79,"")</f>
        <v>2</v>
      </c>
      <c r="AK76" s="18">
        <f>IF($A76&lt;=AK$178,MissFill!AJ79,"")</f>
        <v>449</v>
      </c>
      <c r="AL76" s="18">
        <f>IF($A76&lt;=AL$178,MissFill!AK79,"")</f>
        <v>1419</v>
      </c>
      <c r="AM76" s="18">
        <f>IF($A76&lt;=AM$178,MissFill!AL79,"")</f>
        <v>560</v>
      </c>
      <c r="AN76" s="18">
        <f>IF($A76&lt;=AN$178,MissFill!AM79,"")</f>
        <v>988</v>
      </c>
      <c r="AO76" s="18">
        <f>IF($A76&lt;=AO$178,MissFill!AN79,"")</f>
        <v>854</v>
      </c>
      <c r="AP76" s="18">
        <f>IF($A76&lt;=AP$178,MissFill!AO79,"")</f>
        <v>199</v>
      </c>
      <c r="AQ76" s="18">
        <f>IF($A76&lt;=AQ$178,MissFill!AP79,"")</f>
        <v>0</v>
      </c>
      <c r="AR76" s="18">
        <f>IF($A76&lt;=AR$178,MissFill!AQ79,"")</f>
        <v>1097</v>
      </c>
      <c r="AS76" s="18">
        <f>IF($A76&lt;=AS$178,MissFill!AR79,"")</f>
        <v>124</v>
      </c>
      <c r="AT76" s="18">
        <f>IF($A76&lt;=AT$178,MissFill!AS79,"")</f>
        <v>1349</v>
      </c>
      <c r="AU76" s="18">
        <f>IF($A76&lt;=AU$178,MissFill!AT79,"")</f>
        <v>1083</v>
      </c>
      <c r="AV76" s="18">
        <f>IF($A76&lt;=AV$178,MissFill!AU79,"")</f>
        <v>4131</v>
      </c>
      <c r="AW76" s="18">
        <f>IF($A76&lt;=AW$178,MissFill!AV79,"")</f>
        <v>702</v>
      </c>
      <c r="AX76" s="18">
        <f>IF($A76&lt;=AX$178,MissFill!AW79,"")</f>
        <v>13</v>
      </c>
    </row>
    <row r="77" spans="1:50" x14ac:dyDescent="0.25">
      <c r="A77" s="8">
        <v>44422</v>
      </c>
      <c r="B77" s="11">
        <v>226</v>
      </c>
      <c r="C77" s="18">
        <f>IF($A77&lt;=C$178,MissFill!B80,"")</f>
        <v>571</v>
      </c>
      <c r="D77" s="18">
        <f>IF($A77&lt;=D$178,MissFill!C80,"")</f>
        <v>570</v>
      </c>
      <c r="E77" s="18">
        <f>IF($A77&lt;=E$178,MissFill!D80,"")</f>
        <v>861</v>
      </c>
      <c r="F77" s="18">
        <f>IF($A77&lt;=F$178,MissFill!E80,"")</f>
        <v>192</v>
      </c>
      <c r="G77" s="18">
        <f>IF($A77&lt;=G$178,MissFill!F80,"")</f>
        <v>3</v>
      </c>
      <c r="H77" s="18">
        <f>IF($A77&lt;=H$178,MissFill!G80,"")</f>
        <v>567</v>
      </c>
      <c r="I77" s="18">
        <f>IF($A77&lt;=I$178,MissFill!H80,"")</f>
        <v>0</v>
      </c>
      <c r="J77" s="18">
        <f>IF($A77&lt;=J$178,MissFill!I80,"")</f>
        <v>683</v>
      </c>
      <c r="K77" s="18">
        <f>IF($A77&lt;=K$178,MissFill!J80,"")</f>
        <v>1246</v>
      </c>
      <c r="L77" s="18">
        <f>IF($A77&lt;=L$178,MissFill!K80,"")</f>
        <v>300</v>
      </c>
      <c r="M77" s="18">
        <f>IF($A77&lt;=M$178,MissFill!L80,"")</f>
        <v>1022</v>
      </c>
      <c r="N77" s="18">
        <f>IF($A77&lt;=N$178,MissFill!M80,"")</f>
        <v>415</v>
      </c>
      <c r="O77" s="18">
        <f>IF($A77&lt;=O$178,MissFill!N80,"")</f>
        <v>1044</v>
      </c>
      <c r="P77" s="18">
        <f>IF($A77&lt;=P$178,MissFill!O80,"")</f>
        <v>92</v>
      </c>
      <c r="Q77" s="18">
        <f>IF($A77&lt;=Q$178,MissFill!P80,"")</f>
        <v>0</v>
      </c>
      <c r="R77" s="18">
        <f>IF($A77&lt;=R$178,MissFill!Q80,"")</f>
        <v>0</v>
      </c>
      <c r="S77" s="18">
        <f>IF($A77&lt;=S$178,MissFill!R80,"")</f>
        <v>2</v>
      </c>
      <c r="T77" s="18">
        <f>IF($A77&lt;=T$178,MissFill!S80,"")</f>
        <v>7</v>
      </c>
      <c r="U77" s="18">
        <f>IF($A77&lt;=U$178,MissFill!T80,"")</f>
        <v>0</v>
      </c>
      <c r="V77" s="18">
        <f>IF($A77&lt;=V$178,MissFill!U80,"")</f>
        <v>0</v>
      </c>
      <c r="W77" s="18">
        <f>IF($A77&lt;=W$178,MissFill!V80,"")</f>
        <v>0</v>
      </c>
      <c r="X77" s="18">
        <f>IF($A77&lt;=X$178,MissFill!W80,"")</f>
        <v>0</v>
      </c>
      <c r="Y77" s="18">
        <f>IF($A77&lt;=Y$178,MissFill!X80,"")</f>
        <v>4002</v>
      </c>
      <c r="Z77" s="18">
        <f>IF($A77&lt;=Z$178,MissFill!Y80,"")</f>
        <v>214</v>
      </c>
      <c r="AA77" s="18">
        <f>IF($A77&lt;=AA$178,MissFill!Z80,"")</f>
        <v>4</v>
      </c>
      <c r="AB77" s="18">
        <f>IF($A77&lt;=AB$178,MissFill!AA80,"")</f>
        <v>153</v>
      </c>
      <c r="AC77" s="18">
        <f>IF($A77&lt;=AC$178,MissFill!AB80,"")</f>
        <v>27</v>
      </c>
      <c r="AD77" s="18">
        <f>IF($A77&lt;=AD$178,MissFill!AC80,"")</f>
        <v>1835</v>
      </c>
      <c r="AE77" s="18">
        <f>IF($A77&lt;=AE$178,MissFill!AD80,"")</f>
        <v>0</v>
      </c>
      <c r="AF77" s="18">
        <f>IF($A77&lt;=AF$178,MissFill!AE80,"")</f>
        <v>809</v>
      </c>
      <c r="AG77" s="18">
        <f>IF($A77&lt;=AG$178,MissFill!AF80,"")</f>
        <v>304</v>
      </c>
      <c r="AH77" s="18">
        <f>IF($A77&lt;=AH$178,MissFill!AG80,"")</f>
        <v>0</v>
      </c>
      <c r="AI77" s="18">
        <f>IF($A77&lt;=AI$178,MissFill!AH80,"")</f>
        <v>566</v>
      </c>
      <c r="AJ77" s="18">
        <f>IF($A77&lt;=AJ$178,MissFill!AI80,"")</f>
        <v>30</v>
      </c>
      <c r="AK77" s="18">
        <f>IF($A77&lt;=AK$178,MissFill!AJ80,"")</f>
        <v>494</v>
      </c>
      <c r="AL77" s="18">
        <f>IF($A77&lt;=AL$178,MissFill!AK80,"")</f>
        <v>2044</v>
      </c>
      <c r="AM77" s="18">
        <f>IF($A77&lt;=AM$178,MissFill!AL80,"")</f>
        <v>300</v>
      </c>
      <c r="AN77" s="18">
        <f>IF($A77&lt;=AN$178,MissFill!AM80,"")</f>
        <v>746</v>
      </c>
      <c r="AO77" s="18">
        <f>IF($A77&lt;=AO$178,MissFill!AN80,"")</f>
        <v>1483</v>
      </c>
      <c r="AP77" s="18">
        <f>IF($A77&lt;=AP$178,MissFill!AO80,"")</f>
        <v>1348</v>
      </c>
      <c r="AQ77" s="18">
        <f>IF($A77&lt;=AQ$178,MissFill!AP80,"")</f>
        <v>0</v>
      </c>
      <c r="AR77" s="18">
        <f>IF($A77&lt;=AR$178,MissFill!AQ80,"")</f>
        <v>2240</v>
      </c>
      <c r="AS77" s="18">
        <f>IF($A77&lt;=AS$178,MissFill!AR80,"")</f>
        <v>46</v>
      </c>
      <c r="AT77" s="18">
        <f>IF($A77&lt;=AT$178,MissFill!AS80,"")</f>
        <v>66</v>
      </c>
      <c r="AU77" s="18">
        <f>IF($A77&lt;=AU$178,MissFill!AT80,"")</f>
        <v>774</v>
      </c>
      <c r="AV77" s="18">
        <f>IF($A77&lt;=AV$178,MissFill!AU80,"")</f>
        <v>3379</v>
      </c>
      <c r="AW77" s="18">
        <f>IF($A77&lt;=AW$178,MissFill!AV80,"")</f>
        <v>1088</v>
      </c>
      <c r="AX77" s="18">
        <f>IF($A77&lt;=AX$178,MissFill!AW80,"")</f>
        <v>43</v>
      </c>
    </row>
    <row r="78" spans="1:50" x14ac:dyDescent="0.25">
      <c r="A78" s="8">
        <v>44423</v>
      </c>
      <c r="B78" s="11">
        <v>227</v>
      </c>
      <c r="C78" s="18">
        <f>IF($A78&lt;=C$178,MissFill!B81,"")</f>
        <v>353</v>
      </c>
      <c r="D78" s="18">
        <f>IF($A78&lt;=D$178,MissFill!C81,"")</f>
        <v>315</v>
      </c>
      <c r="E78" s="18">
        <f>IF($A78&lt;=E$178,MissFill!D81,"")</f>
        <v>470</v>
      </c>
      <c r="F78" s="18">
        <f>IF($A78&lt;=F$178,MissFill!E81,"")</f>
        <v>0</v>
      </c>
      <c r="G78" s="18">
        <f>IF($A78&lt;=G$178,MissFill!F81,"")</f>
        <v>78</v>
      </c>
      <c r="H78" s="18">
        <f>IF($A78&lt;=H$178,MissFill!G81,"")</f>
        <v>622</v>
      </c>
      <c r="I78" s="18">
        <f>IF($A78&lt;=I$178,MissFill!H81,"")</f>
        <v>154</v>
      </c>
      <c r="J78" s="18">
        <f>IF($A78&lt;=J$178,MissFill!I81,"")</f>
        <v>138</v>
      </c>
      <c r="K78" s="18">
        <f>IF($A78&lt;=K$178,MissFill!J81,"")</f>
        <v>1768</v>
      </c>
      <c r="L78" s="18">
        <f>IF($A78&lt;=L$178,MissFill!K81,"")</f>
        <v>300</v>
      </c>
      <c r="M78" s="18">
        <f>IF($A78&lt;=M$178,MissFill!L81,"")</f>
        <v>6</v>
      </c>
      <c r="N78" s="18">
        <f>IF($A78&lt;=N$178,MissFill!M81,"")</f>
        <v>90</v>
      </c>
      <c r="O78" s="18">
        <f>IF($A78&lt;=O$178,MissFill!N81,"")</f>
        <v>721</v>
      </c>
      <c r="P78" s="18">
        <f>IF($A78&lt;=P$178,MissFill!O81,"")</f>
        <v>218</v>
      </c>
      <c r="Q78" s="18">
        <f>IF($A78&lt;=Q$178,MissFill!P81,"")</f>
        <v>112</v>
      </c>
      <c r="R78" s="18">
        <f>IF($A78&lt;=R$178,MissFill!Q81,"")</f>
        <v>3</v>
      </c>
      <c r="S78" s="18">
        <f>IF($A78&lt;=S$178,MissFill!R81,"")</f>
        <v>0</v>
      </c>
      <c r="T78" s="18">
        <f>IF($A78&lt;=T$178,MissFill!S81,"")</f>
        <v>28</v>
      </c>
      <c r="U78" s="18">
        <f>IF($A78&lt;=U$178,MissFill!T81,"")</f>
        <v>0</v>
      </c>
      <c r="V78" s="18">
        <f>IF($A78&lt;=V$178,MissFill!U81,"")</f>
        <v>3</v>
      </c>
      <c r="W78" s="18">
        <f>IF($A78&lt;=W$178,MissFill!V81,"")</f>
        <v>0</v>
      </c>
      <c r="X78" s="18">
        <f>IF($A78&lt;=X$178,MissFill!W81,"")</f>
        <v>129</v>
      </c>
      <c r="Y78" s="18">
        <f>IF($A78&lt;=Y$178,MissFill!X81,"")</f>
        <v>2003</v>
      </c>
      <c r="Z78" s="18">
        <f>IF($A78&lt;=Z$178,MissFill!Y81,"")</f>
        <v>105</v>
      </c>
      <c r="AA78" s="18">
        <f>IF($A78&lt;=AA$178,MissFill!Z81,"")</f>
        <v>75</v>
      </c>
      <c r="AB78" s="18">
        <f>IF($A78&lt;=AB$178,MissFill!AA81,"")</f>
        <v>1330</v>
      </c>
      <c r="AC78" s="18">
        <f>IF($A78&lt;=AC$178,MissFill!AB81,"")</f>
        <v>130</v>
      </c>
      <c r="AD78" s="18">
        <f>IF($A78&lt;=AD$178,MissFill!AC81,"")</f>
        <v>14</v>
      </c>
      <c r="AE78" s="18">
        <f>IF($A78&lt;=AE$178,MissFill!AD81,"")</f>
        <v>0</v>
      </c>
      <c r="AF78" s="18">
        <f>IF($A78&lt;=AF$178,MissFill!AE81,"")</f>
        <v>0</v>
      </c>
      <c r="AG78" s="18">
        <f>IF($A78&lt;=AG$178,MissFill!AF81,"")</f>
        <v>447</v>
      </c>
      <c r="AH78" s="18">
        <f>IF($A78&lt;=AH$178,MissFill!AG81,"")</f>
        <v>0</v>
      </c>
      <c r="AI78" s="18">
        <f>IF($A78&lt;=AI$178,MissFill!AH81,"")</f>
        <v>1440</v>
      </c>
      <c r="AJ78" s="18">
        <f>IF($A78&lt;=AJ$178,MissFill!AI81,"")</f>
        <v>287</v>
      </c>
      <c r="AK78" s="18">
        <f>IF($A78&lt;=AK$178,MissFill!AJ81,"")</f>
        <v>128</v>
      </c>
      <c r="AL78" s="18">
        <f>IF($A78&lt;=AL$178,MissFill!AK81,"")</f>
        <v>1435</v>
      </c>
      <c r="AM78" s="18">
        <f>IF($A78&lt;=AM$178,MissFill!AL81,"")</f>
        <v>157</v>
      </c>
      <c r="AN78" s="18">
        <f>IF($A78&lt;=AN$178,MissFill!AM81,"")</f>
        <v>505</v>
      </c>
      <c r="AO78" s="18">
        <f>IF($A78&lt;=AO$178,MissFill!AN81,"")</f>
        <v>960</v>
      </c>
      <c r="AP78" s="18">
        <f>IF($A78&lt;=AP$178,MissFill!AO81,"")</f>
        <v>821</v>
      </c>
      <c r="AQ78" s="18">
        <f>IF($A78&lt;=AQ$178,MissFill!AP81,"")</f>
        <v>0</v>
      </c>
      <c r="AR78" s="18">
        <f>IF($A78&lt;=AR$178,MissFill!AQ81,"")</f>
        <v>1251</v>
      </c>
      <c r="AS78" s="18">
        <f>IF($A78&lt;=AS$178,MissFill!AR81,"")</f>
        <v>77</v>
      </c>
      <c r="AT78" s="18">
        <f>IF($A78&lt;=AT$178,MissFill!AS81,"")</f>
        <v>1684</v>
      </c>
      <c r="AU78" s="18">
        <f>IF($A78&lt;=AU$178,MissFill!AT81,"")</f>
        <v>997</v>
      </c>
      <c r="AV78" s="18">
        <f>IF($A78&lt;=AV$178,MissFill!AU81,"")</f>
        <v>744</v>
      </c>
      <c r="AW78" s="18">
        <f>IF($A78&lt;=AW$178,MissFill!AV81,"")</f>
        <v>806</v>
      </c>
      <c r="AX78" s="18">
        <f>IF($A78&lt;=AX$178,MissFill!AW81,"")</f>
        <v>150</v>
      </c>
    </row>
    <row r="79" spans="1:50" x14ac:dyDescent="0.25">
      <c r="A79" s="8">
        <v>44424</v>
      </c>
      <c r="B79" s="11">
        <v>228</v>
      </c>
      <c r="C79" s="18">
        <f>IF($A79&lt;=C$178,MissFill!B82,"")</f>
        <v>104</v>
      </c>
      <c r="D79" s="18">
        <f>IF($A79&lt;=D$178,MissFill!C82,"")</f>
        <v>1015</v>
      </c>
      <c r="E79" s="18">
        <f>IF($A79&lt;=E$178,MissFill!D82,"")</f>
        <v>539</v>
      </c>
      <c r="F79" s="18">
        <f>IF($A79&lt;=F$178,MissFill!E82,"")</f>
        <v>0</v>
      </c>
      <c r="G79" s="18">
        <f>IF($A79&lt;=G$178,MissFill!F82,"")</f>
        <v>1012</v>
      </c>
      <c r="H79" s="18">
        <f>IF($A79&lt;=H$178,MissFill!G82,"")</f>
        <v>257</v>
      </c>
      <c r="I79" s="18">
        <f>IF($A79&lt;=I$178,MissFill!H82,"")</f>
        <v>21</v>
      </c>
      <c r="J79" s="18">
        <f>IF($A79&lt;=J$178,MissFill!I82,"")</f>
        <v>241</v>
      </c>
      <c r="K79" s="18">
        <f>IF($A79&lt;=K$178,MissFill!J82,"")</f>
        <v>246</v>
      </c>
      <c r="L79" s="18">
        <f>IF($A79&lt;=L$178,MissFill!K82,"")</f>
        <v>300</v>
      </c>
      <c r="M79" s="18">
        <f>IF($A79&lt;=M$178,MissFill!L82,"")</f>
        <v>0</v>
      </c>
      <c r="N79" s="18">
        <f>IF($A79&lt;=N$178,MissFill!M82,"")</f>
        <v>2085</v>
      </c>
      <c r="O79" s="18">
        <f>IF($A79&lt;=O$178,MissFill!N82,"")</f>
        <v>866</v>
      </c>
      <c r="P79" s="18">
        <f>IF($A79&lt;=P$178,MissFill!O82,"")</f>
        <v>158</v>
      </c>
      <c r="Q79" s="18">
        <f>IF($A79&lt;=Q$178,MissFill!P82,"")</f>
        <v>0</v>
      </c>
      <c r="R79" s="18">
        <f>IF($A79&lt;=R$178,MissFill!Q82,"")</f>
        <v>0</v>
      </c>
      <c r="S79" s="18">
        <f>IF($A79&lt;=S$178,MissFill!R82,"")</f>
        <v>20</v>
      </c>
      <c r="T79" s="18">
        <f>IF($A79&lt;=T$178,MissFill!S82,"")</f>
        <v>11</v>
      </c>
      <c r="U79" s="18">
        <f>IF($A79&lt;=U$178,MissFill!T82,"")</f>
        <v>0</v>
      </c>
      <c r="V79" s="18">
        <f>IF($A79&lt;=V$178,MissFill!U82,"")</f>
        <v>47</v>
      </c>
      <c r="W79" s="18">
        <f>IF($A79&lt;=W$178,MissFill!V82,"")</f>
        <v>0</v>
      </c>
      <c r="X79" s="18">
        <f>IF($A79&lt;=X$178,MissFill!W82,"")</f>
        <v>151</v>
      </c>
      <c r="Y79" s="18">
        <f>IF($A79&lt;=Y$178,MissFill!X82,"")</f>
        <v>103</v>
      </c>
      <c r="Z79" s="18">
        <f>IF($A79&lt;=Z$178,MissFill!Y82,"")</f>
        <v>176</v>
      </c>
      <c r="AA79" s="18">
        <f>IF($A79&lt;=AA$178,MissFill!Z82,"")</f>
        <v>185</v>
      </c>
      <c r="AB79" s="18">
        <f>IF($A79&lt;=AB$178,MissFill!AA82,"")</f>
        <v>130</v>
      </c>
      <c r="AC79" s="18">
        <f>IF($A79&lt;=AC$178,MissFill!AB82,"")</f>
        <v>10</v>
      </c>
      <c r="AD79" s="18">
        <f>IF($A79&lt;=AD$178,MissFill!AC82,"")</f>
        <v>394</v>
      </c>
      <c r="AE79" s="18">
        <f>IF($A79&lt;=AE$178,MissFill!AD82,"")</f>
        <v>10</v>
      </c>
      <c r="AF79" s="18">
        <f>IF($A79&lt;=AF$178,MissFill!AE82,"")</f>
        <v>0</v>
      </c>
      <c r="AG79" s="18">
        <f>IF($A79&lt;=AG$178,MissFill!AF82,"")</f>
        <v>1548</v>
      </c>
      <c r="AH79" s="18">
        <f>IF($A79&lt;=AH$178,MissFill!AG82,"")</f>
        <v>18</v>
      </c>
      <c r="AI79" s="18">
        <f>IF($A79&lt;=AI$178,MissFill!AH82,"")</f>
        <v>1413</v>
      </c>
      <c r="AJ79" s="18">
        <f>IF($A79&lt;=AJ$178,MissFill!AI82,"")</f>
        <v>421</v>
      </c>
      <c r="AK79" s="18">
        <f>IF($A79&lt;=AK$178,MissFill!AJ82,"")</f>
        <v>6</v>
      </c>
      <c r="AL79" s="18">
        <f>IF($A79&lt;=AL$178,MissFill!AK82,"")</f>
        <v>785</v>
      </c>
      <c r="AM79" s="18">
        <f>IF($A79&lt;=AM$178,MissFill!AL82,"")</f>
        <v>126</v>
      </c>
      <c r="AN79" s="18">
        <f>IF($A79&lt;=AN$178,MissFill!AM82,"")</f>
        <v>56</v>
      </c>
      <c r="AO79" s="18">
        <f>IF($A79&lt;=AO$178,MissFill!AN82,"")</f>
        <v>1389</v>
      </c>
      <c r="AP79" s="18">
        <f>IF($A79&lt;=AP$178,MissFill!AO82,"")</f>
        <v>1178</v>
      </c>
      <c r="AQ79" s="18">
        <f>IF($A79&lt;=AQ$178,MissFill!AP82,"")</f>
        <v>0</v>
      </c>
      <c r="AR79" s="18">
        <f>IF($A79&lt;=AR$178,MissFill!AQ82,"")</f>
        <v>851</v>
      </c>
      <c r="AS79" s="18">
        <f>IF($A79&lt;=AS$178,MissFill!AR82,"")</f>
        <v>101</v>
      </c>
      <c r="AT79" s="18">
        <f>IF($A79&lt;=AT$178,MissFill!AS82,"")</f>
        <v>1148</v>
      </c>
      <c r="AU79" s="18">
        <f>IF($A79&lt;=AU$178,MissFill!AT82,"")</f>
        <v>1137</v>
      </c>
      <c r="AV79" s="18">
        <f>IF($A79&lt;=AV$178,MissFill!AU82,"")</f>
        <v>2943</v>
      </c>
      <c r="AW79" s="18">
        <f>IF($A79&lt;=AW$178,MissFill!AV82,"")</f>
        <v>836</v>
      </c>
      <c r="AX79" s="18">
        <f>IF($A79&lt;=AX$178,MissFill!AW82,"")</f>
        <v>493</v>
      </c>
    </row>
    <row r="80" spans="1:50" x14ac:dyDescent="0.25">
      <c r="A80" s="8">
        <v>44425</v>
      </c>
      <c r="B80" s="11">
        <v>229</v>
      </c>
      <c r="C80" s="18">
        <f>IF($A80&lt;=C$178,MissFill!B83,"")</f>
        <v>222</v>
      </c>
      <c r="D80" s="18">
        <f>IF($A80&lt;=D$178,MissFill!C83,"")</f>
        <v>606</v>
      </c>
      <c r="E80" s="18">
        <f>IF($A80&lt;=E$178,MissFill!D83,"")</f>
        <v>0</v>
      </c>
      <c r="F80" s="18">
        <f>IF($A80&lt;=F$178,MissFill!E83,"")</f>
        <v>7</v>
      </c>
      <c r="G80" s="18">
        <f>IF($A80&lt;=G$178,MissFill!F83,"")</f>
        <v>0</v>
      </c>
      <c r="H80" s="18">
        <f>IF($A80&lt;=H$178,MissFill!G83,"")</f>
        <v>126</v>
      </c>
      <c r="I80" s="18">
        <f>IF($A80&lt;=I$178,MissFill!H83,"")</f>
        <v>360</v>
      </c>
      <c r="J80" s="18">
        <f>IF($A80&lt;=J$178,MissFill!I83,"")</f>
        <v>0</v>
      </c>
      <c r="K80" s="18">
        <f>IF($A80&lt;=K$178,MissFill!J83,"")</f>
        <v>18</v>
      </c>
      <c r="L80" s="18">
        <f>IF($A80&lt;=L$178,MissFill!K83,"")</f>
        <v>300</v>
      </c>
      <c r="M80" s="18">
        <f>IF($A80&lt;=M$178,MissFill!L83,"")</f>
        <v>0</v>
      </c>
      <c r="N80" s="18">
        <f>IF($A80&lt;=N$178,MissFill!M83,"")</f>
        <v>696</v>
      </c>
      <c r="O80" s="18">
        <f>IF($A80&lt;=O$178,MissFill!N83,"")</f>
        <v>994</v>
      </c>
      <c r="P80" s="18">
        <f>IF($A80&lt;=P$178,MissFill!O83,"")</f>
        <v>910</v>
      </c>
      <c r="Q80" s="18">
        <f>IF($A80&lt;=Q$178,MissFill!P83,"")</f>
        <v>30</v>
      </c>
      <c r="R80" s="18">
        <f>IF($A80&lt;=R$178,MissFill!Q83,"")</f>
        <v>0</v>
      </c>
      <c r="S80" s="18">
        <f>IF($A80&lt;=S$178,MissFill!R83,"")</f>
        <v>58</v>
      </c>
      <c r="T80" s="18">
        <f>IF($A80&lt;=T$178,MissFill!S83,"")</f>
        <v>8</v>
      </c>
      <c r="U80" s="18">
        <f>IF($A80&lt;=U$178,MissFill!T83,"")</f>
        <v>0</v>
      </c>
      <c r="V80" s="18">
        <f>IF($A80&lt;=V$178,MissFill!U83,"")</f>
        <v>7</v>
      </c>
      <c r="W80" s="18">
        <f>IF($A80&lt;=W$178,MissFill!V83,"")</f>
        <v>196</v>
      </c>
      <c r="X80" s="18">
        <f>IF($A80&lt;=X$178,MissFill!W83,"")</f>
        <v>163</v>
      </c>
      <c r="Y80" s="18">
        <f>IF($A80&lt;=Y$178,MissFill!X83,"")</f>
        <v>546</v>
      </c>
      <c r="Z80" s="18">
        <f>IF($A80&lt;=Z$178,MissFill!Y83,"")</f>
        <v>174</v>
      </c>
      <c r="AA80" s="18">
        <f>IF($A80&lt;=AA$178,MissFill!Z83,"")</f>
        <v>119</v>
      </c>
      <c r="AB80" s="18">
        <f>IF($A80&lt;=AB$178,MissFill!AA83,"")</f>
        <v>181</v>
      </c>
      <c r="AC80" s="18">
        <f>IF($A80&lt;=AC$178,MissFill!AB83,"")</f>
        <v>47</v>
      </c>
      <c r="AD80" s="18">
        <f>IF($A80&lt;=AD$178,MissFill!AC83,"")</f>
        <v>248</v>
      </c>
      <c r="AE80" s="18">
        <f>IF($A80&lt;=AE$178,MissFill!AD83,"")</f>
        <v>18</v>
      </c>
      <c r="AF80" s="18">
        <f>IF($A80&lt;=AF$178,MissFill!AE83,"")</f>
        <v>0</v>
      </c>
      <c r="AG80" s="18">
        <f>IF($A80&lt;=AG$178,MissFill!AF83,"")</f>
        <v>155</v>
      </c>
      <c r="AH80" s="18">
        <f>IF($A80&lt;=AH$178,MissFill!AG83,"")</f>
        <v>128</v>
      </c>
      <c r="AI80" s="18">
        <f>IF($A80&lt;=AI$178,MissFill!AH83,"")</f>
        <v>754</v>
      </c>
      <c r="AJ80" s="18">
        <f>IF($A80&lt;=AJ$178,MissFill!AI83,"")</f>
        <v>420</v>
      </c>
      <c r="AK80" s="18">
        <f>IF($A80&lt;=AK$178,MissFill!AJ83,"")</f>
        <v>0</v>
      </c>
      <c r="AL80" s="18">
        <f>IF($A80&lt;=AL$178,MissFill!AK83,"")</f>
        <v>39</v>
      </c>
      <c r="AM80" s="18">
        <f>IF($A80&lt;=AM$178,MissFill!AL83,"")</f>
        <v>789</v>
      </c>
      <c r="AN80" s="18">
        <f>IF($A80&lt;=AN$178,MissFill!AM83,"")</f>
        <v>557</v>
      </c>
      <c r="AO80" s="18">
        <f>IF($A80&lt;=AO$178,MissFill!AN83,"")</f>
        <v>1162</v>
      </c>
      <c r="AP80" s="18">
        <f>IF($A80&lt;=AP$178,MissFill!AO83,"")</f>
        <v>1841</v>
      </c>
      <c r="AQ80" s="18">
        <f>IF($A80&lt;=AQ$178,MissFill!AP83,"")</f>
        <v>0</v>
      </c>
      <c r="AR80" s="18">
        <f>IF($A80&lt;=AR$178,MissFill!AQ83,"")</f>
        <v>14</v>
      </c>
      <c r="AS80" s="18">
        <f>IF($A80&lt;=AS$178,MissFill!AR83,"")</f>
        <v>488</v>
      </c>
      <c r="AT80" s="18">
        <f>IF($A80&lt;=AT$178,MissFill!AS83,"")</f>
        <v>1718</v>
      </c>
      <c r="AU80" s="18">
        <f>IF($A80&lt;=AU$178,MissFill!AT83,"")</f>
        <v>1580</v>
      </c>
      <c r="AV80" s="18">
        <f>IF($A80&lt;=AV$178,MissFill!AU83,"")</f>
        <v>4548</v>
      </c>
      <c r="AW80" s="18">
        <f>IF($A80&lt;=AW$178,MissFill!AV83,"")</f>
        <v>560</v>
      </c>
      <c r="AX80" s="18">
        <f>IF($A80&lt;=AX$178,MissFill!AW83,"")</f>
        <v>622</v>
      </c>
    </row>
    <row r="81" spans="1:50" x14ac:dyDescent="0.25">
      <c r="A81" s="8">
        <v>44426</v>
      </c>
      <c r="B81" s="11">
        <v>230</v>
      </c>
      <c r="C81" s="18">
        <f>IF($A81&lt;=C$178,MissFill!B84,"")</f>
        <v>1</v>
      </c>
      <c r="D81" s="18">
        <f>IF($A81&lt;=D$178,MissFill!C84,"")</f>
        <v>254</v>
      </c>
      <c r="E81" s="18">
        <f>IF($A81&lt;=E$178,MissFill!D84,"")</f>
        <v>1264</v>
      </c>
      <c r="F81" s="18">
        <f>IF($A81&lt;=F$178,MissFill!E84,"")</f>
        <v>57</v>
      </c>
      <c r="G81" s="18">
        <f>IF($A81&lt;=G$178,MissFill!F84,"")</f>
        <v>0</v>
      </c>
      <c r="H81" s="18">
        <f>IF($A81&lt;=H$178,MissFill!G84,"")</f>
        <v>3916</v>
      </c>
      <c r="I81" s="18">
        <f>IF($A81&lt;=I$178,MissFill!H84,"")</f>
        <v>155</v>
      </c>
      <c r="J81" s="18">
        <f>IF($A81&lt;=J$178,MissFill!I84,"")</f>
        <v>16</v>
      </c>
      <c r="K81" s="18">
        <f>IF($A81&lt;=K$178,MissFill!J84,"")</f>
        <v>152</v>
      </c>
      <c r="L81" s="18">
        <f>IF($A81&lt;=L$178,MissFill!K84,"")</f>
        <v>300</v>
      </c>
      <c r="M81" s="18">
        <f>IF($A81&lt;=M$178,MissFill!L84,"")</f>
        <v>0</v>
      </c>
      <c r="N81" s="18">
        <f>IF($A81&lt;=N$178,MissFill!M84,"")</f>
        <v>1</v>
      </c>
      <c r="O81" s="18">
        <f>IF($A81&lt;=O$178,MissFill!N84,"")</f>
        <v>221</v>
      </c>
      <c r="P81" s="18">
        <f>IF($A81&lt;=P$178,MissFill!O84,"")</f>
        <v>1513</v>
      </c>
      <c r="Q81" s="18">
        <f>IF($A81&lt;=Q$178,MissFill!P84,"")</f>
        <v>18</v>
      </c>
      <c r="R81" s="18">
        <f>IF($A81&lt;=R$178,MissFill!Q84,"")</f>
        <v>0</v>
      </c>
      <c r="S81" s="18">
        <f>IF($A81&lt;=S$178,MissFill!R84,"")</f>
        <v>78</v>
      </c>
      <c r="T81" s="18">
        <f>IF($A81&lt;=T$178,MissFill!S84,"")</f>
        <v>38</v>
      </c>
      <c r="U81" s="18">
        <f>IF($A81&lt;=U$178,MissFill!T84,"")</f>
        <v>6</v>
      </c>
      <c r="V81" s="18">
        <f>IF($A81&lt;=V$178,MissFill!U84,"")</f>
        <v>323</v>
      </c>
      <c r="W81" s="18">
        <f>IF($A81&lt;=W$178,MissFill!V84,"")</f>
        <v>0</v>
      </c>
      <c r="X81" s="18">
        <f>IF($A81&lt;=X$178,MissFill!W84,"")</f>
        <v>0</v>
      </c>
      <c r="Y81" s="18">
        <f>IF($A81&lt;=Y$178,MissFill!X84,"")</f>
        <v>0</v>
      </c>
      <c r="Z81" s="18">
        <f>IF($A81&lt;=Z$178,MissFill!Y84,"")</f>
        <v>251</v>
      </c>
      <c r="AA81" s="18">
        <f>IF($A81&lt;=AA$178,MissFill!Z84,"")</f>
        <v>959</v>
      </c>
      <c r="AB81" s="18">
        <f>IF($A81&lt;=AB$178,MissFill!AA84,"")</f>
        <v>9</v>
      </c>
      <c r="AC81" s="18">
        <f>IF($A81&lt;=AC$178,MissFill!AB84,"")</f>
        <v>19</v>
      </c>
      <c r="AD81" s="18">
        <f>IF($A81&lt;=AD$178,MissFill!AC84,"")</f>
        <v>812</v>
      </c>
      <c r="AE81" s="18">
        <f>IF($A81&lt;=AE$178,MissFill!AD84,"")</f>
        <v>19</v>
      </c>
      <c r="AF81" s="18">
        <f>IF($A81&lt;=AF$178,MissFill!AE84,"")</f>
        <v>0</v>
      </c>
      <c r="AG81" s="18">
        <f>IF($A81&lt;=AG$178,MissFill!AF84,"")</f>
        <v>0</v>
      </c>
      <c r="AH81" s="18">
        <f>IF($A81&lt;=AH$178,MissFill!AG84,"")</f>
        <v>91</v>
      </c>
      <c r="AI81" s="18">
        <f>IF($A81&lt;=AI$178,MissFill!AH84,"")</f>
        <v>709</v>
      </c>
      <c r="AJ81" s="18">
        <f>IF($A81&lt;=AJ$178,MissFill!AI84,"")</f>
        <v>1046</v>
      </c>
      <c r="AK81" s="18">
        <f>IF($A81&lt;=AK$178,MissFill!AJ84,"")</f>
        <v>622</v>
      </c>
      <c r="AL81" s="18">
        <f>IF($A81&lt;=AL$178,MissFill!AK84,"")</f>
        <v>58</v>
      </c>
      <c r="AM81" s="18">
        <f>IF($A81&lt;=AM$178,MissFill!AL84,"")</f>
        <v>221</v>
      </c>
      <c r="AN81" s="18">
        <f>IF($A81&lt;=AN$178,MissFill!AM84,"")</f>
        <v>778</v>
      </c>
      <c r="AO81" s="18">
        <f>IF($A81&lt;=AO$178,MissFill!AN84,"")</f>
        <v>769</v>
      </c>
      <c r="AP81" s="18">
        <f>IF($A81&lt;=AP$178,MissFill!AO84,"")</f>
        <v>1457</v>
      </c>
      <c r="AQ81" s="18">
        <f>IF($A81&lt;=AQ$178,MissFill!AP84,"")</f>
        <v>0</v>
      </c>
      <c r="AR81" s="18">
        <f>IF($A81&lt;=AR$178,MissFill!AQ84,"")</f>
        <v>472</v>
      </c>
      <c r="AS81" s="18">
        <f>IF($A81&lt;=AS$178,MissFill!AR84,"")</f>
        <v>1114</v>
      </c>
      <c r="AT81" s="18">
        <f>IF($A81&lt;=AT$178,MissFill!AS84,"")</f>
        <v>2897</v>
      </c>
      <c r="AU81" s="18">
        <f>IF($A81&lt;=AU$178,MissFill!AT84,"")</f>
        <v>1218</v>
      </c>
      <c r="AV81" s="18">
        <f>IF($A81&lt;=AV$178,MissFill!AU84,"")</f>
        <v>3554</v>
      </c>
      <c r="AW81" s="18">
        <f>IF($A81&lt;=AW$178,MissFill!AV84,"")</f>
        <v>1044</v>
      </c>
      <c r="AX81" s="18">
        <f>IF($A81&lt;=AX$178,MissFill!AW84,"")</f>
        <v>1038</v>
      </c>
    </row>
    <row r="82" spans="1:50" x14ac:dyDescent="0.25">
      <c r="A82" s="8">
        <v>44427</v>
      </c>
      <c r="B82" s="11">
        <v>231</v>
      </c>
      <c r="C82" s="18">
        <f>IF($A82&lt;=C$178,MissFill!B85,"")</f>
        <v>1</v>
      </c>
      <c r="D82" s="18">
        <f>IF($A82&lt;=D$178,MissFill!C85,"")</f>
        <v>22</v>
      </c>
      <c r="E82" s="18">
        <f>IF($A82&lt;=E$178,MissFill!D85,"")</f>
        <v>485</v>
      </c>
      <c r="F82" s="18">
        <f>IF($A82&lt;=F$178,MissFill!E85,"")</f>
        <v>89</v>
      </c>
      <c r="G82" s="18">
        <f>IF($A82&lt;=G$178,MissFill!F85,"")</f>
        <v>218</v>
      </c>
      <c r="H82" s="18">
        <f>IF($A82&lt;=H$178,MissFill!G85,"")</f>
        <v>2240</v>
      </c>
      <c r="I82" s="18">
        <f>IF($A82&lt;=I$178,MissFill!H85,"")</f>
        <v>155</v>
      </c>
      <c r="J82" s="18">
        <f>IF($A82&lt;=J$178,MissFill!I85,"")</f>
        <v>0</v>
      </c>
      <c r="K82" s="18">
        <f>IF($A82&lt;=K$178,MissFill!J85,"")</f>
        <v>834</v>
      </c>
      <c r="L82" s="18">
        <f>IF($A82&lt;=L$178,MissFill!K85,"")</f>
        <v>300</v>
      </c>
      <c r="M82" s="18">
        <f>IF($A82&lt;=M$178,MissFill!L85,"")</f>
        <v>0</v>
      </c>
      <c r="N82" s="18">
        <f>IF($A82&lt;=N$178,MissFill!M85,"")</f>
        <v>6</v>
      </c>
      <c r="O82" s="18">
        <f>IF($A82&lt;=O$178,MissFill!N85,"")</f>
        <v>1047</v>
      </c>
      <c r="P82" s="18">
        <f>IF($A82&lt;=P$178,MissFill!O85,"")</f>
        <v>42</v>
      </c>
      <c r="Q82" s="18">
        <f>IF($A82&lt;=Q$178,MissFill!P85,"")</f>
        <v>112</v>
      </c>
      <c r="R82" s="18">
        <f>IF($A82&lt;=R$178,MissFill!Q85,"")</f>
        <v>0</v>
      </c>
      <c r="S82" s="18">
        <f>IF($A82&lt;=S$178,MissFill!R85,"")</f>
        <v>277</v>
      </c>
      <c r="T82" s="18">
        <f>IF($A82&lt;=T$178,MissFill!S85,"")</f>
        <v>189</v>
      </c>
      <c r="U82" s="18">
        <f>IF($A82&lt;=U$178,MissFill!T85,"")</f>
        <v>5</v>
      </c>
      <c r="V82" s="18">
        <f>IF($A82&lt;=V$178,MissFill!U85,"")</f>
        <v>0</v>
      </c>
      <c r="W82" s="18">
        <f>IF($A82&lt;=W$178,MissFill!V85,"")</f>
        <v>315</v>
      </c>
      <c r="X82" s="18">
        <f>IF($A82&lt;=X$178,MissFill!W85,"")</f>
        <v>646</v>
      </c>
      <c r="Y82" s="18">
        <f>IF($A82&lt;=Y$178,MissFill!X85,"")</f>
        <v>920</v>
      </c>
      <c r="Z82" s="18">
        <f>IF($A82&lt;=Z$178,MissFill!Y85,"")</f>
        <v>133</v>
      </c>
      <c r="AA82" s="18">
        <f>IF($A82&lt;=AA$178,MissFill!Z85,"")</f>
        <v>2655</v>
      </c>
      <c r="AB82" s="18">
        <f>IF($A82&lt;=AB$178,MissFill!AA85,"")</f>
        <v>1657</v>
      </c>
      <c r="AC82" s="18">
        <f>IF($A82&lt;=AC$178,MissFill!AB85,"")</f>
        <v>101</v>
      </c>
      <c r="AD82" s="18">
        <f>IF($A82&lt;=AD$178,MissFill!AC85,"")</f>
        <v>1494</v>
      </c>
      <c r="AE82" s="18">
        <f>IF($A82&lt;=AE$178,MissFill!AD85,"")</f>
        <v>92</v>
      </c>
      <c r="AF82" s="18">
        <f>IF($A82&lt;=AF$178,MissFill!AE85,"")</f>
        <v>0</v>
      </c>
      <c r="AG82" s="18">
        <f>IF($A82&lt;=AG$178,MissFill!AF85,"")</f>
        <v>0</v>
      </c>
      <c r="AH82" s="18">
        <f>IF($A82&lt;=AH$178,MissFill!AG85,"")</f>
        <v>193</v>
      </c>
      <c r="AI82" s="18">
        <f>IF($A82&lt;=AI$178,MissFill!AH85,"")</f>
        <v>188</v>
      </c>
      <c r="AJ82" s="18">
        <f>IF($A82&lt;=AJ$178,MissFill!AI85,"")</f>
        <v>353</v>
      </c>
      <c r="AK82" s="18">
        <f>IF($A82&lt;=AK$178,MissFill!AJ85,"")</f>
        <v>442</v>
      </c>
      <c r="AL82" s="18">
        <f>IF($A82&lt;=AL$178,MissFill!AK85,"")</f>
        <v>757</v>
      </c>
      <c r="AM82" s="18">
        <f>IF($A82&lt;=AM$178,MissFill!AL85,"")</f>
        <v>215</v>
      </c>
      <c r="AN82" s="18">
        <f>IF($A82&lt;=AN$178,MissFill!AM85,"")</f>
        <v>437</v>
      </c>
      <c r="AO82" s="18">
        <f>IF($A82&lt;=AO$178,MissFill!AN85,"")</f>
        <v>474</v>
      </c>
      <c r="AP82" s="18">
        <f>IF($A82&lt;=AP$178,MissFill!AO85,"")</f>
        <v>822</v>
      </c>
      <c r="AQ82" s="18">
        <f>IF($A82&lt;=AQ$178,MissFill!AP85,"")</f>
        <v>0</v>
      </c>
      <c r="AR82" s="18">
        <f>IF($A82&lt;=AR$178,MissFill!AQ85,"")</f>
        <v>820</v>
      </c>
      <c r="AS82" s="18">
        <f>IF($A82&lt;=AS$178,MissFill!AR85,"")</f>
        <v>837</v>
      </c>
      <c r="AT82" s="18">
        <f>IF($A82&lt;=AT$178,MissFill!AS85,"")</f>
        <v>1693</v>
      </c>
      <c r="AU82" s="18">
        <f>IF($A82&lt;=AU$178,MissFill!AT85,"")</f>
        <v>1064</v>
      </c>
      <c r="AV82" s="18">
        <f>IF($A82&lt;=AV$178,MissFill!AU85,"")</f>
        <v>2148</v>
      </c>
      <c r="AW82" s="18">
        <f>IF($A82&lt;=AW$178,MissFill!AV85,"")</f>
        <v>1021</v>
      </c>
      <c r="AX82" s="18">
        <f>IF($A82&lt;=AX$178,MissFill!AW85,"")</f>
        <v>1402</v>
      </c>
    </row>
    <row r="83" spans="1:50" x14ac:dyDescent="0.25">
      <c r="A83" s="8">
        <v>44428</v>
      </c>
      <c r="B83" s="11">
        <v>232</v>
      </c>
      <c r="C83" s="18">
        <f>IF($A83&lt;=C$178,MissFill!B86,"")</f>
        <v>0</v>
      </c>
      <c r="D83" s="18">
        <f>IF($A83&lt;=D$178,MissFill!C86,"")</f>
        <v>4</v>
      </c>
      <c r="E83" s="18">
        <f>IF($A83&lt;=E$178,MissFill!D86,"")</f>
        <v>654</v>
      </c>
      <c r="F83" s="18">
        <f>IF($A83&lt;=F$178,MissFill!E86,"")</f>
        <v>64</v>
      </c>
      <c r="G83" s="18">
        <f>IF($A83&lt;=G$178,MissFill!F86,"")</f>
        <v>0</v>
      </c>
      <c r="H83" s="18">
        <f>IF($A83&lt;=H$178,MissFill!G86,"")</f>
        <v>1810</v>
      </c>
      <c r="I83" s="18">
        <f>IF($A83&lt;=I$178,MissFill!H86,"")</f>
        <v>123</v>
      </c>
      <c r="J83" s="18">
        <f>IF($A83&lt;=J$178,MissFill!I86,"")</f>
        <v>301</v>
      </c>
      <c r="K83" s="18">
        <f>IF($A83&lt;=K$178,MissFill!J86,"")</f>
        <v>3370</v>
      </c>
      <c r="L83" s="18">
        <f>IF($A83&lt;=L$178,MissFill!K86,"")</f>
        <v>300</v>
      </c>
      <c r="M83" s="18">
        <f>IF($A83&lt;=M$178,MissFill!L86,"")</f>
        <v>9</v>
      </c>
      <c r="N83" s="18">
        <f>IF($A83&lt;=N$178,MissFill!M86,"")</f>
        <v>82</v>
      </c>
      <c r="O83" s="18">
        <f>IF($A83&lt;=O$178,MissFill!N86,"")</f>
        <v>696</v>
      </c>
      <c r="P83" s="18">
        <f>IF($A83&lt;=P$178,MissFill!O86,"")</f>
        <v>56</v>
      </c>
      <c r="Q83" s="18">
        <f>IF($A83&lt;=Q$178,MissFill!P86,"")</f>
        <v>274</v>
      </c>
      <c r="R83" s="18">
        <f>IF($A83&lt;=R$178,MissFill!Q86,"")</f>
        <v>0</v>
      </c>
      <c r="S83" s="18">
        <f>IF($A83&lt;=S$178,MissFill!R86,"")</f>
        <v>947</v>
      </c>
      <c r="T83" s="18">
        <f>IF($A83&lt;=T$178,MissFill!S86,"")</f>
        <v>282</v>
      </c>
      <c r="U83" s="18">
        <f>IF($A83&lt;=U$178,MissFill!T86,"")</f>
        <v>19</v>
      </c>
      <c r="V83" s="18">
        <f>IF($A83&lt;=V$178,MissFill!U86,"")</f>
        <v>51</v>
      </c>
      <c r="W83" s="18">
        <f>IF($A83&lt;=W$178,MissFill!V86,"")</f>
        <v>10</v>
      </c>
      <c r="X83" s="18">
        <f>IF($A83&lt;=X$178,MissFill!W86,"")</f>
        <v>247</v>
      </c>
      <c r="Y83" s="18">
        <f>IF($A83&lt;=Y$178,MissFill!X86,"")</f>
        <v>1508</v>
      </c>
      <c r="Z83" s="18">
        <f>IF($A83&lt;=Z$178,MissFill!Y86,"")</f>
        <v>35</v>
      </c>
      <c r="AA83" s="18">
        <f>IF($A83&lt;=AA$178,MissFill!Z86,"")</f>
        <v>2053</v>
      </c>
      <c r="AB83" s="18">
        <f>IF($A83&lt;=AB$178,MissFill!AA86,"")</f>
        <v>450</v>
      </c>
      <c r="AC83" s="18">
        <f>IF($A83&lt;=AC$178,MissFill!AB86,"")</f>
        <v>429</v>
      </c>
      <c r="AD83" s="18">
        <f>IF($A83&lt;=AD$178,MissFill!AC86,"")</f>
        <v>442</v>
      </c>
      <c r="AE83" s="18">
        <f>IF($A83&lt;=AE$178,MissFill!AD86,"")</f>
        <v>106</v>
      </c>
      <c r="AF83" s="18">
        <f>IF($A83&lt;=AF$178,MissFill!AE86,"")</f>
        <v>0</v>
      </c>
      <c r="AG83" s="18">
        <f>IF($A83&lt;=AG$178,MissFill!AF86,"")</f>
        <v>102</v>
      </c>
      <c r="AH83" s="18">
        <f>IF($A83&lt;=AH$178,MissFill!AG86,"")</f>
        <v>278</v>
      </c>
      <c r="AI83" s="18">
        <f>IF($A83&lt;=AI$178,MissFill!AH86,"")</f>
        <v>1177</v>
      </c>
      <c r="AJ83" s="18">
        <f>IF($A83&lt;=AJ$178,MissFill!AI86,"")</f>
        <v>102</v>
      </c>
      <c r="AK83" s="18">
        <f>IF($A83&lt;=AK$178,MissFill!AJ86,"")</f>
        <v>36</v>
      </c>
      <c r="AL83" s="18">
        <f>IF($A83&lt;=AL$178,MissFill!AK86,"")</f>
        <v>474</v>
      </c>
      <c r="AM83" s="18">
        <f>IF($A83&lt;=AM$178,MissFill!AL86,"")</f>
        <v>259</v>
      </c>
      <c r="AN83" s="18">
        <f>IF($A83&lt;=AN$178,MissFill!AM86,"")</f>
        <v>356</v>
      </c>
      <c r="AO83" s="18">
        <f>IF($A83&lt;=AO$178,MissFill!AN86,"")</f>
        <v>1012</v>
      </c>
      <c r="AP83" s="18">
        <f>IF($A83&lt;=AP$178,MissFill!AO86,"")</f>
        <v>2488</v>
      </c>
      <c r="AQ83" s="18">
        <f>IF($A83&lt;=AQ$178,MissFill!AP86,"")</f>
        <v>123</v>
      </c>
      <c r="AR83" s="18">
        <f>IF($A83&lt;=AR$178,MissFill!AQ86,"")</f>
        <v>1928</v>
      </c>
      <c r="AS83" s="18">
        <f>IF($A83&lt;=AS$178,MissFill!AR86,"")</f>
        <v>884</v>
      </c>
      <c r="AT83" s="18">
        <f>IF($A83&lt;=AT$178,MissFill!AS86,"")</f>
        <v>1004</v>
      </c>
      <c r="AU83" s="18">
        <f>IF($A83&lt;=AU$178,MissFill!AT86,"")</f>
        <v>2987</v>
      </c>
      <c r="AV83" s="18">
        <f>IF($A83&lt;=AV$178,MissFill!AU86,"")</f>
        <v>2350</v>
      </c>
      <c r="AW83" s="18">
        <f>IF($A83&lt;=AW$178,MissFill!AV86,"")</f>
        <v>1038</v>
      </c>
      <c r="AX83" s="18">
        <f>IF($A83&lt;=AX$178,MissFill!AW86,"")</f>
        <v>1551</v>
      </c>
    </row>
    <row r="84" spans="1:50" x14ac:dyDescent="0.25">
      <c r="A84" s="8">
        <v>44429</v>
      </c>
      <c r="B84" s="11">
        <v>233</v>
      </c>
      <c r="C84" s="18">
        <f>IF($A84&lt;=C$178,MissFill!B87,"")</f>
        <v>116</v>
      </c>
      <c r="D84" s="18">
        <f>IF($A84&lt;=D$178,MissFill!C87,"")</f>
        <v>18</v>
      </c>
      <c r="E84" s="18">
        <f>IF($A84&lt;=E$178,MissFill!D87,"")</f>
        <v>816</v>
      </c>
      <c r="F84" s="18">
        <f>IF($A84&lt;=F$178,MissFill!E87,"")</f>
        <v>1817</v>
      </c>
      <c r="G84" s="18">
        <f>IF($A84&lt;=G$178,MissFill!F87,"")</f>
        <v>2</v>
      </c>
      <c r="H84" s="18">
        <f>IF($A84&lt;=H$178,MissFill!G87,"")</f>
        <v>450</v>
      </c>
      <c r="I84" s="18">
        <f>IF($A84&lt;=I$178,MissFill!H87,"")</f>
        <v>0</v>
      </c>
      <c r="J84" s="18">
        <f>IF($A84&lt;=J$178,MissFill!I87,"")</f>
        <v>899</v>
      </c>
      <c r="K84" s="18">
        <f>IF($A84&lt;=K$178,MissFill!J87,"")</f>
        <v>4</v>
      </c>
      <c r="L84" s="18">
        <f>IF($A84&lt;=L$178,MissFill!K87,"")</f>
        <v>300</v>
      </c>
      <c r="M84" s="18">
        <f>IF($A84&lt;=M$178,MissFill!L87,"")</f>
        <v>0</v>
      </c>
      <c r="N84" s="18">
        <f>IF($A84&lt;=N$178,MissFill!M87,"")</f>
        <v>1113</v>
      </c>
      <c r="O84" s="18">
        <f>IF($A84&lt;=O$178,MissFill!N87,"")</f>
        <v>1417</v>
      </c>
      <c r="P84" s="18">
        <f>IF($A84&lt;=P$178,MissFill!O87,"")</f>
        <v>7</v>
      </c>
      <c r="Q84" s="18">
        <f>IF($A84&lt;=Q$178,MissFill!P87,"")</f>
        <v>0</v>
      </c>
      <c r="R84" s="18">
        <f>IF($A84&lt;=R$178,MissFill!Q87,"")</f>
        <v>57</v>
      </c>
      <c r="S84" s="18">
        <f>IF($A84&lt;=S$178,MissFill!R87,"")</f>
        <v>440</v>
      </c>
      <c r="T84" s="18">
        <f>IF($A84&lt;=T$178,MissFill!S87,"")</f>
        <v>10</v>
      </c>
      <c r="U84" s="18">
        <f>IF($A84&lt;=U$178,MissFill!T87,"")</f>
        <v>19</v>
      </c>
      <c r="V84" s="18">
        <f>IF($A84&lt;=V$178,MissFill!U87,"")</f>
        <v>263</v>
      </c>
      <c r="W84" s="18">
        <f>IF($A84&lt;=W$178,MissFill!V87,"")</f>
        <v>17</v>
      </c>
      <c r="X84" s="18">
        <f>IF($A84&lt;=X$178,MissFill!W87,"")</f>
        <v>1222</v>
      </c>
      <c r="Y84" s="18">
        <f>IF($A84&lt;=Y$178,MissFill!X87,"")</f>
        <v>1563</v>
      </c>
      <c r="Z84" s="18">
        <f>IF($A84&lt;=Z$178,MissFill!Y87,"")</f>
        <v>46</v>
      </c>
      <c r="AA84" s="18">
        <f>IF($A84&lt;=AA$178,MissFill!Z87,"")</f>
        <v>235</v>
      </c>
      <c r="AB84" s="18">
        <f>IF($A84&lt;=AB$178,MissFill!AA87,"")</f>
        <v>78</v>
      </c>
      <c r="AC84" s="18">
        <f>IF($A84&lt;=AC$178,MissFill!AB87,"")</f>
        <v>16</v>
      </c>
      <c r="AD84" s="18">
        <f>IF($A84&lt;=AD$178,MissFill!AC87,"")</f>
        <v>55</v>
      </c>
      <c r="AE84" s="18">
        <f>IF($A84&lt;=AE$178,MissFill!AD87,"")</f>
        <v>0</v>
      </c>
      <c r="AF84" s="18">
        <f>IF($A84&lt;=AF$178,MissFill!AE87,"")</f>
        <v>0</v>
      </c>
      <c r="AG84" s="18">
        <f>IF($A84&lt;=AG$178,MissFill!AF87,"")</f>
        <v>590</v>
      </c>
      <c r="AH84" s="18">
        <f>IF($A84&lt;=AH$178,MissFill!AG87,"")</f>
        <v>104</v>
      </c>
      <c r="AI84" s="18">
        <f>IF($A84&lt;=AI$178,MissFill!AH87,"")</f>
        <v>90</v>
      </c>
      <c r="AJ84" s="18">
        <f>IF($A84&lt;=AJ$178,MissFill!AI87,"")</f>
        <v>69</v>
      </c>
      <c r="AK84" s="18">
        <f>IF($A84&lt;=AK$178,MissFill!AJ87,"")</f>
        <v>32</v>
      </c>
      <c r="AL84" s="18">
        <f>IF($A84&lt;=AL$178,MissFill!AK87,"")</f>
        <v>920</v>
      </c>
      <c r="AM84" s="18">
        <f>IF($A84&lt;=AM$178,MissFill!AL87,"")</f>
        <v>257</v>
      </c>
      <c r="AN84" s="18">
        <f>IF($A84&lt;=AN$178,MissFill!AM87,"")</f>
        <v>3</v>
      </c>
      <c r="AO84" s="18">
        <f>IF($A84&lt;=AO$178,MissFill!AN87,"")</f>
        <v>1520</v>
      </c>
      <c r="AP84" s="18">
        <f>IF($A84&lt;=AP$178,MissFill!AO87,"")</f>
        <v>2425</v>
      </c>
      <c r="AQ84" s="18">
        <f>IF($A84&lt;=AQ$178,MissFill!AP87,"")</f>
        <v>87</v>
      </c>
      <c r="AR84" s="18">
        <f>IF($A84&lt;=AR$178,MissFill!AQ87,"")</f>
        <v>1575</v>
      </c>
      <c r="AS84" s="18">
        <f>IF($A84&lt;=AS$178,MissFill!AR87,"")</f>
        <v>1099</v>
      </c>
      <c r="AT84" s="18">
        <f>IF($A84&lt;=AT$178,MissFill!AS87,"")</f>
        <v>2373</v>
      </c>
      <c r="AU84" s="18">
        <f>IF($A84&lt;=AU$178,MissFill!AT87,"")</f>
        <v>1106</v>
      </c>
      <c r="AV84" s="18">
        <f>IF($A84&lt;=AV$178,MissFill!AU87,"")</f>
        <v>2733</v>
      </c>
      <c r="AW84" s="18">
        <f>IF($A84&lt;=AW$178,MissFill!AV87,"")</f>
        <v>1499</v>
      </c>
      <c r="AX84" s="18">
        <f>IF($A84&lt;=AX$178,MissFill!AW87,"")</f>
        <v>1960</v>
      </c>
    </row>
    <row r="85" spans="1:50" x14ac:dyDescent="0.25">
      <c r="A85" s="8">
        <v>44430</v>
      </c>
      <c r="B85" s="11">
        <v>234</v>
      </c>
      <c r="C85" s="18">
        <f>IF($A85&lt;=C$178,MissFill!B88,"")</f>
        <v>8</v>
      </c>
      <c r="D85" s="18">
        <f>IF($A85&lt;=D$178,MissFill!C88,"")</f>
        <v>93</v>
      </c>
      <c r="E85" s="18">
        <f>IF($A85&lt;=E$178,MissFill!D88,"")</f>
        <v>20</v>
      </c>
      <c r="F85" s="18">
        <f>IF($A85&lt;=F$178,MissFill!E88,"")</f>
        <v>59</v>
      </c>
      <c r="G85" s="18">
        <f>IF($A85&lt;=G$178,MissFill!F88,"")</f>
        <v>1</v>
      </c>
      <c r="H85" s="18">
        <f>IF($A85&lt;=H$178,MissFill!G88,"")</f>
        <v>1011</v>
      </c>
      <c r="I85" s="18">
        <f>IF($A85&lt;=I$178,MissFill!H88,"")</f>
        <v>1</v>
      </c>
      <c r="J85" s="18">
        <f>IF($A85&lt;=J$178,MissFill!I88,"")</f>
        <v>428</v>
      </c>
      <c r="K85" s="18">
        <f>IF($A85&lt;=K$178,MissFill!J88,"")</f>
        <v>187</v>
      </c>
      <c r="L85" s="18">
        <f>IF($A85&lt;=L$178,MissFill!K88,"")</f>
        <v>1439</v>
      </c>
      <c r="M85" s="18">
        <f>IF($A85&lt;=M$178,MissFill!L88,"")</f>
        <v>10</v>
      </c>
      <c r="N85" s="18">
        <f>IF($A85&lt;=N$178,MissFill!M88,"")</f>
        <v>206</v>
      </c>
      <c r="O85" s="18">
        <f>IF($A85&lt;=O$178,MissFill!N88,"")</f>
        <v>16</v>
      </c>
      <c r="P85" s="18">
        <f>IF($A85&lt;=P$178,MissFill!O88,"")</f>
        <v>567</v>
      </c>
      <c r="Q85" s="18">
        <f>IF($A85&lt;=Q$178,MissFill!P88,"")</f>
        <v>0</v>
      </c>
      <c r="R85" s="18">
        <f>IF($A85&lt;=R$178,MissFill!Q88,"")</f>
        <v>26</v>
      </c>
      <c r="S85" s="18">
        <f>IF($A85&lt;=S$178,MissFill!R88,"")</f>
        <v>55</v>
      </c>
      <c r="T85" s="18">
        <f>IF($A85&lt;=T$178,MissFill!S88,"")</f>
        <v>11</v>
      </c>
      <c r="U85" s="18">
        <f>IF($A85&lt;=U$178,MissFill!T88,"")</f>
        <v>219</v>
      </c>
      <c r="V85" s="18">
        <f>IF($A85&lt;=V$178,MissFill!U88,"")</f>
        <v>289</v>
      </c>
      <c r="W85" s="18">
        <f>IF($A85&lt;=W$178,MissFill!V88,"")</f>
        <v>811</v>
      </c>
      <c r="X85" s="18">
        <f>IF($A85&lt;=X$178,MissFill!W88,"")</f>
        <v>1651</v>
      </c>
      <c r="Y85" s="18">
        <f>IF($A85&lt;=Y$178,MissFill!X88,"")</f>
        <v>2444</v>
      </c>
      <c r="Z85" s="18">
        <f>IF($A85&lt;=Z$178,MissFill!Y88,"")</f>
        <v>35</v>
      </c>
      <c r="AA85" s="18">
        <f>IF($A85&lt;=AA$178,MissFill!Z88,"")</f>
        <v>403</v>
      </c>
      <c r="AB85" s="18">
        <f>IF($A85&lt;=AB$178,MissFill!AA88,"")</f>
        <v>431</v>
      </c>
      <c r="AC85" s="18">
        <f>IF($A85&lt;=AC$178,MissFill!AB88,"")</f>
        <v>11</v>
      </c>
      <c r="AD85" s="18">
        <f>IF($A85&lt;=AD$178,MissFill!AC88,"")</f>
        <v>44</v>
      </c>
      <c r="AE85" s="18">
        <f>IF($A85&lt;=AE$178,MissFill!AD88,"")</f>
        <v>0</v>
      </c>
      <c r="AF85" s="18">
        <f>IF($A85&lt;=AF$178,MissFill!AE88,"")</f>
        <v>0</v>
      </c>
      <c r="AG85" s="18">
        <f>IF($A85&lt;=AG$178,MissFill!AF88,"")</f>
        <v>85</v>
      </c>
      <c r="AH85" s="18">
        <f>IF($A85&lt;=AH$178,MissFill!AG88,"")</f>
        <v>824</v>
      </c>
      <c r="AI85" s="18">
        <f>IF($A85&lt;=AI$178,MissFill!AH88,"")</f>
        <v>152</v>
      </c>
      <c r="AJ85" s="18">
        <f>IF($A85&lt;=AJ$178,MissFill!AI88,"")</f>
        <v>47</v>
      </c>
      <c r="AK85" s="18">
        <f>IF($A85&lt;=AK$178,MissFill!AJ88,"")</f>
        <v>400</v>
      </c>
      <c r="AL85" s="18">
        <f>IF($A85&lt;=AL$178,MissFill!AK88,"")</f>
        <v>385</v>
      </c>
      <c r="AM85" s="18">
        <f>IF($A85&lt;=AM$178,MissFill!AL88,"")</f>
        <v>379</v>
      </c>
      <c r="AN85" s="18">
        <f>IF($A85&lt;=AN$178,MissFill!AM88,"")</f>
        <v>144</v>
      </c>
      <c r="AO85" s="18">
        <f>IF($A85&lt;=AO$178,MissFill!AN88,"")</f>
        <v>1567</v>
      </c>
      <c r="AP85" s="18">
        <f>IF($A85&lt;=AP$178,MissFill!AO88,"")</f>
        <v>2608</v>
      </c>
      <c r="AQ85" s="18">
        <f>IF($A85&lt;=AQ$178,MissFill!AP88,"")</f>
        <v>576</v>
      </c>
      <c r="AR85" s="18">
        <f>IF($A85&lt;=AR$178,MissFill!AQ88,"")</f>
        <v>738</v>
      </c>
      <c r="AS85" s="18">
        <f>IF($A85&lt;=AS$178,MissFill!AR88,"")</f>
        <v>449</v>
      </c>
      <c r="AT85" s="18">
        <f>IF($A85&lt;=AT$178,MissFill!AS88,"")</f>
        <v>728</v>
      </c>
      <c r="AU85" s="18">
        <f>IF($A85&lt;=AU$178,MissFill!AT88,"")</f>
        <v>149</v>
      </c>
      <c r="AV85" s="18">
        <f>IF($A85&lt;=AV$178,MissFill!AU88,"")</f>
        <v>2675</v>
      </c>
      <c r="AW85" s="18">
        <f>IF($A85&lt;=AW$178,MissFill!AV88,"")</f>
        <v>176</v>
      </c>
      <c r="AX85" s="18">
        <f>IF($A85&lt;=AX$178,MissFill!AW88,"")</f>
        <v>1560</v>
      </c>
    </row>
    <row r="86" spans="1:50" x14ac:dyDescent="0.25">
      <c r="A86" s="8">
        <v>44431</v>
      </c>
      <c r="B86" s="11">
        <v>235</v>
      </c>
      <c r="C86" s="18">
        <f>IF($A86&lt;=C$178,MissFill!B89,"")</f>
        <v>68</v>
      </c>
      <c r="D86" s="18">
        <f>IF($A86&lt;=D$178,MissFill!C89,"")</f>
        <v>395</v>
      </c>
      <c r="E86" s="18">
        <f>IF($A86&lt;=E$178,MissFill!D89,"")</f>
        <v>237</v>
      </c>
      <c r="F86" s="18">
        <f>IF($A86&lt;=F$178,MissFill!E89,"")</f>
        <v>126</v>
      </c>
      <c r="G86" s="18">
        <f>IF($A86&lt;=G$178,MissFill!F89,"")</f>
        <v>0</v>
      </c>
      <c r="H86" s="18">
        <f>IF($A86&lt;=H$178,MissFill!G89,"")</f>
        <v>517</v>
      </c>
      <c r="I86" s="18">
        <f>IF($A86&lt;=I$178,MissFill!H89,"")</f>
        <v>0</v>
      </c>
      <c r="J86" s="18">
        <f>IF($A86&lt;=J$178,MissFill!I89,"")</f>
        <v>6</v>
      </c>
      <c r="K86" s="18">
        <f>IF($A86&lt;=K$178,MissFill!J89,"")</f>
        <v>71</v>
      </c>
      <c r="L86" s="18">
        <f>IF($A86&lt;=L$178,MissFill!K89,"")</f>
        <v>1418</v>
      </c>
      <c r="M86" s="18">
        <f>IF($A86&lt;=M$178,MissFill!L89,"")</f>
        <v>205</v>
      </c>
      <c r="N86" s="18">
        <f>IF($A86&lt;=N$178,MissFill!M89,"")</f>
        <v>621</v>
      </c>
      <c r="O86" s="18">
        <f>IF($A86&lt;=O$178,MissFill!N89,"")</f>
        <v>0</v>
      </c>
      <c r="P86" s="18">
        <f>IF($A86&lt;=P$178,MissFill!O89,"")</f>
        <v>637</v>
      </c>
      <c r="Q86" s="18">
        <f>IF($A86&lt;=Q$178,MissFill!P89,"")</f>
        <v>635</v>
      </c>
      <c r="R86" s="18">
        <f>IF($A86&lt;=R$178,MissFill!Q89,"")</f>
        <v>55</v>
      </c>
      <c r="S86" s="18">
        <f>IF($A86&lt;=S$178,MissFill!R89,"")</f>
        <v>423</v>
      </c>
      <c r="T86" s="18">
        <f>IF($A86&lt;=T$178,MissFill!S89,"")</f>
        <v>45</v>
      </c>
      <c r="U86" s="18">
        <f>IF($A86&lt;=U$178,MissFill!T89,"")</f>
        <v>0</v>
      </c>
      <c r="V86" s="18">
        <f>IF($A86&lt;=V$178,MissFill!U89,"")</f>
        <v>404</v>
      </c>
      <c r="W86" s="18">
        <f>IF($A86&lt;=W$178,MissFill!V89,"")</f>
        <v>107</v>
      </c>
      <c r="X86" s="18">
        <f>IF($A86&lt;=X$178,MissFill!W89,"")</f>
        <v>1839</v>
      </c>
      <c r="Y86" s="18">
        <f>IF($A86&lt;=Y$178,MissFill!X89,"")</f>
        <v>1988</v>
      </c>
      <c r="Z86" s="18">
        <f>IF($A86&lt;=Z$178,MissFill!Y89,"")</f>
        <v>175</v>
      </c>
      <c r="AA86" s="18">
        <f>IF($A86&lt;=AA$178,MissFill!Z89,"")</f>
        <v>255</v>
      </c>
      <c r="AB86" s="18">
        <f>IF($A86&lt;=AB$178,MissFill!AA89,"")</f>
        <v>1243</v>
      </c>
      <c r="AC86" s="18">
        <f>IF($A86&lt;=AC$178,MissFill!AB89,"")</f>
        <v>118</v>
      </c>
      <c r="AD86" s="18">
        <f>IF($A86&lt;=AD$178,MissFill!AC89,"")</f>
        <v>84</v>
      </c>
      <c r="AE86" s="18">
        <f>IF($A86&lt;=AE$178,MissFill!AD89,"")</f>
        <v>0</v>
      </c>
      <c r="AF86" s="18">
        <f>IF($A86&lt;=AF$178,MissFill!AE89,"")</f>
        <v>0</v>
      </c>
      <c r="AG86" s="18">
        <f>IF($A86&lt;=AG$178,MissFill!AF89,"")</f>
        <v>0</v>
      </c>
      <c r="AH86" s="18">
        <f>IF($A86&lt;=AH$178,MissFill!AG89,"")</f>
        <v>123</v>
      </c>
      <c r="AI86" s="18">
        <f>IF($A86&lt;=AI$178,MissFill!AH89,"")</f>
        <v>929</v>
      </c>
      <c r="AJ86" s="18">
        <f>IF($A86&lt;=AJ$178,MissFill!AI89,"")</f>
        <v>388</v>
      </c>
      <c r="AK86" s="18">
        <f>IF($A86&lt;=AK$178,MissFill!AJ89,"")</f>
        <v>593</v>
      </c>
      <c r="AL86" s="18">
        <f>IF($A86&lt;=AL$178,MissFill!AK89,"")</f>
        <v>451</v>
      </c>
      <c r="AM86" s="18">
        <f>IF($A86&lt;=AM$178,MissFill!AL89,"")</f>
        <v>560</v>
      </c>
      <c r="AN86" s="18">
        <f>IF($A86&lt;=AN$178,MissFill!AM89,"")</f>
        <v>284</v>
      </c>
      <c r="AO86" s="18">
        <f>IF($A86&lt;=AO$178,MissFill!AN89,"")</f>
        <v>2803</v>
      </c>
      <c r="AP86" s="18">
        <f>IF($A86&lt;=AP$178,MissFill!AO89,"")</f>
        <v>1891</v>
      </c>
      <c r="AQ86" s="18">
        <f>IF($A86&lt;=AQ$178,MissFill!AP89,"")</f>
        <v>581</v>
      </c>
      <c r="AR86" s="18">
        <f>IF($A86&lt;=AR$178,MissFill!AQ89,"")</f>
        <v>72</v>
      </c>
      <c r="AS86" s="18">
        <f>IF($A86&lt;=AS$178,MissFill!AR89,"")</f>
        <v>1962</v>
      </c>
      <c r="AT86" s="18">
        <f>IF($A86&lt;=AT$178,MissFill!AS89,"")</f>
        <v>3</v>
      </c>
      <c r="AU86" s="18">
        <f>IF($A86&lt;=AU$178,MissFill!AT89,"")</f>
        <v>414</v>
      </c>
      <c r="AV86" s="18">
        <f>IF($A86&lt;=AV$178,MissFill!AU89,"")</f>
        <v>1568</v>
      </c>
      <c r="AW86" s="18">
        <f>IF($A86&lt;=AW$178,MissFill!AV89,"")</f>
        <v>4</v>
      </c>
      <c r="AX86" s="18">
        <f>IF($A86&lt;=AX$178,MissFill!AW89,"")</f>
        <v>1002</v>
      </c>
    </row>
    <row r="87" spans="1:50" x14ac:dyDescent="0.25">
      <c r="A87" s="8">
        <v>44432</v>
      </c>
      <c r="B87" s="11">
        <v>236</v>
      </c>
      <c r="C87" s="18">
        <f>IF($A87&lt;=C$178,MissFill!B90,"")</f>
        <v>43</v>
      </c>
      <c r="D87" s="18">
        <f>IF($A87&lt;=D$178,MissFill!C90,"")</f>
        <v>500</v>
      </c>
      <c r="E87" s="18">
        <f>IF($A87&lt;=E$178,MissFill!D90,"")</f>
        <v>14</v>
      </c>
      <c r="F87" s="18">
        <f>IF($A87&lt;=F$178,MissFill!E90,"")</f>
        <v>3727</v>
      </c>
      <c r="G87" s="18">
        <f>IF($A87&lt;=G$178,MissFill!F90,"")</f>
        <v>0</v>
      </c>
      <c r="H87" s="18">
        <f>IF($A87&lt;=H$178,MissFill!G90,"")</f>
        <v>32</v>
      </c>
      <c r="I87" s="18">
        <f>IF($A87&lt;=I$178,MissFill!H90,"")</f>
        <v>64</v>
      </c>
      <c r="J87" s="18">
        <f>IF($A87&lt;=J$178,MissFill!I90,"")</f>
        <v>0</v>
      </c>
      <c r="K87" s="18">
        <f>IF($A87&lt;=K$178,MissFill!J90,"")</f>
        <v>5</v>
      </c>
      <c r="L87" s="18">
        <f>IF($A87&lt;=L$178,MissFill!K90,"")</f>
        <v>1609</v>
      </c>
      <c r="M87" s="18">
        <f>IF($A87&lt;=M$178,MissFill!L90,"")</f>
        <v>140</v>
      </c>
      <c r="N87" s="18">
        <f>IF($A87&lt;=N$178,MissFill!M90,"")</f>
        <v>1006</v>
      </c>
      <c r="O87" s="18">
        <f>IF($A87&lt;=O$178,MissFill!N90,"")</f>
        <v>0</v>
      </c>
      <c r="P87" s="18">
        <f>IF($A87&lt;=P$178,MissFill!O90,"")</f>
        <v>135</v>
      </c>
      <c r="Q87" s="18">
        <f>IF($A87&lt;=Q$178,MissFill!P90,"")</f>
        <v>516</v>
      </c>
      <c r="R87" s="18">
        <f>IF($A87&lt;=R$178,MissFill!Q90,"")</f>
        <v>12</v>
      </c>
      <c r="S87" s="18">
        <f>IF($A87&lt;=S$178,MissFill!R90,"")</f>
        <v>2130</v>
      </c>
      <c r="T87" s="18">
        <f>IF($A87&lt;=T$178,MissFill!S90,"")</f>
        <v>0</v>
      </c>
      <c r="U87" s="18">
        <f>IF($A87&lt;=U$178,MissFill!T90,"")</f>
        <v>693</v>
      </c>
      <c r="V87" s="18">
        <f>IF($A87&lt;=V$178,MissFill!U90,"")</f>
        <v>811</v>
      </c>
      <c r="W87" s="18">
        <f>IF($A87&lt;=W$178,MissFill!V90,"")</f>
        <v>3035</v>
      </c>
      <c r="X87" s="18">
        <f>IF($A87&lt;=X$178,MissFill!W90,"")</f>
        <v>5606</v>
      </c>
      <c r="Y87" s="18">
        <f>IF($A87&lt;=Y$178,MissFill!X90,"")</f>
        <v>3943</v>
      </c>
      <c r="Z87" s="18">
        <f>IF($A87&lt;=Z$178,MissFill!Y90,"")</f>
        <v>269</v>
      </c>
      <c r="AA87" s="18">
        <f>IF($A87&lt;=AA$178,MissFill!Z90,"")</f>
        <v>117</v>
      </c>
      <c r="AB87" s="18">
        <f>IF($A87&lt;=AB$178,MissFill!AA90,"")</f>
        <v>387</v>
      </c>
      <c r="AC87" s="18">
        <f>IF($A87&lt;=AC$178,MissFill!AB90,"")</f>
        <v>472</v>
      </c>
      <c r="AD87" s="18">
        <f>IF($A87&lt;=AD$178,MissFill!AC90,"")</f>
        <v>754</v>
      </c>
      <c r="AE87" s="18">
        <f>IF($A87&lt;=AE$178,MissFill!AD90,"")</f>
        <v>0</v>
      </c>
      <c r="AF87" s="18">
        <f>IF($A87&lt;=AF$178,MissFill!AE90,"")</f>
        <v>10</v>
      </c>
      <c r="AG87" s="18">
        <f>IF($A87&lt;=AG$178,MissFill!AF90,"")</f>
        <v>0</v>
      </c>
      <c r="AH87" s="18">
        <f>IF($A87&lt;=AH$178,MissFill!AG90,"")</f>
        <v>0</v>
      </c>
      <c r="AI87" s="18">
        <f>IF($A87&lt;=AI$178,MissFill!AH90,"")</f>
        <v>755</v>
      </c>
      <c r="AJ87" s="18">
        <f>IF($A87&lt;=AJ$178,MissFill!AI90,"")</f>
        <v>237</v>
      </c>
      <c r="AK87" s="18">
        <f>IF($A87&lt;=AK$178,MissFill!AJ90,"")</f>
        <v>140</v>
      </c>
      <c r="AL87" s="18">
        <f>IF($A87&lt;=AL$178,MissFill!AK90,"")</f>
        <v>452</v>
      </c>
      <c r="AM87" s="18">
        <f>IF($A87&lt;=AM$178,MissFill!AL90,"")</f>
        <v>591</v>
      </c>
      <c r="AN87" s="18">
        <f>IF($A87&lt;=AN$178,MissFill!AM90,"")</f>
        <v>228</v>
      </c>
      <c r="AO87" s="18">
        <f>IF($A87&lt;=AO$178,MissFill!AN90,"")</f>
        <v>1600</v>
      </c>
      <c r="AP87" s="18">
        <f>IF($A87&lt;=AP$178,MissFill!AO90,"")</f>
        <v>1379</v>
      </c>
      <c r="AQ87" s="18">
        <f>IF($A87&lt;=AQ$178,MissFill!AP90,"")</f>
        <v>671</v>
      </c>
      <c r="AR87" s="18">
        <f>IF($A87&lt;=AR$178,MissFill!AQ90,"")</f>
        <v>971</v>
      </c>
      <c r="AS87" s="18">
        <f>IF($A87&lt;=AS$178,MissFill!AR90,"")</f>
        <v>1526</v>
      </c>
      <c r="AT87" s="18">
        <f>IF($A87&lt;=AT$178,MissFill!AS90,"")</f>
        <v>1123</v>
      </c>
      <c r="AU87" s="18">
        <f>IF($A87&lt;=AU$178,MissFill!AT90,"")</f>
        <v>221</v>
      </c>
      <c r="AV87" s="18">
        <f>IF($A87&lt;=AV$178,MissFill!AU90,"")</f>
        <v>2082</v>
      </c>
      <c r="AW87" s="18">
        <f>IF($A87&lt;=AW$178,MissFill!AV90,"")</f>
        <v>128</v>
      </c>
      <c r="AX87" s="18">
        <f>IF($A87&lt;=AX$178,MissFill!AW90,"")</f>
        <v>770</v>
      </c>
    </row>
    <row r="88" spans="1:50" x14ac:dyDescent="0.25">
      <c r="A88" s="8">
        <v>44433</v>
      </c>
      <c r="B88" s="11">
        <v>237</v>
      </c>
      <c r="C88" s="18">
        <f>IF($A88&lt;=C$178,MissFill!B91,"")</f>
        <v>0</v>
      </c>
      <c r="D88" s="18">
        <f>IF($A88&lt;=D$178,MissFill!C91,"")</f>
        <v>500</v>
      </c>
      <c r="E88" s="18">
        <f>IF($A88&lt;=E$178,MissFill!D91,"")</f>
        <v>3</v>
      </c>
      <c r="F88" s="18">
        <f>IF($A88&lt;=F$178,MissFill!E91,"")</f>
        <v>1150</v>
      </c>
      <c r="G88" s="18">
        <f>IF($A88&lt;=G$178,MissFill!F91,"")</f>
        <v>254</v>
      </c>
      <c r="H88" s="18">
        <f>IF($A88&lt;=H$178,MissFill!G91,"")</f>
        <v>535</v>
      </c>
      <c r="I88" s="18">
        <f>IF($A88&lt;=I$178,MissFill!H91,"")</f>
        <v>29</v>
      </c>
      <c r="J88" s="18">
        <f>IF($A88&lt;=J$178,MissFill!I91,"")</f>
        <v>0</v>
      </c>
      <c r="K88" s="18">
        <f>IF($A88&lt;=K$178,MissFill!J91,"")</f>
        <v>2816</v>
      </c>
      <c r="L88" s="18">
        <f>IF($A88&lt;=L$178,MissFill!K91,"")</f>
        <v>1359</v>
      </c>
      <c r="M88" s="18">
        <f>IF($A88&lt;=M$178,MissFill!L91,"")</f>
        <v>379</v>
      </c>
      <c r="N88" s="18">
        <f>IF($A88&lt;=N$178,MissFill!M91,"")</f>
        <v>16</v>
      </c>
      <c r="O88" s="18">
        <f>IF($A88&lt;=O$178,MissFill!N91,"")</f>
        <v>0</v>
      </c>
      <c r="P88" s="18">
        <f>IF($A88&lt;=P$178,MissFill!O91,"")</f>
        <v>15</v>
      </c>
      <c r="Q88" s="18">
        <f>IF($A88&lt;=Q$178,MissFill!P91,"")</f>
        <v>534</v>
      </c>
      <c r="R88" s="18">
        <f>IF($A88&lt;=R$178,MissFill!Q91,"")</f>
        <v>92</v>
      </c>
      <c r="S88" s="18">
        <f>IF($A88&lt;=S$178,MissFill!R91,"")</f>
        <v>121</v>
      </c>
      <c r="T88" s="18">
        <f>IF($A88&lt;=T$178,MissFill!S91,"")</f>
        <v>31</v>
      </c>
      <c r="U88" s="18">
        <f>IF($A88&lt;=U$178,MissFill!T91,"")</f>
        <v>579</v>
      </c>
      <c r="V88" s="18">
        <f>IF($A88&lt;=V$178,MissFill!U91,"")</f>
        <v>1130</v>
      </c>
      <c r="W88" s="18">
        <f>IF($A88&lt;=W$178,MissFill!V91,"")</f>
        <v>1040</v>
      </c>
      <c r="X88" s="18">
        <f>IF($A88&lt;=X$178,MissFill!W91,"")</f>
        <v>2238</v>
      </c>
      <c r="Y88" s="18">
        <f>IF($A88&lt;=Y$178,MissFill!X91,"")</f>
        <v>4630</v>
      </c>
      <c r="Z88" s="18">
        <f>IF($A88&lt;=Z$178,MissFill!Y91,"")</f>
        <v>544</v>
      </c>
      <c r="AA88" s="18">
        <f>IF($A88&lt;=AA$178,MissFill!Z91,"")</f>
        <v>398</v>
      </c>
      <c r="AB88" s="18">
        <f>IF($A88&lt;=AB$178,MissFill!AA91,"")</f>
        <v>265</v>
      </c>
      <c r="AC88" s="18">
        <f>IF($A88&lt;=AC$178,MissFill!AB91,"")</f>
        <v>690</v>
      </c>
      <c r="AD88" s="18">
        <f>IF($A88&lt;=AD$178,MissFill!AC91,"")</f>
        <v>172</v>
      </c>
      <c r="AE88" s="18">
        <f>IF($A88&lt;=AE$178,MissFill!AD91,"")</f>
        <v>330</v>
      </c>
      <c r="AF88" s="18">
        <f>IF($A88&lt;=AF$178,MissFill!AE91,"")</f>
        <v>186</v>
      </c>
      <c r="AG88" s="18">
        <f>IF($A88&lt;=AG$178,MissFill!AF91,"")</f>
        <v>1011</v>
      </c>
      <c r="AH88" s="18">
        <f>IF($A88&lt;=AH$178,MissFill!AG91,"")</f>
        <v>0</v>
      </c>
      <c r="AI88" s="18">
        <f>IF($A88&lt;=AI$178,MissFill!AH91,"")</f>
        <v>0</v>
      </c>
      <c r="AJ88" s="18">
        <f>IF($A88&lt;=AJ$178,MissFill!AI91,"")</f>
        <v>141</v>
      </c>
      <c r="AK88" s="18">
        <f>IF($A88&lt;=AK$178,MissFill!AJ91,"")</f>
        <v>313</v>
      </c>
      <c r="AL88" s="18">
        <f>IF($A88&lt;=AL$178,MissFill!AK91,"")</f>
        <v>1112</v>
      </c>
      <c r="AM88" s="18">
        <f>IF($A88&lt;=AM$178,MissFill!AL91,"")</f>
        <v>698</v>
      </c>
      <c r="AN88" s="18">
        <f>IF($A88&lt;=AN$178,MissFill!AM91,"")</f>
        <v>51</v>
      </c>
      <c r="AO88" s="18">
        <f>IF($A88&lt;=AO$178,MissFill!AN91,"")</f>
        <v>870</v>
      </c>
      <c r="AP88" s="18">
        <f>IF($A88&lt;=AP$178,MissFill!AO91,"")</f>
        <v>785</v>
      </c>
      <c r="AQ88" s="18">
        <f>IF($A88&lt;=AQ$178,MissFill!AP91,"")</f>
        <v>307</v>
      </c>
      <c r="AR88" s="18">
        <f>IF($A88&lt;=AR$178,MissFill!AQ91,"")</f>
        <v>1650</v>
      </c>
      <c r="AS88" s="18">
        <f>IF($A88&lt;=AS$178,MissFill!AR91,"")</f>
        <v>2132</v>
      </c>
      <c r="AT88" s="18">
        <f>IF($A88&lt;=AT$178,MissFill!AS91,"")</f>
        <v>43</v>
      </c>
      <c r="AU88" s="18">
        <f>IF($A88&lt;=AU$178,MissFill!AT91,"")</f>
        <v>233</v>
      </c>
      <c r="AV88" s="18">
        <f>IF($A88&lt;=AV$178,MissFill!AU91,"")</f>
        <v>2253</v>
      </c>
      <c r="AW88" s="18">
        <f>IF($A88&lt;=AW$178,MissFill!AV91,"")</f>
        <v>238</v>
      </c>
      <c r="AX88" s="18">
        <f>IF($A88&lt;=AX$178,MissFill!AW91,"")</f>
        <v>515</v>
      </c>
    </row>
    <row r="89" spans="1:50" x14ac:dyDescent="0.25">
      <c r="A89" s="8">
        <v>44434</v>
      </c>
      <c r="B89" s="11">
        <v>238</v>
      </c>
      <c r="C89" s="18">
        <f>IF($A89&lt;=C$178,MissFill!B92,"")</f>
        <v>341</v>
      </c>
      <c r="D89" s="18">
        <f>IF($A89&lt;=D$178,MissFill!C92,"")</f>
        <v>254</v>
      </c>
      <c r="E89" s="18">
        <f>IF($A89&lt;=E$178,MissFill!D92,"")</f>
        <v>304</v>
      </c>
      <c r="F89" s="18">
        <f>IF($A89&lt;=F$178,MissFill!E92,"")</f>
        <v>3428</v>
      </c>
      <c r="G89" s="18">
        <f>IF($A89&lt;=G$178,MissFill!F92,"")</f>
        <v>2555</v>
      </c>
      <c r="H89" s="18">
        <f>IF($A89&lt;=H$178,MissFill!G92,"")</f>
        <v>1371</v>
      </c>
      <c r="I89" s="18">
        <f>IF($A89&lt;=I$178,MissFill!H92,"")</f>
        <v>448</v>
      </c>
      <c r="J89" s="18">
        <f>IF($A89&lt;=J$178,MissFill!I92,"")</f>
        <v>0</v>
      </c>
      <c r="K89" s="18">
        <f>IF($A89&lt;=K$178,MissFill!J92,"")</f>
        <v>1677</v>
      </c>
      <c r="L89" s="18">
        <f>IF($A89&lt;=L$178,MissFill!K92,"")</f>
        <v>894</v>
      </c>
      <c r="M89" s="18">
        <f>IF($A89&lt;=M$178,MissFill!L92,"")</f>
        <v>32</v>
      </c>
      <c r="N89" s="18">
        <f>IF($A89&lt;=N$178,MissFill!M92,"")</f>
        <v>145</v>
      </c>
      <c r="O89" s="18">
        <f>IF($A89&lt;=O$178,MissFill!N92,"")</f>
        <v>0</v>
      </c>
      <c r="P89" s="18">
        <f>IF($A89&lt;=P$178,MissFill!O92,"")</f>
        <v>0</v>
      </c>
      <c r="Q89" s="18">
        <f>IF($A89&lt;=Q$178,MissFill!P92,"")</f>
        <v>244</v>
      </c>
      <c r="R89" s="18">
        <f>IF($A89&lt;=R$178,MissFill!Q92,"")</f>
        <v>393</v>
      </c>
      <c r="S89" s="18">
        <f>IF($A89&lt;=S$178,MissFill!R92,"")</f>
        <v>1021</v>
      </c>
      <c r="T89" s="18">
        <f>IF($A89&lt;=T$178,MissFill!S92,"")</f>
        <v>8</v>
      </c>
      <c r="U89" s="18">
        <f>IF($A89&lt;=U$178,MissFill!T92,"")</f>
        <v>1678</v>
      </c>
      <c r="V89" s="18">
        <f>IF($A89&lt;=V$178,MissFill!U92,"")</f>
        <v>1252</v>
      </c>
      <c r="W89" s="18">
        <f>IF($A89&lt;=W$178,MissFill!V92,"")</f>
        <v>1608</v>
      </c>
      <c r="X89" s="18">
        <f>IF($A89&lt;=X$178,MissFill!W92,"")</f>
        <v>0</v>
      </c>
      <c r="Y89" s="18">
        <f>IF($A89&lt;=Y$178,MissFill!X92,"")</f>
        <v>3808</v>
      </c>
      <c r="Z89" s="18">
        <f>IF($A89&lt;=Z$178,MissFill!Y92,"")</f>
        <v>1847</v>
      </c>
      <c r="AA89" s="18">
        <f>IF($A89&lt;=AA$178,MissFill!Z92,"")</f>
        <v>1919</v>
      </c>
      <c r="AB89" s="18">
        <f>IF($A89&lt;=AB$178,MissFill!AA92,"")</f>
        <v>807</v>
      </c>
      <c r="AC89" s="18">
        <f>IF($A89&lt;=AC$178,MissFill!AB92,"")</f>
        <v>122</v>
      </c>
      <c r="AD89" s="18">
        <f>IF($A89&lt;=AD$178,MissFill!AC92,"")</f>
        <v>512</v>
      </c>
      <c r="AE89" s="18">
        <f>IF($A89&lt;=AE$178,MissFill!AD92,"")</f>
        <v>636</v>
      </c>
      <c r="AF89" s="18">
        <f>IF($A89&lt;=AF$178,MissFill!AE92,"")</f>
        <v>795</v>
      </c>
      <c r="AG89" s="18">
        <f>IF($A89&lt;=AG$178,MissFill!AF92,"")</f>
        <v>345</v>
      </c>
      <c r="AH89" s="18">
        <f>IF($A89&lt;=AH$178,MissFill!AG92,"")</f>
        <v>0</v>
      </c>
      <c r="AI89" s="18">
        <f>IF($A89&lt;=AI$178,MissFill!AH92,"")</f>
        <v>0</v>
      </c>
      <c r="AJ89" s="18">
        <f>IF($A89&lt;=AJ$178,MissFill!AI92,"")</f>
        <v>423</v>
      </c>
      <c r="AK89" s="18">
        <f>IF($A89&lt;=AK$178,MissFill!AJ92,"")</f>
        <v>15</v>
      </c>
      <c r="AL89" s="18">
        <f>IF($A89&lt;=AL$178,MissFill!AK92,"")</f>
        <v>738</v>
      </c>
      <c r="AM89" s="18">
        <f>IF($A89&lt;=AM$178,MissFill!AL92,"")</f>
        <v>1102</v>
      </c>
      <c r="AN89" s="18">
        <f>IF($A89&lt;=AN$178,MissFill!AM92,"")</f>
        <v>175</v>
      </c>
      <c r="AO89" s="18">
        <f>IF($A89&lt;=AO$178,MissFill!AN92,"")</f>
        <v>887</v>
      </c>
      <c r="AP89" s="18">
        <f>IF($A89&lt;=AP$178,MissFill!AO92,"")</f>
        <v>271</v>
      </c>
      <c r="AQ89" s="18">
        <f>IF($A89&lt;=AQ$178,MissFill!AP92,"")</f>
        <v>440</v>
      </c>
      <c r="AR89" s="18">
        <f>IF($A89&lt;=AR$178,MissFill!AQ92,"")</f>
        <v>2112</v>
      </c>
      <c r="AS89" s="18">
        <f>IF($A89&lt;=AS$178,MissFill!AR92,"")</f>
        <v>1117</v>
      </c>
      <c r="AT89" s="18">
        <f>IF($A89&lt;=AT$178,MissFill!AS92,"")</f>
        <v>405</v>
      </c>
      <c r="AU89" s="18">
        <f>IF($A89&lt;=AU$178,MissFill!AT92,"")</f>
        <v>1094</v>
      </c>
      <c r="AV89" s="18">
        <f>IF($A89&lt;=AV$178,MissFill!AU92,"")</f>
        <v>1604</v>
      </c>
      <c r="AW89" s="18">
        <f>IF($A89&lt;=AW$178,MissFill!AV92,"")</f>
        <v>517</v>
      </c>
      <c r="AX89" s="18">
        <f>IF($A89&lt;=AX$178,MissFill!AW92,"")</f>
        <v>370</v>
      </c>
    </row>
    <row r="90" spans="1:50" x14ac:dyDescent="0.25">
      <c r="A90" s="8">
        <v>44435</v>
      </c>
      <c r="B90" s="11">
        <v>239</v>
      </c>
      <c r="C90" s="18">
        <f>IF($A90&lt;=C$178,MissFill!B93,"")</f>
        <v>347</v>
      </c>
      <c r="D90" s="18">
        <f>IF($A90&lt;=D$178,MissFill!C93,"")</f>
        <v>100</v>
      </c>
      <c r="E90" s="18">
        <f>IF($A90&lt;=E$178,MissFill!D93,"")</f>
        <v>10</v>
      </c>
      <c r="F90" s="18">
        <f>IF($A90&lt;=F$178,MissFill!E93,"")</f>
        <v>3175</v>
      </c>
      <c r="G90" s="18">
        <f>IF($A90&lt;=G$178,MissFill!F93,"")</f>
        <v>0</v>
      </c>
      <c r="H90" s="18">
        <f>IF($A90&lt;=H$178,MissFill!G93,"")</f>
        <v>407</v>
      </c>
      <c r="I90" s="18">
        <f>IF($A90&lt;=I$178,MissFill!H93,"")</f>
        <v>727</v>
      </c>
      <c r="J90" s="18">
        <f>IF($A90&lt;=J$178,MissFill!I93,"")</f>
        <v>9</v>
      </c>
      <c r="K90" s="18">
        <f>IF($A90&lt;=K$178,MissFill!J93,"")</f>
        <v>2940</v>
      </c>
      <c r="L90" s="18">
        <f>IF($A90&lt;=L$178,MissFill!K93,"")</f>
        <v>817</v>
      </c>
      <c r="M90" s="18">
        <f>IF($A90&lt;=M$178,MissFill!L93,"")</f>
        <v>34</v>
      </c>
      <c r="N90" s="18">
        <f>IF($A90&lt;=N$178,MissFill!M93,"")</f>
        <v>3135</v>
      </c>
      <c r="O90" s="18">
        <f>IF($A90&lt;=O$178,MissFill!N93,"")</f>
        <v>0</v>
      </c>
      <c r="P90" s="18">
        <f>IF($A90&lt;=P$178,MissFill!O93,"")</f>
        <v>0</v>
      </c>
      <c r="Q90" s="18">
        <f>IF($A90&lt;=Q$178,MissFill!P93,"")</f>
        <v>1475</v>
      </c>
      <c r="R90" s="18">
        <f>IF($A90&lt;=R$178,MissFill!Q93,"")</f>
        <v>135</v>
      </c>
      <c r="S90" s="18">
        <f>IF($A90&lt;=S$178,MissFill!R93,"")</f>
        <v>337</v>
      </c>
      <c r="T90" s="18">
        <f>IF($A90&lt;=T$178,MissFill!S93,"")</f>
        <v>165</v>
      </c>
      <c r="U90" s="18">
        <f>IF($A90&lt;=U$178,MissFill!T93,"")</f>
        <v>2313</v>
      </c>
      <c r="V90" s="18">
        <f>IF($A90&lt;=V$178,MissFill!U93,"")</f>
        <v>86</v>
      </c>
      <c r="W90" s="18">
        <f>IF($A90&lt;=W$178,MissFill!V93,"")</f>
        <v>1410</v>
      </c>
      <c r="X90" s="18">
        <f>IF($A90&lt;=X$178,MissFill!W93,"")</f>
        <v>0</v>
      </c>
      <c r="Y90" s="18">
        <f>IF($A90&lt;=Y$178,MissFill!X93,"")</f>
        <v>2120</v>
      </c>
      <c r="Z90" s="18">
        <f>IF($A90&lt;=Z$178,MissFill!Y93,"")</f>
        <v>216</v>
      </c>
      <c r="AA90" s="18">
        <f>IF($A90&lt;=AA$178,MissFill!Z93,"")</f>
        <v>3227</v>
      </c>
      <c r="AB90" s="18">
        <f>IF($A90&lt;=AB$178,MissFill!AA93,"")</f>
        <v>1653</v>
      </c>
      <c r="AC90" s="18">
        <f>IF($A90&lt;=AC$178,MissFill!AB93,"")</f>
        <v>461</v>
      </c>
      <c r="AD90" s="18">
        <f>IF($A90&lt;=AD$178,MissFill!AC93,"")</f>
        <v>36</v>
      </c>
      <c r="AE90" s="18">
        <f>IF($A90&lt;=AE$178,MissFill!AD93,"")</f>
        <v>349</v>
      </c>
      <c r="AF90" s="18">
        <f>IF($A90&lt;=AF$178,MissFill!AE93,"")</f>
        <v>415</v>
      </c>
      <c r="AG90" s="18">
        <f>IF($A90&lt;=AG$178,MissFill!AF93,"")</f>
        <v>578</v>
      </c>
      <c r="AH90" s="18">
        <f>IF($A90&lt;=AH$178,MissFill!AG93,"")</f>
        <v>0</v>
      </c>
      <c r="AI90" s="18">
        <f>IF($A90&lt;=AI$178,MissFill!AH93,"")</f>
        <v>0</v>
      </c>
      <c r="AJ90" s="18">
        <f>IF($A90&lt;=AJ$178,MissFill!AI93,"")</f>
        <v>297</v>
      </c>
      <c r="AK90" s="18">
        <f>IF($A90&lt;=AK$178,MissFill!AJ93,"")</f>
        <v>1102</v>
      </c>
      <c r="AL90" s="18">
        <f>IF($A90&lt;=AL$178,MissFill!AK93,"")</f>
        <v>786</v>
      </c>
      <c r="AM90" s="18">
        <f>IF($A90&lt;=AM$178,MissFill!AL93,"")</f>
        <v>1137</v>
      </c>
      <c r="AN90" s="18">
        <f>IF($A90&lt;=AN$178,MissFill!AM93,"")</f>
        <v>70</v>
      </c>
      <c r="AO90" s="18">
        <f>IF($A90&lt;=AO$178,MissFill!AN93,"")</f>
        <v>824</v>
      </c>
      <c r="AP90" s="18">
        <f>IF($A90&lt;=AP$178,MissFill!AO93,"")</f>
        <v>1229</v>
      </c>
      <c r="AQ90" s="18">
        <f>IF($A90&lt;=AQ$178,MissFill!AP93,"")</f>
        <v>245</v>
      </c>
      <c r="AR90" s="18">
        <f>IF($A90&lt;=AR$178,MissFill!AQ93,"")</f>
        <v>910</v>
      </c>
      <c r="AS90" s="18">
        <f>IF($A90&lt;=AS$178,MissFill!AR93,"")</f>
        <v>1258</v>
      </c>
      <c r="AT90" s="18">
        <f>IF($A90&lt;=AT$178,MissFill!AS93,"")</f>
        <v>15</v>
      </c>
      <c r="AU90" s="18">
        <f>IF($A90&lt;=AU$178,MissFill!AT93,"")</f>
        <v>607</v>
      </c>
      <c r="AV90" s="18">
        <f>IF($A90&lt;=AV$178,MissFill!AU93,"")</f>
        <v>631</v>
      </c>
      <c r="AW90" s="18">
        <f>IF($A90&lt;=AW$178,MissFill!AV93,"")</f>
        <v>536</v>
      </c>
      <c r="AX90" s="18">
        <f>IF($A90&lt;=AX$178,MissFill!AW93,"")</f>
        <v>160</v>
      </c>
    </row>
    <row r="91" spans="1:50" x14ac:dyDescent="0.25">
      <c r="A91" s="8">
        <v>44436</v>
      </c>
      <c r="B91" s="11">
        <v>240</v>
      </c>
      <c r="C91" s="18">
        <f>IF($A91&lt;=C$178,MissFill!B94,"")</f>
        <v>256</v>
      </c>
      <c r="D91" s="18">
        <f>IF($A91&lt;=D$178,MissFill!C94,"")</f>
        <v>184</v>
      </c>
      <c r="E91" s="18">
        <f>IF($A91&lt;=E$178,MissFill!D94,"")</f>
        <v>388</v>
      </c>
      <c r="F91" s="18">
        <f>IF($A91&lt;=F$178,MissFill!E94,"")</f>
        <v>3086</v>
      </c>
      <c r="G91" s="18">
        <f>IF($A91&lt;=G$178,MissFill!F94,"")</f>
        <v>2</v>
      </c>
      <c r="H91" s="18">
        <f>IF($A91&lt;=H$178,MissFill!G94,"")</f>
        <v>695</v>
      </c>
      <c r="I91" s="18">
        <f>IF($A91&lt;=I$178,MissFill!H94,"")</f>
        <v>695</v>
      </c>
      <c r="J91" s="18">
        <f>IF($A91&lt;=J$178,MissFill!I94,"")</f>
        <v>0</v>
      </c>
      <c r="K91" s="18">
        <f>IF($A91&lt;=K$178,MissFill!J94,"")</f>
        <v>499</v>
      </c>
      <c r="L91" s="18">
        <f>IF($A91&lt;=L$178,MissFill!K94,"")</f>
        <v>765</v>
      </c>
      <c r="M91" s="18">
        <f>IF($A91&lt;=M$178,MissFill!L94,"")</f>
        <v>31</v>
      </c>
      <c r="N91" s="18">
        <f>IF($A91&lt;=N$178,MissFill!M94,"")</f>
        <v>22</v>
      </c>
      <c r="O91" s="18">
        <f>IF($A91&lt;=O$178,MissFill!N94,"")</f>
        <v>0</v>
      </c>
      <c r="P91" s="18">
        <f>IF($A91&lt;=P$178,MissFill!O94,"")</f>
        <v>0</v>
      </c>
      <c r="Q91" s="18">
        <f>IF($A91&lt;=Q$178,MissFill!P94,"")</f>
        <v>346</v>
      </c>
      <c r="R91" s="18">
        <f>IF($A91&lt;=R$178,MissFill!Q94,"")</f>
        <v>68</v>
      </c>
      <c r="S91" s="18">
        <f>IF($A91&lt;=S$178,MissFill!R94,"")</f>
        <v>753</v>
      </c>
      <c r="T91" s="18">
        <f>IF($A91&lt;=T$178,MissFill!S94,"")</f>
        <v>20</v>
      </c>
      <c r="U91" s="18">
        <f>IF($A91&lt;=U$178,MissFill!T94,"")</f>
        <v>1305</v>
      </c>
      <c r="V91" s="18">
        <f>IF($A91&lt;=V$178,MissFill!U94,"")</f>
        <v>79</v>
      </c>
      <c r="W91" s="18">
        <f>IF($A91&lt;=W$178,MissFill!V94,"")</f>
        <v>843</v>
      </c>
      <c r="X91" s="18">
        <f>IF($A91&lt;=X$178,MissFill!W94,"")</f>
        <v>141</v>
      </c>
      <c r="Y91" s="18">
        <f>IF($A91&lt;=Y$178,MissFill!X94,"")</f>
        <v>4660</v>
      </c>
      <c r="Z91" s="18">
        <f>IF($A91&lt;=Z$178,MissFill!Y94,"")</f>
        <v>938</v>
      </c>
      <c r="AA91" s="18">
        <f>IF($A91&lt;=AA$178,MissFill!Z94,"")</f>
        <v>194</v>
      </c>
      <c r="AB91" s="18">
        <f>IF($A91&lt;=AB$178,MissFill!AA94,"")</f>
        <v>1121</v>
      </c>
      <c r="AC91" s="18">
        <f>IF($A91&lt;=AC$178,MissFill!AB94,"")</f>
        <v>362</v>
      </c>
      <c r="AD91" s="18">
        <f>IF($A91&lt;=AD$178,MissFill!AC94,"")</f>
        <v>229</v>
      </c>
      <c r="AE91" s="18">
        <f>IF($A91&lt;=AE$178,MissFill!AD94,"")</f>
        <v>60</v>
      </c>
      <c r="AF91" s="18">
        <f>IF($A91&lt;=AF$178,MissFill!AE94,"")</f>
        <v>228</v>
      </c>
      <c r="AG91" s="18">
        <f>IF($A91&lt;=AG$178,MissFill!AF94,"")</f>
        <v>323</v>
      </c>
      <c r="AH91" s="18">
        <f>IF($A91&lt;=AH$178,MissFill!AG94,"")</f>
        <v>0</v>
      </c>
      <c r="AI91" s="18">
        <f>IF($A91&lt;=AI$178,MissFill!AH94,"")</f>
        <v>1044</v>
      </c>
      <c r="AJ91" s="18">
        <f>IF($A91&lt;=AJ$178,MissFill!AI94,"")</f>
        <v>231</v>
      </c>
      <c r="AK91" s="18">
        <f>IF($A91&lt;=AK$178,MissFill!AJ94,"")</f>
        <v>470</v>
      </c>
      <c r="AL91" s="18">
        <f>IF($A91&lt;=AL$178,MissFill!AK94,"")</f>
        <v>114</v>
      </c>
      <c r="AM91" s="18">
        <f>IF($A91&lt;=AM$178,MissFill!AL94,"")</f>
        <v>1120</v>
      </c>
      <c r="AN91" s="18">
        <f>IF($A91&lt;=AN$178,MissFill!AM94,"")</f>
        <v>151</v>
      </c>
      <c r="AO91" s="18">
        <f>IF($A91&lt;=AO$178,MissFill!AN94,"")</f>
        <v>1157</v>
      </c>
      <c r="AP91" s="18">
        <f>IF($A91&lt;=AP$178,MissFill!AO94,"")</f>
        <v>1298</v>
      </c>
      <c r="AQ91" s="18">
        <f>IF($A91&lt;=AQ$178,MissFill!AP94,"")</f>
        <v>336</v>
      </c>
      <c r="AR91" s="18">
        <f>IF($A91&lt;=AR$178,MissFill!AQ94,"")</f>
        <v>274</v>
      </c>
      <c r="AS91" s="18">
        <f>IF($A91&lt;=AS$178,MissFill!AR94,"")</f>
        <v>766</v>
      </c>
      <c r="AT91" s="18">
        <f>IF($A91&lt;=AT$178,MissFill!AS94,"")</f>
        <v>79</v>
      </c>
      <c r="AU91" s="18">
        <f>IF($A91&lt;=AU$178,MissFill!AT94,"")</f>
        <v>770</v>
      </c>
      <c r="AV91" s="18">
        <f>IF($A91&lt;=AV$178,MissFill!AU94,"")</f>
        <v>1157</v>
      </c>
      <c r="AW91" s="18">
        <f>IF($A91&lt;=AW$178,MissFill!AV94,"")</f>
        <v>306.52631580000002</v>
      </c>
      <c r="AX91" s="18">
        <f>IF($A91&lt;=AX$178,MissFill!AW94,"")</f>
        <v>50</v>
      </c>
    </row>
    <row r="92" spans="1:50" x14ac:dyDescent="0.25">
      <c r="A92" s="8">
        <v>44437</v>
      </c>
      <c r="B92" s="11">
        <v>241</v>
      </c>
      <c r="C92" s="18">
        <f>IF($A92&lt;=C$178,MissFill!B95,"")</f>
        <v>603</v>
      </c>
      <c r="D92" s="18">
        <f>IF($A92&lt;=D$178,MissFill!C95,"")</f>
        <v>300</v>
      </c>
      <c r="E92" s="18">
        <f>IF($A92&lt;=E$178,MissFill!D95,"")</f>
        <v>588</v>
      </c>
      <c r="F92" s="18">
        <f>IF($A92&lt;=F$178,MissFill!E95,"")</f>
        <v>2936</v>
      </c>
      <c r="G92" s="18">
        <f>IF($A92&lt;=G$178,MissFill!F95,"")</f>
        <v>2244</v>
      </c>
      <c r="H92" s="18">
        <f>IF($A92&lt;=H$178,MissFill!G95,"")</f>
        <v>726</v>
      </c>
      <c r="I92" s="18">
        <f>IF($A92&lt;=I$178,MissFill!H95,"")</f>
        <v>2050</v>
      </c>
      <c r="J92" s="18">
        <f>IF($A92&lt;=J$178,MissFill!I95,"")</f>
        <v>28</v>
      </c>
      <c r="K92" s="18">
        <f>IF($A92&lt;=K$178,MissFill!J95,"")</f>
        <v>2053</v>
      </c>
      <c r="L92" s="18">
        <f>IF($A92&lt;=L$178,MissFill!K95,"")</f>
        <v>707</v>
      </c>
      <c r="M92" s="18">
        <f>IF($A92&lt;=M$178,MissFill!L95,"")</f>
        <v>801</v>
      </c>
      <c r="N92" s="18">
        <f>IF($A92&lt;=N$178,MissFill!M95,"")</f>
        <v>54</v>
      </c>
      <c r="O92" s="18">
        <f>IF($A92&lt;=O$178,MissFill!N95,"")</f>
        <v>578</v>
      </c>
      <c r="P92" s="18">
        <f>IF($A92&lt;=P$178,MissFill!O95,"")</f>
        <v>432</v>
      </c>
      <c r="Q92" s="18">
        <f>IF($A92&lt;=Q$178,MissFill!P95,"")</f>
        <v>1727</v>
      </c>
      <c r="R92" s="18">
        <f>IF($A92&lt;=R$178,MissFill!Q95,"")</f>
        <v>36</v>
      </c>
      <c r="S92" s="18">
        <f>IF($A92&lt;=S$178,MissFill!R95,"")</f>
        <v>1408</v>
      </c>
      <c r="T92" s="18">
        <f>IF($A92&lt;=T$178,MissFill!S95,"")</f>
        <v>42</v>
      </c>
      <c r="U92" s="18">
        <f>IF($A92&lt;=U$178,MissFill!T95,"")</f>
        <v>780</v>
      </c>
      <c r="V92" s="18">
        <f>IF($A92&lt;=V$178,MissFill!U95,"")</f>
        <v>21</v>
      </c>
      <c r="W92" s="18">
        <f>IF($A92&lt;=W$178,MissFill!V95,"")</f>
        <v>1786</v>
      </c>
      <c r="X92" s="18">
        <f>IF($A92&lt;=X$178,MissFill!W95,"")</f>
        <v>616</v>
      </c>
      <c r="Y92" s="18">
        <f>IF($A92&lt;=Y$178,MissFill!X95,"")</f>
        <v>3191</v>
      </c>
      <c r="Z92" s="18">
        <f>IF($A92&lt;=Z$178,MissFill!Y95,"")</f>
        <v>244</v>
      </c>
      <c r="AA92" s="18">
        <f>IF($A92&lt;=AA$178,MissFill!Z95,"")</f>
        <v>4696</v>
      </c>
      <c r="AB92" s="18">
        <f>IF($A92&lt;=AB$178,MissFill!AA95,"")</f>
        <v>338</v>
      </c>
      <c r="AC92" s="18">
        <f>IF($A92&lt;=AC$178,MissFill!AB95,"")</f>
        <v>1035</v>
      </c>
      <c r="AD92" s="18">
        <f>IF($A92&lt;=AD$178,MissFill!AC95,"")</f>
        <v>350</v>
      </c>
      <c r="AE92" s="18">
        <f>IF($A92&lt;=AE$178,MissFill!AD95,"")</f>
        <v>80</v>
      </c>
      <c r="AF92" s="18">
        <f>IF($A92&lt;=AF$178,MissFill!AE95,"")</f>
        <v>801</v>
      </c>
      <c r="AG92" s="18">
        <f>IF($A92&lt;=AG$178,MissFill!AF95,"")</f>
        <v>1471</v>
      </c>
      <c r="AH92" s="18">
        <f>IF($A92&lt;=AH$178,MissFill!AG95,"")</f>
        <v>211</v>
      </c>
      <c r="AI92" s="18">
        <f>IF($A92&lt;=AI$178,MissFill!AH95,"")</f>
        <v>1030</v>
      </c>
      <c r="AJ92" s="18">
        <f>IF($A92&lt;=AJ$178,MissFill!AI95,"")</f>
        <v>331</v>
      </c>
      <c r="AK92" s="18">
        <f>IF($A92&lt;=AK$178,MissFill!AJ95,"")</f>
        <v>500</v>
      </c>
      <c r="AL92" s="18">
        <f>IF($A92&lt;=AL$178,MissFill!AK95,"")</f>
        <v>19</v>
      </c>
      <c r="AM92" s="18">
        <f>IF($A92&lt;=AM$178,MissFill!AL95,"")</f>
        <v>925</v>
      </c>
      <c r="AN92" s="18">
        <f>IF($A92&lt;=AN$178,MissFill!AM95,"")</f>
        <v>7</v>
      </c>
      <c r="AO92" s="18">
        <f>IF($A92&lt;=AO$178,MissFill!AN95,"")</f>
        <v>1200</v>
      </c>
      <c r="AP92" s="18">
        <f>IF($A92&lt;=AP$178,MissFill!AO95,"")</f>
        <v>682</v>
      </c>
      <c r="AQ92" s="18">
        <f>IF($A92&lt;=AQ$178,MissFill!AP95,"")</f>
        <v>537</v>
      </c>
      <c r="AR92" s="18">
        <f>IF($A92&lt;=AR$178,MissFill!AQ95,"")</f>
        <v>2846</v>
      </c>
      <c r="AS92" s="18">
        <f>IF($A92&lt;=AS$178,MissFill!AR95,"")</f>
        <v>354</v>
      </c>
      <c r="AT92" s="18">
        <f>IF($A92&lt;=AT$178,MissFill!AS95,"")</f>
        <v>626</v>
      </c>
      <c r="AU92" s="18">
        <f>IF($A92&lt;=AU$178,MissFill!AT95,"")</f>
        <v>1337</v>
      </c>
      <c r="AV92" s="18">
        <f>IF($A92&lt;=AV$178,MissFill!AU95,"")</f>
        <v>1713</v>
      </c>
      <c r="AW92" s="18">
        <f>IF($A92&lt;=AW$178,MissFill!AV95,"")</f>
        <v>292</v>
      </c>
      <c r="AX92" s="18">
        <f>IF($A92&lt;=AX$178,MissFill!AW95,"")</f>
        <v>459</v>
      </c>
    </row>
    <row r="93" spans="1:50" x14ac:dyDescent="0.25">
      <c r="A93" s="8">
        <v>44438</v>
      </c>
      <c r="B93" s="11">
        <v>242</v>
      </c>
      <c r="C93" s="18">
        <f>IF($A93&lt;=C$178,MissFill!B96,"")</f>
        <v>788</v>
      </c>
      <c r="D93" s="18">
        <f>IF($A93&lt;=D$178,MissFill!C96,"")</f>
        <v>8</v>
      </c>
      <c r="E93" s="18">
        <f>IF($A93&lt;=E$178,MissFill!D96,"")</f>
        <v>20</v>
      </c>
      <c r="F93" s="18">
        <f>IF($A93&lt;=F$178,MissFill!E96,"")</f>
        <v>0</v>
      </c>
      <c r="G93" s="18">
        <f>IF($A93&lt;=G$178,MissFill!F96,"")</f>
        <v>1513</v>
      </c>
      <c r="H93" s="18">
        <f>IF($A93&lt;=H$178,MissFill!G96,"")</f>
        <v>329</v>
      </c>
      <c r="I93" s="18">
        <f>IF($A93&lt;=I$178,MissFill!H96,"")</f>
        <v>2443</v>
      </c>
      <c r="J93" s="18">
        <f>IF($A93&lt;=J$178,MissFill!I96,"")</f>
        <v>452</v>
      </c>
      <c r="K93" s="18">
        <f>IF($A93&lt;=K$178,MissFill!J96,"")</f>
        <v>734</v>
      </c>
      <c r="L93" s="18">
        <f>IF($A93&lt;=L$178,MissFill!K96,"")</f>
        <v>1056</v>
      </c>
      <c r="M93" s="18">
        <f>IF($A93&lt;=M$178,MissFill!L96,"")</f>
        <v>166</v>
      </c>
      <c r="N93" s="18">
        <f>IF($A93&lt;=N$178,MissFill!M96,"")</f>
        <v>29</v>
      </c>
      <c r="O93" s="18">
        <f>IF($A93&lt;=O$178,MissFill!N96,"")</f>
        <v>767</v>
      </c>
      <c r="P93" s="18">
        <f>IF($A93&lt;=P$178,MissFill!O96,"")</f>
        <v>661</v>
      </c>
      <c r="Q93" s="18">
        <f>IF($A93&lt;=Q$178,MissFill!P96,"")</f>
        <v>11</v>
      </c>
      <c r="R93" s="18">
        <f>IF($A93&lt;=R$178,MissFill!Q96,"")</f>
        <v>0</v>
      </c>
      <c r="S93" s="18">
        <f>IF($A93&lt;=S$178,MissFill!R96,"")</f>
        <v>135</v>
      </c>
      <c r="T93" s="18">
        <f>IF($A93&lt;=T$178,MissFill!S96,"")</f>
        <v>234</v>
      </c>
      <c r="U93" s="18">
        <f>IF($A93&lt;=U$178,MissFill!T96,"")</f>
        <v>454</v>
      </c>
      <c r="V93" s="18">
        <f>IF($A93&lt;=V$178,MissFill!U96,"")</f>
        <v>2612</v>
      </c>
      <c r="W93" s="18">
        <f>IF($A93&lt;=W$178,MissFill!V96,"")</f>
        <v>1462</v>
      </c>
      <c r="X93" s="18">
        <f>IF($A93&lt;=X$178,MissFill!W96,"")</f>
        <v>1756</v>
      </c>
      <c r="Y93" s="18">
        <f>IF($A93&lt;=Y$178,MissFill!X96,"")</f>
        <v>11790</v>
      </c>
      <c r="Z93" s="18">
        <f>IF($A93&lt;=Z$178,MissFill!Y96,"")</f>
        <v>938</v>
      </c>
      <c r="AA93" s="18">
        <f>IF($A93&lt;=AA$178,MissFill!Z96,"")</f>
        <v>1965</v>
      </c>
      <c r="AB93" s="18">
        <f>IF($A93&lt;=AB$178,MissFill!AA96,"")</f>
        <v>114</v>
      </c>
      <c r="AC93" s="18">
        <f>IF($A93&lt;=AC$178,MissFill!AB96,"")</f>
        <v>866</v>
      </c>
      <c r="AD93" s="18">
        <f>IF($A93&lt;=AD$178,MissFill!AC96,"")</f>
        <v>79</v>
      </c>
      <c r="AE93" s="18">
        <f>IF($A93&lt;=AE$178,MissFill!AD96,"")</f>
        <v>187</v>
      </c>
      <c r="AF93" s="18">
        <f>IF($A93&lt;=AF$178,MissFill!AE96,"")</f>
        <v>73</v>
      </c>
      <c r="AG93" s="18">
        <f>IF($A93&lt;=AG$178,MissFill!AF96,"")</f>
        <v>897</v>
      </c>
      <c r="AH93" s="18">
        <f>IF($A93&lt;=AH$178,MissFill!AG96,"")</f>
        <v>240</v>
      </c>
      <c r="AI93" s="18">
        <f>IF($A93&lt;=AI$178,MissFill!AH96,"")</f>
        <v>1322</v>
      </c>
      <c r="AJ93" s="18">
        <f>IF($A93&lt;=AJ$178,MissFill!AI96,"")</f>
        <v>91</v>
      </c>
      <c r="AK93" s="18">
        <f>IF($A93&lt;=AK$178,MissFill!AJ96,"")</f>
        <v>794</v>
      </c>
      <c r="AL93" s="18">
        <f>IF($A93&lt;=AL$178,MissFill!AK96,"")</f>
        <v>36</v>
      </c>
      <c r="AM93" s="18">
        <f>IF($A93&lt;=AM$178,MissFill!AL96,"")</f>
        <v>1498</v>
      </c>
      <c r="AN93" s="18">
        <f>IF($A93&lt;=AN$178,MissFill!AM96,"")</f>
        <v>908</v>
      </c>
      <c r="AO93" s="18">
        <f>IF($A93&lt;=AO$178,MissFill!AN96,"")</f>
        <v>827</v>
      </c>
      <c r="AP93" s="18">
        <f>IF($A93&lt;=AP$178,MissFill!AO96,"")</f>
        <v>1716</v>
      </c>
      <c r="AQ93" s="18">
        <f>IF($A93&lt;=AQ$178,MissFill!AP96,"")</f>
        <v>836</v>
      </c>
      <c r="AR93" s="18">
        <f>IF($A93&lt;=AR$178,MissFill!AQ96,"")</f>
        <v>1843</v>
      </c>
      <c r="AS93" s="18">
        <f>IF($A93&lt;=AS$178,MissFill!AR96,"")</f>
        <v>398</v>
      </c>
      <c r="AT93" s="18">
        <f>IF($A93&lt;=AT$178,MissFill!AS96,"")</f>
        <v>803</v>
      </c>
      <c r="AU93" s="18">
        <f>IF($A93&lt;=AU$178,MissFill!AT96,"")</f>
        <v>1667</v>
      </c>
      <c r="AV93" s="18">
        <f>IF($A93&lt;=AV$178,MissFill!AU96,"")</f>
        <v>509</v>
      </c>
      <c r="AW93" s="18">
        <f>IF($A93&lt;=AW$178,MissFill!AV96,"")</f>
        <v>553</v>
      </c>
      <c r="AX93" s="18">
        <f>IF($A93&lt;=AX$178,MissFill!AW96,"")</f>
        <v>857</v>
      </c>
    </row>
    <row r="94" spans="1:50" x14ac:dyDescent="0.25">
      <c r="A94" s="8">
        <v>44439</v>
      </c>
      <c r="B94" s="11">
        <v>243</v>
      </c>
      <c r="C94" s="18">
        <f>IF($A94&lt;=C$178,MissFill!B97,"")</f>
        <v>577</v>
      </c>
      <c r="D94" s="18">
        <f>IF($A94&lt;=D$178,MissFill!C97,"")</f>
        <v>17</v>
      </c>
      <c r="E94" s="18">
        <f>IF($A94&lt;=E$178,MissFill!D97,"")</f>
        <v>636</v>
      </c>
      <c r="F94" s="18">
        <f>IF($A94&lt;=F$178,MissFill!E97,"")</f>
        <v>26</v>
      </c>
      <c r="G94" s="18">
        <f>IF($A94&lt;=G$178,MissFill!F97,"")</f>
        <v>2</v>
      </c>
      <c r="H94" s="18">
        <f>IF($A94&lt;=H$178,MissFill!G97,"")</f>
        <v>315</v>
      </c>
      <c r="I94" s="18">
        <f>IF($A94&lt;=I$178,MissFill!H97,"")</f>
        <v>2866</v>
      </c>
      <c r="J94" s="18">
        <f>IF($A94&lt;=J$178,MissFill!I97,"")</f>
        <v>4</v>
      </c>
      <c r="K94" s="18">
        <f>IF($A94&lt;=K$178,MissFill!J97,"")</f>
        <v>1661</v>
      </c>
      <c r="L94" s="18">
        <f>IF($A94&lt;=L$178,MissFill!K97,"")</f>
        <v>1312</v>
      </c>
      <c r="M94" s="18">
        <f>IF($A94&lt;=M$178,MissFill!L97,"")</f>
        <v>771</v>
      </c>
      <c r="N94" s="18">
        <f>IF($A94&lt;=N$178,MissFill!M97,"")</f>
        <v>254</v>
      </c>
      <c r="O94" s="18">
        <f>IF($A94&lt;=O$178,MissFill!N97,"")</f>
        <v>705</v>
      </c>
      <c r="P94" s="18">
        <f>IF($A94&lt;=P$178,MissFill!O97,"")</f>
        <v>3785</v>
      </c>
      <c r="Q94" s="18">
        <f>IF($A94&lt;=Q$178,MissFill!P97,"")</f>
        <v>93</v>
      </c>
      <c r="R94" s="18">
        <f>IF($A94&lt;=R$178,MissFill!Q97,"")</f>
        <v>0</v>
      </c>
      <c r="S94" s="18">
        <f>IF($A94&lt;=S$178,MissFill!R97,"")</f>
        <v>435</v>
      </c>
      <c r="T94" s="18">
        <f>IF($A94&lt;=T$178,MissFill!S97,"")</f>
        <v>15</v>
      </c>
      <c r="U94" s="18">
        <f>IF($A94&lt;=U$178,MissFill!T97,"")</f>
        <v>1024</v>
      </c>
      <c r="V94" s="18">
        <f>IF($A94&lt;=V$178,MissFill!U97,"")</f>
        <v>723</v>
      </c>
      <c r="W94" s="18">
        <f>IF($A94&lt;=W$178,MissFill!V97,"")</f>
        <v>2583</v>
      </c>
      <c r="X94" s="18">
        <f>IF($A94&lt;=X$178,MissFill!W97,"")</f>
        <v>4675</v>
      </c>
      <c r="Y94" s="18">
        <f>IF($A94&lt;=Y$178,MissFill!X97,"")</f>
        <v>3033</v>
      </c>
      <c r="Z94" s="18">
        <f>IF($A94&lt;=Z$178,MissFill!Y97,"")</f>
        <v>1653</v>
      </c>
      <c r="AA94" s="18">
        <f>IF($A94&lt;=AA$178,MissFill!Z97,"")</f>
        <v>246</v>
      </c>
      <c r="AB94" s="18">
        <f>IF($A94&lt;=AB$178,MissFill!AA97,"")</f>
        <v>419</v>
      </c>
      <c r="AC94" s="18">
        <f>IF($A94&lt;=AC$178,MissFill!AB97,"")</f>
        <v>178</v>
      </c>
      <c r="AD94" s="18">
        <f>IF($A94&lt;=AD$178,MissFill!AC97,"")</f>
        <v>53</v>
      </c>
      <c r="AE94" s="18">
        <f>IF($A94&lt;=AE$178,MissFill!AD97,"")</f>
        <v>674</v>
      </c>
      <c r="AF94" s="18">
        <f>IF($A94&lt;=AF$178,MissFill!AE97,"")</f>
        <v>0</v>
      </c>
      <c r="AG94" s="18">
        <f>IF($A94&lt;=AG$178,MissFill!AF97,"")</f>
        <v>9</v>
      </c>
      <c r="AH94" s="18">
        <f>IF($A94&lt;=AH$178,MissFill!AG97,"")</f>
        <v>165</v>
      </c>
      <c r="AI94" s="18">
        <f>IF($A94&lt;=AI$178,MissFill!AH97,"")</f>
        <v>80</v>
      </c>
      <c r="AJ94" s="18">
        <f>IF($A94&lt;=AJ$178,MissFill!AI97,"")</f>
        <v>51</v>
      </c>
      <c r="AK94" s="18">
        <f>IF($A94&lt;=AK$178,MissFill!AJ97,"")</f>
        <v>1792</v>
      </c>
      <c r="AL94" s="18">
        <f>IF($A94&lt;=AL$178,MissFill!AK97,"")</f>
        <v>1058</v>
      </c>
      <c r="AM94" s="18">
        <f>IF($A94&lt;=AM$178,MissFill!AL97,"")</f>
        <v>1083</v>
      </c>
      <c r="AN94" s="18">
        <f>IF($A94&lt;=AN$178,MissFill!AM97,"")</f>
        <v>1859</v>
      </c>
      <c r="AO94" s="18">
        <f>IF($A94&lt;=AO$178,MissFill!AN97,"")</f>
        <v>1100</v>
      </c>
      <c r="AP94" s="18">
        <f>IF($A94&lt;=AP$178,MissFill!AO97,"")</f>
        <v>1651</v>
      </c>
      <c r="AQ94" s="18">
        <f>IF($A94&lt;=AQ$178,MissFill!AP97,"")</f>
        <v>945</v>
      </c>
      <c r="AR94" s="18">
        <f>IF($A94&lt;=AR$178,MissFill!AQ97,"")</f>
        <v>2648</v>
      </c>
      <c r="AS94" s="18">
        <f>IF($A94&lt;=AS$178,MissFill!AR97,"")</f>
        <v>356</v>
      </c>
      <c r="AT94" s="18">
        <f>IF($A94&lt;=AT$178,MissFill!AS97,"")</f>
        <v>1090</v>
      </c>
      <c r="AU94" s="18">
        <f>IF($A94&lt;=AU$178,MissFill!AT97,"")</f>
        <v>1558</v>
      </c>
      <c r="AV94" s="18">
        <f>IF($A94&lt;=AV$178,MissFill!AU97,"")</f>
        <v>591</v>
      </c>
      <c r="AW94" s="18">
        <f>IF($A94&lt;=AW$178,MissFill!AV97,"")</f>
        <v>505</v>
      </c>
      <c r="AX94" s="18">
        <f>IF($A94&lt;=AX$178,MissFill!AW97,"")</f>
        <v>875</v>
      </c>
    </row>
    <row r="95" spans="1:50" x14ac:dyDescent="0.25">
      <c r="A95" s="8">
        <v>44440</v>
      </c>
      <c r="B95" s="11">
        <v>244</v>
      </c>
      <c r="C95" s="18">
        <f>IF($A95&lt;=C$178,MissFill!B98,"")</f>
        <v>314</v>
      </c>
      <c r="D95" s="18">
        <f>IF($A95&lt;=D$178,MissFill!C98,"")</f>
        <v>1066</v>
      </c>
      <c r="E95" s="18">
        <f>IF($A95&lt;=E$178,MissFill!D98,"")</f>
        <v>99</v>
      </c>
      <c r="F95" s="18">
        <f>IF($A95&lt;=F$178,MissFill!E98,"")</f>
        <v>0</v>
      </c>
      <c r="G95" s="18">
        <f>IF($A95&lt;=G$178,MissFill!F98,"")</f>
        <v>2</v>
      </c>
      <c r="H95" s="18">
        <f>IF($A95&lt;=H$178,MissFill!G98,"")</f>
        <v>780</v>
      </c>
      <c r="I95" s="18">
        <f>IF($A95&lt;=I$178,MissFill!H98,"")</f>
        <v>5931</v>
      </c>
      <c r="J95" s="18">
        <f>IF($A95&lt;=J$178,MissFill!I98,"")</f>
        <v>715</v>
      </c>
      <c r="K95" s="18">
        <f>IF($A95&lt;=K$178,MissFill!J98,"")</f>
        <v>1648</v>
      </c>
      <c r="L95" s="18">
        <f>IF($A95&lt;=L$178,MissFill!K98,"")</f>
        <v>941</v>
      </c>
      <c r="M95" s="18">
        <f>IF($A95&lt;=M$178,MissFill!L98,"")</f>
        <v>1300</v>
      </c>
      <c r="N95" s="18">
        <f>IF($A95&lt;=N$178,MissFill!M98,"")</f>
        <v>167</v>
      </c>
      <c r="O95" s="18">
        <f>IF($A95&lt;=O$178,MissFill!N98,"")</f>
        <v>2069</v>
      </c>
      <c r="P95" s="18">
        <f>IF($A95&lt;=P$178,MissFill!O98,"")</f>
        <v>5209</v>
      </c>
      <c r="Q95" s="18">
        <f>IF($A95&lt;=Q$178,MissFill!P98,"")</f>
        <v>242</v>
      </c>
      <c r="R95" s="18">
        <f>IF($A95&lt;=R$178,MissFill!Q98,"")</f>
        <v>8</v>
      </c>
      <c r="S95" s="18">
        <f>IF($A95&lt;=S$178,MissFill!R98,"")</f>
        <v>23</v>
      </c>
      <c r="T95" s="18">
        <f>IF($A95&lt;=T$178,MissFill!S98,"")</f>
        <v>67</v>
      </c>
      <c r="U95" s="18">
        <f>IF($A95&lt;=U$178,MissFill!T98,"")</f>
        <v>1207</v>
      </c>
      <c r="V95" s="18">
        <f>IF($A95&lt;=V$178,MissFill!U98,"")</f>
        <v>2394</v>
      </c>
      <c r="W95" s="18">
        <f>IF($A95&lt;=W$178,MissFill!V98,"")</f>
        <v>850</v>
      </c>
      <c r="X95" s="18">
        <f>IF($A95&lt;=X$178,MissFill!W98,"")</f>
        <v>201</v>
      </c>
      <c r="Y95" s="18">
        <f>IF($A95&lt;=Y$178,MissFill!X98,"")</f>
        <v>1322</v>
      </c>
      <c r="Z95" s="18">
        <f>IF($A95&lt;=Z$178,MissFill!Y98,"")</f>
        <v>2956</v>
      </c>
      <c r="AA95" s="18">
        <f>IF($A95&lt;=AA$178,MissFill!Z98,"")</f>
        <v>55</v>
      </c>
      <c r="AB95" s="18">
        <f>IF($A95&lt;=AB$178,MissFill!AA98,"")</f>
        <v>1799</v>
      </c>
      <c r="AC95" s="18">
        <f>IF($A95&lt;=AC$178,MissFill!AB98,"")</f>
        <v>4438</v>
      </c>
      <c r="AD95" s="18">
        <f>IF($A95&lt;=AD$178,MissFill!AC98,"")</f>
        <v>842</v>
      </c>
      <c r="AE95" s="18">
        <f>IF($A95&lt;=AE$178,MissFill!AD98,"")</f>
        <v>169</v>
      </c>
      <c r="AF95" s="18">
        <f>IF($A95&lt;=AF$178,MissFill!AE98,"")</f>
        <v>0</v>
      </c>
      <c r="AG95" s="18">
        <f>IF($A95&lt;=AG$178,MissFill!AF98,"")</f>
        <v>98</v>
      </c>
      <c r="AH95" s="18">
        <f>IF($A95&lt;=AH$178,MissFill!AG98,"")</f>
        <v>650</v>
      </c>
      <c r="AI95" s="18">
        <f>IF($A95&lt;=AI$178,MissFill!AH98,"")</f>
        <v>0</v>
      </c>
      <c r="AJ95" s="18">
        <f>IF($A95&lt;=AJ$178,MissFill!AI98,"")</f>
        <v>66</v>
      </c>
      <c r="AK95" s="18">
        <f>IF($A95&lt;=AK$178,MissFill!AJ98,"")</f>
        <v>1888</v>
      </c>
      <c r="AL95" s="18">
        <f>IF($A95&lt;=AL$178,MissFill!AK98,"")</f>
        <v>286</v>
      </c>
      <c r="AM95" s="18">
        <f>IF($A95&lt;=AM$178,MissFill!AL98,"")</f>
        <v>1338</v>
      </c>
      <c r="AN95" s="18">
        <f>IF($A95&lt;=AN$178,MissFill!AM98,"")</f>
        <v>1564</v>
      </c>
      <c r="AO95" s="18">
        <f>IF($A95&lt;=AO$178,MissFill!AN98,"")</f>
        <v>1560</v>
      </c>
      <c r="AP95" s="18">
        <f>IF($A95&lt;=AP$178,MissFill!AO98,"")</f>
        <v>1537</v>
      </c>
      <c r="AQ95" s="18">
        <f>IF($A95&lt;=AQ$178,MissFill!AP98,"")</f>
        <v>876</v>
      </c>
      <c r="AR95" s="18">
        <f>IF($A95&lt;=AR$178,MissFill!AQ98,"")</f>
        <v>4073</v>
      </c>
      <c r="AS95" s="18">
        <f>IF($A95&lt;=AS$178,MissFill!AR98,"")</f>
        <v>811</v>
      </c>
      <c r="AT95" s="18">
        <f>IF($A95&lt;=AT$178,MissFill!AS98,"")</f>
        <v>95</v>
      </c>
      <c r="AU95" s="18">
        <f>IF($A95&lt;=AU$178,MissFill!AT98,"")</f>
        <v>1480</v>
      </c>
      <c r="AV95" s="18">
        <f>IF($A95&lt;=AV$178,MissFill!AU98,"")</f>
        <v>1218</v>
      </c>
      <c r="AW95" s="18">
        <f>IF($A95&lt;=AW$178,MissFill!AV98,"")</f>
        <v>451</v>
      </c>
      <c r="AX95" s="18">
        <f>IF($A95&lt;=AX$178,MissFill!AW98,"")</f>
        <v>771</v>
      </c>
    </row>
    <row r="96" spans="1:50" x14ac:dyDescent="0.25">
      <c r="A96" s="8">
        <v>44441</v>
      </c>
      <c r="B96" s="11">
        <v>245</v>
      </c>
      <c r="C96" s="18">
        <f>IF($A96&lt;=C$178,MissFill!B99,"")</f>
        <v>124</v>
      </c>
      <c r="D96" s="18">
        <f>IF($A96&lt;=D$178,MissFill!C99,"")</f>
        <v>676</v>
      </c>
      <c r="E96" s="18">
        <f>IF($A96&lt;=E$178,MissFill!D99,"")</f>
        <v>3</v>
      </c>
      <c r="F96" s="18">
        <f>IF($A96&lt;=F$178,MissFill!E99,"")</f>
        <v>24</v>
      </c>
      <c r="G96" s="18">
        <f>IF($A96&lt;=G$178,MissFill!F99,"")</f>
        <v>20</v>
      </c>
      <c r="H96" s="18">
        <f>IF($A96&lt;=H$178,MissFill!G99,"")</f>
        <v>1430</v>
      </c>
      <c r="I96" s="18">
        <f>IF($A96&lt;=I$178,MissFill!H99,"")</f>
        <v>2370</v>
      </c>
      <c r="J96" s="18">
        <f>IF($A96&lt;=J$178,MissFill!I99,"")</f>
        <v>38</v>
      </c>
      <c r="K96" s="18">
        <f>IF($A96&lt;=K$178,MissFill!J99,"")</f>
        <v>1904</v>
      </c>
      <c r="L96" s="18">
        <f>IF($A96&lt;=L$178,MissFill!K99,"")</f>
        <v>1482</v>
      </c>
      <c r="M96" s="18">
        <f>IF($A96&lt;=M$178,MissFill!L99,"")</f>
        <v>1864</v>
      </c>
      <c r="N96" s="18">
        <f>IF($A96&lt;=N$178,MissFill!M99,"")</f>
        <v>863</v>
      </c>
      <c r="O96" s="18">
        <f>IF($A96&lt;=O$178,MissFill!N99,"")</f>
        <v>466</v>
      </c>
      <c r="P96" s="18">
        <f>IF($A96&lt;=P$178,MissFill!O99,"")</f>
        <v>4812</v>
      </c>
      <c r="Q96" s="18">
        <f>IF($A96&lt;=Q$178,MissFill!P99,"")</f>
        <v>1004</v>
      </c>
      <c r="R96" s="18">
        <f>IF($A96&lt;=R$178,MissFill!Q99,"")</f>
        <v>13</v>
      </c>
      <c r="S96" s="18">
        <f>IF($A96&lt;=S$178,MissFill!R99,"")</f>
        <v>610</v>
      </c>
      <c r="T96" s="18">
        <f>IF($A96&lt;=T$178,MissFill!S99,"")</f>
        <v>24</v>
      </c>
      <c r="U96" s="18">
        <f>IF($A96&lt;=U$178,MissFill!T99,"")</f>
        <v>499</v>
      </c>
      <c r="V96" s="18">
        <f>IF($A96&lt;=V$178,MissFill!U99,"")</f>
        <v>3368</v>
      </c>
      <c r="W96" s="18">
        <f>IF($A96&lt;=W$178,MissFill!V99,"")</f>
        <v>2610</v>
      </c>
      <c r="X96" s="18">
        <f>IF($A96&lt;=X$178,MissFill!W99,"")</f>
        <v>1018</v>
      </c>
      <c r="Y96" s="18">
        <f>IF($A96&lt;=Y$178,MissFill!X99,"")</f>
        <v>0</v>
      </c>
      <c r="Z96" s="18">
        <f>IF($A96&lt;=Z$178,MissFill!Y99,"")</f>
        <v>4207</v>
      </c>
      <c r="AA96" s="18">
        <f>IF($A96&lt;=AA$178,MissFill!Z99,"")</f>
        <v>0</v>
      </c>
      <c r="AB96" s="18">
        <f>IF($A96&lt;=AB$178,MissFill!AA99,"")</f>
        <v>2888</v>
      </c>
      <c r="AC96" s="18">
        <f>IF($A96&lt;=AC$178,MissFill!AB99,"")</f>
        <v>1098</v>
      </c>
      <c r="AD96" s="18">
        <f>IF($A96&lt;=AD$178,MissFill!AC99,"")</f>
        <v>387</v>
      </c>
      <c r="AE96" s="18">
        <f>IF($A96&lt;=AE$178,MissFill!AD99,"")</f>
        <v>502</v>
      </c>
      <c r="AF96" s="18">
        <f>IF($A96&lt;=AF$178,MissFill!AE99,"")</f>
        <v>0</v>
      </c>
      <c r="AG96" s="18">
        <f>IF($A96&lt;=AG$178,MissFill!AF99,"")</f>
        <v>1086</v>
      </c>
      <c r="AH96" s="18">
        <f>IF($A96&lt;=AH$178,MissFill!AG99,"")</f>
        <v>434</v>
      </c>
      <c r="AI96" s="18">
        <f>IF($A96&lt;=AI$178,MissFill!AH99,"")</f>
        <v>0</v>
      </c>
      <c r="AJ96" s="18">
        <f>IF($A96&lt;=AJ$178,MissFill!AI99,"")</f>
        <v>60</v>
      </c>
      <c r="AK96" s="18">
        <f>IF($A96&lt;=AK$178,MissFill!AJ99,"")</f>
        <v>1822</v>
      </c>
      <c r="AL96" s="18">
        <f>IF($A96&lt;=AL$178,MissFill!AK99,"")</f>
        <v>483</v>
      </c>
      <c r="AM96" s="18">
        <f>IF($A96&lt;=AM$178,MissFill!AL99,"")</f>
        <v>1343</v>
      </c>
      <c r="AN96" s="18">
        <f>IF($A96&lt;=AN$178,MissFill!AM99,"")</f>
        <v>1233</v>
      </c>
      <c r="AO96" s="18">
        <f>IF($A96&lt;=AO$178,MissFill!AN99,"")</f>
        <v>1160</v>
      </c>
      <c r="AP96" s="18">
        <f>IF($A96&lt;=AP$178,MissFill!AO99,"")</f>
        <v>1974</v>
      </c>
      <c r="AQ96" s="18">
        <f>IF($A96&lt;=AQ$178,MissFill!AP99,"")</f>
        <v>1309</v>
      </c>
      <c r="AR96" s="18">
        <f>IF($A96&lt;=AR$178,MissFill!AQ99,"")</f>
        <v>6820</v>
      </c>
      <c r="AS96" s="18">
        <f>IF($A96&lt;=AS$178,MissFill!AR99,"")</f>
        <v>2363</v>
      </c>
      <c r="AT96" s="18">
        <f>IF($A96&lt;=AT$178,MissFill!AS99,"")</f>
        <v>590</v>
      </c>
      <c r="AU96" s="18">
        <f>IF($A96&lt;=AU$178,MissFill!AT99,"")</f>
        <v>1951</v>
      </c>
      <c r="AV96" s="18">
        <f>IF($A96&lt;=AV$178,MissFill!AU99,"")</f>
        <v>1466</v>
      </c>
      <c r="AW96" s="18">
        <f>IF($A96&lt;=AW$178,MissFill!AV99,"")</f>
        <v>38</v>
      </c>
      <c r="AX96" s="18">
        <f>IF($A96&lt;=AX$178,MissFill!AW99,"")</f>
        <v>792</v>
      </c>
    </row>
    <row r="97" spans="1:50" x14ac:dyDescent="0.25">
      <c r="A97" s="8">
        <v>44442</v>
      </c>
      <c r="B97" s="11">
        <v>246</v>
      </c>
      <c r="C97" s="18">
        <f>IF($A97&lt;=C$178,MissFill!B100,"")</f>
        <v>45</v>
      </c>
      <c r="D97" s="18">
        <f>IF($A97&lt;=D$178,MissFill!C100,"")</f>
        <v>161</v>
      </c>
      <c r="E97" s="18">
        <f>IF($A97&lt;=E$178,MissFill!D100,"")</f>
        <v>303</v>
      </c>
      <c r="F97" s="18">
        <f>IF($A97&lt;=F$178,MissFill!E100,"")</f>
        <v>539</v>
      </c>
      <c r="G97" s="18">
        <f>IF($A97&lt;=G$178,MissFill!F100,"")</f>
        <v>3290</v>
      </c>
      <c r="H97" s="18">
        <f>IF($A97&lt;=H$178,MissFill!G100,"")</f>
        <v>1683</v>
      </c>
      <c r="I97" s="18">
        <f>IF($A97&lt;=I$178,MissFill!H100,"")</f>
        <v>2356</v>
      </c>
      <c r="J97" s="18">
        <f>IF($A97&lt;=J$178,MissFill!I100,"")</f>
        <v>215</v>
      </c>
      <c r="K97" s="18">
        <f>IF($A97&lt;=K$178,MissFill!J100,"")</f>
        <v>0</v>
      </c>
      <c r="L97" s="18">
        <f>IF($A97&lt;=L$178,MissFill!K100,"")</f>
        <v>1223</v>
      </c>
      <c r="M97" s="18">
        <f>IF($A97&lt;=M$178,MissFill!L100,"")</f>
        <v>6572</v>
      </c>
      <c r="N97" s="18">
        <f>IF($A97&lt;=N$178,MissFill!M100,"")</f>
        <v>12</v>
      </c>
      <c r="O97" s="18">
        <f>IF($A97&lt;=O$178,MissFill!N100,"")</f>
        <v>890</v>
      </c>
      <c r="P97" s="18">
        <f>IF($A97&lt;=P$178,MissFill!O100,"")</f>
        <v>2378</v>
      </c>
      <c r="Q97" s="18">
        <f>IF($A97&lt;=Q$178,MissFill!P100,"")</f>
        <v>151</v>
      </c>
      <c r="R97" s="18">
        <f>IF($A97&lt;=R$178,MissFill!Q100,"")</f>
        <v>14</v>
      </c>
      <c r="S97" s="18">
        <f>IF($A97&lt;=S$178,MissFill!R100,"")</f>
        <v>413</v>
      </c>
      <c r="T97" s="18">
        <f>IF($A97&lt;=T$178,MissFill!S100,"")</f>
        <v>7</v>
      </c>
      <c r="U97" s="18">
        <f>IF($A97&lt;=U$178,MissFill!T100,"")</f>
        <v>255</v>
      </c>
      <c r="V97" s="18">
        <f>IF($A97&lt;=V$178,MissFill!U100,"")</f>
        <v>4159</v>
      </c>
      <c r="W97" s="18">
        <f>IF($A97&lt;=W$178,MissFill!V100,"")</f>
        <v>1524</v>
      </c>
      <c r="X97" s="18">
        <f>IF($A97&lt;=X$178,MissFill!W100,"")</f>
        <v>850</v>
      </c>
      <c r="Y97" s="18">
        <f>IF($A97&lt;=Y$178,MissFill!X100,"")</f>
        <v>0</v>
      </c>
      <c r="Z97" s="18">
        <f>IF($A97&lt;=Z$178,MissFill!Y100,"")</f>
        <v>3985</v>
      </c>
      <c r="AA97" s="18">
        <f>IF($A97&lt;=AA$178,MissFill!Z100,"")</f>
        <v>0</v>
      </c>
      <c r="AB97" s="18">
        <f>IF($A97&lt;=AB$178,MissFill!AA100,"")</f>
        <v>754</v>
      </c>
      <c r="AC97" s="18">
        <f>IF($A97&lt;=AC$178,MissFill!AB100,"")</f>
        <v>291</v>
      </c>
      <c r="AD97" s="18">
        <f>IF($A97&lt;=AD$178,MissFill!AC100,"")</f>
        <v>81</v>
      </c>
      <c r="AE97" s="18">
        <f>IF($A97&lt;=AE$178,MissFill!AD100,"")</f>
        <v>1656</v>
      </c>
      <c r="AF97" s="18">
        <f>IF($A97&lt;=AF$178,MissFill!AE100,"")</f>
        <v>0</v>
      </c>
      <c r="AG97" s="18">
        <f>IF($A97&lt;=AG$178,MissFill!AF100,"")</f>
        <v>1361</v>
      </c>
      <c r="AH97" s="18">
        <f>IF($A97&lt;=AH$178,MissFill!AG100,"")</f>
        <v>137</v>
      </c>
      <c r="AI97" s="18">
        <f>IF($A97&lt;=AI$178,MissFill!AH100,"")</f>
        <v>0</v>
      </c>
      <c r="AJ97" s="18">
        <f>IF($A97&lt;=AJ$178,MissFill!AI100,"")</f>
        <v>129</v>
      </c>
      <c r="AK97" s="18">
        <f>IF($A97&lt;=AK$178,MissFill!AJ100,"")</f>
        <v>1176</v>
      </c>
      <c r="AL97" s="18">
        <f>IF($A97&lt;=AL$178,MissFill!AK100,"")</f>
        <v>852</v>
      </c>
      <c r="AM97" s="18">
        <f>IF($A97&lt;=AM$178,MissFill!AL100,"")</f>
        <v>532</v>
      </c>
      <c r="AN97" s="18">
        <f>IF($A97&lt;=AN$178,MissFill!AM100,"")</f>
        <v>1063</v>
      </c>
      <c r="AO97" s="18">
        <f>IF($A97&lt;=AO$178,MissFill!AN100,"")</f>
        <v>1159</v>
      </c>
      <c r="AP97" s="18">
        <f>IF($A97&lt;=AP$178,MissFill!AO100,"")</f>
        <v>1680</v>
      </c>
      <c r="AQ97" s="18">
        <f>IF($A97&lt;=AQ$178,MissFill!AP100,"")</f>
        <v>363</v>
      </c>
      <c r="AR97" s="18">
        <f>IF($A97&lt;=AR$178,MissFill!AQ100,"")</f>
        <v>5151</v>
      </c>
      <c r="AS97" s="18">
        <f>IF($A97&lt;=AS$178,MissFill!AR100,"")</f>
        <v>2213</v>
      </c>
      <c r="AT97" s="18">
        <f>IF($A97&lt;=AT$178,MissFill!AS100,"")</f>
        <v>488</v>
      </c>
      <c r="AU97" s="18">
        <f>IF($A97&lt;=AU$178,MissFill!AT100,"")</f>
        <v>2228</v>
      </c>
      <c r="AV97" s="18">
        <f>IF($A97&lt;=AV$178,MissFill!AU100,"")</f>
        <v>982</v>
      </c>
      <c r="AW97" s="18">
        <f>IF($A97&lt;=AW$178,MissFill!AV100,"")</f>
        <v>6</v>
      </c>
      <c r="AX97" s="18">
        <f>IF($A97&lt;=AX$178,MissFill!AW100,"")</f>
        <v>337</v>
      </c>
    </row>
    <row r="98" spans="1:50" x14ac:dyDescent="0.25">
      <c r="A98" s="8">
        <v>44443</v>
      </c>
      <c r="B98" s="11">
        <v>247</v>
      </c>
      <c r="C98" s="18">
        <f>IF($A98&lt;=C$178,MissFill!B101,"")</f>
        <v>30</v>
      </c>
      <c r="D98" s="18">
        <f>IF($A98&lt;=D$178,MissFill!C101,"")</f>
        <v>441</v>
      </c>
      <c r="E98" s="18">
        <f>IF($A98&lt;=E$178,MissFill!D101,"")</f>
        <v>731</v>
      </c>
      <c r="F98" s="18">
        <f>IF($A98&lt;=F$178,MissFill!E101,"")</f>
        <v>3</v>
      </c>
      <c r="G98" s="18">
        <f>IF($A98&lt;=G$178,MissFill!F101,"")</f>
        <v>3216</v>
      </c>
      <c r="H98" s="18">
        <f>IF($A98&lt;=H$178,MissFill!G101,"")</f>
        <v>18</v>
      </c>
      <c r="I98" s="18">
        <f>IF($A98&lt;=I$178,MissFill!H101,"")</f>
        <v>4053</v>
      </c>
      <c r="J98" s="18">
        <f>IF($A98&lt;=J$178,MissFill!I101,"")</f>
        <v>1287</v>
      </c>
      <c r="K98" s="18">
        <f>IF($A98&lt;=K$178,MissFill!J101,"")</f>
        <v>0</v>
      </c>
      <c r="L98" s="18">
        <f>IF($A98&lt;=L$178,MissFill!K101,"")</f>
        <v>839</v>
      </c>
      <c r="M98" s="18">
        <f>IF($A98&lt;=M$178,MissFill!L101,"")</f>
        <v>9343</v>
      </c>
      <c r="N98" s="18">
        <f>IF($A98&lt;=N$178,MissFill!M101,"")</f>
        <v>196</v>
      </c>
      <c r="O98" s="18">
        <f>IF($A98&lt;=O$178,MissFill!N101,"")</f>
        <v>7</v>
      </c>
      <c r="P98" s="18">
        <f>IF($A98&lt;=P$178,MissFill!O101,"")</f>
        <v>3755</v>
      </c>
      <c r="Q98" s="18">
        <f>IF($A98&lt;=Q$178,MissFill!P101,"")</f>
        <v>551</v>
      </c>
      <c r="R98" s="18">
        <f>IF($A98&lt;=R$178,MissFill!Q101,"")</f>
        <v>2</v>
      </c>
      <c r="S98" s="18">
        <f>IF($A98&lt;=S$178,MissFill!R101,"")</f>
        <v>2</v>
      </c>
      <c r="T98" s="18">
        <f>IF($A98&lt;=T$178,MissFill!S101,"")</f>
        <v>80</v>
      </c>
      <c r="U98" s="18">
        <f>IF($A98&lt;=U$178,MissFill!T101,"")</f>
        <v>6283</v>
      </c>
      <c r="V98" s="18">
        <f>IF($A98&lt;=V$178,MissFill!U101,"")</f>
        <v>1075</v>
      </c>
      <c r="W98" s="18">
        <f>IF($A98&lt;=W$178,MissFill!V101,"")</f>
        <v>308</v>
      </c>
      <c r="X98" s="18">
        <f>IF($A98&lt;=X$178,MissFill!W101,"")</f>
        <v>534</v>
      </c>
      <c r="Y98" s="18">
        <f>IF($A98&lt;=Y$178,MissFill!X101,"")</f>
        <v>341</v>
      </c>
      <c r="Z98" s="18">
        <f>IF($A98&lt;=Z$178,MissFill!Y101,"")</f>
        <v>950</v>
      </c>
      <c r="AA98" s="18">
        <f>IF($A98&lt;=AA$178,MissFill!Z101,"")</f>
        <v>0</v>
      </c>
      <c r="AB98" s="18">
        <f>IF($A98&lt;=AB$178,MissFill!AA101,"")</f>
        <v>2904</v>
      </c>
      <c r="AC98" s="18">
        <f>IF($A98&lt;=AC$178,MissFill!AB101,"")</f>
        <v>2441</v>
      </c>
      <c r="AD98" s="18">
        <f>IF($A98&lt;=AD$178,MissFill!AC101,"")</f>
        <v>68</v>
      </c>
      <c r="AE98" s="18">
        <f>IF($A98&lt;=AE$178,MissFill!AD101,"")</f>
        <v>316</v>
      </c>
      <c r="AF98" s="18">
        <f>IF($A98&lt;=AF$178,MissFill!AE101,"")</f>
        <v>0</v>
      </c>
      <c r="AG98" s="18">
        <f>IF($A98&lt;=AG$178,MissFill!AF101,"")</f>
        <v>1346</v>
      </c>
      <c r="AH98" s="18">
        <f>IF($A98&lt;=AH$178,MissFill!AG101,"")</f>
        <v>344</v>
      </c>
      <c r="AI98" s="18">
        <f>IF($A98&lt;=AI$178,MissFill!AH101,"")</f>
        <v>588</v>
      </c>
      <c r="AJ98" s="18">
        <f>IF($A98&lt;=AJ$178,MissFill!AI101,"")</f>
        <v>553</v>
      </c>
      <c r="AK98" s="18">
        <f>IF($A98&lt;=AK$178,MissFill!AJ101,"")</f>
        <v>1822</v>
      </c>
      <c r="AL98" s="18">
        <f>IF($A98&lt;=AL$178,MissFill!AK101,"")</f>
        <v>745</v>
      </c>
      <c r="AM98" s="18">
        <f>IF($A98&lt;=AM$178,MissFill!AL101,"")</f>
        <v>572</v>
      </c>
      <c r="AN98" s="18">
        <f>IF($A98&lt;=AN$178,MissFill!AM101,"")</f>
        <v>220</v>
      </c>
      <c r="AO98" s="18">
        <f>IF($A98&lt;=AO$178,MissFill!AN101,"")</f>
        <v>1497</v>
      </c>
      <c r="AP98" s="18">
        <f>IF($A98&lt;=AP$178,MissFill!AO101,"")</f>
        <v>2212</v>
      </c>
      <c r="AQ98" s="18">
        <f>IF($A98&lt;=AQ$178,MissFill!AP101,"")</f>
        <v>511</v>
      </c>
      <c r="AR98" s="18">
        <f>IF($A98&lt;=AR$178,MissFill!AQ101,"")</f>
        <v>4801</v>
      </c>
      <c r="AS98" s="18">
        <f>IF($A98&lt;=AS$178,MissFill!AR101,"")</f>
        <v>2732</v>
      </c>
      <c r="AT98" s="18">
        <f>IF($A98&lt;=AT$178,MissFill!AS101,"")</f>
        <v>434</v>
      </c>
      <c r="AU98" s="18">
        <f>IF($A98&lt;=AU$178,MissFill!AT101,"")</f>
        <v>2938</v>
      </c>
      <c r="AV98" s="18">
        <f>IF($A98&lt;=AV$178,MissFill!AU101,"")</f>
        <v>1192</v>
      </c>
      <c r="AW98" s="18">
        <f>IF($A98&lt;=AW$178,MissFill!AV101,"")</f>
        <v>8</v>
      </c>
      <c r="AX98" s="18">
        <f>IF($A98&lt;=AX$178,MissFill!AW101,"")</f>
        <v>295</v>
      </c>
    </row>
    <row r="99" spans="1:50" x14ac:dyDescent="0.25">
      <c r="A99" s="8">
        <v>44444</v>
      </c>
      <c r="B99" s="11">
        <v>248</v>
      </c>
      <c r="C99" s="18">
        <f>IF($A99&lt;=C$178,MissFill!B102,"")</f>
        <v>189</v>
      </c>
      <c r="D99" s="18">
        <f>IF($A99&lt;=D$178,MissFill!C102,"")</f>
        <v>5</v>
      </c>
      <c r="E99" s="18">
        <f>IF($A99&lt;=E$178,MissFill!D102,"")</f>
        <v>2178</v>
      </c>
      <c r="F99" s="18">
        <f>IF($A99&lt;=F$178,MissFill!E102,"")</f>
        <v>1026</v>
      </c>
      <c r="G99" s="18">
        <f>IF($A99&lt;=G$178,MissFill!F102,"")</f>
        <v>3625</v>
      </c>
      <c r="H99" s="18">
        <f>IF($A99&lt;=H$178,MissFill!G102,"")</f>
        <v>2244</v>
      </c>
      <c r="I99" s="18">
        <f>IF($A99&lt;=I$178,MissFill!H102,"")</f>
        <v>3571</v>
      </c>
      <c r="J99" s="18">
        <f>IF($A99&lt;=J$178,MissFill!I102,"")</f>
        <v>2244</v>
      </c>
      <c r="K99" s="18">
        <f>IF($A99&lt;=K$178,MissFill!J102,"")</f>
        <v>956</v>
      </c>
      <c r="L99" s="18">
        <f>IF($A99&lt;=L$178,MissFill!K102,"")</f>
        <v>1292</v>
      </c>
      <c r="M99" s="18">
        <f>IF($A99&lt;=M$178,MissFill!L102,"")</f>
        <v>2137</v>
      </c>
      <c r="N99" s="18">
        <f>IF($A99&lt;=N$178,MissFill!M102,"")</f>
        <v>5068</v>
      </c>
      <c r="O99" s="18">
        <f>IF($A99&lt;=O$178,MissFill!N102,"")</f>
        <v>1685</v>
      </c>
      <c r="P99" s="18">
        <f>IF($A99&lt;=P$178,MissFill!O102,"")</f>
        <v>478</v>
      </c>
      <c r="Q99" s="18">
        <f>IF($A99&lt;=Q$178,MissFill!P102,"")</f>
        <v>590</v>
      </c>
      <c r="R99" s="18">
        <f>IF($A99&lt;=R$178,MissFill!Q102,"")</f>
        <v>535</v>
      </c>
      <c r="S99" s="18">
        <f>IF($A99&lt;=S$178,MissFill!R102,"")</f>
        <v>26</v>
      </c>
      <c r="T99" s="18">
        <f>IF($A99&lt;=T$178,MissFill!S102,"")</f>
        <v>940</v>
      </c>
      <c r="U99" s="18">
        <f>IF($A99&lt;=U$178,MissFill!T102,"")</f>
        <v>895</v>
      </c>
      <c r="V99" s="18">
        <f>IF($A99&lt;=V$178,MissFill!U102,"")</f>
        <v>966</v>
      </c>
      <c r="W99" s="18">
        <f>IF($A99&lt;=W$178,MissFill!V102,"")</f>
        <v>0</v>
      </c>
      <c r="X99" s="18">
        <f>IF($A99&lt;=X$178,MissFill!W102,"")</f>
        <v>1261</v>
      </c>
      <c r="Y99" s="18">
        <f>IF($A99&lt;=Y$178,MissFill!X102,"")</f>
        <v>38</v>
      </c>
      <c r="Z99" s="18">
        <f>IF($A99&lt;=Z$178,MissFill!Y102,"")</f>
        <v>1768</v>
      </c>
      <c r="AA99" s="18">
        <f>IF($A99&lt;=AA$178,MissFill!Z102,"")</f>
        <v>2695</v>
      </c>
      <c r="AB99" s="18">
        <f>IF($A99&lt;=AB$178,MissFill!AA102,"")</f>
        <v>37</v>
      </c>
      <c r="AC99" s="18">
        <f>IF($A99&lt;=AC$178,MissFill!AB102,"")</f>
        <v>575</v>
      </c>
      <c r="AD99" s="18">
        <f>IF($A99&lt;=AD$178,MissFill!AC102,"")</f>
        <v>639</v>
      </c>
      <c r="AE99" s="18">
        <f>IF($A99&lt;=AE$178,MissFill!AD102,"")</f>
        <v>365</v>
      </c>
      <c r="AF99" s="18">
        <f>IF($A99&lt;=AF$178,MissFill!AE102,"")</f>
        <v>0</v>
      </c>
      <c r="AG99" s="18">
        <f>IF($A99&lt;=AG$178,MissFill!AF102,"")</f>
        <v>209</v>
      </c>
      <c r="AH99" s="18">
        <f>IF($A99&lt;=AH$178,MissFill!AG102,"")</f>
        <v>502</v>
      </c>
      <c r="AI99" s="18">
        <f>IF($A99&lt;=AI$178,MissFill!AH102,"")</f>
        <v>9</v>
      </c>
      <c r="AJ99" s="18">
        <f>IF($A99&lt;=AJ$178,MissFill!AI102,"")</f>
        <v>573</v>
      </c>
      <c r="AK99" s="18">
        <f>IF($A99&lt;=AK$178,MissFill!AJ102,"")</f>
        <v>1598</v>
      </c>
      <c r="AL99" s="18">
        <f>IF($A99&lt;=AL$178,MissFill!AK102,"")</f>
        <v>943</v>
      </c>
      <c r="AM99" s="18">
        <f>IF($A99&lt;=AM$178,MissFill!AL102,"")</f>
        <v>784</v>
      </c>
      <c r="AN99" s="18">
        <f>IF($A99&lt;=AN$178,MissFill!AM102,"")</f>
        <v>475</v>
      </c>
      <c r="AO99" s="18">
        <f>IF($A99&lt;=AO$178,MissFill!AN102,"")</f>
        <v>2245</v>
      </c>
      <c r="AP99" s="18">
        <f>IF($A99&lt;=AP$178,MissFill!AO102,"")</f>
        <v>1374</v>
      </c>
      <c r="AQ99" s="18">
        <f>IF($A99&lt;=AQ$178,MissFill!AP102,"")</f>
        <v>572</v>
      </c>
      <c r="AR99" s="18">
        <f>IF($A99&lt;=AR$178,MissFill!AQ102,"")</f>
        <v>3588</v>
      </c>
      <c r="AS99" s="18">
        <f>IF($A99&lt;=AS$178,MissFill!AR102,"")</f>
        <v>2471</v>
      </c>
      <c r="AT99" s="18">
        <f>IF($A99&lt;=AT$178,MissFill!AS102,"")</f>
        <v>125</v>
      </c>
      <c r="AU99" s="18">
        <f>IF($A99&lt;=AU$178,MissFill!AT102,"")</f>
        <v>3113</v>
      </c>
      <c r="AV99" s="18">
        <f>IF($A99&lt;=AV$178,MissFill!AU102,"")</f>
        <v>613</v>
      </c>
      <c r="AW99" s="18">
        <f>IF($A99&lt;=AW$178,MissFill!AV102,"")</f>
        <v>840</v>
      </c>
      <c r="AX99" s="18">
        <f>IF($A99&lt;=AX$178,MissFill!AW102,"")</f>
        <v>13</v>
      </c>
    </row>
    <row r="100" spans="1:50" x14ac:dyDescent="0.25">
      <c r="A100" s="8">
        <v>44445</v>
      </c>
      <c r="B100" s="11">
        <v>249</v>
      </c>
      <c r="C100" s="18">
        <f>IF($A100&lt;=C$178,MissFill!B103,"")</f>
        <v>455</v>
      </c>
      <c r="D100" s="18">
        <f>IF($A100&lt;=D$178,MissFill!C103,"")</f>
        <v>31</v>
      </c>
      <c r="E100" s="18">
        <f>IF($A100&lt;=E$178,MissFill!D103,"")</f>
        <v>173</v>
      </c>
      <c r="F100" s="18">
        <f>IF($A100&lt;=F$178,MissFill!E103,"")</f>
        <v>339</v>
      </c>
      <c r="G100" s="18">
        <f>IF($A100&lt;=G$178,MissFill!F103,"")</f>
        <v>1455</v>
      </c>
      <c r="H100" s="18">
        <f>IF($A100&lt;=H$178,MissFill!G103,"")</f>
        <v>2890</v>
      </c>
      <c r="I100" s="18">
        <f>IF($A100&lt;=I$178,MissFill!H103,"")</f>
        <v>1022</v>
      </c>
      <c r="J100" s="18">
        <f>IF($A100&lt;=J$178,MissFill!I103,"")</f>
        <v>691</v>
      </c>
      <c r="K100" s="18">
        <f>IF($A100&lt;=K$178,MissFill!J103,"")</f>
        <v>222</v>
      </c>
      <c r="L100" s="18">
        <f>IF($A100&lt;=L$178,MissFill!K103,"")</f>
        <v>1779</v>
      </c>
      <c r="M100" s="18">
        <f>IF($A100&lt;=M$178,MissFill!L103,"")</f>
        <v>150</v>
      </c>
      <c r="N100" s="18">
        <f>IF($A100&lt;=N$178,MissFill!M103,"")</f>
        <v>1020</v>
      </c>
      <c r="O100" s="18">
        <f>IF($A100&lt;=O$178,MissFill!N103,"")</f>
        <v>1522</v>
      </c>
      <c r="P100" s="18">
        <f>IF($A100&lt;=P$178,MissFill!O103,"")</f>
        <v>3037</v>
      </c>
      <c r="Q100" s="18">
        <f>IF($A100&lt;=Q$178,MissFill!P103,"")</f>
        <v>423</v>
      </c>
      <c r="R100" s="18">
        <f>IF($A100&lt;=R$178,MissFill!Q103,"")</f>
        <v>434</v>
      </c>
      <c r="S100" s="18">
        <f>IF($A100&lt;=S$178,MissFill!R103,"")</f>
        <v>26</v>
      </c>
      <c r="T100" s="18">
        <f>IF($A100&lt;=T$178,MissFill!S103,"")</f>
        <v>467</v>
      </c>
      <c r="U100" s="18">
        <f>IF($A100&lt;=U$178,MissFill!T103,"")</f>
        <v>763</v>
      </c>
      <c r="V100" s="18">
        <f>IF($A100&lt;=V$178,MissFill!U103,"")</f>
        <v>0</v>
      </c>
      <c r="W100" s="18">
        <f>IF($A100&lt;=W$178,MissFill!V103,"")</f>
        <v>0</v>
      </c>
      <c r="X100" s="18">
        <f>IF($A100&lt;=X$178,MissFill!W103,"")</f>
        <v>4633</v>
      </c>
      <c r="Y100" s="18">
        <f>IF($A100&lt;=Y$178,MissFill!X103,"")</f>
        <v>0</v>
      </c>
      <c r="Z100" s="18">
        <f>IF($A100&lt;=Z$178,MissFill!Y103,"")</f>
        <v>3828</v>
      </c>
      <c r="AA100" s="18">
        <f>IF($A100&lt;=AA$178,MissFill!Z103,"")</f>
        <v>873</v>
      </c>
      <c r="AB100" s="18">
        <f>IF($A100&lt;=AB$178,MissFill!AA103,"")</f>
        <v>60</v>
      </c>
      <c r="AC100" s="18">
        <f>IF($A100&lt;=AC$178,MissFill!AB103,"")</f>
        <v>512</v>
      </c>
      <c r="AD100" s="18">
        <f>IF($A100&lt;=AD$178,MissFill!AC103,"")</f>
        <v>349</v>
      </c>
      <c r="AE100" s="18">
        <f>IF($A100&lt;=AE$178,MissFill!AD103,"")</f>
        <v>1296</v>
      </c>
      <c r="AF100" s="18">
        <f>IF($A100&lt;=AF$178,MissFill!AE103,"")</f>
        <v>121</v>
      </c>
      <c r="AG100" s="18">
        <f>IF($A100&lt;=AG$178,MissFill!AF103,"")</f>
        <v>1297</v>
      </c>
      <c r="AH100" s="18">
        <f>IF($A100&lt;=AH$178,MissFill!AG103,"")</f>
        <v>148</v>
      </c>
      <c r="AI100" s="18">
        <f>IF($A100&lt;=AI$178,MissFill!AH103,"")</f>
        <v>150</v>
      </c>
      <c r="AJ100" s="18">
        <f>IF($A100&lt;=AJ$178,MissFill!AI103,"")</f>
        <v>178</v>
      </c>
      <c r="AK100" s="18">
        <f>IF($A100&lt;=AK$178,MissFill!AJ103,"")</f>
        <v>641</v>
      </c>
      <c r="AL100" s="18">
        <f>IF($A100&lt;=AL$178,MissFill!AK103,"")</f>
        <v>1911</v>
      </c>
      <c r="AM100" s="18">
        <f>IF($A100&lt;=AM$178,MissFill!AL103,"")</f>
        <v>287</v>
      </c>
      <c r="AN100" s="18">
        <f>IF($A100&lt;=AN$178,MissFill!AM103,"")</f>
        <v>19</v>
      </c>
      <c r="AO100" s="18">
        <f>IF($A100&lt;=AO$178,MissFill!AN103,"")</f>
        <v>2056</v>
      </c>
      <c r="AP100" s="18">
        <f>IF($A100&lt;=AP$178,MissFill!AO103,"")</f>
        <v>1951</v>
      </c>
      <c r="AQ100" s="18">
        <f>IF($A100&lt;=AQ$178,MissFill!AP103,"")</f>
        <v>87</v>
      </c>
      <c r="AR100" s="18">
        <f>IF($A100&lt;=AR$178,MissFill!AQ103,"")</f>
        <v>2741</v>
      </c>
      <c r="AS100" s="18">
        <f>IF($A100&lt;=AS$178,MissFill!AR103,"")</f>
        <v>3462</v>
      </c>
      <c r="AT100" s="18">
        <f>IF($A100&lt;=AT$178,MissFill!AS103,"")</f>
        <v>31</v>
      </c>
      <c r="AU100" s="18">
        <f>IF($A100&lt;=AU$178,MissFill!AT103,"")</f>
        <v>1971</v>
      </c>
      <c r="AV100" s="18">
        <f>IF($A100&lt;=AV$178,MissFill!AU103,"")</f>
        <v>817</v>
      </c>
      <c r="AW100" s="18">
        <f>IF($A100&lt;=AW$178,MissFill!AV103,"")</f>
        <v>428</v>
      </c>
      <c r="AX100" s="18">
        <f>IF($A100&lt;=AX$178,MissFill!AW103,"")</f>
        <v>174</v>
      </c>
    </row>
    <row r="101" spans="1:50" x14ac:dyDescent="0.25">
      <c r="A101" s="8">
        <v>44446</v>
      </c>
      <c r="B101" s="11">
        <v>250</v>
      </c>
      <c r="C101" s="18">
        <f>IF($A101&lt;=C$178,MissFill!B104,"")</f>
        <v>59</v>
      </c>
      <c r="D101" s="18">
        <f>IF($A101&lt;=D$178,MissFill!C104,"")</f>
        <v>54</v>
      </c>
      <c r="E101" s="18">
        <f>IF($A101&lt;=E$178,MissFill!D104,"")</f>
        <v>337</v>
      </c>
      <c r="F101" s="18">
        <f>IF($A101&lt;=F$178,MissFill!E104,"")</f>
        <v>34</v>
      </c>
      <c r="G101" s="18">
        <f>IF($A101&lt;=G$178,MissFill!F104,"")</f>
        <v>1325</v>
      </c>
      <c r="H101" s="18">
        <f>IF($A101&lt;=H$178,MissFill!G104,"")</f>
        <v>3800</v>
      </c>
      <c r="I101" s="18">
        <f>IF($A101&lt;=I$178,MissFill!H104,"")</f>
        <v>18</v>
      </c>
      <c r="J101" s="18">
        <f>IF($A101&lt;=J$178,MissFill!I104,"")</f>
        <v>870</v>
      </c>
      <c r="K101" s="18">
        <f>IF($A101&lt;=K$178,MissFill!J104,"")</f>
        <v>188</v>
      </c>
      <c r="L101" s="18">
        <f>IF($A101&lt;=L$178,MissFill!K104,"")</f>
        <v>2795</v>
      </c>
      <c r="M101" s="18">
        <f>IF($A101&lt;=M$178,MissFill!L104,"")</f>
        <v>150</v>
      </c>
      <c r="N101" s="18">
        <f>IF($A101&lt;=N$178,MissFill!M104,"")</f>
        <v>0</v>
      </c>
      <c r="O101" s="18">
        <f>IF($A101&lt;=O$178,MissFill!N104,"")</f>
        <v>3243</v>
      </c>
      <c r="P101" s="18">
        <f>IF($A101&lt;=P$178,MissFill!O104,"")</f>
        <v>3585</v>
      </c>
      <c r="Q101" s="18">
        <f>IF($A101&lt;=Q$178,MissFill!P104,"")</f>
        <v>240</v>
      </c>
      <c r="R101" s="18">
        <f>IF($A101&lt;=R$178,MissFill!Q104,"")</f>
        <v>348</v>
      </c>
      <c r="S101" s="18">
        <f>IF($A101&lt;=S$178,MissFill!R104,"")</f>
        <v>0</v>
      </c>
      <c r="T101" s="18">
        <f>IF($A101&lt;=T$178,MissFill!S104,"")</f>
        <v>3796</v>
      </c>
      <c r="U101" s="18">
        <f>IF($A101&lt;=U$178,MissFill!T104,"")</f>
        <v>183</v>
      </c>
      <c r="V101" s="18">
        <f>IF($A101&lt;=V$178,MissFill!U104,"")</f>
        <v>60</v>
      </c>
      <c r="W101" s="18">
        <f>IF($A101&lt;=W$178,MissFill!V104,"")</f>
        <v>88</v>
      </c>
      <c r="X101" s="18">
        <f>IF($A101&lt;=X$178,MissFill!W104,"")</f>
        <v>3902</v>
      </c>
      <c r="Y101" s="18">
        <f>IF($A101&lt;=Y$178,MissFill!X104,"")</f>
        <v>0</v>
      </c>
      <c r="Z101" s="18">
        <f>IF($A101&lt;=Z$178,MissFill!Y104,"")</f>
        <v>468</v>
      </c>
      <c r="AA101" s="18">
        <f>IF($A101&lt;=AA$178,MissFill!Z104,"")</f>
        <v>5</v>
      </c>
      <c r="AB101" s="18">
        <f>IF($A101&lt;=AB$178,MissFill!AA104,"")</f>
        <v>112</v>
      </c>
      <c r="AC101" s="18">
        <f>IF($A101&lt;=AC$178,MissFill!AB104,"")</f>
        <v>58</v>
      </c>
      <c r="AD101" s="18">
        <f>IF($A101&lt;=AD$178,MissFill!AC104,"")</f>
        <v>28</v>
      </c>
      <c r="AE101" s="18">
        <f>IF($A101&lt;=AE$178,MissFill!AD104,"")</f>
        <v>273</v>
      </c>
      <c r="AF101" s="18">
        <f>IF($A101&lt;=AF$178,MissFill!AE104,"")</f>
        <v>0</v>
      </c>
      <c r="AG101" s="18">
        <f>IF($A101&lt;=AG$178,MissFill!AF104,"")</f>
        <v>1821</v>
      </c>
      <c r="AH101" s="18">
        <f>IF($A101&lt;=AH$178,MissFill!AG104,"")</f>
        <v>0</v>
      </c>
      <c r="AI101" s="18">
        <f>IF($A101&lt;=AI$178,MissFill!AH104,"")</f>
        <v>129</v>
      </c>
      <c r="AJ101" s="18">
        <f>IF($A101&lt;=AJ$178,MissFill!AI104,"")</f>
        <v>152</v>
      </c>
      <c r="AK101" s="18">
        <f>IF($A101&lt;=AK$178,MissFill!AJ104,"")</f>
        <v>1712</v>
      </c>
      <c r="AL101" s="18">
        <f>IF($A101&lt;=AL$178,MissFill!AK104,"")</f>
        <v>2102</v>
      </c>
      <c r="AM101" s="18">
        <f>IF($A101&lt;=AM$178,MissFill!AL104,"")</f>
        <v>168</v>
      </c>
      <c r="AN101" s="18">
        <f>IF($A101&lt;=AN$178,MissFill!AM104,"")</f>
        <v>128</v>
      </c>
      <c r="AO101" s="18">
        <f>IF($A101&lt;=AO$178,MissFill!AN104,"")</f>
        <v>1721</v>
      </c>
      <c r="AP101" s="18">
        <f>IF($A101&lt;=AP$178,MissFill!AO104,"")</f>
        <v>1235</v>
      </c>
      <c r="AQ101" s="18">
        <f>IF($A101&lt;=AQ$178,MissFill!AP104,"")</f>
        <v>540</v>
      </c>
      <c r="AR101" s="18">
        <f>IF($A101&lt;=AR$178,MissFill!AQ104,"")</f>
        <v>2172</v>
      </c>
      <c r="AS101" s="18">
        <f>IF($A101&lt;=AS$178,MissFill!AR104,"")</f>
        <v>2160</v>
      </c>
      <c r="AT101" s="18">
        <f>IF($A101&lt;=AT$178,MissFill!AS104,"")</f>
        <v>-1</v>
      </c>
      <c r="AU101" s="18">
        <f>IF($A101&lt;=AU$178,MissFill!AT104,"")</f>
        <v>1078</v>
      </c>
      <c r="AV101" s="18">
        <f>IF($A101&lt;=AV$178,MissFill!AU104,"")</f>
        <v>1685</v>
      </c>
      <c r="AW101" s="18">
        <f>IF($A101&lt;=AW$178,MissFill!AV104,"")</f>
        <v>41</v>
      </c>
      <c r="AX101" s="18">
        <f>IF($A101&lt;=AX$178,MissFill!AW104,"")</f>
        <v>638</v>
      </c>
    </row>
    <row r="102" spans="1:50" x14ac:dyDescent="0.25">
      <c r="A102" s="8">
        <v>44447</v>
      </c>
      <c r="B102" s="11">
        <v>251</v>
      </c>
      <c r="C102" s="18">
        <f>IF($A102&lt;=C$178,MissFill!B105,"")</f>
        <v>5</v>
      </c>
      <c r="D102" s="18">
        <f>IF($A102&lt;=D$178,MissFill!C105,"")</f>
        <v>7065</v>
      </c>
      <c r="E102" s="18">
        <f>IF($A102&lt;=E$178,MissFill!D105,"")</f>
        <v>9</v>
      </c>
      <c r="F102" s="18">
        <f>IF($A102&lt;=F$178,MissFill!E105,"")</f>
        <v>6103</v>
      </c>
      <c r="G102" s="18">
        <f>IF($A102&lt;=G$178,MissFill!F105,"")</f>
        <v>214</v>
      </c>
      <c r="H102" s="18">
        <f>IF($A102&lt;=H$178,MissFill!G105,"")</f>
        <v>4267</v>
      </c>
      <c r="I102" s="18">
        <f>IF($A102&lt;=I$178,MissFill!H105,"")</f>
        <v>0</v>
      </c>
      <c r="J102" s="18">
        <f>IF($A102&lt;=J$178,MissFill!I105,"")</f>
        <v>20</v>
      </c>
      <c r="K102" s="18">
        <f>IF($A102&lt;=K$178,MissFill!J105,"")</f>
        <v>369</v>
      </c>
      <c r="L102" s="18">
        <f>IF($A102&lt;=L$178,MissFill!K105,"")</f>
        <v>6604</v>
      </c>
      <c r="M102" s="18">
        <f>IF($A102&lt;=M$178,MissFill!L105,"")</f>
        <v>150</v>
      </c>
      <c r="N102" s="18">
        <f>IF($A102&lt;=N$178,MissFill!M105,"")</f>
        <v>2</v>
      </c>
      <c r="O102" s="18">
        <f>IF($A102&lt;=O$178,MissFill!N105,"")</f>
        <v>475</v>
      </c>
      <c r="P102" s="18">
        <f>IF($A102&lt;=P$178,MissFill!O105,"")</f>
        <v>1764</v>
      </c>
      <c r="Q102" s="18">
        <f>IF($A102&lt;=Q$178,MissFill!P105,"")</f>
        <v>1603</v>
      </c>
      <c r="R102" s="18">
        <f>IF($A102&lt;=R$178,MissFill!Q105,"")</f>
        <v>1108</v>
      </c>
      <c r="S102" s="18">
        <f>IF($A102&lt;=S$178,MissFill!R105,"")</f>
        <v>0</v>
      </c>
      <c r="T102" s="18">
        <f>IF($A102&lt;=T$178,MissFill!S105,"")</f>
        <v>162</v>
      </c>
      <c r="U102" s="18">
        <f>IF($A102&lt;=U$178,MissFill!T105,"")</f>
        <v>0</v>
      </c>
      <c r="V102" s="18">
        <f>IF($A102&lt;=V$178,MissFill!U105,"")</f>
        <v>19</v>
      </c>
      <c r="W102" s="18">
        <f>IF($A102&lt;=W$178,MissFill!V105,"")</f>
        <v>0</v>
      </c>
      <c r="X102" s="18">
        <f>IF($A102&lt;=X$178,MissFill!W105,"")</f>
        <v>920</v>
      </c>
      <c r="Y102" s="18">
        <f>IF($A102&lt;=Y$178,MissFill!X105,"")</f>
        <v>0</v>
      </c>
      <c r="Z102" s="18">
        <f>IF($A102&lt;=Z$178,MissFill!Y105,"")</f>
        <v>5024</v>
      </c>
      <c r="AA102" s="18">
        <f>IF($A102&lt;=AA$178,MissFill!Z105,"")</f>
        <v>14</v>
      </c>
      <c r="AB102" s="18">
        <f>IF($A102&lt;=AB$178,MissFill!AA105,"")</f>
        <v>1938</v>
      </c>
      <c r="AC102" s="18">
        <f>IF($A102&lt;=AC$178,MissFill!AB105,"")</f>
        <v>705</v>
      </c>
      <c r="AD102" s="18">
        <f>IF($A102&lt;=AD$178,MissFill!AC105,"")</f>
        <v>220</v>
      </c>
      <c r="AE102" s="18">
        <f>IF($A102&lt;=AE$178,MissFill!AD105,"")</f>
        <v>148</v>
      </c>
      <c r="AF102" s="18">
        <f>IF($A102&lt;=AF$178,MissFill!AE105,"")</f>
        <v>39</v>
      </c>
      <c r="AG102" s="18">
        <f>IF($A102&lt;=AG$178,MissFill!AF105,"")</f>
        <v>622</v>
      </c>
      <c r="AH102" s="18">
        <f>IF($A102&lt;=AH$178,MissFill!AG105,"")</f>
        <v>380</v>
      </c>
      <c r="AI102" s="18">
        <f>IF($A102&lt;=AI$178,MissFill!AH105,"")</f>
        <v>381</v>
      </c>
      <c r="AJ102" s="18">
        <f>IF($A102&lt;=AJ$178,MissFill!AI105,"")</f>
        <v>156</v>
      </c>
      <c r="AK102" s="18">
        <f>IF($A102&lt;=AK$178,MissFill!AJ105,"")</f>
        <v>1302</v>
      </c>
      <c r="AL102" s="18">
        <f>IF($A102&lt;=AL$178,MissFill!AK105,"")</f>
        <v>1859</v>
      </c>
      <c r="AM102" s="18">
        <f>IF($A102&lt;=AM$178,MissFill!AL105,"")</f>
        <v>372</v>
      </c>
      <c r="AN102" s="18">
        <f>IF($A102&lt;=AN$178,MissFill!AM105,"")</f>
        <v>8</v>
      </c>
      <c r="AO102" s="18">
        <f>IF($A102&lt;=AO$178,MissFill!AN105,"")</f>
        <v>1430</v>
      </c>
      <c r="AP102" s="18">
        <f>IF($A102&lt;=AP$178,MissFill!AO105,"")</f>
        <v>306</v>
      </c>
      <c r="AQ102" s="18">
        <f>IF($A102&lt;=AQ$178,MissFill!AP105,"")</f>
        <v>546</v>
      </c>
      <c r="AR102" s="18">
        <f>IF($A102&lt;=AR$178,MissFill!AQ105,"")</f>
        <v>2125</v>
      </c>
      <c r="AS102" s="18">
        <f>IF($A102&lt;=AS$178,MissFill!AR105,"")</f>
        <v>2200</v>
      </c>
      <c r="AT102" s="18">
        <f>IF($A102&lt;=AT$178,MissFill!AS105,"")</f>
        <v>529</v>
      </c>
      <c r="AU102" s="18">
        <f>IF($A102&lt;=AU$178,MissFill!AT105,"")</f>
        <v>2838</v>
      </c>
      <c r="AV102" s="18">
        <f>IF($A102&lt;=AV$178,MissFill!AU105,"")</f>
        <v>1150</v>
      </c>
      <c r="AW102" s="18">
        <f>IF($A102&lt;=AW$178,MissFill!AV105,"")</f>
        <v>1769</v>
      </c>
      <c r="AX102" s="18">
        <f>IF($A102&lt;=AX$178,MissFill!AW105,"")</f>
        <v>803</v>
      </c>
    </row>
    <row r="103" spans="1:50" x14ac:dyDescent="0.25">
      <c r="A103" s="8">
        <v>44448</v>
      </c>
      <c r="B103" s="11">
        <v>252</v>
      </c>
      <c r="C103" s="18">
        <f>IF($A103&lt;=C$178,MissFill!B106,"")</f>
        <v>48</v>
      </c>
      <c r="D103" s="18">
        <f>IF($A103&lt;=D$178,MissFill!C106,"")</f>
        <v>2</v>
      </c>
      <c r="E103" s="18">
        <f>IF($A103&lt;=E$178,MissFill!D106,"")</f>
        <v>474</v>
      </c>
      <c r="F103" s="18">
        <f>IF($A103&lt;=F$178,MissFill!E106,"")</f>
        <v>2091</v>
      </c>
      <c r="G103" s="18">
        <f>IF($A103&lt;=G$178,MissFill!F106,"")</f>
        <v>137</v>
      </c>
      <c r="H103" s="18">
        <f>IF($A103&lt;=H$178,MissFill!G106,"")</f>
        <v>2656</v>
      </c>
      <c r="I103" s="18">
        <f>IF($A103&lt;=I$178,MissFill!H106,"")</f>
        <v>0</v>
      </c>
      <c r="J103" s="18">
        <f>IF($A103&lt;=J$178,MissFill!I106,"")</f>
        <v>343</v>
      </c>
      <c r="K103" s="18">
        <f>IF($A103&lt;=K$178,MissFill!J106,"")</f>
        <v>268</v>
      </c>
      <c r="L103" s="18">
        <f>IF($A103&lt;=L$178,MissFill!K106,"")</f>
        <v>3019</v>
      </c>
      <c r="M103" s="18">
        <f>IF($A103&lt;=M$178,MissFill!L106,"")</f>
        <v>150</v>
      </c>
      <c r="N103" s="18">
        <f>IF($A103&lt;=N$178,MissFill!M106,"")</f>
        <v>0</v>
      </c>
      <c r="O103" s="18">
        <f>IF($A103&lt;=O$178,MissFill!N106,"")</f>
        <v>3541</v>
      </c>
      <c r="P103" s="18">
        <f>IF($A103&lt;=P$178,MissFill!O106,"")</f>
        <v>3018</v>
      </c>
      <c r="Q103" s="18">
        <f>IF($A103&lt;=Q$178,MissFill!P106,"")</f>
        <v>668</v>
      </c>
      <c r="R103" s="18">
        <f>IF($A103&lt;=R$178,MissFill!Q106,"")</f>
        <v>390</v>
      </c>
      <c r="S103" s="18">
        <f>IF($A103&lt;=S$178,MissFill!R106,"")</f>
        <v>0</v>
      </c>
      <c r="T103" s="18">
        <f>IF($A103&lt;=T$178,MissFill!S106,"")</f>
        <v>1129</v>
      </c>
      <c r="U103" s="18">
        <f>IF($A103&lt;=U$178,MissFill!T106,"")</f>
        <v>0</v>
      </c>
      <c r="V103" s="18">
        <f>IF($A103&lt;=V$178,MissFill!U106,"")</f>
        <v>0</v>
      </c>
      <c r="W103" s="18">
        <f>IF($A103&lt;=W$178,MissFill!V106,"")</f>
        <v>0</v>
      </c>
      <c r="X103" s="18">
        <f>IF($A103&lt;=X$178,MissFill!W106,"")</f>
        <v>810</v>
      </c>
      <c r="Y103" s="18">
        <f>IF($A103&lt;=Y$178,MissFill!X106,"")</f>
        <v>0</v>
      </c>
      <c r="Z103" s="18">
        <f>IF($A103&lt;=Z$178,MissFill!Y106,"")</f>
        <v>3306</v>
      </c>
      <c r="AA103" s="18">
        <f>IF($A103&lt;=AA$178,MissFill!Z106,"")</f>
        <v>0</v>
      </c>
      <c r="AB103" s="18">
        <f>IF($A103&lt;=AB$178,MissFill!AA106,"")</f>
        <v>542</v>
      </c>
      <c r="AC103" s="18">
        <f>IF($A103&lt;=AC$178,MissFill!AB106,"")</f>
        <v>73</v>
      </c>
      <c r="AD103" s="18">
        <f>IF($A103&lt;=AD$178,MissFill!AC106,"")</f>
        <v>469</v>
      </c>
      <c r="AE103" s="18">
        <f>IF($A103&lt;=AE$178,MissFill!AD106,"")</f>
        <v>415</v>
      </c>
      <c r="AF103" s="18">
        <f>IF($A103&lt;=AF$178,MissFill!AE106,"")</f>
        <v>33</v>
      </c>
      <c r="AG103" s="18">
        <f>IF($A103&lt;=AG$178,MissFill!AF106,"")</f>
        <v>2704</v>
      </c>
      <c r="AH103" s="18">
        <f>IF($A103&lt;=AH$178,MissFill!AG106,"")</f>
        <v>10</v>
      </c>
      <c r="AI103" s="18">
        <f>IF($A103&lt;=AI$178,MissFill!AH106,"")</f>
        <v>204</v>
      </c>
      <c r="AJ103" s="18">
        <f>IF($A103&lt;=AJ$178,MissFill!AI106,"")</f>
        <v>497</v>
      </c>
      <c r="AK103" s="18">
        <f>IF($A103&lt;=AK$178,MissFill!AJ106,"")</f>
        <v>1033</v>
      </c>
      <c r="AL103" s="18">
        <f>IF($A103&lt;=AL$178,MissFill!AK106,"")</f>
        <v>2146</v>
      </c>
      <c r="AM103" s="18">
        <f>IF($A103&lt;=AM$178,MissFill!AL106,"")</f>
        <v>254</v>
      </c>
      <c r="AN103" s="18">
        <f>IF($A103&lt;=AN$178,MissFill!AM106,"")</f>
        <v>2</v>
      </c>
      <c r="AO103" s="18">
        <f>IF($A103&lt;=AO$178,MissFill!AN106,"")</f>
        <v>887</v>
      </c>
      <c r="AP103" s="18">
        <f>IF($A103&lt;=AP$178,MissFill!AO106,"")</f>
        <v>666</v>
      </c>
      <c r="AQ103" s="18">
        <f>IF($A103&lt;=AQ$178,MissFill!AP106,"")</f>
        <v>84</v>
      </c>
      <c r="AR103" s="18">
        <f>IF($A103&lt;=AR$178,MissFill!AQ106,"")</f>
        <v>1565</v>
      </c>
      <c r="AS103" s="18">
        <f>IF($A103&lt;=AS$178,MissFill!AR106,"")</f>
        <v>1436</v>
      </c>
      <c r="AT103" s="18">
        <f>IF($A103&lt;=AT$178,MissFill!AS106,"")</f>
        <v>310</v>
      </c>
      <c r="AU103" s="18">
        <f>IF($A103&lt;=AU$178,MissFill!AT106,"")</f>
        <v>1216</v>
      </c>
      <c r="AV103" s="18">
        <f>IF($A103&lt;=AV$178,MissFill!AU106,"")</f>
        <v>859</v>
      </c>
      <c r="AW103" s="18">
        <f>IF($A103&lt;=AW$178,MissFill!AV106,"")</f>
        <v>728</v>
      </c>
      <c r="AX103" s="18">
        <f>IF($A103&lt;=AX$178,MissFill!AW106,"")</f>
        <v>1269</v>
      </c>
    </row>
    <row r="104" spans="1:50" x14ac:dyDescent="0.25">
      <c r="A104" s="8">
        <v>44449</v>
      </c>
      <c r="B104" s="11">
        <v>253</v>
      </c>
      <c r="C104" s="18">
        <f>IF($A104&lt;=C$178,MissFill!B107,"")</f>
        <v>176</v>
      </c>
      <c r="D104" s="18">
        <f>IF($A104&lt;=D$178,MissFill!C107,"")</f>
        <v>1089</v>
      </c>
      <c r="E104" s="18">
        <f>IF($A104&lt;=E$178,MissFill!D107,"")</f>
        <v>683</v>
      </c>
      <c r="F104" s="18">
        <f>IF($A104&lt;=F$178,MissFill!E107,"")</f>
        <v>4144</v>
      </c>
      <c r="G104" s="18">
        <f>IF($A104&lt;=G$178,MissFill!F107,"")</f>
        <v>5</v>
      </c>
      <c r="H104" s="18">
        <f>IF($A104&lt;=H$178,MissFill!G107,"")</f>
        <v>740</v>
      </c>
      <c r="I104" s="18">
        <f>IF($A104&lt;=I$178,MissFill!H107,"")</f>
        <v>0</v>
      </c>
      <c r="J104" s="18">
        <f>IF($A104&lt;=J$178,MissFill!I107,"")</f>
        <v>1962</v>
      </c>
      <c r="K104" s="18">
        <f>IF($A104&lt;=K$178,MissFill!J107,"")</f>
        <v>4109</v>
      </c>
      <c r="L104" s="18">
        <f>IF($A104&lt;=L$178,MissFill!K107,"")</f>
        <v>6189</v>
      </c>
      <c r="M104" s="18">
        <f>IF($A104&lt;=M$178,MissFill!L107,"")</f>
        <v>150</v>
      </c>
      <c r="N104" s="18">
        <f>IF($A104&lt;=N$178,MissFill!M107,"")</f>
        <v>1</v>
      </c>
      <c r="O104" s="18">
        <f>IF($A104&lt;=O$178,MissFill!N107,"")</f>
        <v>53</v>
      </c>
      <c r="P104" s="18">
        <f>IF($A104&lt;=P$178,MissFill!O107,"")</f>
        <v>1838</v>
      </c>
      <c r="Q104" s="18">
        <f>IF($A104&lt;=Q$178,MissFill!P107,"")</f>
        <v>0</v>
      </c>
      <c r="R104" s="18">
        <f>IF($A104&lt;=R$178,MissFill!Q107,"")</f>
        <v>1252</v>
      </c>
      <c r="S104" s="18">
        <f>IF($A104&lt;=S$178,MissFill!R107,"")</f>
        <v>0</v>
      </c>
      <c r="T104" s="18">
        <f>IF($A104&lt;=T$178,MissFill!S107,"")</f>
        <v>1459</v>
      </c>
      <c r="U104" s="18">
        <f>IF($A104&lt;=U$178,MissFill!T107,"")</f>
        <v>0</v>
      </c>
      <c r="V104" s="18">
        <f>IF($A104&lt;=V$178,MissFill!U107,"")</f>
        <v>135</v>
      </c>
      <c r="W104" s="18">
        <f>IF($A104&lt;=W$178,MissFill!V107,"")</f>
        <v>0</v>
      </c>
      <c r="X104" s="18">
        <f>IF($A104&lt;=X$178,MissFill!W107,"")</f>
        <v>18</v>
      </c>
      <c r="Y104" s="18">
        <f>IF($A104&lt;=Y$178,MissFill!X107,"")</f>
        <v>349</v>
      </c>
      <c r="Z104" s="18">
        <f>IF($A104&lt;=Z$178,MissFill!Y107,"")</f>
        <v>3121</v>
      </c>
      <c r="AA104" s="18">
        <f>IF($A104&lt;=AA$178,MissFill!Z107,"")</f>
        <v>0</v>
      </c>
      <c r="AB104" s="18">
        <f>IF($A104&lt;=AB$178,MissFill!AA107,"")</f>
        <v>583</v>
      </c>
      <c r="AC104" s="18">
        <f>IF($A104&lt;=AC$178,MissFill!AB107,"")</f>
        <v>1324</v>
      </c>
      <c r="AD104" s="18">
        <f>IF($A104&lt;=AD$178,MissFill!AC107,"")</f>
        <v>1168</v>
      </c>
      <c r="AE104" s="18">
        <f>IF($A104&lt;=AE$178,MissFill!AD107,"")</f>
        <v>560</v>
      </c>
      <c r="AF104" s="18">
        <f>IF($A104&lt;=AF$178,MissFill!AE107,"")</f>
        <v>363</v>
      </c>
      <c r="AG104" s="18">
        <f>IF($A104&lt;=AG$178,MissFill!AF107,"")</f>
        <v>1965</v>
      </c>
      <c r="AH104" s="18">
        <f>IF($A104&lt;=AH$178,MissFill!AG107,"")</f>
        <v>188</v>
      </c>
      <c r="AI104" s="18">
        <f>IF($A104&lt;=AI$178,MissFill!AH107,"")</f>
        <v>633</v>
      </c>
      <c r="AJ104" s="18">
        <f>IF($A104&lt;=AJ$178,MissFill!AI107,"")</f>
        <v>307</v>
      </c>
      <c r="AK104" s="18">
        <f>IF($A104&lt;=AK$178,MissFill!AJ107,"")</f>
        <v>812</v>
      </c>
      <c r="AL104" s="18">
        <f>IF($A104&lt;=AL$178,MissFill!AK107,"")</f>
        <v>539</v>
      </c>
      <c r="AM104" s="18">
        <f>IF($A104&lt;=AM$178,MissFill!AL107,"")</f>
        <v>266</v>
      </c>
      <c r="AN104" s="18">
        <f>IF($A104&lt;=AN$178,MissFill!AM107,"")</f>
        <v>67</v>
      </c>
      <c r="AO104" s="18">
        <f>IF($A104&lt;=AO$178,MissFill!AN107,"")</f>
        <v>1460</v>
      </c>
      <c r="AP104" s="18">
        <f>IF($A104&lt;=AP$178,MissFill!AO107,"")</f>
        <v>952</v>
      </c>
      <c r="AQ104" s="18">
        <f>IF($A104&lt;=AQ$178,MissFill!AP107,"")</f>
        <v>456</v>
      </c>
      <c r="AR104" s="18">
        <f>IF($A104&lt;=AR$178,MissFill!AQ107,"")</f>
        <v>250</v>
      </c>
      <c r="AS104" s="18">
        <f>IF($A104&lt;=AS$178,MissFill!AR107,"")</f>
        <v>1141</v>
      </c>
      <c r="AT104" s="18">
        <f>IF($A104&lt;=AT$178,MissFill!AS107,"")</f>
        <v>482</v>
      </c>
      <c r="AU104" s="18">
        <f>IF($A104&lt;=AU$178,MissFill!AT107,"")</f>
        <v>2110</v>
      </c>
      <c r="AV104" s="18">
        <f>IF($A104&lt;=AV$178,MissFill!AU107,"")</f>
        <v>1229</v>
      </c>
      <c r="AW104" s="18">
        <f>IF($A104&lt;=AW$178,MissFill!AV107,"")</f>
        <v>1368</v>
      </c>
      <c r="AX104" s="18">
        <f>IF($A104&lt;=AX$178,MissFill!AW107,"")</f>
        <v>1127</v>
      </c>
    </row>
    <row r="105" spans="1:50" x14ac:dyDescent="0.25">
      <c r="A105" s="8">
        <v>44450</v>
      </c>
      <c r="B105" s="11">
        <v>254</v>
      </c>
      <c r="C105" s="18">
        <f>IF($A105&lt;=C$178,MissFill!B108,"")</f>
        <v>151</v>
      </c>
      <c r="D105" s="18">
        <f>IF($A105&lt;=D$178,MissFill!C108,"")</f>
        <v>10</v>
      </c>
      <c r="E105" s="18">
        <f>IF($A105&lt;=E$178,MissFill!D108,"")</f>
        <v>4</v>
      </c>
      <c r="F105" s="18">
        <f>IF($A105&lt;=F$178,MissFill!E108,"")</f>
        <v>4667</v>
      </c>
      <c r="G105" s="18">
        <f>IF($A105&lt;=G$178,MissFill!F108,"")</f>
        <v>4</v>
      </c>
      <c r="H105" s="18">
        <f>IF($A105&lt;=H$178,MissFill!G108,"")</f>
        <v>600</v>
      </c>
      <c r="I105" s="18">
        <f>IF($A105&lt;=I$178,MissFill!H108,"")</f>
        <v>0</v>
      </c>
      <c r="J105" s="18">
        <f>IF($A105&lt;=J$178,MissFill!I108,"")</f>
        <v>1633</v>
      </c>
      <c r="K105" s="18">
        <f>IF($A105&lt;=K$178,MissFill!J108,"")</f>
        <v>9113</v>
      </c>
      <c r="L105" s="18">
        <f>IF($A105&lt;=L$178,MissFill!K108,"")</f>
        <v>5830</v>
      </c>
      <c r="M105" s="18">
        <f>IF($A105&lt;=M$178,MissFill!L108,"")</f>
        <v>150</v>
      </c>
      <c r="N105" s="18">
        <f>IF($A105&lt;=N$178,MissFill!M108,"")</f>
        <v>0</v>
      </c>
      <c r="O105" s="18">
        <f>IF($A105&lt;=O$178,MissFill!N108,"")</f>
        <v>5719</v>
      </c>
      <c r="P105" s="18">
        <f>IF($A105&lt;=P$178,MissFill!O108,"")</f>
        <v>1619</v>
      </c>
      <c r="Q105" s="18">
        <f>IF($A105&lt;=Q$178,MissFill!P108,"")</f>
        <v>0</v>
      </c>
      <c r="R105" s="18">
        <f>IF($A105&lt;=R$178,MissFill!Q108,"")</f>
        <v>1241</v>
      </c>
      <c r="S105" s="18">
        <f>IF($A105&lt;=S$178,MissFill!R108,"")</f>
        <v>0</v>
      </c>
      <c r="T105" s="18">
        <f>IF($A105&lt;=T$178,MissFill!S108,"")</f>
        <v>106</v>
      </c>
      <c r="U105" s="18">
        <f>IF($A105&lt;=U$178,MissFill!T108,"")</f>
        <v>0</v>
      </c>
      <c r="V105" s="18">
        <f>IF($A105&lt;=V$178,MissFill!U108,"")</f>
        <v>26</v>
      </c>
      <c r="W105" s="18">
        <f>IF($A105&lt;=W$178,MissFill!V108,"")</f>
        <v>12</v>
      </c>
      <c r="X105" s="18">
        <f>IF($A105&lt;=X$178,MissFill!W108,"")</f>
        <v>46</v>
      </c>
      <c r="Y105" s="18">
        <f>IF($A105&lt;=Y$178,MissFill!X108,"")</f>
        <v>864</v>
      </c>
      <c r="Z105" s="18">
        <f>IF($A105&lt;=Z$178,MissFill!Y108,"")</f>
        <v>2354</v>
      </c>
      <c r="AA105" s="18">
        <f>IF($A105&lt;=AA$178,MissFill!Z108,"")</f>
        <v>0</v>
      </c>
      <c r="AB105" s="18">
        <f>IF($A105&lt;=AB$178,MissFill!AA108,"")</f>
        <v>2992</v>
      </c>
      <c r="AC105" s="18">
        <f>IF($A105&lt;=AC$178,MissFill!AB108,"")</f>
        <v>179</v>
      </c>
      <c r="AD105" s="18">
        <f>IF($A105&lt;=AD$178,MissFill!AC108,"")</f>
        <v>981</v>
      </c>
      <c r="AE105" s="18">
        <f>IF($A105&lt;=AE$178,MissFill!AD108,"")</f>
        <v>953</v>
      </c>
      <c r="AF105" s="18">
        <f>IF($A105&lt;=AF$178,MissFill!AE108,"")</f>
        <v>816</v>
      </c>
      <c r="AG105" s="18">
        <f>IF($A105&lt;=AG$178,MissFill!AF108,"")</f>
        <v>1426</v>
      </c>
      <c r="AH105" s="18">
        <f>IF($A105&lt;=AH$178,MissFill!AG108,"")</f>
        <v>68</v>
      </c>
      <c r="AI105" s="18">
        <f>IF($A105&lt;=AI$178,MissFill!AH108,"")</f>
        <v>426</v>
      </c>
      <c r="AJ105" s="18">
        <f>IF($A105&lt;=AJ$178,MissFill!AI108,"")</f>
        <v>10</v>
      </c>
      <c r="AK105" s="18">
        <f>IF($A105&lt;=AK$178,MissFill!AJ108,"")</f>
        <v>749</v>
      </c>
      <c r="AL105" s="18">
        <f>IF($A105&lt;=AL$178,MissFill!AK108,"")</f>
        <v>29</v>
      </c>
      <c r="AM105" s="18">
        <f>IF($A105&lt;=AM$178,MissFill!AL108,"")</f>
        <v>988</v>
      </c>
      <c r="AN105" s="18">
        <f>IF($A105&lt;=AN$178,MissFill!AM108,"")</f>
        <v>582</v>
      </c>
      <c r="AO105" s="18">
        <f>IF($A105&lt;=AO$178,MissFill!AN108,"")</f>
        <v>2422</v>
      </c>
      <c r="AP105" s="18">
        <f>IF($A105&lt;=AP$178,MissFill!AO108,"")</f>
        <v>408</v>
      </c>
      <c r="AQ105" s="18">
        <f>IF($A105&lt;=AQ$178,MissFill!AP108,"")</f>
        <v>554</v>
      </c>
      <c r="AR105" s="18">
        <f>IF($A105&lt;=AR$178,MissFill!AQ108,"")</f>
        <v>67</v>
      </c>
      <c r="AS105" s="18">
        <f>IF($A105&lt;=AS$178,MissFill!AR108,"")</f>
        <v>1253</v>
      </c>
      <c r="AT105" s="18">
        <f>IF($A105&lt;=AT$178,MissFill!AS108,"")</f>
        <v>50</v>
      </c>
      <c r="AU105" s="18">
        <f>IF($A105&lt;=AU$178,MissFill!AT108,"")</f>
        <v>1356</v>
      </c>
      <c r="AV105" s="18">
        <f>IF($A105&lt;=AV$178,MissFill!AU108,"")</f>
        <v>184</v>
      </c>
      <c r="AW105" s="18">
        <f>IF($A105&lt;=AW$178,MissFill!AV108,"")</f>
        <v>419</v>
      </c>
      <c r="AX105" s="18">
        <f>IF($A105&lt;=AX$178,MissFill!AW108,"")</f>
        <v>375</v>
      </c>
    </row>
    <row r="106" spans="1:50" x14ac:dyDescent="0.25">
      <c r="A106" s="8">
        <v>44451</v>
      </c>
      <c r="B106" s="11">
        <v>255</v>
      </c>
      <c r="C106" s="18">
        <f>IF($A106&lt;=C$178,MissFill!B109,"")</f>
        <v>35</v>
      </c>
      <c r="D106" s="18">
        <f>IF($A106&lt;=D$178,MissFill!C109,"")</f>
        <v>569</v>
      </c>
      <c r="E106" s="18">
        <f>IF($A106&lt;=E$178,MissFill!D109,"")</f>
        <v>2575</v>
      </c>
      <c r="F106" s="18">
        <f>IF($A106&lt;=F$178,MissFill!E109,"")</f>
        <v>33</v>
      </c>
      <c r="G106" s="18">
        <f>IF($A106&lt;=G$178,MissFill!F109,"")</f>
        <v>8</v>
      </c>
      <c r="H106" s="18">
        <f>IF($A106&lt;=H$178,MissFill!G109,"")</f>
        <v>2530</v>
      </c>
      <c r="I106" s="18">
        <f>IF($A106&lt;=I$178,MissFill!H109,"")</f>
        <v>0</v>
      </c>
      <c r="J106" s="18">
        <f>IF($A106&lt;=J$178,MissFill!I109,"")</f>
        <v>1478</v>
      </c>
      <c r="K106" s="18">
        <f>IF($A106&lt;=K$178,MissFill!J109,"")</f>
        <v>5974</v>
      </c>
      <c r="L106" s="18">
        <f>IF($A106&lt;=L$178,MissFill!K109,"")</f>
        <v>2600</v>
      </c>
      <c r="M106" s="18">
        <f>IF($A106&lt;=M$178,MissFill!L109,"")</f>
        <v>150</v>
      </c>
      <c r="N106" s="18">
        <f>IF($A106&lt;=N$178,MissFill!M109,"")</f>
        <v>4000</v>
      </c>
      <c r="O106" s="18">
        <f>IF($A106&lt;=O$178,MissFill!N109,"")</f>
        <v>5871</v>
      </c>
      <c r="P106" s="18">
        <f>IF($A106&lt;=P$178,MissFill!O109,"")</f>
        <v>2312</v>
      </c>
      <c r="Q106" s="18">
        <f>IF($A106&lt;=Q$178,MissFill!P109,"")</f>
        <v>143</v>
      </c>
      <c r="R106" s="18">
        <f>IF($A106&lt;=R$178,MissFill!Q109,"")</f>
        <v>62</v>
      </c>
      <c r="S106" s="18">
        <f>IF($A106&lt;=S$178,MissFill!R109,"")</f>
        <v>1</v>
      </c>
      <c r="T106" s="18">
        <f>IF($A106&lt;=T$178,MissFill!S109,"")</f>
        <v>11</v>
      </c>
      <c r="U106" s="18">
        <f>IF($A106&lt;=U$178,MissFill!T109,"")</f>
        <v>270</v>
      </c>
      <c r="V106" s="18">
        <f>IF($A106&lt;=V$178,MissFill!U109,"")</f>
        <v>6</v>
      </c>
      <c r="W106" s="18">
        <f>IF($A106&lt;=W$178,MissFill!V109,"")</f>
        <v>1250</v>
      </c>
      <c r="X106" s="18">
        <f>IF($A106&lt;=X$178,MissFill!W109,"")</f>
        <v>53</v>
      </c>
      <c r="Y106" s="18">
        <f>IF($A106&lt;=Y$178,MissFill!X109,"")</f>
        <v>2232</v>
      </c>
      <c r="Z106" s="18">
        <f>IF($A106&lt;=Z$178,MissFill!Y109,"")</f>
        <v>382</v>
      </c>
      <c r="AA106" s="18">
        <f>IF($A106&lt;=AA$178,MissFill!Z109,"")</f>
        <v>0</v>
      </c>
      <c r="AB106" s="18">
        <f>IF($A106&lt;=AB$178,MissFill!AA109,"")</f>
        <v>2669</v>
      </c>
      <c r="AC106" s="18">
        <f>IF($A106&lt;=AC$178,MissFill!AB109,"")</f>
        <v>153</v>
      </c>
      <c r="AD106" s="18">
        <f>IF($A106&lt;=AD$178,MissFill!AC109,"")</f>
        <v>382</v>
      </c>
      <c r="AE106" s="18">
        <f>IF($A106&lt;=AE$178,MissFill!AD109,"")</f>
        <v>1707</v>
      </c>
      <c r="AF106" s="18">
        <f>IF($A106&lt;=AF$178,MissFill!AE109,"")</f>
        <v>1143</v>
      </c>
      <c r="AG106" s="18">
        <f>IF($A106&lt;=AG$178,MissFill!AF109,"")</f>
        <v>1892</v>
      </c>
      <c r="AH106" s="18">
        <f>IF($A106&lt;=AH$178,MissFill!AG109,"")</f>
        <v>425</v>
      </c>
      <c r="AI106" s="18">
        <f>IF($A106&lt;=AI$178,MissFill!AH109,"")</f>
        <v>588</v>
      </c>
      <c r="AJ106" s="18">
        <f>IF($A106&lt;=AJ$178,MissFill!AI109,"")</f>
        <v>0</v>
      </c>
      <c r="AK106" s="18">
        <f>IF($A106&lt;=AK$178,MissFill!AJ109,"")</f>
        <v>217</v>
      </c>
      <c r="AL106" s="18">
        <f>IF($A106&lt;=AL$178,MissFill!AK109,"")</f>
        <v>28</v>
      </c>
      <c r="AM106" s="18">
        <f>IF($A106&lt;=AM$178,MissFill!AL109,"")</f>
        <v>400</v>
      </c>
      <c r="AN106" s="18">
        <f>IF($A106&lt;=AN$178,MissFill!AM109,"")</f>
        <v>712</v>
      </c>
      <c r="AO106" s="18">
        <f>IF($A106&lt;=AO$178,MissFill!AN109,"")</f>
        <v>1224</v>
      </c>
      <c r="AP106" s="18">
        <f>IF($A106&lt;=AP$178,MissFill!AO109,"")</f>
        <v>245</v>
      </c>
      <c r="AQ106" s="18">
        <f>IF($A106&lt;=AQ$178,MissFill!AP109,"")</f>
        <v>650</v>
      </c>
      <c r="AR106" s="18">
        <f>IF($A106&lt;=AR$178,MissFill!AQ109,"")</f>
        <v>145</v>
      </c>
      <c r="AS106" s="18">
        <f>IF($A106&lt;=AS$178,MissFill!AR109,"")</f>
        <v>673</v>
      </c>
      <c r="AT106" s="18">
        <f>IF($A106&lt;=AT$178,MissFill!AS109,"")</f>
        <v>1028</v>
      </c>
      <c r="AU106" s="18">
        <f>IF($A106&lt;=AU$178,MissFill!AT109,"")</f>
        <v>988</v>
      </c>
      <c r="AV106" s="18">
        <f>IF($A106&lt;=AV$178,MissFill!AU109,"")</f>
        <v>106</v>
      </c>
      <c r="AW106" s="18">
        <f>IF($A106&lt;=AW$178,MissFill!AV109,"")</f>
        <v>15</v>
      </c>
      <c r="AX106" s="18">
        <f>IF($A106&lt;=AX$178,MissFill!AW109,"")</f>
        <v>1710</v>
      </c>
    </row>
    <row r="107" spans="1:50" x14ac:dyDescent="0.25">
      <c r="A107" s="8">
        <v>44452</v>
      </c>
      <c r="B107" s="11">
        <v>256</v>
      </c>
      <c r="C107" s="18">
        <f>IF($A107&lt;=C$178,MissFill!B110,"")</f>
        <v>3409</v>
      </c>
      <c r="D107" s="18">
        <f>IF($A107&lt;=D$178,MissFill!C110,"")</f>
        <v>99</v>
      </c>
      <c r="E107" s="18">
        <f>IF($A107&lt;=E$178,MissFill!D110,"")</f>
        <v>496</v>
      </c>
      <c r="F107" s="18">
        <f>IF($A107&lt;=F$178,MissFill!E110,"")</f>
        <v>681</v>
      </c>
      <c r="G107" s="18">
        <f>IF($A107&lt;=G$178,MissFill!F110,"")</f>
        <v>0</v>
      </c>
      <c r="H107" s="18">
        <f>IF($A107&lt;=H$178,MissFill!G110,"")</f>
        <v>660</v>
      </c>
      <c r="I107" s="18">
        <f>IF($A107&lt;=I$178,MissFill!H110,"")</f>
        <v>0</v>
      </c>
      <c r="J107" s="18">
        <f>IF($A107&lt;=J$178,MissFill!I110,"")</f>
        <v>0</v>
      </c>
      <c r="K107" s="18">
        <f>IF($A107&lt;=K$178,MissFill!J110,"")</f>
        <v>0</v>
      </c>
      <c r="L107" s="18">
        <f>IF($A107&lt;=L$178,MissFill!K110,"")</f>
        <v>2830</v>
      </c>
      <c r="M107" s="18">
        <f>IF($A107&lt;=M$178,MissFill!L110,"")</f>
        <v>150</v>
      </c>
      <c r="N107" s="18">
        <f>IF($A107&lt;=N$178,MissFill!M110,"")</f>
        <v>12300</v>
      </c>
      <c r="O107" s="18">
        <f>IF($A107&lt;=O$178,MissFill!N110,"")</f>
        <v>1636</v>
      </c>
      <c r="P107" s="18">
        <f>IF($A107&lt;=P$178,MissFill!O110,"")</f>
        <v>4673</v>
      </c>
      <c r="Q107" s="18">
        <f>IF($A107&lt;=Q$178,MissFill!P110,"")</f>
        <v>698</v>
      </c>
      <c r="R107" s="18">
        <f>IF($A107&lt;=R$178,MissFill!Q110,"")</f>
        <v>963</v>
      </c>
      <c r="S107" s="18">
        <f>IF($A107&lt;=S$178,MissFill!R110,"")</f>
        <v>0</v>
      </c>
      <c r="T107" s="18">
        <f>IF($A107&lt;=T$178,MissFill!S110,"")</f>
        <v>0</v>
      </c>
      <c r="U107" s="18">
        <f>IF($A107&lt;=U$178,MissFill!T110,"")</f>
        <v>423</v>
      </c>
      <c r="V107" s="18">
        <f>IF($A107&lt;=V$178,MissFill!U110,"")</f>
        <v>86</v>
      </c>
      <c r="W107" s="18">
        <f>IF($A107&lt;=W$178,MissFill!V110,"")</f>
        <v>743</v>
      </c>
      <c r="X107" s="18">
        <f>IF($A107&lt;=X$178,MissFill!W110,"")</f>
        <v>265</v>
      </c>
      <c r="Y107" s="18">
        <f>IF($A107&lt;=Y$178,MissFill!X110,"")</f>
        <v>20120</v>
      </c>
      <c r="Z107" s="18">
        <f>IF($A107&lt;=Z$178,MissFill!Y110,"")</f>
        <v>4695</v>
      </c>
      <c r="AA107" s="18">
        <f>IF($A107&lt;=AA$178,MissFill!Z110,"")</f>
        <v>25</v>
      </c>
      <c r="AB107" s="18">
        <f>IF($A107&lt;=AB$178,MissFill!AA110,"")</f>
        <v>3404</v>
      </c>
      <c r="AC107" s="18">
        <f>IF($A107&lt;=AC$178,MissFill!AB110,"")</f>
        <v>246</v>
      </c>
      <c r="AD107" s="18">
        <f>IF($A107&lt;=AD$178,MissFill!AC110,"")</f>
        <v>204</v>
      </c>
      <c r="AE107" s="18">
        <f>IF($A107&lt;=AE$178,MissFill!AD110,"")</f>
        <v>921</v>
      </c>
      <c r="AF107" s="18">
        <f>IF($A107&lt;=AF$178,MissFill!AE110,"")</f>
        <v>1479</v>
      </c>
      <c r="AG107" s="18">
        <f>IF($A107&lt;=AG$178,MissFill!AF110,"")</f>
        <v>1319</v>
      </c>
      <c r="AH107" s="18">
        <f>IF($A107&lt;=AH$178,MissFill!AG110,"")</f>
        <v>44</v>
      </c>
      <c r="AI107" s="18">
        <f>IF($A107&lt;=AI$178,MissFill!AH110,"")</f>
        <v>539</v>
      </c>
      <c r="AJ107" s="18">
        <f>IF($A107&lt;=AJ$178,MissFill!AI110,"")</f>
        <v>336</v>
      </c>
      <c r="AK107" s="18">
        <f>IF($A107&lt;=AK$178,MissFill!AJ110,"")</f>
        <v>632</v>
      </c>
      <c r="AL107" s="18">
        <f>IF($A107&lt;=AL$178,MissFill!AK110,"")</f>
        <v>615</v>
      </c>
      <c r="AM107" s="18">
        <f>IF($A107&lt;=AM$178,MissFill!AL110,"")</f>
        <v>681</v>
      </c>
      <c r="AN107" s="18">
        <f>IF($A107&lt;=AN$178,MissFill!AM110,"")</f>
        <v>1014</v>
      </c>
      <c r="AO107" s="18">
        <f>IF($A107&lt;=AO$178,MissFill!AN110,"")</f>
        <v>1694</v>
      </c>
      <c r="AP107" s="18">
        <f>IF($A107&lt;=AP$178,MissFill!AO110,"")</f>
        <v>570</v>
      </c>
      <c r="AQ107" s="18">
        <f>IF($A107&lt;=AQ$178,MissFill!AP110,"")</f>
        <v>697</v>
      </c>
      <c r="AR107" s="18">
        <f>IF($A107&lt;=AR$178,MissFill!AQ110,"")</f>
        <v>144</v>
      </c>
      <c r="AS107" s="18">
        <f>IF($A107&lt;=AS$178,MissFill!AR110,"")</f>
        <v>777</v>
      </c>
      <c r="AT107" s="18">
        <f>IF($A107&lt;=AT$178,MissFill!AS110,"")</f>
        <v>2944</v>
      </c>
      <c r="AU107" s="18">
        <f>IF($A107&lt;=AU$178,MissFill!AT110,"")</f>
        <v>1172</v>
      </c>
      <c r="AV107" s="18">
        <f>IF($A107&lt;=AV$178,MissFill!AU110,"")</f>
        <v>141</v>
      </c>
      <c r="AW107" s="18">
        <f>IF($A107&lt;=AW$178,MissFill!AV110,"")</f>
        <v>689</v>
      </c>
      <c r="AX107" s="18">
        <f>IF($A107&lt;=AX$178,MissFill!AW110,"")</f>
        <v>813</v>
      </c>
    </row>
    <row r="108" spans="1:50" x14ac:dyDescent="0.25">
      <c r="A108" s="8">
        <v>44453</v>
      </c>
      <c r="B108" s="11">
        <v>257</v>
      </c>
      <c r="C108" s="18">
        <f>IF($A108&lt;=C$178,MissFill!B111,"")</f>
        <v>87</v>
      </c>
      <c r="D108" s="18">
        <f>IF($A108&lt;=D$178,MissFill!C111,"")</f>
        <v>226</v>
      </c>
      <c r="E108" s="18">
        <f>IF($A108&lt;=E$178,MissFill!D111,"")</f>
        <v>346</v>
      </c>
      <c r="F108" s="18">
        <f>IF($A108&lt;=F$178,MissFill!E111,"")</f>
        <v>0</v>
      </c>
      <c r="G108" s="18">
        <f>IF($A108&lt;=G$178,MissFill!F111,"")</f>
        <v>0</v>
      </c>
      <c r="H108" s="18">
        <f>IF($A108&lt;=H$178,MissFill!G111,"")</f>
        <v>2650</v>
      </c>
      <c r="I108" s="18">
        <f>IF($A108&lt;=I$178,MissFill!H111,"")</f>
        <v>0</v>
      </c>
      <c r="J108" s="18">
        <f>IF($A108&lt;=J$178,MissFill!I111,"")</f>
        <v>1032</v>
      </c>
      <c r="K108" s="18">
        <f>IF($A108&lt;=K$178,MissFill!J111,"")</f>
        <v>0</v>
      </c>
      <c r="L108" s="18">
        <f>IF($A108&lt;=L$178,MissFill!K111,"")</f>
        <v>2541</v>
      </c>
      <c r="M108" s="18">
        <f>IF($A108&lt;=M$178,MissFill!L111,"")</f>
        <v>150</v>
      </c>
      <c r="N108" s="18">
        <f>IF($A108&lt;=N$178,MissFill!M111,"")</f>
        <v>1685</v>
      </c>
      <c r="O108" s="18">
        <f>IF($A108&lt;=O$178,MissFill!N111,"")</f>
        <v>3781</v>
      </c>
      <c r="P108" s="18">
        <f>IF($A108&lt;=P$178,MissFill!O111,"")</f>
        <v>2586</v>
      </c>
      <c r="Q108" s="18">
        <f>IF($A108&lt;=Q$178,MissFill!P111,"")</f>
        <v>260</v>
      </c>
      <c r="R108" s="18">
        <f>IF($A108&lt;=R$178,MissFill!Q111,"")</f>
        <v>383</v>
      </c>
      <c r="S108" s="18">
        <f>IF($A108&lt;=S$178,MissFill!R111,"")</f>
        <v>0</v>
      </c>
      <c r="T108" s="18">
        <f>IF($A108&lt;=T$178,MissFill!S111,"")</f>
        <v>9</v>
      </c>
      <c r="U108" s="18">
        <f>IF($A108&lt;=U$178,MissFill!T111,"")</f>
        <v>1154</v>
      </c>
      <c r="V108" s="18">
        <f>IF($A108&lt;=V$178,MissFill!U111,"")</f>
        <v>6</v>
      </c>
      <c r="W108" s="18">
        <f>IF($A108&lt;=W$178,MissFill!V111,"")</f>
        <v>255</v>
      </c>
      <c r="X108" s="18">
        <f>IF($A108&lt;=X$178,MissFill!W111,"")</f>
        <v>323</v>
      </c>
      <c r="Y108" s="18">
        <f>IF($A108&lt;=Y$178,MissFill!X111,"")</f>
        <v>20072</v>
      </c>
      <c r="Z108" s="18">
        <f>IF($A108&lt;=Z$178,MissFill!Y111,"")</f>
        <v>2058</v>
      </c>
      <c r="AA108" s="18">
        <f>IF($A108&lt;=AA$178,MissFill!Z111,"")</f>
        <v>38</v>
      </c>
      <c r="AB108" s="18">
        <f>IF($A108&lt;=AB$178,MissFill!AA111,"")</f>
        <v>1958</v>
      </c>
      <c r="AC108" s="18">
        <f>IF($A108&lt;=AC$178,MissFill!AB111,"")</f>
        <v>2207</v>
      </c>
      <c r="AD108" s="18">
        <f>IF($A108&lt;=AD$178,MissFill!AC111,"")</f>
        <v>0</v>
      </c>
      <c r="AE108" s="18">
        <f>IF($A108&lt;=AE$178,MissFill!AD111,"")</f>
        <v>1629</v>
      </c>
      <c r="AF108" s="18">
        <f>IF($A108&lt;=AF$178,MissFill!AE111,"")</f>
        <v>229</v>
      </c>
      <c r="AG108" s="18">
        <f>IF($A108&lt;=AG$178,MissFill!AF111,"")</f>
        <v>604</v>
      </c>
      <c r="AH108" s="18">
        <f>IF($A108&lt;=AH$178,MissFill!AG111,"")</f>
        <v>1470</v>
      </c>
      <c r="AI108" s="18">
        <f>IF($A108&lt;=AI$178,MissFill!AH111,"")</f>
        <v>605</v>
      </c>
      <c r="AJ108" s="18">
        <f>IF($A108&lt;=AJ$178,MissFill!AI111,"")</f>
        <v>74</v>
      </c>
      <c r="AK108" s="18">
        <f>IF($A108&lt;=AK$178,MissFill!AJ111,"")</f>
        <v>578</v>
      </c>
      <c r="AL108" s="18">
        <f>IF($A108&lt;=AL$178,MissFill!AK111,"")</f>
        <v>276</v>
      </c>
      <c r="AM108" s="18">
        <f>IF($A108&lt;=AM$178,MissFill!AL111,"")</f>
        <v>497</v>
      </c>
      <c r="AN108" s="18">
        <f>IF($A108&lt;=AN$178,MissFill!AM111,"")</f>
        <v>832</v>
      </c>
      <c r="AO108" s="18">
        <f>IF($A108&lt;=AO$178,MissFill!AN111,"")</f>
        <v>2191</v>
      </c>
      <c r="AP108" s="18">
        <f>IF($A108&lt;=AP$178,MissFill!AO111,"")</f>
        <v>915</v>
      </c>
      <c r="AQ108" s="18">
        <f>IF($A108&lt;=AQ$178,MissFill!AP111,"")</f>
        <v>742</v>
      </c>
      <c r="AR108" s="18">
        <f>IF($A108&lt;=AR$178,MissFill!AQ111,"")</f>
        <v>839</v>
      </c>
      <c r="AS108" s="18">
        <f>IF($A108&lt;=AS$178,MissFill!AR111,"")</f>
        <v>300</v>
      </c>
      <c r="AT108" s="18">
        <f>IF($A108&lt;=AT$178,MissFill!AS111,"")</f>
        <v>4519</v>
      </c>
      <c r="AU108" s="18">
        <f>IF($A108&lt;=AU$178,MissFill!AT111,"")</f>
        <v>809</v>
      </c>
      <c r="AV108" s="18">
        <f>IF($A108&lt;=AV$178,MissFill!AU111,"")</f>
        <v>-72</v>
      </c>
      <c r="AW108" s="18">
        <f>IF($A108&lt;=AW$178,MissFill!AV111,"")</f>
        <v>35</v>
      </c>
      <c r="AX108" s="18">
        <f>IF($A108&lt;=AX$178,MissFill!AW111,"")</f>
        <v>886</v>
      </c>
    </row>
    <row r="109" spans="1:50" x14ac:dyDescent="0.25">
      <c r="A109" s="8">
        <v>44454</v>
      </c>
      <c r="B109" s="11">
        <v>258</v>
      </c>
      <c r="C109" s="18">
        <f>IF($A109&lt;=C$178,MissFill!B112,"")</f>
        <v>0</v>
      </c>
      <c r="D109" s="18">
        <f>IF($A109&lt;=D$178,MissFill!C112,"")</f>
        <v>69</v>
      </c>
      <c r="E109" s="18">
        <f>IF($A109&lt;=E$178,MissFill!D112,"")</f>
        <v>3998</v>
      </c>
      <c r="F109" s="18">
        <f>IF($A109&lt;=F$178,MissFill!E112,"")</f>
        <v>0</v>
      </c>
      <c r="G109" s="18">
        <f>IF($A109&lt;=G$178,MissFill!F112,"")</f>
        <v>0</v>
      </c>
      <c r="H109" s="18">
        <f>IF($A109&lt;=H$178,MissFill!G112,"")</f>
        <v>3</v>
      </c>
      <c r="I109" s="18">
        <f>IF($A109&lt;=I$178,MissFill!H112,"")</f>
        <v>0</v>
      </c>
      <c r="J109" s="18">
        <f>IF($A109&lt;=J$178,MissFill!I112,"")</f>
        <v>0</v>
      </c>
      <c r="K109" s="18">
        <f>IF($A109&lt;=K$178,MissFill!J112,"")</f>
        <v>0</v>
      </c>
      <c r="L109" s="18">
        <f>IF($A109&lt;=L$178,MissFill!K112,"")</f>
        <v>3062</v>
      </c>
      <c r="M109" s="18">
        <f>IF($A109&lt;=M$178,MissFill!L112,"")</f>
        <v>150</v>
      </c>
      <c r="N109" s="18">
        <f>IF($A109&lt;=N$178,MissFill!M112,"")</f>
        <v>150</v>
      </c>
      <c r="O109" s="18">
        <f>IF($A109&lt;=O$178,MissFill!N112,"")</f>
        <v>1754</v>
      </c>
      <c r="P109" s="18">
        <f>IF($A109&lt;=P$178,MissFill!O112,"")</f>
        <v>2241</v>
      </c>
      <c r="Q109" s="18">
        <f>IF($A109&lt;=Q$178,MissFill!P112,"")</f>
        <v>20</v>
      </c>
      <c r="R109" s="18">
        <f>IF($A109&lt;=R$178,MissFill!Q112,"")</f>
        <v>1254</v>
      </c>
      <c r="S109" s="18">
        <f>IF($A109&lt;=S$178,MissFill!R112,"")</f>
        <v>0</v>
      </c>
      <c r="T109" s="18">
        <f>IF($A109&lt;=T$178,MissFill!S112,"")</f>
        <v>1158</v>
      </c>
      <c r="U109" s="18">
        <f>IF($A109&lt;=U$178,MissFill!T112,"")</f>
        <v>9063</v>
      </c>
      <c r="V109" s="18">
        <f>IF($A109&lt;=V$178,MissFill!U112,"")</f>
        <v>0</v>
      </c>
      <c r="W109" s="18">
        <f>IF($A109&lt;=W$178,MissFill!V112,"")</f>
        <v>1021</v>
      </c>
      <c r="X109" s="18">
        <f>IF($A109&lt;=X$178,MissFill!W112,"")</f>
        <v>924</v>
      </c>
      <c r="Y109" s="18">
        <f>IF($A109&lt;=Y$178,MissFill!X112,"")</f>
        <v>7405</v>
      </c>
      <c r="Z109" s="18">
        <f>IF($A109&lt;=Z$178,MissFill!Y112,"")</f>
        <v>0</v>
      </c>
      <c r="AA109" s="18">
        <f>IF($A109&lt;=AA$178,MissFill!Z112,"")</f>
        <v>28</v>
      </c>
      <c r="AB109" s="18">
        <f>IF($A109&lt;=AB$178,MissFill!AA112,"")</f>
        <v>1155</v>
      </c>
      <c r="AC109" s="18">
        <f>IF($A109&lt;=AC$178,MissFill!AB112,"")</f>
        <v>17</v>
      </c>
      <c r="AD109" s="18">
        <f>IF($A109&lt;=AD$178,MissFill!AC112,"")</f>
        <v>0</v>
      </c>
      <c r="AE109" s="18">
        <f>IF($A109&lt;=AE$178,MissFill!AD112,"")</f>
        <v>866</v>
      </c>
      <c r="AF109" s="18">
        <f>IF($A109&lt;=AF$178,MissFill!AE112,"")</f>
        <v>2840</v>
      </c>
      <c r="AG109" s="18">
        <f>IF($A109&lt;=AG$178,MissFill!AF112,"")</f>
        <v>2283</v>
      </c>
      <c r="AH109" s="18">
        <f>IF($A109&lt;=AH$178,MissFill!AG112,"")</f>
        <v>332</v>
      </c>
      <c r="AI109" s="18">
        <f>IF($A109&lt;=AI$178,MissFill!AH112,"")</f>
        <v>852</v>
      </c>
      <c r="AJ109" s="18">
        <f>IF($A109&lt;=AJ$178,MissFill!AI112,"")</f>
        <v>0</v>
      </c>
      <c r="AK109" s="18">
        <f>IF($A109&lt;=AK$178,MissFill!AJ112,"")</f>
        <v>668</v>
      </c>
      <c r="AL109" s="18">
        <f>IF($A109&lt;=AL$178,MissFill!AK112,"")</f>
        <v>882</v>
      </c>
      <c r="AM109" s="18">
        <f>IF($A109&lt;=AM$178,MissFill!AL112,"")</f>
        <v>684</v>
      </c>
      <c r="AN109" s="18">
        <f>IF($A109&lt;=AN$178,MissFill!AM112,"")</f>
        <v>196</v>
      </c>
      <c r="AO109" s="18">
        <f>IF($A109&lt;=AO$178,MissFill!AN112,"")</f>
        <v>2575</v>
      </c>
      <c r="AP109" s="18">
        <f>IF($A109&lt;=AP$178,MissFill!AO112,"")</f>
        <v>689</v>
      </c>
      <c r="AQ109" s="18">
        <f>IF($A109&lt;=AQ$178,MissFill!AP112,"")</f>
        <v>665</v>
      </c>
      <c r="AR109" s="18">
        <f>IF($A109&lt;=AR$178,MissFill!AQ112,"")</f>
        <v>1364</v>
      </c>
      <c r="AS109" s="18">
        <f>IF($A109&lt;=AS$178,MissFill!AR112,"")</f>
        <v>872</v>
      </c>
      <c r="AT109" s="18">
        <f>IF($A109&lt;=AT$178,MissFill!AS112,"")</f>
        <v>5181</v>
      </c>
      <c r="AU109" s="18">
        <f>IF($A109&lt;=AU$178,MissFill!AT112,"")</f>
        <v>843</v>
      </c>
      <c r="AV109" s="18">
        <f>IF($A109&lt;=AV$178,MissFill!AU112,"")</f>
        <v>-109</v>
      </c>
      <c r="AW109" s="18">
        <f>IF($A109&lt;=AW$178,MissFill!AV112,"")</f>
        <v>398</v>
      </c>
      <c r="AX109" s="18">
        <f>IF($A109&lt;=AX$178,MissFill!AW112,"")</f>
        <v>1471</v>
      </c>
    </row>
    <row r="110" spans="1:50" x14ac:dyDescent="0.25">
      <c r="A110" s="8">
        <v>44455</v>
      </c>
      <c r="B110" s="11">
        <v>259</v>
      </c>
      <c r="C110" s="18">
        <f>IF($A110&lt;=C$178,MissFill!B113,"")</f>
        <v>11</v>
      </c>
      <c r="D110" s="18">
        <f>IF($A110&lt;=D$178,MissFill!C113,"")</f>
        <v>42</v>
      </c>
      <c r="E110" s="18">
        <f>IF($A110&lt;=E$178,MissFill!D113,"")</f>
        <v>5</v>
      </c>
      <c r="F110" s="18">
        <f>IF($A110&lt;=F$178,MissFill!E113,"")</f>
        <v>0</v>
      </c>
      <c r="G110" s="18">
        <f>IF($A110&lt;=G$178,MissFill!F113,"")</f>
        <v>10</v>
      </c>
      <c r="H110" s="18">
        <f>IF($A110&lt;=H$178,MissFill!G113,"")</f>
        <v>30</v>
      </c>
      <c r="I110" s="18">
        <f>IF($A110&lt;=I$178,MissFill!H113,"")</f>
        <v>0</v>
      </c>
      <c r="J110" s="18">
        <f>IF($A110&lt;=J$178,MissFill!I113,"")</f>
        <v>1</v>
      </c>
      <c r="K110" s="18">
        <f>IF($A110&lt;=K$178,MissFill!J113,"")</f>
        <v>0</v>
      </c>
      <c r="L110" s="18">
        <f>IF($A110&lt;=L$178,MissFill!K113,"")</f>
        <v>4169</v>
      </c>
      <c r="M110" s="18">
        <f>IF($A110&lt;=M$178,MissFill!L113,"")</f>
        <v>213</v>
      </c>
      <c r="N110" s="18">
        <f>IF($A110&lt;=N$178,MissFill!M113,"")</f>
        <v>178</v>
      </c>
      <c r="O110" s="18">
        <f>IF($A110&lt;=O$178,MissFill!N113,"")</f>
        <v>1185</v>
      </c>
      <c r="P110" s="18">
        <f>IF($A110&lt;=P$178,MissFill!O113,"")</f>
        <v>3243</v>
      </c>
      <c r="Q110" s="18">
        <f>IF($A110&lt;=Q$178,MissFill!P113,"")</f>
        <v>501</v>
      </c>
      <c r="R110" s="18">
        <f>IF($A110&lt;=R$178,MissFill!Q113,"")</f>
        <v>485</v>
      </c>
      <c r="S110" s="18">
        <f>IF($A110&lt;=S$178,MissFill!R113,"")</f>
        <v>0</v>
      </c>
      <c r="T110" s="18">
        <f>IF($A110&lt;=T$178,MissFill!S113,"")</f>
        <v>808</v>
      </c>
      <c r="U110" s="18">
        <f>IF($A110&lt;=U$178,MissFill!T113,"")</f>
        <v>4109</v>
      </c>
      <c r="V110" s="18">
        <f>IF($A110&lt;=V$178,MissFill!U113,"")</f>
        <v>0</v>
      </c>
      <c r="W110" s="18">
        <f>IF($A110&lt;=W$178,MissFill!V113,"")</f>
        <v>546</v>
      </c>
      <c r="X110" s="18">
        <f>IF($A110&lt;=X$178,MissFill!W113,"")</f>
        <v>484</v>
      </c>
      <c r="Y110" s="18">
        <f>IF($A110&lt;=Y$178,MissFill!X113,"")</f>
        <v>5556</v>
      </c>
      <c r="Z110" s="18">
        <f>IF($A110&lt;=Z$178,MissFill!Y113,"")</f>
        <v>0</v>
      </c>
      <c r="AA110" s="18">
        <f>IF($A110&lt;=AA$178,MissFill!Z113,"")</f>
        <v>292</v>
      </c>
      <c r="AB110" s="18">
        <f>IF($A110&lt;=AB$178,MissFill!AA113,"")</f>
        <v>2865</v>
      </c>
      <c r="AC110" s="18">
        <f>IF($A110&lt;=AC$178,MissFill!AB113,"")</f>
        <v>692</v>
      </c>
      <c r="AD110" s="18">
        <f>IF($A110&lt;=AD$178,MissFill!AC113,"")</f>
        <v>0</v>
      </c>
      <c r="AE110" s="18">
        <f>IF($A110&lt;=AE$178,MissFill!AD113,"")</f>
        <v>2774</v>
      </c>
      <c r="AF110" s="18">
        <f>IF($A110&lt;=AF$178,MissFill!AE113,"")</f>
        <v>3666</v>
      </c>
      <c r="AG110" s="18">
        <f>IF($A110&lt;=AG$178,MissFill!AF113,"")</f>
        <v>700</v>
      </c>
      <c r="AH110" s="18">
        <f>IF($A110&lt;=AH$178,MissFill!AG113,"")</f>
        <v>334</v>
      </c>
      <c r="AI110" s="18">
        <f>IF($A110&lt;=AI$178,MissFill!AH113,"")</f>
        <v>1660</v>
      </c>
      <c r="AJ110" s="18">
        <f>IF($A110&lt;=AJ$178,MissFill!AI113,"")</f>
        <v>0</v>
      </c>
      <c r="AK110" s="18">
        <f>IF($A110&lt;=AK$178,MissFill!AJ113,"")</f>
        <v>819</v>
      </c>
      <c r="AL110" s="18">
        <f>IF($A110&lt;=AL$178,MissFill!AK113,"")</f>
        <v>1158</v>
      </c>
      <c r="AM110" s="18">
        <f>IF($A110&lt;=AM$178,MissFill!AL113,"")</f>
        <v>246</v>
      </c>
      <c r="AN110" s="18">
        <f>IF($A110&lt;=AN$178,MissFill!AM113,"")</f>
        <v>942</v>
      </c>
      <c r="AO110" s="18">
        <f>IF($A110&lt;=AO$178,MissFill!AN113,"")</f>
        <v>2135</v>
      </c>
      <c r="AP110" s="18">
        <f>IF($A110&lt;=AP$178,MissFill!AO113,"")</f>
        <v>243</v>
      </c>
      <c r="AQ110" s="18">
        <f>IF($A110&lt;=AQ$178,MissFill!AP113,"")</f>
        <v>0</v>
      </c>
      <c r="AR110" s="18">
        <f>IF($A110&lt;=AR$178,MissFill!AQ113,"")</f>
        <v>653</v>
      </c>
      <c r="AS110" s="18">
        <f>IF($A110&lt;=AS$178,MissFill!AR113,"")</f>
        <v>246</v>
      </c>
      <c r="AT110" s="18">
        <f>IF($A110&lt;=AT$178,MissFill!AS113,"")</f>
        <v>4818</v>
      </c>
      <c r="AU110" s="18">
        <f>IF($A110&lt;=AU$178,MissFill!AT113,"")</f>
        <v>1370</v>
      </c>
      <c r="AV110" s="18">
        <f>IF($A110&lt;=AV$178,MissFill!AU113,"")</f>
        <v>-143</v>
      </c>
      <c r="AW110" s="18">
        <f>IF($A110&lt;=AW$178,MissFill!AV113,"")</f>
        <v>1064</v>
      </c>
      <c r="AX110" s="18">
        <f>IF($A110&lt;=AX$178,MissFill!AW113,"")</f>
        <v>1390</v>
      </c>
    </row>
    <row r="111" spans="1:50" x14ac:dyDescent="0.25">
      <c r="A111" s="8">
        <v>44456</v>
      </c>
      <c r="B111" s="11">
        <v>260</v>
      </c>
      <c r="C111" s="18">
        <f>IF($A111&lt;=C$178,MissFill!B114,"")</f>
        <v>1481</v>
      </c>
      <c r="D111" s="18">
        <f>IF($A111&lt;=D$178,MissFill!C114,"")</f>
        <v>95</v>
      </c>
      <c r="E111" s="18">
        <f>IF($A111&lt;=E$178,MissFill!D114,"")</f>
        <v>3609</v>
      </c>
      <c r="F111" s="18">
        <f>IF($A111&lt;=F$178,MissFill!E114,"")</f>
        <v>0</v>
      </c>
      <c r="G111" s="18">
        <f>IF($A111&lt;=G$178,MissFill!F114,"")</f>
        <v>0</v>
      </c>
      <c r="H111" s="18">
        <f>IF($A111&lt;=H$178,MissFill!G114,"")</f>
        <v>22</v>
      </c>
      <c r="I111" s="18">
        <f>IF($A111&lt;=I$178,MissFill!H114,"")</f>
        <v>144</v>
      </c>
      <c r="J111" s="18">
        <f>IF($A111&lt;=J$178,MissFill!I114,"")</f>
        <v>0</v>
      </c>
      <c r="K111" s="18">
        <f>IF($A111&lt;=K$178,MissFill!J114,"")</f>
        <v>0</v>
      </c>
      <c r="L111" s="18">
        <f>IF($A111&lt;=L$178,MissFill!K114,"")</f>
        <v>657</v>
      </c>
      <c r="M111" s="18">
        <f>IF($A111&lt;=M$178,MissFill!L114,"")</f>
        <v>32</v>
      </c>
      <c r="N111" s="18">
        <f>IF($A111&lt;=N$178,MissFill!M114,"")</f>
        <v>0</v>
      </c>
      <c r="O111" s="18">
        <f>IF($A111&lt;=O$178,MissFill!N114,"")</f>
        <v>1151</v>
      </c>
      <c r="P111" s="18">
        <f>IF($A111&lt;=P$178,MissFill!O114,"")</f>
        <v>913</v>
      </c>
      <c r="Q111" s="18">
        <f>IF($A111&lt;=Q$178,MissFill!P114,"")</f>
        <v>1043</v>
      </c>
      <c r="R111" s="18">
        <f>IF($A111&lt;=R$178,MissFill!Q114,"")</f>
        <v>540</v>
      </c>
      <c r="S111" s="18">
        <f>IF($A111&lt;=S$178,MissFill!R114,"")</f>
        <v>0</v>
      </c>
      <c r="T111" s="18">
        <f>IF($A111&lt;=T$178,MissFill!S114,"")</f>
        <v>177</v>
      </c>
      <c r="U111" s="18">
        <f>IF($A111&lt;=U$178,MissFill!T114,"")</f>
        <v>9178</v>
      </c>
      <c r="V111" s="18">
        <f>IF($A111&lt;=V$178,MissFill!U114,"")</f>
        <v>138</v>
      </c>
      <c r="W111" s="18">
        <f>IF($A111&lt;=W$178,MissFill!V114,"")</f>
        <v>1591</v>
      </c>
      <c r="X111" s="18">
        <f>IF($A111&lt;=X$178,MissFill!W114,"")</f>
        <v>579</v>
      </c>
      <c r="Y111" s="18">
        <f>IF($A111&lt;=Y$178,MissFill!X114,"")</f>
        <v>521</v>
      </c>
      <c r="Z111" s="18">
        <f>IF($A111&lt;=Z$178,MissFill!Y114,"")</f>
        <v>0</v>
      </c>
      <c r="AA111" s="18">
        <f>IF($A111&lt;=AA$178,MissFill!Z114,"")</f>
        <v>2268</v>
      </c>
      <c r="AB111" s="18">
        <f>IF($A111&lt;=AB$178,MissFill!AA114,"")</f>
        <v>1871</v>
      </c>
      <c r="AC111" s="18">
        <f>IF($A111&lt;=AC$178,MissFill!AB114,"")</f>
        <v>45</v>
      </c>
      <c r="AD111" s="18">
        <f>IF($A111&lt;=AD$178,MissFill!AC114,"")</f>
        <v>18</v>
      </c>
      <c r="AE111" s="18">
        <f>IF($A111&lt;=AE$178,MissFill!AD114,"")</f>
        <v>202</v>
      </c>
      <c r="AF111" s="18">
        <f>IF($A111&lt;=AF$178,MissFill!AE114,"")</f>
        <v>3468</v>
      </c>
      <c r="AG111" s="18">
        <f>IF($A111&lt;=AG$178,MissFill!AF114,"")</f>
        <v>1978</v>
      </c>
      <c r="AH111" s="18">
        <f>IF($A111&lt;=AH$178,MissFill!AG114,"")</f>
        <v>0</v>
      </c>
      <c r="AI111" s="18">
        <f>IF($A111&lt;=AI$178,MissFill!AH114,"")</f>
        <v>431</v>
      </c>
      <c r="AJ111" s="18">
        <f>IF($A111&lt;=AJ$178,MissFill!AI114,"")</f>
        <v>108</v>
      </c>
      <c r="AK111" s="18">
        <f>IF($A111&lt;=AK$178,MissFill!AJ114,"")</f>
        <v>751</v>
      </c>
      <c r="AL111" s="18">
        <f>IF($A111&lt;=AL$178,MissFill!AK114,"")</f>
        <v>674</v>
      </c>
      <c r="AM111" s="18">
        <f>IF($A111&lt;=AM$178,MissFill!AL114,"")</f>
        <v>579</v>
      </c>
      <c r="AN111" s="18">
        <f>IF($A111&lt;=AN$178,MissFill!AM114,"")</f>
        <v>938</v>
      </c>
      <c r="AO111" s="18">
        <f>IF($A111&lt;=AO$178,MissFill!AN114,"")</f>
        <v>2219</v>
      </c>
      <c r="AP111" s="18">
        <f>IF($A111&lt;=AP$178,MissFill!AO114,"")</f>
        <v>763</v>
      </c>
      <c r="AQ111" s="18">
        <f>IF($A111&lt;=AQ$178,MissFill!AP114,"")</f>
        <v>678</v>
      </c>
      <c r="AR111" s="18">
        <f>IF($A111&lt;=AR$178,MissFill!AQ114,"")</f>
        <v>521</v>
      </c>
      <c r="AS111" s="18">
        <f>IF($A111&lt;=AS$178,MissFill!AR114,"")</f>
        <v>12</v>
      </c>
      <c r="AT111" s="18">
        <f>IF($A111&lt;=AT$178,MissFill!AS114,"")</f>
        <v>3147</v>
      </c>
      <c r="AU111" s="18">
        <f>IF($A111&lt;=AU$178,MissFill!AT114,"")</f>
        <v>1285</v>
      </c>
      <c r="AV111" s="18">
        <f>IF($A111&lt;=AV$178,MissFill!AU114,"")</f>
        <v>283</v>
      </c>
      <c r="AW111" s="18">
        <f>IF($A111&lt;=AW$178,MissFill!AV114,"")</f>
        <v>1430</v>
      </c>
      <c r="AX111" s="18">
        <f>IF($A111&lt;=AX$178,MissFill!AW114,"")</f>
        <v>1057</v>
      </c>
    </row>
    <row r="112" spans="1:50" x14ac:dyDescent="0.25">
      <c r="A112" s="8">
        <v>44457</v>
      </c>
      <c r="B112" s="11">
        <v>261</v>
      </c>
      <c r="C112" s="18">
        <f>IF($A112&lt;=C$178,MissFill!B115,"")</f>
        <v>1303</v>
      </c>
      <c r="D112" s="18">
        <f>IF($A112&lt;=D$178,MissFill!C115,"")</f>
        <v>1385</v>
      </c>
      <c r="E112" s="18">
        <f>IF($A112&lt;=E$178,MissFill!D115,"")</f>
        <v>523</v>
      </c>
      <c r="F112" s="18">
        <f>IF($A112&lt;=F$178,MissFill!E115,"")</f>
        <v>2</v>
      </c>
      <c r="G112" s="18">
        <f>IF($A112&lt;=G$178,MissFill!F115,"")</f>
        <v>1</v>
      </c>
      <c r="H112" s="18">
        <f>IF($A112&lt;=H$178,MissFill!G115,"")</f>
        <v>5950</v>
      </c>
      <c r="I112" s="18">
        <f>IF($A112&lt;=I$178,MissFill!H115,"")</f>
        <v>0</v>
      </c>
      <c r="J112" s="18">
        <f>IF($A112&lt;=J$178,MissFill!I115,"")</f>
        <v>0</v>
      </c>
      <c r="K112" s="18">
        <f>IF($A112&lt;=K$178,MissFill!J115,"")</f>
        <v>0</v>
      </c>
      <c r="L112" s="18">
        <f>IF($A112&lt;=L$178,MissFill!K115,"")</f>
        <v>792</v>
      </c>
      <c r="M112" s="18">
        <f>IF($A112&lt;=M$178,MissFill!L115,"")</f>
        <v>53</v>
      </c>
      <c r="N112" s="18">
        <f>IF($A112&lt;=N$178,MissFill!M115,"")</f>
        <v>2065</v>
      </c>
      <c r="O112" s="18">
        <f>IF($A112&lt;=O$178,MissFill!N115,"")</f>
        <v>594</v>
      </c>
      <c r="P112" s="18">
        <f>IF($A112&lt;=P$178,MissFill!O115,"")</f>
        <v>905</v>
      </c>
      <c r="Q112" s="18">
        <f>IF($A112&lt;=Q$178,MissFill!P115,"")</f>
        <v>912</v>
      </c>
      <c r="R112" s="18">
        <f>IF($A112&lt;=R$178,MissFill!Q115,"")</f>
        <v>1649</v>
      </c>
      <c r="S112" s="18">
        <f>IF($A112&lt;=S$178,MissFill!R115,"")</f>
        <v>156</v>
      </c>
      <c r="T112" s="18">
        <f>IF($A112&lt;=T$178,MissFill!S115,"")</f>
        <v>91</v>
      </c>
      <c r="U112" s="18">
        <f>IF($A112&lt;=U$178,MissFill!T115,"")</f>
        <v>10774</v>
      </c>
      <c r="V112" s="18">
        <f>IF($A112&lt;=V$178,MissFill!U115,"")</f>
        <v>410</v>
      </c>
      <c r="W112" s="18">
        <f>IF($A112&lt;=W$178,MissFill!V115,"")</f>
        <v>71</v>
      </c>
      <c r="X112" s="18">
        <f>IF($A112&lt;=X$178,MissFill!W115,"")</f>
        <v>1440</v>
      </c>
      <c r="Y112" s="18">
        <f>IF($A112&lt;=Y$178,MissFill!X115,"")</f>
        <v>5316</v>
      </c>
      <c r="Z112" s="18">
        <f>IF($A112&lt;=Z$178,MissFill!Y115,"")</f>
        <v>0</v>
      </c>
      <c r="AA112" s="18">
        <f>IF($A112&lt;=AA$178,MissFill!Z115,"")</f>
        <v>2839</v>
      </c>
      <c r="AB112" s="18">
        <f>IF($A112&lt;=AB$178,MissFill!AA115,"")</f>
        <v>1424</v>
      </c>
      <c r="AC112" s="18">
        <f>IF($A112&lt;=AC$178,MissFill!AB115,"")</f>
        <v>136</v>
      </c>
      <c r="AD112" s="18">
        <f>IF($A112&lt;=AD$178,MissFill!AC115,"")</f>
        <v>50</v>
      </c>
      <c r="AE112" s="18">
        <f>IF($A112&lt;=AE$178,MissFill!AD115,"")</f>
        <v>196</v>
      </c>
      <c r="AF112" s="18">
        <f>IF($A112&lt;=AF$178,MissFill!AE115,"")</f>
        <v>2616</v>
      </c>
      <c r="AG112" s="18">
        <f>IF($A112&lt;=AG$178,MissFill!AF115,"")</f>
        <v>1303</v>
      </c>
      <c r="AH112" s="18">
        <f>IF($A112&lt;=AH$178,MissFill!AG115,"")</f>
        <v>0</v>
      </c>
      <c r="AI112" s="18">
        <f>IF($A112&lt;=AI$178,MissFill!AH115,"")</f>
        <v>1430</v>
      </c>
      <c r="AJ112" s="18">
        <f>IF($A112&lt;=AJ$178,MissFill!AI115,"")</f>
        <v>39</v>
      </c>
      <c r="AK112" s="18">
        <f>IF($A112&lt;=AK$178,MissFill!AJ115,"")</f>
        <v>482</v>
      </c>
      <c r="AL112" s="18">
        <f>IF($A112&lt;=AL$178,MissFill!AK115,"")</f>
        <v>42</v>
      </c>
      <c r="AM112" s="18">
        <f>IF($A112&lt;=AM$178,MissFill!AL115,"")</f>
        <v>479</v>
      </c>
      <c r="AN112" s="18">
        <f>IF($A112&lt;=AN$178,MissFill!AM115,"")</f>
        <v>186</v>
      </c>
      <c r="AO112" s="18">
        <f>IF($A112&lt;=AO$178,MissFill!AN115,"")</f>
        <v>1452</v>
      </c>
      <c r="AP112" s="18">
        <f>IF($A112&lt;=AP$178,MissFill!AO115,"")</f>
        <v>1185</v>
      </c>
      <c r="AQ112" s="18">
        <f>IF($A112&lt;=AQ$178,MissFill!AP115,"")</f>
        <v>441</v>
      </c>
      <c r="AR112" s="18">
        <f>IF($A112&lt;=AR$178,MissFill!AQ115,"")</f>
        <v>764</v>
      </c>
      <c r="AS112" s="18">
        <f>IF($A112&lt;=AS$178,MissFill!AR115,"")</f>
        <v>75</v>
      </c>
      <c r="AT112" s="18">
        <f>IF($A112&lt;=AT$178,MissFill!AS115,"")</f>
        <v>2271</v>
      </c>
      <c r="AU112" s="18">
        <f>IF($A112&lt;=AU$178,MissFill!AT115,"")</f>
        <v>2459</v>
      </c>
      <c r="AV112" s="18">
        <f>IF($A112&lt;=AV$178,MissFill!AU115,"")</f>
        <v>787</v>
      </c>
      <c r="AW112" s="18">
        <f>IF($A112&lt;=AW$178,MissFill!AV115,"")</f>
        <v>2138</v>
      </c>
      <c r="AX112" s="18">
        <f>IF($A112&lt;=AX$178,MissFill!AW115,"")</f>
        <v>783</v>
      </c>
    </row>
    <row r="113" spans="1:50" x14ac:dyDescent="0.25">
      <c r="A113" s="8">
        <v>44458</v>
      </c>
      <c r="B113" s="11">
        <v>262</v>
      </c>
      <c r="C113" s="18">
        <f>IF($A113&lt;=C$178,MissFill!B116,"")</f>
        <v>503</v>
      </c>
      <c r="D113" s="18">
        <f>IF($A113&lt;=D$178,MissFill!C116,"")</f>
        <v>7068</v>
      </c>
      <c r="E113" s="18">
        <f>IF($A113&lt;=E$178,MissFill!D116,"")</f>
        <v>296</v>
      </c>
      <c r="F113" s="18">
        <f>IF($A113&lt;=F$178,MissFill!E116,"")</f>
        <v>0</v>
      </c>
      <c r="G113" s="18">
        <f>IF($A113&lt;=G$178,MissFill!F116,"")</f>
        <v>38</v>
      </c>
      <c r="H113" s="18">
        <f>IF($A113&lt;=H$178,MissFill!G116,"")</f>
        <v>340</v>
      </c>
      <c r="I113" s="18">
        <f>IF($A113&lt;=I$178,MissFill!H116,"")</f>
        <v>607</v>
      </c>
      <c r="J113" s="18">
        <f>IF($A113&lt;=J$178,MissFill!I116,"")</f>
        <v>0</v>
      </c>
      <c r="K113" s="18">
        <f>IF($A113&lt;=K$178,MissFill!J116,"")</f>
        <v>0</v>
      </c>
      <c r="L113" s="18">
        <f>IF($A113&lt;=L$178,MissFill!K116,"")</f>
        <v>651</v>
      </c>
      <c r="M113" s="18">
        <f>IF($A113&lt;=M$178,MissFill!L116,"")</f>
        <v>120</v>
      </c>
      <c r="N113" s="18">
        <f>IF($A113&lt;=N$178,MissFill!M116,"")</f>
        <v>6529</v>
      </c>
      <c r="O113" s="18">
        <f>IF($A113&lt;=O$178,MissFill!N116,"")</f>
        <v>4872</v>
      </c>
      <c r="P113" s="18">
        <f>IF($A113&lt;=P$178,MissFill!O116,"")</f>
        <v>4553</v>
      </c>
      <c r="Q113" s="18">
        <f>IF($A113&lt;=Q$178,MissFill!P116,"")</f>
        <v>0</v>
      </c>
      <c r="R113" s="18">
        <f>IF($A113&lt;=R$178,MissFill!Q116,"")</f>
        <v>668</v>
      </c>
      <c r="S113" s="18">
        <f>IF($A113&lt;=S$178,MissFill!R116,"")</f>
        <v>103</v>
      </c>
      <c r="T113" s="18">
        <f>IF($A113&lt;=T$178,MissFill!S116,"")</f>
        <v>218</v>
      </c>
      <c r="U113" s="18">
        <f>IF($A113&lt;=U$178,MissFill!T116,"")</f>
        <v>7053</v>
      </c>
      <c r="V113" s="18">
        <f>IF($A113&lt;=V$178,MissFill!U116,"")</f>
        <v>116</v>
      </c>
      <c r="W113" s="18">
        <f>IF($A113&lt;=W$178,MissFill!V116,"")</f>
        <v>0</v>
      </c>
      <c r="X113" s="18">
        <f>IF($A113&lt;=X$178,MissFill!W116,"")</f>
        <v>840</v>
      </c>
      <c r="Y113" s="18">
        <f>IF($A113&lt;=Y$178,MissFill!X116,"")</f>
        <v>2510</v>
      </c>
      <c r="Z113" s="18">
        <f>IF($A113&lt;=Z$178,MissFill!Y116,"")</f>
        <v>0</v>
      </c>
      <c r="AA113" s="18">
        <f>IF($A113&lt;=AA$178,MissFill!Z116,"")</f>
        <v>1972</v>
      </c>
      <c r="AB113" s="18">
        <f>IF($A113&lt;=AB$178,MissFill!AA116,"")</f>
        <v>107</v>
      </c>
      <c r="AC113" s="18">
        <f>IF($A113&lt;=AC$178,MissFill!AB116,"")</f>
        <v>372</v>
      </c>
      <c r="AD113" s="18">
        <f>IF($A113&lt;=AD$178,MissFill!AC116,"")</f>
        <v>31</v>
      </c>
      <c r="AE113" s="18">
        <f>IF($A113&lt;=AE$178,MissFill!AD116,"")</f>
        <v>1061</v>
      </c>
      <c r="AF113" s="18">
        <f>IF($A113&lt;=AF$178,MissFill!AE116,"")</f>
        <v>4003</v>
      </c>
      <c r="AG113" s="18">
        <f>IF($A113&lt;=AG$178,MissFill!AF116,"")</f>
        <v>1333</v>
      </c>
      <c r="AH113" s="18">
        <f>IF($A113&lt;=AH$178,MissFill!AG116,"")</f>
        <v>0</v>
      </c>
      <c r="AI113" s="18">
        <f>IF($A113&lt;=AI$178,MissFill!AH116,"")</f>
        <v>200</v>
      </c>
      <c r="AJ113" s="18">
        <f>IF($A113&lt;=AJ$178,MissFill!AI116,"")</f>
        <v>667</v>
      </c>
      <c r="AK113" s="18">
        <f>IF($A113&lt;=AK$178,MissFill!AJ116,"")</f>
        <v>75</v>
      </c>
      <c r="AL113" s="18">
        <f>IF($A113&lt;=AL$178,MissFill!AK116,"")</f>
        <v>953</v>
      </c>
      <c r="AM113" s="18">
        <f>IF($A113&lt;=AM$178,MissFill!AL116,"")</f>
        <v>374</v>
      </c>
      <c r="AN113" s="18">
        <f>IF($A113&lt;=AN$178,MissFill!AM116,"")</f>
        <v>1105</v>
      </c>
      <c r="AO113" s="18">
        <f>IF($A113&lt;=AO$178,MissFill!AN116,"")</f>
        <v>537</v>
      </c>
      <c r="AP113" s="18">
        <f>IF($A113&lt;=AP$178,MissFill!AO116,"")</f>
        <v>1216</v>
      </c>
      <c r="AQ113" s="18">
        <f>IF($A113&lt;=AQ$178,MissFill!AP116,"")</f>
        <v>379</v>
      </c>
      <c r="AR113" s="18">
        <f>IF($A113&lt;=AR$178,MissFill!AQ116,"")</f>
        <v>2785</v>
      </c>
      <c r="AS113" s="18">
        <f>IF($A113&lt;=AS$178,MissFill!AR116,"")</f>
        <v>886</v>
      </c>
      <c r="AT113" s="18">
        <f>IF($A113&lt;=AT$178,MissFill!AS116,"")</f>
        <v>240</v>
      </c>
      <c r="AU113" s="18">
        <f>IF($A113&lt;=AU$178,MissFill!AT116,"")</f>
        <v>1595</v>
      </c>
      <c r="AV113" s="18">
        <f>IF($A113&lt;=AV$178,MissFill!AU116,"")</f>
        <v>325</v>
      </c>
      <c r="AW113" s="18">
        <f>IF($A113&lt;=AW$178,MissFill!AV116,"")</f>
        <v>1306</v>
      </c>
      <c r="AX113" s="18">
        <f>IF($A113&lt;=AX$178,MissFill!AW116,"")</f>
        <v>1400</v>
      </c>
    </row>
    <row r="114" spans="1:50" x14ac:dyDescent="0.25">
      <c r="A114" s="8">
        <v>44459</v>
      </c>
      <c r="B114" s="11">
        <v>263</v>
      </c>
      <c r="C114" s="18">
        <f>IF($A114&lt;=C$178,MissFill!B117,"")</f>
        <v>600</v>
      </c>
      <c r="D114" s="18">
        <f>IF($A114&lt;=D$178,MissFill!C117,"")</f>
        <v>0</v>
      </c>
      <c r="E114" s="18">
        <f>IF($A114&lt;=E$178,MissFill!D117,"")</f>
        <v>3367</v>
      </c>
      <c r="F114" s="18">
        <f>IF($A114&lt;=F$178,MissFill!E117,"")</f>
        <v>2</v>
      </c>
      <c r="G114" s="18">
        <f>IF($A114&lt;=G$178,MissFill!F117,"")</f>
        <v>386</v>
      </c>
      <c r="H114" s="18">
        <f>IF($A114&lt;=H$178,MissFill!G117,"")</f>
        <v>14</v>
      </c>
      <c r="I114" s="18">
        <f>IF($A114&lt;=I$178,MissFill!H117,"")</f>
        <v>1482</v>
      </c>
      <c r="J114" s="18">
        <f>IF($A114&lt;=J$178,MissFill!I117,"")</f>
        <v>347</v>
      </c>
      <c r="K114" s="18">
        <f>IF($A114&lt;=K$178,MissFill!J117,"")</f>
        <v>0</v>
      </c>
      <c r="L114" s="18">
        <f>IF($A114&lt;=L$178,MissFill!K117,"")</f>
        <v>704</v>
      </c>
      <c r="M114" s="18">
        <f>IF($A114&lt;=M$178,MissFill!L117,"")</f>
        <v>280</v>
      </c>
      <c r="N114" s="18">
        <f>IF($A114&lt;=N$178,MissFill!M117,"")</f>
        <v>1479</v>
      </c>
      <c r="O114" s="18">
        <f>IF($A114&lt;=O$178,MissFill!N117,"")</f>
        <v>3785</v>
      </c>
      <c r="P114" s="18">
        <f>IF($A114&lt;=P$178,MissFill!O117,"")</f>
        <v>2058</v>
      </c>
      <c r="Q114" s="18">
        <f>IF($A114&lt;=Q$178,MissFill!P117,"")</f>
        <v>2061</v>
      </c>
      <c r="R114" s="18">
        <f>IF($A114&lt;=R$178,MissFill!Q117,"")</f>
        <v>1964</v>
      </c>
      <c r="S114" s="18">
        <f>IF($A114&lt;=S$178,MissFill!R117,"")</f>
        <v>765</v>
      </c>
      <c r="T114" s="18">
        <f>IF($A114&lt;=T$178,MissFill!S117,"")</f>
        <v>732</v>
      </c>
      <c r="U114" s="18">
        <f>IF($A114&lt;=U$178,MissFill!T117,"")</f>
        <v>5321</v>
      </c>
      <c r="V114" s="18">
        <f>IF($A114&lt;=V$178,MissFill!U117,"")</f>
        <v>0</v>
      </c>
      <c r="W114" s="18">
        <f>IF($A114&lt;=W$178,MissFill!V117,"")</f>
        <v>8</v>
      </c>
      <c r="X114" s="18">
        <f>IF($A114&lt;=X$178,MissFill!W117,"")</f>
        <v>4189</v>
      </c>
      <c r="Y114" s="18">
        <f>IF($A114&lt;=Y$178,MissFill!X117,"")</f>
        <v>11637</v>
      </c>
      <c r="Z114" s="18">
        <f>IF($A114&lt;=Z$178,MissFill!Y117,"")</f>
        <v>0</v>
      </c>
      <c r="AA114" s="18">
        <f>IF($A114&lt;=AA$178,MissFill!Z117,"")</f>
        <v>1983</v>
      </c>
      <c r="AB114" s="18">
        <f>IF($A114&lt;=AB$178,MissFill!AA117,"")</f>
        <v>1355</v>
      </c>
      <c r="AC114" s="18">
        <f>IF($A114&lt;=AC$178,MissFill!AB117,"")</f>
        <v>54</v>
      </c>
      <c r="AD114" s="18">
        <f>IF($A114&lt;=AD$178,MissFill!AC117,"")</f>
        <v>12</v>
      </c>
      <c r="AE114" s="18">
        <f>IF($A114&lt;=AE$178,MissFill!AD117,"")</f>
        <v>2760</v>
      </c>
      <c r="AF114" s="18">
        <f>IF($A114&lt;=AF$178,MissFill!AE117,"")</f>
        <v>883</v>
      </c>
      <c r="AG114" s="18">
        <f>IF($A114&lt;=AG$178,MissFill!AF117,"")</f>
        <v>1636</v>
      </c>
      <c r="AH114" s="18">
        <f>IF($A114&lt;=AH$178,MissFill!AG117,"")</f>
        <v>0</v>
      </c>
      <c r="AI114" s="18">
        <f>IF($A114&lt;=AI$178,MissFill!AH117,"")</f>
        <v>62</v>
      </c>
      <c r="AJ114" s="18">
        <f>IF($A114&lt;=AJ$178,MissFill!AI117,"")</f>
        <v>789</v>
      </c>
      <c r="AK114" s="18">
        <f>IF($A114&lt;=AK$178,MissFill!AJ117,"")</f>
        <v>672</v>
      </c>
      <c r="AL114" s="18">
        <f>IF($A114&lt;=AL$178,MissFill!AK117,"")</f>
        <v>1605</v>
      </c>
      <c r="AM114" s="18">
        <f>IF($A114&lt;=AM$178,MissFill!AL117,"")</f>
        <v>119</v>
      </c>
      <c r="AN114" s="18">
        <f>IF($A114&lt;=AN$178,MissFill!AM117,"")</f>
        <v>724</v>
      </c>
      <c r="AO114" s="18">
        <f>IF($A114&lt;=AO$178,MissFill!AN117,"")</f>
        <v>1143</v>
      </c>
      <c r="AP114" s="18">
        <f>IF($A114&lt;=AP$178,MissFill!AO117,"")</f>
        <v>26</v>
      </c>
      <c r="AQ114" s="18">
        <f>IF($A114&lt;=AQ$178,MissFill!AP117,"")</f>
        <v>296</v>
      </c>
      <c r="AR114" s="18">
        <f>IF($A114&lt;=AR$178,MissFill!AQ117,"")</f>
        <v>3381</v>
      </c>
      <c r="AS114" s="18">
        <f>IF($A114&lt;=AS$178,MissFill!AR117,"")</f>
        <v>663</v>
      </c>
      <c r="AT114" s="18">
        <f>IF($A114&lt;=AT$178,MissFill!AS117,"")</f>
        <v>559</v>
      </c>
      <c r="AU114" s="18">
        <f>IF($A114&lt;=AU$178,MissFill!AT117,"")</f>
        <v>2149</v>
      </c>
      <c r="AV114" s="18">
        <f>IF($A114&lt;=AV$178,MissFill!AU117,"")</f>
        <v>489</v>
      </c>
      <c r="AW114" s="18">
        <f>IF($A114&lt;=AW$178,MissFill!AV117,"")</f>
        <v>797</v>
      </c>
      <c r="AX114" s="18">
        <f>IF($A114&lt;=AX$178,MissFill!AW117,"")</f>
        <v>1553</v>
      </c>
    </row>
    <row r="115" spans="1:50" x14ac:dyDescent="0.25">
      <c r="A115" s="8">
        <v>44460</v>
      </c>
      <c r="B115" s="11">
        <v>264</v>
      </c>
      <c r="C115" s="18">
        <f>IF($A115&lt;=C$178,MissFill!B118,"")</f>
        <v>533</v>
      </c>
      <c r="D115" s="18">
        <f>IF($A115&lt;=D$178,MissFill!C118,"")</f>
        <v>590</v>
      </c>
      <c r="E115" s="18">
        <f>IF($A115&lt;=E$178,MissFill!D118,"")</f>
        <v>91</v>
      </c>
      <c r="F115" s="18">
        <f>IF($A115&lt;=F$178,MissFill!E118,"")</f>
        <v>1</v>
      </c>
      <c r="G115" s="18">
        <f>IF($A115&lt;=G$178,MissFill!F118,"")</f>
        <v>424</v>
      </c>
      <c r="H115" s="18">
        <f>IF($A115&lt;=H$178,MissFill!G118,"")</f>
        <v>0</v>
      </c>
      <c r="I115" s="18">
        <f>IF($A115&lt;=I$178,MissFill!H118,"")</f>
        <v>0</v>
      </c>
      <c r="J115" s="18">
        <f>IF($A115&lt;=J$178,MissFill!I118,"")</f>
        <v>3754</v>
      </c>
      <c r="K115" s="18">
        <f>IF($A115&lt;=K$178,MissFill!J118,"")</f>
        <v>0</v>
      </c>
      <c r="L115" s="18">
        <f>IF($A115&lt;=L$178,MissFill!K118,"")</f>
        <v>704</v>
      </c>
      <c r="M115" s="18">
        <f>IF($A115&lt;=M$178,MissFill!L118,"")</f>
        <v>311</v>
      </c>
      <c r="N115" s="18">
        <f>IF($A115&lt;=N$178,MissFill!M118,"")</f>
        <v>132</v>
      </c>
      <c r="O115" s="18">
        <f>IF($A115&lt;=O$178,MissFill!N118,"")</f>
        <v>12</v>
      </c>
      <c r="P115" s="18">
        <f>IF($A115&lt;=P$178,MissFill!O118,"")</f>
        <v>4210</v>
      </c>
      <c r="Q115" s="18">
        <f>IF($A115&lt;=Q$178,MissFill!P118,"")</f>
        <v>8102</v>
      </c>
      <c r="R115" s="18">
        <f>IF($A115&lt;=R$178,MissFill!Q118,"")</f>
        <v>625</v>
      </c>
      <c r="S115" s="18">
        <f>IF($A115&lt;=S$178,MissFill!R118,"")</f>
        <v>1213</v>
      </c>
      <c r="T115" s="18">
        <f>IF($A115&lt;=T$178,MissFill!S118,"")</f>
        <v>95</v>
      </c>
      <c r="U115" s="18">
        <f>IF($A115&lt;=U$178,MissFill!T118,"")</f>
        <v>1829</v>
      </c>
      <c r="V115" s="18">
        <f>IF($A115&lt;=V$178,MissFill!U118,"")</f>
        <v>48</v>
      </c>
      <c r="W115" s="18">
        <f>IF($A115&lt;=W$178,MissFill!V118,"")</f>
        <v>27</v>
      </c>
      <c r="X115" s="18">
        <f>IF($A115&lt;=X$178,MissFill!W118,"")</f>
        <v>10420</v>
      </c>
      <c r="Y115" s="18">
        <f>IF($A115&lt;=Y$178,MissFill!X118,"")</f>
        <v>4355</v>
      </c>
      <c r="Z115" s="18">
        <f>IF($A115&lt;=Z$178,MissFill!Y118,"")</f>
        <v>0</v>
      </c>
      <c r="AA115" s="18">
        <f>IF($A115&lt;=AA$178,MissFill!Z118,"")</f>
        <v>203</v>
      </c>
      <c r="AB115" s="18">
        <f>IF($A115&lt;=AB$178,MissFill!AA118,"")</f>
        <v>1240</v>
      </c>
      <c r="AC115" s="18">
        <f>IF($A115&lt;=AC$178,MissFill!AB118,"")</f>
        <v>35</v>
      </c>
      <c r="AD115" s="18">
        <f>IF($A115&lt;=AD$178,MissFill!AC118,"")</f>
        <v>16</v>
      </c>
      <c r="AE115" s="18">
        <f>IF($A115&lt;=AE$178,MissFill!AD118,"")</f>
        <v>2777</v>
      </c>
      <c r="AF115" s="18">
        <f>IF($A115&lt;=AF$178,MissFill!AE118,"")</f>
        <v>310</v>
      </c>
      <c r="AG115" s="18">
        <f>IF($A115&lt;=AG$178,MissFill!AF118,"")</f>
        <v>213</v>
      </c>
      <c r="AH115" s="18">
        <f>IF($A115&lt;=AH$178,MissFill!AG118,"")</f>
        <v>197</v>
      </c>
      <c r="AI115" s="18">
        <f>IF($A115&lt;=AI$178,MissFill!AH118,"")</f>
        <v>614</v>
      </c>
      <c r="AJ115" s="18">
        <f>IF($A115&lt;=AJ$178,MissFill!AI118,"")</f>
        <v>708</v>
      </c>
      <c r="AK115" s="18">
        <f>IF($A115&lt;=AK$178,MissFill!AJ118,"")</f>
        <v>291</v>
      </c>
      <c r="AL115" s="18">
        <f>IF($A115&lt;=AL$178,MissFill!AK118,"")</f>
        <v>65</v>
      </c>
      <c r="AM115" s="18">
        <f>IF($A115&lt;=AM$178,MissFill!AL118,"")</f>
        <v>262</v>
      </c>
      <c r="AN115" s="18">
        <f>IF($A115&lt;=AN$178,MissFill!AM118,"")</f>
        <v>31</v>
      </c>
      <c r="AO115" s="18">
        <f>IF($A115&lt;=AO$178,MissFill!AN118,"")</f>
        <v>830</v>
      </c>
      <c r="AP115" s="18">
        <f>IF($A115&lt;=AP$178,MissFill!AO118,"")</f>
        <v>619</v>
      </c>
      <c r="AQ115" s="18">
        <f>IF($A115&lt;=AQ$178,MissFill!AP118,"")</f>
        <v>193</v>
      </c>
      <c r="AR115" s="18">
        <f>IF($A115&lt;=AR$178,MissFill!AQ118,"")</f>
        <v>5995</v>
      </c>
      <c r="AS115" s="18">
        <f>IF($A115&lt;=AS$178,MissFill!AR118,"")</f>
        <v>263</v>
      </c>
      <c r="AT115" s="18">
        <f>IF($A115&lt;=AT$178,MissFill!AS118,"")</f>
        <v>234</v>
      </c>
      <c r="AU115" s="18">
        <f>IF($A115&lt;=AU$178,MissFill!AT118,"")</f>
        <v>2525</v>
      </c>
      <c r="AV115" s="18">
        <f>IF($A115&lt;=AV$178,MissFill!AU118,"")</f>
        <v>-18</v>
      </c>
      <c r="AW115" s="18">
        <f>IF($A115&lt;=AW$178,MissFill!AV118,"")</f>
        <v>1531</v>
      </c>
      <c r="AX115" s="18">
        <f>IF($A115&lt;=AX$178,MissFill!AW118,"")</f>
        <v>209</v>
      </c>
    </row>
    <row r="116" spans="1:50" x14ac:dyDescent="0.25">
      <c r="A116" s="8">
        <v>44461</v>
      </c>
      <c r="B116" s="11">
        <v>265</v>
      </c>
      <c r="C116" s="18">
        <f>IF($A116&lt;=C$178,MissFill!B119,"")</f>
        <v>87</v>
      </c>
      <c r="D116" s="18">
        <f>IF($A116&lt;=D$178,MissFill!C119,"")</f>
        <v>563</v>
      </c>
      <c r="E116" s="18">
        <f>IF($A116&lt;=E$178,MissFill!D119,"")</f>
        <v>1499</v>
      </c>
      <c r="F116" s="18">
        <f>IF($A116&lt;=F$178,MissFill!E119,"")</f>
        <v>0</v>
      </c>
      <c r="G116" s="18">
        <f>IF($A116&lt;=G$178,MissFill!F119,"")</f>
        <v>357</v>
      </c>
      <c r="H116" s="18">
        <f>IF($A116&lt;=H$178,MissFill!G119,"")</f>
        <v>2760</v>
      </c>
      <c r="I116" s="18">
        <f>IF($A116&lt;=I$178,MissFill!H119,"")</f>
        <v>734</v>
      </c>
      <c r="J116" s="18">
        <f>IF($A116&lt;=J$178,MissFill!I119,"")</f>
        <v>3285</v>
      </c>
      <c r="K116" s="18">
        <f>IF($A116&lt;=K$178,MissFill!J119,"")</f>
        <v>12</v>
      </c>
      <c r="L116" s="18">
        <f>IF($A116&lt;=L$178,MissFill!K119,"")</f>
        <v>704</v>
      </c>
      <c r="M116" s="18">
        <f>IF($A116&lt;=M$178,MissFill!L119,"")</f>
        <v>537</v>
      </c>
      <c r="N116" s="18">
        <f>IF($A116&lt;=N$178,MissFill!M119,"")</f>
        <v>169</v>
      </c>
      <c r="O116" s="18">
        <f>IF($A116&lt;=O$178,MissFill!N119,"")</f>
        <v>175</v>
      </c>
      <c r="P116" s="18">
        <f>IF($A116&lt;=P$178,MissFill!O119,"")</f>
        <v>3657</v>
      </c>
      <c r="Q116" s="18">
        <f>IF($A116&lt;=Q$178,MissFill!P119,"")</f>
        <v>12370</v>
      </c>
      <c r="R116" s="18">
        <f>IF($A116&lt;=R$178,MissFill!Q119,"")</f>
        <v>600</v>
      </c>
      <c r="S116" s="18">
        <f>IF($A116&lt;=S$178,MissFill!R119,"")</f>
        <v>2862</v>
      </c>
      <c r="T116" s="18">
        <f>IF($A116&lt;=T$178,MissFill!S119,"")</f>
        <v>43</v>
      </c>
      <c r="U116" s="18">
        <f>IF($A116&lt;=U$178,MissFill!T119,"")</f>
        <v>0</v>
      </c>
      <c r="V116" s="18">
        <f>IF($A116&lt;=V$178,MissFill!U119,"")</f>
        <v>0</v>
      </c>
      <c r="W116" s="18">
        <f>IF($A116&lt;=W$178,MissFill!V119,"")</f>
        <v>15</v>
      </c>
      <c r="X116" s="18">
        <f>IF($A116&lt;=X$178,MissFill!W119,"")</f>
        <v>6641</v>
      </c>
      <c r="Y116" s="18">
        <f>IF($A116&lt;=Y$178,MissFill!X119,"")</f>
        <v>10183</v>
      </c>
      <c r="Z116" s="18">
        <f>IF($A116&lt;=Z$178,MissFill!Y119,"")</f>
        <v>2</v>
      </c>
      <c r="AA116" s="18">
        <f>IF($A116&lt;=AA$178,MissFill!Z119,"")</f>
        <v>11</v>
      </c>
      <c r="AB116" s="18">
        <f>IF($A116&lt;=AB$178,MissFill!AA119,"")</f>
        <v>0</v>
      </c>
      <c r="AC116" s="18">
        <f>IF($A116&lt;=AC$178,MissFill!AB119,"")</f>
        <v>71</v>
      </c>
      <c r="AD116" s="18">
        <f>IF($A116&lt;=AD$178,MissFill!AC119,"")</f>
        <v>79</v>
      </c>
      <c r="AE116" s="18">
        <f>IF($A116&lt;=AE$178,MissFill!AD119,"")</f>
        <v>1979</v>
      </c>
      <c r="AF116" s="18">
        <f>IF($A116&lt;=AF$178,MissFill!AE119,"")</f>
        <v>3198</v>
      </c>
      <c r="AG116" s="18">
        <f>IF($A116&lt;=AG$178,MissFill!AF119,"")</f>
        <v>1226</v>
      </c>
      <c r="AH116" s="18">
        <f>IF($A116&lt;=AH$178,MissFill!AG119,"")</f>
        <v>1449</v>
      </c>
      <c r="AI116" s="18">
        <f>IF($A116&lt;=AI$178,MissFill!AH119,"")</f>
        <v>201</v>
      </c>
      <c r="AJ116" s="18">
        <f>IF($A116&lt;=AJ$178,MissFill!AI119,"")</f>
        <v>1019</v>
      </c>
      <c r="AK116" s="18">
        <f>IF($A116&lt;=AK$178,MissFill!AJ119,"")</f>
        <v>439</v>
      </c>
      <c r="AL116" s="18">
        <f>IF($A116&lt;=AL$178,MissFill!AK119,"")</f>
        <v>343</v>
      </c>
      <c r="AM116" s="18">
        <f>IF($A116&lt;=AM$178,MissFill!AL119,"")</f>
        <v>307</v>
      </c>
      <c r="AN116" s="18">
        <f>IF($A116&lt;=AN$178,MissFill!AM119,"")</f>
        <v>438</v>
      </c>
      <c r="AO116" s="18">
        <f>IF($A116&lt;=AO$178,MissFill!AN119,"")</f>
        <v>2084</v>
      </c>
      <c r="AP116" s="18">
        <f>IF($A116&lt;=AP$178,MissFill!AO119,"")</f>
        <v>556</v>
      </c>
      <c r="AQ116" s="18">
        <f>IF($A116&lt;=AQ$178,MissFill!AP119,"")</f>
        <v>43</v>
      </c>
      <c r="AR116" s="18">
        <f>IF($A116&lt;=AR$178,MissFill!AQ119,"")</f>
        <v>5665</v>
      </c>
      <c r="AS116" s="18">
        <f>IF($A116&lt;=AS$178,MissFill!AR119,"")</f>
        <v>1026</v>
      </c>
      <c r="AT116" s="18">
        <f>IF($A116&lt;=AT$178,MissFill!AS119,"")</f>
        <v>183</v>
      </c>
      <c r="AU116" s="18">
        <f>IF($A116&lt;=AU$178,MissFill!AT119,"")</f>
        <v>2991</v>
      </c>
      <c r="AV116" s="18">
        <f>IF($A116&lt;=AV$178,MissFill!AU119,"")</f>
        <v>194</v>
      </c>
      <c r="AW116" s="18">
        <f>IF($A116&lt;=AW$178,MissFill!AV119,"")</f>
        <v>1101</v>
      </c>
      <c r="AX116" s="18">
        <f>IF($A116&lt;=AX$178,MissFill!AW119,"")</f>
        <v>-3</v>
      </c>
    </row>
    <row r="117" spans="1:50" x14ac:dyDescent="0.25">
      <c r="A117" s="8">
        <v>44462</v>
      </c>
      <c r="B117" s="11">
        <v>266</v>
      </c>
      <c r="C117" s="18">
        <f>IF($A117&lt;=C$178,MissFill!B120,"")</f>
        <v>170</v>
      </c>
      <c r="D117" s="18">
        <f>IF($A117&lt;=D$178,MissFill!C120,"")</f>
        <v>1451</v>
      </c>
      <c r="E117" s="18">
        <f>IF($A117&lt;=E$178,MissFill!D120,"")</f>
        <v>504</v>
      </c>
      <c r="F117" s="18">
        <f>IF($A117&lt;=F$178,MissFill!E120,"")</f>
        <v>536</v>
      </c>
      <c r="G117" s="18">
        <f>IF($A117&lt;=G$178,MissFill!F120,"")</f>
        <v>578</v>
      </c>
      <c r="H117" s="18">
        <f>IF($A117&lt;=H$178,MissFill!G120,"")</f>
        <v>370</v>
      </c>
      <c r="I117" s="18">
        <f>IF($A117&lt;=I$178,MissFill!H120,"")</f>
        <v>1996</v>
      </c>
      <c r="J117" s="18">
        <f>IF($A117&lt;=J$178,MissFill!I120,"")</f>
        <v>361</v>
      </c>
      <c r="K117" s="18">
        <f>IF($A117&lt;=K$178,MissFill!J120,"")</f>
        <v>68</v>
      </c>
      <c r="L117" s="18">
        <f>IF($A117&lt;=L$178,MissFill!K120,"")</f>
        <v>704</v>
      </c>
      <c r="M117" s="18">
        <f>IF($A117&lt;=M$178,MissFill!L120,"")</f>
        <v>4801</v>
      </c>
      <c r="N117" s="18">
        <f>IF($A117&lt;=N$178,MissFill!M120,"")</f>
        <v>9104</v>
      </c>
      <c r="O117" s="18">
        <f>IF($A117&lt;=O$178,MissFill!N120,"")</f>
        <v>17</v>
      </c>
      <c r="P117" s="18">
        <f>IF($A117&lt;=P$178,MissFill!O120,"")</f>
        <v>4810</v>
      </c>
      <c r="Q117" s="18">
        <f>IF($A117&lt;=Q$178,MissFill!P120,"")</f>
        <v>115</v>
      </c>
      <c r="R117" s="18">
        <f>IF($A117&lt;=R$178,MissFill!Q120,"")</f>
        <v>414</v>
      </c>
      <c r="S117" s="18">
        <f>IF($A117&lt;=S$178,MissFill!R120,"")</f>
        <v>6621</v>
      </c>
      <c r="T117" s="18">
        <f>IF($A117&lt;=T$178,MissFill!S120,"")</f>
        <v>36</v>
      </c>
      <c r="U117" s="18">
        <f>IF($A117&lt;=U$178,MissFill!T120,"")</f>
        <v>0</v>
      </c>
      <c r="V117" s="18">
        <f>IF($A117&lt;=V$178,MissFill!U120,"")</f>
        <v>0</v>
      </c>
      <c r="W117" s="18">
        <f>IF($A117&lt;=W$178,MissFill!V120,"")</f>
        <v>11</v>
      </c>
      <c r="X117" s="18">
        <f>IF($A117&lt;=X$178,MissFill!W120,"")</f>
        <v>2203</v>
      </c>
      <c r="Y117" s="18">
        <f>IF($A117&lt;=Y$178,MissFill!X120,"")</f>
        <v>1539</v>
      </c>
      <c r="Z117" s="18">
        <f>IF($A117&lt;=Z$178,MissFill!Y120,"")</f>
        <v>5</v>
      </c>
      <c r="AA117" s="18">
        <f>IF($A117&lt;=AA$178,MissFill!Z120,"")</f>
        <v>46</v>
      </c>
      <c r="AB117" s="18">
        <f>IF($A117&lt;=AB$178,MissFill!AA120,"")</f>
        <v>0</v>
      </c>
      <c r="AC117" s="18">
        <f>IF($A117&lt;=AC$178,MissFill!AB120,"")</f>
        <v>35</v>
      </c>
      <c r="AD117" s="18">
        <f>IF($A117&lt;=AD$178,MissFill!AC120,"")</f>
        <v>87</v>
      </c>
      <c r="AE117" s="18">
        <f>IF($A117&lt;=AE$178,MissFill!AD120,"")</f>
        <v>1512</v>
      </c>
      <c r="AF117" s="18">
        <f>IF($A117&lt;=AF$178,MissFill!AE120,"")</f>
        <v>1897</v>
      </c>
      <c r="AG117" s="18">
        <f>IF($A117&lt;=AG$178,MissFill!AF120,"")</f>
        <v>2147</v>
      </c>
      <c r="AH117" s="18">
        <f>IF($A117&lt;=AH$178,MissFill!AG120,"")</f>
        <v>771</v>
      </c>
      <c r="AI117" s="18">
        <f>IF($A117&lt;=AI$178,MissFill!AH120,"")</f>
        <v>157</v>
      </c>
      <c r="AJ117" s="18">
        <f>IF($A117&lt;=AJ$178,MissFill!AI120,"")</f>
        <v>306</v>
      </c>
      <c r="AK117" s="18">
        <f>IF($A117&lt;=AK$178,MissFill!AJ120,"")</f>
        <v>1377</v>
      </c>
      <c r="AL117" s="18">
        <f>IF($A117&lt;=AL$178,MissFill!AK120,"")</f>
        <v>222</v>
      </c>
      <c r="AM117" s="18">
        <f>IF($A117&lt;=AM$178,MissFill!AL120,"")</f>
        <v>577</v>
      </c>
      <c r="AN117" s="18">
        <f>IF($A117&lt;=AN$178,MissFill!AM120,"")</f>
        <v>739</v>
      </c>
      <c r="AO117" s="18">
        <f>IF($A117&lt;=AO$178,MissFill!AN120,"")</f>
        <v>2677</v>
      </c>
      <c r="AP117" s="18">
        <f>IF($A117&lt;=AP$178,MissFill!AO120,"")</f>
        <v>1098</v>
      </c>
      <c r="AQ117" s="18">
        <f>IF($A117&lt;=AQ$178,MissFill!AP120,"")</f>
        <v>675</v>
      </c>
      <c r="AR117" s="18">
        <f>IF($A117&lt;=AR$178,MissFill!AQ120,"")</f>
        <v>4043</v>
      </c>
      <c r="AS117" s="18">
        <f>IF($A117&lt;=AS$178,MissFill!AR120,"")</f>
        <v>894</v>
      </c>
      <c r="AT117" s="18">
        <f>IF($A117&lt;=AT$178,MissFill!AS120,"")</f>
        <v>13</v>
      </c>
      <c r="AU117" s="18">
        <f>IF($A117&lt;=AU$178,MissFill!AT120,"")</f>
        <v>1263</v>
      </c>
      <c r="AV117" s="18">
        <f>IF($A117&lt;=AV$178,MissFill!AU120,"")</f>
        <v>1372</v>
      </c>
      <c r="AW117" s="18">
        <f>IF($A117&lt;=AW$178,MissFill!AV120,"")</f>
        <v>895</v>
      </c>
      <c r="AX117" s="18">
        <f>IF($A117&lt;=AX$178,MissFill!AW120,"")</f>
        <v>295</v>
      </c>
    </row>
    <row r="118" spans="1:50" x14ac:dyDescent="0.25">
      <c r="A118" s="8">
        <v>44463</v>
      </c>
      <c r="B118" s="11">
        <v>267</v>
      </c>
      <c r="C118" s="18">
        <f>IF($A118&lt;=C$178,MissFill!B121,"")</f>
        <v>59</v>
      </c>
      <c r="D118" s="18">
        <f>IF($A118&lt;=D$178,MissFill!C121,"")</f>
        <v>54</v>
      </c>
      <c r="E118" s="18">
        <f>IF($A118&lt;=E$178,MissFill!D121,"")</f>
        <v>3432</v>
      </c>
      <c r="F118" s="18">
        <f>IF($A118&lt;=F$178,MissFill!E121,"")</f>
        <v>172</v>
      </c>
      <c r="G118" s="18">
        <f>IF($A118&lt;=G$178,MissFill!F121,"")</f>
        <v>15</v>
      </c>
      <c r="H118" s="18">
        <f>IF($A118&lt;=H$178,MissFill!G121,"")</f>
        <v>2440</v>
      </c>
      <c r="I118" s="18">
        <f>IF($A118&lt;=I$178,MissFill!H121,"")</f>
        <v>1002</v>
      </c>
      <c r="J118" s="18">
        <f>IF($A118&lt;=J$178,MissFill!I121,"")</f>
        <v>698</v>
      </c>
      <c r="K118" s="18">
        <f>IF($A118&lt;=K$178,MissFill!J121,"")</f>
        <v>18</v>
      </c>
      <c r="L118" s="18">
        <f>IF($A118&lt;=L$178,MissFill!K121,"")</f>
        <v>230</v>
      </c>
      <c r="M118" s="18">
        <f>IF($A118&lt;=M$178,MissFill!L121,"")</f>
        <v>2751</v>
      </c>
      <c r="N118" s="18">
        <f>IF($A118&lt;=N$178,MissFill!M121,"")</f>
        <v>4832</v>
      </c>
      <c r="O118" s="18">
        <f>IF($A118&lt;=O$178,MissFill!N121,"")</f>
        <v>0</v>
      </c>
      <c r="P118" s="18">
        <f>IF($A118&lt;=P$178,MissFill!O121,"")</f>
        <v>6619</v>
      </c>
      <c r="Q118" s="18">
        <f>IF($A118&lt;=Q$178,MissFill!P121,"")</f>
        <v>2683</v>
      </c>
      <c r="R118" s="18">
        <f>IF($A118&lt;=R$178,MissFill!Q121,"")</f>
        <v>833</v>
      </c>
      <c r="S118" s="18">
        <f>IF($A118&lt;=S$178,MissFill!R121,"")</f>
        <v>4052</v>
      </c>
      <c r="T118" s="18">
        <f>IF($A118&lt;=T$178,MissFill!S121,"")</f>
        <v>1609</v>
      </c>
      <c r="U118" s="18">
        <f>IF($A118&lt;=U$178,MissFill!T121,"")</f>
        <v>0</v>
      </c>
      <c r="V118" s="18">
        <f>IF($A118&lt;=V$178,MissFill!U121,"")</f>
        <v>0</v>
      </c>
      <c r="W118" s="18">
        <f>IF($A118&lt;=W$178,MissFill!V121,"")</f>
        <v>234</v>
      </c>
      <c r="X118" s="18">
        <f>IF($A118&lt;=X$178,MissFill!W121,"")</f>
        <v>206</v>
      </c>
      <c r="Y118" s="18">
        <f>IF($A118&lt;=Y$178,MissFill!X121,"")</f>
        <v>1626</v>
      </c>
      <c r="Z118" s="18">
        <f>IF($A118&lt;=Z$178,MissFill!Y121,"")</f>
        <v>197</v>
      </c>
      <c r="AA118" s="18">
        <f>IF($A118&lt;=AA$178,MissFill!Z121,"")</f>
        <v>55</v>
      </c>
      <c r="AB118" s="18">
        <f>IF($A118&lt;=AB$178,MissFill!AA121,"")</f>
        <v>880</v>
      </c>
      <c r="AC118" s="18">
        <f>IF($A118&lt;=AC$178,MissFill!AB121,"")</f>
        <v>988</v>
      </c>
      <c r="AD118" s="18">
        <f>IF($A118&lt;=AD$178,MissFill!AC121,"")</f>
        <v>26</v>
      </c>
      <c r="AE118" s="18">
        <f>IF($A118&lt;=AE$178,MissFill!AD121,"")</f>
        <v>1604</v>
      </c>
      <c r="AF118" s="18">
        <f>IF($A118&lt;=AF$178,MissFill!AE121,"")</f>
        <v>8</v>
      </c>
      <c r="AG118" s="18">
        <f>IF($A118&lt;=AG$178,MissFill!AF121,"")</f>
        <v>171</v>
      </c>
      <c r="AH118" s="18">
        <f>IF($A118&lt;=AH$178,MissFill!AG121,"")</f>
        <v>677</v>
      </c>
      <c r="AI118" s="18">
        <f>IF($A118&lt;=AI$178,MissFill!AH121,"")</f>
        <v>243</v>
      </c>
      <c r="AJ118" s="18">
        <f>IF($A118&lt;=AJ$178,MissFill!AI121,"")</f>
        <v>381</v>
      </c>
      <c r="AK118" s="18">
        <f>IF($A118&lt;=AK$178,MissFill!AJ121,"")</f>
        <v>34</v>
      </c>
      <c r="AL118" s="18">
        <f>IF($A118&lt;=AL$178,MissFill!AK121,"")</f>
        <v>531</v>
      </c>
      <c r="AM118" s="18">
        <f>IF($A118&lt;=AM$178,MissFill!AL121,"")</f>
        <v>1098</v>
      </c>
      <c r="AN118" s="18">
        <f>IF($A118&lt;=AN$178,MissFill!AM121,"")</f>
        <v>1363</v>
      </c>
      <c r="AO118" s="18">
        <f>IF($A118&lt;=AO$178,MissFill!AN121,"")</f>
        <v>1150</v>
      </c>
      <c r="AP118" s="18">
        <f>IF($A118&lt;=AP$178,MissFill!AO121,"")</f>
        <v>1015</v>
      </c>
      <c r="AQ118" s="18">
        <f>IF($A118&lt;=AQ$178,MissFill!AP121,"")</f>
        <v>790</v>
      </c>
      <c r="AR118" s="18">
        <f>IF($A118&lt;=AR$178,MissFill!AQ121,"")</f>
        <v>4390</v>
      </c>
      <c r="AS118" s="18">
        <f>IF($A118&lt;=AS$178,MissFill!AR121,"")</f>
        <v>1598</v>
      </c>
      <c r="AT118" s="18">
        <f>IF($A118&lt;=AT$178,MissFill!AS121,"")</f>
        <v>324</v>
      </c>
      <c r="AU118" s="18">
        <f>IF($A118&lt;=AU$178,MissFill!AT121,"")</f>
        <v>3878</v>
      </c>
      <c r="AV118" s="18">
        <f>IF($A118&lt;=AV$178,MissFill!AU121,"")</f>
        <v>1078</v>
      </c>
      <c r="AW118" s="18">
        <f>IF($A118&lt;=AW$178,MissFill!AV121,"")</f>
        <v>197</v>
      </c>
      <c r="AX118" s="18">
        <f>IF($A118&lt;=AX$178,MissFill!AW121,"")</f>
        <v>97</v>
      </c>
    </row>
    <row r="119" spans="1:50" x14ac:dyDescent="0.25">
      <c r="A119" s="8">
        <v>44464</v>
      </c>
      <c r="B119" s="11">
        <v>268</v>
      </c>
      <c r="C119" s="18">
        <f>IF($A119&lt;=C$178,MissFill!B122,"")</f>
        <v>3364</v>
      </c>
      <c r="D119" s="18">
        <f>IF($A119&lt;=D$178,MissFill!C122,"")</f>
        <v>246</v>
      </c>
      <c r="E119" s="18">
        <f>IF($A119&lt;=E$178,MissFill!D122,"")</f>
        <v>0</v>
      </c>
      <c r="F119" s="18">
        <f>IF($A119&lt;=F$178,MissFill!E122,"")</f>
        <v>1</v>
      </c>
      <c r="G119" s="18">
        <f>IF($A119&lt;=G$178,MissFill!F122,"")</f>
        <v>690</v>
      </c>
      <c r="H119" s="18">
        <f>IF($A119&lt;=H$178,MissFill!G122,"")</f>
        <v>0</v>
      </c>
      <c r="I119" s="18">
        <f>IF($A119&lt;=I$178,MissFill!H122,"")</f>
        <v>187</v>
      </c>
      <c r="J119" s="18">
        <f>IF($A119&lt;=J$178,MissFill!I122,"")</f>
        <v>1859</v>
      </c>
      <c r="K119" s="18">
        <f>IF($A119&lt;=K$178,MissFill!J122,"")</f>
        <v>0</v>
      </c>
      <c r="L119" s="18">
        <f>IF($A119&lt;=L$178,MissFill!K122,"")</f>
        <v>835</v>
      </c>
      <c r="M119" s="18">
        <f>IF($A119&lt;=M$178,MissFill!L122,"")</f>
        <v>7409</v>
      </c>
      <c r="N119" s="18">
        <f>IF($A119&lt;=N$178,MissFill!M122,"")</f>
        <v>3271</v>
      </c>
      <c r="O119" s="18">
        <f>IF($A119&lt;=O$178,MissFill!N122,"")</f>
        <v>891</v>
      </c>
      <c r="P119" s="18">
        <f>IF($A119&lt;=P$178,MissFill!O122,"")</f>
        <v>1922</v>
      </c>
      <c r="Q119" s="18">
        <f>IF($A119&lt;=Q$178,MissFill!P122,"")</f>
        <v>1673</v>
      </c>
      <c r="R119" s="18">
        <f>IF($A119&lt;=R$178,MissFill!Q122,"")</f>
        <v>913</v>
      </c>
      <c r="S119" s="18">
        <f>IF($A119&lt;=S$178,MissFill!R122,"")</f>
        <v>2352</v>
      </c>
      <c r="T119" s="18">
        <f>IF($A119&lt;=T$178,MissFill!S122,"")</f>
        <v>14</v>
      </c>
      <c r="U119" s="18">
        <f>IF($A119&lt;=U$178,MissFill!T122,"")</f>
        <v>0</v>
      </c>
      <c r="V119" s="18">
        <f>IF($A119&lt;=V$178,MissFill!U122,"")</f>
        <v>893</v>
      </c>
      <c r="W119" s="18">
        <f>IF($A119&lt;=W$178,MissFill!V122,"")</f>
        <v>751</v>
      </c>
      <c r="X119" s="18">
        <f>IF($A119&lt;=X$178,MissFill!W122,"")</f>
        <v>206</v>
      </c>
      <c r="Y119" s="18">
        <f>IF($A119&lt;=Y$178,MissFill!X122,"")</f>
        <v>473</v>
      </c>
      <c r="Z119" s="18">
        <f>IF($A119&lt;=Z$178,MissFill!Y122,"")</f>
        <v>22</v>
      </c>
      <c r="AA119" s="18">
        <f>IF($A119&lt;=AA$178,MissFill!Z122,"")</f>
        <v>146</v>
      </c>
      <c r="AB119" s="18">
        <f>IF($A119&lt;=AB$178,MissFill!AA122,"")</f>
        <v>750</v>
      </c>
      <c r="AC119" s="18">
        <f>IF($A119&lt;=AC$178,MissFill!AB122,"")</f>
        <v>468</v>
      </c>
      <c r="AD119" s="18">
        <f>IF($A119&lt;=AD$178,MissFill!AC122,"")</f>
        <v>3</v>
      </c>
      <c r="AE119" s="18">
        <f>IF($A119&lt;=AE$178,MissFill!AD122,"")</f>
        <v>2586</v>
      </c>
      <c r="AF119" s="18">
        <f>IF($A119&lt;=AF$178,MissFill!AE122,"")</f>
        <v>1178</v>
      </c>
      <c r="AG119" s="18">
        <f>IF($A119&lt;=AG$178,MissFill!AF122,"")</f>
        <v>768</v>
      </c>
      <c r="AH119" s="18">
        <f>IF($A119&lt;=AH$178,MissFill!AG122,"")</f>
        <v>1994</v>
      </c>
      <c r="AI119" s="18">
        <f>IF($A119&lt;=AI$178,MissFill!AH122,"")</f>
        <v>129</v>
      </c>
      <c r="AJ119" s="18">
        <f>IF($A119&lt;=AJ$178,MissFill!AI122,"")</f>
        <v>145</v>
      </c>
      <c r="AK119" s="18">
        <f>IF($A119&lt;=AK$178,MissFill!AJ122,"")</f>
        <v>19</v>
      </c>
      <c r="AL119" s="18">
        <f>IF($A119&lt;=AL$178,MissFill!AK122,"")</f>
        <v>731</v>
      </c>
      <c r="AM119" s="18">
        <f>IF($A119&lt;=AM$178,MissFill!AL122,"")</f>
        <v>302</v>
      </c>
      <c r="AN119" s="18">
        <f>IF($A119&lt;=AN$178,MissFill!AM122,"")</f>
        <v>743</v>
      </c>
      <c r="AO119" s="18">
        <f>IF($A119&lt;=AO$178,MissFill!AN122,"")</f>
        <v>602</v>
      </c>
      <c r="AP119" s="18">
        <f>IF($A119&lt;=AP$178,MissFill!AO122,"")</f>
        <v>1547</v>
      </c>
      <c r="AQ119" s="18">
        <f>IF($A119&lt;=AQ$178,MissFill!AP122,"")</f>
        <v>717</v>
      </c>
      <c r="AR119" s="18">
        <f>IF($A119&lt;=AR$178,MissFill!AQ122,"")</f>
        <v>2665</v>
      </c>
      <c r="AS119" s="18">
        <f>IF($A119&lt;=AS$178,MissFill!AR122,"")</f>
        <v>1925</v>
      </c>
      <c r="AT119" s="18">
        <f>IF($A119&lt;=AT$178,MissFill!AS122,"")</f>
        <v>696</v>
      </c>
      <c r="AU119" s="18">
        <f>IF($A119&lt;=AU$178,MissFill!AT122,"")</f>
        <v>2901</v>
      </c>
      <c r="AV119" s="18">
        <f>IF($A119&lt;=AV$178,MissFill!AU122,"")</f>
        <v>1112</v>
      </c>
      <c r="AW119" s="18">
        <f>IF($A119&lt;=AW$178,MissFill!AV122,"")</f>
        <v>195</v>
      </c>
      <c r="AX119" s="18">
        <f>IF($A119&lt;=AX$178,MissFill!AW122,"")</f>
        <v>781</v>
      </c>
    </row>
    <row r="120" spans="1:50" x14ac:dyDescent="0.25">
      <c r="A120" s="8">
        <v>44465</v>
      </c>
      <c r="B120" s="11">
        <v>269</v>
      </c>
      <c r="C120" s="18">
        <f>IF($A120&lt;=C$178,MissFill!B123,"")</f>
        <v>35</v>
      </c>
      <c r="D120" s="18">
        <f>IF($A120&lt;=D$178,MissFill!C123,"")</f>
        <v>1468</v>
      </c>
      <c r="E120" s="18">
        <f>IF($A120&lt;=E$178,MissFill!D123,"")</f>
        <v>0</v>
      </c>
      <c r="F120" s="18">
        <f>IF($A120&lt;=F$178,MissFill!E123,"")</f>
        <v>0</v>
      </c>
      <c r="G120" s="18">
        <f>IF($A120&lt;=G$178,MissFill!F123,"")</f>
        <v>15</v>
      </c>
      <c r="H120" s="18">
        <f>IF($A120&lt;=H$178,MissFill!G123,"")</f>
        <v>0</v>
      </c>
      <c r="I120" s="18">
        <f>IF($A120&lt;=I$178,MissFill!H123,"")</f>
        <v>47</v>
      </c>
      <c r="J120" s="18">
        <f>IF($A120&lt;=J$178,MissFill!I123,"")</f>
        <v>1077</v>
      </c>
      <c r="K120" s="18">
        <f>IF($A120&lt;=K$178,MissFill!J123,"")</f>
        <v>1398</v>
      </c>
      <c r="L120" s="18">
        <f>IF($A120&lt;=L$178,MissFill!K123,"")</f>
        <v>836</v>
      </c>
      <c r="M120" s="18">
        <f>IF($A120&lt;=M$178,MissFill!L123,"")</f>
        <v>5016</v>
      </c>
      <c r="N120" s="18">
        <f>IF($A120&lt;=N$178,MissFill!M123,"")</f>
        <v>4086</v>
      </c>
      <c r="O120" s="18">
        <f>IF($A120&lt;=O$178,MissFill!N123,"")</f>
        <v>1785</v>
      </c>
      <c r="P120" s="18">
        <f>IF($A120&lt;=P$178,MissFill!O123,"")</f>
        <v>3097</v>
      </c>
      <c r="Q120" s="18">
        <f>IF($A120&lt;=Q$178,MissFill!P123,"")</f>
        <v>127</v>
      </c>
      <c r="R120" s="18">
        <f>IF($A120&lt;=R$178,MissFill!Q123,"")</f>
        <v>411</v>
      </c>
      <c r="S120" s="18">
        <f>IF($A120&lt;=S$178,MissFill!R123,"")</f>
        <v>178</v>
      </c>
      <c r="T120" s="18">
        <f>IF($A120&lt;=T$178,MissFill!S123,"")</f>
        <v>1343</v>
      </c>
      <c r="U120" s="18">
        <f>IF($A120&lt;=U$178,MissFill!T123,"")</f>
        <v>0</v>
      </c>
      <c r="V120" s="18">
        <f>IF($A120&lt;=V$178,MissFill!U123,"")</f>
        <v>893</v>
      </c>
      <c r="W120" s="18">
        <f>IF($A120&lt;=W$178,MissFill!V123,"")</f>
        <v>853</v>
      </c>
      <c r="X120" s="18">
        <f>IF($A120&lt;=X$178,MissFill!W123,"")</f>
        <v>254</v>
      </c>
      <c r="Y120" s="18">
        <f>IF($A120&lt;=Y$178,MissFill!X123,"")</f>
        <v>98</v>
      </c>
      <c r="Z120" s="18">
        <f>IF($A120&lt;=Z$178,MissFill!Y123,"")</f>
        <v>168</v>
      </c>
      <c r="AA120" s="18">
        <f>IF($A120&lt;=AA$178,MissFill!Z123,"")</f>
        <v>112</v>
      </c>
      <c r="AB120" s="18">
        <f>IF($A120&lt;=AB$178,MissFill!AA123,"")</f>
        <v>551</v>
      </c>
      <c r="AC120" s="18">
        <f>IF($A120&lt;=AC$178,MissFill!AB123,"")</f>
        <v>598</v>
      </c>
      <c r="AD120" s="18">
        <f>IF($A120&lt;=AD$178,MissFill!AC123,"")</f>
        <v>60</v>
      </c>
      <c r="AE120" s="18">
        <f>IF($A120&lt;=AE$178,MissFill!AD123,"")</f>
        <v>765</v>
      </c>
      <c r="AF120" s="18">
        <f>IF($A120&lt;=AF$178,MissFill!AE123,"")</f>
        <v>1697</v>
      </c>
      <c r="AG120" s="18">
        <f>IF($A120&lt;=AG$178,MissFill!AF123,"")</f>
        <v>919</v>
      </c>
      <c r="AH120" s="18">
        <f>IF($A120&lt;=AH$178,MissFill!AG123,"")</f>
        <v>585</v>
      </c>
      <c r="AI120" s="18">
        <f>IF($A120&lt;=AI$178,MissFill!AH123,"")</f>
        <v>588</v>
      </c>
      <c r="AJ120" s="18">
        <f>IF($A120&lt;=AJ$178,MissFill!AI123,"")</f>
        <v>1212</v>
      </c>
      <c r="AK120" s="18">
        <f>IF($A120&lt;=AK$178,MissFill!AJ123,"")</f>
        <v>1803</v>
      </c>
      <c r="AL120" s="18">
        <f>IF($A120&lt;=AL$178,MissFill!AK123,"")</f>
        <v>539</v>
      </c>
      <c r="AM120" s="18">
        <f>IF($A120&lt;=AM$178,MissFill!AL123,"")</f>
        <v>549</v>
      </c>
      <c r="AN120" s="18">
        <f>IF($A120&lt;=AN$178,MissFill!AM123,"")</f>
        <v>667</v>
      </c>
      <c r="AO120" s="18">
        <f>IF($A120&lt;=AO$178,MissFill!AN123,"")</f>
        <v>228</v>
      </c>
      <c r="AP120" s="18">
        <f>IF($A120&lt;=AP$178,MissFill!AO123,"")</f>
        <v>2122</v>
      </c>
      <c r="AQ120" s="18">
        <f>IF($A120&lt;=AQ$178,MissFill!AP123,"")</f>
        <v>2212</v>
      </c>
      <c r="AR120" s="18">
        <f>IF($A120&lt;=AR$178,MissFill!AQ123,"")</f>
        <v>1877</v>
      </c>
      <c r="AS120" s="18">
        <f>IF($A120&lt;=AS$178,MissFill!AR123,"")</f>
        <v>1191</v>
      </c>
      <c r="AT120" s="18">
        <f>IF($A120&lt;=AT$178,MissFill!AS123,"")</f>
        <v>875</v>
      </c>
      <c r="AU120" s="18">
        <f>IF($A120&lt;=AU$178,MissFill!AT123,"")</f>
        <v>1099</v>
      </c>
      <c r="AV120" s="18">
        <f>IF($A120&lt;=AV$178,MissFill!AU123,"")</f>
        <v>1549</v>
      </c>
      <c r="AW120" s="18">
        <f>IF($A120&lt;=AW$178,MissFill!AV123,"")</f>
        <v>165</v>
      </c>
      <c r="AX120" s="18">
        <f>IF($A120&lt;=AX$178,MissFill!AW123,"")</f>
        <v>498</v>
      </c>
    </row>
    <row r="121" spans="1:50" x14ac:dyDescent="0.25">
      <c r="A121" s="8">
        <v>44466</v>
      </c>
      <c r="B121" s="11">
        <v>270</v>
      </c>
      <c r="C121" s="18">
        <f>IF($A121&lt;=C$178,MissFill!B124,"")</f>
        <v>33</v>
      </c>
      <c r="D121" s="18">
        <f>IF($A121&lt;=D$178,MissFill!C124,"")</f>
        <v>353</v>
      </c>
      <c r="E121" s="18">
        <f>IF($A121&lt;=E$178,MissFill!D124,"")</f>
        <v>95</v>
      </c>
      <c r="F121" s="18">
        <f>IF($A121&lt;=F$178,MissFill!E124,"")</f>
        <v>1521</v>
      </c>
      <c r="G121" s="18">
        <f>IF($A121&lt;=G$178,MissFill!F124,"")</f>
        <v>0</v>
      </c>
      <c r="H121" s="18">
        <f>IF($A121&lt;=H$178,MissFill!G124,"")</f>
        <v>0</v>
      </c>
      <c r="I121" s="18">
        <f>IF($A121&lt;=I$178,MissFill!H124,"")</f>
        <v>0</v>
      </c>
      <c r="J121" s="18">
        <f>IF($A121&lt;=J$178,MissFill!I124,"")</f>
        <v>3187</v>
      </c>
      <c r="K121" s="18">
        <f>IF($A121&lt;=K$178,MissFill!J124,"")</f>
        <v>689</v>
      </c>
      <c r="L121" s="18">
        <f>IF($A121&lt;=L$178,MissFill!K124,"")</f>
        <v>1659</v>
      </c>
      <c r="M121" s="18">
        <f>IF($A121&lt;=M$178,MissFill!L124,"")</f>
        <v>4281</v>
      </c>
      <c r="N121" s="18">
        <f>IF($A121&lt;=N$178,MissFill!M124,"")</f>
        <v>1599</v>
      </c>
      <c r="O121" s="18">
        <f>IF($A121&lt;=O$178,MissFill!N124,"")</f>
        <v>2195</v>
      </c>
      <c r="P121" s="18">
        <f>IF($A121&lt;=P$178,MissFill!O124,"")</f>
        <v>1254</v>
      </c>
      <c r="Q121" s="18">
        <f>IF($A121&lt;=Q$178,MissFill!P124,"")</f>
        <v>63</v>
      </c>
      <c r="R121" s="18">
        <f>IF($A121&lt;=R$178,MissFill!Q124,"")</f>
        <v>0</v>
      </c>
      <c r="S121" s="18">
        <f>IF($A121&lt;=S$178,MissFill!R124,"")</f>
        <v>378</v>
      </c>
      <c r="T121" s="18">
        <f>IF($A121&lt;=T$178,MissFill!S124,"")</f>
        <v>565</v>
      </c>
      <c r="U121" s="18">
        <f>IF($A121&lt;=U$178,MissFill!T124,"")</f>
        <v>50</v>
      </c>
      <c r="V121" s="18">
        <f>IF($A121&lt;=V$178,MissFill!U124,"")</f>
        <v>893</v>
      </c>
      <c r="W121" s="18">
        <f>IF($A121&lt;=W$178,MissFill!V124,"")</f>
        <v>0</v>
      </c>
      <c r="X121" s="18">
        <f>IF($A121&lt;=X$178,MissFill!W124,"")</f>
        <v>191</v>
      </c>
      <c r="Y121" s="18">
        <f>IF($A121&lt;=Y$178,MissFill!X124,"")</f>
        <v>14</v>
      </c>
      <c r="Z121" s="18">
        <f>IF($A121&lt;=Z$178,MissFill!Y124,"")</f>
        <v>184</v>
      </c>
      <c r="AA121" s="18">
        <f>IF($A121&lt;=AA$178,MissFill!Z124,"")</f>
        <v>267</v>
      </c>
      <c r="AB121" s="18">
        <f>IF($A121&lt;=AB$178,MissFill!AA124,"")</f>
        <v>3778</v>
      </c>
      <c r="AC121" s="18">
        <f>IF($A121&lt;=AC$178,MissFill!AB124,"")</f>
        <v>331</v>
      </c>
      <c r="AD121" s="18">
        <f>IF($A121&lt;=AD$178,MissFill!AC124,"")</f>
        <v>19</v>
      </c>
      <c r="AE121" s="18">
        <f>IF($A121&lt;=AE$178,MissFill!AD124,"")</f>
        <v>1403</v>
      </c>
      <c r="AF121" s="18">
        <f>IF($A121&lt;=AF$178,MissFill!AE124,"")</f>
        <v>105</v>
      </c>
      <c r="AG121" s="18">
        <f>IF($A121&lt;=AG$178,MissFill!AF124,"")</f>
        <v>0</v>
      </c>
      <c r="AH121" s="18">
        <f>IF($A121&lt;=AH$178,MissFill!AG124,"")</f>
        <v>178</v>
      </c>
      <c r="AI121" s="18">
        <f>IF($A121&lt;=AI$178,MissFill!AH124,"")</f>
        <v>79</v>
      </c>
      <c r="AJ121" s="18">
        <f>IF($A121&lt;=AJ$178,MissFill!AI124,"")</f>
        <v>613</v>
      </c>
      <c r="AK121" s="18">
        <f>IF($A121&lt;=AK$178,MissFill!AJ124,"")</f>
        <v>3691</v>
      </c>
      <c r="AL121" s="18">
        <f>IF($A121&lt;=AL$178,MissFill!AK124,"")</f>
        <v>527</v>
      </c>
      <c r="AM121" s="18">
        <f>IF($A121&lt;=AM$178,MissFill!AL124,"")</f>
        <v>1243</v>
      </c>
      <c r="AN121" s="18">
        <f>IF($A121&lt;=AN$178,MissFill!AM124,"")</f>
        <v>1496</v>
      </c>
      <c r="AO121" s="18">
        <f>IF($A121&lt;=AO$178,MissFill!AN124,"")</f>
        <v>304</v>
      </c>
      <c r="AP121" s="18">
        <f>IF($A121&lt;=AP$178,MissFill!AO124,"")</f>
        <v>1552</v>
      </c>
      <c r="AQ121" s="18">
        <f>IF($A121&lt;=AQ$178,MissFill!AP124,"")</f>
        <v>1439</v>
      </c>
      <c r="AR121" s="18">
        <f>IF($A121&lt;=AR$178,MissFill!AQ124,"")</f>
        <v>1894</v>
      </c>
      <c r="AS121" s="18">
        <f>IF($A121&lt;=AS$178,MissFill!AR124,"")</f>
        <v>590</v>
      </c>
      <c r="AT121" s="18">
        <f>IF($A121&lt;=AT$178,MissFill!AS124,"")</f>
        <v>411</v>
      </c>
      <c r="AU121" s="18">
        <f>IF($A121&lt;=AU$178,MissFill!AT124,"")</f>
        <v>753</v>
      </c>
      <c r="AV121" s="18">
        <f>IF($A121&lt;=AV$178,MissFill!AU124,"")</f>
        <v>1125</v>
      </c>
      <c r="AW121" s="18">
        <f>IF($A121&lt;=AW$178,MissFill!AV124,"")</f>
        <v>467</v>
      </c>
      <c r="AX121" s="18">
        <f>IF($A121&lt;=AX$178,MissFill!AW124,"")</f>
        <v>1314</v>
      </c>
    </row>
    <row r="122" spans="1:50" x14ac:dyDescent="0.25">
      <c r="A122" s="8">
        <v>44467</v>
      </c>
      <c r="B122" s="11">
        <v>271</v>
      </c>
      <c r="C122" s="18">
        <f>IF($A122&lt;=C$178,MissFill!B125,"")</f>
        <v>1536</v>
      </c>
      <c r="D122" s="18">
        <f>IF($A122&lt;=D$178,MissFill!C125,"")</f>
        <v>1548</v>
      </c>
      <c r="E122" s="18">
        <f>IF($A122&lt;=E$178,MissFill!D125,"")</f>
        <v>0</v>
      </c>
      <c r="F122" s="18">
        <f>IF($A122&lt;=F$178,MissFill!E125,"")</f>
        <v>770</v>
      </c>
      <c r="G122" s="18">
        <f>IF($A122&lt;=G$178,MissFill!F125,"")</f>
        <v>77</v>
      </c>
      <c r="H122" s="18">
        <f>IF($A122&lt;=H$178,MissFill!G125,"")</f>
        <v>0</v>
      </c>
      <c r="I122" s="18">
        <f>IF($A122&lt;=I$178,MissFill!H125,"")</f>
        <v>659.23169372992197</v>
      </c>
      <c r="J122" s="18">
        <f>IF($A122&lt;=J$178,MissFill!I125,"")</f>
        <v>1037</v>
      </c>
      <c r="K122" s="18">
        <f>IF($A122&lt;=K$178,MissFill!J125,"")</f>
        <v>31</v>
      </c>
      <c r="L122" s="18">
        <f>IF($A122&lt;=L$178,MissFill!K125,"")</f>
        <v>2047</v>
      </c>
      <c r="M122" s="18">
        <f>IF($A122&lt;=M$178,MissFill!L125,"")</f>
        <v>8441</v>
      </c>
      <c r="N122" s="18">
        <f>IF($A122&lt;=N$178,MissFill!M125,"")</f>
        <v>240</v>
      </c>
      <c r="O122" s="18">
        <f>IF($A122&lt;=O$178,MissFill!N125,"")</f>
        <v>0</v>
      </c>
      <c r="P122" s="18">
        <f>IF($A122&lt;=P$178,MissFill!O125,"")</f>
        <v>1727</v>
      </c>
      <c r="Q122" s="18">
        <f>IF($A122&lt;=Q$178,MissFill!P125,"")</f>
        <v>657</v>
      </c>
      <c r="R122" s="18">
        <f>IF($A122&lt;=R$178,MissFill!Q125,"")</f>
        <v>108</v>
      </c>
      <c r="S122" s="18">
        <f>IF($A122&lt;=S$178,MissFill!R125,"")</f>
        <v>1502</v>
      </c>
      <c r="T122" s="18">
        <f>IF($A122&lt;=T$178,MissFill!S125,"")</f>
        <v>1050</v>
      </c>
      <c r="U122" s="18">
        <f>IF($A122&lt;=U$178,MissFill!T125,"")</f>
        <v>919</v>
      </c>
      <c r="V122" s="18">
        <f>IF($A122&lt;=V$178,MissFill!U125,"")</f>
        <v>893</v>
      </c>
      <c r="W122" s="18">
        <f>IF($A122&lt;=W$178,MissFill!V125,"")</f>
        <v>9</v>
      </c>
      <c r="X122" s="18">
        <f>IF($A122&lt;=X$178,MissFill!W125,"")</f>
        <v>2448</v>
      </c>
      <c r="Y122" s="18">
        <f>IF($A122&lt;=Y$178,MissFill!X125,"")</f>
        <v>84</v>
      </c>
      <c r="Z122" s="18">
        <f>IF($A122&lt;=Z$178,MissFill!Y125,"")</f>
        <v>80</v>
      </c>
      <c r="AA122" s="18">
        <f>IF($A122&lt;=AA$178,MissFill!Z125,"")</f>
        <v>147</v>
      </c>
      <c r="AB122" s="18">
        <f>IF($A122&lt;=AB$178,MissFill!AA125,"")</f>
        <v>4422</v>
      </c>
      <c r="AC122" s="18">
        <f>IF($A122&lt;=AC$178,MissFill!AB125,"")</f>
        <v>799</v>
      </c>
      <c r="AD122" s="18">
        <f>IF($A122&lt;=AD$178,MissFill!AC125,"")</f>
        <v>37</v>
      </c>
      <c r="AE122" s="18">
        <f>IF($A122&lt;=AE$178,MissFill!AD125,"")</f>
        <v>2133</v>
      </c>
      <c r="AF122" s="18">
        <f>IF($A122&lt;=AF$178,MissFill!AE125,"")</f>
        <v>155</v>
      </c>
      <c r="AG122" s="18">
        <f>IF($A122&lt;=AG$178,MissFill!AF125,"")</f>
        <v>0</v>
      </c>
      <c r="AH122" s="18">
        <f>IF($A122&lt;=AH$178,MissFill!AG125,"")</f>
        <v>89</v>
      </c>
      <c r="AI122" s="18">
        <f>IF($A122&lt;=AI$178,MissFill!AH125,"")</f>
        <v>0</v>
      </c>
      <c r="AJ122" s="18">
        <f>IF($A122&lt;=AJ$178,MissFill!AI125,"")</f>
        <v>1382</v>
      </c>
      <c r="AK122" s="18">
        <f>IF($A122&lt;=AK$178,MissFill!AJ125,"")</f>
        <v>3971</v>
      </c>
      <c r="AL122" s="18">
        <f>IF($A122&lt;=AL$178,MissFill!AK125,"")</f>
        <v>1292</v>
      </c>
      <c r="AM122" s="18">
        <f>IF($A122&lt;=AM$178,MissFill!AL125,"")</f>
        <v>1062</v>
      </c>
      <c r="AN122" s="18">
        <f>IF($A122&lt;=AN$178,MissFill!AM125,"")</f>
        <v>2246</v>
      </c>
      <c r="AO122" s="18">
        <f>IF($A122&lt;=AO$178,MissFill!AN125,"")</f>
        <v>242</v>
      </c>
      <c r="AP122" s="18">
        <f>IF($A122&lt;=AP$178,MissFill!AO125,"")</f>
        <v>988</v>
      </c>
      <c r="AQ122" s="18">
        <f>IF($A122&lt;=AQ$178,MissFill!AP125,"")</f>
        <v>651</v>
      </c>
      <c r="AR122" s="18">
        <f>IF($A122&lt;=AR$178,MissFill!AQ125,"")</f>
        <v>1664</v>
      </c>
      <c r="AS122" s="18">
        <f>IF($A122&lt;=AS$178,MissFill!AR125,"")</f>
        <v>1539</v>
      </c>
      <c r="AT122" s="18">
        <f>IF($A122&lt;=AT$178,MissFill!AS125,"")</f>
        <v>50</v>
      </c>
      <c r="AU122" s="18">
        <f>IF($A122&lt;=AU$178,MissFill!AT125,"")</f>
        <v>827</v>
      </c>
      <c r="AV122" s="18">
        <f>IF($A122&lt;=AV$178,MissFill!AU125,"")</f>
        <v>1800</v>
      </c>
      <c r="AW122" s="18">
        <f>IF($A122&lt;=AW$178,MissFill!AV125,"")</f>
        <v>20</v>
      </c>
      <c r="AX122" s="18">
        <f>IF($A122&lt;=AX$178,MissFill!AW125,"")</f>
        <v>1509</v>
      </c>
    </row>
    <row r="123" spans="1:50" x14ac:dyDescent="0.25">
      <c r="A123" s="8">
        <v>44468</v>
      </c>
      <c r="B123" s="11">
        <v>272</v>
      </c>
      <c r="C123" s="18">
        <f>IF($A123&lt;=C$178,MissFill!B126,"")</f>
        <v>0</v>
      </c>
      <c r="D123" s="18">
        <f>IF($A123&lt;=D$178,MissFill!C126,"")</f>
        <v>675</v>
      </c>
      <c r="E123" s="18">
        <f>IF($A123&lt;=E$178,MissFill!D126,"")</f>
        <v>91</v>
      </c>
      <c r="F123" s="18">
        <f>IF($A123&lt;=F$178,MissFill!E126,"")</f>
        <v>0</v>
      </c>
      <c r="G123" s="18">
        <f>IF($A123&lt;=G$178,MissFill!F126,"")</f>
        <v>1626</v>
      </c>
      <c r="H123" s="18">
        <f>IF($A123&lt;=H$178,MissFill!G126,"")</f>
        <v>0</v>
      </c>
      <c r="I123" s="18">
        <f>IF($A123&lt;=I$178,MissFill!H126,"")</f>
        <v>528.12752563680999</v>
      </c>
      <c r="J123" s="18">
        <f>IF($A123&lt;=J$178,MissFill!I126,"")</f>
        <v>1</v>
      </c>
      <c r="K123" s="18">
        <f>IF($A123&lt;=K$178,MissFill!J126,"")</f>
        <v>149</v>
      </c>
      <c r="L123" s="18">
        <f>IF($A123&lt;=L$178,MissFill!K126,"")</f>
        <v>884</v>
      </c>
      <c r="M123" s="18">
        <f>IF($A123&lt;=M$178,MissFill!L126,"")</f>
        <v>3597</v>
      </c>
      <c r="N123" s="18">
        <f>IF($A123&lt;=N$178,MissFill!M126,"")</f>
        <v>1539</v>
      </c>
      <c r="O123" s="18">
        <f>IF($A123&lt;=O$178,MissFill!N126,"")</f>
        <v>105</v>
      </c>
      <c r="P123" s="18">
        <f>IF($A123&lt;=P$178,MissFill!O126,"")</f>
        <v>1103</v>
      </c>
      <c r="Q123" s="18">
        <f>IF($A123&lt;=Q$178,MissFill!P126,"")</f>
        <v>1571</v>
      </c>
      <c r="R123" s="18">
        <f>IF($A123&lt;=R$178,MissFill!Q126,"")</f>
        <v>111</v>
      </c>
      <c r="S123" s="18">
        <f>IF($A123&lt;=S$178,MissFill!R126,"")</f>
        <v>106</v>
      </c>
      <c r="T123" s="18">
        <f>IF($A123&lt;=T$178,MissFill!S126,"")</f>
        <v>1513</v>
      </c>
      <c r="U123" s="18">
        <f>IF($A123&lt;=U$178,MissFill!T126,"")</f>
        <v>228</v>
      </c>
      <c r="V123" s="18">
        <f>IF($A123&lt;=V$178,MissFill!U126,"")</f>
        <v>893</v>
      </c>
      <c r="W123" s="18">
        <f>IF($A123&lt;=W$178,MissFill!V126,"")</f>
        <v>30</v>
      </c>
      <c r="X123" s="18">
        <f>IF($A123&lt;=X$178,MissFill!W126,"")</f>
        <v>2027</v>
      </c>
      <c r="Y123" s="18">
        <f>IF($A123&lt;=Y$178,MissFill!X126,"")</f>
        <v>0</v>
      </c>
      <c r="Z123" s="18">
        <f>IF($A123&lt;=Z$178,MissFill!Y126,"")</f>
        <v>293</v>
      </c>
      <c r="AA123" s="18">
        <f>IF($A123&lt;=AA$178,MissFill!Z126,"")</f>
        <v>195</v>
      </c>
      <c r="AB123" s="18">
        <f>IF($A123&lt;=AB$178,MissFill!AA126,"")</f>
        <v>1204</v>
      </c>
      <c r="AC123" s="18">
        <f>IF($A123&lt;=AC$178,MissFill!AB126,"")</f>
        <v>133</v>
      </c>
      <c r="AD123" s="18">
        <f>IF($A123&lt;=AD$178,MissFill!AC126,"")</f>
        <v>29</v>
      </c>
      <c r="AE123" s="18">
        <f>IF($A123&lt;=AE$178,MissFill!AD126,"")</f>
        <v>1044</v>
      </c>
      <c r="AF123" s="18">
        <f>IF($A123&lt;=AF$178,MissFill!AE126,"")</f>
        <v>2203</v>
      </c>
      <c r="AG123" s="18">
        <f>IF($A123&lt;=AG$178,MissFill!AF126,"")</f>
        <v>0</v>
      </c>
      <c r="AH123" s="18">
        <f>IF($A123&lt;=AH$178,MissFill!AG126,"")</f>
        <v>801</v>
      </c>
      <c r="AI123" s="18">
        <f>IF($A123&lt;=AI$178,MissFill!AH126,"")</f>
        <v>0</v>
      </c>
      <c r="AJ123" s="18">
        <f>IF($A123&lt;=AJ$178,MissFill!AI126,"")</f>
        <v>0</v>
      </c>
      <c r="AK123" s="18">
        <f>IF($A123&lt;=AK$178,MissFill!AJ126,"")</f>
        <v>2863</v>
      </c>
      <c r="AL123" s="18">
        <f>IF($A123&lt;=AL$178,MissFill!AK126,"")</f>
        <v>5724</v>
      </c>
      <c r="AM123" s="18">
        <f>IF($A123&lt;=AM$178,MissFill!AL126,"")</f>
        <v>485</v>
      </c>
      <c r="AN123" s="18">
        <f>IF($A123&lt;=AN$178,MissFill!AM126,"")</f>
        <v>1229</v>
      </c>
      <c r="AO123" s="18">
        <f>IF($A123&lt;=AO$178,MissFill!AN126,"")</f>
        <v>320</v>
      </c>
      <c r="AP123" s="18">
        <f>IF($A123&lt;=AP$178,MissFill!AO126,"")</f>
        <v>1811</v>
      </c>
      <c r="AQ123" s="18">
        <f>IF($A123&lt;=AQ$178,MissFill!AP126,"")</f>
        <v>862</v>
      </c>
      <c r="AR123" s="18">
        <f>IF($A123&lt;=AR$178,MissFill!AQ126,"")</f>
        <v>883</v>
      </c>
      <c r="AS123" s="18">
        <f>IF($A123&lt;=AS$178,MissFill!AR126,"")</f>
        <v>1839</v>
      </c>
      <c r="AT123" s="18">
        <f>IF($A123&lt;=AT$178,MissFill!AS126,"")</f>
        <v>103</v>
      </c>
      <c r="AU123" s="18">
        <f>IF($A123&lt;=AU$178,MissFill!AT126,"")</f>
        <v>517</v>
      </c>
      <c r="AV123" s="18">
        <f>IF($A123&lt;=AV$178,MissFill!AU126,"")</f>
        <v>1885</v>
      </c>
      <c r="AW123" s="18">
        <f>IF($A123&lt;=AW$178,MissFill!AV126,"")</f>
        <v>49</v>
      </c>
      <c r="AX123" s="18">
        <f>IF($A123&lt;=AX$178,MissFill!AW126,"")</f>
        <v>1121</v>
      </c>
    </row>
    <row r="124" spans="1:50" x14ac:dyDescent="0.25">
      <c r="A124" s="8">
        <v>44469</v>
      </c>
      <c r="B124" s="11">
        <v>273</v>
      </c>
      <c r="C124" s="18">
        <f>IF($A124&lt;=C$178,MissFill!B127,"")</f>
        <v>15</v>
      </c>
      <c r="D124" s="18">
        <f>IF($A124&lt;=D$178,MissFill!C127,"")</f>
        <v>1615</v>
      </c>
      <c r="E124" s="18">
        <f>IF($A124&lt;=E$178,MissFill!D127,"")</f>
        <v>79</v>
      </c>
      <c r="F124" s="18">
        <f>IF($A124&lt;=F$178,MissFill!E127,"")</f>
        <v>2</v>
      </c>
      <c r="G124" s="18">
        <f>IF($A124&lt;=G$178,MissFill!F127,"")</f>
        <v>1351</v>
      </c>
      <c r="H124" s="18">
        <f>IF($A124&lt;=H$178,MissFill!G127,"")</f>
        <v>0</v>
      </c>
      <c r="I124" s="18">
        <f>IF($A124&lt;=I$178,MissFill!H127,"")</f>
        <v>667.88041322603999</v>
      </c>
      <c r="J124" s="18">
        <f>IF($A124&lt;=J$178,MissFill!I127,"")</f>
        <v>1610</v>
      </c>
      <c r="K124" s="18">
        <f>IF($A124&lt;=K$178,MissFill!J127,"")</f>
        <v>1219</v>
      </c>
      <c r="L124" s="18">
        <f>IF($A124&lt;=L$178,MissFill!K127,"")</f>
        <v>575</v>
      </c>
      <c r="M124" s="18">
        <f>IF($A124&lt;=M$178,MissFill!L127,"")</f>
        <v>1021</v>
      </c>
      <c r="N124" s="18">
        <f>IF($A124&lt;=N$178,MissFill!M127,"")</f>
        <v>0</v>
      </c>
      <c r="O124" s="18">
        <f>IF($A124&lt;=O$178,MissFill!N127,"")</f>
        <v>2589</v>
      </c>
      <c r="P124" s="18">
        <f>IF($A124&lt;=P$178,MissFill!O127,"")</f>
        <v>1788</v>
      </c>
      <c r="Q124" s="18">
        <f>IF($A124&lt;=Q$178,MissFill!P127,"")</f>
        <v>167</v>
      </c>
      <c r="R124" s="18">
        <f>IF($A124&lt;=R$178,MissFill!Q127,"")</f>
        <v>2138</v>
      </c>
      <c r="S124" s="18">
        <f>IF($A124&lt;=S$178,MissFill!R127,"")</f>
        <v>4179</v>
      </c>
      <c r="T124" s="18">
        <f>IF($A124&lt;=T$178,MissFill!S127,"")</f>
        <v>54</v>
      </c>
      <c r="U124" s="18">
        <f>IF($A124&lt;=U$178,MissFill!T127,"")</f>
        <v>1516</v>
      </c>
      <c r="V124" s="18">
        <f>IF($A124&lt;=V$178,MissFill!U127,"")</f>
        <v>893</v>
      </c>
      <c r="W124" s="18">
        <f>IF($A124&lt;=W$178,MissFill!V127,"")</f>
        <v>13</v>
      </c>
      <c r="X124" s="18">
        <f>IF($A124&lt;=X$178,MissFill!W127,"")</f>
        <v>706</v>
      </c>
      <c r="Y124" s="18">
        <f>IF($A124&lt;=Y$178,MissFill!X127,"")</f>
        <v>0</v>
      </c>
      <c r="Z124" s="18">
        <f>IF($A124&lt;=Z$178,MissFill!Y127,"")</f>
        <v>4010</v>
      </c>
      <c r="AA124" s="18">
        <f>IF($A124&lt;=AA$178,MissFill!Z127,"")</f>
        <v>164</v>
      </c>
      <c r="AB124" s="18">
        <f>IF($A124&lt;=AB$178,MissFill!AA127,"")</f>
        <v>4126</v>
      </c>
      <c r="AC124" s="18">
        <f>IF($A124&lt;=AC$178,MissFill!AB127,"")</f>
        <v>0</v>
      </c>
      <c r="AD124" s="18">
        <f>IF($A124&lt;=AD$178,MissFill!AC127,"")</f>
        <v>61</v>
      </c>
      <c r="AE124" s="18">
        <f>IF($A124&lt;=AE$178,MissFill!AD127,"")</f>
        <v>167</v>
      </c>
      <c r="AF124" s="18">
        <f>IF($A124&lt;=AF$178,MissFill!AE127,"")</f>
        <v>874</v>
      </c>
      <c r="AG124" s="18">
        <f>IF($A124&lt;=AG$178,MissFill!AF127,"")</f>
        <v>55</v>
      </c>
      <c r="AH124" s="18">
        <f>IF($A124&lt;=AH$178,MissFill!AG127,"")</f>
        <v>268</v>
      </c>
      <c r="AI124" s="18">
        <f>IF($A124&lt;=AI$178,MissFill!AH127,"")</f>
        <v>0</v>
      </c>
      <c r="AJ124" s="18">
        <f>IF($A124&lt;=AJ$178,MissFill!AI127,"")</f>
        <v>106</v>
      </c>
      <c r="AK124" s="18">
        <f>IF($A124&lt;=AK$178,MissFill!AJ127,"")</f>
        <v>3026</v>
      </c>
      <c r="AL124" s="18">
        <f>IF($A124&lt;=AL$178,MissFill!AK127,"")</f>
        <v>5483</v>
      </c>
      <c r="AM124" s="18">
        <f>IF($A124&lt;=AM$178,MissFill!AL127,"")</f>
        <v>310</v>
      </c>
      <c r="AN124" s="18">
        <f>IF($A124&lt;=AN$178,MissFill!AM127,"")</f>
        <v>1005</v>
      </c>
      <c r="AO124" s="18">
        <f>IF($A124&lt;=AO$178,MissFill!AN127,"")</f>
        <v>742</v>
      </c>
      <c r="AP124" s="18">
        <f>IF($A124&lt;=AP$178,MissFill!AO127,"")</f>
        <v>1068</v>
      </c>
      <c r="AQ124" s="18">
        <f>IF($A124&lt;=AQ$178,MissFill!AP127,"")</f>
        <v>1184</v>
      </c>
      <c r="AR124" s="18">
        <f>IF($A124&lt;=AR$178,MissFill!AQ127,"")</f>
        <v>2191.2127475832999</v>
      </c>
      <c r="AS124" s="18">
        <f>IF($A124&lt;=AS$178,MissFill!AR127,"")</f>
        <v>1477</v>
      </c>
      <c r="AT124" s="18">
        <f>IF($A124&lt;=AT$178,MissFill!AS127,"")</f>
        <v>360</v>
      </c>
      <c r="AU124" s="18">
        <f>IF($A124&lt;=AU$178,MissFill!AT127,"")</f>
        <v>606</v>
      </c>
      <c r="AV124" s="18">
        <f>IF($A124&lt;=AV$178,MissFill!AU127,"")</f>
        <v>1517</v>
      </c>
      <c r="AW124" s="18">
        <f>IF($A124&lt;=AW$178,MissFill!AV127,"")</f>
        <v>427</v>
      </c>
      <c r="AX124" s="18">
        <f>IF($A124&lt;=AX$178,MissFill!AW127,"")</f>
        <v>2157</v>
      </c>
    </row>
    <row r="125" spans="1:50" x14ac:dyDescent="0.25">
      <c r="A125" s="8">
        <v>44470</v>
      </c>
      <c r="B125" s="11">
        <v>274</v>
      </c>
      <c r="C125" s="18">
        <f>IF($A125&lt;=C$178,MissFill!B128,"")</f>
        <v>5398</v>
      </c>
      <c r="D125" s="18">
        <f>IF($A125&lt;=D$178,MissFill!C128,"")</f>
        <v>384</v>
      </c>
      <c r="E125" s="18">
        <f>IF($A125&lt;=E$178,MissFill!D128,"")</f>
        <v>0</v>
      </c>
      <c r="F125" s="18">
        <f>IF($A125&lt;=F$178,MissFill!E128,"")</f>
        <v>1257.87418374515</v>
      </c>
      <c r="G125" s="18">
        <f>IF($A125&lt;=G$178,MissFill!F128,"")</f>
        <v>322</v>
      </c>
      <c r="H125" s="18">
        <f>IF($A125&lt;=H$178,MissFill!G128,"")</f>
        <v>0</v>
      </c>
      <c r="I125" s="18">
        <f>IF($A125&lt;=I$178,MissFill!H128,"")</f>
        <v>638.94381187036402</v>
      </c>
      <c r="J125" s="18">
        <f>IF($A125&lt;=J$178,MissFill!I128,"")</f>
        <v>78</v>
      </c>
      <c r="K125" s="18">
        <f>IF($A125&lt;=K$178,MissFill!J128,"")</f>
        <v>133</v>
      </c>
      <c r="L125" s="18">
        <f>IF($A125&lt;=L$178,MissFill!K128,"")</f>
        <v>721</v>
      </c>
      <c r="M125" s="18">
        <f>IF($A125&lt;=M$178,MissFill!L128,"")</f>
        <v>3554</v>
      </c>
      <c r="N125" s="18">
        <f>IF($A125&lt;=N$178,MissFill!M128,"")</f>
        <v>0</v>
      </c>
      <c r="O125" s="18">
        <f>IF($A125&lt;=O$178,MissFill!N128,"")</f>
        <v>1728</v>
      </c>
      <c r="P125" s="18">
        <f>IF($A125&lt;=P$178,MissFill!O128,"")</f>
        <v>565</v>
      </c>
      <c r="Q125" s="18">
        <f>IF($A125&lt;=Q$178,MissFill!P128,"")</f>
        <v>2231</v>
      </c>
      <c r="R125" s="18">
        <f>IF($A125&lt;=R$178,MissFill!Q128,"")</f>
        <v>366</v>
      </c>
      <c r="S125" s="18">
        <f>IF($A125&lt;=S$178,MissFill!R128,"")</f>
        <v>0</v>
      </c>
      <c r="T125" s="18">
        <f>IF($A125&lt;=T$178,MissFill!S128,"")</f>
        <v>11</v>
      </c>
      <c r="U125" s="18">
        <f>IF($A125&lt;=U$178,MissFill!T128,"")</f>
        <v>0</v>
      </c>
      <c r="V125" s="18">
        <f>IF($A125&lt;=V$178,MissFill!U128,"")</f>
        <v>893</v>
      </c>
      <c r="W125" s="18">
        <f>IF($A125&lt;=W$178,MissFill!V128,"")</f>
        <v>577</v>
      </c>
      <c r="X125" s="18">
        <f>IF($A125&lt;=X$178,MissFill!W128,"")</f>
        <v>768.5</v>
      </c>
      <c r="Y125" s="18">
        <f>IF($A125&lt;=Y$178,MissFill!X128,"")</f>
        <v>0</v>
      </c>
      <c r="Z125" s="18">
        <f>IF($A125&lt;=Z$178,MissFill!Y128,"")</f>
        <v>3274</v>
      </c>
      <c r="AA125" s="18">
        <f>IF($A125&lt;=AA$178,MissFill!Z128,"")</f>
        <v>1343</v>
      </c>
      <c r="AB125" s="18">
        <f>IF($A125&lt;=AB$178,MissFill!AA128,"")</f>
        <v>6260</v>
      </c>
      <c r="AC125" s="18">
        <f>IF($A125&lt;=AC$178,MissFill!AB128,"")</f>
        <v>0</v>
      </c>
      <c r="AD125" s="18">
        <f>IF($A125&lt;=AD$178,MissFill!AC128,"")</f>
        <v>134</v>
      </c>
      <c r="AE125" s="18">
        <f>IF($A125&lt;=AE$178,MissFill!AD128,"")</f>
        <v>87</v>
      </c>
      <c r="AF125" s="18">
        <f>IF($A125&lt;=AF$178,MissFill!AE128,"")</f>
        <v>88</v>
      </c>
      <c r="AG125" s="18">
        <f>IF($A125&lt;=AG$178,MissFill!AF128,"")</f>
        <v>103</v>
      </c>
      <c r="AH125" s="18">
        <f>IF($A125&lt;=AH$178,MissFill!AG128,"")</f>
        <v>1404</v>
      </c>
      <c r="AI125" s="18">
        <f>IF($A125&lt;=AI$178,MissFill!AH128,"")</f>
        <v>0</v>
      </c>
      <c r="AJ125" s="18">
        <f>IF($A125&lt;=AJ$178,MissFill!AI128,"")</f>
        <v>1146</v>
      </c>
      <c r="AK125" s="18">
        <f>IF($A125&lt;=AK$178,MissFill!AJ128,"")</f>
        <v>227</v>
      </c>
      <c r="AL125" s="18">
        <f>IF($A125&lt;=AL$178,MissFill!AK128,"")</f>
        <v>4696</v>
      </c>
      <c r="AM125" s="18">
        <f>IF($A125&lt;=AM$178,MissFill!AL128,"")</f>
        <v>885</v>
      </c>
      <c r="AN125" s="18">
        <f>IF($A125&lt;=AN$178,MissFill!AM128,"")</f>
        <v>451</v>
      </c>
      <c r="AO125" s="18">
        <f>IF($A125&lt;=AO$178,MissFill!AN128,"")</f>
        <v>832</v>
      </c>
      <c r="AP125" s="18">
        <f>IF($A125&lt;=AP$178,MissFill!AO128,"")</f>
        <v>2237</v>
      </c>
      <c r="AQ125" s="18">
        <f>IF($A125&lt;=AQ$178,MissFill!AP128,"")</f>
        <v>1100</v>
      </c>
      <c r="AR125" s="18">
        <f>IF($A125&lt;=AR$178,MissFill!AQ128,"")</f>
        <v>2096.2762158362598</v>
      </c>
      <c r="AS125" s="18">
        <f>IF($A125&lt;=AS$178,MissFill!AR128,"")</f>
        <v>1592</v>
      </c>
      <c r="AT125" s="18">
        <f>IF($A125&lt;=AT$178,MissFill!AS128,"")</f>
        <v>16</v>
      </c>
      <c r="AU125" s="18">
        <f>IF($A125&lt;=AU$178,MissFill!AT128,"")</f>
        <v>1165</v>
      </c>
      <c r="AV125" s="18">
        <f>IF($A125&lt;=AV$178,MissFill!AU128,"")</f>
        <v>1003</v>
      </c>
      <c r="AW125" s="18">
        <f>IF($A125&lt;=AW$178,MissFill!AV128,"")</f>
        <v>149</v>
      </c>
      <c r="AX125" s="18">
        <f>IF($A125&lt;=AX$178,MissFill!AW128,"")</f>
        <v>1346</v>
      </c>
    </row>
    <row r="126" spans="1:50" x14ac:dyDescent="0.25">
      <c r="A126" s="8">
        <v>44471</v>
      </c>
      <c r="B126" s="11">
        <v>275</v>
      </c>
      <c r="C126" s="18">
        <f>IF($A126&lt;=C$178,MissFill!B129,"")</f>
        <v>33</v>
      </c>
      <c r="D126" s="18">
        <f>IF($A126&lt;=D$178,MissFill!C129,"")</f>
        <v>13</v>
      </c>
      <c r="E126" s="18">
        <f>IF($A126&lt;=E$178,MissFill!D129,"")</f>
        <v>0</v>
      </c>
      <c r="F126" s="18">
        <f>IF($A126&lt;=F$178,MissFill!E129,"")</f>
        <v>882.50116238050805</v>
      </c>
      <c r="G126" s="18">
        <f>IF($A126&lt;=G$178,MissFill!F129,"")</f>
        <v>2000</v>
      </c>
      <c r="H126" s="18">
        <f>IF($A126&lt;=H$178,MissFill!G129,"")</f>
        <v>0</v>
      </c>
      <c r="I126" s="18">
        <f>IF($A126&lt;=I$178,MissFill!H129,"")</f>
        <v>448.27111006563001</v>
      </c>
      <c r="J126" s="18">
        <f>IF($A126&lt;=J$178,MissFill!I129,"")</f>
        <v>2</v>
      </c>
      <c r="K126" s="18">
        <f>IF($A126&lt;=K$178,MissFill!J129,"")</f>
        <v>0</v>
      </c>
      <c r="L126" s="18">
        <f>IF($A126&lt;=L$178,MissFill!K129,"")</f>
        <v>729</v>
      </c>
      <c r="M126" s="18">
        <f>IF($A126&lt;=M$178,MissFill!L129,"")</f>
        <v>1660</v>
      </c>
      <c r="N126" s="18">
        <f>IF($A126&lt;=N$178,MissFill!M129,"")</f>
        <v>3</v>
      </c>
      <c r="O126" s="18">
        <f>IF($A126&lt;=O$178,MissFill!N129,"")</f>
        <v>2780</v>
      </c>
      <c r="P126" s="18">
        <f>IF($A126&lt;=P$178,MissFill!O129,"")</f>
        <v>58</v>
      </c>
      <c r="Q126" s="18">
        <f>IF($A126&lt;=Q$178,MissFill!P129,"")</f>
        <v>63</v>
      </c>
      <c r="R126" s="18">
        <f>IF($A126&lt;=R$178,MissFill!Q129,"")</f>
        <v>463</v>
      </c>
      <c r="S126" s="18">
        <f>IF($A126&lt;=S$178,MissFill!R129,"")</f>
        <v>0</v>
      </c>
      <c r="T126" s="18">
        <f>IF($A126&lt;=T$178,MissFill!S129,"")</f>
        <v>15</v>
      </c>
      <c r="U126" s="18">
        <f>IF($A126&lt;=U$178,MissFill!T129,"")</f>
        <v>83</v>
      </c>
      <c r="V126" s="18">
        <f>IF($A126&lt;=V$178,MissFill!U129,"")</f>
        <v>716</v>
      </c>
      <c r="W126" s="18">
        <f>IF($A126&lt;=W$178,MissFill!V129,"")</f>
        <v>69</v>
      </c>
      <c r="X126" s="18">
        <f>IF($A126&lt;=X$178,MissFill!W129,"")</f>
        <v>194</v>
      </c>
      <c r="Y126" s="18">
        <f>IF($A126&lt;=Y$178,MissFill!X129,"")</f>
        <v>101</v>
      </c>
      <c r="Z126" s="18">
        <f>IF($A126&lt;=Z$178,MissFill!Y129,"")</f>
        <v>1682</v>
      </c>
      <c r="AA126" s="18">
        <f>IF($A126&lt;=AA$178,MissFill!Z129,"")</f>
        <v>1007</v>
      </c>
      <c r="AB126" s="18">
        <f>IF($A126&lt;=AB$178,MissFill!AA129,"")</f>
        <v>4724</v>
      </c>
      <c r="AC126" s="18">
        <f>IF($A126&lt;=AC$178,MissFill!AB129,"")</f>
        <v>0</v>
      </c>
      <c r="AD126" s="18">
        <f>IF($A126&lt;=AD$178,MissFill!AC129,"")</f>
        <v>34</v>
      </c>
      <c r="AE126" s="18">
        <f>IF($A126&lt;=AE$178,MissFill!AD129,"")</f>
        <v>174</v>
      </c>
      <c r="AF126" s="18">
        <f>IF($A126&lt;=AF$178,MissFill!AE129,"")</f>
        <v>833</v>
      </c>
      <c r="AG126" s="18">
        <f>IF($A126&lt;=AG$178,MissFill!AF129,"")</f>
        <v>458</v>
      </c>
      <c r="AH126" s="18">
        <f>IF($A126&lt;=AH$178,MissFill!AG129,"")</f>
        <v>46</v>
      </c>
      <c r="AI126" s="18">
        <f>IF($A126&lt;=AI$178,MissFill!AH129,"")</f>
        <v>12</v>
      </c>
      <c r="AJ126" s="18">
        <f>IF($A126&lt;=AJ$178,MissFill!AI129,"")</f>
        <v>921</v>
      </c>
      <c r="AK126" s="18">
        <f>IF($A126&lt;=AK$178,MissFill!AJ129,"")</f>
        <v>33</v>
      </c>
      <c r="AL126" s="18">
        <f>IF($A126&lt;=AL$178,MissFill!AK129,"")</f>
        <v>4606</v>
      </c>
      <c r="AM126" s="18">
        <f>IF($A126&lt;=AM$178,MissFill!AL129,"")</f>
        <v>474</v>
      </c>
      <c r="AN126" s="18">
        <f>IF($A126&lt;=AN$178,MissFill!AM129,"")</f>
        <v>2077</v>
      </c>
      <c r="AO126" s="18">
        <f>IF($A126&lt;=AO$178,MissFill!AN129,"")</f>
        <v>379</v>
      </c>
      <c r="AP126" s="18">
        <f>IF($A126&lt;=AP$178,MissFill!AO129,"")</f>
        <v>773</v>
      </c>
      <c r="AQ126" s="18">
        <f>IF($A126&lt;=AQ$178,MissFill!AP129,"")</f>
        <v>504</v>
      </c>
      <c r="AR126" s="18">
        <f>IF($A126&lt;=AR$178,MissFill!AQ129,"")</f>
        <v>1470.7084545262701</v>
      </c>
      <c r="AS126" s="18">
        <f>IF($A126&lt;=AS$178,MissFill!AR129,"")</f>
        <v>1381</v>
      </c>
      <c r="AT126" s="18">
        <f>IF($A126&lt;=AT$178,MissFill!AS129,"")</f>
        <v>7</v>
      </c>
      <c r="AU126" s="18">
        <f>IF($A126&lt;=AU$178,MissFill!AT129,"")</f>
        <v>1140</v>
      </c>
      <c r="AV126" s="18">
        <f>IF($A126&lt;=AV$178,MissFill!AU129,"")</f>
        <v>1400</v>
      </c>
      <c r="AW126" s="18">
        <f>IF($A126&lt;=AW$178,MissFill!AV129,"")</f>
        <v>118</v>
      </c>
      <c r="AX126" s="18">
        <f>IF($A126&lt;=AX$178,MissFill!AW129,"")</f>
        <v>1397</v>
      </c>
    </row>
    <row r="127" spans="1:50" x14ac:dyDescent="0.25">
      <c r="A127" s="8">
        <v>44472</v>
      </c>
      <c r="B127" s="11">
        <v>276</v>
      </c>
      <c r="C127" s="18">
        <f>IF($A127&lt;=C$178,MissFill!B130,"")</f>
        <v>5</v>
      </c>
      <c r="D127" s="18">
        <f>IF($A127&lt;=D$178,MissFill!C130,"")</f>
        <v>648</v>
      </c>
      <c r="E127" s="18">
        <f>IF($A127&lt;=E$178,MissFill!D130,"")</f>
        <v>176</v>
      </c>
      <c r="F127" s="18">
        <f>IF($A127&lt;=F$178,MissFill!E130,"")</f>
        <v>745.12866300129895</v>
      </c>
      <c r="G127" s="18">
        <f>IF($A127&lt;=G$178,MissFill!F130,"")</f>
        <v>105</v>
      </c>
      <c r="H127" s="18">
        <f>IF($A127&lt;=H$178,MissFill!G130,"")</f>
        <v>0</v>
      </c>
      <c r="I127" s="18">
        <f>IF($A127&lt;=I$178,MissFill!H130,"")</f>
        <v>378.49202601102002</v>
      </c>
      <c r="J127" s="18">
        <f>IF($A127&lt;=J$178,MissFill!I130,"")</f>
        <v>877</v>
      </c>
      <c r="K127" s="18">
        <f>IF($A127&lt;=K$178,MissFill!J130,"")</f>
        <v>1</v>
      </c>
      <c r="L127" s="18">
        <f>IF($A127&lt;=L$178,MissFill!K130,"")</f>
        <v>173</v>
      </c>
      <c r="M127" s="18">
        <f>IF($A127&lt;=M$178,MissFill!L130,"")</f>
        <v>0</v>
      </c>
      <c r="N127" s="18">
        <f>IF($A127&lt;=N$178,MissFill!M130,"")</f>
        <v>26</v>
      </c>
      <c r="O127" s="18">
        <f>IF($A127&lt;=O$178,MissFill!N130,"")</f>
        <v>1083</v>
      </c>
      <c r="P127" s="18">
        <f>IF($A127&lt;=P$178,MissFill!O130,"")</f>
        <v>323</v>
      </c>
      <c r="Q127" s="18">
        <f>IF($A127&lt;=Q$178,MissFill!P130,"")</f>
        <v>35</v>
      </c>
      <c r="R127" s="18">
        <f>IF($A127&lt;=R$178,MissFill!Q130,"")</f>
        <v>567</v>
      </c>
      <c r="S127" s="18">
        <f>IF($A127&lt;=S$178,MissFill!R130,"")</f>
        <v>0</v>
      </c>
      <c r="T127" s="18">
        <f>IF($A127&lt;=T$178,MissFill!S130,"")</f>
        <v>158</v>
      </c>
      <c r="U127" s="18">
        <f>IF($A127&lt;=U$178,MissFill!T130,"")</f>
        <v>1573</v>
      </c>
      <c r="V127" s="18">
        <f>IF($A127&lt;=V$178,MissFill!U130,"")</f>
        <v>505</v>
      </c>
      <c r="W127" s="18">
        <f>IF($A127&lt;=W$178,MissFill!V130,"")</f>
        <v>340</v>
      </c>
      <c r="X127" s="18">
        <f>IF($A127&lt;=X$178,MissFill!W130,"")</f>
        <v>147</v>
      </c>
      <c r="Y127" s="18">
        <f>IF($A127&lt;=Y$178,MissFill!X130,"")</f>
        <v>0</v>
      </c>
      <c r="Z127" s="18">
        <f>IF($A127&lt;=Z$178,MissFill!Y130,"")</f>
        <v>228</v>
      </c>
      <c r="AA127" s="18">
        <f>IF($A127&lt;=AA$178,MissFill!Z130,"")</f>
        <v>41</v>
      </c>
      <c r="AB127" s="18">
        <f>IF($A127&lt;=AB$178,MissFill!AA130,"")</f>
        <v>7697</v>
      </c>
      <c r="AC127" s="18">
        <f>IF($A127&lt;=AC$178,MissFill!AB130,"")</f>
        <v>0</v>
      </c>
      <c r="AD127" s="18">
        <f>IF($A127&lt;=AD$178,MissFill!AC130,"")</f>
        <v>173</v>
      </c>
      <c r="AE127" s="18">
        <f>IF($A127&lt;=AE$178,MissFill!AD130,"")</f>
        <v>40</v>
      </c>
      <c r="AF127" s="18">
        <f>IF($A127&lt;=AF$178,MissFill!AE130,"")</f>
        <v>150</v>
      </c>
      <c r="AG127" s="18">
        <f>IF($A127&lt;=AG$178,MissFill!AF130,"")</f>
        <v>1095</v>
      </c>
      <c r="AH127" s="18">
        <f>IF($A127&lt;=AH$178,MissFill!AG130,"")</f>
        <v>116</v>
      </c>
      <c r="AI127" s="18">
        <f>IF($A127&lt;=AI$178,MissFill!AH130,"")</f>
        <v>54</v>
      </c>
      <c r="AJ127" s="18">
        <f>IF($A127&lt;=AJ$178,MissFill!AI130,"")</f>
        <v>600</v>
      </c>
      <c r="AK127" s="18">
        <f>IF($A127&lt;=AK$178,MissFill!AJ130,"")</f>
        <v>18</v>
      </c>
      <c r="AL127" s="18">
        <f>IF($A127&lt;=AL$178,MissFill!AK130,"")</f>
        <v>4288</v>
      </c>
      <c r="AM127" s="18">
        <f>IF($A127&lt;=AM$178,MissFill!AL130,"")</f>
        <v>515</v>
      </c>
      <c r="AN127" s="18">
        <f>IF($A127&lt;=AN$178,MissFill!AM130,"")</f>
        <v>71</v>
      </c>
      <c r="AO127" s="18">
        <f>IF($A127&lt;=AO$178,MissFill!AN130,"")</f>
        <v>930.91408132312597</v>
      </c>
      <c r="AP127" s="18">
        <f>IF($A127&lt;=AP$178,MissFill!AO130,"")</f>
        <v>638</v>
      </c>
      <c r="AQ127" s="18">
        <f>IF($A127&lt;=AQ$178,MissFill!AP130,"")</f>
        <v>502</v>
      </c>
      <c r="AR127" s="18">
        <f>IF($A127&lt;=AR$178,MissFill!AQ130,"")</f>
        <v>1241.77402950757</v>
      </c>
      <c r="AS127" s="18">
        <f>IF($A127&lt;=AS$178,MissFill!AR130,"")</f>
        <v>1137</v>
      </c>
      <c r="AT127" s="18">
        <f>IF($A127&lt;=AT$178,MissFill!AS130,"")</f>
        <v>108</v>
      </c>
      <c r="AU127" s="18">
        <f>IF($A127&lt;=AU$178,MissFill!AT130,"")</f>
        <v>877</v>
      </c>
      <c r="AV127" s="18">
        <f>IF($A127&lt;=AV$178,MissFill!AU130,"")</f>
        <v>1002</v>
      </c>
      <c r="AW127" s="18">
        <f>IF($A127&lt;=AW$178,MissFill!AV130,"")</f>
        <v>94</v>
      </c>
      <c r="AX127" s="18">
        <f>IF($A127&lt;=AX$178,MissFill!AW130,"")</f>
        <v>883</v>
      </c>
    </row>
    <row r="128" spans="1:50" x14ac:dyDescent="0.25">
      <c r="A128" s="8">
        <v>44473</v>
      </c>
      <c r="B128" s="11">
        <v>277</v>
      </c>
      <c r="C128" s="18">
        <f>IF($A128&lt;=C$178,MissFill!B131,"")</f>
        <v>0</v>
      </c>
      <c r="D128" s="18">
        <f>IF($A128&lt;=D$178,MissFill!C131,"")</f>
        <v>0</v>
      </c>
      <c r="E128" s="18">
        <f>IF($A128&lt;=E$178,MissFill!D131,"")</f>
        <v>205</v>
      </c>
      <c r="F128" s="18">
        <f>IF($A128&lt;=F$178,MissFill!E131,"")</f>
        <v>522.62783250474399</v>
      </c>
      <c r="G128" s="18">
        <f>IF($A128&lt;=G$178,MissFill!F131,"")</f>
        <v>0</v>
      </c>
      <c r="H128" s="18">
        <f>IF($A128&lt;=H$178,MissFill!G131,"")</f>
        <v>0</v>
      </c>
      <c r="I128" s="18">
        <f>IF($A128&lt;=I$178,MissFill!H131,"")</f>
        <v>265.471558129953</v>
      </c>
      <c r="J128" s="18">
        <f>IF($A128&lt;=J$178,MissFill!I131,"")</f>
        <v>2183</v>
      </c>
      <c r="K128" s="18">
        <f>IF($A128&lt;=K$178,MissFill!J131,"")</f>
        <v>29</v>
      </c>
      <c r="L128" s="18">
        <f>IF($A128&lt;=L$178,MissFill!K131,"")</f>
        <v>140</v>
      </c>
      <c r="M128" s="18">
        <f>IF($A128&lt;=M$178,MissFill!L131,"")</f>
        <v>0</v>
      </c>
      <c r="N128" s="18">
        <f>IF($A128&lt;=N$178,MissFill!M131,"")</f>
        <v>0</v>
      </c>
      <c r="O128" s="18">
        <f>IF($A128&lt;=O$178,MissFill!N131,"")</f>
        <v>1152</v>
      </c>
      <c r="P128" s="18">
        <f>IF($A128&lt;=P$178,MissFill!O131,"")</f>
        <v>657</v>
      </c>
      <c r="Q128" s="18">
        <f>IF($A128&lt;=Q$178,MissFill!P131,"")</f>
        <v>1145</v>
      </c>
      <c r="R128" s="18">
        <f>IF($A128&lt;=R$178,MissFill!Q131,"")</f>
        <v>9</v>
      </c>
      <c r="S128" s="18">
        <f>IF($A128&lt;=S$178,MissFill!R131,"")</f>
        <v>0</v>
      </c>
      <c r="T128" s="18">
        <f>IF($A128&lt;=T$178,MissFill!S131,"")</f>
        <v>497</v>
      </c>
      <c r="U128" s="18">
        <f>IF($A128&lt;=U$178,MissFill!T131,"")</f>
        <v>651</v>
      </c>
      <c r="V128" s="18">
        <f>IF($A128&lt;=V$178,MissFill!U131,"")</f>
        <v>175</v>
      </c>
      <c r="W128" s="18">
        <f>IF($A128&lt;=W$178,MissFill!V131,"")</f>
        <v>23</v>
      </c>
      <c r="X128" s="18">
        <f>IF($A128&lt;=X$178,MissFill!W131,"")</f>
        <v>49</v>
      </c>
      <c r="Y128" s="18">
        <f>IF($A128&lt;=Y$178,MissFill!X131,"")</f>
        <v>0</v>
      </c>
      <c r="Z128" s="18">
        <f>IF($A128&lt;=Z$178,MissFill!Y131,"")</f>
        <v>7</v>
      </c>
      <c r="AA128" s="18">
        <f>IF($A128&lt;=AA$178,MissFill!Z131,"")</f>
        <v>1110</v>
      </c>
      <c r="AB128" s="18">
        <f>IF($A128&lt;=AB$178,MissFill!AA131,"")</f>
        <v>3624</v>
      </c>
      <c r="AC128" s="18">
        <f>IF($A128&lt;=AC$178,MissFill!AB131,"")</f>
        <v>0</v>
      </c>
      <c r="AD128" s="18">
        <f>IF($A128&lt;=AD$178,MissFill!AC131,"")</f>
        <v>196</v>
      </c>
      <c r="AE128" s="18">
        <f>IF($A128&lt;=AE$178,MissFill!AD131,"")</f>
        <v>588</v>
      </c>
      <c r="AF128" s="18">
        <f>IF($A128&lt;=AF$178,MissFill!AE131,"")</f>
        <v>0</v>
      </c>
      <c r="AG128" s="18">
        <f>IF($A128&lt;=AG$178,MissFill!AF131,"")</f>
        <v>930</v>
      </c>
      <c r="AH128" s="18">
        <f>IF($A128&lt;=AH$178,MissFill!AG131,"")</f>
        <v>92</v>
      </c>
      <c r="AI128" s="18">
        <f>IF($A128&lt;=AI$178,MissFill!AH131,"")</f>
        <v>0</v>
      </c>
      <c r="AJ128" s="18">
        <f>IF($A128&lt;=AJ$178,MissFill!AI131,"")</f>
        <v>85</v>
      </c>
      <c r="AK128" s="18">
        <f>IF($A128&lt;=AK$178,MissFill!AJ131,"")</f>
        <v>12</v>
      </c>
      <c r="AL128" s="18">
        <f>IF($A128&lt;=AL$178,MissFill!AK131,"")</f>
        <v>2230</v>
      </c>
      <c r="AM128" s="18">
        <f>IF($A128&lt;=AM$178,MissFill!AL131,"")</f>
        <v>146</v>
      </c>
      <c r="AN128" s="18">
        <f>IF($A128&lt;=AN$178,MissFill!AM131,"")</f>
        <v>146</v>
      </c>
      <c r="AO128" s="18">
        <f>IF($A128&lt;=AO$178,MissFill!AN131,"")</f>
        <v>652.93637551937104</v>
      </c>
      <c r="AP128" s="18">
        <f>IF($A128&lt;=AP$178,MissFill!AO131,"")</f>
        <v>437</v>
      </c>
      <c r="AQ128" s="18">
        <f>IF($A128&lt;=AQ$178,MissFill!AP131,"")</f>
        <v>320</v>
      </c>
      <c r="AR128" s="18">
        <f>IF($A128&lt;=AR$178,MissFill!AQ131,"")</f>
        <v>870.97128542759003</v>
      </c>
      <c r="AS128" s="18">
        <f>IF($A128&lt;=AS$178,MissFill!AR131,"")</f>
        <v>433</v>
      </c>
      <c r="AT128" s="18">
        <f>IF($A128&lt;=AT$178,MissFill!AS131,"")</f>
        <v>216</v>
      </c>
      <c r="AU128" s="18">
        <f>IF($A128&lt;=AU$178,MissFill!AT131,"")</f>
        <v>613</v>
      </c>
      <c r="AV128" s="18">
        <f>IF($A128&lt;=AV$178,MissFill!AU131,"")</f>
        <v>410</v>
      </c>
      <c r="AW128" s="18">
        <f>IF($A128&lt;=AW$178,MissFill!AV131,"")</f>
        <v>51</v>
      </c>
      <c r="AX128" s="18">
        <f>IF($A128&lt;=AX$178,MissFill!AW131,"")</f>
        <v>425</v>
      </c>
    </row>
    <row r="129" spans="1:50" x14ac:dyDescent="0.25">
      <c r="A129" s="8">
        <v>44474</v>
      </c>
      <c r="B129" s="11">
        <v>278</v>
      </c>
      <c r="C129" s="18">
        <f>IF($A129&lt;=C$178,MissFill!B132,"")</f>
        <v>2604</v>
      </c>
      <c r="D129" s="18">
        <f>IF($A129&lt;=D$178,MissFill!C132,"")</f>
        <v>85</v>
      </c>
      <c r="E129" s="18">
        <f>IF($A129&lt;=E$178,MissFill!D132,"")</f>
        <v>0</v>
      </c>
      <c r="F129" s="18">
        <f>IF($A129&lt;=F$178,MissFill!E132,"")</f>
        <v>560.64263488100198</v>
      </c>
      <c r="G129" s="18">
        <f>IF($A129&lt;=G$178,MissFill!F132,"")</f>
        <v>5</v>
      </c>
      <c r="H129" s="18">
        <f>IF($A129&lt;=H$178,MissFill!G132,"")</f>
        <v>0</v>
      </c>
      <c r="I129" s="18">
        <f>IF($A129&lt;=I$178,MissFill!H132,"")</f>
        <v>284.78137706972598</v>
      </c>
      <c r="J129" s="18">
        <f>IF($A129&lt;=J$178,MissFill!I132,"")</f>
        <v>3194</v>
      </c>
      <c r="K129" s="18">
        <f>IF($A129&lt;=K$178,MissFill!J132,"")</f>
        <v>30</v>
      </c>
      <c r="L129" s="18">
        <f>IF($A129&lt;=L$178,MissFill!K132,"")</f>
        <v>152</v>
      </c>
      <c r="M129" s="18">
        <f>IF($A129&lt;=M$178,MissFill!L132,"")</f>
        <v>1940</v>
      </c>
      <c r="N129" s="18">
        <f>IF($A129&lt;=N$178,MissFill!M132,"")</f>
        <v>2</v>
      </c>
      <c r="O129" s="18">
        <f>IF($A129&lt;=O$178,MissFill!N132,"")</f>
        <v>1079</v>
      </c>
      <c r="P129" s="18">
        <f>IF($A129&lt;=P$178,MissFill!O132,"")</f>
        <v>327</v>
      </c>
      <c r="Q129" s="18">
        <f>IF($A129&lt;=Q$178,MissFill!P132,"")</f>
        <v>46</v>
      </c>
      <c r="R129" s="18">
        <f>IF($A129&lt;=R$178,MissFill!Q132,"")</f>
        <v>51</v>
      </c>
      <c r="S129" s="18">
        <f>IF($A129&lt;=S$178,MissFill!R132,"")</f>
        <v>0</v>
      </c>
      <c r="T129" s="18">
        <f>IF($A129&lt;=T$178,MissFill!S132,"")</f>
        <v>0</v>
      </c>
      <c r="U129" s="18">
        <f>IF($A129&lt;=U$178,MissFill!T132,"")</f>
        <v>569</v>
      </c>
      <c r="V129" s="18">
        <f>IF($A129&lt;=V$178,MissFill!U132,"")</f>
        <v>248</v>
      </c>
      <c r="W129" s="18">
        <f>IF($A129&lt;=W$178,MissFill!V132,"")</f>
        <v>39</v>
      </c>
      <c r="X129" s="18">
        <f>IF($A129&lt;=X$178,MissFill!W132,"")</f>
        <v>313</v>
      </c>
      <c r="Y129" s="18">
        <f>IF($A129&lt;=Y$178,MissFill!X132,"")</f>
        <v>0</v>
      </c>
      <c r="Z129" s="18">
        <f>IF($A129&lt;=Z$178,MissFill!Y132,"")</f>
        <v>26</v>
      </c>
      <c r="AA129" s="18">
        <f>IF($A129&lt;=AA$178,MissFill!Z132,"")</f>
        <v>486</v>
      </c>
      <c r="AB129" s="18">
        <f>IF($A129&lt;=AB$178,MissFill!AA132,"")</f>
        <v>2586</v>
      </c>
      <c r="AC129" s="18">
        <f>IF($A129&lt;=AC$178,MissFill!AB132,"")</f>
        <v>17</v>
      </c>
      <c r="AD129" s="18">
        <f>IF($A129&lt;=AD$178,MissFill!AC132,"")</f>
        <v>187</v>
      </c>
      <c r="AE129" s="18">
        <f>IF($A129&lt;=AE$178,MissFill!AD132,"")</f>
        <v>447</v>
      </c>
      <c r="AF129" s="18">
        <f>IF($A129&lt;=AF$178,MissFill!AE132,"")</f>
        <v>1560</v>
      </c>
      <c r="AG129" s="18">
        <f>IF($A129&lt;=AG$178,MissFill!AF132,"")</f>
        <v>31</v>
      </c>
      <c r="AH129" s="18">
        <f>IF($A129&lt;=AH$178,MissFill!AG132,"")</f>
        <v>77</v>
      </c>
      <c r="AI129" s="18">
        <f>IF($A129&lt;=AI$178,MissFill!AH132,"")</f>
        <v>0</v>
      </c>
      <c r="AJ129" s="18">
        <f>IF($A129&lt;=AJ$178,MissFill!AI132,"")</f>
        <v>136</v>
      </c>
      <c r="AK129" s="18">
        <f>IF($A129&lt;=AK$178,MissFill!AJ132,"")</f>
        <v>96</v>
      </c>
      <c r="AL129" s="18">
        <f>IF($A129&lt;=AL$178,MissFill!AK132,"")</f>
        <v>807</v>
      </c>
      <c r="AM129" s="18">
        <f>IF($A129&lt;=AM$178,MissFill!AL132,"")</f>
        <v>135</v>
      </c>
      <c r="AN129" s="18">
        <f>IF($A129&lt;=AN$178,MissFill!AM132,"")</f>
        <v>260</v>
      </c>
      <c r="AO129" s="18">
        <f>IF($A129&lt;=AO$178,MissFill!AN132,"")</f>
        <v>700.42953548257196</v>
      </c>
      <c r="AP129" s="18">
        <f>IF($A129&lt;=AP$178,MissFill!AO132,"")</f>
        <v>394</v>
      </c>
      <c r="AQ129" s="18">
        <f>IF($A129&lt;=AQ$178,MissFill!AP132,"")</f>
        <v>278</v>
      </c>
      <c r="AR129" s="18">
        <f>IF($A129&lt;=AR$178,MissFill!AQ132,"")</f>
        <v>934.323826545766</v>
      </c>
      <c r="AS129" s="18">
        <f>IF($A129&lt;=AS$178,MissFill!AR132,"")</f>
        <v>749</v>
      </c>
      <c r="AT129" s="18">
        <f>IF($A129&lt;=AT$178,MissFill!AS132,"")</f>
        <v>207</v>
      </c>
      <c r="AU129" s="18">
        <f>IF($A129&lt;=AU$178,MissFill!AT132,"")</f>
        <v>725</v>
      </c>
      <c r="AV129" s="18">
        <f>IF($A129&lt;=AV$178,MissFill!AU132,"")</f>
        <v>212</v>
      </c>
      <c r="AW129" s="18">
        <f>IF($A129&lt;=AW$178,MissFill!AV132,"")</f>
        <v>82</v>
      </c>
      <c r="AX129" s="18">
        <f>IF($A129&lt;=AX$178,MissFill!AW132,"")</f>
        <v>185</v>
      </c>
    </row>
    <row r="130" spans="1:50" x14ac:dyDescent="0.25">
      <c r="A130" s="8">
        <v>44475</v>
      </c>
      <c r="B130" s="11">
        <v>279</v>
      </c>
      <c r="C130" s="18">
        <f>IF($A130&lt;=C$178,MissFill!B133,"")</f>
        <v>49</v>
      </c>
      <c r="D130" s="18">
        <f>IF($A130&lt;=D$178,MissFill!C133,"")</f>
        <v>87</v>
      </c>
      <c r="E130" s="18">
        <f>IF($A130&lt;=E$178,MissFill!D133,"")</f>
        <v>0</v>
      </c>
      <c r="F130" s="18">
        <f>IF($A130&lt;=F$178,MissFill!E133,"")</f>
        <v>432.06396613055699</v>
      </c>
      <c r="G130" s="18">
        <f>IF($A130&lt;=G$178,MissFill!F133,"")</f>
        <v>0</v>
      </c>
      <c r="H130" s="18">
        <f>IF($A130&lt;=H$178,MissFill!G133,"")</f>
        <v>0</v>
      </c>
      <c r="I130" s="18">
        <f>IF($A130&lt;=I$178,MissFill!H133,"")</f>
        <v>219.469165563644</v>
      </c>
      <c r="J130" s="18">
        <f>IF($A130&lt;=J$178,MissFill!I133,"")</f>
        <v>0</v>
      </c>
      <c r="K130" s="18">
        <f>IF($A130&lt;=K$178,MissFill!J133,"")</f>
        <v>1</v>
      </c>
      <c r="L130" s="18">
        <f>IF($A130&lt;=L$178,MissFill!K133,"")</f>
        <v>215</v>
      </c>
      <c r="M130" s="18">
        <f>IF($A130&lt;=M$178,MissFill!L133,"")</f>
        <v>844</v>
      </c>
      <c r="N130" s="18">
        <f>IF($A130&lt;=N$178,MissFill!M133,"")</f>
        <v>7</v>
      </c>
      <c r="O130" s="18">
        <f>IF($A130&lt;=O$178,MissFill!N133,"")</f>
        <v>0</v>
      </c>
      <c r="P130" s="18">
        <f>IF($A130&lt;=P$178,MissFill!O133,"")</f>
        <v>108</v>
      </c>
      <c r="Q130" s="18">
        <f>IF($A130&lt;=Q$178,MissFill!P133,"")</f>
        <v>1614</v>
      </c>
      <c r="R130" s="18">
        <f>IF($A130&lt;=R$178,MissFill!Q133,"")</f>
        <v>416</v>
      </c>
      <c r="S130" s="18">
        <f>IF($A130&lt;=S$178,MissFill!R133,"")</f>
        <v>0</v>
      </c>
      <c r="T130" s="18">
        <f>IF($A130&lt;=T$178,MissFill!S133,"")</f>
        <v>0</v>
      </c>
      <c r="U130" s="18">
        <f>IF($A130&lt;=U$178,MissFill!T133,"")</f>
        <v>60</v>
      </c>
      <c r="V130" s="18">
        <f>IF($A130&lt;=V$178,MissFill!U133,"")</f>
        <v>122</v>
      </c>
      <c r="W130" s="18">
        <f>IF($A130&lt;=W$178,MissFill!V133,"")</f>
        <v>507</v>
      </c>
      <c r="X130" s="18">
        <f>IF($A130&lt;=X$178,MissFill!W133,"")</f>
        <v>627</v>
      </c>
      <c r="Y130" s="18">
        <f>IF($A130&lt;=Y$178,MissFill!X133,"")</f>
        <v>1293</v>
      </c>
      <c r="Z130" s="18">
        <f>IF($A130&lt;=Z$178,MissFill!Y133,"")</f>
        <v>71</v>
      </c>
      <c r="AA130" s="18">
        <f>IF($A130&lt;=AA$178,MissFill!Z133,"")</f>
        <v>59</v>
      </c>
      <c r="AB130" s="18">
        <f>IF($A130&lt;=AB$178,MissFill!AA133,"")</f>
        <v>1600</v>
      </c>
      <c r="AC130" s="18">
        <f>IF($A130&lt;=AC$178,MissFill!AB133,"")</f>
        <v>3</v>
      </c>
      <c r="AD130" s="18">
        <f>IF($A130&lt;=AD$178,MissFill!AC133,"")</f>
        <v>111</v>
      </c>
      <c r="AE130" s="18">
        <f>IF($A130&lt;=AE$178,MissFill!AD133,"")</f>
        <v>189</v>
      </c>
      <c r="AF130" s="18">
        <f>IF($A130&lt;=AF$178,MissFill!AE133,"")</f>
        <v>155</v>
      </c>
      <c r="AG130" s="18">
        <f>IF($A130&lt;=AG$178,MissFill!AF133,"")</f>
        <v>199</v>
      </c>
      <c r="AH130" s="18">
        <f>IF($A130&lt;=AH$178,MissFill!AG133,"")</f>
        <v>1</v>
      </c>
      <c r="AI130" s="18">
        <f>IF($A130&lt;=AI$178,MissFill!AH133,"")</f>
        <v>11</v>
      </c>
      <c r="AJ130" s="18">
        <f>IF($A130&lt;=AJ$178,MissFill!AI133,"")</f>
        <v>81</v>
      </c>
      <c r="AK130" s="18">
        <f>IF($A130&lt;=AK$178,MissFill!AJ133,"")</f>
        <v>140</v>
      </c>
      <c r="AL130" s="18">
        <f>IF($A130&lt;=AL$178,MissFill!AK133,"")</f>
        <v>1286</v>
      </c>
      <c r="AM130" s="18">
        <f>IF($A130&lt;=AM$178,MissFill!AL133,"")</f>
        <v>102</v>
      </c>
      <c r="AN130" s="18">
        <f>IF($A130&lt;=AN$178,MissFill!AM133,"")</f>
        <v>375</v>
      </c>
      <c r="AO130" s="18">
        <f>IF($A130&lt;=AO$178,MissFill!AN133,"")</f>
        <v>539.79191777714198</v>
      </c>
      <c r="AP130" s="18">
        <f>IF($A130&lt;=AP$178,MissFill!AO133,"")</f>
        <v>923</v>
      </c>
      <c r="AQ130" s="18">
        <f>IF($A130&lt;=AQ$178,MissFill!AP133,"")</f>
        <v>1683</v>
      </c>
      <c r="AR130" s="18">
        <f>IF($A130&lt;=AR$178,MissFill!AQ133,"")</f>
        <v>720.04452211557498</v>
      </c>
      <c r="AS130" s="18">
        <f>IF($A130&lt;=AS$178,MissFill!AR133,"")</f>
        <v>682</v>
      </c>
      <c r="AT130" s="18">
        <f>IF($A130&lt;=AT$178,MissFill!AS133,"")</f>
        <v>144</v>
      </c>
      <c r="AU130" s="18">
        <f>IF($A130&lt;=AU$178,MissFill!AT133,"")</f>
        <v>1017</v>
      </c>
      <c r="AV130" s="18">
        <f>IF($A130&lt;=AV$178,MissFill!AU133,"")</f>
        <v>254</v>
      </c>
      <c r="AW130" s="18">
        <f>IF($A130&lt;=AW$178,MissFill!AV133,"")</f>
        <v>103</v>
      </c>
      <c r="AX130" s="18">
        <f>IF($A130&lt;=AX$178,MissFill!AW133,"")</f>
        <v>557</v>
      </c>
    </row>
    <row r="131" spans="1:50" x14ac:dyDescent="0.25">
      <c r="A131" s="8">
        <v>44476</v>
      </c>
      <c r="B131" s="11">
        <v>280</v>
      </c>
      <c r="C131" s="18">
        <f>IF($A131&lt;=C$178,MissFill!B134,"")</f>
        <v>7</v>
      </c>
      <c r="D131" s="18">
        <f>IF($A131&lt;=D$178,MissFill!C134,"")</f>
        <v>100</v>
      </c>
      <c r="E131" s="18">
        <f>IF($A131&lt;=E$178,MissFill!D134,"")</f>
        <v>0</v>
      </c>
      <c r="F131" s="18">
        <f>IF($A131&lt;=F$178,MissFill!E134,"")</f>
        <v>462.15656004462198</v>
      </c>
      <c r="G131" s="18">
        <f>IF($A131&lt;=G$178,MissFill!F134,"")</f>
        <v>881</v>
      </c>
      <c r="H131" s="18">
        <f>IF($A131&lt;=H$178,MissFill!G134,"")</f>
        <v>0</v>
      </c>
      <c r="I131" s="18">
        <f>IF($A131&lt;=I$178,MissFill!H134,"")</f>
        <v>234.754857023455</v>
      </c>
      <c r="J131" s="18">
        <f>IF($A131&lt;=J$178,MissFill!I134,"")</f>
        <v>0</v>
      </c>
      <c r="K131" s="18">
        <f>IF($A131&lt;=K$178,MissFill!J134,"")</f>
        <v>130</v>
      </c>
      <c r="L131" s="18">
        <f>IF($A131&lt;=L$178,MissFill!K134,"")</f>
        <v>186</v>
      </c>
      <c r="M131" s="18">
        <f>IF($A131&lt;=M$178,MissFill!L134,"")</f>
        <v>2224</v>
      </c>
      <c r="N131" s="18">
        <f>IF($A131&lt;=N$178,MissFill!M134,"")</f>
        <v>43</v>
      </c>
      <c r="O131" s="18">
        <f>IF($A131&lt;=O$178,MissFill!N134,"")</f>
        <v>44</v>
      </c>
      <c r="P131" s="18">
        <f>IF($A131&lt;=P$178,MissFill!O134,"")</f>
        <v>214</v>
      </c>
      <c r="Q131" s="18">
        <f>IF($A131&lt;=Q$178,MissFill!P134,"")</f>
        <v>0</v>
      </c>
      <c r="R131" s="18">
        <f>IF($A131&lt;=R$178,MissFill!Q134,"")</f>
        <v>66</v>
      </c>
      <c r="S131" s="18">
        <f>IF($A131&lt;=S$178,MissFill!R134,"")</f>
        <v>0</v>
      </c>
      <c r="T131" s="18">
        <f>IF($A131&lt;=T$178,MissFill!S134,"")</f>
        <v>0</v>
      </c>
      <c r="U131" s="18">
        <f>IF($A131&lt;=U$178,MissFill!T134,"")</f>
        <v>0</v>
      </c>
      <c r="V131" s="18">
        <f>IF($A131&lt;=V$178,MissFill!U134,"")</f>
        <v>111</v>
      </c>
      <c r="W131" s="18">
        <f>IF($A131&lt;=W$178,MissFill!V134,"")</f>
        <v>13</v>
      </c>
      <c r="X131" s="18">
        <f>IF($A131&lt;=X$178,MissFill!W134,"")</f>
        <v>6</v>
      </c>
      <c r="Y131" s="18">
        <f>IF($A131&lt;=Y$178,MissFill!X134,"")</f>
        <v>93</v>
      </c>
      <c r="Z131" s="18">
        <f>IF($A131&lt;=Z$178,MissFill!Y134,"")</f>
        <v>420.55881239722999</v>
      </c>
      <c r="AA131" s="18">
        <f>IF($A131&lt;=AA$178,MissFill!Z134,"")</f>
        <v>62</v>
      </c>
      <c r="AB131" s="18">
        <f>IF($A131&lt;=AB$178,MissFill!AA134,"")</f>
        <v>1601</v>
      </c>
      <c r="AC131" s="18">
        <f>IF($A131&lt;=AC$178,MissFill!AB134,"")</f>
        <v>81</v>
      </c>
      <c r="AD131" s="18">
        <f>IF($A131&lt;=AD$178,MissFill!AC134,"")</f>
        <v>193</v>
      </c>
      <c r="AE131" s="18">
        <f>IF($A131&lt;=AE$178,MissFill!AD134,"")</f>
        <v>91</v>
      </c>
      <c r="AF131" s="18">
        <f>IF($A131&lt;=AF$178,MissFill!AE134,"")</f>
        <v>133</v>
      </c>
      <c r="AG131" s="18">
        <f>IF($A131&lt;=AG$178,MissFill!AF134,"")</f>
        <v>809</v>
      </c>
      <c r="AH131" s="18">
        <f>IF($A131&lt;=AH$178,MissFill!AG134,"")</f>
        <v>587</v>
      </c>
      <c r="AI131" s="18">
        <f>IF($A131&lt;=AI$178,MissFill!AH134,"")</f>
        <v>64</v>
      </c>
      <c r="AJ131" s="18">
        <f>IF($A131&lt;=AJ$178,MissFill!AI134,"")</f>
        <v>332</v>
      </c>
      <c r="AK131" s="18">
        <f>IF($A131&lt;=AK$178,MissFill!AJ134,"")</f>
        <v>140</v>
      </c>
      <c r="AL131" s="18">
        <f>IF($A131&lt;=AL$178,MissFill!AK134,"")</f>
        <v>1356</v>
      </c>
      <c r="AM131" s="18">
        <f>IF($A131&lt;=AM$178,MissFill!AL134,"")</f>
        <v>214</v>
      </c>
      <c r="AN131" s="18">
        <f>IF($A131&lt;=AN$178,MissFill!AM134,"")</f>
        <v>121</v>
      </c>
      <c r="AO131" s="18">
        <f>IF($A131&lt;=AO$178,MissFill!AN134,"")</f>
        <v>577.38759876537495</v>
      </c>
      <c r="AP131" s="18">
        <f>IF($A131&lt;=AP$178,MissFill!AO134,"")</f>
        <v>579.64357076646695</v>
      </c>
      <c r="AQ131" s="18">
        <f>IF($A131&lt;=AQ$178,MissFill!AP134,"")</f>
        <v>1710</v>
      </c>
      <c r="AR131" s="18">
        <f>IF($A131&lt;=AR$178,MissFill!AQ134,"")</f>
        <v>770.19452129836895</v>
      </c>
      <c r="AS131" s="18">
        <f>IF($A131&lt;=AS$178,MissFill!AR134,"")</f>
        <v>994</v>
      </c>
      <c r="AT131" s="18">
        <f>IF($A131&lt;=AT$178,MissFill!AS134,"")</f>
        <v>1126</v>
      </c>
      <c r="AU131" s="18">
        <f>IF($A131&lt;=AU$178,MissFill!AT134,"")</f>
        <v>988</v>
      </c>
      <c r="AV131" s="18">
        <f>IF($A131&lt;=AV$178,MissFill!AU134,"")</f>
        <v>94</v>
      </c>
      <c r="AW131" s="18">
        <f>IF($A131&lt;=AW$178,MissFill!AV134,"")</f>
        <v>99</v>
      </c>
      <c r="AX131" s="18">
        <f>IF($A131&lt;=AX$178,MissFill!AW134,"")</f>
        <v>876</v>
      </c>
    </row>
    <row r="132" spans="1:50" x14ac:dyDescent="0.25">
      <c r="A132" s="8">
        <v>44477</v>
      </c>
      <c r="B132" s="11">
        <v>281</v>
      </c>
      <c r="C132" s="18">
        <f>IF($A132&lt;=C$178,MissFill!B135,"")</f>
        <v>14</v>
      </c>
      <c r="D132" s="18">
        <f>IF($A132&lt;=D$178,MissFill!C135,"")</f>
        <v>407</v>
      </c>
      <c r="E132" s="18">
        <f>IF($A132&lt;=E$178,MissFill!D135,"")</f>
        <v>1725</v>
      </c>
      <c r="F132" s="18">
        <f>IF($A132&lt;=F$178,MissFill!E135,"")</f>
        <v>581.77867486648904</v>
      </c>
      <c r="G132" s="18">
        <f>IF($A132&lt;=G$178,MissFill!F135,"")</f>
        <v>326</v>
      </c>
      <c r="H132" s="18">
        <f>IF($A132&lt;=H$178,MissFill!G135,"")</f>
        <v>3000</v>
      </c>
      <c r="I132" s="18">
        <f>IF($A132&lt;=I$178,MissFill!H135,"")</f>
        <v>295.51753982631698</v>
      </c>
      <c r="J132" s="18">
        <f>IF($A132&lt;=J$178,MissFill!I135,"")</f>
        <v>0</v>
      </c>
      <c r="K132" s="18">
        <f>IF($A132&lt;=K$178,MissFill!J135,"")</f>
        <v>1045</v>
      </c>
      <c r="L132" s="18">
        <f>IF($A132&lt;=L$178,MissFill!K135,"")</f>
        <v>174</v>
      </c>
      <c r="M132" s="18">
        <f>IF($A132&lt;=M$178,MissFill!L135,"")</f>
        <v>324</v>
      </c>
      <c r="N132" s="18">
        <f>IF($A132&lt;=N$178,MissFill!M135,"")</f>
        <v>530.73972848053597</v>
      </c>
      <c r="O132" s="18">
        <f>IF($A132&lt;=O$178,MissFill!N135,"")</f>
        <v>1167</v>
      </c>
      <c r="P132" s="18">
        <f>IF($A132&lt;=P$178,MissFill!O135,"")</f>
        <v>424</v>
      </c>
      <c r="Q132" s="18">
        <f>IF($A132&lt;=Q$178,MissFill!P135,"")</f>
        <v>6</v>
      </c>
      <c r="R132" s="18">
        <f>IF($A132&lt;=R$178,MissFill!Q135,"")</f>
        <v>38</v>
      </c>
      <c r="S132" s="18">
        <f>IF($A132&lt;=S$178,MissFill!R135,"")</f>
        <v>0</v>
      </c>
      <c r="T132" s="18">
        <f>IF($A132&lt;=T$178,MissFill!S135,"")</f>
        <v>0</v>
      </c>
      <c r="U132" s="18">
        <f>IF($A132&lt;=U$178,MissFill!T135,"")</f>
        <v>1000</v>
      </c>
      <c r="V132" s="18">
        <f>IF($A132&lt;=V$178,MissFill!U135,"")</f>
        <v>667</v>
      </c>
      <c r="W132" s="18">
        <f>IF($A132&lt;=W$178,MissFill!V135,"")</f>
        <v>106</v>
      </c>
      <c r="X132" s="18">
        <f>IF($A132&lt;=X$178,MissFill!W135,"")</f>
        <v>766</v>
      </c>
      <c r="Y132" s="18">
        <f>IF($A132&lt;=Y$178,MissFill!X135,"")</f>
        <v>6</v>
      </c>
      <c r="Z132" s="18">
        <f>IF($A132&lt;=Z$178,MissFill!Y135,"")</f>
        <v>529.41399046489005</v>
      </c>
      <c r="AA132" s="18">
        <f>IF($A132&lt;=AA$178,MissFill!Z135,"")</f>
        <v>105</v>
      </c>
      <c r="AB132" s="18">
        <f>IF($A132&lt;=AB$178,MissFill!AA135,"")</f>
        <v>265</v>
      </c>
      <c r="AC132" s="18">
        <f>IF($A132&lt;=AC$178,MissFill!AB135,"")</f>
        <v>16</v>
      </c>
      <c r="AD132" s="18">
        <f>IF($A132&lt;=AD$178,MissFill!AC135,"")</f>
        <v>381</v>
      </c>
      <c r="AE132" s="18">
        <f>IF($A132&lt;=AE$178,MissFill!AD135,"")</f>
        <v>212</v>
      </c>
      <c r="AF132" s="18">
        <f>IF($A132&lt;=AF$178,MissFill!AE135,"")</f>
        <v>79</v>
      </c>
      <c r="AG132" s="18">
        <f>IF($A132&lt;=AG$178,MissFill!AF135,"")</f>
        <v>442</v>
      </c>
      <c r="AH132" s="18">
        <f>IF($A132&lt;=AH$178,MissFill!AG135,"")</f>
        <v>139</v>
      </c>
      <c r="AI132" s="18">
        <f>IF($A132&lt;=AI$178,MissFill!AH135,"")</f>
        <v>57</v>
      </c>
      <c r="AJ132" s="18">
        <f>IF($A132&lt;=AJ$178,MissFill!AI135,"")</f>
        <v>242</v>
      </c>
      <c r="AK132" s="18">
        <f>IF($A132&lt;=AK$178,MissFill!AJ135,"")</f>
        <v>138</v>
      </c>
      <c r="AL132" s="18">
        <f>IF($A132&lt;=AL$178,MissFill!AK135,"")</f>
        <v>1193</v>
      </c>
      <c r="AM132" s="18">
        <f>IF($A132&lt;=AM$178,MissFill!AL135,"")</f>
        <v>592</v>
      </c>
      <c r="AN132" s="18">
        <f>IF($A132&lt;=AN$178,MissFill!AM135,"")</f>
        <v>9</v>
      </c>
      <c r="AO132" s="18">
        <f>IF($A132&lt;=AO$178,MissFill!AN135,"")</f>
        <v>726.83549527920502</v>
      </c>
      <c r="AP132" s="18">
        <f>IF($A132&lt;=AP$178,MissFill!AO135,"")</f>
        <v>729.67539093133303</v>
      </c>
      <c r="AQ132" s="18">
        <f>IF($A132&lt;=AQ$178,MissFill!AP135,"")</f>
        <v>1575</v>
      </c>
      <c r="AR132" s="18">
        <f>IF($A132&lt;=AR$178,MissFill!AQ135,"")</f>
        <v>969.54752329126904</v>
      </c>
      <c r="AS132" s="18">
        <f>IF($A132&lt;=AS$178,MissFill!AR135,"")</f>
        <v>683</v>
      </c>
      <c r="AT132" s="18">
        <f>IF($A132&lt;=AT$178,MissFill!AS135,"")</f>
        <v>581</v>
      </c>
      <c r="AU132" s="18">
        <f>IF($A132&lt;=AU$178,MissFill!AT135,"")</f>
        <v>637</v>
      </c>
      <c r="AV132" s="18">
        <f>IF($A132&lt;=AV$178,MissFill!AU135,"")</f>
        <v>81</v>
      </c>
      <c r="AW132" s="18">
        <f>IF($A132&lt;=AW$178,MissFill!AV135,"")</f>
        <v>106</v>
      </c>
      <c r="AX132" s="18">
        <f>IF($A132&lt;=AX$178,MissFill!AW135,"")</f>
        <v>617</v>
      </c>
    </row>
    <row r="133" spans="1:50" x14ac:dyDescent="0.25">
      <c r="A133" s="8">
        <v>44478</v>
      </c>
      <c r="B133" s="11">
        <v>282</v>
      </c>
      <c r="C133" s="18">
        <f>IF($A133&lt;=C$178,MissFill!B136,"")</f>
        <v>1983</v>
      </c>
      <c r="D133" s="18">
        <f>IF($A133&lt;=D$178,MissFill!C136,"")</f>
        <v>0</v>
      </c>
      <c r="E133" s="18">
        <f>IF($A133&lt;=E$178,MissFill!D136,"")</f>
        <v>0</v>
      </c>
      <c r="F133" s="18">
        <f>IF($A133&lt;=F$178,MissFill!E136,"")</f>
        <v>617.19325360269204</v>
      </c>
      <c r="G133" s="18">
        <f>IF($A133&lt;=G$178,MissFill!F136,"")</f>
        <v>1895</v>
      </c>
      <c r="H133" s="18">
        <f>IF($A133&lt;=H$178,MissFill!G136,"")</f>
        <v>1</v>
      </c>
      <c r="I133" s="18">
        <f>IF($A133&lt;=I$178,MissFill!H136,"")</f>
        <v>313.50656148864903</v>
      </c>
      <c r="J133" s="18">
        <f>IF($A133&lt;=J$178,MissFill!I136,"")</f>
        <v>40</v>
      </c>
      <c r="K133" s="18">
        <f>IF($A133&lt;=K$178,MissFill!J136,"")</f>
        <v>6</v>
      </c>
      <c r="L133" s="18">
        <f>IF($A133&lt;=L$178,MissFill!K136,"")</f>
        <v>203</v>
      </c>
      <c r="M133" s="18">
        <f>IF($A133&lt;=M$178,MissFill!L136,"")</f>
        <v>2244</v>
      </c>
      <c r="N133" s="18">
        <f>IF($A133&lt;=N$178,MissFill!M136,"")</f>
        <v>563.04741646406296</v>
      </c>
      <c r="O133" s="18">
        <f>IF($A133&lt;=O$178,MissFill!N136,"")</f>
        <v>1</v>
      </c>
      <c r="P133" s="18">
        <f>IF($A133&lt;=P$178,MissFill!O136,"")</f>
        <v>791.58704880666301</v>
      </c>
      <c r="Q133" s="18">
        <f>IF($A133&lt;=Q$178,MissFill!P136,"")</f>
        <v>58</v>
      </c>
      <c r="R133" s="18">
        <f>IF($A133&lt;=R$178,MissFill!Q136,"")</f>
        <v>223</v>
      </c>
      <c r="S133" s="18">
        <f>IF($A133&lt;=S$178,MissFill!R136,"")</f>
        <v>0</v>
      </c>
      <c r="T133" s="18">
        <f>IF($A133&lt;=T$178,MissFill!S136,"")</f>
        <v>0</v>
      </c>
      <c r="U133" s="18">
        <f>IF($A133&lt;=U$178,MissFill!T136,"")</f>
        <v>424</v>
      </c>
      <c r="V133" s="18">
        <f>IF($A133&lt;=V$178,MissFill!U136,"")</f>
        <v>3191</v>
      </c>
      <c r="W133" s="18">
        <f>IF($A133&lt;=W$178,MissFill!V136,"")</f>
        <v>192</v>
      </c>
      <c r="X133" s="18">
        <f>IF($A133&lt;=X$178,MissFill!W136,"")</f>
        <v>6</v>
      </c>
      <c r="Y133" s="18">
        <f>IF($A133&lt;=Y$178,MissFill!X136,"")</f>
        <v>1555</v>
      </c>
      <c r="Z133" s="18">
        <f>IF($A133&lt;=Z$178,MissFill!Y136,"")</f>
        <v>561.64097717414495</v>
      </c>
      <c r="AA133" s="18">
        <f>IF($A133&lt;=AA$178,MissFill!Z136,"")</f>
        <v>40</v>
      </c>
      <c r="AB133" s="18">
        <f>IF($A133&lt;=AB$178,MissFill!AA136,"")</f>
        <v>537</v>
      </c>
      <c r="AC133" s="18">
        <f>IF($A133&lt;=AC$178,MissFill!AB136,"")</f>
        <v>0</v>
      </c>
      <c r="AD133" s="18">
        <f>IF($A133&lt;=AD$178,MissFill!AC136,"")</f>
        <v>179</v>
      </c>
      <c r="AE133" s="18">
        <f>IF($A133&lt;=AE$178,MissFill!AD136,"")</f>
        <v>1180</v>
      </c>
      <c r="AF133" s="18">
        <f>IF($A133&lt;=AF$178,MissFill!AE136,"")</f>
        <v>13</v>
      </c>
      <c r="AG133" s="18">
        <f>IF($A133&lt;=AG$178,MissFill!AF136,"")</f>
        <v>288</v>
      </c>
      <c r="AH133" s="18">
        <f>IF($A133&lt;=AH$178,MissFill!AG136,"")</f>
        <v>33</v>
      </c>
      <c r="AI133" s="18">
        <f>IF($A133&lt;=AI$178,MissFill!AH136,"")</f>
        <v>87</v>
      </c>
      <c r="AJ133" s="18">
        <f>IF($A133&lt;=AJ$178,MissFill!AI136,"")</f>
        <v>87</v>
      </c>
      <c r="AK133" s="18">
        <f>IF($A133&lt;=AK$178,MissFill!AJ136,"")</f>
        <v>176</v>
      </c>
      <c r="AL133" s="18">
        <f>IF($A133&lt;=AL$178,MissFill!AK136,"")</f>
        <v>795</v>
      </c>
      <c r="AM133" s="18">
        <f>IF($A133&lt;=AM$178,MissFill!AL136,"")</f>
        <v>243</v>
      </c>
      <c r="AN133" s="18">
        <f>IF($A133&lt;=AN$178,MissFill!AM136,"")</f>
        <v>2</v>
      </c>
      <c r="AO133" s="18">
        <f>IF($A133&lt;=AO$178,MissFill!AN136,"")</f>
        <v>771.08010962845503</v>
      </c>
      <c r="AP133" s="18">
        <f>IF($A133&lt;=AP$178,MissFill!AO136,"")</f>
        <v>774.09287809375496</v>
      </c>
      <c r="AQ133" s="18">
        <f>IF($A133&lt;=AQ$178,MissFill!AP136,"")</f>
        <v>2018</v>
      </c>
      <c r="AR133" s="18">
        <f>IF($A133&lt;=AR$178,MissFill!AQ136,"")</f>
        <v>1028.5667326784901</v>
      </c>
      <c r="AS133" s="18">
        <f>IF($A133&lt;=AS$178,MissFill!AR136,"")</f>
        <v>328</v>
      </c>
      <c r="AT133" s="18">
        <f>IF($A133&lt;=AT$178,MissFill!AS136,"")</f>
        <v>924</v>
      </c>
      <c r="AU133" s="18">
        <f>IF($A133&lt;=AU$178,MissFill!AT136,"")</f>
        <v>312</v>
      </c>
      <c r="AV133" s="18">
        <f>IF($A133&lt;=AV$178,MissFill!AU136,"")</f>
        <v>8</v>
      </c>
      <c r="AW133" s="18">
        <f>IF($A133&lt;=AW$178,MissFill!AV136,"")</f>
        <v>46</v>
      </c>
      <c r="AX133" s="18">
        <f>IF($A133&lt;=AX$178,MissFill!AW136,"")</f>
        <v>413</v>
      </c>
    </row>
    <row r="134" spans="1:50" x14ac:dyDescent="0.25">
      <c r="A134" s="8">
        <v>44479</v>
      </c>
      <c r="B134" s="11">
        <v>283</v>
      </c>
      <c r="C134" s="18">
        <f>IF($A134&lt;=C$178,MissFill!B137,"")</f>
        <v>4</v>
      </c>
      <c r="D134" s="18">
        <f>IF($A134&lt;=D$178,MissFill!C137,"")</f>
        <v>500</v>
      </c>
      <c r="E134" s="18">
        <f>IF($A134&lt;=E$178,MissFill!D137,"")</f>
        <v>0</v>
      </c>
      <c r="F134" s="18">
        <f>IF($A134&lt;=F$178,MissFill!E137,"")</f>
        <v>465.97526728091202</v>
      </c>
      <c r="G134" s="18">
        <f>IF($A134&lt;=G$178,MissFill!F137,"")</f>
        <v>2869</v>
      </c>
      <c r="H134" s="18">
        <f>IF($A134&lt;=H$178,MissFill!G137,"")</f>
        <v>0</v>
      </c>
      <c r="I134" s="18">
        <f>IF($A134&lt;=I$178,MissFill!H137,"")</f>
        <v>236.69458947526201</v>
      </c>
      <c r="J134" s="18">
        <f>IF($A134&lt;=J$178,MissFill!I137,"")</f>
        <v>40</v>
      </c>
      <c r="K134" s="18">
        <f>IF($A134&lt;=K$178,MissFill!J137,"")</f>
        <v>1</v>
      </c>
      <c r="L134" s="18">
        <f>IF($A134&lt;=L$178,MissFill!K137,"")</f>
        <v>491.44877893555798</v>
      </c>
      <c r="M134" s="18">
        <f>IF($A134&lt;=M$178,MissFill!L137,"")</f>
        <v>612</v>
      </c>
      <c r="N134" s="18">
        <f>IF($A134&lt;=N$178,MissFill!M137,"")</f>
        <v>425.09565519907898</v>
      </c>
      <c r="O134" s="18">
        <f>IF($A134&lt;=O$178,MissFill!N137,"")</f>
        <v>273</v>
      </c>
      <c r="P134" s="18">
        <f>IF($A134&lt;=P$178,MissFill!O137,"")</f>
        <v>597.64098959752801</v>
      </c>
      <c r="Q134" s="18">
        <f>IF($A134&lt;=Q$178,MissFill!P137,"")</f>
        <v>10</v>
      </c>
      <c r="R134" s="18">
        <f>IF($A134&lt;=R$178,MissFill!Q137,"")</f>
        <v>17</v>
      </c>
      <c r="S134" s="18">
        <f>IF($A134&lt;=S$178,MissFill!R137,"")</f>
        <v>0</v>
      </c>
      <c r="T134" s="18">
        <f>IF($A134&lt;=T$178,MissFill!S137,"")</f>
        <v>0</v>
      </c>
      <c r="U134" s="18">
        <f>IF($A134&lt;=U$178,MissFill!T137,"")</f>
        <v>155</v>
      </c>
      <c r="V134" s="18">
        <f>IF($A134&lt;=V$178,MissFill!U137,"")</f>
        <v>217</v>
      </c>
      <c r="W134" s="18">
        <f>IF($A134&lt;=W$178,MissFill!V137,"")</f>
        <v>10</v>
      </c>
      <c r="X134" s="18">
        <f>IF($A134&lt;=X$178,MissFill!W137,"")</f>
        <v>34</v>
      </c>
      <c r="Y134" s="18">
        <f>IF($A134&lt;=Y$178,MissFill!X137,"")</f>
        <v>2757</v>
      </c>
      <c r="Z134" s="18">
        <f>IF($A134&lt;=Z$178,MissFill!Y137,"")</f>
        <v>424.03380639940701</v>
      </c>
      <c r="AA134" s="18">
        <f>IF($A134&lt;=AA$178,MissFill!Z137,"")</f>
        <v>307.32458956126999</v>
      </c>
      <c r="AB134" s="18">
        <f>IF($A134&lt;=AB$178,MissFill!AA137,"")</f>
        <v>1771</v>
      </c>
      <c r="AC134" s="18">
        <f>IF($A134&lt;=AC$178,MissFill!AB137,"")</f>
        <v>0</v>
      </c>
      <c r="AD134" s="18">
        <f>IF($A134&lt;=AD$178,MissFill!AC137,"")</f>
        <v>134</v>
      </c>
      <c r="AE134" s="18">
        <f>IF($A134&lt;=AE$178,MissFill!AD137,"")</f>
        <v>125</v>
      </c>
      <c r="AF134" s="18">
        <f>IF($A134&lt;=AF$178,MissFill!AE137,"")</f>
        <v>75</v>
      </c>
      <c r="AG134" s="18">
        <f>IF($A134&lt;=AG$178,MissFill!AF137,"")</f>
        <v>146</v>
      </c>
      <c r="AH134" s="18">
        <f>IF($A134&lt;=AH$178,MissFill!AG137,"")</f>
        <v>0</v>
      </c>
      <c r="AI134" s="18">
        <f>IF($A134&lt;=AI$178,MissFill!AH137,"")</f>
        <v>5</v>
      </c>
      <c r="AJ134" s="18">
        <f>IF($A134&lt;=AJ$178,MissFill!AI137,"")</f>
        <v>38</v>
      </c>
      <c r="AK134" s="18">
        <f>IF($A134&lt;=AK$178,MissFill!AJ137,"")</f>
        <v>95</v>
      </c>
      <c r="AL134" s="18">
        <f>IF($A134&lt;=AL$178,MissFill!AK137,"")</f>
        <v>1195</v>
      </c>
      <c r="AM134" s="18">
        <f>IF($A134&lt;=AM$178,MissFill!AL137,"")</f>
        <v>55</v>
      </c>
      <c r="AN134" s="18">
        <f>IF($A134&lt;=AN$178,MissFill!AM137,"")</f>
        <v>61</v>
      </c>
      <c r="AO134" s="18">
        <f>IF($A134&lt;=AO$178,MissFill!AN137,"")</f>
        <v>582.15843801560197</v>
      </c>
      <c r="AP134" s="18">
        <f>IF($A134&lt;=AP$178,MissFill!AO137,"")</f>
        <v>584.43305070097699</v>
      </c>
      <c r="AQ134" s="18">
        <f>IF($A134&lt;=AQ$178,MissFill!AP137,"")</f>
        <v>978</v>
      </c>
      <c r="AR134" s="18">
        <f>IF($A134&lt;=AR$178,MissFill!AQ137,"")</f>
        <v>776.55848601786204</v>
      </c>
      <c r="AS134" s="18">
        <f>IF($A134&lt;=AS$178,MissFill!AR137,"")</f>
        <v>294</v>
      </c>
      <c r="AT134" s="18">
        <f>IF($A134&lt;=AT$178,MissFill!AS137,"")</f>
        <v>2</v>
      </c>
      <c r="AU134" s="18">
        <f>IF($A134&lt;=AU$178,MissFill!AT137,"")</f>
        <v>117</v>
      </c>
      <c r="AV134" s="18">
        <f>IF($A134&lt;=AV$178,MissFill!AU137,"")</f>
        <v>694.95137114912302</v>
      </c>
      <c r="AW134" s="18">
        <f>IF($A134&lt;=AW$178,MissFill!AV137,"")</f>
        <v>80</v>
      </c>
      <c r="AX134" s="18">
        <f>IF($A134&lt;=AX$178,MissFill!AW137,"")</f>
        <v>733</v>
      </c>
    </row>
    <row r="135" spans="1:50" x14ac:dyDescent="0.25">
      <c r="A135" s="8">
        <v>44480</v>
      </c>
      <c r="B135" s="11">
        <v>284</v>
      </c>
      <c r="C135" s="18">
        <f>IF($A135&lt;=C$178,MissFill!B138,"")</f>
        <v>6</v>
      </c>
      <c r="D135" s="18">
        <f>IF($A135&lt;=D$178,MissFill!C138,"")</f>
        <v>3</v>
      </c>
      <c r="E135" s="18">
        <f>IF($A135&lt;=E$178,MissFill!D138,"")</f>
        <v>0</v>
      </c>
      <c r="F135" s="18">
        <f>IF($A135&lt;=F$178,MissFill!E138,"")</f>
        <v>465.60925321357701</v>
      </c>
      <c r="G135" s="18">
        <f>IF($A135&lt;=G$178,MissFill!F138,"")</f>
        <v>11</v>
      </c>
      <c r="H135" s="18">
        <f>IF($A135&lt;=H$178,MissFill!G138,"")</f>
        <v>0</v>
      </c>
      <c r="I135" s="18">
        <f>IF($A135&lt;=I$178,MissFill!H138,"")</f>
        <v>236.50867070719801</v>
      </c>
      <c r="J135" s="18">
        <f>IF($A135&lt;=J$178,MissFill!I138,"")</f>
        <v>0</v>
      </c>
      <c r="K135" s="18">
        <f>IF($A135&lt;=K$178,MissFill!J138,"")</f>
        <v>31</v>
      </c>
      <c r="L135" s="18">
        <f>IF($A135&lt;=L$178,MissFill!K138,"")</f>
        <v>491.06275594895402</v>
      </c>
      <c r="M135" s="18">
        <f>IF($A135&lt;=M$178,MissFill!L138,"")</f>
        <v>1058</v>
      </c>
      <c r="N135" s="18">
        <f>IF($A135&lt;=N$178,MissFill!M138,"")</f>
        <v>424.761751243839</v>
      </c>
      <c r="O135" s="18">
        <f>IF($A135&lt;=O$178,MissFill!N138,"")</f>
        <v>1014</v>
      </c>
      <c r="P135" s="18">
        <f>IF($A135&lt;=P$178,MissFill!O138,"")</f>
        <v>597.17155481120994</v>
      </c>
      <c r="Q135" s="18">
        <f>IF($A135&lt;=Q$178,MissFill!P138,"")</f>
        <v>208</v>
      </c>
      <c r="R135" s="18">
        <f>IF($A135&lt;=R$178,MissFill!Q138,"")</f>
        <v>20</v>
      </c>
      <c r="S135" s="18">
        <f>IF($A135&lt;=S$178,MissFill!R138,"")</f>
        <v>0</v>
      </c>
      <c r="T135" s="18">
        <f>IF($A135&lt;=T$178,MissFill!S138,"")</f>
        <v>0</v>
      </c>
      <c r="U135" s="18">
        <f>IF($A135&lt;=U$178,MissFill!T138,"")</f>
        <v>791</v>
      </c>
      <c r="V135" s="18">
        <f>IF($A135&lt;=V$178,MissFill!U138,"")</f>
        <v>137</v>
      </c>
      <c r="W135" s="18">
        <f>IF($A135&lt;=W$178,MissFill!V138,"")</f>
        <v>82</v>
      </c>
      <c r="X135" s="18">
        <f>IF($A135&lt;=X$178,MissFill!W138,"")</f>
        <v>139</v>
      </c>
      <c r="Y135" s="18">
        <f>IF($A135&lt;=Y$178,MissFill!X138,"")</f>
        <v>3565</v>
      </c>
      <c r="Z135" s="18">
        <f>IF($A135&lt;=Z$178,MissFill!Y138,"")</f>
        <v>423.70073650985398</v>
      </c>
      <c r="AA135" s="18">
        <f>IF($A135&lt;=AA$178,MissFill!Z138,"")</f>
        <v>307.083192380372</v>
      </c>
      <c r="AB135" s="18">
        <f>IF($A135&lt;=AB$178,MissFill!AA138,"")</f>
        <v>892</v>
      </c>
      <c r="AC135" s="18">
        <f>IF($A135&lt;=AC$178,MissFill!AB138,"")</f>
        <v>55</v>
      </c>
      <c r="AD135" s="18">
        <f>IF($A135&lt;=AD$178,MissFill!AC138,"")</f>
        <v>196</v>
      </c>
      <c r="AE135" s="18">
        <f>IF($A135&lt;=AE$178,MissFill!AD138,"")</f>
        <v>316</v>
      </c>
      <c r="AF135" s="18">
        <f>IF($A135&lt;=AF$178,MissFill!AE138,"")</f>
        <v>275.61733299179002</v>
      </c>
      <c r="AG135" s="18">
        <f>IF($A135&lt;=AG$178,MissFill!AF138,"")</f>
        <v>340</v>
      </c>
      <c r="AH135" s="18">
        <f>IF($A135&lt;=AH$178,MissFill!AG138,"")</f>
        <v>107</v>
      </c>
      <c r="AI135" s="18">
        <f>IF($A135&lt;=AI$178,MissFill!AH138,"")</f>
        <v>195.12006152309499</v>
      </c>
      <c r="AJ135" s="18">
        <f>IF($A135&lt;=AJ$178,MissFill!AI138,"")</f>
        <v>273</v>
      </c>
      <c r="AK135" s="18">
        <f>IF($A135&lt;=AK$178,MissFill!AJ138,"")</f>
        <v>152</v>
      </c>
      <c r="AL135" s="18">
        <f>IF($A135&lt;=AL$178,MissFill!AK138,"")</f>
        <v>1028</v>
      </c>
      <c r="AM135" s="18">
        <f>IF($A135&lt;=AM$178,MissFill!AL138,"")</f>
        <v>294</v>
      </c>
      <c r="AN135" s="18">
        <f>IF($A135&lt;=AN$178,MissFill!AM138,"")</f>
        <v>34</v>
      </c>
      <c r="AO135" s="18">
        <f>IF($A135&lt;=AO$178,MissFill!AN138,"")</f>
        <v>581.70116464353703</v>
      </c>
      <c r="AP135" s="18">
        <f>IF($A135&lt;=AP$178,MissFill!AO138,"")</f>
        <v>583.97399067808101</v>
      </c>
      <c r="AQ135" s="18">
        <f>IF($A135&lt;=AQ$178,MissFill!AP138,"")</f>
        <v>535</v>
      </c>
      <c r="AR135" s="18">
        <f>IF($A135&lt;=AR$178,MissFill!AQ138,"")</f>
        <v>775.94851547040798</v>
      </c>
      <c r="AS135" s="18">
        <f>IF($A135&lt;=AS$178,MissFill!AR138,"")</f>
        <v>203</v>
      </c>
      <c r="AT135" s="18">
        <f>IF($A135&lt;=AT$178,MissFill!AS138,"")</f>
        <v>451.73483246112198</v>
      </c>
      <c r="AU135" s="18">
        <f>IF($A135&lt;=AU$178,MissFill!AT138,"")</f>
        <v>37</v>
      </c>
      <c r="AV135" s="18">
        <f>IF($A135&lt;=AV$178,MissFill!AU138,"")</f>
        <v>694.40550141958499</v>
      </c>
      <c r="AW135" s="18">
        <f>IF($A135&lt;=AW$178,MissFill!AV138,"")</f>
        <v>210</v>
      </c>
      <c r="AX135" s="18">
        <f>IF($A135&lt;=AX$178,MissFill!AW138,"")</f>
        <v>733</v>
      </c>
    </row>
    <row r="136" spans="1:50" x14ac:dyDescent="0.25">
      <c r="A136" s="8">
        <v>44481</v>
      </c>
      <c r="B136" s="11">
        <v>285</v>
      </c>
      <c r="C136" s="18">
        <f>IF($A136&lt;=C$178,MissFill!B139,"")</f>
        <v>22</v>
      </c>
      <c r="D136" s="18">
        <f>IF($A136&lt;=D$178,MissFill!C139,"")</f>
        <v>16</v>
      </c>
      <c r="E136" s="18">
        <f>IF($A136&lt;=E$178,MissFill!D139,"")</f>
        <v>1</v>
      </c>
      <c r="F136" s="18">
        <f>IF($A136&lt;=F$178,MissFill!E139,"")</f>
        <v>455.30386803343401</v>
      </c>
      <c r="G136" s="18">
        <f>IF($A136&lt;=G$178,MissFill!F139,"")</f>
        <v>443</v>
      </c>
      <c r="H136" s="18">
        <f>IF($A136&lt;=H$178,MissFill!G139,"")</f>
        <v>0</v>
      </c>
      <c r="I136" s="18">
        <f>IF($A136&lt;=I$178,MissFill!H139,"")</f>
        <v>231.27399606657801</v>
      </c>
      <c r="J136" s="18">
        <f>IF($A136&lt;=J$178,MissFill!I139,"")</f>
        <v>11</v>
      </c>
      <c r="K136" s="18">
        <f>IF($A136&lt;=K$178,MissFill!J139,"")</f>
        <v>114</v>
      </c>
      <c r="L136" s="18">
        <f>IF($A136&lt;=L$178,MissFill!K139,"")</f>
        <v>480.19400534621201</v>
      </c>
      <c r="M136" s="18">
        <f>IF($A136&lt;=M$178,MissFill!L139,"")</f>
        <v>200</v>
      </c>
      <c r="N136" s="18">
        <f>IF($A136&lt;=N$178,MissFill!M139,"")</f>
        <v>415.36044869252601</v>
      </c>
      <c r="O136" s="18">
        <f>IF($A136&lt;=O$178,MissFill!N139,"")</f>
        <v>685</v>
      </c>
      <c r="P136" s="18">
        <f>IF($A136&lt;=P$178,MissFill!O139,"")</f>
        <v>583.95428548976702</v>
      </c>
      <c r="Q136" s="18">
        <f>IF($A136&lt;=Q$178,MissFill!P139,"")</f>
        <v>113</v>
      </c>
      <c r="R136" s="18">
        <f>IF($A136&lt;=R$178,MissFill!Q139,"")</f>
        <v>7</v>
      </c>
      <c r="S136" s="18">
        <f>IF($A136&lt;=S$178,MissFill!R139,"")</f>
        <v>22</v>
      </c>
      <c r="T136" s="18">
        <f>IF($A136&lt;=T$178,MissFill!S139,"")</f>
        <v>0</v>
      </c>
      <c r="U136" s="18">
        <f>IF($A136&lt;=U$178,MissFill!T139,"")</f>
        <v>355</v>
      </c>
      <c r="V136" s="18">
        <f>IF($A136&lt;=V$178,MissFill!U139,"")</f>
        <v>74</v>
      </c>
      <c r="W136" s="18">
        <f>IF($A136&lt;=W$178,MissFill!V139,"")</f>
        <v>517</v>
      </c>
      <c r="X136" s="18">
        <f>IF($A136&lt;=X$178,MissFill!W139,"")</f>
        <v>137</v>
      </c>
      <c r="Y136" s="18">
        <f>IF($A136&lt;=Y$178,MissFill!X139,"")</f>
        <v>3991</v>
      </c>
      <c r="Z136" s="18">
        <f>IF($A136&lt;=Z$178,MissFill!Y139,"")</f>
        <v>414.32291751349601</v>
      </c>
      <c r="AA136" s="18">
        <f>IF($A136&lt;=AA$178,MissFill!Z139,"")</f>
        <v>300.28648341283201</v>
      </c>
      <c r="AB136" s="18">
        <f>IF($A136&lt;=AB$178,MissFill!AA139,"")</f>
        <v>817</v>
      </c>
      <c r="AC136" s="18">
        <f>IF($A136&lt;=AC$178,MissFill!AB139,"")</f>
        <v>320</v>
      </c>
      <c r="AD136" s="18">
        <f>IF($A136&lt;=AD$178,MissFill!AC139,"")</f>
        <v>170</v>
      </c>
      <c r="AE136" s="18">
        <f>IF($A136&lt;=AE$178,MissFill!AD139,"")</f>
        <v>14</v>
      </c>
      <c r="AF136" s="18">
        <f>IF($A136&lt;=AF$178,MissFill!AE139,"")</f>
        <v>269.51706164538501</v>
      </c>
      <c r="AG136" s="18">
        <f>IF($A136&lt;=AG$178,MissFill!AF139,"")</f>
        <v>576</v>
      </c>
      <c r="AH136" s="18">
        <f>IF($A136&lt;=AH$178,MissFill!AG139,"")</f>
        <v>171</v>
      </c>
      <c r="AI136" s="18">
        <f>IF($A136&lt;=AI$178,MissFill!AH139,"")</f>
        <v>190.80144589856599</v>
      </c>
      <c r="AJ136" s="18">
        <f>IF($A136&lt;=AJ$178,MissFill!AI139,"")</f>
        <v>123</v>
      </c>
      <c r="AK136" s="18">
        <f>IF($A136&lt;=AK$178,MissFill!AJ139,"")</f>
        <v>189</v>
      </c>
      <c r="AL136" s="18">
        <f>IF($A136&lt;=AL$178,MissFill!AK139,"")</f>
        <v>238</v>
      </c>
      <c r="AM136" s="18">
        <f>IF($A136&lt;=AM$178,MissFill!AL139,"")</f>
        <v>479</v>
      </c>
      <c r="AN136" s="18">
        <f>IF($A136&lt;=AN$178,MissFill!AM139,"")</f>
        <v>28</v>
      </c>
      <c r="AO136" s="18">
        <f>IF($A136&lt;=AO$178,MissFill!AN139,"")</f>
        <v>568.82630328942196</v>
      </c>
      <c r="AP136" s="18">
        <f>IF($A136&lt;=AP$178,MissFill!AO139,"")</f>
        <v>571.04882459167197</v>
      </c>
      <c r="AQ136" s="18">
        <f>IF($A136&lt;=AQ$178,MissFill!AP139,"")</f>
        <v>945</v>
      </c>
      <c r="AR136" s="18">
        <f>IF($A136&lt;=AR$178,MissFill!AQ139,"")</f>
        <v>758.77435429496495</v>
      </c>
      <c r="AS136" s="18">
        <f>IF($A136&lt;=AS$178,MissFill!AR139,"")</f>
        <v>81</v>
      </c>
      <c r="AT136" s="18">
        <f>IF($A136&lt;=AT$178,MissFill!AS139,"")</f>
        <v>441.736531453243</v>
      </c>
      <c r="AU136" s="18">
        <f>IF($A136&lt;=AU$178,MissFill!AT139,"")</f>
        <v>331</v>
      </c>
      <c r="AV136" s="18">
        <f>IF($A136&lt;=AV$178,MissFill!AU139,"")</f>
        <v>679.03614150466399</v>
      </c>
      <c r="AW136" s="18">
        <f>IF($A136&lt;=AW$178,MissFill!AV139,"")</f>
        <v>438</v>
      </c>
      <c r="AX136" s="18">
        <f>IF($A136&lt;=AX$178,MissFill!AW139,"")</f>
        <v>566</v>
      </c>
    </row>
    <row r="137" spans="1:50" x14ac:dyDescent="0.25">
      <c r="A137" s="8">
        <v>44482</v>
      </c>
      <c r="B137" s="11">
        <v>286</v>
      </c>
      <c r="C137" s="18">
        <f>IF($A137&lt;=C$178,MissFill!B140,"")</f>
        <v>7</v>
      </c>
      <c r="D137" s="18" t="str">
        <f>IF($A137&lt;=D$178,MissFill!C140,"")</f>
        <v/>
      </c>
      <c r="E137" s="18" t="str">
        <f>IF($A137&lt;=E$178,MissFill!D140,"")</f>
        <v/>
      </c>
      <c r="F137" s="18" t="str">
        <f>IF($A137&lt;=F$178,MissFill!E140,"")</f>
        <v/>
      </c>
      <c r="G137" s="18">
        <f>IF($A137&lt;=G$178,MissFill!F140,"")</f>
        <v>0</v>
      </c>
      <c r="H137" s="18" t="str">
        <f>IF($A137&lt;=H$178,MissFill!G140,"")</f>
        <v/>
      </c>
      <c r="I137" s="18" t="str">
        <f>IF($A137&lt;=I$178,MissFill!H140,"")</f>
        <v/>
      </c>
      <c r="J137" s="18" t="str">
        <f>IF($A137&lt;=J$178,MissFill!I140,"")</f>
        <v/>
      </c>
      <c r="K137" s="18" t="str">
        <f>IF($A137&lt;=K$178,MissFill!J140,"")</f>
        <v/>
      </c>
      <c r="L137" s="18" t="str">
        <f>IF($A137&lt;=L$178,MissFill!K140,"")</f>
        <v/>
      </c>
      <c r="M137" s="18">
        <f>IF($A137&lt;=M$178,MissFill!L140,"")</f>
        <v>0</v>
      </c>
      <c r="N137" s="18" t="str">
        <f>IF($A137&lt;=N$178,MissFill!M140,"")</f>
        <v/>
      </c>
      <c r="O137" s="18" t="str">
        <f>IF($A137&lt;=O$178,MissFill!N140,"")</f>
        <v/>
      </c>
      <c r="P137" s="18" t="str">
        <f>IF($A137&lt;=P$178,MissFill!O140,"")</f>
        <v/>
      </c>
      <c r="Q137" s="18" t="str">
        <f>IF($A137&lt;=Q$178,MissFill!P140,"")</f>
        <v/>
      </c>
      <c r="R137" s="18" t="str">
        <f>IF($A137&lt;=R$178,MissFill!Q140,"")</f>
        <v/>
      </c>
      <c r="S137" s="18" t="str">
        <f>IF($A137&lt;=S$178,MissFill!R140,"")</f>
        <v/>
      </c>
      <c r="T137" s="18" t="str">
        <f>IF($A137&lt;=T$178,MissFill!S140,"")</f>
        <v/>
      </c>
      <c r="U137" s="18" t="str">
        <f>IF($A137&lt;=U$178,MissFill!T140,"")</f>
        <v/>
      </c>
      <c r="V137" s="18">
        <f>IF($A137&lt;=V$178,MissFill!U140,"")</f>
        <v>48</v>
      </c>
      <c r="W137" s="18">
        <f>IF($A137&lt;=W$178,MissFill!V140,"")</f>
        <v>27</v>
      </c>
      <c r="X137" s="18" t="str">
        <f>IF($A137&lt;=X$178,MissFill!W140,"")</f>
        <v/>
      </c>
      <c r="Y137" s="18">
        <f>IF($A137&lt;=Y$178,MissFill!X140,"")</f>
        <v>1182</v>
      </c>
      <c r="Z137" s="18" t="str">
        <f>IF($A137&lt;=Z$178,MissFill!Y140,"")</f>
        <v/>
      </c>
      <c r="AA137" s="18" t="str">
        <f>IF($A137&lt;=AA$178,MissFill!Z140,"")</f>
        <v/>
      </c>
      <c r="AB137" s="18">
        <f>IF($A137&lt;=AB$178,MissFill!AA140,"")</f>
        <v>1144</v>
      </c>
      <c r="AC137" s="18" t="str">
        <f>IF($A137&lt;=AC$178,MissFill!AB140,"")</f>
        <v/>
      </c>
      <c r="AD137" s="18" t="str">
        <f>IF($A137&lt;=AD$178,MissFill!AC140,"")</f>
        <v/>
      </c>
      <c r="AE137" s="18">
        <f>IF($A137&lt;=AE$178,MissFill!AD140,"")</f>
        <v>287</v>
      </c>
      <c r="AF137" s="18" t="str">
        <f>IF($A137&lt;=AF$178,MissFill!AE140,"")</f>
        <v/>
      </c>
      <c r="AG137" s="18" t="str">
        <f>IF($A137&lt;=AG$178,MissFill!AF140,"")</f>
        <v/>
      </c>
      <c r="AH137" s="18" t="str">
        <f>IF($A137&lt;=AH$178,MissFill!AG140,"")</f>
        <v/>
      </c>
      <c r="AI137" s="18" t="str">
        <f>IF($A137&lt;=AI$178,MissFill!AH140,"")</f>
        <v/>
      </c>
      <c r="AJ137" s="18">
        <f>IF($A137&lt;=AJ$178,MissFill!AI140,"")</f>
        <v>0</v>
      </c>
      <c r="AK137" s="18" t="str">
        <f>IF($A137&lt;=AK$178,MissFill!AJ140,"")</f>
        <v/>
      </c>
      <c r="AL137" s="18" t="str">
        <f>IF($A137&lt;=AL$178,MissFill!AK140,"")</f>
        <v/>
      </c>
      <c r="AM137" s="18" t="str">
        <f>IF($A137&lt;=AM$178,MissFill!AL140,"")</f>
        <v/>
      </c>
      <c r="AN137" s="18" t="str">
        <f>IF($A137&lt;=AN$178,MissFill!AM140,"")</f>
        <v/>
      </c>
      <c r="AO137" s="18" t="str">
        <f>IF($A137&lt;=AO$178,MissFill!AN140,"")</f>
        <v/>
      </c>
      <c r="AP137" s="18" t="str">
        <f>IF($A137&lt;=AP$178,MissFill!AO140,"")</f>
        <v/>
      </c>
      <c r="AQ137" s="18">
        <f>IF($A137&lt;=AQ$178,MissFill!AP140,"")</f>
        <v>1013</v>
      </c>
      <c r="AR137" s="18" t="str">
        <f>IF($A137&lt;=AR$178,MissFill!AQ140,"")</f>
        <v/>
      </c>
      <c r="AS137" s="18" t="str">
        <f>IF($A137&lt;=AS$178,MissFill!AR140,"")</f>
        <v/>
      </c>
      <c r="AT137" s="18">
        <f>IF($A137&lt;=AT$178,MissFill!AS140,"")</f>
        <v>373.07913214453299</v>
      </c>
      <c r="AU137" s="18" t="str">
        <f>IF($A137&lt;=AU$178,MissFill!AT140,"")</f>
        <v/>
      </c>
      <c r="AV137" s="18" t="str">
        <f>IF($A137&lt;=AV$178,MissFill!AU140,"")</f>
        <v/>
      </c>
      <c r="AW137" s="18" t="str">
        <f>IF($A137&lt;=AW$178,MissFill!AV140,"")</f>
        <v/>
      </c>
      <c r="AX137" s="18">
        <f>IF($A137&lt;=AX$178,MissFill!AW140,"")</f>
        <v>240</v>
      </c>
    </row>
    <row r="138" spans="1:50" x14ac:dyDescent="0.25">
      <c r="A138" s="8">
        <v>44483</v>
      </c>
      <c r="B138" s="11">
        <v>287</v>
      </c>
      <c r="C138" s="18" t="str">
        <f>IF($A138&lt;=C$178,MissFill!B141,"")</f>
        <v/>
      </c>
      <c r="D138" s="18" t="str">
        <f>IF($A138&lt;=D$178,MissFill!C141,"")</f>
        <v/>
      </c>
      <c r="E138" s="18" t="str">
        <f>IF($A138&lt;=E$178,MissFill!D141,"")</f>
        <v/>
      </c>
      <c r="F138" s="18" t="str">
        <f>IF($A138&lt;=F$178,MissFill!E141,"")</f>
        <v/>
      </c>
      <c r="G138" s="18">
        <f>IF($A138&lt;=G$178,MissFill!F141,"")</f>
        <v>8</v>
      </c>
      <c r="H138" s="18" t="str">
        <f>IF($A138&lt;=H$178,MissFill!G141,"")</f>
        <v/>
      </c>
      <c r="I138" s="18" t="str">
        <f>IF($A138&lt;=I$178,MissFill!H141,"")</f>
        <v/>
      </c>
      <c r="J138" s="18" t="str">
        <f>IF($A138&lt;=J$178,MissFill!I141,"")</f>
        <v/>
      </c>
      <c r="K138" s="18" t="str">
        <f>IF($A138&lt;=K$178,MissFill!J141,"")</f>
        <v/>
      </c>
      <c r="L138" s="18" t="str">
        <f>IF($A138&lt;=L$178,MissFill!K141,"")</f>
        <v/>
      </c>
      <c r="M138" s="18">
        <f>IF($A138&lt;=M$178,MissFill!L141,"")</f>
        <v>0</v>
      </c>
      <c r="N138" s="18" t="str">
        <f>IF($A138&lt;=N$178,MissFill!M141,"")</f>
        <v/>
      </c>
      <c r="O138" s="18" t="str">
        <f>IF($A138&lt;=O$178,MissFill!N141,"")</f>
        <v/>
      </c>
      <c r="P138" s="18" t="str">
        <f>IF($A138&lt;=P$178,MissFill!O141,"")</f>
        <v/>
      </c>
      <c r="Q138" s="18" t="str">
        <f>IF($A138&lt;=Q$178,MissFill!P141,"")</f>
        <v/>
      </c>
      <c r="R138" s="18" t="str">
        <f>IF($A138&lt;=R$178,MissFill!Q141,"")</f>
        <v/>
      </c>
      <c r="S138" s="18" t="str">
        <f>IF($A138&lt;=S$178,MissFill!R141,"")</f>
        <v/>
      </c>
      <c r="T138" s="18" t="str">
        <f>IF($A138&lt;=T$178,MissFill!S141,"")</f>
        <v/>
      </c>
      <c r="U138" s="18" t="str">
        <f>IF($A138&lt;=U$178,MissFill!T141,"")</f>
        <v/>
      </c>
      <c r="V138" s="18" t="str">
        <f>IF($A138&lt;=V$178,MissFill!U141,"")</f>
        <v/>
      </c>
      <c r="W138" s="18">
        <f>IF($A138&lt;=W$178,MissFill!V141,"")</f>
        <v>36</v>
      </c>
      <c r="X138" s="18" t="str">
        <f>IF($A138&lt;=X$178,MissFill!W141,"")</f>
        <v/>
      </c>
      <c r="Y138" s="18">
        <f>IF($A138&lt;=Y$178,MissFill!X141,"")</f>
        <v>3135</v>
      </c>
      <c r="Z138" s="18" t="str">
        <f>IF($A138&lt;=Z$178,MissFill!Y141,"")</f>
        <v/>
      </c>
      <c r="AA138" s="18" t="str">
        <f>IF($A138&lt;=AA$178,MissFill!Z141,"")</f>
        <v/>
      </c>
      <c r="AB138" s="18">
        <f>IF($A138&lt;=AB$178,MissFill!AA141,"")</f>
        <v>354</v>
      </c>
      <c r="AC138" s="18" t="str">
        <f>IF($A138&lt;=AC$178,MissFill!AB141,"")</f>
        <v/>
      </c>
      <c r="AD138" s="18" t="str">
        <f>IF($A138&lt;=AD$178,MissFill!AC141,"")</f>
        <v/>
      </c>
      <c r="AE138" s="18" t="str">
        <f>IF($A138&lt;=AE$178,MissFill!AD141,"")</f>
        <v/>
      </c>
      <c r="AF138" s="18" t="str">
        <f>IF($A138&lt;=AF$178,MissFill!AE141,"")</f>
        <v/>
      </c>
      <c r="AG138" s="18" t="str">
        <f>IF($A138&lt;=AG$178,MissFill!AF141,"")</f>
        <v/>
      </c>
      <c r="AH138" s="18" t="str">
        <f>IF($A138&lt;=AH$178,MissFill!AG141,"")</f>
        <v/>
      </c>
      <c r="AI138" s="18" t="str">
        <f>IF($A138&lt;=AI$178,MissFill!AH141,"")</f>
        <v/>
      </c>
      <c r="AJ138" s="18">
        <f>IF($A138&lt;=AJ$178,MissFill!AI141,"")</f>
        <v>0</v>
      </c>
      <c r="AK138" s="18" t="str">
        <f>IF($A138&lt;=AK$178,MissFill!AJ141,"")</f>
        <v/>
      </c>
      <c r="AL138" s="18" t="str">
        <f>IF($A138&lt;=AL$178,MissFill!AK141,"")</f>
        <v/>
      </c>
      <c r="AM138" s="18" t="str">
        <f>IF($A138&lt;=AM$178,MissFill!AL141,"")</f>
        <v/>
      </c>
      <c r="AN138" s="18" t="str">
        <f>IF($A138&lt;=AN$178,MissFill!AM141,"")</f>
        <v/>
      </c>
      <c r="AO138" s="18" t="str">
        <f>IF($A138&lt;=AO$178,MissFill!AN141,"")</f>
        <v/>
      </c>
      <c r="AP138" s="18" t="str">
        <f>IF($A138&lt;=AP$178,MissFill!AO141,"")</f>
        <v/>
      </c>
      <c r="AQ138" s="18">
        <f>IF($A138&lt;=AQ$178,MissFill!AP141,"")</f>
        <v>997</v>
      </c>
      <c r="AR138" s="18" t="str">
        <f>IF($A138&lt;=AR$178,MissFill!AQ141,"")</f>
        <v/>
      </c>
      <c r="AS138" s="18" t="str">
        <f>IF($A138&lt;=AS$178,MissFill!AR141,"")</f>
        <v/>
      </c>
      <c r="AT138" s="18" t="str">
        <f>IF($A138&lt;=AT$178,MissFill!AS141,"")</f>
        <v/>
      </c>
      <c r="AU138" s="18" t="str">
        <f>IF($A138&lt;=AU$178,MissFill!AT141,"")</f>
        <v/>
      </c>
      <c r="AV138" s="18" t="str">
        <f>IF($A138&lt;=AV$178,MissFill!AU141,"")</f>
        <v/>
      </c>
      <c r="AW138" s="18" t="str">
        <f>IF($A138&lt;=AW$178,MissFill!AV141,"")</f>
        <v/>
      </c>
      <c r="AX138" s="18">
        <f>IF($A138&lt;=AX$178,MissFill!AW141,"")</f>
        <v>316.47351000344599</v>
      </c>
    </row>
    <row r="139" spans="1:50" x14ac:dyDescent="0.25">
      <c r="A139" s="8">
        <v>44484</v>
      </c>
      <c r="B139" s="11">
        <v>288</v>
      </c>
      <c r="C139" s="18" t="str">
        <f>IF($A139&lt;=C$178,MissFill!B142,"")</f>
        <v/>
      </c>
      <c r="D139" s="18" t="str">
        <f>IF($A139&lt;=D$178,MissFill!C142,"")</f>
        <v/>
      </c>
      <c r="E139" s="18" t="str">
        <f>IF($A139&lt;=E$178,MissFill!D142,"")</f>
        <v/>
      </c>
      <c r="F139" s="18" t="str">
        <f>IF($A139&lt;=F$178,MissFill!E142,"")</f>
        <v/>
      </c>
      <c r="G139" s="18">
        <f>IF($A139&lt;=G$178,MissFill!F142,"")</f>
        <v>676</v>
      </c>
      <c r="H139" s="18" t="str">
        <f>IF($A139&lt;=H$178,MissFill!G142,"")</f>
        <v/>
      </c>
      <c r="I139" s="18" t="str">
        <f>IF($A139&lt;=I$178,MissFill!H142,"")</f>
        <v/>
      </c>
      <c r="J139" s="18" t="str">
        <f>IF($A139&lt;=J$178,MissFill!I142,"")</f>
        <v/>
      </c>
      <c r="K139" s="18" t="str">
        <f>IF($A139&lt;=K$178,MissFill!J142,"")</f>
        <v/>
      </c>
      <c r="L139" s="18" t="str">
        <f>IF($A139&lt;=L$178,MissFill!K142,"")</f>
        <v/>
      </c>
      <c r="M139" s="18">
        <f>IF($A139&lt;=M$178,MissFill!L142,"")</f>
        <v>0</v>
      </c>
      <c r="N139" s="18" t="str">
        <f>IF($A139&lt;=N$178,MissFill!M142,"")</f>
        <v/>
      </c>
      <c r="O139" s="18" t="str">
        <f>IF($A139&lt;=O$178,MissFill!N142,"")</f>
        <v/>
      </c>
      <c r="P139" s="18" t="str">
        <f>IF($A139&lt;=P$178,MissFill!O142,"")</f>
        <v/>
      </c>
      <c r="Q139" s="18" t="str">
        <f>IF($A139&lt;=Q$178,MissFill!P142,"")</f>
        <v/>
      </c>
      <c r="R139" s="18" t="str">
        <f>IF($A139&lt;=R$178,MissFill!Q142,"")</f>
        <v/>
      </c>
      <c r="S139" s="18" t="str">
        <f>IF($A139&lt;=S$178,MissFill!R142,"")</f>
        <v/>
      </c>
      <c r="T139" s="18" t="str">
        <f>IF($A139&lt;=T$178,MissFill!S142,"")</f>
        <v/>
      </c>
      <c r="U139" s="18" t="str">
        <f>IF($A139&lt;=U$178,MissFill!T142,"")</f>
        <v/>
      </c>
      <c r="V139" s="18" t="str">
        <f>IF($A139&lt;=V$178,MissFill!U142,"")</f>
        <v/>
      </c>
      <c r="W139" s="18">
        <f>IF($A139&lt;=W$178,MissFill!V142,"")</f>
        <v>41</v>
      </c>
      <c r="X139" s="18" t="str">
        <f>IF($A139&lt;=X$178,MissFill!W142,"")</f>
        <v/>
      </c>
      <c r="Y139" s="18">
        <f>IF($A139&lt;=Y$178,MissFill!X142,"")</f>
        <v>2000</v>
      </c>
      <c r="Z139" s="18" t="str">
        <f>IF($A139&lt;=Z$178,MissFill!Y142,"")</f>
        <v/>
      </c>
      <c r="AA139" s="18" t="str">
        <f>IF($A139&lt;=AA$178,MissFill!Z142,"")</f>
        <v/>
      </c>
      <c r="AB139" s="18" t="str">
        <f>IF($A139&lt;=AB$178,MissFill!AA142,"")</f>
        <v/>
      </c>
      <c r="AC139" s="18" t="str">
        <f>IF($A139&lt;=AC$178,MissFill!AB142,"")</f>
        <v/>
      </c>
      <c r="AD139" s="18" t="str">
        <f>IF($A139&lt;=AD$178,MissFill!AC142,"")</f>
        <v/>
      </c>
      <c r="AE139" s="18" t="str">
        <f>IF($A139&lt;=AE$178,MissFill!AD142,"")</f>
        <v/>
      </c>
      <c r="AF139" s="18" t="str">
        <f>IF($A139&lt;=AF$178,MissFill!AE142,"")</f>
        <v/>
      </c>
      <c r="AG139" s="18" t="str">
        <f>IF($A139&lt;=AG$178,MissFill!AF142,"")</f>
        <v/>
      </c>
      <c r="AH139" s="18" t="str">
        <f>IF($A139&lt;=AH$178,MissFill!AG142,"")</f>
        <v/>
      </c>
      <c r="AI139" s="18" t="str">
        <f>IF($A139&lt;=AI$178,MissFill!AH142,"")</f>
        <v/>
      </c>
      <c r="AJ139" s="18">
        <f>IF($A139&lt;=AJ$178,MissFill!AI142,"")</f>
        <v>22</v>
      </c>
      <c r="AK139" s="18" t="str">
        <f>IF($A139&lt;=AK$178,MissFill!AJ142,"")</f>
        <v/>
      </c>
      <c r="AL139" s="18" t="str">
        <f>IF($A139&lt;=AL$178,MissFill!AK142,"")</f>
        <v/>
      </c>
      <c r="AM139" s="18" t="str">
        <f>IF($A139&lt;=AM$178,MissFill!AL142,"")</f>
        <v/>
      </c>
      <c r="AN139" s="18" t="str">
        <f>IF($A139&lt;=AN$178,MissFill!AM142,"")</f>
        <v/>
      </c>
      <c r="AO139" s="18" t="str">
        <f>IF($A139&lt;=AO$178,MissFill!AN142,"")</f>
        <v/>
      </c>
      <c r="AP139" s="18" t="str">
        <f>IF($A139&lt;=AP$178,MissFill!AO142,"")</f>
        <v/>
      </c>
      <c r="AQ139" s="18">
        <f>IF($A139&lt;=AQ$178,MissFill!AP142,"")</f>
        <v>1002</v>
      </c>
      <c r="AR139" s="18" t="str">
        <f>IF($A139&lt;=AR$178,MissFill!AQ142,"")</f>
        <v/>
      </c>
      <c r="AS139" s="18" t="str">
        <f>IF($A139&lt;=AS$178,MissFill!AR142,"")</f>
        <v/>
      </c>
      <c r="AT139" s="18" t="str">
        <f>IF($A139&lt;=AT$178,MissFill!AS142,"")</f>
        <v/>
      </c>
      <c r="AU139" s="18" t="str">
        <f>IF($A139&lt;=AU$178,MissFill!AT142,"")</f>
        <v/>
      </c>
      <c r="AV139" s="18" t="str">
        <f>IF($A139&lt;=AV$178,MissFill!AU142,"")</f>
        <v/>
      </c>
      <c r="AW139" s="18" t="str">
        <f>IF($A139&lt;=AW$178,MissFill!AV142,"")</f>
        <v/>
      </c>
      <c r="AX139" s="18">
        <f>IF($A139&lt;=AX$178,MissFill!AW142,"")</f>
        <v>285.55961749029001</v>
      </c>
    </row>
    <row r="140" spans="1:50" x14ac:dyDescent="0.25">
      <c r="A140" s="8">
        <v>44485</v>
      </c>
      <c r="B140" s="11">
        <v>289</v>
      </c>
      <c r="C140" s="18" t="str">
        <f>IF($A140&lt;=C$178,MissFill!B143,"")</f>
        <v/>
      </c>
      <c r="D140" s="18" t="str">
        <f>IF($A140&lt;=D$178,MissFill!C143,"")</f>
        <v/>
      </c>
      <c r="E140" s="18" t="str">
        <f>IF($A140&lt;=E$178,MissFill!D143,"")</f>
        <v/>
      </c>
      <c r="F140" s="18" t="str">
        <f>IF($A140&lt;=F$178,MissFill!E143,"")</f>
        <v/>
      </c>
      <c r="G140" s="18">
        <f>IF($A140&lt;=G$178,MissFill!F143,"")</f>
        <v>0</v>
      </c>
      <c r="H140" s="18" t="str">
        <f>IF($A140&lt;=H$178,MissFill!G143,"")</f>
        <v/>
      </c>
      <c r="I140" s="18" t="str">
        <f>IF($A140&lt;=I$178,MissFill!H143,"")</f>
        <v/>
      </c>
      <c r="J140" s="18" t="str">
        <f>IF($A140&lt;=J$178,MissFill!I143,"")</f>
        <v/>
      </c>
      <c r="K140" s="18" t="str">
        <f>IF($A140&lt;=K$178,MissFill!J143,"")</f>
        <v/>
      </c>
      <c r="L140" s="18" t="str">
        <f>IF($A140&lt;=L$178,MissFill!K143,"")</f>
        <v/>
      </c>
      <c r="M140" s="18" t="str">
        <f>IF($A140&lt;=M$178,MissFill!L143,"")</f>
        <v/>
      </c>
      <c r="N140" s="18" t="str">
        <f>IF($A140&lt;=N$178,MissFill!M143,"")</f>
        <v/>
      </c>
      <c r="O140" s="18" t="str">
        <f>IF($A140&lt;=O$178,MissFill!N143,"")</f>
        <v/>
      </c>
      <c r="P140" s="18" t="str">
        <f>IF($A140&lt;=P$178,MissFill!O143,"")</f>
        <v/>
      </c>
      <c r="Q140" s="18" t="str">
        <f>IF($A140&lt;=Q$178,MissFill!P143,"")</f>
        <v/>
      </c>
      <c r="R140" s="18" t="str">
        <f>IF($A140&lt;=R$178,MissFill!Q143,"")</f>
        <v/>
      </c>
      <c r="S140" s="18" t="str">
        <f>IF($A140&lt;=S$178,MissFill!R143,"")</f>
        <v/>
      </c>
      <c r="T140" s="18" t="str">
        <f>IF($A140&lt;=T$178,MissFill!S143,"")</f>
        <v/>
      </c>
      <c r="U140" s="18" t="str">
        <f>IF($A140&lt;=U$178,MissFill!T143,"")</f>
        <v/>
      </c>
      <c r="V140" s="18" t="str">
        <f>IF($A140&lt;=V$178,MissFill!U143,"")</f>
        <v/>
      </c>
      <c r="W140" s="18">
        <f>IF($A140&lt;=W$178,MissFill!V143,"")</f>
        <v>130</v>
      </c>
      <c r="X140" s="18" t="str">
        <f>IF($A140&lt;=X$178,MissFill!W143,"")</f>
        <v/>
      </c>
      <c r="Y140" s="18">
        <f>IF($A140&lt;=Y$178,MissFill!X143,"")</f>
        <v>539.870744951863</v>
      </c>
      <c r="Z140" s="18" t="str">
        <f>IF($A140&lt;=Z$178,MissFill!Y143,"")</f>
        <v/>
      </c>
      <c r="AA140" s="18" t="str">
        <f>IF($A140&lt;=AA$178,MissFill!Z143,"")</f>
        <v/>
      </c>
      <c r="AB140" s="18" t="str">
        <f>IF($A140&lt;=AB$178,MissFill!AA143,"")</f>
        <v/>
      </c>
      <c r="AC140" s="18" t="str">
        <f>IF($A140&lt;=AC$178,MissFill!AB143,"")</f>
        <v/>
      </c>
      <c r="AD140" s="18" t="str">
        <f>IF($A140&lt;=AD$178,MissFill!AC143,"")</f>
        <v/>
      </c>
      <c r="AE140" s="18" t="str">
        <f>IF($A140&lt;=AE$178,MissFill!AD143,"")</f>
        <v/>
      </c>
      <c r="AF140" s="18" t="str">
        <f>IF($A140&lt;=AF$178,MissFill!AE143,"")</f>
        <v/>
      </c>
      <c r="AG140" s="18" t="str">
        <f>IF($A140&lt;=AG$178,MissFill!AF143,"")</f>
        <v/>
      </c>
      <c r="AH140" s="18" t="str">
        <f>IF($A140&lt;=AH$178,MissFill!AG143,"")</f>
        <v/>
      </c>
      <c r="AI140" s="18" t="str">
        <f>IF($A140&lt;=AI$178,MissFill!AH143,"")</f>
        <v/>
      </c>
      <c r="AJ140" s="18" t="str">
        <f>IF($A140&lt;=AJ$178,MissFill!AI143,"")</f>
        <v/>
      </c>
      <c r="AK140" s="18" t="str">
        <f>IF($A140&lt;=AK$178,MissFill!AJ143,"")</f>
        <v/>
      </c>
      <c r="AL140" s="18" t="str">
        <f>IF($A140&lt;=AL$178,MissFill!AK143,"")</f>
        <v/>
      </c>
      <c r="AM140" s="18" t="str">
        <f>IF($A140&lt;=AM$178,MissFill!AL143,"")</f>
        <v/>
      </c>
      <c r="AN140" s="18" t="str">
        <f>IF($A140&lt;=AN$178,MissFill!AM143,"")</f>
        <v/>
      </c>
      <c r="AO140" s="18" t="str">
        <f>IF($A140&lt;=AO$178,MissFill!AN143,"")</f>
        <v/>
      </c>
      <c r="AP140" s="18" t="str">
        <f>IF($A140&lt;=AP$178,MissFill!AO143,"")</f>
        <v/>
      </c>
      <c r="AQ140" s="18">
        <f>IF($A140&lt;=AQ$178,MissFill!AP143,"")</f>
        <v>321</v>
      </c>
      <c r="AR140" s="18" t="str">
        <f>IF($A140&lt;=AR$178,MissFill!AQ143,"")</f>
        <v/>
      </c>
      <c r="AS140" s="18" t="str">
        <f>IF($A140&lt;=AS$178,MissFill!AR143,"")</f>
        <v/>
      </c>
      <c r="AT140" s="18" t="str">
        <f>IF($A140&lt;=AT$178,MissFill!AS143,"")</f>
        <v/>
      </c>
      <c r="AU140" s="18" t="str">
        <f>IF($A140&lt;=AU$178,MissFill!AT143,"")</f>
        <v/>
      </c>
      <c r="AV140" s="18" t="str">
        <f>IF($A140&lt;=AV$178,MissFill!AU143,"")</f>
        <v/>
      </c>
      <c r="AW140" s="18" t="str">
        <f>IF($A140&lt;=AW$178,MissFill!AV143,"")</f>
        <v/>
      </c>
      <c r="AX140" s="18" t="str">
        <f>IF($A140&lt;=AX$178,MissFill!AW143,"")</f>
        <v/>
      </c>
    </row>
    <row r="141" spans="1:50" x14ac:dyDescent="0.25">
      <c r="A141" s="8">
        <v>44486</v>
      </c>
      <c r="B141" s="11">
        <v>290</v>
      </c>
      <c r="C141" s="18" t="str">
        <f>IF($A141&lt;=C$178,MissFill!B144,"")</f>
        <v/>
      </c>
      <c r="D141" s="18" t="str">
        <f>IF($A141&lt;=D$178,MissFill!C144,"")</f>
        <v/>
      </c>
      <c r="E141" s="18" t="str">
        <f>IF($A141&lt;=E$178,MissFill!D144,"")</f>
        <v/>
      </c>
      <c r="F141" s="18" t="str">
        <f>IF($A141&lt;=F$178,MissFill!E144,"")</f>
        <v/>
      </c>
      <c r="G141" s="18">
        <f>IF($A141&lt;=G$178,MissFill!F144,"")</f>
        <v>0</v>
      </c>
      <c r="H141" s="18" t="str">
        <f>IF($A141&lt;=H$178,MissFill!G144,"")</f>
        <v/>
      </c>
      <c r="I141" s="18" t="str">
        <f>IF($A141&lt;=I$178,MissFill!H144,"")</f>
        <v/>
      </c>
      <c r="J141" s="18" t="str">
        <f>IF($A141&lt;=J$178,MissFill!I144,"")</f>
        <v/>
      </c>
      <c r="K141" s="18" t="str">
        <f>IF($A141&lt;=K$178,MissFill!J144,"")</f>
        <v/>
      </c>
      <c r="L141" s="18" t="str">
        <f>IF($A141&lt;=L$178,MissFill!K144,"")</f>
        <v/>
      </c>
      <c r="M141" s="18" t="str">
        <f>IF($A141&lt;=M$178,MissFill!L144,"")</f>
        <v/>
      </c>
      <c r="N141" s="18" t="str">
        <f>IF($A141&lt;=N$178,MissFill!M144,"")</f>
        <v/>
      </c>
      <c r="O141" s="18" t="str">
        <f>IF($A141&lt;=O$178,MissFill!N144,"")</f>
        <v/>
      </c>
      <c r="P141" s="18" t="str">
        <f>IF($A141&lt;=P$178,MissFill!O144,"")</f>
        <v/>
      </c>
      <c r="Q141" s="18" t="str">
        <f>IF($A141&lt;=Q$178,MissFill!P144,"")</f>
        <v/>
      </c>
      <c r="R141" s="18" t="str">
        <f>IF($A141&lt;=R$178,MissFill!Q144,"")</f>
        <v/>
      </c>
      <c r="S141" s="18" t="str">
        <f>IF($A141&lt;=S$178,MissFill!R144,"")</f>
        <v/>
      </c>
      <c r="T141" s="18" t="str">
        <f>IF($A141&lt;=T$178,MissFill!S144,"")</f>
        <v/>
      </c>
      <c r="U141" s="18" t="str">
        <f>IF($A141&lt;=U$178,MissFill!T144,"")</f>
        <v/>
      </c>
      <c r="V141" s="18" t="str">
        <f>IF($A141&lt;=V$178,MissFill!U144,"")</f>
        <v/>
      </c>
      <c r="W141" s="18" t="str">
        <f>IF($A141&lt;=W$178,MissFill!V144,"")</f>
        <v/>
      </c>
      <c r="X141" s="18" t="str">
        <f>IF($A141&lt;=X$178,MissFill!W144,"")</f>
        <v/>
      </c>
      <c r="Y141" s="18">
        <f>IF($A141&lt;=Y$178,MissFill!X144,"")</f>
        <v>579.99688410655904</v>
      </c>
      <c r="Z141" s="18" t="str">
        <f>IF($A141&lt;=Z$178,MissFill!Y144,"")</f>
        <v/>
      </c>
      <c r="AA141" s="18" t="str">
        <f>IF($A141&lt;=AA$178,MissFill!Z144,"")</f>
        <v/>
      </c>
      <c r="AB141" s="18" t="str">
        <f>IF($A141&lt;=AB$178,MissFill!AA144,"")</f>
        <v/>
      </c>
      <c r="AC141" s="18" t="str">
        <f>IF($A141&lt;=AC$178,MissFill!AB144,"")</f>
        <v/>
      </c>
      <c r="AD141" s="18" t="str">
        <f>IF($A141&lt;=AD$178,MissFill!AC144,"")</f>
        <v/>
      </c>
      <c r="AE141" s="18" t="str">
        <f>IF($A141&lt;=AE$178,MissFill!AD144,"")</f>
        <v/>
      </c>
      <c r="AF141" s="18" t="str">
        <f>IF($A141&lt;=AF$178,MissFill!AE144,"")</f>
        <v/>
      </c>
      <c r="AG141" s="18" t="str">
        <f>IF($A141&lt;=AG$178,MissFill!AF144,"")</f>
        <v/>
      </c>
      <c r="AH141" s="18" t="str">
        <f>IF($A141&lt;=AH$178,MissFill!AG144,"")</f>
        <v/>
      </c>
      <c r="AI141" s="18" t="str">
        <f>IF($A141&lt;=AI$178,MissFill!AH144,"")</f>
        <v/>
      </c>
      <c r="AJ141" s="18" t="str">
        <f>IF($A141&lt;=AJ$178,MissFill!AI144,"")</f>
        <v/>
      </c>
      <c r="AK141" s="18" t="str">
        <f>IF($A141&lt;=AK$178,MissFill!AJ144,"")</f>
        <v/>
      </c>
      <c r="AL141" s="18" t="str">
        <f>IF($A141&lt;=AL$178,MissFill!AK144,"")</f>
        <v/>
      </c>
      <c r="AM141" s="18" t="str">
        <f>IF($A141&lt;=AM$178,MissFill!AL144,"")</f>
        <v/>
      </c>
      <c r="AN141" s="18" t="str">
        <f>IF($A141&lt;=AN$178,MissFill!AM144,"")</f>
        <v/>
      </c>
      <c r="AO141" s="18" t="str">
        <f>IF($A141&lt;=AO$178,MissFill!AN144,"")</f>
        <v/>
      </c>
      <c r="AP141" s="18" t="str">
        <f>IF($A141&lt;=AP$178,MissFill!AO144,"")</f>
        <v/>
      </c>
      <c r="AQ141" s="18">
        <f>IF($A141&lt;=AQ$178,MissFill!AP144,"")</f>
        <v>191.902910033219</v>
      </c>
      <c r="AR141" s="18" t="str">
        <f>IF($A141&lt;=AR$178,MissFill!AQ144,"")</f>
        <v/>
      </c>
      <c r="AS141" s="18" t="str">
        <f>IF($A141&lt;=AS$178,MissFill!AR144,"")</f>
        <v/>
      </c>
      <c r="AT141" s="18" t="str">
        <f>IF($A141&lt;=AT$178,MissFill!AS144,"")</f>
        <v/>
      </c>
      <c r="AU141" s="18" t="str">
        <f>IF($A141&lt;=AU$178,MissFill!AT144,"")</f>
        <v/>
      </c>
      <c r="AV141" s="18" t="str">
        <f>IF($A141&lt;=AV$178,MissFill!AU144,"")</f>
        <v/>
      </c>
      <c r="AW141" s="18" t="str">
        <f>IF($A141&lt;=AW$178,MissFill!AV144,"")</f>
        <v/>
      </c>
      <c r="AX141" s="18" t="str">
        <f>IF($A141&lt;=AX$178,MissFill!AW144,"")</f>
        <v/>
      </c>
    </row>
    <row r="142" spans="1:50" x14ac:dyDescent="0.25">
      <c r="A142" s="8">
        <v>44487</v>
      </c>
      <c r="B142" s="11">
        <v>291</v>
      </c>
      <c r="C142" s="18" t="str">
        <f>IF($A142&lt;=C$178,MissFill!B145,"")</f>
        <v/>
      </c>
      <c r="D142" s="18" t="str">
        <f>IF($A142&lt;=D$178,MissFill!C145,"")</f>
        <v/>
      </c>
      <c r="E142" s="18" t="str">
        <f>IF($A142&lt;=E$178,MissFill!D145,"")</f>
        <v/>
      </c>
      <c r="F142" s="18" t="str">
        <f>IF($A142&lt;=F$178,MissFill!E145,"")</f>
        <v/>
      </c>
      <c r="G142" s="18">
        <f>IF($A142&lt;=G$178,MissFill!F145,"")</f>
        <v>0</v>
      </c>
      <c r="H142" s="18" t="str">
        <f>IF($A142&lt;=H$178,MissFill!G145,"")</f>
        <v/>
      </c>
      <c r="I142" s="18" t="str">
        <f>IF($A142&lt;=I$178,MissFill!H145,"")</f>
        <v/>
      </c>
      <c r="J142" s="18" t="str">
        <f>IF($A142&lt;=J$178,MissFill!I145,"")</f>
        <v/>
      </c>
      <c r="K142" s="18" t="str">
        <f>IF($A142&lt;=K$178,MissFill!J145,"")</f>
        <v/>
      </c>
      <c r="L142" s="18" t="str">
        <f>IF($A142&lt;=L$178,MissFill!K145,"")</f>
        <v/>
      </c>
      <c r="M142" s="18" t="str">
        <f>IF($A142&lt;=M$178,MissFill!L145,"")</f>
        <v/>
      </c>
      <c r="N142" s="18" t="str">
        <f>IF($A142&lt;=N$178,MissFill!M145,"")</f>
        <v/>
      </c>
      <c r="O142" s="18" t="str">
        <f>IF($A142&lt;=O$178,MissFill!N145,"")</f>
        <v/>
      </c>
      <c r="P142" s="18" t="str">
        <f>IF($A142&lt;=P$178,MissFill!O145,"")</f>
        <v/>
      </c>
      <c r="Q142" s="18" t="str">
        <f>IF($A142&lt;=Q$178,MissFill!P145,"")</f>
        <v/>
      </c>
      <c r="R142" s="18" t="str">
        <f>IF($A142&lt;=R$178,MissFill!Q145,"")</f>
        <v/>
      </c>
      <c r="S142" s="18" t="str">
        <f>IF($A142&lt;=S$178,MissFill!R145,"")</f>
        <v/>
      </c>
      <c r="T142" s="18" t="str">
        <f>IF($A142&lt;=T$178,MissFill!S145,"")</f>
        <v/>
      </c>
      <c r="U142" s="18" t="str">
        <f>IF($A142&lt;=U$178,MissFill!T145,"")</f>
        <v/>
      </c>
      <c r="V142" s="18" t="str">
        <f>IF($A142&lt;=V$178,MissFill!U145,"")</f>
        <v/>
      </c>
      <c r="W142" s="18" t="str">
        <f>IF($A142&lt;=W$178,MissFill!V145,"")</f>
        <v/>
      </c>
      <c r="X142" s="18" t="str">
        <f>IF($A142&lt;=X$178,MissFill!W145,"")</f>
        <v/>
      </c>
      <c r="Y142" s="18">
        <f>IF($A142&lt;=Y$178,MissFill!X145,"")</f>
        <v>783.33184750188002</v>
      </c>
      <c r="Z142" s="18" t="str">
        <f>IF($A142&lt;=Z$178,MissFill!Y145,"")</f>
        <v/>
      </c>
      <c r="AA142" s="18" t="str">
        <f>IF($A142&lt;=AA$178,MissFill!Z145,"")</f>
        <v/>
      </c>
      <c r="AB142" s="18" t="str">
        <f>IF($A142&lt;=AB$178,MissFill!AA145,"")</f>
        <v/>
      </c>
      <c r="AC142" s="18" t="str">
        <f>IF($A142&lt;=AC$178,MissFill!AB145,"")</f>
        <v/>
      </c>
      <c r="AD142" s="18" t="str">
        <f>IF($A142&lt;=AD$178,MissFill!AC145,"")</f>
        <v/>
      </c>
      <c r="AE142" s="18" t="str">
        <f>IF($A142&lt;=AE$178,MissFill!AD145,"")</f>
        <v/>
      </c>
      <c r="AF142" s="18" t="str">
        <f>IF($A142&lt;=AF$178,MissFill!AE145,"")</f>
        <v/>
      </c>
      <c r="AG142" s="18" t="str">
        <f>IF($A142&lt;=AG$178,MissFill!AF145,"")</f>
        <v/>
      </c>
      <c r="AH142" s="18" t="str">
        <f>IF($A142&lt;=AH$178,MissFill!AG145,"")</f>
        <v/>
      </c>
      <c r="AI142" s="18" t="str">
        <f>IF($A142&lt;=AI$178,MissFill!AH145,"")</f>
        <v/>
      </c>
      <c r="AJ142" s="18" t="str">
        <f>IF($A142&lt;=AJ$178,MissFill!AI145,"")</f>
        <v/>
      </c>
      <c r="AK142" s="18" t="str">
        <f>IF($A142&lt;=AK$178,MissFill!AJ145,"")</f>
        <v/>
      </c>
      <c r="AL142" s="18" t="str">
        <f>IF($A142&lt;=AL$178,MissFill!AK145,"")</f>
        <v/>
      </c>
      <c r="AM142" s="18" t="str">
        <f>IF($A142&lt;=AM$178,MissFill!AL145,"")</f>
        <v/>
      </c>
      <c r="AN142" s="18" t="str">
        <f>IF($A142&lt;=AN$178,MissFill!AM145,"")</f>
        <v/>
      </c>
      <c r="AO142" s="18" t="str">
        <f>IF($A142&lt;=AO$178,MissFill!AN145,"")</f>
        <v/>
      </c>
      <c r="AP142" s="18" t="str">
        <f>IF($A142&lt;=AP$178,MissFill!AO145,"")</f>
        <v/>
      </c>
      <c r="AQ142" s="18">
        <f>IF($A142&lt;=AQ$178,MissFill!AP145,"")</f>
        <v>259.180118804247</v>
      </c>
      <c r="AR142" s="18" t="str">
        <f>IF($A142&lt;=AR$178,MissFill!AQ145,"")</f>
        <v/>
      </c>
      <c r="AS142" s="18" t="str">
        <f>IF($A142&lt;=AS$178,MissFill!AR145,"")</f>
        <v/>
      </c>
      <c r="AT142" s="18" t="str">
        <f>IF($A142&lt;=AT$178,MissFill!AS145,"")</f>
        <v/>
      </c>
      <c r="AU142" s="18" t="str">
        <f>IF($A142&lt;=AU$178,MissFill!AT145,"")</f>
        <v/>
      </c>
      <c r="AV142" s="18" t="str">
        <f>IF($A142&lt;=AV$178,MissFill!AU145,"")</f>
        <v/>
      </c>
      <c r="AW142" s="18" t="str">
        <f>IF($A142&lt;=AW$178,MissFill!AV145,"")</f>
        <v/>
      </c>
      <c r="AX142" s="18" t="str">
        <f>IF($A142&lt;=AX$178,MissFill!AW145,"")</f>
        <v/>
      </c>
    </row>
    <row r="143" spans="1:50" x14ac:dyDescent="0.25">
      <c r="A143" s="8">
        <v>44488</v>
      </c>
      <c r="B143" s="11">
        <v>292</v>
      </c>
      <c r="C143" s="18" t="str">
        <f>IF($A143&lt;=C$178,MissFill!B146,"")</f>
        <v/>
      </c>
      <c r="D143" s="18" t="str">
        <f>IF($A143&lt;=D$178,MissFill!C146,"")</f>
        <v/>
      </c>
      <c r="E143" s="18" t="str">
        <f>IF($A143&lt;=E$178,MissFill!D146,"")</f>
        <v/>
      </c>
      <c r="F143" s="18" t="str">
        <f>IF($A143&lt;=F$178,MissFill!E146,"")</f>
        <v/>
      </c>
      <c r="G143" s="18">
        <f>IF($A143&lt;=G$178,MissFill!F146,"")</f>
        <v>0</v>
      </c>
      <c r="H143" s="18" t="str">
        <f>IF($A143&lt;=H$178,MissFill!G146,"")</f>
        <v/>
      </c>
      <c r="I143" s="18" t="str">
        <f>IF($A143&lt;=I$178,MissFill!H146,"")</f>
        <v/>
      </c>
      <c r="J143" s="18" t="str">
        <f>IF($A143&lt;=J$178,MissFill!I146,"")</f>
        <v/>
      </c>
      <c r="K143" s="18" t="str">
        <f>IF($A143&lt;=K$178,MissFill!J146,"")</f>
        <v/>
      </c>
      <c r="L143" s="18" t="str">
        <f>IF($A143&lt;=L$178,MissFill!K146,"")</f>
        <v/>
      </c>
      <c r="M143" s="18" t="str">
        <f>IF($A143&lt;=M$178,MissFill!L146,"")</f>
        <v/>
      </c>
      <c r="N143" s="18" t="str">
        <f>IF($A143&lt;=N$178,MissFill!M146,"")</f>
        <v/>
      </c>
      <c r="O143" s="18" t="str">
        <f>IF($A143&lt;=O$178,MissFill!N146,"")</f>
        <v/>
      </c>
      <c r="P143" s="18" t="str">
        <f>IF($A143&lt;=P$178,MissFill!O146,"")</f>
        <v/>
      </c>
      <c r="Q143" s="18" t="str">
        <f>IF($A143&lt;=Q$178,MissFill!P146,"")</f>
        <v/>
      </c>
      <c r="R143" s="18" t="str">
        <f>IF($A143&lt;=R$178,MissFill!Q146,"")</f>
        <v/>
      </c>
      <c r="S143" s="18" t="str">
        <f>IF($A143&lt;=S$178,MissFill!R146,"")</f>
        <v/>
      </c>
      <c r="T143" s="18" t="str">
        <f>IF($A143&lt;=T$178,MissFill!S146,"")</f>
        <v/>
      </c>
      <c r="U143" s="18" t="str">
        <f>IF($A143&lt;=U$178,MissFill!T146,"")</f>
        <v/>
      </c>
      <c r="V143" s="18" t="str">
        <f>IF($A143&lt;=V$178,MissFill!U146,"")</f>
        <v/>
      </c>
      <c r="W143" s="18" t="str">
        <f>IF($A143&lt;=W$178,MissFill!V146,"")</f>
        <v/>
      </c>
      <c r="X143" s="18" t="str">
        <f>IF($A143&lt;=X$178,MissFill!W146,"")</f>
        <v/>
      </c>
      <c r="Y143" s="18" t="str">
        <f>IF($A143&lt;=Y$178,MissFill!X146,"")</f>
        <v/>
      </c>
      <c r="Z143" s="18" t="str">
        <f>IF($A143&lt;=Z$178,MissFill!Y146,"")</f>
        <v/>
      </c>
      <c r="AA143" s="18" t="str">
        <f>IF($A143&lt;=AA$178,MissFill!Z146,"")</f>
        <v/>
      </c>
      <c r="AB143" s="18" t="str">
        <f>IF($A143&lt;=AB$178,MissFill!AA146,"")</f>
        <v/>
      </c>
      <c r="AC143" s="18" t="str">
        <f>IF($A143&lt;=AC$178,MissFill!AB146,"")</f>
        <v/>
      </c>
      <c r="AD143" s="18" t="str">
        <f>IF($A143&lt;=AD$178,MissFill!AC146,"")</f>
        <v/>
      </c>
      <c r="AE143" s="18" t="str">
        <f>IF($A143&lt;=AE$178,MissFill!AD146,"")</f>
        <v/>
      </c>
      <c r="AF143" s="18" t="str">
        <f>IF($A143&lt;=AF$178,MissFill!AE146,"")</f>
        <v/>
      </c>
      <c r="AG143" s="18" t="str">
        <f>IF($A143&lt;=AG$178,MissFill!AF146,"")</f>
        <v/>
      </c>
      <c r="AH143" s="18" t="str">
        <f>IF($A143&lt;=AH$178,MissFill!AG146,"")</f>
        <v/>
      </c>
      <c r="AI143" s="18" t="str">
        <f>IF($A143&lt;=AI$178,MissFill!AH146,"")</f>
        <v/>
      </c>
      <c r="AJ143" s="18" t="str">
        <f>IF($A143&lt;=AJ$178,MissFill!AI146,"")</f>
        <v/>
      </c>
      <c r="AK143" s="18" t="str">
        <f>IF($A143&lt;=AK$178,MissFill!AJ146,"")</f>
        <v/>
      </c>
      <c r="AL143" s="18" t="str">
        <f>IF($A143&lt;=AL$178,MissFill!AK146,"")</f>
        <v/>
      </c>
      <c r="AM143" s="18" t="str">
        <f>IF($A143&lt;=AM$178,MissFill!AL146,"")</f>
        <v/>
      </c>
      <c r="AN143" s="18" t="str">
        <f>IF($A143&lt;=AN$178,MissFill!AM146,"")</f>
        <v/>
      </c>
      <c r="AO143" s="18" t="str">
        <f>IF($A143&lt;=AO$178,MissFill!AN146,"")</f>
        <v/>
      </c>
      <c r="AP143" s="18" t="str">
        <f>IF($A143&lt;=AP$178,MissFill!AO146,"")</f>
        <v/>
      </c>
      <c r="AQ143" s="18">
        <f>IF($A143&lt;=AQ$178,MissFill!AP146,"")</f>
        <v>303.87460995249103</v>
      </c>
      <c r="AR143" s="18" t="str">
        <f>IF($A143&lt;=AR$178,MissFill!AQ146,"")</f>
        <v/>
      </c>
      <c r="AS143" s="18" t="str">
        <f>IF($A143&lt;=AS$178,MissFill!AR146,"")</f>
        <v/>
      </c>
      <c r="AT143" s="18" t="str">
        <f>IF($A143&lt;=AT$178,MissFill!AS146,"")</f>
        <v/>
      </c>
      <c r="AU143" s="18" t="str">
        <f>IF($A143&lt;=AU$178,MissFill!AT146,"")</f>
        <v/>
      </c>
      <c r="AV143" s="18" t="str">
        <f>IF($A143&lt;=AV$178,MissFill!AU146,"")</f>
        <v/>
      </c>
      <c r="AW143" s="18" t="str">
        <f>IF($A143&lt;=AW$178,MissFill!AV146,"")</f>
        <v/>
      </c>
      <c r="AX143" s="18" t="str">
        <f>IF($A143&lt;=AX$178,MissFill!AW146,"")</f>
        <v/>
      </c>
    </row>
    <row r="144" spans="1:50" x14ac:dyDescent="0.25">
      <c r="A144" s="8">
        <v>44489</v>
      </c>
      <c r="B144" s="11">
        <v>293</v>
      </c>
      <c r="C144" s="18" t="str">
        <f>IF($A144&lt;=C$178,MissFill!B147,"")</f>
        <v/>
      </c>
      <c r="D144" s="18" t="str">
        <f>IF($A144&lt;=D$178,MissFill!C147,"")</f>
        <v/>
      </c>
      <c r="E144" s="18" t="str">
        <f>IF($A144&lt;=E$178,MissFill!D147,"")</f>
        <v/>
      </c>
      <c r="F144" s="18" t="str">
        <f>IF($A144&lt;=F$178,MissFill!E147,"")</f>
        <v/>
      </c>
      <c r="G144" s="18" t="str">
        <f>IF($A144&lt;=G$178,MissFill!F147,"")</f>
        <v/>
      </c>
      <c r="H144" s="18" t="str">
        <f>IF($A144&lt;=H$178,MissFill!G147,"")</f>
        <v/>
      </c>
      <c r="I144" s="18" t="str">
        <f>IF($A144&lt;=I$178,MissFill!H147,"")</f>
        <v/>
      </c>
      <c r="J144" s="18" t="str">
        <f>IF($A144&lt;=J$178,MissFill!I147,"")</f>
        <v/>
      </c>
      <c r="K144" s="18" t="str">
        <f>IF($A144&lt;=K$178,MissFill!J147,"")</f>
        <v/>
      </c>
      <c r="L144" s="18" t="str">
        <f>IF($A144&lt;=L$178,MissFill!K147,"")</f>
        <v/>
      </c>
      <c r="M144" s="18" t="str">
        <f>IF($A144&lt;=M$178,MissFill!L147,"")</f>
        <v/>
      </c>
      <c r="N144" s="18" t="str">
        <f>IF($A144&lt;=N$178,MissFill!M147,"")</f>
        <v/>
      </c>
      <c r="O144" s="18" t="str">
        <f>IF($A144&lt;=O$178,MissFill!N147,"")</f>
        <v/>
      </c>
      <c r="P144" s="18" t="str">
        <f>IF($A144&lt;=P$178,MissFill!O147,"")</f>
        <v/>
      </c>
      <c r="Q144" s="18" t="str">
        <f>IF($A144&lt;=Q$178,MissFill!P147,"")</f>
        <v/>
      </c>
      <c r="R144" s="18" t="str">
        <f>IF($A144&lt;=R$178,MissFill!Q147,"")</f>
        <v/>
      </c>
      <c r="S144" s="18" t="str">
        <f>IF($A144&lt;=S$178,MissFill!R147,"")</f>
        <v/>
      </c>
      <c r="T144" s="18" t="str">
        <f>IF($A144&lt;=T$178,MissFill!S147,"")</f>
        <v/>
      </c>
      <c r="U144" s="18" t="str">
        <f>IF($A144&lt;=U$178,MissFill!T147,"")</f>
        <v/>
      </c>
      <c r="V144" s="18" t="str">
        <f>IF($A144&lt;=V$178,MissFill!U147,"")</f>
        <v/>
      </c>
      <c r="W144" s="18" t="str">
        <f>IF($A144&lt;=W$178,MissFill!V147,"")</f>
        <v/>
      </c>
      <c r="X144" s="18" t="str">
        <f>IF($A144&lt;=X$178,MissFill!W147,"")</f>
        <v/>
      </c>
      <c r="Y144" s="18" t="str">
        <f>IF($A144&lt;=Y$178,MissFill!X147,"")</f>
        <v/>
      </c>
      <c r="Z144" s="18" t="str">
        <f>IF($A144&lt;=Z$178,MissFill!Y147,"")</f>
        <v/>
      </c>
      <c r="AA144" s="18" t="str">
        <f>IF($A144&lt;=AA$178,MissFill!Z147,"")</f>
        <v/>
      </c>
      <c r="AB144" s="18" t="str">
        <f>IF($A144&lt;=AB$178,MissFill!AA147,"")</f>
        <v/>
      </c>
      <c r="AC144" s="18" t="str">
        <f>IF($A144&lt;=AC$178,MissFill!AB147,"")</f>
        <v/>
      </c>
      <c r="AD144" s="18" t="str">
        <f>IF($A144&lt;=AD$178,MissFill!AC147,"")</f>
        <v/>
      </c>
      <c r="AE144" s="18" t="str">
        <f>IF($A144&lt;=AE$178,MissFill!AD147,"")</f>
        <v/>
      </c>
      <c r="AF144" s="18" t="str">
        <f>IF($A144&lt;=AF$178,MissFill!AE147,"")</f>
        <v/>
      </c>
      <c r="AG144" s="18" t="str">
        <f>IF($A144&lt;=AG$178,MissFill!AF147,"")</f>
        <v/>
      </c>
      <c r="AH144" s="18" t="str">
        <f>IF($A144&lt;=AH$178,MissFill!AG147,"")</f>
        <v/>
      </c>
      <c r="AI144" s="18" t="str">
        <f>IF($A144&lt;=AI$178,MissFill!AH147,"")</f>
        <v/>
      </c>
      <c r="AJ144" s="18" t="str">
        <f>IF($A144&lt;=AJ$178,MissFill!AI147,"")</f>
        <v/>
      </c>
      <c r="AK144" s="18" t="str">
        <f>IF($A144&lt;=AK$178,MissFill!AJ147,"")</f>
        <v/>
      </c>
      <c r="AL144" s="18" t="str">
        <f>IF($A144&lt;=AL$178,MissFill!AK147,"")</f>
        <v/>
      </c>
      <c r="AM144" s="18" t="str">
        <f>IF($A144&lt;=AM$178,MissFill!AL147,"")</f>
        <v/>
      </c>
      <c r="AN144" s="18" t="str">
        <f>IF($A144&lt;=AN$178,MissFill!AM147,"")</f>
        <v/>
      </c>
      <c r="AO144" s="18" t="str">
        <f>IF($A144&lt;=AO$178,MissFill!AN147,"")</f>
        <v/>
      </c>
      <c r="AP144" s="18" t="str">
        <f>IF($A144&lt;=AP$178,MissFill!AO147,"")</f>
        <v/>
      </c>
      <c r="AQ144" s="18" t="str">
        <f>IF($A144&lt;=AQ$178,MissFill!AP147,"")</f>
        <v/>
      </c>
      <c r="AR144" s="18" t="str">
        <f>IF($A144&lt;=AR$178,MissFill!AQ147,"")</f>
        <v/>
      </c>
      <c r="AS144" s="18" t="str">
        <f>IF($A144&lt;=AS$178,MissFill!AR147,"")</f>
        <v/>
      </c>
      <c r="AT144" s="18" t="str">
        <f>IF($A144&lt;=AT$178,MissFill!AS147,"")</f>
        <v/>
      </c>
      <c r="AU144" s="18" t="str">
        <f>IF($A144&lt;=AU$178,MissFill!AT147,"")</f>
        <v/>
      </c>
      <c r="AV144" s="18" t="str">
        <f>IF($A144&lt;=AV$178,MissFill!AU147,"")</f>
        <v/>
      </c>
      <c r="AW144" s="18" t="str">
        <f>IF($A144&lt;=AW$178,MissFill!AV147,"")</f>
        <v/>
      </c>
      <c r="AX144" s="18" t="str">
        <f>IF($A144&lt;=AX$178,MissFill!AW147,"")</f>
        <v/>
      </c>
    </row>
    <row r="145" spans="1:50" x14ac:dyDescent="0.25">
      <c r="A145" s="8">
        <v>44490</v>
      </c>
      <c r="B145" s="11">
        <v>294</v>
      </c>
      <c r="C145" s="18" t="str">
        <f>IF($A145&lt;=C$178,MissFill!B148,"")</f>
        <v/>
      </c>
      <c r="D145" s="18" t="str">
        <f>IF($A145&lt;=D$178,MissFill!C148,"")</f>
        <v/>
      </c>
      <c r="E145" s="18" t="str">
        <f>IF($A145&lt;=E$178,MissFill!D148,"")</f>
        <v/>
      </c>
      <c r="F145" s="18" t="str">
        <f>IF($A145&lt;=F$178,MissFill!E148,"")</f>
        <v/>
      </c>
      <c r="G145" s="18" t="str">
        <f>IF($A145&lt;=G$178,MissFill!F148,"")</f>
        <v/>
      </c>
      <c r="H145" s="18" t="str">
        <f>IF($A145&lt;=H$178,MissFill!G148,"")</f>
        <v/>
      </c>
      <c r="I145" s="18" t="str">
        <f>IF($A145&lt;=I$178,MissFill!H148,"")</f>
        <v/>
      </c>
      <c r="J145" s="18" t="str">
        <f>IF($A145&lt;=J$178,MissFill!I148,"")</f>
        <v/>
      </c>
      <c r="K145" s="18" t="str">
        <f>IF($A145&lt;=K$178,MissFill!J148,"")</f>
        <v/>
      </c>
      <c r="L145" s="18" t="str">
        <f>IF($A145&lt;=L$178,MissFill!K148,"")</f>
        <v/>
      </c>
      <c r="M145" s="18" t="str">
        <f>IF($A145&lt;=M$178,MissFill!L148,"")</f>
        <v/>
      </c>
      <c r="N145" s="18" t="str">
        <f>IF($A145&lt;=N$178,MissFill!M148,"")</f>
        <v/>
      </c>
      <c r="O145" s="18" t="str">
        <f>IF($A145&lt;=O$178,MissFill!N148,"")</f>
        <v/>
      </c>
      <c r="P145" s="18" t="str">
        <f>IF($A145&lt;=P$178,MissFill!O148,"")</f>
        <v/>
      </c>
      <c r="Q145" s="18" t="str">
        <f>IF($A145&lt;=Q$178,MissFill!P148,"")</f>
        <v/>
      </c>
      <c r="R145" s="18" t="str">
        <f>IF($A145&lt;=R$178,MissFill!Q148,"")</f>
        <v/>
      </c>
      <c r="S145" s="18" t="str">
        <f>IF($A145&lt;=S$178,MissFill!R148,"")</f>
        <v/>
      </c>
      <c r="T145" s="18" t="str">
        <f>IF($A145&lt;=T$178,MissFill!S148,"")</f>
        <v/>
      </c>
      <c r="U145" s="18" t="str">
        <f>IF($A145&lt;=U$178,MissFill!T148,"")</f>
        <v/>
      </c>
      <c r="V145" s="18" t="str">
        <f>IF($A145&lt;=V$178,MissFill!U148,"")</f>
        <v/>
      </c>
      <c r="W145" s="18" t="str">
        <f>IF($A145&lt;=W$178,MissFill!V148,"")</f>
        <v/>
      </c>
      <c r="X145" s="18" t="str">
        <f>IF($A145&lt;=X$178,MissFill!W148,"")</f>
        <v/>
      </c>
      <c r="Y145" s="18" t="str">
        <f>IF($A145&lt;=Y$178,MissFill!X148,"")</f>
        <v/>
      </c>
      <c r="Z145" s="18" t="str">
        <f>IF($A145&lt;=Z$178,MissFill!Y148,"")</f>
        <v/>
      </c>
      <c r="AA145" s="18" t="str">
        <f>IF($A145&lt;=AA$178,MissFill!Z148,"")</f>
        <v/>
      </c>
      <c r="AB145" s="18" t="str">
        <f>IF($A145&lt;=AB$178,MissFill!AA148,"")</f>
        <v/>
      </c>
      <c r="AC145" s="18" t="str">
        <f>IF($A145&lt;=AC$178,MissFill!AB148,"")</f>
        <v/>
      </c>
      <c r="AD145" s="18" t="str">
        <f>IF($A145&lt;=AD$178,MissFill!AC148,"")</f>
        <v/>
      </c>
      <c r="AE145" s="18" t="str">
        <f>IF($A145&lt;=AE$178,MissFill!AD148,"")</f>
        <v/>
      </c>
      <c r="AF145" s="18" t="str">
        <f>IF($A145&lt;=AF$178,MissFill!AE148,"")</f>
        <v/>
      </c>
      <c r="AG145" s="18" t="str">
        <f>IF($A145&lt;=AG$178,MissFill!AF148,"")</f>
        <v/>
      </c>
      <c r="AH145" s="18" t="str">
        <f>IF($A145&lt;=AH$178,MissFill!AG148,"")</f>
        <v/>
      </c>
      <c r="AI145" s="18" t="str">
        <f>IF($A145&lt;=AI$178,MissFill!AH148,"")</f>
        <v/>
      </c>
      <c r="AJ145" s="18" t="str">
        <f>IF($A145&lt;=AJ$178,MissFill!AI148,"")</f>
        <v/>
      </c>
      <c r="AK145" s="18" t="str">
        <f>IF($A145&lt;=AK$178,MissFill!AJ148,"")</f>
        <v/>
      </c>
      <c r="AL145" s="18" t="str">
        <f>IF($A145&lt;=AL$178,MissFill!AK148,"")</f>
        <v/>
      </c>
      <c r="AM145" s="18" t="str">
        <f>IF($A145&lt;=AM$178,MissFill!AL148,"")</f>
        <v/>
      </c>
      <c r="AN145" s="18" t="str">
        <f>IF($A145&lt;=AN$178,MissFill!AM148,"")</f>
        <v/>
      </c>
      <c r="AO145" s="18" t="str">
        <f>IF($A145&lt;=AO$178,MissFill!AN148,"")</f>
        <v/>
      </c>
      <c r="AP145" s="18" t="str">
        <f>IF($A145&lt;=AP$178,MissFill!AO148,"")</f>
        <v/>
      </c>
      <c r="AQ145" s="18" t="str">
        <f>IF($A145&lt;=AQ$178,MissFill!AP148,"")</f>
        <v/>
      </c>
      <c r="AR145" s="18" t="str">
        <f>IF($A145&lt;=AR$178,MissFill!AQ148,"")</f>
        <v/>
      </c>
      <c r="AS145" s="18" t="str">
        <f>IF($A145&lt;=AS$178,MissFill!AR148,"")</f>
        <v/>
      </c>
      <c r="AT145" s="18" t="str">
        <f>IF($A145&lt;=AT$178,MissFill!AS148,"")</f>
        <v/>
      </c>
      <c r="AU145" s="18" t="str">
        <f>IF($A145&lt;=AU$178,MissFill!AT148,"")</f>
        <v/>
      </c>
      <c r="AV145" s="18" t="str">
        <f>IF($A145&lt;=AV$178,MissFill!AU148,"")</f>
        <v/>
      </c>
      <c r="AW145" s="18" t="str">
        <f>IF($A145&lt;=AW$178,MissFill!AV148,"")</f>
        <v/>
      </c>
      <c r="AX145" s="18" t="str">
        <f>IF($A145&lt;=AX$178,MissFill!AW148,"")</f>
        <v/>
      </c>
    </row>
    <row r="146" spans="1:50" x14ac:dyDescent="0.25">
      <c r="A146" s="8">
        <v>44491</v>
      </c>
      <c r="B146" s="11">
        <v>295</v>
      </c>
      <c r="C146" s="18" t="str">
        <f>IF($A146&lt;=C$178,MissFill!B149,"")</f>
        <v/>
      </c>
      <c r="D146" s="18" t="str">
        <f>IF($A146&lt;=D$178,MissFill!C149,"")</f>
        <v/>
      </c>
      <c r="E146" s="18" t="str">
        <f>IF($A146&lt;=E$178,MissFill!D149,"")</f>
        <v/>
      </c>
      <c r="F146" s="18" t="str">
        <f>IF($A146&lt;=F$178,MissFill!E149,"")</f>
        <v/>
      </c>
      <c r="G146" s="18" t="str">
        <f>IF($A146&lt;=G$178,MissFill!F149,"")</f>
        <v/>
      </c>
      <c r="H146" s="18" t="str">
        <f>IF($A146&lt;=H$178,MissFill!G149,"")</f>
        <v/>
      </c>
      <c r="I146" s="18" t="str">
        <f>IF($A146&lt;=I$178,MissFill!H149,"")</f>
        <v/>
      </c>
      <c r="J146" s="18" t="str">
        <f>IF($A146&lt;=J$178,MissFill!I149,"")</f>
        <v/>
      </c>
      <c r="K146" s="18" t="str">
        <f>IF($A146&lt;=K$178,MissFill!J149,"")</f>
        <v/>
      </c>
      <c r="L146" s="18" t="str">
        <f>IF($A146&lt;=L$178,MissFill!K149,"")</f>
        <v/>
      </c>
      <c r="M146" s="18" t="str">
        <f>IF($A146&lt;=M$178,MissFill!L149,"")</f>
        <v/>
      </c>
      <c r="N146" s="18" t="str">
        <f>IF($A146&lt;=N$178,MissFill!M149,"")</f>
        <v/>
      </c>
      <c r="O146" s="18" t="str">
        <f>IF($A146&lt;=O$178,MissFill!N149,"")</f>
        <v/>
      </c>
      <c r="P146" s="18" t="str">
        <f>IF($A146&lt;=P$178,MissFill!O149,"")</f>
        <v/>
      </c>
      <c r="Q146" s="18" t="str">
        <f>IF($A146&lt;=Q$178,MissFill!P149,"")</f>
        <v/>
      </c>
      <c r="R146" s="18" t="str">
        <f>IF($A146&lt;=R$178,MissFill!Q149,"")</f>
        <v/>
      </c>
      <c r="S146" s="18" t="str">
        <f>IF($A146&lt;=S$178,MissFill!R149,"")</f>
        <v/>
      </c>
      <c r="T146" s="18" t="str">
        <f>IF($A146&lt;=T$178,MissFill!S149,"")</f>
        <v/>
      </c>
      <c r="U146" s="18" t="str">
        <f>IF($A146&lt;=U$178,MissFill!T149,"")</f>
        <v/>
      </c>
      <c r="V146" s="18" t="str">
        <f>IF($A146&lt;=V$178,MissFill!U149,"")</f>
        <v/>
      </c>
      <c r="W146" s="18" t="str">
        <f>IF($A146&lt;=W$178,MissFill!V149,"")</f>
        <v/>
      </c>
      <c r="X146" s="18" t="str">
        <f>IF($A146&lt;=X$178,MissFill!W149,"")</f>
        <v/>
      </c>
      <c r="Y146" s="18" t="str">
        <f>IF($A146&lt;=Y$178,MissFill!X149,"")</f>
        <v/>
      </c>
      <c r="Z146" s="18" t="str">
        <f>IF($A146&lt;=Z$178,MissFill!Y149,"")</f>
        <v/>
      </c>
      <c r="AA146" s="18" t="str">
        <f>IF($A146&lt;=AA$178,MissFill!Z149,"")</f>
        <v/>
      </c>
      <c r="AB146" s="18" t="str">
        <f>IF($A146&lt;=AB$178,MissFill!AA149,"")</f>
        <v/>
      </c>
      <c r="AC146" s="18" t="str">
        <f>IF($A146&lt;=AC$178,MissFill!AB149,"")</f>
        <v/>
      </c>
      <c r="AD146" s="18" t="str">
        <f>IF($A146&lt;=AD$178,MissFill!AC149,"")</f>
        <v/>
      </c>
      <c r="AE146" s="18" t="str">
        <f>IF($A146&lt;=AE$178,MissFill!AD149,"")</f>
        <v/>
      </c>
      <c r="AF146" s="18" t="str">
        <f>IF($A146&lt;=AF$178,MissFill!AE149,"")</f>
        <v/>
      </c>
      <c r="AG146" s="18" t="str">
        <f>IF($A146&lt;=AG$178,MissFill!AF149,"")</f>
        <v/>
      </c>
      <c r="AH146" s="18" t="str">
        <f>IF($A146&lt;=AH$178,MissFill!AG149,"")</f>
        <v/>
      </c>
      <c r="AI146" s="18" t="str">
        <f>IF($A146&lt;=AI$178,MissFill!AH149,"")</f>
        <v/>
      </c>
      <c r="AJ146" s="18" t="str">
        <f>IF($A146&lt;=AJ$178,MissFill!AI149,"")</f>
        <v/>
      </c>
      <c r="AK146" s="18" t="str">
        <f>IF($A146&lt;=AK$178,MissFill!AJ149,"")</f>
        <v/>
      </c>
      <c r="AL146" s="18" t="str">
        <f>IF($A146&lt;=AL$178,MissFill!AK149,"")</f>
        <v/>
      </c>
      <c r="AM146" s="18" t="str">
        <f>IF($A146&lt;=AM$178,MissFill!AL149,"")</f>
        <v/>
      </c>
      <c r="AN146" s="18" t="str">
        <f>IF($A146&lt;=AN$178,MissFill!AM149,"")</f>
        <v/>
      </c>
      <c r="AO146" s="18" t="str">
        <f>IF($A146&lt;=AO$178,MissFill!AN149,"")</f>
        <v/>
      </c>
      <c r="AP146" s="18" t="str">
        <f>IF($A146&lt;=AP$178,MissFill!AO149,"")</f>
        <v/>
      </c>
      <c r="AQ146" s="18" t="str">
        <f>IF($A146&lt;=AQ$178,MissFill!AP149,"")</f>
        <v/>
      </c>
      <c r="AR146" s="18" t="str">
        <f>IF($A146&lt;=AR$178,MissFill!AQ149,"")</f>
        <v/>
      </c>
      <c r="AS146" s="18" t="str">
        <f>IF($A146&lt;=AS$178,MissFill!AR149,"")</f>
        <v/>
      </c>
      <c r="AT146" s="18" t="str">
        <f>IF($A146&lt;=AT$178,MissFill!AS149,"")</f>
        <v/>
      </c>
      <c r="AU146" s="18" t="str">
        <f>IF($A146&lt;=AU$178,MissFill!AT149,"")</f>
        <v/>
      </c>
      <c r="AV146" s="18" t="str">
        <f>IF($A146&lt;=AV$178,MissFill!AU149,"")</f>
        <v/>
      </c>
      <c r="AW146" s="18" t="str">
        <f>IF($A146&lt;=AW$178,MissFill!AV149,"")</f>
        <v/>
      </c>
      <c r="AX146" s="18" t="str">
        <f>IF($A146&lt;=AX$178,MissFill!AW149,"")</f>
        <v/>
      </c>
    </row>
    <row r="147" spans="1:50" x14ac:dyDescent="0.25">
      <c r="A147" s="8">
        <v>44492</v>
      </c>
      <c r="B147" s="11">
        <v>296</v>
      </c>
      <c r="C147" s="18" t="str">
        <f>IF($A147&lt;=C$178,MissFill!B150,"")</f>
        <v/>
      </c>
      <c r="D147" s="18" t="str">
        <f>IF($A147&lt;=D$178,MissFill!C150,"")</f>
        <v/>
      </c>
      <c r="E147" s="18" t="str">
        <f>IF($A147&lt;=E$178,MissFill!D150,"")</f>
        <v/>
      </c>
      <c r="F147" s="18" t="str">
        <f>IF($A147&lt;=F$178,MissFill!E150,"")</f>
        <v/>
      </c>
      <c r="G147" s="18" t="str">
        <f>IF($A147&lt;=G$178,MissFill!F150,"")</f>
        <v/>
      </c>
      <c r="H147" s="18" t="str">
        <f>IF($A147&lt;=H$178,MissFill!G150,"")</f>
        <v/>
      </c>
      <c r="I147" s="18" t="str">
        <f>IF($A147&lt;=I$178,MissFill!H150,"")</f>
        <v/>
      </c>
      <c r="J147" s="18" t="str">
        <f>IF($A147&lt;=J$178,MissFill!I150,"")</f>
        <v/>
      </c>
      <c r="K147" s="18" t="str">
        <f>IF($A147&lt;=K$178,MissFill!J150,"")</f>
        <v/>
      </c>
      <c r="L147" s="18" t="str">
        <f>IF($A147&lt;=L$178,MissFill!K150,"")</f>
        <v/>
      </c>
      <c r="M147" s="18" t="str">
        <f>IF($A147&lt;=M$178,MissFill!L150,"")</f>
        <v/>
      </c>
      <c r="N147" s="18" t="str">
        <f>IF($A147&lt;=N$178,MissFill!M150,"")</f>
        <v/>
      </c>
      <c r="O147" s="18" t="str">
        <f>IF($A147&lt;=O$178,MissFill!N150,"")</f>
        <v/>
      </c>
      <c r="P147" s="18" t="str">
        <f>IF($A147&lt;=P$178,MissFill!O150,"")</f>
        <v/>
      </c>
      <c r="Q147" s="18" t="str">
        <f>IF($A147&lt;=Q$178,MissFill!P150,"")</f>
        <v/>
      </c>
      <c r="R147" s="18" t="str">
        <f>IF($A147&lt;=R$178,MissFill!Q150,"")</f>
        <v/>
      </c>
      <c r="S147" s="18" t="str">
        <f>IF($A147&lt;=S$178,MissFill!R150,"")</f>
        <v/>
      </c>
      <c r="T147" s="18" t="str">
        <f>IF($A147&lt;=T$178,MissFill!S150,"")</f>
        <v/>
      </c>
      <c r="U147" s="18" t="str">
        <f>IF($A147&lt;=U$178,MissFill!T150,"")</f>
        <v/>
      </c>
      <c r="V147" s="18" t="str">
        <f>IF($A147&lt;=V$178,MissFill!U150,"")</f>
        <v/>
      </c>
      <c r="W147" s="18" t="str">
        <f>IF($A147&lt;=W$178,MissFill!V150,"")</f>
        <v/>
      </c>
      <c r="X147" s="18" t="str">
        <f>IF($A147&lt;=X$178,MissFill!W150,"")</f>
        <v/>
      </c>
      <c r="Y147" s="18" t="str">
        <f>IF($A147&lt;=Y$178,MissFill!X150,"")</f>
        <v/>
      </c>
      <c r="Z147" s="18" t="str">
        <f>IF($A147&lt;=Z$178,MissFill!Y150,"")</f>
        <v/>
      </c>
      <c r="AA147" s="18" t="str">
        <f>IF($A147&lt;=AA$178,MissFill!Z150,"")</f>
        <v/>
      </c>
      <c r="AB147" s="18" t="str">
        <f>IF($A147&lt;=AB$178,MissFill!AA150,"")</f>
        <v/>
      </c>
      <c r="AC147" s="18" t="str">
        <f>IF($A147&lt;=AC$178,MissFill!AB150,"")</f>
        <v/>
      </c>
      <c r="AD147" s="18" t="str">
        <f>IF($A147&lt;=AD$178,MissFill!AC150,"")</f>
        <v/>
      </c>
      <c r="AE147" s="18" t="str">
        <f>IF($A147&lt;=AE$178,MissFill!AD150,"")</f>
        <v/>
      </c>
      <c r="AF147" s="18" t="str">
        <f>IF($A147&lt;=AF$178,MissFill!AE150,"")</f>
        <v/>
      </c>
      <c r="AG147" s="18" t="str">
        <f>IF($A147&lt;=AG$178,MissFill!AF150,"")</f>
        <v/>
      </c>
      <c r="AH147" s="18" t="str">
        <f>IF($A147&lt;=AH$178,MissFill!AG150,"")</f>
        <v/>
      </c>
      <c r="AI147" s="18" t="str">
        <f>IF($A147&lt;=AI$178,MissFill!AH150,"")</f>
        <v/>
      </c>
      <c r="AJ147" s="18" t="str">
        <f>IF($A147&lt;=AJ$178,MissFill!AI150,"")</f>
        <v/>
      </c>
      <c r="AK147" s="18" t="str">
        <f>IF($A147&lt;=AK$178,MissFill!AJ150,"")</f>
        <v/>
      </c>
      <c r="AL147" s="18" t="str">
        <f>IF($A147&lt;=AL$178,MissFill!AK150,"")</f>
        <v/>
      </c>
      <c r="AM147" s="18" t="str">
        <f>IF($A147&lt;=AM$178,MissFill!AL150,"")</f>
        <v/>
      </c>
      <c r="AN147" s="18" t="str">
        <f>IF($A147&lt;=AN$178,MissFill!AM150,"")</f>
        <v/>
      </c>
      <c r="AO147" s="18" t="str">
        <f>IF($A147&lt;=AO$178,MissFill!AN150,"")</f>
        <v/>
      </c>
      <c r="AP147" s="18" t="str">
        <f>IF($A147&lt;=AP$178,MissFill!AO150,"")</f>
        <v/>
      </c>
      <c r="AQ147" s="18" t="str">
        <f>IF($A147&lt;=AQ$178,MissFill!AP150,"")</f>
        <v/>
      </c>
      <c r="AR147" s="18" t="str">
        <f>IF($A147&lt;=AR$178,MissFill!AQ150,"")</f>
        <v/>
      </c>
      <c r="AS147" s="18" t="str">
        <f>IF($A147&lt;=AS$178,MissFill!AR150,"")</f>
        <v/>
      </c>
      <c r="AT147" s="18" t="str">
        <f>IF($A147&lt;=AT$178,MissFill!AS150,"")</f>
        <v/>
      </c>
      <c r="AU147" s="18" t="str">
        <f>IF($A147&lt;=AU$178,MissFill!AT150,"")</f>
        <v/>
      </c>
      <c r="AV147" s="18" t="str">
        <f>IF($A147&lt;=AV$178,MissFill!AU150,"")</f>
        <v/>
      </c>
      <c r="AW147" s="18" t="str">
        <f>IF($A147&lt;=AW$178,MissFill!AV150,"")</f>
        <v/>
      </c>
      <c r="AX147" s="18" t="str">
        <f>IF($A147&lt;=AX$178,MissFill!AW150,"")</f>
        <v/>
      </c>
    </row>
    <row r="148" spans="1:50" x14ac:dyDescent="0.25">
      <c r="A148" s="8">
        <v>44493</v>
      </c>
      <c r="B148" s="11">
        <v>297</v>
      </c>
      <c r="C148" s="18" t="str">
        <f>IF($A148&lt;=C$178,MissFill!B151,"")</f>
        <v/>
      </c>
      <c r="D148" s="18" t="str">
        <f>IF($A148&lt;=D$178,MissFill!C151,"")</f>
        <v/>
      </c>
      <c r="E148" s="18" t="str">
        <f>IF($A148&lt;=E$178,MissFill!D151,"")</f>
        <v/>
      </c>
      <c r="F148" s="18" t="str">
        <f>IF($A148&lt;=F$178,MissFill!E151,"")</f>
        <v/>
      </c>
      <c r="G148" s="18" t="str">
        <f>IF($A148&lt;=G$178,MissFill!F151,"")</f>
        <v/>
      </c>
      <c r="H148" s="18" t="str">
        <f>IF($A148&lt;=H$178,MissFill!G151,"")</f>
        <v/>
      </c>
      <c r="I148" s="18" t="str">
        <f>IF($A148&lt;=I$178,MissFill!H151,"")</f>
        <v/>
      </c>
      <c r="J148" s="18" t="str">
        <f>IF($A148&lt;=J$178,MissFill!I151,"")</f>
        <v/>
      </c>
      <c r="K148" s="18" t="str">
        <f>IF($A148&lt;=K$178,MissFill!J151,"")</f>
        <v/>
      </c>
      <c r="L148" s="18" t="str">
        <f>IF($A148&lt;=L$178,MissFill!K151,"")</f>
        <v/>
      </c>
      <c r="M148" s="18" t="str">
        <f>IF($A148&lt;=M$178,MissFill!L151,"")</f>
        <v/>
      </c>
      <c r="N148" s="18" t="str">
        <f>IF($A148&lt;=N$178,MissFill!M151,"")</f>
        <v/>
      </c>
      <c r="O148" s="18" t="str">
        <f>IF($A148&lt;=O$178,MissFill!N151,"")</f>
        <v/>
      </c>
      <c r="P148" s="18" t="str">
        <f>IF($A148&lt;=P$178,MissFill!O151,"")</f>
        <v/>
      </c>
      <c r="Q148" s="18" t="str">
        <f>IF($A148&lt;=Q$178,MissFill!P151,"")</f>
        <v/>
      </c>
      <c r="R148" s="18" t="str">
        <f>IF($A148&lt;=R$178,MissFill!Q151,"")</f>
        <v/>
      </c>
      <c r="S148" s="18" t="str">
        <f>IF($A148&lt;=S$178,MissFill!R151,"")</f>
        <v/>
      </c>
      <c r="T148" s="18" t="str">
        <f>IF($A148&lt;=T$178,MissFill!S151,"")</f>
        <v/>
      </c>
      <c r="U148" s="18" t="str">
        <f>IF($A148&lt;=U$178,MissFill!T151,"")</f>
        <v/>
      </c>
      <c r="V148" s="18" t="str">
        <f>IF($A148&lt;=V$178,MissFill!U151,"")</f>
        <v/>
      </c>
      <c r="W148" s="18" t="str">
        <f>IF($A148&lt;=W$178,MissFill!V151,"")</f>
        <v/>
      </c>
      <c r="X148" s="18" t="str">
        <f>IF($A148&lt;=X$178,MissFill!W151,"")</f>
        <v/>
      </c>
      <c r="Y148" s="18" t="str">
        <f>IF($A148&lt;=Y$178,MissFill!X151,"")</f>
        <v/>
      </c>
      <c r="Z148" s="18" t="str">
        <f>IF($A148&lt;=Z$178,MissFill!Y151,"")</f>
        <v/>
      </c>
      <c r="AA148" s="18" t="str">
        <f>IF($A148&lt;=AA$178,MissFill!Z151,"")</f>
        <v/>
      </c>
      <c r="AB148" s="18" t="str">
        <f>IF($A148&lt;=AB$178,MissFill!AA151,"")</f>
        <v/>
      </c>
      <c r="AC148" s="18" t="str">
        <f>IF($A148&lt;=AC$178,MissFill!AB151,"")</f>
        <v/>
      </c>
      <c r="AD148" s="18" t="str">
        <f>IF($A148&lt;=AD$178,MissFill!AC151,"")</f>
        <v/>
      </c>
      <c r="AE148" s="18" t="str">
        <f>IF($A148&lt;=AE$178,MissFill!AD151,"")</f>
        <v/>
      </c>
      <c r="AF148" s="18" t="str">
        <f>IF($A148&lt;=AF$178,MissFill!AE151,"")</f>
        <v/>
      </c>
      <c r="AG148" s="18" t="str">
        <f>IF($A148&lt;=AG$178,MissFill!AF151,"")</f>
        <v/>
      </c>
      <c r="AH148" s="18" t="str">
        <f>IF($A148&lt;=AH$178,MissFill!AG151,"")</f>
        <v/>
      </c>
      <c r="AI148" s="18" t="str">
        <f>IF($A148&lt;=AI$178,MissFill!AH151,"")</f>
        <v/>
      </c>
      <c r="AJ148" s="18" t="str">
        <f>IF($A148&lt;=AJ$178,MissFill!AI151,"")</f>
        <v/>
      </c>
      <c r="AK148" s="18" t="str">
        <f>IF($A148&lt;=AK$178,MissFill!AJ151,"")</f>
        <v/>
      </c>
      <c r="AL148" s="18" t="str">
        <f>IF($A148&lt;=AL$178,MissFill!AK151,"")</f>
        <v/>
      </c>
      <c r="AM148" s="18" t="str">
        <f>IF($A148&lt;=AM$178,MissFill!AL151,"")</f>
        <v/>
      </c>
      <c r="AN148" s="18" t="str">
        <f>IF($A148&lt;=AN$178,MissFill!AM151,"")</f>
        <v/>
      </c>
      <c r="AO148" s="18" t="str">
        <f>IF($A148&lt;=AO$178,MissFill!AN151,"")</f>
        <v/>
      </c>
      <c r="AP148" s="18" t="str">
        <f>IF($A148&lt;=AP$178,MissFill!AO151,"")</f>
        <v/>
      </c>
      <c r="AQ148" s="18" t="str">
        <f>IF($A148&lt;=AQ$178,MissFill!AP151,"")</f>
        <v/>
      </c>
      <c r="AR148" s="18" t="str">
        <f>IF($A148&lt;=AR$178,MissFill!AQ151,"")</f>
        <v/>
      </c>
      <c r="AS148" s="18" t="str">
        <f>IF($A148&lt;=AS$178,MissFill!AR151,"")</f>
        <v/>
      </c>
      <c r="AT148" s="18" t="str">
        <f>IF($A148&lt;=AT$178,MissFill!AS151,"")</f>
        <v/>
      </c>
      <c r="AU148" s="18" t="str">
        <f>IF($A148&lt;=AU$178,MissFill!AT151,"")</f>
        <v/>
      </c>
      <c r="AV148" s="18" t="str">
        <f>IF($A148&lt;=AV$178,MissFill!AU151,"")</f>
        <v/>
      </c>
      <c r="AW148" s="18" t="str">
        <f>IF($A148&lt;=AW$178,MissFill!AV151,"")</f>
        <v/>
      </c>
      <c r="AX148" s="18" t="str">
        <f>IF($A148&lt;=AX$178,MissFill!AW151,"")</f>
        <v/>
      </c>
    </row>
    <row r="149" spans="1:50" x14ac:dyDescent="0.25">
      <c r="A149" s="8">
        <v>44494</v>
      </c>
      <c r="B149" s="11">
        <v>298</v>
      </c>
      <c r="C149" s="18" t="str">
        <f>IF($A149&lt;=C$178,MissFill!B152,"")</f>
        <v/>
      </c>
      <c r="D149" s="18" t="str">
        <f>IF($A149&lt;=D$178,MissFill!C152,"")</f>
        <v/>
      </c>
      <c r="E149" s="18" t="str">
        <f>IF($A149&lt;=E$178,MissFill!D152,"")</f>
        <v/>
      </c>
      <c r="F149" s="18" t="str">
        <f>IF($A149&lt;=F$178,MissFill!E152,"")</f>
        <v/>
      </c>
      <c r="G149" s="18" t="str">
        <f>IF($A149&lt;=G$178,MissFill!F152,"")</f>
        <v/>
      </c>
      <c r="H149" s="18" t="str">
        <f>IF($A149&lt;=H$178,MissFill!G152,"")</f>
        <v/>
      </c>
      <c r="I149" s="18" t="str">
        <f>IF($A149&lt;=I$178,MissFill!H152,"")</f>
        <v/>
      </c>
      <c r="J149" s="18" t="str">
        <f>IF($A149&lt;=J$178,MissFill!I152,"")</f>
        <v/>
      </c>
      <c r="K149" s="18" t="str">
        <f>IF($A149&lt;=K$178,MissFill!J152,"")</f>
        <v/>
      </c>
      <c r="L149" s="18" t="str">
        <f>IF($A149&lt;=L$178,MissFill!K152,"")</f>
        <v/>
      </c>
      <c r="M149" s="18" t="str">
        <f>IF($A149&lt;=M$178,MissFill!L152,"")</f>
        <v/>
      </c>
      <c r="N149" s="18" t="str">
        <f>IF($A149&lt;=N$178,MissFill!M152,"")</f>
        <v/>
      </c>
      <c r="O149" s="18" t="str">
        <f>IF($A149&lt;=O$178,MissFill!N152,"")</f>
        <v/>
      </c>
      <c r="P149" s="18" t="str">
        <f>IF($A149&lt;=P$178,MissFill!O152,"")</f>
        <v/>
      </c>
      <c r="Q149" s="18" t="str">
        <f>IF($A149&lt;=Q$178,MissFill!P152,"")</f>
        <v/>
      </c>
      <c r="R149" s="18" t="str">
        <f>IF($A149&lt;=R$178,MissFill!Q152,"")</f>
        <v/>
      </c>
      <c r="S149" s="18" t="str">
        <f>IF($A149&lt;=S$178,MissFill!R152,"")</f>
        <v/>
      </c>
      <c r="T149" s="18" t="str">
        <f>IF($A149&lt;=T$178,MissFill!S152,"")</f>
        <v/>
      </c>
      <c r="U149" s="18" t="str">
        <f>IF($A149&lt;=U$178,MissFill!T152,"")</f>
        <v/>
      </c>
      <c r="V149" s="18" t="str">
        <f>IF($A149&lt;=V$178,MissFill!U152,"")</f>
        <v/>
      </c>
      <c r="W149" s="18" t="str">
        <f>IF($A149&lt;=W$178,MissFill!V152,"")</f>
        <v/>
      </c>
      <c r="X149" s="18" t="str">
        <f>IF($A149&lt;=X$178,MissFill!W152,"")</f>
        <v/>
      </c>
      <c r="Y149" s="18" t="str">
        <f>IF($A149&lt;=Y$178,MissFill!X152,"")</f>
        <v/>
      </c>
      <c r="Z149" s="18" t="str">
        <f>IF($A149&lt;=Z$178,MissFill!Y152,"")</f>
        <v/>
      </c>
      <c r="AA149" s="18" t="str">
        <f>IF($A149&lt;=AA$178,MissFill!Z152,"")</f>
        <v/>
      </c>
      <c r="AB149" s="18" t="str">
        <f>IF($A149&lt;=AB$178,MissFill!AA152,"")</f>
        <v/>
      </c>
      <c r="AC149" s="18" t="str">
        <f>IF($A149&lt;=AC$178,MissFill!AB152,"")</f>
        <v/>
      </c>
      <c r="AD149" s="18" t="str">
        <f>IF($A149&lt;=AD$178,MissFill!AC152,"")</f>
        <v/>
      </c>
      <c r="AE149" s="18" t="str">
        <f>IF($A149&lt;=AE$178,MissFill!AD152,"")</f>
        <v/>
      </c>
      <c r="AF149" s="18" t="str">
        <f>IF($A149&lt;=AF$178,MissFill!AE152,"")</f>
        <v/>
      </c>
      <c r="AG149" s="18" t="str">
        <f>IF($A149&lt;=AG$178,MissFill!AF152,"")</f>
        <v/>
      </c>
      <c r="AH149" s="18" t="str">
        <f>IF($A149&lt;=AH$178,MissFill!AG152,"")</f>
        <v/>
      </c>
      <c r="AI149" s="18" t="str">
        <f>IF($A149&lt;=AI$178,MissFill!AH152,"")</f>
        <v/>
      </c>
      <c r="AJ149" s="18" t="str">
        <f>IF($A149&lt;=AJ$178,MissFill!AI152,"")</f>
        <v/>
      </c>
      <c r="AK149" s="18" t="str">
        <f>IF($A149&lt;=AK$178,MissFill!AJ152,"")</f>
        <v/>
      </c>
      <c r="AL149" s="18" t="str">
        <f>IF($A149&lt;=AL$178,MissFill!AK152,"")</f>
        <v/>
      </c>
      <c r="AM149" s="18" t="str">
        <f>IF($A149&lt;=AM$178,MissFill!AL152,"")</f>
        <v/>
      </c>
      <c r="AN149" s="18" t="str">
        <f>IF($A149&lt;=AN$178,MissFill!AM152,"")</f>
        <v/>
      </c>
      <c r="AO149" s="18" t="str">
        <f>IF($A149&lt;=AO$178,MissFill!AN152,"")</f>
        <v/>
      </c>
      <c r="AP149" s="18" t="str">
        <f>IF($A149&lt;=AP$178,MissFill!AO152,"")</f>
        <v/>
      </c>
      <c r="AQ149" s="18" t="str">
        <f>IF($A149&lt;=AQ$178,MissFill!AP152,"")</f>
        <v/>
      </c>
      <c r="AR149" s="18" t="str">
        <f>IF($A149&lt;=AR$178,MissFill!AQ152,"")</f>
        <v/>
      </c>
      <c r="AS149" s="18" t="str">
        <f>IF($A149&lt;=AS$178,MissFill!AR152,"")</f>
        <v/>
      </c>
      <c r="AT149" s="18" t="str">
        <f>IF($A149&lt;=AT$178,MissFill!AS152,"")</f>
        <v/>
      </c>
      <c r="AU149" s="18" t="str">
        <f>IF($A149&lt;=AU$178,MissFill!AT152,"")</f>
        <v/>
      </c>
      <c r="AV149" s="18" t="str">
        <f>IF($A149&lt;=AV$178,MissFill!AU152,"")</f>
        <v/>
      </c>
      <c r="AW149" s="18" t="str">
        <f>IF($A149&lt;=AW$178,MissFill!AV152,"")</f>
        <v/>
      </c>
      <c r="AX149" s="18" t="str">
        <f>IF($A149&lt;=AX$178,MissFill!AW152,"")</f>
        <v/>
      </c>
    </row>
    <row r="150" spans="1:50" x14ac:dyDescent="0.25">
      <c r="A150" s="8">
        <v>44495</v>
      </c>
      <c r="B150" s="11">
        <v>299</v>
      </c>
      <c r="C150" s="18" t="str">
        <f>IF($A150&lt;=C$178,MissFill!B153,"")</f>
        <v/>
      </c>
      <c r="D150" s="18" t="str">
        <f>IF($A150&lt;=D$178,MissFill!C153,"")</f>
        <v/>
      </c>
      <c r="E150" s="18" t="str">
        <f>IF($A150&lt;=E$178,MissFill!D153,"")</f>
        <v/>
      </c>
      <c r="F150" s="18" t="str">
        <f>IF($A150&lt;=F$178,MissFill!E153,"")</f>
        <v/>
      </c>
      <c r="G150" s="18" t="str">
        <f>IF($A150&lt;=G$178,MissFill!F153,"")</f>
        <v/>
      </c>
      <c r="H150" s="18" t="str">
        <f>IF($A150&lt;=H$178,MissFill!G153,"")</f>
        <v/>
      </c>
      <c r="I150" s="18" t="str">
        <f>IF($A150&lt;=I$178,MissFill!H153,"")</f>
        <v/>
      </c>
      <c r="J150" s="18" t="str">
        <f>IF($A150&lt;=J$178,MissFill!I153,"")</f>
        <v/>
      </c>
      <c r="K150" s="18" t="str">
        <f>IF($A150&lt;=K$178,MissFill!J153,"")</f>
        <v/>
      </c>
      <c r="L150" s="18" t="str">
        <f>IF($A150&lt;=L$178,MissFill!K153,"")</f>
        <v/>
      </c>
      <c r="M150" s="18" t="str">
        <f>IF($A150&lt;=M$178,MissFill!L153,"")</f>
        <v/>
      </c>
      <c r="N150" s="18" t="str">
        <f>IF($A150&lt;=N$178,MissFill!M153,"")</f>
        <v/>
      </c>
      <c r="O150" s="18" t="str">
        <f>IF($A150&lt;=O$178,MissFill!N153,"")</f>
        <v/>
      </c>
      <c r="P150" s="18" t="str">
        <f>IF($A150&lt;=P$178,MissFill!O153,"")</f>
        <v/>
      </c>
      <c r="Q150" s="18" t="str">
        <f>IF($A150&lt;=Q$178,MissFill!P153,"")</f>
        <v/>
      </c>
      <c r="R150" s="18" t="str">
        <f>IF($A150&lt;=R$178,MissFill!Q153,"")</f>
        <v/>
      </c>
      <c r="S150" s="18" t="str">
        <f>IF($A150&lt;=S$178,MissFill!R153,"")</f>
        <v/>
      </c>
      <c r="T150" s="18" t="str">
        <f>IF($A150&lt;=T$178,MissFill!S153,"")</f>
        <v/>
      </c>
      <c r="U150" s="18" t="str">
        <f>IF($A150&lt;=U$178,MissFill!T153,"")</f>
        <v/>
      </c>
      <c r="V150" s="18" t="str">
        <f>IF($A150&lt;=V$178,MissFill!U153,"")</f>
        <v/>
      </c>
      <c r="W150" s="18" t="str">
        <f>IF($A150&lt;=W$178,MissFill!V153,"")</f>
        <v/>
      </c>
      <c r="X150" s="18" t="str">
        <f>IF($A150&lt;=X$178,MissFill!W153,"")</f>
        <v/>
      </c>
      <c r="Y150" s="18" t="str">
        <f>IF($A150&lt;=Y$178,MissFill!X153,"")</f>
        <v/>
      </c>
      <c r="Z150" s="18" t="str">
        <f>IF($A150&lt;=Z$178,MissFill!Y153,"")</f>
        <v/>
      </c>
      <c r="AA150" s="18" t="str">
        <f>IF($A150&lt;=AA$178,MissFill!Z153,"")</f>
        <v/>
      </c>
      <c r="AB150" s="18" t="str">
        <f>IF($A150&lt;=AB$178,MissFill!AA153,"")</f>
        <v/>
      </c>
      <c r="AC150" s="18" t="str">
        <f>IF($A150&lt;=AC$178,MissFill!AB153,"")</f>
        <v/>
      </c>
      <c r="AD150" s="18" t="str">
        <f>IF($A150&lt;=AD$178,MissFill!AC153,"")</f>
        <v/>
      </c>
      <c r="AE150" s="18" t="str">
        <f>IF($A150&lt;=AE$178,MissFill!AD153,"")</f>
        <v/>
      </c>
      <c r="AF150" s="18" t="str">
        <f>IF($A150&lt;=AF$178,MissFill!AE153,"")</f>
        <v/>
      </c>
      <c r="AG150" s="18" t="str">
        <f>IF($A150&lt;=AG$178,MissFill!AF153,"")</f>
        <v/>
      </c>
      <c r="AH150" s="18" t="str">
        <f>IF($A150&lt;=AH$178,MissFill!AG153,"")</f>
        <v/>
      </c>
      <c r="AI150" s="18" t="str">
        <f>IF($A150&lt;=AI$178,MissFill!AH153,"")</f>
        <v/>
      </c>
      <c r="AJ150" s="18" t="str">
        <f>IF($A150&lt;=AJ$178,MissFill!AI153,"")</f>
        <v/>
      </c>
      <c r="AK150" s="18" t="str">
        <f>IF($A150&lt;=AK$178,MissFill!AJ153,"")</f>
        <v/>
      </c>
      <c r="AL150" s="18" t="str">
        <f>IF($A150&lt;=AL$178,MissFill!AK153,"")</f>
        <v/>
      </c>
      <c r="AM150" s="18" t="str">
        <f>IF($A150&lt;=AM$178,MissFill!AL153,"")</f>
        <v/>
      </c>
      <c r="AN150" s="18" t="str">
        <f>IF($A150&lt;=AN$178,MissFill!AM153,"")</f>
        <v/>
      </c>
      <c r="AO150" s="18" t="str">
        <f>IF($A150&lt;=AO$178,MissFill!AN153,"")</f>
        <v/>
      </c>
      <c r="AP150" s="18" t="str">
        <f>IF($A150&lt;=AP$178,MissFill!AO153,"")</f>
        <v/>
      </c>
      <c r="AQ150" s="18" t="str">
        <f>IF($A150&lt;=AQ$178,MissFill!AP153,"")</f>
        <v/>
      </c>
      <c r="AR150" s="18" t="str">
        <f>IF($A150&lt;=AR$178,MissFill!AQ153,"")</f>
        <v/>
      </c>
      <c r="AS150" s="18" t="str">
        <f>IF($A150&lt;=AS$178,MissFill!AR153,"")</f>
        <v/>
      </c>
      <c r="AT150" s="18" t="str">
        <f>IF($A150&lt;=AT$178,MissFill!AS153,"")</f>
        <v/>
      </c>
      <c r="AU150" s="18" t="str">
        <f>IF($A150&lt;=AU$178,MissFill!AT153,"")</f>
        <v/>
      </c>
      <c r="AV150" s="18" t="str">
        <f>IF($A150&lt;=AV$178,MissFill!AU153,"")</f>
        <v/>
      </c>
      <c r="AW150" s="18" t="str">
        <f>IF($A150&lt;=AW$178,MissFill!AV153,"")</f>
        <v/>
      </c>
      <c r="AX150" s="18" t="str">
        <f>IF($A150&lt;=AX$178,MissFill!AW153,"")</f>
        <v/>
      </c>
    </row>
    <row r="151" spans="1:50" x14ac:dyDescent="0.25">
      <c r="A151" s="8">
        <v>44496</v>
      </c>
      <c r="B151" s="11">
        <v>300</v>
      </c>
      <c r="C151" s="18" t="str">
        <f>IF($A151&lt;=C$178,MissFill!B154,"")</f>
        <v/>
      </c>
      <c r="D151" s="18" t="str">
        <f>IF($A151&lt;=D$178,MissFill!C154,"")</f>
        <v/>
      </c>
      <c r="E151" s="18" t="str">
        <f>IF($A151&lt;=E$178,MissFill!D154,"")</f>
        <v/>
      </c>
      <c r="F151" s="18" t="str">
        <f>IF($A151&lt;=F$178,MissFill!E154,"")</f>
        <v/>
      </c>
      <c r="G151" s="18" t="str">
        <f>IF($A151&lt;=G$178,MissFill!F154,"")</f>
        <v/>
      </c>
      <c r="H151" s="18" t="str">
        <f>IF($A151&lt;=H$178,MissFill!G154,"")</f>
        <v/>
      </c>
      <c r="I151" s="18" t="str">
        <f>IF($A151&lt;=I$178,MissFill!H154,"")</f>
        <v/>
      </c>
      <c r="J151" s="18" t="str">
        <f>IF($A151&lt;=J$178,MissFill!I154,"")</f>
        <v/>
      </c>
      <c r="K151" s="18" t="str">
        <f>IF($A151&lt;=K$178,MissFill!J154,"")</f>
        <v/>
      </c>
      <c r="L151" s="18" t="str">
        <f>IF($A151&lt;=L$178,MissFill!K154,"")</f>
        <v/>
      </c>
      <c r="M151" s="18" t="str">
        <f>IF($A151&lt;=M$178,MissFill!L154,"")</f>
        <v/>
      </c>
      <c r="N151" s="18" t="str">
        <f>IF($A151&lt;=N$178,MissFill!M154,"")</f>
        <v/>
      </c>
      <c r="O151" s="18" t="str">
        <f>IF($A151&lt;=O$178,MissFill!N154,"")</f>
        <v/>
      </c>
      <c r="P151" s="18" t="str">
        <f>IF($A151&lt;=P$178,MissFill!O154,"")</f>
        <v/>
      </c>
      <c r="Q151" s="18" t="str">
        <f>IF($A151&lt;=Q$178,MissFill!P154,"")</f>
        <v/>
      </c>
      <c r="R151" s="18" t="str">
        <f>IF($A151&lt;=R$178,MissFill!Q154,"")</f>
        <v/>
      </c>
      <c r="S151" s="18" t="str">
        <f>IF($A151&lt;=S$178,MissFill!R154,"")</f>
        <v/>
      </c>
      <c r="T151" s="18" t="str">
        <f>IF($A151&lt;=T$178,MissFill!S154,"")</f>
        <v/>
      </c>
      <c r="U151" s="18" t="str">
        <f>IF($A151&lt;=U$178,MissFill!T154,"")</f>
        <v/>
      </c>
      <c r="V151" s="18" t="str">
        <f>IF($A151&lt;=V$178,MissFill!U154,"")</f>
        <v/>
      </c>
      <c r="W151" s="18" t="str">
        <f>IF($A151&lt;=W$178,MissFill!V154,"")</f>
        <v/>
      </c>
      <c r="X151" s="18" t="str">
        <f>IF($A151&lt;=X$178,MissFill!W154,"")</f>
        <v/>
      </c>
      <c r="Y151" s="18" t="str">
        <f>IF($A151&lt;=Y$178,MissFill!X154,"")</f>
        <v/>
      </c>
      <c r="Z151" s="18" t="str">
        <f>IF($A151&lt;=Z$178,MissFill!Y154,"")</f>
        <v/>
      </c>
      <c r="AA151" s="18" t="str">
        <f>IF($A151&lt;=AA$178,MissFill!Z154,"")</f>
        <v/>
      </c>
      <c r="AB151" s="18" t="str">
        <f>IF($A151&lt;=AB$178,MissFill!AA154,"")</f>
        <v/>
      </c>
      <c r="AC151" s="18" t="str">
        <f>IF($A151&lt;=AC$178,MissFill!AB154,"")</f>
        <v/>
      </c>
      <c r="AD151" s="18" t="str">
        <f>IF($A151&lt;=AD$178,MissFill!AC154,"")</f>
        <v/>
      </c>
      <c r="AE151" s="18" t="str">
        <f>IF($A151&lt;=AE$178,MissFill!AD154,"")</f>
        <v/>
      </c>
      <c r="AF151" s="18" t="str">
        <f>IF($A151&lt;=AF$178,MissFill!AE154,"")</f>
        <v/>
      </c>
      <c r="AG151" s="18" t="str">
        <f>IF($A151&lt;=AG$178,MissFill!AF154,"")</f>
        <v/>
      </c>
      <c r="AH151" s="18" t="str">
        <f>IF($A151&lt;=AH$178,MissFill!AG154,"")</f>
        <v/>
      </c>
      <c r="AI151" s="18" t="str">
        <f>IF($A151&lt;=AI$178,MissFill!AH154,"")</f>
        <v/>
      </c>
      <c r="AJ151" s="18" t="str">
        <f>IF($A151&lt;=AJ$178,MissFill!AI154,"")</f>
        <v/>
      </c>
      <c r="AK151" s="18" t="str">
        <f>IF($A151&lt;=AK$178,MissFill!AJ154,"")</f>
        <v/>
      </c>
      <c r="AL151" s="18" t="str">
        <f>IF($A151&lt;=AL$178,MissFill!AK154,"")</f>
        <v/>
      </c>
      <c r="AM151" s="18" t="str">
        <f>IF($A151&lt;=AM$178,MissFill!AL154,"")</f>
        <v/>
      </c>
      <c r="AN151" s="18" t="str">
        <f>IF($A151&lt;=AN$178,MissFill!AM154,"")</f>
        <v/>
      </c>
      <c r="AO151" s="18" t="str">
        <f>IF($A151&lt;=AO$178,MissFill!AN154,"")</f>
        <v/>
      </c>
      <c r="AP151" s="18" t="str">
        <f>IF($A151&lt;=AP$178,MissFill!AO154,"")</f>
        <v/>
      </c>
      <c r="AQ151" s="18" t="str">
        <f>IF($A151&lt;=AQ$178,MissFill!AP154,"")</f>
        <v/>
      </c>
      <c r="AR151" s="18" t="str">
        <f>IF($A151&lt;=AR$178,MissFill!AQ154,"")</f>
        <v/>
      </c>
      <c r="AS151" s="18" t="str">
        <f>IF($A151&lt;=AS$178,MissFill!AR154,"")</f>
        <v/>
      </c>
      <c r="AT151" s="18" t="str">
        <f>IF($A151&lt;=AT$178,MissFill!AS154,"")</f>
        <v/>
      </c>
      <c r="AU151" s="18" t="str">
        <f>IF($A151&lt;=AU$178,MissFill!AT154,"")</f>
        <v/>
      </c>
      <c r="AV151" s="18" t="str">
        <f>IF($A151&lt;=AV$178,MissFill!AU154,"")</f>
        <v/>
      </c>
      <c r="AW151" s="18" t="str">
        <f>IF($A151&lt;=AW$178,MissFill!AV154,"")</f>
        <v/>
      </c>
      <c r="AX151" s="18" t="str">
        <f>IF($A151&lt;=AX$178,MissFill!AW154,"")</f>
        <v/>
      </c>
    </row>
    <row r="152" spans="1:50" x14ac:dyDescent="0.25">
      <c r="A152" s="8">
        <v>44497</v>
      </c>
      <c r="B152" s="11">
        <v>301</v>
      </c>
      <c r="C152" s="18" t="str">
        <f>IF($A152&lt;=C$178,MissFill!B155,"")</f>
        <v/>
      </c>
      <c r="D152" s="18" t="str">
        <f>IF($A152&lt;=D$178,MissFill!C155,"")</f>
        <v/>
      </c>
      <c r="E152" s="18" t="str">
        <f>IF($A152&lt;=E$178,MissFill!D155,"")</f>
        <v/>
      </c>
      <c r="F152" s="18" t="str">
        <f>IF($A152&lt;=F$178,MissFill!E155,"")</f>
        <v/>
      </c>
      <c r="G152" s="18" t="str">
        <f>IF($A152&lt;=G$178,MissFill!F155,"")</f>
        <v/>
      </c>
      <c r="H152" s="18" t="str">
        <f>IF($A152&lt;=H$178,MissFill!G155,"")</f>
        <v/>
      </c>
      <c r="I152" s="18" t="str">
        <f>IF($A152&lt;=I$178,MissFill!H155,"")</f>
        <v/>
      </c>
      <c r="J152" s="18" t="str">
        <f>IF($A152&lt;=J$178,MissFill!I155,"")</f>
        <v/>
      </c>
      <c r="K152" s="18" t="str">
        <f>IF($A152&lt;=K$178,MissFill!J155,"")</f>
        <v/>
      </c>
      <c r="L152" s="18" t="str">
        <f>IF($A152&lt;=L$178,MissFill!K155,"")</f>
        <v/>
      </c>
      <c r="M152" s="18" t="str">
        <f>IF($A152&lt;=M$178,MissFill!L155,"")</f>
        <v/>
      </c>
      <c r="N152" s="18" t="str">
        <f>IF($A152&lt;=N$178,MissFill!M155,"")</f>
        <v/>
      </c>
      <c r="O152" s="18" t="str">
        <f>IF($A152&lt;=O$178,MissFill!N155,"")</f>
        <v/>
      </c>
      <c r="P152" s="18" t="str">
        <f>IF($A152&lt;=P$178,MissFill!O155,"")</f>
        <v/>
      </c>
      <c r="Q152" s="18" t="str">
        <f>IF($A152&lt;=Q$178,MissFill!P155,"")</f>
        <v/>
      </c>
      <c r="R152" s="18" t="str">
        <f>IF($A152&lt;=R$178,MissFill!Q155,"")</f>
        <v/>
      </c>
      <c r="S152" s="18" t="str">
        <f>IF($A152&lt;=S$178,MissFill!R155,"")</f>
        <v/>
      </c>
      <c r="T152" s="18" t="str">
        <f>IF($A152&lt;=T$178,MissFill!S155,"")</f>
        <v/>
      </c>
      <c r="U152" s="18" t="str">
        <f>IF($A152&lt;=U$178,MissFill!T155,"")</f>
        <v/>
      </c>
      <c r="V152" s="18" t="str">
        <f>IF($A152&lt;=V$178,MissFill!U155,"")</f>
        <v/>
      </c>
      <c r="W152" s="18" t="str">
        <f>IF($A152&lt;=W$178,MissFill!V155,"")</f>
        <v/>
      </c>
      <c r="X152" s="18" t="str">
        <f>IF($A152&lt;=X$178,MissFill!W155,"")</f>
        <v/>
      </c>
      <c r="Y152" s="18" t="str">
        <f>IF($A152&lt;=Y$178,MissFill!X155,"")</f>
        <v/>
      </c>
      <c r="Z152" s="18" t="str">
        <f>IF($A152&lt;=Z$178,MissFill!Y155,"")</f>
        <v/>
      </c>
      <c r="AA152" s="18" t="str">
        <f>IF($A152&lt;=AA$178,MissFill!Z155,"")</f>
        <v/>
      </c>
      <c r="AB152" s="18" t="str">
        <f>IF($A152&lt;=AB$178,MissFill!AA155,"")</f>
        <v/>
      </c>
      <c r="AC152" s="18" t="str">
        <f>IF($A152&lt;=AC$178,MissFill!AB155,"")</f>
        <v/>
      </c>
      <c r="AD152" s="18" t="str">
        <f>IF($A152&lt;=AD$178,MissFill!AC155,"")</f>
        <v/>
      </c>
      <c r="AE152" s="18" t="str">
        <f>IF($A152&lt;=AE$178,MissFill!AD155,"")</f>
        <v/>
      </c>
      <c r="AF152" s="18" t="str">
        <f>IF($A152&lt;=AF$178,MissFill!AE155,"")</f>
        <v/>
      </c>
      <c r="AG152" s="18" t="str">
        <f>IF($A152&lt;=AG$178,MissFill!AF155,"")</f>
        <v/>
      </c>
      <c r="AH152" s="18" t="str">
        <f>IF($A152&lt;=AH$178,MissFill!AG155,"")</f>
        <v/>
      </c>
      <c r="AI152" s="18" t="str">
        <f>IF($A152&lt;=AI$178,MissFill!AH155,"")</f>
        <v/>
      </c>
      <c r="AJ152" s="18" t="str">
        <f>IF($A152&lt;=AJ$178,MissFill!AI155,"")</f>
        <v/>
      </c>
      <c r="AK152" s="18" t="str">
        <f>IF($A152&lt;=AK$178,MissFill!AJ155,"")</f>
        <v/>
      </c>
      <c r="AL152" s="18" t="str">
        <f>IF($A152&lt;=AL$178,MissFill!AK155,"")</f>
        <v/>
      </c>
      <c r="AM152" s="18" t="str">
        <f>IF($A152&lt;=AM$178,MissFill!AL155,"")</f>
        <v/>
      </c>
      <c r="AN152" s="18" t="str">
        <f>IF($A152&lt;=AN$178,MissFill!AM155,"")</f>
        <v/>
      </c>
      <c r="AO152" s="18" t="str">
        <f>IF($A152&lt;=AO$178,MissFill!AN155,"")</f>
        <v/>
      </c>
      <c r="AP152" s="18" t="str">
        <f>IF($A152&lt;=AP$178,MissFill!AO155,"")</f>
        <v/>
      </c>
      <c r="AQ152" s="18" t="str">
        <f>IF($A152&lt;=AQ$178,MissFill!AP155,"")</f>
        <v/>
      </c>
      <c r="AR152" s="18" t="str">
        <f>IF($A152&lt;=AR$178,MissFill!AQ155,"")</f>
        <v/>
      </c>
      <c r="AS152" s="18" t="str">
        <f>IF($A152&lt;=AS$178,MissFill!AR155,"")</f>
        <v/>
      </c>
      <c r="AT152" s="18" t="str">
        <f>IF($A152&lt;=AT$178,MissFill!AS155,"")</f>
        <v/>
      </c>
      <c r="AU152" s="18" t="str">
        <f>IF($A152&lt;=AU$178,MissFill!AT155,"")</f>
        <v/>
      </c>
      <c r="AV152" s="18" t="str">
        <f>IF($A152&lt;=AV$178,MissFill!AU155,"")</f>
        <v/>
      </c>
      <c r="AW152" s="18" t="str">
        <f>IF($A152&lt;=AW$178,MissFill!AV155,"")</f>
        <v/>
      </c>
      <c r="AX152" s="18" t="str">
        <f>IF($A152&lt;=AX$178,MissFill!AW155,"")</f>
        <v/>
      </c>
    </row>
    <row r="153" spans="1:50" x14ac:dyDescent="0.25">
      <c r="A153" s="8">
        <v>44498</v>
      </c>
      <c r="B153" s="11">
        <v>302</v>
      </c>
      <c r="C153" s="18" t="str">
        <f>IF($A153&lt;=C$178,MissFill!B156,"")</f>
        <v/>
      </c>
      <c r="D153" s="18" t="str">
        <f>IF($A153&lt;=D$178,MissFill!C156,"")</f>
        <v/>
      </c>
      <c r="E153" s="18" t="str">
        <f>IF($A153&lt;=E$178,MissFill!D156,"")</f>
        <v/>
      </c>
      <c r="F153" s="18" t="str">
        <f>IF($A153&lt;=F$178,MissFill!E156,"")</f>
        <v/>
      </c>
      <c r="G153" s="18" t="str">
        <f>IF($A153&lt;=G$178,MissFill!F156,"")</f>
        <v/>
      </c>
      <c r="H153" s="18" t="str">
        <f>IF($A153&lt;=H$178,MissFill!G156,"")</f>
        <v/>
      </c>
      <c r="I153" s="18" t="str">
        <f>IF($A153&lt;=I$178,MissFill!H156,"")</f>
        <v/>
      </c>
      <c r="J153" s="18" t="str">
        <f>IF($A153&lt;=J$178,MissFill!I156,"")</f>
        <v/>
      </c>
      <c r="K153" s="18" t="str">
        <f>IF($A153&lt;=K$178,MissFill!J156,"")</f>
        <v/>
      </c>
      <c r="L153" s="18" t="str">
        <f>IF($A153&lt;=L$178,MissFill!K156,"")</f>
        <v/>
      </c>
      <c r="M153" s="18" t="str">
        <f>IF($A153&lt;=M$178,MissFill!L156,"")</f>
        <v/>
      </c>
      <c r="N153" s="18" t="str">
        <f>IF($A153&lt;=N$178,MissFill!M156,"")</f>
        <v/>
      </c>
      <c r="O153" s="18" t="str">
        <f>IF($A153&lt;=O$178,MissFill!N156,"")</f>
        <v/>
      </c>
      <c r="P153" s="18" t="str">
        <f>IF($A153&lt;=P$178,MissFill!O156,"")</f>
        <v/>
      </c>
      <c r="Q153" s="18" t="str">
        <f>IF($A153&lt;=Q$178,MissFill!P156,"")</f>
        <v/>
      </c>
      <c r="R153" s="18" t="str">
        <f>IF($A153&lt;=R$178,MissFill!Q156,"")</f>
        <v/>
      </c>
      <c r="S153" s="18" t="str">
        <f>IF($A153&lt;=S$178,MissFill!R156,"")</f>
        <v/>
      </c>
      <c r="T153" s="18" t="str">
        <f>IF($A153&lt;=T$178,MissFill!S156,"")</f>
        <v/>
      </c>
      <c r="U153" s="18" t="str">
        <f>IF($A153&lt;=U$178,MissFill!T156,"")</f>
        <v/>
      </c>
      <c r="V153" s="18" t="str">
        <f>IF($A153&lt;=V$178,MissFill!U156,"")</f>
        <v/>
      </c>
      <c r="W153" s="18" t="str">
        <f>IF($A153&lt;=W$178,MissFill!V156,"")</f>
        <v/>
      </c>
      <c r="X153" s="18" t="str">
        <f>IF($A153&lt;=X$178,MissFill!W156,"")</f>
        <v/>
      </c>
      <c r="Y153" s="18" t="str">
        <f>IF($A153&lt;=Y$178,MissFill!X156,"")</f>
        <v/>
      </c>
      <c r="Z153" s="18" t="str">
        <f>IF($A153&lt;=Z$178,MissFill!Y156,"")</f>
        <v/>
      </c>
      <c r="AA153" s="18" t="str">
        <f>IF($A153&lt;=AA$178,MissFill!Z156,"")</f>
        <v/>
      </c>
      <c r="AB153" s="18" t="str">
        <f>IF($A153&lt;=AB$178,MissFill!AA156,"")</f>
        <v/>
      </c>
      <c r="AC153" s="18" t="str">
        <f>IF($A153&lt;=AC$178,MissFill!AB156,"")</f>
        <v/>
      </c>
      <c r="AD153" s="18" t="str">
        <f>IF($A153&lt;=AD$178,MissFill!AC156,"")</f>
        <v/>
      </c>
      <c r="AE153" s="18" t="str">
        <f>IF($A153&lt;=AE$178,MissFill!AD156,"")</f>
        <v/>
      </c>
      <c r="AF153" s="18" t="str">
        <f>IF($A153&lt;=AF$178,MissFill!AE156,"")</f>
        <v/>
      </c>
      <c r="AG153" s="18" t="str">
        <f>IF($A153&lt;=AG$178,MissFill!AF156,"")</f>
        <v/>
      </c>
      <c r="AH153" s="18" t="str">
        <f>IF($A153&lt;=AH$178,MissFill!AG156,"")</f>
        <v/>
      </c>
      <c r="AI153" s="18" t="str">
        <f>IF($A153&lt;=AI$178,MissFill!AH156,"")</f>
        <v/>
      </c>
      <c r="AJ153" s="18" t="str">
        <f>IF($A153&lt;=AJ$178,MissFill!AI156,"")</f>
        <v/>
      </c>
      <c r="AK153" s="18" t="str">
        <f>IF($A153&lt;=AK$178,MissFill!AJ156,"")</f>
        <v/>
      </c>
      <c r="AL153" s="18" t="str">
        <f>IF($A153&lt;=AL$178,MissFill!AK156,"")</f>
        <v/>
      </c>
      <c r="AM153" s="18" t="str">
        <f>IF($A153&lt;=AM$178,MissFill!AL156,"")</f>
        <v/>
      </c>
      <c r="AN153" s="18" t="str">
        <f>IF($A153&lt;=AN$178,MissFill!AM156,"")</f>
        <v/>
      </c>
      <c r="AO153" s="18" t="str">
        <f>IF($A153&lt;=AO$178,MissFill!AN156,"")</f>
        <v/>
      </c>
      <c r="AP153" s="18" t="str">
        <f>IF($A153&lt;=AP$178,MissFill!AO156,"")</f>
        <v/>
      </c>
      <c r="AQ153" s="18" t="str">
        <f>IF($A153&lt;=AQ$178,MissFill!AP156,"")</f>
        <v/>
      </c>
      <c r="AR153" s="18" t="str">
        <f>IF($A153&lt;=AR$178,MissFill!AQ156,"")</f>
        <v/>
      </c>
      <c r="AS153" s="18" t="str">
        <f>IF($A153&lt;=AS$178,MissFill!AR156,"")</f>
        <v/>
      </c>
      <c r="AT153" s="18" t="str">
        <f>IF($A153&lt;=AT$178,MissFill!AS156,"")</f>
        <v/>
      </c>
      <c r="AU153" s="18" t="str">
        <f>IF($A153&lt;=AU$178,MissFill!AT156,"")</f>
        <v/>
      </c>
      <c r="AV153" s="18" t="str">
        <f>IF($A153&lt;=AV$178,MissFill!AU156,"")</f>
        <v/>
      </c>
      <c r="AW153" s="18" t="str">
        <f>IF($A153&lt;=AW$178,MissFill!AV156,"")</f>
        <v/>
      </c>
      <c r="AX153" s="18" t="str">
        <f>IF($A153&lt;=AX$178,MissFill!AW156,"")</f>
        <v/>
      </c>
    </row>
    <row r="154" spans="1:50" x14ac:dyDescent="0.25">
      <c r="A154" s="8">
        <v>44499</v>
      </c>
      <c r="B154" s="11">
        <v>303</v>
      </c>
      <c r="C154" s="18" t="str">
        <f>IF($A154&lt;=C$178,MissFill!B157,"")</f>
        <v/>
      </c>
      <c r="D154" s="18" t="str">
        <f>IF($A154&lt;=D$178,MissFill!C157,"")</f>
        <v/>
      </c>
      <c r="E154" s="18" t="str">
        <f>IF($A154&lt;=E$178,MissFill!D157,"")</f>
        <v/>
      </c>
      <c r="F154" s="18" t="str">
        <f>IF($A154&lt;=F$178,MissFill!E157,"")</f>
        <v/>
      </c>
      <c r="G154" s="18" t="str">
        <f>IF($A154&lt;=G$178,MissFill!F157,"")</f>
        <v/>
      </c>
      <c r="H154" s="18" t="str">
        <f>IF($A154&lt;=H$178,MissFill!G157,"")</f>
        <v/>
      </c>
      <c r="I154" s="18" t="str">
        <f>IF($A154&lt;=I$178,MissFill!H157,"")</f>
        <v/>
      </c>
      <c r="J154" s="18" t="str">
        <f>IF($A154&lt;=J$178,MissFill!I157,"")</f>
        <v/>
      </c>
      <c r="K154" s="18" t="str">
        <f>IF($A154&lt;=K$178,MissFill!J157,"")</f>
        <v/>
      </c>
      <c r="L154" s="18" t="str">
        <f>IF($A154&lt;=L$178,MissFill!K157,"")</f>
        <v/>
      </c>
      <c r="M154" s="18" t="str">
        <f>IF($A154&lt;=M$178,MissFill!L157,"")</f>
        <v/>
      </c>
      <c r="N154" s="18" t="str">
        <f>IF($A154&lt;=N$178,MissFill!M157,"")</f>
        <v/>
      </c>
      <c r="O154" s="18" t="str">
        <f>IF($A154&lt;=O$178,MissFill!N157,"")</f>
        <v/>
      </c>
      <c r="P154" s="18" t="str">
        <f>IF($A154&lt;=P$178,MissFill!O157,"")</f>
        <v/>
      </c>
      <c r="Q154" s="18" t="str">
        <f>IF($A154&lt;=Q$178,MissFill!P157,"")</f>
        <v/>
      </c>
      <c r="R154" s="18" t="str">
        <f>IF($A154&lt;=R$178,MissFill!Q157,"")</f>
        <v/>
      </c>
      <c r="S154" s="18" t="str">
        <f>IF($A154&lt;=S$178,MissFill!R157,"")</f>
        <v/>
      </c>
      <c r="T154" s="18" t="str">
        <f>IF($A154&lt;=T$178,MissFill!S157,"")</f>
        <v/>
      </c>
      <c r="U154" s="18" t="str">
        <f>IF($A154&lt;=U$178,MissFill!T157,"")</f>
        <v/>
      </c>
      <c r="V154" s="18" t="str">
        <f>IF($A154&lt;=V$178,MissFill!U157,"")</f>
        <v/>
      </c>
      <c r="W154" s="18" t="str">
        <f>IF($A154&lt;=W$178,MissFill!V157,"")</f>
        <v/>
      </c>
      <c r="X154" s="18" t="str">
        <f>IF($A154&lt;=X$178,MissFill!W157,"")</f>
        <v/>
      </c>
      <c r="Y154" s="18" t="str">
        <f>IF($A154&lt;=Y$178,MissFill!X157,"")</f>
        <v/>
      </c>
      <c r="Z154" s="18" t="str">
        <f>IF($A154&lt;=Z$178,MissFill!Y157,"")</f>
        <v/>
      </c>
      <c r="AA154" s="18" t="str">
        <f>IF($A154&lt;=AA$178,MissFill!Z157,"")</f>
        <v/>
      </c>
      <c r="AB154" s="18" t="str">
        <f>IF($A154&lt;=AB$178,MissFill!AA157,"")</f>
        <v/>
      </c>
      <c r="AC154" s="18" t="str">
        <f>IF($A154&lt;=AC$178,MissFill!AB157,"")</f>
        <v/>
      </c>
      <c r="AD154" s="18" t="str">
        <f>IF($A154&lt;=AD$178,MissFill!AC157,"")</f>
        <v/>
      </c>
      <c r="AE154" s="18" t="str">
        <f>IF($A154&lt;=AE$178,MissFill!AD157,"")</f>
        <v/>
      </c>
      <c r="AF154" s="18" t="str">
        <f>IF($A154&lt;=AF$178,MissFill!AE157,"")</f>
        <v/>
      </c>
      <c r="AG154" s="18" t="str">
        <f>IF($A154&lt;=AG$178,MissFill!AF157,"")</f>
        <v/>
      </c>
      <c r="AH154" s="18" t="str">
        <f>IF($A154&lt;=AH$178,MissFill!AG157,"")</f>
        <v/>
      </c>
      <c r="AI154" s="18" t="str">
        <f>IF($A154&lt;=AI$178,MissFill!AH157,"")</f>
        <v/>
      </c>
      <c r="AJ154" s="18" t="str">
        <f>IF($A154&lt;=AJ$178,MissFill!AI157,"")</f>
        <v/>
      </c>
      <c r="AK154" s="18" t="str">
        <f>IF($A154&lt;=AK$178,MissFill!AJ157,"")</f>
        <v/>
      </c>
      <c r="AL154" s="18" t="str">
        <f>IF($A154&lt;=AL$178,MissFill!AK157,"")</f>
        <v/>
      </c>
      <c r="AM154" s="18" t="str">
        <f>IF($A154&lt;=AM$178,MissFill!AL157,"")</f>
        <v/>
      </c>
      <c r="AN154" s="18" t="str">
        <f>IF($A154&lt;=AN$178,MissFill!AM157,"")</f>
        <v/>
      </c>
      <c r="AO154" s="18" t="str">
        <f>IF($A154&lt;=AO$178,MissFill!AN157,"")</f>
        <v/>
      </c>
      <c r="AP154" s="18" t="str">
        <f>IF($A154&lt;=AP$178,MissFill!AO157,"")</f>
        <v/>
      </c>
      <c r="AQ154" s="18" t="str">
        <f>IF($A154&lt;=AQ$178,MissFill!AP157,"")</f>
        <v/>
      </c>
      <c r="AR154" s="18" t="str">
        <f>IF($A154&lt;=AR$178,MissFill!AQ157,"")</f>
        <v/>
      </c>
      <c r="AS154" s="18" t="str">
        <f>IF($A154&lt;=AS$178,MissFill!AR157,"")</f>
        <v/>
      </c>
      <c r="AT154" s="18" t="str">
        <f>IF($A154&lt;=AT$178,MissFill!AS157,"")</f>
        <v/>
      </c>
      <c r="AU154" s="18" t="str">
        <f>IF($A154&lt;=AU$178,MissFill!AT157,"")</f>
        <v/>
      </c>
      <c r="AV154" s="18" t="str">
        <f>IF($A154&lt;=AV$178,MissFill!AU157,"")</f>
        <v/>
      </c>
      <c r="AW154" s="18" t="str">
        <f>IF($A154&lt;=AW$178,MissFill!AV157,"")</f>
        <v/>
      </c>
      <c r="AX154" s="18" t="str">
        <f>IF($A154&lt;=AX$178,MissFill!AW157,"")</f>
        <v/>
      </c>
    </row>
    <row r="155" spans="1:50" x14ac:dyDescent="0.25">
      <c r="A155" s="8">
        <v>44500</v>
      </c>
      <c r="B155" s="11">
        <v>304</v>
      </c>
      <c r="C155" s="18" t="str">
        <f>IF($A155&lt;=C$178,MissFill!B158,"")</f>
        <v/>
      </c>
      <c r="D155" s="18" t="str">
        <f>IF($A155&lt;=D$178,MissFill!C158,"")</f>
        <v/>
      </c>
      <c r="E155" s="18" t="str">
        <f>IF($A155&lt;=E$178,MissFill!D158,"")</f>
        <v/>
      </c>
      <c r="F155" s="18" t="str">
        <f>IF($A155&lt;=F$178,MissFill!E158,"")</f>
        <v/>
      </c>
      <c r="G155" s="18" t="str">
        <f>IF($A155&lt;=G$178,MissFill!F158,"")</f>
        <v/>
      </c>
      <c r="H155" s="18" t="str">
        <f>IF($A155&lt;=H$178,MissFill!G158,"")</f>
        <v/>
      </c>
      <c r="I155" s="18" t="str">
        <f>IF($A155&lt;=I$178,MissFill!H158,"")</f>
        <v/>
      </c>
      <c r="J155" s="18" t="str">
        <f>IF($A155&lt;=J$178,MissFill!I158,"")</f>
        <v/>
      </c>
      <c r="K155" s="18" t="str">
        <f>IF($A155&lt;=K$178,MissFill!J158,"")</f>
        <v/>
      </c>
      <c r="L155" s="18" t="str">
        <f>IF($A155&lt;=L$178,MissFill!K158,"")</f>
        <v/>
      </c>
      <c r="M155" s="18" t="str">
        <f>IF($A155&lt;=M$178,MissFill!L158,"")</f>
        <v/>
      </c>
      <c r="N155" s="18" t="str">
        <f>IF($A155&lt;=N$178,MissFill!M158,"")</f>
        <v/>
      </c>
      <c r="O155" s="18" t="str">
        <f>IF($A155&lt;=O$178,MissFill!N158,"")</f>
        <v/>
      </c>
      <c r="P155" s="18" t="str">
        <f>IF($A155&lt;=P$178,MissFill!O158,"")</f>
        <v/>
      </c>
      <c r="Q155" s="18" t="str">
        <f>IF($A155&lt;=Q$178,MissFill!P158,"")</f>
        <v/>
      </c>
      <c r="R155" s="18" t="str">
        <f>IF($A155&lt;=R$178,MissFill!Q158,"")</f>
        <v/>
      </c>
      <c r="S155" s="18" t="str">
        <f>IF($A155&lt;=S$178,MissFill!R158,"")</f>
        <v/>
      </c>
      <c r="T155" s="18" t="str">
        <f>IF($A155&lt;=T$178,MissFill!S158,"")</f>
        <v/>
      </c>
      <c r="U155" s="18" t="str">
        <f>IF($A155&lt;=U$178,MissFill!T158,"")</f>
        <v/>
      </c>
      <c r="V155" s="18" t="str">
        <f>IF($A155&lt;=V$178,MissFill!U158,"")</f>
        <v/>
      </c>
      <c r="W155" s="18" t="str">
        <f>IF($A155&lt;=W$178,MissFill!V158,"")</f>
        <v/>
      </c>
      <c r="X155" s="18" t="str">
        <f>IF($A155&lt;=X$178,MissFill!W158,"")</f>
        <v/>
      </c>
      <c r="Y155" s="18" t="str">
        <f>IF($A155&lt;=Y$178,MissFill!X158,"")</f>
        <v/>
      </c>
      <c r="Z155" s="18" t="str">
        <f>IF($A155&lt;=Z$178,MissFill!Y158,"")</f>
        <v/>
      </c>
      <c r="AA155" s="18" t="str">
        <f>IF($A155&lt;=AA$178,MissFill!Z158,"")</f>
        <v/>
      </c>
      <c r="AB155" s="18" t="str">
        <f>IF($A155&lt;=AB$178,MissFill!AA158,"")</f>
        <v/>
      </c>
      <c r="AC155" s="18" t="str">
        <f>IF($A155&lt;=AC$178,MissFill!AB158,"")</f>
        <v/>
      </c>
      <c r="AD155" s="18" t="str">
        <f>IF($A155&lt;=AD$178,MissFill!AC158,"")</f>
        <v/>
      </c>
      <c r="AE155" s="18" t="str">
        <f>IF($A155&lt;=AE$178,MissFill!AD158,"")</f>
        <v/>
      </c>
      <c r="AF155" s="18" t="str">
        <f>IF($A155&lt;=AF$178,MissFill!AE158,"")</f>
        <v/>
      </c>
      <c r="AG155" s="18" t="str">
        <f>IF($A155&lt;=AG$178,MissFill!AF158,"")</f>
        <v/>
      </c>
      <c r="AH155" s="18" t="str">
        <f>IF($A155&lt;=AH$178,MissFill!AG158,"")</f>
        <v/>
      </c>
      <c r="AI155" s="18" t="str">
        <f>IF($A155&lt;=AI$178,MissFill!AH158,"")</f>
        <v/>
      </c>
      <c r="AJ155" s="18" t="str">
        <f>IF($A155&lt;=AJ$178,MissFill!AI158,"")</f>
        <v/>
      </c>
      <c r="AK155" s="18" t="str">
        <f>IF($A155&lt;=AK$178,MissFill!AJ158,"")</f>
        <v/>
      </c>
      <c r="AL155" s="18" t="str">
        <f>IF($A155&lt;=AL$178,MissFill!AK158,"")</f>
        <v/>
      </c>
      <c r="AM155" s="18" t="str">
        <f>IF($A155&lt;=AM$178,MissFill!AL158,"")</f>
        <v/>
      </c>
      <c r="AN155" s="18" t="str">
        <f>IF($A155&lt;=AN$178,MissFill!AM158,"")</f>
        <v/>
      </c>
      <c r="AO155" s="18" t="str">
        <f>IF($A155&lt;=AO$178,MissFill!AN158,"")</f>
        <v/>
      </c>
      <c r="AP155" s="18" t="str">
        <f>IF($A155&lt;=AP$178,MissFill!AO158,"")</f>
        <v/>
      </c>
      <c r="AQ155" s="18" t="str">
        <f>IF($A155&lt;=AQ$178,MissFill!AP158,"")</f>
        <v/>
      </c>
      <c r="AR155" s="18" t="str">
        <f>IF($A155&lt;=AR$178,MissFill!AQ158,"")</f>
        <v/>
      </c>
      <c r="AS155" s="18" t="str">
        <f>IF($A155&lt;=AS$178,MissFill!AR158,"")</f>
        <v/>
      </c>
      <c r="AT155" s="18" t="str">
        <f>IF($A155&lt;=AT$178,MissFill!AS158,"")</f>
        <v/>
      </c>
      <c r="AU155" s="18" t="str">
        <f>IF($A155&lt;=AU$178,MissFill!AT158,"")</f>
        <v/>
      </c>
      <c r="AV155" s="18" t="str">
        <f>IF($A155&lt;=AV$178,MissFill!AU158,"")</f>
        <v/>
      </c>
      <c r="AW155" s="18" t="str">
        <f>IF($A155&lt;=AW$178,MissFill!AV158,"")</f>
        <v/>
      </c>
      <c r="AX155" s="18" t="str">
        <f>IF($A155&lt;=AX$178,MissFill!AW158,"")</f>
        <v/>
      </c>
    </row>
    <row r="156" spans="1:50" x14ac:dyDescent="0.25">
      <c r="A156" s="8">
        <v>44501</v>
      </c>
      <c r="B156" s="11">
        <v>305</v>
      </c>
      <c r="C156" s="18" t="str">
        <f>IF($A156&lt;=C$178,MissFill!B159,"")</f>
        <v/>
      </c>
      <c r="D156" s="18" t="str">
        <f>IF($A156&lt;=D$178,MissFill!C159,"")</f>
        <v/>
      </c>
      <c r="E156" s="18" t="str">
        <f>IF($A156&lt;=E$178,MissFill!D159,"")</f>
        <v/>
      </c>
      <c r="F156" s="18" t="str">
        <f>IF($A156&lt;=F$178,MissFill!E159,"")</f>
        <v/>
      </c>
      <c r="G156" s="18" t="str">
        <f>IF($A156&lt;=G$178,MissFill!F159,"")</f>
        <v/>
      </c>
      <c r="H156" s="18" t="str">
        <f>IF($A156&lt;=H$178,MissFill!G159,"")</f>
        <v/>
      </c>
      <c r="I156" s="18" t="str">
        <f>IF($A156&lt;=I$178,MissFill!H159,"")</f>
        <v/>
      </c>
      <c r="J156" s="18" t="str">
        <f>IF($A156&lt;=J$178,MissFill!I159,"")</f>
        <v/>
      </c>
      <c r="K156" s="18" t="str">
        <f>IF($A156&lt;=K$178,MissFill!J159,"")</f>
        <v/>
      </c>
      <c r="L156" s="18" t="str">
        <f>IF($A156&lt;=L$178,MissFill!K159,"")</f>
        <v/>
      </c>
      <c r="M156" s="18" t="str">
        <f>IF($A156&lt;=M$178,MissFill!L159,"")</f>
        <v/>
      </c>
      <c r="N156" s="18" t="str">
        <f>IF($A156&lt;=N$178,MissFill!M159,"")</f>
        <v/>
      </c>
      <c r="O156" s="18" t="str">
        <f>IF($A156&lt;=O$178,MissFill!N159,"")</f>
        <v/>
      </c>
      <c r="P156" s="18" t="str">
        <f>IF($A156&lt;=P$178,MissFill!O159,"")</f>
        <v/>
      </c>
      <c r="Q156" s="18" t="str">
        <f>IF($A156&lt;=Q$178,MissFill!P159,"")</f>
        <v/>
      </c>
      <c r="R156" s="18" t="str">
        <f>IF($A156&lt;=R$178,MissFill!Q159,"")</f>
        <v/>
      </c>
      <c r="S156" s="18" t="str">
        <f>IF($A156&lt;=S$178,MissFill!R159,"")</f>
        <v/>
      </c>
      <c r="T156" s="18" t="str">
        <f>IF($A156&lt;=T$178,MissFill!S159,"")</f>
        <v/>
      </c>
      <c r="U156" s="18" t="str">
        <f>IF($A156&lt;=U$178,MissFill!T159,"")</f>
        <v/>
      </c>
      <c r="V156" s="18" t="str">
        <f>IF($A156&lt;=V$178,MissFill!U159,"")</f>
        <v/>
      </c>
      <c r="W156" s="18" t="str">
        <f>IF($A156&lt;=W$178,MissFill!V159,"")</f>
        <v/>
      </c>
      <c r="X156" s="18" t="str">
        <f>IF($A156&lt;=X$178,MissFill!W159,"")</f>
        <v/>
      </c>
      <c r="Y156" s="18" t="str">
        <f>IF($A156&lt;=Y$178,MissFill!X159,"")</f>
        <v/>
      </c>
      <c r="Z156" s="18" t="str">
        <f>IF($A156&lt;=Z$178,MissFill!Y159,"")</f>
        <v/>
      </c>
      <c r="AA156" s="18" t="str">
        <f>IF($A156&lt;=AA$178,MissFill!Z159,"")</f>
        <v/>
      </c>
      <c r="AB156" s="18" t="str">
        <f>IF($A156&lt;=AB$178,MissFill!AA159,"")</f>
        <v/>
      </c>
      <c r="AC156" s="18" t="str">
        <f>IF($A156&lt;=AC$178,MissFill!AB159,"")</f>
        <v/>
      </c>
      <c r="AD156" s="18" t="str">
        <f>IF($A156&lt;=AD$178,MissFill!AC159,"")</f>
        <v/>
      </c>
      <c r="AE156" s="18" t="str">
        <f>IF($A156&lt;=AE$178,MissFill!AD159,"")</f>
        <v/>
      </c>
      <c r="AF156" s="18" t="str">
        <f>IF($A156&lt;=AF$178,MissFill!AE159,"")</f>
        <v/>
      </c>
      <c r="AG156" s="18" t="str">
        <f>IF($A156&lt;=AG$178,MissFill!AF159,"")</f>
        <v/>
      </c>
      <c r="AH156" s="18" t="str">
        <f>IF($A156&lt;=AH$178,MissFill!AG159,"")</f>
        <v/>
      </c>
      <c r="AI156" s="18" t="str">
        <f>IF($A156&lt;=AI$178,MissFill!AH159,"")</f>
        <v/>
      </c>
      <c r="AJ156" s="18" t="str">
        <f>IF($A156&lt;=AJ$178,MissFill!AI159,"")</f>
        <v/>
      </c>
      <c r="AK156" s="18" t="str">
        <f>IF($A156&lt;=AK$178,MissFill!AJ159,"")</f>
        <v/>
      </c>
      <c r="AL156" s="18" t="str">
        <f>IF($A156&lt;=AL$178,MissFill!AK159,"")</f>
        <v/>
      </c>
      <c r="AM156" s="18" t="str">
        <f>IF($A156&lt;=AM$178,MissFill!AL159,"")</f>
        <v/>
      </c>
      <c r="AN156" s="18" t="str">
        <f>IF($A156&lt;=AN$178,MissFill!AM159,"")</f>
        <v/>
      </c>
      <c r="AO156" s="18" t="str">
        <f>IF($A156&lt;=AO$178,MissFill!AN159,"")</f>
        <v/>
      </c>
      <c r="AP156" s="18" t="str">
        <f>IF($A156&lt;=AP$178,MissFill!AO159,"")</f>
        <v/>
      </c>
      <c r="AQ156" s="18" t="str">
        <f>IF($A156&lt;=AQ$178,MissFill!AP159,"")</f>
        <v/>
      </c>
      <c r="AR156" s="18" t="str">
        <f>IF($A156&lt;=AR$178,MissFill!AQ159,"")</f>
        <v/>
      </c>
      <c r="AS156" s="18" t="str">
        <f>IF($A156&lt;=AS$178,MissFill!AR159,"")</f>
        <v/>
      </c>
      <c r="AT156" s="18" t="str">
        <f>IF($A156&lt;=AT$178,MissFill!AS159,"")</f>
        <v/>
      </c>
      <c r="AU156" s="18" t="str">
        <f>IF($A156&lt;=AU$178,MissFill!AT159,"")</f>
        <v/>
      </c>
      <c r="AV156" s="18" t="str">
        <f>IF($A156&lt;=AV$178,MissFill!AU159,"")</f>
        <v/>
      </c>
      <c r="AW156" s="18" t="str">
        <f>IF($A156&lt;=AW$178,MissFill!AV159,"")</f>
        <v/>
      </c>
      <c r="AX156" s="18" t="str">
        <f>IF($A156&lt;=AX$178,MissFill!AW159,"")</f>
        <v/>
      </c>
    </row>
    <row r="157" spans="1:50" x14ac:dyDescent="0.25">
      <c r="A157" s="8">
        <v>44502</v>
      </c>
      <c r="B157" s="11">
        <v>306</v>
      </c>
      <c r="C157" s="18" t="str">
        <f>IF($A157&lt;=C$178,MissFill!B160,"")</f>
        <v/>
      </c>
      <c r="D157" s="18" t="str">
        <f>IF($A157&lt;=D$178,MissFill!C160,"")</f>
        <v/>
      </c>
      <c r="E157" s="18" t="str">
        <f>IF($A157&lt;=E$178,MissFill!D160,"")</f>
        <v/>
      </c>
      <c r="F157" s="18" t="str">
        <f>IF($A157&lt;=F$178,MissFill!E160,"")</f>
        <v/>
      </c>
      <c r="G157" s="18" t="str">
        <f>IF($A157&lt;=G$178,MissFill!F160,"")</f>
        <v/>
      </c>
      <c r="H157" s="18" t="str">
        <f>IF($A157&lt;=H$178,MissFill!G160,"")</f>
        <v/>
      </c>
      <c r="I157" s="18" t="str">
        <f>IF($A157&lt;=I$178,MissFill!H160,"")</f>
        <v/>
      </c>
      <c r="J157" s="18" t="str">
        <f>IF($A157&lt;=J$178,MissFill!I160,"")</f>
        <v/>
      </c>
      <c r="K157" s="18" t="str">
        <f>IF($A157&lt;=K$178,MissFill!J160,"")</f>
        <v/>
      </c>
      <c r="L157" s="18" t="str">
        <f>IF($A157&lt;=L$178,MissFill!K160,"")</f>
        <v/>
      </c>
      <c r="M157" s="18" t="str">
        <f>IF($A157&lt;=M$178,MissFill!L160,"")</f>
        <v/>
      </c>
      <c r="N157" s="18" t="str">
        <f>IF($A157&lt;=N$178,MissFill!M160,"")</f>
        <v/>
      </c>
      <c r="O157" s="18" t="str">
        <f>IF($A157&lt;=O$178,MissFill!N160,"")</f>
        <v/>
      </c>
      <c r="P157" s="18" t="str">
        <f>IF($A157&lt;=P$178,MissFill!O160,"")</f>
        <v/>
      </c>
      <c r="Q157" s="18" t="str">
        <f>IF($A157&lt;=Q$178,MissFill!P160,"")</f>
        <v/>
      </c>
      <c r="R157" s="18" t="str">
        <f>IF($A157&lt;=R$178,MissFill!Q160,"")</f>
        <v/>
      </c>
      <c r="S157" s="18" t="str">
        <f>IF($A157&lt;=S$178,MissFill!R160,"")</f>
        <v/>
      </c>
      <c r="T157" s="18" t="str">
        <f>IF($A157&lt;=T$178,MissFill!S160,"")</f>
        <v/>
      </c>
      <c r="U157" s="18" t="str">
        <f>IF($A157&lt;=U$178,MissFill!T160,"")</f>
        <v/>
      </c>
      <c r="V157" s="18" t="str">
        <f>IF($A157&lt;=V$178,MissFill!U160,"")</f>
        <v/>
      </c>
      <c r="W157" s="18" t="str">
        <f>IF($A157&lt;=W$178,MissFill!V160,"")</f>
        <v/>
      </c>
      <c r="X157" s="18" t="str">
        <f>IF($A157&lt;=X$178,MissFill!W160,"")</f>
        <v/>
      </c>
      <c r="Y157" s="18" t="str">
        <f>IF($A157&lt;=Y$178,MissFill!X160,"")</f>
        <v/>
      </c>
      <c r="Z157" s="18" t="str">
        <f>IF($A157&lt;=Z$178,MissFill!Y160,"")</f>
        <v/>
      </c>
      <c r="AA157" s="18" t="str">
        <f>IF($A157&lt;=AA$178,MissFill!Z160,"")</f>
        <v/>
      </c>
      <c r="AB157" s="18" t="str">
        <f>IF($A157&lt;=AB$178,MissFill!AA160,"")</f>
        <v/>
      </c>
      <c r="AC157" s="18" t="str">
        <f>IF($A157&lt;=AC$178,MissFill!AB160,"")</f>
        <v/>
      </c>
      <c r="AD157" s="18" t="str">
        <f>IF($A157&lt;=AD$178,MissFill!AC160,"")</f>
        <v/>
      </c>
      <c r="AE157" s="18" t="str">
        <f>IF($A157&lt;=AE$178,MissFill!AD160,"")</f>
        <v/>
      </c>
      <c r="AF157" s="18" t="str">
        <f>IF($A157&lt;=AF$178,MissFill!AE160,"")</f>
        <v/>
      </c>
      <c r="AG157" s="18" t="str">
        <f>IF($A157&lt;=AG$178,MissFill!AF160,"")</f>
        <v/>
      </c>
      <c r="AH157" s="18" t="str">
        <f>IF($A157&lt;=AH$178,MissFill!AG160,"")</f>
        <v/>
      </c>
      <c r="AI157" s="18" t="str">
        <f>IF($A157&lt;=AI$178,MissFill!AH160,"")</f>
        <v/>
      </c>
      <c r="AJ157" s="18" t="str">
        <f>IF($A157&lt;=AJ$178,MissFill!AI160,"")</f>
        <v/>
      </c>
      <c r="AK157" s="18" t="str">
        <f>IF($A157&lt;=AK$178,MissFill!AJ160,"")</f>
        <v/>
      </c>
      <c r="AL157" s="18" t="str">
        <f>IF($A157&lt;=AL$178,MissFill!AK160,"")</f>
        <v/>
      </c>
      <c r="AM157" s="18" t="str">
        <f>IF($A157&lt;=AM$178,MissFill!AL160,"")</f>
        <v/>
      </c>
      <c r="AN157" s="18" t="str">
        <f>IF($A157&lt;=AN$178,MissFill!AM160,"")</f>
        <v/>
      </c>
      <c r="AO157" s="18" t="str">
        <f>IF($A157&lt;=AO$178,MissFill!AN160,"")</f>
        <v/>
      </c>
      <c r="AP157" s="18" t="str">
        <f>IF($A157&lt;=AP$178,MissFill!AO160,"")</f>
        <v/>
      </c>
      <c r="AQ157" s="18" t="str">
        <f>IF($A157&lt;=AQ$178,MissFill!AP160,"")</f>
        <v/>
      </c>
      <c r="AR157" s="18" t="str">
        <f>IF($A157&lt;=AR$178,MissFill!AQ160,"")</f>
        <v/>
      </c>
      <c r="AS157" s="18" t="str">
        <f>IF($A157&lt;=AS$178,MissFill!AR160,"")</f>
        <v/>
      </c>
      <c r="AT157" s="18" t="str">
        <f>IF($A157&lt;=AT$178,MissFill!AS160,"")</f>
        <v/>
      </c>
      <c r="AU157" s="18" t="str">
        <f>IF($A157&lt;=AU$178,MissFill!AT160,"")</f>
        <v/>
      </c>
      <c r="AV157" s="18" t="str">
        <f>IF($A157&lt;=AV$178,MissFill!AU160,"")</f>
        <v/>
      </c>
      <c r="AW157" s="18" t="str">
        <f>IF($A157&lt;=AW$178,MissFill!AV160,"")</f>
        <v/>
      </c>
      <c r="AX157" s="18" t="str">
        <f>IF($A157&lt;=AX$178,MissFill!AW160,"")</f>
        <v/>
      </c>
    </row>
    <row r="158" spans="1:50" x14ac:dyDescent="0.25">
      <c r="A158" s="8">
        <v>44503</v>
      </c>
      <c r="B158" s="11">
        <v>307</v>
      </c>
      <c r="C158" s="18" t="str">
        <f>IF($A158&lt;=C$178,MissFill!B161,"")</f>
        <v/>
      </c>
      <c r="D158" s="18" t="str">
        <f>IF($A158&lt;=D$178,MissFill!C161,"")</f>
        <v/>
      </c>
      <c r="E158" s="18" t="str">
        <f>IF($A158&lt;=E$178,MissFill!D161,"")</f>
        <v/>
      </c>
      <c r="F158" s="18" t="str">
        <f>IF($A158&lt;=F$178,MissFill!E161,"")</f>
        <v/>
      </c>
      <c r="G158" s="18" t="str">
        <f>IF($A158&lt;=G$178,MissFill!F161,"")</f>
        <v/>
      </c>
      <c r="H158" s="18" t="str">
        <f>IF($A158&lt;=H$178,MissFill!G161,"")</f>
        <v/>
      </c>
      <c r="I158" s="18" t="str">
        <f>IF($A158&lt;=I$178,MissFill!H161,"")</f>
        <v/>
      </c>
      <c r="J158" s="18" t="str">
        <f>IF($A158&lt;=J$178,MissFill!I161,"")</f>
        <v/>
      </c>
      <c r="K158" s="18" t="str">
        <f>IF($A158&lt;=K$178,MissFill!J161,"")</f>
        <v/>
      </c>
      <c r="L158" s="18" t="str">
        <f>IF($A158&lt;=L$178,MissFill!K161,"")</f>
        <v/>
      </c>
      <c r="M158" s="18" t="str">
        <f>IF($A158&lt;=M$178,MissFill!L161,"")</f>
        <v/>
      </c>
      <c r="N158" s="18" t="str">
        <f>IF($A158&lt;=N$178,MissFill!M161,"")</f>
        <v/>
      </c>
      <c r="O158" s="18" t="str">
        <f>IF($A158&lt;=O$178,MissFill!N161,"")</f>
        <v/>
      </c>
      <c r="P158" s="18" t="str">
        <f>IF($A158&lt;=P$178,MissFill!O161,"")</f>
        <v/>
      </c>
      <c r="Q158" s="18" t="str">
        <f>IF($A158&lt;=Q$178,MissFill!P161,"")</f>
        <v/>
      </c>
      <c r="R158" s="18" t="str">
        <f>IF($A158&lt;=R$178,MissFill!Q161,"")</f>
        <v/>
      </c>
      <c r="S158" s="18" t="str">
        <f>IF($A158&lt;=S$178,MissFill!R161,"")</f>
        <v/>
      </c>
      <c r="T158" s="18" t="str">
        <f>IF($A158&lt;=T$178,MissFill!S161,"")</f>
        <v/>
      </c>
      <c r="U158" s="18" t="str">
        <f>IF($A158&lt;=U$178,MissFill!T161,"")</f>
        <v/>
      </c>
      <c r="V158" s="18" t="str">
        <f>IF($A158&lt;=V$178,MissFill!U161,"")</f>
        <v/>
      </c>
      <c r="W158" s="18" t="str">
        <f>IF($A158&lt;=W$178,MissFill!V161,"")</f>
        <v/>
      </c>
      <c r="X158" s="18" t="str">
        <f>IF($A158&lt;=X$178,MissFill!W161,"")</f>
        <v/>
      </c>
      <c r="Y158" s="18" t="str">
        <f>IF($A158&lt;=Y$178,MissFill!X161,"")</f>
        <v/>
      </c>
      <c r="Z158" s="18" t="str">
        <f>IF($A158&lt;=Z$178,MissFill!Y161,"")</f>
        <v/>
      </c>
      <c r="AA158" s="18" t="str">
        <f>IF($A158&lt;=AA$178,MissFill!Z161,"")</f>
        <v/>
      </c>
      <c r="AB158" s="18" t="str">
        <f>IF($A158&lt;=AB$178,MissFill!AA161,"")</f>
        <v/>
      </c>
      <c r="AC158" s="18" t="str">
        <f>IF($A158&lt;=AC$178,MissFill!AB161,"")</f>
        <v/>
      </c>
      <c r="AD158" s="18" t="str">
        <f>IF($A158&lt;=AD$178,MissFill!AC161,"")</f>
        <v/>
      </c>
      <c r="AE158" s="18" t="str">
        <f>IF($A158&lt;=AE$178,MissFill!AD161,"")</f>
        <v/>
      </c>
      <c r="AF158" s="18" t="str">
        <f>IF($A158&lt;=AF$178,MissFill!AE161,"")</f>
        <v/>
      </c>
      <c r="AG158" s="18" t="str">
        <f>IF($A158&lt;=AG$178,MissFill!AF161,"")</f>
        <v/>
      </c>
      <c r="AH158" s="18" t="str">
        <f>IF($A158&lt;=AH$178,MissFill!AG161,"")</f>
        <v/>
      </c>
      <c r="AI158" s="18" t="str">
        <f>IF($A158&lt;=AI$178,MissFill!AH161,"")</f>
        <v/>
      </c>
      <c r="AJ158" s="18" t="str">
        <f>IF($A158&lt;=AJ$178,MissFill!AI161,"")</f>
        <v/>
      </c>
      <c r="AK158" s="18" t="str">
        <f>IF($A158&lt;=AK$178,MissFill!AJ161,"")</f>
        <v/>
      </c>
      <c r="AL158" s="18" t="str">
        <f>IF($A158&lt;=AL$178,MissFill!AK161,"")</f>
        <v/>
      </c>
      <c r="AM158" s="18" t="str">
        <f>IF($A158&lt;=AM$178,MissFill!AL161,"")</f>
        <v/>
      </c>
      <c r="AN158" s="18" t="str">
        <f>IF($A158&lt;=AN$178,MissFill!AM161,"")</f>
        <v/>
      </c>
      <c r="AO158" s="18" t="str">
        <f>IF($A158&lt;=AO$178,MissFill!AN161,"")</f>
        <v/>
      </c>
      <c r="AP158" s="18" t="str">
        <f>IF($A158&lt;=AP$178,MissFill!AO161,"")</f>
        <v/>
      </c>
      <c r="AQ158" s="18" t="str">
        <f>IF($A158&lt;=AQ$178,MissFill!AP161,"")</f>
        <v/>
      </c>
      <c r="AR158" s="18" t="str">
        <f>IF($A158&lt;=AR$178,MissFill!AQ161,"")</f>
        <v/>
      </c>
      <c r="AS158" s="18" t="str">
        <f>IF($A158&lt;=AS$178,MissFill!AR161,"")</f>
        <v/>
      </c>
      <c r="AT158" s="18" t="str">
        <f>IF($A158&lt;=AT$178,MissFill!AS161,"")</f>
        <v/>
      </c>
      <c r="AU158" s="18" t="str">
        <f>IF($A158&lt;=AU$178,MissFill!AT161,"")</f>
        <v/>
      </c>
      <c r="AV158" s="18" t="str">
        <f>IF($A158&lt;=AV$178,MissFill!AU161,"")</f>
        <v/>
      </c>
      <c r="AW158" s="18" t="str">
        <f>IF($A158&lt;=AW$178,MissFill!AV161,"")</f>
        <v/>
      </c>
      <c r="AX158" s="18" t="str">
        <f>IF($A158&lt;=AX$178,MissFill!AW161,"")</f>
        <v/>
      </c>
    </row>
    <row r="159" spans="1:50" x14ac:dyDescent="0.25">
      <c r="A159" s="8">
        <v>44504</v>
      </c>
      <c r="B159" s="11">
        <v>308</v>
      </c>
      <c r="C159" s="18" t="str">
        <f>IF($A159&lt;=C$178,MissFill!B162,"")</f>
        <v/>
      </c>
      <c r="D159" s="18" t="str">
        <f>IF($A159&lt;=D$178,MissFill!C162,"")</f>
        <v/>
      </c>
      <c r="E159" s="18" t="str">
        <f>IF($A159&lt;=E$178,MissFill!D162,"")</f>
        <v/>
      </c>
      <c r="F159" s="18" t="str">
        <f>IF($A159&lt;=F$178,MissFill!E162,"")</f>
        <v/>
      </c>
      <c r="G159" s="18" t="str">
        <f>IF($A159&lt;=G$178,MissFill!F162,"")</f>
        <v/>
      </c>
      <c r="H159" s="18" t="str">
        <f>IF($A159&lt;=H$178,MissFill!G162,"")</f>
        <v/>
      </c>
      <c r="I159" s="18" t="str">
        <f>IF($A159&lt;=I$178,MissFill!H162,"")</f>
        <v/>
      </c>
      <c r="J159" s="18" t="str">
        <f>IF($A159&lt;=J$178,MissFill!I162,"")</f>
        <v/>
      </c>
      <c r="K159" s="18" t="str">
        <f>IF($A159&lt;=K$178,MissFill!J162,"")</f>
        <v/>
      </c>
      <c r="L159" s="18" t="str">
        <f>IF($A159&lt;=L$178,MissFill!K162,"")</f>
        <v/>
      </c>
      <c r="M159" s="18" t="str">
        <f>IF($A159&lt;=M$178,MissFill!L162,"")</f>
        <v/>
      </c>
      <c r="N159" s="18" t="str">
        <f>IF($A159&lt;=N$178,MissFill!M162,"")</f>
        <v/>
      </c>
      <c r="O159" s="18" t="str">
        <f>IF($A159&lt;=O$178,MissFill!N162,"")</f>
        <v/>
      </c>
      <c r="P159" s="18" t="str">
        <f>IF($A159&lt;=P$178,MissFill!O162,"")</f>
        <v/>
      </c>
      <c r="Q159" s="18" t="str">
        <f>IF($A159&lt;=Q$178,MissFill!P162,"")</f>
        <v/>
      </c>
      <c r="R159" s="18" t="str">
        <f>IF($A159&lt;=R$178,MissFill!Q162,"")</f>
        <v/>
      </c>
      <c r="S159" s="18" t="str">
        <f>IF($A159&lt;=S$178,MissFill!R162,"")</f>
        <v/>
      </c>
      <c r="T159" s="18" t="str">
        <f>IF($A159&lt;=T$178,MissFill!S162,"")</f>
        <v/>
      </c>
      <c r="U159" s="18" t="str">
        <f>IF($A159&lt;=U$178,MissFill!T162,"")</f>
        <v/>
      </c>
      <c r="V159" s="18" t="str">
        <f>IF($A159&lt;=V$178,MissFill!U162,"")</f>
        <v/>
      </c>
      <c r="W159" s="18" t="str">
        <f>IF($A159&lt;=W$178,MissFill!V162,"")</f>
        <v/>
      </c>
      <c r="X159" s="18" t="str">
        <f>IF($A159&lt;=X$178,MissFill!W162,"")</f>
        <v/>
      </c>
      <c r="Y159" s="18" t="str">
        <f>IF($A159&lt;=Y$178,MissFill!X162,"")</f>
        <v/>
      </c>
      <c r="Z159" s="18" t="str">
        <f>IF($A159&lt;=Z$178,MissFill!Y162,"")</f>
        <v/>
      </c>
      <c r="AA159" s="18" t="str">
        <f>IF($A159&lt;=AA$178,MissFill!Z162,"")</f>
        <v/>
      </c>
      <c r="AB159" s="18" t="str">
        <f>IF($A159&lt;=AB$178,MissFill!AA162,"")</f>
        <v/>
      </c>
      <c r="AC159" s="18" t="str">
        <f>IF($A159&lt;=AC$178,MissFill!AB162,"")</f>
        <v/>
      </c>
      <c r="AD159" s="18" t="str">
        <f>IF($A159&lt;=AD$178,MissFill!AC162,"")</f>
        <v/>
      </c>
      <c r="AE159" s="18" t="str">
        <f>IF($A159&lt;=AE$178,MissFill!AD162,"")</f>
        <v/>
      </c>
      <c r="AF159" s="18" t="str">
        <f>IF($A159&lt;=AF$178,MissFill!AE162,"")</f>
        <v/>
      </c>
      <c r="AG159" s="18" t="str">
        <f>IF($A159&lt;=AG$178,MissFill!AF162,"")</f>
        <v/>
      </c>
      <c r="AH159" s="18" t="str">
        <f>IF($A159&lt;=AH$178,MissFill!AG162,"")</f>
        <v/>
      </c>
      <c r="AI159" s="18" t="str">
        <f>IF($A159&lt;=AI$178,MissFill!AH162,"")</f>
        <v/>
      </c>
      <c r="AJ159" s="18" t="str">
        <f>IF($A159&lt;=AJ$178,MissFill!AI162,"")</f>
        <v/>
      </c>
      <c r="AK159" s="18" t="str">
        <f>IF($A159&lt;=AK$178,MissFill!AJ162,"")</f>
        <v/>
      </c>
      <c r="AL159" s="18" t="str">
        <f>IF($A159&lt;=AL$178,MissFill!AK162,"")</f>
        <v/>
      </c>
      <c r="AM159" s="18" t="str">
        <f>IF($A159&lt;=AM$178,MissFill!AL162,"")</f>
        <v/>
      </c>
      <c r="AN159" s="18" t="str">
        <f>IF($A159&lt;=AN$178,MissFill!AM162,"")</f>
        <v/>
      </c>
      <c r="AO159" s="18" t="str">
        <f>IF($A159&lt;=AO$178,MissFill!AN162,"")</f>
        <v/>
      </c>
      <c r="AP159" s="18" t="str">
        <f>IF($A159&lt;=AP$178,MissFill!AO162,"")</f>
        <v/>
      </c>
      <c r="AQ159" s="18" t="str">
        <f>IF($A159&lt;=AQ$178,MissFill!AP162,"")</f>
        <v/>
      </c>
      <c r="AR159" s="18" t="str">
        <f>IF($A159&lt;=AR$178,MissFill!AQ162,"")</f>
        <v/>
      </c>
      <c r="AS159" s="18" t="str">
        <f>IF($A159&lt;=AS$178,MissFill!AR162,"")</f>
        <v/>
      </c>
      <c r="AT159" s="18" t="str">
        <f>IF($A159&lt;=AT$178,MissFill!AS162,"")</f>
        <v/>
      </c>
      <c r="AU159" s="18" t="str">
        <f>IF($A159&lt;=AU$178,MissFill!AT162,"")</f>
        <v/>
      </c>
      <c r="AV159" s="18" t="str">
        <f>IF($A159&lt;=AV$178,MissFill!AU162,"")</f>
        <v/>
      </c>
      <c r="AW159" s="18" t="str">
        <f>IF($A159&lt;=AW$178,MissFill!AV162,"")</f>
        <v/>
      </c>
      <c r="AX159" s="18" t="str">
        <f>IF($A159&lt;=AX$178,MissFill!AW162,"")</f>
        <v/>
      </c>
    </row>
    <row r="160" spans="1:50" x14ac:dyDescent="0.25">
      <c r="A160" s="8">
        <v>44505</v>
      </c>
      <c r="B160" s="11">
        <v>309</v>
      </c>
      <c r="C160" s="18" t="str">
        <f>IF($A160&lt;=C$178,MissFill!B163,"")</f>
        <v/>
      </c>
      <c r="D160" s="18" t="str">
        <f>IF($A160&lt;=D$178,MissFill!C163,"")</f>
        <v/>
      </c>
      <c r="E160" s="18" t="str">
        <f>IF($A160&lt;=E$178,MissFill!D163,"")</f>
        <v/>
      </c>
      <c r="F160" s="18" t="str">
        <f>IF($A160&lt;=F$178,MissFill!E163,"")</f>
        <v/>
      </c>
      <c r="G160" s="18" t="str">
        <f>IF($A160&lt;=G$178,MissFill!F163,"")</f>
        <v/>
      </c>
      <c r="H160" s="18" t="str">
        <f>IF($A160&lt;=H$178,MissFill!G163,"")</f>
        <v/>
      </c>
      <c r="I160" s="18" t="str">
        <f>IF($A160&lt;=I$178,MissFill!H163,"")</f>
        <v/>
      </c>
      <c r="J160" s="18" t="str">
        <f>IF($A160&lt;=J$178,MissFill!I163,"")</f>
        <v/>
      </c>
      <c r="K160" s="18" t="str">
        <f>IF($A160&lt;=K$178,MissFill!J163,"")</f>
        <v/>
      </c>
      <c r="L160" s="18" t="str">
        <f>IF($A160&lt;=L$178,MissFill!K163,"")</f>
        <v/>
      </c>
      <c r="M160" s="18" t="str">
        <f>IF($A160&lt;=M$178,MissFill!L163,"")</f>
        <v/>
      </c>
      <c r="N160" s="18" t="str">
        <f>IF($A160&lt;=N$178,MissFill!M163,"")</f>
        <v/>
      </c>
      <c r="O160" s="18" t="str">
        <f>IF($A160&lt;=O$178,MissFill!N163,"")</f>
        <v/>
      </c>
      <c r="P160" s="18" t="str">
        <f>IF($A160&lt;=P$178,MissFill!O163,"")</f>
        <v/>
      </c>
      <c r="Q160" s="18" t="str">
        <f>IF($A160&lt;=Q$178,MissFill!P163,"")</f>
        <v/>
      </c>
      <c r="R160" s="18" t="str">
        <f>IF($A160&lt;=R$178,MissFill!Q163,"")</f>
        <v/>
      </c>
      <c r="S160" s="18" t="str">
        <f>IF($A160&lt;=S$178,MissFill!R163,"")</f>
        <v/>
      </c>
      <c r="T160" s="18" t="str">
        <f>IF($A160&lt;=T$178,MissFill!S163,"")</f>
        <v/>
      </c>
      <c r="U160" s="18" t="str">
        <f>IF($A160&lt;=U$178,MissFill!T163,"")</f>
        <v/>
      </c>
      <c r="V160" s="18" t="str">
        <f>IF($A160&lt;=V$178,MissFill!U163,"")</f>
        <v/>
      </c>
      <c r="W160" s="18" t="str">
        <f>IF($A160&lt;=W$178,MissFill!V163,"")</f>
        <v/>
      </c>
      <c r="X160" s="18" t="str">
        <f>IF($A160&lt;=X$178,MissFill!W163,"")</f>
        <v/>
      </c>
      <c r="Y160" s="18" t="str">
        <f>IF($A160&lt;=Y$178,MissFill!X163,"")</f>
        <v/>
      </c>
      <c r="Z160" s="18" t="str">
        <f>IF($A160&lt;=Z$178,MissFill!Y163,"")</f>
        <v/>
      </c>
      <c r="AA160" s="18" t="str">
        <f>IF($A160&lt;=AA$178,MissFill!Z163,"")</f>
        <v/>
      </c>
      <c r="AB160" s="18" t="str">
        <f>IF($A160&lt;=AB$178,MissFill!AA163,"")</f>
        <v/>
      </c>
      <c r="AC160" s="18" t="str">
        <f>IF($A160&lt;=AC$178,MissFill!AB163,"")</f>
        <v/>
      </c>
      <c r="AD160" s="18" t="str">
        <f>IF($A160&lt;=AD$178,MissFill!AC163,"")</f>
        <v/>
      </c>
      <c r="AE160" s="18" t="str">
        <f>IF($A160&lt;=AE$178,MissFill!AD163,"")</f>
        <v/>
      </c>
      <c r="AF160" s="18" t="str">
        <f>IF($A160&lt;=AF$178,MissFill!AE163,"")</f>
        <v/>
      </c>
      <c r="AG160" s="18" t="str">
        <f>IF($A160&lt;=AG$178,MissFill!AF163,"")</f>
        <v/>
      </c>
      <c r="AH160" s="18" t="str">
        <f>IF($A160&lt;=AH$178,MissFill!AG163,"")</f>
        <v/>
      </c>
      <c r="AI160" s="18" t="str">
        <f>IF($A160&lt;=AI$178,MissFill!AH163,"")</f>
        <v/>
      </c>
      <c r="AJ160" s="18" t="str">
        <f>IF($A160&lt;=AJ$178,MissFill!AI163,"")</f>
        <v/>
      </c>
      <c r="AK160" s="18" t="str">
        <f>IF($A160&lt;=AK$178,MissFill!AJ163,"")</f>
        <v/>
      </c>
      <c r="AL160" s="18" t="str">
        <f>IF($A160&lt;=AL$178,MissFill!AK163,"")</f>
        <v/>
      </c>
      <c r="AM160" s="18" t="str">
        <f>IF($A160&lt;=AM$178,MissFill!AL163,"")</f>
        <v/>
      </c>
      <c r="AN160" s="18" t="str">
        <f>IF($A160&lt;=AN$178,MissFill!AM163,"")</f>
        <v/>
      </c>
      <c r="AO160" s="18" t="str">
        <f>IF($A160&lt;=AO$178,MissFill!AN163,"")</f>
        <v/>
      </c>
      <c r="AP160" s="18" t="str">
        <f>IF($A160&lt;=AP$178,MissFill!AO163,"")</f>
        <v/>
      </c>
      <c r="AQ160" s="18" t="str">
        <f>IF($A160&lt;=AQ$178,MissFill!AP163,"")</f>
        <v/>
      </c>
      <c r="AR160" s="18" t="str">
        <f>IF($A160&lt;=AR$178,MissFill!AQ163,"")</f>
        <v/>
      </c>
      <c r="AS160" s="18" t="str">
        <f>IF($A160&lt;=AS$178,MissFill!AR163,"")</f>
        <v/>
      </c>
      <c r="AT160" s="18" t="str">
        <f>IF($A160&lt;=AT$178,MissFill!AS163,"")</f>
        <v/>
      </c>
      <c r="AU160" s="18" t="str">
        <f>IF($A160&lt;=AU$178,MissFill!AT163,"")</f>
        <v/>
      </c>
      <c r="AV160" s="18" t="str">
        <f>IF($A160&lt;=AV$178,MissFill!AU163,"")</f>
        <v/>
      </c>
      <c r="AW160" s="18" t="str">
        <f>IF($A160&lt;=AW$178,MissFill!AV163,"")</f>
        <v/>
      </c>
      <c r="AX160" s="18" t="str">
        <f>IF($A160&lt;=AX$178,MissFill!AW163,"")</f>
        <v/>
      </c>
    </row>
    <row r="161" spans="1:50" x14ac:dyDescent="0.25">
      <c r="A161" s="8">
        <v>44506</v>
      </c>
      <c r="B161" s="11">
        <v>310</v>
      </c>
      <c r="C161" s="18" t="str">
        <f>IF($A161&lt;=C$178,MissFill!B164,"")</f>
        <v/>
      </c>
      <c r="D161" s="18" t="str">
        <f>IF($A161&lt;=D$178,MissFill!C164,"")</f>
        <v/>
      </c>
      <c r="E161" s="18" t="str">
        <f>IF($A161&lt;=E$178,MissFill!D164,"")</f>
        <v/>
      </c>
      <c r="F161" s="18" t="str">
        <f>IF($A161&lt;=F$178,MissFill!E164,"")</f>
        <v/>
      </c>
      <c r="G161" s="18" t="str">
        <f>IF($A161&lt;=G$178,MissFill!F164,"")</f>
        <v/>
      </c>
      <c r="H161" s="18" t="str">
        <f>IF($A161&lt;=H$178,MissFill!G164,"")</f>
        <v/>
      </c>
      <c r="I161" s="18" t="str">
        <f>IF($A161&lt;=I$178,MissFill!H164,"")</f>
        <v/>
      </c>
      <c r="J161" s="18" t="str">
        <f>IF($A161&lt;=J$178,MissFill!I164,"")</f>
        <v/>
      </c>
      <c r="K161" s="18" t="str">
        <f>IF($A161&lt;=K$178,MissFill!J164,"")</f>
        <v/>
      </c>
      <c r="L161" s="18" t="str">
        <f>IF($A161&lt;=L$178,MissFill!K164,"")</f>
        <v/>
      </c>
      <c r="M161" s="18" t="str">
        <f>IF($A161&lt;=M$178,MissFill!L164,"")</f>
        <v/>
      </c>
      <c r="N161" s="18" t="str">
        <f>IF($A161&lt;=N$178,MissFill!M164,"")</f>
        <v/>
      </c>
      <c r="O161" s="18" t="str">
        <f>IF($A161&lt;=O$178,MissFill!N164,"")</f>
        <v/>
      </c>
      <c r="P161" s="18" t="str">
        <f>IF($A161&lt;=P$178,MissFill!O164,"")</f>
        <v/>
      </c>
      <c r="Q161" s="18" t="str">
        <f>IF($A161&lt;=Q$178,MissFill!P164,"")</f>
        <v/>
      </c>
      <c r="R161" s="18" t="str">
        <f>IF($A161&lt;=R$178,MissFill!Q164,"")</f>
        <v/>
      </c>
      <c r="S161" s="18" t="str">
        <f>IF($A161&lt;=S$178,MissFill!R164,"")</f>
        <v/>
      </c>
      <c r="T161" s="18" t="str">
        <f>IF($A161&lt;=T$178,MissFill!S164,"")</f>
        <v/>
      </c>
      <c r="U161" s="18" t="str">
        <f>IF($A161&lt;=U$178,MissFill!T164,"")</f>
        <v/>
      </c>
      <c r="V161" s="18" t="str">
        <f>IF($A161&lt;=V$178,MissFill!U164,"")</f>
        <v/>
      </c>
      <c r="W161" s="18" t="str">
        <f>IF($A161&lt;=W$178,MissFill!V164,"")</f>
        <v/>
      </c>
      <c r="X161" s="18" t="str">
        <f>IF($A161&lt;=X$178,MissFill!W164,"")</f>
        <v/>
      </c>
      <c r="Y161" s="18" t="str">
        <f>IF($A161&lt;=Y$178,MissFill!X164,"")</f>
        <v/>
      </c>
      <c r="Z161" s="18" t="str">
        <f>IF($A161&lt;=Z$178,MissFill!Y164,"")</f>
        <v/>
      </c>
      <c r="AA161" s="18" t="str">
        <f>IF($A161&lt;=AA$178,MissFill!Z164,"")</f>
        <v/>
      </c>
      <c r="AB161" s="18" t="str">
        <f>IF($A161&lt;=AB$178,MissFill!AA164,"")</f>
        <v/>
      </c>
      <c r="AC161" s="18" t="str">
        <f>IF($A161&lt;=AC$178,MissFill!AB164,"")</f>
        <v/>
      </c>
      <c r="AD161" s="18" t="str">
        <f>IF($A161&lt;=AD$178,MissFill!AC164,"")</f>
        <v/>
      </c>
      <c r="AE161" s="18" t="str">
        <f>IF($A161&lt;=AE$178,MissFill!AD164,"")</f>
        <v/>
      </c>
      <c r="AF161" s="18" t="str">
        <f>IF($A161&lt;=AF$178,MissFill!AE164,"")</f>
        <v/>
      </c>
      <c r="AG161" s="18" t="str">
        <f>IF($A161&lt;=AG$178,MissFill!AF164,"")</f>
        <v/>
      </c>
      <c r="AH161" s="18" t="str">
        <f>IF($A161&lt;=AH$178,MissFill!AG164,"")</f>
        <v/>
      </c>
      <c r="AI161" s="18" t="str">
        <f>IF($A161&lt;=AI$178,MissFill!AH164,"")</f>
        <v/>
      </c>
      <c r="AJ161" s="18" t="str">
        <f>IF($A161&lt;=AJ$178,MissFill!AI164,"")</f>
        <v/>
      </c>
      <c r="AK161" s="18" t="str">
        <f>IF($A161&lt;=AK$178,MissFill!AJ164,"")</f>
        <v/>
      </c>
      <c r="AL161" s="18" t="str">
        <f>IF($A161&lt;=AL$178,MissFill!AK164,"")</f>
        <v/>
      </c>
      <c r="AM161" s="18" t="str">
        <f>IF($A161&lt;=AM$178,MissFill!AL164,"")</f>
        <v/>
      </c>
      <c r="AN161" s="18" t="str">
        <f>IF($A161&lt;=AN$178,MissFill!AM164,"")</f>
        <v/>
      </c>
      <c r="AO161" s="18" t="str">
        <f>IF($A161&lt;=AO$178,MissFill!AN164,"")</f>
        <v/>
      </c>
      <c r="AP161" s="18" t="str">
        <f>IF($A161&lt;=AP$178,MissFill!AO164,"")</f>
        <v/>
      </c>
      <c r="AQ161" s="18" t="str">
        <f>IF($A161&lt;=AQ$178,MissFill!AP164,"")</f>
        <v/>
      </c>
      <c r="AR161" s="18" t="str">
        <f>IF($A161&lt;=AR$178,MissFill!AQ164,"")</f>
        <v/>
      </c>
      <c r="AS161" s="18" t="str">
        <f>IF($A161&lt;=AS$178,MissFill!AR164,"")</f>
        <v/>
      </c>
      <c r="AT161" s="18" t="str">
        <f>IF($A161&lt;=AT$178,MissFill!AS164,"")</f>
        <v/>
      </c>
      <c r="AU161" s="18" t="str">
        <f>IF($A161&lt;=AU$178,MissFill!AT164,"")</f>
        <v/>
      </c>
      <c r="AV161" s="18" t="str">
        <f>IF($A161&lt;=AV$178,MissFill!AU164,"")</f>
        <v/>
      </c>
      <c r="AW161" s="18" t="str">
        <f>IF($A161&lt;=AW$178,MissFill!AV164,"")</f>
        <v/>
      </c>
      <c r="AX161" s="18" t="str">
        <f>IF($A161&lt;=AX$178,MissFill!AW164,"")</f>
        <v/>
      </c>
    </row>
    <row r="162" spans="1:50" x14ac:dyDescent="0.25">
      <c r="A162" s="8">
        <v>44507</v>
      </c>
      <c r="B162" s="11">
        <v>311</v>
      </c>
      <c r="C162" s="18" t="str">
        <f>IF($A162&lt;=C$178,MissFill!B165,"")</f>
        <v/>
      </c>
      <c r="D162" s="18" t="str">
        <f>IF($A162&lt;=D$178,MissFill!C165,"")</f>
        <v/>
      </c>
      <c r="E162" s="18" t="str">
        <f>IF($A162&lt;=E$178,MissFill!D165,"")</f>
        <v/>
      </c>
      <c r="F162" s="18" t="str">
        <f>IF($A162&lt;=F$178,MissFill!E165,"")</f>
        <v/>
      </c>
      <c r="G162" s="18" t="str">
        <f>IF($A162&lt;=G$178,MissFill!F165,"")</f>
        <v/>
      </c>
      <c r="H162" s="18" t="str">
        <f>IF($A162&lt;=H$178,MissFill!G165,"")</f>
        <v/>
      </c>
      <c r="I162" s="18" t="str">
        <f>IF($A162&lt;=I$178,MissFill!H165,"")</f>
        <v/>
      </c>
      <c r="J162" s="18" t="str">
        <f>IF($A162&lt;=J$178,MissFill!I165,"")</f>
        <v/>
      </c>
      <c r="K162" s="18" t="str">
        <f>IF($A162&lt;=K$178,MissFill!J165,"")</f>
        <v/>
      </c>
      <c r="L162" s="18" t="str">
        <f>IF($A162&lt;=L$178,MissFill!K165,"")</f>
        <v/>
      </c>
      <c r="M162" s="18" t="str">
        <f>IF($A162&lt;=M$178,MissFill!L165,"")</f>
        <v/>
      </c>
      <c r="N162" s="18" t="str">
        <f>IF($A162&lt;=N$178,MissFill!M165,"")</f>
        <v/>
      </c>
      <c r="O162" s="18" t="str">
        <f>IF($A162&lt;=O$178,MissFill!N165,"")</f>
        <v/>
      </c>
      <c r="P162" s="18" t="str">
        <f>IF($A162&lt;=P$178,MissFill!O165,"")</f>
        <v/>
      </c>
      <c r="Q162" s="18" t="str">
        <f>IF($A162&lt;=Q$178,MissFill!P165,"")</f>
        <v/>
      </c>
      <c r="R162" s="18" t="str">
        <f>IF($A162&lt;=R$178,MissFill!Q165,"")</f>
        <v/>
      </c>
      <c r="S162" s="18" t="str">
        <f>IF($A162&lt;=S$178,MissFill!R165,"")</f>
        <v/>
      </c>
      <c r="T162" s="18" t="str">
        <f>IF($A162&lt;=T$178,MissFill!S165,"")</f>
        <v/>
      </c>
      <c r="U162" s="18" t="str">
        <f>IF($A162&lt;=U$178,MissFill!T165,"")</f>
        <v/>
      </c>
      <c r="V162" s="18" t="str">
        <f>IF($A162&lt;=V$178,MissFill!U165,"")</f>
        <v/>
      </c>
      <c r="W162" s="18" t="str">
        <f>IF($A162&lt;=W$178,MissFill!V165,"")</f>
        <v/>
      </c>
      <c r="X162" s="18" t="str">
        <f>IF($A162&lt;=X$178,MissFill!W165,"")</f>
        <v/>
      </c>
      <c r="Y162" s="18" t="str">
        <f>IF($A162&lt;=Y$178,MissFill!X165,"")</f>
        <v/>
      </c>
      <c r="Z162" s="18" t="str">
        <f>IF($A162&lt;=Z$178,MissFill!Y165,"")</f>
        <v/>
      </c>
      <c r="AA162" s="18" t="str">
        <f>IF($A162&lt;=AA$178,MissFill!Z165,"")</f>
        <v/>
      </c>
      <c r="AB162" s="18" t="str">
        <f>IF($A162&lt;=AB$178,MissFill!AA165,"")</f>
        <v/>
      </c>
      <c r="AC162" s="18" t="str">
        <f>IF($A162&lt;=AC$178,MissFill!AB165,"")</f>
        <v/>
      </c>
      <c r="AD162" s="18" t="str">
        <f>IF($A162&lt;=AD$178,MissFill!AC165,"")</f>
        <v/>
      </c>
      <c r="AE162" s="18" t="str">
        <f>IF($A162&lt;=AE$178,MissFill!AD165,"")</f>
        <v/>
      </c>
      <c r="AF162" s="18" t="str">
        <f>IF($A162&lt;=AF$178,MissFill!AE165,"")</f>
        <v/>
      </c>
      <c r="AG162" s="18" t="str">
        <f>IF($A162&lt;=AG$178,MissFill!AF165,"")</f>
        <v/>
      </c>
      <c r="AH162" s="18" t="str">
        <f>IF($A162&lt;=AH$178,MissFill!AG165,"")</f>
        <v/>
      </c>
      <c r="AI162" s="18" t="str">
        <f>IF($A162&lt;=AI$178,MissFill!AH165,"")</f>
        <v/>
      </c>
      <c r="AJ162" s="18" t="str">
        <f>IF($A162&lt;=AJ$178,MissFill!AI165,"")</f>
        <v/>
      </c>
      <c r="AK162" s="18" t="str">
        <f>IF($A162&lt;=AK$178,MissFill!AJ165,"")</f>
        <v/>
      </c>
      <c r="AL162" s="18" t="str">
        <f>IF($A162&lt;=AL$178,MissFill!AK165,"")</f>
        <v/>
      </c>
      <c r="AM162" s="18" t="str">
        <f>IF($A162&lt;=AM$178,MissFill!AL165,"")</f>
        <v/>
      </c>
      <c r="AN162" s="18" t="str">
        <f>IF($A162&lt;=AN$178,MissFill!AM165,"")</f>
        <v/>
      </c>
      <c r="AO162" s="18" t="str">
        <f>IF($A162&lt;=AO$178,MissFill!AN165,"")</f>
        <v/>
      </c>
      <c r="AP162" s="18" t="str">
        <f>IF($A162&lt;=AP$178,MissFill!AO165,"")</f>
        <v/>
      </c>
      <c r="AQ162" s="18" t="str">
        <f>IF($A162&lt;=AQ$178,MissFill!AP165,"")</f>
        <v/>
      </c>
      <c r="AR162" s="18" t="str">
        <f>IF($A162&lt;=AR$178,MissFill!AQ165,"")</f>
        <v/>
      </c>
      <c r="AS162" s="18" t="str">
        <f>IF($A162&lt;=AS$178,MissFill!AR165,"")</f>
        <v/>
      </c>
      <c r="AT162" s="18" t="str">
        <f>IF($A162&lt;=AT$178,MissFill!AS165,"")</f>
        <v/>
      </c>
      <c r="AU162" s="18" t="str">
        <f>IF($A162&lt;=AU$178,MissFill!AT165,"")</f>
        <v/>
      </c>
      <c r="AV162" s="18" t="str">
        <f>IF($A162&lt;=AV$178,MissFill!AU165,"")</f>
        <v/>
      </c>
      <c r="AW162" s="18" t="str">
        <f>IF($A162&lt;=AW$178,MissFill!AV165,"")</f>
        <v/>
      </c>
      <c r="AX162" s="18" t="str">
        <f>IF($A162&lt;=AX$178,MissFill!AW165,"")</f>
        <v/>
      </c>
    </row>
    <row r="163" spans="1:50" x14ac:dyDescent="0.25">
      <c r="A163" s="8">
        <v>44508</v>
      </c>
      <c r="B163" s="11">
        <v>312</v>
      </c>
      <c r="C163" s="18" t="str">
        <f>IF($A163&lt;=C$178,MissFill!B166,"")</f>
        <v/>
      </c>
      <c r="D163" s="18" t="str">
        <f>IF($A163&lt;=D$178,MissFill!C166,"")</f>
        <v/>
      </c>
      <c r="E163" s="18" t="str">
        <f>IF($A163&lt;=E$178,MissFill!D166,"")</f>
        <v/>
      </c>
      <c r="F163" s="18" t="str">
        <f>IF($A163&lt;=F$178,MissFill!E166,"")</f>
        <v/>
      </c>
      <c r="G163" s="18" t="str">
        <f>IF($A163&lt;=G$178,MissFill!F166,"")</f>
        <v/>
      </c>
      <c r="H163" s="18" t="str">
        <f>IF($A163&lt;=H$178,MissFill!G166,"")</f>
        <v/>
      </c>
      <c r="I163" s="18" t="str">
        <f>IF($A163&lt;=I$178,MissFill!H166,"")</f>
        <v/>
      </c>
      <c r="J163" s="18" t="str">
        <f>IF($A163&lt;=J$178,MissFill!I166,"")</f>
        <v/>
      </c>
      <c r="K163" s="18" t="str">
        <f>IF($A163&lt;=K$178,MissFill!J166,"")</f>
        <v/>
      </c>
      <c r="L163" s="18" t="str">
        <f>IF($A163&lt;=L$178,MissFill!K166,"")</f>
        <v/>
      </c>
      <c r="M163" s="18" t="str">
        <f>IF($A163&lt;=M$178,MissFill!L166,"")</f>
        <v/>
      </c>
      <c r="N163" s="18" t="str">
        <f>IF($A163&lt;=N$178,MissFill!M166,"")</f>
        <v/>
      </c>
      <c r="O163" s="18" t="str">
        <f>IF($A163&lt;=O$178,MissFill!N166,"")</f>
        <v/>
      </c>
      <c r="P163" s="18" t="str">
        <f>IF($A163&lt;=P$178,MissFill!O166,"")</f>
        <v/>
      </c>
      <c r="Q163" s="18" t="str">
        <f>IF($A163&lt;=Q$178,MissFill!P166,"")</f>
        <v/>
      </c>
      <c r="R163" s="18" t="str">
        <f>IF($A163&lt;=R$178,MissFill!Q166,"")</f>
        <v/>
      </c>
      <c r="S163" s="18" t="str">
        <f>IF($A163&lt;=S$178,MissFill!R166,"")</f>
        <v/>
      </c>
      <c r="T163" s="18" t="str">
        <f>IF($A163&lt;=T$178,MissFill!S166,"")</f>
        <v/>
      </c>
      <c r="U163" s="18" t="str">
        <f>IF($A163&lt;=U$178,MissFill!T166,"")</f>
        <v/>
      </c>
      <c r="V163" s="18" t="str">
        <f>IF($A163&lt;=V$178,MissFill!U166,"")</f>
        <v/>
      </c>
      <c r="W163" s="18" t="str">
        <f>IF($A163&lt;=W$178,MissFill!V166,"")</f>
        <v/>
      </c>
      <c r="X163" s="18" t="str">
        <f>IF($A163&lt;=X$178,MissFill!W166,"")</f>
        <v/>
      </c>
      <c r="Y163" s="18" t="str">
        <f>IF($A163&lt;=Y$178,MissFill!X166,"")</f>
        <v/>
      </c>
      <c r="Z163" s="18" t="str">
        <f>IF($A163&lt;=Z$178,MissFill!Y166,"")</f>
        <v/>
      </c>
      <c r="AA163" s="18" t="str">
        <f>IF($A163&lt;=AA$178,MissFill!Z166,"")</f>
        <v/>
      </c>
      <c r="AB163" s="18" t="str">
        <f>IF($A163&lt;=AB$178,MissFill!AA166,"")</f>
        <v/>
      </c>
      <c r="AC163" s="18" t="str">
        <f>IF($A163&lt;=AC$178,MissFill!AB166,"")</f>
        <v/>
      </c>
      <c r="AD163" s="18" t="str">
        <f>IF($A163&lt;=AD$178,MissFill!AC166,"")</f>
        <v/>
      </c>
      <c r="AE163" s="18" t="str">
        <f>IF($A163&lt;=AE$178,MissFill!AD166,"")</f>
        <v/>
      </c>
      <c r="AF163" s="18" t="str">
        <f>IF($A163&lt;=AF$178,MissFill!AE166,"")</f>
        <v/>
      </c>
      <c r="AG163" s="18" t="str">
        <f>IF($A163&lt;=AG$178,MissFill!AF166,"")</f>
        <v/>
      </c>
      <c r="AH163" s="18" t="str">
        <f>IF($A163&lt;=AH$178,MissFill!AG166,"")</f>
        <v/>
      </c>
      <c r="AI163" s="18" t="str">
        <f>IF($A163&lt;=AI$178,MissFill!AH166,"")</f>
        <v/>
      </c>
      <c r="AJ163" s="18" t="str">
        <f>IF($A163&lt;=AJ$178,MissFill!AI166,"")</f>
        <v/>
      </c>
      <c r="AK163" s="18" t="str">
        <f>IF($A163&lt;=AK$178,MissFill!AJ166,"")</f>
        <v/>
      </c>
      <c r="AL163" s="18" t="str">
        <f>IF($A163&lt;=AL$178,MissFill!AK166,"")</f>
        <v/>
      </c>
      <c r="AM163" s="18" t="str">
        <f>IF($A163&lt;=AM$178,MissFill!AL166,"")</f>
        <v/>
      </c>
      <c r="AN163" s="18" t="str">
        <f>IF($A163&lt;=AN$178,MissFill!AM166,"")</f>
        <v/>
      </c>
      <c r="AO163" s="18" t="str">
        <f>IF($A163&lt;=AO$178,MissFill!AN166,"")</f>
        <v/>
      </c>
      <c r="AP163" s="18" t="str">
        <f>IF($A163&lt;=AP$178,MissFill!AO166,"")</f>
        <v/>
      </c>
      <c r="AQ163" s="18" t="str">
        <f>IF($A163&lt;=AQ$178,MissFill!AP166,"")</f>
        <v/>
      </c>
      <c r="AR163" s="18" t="str">
        <f>IF($A163&lt;=AR$178,MissFill!AQ166,"")</f>
        <v/>
      </c>
      <c r="AS163" s="18" t="str">
        <f>IF($A163&lt;=AS$178,MissFill!AR166,"")</f>
        <v/>
      </c>
      <c r="AT163" s="18" t="str">
        <f>IF($A163&lt;=AT$178,MissFill!AS166,"")</f>
        <v/>
      </c>
      <c r="AU163" s="18" t="str">
        <f>IF($A163&lt;=AU$178,MissFill!AT166,"")</f>
        <v/>
      </c>
      <c r="AV163" s="18" t="str">
        <f>IF($A163&lt;=AV$178,MissFill!AU166,"")</f>
        <v/>
      </c>
      <c r="AW163" s="18" t="str">
        <f>IF($A163&lt;=AW$178,MissFill!AV166,"")</f>
        <v/>
      </c>
      <c r="AX163" s="18" t="str">
        <f>IF($A163&lt;=AX$178,MissFill!AW166,"")</f>
        <v/>
      </c>
    </row>
    <row r="164" spans="1:50" x14ac:dyDescent="0.25">
      <c r="A164" s="8">
        <v>44509</v>
      </c>
      <c r="B164" s="11">
        <v>313</v>
      </c>
      <c r="C164" s="18" t="str">
        <f>IF($A164&lt;=C$178,MissFill!B167,"")</f>
        <v/>
      </c>
      <c r="D164" s="18" t="str">
        <f>IF($A164&lt;=D$178,MissFill!C167,"")</f>
        <v/>
      </c>
      <c r="E164" s="18" t="str">
        <f>IF($A164&lt;=E$178,MissFill!D167,"")</f>
        <v/>
      </c>
      <c r="F164" s="18" t="str">
        <f>IF($A164&lt;=F$178,MissFill!E167,"")</f>
        <v/>
      </c>
      <c r="G164" s="18" t="str">
        <f>IF($A164&lt;=G$178,MissFill!F167,"")</f>
        <v/>
      </c>
      <c r="H164" s="18" t="str">
        <f>IF($A164&lt;=H$178,MissFill!G167,"")</f>
        <v/>
      </c>
      <c r="I164" s="18" t="str">
        <f>IF($A164&lt;=I$178,MissFill!H167,"")</f>
        <v/>
      </c>
      <c r="J164" s="18" t="str">
        <f>IF($A164&lt;=J$178,MissFill!I167,"")</f>
        <v/>
      </c>
      <c r="K164" s="18" t="str">
        <f>IF($A164&lt;=K$178,MissFill!J167,"")</f>
        <v/>
      </c>
      <c r="L164" s="18" t="str">
        <f>IF($A164&lt;=L$178,MissFill!K167,"")</f>
        <v/>
      </c>
      <c r="M164" s="18" t="str">
        <f>IF($A164&lt;=M$178,MissFill!L167,"")</f>
        <v/>
      </c>
      <c r="N164" s="18" t="str">
        <f>IF($A164&lt;=N$178,MissFill!M167,"")</f>
        <v/>
      </c>
      <c r="O164" s="18" t="str">
        <f>IF($A164&lt;=O$178,MissFill!N167,"")</f>
        <v/>
      </c>
      <c r="P164" s="18" t="str">
        <f>IF($A164&lt;=P$178,MissFill!O167,"")</f>
        <v/>
      </c>
      <c r="Q164" s="18" t="str">
        <f>IF($A164&lt;=Q$178,MissFill!P167,"")</f>
        <v/>
      </c>
      <c r="R164" s="18" t="str">
        <f>IF($A164&lt;=R$178,MissFill!Q167,"")</f>
        <v/>
      </c>
      <c r="S164" s="18" t="str">
        <f>IF($A164&lt;=S$178,MissFill!R167,"")</f>
        <v/>
      </c>
      <c r="T164" s="18" t="str">
        <f>IF($A164&lt;=T$178,MissFill!S167,"")</f>
        <v/>
      </c>
      <c r="U164" s="18" t="str">
        <f>IF($A164&lt;=U$178,MissFill!T167,"")</f>
        <v/>
      </c>
      <c r="V164" s="18" t="str">
        <f>IF($A164&lt;=V$178,MissFill!U167,"")</f>
        <v/>
      </c>
      <c r="W164" s="18" t="str">
        <f>IF($A164&lt;=W$178,MissFill!V167,"")</f>
        <v/>
      </c>
      <c r="X164" s="18" t="str">
        <f>IF($A164&lt;=X$178,MissFill!W167,"")</f>
        <v/>
      </c>
      <c r="Y164" s="18" t="str">
        <f>IF($A164&lt;=Y$178,MissFill!X167,"")</f>
        <v/>
      </c>
      <c r="Z164" s="18" t="str">
        <f>IF($A164&lt;=Z$178,MissFill!Y167,"")</f>
        <v/>
      </c>
      <c r="AA164" s="18" t="str">
        <f>IF($A164&lt;=AA$178,MissFill!Z167,"")</f>
        <v/>
      </c>
      <c r="AB164" s="18" t="str">
        <f>IF($A164&lt;=AB$178,MissFill!AA167,"")</f>
        <v/>
      </c>
      <c r="AC164" s="18" t="str">
        <f>IF($A164&lt;=AC$178,MissFill!AB167,"")</f>
        <v/>
      </c>
      <c r="AD164" s="18" t="str">
        <f>IF($A164&lt;=AD$178,MissFill!AC167,"")</f>
        <v/>
      </c>
      <c r="AE164" s="18" t="str">
        <f>IF($A164&lt;=AE$178,MissFill!AD167,"")</f>
        <v/>
      </c>
      <c r="AF164" s="18" t="str">
        <f>IF($A164&lt;=AF$178,MissFill!AE167,"")</f>
        <v/>
      </c>
      <c r="AG164" s="18" t="str">
        <f>IF($A164&lt;=AG$178,MissFill!AF167,"")</f>
        <v/>
      </c>
      <c r="AH164" s="18" t="str">
        <f>IF($A164&lt;=AH$178,MissFill!AG167,"")</f>
        <v/>
      </c>
      <c r="AI164" s="18" t="str">
        <f>IF($A164&lt;=AI$178,MissFill!AH167,"")</f>
        <v/>
      </c>
      <c r="AJ164" s="18" t="str">
        <f>IF($A164&lt;=AJ$178,MissFill!AI167,"")</f>
        <v/>
      </c>
      <c r="AK164" s="18" t="str">
        <f>IF($A164&lt;=AK$178,MissFill!AJ167,"")</f>
        <v/>
      </c>
      <c r="AL164" s="18" t="str">
        <f>IF($A164&lt;=AL$178,MissFill!AK167,"")</f>
        <v/>
      </c>
      <c r="AM164" s="18" t="str">
        <f>IF($A164&lt;=AM$178,MissFill!AL167,"")</f>
        <v/>
      </c>
      <c r="AN164" s="18" t="str">
        <f>IF($A164&lt;=AN$178,MissFill!AM167,"")</f>
        <v/>
      </c>
      <c r="AO164" s="18" t="str">
        <f>IF($A164&lt;=AO$178,MissFill!AN167,"")</f>
        <v/>
      </c>
      <c r="AP164" s="18" t="str">
        <f>IF($A164&lt;=AP$178,MissFill!AO167,"")</f>
        <v/>
      </c>
      <c r="AQ164" s="18" t="str">
        <f>IF($A164&lt;=AQ$178,MissFill!AP167,"")</f>
        <v/>
      </c>
      <c r="AR164" s="18" t="str">
        <f>IF($A164&lt;=AR$178,MissFill!AQ167,"")</f>
        <v/>
      </c>
      <c r="AS164" s="18" t="str">
        <f>IF($A164&lt;=AS$178,MissFill!AR167,"")</f>
        <v/>
      </c>
      <c r="AT164" s="18" t="str">
        <f>IF($A164&lt;=AT$178,MissFill!AS167,"")</f>
        <v/>
      </c>
      <c r="AU164" s="18" t="str">
        <f>IF($A164&lt;=AU$178,MissFill!AT167,"")</f>
        <v/>
      </c>
      <c r="AV164" s="18" t="str">
        <f>IF($A164&lt;=AV$178,MissFill!AU167,"")</f>
        <v/>
      </c>
      <c r="AW164" s="18" t="str">
        <f>IF($A164&lt;=AW$178,MissFill!AV167,"")</f>
        <v/>
      </c>
      <c r="AX164" s="18" t="str">
        <f>IF($A164&lt;=AX$178,MissFill!AW167,"")</f>
        <v/>
      </c>
    </row>
    <row r="165" spans="1:50" x14ac:dyDescent="0.25">
      <c r="A165" s="8">
        <v>44510</v>
      </c>
      <c r="B165" s="11">
        <v>314</v>
      </c>
      <c r="C165" s="18" t="str">
        <f>IF($A165&lt;=C$178,MissFill!B168,"")</f>
        <v/>
      </c>
      <c r="D165" s="18" t="str">
        <f>IF($A165&lt;=D$178,MissFill!C168,"")</f>
        <v/>
      </c>
      <c r="E165" s="18" t="str">
        <f>IF($A165&lt;=E$178,MissFill!D168,"")</f>
        <v/>
      </c>
      <c r="F165" s="18" t="str">
        <f>IF($A165&lt;=F$178,MissFill!E168,"")</f>
        <v/>
      </c>
      <c r="G165" s="18" t="str">
        <f>IF($A165&lt;=G$178,MissFill!F168,"")</f>
        <v/>
      </c>
      <c r="H165" s="18" t="str">
        <f>IF($A165&lt;=H$178,MissFill!G168,"")</f>
        <v/>
      </c>
      <c r="I165" s="18" t="str">
        <f>IF($A165&lt;=I$178,MissFill!H168,"")</f>
        <v/>
      </c>
      <c r="J165" s="18" t="str">
        <f>IF($A165&lt;=J$178,MissFill!I168,"")</f>
        <v/>
      </c>
      <c r="K165" s="18" t="str">
        <f>IF($A165&lt;=K$178,MissFill!J168,"")</f>
        <v/>
      </c>
      <c r="L165" s="18" t="str">
        <f>IF($A165&lt;=L$178,MissFill!K168,"")</f>
        <v/>
      </c>
      <c r="M165" s="18" t="str">
        <f>IF($A165&lt;=M$178,MissFill!L168,"")</f>
        <v/>
      </c>
      <c r="N165" s="18" t="str">
        <f>IF($A165&lt;=N$178,MissFill!M168,"")</f>
        <v/>
      </c>
      <c r="O165" s="18" t="str">
        <f>IF($A165&lt;=O$178,MissFill!N168,"")</f>
        <v/>
      </c>
      <c r="P165" s="18" t="str">
        <f>IF($A165&lt;=P$178,MissFill!O168,"")</f>
        <v/>
      </c>
      <c r="Q165" s="18" t="str">
        <f>IF($A165&lt;=Q$178,MissFill!P168,"")</f>
        <v/>
      </c>
      <c r="R165" s="18" t="str">
        <f>IF($A165&lt;=R$178,MissFill!Q168,"")</f>
        <v/>
      </c>
      <c r="S165" s="18" t="str">
        <f>IF($A165&lt;=S$178,MissFill!R168,"")</f>
        <v/>
      </c>
      <c r="T165" s="18" t="str">
        <f>IF($A165&lt;=T$178,MissFill!S168,"")</f>
        <v/>
      </c>
      <c r="U165" s="18" t="str">
        <f>IF($A165&lt;=U$178,MissFill!T168,"")</f>
        <v/>
      </c>
      <c r="V165" s="18" t="str">
        <f>IF($A165&lt;=V$178,MissFill!U168,"")</f>
        <v/>
      </c>
      <c r="W165" s="18" t="str">
        <f>IF($A165&lt;=W$178,MissFill!V168,"")</f>
        <v/>
      </c>
      <c r="X165" s="18" t="str">
        <f>IF($A165&lt;=X$178,MissFill!W168,"")</f>
        <v/>
      </c>
      <c r="Y165" s="18" t="str">
        <f>IF($A165&lt;=Y$178,MissFill!X168,"")</f>
        <v/>
      </c>
      <c r="Z165" s="18" t="str">
        <f>IF($A165&lt;=Z$178,MissFill!Y168,"")</f>
        <v/>
      </c>
      <c r="AA165" s="18" t="str">
        <f>IF($A165&lt;=AA$178,MissFill!Z168,"")</f>
        <v/>
      </c>
      <c r="AB165" s="18" t="str">
        <f>IF($A165&lt;=AB$178,MissFill!AA168,"")</f>
        <v/>
      </c>
      <c r="AC165" s="18" t="str">
        <f>IF($A165&lt;=AC$178,MissFill!AB168,"")</f>
        <v/>
      </c>
      <c r="AD165" s="18" t="str">
        <f>IF($A165&lt;=AD$178,MissFill!AC168,"")</f>
        <v/>
      </c>
      <c r="AE165" s="18" t="str">
        <f>IF($A165&lt;=AE$178,MissFill!AD168,"")</f>
        <v/>
      </c>
      <c r="AF165" s="18" t="str">
        <f>IF($A165&lt;=AF$178,MissFill!AE168,"")</f>
        <v/>
      </c>
      <c r="AG165" s="18" t="str">
        <f>IF($A165&lt;=AG$178,MissFill!AF168,"")</f>
        <v/>
      </c>
      <c r="AH165" s="18" t="str">
        <f>IF($A165&lt;=AH$178,MissFill!AG168,"")</f>
        <v/>
      </c>
      <c r="AI165" s="18" t="str">
        <f>IF($A165&lt;=AI$178,MissFill!AH168,"")</f>
        <v/>
      </c>
      <c r="AJ165" s="18" t="str">
        <f>IF($A165&lt;=AJ$178,MissFill!AI168,"")</f>
        <v/>
      </c>
      <c r="AK165" s="18" t="str">
        <f>IF($A165&lt;=AK$178,MissFill!AJ168,"")</f>
        <v/>
      </c>
      <c r="AL165" s="18" t="str">
        <f>IF($A165&lt;=AL$178,MissFill!AK168,"")</f>
        <v/>
      </c>
      <c r="AM165" s="18" t="str">
        <f>IF($A165&lt;=AM$178,MissFill!AL168,"")</f>
        <v/>
      </c>
      <c r="AN165" s="18" t="str">
        <f>IF($A165&lt;=AN$178,MissFill!AM168,"")</f>
        <v/>
      </c>
      <c r="AO165" s="18" t="str">
        <f>IF($A165&lt;=AO$178,MissFill!AN168,"")</f>
        <v/>
      </c>
      <c r="AP165" s="18" t="str">
        <f>IF($A165&lt;=AP$178,MissFill!AO168,"")</f>
        <v/>
      </c>
      <c r="AQ165" s="18" t="str">
        <f>IF($A165&lt;=AQ$178,MissFill!AP168,"")</f>
        <v/>
      </c>
      <c r="AR165" s="18" t="str">
        <f>IF($A165&lt;=AR$178,MissFill!AQ168,"")</f>
        <v/>
      </c>
      <c r="AS165" s="18" t="str">
        <f>IF($A165&lt;=AS$178,MissFill!AR168,"")</f>
        <v/>
      </c>
      <c r="AT165" s="18" t="str">
        <f>IF($A165&lt;=AT$178,MissFill!AS168,"")</f>
        <v/>
      </c>
      <c r="AU165" s="18" t="str">
        <f>IF($A165&lt;=AU$178,MissFill!AT168,"")</f>
        <v/>
      </c>
      <c r="AV165" s="18" t="str">
        <f>IF($A165&lt;=AV$178,MissFill!AU168,"")</f>
        <v/>
      </c>
      <c r="AW165" s="18" t="str">
        <f>IF($A165&lt;=AW$178,MissFill!AV168,"")</f>
        <v/>
      </c>
      <c r="AX165" s="18" t="str">
        <f>IF($A165&lt;=AX$178,MissFill!AW168,"")</f>
        <v/>
      </c>
    </row>
    <row r="166" spans="1:50" x14ac:dyDescent="0.25">
      <c r="A166" s="8">
        <v>44511</v>
      </c>
      <c r="B166" s="11">
        <v>315</v>
      </c>
      <c r="C166" s="18" t="str">
        <f>IF($A166&lt;=C$178,MissFill!B169,"")</f>
        <v/>
      </c>
      <c r="D166" s="18" t="str">
        <f>IF($A166&lt;=D$178,MissFill!C169,"")</f>
        <v/>
      </c>
      <c r="E166" s="18" t="str">
        <f>IF($A166&lt;=E$178,MissFill!D169,"")</f>
        <v/>
      </c>
      <c r="F166" s="18" t="str">
        <f>IF($A166&lt;=F$178,MissFill!E169,"")</f>
        <v/>
      </c>
      <c r="G166" s="18" t="str">
        <f>IF($A166&lt;=G$178,MissFill!F169,"")</f>
        <v/>
      </c>
      <c r="H166" s="18" t="str">
        <f>IF($A166&lt;=H$178,MissFill!G169,"")</f>
        <v/>
      </c>
      <c r="I166" s="18" t="str">
        <f>IF($A166&lt;=I$178,MissFill!H169,"")</f>
        <v/>
      </c>
      <c r="J166" s="18" t="str">
        <f>IF($A166&lt;=J$178,MissFill!I169,"")</f>
        <v/>
      </c>
      <c r="K166" s="18" t="str">
        <f>IF($A166&lt;=K$178,MissFill!J169,"")</f>
        <v/>
      </c>
      <c r="L166" s="18" t="str">
        <f>IF($A166&lt;=L$178,MissFill!K169,"")</f>
        <v/>
      </c>
      <c r="M166" s="18" t="str">
        <f>IF($A166&lt;=M$178,MissFill!L169,"")</f>
        <v/>
      </c>
      <c r="N166" s="18" t="str">
        <f>IF($A166&lt;=N$178,MissFill!M169,"")</f>
        <v/>
      </c>
      <c r="O166" s="18" t="str">
        <f>IF($A166&lt;=O$178,MissFill!N169,"")</f>
        <v/>
      </c>
      <c r="P166" s="18" t="str">
        <f>IF($A166&lt;=P$178,MissFill!O169,"")</f>
        <v/>
      </c>
      <c r="Q166" s="18" t="str">
        <f>IF($A166&lt;=Q$178,MissFill!P169,"")</f>
        <v/>
      </c>
      <c r="R166" s="18" t="str">
        <f>IF($A166&lt;=R$178,MissFill!Q169,"")</f>
        <v/>
      </c>
      <c r="S166" s="18" t="str">
        <f>IF($A166&lt;=S$178,MissFill!R169,"")</f>
        <v/>
      </c>
      <c r="T166" s="18" t="str">
        <f>IF($A166&lt;=T$178,MissFill!S169,"")</f>
        <v/>
      </c>
      <c r="U166" s="18" t="str">
        <f>IF($A166&lt;=U$178,MissFill!T169,"")</f>
        <v/>
      </c>
      <c r="V166" s="18" t="str">
        <f>IF($A166&lt;=V$178,MissFill!U169,"")</f>
        <v/>
      </c>
      <c r="W166" s="18" t="str">
        <f>IF($A166&lt;=W$178,MissFill!V169,"")</f>
        <v/>
      </c>
      <c r="X166" s="18" t="str">
        <f>IF($A166&lt;=X$178,MissFill!W169,"")</f>
        <v/>
      </c>
      <c r="Y166" s="18" t="str">
        <f>IF($A166&lt;=Y$178,MissFill!X169,"")</f>
        <v/>
      </c>
      <c r="Z166" s="18" t="str">
        <f>IF($A166&lt;=Z$178,MissFill!Y169,"")</f>
        <v/>
      </c>
      <c r="AA166" s="18" t="str">
        <f>IF($A166&lt;=AA$178,MissFill!Z169,"")</f>
        <v/>
      </c>
      <c r="AB166" s="18" t="str">
        <f>IF($A166&lt;=AB$178,MissFill!AA169,"")</f>
        <v/>
      </c>
      <c r="AC166" s="18" t="str">
        <f>IF($A166&lt;=AC$178,MissFill!AB169,"")</f>
        <v/>
      </c>
      <c r="AD166" s="18" t="str">
        <f>IF($A166&lt;=AD$178,MissFill!AC169,"")</f>
        <v/>
      </c>
      <c r="AE166" s="18" t="str">
        <f>IF($A166&lt;=AE$178,MissFill!AD169,"")</f>
        <v/>
      </c>
      <c r="AF166" s="18" t="str">
        <f>IF($A166&lt;=AF$178,MissFill!AE169,"")</f>
        <v/>
      </c>
      <c r="AG166" s="18" t="str">
        <f>IF($A166&lt;=AG$178,MissFill!AF169,"")</f>
        <v/>
      </c>
      <c r="AH166" s="18" t="str">
        <f>IF($A166&lt;=AH$178,MissFill!AG169,"")</f>
        <v/>
      </c>
      <c r="AI166" s="18" t="str">
        <f>IF($A166&lt;=AI$178,MissFill!AH169,"")</f>
        <v/>
      </c>
      <c r="AJ166" s="18" t="str">
        <f>IF($A166&lt;=AJ$178,MissFill!AI169,"")</f>
        <v/>
      </c>
      <c r="AK166" s="18" t="str">
        <f>IF($A166&lt;=AK$178,MissFill!AJ169,"")</f>
        <v/>
      </c>
      <c r="AL166" s="18" t="str">
        <f>IF($A166&lt;=AL$178,MissFill!AK169,"")</f>
        <v/>
      </c>
      <c r="AM166" s="18" t="str">
        <f>IF($A166&lt;=AM$178,MissFill!AL169,"")</f>
        <v/>
      </c>
      <c r="AN166" s="18" t="str">
        <f>IF($A166&lt;=AN$178,MissFill!AM169,"")</f>
        <v/>
      </c>
      <c r="AO166" s="18" t="str">
        <f>IF($A166&lt;=AO$178,MissFill!AN169,"")</f>
        <v/>
      </c>
      <c r="AP166" s="18" t="str">
        <f>IF($A166&lt;=AP$178,MissFill!AO169,"")</f>
        <v/>
      </c>
      <c r="AQ166" s="18" t="str">
        <f>IF($A166&lt;=AQ$178,MissFill!AP169,"")</f>
        <v/>
      </c>
      <c r="AR166" s="18" t="str">
        <f>IF($A166&lt;=AR$178,MissFill!AQ169,"")</f>
        <v/>
      </c>
      <c r="AS166" s="18" t="str">
        <f>IF($A166&lt;=AS$178,MissFill!AR169,"")</f>
        <v/>
      </c>
      <c r="AT166" s="18" t="str">
        <f>IF($A166&lt;=AT$178,MissFill!AS169,"")</f>
        <v/>
      </c>
      <c r="AU166" s="18" t="str">
        <f>IF($A166&lt;=AU$178,MissFill!AT169,"")</f>
        <v/>
      </c>
      <c r="AV166" s="18" t="str">
        <f>IF($A166&lt;=AV$178,MissFill!AU169,"")</f>
        <v/>
      </c>
      <c r="AW166" s="18" t="str">
        <f>IF($A166&lt;=AW$178,MissFill!AV169,"")</f>
        <v/>
      </c>
      <c r="AX166" s="18" t="str">
        <f>IF($A166&lt;=AX$178,MissFill!AW169,"")</f>
        <v/>
      </c>
    </row>
    <row r="167" spans="1:50" x14ac:dyDescent="0.25">
      <c r="A167" s="8">
        <v>44512</v>
      </c>
      <c r="B167" s="11">
        <v>316</v>
      </c>
      <c r="C167" s="18" t="str">
        <f>IF($A167&lt;=C$178,MissFill!B170,"")</f>
        <v/>
      </c>
      <c r="D167" s="18" t="str">
        <f>IF($A167&lt;=D$178,MissFill!C170,"")</f>
        <v/>
      </c>
      <c r="E167" s="18" t="str">
        <f>IF($A167&lt;=E$178,MissFill!D170,"")</f>
        <v/>
      </c>
      <c r="F167" s="18" t="str">
        <f>IF($A167&lt;=F$178,MissFill!E170,"")</f>
        <v/>
      </c>
      <c r="G167" s="18" t="str">
        <f>IF($A167&lt;=G$178,MissFill!F170,"")</f>
        <v/>
      </c>
      <c r="H167" s="18" t="str">
        <f>IF($A167&lt;=H$178,MissFill!G170,"")</f>
        <v/>
      </c>
      <c r="I167" s="18" t="str">
        <f>IF($A167&lt;=I$178,MissFill!H170,"")</f>
        <v/>
      </c>
      <c r="J167" s="18" t="str">
        <f>IF($A167&lt;=J$178,MissFill!I170,"")</f>
        <v/>
      </c>
      <c r="K167" s="18" t="str">
        <f>IF($A167&lt;=K$178,MissFill!J170,"")</f>
        <v/>
      </c>
      <c r="L167" s="18" t="str">
        <f>IF($A167&lt;=L$178,MissFill!K170,"")</f>
        <v/>
      </c>
      <c r="M167" s="18" t="str">
        <f>IF($A167&lt;=M$178,MissFill!L170,"")</f>
        <v/>
      </c>
      <c r="N167" s="18" t="str">
        <f>IF($A167&lt;=N$178,MissFill!M170,"")</f>
        <v/>
      </c>
      <c r="O167" s="18" t="str">
        <f>IF($A167&lt;=O$178,MissFill!N170,"")</f>
        <v/>
      </c>
      <c r="P167" s="18" t="str">
        <f>IF($A167&lt;=P$178,MissFill!O170,"")</f>
        <v/>
      </c>
      <c r="Q167" s="18" t="str">
        <f>IF($A167&lt;=Q$178,MissFill!P170,"")</f>
        <v/>
      </c>
      <c r="R167" s="18" t="str">
        <f>IF($A167&lt;=R$178,MissFill!Q170,"")</f>
        <v/>
      </c>
      <c r="S167" s="18" t="str">
        <f>IF($A167&lt;=S$178,MissFill!R170,"")</f>
        <v/>
      </c>
      <c r="T167" s="18" t="str">
        <f>IF($A167&lt;=T$178,MissFill!S170,"")</f>
        <v/>
      </c>
      <c r="U167" s="18" t="str">
        <f>IF($A167&lt;=U$178,MissFill!T170,"")</f>
        <v/>
      </c>
      <c r="V167" s="18" t="str">
        <f>IF($A167&lt;=V$178,MissFill!U170,"")</f>
        <v/>
      </c>
      <c r="W167" s="18" t="str">
        <f>IF($A167&lt;=W$178,MissFill!V170,"")</f>
        <v/>
      </c>
      <c r="X167" s="18" t="str">
        <f>IF($A167&lt;=X$178,MissFill!W170,"")</f>
        <v/>
      </c>
      <c r="Y167" s="18" t="str">
        <f>IF($A167&lt;=Y$178,MissFill!X170,"")</f>
        <v/>
      </c>
      <c r="Z167" s="18" t="str">
        <f>IF($A167&lt;=Z$178,MissFill!Y170,"")</f>
        <v/>
      </c>
      <c r="AA167" s="18" t="str">
        <f>IF($A167&lt;=AA$178,MissFill!Z170,"")</f>
        <v/>
      </c>
      <c r="AB167" s="18" t="str">
        <f>IF($A167&lt;=AB$178,MissFill!AA170,"")</f>
        <v/>
      </c>
      <c r="AC167" s="18" t="str">
        <f>IF($A167&lt;=AC$178,MissFill!AB170,"")</f>
        <v/>
      </c>
      <c r="AD167" s="18" t="str">
        <f>IF($A167&lt;=AD$178,MissFill!AC170,"")</f>
        <v/>
      </c>
      <c r="AE167" s="18" t="str">
        <f>IF($A167&lt;=AE$178,MissFill!AD170,"")</f>
        <v/>
      </c>
      <c r="AF167" s="18" t="str">
        <f>IF($A167&lt;=AF$178,MissFill!AE170,"")</f>
        <v/>
      </c>
      <c r="AG167" s="18" t="str">
        <f>IF($A167&lt;=AG$178,MissFill!AF170,"")</f>
        <v/>
      </c>
      <c r="AH167" s="18" t="str">
        <f>IF($A167&lt;=AH$178,MissFill!AG170,"")</f>
        <v/>
      </c>
      <c r="AI167" s="18" t="str">
        <f>IF($A167&lt;=AI$178,MissFill!AH170,"")</f>
        <v/>
      </c>
      <c r="AJ167" s="18" t="str">
        <f>IF($A167&lt;=AJ$178,MissFill!AI170,"")</f>
        <v/>
      </c>
      <c r="AK167" s="18" t="str">
        <f>IF($A167&lt;=AK$178,MissFill!AJ170,"")</f>
        <v/>
      </c>
      <c r="AL167" s="18" t="str">
        <f>IF($A167&lt;=AL$178,MissFill!AK170,"")</f>
        <v/>
      </c>
      <c r="AM167" s="18" t="str">
        <f>IF($A167&lt;=AM$178,MissFill!AL170,"")</f>
        <v/>
      </c>
      <c r="AN167" s="18" t="str">
        <f>IF($A167&lt;=AN$178,MissFill!AM170,"")</f>
        <v/>
      </c>
      <c r="AO167" s="18" t="str">
        <f>IF($A167&lt;=AO$178,MissFill!AN170,"")</f>
        <v/>
      </c>
      <c r="AP167" s="18" t="str">
        <f>IF($A167&lt;=AP$178,MissFill!AO170,"")</f>
        <v/>
      </c>
      <c r="AQ167" s="18" t="str">
        <f>IF($A167&lt;=AQ$178,MissFill!AP170,"")</f>
        <v/>
      </c>
      <c r="AR167" s="18" t="str">
        <f>IF($A167&lt;=AR$178,MissFill!AQ170,"")</f>
        <v/>
      </c>
      <c r="AS167" s="18" t="str">
        <f>IF($A167&lt;=AS$178,MissFill!AR170,"")</f>
        <v/>
      </c>
      <c r="AT167" s="18" t="str">
        <f>IF($A167&lt;=AT$178,MissFill!AS170,"")</f>
        <v/>
      </c>
      <c r="AU167" s="18" t="str">
        <f>IF($A167&lt;=AU$178,MissFill!AT170,"")</f>
        <v/>
      </c>
      <c r="AV167" s="18" t="str">
        <f>IF($A167&lt;=AV$178,MissFill!AU170,"")</f>
        <v/>
      </c>
      <c r="AW167" s="18" t="str">
        <f>IF($A167&lt;=AW$178,MissFill!AV170,"")</f>
        <v/>
      </c>
      <c r="AX167" s="18" t="str">
        <f>IF($A167&lt;=AX$178,MissFill!AW170,"")</f>
        <v/>
      </c>
    </row>
    <row r="168" spans="1:50" x14ac:dyDescent="0.25">
      <c r="A168" s="8">
        <v>44513</v>
      </c>
      <c r="B168" s="11">
        <v>317</v>
      </c>
      <c r="C168" s="18" t="str">
        <f>IF($A168&lt;=C$178,MissFill!B171,"")</f>
        <v/>
      </c>
      <c r="D168" s="18" t="str">
        <f>IF($A168&lt;=D$178,MissFill!C171,"")</f>
        <v/>
      </c>
      <c r="E168" s="18" t="str">
        <f>IF($A168&lt;=E$178,MissFill!D171,"")</f>
        <v/>
      </c>
      <c r="F168" s="18" t="str">
        <f>IF($A168&lt;=F$178,MissFill!E171,"")</f>
        <v/>
      </c>
      <c r="G168" s="18" t="str">
        <f>IF($A168&lt;=G$178,MissFill!F171,"")</f>
        <v/>
      </c>
      <c r="H168" s="18" t="str">
        <f>IF($A168&lt;=H$178,MissFill!G171,"")</f>
        <v/>
      </c>
      <c r="I168" s="18" t="str">
        <f>IF($A168&lt;=I$178,MissFill!H171,"")</f>
        <v/>
      </c>
      <c r="J168" s="18" t="str">
        <f>IF($A168&lt;=J$178,MissFill!I171,"")</f>
        <v/>
      </c>
      <c r="K168" s="18" t="str">
        <f>IF($A168&lt;=K$178,MissFill!J171,"")</f>
        <v/>
      </c>
      <c r="L168" s="18" t="str">
        <f>IF($A168&lt;=L$178,MissFill!K171,"")</f>
        <v/>
      </c>
      <c r="M168" s="18" t="str">
        <f>IF($A168&lt;=M$178,MissFill!L171,"")</f>
        <v/>
      </c>
      <c r="N168" s="18" t="str">
        <f>IF($A168&lt;=N$178,MissFill!M171,"")</f>
        <v/>
      </c>
      <c r="O168" s="18" t="str">
        <f>IF($A168&lt;=O$178,MissFill!N171,"")</f>
        <v/>
      </c>
      <c r="P168" s="18" t="str">
        <f>IF($A168&lt;=P$178,MissFill!O171,"")</f>
        <v/>
      </c>
      <c r="Q168" s="18" t="str">
        <f>IF($A168&lt;=Q$178,MissFill!P171,"")</f>
        <v/>
      </c>
      <c r="R168" s="18" t="str">
        <f>IF($A168&lt;=R$178,MissFill!Q171,"")</f>
        <v/>
      </c>
      <c r="S168" s="18" t="str">
        <f>IF($A168&lt;=S$178,MissFill!R171,"")</f>
        <v/>
      </c>
      <c r="T168" s="18" t="str">
        <f>IF($A168&lt;=T$178,MissFill!S171,"")</f>
        <v/>
      </c>
      <c r="U168" s="18" t="str">
        <f>IF($A168&lt;=U$178,MissFill!T171,"")</f>
        <v/>
      </c>
      <c r="V168" s="18" t="str">
        <f>IF($A168&lt;=V$178,MissFill!U171,"")</f>
        <v/>
      </c>
      <c r="W168" s="18" t="str">
        <f>IF($A168&lt;=W$178,MissFill!V171,"")</f>
        <v/>
      </c>
      <c r="X168" s="18" t="str">
        <f>IF($A168&lt;=X$178,MissFill!W171,"")</f>
        <v/>
      </c>
      <c r="Y168" s="18" t="str">
        <f>IF($A168&lt;=Y$178,MissFill!X171,"")</f>
        <v/>
      </c>
      <c r="Z168" s="18" t="str">
        <f>IF($A168&lt;=Z$178,MissFill!Y171,"")</f>
        <v/>
      </c>
      <c r="AA168" s="18" t="str">
        <f>IF($A168&lt;=AA$178,MissFill!Z171,"")</f>
        <v/>
      </c>
      <c r="AB168" s="18" t="str">
        <f>IF($A168&lt;=AB$178,MissFill!AA171,"")</f>
        <v/>
      </c>
      <c r="AC168" s="18" t="str">
        <f>IF($A168&lt;=AC$178,MissFill!AB171,"")</f>
        <v/>
      </c>
      <c r="AD168" s="18" t="str">
        <f>IF($A168&lt;=AD$178,MissFill!AC171,"")</f>
        <v/>
      </c>
      <c r="AE168" s="18" t="str">
        <f>IF($A168&lt;=AE$178,MissFill!AD171,"")</f>
        <v/>
      </c>
      <c r="AF168" s="18" t="str">
        <f>IF($A168&lt;=AF$178,MissFill!AE171,"")</f>
        <v/>
      </c>
      <c r="AG168" s="18" t="str">
        <f>IF($A168&lt;=AG$178,MissFill!AF171,"")</f>
        <v/>
      </c>
      <c r="AH168" s="18" t="str">
        <f>IF($A168&lt;=AH$178,MissFill!AG171,"")</f>
        <v/>
      </c>
      <c r="AI168" s="18" t="str">
        <f>IF($A168&lt;=AI$178,MissFill!AH171,"")</f>
        <v/>
      </c>
      <c r="AJ168" s="18" t="str">
        <f>IF($A168&lt;=AJ$178,MissFill!AI171,"")</f>
        <v/>
      </c>
      <c r="AK168" s="18" t="str">
        <f>IF($A168&lt;=AK$178,MissFill!AJ171,"")</f>
        <v/>
      </c>
      <c r="AL168" s="18" t="str">
        <f>IF($A168&lt;=AL$178,MissFill!AK171,"")</f>
        <v/>
      </c>
      <c r="AM168" s="18" t="str">
        <f>IF($A168&lt;=AM$178,MissFill!AL171,"")</f>
        <v/>
      </c>
      <c r="AN168" s="18" t="str">
        <f>IF($A168&lt;=AN$178,MissFill!AM171,"")</f>
        <v/>
      </c>
      <c r="AO168" s="18" t="str">
        <f>IF($A168&lt;=AO$178,MissFill!AN171,"")</f>
        <v/>
      </c>
      <c r="AP168" s="18" t="str">
        <f>IF($A168&lt;=AP$178,MissFill!AO171,"")</f>
        <v/>
      </c>
      <c r="AQ168" s="18" t="str">
        <f>IF($A168&lt;=AQ$178,MissFill!AP171,"")</f>
        <v/>
      </c>
      <c r="AR168" s="18" t="str">
        <f>IF($A168&lt;=AR$178,MissFill!AQ171,"")</f>
        <v/>
      </c>
      <c r="AS168" s="18" t="str">
        <f>IF($A168&lt;=AS$178,MissFill!AR171,"")</f>
        <v/>
      </c>
      <c r="AT168" s="18" t="str">
        <f>IF($A168&lt;=AT$178,MissFill!AS171,"")</f>
        <v/>
      </c>
      <c r="AU168" s="18" t="str">
        <f>IF($A168&lt;=AU$178,MissFill!AT171,"")</f>
        <v/>
      </c>
      <c r="AV168" s="18" t="str">
        <f>IF($A168&lt;=AV$178,MissFill!AU171,"")</f>
        <v/>
      </c>
      <c r="AW168" s="18" t="str">
        <f>IF($A168&lt;=AW$178,MissFill!AV171,"")</f>
        <v/>
      </c>
      <c r="AX168" s="18" t="str">
        <f>IF($A168&lt;=AX$178,MissFill!AW171,"")</f>
        <v/>
      </c>
    </row>
    <row r="169" spans="1:50" x14ac:dyDescent="0.25">
      <c r="A169" s="8">
        <v>44514</v>
      </c>
      <c r="B169" s="11">
        <v>318</v>
      </c>
      <c r="C169" s="18" t="str">
        <f>IF($A169&lt;=C$178,MissFill!B172,"")</f>
        <v/>
      </c>
      <c r="D169" s="18" t="str">
        <f>IF($A169&lt;=D$178,MissFill!C172,"")</f>
        <v/>
      </c>
      <c r="E169" s="18" t="str">
        <f>IF($A169&lt;=E$178,MissFill!D172,"")</f>
        <v/>
      </c>
      <c r="F169" s="18" t="str">
        <f>IF($A169&lt;=F$178,MissFill!E172,"")</f>
        <v/>
      </c>
      <c r="G169" s="18" t="str">
        <f>IF($A169&lt;=G$178,MissFill!F172,"")</f>
        <v/>
      </c>
      <c r="H169" s="18" t="str">
        <f>IF($A169&lt;=H$178,MissFill!G172,"")</f>
        <v/>
      </c>
      <c r="I169" s="18" t="str">
        <f>IF($A169&lt;=I$178,MissFill!H172,"")</f>
        <v/>
      </c>
      <c r="J169" s="18" t="str">
        <f>IF($A169&lt;=J$178,MissFill!I172,"")</f>
        <v/>
      </c>
      <c r="K169" s="18" t="str">
        <f>IF($A169&lt;=K$178,MissFill!J172,"")</f>
        <v/>
      </c>
      <c r="L169" s="18" t="str">
        <f>IF($A169&lt;=L$178,MissFill!K172,"")</f>
        <v/>
      </c>
      <c r="M169" s="18" t="str">
        <f>IF($A169&lt;=M$178,MissFill!L172,"")</f>
        <v/>
      </c>
      <c r="N169" s="18" t="str">
        <f>IF($A169&lt;=N$178,MissFill!M172,"")</f>
        <v/>
      </c>
      <c r="O169" s="18" t="str">
        <f>IF($A169&lt;=O$178,MissFill!N172,"")</f>
        <v/>
      </c>
      <c r="P169" s="18" t="str">
        <f>IF($A169&lt;=P$178,MissFill!O172,"")</f>
        <v/>
      </c>
      <c r="Q169" s="18" t="str">
        <f>IF($A169&lt;=Q$178,MissFill!P172,"")</f>
        <v/>
      </c>
      <c r="R169" s="18" t="str">
        <f>IF($A169&lt;=R$178,MissFill!Q172,"")</f>
        <v/>
      </c>
      <c r="S169" s="18" t="str">
        <f>IF($A169&lt;=S$178,MissFill!R172,"")</f>
        <v/>
      </c>
      <c r="T169" s="18" t="str">
        <f>IF($A169&lt;=T$178,MissFill!S172,"")</f>
        <v/>
      </c>
      <c r="U169" s="18" t="str">
        <f>IF($A169&lt;=U$178,MissFill!T172,"")</f>
        <v/>
      </c>
      <c r="V169" s="18" t="str">
        <f>IF($A169&lt;=V$178,MissFill!U172,"")</f>
        <v/>
      </c>
      <c r="W169" s="18" t="str">
        <f>IF($A169&lt;=W$178,MissFill!V172,"")</f>
        <v/>
      </c>
      <c r="X169" s="18" t="str">
        <f>IF($A169&lt;=X$178,MissFill!W172,"")</f>
        <v/>
      </c>
      <c r="Y169" s="18" t="str">
        <f>IF($A169&lt;=Y$178,MissFill!X172,"")</f>
        <v/>
      </c>
      <c r="Z169" s="18" t="str">
        <f>IF($A169&lt;=Z$178,MissFill!Y172,"")</f>
        <v/>
      </c>
      <c r="AA169" s="18" t="str">
        <f>IF($A169&lt;=AA$178,MissFill!Z172,"")</f>
        <v/>
      </c>
      <c r="AB169" s="18" t="str">
        <f>IF($A169&lt;=AB$178,MissFill!AA172,"")</f>
        <v/>
      </c>
      <c r="AC169" s="18" t="str">
        <f>IF($A169&lt;=AC$178,MissFill!AB172,"")</f>
        <v/>
      </c>
      <c r="AD169" s="18" t="str">
        <f>IF($A169&lt;=AD$178,MissFill!AC172,"")</f>
        <v/>
      </c>
      <c r="AE169" s="18" t="str">
        <f>IF($A169&lt;=AE$178,MissFill!AD172,"")</f>
        <v/>
      </c>
      <c r="AF169" s="18" t="str">
        <f>IF($A169&lt;=AF$178,MissFill!AE172,"")</f>
        <v/>
      </c>
      <c r="AG169" s="18" t="str">
        <f>IF($A169&lt;=AG$178,MissFill!AF172,"")</f>
        <v/>
      </c>
      <c r="AH169" s="18" t="str">
        <f>IF($A169&lt;=AH$178,MissFill!AG172,"")</f>
        <v/>
      </c>
      <c r="AI169" s="18" t="str">
        <f>IF($A169&lt;=AI$178,MissFill!AH172,"")</f>
        <v/>
      </c>
      <c r="AJ169" s="18" t="str">
        <f>IF($A169&lt;=AJ$178,MissFill!AI172,"")</f>
        <v/>
      </c>
      <c r="AK169" s="18" t="str">
        <f>IF($A169&lt;=AK$178,MissFill!AJ172,"")</f>
        <v/>
      </c>
      <c r="AL169" s="18" t="str">
        <f>IF($A169&lt;=AL$178,MissFill!AK172,"")</f>
        <v/>
      </c>
      <c r="AM169" s="18" t="str">
        <f>IF($A169&lt;=AM$178,MissFill!AL172,"")</f>
        <v/>
      </c>
      <c r="AN169" s="18" t="str">
        <f>IF($A169&lt;=AN$178,MissFill!AM172,"")</f>
        <v/>
      </c>
      <c r="AO169" s="18" t="str">
        <f>IF($A169&lt;=AO$178,MissFill!AN172,"")</f>
        <v/>
      </c>
      <c r="AP169" s="18" t="str">
        <f>IF($A169&lt;=AP$178,MissFill!AO172,"")</f>
        <v/>
      </c>
      <c r="AQ169" s="18" t="str">
        <f>IF($A169&lt;=AQ$178,MissFill!AP172,"")</f>
        <v/>
      </c>
      <c r="AR169" s="18" t="str">
        <f>IF($A169&lt;=AR$178,MissFill!AQ172,"")</f>
        <v/>
      </c>
      <c r="AS169" s="18" t="str">
        <f>IF($A169&lt;=AS$178,MissFill!AR172,"")</f>
        <v/>
      </c>
      <c r="AT169" s="18" t="str">
        <f>IF($A169&lt;=AT$178,MissFill!AS172,"")</f>
        <v/>
      </c>
      <c r="AU169" s="18" t="str">
        <f>IF($A169&lt;=AU$178,MissFill!AT172,"")</f>
        <v/>
      </c>
      <c r="AV169" s="18" t="str">
        <f>IF($A169&lt;=AV$178,MissFill!AU172,"")</f>
        <v/>
      </c>
      <c r="AW169" s="18" t="str">
        <f>IF($A169&lt;=AW$178,MissFill!AV172,"")</f>
        <v/>
      </c>
      <c r="AX169" s="18" t="str">
        <f>IF($A169&lt;=AX$178,MissFill!AW172,"")</f>
        <v/>
      </c>
    </row>
    <row r="170" spans="1:50" x14ac:dyDescent="0.25">
      <c r="A170" s="8">
        <v>44515</v>
      </c>
      <c r="B170" s="11">
        <v>319</v>
      </c>
      <c r="C170" s="18" t="str">
        <f>IF($A170&lt;=C$178,MissFill!B173,"")</f>
        <v/>
      </c>
      <c r="D170" s="18" t="str">
        <f>IF($A170&lt;=D$178,MissFill!C173,"")</f>
        <v/>
      </c>
      <c r="E170" s="18" t="str">
        <f>IF($A170&lt;=E$178,MissFill!D173,"")</f>
        <v/>
      </c>
      <c r="F170" s="18" t="str">
        <f>IF($A170&lt;=F$178,MissFill!E173,"")</f>
        <v/>
      </c>
      <c r="G170" s="18" t="str">
        <f>IF($A170&lt;=G$178,MissFill!F173,"")</f>
        <v/>
      </c>
      <c r="H170" s="18" t="str">
        <f>IF($A170&lt;=H$178,MissFill!G173,"")</f>
        <v/>
      </c>
      <c r="I170" s="18" t="str">
        <f>IF($A170&lt;=I$178,MissFill!H173,"")</f>
        <v/>
      </c>
      <c r="J170" s="18" t="str">
        <f>IF($A170&lt;=J$178,MissFill!I173,"")</f>
        <v/>
      </c>
      <c r="K170" s="18" t="str">
        <f>IF($A170&lt;=K$178,MissFill!J173,"")</f>
        <v/>
      </c>
      <c r="L170" s="18" t="str">
        <f>IF($A170&lt;=L$178,MissFill!K173,"")</f>
        <v/>
      </c>
      <c r="M170" s="18" t="str">
        <f>IF($A170&lt;=M$178,MissFill!L173,"")</f>
        <v/>
      </c>
      <c r="N170" s="18" t="str">
        <f>IF($A170&lt;=N$178,MissFill!M173,"")</f>
        <v/>
      </c>
      <c r="O170" s="18" t="str">
        <f>IF($A170&lt;=O$178,MissFill!N173,"")</f>
        <v/>
      </c>
      <c r="P170" s="18" t="str">
        <f>IF($A170&lt;=P$178,MissFill!O173,"")</f>
        <v/>
      </c>
      <c r="Q170" s="18" t="str">
        <f>IF($A170&lt;=Q$178,MissFill!P173,"")</f>
        <v/>
      </c>
      <c r="R170" s="18" t="str">
        <f>IF($A170&lt;=R$178,MissFill!Q173,"")</f>
        <v/>
      </c>
      <c r="S170" s="18" t="str">
        <f>IF($A170&lt;=S$178,MissFill!R173,"")</f>
        <v/>
      </c>
      <c r="T170" s="18" t="str">
        <f>IF($A170&lt;=T$178,MissFill!S173,"")</f>
        <v/>
      </c>
      <c r="U170" s="18" t="str">
        <f>IF($A170&lt;=U$178,MissFill!T173,"")</f>
        <v/>
      </c>
      <c r="V170" s="18" t="str">
        <f>IF($A170&lt;=V$178,MissFill!U173,"")</f>
        <v/>
      </c>
      <c r="W170" s="18" t="str">
        <f>IF($A170&lt;=W$178,MissFill!V173,"")</f>
        <v/>
      </c>
      <c r="X170" s="18" t="str">
        <f>IF($A170&lt;=X$178,MissFill!W173,"")</f>
        <v/>
      </c>
      <c r="Y170" s="18" t="str">
        <f>IF($A170&lt;=Y$178,MissFill!X173,"")</f>
        <v/>
      </c>
      <c r="Z170" s="18" t="str">
        <f>IF($A170&lt;=Z$178,MissFill!Y173,"")</f>
        <v/>
      </c>
      <c r="AA170" s="18" t="str">
        <f>IF($A170&lt;=AA$178,MissFill!Z173,"")</f>
        <v/>
      </c>
      <c r="AB170" s="18" t="str">
        <f>IF($A170&lt;=AB$178,MissFill!AA173,"")</f>
        <v/>
      </c>
      <c r="AC170" s="18" t="str">
        <f>IF($A170&lt;=AC$178,MissFill!AB173,"")</f>
        <v/>
      </c>
      <c r="AD170" s="18" t="str">
        <f>IF($A170&lt;=AD$178,MissFill!AC173,"")</f>
        <v/>
      </c>
      <c r="AE170" s="18" t="str">
        <f>IF($A170&lt;=AE$178,MissFill!AD173,"")</f>
        <v/>
      </c>
      <c r="AF170" s="18" t="str">
        <f>IF($A170&lt;=AF$178,MissFill!AE173,"")</f>
        <v/>
      </c>
      <c r="AG170" s="18" t="str">
        <f>IF($A170&lt;=AG$178,MissFill!AF173,"")</f>
        <v/>
      </c>
      <c r="AH170" s="18" t="str">
        <f>IF($A170&lt;=AH$178,MissFill!AG173,"")</f>
        <v/>
      </c>
      <c r="AI170" s="18" t="str">
        <f>IF($A170&lt;=AI$178,MissFill!AH173,"")</f>
        <v/>
      </c>
      <c r="AJ170" s="18" t="str">
        <f>IF($A170&lt;=AJ$178,MissFill!AI173,"")</f>
        <v/>
      </c>
      <c r="AK170" s="18" t="str">
        <f>IF($A170&lt;=AK$178,MissFill!AJ173,"")</f>
        <v/>
      </c>
      <c r="AL170" s="18" t="str">
        <f>IF($A170&lt;=AL$178,MissFill!AK173,"")</f>
        <v/>
      </c>
      <c r="AM170" s="18" t="str">
        <f>IF($A170&lt;=AM$178,MissFill!AL173,"")</f>
        <v/>
      </c>
      <c r="AN170" s="18" t="str">
        <f>IF($A170&lt;=AN$178,MissFill!AM173,"")</f>
        <v/>
      </c>
      <c r="AO170" s="18" t="str">
        <f>IF($A170&lt;=AO$178,MissFill!AN173,"")</f>
        <v/>
      </c>
      <c r="AP170" s="18" t="str">
        <f>IF($A170&lt;=AP$178,MissFill!AO173,"")</f>
        <v/>
      </c>
      <c r="AQ170" s="18" t="str">
        <f>IF($A170&lt;=AQ$178,MissFill!AP173,"")</f>
        <v/>
      </c>
      <c r="AR170" s="18" t="str">
        <f>IF($A170&lt;=AR$178,MissFill!AQ173,"")</f>
        <v/>
      </c>
      <c r="AS170" s="18" t="str">
        <f>IF($A170&lt;=AS$178,MissFill!AR173,"")</f>
        <v/>
      </c>
      <c r="AT170" s="18" t="str">
        <f>IF($A170&lt;=AT$178,MissFill!AS173,"")</f>
        <v/>
      </c>
      <c r="AU170" s="18" t="str">
        <f>IF($A170&lt;=AU$178,MissFill!AT173,"")</f>
        <v/>
      </c>
      <c r="AV170" s="18" t="str">
        <f>IF($A170&lt;=AV$178,MissFill!AU173,"")</f>
        <v/>
      </c>
      <c r="AW170" s="18" t="str">
        <f>IF($A170&lt;=AW$178,MissFill!AV173,"")</f>
        <v/>
      </c>
      <c r="AX170" s="18" t="str">
        <f>IF($A170&lt;=AX$178,MissFill!AW173,"")</f>
        <v/>
      </c>
    </row>
    <row r="171" spans="1:50" x14ac:dyDescent="0.25">
      <c r="A171" s="8">
        <v>44516</v>
      </c>
      <c r="B171" s="11">
        <v>320</v>
      </c>
      <c r="C171" s="18" t="str">
        <f>IF($A171&lt;=C$178,MissFill!B174,"")</f>
        <v/>
      </c>
      <c r="D171" s="18" t="str">
        <f>IF($A171&lt;=D$178,MissFill!C174,"")</f>
        <v/>
      </c>
      <c r="E171" s="18" t="str">
        <f>IF($A171&lt;=E$178,MissFill!D174,"")</f>
        <v/>
      </c>
      <c r="F171" s="18" t="str">
        <f>IF($A171&lt;=F$178,MissFill!E174,"")</f>
        <v/>
      </c>
      <c r="G171" s="18" t="str">
        <f>IF($A171&lt;=G$178,MissFill!F174,"")</f>
        <v/>
      </c>
      <c r="H171" s="18" t="str">
        <f>IF($A171&lt;=H$178,MissFill!G174,"")</f>
        <v/>
      </c>
      <c r="I171" s="18" t="str">
        <f>IF($A171&lt;=I$178,MissFill!H174,"")</f>
        <v/>
      </c>
      <c r="J171" s="18" t="str">
        <f>IF($A171&lt;=J$178,MissFill!I174,"")</f>
        <v/>
      </c>
      <c r="K171" s="18" t="str">
        <f>IF($A171&lt;=K$178,MissFill!J174,"")</f>
        <v/>
      </c>
      <c r="L171" s="18" t="str">
        <f>IF($A171&lt;=L$178,MissFill!K174,"")</f>
        <v/>
      </c>
      <c r="M171" s="18" t="str">
        <f>IF($A171&lt;=M$178,MissFill!L174,"")</f>
        <v/>
      </c>
      <c r="N171" s="18" t="str">
        <f>IF($A171&lt;=N$178,MissFill!M174,"")</f>
        <v/>
      </c>
      <c r="O171" s="18" t="str">
        <f>IF($A171&lt;=O$178,MissFill!N174,"")</f>
        <v/>
      </c>
      <c r="P171" s="18" t="str">
        <f>IF($A171&lt;=P$178,MissFill!O174,"")</f>
        <v/>
      </c>
      <c r="Q171" s="18" t="str">
        <f>IF($A171&lt;=Q$178,MissFill!P174,"")</f>
        <v/>
      </c>
      <c r="R171" s="18" t="str">
        <f>IF($A171&lt;=R$178,MissFill!Q174,"")</f>
        <v/>
      </c>
      <c r="S171" s="18" t="str">
        <f>IF($A171&lt;=S$178,MissFill!R174,"")</f>
        <v/>
      </c>
      <c r="T171" s="18" t="str">
        <f>IF($A171&lt;=T$178,MissFill!S174,"")</f>
        <v/>
      </c>
      <c r="U171" s="18" t="str">
        <f>IF($A171&lt;=U$178,MissFill!T174,"")</f>
        <v/>
      </c>
      <c r="V171" s="18" t="str">
        <f>IF($A171&lt;=V$178,MissFill!U174,"")</f>
        <v/>
      </c>
      <c r="W171" s="18" t="str">
        <f>IF($A171&lt;=W$178,MissFill!V174,"")</f>
        <v/>
      </c>
      <c r="X171" s="18" t="str">
        <f>IF($A171&lt;=X$178,MissFill!W174,"")</f>
        <v/>
      </c>
      <c r="Y171" s="18" t="str">
        <f>IF($A171&lt;=Y$178,MissFill!X174,"")</f>
        <v/>
      </c>
      <c r="Z171" s="18" t="str">
        <f>IF($A171&lt;=Z$178,MissFill!Y174,"")</f>
        <v/>
      </c>
      <c r="AA171" s="18" t="str">
        <f>IF($A171&lt;=AA$178,MissFill!Z174,"")</f>
        <v/>
      </c>
      <c r="AB171" s="18" t="str">
        <f>IF($A171&lt;=AB$178,MissFill!AA174,"")</f>
        <v/>
      </c>
      <c r="AC171" s="18" t="str">
        <f>IF($A171&lt;=AC$178,MissFill!AB174,"")</f>
        <v/>
      </c>
      <c r="AD171" s="18" t="str">
        <f>IF($A171&lt;=AD$178,MissFill!AC174,"")</f>
        <v/>
      </c>
      <c r="AE171" s="18" t="str">
        <f>IF($A171&lt;=AE$178,MissFill!AD174,"")</f>
        <v/>
      </c>
      <c r="AF171" s="18" t="str">
        <f>IF($A171&lt;=AF$178,MissFill!AE174,"")</f>
        <v/>
      </c>
      <c r="AG171" s="18" t="str">
        <f>IF($A171&lt;=AG$178,MissFill!AF174,"")</f>
        <v/>
      </c>
      <c r="AH171" s="18" t="str">
        <f>IF($A171&lt;=AH$178,MissFill!AG174,"")</f>
        <v/>
      </c>
      <c r="AI171" s="18" t="str">
        <f>IF($A171&lt;=AI$178,MissFill!AH174,"")</f>
        <v/>
      </c>
      <c r="AJ171" s="18" t="str">
        <f>IF($A171&lt;=AJ$178,MissFill!AI174,"")</f>
        <v/>
      </c>
      <c r="AK171" s="18" t="str">
        <f>IF($A171&lt;=AK$178,MissFill!AJ174,"")</f>
        <v/>
      </c>
      <c r="AL171" s="18" t="str">
        <f>IF($A171&lt;=AL$178,MissFill!AK174,"")</f>
        <v/>
      </c>
      <c r="AM171" s="18" t="str">
        <f>IF($A171&lt;=AM$178,MissFill!AL174,"")</f>
        <v/>
      </c>
      <c r="AN171" s="18" t="str">
        <f>IF($A171&lt;=AN$178,MissFill!AM174,"")</f>
        <v/>
      </c>
      <c r="AO171" s="18" t="str">
        <f>IF($A171&lt;=AO$178,MissFill!AN174,"")</f>
        <v/>
      </c>
      <c r="AP171" s="18" t="str">
        <f>IF($A171&lt;=AP$178,MissFill!AO174,"")</f>
        <v/>
      </c>
      <c r="AQ171" s="18" t="str">
        <f>IF($A171&lt;=AQ$178,MissFill!AP174,"")</f>
        <v/>
      </c>
      <c r="AR171" s="18" t="str">
        <f>IF($A171&lt;=AR$178,MissFill!AQ174,"")</f>
        <v/>
      </c>
      <c r="AS171" s="18" t="str">
        <f>IF($A171&lt;=AS$178,MissFill!AR174,"")</f>
        <v/>
      </c>
      <c r="AT171" s="18" t="str">
        <f>IF($A171&lt;=AT$178,MissFill!AS174,"")</f>
        <v/>
      </c>
      <c r="AU171" s="18" t="str">
        <f>IF($A171&lt;=AU$178,MissFill!AT174,"")</f>
        <v/>
      </c>
      <c r="AV171" s="18" t="str">
        <f>IF($A171&lt;=AV$178,MissFill!AU174,"")</f>
        <v/>
      </c>
      <c r="AW171" s="18" t="str">
        <f>IF($A171&lt;=AW$178,MissFill!AV174,"")</f>
        <v/>
      </c>
      <c r="AX171" s="18" t="str">
        <f>IF($A171&lt;=AX$178,MissFill!AW174,"")</f>
        <v/>
      </c>
    </row>
    <row r="172" spans="1:50" x14ac:dyDescent="0.25">
      <c r="A172" s="8">
        <v>44517</v>
      </c>
      <c r="B172" s="11">
        <v>321</v>
      </c>
      <c r="C172" s="18" t="str">
        <f>IF($A172&lt;=C$178,MissFill!B175,"")</f>
        <v/>
      </c>
      <c r="D172" s="18" t="str">
        <f>IF($A172&lt;=D$178,MissFill!C175,"")</f>
        <v/>
      </c>
      <c r="E172" s="18" t="str">
        <f>IF($A172&lt;=E$178,MissFill!D175,"")</f>
        <v/>
      </c>
      <c r="F172" s="18" t="str">
        <f>IF($A172&lt;=F$178,MissFill!E175,"")</f>
        <v/>
      </c>
      <c r="G172" s="18" t="str">
        <f>IF($A172&lt;=G$178,MissFill!F175,"")</f>
        <v/>
      </c>
      <c r="H172" s="18" t="str">
        <f>IF($A172&lt;=H$178,MissFill!G175,"")</f>
        <v/>
      </c>
      <c r="I172" s="18" t="str">
        <f>IF($A172&lt;=I$178,MissFill!H175,"")</f>
        <v/>
      </c>
      <c r="J172" s="18" t="str">
        <f>IF($A172&lt;=J$178,MissFill!I175,"")</f>
        <v/>
      </c>
      <c r="K172" s="18" t="str">
        <f>IF($A172&lt;=K$178,MissFill!J175,"")</f>
        <v/>
      </c>
      <c r="L172" s="18" t="str">
        <f>IF($A172&lt;=L$178,MissFill!K175,"")</f>
        <v/>
      </c>
      <c r="M172" s="18" t="str">
        <f>IF($A172&lt;=M$178,MissFill!L175,"")</f>
        <v/>
      </c>
      <c r="N172" s="18" t="str">
        <f>IF($A172&lt;=N$178,MissFill!M175,"")</f>
        <v/>
      </c>
      <c r="O172" s="18" t="str">
        <f>IF($A172&lt;=O$178,MissFill!N175,"")</f>
        <v/>
      </c>
      <c r="P172" s="18" t="str">
        <f>IF($A172&lt;=P$178,MissFill!O175,"")</f>
        <v/>
      </c>
      <c r="Q172" s="18" t="str">
        <f>IF($A172&lt;=Q$178,MissFill!P175,"")</f>
        <v/>
      </c>
      <c r="R172" s="18" t="str">
        <f>IF($A172&lt;=R$178,MissFill!Q175,"")</f>
        <v/>
      </c>
      <c r="S172" s="18" t="str">
        <f>IF($A172&lt;=S$178,MissFill!R175,"")</f>
        <v/>
      </c>
      <c r="T172" s="18" t="str">
        <f>IF($A172&lt;=T$178,MissFill!S175,"")</f>
        <v/>
      </c>
      <c r="U172" s="18" t="str">
        <f>IF($A172&lt;=U$178,MissFill!T175,"")</f>
        <v/>
      </c>
      <c r="V172" s="18" t="str">
        <f>IF($A172&lt;=V$178,MissFill!U175,"")</f>
        <v/>
      </c>
      <c r="W172" s="18" t="str">
        <f>IF($A172&lt;=W$178,MissFill!V175,"")</f>
        <v/>
      </c>
      <c r="X172" s="18" t="str">
        <f>IF($A172&lt;=X$178,MissFill!W175,"")</f>
        <v/>
      </c>
      <c r="Y172" s="18" t="str">
        <f>IF($A172&lt;=Y$178,MissFill!X175,"")</f>
        <v/>
      </c>
      <c r="Z172" s="18" t="str">
        <f>IF($A172&lt;=Z$178,MissFill!Y175,"")</f>
        <v/>
      </c>
      <c r="AA172" s="18" t="str">
        <f>IF($A172&lt;=AA$178,MissFill!Z175,"")</f>
        <v/>
      </c>
      <c r="AB172" s="18" t="str">
        <f>IF($A172&lt;=AB$178,MissFill!AA175,"")</f>
        <v/>
      </c>
      <c r="AC172" s="18" t="str">
        <f>IF($A172&lt;=AC$178,MissFill!AB175,"")</f>
        <v/>
      </c>
      <c r="AD172" s="18" t="str">
        <f>IF($A172&lt;=AD$178,MissFill!AC175,"")</f>
        <v/>
      </c>
      <c r="AE172" s="18" t="str">
        <f>IF($A172&lt;=AE$178,MissFill!AD175,"")</f>
        <v/>
      </c>
      <c r="AF172" s="18" t="str">
        <f>IF($A172&lt;=AF$178,MissFill!AE175,"")</f>
        <v/>
      </c>
      <c r="AG172" s="18" t="str">
        <f>IF($A172&lt;=AG$178,MissFill!AF175,"")</f>
        <v/>
      </c>
      <c r="AH172" s="18" t="str">
        <f>IF($A172&lt;=AH$178,MissFill!AG175,"")</f>
        <v/>
      </c>
      <c r="AI172" s="18" t="str">
        <f>IF($A172&lt;=AI$178,MissFill!AH175,"")</f>
        <v/>
      </c>
      <c r="AJ172" s="18" t="str">
        <f>IF($A172&lt;=AJ$178,MissFill!AI175,"")</f>
        <v/>
      </c>
      <c r="AK172" s="18" t="str">
        <f>IF($A172&lt;=AK$178,MissFill!AJ175,"")</f>
        <v/>
      </c>
      <c r="AL172" s="18" t="str">
        <f>IF($A172&lt;=AL$178,MissFill!AK175,"")</f>
        <v/>
      </c>
      <c r="AM172" s="18" t="str">
        <f>IF($A172&lt;=AM$178,MissFill!AL175,"")</f>
        <v/>
      </c>
      <c r="AN172" s="18" t="str">
        <f>IF($A172&lt;=AN$178,MissFill!AM175,"")</f>
        <v/>
      </c>
      <c r="AO172" s="18" t="str">
        <f>IF($A172&lt;=AO$178,MissFill!AN175,"")</f>
        <v/>
      </c>
      <c r="AP172" s="18" t="str">
        <f>IF($A172&lt;=AP$178,MissFill!AO175,"")</f>
        <v/>
      </c>
      <c r="AQ172" s="18" t="str">
        <f>IF($A172&lt;=AQ$178,MissFill!AP175,"")</f>
        <v/>
      </c>
      <c r="AR172" s="18" t="str">
        <f>IF($A172&lt;=AR$178,MissFill!AQ175,"")</f>
        <v/>
      </c>
      <c r="AS172" s="18" t="str">
        <f>IF($A172&lt;=AS$178,MissFill!AR175,"")</f>
        <v/>
      </c>
      <c r="AT172" s="18" t="str">
        <f>IF($A172&lt;=AT$178,MissFill!AS175,"")</f>
        <v/>
      </c>
      <c r="AU172" s="18" t="str">
        <f>IF($A172&lt;=AU$178,MissFill!AT175,"")</f>
        <v/>
      </c>
      <c r="AV172" s="18" t="str">
        <f>IF($A172&lt;=AV$178,MissFill!AU175,"")</f>
        <v/>
      </c>
      <c r="AW172" s="18" t="str">
        <f>IF($A172&lt;=AW$178,MissFill!AV175,"")</f>
        <v/>
      </c>
      <c r="AX172" s="18" t="str">
        <f>IF($A172&lt;=AX$178,MissFill!AW175,"")</f>
        <v/>
      </c>
    </row>
    <row r="173" spans="1:50" x14ac:dyDescent="0.25">
      <c r="A173" s="8">
        <v>44518</v>
      </c>
      <c r="B173" s="11">
        <v>322</v>
      </c>
      <c r="C173" s="18" t="str">
        <f>IF($A173&lt;=C$178,MissFill!B176,"")</f>
        <v/>
      </c>
      <c r="D173" s="18" t="str">
        <f>IF($A173&lt;=D$178,MissFill!C176,"")</f>
        <v/>
      </c>
      <c r="E173" s="18" t="str">
        <f>IF($A173&lt;=E$178,MissFill!D176,"")</f>
        <v/>
      </c>
      <c r="F173" s="18" t="str">
        <f>IF($A173&lt;=F$178,MissFill!E176,"")</f>
        <v/>
      </c>
      <c r="G173" s="18" t="str">
        <f>IF($A173&lt;=G$178,MissFill!F176,"")</f>
        <v/>
      </c>
      <c r="H173" s="18" t="str">
        <f>IF($A173&lt;=H$178,MissFill!G176,"")</f>
        <v/>
      </c>
      <c r="I173" s="18" t="str">
        <f>IF($A173&lt;=I$178,MissFill!H176,"")</f>
        <v/>
      </c>
      <c r="J173" s="18" t="str">
        <f>IF($A173&lt;=J$178,MissFill!I176,"")</f>
        <v/>
      </c>
      <c r="K173" s="18" t="str">
        <f>IF($A173&lt;=K$178,MissFill!J176,"")</f>
        <v/>
      </c>
      <c r="L173" s="18" t="str">
        <f>IF($A173&lt;=L$178,MissFill!K176,"")</f>
        <v/>
      </c>
      <c r="M173" s="18" t="str">
        <f>IF($A173&lt;=M$178,MissFill!L176,"")</f>
        <v/>
      </c>
      <c r="N173" s="18" t="str">
        <f>IF($A173&lt;=N$178,MissFill!M176,"")</f>
        <v/>
      </c>
      <c r="O173" s="18" t="str">
        <f>IF($A173&lt;=O$178,MissFill!N176,"")</f>
        <v/>
      </c>
      <c r="P173" s="18" t="str">
        <f>IF($A173&lt;=P$178,MissFill!O176,"")</f>
        <v/>
      </c>
      <c r="Q173" s="18" t="str">
        <f>IF($A173&lt;=Q$178,MissFill!P176,"")</f>
        <v/>
      </c>
      <c r="R173" s="18" t="str">
        <f>IF($A173&lt;=R$178,MissFill!Q176,"")</f>
        <v/>
      </c>
      <c r="S173" s="18" t="str">
        <f>IF($A173&lt;=S$178,MissFill!R176,"")</f>
        <v/>
      </c>
      <c r="T173" s="18" t="str">
        <f>IF($A173&lt;=T$178,MissFill!S176,"")</f>
        <v/>
      </c>
      <c r="U173" s="18" t="str">
        <f>IF($A173&lt;=U$178,MissFill!T176,"")</f>
        <v/>
      </c>
      <c r="V173" s="18" t="str">
        <f>IF($A173&lt;=V$178,MissFill!U176,"")</f>
        <v/>
      </c>
      <c r="W173" s="18" t="str">
        <f>IF($A173&lt;=W$178,MissFill!V176,"")</f>
        <v/>
      </c>
      <c r="X173" s="18" t="str">
        <f>IF($A173&lt;=X$178,MissFill!W176,"")</f>
        <v/>
      </c>
      <c r="Y173" s="18" t="str">
        <f>IF($A173&lt;=Y$178,MissFill!X176,"")</f>
        <v/>
      </c>
      <c r="Z173" s="18" t="str">
        <f>IF($A173&lt;=Z$178,MissFill!Y176,"")</f>
        <v/>
      </c>
      <c r="AA173" s="18" t="str">
        <f>IF($A173&lt;=AA$178,MissFill!Z176,"")</f>
        <v/>
      </c>
      <c r="AB173" s="18" t="str">
        <f>IF($A173&lt;=AB$178,MissFill!AA176,"")</f>
        <v/>
      </c>
      <c r="AC173" s="18" t="str">
        <f>IF($A173&lt;=AC$178,MissFill!AB176,"")</f>
        <v/>
      </c>
      <c r="AD173" s="18" t="str">
        <f>IF($A173&lt;=AD$178,MissFill!AC176,"")</f>
        <v/>
      </c>
      <c r="AE173" s="18" t="str">
        <f>IF($A173&lt;=AE$178,MissFill!AD176,"")</f>
        <v/>
      </c>
      <c r="AF173" s="18" t="str">
        <f>IF($A173&lt;=AF$178,MissFill!AE176,"")</f>
        <v/>
      </c>
      <c r="AG173" s="18" t="str">
        <f>IF($A173&lt;=AG$178,MissFill!AF176,"")</f>
        <v/>
      </c>
      <c r="AH173" s="18" t="str">
        <f>IF($A173&lt;=AH$178,MissFill!AG176,"")</f>
        <v/>
      </c>
      <c r="AI173" s="18" t="str">
        <f>IF($A173&lt;=AI$178,MissFill!AH176,"")</f>
        <v/>
      </c>
      <c r="AJ173" s="18" t="str">
        <f>IF($A173&lt;=AJ$178,MissFill!AI176,"")</f>
        <v/>
      </c>
      <c r="AK173" s="18" t="str">
        <f>IF($A173&lt;=AK$178,MissFill!AJ176,"")</f>
        <v/>
      </c>
      <c r="AL173" s="18" t="str">
        <f>IF($A173&lt;=AL$178,MissFill!AK176,"")</f>
        <v/>
      </c>
      <c r="AM173" s="18" t="str">
        <f>IF($A173&lt;=AM$178,MissFill!AL176,"")</f>
        <v/>
      </c>
      <c r="AN173" s="18" t="str">
        <f>IF($A173&lt;=AN$178,MissFill!AM176,"")</f>
        <v/>
      </c>
      <c r="AO173" s="18" t="str">
        <f>IF($A173&lt;=AO$178,MissFill!AN176,"")</f>
        <v/>
      </c>
      <c r="AP173" s="18" t="str">
        <f>IF($A173&lt;=AP$178,MissFill!AO176,"")</f>
        <v/>
      </c>
      <c r="AQ173" s="18" t="str">
        <f>IF($A173&lt;=AQ$178,MissFill!AP176,"")</f>
        <v/>
      </c>
      <c r="AR173" s="18" t="str">
        <f>IF($A173&lt;=AR$178,MissFill!AQ176,"")</f>
        <v/>
      </c>
      <c r="AS173" s="18" t="str">
        <f>IF($A173&lt;=AS$178,MissFill!AR176,"")</f>
        <v/>
      </c>
      <c r="AT173" s="18" t="str">
        <f>IF($A173&lt;=AT$178,MissFill!AS176,"")</f>
        <v/>
      </c>
      <c r="AU173" s="18" t="str">
        <f>IF($A173&lt;=AU$178,MissFill!AT176,"")</f>
        <v/>
      </c>
      <c r="AV173" s="18" t="str">
        <f>IF($A173&lt;=AV$178,MissFill!AU176,"")</f>
        <v/>
      </c>
      <c r="AW173" s="18" t="str">
        <f>IF($A173&lt;=AW$178,MissFill!AV176,"")</f>
        <v/>
      </c>
      <c r="AX173" s="18" t="str">
        <f>IF($A173&lt;=AX$178,MissFill!AW176,"")</f>
        <v/>
      </c>
    </row>
    <row r="174" spans="1:50" x14ac:dyDescent="0.25">
      <c r="A174" s="8">
        <v>44519</v>
      </c>
      <c r="B174" s="11">
        <v>323</v>
      </c>
      <c r="C174" s="18" t="str">
        <f>IF($A174&lt;=C$178,MissFill!B177,"")</f>
        <v/>
      </c>
      <c r="D174" s="18" t="str">
        <f>IF($A174&lt;=D$178,MissFill!C177,"")</f>
        <v/>
      </c>
      <c r="E174" s="18" t="str">
        <f>IF($A174&lt;=E$178,MissFill!D177,"")</f>
        <v/>
      </c>
      <c r="F174" s="18" t="str">
        <f>IF($A174&lt;=F$178,MissFill!E177,"")</f>
        <v/>
      </c>
      <c r="G174" s="18" t="str">
        <f>IF($A174&lt;=G$178,MissFill!F177,"")</f>
        <v/>
      </c>
      <c r="H174" s="18" t="str">
        <f>IF($A174&lt;=H$178,MissFill!G177,"")</f>
        <v/>
      </c>
      <c r="I174" s="18" t="str">
        <f>IF($A174&lt;=I$178,MissFill!H177,"")</f>
        <v/>
      </c>
      <c r="J174" s="18" t="str">
        <f>IF($A174&lt;=J$178,MissFill!I177,"")</f>
        <v/>
      </c>
      <c r="K174" s="18" t="str">
        <f>IF($A174&lt;=K$178,MissFill!J177,"")</f>
        <v/>
      </c>
      <c r="L174" s="18" t="str">
        <f>IF($A174&lt;=L$178,MissFill!K177,"")</f>
        <v/>
      </c>
      <c r="M174" s="18" t="str">
        <f>IF($A174&lt;=M$178,MissFill!L177,"")</f>
        <v/>
      </c>
      <c r="N174" s="18" t="str">
        <f>IF($A174&lt;=N$178,MissFill!M177,"")</f>
        <v/>
      </c>
      <c r="O174" s="18" t="str">
        <f>IF($A174&lt;=O$178,MissFill!N177,"")</f>
        <v/>
      </c>
      <c r="P174" s="18" t="str">
        <f>IF($A174&lt;=P$178,MissFill!O177,"")</f>
        <v/>
      </c>
      <c r="Q174" s="18" t="str">
        <f>IF($A174&lt;=Q$178,MissFill!P177,"")</f>
        <v/>
      </c>
      <c r="R174" s="18" t="str">
        <f>IF($A174&lt;=R$178,MissFill!Q177,"")</f>
        <v/>
      </c>
      <c r="S174" s="18" t="str">
        <f>IF($A174&lt;=S$178,MissFill!R177,"")</f>
        <v/>
      </c>
      <c r="T174" s="18" t="str">
        <f>IF($A174&lt;=T$178,MissFill!S177,"")</f>
        <v/>
      </c>
      <c r="U174" s="18" t="str">
        <f>IF($A174&lt;=U$178,MissFill!T177,"")</f>
        <v/>
      </c>
      <c r="V174" s="18" t="str">
        <f>IF($A174&lt;=V$178,MissFill!U177,"")</f>
        <v/>
      </c>
      <c r="W174" s="18" t="str">
        <f>IF($A174&lt;=W$178,MissFill!V177,"")</f>
        <v/>
      </c>
      <c r="X174" s="18" t="str">
        <f>IF($A174&lt;=X$178,MissFill!W177,"")</f>
        <v/>
      </c>
      <c r="Y174" s="18" t="str">
        <f>IF($A174&lt;=Y$178,MissFill!X177,"")</f>
        <v/>
      </c>
      <c r="Z174" s="18" t="str">
        <f>IF($A174&lt;=Z$178,MissFill!Y177,"")</f>
        <v/>
      </c>
      <c r="AA174" s="18" t="str">
        <f>IF($A174&lt;=AA$178,MissFill!Z177,"")</f>
        <v/>
      </c>
      <c r="AB174" s="18" t="str">
        <f>IF($A174&lt;=AB$178,MissFill!AA177,"")</f>
        <v/>
      </c>
      <c r="AC174" s="18" t="str">
        <f>IF($A174&lt;=AC$178,MissFill!AB177,"")</f>
        <v/>
      </c>
      <c r="AD174" s="18" t="str">
        <f>IF($A174&lt;=AD$178,MissFill!AC177,"")</f>
        <v/>
      </c>
      <c r="AE174" s="18" t="str">
        <f>IF($A174&lt;=AE$178,MissFill!AD177,"")</f>
        <v/>
      </c>
      <c r="AF174" s="18" t="str">
        <f>IF($A174&lt;=AF$178,MissFill!AE177,"")</f>
        <v/>
      </c>
      <c r="AG174" s="18" t="str">
        <f>IF($A174&lt;=AG$178,MissFill!AF177,"")</f>
        <v/>
      </c>
      <c r="AH174" s="18" t="str">
        <f>IF($A174&lt;=AH$178,MissFill!AG177,"")</f>
        <v/>
      </c>
      <c r="AI174" s="18" t="str">
        <f>IF($A174&lt;=AI$178,MissFill!AH177,"")</f>
        <v/>
      </c>
      <c r="AJ174" s="18" t="str">
        <f>IF($A174&lt;=AJ$178,MissFill!AI177,"")</f>
        <v/>
      </c>
      <c r="AK174" s="18" t="str">
        <f>IF($A174&lt;=AK$178,MissFill!AJ177,"")</f>
        <v/>
      </c>
      <c r="AL174" s="18" t="str">
        <f>IF($A174&lt;=AL$178,MissFill!AK177,"")</f>
        <v/>
      </c>
      <c r="AM174" s="18" t="str">
        <f>IF($A174&lt;=AM$178,MissFill!AL177,"")</f>
        <v/>
      </c>
      <c r="AN174" s="18" t="str">
        <f>IF($A174&lt;=AN$178,MissFill!AM177,"")</f>
        <v/>
      </c>
      <c r="AO174" s="18" t="str">
        <f>IF($A174&lt;=AO$178,MissFill!AN177,"")</f>
        <v/>
      </c>
      <c r="AP174" s="18" t="str">
        <f>IF($A174&lt;=AP$178,MissFill!AO177,"")</f>
        <v/>
      </c>
      <c r="AQ174" s="18" t="str">
        <f>IF($A174&lt;=AQ$178,MissFill!AP177,"")</f>
        <v/>
      </c>
      <c r="AR174" s="18" t="str">
        <f>IF($A174&lt;=AR$178,MissFill!AQ177,"")</f>
        <v/>
      </c>
      <c r="AS174" s="18" t="str">
        <f>IF($A174&lt;=AS$178,MissFill!AR177,"")</f>
        <v/>
      </c>
      <c r="AT174" s="18" t="str">
        <f>IF($A174&lt;=AT$178,MissFill!AS177,"")</f>
        <v/>
      </c>
      <c r="AU174" s="18" t="str">
        <f>IF($A174&lt;=AU$178,MissFill!AT177,"")</f>
        <v/>
      </c>
      <c r="AV174" s="18" t="str">
        <f>IF($A174&lt;=AV$178,MissFill!AU177,"")</f>
        <v/>
      </c>
      <c r="AW174" s="18" t="str">
        <f>IF($A174&lt;=AW$178,MissFill!AV177,"")</f>
        <v/>
      </c>
      <c r="AX174" s="18" t="str">
        <f>IF($A174&lt;=AX$178,MissFill!AW177,"")</f>
        <v/>
      </c>
    </row>
    <row r="175" spans="1:50" x14ac:dyDescent="0.25">
      <c r="A175" s="8">
        <v>44520</v>
      </c>
      <c r="B175" s="11">
        <v>324</v>
      </c>
      <c r="C175" s="18" t="str">
        <f>IF($A175&lt;=C$178,MissFill!B178,"")</f>
        <v/>
      </c>
      <c r="D175" s="18" t="str">
        <f>IF($A175&lt;=D$178,MissFill!C178,"")</f>
        <v/>
      </c>
      <c r="E175" s="18" t="str">
        <f>IF($A175&lt;=E$178,MissFill!D178,"")</f>
        <v/>
      </c>
      <c r="F175" s="18" t="str">
        <f>IF($A175&lt;=F$178,MissFill!E178,"")</f>
        <v/>
      </c>
      <c r="G175" s="18" t="str">
        <f>IF($A175&lt;=G$178,MissFill!F178,"")</f>
        <v/>
      </c>
      <c r="H175" s="18" t="str">
        <f>IF($A175&lt;=H$178,MissFill!G178,"")</f>
        <v/>
      </c>
      <c r="I175" s="18" t="str">
        <f>IF($A175&lt;=I$178,MissFill!H178,"")</f>
        <v/>
      </c>
      <c r="J175" s="18" t="str">
        <f>IF($A175&lt;=J$178,MissFill!I178,"")</f>
        <v/>
      </c>
      <c r="K175" s="18" t="str">
        <f>IF($A175&lt;=K$178,MissFill!J178,"")</f>
        <v/>
      </c>
      <c r="L175" s="18" t="str">
        <f>IF($A175&lt;=L$178,MissFill!K178,"")</f>
        <v/>
      </c>
      <c r="M175" s="18" t="str">
        <f>IF($A175&lt;=M$178,MissFill!L178,"")</f>
        <v/>
      </c>
      <c r="N175" s="18" t="str">
        <f>IF($A175&lt;=N$178,MissFill!M178,"")</f>
        <v/>
      </c>
      <c r="O175" s="18" t="str">
        <f>IF($A175&lt;=O$178,MissFill!N178,"")</f>
        <v/>
      </c>
      <c r="P175" s="18" t="str">
        <f>IF($A175&lt;=P$178,MissFill!O178,"")</f>
        <v/>
      </c>
      <c r="Q175" s="18" t="str">
        <f>IF($A175&lt;=Q$178,MissFill!P178,"")</f>
        <v/>
      </c>
      <c r="R175" s="18" t="str">
        <f>IF($A175&lt;=R$178,MissFill!Q178,"")</f>
        <v/>
      </c>
      <c r="S175" s="18" t="str">
        <f>IF($A175&lt;=S$178,MissFill!R178,"")</f>
        <v/>
      </c>
      <c r="T175" s="18" t="str">
        <f>IF($A175&lt;=T$178,MissFill!S178,"")</f>
        <v/>
      </c>
      <c r="U175" s="18" t="str">
        <f>IF($A175&lt;=U$178,MissFill!T178,"")</f>
        <v/>
      </c>
      <c r="V175" s="18" t="str">
        <f>IF($A175&lt;=V$178,MissFill!U178,"")</f>
        <v/>
      </c>
      <c r="W175" s="18" t="str">
        <f>IF($A175&lt;=W$178,MissFill!V178,"")</f>
        <v/>
      </c>
      <c r="X175" s="18" t="str">
        <f>IF($A175&lt;=X$178,MissFill!W178,"")</f>
        <v/>
      </c>
      <c r="Y175" s="18" t="str">
        <f>IF($A175&lt;=Y$178,MissFill!X178,"")</f>
        <v/>
      </c>
      <c r="Z175" s="18" t="str">
        <f>IF($A175&lt;=Z$178,MissFill!Y178,"")</f>
        <v/>
      </c>
      <c r="AA175" s="18" t="str">
        <f>IF($A175&lt;=AA$178,MissFill!Z178,"")</f>
        <v/>
      </c>
      <c r="AB175" s="18" t="str">
        <f>IF($A175&lt;=AB$178,MissFill!AA178,"")</f>
        <v/>
      </c>
      <c r="AC175" s="18" t="str">
        <f>IF($A175&lt;=AC$178,MissFill!AB178,"")</f>
        <v/>
      </c>
      <c r="AD175" s="18" t="str">
        <f>IF($A175&lt;=AD$178,MissFill!AC178,"")</f>
        <v/>
      </c>
      <c r="AE175" s="18" t="str">
        <f>IF($A175&lt;=AE$178,MissFill!AD178,"")</f>
        <v/>
      </c>
      <c r="AF175" s="18" t="str">
        <f>IF($A175&lt;=AF$178,MissFill!AE178,"")</f>
        <v/>
      </c>
      <c r="AG175" s="18" t="str">
        <f>IF($A175&lt;=AG$178,MissFill!AF178,"")</f>
        <v/>
      </c>
      <c r="AH175" s="18" t="str">
        <f>IF($A175&lt;=AH$178,MissFill!AG178,"")</f>
        <v/>
      </c>
      <c r="AI175" s="18" t="str">
        <f>IF($A175&lt;=AI$178,MissFill!AH178,"")</f>
        <v/>
      </c>
      <c r="AJ175" s="18" t="str">
        <f>IF($A175&lt;=AJ$178,MissFill!AI178,"")</f>
        <v/>
      </c>
      <c r="AK175" s="18" t="str">
        <f>IF($A175&lt;=AK$178,MissFill!AJ178,"")</f>
        <v/>
      </c>
      <c r="AL175" s="18" t="str">
        <f>IF($A175&lt;=AL$178,MissFill!AK178,"")</f>
        <v/>
      </c>
      <c r="AM175" s="18" t="str">
        <f>IF($A175&lt;=AM$178,MissFill!AL178,"")</f>
        <v/>
      </c>
      <c r="AN175" s="18" t="str">
        <f>IF($A175&lt;=AN$178,MissFill!AM178,"")</f>
        <v/>
      </c>
      <c r="AO175" s="18" t="str">
        <f>IF($A175&lt;=AO$178,MissFill!AN178,"")</f>
        <v/>
      </c>
      <c r="AP175" s="18" t="str">
        <f>IF($A175&lt;=AP$178,MissFill!AO178,"")</f>
        <v/>
      </c>
      <c r="AQ175" s="18" t="str">
        <f>IF($A175&lt;=AQ$178,MissFill!AP178,"")</f>
        <v/>
      </c>
      <c r="AR175" s="18" t="str">
        <f>IF($A175&lt;=AR$178,MissFill!AQ178,"")</f>
        <v/>
      </c>
      <c r="AS175" s="18" t="str">
        <f>IF($A175&lt;=AS$178,MissFill!AR178,"")</f>
        <v/>
      </c>
      <c r="AT175" s="18" t="str">
        <f>IF($A175&lt;=AT$178,MissFill!AS178,"")</f>
        <v/>
      </c>
      <c r="AU175" s="18" t="str">
        <f>IF($A175&lt;=AU$178,MissFill!AT178,"")</f>
        <v/>
      </c>
      <c r="AV175" s="18" t="str">
        <f>IF($A175&lt;=AV$178,MissFill!AU178,"")</f>
        <v/>
      </c>
      <c r="AW175" s="18" t="str">
        <f>IF($A175&lt;=AW$178,MissFill!AV178,"")</f>
        <v/>
      </c>
      <c r="AX175" s="18" t="str">
        <f>IF($A175&lt;=AX$178,MissFill!AW178,"")</f>
        <v/>
      </c>
    </row>
    <row r="176" spans="1:50" x14ac:dyDescent="0.25">
      <c r="A176" s="14"/>
      <c r="B176" s="15"/>
    </row>
    <row r="177" spans="1:50" x14ac:dyDescent="0.25">
      <c r="A177" s="16"/>
      <c r="B177" s="15" t="s">
        <v>0</v>
      </c>
      <c r="C177" s="5">
        <v>1971</v>
      </c>
      <c r="D177" s="5">
        <v>1972</v>
      </c>
      <c r="E177" s="5">
        <v>1973</v>
      </c>
      <c r="F177" s="5">
        <v>1974</v>
      </c>
      <c r="G177" s="5">
        <v>1975</v>
      </c>
      <c r="H177" s="5">
        <v>1976</v>
      </c>
      <c r="I177" s="5">
        <v>1977</v>
      </c>
      <c r="J177" s="5">
        <v>1978</v>
      </c>
      <c r="K177" s="5">
        <v>1979</v>
      </c>
      <c r="L177" s="5">
        <v>1980</v>
      </c>
      <c r="M177" s="5">
        <v>1981</v>
      </c>
      <c r="N177" s="5">
        <v>1982</v>
      </c>
      <c r="O177" s="5">
        <v>1983</v>
      </c>
      <c r="P177" s="5">
        <v>1984</v>
      </c>
      <c r="Q177" s="5">
        <v>1985</v>
      </c>
      <c r="R177" s="5">
        <v>1986</v>
      </c>
      <c r="S177" s="5">
        <v>1987</v>
      </c>
      <c r="T177" s="5">
        <v>1988</v>
      </c>
      <c r="U177" s="5">
        <v>1989</v>
      </c>
      <c r="V177" s="5">
        <v>1990</v>
      </c>
      <c r="W177" s="5">
        <v>1991</v>
      </c>
      <c r="X177" s="5">
        <v>1992</v>
      </c>
      <c r="Y177" s="5">
        <v>1993</v>
      </c>
      <c r="Z177" s="5">
        <v>1994</v>
      </c>
      <c r="AA177" s="5">
        <v>1995</v>
      </c>
      <c r="AB177" s="5">
        <v>1999</v>
      </c>
      <c r="AC177" s="5">
        <v>2000</v>
      </c>
      <c r="AD177" s="5">
        <v>2001</v>
      </c>
      <c r="AE177" s="5">
        <v>2002</v>
      </c>
      <c r="AF177" s="5">
        <v>2003</v>
      </c>
      <c r="AG177" s="5">
        <v>2004</v>
      </c>
      <c r="AH177" s="5">
        <v>2005</v>
      </c>
      <c r="AI177" s="5">
        <v>2006</v>
      </c>
      <c r="AJ177" s="5">
        <v>2007</v>
      </c>
      <c r="AK177" s="5">
        <v>2008</v>
      </c>
      <c r="AL177" s="5">
        <v>2009</v>
      </c>
      <c r="AM177" s="5">
        <v>2010</v>
      </c>
      <c r="AN177" s="5">
        <v>2011</v>
      </c>
      <c r="AO177" s="5">
        <v>2012</v>
      </c>
      <c r="AP177" s="5">
        <v>2013</v>
      </c>
      <c r="AQ177" s="5">
        <v>2014</v>
      </c>
      <c r="AR177" s="5">
        <v>2015</v>
      </c>
      <c r="AS177" s="5">
        <v>2016</v>
      </c>
      <c r="AT177" s="5">
        <v>2017</v>
      </c>
      <c r="AU177" s="5">
        <v>2018</v>
      </c>
      <c r="AV177" s="5">
        <v>2019</v>
      </c>
      <c r="AW177" s="5">
        <v>2020</v>
      </c>
      <c r="AX177" s="5">
        <v>2021</v>
      </c>
    </row>
    <row r="178" spans="1:50" x14ac:dyDescent="0.25">
      <c r="A178" s="18"/>
      <c r="B178" s="17" t="s">
        <v>27</v>
      </c>
      <c r="C178" s="13">
        <f>DateEnded_4Day!C177</f>
        <v>44482</v>
      </c>
      <c r="D178" s="13">
        <f>DateEnded_4Day!D177</f>
        <v>44481</v>
      </c>
      <c r="E178" s="13">
        <f>DateEnded_4Day!E177</f>
        <v>44481</v>
      </c>
      <c r="F178" s="13">
        <f>DateEnded_4Day!F177</f>
        <v>44481</v>
      </c>
      <c r="G178" s="13">
        <f>DateEnded_4Day!G177</f>
        <v>44488</v>
      </c>
      <c r="H178" s="13">
        <f>DateEnded_4Day!H177</f>
        <v>44481</v>
      </c>
      <c r="I178" s="13">
        <f>DateEnded_4Day!I177</f>
        <v>44481</v>
      </c>
      <c r="J178" s="13">
        <f>DateEnded_4Day!J177</f>
        <v>44481</v>
      </c>
      <c r="K178" s="13">
        <f>DateEnded_4Day!K177</f>
        <v>44481</v>
      </c>
      <c r="L178" s="13">
        <f>DateEnded_4Day!L177</f>
        <v>44481</v>
      </c>
      <c r="M178" s="13">
        <f>DateEnded_4Day!M177</f>
        <v>44484</v>
      </c>
      <c r="N178" s="13">
        <f>DateEnded_4Day!N177</f>
        <v>44481</v>
      </c>
      <c r="O178" s="13">
        <f>DateEnded_4Day!O177</f>
        <v>44481</v>
      </c>
      <c r="P178" s="13">
        <f>DateEnded_4Day!P177</f>
        <v>44481</v>
      </c>
      <c r="Q178" s="13">
        <f>DateEnded_4Day!Q177</f>
        <v>44481</v>
      </c>
      <c r="R178" s="13">
        <f>DateEnded_4Day!R177</f>
        <v>44481</v>
      </c>
      <c r="S178" s="13">
        <f>DateEnded_4Day!S177</f>
        <v>44481</v>
      </c>
      <c r="T178" s="13">
        <f>DateEnded_4Day!T177</f>
        <v>44481</v>
      </c>
      <c r="U178" s="13">
        <f>DateEnded_4Day!U177</f>
        <v>44481</v>
      </c>
      <c r="V178" s="13">
        <f>DateEnded_4Day!V177</f>
        <v>44482</v>
      </c>
      <c r="W178" s="13">
        <f>DateEnded_4Day!W177</f>
        <v>44485</v>
      </c>
      <c r="X178" s="13">
        <f>DateEnded_4Day!X177</f>
        <v>44481</v>
      </c>
      <c r="Y178" s="13">
        <f>DateEnded_4Day!Y177</f>
        <v>44487</v>
      </c>
      <c r="Z178" s="13">
        <f>DateEnded_4Day!Z177</f>
        <v>44481</v>
      </c>
      <c r="AA178" s="13">
        <f>DateEnded_4Day!AA177</f>
        <v>44481</v>
      </c>
      <c r="AB178" s="13">
        <f>DateEnded_4Day!AB177</f>
        <v>44483</v>
      </c>
      <c r="AC178" s="13">
        <f>DateEnded_4Day!AC177</f>
        <v>44481</v>
      </c>
      <c r="AD178" s="13">
        <f>DateEnded_4Day!AD177</f>
        <v>44481</v>
      </c>
      <c r="AE178" s="13">
        <f>DateEnded_4Day!AE177</f>
        <v>44482</v>
      </c>
      <c r="AF178" s="13">
        <f>DateEnded_4Day!AF177</f>
        <v>44481</v>
      </c>
      <c r="AG178" s="13">
        <f>DateEnded_4Day!AG177</f>
        <v>44481</v>
      </c>
      <c r="AH178" s="13">
        <f>DateEnded_4Day!AH177</f>
        <v>44481</v>
      </c>
      <c r="AI178" s="13">
        <f>DateEnded_4Day!AI177</f>
        <v>44481</v>
      </c>
      <c r="AJ178" s="13">
        <f>DateEnded_4Day!AJ177</f>
        <v>44484</v>
      </c>
      <c r="AK178" s="13">
        <f>DateEnded_4Day!AK177</f>
        <v>44481</v>
      </c>
      <c r="AL178" s="13">
        <f>DateEnded_4Day!AL177</f>
        <v>44481</v>
      </c>
      <c r="AM178" s="13">
        <f>DateEnded_4Day!AM177</f>
        <v>44481</v>
      </c>
      <c r="AN178" s="13">
        <f>DateEnded_4Day!AN177</f>
        <v>44481</v>
      </c>
      <c r="AO178" s="13">
        <f>DateEnded_4Day!AO177</f>
        <v>44481</v>
      </c>
      <c r="AP178" s="13">
        <f>DateEnded_4Day!AP177</f>
        <v>44481</v>
      </c>
      <c r="AQ178" s="13">
        <f>DateEnded_4Day!AQ177</f>
        <v>44488</v>
      </c>
      <c r="AR178" s="13">
        <f>DateEnded_4Day!AR177</f>
        <v>44481</v>
      </c>
      <c r="AS178" s="13">
        <f>DateEnded_4Day!AS177</f>
        <v>44481</v>
      </c>
      <c r="AT178" s="13">
        <f>DateEnded_4Day!AT177</f>
        <v>44482</v>
      </c>
      <c r="AU178" s="13">
        <f>DateEnded_4Day!AU177</f>
        <v>44481</v>
      </c>
      <c r="AV178" s="13">
        <f>DateEnded_4Day!AV177</f>
        <v>44481</v>
      </c>
      <c r="AW178" s="13">
        <f>DateEnded_4Day!AW177</f>
        <v>44481</v>
      </c>
      <c r="AX178" s="13">
        <f>DateEnded_4Day!AX177</f>
        <v>44484</v>
      </c>
    </row>
    <row r="179" spans="1:50" x14ac:dyDescent="0.25">
      <c r="A179" s="18"/>
      <c r="B179" s="19" t="s">
        <v>28</v>
      </c>
      <c r="C179" s="21">
        <f>IF(SUM(C2:C175)=0,ISBLANK(FALSE),1-(SUM(C2:C175)/SUM(MissFill!B5:B178)))</f>
        <v>9.9270659222879032E-2</v>
      </c>
      <c r="D179" s="21">
        <f>IF(SUM(D2:D175)=0,ISBLANK(FALSE),1-(SUM(D2:D175)/SUM(MissFill!C5:C178)))</f>
        <v>4.5427113577431344E-2</v>
      </c>
      <c r="E179" s="21">
        <f>IF(SUM(E2:E175)=0,ISBLANK(FALSE),1-(SUM(E2:E175)/SUM(MissFill!D5:D178)))</f>
        <v>3.6586934261562343E-2</v>
      </c>
      <c r="F179" s="21">
        <f>IF(SUM(F2:F175)=0,ISBLANK(FALSE),1-(SUM(F2:F175)/SUM(MissFill!E5:E178)))</f>
        <v>4.9257839774993539E-2</v>
      </c>
      <c r="G179" s="21">
        <f>IF(SUM(G2:G175)=0,ISBLANK(FALSE),1-(SUM(G2:G175)/SUM(MissFill!F5:F178)))</f>
        <v>3.5734836481557952E-3</v>
      </c>
      <c r="H179" s="21">
        <f>IF(SUM(H2:H175)=0,ISBLANK(FALSE),1-(SUM(H2:H175)/SUM(MissFill!G5:G178)))</f>
        <v>1.9393476604457338E-2</v>
      </c>
      <c r="I179" s="21">
        <f>IF(SUM(I2:I175)=0,ISBLANK(FALSE),1-(SUM(I2:I175)/SUM(MissFill!H5:H178)))</f>
        <v>4.9257868149650275E-2</v>
      </c>
      <c r="J179" s="21">
        <f>IF(SUM(J2:J175)=0,ISBLANK(FALSE),1-(SUM(J2:J175)/SUM(MissFill!I5:I178)))</f>
        <v>3.8332064751271933E-3</v>
      </c>
      <c r="K179" s="21">
        <f>IF(SUM(K2:K175)=0,ISBLANK(FALSE),1-(SUM(K2:K175)/SUM(MissFill!J5:J178)))</f>
        <v>2.7248178768780829E-2</v>
      </c>
      <c r="L179" s="21">
        <f>IF(SUM(L2:L175)=0,ISBLANK(FALSE),1-(SUM(L2:L175)/SUM(MissFill!K5:K178)))</f>
        <v>4.9257894863771079E-2</v>
      </c>
      <c r="M179" s="21">
        <f>IF(SUM(M2:M175)=0,ISBLANK(FALSE),1-(SUM(M2:M175)/SUM(MissFill!L5:L178)))</f>
        <v>1.5173896348715465E-2</v>
      </c>
      <c r="N179" s="21">
        <f>IF(SUM(N2:N175)=0,ISBLANK(FALSE),1-(SUM(N2:N175)/SUM(MissFill!M5:M178)))</f>
        <v>4.9257920190257432E-2</v>
      </c>
      <c r="O179" s="21">
        <f>IF(SUM(O2:O175)=0,ISBLANK(FALSE),1-(SUM(O2:O175)/SUM(MissFill!N5:N178)))</f>
        <v>2.3840027949686093E-2</v>
      </c>
      <c r="P179" s="21">
        <f>IF(SUM(P2:P175)=0,ISBLANK(FALSE),1-(SUM(P2:P175)/SUM(MissFill!O5:O178)))</f>
        <v>4.9257950334684497E-2</v>
      </c>
      <c r="Q179" s="21">
        <f>IF(SUM(Q2:Q175)=0,ISBLANK(FALSE),1-(SUM(Q2:Q175)/SUM(MissFill!P5:P178)))</f>
        <v>3.8867430384432411E-2</v>
      </c>
      <c r="R179" s="21">
        <f>IF(SUM(R2:R175)=0,ISBLANK(FALSE),1-(SUM(R2:R175)/SUM(MissFill!Q5:Q178)))</f>
        <v>2.4040691967285643E-2</v>
      </c>
      <c r="S179" s="21">
        <f>IF(SUM(S2:S175)=0,ISBLANK(FALSE),1-(SUM(S2:S175)/SUM(MissFill!R5:R178)))</f>
        <v>6.6870903116038605E-3</v>
      </c>
      <c r="T179" s="21">
        <f>IF(SUM(T2:T175)=0,ISBLANK(FALSE),1-(SUM(T2:T175)/SUM(MissFill!S5:S178)))</f>
        <v>2.3336394613565181E-2</v>
      </c>
      <c r="U179" s="21">
        <f>IF(SUM(U2:U175)=0,ISBLANK(FALSE),1-(SUM(U2:U175)/SUM(MissFill!T5:T178)))</f>
        <v>4.8945540659630082E-2</v>
      </c>
      <c r="V179" s="21">
        <f>IF(SUM(V2:V175)=0,ISBLANK(FALSE),1-(SUM(V2:V175)/SUM(MissFill!U5:U178)))</f>
        <v>1.5715366783597529E-2</v>
      </c>
      <c r="W179" s="21">
        <f>IF(SUM(W2:W175)=0,ISBLANK(FALSE),1-(SUM(W2:W175)/SUM(MissFill!V5:V178)))</f>
        <v>9.9997194825166225E-2</v>
      </c>
      <c r="X179" s="21">
        <f>IF(SUM(X2:X175)=0,ISBLANK(FALSE),1-(SUM(X2:X175)/SUM(MissFill!W5:W178)))</f>
        <v>3.6093746041513386E-2</v>
      </c>
      <c r="Y179" s="21">
        <f>IF(SUM(Y2:Y175)=0,ISBLANK(FALSE),1-(SUM(Y2:Y175)/SUM(MissFill!X5:X178)))</f>
        <v>2.7857419953859264E-2</v>
      </c>
      <c r="Z179" s="21">
        <f>IF(SUM(Z2:Z175)=0,ISBLANK(FALSE),1-(SUM(Z2:Z175)/SUM(MissFill!Y5:Y178)))</f>
        <v>4.9258056607112355E-2</v>
      </c>
      <c r="AA179" s="21">
        <f>IF(SUM(AA2:AA175)=0,ISBLANK(FALSE),1-(SUM(AA2:AA175)/SUM(MissFill!Z5:Z178)))</f>
        <v>4.9258068389615661E-2</v>
      </c>
      <c r="AB179" s="21">
        <f>IF(SUM(AB2:AB175)=0,ISBLANK(FALSE),1-(SUM(AB2:AB175)/SUM(MissFill!AA5:AA178)))</f>
        <v>6.3393437719609369E-2</v>
      </c>
      <c r="AC179" s="21">
        <f>IF(SUM(AC2:AC175)=0,ISBLANK(FALSE),1-(SUM(AC2:AC175)/SUM(MissFill!AB5:AB178)))</f>
        <v>3.1916834957783857E-2</v>
      </c>
      <c r="AD179" s="21">
        <f>IF(SUM(AD2:AD175)=0,ISBLANK(FALSE),1-(SUM(AD2:AD175)/SUM(MissFill!AC5:AC178)))</f>
        <v>5.0164450153669771E-2</v>
      </c>
      <c r="AE179" s="21">
        <f>IF(SUM(AE2:AE175)=0,ISBLANK(FALSE),1-(SUM(AE2:AE175)/SUM(MissFill!AD5:AD178)))</f>
        <v>3.7118656987413012E-2</v>
      </c>
      <c r="AF179" s="21">
        <f>IF(SUM(AF2:AF175)=0,ISBLANK(FALSE),1-(SUM(AF2:AF175)/SUM(MissFill!AE5:AE178)))</f>
        <v>4.9258117870818907E-2</v>
      </c>
      <c r="AG179" s="21">
        <f>IF(SUM(AG2:AG175)=0,ISBLANK(FALSE),1-(SUM(AG2:AG175)/SUM(MissFill!AF5:AF178)))</f>
        <v>4.7560029197864839E-2</v>
      </c>
      <c r="AH179" s="21">
        <f>IF(SUM(AH2:AH175)=0,ISBLANK(FALSE),1-(SUM(AH2:AH175)/SUM(MissFill!AG5:AG178)))</f>
        <v>4.9258136903133298E-2</v>
      </c>
      <c r="AI179" s="21">
        <f>IF(SUM(AI2:AI175)=0,ISBLANK(FALSE),1-(SUM(AI2:AI175)/SUM(MissFill!AH5:AH178)))</f>
        <v>4.9258141258862187E-2</v>
      </c>
      <c r="AJ179" s="21">
        <f>IF(SUM(AJ2:AJ175)=0,ISBLANK(FALSE),1-(SUM(AJ2:AJ175)/SUM(MissFill!AI5:AI178)))</f>
        <v>3.5048030344998926E-2</v>
      </c>
      <c r="AK179" s="21">
        <f>IF(SUM(AK2:AK175)=0,ISBLANK(FALSE),1-(SUM(AK2:AK175)/SUM(MissFill!AJ5:AJ178)))</f>
        <v>0.18014179270263719</v>
      </c>
      <c r="AL179" s="21">
        <f>IF(SUM(AL2:AL175)=0,ISBLANK(FALSE),1-(SUM(AL2:AL175)/SUM(MissFill!AK5:AK178)))</f>
        <v>4.925815993290128E-2</v>
      </c>
      <c r="AM179" s="21">
        <f>IF(SUM(AM2:AM175)=0,ISBLANK(FALSE),1-(SUM(AM2:AM175)/SUM(MissFill!AL5:AL178)))</f>
        <v>6.4991826101798988E-2</v>
      </c>
      <c r="AN179" s="21">
        <f>IF(SUM(AN2:AN175)=0,ISBLANK(FALSE),1-(SUM(AN2:AN175)/SUM(MissFill!AM5:AM178)))</f>
        <v>3.8567398811476195E-2</v>
      </c>
      <c r="AO179" s="21">
        <f>IF(SUM(AO2:AO175)=0,ISBLANK(FALSE),1-(SUM(AO2:AO175)/SUM(MissFill!AN5:AN178)))</f>
        <v>4.9258198506870299E-2</v>
      </c>
      <c r="AP179" s="21">
        <f>IF(SUM(AP2:AP175)=0,ISBLANK(FALSE),1-(SUM(AP2:AP175)/SUM(MissFill!AO5:AO178)))</f>
        <v>4.9258214527014732E-2</v>
      </c>
      <c r="AQ179" s="21">
        <f>IF(SUM(AQ2:AQ175)=0,ISBLANK(FALSE),1-(SUM(AQ2:AQ175)/SUM(MissFill!AP5:AP178)))</f>
        <v>2.3700182479647003E-2</v>
      </c>
      <c r="AR179" s="21">
        <f>IF(SUM(AR2:AR175)=0,ISBLANK(FALSE),1-(SUM(AR2:AR175)/SUM(MissFill!AQ5:AQ178)))</f>
        <v>4.9258240261270347E-2</v>
      </c>
      <c r="AS179" s="21">
        <f>IF(SUM(AS2:AS175)=0,ISBLANK(FALSE),1-(SUM(AS2:AS175)/SUM(MissFill!AR5:AR178)))</f>
        <v>4.9258261570721551E-2</v>
      </c>
      <c r="AT179" s="21">
        <f>IF(SUM(AT2:AT175)=0,ISBLANK(FALSE),1-(SUM(AT2:AT175)/SUM(MissFill!AS5:AS178)))</f>
        <v>4.5280287400883412E-2</v>
      </c>
      <c r="AU179" s="21">
        <f>IF(SUM(AU2:AU175)=0,ISBLANK(FALSE),1-(SUM(AU2:AU175)/SUM(MissFill!AT5:AT178)))</f>
        <v>4.9258286111926175E-2</v>
      </c>
      <c r="AV179" s="21">
        <f>IF(SUM(AV2:AV175)=0,ISBLANK(FALSE),1-(SUM(AV2:AV175)/SUM(MissFill!AU5:AU178)))</f>
        <v>4.9258301099968094E-2</v>
      </c>
      <c r="AW179" s="21">
        <f>IF(SUM(AW2:AW175)=0,ISBLANK(FALSE),1-(SUM(AW2:AW175)/SUM(MissFill!AV5:AV178)))</f>
        <v>4.9258320088790164E-2</v>
      </c>
      <c r="AX179" s="21">
        <f>IF(SUM(AX2:AX175)=0,ISBLANK(FALSE),1-(SUM(AX2:AX175)/SUM(MissFill!AW5:AW178)))</f>
        <v>3.6473048921762063E-2</v>
      </c>
    </row>
    <row r="180" spans="1:50" x14ac:dyDescent="0.25">
      <c r="A180" s="18"/>
      <c r="B180" s="19"/>
    </row>
    <row r="181" spans="1:50" x14ac:dyDescent="0.25">
      <c r="A181" s="22" t="s">
        <v>0</v>
      </c>
      <c r="B181" s="22" t="s">
        <v>27</v>
      </c>
      <c r="C181" s="11" t="s">
        <v>28</v>
      </c>
    </row>
    <row r="182" spans="1:50" x14ac:dyDescent="0.25">
      <c r="A182" cm="1">
        <f t="array" ref="A182:C229">TRANSPOSE(C177:AX179)</f>
        <v>1971</v>
      </c>
      <c r="B182" s="13">
        <v>44482</v>
      </c>
      <c r="C182">
        <v>9.9270659222879032E-2</v>
      </c>
    </row>
    <row r="183" spans="1:50" x14ac:dyDescent="0.25">
      <c r="A183">
        <v>1972</v>
      </c>
      <c r="B183" s="13">
        <v>44481</v>
      </c>
      <c r="C183">
        <v>4.5427113577431344E-2</v>
      </c>
    </row>
    <row r="184" spans="1:50" x14ac:dyDescent="0.25">
      <c r="A184">
        <v>1973</v>
      </c>
      <c r="B184" s="13">
        <v>44481</v>
      </c>
      <c r="C184">
        <v>3.6586934261562343E-2</v>
      </c>
    </row>
    <row r="185" spans="1:50" x14ac:dyDescent="0.25">
      <c r="A185">
        <v>1974</v>
      </c>
      <c r="B185" s="13">
        <v>44481</v>
      </c>
      <c r="C185">
        <v>4.9257839774993539E-2</v>
      </c>
    </row>
    <row r="186" spans="1:50" x14ac:dyDescent="0.25">
      <c r="A186">
        <v>1975</v>
      </c>
      <c r="B186" s="13">
        <v>44488</v>
      </c>
      <c r="C186">
        <v>3.5734836481557952E-3</v>
      </c>
    </row>
    <row r="187" spans="1:50" x14ac:dyDescent="0.25">
      <c r="A187">
        <v>1976</v>
      </c>
      <c r="B187" s="13">
        <v>44481</v>
      </c>
      <c r="C187">
        <v>1.9393476604457338E-2</v>
      </c>
    </row>
    <row r="188" spans="1:50" x14ac:dyDescent="0.25">
      <c r="A188">
        <v>1977</v>
      </c>
      <c r="B188" s="13">
        <v>44481</v>
      </c>
      <c r="C188">
        <v>4.9257868149650275E-2</v>
      </c>
    </row>
    <row r="189" spans="1:50" x14ac:dyDescent="0.25">
      <c r="A189">
        <v>1978</v>
      </c>
      <c r="B189" s="13">
        <v>44481</v>
      </c>
      <c r="C189">
        <v>3.8332064751271933E-3</v>
      </c>
    </row>
    <row r="190" spans="1:50" x14ac:dyDescent="0.25">
      <c r="A190">
        <v>1979</v>
      </c>
      <c r="B190" s="13">
        <v>44481</v>
      </c>
      <c r="C190">
        <v>2.7248178768780829E-2</v>
      </c>
    </row>
    <row r="191" spans="1:50" x14ac:dyDescent="0.25">
      <c r="A191">
        <v>1980</v>
      </c>
      <c r="B191" s="13">
        <v>44481</v>
      </c>
      <c r="C191">
        <v>4.9257894863771079E-2</v>
      </c>
    </row>
    <row r="192" spans="1:50" x14ac:dyDescent="0.25">
      <c r="A192">
        <v>1981</v>
      </c>
      <c r="B192" s="13">
        <v>44484</v>
      </c>
      <c r="C192">
        <v>1.5173896348715465E-2</v>
      </c>
    </row>
    <row r="193" spans="1:3" x14ac:dyDescent="0.25">
      <c r="A193">
        <v>1982</v>
      </c>
      <c r="B193" s="13">
        <v>44481</v>
      </c>
      <c r="C193">
        <v>4.9257920190257432E-2</v>
      </c>
    </row>
    <row r="194" spans="1:3" x14ac:dyDescent="0.25">
      <c r="A194">
        <v>1983</v>
      </c>
      <c r="B194" s="13">
        <v>44481</v>
      </c>
      <c r="C194">
        <v>2.3840027949686093E-2</v>
      </c>
    </row>
    <row r="195" spans="1:3" x14ac:dyDescent="0.25">
      <c r="A195">
        <v>1984</v>
      </c>
      <c r="B195" s="13">
        <v>44481</v>
      </c>
      <c r="C195">
        <v>4.9257950334684497E-2</v>
      </c>
    </row>
    <row r="196" spans="1:3" x14ac:dyDescent="0.25">
      <c r="A196">
        <v>1985</v>
      </c>
      <c r="B196" s="13">
        <v>44481</v>
      </c>
      <c r="C196">
        <v>3.8867430384432411E-2</v>
      </c>
    </row>
    <row r="197" spans="1:3" x14ac:dyDescent="0.25">
      <c r="A197">
        <v>1986</v>
      </c>
      <c r="B197" s="13">
        <v>44481</v>
      </c>
      <c r="C197">
        <v>2.4040691967285643E-2</v>
      </c>
    </row>
    <row r="198" spans="1:3" x14ac:dyDescent="0.25">
      <c r="A198">
        <v>1987</v>
      </c>
      <c r="B198" s="13">
        <v>44481</v>
      </c>
      <c r="C198">
        <v>6.6870903116038605E-3</v>
      </c>
    </row>
    <row r="199" spans="1:3" x14ac:dyDescent="0.25">
      <c r="A199">
        <v>1988</v>
      </c>
      <c r="B199" s="13">
        <v>44481</v>
      </c>
      <c r="C199">
        <v>2.3336394613565181E-2</v>
      </c>
    </row>
    <row r="200" spans="1:3" x14ac:dyDescent="0.25">
      <c r="A200">
        <v>1989</v>
      </c>
      <c r="B200" s="13">
        <v>44481</v>
      </c>
      <c r="C200">
        <v>4.8945540659630082E-2</v>
      </c>
    </row>
    <row r="201" spans="1:3" x14ac:dyDescent="0.25">
      <c r="A201">
        <v>1990</v>
      </c>
      <c r="B201" s="13">
        <v>44482</v>
      </c>
      <c r="C201">
        <v>1.5715366783597529E-2</v>
      </c>
    </row>
    <row r="202" spans="1:3" x14ac:dyDescent="0.25">
      <c r="A202">
        <v>1991</v>
      </c>
      <c r="B202" s="13">
        <v>44485</v>
      </c>
      <c r="C202">
        <v>9.9997194825166225E-2</v>
      </c>
    </row>
    <row r="203" spans="1:3" x14ac:dyDescent="0.25">
      <c r="A203">
        <v>1992</v>
      </c>
      <c r="B203" s="13">
        <v>44481</v>
      </c>
      <c r="C203">
        <v>3.6093746041513386E-2</v>
      </c>
    </row>
    <row r="204" spans="1:3" x14ac:dyDescent="0.25">
      <c r="A204">
        <v>1993</v>
      </c>
      <c r="B204" s="13">
        <v>44487</v>
      </c>
      <c r="C204">
        <v>2.7857419953859264E-2</v>
      </c>
    </row>
    <row r="205" spans="1:3" x14ac:dyDescent="0.25">
      <c r="A205">
        <v>1994</v>
      </c>
      <c r="B205" s="13">
        <v>44481</v>
      </c>
      <c r="C205">
        <v>4.9258056607112355E-2</v>
      </c>
    </row>
    <row r="206" spans="1:3" x14ac:dyDescent="0.25">
      <c r="A206">
        <v>1995</v>
      </c>
      <c r="B206" s="13">
        <v>44481</v>
      </c>
      <c r="C206">
        <v>4.9258068389615661E-2</v>
      </c>
    </row>
    <row r="207" spans="1:3" x14ac:dyDescent="0.25">
      <c r="A207">
        <v>1999</v>
      </c>
      <c r="B207" s="13">
        <v>44483</v>
      </c>
      <c r="C207">
        <v>6.3393437719609369E-2</v>
      </c>
    </row>
    <row r="208" spans="1:3" x14ac:dyDescent="0.25">
      <c r="A208">
        <v>2000</v>
      </c>
      <c r="B208" s="13">
        <v>44481</v>
      </c>
      <c r="C208">
        <v>3.1916834957783857E-2</v>
      </c>
    </row>
    <row r="209" spans="1:3" x14ac:dyDescent="0.25">
      <c r="A209">
        <v>2001</v>
      </c>
      <c r="B209" s="13">
        <v>44481</v>
      </c>
      <c r="C209">
        <v>5.0164450153669771E-2</v>
      </c>
    </row>
    <row r="210" spans="1:3" x14ac:dyDescent="0.25">
      <c r="A210">
        <v>2002</v>
      </c>
      <c r="B210" s="13">
        <v>44482</v>
      </c>
      <c r="C210">
        <v>3.7118656987413012E-2</v>
      </c>
    </row>
    <row r="211" spans="1:3" x14ac:dyDescent="0.25">
      <c r="A211">
        <v>2003</v>
      </c>
      <c r="B211" s="13">
        <v>44481</v>
      </c>
      <c r="C211">
        <v>4.9258117870818907E-2</v>
      </c>
    </row>
    <row r="212" spans="1:3" x14ac:dyDescent="0.25">
      <c r="A212">
        <v>2004</v>
      </c>
      <c r="B212" s="13">
        <v>44481</v>
      </c>
      <c r="C212">
        <v>4.7560029197864839E-2</v>
      </c>
    </row>
    <row r="213" spans="1:3" x14ac:dyDescent="0.25">
      <c r="A213">
        <v>2005</v>
      </c>
      <c r="B213" s="13">
        <v>44481</v>
      </c>
      <c r="C213">
        <v>4.9258136903133298E-2</v>
      </c>
    </row>
    <row r="214" spans="1:3" x14ac:dyDescent="0.25">
      <c r="A214">
        <v>2006</v>
      </c>
      <c r="B214" s="13">
        <v>44481</v>
      </c>
      <c r="C214">
        <v>4.9258141258862187E-2</v>
      </c>
    </row>
    <row r="215" spans="1:3" x14ac:dyDescent="0.25">
      <c r="A215">
        <v>2007</v>
      </c>
      <c r="B215" s="13">
        <v>44484</v>
      </c>
      <c r="C215">
        <v>3.5048030344998926E-2</v>
      </c>
    </row>
    <row r="216" spans="1:3" x14ac:dyDescent="0.25">
      <c r="A216">
        <v>2008</v>
      </c>
      <c r="B216" s="13">
        <v>44481</v>
      </c>
      <c r="C216">
        <v>0.18014179270263719</v>
      </c>
    </row>
    <row r="217" spans="1:3" x14ac:dyDescent="0.25">
      <c r="A217">
        <v>2009</v>
      </c>
      <c r="B217" s="13">
        <v>44481</v>
      </c>
      <c r="C217">
        <v>4.925815993290128E-2</v>
      </c>
    </row>
    <row r="218" spans="1:3" x14ac:dyDescent="0.25">
      <c r="A218">
        <v>2010</v>
      </c>
      <c r="B218" s="13">
        <v>44481</v>
      </c>
      <c r="C218">
        <v>6.4991826101798988E-2</v>
      </c>
    </row>
    <row r="219" spans="1:3" x14ac:dyDescent="0.25">
      <c r="A219">
        <v>2011</v>
      </c>
      <c r="B219" s="13">
        <v>44481</v>
      </c>
      <c r="C219">
        <v>3.8567398811476195E-2</v>
      </c>
    </row>
    <row r="220" spans="1:3" x14ac:dyDescent="0.25">
      <c r="A220">
        <v>2012</v>
      </c>
      <c r="B220" s="13">
        <v>44481</v>
      </c>
      <c r="C220">
        <v>4.9258198506870299E-2</v>
      </c>
    </row>
    <row r="221" spans="1:3" x14ac:dyDescent="0.25">
      <c r="A221">
        <v>2013</v>
      </c>
      <c r="B221" s="13">
        <v>44481</v>
      </c>
      <c r="C221">
        <v>4.9258214527014732E-2</v>
      </c>
    </row>
    <row r="222" spans="1:3" x14ac:dyDescent="0.25">
      <c r="A222">
        <v>2014</v>
      </c>
      <c r="B222" s="13">
        <v>44488</v>
      </c>
      <c r="C222">
        <v>2.3700182479647003E-2</v>
      </c>
    </row>
    <row r="223" spans="1:3" x14ac:dyDescent="0.25">
      <c r="A223">
        <v>2015</v>
      </c>
      <c r="B223" s="13">
        <v>44481</v>
      </c>
      <c r="C223">
        <v>4.9258240261270347E-2</v>
      </c>
    </row>
    <row r="224" spans="1:3" x14ac:dyDescent="0.25">
      <c r="A224">
        <v>2016</v>
      </c>
      <c r="B224" s="13">
        <v>44481</v>
      </c>
      <c r="C224">
        <v>4.9258261570721551E-2</v>
      </c>
    </row>
    <row r="225" spans="1:3" x14ac:dyDescent="0.25">
      <c r="A225">
        <v>2017</v>
      </c>
      <c r="B225" s="13">
        <v>44482</v>
      </c>
      <c r="C225">
        <v>4.5280287400883412E-2</v>
      </c>
    </row>
    <row r="226" spans="1:3" x14ac:dyDescent="0.25">
      <c r="A226">
        <v>2018</v>
      </c>
      <c r="B226" s="13">
        <v>44481</v>
      </c>
      <c r="C226">
        <v>4.9258286111926175E-2</v>
      </c>
    </row>
    <row r="227" spans="1:3" x14ac:dyDescent="0.25">
      <c r="A227">
        <v>2019</v>
      </c>
      <c r="B227" s="13">
        <v>44481</v>
      </c>
      <c r="C227">
        <v>4.9258301099968094E-2</v>
      </c>
    </row>
    <row r="228" spans="1:3" x14ac:dyDescent="0.25">
      <c r="A228">
        <v>2020</v>
      </c>
      <c r="B228" s="13">
        <v>44481</v>
      </c>
      <c r="C228">
        <v>4.9258320088790164E-2</v>
      </c>
    </row>
    <row r="229" spans="1:3" x14ac:dyDescent="0.25">
      <c r="A229">
        <v>2021</v>
      </c>
      <c r="B229" s="13">
        <v>44484</v>
      </c>
      <c r="C229">
        <v>3.6473048921762063E-2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BC410-0077-44FB-94B3-59E80EA9438B}">
  <dimension ref="A1:AX22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75" sqref="C175"/>
    </sheetView>
  </sheetViews>
  <sheetFormatPr defaultRowHeight="15" x14ac:dyDescent="0.25"/>
  <sheetData>
    <row r="1" spans="1:50" s="6" customFormat="1" ht="12.75" x14ac:dyDescent="0.2">
      <c r="A1" s="5" t="s">
        <v>2</v>
      </c>
      <c r="B1" s="5" t="s">
        <v>25</v>
      </c>
      <c r="C1" s="5">
        <v>1971</v>
      </c>
      <c r="D1" s="5">
        <v>1972</v>
      </c>
      <c r="E1" s="5">
        <v>1973</v>
      </c>
      <c r="F1" s="5">
        <v>1974</v>
      </c>
      <c r="G1" s="5">
        <v>1975</v>
      </c>
      <c r="H1" s="5">
        <v>1976</v>
      </c>
      <c r="I1" s="5">
        <v>1977</v>
      </c>
      <c r="J1" s="5">
        <v>1978</v>
      </c>
      <c r="K1" s="5">
        <v>1979</v>
      </c>
      <c r="L1" s="5">
        <v>1980</v>
      </c>
      <c r="M1" s="5">
        <v>1981</v>
      </c>
      <c r="N1" s="5">
        <v>1982</v>
      </c>
      <c r="O1" s="5">
        <v>1983</v>
      </c>
      <c r="P1" s="5">
        <v>1984</v>
      </c>
      <c r="Q1" s="5">
        <v>1985</v>
      </c>
      <c r="R1" s="5">
        <v>1986</v>
      </c>
      <c r="S1" s="5">
        <v>1987</v>
      </c>
      <c r="T1" s="5">
        <v>1988</v>
      </c>
      <c r="U1" s="5">
        <v>1989</v>
      </c>
      <c r="V1" s="5">
        <v>1990</v>
      </c>
      <c r="W1" s="5">
        <v>1991</v>
      </c>
      <c r="X1" s="5">
        <v>1992</v>
      </c>
      <c r="Y1" s="5">
        <v>1993</v>
      </c>
      <c r="Z1" s="5">
        <v>1994</v>
      </c>
      <c r="AA1" s="5">
        <v>1995</v>
      </c>
      <c r="AB1" s="5">
        <v>1999</v>
      </c>
      <c r="AC1" s="5">
        <v>2000</v>
      </c>
      <c r="AD1" s="5">
        <v>2001</v>
      </c>
      <c r="AE1" s="5">
        <v>2002</v>
      </c>
      <c r="AF1" s="5">
        <v>2003</v>
      </c>
      <c r="AG1" s="5">
        <v>2004</v>
      </c>
      <c r="AH1" s="5">
        <v>2005</v>
      </c>
      <c r="AI1" s="5">
        <v>2006</v>
      </c>
      <c r="AJ1" s="5">
        <v>2007</v>
      </c>
      <c r="AK1" s="5">
        <v>2008</v>
      </c>
      <c r="AL1" s="5">
        <v>2009</v>
      </c>
      <c r="AM1" s="5">
        <v>2010</v>
      </c>
      <c r="AN1" s="5">
        <v>2011</v>
      </c>
      <c r="AO1" s="5">
        <v>2012</v>
      </c>
      <c r="AP1" s="5">
        <v>2013</v>
      </c>
      <c r="AQ1" s="5">
        <v>2014</v>
      </c>
      <c r="AR1" s="5">
        <v>2015</v>
      </c>
      <c r="AS1" s="5">
        <v>2016</v>
      </c>
      <c r="AT1" s="5">
        <v>2017</v>
      </c>
      <c r="AU1" s="5">
        <v>2018</v>
      </c>
      <c r="AV1" s="5">
        <v>2019</v>
      </c>
      <c r="AW1" s="5">
        <v>2020</v>
      </c>
      <c r="AX1" s="5">
        <v>2021</v>
      </c>
    </row>
    <row r="2" spans="1:50" x14ac:dyDescent="0.25">
      <c r="A2" s="8">
        <v>44347</v>
      </c>
      <c r="B2" s="11">
        <v>151</v>
      </c>
      <c r="C2" s="18">
        <f>IF($A2&lt;=C$178,MissFill!B5,"")</f>
        <v>1</v>
      </c>
      <c r="D2" s="18">
        <f>IF($A2&lt;=D$178,MissFill!C5,"")</f>
        <v>0.23179985189035901</v>
      </c>
      <c r="E2" s="18">
        <f>IF($A2&lt;=E$178,MissFill!D5,"")</f>
        <v>0.223848375114165</v>
      </c>
      <c r="F2" s="18">
        <f>IF($A2&lt;=F$178,MissFill!E5,"")</f>
        <v>0</v>
      </c>
      <c r="G2" s="18">
        <f>IF($A2&lt;=G$178,MissFill!F5,"")</f>
        <v>0.17779925280092901</v>
      </c>
      <c r="H2" s="18">
        <f>IF($A2&lt;=H$178,MissFill!G5,"")</f>
        <v>0.30240598501639698</v>
      </c>
      <c r="I2" s="18">
        <f>IF($A2&lt;=I$178,MissFill!H5,"")</f>
        <v>0.20953284120605201</v>
      </c>
      <c r="J2" s="18">
        <f>IF($A2&lt;=J$178,MissFill!I5,"")</f>
        <v>0.289275432191195</v>
      </c>
      <c r="K2" s="18">
        <f>IF($A2&lt;=K$178,MissFill!J5,"")</f>
        <v>0.34432791519426498</v>
      </c>
      <c r="L2" s="18">
        <f>IF($A2&lt;=L$178,MissFill!K5,"")</f>
        <v>0.43505288578498102</v>
      </c>
      <c r="M2" s="18">
        <f>IF($A2&lt;=M$178,MissFill!L5,"")</f>
        <v>0.36423509187674802</v>
      </c>
      <c r="N2" s="18">
        <f>IF($A2&lt;=N$178,MissFill!M5,"")</f>
        <v>0.37631408976088598</v>
      </c>
      <c r="O2" s="18">
        <f>IF($A2&lt;=O$178,MissFill!N5,"")</f>
        <v>0.57806587755932004</v>
      </c>
      <c r="P2" s="18">
        <f>IF($A2&lt;=P$178,MissFill!O5,"")</f>
        <v>0.52905912954134005</v>
      </c>
      <c r="Q2" s="18">
        <f>IF($A2&lt;=Q$178,MissFill!P5,"")</f>
        <v>0.25199954576511602</v>
      </c>
      <c r="R2" s="18">
        <f>IF($A2&lt;=R$178,MissFill!Q5,"")</f>
        <v>0.10234056194602099</v>
      </c>
      <c r="S2" s="18">
        <f>IF($A2&lt;=S$178,MissFill!R5,"")</f>
        <v>0.20930900400102601</v>
      </c>
      <c r="T2" s="18">
        <f>IF($A2&lt;=T$178,MissFill!S5,"")</f>
        <v>0.118510723353972</v>
      </c>
      <c r="U2" s="18">
        <f>IF($A2&lt;=U$178,MissFill!T5,"")</f>
        <v>0.60819767014725201</v>
      </c>
      <c r="V2" s="18">
        <f>IF($A2&lt;=V$178,MissFill!U5,"")</f>
        <v>0.25716020648140098</v>
      </c>
      <c r="W2" s="18">
        <f>IF($A2&lt;=W$178,MissFill!V5,"")</f>
        <v>0.22039139677790001</v>
      </c>
      <c r="X2" s="18">
        <f>IF($A2&lt;=X$178,MissFill!W5,"")</f>
        <v>0.423653599029784</v>
      </c>
      <c r="Y2" s="18">
        <f>IF($A2&lt;=Y$178,MissFill!X5,"")</f>
        <v>0.94267829955217397</v>
      </c>
      <c r="Z2" s="18">
        <f>IF($A2&lt;=Z$178,MissFill!Y5,"")</f>
        <v>0</v>
      </c>
      <c r="AA2" s="18">
        <f>IF($A2&lt;=AA$178,MissFill!Z5,"")</f>
        <v>0.27205783168122399</v>
      </c>
      <c r="AB2" s="18">
        <f>IF($A2&lt;=AB$178,MissFill!AA5,"")</f>
        <v>0.57858730511228096</v>
      </c>
      <c r="AC2" s="18">
        <f>IF($A2&lt;=AC$178,MissFill!AB5,"")</f>
        <v>0.20779870559913499</v>
      </c>
      <c r="AD2" s="18">
        <f>IF($A2&lt;=AD$178,MissFill!AC5,"")</f>
        <v>0.23326895308179399</v>
      </c>
      <c r="AE2" s="18">
        <f>IF($A2&lt;=AE$178,MissFill!AD5,"")</f>
        <v>0.289701984039064</v>
      </c>
      <c r="AF2" s="18">
        <f>IF($A2&lt;=AF$178,MissFill!AE5,"")</f>
        <v>0.244180933202477</v>
      </c>
      <c r="AG2" s="18">
        <f>IF($A2&lt;=AG$178,MissFill!AF5,"")</f>
        <v>0.36499084930443798</v>
      </c>
      <c r="AH2" s="18">
        <f>IF($A2&lt;=AH$178,MissFill!AG5,"")</f>
        <v>0.13953889065314001</v>
      </c>
      <c r="AI2" s="18">
        <f>IF($A2&lt;=AI$178,MissFill!AH5,"")</f>
        <v>0.17286503765392899</v>
      </c>
      <c r="AJ2" s="18">
        <f>IF($A2&lt;=AJ$178,MissFill!AI5,"")</f>
        <v>0.105378388857454</v>
      </c>
      <c r="AK2" s="18">
        <f>IF($A2&lt;=AK$178,MissFill!AJ5,"")</f>
        <v>0.32079365507676999</v>
      </c>
      <c r="AL2" s="18">
        <f>IF($A2&lt;=AL$178,MissFill!AK5,"")</f>
        <v>0.68745237337097598</v>
      </c>
      <c r="AM2" s="18">
        <f>IF($A2&lt;=AM$178,MissFill!AL5,"")</f>
        <v>0.27048488689188499</v>
      </c>
      <c r="AN2" s="18">
        <f>IF($A2&lt;=AN$178,MissFill!AM5,"")</f>
        <v>0.28114094602768802</v>
      </c>
      <c r="AO2" s="18">
        <f>IF($A2&lt;=AO$178,MissFill!AN5,"")</f>
        <v>0.51535348482104804</v>
      </c>
      <c r="AP2" s="18">
        <f>IF($A2&lt;=AP$178,MissFill!AO5,"")</f>
        <v>0.51736709099417399</v>
      </c>
      <c r="AQ2" s="18">
        <f>IF($A2&lt;=AQ$178,MissFill!AP5,"")</f>
        <v>0.31190300010215799</v>
      </c>
      <c r="AR2" s="18">
        <f>IF($A2&lt;=AR$178,MissFill!AQ5,"")</f>
        <v>0.68744541709305895</v>
      </c>
      <c r="AS2" s="18">
        <f>IF($A2&lt;=AS$178,MissFill!AR5,"")</f>
        <v>0.39305872975898198</v>
      </c>
      <c r="AT2" s="18">
        <f>IF($A2&lt;=AT$178,MissFill!AS5,"")</f>
        <v>0.40021090554387001</v>
      </c>
      <c r="AU2" s="18">
        <f>IF($A2&lt;=AU$178,MissFill!AT5,"")</f>
        <v>0.48509520428159902</v>
      </c>
      <c r="AV2" s="18">
        <f>IF($A2&lt;=AV$178,MissFill!AU5,"")</f>
        <v>0.61520309556997099</v>
      </c>
      <c r="AW2" s="18">
        <f>IF($A2&lt;=AW$178,MissFill!AV5,"")</f>
        <v>0.228690295597306</v>
      </c>
      <c r="AX2" s="18">
        <f>IF($A2&lt;=AX$178,MissFill!AW5,"")</f>
        <v>0.29169520373312202</v>
      </c>
    </row>
    <row r="3" spans="1:50" x14ac:dyDescent="0.25">
      <c r="A3" s="8">
        <v>44348</v>
      </c>
      <c r="B3" s="11">
        <v>152</v>
      </c>
      <c r="C3" s="18">
        <f>IF($A3&lt;=C$178,MissFill!B6,"")</f>
        <v>0</v>
      </c>
      <c r="D3" s="18">
        <f>IF($A3&lt;=D$178,MissFill!C6,"")</f>
        <v>0</v>
      </c>
      <c r="E3" s="18">
        <f>IF($A3&lt;=E$178,MissFill!D6,"")</f>
        <v>0</v>
      </c>
      <c r="F3" s="18">
        <f>IF($A3&lt;=F$178,MissFill!E6,"")</f>
        <v>0</v>
      </c>
      <c r="G3" s="18">
        <f>IF($A3&lt;=G$178,MissFill!F6,"")</f>
        <v>0</v>
      </c>
      <c r="H3" s="18">
        <f>IF($A3&lt;=H$178,MissFill!G6,"")</f>
        <v>0</v>
      </c>
      <c r="I3" s="18">
        <f>IF($A3&lt;=I$178,MissFill!H6,"")</f>
        <v>0</v>
      </c>
      <c r="J3" s="18">
        <f>IF($A3&lt;=J$178,MissFill!I6,"")</f>
        <v>0</v>
      </c>
      <c r="K3" s="18">
        <f>IF($A3&lt;=K$178,MissFill!J6,"")</f>
        <v>0</v>
      </c>
      <c r="L3" s="18">
        <f>IF($A3&lt;=L$178,MissFill!K6,"")</f>
        <v>0</v>
      </c>
      <c r="M3" s="18">
        <f>IF($A3&lt;=M$178,MissFill!L6,"")</f>
        <v>0</v>
      </c>
      <c r="N3" s="18">
        <f>IF($A3&lt;=N$178,MissFill!M6,"")</f>
        <v>0</v>
      </c>
      <c r="O3" s="18">
        <f>IF($A3&lt;=O$178,MissFill!N6,"")</f>
        <v>0</v>
      </c>
      <c r="P3" s="18">
        <f>IF($A3&lt;=P$178,MissFill!O6,"")</f>
        <v>0</v>
      </c>
      <c r="Q3" s="18">
        <f>IF($A3&lt;=Q$178,MissFill!P6,"")</f>
        <v>0</v>
      </c>
      <c r="R3" s="18">
        <f>IF($A3&lt;=R$178,MissFill!Q6,"")</f>
        <v>0</v>
      </c>
      <c r="S3" s="18">
        <f>IF($A3&lt;=S$178,MissFill!R6,"")</f>
        <v>0</v>
      </c>
      <c r="T3" s="18">
        <f>IF($A3&lt;=T$178,MissFill!S6,"")</f>
        <v>0</v>
      </c>
      <c r="U3" s="18">
        <f>IF($A3&lt;=U$178,MissFill!T6,"")</f>
        <v>0</v>
      </c>
      <c r="V3" s="18">
        <f>IF($A3&lt;=V$178,MissFill!U6,"")</f>
        <v>0</v>
      </c>
      <c r="W3" s="18">
        <f>IF($A3&lt;=W$178,MissFill!V6,"")</f>
        <v>0</v>
      </c>
      <c r="X3" s="18">
        <f>IF($A3&lt;=X$178,MissFill!W6,"")</f>
        <v>0</v>
      </c>
      <c r="Y3" s="18">
        <f>IF($A3&lt;=Y$178,MissFill!X6,"")</f>
        <v>0</v>
      </c>
      <c r="Z3" s="18">
        <f>IF($A3&lt;=Z$178,MissFill!Y6,"")</f>
        <v>0</v>
      </c>
      <c r="AA3" s="18">
        <f>IF($A3&lt;=AA$178,MissFill!Z6,"")</f>
        <v>0</v>
      </c>
      <c r="AB3" s="18">
        <f>IF($A3&lt;=AB$178,MissFill!AA6,"")</f>
        <v>0</v>
      </c>
      <c r="AC3" s="18">
        <f>IF($A3&lt;=AC$178,MissFill!AB6,"")</f>
        <v>0</v>
      </c>
      <c r="AD3" s="18">
        <f>IF($A3&lt;=AD$178,MissFill!AC6,"")</f>
        <v>0</v>
      </c>
      <c r="AE3" s="18">
        <f>IF($A3&lt;=AE$178,MissFill!AD6,"")</f>
        <v>0</v>
      </c>
      <c r="AF3" s="18">
        <f>IF($A3&lt;=AF$178,MissFill!AE6,"")</f>
        <v>0</v>
      </c>
      <c r="AG3" s="18">
        <f>IF($A3&lt;=AG$178,MissFill!AF6,"")</f>
        <v>0</v>
      </c>
      <c r="AH3" s="18">
        <f>IF($A3&lt;=AH$178,MissFill!AG6,"")</f>
        <v>0</v>
      </c>
      <c r="AI3" s="18">
        <f>IF($A3&lt;=AI$178,MissFill!AH6,"")</f>
        <v>0</v>
      </c>
      <c r="AJ3" s="18">
        <f>IF($A3&lt;=AJ$178,MissFill!AI6,"")</f>
        <v>0</v>
      </c>
      <c r="AK3" s="18">
        <f>IF($A3&lt;=AK$178,MissFill!AJ6,"")</f>
        <v>0</v>
      </c>
      <c r="AL3" s="18">
        <f>IF($A3&lt;=AL$178,MissFill!AK6,"")</f>
        <v>0</v>
      </c>
      <c r="AM3" s="18">
        <f>IF($A3&lt;=AM$178,MissFill!AL6,"")</f>
        <v>0</v>
      </c>
      <c r="AN3" s="18">
        <f>IF($A3&lt;=AN$178,MissFill!AM6,"")</f>
        <v>0</v>
      </c>
      <c r="AO3" s="18">
        <f>IF($A3&lt;=AO$178,MissFill!AN6,"")</f>
        <v>0</v>
      </c>
      <c r="AP3" s="18">
        <f>IF($A3&lt;=AP$178,MissFill!AO6,"")</f>
        <v>0</v>
      </c>
      <c r="AQ3" s="18">
        <f>IF($A3&lt;=AQ$178,MissFill!AP6,"")</f>
        <v>0</v>
      </c>
      <c r="AR3" s="18">
        <f>IF($A3&lt;=AR$178,MissFill!AQ6,"")</f>
        <v>0</v>
      </c>
      <c r="AS3" s="18">
        <f>IF($A3&lt;=AS$178,MissFill!AR6,"")</f>
        <v>0</v>
      </c>
      <c r="AT3" s="18">
        <f>IF($A3&lt;=AT$178,MissFill!AS6,"")</f>
        <v>0</v>
      </c>
      <c r="AU3" s="18">
        <f>IF($A3&lt;=AU$178,MissFill!AT6,"")</f>
        <v>0</v>
      </c>
      <c r="AV3" s="18">
        <f>IF($A3&lt;=AV$178,MissFill!AU6,"")</f>
        <v>0</v>
      </c>
      <c r="AW3" s="18">
        <f>IF($A3&lt;=AW$178,MissFill!AV6,"")</f>
        <v>0</v>
      </c>
      <c r="AX3" s="18">
        <f>IF($A3&lt;=AX$178,MissFill!AW6,"")</f>
        <v>0</v>
      </c>
    </row>
    <row r="4" spans="1:50" x14ac:dyDescent="0.25">
      <c r="A4" s="8">
        <v>44349</v>
      </c>
      <c r="B4" s="11">
        <v>153</v>
      </c>
      <c r="C4" s="18">
        <f>IF($A4&lt;=C$178,MissFill!B7,"")</f>
        <v>0</v>
      </c>
      <c r="D4" s="18">
        <f>IF($A4&lt;=D$178,MissFill!C7,"")</f>
        <v>0.46359970363897302</v>
      </c>
      <c r="E4" s="18">
        <f>IF($A4&lt;=E$178,MissFill!D7,"")</f>
        <v>0.44769675009163101</v>
      </c>
      <c r="F4" s="18">
        <f>IF($A4&lt;=F$178,MissFill!E7,"")</f>
        <v>0</v>
      </c>
      <c r="G4" s="18">
        <f>IF($A4&lt;=G$178,MissFill!F7,"")</f>
        <v>0.35559850549341798</v>
      </c>
      <c r="H4" s="18">
        <f>IF($A4&lt;=H$178,MissFill!G7,"")</f>
        <v>0.60481196984854901</v>
      </c>
      <c r="I4" s="18">
        <f>IF($A4&lt;=I$178,MissFill!H7,"")</f>
        <v>0.419065682284673</v>
      </c>
      <c r="J4" s="18">
        <f>IF($A4&lt;=J$178,MissFill!I7,"")</f>
        <v>0.57855086420666502</v>
      </c>
      <c r="K4" s="18">
        <f>IF($A4&lt;=K$178,MissFill!J7,"")</f>
        <v>0.68865583017971399</v>
      </c>
      <c r="L4" s="18">
        <f>IF($A4&lt;=L$178,MissFill!K7,"")</f>
        <v>0.870105771306664</v>
      </c>
      <c r="M4" s="18">
        <f>IF($A4&lt;=M$178,MissFill!L7,"")</f>
        <v>0.72847018353360904</v>
      </c>
      <c r="N4" s="18">
        <f>IF($A4&lt;=N$178,MissFill!M7,"")</f>
        <v>0.75262817929507897</v>
      </c>
      <c r="O4" s="18">
        <f>IF($A4&lt;=O$178,MissFill!N7,"")</f>
        <v>1.15613175477116</v>
      </c>
      <c r="P4" s="18">
        <f>IF($A4&lt;=P$178,MissFill!O7,"")</f>
        <v>1.0581182587657401</v>
      </c>
      <c r="Q4" s="18">
        <f>IF($A4&lt;=Q$178,MissFill!P7,"")</f>
        <v>0.50399909137972798</v>
      </c>
      <c r="R4" s="18">
        <f>IF($A4&lt;=R$178,MissFill!Q7,"")</f>
        <v>0.20468112383093301</v>
      </c>
      <c r="S4" s="18">
        <f>IF($A4&lt;=S$178,MissFill!R7,"")</f>
        <v>0.41861800787632297</v>
      </c>
      <c r="T4" s="18">
        <f>IF($A4&lt;=T$178,MissFill!S7,"")</f>
        <v>0.23702144663712699</v>
      </c>
      <c r="U4" s="18">
        <f>IF($A4&lt;=U$178,MissFill!T7,"")</f>
        <v>1.2163953399327501</v>
      </c>
      <c r="V4" s="18">
        <f>IF($A4&lt;=V$178,MissFill!U7,"")</f>
        <v>0.514320412810372</v>
      </c>
      <c r="W4" s="18">
        <f>IF($A4&lt;=W$178,MissFill!V7,"")</f>
        <v>0.44078279342537302</v>
      </c>
      <c r="X4" s="18">
        <f>IF($A4&lt;=X$178,MissFill!W7,"")</f>
        <v>0.84730719780917596</v>
      </c>
      <c r="Y4" s="18">
        <f>IF($A4&lt;=Y$178,MissFill!X7,"")</f>
        <v>1.8853565985485701</v>
      </c>
      <c r="Z4" s="18">
        <f>IF($A4&lt;=Z$178,MissFill!Y7,"")</f>
        <v>2</v>
      </c>
      <c r="AA4" s="18">
        <f>IF($A4&lt;=AA$178,MissFill!Z7,"")</f>
        <v>0.54411566320293103</v>
      </c>
      <c r="AB4" s="18">
        <f>IF($A4&lt;=AB$178,MissFill!AA7,"")</f>
        <v>1.15717460988585</v>
      </c>
      <c r="AC4" s="18">
        <f>IF($A4&lt;=AC$178,MissFill!AB7,"")</f>
        <v>0.41559741107703202</v>
      </c>
      <c r="AD4" s="18">
        <f>IF($A4&lt;=AD$178,MissFill!AC7,"")</f>
        <v>0.46653790602765499</v>
      </c>
      <c r="AE4" s="18">
        <f>IF($A4&lt;=AE$178,MissFill!AD7,"")</f>
        <v>0.57940396790953896</v>
      </c>
      <c r="AF4" s="18">
        <f>IF($A4&lt;=AF$178,MissFill!AE7,"")</f>
        <v>0.48836186626309602</v>
      </c>
      <c r="AG4" s="18">
        <f>IF($A4&lt;=AG$178,MissFill!AF7,"")</f>
        <v>0.729981698397136</v>
      </c>
      <c r="AH4" s="18">
        <f>IF($A4&lt;=AH$178,MissFill!AG7,"")</f>
        <v>0.27907778122550198</v>
      </c>
      <c r="AI4" s="18">
        <f>IF($A4&lt;=AI$178,MissFill!AH7,"")</f>
        <v>0.34573007520787002</v>
      </c>
      <c r="AJ4" s="18">
        <f>IF($A4&lt;=AJ$178,MissFill!AI7,"")</f>
        <v>0.21075677765401801</v>
      </c>
      <c r="AK4" s="18">
        <f>IF($A4&lt;=AK$178,MissFill!AJ7,"")</f>
        <v>0.64158730996828595</v>
      </c>
      <c r="AL4" s="18">
        <f>IF($A4&lt;=AL$178,MissFill!AK7,"")</f>
        <v>1.3749047463457</v>
      </c>
      <c r="AM4" s="18">
        <f>IF($A4&lt;=AM$178,MissFill!AL7,"")</f>
        <v>0.54096977362848697</v>
      </c>
      <c r="AN4" s="18">
        <f>IF($A4&lt;=AN$178,MissFill!AM7,"")</f>
        <v>0.56228189189423206</v>
      </c>
      <c r="AO4" s="18">
        <f>IF($A4&lt;=AO$178,MissFill!AN7,"")</f>
        <v>1.03070696934719</v>
      </c>
      <c r="AP4" s="18">
        <f>IF($A4&lt;=AP$178,MissFill!AO7,"")</f>
        <v>1.0347341816931801</v>
      </c>
      <c r="AQ4" s="18">
        <f>IF($A4&lt;=AQ$178,MissFill!AP7,"")</f>
        <v>0.623806000026907</v>
      </c>
      <c r="AR4" s="18">
        <f>IF($A4&lt;=AR$178,MissFill!AQ7,"")</f>
        <v>1.3748908337958201</v>
      </c>
      <c r="AS4" s="18">
        <f>IF($A4&lt;=AS$178,MissFill!AR7,"")</f>
        <v>0.78611745929569898</v>
      </c>
      <c r="AT4" s="18">
        <f>IF($A4&lt;=AT$178,MissFill!AS7,"")</f>
        <v>0.80042181086195097</v>
      </c>
      <c r="AU4" s="18">
        <f>IF($A4&lt;=AU$178,MissFill!AT7,"")</f>
        <v>0.97019040829016101</v>
      </c>
      <c r="AV4" s="18">
        <f>IF($A4&lt;=AV$178,MissFill!AU7,"")</f>
        <v>1.23040619079466</v>
      </c>
      <c r="AW4" s="18">
        <f>IF($A4&lt;=AW$178,MissFill!AV7,"")</f>
        <v>0.45738059106672102</v>
      </c>
      <c r="AX4" s="18">
        <f>IF($A4&lt;=AX$178,MissFill!AW7,"")</f>
        <v>0.58339040730333702</v>
      </c>
    </row>
    <row r="5" spans="1:50" x14ac:dyDescent="0.25">
      <c r="A5" s="8">
        <v>44350</v>
      </c>
      <c r="B5" s="11">
        <v>154</v>
      </c>
      <c r="C5" s="18">
        <f>IF($A5&lt;=C$178,MissFill!B8,"")</f>
        <v>0</v>
      </c>
      <c r="D5" s="18">
        <f>IF($A5&lt;=D$178,MissFill!C8,"")</f>
        <v>0</v>
      </c>
      <c r="E5" s="18">
        <f>IF($A5&lt;=E$178,MissFill!D8,"")</f>
        <v>0</v>
      </c>
      <c r="F5" s="18">
        <f>IF($A5&lt;=F$178,MissFill!E8,"")</f>
        <v>0</v>
      </c>
      <c r="G5" s="18">
        <f>IF($A5&lt;=G$178,MissFill!F8,"")</f>
        <v>0</v>
      </c>
      <c r="H5" s="18">
        <f>IF($A5&lt;=H$178,MissFill!G8,"")</f>
        <v>0</v>
      </c>
      <c r="I5" s="18">
        <f>IF($A5&lt;=I$178,MissFill!H8,"")</f>
        <v>0</v>
      </c>
      <c r="J5" s="18">
        <f>IF($A5&lt;=J$178,MissFill!I8,"")</f>
        <v>0</v>
      </c>
      <c r="K5" s="18">
        <f>IF($A5&lt;=K$178,MissFill!J8,"")</f>
        <v>0</v>
      </c>
      <c r="L5" s="18">
        <f>IF($A5&lt;=L$178,MissFill!K8,"")</f>
        <v>0</v>
      </c>
      <c r="M5" s="18">
        <f>IF($A5&lt;=M$178,MissFill!L8,"")</f>
        <v>0</v>
      </c>
      <c r="N5" s="18">
        <f>IF($A5&lt;=N$178,MissFill!M8,"")</f>
        <v>0</v>
      </c>
      <c r="O5" s="18">
        <f>IF($A5&lt;=O$178,MissFill!N8,"")</f>
        <v>0</v>
      </c>
      <c r="P5" s="18">
        <f>IF($A5&lt;=P$178,MissFill!O8,"")</f>
        <v>0</v>
      </c>
      <c r="Q5" s="18">
        <f>IF($A5&lt;=Q$178,MissFill!P8,"")</f>
        <v>0</v>
      </c>
      <c r="R5" s="18">
        <f>IF($A5&lt;=R$178,MissFill!Q8,"")</f>
        <v>0</v>
      </c>
      <c r="S5" s="18">
        <f>IF($A5&lt;=S$178,MissFill!R8,"")</f>
        <v>0</v>
      </c>
      <c r="T5" s="18">
        <f>IF($A5&lt;=T$178,MissFill!S8,"")</f>
        <v>0</v>
      </c>
      <c r="U5" s="18">
        <f>IF($A5&lt;=U$178,MissFill!T8,"")</f>
        <v>0</v>
      </c>
      <c r="V5" s="18">
        <f>IF($A5&lt;=V$178,MissFill!U8,"")</f>
        <v>0</v>
      </c>
      <c r="W5" s="18">
        <f>IF($A5&lt;=W$178,MissFill!V8,"")</f>
        <v>0</v>
      </c>
      <c r="X5" s="18">
        <f>IF($A5&lt;=X$178,MissFill!W8,"")</f>
        <v>0</v>
      </c>
      <c r="Y5" s="18">
        <f>IF($A5&lt;=Y$178,MissFill!X8,"")</f>
        <v>0</v>
      </c>
      <c r="Z5" s="18">
        <f>IF($A5&lt;=Z$178,MissFill!Y8,"")</f>
        <v>0</v>
      </c>
      <c r="AA5" s="18">
        <f>IF($A5&lt;=AA$178,MissFill!Z8,"")</f>
        <v>0</v>
      </c>
      <c r="AB5" s="18">
        <f>IF($A5&lt;=AB$178,MissFill!AA8,"")</f>
        <v>0</v>
      </c>
      <c r="AC5" s="18">
        <f>IF($A5&lt;=AC$178,MissFill!AB8,"")</f>
        <v>0</v>
      </c>
      <c r="AD5" s="18">
        <f>IF($A5&lt;=AD$178,MissFill!AC8,"")</f>
        <v>0</v>
      </c>
      <c r="AE5" s="18">
        <f>IF($A5&lt;=AE$178,MissFill!AD8,"")</f>
        <v>0</v>
      </c>
      <c r="AF5" s="18">
        <f>IF($A5&lt;=AF$178,MissFill!AE8,"")</f>
        <v>0</v>
      </c>
      <c r="AG5" s="18">
        <f>IF($A5&lt;=AG$178,MissFill!AF8,"")</f>
        <v>0</v>
      </c>
      <c r="AH5" s="18">
        <f>IF($A5&lt;=AH$178,MissFill!AG8,"")</f>
        <v>0</v>
      </c>
      <c r="AI5" s="18">
        <f>IF($A5&lt;=AI$178,MissFill!AH8,"")</f>
        <v>0</v>
      </c>
      <c r="AJ5" s="18">
        <f>IF($A5&lt;=AJ$178,MissFill!AI8,"")</f>
        <v>0</v>
      </c>
      <c r="AK5" s="18">
        <f>IF($A5&lt;=AK$178,MissFill!AJ8,"")</f>
        <v>0</v>
      </c>
      <c r="AL5" s="18">
        <f>IF($A5&lt;=AL$178,MissFill!AK8,"")</f>
        <v>0</v>
      </c>
      <c r="AM5" s="18">
        <f>IF($A5&lt;=AM$178,MissFill!AL8,"")</f>
        <v>0</v>
      </c>
      <c r="AN5" s="18">
        <f>IF($A5&lt;=AN$178,MissFill!AM8,"")</f>
        <v>0</v>
      </c>
      <c r="AO5" s="18">
        <f>IF($A5&lt;=AO$178,MissFill!AN8,"")</f>
        <v>0</v>
      </c>
      <c r="AP5" s="18">
        <f>IF($A5&lt;=AP$178,MissFill!AO8,"")</f>
        <v>0</v>
      </c>
      <c r="AQ5" s="18">
        <f>IF($A5&lt;=AQ$178,MissFill!AP8,"")</f>
        <v>0</v>
      </c>
      <c r="AR5" s="18">
        <f>IF($A5&lt;=AR$178,MissFill!AQ8,"")</f>
        <v>0</v>
      </c>
      <c r="AS5" s="18">
        <f>IF($A5&lt;=AS$178,MissFill!AR8,"")</f>
        <v>0</v>
      </c>
      <c r="AT5" s="18">
        <f>IF($A5&lt;=AT$178,MissFill!AS8,"")</f>
        <v>0</v>
      </c>
      <c r="AU5" s="18">
        <f>IF($A5&lt;=AU$178,MissFill!AT8,"")</f>
        <v>0</v>
      </c>
      <c r="AV5" s="18">
        <f>IF($A5&lt;=AV$178,MissFill!AU8,"")</f>
        <v>0</v>
      </c>
      <c r="AW5" s="18">
        <f>IF($A5&lt;=AW$178,MissFill!AV8,"")</f>
        <v>0</v>
      </c>
      <c r="AX5" s="18">
        <f>IF($A5&lt;=AX$178,MissFill!AW8,"")</f>
        <v>0</v>
      </c>
    </row>
    <row r="6" spans="1:50" x14ac:dyDescent="0.25">
      <c r="A6" s="8">
        <v>44351</v>
      </c>
      <c r="B6" s="11">
        <v>155</v>
      </c>
      <c r="C6" s="18">
        <f>IF($A6&lt;=C$178,MissFill!B9,"")</f>
        <v>0</v>
      </c>
      <c r="D6" s="18">
        <f>IF($A6&lt;=D$178,MissFill!C9,"")</f>
        <v>3</v>
      </c>
      <c r="E6" s="18">
        <f>IF($A6&lt;=E$178,MissFill!D9,"")</f>
        <v>0.38511973192675802</v>
      </c>
      <c r="F6" s="18">
        <f>IF($A6&lt;=F$178,MissFill!E9,"")</f>
        <v>0</v>
      </c>
      <c r="G6" s="18">
        <f>IF($A6&lt;=G$178,MissFill!F9,"")</f>
        <v>0.30589455758505002</v>
      </c>
      <c r="H6" s="18">
        <f>IF($A6&lt;=H$178,MissFill!G9,"")</f>
        <v>0</v>
      </c>
      <c r="I6" s="18">
        <f>IF($A6&lt;=I$178,MissFill!H9,"")</f>
        <v>0</v>
      </c>
      <c r="J6" s="18">
        <f>IF($A6&lt;=J$178,MissFill!I9,"")</f>
        <v>0.49768362564327201</v>
      </c>
      <c r="K6" s="18">
        <f>IF($A6&lt;=K$178,MissFill!J9,"")</f>
        <v>0.59239860448204895</v>
      </c>
      <c r="L6" s="18">
        <f>IF($A6&lt;=L$178,MissFill!K9,"")</f>
        <v>0.748486270954283</v>
      </c>
      <c r="M6" s="18">
        <f>IF($A6&lt;=M$178,MissFill!L9,"")</f>
        <v>0.62664785745437301</v>
      </c>
      <c r="N6" s="18">
        <f>IF($A6&lt;=N$178,MissFill!M9,"")</f>
        <v>0.64742914218807901</v>
      </c>
      <c r="O6" s="18">
        <f>IF($A6&lt;=O$178,MissFill!N9,"")</f>
        <v>0.99453275138969199</v>
      </c>
      <c r="P6" s="18">
        <f>IF($A6&lt;=P$178,MissFill!O9,"")</f>
        <v>0.91021911966074298</v>
      </c>
      <c r="Q6" s="18">
        <f>IF($A6&lt;=Q$178,MissFill!P9,"")</f>
        <v>0.433552291062968</v>
      </c>
      <c r="R6" s="18">
        <f>IF($A6&lt;=R$178,MissFill!Q9,"")</f>
        <v>0.17607168427606301</v>
      </c>
      <c r="S6" s="18">
        <f>IF($A6&lt;=S$178,MissFill!R9,"")</f>
        <v>0.36010539664743402</v>
      </c>
      <c r="T6" s="18">
        <f>IF($A6&lt;=T$178,MissFill!S9,"")</f>
        <v>0.20389161342453699</v>
      </c>
      <c r="U6" s="18">
        <f>IF($A6&lt;=U$178,MissFill!T9,"")</f>
        <v>1.04637285048811</v>
      </c>
      <c r="V6" s="18">
        <f>IF($A6&lt;=V$178,MissFill!U9,"")</f>
        <v>0.44243091048592798</v>
      </c>
      <c r="W6" s="18">
        <f>IF($A6&lt;=W$178,MissFill!V9,"")</f>
        <v>0.37917205873705301</v>
      </c>
      <c r="X6" s="18">
        <f>IF($A6&lt;=X$178,MissFill!W9,"")</f>
        <v>0.72887421051301904</v>
      </c>
      <c r="Y6" s="18">
        <f>IF($A6&lt;=Y$178,MissFill!X9,"")</f>
        <v>1.6218294532798501</v>
      </c>
      <c r="Z6" s="18">
        <f>IF($A6&lt;=Z$178,MissFill!Y9,"")</f>
        <v>0</v>
      </c>
      <c r="AA6" s="18">
        <f>IF($A6&lt;=AA$178,MissFill!Z9,"")</f>
        <v>0.468061459759266</v>
      </c>
      <c r="AB6" s="18">
        <f>IF($A6&lt;=AB$178,MissFill!AA9,"")</f>
        <v>0.99542958507009704</v>
      </c>
      <c r="AC6" s="18">
        <f>IF($A6&lt;=AC$178,MissFill!AB9,"")</f>
        <v>0.35750693245498899</v>
      </c>
      <c r="AD6" s="18">
        <f>IF($A6&lt;=AD$178,MissFill!AC9,"")</f>
        <v>0.40132717212596702</v>
      </c>
      <c r="AE6" s="18">
        <f>IF($A6&lt;=AE$178,MissFill!AD9,"")</f>
        <v>0.49841727744626702</v>
      </c>
      <c r="AF6" s="18">
        <f>IF($A6&lt;=AF$178,MissFill!AE9,"")</f>
        <v>0.420100657510035</v>
      </c>
      <c r="AG6" s="18">
        <f>IF($A6&lt;=AG$178,MissFill!AF9,"")</f>
        <v>0.62794785692784105</v>
      </c>
      <c r="AH6" s="18">
        <f>IF($A6&lt;=AH$178,MissFill!AG9,"")</f>
        <v>0.240069431179116</v>
      </c>
      <c r="AI6" s="18">
        <f>IF($A6&lt;=AI$178,MissFill!AH9,"")</f>
        <v>0.29740533801912999</v>
      </c>
      <c r="AJ6" s="18">
        <f>IF($A6&lt;=AJ$178,MissFill!AI9,"")</f>
        <v>0.18129805474510899</v>
      </c>
      <c r="AK6" s="18">
        <f>IF($A6&lt;=AK$178,MissFill!AJ9,"")</f>
        <v>0.55190884899580706</v>
      </c>
      <c r="AL6" s="18">
        <f>IF($A6&lt;=AL$178,MissFill!AK9,"")</f>
        <v>1.18272614012771</v>
      </c>
      <c r="AM6" s="18">
        <f>IF($A6&lt;=AM$178,MissFill!AL9,"")</f>
        <v>0.46535519635536798</v>
      </c>
      <c r="AN6" s="18">
        <f>IF($A6&lt;=AN$178,MissFill!AM9,"")</f>
        <v>0.48368838539548598</v>
      </c>
      <c r="AO6" s="18">
        <f>IF($A6&lt;=AO$178,MissFill!AN9,"")</f>
        <v>0.88663887168824196</v>
      </c>
      <c r="AP6" s="18">
        <f>IF($A6&lt;=AP$178,MissFill!AO9,"")</f>
        <v>0.89010315151510599</v>
      </c>
      <c r="AQ6" s="18">
        <f>IF($A6&lt;=AQ$178,MissFill!AP9,"")</f>
        <v>0.53661286237337502</v>
      </c>
      <c r="AR6" s="18">
        <f>IF($A6&lt;=AR$178,MissFill!AQ9,"")</f>
        <v>1.1827140062052099</v>
      </c>
      <c r="AS6" s="18">
        <f>IF($A6&lt;=AS$178,MissFill!AR9,"")</f>
        <v>0.67623703093471599</v>
      </c>
      <c r="AT6" s="18">
        <f>IF($A6&lt;=AT$178,MissFill!AS9,"")</f>
        <v>0.68854196164320403</v>
      </c>
      <c r="AU6" s="18">
        <f>IF($A6&lt;=AU$178,MissFill!AT9,"")</f>
        <v>0.834580946676028</v>
      </c>
      <c r="AV6" s="18">
        <f>IF($A6&lt;=AV$178,MissFill!AU9,"")</f>
        <v>1.0584247466041199</v>
      </c>
      <c r="AW6" s="18">
        <f>IF($A6&lt;=AW$178,MissFill!AV9,"")</f>
        <v>0.393449678701636</v>
      </c>
      <c r="AX6" s="18">
        <f>IF($A6&lt;=AX$178,MissFill!AW9,"")</f>
        <v>0.50184631798795398</v>
      </c>
    </row>
    <row r="7" spans="1:50" x14ac:dyDescent="0.25">
      <c r="A7" s="8">
        <v>44352</v>
      </c>
      <c r="B7" s="11">
        <v>156</v>
      </c>
      <c r="C7" s="18">
        <f>IF($A7&lt;=C$178,MissFill!B10,"")</f>
        <v>0</v>
      </c>
      <c r="D7" s="18">
        <f>IF($A7&lt;=D$178,MissFill!C10,"")</f>
        <v>0</v>
      </c>
      <c r="E7" s="18">
        <f>IF($A7&lt;=E$178,MissFill!D10,"")</f>
        <v>0</v>
      </c>
      <c r="F7" s="18">
        <f>IF($A7&lt;=F$178,MissFill!E10,"")</f>
        <v>0</v>
      </c>
      <c r="G7" s="18">
        <f>IF($A7&lt;=G$178,MissFill!F10,"")</f>
        <v>0</v>
      </c>
      <c r="H7" s="18">
        <f>IF($A7&lt;=H$178,MissFill!G10,"")</f>
        <v>0</v>
      </c>
      <c r="I7" s="18">
        <f>IF($A7&lt;=I$178,MissFill!H10,"")</f>
        <v>0</v>
      </c>
      <c r="J7" s="18">
        <f>IF($A7&lt;=J$178,MissFill!I10,"")</f>
        <v>0</v>
      </c>
      <c r="K7" s="18">
        <f>IF($A7&lt;=K$178,MissFill!J10,"")</f>
        <v>0</v>
      </c>
      <c r="L7" s="18">
        <f>IF($A7&lt;=L$178,MissFill!K10,"")</f>
        <v>0</v>
      </c>
      <c r="M7" s="18">
        <f>IF($A7&lt;=M$178,MissFill!L10,"")</f>
        <v>0</v>
      </c>
      <c r="N7" s="18">
        <f>IF($A7&lt;=N$178,MissFill!M10,"")</f>
        <v>0</v>
      </c>
      <c r="O7" s="18">
        <f>IF($A7&lt;=O$178,MissFill!N10,"")</f>
        <v>0</v>
      </c>
      <c r="P7" s="18">
        <f>IF($A7&lt;=P$178,MissFill!O10,"")</f>
        <v>0</v>
      </c>
      <c r="Q7" s="18">
        <f>IF($A7&lt;=Q$178,MissFill!P10,"")</f>
        <v>0</v>
      </c>
      <c r="R7" s="18">
        <f>IF($A7&lt;=R$178,MissFill!Q10,"")</f>
        <v>0</v>
      </c>
      <c r="S7" s="18">
        <f>IF($A7&lt;=S$178,MissFill!R10,"")</f>
        <v>0</v>
      </c>
      <c r="T7" s="18">
        <f>IF($A7&lt;=T$178,MissFill!S10,"")</f>
        <v>0</v>
      </c>
      <c r="U7" s="18">
        <f>IF($A7&lt;=U$178,MissFill!T10,"")</f>
        <v>0</v>
      </c>
      <c r="V7" s="18">
        <f>IF($A7&lt;=V$178,MissFill!U10,"")</f>
        <v>0</v>
      </c>
      <c r="W7" s="18">
        <f>IF($A7&lt;=W$178,MissFill!V10,"")</f>
        <v>0</v>
      </c>
      <c r="X7" s="18">
        <f>IF($A7&lt;=X$178,MissFill!W10,"")</f>
        <v>0</v>
      </c>
      <c r="Y7" s="18">
        <f>IF($A7&lt;=Y$178,MissFill!X10,"")</f>
        <v>0</v>
      </c>
      <c r="Z7" s="18">
        <f>IF($A7&lt;=Z$178,MissFill!Y10,"")</f>
        <v>0</v>
      </c>
      <c r="AA7" s="18">
        <f>IF($A7&lt;=AA$178,MissFill!Z10,"")</f>
        <v>0</v>
      </c>
      <c r="AB7" s="18">
        <f>IF($A7&lt;=AB$178,MissFill!AA10,"")</f>
        <v>0</v>
      </c>
      <c r="AC7" s="18">
        <f>IF($A7&lt;=AC$178,MissFill!AB10,"")</f>
        <v>0</v>
      </c>
      <c r="AD7" s="18">
        <f>IF($A7&lt;=AD$178,MissFill!AC10,"")</f>
        <v>0</v>
      </c>
      <c r="AE7" s="18">
        <f>IF($A7&lt;=AE$178,MissFill!AD10,"")</f>
        <v>0</v>
      </c>
      <c r="AF7" s="18">
        <f>IF($A7&lt;=AF$178,MissFill!AE10,"")</f>
        <v>0</v>
      </c>
      <c r="AG7" s="18">
        <f>IF($A7&lt;=AG$178,MissFill!AF10,"")</f>
        <v>0</v>
      </c>
      <c r="AH7" s="18">
        <f>IF($A7&lt;=AH$178,MissFill!AG10,"")</f>
        <v>0</v>
      </c>
      <c r="AI7" s="18">
        <f>IF($A7&lt;=AI$178,MissFill!AH10,"")</f>
        <v>0</v>
      </c>
      <c r="AJ7" s="18">
        <f>IF($A7&lt;=AJ$178,MissFill!AI10,"")</f>
        <v>0</v>
      </c>
      <c r="AK7" s="18">
        <f>IF($A7&lt;=AK$178,MissFill!AJ10,"")</f>
        <v>0</v>
      </c>
      <c r="AL7" s="18">
        <f>IF($A7&lt;=AL$178,MissFill!AK10,"")</f>
        <v>0</v>
      </c>
      <c r="AM7" s="18">
        <f>IF($A7&lt;=AM$178,MissFill!AL10,"")</f>
        <v>0</v>
      </c>
      <c r="AN7" s="18">
        <f>IF($A7&lt;=AN$178,MissFill!AM10,"")</f>
        <v>0</v>
      </c>
      <c r="AO7" s="18">
        <f>IF($A7&lt;=AO$178,MissFill!AN10,"")</f>
        <v>0</v>
      </c>
      <c r="AP7" s="18">
        <f>IF($A7&lt;=AP$178,MissFill!AO10,"")</f>
        <v>0</v>
      </c>
      <c r="AQ7" s="18">
        <f>IF($A7&lt;=AQ$178,MissFill!AP10,"")</f>
        <v>0</v>
      </c>
      <c r="AR7" s="18">
        <f>IF($A7&lt;=AR$178,MissFill!AQ10,"")</f>
        <v>0</v>
      </c>
      <c r="AS7" s="18">
        <f>IF($A7&lt;=AS$178,MissFill!AR10,"")</f>
        <v>0</v>
      </c>
      <c r="AT7" s="18">
        <f>IF($A7&lt;=AT$178,MissFill!AS10,"")</f>
        <v>0</v>
      </c>
      <c r="AU7" s="18">
        <f>IF($A7&lt;=AU$178,MissFill!AT10,"")</f>
        <v>0</v>
      </c>
      <c r="AV7" s="18">
        <f>IF($A7&lt;=AV$178,MissFill!AU10,"")</f>
        <v>0</v>
      </c>
      <c r="AW7" s="18">
        <f>IF($A7&lt;=AW$178,MissFill!AV10,"")</f>
        <v>0</v>
      </c>
      <c r="AX7" s="18">
        <f>IF($A7&lt;=AX$178,MissFill!AW10,"")</f>
        <v>0</v>
      </c>
    </row>
    <row r="8" spans="1:50" x14ac:dyDescent="0.25">
      <c r="A8" s="8">
        <v>44353</v>
      </c>
      <c r="B8" s="11">
        <v>157</v>
      </c>
      <c r="C8" s="18">
        <f>IF($A8&lt;=C$178,MissFill!B11,"")</f>
        <v>0</v>
      </c>
      <c r="D8" s="18">
        <f>IF($A8&lt;=D$178,MissFill!C11,"")</f>
        <v>0</v>
      </c>
      <c r="E8" s="18">
        <f>IF($A8&lt;=E$178,MissFill!D11,"")</f>
        <v>9.2929724808187402</v>
      </c>
      <c r="F8" s="18">
        <f>IF($A8&lt;=F$178,MissFill!E11,"")</f>
        <v>0</v>
      </c>
      <c r="G8" s="18">
        <f>IF($A8&lt;=G$178,MissFill!F11,"")</f>
        <v>2</v>
      </c>
      <c r="H8" s="18">
        <f>IF($A8&lt;=H$178,MissFill!G11,"")</f>
        <v>0</v>
      </c>
      <c r="I8" s="18">
        <f>IF($A8&lt;=I$178,MissFill!H11,"")</f>
        <v>0</v>
      </c>
      <c r="J8" s="18">
        <f>IF($A8&lt;=J$178,MissFill!I11,"")</f>
        <v>0</v>
      </c>
      <c r="K8" s="18">
        <f>IF($A8&lt;=K$178,MissFill!J11,"")</f>
        <v>14.294629627819299</v>
      </c>
      <c r="L8" s="18">
        <f>IF($A8&lt;=L$178,MissFill!K11,"")</f>
        <v>18.061038538743801</v>
      </c>
      <c r="M8" s="18">
        <f>IF($A8&lt;=M$178,MissFill!L11,"")</f>
        <v>15.1210670713781</v>
      </c>
      <c r="N8" s="18">
        <f>IF($A8&lt;=N$178,MissFill!M11,"")</f>
        <v>15.6225212733888</v>
      </c>
      <c r="O8" s="18">
        <f>IF($A8&lt;=O$178,MissFill!N11,"")</f>
        <v>23.9981614278555</v>
      </c>
      <c r="P8" s="18">
        <f>IF($A8&lt;=P$178,MissFill!O11,"")</f>
        <v>21.963666195407001</v>
      </c>
      <c r="Q8" s="18">
        <f>IF($A8&lt;=Q$178,MissFill!P11,"")</f>
        <v>10.461654336746699</v>
      </c>
      <c r="R8" s="18">
        <f>IF($A8&lt;=R$178,MissFill!Q11,"")</f>
        <v>4.2486249928446798</v>
      </c>
      <c r="S8" s="18">
        <f>IF($A8&lt;=S$178,MissFill!R11,"")</f>
        <v>8.6893744135199604</v>
      </c>
      <c r="T8" s="18">
        <f>IF($A8&lt;=T$178,MissFill!S11,"")</f>
        <v>4.9199222933823199</v>
      </c>
      <c r="U8" s="18">
        <f>IF($A8&lt;=U$178,MissFill!T11,"")</f>
        <v>7</v>
      </c>
      <c r="V8" s="18">
        <f>IF($A8&lt;=V$178,MissFill!U11,"")</f>
        <v>0</v>
      </c>
      <c r="W8" s="18">
        <f>IF($A8&lt;=W$178,MissFill!V11,"")</f>
        <v>9.1494546272284794</v>
      </c>
      <c r="X8" s="18">
        <f>IF($A8&lt;=X$178,MissFill!W11,"")</f>
        <v>17.587797847424898</v>
      </c>
      <c r="Y8" s="18">
        <f>IF($A8&lt;=Y$178,MissFill!X11,"")</f>
        <v>39.134885223343602</v>
      </c>
      <c r="Z8" s="18">
        <f>IF($A8&lt;=Z$178,MissFill!Y11,"")</f>
        <v>128</v>
      </c>
      <c r="AA8" s="18">
        <f>IF($A8&lt;=AA$178,MissFill!Z11,"")</f>
        <v>2</v>
      </c>
      <c r="AB8" s="18">
        <f>IF($A8&lt;=AB$178,MissFill!AA11,"")</f>
        <v>24.019802142237999</v>
      </c>
      <c r="AC8" s="18">
        <f>IF($A8&lt;=AC$178,MissFill!AB11,"")</f>
        <v>8.6266732596993894</v>
      </c>
      <c r="AD8" s="18">
        <f>IF($A8&lt;=AD$178,MissFill!AC11,"")</f>
        <v>9.6840594407405902</v>
      </c>
      <c r="AE8" s="18">
        <f>IF($A8&lt;=AE$178,MissFill!AD11,"")</f>
        <v>12.0268520963273</v>
      </c>
      <c r="AF8" s="18">
        <f>IF($A8&lt;=AF$178,MissFill!AE11,"")</f>
        <v>10.137065271370901</v>
      </c>
      <c r="AG8" s="18">
        <f>IF($A8&lt;=AG$178,MissFill!AF11,"")</f>
        <v>15.1524362062601</v>
      </c>
      <c r="AH8" s="18">
        <f>IF($A8&lt;=AH$178,MissFill!AG11,"")</f>
        <v>5.7928961795994898</v>
      </c>
      <c r="AI8" s="18">
        <f>IF($A8&lt;=AI$178,MissFill!AH11,"")</f>
        <v>7.1764165808561096</v>
      </c>
      <c r="AJ8" s="18">
        <f>IF($A8&lt;=AJ$178,MissFill!AI11,"")</f>
        <v>4.3747377732968804</v>
      </c>
      <c r="AK8" s="18">
        <f>IF($A8&lt;=AK$178,MissFill!AJ11,"")</f>
        <v>13.317608358148901</v>
      </c>
      <c r="AL8" s="18">
        <f>IF($A8&lt;=AL$178,MissFill!AK11,"")</f>
        <v>28.539284266290998</v>
      </c>
      <c r="AM8" s="18">
        <f>IF($A8&lt;=AM$178,MissFill!AL11,"")</f>
        <v>11.2290612218035</v>
      </c>
      <c r="AN8" s="18">
        <f>IF($A8&lt;=AN$178,MissFill!AM11,"")</f>
        <v>11.6714426632117</v>
      </c>
      <c r="AO8" s="18">
        <f>IF($A8&lt;=AO$178,MissFill!AN11,"")</f>
        <v>21.394672824798999</v>
      </c>
      <c r="AP8" s="18">
        <f>IF($A8&lt;=AP$178,MissFill!AO11,"")</f>
        <v>21.478266200364502</v>
      </c>
      <c r="AQ8" s="18">
        <f>IF($A8&lt;=AQ$178,MissFill!AP11,"")</f>
        <v>12.9485148846275</v>
      </c>
      <c r="AR8" s="18">
        <f>IF($A8&lt;=AR$178,MissFill!AQ11,"")</f>
        <v>28.5389914941547</v>
      </c>
      <c r="AS8" s="18">
        <f>IF($A8&lt;=AS$178,MissFill!AR11,"")</f>
        <v>16.317658179655599</v>
      </c>
      <c r="AT8" s="18">
        <f>IF($A8&lt;=AT$178,MissFill!AS11,"")</f>
        <v>16.6145772261732</v>
      </c>
      <c r="AU8" s="18">
        <f>IF($A8&lt;=AU$178,MissFill!AT11,"")</f>
        <v>20.138510597787</v>
      </c>
      <c r="AV8" s="18">
        <f>IF($A8&lt;=AV$178,MissFill!AU11,"")</f>
        <v>25.539880899739298</v>
      </c>
      <c r="AW8" s="18">
        <f>IF($A8&lt;=AW$178,MissFill!AV11,"")</f>
        <v>9.4939748603035792</v>
      </c>
      <c r="AX8" s="18">
        <f>IF($A8&lt;=AX$178,MissFill!AW11,"")</f>
        <v>12.109595165348299</v>
      </c>
    </row>
    <row r="9" spans="1:50" x14ac:dyDescent="0.25">
      <c r="A9" s="8">
        <v>44354</v>
      </c>
      <c r="B9" s="11">
        <v>158</v>
      </c>
      <c r="C9" s="18">
        <f>IF($A9&lt;=C$178,MissFill!B12,"")</f>
        <v>0</v>
      </c>
      <c r="D9" s="18">
        <f>IF($A9&lt;=D$178,MissFill!C12,"")</f>
        <v>0</v>
      </c>
      <c r="E9" s="18">
        <f>IF($A9&lt;=E$178,MissFill!D12,"")</f>
        <v>0</v>
      </c>
      <c r="F9" s="18">
        <f>IF($A9&lt;=F$178,MissFill!E12,"")</f>
        <v>0</v>
      </c>
      <c r="G9" s="18">
        <f>IF($A9&lt;=G$178,MissFill!F12,"")</f>
        <v>0</v>
      </c>
      <c r="H9" s="18">
        <f>IF($A9&lt;=H$178,MissFill!G12,"")</f>
        <v>0</v>
      </c>
      <c r="I9" s="18">
        <f>IF($A9&lt;=I$178,MissFill!H12,"")</f>
        <v>0</v>
      </c>
      <c r="J9" s="18">
        <f>IF($A9&lt;=J$178,MissFill!I12,"")</f>
        <v>0</v>
      </c>
      <c r="K9" s="18">
        <f>IF($A9&lt;=K$178,MissFill!J12,"")</f>
        <v>0</v>
      </c>
      <c r="L9" s="18">
        <f>IF($A9&lt;=L$178,MissFill!K12,"")</f>
        <v>0</v>
      </c>
      <c r="M9" s="18">
        <f>IF($A9&lt;=M$178,MissFill!L12,"")</f>
        <v>0</v>
      </c>
      <c r="N9" s="18">
        <f>IF($A9&lt;=N$178,MissFill!M12,"")</f>
        <v>0</v>
      </c>
      <c r="O9" s="18">
        <f>IF($A9&lt;=O$178,MissFill!N12,"")</f>
        <v>0</v>
      </c>
      <c r="P9" s="18">
        <f>IF($A9&lt;=P$178,MissFill!O12,"")</f>
        <v>0</v>
      </c>
      <c r="Q9" s="18">
        <f>IF($A9&lt;=Q$178,MissFill!P12,"")</f>
        <v>0</v>
      </c>
      <c r="R9" s="18">
        <f>IF($A9&lt;=R$178,MissFill!Q12,"")</f>
        <v>0</v>
      </c>
      <c r="S9" s="18">
        <f>IF($A9&lt;=S$178,MissFill!R12,"")</f>
        <v>0</v>
      </c>
      <c r="T9" s="18">
        <f>IF($A9&lt;=T$178,MissFill!S12,"")</f>
        <v>0</v>
      </c>
      <c r="U9" s="18">
        <f>IF($A9&lt;=U$178,MissFill!T12,"")</f>
        <v>0</v>
      </c>
      <c r="V9" s="18">
        <f>IF($A9&lt;=V$178,MissFill!U12,"")</f>
        <v>0</v>
      </c>
      <c r="W9" s="18">
        <f>IF($A9&lt;=W$178,MissFill!V12,"")</f>
        <v>0</v>
      </c>
      <c r="X9" s="18">
        <f>IF($A9&lt;=X$178,MissFill!W12,"")</f>
        <v>0</v>
      </c>
      <c r="Y9" s="18">
        <f>IF($A9&lt;=Y$178,MissFill!X12,"")</f>
        <v>0</v>
      </c>
      <c r="Z9" s="18">
        <f>IF($A9&lt;=Z$178,MissFill!Y12,"")</f>
        <v>0</v>
      </c>
      <c r="AA9" s="18">
        <f>IF($A9&lt;=AA$178,MissFill!Z12,"")</f>
        <v>0</v>
      </c>
      <c r="AB9" s="18">
        <f>IF($A9&lt;=AB$178,MissFill!AA12,"")</f>
        <v>0</v>
      </c>
      <c r="AC9" s="18">
        <f>IF($A9&lt;=AC$178,MissFill!AB12,"")</f>
        <v>0</v>
      </c>
      <c r="AD9" s="18">
        <f>IF($A9&lt;=AD$178,MissFill!AC12,"")</f>
        <v>0</v>
      </c>
      <c r="AE9" s="18">
        <f>IF($A9&lt;=AE$178,MissFill!AD12,"")</f>
        <v>0</v>
      </c>
      <c r="AF9" s="18">
        <f>IF($A9&lt;=AF$178,MissFill!AE12,"")</f>
        <v>0</v>
      </c>
      <c r="AG9" s="18">
        <f>IF($A9&lt;=AG$178,MissFill!AF12,"")</f>
        <v>0</v>
      </c>
      <c r="AH9" s="18">
        <f>IF($A9&lt;=AH$178,MissFill!AG12,"")</f>
        <v>0</v>
      </c>
      <c r="AI9" s="18">
        <f>IF($A9&lt;=AI$178,MissFill!AH12,"")</f>
        <v>0</v>
      </c>
      <c r="AJ9" s="18">
        <f>IF($A9&lt;=AJ$178,MissFill!AI12,"")</f>
        <v>0</v>
      </c>
      <c r="AK9" s="18">
        <f>IF($A9&lt;=AK$178,MissFill!AJ12,"")</f>
        <v>0</v>
      </c>
      <c r="AL9" s="18">
        <f>IF($A9&lt;=AL$178,MissFill!AK12,"")</f>
        <v>0</v>
      </c>
      <c r="AM9" s="18">
        <f>IF($A9&lt;=AM$178,MissFill!AL12,"")</f>
        <v>0</v>
      </c>
      <c r="AN9" s="18">
        <f>IF($A9&lt;=AN$178,MissFill!AM12,"")</f>
        <v>0</v>
      </c>
      <c r="AO9" s="18">
        <f>IF($A9&lt;=AO$178,MissFill!AN12,"")</f>
        <v>0</v>
      </c>
      <c r="AP9" s="18">
        <f>IF($A9&lt;=AP$178,MissFill!AO12,"")</f>
        <v>0</v>
      </c>
      <c r="AQ9" s="18">
        <f>IF($A9&lt;=AQ$178,MissFill!AP12,"")</f>
        <v>0</v>
      </c>
      <c r="AR9" s="18">
        <f>IF($A9&lt;=AR$178,MissFill!AQ12,"")</f>
        <v>0</v>
      </c>
      <c r="AS9" s="18">
        <f>IF($A9&lt;=AS$178,MissFill!AR12,"")</f>
        <v>0</v>
      </c>
      <c r="AT9" s="18">
        <f>IF($A9&lt;=AT$178,MissFill!AS12,"")</f>
        <v>0</v>
      </c>
      <c r="AU9" s="18">
        <f>IF($A9&lt;=AU$178,MissFill!AT12,"")</f>
        <v>0</v>
      </c>
      <c r="AV9" s="18">
        <f>IF($A9&lt;=AV$178,MissFill!AU12,"")</f>
        <v>0</v>
      </c>
      <c r="AW9" s="18">
        <f>IF($A9&lt;=AW$178,MissFill!AV12,"")</f>
        <v>0</v>
      </c>
      <c r="AX9" s="18">
        <f>IF($A9&lt;=AX$178,MissFill!AW12,"")</f>
        <v>0</v>
      </c>
    </row>
    <row r="10" spans="1:50" x14ac:dyDescent="0.25">
      <c r="A10" s="8">
        <v>44355</v>
      </c>
      <c r="B10" s="11">
        <v>159</v>
      </c>
      <c r="C10" s="18">
        <f>IF($A10&lt;=C$178,MissFill!B13,"")</f>
        <v>0</v>
      </c>
      <c r="D10" s="18">
        <f>IF($A10&lt;=D$178,MissFill!C13,"")</f>
        <v>0</v>
      </c>
      <c r="E10" s="18">
        <f>IF($A10&lt;=E$178,MissFill!D13,"")</f>
        <v>1.11018718129551</v>
      </c>
      <c r="F10" s="18">
        <f>IF($A10&lt;=F$178,MissFill!E13,"")</f>
        <v>0</v>
      </c>
      <c r="G10" s="18">
        <f>IF($A10&lt;=G$178,MissFill!F13,"")</f>
        <v>0</v>
      </c>
      <c r="H10" s="18">
        <f>IF($A10&lt;=H$178,MissFill!G13,"")</f>
        <v>0</v>
      </c>
      <c r="I10" s="18">
        <f>IF($A10&lt;=I$178,MissFill!H13,"")</f>
        <v>0</v>
      </c>
      <c r="J10" s="18">
        <f>IF($A10&lt;=J$178,MissFill!I13,"")</f>
        <v>0</v>
      </c>
      <c r="K10" s="18">
        <f>IF($A10&lt;=K$178,MissFill!J13,"")</f>
        <v>1.7077113493129401</v>
      </c>
      <c r="L10" s="18">
        <f>IF($A10&lt;=L$178,MissFill!K13,"")</f>
        <v>2.1576662912295599</v>
      </c>
      <c r="M10" s="18">
        <f>IF($A10&lt;=M$178,MissFill!L13,"")</f>
        <v>1.80644189635465</v>
      </c>
      <c r="N10" s="18">
        <f>IF($A10&lt;=N$178,MissFill!M13,"")</f>
        <v>1.8663482426384399</v>
      </c>
      <c r="O10" s="18">
        <f>IF($A10&lt;=O$178,MissFill!N13,"")</f>
        <v>2.8669460981676198</v>
      </c>
      <c r="P10" s="18">
        <f>IF($A10&lt;=P$178,MissFill!O13,"")</f>
        <v>2.6238946384118198</v>
      </c>
      <c r="Q10" s="18">
        <f>IF($A10&lt;=Q$178,MissFill!P13,"")</f>
        <v>1.2498040390721401</v>
      </c>
      <c r="R10" s="18">
        <f>IF($A10&lt;=R$178,MissFill!Q13,"")</f>
        <v>0.50756300157004897</v>
      </c>
      <c r="S10" s="18">
        <f>IF($A10&lt;=S$178,MissFill!R13,"")</f>
        <v>1.0380781938114401</v>
      </c>
      <c r="T10" s="18">
        <f>IF($A10&lt;=T$178,MissFill!S13,"")</f>
        <v>0.58775969422593399</v>
      </c>
      <c r="U10" s="18">
        <f>IF($A10&lt;=U$178,MissFill!T13,"")</f>
        <v>2</v>
      </c>
      <c r="V10" s="18">
        <f>IF($A10&lt;=V$178,MissFill!U13,"")</f>
        <v>0</v>
      </c>
      <c r="W10" s="18">
        <f>IF($A10&lt;=W$178,MissFill!V13,"")</f>
        <v>1.0930417867695801</v>
      </c>
      <c r="X10" s="18">
        <f>IF($A10&lt;=X$178,MissFill!W13,"")</f>
        <v>2.10113047913288</v>
      </c>
      <c r="Y10" s="18">
        <f>IF($A10&lt;=Y$178,MissFill!X13,"")</f>
        <v>4.6752584294668198</v>
      </c>
      <c r="Z10" s="18">
        <f>IF($A10&lt;=Z$178,MissFill!Y13,"")</f>
        <v>0</v>
      </c>
      <c r="AA10" s="18">
        <f>IF($A10&lt;=AA$178,MissFill!Z13,"")</f>
        <v>0</v>
      </c>
      <c r="AB10" s="18">
        <f>IF($A10&lt;=AB$178,MissFill!AA13,"")</f>
        <v>2.8695314117866602</v>
      </c>
      <c r="AC10" s="18">
        <f>IF($A10&lt;=AC$178,MissFill!AB13,"")</f>
        <v>1.03058758569604</v>
      </c>
      <c r="AD10" s="18">
        <f>IF($A10&lt;=AD$178,MissFill!AC13,"")</f>
        <v>1.15690847890355</v>
      </c>
      <c r="AE10" s="18">
        <f>IF($A10&lt;=AE$178,MissFill!AD13,"")</f>
        <v>1.4367907642522599</v>
      </c>
      <c r="AF10" s="18">
        <f>IF($A10&lt;=AF$178,MissFill!AE13,"")</f>
        <v>1.21102692891632</v>
      </c>
      <c r="AG10" s="18">
        <f>IF($A10&lt;=AG$178,MissFill!AF13,"")</f>
        <v>1.8101894180875</v>
      </c>
      <c r="AH10" s="18">
        <f>IF($A10&lt;=AH$178,MissFill!AG13,"")</f>
        <v>0.69204972862738001</v>
      </c>
      <c r="AI10" s="18">
        <f>IF($A10&lt;=AI$178,MissFill!AH13,"")</f>
        <v>0.85733232451568198</v>
      </c>
      <c r="AJ10" s="18">
        <f>IF($A10&lt;=AJ$178,MissFill!AI13,"")</f>
        <v>0.52262909519016099</v>
      </c>
      <c r="AK10" s="18">
        <f>IF($A10&lt;=AK$178,MissFill!AJ13,"")</f>
        <v>1.59099127011383</v>
      </c>
      <c r="AL10" s="18">
        <f>IF($A10&lt;=AL$178,MissFill!AK13,"")</f>
        <v>3.4094524258877801</v>
      </c>
      <c r="AM10" s="18">
        <f>IF($A10&lt;=AM$178,MissFill!AL13,"")</f>
        <v>1.3414824866396799</v>
      </c>
      <c r="AN10" s="18">
        <f>IF($A10&lt;=AN$178,MissFill!AM13,"")</f>
        <v>16</v>
      </c>
      <c r="AO10" s="18">
        <f>IF($A10&lt;=AO$178,MissFill!AN13,"")</f>
        <v>2.5559197104924598</v>
      </c>
      <c r="AP10" s="18">
        <f>IF($A10&lt;=AP$178,MissFill!AO13,"")</f>
        <v>2.5659062131818899</v>
      </c>
      <c r="AQ10" s="18">
        <f>IF($A10&lt;=AQ$178,MissFill!AP13,"")</f>
        <v>1.54689743040089</v>
      </c>
      <c r="AR10" s="18">
        <f>IF($A10&lt;=AR$178,MissFill!AQ13,"")</f>
        <v>3.40941745077299</v>
      </c>
      <c r="AS10" s="18">
        <f>IF($A10&lt;=AS$178,MissFill!AR13,"")</f>
        <v>1.94939294076964</v>
      </c>
      <c r="AT10" s="18">
        <f>IF($A10&lt;=AT$178,MissFill!AS13,"")</f>
        <v>1.9848644457815801</v>
      </c>
      <c r="AU10" s="18">
        <f>IF($A10&lt;=AU$178,MissFill!AT13,"")</f>
        <v>2.40585198968403</v>
      </c>
      <c r="AV10" s="18">
        <f>IF($A10&lt;=AV$178,MissFill!AU13,"")</f>
        <v>3.0511279859585501</v>
      </c>
      <c r="AW10" s="18">
        <f>IF($A10&lt;=AW$178,MissFill!AV13,"")</f>
        <v>1.1341999795875799</v>
      </c>
      <c r="AX10" s="18">
        <f>IF($A10&lt;=AX$178,MissFill!AW13,"")</f>
        <v>1.4466756855379099</v>
      </c>
    </row>
    <row r="11" spans="1:50" x14ac:dyDescent="0.25">
      <c r="A11" s="8">
        <v>44356</v>
      </c>
      <c r="B11" s="11">
        <v>160</v>
      </c>
      <c r="C11" s="18">
        <f>IF($A11&lt;=C$178,MissFill!B14,"")</f>
        <v>0</v>
      </c>
      <c r="D11" s="18">
        <f>IF($A11&lt;=D$178,MissFill!C14,"")</f>
        <v>1</v>
      </c>
      <c r="E11" s="18">
        <f>IF($A11&lt;=E$178,MissFill!D14,"")</f>
        <v>2.9570239341701599</v>
      </c>
      <c r="F11" s="18">
        <f>IF($A11&lt;=F$178,MissFill!E14,"")</f>
        <v>0</v>
      </c>
      <c r="G11" s="18">
        <f>IF($A11&lt;=G$178,MissFill!F14,"")</f>
        <v>0</v>
      </c>
      <c r="H11" s="18">
        <f>IF($A11&lt;=H$178,MissFill!G14,"")</f>
        <v>0</v>
      </c>
      <c r="I11" s="18">
        <f>IF($A11&lt;=I$178,MissFill!H14,"")</f>
        <v>0</v>
      </c>
      <c r="J11" s="18">
        <f>IF($A11&lt;=J$178,MissFill!I14,"")</f>
        <v>0</v>
      </c>
      <c r="K11" s="18">
        <f>IF($A11&lt;=K$178,MissFill!J14,"")</f>
        <v>0</v>
      </c>
      <c r="L11" s="18">
        <f>IF($A11&lt;=L$178,MissFill!K14,"")</f>
        <v>5.7470226397005799</v>
      </c>
      <c r="M11" s="18">
        <f>IF($A11&lt;=M$178,MissFill!L14,"")</f>
        <v>4.8115236901953802</v>
      </c>
      <c r="N11" s="18">
        <f>IF($A11&lt;=N$178,MissFill!M14,"")</f>
        <v>4.9710864223353699</v>
      </c>
      <c r="O11" s="18">
        <f>IF($A11&lt;=O$178,MissFill!N14,"")</f>
        <v>7.6362152018201197</v>
      </c>
      <c r="P11" s="18">
        <f>IF($A11&lt;=P$178,MissFill!O14,"")</f>
        <v>6.9888387992239496</v>
      </c>
      <c r="Q11" s="18">
        <f>IF($A11&lt;=Q$178,MissFill!P14,"")</f>
        <v>3.3288985129056301</v>
      </c>
      <c r="R11" s="18">
        <f>IF($A11&lt;=R$178,MissFill!Q14,"")</f>
        <v>1.3519125145380999</v>
      </c>
      <c r="S11" s="18">
        <f>IF($A11&lt;=S$178,MissFill!R14,"")</f>
        <v>2.7649590236723598</v>
      </c>
      <c r="T11" s="18">
        <f>IF($A11&lt;=T$178,MissFill!S14,"")</f>
        <v>1.5655193221561401</v>
      </c>
      <c r="U11" s="18">
        <f>IF($A11&lt;=U$178,MissFill!T14,"")</f>
        <v>28</v>
      </c>
      <c r="V11" s="18">
        <f>IF($A11&lt;=V$178,MissFill!U14,"")</f>
        <v>0</v>
      </c>
      <c r="W11" s="18">
        <f>IF($A11&lt;=W$178,MissFill!V14,"")</f>
        <v>1</v>
      </c>
      <c r="X11" s="18">
        <f>IF($A11&lt;=X$178,MissFill!W14,"")</f>
        <v>0</v>
      </c>
      <c r="Y11" s="18">
        <f>IF($A11&lt;=Y$178,MissFill!X14,"")</f>
        <v>12.4527208657857</v>
      </c>
      <c r="Z11" s="18">
        <f>IF($A11&lt;=Z$178,MissFill!Y14,"")</f>
        <v>12</v>
      </c>
      <c r="AA11" s="18">
        <f>IF($A11&lt;=AA$178,MissFill!Z14,"")</f>
        <v>0</v>
      </c>
      <c r="AB11" s="18">
        <f>IF($A11&lt;=AB$178,MissFill!AA14,"")</f>
        <v>7.6431012802090796</v>
      </c>
      <c r="AC11" s="18">
        <f>IF($A11&lt;=AC$178,MissFill!AB14,"")</f>
        <v>2.7450075170390398</v>
      </c>
      <c r="AD11" s="18">
        <f>IF($A11&lt;=AD$178,MissFill!AC14,"")</f>
        <v>3.0814678104150399</v>
      </c>
      <c r="AE11" s="18">
        <f>IF($A11&lt;=AE$178,MissFill!AD14,"")</f>
        <v>3.82694445680879</v>
      </c>
      <c r="AF11" s="18">
        <f>IF($A11&lt;=AF$178,MissFill!AE14,"")</f>
        <v>3.2256142703656399</v>
      </c>
      <c r="AG11" s="18">
        <f>IF($A11&lt;=AG$178,MissFill!AF14,"")</f>
        <v>4.8215053519201199</v>
      </c>
      <c r="AH11" s="18">
        <f>IF($A11&lt;=AH$178,MissFill!AG14,"")</f>
        <v>1.84329962216468</v>
      </c>
      <c r="AI11" s="18">
        <f>IF($A11&lt;=AI$178,MissFill!AH14,"")</f>
        <v>2.2835358276784099</v>
      </c>
      <c r="AJ11" s="18">
        <f>IF($A11&lt;=AJ$178,MissFill!AI14,"")</f>
        <v>1.3920416031602201</v>
      </c>
      <c r="AK11" s="18">
        <f>IF($A11&lt;=AK$178,MissFill!AJ14,"")</f>
        <v>4.2376631126211297</v>
      </c>
      <c r="AL11" s="18">
        <f>IF($A11&lt;=AL$178,MissFill!AK14,"")</f>
        <v>9.0812005389082895</v>
      </c>
      <c r="AM11" s="18">
        <f>IF($A11&lt;=AM$178,MissFill!AL14,"")</f>
        <v>3.5730873932576799</v>
      </c>
      <c r="AN11" s="18">
        <f>IF($A11&lt;=AN$178,MissFill!AM14,"")</f>
        <v>19</v>
      </c>
      <c r="AO11" s="18">
        <f>IF($A11&lt;=AO$178,MissFill!AN14,"")</f>
        <v>6.8077851084642598</v>
      </c>
      <c r="AP11" s="18">
        <f>IF($A11&lt;=AP$178,MissFill!AO14,"")</f>
        <v>6.8343845216917796</v>
      </c>
      <c r="AQ11" s="18">
        <f>IF($A11&lt;=AQ$178,MissFill!AP14,"")</f>
        <v>4.1202175671202603</v>
      </c>
      <c r="AR11" s="18">
        <f>IF($A11&lt;=AR$178,MissFill!AQ14,"")</f>
        <v>9.0811073820245891</v>
      </c>
      <c r="AS11" s="18">
        <f>IF($A11&lt;=AS$178,MissFill!AR14,"")</f>
        <v>5.1922789980523598</v>
      </c>
      <c r="AT11" s="18">
        <f>IF($A11&lt;=AT$178,MissFill!AS14,"")</f>
        <v>5.2867586418265997</v>
      </c>
      <c r="AU11" s="18">
        <f>IF($A11&lt;=AU$178,MissFill!AT14,"")</f>
        <v>6.4080742766070298</v>
      </c>
      <c r="AV11" s="18">
        <f>IF($A11&lt;=AV$178,MissFill!AU14,"")</f>
        <v>8.1267903618204507</v>
      </c>
      <c r="AW11" s="18">
        <f>IF($A11&lt;=AW$178,MissFill!AV14,"")</f>
        <v>3.02098289716848</v>
      </c>
      <c r="AX11" s="18">
        <f>IF($A11&lt;=AX$178,MissFill!AW14,"")</f>
        <v>3.85327330492236</v>
      </c>
    </row>
    <row r="12" spans="1:50" x14ac:dyDescent="0.25">
      <c r="A12" s="8">
        <v>44357</v>
      </c>
      <c r="B12" s="11">
        <v>161</v>
      </c>
      <c r="C12" s="18">
        <f>IF($A12&lt;=C$178,MissFill!B15,"")</f>
        <v>3</v>
      </c>
      <c r="D12" s="18">
        <f>IF($A12&lt;=D$178,MissFill!C15,"")</f>
        <v>0</v>
      </c>
      <c r="E12" s="18">
        <f>IF($A12&lt;=E$178,MissFill!D15,"")</f>
        <v>2.2932748167192001</v>
      </c>
      <c r="F12" s="18">
        <f>IF($A12&lt;=F$178,MissFill!E15,"")</f>
        <v>0</v>
      </c>
      <c r="G12" s="18">
        <f>IF($A12&lt;=G$178,MissFill!F15,"")</f>
        <v>0</v>
      </c>
      <c r="H12" s="18">
        <f>IF($A12&lt;=H$178,MissFill!G15,"")</f>
        <v>0</v>
      </c>
      <c r="I12" s="18">
        <f>IF($A12&lt;=I$178,MissFill!H15,"")</f>
        <v>0</v>
      </c>
      <c r="J12" s="18">
        <f>IF($A12&lt;=J$178,MissFill!I15,"")</f>
        <v>0</v>
      </c>
      <c r="K12" s="18">
        <f>IF($A12&lt;=K$178,MissFill!J15,"")</f>
        <v>0</v>
      </c>
      <c r="L12" s="18">
        <f>IF($A12&lt;=L$178,MissFill!K15,"")</f>
        <v>4.4570157646851003</v>
      </c>
      <c r="M12" s="18">
        <f>IF($A12&lt;=M$178,MissFill!L15,"")</f>
        <v>3.7315038212137601</v>
      </c>
      <c r="N12" s="18">
        <f>IF($A12&lt;=N$178,MissFill!M15,"")</f>
        <v>3.8552502649551199</v>
      </c>
      <c r="O12" s="18">
        <f>IF($A12&lt;=O$178,MissFill!N15,"")</f>
        <v>5.9221502465380897</v>
      </c>
      <c r="P12" s="18">
        <f>IF($A12&lt;=P$178,MissFill!O15,"")</f>
        <v>0</v>
      </c>
      <c r="Q12" s="18">
        <f>IF($A12&lt;=Q$178,MissFill!P15,"")</f>
        <v>2.5816764757491102</v>
      </c>
      <c r="R12" s="18">
        <f>IF($A12&lt;=R$178,MissFill!Q15,"")</f>
        <v>1.04845513392101</v>
      </c>
      <c r="S12" s="18">
        <f>IF($A12&lt;=S$178,MissFill!R15,"")</f>
        <v>2.1443218050291999</v>
      </c>
      <c r="T12" s="18">
        <f>IF($A12&lt;=T$178,MissFill!S15,"")</f>
        <v>1.2141146360945601</v>
      </c>
      <c r="U12" s="18">
        <f>IF($A12&lt;=U$178,MissFill!T15,"")</f>
        <v>25</v>
      </c>
      <c r="V12" s="18">
        <f>IF($A12&lt;=V$178,MissFill!U15,"")</f>
        <v>0</v>
      </c>
      <c r="W12" s="18">
        <f>IF($A12&lt;=W$178,MissFill!V15,"")</f>
        <v>2</v>
      </c>
      <c r="X12" s="18">
        <f>IF($A12&lt;=X$178,MissFill!W15,"")</f>
        <v>0</v>
      </c>
      <c r="Y12" s="18">
        <f>IF($A12&lt;=Y$178,MissFill!X15,"")</f>
        <v>9.6575177635032201</v>
      </c>
      <c r="Z12" s="18">
        <f>IF($A12&lt;=Z$178,MissFill!Y15,"")</f>
        <v>0</v>
      </c>
      <c r="AA12" s="18">
        <f>IF($A12&lt;=AA$178,MissFill!Z15,"")</f>
        <v>0</v>
      </c>
      <c r="AB12" s="18">
        <f>IF($A12&lt;=AB$178,MissFill!AA15,"")</f>
        <v>5.9274906413622297</v>
      </c>
      <c r="AC12" s="18">
        <f>IF($A12&lt;=AC$178,MissFill!AB15,"")</f>
        <v>2.1288487189281202</v>
      </c>
      <c r="AD12" s="18">
        <f>IF($A12&lt;=AD$178,MissFill!AC15,"")</f>
        <v>2.3897853685600801</v>
      </c>
      <c r="AE12" s="18">
        <f>IF($A12&lt;=AE$178,MissFill!AD15,"")</f>
        <v>2.9679284133862902</v>
      </c>
      <c r="AF12" s="18">
        <f>IF($A12&lt;=AF$178,MissFill!AE15,"")</f>
        <v>2.50157595754757</v>
      </c>
      <c r="AG12" s="18">
        <f>IF($A12&lt;=AG$178,MissFill!AF15,"")</f>
        <v>3.7392449490206499</v>
      </c>
      <c r="AH12" s="18">
        <f>IF($A12&lt;=AH$178,MissFill!AG15,"")</f>
        <v>1.42954291221728</v>
      </c>
      <c r="AI12" s="18">
        <f>IF($A12&lt;=AI$178,MissFill!AH15,"")</f>
        <v>1.77096138797047</v>
      </c>
      <c r="AJ12" s="18">
        <f>IF($A12&lt;=AJ$178,MissFill!AI15,"")</f>
        <v>1.07957663717056</v>
      </c>
      <c r="AK12" s="18">
        <f>IF($A12&lt;=AK$178,MissFill!AJ15,"")</f>
        <v>3.2864550041212302</v>
      </c>
      <c r="AL12" s="18">
        <f>IF($A12&lt;=AL$178,MissFill!AK15,"")</f>
        <v>7.0427865931447897</v>
      </c>
      <c r="AM12" s="18">
        <f>IF($A12&lt;=AM$178,MissFill!AL15,"")</f>
        <v>2.7710534398963902</v>
      </c>
      <c r="AN12" s="18">
        <f>IF($A12&lt;=AN$178,MissFill!AM15,"")</f>
        <v>25</v>
      </c>
      <c r="AO12" s="18">
        <f>IF($A12&lt;=AO$178,MissFill!AN15,"")</f>
        <v>5.2796739254625704</v>
      </c>
      <c r="AP12" s="18">
        <f>IF($A12&lt;=AP$178,MissFill!AO15,"")</f>
        <v>5.3003026951351702</v>
      </c>
      <c r="AQ12" s="18">
        <f>IF($A12&lt;=AQ$178,MissFill!AP15,"")</f>
        <v>3.1953719033183599</v>
      </c>
      <c r="AR12" s="18">
        <f>IF($A12&lt;=AR$178,MissFill!AQ15,"")</f>
        <v>7.0427143489539796</v>
      </c>
      <c r="AS12" s="18">
        <f>IF($A12&lt;=AS$178,MissFill!AR15,"")</f>
        <v>4.0267927983268503</v>
      </c>
      <c r="AT12" s="18">
        <f>IF($A12&lt;=AT$178,MissFill!AS15,"")</f>
        <v>4.1000650455262804</v>
      </c>
      <c r="AU12" s="18">
        <f>IF($A12&lt;=AU$178,MissFill!AT15,"")</f>
        <v>0</v>
      </c>
      <c r="AV12" s="18">
        <f>IF($A12&lt;=AV$178,MissFill!AU15,"")</f>
        <v>9</v>
      </c>
      <c r="AW12" s="18">
        <f>IF($A12&lt;=AW$178,MissFill!AV15,"")</f>
        <v>2.3428772201761801</v>
      </c>
      <c r="AX12" s="18">
        <f>IF($A12&lt;=AX$178,MissFill!AW15,"")</f>
        <v>2.98834735474771</v>
      </c>
    </row>
    <row r="13" spans="1:50" x14ac:dyDescent="0.25">
      <c r="A13" s="8">
        <v>44358</v>
      </c>
      <c r="B13" s="11">
        <v>162</v>
      </c>
      <c r="C13" s="18">
        <f>IF($A13&lt;=C$178,MissFill!B16,"")</f>
        <v>5</v>
      </c>
      <c r="D13" s="18">
        <f>IF($A13&lt;=D$178,MissFill!C16,"")</f>
        <v>0</v>
      </c>
      <c r="E13" s="18">
        <f>IF($A13&lt;=E$178,MissFill!D16,"")</f>
        <v>0</v>
      </c>
      <c r="F13" s="18">
        <f>IF($A13&lt;=F$178,MissFill!E16,"")</f>
        <v>0</v>
      </c>
      <c r="G13" s="18">
        <f>IF($A13&lt;=G$178,MissFill!F16,"")</f>
        <v>0</v>
      </c>
      <c r="H13" s="18">
        <f>IF($A13&lt;=H$178,MissFill!G16,"")</f>
        <v>0</v>
      </c>
      <c r="I13" s="18">
        <f>IF($A13&lt;=I$178,MissFill!H16,"")</f>
        <v>0</v>
      </c>
      <c r="J13" s="18">
        <f>IF($A13&lt;=J$178,MissFill!I16,"")</f>
        <v>0</v>
      </c>
      <c r="K13" s="18">
        <f>IF($A13&lt;=K$178,MissFill!J16,"")</f>
        <v>0</v>
      </c>
      <c r="L13" s="18">
        <f>IF($A13&lt;=L$178,MissFill!K16,"")</f>
        <v>5.8557193396796103</v>
      </c>
      <c r="M13" s="18">
        <f>IF($A13&lt;=M$178,MissFill!L16,"")</f>
        <v>0</v>
      </c>
      <c r="N13" s="18">
        <f>IF($A13&lt;=N$178,MissFill!M16,"")</f>
        <v>5.0651074006055303</v>
      </c>
      <c r="O13" s="18">
        <f>IF($A13&lt;=O$178,MissFill!N16,"")</f>
        <v>7.7806432733215196</v>
      </c>
      <c r="P13" s="18">
        <f>IF($A13&lt;=P$178,MissFill!O16,"")</f>
        <v>0</v>
      </c>
      <c r="Q13" s="18">
        <f>IF($A13&lt;=Q$178,MissFill!P16,"")</f>
        <v>3.3918598597571501</v>
      </c>
      <c r="R13" s="18">
        <f>IF($A13&lt;=R$178,MissFill!Q16,"")</f>
        <v>1.37748200321598</v>
      </c>
      <c r="S13" s="18">
        <f>IF($A13&lt;=S$178,MissFill!R16,"")</f>
        <v>2.81725426286848</v>
      </c>
      <c r="T13" s="18">
        <f>IF($A13&lt;=T$178,MissFill!S16,"")</f>
        <v>1.59512887764906</v>
      </c>
      <c r="U13" s="18">
        <f>IF($A13&lt;=U$178,MissFill!T16,"")</f>
        <v>54</v>
      </c>
      <c r="V13" s="18">
        <f>IF($A13&lt;=V$178,MissFill!U16,"")</f>
        <v>0</v>
      </c>
      <c r="W13" s="18">
        <f>IF($A13&lt;=W$178,MissFill!V16,"")</f>
        <v>2</v>
      </c>
      <c r="X13" s="18">
        <f>IF($A13&lt;=X$178,MissFill!W16,"")</f>
        <v>0</v>
      </c>
      <c r="Y13" s="18">
        <f>IF($A13&lt;=Y$178,MissFill!X16,"")</f>
        <v>12.688246243923301</v>
      </c>
      <c r="Z13" s="18">
        <f>IF($A13&lt;=Z$178,MissFill!Y16,"")</f>
        <v>0</v>
      </c>
      <c r="AA13" s="18">
        <f>IF($A13&lt;=AA$178,MissFill!Z16,"")</f>
        <v>0</v>
      </c>
      <c r="AB13" s="18">
        <f>IF($A13&lt;=AB$178,MissFill!AA16,"")</f>
        <v>7.7876595939459001</v>
      </c>
      <c r="AC13" s="18">
        <f>IF($A13&lt;=AC$178,MissFill!AB16,"")</f>
        <v>2.7969254028223398</v>
      </c>
      <c r="AD13" s="18">
        <f>IF($A13&lt;=AD$178,MissFill!AC16,"")</f>
        <v>3.1397493608447</v>
      </c>
      <c r="AE13" s="18">
        <f>IF($A13&lt;=AE$178,MissFill!AD16,"")</f>
        <v>3.8993256304566102</v>
      </c>
      <c r="AF13" s="18">
        <f>IF($A13&lt;=AF$178,MissFill!AE16,"")</f>
        <v>3.2866221448416102</v>
      </c>
      <c r="AG13" s="18">
        <f>IF($A13&lt;=AG$178,MissFill!AF16,"")</f>
        <v>4.9126972208444704</v>
      </c>
      <c r="AH13" s="18">
        <f>IF($A13&lt;=AH$178,MissFill!AG16,"")</f>
        <v>1.8781629948348499</v>
      </c>
      <c r="AI13" s="18">
        <f>IF($A13&lt;=AI$178,MissFill!AH16,"")</f>
        <v>2.3267256377765801</v>
      </c>
      <c r="AJ13" s="18">
        <f>IF($A13&lt;=AJ$178,MissFill!AI16,"")</f>
        <v>1.41837007667281</v>
      </c>
      <c r="AK13" s="18">
        <f>IF($A13&lt;=AK$178,MissFill!AJ16,"")</f>
        <v>4.3178124420917996</v>
      </c>
      <c r="AL13" s="18">
        <f>IF($A13&lt;=AL$178,MissFill!AK16,"")</f>
        <v>9.2529584432283407</v>
      </c>
      <c r="AM13" s="18">
        <f>IF($A13&lt;=AM$178,MissFill!AL16,"")</f>
        <v>3.6406672250885901</v>
      </c>
      <c r="AN13" s="18">
        <f>IF($A13&lt;=AN$178,MissFill!AM16,"")</f>
        <v>19</v>
      </c>
      <c r="AO13" s="18">
        <f>IF($A13&lt;=AO$178,MissFill!AN16,"")</f>
        <v>6.9365446161142303</v>
      </c>
      <c r="AP13" s="18">
        <f>IF($A13&lt;=AP$178,MissFill!AO16,"")</f>
        <v>6.9636471195704202</v>
      </c>
      <c r="AQ13" s="18">
        <f>IF($A13&lt;=AQ$178,MissFill!AP16,"")</f>
        <v>4.19814558339871</v>
      </c>
      <c r="AR13" s="18">
        <f>IF($A13&lt;=AR$178,MissFill!AQ16,"")</f>
        <v>9.2528635268727406</v>
      </c>
      <c r="AS13" s="18">
        <f>IF($A13&lt;=AS$178,MissFill!AR16,"")</f>
        <v>5.2904835220117503</v>
      </c>
      <c r="AT13" s="18">
        <f>IF($A13&lt;=AT$178,MissFill!AS16,"")</f>
        <v>5.3867501132336297</v>
      </c>
      <c r="AU13" s="18">
        <f>IF($A13&lt;=AU$178,MissFill!AT16,"")</f>
        <v>2</v>
      </c>
      <c r="AV13" s="18">
        <f>IF($A13&lt;=AV$178,MissFill!AU16,"")</f>
        <v>10</v>
      </c>
      <c r="AW13" s="18">
        <f>IF($A13&lt;=AW$178,MissFill!AV16,"")</f>
        <v>3.07812046658657</v>
      </c>
      <c r="AX13" s="18">
        <f>IF($A13&lt;=AX$178,MissFill!AW16,"")</f>
        <v>3.9261524567571402</v>
      </c>
    </row>
    <row r="14" spans="1:50" x14ac:dyDescent="0.25">
      <c r="A14" s="8">
        <v>44359</v>
      </c>
      <c r="B14" s="11">
        <v>163</v>
      </c>
      <c r="C14" s="18">
        <f>IF($A14&lt;=C$178,MissFill!B17,"")</f>
        <v>4</v>
      </c>
      <c r="D14" s="18">
        <f>IF($A14&lt;=D$178,MissFill!C17,"")</f>
        <v>7</v>
      </c>
      <c r="E14" s="18">
        <f>IF($A14&lt;=E$178,MissFill!D17,"")</f>
        <v>3</v>
      </c>
      <c r="F14" s="18">
        <f>IF($A14&lt;=F$178,MissFill!E17,"")</f>
        <v>0</v>
      </c>
      <c r="G14" s="18">
        <f>IF($A14&lt;=G$178,MissFill!F17,"")</f>
        <v>4</v>
      </c>
      <c r="H14" s="18">
        <f>IF($A14&lt;=H$178,MissFill!G17,"")</f>
        <v>0</v>
      </c>
      <c r="I14" s="18">
        <f>IF($A14&lt;=I$178,MissFill!H17,"")</f>
        <v>0</v>
      </c>
      <c r="J14" s="18">
        <f>IF($A14&lt;=J$178,MissFill!I17,"")</f>
        <v>0</v>
      </c>
      <c r="K14" s="18">
        <f>IF($A14&lt;=K$178,MissFill!J17,"")</f>
        <v>0</v>
      </c>
      <c r="L14" s="18">
        <f>IF($A14&lt;=L$178,MissFill!K17,"")</f>
        <v>5.2192281071064004</v>
      </c>
      <c r="M14" s="18">
        <f>IF($A14&lt;=M$178,MissFill!L17,"")</f>
        <v>0</v>
      </c>
      <c r="N14" s="18">
        <f>IF($A14&lt;=N$178,MissFill!M17,"")</f>
        <v>4.5145522483662504</v>
      </c>
      <c r="O14" s="18">
        <f>IF($A14&lt;=O$178,MissFill!N17,"")</f>
        <v>6.9349211783946298</v>
      </c>
      <c r="P14" s="18">
        <f>IF($A14&lt;=P$178,MissFill!O17,"")</f>
        <v>0</v>
      </c>
      <c r="Q14" s="18">
        <f>IF($A14&lt;=Q$178,MissFill!P17,"")</f>
        <v>3.0231794402180099</v>
      </c>
      <c r="R14" s="18">
        <f>IF($A14&lt;=R$178,MissFill!Q17,"")</f>
        <v>1.2277556985123099</v>
      </c>
      <c r="S14" s="18">
        <f>IF($A14&lt;=S$178,MissFill!R17,"")</f>
        <v>2.5110309733467902</v>
      </c>
      <c r="T14" s="18">
        <f>IF($A14&lt;=T$178,MissFill!S17,"")</f>
        <v>1.4217453039689001</v>
      </c>
      <c r="U14" s="18">
        <f>IF($A14&lt;=U$178,MissFill!T17,"")</f>
        <v>19</v>
      </c>
      <c r="V14" s="18">
        <f>IF($A14&lt;=V$178,MissFill!U17,"")</f>
        <v>0</v>
      </c>
      <c r="W14" s="18">
        <f>IF($A14&lt;=W$178,MissFill!V17,"")</f>
        <v>4</v>
      </c>
      <c r="X14" s="18">
        <f>IF($A14&lt;=X$178,MissFill!W17,"")</f>
        <v>5</v>
      </c>
      <c r="Y14" s="18">
        <f>IF($A14&lt;=Y$178,MissFill!X17,"")</f>
        <v>11.309089043494501</v>
      </c>
      <c r="Z14" s="18">
        <f>IF($A14&lt;=Z$178,MissFill!Y17,"")</f>
        <v>30</v>
      </c>
      <c r="AA14" s="18">
        <f>IF($A14&lt;=AA$178,MissFill!Z17,"")</f>
        <v>3</v>
      </c>
      <c r="AB14" s="18">
        <f>IF($A14&lt;=AB$178,MissFill!AA17,"")</f>
        <v>6.9411748554711297</v>
      </c>
      <c r="AC14" s="18">
        <f>IF($A14&lt;=AC$178,MissFill!AB17,"")</f>
        <v>2.4929117720798999</v>
      </c>
      <c r="AD14" s="18">
        <f>IF($A14&lt;=AD$178,MissFill!AC17,"")</f>
        <v>2.7984722564040698</v>
      </c>
      <c r="AE14" s="18">
        <f>IF($A14&lt;=AE$178,MissFill!AD17,"")</f>
        <v>3.4754858880143602</v>
      </c>
      <c r="AF14" s="18">
        <f>IF($A14&lt;=AF$178,MissFill!AE17,"")</f>
        <v>2.9293806073577602</v>
      </c>
      <c r="AG14" s="18">
        <f>IF($A14&lt;=AG$178,MissFill!AF17,"")</f>
        <v>4.3787083924901999</v>
      </c>
      <c r="AH14" s="18">
        <f>IF($A14&lt;=AH$178,MissFill!AG17,"")</f>
        <v>1.6740148432216799</v>
      </c>
      <c r="AI14" s="18">
        <f>IF($A14&lt;=AI$178,MissFill!AH17,"")</f>
        <v>2.0738206771478298</v>
      </c>
      <c r="AJ14" s="18">
        <f>IF($A14&lt;=AJ$178,MissFill!AI17,"")</f>
        <v>1.2641994161643699</v>
      </c>
      <c r="AK14" s="18">
        <f>IF($A14&lt;=AK$178,MissFill!AJ17,"")</f>
        <v>3.84848500273216</v>
      </c>
      <c r="AL14" s="18">
        <f>IF($A14&lt;=AL$178,MissFill!AK17,"")</f>
        <v>8.24720209069962</v>
      </c>
      <c r="AM14" s="18">
        <f>IF($A14&lt;=AM$178,MissFill!AL17,"")</f>
        <v>3.2449425267076002</v>
      </c>
      <c r="AN14" s="18">
        <f>IF($A14&lt;=AN$178,MissFill!AM17,"")</f>
        <v>0</v>
      </c>
      <c r="AO14" s="18">
        <f>IF($A14&lt;=AO$178,MissFill!AN17,"")</f>
        <v>6.1825723752289701</v>
      </c>
      <c r="AP14" s="18">
        <f>IF($A14&lt;=AP$178,MissFill!AO17,"")</f>
        <v>6.2067289543961497</v>
      </c>
      <c r="AQ14" s="18">
        <f>IF($A14&lt;=AQ$178,MissFill!AP17,"")</f>
        <v>3.74182541128777</v>
      </c>
      <c r="AR14" s="18">
        <f>IF($A14&lt;=AR$178,MissFill!AQ17,"")</f>
        <v>8.2471174913380896</v>
      </c>
      <c r="AS14" s="18">
        <f>IF($A14&lt;=AS$178,MissFill!AR17,"")</f>
        <v>4.7154309652680899</v>
      </c>
      <c r="AT14" s="18">
        <f>IF($A14&lt;=AT$178,MissFill!AS17,"")</f>
        <v>4.8012337965743699</v>
      </c>
      <c r="AU14" s="18">
        <f>IF($A14&lt;=AU$178,MissFill!AT17,"")</f>
        <v>3</v>
      </c>
      <c r="AV14" s="18">
        <f>IF($A14&lt;=AV$178,MissFill!AU17,"")</f>
        <v>0</v>
      </c>
      <c r="AW14" s="18">
        <f>IF($A14&lt;=AW$178,MissFill!AV17,"")</f>
        <v>2.7435421549988299</v>
      </c>
      <c r="AX14" s="18">
        <f>IF($A14&lt;=AX$178,MissFill!AW17,"")</f>
        <v>3.49939675493279</v>
      </c>
    </row>
    <row r="15" spans="1:50" x14ac:dyDescent="0.25">
      <c r="A15" s="8">
        <v>44360</v>
      </c>
      <c r="B15" s="11">
        <v>164</v>
      </c>
      <c r="C15" s="18">
        <f>IF($A15&lt;=C$178,MissFill!B18,"")</f>
        <v>93</v>
      </c>
      <c r="D15" s="18">
        <f>IF($A15&lt;=D$178,MissFill!C18,"")</f>
        <v>6</v>
      </c>
      <c r="E15" s="18">
        <f>IF($A15&lt;=E$178,MissFill!D18,"")</f>
        <v>3</v>
      </c>
      <c r="F15" s="18">
        <f>IF($A15&lt;=F$178,MissFill!E18,"")</f>
        <v>59</v>
      </c>
      <c r="G15" s="18">
        <f>IF($A15&lt;=G$178,MissFill!F18,"")</f>
        <v>0</v>
      </c>
      <c r="H15" s="18">
        <f>IF($A15&lt;=H$178,MissFill!G18,"")</f>
        <v>1</v>
      </c>
      <c r="I15" s="18">
        <f>IF($A15&lt;=I$178,MissFill!H18,"")</f>
        <v>0</v>
      </c>
      <c r="J15" s="18">
        <f>IF($A15&lt;=J$178,MissFill!I18,"")</f>
        <v>0</v>
      </c>
      <c r="K15" s="18">
        <f>IF($A15&lt;=K$178,MissFill!J18,"")</f>
        <v>0</v>
      </c>
      <c r="L15" s="18">
        <f>IF($A15&lt;=L$178,MissFill!K18,"")</f>
        <v>23.8282379140736</v>
      </c>
      <c r="M15" s="18">
        <f>IF($A15&lt;=M$178,MissFill!L18,"")</f>
        <v>0</v>
      </c>
      <c r="N15" s="18">
        <f>IF($A15&lt;=N$178,MissFill!M18,"")</f>
        <v>20.6110602645299</v>
      </c>
      <c r="O15" s="18">
        <f>IF($A15&lt;=O$178,MissFill!N18,"")</f>
        <v>31.6611859769082</v>
      </c>
      <c r="P15" s="18">
        <f>IF($A15&lt;=P$178,MissFill!O18,"")</f>
        <v>0</v>
      </c>
      <c r="Q15" s="18">
        <f>IF($A15&lt;=Q$178,MissFill!P18,"")</f>
        <v>13.8022400019314</v>
      </c>
      <c r="R15" s="18">
        <f>IF($A15&lt;=R$178,MissFill!Q18,"")</f>
        <v>5.6052838244153502</v>
      </c>
      <c r="S15" s="18">
        <f>IF($A15&lt;=S$178,MissFill!R18,"")</f>
        <v>11.4640406998231</v>
      </c>
      <c r="T15" s="18">
        <f>IF($A15&lt;=T$178,MissFill!S18,"")</f>
        <v>6.49093786685967</v>
      </c>
      <c r="U15" s="18">
        <f>IF($A15&lt;=U$178,MissFill!T18,"")</f>
        <v>12</v>
      </c>
      <c r="V15" s="18">
        <f>IF($A15&lt;=V$178,MissFill!U18,"")</f>
        <v>0</v>
      </c>
      <c r="W15" s="18">
        <f>IF($A15&lt;=W$178,MissFill!V18,"")</f>
        <v>9</v>
      </c>
      <c r="X15" s="18">
        <f>IF($A15&lt;=X$178,MissFill!W18,"")</f>
        <v>2</v>
      </c>
      <c r="Y15" s="18">
        <f>IF($A15&lt;=Y$178,MissFill!X18,"")</f>
        <v>0</v>
      </c>
      <c r="Z15" s="18">
        <f>IF($A15&lt;=Z$178,MissFill!Y18,"")</f>
        <v>39</v>
      </c>
      <c r="AA15" s="18">
        <f>IF($A15&lt;=AA$178,MissFill!Z18,"")</f>
        <v>8</v>
      </c>
      <c r="AB15" s="18">
        <f>IF($A15&lt;=AB$178,MissFill!AA18,"")</f>
        <v>31.689736964183599</v>
      </c>
      <c r="AC15" s="18">
        <f>IF($A15&lt;=AC$178,MissFill!AB18,"")</f>
        <v>11.3813180012553</v>
      </c>
      <c r="AD15" s="18">
        <f>IF($A15&lt;=AD$178,MissFill!AC18,"")</f>
        <v>12.776345727348399</v>
      </c>
      <c r="AE15" s="18">
        <f>IF($A15&lt;=AE$178,MissFill!AD18,"")</f>
        <v>15.867232263691401</v>
      </c>
      <c r="AF15" s="18">
        <f>IF($A15&lt;=AF$178,MissFill!AE18,"")</f>
        <v>13.3740040913664</v>
      </c>
      <c r="AG15" s="18">
        <f>IF($A15&lt;=AG$178,MissFill!AF18,"")</f>
        <v>19.990868994309398</v>
      </c>
      <c r="AH15" s="18">
        <f>IF($A15&lt;=AH$178,MissFill!AG18,"")</f>
        <v>7.64266729496061</v>
      </c>
      <c r="AI15" s="18">
        <f>IF($A15&lt;=AI$178,MissFill!AH18,"")</f>
        <v>9.4679694920522692</v>
      </c>
      <c r="AJ15" s="18">
        <f>IF($A15&lt;=AJ$178,MissFill!AI18,"")</f>
        <v>5.7716665843018804</v>
      </c>
      <c r="AK15" s="18">
        <f>IF($A15&lt;=AK$178,MissFill!AJ18,"")</f>
        <v>17.570149144557401</v>
      </c>
      <c r="AL15" s="18">
        <f>IF($A15&lt;=AL$178,MissFill!AK18,"")</f>
        <v>37.652367270844998</v>
      </c>
      <c r="AM15" s="18">
        <f>IF($A15&lt;=AM$178,MissFill!AL18,"")</f>
        <v>14.8146930856362</v>
      </c>
      <c r="AN15" s="18">
        <f>IF($A15&lt;=AN$178,MissFill!AM18,"")</f>
        <v>107</v>
      </c>
      <c r="AO15" s="18">
        <f>IF($A15&lt;=AO$178,MissFill!AN18,"")</f>
        <v>28.2263588538347</v>
      </c>
      <c r="AP15" s="18">
        <f>IF($A15&lt;=AP$178,MissFill!AO18,"")</f>
        <v>28.336645031087301</v>
      </c>
      <c r="AQ15" s="18">
        <f>IF($A15&lt;=AQ$178,MissFill!AP18,"")</f>
        <v>17.083197804735001</v>
      </c>
      <c r="AR15" s="18">
        <f>IF($A15&lt;=AR$178,MissFill!AQ18,"")</f>
        <v>37.651981035435298</v>
      </c>
      <c r="AS15" s="18">
        <f>IF($A15&lt;=AS$178,MissFill!AR18,"")</f>
        <v>21.528166352117399</v>
      </c>
      <c r="AT15" s="18">
        <f>IF($A15&lt;=AT$178,MissFill!AS18,"")</f>
        <v>21.9198967453137</v>
      </c>
      <c r="AU15" s="18">
        <f>IF($A15&lt;=AU$178,MissFill!AT18,"")</f>
        <v>1</v>
      </c>
      <c r="AV15" s="18">
        <f>IF($A15&lt;=AV$178,MissFill!AU18,"")</f>
        <v>86</v>
      </c>
      <c r="AW15" s="18">
        <f>IF($A15&lt;=AW$178,MissFill!AV18,"")</f>
        <v>12.5255639075634</v>
      </c>
      <c r="AX15" s="18">
        <f>IF($A15&lt;=AX$178,MissFill!AW18,"")</f>
        <v>15.9763966491399</v>
      </c>
    </row>
    <row r="16" spans="1:50" x14ac:dyDescent="0.25">
      <c r="A16" s="8">
        <v>44361</v>
      </c>
      <c r="B16" s="11">
        <v>165</v>
      </c>
      <c r="C16" s="18">
        <f>IF($A16&lt;=C$178,MissFill!B19,"")</f>
        <v>2</v>
      </c>
      <c r="D16" s="18">
        <f>IF($A16&lt;=D$178,MissFill!C19,"")</f>
        <v>0</v>
      </c>
      <c r="E16" s="18">
        <f>IF($A16&lt;=E$178,MissFill!D19,"")</f>
        <v>11</v>
      </c>
      <c r="F16" s="18">
        <f>IF($A16&lt;=F$178,MissFill!E19,"")</f>
        <v>59</v>
      </c>
      <c r="G16" s="18">
        <f>IF($A16&lt;=G$178,MissFill!F19,"")</f>
        <v>0</v>
      </c>
      <c r="H16" s="18">
        <f>IF($A16&lt;=H$178,MissFill!G19,"")</f>
        <v>0</v>
      </c>
      <c r="I16" s="18">
        <f>IF($A16&lt;=I$178,MissFill!H19,"")</f>
        <v>13</v>
      </c>
      <c r="J16" s="18">
        <f>IF($A16&lt;=J$178,MissFill!I19,"")</f>
        <v>0</v>
      </c>
      <c r="K16" s="18">
        <f>IF($A16&lt;=K$178,MissFill!J19,"")</f>
        <v>2</v>
      </c>
      <c r="L16" s="18">
        <f>IF($A16&lt;=L$178,MissFill!K19,"")</f>
        <v>14.934599819384699</v>
      </c>
      <c r="M16" s="18">
        <f>IF($A16&lt;=M$178,MissFill!L19,"")</f>
        <v>0</v>
      </c>
      <c r="N16" s="18">
        <f>IF($A16&lt;=N$178,MissFill!M19,"")</f>
        <v>12.9181997432608</v>
      </c>
      <c r="O16" s="18">
        <f>IF($A16&lt;=O$178,MissFill!N19,"")</f>
        <v>19.843982760158099</v>
      </c>
      <c r="P16" s="18">
        <f>IF($A16&lt;=P$178,MissFill!O19,"")</f>
        <v>0</v>
      </c>
      <c r="Q16" s="18">
        <f>IF($A16&lt;=Q$178,MissFill!P19,"")</f>
        <v>8.6506997195126107</v>
      </c>
      <c r="R16" s="18">
        <f>IF($A16&lt;=R$178,MissFill!Q19,"")</f>
        <v>3.5131708476221801</v>
      </c>
      <c r="S16" s="18">
        <f>IF($A16&lt;=S$178,MissFill!R19,"")</f>
        <v>7.1852086067067704</v>
      </c>
      <c r="T16" s="18">
        <f>IF($A16&lt;=T$178,MissFill!S19,"")</f>
        <v>4.0682638740318797</v>
      </c>
      <c r="U16" s="18">
        <f>IF($A16&lt;=U$178,MissFill!T19,"")</f>
        <v>107</v>
      </c>
      <c r="V16" s="18">
        <f>IF($A16&lt;=V$178,MissFill!U19,"")</f>
        <v>1</v>
      </c>
      <c r="W16" s="18">
        <f>IF($A16&lt;=W$178,MissFill!V19,"")</f>
        <v>12</v>
      </c>
      <c r="X16" s="18">
        <f>IF($A16&lt;=X$178,MissFill!W19,"")</f>
        <v>3</v>
      </c>
      <c r="Y16" s="18">
        <f>IF($A16&lt;=Y$178,MissFill!X19,"")</f>
        <v>3</v>
      </c>
      <c r="Z16" s="18">
        <f>IF($A16&lt;=Z$178,MissFill!Y19,"")</f>
        <v>0</v>
      </c>
      <c r="AA16" s="18">
        <f>IF($A16&lt;=AA$178,MissFill!Z19,"")</f>
        <v>8</v>
      </c>
      <c r="AB16" s="18">
        <f>IF($A16&lt;=AB$178,MissFill!AA19,"")</f>
        <v>19.861877392996</v>
      </c>
      <c r="AC16" s="18">
        <f>IF($A16&lt;=AC$178,MissFill!AB19,"")</f>
        <v>7.1333612824591004</v>
      </c>
      <c r="AD16" s="18">
        <f>IF($A16&lt;=AD$178,MissFill!AC19,"")</f>
        <v>8.0077096459942307</v>
      </c>
      <c r="AE16" s="18">
        <f>IF($A16&lt;=AE$178,MissFill!AD19,"")</f>
        <v>9.9449554328511507</v>
      </c>
      <c r="AF16" s="18">
        <f>IF($A16&lt;=AF$178,MissFill!AE19,"")</f>
        <v>8.3822983389337402</v>
      </c>
      <c r="AG16" s="18">
        <f>IF($A16&lt;=AG$178,MissFill!AF19,"")</f>
        <v>12.5294883133027</v>
      </c>
      <c r="AH16" s="18">
        <f>IF($A16&lt;=AH$178,MissFill!AG19,"")</f>
        <v>4.7901224595044702</v>
      </c>
      <c r="AI16" s="18">
        <f>IF($A16&lt;=AI$178,MissFill!AH19,"")</f>
        <v>5.9341498928896703</v>
      </c>
      <c r="AJ16" s="18">
        <f>IF($A16&lt;=AJ$178,MissFill!AI19,"")</f>
        <v>3.6174530000102498</v>
      </c>
      <c r="AK16" s="18">
        <f>IF($A16&lt;=AK$178,MissFill!AJ19,"")</f>
        <v>11.012276576485201</v>
      </c>
      <c r="AL16" s="18">
        <f>IF($A16&lt;=AL$178,MissFill!AK19,"")</f>
        <v>23.5990189232052</v>
      </c>
      <c r="AM16" s="18">
        <f>IF($A16&lt;=AM$178,MissFill!AL19,"")</f>
        <v>9.2852653846283104</v>
      </c>
      <c r="AN16" s="18">
        <f>IF($A16&lt;=AN$178,MissFill!AM19,"")</f>
        <v>16</v>
      </c>
      <c r="AO16" s="18">
        <f>IF($A16&lt;=AO$178,MissFill!AN19,"")</f>
        <v>17.691168577345898</v>
      </c>
      <c r="AP16" s="18">
        <f>IF($A16&lt;=AP$178,MissFill!AO19,"")</f>
        <v>17.760291603930099</v>
      </c>
      <c r="AQ16" s="18">
        <f>IF($A16&lt;=AQ$178,MissFill!AP19,"")</f>
        <v>10.7070746803928</v>
      </c>
      <c r="AR16" s="18">
        <f>IF($A16&lt;=AR$178,MissFill!AQ19,"")</f>
        <v>23.598776846068201</v>
      </c>
      <c r="AS16" s="18">
        <f>IF($A16&lt;=AS$178,MissFill!AR19,"")</f>
        <v>13.493005671344299</v>
      </c>
      <c r="AT16" s="18">
        <f>IF($A16&lt;=AT$178,MissFill!AS19,"")</f>
        <v>13.7385268332746</v>
      </c>
      <c r="AU16" s="18">
        <f>IF($A16&lt;=AU$178,MissFill!AT19,"")</f>
        <v>16</v>
      </c>
      <c r="AV16" s="18">
        <f>IF($A16&lt;=AV$178,MissFill!AU19,"")</f>
        <v>14</v>
      </c>
      <c r="AW16" s="18">
        <f>IF($A16&lt;=AW$178,MissFill!AV19,"")</f>
        <v>7.8505294913248198</v>
      </c>
      <c r="AX16" s="18">
        <f>IF($A16&lt;=AX$178,MissFill!AW19,"")</f>
        <v>10.0133753645559</v>
      </c>
    </row>
    <row r="17" spans="1:50" x14ac:dyDescent="0.25">
      <c r="A17" s="8">
        <v>44362</v>
      </c>
      <c r="B17" s="11">
        <v>166</v>
      </c>
      <c r="C17" s="18">
        <f>IF($A17&lt;=C$178,MissFill!B20,"")</f>
        <v>0</v>
      </c>
      <c r="D17" s="18">
        <f>IF($A17&lt;=D$178,MissFill!C20,"")</f>
        <v>0</v>
      </c>
      <c r="E17" s="18">
        <f>IF($A17&lt;=E$178,MissFill!D20,"")</f>
        <v>1</v>
      </c>
      <c r="F17" s="18">
        <f>IF($A17&lt;=F$178,MissFill!E20,"")</f>
        <v>257</v>
      </c>
      <c r="G17" s="18">
        <f>IF($A17&lt;=G$178,MissFill!F20,"")</f>
        <v>8</v>
      </c>
      <c r="H17" s="18">
        <f>IF($A17&lt;=H$178,MissFill!G20,"")</f>
        <v>0</v>
      </c>
      <c r="I17" s="18">
        <f>IF($A17&lt;=I$178,MissFill!H20,"")</f>
        <v>0</v>
      </c>
      <c r="J17" s="18">
        <f>IF($A17&lt;=J$178,MissFill!I20,"")</f>
        <v>0</v>
      </c>
      <c r="K17" s="18">
        <f>IF($A17&lt;=K$178,MissFill!J20,"")</f>
        <v>4</v>
      </c>
      <c r="L17" s="18">
        <f>IF($A17&lt;=L$178,MissFill!K20,"")</f>
        <v>37.000654061022303</v>
      </c>
      <c r="M17" s="18">
        <f>IF($A17&lt;=M$178,MissFill!L20,"")</f>
        <v>0</v>
      </c>
      <c r="N17" s="18">
        <f>IF($A17&lt;=N$178,MissFill!M20,"")</f>
        <v>32.004998164216303</v>
      </c>
      <c r="O17" s="18">
        <f>IF($A17&lt;=O$178,MissFill!N20,"")</f>
        <v>49.163710458450701</v>
      </c>
      <c r="P17" s="18">
        <f>IF($A17&lt;=P$178,MissFill!O20,"")</f>
        <v>0</v>
      </c>
      <c r="Q17" s="18">
        <f>IF($A17&lt;=Q$178,MissFill!P20,"")</f>
        <v>21.4322145623</v>
      </c>
      <c r="R17" s="18">
        <f>IF($A17&lt;=R$178,MissFill!Q20,"")</f>
        <v>8.7039238260084506</v>
      </c>
      <c r="S17" s="18">
        <f>IF($A17&lt;=S$178,MissFill!R20,"")</f>
        <v>17.801442370843802</v>
      </c>
      <c r="T17" s="18">
        <f>IF($A17&lt;=T$178,MissFill!S20,"")</f>
        <v>10.079173601055199</v>
      </c>
      <c r="U17" s="18">
        <f>IF($A17&lt;=U$178,MissFill!T20,"")</f>
        <v>164</v>
      </c>
      <c r="V17" s="18">
        <f>IF($A17&lt;=V$178,MissFill!U20,"")</f>
        <v>0</v>
      </c>
      <c r="W17" s="18">
        <f>IF($A17&lt;=W$178,MissFill!V20,"")</f>
        <v>14</v>
      </c>
      <c r="X17" s="18">
        <f>IF($A17&lt;=X$178,MissFill!W20,"")</f>
        <v>1</v>
      </c>
      <c r="Y17" s="18">
        <f>IF($A17&lt;=Y$178,MissFill!X20,"")</f>
        <v>17</v>
      </c>
      <c r="Z17" s="18">
        <f>IF($A17&lt;=Z$178,MissFill!Y20,"")</f>
        <v>23</v>
      </c>
      <c r="AA17" s="18">
        <f>IF($A17&lt;=AA$178,MissFill!Z20,"")</f>
        <v>7</v>
      </c>
      <c r="AB17" s="18">
        <f>IF($A17&lt;=AB$178,MissFill!AA20,"")</f>
        <v>49.208044633986901</v>
      </c>
      <c r="AC17" s="18">
        <f>IF($A17&lt;=AC$178,MissFill!AB20,"")</f>
        <v>17.672989991985698</v>
      </c>
      <c r="AD17" s="18">
        <f>IF($A17&lt;=AD$178,MissFill!AC20,"")</f>
        <v>19.8391987774339</v>
      </c>
      <c r="AE17" s="18">
        <f>IF($A17&lt;=AE$178,MissFill!AD20,"")</f>
        <v>24.638748954415199</v>
      </c>
      <c r="AF17" s="18">
        <f>IF($A17&lt;=AF$178,MissFill!AE20,"")</f>
        <v>20.767246855122</v>
      </c>
      <c r="AG17" s="18">
        <f>IF($A17&lt;=AG$178,MissFill!AF20,"")</f>
        <v>31.0419608385365</v>
      </c>
      <c r="AH17" s="18">
        <f>IF($A17&lt;=AH$178,MissFill!AG20,"")</f>
        <v>11.8675870940988</v>
      </c>
      <c r="AI17" s="18">
        <f>IF($A17&lt;=AI$178,MissFill!AH20,"")</f>
        <v>14.701929079932899</v>
      </c>
      <c r="AJ17" s="18">
        <f>IF($A17&lt;=AJ$178,MissFill!AI20,"")</f>
        <v>8.9622841378436302</v>
      </c>
      <c r="AK17" s="18">
        <f>IF($A17&lt;=AK$178,MissFill!AJ20,"")</f>
        <v>27.283050169066101</v>
      </c>
      <c r="AL17" s="18">
        <f>IF($A17&lt;=AL$178,MissFill!AK20,"")</f>
        <v>93</v>
      </c>
      <c r="AM17" s="18">
        <f>IF($A17&lt;=AM$178,MissFill!AL20,"")</f>
        <v>23.004358782956999</v>
      </c>
      <c r="AN17" s="18">
        <f>IF($A17&lt;=AN$178,MissFill!AM20,"")</f>
        <v>92</v>
      </c>
      <c r="AO17" s="18">
        <f>IF($A17&lt;=AO$178,MissFill!AN20,"")</f>
        <v>43.830086959347398</v>
      </c>
      <c r="AP17" s="18">
        <f>IF($A17&lt;=AP$178,MissFill!AO20,"")</f>
        <v>44.001340106018297</v>
      </c>
      <c r="AQ17" s="18">
        <f>IF($A17&lt;=AQ$178,MissFill!AP20,"")</f>
        <v>26.526908739551502</v>
      </c>
      <c r="AR17" s="18">
        <f>IF($A17&lt;=AR$178,MissFill!AQ20,"")</f>
        <v>58.4662588482161</v>
      </c>
      <c r="AS17" s="18">
        <f>IF($A17&lt;=AS$178,MissFill!AR20,"")</f>
        <v>33.429086913929403</v>
      </c>
      <c r="AT17" s="18">
        <f>IF($A17&lt;=AT$178,MissFill!AS20,"")</f>
        <v>6</v>
      </c>
      <c r="AU17" s="18">
        <f>IF($A17&lt;=AU$178,MissFill!AT20,"")</f>
        <v>19</v>
      </c>
      <c r="AV17" s="18">
        <f>IF($A17&lt;=AV$178,MissFill!AU20,"")</f>
        <v>48</v>
      </c>
      <c r="AW17" s="18">
        <f>IF($A17&lt;=AW$178,MissFill!AV20,"")</f>
        <v>19.4497830315306</v>
      </c>
      <c r="AX17" s="18">
        <f>IF($A17&lt;=AX$178,MissFill!AW20,"")</f>
        <v>24.808260190782399</v>
      </c>
    </row>
    <row r="18" spans="1:50" x14ac:dyDescent="0.25">
      <c r="A18" s="8">
        <v>44363</v>
      </c>
      <c r="B18" s="11">
        <v>167</v>
      </c>
      <c r="C18" s="18">
        <f>IF($A18&lt;=C$178,MissFill!B21,"")</f>
        <v>1</v>
      </c>
      <c r="D18" s="18">
        <f>IF($A18&lt;=D$178,MissFill!C21,"")</f>
        <v>31</v>
      </c>
      <c r="E18" s="18">
        <f>IF($A18&lt;=E$178,MissFill!D21,"")</f>
        <v>2</v>
      </c>
      <c r="F18" s="18">
        <f>IF($A18&lt;=F$178,MissFill!E21,"")</f>
        <v>8</v>
      </c>
      <c r="G18" s="18">
        <f>IF($A18&lt;=G$178,MissFill!F21,"")</f>
        <v>4</v>
      </c>
      <c r="H18" s="18">
        <f>IF($A18&lt;=H$178,MissFill!G21,"")</f>
        <v>0</v>
      </c>
      <c r="I18" s="18">
        <f>IF($A18&lt;=I$178,MissFill!H21,"")</f>
        <v>0</v>
      </c>
      <c r="J18" s="18">
        <f>IF($A18&lt;=J$178,MissFill!I21,"")</f>
        <v>22</v>
      </c>
      <c r="K18" s="18">
        <f>IF($A18&lt;=K$178,MissFill!J21,"")</f>
        <v>0</v>
      </c>
      <c r="L18" s="18">
        <f>IF($A18&lt;=L$178,MissFill!K21,"")</f>
        <v>13</v>
      </c>
      <c r="M18" s="18">
        <f>IF($A18&lt;=M$178,MissFill!L21,"")</f>
        <v>1</v>
      </c>
      <c r="N18" s="18">
        <f>IF($A18&lt;=N$178,MissFill!M21,"")</f>
        <v>59.071035164426902</v>
      </c>
      <c r="O18" s="18">
        <f>IF($A18&lt;=O$178,MissFill!N21,"")</f>
        <v>90.740554161226399</v>
      </c>
      <c r="P18" s="18">
        <f>IF($A18&lt;=P$178,MissFill!O21,"")</f>
        <v>0</v>
      </c>
      <c r="Q18" s="18">
        <f>IF($A18&lt;=Q$178,MissFill!P21,"")</f>
        <v>39.557043359835802</v>
      </c>
      <c r="R18" s="18">
        <f>IF($A18&lt;=R$178,MissFill!Q21,"")</f>
        <v>0</v>
      </c>
      <c r="S18" s="18">
        <f>IF($A18&lt;=S$178,MissFill!R21,"")</f>
        <v>32.8557940627378</v>
      </c>
      <c r="T18" s="18">
        <f>IF($A18&lt;=T$178,MissFill!S21,"")</f>
        <v>18.602944935398899</v>
      </c>
      <c r="U18" s="18">
        <f>IF($A18&lt;=U$178,MissFill!T21,"")</f>
        <v>318</v>
      </c>
      <c r="V18" s="18">
        <f>IF($A18&lt;=V$178,MissFill!U21,"")</f>
        <v>1</v>
      </c>
      <c r="W18" s="18">
        <f>IF($A18&lt;=W$178,MissFill!V21,"")</f>
        <v>10</v>
      </c>
      <c r="X18" s="18">
        <f>IF($A18&lt;=X$178,MissFill!W21,"")</f>
        <v>0</v>
      </c>
      <c r="Y18" s="18">
        <f>IF($A18&lt;=Y$178,MissFill!X21,"")</f>
        <v>41</v>
      </c>
      <c r="Z18" s="18">
        <f>IF($A18&lt;=Z$178,MissFill!Y21,"")</f>
        <v>11</v>
      </c>
      <c r="AA18" s="18">
        <f>IF($A18&lt;=AA$178,MissFill!Z21,"")</f>
        <v>0</v>
      </c>
      <c r="AB18" s="18">
        <f>IF($A18&lt;=AB$178,MissFill!AA21,"")</f>
        <v>90.822380984119206</v>
      </c>
      <c r="AC18" s="18">
        <f>IF($A18&lt;=AC$178,MissFill!AB21,"")</f>
        <v>32.618711882562501</v>
      </c>
      <c r="AD18" s="18">
        <f>IF($A18&lt;=AD$178,MissFill!AC21,"")</f>
        <v>36.616843510985603</v>
      </c>
      <c r="AE18" s="18">
        <f>IF($A18&lt;=AE$178,MissFill!AD21,"")</f>
        <v>45.475284808643998</v>
      </c>
      <c r="AF18" s="18">
        <f>IF($A18&lt;=AF$178,MissFill!AE21,"")</f>
        <v>38.329724743213099</v>
      </c>
      <c r="AG18" s="18">
        <f>IF($A18&lt;=AG$178,MissFill!AF21,"")</f>
        <v>57.293574961746899</v>
      </c>
      <c r="AH18" s="18">
        <f>IF($A18&lt;=AH$178,MissFill!AG21,"")</f>
        <v>21.9037867594079</v>
      </c>
      <c r="AI18" s="18">
        <f>IF($A18&lt;=AI$178,MissFill!AH21,"")</f>
        <v>27.135079520993902</v>
      </c>
      <c r="AJ18" s="18">
        <f>IF($A18&lt;=AJ$178,MissFill!AI21,"")</f>
        <v>16.5415226430292</v>
      </c>
      <c r="AK18" s="18">
        <f>IF($A18&lt;=AK$178,MissFill!AJ21,"")</f>
        <v>50.355822824082999</v>
      </c>
      <c r="AL18" s="18">
        <f>IF($A18&lt;=AL$178,MissFill!AK21,"")</f>
        <v>889</v>
      </c>
      <c r="AM18" s="18">
        <f>IF($A18&lt;=AM$178,MissFill!AL21,"")</f>
        <v>42.458720996850701</v>
      </c>
      <c r="AN18" s="18">
        <f>IF($A18&lt;=AN$178,MissFill!AM21,"")</f>
        <v>22</v>
      </c>
      <c r="AO18" s="18">
        <f>IF($A18&lt;=AO$178,MissFill!AN21,"")</f>
        <v>80.896383639912798</v>
      </c>
      <c r="AP18" s="18">
        <f>IF($A18&lt;=AP$178,MissFill!AO21,"")</f>
        <v>81.212462417996704</v>
      </c>
      <c r="AQ18" s="18">
        <f>IF($A18&lt;=AQ$178,MissFill!AP21,"")</f>
        <v>48.960226527922899</v>
      </c>
      <c r="AR18" s="18">
        <f>IF($A18&lt;=AR$178,MissFill!AQ21,"")</f>
        <v>107.910096332451</v>
      </c>
      <c r="AS18" s="18">
        <f>IF($A18&lt;=AS$178,MissFill!AR21,"")</f>
        <v>61.699449568954201</v>
      </c>
      <c r="AT18" s="18">
        <f>IF($A18&lt;=AT$178,MissFill!AS21,"")</f>
        <v>59</v>
      </c>
      <c r="AU18" s="18">
        <f>IF($A18&lt;=AU$178,MissFill!AT21,"")</f>
        <v>17</v>
      </c>
      <c r="AV18" s="18">
        <f>IF($A18&lt;=AV$178,MissFill!AU21,"")</f>
        <v>26</v>
      </c>
      <c r="AW18" s="18">
        <f>IF($A18&lt;=AW$178,MissFill!AV21,"")</f>
        <v>35.8981060532616</v>
      </c>
      <c r="AX18" s="18">
        <f>IF($A18&lt;=AX$178,MissFill!AW21,"")</f>
        <v>45.788148581934102</v>
      </c>
    </row>
    <row r="19" spans="1:50" x14ac:dyDescent="0.25">
      <c r="A19" s="8">
        <v>44364</v>
      </c>
      <c r="B19" s="11">
        <v>168</v>
      </c>
      <c r="C19" s="18">
        <f>IF($A19&lt;=C$178,MissFill!B22,"")</f>
        <v>0</v>
      </c>
      <c r="D19" s="18">
        <f>IF($A19&lt;=D$178,MissFill!C22,"")</f>
        <v>19</v>
      </c>
      <c r="E19" s="18">
        <f>IF($A19&lt;=E$178,MissFill!D22,"")</f>
        <v>5</v>
      </c>
      <c r="F19" s="18">
        <f>IF($A19&lt;=F$178,MissFill!E22,"")</f>
        <v>17</v>
      </c>
      <c r="G19" s="18">
        <f>IF($A19&lt;=G$178,MissFill!F22,"")</f>
        <v>0</v>
      </c>
      <c r="H19" s="18">
        <f>IF($A19&lt;=H$178,MissFill!G22,"")</f>
        <v>0</v>
      </c>
      <c r="I19" s="18">
        <f>IF($A19&lt;=I$178,MissFill!H22,"")</f>
        <v>92</v>
      </c>
      <c r="J19" s="18">
        <f>IF($A19&lt;=J$178,MissFill!I22,"")</f>
        <v>0</v>
      </c>
      <c r="K19" s="18">
        <f>IF($A19&lt;=K$178,MissFill!J22,"")</f>
        <v>0</v>
      </c>
      <c r="L19" s="18">
        <f>IF($A19&lt;=L$178,MissFill!K22,"")</f>
        <v>0</v>
      </c>
      <c r="M19" s="18">
        <f>IF($A19&lt;=M$178,MissFill!L22,"")</f>
        <v>2</v>
      </c>
      <c r="N19" s="18">
        <f>IF($A19&lt;=N$178,MissFill!M22,"")</f>
        <v>81.500623430912697</v>
      </c>
      <c r="O19" s="18">
        <f>IF($A19&lt;=O$178,MissFill!N22,"")</f>
        <v>125.195228322086</v>
      </c>
      <c r="P19" s="18">
        <f>IF($A19&lt;=P$178,MissFill!O22,"")</f>
        <v>0</v>
      </c>
      <c r="Q19" s="18">
        <f>IF($A19&lt;=Q$178,MissFill!P22,"")</f>
        <v>54.577064477974297</v>
      </c>
      <c r="R19" s="18">
        <f>IF($A19&lt;=R$178,MissFill!Q22,"")</f>
        <v>0</v>
      </c>
      <c r="S19" s="18">
        <f>IF($A19&lt;=S$178,MissFill!R22,"")</f>
        <v>45.331314933540803</v>
      </c>
      <c r="T19" s="18">
        <f>IF($A19&lt;=T$178,MissFill!S22,"")</f>
        <v>25.6665827070487</v>
      </c>
      <c r="U19" s="18">
        <f>IF($A19&lt;=U$178,MissFill!T22,"")</f>
        <v>15</v>
      </c>
      <c r="V19" s="18">
        <f>IF($A19&lt;=V$178,MissFill!U22,"")</f>
        <v>200</v>
      </c>
      <c r="W19" s="18">
        <f>IF($A19&lt;=W$178,MissFill!V22,"")</f>
        <v>10</v>
      </c>
      <c r="X19" s="18">
        <f>IF($A19&lt;=X$178,MissFill!W22,"")</f>
        <v>6</v>
      </c>
      <c r="Y19" s="18">
        <f>IF($A19&lt;=Y$178,MissFill!X22,"")</f>
        <v>0</v>
      </c>
      <c r="Z19" s="18">
        <f>IF($A19&lt;=Z$178,MissFill!Y22,"")</f>
        <v>330</v>
      </c>
      <c r="AA19" s="18">
        <f>IF($A19&lt;=AA$178,MissFill!Z22,"")</f>
        <v>12</v>
      </c>
      <c r="AB19" s="18">
        <f>IF($A19&lt;=AB$178,MissFill!AA22,"")</f>
        <v>125.308125229872</v>
      </c>
      <c r="AC19" s="18">
        <f>IF($A19&lt;=AC$178,MissFill!AB22,"")</f>
        <v>2</v>
      </c>
      <c r="AD19" s="18">
        <f>IF($A19&lt;=AD$178,MissFill!AC22,"")</f>
        <v>50.520455009231</v>
      </c>
      <c r="AE19" s="18">
        <f>IF($A19&lt;=AE$178,MissFill!AD22,"")</f>
        <v>62.742493888782697</v>
      </c>
      <c r="AF19" s="18">
        <f>IF($A19&lt;=AF$178,MissFill!AE22,"")</f>
        <v>52.883726415141098</v>
      </c>
      <c r="AG19" s="18">
        <f>IF($A19&lt;=AG$178,MissFill!AF22,"")</f>
        <v>79.048252079347193</v>
      </c>
      <c r="AH19" s="18">
        <f>IF($A19&lt;=AH$178,MissFill!AG22,"")</f>
        <v>30.220771847712601</v>
      </c>
      <c r="AI19" s="18">
        <f>IF($A19&lt;=AI$178,MissFill!AH22,"")</f>
        <v>37.438414475204397</v>
      </c>
      <c r="AJ19" s="18">
        <f>IF($A19&lt;=AJ$178,MissFill!AI22,"")</f>
        <v>22.8224273410815</v>
      </c>
      <c r="AK19" s="18">
        <f>IF($A19&lt;=AK$178,MissFill!AJ22,"")</f>
        <v>69.476198316501595</v>
      </c>
      <c r="AL19" s="18">
        <f>IF($A19&lt;=AL$178,MissFill!AK22,"")</f>
        <v>1249</v>
      </c>
      <c r="AM19" s="18">
        <f>IF($A19&lt;=AM$178,MissFill!AL22,"")</f>
        <v>58.580524650732102</v>
      </c>
      <c r="AN19" s="18">
        <f>IF($A19&lt;=AN$178,MissFill!AM22,"")</f>
        <v>115</v>
      </c>
      <c r="AO19" s="18">
        <f>IF($A19&lt;=AO$178,MissFill!AN22,"")</f>
        <v>111.613173565577</v>
      </c>
      <c r="AP19" s="18">
        <f>IF($A19&lt;=AP$178,MissFill!AO22,"")</f>
        <v>112.049269148569</v>
      </c>
      <c r="AQ19" s="18">
        <f>IF($A19&lt;=AQ$178,MissFill!AP22,"")</f>
        <v>24</v>
      </c>
      <c r="AR19" s="18">
        <f>IF($A19&lt;=AR$178,MissFill!AQ22,"")</f>
        <v>148.884137598921</v>
      </c>
      <c r="AS19" s="18">
        <f>IF($A19&lt;=AS$178,MissFill!AR22,"")</f>
        <v>85.127060874707993</v>
      </c>
      <c r="AT19" s="18">
        <f>IF($A19&lt;=AT$178,MissFill!AS22,"")</f>
        <v>41</v>
      </c>
      <c r="AU19" s="18">
        <f>IF($A19&lt;=AU$178,MissFill!AT22,"")</f>
        <v>7</v>
      </c>
      <c r="AV19" s="18">
        <f>IF($A19&lt;=AV$178,MissFill!AU22,"")</f>
        <v>3</v>
      </c>
      <c r="AW19" s="18">
        <f>IF($A19&lt;=AW$178,MissFill!AV22,"")</f>
        <v>49.5288091003302</v>
      </c>
      <c r="AX19" s="18">
        <f>IF($A19&lt;=AX$178,MissFill!AW22,"")</f>
        <v>63.174153723174001</v>
      </c>
    </row>
    <row r="20" spans="1:50" x14ac:dyDescent="0.25">
      <c r="A20" s="8">
        <v>44365</v>
      </c>
      <c r="B20" s="11">
        <v>169</v>
      </c>
      <c r="C20" s="18">
        <f>IF($A20&lt;=C$178,MissFill!B23,"")</f>
        <v>1</v>
      </c>
      <c r="D20" s="18">
        <f>IF($A20&lt;=D$178,MissFill!C23,"")</f>
        <v>12</v>
      </c>
      <c r="E20" s="18">
        <f>IF($A20&lt;=E$178,MissFill!D23,"")</f>
        <v>2</v>
      </c>
      <c r="F20" s="18">
        <f>IF($A20&lt;=F$178,MissFill!E23,"")</f>
        <v>107</v>
      </c>
      <c r="G20" s="18">
        <f>IF($A20&lt;=G$178,MissFill!F23,"")</f>
        <v>2</v>
      </c>
      <c r="H20" s="18">
        <f>IF($A20&lt;=H$178,MissFill!G23,"")</f>
        <v>0</v>
      </c>
      <c r="I20" s="18">
        <f>IF($A20&lt;=I$178,MissFill!H23,"")</f>
        <v>109</v>
      </c>
      <c r="J20" s="18">
        <f>IF($A20&lt;=J$178,MissFill!I23,"")</f>
        <v>2</v>
      </c>
      <c r="K20" s="18">
        <f>IF($A20&lt;=K$178,MissFill!J23,"")</f>
        <v>0</v>
      </c>
      <c r="L20" s="18">
        <f>IF($A20&lt;=L$178,MissFill!K23,"")</f>
        <v>4</v>
      </c>
      <c r="M20" s="18">
        <f>IF($A20&lt;=M$178,MissFill!L23,"")</f>
        <v>0</v>
      </c>
      <c r="N20" s="18">
        <f>IF($A20&lt;=N$178,MissFill!M23,"")</f>
        <v>95.5451504697308</v>
      </c>
      <c r="O20" s="18">
        <f>IF($A20&lt;=O$178,MissFill!N23,"")</f>
        <v>146.769391749075</v>
      </c>
      <c r="P20" s="18">
        <f>IF($A20&lt;=P$178,MissFill!O23,"")</f>
        <v>0</v>
      </c>
      <c r="Q20" s="18">
        <f>IF($A20&lt;=Q$178,MissFill!P23,"")</f>
        <v>63.982011649122697</v>
      </c>
      <c r="R20" s="18">
        <f>IF($A20&lt;=R$178,MissFill!Q23,"")</f>
        <v>0</v>
      </c>
      <c r="S20" s="18">
        <f>IF($A20&lt;=S$178,MissFill!R23,"")</f>
        <v>53.142995989688202</v>
      </c>
      <c r="T20" s="18">
        <f>IF($A20&lt;=T$178,MissFill!S23,"")</f>
        <v>30.089555183189599</v>
      </c>
      <c r="U20" s="18">
        <f>IF($A20&lt;=U$178,MissFill!T23,"")</f>
        <v>34</v>
      </c>
      <c r="V20" s="18">
        <f>IF($A20&lt;=V$178,MissFill!U23,"")</f>
        <v>11</v>
      </c>
      <c r="W20" s="18">
        <f>IF($A20&lt;=W$178,MissFill!V23,"")</f>
        <v>11</v>
      </c>
      <c r="X20" s="18">
        <f>IF($A20&lt;=X$178,MissFill!W23,"")</f>
        <v>22</v>
      </c>
      <c r="Y20" s="18">
        <f>IF($A20&lt;=Y$178,MissFill!X23,"")</f>
        <v>8</v>
      </c>
      <c r="Z20" s="18">
        <f>IF($A20&lt;=Z$178,MissFill!Y23,"")</f>
        <v>0</v>
      </c>
      <c r="AA20" s="18">
        <f>IF($A20&lt;=AA$178,MissFill!Z23,"")</f>
        <v>4</v>
      </c>
      <c r="AB20" s="18">
        <f>IF($A20&lt;=AB$178,MissFill!AA23,"")</f>
        <v>146.90174352356701</v>
      </c>
      <c r="AC20" s="18">
        <f>IF($A20&lt;=AC$178,MissFill!AB23,"")</f>
        <v>76</v>
      </c>
      <c r="AD20" s="18">
        <f>IF($A20&lt;=AD$178,MissFill!AC23,"")</f>
        <v>59.226350333466002</v>
      </c>
      <c r="AE20" s="18">
        <f>IF($A20&lt;=AE$178,MissFill!AD23,"")</f>
        <v>73.5545418816764</v>
      </c>
      <c r="AF20" s="18">
        <f>IF($A20&lt;=AF$178,MissFill!AE23,"")</f>
        <v>61.996870515970997</v>
      </c>
      <c r="AG20" s="18">
        <f>IF($A20&lt;=AG$178,MissFill!AF23,"")</f>
        <v>92.670176269637295</v>
      </c>
      <c r="AH20" s="18">
        <f>IF($A20&lt;=AH$178,MissFill!AG23,"")</f>
        <v>35.4285411817498</v>
      </c>
      <c r="AI20" s="18">
        <f>IF($A20&lt;=AI$178,MissFill!AH23,"")</f>
        <v>43.889958062604002</v>
      </c>
      <c r="AJ20" s="18">
        <f>IF($A20&lt;=AJ$178,MissFill!AI23,"")</f>
        <v>26.755283121077301</v>
      </c>
      <c r="AK20" s="18">
        <f>IF($A20&lt;=AK$178,MissFill!AJ23,"")</f>
        <v>81.448626316261596</v>
      </c>
      <c r="AL20" s="18">
        <f>IF($A20&lt;=AL$178,MissFill!AK23,"")</f>
        <v>1356</v>
      </c>
      <c r="AM20" s="18">
        <f>IF($A20&lt;=AM$178,MissFill!AL23,"")</f>
        <v>74</v>
      </c>
      <c r="AN20" s="18">
        <f>IF($A20&lt;=AN$178,MissFill!AM23,"")</f>
        <v>106</v>
      </c>
      <c r="AO20" s="18">
        <f>IF($A20&lt;=AO$178,MissFill!AN23,"")</f>
        <v>130.846820734837</v>
      </c>
      <c r="AP20" s="18">
        <f>IF($A20&lt;=AP$178,MissFill!AO23,"")</f>
        <v>131.35806612638001</v>
      </c>
      <c r="AQ20" s="18">
        <f>IF($A20&lt;=AQ$178,MissFill!AP23,"")</f>
        <v>613</v>
      </c>
      <c r="AR20" s="18">
        <f>IF($A20&lt;=AR$178,MissFill!AQ23,"")</f>
        <v>174.54047260253299</v>
      </c>
      <c r="AS20" s="18">
        <f>IF($A20&lt;=AS$178,MissFill!AR23,"")</f>
        <v>99.796510736590704</v>
      </c>
      <c r="AT20" s="18">
        <f>IF($A20&lt;=AT$178,MissFill!AS23,"")</f>
        <v>28</v>
      </c>
      <c r="AU20" s="18">
        <f>IF($A20&lt;=AU$178,MissFill!AT23,"")</f>
        <v>4</v>
      </c>
      <c r="AV20" s="18">
        <f>IF($A20&lt;=AV$178,MissFill!AU23,"")</f>
        <v>2</v>
      </c>
      <c r="AW20" s="18">
        <f>IF($A20&lt;=AW$178,MissFill!AV23,"")</f>
        <v>58.063819875467303</v>
      </c>
      <c r="AX20" s="18">
        <f>IF($A20&lt;=AX$178,MissFill!AW23,"")</f>
        <v>74.060587145205005</v>
      </c>
    </row>
    <row r="21" spans="1:50" x14ac:dyDescent="0.25">
      <c r="A21" s="8">
        <v>44366</v>
      </c>
      <c r="B21" s="11">
        <v>170</v>
      </c>
      <c r="C21" s="18">
        <f>IF($A21&lt;=C$178,MissFill!B24,"")</f>
        <v>4</v>
      </c>
      <c r="D21" s="18">
        <f>IF($A21&lt;=D$178,MissFill!C24,"")</f>
        <v>8</v>
      </c>
      <c r="E21" s="18">
        <f>IF($A21&lt;=E$178,MissFill!D24,"")</f>
        <v>12</v>
      </c>
      <c r="F21" s="18">
        <f>IF($A21&lt;=F$178,MissFill!E24,"")</f>
        <v>312</v>
      </c>
      <c r="G21" s="18">
        <f>IF($A21&lt;=G$178,MissFill!F24,"")</f>
        <v>14</v>
      </c>
      <c r="H21" s="18">
        <f>IF($A21&lt;=H$178,MissFill!G24,"")</f>
        <v>0</v>
      </c>
      <c r="I21" s="18">
        <f>IF($A21&lt;=I$178,MissFill!H24,"")</f>
        <v>0</v>
      </c>
      <c r="J21" s="18">
        <f>IF($A21&lt;=J$178,MissFill!I24,"")</f>
        <v>0</v>
      </c>
      <c r="K21" s="18">
        <f>IF($A21&lt;=K$178,MissFill!J24,"")</f>
        <v>17</v>
      </c>
      <c r="L21" s="18">
        <f>IF($A21&lt;=L$178,MissFill!K24,"")</f>
        <v>0</v>
      </c>
      <c r="M21" s="18">
        <f>IF($A21&lt;=M$178,MissFill!L24,"")</f>
        <v>0</v>
      </c>
      <c r="N21" s="18">
        <f>IF($A21&lt;=N$178,MissFill!M24,"")</f>
        <v>104.05189791690999</v>
      </c>
      <c r="O21" s="18">
        <f>IF($A21&lt;=O$178,MissFill!N24,"")</f>
        <v>159.836827897614</v>
      </c>
      <c r="P21" s="18">
        <f>IF($A21&lt;=P$178,MissFill!O24,"")</f>
        <v>16</v>
      </c>
      <c r="Q21" s="18">
        <f>IF($A21&lt;=Q$178,MissFill!P24,"")</f>
        <v>69.678573081828304</v>
      </c>
      <c r="R21" s="18">
        <f>IF($A21&lt;=R$178,MissFill!Q24,"")</f>
        <v>0</v>
      </c>
      <c r="S21" s="18">
        <f>IF($A21&lt;=S$178,MissFill!R24,"")</f>
        <v>0</v>
      </c>
      <c r="T21" s="18">
        <f>IF($A21&lt;=T$178,MissFill!S24,"")</f>
        <v>0</v>
      </c>
      <c r="U21" s="18">
        <f>IF($A21&lt;=U$178,MissFill!T24,"")</f>
        <v>102</v>
      </c>
      <c r="V21" s="18">
        <f>IF($A21&lt;=V$178,MissFill!U24,"")</f>
        <v>129</v>
      </c>
      <c r="W21" s="18">
        <f>IF($A21&lt;=W$178,MissFill!V24,"")</f>
        <v>37</v>
      </c>
      <c r="X21" s="18">
        <f>IF($A21&lt;=X$178,MissFill!W24,"")</f>
        <v>8</v>
      </c>
      <c r="Y21" s="18">
        <f>IF($A21&lt;=Y$178,MissFill!X24,"")</f>
        <v>6</v>
      </c>
      <c r="Z21" s="18">
        <f>IF($A21&lt;=Z$178,MissFill!Y24,"")</f>
        <v>0</v>
      </c>
      <c r="AA21" s="18">
        <f>IF($A21&lt;=AA$178,MissFill!Z24,"")</f>
        <v>4</v>
      </c>
      <c r="AB21" s="18">
        <f>IF($A21&lt;=AB$178,MissFill!AA24,"")</f>
        <v>159.98096495224499</v>
      </c>
      <c r="AC21" s="18">
        <f>IF($A21&lt;=AC$178,MissFill!AB24,"")</f>
        <v>104</v>
      </c>
      <c r="AD21" s="18">
        <f>IF($A21&lt;=AD$178,MissFill!AC24,"")</f>
        <v>48</v>
      </c>
      <c r="AE21" s="18">
        <f>IF($A21&lt;=AE$178,MissFill!AD24,"")</f>
        <v>80.103382778493298</v>
      </c>
      <c r="AF21" s="18">
        <f>IF($A21&lt;=AF$178,MissFill!AE24,"")</f>
        <v>67.516687944359404</v>
      </c>
      <c r="AG21" s="18">
        <f>IF($A21&lt;=AG$178,MissFill!AF24,"")</f>
        <v>100.920954913446</v>
      </c>
      <c r="AH21" s="18">
        <f>IF($A21&lt;=AH$178,MissFill!AG24,"")</f>
        <v>38.582879111472003</v>
      </c>
      <c r="AI21" s="18">
        <f>IF($A21&lt;=AI$178,MissFill!AH24,"")</f>
        <v>47.7976481625562</v>
      </c>
      <c r="AJ21" s="18">
        <f>IF($A21&lt;=AJ$178,MissFill!AI24,"")</f>
        <v>29.137407865736701</v>
      </c>
      <c r="AK21" s="18">
        <f>IF($A21&lt;=AK$178,MissFill!AJ24,"")</f>
        <v>88.700307693618896</v>
      </c>
      <c r="AL21" s="18">
        <f>IF($A21&lt;=AL$178,MissFill!AK24,"")</f>
        <v>1516</v>
      </c>
      <c r="AM21" s="18">
        <f>IF($A21&lt;=AM$178,MissFill!AL24,"")</f>
        <v>94</v>
      </c>
      <c r="AN21" s="18">
        <f>IF($A21&lt;=AN$178,MissFill!AM24,"")</f>
        <v>251</v>
      </c>
      <c r="AO21" s="18">
        <f>IF($A21&lt;=AO$178,MissFill!AN24,"")</f>
        <v>76</v>
      </c>
      <c r="AP21" s="18">
        <f>IF($A21&lt;=AP$178,MissFill!AO24,"")</f>
        <v>80</v>
      </c>
      <c r="AQ21" s="18">
        <f>IF($A21&lt;=AQ$178,MissFill!AP24,"")</f>
        <v>405</v>
      </c>
      <c r="AR21" s="18">
        <f>IF($A21&lt;=AR$178,MissFill!AQ24,"")</f>
        <v>190.080475673888</v>
      </c>
      <c r="AS21" s="18">
        <f>IF($A21&lt;=AS$178,MissFill!AR24,"")</f>
        <v>108.681774252672</v>
      </c>
      <c r="AT21" s="18">
        <f>IF($A21&lt;=AT$178,MissFill!AS24,"")</f>
        <v>126</v>
      </c>
      <c r="AU21" s="18">
        <f>IF($A21&lt;=AU$178,MissFill!AT24,"")</f>
        <v>0</v>
      </c>
      <c r="AV21" s="18">
        <f>IF($A21&lt;=AV$178,MissFill!AU24,"")</f>
        <v>36</v>
      </c>
      <c r="AW21" s="18">
        <f>IF($A21&lt;=AW$178,MissFill!AV24,"")</f>
        <v>-2</v>
      </c>
      <c r="AX21" s="18">
        <f>IF($A21&lt;=AX$178,MissFill!AW24,"")</f>
        <v>0</v>
      </c>
    </row>
    <row r="22" spans="1:50" x14ac:dyDescent="0.25">
      <c r="A22" s="8">
        <v>44367</v>
      </c>
      <c r="B22" s="11">
        <v>171</v>
      </c>
      <c r="C22" s="18">
        <f>IF($A22&lt;=C$178,MissFill!B25,"")</f>
        <v>458</v>
      </c>
      <c r="D22" s="18">
        <f>IF($A22&lt;=D$178,MissFill!C25,"")</f>
        <v>16</v>
      </c>
      <c r="E22" s="18">
        <f>IF($A22&lt;=E$178,MissFill!D25,"")</f>
        <v>37</v>
      </c>
      <c r="F22" s="18">
        <f>IF($A22&lt;=F$178,MissFill!E25,"")</f>
        <v>1498</v>
      </c>
      <c r="G22" s="18">
        <f>IF($A22&lt;=G$178,MissFill!F25,"")</f>
        <v>20</v>
      </c>
      <c r="H22" s="18">
        <f>IF($A22&lt;=H$178,MissFill!G25,"")</f>
        <v>0</v>
      </c>
      <c r="I22" s="18">
        <f>IF($A22&lt;=I$178,MissFill!H25,"")</f>
        <v>29</v>
      </c>
      <c r="J22" s="18">
        <f>IF($A22&lt;=J$178,MissFill!I25,"")</f>
        <v>6</v>
      </c>
      <c r="K22" s="18">
        <f>IF($A22&lt;=K$178,MissFill!J25,"")</f>
        <v>0</v>
      </c>
      <c r="L22" s="18">
        <f>IF($A22&lt;=L$178,MissFill!K25,"")</f>
        <v>0</v>
      </c>
      <c r="M22" s="18">
        <f>IF($A22&lt;=M$178,MissFill!L25,"")</f>
        <v>0</v>
      </c>
      <c r="N22" s="18">
        <f>IF($A22&lt;=N$178,MissFill!M25,"")</f>
        <v>227.51988610541</v>
      </c>
      <c r="O22" s="18">
        <f>IF($A22&lt;=O$178,MissFill!N25,"")</f>
        <v>349.499217280859</v>
      </c>
      <c r="P22" s="18">
        <f>IF($A22&lt;=P$178,MissFill!O25,"")</f>
        <v>12</v>
      </c>
      <c r="Q22" s="18">
        <f>IF($A22&lt;=Q$178,MissFill!P25,"")</f>
        <v>152.35917199832599</v>
      </c>
      <c r="R22" s="18">
        <f>IF($A22&lt;=R$178,MissFill!Q25,"")</f>
        <v>0</v>
      </c>
      <c r="S22" s="18">
        <f>IF($A22&lt;=S$178,MissFill!R25,"")</f>
        <v>0</v>
      </c>
      <c r="T22" s="18">
        <f>IF($A22&lt;=T$178,MissFill!S25,"")</f>
        <v>0</v>
      </c>
      <c r="U22" s="18">
        <f>IF($A22&lt;=U$178,MissFill!T25,"")</f>
        <v>287</v>
      </c>
      <c r="V22" s="18">
        <f>IF($A22&lt;=V$178,MissFill!U25,"")</f>
        <v>313</v>
      </c>
      <c r="W22" s="18">
        <f>IF($A22&lt;=W$178,MissFill!V25,"")</f>
        <v>59</v>
      </c>
      <c r="X22" s="18">
        <f>IF($A22&lt;=X$178,MissFill!W25,"")</f>
        <v>12</v>
      </c>
      <c r="Y22" s="18">
        <f>IF($A22&lt;=Y$178,MissFill!X25,"")</f>
        <v>38</v>
      </c>
      <c r="Z22" s="18">
        <f>IF($A22&lt;=Z$178,MissFill!Y25,"")</f>
        <v>267</v>
      </c>
      <c r="AA22" s="18">
        <f>IF($A22&lt;=AA$178,MissFill!Z25,"")</f>
        <v>0</v>
      </c>
      <c r="AB22" s="18">
        <f>IF($A22&lt;=AB$178,MissFill!AA25,"")</f>
        <v>349.81438737089201</v>
      </c>
      <c r="AC22" s="18">
        <f>IF($A22&lt;=AC$178,MissFill!AB25,"")</f>
        <v>687</v>
      </c>
      <c r="AD22" s="18">
        <f>IF($A22&lt;=AD$178,MissFill!AC25,"")</f>
        <v>0</v>
      </c>
      <c r="AE22" s="18">
        <f>IF($A22&lt;=AE$178,MissFill!AD25,"")</f>
        <v>175.154061493017</v>
      </c>
      <c r="AF22" s="18">
        <f>IF($A22&lt;=AF$178,MissFill!AE25,"")</f>
        <v>147.63199382869701</v>
      </c>
      <c r="AG22" s="18">
        <f>IF($A22&lt;=AG$178,MissFill!AF25,"")</f>
        <v>220.67376594718101</v>
      </c>
      <c r="AH22" s="18">
        <f>IF($A22&lt;=AH$178,MissFill!AG25,"")</f>
        <v>84.3653257334432</v>
      </c>
      <c r="AI22" s="18">
        <f>IF($A22&lt;=AI$178,MissFill!AH25,"")</f>
        <v>104.514340282261</v>
      </c>
      <c r="AJ22" s="18">
        <f>IF($A22&lt;=AJ$178,MissFill!AI25,"")</f>
        <v>63.711857752195002</v>
      </c>
      <c r="AK22" s="18">
        <f>IF($A22&lt;=AK$178,MissFill!AJ25,"")</f>
        <v>193.95209801724201</v>
      </c>
      <c r="AL22" s="18">
        <f>IF($A22&lt;=AL$178,MissFill!AK25,"")</f>
        <v>2329</v>
      </c>
      <c r="AM22" s="18">
        <f>IF($A22&lt;=AM$178,MissFill!AL25,"")</f>
        <v>40</v>
      </c>
      <c r="AN22" s="18">
        <f>IF($A22&lt;=AN$178,MissFill!AM25,"")</f>
        <v>284</v>
      </c>
      <c r="AO22" s="18">
        <f>IF($A22&lt;=AO$178,MissFill!AN25,"")</f>
        <v>149</v>
      </c>
      <c r="AP22" s="18">
        <f>IF($A22&lt;=AP$178,MissFill!AO25,"")</f>
        <v>53</v>
      </c>
      <c r="AQ22" s="18">
        <f>IF($A22&lt;=AQ$178,MissFill!AP25,"")</f>
        <v>713</v>
      </c>
      <c r="AR22" s="18">
        <f>IF($A22&lt;=AR$178,MissFill!AQ25,"")</f>
        <v>415.629979281467</v>
      </c>
      <c r="AS22" s="18">
        <f>IF($A22&lt;=AS$178,MissFill!AR25,"")</f>
        <v>237.64357396871699</v>
      </c>
      <c r="AT22" s="18">
        <f>IF($A22&lt;=AT$178,MissFill!AS25,"")</f>
        <v>125</v>
      </c>
      <c r="AU22" s="18">
        <f>IF($A22&lt;=AU$178,MissFill!AT25,"")</f>
        <v>3</v>
      </c>
      <c r="AV22" s="18">
        <f>IF($A22&lt;=AV$178,MissFill!AU25,"")</f>
        <v>1</v>
      </c>
      <c r="AW22" s="18">
        <f>IF($A22&lt;=AW$178,MissFill!AV25,"")</f>
        <v>5</v>
      </c>
      <c r="AX22" s="18">
        <f>IF($A22&lt;=AX$178,MissFill!AW25,"")</f>
        <v>0</v>
      </c>
    </row>
    <row r="23" spans="1:50" x14ac:dyDescent="0.25">
      <c r="A23" s="8">
        <v>44368</v>
      </c>
      <c r="B23" s="11">
        <v>172</v>
      </c>
      <c r="C23" s="18">
        <f>IF($A23&lt;=C$178,MissFill!B26,"")</f>
        <v>28</v>
      </c>
      <c r="D23" s="18">
        <f>IF($A23&lt;=D$178,MissFill!C26,"")</f>
        <v>45</v>
      </c>
      <c r="E23" s="18">
        <f>IF($A23&lt;=E$178,MissFill!D26,"")</f>
        <v>5</v>
      </c>
      <c r="F23" s="18">
        <f>IF($A23&lt;=F$178,MissFill!E26,"")</f>
        <v>1234</v>
      </c>
      <c r="G23" s="18">
        <f>IF($A23&lt;=G$178,MissFill!F26,"")</f>
        <v>0</v>
      </c>
      <c r="H23" s="18">
        <f>IF($A23&lt;=H$178,MissFill!G26,"")</f>
        <v>18</v>
      </c>
      <c r="I23" s="18">
        <f>IF($A23&lt;=I$178,MissFill!H26,"")</f>
        <v>243</v>
      </c>
      <c r="J23" s="18">
        <f>IF($A23&lt;=J$178,MissFill!I26,"")</f>
        <v>86</v>
      </c>
      <c r="K23" s="18">
        <f>IF($A23&lt;=K$178,MissFill!J26,"")</f>
        <v>0</v>
      </c>
      <c r="L23" s="18">
        <f>IF($A23&lt;=L$178,MissFill!K26,"")</f>
        <v>16</v>
      </c>
      <c r="M23" s="18">
        <f>IF($A23&lt;=M$178,MissFill!L26,"")</f>
        <v>0</v>
      </c>
      <c r="N23" s="18">
        <f>IF($A23&lt;=N$178,MissFill!M26,"")</f>
        <v>202.26368050835899</v>
      </c>
      <c r="O23" s="18">
        <f>IF($A23&lt;=O$178,MissFill!N26,"")</f>
        <v>310.70250267555701</v>
      </c>
      <c r="P23" s="18">
        <f>IF($A23&lt;=P$178,MissFill!O26,"")</f>
        <v>49</v>
      </c>
      <c r="Q23" s="18">
        <f>IF($A23&lt;=Q$178,MissFill!P26,"")</f>
        <v>135.44630060612201</v>
      </c>
      <c r="R23" s="18">
        <f>IF($A23&lt;=R$178,MissFill!Q26,"")</f>
        <v>0</v>
      </c>
      <c r="S23" s="18">
        <f>IF($A23&lt;=S$178,MissFill!R26,"")</f>
        <v>0</v>
      </c>
      <c r="T23" s="18">
        <f>IF($A23&lt;=T$178,MissFill!S26,"")</f>
        <v>0</v>
      </c>
      <c r="U23" s="18">
        <f>IF($A23&lt;=U$178,MissFill!T26,"")</f>
        <v>337</v>
      </c>
      <c r="V23" s="18">
        <f>IF($A23&lt;=V$178,MissFill!U26,"")</f>
        <v>0</v>
      </c>
      <c r="W23" s="18">
        <f>IF($A23&lt;=W$178,MissFill!V26,"")</f>
        <v>85</v>
      </c>
      <c r="X23" s="18">
        <f>IF($A23&lt;=X$178,MissFill!W26,"")</f>
        <v>4</v>
      </c>
      <c r="Y23" s="18">
        <f>IF($A23&lt;=Y$178,MissFill!X26,"")</f>
        <v>47</v>
      </c>
      <c r="Z23" s="18">
        <f>IF($A23&lt;=Z$178,MissFill!Y26,"")</f>
        <v>72</v>
      </c>
      <c r="AA23" s="18">
        <f>IF($A23&lt;=AA$178,MissFill!Z26,"")</f>
        <v>18</v>
      </c>
      <c r="AB23" s="18">
        <f>IF($A23&lt;=AB$178,MissFill!AA26,"")</f>
        <v>310.982686806895</v>
      </c>
      <c r="AC23" s="18">
        <f>IF($A23&lt;=AC$178,MissFill!AB26,"")</f>
        <v>718</v>
      </c>
      <c r="AD23" s="18">
        <f>IF($A23&lt;=AD$178,MissFill!AC26,"")</f>
        <v>49</v>
      </c>
      <c r="AE23" s="18">
        <f>IF($A23&lt;=AE$178,MissFill!AD26,"")</f>
        <v>155.71080725848699</v>
      </c>
      <c r="AF23" s="18">
        <f>IF($A23&lt;=AF$178,MissFill!AE26,"")</f>
        <v>131.24387034086499</v>
      </c>
      <c r="AG23" s="18">
        <f>IF($A23&lt;=AG$178,MissFill!AF26,"")</f>
        <v>196.177524766076</v>
      </c>
      <c r="AH23" s="18">
        <f>IF($A23&lt;=AH$178,MissFill!AG26,"")</f>
        <v>75.000219021963602</v>
      </c>
      <c r="AI23" s="18">
        <f>IF($A23&lt;=AI$178,MissFill!AH26,"")</f>
        <v>92.912560272341494</v>
      </c>
      <c r="AJ23" s="18">
        <f>IF($A23&lt;=AJ$178,MissFill!AI26,"")</f>
        <v>56.639421992015997</v>
      </c>
      <c r="AK23" s="18">
        <f>IF($A23&lt;=AK$178,MissFill!AJ26,"")</f>
        <v>172.42213794064301</v>
      </c>
      <c r="AL23" s="18">
        <f>IF($A23&lt;=AL$178,MissFill!AK26,"")</f>
        <v>2091</v>
      </c>
      <c r="AM23" s="18">
        <f>IF($A23&lt;=AM$178,MissFill!AL26,"")</f>
        <v>310</v>
      </c>
      <c r="AN23" s="18">
        <f>IF($A23&lt;=AN$178,MissFill!AM26,"")</f>
        <v>166</v>
      </c>
      <c r="AO23" s="18">
        <f>IF($A23&lt;=AO$178,MissFill!AN26,"")</f>
        <v>198</v>
      </c>
      <c r="AP23" s="18">
        <f>IF($A23&lt;=AP$178,MissFill!AO26,"")</f>
        <v>304</v>
      </c>
      <c r="AQ23" s="18">
        <f>IF($A23&lt;=AQ$178,MissFill!AP26,"")</f>
        <v>221</v>
      </c>
      <c r="AR23" s="18">
        <f>IF($A23&lt;=AR$178,MissFill!AQ26,"")</f>
        <v>369.492314608279</v>
      </c>
      <c r="AS23" s="18">
        <f>IF($A23&lt;=AS$178,MissFill!AR26,"")</f>
        <v>211.26357234616901</v>
      </c>
      <c r="AT23" s="18">
        <f>IF($A23&lt;=AT$178,MissFill!AS26,"")</f>
        <v>150</v>
      </c>
      <c r="AU23" s="18">
        <f>IF($A23&lt;=AU$178,MissFill!AT26,"")</f>
        <v>6</v>
      </c>
      <c r="AV23" s="18">
        <f>IF($A23&lt;=AV$178,MissFill!AU26,"")</f>
        <v>59</v>
      </c>
      <c r="AW23" s="18">
        <f>IF($A23&lt;=AW$178,MissFill!AV26,"")</f>
        <v>24</v>
      </c>
      <c r="AX23" s="18">
        <f>IF($A23&lt;=AX$178,MissFill!AW26,"")</f>
        <v>32</v>
      </c>
    </row>
    <row r="24" spans="1:50" x14ac:dyDescent="0.25">
      <c r="A24" s="8">
        <v>44369</v>
      </c>
      <c r="B24" s="11">
        <v>173</v>
      </c>
      <c r="C24" s="18">
        <f>IF($A24&lt;=C$178,MissFill!B27,"")</f>
        <v>222</v>
      </c>
      <c r="D24" s="18">
        <f>IF($A24&lt;=D$178,MissFill!C27,"")</f>
        <v>4</v>
      </c>
      <c r="E24" s="18">
        <f>IF($A24&lt;=E$178,MissFill!D27,"")</f>
        <v>49</v>
      </c>
      <c r="F24" s="18">
        <f>IF($A24&lt;=F$178,MissFill!E27,"")</f>
        <v>1811</v>
      </c>
      <c r="G24" s="18">
        <f>IF($A24&lt;=G$178,MissFill!F27,"")</f>
        <v>0</v>
      </c>
      <c r="H24" s="18">
        <f>IF($A24&lt;=H$178,MissFill!G27,"")</f>
        <v>20</v>
      </c>
      <c r="I24" s="18">
        <f>IF($A24&lt;=I$178,MissFill!H27,"")</f>
        <v>0</v>
      </c>
      <c r="J24" s="18">
        <f>IF($A24&lt;=J$178,MissFill!I27,"")</f>
        <v>371</v>
      </c>
      <c r="K24" s="18">
        <f>IF($A24&lt;=K$178,MissFill!J27,"")</f>
        <v>1</v>
      </c>
      <c r="L24" s="18">
        <f>IF($A24&lt;=L$178,MissFill!K27,"")</f>
        <v>39</v>
      </c>
      <c r="M24" s="18">
        <f>IF($A24&lt;=M$178,MissFill!L27,"")</f>
        <v>0</v>
      </c>
      <c r="N24" s="18">
        <f>IF($A24&lt;=N$178,MissFill!M27,"")</f>
        <v>192.540586470703</v>
      </c>
      <c r="O24" s="18">
        <f>IF($A24&lt;=O$178,MissFill!N27,"")</f>
        <v>12</v>
      </c>
      <c r="P24" s="18">
        <f>IF($A24&lt;=P$178,MissFill!O27,"")</f>
        <v>150</v>
      </c>
      <c r="Q24" s="18">
        <f>IF($A24&lt;=Q$178,MissFill!P27,"")</f>
        <v>128.93521008558599</v>
      </c>
      <c r="R24" s="18">
        <f>IF($A24&lt;=R$178,MissFill!Q27,"")</f>
        <v>0</v>
      </c>
      <c r="S24" s="18">
        <f>IF($A24&lt;=S$178,MissFill!R27,"")</f>
        <v>0</v>
      </c>
      <c r="T24" s="18">
        <f>IF($A24&lt;=T$178,MissFill!S27,"")</f>
        <v>22</v>
      </c>
      <c r="U24" s="18">
        <f>IF($A24&lt;=U$178,MissFill!T27,"")</f>
        <v>501</v>
      </c>
      <c r="V24" s="18">
        <f>IF($A24&lt;=V$178,MissFill!U27,"")</f>
        <v>116</v>
      </c>
      <c r="W24" s="18">
        <f>IF($A24&lt;=W$178,MissFill!V27,"")</f>
        <v>93</v>
      </c>
      <c r="X24" s="18">
        <f>IF($A24&lt;=X$178,MissFill!W27,"")</f>
        <v>50</v>
      </c>
      <c r="Y24" s="18">
        <f>IF($A24&lt;=Y$178,MissFill!X27,"")</f>
        <v>64</v>
      </c>
      <c r="Z24" s="18">
        <f>IF($A24&lt;=Z$178,MissFill!Y27,"")</f>
        <v>0</v>
      </c>
      <c r="AA24" s="18">
        <f>IF($A24&lt;=AA$178,MissFill!Z27,"")</f>
        <v>45</v>
      </c>
      <c r="AB24" s="18">
        <f>IF($A24&lt;=AB$178,MissFill!AA27,"")</f>
        <v>296.03332003949998</v>
      </c>
      <c r="AC24" s="18">
        <f>IF($A24&lt;=AC$178,MissFill!AB27,"")</f>
        <v>546</v>
      </c>
      <c r="AD24" s="18">
        <f>IF($A24&lt;=AD$178,MissFill!AC27,"")</f>
        <v>22</v>
      </c>
      <c r="AE24" s="18">
        <f>IF($A24&lt;=AE$178,MissFill!AD27,"")</f>
        <v>7</v>
      </c>
      <c r="AF24" s="18">
        <f>IF($A24&lt;=AF$178,MissFill!AE27,"")</f>
        <v>124.934796409621</v>
      </c>
      <c r="AG24" s="18">
        <f>IF($A24&lt;=AG$178,MissFill!AF27,"")</f>
        <v>186.74700047168</v>
      </c>
      <c r="AH24" s="18">
        <f>IF($A24&lt;=AH$178,MissFill!AG27,"")</f>
        <v>71.394855009314497</v>
      </c>
      <c r="AI24" s="18">
        <f>IF($A24&lt;=AI$178,MissFill!AH27,"")</f>
        <v>88.446125299879697</v>
      </c>
      <c r="AJ24" s="18">
        <f>IF($A24&lt;=AJ$178,MissFill!AI27,"")</f>
        <v>53.916686825619401</v>
      </c>
      <c r="AK24" s="18">
        <f>IF($A24&lt;=AK$178,MissFill!AJ27,"")</f>
        <v>164.13356785987099</v>
      </c>
      <c r="AL24" s="18">
        <f>IF($A24&lt;=AL$178,MissFill!AK27,"")</f>
        <v>1176</v>
      </c>
      <c r="AM24" s="18">
        <f>IF($A24&lt;=AM$178,MissFill!AL27,"")</f>
        <v>139</v>
      </c>
      <c r="AN24" s="18">
        <f>IF($A24&lt;=AN$178,MissFill!AM27,"")</f>
        <v>19</v>
      </c>
      <c r="AO24" s="18">
        <f>IF($A24&lt;=AO$178,MissFill!AN27,"")</f>
        <v>605</v>
      </c>
      <c r="AP24" s="18">
        <f>IF($A24&lt;=AP$178,MissFill!AO27,"")</f>
        <v>7</v>
      </c>
      <c r="AQ24" s="18">
        <f>IF($A24&lt;=AQ$178,MissFill!AP27,"")</f>
        <v>360</v>
      </c>
      <c r="AR24" s="18">
        <f>IF($A24&lt;=AR$178,MissFill!AQ27,"")</f>
        <v>351.730309207358</v>
      </c>
      <c r="AS24" s="18">
        <f>IF($A24&lt;=AS$178,MissFill!AR27,"")</f>
        <v>201.107840906636</v>
      </c>
      <c r="AT24" s="18">
        <f>IF($A24&lt;=AT$178,MissFill!AS27,"")</f>
        <v>151</v>
      </c>
      <c r="AU24" s="18">
        <f>IF($A24&lt;=AU$178,MissFill!AT27,"")</f>
        <v>6</v>
      </c>
      <c r="AV24" s="18">
        <f>IF($A24&lt;=AV$178,MissFill!AU27,"")</f>
        <v>112</v>
      </c>
      <c r="AW24" s="18">
        <f>IF($A24&lt;=AW$178,MissFill!AV27,"")</f>
        <v>21</v>
      </c>
      <c r="AX24" s="18">
        <f>IF($A24&lt;=AX$178,MissFill!AW27,"")</f>
        <v>0</v>
      </c>
    </row>
    <row r="25" spans="1:50" x14ac:dyDescent="0.25">
      <c r="A25" s="8">
        <v>44370</v>
      </c>
      <c r="B25" s="11">
        <v>174</v>
      </c>
      <c r="C25" s="18">
        <f>IF($A25&lt;=C$178,MissFill!B28,"")</f>
        <v>68</v>
      </c>
      <c r="D25" s="18">
        <f>IF($A25&lt;=D$178,MissFill!C28,"")</f>
        <v>6</v>
      </c>
      <c r="E25" s="18">
        <f>IF($A25&lt;=E$178,MissFill!D28,"")</f>
        <v>345</v>
      </c>
      <c r="F25" s="18">
        <f>IF($A25&lt;=F$178,MissFill!E28,"")</f>
        <v>389</v>
      </c>
      <c r="G25" s="18">
        <f>IF($A25&lt;=G$178,MissFill!F28,"")</f>
        <v>0</v>
      </c>
      <c r="H25" s="18">
        <f>IF($A25&lt;=H$178,MissFill!G28,"")</f>
        <v>1</v>
      </c>
      <c r="I25" s="18">
        <f>IF($A25&lt;=I$178,MissFill!H28,"")</f>
        <v>0</v>
      </c>
      <c r="J25" s="18">
        <f>IF($A25&lt;=J$178,MissFill!I28,"")</f>
        <v>8</v>
      </c>
      <c r="K25" s="18">
        <f>IF($A25&lt;=K$178,MissFill!J28,"")</f>
        <v>26</v>
      </c>
      <c r="L25" s="18">
        <f>IF($A25&lt;=L$178,MissFill!K28,"")</f>
        <v>28</v>
      </c>
      <c r="M25" s="18">
        <f>IF($A25&lt;=M$178,MissFill!L28,"")</f>
        <v>0</v>
      </c>
      <c r="N25" s="18">
        <f>IF($A25&lt;=N$178,MissFill!M28,"")</f>
        <v>196.410066349522</v>
      </c>
      <c r="O25" s="18">
        <f>IF($A25&lt;=O$178,MissFill!N28,"")</f>
        <v>26</v>
      </c>
      <c r="P25" s="18">
        <f>IF($A25&lt;=P$178,MissFill!O28,"")</f>
        <v>0</v>
      </c>
      <c r="Q25" s="18">
        <f>IF($A25&lt;=Q$178,MissFill!P28,"")</f>
        <v>0</v>
      </c>
      <c r="R25" s="18">
        <f>IF($A25&lt;=R$178,MissFill!Q28,"")</f>
        <v>3</v>
      </c>
      <c r="S25" s="18">
        <f>IF($A25&lt;=S$178,MissFill!R28,"")</f>
        <v>0</v>
      </c>
      <c r="T25" s="18">
        <f>IF($A25&lt;=T$178,MissFill!S28,"")</f>
        <v>0</v>
      </c>
      <c r="U25" s="18">
        <f>IF($A25&lt;=U$178,MissFill!T28,"")</f>
        <v>2205</v>
      </c>
      <c r="V25" s="18">
        <f>IF($A25&lt;=V$178,MissFill!U28,"")</f>
        <v>70</v>
      </c>
      <c r="W25" s="18">
        <f>IF($A25&lt;=W$178,MissFill!V28,"")</f>
        <v>109</v>
      </c>
      <c r="X25" s="18">
        <f>IF($A25&lt;=X$178,MissFill!W28,"")</f>
        <v>54</v>
      </c>
      <c r="Y25" s="18">
        <f>IF($A25&lt;=Y$178,MissFill!X28,"")</f>
        <v>255</v>
      </c>
      <c r="Z25" s="18">
        <f>IF($A25&lt;=Z$178,MissFill!Y28,"")</f>
        <v>40</v>
      </c>
      <c r="AA25" s="18">
        <f>IF($A25&lt;=AA$178,MissFill!Z28,"")</f>
        <v>1</v>
      </c>
      <c r="AB25" s="18">
        <f>IF($A25&lt;=AB$178,MissFill!AA28,"")</f>
        <v>301.98268885733</v>
      </c>
      <c r="AC25" s="18">
        <f>IF($A25&lt;=AC$178,MissFill!AB28,"")</f>
        <v>314</v>
      </c>
      <c r="AD25" s="18">
        <f>IF($A25&lt;=AD$178,MissFill!AC28,"")</f>
        <v>233</v>
      </c>
      <c r="AE25" s="18">
        <f>IF($A25&lt;=AE$178,MissFill!AD28,"")</f>
        <v>107</v>
      </c>
      <c r="AF25" s="18">
        <f>IF($A25&lt;=AF$178,MissFill!AE28,"")</f>
        <v>127.44560560345199</v>
      </c>
      <c r="AG25" s="18">
        <f>IF($A25&lt;=AG$178,MissFill!AF28,"")</f>
        <v>190.50004685329299</v>
      </c>
      <c r="AH25" s="18">
        <f>IF($A25&lt;=AH$178,MissFill!AG28,"")</f>
        <v>72.829674318209598</v>
      </c>
      <c r="AI25" s="18">
        <f>IF($A25&lt;=AI$178,MissFill!AH28,"")</f>
        <v>90.223623249064801</v>
      </c>
      <c r="AJ25" s="18">
        <f>IF($A25&lt;=AJ$178,MissFill!AI28,"")</f>
        <v>55.000248145246097</v>
      </c>
      <c r="AK25" s="18">
        <f>IF($A25&lt;=AK$178,MissFill!AJ28,"")</f>
        <v>167.432153062678</v>
      </c>
      <c r="AL25" s="18">
        <f>IF($A25&lt;=AL$178,MissFill!AK28,"")</f>
        <v>1131</v>
      </c>
      <c r="AM25" s="18">
        <f>IF($A25&lt;=AM$178,MissFill!AL28,"")</f>
        <v>188</v>
      </c>
      <c r="AN25" s="18">
        <f>IF($A25&lt;=AN$178,MissFill!AM28,"")</f>
        <v>136</v>
      </c>
      <c r="AO25" s="18">
        <f>IF($A25&lt;=AO$178,MissFill!AN28,"")</f>
        <v>468</v>
      </c>
      <c r="AP25" s="18">
        <f>IF($A25&lt;=AP$178,MissFill!AO28,"")</f>
        <v>530</v>
      </c>
      <c r="AQ25" s="18">
        <f>IF($A25&lt;=AQ$178,MissFill!AP28,"")</f>
        <v>20</v>
      </c>
      <c r="AR25" s="18">
        <f>IF($A25&lt;=AR$178,MissFill!AQ28,"")</f>
        <v>358.79901799044899</v>
      </c>
      <c r="AS25" s="18">
        <f>IF($A25&lt;=AS$178,MissFill!AR28,"")</f>
        <v>205.149496468054</v>
      </c>
      <c r="AT25" s="18">
        <f>IF($A25&lt;=AT$178,MissFill!AS28,"")</f>
        <v>90</v>
      </c>
      <c r="AU25" s="18">
        <f>IF($A25&lt;=AU$178,MissFill!AT28,"")</f>
        <v>13</v>
      </c>
      <c r="AV25" s="18">
        <f>IF($A25&lt;=AV$178,MissFill!AU28,"")</f>
        <v>103</v>
      </c>
      <c r="AW25" s="18">
        <f>IF($A25&lt;=AW$178,MissFill!AV28,"")</f>
        <v>19</v>
      </c>
      <c r="AX25" s="18">
        <f>IF($A25&lt;=AX$178,MissFill!AW28,"")</f>
        <v>22</v>
      </c>
    </row>
    <row r="26" spans="1:50" x14ac:dyDescent="0.25">
      <c r="A26" s="8">
        <v>44371</v>
      </c>
      <c r="B26" s="11">
        <v>175</v>
      </c>
      <c r="C26" s="18">
        <f>IF($A26&lt;=C$178,MissFill!B29,"")</f>
        <v>103</v>
      </c>
      <c r="D26" s="18">
        <f>IF($A26&lt;=D$178,MissFill!C29,"")</f>
        <v>23</v>
      </c>
      <c r="E26" s="18">
        <f>IF($A26&lt;=E$178,MissFill!D29,"")</f>
        <v>48</v>
      </c>
      <c r="F26" s="18">
        <f>IF($A26&lt;=F$178,MissFill!E29,"")</f>
        <v>970</v>
      </c>
      <c r="G26" s="18">
        <f>IF($A26&lt;=G$178,MissFill!F29,"")</f>
        <v>0</v>
      </c>
      <c r="H26" s="18">
        <f>IF($A26&lt;=H$178,MissFill!G29,"")</f>
        <v>82</v>
      </c>
      <c r="I26" s="18">
        <f>IF($A26&lt;=I$178,MissFill!H29,"")</f>
        <v>16</v>
      </c>
      <c r="J26" s="18">
        <f>IF($A26&lt;=J$178,MissFill!I29,"")</f>
        <v>3</v>
      </c>
      <c r="K26" s="18">
        <f>IF($A26&lt;=K$178,MissFill!J29,"")</f>
        <v>0</v>
      </c>
      <c r="L26" s="18">
        <f>IF($A26&lt;=L$178,MissFill!K29,"")</f>
        <v>23</v>
      </c>
      <c r="M26" s="18">
        <f>IF($A26&lt;=M$178,MissFill!L29,"")</f>
        <v>0</v>
      </c>
      <c r="N26" s="18">
        <f>IF($A26&lt;=N$178,MissFill!M29,"")</f>
        <v>0</v>
      </c>
      <c r="O26" s="18">
        <f>IF($A26&lt;=O$178,MissFill!N29,"")</f>
        <v>226</v>
      </c>
      <c r="P26" s="18">
        <f>IF($A26&lt;=P$178,MissFill!O29,"")</f>
        <v>75</v>
      </c>
      <c r="Q26" s="18">
        <f>IF($A26&lt;=Q$178,MissFill!P29,"")</f>
        <v>0</v>
      </c>
      <c r="R26" s="18">
        <f>IF($A26&lt;=R$178,MissFill!Q29,"")</f>
        <v>0</v>
      </c>
      <c r="S26" s="18">
        <f>IF($A26&lt;=S$178,MissFill!R29,"")</f>
        <v>38</v>
      </c>
      <c r="T26" s="18">
        <f>IF($A26&lt;=T$178,MissFill!S29,"")</f>
        <v>0</v>
      </c>
      <c r="U26" s="18">
        <f>IF($A26&lt;=U$178,MissFill!T29,"")</f>
        <v>2336</v>
      </c>
      <c r="V26" s="18">
        <f>IF($A26&lt;=V$178,MissFill!U29,"")</f>
        <v>118</v>
      </c>
      <c r="W26" s="18">
        <f>IF($A26&lt;=W$178,MissFill!V29,"")</f>
        <v>115</v>
      </c>
      <c r="X26" s="18">
        <f>IF($A26&lt;=X$178,MissFill!W29,"")</f>
        <v>16</v>
      </c>
      <c r="Y26" s="18">
        <f>IF($A26&lt;=Y$178,MissFill!X29,"")</f>
        <v>323</v>
      </c>
      <c r="Z26" s="18">
        <f>IF($A26&lt;=Z$178,MissFill!Y29,"")</f>
        <v>416</v>
      </c>
      <c r="AA26" s="18">
        <f>IF($A26&lt;=AA$178,MissFill!Z29,"")</f>
        <v>80</v>
      </c>
      <c r="AB26" s="18">
        <f>IF($A26&lt;=AB$178,MissFill!AA29,"")</f>
        <v>470.217793381646</v>
      </c>
      <c r="AC26" s="18">
        <f>IF($A26&lt;=AC$178,MissFill!AB29,"")</f>
        <v>246</v>
      </c>
      <c r="AD26" s="18">
        <f>IF($A26&lt;=AD$178,MissFill!AC29,"")</f>
        <v>150</v>
      </c>
      <c r="AE26" s="18">
        <f>IF($A26&lt;=AE$178,MissFill!AD29,"")</f>
        <v>280</v>
      </c>
      <c r="AF26" s="18">
        <f>IF($A26&lt;=AF$178,MissFill!AE29,"")</f>
        <v>198.44578399085501</v>
      </c>
      <c r="AG26" s="18">
        <f>IF($A26&lt;=AG$178,MissFill!AF29,"")</f>
        <v>296.62796899751299</v>
      </c>
      <c r="AH26" s="18">
        <f>IF($A26&lt;=AH$178,MissFill!AG29,"")</f>
        <v>113.40321817414799</v>
      </c>
      <c r="AI26" s="18">
        <f>IF($A26&lt;=AI$178,MissFill!AH29,"")</f>
        <v>140.487367649443</v>
      </c>
      <c r="AJ26" s="18">
        <f>IF($A26&lt;=AJ$178,MissFill!AI29,"")</f>
        <v>85.640986292715596</v>
      </c>
      <c r="AK26" s="18">
        <f>IF($A26&lt;=AK$178,MissFill!AJ29,"")</f>
        <v>260.70890966623699</v>
      </c>
      <c r="AL26" s="18">
        <f>IF($A26&lt;=AL$178,MissFill!AK29,"")</f>
        <v>917</v>
      </c>
      <c r="AM26" s="18">
        <f>IF($A26&lt;=AM$178,MissFill!AL29,"")</f>
        <v>289</v>
      </c>
      <c r="AN26" s="18">
        <f>IF($A26&lt;=AN$178,MissFill!AM29,"")</f>
        <v>550</v>
      </c>
      <c r="AO26" s="18">
        <f>IF($A26&lt;=AO$178,MissFill!AN29,"")</f>
        <v>258</v>
      </c>
      <c r="AP26" s="18">
        <f>IF($A26&lt;=AP$178,MissFill!AO29,"")</f>
        <v>312</v>
      </c>
      <c r="AQ26" s="18">
        <f>IF($A26&lt;=AQ$178,MissFill!AP29,"")</f>
        <v>2787</v>
      </c>
      <c r="AR26" s="18">
        <f>IF($A26&lt;=AR$178,MissFill!AQ29,"")</f>
        <v>558.68660264571702</v>
      </c>
      <c r="AS26" s="18">
        <f>IF($A26&lt;=AS$178,MissFill!AR29,"")</f>
        <v>319.43865358231199</v>
      </c>
      <c r="AT26" s="18">
        <f>IF($A26&lt;=AT$178,MissFill!AS29,"")</f>
        <v>195</v>
      </c>
      <c r="AU26" s="18">
        <f>IF($A26&lt;=AU$178,MissFill!AT29,"")</f>
        <v>19</v>
      </c>
      <c r="AV26" s="18">
        <f>IF($A26&lt;=AV$178,MissFill!AU29,"")</f>
        <v>132</v>
      </c>
      <c r="AW26" s="18">
        <f>IF($A26&lt;=AW$178,MissFill!AV29,"")</f>
        <v>54</v>
      </c>
      <c r="AX26" s="18">
        <f>IF($A26&lt;=AX$178,MissFill!AW29,"")</f>
        <v>18</v>
      </c>
    </row>
    <row r="27" spans="1:50" x14ac:dyDescent="0.25">
      <c r="A27" s="8">
        <v>44372</v>
      </c>
      <c r="B27" s="11">
        <v>176</v>
      </c>
      <c r="C27" s="18">
        <f>IF($A27&lt;=C$178,MissFill!B30,"")</f>
        <v>4</v>
      </c>
      <c r="D27" s="18">
        <f>IF($A27&lt;=D$178,MissFill!C30,"")</f>
        <v>221</v>
      </c>
      <c r="E27" s="18">
        <f>IF($A27&lt;=E$178,MissFill!D30,"")</f>
        <v>89</v>
      </c>
      <c r="F27" s="18">
        <f>IF($A27&lt;=F$178,MissFill!E30,"")</f>
        <v>434</v>
      </c>
      <c r="G27" s="18">
        <f>IF($A27&lt;=G$178,MissFill!F30,"")</f>
        <v>0</v>
      </c>
      <c r="H27" s="18">
        <f>IF($A27&lt;=H$178,MissFill!G30,"")</f>
        <v>0</v>
      </c>
      <c r="I27" s="18">
        <f>IF($A27&lt;=I$178,MissFill!H30,"")</f>
        <v>17</v>
      </c>
      <c r="J27" s="18">
        <f>IF($A27&lt;=J$178,MissFill!I30,"")</f>
        <v>15</v>
      </c>
      <c r="K27" s="18">
        <f>IF($A27&lt;=K$178,MissFill!J30,"")</f>
        <v>0</v>
      </c>
      <c r="L27" s="18">
        <f>IF($A27&lt;=L$178,MissFill!K30,"")</f>
        <v>12</v>
      </c>
      <c r="M27" s="18">
        <f>IF($A27&lt;=M$178,MissFill!L30,"")</f>
        <v>1</v>
      </c>
      <c r="N27" s="18">
        <f>IF($A27&lt;=N$178,MissFill!M30,"")</f>
        <v>8</v>
      </c>
      <c r="O27" s="18">
        <f>IF($A27&lt;=O$178,MissFill!N30,"")</f>
        <v>104</v>
      </c>
      <c r="P27" s="18">
        <f>IF($A27&lt;=P$178,MissFill!O30,"")</f>
        <v>71</v>
      </c>
      <c r="Q27" s="18">
        <f>IF($A27&lt;=Q$178,MissFill!P30,"")</f>
        <v>0</v>
      </c>
      <c r="R27" s="18">
        <f>IF($A27&lt;=R$178,MissFill!Q30,"")</f>
        <v>0</v>
      </c>
      <c r="S27" s="18">
        <f>IF($A27&lt;=S$178,MissFill!R30,"")</f>
        <v>0</v>
      </c>
      <c r="T27" s="18">
        <f>IF($A27&lt;=T$178,MissFill!S30,"")</f>
        <v>24</v>
      </c>
      <c r="U27" s="18">
        <f>IF($A27&lt;=U$178,MissFill!T30,"")</f>
        <v>2707</v>
      </c>
      <c r="V27" s="18">
        <f>IF($A27&lt;=V$178,MissFill!U30,"")</f>
        <v>307</v>
      </c>
      <c r="W27" s="18">
        <f>IF($A27&lt;=W$178,MissFill!V30,"")</f>
        <v>135</v>
      </c>
      <c r="X27" s="18">
        <f>IF($A27&lt;=X$178,MissFill!W30,"")</f>
        <v>27</v>
      </c>
      <c r="Y27" s="18">
        <f>IF($A27&lt;=Y$178,MissFill!X30,"")</f>
        <v>812</v>
      </c>
      <c r="Z27" s="18">
        <f>IF($A27&lt;=Z$178,MissFill!Y30,"")</f>
        <v>2706</v>
      </c>
      <c r="AA27" s="18">
        <f>IF($A27&lt;=AA$178,MissFill!Z30,"")</f>
        <v>58</v>
      </c>
      <c r="AB27" s="18">
        <f>IF($A27&lt;=AB$178,MissFill!AA30,"")</f>
        <v>490.08875679594399</v>
      </c>
      <c r="AC27" s="18">
        <f>IF($A27&lt;=AC$178,MissFill!AB30,"")</f>
        <v>280</v>
      </c>
      <c r="AD27" s="18">
        <f>IF($A27&lt;=AD$178,MissFill!AC30,"")</f>
        <v>413</v>
      </c>
      <c r="AE27" s="18">
        <f>IF($A27&lt;=AE$178,MissFill!AD30,"")</f>
        <v>92</v>
      </c>
      <c r="AF27" s="18">
        <f>IF($A27&lt;=AF$178,MissFill!AE30,"")</f>
        <v>206.831916902899</v>
      </c>
      <c r="AG27" s="18">
        <f>IF($A27&lt;=AG$178,MissFill!AF30,"")</f>
        <v>309.1631890626</v>
      </c>
      <c r="AH27" s="18">
        <f>IF($A27&lt;=AH$178,MissFill!AG30,"")</f>
        <v>118.19553192840399</v>
      </c>
      <c r="AI27" s="18">
        <f>IF($A27&lt;=AI$178,MissFill!AH30,"")</f>
        <v>146.424232185611</v>
      </c>
      <c r="AJ27" s="18">
        <f>IF($A27&lt;=AJ$178,MissFill!AI30,"")</f>
        <v>89.260094137474596</v>
      </c>
      <c r="AK27" s="18">
        <f>IF($A27&lt;=AK$178,MissFill!AJ30,"")</f>
        <v>271.72622393254699</v>
      </c>
      <c r="AL27" s="18">
        <f>IF($A27&lt;=AL$178,MissFill!AK30,"")</f>
        <v>1232</v>
      </c>
      <c r="AM27" s="18">
        <f>IF($A27&lt;=AM$178,MissFill!AL30,"")</f>
        <v>229</v>
      </c>
      <c r="AN27" s="18">
        <f>IF($A27&lt;=AN$178,MissFill!AM30,"")</f>
        <v>487</v>
      </c>
      <c r="AO27" s="18">
        <f>IF($A27&lt;=AO$178,MissFill!AN30,"")</f>
        <v>308</v>
      </c>
      <c r="AP27" s="18">
        <f>IF($A27&lt;=AP$178,MissFill!AO30,"")</f>
        <v>637</v>
      </c>
      <c r="AQ27" s="18">
        <f>IF($A27&lt;=AQ$178,MissFill!AP30,"")</f>
        <v>24</v>
      </c>
      <c r="AR27" s="18">
        <f>IF($A27&lt;=AR$178,MissFill!AQ30,"")</f>
        <v>582.29617503848897</v>
      </c>
      <c r="AS27" s="18">
        <f>IF($A27&lt;=AS$178,MissFill!AR30,"")</f>
        <v>115</v>
      </c>
      <c r="AT27" s="18">
        <f>IF($A27&lt;=AT$178,MissFill!AS30,"")</f>
        <v>213</v>
      </c>
      <c r="AU27" s="18">
        <f>IF($A27&lt;=AU$178,MissFill!AT30,"")</f>
        <v>0</v>
      </c>
      <c r="AV27" s="18">
        <f>IF($A27&lt;=AV$178,MissFill!AU30,"")</f>
        <v>157</v>
      </c>
      <c r="AW27" s="18">
        <f>IF($A27&lt;=AW$178,MissFill!AV30,"")</f>
        <v>49</v>
      </c>
      <c r="AX27" s="18">
        <f>IF($A27&lt;=AX$178,MissFill!AW30,"")</f>
        <v>37</v>
      </c>
    </row>
    <row r="28" spans="1:50" x14ac:dyDescent="0.25">
      <c r="A28" s="8">
        <v>44373</v>
      </c>
      <c r="B28" s="11">
        <v>177</v>
      </c>
      <c r="C28" s="18">
        <f>IF($A28&lt;=C$178,MissFill!B31,"")</f>
        <v>183</v>
      </c>
      <c r="D28" s="18">
        <f>IF($A28&lt;=D$178,MissFill!C31,"")</f>
        <v>65</v>
      </c>
      <c r="E28" s="18">
        <f>IF($A28&lt;=E$178,MissFill!D31,"")</f>
        <v>1130</v>
      </c>
      <c r="F28" s="18">
        <f>IF($A28&lt;=F$178,MissFill!E31,"")</f>
        <v>566</v>
      </c>
      <c r="G28" s="18">
        <f>IF($A28&lt;=G$178,MissFill!F31,"")</f>
        <v>0</v>
      </c>
      <c r="H28" s="18">
        <f>IF($A28&lt;=H$178,MissFill!G31,"")</f>
        <v>0</v>
      </c>
      <c r="I28" s="18">
        <f>IF($A28&lt;=I$178,MissFill!H31,"")</f>
        <v>189</v>
      </c>
      <c r="J28" s="18">
        <f>IF($A28&lt;=J$178,MissFill!I31,"")</f>
        <v>2</v>
      </c>
      <c r="K28" s="18">
        <f>IF($A28&lt;=K$178,MissFill!J31,"")</f>
        <v>0</v>
      </c>
      <c r="L28" s="18">
        <f>IF($A28&lt;=L$178,MissFill!K31,"")</f>
        <v>540</v>
      </c>
      <c r="M28" s="18">
        <f>IF($A28&lt;=M$178,MissFill!L31,"")</f>
        <v>1</v>
      </c>
      <c r="N28" s="18">
        <f>IF($A28&lt;=N$178,MissFill!M31,"")</f>
        <v>23</v>
      </c>
      <c r="O28" s="18">
        <f>IF($A28&lt;=O$178,MissFill!N31,"")</f>
        <v>189</v>
      </c>
      <c r="P28" s="18">
        <f>IF($A28&lt;=P$178,MissFill!O31,"")</f>
        <v>0</v>
      </c>
      <c r="Q28" s="18">
        <f>IF($A28&lt;=Q$178,MissFill!P31,"")</f>
        <v>0</v>
      </c>
      <c r="R28" s="18">
        <f>IF($A28&lt;=R$178,MissFill!Q31,"")</f>
        <v>0</v>
      </c>
      <c r="S28" s="18">
        <f>IF($A28&lt;=S$178,MissFill!R31,"")</f>
        <v>33</v>
      </c>
      <c r="T28" s="18">
        <f>IF($A28&lt;=T$178,MissFill!S31,"")</f>
        <v>13</v>
      </c>
      <c r="U28" s="18">
        <f>IF($A28&lt;=U$178,MissFill!T31,"")</f>
        <v>2520</v>
      </c>
      <c r="V28" s="18">
        <f>IF($A28&lt;=V$178,MissFill!U31,"")</f>
        <v>318</v>
      </c>
      <c r="W28" s="18">
        <f>IF($A28&lt;=W$178,MissFill!V31,"")</f>
        <v>136</v>
      </c>
      <c r="X28" s="18">
        <f>IF($A28&lt;=X$178,MissFill!W31,"")</f>
        <v>123</v>
      </c>
      <c r="Y28" s="18">
        <f>IF($A28&lt;=Y$178,MissFill!X31,"")</f>
        <v>206</v>
      </c>
      <c r="Z28" s="18">
        <f>IF($A28&lt;=Z$178,MissFill!Y31,"")</f>
        <v>454</v>
      </c>
      <c r="AA28" s="18">
        <f>IF($A28&lt;=AA$178,MissFill!Z31,"")</f>
        <v>60</v>
      </c>
      <c r="AB28" s="18">
        <f>IF($A28&lt;=AB$178,MissFill!AA31,"")</f>
        <v>513.44017082634105</v>
      </c>
      <c r="AC28" s="18">
        <f>IF($A28&lt;=AC$178,MissFill!AB31,"")</f>
        <v>345</v>
      </c>
      <c r="AD28" s="18">
        <f>IF($A28&lt;=AD$178,MissFill!AC31,"")</f>
        <v>615</v>
      </c>
      <c r="AE28" s="18">
        <f>IF($A28&lt;=AE$178,MissFill!AD31,"")</f>
        <v>249</v>
      </c>
      <c r="AF28" s="18">
        <f>IF($A28&lt;=AF$178,MissFill!AE31,"")</f>
        <v>216.68690267490399</v>
      </c>
      <c r="AG28" s="18">
        <f>IF($A28&lt;=AG$178,MissFill!AF31,"")</f>
        <v>323.89398532840499</v>
      </c>
      <c r="AH28" s="18">
        <f>IF($A28&lt;=AH$178,MissFill!AG31,"")</f>
        <v>123.827231825571</v>
      </c>
      <c r="AI28" s="18">
        <f>IF($A28&lt;=AI$178,MissFill!AH31,"")</f>
        <v>153.40095389281399</v>
      </c>
      <c r="AJ28" s="18">
        <f>IF($A28&lt;=AJ$178,MissFill!AI31,"")</f>
        <v>93.513098076957206</v>
      </c>
      <c r="AK28" s="18">
        <f>IF($A28&lt;=AK$178,MissFill!AJ31,"")</f>
        <v>284.67324927314002</v>
      </c>
      <c r="AL28" s="18">
        <f>IF($A28&lt;=AL$178,MissFill!AK31,"")</f>
        <v>1426</v>
      </c>
      <c r="AM28" s="18">
        <f>IF($A28&lt;=AM$178,MissFill!AL31,"")</f>
        <v>293</v>
      </c>
      <c r="AN28" s="18">
        <f>IF($A28&lt;=AN$178,MissFill!AM31,"")</f>
        <v>310</v>
      </c>
      <c r="AO28" s="18">
        <f>IF($A28&lt;=AO$178,MissFill!AN31,"")</f>
        <v>417</v>
      </c>
      <c r="AP28" s="18">
        <f>IF($A28&lt;=AP$178,MissFill!AO31,"")</f>
        <v>1329</v>
      </c>
      <c r="AQ28" s="18">
        <f>IF($A28&lt;=AQ$178,MissFill!AP31,"")</f>
        <v>212</v>
      </c>
      <c r="AR28" s="18">
        <f>IF($A28&lt;=AR$178,MissFill!AQ31,"")</f>
        <v>32</v>
      </c>
      <c r="AS28" s="18">
        <f>IF($A28&lt;=AS$178,MissFill!AR31,"")</f>
        <v>428</v>
      </c>
      <c r="AT28" s="18">
        <f>IF($A28&lt;=AT$178,MissFill!AS31,"")</f>
        <v>686</v>
      </c>
      <c r="AU28" s="18">
        <f>IF($A28&lt;=AU$178,MissFill!AT31,"")</f>
        <v>0</v>
      </c>
      <c r="AV28" s="18">
        <f>IF($A28&lt;=AV$178,MissFill!AU31,"")</f>
        <v>17</v>
      </c>
      <c r="AW28" s="18">
        <f>IF($A28&lt;=AW$178,MissFill!AV31,"")</f>
        <v>86</v>
      </c>
      <c r="AX28" s="18">
        <f>IF($A28&lt;=AX$178,MissFill!AW31,"")</f>
        <v>12</v>
      </c>
    </row>
    <row r="29" spans="1:50" x14ac:dyDescent="0.25">
      <c r="A29" s="8">
        <v>44374</v>
      </c>
      <c r="B29" s="11">
        <v>178</v>
      </c>
      <c r="C29" s="18">
        <f>IF($A29&lt;=C$178,MissFill!B32,"")</f>
        <v>305</v>
      </c>
      <c r="D29" s="18">
        <f>IF($A29&lt;=D$178,MissFill!C32,"")</f>
        <v>549</v>
      </c>
      <c r="E29" s="18">
        <f>IF($A29&lt;=E$178,MissFill!D32,"")</f>
        <v>329</v>
      </c>
      <c r="F29" s="18">
        <f>IF($A29&lt;=F$178,MissFill!E32,"")</f>
        <v>1566</v>
      </c>
      <c r="G29" s="18">
        <f>IF($A29&lt;=G$178,MissFill!F32,"")</f>
        <v>0</v>
      </c>
      <c r="H29" s="18">
        <f>IF($A29&lt;=H$178,MissFill!G32,"")</f>
        <v>312</v>
      </c>
      <c r="I29" s="18">
        <f>IF($A29&lt;=I$178,MissFill!H32,"")</f>
        <v>92</v>
      </c>
      <c r="J29" s="18">
        <f>IF($A29&lt;=J$178,MissFill!I32,"")</f>
        <v>0</v>
      </c>
      <c r="K29" s="18">
        <f>IF($A29&lt;=K$178,MissFill!J32,"")</f>
        <v>0</v>
      </c>
      <c r="L29" s="18">
        <f>IF($A29&lt;=L$178,MissFill!K32,"")</f>
        <v>8</v>
      </c>
      <c r="M29" s="18">
        <f>IF($A29&lt;=M$178,MissFill!L32,"")</f>
        <v>2</v>
      </c>
      <c r="N29" s="18">
        <f>IF($A29&lt;=N$178,MissFill!M32,"")</f>
        <v>0</v>
      </c>
      <c r="O29" s="18">
        <f>IF($A29&lt;=O$178,MissFill!N32,"")</f>
        <v>230</v>
      </c>
      <c r="P29" s="18">
        <f>IF($A29&lt;=P$178,MissFill!O32,"")</f>
        <v>0</v>
      </c>
      <c r="Q29" s="18">
        <f>IF($A29&lt;=Q$178,MissFill!P32,"")</f>
        <v>0</v>
      </c>
      <c r="R29" s="18">
        <f>IF($A29&lt;=R$178,MissFill!Q32,"")</f>
        <v>0</v>
      </c>
      <c r="S29" s="18">
        <f>IF($A29&lt;=S$178,MissFill!R32,"")</f>
        <v>17</v>
      </c>
      <c r="T29" s="18">
        <f>IF($A29&lt;=T$178,MissFill!S32,"")</f>
        <v>0</v>
      </c>
      <c r="U29" s="18">
        <f>IF($A29&lt;=U$178,MissFill!T32,"")</f>
        <v>1136</v>
      </c>
      <c r="V29" s="18">
        <f>IF($A29&lt;=V$178,MissFill!U32,"")</f>
        <v>838</v>
      </c>
      <c r="W29" s="18">
        <f>IF($A29&lt;=W$178,MissFill!V32,"")</f>
        <v>138</v>
      </c>
      <c r="X29" s="18">
        <f>IF($A29&lt;=X$178,MissFill!W32,"")</f>
        <v>142</v>
      </c>
      <c r="Y29" s="18">
        <f>IF($A29&lt;=Y$178,MissFill!X32,"")</f>
        <v>1033</v>
      </c>
      <c r="Z29" s="18">
        <f>IF($A29&lt;=Z$178,MissFill!Y32,"")</f>
        <v>173</v>
      </c>
      <c r="AA29" s="18">
        <f>IF($A29&lt;=AA$178,MissFill!Z32,"")</f>
        <v>93</v>
      </c>
      <c r="AB29" s="18">
        <f>IF($A29&lt;=AB$178,MissFill!AA32,"")</f>
        <v>499.967417469113</v>
      </c>
      <c r="AC29" s="18">
        <f>IF($A29&lt;=AC$178,MissFill!AB32,"")</f>
        <v>2180</v>
      </c>
      <c r="AD29" s="18">
        <f>IF($A29&lt;=AD$178,MissFill!AC32,"")</f>
        <v>364</v>
      </c>
      <c r="AE29" s="18">
        <f>IF($A29&lt;=AE$178,MissFill!AD32,"")</f>
        <v>167</v>
      </c>
      <c r="AF29" s="18">
        <f>IF($A29&lt;=AF$178,MissFill!AE32,"")</f>
        <v>9</v>
      </c>
      <c r="AG29" s="18">
        <f>IF($A29&lt;=AG$178,MissFill!AF32,"")</f>
        <v>315.394954573794</v>
      </c>
      <c r="AH29" s="18">
        <f>IF($A29&lt;=AH$178,MissFill!AG32,"")</f>
        <v>120.57798515950201</v>
      </c>
      <c r="AI29" s="18">
        <f>IF($A29&lt;=AI$178,MissFill!AH32,"")</f>
        <v>21</v>
      </c>
      <c r="AJ29" s="18">
        <f>IF($A29&lt;=AJ$178,MissFill!AI32,"")</f>
        <v>91.0592991937242</v>
      </c>
      <c r="AK29" s="18">
        <f>IF($A29&lt;=AK$178,MissFill!AJ32,"")</f>
        <v>0</v>
      </c>
      <c r="AL29" s="18">
        <f>IF($A29&lt;=AL$178,MissFill!AK32,"")</f>
        <v>1128</v>
      </c>
      <c r="AM29" s="18">
        <f>IF($A29&lt;=AM$178,MissFill!AL32,"")</f>
        <v>94</v>
      </c>
      <c r="AN29" s="18">
        <f>IF($A29&lt;=AN$178,MissFill!AM32,"")</f>
        <v>553</v>
      </c>
      <c r="AO29" s="18">
        <f>IF($A29&lt;=AO$178,MissFill!AN32,"")</f>
        <v>285</v>
      </c>
      <c r="AP29" s="18">
        <f>IF($A29&lt;=AP$178,MissFill!AO32,"")</f>
        <v>341</v>
      </c>
      <c r="AQ29" s="18">
        <f>IF($A29&lt;=AQ$178,MissFill!AP32,"")</f>
        <v>43</v>
      </c>
      <c r="AR29" s="18">
        <f>IF($A29&lt;=AR$178,MissFill!AQ32,"")</f>
        <v>2</v>
      </c>
      <c r="AS29" s="18">
        <f>IF($A29&lt;=AS$178,MissFill!AR32,"")</f>
        <v>467</v>
      </c>
      <c r="AT29" s="18">
        <f>IF($A29&lt;=AT$178,MissFill!AS32,"")</f>
        <v>536</v>
      </c>
      <c r="AU29" s="18">
        <f>IF($A29&lt;=AU$178,MissFill!AT32,"")</f>
        <v>55</v>
      </c>
      <c r="AV29" s="18">
        <f>IF($A29&lt;=AV$178,MissFill!AU32,"")</f>
        <v>211</v>
      </c>
      <c r="AW29" s="18">
        <f>IF($A29&lt;=AW$178,MissFill!AV32,"")</f>
        <v>26</v>
      </c>
      <c r="AX29" s="18">
        <f>IF($A29&lt;=AX$178,MissFill!AW32,"")</f>
        <v>54</v>
      </c>
    </row>
    <row r="30" spans="1:50" x14ac:dyDescent="0.25">
      <c r="A30" s="8">
        <v>44375</v>
      </c>
      <c r="B30" s="11">
        <v>179</v>
      </c>
      <c r="C30" s="18">
        <f>IF($A30&lt;=C$178,MissFill!B33,"")</f>
        <v>37</v>
      </c>
      <c r="D30" s="18">
        <f>IF($A30&lt;=D$178,MissFill!C33,"")</f>
        <v>53</v>
      </c>
      <c r="E30" s="18">
        <f>IF($A30&lt;=E$178,MissFill!D33,"")</f>
        <v>178</v>
      </c>
      <c r="F30" s="18">
        <f>IF($A30&lt;=F$178,MissFill!E33,"")</f>
        <v>513</v>
      </c>
      <c r="G30" s="18">
        <f>IF($A30&lt;=G$178,MissFill!F33,"")</f>
        <v>210</v>
      </c>
      <c r="H30" s="18">
        <f>IF($A30&lt;=H$178,MissFill!G33,"")</f>
        <v>24</v>
      </c>
      <c r="I30" s="18">
        <f>IF($A30&lt;=I$178,MissFill!H33,"")</f>
        <v>33</v>
      </c>
      <c r="J30" s="18">
        <f>IF($A30&lt;=J$178,MissFill!I33,"")</f>
        <v>1</v>
      </c>
      <c r="K30" s="18">
        <f>IF($A30&lt;=K$178,MissFill!J33,"")</f>
        <v>0</v>
      </c>
      <c r="L30" s="18">
        <f>IF($A30&lt;=L$178,MissFill!K33,"")</f>
        <v>199</v>
      </c>
      <c r="M30" s="18">
        <f>IF($A30&lt;=M$178,MissFill!L33,"")</f>
        <v>0</v>
      </c>
      <c r="N30" s="18">
        <f>IF($A30&lt;=N$178,MissFill!M33,"")</f>
        <v>65</v>
      </c>
      <c r="O30" s="18">
        <f>IF($A30&lt;=O$178,MissFill!N33,"")</f>
        <v>211</v>
      </c>
      <c r="P30" s="18">
        <f>IF($A30&lt;=P$178,MissFill!O33,"")</f>
        <v>231</v>
      </c>
      <c r="Q30" s="18">
        <f>IF($A30&lt;=Q$178,MissFill!P33,"")</f>
        <v>0</v>
      </c>
      <c r="R30" s="18">
        <f>IF($A30&lt;=R$178,MissFill!Q33,"")</f>
        <v>1</v>
      </c>
      <c r="S30" s="18">
        <f>IF($A30&lt;=S$178,MissFill!R33,"")</f>
        <v>153</v>
      </c>
      <c r="T30" s="18">
        <f>IF($A30&lt;=T$178,MissFill!S33,"")</f>
        <v>23</v>
      </c>
      <c r="U30" s="18">
        <f>IF($A30&lt;=U$178,MissFill!T33,"")</f>
        <v>1774</v>
      </c>
      <c r="V30" s="18">
        <f>IF($A30&lt;=V$178,MissFill!U33,"")</f>
        <v>348</v>
      </c>
      <c r="W30" s="18">
        <f>IF($A30&lt;=W$178,MissFill!V33,"")</f>
        <v>133</v>
      </c>
      <c r="X30" s="18">
        <f>IF($A30&lt;=X$178,MissFill!W33,"")</f>
        <v>604</v>
      </c>
      <c r="Y30" s="18">
        <f>IF($A30&lt;=Y$178,MissFill!X33,"")</f>
        <v>686</v>
      </c>
      <c r="Z30" s="18">
        <f>IF($A30&lt;=Z$178,MissFill!Y33,"")</f>
        <v>466</v>
      </c>
      <c r="AA30" s="18">
        <f>IF($A30&lt;=AA$178,MissFill!Z33,"")</f>
        <v>1645</v>
      </c>
      <c r="AB30" s="18">
        <f>IF($A30&lt;=AB$178,MissFill!AA33,"")</f>
        <v>551.339450603567</v>
      </c>
      <c r="AC30" s="18">
        <f>IF($A30&lt;=AC$178,MissFill!AB33,"")</f>
        <v>2079</v>
      </c>
      <c r="AD30" s="18">
        <f>IF($A30&lt;=AD$178,MissFill!AC33,"")</f>
        <v>430</v>
      </c>
      <c r="AE30" s="18">
        <f>IF($A30&lt;=AE$178,MissFill!AD33,"")</f>
        <v>139</v>
      </c>
      <c r="AF30" s="18">
        <f>IF($A30&lt;=AF$178,MissFill!AE33,"")</f>
        <v>0</v>
      </c>
      <c r="AG30" s="18">
        <f>IF($A30&lt;=AG$178,MissFill!AF33,"")</f>
        <v>347.80202649477002</v>
      </c>
      <c r="AH30" s="18">
        <f>IF($A30&lt;=AH$178,MissFill!AG33,"")</f>
        <v>219</v>
      </c>
      <c r="AI30" s="18">
        <f>IF($A30&lt;=AI$178,MissFill!AH33,"")</f>
        <v>0</v>
      </c>
      <c r="AJ30" s="18">
        <f>IF($A30&lt;=AJ$178,MissFill!AI33,"")</f>
        <v>100.41571156810301</v>
      </c>
      <c r="AK30" s="18">
        <f>IF($A30&lt;=AK$178,MissFill!AJ33,"")</f>
        <v>34</v>
      </c>
      <c r="AL30" s="18">
        <f>IF($A30&lt;=AL$178,MissFill!AK33,"")</f>
        <v>1927</v>
      </c>
      <c r="AM30" s="18">
        <f>IF($A30&lt;=AM$178,MissFill!AL33,"")</f>
        <v>88</v>
      </c>
      <c r="AN30" s="18">
        <f>IF($A30&lt;=AN$178,MissFill!AM33,"")</f>
        <v>535</v>
      </c>
      <c r="AO30" s="18">
        <f>IF($A30&lt;=AO$178,MissFill!AN33,"")</f>
        <v>231</v>
      </c>
      <c r="AP30" s="18">
        <f>IF($A30&lt;=AP$178,MissFill!AO33,"")</f>
        <v>461</v>
      </c>
      <c r="AQ30" s="18">
        <f>IF($A30&lt;=AQ$178,MissFill!AP33,"")</f>
        <v>229</v>
      </c>
      <c r="AR30" s="18">
        <f>IF($A30&lt;=AR$178,MissFill!AQ33,"")</f>
        <v>280</v>
      </c>
      <c r="AS30" s="18">
        <f>IF($A30&lt;=AS$178,MissFill!AR33,"")</f>
        <v>377</v>
      </c>
      <c r="AT30" s="18">
        <f>IF($A30&lt;=AT$178,MissFill!AS33,"")</f>
        <v>186</v>
      </c>
      <c r="AU30" s="18">
        <f>IF($A30&lt;=AU$178,MissFill!AT33,"")</f>
        <v>6</v>
      </c>
      <c r="AV30" s="18">
        <f>IF($A30&lt;=AV$178,MissFill!AU33,"")</f>
        <v>25</v>
      </c>
      <c r="AW30" s="18">
        <f>IF($A30&lt;=AW$178,MissFill!AV33,"")</f>
        <v>110</v>
      </c>
      <c r="AX30" s="18">
        <f>IF($A30&lt;=AX$178,MissFill!AW33,"")</f>
        <v>75</v>
      </c>
    </row>
    <row r="31" spans="1:50" x14ac:dyDescent="0.25">
      <c r="A31" s="8">
        <v>44376</v>
      </c>
      <c r="B31" s="11">
        <v>180</v>
      </c>
      <c r="C31" s="18">
        <f>IF($A31&lt;=C$178,MissFill!B34,"")</f>
        <v>252</v>
      </c>
      <c r="D31" s="18">
        <f>IF($A31&lt;=D$178,MissFill!C34,"")</f>
        <v>98</v>
      </c>
      <c r="E31" s="18">
        <f>IF($A31&lt;=E$178,MissFill!D34,"")</f>
        <v>29</v>
      </c>
      <c r="F31" s="18">
        <f>IF($A31&lt;=F$178,MissFill!E34,"")</f>
        <v>1749</v>
      </c>
      <c r="G31" s="18">
        <f>IF($A31&lt;=G$178,MissFill!F34,"")</f>
        <v>87</v>
      </c>
      <c r="H31" s="18">
        <f>IF($A31&lt;=H$178,MissFill!G34,"")</f>
        <v>420</v>
      </c>
      <c r="I31" s="18">
        <f>IF($A31&lt;=I$178,MissFill!H34,"")</f>
        <v>27</v>
      </c>
      <c r="J31" s="18">
        <f>IF($A31&lt;=J$178,MissFill!I34,"")</f>
        <v>887</v>
      </c>
      <c r="K31" s="18">
        <f>IF($A31&lt;=K$178,MissFill!J34,"")</f>
        <v>0</v>
      </c>
      <c r="L31" s="18">
        <f>IF($A31&lt;=L$178,MissFill!K34,"")</f>
        <v>77</v>
      </c>
      <c r="M31" s="18">
        <f>IF($A31&lt;=M$178,MissFill!L34,"")</f>
        <v>0</v>
      </c>
      <c r="N31" s="18">
        <f>IF($A31&lt;=N$178,MissFill!M34,"")</f>
        <v>41</v>
      </c>
      <c r="O31" s="18">
        <f>IF($A31&lt;=O$178,MissFill!N34,"")</f>
        <v>145</v>
      </c>
      <c r="P31" s="18">
        <f>IF($A31&lt;=P$178,MissFill!O34,"")</f>
        <v>37</v>
      </c>
      <c r="Q31" s="18">
        <f>IF($A31&lt;=Q$178,MissFill!P34,"")</f>
        <v>7</v>
      </c>
      <c r="R31" s="18">
        <f>IF($A31&lt;=R$178,MissFill!Q34,"")</f>
        <v>2</v>
      </c>
      <c r="S31" s="18">
        <f>IF($A31&lt;=S$178,MissFill!R34,"")</f>
        <v>501</v>
      </c>
      <c r="T31" s="18">
        <f>IF($A31&lt;=T$178,MissFill!S34,"")</f>
        <v>493</v>
      </c>
      <c r="U31" s="18">
        <f>IF($A31&lt;=U$178,MissFill!T34,"")</f>
        <v>0</v>
      </c>
      <c r="V31" s="18">
        <f>IF($A31&lt;=V$178,MissFill!U34,"")</f>
        <v>594</v>
      </c>
      <c r="W31" s="18">
        <f>IF($A31&lt;=W$178,MissFill!V34,"")</f>
        <v>135</v>
      </c>
      <c r="X31" s="18">
        <f>IF($A31&lt;=X$178,MissFill!W34,"")</f>
        <v>153</v>
      </c>
      <c r="Y31" s="18">
        <f>IF($A31&lt;=Y$178,MissFill!X34,"")</f>
        <v>670</v>
      </c>
      <c r="Z31" s="18">
        <f>IF($A31&lt;=Z$178,MissFill!Y34,"")</f>
        <v>791</v>
      </c>
      <c r="AA31" s="18">
        <f>IF($A31&lt;=AA$178,MissFill!Z34,"")</f>
        <v>0</v>
      </c>
      <c r="AB31" s="18">
        <f>IF($A31&lt;=AB$178,MissFill!AA34,"")</f>
        <v>539.04177994300198</v>
      </c>
      <c r="AC31" s="18">
        <f>IF($A31&lt;=AC$178,MissFill!AB34,"")</f>
        <v>1386</v>
      </c>
      <c r="AD31" s="18">
        <f>IF($A31&lt;=AD$178,MissFill!AC34,"")</f>
        <v>302</v>
      </c>
      <c r="AE31" s="18">
        <f>IF($A31&lt;=AE$178,MissFill!AD34,"")</f>
        <v>203</v>
      </c>
      <c r="AF31" s="18">
        <f>IF($A31&lt;=AF$178,MissFill!AE34,"")</f>
        <v>166</v>
      </c>
      <c r="AG31" s="18">
        <f>IF($A31&lt;=AG$178,MissFill!AF34,"")</f>
        <v>340.04427440111999</v>
      </c>
      <c r="AH31" s="18">
        <f>IF($A31&lt;=AH$178,MissFill!AG34,"")</f>
        <v>224</v>
      </c>
      <c r="AI31" s="18">
        <f>IF($A31&lt;=AI$178,MissFill!AH34,"")</f>
        <v>0</v>
      </c>
      <c r="AJ31" s="18">
        <f>IF($A31&lt;=AJ$178,MissFill!AI34,"")</f>
        <v>98.175931068226902</v>
      </c>
      <c r="AK31" s="18">
        <f>IF($A31&lt;=AK$178,MissFill!AJ34,"")</f>
        <v>31</v>
      </c>
      <c r="AL31" s="18">
        <f>IF($A31&lt;=AL$178,MissFill!AK34,"")</f>
        <v>1902</v>
      </c>
      <c r="AM31" s="18">
        <f>IF($A31&lt;=AM$178,MissFill!AL34,"")</f>
        <v>111</v>
      </c>
      <c r="AN31" s="18">
        <f>IF($A31&lt;=AN$178,MissFill!AM34,"")</f>
        <v>284</v>
      </c>
      <c r="AO31" s="18">
        <f>IF($A31&lt;=AO$178,MissFill!AN34,"")</f>
        <v>127</v>
      </c>
      <c r="AP31" s="18">
        <f>IF($A31&lt;=AP$178,MissFill!AO34,"")</f>
        <v>702</v>
      </c>
      <c r="AQ31" s="18">
        <f>IF($A31&lt;=AQ$178,MissFill!AP34,"")</f>
        <v>276</v>
      </c>
      <c r="AR31" s="18">
        <f>IF($A31&lt;=AR$178,MissFill!AQ34,"")</f>
        <v>407</v>
      </c>
      <c r="AS31" s="18">
        <f>IF($A31&lt;=AS$178,MissFill!AR34,"")</f>
        <v>637</v>
      </c>
      <c r="AT31" s="18">
        <f>IF($A31&lt;=AT$178,MissFill!AS34,"")</f>
        <v>245</v>
      </c>
      <c r="AU31" s="18">
        <f>IF($A31&lt;=AU$178,MissFill!AT34,"")</f>
        <v>194</v>
      </c>
      <c r="AV31" s="18">
        <f>IF($A31&lt;=AV$178,MissFill!AU34,"")</f>
        <v>51</v>
      </c>
      <c r="AW31" s="18">
        <f>IF($A31&lt;=AW$178,MissFill!AV34,"")</f>
        <v>182</v>
      </c>
      <c r="AX31" s="18">
        <f>IF($A31&lt;=AX$178,MissFill!AW34,"")</f>
        <v>59</v>
      </c>
    </row>
    <row r="32" spans="1:50" x14ac:dyDescent="0.25">
      <c r="A32" s="8">
        <v>44377</v>
      </c>
      <c r="B32" s="11">
        <v>181</v>
      </c>
      <c r="C32" s="18">
        <f>IF($A32&lt;=C$178,MissFill!B35,"")</f>
        <v>231</v>
      </c>
      <c r="D32" s="18">
        <f>IF($A32&lt;=D$178,MissFill!C35,"")</f>
        <v>41</v>
      </c>
      <c r="E32" s="18">
        <f>IF($A32&lt;=E$178,MissFill!D35,"")</f>
        <v>62</v>
      </c>
      <c r="F32" s="18">
        <f>IF($A32&lt;=F$178,MissFill!E35,"")</f>
        <v>198</v>
      </c>
      <c r="G32" s="18">
        <f>IF($A32&lt;=G$178,MissFill!F35,"")</f>
        <v>133</v>
      </c>
      <c r="H32" s="18">
        <f>IF($A32&lt;=H$178,MissFill!G35,"")</f>
        <v>334</v>
      </c>
      <c r="I32" s="18">
        <f>IF($A32&lt;=I$178,MissFill!H35,"")</f>
        <v>116</v>
      </c>
      <c r="J32" s="18">
        <f>IF($A32&lt;=J$178,MissFill!I35,"")</f>
        <v>379</v>
      </c>
      <c r="K32" s="18">
        <f>IF($A32&lt;=K$178,MissFill!J35,"")</f>
        <v>698</v>
      </c>
      <c r="L32" s="18">
        <f>IF($A32&lt;=L$178,MissFill!K35,"")</f>
        <v>8</v>
      </c>
      <c r="M32" s="18">
        <f>IF($A32&lt;=M$178,MissFill!L35,"")</f>
        <v>1</v>
      </c>
      <c r="N32" s="18">
        <f>IF($A32&lt;=N$178,MissFill!M35,"")</f>
        <v>79</v>
      </c>
      <c r="O32" s="18">
        <f>IF($A32&lt;=O$178,MissFill!N35,"")</f>
        <v>25</v>
      </c>
      <c r="P32" s="18">
        <f>IF($A32&lt;=P$178,MissFill!O35,"")</f>
        <v>411</v>
      </c>
      <c r="Q32" s="18">
        <f>IF($A32&lt;=Q$178,MissFill!P35,"")</f>
        <v>8</v>
      </c>
      <c r="R32" s="18">
        <f>IF($A32&lt;=R$178,MissFill!Q35,"")</f>
        <v>0</v>
      </c>
      <c r="S32" s="18">
        <f>IF($A32&lt;=S$178,MissFill!R35,"")</f>
        <v>262</v>
      </c>
      <c r="T32" s="18">
        <f>IF($A32&lt;=T$178,MissFill!S35,"")</f>
        <v>575</v>
      </c>
      <c r="U32" s="18">
        <f>IF($A32&lt;=U$178,MissFill!T35,"")</f>
        <v>1145</v>
      </c>
      <c r="V32" s="18">
        <f>IF($A32&lt;=V$178,MissFill!U35,"")</f>
        <v>1092</v>
      </c>
      <c r="W32" s="18">
        <f>IF($A32&lt;=W$178,MissFill!V35,"")</f>
        <v>141</v>
      </c>
      <c r="X32" s="18">
        <f>IF($A32&lt;=X$178,MissFill!W35,"")</f>
        <v>351</v>
      </c>
      <c r="Y32" s="18">
        <f>IF($A32&lt;=Y$178,MissFill!X35,"")</f>
        <v>423</v>
      </c>
      <c r="Z32" s="18">
        <f>IF($A32&lt;=Z$178,MissFill!Y35,"")</f>
        <v>1871</v>
      </c>
      <c r="AA32" s="18">
        <f>IF($A32&lt;=AA$178,MissFill!Z35,"")</f>
        <v>127</v>
      </c>
      <c r="AB32" s="18">
        <f>IF($A32&lt;=AB$178,MissFill!AA35,"")</f>
        <v>121</v>
      </c>
      <c r="AC32" s="18">
        <f>IF($A32&lt;=AC$178,MissFill!AB35,"")</f>
        <v>530</v>
      </c>
      <c r="AD32" s="18">
        <f>IF($A32&lt;=AD$178,MissFill!AC35,"")</f>
        <v>621</v>
      </c>
      <c r="AE32" s="18">
        <f>IF($A32&lt;=AE$178,MissFill!AD35,"")</f>
        <v>0</v>
      </c>
      <c r="AF32" s="18">
        <f>IF($A32&lt;=AF$178,MissFill!AE35,"")</f>
        <v>230</v>
      </c>
      <c r="AG32" s="18">
        <f>IF($A32&lt;=AG$178,MissFill!AF35,"")</f>
        <v>372.45501349694899</v>
      </c>
      <c r="AH32" s="18">
        <f>IF($A32&lt;=AH$178,MissFill!AG35,"")</f>
        <v>471</v>
      </c>
      <c r="AI32" s="18">
        <f>IF($A32&lt;=AI$178,MissFill!AH35,"")</f>
        <v>0</v>
      </c>
      <c r="AJ32" s="18">
        <f>IF($A32&lt;=AJ$178,MissFill!AI35,"")</f>
        <v>107.533402216873</v>
      </c>
      <c r="AK32" s="18">
        <f>IF($A32&lt;=AK$178,MissFill!AJ35,"")</f>
        <v>40</v>
      </c>
      <c r="AL32" s="18">
        <f>IF($A32&lt;=AL$178,MissFill!AK35,"")</f>
        <v>2018</v>
      </c>
      <c r="AM32" s="18">
        <f>IF($A32&lt;=AM$178,MissFill!AL35,"")</f>
        <v>484</v>
      </c>
      <c r="AN32" s="18">
        <f>IF($A32&lt;=AN$178,MissFill!AM35,"")</f>
        <v>208</v>
      </c>
      <c r="AO32" s="18">
        <f>IF($A32&lt;=AO$178,MissFill!AN35,"")</f>
        <v>339</v>
      </c>
      <c r="AP32" s="18">
        <f>IF($A32&lt;=AP$178,MissFill!AO35,"")</f>
        <v>220</v>
      </c>
      <c r="AQ32" s="18">
        <f>IF($A32&lt;=AQ$178,MissFill!AP35,"")</f>
        <v>1087</v>
      </c>
      <c r="AR32" s="18">
        <f>IF($A32&lt;=AR$178,MissFill!AQ35,"")</f>
        <v>380</v>
      </c>
      <c r="AS32" s="18">
        <f>IF($A32&lt;=AS$178,MissFill!AR35,"")</f>
        <v>502</v>
      </c>
      <c r="AT32" s="18">
        <f>IF($A32&lt;=AT$178,MissFill!AS35,"")</f>
        <v>333</v>
      </c>
      <c r="AU32" s="18">
        <f>IF($A32&lt;=AU$178,MissFill!AT35,"")</f>
        <v>188</v>
      </c>
      <c r="AV32" s="18">
        <f>IF($A32&lt;=AV$178,MissFill!AU35,"")</f>
        <v>-12</v>
      </c>
      <c r="AW32" s="18">
        <f>IF($A32&lt;=AW$178,MissFill!AV35,"")</f>
        <v>167</v>
      </c>
      <c r="AX32" s="18">
        <f>IF($A32&lt;=AX$178,MissFill!AW35,"")</f>
        <v>36</v>
      </c>
    </row>
    <row r="33" spans="1:50" x14ac:dyDescent="0.25">
      <c r="A33" s="8">
        <v>44378</v>
      </c>
      <c r="B33" s="11">
        <v>182</v>
      </c>
      <c r="C33" s="18">
        <f>IF($A33&lt;=C$178,MissFill!B36,"")</f>
        <v>154</v>
      </c>
      <c r="D33" s="18">
        <f>IF($A33&lt;=D$178,MissFill!C36,"")</f>
        <v>47</v>
      </c>
      <c r="E33" s="18">
        <f>IF($A33&lt;=E$178,MissFill!D36,"")</f>
        <v>225</v>
      </c>
      <c r="F33" s="18">
        <f>IF($A33&lt;=F$178,MissFill!E36,"")</f>
        <v>1674</v>
      </c>
      <c r="G33" s="18">
        <f>IF($A33&lt;=G$178,MissFill!F36,"")</f>
        <v>8</v>
      </c>
      <c r="H33" s="18">
        <f>IF($A33&lt;=H$178,MissFill!G36,"")</f>
        <v>159</v>
      </c>
      <c r="I33" s="18">
        <f>IF($A33&lt;=I$178,MissFill!H36,"")</f>
        <v>79</v>
      </c>
      <c r="J33" s="18">
        <f>IF($A33&lt;=J$178,MissFill!I36,"")</f>
        <v>18</v>
      </c>
      <c r="K33" s="18">
        <f>IF($A33&lt;=K$178,MissFill!J36,"")</f>
        <v>73</v>
      </c>
      <c r="L33" s="18">
        <f>IF($A33&lt;=L$178,MissFill!K36,"")</f>
        <v>92</v>
      </c>
      <c r="M33" s="18">
        <f>IF($A33&lt;=M$178,MissFill!L36,"")</f>
        <v>0</v>
      </c>
      <c r="N33" s="18">
        <f>IF($A33&lt;=N$178,MissFill!M36,"")</f>
        <v>1</v>
      </c>
      <c r="O33" s="18">
        <f>IF($A33&lt;=O$178,MissFill!N36,"")</f>
        <v>44</v>
      </c>
      <c r="P33" s="18">
        <f>IF($A33&lt;=P$178,MissFill!O36,"")</f>
        <v>691</v>
      </c>
      <c r="Q33" s="18">
        <f>IF($A33&lt;=Q$178,MissFill!P36,"")</f>
        <v>0</v>
      </c>
      <c r="R33" s="18">
        <f>IF($A33&lt;=R$178,MissFill!Q36,"")</f>
        <v>0</v>
      </c>
      <c r="S33" s="18">
        <f>IF($A33&lt;=S$178,MissFill!R36,"")</f>
        <v>261</v>
      </c>
      <c r="T33" s="18">
        <f>IF($A33&lt;=T$178,MissFill!S36,"")</f>
        <v>503</v>
      </c>
      <c r="U33" s="18">
        <f>IF($A33&lt;=U$178,MissFill!T36,"")</f>
        <v>1408</v>
      </c>
      <c r="V33" s="18">
        <f>IF($A33&lt;=V$178,MissFill!U36,"")</f>
        <v>0</v>
      </c>
      <c r="W33" s="18">
        <f>IF($A33&lt;=W$178,MissFill!V36,"")</f>
        <v>162</v>
      </c>
      <c r="X33" s="18">
        <f>IF($A33&lt;=X$178,MissFill!W36,"")</f>
        <v>131</v>
      </c>
      <c r="Y33" s="18">
        <f>IF($A33&lt;=Y$178,MissFill!X36,"")</f>
        <v>71</v>
      </c>
      <c r="Z33" s="18">
        <f>IF($A33&lt;=Z$178,MissFill!Y36,"")</f>
        <v>1011</v>
      </c>
      <c r="AA33" s="18">
        <f>IF($A33&lt;=AA$178,MissFill!Z36,"")</f>
        <v>163</v>
      </c>
      <c r="AB33" s="18">
        <f>IF($A33&lt;=AB$178,MissFill!AA36,"")</f>
        <v>870</v>
      </c>
      <c r="AC33" s="18">
        <f>IF($A33&lt;=AC$178,MissFill!AB36,"")</f>
        <v>277</v>
      </c>
      <c r="AD33" s="18">
        <f>IF($A33&lt;=AD$178,MissFill!AC36,"")</f>
        <v>1003</v>
      </c>
      <c r="AE33" s="18">
        <f>IF($A33&lt;=AE$178,MissFill!AD36,"")</f>
        <v>13</v>
      </c>
      <c r="AF33" s="18">
        <f>IF($A33&lt;=AF$178,MissFill!AE36,"")</f>
        <v>21</v>
      </c>
      <c r="AG33" s="18">
        <f>IF($A33&lt;=AG$178,MissFill!AF36,"")</f>
        <v>430.06335463109002</v>
      </c>
      <c r="AH33" s="18">
        <f>IF($A33&lt;=AH$178,MissFill!AG36,"")</f>
        <v>175</v>
      </c>
      <c r="AI33" s="18">
        <f>IF($A33&lt;=AI$178,MissFill!AH36,"")</f>
        <v>0</v>
      </c>
      <c r="AJ33" s="18">
        <f>IF($A33&lt;=AJ$178,MissFill!AI36,"")</f>
        <v>124.16580262383501</v>
      </c>
      <c r="AK33" s="18">
        <f>IF($A33&lt;=AK$178,MissFill!AJ36,"")</f>
        <v>372</v>
      </c>
      <c r="AL33" s="18">
        <f>IF($A33&lt;=AL$178,MissFill!AK36,"")</f>
        <v>2570</v>
      </c>
      <c r="AM33" s="18">
        <f>IF($A33&lt;=AM$178,MissFill!AL36,"")</f>
        <v>447</v>
      </c>
      <c r="AN33" s="18">
        <f>IF($A33&lt;=AN$178,MissFill!AM36,"")</f>
        <v>396</v>
      </c>
      <c r="AO33" s="18">
        <f>IF($A33&lt;=AO$178,MissFill!AN36,"")</f>
        <v>280</v>
      </c>
      <c r="AP33" s="18">
        <f>IF($A33&lt;=AP$178,MissFill!AO36,"")</f>
        <v>1150</v>
      </c>
      <c r="AQ33" s="18">
        <f>IF($A33&lt;=AQ$178,MissFill!AP36,"")</f>
        <v>2235</v>
      </c>
      <c r="AR33" s="18">
        <f>IF($A33&lt;=AR$178,MissFill!AQ36,"")</f>
        <v>228</v>
      </c>
      <c r="AS33" s="18">
        <f>IF($A33&lt;=AS$178,MissFill!AR36,"")</f>
        <v>685</v>
      </c>
      <c r="AT33" s="18">
        <f>IF($A33&lt;=AT$178,MissFill!AS36,"")</f>
        <v>455</v>
      </c>
      <c r="AU33" s="18">
        <f>IF($A33&lt;=AU$178,MissFill!AT36,"")</f>
        <v>573</v>
      </c>
      <c r="AV33" s="18">
        <f>IF($A33&lt;=AV$178,MissFill!AU36,"")</f>
        <v>31</v>
      </c>
      <c r="AW33" s="18">
        <f>IF($A33&lt;=AW$178,MissFill!AV36,"")</f>
        <v>299</v>
      </c>
      <c r="AX33" s="18">
        <f>IF($A33&lt;=AX$178,MissFill!AW36,"")</f>
        <v>198</v>
      </c>
    </row>
    <row r="34" spans="1:50" x14ac:dyDescent="0.25">
      <c r="A34" s="8">
        <v>44379</v>
      </c>
      <c r="B34" s="11">
        <v>183</v>
      </c>
      <c r="C34" s="18">
        <f>IF($A34&lt;=C$178,MissFill!B37,"")</f>
        <v>27</v>
      </c>
      <c r="D34" s="18">
        <f>IF($A34&lt;=D$178,MissFill!C37,"")</f>
        <v>252</v>
      </c>
      <c r="E34" s="18">
        <f>IF($A34&lt;=E$178,MissFill!D37,"")</f>
        <v>29</v>
      </c>
      <c r="F34" s="18">
        <f>IF($A34&lt;=F$178,MissFill!E37,"")</f>
        <v>146</v>
      </c>
      <c r="G34" s="18">
        <f>IF($A34&lt;=G$178,MissFill!F37,"")</f>
        <v>6</v>
      </c>
      <c r="H34" s="18">
        <f>IF($A34&lt;=H$178,MissFill!G37,"")</f>
        <v>0</v>
      </c>
      <c r="I34" s="18">
        <f>IF($A34&lt;=I$178,MissFill!H37,"")</f>
        <v>36</v>
      </c>
      <c r="J34" s="18">
        <f>IF($A34&lt;=J$178,MissFill!I37,"")</f>
        <v>85</v>
      </c>
      <c r="K34" s="18">
        <f>IF($A34&lt;=K$178,MissFill!J37,"")</f>
        <v>1533</v>
      </c>
      <c r="L34" s="18">
        <f>IF($A34&lt;=L$178,MissFill!K37,"")</f>
        <v>0</v>
      </c>
      <c r="M34" s="18">
        <f>IF($A34&lt;=M$178,MissFill!L37,"")</f>
        <v>0</v>
      </c>
      <c r="N34" s="18">
        <f>IF($A34&lt;=N$178,MissFill!M37,"")</f>
        <v>8</v>
      </c>
      <c r="O34" s="18">
        <f>IF($A34&lt;=O$178,MissFill!N37,"")</f>
        <v>404</v>
      </c>
      <c r="P34" s="18">
        <f>IF($A34&lt;=P$178,MissFill!O37,"")</f>
        <v>366</v>
      </c>
      <c r="Q34" s="18">
        <f>IF($A34&lt;=Q$178,MissFill!P37,"")</f>
        <v>0</v>
      </c>
      <c r="R34" s="18">
        <f>IF($A34&lt;=R$178,MissFill!Q37,"")</f>
        <v>0</v>
      </c>
      <c r="S34" s="18">
        <f>IF($A34&lt;=S$178,MissFill!R37,"")</f>
        <v>18</v>
      </c>
      <c r="T34" s="18">
        <f>IF($A34&lt;=T$178,MissFill!S37,"")</f>
        <v>154</v>
      </c>
      <c r="U34" s="18">
        <f>IF($A34&lt;=U$178,MissFill!T37,"")</f>
        <v>863</v>
      </c>
      <c r="V34" s="18">
        <f>IF($A34&lt;=V$178,MissFill!U37,"")</f>
        <v>0</v>
      </c>
      <c r="W34" s="18">
        <f>IF($A34&lt;=W$178,MissFill!V37,"")</f>
        <v>211</v>
      </c>
      <c r="X34" s="18">
        <f>IF($A34&lt;=X$178,MissFill!W37,"")</f>
        <v>317</v>
      </c>
      <c r="Y34" s="18">
        <f>IF($A34&lt;=Y$178,MissFill!X37,"")</f>
        <v>451</v>
      </c>
      <c r="Z34" s="18">
        <f>IF($A34&lt;=Z$178,MissFill!Y37,"")</f>
        <v>294</v>
      </c>
      <c r="AA34" s="18">
        <f>IF($A34&lt;=AA$178,MissFill!Z37,"")</f>
        <v>208</v>
      </c>
      <c r="AB34" s="18">
        <f>IF($A34&lt;=AB$178,MissFill!AA37,"")</f>
        <v>488</v>
      </c>
      <c r="AC34" s="18">
        <f>IF($A34&lt;=AC$178,MissFill!AB37,"")</f>
        <v>216</v>
      </c>
      <c r="AD34" s="18">
        <f>IF($A34&lt;=AD$178,MissFill!AC37,"")</f>
        <v>657</v>
      </c>
      <c r="AE34" s="18">
        <f>IF($A34&lt;=AE$178,MissFill!AD37,"")</f>
        <v>683</v>
      </c>
      <c r="AF34" s="18">
        <f>IF($A34&lt;=AF$178,MissFill!AE37,"")</f>
        <v>0</v>
      </c>
      <c r="AG34" s="18">
        <f>IF($A34&lt;=AG$178,MissFill!AF37,"")</f>
        <v>389.92291688344801</v>
      </c>
      <c r="AH34" s="18">
        <f>IF($A34&lt;=AH$178,MissFill!AG37,"")</f>
        <v>82</v>
      </c>
      <c r="AI34" s="18">
        <f>IF($A34&lt;=AI$178,MissFill!AH37,"")</f>
        <v>0</v>
      </c>
      <c r="AJ34" s="18">
        <f>IF($A34&lt;=AJ$178,MissFill!AI37,"")</f>
        <v>112.57665042771499</v>
      </c>
      <c r="AK34" s="18">
        <f>IF($A34&lt;=AK$178,MissFill!AJ37,"")</f>
        <v>1175</v>
      </c>
      <c r="AL34" s="18">
        <f>IF($A34&lt;=AL$178,MissFill!AK37,"")</f>
        <v>3046</v>
      </c>
      <c r="AM34" s="18">
        <f>IF($A34&lt;=AM$178,MissFill!AL37,"")</f>
        <v>459</v>
      </c>
      <c r="AN34" s="18">
        <f>IF($A34&lt;=AN$178,MissFill!AM37,"")</f>
        <v>504</v>
      </c>
      <c r="AO34" s="18">
        <f>IF($A34&lt;=AO$178,MissFill!AN37,"")</f>
        <v>428</v>
      </c>
      <c r="AP34" s="18">
        <f>IF($A34&lt;=AP$178,MissFill!AO37,"")</f>
        <v>1260</v>
      </c>
      <c r="AQ34" s="18">
        <f>IF($A34&lt;=AQ$178,MissFill!AP37,"")</f>
        <v>582</v>
      </c>
      <c r="AR34" s="18">
        <f>IF($A34&lt;=AR$178,MissFill!AQ37,"")</f>
        <v>467</v>
      </c>
      <c r="AS34" s="18">
        <f>IF($A34&lt;=AS$178,MissFill!AR37,"")</f>
        <v>630</v>
      </c>
      <c r="AT34" s="18">
        <f>IF($A34&lt;=AT$178,MissFill!AS37,"")</f>
        <v>155</v>
      </c>
      <c r="AU34" s="18">
        <f>IF($A34&lt;=AU$178,MissFill!AT37,"")</f>
        <v>763</v>
      </c>
      <c r="AV34" s="18">
        <f>IF($A34&lt;=AV$178,MissFill!AU37,"")</f>
        <v>94</v>
      </c>
      <c r="AW34" s="18">
        <f>IF($A34&lt;=AW$178,MissFill!AV37,"")</f>
        <v>169</v>
      </c>
      <c r="AX34" s="18">
        <f>IF($A34&lt;=AX$178,MissFill!AW37,"")</f>
        <v>190</v>
      </c>
    </row>
    <row r="35" spans="1:50" x14ac:dyDescent="0.25">
      <c r="A35" s="8">
        <v>44380</v>
      </c>
      <c r="B35" s="11">
        <v>184</v>
      </c>
      <c r="C35" s="18">
        <f>IF($A35&lt;=C$178,MissFill!B38,"")</f>
        <v>305</v>
      </c>
      <c r="D35" s="18">
        <f>IF($A35&lt;=D$178,MissFill!C38,"")</f>
        <v>1543</v>
      </c>
      <c r="E35" s="18">
        <f>IF($A35&lt;=E$178,MissFill!D38,"")</f>
        <v>43</v>
      </c>
      <c r="F35" s="18">
        <f>IF($A35&lt;=F$178,MissFill!E38,"")</f>
        <v>422</v>
      </c>
      <c r="G35" s="18">
        <f>IF($A35&lt;=G$178,MissFill!F38,"")</f>
        <v>0</v>
      </c>
      <c r="H35" s="18">
        <f>IF($A35&lt;=H$178,MissFill!G38,"")</f>
        <v>5</v>
      </c>
      <c r="I35" s="18">
        <f>IF($A35&lt;=I$178,MissFill!H38,"")</f>
        <v>61</v>
      </c>
      <c r="J35" s="18">
        <f>IF($A35&lt;=J$178,MissFill!I38,"")</f>
        <v>786</v>
      </c>
      <c r="K35" s="18">
        <f>IF($A35&lt;=K$178,MissFill!J38,"")</f>
        <v>2866</v>
      </c>
      <c r="L35" s="18">
        <f>IF($A35&lt;=L$178,MissFill!K38,"")</f>
        <v>256</v>
      </c>
      <c r="M35" s="18">
        <f>IF($A35&lt;=M$178,MissFill!L38,"")</f>
        <v>0</v>
      </c>
      <c r="N35" s="18">
        <f>IF($A35&lt;=N$178,MissFill!M38,"")</f>
        <v>338</v>
      </c>
      <c r="O35" s="18">
        <f>IF($A35&lt;=O$178,MissFill!N38,"")</f>
        <v>134</v>
      </c>
      <c r="P35" s="18">
        <f>IF($A35&lt;=P$178,MissFill!O38,"")</f>
        <v>2176</v>
      </c>
      <c r="Q35" s="18">
        <f>IF($A35&lt;=Q$178,MissFill!P38,"")</f>
        <v>0</v>
      </c>
      <c r="R35" s="18">
        <f>IF($A35&lt;=R$178,MissFill!Q38,"")</f>
        <v>0</v>
      </c>
      <c r="S35" s="18">
        <f>IF($A35&lt;=S$178,MissFill!R38,"")</f>
        <v>568</v>
      </c>
      <c r="T35" s="18">
        <f>IF($A35&lt;=T$178,MissFill!S38,"")</f>
        <v>267</v>
      </c>
      <c r="U35" s="18">
        <f>IF($A35&lt;=U$178,MissFill!T38,"")</f>
        <v>2507</v>
      </c>
      <c r="V35" s="18">
        <f>IF($A35&lt;=V$178,MissFill!U38,"")</f>
        <v>447</v>
      </c>
      <c r="W35" s="18">
        <f>IF($A35&lt;=W$178,MissFill!V38,"")</f>
        <v>257</v>
      </c>
      <c r="X35" s="18">
        <f>IF($A35&lt;=X$178,MissFill!W38,"")</f>
        <v>167</v>
      </c>
      <c r="Y35" s="18">
        <f>IF($A35&lt;=Y$178,MissFill!X38,"")</f>
        <v>223</v>
      </c>
      <c r="Z35" s="18">
        <f>IF($A35&lt;=Z$178,MissFill!Y38,"")</f>
        <v>125</v>
      </c>
      <c r="AA35" s="18">
        <f>IF($A35&lt;=AA$178,MissFill!Z38,"")</f>
        <v>118</v>
      </c>
      <c r="AB35" s="18">
        <f>IF($A35&lt;=AB$178,MissFill!AA38,"")</f>
        <v>1194</v>
      </c>
      <c r="AC35" s="18">
        <f>IF($A35&lt;=AC$178,MissFill!AB38,"")</f>
        <v>807</v>
      </c>
      <c r="AD35" s="18">
        <f>IF($A35&lt;=AD$178,MissFill!AC38,"")</f>
        <v>1901</v>
      </c>
      <c r="AE35" s="18">
        <f>IF($A35&lt;=AE$178,MissFill!AD38,"")</f>
        <v>162</v>
      </c>
      <c r="AF35" s="18">
        <f>IF($A35&lt;=AF$178,MissFill!AE38,"")</f>
        <v>41</v>
      </c>
      <c r="AG35" s="18">
        <f>IF($A35&lt;=AG$178,MissFill!AF38,"")</f>
        <v>563.10533983104494</v>
      </c>
      <c r="AH35" s="18">
        <f>IF($A35&lt;=AH$178,MissFill!AG38,"")</f>
        <v>47</v>
      </c>
      <c r="AI35" s="18">
        <f>IF($A35&lt;=AI$178,MissFill!AH38,"")</f>
        <v>0</v>
      </c>
      <c r="AJ35" s="18">
        <f>IF($A35&lt;=AJ$178,MissFill!AI38,"")</f>
        <v>162.57703830944499</v>
      </c>
      <c r="AK35" s="18">
        <f>IF($A35&lt;=AK$178,MissFill!AJ38,"")</f>
        <v>389</v>
      </c>
      <c r="AL35" s="18">
        <f>IF($A35&lt;=AL$178,MissFill!AK38,"")</f>
        <v>2213</v>
      </c>
      <c r="AM35" s="18">
        <f>IF($A35&lt;=AM$178,MissFill!AL38,"")</f>
        <v>332</v>
      </c>
      <c r="AN35" s="18">
        <f>IF($A35&lt;=AN$178,MissFill!AM38,"")</f>
        <v>424</v>
      </c>
      <c r="AO35" s="18">
        <f>IF($A35&lt;=AO$178,MissFill!AN38,"")</f>
        <v>285</v>
      </c>
      <c r="AP35" s="18">
        <f>IF($A35&lt;=AP$178,MissFill!AO38,"")</f>
        <v>1170</v>
      </c>
      <c r="AQ35" s="18">
        <f>IF($A35&lt;=AQ$178,MissFill!AP38,"")</f>
        <v>311</v>
      </c>
      <c r="AR35" s="18">
        <f>IF($A35&lt;=AR$178,MissFill!AQ38,"")</f>
        <v>594</v>
      </c>
      <c r="AS35" s="18">
        <f>IF($A35&lt;=AS$178,MissFill!AR38,"")</f>
        <v>614</v>
      </c>
      <c r="AT35" s="18">
        <f>IF($A35&lt;=AT$178,MissFill!AS38,"")</f>
        <v>72</v>
      </c>
      <c r="AU35" s="18">
        <f>IF($A35&lt;=AU$178,MissFill!AT38,"")</f>
        <v>517</v>
      </c>
      <c r="AV35" s="18">
        <f>IF($A35&lt;=AV$178,MissFill!AU38,"")</f>
        <v>73</v>
      </c>
      <c r="AW35" s="18">
        <f>IF($A35&lt;=AW$178,MissFill!AV38,"")</f>
        <v>250</v>
      </c>
      <c r="AX35" s="18">
        <f>IF($A35&lt;=AX$178,MissFill!AW38,"")</f>
        <v>199</v>
      </c>
    </row>
    <row r="36" spans="1:50" x14ac:dyDescent="0.25">
      <c r="A36" s="8">
        <v>44381</v>
      </c>
      <c r="B36" s="11">
        <v>185</v>
      </c>
      <c r="C36" s="18">
        <f>IF($A36&lt;=C$178,MissFill!B39,"")</f>
        <v>161</v>
      </c>
      <c r="D36" s="18">
        <f>IF($A36&lt;=D$178,MissFill!C39,"")</f>
        <v>837</v>
      </c>
      <c r="E36" s="18">
        <f>IF($A36&lt;=E$178,MissFill!D39,"")</f>
        <v>159</v>
      </c>
      <c r="F36" s="18">
        <f>IF($A36&lt;=F$178,MissFill!E39,"")</f>
        <v>1172</v>
      </c>
      <c r="G36" s="18">
        <f>IF($A36&lt;=G$178,MissFill!F39,"")</f>
        <v>0</v>
      </c>
      <c r="H36" s="18">
        <f>IF($A36&lt;=H$178,MissFill!G39,"")</f>
        <v>2</v>
      </c>
      <c r="I36" s="18">
        <f>IF($A36&lt;=I$178,MissFill!H39,"")</f>
        <v>43</v>
      </c>
      <c r="J36" s="18">
        <f>IF($A36&lt;=J$178,MissFill!I39,"")</f>
        <v>1030</v>
      </c>
      <c r="K36" s="18">
        <f>IF($A36&lt;=K$178,MissFill!J39,"")</f>
        <v>1708</v>
      </c>
      <c r="L36" s="18">
        <f>IF($A36&lt;=L$178,MissFill!K39,"")</f>
        <v>3</v>
      </c>
      <c r="M36" s="18">
        <f>IF($A36&lt;=M$178,MissFill!L39,"")</f>
        <v>0</v>
      </c>
      <c r="N36" s="18">
        <f>IF($A36&lt;=N$178,MissFill!M39,"")</f>
        <v>2</v>
      </c>
      <c r="O36" s="18">
        <f>IF($A36&lt;=O$178,MissFill!N39,"")</f>
        <v>2606</v>
      </c>
      <c r="P36" s="18">
        <f>IF($A36&lt;=P$178,MissFill!O39,"")</f>
        <v>374</v>
      </c>
      <c r="Q36" s="18">
        <f>IF($A36&lt;=Q$178,MissFill!P39,"")</f>
        <v>0</v>
      </c>
      <c r="R36" s="18">
        <f>IF($A36&lt;=R$178,MissFill!Q39,"")</f>
        <v>0</v>
      </c>
      <c r="S36" s="18">
        <f>IF($A36&lt;=S$178,MissFill!R39,"")</f>
        <v>14</v>
      </c>
      <c r="T36" s="18">
        <f>IF($A36&lt;=T$178,MissFill!S39,"")</f>
        <v>491</v>
      </c>
      <c r="U36" s="18">
        <f>IF($A36&lt;=U$178,MissFill!T39,"")</f>
        <v>454</v>
      </c>
      <c r="V36" s="18">
        <f>IF($A36&lt;=V$178,MissFill!U39,"")</f>
        <v>145</v>
      </c>
      <c r="W36" s="18">
        <f>IF($A36&lt;=W$178,MissFill!V39,"")</f>
        <v>299</v>
      </c>
      <c r="X36" s="18">
        <f>IF($A36&lt;=X$178,MissFill!W39,"")</f>
        <v>332</v>
      </c>
      <c r="Y36" s="18">
        <f>IF($A36&lt;=Y$178,MissFill!X39,"")</f>
        <v>222</v>
      </c>
      <c r="Z36" s="18">
        <f>IF($A36&lt;=Z$178,MissFill!Y39,"")</f>
        <v>387</v>
      </c>
      <c r="AA36" s="18">
        <f>IF($A36&lt;=AA$178,MissFill!Z39,"")</f>
        <v>80</v>
      </c>
      <c r="AB36" s="18">
        <f>IF($A36&lt;=AB$178,MissFill!AA39,"")</f>
        <v>0</v>
      </c>
      <c r="AC36" s="18">
        <f>IF($A36&lt;=AC$178,MissFill!AB39,"")</f>
        <v>2104</v>
      </c>
      <c r="AD36" s="18">
        <f>IF($A36&lt;=AD$178,MissFill!AC39,"")</f>
        <v>52</v>
      </c>
      <c r="AE36" s="18">
        <f>IF($A36&lt;=AE$178,MissFill!AD39,"")</f>
        <v>239</v>
      </c>
      <c r="AF36" s="18">
        <f>IF($A36&lt;=AF$178,MissFill!AE39,"")</f>
        <v>14</v>
      </c>
      <c r="AG36" s="18">
        <f>IF($A36&lt;=AG$178,MissFill!AF39,"")</f>
        <v>470.65054190548102</v>
      </c>
      <c r="AH36" s="18">
        <f>IF($A36&lt;=AH$178,MissFill!AG39,"")</f>
        <v>37</v>
      </c>
      <c r="AI36" s="18">
        <f>IF($A36&lt;=AI$178,MissFill!AH39,"")</f>
        <v>58</v>
      </c>
      <c r="AJ36" s="18">
        <f>IF($A36&lt;=AJ$178,MissFill!AI39,"")</f>
        <v>135.883938170981</v>
      </c>
      <c r="AK36" s="18">
        <f>IF($A36&lt;=AK$178,MissFill!AJ39,"")</f>
        <v>857</v>
      </c>
      <c r="AL36" s="18">
        <f>IF($A36&lt;=AL$178,MissFill!AK39,"")</f>
        <v>2077</v>
      </c>
      <c r="AM36" s="18">
        <f>IF($A36&lt;=AM$178,MissFill!AL39,"")</f>
        <v>282</v>
      </c>
      <c r="AN36" s="18">
        <f>IF($A36&lt;=AN$178,MissFill!AM39,"")</f>
        <v>259</v>
      </c>
      <c r="AO36" s="18">
        <f>IF($A36&lt;=AO$178,MissFill!AN39,"")</f>
        <v>976</v>
      </c>
      <c r="AP36" s="18">
        <f>IF($A36&lt;=AP$178,MissFill!AO39,"")</f>
        <v>1222</v>
      </c>
      <c r="AQ36" s="18">
        <f>IF($A36&lt;=AQ$178,MissFill!AP39,"")</f>
        <v>38</v>
      </c>
      <c r="AR36" s="18">
        <f>IF($A36&lt;=AR$178,MissFill!AQ39,"")</f>
        <v>452</v>
      </c>
      <c r="AS36" s="18">
        <f>IF($A36&lt;=AS$178,MissFill!AR39,"")</f>
        <v>510</v>
      </c>
      <c r="AT36" s="18">
        <f>IF($A36&lt;=AT$178,MissFill!AS39,"")</f>
        <v>107</v>
      </c>
      <c r="AU36" s="18">
        <f>IF($A36&lt;=AU$178,MissFill!AT39,"")</f>
        <v>574</v>
      </c>
      <c r="AV36" s="18">
        <f>IF($A36&lt;=AV$178,MissFill!AU39,"")</f>
        <v>372</v>
      </c>
      <c r="AW36" s="18">
        <f>IF($A36&lt;=AW$178,MissFill!AV39,"")</f>
        <v>109</v>
      </c>
      <c r="AX36" s="18">
        <f>IF($A36&lt;=AX$178,MissFill!AW39,"")</f>
        <v>210</v>
      </c>
    </row>
    <row r="37" spans="1:50" x14ac:dyDescent="0.25">
      <c r="A37" s="8">
        <v>44382</v>
      </c>
      <c r="B37" s="11">
        <v>186</v>
      </c>
      <c r="C37" s="18">
        <f>IF($A37&lt;=C$178,MissFill!B40,"")</f>
        <v>793</v>
      </c>
      <c r="D37" s="18">
        <f>IF($A37&lt;=D$178,MissFill!C40,"")</f>
        <v>841</v>
      </c>
      <c r="E37" s="18">
        <f>IF($A37&lt;=E$178,MissFill!D40,"")</f>
        <v>9</v>
      </c>
      <c r="F37" s="18">
        <f>IF($A37&lt;=F$178,MissFill!E40,"")</f>
        <v>209</v>
      </c>
      <c r="G37" s="18">
        <f>IF($A37&lt;=G$178,MissFill!F40,"")</f>
        <v>81</v>
      </c>
      <c r="H37" s="18">
        <f>IF($A37&lt;=H$178,MissFill!G40,"")</f>
        <v>73</v>
      </c>
      <c r="I37" s="18">
        <f>IF($A37&lt;=I$178,MissFill!H40,"")</f>
        <v>93</v>
      </c>
      <c r="J37" s="18">
        <f>IF($A37&lt;=J$178,MissFill!I40,"")</f>
        <v>2435</v>
      </c>
      <c r="K37" s="18">
        <f>IF($A37&lt;=K$178,MissFill!J40,"")</f>
        <v>668</v>
      </c>
      <c r="L37" s="18">
        <f>IF($A37&lt;=L$178,MissFill!K40,"")</f>
        <v>312</v>
      </c>
      <c r="M37" s="18">
        <f>IF($A37&lt;=M$178,MissFill!L40,"")</f>
        <v>4</v>
      </c>
      <c r="N37" s="18">
        <f>IF($A37&lt;=N$178,MissFill!M40,"")</f>
        <v>18</v>
      </c>
      <c r="O37" s="18">
        <f>IF($A37&lt;=O$178,MissFill!N40,"")</f>
        <v>2818</v>
      </c>
      <c r="P37" s="18">
        <f>IF($A37&lt;=P$178,MissFill!O40,"")</f>
        <v>985</v>
      </c>
      <c r="Q37" s="18">
        <f>IF($A37&lt;=Q$178,MissFill!P40,"")</f>
        <v>90</v>
      </c>
      <c r="R37" s="18">
        <f>IF($A37&lt;=R$178,MissFill!Q40,"")</f>
        <v>0</v>
      </c>
      <c r="S37" s="18">
        <f>IF($A37&lt;=S$178,MissFill!R40,"")</f>
        <v>67</v>
      </c>
      <c r="T37" s="18">
        <f>IF($A37&lt;=T$178,MissFill!S40,"")</f>
        <v>5</v>
      </c>
      <c r="U37" s="18">
        <f>IF($A37&lt;=U$178,MissFill!T40,"")</f>
        <v>980</v>
      </c>
      <c r="V37" s="18">
        <f>IF($A37&lt;=V$178,MissFill!U40,"")</f>
        <v>221</v>
      </c>
      <c r="W37" s="18">
        <f>IF($A37&lt;=W$178,MissFill!V40,"")</f>
        <v>279</v>
      </c>
      <c r="X37" s="18">
        <f>IF($A37&lt;=X$178,MissFill!W40,"")</f>
        <v>202</v>
      </c>
      <c r="Y37" s="18">
        <f>IF($A37&lt;=Y$178,MissFill!X40,"")</f>
        <v>248</v>
      </c>
      <c r="Z37" s="18">
        <f>IF($A37&lt;=Z$178,MissFill!Y40,"")</f>
        <v>275</v>
      </c>
      <c r="AA37" s="18">
        <f>IF($A37&lt;=AA$178,MissFill!Z40,"")</f>
        <v>46</v>
      </c>
      <c r="AB37" s="18">
        <f>IF($A37&lt;=AB$178,MissFill!AA40,"")</f>
        <v>0</v>
      </c>
      <c r="AC37" s="18">
        <f>IF($A37&lt;=AC$178,MissFill!AB40,"")</f>
        <v>201</v>
      </c>
      <c r="AD37" s="18">
        <f>IF($A37&lt;=AD$178,MissFill!AC40,"")</f>
        <v>2239</v>
      </c>
      <c r="AE37" s="18">
        <f>IF($A37&lt;=AE$178,MissFill!AD40,"")</f>
        <v>340</v>
      </c>
      <c r="AF37" s="18">
        <f>IF($A37&lt;=AF$178,MissFill!AE40,"")</f>
        <v>146</v>
      </c>
      <c r="AG37" s="18">
        <f>IF($A37&lt;=AG$178,MissFill!AF40,"")</f>
        <v>518.56442006833697</v>
      </c>
      <c r="AH37" s="18">
        <f>IF($A37&lt;=AH$178,MissFill!AG40,"")</f>
        <v>151</v>
      </c>
      <c r="AI37" s="18">
        <f>IF($A37&lt;=AI$178,MissFill!AH40,"")</f>
        <v>79</v>
      </c>
      <c r="AJ37" s="18">
        <f>IF($A37&lt;=AJ$178,MissFill!AI40,"")</f>
        <v>149.71740032136</v>
      </c>
      <c r="AK37" s="18">
        <f>IF($A37&lt;=AK$178,MissFill!AJ40,"")</f>
        <v>309</v>
      </c>
      <c r="AL37" s="18">
        <f>IF($A37&lt;=AL$178,MissFill!AK40,"")</f>
        <v>645</v>
      </c>
      <c r="AM37" s="18">
        <f>IF($A37&lt;=AM$178,MissFill!AL40,"")</f>
        <v>324</v>
      </c>
      <c r="AN37" s="18">
        <f>IF($A37&lt;=AN$178,MissFill!AM40,"")</f>
        <v>409</v>
      </c>
      <c r="AO37" s="18">
        <f>IF($A37&lt;=AO$178,MissFill!AN40,"")</f>
        <v>704</v>
      </c>
      <c r="AP37" s="18">
        <f>IF($A37&lt;=AP$178,MissFill!AO40,"")</f>
        <v>1444</v>
      </c>
      <c r="AQ37" s="18">
        <f>IF($A37&lt;=AQ$178,MissFill!AP40,"")</f>
        <v>2437</v>
      </c>
      <c r="AR37" s="18">
        <f>IF($A37&lt;=AR$178,MissFill!AQ40,"")</f>
        <v>148</v>
      </c>
      <c r="AS37" s="18">
        <f>IF($A37&lt;=AS$178,MissFill!AR40,"")</f>
        <v>720</v>
      </c>
      <c r="AT37" s="18">
        <f>IF($A37&lt;=AT$178,MissFill!AS40,"")</f>
        <v>1</v>
      </c>
      <c r="AU37" s="18">
        <f>IF($A37&lt;=AU$178,MissFill!AT40,"")</f>
        <v>553</v>
      </c>
      <c r="AV37" s="18">
        <f>IF($A37&lt;=AV$178,MissFill!AU40,"")</f>
        <v>306</v>
      </c>
      <c r="AW37" s="18">
        <f>IF($A37&lt;=AW$178,MissFill!AV40,"")</f>
        <v>65</v>
      </c>
      <c r="AX37" s="18">
        <f>IF($A37&lt;=AX$178,MissFill!AW40,"")</f>
        <v>242</v>
      </c>
    </row>
    <row r="38" spans="1:50" x14ac:dyDescent="0.25">
      <c r="A38" s="8">
        <v>44383</v>
      </c>
      <c r="B38" s="11">
        <v>187</v>
      </c>
      <c r="C38" s="18">
        <f>IF($A38&lt;=C$178,MissFill!B41,"")</f>
        <v>1042</v>
      </c>
      <c r="D38" s="18">
        <f>IF($A38&lt;=D$178,MissFill!C41,"")</f>
        <v>1499</v>
      </c>
      <c r="E38" s="18">
        <f>IF($A38&lt;=E$178,MissFill!D41,"")</f>
        <v>56</v>
      </c>
      <c r="F38" s="18">
        <f>IF($A38&lt;=F$178,MissFill!E41,"")</f>
        <v>36</v>
      </c>
      <c r="G38" s="18">
        <f>IF($A38&lt;=G$178,MissFill!F41,"")</f>
        <v>9</v>
      </c>
      <c r="H38" s="18">
        <f>IF($A38&lt;=H$178,MissFill!G41,"")</f>
        <v>10</v>
      </c>
      <c r="I38" s="18">
        <f>IF($A38&lt;=I$178,MissFill!H41,"")</f>
        <v>36</v>
      </c>
      <c r="J38" s="18">
        <f>IF($A38&lt;=J$178,MissFill!I41,"")</f>
        <v>2454</v>
      </c>
      <c r="K38" s="18">
        <f>IF($A38&lt;=K$178,MissFill!J41,"")</f>
        <v>27</v>
      </c>
      <c r="L38" s="18">
        <f>IF($A38&lt;=L$178,MissFill!K41,"")</f>
        <v>481</v>
      </c>
      <c r="M38" s="18">
        <f>IF($A38&lt;=M$178,MissFill!L41,"")</f>
        <v>8</v>
      </c>
      <c r="N38" s="18">
        <f>IF($A38&lt;=N$178,MissFill!M41,"")</f>
        <v>90</v>
      </c>
      <c r="O38" s="18">
        <f>IF($A38&lt;=O$178,MissFill!N41,"")</f>
        <v>866</v>
      </c>
      <c r="P38" s="18">
        <f>IF($A38&lt;=P$178,MissFill!O41,"")</f>
        <v>1491</v>
      </c>
      <c r="Q38" s="18">
        <f>IF($A38&lt;=Q$178,MissFill!P41,"")</f>
        <v>0</v>
      </c>
      <c r="R38" s="18">
        <f>IF($A38&lt;=R$178,MissFill!Q41,"")</f>
        <v>1</v>
      </c>
      <c r="S38" s="18">
        <f>IF($A38&lt;=S$178,MissFill!R41,"")</f>
        <v>24</v>
      </c>
      <c r="T38" s="18">
        <f>IF($A38&lt;=T$178,MissFill!S41,"")</f>
        <v>0</v>
      </c>
      <c r="U38" s="18">
        <f>IF($A38&lt;=U$178,MissFill!T41,"")</f>
        <v>1380</v>
      </c>
      <c r="V38" s="18">
        <f>IF($A38&lt;=V$178,MissFill!U41,"")</f>
        <v>355</v>
      </c>
      <c r="W38" s="18">
        <f>IF($A38&lt;=W$178,MissFill!V41,"")</f>
        <v>251</v>
      </c>
      <c r="X38" s="18">
        <f>IF($A38&lt;=X$178,MissFill!W41,"")</f>
        <v>305</v>
      </c>
      <c r="Y38" s="18">
        <f>IF($A38&lt;=Y$178,MissFill!X41,"")</f>
        <v>620</v>
      </c>
      <c r="Z38" s="18">
        <f>IF($A38&lt;=Z$178,MissFill!Y41,"")</f>
        <v>800</v>
      </c>
      <c r="AA38" s="18">
        <f>IF($A38&lt;=AA$178,MissFill!Z41,"")</f>
        <v>106</v>
      </c>
      <c r="AB38" s="18">
        <f>IF($A38&lt;=AB$178,MissFill!AA41,"")</f>
        <v>17</v>
      </c>
      <c r="AC38" s="18">
        <f>IF($A38&lt;=AC$178,MissFill!AB41,"")</f>
        <v>1107</v>
      </c>
      <c r="AD38" s="18">
        <f>IF($A38&lt;=AD$178,MissFill!AC41,"")</f>
        <v>585</v>
      </c>
      <c r="AE38" s="18">
        <f>IF($A38&lt;=AE$178,MissFill!AD41,"")</f>
        <v>288</v>
      </c>
      <c r="AF38" s="18">
        <f>IF($A38&lt;=AF$178,MissFill!AE41,"")</f>
        <v>213</v>
      </c>
      <c r="AG38" s="18">
        <f>IF($A38&lt;=AG$178,MissFill!AF41,"")</f>
        <v>521.69166622061596</v>
      </c>
      <c r="AH38" s="18">
        <f>IF($A38&lt;=AH$178,MissFill!AG41,"")</f>
        <v>585</v>
      </c>
      <c r="AI38" s="18">
        <f>IF($A38&lt;=AI$178,MissFill!AH41,"")</f>
        <v>10</v>
      </c>
      <c r="AJ38" s="18">
        <f>IF($A38&lt;=AJ$178,MissFill!AI41,"")</f>
        <v>150.62028363844701</v>
      </c>
      <c r="AK38" s="18">
        <f>IF($A38&lt;=AK$178,MissFill!AJ41,"")</f>
        <v>287</v>
      </c>
      <c r="AL38" s="18">
        <f>IF($A38&lt;=AL$178,MissFill!AK41,"")</f>
        <v>393</v>
      </c>
      <c r="AM38" s="18">
        <f>IF($A38&lt;=AM$178,MissFill!AL41,"")</f>
        <v>747</v>
      </c>
      <c r="AN38" s="18">
        <f>IF($A38&lt;=AN$178,MissFill!AM41,"")</f>
        <v>549</v>
      </c>
      <c r="AO38" s="18">
        <f>IF($A38&lt;=AO$178,MissFill!AN41,"")</f>
        <v>574</v>
      </c>
      <c r="AP38" s="18">
        <f>IF($A38&lt;=AP$178,MissFill!AO41,"")</f>
        <v>1008</v>
      </c>
      <c r="AQ38" s="18">
        <f>IF($A38&lt;=AQ$178,MissFill!AP41,"")</f>
        <v>2038</v>
      </c>
      <c r="AR38" s="18">
        <f>IF($A38&lt;=AR$178,MissFill!AQ41,"")</f>
        <v>641</v>
      </c>
      <c r="AS38" s="18">
        <f>IF($A38&lt;=AS$178,MissFill!AR41,"")</f>
        <v>753</v>
      </c>
      <c r="AT38" s="18">
        <f>IF($A38&lt;=AT$178,MissFill!AS41,"")</f>
        <v>-4</v>
      </c>
      <c r="AU38" s="18">
        <f>IF($A38&lt;=AU$178,MissFill!AT41,"")</f>
        <v>216</v>
      </c>
      <c r="AV38" s="18">
        <f>IF($A38&lt;=AV$178,MissFill!AU41,"")</f>
        <v>494</v>
      </c>
      <c r="AW38" s="18">
        <f>IF($A38&lt;=AW$178,MissFill!AV41,"")</f>
        <v>311</v>
      </c>
      <c r="AX38" s="18">
        <f>IF($A38&lt;=AX$178,MissFill!AW41,"")</f>
        <v>596</v>
      </c>
    </row>
    <row r="39" spans="1:50" x14ac:dyDescent="0.25">
      <c r="A39" s="8">
        <v>44384</v>
      </c>
      <c r="B39" s="11">
        <v>188</v>
      </c>
      <c r="C39" s="18">
        <f>IF($A39&lt;=C$178,MissFill!B42,"")</f>
        <v>807</v>
      </c>
      <c r="D39" s="18">
        <f>IF($A39&lt;=D$178,MissFill!C42,"")</f>
        <v>401</v>
      </c>
      <c r="E39" s="18">
        <f>IF($A39&lt;=E$178,MissFill!D42,"")</f>
        <v>12</v>
      </c>
      <c r="F39" s="18">
        <f>IF($A39&lt;=F$178,MissFill!E42,"")</f>
        <v>136</v>
      </c>
      <c r="G39" s="18">
        <f>IF($A39&lt;=G$178,MissFill!F42,"")</f>
        <v>0</v>
      </c>
      <c r="H39" s="18">
        <f>IF($A39&lt;=H$178,MissFill!G42,"")</f>
        <v>595</v>
      </c>
      <c r="I39" s="18">
        <f>IF($A39&lt;=I$178,MissFill!H42,"")</f>
        <v>341</v>
      </c>
      <c r="J39" s="18">
        <f>IF($A39&lt;=J$178,MissFill!I42,"")</f>
        <v>813</v>
      </c>
      <c r="K39" s="18">
        <f>IF($A39&lt;=K$178,MissFill!J42,"")</f>
        <v>55</v>
      </c>
      <c r="L39" s="18">
        <f>IF($A39&lt;=L$178,MissFill!K42,"")</f>
        <v>621</v>
      </c>
      <c r="M39" s="18">
        <f>IF($A39&lt;=M$178,MissFill!L42,"")</f>
        <v>83</v>
      </c>
      <c r="N39" s="18">
        <f>IF($A39&lt;=N$178,MissFill!M42,"")</f>
        <v>440</v>
      </c>
      <c r="O39" s="18">
        <f>IF($A39&lt;=O$178,MissFill!N42,"")</f>
        <v>68</v>
      </c>
      <c r="P39" s="18">
        <f>IF($A39&lt;=P$178,MissFill!O42,"")</f>
        <v>3</v>
      </c>
      <c r="Q39" s="18">
        <f>IF($A39&lt;=Q$178,MissFill!P42,"")</f>
        <v>0</v>
      </c>
      <c r="R39" s="18">
        <f>IF($A39&lt;=R$178,MissFill!Q42,"")</f>
        <v>3</v>
      </c>
      <c r="S39" s="18">
        <f>IF($A39&lt;=S$178,MissFill!R42,"")</f>
        <v>662</v>
      </c>
      <c r="T39" s="18">
        <f>IF($A39&lt;=T$178,MissFill!S42,"")</f>
        <v>0</v>
      </c>
      <c r="U39" s="18">
        <f>IF($A39&lt;=U$178,MissFill!T42,"")</f>
        <v>1661</v>
      </c>
      <c r="V39" s="18">
        <f>IF($A39&lt;=V$178,MissFill!U42,"")</f>
        <v>442</v>
      </c>
      <c r="W39" s="18">
        <f>IF($A39&lt;=W$178,MissFill!V42,"")</f>
        <v>199</v>
      </c>
      <c r="X39" s="18">
        <f>IF($A39&lt;=X$178,MissFill!W42,"")</f>
        <v>30</v>
      </c>
      <c r="Y39" s="18">
        <f>IF($A39&lt;=Y$178,MissFill!X42,"")</f>
        <v>644</v>
      </c>
      <c r="Z39" s="18">
        <f>IF($A39&lt;=Z$178,MissFill!Y42,"")</f>
        <v>1133</v>
      </c>
      <c r="AA39" s="18">
        <f>IF($A39&lt;=AA$178,MissFill!Z42,"")</f>
        <v>134</v>
      </c>
      <c r="AB39" s="18">
        <f>IF($A39&lt;=AB$178,MissFill!AA42,"")</f>
        <v>0</v>
      </c>
      <c r="AC39" s="18">
        <f>IF($A39&lt;=AC$178,MissFill!AB42,"")</f>
        <v>334</v>
      </c>
      <c r="AD39" s="18">
        <f>IF($A39&lt;=AD$178,MissFill!AC42,"")</f>
        <v>720</v>
      </c>
      <c r="AE39" s="18">
        <f>IF($A39&lt;=AE$178,MissFill!AD42,"")</f>
        <v>1100</v>
      </c>
      <c r="AF39" s="18">
        <f>IF($A39&lt;=AF$178,MissFill!AE42,"")</f>
        <v>0</v>
      </c>
      <c r="AG39" s="18">
        <f>IF($A39&lt;=AG$178,MissFill!AF42,"")</f>
        <v>58</v>
      </c>
      <c r="AH39" s="18">
        <f>IF($A39&lt;=AH$178,MissFill!AG42,"")</f>
        <v>80</v>
      </c>
      <c r="AI39" s="18">
        <f>IF($A39&lt;=AI$178,MissFill!AH42,"")</f>
        <v>49</v>
      </c>
      <c r="AJ39" s="18">
        <f>IF($A39&lt;=AJ$178,MissFill!AI42,"")</f>
        <v>116.702736141031</v>
      </c>
      <c r="AK39" s="18">
        <f>IF($A39&lt;=AK$178,MissFill!AJ42,"")</f>
        <v>127</v>
      </c>
      <c r="AL39" s="18">
        <f>IF($A39&lt;=AL$178,MissFill!AK42,"")</f>
        <v>27</v>
      </c>
      <c r="AM39" s="18">
        <f>IF($A39&lt;=AM$178,MissFill!AL42,"")</f>
        <v>90</v>
      </c>
      <c r="AN39" s="18">
        <f>IF($A39&lt;=AN$178,MissFill!AM42,"")</f>
        <v>425</v>
      </c>
      <c r="AO39" s="18">
        <f>IF($A39&lt;=AO$178,MissFill!AN42,"")</f>
        <v>531</v>
      </c>
      <c r="AP39" s="18">
        <f>IF($A39&lt;=AP$178,MissFill!AO42,"")</f>
        <v>799</v>
      </c>
      <c r="AQ39" s="18">
        <f>IF($A39&lt;=AQ$178,MissFill!AP42,"")</f>
        <v>627</v>
      </c>
      <c r="AR39" s="18">
        <f>IF($A39&lt;=AR$178,MissFill!AQ42,"")</f>
        <v>88</v>
      </c>
      <c r="AS39" s="18">
        <f>IF($A39&lt;=AS$178,MissFill!AR42,"")</f>
        <v>784</v>
      </c>
      <c r="AT39" s="18">
        <f>IF($A39&lt;=AT$178,MissFill!AS42,"")</f>
        <v>1597</v>
      </c>
      <c r="AU39" s="18">
        <f>IF($A39&lt;=AU$178,MissFill!AT42,"")</f>
        <v>370</v>
      </c>
      <c r="AV39" s="18">
        <f>IF($A39&lt;=AV$178,MissFill!AU42,"")</f>
        <v>655</v>
      </c>
      <c r="AW39" s="18">
        <f>IF($A39&lt;=AW$178,MissFill!AV42,"")</f>
        <v>143</v>
      </c>
      <c r="AX39" s="18">
        <f>IF($A39&lt;=AX$178,MissFill!AW42,"")</f>
        <v>613</v>
      </c>
    </row>
    <row r="40" spans="1:50" x14ac:dyDescent="0.25">
      <c r="A40" s="8">
        <v>44385</v>
      </c>
      <c r="B40" s="11">
        <v>189</v>
      </c>
      <c r="C40" s="18">
        <f>IF($A40&lt;=C$178,MissFill!B43,"")</f>
        <v>25</v>
      </c>
      <c r="D40" s="18">
        <f>IF($A40&lt;=D$178,MissFill!C43,"")</f>
        <v>757</v>
      </c>
      <c r="E40" s="18">
        <f>IF($A40&lt;=E$178,MissFill!D43,"")</f>
        <v>15</v>
      </c>
      <c r="F40" s="18">
        <f>IF($A40&lt;=F$178,MissFill!E43,"")</f>
        <v>1027</v>
      </c>
      <c r="G40" s="18">
        <f>IF($A40&lt;=G$178,MissFill!F43,"")</f>
        <v>39</v>
      </c>
      <c r="H40" s="18">
        <f>IF($A40&lt;=H$178,MissFill!G43,"")</f>
        <v>496</v>
      </c>
      <c r="I40" s="18">
        <f>IF($A40&lt;=I$178,MissFill!H43,"")</f>
        <v>133</v>
      </c>
      <c r="J40" s="18">
        <f>IF($A40&lt;=J$178,MissFill!I43,"")</f>
        <v>1019</v>
      </c>
      <c r="K40" s="18">
        <f>IF($A40&lt;=K$178,MissFill!J43,"")</f>
        <v>165</v>
      </c>
      <c r="L40" s="18">
        <f>IF($A40&lt;=L$178,MissFill!K43,"")</f>
        <v>241</v>
      </c>
      <c r="M40" s="18">
        <f>IF($A40&lt;=M$178,MissFill!L43,"")</f>
        <v>46</v>
      </c>
      <c r="N40" s="18">
        <f>IF($A40&lt;=N$178,MissFill!M43,"")</f>
        <v>8</v>
      </c>
      <c r="O40" s="18">
        <f>IF($A40&lt;=O$178,MissFill!N43,"")</f>
        <v>2747</v>
      </c>
      <c r="P40" s="18">
        <f>IF($A40&lt;=P$178,MissFill!O43,"")</f>
        <v>41</v>
      </c>
      <c r="Q40" s="18">
        <f>IF($A40&lt;=Q$178,MissFill!P43,"")</f>
        <v>192</v>
      </c>
      <c r="R40" s="18">
        <f>IF($A40&lt;=R$178,MissFill!Q43,"")</f>
        <v>2</v>
      </c>
      <c r="S40" s="18">
        <f>IF($A40&lt;=S$178,MissFill!R43,"")</f>
        <v>56</v>
      </c>
      <c r="T40" s="18">
        <f>IF($A40&lt;=T$178,MissFill!S43,"")</f>
        <v>0</v>
      </c>
      <c r="U40" s="18">
        <f>IF($A40&lt;=U$178,MissFill!T43,"")</f>
        <v>0</v>
      </c>
      <c r="V40" s="18">
        <f>IF($A40&lt;=V$178,MissFill!U43,"")</f>
        <v>572</v>
      </c>
      <c r="W40" s="18">
        <f>IF($A40&lt;=W$178,MissFill!V43,"")</f>
        <v>198</v>
      </c>
      <c r="X40" s="18">
        <f>IF($A40&lt;=X$178,MissFill!W43,"")</f>
        <v>101</v>
      </c>
      <c r="Y40" s="18">
        <f>IF($A40&lt;=Y$178,MissFill!X43,"")</f>
        <v>588</v>
      </c>
      <c r="Z40" s="18">
        <f>IF($A40&lt;=Z$178,MissFill!Y43,"")</f>
        <v>1433</v>
      </c>
      <c r="AA40" s="18">
        <f>IF($A40&lt;=AA$178,MissFill!Z43,"")</f>
        <v>165</v>
      </c>
      <c r="AB40" s="18">
        <f>IF($A40&lt;=AB$178,MissFill!AA43,"")</f>
        <v>0</v>
      </c>
      <c r="AC40" s="18">
        <f>IF($A40&lt;=AC$178,MissFill!AB43,"")</f>
        <v>622</v>
      </c>
      <c r="AD40" s="18">
        <f>IF($A40&lt;=AD$178,MissFill!AC43,"")</f>
        <v>699</v>
      </c>
      <c r="AE40" s="18">
        <f>IF($A40&lt;=AE$178,MissFill!AD43,"")</f>
        <v>162</v>
      </c>
      <c r="AF40" s="18">
        <f>IF($A40&lt;=AF$178,MissFill!AE43,"")</f>
        <v>3</v>
      </c>
      <c r="AG40" s="18">
        <f>IF($A40&lt;=AG$178,MissFill!AF43,"")</f>
        <v>82</v>
      </c>
      <c r="AH40" s="18">
        <f>IF($A40&lt;=AH$178,MissFill!AG43,"")</f>
        <v>138</v>
      </c>
      <c r="AI40" s="18">
        <f>IF($A40&lt;=AI$178,MissFill!AH43,"")</f>
        <v>10</v>
      </c>
      <c r="AJ40" s="18">
        <f>IF($A40&lt;=AJ$178,MissFill!AI43,"")</f>
        <v>121.250988726779</v>
      </c>
      <c r="AK40" s="18">
        <f>IF($A40&lt;=AK$178,MissFill!AJ43,"")</f>
        <v>122</v>
      </c>
      <c r="AL40" s="18">
        <f>IF($A40&lt;=AL$178,MissFill!AK43,"")</f>
        <v>27</v>
      </c>
      <c r="AM40" s="18">
        <f>IF($A40&lt;=AM$178,MissFill!AL43,"")</f>
        <v>1043</v>
      </c>
      <c r="AN40" s="18">
        <f>IF($A40&lt;=AN$178,MissFill!AM43,"")</f>
        <v>985</v>
      </c>
      <c r="AO40" s="18">
        <f>IF($A40&lt;=AO$178,MissFill!AN43,"")</f>
        <v>1808</v>
      </c>
      <c r="AP40" s="18">
        <f>IF($A40&lt;=AP$178,MissFill!AO43,"")</f>
        <v>639</v>
      </c>
      <c r="AQ40" s="18">
        <f>IF($A40&lt;=AQ$178,MissFill!AP43,"")</f>
        <v>6</v>
      </c>
      <c r="AR40" s="18">
        <f>IF($A40&lt;=AR$178,MissFill!AQ43,"")</f>
        <v>68</v>
      </c>
      <c r="AS40" s="18">
        <f>IF($A40&lt;=AS$178,MissFill!AR43,"")</f>
        <v>95</v>
      </c>
      <c r="AT40" s="18">
        <f>IF($A40&lt;=AT$178,MissFill!AS43,"")</f>
        <v>1107</v>
      </c>
      <c r="AU40" s="18">
        <f>IF($A40&lt;=AU$178,MissFill!AT43,"")</f>
        <v>465</v>
      </c>
      <c r="AV40" s="18">
        <f>IF($A40&lt;=AV$178,MissFill!AU43,"")</f>
        <v>236</v>
      </c>
      <c r="AW40" s="18">
        <f>IF($A40&lt;=AW$178,MissFill!AV43,"")</f>
        <v>150</v>
      </c>
      <c r="AX40" s="18">
        <f>IF($A40&lt;=AX$178,MissFill!AW43,"")</f>
        <v>688</v>
      </c>
    </row>
    <row r="41" spans="1:50" x14ac:dyDescent="0.25">
      <c r="A41" s="8">
        <v>44386</v>
      </c>
      <c r="B41" s="11">
        <v>190</v>
      </c>
      <c r="C41" s="18">
        <f>IF($A41&lt;=C$178,MissFill!B44,"")</f>
        <v>551</v>
      </c>
      <c r="D41" s="18">
        <f>IF($A41&lt;=D$178,MissFill!C44,"")</f>
        <v>14</v>
      </c>
      <c r="E41" s="18">
        <f>IF($A41&lt;=E$178,MissFill!D44,"")</f>
        <v>546</v>
      </c>
      <c r="F41" s="18">
        <f>IF($A41&lt;=F$178,MissFill!E44,"")</f>
        <v>1100</v>
      </c>
      <c r="G41" s="18">
        <f>IF($A41&lt;=G$178,MissFill!F44,"")</f>
        <v>16</v>
      </c>
      <c r="H41" s="18">
        <f>IF($A41&lt;=H$178,MissFill!G44,"")</f>
        <v>699</v>
      </c>
      <c r="I41" s="18">
        <f>IF($A41&lt;=I$178,MissFill!H44,"")</f>
        <v>66</v>
      </c>
      <c r="J41" s="18">
        <f>IF($A41&lt;=J$178,MissFill!I44,"")</f>
        <v>554</v>
      </c>
      <c r="K41" s="18">
        <f>IF($A41&lt;=K$178,MissFill!J44,"")</f>
        <v>0</v>
      </c>
      <c r="L41" s="18">
        <f>IF($A41&lt;=L$178,MissFill!K44,"")</f>
        <v>207</v>
      </c>
      <c r="M41" s="18">
        <f>IF($A41&lt;=M$178,MissFill!L44,"")</f>
        <v>103</v>
      </c>
      <c r="N41" s="18">
        <f>IF($A41&lt;=N$178,MissFill!M44,"")</f>
        <v>35</v>
      </c>
      <c r="O41" s="18">
        <f>IF($A41&lt;=O$178,MissFill!N44,"")</f>
        <v>1905</v>
      </c>
      <c r="P41" s="18">
        <f>IF($A41&lt;=P$178,MissFill!O44,"")</f>
        <v>0</v>
      </c>
      <c r="Q41" s="18">
        <f>IF($A41&lt;=Q$178,MissFill!P44,"")</f>
        <v>623</v>
      </c>
      <c r="R41" s="18">
        <f>IF($A41&lt;=R$178,MissFill!Q44,"")</f>
        <v>79</v>
      </c>
      <c r="S41" s="18">
        <f>IF($A41&lt;=S$178,MissFill!R44,"")</f>
        <v>1026</v>
      </c>
      <c r="T41" s="18">
        <f>IF($A41&lt;=T$178,MissFill!S44,"")</f>
        <v>0</v>
      </c>
      <c r="U41" s="18">
        <f>IF($A41&lt;=U$178,MissFill!T44,"")</f>
        <v>30</v>
      </c>
      <c r="V41" s="18">
        <f>IF($A41&lt;=V$178,MissFill!U44,"")</f>
        <v>366</v>
      </c>
      <c r="W41" s="18">
        <f>IF($A41&lt;=W$178,MissFill!V44,"")</f>
        <v>205</v>
      </c>
      <c r="X41" s="18">
        <f>IF($A41&lt;=X$178,MissFill!W44,"")</f>
        <v>105</v>
      </c>
      <c r="Y41" s="18">
        <f>IF($A41&lt;=Y$178,MissFill!X44,"")</f>
        <v>1418</v>
      </c>
      <c r="Z41" s="18">
        <f>IF($A41&lt;=Z$178,MissFill!Y44,"")</f>
        <v>3408</v>
      </c>
      <c r="AA41" s="18">
        <f>IF($A41&lt;=AA$178,MissFill!Z44,"")</f>
        <v>992</v>
      </c>
      <c r="AB41" s="18">
        <f>IF($A41&lt;=AB$178,MissFill!AA44,"")</f>
        <v>0</v>
      </c>
      <c r="AC41" s="18">
        <f>IF($A41&lt;=AC$178,MissFill!AB44,"")</f>
        <v>1000</v>
      </c>
      <c r="AD41" s="18">
        <f>IF($A41&lt;=AD$178,MissFill!AC44,"")</f>
        <v>599</v>
      </c>
      <c r="AE41" s="18">
        <f>IF($A41&lt;=AE$178,MissFill!AD44,"")</f>
        <v>1600</v>
      </c>
      <c r="AF41" s="18">
        <f>IF($A41&lt;=AF$178,MissFill!AE44,"")</f>
        <v>0</v>
      </c>
      <c r="AG41" s="18">
        <f>IF($A41&lt;=AG$178,MissFill!AF44,"")</f>
        <v>0</v>
      </c>
      <c r="AH41" s="18">
        <f>IF($A41&lt;=AH$178,MissFill!AG44,"")</f>
        <v>316</v>
      </c>
      <c r="AI41" s="18">
        <f>IF($A41&lt;=AI$178,MissFill!AH44,"")</f>
        <v>29</v>
      </c>
      <c r="AJ41" s="18">
        <f>IF($A41&lt;=AJ$178,MissFill!AI44,"")</f>
        <v>157.479302985564</v>
      </c>
      <c r="AK41" s="18">
        <f>IF($A41&lt;=AK$178,MissFill!AJ44,"")</f>
        <v>179</v>
      </c>
      <c r="AL41" s="18">
        <f>IF($A41&lt;=AL$178,MissFill!AK44,"")</f>
        <v>0</v>
      </c>
      <c r="AM41" s="18">
        <f>IF($A41&lt;=AM$178,MissFill!AL44,"")</f>
        <v>668</v>
      </c>
      <c r="AN41" s="18">
        <f>IF($A41&lt;=AN$178,MissFill!AM44,"")</f>
        <v>694</v>
      </c>
      <c r="AO41" s="18">
        <f>IF($A41&lt;=AO$178,MissFill!AN44,"")</f>
        <v>794</v>
      </c>
      <c r="AP41" s="18">
        <f>IF($A41&lt;=AP$178,MissFill!AO44,"")</f>
        <v>59</v>
      </c>
      <c r="AQ41" s="18">
        <f>IF($A41&lt;=AQ$178,MissFill!AP44,"")</f>
        <v>1249</v>
      </c>
      <c r="AR41" s="18">
        <f>IF($A41&lt;=AR$178,MissFill!AQ44,"")</f>
        <v>213</v>
      </c>
      <c r="AS41" s="18">
        <f>IF($A41&lt;=AS$178,MissFill!AR44,"")</f>
        <v>1415</v>
      </c>
      <c r="AT41" s="18">
        <f>IF($A41&lt;=AT$178,MissFill!AS44,"")</f>
        <v>502</v>
      </c>
      <c r="AU41" s="18">
        <f>IF($A41&lt;=AU$178,MissFill!AT44,"")</f>
        <v>480</v>
      </c>
      <c r="AV41" s="18">
        <f>IF($A41&lt;=AV$178,MissFill!AU44,"")</f>
        <v>514</v>
      </c>
      <c r="AW41" s="18">
        <f>IF($A41&lt;=AW$178,MissFill!AV44,"")</f>
        <v>200</v>
      </c>
      <c r="AX41" s="18">
        <f>IF($A41&lt;=AX$178,MissFill!AW44,"")</f>
        <v>405</v>
      </c>
    </row>
    <row r="42" spans="1:50" x14ac:dyDescent="0.25">
      <c r="A42" s="8">
        <v>44387</v>
      </c>
      <c r="B42" s="11">
        <v>191</v>
      </c>
      <c r="C42" s="18">
        <f>IF($A42&lt;=C$178,MissFill!B45,"")</f>
        <v>19</v>
      </c>
      <c r="D42" s="18">
        <f>IF($A42&lt;=D$178,MissFill!C45,"")</f>
        <v>500</v>
      </c>
      <c r="E42" s="18">
        <f>IF($A42&lt;=E$178,MissFill!D45,"")</f>
        <v>134</v>
      </c>
      <c r="F42" s="18">
        <f>IF($A42&lt;=F$178,MissFill!E45,"")</f>
        <v>2659</v>
      </c>
      <c r="G42" s="18">
        <f>IF($A42&lt;=G$178,MissFill!F45,"")</f>
        <v>7</v>
      </c>
      <c r="H42" s="18">
        <f>IF($A42&lt;=H$178,MissFill!G45,"")</f>
        <v>7</v>
      </c>
      <c r="I42" s="18">
        <f>IF($A42&lt;=I$178,MissFill!H45,"")</f>
        <v>0</v>
      </c>
      <c r="J42" s="18">
        <f>IF($A42&lt;=J$178,MissFill!I45,"")</f>
        <v>834</v>
      </c>
      <c r="K42" s="18">
        <f>IF($A42&lt;=K$178,MissFill!J45,"")</f>
        <v>382</v>
      </c>
      <c r="L42" s="18">
        <f>IF($A42&lt;=L$178,MissFill!K45,"")</f>
        <v>331</v>
      </c>
      <c r="M42" s="18">
        <f>IF($A42&lt;=M$178,MissFill!L45,"")</f>
        <v>37</v>
      </c>
      <c r="N42" s="18">
        <f>IF($A42&lt;=N$178,MissFill!M45,"")</f>
        <v>12</v>
      </c>
      <c r="O42" s="18">
        <f>IF($A42&lt;=O$178,MissFill!N45,"")</f>
        <v>777</v>
      </c>
      <c r="P42" s="18">
        <f>IF($A42&lt;=P$178,MissFill!O45,"")</f>
        <v>0</v>
      </c>
      <c r="Q42" s="18">
        <f>IF($A42&lt;=Q$178,MissFill!P45,"")</f>
        <v>289</v>
      </c>
      <c r="R42" s="18">
        <f>IF($A42&lt;=R$178,MissFill!Q45,"")</f>
        <v>3</v>
      </c>
      <c r="S42" s="18">
        <f>IF($A42&lt;=S$178,MissFill!R45,"")</f>
        <v>240</v>
      </c>
      <c r="T42" s="18">
        <f>IF($A42&lt;=T$178,MissFill!S45,"")</f>
        <v>0</v>
      </c>
      <c r="U42" s="18">
        <f>IF($A42&lt;=U$178,MissFill!T45,"")</f>
        <v>578</v>
      </c>
      <c r="V42" s="18">
        <f>IF($A42&lt;=V$178,MissFill!U45,"")</f>
        <v>0</v>
      </c>
      <c r="W42" s="18">
        <f>IF($A42&lt;=W$178,MissFill!V45,"")</f>
        <v>126</v>
      </c>
      <c r="X42" s="18">
        <f>IF($A42&lt;=X$178,MissFill!W45,"")</f>
        <v>8</v>
      </c>
      <c r="Y42" s="18">
        <f>IF($A42&lt;=Y$178,MissFill!X45,"")</f>
        <v>527</v>
      </c>
      <c r="Z42" s="18">
        <f>IF($A42&lt;=Z$178,MissFill!Y45,"")</f>
        <v>204</v>
      </c>
      <c r="AA42" s="18">
        <f>IF($A42&lt;=AA$178,MissFill!Z45,"")</f>
        <v>80</v>
      </c>
      <c r="AB42" s="18">
        <f>IF($A42&lt;=AB$178,MissFill!AA45,"")</f>
        <v>0</v>
      </c>
      <c r="AC42" s="18">
        <f>IF($A42&lt;=AC$178,MissFill!AB45,"")</f>
        <v>764</v>
      </c>
      <c r="AD42" s="18">
        <f>IF($A42&lt;=AD$178,MissFill!AC45,"")</f>
        <v>632</v>
      </c>
      <c r="AE42" s="18">
        <f>IF($A42&lt;=AE$178,MissFill!AD45,"")</f>
        <v>1162</v>
      </c>
      <c r="AF42" s="18">
        <f>IF($A42&lt;=AF$178,MissFill!AE45,"")</f>
        <v>0</v>
      </c>
      <c r="AG42" s="18">
        <f>IF($A42&lt;=AG$178,MissFill!AF45,"")</f>
        <v>30</v>
      </c>
      <c r="AH42" s="18">
        <f>IF($A42&lt;=AH$178,MissFill!AG45,"")</f>
        <v>471</v>
      </c>
      <c r="AI42" s="18">
        <f>IF($A42&lt;=AI$178,MissFill!AH45,"")</f>
        <v>109</v>
      </c>
      <c r="AJ42" s="18">
        <f>IF($A42&lt;=AJ$178,MissFill!AI45,"")</f>
        <v>118.172559804842</v>
      </c>
      <c r="AK42" s="18">
        <f>IF($A42&lt;=AK$178,MissFill!AJ45,"")</f>
        <v>43</v>
      </c>
      <c r="AL42" s="18">
        <f>IF($A42&lt;=AL$178,MissFill!AK45,"")</f>
        <v>476</v>
      </c>
      <c r="AM42" s="18">
        <f>IF($A42&lt;=AM$178,MissFill!AL45,"")</f>
        <v>1063</v>
      </c>
      <c r="AN42" s="18">
        <f>IF($A42&lt;=AN$178,MissFill!AM45,"")</f>
        <v>657</v>
      </c>
      <c r="AO42" s="18">
        <f>IF($A42&lt;=AO$178,MissFill!AN45,"")</f>
        <v>747</v>
      </c>
      <c r="AP42" s="18">
        <f>IF($A42&lt;=AP$178,MissFill!AO45,"")</f>
        <v>813</v>
      </c>
      <c r="AQ42" s="18">
        <f>IF($A42&lt;=AQ$178,MissFill!AP45,"")</f>
        <v>933</v>
      </c>
      <c r="AR42" s="18">
        <f>IF($A42&lt;=AR$178,MissFill!AQ45,"")</f>
        <v>385</v>
      </c>
      <c r="AS42" s="18">
        <f>IF($A42&lt;=AS$178,MissFill!AR45,"")</f>
        <v>311</v>
      </c>
      <c r="AT42" s="18">
        <f>IF($A42&lt;=AT$178,MissFill!AS45,"")</f>
        <v>946</v>
      </c>
      <c r="AU42" s="18">
        <f>IF($A42&lt;=AU$178,MissFill!AT45,"")</f>
        <v>451</v>
      </c>
      <c r="AV42" s="18">
        <f>IF($A42&lt;=AV$178,MissFill!AU45,"")</f>
        <v>265</v>
      </c>
      <c r="AW42" s="18">
        <f>IF($A42&lt;=AW$178,MissFill!AV45,"")</f>
        <v>90</v>
      </c>
      <c r="AX42" s="18">
        <f>IF($A42&lt;=AX$178,MissFill!AW45,"")</f>
        <v>631</v>
      </c>
    </row>
    <row r="43" spans="1:50" x14ac:dyDescent="0.25">
      <c r="A43" s="8">
        <v>44388</v>
      </c>
      <c r="B43" s="11">
        <v>192</v>
      </c>
      <c r="C43" s="18">
        <f>IF($A43&lt;=C$178,MissFill!B46,"")</f>
        <v>1346</v>
      </c>
      <c r="D43" s="18">
        <f>IF($A43&lt;=D$178,MissFill!C46,"")</f>
        <v>500</v>
      </c>
      <c r="E43" s="18">
        <f>IF($A43&lt;=E$178,MissFill!D46,"")</f>
        <v>319</v>
      </c>
      <c r="F43" s="18">
        <f>IF($A43&lt;=F$178,MissFill!E46,"")</f>
        <v>1444</v>
      </c>
      <c r="G43" s="18">
        <f>IF($A43&lt;=G$178,MissFill!F46,"")</f>
        <v>2</v>
      </c>
      <c r="H43" s="18">
        <f>IF($A43&lt;=H$178,MissFill!G46,"")</f>
        <v>557</v>
      </c>
      <c r="I43" s="18">
        <f>IF($A43&lt;=I$178,MissFill!H46,"")</f>
        <v>177</v>
      </c>
      <c r="J43" s="18">
        <f>IF($A43&lt;=J$178,MissFill!I46,"")</f>
        <v>922</v>
      </c>
      <c r="K43" s="18">
        <f>IF($A43&lt;=K$178,MissFill!J46,"")</f>
        <v>11</v>
      </c>
      <c r="L43" s="18">
        <f>IF($A43&lt;=L$178,MissFill!K46,"")</f>
        <v>463</v>
      </c>
      <c r="M43" s="18">
        <f>IF($A43&lt;=M$178,MissFill!L46,"")</f>
        <v>79</v>
      </c>
      <c r="N43" s="18">
        <f>IF($A43&lt;=N$178,MissFill!M46,"")</f>
        <v>249</v>
      </c>
      <c r="O43" s="18">
        <f>IF($A43&lt;=O$178,MissFill!N46,"")</f>
        <v>1599</v>
      </c>
      <c r="P43" s="18">
        <f>IF($A43&lt;=P$178,MissFill!O46,"")</f>
        <v>0</v>
      </c>
      <c r="Q43" s="18">
        <f>IF($A43&lt;=Q$178,MissFill!P46,"")</f>
        <v>201</v>
      </c>
      <c r="R43" s="18">
        <f>IF($A43&lt;=R$178,MissFill!Q46,"")</f>
        <v>420</v>
      </c>
      <c r="S43" s="18">
        <f>IF($A43&lt;=S$178,MissFill!R46,"")</f>
        <v>122</v>
      </c>
      <c r="T43" s="18">
        <f>IF($A43&lt;=T$178,MissFill!S46,"")</f>
        <v>0</v>
      </c>
      <c r="U43" s="18">
        <f>IF($A43&lt;=U$178,MissFill!T46,"")</f>
        <v>745</v>
      </c>
      <c r="V43" s="18">
        <f>IF($A43&lt;=V$178,MissFill!U46,"")</f>
        <v>671</v>
      </c>
      <c r="W43" s="18">
        <f>IF($A43&lt;=W$178,MissFill!V46,"")</f>
        <v>578</v>
      </c>
      <c r="X43" s="18">
        <f>IF($A43&lt;=X$178,MissFill!W46,"")</f>
        <v>202</v>
      </c>
      <c r="Y43" s="18">
        <f>IF($A43&lt;=Y$178,MissFill!X46,"")</f>
        <v>651</v>
      </c>
      <c r="Z43" s="18">
        <f>IF($A43&lt;=Z$178,MissFill!Y46,"")</f>
        <v>588</v>
      </c>
      <c r="AA43" s="18">
        <f>IF($A43&lt;=AA$178,MissFill!Z46,"")</f>
        <v>47</v>
      </c>
      <c r="AB43" s="18">
        <f>IF($A43&lt;=AB$178,MissFill!AA46,"")</f>
        <v>114</v>
      </c>
      <c r="AC43" s="18">
        <f>IF($A43&lt;=AC$178,MissFill!AB46,"")</f>
        <v>243</v>
      </c>
      <c r="AD43" s="18">
        <f>IF($A43&lt;=AD$178,MissFill!AC46,"")</f>
        <v>707</v>
      </c>
      <c r="AE43" s="18">
        <f>IF($A43&lt;=AE$178,MissFill!AD46,"")</f>
        <v>523</v>
      </c>
      <c r="AF43" s="18">
        <f>IF($A43&lt;=AF$178,MissFill!AE46,"")</f>
        <v>0</v>
      </c>
      <c r="AG43" s="18">
        <f>IF($A43&lt;=AG$178,MissFill!AF46,"")</f>
        <v>878</v>
      </c>
      <c r="AH43" s="18">
        <f>IF($A43&lt;=AH$178,MissFill!AG46,"")</f>
        <v>297</v>
      </c>
      <c r="AI43" s="18">
        <f>IF($A43&lt;=AI$178,MissFill!AH46,"")</f>
        <v>559</v>
      </c>
      <c r="AJ43" s="18">
        <f>IF($A43&lt;=AJ$178,MissFill!AI46,"")</f>
        <v>148.237707946005</v>
      </c>
      <c r="AK43" s="18">
        <f>IF($A43&lt;=AK$178,MissFill!AJ46,"")</f>
        <v>7</v>
      </c>
      <c r="AL43" s="18">
        <f>IF($A43&lt;=AL$178,MissFill!AK46,"")</f>
        <v>757</v>
      </c>
      <c r="AM43" s="18">
        <f>IF($A43&lt;=AM$178,MissFill!AL46,"")</f>
        <v>594</v>
      </c>
      <c r="AN43" s="18">
        <f>IF($A43&lt;=AN$178,MissFill!AM46,"")</f>
        <v>341</v>
      </c>
      <c r="AO43" s="18">
        <f>IF($A43&lt;=AO$178,MissFill!AN46,"")</f>
        <v>606</v>
      </c>
      <c r="AP43" s="18">
        <f>IF($A43&lt;=AP$178,MissFill!AO46,"")</f>
        <v>737</v>
      </c>
      <c r="AQ43" s="18">
        <f>IF($A43&lt;=AQ$178,MissFill!AP46,"")</f>
        <v>533</v>
      </c>
      <c r="AR43" s="18">
        <f>IF($A43&lt;=AR$178,MissFill!AQ46,"")</f>
        <v>642</v>
      </c>
      <c r="AS43" s="18">
        <f>IF($A43&lt;=AS$178,MissFill!AR46,"")</f>
        <v>-127</v>
      </c>
      <c r="AT43" s="18">
        <f>IF($A43&lt;=AT$178,MissFill!AS46,"")</f>
        <v>843</v>
      </c>
      <c r="AU43" s="18">
        <f>IF($A43&lt;=AU$178,MissFill!AT46,"")</f>
        <v>29</v>
      </c>
      <c r="AV43" s="18">
        <f>IF($A43&lt;=AV$178,MissFill!AU46,"")</f>
        <v>2434</v>
      </c>
      <c r="AW43" s="18">
        <f>IF($A43&lt;=AW$178,MissFill!AV46,"")</f>
        <v>322</v>
      </c>
      <c r="AX43" s="18">
        <f>IF($A43&lt;=AX$178,MissFill!AW46,"")</f>
        <v>567</v>
      </c>
    </row>
    <row r="44" spans="1:50" x14ac:dyDescent="0.25">
      <c r="A44" s="8">
        <v>44389</v>
      </c>
      <c r="B44" s="11">
        <v>193</v>
      </c>
      <c r="C44" s="18">
        <f>IF($A44&lt;=C$178,MissFill!B47,"")</f>
        <v>749</v>
      </c>
      <c r="D44" s="18">
        <f>IF($A44&lt;=D$178,MissFill!C47,"")</f>
        <v>12</v>
      </c>
      <c r="E44" s="18">
        <f>IF($A44&lt;=E$178,MissFill!D47,"")</f>
        <v>75</v>
      </c>
      <c r="F44" s="18">
        <f>IF($A44&lt;=F$178,MissFill!E47,"")</f>
        <v>1079</v>
      </c>
      <c r="G44" s="18">
        <f>IF($A44&lt;=G$178,MissFill!F47,"")</f>
        <v>2</v>
      </c>
      <c r="H44" s="18">
        <f>IF($A44&lt;=H$178,MissFill!G47,"")</f>
        <v>0</v>
      </c>
      <c r="I44" s="18">
        <f>IF($A44&lt;=I$178,MissFill!H47,"")</f>
        <v>0</v>
      </c>
      <c r="J44" s="18">
        <f>IF($A44&lt;=J$178,MissFill!I47,"")</f>
        <v>92</v>
      </c>
      <c r="K44" s="18">
        <f>IF($A44&lt;=K$178,MissFill!J47,"")</f>
        <v>720</v>
      </c>
      <c r="L44" s="18">
        <f>IF($A44&lt;=L$178,MissFill!K47,"")</f>
        <v>831</v>
      </c>
      <c r="M44" s="18">
        <f>IF($A44&lt;=M$178,MissFill!L47,"")</f>
        <v>78</v>
      </c>
      <c r="N44" s="18">
        <f>IF($A44&lt;=N$178,MissFill!M47,"")</f>
        <v>111</v>
      </c>
      <c r="O44" s="18">
        <f>IF($A44&lt;=O$178,MissFill!N47,"")</f>
        <v>2126</v>
      </c>
      <c r="P44" s="18">
        <f>IF($A44&lt;=P$178,MissFill!O47,"")</f>
        <v>0</v>
      </c>
      <c r="Q44" s="18">
        <f>IF($A44&lt;=Q$178,MissFill!P47,"")</f>
        <v>12</v>
      </c>
      <c r="R44" s="18">
        <f>IF($A44&lt;=R$178,MissFill!Q47,"")</f>
        <v>94</v>
      </c>
      <c r="S44" s="18">
        <f>IF($A44&lt;=S$178,MissFill!R47,"")</f>
        <v>193</v>
      </c>
      <c r="T44" s="18">
        <f>IF($A44&lt;=T$178,MissFill!S47,"")</f>
        <v>0</v>
      </c>
      <c r="U44" s="18">
        <f>IF($A44&lt;=U$178,MissFill!T47,"")</f>
        <v>87</v>
      </c>
      <c r="V44" s="18">
        <f>IF($A44&lt;=V$178,MissFill!U47,"")</f>
        <v>610</v>
      </c>
      <c r="W44" s="18">
        <f>IF($A44&lt;=W$178,MissFill!V47,"")</f>
        <v>452</v>
      </c>
      <c r="X44" s="18">
        <f>IF($A44&lt;=X$178,MissFill!W47,"")</f>
        <v>1011</v>
      </c>
      <c r="Y44" s="18">
        <f>IF($A44&lt;=Y$178,MissFill!X47,"")</f>
        <v>607</v>
      </c>
      <c r="Z44" s="18">
        <f>IF($A44&lt;=Z$178,MissFill!Y47,"")</f>
        <v>205</v>
      </c>
      <c r="AA44" s="18">
        <f>IF($A44&lt;=AA$178,MissFill!Z47,"")</f>
        <v>793</v>
      </c>
      <c r="AB44" s="18">
        <f>IF($A44&lt;=AB$178,MissFill!AA47,"")</f>
        <v>178</v>
      </c>
      <c r="AC44" s="18">
        <f>IF($A44&lt;=AC$178,MissFill!AB47,"")</f>
        <v>348</v>
      </c>
      <c r="AD44" s="18">
        <f>IF($A44&lt;=AD$178,MissFill!AC47,"")</f>
        <v>1279</v>
      </c>
      <c r="AE44" s="18">
        <f>IF($A44&lt;=AE$178,MissFill!AD47,"")</f>
        <v>897</v>
      </c>
      <c r="AF44" s="18">
        <f>IF($A44&lt;=AF$178,MissFill!AE47,"")</f>
        <v>32</v>
      </c>
      <c r="AG44" s="18">
        <f>IF($A44&lt;=AG$178,MissFill!AF47,"")</f>
        <v>500</v>
      </c>
      <c r="AH44" s="18">
        <f>IF($A44&lt;=AH$178,MissFill!AG47,"")</f>
        <v>558</v>
      </c>
      <c r="AI44" s="18">
        <f>IF($A44&lt;=AI$178,MissFill!AH47,"")</f>
        <v>486</v>
      </c>
      <c r="AJ44" s="18">
        <f>IF($A44&lt;=AJ$178,MissFill!AI47,"")</f>
        <v>166.60734945045101</v>
      </c>
      <c r="AK44" s="18">
        <f>IF($A44&lt;=AK$178,MissFill!AJ47,"")</f>
        <v>80</v>
      </c>
      <c r="AL44" s="18">
        <f>IF($A44&lt;=AL$178,MissFill!AK47,"")</f>
        <v>1622</v>
      </c>
      <c r="AM44" s="18">
        <f>IF($A44&lt;=AM$178,MissFill!AL47,"")</f>
        <v>800</v>
      </c>
      <c r="AN44" s="18">
        <f>IF($A44&lt;=AN$178,MissFill!AM47,"")</f>
        <v>563</v>
      </c>
      <c r="AO44" s="18">
        <f>IF($A44&lt;=AO$178,MissFill!AN47,"")</f>
        <v>579</v>
      </c>
      <c r="AP44" s="18">
        <f>IF($A44&lt;=AP$178,MissFill!AO47,"")</f>
        <v>741</v>
      </c>
      <c r="AQ44" s="18">
        <f>IF($A44&lt;=AQ$178,MissFill!AP47,"")</f>
        <v>850</v>
      </c>
      <c r="AR44" s="18">
        <f>IF($A44&lt;=AR$178,MissFill!AQ47,"")</f>
        <v>1071</v>
      </c>
      <c r="AS44" s="18">
        <f>IF($A44&lt;=AS$178,MissFill!AR47,"")</f>
        <v>541</v>
      </c>
      <c r="AT44" s="18">
        <f>IF($A44&lt;=AT$178,MissFill!AS47,"")</f>
        <v>854</v>
      </c>
      <c r="AU44" s="18">
        <f>IF($A44&lt;=AU$178,MissFill!AT47,"")</f>
        <v>0</v>
      </c>
      <c r="AV44" s="18">
        <f>IF($A44&lt;=AV$178,MissFill!AU47,"")</f>
        <v>3214</v>
      </c>
      <c r="AW44" s="18">
        <f>IF($A44&lt;=AW$178,MissFill!AV47,"")</f>
        <v>505</v>
      </c>
      <c r="AX44" s="18">
        <f>IF($A44&lt;=AX$178,MissFill!AW47,"")</f>
        <v>774</v>
      </c>
    </row>
    <row r="45" spans="1:50" x14ac:dyDescent="0.25">
      <c r="A45" s="8">
        <v>44390</v>
      </c>
      <c r="B45" s="11">
        <v>194</v>
      </c>
      <c r="C45" s="18">
        <f>IF($A45&lt;=C$178,MissFill!B48,"")</f>
        <v>571</v>
      </c>
      <c r="D45" s="18">
        <f>IF($A45&lt;=D$178,MissFill!C48,"")</f>
        <v>47</v>
      </c>
      <c r="E45" s="18">
        <f>IF($A45&lt;=E$178,MissFill!D48,"")</f>
        <v>85</v>
      </c>
      <c r="F45" s="18">
        <f>IF($A45&lt;=F$178,MissFill!E48,"")</f>
        <v>1755</v>
      </c>
      <c r="G45" s="18">
        <f>IF($A45&lt;=G$178,MissFill!F48,"")</f>
        <v>4</v>
      </c>
      <c r="H45" s="18">
        <f>IF($A45&lt;=H$178,MissFill!G48,"")</f>
        <v>216</v>
      </c>
      <c r="I45" s="18">
        <f>IF($A45&lt;=I$178,MissFill!H48,"")</f>
        <v>0</v>
      </c>
      <c r="J45" s="18">
        <f>IF($A45&lt;=J$178,MissFill!I48,"")</f>
        <v>11</v>
      </c>
      <c r="K45" s="18">
        <f>IF($A45&lt;=K$178,MissFill!J48,"")</f>
        <v>175</v>
      </c>
      <c r="L45" s="18">
        <f>IF($A45&lt;=L$178,MissFill!K48,"")</f>
        <v>866</v>
      </c>
      <c r="M45" s="18">
        <f>IF($A45&lt;=M$178,MissFill!L48,"")</f>
        <v>50</v>
      </c>
      <c r="N45" s="18">
        <f>IF($A45&lt;=N$178,MissFill!M48,"")</f>
        <v>30</v>
      </c>
      <c r="O45" s="18">
        <f>IF($A45&lt;=O$178,MissFill!N48,"")</f>
        <v>1474</v>
      </c>
      <c r="P45" s="18">
        <f>IF($A45&lt;=P$178,MissFill!O48,"")</f>
        <v>143</v>
      </c>
      <c r="Q45" s="18">
        <f>IF($A45&lt;=Q$178,MissFill!P48,"")</f>
        <v>0</v>
      </c>
      <c r="R45" s="18">
        <f>IF($A45&lt;=R$178,MissFill!Q48,"")</f>
        <v>1</v>
      </c>
      <c r="S45" s="18">
        <f>IF($A45&lt;=S$178,MissFill!R48,"")</f>
        <v>101</v>
      </c>
      <c r="T45" s="18">
        <f>IF($A45&lt;=T$178,MissFill!S48,"")</f>
        <v>3</v>
      </c>
      <c r="U45" s="18">
        <f>IF($A45&lt;=U$178,MissFill!T48,"")</f>
        <v>149</v>
      </c>
      <c r="V45" s="18">
        <f>IF($A45&lt;=V$178,MissFill!U48,"")</f>
        <v>928</v>
      </c>
      <c r="W45" s="18">
        <f>IF($A45&lt;=W$178,MissFill!V48,"")</f>
        <v>213</v>
      </c>
      <c r="X45" s="18">
        <f>IF($A45&lt;=X$178,MissFill!W48,"")</f>
        <v>908</v>
      </c>
      <c r="Y45" s="18">
        <f>IF($A45&lt;=Y$178,MissFill!X48,"")</f>
        <v>1059</v>
      </c>
      <c r="Z45" s="18">
        <f>IF($A45&lt;=Z$178,MissFill!Y48,"")</f>
        <v>37</v>
      </c>
      <c r="AA45" s="18">
        <f>IF($A45&lt;=AA$178,MissFill!Z48,"")</f>
        <v>420</v>
      </c>
      <c r="AB45" s="18">
        <f>IF($A45&lt;=AB$178,MissFill!AA48,"")</f>
        <v>849</v>
      </c>
      <c r="AC45" s="18">
        <f>IF($A45&lt;=AC$178,MissFill!AB48,"")</f>
        <v>197</v>
      </c>
      <c r="AD45" s="18">
        <f>IF($A45&lt;=AD$178,MissFill!AC48,"")</f>
        <v>681</v>
      </c>
      <c r="AE45" s="18">
        <f>IF($A45&lt;=AE$178,MissFill!AD48,"")</f>
        <v>246</v>
      </c>
      <c r="AF45" s="18">
        <f>IF($A45&lt;=AF$178,MissFill!AE48,"")</f>
        <v>89</v>
      </c>
      <c r="AG45" s="18">
        <f>IF($A45&lt;=AG$178,MissFill!AF48,"")</f>
        <v>526</v>
      </c>
      <c r="AH45" s="18">
        <f>IF($A45&lt;=AH$178,MissFill!AG48,"")</f>
        <v>369</v>
      </c>
      <c r="AI45" s="18">
        <f>IF($A45&lt;=AI$178,MissFill!AH48,"")</f>
        <v>112</v>
      </c>
      <c r="AJ45" s="18">
        <f>IF($A45&lt;=AJ$178,MissFill!AI48,"")</f>
        <v>77</v>
      </c>
      <c r="AK45" s="18">
        <f>IF($A45&lt;=AK$178,MissFill!AJ48,"")</f>
        <v>162</v>
      </c>
      <c r="AL45" s="18">
        <f>IF($A45&lt;=AL$178,MissFill!AK48,"")</f>
        <v>252</v>
      </c>
      <c r="AM45" s="18">
        <f>IF($A45&lt;=AM$178,MissFill!AL48,"")</f>
        <v>408</v>
      </c>
      <c r="AN45" s="18">
        <f>IF($A45&lt;=AN$178,MissFill!AM48,"")</f>
        <v>777</v>
      </c>
      <c r="AO45" s="18">
        <f>IF($A45&lt;=AO$178,MissFill!AN48,"")</f>
        <v>525</v>
      </c>
      <c r="AP45" s="18">
        <f>IF($A45&lt;=AP$178,MissFill!AO48,"")</f>
        <v>1837</v>
      </c>
      <c r="AQ45" s="18">
        <f>IF($A45&lt;=AQ$178,MissFill!AP48,"")</f>
        <v>533</v>
      </c>
      <c r="AR45" s="18">
        <f>IF($A45&lt;=AR$178,MissFill!AQ48,"")</f>
        <v>525</v>
      </c>
      <c r="AS45" s="18">
        <f>IF($A45&lt;=AS$178,MissFill!AR48,"")</f>
        <v>364</v>
      </c>
      <c r="AT45" s="18">
        <f>IF($A45&lt;=AT$178,MissFill!AS48,"")</f>
        <v>424</v>
      </c>
      <c r="AU45" s="18">
        <f>IF($A45&lt;=AU$178,MissFill!AT48,"")</f>
        <v>170</v>
      </c>
      <c r="AV45" s="18">
        <f>IF($A45&lt;=AV$178,MissFill!AU48,"")</f>
        <v>2763</v>
      </c>
      <c r="AW45" s="18">
        <f>IF($A45&lt;=AW$178,MissFill!AV48,"")</f>
        <v>660</v>
      </c>
      <c r="AX45" s="18">
        <f>IF($A45&lt;=AX$178,MissFill!AW48,"")</f>
        <v>611</v>
      </c>
    </row>
    <row r="46" spans="1:50" x14ac:dyDescent="0.25">
      <c r="A46" s="8">
        <v>44391</v>
      </c>
      <c r="B46" s="11">
        <v>195</v>
      </c>
      <c r="C46" s="18">
        <f>IF($A46&lt;=C$178,MissFill!B49,"")</f>
        <v>35</v>
      </c>
      <c r="D46" s="18">
        <f>IF($A46&lt;=D$178,MissFill!C49,"")</f>
        <v>17</v>
      </c>
      <c r="E46" s="18">
        <f>IF($A46&lt;=E$178,MissFill!D49,"")</f>
        <v>336</v>
      </c>
      <c r="F46" s="18">
        <f>IF($A46&lt;=F$178,MissFill!E49,"")</f>
        <v>172</v>
      </c>
      <c r="G46" s="18">
        <f>IF($A46&lt;=G$178,MissFill!F49,"")</f>
        <v>0</v>
      </c>
      <c r="H46" s="18">
        <f>IF($A46&lt;=H$178,MissFill!G49,"")</f>
        <v>7</v>
      </c>
      <c r="I46" s="18">
        <f>IF($A46&lt;=I$178,MissFill!H49,"")</f>
        <v>30</v>
      </c>
      <c r="J46" s="18">
        <f>IF($A46&lt;=J$178,MissFill!I49,"")</f>
        <v>214</v>
      </c>
      <c r="K46" s="18">
        <f>IF($A46&lt;=K$178,MissFill!J49,"")</f>
        <v>628</v>
      </c>
      <c r="L46" s="18">
        <f>IF($A46&lt;=L$178,MissFill!K49,"")</f>
        <v>1177</v>
      </c>
      <c r="M46" s="18">
        <f>IF($A46&lt;=M$178,MissFill!L49,"")</f>
        <v>62</v>
      </c>
      <c r="N46" s="18">
        <f>IF($A46&lt;=N$178,MissFill!M49,"")</f>
        <v>39</v>
      </c>
      <c r="O46" s="18">
        <f>IF($A46&lt;=O$178,MissFill!N49,"")</f>
        <v>4401</v>
      </c>
      <c r="P46" s="18">
        <f>IF($A46&lt;=P$178,MissFill!O49,"")</f>
        <v>309</v>
      </c>
      <c r="Q46" s="18">
        <f>IF($A46&lt;=Q$178,MissFill!P49,"")</f>
        <v>0</v>
      </c>
      <c r="R46" s="18">
        <f>IF($A46&lt;=R$178,MissFill!Q49,"")</f>
        <v>50</v>
      </c>
      <c r="S46" s="18">
        <f>IF($A46&lt;=S$178,MissFill!R49,"")</f>
        <v>177</v>
      </c>
      <c r="T46" s="18">
        <f>IF($A46&lt;=T$178,MissFill!S49,"")</f>
        <v>2</v>
      </c>
      <c r="U46" s="18">
        <f>IF($A46&lt;=U$178,MissFill!T49,"")</f>
        <v>101</v>
      </c>
      <c r="V46" s="18">
        <f>IF($A46&lt;=V$178,MissFill!U49,"")</f>
        <v>1206</v>
      </c>
      <c r="W46" s="18">
        <f>IF($A46&lt;=W$178,MissFill!V49,"")</f>
        <v>40</v>
      </c>
      <c r="X46" s="18">
        <f>IF($A46&lt;=X$178,MissFill!W49,"")</f>
        <v>1604</v>
      </c>
      <c r="Y46" s="18">
        <f>IF($A46&lt;=Y$178,MissFill!X49,"")</f>
        <v>38</v>
      </c>
      <c r="Z46" s="18">
        <f>IF($A46&lt;=Z$178,MissFill!Y49,"")</f>
        <v>18</v>
      </c>
      <c r="AA46" s="18">
        <f>IF($A46&lt;=AA$178,MissFill!Z49,"")</f>
        <v>398</v>
      </c>
      <c r="AB46" s="18">
        <f>IF($A46&lt;=AB$178,MissFill!AA49,"")</f>
        <v>64</v>
      </c>
      <c r="AC46" s="18">
        <f>IF($A46&lt;=AC$178,MissFill!AB49,"")</f>
        <v>190</v>
      </c>
      <c r="AD46" s="18">
        <f>IF($A46&lt;=AD$178,MissFill!AC49,"")</f>
        <v>1280</v>
      </c>
      <c r="AE46" s="18">
        <f>IF($A46&lt;=AE$178,MissFill!AD49,"")</f>
        <v>1084</v>
      </c>
      <c r="AF46" s="18">
        <f>IF($A46&lt;=AF$178,MissFill!AE49,"")</f>
        <v>102</v>
      </c>
      <c r="AG46" s="18">
        <f>IF($A46&lt;=AG$178,MissFill!AF49,"")</f>
        <v>243</v>
      </c>
      <c r="AH46" s="18">
        <f>IF($A46&lt;=AH$178,MissFill!AG49,"")</f>
        <v>393</v>
      </c>
      <c r="AI46" s="18">
        <f>IF($A46&lt;=AI$178,MissFill!AH49,"")</f>
        <v>67</v>
      </c>
      <c r="AJ46" s="18">
        <f>IF($A46&lt;=AJ$178,MissFill!AI49,"")</f>
        <v>46</v>
      </c>
      <c r="AK46" s="18">
        <f>IF($A46&lt;=AK$178,MissFill!AJ49,"")</f>
        <v>64</v>
      </c>
      <c r="AL46" s="18">
        <f>IF($A46&lt;=AL$178,MissFill!AK49,"")</f>
        <v>2498</v>
      </c>
      <c r="AM46" s="18">
        <f>IF($A46&lt;=AM$178,MissFill!AL49,"")</f>
        <v>448</v>
      </c>
      <c r="AN46" s="18">
        <f>IF($A46&lt;=AN$178,MissFill!AM49,"")</f>
        <v>522</v>
      </c>
      <c r="AO46" s="18">
        <f>IF($A46&lt;=AO$178,MissFill!AN49,"")</f>
        <v>528</v>
      </c>
      <c r="AP46" s="18">
        <f>IF($A46&lt;=AP$178,MissFill!AO49,"")</f>
        <v>2139</v>
      </c>
      <c r="AQ46" s="18">
        <f>IF($A46&lt;=AQ$178,MissFill!AP49,"")</f>
        <v>568</v>
      </c>
      <c r="AR46" s="18">
        <f>IF($A46&lt;=AR$178,MissFill!AQ49,"")</f>
        <v>396</v>
      </c>
      <c r="AS46" s="18">
        <f>IF($A46&lt;=AS$178,MissFill!AR49,"")</f>
        <v>14</v>
      </c>
      <c r="AT46" s="18">
        <f>IF($A46&lt;=AT$178,MissFill!AS49,"")</f>
        <v>1426</v>
      </c>
      <c r="AU46" s="18">
        <f>IF($A46&lt;=AU$178,MissFill!AT49,"")</f>
        <v>411</v>
      </c>
      <c r="AV46" s="18">
        <f>IF($A46&lt;=AV$178,MissFill!AU49,"")</f>
        <v>2118</v>
      </c>
      <c r="AW46" s="18">
        <f>IF($A46&lt;=AW$178,MissFill!AV49,"")</f>
        <v>843</v>
      </c>
      <c r="AX46" s="18">
        <f>IF($A46&lt;=AX$178,MissFill!AW49,"")</f>
        <v>727</v>
      </c>
    </row>
    <row r="47" spans="1:50" x14ac:dyDescent="0.25">
      <c r="A47" s="8">
        <v>44392</v>
      </c>
      <c r="B47" s="11">
        <v>196</v>
      </c>
      <c r="C47" s="18">
        <f>IF($A47&lt;=C$178,MissFill!B50,"")</f>
        <v>49</v>
      </c>
      <c r="D47" s="18">
        <f>IF($A47&lt;=D$178,MissFill!C50,"")</f>
        <v>11</v>
      </c>
      <c r="E47" s="18">
        <f>IF($A47&lt;=E$178,MissFill!D50,"")</f>
        <v>107</v>
      </c>
      <c r="F47" s="18">
        <f>IF($A47&lt;=F$178,MissFill!E50,"")</f>
        <v>757</v>
      </c>
      <c r="G47" s="18">
        <f>IF($A47&lt;=G$178,MissFill!F50,"")</f>
        <v>0</v>
      </c>
      <c r="H47" s="18">
        <f>IF($A47&lt;=H$178,MissFill!G50,"")</f>
        <v>230</v>
      </c>
      <c r="I47" s="18">
        <f>IF($A47&lt;=I$178,MissFill!H50,"")</f>
        <v>0</v>
      </c>
      <c r="J47" s="18">
        <f>IF($A47&lt;=J$178,MissFill!I50,"")</f>
        <v>124</v>
      </c>
      <c r="K47" s="18">
        <f>IF($A47&lt;=K$178,MissFill!J50,"")</f>
        <v>2102</v>
      </c>
      <c r="L47" s="18">
        <f>IF($A47&lt;=L$178,MissFill!K50,"")</f>
        <v>994</v>
      </c>
      <c r="M47" s="18">
        <f>IF($A47&lt;=M$178,MissFill!L50,"")</f>
        <v>140</v>
      </c>
      <c r="N47" s="18">
        <f>IF($A47&lt;=N$178,MissFill!M50,"")</f>
        <v>1</v>
      </c>
      <c r="O47" s="18">
        <f>IF($A47&lt;=O$178,MissFill!N50,"")</f>
        <v>1609</v>
      </c>
      <c r="P47" s="18">
        <f>IF($A47&lt;=P$178,MissFill!O50,"")</f>
        <v>171</v>
      </c>
      <c r="Q47" s="18">
        <f>IF($A47&lt;=Q$178,MissFill!P50,"")</f>
        <v>320</v>
      </c>
      <c r="R47" s="18">
        <f>IF($A47&lt;=R$178,MissFill!Q50,"")</f>
        <v>43</v>
      </c>
      <c r="S47" s="18">
        <f>IF($A47&lt;=S$178,MissFill!R50,"")</f>
        <v>851</v>
      </c>
      <c r="T47" s="18">
        <f>IF($A47&lt;=T$178,MissFill!S50,"")</f>
        <v>3</v>
      </c>
      <c r="U47" s="18">
        <f>IF($A47&lt;=U$178,MissFill!T50,"")</f>
        <v>605</v>
      </c>
      <c r="V47" s="18">
        <f>IF($A47&lt;=V$178,MissFill!U50,"")</f>
        <v>3097</v>
      </c>
      <c r="W47" s="18">
        <f>IF($A47&lt;=W$178,MissFill!V50,"")</f>
        <v>292</v>
      </c>
      <c r="X47" s="18">
        <f>IF($A47&lt;=X$178,MissFill!W50,"")</f>
        <v>485</v>
      </c>
      <c r="Y47" s="18">
        <f>IF($A47&lt;=Y$178,MissFill!X50,"")</f>
        <v>522</v>
      </c>
      <c r="Z47" s="18">
        <f>IF($A47&lt;=Z$178,MissFill!Y50,"")</f>
        <v>827</v>
      </c>
      <c r="AA47" s="18">
        <f>IF($A47&lt;=AA$178,MissFill!Z50,"")</f>
        <v>62</v>
      </c>
      <c r="AB47" s="18">
        <f>IF($A47&lt;=AB$178,MissFill!AA50,"")</f>
        <v>101</v>
      </c>
      <c r="AC47" s="18">
        <f>IF($A47&lt;=AC$178,MissFill!AB50,"")</f>
        <v>1039</v>
      </c>
      <c r="AD47" s="18">
        <f>IF($A47&lt;=AD$178,MissFill!AC50,"")</f>
        <v>485</v>
      </c>
      <c r="AE47" s="18">
        <f>IF($A47&lt;=AE$178,MissFill!AD50,"")</f>
        <v>661</v>
      </c>
      <c r="AF47" s="18">
        <f>IF($A47&lt;=AF$178,MissFill!AE50,"")</f>
        <v>368</v>
      </c>
      <c r="AG47" s="18">
        <f>IF($A47&lt;=AG$178,MissFill!AF50,"")</f>
        <v>1918</v>
      </c>
      <c r="AH47" s="18">
        <f>IF($A47&lt;=AH$178,MissFill!AG50,"")</f>
        <v>126</v>
      </c>
      <c r="AI47" s="18">
        <f>IF($A47&lt;=AI$178,MissFill!AH50,"")</f>
        <v>79</v>
      </c>
      <c r="AJ47" s="18">
        <f>IF($A47&lt;=AJ$178,MissFill!AI50,"")</f>
        <v>160</v>
      </c>
      <c r="AK47" s="18">
        <f>IF($A47&lt;=AK$178,MissFill!AJ50,"")</f>
        <v>482</v>
      </c>
      <c r="AL47" s="18">
        <f>IF($A47&lt;=AL$178,MissFill!AK50,"")</f>
        <v>2532</v>
      </c>
      <c r="AM47" s="18">
        <f>IF($A47&lt;=AM$178,MissFill!AL50,"")</f>
        <v>464</v>
      </c>
      <c r="AN47" s="18">
        <f>IF($A47&lt;=AN$178,MissFill!AM50,"")</f>
        <v>93</v>
      </c>
      <c r="AO47" s="18">
        <f>IF($A47&lt;=AO$178,MissFill!AN50,"")</f>
        <v>839</v>
      </c>
      <c r="AP47" s="18">
        <f>IF($A47&lt;=AP$178,MissFill!AO50,"")</f>
        <v>965</v>
      </c>
      <c r="AQ47" s="18">
        <f>IF($A47&lt;=AQ$178,MissFill!AP50,"")</f>
        <v>556</v>
      </c>
      <c r="AR47" s="18">
        <f>IF($A47&lt;=AR$178,MissFill!AQ50,"")</f>
        <v>470</v>
      </c>
      <c r="AS47" s="18">
        <f>IF($A47&lt;=AS$178,MissFill!AR50,"")</f>
        <v>112</v>
      </c>
      <c r="AT47" s="18">
        <f>IF($A47&lt;=AT$178,MissFill!AS50,"")</f>
        <v>215</v>
      </c>
      <c r="AU47" s="18">
        <f>IF($A47&lt;=AU$178,MissFill!AT50,"")</f>
        <v>1689</v>
      </c>
      <c r="AV47" s="18">
        <f>IF($A47&lt;=AV$178,MissFill!AU50,"")</f>
        <v>2327</v>
      </c>
      <c r="AW47" s="18">
        <f>IF($A47&lt;=AW$178,MissFill!AV50,"")</f>
        <v>281</v>
      </c>
      <c r="AX47" s="18">
        <f>IF($A47&lt;=AX$178,MissFill!AW50,"")</f>
        <v>775</v>
      </c>
    </row>
    <row r="48" spans="1:50" x14ac:dyDescent="0.25">
      <c r="A48" s="8">
        <v>44393</v>
      </c>
      <c r="B48" s="11">
        <v>197</v>
      </c>
      <c r="C48" s="18">
        <f>IF($A48&lt;=C$178,MissFill!B51,"")</f>
        <v>35</v>
      </c>
      <c r="D48" s="18">
        <f>IF($A48&lt;=D$178,MissFill!C51,"")</f>
        <v>77</v>
      </c>
      <c r="E48" s="18">
        <f>IF($A48&lt;=E$178,MissFill!D51,"")</f>
        <v>1143</v>
      </c>
      <c r="F48" s="18">
        <f>IF($A48&lt;=F$178,MissFill!E51,"")</f>
        <v>358</v>
      </c>
      <c r="G48" s="18">
        <f>IF($A48&lt;=G$178,MissFill!F51,"")</f>
        <v>27</v>
      </c>
      <c r="H48" s="18">
        <f>IF($A48&lt;=H$178,MissFill!G51,"")</f>
        <v>479</v>
      </c>
      <c r="I48" s="18">
        <f>IF($A48&lt;=I$178,MissFill!H51,"")</f>
        <v>0</v>
      </c>
      <c r="J48" s="18">
        <f>IF($A48&lt;=J$178,MissFill!I51,"")</f>
        <v>5</v>
      </c>
      <c r="K48" s="18">
        <f>IF($A48&lt;=K$178,MissFill!J51,"")</f>
        <v>2025</v>
      </c>
      <c r="L48" s="18">
        <f>IF($A48&lt;=L$178,MissFill!K51,"")</f>
        <v>602</v>
      </c>
      <c r="M48" s="18">
        <f>IF($A48&lt;=M$178,MissFill!L51,"")</f>
        <v>116</v>
      </c>
      <c r="N48" s="18">
        <f>IF($A48&lt;=N$178,MissFill!M51,"")</f>
        <v>0</v>
      </c>
      <c r="O48" s="18">
        <f>IF($A48&lt;=O$178,MissFill!N51,"")</f>
        <v>3298</v>
      </c>
      <c r="P48" s="18">
        <f>IF($A48&lt;=P$178,MissFill!O51,"")</f>
        <v>3</v>
      </c>
      <c r="Q48" s="18">
        <f>IF($A48&lt;=Q$178,MissFill!P51,"")</f>
        <v>48</v>
      </c>
      <c r="R48" s="18">
        <f>IF($A48&lt;=R$178,MissFill!Q51,"")</f>
        <v>40</v>
      </c>
      <c r="S48" s="18">
        <f>IF($A48&lt;=S$178,MissFill!R51,"")</f>
        <v>248</v>
      </c>
      <c r="T48" s="18">
        <f>IF($A48&lt;=T$178,MissFill!S51,"")</f>
        <v>0</v>
      </c>
      <c r="U48" s="18">
        <f>IF($A48&lt;=U$178,MissFill!T51,"")</f>
        <v>164</v>
      </c>
      <c r="V48" s="18">
        <f>IF($A48&lt;=V$178,MissFill!U51,"")</f>
        <v>1843</v>
      </c>
      <c r="W48" s="18">
        <f>IF($A48&lt;=W$178,MissFill!V51,"")</f>
        <v>0</v>
      </c>
      <c r="X48" s="18">
        <f>IF($A48&lt;=X$178,MissFill!W51,"")</f>
        <v>786</v>
      </c>
      <c r="Y48" s="18">
        <f>IF($A48&lt;=Y$178,MissFill!X51,"")</f>
        <v>420</v>
      </c>
      <c r="Z48" s="18">
        <f>IF($A48&lt;=Z$178,MissFill!Y51,"")</f>
        <v>134</v>
      </c>
      <c r="AA48" s="18">
        <f>IF($A48&lt;=AA$178,MissFill!Z51,"")</f>
        <v>598</v>
      </c>
      <c r="AB48" s="18">
        <f>IF($A48&lt;=AB$178,MissFill!AA51,"")</f>
        <v>410</v>
      </c>
      <c r="AC48" s="18">
        <f>IF($A48&lt;=AC$178,MissFill!AB51,"")</f>
        <v>213</v>
      </c>
      <c r="AD48" s="18">
        <f>IF($A48&lt;=AD$178,MissFill!AC51,"")</f>
        <v>2201</v>
      </c>
      <c r="AE48" s="18">
        <f>IF($A48&lt;=AE$178,MissFill!AD51,"")</f>
        <v>321</v>
      </c>
      <c r="AF48" s="18">
        <f>IF($A48&lt;=AF$178,MissFill!AE51,"")</f>
        <v>244</v>
      </c>
      <c r="AG48" s="18">
        <f>IF($A48&lt;=AG$178,MissFill!AF51,"")</f>
        <v>188</v>
      </c>
      <c r="AH48" s="18">
        <f>IF($A48&lt;=AH$178,MissFill!AG51,"")</f>
        <v>236</v>
      </c>
      <c r="AI48" s="18">
        <f>IF($A48&lt;=AI$178,MissFill!AH51,"")</f>
        <v>54</v>
      </c>
      <c r="AJ48" s="18">
        <f>IF($A48&lt;=AJ$178,MissFill!AI51,"")</f>
        <v>0</v>
      </c>
      <c r="AK48" s="18">
        <f>IF($A48&lt;=AK$178,MissFill!AJ51,"")</f>
        <v>741</v>
      </c>
      <c r="AL48" s="18">
        <f>IF($A48&lt;=AL$178,MissFill!AK51,"")</f>
        <v>2067</v>
      </c>
      <c r="AM48" s="18">
        <f>IF($A48&lt;=AM$178,MissFill!AL51,"")</f>
        <v>278</v>
      </c>
      <c r="AN48" s="18">
        <f>IF($A48&lt;=AN$178,MissFill!AM51,"")</f>
        <v>396</v>
      </c>
      <c r="AO48" s="18">
        <f>IF($A48&lt;=AO$178,MissFill!AN51,"")</f>
        <v>2029</v>
      </c>
      <c r="AP48" s="18">
        <f>IF($A48&lt;=AP$178,MissFill!AO51,"")</f>
        <v>1274</v>
      </c>
      <c r="AQ48" s="18">
        <f>IF($A48&lt;=AQ$178,MissFill!AP51,"")</f>
        <v>211</v>
      </c>
      <c r="AR48" s="18">
        <f>IF($A48&lt;=AR$178,MissFill!AQ51,"")</f>
        <v>1431</v>
      </c>
      <c r="AS48" s="18">
        <f>IF($A48&lt;=AS$178,MissFill!AR51,"")</f>
        <v>591</v>
      </c>
      <c r="AT48" s="18">
        <f>IF($A48&lt;=AT$178,MissFill!AS51,"")</f>
        <v>806</v>
      </c>
      <c r="AU48" s="18">
        <f>IF($A48&lt;=AU$178,MissFill!AT51,"")</f>
        <v>629</v>
      </c>
      <c r="AV48" s="18">
        <f>IF($A48&lt;=AV$178,MissFill!AU51,"")</f>
        <v>2477</v>
      </c>
      <c r="AW48" s="18">
        <f>IF($A48&lt;=AW$178,MissFill!AV51,"")</f>
        <v>215</v>
      </c>
      <c r="AX48" s="18">
        <f>IF($A48&lt;=AX$178,MissFill!AW51,"")</f>
        <v>237</v>
      </c>
    </row>
    <row r="49" spans="1:50" x14ac:dyDescent="0.25">
      <c r="A49" s="8">
        <v>44394</v>
      </c>
      <c r="B49" s="11">
        <v>198</v>
      </c>
      <c r="C49" s="18">
        <f>IF($A49&lt;=C$178,MissFill!B52,"")</f>
        <v>51</v>
      </c>
      <c r="D49" s="18">
        <f>IF($A49&lt;=D$178,MissFill!C52,"")</f>
        <v>111</v>
      </c>
      <c r="E49" s="18">
        <f>IF($A49&lt;=E$178,MissFill!D52,"")</f>
        <v>1018</v>
      </c>
      <c r="F49" s="18">
        <f>IF($A49&lt;=F$178,MissFill!E52,"")</f>
        <v>218</v>
      </c>
      <c r="G49" s="18">
        <f>IF($A49&lt;=G$178,MissFill!F52,"")</f>
        <v>0</v>
      </c>
      <c r="H49" s="18">
        <f>IF($A49&lt;=H$178,MissFill!G52,"")</f>
        <v>42</v>
      </c>
      <c r="I49" s="18">
        <f>IF($A49&lt;=I$178,MissFill!H52,"")</f>
        <v>0</v>
      </c>
      <c r="J49" s="18">
        <f>IF($A49&lt;=J$178,MissFill!I52,"")</f>
        <v>1777</v>
      </c>
      <c r="K49" s="18">
        <f>IF($A49&lt;=K$178,MissFill!J52,"")</f>
        <v>1462</v>
      </c>
      <c r="L49" s="18">
        <f>IF($A49&lt;=L$178,MissFill!K52,"")</f>
        <v>399</v>
      </c>
      <c r="M49" s="18">
        <f>IF($A49&lt;=M$178,MissFill!L52,"")</f>
        <v>110</v>
      </c>
      <c r="N49" s="18">
        <f>IF($A49&lt;=N$178,MissFill!M52,"")</f>
        <v>31</v>
      </c>
      <c r="O49" s="18">
        <f>IF($A49&lt;=O$178,MissFill!N52,"")</f>
        <v>10</v>
      </c>
      <c r="P49" s="18">
        <f>IF($A49&lt;=P$178,MissFill!O52,"")</f>
        <v>3</v>
      </c>
      <c r="Q49" s="18">
        <f>IF($A49&lt;=Q$178,MissFill!P52,"")</f>
        <v>53</v>
      </c>
      <c r="R49" s="18">
        <f>IF($A49&lt;=R$178,MissFill!Q52,"")</f>
        <v>0</v>
      </c>
      <c r="S49" s="18">
        <f>IF($A49&lt;=S$178,MissFill!R52,"")</f>
        <v>2223</v>
      </c>
      <c r="T49" s="18">
        <f>IF($A49&lt;=T$178,MissFill!S52,"")</f>
        <v>1</v>
      </c>
      <c r="U49" s="18">
        <f>IF($A49&lt;=U$178,MissFill!T52,"")</f>
        <v>834</v>
      </c>
      <c r="V49" s="18">
        <f>IF($A49&lt;=V$178,MissFill!U52,"")</f>
        <v>2228</v>
      </c>
      <c r="W49" s="18">
        <f>IF($A49&lt;=W$178,MissFill!V52,"")</f>
        <v>86</v>
      </c>
      <c r="X49" s="18">
        <f>IF($A49&lt;=X$178,MissFill!W52,"")</f>
        <v>781</v>
      </c>
      <c r="Y49" s="18">
        <f>IF($A49&lt;=Y$178,MissFill!X52,"")</f>
        <v>255</v>
      </c>
      <c r="Z49" s="18">
        <f>IF($A49&lt;=Z$178,MissFill!Y52,"")</f>
        <v>39</v>
      </c>
      <c r="AA49" s="18">
        <f>IF($A49&lt;=AA$178,MissFill!Z52,"")</f>
        <v>1230</v>
      </c>
      <c r="AB49" s="18">
        <f>IF($A49&lt;=AB$178,MissFill!AA52,"")</f>
        <v>771</v>
      </c>
      <c r="AC49" s="18">
        <f>IF($A49&lt;=AC$178,MissFill!AB52,"")</f>
        <v>123</v>
      </c>
      <c r="AD49" s="18">
        <f>IF($A49&lt;=AD$178,MissFill!AC52,"")</f>
        <v>621</v>
      </c>
      <c r="AE49" s="18">
        <f>IF($A49&lt;=AE$178,MissFill!AD52,"")</f>
        <v>516</v>
      </c>
      <c r="AF49" s="18">
        <f>IF($A49&lt;=AF$178,MissFill!AE52,"")</f>
        <v>54</v>
      </c>
      <c r="AG49" s="18">
        <f>IF($A49&lt;=AG$178,MissFill!AF52,"")</f>
        <v>128</v>
      </c>
      <c r="AH49" s="18">
        <f>IF($A49&lt;=AH$178,MissFill!AG52,"")</f>
        <v>299</v>
      </c>
      <c r="AI49" s="18">
        <f>IF($A49&lt;=AI$178,MissFill!AH52,"")</f>
        <v>0</v>
      </c>
      <c r="AJ49" s="18">
        <f>IF($A49&lt;=AJ$178,MissFill!AI52,"")</f>
        <v>10</v>
      </c>
      <c r="AK49" s="18">
        <f>IF($A49&lt;=AK$178,MissFill!AJ52,"")</f>
        <v>70</v>
      </c>
      <c r="AL49" s="18">
        <f>IF($A49&lt;=AL$178,MissFill!AK52,"")</f>
        <v>2576</v>
      </c>
      <c r="AM49" s="18">
        <f>IF($A49&lt;=AM$178,MissFill!AL52,"")</f>
        <v>977</v>
      </c>
      <c r="AN49" s="18">
        <f>IF($A49&lt;=AN$178,MissFill!AM52,"")</f>
        <v>194</v>
      </c>
      <c r="AO49" s="18">
        <f>IF($A49&lt;=AO$178,MissFill!AN52,"")</f>
        <v>1323</v>
      </c>
      <c r="AP49" s="18">
        <f>IF($A49&lt;=AP$178,MissFill!AO52,"")</f>
        <v>641</v>
      </c>
      <c r="AQ49" s="18">
        <f>IF($A49&lt;=AQ$178,MissFill!AP52,"")</f>
        <v>540</v>
      </c>
      <c r="AR49" s="18">
        <f>IF($A49&lt;=AR$178,MissFill!AQ52,"")</f>
        <v>1143</v>
      </c>
      <c r="AS49" s="18">
        <f>IF($A49&lt;=AS$178,MissFill!AR52,"")</f>
        <v>478</v>
      </c>
      <c r="AT49" s="18">
        <f>IF($A49&lt;=AT$178,MissFill!AS52,"")</f>
        <v>395</v>
      </c>
      <c r="AU49" s="18">
        <f>IF($A49&lt;=AU$178,MissFill!AT52,"")</f>
        <v>1251</v>
      </c>
      <c r="AV49" s="18">
        <f>IF($A49&lt;=AV$178,MissFill!AU52,"")</f>
        <v>1133</v>
      </c>
      <c r="AW49" s="18">
        <f>IF($A49&lt;=AW$178,MissFill!AV52,"")</f>
        <v>611</v>
      </c>
      <c r="AX49" s="18">
        <f>IF($A49&lt;=AX$178,MissFill!AW52,"")</f>
        <v>674</v>
      </c>
    </row>
    <row r="50" spans="1:50" x14ac:dyDescent="0.25">
      <c r="A50" s="8">
        <v>44395</v>
      </c>
      <c r="B50" s="11">
        <v>199</v>
      </c>
      <c r="C50" s="18">
        <f>IF($A50&lt;=C$178,MissFill!B53,"")</f>
        <v>420</v>
      </c>
      <c r="D50" s="18">
        <f>IF($A50&lt;=D$178,MissFill!C53,"")</f>
        <v>844</v>
      </c>
      <c r="E50" s="18">
        <f>IF($A50&lt;=E$178,MissFill!D53,"")</f>
        <v>535</v>
      </c>
      <c r="F50" s="18">
        <f>IF($A50&lt;=F$178,MissFill!E53,"")</f>
        <v>23</v>
      </c>
      <c r="G50" s="18">
        <f>IF($A50&lt;=G$178,MissFill!F53,"")</f>
        <v>11</v>
      </c>
      <c r="H50" s="18">
        <f>IF($A50&lt;=H$178,MissFill!G53,"")</f>
        <v>166</v>
      </c>
      <c r="I50" s="18">
        <f>IF($A50&lt;=I$178,MissFill!H53,"")</f>
        <v>6</v>
      </c>
      <c r="J50" s="18">
        <f>IF($A50&lt;=J$178,MissFill!I53,"")</f>
        <v>1382</v>
      </c>
      <c r="K50" s="18">
        <f>IF($A50&lt;=K$178,MissFill!J53,"")</f>
        <v>17</v>
      </c>
      <c r="L50" s="18">
        <f>IF($A50&lt;=L$178,MissFill!K53,"")</f>
        <v>847</v>
      </c>
      <c r="M50" s="18">
        <f>IF($A50&lt;=M$178,MissFill!L53,"")</f>
        <v>131</v>
      </c>
      <c r="N50" s="18">
        <f>IF($A50&lt;=N$178,MissFill!M53,"")</f>
        <v>223</v>
      </c>
      <c r="O50" s="18">
        <f>IF($A50&lt;=O$178,MissFill!N53,"")</f>
        <v>0</v>
      </c>
      <c r="P50" s="18">
        <f>IF($A50&lt;=P$178,MissFill!O53,"")</f>
        <v>267</v>
      </c>
      <c r="Q50" s="18">
        <f>IF($A50&lt;=Q$178,MissFill!P53,"")</f>
        <v>340</v>
      </c>
      <c r="R50" s="18">
        <f>IF($A50&lt;=R$178,MissFill!Q53,"")</f>
        <v>5</v>
      </c>
      <c r="S50" s="18">
        <f>IF($A50&lt;=S$178,MissFill!R53,"")</f>
        <v>2008</v>
      </c>
      <c r="T50" s="18">
        <f>IF($A50&lt;=T$178,MissFill!S53,"")</f>
        <v>18</v>
      </c>
      <c r="U50" s="18">
        <f>IF($A50&lt;=U$178,MissFill!T53,"")</f>
        <v>1007</v>
      </c>
      <c r="V50" s="18">
        <f>IF($A50&lt;=V$178,MissFill!U53,"")</f>
        <v>1136</v>
      </c>
      <c r="W50" s="18">
        <f>IF($A50&lt;=W$178,MissFill!V53,"")</f>
        <v>23</v>
      </c>
      <c r="X50" s="18">
        <f>IF($A50&lt;=X$178,MissFill!W53,"")</f>
        <v>1207</v>
      </c>
      <c r="Y50" s="18">
        <f>IF($A50&lt;=Y$178,MissFill!X53,"")</f>
        <v>129</v>
      </c>
      <c r="Z50" s="18">
        <f>IF($A50&lt;=Z$178,MissFill!Y53,"")</f>
        <v>12</v>
      </c>
      <c r="AA50" s="18">
        <f>IF($A50&lt;=AA$178,MissFill!Z53,"")</f>
        <v>1358</v>
      </c>
      <c r="AB50" s="18">
        <f>IF($A50&lt;=AB$178,MissFill!AA53,"")</f>
        <v>60</v>
      </c>
      <c r="AC50" s="18">
        <f>IF($A50&lt;=AC$178,MissFill!AB53,"")</f>
        <v>410</v>
      </c>
      <c r="AD50" s="18">
        <f>IF($A50&lt;=AD$178,MissFill!AC53,"")</f>
        <v>467</v>
      </c>
      <c r="AE50" s="18">
        <f>IF($A50&lt;=AE$178,MissFill!AD53,"")</f>
        <v>406</v>
      </c>
      <c r="AF50" s="18">
        <f>IF($A50&lt;=AF$178,MissFill!AE53,"")</f>
        <v>355</v>
      </c>
      <c r="AG50" s="18">
        <f>IF($A50&lt;=AG$178,MissFill!AF53,"")</f>
        <v>1626</v>
      </c>
      <c r="AH50" s="18">
        <f>IF($A50&lt;=AH$178,MissFill!AG53,"")</f>
        <v>174</v>
      </c>
      <c r="AI50" s="18">
        <f>IF($A50&lt;=AI$178,MissFill!AH53,"")</f>
        <v>494</v>
      </c>
      <c r="AJ50" s="18">
        <f>IF($A50&lt;=AJ$178,MissFill!AI53,"")</f>
        <v>0</v>
      </c>
      <c r="AK50" s="18">
        <f>IF($A50&lt;=AK$178,MissFill!AJ53,"")</f>
        <v>17</v>
      </c>
      <c r="AL50" s="18">
        <f>IF($A50&lt;=AL$178,MissFill!AK53,"")</f>
        <v>3039</v>
      </c>
      <c r="AM50" s="18">
        <f>IF($A50&lt;=AM$178,MissFill!AL53,"")</f>
        <v>485</v>
      </c>
      <c r="AN50" s="18">
        <f>IF($A50&lt;=AN$178,MissFill!AM53,"")</f>
        <v>715</v>
      </c>
      <c r="AO50" s="18">
        <f>IF($A50&lt;=AO$178,MissFill!AN53,"")</f>
        <v>685</v>
      </c>
      <c r="AP50" s="18">
        <f>IF($A50&lt;=AP$178,MissFill!AO53,"")</f>
        <v>710</v>
      </c>
      <c r="AQ50" s="18">
        <f>IF($A50&lt;=AQ$178,MissFill!AP53,"")</f>
        <v>806</v>
      </c>
      <c r="AR50" s="18">
        <f>IF($A50&lt;=AR$178,MissFill!AQ53,"")</f>
        <v>1675</v>
      </c>
      <c r="AS50" s="18">
        <f>IF($A50&lt;=AS$178,MissFill!AR53,"")</f>
        <v>330</v>
      </c>
      <c r="AT50" s="18">
        <f>IF($A50&lt;=AT$178,MissFill!AS53,"")</f>
        <v>1376</v>
      </c>
      <c r="AU50" s="18">
        <f>IF($A50&lt;=AU$178,MissFill!AT53,"")</f>
        <v>1509</v>
      </c>
      <c r="AV50" s="18">
        <f>IF($A50&lt;=AV$178,MissFill!AU53,"")</f>
        <v>1713</v>
      </c>
      <c r="AW50" s="18">
        <f>IF($A50&lt;=AW$178,MissFill!AV53,"")</f>
        <v>634</v>
      </c>
      <c r="AX50" s="18">
        <f>IF($A50&lt;=AX$178,MissFill!AW53,"")</f>
        <v>476</v>
      </c>
    </row>
    <row r="51" spans="1:50" x14ac:dyDescent="0.25">
      <c r="A51" s="8">
        <v>44396</v>
      </c>
      <c r="B51" s="11">
        <v>200</v>
      </c>
      <c r="C51" s="18">
        <f>IF($A51&lt;=C$178,MissFill!B54,"")</f>
        <v>45</v>
      </c>
      <c r="D51" s="18">
        <f>IF($A51&lt;=D$178,MissFill!C54,"")</f>
        <v>155</v>
      </c>
      <c r="E51" s="18">
        <f>IF($A51&lt;=E$178,MissFill!D54,"")</f>
        <v>377</v>
      </c>
      <c r="F51" s="18">
        <f>IF($A51&lt;=F$178,MissFill!E54,"")</f>
        <v>116</v>
      </c>
      <c r="G51" s="18">
        <f>IF($A51&lt;=G$178,MissFill!F54,"")</f>
        <v>366</v>
      </c>
      <c r="H51" s="18">
        <f>IF($A51&lt;=H$178,MissFill!G54,"")</f>
        <v>139</v>
      </c>
      <c r="I51" s="18">
        <f>IF($A51&lt;=I$178,MissFill!H54,"")</f>
        <v>201</v>
      </c>
      <c r="J51" s="18">
        <f>IF($A51&lt;=J$178,MissFill!I54,"")</f>
        <v>4067</v>
      </c>
      <c r="K51" s="18">
        <f>IF($A51&lt;=K$178,MissFill!J54,"")</f>
        <v>2246</v>
      </c>
      <c r="L51" s="18">
        <f>IF($A51&lt;=L$178,MissFill!K54,"")</f>
        <v>121</v>
      </c>
      <c r="M51" s="18">
        <f>IF($A51&lt;=M$178,MissFill!L54,"")</f>
        <v>335</v>
      </c>
      <c r="N51" s="18">
        <f>IF($A51&lt;=N$178,MissFill!M54,"")</f>
        <v>1174</v>
      </c>
      <c r="O51" s="18">
        <f>IF($A51&lt;=O$178,MissFill!N54,"")</f>
        <v>4591</v>
      </c>
      <c r="P51" s="18">
        <f>IF($A51&lt;=P$178,MissFill!O54,"")</f>
        <v>670</v>
      </c>
      <c r="Q51" s="18">
        <f>IF($A51&lt;=Q$178,MissFill!P54,"")</f>
        <v>344</v>
      </c>
      <c r="R51" s="18">
        <f>IF($A51&lt;=R$178,MissFill!Q54,"")</f>
        <v>0</v>
      </c>
      <c r="S51" s="18">
        <f>IF($A51&lt;=S$178,MissFill!R54,"")</f>
        <v>1279</v>
      </c>
      <c r="T51" s="18">
        <f>IF($A51&lt;=T$178,MissFill!S54,"")</f>
        <v>48</v>
      </c>
      <c r="U51" s="18">
        <f>IF($A51&lt;=U$178,MissFill!T54,"")</f>
        <v>2613</v>
      </c>
      <c r="V51" s="18">
        <f>IF($A51&lt;=V$178,MissFill!U54,"")</f>
        <v>1093</v>
      </c>
      <c r="W51" s="18">
        <f>IF($A51&lt;=W$178,MissFill!V54,"")</f>
        <v>40</v>
      </c>
      <c r="X51" s="18">
        <f>IF($A51&lt;=X$178,MissFill!W54,"")</f>
        <v>758</v>
      </c>
      <c r="Y51" s="18">
        <f>IF($A51&lt;=Y$178,MissFill!X54,"")</f>
        <v>373</v>
      </c>
      <c r="Z51" s="18">
        <f>IF($A51&lt;=Z$178,MissFill!Y54,"")</f>
        <v>0</v>
      </c>
      <c r="AA51" s="18">
        <f>IF($A51&lt;=AA$178,MissFill!Z54,"")</f>
        <v>1076</v>
      </c>
      <c r="AB51" s="18">
        <f>IF($A51&lt;=AB$178,MissFill!AA54,"")</f>
        <v>604</v>
      </c>
      <c r="AC51" s="18">
        <f>IF($A51&lt;=AC$178,MissFill!AB54,"")</f>
        <v>740</v>
      </c>
      <c r="AD51" s="18">
        <f>IF($A51&lt;=AD$178,MissFill!AC54,"")</f>
        <v>697</v>
      </c>
      <c r="AE51" s="18">
        <f>IF($A51&lt;=AE$178,MissFill!AD54,"")</f>
        <v>784</v>
      </c>
      <c r="AF51" s="18">
        <f>IF($A51&lt;=AF$178,MissFill!AE54,"")</f>
        <v>961</v>
      </c>
      <c r="AG51" s="18">
        <f>IF($A51&lt;=AG$178,MissFill!AF54,"")</f>
        <v>1717</v>
      </c>
      <c r="AH51" s="18">
        <f>IF($A51&lt;=AH$178,MissFill!AG54,"")</f>
        <v>537</v>
      </c>
      <c r="AI51" s="18">
        <f>IF($A51&lt;=AI$178,MissFill!AH54,"")</f>
        <v>559</v>
      </c>
      <c r="AJ51" s="18">
        <f>IF($A51&lt;=AJ$178,MissFill!AI54,"")</f>
        <v>12</v>
      </c>
      <c r="AK51" s="18">
        <f>IF($A51&lt;=AK$178,MissFill!AJ54,"")</f>
        <v>267</v>
      </c>
      <c r="AL51" s="18">
        <f>IF($A51&lt;=AL$178,MissFill!AK54,"")</f>
        <v>3338</v>
      </c>
      <c r="AM51" s="18">
        <f>IF($A51&lt;=AM$178,MissFill!AL54,"")</f>
        <v>849</v>
      </c>
      <c r="AN51" s="18">
        <f>IF($A51&lt;=AN$178,MissFill!AM54,"")</f>
        <v>298</v>
      </c>
      <c r="AO51" s="18">
        <f>IF($A51&lt;=AO$178,MissFill!AN54,"")</f>
        <v>1043</v>
      </c>
      <c r="AP51" s="18">
        <f>IF($A51&lt;=AP$178,MissFill!AO54,"")</f>
        <v>1959</v>
      </c>
      <c r="AQ51" s="18">
        <f>IF($A51&lt;=AQ$178,MissFill!AP54,"")</f>
        <v>1886</v>
      </c>
      <c r="AR51" s="18">
        <f>IF($A51&lt;=AR$178,MissFill!AQ54,"")</f>
        <v>183</v>
      </c>
      <c r="AS51" s="18">
        <f>IF($A51&lt;=AS$178,MissFill!AR54,"")</f>
        <v>59</v>
      </c>
      <c r="AT51" s="18">
        <f>IF($A51&lt;=AT$178,MissFill!AS54,"")</f>
        <v>108</v>
      </c>
      <c r="AU51" s="18">
        <f>IF($A51&lt;=AU$178,MissFill!AT54,"")</f>
        <v>1125</v>
      </c>
      <c r="AV51" s="18">
        <f>IF($A51&lt;=AV$178,MissFill!AU54,"")</f>
        <v>705</v>
      </c>
      <c r="AW51" s="18">
        <f>IF($A51&lt;=AW$178,MissFill!AV54,"")</f>
        <v>549</v>
      </c>
      <c r="AX51" s="18">
        <f>IF($A51&lt;=AX$178,MissFill!AW54,"")</f>
        <v>359</v>
      </c>
    </row>
    <row r="52" spans="1:50" x14ac:dyDescent="0.25">
      <c r="A52" s="8">
        <v>44397</v>
      </c>
      <c r="B52" s="11">
        <v>201</v>
      </c>
      <c r="C52" s="18">
        <f>IF($A52&lt;=C$178,MissFill!B55,"")</f>
        <v>549</v>
      </c>
      <c r="D52" s="18">
        <f>IF($A52&lt;=D$178,MissFill!C55,"")</f>
        <v>23</v>
      </c>
      <c r="E52" s="18">
        <f>IF($A52&lt;=E$178,MissFill!D55,"")</f>
        <v>46</v>
      </c>
      <c r="F52" s="18">
        <f>IF($A52&lt;=F$178,MissFill!E55,"")</f>
        <v>239</v>
      </c>
      <c r="G52" s="18">
        <f>IF($A52&lt;=G$178,MissFill!F55,"")</f>
        <v>72</v>
      </c>
      <c r="H52" s="18">
        <f>IF($A52&lt;=H$178,MissFill!G55,"")</f>
        <v>178</v>
      </c>
      <c r="I52" s="18">
        <f>IF($A52&lt;=I$178,MissFill!H55,"")</f>
        <v>122</v>
      </c>
      <c r="J52" s="18">
        <f>IF($A52&lt;=J$178,MissFill!I55,"")</f>
        <v>1765</v>
      </c>
      <c r="K52" s="18">
        <f>IF($A52&lt;=K$178,MissFill!J55,"")</f>
        <v>659</v>
      </c>
      <c r="L52" s="18">
        <f>IF($A52&lt;=L$178,MissFill!K55,"")</f>
        <v>215</v>
      </c>
      <c r="M52" s="18">
        <f>IF($A52&lt;=M$178,MissFill!L55,"")</f>
        <v>116</v>
      </c>
      <c r="N52" s="18">
        <f>IF($A52&lt;=N$178,MissFill!M55,"")</f>
        <v>525</v>
      </c>
      <c r="O52" s="18">
        <f>IF($A52&lt;=O$178,MissFill!N55,"")</f>
        <v>1408</v>
      </c>
      <c r="P52" s="18">
        <f>IF($A52&lt;=P$178,MissFill!O55,"")</f>
        <v>572</v>
      </c>
      <c r="Q52" s="18">
        <f>IF($A52&lt;=Q$178,MissFill!P55,"")</f>
        <v>36</v>
      </c>
      <c r="R52" s="18">
        <f>IF($A52&lt;=R$178,MissFill!Q55,"")</f>
        <v>0</v>
      </c>
      <c r="S52" s="18">
        <f>IF($A52&lt;=S$178,MissFill!R55,"")</f>
        <v>560</v>
      </c>
      <c r="T52" s="18">
        <f>IF($A52&lt;=T$178,MissFill!S55,"")</f>
        <v>169</v>
      </c>
      <c r="U52" s="18">
        <f>IF($A52&lt;=U$178,MissFill!T55,"")</f>
        <v>845</v>
      </c>
      <c r="V52" s="18">
        <f>IF($A52&lt;=V$178,MissFill!U55,"")</f>
        <v>142</v>
      </c>
      <c r="W52" s="18">
        <f>IF($A52&lt;=W$178,MissFill!V55,"")</f>
        <v>22</v>
      </c>
      <c r="X52" s="18">
        <f>IF($A52&lt;=X$178,MissFill!W55,"")</f>
        <v>2252</v>
      </c>
      <c r="Y52" s="18">
        <f>IF($A52&lt;=Y$178,MissFill!X55,"")</f>
        <v>1716</v>
      </c>
      <c r="Z52" s="18">
        <f>IF($A52&lt;=Z$178,MissFill!Y55,"")</f>
        <v>0</v>
      </c>
      <c r="AA52" s="18">
        <f>IF($A52&lt;=AA$178,MissFill!Z55,"")</f>
        <v>1324</v>
      </c>
      <c r="AB52" s="18">
        <f>IF($A52&lt;=AB$178,MissFill!AA55,"")</f>
        <v>131</v>
      </c>
      <c r="AC52" s="18">
        <f>IF($A52&lt;=AC$178,MissFill!AB55,"")</f>
        <v>176</v>
      </c>
      <c r="AD52" s="18">
        <f>IF($A52&lt;=AD$178,MissFill!AC55,"")</f>
        <v>1247</v>
      </c>
      <c r="AE52" s="18">
        <f>IF($A52&lt;=AE$178,MissFill!AD55,"")</f>
        <v>1148</v>
      </c>
      <c r="AF52" s="18">
        <f>IF($A52&lt;=AF$178,MissFill!AE55,"")</f>
        <v>41</v>
      </c>
      <c r="AG52" s="18">
        <f>IF($A52&lt;=AG$178,MissFill!AF55,"")</f>
        <v>1340</v>
      </c>
      <c r="AH52" s="18">
        <f>IF($A52&lt;=AH$178,MissFill!AG55,"")</f>
        <v>550</v>
      </c>
      <c r="AI52" s="18">
        <f>IF($A52&lt;=AI$178,MissFill!AH55,"")</f>
        <v>215</v>
      </c>
      <c r="AJ52" s="18">
        <f>IF($A52&lt;=AJ$178,MissFill!AI55,"")</f>
        <v>46</v>
      </c>
      <c r="AK52" s="18">
        <f>IF($A52&lt;=AK$178,MissFill!AJ55,"")</f>
        <v>259</v>
      </c>
      <c r="AL52" s="18">
        <f>IF($A52&lt;=AL$178,MissFill!AK55,"")</f>
        <v>2959</v>
      </c>
      <c r="AM52" s="18">
        <f>IF($A52&lt;=AM$178,MissFill!AL55,"")</f>
        <v>1137</v>
      </c>
      <c r="AN52" s="18">
        <f>IF($A52&lt;=AN$178,MissFill!AM55,"")</f>
        <v>516</v>
      </c>
      <c r="AO52" s="18">
        <f>IF($A52&lt;=AO$178,MissFill!AN55,"")</f>
        <v>757</v>
      </c>
      <c r="AP52" s="18">
        <f>IF($A52&lt;=AP$178,MissFill!AO55,"")</f>
        <v>837</v>
      </c>
      <c r="AQ52" s="18">
        <f>IF($A52&lt;=AQ$178,MissFill!AP55,"")</f>
        <v>842</v>
      </c>
      <c r="AR52" s="18">
        <f>IF($A52&lt;=AR$178,MissFill!AQ55,"")</f>
        <v>332</v>
      </c>
      <c r="AS52" s="18">
        <f>IF($A52&lt;=AS$178,MissFill!AR55,"")</f>
        <v>787</v>
      </c>
      <c r="AT52" s="18">
        <f>IF($A52&lt;=AT$178,MissFill!AS55,"")</f>
        <v>378</v>
      </c>
      <c r="AU52" s="18">
        <f>IF($A52&lt;=AU$178,MissFill!AT55,"")</f>
        <v>1411</v>
      </c>
      <c r="AV52" s="18">
        <f>IF($A52&lt;=AV$178,MissFill!AU55,"")</f>
        <v>2106</v>
      </c>
      <c r="AW52" s="18">
        <f>IF($A52&lt;=AW$178,MissFill!AV55,"")</f>
        <v>448</v>
      </c>
      <c r="AX52" s="18">
        <f>IF($A52&lt;=AX$178,MissFill!AW55,"")</f>
        <v>326</v>
      </c>
    </row>
    <row r="53" spans="1:50" x14ac:dyDescent="0.25">
      <c r="A53" s="8">
        <v>44398</v>
      </c>
      <c r="B53" s="11">
        <v>202</v>
      </c>
      <c r="C53" s="18">
        <f>IF($A53&lt;=C$178,MissFill!B56,"")</f>
        <v>63</v>
      </c>
      <c r="D53" s="18">
        <f>IF($A53&lt;=D$178,MissFill!C56,"")</f>
        <v>249</v>
      </c>
      <c r="E53" s="18">
        <f>IF($A53&lt;=E$178,MissFill!D56,"")</f>
        <v>1179</v>
      </c>
      <c r="F53" s="18">
        <f>IF($A53&lt;=F$178,MissFill!E56,"")</f>
        <v>519</v>
      </c>
      <c r="G53" s="18">
        <f>IF($A53&lt;=G$178,MissFill!F56,"")</f>
        <v>6</v>
      </c>
      <c r="H53" s="18">
        <f>IF($A53&lt;=H$178,MissFill!G56,"")</f>
        <v>1111</v>
      </c>
      <c r="I53" s="18">
        <f>IF($A53&lt;=I$178,MissFill!H56,"")</f>
        <v>70</v>
      </c>
      <c r="J53" s="18">
        <f>IF($A53&lt;=J$178,MissFill!I56,"")</f>
        <v>1779</v>
      </c>
      <c r="K53" s="18">
        <f>IF($A53&lt;=K$178,MissFill!J56,"")</f>
        <v>65</v>
      </c>
      <c r="L53" s="18">
        <f>IF($A53&lt;=L$178,MissFill!K56,"")</f>
        <v>745</v>
      </c>
      <c r="M53" s="18">
        <f>IF($A53&lt;=M$178,MissFill!L56,"")</f>
        <v>26</v>
      </c>
      <c r="N53" s="18">
        <f>IF($A53&lt;=N$178,MissFill!M56,"")</f>
        <v>179</v>
      </c>
      <c r="O53" s="18">
        <f>IF($A53&lt;=O$178,MissFill!N56,"")</f>
        <v>806</v>
      </c>
      <c r="P53" s="18">
        <f>IF($A53&lt;=P$178,MissFill!O56,"")</f>
        <v>1070</v>
      </c>
      <c r="Q53" s="18">
        <f>IF($A53&lt;=Q$178,MissFill!P56,"")</f>
        <v>123</v>
      </c>
      <c r="R53" s="18">
        <f>IF($A53&lt;=R$178,MissFill!Q56,"")</f>
        <v>0</v>
      </c>
      <c r="S53" s="18">
        <f>IF($A53&lt;=S$178,MissFill!R56,"")</f>
        <v>703</v>
      </c>
      <c r="T53" s="18">
        <f>IF($A53&lt;=T$178,MissFill!S56,"")</f>
        <v>168</v>
      </c>
      <c r="U53" s="18">
        <f>IF($A53&lt;=U$178,MissFill!T56,"")</f>
        <v>1604</v>
      </c>
      <c r="V53" s="18">
        <f>IF($A53&lt;=V$178,MissFill!U56,"")</f>
        <v>28</v>
      </c>
      <c r="W53" s="18">
        <f>IF($A53&lt;=W$178,MissFill!V56,"")</f>
        <v>37</v>
      </c>
      <c r="X53" s="18">
        <f>IF($A53&lt;=X$178,MissFill!W56,"")</f>
        <v>819</v>
      </c>
      <c r="Y53" s="18">
        <f>IF($A53&lt;=Y$178,MissFill!X56,"")</f>
        <v>765</v>
      </c>
      <c r="Z53" s="18">
        <f>IF($A53&lt;=Z$178,MissFill!Y56,"")</f>
        <v>15</v>
      </c>
      <c r="AA53" s="18">
        <f>IF($A53&lt;=AA$178,MissFill!Z56,"")</f>
        <v>1585</v>
      </c>
      <c r="AB53" s="18">
        <f>IF($A53&lt;=AB$178,MissFill!AA56,"")</f>
        <v>1127</v>
      </c>
      <c r="AC53" s="18">
        <f>IF($A53&lt;=AC$178,MissFill!AB56,"")</f>
        <v>242</v>
      </c>
      <c r="AD53" s="18">
        <f>IF($A53&lt;=AD$178,MissFill!AC56,"")</f>
        <v>565</v>
      </c>
      <c r="AE53" s="18">
        <f>IF($A53&lt;=AE$178,MissFill!AD56,"")</f>
        <v>480</v>
      </c>
      <c r="AF53" s="18">
        <f>IF($A53&lt;=AF$178,MissFill!AE56,"")</f>
        <v>313</v>
      </c>
      <c r="AG53" s="18">
        <f>IF($A53&lt;=AG$178,MissFill!AF56,"")</f>
        <v>211</v>
      </c>
      <c r="AH53" s="18">
        <f>IF($A53&lt;=AH$178,MissFill!AG56,"")</f>
        <v>326</v>
      </c>
      <c r="AI53" s="18">
        <f>IF($A53&lt;=AI$178,MissFill!AH56,"")</f>
        <v>740</v>
      </c>
      <c r="AJ53" s="18">
        <f>IF($A53&lt;=AJ$178,MissFill!AI56,"")</f>
        <v>34</v>
      </c>
      <c r="AK53" s="18">
        <f>IF($A53&lt;=AK$178,MissFill!AJ56,"")</f>
        <v>181</v>
      </c>
      <c r="AL53" s="18">
        <f>IF($A53&lt;=AL$178,MissFill!AK56,"")</f>
        <v>1645</v>
      </c>
      <c r="AM53" s="18">
        <f>IF($A53&lt;=AM$178,MissFill!AL56,"")</f>
        <v>937</v>
      </c>
      <c r="AN53" s="18">
        <f>IF($A53&lt;=AN$178,MissFill!AM56,"")</f>
        <v>519</v>
      </c>
      <c r="AO53" s="18">
        <f>IF($A53&lt;=AO$178,MissFill!AN56,"")</f>
        <v>784</v>
      </c>
      <c r="AP53" s="18">
        <f>IF($A53&lt;=AP$178,MissFill!AO56,"")</f>
        <v>791</v>
      </c>
      <c r="AQ53" s="18">
        <f>IF($A53&lt;=AQ$178,MissFill!AP56,"")</f>
        <v>128</v>
      </c>
      <c r="AR53" s="18">
        <f>IF($A53&lt;=AR$178,MissFill!AQ56,"")</f>
        <v>113</v>
      </c>
      <c r="AS53" s="18">
        <f>IF($A53&lt;=AS$178,MissFill!AR56,"")</f>
        <v>855</v>
      </c>
      <c r="AT53" s="18">
        <f>IF($A53&lt;=AT$178,MissFill!AS56,"")</f>
        <v>702</v>
      </c>
      <c r="AU53" s="18">
        <f>IF($A53&lt;=AU$178,MissFill!AT56,"")</f>
        <v>876</v>
      </c>
      <c r="AV53" s="18">
        <f>IF($A53&lt;=AV$178,MissFill!AU56,"")</f>
        <v>608</v>
      </c>
      <c r="AW53" s="18">
        <f>IF($A53&lt;=AW$178,MissFill!AV56,"")</f>
        <v>415</v>
      </c>
      <c r="AX53" s="18">
        <f>IF($A53&lt;=AX$178,MissFill!AW56,"")</f>
        <v>400</v>
      </c>
    </row>
    <row r="54" spans="1:50" x14ac:dyDescent="0.25">
      <c r="A54" s="8">
        <v>44399</v>
      </c>
      <c r="B54" s="11">
        <v>203</v>
      </c>
      <c r="C54" s="18">
        <f>IF($A54&lt;=C$178,MissFill!B57,"")</f>
        <v>609</v>
      </c>
      <c r="D54" s="18">
        <f>IF($A54&lt;=D$178,MissFill!C57,"")</f>
        <v>551</v>
      </c>
      <c r="E54" s="18">
        <f>IF($A54&lt;=E$178,MissFill!D57,"")</f>
        <v>81</v>
      </c>
      <c r="F54" s="18">
        <f>IF($A54&lt;=F$178,MissFill!E57,"")</f>
        <v>63</v>
      </c>
      <c r="G54" s="18">
        <f>IF($A54&lt;=G$178,MissFill!F57,"")</f>
        <v>0</v>
      </c>
      <c r="H54" s="18">
        <f>IF($A54&lt;=H$178,MissFill!G57,"")</f>
        <v>45</v>
      </c>
      <c r="I54" s="18">
        <f>IF($A54&lt;=I$178,MissFill!H57,"")</f>
        <v>91</v>
      </c>
      <c r="J54" s="18">
        <f>IF($A54&lt;=J$178,MissFill!I57,"")</f>
        <v>1041</v>
      </c>
      <c r="K54" s="18">
        <f>IF($A54&lt;=K$178,MissFill!J57,"")</f>
        <v>45</v>
      </c>
      <c r="L54" s="18">
        <f>IF($A54&lt;=L$178,MissFill!K57,"")</f>
        <v>282</v>
      </c>
      <c r="M54" s="18">
        <f>IF($A54&lt;=M$178,MissFill!L57,"")</f>
        <v>237</v>
      </c>
      <c r="N54" s="18">
        <f>IF($A54&lt;=N$178,MissFill!M57,"")</f>
        <v>335</v>
      </c>
      <c r="O54" s="18">
        <f>IF($A54&lt;=O$178,MissFill!N57,"")</f>
        <v>1588</v>
      </c>
      <c r="P54" s="18">
        <f>IF($A54&lt;=P$178,MissFill!O57,"")</f>
        <v>695</v>
      </c>
      <c r="Q54" s="18">
        <f>IF($A54&lt;=Q$178,MissFill!P57,"")</f>
        <v>37</v>
      </c>
      <c r="R54" s="18">
        <f>IF($A54&lt;=R$178,MissFill!Q57,"")</f>
        <v>0</v>
      </c>
      <c r="S54" s="18">
        <f>IF($A54&lt;=S$178,MissFill!R57,"")</f>
        <v>0</v>
      </c>
      <c r="T54" s="18">
        <f>IF($A54&lt;=T$178,MissFill!S57,"")</f>
        <v>106</v>
      </c>
      <c r="U54" s="18">
        <f>IF($A54&lt;=U$178,MissFill!T57,"")</f>
        <v>1059</v>
      </c>
      <c r="V54" s="18">
        <f>IF($A54&lt;=V$178,MissFill!U57,"")</f>
        <v>3</v>
      </c>
      <c r="W54" s="18">
        <f>IF($A54&lt;=W$178,MissFill!V57,"")</f>
        <v>34</v>
      </c>
      <c r="X54" s="18">
        <f>IF($A54&lt;=X$178,MissFill!W57,"")</f>
        <v>286</v>
      </c>
      <c r="Y54" s="18">
        <f>IF($A54&lt;=Y$178,MissFill!X57,"")</f>
        <v>1720</v>
      </c>
      <c r="Z54" s="18">
        <f>IF($A54&lt;=Z$178,MissFill!Y57,"")</f>
        <v>46</v>
      </c>
      <c r="AA54" s="18">
        <f>IF($A54&lt;=AA$178,MissFill!Z57,"")</f>
        <v>19</v>
      </c>
      <c r="AB54" s="18">
        <f>IF($A54&lt;=AB$178,MissFill!AA57,"")</f>
        <v>1269</v>
      </c>
      <c r="AC54" s="18">
        <f>IF($A54&lt;=AC$178,MissFill!AB57,"")</f>
        <v>325</v>
      </c>
      <c r="AD54" s="18">
        <f>IF($A54&lt;=AD$178,MissFill!AC57,"")</f>
        <v>1001</v>
      </c>
      <c r="AE54" s="18">
        <f>IF($A54&lt;=AE$178,MissFill!AD57,"")</f>
        <v>1597</v>
      </c>
      <c r="AF54" s="18">
        <f>IF($A54&lt;=AF$178,MissFill!AE57,"")</f>
        <v>619</v>
      </c>
      <c r="AG54" s="18">
        <f>IF($A54&lt;=AG$178,MissFill!AF57,"")</f>
        <v>2320</v>
      </c>
      <c r="AH54" s="18">
        <f>IF($A54&lt;=AH$178,MissFill!AG57,"")</f>
        <v>0</v>
      </c>
      <c r="AI54" s="18">
        <f>IF($A54&lt;=AI$178,MissFill!AH57,"")</f>
        <v>203</v>
      </c>
      <c r="AJ54" s="18">
        <f>IF($A54&lt;=AJ$178,MissFill!AI57,"")</f>
        <v>0</v>
      </c>
      <c r="AK54" s="18">
        <f>IF($A54&lt;=AK$178,MissFill!AJ57,"")</f>
        <v>179</v>
      </c>
      <c r="AL54" s="18">
        <f>IF($A54&lt;=AL$178,MissFill!AK57,"")</f>
        <v>2549</v>
      </c>
      <c r="AM54" s="18">
        <f>IF($A54&lt;=AM$178,MissFill!AL57,"")</f>
        <v>564</v>
      </c>
      <c r="AN54" s="18">
        <f>IF($A54&lt;=AN$178,MissFill!AM57,"")</f>
        <v>1471</v>
      </c>
      <c r="AO54" s="18">
        <f>IF($A54&lt;=AO$178,MissFill!AN57,"")</f>
        <v>1067</v>
      </c>
      <c r="AP54" s="18">
        <f>IF($A54&lt;=AP$178,MissFill!AO57,"")</f>
        <v>814</v>
      </c>
      <c r="AQ54" s="18">
        <f>IF($A54&lt;=AQ$178,MissFill!AP57,"")</f>
        <v>148</v>
      </c>
      <c r="AR54" s="18">
        <f>IF($A54&lt;=AR$178,MissFill!AQ57,"")</f>
        <v>199</v>
      </c>
      <c r="AS54" s="18">
        <f>IF($A54&lt;=AS$178,MissFill!AR57,"")</f>
        <v>671</v>
      </c>
      <c r="AT54" s="18">
        <f>IF($A54&lt;=AT$178,MissFill!AS57,"")</f>
        <v>504</v>
      </c>
      <c r="AU54" s="18">
        <f>IF($A54&lt;=AU$178,MissFill!AT57,"")</f>
        <v>995</v>
      </c>
      <c r="AV54" s="18">
        <f>IF($A54&lt;=AV$178,MissFill!AU57,"")</f>
        <v>1410</v>
      </c>
      <c r="AW54" s="18">
        <f>IF($A54&lt;=AW$178,MissFill!AV57,"")</f>
        <v>159</v>
      </c>
      <c r="AX54" s="18">
        <f>IF($A54&lt;=AX$178,MissFill!AW57,"")</f>
        <v>262</v>
      </c>
    </row>
    <row r="55" spans="1:50" x14ac:dyDescent="0.25">
      <c r="A55" s="8">
        <v>44400</v>
      </c>
      <c r="B55" s="11">
        <v>204</v>
      </c>
      <c r="C55" s="18">
        <f>IF($A55&lt;=C$178,MissFill!B58,"")</f>
        <v>249</v>
      </c>
      <c r="D55" s="18">
        <f>IF($A55&lt;=D$178,MissFill!C58,"")</f>
        <v>299</v>
      </c>
      <c r="E55" s="18">
        <f>IF($A55&lt;=E$178,MissFill!D58,"")</f>
        <v>13</v>
      </c>
      <c r="F55" s="18">
        <f>IF($A55&lt;=F$178,MissFill!E58,"")</f>
        <v>1416</v>
      </c>
      <c r="G55" s="18">
        <f>IF($A55&lt;=G$178,MissFill!F58,"")</f>
        <v>40</v>
      </c>
      <c r="H55" s="18">
        <f>IF($A55&lt;=H$178,MissFill!G58,"")</f>
        <v>491</v>
      </c>
      <c r="I55" s="18">
        <f>IF($A55&lt;=I$178,MissFill!H58,"")</f>
        <v>52</v>
      </c>
      <c r="J55" s="18">
        <f>IF($A55&lt;=J$178,MissFill!I58,"")</f>
        <v>636</v>
      </c>
      <c r="K55" s="18">
        <f>IF($A55&lt;=K$178,MissFill!J58,"")</f>
        <v>39</v>
      </c>
      <c r="L55" s="18">
        <f>IF($A55&lt;=L$178,MissFill!K58,"")</f>
        <v>1009</v>
      </c>
      <c r="M55" s="18">
        <f>IF($A55&lt;=M$178,MissFill!L58,"")</f>
        <v>417</v>
      </c>
      <c r="N55" s="18">
        <f>IF($A55&lt;=N$178,MissFill!M58,"")</f>
        <v>50</v>
      </c>
      <c r="O55" s="18">
        <f>IF($A55&lt;=O$178,MissFill!N58,"")</f>
        <v>532</v>
      </c>
      <c r="P55" s="18">
        <f>IF($A55&lt;=P$178,MissFill!O58,"")</f>
        <v>931</v>
      </c>
      <c r="Q55" s="18">
        <f>IF($A55&lt;=Q$178,MissFill!P58,"")</f>
        <v>0</v>
      </c>
      <c r="R55" s="18">
        <f>IF($A55&lt;=R$178,MissFill!Q58,"")</f>
        <v>0</v>
      </c>
      <c r="S55" s="18">
        <f>IF($A55&lt;=S$178,MissFill!R58,"")</f>
        <v>0</v>
      </c>
      <c r="T55" s="18">
        <f>IF($A55&lt;=T$178,MissFill!S58,"")</f>
        <v>164</v>
      </c>
      <c r="U55" s="18">
        <f>IF($A55&lt;=U$178,MissFill!T58,"")</f>
        <v>3048</v>
      </c>
      <c r="V55" s="18">
        <f>IF($A55&lt;=V$178,MissFill!U58,"")</f>
        <v>0</v>
      </c>
      <c r="W55" s="18">
        <f>IF($A55&lt;=W$178,MissFill!V58,"")</f>
        <v>54</v>
      </c>
      <c r="X55" s="18">
        <f>IF($A55&lt;=X$178,MissFill!W58,"")</f>
        <v>431</v>
      </c>
      <c r="Y55" s="18">
        <f>IF($A55&lt;=Y$178,MissFill!X58,"")</f>
        <v>1812</v>
      </c>
      <c r="Z55" s="18">
        <f>IF($A55&lt;=Z$178,MissFill!Y58,"")</f>
        <v>145</v>
      </c>
      <c r="AA55" s="18">
        <f>IF($A55&lt;=AA$178,MissFill!Z58,"")</f>
        <v>10</v>
      </c>
      <c r="AB55" s="18">
        <f>IF($A55&lt;=AB$178,MissFill!AA58,"")</f>
        <v>40</v>
      </c>
      <c r="AC55" s="18">
        <f>IF($A55&lt;=AC$178,MissFill!AB58,"")</f>
        <v>165</v>
      </c>
      <c r="AD55" s="18">
        <f>IF($A55&lt;=AD$178,MissFill!AC58,"")</f>
        <v>9</v>
      </c>
      <c r="AE55" s="18">
        <f>IF($A55&lt;=AE$178,MissFill!AD58,"")</f>
        <v>152</v>
      </c>
      <c r="AF55" s="18">
        <f>IF($A55&lt;=AF$178,MissFill!AE58,"")</f>
        <v>85</v>
      </c>
      <c r="AG55" s="18">
        <f>IF($A55&lt;=AG$178,MissFill!AF58,"")</f>
        <v>1463</v>
      </c>
      <c r="AH55" s="18">
        <f>IF($A55&lt;=AH$178,MissFill!AG58,"")</f>
        <v>0</v>
      </c>
      <c r="AI55" s="18">
        <f>IF($A55&lt;=AI$178,MissFill!AH58,"")</f>
        <v>0</v>
      </c>
      <c r="AJ55" s="18">
        <f>IF($A55&lt;=AJ$178,MissFill!AI58,"")</f>
        <v>87</v>
      </c>
      <c r="AK55" s="18">
        <f>IF($A55&lt;=AK$178,MissFill!AJ58,"")</f>
        <v>206</v>
      </c>
      <c r="AL55" s="18">
        <f>IF($A55&lt;=AL$178,MissFill!AK58,"")</f>
        <v>1777</v>
      </c>
      <c r="AM55" s="18">
        <f>IF($A55&lt;=AM$178,MissFill!AL58,"")</f>
        <v>702</v>
      </c>
      <c r="AN55" s="18">
        <f>IF($A55&lt;=AN$178,MissFill!AM58,"")</f>
        <v>859</v>
      </c>
      <c r="AO55" s="18">
        <f>IF($A55&lt;=AO$178,MissFill!AN58,"")</f>
        <v>1331</v>
      </c>
      <c r="AP55" s="18">
        <f>IF($A55&lt;=AP$178,MissFill!AO58,"")</f>
        <v>937</v>
      </c>
      <c r="AQ55" s="18">
        <f>IF($A55&lt;=AQ$178,MissFill!AP58,"")</f>
        <v>201</v>
      </c>
      <c r="AR55" s="18">
        <f>IF($A55&lt;=AR$178,MissFill!AQ58,"")</f>
        <v>1595</v>
      </c>
      <c r="AS55" s="18">
        <f>IF($A55&lt;=AS$178,MissFill!AR58,"")</f>
        <v>263</v>
      </c>
      <c r="AT55" s="18">
        <f>IF($A55&lt;=AT$178,MissFill!AS58,"")</f>
        <v>1055</v>
      </c>
      <c r="AU55" s="18">
        <f>IF($A55&lt;=AU$178,MissFill!AT58,"")</f>
        <v>431</v>
      </c>
      <c r="AV55" s="18">
        <f>IF($A55&lt;=AV$178,MissFill!AU58,"")</f>
        <v>1913</v>
      </c>
      <c r="AW55" s="18">
        <f>IF($A55&lt;=AW$178,MissFill!AV58,"")</f>
        <v>152</v>
      </c>
      <c r="AX55" s="18">
        <f>IF($A55&lt;=AX$178,MissFill!AW58,"")</f>
        <v>337</v>
      </c>
    </row>
    <row r="56" spans="1:50" x14ac:dyDescent="0.25">
      <c r="A56" s="8">
        <v>44401</v>
      </c>
      <c r="B56" s="11">
        <v>205</v>
      </c>
      <c r="C56" s="18">
        <f>IF($A56&lt;=C$178,MissFill!B59,"")</f>
        <v>302</v>
      </c>
      <c r="D56" s="18">
        <f>IF($A56&lt;=D$178,MissFill!C59,"")</f>
        <v>168</v>
      </c>
      <c r="E56" s="18">
        <f>IF($A56&lt;=E$178,MissFill!D59,"")</f>
        <v>547</v>
      </c>
      <c r="F56" s="18">
        <f>IF($A56&lt;=F$178,MissFill!E59,"")</f>
        <v>239</v>
      </c>
      <c r="G56" s="18">
        <f>IF($A56&lt;=G$178,MissFill!F59,"")</f>
        <v>270</v>
      </c>
      <c r="H56" s="18">
        <f>IF($A56&lt;=H$178,MissFill!G59,"")</f>
        <v>83</v>
      </c>
      <c r="I56" s="18">
        <f>IF($A56&lt;=I$178,MissFill!H59,"")</f>
        <v>27</v>
      </c>
      <c r="J56" s="18">
        <f>IF($A56&lt;=J$178,MissFill!I59,"")</f>
        <v>30</v>
      </c>
      <c r="K56" s="18">
        <f>IF($A56&lt;=K$178,MissFill!J59,"")</f>
        <v>103</v>
      </c>
      <c r="L56" s="18">
        <f>IF($A56&lt;=L$178,MissFill!K59,"")</f>
        <v>327</v>
      </c>
      <c r="M56" s="18">
        <f>IF($A56&lt;=M$178,MissFill!L59,"")</f>
        <v>258</v>
      </c>
      <c r="N56" s="18">
        <f>IF($A56&lt;=N$178,MissFill!M59,"")</f>
        <v>29</v>
      </c>
      <c r="O56" s="18">
        <f>IF($A56&lt;=O$178,MissFill!N59,"")</f>
        <v>1879</v>
      </c>
      <c r="P56" s="18">
        <f>IF($A56&lt;=P$178,MissFill!O59,"")</f>
        <v>588</v>
      </c>
      <c r="Q56" s="18">
        <f>IF($A56&lt;=Q$178,MissFill!P59,"")</f>
        <v>53</v>
      </c>
      <c r="R56" s="18">
        <f>IF($A56&lt;=R$178,MissFill!Q59,"")</f>
        <v>0</v>
      </c>
      <c r="S56" s="18">
        <f>IF($A56&lt;=S$178,MissFill!R59,"")</f>
        <v>0</v>
      </c>
      <c r="T56" s="18">
        <f>IF($A56&lt;=T$178,MissFill!S59,"")</f>
        <v>50</v>
      </c>
      <c r="U56" s="18">
        <f>IF($A56&lt;=U$178,MissFill!T59,"")</f>
        <v>3402</v>
      </c>
      <c r="V56" s="18">
        <f>IF($A56&lt;=V$178,MissFill!U59,"")</f>
        <v>27</v>
      </c>
      <c r="W56" s="18">
        <f>IF($A56&lt;=W$178,MissFill!V59,"")</f>
        <v>4</v>
      </c>
      <c r="X56" s="18">
        <f>IF($A56&lt;=X$178,MissFill!W59,"")</f>
        <v>608</v>
      </c>
      <c r="Y56" s="18">
        <f>IF($A56&lt;=Y$178,MissFill!X59,"")</f>
        <v>1100</v>
      </c>
      <c r="Z56" s="18">
        <f>IF($A56&lt;=Z$178,MissFill!Y59,"")</f>
        <v>1129</v>
      </c>
      <c r="AA56" s="18">
        <f>IF($A56&lt;=AA$178,MissFill!Z59,"")</f>
        <v>251</v>
      </c>
      <c r="AB56" s="18">
        <f>IF($A56&lt;=AB$178,MissFill!AA59,"")</f>
        <v>693</v>
      </c>
      <c r="AC56" s="18">
        <f>IF($A56&lt;=AC$178,MissFill!AB59,"")</f>
        <v>139</v>
      </c>
      <c r="AD56" s="18">
        <f>IF($A56&lt;=AD$178,MissFill!AC59,"")</f>
        <v>542</v>
      </c>
      <c r="AE56" s="18">
        <f>IF($A56&lt;=AE$178,MissFill!AD59,"")</f>
        <v>69</v>
      </c>
      <c r="AF56" s="18">
        <f>IF($A56&lt;=AF$178,MissFill!AE59,"")</f>
        <v>354</v>
      </c>
      <c r="AG56" s="18">
        <f>IF($A56&lt;=AG$178,MissFill!AF59,"")</f>
        <v>972</v>
      </c>
      <c r="AH56" s="18">
        <f>IF($A56&lt;=AH$178,MissFill!AG59,"")</f>
        <v>438</v>
      </c>
      <c r="AI56" s="18">
        <f>IF($A56&lt;=AI$178,MissFill!AH59,"")</f>
        <v>501</v>
      </c>
      <c r="AJ56" s="18">
        <f>IF($A56&lt;=AJ$178,MissFill!AI59,"")</f>
        <v>0</v>
      </c>
      <c r="AK56" s="18">
        <f>IF($A56&lt;=AK$178,MissFill!AJ59,"")</f>
        <v>308</v>
      </c>
      <c r="AL56" s="18">
        <f>IF($A56&lt;=AL$178,MissFill!AK59,"")</f>
        <v>1212</v>
      </c>
      <c r="AM56" s="18">
        <f>IF($A56&lt;=AM$178,MissFill!AL59,"")</f>
        <v>562</v>
      </c>
      <c r="AN56" s="18">
        <f>IF($A56&lt;=AN$178,MissFill!AM59,"")</f>
        <v>630</v>
      </c>
      <c r="AO56" s="18">
        <f>IF($A56&lt;=AO$178,MissFill!AN59,"")</f>
        <v>825</v>
      </c>
      <c r="AP56" s="18">
        <f>IF($A56&lt;=AP$178,MissFill!AO59,"")</f>
        <v>1537</v>
      </c>
      <c r="AQ56" s="18">
        <f>IF($A56&lt;=AQ$178,MissFill!AP59,"")</f>
        <v>244</v>
      </c>
      <c r="AR56" s="18">
        <f>IF($A56&lt;=AR$178,MissFill!AQ59,"")</f>
        <v>788</v>
      </c>
      <c r="AS56" s="18">
        <f>IF($A56&lt;=AS$178,MissFill!AR59,"")</f>
        <v>195</v>
      </c>
      <c r="AT56" s="18">
        <f>IF($A56&lt;=AT$178,MissFill!AS59,"")</f>
        <v>1233</v>
      </c>
      <c r="AU56" s="18">
        <f>IF($A56&lt;=AU$178,MissFill!AT59,"")</f>
        <v>706</v>
      </c>
      <c r="AV56" s="18">
        <f>IF($A56&lt;=AV$178,MissFill!AU59,"")</f>
        <v>3096</v>
      </c>
      <c r="AW56" s="18">
        <f>IF($A56&lt;=AW$178,MissFill!AV59,"")</f>
        <v>317</v>
      </c>
      <c r="AX56" s="18">
        <f>IF($A56&lt;=AX$178,MissFill!AW59,"")</f>
        <v>431</v>
      </c>
    </row>
    <row r="57" spans="1:50" x14ac:dyDescent="0.25">
      <c r="A57" s="8">
        <v>44402</v>
      </c>
      <c r="B57" s="11">
        <v>206</v>
      </c>
      <c r="C57" s="18">
        <f>IF($A57&lt;=C$178,MissFill!B60,"")</f>
        <v>656</v>
      </c>
      <c r="D57" s="18">
        <f>IF($A57&lt;=D$178,MissFill!C60,"")</f>
        <v>247</v>
      </c>
      <c r="E57" s="18">
        <f>IF($A57&lt;=E$178,MissFill!D60,"")</f>
        <v>200</v>
      </c>
      <c r="F57" s="18">
        <f>IF($A57&lt;=F$178,MissFill!E60,"")</f>
        <v>103</v>
      </c>
      <c r="G57" s="18">
        <f>IF($A57&lt;=G$178,MissFill!F60,"")</f>
        <v>52</v>
      </c>
      <c r="H57" s="18">
        <f>IF($A57&lt;=H$178,MissFill!G60,"")</f>
        <v>8</v>
      </c>
      <c r="I57" s="18">
        <f>IF($A57&lt;=I$178,MissFill!H60,"")</f>
        <v>177</v>
      </c>
      <c r="J57" s="18">
        <f>IF($A57&lt;=J$178,MissFill!I60,"")</f>
        <v>193</v>
      </c>
      <c r="K57" s="18">
        <f>IF($A57&lt;=K$178,MissFill!J60,"")</f>
        <v>336</v>
      </c>
      <c r="L57" s="18">
        <f>IF($A57&lt;=L$178,MissFill!K60,"")</f>
        <v>1194</v>
      </c>
      <c r="M57" s="18">
        <f>IF($A57&lt;=M$178,MissFill!L60,"")</f>
        <v>55</v>
      </c>
      <c r="N57" s="18">
        <f>IF($A57&lt;=N$178,MissFill!M60,"")</f>
        <v>503</v>
      </c>
      <c r="O57" s="18">
        <f>IF($A57&lt;=O$178,MissFill!N60,"")</f>
        <v>3062</v>
      </c>
      <c r="P57" s="18">
        <f>IF($A57&lt;=P$178,MissFill!O60,"")</f>
        <v>1603</v>
      </c>
      <c r="Q57" s="18">
        <f>IF($A57&lt;=Q$178,MissFill!P60,"")</f>
        <v>1</v>
      </c>
      <c r="R57" s="18">
        <f>IF($A57&lt;=R$178,MissFill!Q60,"")</f>
        <v>2</v>
      </c>
      <c r="S57" s="18">
        <f>IF($A57&lt;=S$178,MissFill!R60,"")</f>
        <v>0</v>
      </c>
      <c r="T57" s="18">
        <f>IF($A57&lt;=T$178,MissFill!S60,"")</f>
        <v>30</v>
      </c>
      <c r="U57" s="18">
        <f>IF($A57&lt;=U$178,MissFill!T60,"")</f>
        <v>4218</v>
      </c>
      <c r="V57" s="18">
        <f>IF($A57&lt;=V$178,MissFill!U60,"")</f>
        <v>67</v>
      </c>
      <c r="W57" s="18">
        <f>IF($A57&lt;=W$178,MissFill!V60,"")</f>
        <v>923</v>
      </c>
      <c r="X57" s="18">
        <f>IF($A57&lt;=X$178,MissFill!W60,"")</f>
        <v>441</v>
      </c>
      <c r="Y57" s="18">
        <f>IF($A57&lt;=Y$178,MissFill!X60,"")</f>
        <v>446</v>
      </c>
      <c r="Z57" s="18">
        <f>IF($A57&lt;=Z$178,MissFill!Y60,"")</f>
        <v>54</v>
      </c>
      <c r="AA57" s="18">
        <f>IF($A57&lt;=AA$178,MissFill!Z60,"")</f>
        <v>13</v>
      </c>
      <c r="AB57" s="18">
        <f>IF($A57&lt;=AB$178,MissFill!AA60,"")</f>
        <v>887</v>
      </c>
      <c r="AC57" s="18">
        <f>IF($A57&lt;=AC$178,MissFill!AB60,"")</f>
        <v>132</v>
      </c>
      <c r="AD57" s="18">
        <f>IF($A57&lt;=AD$178,MissFill!AC60,"")</f>
        <v>146</v>
      </c>
      <c r="AE57" s="18">
        <f>IF($A57&lt;=AE$178,MissFill!AD60,"")</f>
        <v>0</v>
      </c>
      <c r="AF57" s="18">
        <f>IF($A57&lt;=AF$178,MissFill!AE60,"")</f>
        <v>770</v>
      </c>
      <c r="AG57" s="18">
        <f>IF($A57&lt;=AG$178,MissFill!AF60,"")</f>
        <v>400</v>
      </c>
      <c r="AH57" s="18">
        <f>IF($A57&lt;=AH$178,MissFill!AG60,"")</f>
        <v>1381</v>
      </c>
      <c r="AI57" s="18">
        <f>IF($A57&lt;=AI$178,MissFill!AH60,"")</f>
        <v>279</v>
      </c>
      <c r="AJ57" s="18">
        <f>IF($A57&lt;=AJ$178,MissFill!AI60,"")</f>
        <v>13</v>
      </c>
      <c r="AK57" s="18">
        <f>IF($A57&lt;=AK$178,MissFill!AJ60,"")</f>
        <v>155</v>
      </c>
      <c r="AL57" s="18">
        <f>IF($A57&lt;=AL$178,MissFill!AK60,"")</f>
        <v>1798</v>
      </c>
      <c r="AM57" s="18">
        <f>IF($A57&lt;=AM$178,MissFill!AL60,"")</f>
        <v>527</v>
      </c>
      <c r="AN57" s="18">
        <f>IF($A57&lt;=AN$178,MissFill!AM60,"")</f>
        <v>273</v>
      </c>
      <c r="AO57" s="18">
        <f>IF($A57&lt;=AO$178,MissFill!AN60,"")</f>
        <v>529</v>
      </c>
      <c r="AP57" s="18">
        <f>IF($A57&lt;=AP$178,MissFill!AO60,"")</f>
        <v>657</v>
      </c>
      <c r="AQ57" s="18">
        <f>IF($A57&lt;=AQ$178,MissFill!AP60,"")</f>
        <v>78</v>
      </c>
      <c r="AR57" s="18">
        <f>IF($A57&lt;=AR$178,MissFill!AQ60,"")</f>
        <v>1690</v>
      </c>
      <c r="AS57" s="18">
        <f>IF($A57&lt;=AS$178,MissFill!AR60,"")</f>
        <v>96</v>
      </c>
      <c r="AT57" s="18">
        <f>IF($A57&lt;=AT$178,MissFill!AS60,"")</f>
        <v>167</v>
      </c>
      <c r="AU57" s="18">
        <f>IF($A57&lt;=AU$178,MissFill!AT60,"")</f>
        <v>514</v>
      </c>
      <c r="AV57" s="18">
        <f>IF($A57&lt;=AV$178,MissFill!AU60,"")</f>
        <v>2618</v>
      </c>
      <c r="AW57" s="18">
        <f>IF($A57&lt;=AW$178,MissFill!AV60,"")</f>
        <v>0</v>
      </c>
      <c r="AX57" s="18">
        <f>IF($A57&lt;=AX$178,MissFill!AW60,"")</f>
        <v>406</v>
      </c>
    </row>
    <row r="58" spans="1:50" x14ac:dyDescent="0.25">
      <c r="A58" s="8">
        <v>44403</v>
      </c>
      <c r="B58" s="11">
        <v>207</v>
      </c>
      <c r="C58" s="18">
        <f>IF($A58&lt;=C$178,MissFill!B61,"")</f>
        <v>652</v>
      </c>
      <c r="D58" s="18">
        <f>IF($A58&lt;=D$178,MissFill!C61,"")</f>
        <v>919</v>
      </c>
      <c r="E58" s="18">
        <f>IF($A58&lt;=E$178,MissFill!D61,"")</f>
        <v>583</v>
      </c>
      <c r="F58" s="18">
        <f>IF($A58&lt;=F$178,MissFill!E61,"")</f>
        <v>97</v>
      </c>
      <c r="G58" s="18">
        <f>IF($A58&lt;=G$178,MissFill!F61,"")</f>
        <v>794</v>
      </c>
      <c r="H58" s="18">
        <f>IF($A58&lt;=H$178,MissFill!G61,"")</f>
        <v>451</v>
      </c>
      <c r="I58" s="18">
        <f>IF($A58&lt;=I$178,MissFill!H61,"")</f>
        <v>329</v>
      </c>
      <c r="J58" s="18">
        <f>IF($A58&lt;=J$178,MissFill!I61,"")</f>
        <v>432</v>
      </c>
      <c r="K58" s="18">
        <f>IF($A58&lt;=K$178,MissFill!J61,"")</f>
        <v>453</v>
      </c>
      <c r="L58" s="18">
        <f>IF($A58&lt;=L$178,MissFill!K61,"")</f>
        <v>473</v>
      </c>
      <c r="M58" s="18">
        <f>IF($A58&lt;=M$178,MissFill!L61,"")</f>
        <v>5</v>
      </c>
      <c r="N58" s="18">
        <f>IF($A58&lt;=N$178,MissFill!M61,"")</f>
        <v>0</v>
      </c>
      <c r="O58" s="18">
        <f>IF($A58&lt;=O$178,MissFill!N61,"")</f>
        <v>1127</v>
      </c>
      <c r="P58" s="18">
        <f>IF($A58&lt;=P$178,MissFill!O61,"")</f>
        <v>731</v>
      </c>
      <c r="Q58" s="18">
        <f>IF($A58&lt;=Q$178,MissFill!P61,"")</f>
        <v>92</v>
      </c>
      <c r="R58" s="18">
        <f>IF($A58&lt;=R$178,MissFill!Q61,"")</f>
        <v>18</v>
      </c>
      <c r="S58" s="18">
        <f>IF($A58&lt;=S$178,MissFill!R61,"")</f>
        <v>0</v>
      </c>
      <c r="T58" s="18">
        <f>IF($A58&lt;=T$178,MissFill!S61,"")</f>
        <v>193</v>
      </c>
      <c r="U58" s="18">
        <f>IF($A58&lt;=U$178,MissFill!T61,"")</f>
        <v>1368</v>
      </c>
      <c r="V58" s="18">
        <f>IF($A58&lt;=V$178,MissFill!U61,"")</f>
        <v>250</v>
      </c>
      <c r="W58" s="18">
        <f>IF($A58&lt;=W$178,MissFill!V61,"")</f>
        <v>1246</v>
      </c>
      <c r="X58" s="18">
        <f>IF($A58&lt;=X$178,MissFill!W61,"")</f>
        <v>197</v>
      </c>
      <c r="Y58" s="18">
        <f>IF($A58&lt;=Y$178,MissFill!X61,"")</f>
        <v>959</v>
      </c>
      <c r="Z58" s="18">
        <f>IF($A58&lt;=Z$178,MissFill!Y61,"")</f>
        <v>53</v>
      </c>
      <c r="AA58" s="18">
        <f>IF($A58&lt;=AA$178,MissFill!Z61,"")</f>
        <v>61</v>
      </c>
      <c r="AB58" s="18">
        <f>IF($A58&lt;=AB$178,MissFill!AA61,"")</f>
        <v>1039</v>
      </c>
      <c r="AC58" s="18">
        <f>IF($A58&lt;=AC$178,MissFill!AB61,"")</f>
        <v>73</v>
      </c>
      <c r="AD58" s="18">
        <f>IF($A58&lt;=AD$178,MissFill!AC61,"")</f>
        <v>61</v>
      </c>
      <c r="AE58" s="18">
        <f>IF($A58&lt;=AE$178,MissFill!AD61,"")</f>
        <v>0</v>
      </c>
      <c r="AF58" s="18">
        <f>IF($A58&lt;=AF$178,MissFill!AE61,"")</f>
        <v>421</v>
      </c>
      <c r="AG58" s="18">
        <f>IF($A58&lt;=AG$178,MissFill!AF61,"")</f>
        <v>1903</v>
      </c>
      <c r="AH58" s="18">
        <f>IF($A58&lt;=AH$178,MissFill!AG61,"")</f>
        <v>514</v>
      </c>
      <c r="AI58" s="18">
        <f>IF($A58&lt;=AI$178,MissFill!AH61,"")</f>
        <v>62</v>
      </c>
      <c r="AJ58" s="18">
        <f>IF($A58&lt;=AJ$178,MissFill!AI61,"")</f>
        <v>18</v>
      </c>
      <c r="AK58" s="18">
        <f>IF($A58&lt;=AK$178,MissFill!AJ61,"")</f>
        <v>249</v>
      </c>
      <c r="AL58" s="18">
        <f>IF($A58&lt;=AL$178,MissFill!AK61,"")</f>
        <v>1520</v>
      </c>
      <c r="AM58" s="18">
        <f>IF($A58&lt;=AM$178,MissFill!AL61,"")</f>
        <v>146</v>
      </c>
      <c r="AN58" s="18">
        <f>IF($A58&lt;=AN$178,MissFill!AM61,"")</f>
        <v>232</v>
      </c>
      <c r="AO58" s="18">
        <f>IF($A58&lt;=AO$178,MissFill!AN61,"")</f>
        <v>470</v>
      </c>
      <c r="AP58" s="18">
        <f>IF($A58&lt;=AP$178,MissFill!AO61,"")</f>
        <v>1265</v>
      </c>
      <c r="AQ58" s="18">
        <f>IF($A58&lt;=AQ$178,MissFill!AP61,"")</f>
        <v>2</v>
      </c>
      <c r="AR58" s="18">
        <f>IF($A58&lt;=AR$178,MissFill!AQ61,"")</f>
        <v>2183</v>
      </c>
      <c r="AS58" s="18">
        <f>IF($A58&lt;=AS$178,MissFill!AR61,"")</f>
        <v>13</v>
      </c>
      <c r="AT58" s="18">
        <f>IF($A58&lt;=AT$178,MissFill!AS61,"")</f>
        <v>796</v>
      </c>
      <c r="AU58" s="18">
        <f>IF($A58&lt;=AU$178,MissFill!AT61,"")</f>
        <v>325</v>
      </c>
      <c r="AV58" s="18">
        <f>IF($A58&lt;=AV$178,MissFill!AU61,"")</f>
        <v>1815</v>
      </c>
      <c r="AW58" s="18">
        <f>IF($A58&lt;=AW$178,MissFill!AV61,"")</f>
        <v>182</v>
      </c>
      <c r="AX58" s="18">
        <f>IF($A58&lt;=AX$178,MissFill!AW61,"")</f>
        <v>415</v>
      </c>
    </row>
    <row r="59" spans="1:50" x14ac:dyDescent="0.25">
      <c r="A59" s="8">
        <v>44404</v>
      </c>
      <c r="B59" s="11">
        <v>208</v>
      </c>
      <c r="C59" s="18">
        <f>IF($A59&lt;=C$178,MissFill!B62,"")</f>
        <v>89</v>
      </c>
      <c r="D59" s="18">
        <f>IF($A59&lt;=D$178,MissFill!C62,"")</f>
        <v>48</v>
      </c>
      <c r="E59" s="18">
        <f>IF($A59&lt;=E$178,MissFill!D62,"")</f>
        <v>647</v>
      </c>
      <c r="F59" s="18">
        <f>IF($A59&lt;=F$178,MissFill!E62,"")</f>
        <v>74</v>
      </c>
      <c r="G59" s="18">
        <f>IF($A59&lt;=G$178,MissFill!F62,"")</f>
        <v>10</v>
      </c>
      <c r="H59" s="18">
        <f>IF($A59&lt;=H$178,MissFill!G62,"")</f>
        <v>25</v>
      </c>
      <c r="I59" s="18">
        <f>IF($A59&lt;=I$178,MissFill!H62,"")</f>
        <v>64</v>
      </c>
      <c r="J59" s="18">
        <f>IF($A59&lt;=J$178,MissFill!I62,"")</f>
        <v>0</v>
      </c>
      <c r="K59" s="18">
        <f>IF($A59&lt;=K$178,MissFill!J62,"")</f>
        <v>1166</v>
      </c>
      <c r="L59" s="18">
        <f>IF($A59&lt;=L$178,MissFill!K62,"")</f>
        <v>545</v>
      </c>
      <c r="M59" s="18">
        <f>IF($A59&lt;=M$178,MissFill!L62,"")</f>
        <v>204</v>
      </c>
      <c r="N59" s="18">
        <f>IF($A59&lt;=N$178,MissFill!M62,"")</f>
        <v>1240</v>
      </c>
      <c r="O59" s="18">
        <f>IF($A59&lt;=O$178,MissFill!N62,"")</f>
        <v>1436</v>
      </c>
      <c r="P59" s="18">
        <f>IF($A59&lt;=P$178,MissFill!O62,"")</f>
        <v>1328</v>
      </c>
      <c r="Q59" s="18">
        <f>IF($A59&lt;=Q$178,MissFill!P62,"")</f>
        <v>28</v>
      </c>
      <c r="R59" s="18">
        <f>IF($A59&lt;=R$178,MissFill!Q62,"")</f>
        <v>0</v>
      </c>
      <c r="S59" s="18">
        <f>IF($A59&lt;=S$178,MissFill!R62,"")</f>
        <v>0</v>
      </c>
      <c r="T59" s="18">
        <f>IF($A59&lt;=T$178,MissFill!S62,"")</f>
        <v>75</v>
      </c>
      <c r="U59" s="18">
        <f>IF($A59&lt;=U$178,MissFill!T62,"")</f>
        <v>2314</v>
      </c>
      <c r="V59" s="18">
        <f>IF($A59&lt;=V$178,MissFill!U62,"")</f>
        <v>1431</v>
      </c>
      <c r="W59" s="18">
        <f>IF($A59&lt;=W$178,MissFill!V62,"")</f>
        <v>514</v>
      </c>
      <c r="X59" s="18">
        <f>IF($A59&lt;=X$178,MissFill!W62,"")</f>
        <v>334</v>
      </c>
      <c r="Y59" s="18">
        <f>IF($A59&lt;=Y$178,MissFill!X62,"")</f>
        <v>3404</v>
      </c>
      <c r="Z59" s="18">
        <f>IF($A59&lt;=Z$178,MissFill!Y62,"")</f>
        <v>17</v>
      </c>
      <c r="AA59" s="18">
        <f>IF($A59&lt;=AA$178,MissFill!Z62,"")</f>
        <v>38</v>
      </c>
      <c r="AB59" s="18">
        <f>IF($A59&lt;=AB$178,MissFill!AA62,"")</f>
        <v>1466</v>
      </c>
      <c r="AC59" s="18">
        <f>IF($A59&lt;=AC$178,MissFill!AB62,"")</f>
        <v>177</v>
      </c>
      <c r="AD59" s="18">
        <f>IF($A59&lt;=AD$178,MissFill!AC62,"")</f>
        <v>573</v>
      </c>
      <c r="AE59" s="18">
        <f>IF($A59&lt;=AE$178,MissFill!AD62,"")</f>
        <v>508</v>
      </c>
      <c r="AF59" s="18">
        <f>IF($A59&lt;=AF$178,MissFill!AE62,"")</f>
        <v>288</v>
      </c>
      <c r="AG59" s="18">
        <f>IF($A59&lt;=AG$178,MissFill!AF62,"")</f>
        <v>2165</v>
      </c>
      <c r="AH59" s="18">
        <f>IF($A59&lt;=AH$178,MissFill!AG62,"")</f>
        <v>65</v>
      </c>
      <c r="AI59" s="18">
        <f>IF($A59&lt;=AI$178,MissFill!AH62,"")</f>
        <v>1128</v>
      </c>
      <c r="AJ59" s="18">
        <f>IF($A59&lt;=AJ$178,MissFill!AI62,"")</f>
        <v>132</v>
      </c>
      <c r="AK59" s="18">
        <f>IF($A59&lt;=AK$178,MissFill!AJ62,"")</f>
        <v>6</v>
      </c>
      <c r="AL59" s="18">
        <f>IF($A59&lt;=AL$178,MissFill!AK62,"")</f>
        <v>616</v>
      </c>
      <c r="AM59" s="18">
        <f>IF($A59&lt;=AM$178,MissFill!AL62,"")</f>
        <v>624</v>
      </c>
      <c r="AN59" s="18">
        <f>IF($A59&lt;=AN$178,MissFill!AM62,"")</f>
        <v>547</v>
      </c>
      <c r="AO59" s="18">
        <f>IF($A59&lt;=AO$178,MissFill!AN62,"")</f>
        <v>792</v>
      </c>
      <c r="AP59" s="18">
        <f>IF($A59&lt;=AP$178,MissFill!AO62,"")</f>
        <v>770</v>
      </c>
      <c r="AQ59" s="18">
        <f>IF($A59&lt;=AQ$178,MissFill!AP62,"")</f>
        <v>41</v>
      </c>
      <c r="AR59" s="18">
        <f>IF($A59&lt;=AR$178,MissFill!AQ62,"")</f>
        <v>559</v>
      </c>
      <c r="AS59" s="18">
        <f>IF($A59&lt;=AS$178,MissFill!AR62,"")</f>
        <v>141</v>
      </c>
      <c r="AT59" s="18">
        <f>IF($A59&lt;=AT$178,MissFill!AS62,"")</f>
        <v>1197</v>
      </c>
      <c r="AU59" s="18">
        <f>IF($A59&lt;=AU$178,MissFill!AT62,"")</f>
        <v>472</v>
      </c>
      <c r="AV59" s="18">
        <f>IF($A59&lt;=AV$178,MissFill!AU62,"")</f>
        <v>3216</v>
      </c>
      <c r="AW59" s="18">
        <f>IF($A59&lt;=AW$178,MissFill!AV62,"")</f>
        <v>604</v>
      </c>
      <c r="AX59" s="18">
        <f>IF($A59&lt;=AX$178,MissFill!AW62,"")</f>
        <v>320</v>
      </c>
    </row>
    <row r="60" spans="1:50" x14ac:dyDescent="0.25">
      <c r="A60" s="8">
        <v>44405</v>
      </c>
      <c r="B60" s="11">
        <v>209</v>
      </c>
      <c r="C60" s="18">
        <f>IF($A60&lt;=C$178,MissFill!B63,"")</f>
        <v>0</v>
      </c>
      <c r="D60" s="18">
        <f>IF($A60&lt;=D$178,MissFill!C63,"")</f>
        <v>374</v>
      </c>
      <c r="E60" s="18">
        <f>IF($A60&lt;=E$178,MissFill!D63,"")</f>
        <v>616</v>
      </c>
      <c r="F60" s="18">
        <f>IF($A60&lt;=F$178,MissFill!E63,"")</f>
        <v>95</v>
      </c>
      <c r="G60" s="18">
        <f>IF($A60&lt;=G$178,MissFill!F63,"")</f>
        <v>121</v>
      </c>
      <c r="H60" s="18">
        <f>IF($A60&lt;=H$178,MissFill!G63,"")</f>
        <v>72</v>
      </c>
      <c r="I60" s="18">
        <f>IF($A60&lt;=I$178,MissFill!H63,"")</f>
        <v>14</v>
      </c>
      <c r="J60" s="18">
        <f>IF($A60&lt;=J$178,MissFill!I63,"")</f>
        <v>16</v>
      </c>
      <c r="K60" s="18">
        <f>IF($A60&lt;=K$178,MissFill!J63,"")</f>
        <v>1926</v>
      </c>
      <c r="L60" s="18">
        <f>IF($A60&lt;=L$178,MissFill!K63,"")</f>
        <v>300</v>
      </c>
      <c r="M60" s="18">
        <f>IF($A60&lt;=M$178,MissFill!L63,"")</f>
        <v>10</v>
      </c>
      <c r="N60" s="18">
        <f>IF($A60&lt;=N$178,MissFill!M63,"")</f>
        <v>0</v>
      </c>
      <c r="O60" s="18">
        <f>IF($A60&lt;=O$178,MissFill!N63,"")</f>
        <v>0</v>
      </c>
      <c r="P60" s="18">
        <f>IF($A60&lt;=P$178,MissFill!O63,"")</f>
        <v>670</v>
      </c>
      <c r="Q60" s="18">
        <f>IF($A60&lt;=Q$178,MissFill!P63,"")</f>
        <v>192</v>
      </c>
      <c r="R60" s="18">
        <f>IF($A60&lt;=R$178,MissFill!Q63,"")</f>
        <v>1</v>
      </c>
      <c r="S60" s="18">
        <f>IF($A60&lt;=S$178,MissFill!R63,"")</f>
        <v>1</v>
      </c>
      <c r="T60" s="18">
        <f>IF($A60&lt;=T$178,MissFill!S63,"")</f>
        <v>153</v>
      </c>
      <c r="U60" s="18">
        <f>IF($A60&lt;=U$178,MissFill!T63,"")</f>
        <v>1460</v>
      </c>
      <c r="V60" s="18">
        <f>IF($A60&lt;=V$178,MissFill!U63,"")</f>
        <v>602</v>
      </c>
      <c r="W60" s="18">
        <f>IF($A60&lt;=W$178,MissFill!V63,"")</f>
        <v>123</v>
      </c>
      <c r="X60" s="18">
        <f>IF($A60&lt;=X$178,MissFill!W63,"")</f>
        <v>1201</v>
      </c>
      <c r="Y60" s="18">
        <f>IF($A60&lt;=Y$178,MissFill!X63,"")</f>
        <v>479</v>
      </c>
      <c r="Z60" s="18">
        <f>IF($A60&lt;=Z$178,MissFill!Y63,"")</f>
        <v>505</v>
      </c>
      <c r="AA60" s="18">
        <f>IF($A60&lt;=AA$178,MissFill!Z63,"")</f>
        <v>42</v>
      </c>
      <c r="AB60" s="18">
        <f>IF($A60&lt;=AB$178,MissFill!AA63,"")</f>
        <v>788</v>
      </c>
      <c r="AC60" s="18">
        <f>IF($A60&lt;=AC$178,MissFill!AB63,"")</f>
        <v>58</v>
      </c>
      <c r="AD60" s="18">
        <f>IF($A60&lt;=AD$178,MissFill!AC63,"")</f>
        <v>1732</v>
      </c>
      <c r="AE60" s="18">
        <f>IF($A60&lt;=AE$178,MissFill!AD63,"")</f>
        <v>127</v>
      </c>
      <c r="AF60" s="18">
        <f>IF($A60&lt;=AF$178,MissFill!AE63,"")</f>
        <v>1040</v>
      </c>
      <c r="AG60" s="18">
        <f>IF($A60&lt;=AG$178,MissFill!AF63,"")</f>
        <v>1267</v>
      </c>
      <c r="AH60" s="18">
        <f>IF($A60&lt;=AH$178,MissFill!AG63,"")</f>
        <v>110</v>
      </c>
      <c r="AI60" s="18">
        <f>IF($A60&lt;=AI$178,MissFill!AH63,"")</f>
        <v>232</v>
      </c>
      <c r="AJ60" s="18">
        <f>IF($A60&lt;=AJ$178,MissFill!AI63,"")</f>
        <v>178</v>
      </c>
      <c r="AK60" s="18">
        <f>IF($A60&lt;=AK$178,MissFill!AJ63,"")</f>
        <v>256</v>
      </c>
      <c r="AL60" s="18">
        <f>IF($A60&lt;=AL$178,MissFill!AK63,"")</f>
        <v>990</v>
      </c>
      <c r="AM60" s="18">
        <f>IF($A60&lt;=AM$178,MissFill!AL63,"")</f>
        <v>1161</v>
      </c>
      <c r="AN60" s="18">
        <f>IF($A60&lt;=AN$178,MissFill!AM63,"")</f>
        <v>306</v>
      </c>
      <c r="AO60" s="18">
        <f>IF($A60&lt;=AO$178,MissFill!AN63,"")</f>
        <v>1019</v>
      </c>
      <c r="AP60" s="18">
        <f>IF($A60&lt;=AP$178,MissFill!AO63,"")</f>
        <v>495</v>
      </c>
      <c r="AQ60" s="18">
        <f>IF($A60&lt;=AQ$178,MissFill!AP63,"")</f>
        <v>125</v>
      </c>
      <c r="AR60" s="18">
        <f>IF($A60&lt;=AR$178,MissFill!AQ63,"")</f>
        <v>838</v>
      </c>
      <c r="AS60" s="18">
        <f>IF($A60&lt;=AS$178,MissFill!AR63,"")</f>
        <v>1018</v>
      </c>
      <c r="AT60" s="18">
        <f>IF($A60&lt;=AT$178,MissFill!AS63,"")</f>
        <v>1119</v>
      </c>
      <c r="AU60" s="18">
        <f>IF($A60&lt;=AU$178,MissFill!AT63,"")</f>
        <v>794</v>
      </c>
      <c r="AV60" s="18">
        <f>IF($A60&lt;=AV$178,MissFill!AU63,"")</f>
        <v>1541</v>
      </c>
      <c r="AW60" s="18">
        <f>IF($A60&lt;=AW$178,MissFill!AV63,"")</f>
        <v>93</v>
      </c>
      <c r="AX60" s="18">
        <f>IF($A60&lt;=AX$178,MissFill!AW63,"")</f>
        <v>650</v>
      </c>
    </row>
    <row r="61" spans="1:50" x14ac:dyDescent="0.25">
      <c r="A61" s="8">
        <v>44406</v>
      </c>
      <c r="B61" s="11">
        <v>210</v>
      </c>
      <c r="C61" s="18">
        <f>IF($A61&lt;=C$178,MissFill!B64,"")</f>
        <v>182</v>
      </c>
      <c r="D61" s="18">
        <f>IF($A61&lt;=D$178,MissFill!C64,"")</f>
        <v>414</v>
      </c>
      <c r="E61" s="18">
        <f>IF($A61&lt;=E$178,MissFill!D64,"")</f>
        <v>2</v>
      </c>
      <c r="F61" s="18">
        <f>IF($A61&lt;=F$178,MissFill!E64,"")</f>
        <v>71</v>
      </c>
      <c r="G61" s="18">
        <f>IF($A61&lt;=G$178,MissFill!F64,"")</f>
        <v>143</v>
      </c>
      <c r="H61" s="18">
        <f>IF($A61&lt;=H$178,MissFill!G64,"")</f>
        <v>563</v>
      </c>
      <c r="I61" s="18">
        <f>IF($A61&lt;=I$178,MissFill!H64,"")</f>
        <v>0</v>
      </c>
      <c r="J61" s="18">
        <f>IF($A61&lt;=J$178,MissFill!I64,"")</f>
        <v>3</v>
      </c>
      <c r="K61" s="18">
        <f>IF($A61&lt;=K$178,MissFill!J64,"")</f>
        <v>605</v>
      </c>
      <c r="L61" s="18">
        <f>IF($A61&lt;=L$178,MissFill!K64,"")</f>
        <v>300</v>
      </c>
      <c r="M61" s="18">
        <f>IF($A61&lt;=M$178,MissFill!L64,"")</f>
        <v>53</v>
      </c>
      <c r="N61" s="18">
        <f>IF($A61&lt;=N$178,MissFill!M64,"")</f>
        <v>0</v>
      </c>
      <c r="O61" s="18">
        <f>IF($A61&lt;=O$178,MissFill!N64,"")</f>
        <v>1714</v>
      </c>
      <c r="P61" s="18">
        <f>IF($A61&lt;=P$178,MissFill!O64,"")</f>
        <v>160</v>
      </c>
      <c r="Q61" s="18">
        <f>IF($A61&lt;=Q$178,MissFill!P64,"")</f>
        <v>134</v>
      </c>
      <c r="R61" s="18">
        <f>IF($A61&lt;=R$178,MissFill!Q64,"")</f>
        <v>5</v>
      </c>
      <c r="S61" s="18">
        <f>IF($A61&lt;=S$178,MissFill!R64,"")</f>
        <v>0</v>
      </c>
      <c r="T61" s="18">
        <f>IF($A61&lt;=T$178,MissFill!S64,"")</f>
        <v>253</v>
      </c>
      <c r="U61" s="18">
        <f>IF($A61&lt;=U$178,MissFill!T64,"")</f>
        <v>0</v>
      </c>
      <c r="V61" s="18">
        <f>IF($A61&lt;=V$178,MissFill!U64,"")</f>
        <v>256</v>
      </c>
      <c r="W61" s="18">
        <f>IF($A61&lt;=W$178,MissFill!V64,"")</f>
        <v>336</v>
      </c>
      <c r="X61" s="18">
        <f>IF($A61&lt;=X$178,MissFill!W64,"")</f>
        <v>138</v>
      </c>
      <c r="Y61" s="18">
        <f>IF($A61&lt;=Y$178,MissFill!X64,"")</f>
        <v>4</v>
      </c>
      <c r="Z61" s="18">
        <f>IF($A61&lt;=Z$178,MissFill!Y64,"")</f>
        <v>434</v>
      </c>
      <c r="AA61" s="18">
        <f>IF($A61&lt;=AA$178,MissFill!Z64,"")</f>
        <v>97</v>
      </c>
      <c r="AB61" s="18">
        <f>IF($A61&lt;=AB$178,MissFill!AA64,"")</f>
        <v>2138</v>
      </c>
      <c r="AC61" s="18">
        <f>IF($A61&lt;=AC$178,MissFill!AB64,"")</f>
        <v>55</v>
      </c>
      <c r="AD61" s="18">
        <f>IF($A61&lt;=AD$178,MissFill!AC64,"")</f>
        <v>1510</v>
      </c>
      <c r="AE61" s="18">
        <f>IF($A61&lt;=AE$178,MissFill!AD64,"")</f>
        <v>669</v>
      </c>
      <c r="AF61" s="18">
        <f>IF($A61&lt;=AF$178,MissFill!AE64,"")</f>
        <v>546</v>
      </c>
      <c r="AG61" s="18">
        <f>IF($A61&lt;=AG$178,MissFill!AF64,"")</f>
        <v>1110</v>
      </c>
      <c r="AH61" s="18">
        <f>IF($A61&lt;=AH$178,MissFill!AG64,"")</f>
        <v>74</v>
      </c>
      <c r="AI61" s="18">
        <f>IF($A61&lt;=AI$178,MissFill!AH64,"")</f>
        <v>376</v>
      </c>
      <c r="AJ61" s="18">
        <f>IF($A61&lt;=AJ$178,MissFill!AI64,"")</f>
        <v>145</v>
      </c>
      <c r="AK61" s="18">
        <f>IF($A61&lt;=AK$178,MissFill!AJ64,"")</f>
        <v>243</v>
      </c>
      <c r="AL61" s="18">
        <f>IF($A61&lt;=AL$178,MissFill!AK64,"")</f>
        <v>230</v>
      </c>
      <c r="AM61" s="18">
        <f>IF($A61&lt;=AM$178,MissFill!AL64,"")</f>
        <v>954</v>
      </c>
      <c r="AN61" s="18">
        <f>IF($A61&lt;=AN$178,MissFill!AM64,"")</f>
        <v>501</v>
      </c>
      <c r="AO61" s="18">
        <f>IF($A61&lt;=AO$178,MissFill!AN64,"")</f>
        <v>1463</v>
      </c>
      <c r="AP61" s="18">
        <f>IF($A61&lt;=AP$178,MissFill!AO64,"")</f>
        <v>561</v>
      </c>
      <c r="AQ61" s="18">
        <f>IF($A61&lt;=AQ$178,MissFill!AP64,"")</f>
        <v>474</v>
      </c>
      <c r="AR61" s="18">
        <f>IF($A61&lt;=AR$178,MissFill!AQ64,"")</f>
        <v>859</v>
      </c>
      <c r="AS61" s="18">
        <f>IF($A61&lt;=AS$178,MissFill!AR64,"")</f>
        <v>580</v>
      </c>
      <c r="AT61" s="18">
        <f>IF($A61&lt;=AT$178,MissFill!AS64,"")</f>
        <v>1393</v>
      </c>
      <c r="AU61" s="18">
        <f>IF($A61&lt;=AU$178,MissFill!AT64,"")</f>
        <v>491</v>
      </c>
      <c r="AV61" s="18">
        <f>IF($A61&lt;=AV$178,MissFill!AU64,"")</f>
        <v>1615</v>
      </c>
      <c r="AW61" s="18">
        <f>IF($A61&lt;=AW$178,MissFill!AV64,"")</f>
        <v>899</v>
      </c>
      <c r="AX61" s="18">
        <f>IF($A61&lt;=AX$178,MissFill!AW64,"")</f>
        <v>762</v>
      </c>
    </row>
    <row r="62" spans="1:50" x14ac:dyDescent="0.25">
      <c r="A62" s="8">
        <v>44407</v>
      </c>
      <c r="B62" s="11">
        <v>211</v>
      </c>
      <c r="C62" s="18">
        <f>IF($A62&lt;=C$178,MissFill!B65,"")</f>
        <v>125</v>
      </c>
      <c r="D62" s="18">
        <f>IF($A62&lt;=D$178,MissFill!C65,"")</f>
        <v>503</v>
      </c>
      <c r="E62" s="18">
        <f>IF($A62&lt;=E$178,MissFill!D65,"")</f>
        <v>1</v>
      </c>
      <c r="F62" s="18">
        <f>IF($A62&lt;=F$178,MissFill!E65,"")</f>
        <v>2797</v>
      </c>
      <c r="G62" s="18">
        <f>IF($A62&lt;=G$178,MissFill!F65,"")</f>
        <v>854</v>
      </c>
      <c r="H62" s="18">
        <f>IF($A62&lt;=H$178,MissFill!G65,"")</f>
        <v>1702</v>
      </c>
      <c r="I62" s="18">
        <f>IF($A62&lt;=I$178,MissFill!H65,"")</f>
        <v>100</v>
      </c>
      <c r="J62" s="18">
        <f>IF($A62&lt;=J$178,MissFill!I65,"")</f>
        <v>10</v>
      </c>
      <c r="K62" s="18">
        <f>IF($A62&lt;=K$178,MissFill!J65,"")</f>
        <v>284</v>
      </c>
      <c r="L62" s="18">
        <f>IF($A62&lt;=L$178,MissFill!K65,"")</f>
        <v>300</v>
      </c>
      <c r="M62" s="18">
        <f>IF($A62&lt;=M$178,MissFill!L65,"")</f>
        <v>48</v>
      </c>
      <c r="N62" s="18">
        <f>IF($A62&lt;=N$178,MissFill!M65,"")</f>
        <v>0</v>
      </c>
      <c r="O62" s="18">
        <f>IF($A62&lt;=O$178,MissFill!N65,"")</f>
        <v>1532</v>
      </c>
      <c r="P62" s="18">
        <f>IF($A62&lt;=P$178,MissFill!O65,"")</f>
        <v>0</v>
      </c>
      <c r="Q62" s="18">
        <f>IF($A62&lt;=Q$178,MissFill!P65,"")</f>
        <v>321</v>
      </c>
      <c r="R62" s="18">
        <f>IF($A62&lt;=R$178,MissFill!Q65,"")</f>
        <v>0</v>
      </c>
      <c r="S62" s="18">
        <f>IF($A62&lt;=S$178,MissFill!R65,"")</f>
        <v>0</v>
      </c>
      <c r="T62" s="18">
        <f>IF($A62&lt;=T$178,MissFill!S65,"")</f>
        <v>881</v>
      </c>
      <c r="U62" s="18">
        <f>IF($A62&lt;=U$178,MissFill!T65,"")</f>
        <v>0</v>
      </c>
      <c r="V62" s="18">
        <f>IF($A62&lt;=V$178,MissFill!U65,"")</f>
        <v>0</v>
      </c>
      <c r="W62" s="18">
        <f>IF($A62&lt;=W$178,MissFill!V65,"")</f>
        <v>353</v>
      </c>
      <c r="X62" s="18">
        <f>IF($A62&lt;=X$178,MissFill!W65,"")</f>
        <v>257</v>
      </c>
      <c r="Y62" s="18">
        <f>IF($A62&lt;=Y$178,MissFill!X65,"")</f>
        <v>0</v>
      </c>
      <c r="Z62" s="18">
        <f>IF($A62&lt;=Z$178,MissFill!Y65,"")</f>
        <v>424</v>
      </c>
      <c r="AA62" s="18">
        <f>IF($A62&lt;=AA$178,MissFill!Z65,"")</f>
        <v>1704</v>
      </c>
      <c r="AB62" s="18">
        <f>IF($A62&lt;=AB$178,MissFill!AA65,"")</f>
        <v>1971</v>
      </c>
      <c r="AC62" s="18">
        <f>IF($A62&lt;=AC$178,MissFill!AB65,"")</f>
        <v>81</v>
      </c>
      <c r="AD62" s="18">
        <f>IF($A62&lt;=AD$178,MissFill!AC65,"")</f>
        <v>775</v>
      </c>
      <c r="AE62" s="18">
        <f>IF($A62&lt;=AE$178,MissFill!AD65,"")</f>
        <v>754</v>
      </c>
      <c r="AF62" s="18">
        <f>IF($A62&lt;=AF$178,MissFill!AE65,"")</f>
        <v>429</v>
      </c>
      <c r="AG62" s="18">
        <f>IF($A62&lt;=AG$178,MissFill!AF65,"")</f>
        <v>4</v>
      </c>
      <c r="AH62" s="18">
        <f>IF($A62&lt;=AH$178,MissFill!AG65,"")</f>
        <v>658</v>
      </c>
      <c r="AI62" s="18">
        <f>IF($A62&lt;=AI$178,MissFill!AH65,"")</f>
        <v>230</v>
      </c>
      <c r="AJ62" s="18">
        <f>IF($A62&lt;=AJ$178,MissFill!AI65,"")</f>
        <v>91</v>
      </c>
      <c r="AK62" s="18">
        <f>IF($A62&lt;=AK$178,MissFill!AJ65,"")</f>
        <v>20</v>
      </c>
      <c r="AL62" s="18">
        <f>IF($A62&lt;=AL$178,MissFill!AK65,"")</f>
        <v>41</v>
      </c>
      <c r="AM62" s="18">
        <f>IF($A62&lt;=AM$178,MissFill!AL65,"")</f>
        <v>506</v>
      </c>
      <c r="AN62" s="18">
        <f>IF($A62&lt;=AN$178,MissFill!AM65,"")</f>
        <v>976</v>
      </c>
      <c r="AO62" s="18">
        <f>IF($A62&lt;=AO$178,MissFill!AN65,"")</f>
        <v>1150</v>
      </c>
      <c r="AP62" s="18">
        <f>IF($A62&lt;=AP$178,MissFill!AO65,"")</f>
        <v>280</v>
      </c>
      <c r="AQ62" s="18">
        <f>IF($A62&lt;=AQ$178,MissFill!AP65,"")</f>
        <v>207</v>
      </c>
      <c r="AR62" s="18">
        <f>IF($A62&lt;=AR$178,MissFill!AQ65,"")</f>
        <v>1082</v>
      </c>
      <c r="AS62" s="18">
        <f>IF($A62&lt;=AS$178,MissFill!AR65,"")</f>
        <v>641</v>
      </c>
      <c r="AT62" s="18">
        <f>IF($A62&lt;=AT$178,MissFill!AS65,"")</f>
        <v>654</v>
      </c>
      <c r="AU62" s="18">
        <f>IF($A62&lt;=AU$178,MissFill!AT65,"")</f>
        <v>342</v>
      </c>
      <c r="AV62" s="18">
        <f>IF($A62&lt;=AV$178,MissFill!AU65,"")</f>
        <v>2306</v>
      </c>
      <c r="AW62" s="18">
        <f>IF($A62&lt;=AW$178,MissFill!AV65,"")</f>
        <v>1307</v>
      </c>
      <c r="AX62" s="18">
        <f>IF($A62&lt;=AX$178,MissFill!AW65,"")</f>
        <v>153</v>
      </c>
    </row>
    <row r="63" spans="1:50" x14ac:dyDescent="0.25">
      <c r="A63" s="8">
        <v>44408</v>
      </c>
      <c r="B63" s="11">
        <v>212</v>
      </c>
      <c r="C63" s="18">
        <f>IF($A63&lt;=C$178,MissFill!B66,"")</f>
        <v>0</v>
      </c>
      <c r="D63" s="18">
        <f>IF($A63&lt;=D$178,MissFill!C66,"")</f>
        <v>197</v>
      </c>
      <c r="E63" s="18">
        <f>IF($A63&lt;=E$178,MissFill!D66,"")</f>
        <v>3</v>
      </c>
      <c r="F63" s="18">
        <f>IF($A63&lt;=F$178,MissFill!E66,"")</f>
        <v>499</v>
      </c>
      <c r="G63" s="18">
        <f>IF($A63&lt;=G$178,MissFill!F66,"")</f>
        <v>16</v>
      </c>
      <c r="H63" s="18">
        <f>IF($A63&lt;=H$178,MissFill!G66,"")</f>
        <v>3</v>
      </c>
      <c r="I63" s="18">
        <f>IF($A63&lt;=I$178,MissFill!H66,"")</f>
        <v>0</v>
      </c>
      <c r="J63" s="18">
        <f>IF($A63&lt;=J$178,MissFill!I66,"")</f>
        <v>1050</v>
      </c>
      <c r="K63" s="18">
        <f>IF($A63&lt;=K$178,MissFill!J66,"")</f>
        <v>143</v>
      </c>
      <c r="L63" s="18">
        <f>IF($A63&lt;=L$178,MissFill!K66,"")</f>
        <v>300</v>
      </c>
      <c r="M63" s="18">
        <f>IF($A63&lt;=M$178,MissFill!L66,"")</f>
        <v>0</v>
      </c>
      <c r="N63" s="18">
        <f>IF($A63&lt;=N$178,MissFill!M66,"")</f>
        <v>0</v>
      </c>
      <c r="O63" s="18">
        <f>IF($A63&lt;=O$178,MissFill!N66,"")</f>
        <v>664</v>
      </c>
      <c r="P63" s="18">
        <f>IF($A63&lt;=P$178,MissFill!O66,"")</f>
        <v>174</v>
      </c>
      <c r="Q63" s="18">
        <f>IF($A63&lt;=Q$178,MissFill!P66,"")</f>
        <v>17</v>
      </c>
      <c r="R63" s="18">
        <f>IF($A63&lt;=R$178,MissFill!Q66,"")</f>
        <v>0</v>
      </c>
      <c r="S63" s="18">
        <f>IF($A63&lt;=S$178,MissFill!R66,"")</f>
        <v>0</v>
      </c>
      <c r="T63" s="18">
        <f>IF($A63&lt;=T$178,MissFill!S66,"")</f>
        <v>384</v>
      </c>
      <c r="U63" s="18">
        <f>IF($A63&lt;=U$178,MissFill!T66,"")</f>
        <v>138</v>
      </c>
      <c r="V63" s="18">
        <f>IF($A63&lt;=V$178,MissFill!U66,"")</f>
        <v>0</v>
      </c>
      <c r="W63" s="18">
        <f>IF($A63&lt;=W$178,MissFill!V66,"")</f>
        <v>446</v>
      </c>
      <c r="X63" s="18">
        <f>IF($A63&lt;=X$178,MissFill!W66,"")</f>
        <v>140</v>
      </c>
      <c r="Y63" s="18">
        <f>IF($A63&lt;=Y$178,MissFill!X66,"")</f>
        <v>44</v>
      </c>
      <c r="Z63" s="18">
        <f>IF($A63&lt;=Z$178,MissFill!Y66,"")</f>
        <v>261</v>
      </c>
      <c r="AA63" s="18">
        <f>IF($A63&lt;=AA$178,MissFill!Z66,"")</f>
        <v>97</v>
      </c>
      <c r="AB63" s="18">
        <f>IF($A63&lt;=AB$178,MissFill!AA66,"")</f>
        <v>3007</v>
      </c>
      <c r="AC63" s="18">
        <f>IF($A63&lt;=AC$178,MissFill!AB66,"")</f>
        <v>18</v>
      </c>
      <c r="AD63" s="18">
        <f>IF($A63&lt;=AD$178,MissFill!AC66,"")</f>
        <v>1283</v>
      </c>
      <c r="AE63" s="18">
        <f>IF($A63&lt;=AE$178,MissFill!AD66,"")</f>
        <v>985</v>
      </c>
      <c r="AF63" s="18">
        <f>IF($A63&lt;=AF$178,MissFill!AE66,"")</f>
        <v>506</v>
      </c>
      <c r="AG63" s="18">
        <f>IF($A63&lt;=AG$178,MissFill!AF66,"")</f>
        <v>0</v>
      </c>
      <c r="AH63" s="18">
        <f>IF($A63&lt;=AH$178,MissFill!AG66,"")</f>
        <v>508</v>
      </c>
      <c r="AI63" s="18">
        <f>IF($A63&lt;=AI$178,MissFill!AH66,"")</f>
        <v>40</v>
      </c>
      <c r="AJ63" s="18">
        <f>IF($A63&lt;=AJ$178,MissFill!AI66,"")</f>
        <v>47</v>
      </c>
      <c r="AK63" s="18">
        <f>IF($A63&lt;=AK$178,MissFill!AJ66,"")</f>
        <v>424</v>
      </c>
      <c r="AL63" s="18">
        <f>IF($A63&lt;=AL$178,MissFill!AK66,"")</f>
        <v>6</v>
      </c>
      <c r="AM63" s="18">
        <f>IF($A63&lt;=AM$178,MissFill!AL66,"")</f>
        <v>426</v>
      </c>
      <c r="AN63" s="18">
        <f>IF($A63&lt;=AN$178,MissFill!AM66,"")</f>
        <v>1537</v>
      </c>
      <c r="AO63" s="18">
        <f>IF($A63&lt;=AO$178,MissFill!AN66,"")</f>
        <v>839</v>
      </c>
      <c r="AP63" s="18">
        <f>IF($A63&lt;=AP$178,MissFill!AO66,"")</f>
        <v>1042</v>
      </c>
      <c r="AQ63" s="18">
        <f>IF($A63&lt;=AQ$178,MissFill!AP66,"")</f>
        <v>834</v>
      </c>
      <c r="AR63" s="18">
        <f>IF($A63&lt;=AR$178,MissFill!AQ66,"")</f>
        <v>1190</v>
      </c>
      <c r="AS63" s="18">
        <f>IF($A63&lt;=AS$178,MissFill!AR66,"")</f>
        <v>16</v>
      </c>
      <c r="AT63" s="18">
        <f>IF($A63&lt;=AT$178,MissFill!AS66,"")</f>
        <v>1282</v>
      </c>
      <c r="AU63" s="18">
        <f>IF($A63&lt;=AU$178,MissFill!AT66,"")</f>
        <v>682</v>
      </c>
      <c r="AV63" s="18">
        <f>IF($A63&lt;=AV$178,MissFill!AU66,"")</f>
        <v>3923</v>
      </c>
      <c r="AW63" s="18">
        <f>IF($A63&lt;=AW$178,MissFill!AV66,"")</f>
        <v>755</v>
      </c>
      <c r="AX63" s="18">
        <f>IF($A63&lt;=AX$178,MissFill!AW66,"")</f>
        <v>67</v>
      </c>
    </row>
    <row r="64" spans="1:50" x14ac:dyDescent="0.25">
      <c r="A64" s="8">
        <v>44409</v>
      </c>
      <c r="B64" s="11">
        <v>213</v>
      </c>
      <c r="C64" s="18">
        <f>IF($A64&lt;=C$178,MissFill!B67,"")</f>
        <v>186</v>
      </c>
      <c r="D64" s="18">
        <f>IF($A64&lt;=D$178,MissFill!C67,"")</f>
        <v>275</v>
      </c>
      <c r="E64" s="18">
        <f>IF($A64&lt;=E$178,MissFill!D67,"")</f>
        <v>4</v>
      </c>
      <c r="F64" s="18">
        <f>IF($A64&lt;=F$178,MissFill!E67,"")</f>
        <v>192</v>
      </c>
      <c r="G64" s="18">
        <f>IF($A64&lt;=G$178,MissFill!F67,"")</f>
        <v>31</v>
      </c>
      <c r="H64" s="18">
        <f>IF($A64&lt;=H$178,MissFill!G67,"")</f>
        <v>0</v>
      </c>
      <c r="I64" s="18">
        <f>IF($A64&lt;=I$178,MissFill!H67,"")</f>
        <v>377</v>
      </c>
      <c r="J64" s="18">
        <f>IF($A64&lt;=J$178,MissFill!I67,"")</f>
        <v>754</v>
      </c>
      <c r="K64" s="18">
        <f>IF($A64&lt;=K$178,MissFill!J67,"")</f>
        <v>31</v>
      </c>
      <c r="L64" s="18">
        <f>IF($A64&lt;=L$178,MissFill!K67,"")</f>
        <v>300</v>
      </c>
      <c r="M64" s="18">
        <f>IF($A64&lt;=M$178,MissFill!L67,"")</f>
        <v>0</v>
      </c>
      <c r="N64" s="18">
        <f>IF($A64&lt;=N$178,MissFill!M67,"")</f>
        <v>2</v>
      </c>
      <c r="O64" s="18">
        <f>IF($A64&lt;=O$178,MissFill!N67,"")</f>
        <v>1356</v>
      </c>
      <c r="P64" s="18">
        <f>IF($A64&lt;=P$178,MissFill!O67,"")</f>
        <v>121</v>
      </c>
      <c r="Q64" s="18">
        <f>IF($A64&lt;=Q$178,MissFill!P67,"")</f>
        <v>12</v>
      </c>
      <c r="R64" s="18">
        <f>IF($A64&lt;=R$178,MissFill!Q67,"")</f>
        <v>8</v>
      </c>
      <c r="S64" s="18">
        <f>IF($A64&lt;=S$178,MissFill!R67,"")</f>
        <v>0</v>
      </c>
      <c r="T64" s="18">
        <f>IF($A64&lt;=T$178,MissFill!S67,"")</f>
        <v>623</v>
      </c>
      <c r="U64" s="18">
        <f>IF($A64&lt;=U$178,MissFill!T67,"")</f>
        <v>784</v>
      </c>
      <c r="V64" s="18">
        <f>IF($A64&lt;=V$178,MissFill!U67,"")</f>
        <v>25</v>
      </c>
      <c r="W64" s="18">
        <f>IF($A64&lt;=W$178,MissFill!V67,"")</f>
        <v>58</v>
      </c>
      <c r="X64" s="18">
        <f>IF($A64&lt;=X$178,MissFill!W67,"")</f>
        <v>40</v>
      </c>
      <c r="Y64" s="18">
        <f>IF($A64&lt;=Y$178,MissFill!X67,"")</f>
        <v>772</v>
      </c>
      <c r="Z64" s="18">
        <f>IF($A64&lt;=Z$178,MissFill!Y67,"")</f>
        <v>27</v>
      </c>
      <c r="AA64" s="18">
        <f>IF($A64&lt;=AA$178,MissFill!Z67,"")</f>
        <v>303</v>
      </c>
      <c r="AB64" s="18">
        <f>IF($A64&lt;=AB$178,MissFill!AA67,"")</f>
        <v>492</v>
      </c>
      <c r="AC64" s="18">
        <f>IF($A64&lt;=AC$178,MissFill!AB67,"")</f>
        <v>30</v>
      </c>
      <c r="AD64" s="18">
        <f>IF($A64&lt;=AD$178,MissFill!AC67,"")</f>
        <v>207</v>
      </c>
      <c r="AE64" s="18">
        <f>IF($A64&lt;=AE$178,MissFill!AD67,"")</f>
        <v>522</v>
      </c>
      <c r="AF64" s="18">
        <f>IF($A64&lt;=AF$178,MissFill!AE67,"")</f>
        <v>54</v>
      </c>
      <c r="AG64" s="18">
        <f>IF($A64&lt;=AG$178,MissFill!AF67,"")</f>
        <v>56</v>
      </c>
      <c r="AH64" s="18">
        <f>IF($A64&lt;=AH$178,MissFill!AG67,"")</f>
        <v>489</v>
      </c>
      <c r="AI64" s="18">
        <f>IF($A64&lt;=AI$178,MissFill!AH67,"")</f>
        <v>0</v>
      </c>
      <c r="AJ64" s="18">
        <f>IF($A64&lt;=AJ$178,MissFill!AI67,"")</f>
        <v>74</v>
      </c>
      <c r="AK64" s="18">
        <f>IF($A64&lt;=AK$178,MissFill!AJ67,"")</f>
        <v>210</v>
      </c>
      <c r="AL64" s="18">
        <f>IF($A64&lt;=AL$178,MissFill!AK67,"")</f>
        <v>639</v>
      </c>
      <c r="AM64" s="18">
        <f>IF($A64&lt;=AM$178,MissFill!AL67,"")</f>
        <v>43</v>
      </c>
      <c r="AN64" s="18">
        <f>IF($A64&lt;=AN$178,MissFill!AM67,"")</f>
        <v>831</v>
      </c>
      <c r="AO64" s="18">
        <f>IF($A64&lt;=AO$178,MissFill!AN67,"")</f>
        <v>1414</v>
      </c>
      <c r="AP64" s="18">
        <f>IF($A64&lt;=AP$178,MissFill!AO67,"")</f>
        <v>11</v>
      </c>
      <c r="AQ64" s="18">
        <f>IF($A64&lt;=AQ$178,MissFill!AP67,"")</f>
        <v>203</v>
      </c>
      <c r="AR64" s="18">
        <f>IF($A64&lt;=AR$178,MissFill!AQ67,"")</f>
        <v>1653</v>
      </c>
      <c r="AS64" s="18">
        <f>IF($A64&lt;=AS$178,MissFill!AR67,"")</f>
        <v>-1</v>
      </c>
      <c r="AT64" s="18">
        <f>IF($A64&lt;=AT$178,MissFill!AS67,"")</f>
        <v>104</v>
      </c>
      <c r="AU64" s="18">
        <f>IF($A64&lt;=AU$178,MissFill!AT67,"")</f>
        <v>936</v>
      </c>
      <c r="AV64" s="18">
        <f>IF($A64&lt;=AV$178,MissFill!AU67,"")</f>
        <v>2555</v>
      </c>
      <c r="AW64" s="18">
        <f>IF($A64&lt;=AW$178,MissFill!AV67,"")</f>
        <v>379</v>
      </c>
      <c r="AX64" s="18">
        <f>IF($A64&lt;=AX$178,MissFill!AW67,"")</f>
        <v>189</v>
      </c>
    </row>
    <row r="65" spans="1:50" x14ac:dyDescent="0.25">
      <c r="A65" s="8">
        <v>44410</v>
      </c>
      <c r="B65" s="11">
        <v>214</v>
      </c>
      <c r="C65" s="18">
        <f>IF($A65&lt;=C$178,MissFill!B68,"")</f>
        <v>432</v>
      </c>
      <c r="D65" s="18">
        <f>IF($A65&lt;=D$178,MissFill!C68,"")</f>
        <v>980</v>
      </c>
      <c r="E65" s="18">
        <f>IF($A65&lt;=E$178,MissFill!D68,"")</f>
        <v>661</v>
      </c>
      <c r="F65" s="18">
        <f>IF($A65&lt;=F$178,MissFill!E68,"")</f>
        <v>86</v>
      </c>
      <c r="G65" s="18">
        <f>IF($A65&lt;=G$178,MissFill!F68,"")</f>
        <v>573</v>
      </c>
      <c r="H65" s="18">
        <f>IF($A65&lt;=H$178,MissFill!G68,"")</f>
        <v>0</v>
      </c>
      <c r="I65" s="18">
        <f>IF($A65&lt;=I$178,MissFill!H68,"")</f>
        <v>65</v>
      </c>
      <c r="J65" s="18">
        <f>IF($A65&lt;=J$178,MissFill!I68,"")</f>
        <v>0</v>
      </c>
      <c r="K65" s="18">
        <f>IF($A65&lt;=K$178,MissFill!J68,"")</f>
        <v>350</v>
      </c>
      <c r="L65" s="18">
        <f>IF($A65&lt;=L$178,MissFill!K68,"")</f>
        <v>300</v>
      </c>
      <c r="M65" s="18">
        <f>IF($A65&lt;=M$178,MissFill!L68,"")</f>
        <v>6</v>
      </c>
      <c r="N65" s="18">
        <f>IF($A65&lt;=N$178,MissFill!M68,"")</f>
        <v>341</v>
      </c>
      <c r="O65" s="18">
        <f>IF($A65&lt;=O$178,MissFill!N68,"")</f>
        <v>1081</v>
      </c>
      <c r="P65" s="18">
        <f>IF($A65&lt;=P$178,MissFill!O68,"")</f>
        <v>126</v>
      </c>
      <c r="Q65" s="18">
        <f>IF($A65&lt;=Q$178,MissFill!P68,"")</f>
        <v>136</v>
      </c>
      <c r="R65" s="18">
        <f>IF($A65&lt;=R$178,MissFill!Q68,"")</f>
        <v>10</v>
      </c>
      <c r="S65" s="18">
        <f>IF($A65&lt;=S$178,MissFill!R68,"")</f>
        <v>0</v>
      </c>
      <c r="T65" s="18">
        <f>IF($A65&lt;=T$178,MissFill!S68,"")</f>
        <v>1060</v>
      </c>
      <c r="U65" s="18">
        <f>IF($A65&lt;=U$178,MissFill!T68,"")</f>
        <v>193</v>
      </c>
      <c r="V65" s="18">
        <f>IF($A65&lt;=V$178,MissFill!U68,"")</f>
        <v>571</v>
      </c>
      <c r="W65" s="18">
        <f>IF($A65&lt;=W$178,MissFill!V68,"")</f>
        <v>918</v>
      </c>
      <c r="X65" s="18">
        <f>IF($A65&lt;=X$178,MissFill!W68,"")</f>
        <v>153</v>
      </c>
      <c r="Y65" s="18">
        <f>IF($A65&lt;=Y$178,MissFill!X68,"")</f>
        <v>328</v>
      </c>
      <c r="Z65" s="18">
        <f>IF($A65&lt;=Z$178,MissFill!Y68,"")</f>
        <v>730</v>
      </c>
      <c r="AA65" s="18">
        <f>IF($A65&lt;=AA$178,MissFill!Z68,"")</f>
        <v>284</v>
      </c>
      <c r="AB65" s="18">
        <f>IF($A65&lt;=AB$178,MissFill!AA68,"")</f>
        <v>2127</v>
      </c>
      <c r="AC65" s="18">
        <f>IF($A65&lt;=AC$178,MissFill!AB68,"")</f>
        <v>37</v>
      </c>
      <c r="AD65" s="18">
        <f>IF($A65&lt;=AD$178,MissFill!AC68,"")</f>
        <v>892</v>
      </c>
      <c r="AE65" s="18">
        <f>IF($A65&lt;=AE$178,MissFill!AD68,"")</f>
        <v>749</v>
      </c>
      <c r="AF65" s="18">
        <f>IF($A65&lt;=AF$178,MissFill!AE68,"")</f>
        <v>480</v>
      </c>
      <c r="AG65" s="18">
        <f>IF($A65&lt;=AG$178,MissFill!AF68,"")</f>
        <v>418</v>
      </c>
      <c r="AH65" s="18">
        <f>IF($A65&lt;=AH$178,MissFill!AG68,"")</f>
        <v>173</v>
      </c>
      <c r="AI65" s="18">
        <f>IF($A65&lt;=AI$178,MissFill!AH68,"")</f>
        <v>62</v>
      </c>
      <c r="AJ65" s="18">
        <f>IF($A65&lt;=AJ$178,MissFill!AI68,"")</f>
        <v>1</v>
      </c>
      <c r="AK65" s="18">
        <f>IF($A65&lt;=AK$178,MissFill!AJ68,"")</f>
        <v>562</v>
      </c>
      <c r="AL65" s="18">
        <f>IF($A65&lt;=AL$178,MissFill!AK68,"")</f>
        <v>516</v>
      </c>
      <c r="AM65" s="18">
        <f>IF($A65&lt;=AM$178,MissFill!AL68,"")</f>
        <v>201</v>
      </c>
      <c r="AN65" s="18">
        <f>IF($A65&lt;=AN$178,MissFill!AM68,"")</f>
        <v>789</v>
      </c>
      <c r="AO65" s="18">
        <f>IF($A65&lt;=AO$178,MissFill!AN68,"")</f>
        <v>719</v>
      </c>
      <c r="AP65" s="18">
        <f>IF($A65&lt;=AP$178,MissFill!AO68,"")</f>
        <v>47</v>
      </c>
      <c r="AQ65" s="18">
        <f>IF($A65&lt;=AQ$178,MissFill!AP68,"")</f>
        <v>224</v>
      </c>
      <c r="AR65" s="18">
        <f>IF($A65&lt;=AR$178,MissFill!AQ68,"")</f>
        <v>1485</v>
      </c>
      <c r="AS65" s="18">
        <f>IF($A65&lt;=AS$178,MissFill!AR68,"")</f>
        <v>680</v>
      </c>
      <c r="AT65" s="18">
        <f>IF($A65&lt;=AT$178,MissFill!AS68,"")</f>
        <v>695</v>
      </c>
      <c r="AU65" s="18">
        <f>IF($A65&lt;=AU$178,MissFill!AT68,"")</f>
        <v>670</v>
      </c>
      <c r="AV65" s="18">
        <f>IF($A65&lt;=AV$178,MissFill!AU68,"")</f>
        <v>1924</v>
      </c>
      <c r="AW65" s="18">
        <f>IF($A65&lt;=AW$178,MissFill!AV68,"")</f>
        <v>89</v>
      </c>
      <c r="AX65" s="18">
        <f>IF($A65&lt;=AX$178,MissFill!AW68,"")</f>
        <v>16</v>
      </c>
    </row>
    <row r="66" spans="1:50" x14ac:dyDescent="0.25">
      <c r="A66" s="8">
        <v>44411</v>
      </c>
      <c r="B66" s="11">
        <v>215</v>
      </c>
      <c r="C66" s="18">
        <f>IF($A66&lt;=C$178,MissFill!B69,"")</f>
        <v>53</v>
      </c>
      <c r="D66" s="18">
        <f>IF($A66&lt;=D$178,MissFill!C69,"")</f>
        <v>27</v>
      </c>
      <c r="E66" s="18">
        <f>IF($A66&lt;=E$178,MissFill!D69,"")</f>
        <v>8</v>
      </c>
      <c r="F66" s="18">
        <f>IF($A66&lt;=F$178,MissFill!E69,"")</f>
        <v>712</v>
      </c>
      <c r="G66" s="18">
        <f>IF($A66&lt;=G$178,MissFill!F69,"")</f>
        <v>45</v>
      </c>
      <c r="H66" s="18">
        <f>IF($A66&lt;=H$178,MissFill!G69,"")</f>
        <v>0</v>
      </c>
      <c r="I66" s="18">
        <f>IF($A66&lt;=I$178,MissFill!H69,"")</f>
        <v>0</v>
      </c>
      <c r="J66" s="18">
        <f>IF($A66&lt;=J$178,MissFill!I69,"")</f>
        <v>0</v>
      </c>
      <c r="K66" s="18">
        <f>IF($A66&lt;=K$178,MissFill!J69,"")</f>
        <v>0</v>
      </c>
      <c r="L66" s="18">
        <f>IF($A66&lt;=L$178,MissFill!K69,"")</f>
        <v>300</v>
      </c>
      <c r="M66" s="18">
        <f>IF($A66&lt;=M$178,MissFill!L69,"")</f>
        <v>47</v>
      </c>
      <c r="N66" s="18">
        <f>IF($A66&lt;=N$178,MissFill!M69,"")</f>
        <v>477</v>
      </c>
      <c r="O66" s="18">
        <f>IF($A66&lt;=O$178,MissFill!N69,"")</f>
        <v>298</v>
      </c>
      <c r="P66" s="18">
        <f>IF($A66&lt;=P$178,MissFill!O69,"")</f>
        <v>156</v>
      </c>
      <c r="Q66" s="18">
        <f>IF($A66&lt;=Q$178,MissFill!P69,"")</f>
        <v>0</v>
      </c>
      <c r="R66" s="18">
        <f>IF($A66&lt;=R$178,MissFill!Q69,"")</f>
        <v>1</v>
      </c>
      <c r="S66" s="18">
        <f>IF($A66&lt;=S$178,MissFill!R69,"")</f>
        <v>0</v>
      </c>
      <c r="T66" s="18">
        <f>IF($A66&lt;=T$178,MissFill!S69,"")</f>
        <v>58</v>
      </c>
      <c r="U66" s="18">
        <f>IF($A66&lt;=U$178,MissFill!T69,"")</f>
        <v>225</v>
      </c>
      <c r="V66" s="18">
        <f>IF($A66&lt;=V$178,MissFill!U69,"")</f>
        <v>119</v>
      </c>
      <c r="W66" s="18">
        <f>IF($A66&lt;=W$178,MissFill!V69,"")</f>
        <v>0</v>
      </c>
      <c r="X66" s="18">
        <f>IF($A66&lt;=X$178,MissFill!W69,"")</f>
        <v>721</v>
      </c>
      <c r="Y66" s="18">
        <f>IF($A66&lt;=Y$178,MissFill!X69,"")</f>
        <v>0</v>
      </c>
      <c r="Z66" s="18">
        <f>IF($A66&lt;=Z$178,MissFill!Y69,"")</f>
        <v>566</v>
      </c>
      <c r="AA66" s="18">
        <f>IF($A66&lt;=AA$178,MissFill!Z69,"")</f>
        <v>199</v>
      </c>
      <c r="AB66" s="18">
        <f>IF($A66&lt;=AB$178,MissFill!AA69,"")</f>
        <v>66</v>
      </c>
      <c r="AC66" s="18">
        <f>IF($A66&lt;=AC$178,MissFill!AB69,"")</f>
        <v>39</v>
      </c>
      <c r="AD66" s="18">
        <f>IF($A66&lt;=AD$178,MissFill!AC69,"")</f>
        <v>942</v>
      </c>
      <c r="AE66" s="18">
        <f>IF($A66&lt;=AE$178,MissFill!AD69,"")</f>
        <v>403</v>
      </c>
      <c r="AF66" s="18">
        <f>IF($A66&lt;=AF$178,MissFill!AE69,"")</f>
        <v>26</v>
      </c>
      <c r="AG66" s="18">
        <f>IF($A66&lt;=AG$178,MissFill!AF69,"")</f>
        <v>378</v>
      </c>
      <c r="AH66" s="18">
        <f>IF($A66&lt;=AH$178,MissFill!AG69,"")</f>
        <v>464</v>
      </c>
      <c r="AI66" s="18">
        <f>IF($A66&lt;=AI$178,MissFill!AH69,"")</f>
        <v>995</v>
      </c>
      <c r="AJ66" s="18">
        <f>IF($A66&lt;=AJ$178,MissFill!AI69,"")</f>
        <v>31</v>
      </c>
      <c r="AK66" s="18">
        <f>IF($A66&lt;=AK$178,MissFill!AJ69,"")</f>
        <v>512</v>
      </c>
      <c r="AL66" s="18">
        <f>IF($A66&lt;=AL$178,MissFill!AK69,"")</f>
        <v>497</v>
      </c>
      <c r="AM66" s="18">
        <f>IF($A66&lt;=AM$178,MissFill!AL69,"")</f>
        <v>437</v>
      </c>
      <c r="AN66" s="18">
        <f>IF($A66&lt;=AN$178,MissFill!AM69,"")</f>
        <v>300</v>
      </c>
      <c r="AO66" s="18">
        <f>IF($A66&lt;=AO$178,MissFill!AN69,"")</f>
        <v>586</v>
      </c>
      <c r="AP66" s="18">
        <f>IF($A66&lt;=AP$178,MissFill!AO69,"")</f>
        <v>521</v>
      </c>
      <c r="AQ66" s="18">
        <f>IF($A66&lt;=AQ$178,MissFill!AP69,"")</f>
        <v>0</v>
      </c>
      <c r="AR66" s="18">
        <f>IF($A66&lt;=AR$178,MissFill!AQ69,"")</f>
        <v>1297</v>
      </c>
      <c r="AS66" s="18">
        <f>IF($A66&lt;=AS$178,MissFill!AR69,"")</f>
        <v>265</v>
      </c>
      <c r="AT66" s="18">
        <f>IF($A66&lt;=AT$178,MissFill!AS69,"")</f>
        <v>665</v>
      </c>
      <c r="AU66" s="18">
        <f>IF($A66&lt;=AU$178,MissFill!AT69,"")</f>
        <v>471</v>
      </c>
      <c r="AV66" s="18">
        <f>IF($A66&lt;=AV$178,MissFill!AU69,"")</f>
        <v>1332</v>
      </c>
      <c r="AW66" s="18">
        <f>IF($A66&lt;=AW$178,MissFill!AV69,"")</f>
        <v>277</v>
      </c>
      <c r="AX66" s="18">
        <f>IF($A66&lt;=AX$178,MissFill!AW69,"")</f>
        <v>433</v>
      </c>
    </row>
    <row r="67" spans="1:50" x14ac:dyDescent="0.25">
      <c r="A67" s="8">
        <v>44412</v>
      </c>
      <c r="B67" s="11">
        <v>216</v>
      </c>
      <c r="C67" s="18">
        <f>IF($A67&lt;=C$178,MissFill!B70,"")</f>
        <v>305</v>
      </c>
      <c r="D67" s="18">
        <f>IF($A67&lt;=D$178,MissFill!C70,"")</f>
        <v>102</v>
      </c>
      <c r="E67" s="18">
        <f>IF($A67&lt;=E$178,MissFill!D70,"")</f>
        <v>0</v>
      </c>
      <c r="F67" s="18">
        <f>IF($A67&lt;=F$178,MissFill!E70,"")</f>
        <v>251</v>
      </c>
      <c r="G67" s="18">
        <f>IF($A67&lt;=G$178,MissFill!F70,"")</f>
        <v>36</v>
      </c>
      <c r="H67" s="18">
        <f>IF($A67&lt;=H$178,MissFill!G70,"")</f>
        <v>0</v>
      </c>
      <c r="I67" s="18">
        <f>IF($A67&lt;=I$178,MissFill!H70,"")</f>
        <v>255</v>
      </c>
      <c r="J67" s="18">
        <f>IF($A67&lt;=J$178,MissFill!I70,"")</f>
        <v>0</v>
      </c>
      <c r="K67" s="18">
        <f>IF($A67&lt;=K$178,MissFill!J70,"")</f>
        <v>0</v>
      </c>
      <c r="L67" s="18">
        <f>IF($A67&lt;=L$178,MissFill!K70,"")</f>
        <v>300</v>
      </c>
      <c r="M67" s="18">
        <f>IF($A67&lt;=M$178,MissFill!L70,"")</f>
        <v>165</v>
      </c>
      <c r="N67" s="18">
        <f>IF($A67&lt;=N$178,MissFill!M70,"")</f>
        <v>729</v>
      </c>
      <c r="O67" s="18">
        <f>IF($A67&lt;=O$178,MissFill!N70,"")</f>
        <v>2640</v>
      </c>
      <c r="P67" s="18">
        <f>IF($A67&lt;=P$178,MissFill!O70,"")</f>
        <v>352</v>
      </c>
      <c r="Q67" s="18">
        <f>IF($A67&lt;=Q$178,MissFill!P70,"")</f>
        <v>23</v>
      </c>
      <c r="R67" s="18">
        <f>IF($A67&lt;=R$178,MissFill!Q70,"")</f>
        <v>0</v>
      </c>
      <c r="S67" s="18">
        <f>IF($A67&lt;=S$178,MissFill!R70,"")</f>
        <v>0</v>
      </c>
      <c r="T67" s="18">
        <f>IF($A67&lt;=T$178,MissFill!S70,"")</f>
        <v>58</v>
      </c>
      <c r="U67" s="18">
        <f>IF($A67&lt;=U$178,MissFill!T70,"")</f>
        <v>895</v>
      </c>
      <c r="V67" s="18">
        <f>IF($A67&lt;=V$178,MissFill!U70,"")</f>
        <v>478</v>
      </c>
      <c r="W67" s="18">
        <f>IF($A67&lt;=W$178,MissFill!V70,"")</f>
        <v>0</v>
      </c>
      <c r="X67" s="18">
        <f>IF($A67&lt;=X$178,MissFill!W70,"")</f>
        <v>774</v>
      </c>
      <c r="Y67" s="18">
        <f>IF($A67&lt;=Y$178,MissFill!X70,"")</f>
        <v>1600</v>
      </c>
      <c r="Z67" s="18">
        <f>IF($A67&lt;=Z$178,MissFill!Y70,"")</f>
        <v>211</v>
      </c>
      <c r="AA67" s="18">
        <f>IF($A67&lt;=AA$178,MissFill!Z70,"")</f>
        <v>1800</v>
      </c>
      <c r="AB67" s="18">
        <f>IF($A67&lt;=AB$178,MissFill!AA70,"")</f>
        <v>261</v>
      </c>
      <c r="AC67" s="18">
        <f>IF($A67&lt;=AC$178,MissFill!AB70,"")</f>
        <v>70</v>
      </c>
      <c r="AD67" s="18">
        <f>IF($A67&lt;=AD$178,MissFill!AC70,"")</f>
        <v>872</v>
      </c>
      <c r="AE67" s="18">
        <f>IF($A67&lt;=AE$178,MissFill!AD70,"")</f>
        <v>86</v>
      </c>
      <c r="AF67" s="18">
        <f>IF($A67&lt;=AF$178,MissFill!AE70,"")</f>
        <v>93</v>
      </c>
      <c r="AG67" s="18">
        <f>IF($A67&lt;=AG$178,MissFill!AF70,"")</f>
        <v>142</v>
      </c>
      <c r="AH67" s="18">
        <f>IF($A67&lt;=AH$178,MissFill!AG70,"")</f>
        <v>195</v>
      </c>
      <c r="AI67" s="18">
        <f>IF($A67&lt;=AI$178,MissFill!AH70,"")</f>
        <v>1097</v>
      </c>
      <c r="AJ67" s="18">
        <f>IF($A67&lt;=AJ$178,MissFill!AI70,"")</f>
        <v>65</v>
      </c>
      <c r="AK67" s="18">
        <f>IF($A67&lt;=AK$178,MissFill!AJ70,"")</f>
        <v>193</v>
      </c>
      <c r="AL67" s="18">
        <f>IF($A67&lt;=AL$178,MissFill!AK70,"")</f>
        <v>797</v>
      </c>
      <c r="AM67" s="18">
        <f>IF($A67&lt;=AM$178,MissFill!AL70,"")</f>
        <v>547</v>
      </c>
      <c r="AN67" s="18">
        <f>IF($A67&lt;=AN$178,MissFill!AM70,"")</f>
        <v>964</v>
      </c>
      <c r="AO67" s="18">
        <f>IF($A67&lt;=AO$178,MissFill!AN70,"")</f>
        <v>449</v>
      </c>
      <c r="AP67" s="18">
        <f>IF($A67&lt;=AP$178,MissFill!AO70,"")</f>
        <v>537</v>
      </c>
      <c r="AQ67" s="18">
        <f>IF($A67&lt;=AQ$178,MissFill!AP70,"")</f>
        <v>223</v>
      </c>
      <c r="AR67" s="18">
        <f>IF($A67&lt;=AR$178,MissFill!AQ70,"")</f>
        <v>1048</v>
      </c>
      <c r="AS67" s="18">
        <f>IF($A67&lt;=AS$178,MissFill!AR70,"")</f>
        <v>548</v>
      </c>
      <c r="AT67" s="18">
        <f>IF($A67&lt;=AT$178,MissFill!AS70,"")</f>
        <v>2266</v>
      </c>
      <c r="AU67" s="18">
        <f>IF($A67&lt;=AU$178,MissFill!AT70,"")</f>
        <v>360</v>
      </c>
      <c r="AV67" s="18">
        <f>IF($A67&lt;=AV$178,MissFill!AU70,"")</f>
        <v>1767</v>
      </c>
      <c r="AW67" s="18">
        <f>IF($A67&lt;=AW$178,MissFill!AV70,"")</f>
        <v>711</v>
      </c>
      <c r="AX67" s="18">
        <f>IF($A67&lt;=AX$178,MissFill!AW70,"")</f>
        <v>433</v>
      </c>
    </row>
    <row r="68" spans="1:50" x14ac:dyDescent="0.25">
      <c r="A68" s="8">
        <v>44413</v>
      </c>
      <c r="B68" s="11">
        <v>217</v>
      </c>
      <c r="C68" s="18">
        <f>IF($A68&lt;=C$178,MissFill!B71,"")</f>
        <v>297</v>
      </c>
      <c r="D68" s="18">
        <f>IF($A68&lt;=D$178,MissFill!C71,"")</f>
        <v>0</v>
      </c>
      <c r="E68" s="18">
        <f>IF($A68&lt;=E$178,MissFill!D71,"")</f>
        <v>64</v>
      </c>
      <c r="F68" s="18">
        <f>IF($A68&lt;=F$178,MissFill!E71,"")</f>
        <v>883</v>
      </c>
      <c r="G68" s="18">
        <f>IF($A68&lt;=G$178,MissFill!F71,"")</f>
        <v>507</v>
      </c>
      <c r="H68" s="18">
        <f>IF($A68&lt;=H$178,MissFill!G71,"")</f>
        <v>10</v>
      </c>
      <c r="I68" s="18">
        <f>IF($A68&lt;=I$178,MissFill!H71,"")</f>
        <v>45</v>
      </c>
      <c r="J68" s="18">
        <f>IF($A68&lt;=J$178,MissFill!I71,"")</f>
        <v>0</v>
      </c>
      <c r="K68" s="18">
        <f>IF($A68&lt;=K$178,MissFill!J71,"")</f>
        <v>32</v>
      </c>
      <c r="L68" s="18">
        <f>IF($A68&lt;=L$178,MissFill!K71,"")</f>
        <v>300</v>
      </c>
      <c r="M68" s="18">
        <f>IF($A68&lt;=M$178,MissFill!L71,"")</f>
        <v>0</v>
      </c>
      <c r="N68" s="18">
        <f>IF($A68&lt;=N$178,MissFill!M71,"")</f>
        <v>467</v>
      </c>
      <c r="O68" s="18">
        <f>IF($A68&lt;=O$178,MissFill!N71,"")</f>
        <v>612</v>
      </c>
      <c r="P68" s="18">
        <f>IF($A68&lt;=P$178,MissFill!O71,"")</f>
        <v>0</v>
      </c>
      <c r="Q68" s="18">
        <f>IF($A68&lt;=Q$178,MissFill!P71,"")</f>
        <v>35</v>
      </c>
      <c r="R68" s="18">
        <f>IF($A68&lt;=R$178,MissFill!Q71,"")</f>
        <v>0</v>
      </c>
      <c r="S68" s="18">
        <f>IF($A68&lt;=S$178,MissFill!R71,"")</f>
        <v>8</v>
      </c>
      <c r="T68" s="18">
        <f>IF($A68&lt;=T$178,MissFill!S71,"")</f>
        <v>90</v>
      </c>
      <c r="U68" s="18">
        <f>IF($A68&lt;=U$178,MissFill!T71,"")</f>
        <v>926</v>
      </c>
      <c r="V68" s="18">
        <f>IF($A68&lt;=V$178,MissFill!U71,"")</f>
        <v>143</v>
      </c>
      <c r="W68" s="18">
        <f>IF($A68&lt;=W$178,MissFill!V71,"")</f>
        <v>13</v>
      </c>
      <c r="X68" s="18">
        <f>IF($A68&lt;=X$178,MissFill!W71,"")</f>
        <v>54</v>
      </c>
      <c r="Y68" s="18">
        <f>IF($A68&lt;=Y$178,MissFill!X71,"")</f>
        <v>469</v>
      </c>
      <c r="Z68" s="18">
        <f>IF($A68&lt;=Z$178,MissFill!Y71,"")</f>
        <v>34</v>
      </c>
      <c r="AA68" s="18">
        <f>IF($A68&lt;=AA$178,MissFill!Z71,"")</f>
        <v>173</v>
      </c>
      <c r="AB68" s="18">
        <f>IF($A68&lt;=AB$178,MissFill!AA71,"")</f>
        <v>2567</v>
      </c>
      <c r="AC68" s="18">
        <f>IF($A68&lt;=AC$178,MissFill!AB71,"")</f>
        <v>18</v>
      </c>
      <c r="AD68" s="18">
        <f>IF($A68&lt;=AD$178,MissFill!AC71,"")</f>
        <v>189</v>
      </c>
      <c r="AE68" s="18">
        <f>IF($A68&lt;=AE$178,MissFill!AD71,"")</f>
        <v>993</v>
      </c>
      <c r="AF68" s="18">
        <f>IF($A68&lt;=AF$178,MissFill!AE71,"")</f>
        <v>645</v>
      </c>
      <c r="AG68" s="18">
        <f>IF($A68&lt;=AG$178,MissFill!AF71,"")</f>
        <v>1150</v>
      </c>
      <c r="AH68" s="18">
        <f>IF($A68&lt;=AH$178,MissFill!AG71,"")</f>
        <v>35</v>
      </c>
      <c r="AI68" s="18">
        <f>IF($A68&lt;=AI$178,MissFill!AH71,"")</f>
        <v>1384</v>
      </c>
      <c r="AJ68" s="18">
        <f>IF($A68&lt;=AJ$178,MissFill!AI71,"")</f>
        <v>102</v>
      </c>
      <c r="AK68" s="18">
        <f>IF($A68&lt;=AK$178,MissFill!AJ71,"")</f>
        <v>997</v>
      </c>
      <c r="AL68" s="18">
        <f>IF($A68&lt;=AL$178,MissFill!AK71,"")</f>
        <v>1541</v>
      </c>
      <c r="AM68" s="18">
        <f>IF($A68&lt;=AM$178,MissFill!AL71,"")</f>
        <v>447</v>
      </c>
      <c r="AN68" s="18">
        <f>IF($A68&lt;=AN$178,MissFill!AM71,"")</f>
        <v>398</v>
      </c>
      <c r="AO68" s="18">
        <f>IF($A68&lt;=AO$178,MissFill!AN71,"")</f>
        <v>1377</v>
      </c>
      <c r="AP68" s="18">
        <f>IF($A68&lt;=AP$178,MissFill!AO71,"")</f>
        <v>1671</v>
      </c>
      <c r="AQ68" s="18">
        <f>IF($A68&lt;=AQ$178,MissFill!AP71,"")</f>
        <v>55</v>
      </c>
      <c r="AR68" s="18">
        <f>IF($A68&lt;=AR$178,MissFill!AQ71,"")</f>
        <v>2111</v>
      </c>
      <c r="AS68" s="18">
        <f>IF($A68&lt;=AS$178,MissFill!AR71,"")</f>
        <v>1638</v>
      </c>
      <c r="AT68" s="18">
        <f>IF($A68&lt;=AT$178,MissFill!AS71,"")</f>
        <v>205</v>
      </c>
      <c r="AU68" s="18">
        <f>IF($A68&lt;=AU$178,MissFill!AT71,"")</f>
        <v>396</v>
      </c>
      <c r="AV68" s="18">
        <f>IF($A68&lt;=AV$178,MissFill!AU71,"")</f>
        <v>2124</v>
      </c>
      <c r="AW68" s="18">
        <f>IF($A68&lt;=AW$178,MissFill!AV71,"")</f>
        <v>788</v>
      </c>
      <c r="AX68" s="18">
        <f>IF($A68&lt;=AX$178,MissFill!AW71,"")</f>
        <v>42</v>
      </c>
    </row>
    <row r="69" spans="1:50" x14ac:dyDescent="0.25">
      <c r="A69" s="8">
        <v>44414</v>
      </c>
      <c r="B69" s="11">
        <v>218</v>
      </c>
      <c r="C69" s="18">
        <f>IF($A69&lt;=C$178,MissFill!B72,"")</f>
        <v>97</v>
      </c>
      <c r="D69" s="18">
        <f>IF($A69&lt;=D$178,MissFill!C72,"")</f>
        <v>7</v>
      </c>
      <c r="E69" s="18">
        <f>IF($A69&lt;=E$178,MissFill!D72,"")</f>
        <v>133</v>
      </c>
      <c r="F69" s="18">
        <f>IF($A69&lt;=F$178,MissFill!E72,"")</f>
        <v>642</v>
      </c>
      <c r="G69" s="18">
        <f>IF($A69&lt;=G$178,MissFill!F72,"")</f>
        <v>2</v>
      </c>
      <c r="H69" s="18">
        <f>IF($A69&lt;=H$178,MissFill!G72,"")</f>
        <v>0</v>
      </c>
      <c r="I69" s="18">
        <f>IF($A69&lt;=I$178,MissFill!H72,"")</f>
        <v>442</v>
      </c>
      <c r="J69" s="18">
        <f>IF($A69&lt;=J$178,MissFill!I72,"")</f>
        <v>3</v>
      </c>
      <c r="K69" s="18">
        <f>IF($A69&lt;=K$178,MissFill!J72,"")</f>
        <v>8</v>
      </c>
      <c r="L69" s="18">
        <f>IF($A69&lt;=L$178,MissFill!K72,"")</f>
        <v>300</v>
      </c>
      <c r="M69" s="18">
        <f>IF($A69&lt;=M$178,MissFill!L72,"")</f>
        <v>0</v>
      </c>
      <c r="N69" s="18">
        <f>IF($A69&lt;=N$178,MissFill!M72,"")</f>
        <v>32</v>
      </c>
      <c r="O69" s="18">
        <f>IF($A69&lt;=O$178,MissFill!N72,"")</f>
        <v>114</v>
      </c>
      <c r="P69" s="18">
        <f>IF($A69&lt;=P$178,MissFill!O72,"")</f>
        <v>0</v>
      </c>
      <c r="Q69" s="18">
        <f>IF($A69&lt;=Q$178,MissFill!P72,"")</f>
        <v>598</v>
      </c>
      <c r="R69" s="18">
        <f>IF($A69&lt;=R$178,MissFill!Q72,"")</f>
        <v>0</v>
      </c>
      <c r="S69" s="18">
        <f>IF($A69&lt;=S$178,MissFill!R72,"")</f>
        <v>13</v>
      </c>
      <c r="T69" s="18">
        <f>IF($A69&lt;=T$178,MissFill!S72,"")</f>
        <v>47</v>
      </c>
      <c r="U69" s="18">
        <f>IF($A69&lt;=U$178,MissFill!T72,"")</f>
        <v>600</v>
      </c>
      <c r="V69" s="18">
        <f>IF($A69&lt;=V$178,MissFill!U72,"")</f>
        <v>978</v>
      </c>
      <c r="W69" s="18">
        <f>IF($A69&lt;=W$178,MissFill!V72,"")</f>
        <v>458</v>
      </c>
      <c r="X69" s="18">
        <f>IF($A69&lt;=X$178,MissFill!W72,"")</f>
        <v>5</v>
      </c>
      <c r="Y69" s="18">
        <f>IF($A69&lt;=Y$178,MissFill!X72,"")</f>
        <v>0</v>
      </c>
      <c r="Z69" s="18">
        <f>IF($A69&lt;=Z$178,MissFill!Y72,"")</f>
        <v>28</v>
      </c>
      <c r="AA69" s="18">
        <f>IF($A69&lt;=AA$178,MissFill!Z72,"")</f>
        <v>803</v>
      </c>
      <c r="AB69" s="18">
        <f>IF($A69&lt;=AB$178,MissFill!AA72,"")</f>
        <v>0</v>
      </c>
      <c r="AC69" s="18">
        <f>IF($A69&lt;=AC$178,MissFill!AB72,"")</f>
        <v>16</v>
      </c>
      <c r="AD69" s="18">
        <f>IF($A69&lt;=AD$178,MissFill!AC72,"")</f>
        <v>190</v>
      </c>
      <c r="AE69" s="18">
        <f>IF($A69&lt;=AE$178,MissFill!AD72,"")</f>
        <v>249</v>
      </c>
      <c r="AF69" s="18">
        <f>IF($A69&lt;=AF$178,MissFill!AE72,"")</f>
        <v>321</v>
      </c>
      <c r="AG69" s="18">
        <f>IF($A69&lt;=AG$178,MissFill!AF72,"")</f>
        <v>330</v>
      </c>
      <c r="AH69" s="18">
        <f>IF($A69&lt;=AH$178,MissFill!AG72,"")</f>
        <v>532</v>
      </c>
      <c r="AI69" s="18">
        <f>IF($A69&lt;=AI$178,MissFill!AH72,"")</f>
        <v>1653</v>
      </c>
      <c r="AJ69" s="18">
        <f>IF($A69&lt;=AJ$178,MissFill!AI72,"")</f>
        <v>0</v>
      </c>
      <c r="AK69" s="18">
        <f>IF($A69&lt;=AK$178,MissFill!AJ72,"")</f>
        <v>134</v>
      </c>
      <c r="AL69" s="18">
        <f>IF($A69&lt;=AL$178,MissFill!AK72,"")</f>
        <v>1839</v>
      </c>
      <c r="AM69" s="18">
        <f>IF($A69&lt;=AM$178,MissFill!AL72,"")</f>
        <v>576</v>
      </c>
      <c r="AN69" s="18">
        <f>IF($A69&lt;=AN$178,MissFill!AM72,"")</f>
        <v>786</v>
      </c>
      <c r="AO69" s="18">
        <f>IF($A69&lt;=AO$178,MissFill!AN72,"")</f>
        <v>2154</v>
      </c>
      <c r="AP69" s="18">
        <f>IF($A69&lt;=AP$178,MissFill!AO72,"")</f>
        <v>258</v>
      </c>
      <c r="AQ69" s="18">
        <f>IF($A69&lt;=AQ$178,MissFill!AP72,"")</f>
        <v>686</v>
      </c>
      <c r="AR69" s="18">
        <f>IF($A69&lt;=AR$178,MissFill!AQ72,"")</f>
        <v>975</v>
      </c>
      <c r="AS69" s="18">
        <f>IF($A69&lt;=AS$178,MissFill!AR72,"")</f>
        <v>993</v>
      </c>
      <c r="AT69" s="18">
        <f>IF($A69&lt;=AT$178,MissFill!AS72,"")</f>
        <v>158</v>
      </c>
      <c r="AU69" s="18">
        <f>IF($A69&lt;=AU$178,MissFill!AT72,"")</f>
        <v>1146</v>
      </c>
      <c r="AV69" s="18">
        <f>IF($A69&lt;=AV$178,MissFill!AU72,"")</f>
        <v>1317</v>
      </c>
      <c r="AW69" s="18">
        <f>IF($A69&lt;=AW$178,MissFill!AV72,"")</f>
        <v>220</v>
      </c>
      <c r="AX69" s="18">
        <f>IF($A69&lt;=AX$178,MissFill!AW72,"")</f>
        <v>54</v>
      </c>
    </row>
    <row r="70" spans="1:50" x14ac:dyDescent="0.25">
      <c r="A70" s="8">
        <v>44415</v>
      </c>
      <c r="B70" s="11">
        <v>219</v>
      </c>
      <c r="C70" s="18">
        <f>IF($A70&lt;=C$178,MissFill!B73,"")</f>
        <v>424</v>
      </c>
      <c r="D70" s="18">
        <f>IF($A70&lt;=D$178,MissFill!C73,"")</f>
        <v>18</v>
      </c>
      <c r="E70" s="18">
        <f>IF($A70&lt;=E$178,MissFill!D73,"")</f>
        <v>1037</v>
      </c>
      <c r="F70" s="18">
        <f>IF($A70&lt;=F$178,MissFill!E73,"")</f>
        <v>44</v>
      </c>
      <c r="G70" s="18">
        <f>IF($A70&lt;=G$178,MissFill!F73,"")</f>
        <v>8</v>
      </c>
      <c r="H70" s="18">
        <f>IF($A70&lt;=H$178,MissFill!G73,"")</f>
        <v>0</v>
      </c>
      <c r="I70" s="18">
        <f>IF($A70&lt;=I$178,MissFill!H73,"")</f>
        <v>107</v>
      </c>
      <c r="J70" s="18">
        <f>IF($A70&lt;=J$178,MissFill!I73,"")</f>
        <v>3</v>
      </c>
      <c r="K70" s="18">
        <f>IF($A70&lt;=K$178,MissFill!J73,"")</f>
        <v>4</v>
      </c>
      <c r="L70" s="18">
        <f>IF($A70&lt;=L$178,MissFill!K73,"")</f>
        <v>300</v>
      </c>
      <c r="M70" s="18">
        <f>IF($A70&lt;=M$178,MissFill!L73,"")</f>
        <v>0</v>
      </c>
      <c r="N70" s="18">
        <f>IF($A70&lt;=N$178,MissFill!M73,"")</f>
        <v>1448</v>
      </c>
      <c r="O70" s="18">
        <f>IF($A70&lt;=O$178,MissFill!N73,"")</f>
        <v>476</v>
      </c>
      <c r="P70" s="18">
        <f>IF($A70&lt;=P$178,MissFill!O73,"")</f>
        <v>0</v>
      </c>
      <c r="Q70" s="18">
        <f>IF($A70&lt;=Q$178,MissFill!P73,"")</f>
        <v>63</v>
      </c>
      <c r="R70" s="18">
        <f>IF($A70&lt;=R$178,MissFill!Q73,"")</f>
        <v>0</v>
      </c>
      <c r="S70" s="18">
        <f>IF($A70&lt;=S$178,MissFill!R73,"")</f>
        <v>2</v>
      </c>
      <c r="T70" s="18">
        <f>IF($A70&lt;=T$178,MissFill!S73,"")</f>
        <v>29</v>
      </c>
      <c r="U70" s="18">
        <f>IF($A70&lt;=U$178,MissFill!T73,"")</f>
        <v>1118</v>
      </c>
      <c r="V70" s="18">
        <f>IF($A70&lt;=V$178,MissFill!U73,"")</f>
        <v>523</v>
      </c>
      <c r="W70" s="18">
        <f>IF($A70&lt;=W$178,MissFill!V73,"")</f>
        <v>103</v>
      </c>
      <c r="X70" s="18">
        <f>IF($A70&lt;=X$178,MissFill!W73,"")</f>
        <v>924</v>
      </c>
      <c r="Y70" s="18">
        <f>IF($A70&lt;=Y$178,MissFill!X73,"")</f>
        <v>3321</v>
      </c>
      <c r="Z70" s="18">
        <f>IF($A70&lt;=Z$178,MissFill!Y73,"")</f>
        <v>0</v>
      </c>
      <c r="AA70" s="18">
        <f>IF($A70&lt;=AA$178,MissFill!Z73,"")</f>
        <v>511</v>
      </c>
      <c r="AB70" s="18">
        <f>IF($A70&lt;=AB$178,MissFill!AA73,"")</f>
        <v>358</v>
      </c>
      <c r="AC70" s="18">
        <f>IF($A70&lt;=AC$178,MissFill!AB73,"")</f>
        <v>29</v>
      </c>
      <c r="AD70" s="18">
        <f>IF($A70&lt;=AD$178,MissFill!AC73,"")</f>
        <v>36</v>
      </c>
      <c r="AE70" s="18">
        <f>IF($A70&lt;=AE$178,MissFill!AD73,"")</f>
        <v>0</v>
      </c>
      <c r="AF70" s="18">
        <f>IF($A70&lt;=AF$178,MissFill!AE73,"")</f>
        <v>46</v>
      </c>
      <c r="AG70" s="18">
        <f>IF($A70&lt;=AG$178,MissFill!AF73,"")</f>
        <v>352</v>
      </c>
      <c r="AH70" s="18">
        <f>IF($A70&lt;=AH$178,MissFill!AG73,"")</f>
        <v>20</v>
      </c>
      <c r="AI70" s="18">
        <f>IF($A70&lt;=AI$178,MissFill!AH73,"")</f>
        <v>1563</v>
      </c>
      <c r="AJ70" s="18">
        <f>IF($A70&lt;=AJ$178,MissFill!AI73,"")</f>
        <v>0</v>
      </c>
      <c r="AK70" s="18">
        <f>IF($A70&lt;=AK$178,MissFill!AJ73,"")</f>
        <v>0</v>
      </c>
      <c r="AL70" s="18">
        <f>IF($A70&lt;=AL$178,MissFill!AK73,"")</f>
        <v>1628</v>
      </c>
      <c r="AM70" s="18">
        <f>IF($A70&lt;=AM$178,MissFill!AL73,"")</f>
        <v>325</v>
      </c>
      <c r="AN70" s="18">
        <f>IF($A70&lt;=AN$178,MissFill!AM73,"")</f>
        <v>832</v>
      </c>
      <c r="AO70" s="18">
        <f>IF($A70&lt;=AO$178,MissFill!AN73,"")</f>
        <v>1413</v>
      </c>
      <c r="AP70" s="18">
        <f>IF($A70&lt;=AP$178,MissFill!AO73,"")</f>
        <v>1132</v>
      </c>
      <c r="AQ70" s="18">
        <f>IF($A70&lt;=AQ$178,MissFill!AP73,"")</f>
        <v>546</v>
      </c>
      <c r="AR70" s="18">
        <f>IF($A70&lt;=AR$178,MissFill!AQ73,"")</f>
        <v>896</v>
      </c>
      <c r="AS70" s="18">
        <f>IF($A70&lt;=AS$178,MissFill!AR73,"")</f>
        <v>785</v>
      </c>
      <c r="AT70" s="18">
        <f>IF($A70&lt;=AT$178,MissFill!AS73,"")</f>
        <v>624</v>
      </c>
      <c r="AU70" s="18">
        <f>IF($A70&lt;=AU$178,MissFill!AT73,"")</f>
        <v>707</v>
      </c>
      <c r="AV70" s="18">
        <f>IF($A70&lt;=AV$178,MissFill!AU73,"")</f>
        <v>409</v>
      </c>
      <c r="AW70" s="18">
        <f>IF($A70&lt;=AW$178,MissFill!AV73,"")</f>
        <v>549</v>
      </c>
      <c r="AX70" s="18">
        <f>IF($A70&lt;=AX$178,MissFill!AW73,"")</f>
        <v>332</v>
      </c>
    </row>
    <row r="71" spans="1:50" x14ac:dyDescent="0.25">
      <c r="A71" s="8">
        <v>44416</v>
      </c>
      <c r="B71" s="11">
        <v>220</v>
      </c>
      <c r="C71" s="18">
        <f>IF($A71&lt;=C$178,MissFill!B74,"")</f>
        <v>259</v>
      </c>
      <c r="D71" s="18">
        <f>IF($A71&lt;=D$178,MissFill!C74,"")</f>
        <v>133</v>
      </c>
      <c r="E71" s="18">
        <f>IF($A71&lt;=E$178,MissFill!D74,"")</f>
        <v>213</v>
      </c>
      <c r="F71" s="18">
        <f>IF($A71&lt;=F$178,MissFill!E74,"")</f>
        <v>193</v>
      </c>
      <c r="G71" s="18">
        <f>IF($A71&lt;=G$178,MissFill!F74,"")</f>
        <v>0</v>
      </c>
      <c r="H71" s="18">
        <f>IF($A71&lt;=H$178,MissFill!G74,"")</f>
        <v>300</v>
      </c>
      <c r="I71" s="18">
        <f>IF($A71&lt;=I$178,MissFill!H74,"")</f>
        <v>20</v>
      </c>
      <c r="J71" s="18">
        <f>IF($A71&lt;=J$178,MissFill!I74,"")</f>
        <v>0</v>
      </c>
      <c r="K71" s="18">
        <f>IF($A71&lt;=K$178,MissFill!J74,"")</f>
        <v>393</v>
      </c>
      <c r="L71" s="18">
        <f>IF($A71&lt;=L$178,MissFill!K74,"")</f>
        <v>300</v>
      </c>
      <c r="M71" s="18">
        <f>IF($A71&lt;=M$178,MissFill!L74,"")</f>
        <v>0</v>
      </c>
      <c r="N71" s="18">
        <f>IF($A71&lt;=N$178,MissFill!M74,"")</f>
        <v>6</v>
      </c>
      <c r="O71" s="18">
        <f>IF($A71&lt;=O$178,MissFill!N74,"")</f>
        <v>933</v>
      </c>
      <c r="P71" s="18">
        <f>IF($A71&lt;=P$178,MissFill!O74,"")</f>
        <v>0</v>
      </c>
      <c r="Q71" s="18">
        <f>IF($A71&lt;=Q$178,MissFill!P74,"")</f>
        <v>820</v>
      </c>
      <c r="R71" s="18">
        <f>IF($A71&lt;=R$178,MissFill!Q74,"")</f>
        <v>0</v>
      </c>
      <c r="S71" s="18">
        <f>IF($A71&lt;=S$178,MissFill!R74,"")</f>
        <v>100</v>
      </c>
      <c r="T71" s="18">
        <f>IF($A71&lt;=T$178,MissFill!S74,"")</f>
        <v>84</v>
      </c>
      <c r="U71" s="18">
        <f>IF($A71&lt;=U$178,MissFill!T74,"")</f>
        <v>142</v>
      </c>
      <c r="V71" s="18">
        <f>IF($A71&lt;=V$178,MissFill!U74,"")</f>
        <v>281</v>
      </c>
      <c r="W71" s="18">
        <f>IF($A71&lt;=W$178,MissFill!V74,"")</f>
        <v>2095</v>
      </c>
      <c r="X71" s="18">
        <f>IF($A71&lt;=X$178,MissFill!W74,"")</f>
        <v>1081</v>
      </c>
      <c r="Y71" s="18">
        <f>IF($A71&lt;=Y$178,MissFill!X74,"")</f>
        <v>923</v>
      </c>
      <c r="Z71" s="18">
        <f>IF($A71&lt;=Z$178,MissFill!Y74,"")</f>
        <v>0</v>
      </c>
      <c r="AA71" s="18">
        <f>IF($A71&lt;=AA$178,MissFill!Z74,"")</f>
        <v>1463</v>
      </c>
      <c r="AB71" s="18">
        <f>IF($A71&lt;=AB$178,MissFill!AA74,"")</f>
        <v>296</v>
      </c>
      <c r="AC71" s="18">
        <f>IF($A71&lt;=AC$178,MissFill!AB74,"")</f>
        <v>9</v>
      </c>
      <c r="AD71" s="18">
        <f>IF($A71&lt;=AD$178,MissFill!AC74,"")</f>
        <v>578</v>
      </c>
      <c r="AE71" s="18">
        <f>IF($A71&lt;=AE$178,MissFill!AD74,"")</f>
        <v>738</v>
      </c>
      <c r="AF71" s="18">
        <f>IF($A71&lt;=AF$178,MissFill!AE74,"")</f>
        <v>12</v>
      </c>
      <c r="AG71" s="18">
        <f>IF($A71&lt;=AG$178,MissFill!AF74,"")</f>
        <v>84</v>
      </c>
      <c r="AH71" s="18">
        <f>IF($A71&lt;=AH$178,MissFill!AG74,"")</f>
        <v>0</v>
      </c>
      <c r="AI71" s="18">
        <f>IF($A71&lt;=AI$178,MissFill!AH74,"")</f>
        <v>407</v>
      </c>
      <c r="AJ71" s="18">
        <f>IF($A71&lt;=AJ$178,MissFill!AI74,"")</f>
        <v>9</v>
      </c>
      <c r="AK71" s="18">
        <f>IF($A71&lt;=AK$178,MissFill!AJ74,"")</f>
        <v>71</v>
      </c>
      <c r="AL71" s="18">
        <f>IF($A71&lt;=AL$178,MissFill!AK74,"")</f>
        <v>1425</v>
      </c>
      <c r="AM71" s="18">
        <f>IF($A71&lt;=AM$178,MissFill!AL74,"")</f>
        <v>284</v>
      </c>
      <c r="AN71" s="18">
        <f>IF($A71&lt;=AN$178,MissFill!AM74,"")</f>
        <v>503</v>
      </c>
      <c r="AO71" s="18">
        <f>IF($A71&lt;=AO$178,MissFill!AN74,"")</f>
        <v>925</v>
      </c>
      <c r="AP71" s="18">
        <f>IF($A71&lt;=AP$178,MissFill!AO74,"")</f>
        <v>2119</v>
      </c>
      <c r="AQ71" s="18">
        <f>IF($A71&lt;=AQ$178,MissFill!AP74,"")</f>
        <v>368</v>
      </c>
      <c r="AR71" s="18">
        <f>IF($A71&lt;=AR$178,MissFill!AQ74,"")</f>
        <v>613</v>
      </c>
      <c r="AS71" s="18">
        <f>IF($A71&lt;=AS$178,MissFill!AR74,"")</f>
        <v>632</v>
      </c>
      <c r="AT71" s="18">
        <f>IF($A71&lt;=AT$178,MissFill!AS74,"")</f>
        <v>241</v>
      </c>
      <c r="AU71" s="18">
        <f>IF($A71&lt;=AU$178,MissFill!AT74,"")</f>
        <v>26</v>
      </c>
      <c r="AV71" s="18">
        <f>IF($A71&lt;=AV$178,MissFill!AU74,"")</f>
        <v>779</v>
      </c>
      <c r="AW71" s="18">
        <f>IF($A71&lt;=AW$178,MissFill!AV74,"")</f>
        <v>635</v>
      </c>
      <c r="AX71" s="18">
        <f>IF($A71&lt;=AX$178,MissFill!AW74,"")</f>
        <v>91</v>
      </c>
    </row>
    <row r="72" spans="1:50" x14ac:dyDescent="0.25">
      <c r="A72" s="8">
        <v>44417</v>
      </c>
      <c r="B72" s="11">
        <v>221</v>
      </c>
      <c r="C72" s="18">
        <f>IF($A72&lt;=C$178,MissFill!B75,"")</f>
        <v>300</v>
      </c>
      <c r="D72" s="18">
        <f>IF($A72&lt;=D$178,MissFill!C75,"")</f>
        <v>84</v>
      </c>
      <c r="E72" s="18">
        <f>IF($A72&lt;=E$178,MissFill!D75,"")</f>
        <v>76</v>
      </c>
      <c r="F72" s="18">
        <f>IF($A72&lt;=F$178,MissFill!E75,"")</f>
        <v>971</v>
      </c>
      <c r="G72" s="18">
        <f>IF($A72&lt;=G$178,MissFill!F75,"")</f>
        <v>0</v>
      </c>
      <c r="H72" s="18">
        <f>IF($A72&lt;=H$178,MissFill!G75,"")</f>
        <v>4</v>
      </c>
      <c r="I72" s="18">
        <f>IF($A72&lt;=I$178,MissFill!H75,"")</f>
        <v>143</v>
      </c>
      <c r="J72" s="18">
        <f>IF($A72&lt;=J$178,MissFill!I75,"")</f>
        <v>0</v>
      </c>
      <c r="K72" s="18">
        <f>IF($A72&lt;=K$178,MissFill!J75,"")</f>
        <v>87</v>
      </c>
      <c r="L72" s="18">
        <f>IF($A72&lt;=L$178,MissFill!K75,"")</f>
        <v>300</v>
      </c>
      <c r="M72" s="18">
        <f>IF($A72&lt;=M$178,MissFill!L75,"")</f>
        <v>0</v>
      </c>
      <c r="N72" s="18">
        <f>IF($A72&lt;=N$178,MissFill!M75,"")</f>
        <v>0</v>
      </c>
      <c r="O72" s="18">
        <f>IF($A72&lt;=O$178,MissFill!N75,"")</f>
        <v>152</v>
      </c>
      <c r="P72" s="18">
        <f>IF($A72&lt;=P$178,MissFill!O75,"")</f>
        <v>20</v>
      </c>
      <c r="Q72" s="18">
        <f>IF($A72&lt;=Q$178,MissFill!P75,"")</f>
        <v>327</v>
      </c>
      <c r="R72" s="18">
        <f>IF($A72&lt;=R$178,MissFill!Q75,"")</f>
        <v>0</v>
      </c>
      <c r="S72" s="18">
        <f>IF($A72&lt;=S$178,MissFill!R75,"")</f>
        <v>568</v>
      </c>
      <c r="T72" s="18">
        <f>IF($A72&lt;=T$178,MissFill!S75,"")</f>
        <v>28</v>
      </c>
      <c r="U72" s="18">
        <f>IF($A72&lt;=U$178,MissFill!T75,"")</f>
        <v>1034</v>
      </c>
      <c r="V72" s="18">
        <f>IF($A72&lt;=V$178,MissFill!U75,"")</f>
        <v>0</v>
      </c>
      <c r="W72" s="18">
        <f>IF($A72&lt;=W$178,MissFill!V75,"")</f>
        <v>125</v>
      </c>
      <c r="X72" s="18">
        <f>IF($A72&lt;=X$178,MissFill!W75,"")</f>
        <v>20</v>
      </c>
      <c r="Y72" s="18">
        <f>IF($A72&lt;=Y$178,MissFill!X75,"")</f>
        <v>3104</v>
      </c>
      <c r="Z72" s="18">
        <f>IF($A72&lt;=Z$178,MissFill!Y75,"")</f>
        <v>0</v>
      </c>
      <c r="AA72" s="18">
        <f>IF($A72&lt;=AA$178,MissFill!Z75,"")</f>
        <v>87</v>
      </c>
      <c r="AB72" s="18">
        <f>IF($A72&lt;=AB$178,MissFill!AA75,"")</f>
        <v>48</v>
      </c>
      <c r="AC72" s="18">
        <f>IF($A72&lt;=AC$178,MissFill!AB75,"")</f>
        <v>17</v>
      </c>
      <c r="AD72" s="18">
        <f>IF($A72&lt;=AD$178,MissFill!AC75,"")</f>
        <v>420</v>
      </c>
      <c r="AE72" s="18">
        <f>IF($A72&lt;=AE$178,MissFill!AD75,"")</f>
        <v>428</v>
      </c>
      <c r="AF72" s="18">
        <f>IF($A72&lt;=AF$178,MissFill!AE75,"")</f>
        <v>291</v>
      </c>
      <c r="AG72" s="18">
        <f>IF($A72&lt;=AG$178,MissFill!AF75,"")</f>
        <v>167</v>
      </c>
      <c r="AH72" s="18">
        <f>IF($A72&lt;=AH$178,MissFill!AG75,"")</f>
        <v>0</v>
      </c>
      <c r="AI72" s="18">
        <f>IF($A72&lt;=AI$178,MissFill!AH75,"")</f>
        <v>128</v>
      </c>
      <c r="AJ72" s="18">
        <f>IF($A72&lt;=AJ$178,MissFill!AI75,"")</f>
        <v>116</v>
      </c>
      <c r="AK72" s="18">
        <f>IF($A72&lt;=AK$178,MissFill!AJ75,"")</f>
        <v>558</v>
      </c>
      <c r="AL72" s="18">
        <f>IF($A72&lt;=AL$178,MissFill!AK75,"")</f>
        <v>994</v>
      </c>
      <c r="AM72" s="18">
        <f>IF($A72&lt;=AM$178,MissFill!AL75,"")</f>
        <v>337</v>
      </c>
      <c r="AN72" s="18">
        <f>IF($A72&lt;=AN$178,MissFill!AM75,"")</f>
        <v>475</v>
      </c>
      <c r="AO72" s="18">
        <f>IF($A72&lt;=AO$178,MissFill!AN75,"")</f>
        <v>1504</v>
      </c>
      <c r="AP72" s="18">
        <f>IF($A72&lt;=AP$178,MissFill!AO75,"")</f>
        <v>1193</v>
      </c>
      <c r="AQ72" s="18">
        <f>IF($A72&lt;=AQ$178,MissFill!AP75,"")</f>
        <v>441</v>
      </c>
      <c r="AR72" s="18">
        <f>IF($A72&lt;=AR$178,MissFill!AQ75,"")</f>
        <v>1820</v>
      </c>
      <c r="AS72" s="18">
        <f>IF($A72&lt;=AS$178,MissFill!AR75,"")</f>
        <v>305</v>
      </c>
      <c r="AT72" s="18">
        <f>IF($A72&lt;=AT$178,MissFill!AS75,"")</f>
        <v>636</v>
      </c>
      <c r="AU72" s="18">
        <f>IF($A72&lt;=AU$178,MissFill!AT75,"")</f>
        <v>258</v>
      </c>
      <c r="AV72" s="18">
        <f>IF($A72&lt;=AV$178,MissFill!AU75,"")</f>
        <v>847</v>
      </c>
      <c r="AW72" s="18">
        <f>IF($A72&lt;=AW$178,MissFill!AV75,"")</f>
        <v>686</v>
      </c>
      <c r="AX72" s="18">
        <f>IF($A72&lt;=AX$178,MissFill!AW75,"")</f>
        <v>107</v>
      </c>
    </row>
    <row r="73" spans="1:50" x14ac:dyDescent="0.25">
      <c r="A73" s="8">
        <v>44418</v>
      </c>
      <c r="B73" s="11">
        <v>222</v>
      </c>
      <c r="C73" s="18">
        <f>IF($A73&lt;=C$178,MissFill!B76,"")</f>
        <v>221</v>
      </c>
      <c r="D73" s="18">
        <f>IF($A73&lt;=D$178,MissFill!C76,"")</f>
        <v>227</v>
      </c>
      <c r="E73" s="18">
        <f>IF($A73&lt;=E$178,MissFill!D76,"")</f>
        <v>1155</v>
      </c>
      <c r="F73" s="18">
        <f>IF($A73&lt;=F$178,MissFill!E76,"")</f>
        <v>22</v>
      </c>
      <c r="G73" s="18">
        <f>IF($A73&lt;=G$178,MissFill!F76,"")</f>
        <v>1</v>
      </c>
      <c r="H73" s="18">
        <f>IF($A73&lt;=H$178,MissFill!G76,"")</f>
        <v>349</v>
      </c>
      <c r="I73" s="18">
        <f>IF($A73&lt;=I$178,MissFill!H76,"")</f>
        <v>317</v>
      </c>
      <c r="J73" s="18">
        <f>IF($A73&lt;=J$178,MissFill!I76,"")</f>
        <v>0</v>
      </c>
      <c r="K73" s="18">
        <f>IF($A73&lt;=K$178,MissFill!J76,"")</f>
        <v>321</v>
      </c>
      <c r="L73" s="18">
        <f>IF($A73&lt;=L$178,MissFill!K76,"")</f>
        <v>300</v>
      </c>
      <c r="M73" s="18">
        <f>IF($A73&lt;=M$178,MissFill!L76,"")</f>
        <v>33</v>
      </c>
      <c r="N73" s="18">
        <f>IF($A73&lt;=N$178,MissFill!M76,"")</f>
        <v>30</v>
      </c>
      <c r="O73" s="18">
        <f>IF($A73&lt;=O$178,MissFill!N76,"")</f>
        <v>9</v>
      </c>
      <c r="P73" s="18">
        <f>IF($A73&lt;=P$178,MissFill!O76,"")</f>
        <v>71</v>
      </c>
      <c r="Q73" s="18">
        <f>IF($A73&lt;=Q$178,MissFill!P76,"")</f>
        <v>161</v>
      </c>
      <c r="R73" s="18">
        <f>IF($A73&lt;=R$178,MissFill!Q76,"")</f>
        <v>0</v>
      </c>
      <c r="S73" s="18">
        <f>IF($A73&lt;=S$178,MissFill!R76,"")</f>
        <v>839</v>
      </c>
      <c r="T73" s="18">
        <f>IF($A73&lt;=T$178,MissFill!S76,"")</f>
        <v>24</v>
      </c>
      <c r="U73" s="18">
        <f>IF($A73&lt;=U$178,MissFill!T76,"")</f>
        <v>306</v>
      </c>
      <c r="V73" s="18">
        <f>IF($A73&lt;=V$178,MissFill!U76,"")</f>
        <v>0</v>
      </c>
      <c r="W73" s="18">
        <f>IF($A73&lt;=W$178,MissFill!V76,"")</f>
        <v>930</v>
      </c>
      <c r="X73" s="18">
        <f>IF($A73&lt;=X$178,MissFill!W76,"")</f>
        <v>28</v>
      </c>
      <c r="Y73" s="18">
        <f>IF($A73&lt;=Y$178,MissFill!X76,"")</f>
        <v>1361</v>
      </c>
      <c r="Z73" s="18">
        <f>IF($A73&lt;=Z$178,MissFill!Y76,"")</f>
        <v>9</v>
      </c>
      <c r="AA73" s="18">
        <f>IF($A73&lt;=AA$178,MissFill!Z76,"")</f>
        <v>108</v>
      </c>
      <c r="AB73" s="18">
        <f>IF($A73&lt;=AB$178,MissFill!AA76,"")</f>
        <v>1272</v>
      </c>
      <c r="AC73" s="18">
        <f>IF($A73&lt;=AC$178,MissFill!AB76,"")</f>
        <v>25</v>
      </c>
      <c r="AD73" s="18">
        <f>IF($A73&lt;=AD$178,MissFill!AC76,"")</f>
        <v>113</v>
      </c>
      <c r="AE73" s="18">
        <f>IF($A73&lt;=AE$178,MissFill!AD76,"")</f>
        <v>135</v>
      </c>
      <c r="AF73" s="18">
        <f>IF($A73&lt;=AF$178,MissFill!AE76,"")</f>
        <v>937</v>
      </c>
      <c r="AG73" s="18">
        <f>IF($A73&lt;=AG$178,MissFill!AF76,"")</f>
        <v>1963</v>
      </c>
      <c r="AH73" s="18">
        <f>IF($A73&lt;=AH$178,MissFill!AG76,"")</f>
        <v>0</v>
      </c>
      <c r="AI73" s="18">
        <f>IF($A73&lt;=AI$178,MissFill!AH76,"")</f>
        <v>4</v>
      </c>
      <c r="AJ73" s="18">
        <f>IF($A73&lt;=AJ$178,MissFill!AI76,"")</f>
        <v>33</v>
      </c>
      <c r="AK73" s="18">
        <f>IF($A73&lt;=AK$178,MissFill!AJ76,"")</f>
        <v>680</v>
      </c>
      <c r="AL73" s="18">
        <f>IF($A73&lt;=AL$178,MissFill!AK76,"")</f>
        <v>2156</v>
      </c>
      <c r="AM73" s="18">
        <f>IF($A73&lt;=AM$178,MissFill!AL76,"")</f>
        <v>567</v>
      </c>
      <c r="AN73" s="18">
        <f>IF($A73&lt;=AN$178,MissFill!AM76,"")</f>
        <v>569</v>
      </c>
      <c r="AO73" s="18">
        <f>IF($A73&lt;=AO$178,MissFill!AN76,"")</f>
        <v>759</v>
      </c>
      <c r="AP73" s="18">
        <f>IF($A73&lt;=AP$178,MissFill!AO76,"")</f>
        <v>1354</v>
      </c>
      <c r="AQ73" s="18">
        <f>IF($A73&lt;=AQ$178,MissFill!AP76,"")</f>
        <v>70</v>
      </c>
      <c r="AR73" s="18">
        <f>IF($A73&lt;=AR$178,MissFill!AQ76,"")</f>
        <v>2295</v>
      </c>
      <c r="AS73" s="18">
        <f>IF($A73&lt;=AS$178,MissFill!AR76,"")</f>
        <v>422</v>
      </c>
      <c r="AT73" s="18">
        <f>IF($A73&lt;=AT$178,MissFill!AS76,"")</f>
        <v>711</v>
      </c>
      <c r="AU73" s="18">
        <f>IF($A73&lt;=AU$178,MissFill!AT76,"")</f>
        <v>673</v>
      </c>
      <c r="AV73" s="18">
        <f>IF($A73&lt;=AV$178,MissFill!AU76,"")</f>
        <v>499</v>
      </c>
      <c r="AW73" s="18">
        <f>IF($A73&lt;=AW$178,MissFill!AV76,"")</f>
        <v>303</v>
      </c>
      <c r="AX73" s="18">
        <f>IF($A73&lt;=AX$178,MissFill!AW76,"")</f>
        <v>204</v>
      </c>
    </row>
    <row r="74" spans="1:50" x14ac:dyDescent="0.25">
      <c r="A74" s="8">
        <v>44419</v>
      </c>
      <c r="B74" s="11">
        <v>223</v>
      </c>
      <c r="C74" s="18">
        <f>IF($A74&lt;=C$178,MissFill!B77,"")</f>
        <v>32</v>
      </c>
      <c r="D74" s="18">
        <f>IF($A74&lt;=D$178,MissFill!C77,"")</f>
        <v>71</v>
      </c>
      <c r="E74" s="18">
        <f>IF($A74&lt;=E$178,MissFill!D77,"")</f>
        <v>83</v>
      </c>
      <c r="F74" s="18">
        <f>IF($A74&lt;=F$178,MissFill!E77,"")</f>
        <v>1068</v>
      </c>
      <c r="G74" s="18">
        <f>IF($A74&lt;=G$178,MissFill!F77,"")</f>
        <v>2</v>
      </c>
      <c r="H74" s="18">
        <f>IF($A74&lt;=H$178,MissFill!G77,"")</f>
        <v>1001</v>
      </c>
      <c r="I74" s="18">
        <f>IF($A74&lt;=I$178,MissFill!H77,"")</f>
        <v>137</v>
      </c>
      <c r="J74" s="18">
        <f>IF($A74&lt;=J$178,MissFill!I77,"")</f>
        <v>34</v>
      </c>
      <c r="K74" s="18">
        <f>IF($A74&lt;=K$178,MissFill!J77,"")</f>
        <v>1211</v>
      </c>
      <c r="L74" s="18">
        <f>IF($A74&lt;=L$178,MissFill!K77,"")</f>
        <v>300</v>
      </c>
      <c r="M74" s="18">
        <f>IF($A74&lt;=M$178,MissFill!L77,"")</f>
        <v>142</v>
      </c>
      <c r="N74" s="18">
        <f>IF($A74&lt;=N$178,MissFill!M77,"")</f>
        <v>7</v>
      </c>
      <c r="O74" s="18">
        <f>IF($A74&lt;=O$178,MissFill!N77,"")</f>
        <v>1459</v>
      </c>
      <c r="P74" s="18">
        <f>IF($A74&lt;=P$178,MissFill!O77,"")</f>
        <v>3</v>
      </c>
      <c r="Q74" s="18">
        <f>IF($A74&lt;=Q$178,MissFill!P77,"")</f>
        <v>0</v>
      </c>
      <c r="R74" s="18">
        <f>IF($A74&lt;=R$178,MissFill!Q77,"")</f>
        <v>0</v>
      </c>
      <c r="S74" s="18">
        <f>IF($A74&lt;=S$178,MissFill!R77,"")</f>
        <v>7</v>
      </c>
      <c r="T74" s="18">
        <f>IF($A74&lt;=T$178,MissFill!S77,"")</f>
        <v>11</v>
      </c>
      <c r="U74" s="18">
        <f>IF($A74&lt;=U$178,MissFill!T77,"")</f>
        <v>1140</v>
      </c>
      <c r="V74" s="18">
        <f>IF($A74&lt;=V$178,MissFill!U77,"")</f>
        <v>0</v>
      </c>
      <c r="W74" s="18">
        <f>IF($A74&lt;=W$178,MissFill!V77,"")</f>
        <v>720</v>
      </c>
      <c r="X74" s="18">
        <f>IF($A74&lt;=X$178,MissFill!W77,"")</f>
        <v>662</v>
      </c>
      <c r="Y74" s="18">
        <f>IF($A74&lt;=Y$178,MissFill!X77,"")</f>
        <v>3012</v>
      </c>
      <c r="Z74" s="18">
        <f>IF($A74&lt;=Z$178,MissFill!Y77,"")</f>
        <v>0</v>
      </c>
      <c r="AA74" s="18">
        <f>IF($A74&lt;=AA$178,MissFill!Z77,"")</f>
        <v>81</v>
      </c>
      <c r="AB74" s="18">
        <f>IF($A74&lt;=AB$178,MissFill!AA77,"")</f>
        <v>432</v>
      </c>
      <c r="AC74" s="18">
        <f>IF($A74&lt;=AC$178,MissFill!AB77,"")</f>
        <v>9</v>
      </c>
      <c r="AD74" s="18">
        <f>IF($A74&lt;=AD$178,MissFill!AC77,"")</f>
        <v>786</v>
      </c>
      <c r="AE74" s="18">
        <f>IF($A74&lt;=AE$178,MissFill!AD77,"")</f>
        <v>222</v>
      </c>
      <c r="AF74" s="18">
        <f>IF($A74&lt;=AF$178,MissFill!AE77,"")</f>
        <v>530</v>
      </c>
      <c r="AG74" s="18">
        <f>IF($A74&lt;=AG$178,MissFill!AF77,"")</f>
        <v>1286</v>
      </c>
      <c r="AH74" s="18">
        <f>IF($A74&lt;=AH$178,MissFill!AG77,"")</f>
        <v>5</v>
      </c>
      <c r="AI74" s="18">
        <f>IF($A74&lt;=AI$178,MissFill!AH77,"")</f>
        <v>0</v>
      </c>
      <c r="AJ74" s="18">
        <f>IF($A74&lt;=AJ$178,MissFill!AI77,"")</f>
        <v>0</v>
      </c>
      <c r="AK74" s="18">
        <f>IF($A74&lt;=AK$178,MissFill!AJ77,"")</f>
        <v>554</v>
      </c>
      <c r="AL74" s="18">
        <f>IF($A74&lt;=AL$178,MissFill!AK77,"")</f>
        <v>1273</v>
      </c>
      <c r="AM74" s="18">
        <f>IF($A74&lt;=AM$178,MissFill!AL77,"")</f>
        <v>205</v>
      </c>
      <c r="AN74" s="18">
        <f>IF($A74&lt;=AN$178,MissFill!AM77,"")</f>
        <v>628</v>
      </c>
      <c r="AO74" s="18">
        <f>IF($A74&lt;=AO$178,MissFill!AN77,"")</f>
        <v>338</v>
      </c>
      <c r="AP74" s="18">
        <f>IF($A74&lt;=AP$178,MissFill!AO77,"")</f>
        <v>2294</v>
      </c>
      <c r="AQ74" s="18">
        <f>IF($A74&lt;=AQ$178,MissFill!AP77,"")</f>
        <v>0</v>
      </c>
      <c r="AR74" s="18">
        <f>IF($A74&lt;=AR$178,MissFill!AQ77,"")</f>
        <v>140</v>
      </c>
      <c r="AS74" s="18">
        <f>IF($A74&lt;=AS$178,MissFill!AR77,"")</f>
        <v>4</v>
      </c>
      <c r="AT74" s="18">
        <f>IF($A74&lt;=AT$178,MissFill!AS77,"")</f>
        <v>1547</v>
      </c>
      <c r="AU74" s="18">
        <f>IF($A74&lt;=AU$178,MissFill!AT77,"")</f>
        <v>629</v>
      </c>
      <c r="AV74" s="18">
        <f>IF($A74&lt;=AV$178,MissFill!AU77,"")</f>
        <v>682</v>
      </c>
      <c r="AW74" s="18">
        <f>IF($A74&lt;=AW$178,MissFill!AV77,"")</f>
        <v>237</v>
      </c>
      <c r="AX74" s="18">
        <f>IF($A74&lt;=AX$178,MissFill!AW77,"")</f>
        <v>208</v>
      </c>
    </row>
    <row r="75" spans="1:50" x14ac:dyDescent="0.25">
      <c r="A75" s="8">
        <v>44420</v>
      </c>
      <c r="B75" s="11">
        <v>224</v>
      </c>
      <c r="C75" s="18">
        <f>IF($A75&lt;=C$178,MissFill!B78,"")</f>
        <v>113</v>
      </c>
      <c r="D75" s="18">
        <f>IF($A75&lt;=D$178,MissFill!C78,"")</f>
        <v>134</v>
      </c>
      <c r="E75" s="18">
        <f>IF($A75&lt;=E$178,MissFill!D78,"")</f>
        <v>50</v>
      </c>
      <c r="F75" s="18">
        <f>IF($A75&lt;=F$178,MissFill!E78,"")</f>
        <v>2417</v>
      </c>
      <c r="G75" s="18">
        <f>IF($A75&lt;=G$178,MissFill!F78,"")</f>
        <v>208</v>
      </c>
      <c r="H75" s="18">
        <f>IF($A75&lt;=H$178,MissFill!G78,"")</f>
        <v>197</v>
      </c>
      <c r="I75" s="18">
        <f>IF($A75&lt;=I$178,MissFill!H78,"")</f>
        <v>0</v>
      </c>
      <c r="J75" s="18">
        <f>IF($A75&lt;=J$178,MissFill!I78,"")</f>
        <v>0</v>
      </c>
      <c r="K75" s="18">
        <f>IF($A75&lt;=K$178,MissFill!J78,"")</f>
        <v>1104</v>
      </c>
      <c r="L75" s="18">
        <f>IF($A75&lt;=L$178,MissFill!K78,"")</f>
        <v>300</v>
      </c>
      <c r="M75" s="18">
        <f>IF($A75&lt;=M$178,MissFill!L78,"")</f>
        <v>554</v>
      </c>
      <c r="N75" s="18">
        <f>IF($A75&lt;=N$178,MissFill!M78,"")</f>
        <v>34</v>
      </c>
      <c r="O75" s="18">
        <f>IF($A75&lt;=O$178,MissFill!N78,"")</f>
        <v>133</v>
      </c>
      <c r="P75" s="18">
        <f>IF($A75&lt;=P$178,MissFill!O78,"")</f>
        <v>47</v>
      </c>
      <c r="Q75" s="18">
        <f>IF($A75&lt;=Q$178,MissFill!P78,"")</f>
        <v>0</v>
      </c>
      <c r="R75" s="18">
        <f>IF($A75&lt;=R$178,MissFill!Q78,"")</f>
        <v>0</v>
      </c>
      <c r="S75" s="18">
        <f>IF($A75&lt;=S$178,MissFill!R78,"")</f>
        <v>247</v>
      </c>
      <c r="T75" s="18">
        <f>IF($A75&lt;=T$178,MissFill!S78,"")</f>
        <v>19</v>
      </c>
      <c r="U75" s="18">
        <f>IF($A75&lt;=U$178,MissFill!T78,"")</f>
        <v>0</v>
      </c>
      <c r="V75" s="18">
        <f>IF($A75&lt;=V$178,MissFill!U78,"")</f>
        <v>0</v>
      </c>
      <c r="W75" s="18">
        <f>IF($A75&lt;=W$178,MissFill!V78,"")</f>
        <v>905</v>
      </c>
      <c r="X75" s="18">
        <f>IF($A75&lt;=X$178,MissFill!W78,"")</f>
        <v>183</v>
      </c>
      <c r="Y75" s="18">
        <f>IF($A75&lt;=Y$178,MissFill!X78,"")</f>
        <v>1327</v>
      </c>
      <c r="Z75" s="18">
        <f>IF($A75&lt;=Z$178,MissFill!Y78,"")</f>
        <v>0</v>
      </c>
      <c r="AA75" s="18">
        <f>IF($A75&lt;=AA$178,MissFill!Z78,"")</f>
        <v>5</v>
      </c>
      <c r="AB75" s="18">
        <f>IF($A75&lt;=AB$178,MissFill!AA78,"")</f>
        <v>635</v>
      </c>
      <c r="AC75" s="18">
        <f>IF($A75&lt;=AC$178,MissFill!AB78,"")</f>
        <v>3</v>
      </c>
      <c r="AD75" s="18">
        <f>IF($A75&lt;=AD$178,MissFill!AC78,"")</f>
        <v>199</v>
      </c>
      <c r="AE75" s="18">
        <f>IF($A75&lt;=AE$178,MissFill!AD78,"")</f>
        <v>202</v>
      </c>
      <c r="AF75" s="18">
        <f>IF($A75&lt;=AF$178,MissFill!AE78,"")</f>
        <v>399</v>
      </c>
      <c r="AG75" s="18">
        <f>IF($A75&lt;=AG$178,MissFill!AF78,"")</f>
        <v>638</v>
      </c>
      <c r="AH75" s="18">
        <f>IF($A75&lt;=AH$178,MissFill!AG78,"")</f>
        <v>0</v>
      </c>
      <c r="AI75" s="18">
        <f>IF($A75&lt;=AI$178,MissFill!AH78,"")</f>
        <v>197</v>
      </c>
      <c r="AJ75" s="18">
        <f>IF($A75&lt;=AJ$178,MissFill!AI78,"")</f>
        <v>0</v>
      </c>
      <c r="AK75" s="18">
        <f>IF($A75&lt;=AK$178,MissFill!AJ78,"")</f>
        <v>221</v>
      </c>
      <c r="AL75" s="18">
        <f>IF($A75&lt;=AL$178,MissFill!AK78,"")</f>
        <v>1465</v>
      </c>
      <c r="AM75" s="18">
        <f>IF($A75&lt;=AM$178,MissFill!AL78,"")</f>
        <v>416</v>
      </c>
      <c r="AN75" s="18">
        <f>IF($A75&lt;=AN$178,MissFill!AM78,"")</f>
        <v>461</v>
      </c>
      <c r="AO75" s="18">
        <f>IF($A75&lt;=AO$178,MissFill!AN78,"")</f>
        <v>699</v>
      </c>
      <c r="AP75" s="18">
        <f>IF($A75&lt;=AP$178,MissFill!AO78,"")</f>
        <v>299</v>
      </c>
      <c r="AQ75" s="18">
        <f>IF($A75&lt;=AQ$178,MissFill!AP78,"")</f>
        <v>0</v>
      </c>
      <c r="AR75" s="18">
        <f>IF($A75&lt;=AR$178,MissFill!AQ78,"")</f>
        <v>91</v>
      </c>
      <c r="AS75" s="18">
        <f>IF($A75&lt;=AS$178,MissFill!AR78,"")</f>
        <v>250</v>
      </c>
      <c r="AT75" s="18">
        <f>IF($A75&lt;=AT$178,MissFill!AS78,"")</f>
        <v>2043</v>
      </c>
      <c r="AU75" s="18">
        <f>IF($A75&lt;=AU$178,MissFill!AT78,"")</f>
        <v>1138</v>
      </c>
      <c r="AV75" s="18">
        <f>IF($A75&lt;=AV$178,MissFill!AU78,"")</f>
        <v>949</v>
      </c>
      <c r="AW75" s="18">
        <f>IF($A75&lt;=AW$178,MissFill!AV78,"")</f>
        <v>953</v>
      </c>
      <c r="AX75" s="18">
        <f>IF($A75&lt;=AX$178,MissFill!AW78,"")</f>
        <v>347</v>
      </c>
    </row>
    <row r="76" spans="1:50" x14ac:dyDescent="0.25">
      <c r="A76" s="8">
        <v>44421</v>
      </c>
      <c r="B76" s="11">
        <v>225</v>
      </c>
      <c r="C76" s="18">
        <f>IF($A76&lt;=C$178,MissFill!B79,"")</f>
        <v>0</v>
      </c>
      <c r="D76" s="18">
        <f>IF($A76&lt;=D$178,MissFill!C79,"")</f>
        <v>15</v>
      </c>
      <c r="E76" s="18">
        <f>IF($A76&lt;=E$178,MissFill!D79,"")</f>
        <v>140</v>
      </c>
      <c r="F76" s="18">
        <f>IF($A76&lt;=F$178,MissFill!E79,"")</f>
        <v>1883</v>
      </c>
      <c r="G76" s="18">
        <f>IF($A76&lt;=G$178,MissFill!F79,"")</f>
        <v>369</v>
      </c>
      <c r="H76" s="18">
        <f>IF($A76&lt;=H$178,MissFill!G79,"")</f>
        <v>0</v>
      </c>
      <c r="I76" s="18">
        <f>IF($A76&lt;=I$178,MissFill!H79,"")</f>
        <v>1</v>
      </c>
      <c r="J76" s="18">
        <f>IF($A76&lt;=J$178,MissFill!I79,"")</f>
        <v>0</v>
      </c>
      <c r="K76" s="18">
        <f>IF($A76&lt;=K$178,MissFill!J79,"")</f>
        <v>1361</v>
      </c>
      <c r="L76" s="18">
        <f>IF($A76&lt;=L$178,MissFill!K79,"")</f>
        <v>300</v>
      </c>
      <c r="M76" s="18">
        <f>IF($A76&lt;=M$178,MissFill!L79,"")</f>
        <v>422</v>
      </c>
      <c r="N76" s="18">
        <f>IF($A76&lt;=N$178,MissFill!M79,"")</f>
        <v>17</v>
      </c>
      <c r="O76" s="18">
        <f>IF($A76&lt;=O$178,MissFill!N79,"")</f>
        <v>1092</v>
      </c>
      <c r="P76" s="18">
        <f>IF($A76&lt;=P$178,MissFill!O79,"")</f>
        <v>38</v>
      </c>
      <c r="Q76" s="18">
        <f>IF($A76&lt;=Q$178,MissFill!P79,"")</f>
        <v>15</v>
      </c>
      <c r="R76" s="18">
        <f>IF($A76&lt;=R$178,MissFill!Q79,"")</f>
        <v>0</v>
      </c>
      <c r="S76" s="18">
        <f>IF($A76&lt;=S$178,MissFill!R79,"")</f>
        <v>113</v>
      </c>
      <c r="T76" s="18">
        <f>IF($A76&lt;=T$178,MissFill!S79,"")</f>
        <v>27</v>
      </c>
      <c r="U76" s="18">
        <f>IF($A76&lt;=U$178,MissFill!T79,"")</f>
        <v>0</v>
      </c>
      <c r="V76" s="18">
        <f>IF($A76&lt;=V$178,MissFill!U79,"")</f>
        <v>0</v>
      </c>
      <c r="W76" s="18">
        <f>IF($A76&lt;=W$178,MissFill!V79,"")</f>
        <v>0</v>
      </c>
      <c r="X76" s="18">
        <f>IF($A76&lt;=X$178,MissFill!W79,"")</f>
        <v>44</v>
      </c>
      <c r="Y76" s="18">
        <f>IF($A76&lt;=Y$178,MissFill!X79,"")</f>
        <v>1808</v>
      </c>
      <c r="Z76" s="18">
        <f>IF($A76&lt;=Z$178,MissFill!Y79,"")</f>
        <v>66</v>
      </c>
      <c r="AA76" s="18">
        <f>IF($A76&lt;=AA$178,MissFill!Z79,"")</f>
        <v>0</v>
      </c>
      <c r="AB76" s="18">
        <f>IF($A76&lt;=AB$178,MissFill!AA79,"")</f>
        <v>30</v>
      </c>
      <c r="AC76" s="18">
        <f>IF($A76&lt;=AC$178,MissFill!AB79,"")</f>
        <v>21</v>
      </c>
      <c r="AD76" s="18">
        <f>IF($A76&lt;=AD$178,MissFill!AC79,"")</f>
        <v>51</v>
      </c>
      <c r="AE76" s="18">
        <f>IF($A76&lt;=AE$178,MissFill!AD79,"")</f>
        <v>0</v>
      </c>
      <c r="AF76" s="18">
        <f>IF($A76&lt;=AF$178,MissFill!AE79,"")</f>
        <v>396</v>
      </c>
      <c r="AG76" s="18">
        <f>IF($A76&lt;=AG$178,MissFill!AF79,"")</f>
        <v>1264</v>
      </c>
      <c r="AH76" s="18">
        <f>IF($A76&lt;=AH$178,MissFill!AG79,"")</f>
        <v>0</v>
      </c>
      <c r="AI76" s="18">
        <f>IF($A76&lt;=AI$178,MissFill!AH79,"")</f>
        <v>0</v>
      </c>
      <c r="AJ76" s="18">
        <f>IF($A76&lt;=AJ$178,MissFill!AI79,"")</f>
        <v>2</v>
      </c>
      <c r="AK76" s="18">
        <f>IF($A76&lt;=AK$178,MissFill!AJ79,"")</f>
        <v>449</v>
      </c>
      <c r="AL76" s="18">
        <f>IF($A76&lt;=AL$178,MissFill!AK79,"")</f>
        <v>1419</v>
      </c>
      <c r="AM76" s="18">
        <f>IF($A76&lt;=AM$178,MissFill!AL79,"")</f>
        <v>560</v>
      </c>
      <c r="AN76" s="18">
        <f>IF($A76&lt;=AN$178,MissFill!AM79,"")</f>
        <v>988</v>
      </c>
      <c r="AO76" s="18">
        <f>IF($A76&lt;=AO$178,MissFill!AN79,"")</f>
        <v>854</v>
      </c>
      <c r="AP76" s="18">
        <f>IF($A76&lt;=AP$178,MissFill!AO79,"")</f>
        <v>199</v>
      </c>
      <c r="AQ76" s="18">
        <f>IF($A76&lt;=AQ$178,MissFill!AP79,"")</f>
        <v>0</v>
      </c>
      <c r="AR76" s="18">
        <f>IF($A76&lt;=AR$178,MissFill!AQ79,"")</f>
        <v>1097</v>
      </c>
      <c r="AS76" s="18">
        <f>IF($A76&lt;=AS$178,MissFill!AR79,"")</f>
        <v>124</v>
      </c>
      <c r="AT76" s="18">
        <f>IF($A76&lt;=AT$178,MissFill!AS79,"")</f>
        <v>1349</v>
      </c>
      <c r="AU76" s="18">
        <f>IF($A76&lt;=AU$178,MissFill!AT79,"")</f>
        <v>1083</v>
      </c>
      <c r="AV76" s="18">
        <f>IF($A76&lt;=AV$178,MissFill!AU79,"")</f>
        <v>4131</v>
      </c>
      <c r="AW76" s="18">
        <f>IF($A76&lt;=AW$178,MissFill!AV79,"")</f>
        <v>702</v>
      </c>
      <c r="AX76" s="18">
        <f>IF($A76&lt;=AX$178,MissFill!AW79,"")</f>
        <v>13</v>
      </c>
    </row>
    <row r="77" spans="1:50" x14ac:dyDescent="0.25">
      <c r="A77" s="8">
        <v>44422</v>
      </c>
      <c r="B77" s="11">
        <v>226</v>
      </c>
      <c r="C77" s="18">
        <f>IF($A77&lt;=C$178,MissFill!B80,"")</f>
        <v>571</v>
      </c>
      <c r="D77" s="18">
        <f>IF($A77&lt;=D$178,MissFill!C80,"")</f>
        <v>570</v>
      </c>
      <c r="E77" s="18">
        <f>IF($A77&lt;=E$178,MissFill!D80,"")</f>
        <v>861</v>
      </c>
      <c r="F77" s="18">
        <f>IF($A77&lt;=F$178,MissFill!E80,"")</f>
        <v>192</v>
      </c>
      <c r="G77" s="18">
        <f>IF($A77&lt;=G$178,MissFill!F80,"")</f>
        <v>3</v>
      </c>
      <c r="H77" s="18">
        <f>IF($A77&lt;=H$178,MissFill!G80,"")</f>
        <v>567</v>
      </c>
      <c r="I77" s="18">
        <f>IF($A77&lt;=I$178,MissFill!H80,"")</f>
        <v>0</v>
      </c>
      <c r="J77" s="18">
        <f>IF($A77&lt;=J$178,MissFill!I80,"")</f>
        <v>683</v>
      </c>
      <c r="K77" s="18">
        <f>IF($A77&lt;=K$178,MissFill!J80,"")</f>
        <v>1246</v>
      </c>
      <c r="L77" s="18">
        <f>IF($A77&lt;=L$178,MissFill!K80,"")</f>
        <v>300</v>
      </c>
      <c r="M77" s="18">
        <f>IF($A77&lt;=M$178,MissFill!L80,"")</f>
        <v>1022</v>
      </c>
      <c r="N77" s="18">
        <f>IF($A77&lt;=N$178,MissFill!M80,"")</f>
        <v>415</v>
      </c>
      <c r="O77" s="18">
        <f>IF($A77&lt;=O$178,MissFill!N80,"")</f>
        <v>1044</v>
      </c>
      <c r="P77" s="18">
        <f>IF($A77&lt;=P$178,MissFill!O80,"")</f>
        <v>92</v>
      </c>
      <c r="Q77" s="18">
        <f>IF($A77&lt;=Q$178,MissFill!P80,"")</f>
        <v>0</v>
      </c>
      <c r="R77" s="18">
        <f>IF($A77&lt;=R$178,MissFill!Q80,"")</f>
        <v>0</v>
      </c>
      <c r="S77" s="18">
        <f>IF($A77&lt;=S$178,MissFill!R80,"")</f>
        <v>2</v>
      </c>
      <c r="T77" s="18">
        <f>IF($A77&lt;=T$178,MissFill!S80,"")</f>
        <v>7</v>
      </c>
      <c r="U77" s="18">
        <f>IF($A77&lt;=U$178,MissFill!T80,"")</f>
        <v>0</v>
      </c>
      <c r="V77" s="18">
        <f>IF($A77&lt;=V$178,MissFill!U80,"")</f>
        <v>0</v>
      </c>
      <c r="W77" s="18">
        <f>IF($A77&lt;=W$178,MissFill!V80,"")</f>
        <v>0</v>
      </c>
      <c r="X77" s="18">
        <f>IF($A77&lt;=X$178,MissFill!W80,"")</f>
        <v>0</v>
      </c>
      <c r="Y77" s="18">
        <f>IF($A77&lt;=Y$178,MissFill!X80,"")</f>
        <v>4002</v>
      </c>
      <c r="Z77" s="18">
        <f>IF($A77&lt;=Z$178,MissFill!Y80,"")</f>
        <v>214</v>
      </c>
      <c r="AA77" s="18">
        <f>IF($A77&lt;=AA$178,MissFill!Z80,"")</f>
        <v>4</v>
      </c>
      <c r="AB77" s="18">
        <f>IF($A77&lt;=AB$178,MissFill!AA80,"")</f>
        <v>153</v>
      </c>
      <c r="AC77" s="18">
        <f>IF($A77&lt;=AC$178,MissFill!AB80,"")</f>
        <v>27</v>
      </c>
      <c r="AD77" s="18">
        <f>IF($A77&lt;=AD$178,MissFill!AC80,"")</f>
        <v>1835</v>
      </c>
      <c r="AE77" s="18">
        <f>IF($A77&lt;=AE$178,MissFill!AD80,"")</f>
        <v>0</v>
      </c>
      <c r="AF77" s="18">
        <f>IF($A77&lt;=AF$178,MissFill!AE80,"")</f>
        <v>809</v>
      </c>
      <c r="AG77" s="18">
        <f>IF($A77&lt;=AG$178,MissFill!AF80,"")</f>
        <v>304</v>
      </c>
      <c r="AH77" s="18">
        <f>IF($A77&lt;=AH$178,MissFill!AG80,"")</f>
        <v>0</v>
      </c>
      <c r="AI77" s="18">
        <f>IF($A77&lt;=AI$178,MissFill!AH80,"")</f>
        <v>566</v>
      </c>
      <c r="AJ77" s="18">
        <f>IF($A77&lt;=AJ$178,MissFill!AI80,"")</f>
        <v>30</v>
      </c>
      <c r="AK77" s="18">
        <f>IF($A77&lt;=AK$178,MissFill!AJ80,"")</f>
        <v>494</v>
      </c>
      <c r="AL77" s="18">
        <f>IF($A77&lt;=AL$178,MissFill!AK80,"")</f>
        <v>2044</v>
      </c>
      <c r="AM77" s="18">
        <f>IF($A77&lt;=AM$178,MissFill!AL80,"")</f>
        <v>300</v>
      </c>
      <c r="AN77" s="18">
        <f>IF($A77&lt;=AN$178,MissFill!AM80,"")</f>
        <v>746</v>
      </c>
      <c r="AO77" s="18">
        <f>IF($A77&lt;=AO$178,MissFill!AN80,"")</f>
        <v>1483</v>
      </c>
      <c r="AP77" s="18">
        <f>IF($A77&lt;=AP$178,MissFill!AO80,"")</f>
        <v>1348</v>
      </c>
      <c r="AQ77" s="18">
        <f>IF($A77&lt;=AQ$178,MissFill!AP80,"")</f>
        <v>0</v>
      </c>
      <c r="AR77" s="18">
        <f>IF($A77&lt;=AR$178,MissFill!AQ80,"")</f>
        <v>2240</v>
      </c>
      <c r="AS77" s="18">
        <f>IF($A77&lt;=AS$178,MissFill!AR80,"")</f>
        <v>46</v>
      </c>
      <c r="AT77" s="18">
        <f>IF($A77&lt;=AT$178,MissFill!AS80,"")</f>
        <v>66</v>
      </c>
      <c r="AU77" s="18">
        <f>IF($A77&lt;=AU$178,MissFill!AT80,"")</f>
        <v>774</v>
      </c>
      <c r="AV77" s="18">
        <f>IF($A77&lt;=AV$178,MissFill!AU80,"")</f>
        <v>3379</v>
      </c>
      <c r="AW77" s="18">
        <f>IF($A77&lt;=AW$178,MissFill!AV80,"")</f>
        <v>1088</v>
      </c>
      <c r="AX77" s="18">
        <f>IF($A77&lt;=AX$178,MissFill!AW80,"")</f>
        <v>43</v>
      </c>
    </row>
    <row r="78" spans="1:50" x14ac:dyDescent="0.25">
      <c r="A78" s="8">
        <v>44423</v>
      </c>
      <c r="B78" s="11">
        <v>227</v>
      </c>
      <c r="C78" s="18">
        <f>IF($A78&lt;=C$178,MissFill!B81,"")</f>
        <v>353</v>
      </c>
      <c r="D78" s="18">
        <f>IF($A78&lt;=D$178,MissFill!C81,"")</f>
        <v>315</v>
      </c>
      <c r="E78" s="18">
        <f>IF($A78&lt;=E$178,MissFill!D81,"")</f>
        <v>470</v>
      </c>
      <c r="F78" s="18">
        <f>IF($A78&lt;=F$178,MissFill!E81,"")</f>
        <v>0</v>
      </c>
      <c r="G78" s="18">
        <f>IF($A78&lt;=G$178,MissFill!F81,"")</f>
        <v>78</v>
      </c>
      <c r="H78" s="18">
        <f>IF($A78&lt;=H$178,MissFill!G81,"")</f>
        <v>622</v>
      </c>
      <c r="I78" s="18">
        <f>IF($A78&lt;=I$178,MissFill!H81,"")</f>
        <v>154</v>
      </c>
      <c r="J78" s="18">
        <f>IF($A78&lt;=J$178,MissFill!I81,"")</f>
        <v>138</v>
      </c>
      <c r="K78" s="18">
        <f>IF($A78&lt;=K$178,MissFill!J81,"")</f>
        <v>1768</v>
      </c>
      <c r="L78" s="18">
        <f>IF($A78&lt;=L$178,MissFill!K81,"")</f>
        <v>300</v>
      </c>
      <c r="M78" s="18">
        <f>IF($A78&lt;=M$178,MissFill!L81,"")</f>
        <v>6</v>
      </c>
      <c r="N78" s="18">
        <f>IF($A78&lt;=N$178,MissFill!M81,"")</f>
        <v>90</v>
      </c>
      <c r="O78" s="18">
        <f>IF($A78&lt;=O$178,MissFill!N81,"")</f>
        <v>721</v>
      </c>
      <c r="P78" s="18">
        <f>IF($A78&lt;=P$178,MissFill!O81,"")</f>
        <v>218</v>
      </c>
      <c r="Q78" s="18">
        <f>IF($A78&lt;=Q$178,MissFill!P81,"")</f>
        <v>112</v>
      </c>
      <c r="R78" s="18">
        <f>IF($A78&lt;=R$178,MissFill!Q81,"")</f>
        <v>3</v>
      </c>
      <c r="S78" s="18">
        <f>IF($A78&lt;=S$178,MissFill!R81,"")</f>
        <v>0</v>
      </c>
      <c r="T78" s="18">
        <f>IF($A78&lt;=T$178,MissFill!S81,"")</f>
        <v>28</v>
      </c>
      <c r="U78" s="18">
        <f>IF($A78&lt;=U$178,MissFill!T81,"")</f>
        <v>0</v>
      </c>
      <c r="V78" s="18">
        <f>IF($A78&lt;=V$178,MissFill!U81,"")</f>
        <v>3</v>
      </c>
      <c r="W78" s="18">
        <f>IF($A78&lt;=W$178,MissFill!V81,"")</f>
        <v>0</v>
      </c>
      <c r="X78" s="18">
        <f>IF($A78&lt;=X$178,MissFill!W81,"")</f>
        <v>129</v>
      </c>
      <c r="Y78" s="18">
        <f>IF($A78&lt;=Y$178,MissFill!X81,"")</f>
        <v>2003</v>
      </c>
      <c r="Z78" s="18">
        <f>IF($A78&lt;=Z$178,MissFill!Y81,"")</f>
        <v>105</v>
      </c>
      <c r="AA78" s="18">
        <f>IF($A78&lt;=AA$178,MissFill!Z81,"")</f>
        <v>75</v>
      </c>
      <c r="AB78" s="18">
        <f>IF($A78&lt;=AB$178,MissFill!AA81,"")</f>
        <v>1330</v>
      </c>
      <c r="AC78" s="18">
        <f>IF($A78&lt;=AC$178,MissFill!AB81,"")</f>
        <v>130</v>
      </c>
      <c r="AD78" s="18">
        <f>IF($A78&lt;=AD$178,MissFill!AC81,"")</f>
        <v>14</v>
      </c>
      <c r="AE78" s="18">
        <f>IF($A78&lt;=AE$178,MissFill!AD81,"")</f>
        <v>0</v>
      </c>
      <c r="AF78" s="18">
        <f>IF($A78&lt;=AF$178,MissFill!AE81,"")</f>
        <v>0</v>
      </c>
      <c r="AG78" s="18">
        <f>IF($A78&lt;=AG$178,MissFill!AF81,"")</f>
        <v>447</v>
      </c>
      <c r="AH78" s="18">
        <f>IF($A78&lt;=AH$178,MissFill!AG81,"")</f>
        <v>0</v>
      </c>
      <c r="AI78" s="18">
        <f>IF($A78&lt;=AI$178,MissFill!AH81,"")</f>
        <v>1440</v>
      </c>
      <c r="AJ78" s="18">
        <f>IF($A78&lt;=AJ$178,MissFill!AI81,"")</f>
        <v>287</v>
      </c>
      <c r="AK78" s="18">
        <f>IF($A78&lt;=AK$178,MissFill!AJ81,"")</f>
        <v>128</v>
      </c>
      <c r="AL78" s="18">
        <f>IF($A78&lt;=AL$178,MissFill!AK81,"")</f>
        <v>1435</v>
      </c>
      <c r="AM78" s="18">
        <f>IF($A78&lt;=AM$178,MissFill!AL81,"")</f>
        <v>157</v>
      </c>
      <c r="AN78" s="18">
        <f>IF($A78&lt;=AN$178,MissFill!AM81,"")</f>
        <v>505</v>
      </c>
      <c r="AO78" s="18">
        <f>IF($A78&lt;=AO$178,MissFill!AN81,"")</f>
        <v>960</v>
      </c>
      <c r="AP78" s="18">
        <f>IF($A78&lt;=AP$178,MissFill!AO81,"")</f>
        <v>821</v>
      </c>
      <c r="AQ78" s="18">
        <f>IF($A78&lt;=AQ$178,MissFill!AP81,"")</f>
        <v>0</v>
      </c>
      <c r="AR78" s="18">
        <f>IF($A78&lt;=AR$178,MissFill!AQ81,"")</f>
        <v>1251</v>
      </c>
      <c r="AS78" s="18">
        <f>IF($A78&lt;=AS$178,MissFill!AR81,"")</f>
        <v>77</v>
      </c>
      <c r="AT78" s="18">
        <f>IF($A78&lt;=AT$178,MissFill!AS81,"")</f>
        <v>1684</v>
      </c>
      <c r="AU78" s="18">
        <f>IF($A78&lt;=AU$178,MissFill!AT81,"")</f>
        <v>997</v>
      </c>
      <c r="AV78" s="18">
        <f>IF($A78&lt;=AV$178,MissFill!AU81,"")</f>
        <v>744</v>
      </c>
      <c r="AW78" s="18">
        <f>IF($A78&lt;=AW$178,MissFill!AV81,"")</f>
        <v>806</v>
      </c>
      <c r="AX78" s="18">
        <f>IF($A78&lt;=AX$178,MissFill!AW81,"")</f>
        <v>150</v>
      </c>
    </row>
    <row r="79" spans="1:50" x14ac:dyDescent="0.25">
      <c r="A79" s="8">
        <v>44424</v>
      </c>
      <c r="B79" s="11">
        <v>228</v>
      </c>
      <c r="C79" s="18">
        <f>IF($A79&lt;=C$178,MissFill!B82,"")</f>
        <v>104</v>
      </c>
      <c r="D79" s="18">
        <f>IF($A79&lt;=D$178,MissFill!C82,"")</f>
        <v>1015</v>
      </c>
      <c r="E79" s="18">
        <f>IF($A79&lt;=E$178,MissFill!D82,"")</f>
        <v>539</v>
      </c>
      <c r="F79" s="18">
        <f>IF($A79&lt;=F$178,MissFill!E82,"")</f>
        <v>0</v>
      </c>
      <c r="G79" s="18">
        <f>IF($A79&lt;=G$178,MissFill!F82,"")</f>
        <v>1012</v>
      </c>
      <c r="H79" s="18">
        <f>IF($A79&lt;=H$178,MissFill!G82,"")</f>
        <v>257</v>
      </c>
      <c r="I79" s="18">
        <f>IF($A79&lt;=I$178,MissFill!H82,"")</f>
        <v>21</v>
      </c>
      <c r="J79" s="18">
        <f>IF($A79&lt;=J$178,MissFill!I82,"")</f>
        <v>241</v>
      </c>
      <c r="K79" s="18">
        <f>IF($A79&lt;=K$178,MissFill!J82,"")</f>
        <v>246</v>
      </c>
      <c r="L79" s="18">
        <f>IF($A79&lt;=L$178,MissFill!K82,"")</f>
        <v>300</v>
      </c>
      <c r="M79" s="18">
        <f>IF($A79&lt;=M$178,MissFill!L82,"")</f>
        <v>0</v>
      </c>
      <c r="N79" s="18">
        <f>IF($A79&lt;=N$178,MissFill!M82,"")</f>
        <v>2085</v>
      </c>
      <c r="O79" s="18">
        <f>IF($A79&lt;=O$178,MissFill!N82,"")</f>
        <v>866</v>
      </c>
      <c r="P79" s="18">
        <f>IF($A79&lt;=P$178,MissFill!O82,"")</f>
        <v>158</v>
      </c>
      <c r="Q79" s="18">
        <f>IF($A79&lt;=Q$178,MissFill!P82,"")</f>
        <v>0</v>
      </c>
      <c r="R79" s="18">
        <f>IF($A79&lt;=R$178,MissFill!Q82,"")</f>
        <v>0</v>
      </c>
      <c r="S79" s="18">
        <f>IF($A79&lt;=S$178,MissFill!R82,"")</f>
        <v>20</v>
      </c>
      <c r="T79" s="18">
        <f>IF($A79&lt;=T$178,MissFill!S82,"")</f>
        <v>11</v>
      </c>
      <c r="U79" s="18">
        <f>IF($A79&lt;=U$178,MissFill!T82,"")</f>
        <v>0</v>
      </c>
      <c r="V79" s="18">
        <f>IF($A79&lt;=V$178,MissFill!U82,"")</f>
        <v>47</v>
      </c>
      <c r="W79" s="18">
        <f>IF($A79&lt;=W$178,MissFill!V82,"")</f>
        <v>0</v>
      </c>
      <c r="X79" s="18">
        <f>IF($A79&lt;=X$178,MissFill!W82,"")</f>
        <v>151</v>
      </c>
      <c r="Y79" s="18">
        <f>IF($A79&lt;=Y$178,MissFill!X82,"")</f>
        <v>103</v>
      </c>
      <c r="Z79" s="18">
        <f>IF($A79&lt;=Z$178,MissFill!Y82,"")</f>
        <v>176</v>
      </c>
      <c r="AA79" s="18">
        <f>IF($A79&lt;=AA$178,MissFill!Z82,"")</f>
        <v>185</v>
      </c>
      <c r="AB79" s="18">
        <f>IF($A79&lt;=AB$178,MissFill!AA82,"")</f>
        <v>130</v>
      </c>
      <c r="AC79" s="18">
        <f>IF($A79&lt;=AC$178,MissFill!AB82,"")</f>
        <v>10</v>
      </c>
      <c r="AD79" s="18">
        <f>IF($A79&lt;=AD$178,MissFill!AC82,"")</f>
        <v>394</v>
      </c>
      <c r="AE79" s="18">
        <f>IF($A79&lt;=AE$178,MissFill!AD82,"")</f>
        <v>10</v>
      </c>
      <c r="AF79" s="18">
        <f>IF($A79&lt;=AF$178,MissFill!AE82,"")</f>
        <v>0</v>
      </c>
      <c r="AG79" s="18">
        <f>IF($A79&lt;=AG$178,MissFill!AF82,"")</f>
        <v>1548</v>
      </c>
      <c r="AH79" s="18">
        <f>IF($A79&lt;=AH$178,MissFill!AG82,"")</f>
        <v>18</v>
      </c>
      <c r="AI79" s="18">
        <f>IF($A79&lt;=AI$178,MissFill!AH82,"")</f>
        <v>1413</v>
      </c>
      <c r="AJ79" s="18">
        <f>IF($A79&lt;=AJ$178,MissFill!AI82,"")</f>
        <v>421</v>
      </c>
      <c r="AK79" s="18">
        <f>IF($A79&lt;=AK$178,MissFill!AJ82,"")</f>
        <v>6</v>
      </c>
      <c r="AL79" s="18">
        <f>IF($A79&lt;=AL$178,MissFill!AK82,"")</f>
        <v>785</v>
      </c>
      <c r="AM79" s="18">
        <f>IF($A79&lt;=AM$178,MissFill!AL82,"")</f>
        <v>126</v>
      </c>
      <c r="AN79" s="18">
        <f>IF($A79&lt;=AN$178,MissFill!AM82,"")</f>
        <v>56</v>
      </c>
      <c r="AO79" s="18">
        <f>IF($A79&lt;=AO$178,MissFill!AN82,"")</f>
        <v>1389</v>
      </c>
      <c r="AP79" s="18">
        <f>IF($A79&lt;=AP$178,MissFill!AO82,"")</f>
        <v>1178</v>
      </c>
      <c r="AQ79" s="18">
        <f>IF($A79&lt;=AQ$178,MissFill!AP82,"")</f>
        <v>0</v>
      </c>
      <c r="AR79" s="18">
        <f>IF($A79&lt;=AR$178,MissFill!AQ82,"")</f>
        <v>851</v>
      </c>
      <c r="AS79" s="18">
        <f>IF($A79&lt;=AS$178,MissFill!AR82,"")</f>
        <v>101</v>
      </c>
      <c r="AT79" s="18">
        <f>IF($A79&lt;=AT$178,MissFill!AS82,"")</f>
        <v>1148</v>
      </c>
      <c r="AU79" s="18">
        <f>IF($A79&lt;=AU$178,MissFill!AT82,"")</f>
        <v>1137</v>
      </c>
      <c r="AV79" s="18">
        <f>IF($A79&lt;=AV$178,MissFill!AU82,"")</f>
        <v>2943</v>
      </c>
      <c r="AW79" s="18">
        <f>IF($A79&lt;=AW$178,MissFill!AV82,"")</f>
        <v>836</v>
      </c>
      <c r="AX79" s="18">
        <f>IF($A79&lt;=AX$178,MissFill!AW82,"")</f>
        <v>493</v>
      </c>
    </row>
    <row r="80" spans="1:50" x14ac:dyDescent="0.25">
      <c r="A80" s="8">
        <v>44425</v>
      </c>
      <c r="B80" s="11">
        <v>229</v>
      </c>
      <c r="C80" s="18">
        <f>IF($A80&lt;=C$178,MissFill!B83,"")</f>
        <v>222</v>
      </c>
      <c r="D80" s="18">
        <f>IF($A80&lt;=D$178,MissFill!C83,"")</f>
        <v>606</v>
      </c>
      <c r="E80" s="18">
        <f>IF($A80&lt;=E$178,MissFill!D83,"")</f>
        <v>0</v>
      </c>
      <c r="F80" s="18">
        <f>IF($A80&lt;=F$178,MissFill!E83,"")</f>
        <v>7</v>
      </c>
      <c r="G80" s="18">
        <f>IF($A80&lt;=G$178,MissFill!F83,"")</f>
        <v>0</v>
      </c>
      <c r="H80" s="18">
        <f>IF($A80&lt;=H$178,MissFill!G83,"")</f>
        <v>126</v>
      </c>
      <c r="I80" s="18">
        <f>IF($A80&lt;=I$178,MissFill!H83,"")</f>
        <v>360</v>
      </c>
      <c r="J80" s="18">
        <f>IF($A80&lt;=J$178,MissFill!I83,"")</f>
        <v>0</v>
      </c>
      <c r="K80" s="18">
        <f>IF($A80&lt;=K$178,MissFill!J83,"")</f>
        <v>18</v>
      </c>
      <c r="L80" s="18">
        <f>IF($A80&lt;=L$178,MissFill!K83,"")</f>
        <v>300</v>
      </c>
      <c r="M80" s="18">
        <f>IF($A80&lt;=M$178,MissFill!L83,"")</f>
        <v>0</v>
      </c>
      <c r="N80" s="18">
        <f>IF($A80&lt;=N$178,MissFill!M83,"")</f>
        <v>696</v>
      </c>
      <c r="O80" s="18">
        <f>IF($A80&lt;=O$178,MissFill!N83,"")</f>
        <v>994</v>
      </c>
      <c r="P80" s="18">
        <f>IF($A80&lt;=P$178,MissFill!O83,"")</f>
        <v>910</v>
      </c>
      <c r="Q80" s="18">
        <f>IF($A80&lt;=Q$178,MissFill!P83,"")</f>
        <v>30</v>
      </c>
      <c r="R80" s="18">
        <f>IF($A80&lt;=R$178,MissFill!Q83,"")</f>
        <v>0</v>
      </c>
      <c r="S80" s="18">
        <f>IF($A80&lt;=S$178,MissFill!R83,"")</f>
        <v>58</v>
      </c>
      <c r="T80" s="18">
        <f>IF($A80&lt;=T$178,MissFill!S83,"")</f>
        <v>8</v>
      </c>
      <c r="U80" s="18">
        <f>IF($A80&lt;=U$178,MissFill!T83,"")</f>
        <v>0</v>
      </c>
      <c r="V80" s="18">
        <f>IF($A80&lt;=V$178,MissFill!U83,"")</f>
        <v>7</v>
      </c>
      <c r="W80" s="18">
        <f>IF($A80&lt;=W$178,MissFill!V83,"")</f>
        <v>196</v>
      </c>
      <c r="X80" s="18">
        <f>IF($A80&lt;=X$178,MissFill!W83,"")</f>
        <v>163</v>
      </c>
      <c r="Y80" s="18">
        <f>IF($A80&lt;=Y$178,MissFill!X83,"")</f>
        <v>546</v>
      </c>
      <c r="Z80" s="18">
        <f>IF($A80&lt;=Z$178,MissFill!Y83,"")</f>
        <v>174</v>
      </c>
      <c r="AA80" s="18">
        <f>IF($A80&lt;=AA$178,MissFill!Z83,"")</f>
        <v>119</v>
      </c>
      <c r="AB80" s="18">
        <f>IF($A80&lt;=AB$178,MissFill!AA83,"")</f>
        <v>181</v>
      </c>
      <c r="AC80" s="18">
        <f>IF($A80&lt;=AC$178,MissFill!AB83,"")</f>
        <v>47</v>
      </c>
      <c r="AD80" s="18">
        <f>IF($A80&lt;=AD$178,MissFill!AC83,"")</f>
        <v>248</v>
      </c>
      <c r="AE80" s="18">
        <f>IF($A80&lt;=AE$178,MissFill!AD83,"")</f>
        <v>18</v>
      </c>
      <c r="AF80" s="18">
        <f>IF($A80&lt;=AF$178,MissFill!AE83,"")</f>
        <v>0</v>
      </c>
      <c r="AG80" s="18">
        <f>IF($A80&lt;=AG$178,MissFill!AF83,"")</f>
        <v>155</v>
      </c>
      <c r="AH80" s="18">
        <f>IF($A80&lt;=AH$178,MissFill!AG83,"")</f>
        <v>128</v>
      </c>
      <c r="AI80" s="18">
        <f>IF($A80&lt;=AI$178,MissFill!AH83,"")</f>
        <v>754</v>
      </c>
      <c r="AJ80" s="18">
        <f>IF($A80&lt;=AJ$178,MissFill!AI83,"")</f>
        <v>420</v>
      </c>
      <c r="AK80" s="18">
        <f>IF($A80&lt;=AK$178,MissFill!AJ83,"")</f>
        <v>0</v>
      </c>
      <c r="AL80" s="18">
        <f>IF($A80&lt;=AL$178,MissFill!AK83,"")</f>
        <v>39</v>
      </c>
      <c r="AM80" s="18">
        <f>IF($A80&lt;=AM$178,MissFill!AL83,"")</f>
        <v>789</v>
      </c>
      <c r="AN80" s="18">
        <f>IF($A80&lt;=AN$178,MissFill!AM83,"")</f>
        <v>557</v>
      </c>
      <c r="AO80" s="18">
        <f>IF($A80&lt;=AO$178,MissFill!AN83,"")</f>
        <v>1162</v>
      </c>
      <c r="AP80" s="18">
        <f>IF($A80&lt;=AP$178,MissFill!AO83,"")</f>
        <v>1841</v>
      </c>
      <c r="AQ80" s="18">
        <f>IF($A80&lt;=AQ$178,MissFill!AP83,"")</f>
        <v>0</v>
      </c>
      <c r="AR80" s="18">
        <f>IF($A80&lt;=AR$178,MissFill!AQ83,"")</f>
        <v>14</v>
      </c>
      <c r="AS80" s="18">
        <f>IF($A80&lt;=AS$178,MissFill!AR83,"")</f>
        <v>488</v>
      </c>
      <c r="AT80" s="18">
        <f>IF($A80&lt;=AT$178,MissFill!AS83,"")</f>
        <v>1718</v>
      </c>
      <c r="AU80" s="18">
        <f>IF($A80&lt;=AU$178,MissFill!AT83,"")</f>
        <v>1580</v>
      </c>
      <c r="AV80" s="18">
        <f>IF($A80&lt;=AV$178,MissFill!AU83,"")</f>
        <v>4548</v>
      </c>
      <c r="AW80" s="18">
        <f>IF($A80&lt;=AW$178,MissFill!AV83,"")</f>
        <v>560</v>
      </c>
      <c r="AX80" s="18">
        <f>IF($A80&lt;=AX$178,MissFill!AW83,"")</f>
        <v>622</v>
      </c>
    </row>
    <row r="81" spans="1:50" x14ac:dyDescent="0.25">
      <c r="A81" s="8">
        <v>44426</v>
      </c>
      <c r="B81" s="11">
        <v>230</v>
      </c>
      <c r="C81" s="18">
        <f>IF($A81&lt;=C$178,MissFill!B84,"")</f>
        <v>1</v>
      </c>
      <c r="D81" s="18">
        <f>IF($A81&lt;=D$178,MissFill!C84,"")</f>
        <v>254</v>
      </c>
      <c r="E81" s="18">
        <f>IF($A81&lt;=E$178,MissFill!D84,"")</f>
        <v>1264</v>
      </c>
      <c r="F81" s="18">
        <f>IF($A81&lt;=F$178,MissFill!E84,"")</f>
        <v>57</v>
      </c>
      <c r="G81" s="18">
        <f>IF($A81&lt;=G$178,MissFill!F84,"")</f>
        <v>0</v>
      </c>
      <c r="H81" s="18">
        <f>IF($A81&lt;=H$178,MissFill!G84,"")</f>
        <v>3916</v>
      </c>
      <c r="I81" s="18">
        <f>IF($A81&lt;=I$178,MissFill!H84,"")</f>
        <v>155</v>
      </c>
      <c r="J81" s="18">
        <f>IF($A81&lt;=J$178,MissFill!I84,"")</f>
        <v>16</v>
      </c>
      <c r="K81" s="18">
        <f>IF($A81&lt;=K$178,MissFill!J84,"")</f>
        <v>152</v>
      </c>
      <c r="L81" s="18">
        <f>IF($A81&lt;=L$178,MissFill!K84,"")</f>
        <v>300</v>
      </c>
      <c r="M81" s="18">
        <f>IF($A81&lt;=M$178,MissFill!L84,"")</f>
        <v>0</v>
      </c>
      <c r="N81" s="18">
        <f>IF($A81&lt;=N$178,MissFill!M84,"")</f>
        <v>1</v>
      </c>
      <c r="O81" s="18">
        <f>IF($A81&lt;=O$178,MissFill!N84,"")</f>
        <v>221</v>
      </c>
      <c r="P81" s="18">
        <f>IF($A81&lt;=P$178,MissFill!O84,"")</f>
        <v>1513</v>
      </c>
      <c r="Q81" s="18">
        <f>IF($A81&lt;=Q$178,MissFill!P84,"")</f>
        <v>18</v>
      </c>
      <c r="R81" s="18">
        <f>IF($A81&lt;=R$178,MissFill!Q84,"")</f>
        <v>0</v>
      </c>
      <c r="S81" s="18">
        <f>IF($A81&lt;=S$178,MissFill!R84,"")</f>
        <v>78</v>
      </c>
      <c r="T81" s="18">
        <f>IF($A81&lt;=T$178,MissFill!S84,"")</f>
        <v>38</v>
      </c>
      <c r="U81" s="18">
        <f>IF($A81&lt;=U$178,MissFill!T84,"")</f>
        <v>6</v>
      </c>
      <c r="V81" s="18">
        <f>IF($A81&lt;=V$178,MissFill!U84,"")</f>
        <v>323</v>
      </c>
      <c r="W81" s="18">
        <f>IF($A81&lt;=W$178,MissFill!V84,"")</f>
        <v>0</v>
      </c>
      <c r="X81" s="18">
        <f>IF($A81&lt;=X$178,MissFill!W84,"")</f>
        <v>0</v>
      </c>
      <c r="Y81" s="18">
        <f>IF($A81&lt;=Y$178,MissFill!X84,"")</f>
        <v>0</v>
      </c>
      <c r="Z81" s="18">
        <f>IF($A81&lt;=Z$178,MissFill!Y84,"")</f>
        <v>251</v>
      </c>
      <c r="AA81" s="18">
        <f>IF($A81&lt;=AA$178,MissFill!Z84,"")</f>
        <v>959</v>
      </c>
      <c r="AB81" s="18">
        <f>IF($A81&lt;=AB$178,MissFill!AA84,"")</f>
        <v>9</v>
      </c>
      <c r="AC81" s="18">
        <f>IF($A81&lt;=AC$178,MissFill!AB84,"")</f>
        <v>19</v>
      </c>
      <c r="AD81" s="18">
        <f>IF($A81&lt;=AD$178,MissFill!AC84,"")</f>
        <v>812</v>
      </c>
      <c r="AE81" s="18">
        <f>IF($A81&lt;=AE$178,MissFill!AD84,"")</f>
        <v>19</v>
      </c>
      <c r="AF81" s="18">
        <f>IF($A81&lt;=AF$178,MissFill!AE84,"")</f>
        <v>0</v>
      </c>
      <c r="AG81" s="18">
        <f>IF($A81&lt;=AG$178,MissFill!AF84,"")</f>
        <v>0</v>
      </c>
      <c r="AH81" s="18">
        <f>IF($A81&lt;=AH$178,MissFill!AG84,"")</f>
        <v>91</v>
      </c>
      <c r="AI81" s="18">
        <f>IF($A81&lt;=AI$178,MissFill!AH84,"")</f>
        <v>709</v>
      </c>
      <c r="AJ81" s="18">
        <f>IF($A81&lt;=AJ$178,MissFill!AI84,"")</f>
        <v>1046</v>
      </c>
      <c r="AK81" s="18">
        <f>IF($A81&lt;=AK$178,MissFill!AJ84,"")</f>
        <v>622</v>
      </c>
      <c r="AL81" s="18">
        <f>IF($A81&lt;=AL$178,MissFill!AK84,"")</f>
        <v>58</v>
      </c>
      <c r="AM81" s="18">
        <f>IF($A81&lt;=AM$178,MissFill!AL84,"")</f>
        <v>221</v>
      </c>
      <c r="AN81" s="18">
        <f>IF($A81&lt;=AN$178,MissFill!AM84,"")</f>
        <v>778</v>
      </c>
      <c r="AO81" s="18">
        <f>IF($A81&lt;=AO$178,MissFill!AN84,"")</f>
        <v>769</v>
      </c>
      <c r="AP81" s="18">
        <f>IF($A81&lt;=AP$178,MissFill!AO84,"")</f>
        <v>1457</v>
      </c>
      <c r="AQ81" s="18">
        <f>IF($A81&lt;=AQ$178,MissFill!AP84,"")</f>
        <v>0</v>
      </c>
      <c r="AR81" s="18">
        <f>IF($A81&lt;=AR$178,MissFill!AQ84,"")</f>
        <v>472</v>
      </c>
      <c r="AS81" s="18">
        <f>IF($A81&lt;=AS$178,MissFill!AR84,"")</f>
        <v>1114</v>
      </c>
      <c r="AT81" s="18">
        <f>IF($A81&lt;=AT$178,MissFill!AS84,"")</f>
        <v>2897</v>
      </c>
      <c r="AU81" s="18">
        <f>IF($A81&lt;=AU$178,MissFill!AT84,"")</f>
        <v>1218</v>
      </c>
      <c r="AV81" s="18">
        <f>IF($A81&lt;=AV$178,MissFill!AU84,"")</f>
        <v>3554</v>
      </c>
      <c r="AW81" s="18">
        <f>IF($A81&lt;=AW$178,MissFill!AV84,"")</f>
        <v>1044</v>
      </c>
      <c r="AX81" s="18">
        <f>IF($A81&lt;=AX$178,MissFill!AW84,"")</f>
        <v>1038</v>
      </c>
    </row>
    <row r="82" spans="1:50" x14ac:dyDescent="0.25">
      <c r="A82" s="8">
        <v>44427</v>
      </c>
      <c r="B82" s="11">
        <v>231</v>
      </c>
      <c r="C82" s="18">
        <f>IF($A82&lt;=C$178,MissFill!B85,"")</f>
        <v>1</v>
      </c>
      <c r="D82" s="18">
        <f>IF($A82&lt;=D$178,MissFill!C85,"")</f>
        <v>22</v>
      </c>
      <c r="E82" s="18">
        <f>IF($A82&lt;=E$178,MissFill!D85,"")</f>
        <v>485</v>
      </c>
      <c r="F82" s="18">
        <f>IF($A82&lt;=F$178,MissFill!E85,"")</f>
        <v>89</v>
      </c>
      <c r="G82" s="18">
        <f>IF($A82&lt;=G$178,MissFill!F85,"")</f>
        <v>218</v>
      </c>
      <c r="H82" s="18">
        <f>IF($A82&lt;=H$178,MissFill!G85,"")</f>
        <v>2240</v>
      </c>
      <c r="I82" s="18">
        <f>IF($A82&lt;=I$178,MissFill!H85,"")</f>
        <v>155</v>
      </c>
      <c r="J82" s="18">
        <f>IF($A82&lt;=J$178,MissFill!I85,"")</f>
        <v>0</v>
      </c>
      <c r="K82" s="18">
        <f>IF($A82&lt;=K$178,MissFill!J85,"")</f>
        <v>834</v>
      </c>
      <c r="L82" s="18">
        <f>IF($A82&lt;=L$178,MissFill!K85,"")</f>
        <v>300</v>
      </c>
      <c r="M82" s="18">
        <f>IF($A82&lt;=M$178,MissFill!L85,"")</f>
        <v>0</v>
      </c>
      <c r="N82" s="18">
        <f>IF($A82&lt;=N$178,MissFill!M85,"")</f>
        <v>6</v>
      </c>
      <c r="O82" s="18">
        <f>IF($A82&lt;=O$178,MissFill!N85,"")</f>
        <v>1047</v>
      </c>
      <c r="P82" s="18">
        <f>IF($A82&lt;=P$178,MissFill!O85,"")</f>
        <v>42</v>
      </c>
      <c r="Q82" s="18">
        <f>IF($A82&lt;=Q$178,MissFill!P85,"")</f>
        <v>112</v>
      </c>
      <c r="R82" s="18">
        <f>IF($A82&lt;=R$178,MissFill!Q85,"")</f>
        <v>0</v>
      </c>
      <c r="S82" s="18">
        <f>IF($A82&lt;=S$178,MissFill!R85,"")</f>
        <v>277</v>
      </c>
      <c r="T82" s="18">
        <f>IF($A82&lt;=T$178,MissFill!S85,"")</f>
        <v>189</v>
      </c>
      <c r="U82" s="18">
        <f>IF($A82&lt;=U$178,MissFill!T85,"")</f>
        <v>5</v>
      </c>
      <c r="V82" s="18">
        <f>IF($A82&lt;=V$178,MissFill!U85,"")</f>
        <v>0</v>
      </c>
      <c r="W82" s="18">
        <f>IF($A82&lt;=W$178,MissFill!V85,"")</f>
        <v>315</v>
      </c>
      <c r="X82" s="18">
        <f>IF($A82&lt;=X$178,MissFill!W85,"")</f>
        <v>646</v>
      </c>
      <c r="Y82" s="18">
        <f>IF($A82&lt;=Y$178,MissFill!X85,"")</f>
        <v>920</v>
      </c>
      <c r="Z82" s="18">
        <f>IF($A82&lt;=Z$178,MissFill!Y85,"")</f>
        <v>133</v>
      </c>
      <c r="AA82" s="18">
        <f>IF($A82&lt;=AA$178,MissFill!Z85,"")</f>
        <v>2655</v>
      </c>
      <c r="AB82" s="18">
        <f>IF($A82&lt;=AB$178,MissFill!AA85,"")</f>
        <v>1657</v>
      </c>
      <c r="AC82" s="18">
        <f>IF($A82&lt;=AC$178,MissFill!AB85,"")</f>
        <v>101</v>
      </c>
      <c r="AD82" s="18">
        <f>IF($A82&lt;=AD$178,MissFill!AC85,"")</f>
        <v>1494</v>
      </c>
      <c r="AE82" s="18">
        <f>IF($A82&lt;=AE$178,MissFill!AD85,"")</f>
        <v>92</v>
      </c>
      <c r="AF82" s="18">
        <f>IF($A82&lt;=AF$178,MissFill!AE85,"")</f>
        <v>0</v>
      </c>
      <c r="AG82" s="18">
        <f>IF($A82&lt;=AG$178,MissFill!AF85,"")</f>
        <v>0</v>
      </c>
      <c r="AH82" s="18">
        <f>IF($A82&lt;=AH$178,MissFill!AG85,"")</f>
        <v>193</v>
      </c>
      <c r="AI82" s="18">
        <f>IF($A82&lt;=AI$178,MissFill!AH85,"")</f>
        <v>188</v>
      </c>
      <c r="AJ82" s="18">
        <f>IF($A82&lt;=AJ$178,MissFill!AI85,"")</f>
        <v>353</v>
      </c>
      <c r="AK82" s="18">
        <f>IF($A82&lt;=AK$178,MissFill!AJ85,"")</f>
        <v>442</v>
      </c>
      <c r="AL82" s="18">
        <f>IF($A82&lt;=AL$178,MissFill!AK85,"")</f>
        <v>757</v>
      </c>
      <c r="AM82" s="18">
        <f>IF($A82&lt;=AM$178,MissFill!AL85,"")</f>
        <v>215</v>
      </c>
      <c r="AN82" s="18">
        <f>IF($A82&lt;=AN$178,MissFill!AM85,"")</f>
        <v>437</v>
      </c>
      <c r="AO82" s="18">
        <f>IF($A82&lt;=AO$178,MissFill!AN85,"")</f>
        <v>474</v>
      </c>
      <c r="AP82" s="18">
        <f>IF($A82&lt;=AP$178,MissFill!AO85,"")</f>
        <v>822</v>
      </c>
      <c r="AQ82" s="18">
        <f>IF($A82&lt;=AQ$178,MissFill!AP85,"")</f>
        <v>0</v>
      </c>
      <c r="AR82" s="18">
        <f>IF($A82&lt;=AR$178,MissFill!AQ85,"")</f>
        <v>820</v>
      </c>
      <c r="AS82" s="18">
        <f>IF($A82&lt;=AS$178,MissFill!AR85,"")</f>
        <v>837</v>
      </c>
      <c r="AT82" s="18">
        <f>IF($A82&lt;=AT$178,MissFill!AS85,"")</f>
        <v>1693</v>
      </c>
      <c r="AU82" s="18">
        <f>IF($A82&lt;=AU$178,MissFill!AT85,"")</f>
        <v>1064</v>
      </c>
      <c r="AV82" s="18">
        <f>IF($A82&lt;=AV$178,MissFill!AU85,"")</f>
        <v>2148</v>
      </c>
      <c r="AW82" s="18">
        <f>IF($A82&lt;=AW$178,MissFill!AV85,"")</f>
        <v>1021</v>
      </c>
      <c r="AX82" s="18">
        <f>IF($A82&lt;=AX$178,MissFill!AW85,"")</f>
        <v>1402</v>
      </c>
    </row>
    <row r="83" spans="1:50" x14ac:dyDescent="0.25">
      <c r="A83" s="8">
        <v>44428</v>
      </c>
      <c r="B83" s="11">
        <v>232</v>
      </c>
      <c r="C83" s="18">
        <f>IF($A83&lt;=C$178,MissFill!B86,"")</f>
        <v>0</v>
      </c>
      <c r="D83" s="18">
        <f>IF($A83&lt;=D$178,MissFill!C86,"")</f>
        <v>4</v>
      </c>
      <c r="E83" s="18">
        <f>IF($A83&lt;=E$178,MissFill!D86,"")</f>
        <v>654</v>
      </c>
      <c r="F83" s="18">
        <f>IF($A83&lt;=F$178,MissFill!E86,"")</f>
        <v>64</v>
      </c>
      <c r="G83" s="18">
        <f>IF($A83&lt;=G$178,MissFill!F86,"")</f>
        <v>0</v>
      </c>
      <c r="H83" s="18">
        <f>IF($A83&lt;=H$178,MissFill!G86,"")</f>
        <v>1810</v>
      </c>
      <c r="I83" s="18">
        <f>IF($A83&lt;=I$178,MissFill!H86,"")</f>
        <v>123</v>
      </c>
      <c r="J83" s="18">
        <f>IF($A83&lt;=J$178,MissFill!I86,"")</f>
        <v>301</v>
      </c>
      <c r="K83" s="18">
        <f>IF($A83&lt;=K$178,MissFill!J86,"")</f>
        <v>3370</v>
      </c>
      <c r="L83" s="18">
        <f>IF($A83&lt;=L$178,MissFill!K86,"")</f>
        <v>300</v>
      </c>
      <c r="M83" s="18">
        <f>IF($A83&lt;=M$178,MissFill!L86,"")</f>
        <v>9</v>
      </c>
      <c r="N83" s="18">
        <f>IF($A83&lt;=N$178,MissFill!M86,"")</f>
        <v>82</v>
      </c>
      <c r="O83" s="18">
        <f>IF($A83&lt;=O$178,MissFill!N86,"")</f>
        <v>696</v>
      </c>
      <c r="P83" s="18">
        <f>IF($A83&lt;=P$178,MissFill!O86,"")</f>
        <v>56</v>
      </c>
      <c r="Q83" s="18">
        <f>IF($A83&lt;=Q$178,MissFill!P86,"")</f>
        <v>274</v>
      </c>
      <c r="R83" s="18">
        <f>IF($A83&lt;=R$178,MissFill!Q86,"")</f>
        <v>0</v>
      </c>
      <c r="S83" s="18">
        <f>IF($A83&lt;=S$178,MissFill!R86,"")</f>
        <v>947</v>
      </c>
      <c r="T83" s="18">
        <f>IF($A83&lt;=T$178,MissFill!S86,"")</f>
        <v>282</v>
      </c>
      <c r="U83" s="18">
        <f>IF($A83&lt;=U$178,MissFill!T86,"")</f>
        <v>19</v>
      </c>
      <c r="V83" s="18">
        <f>IF($A83&lt;=V$178,MissFill!U86,"")</f>
        <v>51</v>
      </c>
      <c r="W83" s="18">
        <f>IF($A83&lt;=W$178,MissFill!V86,"")</f>
        <v>10</v>
      </c>
      <c r="X83" s="18">
        <f>IF($A83&lt;=X$178,MissFill!W86,"")</f>
        <v>247</v>
      </c>
      <c r="Y83" s="18">
        <f>IF($A83&lt;=Y$178,MissFill!X86,"")</f>
        <v>1508</v>
      </c>
      <c r="Z83" s="18">
        <f>IF($A83&lt;=Z$178,MissFill!Y86,"")</f>
        <v>35</v>
      </c>
      <c r="AA83" s="18">
        <f>IF($A83&lt;=AA$178,MissFill!Z86,"")</f>
        <v>2053</v>
      </c>
      <c r="AB83" s="18">
        <f>IF($A83&lt;=AB$178,MissFill!AA86,"")</f>
        <v>450</v>
      </c>
      <c r="AC83" s="18">
        <f>IF($A83&lt;=AC$178,MissFill!AB86,"")</f>
        <v>429</v>
      </c>
      <c r="AD83" s="18">
        <f>IF($A83&lt;=AD$178,MissFill!AC86,"")</f>
        <v>442</v>
      </c>
      <c r="AE83" s="18">
        <f>IF($A83&lt;=AE$178,MissFill!AD86,"")</f>
        <v>106</v>
      </c>
      <c r="AF83" s="18">
        <f>IF($A83&lt;=AF$178,MissFill!AE86,"")</f>
        <v>0</v>
      </c>
      <c r="AG83" s="18">
        <f>IF($A83&lt;=AG$178,MissFill!AF86,"")</f>
        <v>102</v>
      </c>
      <c r="AH83" s="18">
        <f>IF($A83&lt;=AH$178,MissFill!AG86,"")</f>
        <v>278</v>
      </c>
      <c r="AI83" s="18">
        <f>IF($A83&lt;=AI$178,MissFill!AH86,"")</f>
        <v>1177</v>
      </c>
      <c r="AJ83" s="18">
        <f>IF($A83&lt;=AJ$178,MissFill!AI86,"")</f>
        <v>102</v>
      </c>
      <c r="AK83" s="18">
        <f>IF($A83&lt;=AK$178,MissFill!AJ86,"")</f>
        <v>36</v>
      </c>
      <c r="AL83" s="18">
        <f>IF($A83&lt;=AL$178,MissFill!AK86,"")</f>
        <v>474</v>
      </c>
      <c r="AM83" s="18">
        <f>IF($A83&lt;=AM$178,MissFill!AL86,"")</f>
        <v>259</v>
      </c>
      <c r="AN83" s="18">
        <f>IF($A83&lt;=AN$178,MissFill!AM86,"")</f>
        <v>356</v>
      </c>
      <c r="AO83" s="18">
        <f>IF($A83&lt;=AO$178,MissFill!AN86,"")</f>
        <v>1012</v>
      </c>
      <c r="AP83" s="18">
        <f>IF($A83&lt;=AP$178,MissFill!AO86,"")</f>
        <v>2488</v>
      </c>
      <c r="AQ83" s="18">
        <f>IF($A83&lt;=AQ$178,MissFill!AP86,"")</f>
        <v>123</v>
      </c>
      <c r="AR83" s="18">
        <f>IF($A83&lt;=AR$178,MissFill!AQ86,"")</f>
        <v>1928</v>
      </c>
      <c r="AS83" s="18">
        <f>IF($A83&lt;=AS$178,MissFill!AR86,"")</f>
        <v>884</v>
      </c>
      <c r="AT83" s="18">
        <f>IF($A83&lt;=AT$178,MissFill!AS86,"")</f>
        <v>1004</v>
      </c>
      <c r="AU83" s="18">
        <f>IF($A83&lt;=AU$178,MissFill!AT86,"")</f>
        <v>2987</v>
      </c>
      <c r="AV83" s="18">
        <f>IF($A83&lt;=AV$178,MissFill!AU86,"")</f>
        <v>2350</v>
      </c>
      <c r="AW83" s="18">
        <f>IF($A83&lt;=AW$178,MissFill!AV86,"")</f>
        <v>1038</v>
      </c>
      <c r="AX83" s="18">
        <f>IF($A83&lt;=AX$178,MissFill!AW86,"")</f>
        <v>1551</v>
      </c>
    </row>
    <row r="84" spans="1:50" x14ac:dyDescent="0.25">
      <c r="A84" s="8">
        <v>44429</v>
      </c>
      <c r="B84" s="11">
        <v>233</v>
      </c>
      <c r="C84" s="18">
        <f>IF($A84&lt;=C$178,MissFill!B87,"")</f>
        <v>116</v>
      </c>
      <c r="D84" s="18">
        <f>IF($A84&lt;=D$178,MissFill!C87,"")</f>
        <v>18</v>
      </c>
      <c r="E84" s="18">
        <f>IF($A84&lt;=E$178,MissFill!D87,"")</f>
        <v>816</v>
      </c>
      <c r="F84" s="18">
        <f>IF($A84&lt;=F$178,MissFill!E87,"")</f>
        <v>1817</v>
      </c>
      <c r="G84" s="18">
        <f>IF($A84&lt;=G$178,MissFill!F87,"")</f>
        <v>2</v>
      </c>
      <c r="H84" s="18">
        <f>IF($A84&lt;=H$178,MissFill!G87,"")</f>
        <v>450</v>
      </c>
      <c r="I84" s="18">
        <f>IF($A84&lt;=I$178,MissFill!H87,"")</f>
        <v>0</v>
      </c>
      <c r="J84" s="18">
        <f>IF($A84&lt;=J$178,MissFill!I87,"")</f>
        <v>899</v>
      </c>
      <c r="K84" s="18">
        <f>IF($A84&lt;=K$178,MissFill!J87,"")</f>
        <v>4</v>
      </c>
      <c r="L84" s="18">
        <f>IF($A84&lt;=L$178,MissFill!K87,"")</f>
        <v>300</v>
      </c>
      <c r="M84" s="18">
        <f>IF($A84&lt;=M$178,MissFill!L87,"")</f>
        <v>0</v>
      </c>
      <c r="N84" s="18">
        <f>IF($A84&lt;=N$178,MissFill!M87,"")</f>
        <v>1113</v>
      </c>
      <c r="O84" s="18">
        <f>IF($A84&lt;=O$178,MissFill!N87,"")</f>
        <v>1417</v>
      </c>
      <c r="P84" s="18">
        <f>IF($A84&lt;=P$178,MissFill!O87,"")</f>
        <v>7</v>
      </c>
      <c r="Q84" s="18">
        <f>IF($A84&lt;=Q$178,MissFill!P87,"")</f>
        <v>0</v>
      </c>
      <c r="R84" s="18">
        <f>IF($A84&lt;=R$178,MissFill!Q87,"")</f>
        <v>57</v>
      </c>
      <c r="S84" s="18">
        <f>IF($A84&lt;=S$178,MissFill!R87,"")</f>
        <v>440</v>
      </c>
      <c r="T84" s="18">
        <f>IF($A84&lt;=T$178,MissFill!S87,"")</f>
        <v>10</v>
      </c>
      <c r="U84" s="18">
        <f>IF($A84&lt;=U$178,MissFill!T87,"")</f>
        <v>19</v>
      </c>
      <c r="V84" s="18">
        <f>IF($A84&lt;=V$178,MissFill!U87,"")</f>
        <v>263</v>
      </c>
      <c r="W84" s="18">
        <f>IF($A84&lt;=W$178,MissFill!V87,"")</f>
        <v>17</v>
      </c>
      <c r="X84" s="18">
        <f>IF($A84&lt;=X$178,MissFill!W87,"")</f>
        <v>1222</v>
      </c>
      <c r="Y84" s="18">
        <f>IF($A84&lt;=Y$178,MissFill!X87,"")</f>
        <v>1563</v>
      </c>
      <c r="Z84" s="18">
        <f>IF($A84&lt;=Z$178,MissFill!Y87,"")</f>
        <v>46</v>
      </c>
      <c r="AA84" s="18">
        <f>IF($A84&lt;=AA$178,MissFill!Z87,"")</f>
        <v>235</v>
      </c>
      <c r="AB84" s="18">
        <f>IF($A84&lt;=AB$178,MissFill!AA87,"")</f>
        <v>78</v>
      </c>
      <c r="AC84" s="18">
        <f>IF($A84&lt;=AC$178,MissFill!AB87,"")</f>
        <v>16</v>
      </c>
      <c r="AD84" s="18">
        <f>IF($A84&lt;=AD$178,MissFill!AC87,"")</f>
        <v>55</v>
      </c>
      <c r="AE84" s="18">
        <f>IF($A84&lt;=AE$178,MissFill!AD87,"")</f>
        <v>0</v>
      </c>
      <c r="AF84" s="18">
        <f>IF($A84&lt;=AF$178,MissFill!AE87,"")</f>
        <v>0</v>
      </c>
      <c r="AG84" s="18">
        <f>IF($A84&lt;=AG$178,MissFill!AF87,"")</f>
        <v>590</v>
      </c>
      <c r="AH84" s="18">
        <f>IF($A84&lt;=AH$178,MissFill!AG87,"")</f>
        <v>104</v>
      </c>
      <c r="AI84" s="18">
        <f>IF($A84&lt;=AI$178,MissFill!AH87,"")</f>
        <v>90</v>
      </c>
      <c r="AJ84" s="18">
        <f>IF($A84&lt;=AJ$178,MissFill!AI87,"")</f>
        <v>69</v>
      </c>
      <c r="AK84" s="18">
        <f>IF($A84&lt;=AK$178,MissFill!AJ87,"")</f>
        <v>32</v>
      </c>
      <c r="AL84" s="18">
        <f>IF($A84&lt;=AL$178,MissFill!AK87,"")</f>
        <v>920</v>
      </c>
      <c r="AM84" s="18">
        <f>IF($A84&lt;=AM$178,MissFill!AL87,"")</f>
        <v>257</v>
      </c>
      <c r="AN84" s="18">
        <f>IF($A84&lt;=AN$178,MissFill!AM87,"")</f>
        <v>3</v>
      </c>
      <c r="AO84" s="18">
        <f>IF($A84&lt;=AO$178,MissFill!AN87,"")</f>
        <v>1520</v>
      </c>
      <c r="AP84" s="18">
        <f>IF($A84&lt;=AP$178,MissFill!AO87,"")</f>
        <v>2425</v>
      </c>
      <c r="AQ84" s="18">
        <f>IF($A84&lt;=AQ$178,MissFill!AP87,"")</f>
        <v>87</v>
      </c>
      <c r="AR84" s="18">
        <f>IF($A84&lt;=AR$178,MissFill!AQ87,"")</f>
        <v>1575</v>
      </c>
      <c r="AS84" s="18">
        <f>IF($A84&lt;=AS$178,MissFill!AR87,"")</f>
        <v>1099</v>
      </c>
      <c r="AT84" s="18">
        <f>IF($A84&lt;=AT$178,MissFill!AS87,"")</f>
        <v>2373</v>
      </c>
      <c r="AU84" s="18">
        <f>IF($A84&lt;=AU$178,MissFill!AT87,"")</f>
        <v>1106</v>
      </c>
      <c r="AV84" s="18">
        <f>IF($A84&lt;=AV$178,MissFill!AU87,"")</f>
        <v>2733</v>
      </c>
      <c r="AW84" s="18">
        <f>IF($A84&lt;=AW$178,MissFill!AV87,"")</f>
        <v>1499</v>
      </c>
      <c r="AX84" s="18">
        <f>IF($A84&lt;=AX$178,MissFill!AW87,"")</f>
        <v>1960</v>
      </c>
    </row>
    <row r="85" spans="1:50" x14ac:dyDescent="0.25">
      <c r="A85" s="8">
        <v>44430</v>
      </c>
      <c r="B85" s="11">
        <v>234</v>
      </c>
      <c r="C85" s="18">
        <f>IF($A85&lt;=C$178,MissFill!B88,"")</f>
        <v>8</v>
      </c>
      <c r="D85" s="18">
        <f>IF($A85&lt;=D$178,MissFill!C88,"")</f>
        <v>93</v>
      </c>
      <c r="E85" s="18">
        <f>IF($A85&lt;=E$178,MissFill!D88,"")</f>
        <v>20</v>
      </c>
      <c r="F85" s="18">
        <f>IF($A85&lt;=F$178,MissFill!E88,"")</f>
        <v>59</v>
      </c>
      <c r="G85" s="18">
        <f>IF($A85&lt;=G$178,MissFill!F88,"")</f>
        <v>1</v>
      </c>
      <c r="H85" s="18">
        <f>IF($A85&lt;=H$178,MissFill!G88,"")</f>
        <v>1011</v>
      </c>
      <c r="I85" s="18">
        <f>IF($A85&lt;=I$178,MissFill!H88,"")</f>
        <v>1</v>
      </c>
      <c r="J85" s="18">
        <f>IF($A85&lt;=J$178,MissFill!I88,"")</f>
        <v>428</v>
      </c>
      <c r="K85" s="18">
        <f>IF($A85&lt;=K$178,MissFill!J88,"")</f>
        <v>187</v>
      </c>
      <c r="L85" s="18">
        <f>IF($A85&lt;=L$178,MissFill!K88,"")</f>
        <v>1439</v>
      </c>
      <c r="M85" s="18">
        <f>IF($A85&lt;=M$178,MissFill!L88,"")</f>
        <v>10</v>
      </c>
      <c r="N85" s="18">
        <f>IF($A85&lt;=N$178,MissFill!M88,"")</f>
        <v>206</v>
      </c>
      <c r="O85" s="18">
        <f>IF($A85&lt;=O$178,MissFill!N88,"")</f>
        <v>16</v>
      </c>
      <c r="P85" s="18">
        <f>IF($A85&lt;=P$178,MissFill!O88,"")</f>
        <v>567</v>
      </c>
      <c r="Q85" s="18">
        <f>IF($A85&lt;=Q$178,MissFill!P88,"")</f>
        <v>0</v>
      </c>
      <c r="R85" s="18">
        <f>IF($A85&lt;=R$178,MissFill!Q88,"")</f>
        <v>26</v>
      </c>
      <c r="S85" s="18">
        <f>IF($A85&lt;=S$178,MissFill!R88,"")</f>
        <v>55</v>
      </c>
      <c r="T85" s="18">
        <f>IF($A85&lt;=T$178,MissFill!S88,"")</f>
        <v>11</v>
      </c>
      <c r="U85" s="18">
        <f>IF($A85&lt;=U$178,MissFill!T88,"")</f>
        <v>219</v>
      </c>
      <c r="V85" s="18">
        <f>IF($A85&lt;=V$178,MissFill!U88,"")</f>
        <v>289</v>
      </c>
      <c r="W85" s="18">
        <f>IF($A85&lt;=W$178,MissFill!V88,"")</f>
        <v>811</v>
      </c>
      <c r="X85" s="18">
        <f>IF($A85&lt;=X$178,MissFill!W88,"")</f>
        <v>1651</v>
      </c>
      <c r="Y85" s="18">
        <f>IF($A85&lt;=Y$178,MissFill!X88,"")</f>
        <v>2444</v>
      </c>
      <c r="Z85" s="18">
        <f>IF($A85&lt;=Z$178,MissFill!Y88,"")</f>
        <v>35</v>
      </c>
      <c r="AA85" s="18">
        <f>IF($A85&lt;=AA$178,MissFill!Z88,"")</f>
        <v>403</v>
      </c>
      <c r="AB85" s="18">
        <f>IF($A85&lt;=AB$178,MissFill!AA88,"")</f>
        <v>431</v>
      </c>
      <c r="AC85" s="18">
        <f>IF($A85&lt;=AC$178,MissFill!AB88,"")</f>
        <v>11</v>
      </c>
      <c r="AD85" s="18">
        <f>IF($A85&lt;=AD$178,MissFill!AC88,"")</f>
        <v>44</v>
      </c>
      <c r="AE85" s="18">
        <f>IF($A85&lt;=AE$178,MissFill!AD88,"")</f>
        <v>0</v>
      </c>
      <c r="AF85" s="18">
        <f>IF($A85&lt;=AF$178,MissFill!AE88,"")</f>
        <v>0</v>
      </c>
      <c r="AG85" s="18">
        <f>IF($A85&lt;=AG$178,MissFill!AF88,"")</f>
        <v>85</v>
      </c>
      <c r="AH85" s="18">
        <f>IF($A85&lt;=AH$178,MissFill!AG88,"")</f>
        <v>824</v>
      </c>
      <c r="AI85" s="18">
        <f>IF($A85&lt;=AI$178,MissFill!AH88,"")</f>
        <v>152</v>
      </c>
      <c r="AJ85" s="18">
        <f>IF($A85&lt;=AJ$178,MissFill!AI88,"")</f>
        <v>47</v>
      </c>
      <c r="AK85" s="18">
        <f>IF($A85&lt;=AK$178,MissFill!AJ88,"")</f>
        <v>400</v>
      </c>
      <c r="AL85" s="18">
        <f>IF($A85&lt;=AL$178,MissFill!AK88,"")</f>
        <v>385</v>
      </c>
      <c r="AM85" s="18">
        <f>IF($A85&lt;=AM$178,MissFill!AL88,"")</f>
        <v>379</v>
      </c>
      <c r="AN85" s="18">
        <f>IF($A85&lt;=AN$178,MissFill!AM88,"")</f>
        <v>144</v>
      </c>
      <c r="AO85" s="18">
        <f>IF($A85&lt;=AO$178,MissFill!AN88,"")</f>
        <v>1567</v>
      </c>
      <c r="AP85" s="18">
        <f>IF($A85&lt;=AP$178,MissFill!AO88,"")</f>
        <v>2608</v>
      </c>
      <c r="AQ85" s="18">
        <f>IF($A85&lt;=AQ$178,MissFill!AP88,"")</f>
        <v>576</v>
      </c>
      <c r="AR85" s="18">
        <f>IF($A85&lt;=AR$178,MissFill!AQ88,"")</f>
        <v>738</v>
      </c>
      <c r="AS85" s="18">
        <f>IF($A85&lt;=AS$178,MissFill!AR88,"")</f>
        <v>449</v>
      </c>
      <c r="AT85" s="18">
        <f>IF($A85&lt;=AT$178,MissFill!AS88,"")</f>
        <v>728</v>
      </c>
      <c r="AU85" s="18">
        <f>IF($A85&lt;=AU$178,MissFill!AT88,"")</f>
        <v>149</v>
      </c>
      <c r="AV85" s="18">
        <f>IF($A85&lt;=AV$178,MissFill!AU88,"")</f>
        <v>2675</v>
      </c>
      <c r="AW85" s="18">
        <f>IF($A85&lt;=AW$178,MissFill!AV88,"")</f>
        <v>176</v>
      </c>
      <c r="AX85" s="18">
        <f>IF($A85&lt;=AX$178,MissFill!AW88,"")</f>
        <v>1560</v>
      </c>
    </row>
    <row r="86" spans="1:50" x14ac:dyDescent="0.25">
      <c r="A86" s="8">
        <v>44431</v>
      </c>
      <c r="B86" s="11">
        <v>235</v>
      </c>
      <c r="C86" s="18">
        <f>IF($A86&lt;=C$178,MissFill!B89,"")</f>
        <v>68</v>
      </c>
      <c r="D86" s="18">
        <f>IF($A86&lt;=D$178,MissFill!C89,"")</f>
        <v>395</v>
      </c>
      <c r="E86" s="18">
        <f>IF($A86&lt;=E$178,MissFill!D89,"")</f>
        <v>237</v>
      </c>
      <c r="F86" s="18">
        <f>IF($A86&lt;=F$178,MissFill!E89,"")</f>
        <v>126</v>
      </c>
      <c r="G86" s="18">
        <f>IF($A86&lt;=G$178,MissFill!F89,"")</f>
        <v>0</v>
      </c>
      <c r="H86" s="18">
        <f>IF($A86&lt;=H$178,MissFill!G89,"")</f>
        <v>517</v>
      </c>
      <c r="I86" s="18">
        <f>IF($A86&lt;=I$178,MissFill!H89,"")</f>
        <v>0</v>
      </c>
      <c r="J86" s="18">
        <f>IF($A86&lt;=J$178,MissFill!I89,"")</f>
        <v>6</v>
      </c>
      <c r="K86" s="18">
        <f>IF($A86&lt;=K$178,MissFill!J89,"")</f>
        <v>71</v>
      </c>
      <c r="L86" s="18">
        <f>IF($A86&lt;=L$178,MissFill!K89,"")</f>
        <v>1418</v>
      </c>
      <c r="M86" s="18">
        <f>IF($A86&lt;=M$178,MissFill!L89,"")</f>
        <v>205</v>
      </c>
      <c r="N86" s="18">
        <f>IF($A86&lt;=N$178,MissFill!M89,"")</f>
        <v>621</v>
      </c>
      <c r="O86" s="18">
        <f>IF($A86&lt;=O$178,MissFill!N89,"")</f>
        <v>0</v>
      </c>
      <c r="P86" s="18">
        <f>IF($A86&lt;=P$178,MissFill!O89,"")</f>
        <v>637</v>
      </c>
      <c r="Q86" s="18">
        <f>IF($A86&lt;=Q$178,MissFill!P89,"")</f>
        <v>635</v>
      </c>
      <c r="R86" s="18">
        <f>IF($A86&lt;=R$178,MissFill!Q89,"")</f>
        <v>55</v>
      </c>
      <c r="S86" s="18">
        <f>IF($A86&lt;=S$178,MissFill!R89,"")</f>
        <v>423</v>
      </c>
      <c r="T86" s="18">
        <f>IF($A86&lt;=T$178,MissFill!S89,"")</f>
        <v>45</v>
      </c>
      <c r="U86" s="18">
        <f>IF($A86&lt;=U$178,MissFill!T89,"")</f>
        <v>0</v>
      </c>
      <c r="V86" s="18">
        <f>IF($A86&lt;=V$178,MissFill!U89,"")</f>
        <v>404</v>
      </c>
      <c r="W86" s="18">
        <f>IF($A86&lt;=W$178,MissFill!V89,"")</f>
        <v>107</v>
      </c>
      <c r="X86" s="18">
        <f>IF($A86&lt;=X$178,MissFill!W89,"")</f>
        <v>1839</v>
      </c>
      <c r="Y86" s="18">
        <f>IF($A86&lt;=Y$178,MissFill!X89,"")</f>
        <v>1988</v>
      </c>
      <c r="Z86" s="18">
        <f>IF($A86&lt;=Z$178,MissFill!Y89,"")</f>
        <v>175</v>
      </c>
      <c r="AA86" s="18">
        <f>IF($A86&lt;=AA$178,MissFill!Z89,"")</f>
        <v>255</v>
      </c>
      <c r="AB86" s="18">
        <f>IF($A86&lt;=AB$178,MissFill!AA89,"")</f>
        <v>1243</v>
      </c>
      <c r="AC86" s="18">
        <f>IF($A86&lt;=AC$178,MissFill!AB89,"")</f>
        <v>118</v>
      </c>
      <c r="AD86" s="18">
        <f>IF($A86&lt;=AD$178,MissFill!AC89,"")</f>
        <v>84</v>
      </c>
      <c r="AE86" s="18">
        <f>IF($A86&lt;=AE$178,MissFill!AD89,"")</f>
        <v>0</v>
      </c>
      <c r="AF86" s="18">
        <f>IF($A86&lt;=AF$178,MissFill!AE89,"")</f>
        <v>0</v>
      </c>
      <c r="AG86" s="18">
        <f>IF($A86&lt;=AG$178,MissFill!AF89,"")</f>
        <v>0</v>
      </c>
      <c r="AH86" s="18">
        <f>IF($A86&lt;=AH$178,MissFill!AG89,"")</f>
        <v>123</v>
      </c>
      <c r="AI86" s="18">
        <f>IF($A86&lt;=AI$178,MissFill!AH89,"")</f>
        <v>929</v>
      </c>
      <c r="AJ86" s="18">
        <f>IF($A86&lt;=AJ$178,MissFill!AI89,"")</f>
        <v>388</v>
      </c>
      <c r="AK86" s="18">
        <f>IF($A86&lt;=AK$178,MissFill!AJ89,"")</f>
        <v>593</v>
      </c>
      <c r="AL86" s="18">
        <f>IF($A86&lt;=AL$178,MissFill!AK89,"")</f>
        <v>451</v>
      </c>
      <c r="AM86" s="18">
        <f>IF($A86&lt;=AM$178,MissFill!AL89,"")</f>
        <v>560</v>
      </c>
      <c r="AN86" s="18">
        <f>IF($A86&lt;=AN$178,MissFill!AM89,"")</f>
        <v>284</v>
      </c>
      <c r="AO86" s="18">
        <f>IF($A86&lt;=AO$178,MissFill!AN89,"")</f>
        <v>2803</v>
      </c>
      <c r="AP86" s="18">
        <f>IF($A86&lt;=AP$178,MissFill!AO89,"")</f>
        <v>1891</v>
      </c>
      <c r="AQ86" s="18">
        <f>IF($A86&lt;=AQ$178,MissFill!AP89,"")</f>
        <v>581</v>
      </c>
      <c r="AR86" s="18">
        <f>IF($A86&lt;=AR$178,MissFill!AQ89,"")</f>
        <v>72</v>
      </c>
      <c r="AS86" s="18">
        <f>IF($A86&lt;=AS$178,MissFill!AR89,"")</f>
        <v>1962</v>
      </c>
      <c r="AT86" s="18">
        <f>IF($A86&lt;=AT$178,MissFill!AS89,"")</f>
        <v>3</v>
      </c>
      <c r="AU86" s="18">
        <f>IF($A86&lt;=AU$178,MissFill!AT89,"")</f>
        <v>414</v>
      </c>
      <c r="AV86" s="18">
        <f>IF($A86&lt;=AV$178,MissFill!AU89,"")</f>
        <v>1568</v>
      </c>
      <c r="AW86" s="18">
        <f>IF($A86&lt;=AW$178,MissFill!AV89,"")</f>
        <v>4</v>
      </c>
      <c r="AX86" s="18">
        <f>IF($A86&lt;=AX$178,MissFill!AW89,"")</f>
        <v>1002</v>
      </c>
    </row>
    <row r="87" spans="1:50" x14ac:dyDescent="0.25">
      <c r="A87" s="8">
        <v>44432</v>
      </c>
      <c r="B87" s="11">
        <v>236</v>
      </c>
      <c r="C87" s="18">
        <f>IF($A87&lt;=C$178,MissFill!B90,"")</f>
        <v>43</v>
      </c>
      <c r="D87" s="18">
        <f>IF($A87&lt;=D$178,MissFill!C90,"")</f>
        <v>500</v>
      </c>
      <c r="E87" s="18">
        <f>IF($A87&lt;=E$178,MissFill!D90,"")</f>
        <v>14</v>
      </c>
      <c r="F87" s="18">
        <f>IF($A87&lt;=F$178,MissFill!E90,"")</f>
        <v>3727</v>
      </c>
      <c r="G87" s="18">
        <f>IF($A87&lt;=G$178,MissFill!F90,"")</f>
        <v>0</v>
      </c>
      <c r="H87" s="18">
        <f>IF($A87&lt;=H$178,MissFill!G90,"")</f>
        <v>32</v>
      </c>
      <c r="I87" s="18">
        <f>IF($A87&lt;=I$178,MissFill!H90,"")</f>
        <v>64</v>
      </c>
      <c r="J87" s="18">
        <f>IF($A87&lt;=J$178,MissFill!I90,"")</f>
        <v>0</v>
      </c>
      <c r="K87" s="18">
        <f>IF($A87&lt;=K$178,MissFill!J90,"")</f>
        <v>5</v>
      </c>
      <c r="L87" s="18">
        <f>IF($A87&lt;=L$178,MissFill!K90,"")</f>
        <v>1609</v>
      </c>
      <c r="M87" s="18">
        <f>IF($A87&lt;=M$178,MissFill!L90,"")</f>
        <v>140</v>
      </c>
      <c r="N87" s="18">
        <f>IF($A87&lt;=N$178,MissFill!M90,"")</f>
        <v>1006</v>
      </c>
      <c r="O87" s="18">
        <f>IF($A87&lt;=O$178,MissFill!N90,"")</f>
        <v>0</v>
      </c>
      <c r="P87" s="18">
        <f>IF($A87&lt;=P$178,MissFill!O90,"")</f>
        <v>135</v>
      </c>
      <c r="Q87" s="18">
        <f>IF($A87&lt;=Q$178,MissFill!P90,"")</f>
        <v>516</v>
      </c>
      <c r="R87" s="18">
        <f>IF($A87&lt;=R$178,MissFill!Q90,"")</f>
        <v>12</v>
      </c>
      <c r="S87" s="18">
        <f>IF($A87&lt;=S$178,MissFill!R90,"")</f>
        <v>2130</v>
      </c>
      <c r="T87" s="18">
        <f>IF($A87&lt;=T$178,MissFill!S90,"")</f>
        <v>0</v>
      </c>
      <c r="U87" s="18">
        <f>IF($A87&lt;=U$178,MissFill!T90,"")</f>
        <v>693</v>
      </c>
      <c r="V87" s="18">
        <f>IF($A87&lt;=V$178,MissFill!U90,"")</f>
        <v>811</v>
      </c>
      <c r="W87" s="18">
        <f>IF($A87&lt;=W$178,MissFill!V90,"")</f>
        <v>3035</v>
      </c>
      <c r="X87" s="18">
        <f>IF($A87&lt;=X$178,MissFill!W90,"")</f>
        <v>5606</v>
      </c>
      <c r="Y87" s="18">
        <f>IF($A87&lt;=Y$178,MissFill!X90,"")</f>
        <v>3943</v>
      </c>
      <c r="Z87" s="18">
        <f>IF($A87&lt;=Z$178,MissFill!Y90,"")</f>
        <v>269</v>
      </c>
      <c r="AA87" s="18">
        <f>IF($A87&lt;=AA$178,MissFill!Z90,"")</f>
        <v>117</v>
      </c>
      <c r="AB87" s="18">
        <f>IF($A87&lt;=AB$178,MissFill!AA90,"")</f>
        <v>387</v>
      </c>
      <c r="AC87" s="18">
        <f>IF($A87&lt;=AC$178,MissFill!AB90,"")</f>
        <v>472</v>
      </c>
      <c r="AD87" s="18">
        <f>IF($A87&lt;=AD$178,MissFill!AC90,"")</f>
        <v>754</v>
      </c>
      <c r="AE87" s="18">
        <f>IF($A87&lt;=AE$178,MissFill!AD90,"")</f>
        <v>0</v>
      </c>
      <c r="AF87" s="18">
        <f>IF($A87&lt;=AF$178,MissFill!AE90,"")</f>
        <v>10</v>
      </c>
      <c r="AG87" s="18">
        <f>IF($A87&lt;=AG$178,MissFill!AF90,"")</f>
        <v>0</v>
      </c>
      <c r="AH87" s="18">
        <f>IF($A87&lt;=AH$178,MissFill!AG90,"")</f>
        <v>0</v>
      </c>
      <c r="AI87" s="18">
        <f>IF($A87&lt;=AI$178,MissFill!AH90,"")</f>
        <v>755</v>
      </c>
      <c r="AJ87" s="18">
        <f>IF($A87&lt;=AJ$178,MissFill!AI90,"")</f>
        <v>237</v>
      </c>
      <c r="AK87" s="18">
        <f>IF($A87&lt;=AK$178,MissFill!AJ90,"")</f>
        <v>140</v>
      </c>
      <c r="AL87" s="18">
        <f>IF($A87&lt;=AL$178,MissFill!AK90,"")</f>
        <v>452</v>
      </c>
      <c r="AM87" s="18">
        <f>IF($A87&lt;=AM$178,MissFill!AL90,"")</f>
        <v>591</v>
      </c>
      <c r="AN87" s="18">
        <f>IF($A87&lt;=AN$178,MissFill!AM90,"")</f>
        <v>228</v>
      </c>
      <c r="AO87" s="18">
        <f>IF($A87&lt;=AO$178,MissFill!AN90,"")</f>
        <v>1600</v>
      </c>
      <c r="AP87" s="18">
        <f>IF($A87&lt;=AP$178,MissFill!AO90,"")</f>
        <v>1379</v>
      </c>
      <c r="AQ87" s="18">
        <f>IF($A87&lt;=AQ$178,MissFill!AP90,"")</f>
        <v>671</v>
      </c>
      <c r="AR87" s="18">
        <f>IF($A87&lt;=AR$178,MissFill!AQ90,"")</f>
        <v>971</v>
      </c>
      <c r="AS87" s="18">
        <f>IF($A87&lt;=AS$178,MissFill!AR90,"")</f>
        <v>1526</v>
      </c>
      <c r="AT87" s="18">
        <f>IF($A87&lt;=AT$178,MissFill!AS90,"")</f>
        <v>1123</v>
      </c>
      <c r="AU87" s="18">
        <f>IF($A87&lt;=AU$178,MissFill!AT90,"")</f>
        <v>221</v>
      </c>
      <c r="AV87" s="18">
        <f>IF($A87&lt;=AV$178,MissFill!AU90,"")</f>
        <v>2082</v>
      </c>
      <c r="AW87" s="18">
        <f>IF($A87&lt;=AW$178,MissFill!AV90,"")</f>
        <v>128</v>
      </c>
      <c r="AX87" s="18">
        <f>IF($A87&lt;=AX$178,MissFill!AW90,"")</f>
        <v>770</v>
      </c>
    </row>
    <row r="88" spans="1:50" x14ac:dyDescent="0.25">
      <c r="A88" s="8">
        <v>44433</v>
      </c>
      <c r="B88" s="11">
        <v>237</v>
      </c>
      <c r="C88" s="18">
        <f>IF($A88&lt;=C$178,MissFill!B91,"")</f>
        <v>0</v>
      </c>
      <c r="D88" s="18">
        <f>IF($A88&lt;=D$178,MissFill!C91,"")</f>
        <v>500</v>
      </c>
      <c r="E88" s="18">
        <f>IF($A88&lt;=E$178,MissFill!D91,"")</f>
        <v>3</v>
      </c>
      <c r="F88" s="18">
        <f>IF($A88&lt;=F$178,MissFill!E91,"")</f>
        <v>1150</v>
      </c>
      <c r="G88" s="18">
        <f>IF($A88&lt;=G$178,MissFill!F91,"")</f>
        <v>254</v>
      </c>
      <c r="H88" s="18">
        <f>IF($A88&lt;=H$178,MissFill!G91,"")</f>
        <v>535</v>
      </c>
      <c r="I88" s="18">
        <f>IF($A88&lt;=I$178,MissFill!H91,"")</f>
        <v>29</v>
      </c>
      <c r="J88" s="18">
        <f>IF($A88&lt;=J$178,MissFill!I91,"")</f>
        <v>0</v>
      </c>
      <c r="K88" s="18">
        <f>IF($A88&lt;=K$178,MissFill!J91,"")</f>
        <v>2816</v>
      </c>
      <c r="L88" s="18">
        <f>IF($A88&lt;=L$178,MissFill!K91,"")</f>
        <v>1359</v>
      </c>
      <c r="M88" s="18">
        <f>IF($A88&lt;=M$178,MissFill!L91,"")</f>
        <v>379</v>
      </c>
      <c r="N88" s="18">
        <f>IF($A88&lt;=N$178,MissFill!M91,"")</f>
        <v>16</v>
      </c>
      <c r="O88" s="18">
        <f>IF($A88&lt;=O$178,MissFill!N91,"")</f>
        <v>0</v>
      </c>
      <c r="P88" s="18">
        <f>IF($A88&lt;=P$178,MissFill!O91,"")</f>
        <v>15</v>
      </c>
      <c r="Q88" s="18">
        <f>IF($A88&lt;=Q$178,MissFill!P91,"")</f>
        <v>534</v>
      </c>
      <c r="R88" s="18">
        <f>IF($A88&lt;=R$178,MissFill!Q91,"")</f>
        <v>92</v>
      </c>
      <c r="S88" s="18">
        <f>IF($A88&lt;=S$178,MissFill!R91,"")</f>
        <v>121</v>
      </c>
      <c r="T88" s="18">
        <f>IF($A88&lt;=T$178,MissFill!S91,"")</f>
        <v>31</v>
      </c>
      <c r="U88" s="18">
        <f>IF($A88&lt;=U$178,MissFill!T91,"")</f>
        <v>579</v>
      </c>
      <c r="V88" s="18">
        <f>IF($A88&lt;=V$178,MissFill!U91,"")</f>
        <v>1130</v>
      </c>
      <c r="W88" s="18">
        <f>IF($A88&lt;=W$178,MissFill!V91,"")</f>
        <v>1040</v>
      </c>
      <c r="X88" s="18">
        <f>IF($A88&lt;=X$178,MissFill!W91,"")</f>
        <v>2238</v>
      </c>
      <c r="Y88" s="18">
        <f>IF($A88&lt;=Y$178,MissFill!X91,"")</f>
        <v>4630</v>
      </c>
      <c r="Z88" s="18">
        <f>IF($A88&lt;=Z$178,MissFill!Y91,"")</f>
        <v>544</v>
      </c>
      <c r="AA88" s="18">
        <f>IF($A88&lt;=AA$178,MissFill!Z91,"")</f>
        <v>398</v>
      </c>
      <c r="AB88" s="18">
        <f>IF($A88&lt;=AB$178,MissFill!AA91,"")</f>
        <v>265</v>
      </c>
      <c r="AC88" s="18">
        <f>IF($A88&lt;=AC$178,MissFill!AB91,"")</f>
        <v>690</v>
      </c>
      <c r="AD88" s="18">
        <f>IF($A88&lt;=AD$178,MissFill!AC91,"")</f>
        <v>172</v>
      </c>
      <c r="AE88" s="18">
        <f>IF($A88&lt;=AE$178,MissFill!AD91,"")</f>
        <v>330</v>
      </c>
      <c r="AF88" s="18">
        <f>IF($A88&lt;=AF$178,MissFill!AE91,"")</f>
        <v>186</v>
      </c>
      <c r="AG88" s="18">
        <f>IF($A88&lt;=AG$178,MissFill!AF91,"")</f>
        <v>1011</v>
      </c>
      <c r="AH88" s="18">
        <f>IF($A88&lt;=AH$178,MissFill!AG91,"")</f>
        <v>0</v>
      </c>
      <c r="AI88" s="18">
        <f>IF($A88&lt;=AI$178,MissFill!AH91,"")</f>
        <v>0</v>
      </c>
      <c r="AJ88" s="18">
        <f>IF($A88&lt;=AJ$178,MissFill!AI91,"")</f>
        <v>141</v>
      </c>
      <c r="AK88" s="18">
        <f>IF($A88&lt;=AK$178,MissFill!AJ91,"")</f>
        <v>313</v>
      </c>
      <c r="AL88" s="18">
        <f>IF($A88&lt;=AL$178,MissFill!AK91,"")</f>
        <v>1112</v>
      </c>
      <c r="AM88" s="18">
        <f>IF($A88&lt;=AM$178,MissFill!AL91,"")</f>
        <v>698</v>
      </c>
      <c r="AN88" s="18">
        <f>IF($A88&lt;=AN$178,MissFill!AM91,"")</f>
        <v>51</v>
      </c>
      <c r="AO88" s="18">
        <f>IF($A88&lt;=AO$178,MissFill!AN91,"")</f>
        <v>870</v>
      </c>
      <c r="AP88" s="18">
        <f>IF($A88&lt;=AP$178,MissFill!AO91,"")</f>
        <v>785</v>
      </c>
      <c r="AQ88" s="18">
        <f>IF($A88&lt;=AQ$178,MissFill!AP91,"")</f>
        <v>307</v>
      </c>
      <c r="AR88" s="18">
        <f>IF($A88&lt;=AR$178,MissFill!AQ91,"")</f>
        <v>1650</v>
      </c>
      <c r="AS88" s="18">
        <f>IF($A88&lt;=AS$178,MissFill!AR91,"")</f>
        <v>2132</v>
      </c>
      <c r="AT88" s="18">
        <f>IF($A88&lt;=AT$178,MissFill!AS91,"")</f>
        <v>43</v>
      </c>
      <c r="AU88" s="18">
        <f>IF($A88&lt;=AU$178,MissFill!AT91,"")</f>
        <v>233</v>
      </c>
      <c r="AV88" s="18">
        <f>IF($A88&lt;=AV$178,MissFill!AU91,"")</f>
        <v>2253</v>
      </c>
      <c r="AW88" s="18">
        <f>IF($A88&lt;=AW$178,MissFill!AV91,"")</f>
        <v>238</v>
      </c>
      <c r="AX88" s="18">
        <f>IF($A88&lt;=AX$178,MissFill!AW91,"")</f>
        <v>515</v>
      </c>
    </row>
    <row r="89" spans="1:50" x14ac:dyDescent="0.25">
      <c r="A89" s="8">
        <v>44434</v>
      </c>
      <c r="B89" s="11">
        <v>238</v>
      </c>
      <c r="C89" s="18">
        <f>IF($A89&lt;=C$178,MissFill!B92,"")</f>
        <v>341</v>
      </c>
      <c r="D89" s="18">
        <f>IF($A89&lt;=D$178,MissFill!C92,"")</f>
        <v>254</v>
      </c>
      <c r="E89" s="18">
        <f>IF($A89&lt;=E$178,MissFill!D92,"")</f>
        <v>304</v>
      </c>
      <c r="F89" s="18">
        <f>IF($A89&lt;=F$178,MissFill!E92,"")</f>
        <v>3428</v>
      </c>
      <c r="G89" s="18">
        <f>IF($A89&lt;=G$178,MissFill!F92,"")</f>
        <v>2555</v>
      </c>
      <c r="H89" s="18">
        <f>IF($A89&lt;=H$178,MissFill!G92,"")</f>
        <v>1371</v>
      </c>
      <c r="I89" s="18">
        <f>IF($A89&lt;=I$178,MissFill!H92,"")</f>
        <v>448</v>
      </c>
      <c r="J89" s="18">
        <f>IF($A89&lt;=J$178,MissFill!I92,"")</f>
        <v>0</v>
      </c>
      <c r="K89" s="18">
        <f>IF($A89&lt;=K$178,MissFill!J92,"")</f>
        <v>1677</v>
      </c>
      <c r="L89" s="18">
        <f>IF($A89&lt;=L$178,MissFill!K92,"")</f>
        <v>894</v>
      </c>
      <c r="M89" s="18">
        <f>IF($A89&lt;=M$178,MissFill!L92,"")</f>
        <v>32</v>
      </c>
      <c r="N89" s="18">
        <f>IF($A89&lt;=N$178,MissFill!M92,"")</f>
        <v>145</v>
      </c>
      <c r="O89" s="18">
        <f>IF($A89&lt;=O$178,MissFill!N92,"")</f>
        <v>0</v>
      </c>
      <c r="P89" s="18">
        <f>IF($A89&lt;=P$178,MissFill!O92,"")</f>
        <v>0</v>
      </c>
      <c r="Q89" s="18">
        <f>IF($A89&lt;=Q$178,MissFill!P92,"")</f>
        <v>244</v>
      </c>
      <c r="R89" s="18">
        <f>IF($A89&lt;=R$178,MissFill!Q92,"")</f>
        <v>393</v>
      </c>
      <c r="S89" s="18">
        <f>IF($A89&lt;=S$178,MissFill!R92,"")</f>
        <v>1021</v>
      </c>
      <c r="T89" s="18">
        <f>IF($A89&lt;=T$178,MissFill!S92,"")</f>
        <v>8</v>
      </c>
      <c r="U89" s="18">
        <f>IF($A89&lt;=U$178,MissFill!T92,"")</f>
        <v>1678</v>
      </c>
      <c r="V89" s="18">
        <f>IF($A89&lt;=V$178,MissFill!U92,"")</f>
        <v>1252</v>
      </c>
      <c r="W89" s="18">
        <f>IF($A89&lt;=W$178,MissFill!V92,"")</f>
        <v>1608</v>
      </c>
      <c r="X89" s="18">
        <f>IF($A89&lt;=X$178,MissFill!W92,"")</f>
        <v>0</v>
      </c>
      <c r="Y89" s="18">
        <f>IF($A89&lt;=Y$178,MissFill!X92,"")</f>
        <v>3808</v>
      </c>
      <c r="Z89" s="18">
        <f>IF($A89&lt;=Z$178,MissFill!Y92,"")</f>
        <v>1847</v>
      </c>
      <c r="AA89" s="18">
        <f>IF($A89&lt;=AA$178,MissFill!Z92,"")</f>
        <v>1919</v>
      </c>
      <c r="AB89" s="18">
        <f>IF($A89&lt;=AB$178,MissFill!AA92,"")</f>
        <v>807</v>
      </c>
      <c r="AC89" s="18">
        <f>IF($A89&lt;=AC$178,MissFill!AB92,"")</f>
        <v>122</v>
      </c>
      <c r="AD89" s="18">
        <f>IF($A89&lt;=AD$178,MissFill!AC92,"")</f>
        <v>512</v>
      </c>
      <c r="AE89" s="18">
        <f>IF($A89&lt;=AE$178,MissFill!AD92,"")</f>
        <v>636</v>
      </c>
      <c r="AF89" s="18">
        <f>IF($A89&lt;=AF$178,MissFill!AE92,"")</f>
        <v>795</v>
      </c>
      <c r="AG89" s="18">
        <f>IF($A89&lt;=AG$178,MissFill!AF92,"")</f>
        <v>345</v>
      </c>
      <c r="AH89" s="18">
        <f>IF($A89&lt;=AH$178,MissFill!AG92,"")</f>
        <v>0</v>
      </c>
      <c r="AI89" s="18">
        <f>IF($A89&lt;=AI$178,MissFill!AH92,"")</f>
        <v>0</v>
      </c>
      <c r="AJ89" s="18">
        <f>IF($A89&lt;=AJ$178,MissFill!AI92,"")</f>
        <v>423</v>
      </c>
      <c r="AK89" s="18">
        <f>IF($A89&lt;=AK$178,MissFill!AJ92,"")</f>
        <v>15</v>
      </c>
      <c r="AL89" s="18">
        <f>IF($A89&lt;=AL$178,MissFill!AK92,"")</f>
        <v>738</v>
      </c>
      <c r="AM89" s="18">
        <f>IF($A89&lt;=AM$178,MissFill!AL92,"")</f>
        <v>1102</v>
      </c>
      <c r="AN89" s="18">
        <f>IF($A89&lt;=AN$178,MissFill!AM92,"")</f>
        <v>175</v>
      </c>
      <c r="AO89" s="18">
        <f>IF($A89&lt;=AO$178,MissFill!AN92,"")</f>
        <v>887</v>
      </c>
      <c r="AP89" s="18">
        <f>IF($A89&lt;=AP$178,MissFill!AO92,"")</f>
        <v>271</v>
      </c>
      <c r="AQ89" s="18">
        <f>IF($A89&lt;=AQ$178,MissFill!AP92,"")</f>
        <v>440</v>
      </c>
      <c r="AR89" s="18">
        <f>IF($A89&lt;=AR$178,MissFill!AQ92,"")</f>
        <v>2112</v>
      </c>
      <c r="AS89" s="18">
        <f>IF($A89&lt;=AS$178,MissFill!AR92,"")</f>
        <v>1117</v>
      </c>
      <c r="AT89" s="18">
        <f>IF($A89&lt;=AT$178,MissFill!AS92,"")</f>
        <v>405</v>
      </c>
      <c r="AU89" s="18">
        <f>IF($A89&lt;=AU$178,MissFill!AT92,"")</f>
        <v>1094</v>
      </c>
      <c r="AV89" s="18">
        <f>IF($A89&lt;=AV$178,MissFill!AU92,"")</f>
        <v>1604</v>
      </c>
      <c r="AW89" s="18">
        <f>IF($A89&lt;=AW$178,MissFill!AV92,"")</f>
        <v>517</v>
      </c>
      <c r="AX89" s="18">
        <f>IF($A89&lt;=AX$178,MissFill!AW92,"")</f>
        <v>370</v>
      </c>
    </row>
    <row r="90" spans="1:50" x14ac:dyDescent="0.25">
      <c r="A90" s="8">
        <v>44435</v>
      </c>
      <c r="B90" s="11">
        <v>239</v>
      </c>
      <c r="C90" s="18">
        <f>IF($A90&lt;=C$178,MissFill!B93,"")</f>
        <v>347</v>
      </c>
      <c r="D90" s="18">
        <f>IF($A90&lt;=D$178,MissFill!C93,"")</f>
        <v>100</v>
      </c>
      <c r="E90" s="18">
        <f>IF($A90&lt;=E$178,MissFill!D93,"")</f>
        <v>10</v>
      </c>
      <c r="F90" s="18">
        <f>IF($A90&lt;=F$178,MissFill!E93,"")</f>
        <v>3175</v>
      </c>
      <c r="G90" s="18">
        <f>IF($A90&lt;=G$178,MissFill!F93,"")</f>
        <v>0</v>
      </c>
      <c r="H90" s="18">
        <f>IF($A90&lt;=H$178,MissFill!G93,"")</f>
        <v>407</v>
      </c>
      <c r="I90" s="18">
        <f>IF($A90&lt;=I$178,MissFill!H93,"")</f>
        <v>727</v>
      </c>
      <c r="J90" s="18">
        <f>IF($A90&lt;=J$178,MissFill!I93,"")</f>
        <v>9</v>
      </c>
      <c r="K90" s="18">
        <f>IF($A90&lt;=K$178,MissFill!J93,"")</f>
        <v>2940</v>
      </c>
      <c r="L90" s="18">
        <f>IF($A90&lt;=L$178,MissFill!K93,"")</f>
        <v>817</v>
      </c>
      <c r="M90" s="18">
        <f>IF($A90&lt;=M$178,MissFill!L93,"")</f>
        <v>34</v>
      </c>
      <c r="N90" s="18">
        <f>IF($A90&lt;=N$178,MissFill!M93,"")</f>
        <v>3135</v>
      </c>
      <c r="O90" s="18">
        <f>IF($A90&lt;=O$178,MissFill!N93,"")</f>
        <v>0</v>
      </c>
      <c r="P90" s="18">
        <f>IF($A90&lt;=P$178,MissFill!O93,"")</f>
        <v>0</v>
      </c>
      <c r="Q90" s="18">
        <f>IF($A90&lt;=Q$178,MissFill!P93,"")</f>
        <v>1475</v>
      </c>
      <c r="R90" s="18">
        <f>IF($A90&lt;=R$178,MissFill!Q93,"")</f>
        <v>135</v>
      </c>
      <c r="S90" s="18">
        <f>IF($A90&lt;=S$178,MissFill!R93,"")</f>
        <v>337</v>
      </c>
      <c r="T90" s="18">
        <f>IF($A90&lt;=T$178,MissFill!S93,"")</f>
        <v>165</v>
      </c>
      <c r="U90" s="18">
        <f>IF($A90&lt;=U$178,MissFill!T93,"")</f>
        <v>2313</v>
      </c>
      <c r="V90" s="18">
        <f>IF($A90&lt;=V$178,MissFill!U93,"")</f>
        <v>86</v>
      </c>
      <c r="W90" s="18">
        <f>IF($A90&lt;=W$178,MissFill!V93,"")</f>
        <v>1410</v>
      </c>
      <c r="X90" s="18">
        <f>IF($A90&lt;=X$178,MissFill!W93,"")</f>
        <v>0</v>
      </c>
      <c r="Y90" s="18">
        <f>IF($A90&lt;=Y$178,MissFill!X93,"")</f>
        <v>2120</v>
      </c>
      <c r="Z90" s="18">
        <f>IF($A90&lt;=Z$178,MissFill!Y93,"")</f>
        <v>216</v>
      </c>
      <c r="AA90" s="18">
        <f>IF($A90&lt;=AA$178,MissFill!Z93,"")</f>
        <v>3227</v>
      </c>
      <c r="AB90" s="18">
        <f>IF($A90&lt;=AB$178,MissFill!AA93,"")</f>
        <v>1653</v>
      </c>
      <c r="AC90" s="18">
        <f>IF($A90&lt;=AC$178,MissFill!AB93,"")</f>
        <v>461</v>
      </c>
      <c r="AD90" s="18">
        <f>IF($A90&lt;=AD$178,MissFill!AC93,"")</f>
        <v>36</v>
      </c>
      <c r="AE90" s="18">
        <f>IF($A90&lt;=AE$178,MissFill!AD93,"")</f>
        <v>349</v>
      </c>
      <c r="AF90" s="18">
        <f>IF($A90&lt;=AF$178,MissFill!AE93,"")</f>
        <v>415</v>
      </c>
      <c r="AG90" s="18">
        <f>IF($A90&lt;=AG$178,MissFill!AF93,"")</f>
        <v>578</v>
      </c>
      <c r="AH90" s="18">
        <f>IF($A90&lt;=AH$178,MissFill!AG93,"")</f>
        <v>0</v>
      </c>
      <c r="AI90" s="18">
        <f>IF($A90&lt;=AI$178,MissFill!AH93,"")</f>
        <v>0</v>
      </c>
      <c r="AJ90" s="18">
        <f>IF($A90&lt;=AJ$178,MissFill!AI93,"")</f>
        <v>297</v>
      </c>
      <c r="AK90" s="18">
        <f>IF($A90&lt;=AK$178,MissFill!AJ93,"")</f>
        <v>1102</v>
      </c>
      <c r="AL90" s="18">
        <f>IF($A90&lt;=AL$178,MissFill!AK93,"")</f>
        <v>786</v>
      </c>
      <c r="AM90" s="18">
        <f>IF($A90&lt;=AM$178,MissFill!AL93,"")</f>
        <v>1137</v>
      </c>
      <c r="AN90" s="18">
        <f>IF($A90&lt;=AN$178,MissFill!AM93,"")</f>
        <v>70</v>
      </c>
      <c r="AO90" s="18">
        <f>IF($A90&lt;=AO$178,MissFill!AN93,"")</f>
        <v>824</v>
      </c>
      <c r="AP90" s="18">
        <f>IF($A90&lt;=AP$178,MissFill!AO93,"")</f>
        <v>1229</v>
      </c>
      <c r="AQ90" s="18">
        <f>IF($A90&lt;=AQ$178,MissFill!AP93,"")</f>
        <v>245</v>
      </c>
      <c r="AR90" s="18">
        <f>IF($A90&lt;=AR$178,MissFill!AQ93,"")</f>
        <v>910</v>
      </c>
      <c r="AS90" s="18">
        <f>IF($A90&lt;=AS$178,MissFill!AR93,"")</f>
        <v>1258</v>
      </c>
      <c r="AT90" s="18">
        <f>IF($A90&lt;=AT$178,MissFill!AS93,"")</f>
        <v>15</v>
      </c>
      <c r="AU90" s="18">
        <f>IF($A90&lt;=AU$178,MissFill!AT93,"")</f>
        <v>607</v>
      </c>
      <c r="AV90" s="18">
        <f>IF($A90&lt;=AV$178,MissFill!AU93,"")</f>
        <v>631</v>
      </c>
      <c r="AW90" s="18">
        <f>IF($A90&lt;=AW$178,MissFill!AV93,"")</f>
        <v>536</v>
      </c>
      <c r="AX90" s="18">
        <f>IF($A90&lt;=AX$178,MissFill!AW93,"")</f>
        <v>160</v>
      </c>
    </row>
    <row r="91" spans="1:50" x14ac:dyDescent="0.25">
      <c r="A91" s="8">
        <v>44436</v>
      </c>
      <c r="B91" s="11">
        <v>240</v>
      </c>
      <c r="C91" s="18">
        <f>IF($A91&lt;=C$178,MissFill!B94,"")</f>
        <v>256</v>
      </c>
      <c r="D91" s="18">
        <f>IF($A91&lt;=D$178,MissFill!C94,"")</f>
        <v>184</v>
      </c>
      <c r="E91" s="18">
        <f>IF($A91&lt;=E$178,MissFill!D94,"")</f>
        <v>388</v>
      </c>
      <c r="F91" s="18">
        <f>IF($A91&lt;=F$178,MissFill!E94,"")</f>
        <v>3086</v>
      </c>
      <c r="G91" s="18">
        <f>IF($A91&lt;=G$178,MissFill!F94,"")</f>
        <v>2</v>
      </c>
      <c r="H91" s="18">
        <f>IF($A91&lt;=H$178,MissFill!G94,"")</f>
        <v>695</v>
      </c>
      <c r="I91" s="18">
        <f>IF($A91&lt;=I$178,MissFill!H94,"")</f>
        <v>695</v>
      </c>
      <c r="J91" s="18">
        <f>IF($A91&lt;=J$178,MissFill!I94,"")</f>
        <v>0</v>
      </c>
      <c r="K91" s="18">
        <f>IF($A91&lt;=K$178,MissFill!J94,"")</f>
        <v>499</v>
      </c>
      <c r="L91" s="18">
        <f>IF($A91&lt;=L$178,MissFill!K94,"")</f>
        <v>765</v>
      </c>
      <c r="M91" s="18">
        <f>IF($A91&lt;=M$178,MissFill!L94,"")</f>
        <v>31</v>
      </c>
      <c r="N91" s="18">
        <f>IF($A91&lt;=N$178,MissFill!M94,"")</f>
        <v>22</v>
      </c>
      <c r="O91" s="18">
        <f>IF($A91&lt;=O$178,MissFill!N94,"")</f>
        <v>0</v>
      </c>
      <c r="P91" s="18">
        <f>IF($A91&lt;=P$178,MissFill!O94,"")</f>
        <v>0</v>
      </c>
      <c r="Q91" s="18">
        <f>IF($A91&lt;=Q$178,MissFill!P94,"")</f>
        <v>346</v>
      </c>
      <c r="R91" s="18">
        <f>IF($A91&lt;=R$178,MissFill!Q94,"")</f>
        <v>68</v>
      </c>
      <c r="S91" s="18">
        <f>IF($A91&lt;=S$178,MissFill!R94,"")</f>
        <v>753</v>
      </c>
      <c r="T91" s="18">
        <f>IF($A91&lt;=T$178,MissFill!S94,"")</f>
        <v>20</v>
      </c>
      <c r="U91" s="18">
        <f>IF($A91&lt;=U$178,MissFill!T94,"")</f>
        <v>1305</v>
      </c>
      <c r="V91" s="18">
        <f>IF($A91&lt;=V$178,MissFill!U94,"")</f>
        <v>79</v>
      </c>
      <c r="W91" s="18">
        <f>IF($A91&lt;=W$178,MissFill!V94,"")</f>
        <v>843</v>
      </c>
      <c r="X91" s="18">
        <f>IF($A91&lt;=X$178,MissFill!W94,"")</f>
        <v>141</v>
      </c>
      <c r="Y91" s="18">
        <f>IF($A91&lt;=Y$178,MissFill!X94,"")</f>
        <v>4660</v>
      </c>
      <c r="Z91" s="18">
        <f>IF($A91&lt;=Z$178,MissFill!Y94,"")</f>
        <v>938</v>
      </c>
      <c r="AA91" s="18">
        <f>IF($A91&lt;=AA$178,MissFill!Z94,"")</f>
        <v>194</v>
      </c>
      <c r="AB91" s="18">
        <f>IF($A91&lt;=AB$178,MissFill!AA94,"")</f>
        <v>1121</v>
      </c>
      <c r="AC91" s="18">
        <f>IF($A91&lt;=AC$178,MissFill!AB94,"")</f>
        <v>362</v>
      </c>
      <c r="AD91" s="18">
        <f>IF($A91&lt;=AD$178,MissFill!AC94,"")</f>
        <v>229</v>
      </c>
      <c r="AE91" s="18">
        <f>IF($A91&lt;=AE$178,MissFill!AD94,"")</f>
        <v>60</v>
      </c>
      <c r="AF91" s="18">
        <f>IF($A91&lt;=AF$178,MissFill!AE94,"")</f>
        <v>228</v>
      </c>
      <c r="AG91" s="18">
        <f>IF($A91&lt;=AG$178,MissFill!AF94,"")</f>
        <v>323</v>
      </c>
      <c r="AH91" s="18">
        <f>IF($A91&lt;=AH$178,MissFill!AG94,"")</f>
        <v>0</v>
      </c>
      <c r="AI91" s="18">
        <f>IF($A91&lt;=AI$178,MissFill!AH94,"")</f>
        <v>1044</v>
      </c>
      <c r="AJ91" s="18">
        <f>IF($A91&lt;=AJ$178,MissFill!AI94,"")</f>
        <v>231</v>
      </c>
      <c r="AK91" s="18">
        <f>IF($A91&lt;=AK$178,MissFill!AJ94,"")</f>
        <v>470</v>
      </c>
      <c r="AL91" s="18">
        <f>IF($A91&lt;=AL$178,MissFill!AK94,"")</f>
        <v>114</v>
      </c>
      <c r="AM91" s="18">
        <f>IF($A91&lt;=AM$178,MissFill!AL94,"")</f>
        <v>1120</v>
      </c>
      <c r="AN91" s="18">
        <f>IF($A91&lt;=AN$178,MissFill!AM94,"")</f>
        <v>151</v>
      </c>
      <c r="AO91" s="18">
        <f>IF($A91&lt;=AO$178,MissFill!AN94,"")</f>
        <v>1157</v>
      </c>
      <c r="AP91" s="18">
        <f>IF($A91&lt;=AP$178,MissFill!AO94,"")</f>
        <v>1298</v>
      </c>
      <c r="AQ91" s="18">
        <f>IF($A91&lt;=AQ$178,MissFill!AP94,"")</f>
        <v>336</v>
      </c>
      <c r="AR91" s="18">
        <f>IF($A91&lt;=AR$178,MissFill!AQ94,"")</f>
        <v>274</v>
      </c>
      <c r="AS91" s="18">
        <f>IF($A91&lt;=AS$178,MissFill!AR94,"")</f>
        <v>766</v>
      </c>
      <c r="AT91" s="18">
        <f>IF($A91&lt;=AT$178,MissFill!AS94,"")</f>
        <v>79</v>
      </c>
      <c r="AU91" s="18">
        <f>IF($A91&lt;=AU$178,MissFill!AT94,"")</f>
        <v>770</v>
      </c>
      <c r="AV91" s="18">
        <f>IF($A91&lt;=AV$178,MissFill!AU94,"")</f>
        <v>1157</v>
      </c>
      <c r="AW91" s="18">
        <f>IF($A91&lt;=AW$178,MissFill!AV94,"")</f>
        <v>306.52631580000002</v>
      </c>
      <c r="AX91" s="18">
        <f>IF($A91&lt;=AX$178,MissFill!AW94,"")</f>
        <v>50</v>
      </c>
    </row>
    <row r="92" spans="1:50" x14ac:dyDescent="0.25">
      <c r="A92" s="8">
        <v>44437</v>
      </c>
      <c r="B92" s="11">
        <v>241</v>
      </c>
      <c r="C92" s="18">
        <f>IF($A92&lt;=C$178,MissFill!B95,"")</f>
        <v>603</v>
      </c>
      <c r="D92" s="18">
        <f>IF($A92&lt;=D$178,MissFill!C95,"")</f>
        <v>300</v>
      </c>
      <c r="E92" s="18">
        <f>IF($A92&lt;=E$178,MissFill!D95,"")</f>
        <v>588</v>
      </c>
      <c r="F92" s="18">
        <f>IF($A92&lt;=F$178,MissFill!E95,"")</f>
        <v>2936</v>
      </c>
      <c r="G92" s="18">
        <f>IF($A92&lt;=G$178,MissFill!F95,"")</f>
        <v>2244</v>
      </c>
      <c r="H92" s="18">
        <f>IF($A92&lt;=H$178,MissFill!G95,"")</f>
        <v>726</v>
      </c>
      <c r="I92" s="18">
        <f>IF($A92&lt;=I$178,MissFill!H95,"")</f>
        <v>2050</v>
      </c>
      <c r="J92" s="18">
        <f>IF($A92&lt;=J$178,MissFill!I95,"")</f>
        <v>28</v>
      </c>
      <c r="K92" s="18">
        <f>IF($A92&lt;=K$178,MissFill!J95,"")</f>
        <v>2053</v>
      </c>
      <c r="L92" s="18">
        <f>IF($A92&lt;=L$178,MissFill!K95,"")</f>
        <v>707</v>
      </c>
      <c r="M92" s="18">
        <f>IF($A92&lt;=M$178,MissFill!L95,"")</f>
        <v>801</v>
      </c>
      <c r="N92" s="18">
        <f>IF($A92&lt;=N$178,MissFill!M95,"")</f>
        <v>54</v>
      </c>
      <c r="O92" s="18">
        <f>IF($A92&lt;=O$178,MissFill!N95,"")</f>
        <v>578</v>
      </c>
      <c r="P92" s="18">
        <f>IF($A92&lt;=P$178,MissFill!O95,"")</f>
        <v>432</v>
      </c>
      <c r="Q92" s="18">
        <f>IF($A92&lt;=Q$178,MissFill!P95,"")</f>
        <v>1727</v>
      </c>
      <c r="R92" s="18">
        <f>IF($A92&lt;=R$178,MissFill!Q95,"")</f>
        <v>36</v>
      </c>
      <c r="S92" s="18">
        <f>IF($A92&lt;=S$178,MissFill!R95,"")</f>
        <v>1408</v>
      </c>
      <c r="T92" s="18">
        <f>IF($A92&lt;=T$178,MissFill!S95,"")</f>
        <v>42</v>
      </c>
      <c r="U92" s="18">
        <f>IF($A92&lt;=U$178,MissFill!T95,"")</f>
        <v>780</v>
      </c>
      <c r="V92" s="18">
        <f>IF($A92&lt;=V$178,MissFill!U95,"")</f>
        <v>21</v>
      </c>
      <c r="W92" s="18">
        <f>IF($A92&lt;=W$178,MissFill!V95,"")</f>
        <v>1786</v>
      </c>
      <c r="X92" s="18">
        <f>IF($A92&lt;=X$178,MissFill!W95,"")</f>
        <v>616</v>
      </c>
      <c r="Y92" s="18">
        <f>IF($A92&lt;=Y$178,MissFill!X95,"")</f>
        <v>3191</v>
      </c>
      <c r="Z92" s="18">
        <f>IF($A92&lt;=Z$178,MissFill!Y95,"")</f>
        <v>244</v>
      </c>
      <c r="AA92" s="18">
        <f>IF($A92&lt;=AA$178,MissFill!Z95,"")</f>
        <v>4696</v>
      </c>
      <c r="AB92" s="18">
        <f>IF($A92&lt;=AB$178,MissFill!AA95,"")</f>
        <v>338</v>
      </c>
      <c r="AC92" s="18">
        <f>IF($A92&lt;=AC$178,MissFill!AB95,"")</f>
        <v>1035</v>
      </c>
      <c r="AD92" s="18">
        <f>IF($A92&lt;=AD$178,MissFill!AC95,"")</f>
        <v>350</v>
      </c>
      <c r="AE92" s="18">
        <f>IF($A92&lt;=AE$178,MissFill!AD95,"")</f>
        <v>80</v>
      </c>
      <c r="AF92" s="18">
        <f>IF($A92&lt;=AF$178,MissFill!AE95,"")</f>
        <v>801</v>
      </c>
      <c r="AG92" s="18">
        <f>IF($A92&lt;=AG$178,MissFill!AF95,"")</f>
        <v>1471</v>
      </c>
      <c r="AH92" s="18">
        <f>IF($A92&lt;=AH$178,MissFill!AG95,"")</f>
        <v>211</v>
      </c>
      <c r="AI92" s="18">
        <f>IF($A92&lt;=AI$178,MissFill!AH95,"")</f>
        <v>1030</v>
      </c>
      <c r="AJ92" s="18">
        <f>IF($A92&lt;=AJ$178,MissFill!AI95,"")</f>
        <v>331</v>
      </c>
      <c r="AK92" s="18">
        <f>IF($A92&lt;=AK$178,MissFill!AJ95,"")</f>
        <v>500</v>
      </c>
      <c r="AL92" s="18">
        <f>IF($A92&lt;=AL$178,MissFill!AK95,"")</f>
        <v>19</v>
      </c>
      <c r="AM92" s="18">
        <f>IF($A92&lt;=AM$178,MissFill!AL95,"")</f>
        <v>925</v>
      </c>
      <c r="AN92" s="18">
        <f>IF($A92&lt;=AN$178,MissFill!AM95,"")</f>
        <v>7</v>
      </c>
      <c r="AO92" s="18">
        <f>IF($A92&lt;=AO$178,MissFill!AN95,"")</f>
        <v>1200</v>
      </c>
      <c r="AP92" s="18">
        <f>IF($A92&lt;=AP$178,MissFill!AO95,"")</f>
        <v>682</v>
      </c>
      <c r="AQ92" s="18">
        <f>IF($A92&lt;=AQ$178,MissFill!AP95,"")</f>
        <v>537</v>
      </c>
      <c r="AR92" s="18">
        <f>IF($A92&lt;=AR$178,MissFill!AQ95,"")</f>
        <v>2846</v>
      </c>
      <c r="AS92" s="18">
        <f>IF($A92&lt;=AS$178,MissFill!AR95,"")</f>
        <v>354</v>
      </c>
      <c r="AT92" s="18">
        <f>IF($A92&lt;=AT$178,MissFill!AS95,"")</f>
        <v>626</v>
      </c>
      <c r="AU92" s="18">
        <f>IF($A92&lt;=AU$178,MissFill!AT95,"")</f>
        <v>1337</v>
      </c>
      <c r="AV92" s="18">
        <f>IF($A92&lt;=AV$178,MissFill!AU95,"")</f>
        <v>1713</v>
      </c>
      <c r="AW92" s="18">
        <f>IF($A92&lt;=AW$178,MissFill!AV95,"")</f>
        <v>292</v>
      </c>
      <c r="AX92" s="18">
        <f>IF($A92&lt;=AX$178,MissFill!AW95,"")</f>
        <v>459</v>
      </c>
    </row>
    <row r="93" spans="1:50" x14ac:dyDescent="0.25">
      <c r="A93" s="8">
        <v>44438</v>
      </c>
      <c r="B93" s="11">
        <v>242</v>
      </c>
      <c r="C93" s="18">
        <f>IF($A93&lt;=C$178,MissFill!B96,"")</f>
        <v>788</v>
      </c>
      <c r="D93" s="18">
        <f>IF($A93&lt;=D$178,MissFill!C96,"")</f>
        <v>8</v>
      </c>
      <c r="E93" s="18">
        <f>IF($A93&lt;=E$178,MissFill!D96,"")</f>
        <v>20</v>
      </c>
      <c r="F93" s="18">
        <f>IF($A93&lt;=F$178,MissFill!E96,"")</f>
        <v>0</v>
      </c>
      <c r="G93" s="18">
        <f>IF($A93&lt;=G$178,MissFill!F96,"")</f>
        <v>1513</v>
      </c>
      <c r="H93" s="18">
        <f>IF($A93&lt;=H$178,MissFill!G96,"")</f>
        <v>329</v>
      </c>
      <c r="I93" s="18">
        <f>IF($A93&lt;=I$178,MissFill!H96,"")</f>
        <v>2443</v>
      </c>
      <c r="J93" s="18">
        <f>IF($A93&lt;=J$178,MissFill!I96,"")</f>
        <v>452</v>
      </c>
      <c r="K93" s="18">
        <f>IF($A93&lt;=K$178,MissFill!J96,"")</f>
        <v>734</v>
      </c>
      <c r="L93" s="18">
        <f>IF($A93&lt;=L$178,MissFill!K96,"")</f>
        <v>1056</v>
      </c>
      <c r="M93" s="18">
        <f>IF($A93&lt;=M$178,MissFill!L96,"")</f>
        <v>166</v>
      </c>
      <c r="N93" s="18">
        <f>IF($A93&lt;=N$178,MissFill!M96,"")</f>
        <v>29</v>
      </c>
      <c r="O93" s="18">
        <f>IF($A93&lt;=O$178,MissFill!N96,"")</f>
        <v>767</v>
      </c>
      <c r="P93" s="18">
        <f>IF($A93&lt;=P$178,MissFill!O96,"")</f>
        <v>661</v>
      </c>
      <c r="Q93" s="18">
        <f>IF($A93&lt;=Q$178,MissFill!P96,"")</f>
        <v>11</v>
      </c>
      <c r="R93" s="18">
        <f>IF($A93&lt;=R$178,MissFill!Q96,"")</f>
        <v>0</v>
      </c>
      <c r="S93" s="18">
        <f>IF($A93&lt;=S$178,MissFill!R96,"")</f>
        <v>135</v>
      </c>
      <c r="T93" s="18">
        <f>IF($A93&lt;=T$178,MissFill!S96,"")</f>
        <v>234</v>
      </c>
      <c r="U93" s="18">
        <f>IF($A93&lt;=U$178,MissFill!T96,"")</f>
        <v>454</v>
      </c>
      <c r="V93" s="18">
        <f>IF($A93&lt;=V$178,MissFill!U96,"")</f>
        <v>2612</v>
      </c>
      <c r="W93" s="18">
        <f>IF($A93&lt;=W$178,MissFill!V96,"")</f>
        <v>1462</v>
      </c>
      <c r="X93" s="18">
        <f>IF($A93&lt;=X$178,MissFill!W96,"")</f>
        <v>1756</v>
      </c>
      <c r="Y93" s="18">
        <f>IF($A93&lt;=Y$178,MissFill!X96,"")</f>
        <v>11790</v>
      </c>
      <c r="Z93" s="18">
        <f>IF($A93&lt;=Z$178,MissFill!Y96,"")</f>
        <v>938</v>
      </c>
      <c r="AA93" s="18">
        <f>IF($A93&lt;=AA$178,MissFill!Z96,"")</f>
        <v>1965</v>
      </c>
      <c r="AB93" s="18">
        <f>IF($A93&lt;=AB$178,MissFill!AA96,"")</f>
        <v>114</v>
      </c>
      <c r="AC93" s="18">
        <f>IF($A93&lt;=AC$178,MissFill!AB96,"")</f>
        <v>866</v>
      </c>
      <c r="AD93" s="18">
        <f>IF($A93&lt;=AD$178,MissFill!AC96,"")</f>
        <v>79</v>
      </c>
      <c r="AE93" s="18">
        <f>IF($A93&lt;=AE$178,MissFill!AD96,"")</f>
        <v>187</v>
      </c>
      <c r="AF93" s="18">
        <f>IF($A93&lt;=AF$178,MissFill!AE96,"")</f>
        <v>73</v>
      </c>
      <c r="AG93" s="18">
        <f>IF($A93&lt;=AG$178,MissFill!AF96,"")</f>
        <v>897</v>
      </c>
      <c r="AH93" s="18">
        <f>IF($A93&lt;=AH$178,MissFill!AG96,"")</f>
        <v>240</v>
      </c>
      <c r="AI93" s="18">
        <f>IF($A93&lt;=AI$178,MissFill!AH96,"")</f>
        <v>1322</v>
      </c>
      <c r="AJ93" s="18">
        <f>IF($A93&lt;=AJ$178,MissFill!AI96,"")</f>
        <v>91</v>
      </c>
      <c r="AK93" s="18">
        <f>IF($A93&lt;=AK$178,MissFill!AJ96,"")</f>
        <v>794</v>
      </c>
      <c r="AL93" s="18">
        <f>IF($A93&lt;=AL$178,MissFill!AK96,"")</f>
        <v>36</v>
      </c>
      <c r="AM93" s="18">
        <f>IF($A93&lt;=AM$178,MissFill!AL96,"")</f>
        <v>1498</v>
      </c>
      <c r="AN93" s="18">
        <f>IF($A93&lt;=AN$178,MissFill!AM96,"")</f>
        <v>908</v>
      </c>
      <c r="AO93" s="18">
        <f>IF($A93&lt;=AO$178,MissFill!AN96,"")</f>
        <v>827</v>
      </c>
      <c r="AP93" s="18">
        <f>IF($A93&lt;=AP$178,MissFill!AO96,"")</f>
        <v>1716</v>
      </c>
      <c r="AQ93" s="18">
        <f>IF($A93&lt;=AQ$178,MissFill!AP96,"")</f>
        <v>836</v>
      </c>
      <c r="AR93" s="18">
        <f>IF($A93&lt;=AR$178,MissFill!AQ96,"")</f>
        <v>1843</v>
      </c>
      <c r="AS93" s="18">
        <f>IF($A93&lt;=AS$178,MissFill!AR96,"")</f>
        <v>398</v>
      </c>
      <c r="AT93" s="18">
        <f>IF($A93&lt;=AT$178,MissFill!AS96,"")</f>
        <v>803</v>
      </c>
      <c r="AU93" s="18">
        <f>IF($A93&lt;=AU$178,MissFill!AT96,"")</f>
        <v>1667</v>
      </c>
      <c r="AV93" s="18">
        <f>IF($A93&lt;=AV$178,MissFill!AU96,"")</f>
        <v>509</v>
      </c>
      <c r="AW93" s="18">
        <f>IF($A93&lt;=AW$178,MissFill!AV96,"")</f>
        <v>553</v>
      </c>
      <c r="AX93" s="18">
        <f>IF($A93&lt;=AX$178,MissFill!AW96,"")</f>
        <v>857</v>
      </c>
    </row>
    <row r="94" spans="1:50" x14ac:dyDescent="0.25">
      <c r="A94" s="8">
        <v>44439</v>
      </c>
      <c r="B94" s="11">
        <v>243</v>
      </c>
      <c r="C94" s="18">
        <f>IF($A94&lt;=C$178,MissFill!B97,"")</f>
        <v>577</v>
      </c>
      <c r="D94" s="18">
        <f>IF($A94&lt;=D$178,MissFill!C97,"")</f>
        <v>17</v>
      </c>
      <c r="E94" s="18">
        <f>IF($A94&lt;=E$178,MissFill!D97,"")</f>
        <v>636</v>
      </c>
      <c r="F94" s="18">
        <f>IF($A94&lt;=F$178,MissFill!E97,"")</f>
        <v>26</v>
      </c>
      <c r="G94" s="18">
        <f>IF($A94&lt;=G$178,MissFill!F97,"")</f>
        <v>2</v>
      </c>
      <c r="H94" s="18">
        <f>IF($A94&lt;=H$178,MissFill!G97,"")</f>
        <v>315</v>
      </c>
      <c r="I94" s="18">
        <f>IF($A94&lt;=I$178,MissFill!H97,"")</f>
        <v>2866</v>
      </c>
      <c r="J94" s="18">
        <f>IF($A94&lt;=J$178,MissFill!I97,"")</f>
        <v>4</v>
      </c>
      <c r="K94" s="18">
        <f>IF($A94&lt;=K$178,MissFill!J97,"")</f>
        <v>1661</v>
      </c>
      <c r="L94" s="18">
        <f>IF($A94&lt;=L$178,MissFill!K97,"")</f>
        <v>1312</v>
      </c>
      <c r="M94" s="18">
        <f>IF($A94&lt;=M$178,MissFill!L97,"")</f>
        <v>771</v>
      </c>
      <c r="N94" s="18">
        <f>IF($A94&lt;=N$178,MissFill!M97,"")</f>
        <v>254</v>
      </c>
      <c r="O94" s="18">
        <f>IF($A94&lt;=O$178,MissFill!N97,"")</f>
        <v>705</v>
      </c>
      <c r="P94" s="18">
        <f>IF($A94&lt;=P$178,MissFill!O97,"")</f>
        <v>3785</v>
      </c>
      <c r="Q94" s="18">
        <f>IF($A94&lt;=Q$178,MissFill!P97,"")</f>
        <v>93</v>
      </c>
      <c r="R94" s="18">
        <f>IF($A94&lt;=R$178,MissFill!Q97,"")</f>
        <v>0</v>
      </c>
      <c r="S94" s="18">
        <f>IF($A94&lt;=S$178,MissFill!R97,"")</f>
        <v>435</v>
      </c>
      <c r="T94" s="18">
        <f>IF($A94&lt;=T$178,MissFill!S97,"")</f>
        <v>15</v>
      </c>
      <c r="U94" s="18">
        <f>IF($A94&lt;=U$178,MissFill!T97,"")</f>
        <v>1024</v>
      </c>
      <c r="V94" s="18">
        <f>IF($A94&lt;=V$178,MissFill!U97,"")</f>
        <v>723</v>
      </c>
      <c r="W94" s="18">
        <f>IF($A94&lt;=W$178,MissFill!V97,"")</f>
        <v>2583</v>
      </c>
      <c r="X94" s="18">
        <f>IF($A94&lt;=X$178,MissFill!W97,"")</f>
        <v>4675</v>
      </c>
      <c r="Y94" s="18">
        <f>IF($A94&lt;=Y$178,MissFill!X97,"")</f>
        <v>3033</v>
      </c>
      <c r="Z94" s="18">
        <f>IF($A94&lt;=Z$178,MissFill!Y97,"")</f>
        <v>1653</v>
      </c>
      <c r="AA94" s="18">
        <f>IF($A94&lt;=AA$178,MissFill!Z97,"")</f>
        <v>246</v>
      </c>
      <c r="AB94" s="18">
        <f>IF($A94&lt;=AB$178,MissFill!AA97,"")</f>
        <v>419</v>
      </c>
      <c r="AC94" s="18">
        <f>IF($A94&lt;=AC$178,MissFill!AB97,"")</f>
        <v>178</v>
      </c>
      <c r="AD94" s="18">
        <f>IF($A94&lt;=AD$178,MissFill!AC97,"")</f>
        <v>53</v>
      </c>
      <c r="AE94" s="18">
        <f>IF($A94&lt;=AE$178,MissFill!AD97,"")</f>
        <v>674</v>
      </c>
      <c r="AF94" s="18">
        <f>IF($A94&lt;=AF$178,MissFill!AE97,"")</f>
        <v>0</v>
      </c>
      <c r="AG94" s="18">
        <f>IF($A94&lt;=AG$178,MissFill!AF97,"")</f>
        <v>9</v>
      </c>
      <c r="AH94" s="18">
        <f>IF($A94&lt;=AH$178,MissFill!AG97,"")</f>
        <v>165</v>
      </c>
      <c r="AI94" s="18">
        <f>IF($A94&lt;=AI$178,MissFill!AH97,"")</f>
        <v>80</v>
      </c>
      <c r="AJ94" s="18">
        <f>IF($A94&lt;=AJ$178,MissFill!AI97,"")</f>
        <v>51</v>
      </c>
      <c r="AK94" s="18">
        <f>IF($A94&lt;=AK$178,MissFill!AJ97,"")</f>
        <v>1792</v>
      </c>
      <c r="AL94" s="18">
        <f>IF($A94&lt;=AL$178,MissFill!AK97,"")</f>
        <v>1058</v>
      </c>
      <c r="AM94" s="18">
        <f>IF($A94&lt;=AM$178,MissFill!AL97,"")</f>
        <v>1083</v>
      </c>
      <c r="AN94" s="18">
        <f>IF($A94&lt;=AN$178,MissFill!AM97,"")</f>
        <v>1859</v>
      </c>
      <c r="AO94" s="18">
        <f>IF($A94&lt;=AO$178,MissFill!AN97,"")</f>
        <v>1100</v>
      </c>
      <c r="AP94" s="18">
        <f>IF($A94&lt;=AP$178,MissFill!AO97,"")</f>
        <v>1651</v>
      </c>
      <c r="AQ94" s="18">
        <f>IF($A94&lt;=AQ$178,MissFill!AP97,"")</f>
        <v>945</v>
      </c>
      <c r="AR94" s="18">
        <f>IF($A94&lt;=AR$178,MissFill!AQ97,"")</f>
        <v>2648</v>
      </c>
      <c r="AS94" s="18">
        <f>IF($A94&lt;=AS$178,MissFill!AR97,"")</f>
        <v>356</v>
      </c>
      <c r="AT94" s="18">
        <f>IF($A94&lt;=AT$178,MissFill!AS97,"")</f>
        <v>1090</v>
      </c>
      <c r="AU94" s="18">
        <f>IF($A94&lt;=AU$178,MissFill!AT97,"")</f>
        <v>1558</v>
      </c>
      <c r="AV94" s="18">
        <f>IF($A94&lt;=AV$178,MissFill!AU97,"")</f>
        <v>591</v>
      </c>
      <c r="AW94" s="18">
        <f>IF($A94&lt;=AW$178,MissFill!AV97,"")</f>
        <v>505</v>
      </c>
      <c r="AX94" s="18">
        <f>IF($A94&lt;=AX$178,MissFill!AW97,"")</f>
        <v>875</v>
      </c>
    </row>
    <row r="95" spans="1:50" x14ac:dyDescent="0.25">
      <c r="A95" s="8">
        <v>44440</v>
      </c>
      <c r="B95" s="11">
        <v>244</v>
      </c>
      <c r="C95" s="18">
        <f>IF($A95&lt;=C$178,MissFill!B98,"")</f>
        <v>314</v>
      </c>
      <c r="D95" s="18">
        <f>IF($A95&lt;=D$178,MissFill!C98,"")</f>
        <v>1066</v>
      </c>
      <c r="E95" s="18">
        <f>IF($A95&lt;=E$178,MissFill!D98,"")</f>
        <v>99</v>
      </c>
      <c r="F95" s="18">
        <f>IF($A95&lt;=F$178,MissFill!E98,"")</f>
        <v>0</v>
      </c>
      <c r="G95" s="18">
        <f>IF($A95&lt;=G$178,MissFill!F98,"")</f>
        <v>2</v>
      </c>
      <c r="H95" s="18">
        <f>IF($A95&lt;=H$178,MissFill!G98,"")</f>
        <v>780</v>
      </c>
      <c r="I95" s="18">
        <f>IF($A95&lt;=I$178,MissFill!H98,"")</f>
        <v>5931</v>
      </c>
      <c r="J95" s="18">
        <f>IF($A95&lt;=J$178,MissFill!I98,"")</f>
        <v>715</v>
      </c>
      <c r="K95" s="18">
        <f>IF($A95&lt;=K$178,MissFill!J98,"")</f>
        <v>1648</v>
      </c>
      <c r="L95" s="18">
        <f>IF($A95&lt;=L$178,MissFill!K98,"")</f>
        <v>941</v>
      </c>
      <c r="M95" s="18">
        <f>IF($A95&lt;=M$178,MissFill!L98,"")</f>
        <v>1300</v>
      </c>
      <c r="N95" s="18">
        <f>IF($A95&lt;=N$178,MissFill!M98,"")</f>
        <v>167</v>
      </c>
      <c r="O95" s="18">
        <f>IF($A95&lt;=O$178,MissFill!N98,"")</f>
        <v>2069</v>
      </c>
      <c r="P95" s="18">
        <f>IF($A95&lt;=P$178,MissFill!O98,"")</f>
        <v>5209</v>
      </c>
      <c r="Q95" s="18">
        <f>IF($A95&lt;=Q$178,MissFill!P98,"")</f>
        <v>242</v>
      </c>
      <c r="R95" s="18">
        <f>IF($A95&lt;=R$178,MissFill!Q98,"")</f>
        <v>8</v>
      </c>
      <c r="S95" s="18">
        <f>IF($A95&lt;=S$178,MissFill!R98,"")</f>
        <v>23</v>
      </c>
      <c r="T95" s="18">
        <f>IF($A95&lt;=T$178,MissFill!S98,"")</f>
        <v>67</v>
      </c>
      <c r="U95" s="18">
        <f>IF($A95&lt;=U$178,MissFill!T98,"")</f>
        <v>1207</v>
      </c>
      <c r="V95" s="18">
        <f>IF($A95&lt;=V$178,MissFill!U98,"")</f>
        <v>2394</v>
      </c>
      <c r="W95" s="18">
        <f>IF($A95&lt;=W$178,MissFill!V98,"")</f>
        <v>850</v>
      </c>
      <c r="X95" s="18">
        <f>IF($A95&lt;=X$178,MissFill!W98,"")</f>
        <v>201</v>
      </c>
      <c r="Y95" s="18">
        <f>IF($A95&lt;=Y$178,MissFill!X98,"")</f>
        <v>1322</v>
      </c>
      <c r="Z95" s="18">
        <f>IF($A95&lt;=Z$178,MissFill!Y98,"")</f>
        <v>2956</v>
      </c>
      <c r="AA95" s="18">
        <f>IF($A95&lt;=AA$178,MissFill!Z98,"")</f>
        <v>55</v>
      </c>
      <c r="AB95" s="18">
        <f>IF($A95&lt;=AB$178,MissFill!AA98,"")</f>
        <v>1799</v>
      </c>
      <c r="AC95" s="18">
        <f>IF($A95&lt;=AC$178,MissFill!AB98,"")</f>
        <v>4438</v>
      </c>
      <c r="AD95" s="18">
        <f>IF($A95&lt;=AD$178,MissFill!AC98,"")</f>
        <v>842</v>
      </c>
      <c r="AE95" s="18">
        <f>IF($A95&lt;=AE$178,MissFill!AD98,"")</f>
        <v>169</v>
      </c>
      <c r="AF95" s="18">
        <f>IF($A95&lt;=AF$178,MissFill!AE98,"")</f>
        <v>0</v>
      </c>
      <c r="AG95" s="18">
        <f>IF($A95&lt;=AG$178,MissFill!AF98,"")</f>
        <v>98</v>
      </c>
      <c r="AH95" s="18">
        <f>IF($A95&lt;=AH$178,MissFill!AG98,"")</f>
        <v>650</v>
      </c>
      <c r="AI95" s="18">
        <f>IF($A95&lt;=AI$178,MissFill!AH98,"")</f>
        <v>0</v>
      </c>
      <c r="AJ95" s="18">
        <f>IF($A95&lt;=AJ$178,MissFill!AI98,"")</f>
        <v>66</v>
      </c>
      <c r="AK95" s="18">
        <f>IF($A95&lt;=AK$178,MissFill!AJ98,"")</f>
        <v>1888</v>
      </c>
      <c r="AL95" s="18">
        <f>IF($A95&lt;=AL$178,MissFill!AK98,"")</f>
        <v>286</v>
      </c>
      <c r="AM95" s="18">
        <f>IF($A95&lt;=AM$178,MissFill!AL98,"")</f>
        <v>1338</v>
      </c>
      <c r="AN95" s="18">
        <f>IF($A95&lt;=AN$178,MissFill!AM98,"")</f>
        <v>1564</v>
      </c>
      <c r="AO95" s="18">
        <f>IF($A95&lt;=AO$178,MissFill!AN98,"")</f>
        <v>1560</v>
      </c>
      <c r="AP95" s="18">
        <f>IF($A95&lt;=AP$178,MissFill!AO98,"")</f>
        <v>1537</v>
      </c>
      <c r="AQ95" s="18">
        <f>IF($A95&lt;=AQ$178,MissFill!AP98,"")</f>
        <v>876</v>
      </c>
      <c r="AR95" s="18">
        <f>IF($A95&lt;=AR$178,MissFill!AQ98,"")</f>
        <v>4073</v>
      </c>
      <c r="AS95" s="18">
        <f>IF($A95&lt;=AS$178,MissFill!AR98,"")</f>
        <v>811</v>
      </c>
      <c r="AT95" s="18">
        <f>IF($A95&lt;=AT$178,MissFill!AS98,"")</f>
        <v>95</v>
      </c>
      <c r="AU95" s="18">
        <f>IF($A95&lt;=AU$178,MissFill!AT98,"")</f>
        <v>1480</v>
      </c>
      <c r="AV95" s="18">
        <f>IF($A95&lt;=AV$178,MissFill!AU98,"")</f>
        <v>1218</v>
      </c>
      <c r="AW95" s="18">
        <f>IF($A95&lt;=AW$178,MissFill!AV98,"")</f>
        <v>451</v>
      </c>
      <c r="AX95" s="18">
        <f>IF($A95&lt;=AX$178,MissFill!AW98,"")</f>
        <v>771</v>
      </c>
    </row>
    <row r="96" spans="1:50" x14ac:dyDescent="0.25">
      <c r="A96" s="8">
        <v>44441</v>
      </c>
      <c r="B96" s="11">
        <v>245</v>
      </c>
      <c r="C96" s="18">
        <f>IF($A96&lt;=C$178,MissFill!B99,"")</f>
        <v>124</v>
      </c>
      <c r="D96" s="18">
        <f>IF($A96&lt;=D$178,MissFill!C99,"")</f>
        <v>676</v>
      </c>
      <c r="E96" s="18">
        <f>IF($A96&lt;=E$178,MissFill!D99,"")</f>
        <v>3</v>
      </c>
      <c r="F96" s="18">
        <f>IF($A96&lt;=F$178,MissFill!E99,"")</f>
        <v>24</v>
      </c>
      <c r="G96" s="18">
        <f>IF($A96&lt;=G$178,MissFill!F99,"")</f>
        <v>20</v>
      </c>
      <c r="H96" s="18">
        <f>IF($A96&lt;=H$178,MissFill!G99,"")</f>
        <v>1430</v>
      </c>
      <c r="I96" s="18">
        <f>IF($A96&lt;=I$178,MissFill!H99,"")</f>
        <v>2370</v>
      </c>
      <c r="J96" s="18">
        <f>IF($A96&lt;=J$178,MissFill!I99,"")</f>
        <v>38</v>
      </c>
      <c r="K96" s="18">
        <f>IF($A96&lt;=K$178,MissFill!J99,"")</f>
        <v>1904</v>
      </c>
      <c r="L96" s="18">
        <f>IF($A96&lt;=L$178,MissFill!K99,"")</f>
        <v>1482</v>
      </c>
      <c r="M96" s="18">
        <f>IF($A96&lt;=M$178,MissFill!L99,"")</f>
        <v>1864</v>
      </c>
      <c r="N96" s="18">
        <f>IF($A96&lt;=N$178,MissFill!M99,"")</f>
        <v>863</v>
      </c>
      <c r="O96" s="18">
        <f>IF($A96&lt;=O$178,MissFill!N99,"")</f>
        <v>466</v>
      </c>
      <c r="P96" s="18">
        <f>IF($A96&lt;=P$178,MissFill!O99,"")</f>
        <v>4812</v>
      </c>
      <c r="Q96" s="18">
        <f>IF($A96&lt;=Q$178,MissFill!P99,"")</f>
        <v>1004</v>
      </c>
      <c r="R96" s="18">
        <f>IF($A96&lt;=R$178,MissFill!Q99,"")</f>
        <v>13</v>
      </c>
      <c r="S96" s="18">
        <f>IF($A96&lt;=S$178,MissFill!R99,"")</f>
        <v>610</v>
      </c>
      <c r="T96" s="18">
        <f>IF($A96&lt;=T$178,MissFill!S99,"")</f>
        <v>24</v>
      </c>
      <c r="U96" s="18">
        <f>IF($A96&lt;=U$178,MissFill!T99,"")</f>
        <v>499</v>
      </c>
      <c r="V96" s="18">
        <f>IF($A96&lt;=V$178,MissFill!U99,"")</f>
        <v>3368</v>
      </c>
      <c r="W96" s="18">
        <f>IF($A96&lt;=W$178,MissFill!V99,"")</f>
        <v>2610</v>
      </c>
      <c r="X96" s="18">
        <f>IF($A96&lt;=X$178,MissFill!W99,"")</f>
        <v>1018</v>
      </c>
      <c r="Y96" s="18">
        <f>IF($A96&lt;=Y$178,MissFill!X99,"")</f>
        <v>0</v>
      </c>
      <c r="Z96" s="18">
        <f>IF($A96&lt;=Z$178,MissFill!Y99,"")</f>
        <v>4207</v>
      </c>
      <c r="AA96" s="18">
        <f>IF($A96&lt;=AA$178,MissFill!Z99,"")</f>
        <v>0</v>
      </c>
      <c r="AB96" s="18">
        <f>IF($A96&lt;=AB$178,MissFill!AA99,"")</f>
        <v>2888</v>
      </c>
      <c r="AC96" s="18">
        <f>IF($A96&lt;=AC$178,MissFill!AB99,"")</f>
        <v>1098</v>
      </c>
      <c r="AD96" s="18">
        <f>IF($A96&lt;=AD$178,MissFill!AC99,"")</f>
        <v>387</v>
      </c>
      <c r="AE96" s="18">
        <f>IF($A96&lt;=AE$178,MissFill!AD99,"")</f>
        <v>502</v>
      </c>
      <c r="AF96" s="18">
        <f>IF($A96&lt;=AF$178,MissFill!AE99,"")</f>
        <v>0</v>
      </c>
      <c r="AG96" s="18">
        <f>IF($A96&lt;=AG$178,MissFill!AF99,"")</f>
        <v>1086</v>
      </c>
      <c r="AH96" s="18">
        <f>IF($A96&lt;=AH$178,MissFill!AG99,"")</f>
        <v>434</v>
      </c>
      <c r="AI96" s="18">
        <f>IF($A96&lt;=AI$178,MissFill!AH99,"")</f>
        <v>0</v>
      </c>
      <c r="AJ96" s="18">
        <f>IF($A96&lt;=AJ$178,MissFill!AI99,"")</f>
        <v>60</v>
      </c>
      <c r="AK96" s="18">
        <f>IF($A96&lt;=AK$178,MissFill!AJ99,"")</f>
        <v>1822</v>
      </c>
      <c r="AL96" s="18">
        <f>IF($A96&lt;=AL$178,MissFill!AK99,"")</f>
        <v>483</v>
      </c>
      <c r="AM96" s="18">
        <f>IF($A96&lt;=AM$178,MissFill!AL99,"")</f>
        <v>1343</v>
      </c>
      <c r="AN96" s="18">
        <f>IF($A96&lt;=AN$178,MissFill!AM99,"")</f>
        <v>1233</v>
      </c>
      <c r="AO96" s="18">
        <f>IF($A96&lt;=AO$178,MissFill!AN99,"")</f>
        <v>1160</v>
      </c>
      <c r="AP96" s="18">
        <f>IF($A96&lt;=AP$178,MissFill!AO99,"")</f>
        <v>1974</v>
      </c>
      <c r="AQ96" s="18">
        <f>IF($A96&lt;=AQ$178,MissFill!AP99,"")</f>
        <v>1309</v>
      </c>
      <c r="AR96" s="18">
        <f>IF($A96&lt;=AR$178,MissFill!AQ99,"")</f>
        <v>6820</v>
      </c>
      <c r="AS96" s="18">
        <f>IF($A96&lt;=AS$178,MissFill!AR99,"")</f>
        <v>2363</v>
      </c>
      <c r="AT96" s="18">
        <f>IF($A96&lt;=AT$178,MissFill!AS99,"")</f>
        <v>590</v>
      </c>
      <c r="AU96" s="18">
        <f>IF($A96&lt;=AU$178,MissFill!AT99,"")</f>
        <v>1951</v>
      </c>
      <c r="AV96" s="18">
        <f>IF($A96&lt;=AV$178,MissFill!AU99,"")</f>
        <v>1466</v>
      </c>
      <c r="AW96" s="18">
        <f>IF($A96&lt;=AW$178,MissFill!AV99,"")</f>
        <v>38</v>
      </c>
      <c r="AX96" s="18">
        <f>IF($A96&lt;=AX$178,MissFill!AW99,"")</f>
        <v>792</v>
      </c>
    </row>
    <row r="97" spans="1:50" x14ac:dyDescent="0.25">
      <c r="A97" s="8">
        <v>44442</v>
      </c>
      <c r="B97" s="11">
        <v>246</v>
      </c>
      <c r="C97" s="18">
        <f>IF($A97&lt;=C$178,MissFill!B100,"")</f>
        <v>45</v>
      </c>
      <c r="D97" s="18">
        <f>IF($A97&lt;=D$178,MissFill!C100,"")</f>
        <v>161</v>
      </c>
      <c r="E97" s="18">
        <f>IF($A97&lt;=E$178,MissFill!D100,"")</f>
        <v>303</v>
      </c>
      <c r="F97" s="18">
        <f>IF($A97&lt;=F$178,MissFill!E100,"")</f>
        <v>539</v>
      </c>
      <c r="G97" s="18">
        <f>IF($A97&lt;=G$178,MissFill!F100,"")</f>
        <v>3290</v>
      </c>
      <c r="H97" s="18">
        <f>IF($A97&lt;=H$178,MissFill!G100,"")</f>
        <v>1683</v>
      </c>
      <c r="I97" s="18">
        <f>IF($A97&lt;=I$178,MissFill!H100,"")</f>
        <v>2356</v>
      </c>
      <c r="J97" s="18">
        <f>IF($A97&lt;=J$178,MissFill!I100,"")</f>
        <v>215</v>
      </c>
      <c r="K97" s="18">
        <f>IF($A97&lt;=K$178,MissFill!J100,"")</f>
        <v>0</v>
      </c>
      <c r="L97" s="18">
        <f>IF($A97&lt;=L$178,MissFill!K100,"")</f>
        <v>1223</v>
      </c>
      <c r="M97" s="18">
        <f>IF($A97&lt;=M$178,MissFill!L100,"")</f>
        <v>6572</v>
      </c>
      <c r="N97" s="18">
        <f>IF($A97&lt;=N$178,MissFill!M100,"")</f>
        <v>12</v>
      </c>
      <c r="O97" s="18">
        <f>IF($A97&lt;=O$178,MissFill!N100,"")</f>
        <v>890</v>
      </c>
      <c r="P97" s="18">
        <f>IF($A97&lt;=P$178,MissFill!O100,"")</f>
        <v>2378</v>
      </c>
      <c r="Q97" s="18">
        <f>IF($A97&lt;=Q$178,MissFill!P100,"")</f>
        <v>151</v>
      </c>
      <c r="R97" s="18">
        <f>IF($A97&lt;=R$178,MissFill!Q100,"")</f>
        <v>14</v>
      </c>
      <c r="S97" s="18">
        <f>IF($A97&lt;=S$178,MissFill!R100,"")</f>
        <v>413</v>
      </c>
      <c r="T97" s="18">
        <f>IF($A97&lt;=T$178,MissFill!S100,"")</f>
        <v>7</v>
      </c>
      <c r="U97" s="18">
        <f>IF($A97&lt;=U$178,MissFill!T100,"")</f>
        <v>255</v>
      </c>
      <c r="V97" s="18">
        <f>IF($A97&lt;=V$178,MissFill!U100,"")</f>
        <v>4159</v>
      </c>
      <c r="W97" s="18">
        <f>IF($A97&lt;=W$178,MissFill!V100,"")</f>
        <v>1524</v>
      </c>
      <c r="X97" s="18">
        <f>IF($A97&lt;=X$178,MissFill!W100,"")</f>
        <v>850</v>
      </c>
      <c r="Y97" s="18">
        <f>IF($A97&lt;=Y$178,MissFill!X100,"")</f>
        <v>0</v>
      </c>
      <c r="Z97" s="18">
        <f>IF($A97&lt;=Z$178,MissFill!Y100,"")</f>
        <v>3985</v>
      </c>
      <c r="AA97" s="18">
        <f>IF($A97&lt;=AA$178,MissFill!Z100,"")</f>
        <v>0</v>
      </c>
      <c r="AB97" s="18">
        <f>IF($A97&lt;=AB$178,MissFill!AA100,"")</f>
        <v>754</v>
      </c>
      <c r="AC97" s="18">
        <f>IF($A97&lt;=AC$178,MissFill!AB100,"")</f>
        <v>291</v>
      </c>
      <c r="AD97" s="18">
        <f>IF($A97&lt;=AD$178,MissFill!AC100,"")</f>
        <v>81</v>
      </c>
      <c r="AE97" s="18">
        <f>IF($A97&lt;=AE$178,MissFill!AD100,"")</f>
        <v>1656</v>
      </c>
      <c r="AF97" s="18">
        <f>IF($A97&lt;=AF$178,MissFill!AE100,"")</f>
        <v>0</v>
      </c>
      <c r="AG97" s="18">
        <f>IF($A97&lt;=AG$178,MissFill!AF100,"")</f>
        <v>1361</v>
      </c>
      <c r="AH97" s="18">
        <f>IF($A97&lt;=AH$178,MissFill!AG100,"")</f>
        <v>137</v>
      </c>
      <c r="AI97" s="18">
        <f>IF($A97&lt;=AI$178,MissFill!AH100,"")</f>
        <v>0</v>
      </c>
      <c r="AJ97" s="18">
        <f>IF($A97&lt;=AJ$178,MissFill!AI100,"")</f>
        <v>129</v>
      </c>
      <c r="AK97" s="18">
        <f>IF($A97&lt;=AK$178,MissFill!AJ100,"")</f>
        <v>1176</v>
      </c>
      <c r="AL97" s="18">
        <f>IF($A97&lt;=AL$178,MissFill!AK100,"")</f>
        <v>852</v>
      </c>
      <c r="AM97" s="18">
        <f>IF($A97&lt;=AM$178,MissFill!AL100,"")</f>
        <v>532</v>
      </c>
      <c r="AN97" s="18">
        <f>IF($A97&lt;=AN$178,MissFill!AM100,"")</f>
        <v>1063</v>
      </c>
      <c r="AO97" s="18">
        <f>IF($A97&lt;=AO$178,MissFill!AN100,"")</f>
        <v>1159</v>
      </c>
      <c r="AP97" s="18">
        <f>IF($A97&lt;=AP$178,MissFill!AO100,"")</f>
        <v>1680</v>
      </c>
      <c r="AQ97" s="18">
        <f>IF($A97&lt;=AQ$178,MissFill!AP100,"")</f>
        <v>363</v>
      </c>
      <c r="AR97" s="18">
        <f>IF($A97&lt;=AR$178,MissFill!AQ100,"")</f>
        <v>5151</v>
      </c>
      <c r="AS97" s="18">
        <f>IF($A97&lt;=AS$178,MissFill!AR100,"")</f>
        <v>2213</v>
      </c>
      <c r="AT97" s="18">
        <f>IF($A97&lt;=AT$178,MissFill!AS100,"")</f>
        <v>488</v>
      </c>
      <c r="AU97" s="18">
        <f>IF($A97&lt;=AU$178,MissFill!AT100,"")</f>
        <v>2228</v>
      </c>
      <c r="AV97" s="18">
        <f>IF($A97&lt;=AV$178,MissFill!AU100,"")</f>
        <v>982</v>
      </c>
      <c r="AW97" s="18">
        <f>IF($A97&lt;=AW$178,MissFill!AV100,"")</f>
        <v>6</v>
      </c>
      <c r="AX97" s="18">
        <f>IF($A97&lt;=AX$178,MissFill!AW100,"")</f>
        <v>337</v>
      </c>
    </row>
    <row r="98" spans="1:50" x14ac:dyDescent="0.25">
      <c r="A98" s="8">
        <v>44443</v>
      </c>
      <c r="B98" s="11">
        <v>247</v>
      </c>
      <c r="C98" s="18">
        <f>IF($A98&lt;=C$178,MissFill!B101,"")</f>
        <v>30</v>
      </c>
      <c r="D98" s="18">
        <f>IF($A98&lt;=D$178,MissFill!C101,"")</f>
        <v>441</v>
      </c>
      <c r="E98" s="18">
        <f>IF($A98&lt;=E$178,MissFill!D101,"")</f>
        <v>731</v>
      </c>
      <c r="F98" s="18">
        <f>IF($A98&lt;=F$178,MissFill!E101,"")</f>
        <v>3</v>
      </c>
      <c r="G98" s="18">
        <f>IF($A98&lt;=G$178,MissFill!F101,"")</f>
        <v>3216</v>
      </c>
      <c r="H98" s="18">
        <f>IF($A98&lt;=H$178,MissFill!G101,"")</f>
        <v>18</v>
      </c>
      <c r="I98" s="18">
        <f>IF($A98&lt;=I$178,MissFill!H101,"")</f>
        <v>4053</v>
      </c>
      <c r="J98" s="18">
        <f>IF($A98&lt;=J$178,MissFill!I101,"")</f>
        <v>1287</v>
      </c>
      <c r="K98" s="18">
        <f>IF($A98&lt;=K$178,MissFill!J101,"")</f>
        <v>0</v>
      </c>
      <c r="L98" s="18">
        <f>IF($A98&lt;=L$178,MissFill!K101,"")</f>
        <v>839</v>
      </c>
      <c r="M98" s="18">
        <f>IF($A98&lt;=M$178,MissFill!L101,"")</f>
        <v>9343</v>
      </c>
      <c r="N98" s="18">
        <f>IF($A98&lt;=N$178,MissFill!M101,"")</f>
        <v>196</v>
      </c>
      <c r="O98" s="18">
        <f>IF($A98&lt;=O$178,MissFill!N101,"")</f>
        <v>7</v>
      </c>
      <c r="P98" s="18">
        <f>IF($A98&lt;=P$178,MissFill!O101,"")</f>
        <v>3755</v>
      </c>
      <c r="Q98" s="18">
        <f>IF($A98&lt;=Q$178,MissFill!P101,"")</f>
        <v>551</v>
      </c>
      <c r="R98" s="18">
        <f>IF($A98&lt;=R$178,MissFill!Q101,"")</f>
        <v>2</v>
      </c>
      <c r="S98" s="18">
        <f>IF($A98&lt;=S$178,MissFill!R101,"")</f>
        <v>2</v>
      </c>
      <c r="T98" s="18">
        <f>IF($A98&lt;=T$178,MissFill!S101,"")</f>
        <v>80</v>
      </c>
      <c r="U98" s="18">
        <f>IF($A98&lt;=U$178,MissFill!T101,"")</f>
        <v>6283</v>
      </c>
      <c r="V98" s="18">
        <f>IF($A98&lt;=V$178,MissFill!U101,"")</f>
        <v>1075</v>
      </c>
      <c r="W98" s="18">
        <f>IF($A98&lt;=W$178,MissFill!V101,"")</f>
        <v>308</v>
      </c>
      <c r="X98" s="18">
        <f>IF($A98&lt;=X$178,MissFill!W101,"")</f>
        <v>534</v>
      </c>
      <c r="Y98" s="18">
        <f>IF($A98&lt;=Y$178,MissFill!X101,"")</f>
        <v>341</v>
      </c>
      <c r="Z98" s="18">
        <f>IF($A98&lt;=Z$178,MissFill!Y101,"")</f>
        <v>950</v>
      </c>
      <c r="AA98" s="18">
        <f>IF($A98&lt;=AA$178,MissFill!Z101,"")</f>
        <v>0</v>
      </c>
      <c r="AB98" s="18">
        <f>IF($A98&lt;=AB$178,MissFill!AA101,"")</f>
        <v>2904</v>
      </c>
      <c r="AC98" s="18">
        <f>IF($A98&lt;=AC$178,MissFill!AB101,"")</f>
        <v>2441</v>
      </c>
      <c r="AD98" s="18">
        <f>IF($A98&lt;=AD$178,MissFill!AC101,"")</f>
        <v>68</v>
      </c>
      <c r="AE98" s="18">
        <f>IF($A98&lt;=AE$178,MissFill!AD101,"")</f>
        <v>316</v>
      </c>
      <c r="AF98" s="18">
        <f>IF($A98&lt;=AF$178,MissFill!AE101,"")</f>
        <v>0</v>
      </c>
      <c r="AG98" s="18">
        <f>IF($A98&lt;=AG$178,MissFill!AF101,"")</f>
        <v>1346</v>
      </c>
      <c r="AH98" s="18">
        <f>IF($A98&lt;=AH$178,MissFill!AG101,"")</f>
        <v>344</v>
      </c>
      <c r="AI98" s="18">
        <f>IF($A98&lt;=AI$178,MissFill!AH101,"")</f>
        <v>588</v>
      </c>
      <c r="AJ98" s="18">
        <f>IF($A98&lt;=AJ$178,MissFill!AI101,"")</f>
        <v>553</v>
      </c>
      <c r="AK98" s="18">
        <f>IF($A98&lt;=AK$178,MissFill!AJ101,"")</f>
        <v>1822</v>
      </c>
      <c r="AL98" s="18">
        <f>IF($A98&lt;=AL$178,MissFill!AK101,"")</f>
        <v>745</v>
      </c>
      <c r="AM98" s="18">
        <f>IF($A98&lt;=AM$178,MissFill!AL101,"")</f>
        <v>572</v>
      </c>
      <c r="AN98" s="18">
        <f>IF($A98&lt;=AN$178,MissFill!AM101,"")</f>
        <v>220</v>
      </c>
      <c r="AO98" s="18">
        <f>IF($A98&lt;=AO$178,MissFill!AN101,"")</f>
        <v>1497</v>
      </c>
      <c r="AP98" s="18">
        <f>IF($A98&lt;=AP$178,MissFill!AO101,"")</f>
        <v>2212</v>
      </c>
      <c r="AQ98" s="18">
        <f>IF($A98&lt;=AQ$178,MissFill!AP101,"")</f>
        <v>511</v>
      </c>
      <c r="AR98" s="18">
        <f>IF($A98&lt;=AR$178,MissFill!AQ101,"")</f>
        <v>4801</v>
      </c>
      <c r="AS98" s="18">
        <f>IF($A98&lt;=AS$178,MissFill!AR101,"")</f>
        <v>2732</v>
      </c>
      <c r="AT98" s="18">
        <f>IF($A98&lt;=AT$178,MissFill!AS101,"")</f>
        <v>434</v>
      </c>
      <c r="AU98" s="18">
        <f>IF($A98&lt;=AU$178,MissFill!AT101,"")</f>
        <v>2938</v>
      </c>
      <c r="AV98" s="18">
        <f>IF($A98&lt;=AV$178,MissFill!AU101,"")</f>
        <v>1192</v>
      </c>
      <c r="AW98" s="18">
        <f>IF($A98&lt;=AW$178,MissFill!AV101,"")</f>
        <v>8</v>
      </c>
      <c r="AX98" s="18">
        <f>IF($A98&lt;=AX$178,MissFill!AW101,"")</f>
        <v>295</v>
      </c>
    </row>
    <row r="99" spans="1:50" x14ac:dyDescent="0.25">
      <c r="A99" s="8">
        <v>44444</v>
      </c>
      <c r="B99" s="11">
        <v>248</v>
      </c>
      <c r="C99" s="18">
        <f>IF($A99&lt;=C$178,MissFill!B102,"")</f>
        <v>189</v>
      </c>
      <c r="D99" s="18">
        <f>IF($A99&lt;=D$178,MissFill!C102,"")</f>
        <v>5</v>
      </c>
      <c r="E99" s="18">
        <f>IF($A99&lt;=E$178,MissFill!D102,"")</f>
        <v>2178</v>
      </c>
      <c r="F99" s="18">
        <f>IF($A99&lt;=F$178,MissFill!E102,"")</f>
        <v>1026</v>
      </c>
      <c r="G99" s="18">
        <f>IF($A99&lt;=G$178,MissFill!F102,"")</f>
        <v>3625</v>
      </c>
      <c r="H99" s="18">
        <f>IF($A99&lt;=H$178,MissFill!G102,"")</f>
        <v>2244</v>
      </c>
      <c r="I99" s="18">
        <f>IF($A99&lt;=I$178,MissFill!H102,"")</f>
        <v>3571</v>
      </c>
      <c r="J99" s="18">
        <f>IF($A99&lt;=J$178,MissFill!I102,"")</f>
        <v>2244</v>
      </c>
      <c r="K99" s="18">
        <f>IF($A99&lt;=K$178,MissFill!J102,"")</f>
        <v>956</v>
      </c>
      <c r="L99" s="18">
        <f>IF($A99&lt;=L$178,MissFill!K102,"")</f>
        <v>1292</v>
      </c>
      <c r="M99" s="18">
        <f>IF($A99&lt;=M$178,MissFill!L102,"")</f>
        <v>2137</v>
      </c>
      <c r="N99" s="18">
        <f>IF($A99&lt;=N$178,MissFill!M102,"")</f>
        <v>5068</v>
      </c>
      <c r="O99" s="18">
        <f>IF($A99&lt;=O$178,MissFill!N102,"")</f>
        <v>1685</v>
      </c>
      <c r="P99" s="18">
        <f>IF($A99&lt;=P$178,MissFill!O102,"")</f>
        <v>478</v>
      </c>
      <c r="Q99" s="18">
        <f>IF($A99&lt;=Q$178,MissFill!P102,"")</f>
        <v>590</v>
      </c>
      <c r="R99" s="18">
        <f>IF($A99&lt;=R$178,MissFill!Q102,"")</f>
        <v>535</v>
      </c>
      <c r="S99" s="18">
        <f>IF($A99&lt;=S$178,MissFill!R102,"")</f>
        <v>26</v>
      </c>
      <c r="T99" s="18">
        <f>IF($A99&lt;=T$178,MissFill!S102,"")</f>
        <v>940</v>
      </c>
      <c r="U99" s="18">
        <f>IF($A99&lt;=U$178,MissFill!T102,"")</f>
        <v>895</v>
      </c>
      <c r="V99" s="18">
        <f>IF($A99&lt;=V$178,MissFill!U102,"")</f>
        <v>966</v>
      </c>
      <c r="W99" s="18">
        <f>IF($A99&lt;=W$178,MissFill!V102,"")</f>
        <v>0</v>
      </c>
      <c r="X99" s="18">
        <f>IF($A99&lt;=X$178,MissFill!W102,"")</f>
        <v>1261</v>
      </c>
      <c r="Y99" s="18">
        <f>IF($A99&lt;=Y$178,MissFill!X102,"")</f>
        <v>38</v>
      </c>
      <c r="Z99" s="18">
        <f>IF($A99&lt;=Z$178,MissFill!Y102,"")</f>
        <v>1768</v>
      </c>
      <c r="AA99" s="18">
        <f>IF($A99&lt;=AA$178,MissFill!Z102,"")</f>
        <v>2695</v>
      </c>
      <c r="AB99" s="18">
        <f>IF($A99&lt;=AB$178,MissFill!AA102,"")</f>
        <v>37</v>
      </c>
      <c r="AC99" s="18">
        <f>IF($A99&lt;=AC$178,MissFill!AB102,"")</f>
        <v>575</v>
      </c>
      <c r="AD99" s="18">
        <f>IF($A99&lt;=AD$178,MissFill!AC102,"")</f>
        <v>639</v>
      </c>
      <c r="AE99" s="18">
        <f>IF($A99&lt;=AE$178,MissFill!AD102,"")</f>
        <v>365</v>
      </c>
      <c r="AF99" s="18">
        <f>IF($A99&lt;=AF$178,MissFill!AE102,"")</f>
        <v>0</v>
      </c>
      <c r="AG99" s="18">
        <f>IF($A99&lt;=AG$178,MissFill!AF102,"")</f>
        <v>209</v>
      </c>
      <c r="AH99" s="18">
        <f>IF($A99&lt;=AH$178,MissFill!AG102,"")</f>
        <v>502</v>
      </c>
      <c r="AI99" s="18">
        <f>IF($A99&lt;=AI$178,MissFill!AH102,"")</f>
        <v>9</v>
      </c>
      <c r="AJ99" s="18">
        <f>IF($A99&lt;=AJ$178,MissFill!AI102,"")</f>
        <v>573</v>
      </c>
      <c r="AK99" s="18">
        <f>IF($A99&lt;=AK$178,MissFill!AJ102,"")</f>
        <v>1598</v>
      </c>
      <c r="AL99" s="18">
        <f>IF($A99&lt;=AL$178,MissFill!AK102,"")</f>
        <v>943</v>
      </c>
      <c r="AM99" s="18">
        <f>IF($A99&lt;=AM$178,MissFill!AL102,"")</f>
        <v>784</v>
      </c>
      <c r="AN99" s="18">
        <f>IF($A99&lt;=AN$178,MissFill!AM102,"")</f>
        <v>475</v>
      </c>
      <c r="AO99" s="18">
        <f>IF($A99&lt;=AO$178,MissFill!AN102,"")</f>
        <v>2245</v>
      </c>
      <c r="AP99" s="18">
        <f>IF($A99&lt;=AP$178,MissFill!AO102,"")</f>
        <v>1374</v>
      </c>
      <c r="AQ99" s="18">
        <f>IF($A99&lt;=AQ$178,MissFill!AP102,"")</f>
        <v>572</v>
      </c>
      <c r="AR99" s="18">
        <f>IF($A99&lt;=AR$178,MissFill!AQ102,"")</f>
        <v>3588</v>
      </c>
      <c r="AS99" s="18">
        <f>IF($A99&lt;=AS$178,MissFill!AR102,"")</f>
        <v>2471</v>
      </c>
      <c r="AT99" s="18">
        <f>IF($A99&lt;=AT$178,MissFill!AS102,"")</f>
        <v>125</v>
      </c>
      <c r="AU99" s="18">
        <f>IF($A99&lt;=AU$178,MissFill!AT102,"")</f>
        <v>3113</v>
      </c>
      <c r="AV99" s="18">
        <f>IF($A99&lt;=AV$178,MissFill!AU102,"")</f>
        <v>613</v>
      </c>
      <c r="AW99" s="18">
        <f>IF($A99&lt;=AW$178,MissFill!AV102,"")</f>
        <v>840</v>
      </c>
      <c r="AX99" s="18">
        <f>IF($A99&lt;=AX$178,MissFill!AW102,"")</f>
        <v>13</v>
      </c>
    </row>
    <row r="100" spans="1:50" x14ac:dyDescent="0.25">
      <c r="A100" s="8">
        <v>44445</v>
      </c>
      <c r="B100" s="11">
        <v>249</v>
      </c>
      <c r="C100" s="18">
        <f>IF($A100&lt;=C$178,MissFill!B103,"")</f>
        <v>455</v>
      </c>
      <c r="D100" s="18">
        <f>IF($A100&lt;=D$178,MissFill!C103,"")</f>
        <v>31</v>
      </c>
      <c r="E100" s="18">
        <f>IF($A100&lt;=E$178,MissFill!D103,"")</f>
        <v>173</v>
      </c>
      <c r="F100" s="18">
        <f>IF($A100&lt;=F$178,MissFill!E103,"")</f>
        <v>339</v>
      </c>
      <c r="G100" s="18">
        <f>IF($A100&lt;=G$178,MissFill!F103,"")</f>
        <v>1455</v>
      </c>
      <c r="H100" s="18">
        <f>IF($A100&lt;=H$178,MissFill!G103,"")</f>
        <v>2890</v>
      </c>
      <c r="I100" s="18">
        <f>IF($A100&lt;=I$178,MissFill!H103,"")</f>
        <v>1022</v>
      </c>
      <c r="J100" s="18">
        <f>IF($A100&lt;=J$178,MissFill!I103,"")</f>
        <v>691</v>
      </c>
      <c r="K100" s="18">
        <f>IF($A100&lt;=K$178,MissFill!J103,"")</f>
        <v>222</v>
      </c>
      <c r="L100" s="18">
        <f>IF($A100&lt;=L$178,MissFill!K103,"")</f>
        <v>1779</v>
      </c>
      <c r="M100" s="18">
        <f>IF($A100&lt;=M$178,MissFill!L103,"")</f>
        <v>150</v>
      </c>
      <c r="N100" s="18">
        <f>IF($A100&lt;=N$178,MissFill!M103,"")</f>
        <v>1020</v>
      </c>
      <c r="O100" s="18">
        <f>IF($A100&lt;=O$178,MissFill!N103,"")</f>
        <v>1522</v>
      </c>
      <c r="P100" s="18">
        <f>IF($A100&lt;=P$178,MissFill!O103,"")</f>
        <v>3037</v>
      </c>
      <c r="Q100" s="18">
        <f>IF($A100&lt;=Q$178,MissFill!P103,"")</f>
        <v>423</v>
      </c>
      <c r="R100" s="18">
        <f>IF($A100&lt;=R$178,MissFill!Q103,"")</f>
        <v>434</v>
      </c>
      <c r="S100" s="18">
        <f>IF($A100&lt;=S$178,MissFill!R103,"")</f>
        <v>26</v>
      </c>
      <c r="T100" s="18">
        <f>IF($A100&lt;=T$178,MissFill!S103,"")</f>
        <v>467</v>
      </c>
      <c r="U100" s="18">
        <f>IF($A100&lt;=U$178,MissFill!T103,"")</f>
        <v>763</v>
      </c>
      <c r="V100" s="18">
        <f>IF($A100&lt;=V$178,MissFill!U103,"")</f>
        <v>0</v>
      </c>
      <c r="W100" s="18">
        <f>IF($A100&lt;=W$178,MissFill!V103,"")</f>
        <v>0</v>
      </c>
      <c r="X100" s="18">
        <f>IF($A100&lt;=X$178,MissFill!W103,"")</f>
        <v>4633</v>
      </c>
      <c r="Y100" s="18">
        <f>IF($A100&lt;=Y$178,MissFill!X103,"")</f>
        <v>0</v>
      </c>
      <c r="Z100" s="18">
        <f>IF($A100&lt;=Z$178,MissFill!Y103,"")</f>
        <v>3828</v>
      </c>
      <c r="AA100" s="18">
        <f>IF($A100&lt;=AA$178,MissFill!Z103,"")</f>
        <v>873</v>
      </c>
      <c r="AB100" s="18">
        <f>IF($A100&lt;=AB$178,MissFill!AA103,"")</f>
        <v>60</v>
      </c>
      <c r="AC100" s="18">
        <f>IF($A100&lt;=AC$178,MissFill!AB103,"")</f>
        <v>512</v>
      </c>
      <c r="AD100" s="18">
        <f>IF($A100&lt;=AD$178,MissFill!AC103,"")</f>
        <v>349</v>
      </c>
      <c r="AE100" s="18">
        <f>IF($A100&lt;=AE$178,MissFill!AD103,"")</f>
        <v>1296</v>
      </c>
      <c r="AF100" s="18">
        <f>IF($A100&lt;=AF$178,MissFill!AE103,"")</f>
        <v>121</v>
      </c>
      <c r="AG100" s="18">
        <f>IF($A100&lt;=AG$178,MissFill!AF103,"")</f>
        <v>1297</v>
      </c>
      <c r="AH100" s="18">
        <f>IF($A100&lt;=AH$178,MissFill!AG103,"")</f>
        <v>148</v>
      </c>
      <c r="AI100" s="18">
        <f>IF($A100&lt;=AI$178,MissFill!AH103,"")</f>
        <v>150</v>
      </c>
      <c r="AJ100" s="18">
        <f>IF($A100&lt;=AJ$178,MissFill!AI103,"")</f>
        <v>178</v>
      </c>
      <c r="AK100" s="18">
        <f>IF($A100&lt;=AK$178,MissFill!AJ103,"")</f>
        <v>641</v>
      </c>
      <c r="AL100" s="18">
        <f>IF($A100&lt;=AL$178,MissFill!AK103,"")</f>
        <v>1911</v>
      </c>
      <c r="AM100" s="18">
        <f>IF($A100&lt;=AM$178,MissFill!AL103,"")</f>
        <v>287</v>
      </c>
      <c r="AN100" s="18">
        <f>IF($A100&lt;=AN$178,MissFill!AM103,"")</f>
        <v>19</v>
      </c>
      <c r="AO100" s="18">
        <f>IF($A100&lt;=AO$178,MissFill!AN103,"")</f>
        <v>2056</v>
      </c>
      <c r="AP100" s="18">
        <f>IF($A100&lt;=AP$178,MissFill!AO103,"")</f>
        <v>1951</v>
      </c>
      <c r="AQ100" s="18">
        <f>IF($A100&lt;=AQ$178,MissFill!AP103,"")</f>
        <v>87</v>
      </c>
      <c r="AR100" s="18">
        <f>IF($A100&lt;=AR$178,MissFill!AQ103,"")</f>
        <v>2741</v>
      </c>
      <c r="AS100" s="18">
        <f>IF($A100&lt;=AS$178,MissFill!AR103,"")</f>
        <v>3462</v>
      </c>
      <c r="AT100" s="18">
        <f>IF($A100&lt;=AT$178,MissFill!AS103,"")</f>
        <v>31</v>
      </c>
      <c r="AU100" s="18">
        <f>IF($A100&lt;=AU$178,MissFill!AT103,"")</f>
        <v>1971</v>
      </c>
      <c r="AV100" s="18">
        <f>IF($A100&lt;=AV$178,MissFill!AU103,"")</f>
        <v>817</v>
      </c>
      <c r="AW100" s="18">
        <f>IF($A100&lt;=AW$178,MissFill!AV103,"")</f>
        <v>428</v>
      </c>
      <c r="AX100" s="18">
        <f>IF($A100&lt;=AX$178,MissFill!AW103,"")</f>
        <v>174</v>
      </c>
    </row>
    <row r="101" spans="1:50" x14ac:dyDescent="0.25">
      <c r="A101" s="8">
        <v>44446</v>
      </c>
      <c r="B101" s="11">
        <v>250</v>
      </c>
      <c r="C101" s="18">
        <f>IF($A101&lt;=C$178,MissFill!B104,"")</f>
        <v>59</v>
      </c>
      <c r="D101" s="18">
        <f>IF($A101&lt;=D$178,MissFill!C104,"")</f>
        <v>54</v>
      </c>
      <c r="E101" s="18">
        <f>IF($A101&lt;=E$178,MissFill!D104,"")</f>
        <v>337</v>
      </c>
      <c r="F101" s="18">
        <f>IF($A101&lt;=F$178,MissFill!E104,"")</f>
        <v>34</v>
      </c>
      <c r="G101" s="18">
        <f>IF($A101&lt;=G$178,MissFill!F104,"")</f>
        <v>1325</v>
      </c>
      <c r="H101" s="18">
        <f>IF($A101&lt;=H$178,MissFill!G104,"")</f>
        <v>3800</v>
      </c>
      <c r="I101" s="18">
        <f>IF($A101&lt;=I$178,MissFill!H104,"")</f>
        <v>18</v>
      </c>
      <c r="J101" s="18">
        <f>IF($A101&lt;=J$178,MissFill!I104,"")</f>
        <v>870</v>
      </c>
      <c r="K101" s="18">
        <f>IF($A101&lt;=K$178,MissFill!J104,"")</f>
        <v>188</v>
      </c>
      <c r="L101" s="18">
        <f>IF($A101&lt;=L$178,MissFill!K104,"")</f>
        <v>2795</v>
      </c>
      <c r="M101" s="18">
        <f>IF($A101&lt;=M$178,MissFill!L104,"")</f>
        <v>150</v>
      </c>
      <c r="N101" s="18">
        <f>IF($A101&lt;=N$178,MissFill!M104,"")</f>
        <v>0</v>
      </c>
      <c r="O101" s="18">
        <f>IF($A101&lt;=O$178,MissFill!N104,"")</f>
        <v>3243</v>
      </c>
      <c r="P101" s="18">
        <f>IF($A101&lt;=P$178,MissFill!O104,"")</f>
        <v>3585</v>
      </c>
      <c r="Q101" s="18">
        <f>IF($A101&lt;=Q$178,MissFill!P104,"")</f>
        <v>240</v>
      </c>
      <c r="R101" s="18">
        <f>IF($A101&lt;=R$178,MissFill!Q104,"")</f>
        <v>348</v>
      </c>
      <c r="S101" s="18">
        <f>IF($A101&lt;=S$178,MissFill!R104,"")</f>
        <v>0</v>
      </c>
      <c r="T101" s="18">
        <f>IF($A101&lt;=T$178,MissFill!S104,"")</f>
        <v>3796</v>
      </c>
      <c r="U101" s="18">
        <f>IF($A101&lt;=U$178,MissFill!T104,"")</f>
        <v>183</v>
      </c>
      <c r="V101" s="18">
        <f>IF($A101&lt;=V$178,MissFill!U104,"")</f>
        <v>60</v>
      </c>
      <c r="W101" s="18">
        <f>IF($A101&lt;=W$178,MissFill!V104,"")</f>
        <v>88</v>
      </c>
      <c r="X101" s="18">
        <f>IF($A101&lt;=X$178,MissFill!W104,"")</f>
        <v>3902</v>
      </c>
      <c r="Y101" s="18">
        <f>IF($A101&lt;=Y$178,MissFill!X104,"")</f>
        <v>0</v>
      </c>
      <c r="Z101" s="18">
        <f>IF($A101&lt;=Z$178,MissFill!Y104,"")</f>
        <v>468</v>
      </c>
      <c r="AA101" s="18">
        <f>IF($A101&lt;=AA$178,MissFill!Z104,"")</f>
        <v>5</v>
      </c>
      <c r="AB101" s="18">
        <f>IF($A101&lt;=AB$178,MissFill!AA104,"")</f>
        <v>112</v>
      </c>
      <c r="AC101" s="18">
        <f>IF($A101&lt;=AC$178,MissFill!AB104,"")</f>
        <v>58</v>
      </c>
      <c r="AD101" s="18">
        <f>IF($A101&lt;=AD$178,MissFill!AC104,"")</f>
        <v>28</v>
      </c>
      <c r="AE101" s="18">
        <f>IF($A101&lt;=AE$178,MissFill!AD104,"")</f>
        <v>273</v>
      </c>
      <c r="AF101" s="18">
        <f>IF($A101&lt;=AF$178,MissFill!AE104,"")</f>
        <v>0</v>
      </c>
      <c r="AG101" s="18">
        <f>IF($A101&lt;=AG$178,MissFill!AF104,"")</f>
        <v>1821</v>
      </c>
      <c r="AH101" s="18">
        <f>IF($A101&lt;=AH$178,MissFill!AG104,"")</f>
        <v>0</v>
      </c>
      <c r="AI101" s="18">
        <f>IF($A101&lt;=AI$178,MissFill!AH104,"")</f>
        <v>129</v>
      </c>
      <c r="AJ101" s="18">
        <f>IF($A101&lt;=AJ$178,MissFill!AI104,"")</f>
        <v>152</v>
      </c>
      <c r="AK101" s="18">
        <f>IF($A101&lt;=AK$178,MissFill!AJ104,"")</f>
        <v>1712</v>
      </c>
      <c r="AL101" s="18">
        <f>IF($A101&lt;=AL$178,MissFill!AK104,"")</f>
        <v>2102</v>
      </c>
      <c r="AM101" s="18">
        <f>IF($A101&lt;=AM$178,MissFill!AL104,"")</f>
        <v>168</v>
      </c>
      <c r="AN101" s="18">
        <f>IF($A101&lt;=AN$178,MissFill!AM104,"")</f>
        <v>128</v>
      </c>
      <c r="AO101" s="18">
        <f>IF($A101&lt;=AO$178,MissFill!AN104,"")</f>
        <v>1721</v>
      </c>
      <c r="AP101" s="18">
        <f>IF($A101&lt;=AP$178,MissFill!AO104,"")</f>
        <v>1235</v>
      </c>
      <c r="AQ101" s="18">
        <f>IF($A101&lt;=AQ$178,MissFill!AP104,"")</f>
        <v>540</v>
      </c>
      <c r="AR101" s="18">
        <f>IF($A101&lt;=AR$178,MissFill!AQ104,"")</f>
        <v>2172</v>
      </c>
      <c r="AS101" s="18">
        <f>IF($A101&lt;=AS$178,MissFill!AR104,"")</f>
        <v>2160</v>
      </c>
      <c r="AT101" s="18">
        <f>IF($A101&lt;=AT$178,MissFill!AS104,"")</f>
        <v>-1</v>
      </c>
      <c r="AU101" s="18">
        <f>IF($A101&lt;=AU$178,MissFill!AT104,"")</f>
        <v>1078</v>
      </c>
      <c r="AV101" s="18">
        <f>IF($A101&lt;=AV$178,MissFill!AU104,"")</f>
        <v>1685</v>
      </c>
      <c r="AW101" s="18">
        <f>IF($A101&lt;=AW$178,MissFill!AV104,"")</f>
        <v>41</v>
      </c>
      <c r="AX101" s="18">
        <f>IF($A101&lt;=AX$178,MissFill!AW104,"")</f>
        <v>638</v>
      </c>
    </row>
    <row r="102" spans="1:50" x14ac:dyDescent="0.25">
      <c r="A102" s="8">
        <v>44447</v>
      </c>
      <c r="B102" s="11">
        <v>251</v>
      </c>
      <c r="C102" s="18">
        <f>IF($A102&lt;=C$178,MissFill!B105,"")</f>
        <v>5</v>
      </c>
      <c r="D102" s="18">
        <f>IF($A102&lt;=D$178,MissFill!C105,"")</f>
        <v>7065</v>
      </c>
      <c r="E102" s="18">
        <f>IF($A102&lt;=E$178,MissFill!D105,"")</f>
        <v>9</v>
      </c>
      <c r="F102" s="18">
        <f>IF($A102&lt;=F$178,MissFill!E105,"")</f>
        <v>6103</v>
      </c>
      <c r="G102" s="18">
        <f>IF($A102&lt;=G$178,MissFill!F105,"")</f>
        <v>214</v>
      </c>
      <c r="H102" s="18">
        <f>IF($A102&lt;=H$178,MissFill!G105,"")</f>
        <v>4267</v>
      </c>
      <c r="I102" s="18">
        <f>IF($A102&lt;=I$178,MissFill!H105,"")</f>
        <v>0</v>
      </c>
      <c r="J102" s="18">
        <f>IF($A102&lt;=J$178,MissFill!I105,"")</f>
        <v>20</v>
      </c>
      <c r="K102" s="18">
        <f>IF($A102&lt;=K$178,MissFill!J105,"")</f>
        <v>369</v>
      </c>
      <c r="L102" s="18">
        <f>IF($A102&lt;=L$178,MissFill!K105,"")</f>
        <v>6604</v>
      </c>
      <c r="M102" s="18">
        <f>IF($A102&lt;=M$178,MissFill!L105,"")</f>
        <v>150</v>
      </c>
      <c r="N102" s="18">
        <f>IF($A102&lt;=N$178,MissFill!M105,"")</f>
        <v>2</v>
      </c>
      <c r="O102" s="18">
        <f>IF($A102&lt;=O$178,MissFill!N105,"")</f>
        <v>475</v>
      </c>
      <c r="P102" s="18">
        <f>IF($A102&lt;=P$178,MissFill!O105,"")</f>
        <v>1764</v>
      </c>
      <c r="Q102" s="18">
        <f>IF($A102&lt;=Q$178,MissFill!P105,"")</f>
        <v>1603</v>
      </c>
      <c r="R102" s="18">
        <f>IF($A102&lt;=R$178,MissFill!Q105,"")</f>
        <v>1108</v>
      </c>
      <c r="S102" s="18">
        <f>IF($A102&lt;=S$178,MissFill!R105,"")</f>
        <v>0</v>
      </c>
      <c r="T102" s="18">
        <f>IF($A102&lt;=T$178,MissFill!S105,"")</f>
        <v>162</v>
      </c>
      <c r="U102" s="18">
        <f>IF($A102&lt;=U$178,MissFill!T105,"")</f>
        <v>0</v>
      </c>
      <c r="V102" s="18">
        <f>IF($A102&lt;=V$178,MissFill!U105,"")</f>
        <v>19</v>
      </c>
      <c r="W102" s="18">
        <f>IF($A102&lt;=W$178,MissFill!V105,"")</f>
        <v>0</v>
      </c>
      <c r="X102" s="18">
        <f>IF($A102&lt;=X$178,MissFill!W105,"")</f>
        <v>920</v>
      </c>
      <c r="Y102" s="18">
        <f>IF($A102&lt;=Y$178,MissFill!X105,"")</f>
        <v>0</v>
      </c>
      <c r="Z102" s="18">
        <f>IF($A102&lt;=Z$178,MissFill!Y105,"")</f>
        <v>5024</v>
      </c>
      <c r="AA102" s="18">
        <f>IF($A102&lt;=AA$178,MissFill!Z105,"")</f>
        <v>14</v>
      </c>
      <c r="AB102" s="18">
        <f>IF($A102&lt;=AB$178,MissFill!AA105,"")</f>
        <v>1938</v>
      </c>
      <c r="AC102" s="18">
        <f>IF($A102&lt;=AC$178,MissFill!AB105,"")</f>
        <v>705</v>
      </c>
      <c r="AD102" s="18">
        <f>IF($A102&lt;=AD$178,MissFill!AC105,"")</f>
        <v>220</v>
      </c>
      <c r="AE102" s="18">
        <f>IF($A102&lt;=AE$178,MissFill!AD105,"")</f>
        <v>148</v>
      </c>
      <c r="AF102" s="18">
        <f>IF($A102&lt;=AF$178,MissFill!AE105,"")</f>
        <v>39</v>
      </c>
      <c r="AG102" s="18">
        <f>IF($A102&lt;=AG$178,MissFill!AF105,"")</f>
        <v>622</v>
      </c>
      <c r="AH102" s="18">
        <f>IF($A102&lt;=AH$178,MissFill!AG105,"")</f>
        <v>380</v>
      </c>
      <c r="AI102" s="18">
        <f>IF($A102&lt;=AI$178,MissFill!AH105,"")</f>
        <v>381</v>
      </c>
      <c r="AJ102" s="18">
        <f>IF($A102&lt;=AJ$178,MissFill!AI105,"")</f>
        <v>156</v>
      </c>
      <c r="AK102" s="18">
        <f>IF($A102&lt;=AK$178,MissFill!AJ105,"")</f>
        <v>1302</v>
      </c>
      <c r="AL102" s="18">
        <f>IF($A102&lt;=AL$178,MissFill!AK105,"")</f>
        <v>1859</v>
      </c>
      <c r="AM102" s="18">
        <f>IF($A102&lt;=AM$178,MissFill!AL105,"")</f>
        <v>372</v>
      </c>
      <c r="AN102" s="18">
        <f>IF($A102&lt;=AN$178,MissFill!AM105,"")</f>
        <v>8</v>
      </c>
      <c r="AO102" s="18">
        <f>IF($A102&lt;=AO$178,MissFill!AN105,"")</f>
        <v>1430</v>
      </c>
      <c r="AP102" s="18">
        <f>IF($A102&lt;=AP$178,MissFill!AO105,"")</f>
        <v>306</v>
      </c>
      <c r="AQ102" s="18">
        <f>IF($A102&lt;=AQ$178,MissFill!AP105,"")</f>
        <v>546</v>
      </c>
      <c r="AR102" s="18">
        <f>IF($A102&lt;=AR$178,MissFill!AQ105,"")</f>
        <v>2125</v>
      </c>
      <c r="AS102" s="18">
        <f>IF($A102&lt;=AS$178,MissFill!AR105,"")</f>
        <v>2200</v>
      </c>
      <c r="AT102" s="18">
        <f>IF($A102&lt;=AT$178,MissFill!AS105,"")</f>
        <v>529</v>
      </c>
      <c r="AU102" s="18">
        <f>IF($A102&lt;=AU$178,MissFill!AT105,"")</f>
        <v>2838</v>
      </c>
      <c r="AV102" s="18">
        <f>IF($A102&lt;=AV$178,MissFill!AU105,"")</f>
        <v>1150</v>
      </c>
      <c r="AW102" s="18">
        <f>IF($A102&lt;=AW$178,MissFill!AV105,"")</f>
        <v>1769</v>
      </c>
      <c r="AX102" s="18">
        <f>IF($A102&lt;=AX$178,MissFill!AW105,"")</f>
        <v>803</v>
      </c>
    </row>
    <row r="103" spans="1:50" x14ac:dyDescent="0.25">
      <c r="A103" s="8">
        <v>44448</v>
      </c>
      <c r="B103" s="11">
        <v>252</v>
      </c>
      <c r="C103" s="18">
        <f>IF($A103&lt;=C$178,MissFill!B106,"")</f>
        <v>48</v>
      </c>
      <c r="D103" s="18">
        <f>IF($A103&lt;=D$178,MissFill!C106,"")</f>
        <v>2</v>
      </c>
      <c r="E103" s="18">
        <f>IF($A103&lt;=E$178,MissFill!D106,"")</f>
        <v>474</v>
      </c>
      <c r="F103" s="18">
        <f>IF($A103&lt;=F$178,MissFill!E106,"")</f>
        <v>2091</v>
      </c>
      <c r="G103" s="18">
        <f>IF($A103&lt;=G$178,MissFill!F106,"")</f>
        <v>137</v>
      </c>
      <c r="H103" s="18">
        <f>IF($A103&lt;=H$178,MissFill!G106,"")</f>
        <v>2656</v>
      </c>
      <c r="I103" s="18">
        <f>IF($A103&lt;=I$178,MissFill!H106,"")</f>
        <v>0</v>
      </c>
      <c r="J103" s="18">
        <f>IF($A103&lt;=J$178,MissFill!I106,"")</f>
        <v>343</v>
      </c>
      <c r="K103" s="18">
        <f>IF($A103&lt;=K$178,MissFill!J106,"")</f>
        <v>268</v>
      </c>
      <c r="L103" s="18">
        <f>IF($A103&lt;=L$178,MissFill!K106,"")</f>
        <v>3019</v>
      </c>
      <c r="M103" s="18">
        <f>IF($A103&lt;=M$178,MissFill!L106,"")</f>
        <v>150</v>
      </c>
      <c r="N103" s="18">
        <f>IF($A103&lt;=N$178,MissFill!M106,"")</f>
        <v>0</v>
      </c>
      <c r="O103" s="18">
        <f>IF($A103&lt;=O$178,MissFill!N106,"")</f>
        <v>3541</v>
      </c>
      <c r="P103" s="18">
        <f>IF($A103&lt;=P$178,MissFill!O106,"")</f>
        <v>3018</v>
      </c>
      <c r="Q103" s="18">
        <f>IF($A103&lt;=Q$178,MissFill!P106,"")</f>
        <v>668</v>
      </c>
      <c r="R103" s="18">
        <f>IF($A103&lt;=R$178,MissFill!Q106,"")</f>
        <v>390</v>
      </c>
      <c r="S103" s="18">
        <f>IF($A103&lt;=S$178,MissFill!R106,"")</f>
        <v>0</v>
      </c>
      <c r="T103" s="18">
        <f>IF($A103&lt;=T$178,MissFill!S106,"")</f>
        <v>1129</v>
      </c>
      <c r="U103" s="18">
        <f>IF($A103&lt;=U$178,MissFill!T106,"")</f>
        <v>0</v>
      </c>
      <c r="V103" s="18">
        <f>IF($A103&lt;=V$178,MissFill!U106,"")</f>
        <v>0</v>
      </c>
      <c r="W103" s="18">
        <f>IF($A103&lt;=W$178,MissFill!V106,"")</f>
        <v>0</v>
      </c>
      <c r="X103" s="18">
        <f>IF($A103&lt;=X$178,MissFill!W106,"")</f>
        <v>810</v>
      </c>
      <c r="Y103" s="18">
        <f>IF($A103&lt;=Y$178,MissFill!X106,"")</f>
        <v>0</v>
      </c>
      <c r="Z103" s="18">
        <f>IF($A103&lt;=Z$178,MissFill!Y106,"")</f>
        <v>3306</v>
      </c>
      <c r="AA103" s="18">
        <f>IF($A103&lt;=AA$178,MissFill!Z106,"")</f>
        <v>0</v>
      </c>
      <c r="AB103" s="18">
        <f>IF($A103&lt;=AB$178,MissFill!AA106,"")</f>
        <v>542</v>
      </c>
      <c r="AC103" s="18">
        <f>IF($A103&lt;=AC$178,MissFill!AB106,"")</f>
        <v>73</v>
      </c>
      <c r="AD103" s="18">
        <f>IF($A103&lt;=AD$178,MissFill!AC106,"")</f>
        <v>469</v>
      </c>
      <c r="AE103" s="18">
        <f>IF($A103&lt;=AE$178,MissFill!AD106,"")</f>
        <v>415</v>
      </c>
      <c r="AF103" s="18">
        <f>IF($A103&lt;=AF$178,MissFill!AE106,"")</f>
        <v>33</v>
      </c>
      <c r="AG103" s="18">
        <f>IF($A103&lt;=AG$178,MissFill!AF106,"")</f>
        <v>2704</v>
      </c>
      <c r="AH103" s="18">
        <f>IF($A103&lt;=AH$178,MissFill!AG106,"")</f>
        <v>10</v>
      </c>
      <c r="AI103" s="18">
        <f>IF($A103&lt;=AI$178,MissFill!AH106,"")</f>
        <v>204</v>
      </c>
      <c r="AJ103" s="18">
        <f>IF($A103&lt;=AJ$178,MissFill!AI106,"")</f>
        <v>497</v>
      </c>
      <c r="AK103" s="18">
        <f>IF($A103&lt;=AK$178,MissFill!AJ106,"")</f>
        <v>1033</v>
      </c>
      <c r="AL103" s="18">
        <f>IF($A103&lt;=AL$178,MissFill!AK106,"")</f>
        <v>2146</v>
      </c>
      <c r="AM103" s="18">
        <f>IF($A103&lt;=AM$178,MissFill!AL106,"")</f>
        <v>254</v>
      </c>
      <c r="AN103" s="18">
        <f>IF($A103&lt;=AN$178,MissFill!AM106,"")</f>
        <v>2</v>
      </c>
      <c r="AO103" s="18">
        <f>IF($A103&lt;=AO$178,MissFill!AN106,"")</f>
        <v>887</v>
      </c>
      <c r="AP103" s="18">
        <f>IF($A103&lt;=AP$178,MissFill!AO106,"")</f>
        <v>666</v>
      </c>
      <c r="AQ103" s="18">
        <f>IF($A103&lt;=AQ$178,MissFill!AP106,"")</f>
        <v>84</v>
      </c>
      <c r="AR103" s="18">
        <f>IF($A103&lt;=AR$178,MissFill!AQ106,"")</f>
        <v>1565</v>
      </c>
      <c r="AS103" s="18">
        <f>IF($A103&lt;=AS$178,MissFill!AR106,"")</f>
        <v>1436</v>
      </c>
      <c r="AT103" s="18">
        <f>IF($A103&lt;=AT$178,MissFill!AS106,"")</f>
        <v>310</v>
      </c>
      <c r="AU103" s="18">
        <f>IF($A103&lt;=AU$178,MissFill!AT106,"")</f>
        <v>1216</v>
      </c>
      <c r="AV103" s="18">
        <f>IF($A103&lt;=AV$178,MissFill!AU106,"")</f>
        <v>859</v>
      </c>
      <c r="AW103" s="18">
        <f>IF($A103&lt;=AW$178,MissFill!AV106,"")</f>
        <v>728</v>
      </c>
      <c r="AX103" s="18">
        <f>IF($A103&lt;=AX$178,MissFill!AW106,"")</f>
        <v>1269</v>
      </c>
    </row>
    <row r="104" spans="1:50" x14ac:dyDescent="0.25">
      <c r="A104" s="8">
        <v>44449</v>
      </c>
      <c r="B104" s="11">
        <v>253</v>
      </c>
      <c r="C104" s="18">
        <f>IF($A104&lt;=C$178,MissFill!B107,"")</f>
        <v>176</v>
      </c>
      <c r="D104" s="18">
        <f>IF($A104&lt;=D$178,MissFill!C107,"")</f>
        <v>1089</v>
      </c>
      <c r="E104" s="18">
        <f>IF($A104&lt;=E$178,MissFill!D107,"")</f>
        <v>683</v>
      </c>
      <c r="F104" s="18">
        <f>IF($A104&lt;=F$178,MissFill!E107,"")</f>
        <v>4144</v>
      </c>
      <c r="G104" s="18">
        <f>IF($A104&lt;=G$178,MissFill!F107,"")</f>
        <v>5</v>
      </c>
      <c r="H104" s="18">
        <f>IF($A104&lt;=H$178,MissFill!G107,"")</f>
        <v>740</v>
      </c>
      <c r="I104" s="18">
        <f>IF($A104&lt;=I$178,MissFill!H107,"")</f>
        <v>0</v>
      </c>
      <c r="J104" s="18">
        <f>IF($A104&lt;=J$178,MissFill!I107,"")</f>
        <v>1962</v>
      </c>
      <c r="K104" s="18">
        <f>IF($A104&lt;=K$178,MissFill!J107,"")</f>
        <v>4109</v>
      </c>
      <c r="L104" s="18">
        <f>IF($A104&lt;=L$178,MissFill!K107,"")</f>
        <v>6189</v>
      </c>
      <c r="M104" s="18">
        <f>IF($A104&lt;=M$178,MissFill!L107,"")</f>
        <v>150</v>
      </c>
      <c r="N104" s="18">
        <f>IF($A104&lt;=N$178,MissFill!M107,"")</f>
        <v>1</v>
      </c>
      <c r="O104" s="18">
        <f>IF($A104&lt;=O$178,MissFill!N107,"")</f>
        <v>53</v>
      </c>
      <c r="P104" s="18">
        <f>IF($A104&lt;=P$178,MissFill!O107,"")</f>
        <v>1838</v>
      </c>
      <c r="Q104" s="18">
        <f>IF($A104&lt;=Q$178,MissFill!P107,"")</f>
        <v>0</v>
      </c>
      <c r="R104" s="18">
        <f>IF($A104&lt;=R$178,MissFill!Q107,"")</f>
        <v>1252</v>
      </c>
      <c r="S104" s="18">
        <f>IF($A104&lt;=S$178,MissFill!R107,"")</f>
        <v>0</v>
      </c>
      <c r="T104" s="18">
        <f>IF($A104&lt;=T$178,MissFill!S107,"")</f>
        <v>1459</v>
      </c>
      <c r="U104" s="18">
        <f>IF($A104&lt;=U$178,MissFill!T107,"")</f>
        <v>0</v>
      </c>
      <c r="V104" s="18">
        <f>IF($A104&lt;=V$178,MissFill!U107,"")</f>
        <v>135</v>
      </c>
      <c r="W104" s="18">
        <f>IF($A104&lt;=W$178,MissFill!V107,"")</f>
        <v>0</v>
      </c>
      <c r="X104" s="18">
        <f>IF($A104&lt;=X$178,MissFill!W107,"")</f>
        <v>18</v>
      </c>
      <c r="Y104" s="18">
        <f>IF($A104&lt;=Y$178,MissFill!X107,"")</f>
        <v>349</v>
      </c>
      <c r="Z104" s="18">
        <f>IF($A104&lt;=Z$178,MissFill!Y107,"")</f>
        <v>3121</v>
      </c>
      <c r="AA104" s="18">
        <f>IF($A104&lt;=AA$178,MissFill!Z107,"")</f>
        <v>0</v>
      </c>
      <c r="AB104" s="18">
        <f>IF($A104&lt;=AB$178,MissFill!AA107,"")</f>
        <v>583</v>
      </c>
      <c r="AC104" s="18">
        <f>IF($A104&lt;=AC$178,MissFill!AB107,"")</f>
        <v>1324</v>
      </c>
      <c r="AD104" s="18">
        <f>IF($A104&lt;=AD$178,MissFill!AC107,"")</f>
        <v>1168</v>
      </c>
      <c r="AE104" s="18">
        <f>IF($A104&lt;=AE$178,MissFill!AD107,"")</f>
        <v>560</v>
      </c>
      <c r="AF104" s="18">
        <f>IF($A104&lt;=AF$178,MissFill!AE107,"")</f>
        <v>363</v>
      </c>
      <c r="AG104" s="18">
        <f>IF($A104&lt;=AG$178,MissFill!AF107,"")</f>
        <v>1965</v>
      </c>
      <c r="AH104" s="18">
        <f>IF($A104&lt;=AH$178,MissFill!AG107,"")</f>
        <v>188</v>
      </c>
      <c r="AI104" s="18">
        <f>IF($A104&lt;=AI$178,MissFill!AH107,"")</f>
        <v>633</v>
      </c>
      <c r="AJ104" s="18">
        <f>IF($A104&lt;=AJ$178,MissFill!AI107,"")</f>
        <v>307</v>
      </c>
      <c r="AK104" s="18">
        <f>IF($A104&lt;=AK$178,MissFill!AJ107,"")</f>
        <v>812</v>
      </c>
      <c r="AL104" s="18">
        <f>IF($A104&lt;=AL$178,MissFill!AK107,"")</f>
        <v>539</v>
      </c>
      <c r="AM104" s="18">
        <f>IF($A104&lt;=AM$178,MissFill!AL107,"")</f>
        <v>266</v>
      </c>
      <c r="AN104" s="18">
        <f>IF($A104&lt;=AN$178,MissFill!AM107,"")</f>
        <v>67</v>
      </c>
      <c r="AO104" s="18">
        <f>IF($A104&lt;=AO$178,MissFill!AN107,"")</f>
        <v>1460</v>
      </c>
      <c r="AP104" s="18">
        <f>IF($A104&lt;=AP$178,MissFill!AO107,"")</f>
        <v>952</v>
      </c>
      <c r="AQ104" s="18">
        <f>IF($A104&lt;=AQ$178,MissFill!AP107,"")</f>
        <v>456</v>
      </c>
      <c r="AR104" s="18">
        <f>IF($A104&lt;=AR$178,MissFill!AQ107,"")</f>
        <v>250</v>
      </c>
      <c r="AS104" s="18">
        <f>IF($A104&lt;=AS$178,MissFill!AR107,"")</f>
        <v>1141</v>
      </c>
      <c r="AT104" s="18">
        <f>IF($A104&lt;=AT$178,MissFill!AS107,"")</f>
        <v>482</v>
      </c>
      <c r="AU104" s="18">
        <f>IF($A104&lt;=AU$178,MissFill!AT107,"")</f>
        <v>2110</v>
      </c>
      <c r="AV104" s="18">
        <f>IF($A104&lt;=AV$178,MissFill!AU107,"")</f>
        <v>1229</v>
      </c>
      <c r="AW104" s="18">
        <f>IF($A104&lt;=AW$178,MissFill!AV107,"")</f>
        <v>1368</v>
      </c>
      <c r="AX104" s="18">
        <f>IF($A104&lt;=AX$178,MissFill!AW107,"")</f>
        <v>1127</v>
      </c>
    </row>
    <row r="105" spans="1:50" x14ac:dyDescent="0.25">
      <c r="A105" s="8">
        <v>44450</v>
      </c>
      <c r="B105" s="11">
        <v>254</v>
      </c>
      <c r="C105" s="18">
        <f>IF($A105&lt;=C$178,MissFill!B108,"")</f>
        <v>151</v>
      </c>
      <c r="D105" s="18">
        <f>IF($A105&lt;=D$178,MissFill!C108,"")</f>
        <v>10</v>
      </c>
      <c r="E105" s="18">
        <f>IF($A105&lt;=E$178,MissFill!D108,"")</f>
        <v>4</v>
      </c>
      <c r="F105" s="18">
        <f>IF($A105&lt;=F$178,MissFill!E108,"")</f>
        <v>4667</v>
      </c>
      <c r="G105" s="18">
        <f>IF($A105&lt;=G$178,MissFill!F108,"")</f>
        <v>4</v>
      </c>
      <c r="H105" s="18">
        <f>IF($A105&lt;=H$178,MissFill!G108,"")</f>
        <v>600</v>
      </c>
      <c r="I105" s="18">
        <f>IF($A105&lt;=I$178,MissFill!H108,"")</f>
        <v>0</v>
      </c>
      <c r="J105" s="18">
        <f>IF($A105&lt;=J$178,MissFill!I108,"")</f>
        <v>1633</v>
      </c>
      <c r="K105" s="18">
        <f>IF($A105&lt;=K$178,MissFill!J108,"")</f>
        <v>9113</v>
      </c>
      <c r="L105" s="18">
        <f>IF($A105&lt;=L$178,MissFill!K108,"")</f>
        <v>5830</v>
      </c>
      <c r="M105" s="18">
        <f>IF($A105&lt;=M$178,MissFill!L108,"")</f>
        <v>150</v>
      </c>
      <c r="N105" s="18">
        <f>IF($A105&lt;=N$178,MissFill!M108,"")</f>
        <v>0</v>
      </c>
      <c r="O105" s="18">
        <f>IF($A105&lt;=O$178,MissFill!N108,"")</f>
        <v>5719</v>
      </c>
      <c r="P105" s="18">
        <f>IF($A105&lt;=P$178,MissFill!O108,"")</f>
        <v>1619</v>
      </c>
      <c r="Q105" s="18">
        <f>IF($A105&lt;=Q$178,MissFill!P108,"")</f>
        <v>0</v>
      </c>
      <c r="R105" s="18">
        <f>IF($A105&lt;=R$178,MissFill!Q108,"")</f>
        <v>1241</v>
      </c>
      <c r="S105" s="18">
        <f>IF($A105&lt;=S$178,MissFill!R108,"")</f>
        <v>0</v>
      </c>
      <c r="T105" s="18">
        <f>IF($A105&lt;=T$178,MissFill!S108,"")</f>
        <v>106</v>
      </c>
      <c r="U105" s="18">
        <f>IF($A105&lt;=U$178,MissFill!T108,"")</f>
        <v>0</v>
      </c>
      <c r="V105" s="18">
        <f>IF($A105&lt;=V$178,MissFill!U108,"")</f>
        <v>26</v>
      </c>
      <c r="W105" s="18">
        <f>IF($A105&lt;=W$178,MissFill!V108,"")</f>
        <v>12</v>
      </c>
      <c r="X105" s="18">
        <f>IF($A105&lt;=X$178,MissFill!W108,"")</f>
        <v>46</v>
      </c>
      <c r="Y105" s="18">
        <f>IF($A105&lt;=Y$178,MissFill!X108,"")</f>
        <v>864</v>
      </c>
      <c r="Z105" s="18">
        <f>IF($A105&lt;=Z$178,MissFill!Y108,"")</f>
        <v>2354</v>
      </c>
      <c r="AA105" s="18">
        <f>IF($A105&lt;=AA$178,MissFill!Z108,"")</f>
        <v>0</v>
      </c>
      <c r="AB105" s="18">
        <f>IF($A105&lt;=AB$178,MissFill!AA108,"")</f>
        <v>2992</v>
      </c>
      <c r="AC105" s="18">
        <f>IF($A105&lt;=AC$178,MissFill!AB108,"")</f>
        <v>179</v>
      </c>
      <c r="AD105" s="18">
        <f>IF($A105&lt;=AD$178,MissFill!AC108,"")</f>
        <v>981</v>
      </c>
      <c r="AE105" s="18">
        <f>IF($A105&lt;=AE$178,MissFill!AD108,"")</f>
        <v>953</v>
      </c>
      <c r="AF105" s="18">
        <f>IF($A105&lt;=AF$178,MissFill!AE108,"")</f>
        <v>816</v>
      </c>
      <c r="AG105" s="18">
        <f>IF($A105&lt;=AG$178,MissFill!AF108,"")</f>
        <v>1426</v>
      </c>
      <c r="AH105" s="18">
        <f>IF($A105&lt;=AH$178,MissFill!AG108,"")</f>
        <v>68</v>
      </c>
      <c r="AI105" s="18">
        <f>IF($A105&lt;=AI$178,MissFill!AH108,"")</f>
        <v>426</v>
      </c>
      <c r="AJ105" s="18">
        <f>IF($A105&lt;=AJ$178,MissFill!AI108,"")</f>
        <v>10</v>
      </c>
      <c r="AK105" s="18">
        <f>IF($A105&lt;=AK$178,MissFill!AJ108,"")</f>
        <v>749</v>
      </c>
      <c r="AL105" s="18">
        <f>IF($A105&lt;=AL$178,MissFill!AK108,"")</f>
        <v>29</v>
      </c>
      <c r="AM105" s="18">
        <f>IF($A105&lt;=AM$178,MissFill!AL108,"")</f>
        <v>988</v>
      </c>
      <c r="AN105" s="18">
        <f>IF($A105&lt;=AN$178,MissFill!AM108,"")</f>
        <v>582</v>
      </c>
      <c r="AO105" s="18">
        <f>IF($A105&lt;=AO$178,MissFill!AN108,"")</f>
        <v>2422</v>
      </c>
      <c r="AP105" s="18">
        <f>IF($A105&lt;=AP$178,MissFill!AO108,"")</f>
        <v>408</v>
      </c>
      <c r="AQ105" s="18">
        <f>IF($A105&lt;=AQ$178,MissFill!AP108,"")</f>
        <v>554</v>
      </c>
      <c r="AR105" s="18">
        <f>IF($A105&lt;=AR$178,MissFill!AQ108,"")</f>
        <v>67</v>
      </c>
      <c r="AS105" s="18">
        <f>IF($A105&lt;=AS$178,MissFill!AR108,"")</f>
        <v>1253</v>
      </c>
      <c r="AT105" s="18">
        <f>IF($A105&lt;=AT$178,MissFill!AS108,"")</f>
        <v>50</v>
      </c>
      <c r="AU105" s="18">
        <f>IF($A105&lt;=AU$178,MissFill!AT108,"")</f>
        <v>1356</v>
      </c>
      <c r="AV105" s="18">
        <f>IF($A105&lt;=AV$178,MissFill!AU108,"")</f>
        <v>184</v>
      </c>
      <c r="AW105" s="18">
        <f>IF($A105&lt;=AW$178,MissFill!AV108,"")</f>
        <v>419</v>
      </c>
      <c r="AX105" s="18">
        <f>IF($A105&lt;=AX$178,MissFill!AW108,"")</f>
        <v>375</v>
      </c>
    </row>
    <row r="106" spans="1:50" x14ac:dyDescent="0.25">
      <c r="A106" s="8">
        <v>44451</v>
      </c>
      <c r="B106" s="11">
        <v>255</v>
      </c>
      <c r="C106" s="18">
        <f>IF($A106&lt;=C$178,MissFill!B109,"")</f>
        <v>35</v>
      </c>
      <c r="D106" s="18">
        <f>IF($A106&lt;=D$178,MissFill!C109,"")</f>
        <v>569</v>
      </c>
      <c r="E106" s="18">
        <f>IF($A106&lt;=E$178,MissFill!D109,"")</f>
        <v>2575</v>
      </c>
      <c r="F106" s="18">
        <f>IF($A106&lt;=F$178,MissFill!E109,"")</f>
        <v>33</v>
      </c>
      <c r="G106" s="18">
        <f>IF($A106&lt;=G$178,MissFill!F109,"")</f>
        <v>8</v>
      </c>
      <c r="H106" s="18">
        <f>IF($A106&lt;=H$178,MissFill!G109,"")</f>
        <v>2530</v>
      </c>
      <c r="I106" s="18">
        <f>IF($A106&lt;=I$178,MissFill!H109,"")</f>
        <v>0</v>
      </c>
      <c r="J106" s="18">
        <f>IF($A106&lt;=J$178,MissFill!I109,"")</f>
        <v>1478</v>
      </c>
      <c r="K106" s="18">
        <f>IF($A106&lt;=K$178,MissFill!J109,"")</f>
        <v>5974</v>
      </c>
      <c r="L106" s="18">
        <f>IF($A106&lt;=L$178,MissFill!K109,"")</f>
        <v>2600</v>
      </c>
      <c r="M106" s="18">
        <f>IF($A106&lt;=M$178,MissFill!L109,"")</f>
        <v>150</v>
      </c>
      <c r="N106" s="18">
        <f>IF($A106&lt;=N$178,MissFill!M109,"")</f>
        <v>4000</v>
      </c>
      <c r="O106" s="18">
        <f>IF($A106&lt;=O$178,MissFill!N109,"")</f>
        <v>5871</v>
      </c>
      <c r="P106" s="18">
        <f>IF($A106&lt;=P$178,MissFill!O109,"")</f>
        <v>2312</v>
      </c>
      <c r="Q106" s="18">
        <f>IF($A106&lt;=Q$178,MissFill!P109,"")</f>
        <v>143</v>
      </c>
      <c r="R106" s="18">
        <f>IF($A106&lt;=R$178,MissFill!Q109,"")</f>
        <v>62</v>
      </c>
      <c r="S106" s="18">
        <f>IF($A106&lt;=S$178,MissFill!R109,"")</f>
        <v>1</v>
      </c>
      <c r="T106" s="18">
        <f>IF($A106&lt;=T$178,MissFill!S109,"")</f>
        <v>11</v>
      </c>
      <c r="U106" s="18">
        <f>IF($A106&lt;=U$178,MissFill!T109,"")</f>
        <v>270</v>
      </c>
      <c r="V106" s="18">
        <f>IF($A106&lt;=V$178,MissFill!U109,"")</f>
        <v>6</v>
      </c>
      <c r="W106" s="18">
        <f>IF($A106&lt;=W$178,MissFill!V109,"")</f>
        <v>1250</v>
      </c>
      <c r="X106" s="18">
        <f>IF($A106&lt;=X$178,MissFill!W109,"")</f>
        <v>53</v>
      </c>
      <c r="Y106" s="18">
        <f>IF($A106&lt;=Y$178,MissFill!X109,"")</f>
        <v>2232</v>
      </c>
      <c r="Z106" s="18">
        <f>IF($A106&lt;=Z$178,MissFill!Y109,"")</f>
        <v>382</v>
      </c>
      <c r="AA106" s="18">
        <f>IF($A106&lt;=AA$178,MissFill!Z109,"")</f>
        <v>0</v>
      </c>
      <c r="AB106" s="18">
        <f>IF($A106&lt;=AB$178,MissFill!AA109,"")</f>
        <v>2669</v>
      </c>
      <c r="AC106" s="18">
        <f>IF($A106&lt;=AC$178,MissFill!AB109,"")</f>
        <v>153</v>
      </c>
      <c r="AD106" s="18">
        <f>IF($A106&lt;=AD$178,MissFill!AC109,"")</f>
        <v>382</v>
      </c>
      <c r="AE106" s="18">
        <f>IF($A106&lt;=AE$178,MissFill!AD109,"")</f>
        <v>1707</v>
      </c>
      <c r="AF106" s="18">
        <f>IF($A106&lt;=AF$178,MissFill!AE109,"")</f>
        <v>1143</v>
      </c>
      <c r="AG106" s="18">
        <f>IF($A106&lt;=AG$178,MissFill!AF109,"")</f>
        <v>1892</v>
      </c>
      <c r="AH106" s="18">
        <f>IF($A106&lt;=AH$178,MissFill!AG109,"")</f>
        <v>425</v>
      </c>
      <c r="AI106" s="18">
        <f>IF($A106&lt;=AI$178,MissFill!AH109,"")</f>
        <v>588</v>
      </c>
      <c r="AJ106" s="18">
        <f>IF($A106&lt;=AJ$178,MissFill!AI109,"")</f>
        <v>0</v>
      </c>
      <c r="AK106" s="18">
        <f>IF($A106&lt;=AK$178,MissFill!AJ109,"")</f>
        <v>217</v>
      </c>
      <c r="AL106" s="18">
        <f>IF($A106&lt;=AL$178,MissFill!AK109,"")</f>
        <v>28</v>
      </c>
      <c r="AM106" s="18">
        <f>IF($A106&lt;=AM$178,MissFill!AL109,"")</f>
        <v>400</v>
      </c>
      <c r="AN106" s="18">
        <f>IF($A106&lt;=AN$178,MissFill!AM109,"")</f>
        <v>712</v>
      </c>
      <c r="AO106" s="18">
        <f>IF($A106&lt;=AO$178,MissFill!AN109,"")</f>
        <v>1224</v>
      </c>
      <c r="AP106" s="18">
        <f>IF($A106&lt;=AP$178,MissFill!AO109,"")</f>
        <v>245</v>
      </c>
      <c r="AQ106" s="18">
        <f>IF($A106&lt;=AQ$178,MissFill!AP109,"")</f>
        <v>650</v>
      </c>
      <c r="AR106" s="18">
        <f>IF($A106&lt;=AR$178,MissFill!AQ109,"")</f>
        <v>145</v>
      </c>
      <c r="AS106" s="18">
        <f>IF($A106&lt;=AS$178,MissFill!AR109,"")</f>
        <v>673</v>
      </c>
      <c r="AT106" s="18">
        <f>IF($A106&lt;=AT$178,MissFill!AS109,"")</f>
        <v>1028</v>
      </c>
      <c r="AU106" s="18">
        <f>IF($A106&lt;=AU$178,MissFill!AT109,"")</f>
        <v>988</v>
      </c>
      <c r="AV106" s="18">
        <f>IF($A106&lt;=AV$178,MissFill!AU109,"")</f>
        <v>106</v>
      </c>
      <c r="AW106" s="18">
        <f>IF($A106&lt;=AW$178,MissFill!AV109,"")</f>
        <v>15</v>
      </c>
      <c r="AX106" s="18">
        <f>IF($A106&lt;=AX$178,MissFill!AW109,"")</f>
        <v>1710</v>
      </c>
    </row>
    <row r="107" spans="1:50" x14ac:dyDescent="0.25">
      <c r="A107" s="8">
        <v>44452</v>
      </c>
      <c r="B107" s="11">
        <v>256</v>
      </c>
      <c r="C107" s="18">
        <f>IF($A107&lt;=C$178,MissFill!B110,"")</f>
        <v>3409</v>
      </c>
      <c r="D107" s="18">
        <f>IF($A107&lt;=D$178,MissFill!C110,"")</f>
        <v>99</v>
      </c>
      <c r="E107" s="18">
        <f>IF($A107&lt;=E$178,MissFill!D110,"")</f>
        <v>496</v>
      </c>
      <c r="F107" s="18">
        <f>IF($A107&lt;=F$178,MissFill!E110,"")</f>
        <v>681</v>
      </c>
      <c r="G107" s="18">
        <f>IF($A107&lt;=G$178,MissFill!F110,"")</f>
        <v>0</v>
      </c>
      <c r="H107" s="18">
        <f>IF($A107&lt;=H$178,MissFill!G110,"")</f>
        <v>660</v>
      </c>
      <c r="I107" s="18">
        <f>IF($A107&lt;=I$178,MissFill!H110,"")</f>
        <v>0</v>
      </c>
      <c r="J107" s="18">
        <f>IF($A107&lt;=J$178,MissFill!I110,"")</f>
        <v>0</v>
      </c>
      <c r="K107" s="18">
        <f>IF($A107&lt;=K$178,MissFill!J110,"")</f>
        <v>0</v>
      </c>
      <c r="L107" s="18">
        <f>IF($A107&lt;=L$178,MissFill!K110,"")</f>
        <v>2830</v>
      </c>
      <c r="M107" s="18">
        <f>IF($A107&lt;=M$178,MissFill!L110,"")</f>
        <v>150</v>
      </c>
      <c r="N107" s="18">
        <f>IF($A107&lt;=N$178,MissFill!M110,"")</f>
        <v>12300</v>
      </c>
      <c r="O107" s="18">
        <f>IF($A107&lt;=O$178,MissFill!N110,"")</f>
        <v>1636</v>
      </c>
      <c r="P107" s="18">
        <f>IF($A107&lt;=P$178,MissFill!O110,"")</f>
        <v>4673</v>
      </c>
      <c r="Q107" s="18">
        <f>IF($A107&lt;=Q$178,MissFill!P110,"")</f>
        <v>698</v>
      </c>
      <c r="R107" s="18">
        <f>IF($A107&lt;=R$178,MissFill!Q110,"")</f>
        <v>963</v>
      </c>
      <c r="S107" s="18">
        <f>IF($A107&lt;=S$178,MissFill!R110,"")</f>
        <v>0</v>
      </c>
      <c r="T107" s="18">
        <f>IF($A107&lt;=T$178,MissFill!S110,"")</f>
        <v>0</v>
      </c>
      <c r="U107" s="18">
        <f>IF($A107&lt;=U$178,MissFill!T110,"")</f>
        <v>423</v>
      </c>
      <c r="V107" s="18">
        <f>IF($A107&lt;=V$178,MissFill!U110,"")</f>
        <v>86</v>
      </c>
      <c r="W107" s="18">
        <f>IF($A107&lt;=W$178,MissFill!V110,"")</f>
        <v>743</v>
      </c>
      <c r="X107" s="18">
        <f>IF($A107&lt;=X$178,MissFill!W110,"")</f>
        <v>265</v>
      </c>
      <c r="Y107" s="18">
        <f>IF($A107&lt;=Y$178,MissFill!X110,"")</f>
        <v>20120</v>
      </c>
      <c r="Z107" s="18">
        <f>IF($A107&lt;=Z$178,MissFill!Y110,"")</f>
        <v>4695</v>
      </c>
      <c r="AA107" s="18">
        <f>IF($A107&lt;=AA$178,MissFill!Z110,"")</f>
        <v>25</v>
      </c>
      <c r="AB107" s="18">
        <f>IF($A107&lt;=AB$178,MissFill!AA110,"")</f>
        <v>3404</v>
      </c>
      <c r="AC107" s="18">
        <f>IF($A107&lt;=AC$178,MissFill!AB110,"")</f>
        <v>246</v>
      </c>
      <c r="AD107" s="18">
        <f>IF($A107&lt;=AD$178,MissFill!AC110,"")</f>
        <v>204</v>
      </c>
      <c r="AE107" s="18">
        <f>IF($A107&lt;=AE$178,MissFill!AD110,"")</f>
        <v>921</v>
      </c>
      <c r="AF107" s="18">
        <f>IF($A107&lt;=AF$178,MissFill!AE110,"")</f>
        <v>1479</v>
      </c>
      <c r="AG107" s="18">
        <f>IF($A107&lt;=AG$178,MissFill!AF110,"")</f>
        <v>1319</v>
      </c>
      <c r="AH107" s="18">
        <f>IF($A107&lt;=AH$178,MissFill!AG110,"")</f>
        <v>44</v>
      </c>
      <c r="AI107" s="18">
        <f>IF($A107&lt;=AI$178,MissFill!AH110,"")</f>
        <v>539</v>
      </c>
      <c r="AJ107" s="18">
        <f>IF($A107&lt;=AJ$178,MissFill!AI110,"")</f>
        <v>336</v>
      </c>
      <c r="AK107" s="18">
        <f>IF($A107&lt;=AK$178,MissFill!AJ110,"")</f>
        <v>632</v>
      </c>
      <c r="AL107" s="18">
        <f>IF($A107&lt;=AL$178,MissFill!AK110,"")</f>
        <v>615</v>
      </c>
      <c r="AM107" s="18">
        <f>IF($A107&lt;=AM$178,MissFill!AL110,"")</f>
        <v>681</v>
      </c>
      <c r="AN107" s="18">
        <f>IF($A107&lt;=AN$178,MissFill!AM110,"")</f>
        <v>1014</v>
      </c>
      <c r="AO107" s="18">
        <f>IF($A107&lt;=AO$178,MissFill!AN110,"")</f>
        <v>1694</v>
      </c>
      <c r="AP107" s="18">
        <f>IF($A107&lt;=AP$178,MissFill!AO110,"")</f>
        <v>570</v>
      </c>
      <c r="AQ107" s="18">
        <f>IF($A107&lt;=AQ$178,MissFill!AP110,"")</f>
        <v>697</v>
      </c>
      <c r="AR107" s="18">
        <f>IF($A107&lt;=AR$178,MissFill!AQ110,"")</f>
        <v>144</v>
      </c>
      <c r="AS107" s="18">
        <f>IF($A107&lt;=AS$178,MissFill!AR110,"")</f>
        <v>777</v>
      </c>
      <c r="AT107" s="18">
        <f>IF($A107&lt;=AT$178,MissFill!AS110,"")</f>
        <v>2944</v>
      </c>
      <c r="AU107" s="18">
        <f>IF($A107&lt;=AU$178,MissFill!AT110,"")</f>
        <v>1172</v>
      </c>
      <c r="AV107" s="18">
        <f>IF($A107&lt;=AV$178,MissFill!AU110,"")</f>
        <v>141</v>
      </c>
      <c r="AW107" s="18">
        <f>IF($A107&lt;=AW$178,MissFill!AV110,"")</f>
        <v>689</v>
      </c>
      <c r="AX107" s="18">
        <f>IF($A107&lt;=AX$178,MissFill!AW110,"")</f>
        <v>813</v>
      </c>
    </row>
    <row r="108" spans="1:50" x14ac:dyDescent="0.25">
      <c r="A108" s="8">
        <v>44453</v>
      </c>
      <c r="B108" s="11">
        <v>257</v>
      </c>
      <c r="C108" s="18">
        <f>IF($A108&lt;=C$178,MissFill!B111,"")</f>
        <v>87</v>
      </c>
      <c r="D108" s="18">
        <f>IF($A108&lt;=D$178,MissFill!C111,"")</f>
        <v>226</v>
      </c>
      <c r="E108" s="18">
        <f>IF($A108&lt;=E$178,MissFill!D111,"")</f>
        <v>346</v>
      </c>
      <c r="F108" s="18">
        <f>IF($A108&lt;=F$178,MissFill!E111,"")</f>
        <v>0</v>
      </c>
      <c r="G108" s="18">
        <f>IF($A108&lt;=G$178,MissFill!F111,"")</f>
        <v>0</v>
      </c>
      <c r="H108" s="18">
        <f>IF($A108&lt;=H$178,MissFill!G111,"")</f>
        <v>2650</v>
      </c>
      <c r="I108" s="18">
        <f>IF($A108&lt;=I$178,MissFill!H111,"")</f>
        <v>0</v>
      </c>
      <c r="J108" s="18">
        <f>IF($A108&lt;=J$178,MissFill!I111,"")</f>
        <v>1032</v>
      </c>
      <c r="K108" s="18">
        <f>IF($A108&lt;=K$178,MissFill!J111,"")</f>
        <v>0</v>
      </c>
      <c r="L108" s="18">
        <f>IF($A108&lt;=L$178,MissFill!K111,"")</f>
        <v>2541</v>
      </c>
      <c r="M108" s="18">
        <f>IF($A108&lt;=M$178,MissFill!L111,"")</f>
        <v>150</v>
      </c>
      <c r="N108" s="18">
        <f>IF($A108&lt;=N$178,MissFill!M111,"")</f>
        <v>1685</v>
      </c>
      <c r="O108" s="18">
        <f>IF($A108&lt;=O$178,MissFill!N111,"")</f>
        <v>3781</v>
      </c>
      <c r="P108" s="18">
        <f>IF($A108&lt;=P$178,MissFill!O111,"")</f>
        <v>2586</v>
      </c>
      <c r="Q108" s="18">
        <f>IF($A108&lt;=Q$178,MissFill!P111,"")</f>
        <v>260</v>
      </c>
      <c r="R108" s="18">
        <f>IF($A108&lt;=R$178,MissFill!Q111,"")</f>
        <v>383</v>
      </c>
      <c r="S108" s="18">
        <f>IF($A108&lt;=S$178,MissFill!R111,"")</f>
        <v>0</v>
      </c>
      <c r="T108" s="18">
        <f>IF($A108&lt;=T$178,MissFill!S111,"")</f>
        <v>9</v>
      </c>
      <c r="U108" s="18">
        <f>IF($A108&lt;=U$178,MissFill!T111,"")</f>
        <v>1154</v>
      </c>
      <c r="V108" s="18">
        <f>IF($A108&lt;=V$178,MissFill!U111,"")</f>
        <v>6</v>
      </c>
      <c r="W108" s="18">
        <f>IF($A108&lt;=W$178,MissFill!V111,"")</f>
        <v>255</v>
      </c>
      <c r="X108" s="18">
        <f>IF($A108&lt;=X$178,MissFill!W111,"")</f>
        <v>323</v>
      </c>
      <c r="Y108" s="18">
        <f>IF($A108&lt;=Y$178,MissFill!X111,"")</f>
        <v>20072</v>
      </c>
      <c r="Z108" s="18">
        <f>IF($A108&lt;=Z$178,MissFill!Y111,"")</f>
        <v>2058</v>
      </c>
      <c r="AA108" s="18">
        <f>IF($A108&lt;=AA$178,MissFill!Z111,"")</f>
        <v>38</v>
      </c>
      <c r="AB108" s="18">
        <f>IF($A108&lt;=AB$178,MissFill!AA111,"")</f>
        <v>1958</v>
      </c>
      <c r="AC108" s="18">
        <f>IF($A108&lt;=AC$178,MissFill!AB111,"")</f>
        <v>2207</v>
      </c>
      <c r="AD108" s="18">
        <f>IF($A108&lt;=AD$178,MissFill!AC111,"")</f>
        <v>0</v>
      </c>
      <c r="AE108" s="18">
        <f>IF($A108&lt;=AE$178,MissFill!AD111,"")</f>
        <v>1629</v>
      </c>
      <c r="AF108" s="18">
        <f>IF($A108&lt;=AF$178,MissFill!AE111,"")</f>
        <v>229</v>
      </c>
      <c r="AG108" s="18">
        <f>IF($A108&lt;=AG$178,MissFill!AF111,"")</f>
        <v>604</v>
      </c>
      <c r="AH108" s="18">
        <f>IF($A108&lt;=AH$178,MissFill!AG111,"")</f>
        <v>1470</v>
      </c>
      <c r="AI108" s="18">
        <f>IF($A108&lt;=AI$178,MissFill!AH111,"")</f>
        <v>605</v>
      </c>
      <c r="AJ108" s="18">
        <f>IF($A108&lt;=AJ$178,MissFill!AI111,"")</f>
        <v>74</v>
      </c>
      <c r="AK108" s="18">
        <f>IF($A108&lt;=AK$178,MissFill!AJ111,"")</f>
        <v>578</v>
      </c>
      <c r="AL108" s="18">
        <f>IF($A108&lt;=AL$178,MissFill!AK111,"")</f>
        <v>276</v>
      </c>
      <c r="AM108" s="18">
        <f>IF($A108&lt;=AM$178,MissFill!AL111,"")</f>
        <v>497</v>
      </c>
      <c r="AN108" s="18">
        <f>IF($A108&lt;=AN$178,MissFill!AM111,"")</f>
        <v>832</v>
      </c>
      <c r="AO108" s="18">
        <f>IF($A108&lt;=AO$178,MissFill!AN111,"")</f>
        <v>2191</v>
      </c>
      <c r="AP108" s="18">
        <f>IF($A108&lt;=AP$178,MissFill!AO111,"")</f>
        <v>915</v>
      </c>
      <c r="AQ108" s="18">
        <f>IF($A108&lt;=AQ$178,MissFill!AP111,"")</f>
        <v>742</v>
      </c>
      <c r="AR108" s="18">
        <f>IF($A108&lt;=AR$178,MissFill!AQ111,"")</f>
        <v>839</v>
      </c>
      <c r="AS108" s="18">
        <f>IF($A108&lt;=AS$178,MissFill!AR111,"")</f>
        <v>300</v>
      </c>
      <c r="AT108" s="18">
        <f>IF($A108&lt;=AT$178,MissFill!AS111,"")</f>
        <v>4519</v>
      </c>
      <c r="AU108" s="18">
        <f>IF($A108&lt;=AU$178,MissFill!AT111,"")</f>
        <v>809</v>
      </c>
      <c r="AV108" s="18">
        <f>IF($A108&lt;=AV$178,MissFill!AU111,"")</f>
        <v>-72</v>
      </c>
      <c r="AW108" s="18">
        <f>IF($A108&lt;=AW$178,MissFill!AV111,"")</f>
        <v>35</v>
      </c>
      <c r="AX108" s="18">
        <f>IF($A108&lt;=AX$178,MissFill!AW111,"")</f>
        <v>886</v>
      </c>
    </row>
    <row r="109" spans="1:50" x14ac:dyDescent="0.25">
      <c r="A109" s="8">
        <v>44454</v>
      </c>
      <c r="B109" s="11">
        <v>258</v>
      </c>
      <c r="C109" s="18">
        <f>IF($A109&lt;=C$178,MissFill!B112,"")</f>
        <v>0</v>
      </c>
      <c r="D109" s="18">
        <f>IF($A109&lt;=D$178,MissFill!C112,"")</f>
        <v>69</v>
      </c>
      <c r="E109" s="18">
        <f>IF($A109&lt;=E$178,MissFill!D112,"")</f>
        <v>3998</v>
      </c>
      <c r="F109" s="18">
        <f>IF($A109&lt;=F$178,MissFill!E112,"")</f>
        <v>0</v>
      </c>
      <c r="G109" s="18">
        <f>IF($A109&lt;=G$178,MissFill!F112,"")</f>
        <v>0</v>
      </c>
      <c r="H109" s="18">
        <f>IF($A109&lt;=H$178,MissFill!G112,"")</f>
        <v>3</v>
      </c>
      <c r="I109" s="18">
        <f>IF($A109&lt;=I$178,MissFill!H112,"")</f>
        <v>0</v>
      </c>
      <c r="J109" s="18">
        <f>IF($A109&lt;=J$178,MissFill!I112,"")</f>
        <v>0</v>
      </c>
      <c r="K109" s="18">
        <f>IF($A109&lt;=K$178,MissFill!J112,"")</f>
        <v>0</v>
      </c>
      <c r="L109" s="18">
        <f>IF($A109&lt;=L$178,MissFill!K112,"")</f>
        <v>3062</v>
      </c>
      <c r="M109" s="18">
        <f>IF($A109&lt;=M$178,MissFill!L112,"")</f>
        <v>150</v>
      </c>
      <c r="N109" s="18">
        <f>IF($A109&lt;=N$178,MissFill!M112,"")</f>
        <v>150</v>
      </c>
      <c r="O109" s="18">
        <f>IF($A109&lt;=O$178,MissFill!N112,"")</f>
        <v>1754</v>
      </c>
      <c r="P109" s="18">
        <f>IF($A109&lt;=P$178,MissFill!O112,"")</f>
        <v>2241</v>
      </c>
      <c r="Q109" s="18">
        <f>IF($A109&lt;=Q$178,MissFill!P112,"")</f>
        <v>20</v>
      </c>
      <c r="R109" s="18">
        <f>IF($A109&lt;=R$178,MissFill!Q112,"")</f>
        <v>1254</v>
      </c>
      <c r="S109" s="18">
        <f>IF($A109&lt;=S$178,MissFill!R112,"")</f>
        <v>0</v>
      </c>
      <c r="T109" s="18">
        <f>IF($A109&lt;=T$178,MissFill!S112,"")</f>
        <v>1158</v>
      </c>
      <c r="U109" s="18">
        <f>IF($A109&lt;=U$178,MissFill!T112,"")</f>
        <v>9063</v>
      </c>
      <c r="V109" s="18">
        <f>IF($A109&lt;=V$178,MissFill!U112,"")</f>
        <v>0</v>
      </c>
      <c r="W109" s="18">
        <f>IF($A109&lt;=W$178,MissFill!V112,"")</f>
        <v>1021</v>
      </c>
      <c r="X109" s="18">
        <f>IF($A109&lt;=X$178,MissFill!W112,"")</f>
        <v>924</v>
      </c>
      <c r="Y109" s="18">
        <f>IF($A109&lt;=Y$178,MissFill!X112,"")</f>
        <v>7405</v>
      </c>
      <c r="Z109" s="18">
        <f>IF($A109&lt;=Z$178,MissFill!Y112,"")</f>
        <v>0</v>
      </c>
      <c r="AA109" s="18">
        <f>IF($A109&lt;=AA$178,MissFill!Z112,"")</f>
        <v>28</v>
      </c>
      <c r="AB109" s="18">
        <f>IF($A109&lt;=AB$178,MissFill!AA112,"")</f>
        <v>1155</v>
      </c>
      <c r="AC109" s="18">
        <f>IF($A109&lt;=AC$178,MissFill!AB112,"")</f>
        <v>17</v>
      </c>
      <c r="AD109" s="18">
        <f>IF($A109&lt;=AD$178,MissFill!AC112,"")</f>
        <v>0</v>
      </c>
      <c r="AE109" s="18">
        <f>IF($A109&lt;=AE$178,MissFill!AD112,"")</f>
        <v>866</v>
      </c>
      <c r="AF109" s="18">
        <f>IF($A109&lt;=AF$178,MissFill!AE112,"")</f>
        <v>2840</v>
      </c>
      <c r="AG109" s="18">
        <f>IF($A109&lt;=AG$178,MissFill!AF112,"")</f>
        <v>2283</v>
      </c>
      <c r="AH109" s="18">
        <f>IF($A109&lt;=AH$178,MissFill!AG112,"")</f>
        <v>332</v>
      </c>
      <c r="AI109" s="18">
        <f>IF($A109&lt;=AI$178,MissFill!AH112,"")</f>
        <v>852</v>
      </c>
      <c r="AJ109" s="18">
        <f>IF($A109&lt;=AJ$178,MissFill!AI112,"")</f>
        <v>0</v>
      </c>
      <c r="AK109" s="18">
        <f>IF($A109&lt;=AK$178,MissFill!AJ112,"")</f>
        <v>668</v>
      </c>
      <c r="AL109" s="18">
        <f>IF($A109&lt;=AL$178,MissFill!AK112,"")</f>
        <v>882</v>
      </c>
      <c r="AM109" s="18">
        <f>IF($A109&lt;=AM$178,MissFill!AL112,"")</f>
        <v>684</v>
      </c>
      <c r="AN109" s="18">
        <f>IF($A109&lt;=AN$178,MissFill!AM112,"")</f>
        <v>196</v>
      </c>
      <c r="AO109" s="18">
        <f>IF($A109&lt;=AO$178,MissFill!AN112,"")</f>
        <v>2575</v>
      </c>
      <c r="AP109" s="18">
        <f>IF($A109&lt;=AP$178,MissFill!AO112,"")</f>
        <v>689</v>
      </c>
      <c r="AQ109" s="18">
        <f>IF($A109&lt;=AQ$178,MissFill!AP112,"")</f>
        <v>665</v>
      </c>
      <c r="AR109" s="18">
        <f>IF($A109&lt;=AR$178,MissFill!AQ112,"")</f>
        <v>1364</v>
      </c>
      <c r="AS109" s="18">
        <f>IF($A109&lt;=AS$178,MissFill!AR112,"")</f>
        <v>872</v>
      </c>
      <c r="AT109" s="18">
        <f>IF($A109&lt;=AT$178,MissFill!AS112,"")</f>
        <v>5181</v>
      </c>
      <c r="AU109" s="18">
        <f>IF($A109&lt;=AU$178,MissFill!AT112,"")</f>
        <v>843</v>
      </c>
      <c r="AV109" s="18">
        <f>IF($A109&lt;=AV$178,MissFill!AU112,"")</f>
        <v>-109</v>
      </c>
      <c r="AW109" s="18">
        <f>IF($A109&lt;=AW$178,MissFill!AV112,"")</f>
        <v>398</v>
      </c>
      <c r="AX109" s="18">
        <f>IF($A109&lt;=AX$178,MissFill!AW112,"")</f>
        <v>1471</v>
      </c>
    </row>
    <row r="110" spans="1:50" x14ac:dyDescent="0.25">
      <c r="A110" s="8">
        <v>44455</v>
      </c>
      <c r="B110" s="11">
        <v>259</v>
      </c>
      <c r="C110" s="18">
        <f>IF($A110&lt;=C$178,MissFill!B113,"")</f>
        <v>11</v>
      </c>
      <c r="D110" s="18">
        <f>IF($A110&lt;=D$178,MissFill!C113,"")</f>
        <v>42</v>
      </c>
      <c r="E110" s="18">
        <f>IF($A110&lt;=E$178,MissFill!D113,"")</f>
        <v>5</v>
      </c>
      <c r="F110" s="18">
        <f>IF($A110&lt;=F$178,MissFill!E113,"")</f>
        <v>0</v>
      </c>
      <c r="G110" s="18">
        <f>IF($A110&lt;=G$178,MissFill!F113,"")</f>
        <v>10</v>
      </c>
      <c r="H110" s="18">
        <f>IF($A110&lt;=H$178,MissFill!G113,"")</f>
        <v>30</v>
      </c>
      <c r="I110" s="18">
        <f>IF($A110&lt;=I$178,MissFill!H113,"")</f>
        <v>0</v>
      </c>
      <c r="J110" s="18">
        <f>IF($A110&lt;=J$178,MissFill!I113,"")</f>
        <v>1</v>
      </c>
      <c r="K110" s="18">
        <f>IF($A110&lt;=K$178,MissFill!J113,"")</f>
        <v>0</v>
      </c>
      <c r="L110" s="18">
        <f>IF($A110&lt;=L$178,MissFill!K113,"")</f>
        <v>4169</v>
      </c>
      <c r="M110" s="18">
        <f>IF($A110&lt;=M$178,MissFill!L113,"")</f>
        <v>213</v>
      </c>
      <c r="N110" s="18">
        <f>IF($A110&lt;=N$178,MissFill!M113,"")</f>
        <v>178</v>
      </c>
      <c r="O110" s="18">
        <f>IF($A110&lt;=O$178,MissFill!N113,"")</f>
        <v>1185</v>
      </c>
      <c r="P110" s="18">
        <f>IF($A110&lt;=P$178,MissFill!O113,"")</f>
        <v>3243</v>
      </c>
      <c r="Q110" s="18">
        <f>IF($A110&lt;=Q$178,MissFill!P113,"")</f>
        <v>501</v>
      </c>
      <c r="R110" s="18">
        <f>IF($A110&lt;=R$178,MissFill!Q113,"")</f>
        <v>485</v>
      </c>
      <c r="S110" s="18">
        <f>IF($A110&lt;=S$178,MissFill!R113,"")</f>
        <v>0</v>
      </c>
      <c r="T110" s="18">
        <f>IF($A110&lt;=T$178,MissFill!S113,"")</f>
        <v>808</v>
      </c>
      <c r="U110" s="18">
        <f>IF($A110&lt;=U$178,MissFill!T113,"")</f>
        <v>4109</v>
      </c>
      <c r="V110" s="18">
        <f>IF($A110&lt;=V$178,MissFill!U113,"")</f>
        <v>0</v>
      </c>
      <c r="W110" s="18">
        <f>IF($A110&lt;=W$178,MissFill!V113,"")</f>
        <v>546</v>
      </c>
      <c r="X110" s="18">
        <f>IF($A110&lt;=X$178,MissFill!W113,"")</f>
        <v>484</v>
      </c>
      <c r="Y110" s="18">
        <f>IF($A110&lt;=Y$178,MissFill!X113,"")</f>
        <v>5556</v>
      </c>
      <c r="Z110" s="18">
        <f>IF($A110&lt;=Z$178,MissFill!Y113,"")</f>
        <v>0</v>
      </c>
      <c r="AA110" s="18">
        <f>IF($A110&lt;=AA$178,MissFill!Z113,"")</f>
        <v>292</v>
      </c>
      <c r="AB110" s="18">
        <f>IF($A110&lt;=AB$178,MissFill!AA113,"")</f>
        <v>2865</v>
      </c>
      <c r="AC110" s="18">
        <f>IF($A110&lt;=AC$178,MissFill!AB113,"")</f>
        <v>692</v>
      </c>
      <c r="AD110" s="18">
        <f>IF($A110&lt;=AD$178,MissFill!AC113,"")</f>
        <v>0</v>
      </c>
      <c r="AE110" s="18">
        <f>IF($A110&lt;=AE$178,MissFill!AD113,"")</f>
        <v>2774</v>
      </c>
      <c r="AF110" s="18">
        <f>IF($A110&lt;=AF$178,MissFill!AE113,"")</f>
        <v>3666</v>
      </c>
      <c r="AG110" s="18">
        <f>IF($A110&lt;=AG$178,MissFill!AF113,"")</f>
        <v>700</v>
      </c>
      <c r="AH110" s="18">
        <f>IF($A110&lt;=AH$178,MissFill!AG113,"")</f>
        <v>334</v>
      </c>
      <c r="AI110" s="18">
        <f>IF($A110&lt;=AI$178,MissFill!AH113,"")</f>
        <v>1660</v>
      </c>
      <c r="AJ110" s="18">
        <f>IF($A110&lt;=AJ$178,MissFill!AI113,"")</f>
        <v>0</v>
      </c>
      <c r="AK110" s="18">
        <f>IF($A110&lt;=AK$178,MissFill!AJ113,"")</f>
        <v>819</v>
      </c>
      <c r="AL110" s="18">
        <f>IF($A110&lt;=AL$178,MissFill!AK113,"")</f>
        <v>1158</v>
      </c>
      <c r="AM110" s="18">
        <f>IF($A110&lt;=AM$178,MissFill!AL113,"")</f>
        <v>246</v>
      </c>
      <c r="AN110" s="18">
        <f>IF($A110&lt;=AN$178,MissFill!AM113,"")</f>
        <v>942</v>
      </c>
      <c r="AO110" s="18">
        <f>IF($A110&lt;=AO$178,MissFill!AN113,"")</f>
        <v>2135</v>
      </c>
      <c r="AP110" s="18">
        <f>IF($A110&lt;=AP$178,MissFill!AO113,"")</f>
        <v>243</v>
      </c>
      <c r="AQ110" s="18">
        <f>IF($A110&lt;=AQ$178,MissFill!AP113,"")</f>
        <v>0</v>
      </c>
      <c r="AR110" s="18">
        <f>IF($A110&lt;=AR$178,MissFill!AQ113,"")</f>
        <v>653</v>
      </c>
      <c r="AS110" s="18">
        <f>IF($A110&lt;=AS$178,MissFill!AR113,"")</f>
        <v>246</v>
      </c>
      <c r="AT110" s="18">
        <f>IF($A110&lt;=AT$178,MissFill!AS113,"")</f>
        <v>4818</v>
      </c>
      <c r="AU110" s="18">
        <f>IF($A110&lt;=AU$178,MissFill!AT113,"")</f>
        <v>1370</v>
      </c>
      <c r="AV110" s="18">
        <f>IF($A110&lt;=AV$178,MissFill!AU113,"")</f>
        <v>-143</v>
      </c>
      <c r="AW110" s="18">
        <f>IF($A110&lt;=AW$178,MissFill!AV113,"")</f>
        <v>1064</v>
      </c>
      <c r="AX110" s="18">
        <f>IF($A110&lt;=AX$178,MissFill!AW113,"")</f>
        <v>1390</v>
      </c>
    </row>
    <row r="111" spans="1:50" x14ac:dyDescent="0.25">
      <c r="A111" s="8">
        <v>44456</v>
      </c>
      <c r="B111" s="11">
        <v>260</v>
      </c>
      <c r="C111" s="18">
        <f>IF($A111&lt;=C$178,MissFill!B114,"")</f>
        <v>1481</v>
      </c>
      <c r="D111" s="18">
        <f>IF($A111&lt;=D$178,MissFill!C114,"")</f>
        <v>95</v>
      </c>
      <c r="E111" s="18">
        <f>IF($A111&lt;=E$178,MissFill!D114,"")</f>
        <v>3609</v>
      </c>
      <c r="F111" s="18">
        <f>IF($A111&lt;=F$178,MissFill!E114,"")</f>
        <v>0</v>
      </c>
      <c r="G111" s="18">
        <f>IF($A111&lt;=G$178,MissFill!F114,"")</f>
        <v>0</v>
      </c>
      <c r="H111" s="18">
        <f>IF($A111&lt;=H$178,MissFill!G114,"")</f>
        <v>22</v>
      </c>
      <c r="I111" s="18">
        <f>IF($A111&lt;=I$178,MissFill!H114,"")</f>
        <v>144</v>
      </c>
      <c r="J111" s="18">
        <f>IF($A111&lt;=J$178,MissFill!I114,"")</f>
        <v>0</v>
      </c>
      <c r="K111" s="18">
        <f>IF($A111&lt;=K$178,MissFill!J114,"")</f>
        <v>0</v>
      </c>
      <c r="L111" s="18">
        <f>IF($A111&lt;=L$178,MissFill!K114,"")</f>
        <v>657</v>
      </c>
      <c r="M111" s="18">
        <f>IF($A111&lt;=M$178,MissFill!L114,"")</f>
        <v>32</v>
      </c>
      <c r="N111" s="18">
        <f>IF($A111&lt;=N$178,MissFill!M114,"")</f>
        <v>0</v>
      </c>
      <c r="O111" s="18">
        <f>IF($A111&lt;=O$178,MissFill!N114,"")</f>
        <v>1151</v>
      </c>
      <c r="P111" s="18">
        <f>IF($A111&lt;=P$178,MissFill!O114,"")</f>
        <v>913</v>
      </c>
      <c r="Q111" s="18">
        <f>IF($A111&lt;=Q$178,MissFill!P114,"")</f>
        <v>1043</v>
      </c>
      <c r="R111" s="18">
        <f>IF($A111&lt;=R$178,MissFill!Q114,"")</f>
        <v>540</v>
      </c>
      <c r="S111" s="18">
        <f>IF($A111&lt;=S$178,MissFill!R114,"")</f>
        <v>0</v>
      </c>
      <c r="T111" s="18">
        <f>IF($A111&lt;=T$178,MissFill!S114,"")</f>
        <v>177</v>
      </c>
      <c r="U111" s="18">
        <f>IF($A111&lt;=U$178,MissFill!T114,"")</f>
        <v>9178</v>
      </c>
      <c r="V111" s="18">
        <f>IF($A111&lt;=V$178,MissFill!U114,"")</f>
        <v>138</v>
      </c>
      <c r="W111" s="18">
        <f>IF($A111&lt;=W$178,MissFill!V114,"")</f>
        <v>1591</v>
      </c>
      <c r="X111" s="18">
        <f>IF($A111&lt;=X$178,MissFill!W114,"")</f>
        <v>579</v>
      </c>
      <c r="Y111" s="18">
        <f>IF($A111&lt;=Y$178,MissFill!X114,"")</f>
        <v>521</v>
      </c>
      <c r="Z111" s="18">
        <f>IF($A111&lt;=Z$178,MissFill!Y114,"")</f>
        <v>0</v>
      </c>
      <c r="AA111" s="18">
        <f>IF($A111&lt;=AA$178,MissFill!Z114,"")</f>
        <v>2268</v>
      </c>
      <c r="AB111" s="18">
        <f>IF($A111&lt;=AB$178,MissFill!AA114,"")</f>
        <v>1871</v>
      </c>
      <c r="AC111" s="18">
        <f>IF($A111&lt;=AC$178,MissFill!AB114,"")</f>
        <v>45</v>
      </c>
      <c r="AD111" s="18">
        <f>IF($A111&lt;=AD$178,MissFill!AC114,"")</f>
        <v>18</v>
      </c>
      <c r="AE111" s="18">
        <f>IF($A111&lt;=AE$178,MissFill!AD114,"")</f>
        <v>202</v>
      </c>
      <c r="AF111" s="18">
        <f>IF($A111&lt;=AF$178,MissFill!AE114,"")</f>
        <v>3468</v>
      </c>
      <c r="AG111" s="18">
        <f>IF($A111&lt;=AG$178,MissFill!AF114,"")</f>
        <v>1978</v>
      </c>
      <c r="AH111" s="18">
        <f>IF($A111&lt;=AH$178,MissFill!AG114,"")</f>
        <v>0</v>
      </c>
      <c r="AI111" s="18">
        <f>IF($A111&lt;=AI$178,MissFill!AH114,"")</f>
        <v>431</v>
      </c>
      <c r="AJ111" s="18">
        <f>IF($A111&lt;=AJ$178,MissFill!AI114,"")</f>
        <v>108</v>
      </c>
      <c r="AK111" s="18">
        <f>IF($A111&lt;=AK$178,MissFill!AJ114,"")</f>
        <v>751</v>
      </c>
      <c r="AL111" s="18">
        <f>IF($A111&lt;=AL$178,MissFill!AK114,"")</f>
        <v>674</v>
      </c>
      <c r="AM111" s="18">
        <f>IF($A111&lt;=AM$178,MissFill!AL114,"")</f>
        <v>579</v>
      </c>
      <c r="AN111" s="18">
        <f>IF($A111&lt;=AN$178,MissFill!AM114,"")</f>
        <v>938</v>
      </c>
      <c r="AO111" s="18">
        <f>IF($A111&lt;=AO$178,MissFill!AN114,"")</f>
        <v>2219</v>
      </c>
      <c r="AP111" s="18">
        <f>IF($A111&lt;=AP$178,MissFill!AO114,"")</f>
        <v>763</v>
      </c>
      <c r="AQ111" s="18">
        <f>IF($A111&lt;=AQ$178,MissFill!AP114,"")</f>
        <v>678</v>
      </c>
      <c r="AR111" s="18">
        <f>IF($A111&lt;=AR$178,MissFill!AQ114,"")</f>
        <v>521</v>
      </c>
      <c r="AS111" s="18">
        <f>IF($A111&lt;=AS$178,MissFill!AR114,"")</f>
        <v>12</v>
      </c>
      <c r="AT111" s="18">
        <f>IF($A111&lt;=AT$178,MissFill!AS114,"")</f>
        <v>3147</v>
      </c>
      <c r="AU111" s="18">
        <f>IF($A111&lt;=AU$178,MissFill!AT114,"")</f>
        <v>1285</v>
      </c>
      <c r="AV111" s="18">
        <f>IF($A111&lt;=AV$178,MissFill!AU114,"")</f>
        <v>283</v>
      </c>
      <c r="AW111" s="18">
        <f>IF($A111&lt;=AW$178,MissFill!AV114,"")</f>
        <v>1430</v>
      </c>
      <c r="AX111" s="18">
        <f>IF($A111&lt;=AX$178,MissFill!AW114,"")</f>
        <v>1057</v>
      </c>
    </row>
    <row r="112" spans="1:50" x14ac:dyDescent="0.25">
      <c r="A112" s="8">
        <v>44457</v>
      </c>
      <c r="B112" s="11">
        <v>261</v>
      </c>
      <c r="C112" s="18">
        <f>IF($A112&lt;=C$178,MissFill!B115,"")</f>
        <v>1303</v>
      </c>
      <c r="D112" s="18">
        <f>IF($A112&lt;=D$178,MissFill!C115,"")</f>
        <v>1385</v>
      </c>
      <c r="E112" s="18">
        <f>IF($A112&lt;=E$178,MissFill!D115,"")</f>
        <v>523</v>
      </c>
      <c r="F112" s="18">
        <f>IF($A112&lt;=F$178,MissFill!E115,"")</f>
        <v>2</v>
      </c>
      <c r="G112" s="18">
        <f>IF($A112&lt;=G$178,MissFill!F115,"")</f>
        <v>1</v>
      </c>
      <c r="H112" s="18">
        <f>IF($A112&lt;=H$178,MissFill!G115,"")</f>
        <v>5950</v>
      </c>
      <c r="I112" s="18">
        <f>IF($A112&lt;=I$178,MissFill!H115,"")</f>
        <v>0</v>
      </c>
      <c r="J112" s="18">
        <f>IF($A112&lt;=J$178,MissFill!I115,"")</f>
        <v>0</v>
      </c>
      <c r="K112" s="18">
        <f>IF($A112&lt;=K$178,MissFill!J115,"")</f>
        <v>0</v>
      </c>
      <c r="L112" s="18">
        <f>IF($A112&lt;=L$178,MissFill!K115,"")</f>
        <v>792</v>
      </c>
      <c r="M112" s="18">
        <f>IF($A112&lt;=M$178,MissFill!L115,"")</f>
        <v>53</v>
      </c>
      <c r="N112" s="18">
        <f>IF($A112&lt;=N$178,MissFill!M115,"")</f>
        <v>2065</v>
      </c>
      <c r="O112" s="18">
        <f>IF($A112&lt;=O$178,MissFill!N115,"")</f>
        <v>594</v>
      </c>
      <c r="P112" s="18">
        <f>IF($A112&lt;=P$178,MissFill!O115,"")</f>
        <v>905</v>
      </c>
      <c r="Q112" s="18">
        <f>IF($A112&lt;=Q$178,MissFill!P115,"")</f>
        <v>912</v>
      </c>
      <c r="R112" s="18">
        <f>IF($A112&lt;=R$178,MissFill!Q115,"")</f>
        <v>1649</v>
      </c>
      <c r="S112" s="18">
        <f>IF($A112&lt;=S$178,MissFill!R115,"")</f>
        <v>156</v>
      </c>
      <c r="T112" s="18">
        <f>IF($A112&lt;=T$178,MissFill!S115,"")</f>
        <v>91</v>
      </c>
      <c r="U112" s="18">
        <f>IF($A112&lt;=U$178,MissFill!T115,"")</f>
        <v>10774</v>
      </c>
      <c r="V112" s="18">
        <f>IF($A112&lt;=V$178,MissFill!U115,"")</f>
        <v>410</v>
      </c>
      <c r="W112" s="18">
        <f>IF($A112&lt;=W$178,MissFill!V115,"")</f>
        <v>71</v>
      </c>
      <c r="X112" s="18">
        <f>IF($A112&lt;=X$178,MissFill!W115,"")</f>
        <v>1440</v>
      </c>
      <c r="Y112" s="18">
        <f>IF($A112&lt;=Y$178,MissFill!X115,"")</f>
        <v>5316</v>
      </c>
      <c r="Z112" s="18">
        <f>IF($A112&lt;=Z$178,MissFill!Y115,"")</f>
        <v>0</v>
      </c>
      <c r="AA112" s="18">
        <f>IF($A112&lt;=AA$178,MissFill!Z115,"")</f>
        <v>2839</v>
      </c>
      <c r="AB112" s="18">
        <f>IF($A112&lt;=AB$178,MissFill!AA115,"")</f>
        <v>1424</v>
      </c>
      <c r="AC112" s="18">
        <f>IF($A112&lt;=AC$178,MissFill!AB115,"")</f>
        <v>136</v>
      </c>
      <c r="AD112" s="18">
        <f>IF($A112&lt;=AD$178,MissFill!AC115,"")</f>
        <v>50</v>
      </c>
      <c r="AE112" s="18">
        <f>IF($A112&lt;=AE$178,MissFill!AD115,"")</f>
        <v>196</v>
      </c>
      <c r="AF112" s="18">
        <f>IF($A112&lt;=AF$178,MissFill!AE115,"")</f>
        <v>2616</v>
      </c>
      <c r="AG112" s="18">
        <f>IF($A112&lt;=AG$178,MissFill!AF115,"")</f>
        <v>1303</v>
      </c>
      <c r="AH112" s="18">
        <f>IF($A112&lt;=AH$178,MissFill!AG115,"")</f>
        <v>0</v>
      </c>
      <c r="AI112" s="18">
        <f>IF($A112&lt;=AI$178,MissFill!AH115,"")</f>
        <v>1430</v>
      </c>
      <c r="AJ112" s="18">
        <f>IF($A112&lt;=AJ$178,MissFill!AI115,"")</f>
        <v>39</v>
      </c>
      <c r="AK112" s="18">
        <f>IF($A112&lt;=AK$178,MissFill!AJ115,"")</f>
        <v>482</v>
      </c>
      <c r="AL112" s="18">
        <f>IF($A112&lt;=AL$178,MissFill!AK115,"")</f>
        <v>42</v>
      </c>
      <c r="AM112" s="18">
        <f>IF($A112&lt;=AM$178,MissFill!AL115,"")</f>
        <v>479</v>
      </c>
      <c r="AN112" s="18">
        <f>IF($A112&lt;=AN$178,MissFill!AM115,"")</f>
        <v>186</v>
      </c>
      <c r="AO112" s="18">
        <f>IF($A112&lt;=AO$178,MissFill!AN115,"")</f>
        <v>1452</v>
      </c>
      <c r="AP112" s="18">
        <f>IF($A112&lt;=AP$178,MissFill!AO115,"")</f>
        <v>1185</v>
      </c>
      <c r="AQ112" s="18">
        <f>IF($A112&lt;=AQ$178,MissFill!AP115,"")</f>
        <v>441</v>
      </c>
      <c r="AR112" s="18">
        <f>IF($A112&lt;=AR$178,MissFill!AQ115,"")</f>
        <v>764</v>
      </c>
      <c r="AS112" s="18">
        <f>IF($A112&lt;=AS$178,MissFill!AR115,"")</f>
        <v>75</v>
      </c>
      <c r="AT112" s="18">
        <f>IF($A112&lt;=AT$178,MissFill!AS115,"")</f>
        <v>2271</v>
      </c>
      <c r="AU112" s="18">
        <f>IF($A112&lt;=AU$178,MissFill!AT115,"")</f>
        <v>2459</v>
      </c>
      <c r="AV112" s="18">
        <f>IF($A112&lt;=AV$178,MissFill!AU115,"")</f>
        <v>787</v>
      </c>
      <c r="AW112" s="18">
        <f>IF($A112&lt;=AW$178,MissFill!AV115,"")</f>
        <v>2138</v>
      </c>
      <c r="AX112" s="18">
        <f>IF($A112&lt;=AX$178,MissFill!AW115,"")</f>
        <v>783</v>
      </c>
    </row>
    <row r="113" spans="1:50" x14ac:dyDescent="0.25">
      <c r="A113" s="8">
        <v>44458</v>
      </c>
      <c r="B113" s="11">
        <v>262</v>
      </c>
      <c r="C113" s="18">
        <f>IF($A113&lt;=C$178,MissFill!B116,"")</f>
        <v>503</v>
      </c>
      <c r="D113" s="18">
        <f>IF($A113&lt;=D$178,MissFill!C116,"")</f>
        <v>7068</v>
      </c>
      <c r="E113" s="18">
        <f>IF($A113&lt;=E$178,MissFill!D116,"")</f>
        <v>296</v>
      </c>
      <c r="F113" s="18">
        <f>IF($A113&lt;=F$178,MissFill!E116,"")</f>
        <v>0</v>
      </c>
      <c r="G113" s="18">
        <f>IF($A113&lt;=G$178,MissFill!F116,"")</f>
        <v>38</v>
      </c>
      <c r="H113" s="18">
        <f>IF($A113&lt;=H$178,MissFill!G116,"")</f>
        <v>340</v>
      </c>
      <c r="I113" s="18">
        <f>IF($A113&lt;=I$178,MissFill!H116,"")</f>
        <v>607</v>
      </c>
      <c r="J113" s="18">
        <f>IF($A113&lt;=J$178,MissFill!I116,"")</f>
        <v>0</v>
      </c>
      <c r="K113" s="18">
        <f>IF($A113&lt;=K$178,MissFill!J116,"")</f>
        <v>0</v>
      </c>
      <c r="L113" s="18">
        <f>IF($A113&lt;=L$178,MissFill!K116,"")</f>
        <v>651</v>
      </c>
      <c r="M113" s="18">
        <f>IF($A113&lt;=M$178,MissFill!L116,"")</f>
        <v>120</v>
      </c>
      <c r="N113" s="18">
        <f>IF($A113&lt;=N$178,MissFill!M116,"")</f>
        <v>6529</v>
      </c>
      <c r="O113" s="18">
        <f>IF($A113&lt;=O$178,MissFill!N116,"")</f>
        <v>4872</v>
      </c>
      <c r="P113" s="18">
        <f>IF($A113&lt;=P$178,MissFill!O116,"")</f>
        <v>4553</v>
      </c>
      <c r="Q113" s="18">
        <f>IF($A113&lt;=Q$178,MissFill!P116,"")</f>
        <v>0</v>
      </c>
      <c r="R113" s="18">
        <f>IF($A113&lt;=R$178,MissFill!Q116,"")</f>
        <v>668</v>
      </c>
      <c r="S113" s="18">
        <f>IF($A113&lt;=S$178,MissFill!R116,"")</f>
        <v>103</v>
      </c>
      <c r="T113" s="18">
        <f>IF($A113&lt;=T$178,MissFill!S116,"")</f>
        <v>218</v>
      </c>
      <c r="U113" s="18">
        <f>IF($A113&lt;=U$178,MissFill!T116,"")</f>
        <v>7053</v>
      </c>
      <c r="V113" s="18">
        <f>IF($A113&lt;=V$178,MissFill!U116,"")</f>
        <v>116</v>
      </c>
      <c r="W113" s="18">
        <f>IF($A113&lt;=W$178,MissFill!V116,"")</f>
        <v>0</v>
      </c>
      <c r="X113" s="18">
        <f>IF($A113&lt;=X$178,MissFill!W116,"")</f>
        <v>840</v>
      </c>
      <c r="Y113" s="18">
        <f>IF($A113&lt;=Y$178,MissFill!X116,"")</f>
        <v>2510</v>
      </c>
      <c r="Z113" s="18">
        <f>IF($A113&lt;=Z$178,MissFill!Y116,"")</f>
        <v>0</v>
      </c>
      <c r="AA113" s="18">
        <f>IF($A113&lt;=AA$178,MissFill!Z116,"")</f>
        <v>1972</v>
      </c>
      <c r="AB113" s="18">
        <f>IF($A113&lt;=AB$178,MissFill!AA116,"")</f>
        <v>107</v>
      </c>
      <c r="AC113" s="18">
        <f>IF($A113&lt;=AC$178,MissFill!AB116,"")</f>
        <v>372</v>
      </c>
      <c r="AD113" s="18">
        <f>IF($A113&lt;=AD$178,MissFill!AC116,"")</f>
        <v>31</v>
      </c>
      <c r="AE113" s="18">
        <f>IF($A113&lt;=AE$178,MissFill!AD116,"")</f>
        <v>1061</v>
      </c>
      <c r="AF113" s="18">
        <f>IF($A113&lt;=AF$178,MissFill!AE116,"")</f>
        <v>4003</v>
      </c>
      <c r="AG113" s="18">
        <f>IF($A113&lt;=AG$178,MissFill!AF116,"")</f>
        <v>1333</v>
      </c>
      <c r="AH113" s="18">
        <f>IF($A113&lt;=AH$178,MissFill!AG116,"")</f>
        <v>0</v>
      </c>
      <c r="AI113" s="18">
        <f>IF($A113&lt;=AI$178,MissFill!AH116,"")</f>
        <v>200</v>
      </c>
      <c r="AJ113" s="18">
        <f>IF($A113&lt;=AJ$178,MissFill!AI116,"")</f>
        <v>667</v>
      </c>
      <c r="AK113" s="18">
        <f>IF($A113&lt;=AK$178,MissFill!AJ116,"")</f>
        <v>75</v>
      </c>
      <c r="AL113" s="18">
        <f>IF($A113&lt;=AL$178,MissFill!AK116,"")</f>
        <v>953</v>
      </c>
      <c r="AM113" s="18">
        <f>IF($A113&lt;=AM$178,MissFill!AL116,"")</f>
        <v>374</v>
      </c>
      <c r="AN113" s="18">
        <f>IF($A113&lt;=AN$178,MissFill!AM116,"")</f>
        <v>1105</v>
      </c>
      <c r="AO113" s="18">
        <f>IF($A113&lt;=AO$178,MissFill!AN116,"")</f>
        <v>537</v>
      </c>
      <c r="AP113" s="18">
        <f>IF($A113&lt;=AP$178,MissFill!AO116,"")</f>
        <v>1216</v>
      </c>
      <c r="AQ113" s="18">
        <f>IF($A113&lt;=AQ$178,MissFill!AP116,"")</f>
        <v>379</v>
      </c>
      <c r="AR113" s="18">
        <f>IF($A113&lt;=AR$178,MissFill!AQ116,"")</f>
        <v>2785</v>
      </c>
      <c r="AS113" s="18">
        <f>IF($A113&lt;=AS$178,MissFill!AR116,"")</f>
        <v>886</v>
      </c>
      <c r="AT113" s="18">
        <f>IF($A113&lt;=AT$178,MissFill!AS116,"")</f>
        <v>240</v>
      </c>
      <c r="AU113" s="18">
        <f>IF($A113&lt;=AU$178,MissFill!AT116,"")</f>
        <v>1595</v>
      </c>
      <c r="AV113" s="18">
        <f>IF($A113&lt;=AV$178,MissFill!AU116,"")</f>
        <v>325</v>
      </c>
      <c r="AW113" s="18">
        <f>IF($A113&lt;=AW$178,MissFill!AV116,"")</f>
        <v>1306</v>
      </c>
      <c r="AX113" s="18">
        <f>IF($A113&lt;=AX$178,MissFill!AW116,"")</f>
        <v>1400</v>
      </c>
    </row>
    <row r="114" spans="1:50" x14ac:dyDescent="0.25">
      <c r="A114" s="8">
        <v>44459</v>
      </c>
      <c r="B114" s="11">
        <v>263</v>
      </c>
      <c r="C114" s="18">
        <f>IF($A114&lt;=C$178,MissFill!B117,"")</f>
        <v>600</v>
      </c>
      <c r="D114" s="18">
        <f>IF($A114&lt;=D$178,MissFill!C117,"")</f>
        <v>0</v>
      </c>
      <c r="E114" s="18">
        <f>IF($A114&lt;=E$178,MissFill!D117,"")</f>
        <v>3367</v>
      </c>
      <c r="F114" s="18">
        <f>IF($A114&lt;=F$178,MissFill!E117,"")</f>
        <v>2</v>
      </c>
      <c r="G114" s="18">
        <f>IF($A114&lt;=G$178,MissFill!F117,"")</f>
        <v>386</v>
      </c>
      <c r="H114" s="18">
        <f>IF($A114&lt;=H$178,MissFill!G117,"")</f>
        <v>14</v>
      </c>
      <c r="I114" s="18">
        <f>IF($A114&lt;=I$178,MissFill!H117,"")</f>
        <v>1482</v>
      </c>
      <c r="J114" s="18">
        <f>IF($A114&lt;=J$178,MissFill!I117,"")</f>
        <v>347</v>
      </c>
      <c r="K114" s="18">
        <f>IF($A114&lt;=K$178,MissFill!J117,"")</f>
        <v>0</v>
      </c>
      <c r="L114" s="18">
        <f>IF($A114&lt;=L$178,MissFill!K117,"")</f>
        <v>704</v>
      </c>
      <c r="M114" s="18">
        <f>IF($A114&lt;=M$178,MissFill!L117,"")</f>
        <v>280</v>
      </c>
      <c r="N114" s="18">
        <f>IF($A114&lt;=N$178,MissFill!M117,"")</f>
        <v>1479</v>
      </c>
      <c r="O114" s="18">
        <f>IF($A114&lt;=O$178,MissFill!N117,"")</f>
        <v>3785</v>
      </c>
      <c r="P114" s="18">
        <f>IF($A114&lt;=P$178,MissFill!O117,"")</f>
        <v>2058</v>
      </c>
      <c r="Q114" s="18">
        <f>IF($A114&lt;=Q$178,MissFill!P117,"")</f>
        <v>2061</v>
      </c>
      <c r="R114" s="18">
        <f>IF($A114&lt;=R$178,MissFill!Q117,"")</f>
        <v>1964</v>
      </c>
      <c r="S114" s="18">
        <f>IF($A114&lt;=S$178,MissFill!R117,"")</f>
        <v>765</v>
      </c>
      <c r="T114" s="18">
        <f>IF($A114&lt;=T$178,MissFill!S117,"")</f>
        <v>732</v>
      </c>
      <c r="U114" s="18">
        <f>IF($A114&lt;=U$178,MissFill!T117,"")</f>
        <v>5321</v>
      </c>
      <c r="V114" s="18">
        <f>IF($A114&lt;=V$178,MissFill!U117,"")</f>
        <v>0</v>
      </c>
      <c r="W114" s="18">
        <f>IF($A114&lt;=W$178,MissFill!V117,"")</f>
        <v>8</v>
      </c>
      <c r="X114" s="18">
        <f>IF($A114&lt;=X$178,MissFill!W117,"")</f>
        <v>4189</v>
      </c>
      <c r="Y114" s="18">
        <f>IF($A114&lt;=Y$178,MissFill!X117,"")</f>
        <v>11637</v>
      </c>
      <c r="Z114" s="18">
        <f>IF($A114&lt;=Z$178,MissFill!Y117,"")</f>
        <v>0</v>
      </c>
      <c r="AA114" s="18">
        <f>IF($A114&lt;=AA$178,MissFill!Z117,"")</f>
        <v>1983</v>
      </c>
      <c r="AB114" s="18">
        <f>IF($A114&lt;=AB$178,MissFill!AA117,"")</f>
        <v>1355</v>
      </c>
      <c r="AC114" s="18">
        <f>IF($A114&lt;=AC$178,MissFill!AB117,"")</f>
        <v>54</v>
      </c>
      <c r="AD114" s="18">
        <f>IF($A114&lt;=AD$178,MissFill!AC117,"")</f>
        <v>12</v>
      </c>
      <c r="AE114" s="18">
        <f>IF($A114&lt;=AE$178,MissFill!AD117,"")</f>
        <v>2760</v>
      </c>
      <c r="AF114" s="18">
        <f>IF($A114&lt;=AF$178,MissFill!AE117,"")</f>
        <v>883</v>
      </c>
      <c r="AG114" s="18">
        <f>IF($A114&lt;=AG$178,MissFill!AF117,"")</f>
        <v>1636</v>
      </c>
      <c r="AH114" s="18">
        <f>IF($A114&lt;=AH$178,MissFill!AG117,"")</f>
        <v>0</v>
      </c>
      <c r="AI114" s="18">
        <f>IF($A114&lt;=AI$178,MissFill!AH117,"")</f>
        <v>62</v>
      </c>
      <c r="AJ114" s="18">
        <f>IF($A114&lt;=AJ$178,MissFill!AI117,"")</f>
        <v>789</v>
      </c>
      <c r="AK114" s="18">
        <f>IF($A114&lt;=AK$178,MissFill!AJ117,"")</f>
        <v>672</v>
      </c>
      <c r="AL114" s="18">
        <f>IF($A114&lt;=AL$178,MissFill!AK117,"")</f>
        <v>1605</v>
      </c>
      <c r="AM114" s="18">
        <f>IF($A114&lt;=AM$178,MissFill!AL117,"")</f>
        <v>119</v>
      </c>
      <c r="AN114" s="18">
        <f>IF($A114&lt;=AN$178,MissFill!AM117,"")</f>
        <v>724</v>
      </c>
      <c r="AO114" s="18">
        <f>IF($A114&lt;=AO$178,MissFill!AN117,"")</f>
        <v>1143</v>
      </c>
      <c r="AP114" s="18">
        <f>IF($A114&lt;=AP$178,MissFill!AO117,"")</f>
        <v>26</v>
      </c>
      <c r="AQ114" s="18">
        <f>IF($A114&lt;=AQ$178,MissFill!AP117,"")</f>
        <v>296</v>
      </c>
      <c r="AR114" s="18">
        <f>IF($A114&lt;=AR$178,MissFill!AQ117,"")</f>
        <v>3381</v>
      </c>
      <c r="AS114" s="18">
        <f>IF($A114&lt;=AS$178,MissFill!AR117,"")</f>
        <v>663</v>
      </c>
      <c r="AT114" s="18">
        <f>IF($A114&lt;=AT$178,MissFill!AS117,"")</f>
        <v>559</v>
      </c>
      <c r="AU114" s="18">
        <f>IF($A114&lt;=AU$178,MissFill!AT117,"")</f>
        <v>2149</v>
      </c>
      <c r="AV114" s="18">
        <f>IF($A114&lt;=AV$178,MissFill!AU117,"")</f>
        <v>489</v>
      </c>
      <c r="AW114" s="18">
        <f>IF($A114&lt;=AW$178,MissFill!AV117,"")</f>
        <v>797</v>
      </c>
      <c r="AX114" s="18">
        <f>IF($A114&lt;=AX$178,MissFill!AW117,"")</f>
        <v>1553</v>
      </c>
    </row>
    <row r="115" spans="1:50" x14ac:dyDescent="0.25">
      <c r="A115" s="8">
        <v>44460</v>
      </c>
      <c r="B115" s="11">
        <v>264</v>
      </c>
      <c r="C115" s="18">
        <f>IF($A115&lt;=C$178,MissFill!B118,"")</f>
        <v>533</v>
      </c>
      <c r="D115" s="18">
        <f>IF($A115&lt;=D$178,MissFill!C118,"")</f>
        <v>590</v>
      </c>
      <c r="E115" s="18">
        <f>IF($A115&lt;=E$178,MissFill!D118,"")</f>
        <v>91</v>
      </c>
      <c r="F115" s="18">
        <f>IF($A115&lt;=F$178,MissFill!E118,"")</f>
        <v>1</v>
      </c>
      <c r="G115" s="18">
        <f>IF($A115&lt;=G$178,MissFill!F118,"")</f>
        <v>424</v>
      </c>
      <c r="H115" s="18">
        <f>IF($A115&lt;=H$178,MissFill!G118,"")</f>
        <v>0</v>
      </c>
      <c r="I115" s="18">
        <f>IF($A115&lt;=I$178,MissFill!H118,"")</f>
        <v>0</v>
      </c>
      <c r="J115" s="18">
        <f>IF($A115&lt;=J$178,MissFill!I118,"")</f>
        <v>3754</v>
      </c>
      <c r="K115" s="18">
        <f>IF($A115&lt;=K$178,MissFill!J118,"")</f>
        <v>0</v>
      </c>
      <c r="L115" s="18">
        <f>IF($A115&lt;=L$178,MissFill!K118,"")</f>
        <v>704</v>
      </c>
      <c r="M115" s="18">
        <f>IF($A115&lt;=M$178,MissFill!L118,"")</f>
        <v>311</v>
      </c>
      <c r="N115" s="18">
        <f>IF($A115&lt;=N$178,MissFill!M118,"")</f>
        <v>132</v>
      </c>
      <c r="O115" s="18">
        <f>IF($A115&lt;=O$178,MissFill!N118,"")</f>
        <v>12</v>
      </c>
      <c r="P115" s="18">
        <f>IF($A115&lt;=P$178,MissFill!O118,"")</f>
        <v>4210</v>
      </c>
      <c r="Q115" s="18">
        <f>IF($A115&lt;=Q$178,MissFill!P118,"")</f>
        <v>8102</v>
      </c>
      <c r="R115" s="18">
        <f>IF($A115&lt;=R$178,MissFill!Q118,"")</f>
        <v>625</v>
      </c>
      <c r="S115" s="18">
        <f>IF($A115&lt;=S$178,MissFill!R118,"")</f>
        <v>1213</v>
      </c>
      <c r="T115" s="18">
        <f>IF($A115&lt;=T$178,MissFill!S118,"")</f>
        <v>95</v>
      </c>
      <c r="U115" s="18">
        <f>IF($A115&lt;=U$178,MissFill!T118,"")</f>
        <v>1829</v>
      </c>
      <c r="V115" s="18">
        <f>IF($A115&lt;=V$178,MissFill!U118,"")</f>
        <v>48</v>
      </c>
      <c r="W115" s="18">
        <f>IF($A115&lt;=W$178,MissFill!V118,"")</f>
        <v>27</v>
      </c>
      <c r="X115" s="18">
        <f>IF($A115&lt;=X$178,MissFill!W118,"")</f>
        <v>10420</v>
      </c>
      <c r="Y115" s="18">
        <f>IF($A115&lt;=Y$178,MissFill!X118,"")</f>
        <v>4355</v>
      </c>
      <c r="Z115" s="18">
        <f>IF($A115&lt;=Z$178,MissFill!Y118,"")</f>
        <v>0</v>
      </c>
      <c r="AA115" s="18">
        <f>IF($A115&lt;=AA$178,MissFill!Z118,"")</f>
        <v>203</v>
      </c>
      <c r="AB115" s="18">
        <f>IF($A115&lt;=AB$178,MissFill!AA118,"")</f>
        <v>1240</v>
      </c>
      <c r="AC115" s="18">
        <f>IF($A115&lt;=AC$178,MissFill!AB118,"")</f>
        <v>35</v>
      </c>
      <c r="AD115" s="18">
        <f>IF($A115&lt;=AD$178,MissFill!AC118,"")</f>
        <v>16</v>
      </c>
      <c r="AE115" s="18">
        <f>IF($A115&lt;=AE$178,MissFill!AD118,"")</f>
        <v>2777</v>
      </c>
      <c r="AF115" s="18">
        <f>IF($A115&lt;=AF$178,MissFill!AE118,"")</f>
        <v>310</v>
      </c>
      <c r="AG115" s="18">
        <f>IF($A115&lt;=AG$178,MissFill!AF118,"")</f>
        <v>213</v>
      </c>
      <c r="AH115" s="18">
        <f>IF($A115&lt;=AH$178,MissFill!AG118,"")</f>
        <v>197</v>
      </c>
      <c r="AI115" s="18">
        <f>IF($A115&lt;=AI$178,MissFill!AH118,"")</f>
        <v>614</v>
      </c>
      <c r="AJ115" s="18">
        <f>IF($A115&lt;=AJ$178,MissFill!AI118,"")</f>
        <v>708</v>
      </c>
      <c r="AK115" s="18">
        <f>IF($A115&lt;=AK$178,MissFill!AJ118,"")</f>
        <v>291</v>
      </c>
      <c r="AL115" s="18">
        <f>IF($A115&lt;=AL$178,MissFill!AK118,"")</f>
        <v>65</v>
      </c>
      <c r="AM115" s="18">
        <f>IF($A115&lt;=AM$178,MissFill!AL118,"")</f>
        <v>262</v>
      </c>
      <c r="AN115" s="18">
        <f>IF($A115&lt;=AN$178,MissFill!AM118,"")</f>
        <v>31</v>
      </c>
      <c r="AO115" s="18">
        <f>IF($A115&lt;=AO$178,MissFill!AN118,"")</f>
        <v>830</v>
      </c>
      <c r="AP115" s="18">
        <f>IF($A115&lt;=AP$178,MissFill!AO118,"")</f>
        <v>619</v>
      </c>
      <c r="AQ115" s="18">
        <f>IF($A115&lt;=AQ$178,MissFill!AP118,"")</f>
        <v>193</v>
      </c>
      <c r="AR115" s="18">
        <f>IF($A115&lt;=AR$178,MissFill!AQ118,"")</f>
        <v>5995</v>
      </c>
      <c r="AS115" s="18">
        <f>IF($A115&lt;=AS$178,MissFill!AR118,"")</f>
        <v>263</v>
      </c>
      <c r="AT115" s="18">
        <f>IF($A115&lt;=AT$178,MissFill!AS118,"")</f>
        <v>234</v>
      </c>
      <c r="AU115" s="18">
        <f>IF($A115&lt;=AU$178,MissFill!AT118,"")</f>
        <v>2525</v>
      </c>
      <c r="AV115" s="18">
        <f>IF($A115&lt;=AV$178,MissFill!AU118,"")</f>
        <v>-18</v>
      </c>
      <c r="AW115" s="18">
        <f>IF($A115&lt;=AW$178,MissFill!AV118,"")</f>
        <v>1531</v>
      </c>
      <c r="AX115" s="18">
        <f>IF($A115&lt;=AX$178,MissFill!AW118,"")</f>
        <v>209</v>
      </c>
    </row>
    <row r="116" spans="1:50" x14ac:dyDescent="0.25">
      <c r="A116" s="8">
        <v>44461</v>
      </c>
      <c r="B116" s="11">
        <v>265</v>
      </c>
      <c r="C116" s="18">
        <f>IF($A116&lt;=C$178,MissFill!B119,"")</f>
        <v>87</v>
      </c>
      <c r="D116" s="18">
        <f>IF($A116&lt;=D$178,MissFill!C119,"")</f>
        <v>563</v>
      </c>
      <c r="E116" s="18">
        <f>IF($A116&lt;=E$178,MissFill!D119,"")</f>
        <v>1499</v>
      </c>
      <c r="F116" s="18">
        <f>IF($A116&lt;=F$178,MissFill!E119,"")</f>
        <v>0</v>
      </c>
      <c r="G116" s="18">
        <f>IF($A116&lt;=G$178,MissFill!F119,"")</f>
        <v>357</v>
      </c>
      <c r="H116" s="18">
        <f>IF($A116&lt;=H$178,MissFill!G119,"")</f>
        <v>2760</v>
      </c>
      <c r="I116" s="18">
        <f>IF($A116&lt;=I$178,MissFill!H119,"")</f>
        <v>734</v>
      </c>
      <c r="J116" s="18">
        <f>IF($A116&lt;=J$178,MissFill!I119,"")</f>
        <v>3285</v>
      </c>
      <c r="K116" s="18">
        <f>IF($A116&lt;=K$178,MissFill!J119,"")</f>
        <v>12</v>
      </c>
      <c r="L116" s="18">
        <f>IF($A116&lt;=L$178,MissFill!K119,"")</f>
        <v>704</v>
      </c>
      <c r="M116" s="18">
        <f>IF($A116&lt;=M$178,MissFill!L119,"")</f>
        <v>537</v>
      </c>
      <c r="N116" s="18">
        <f>IF($A116&lt;=N$178,MissFill!M119,"")</f>
        <v>169</v>
      </c>
      <c r="O116" s="18">
        <f>IF($A116&lt;=O$178,MissFill!N119,"")</f>
        <v>175</v>
      </c>
      <c r="P116" s="18">
        <f>IF($A116&lt;=P$178,MissFill!O119,"")</f>
        <v>3657</v>
      </c>
      <c r="Q116" s="18">
        <f>IF($A116&lt;=Q$178,MissFill!P119,"")</f>
        <v>12370</v>
      </c>
      <c r="R116" s="18">
        <f>IF($A116&lt;=R$178,MissFill!Q119,"")</f>
        <v>600</v>
      </c>
      <c r="S116" s="18">
        <f>IF($A116&lt;=S$178,MissFill!R119,"")</f>
        <v>2862</v>
      </c>
      <c r="T116" s="18">
        <f>IF($A116&lt;=T$178,MissFill!S119,"")</f>
        <v>43</v>
      </c>
      <c r="U116" s="18">
        <f>IF($A116&lt;=U$178,MissFill!T119,"")</f>
        <v>0</v>
      </c>
      <c r="V116" s="18">
        <f>IF($A116&lt;=V$178,MissFill!U119,"")</f>
        <v>0</v>
      </c>
      <c r="W116" s="18">
        <f>IF($A116&lt;=W$178,MissFill!V119,"")</f>
        <v>15</v>
      </c>
      <c r="X116" s="18">
        <f>IF($A116&lt;=X$178,MissFill!W119,"")</f>
        <v>6641</v>
      </c>
      <c r="Y116" s="18">
        <f>IF($A116&lt;=Y$178,MissFill!X119,"")</f>
        <v>10183</v>
      </c>
      <c r="Z116" s="18">
        <f>IF($A116&lt;=Z$178,MissFill!Y119,"")</f>
        <v>2</v>
      </c>
      <c r="AA116" s="18">
        <f>IF($A116&lt;=AA$178,MissFill!Z119,"")</f>
        <v>11</v>
      </c>
      <c r="AB116" s="18">
        <f>IF($A116&lt;=AB$178,MissFill!AA119,"")</f>
        <v>0</v>
      </c>
      <c r="AC116" s="18">
        <f>IF($A116&lt;=AC$178,MissFill!AB119,"")</f>
        <v>71</v>
      </c>
      <c r="AD116" s="18">
        <f>IF($A116&lt;=AD$178,MissFill!AC119,"")</f>
        <v>79</v>
      </c>
      <c r="AE116" s="18">
        <f>IF($A116&lt;=AE$178,MissFill!AD119,"")</f>
        <v>1979</v>
      </c>
      <c r="AF116" s="18">
        <f>IF($A116&lt;=AF$178,MissFill!AE119,"")</f>
        <v>3198</v>
      </c>
      <c r="AG116" s="18">
        <f>IF($A116&lt;=AG$178,MissFill!AF119,"")</f>
        <v>1226</v>
      </c>
      <c r="AH116" s="18">
        <f>IF($A116&lt;=AH$178,MissFill!AG119,"")</f>
        <v>1449</v>
      </c>
      <c r="AI116" s="18">
        <f>IF($A116&lt;=AI$178,MissFill!AH119,"")</f>
        <v>201</v>
      </c>
      <c r="AJ116" s="18">
        <f>IF($A116&lt;=AJ$178,MissFill!AI119,"")</f>
        <v>1019</v>
      </c>
      <c r="AK116" s="18">
        <f>IF($A116&lt;=AK$178,MissFill!AJ119,"")</f>
        <v>439</v>
      </c>
      <c r="AL116" s="18">
        <f>IF($A116&lt;=AL$178,MissFill!AK119,"")</f>
        <v>343</v>
      </c>
      <c r="AM116" s="18">
        <f>IF($A116&lt;=AM$178,MissFill!AL119,"")</f>
        <v>307</v>
      </c>
      <c r="AN116" s="18">
        <f>IF($A116&lt;=AN$178,MissFill!AM119,"")</f>
        <v>438</v>
      </c>
      <c r="AO116" s="18">
        <f>IF($A116&lt;=AO$178,MissFill!AN119,"")</f>
        <v>2084</v>
      </c>
      <c r="AP116" s="18">
        <f>IF($A116&lt;=AP$178,MissFill!AO119,"")</f>
        <v>556</v>
      </c>
      <c r="AQ116" s="18">
        <f>IF($A116&lt;=AQ$178,MissFill!AP119,"")</f>
        <v>43</v>
      </c>
      <c r="AR116" s="18">
        <f>IF($A116&lt;=AR$178,MissFill!AQ119,"")</f>
        <v>5665</v>
      </c>
      <c r="AS116" s="18">
        <f>IF($A116&lt;=AS$178,MissFill!AR119,"")</f>
        <v>1026</v>
      </c>
      <c r="AT116" s="18">
        <f>IF($A116&lt;=AT$178,MissFill!AS119,"")</f>
        <v>183</v>
      </c>
      <c r="AU116" s="18">
        <f>IF($A116&lt;=AU$178,MissFill!AT119,"")</f>
        <v>2991</v>
      </c>
      <c r="AV116" s="18">
        <f>IF($A116&lt;=AV$178,MissFill!AU119,"")</f>
        <v>194</v>
      </c>
      <c r="AW116" s="18">
        <f>IF($A116&lt;=AW$178,MissFill!AV119,"")</f>
        <v>1101</v>
      </c>
      <c r="AX116" s="18">
        <f>IF($A116&lt;=AX$178,MissFill!AW119,"")</f>
        <v>-3</v>
      </c>
    </row>
    <row r="117" spans="1:50" x14ac:dyDescent="0.25">
      <c r="A117" s="8">
        <v>44462</v>
      </c>
      <c r="B117" s="11">
        <v>266</v>
      </c>
      <c r="C117" s="18">
        <f>IF($A117&lt;=C$178,MissFill!B120,"")</f>
        <v>170</v>
      </c>
      <c r="D117" s="18">
        <f>IF($A117&lt;=D$178,MissFill!C120,"")</f>
        <v>1451</v>
      </c>
      <c r="E117" s="18">
        <f>IF($A117&lt;=E$178,MissFill!D120,"")</f>
        <v>504</v>
      </c>
      <c r="F117" s="18">
        <f>IF($A117&lt;=F$178,MissFill!E120,"")</f>
        <v>536</v>
      </c>
      <c r="G117" s="18">
        <f>IF($A117&lt;=G$178,MissFill!F120,"")</f>
        <v>578</v>
      </c>
      <c r="H117" s="18">
        <f>IF($A117&lt;=H$178,MissFill!G120,"")</f>
        <v>370</v>
      </c>
      <c r="I117" s="18">
        <f>IF($A117&lt;=I$178,MissFill!H120,"")</f>
        <v>1996</v>
      </c>
      <c r="J117" s="18">
        <f>IF($A117&lt;=J$178,MissFill!I120,"")</f>
        <v>361</v>
      </c>
      <c r="K117" s="18">
        <f>IF($A117&lt;=K$178,MissFill!J120,"")</f>
        <v>68</v>
      </c>
      <c r="L117" s="18">
        <f>IF($A117&lt;=L$178,MissFill!K120,"")</f>
        <v>704</v>
      </c>
      <c r="M117" s="18">
        <f>IF($A117&lt;=M$178,MissFill!L120,"")</f>
        <v>4801</v>
      </c>
      <c r="N117" s="18">
        <f>IF($A117&lt;=N$178,MissFill!M120,"")</f>
        <v>9104</v>
      </c>
      <c r="O117" s="18">
        <f>IF($A117&lt;=O$178,MissFill!N120,"")</f>
        <v>17</v>
      </c>
      <c r="P117" s="18">
        <f>IF($A117&lt;=P$178,MissFill!O120,"")</f>
        <v>4810</v>
      </c>
      <c r="Q117" s="18">
        <f>IF($A117&lt;=Q$178,MissFill!P120,"")</f>
        <v>115</v>
      </c>
      <c r="R117" s="18">
        <f>IF($A117&lt;=R$178,MissFill!Q120,"")</f>
        <v>414</v>
      </c>
      <c r="S117" s="18">
        <f>IF($A117&lt;=S$178,MissFill!R120,"")</f>
        <v>6621</v>
      </c>
      <c r="T117" s="18">
        <f>IF($A117&lt;=T$178,MissFill!S120,"")</f>
        <v>36</v>
      </c>
      <c r="U117" s="18">
        <f>IF($A117&lt;=U$178,MissFill!T120,"")</f>
        <v>0</v>
      </c>
      <c r="V117" s="18">
        <f>IF($A117&lt;=V$178,MissFill!U120,"")</f>
        <v>0</v>
      </c>
      <c r="W117" s="18">
        <f>IF($A117&lt;=W$178,MissFill!V120,"")</f>
        <v>11</v>
      </c>
      <c r="X117" s="18">
        <f>IF($A117&lt;=X$178,MissFill!W120,"")</f>
        <v>2203</v>
      </c>
      <c r="Y117" s="18">
        <f>IF($A117&lt;=Y$178,MissFill!X120,"")</f>
        <v>1539</v>
      </c>
      <c r="Z117" s="18">
        <f>IF($A117&lt;=Z$178,MissFill!Y120,"")</f>
        <v>5</v>
      </c>
      <c r="AA117" s="18">
        <f>IF($A117&lt;=AA$178,MissFill!Z120,"")</f>
        <v>46</v>
      </c>
      <c r="AB117" s="18">
        <f>IF($A117&lt;=AB$178,MissFill!AA120,"")</f>
        <v>0</v>
      </c>
      <c r="AC117" s="18">
        <f>IF($A117&lt;=AC$178,MissFill!AB120,"")</f>
        <v>35</v>
      </c>
      <c r="AD117" s="18">
        <f>IF($A117&lt;=AD$178,MissFill!AC120,"")</f>
        <v>87</v>
      </c>
      <c r="AE117" s="18">
        <f>IF($A117&lt;=AE$178,MissFill!AD120,"")</f>
        <v>1512</v>
      </c>
      <c r="AF117" s="18">
        <f>IF($A117&lt;=AF$178,MissFill!AE120,"")</f>
        <v>1897</v>
      </c>
      <c r="AG117" s="18">
        <f>IF($A117&lt;=AG$178,MissFill!AF120,"")</f>
        <v>2147</v>
      </c>
      <c r="AH117" s="18">
        <f>IF($A117&lt;=AH$178,MissFill!AG120,"")</f>
        <v>771</v>
      </c>
      <c r="AI117" s="18">
        <f>IF($A117&lt;=AI$178,MissFill!AH120,"")</f>
        <v>157</v>
      </c>
      <c r="AJ117" s="18">
        <f>IF($A117&lt;=AJ$178,MissFill!AI120,"")</f>
        <v>306</v>
      </c>
      <c r="AK117" s="18">
        <f>IF($A117&lt;=AK$178,MissFill!AJ120,"")</f>
        <v>1377</v>
      </c>
      <c r="AL117" s="18">
        <f>IF($A117&lt;=AL$178,MissFill!AK120,"")</f>
        <v>222</v>
      </c>
      <c r="AM117" s="18">
        <f>IF($A117&lt;=AM$178,MissFill!AL120,"")</f>
        <v>577</v>
      </c>
      <c r="AN117" s="18">
        <f>IF($A117&lt;=AN$178,MissFill!AM120,"")</f>
        <v>739</v>
      </c>
      <c r="AO117" s="18">
        <f>IF($A117&lt;=AO$178,MissFill!AN120,"")</f>
        <v>2677</v>
      </c>
      <c r="AP117" s="18">
        <f>IF($A117&lt;=AP$178,MissFill!AO120,"")</f>
        <v>1098</v>
      </c>
      <c r="AQ117" s="18">
        <f>IF($A117&lt;=AQ$178,MissFill!AP120,"")</f>
        <v>675</v>
      </c>
      <c r="AR117" s="18">
        <f>IF($A117&lt;=AR$178,MissFill!AQ120,"")</f>
        <v>4043</v>
      </c>
      <c r="AS117" s="18">
        <f>IF($A117&lt;=AS$178,MissFill!AR120,"")</f>
        <v>894</v>
      </c>
      <c r="AT117" s="18">
        <f>IF($A117&lt;=AT$178,MissFill!AS120,"")</f>
        <v>13</v>
      </c>
      <c r="AU117" s="18">
        <f>IF($A117&lt;=AU$178,MissFill!AT120,"")</f>
        <v>1263</v>
      </c>
      <c r="AV117" s="18">
        <f>IF($A117&lt;=AV$178,MissFill!AU120,"")</f>
        <v>1372</v>
      </c>
      <c r="AW117" s="18">
        <f>IF($A117&lt;=AW$178,MissFill!AV120,"")</f>
        <v>895</v>
      </c>
      <c r="AX117" s="18">
        <f>IF($A117&lt;=AX$178,MissFill!AW120,"")</f>
        <v>295</v>
      </c>
    </row>
    <row r="118" spans="1:50" x14ac:dyDescent="0.25">
      <c r="A118" s="8">
        <v>44463</v>
      </c>
      <c r="B118" s="11">
        <v>267</v>
      </c>
      <c r="C118" s="18">
        <f>IF($A118&lt;=C$178,MissFill!B121,"")</f>
        <v>59</v>
      </c>
      <c r="D118" s="18">
        <f>IF($A118&lt;=D$178,MissFill!C121,"")</f>
        <v>54</v>
      </c>
      <c r="E118" s="18">
        <f>IF($A118&lt;=E$178,MissFill!D121,"")</f>
        <v>3432</v>
      </c>
      <c r="F118" s="18">
        <f>IF($A118&lt;=F$178,MissFill!E121,"")</f>
        <v>172</v>
      </c>
      <c r="G118" s="18">
        <f>IF($A118&lt;=G$178,MissFill!F121,"")</f>
        <v>15</v>
      </c>
      <c r="H118" s="18">
        <f>IF($A118&lt;=H$178,MissFill!G121,"")</f>
        <v>2440</v>
      </c>
      <c r="I118" s="18">
        <f>IF($A118&lt;=I$178,MissFill!H121,"")</f>
        <v>1002</v>
      </c>
      <c r="J118" s="18">
        <f>IF($A118&lt;=J$178,MissFill!I121,"")</f>
        <v>698</v>
      </c>
      <c r="K118" s="18">
        <f>IF($A118&lt;=K$178,MissFill!J121,"")</f>
        <v>18</v>
      </c>
      <c r="L118" s="18">
        <f>IF($A118&lt;=L$178,MissFill!K121,"")</f>
        <v>230</v>
      </c>
      <c r="M118" s="18">
        <f>IF($A118&lt;=M$178,MissFill!L121,"")</f>
        <v>2751</v>
      </c>
      <c r="N118" s="18">
        <f>IF($A118&lt;=N$178,MissFill!M121,"")</f>
        <v>4832</v>
      </c>
      <c r="O118" s="18">
        <f>IF($A118&lt;=O$178,MissFill!N121,"")</f>
        <v>0</v>
      </c>
      <c r="P118" s="18">
        <f>IF($A118&lt;=P$178,MissFill!O121,"")</f>
        <v>6619</v>
      </c>
      <c r="Q118" s="18">
        <f>IF($A118&lt;=Q$178,MissFill!P121,"")</f>
        <v>2683</v>
      </c>
      <c r="R118" s="18">
        <f>IF($A118&lt;=R$178,MissFill!Q121,"")</f>
        <v>833</v>
      </c>
      <c r="S118" s="18">
        <f>IF($A118&lt;=S$178,MissFill!R121,"")</f>
        <v>4052</v>
      </c>
      <c r="T118" s="18">
        <f>IF($A118&lt;=T$178,MissFill!S121,"")</f>
        <v>1609</v>
      </c>
      <c r="U118" s="18">
        <f>IF($A118&lt;=U$178,MissFill!T121,"")</f>
        <v>0</v>
      </c>
      <c r="V118" s="18">
        <f>IF($A118&lt;=V$178,MissFill!U121,"")</f>
        <v>0</v>
      </c>
      <c r="W118" s="18">
        <f>IF($A118&lt;=W$178,MissFill!V121,"")</f>
        <v>234</v>
      </c>
      <c r="X118" s="18">
        <f>IF($A118&lt;=X$178,MissFill!W121,"")</f>
        <v>206</v>
      </c>
      <c r="Y118" s="18">
        <f>IF($A118&lt;=Y$178,MissFill!X121,"")</f>
        <v>1626</v>
      </c>
      <c r="Z118" s="18">
        <f>IF($A118&lt;=Z$178,MissFill!Y121,"")</f>
        <v>197</v>
      </c>
      <c r="AA118" s="18">
        <f>IF($A118&lt;=AA$178,MissFill!Z121,"")</f>
        <v>55</v>
      </c>
      <c r="AB118" s="18">
        <f>IF($A118&lt;=AB$178,MissFill!AA121,"")</f>
        <v>880</v>
      </c>
      <c r="AC118" s="18">
        <f>IF($A118&lt;=AC$178,MissFill!AB121,"")</f>
        <v>988</v>
      </c>
      <c r="AD118" s="18">
        <f>IF($A118&lt;=AD$178,MissFill!AC121,"")</f>
        <v>26</v>
      </c>
      <c r="AE118" s="18">
        <f>IF($A118&lt;=AE$178,MissFill!AD121,"")</f>
        <v>1604</v>
      </c>
      <c r="AF118" s="18">
        <f>IF($A118&lt;=AF$178,MissFill!AE121,"")</f>
        <v>8</v>
      </c>
      <c r="AG118" s="18">
        <f>IF($A118&lt;=AG$178,MissFill!AF121,"")</f>
        <v>171</v>
      </c>
      <c r="AH118" s="18">
        <f>IF($A118&lt;=AH$178,MissFill!AG121,"")</f>
        <v>677</v>
      </c>
      <c r="AI118" s="18">
        <f>IF($A118&lt;=AI$178,MissFill!AH121,"")</f>
        <v>243</v>
      </c>
      <c r="AJ118" s="18">
        <f>IF($A118&lt;=AJ$178,MissFill!AI121,"")</f>
        <v>381</v>
      </c>
      <c r="AK118" s="18">
        <f>IF($A118&lt;=AK$178,MissFill!AJ121,"")</f>
        <v>34</v>
      </c>
      <c r="AL118" s="18">
        <f>IF($A118&lt;=AL$178,MissFill!AK121,"")</f>
        <v>531</v>
      </c>
      <c r="AM118" s="18">
        <f>IF($A118&lt;=AM$178,MissFill!AL121,"")</f>
        <v>1098</v>
      </c>
      <c r="AN118" s="18">
        <f>IF($A118&lt;=AN$178,MissFill!AM121,"")</f>
        <v>1363</v>
      </c>
      <c r="AO118" s="18">
        <f>IF($A118&lt;=AO$178,MissFill!AN121,"")</f>
        <v>1150</v>
      </c>
      <c r="AP118" s="18">
        <f>IF($A118&lt;=AP$178,MissFill!AO121,"")</f>
        <v>1015</v>
      </c>
      <c r="AQ118" s="18">
        <f>IF($A118&lt;=AQ$178,MissFill!AP121,"")</f>
        <v>790</v>
      </c>
      <c r="AR118" s="18">
        <f>IF($A118&lt;=AR$178,MissFill!AQ121,"")</f>
        <v>4390</v>
      </c>
      <c r="AS118" s="18">
        <f>IF($A118&lt;=AS$178,MissFill!AR121,"")</f>
        <v>1598</v>
      </c>
      <c r="AT118" s="18">
        <f>IF($A118&lt;=AT$178,MissFill!AS121,"")</f>
        <v>324</v>
      </c>
      <c r="AU118" s="18">
        <f>IF($A118&lt;=AU$178,MissFill!AT121,"")</f>
        <v>3878</v>
      </c>
      <c r="AV118" s="18">
        <f>IF($A118&lt;=AV$178,MissFill!AU121,"")</f>
        <v>1078</v>
      </c>
      <c r="AW118" s="18">
        <f>IF($A118&lt;=AW$178,MissFill!AV121,"")</f>
        <v>197</v>
      </c>
      <c r="AX118" s="18">
        <f>IF($A118&lt;=AX$178,MissFill!AW121,"")</f>
        <v>97</v>
      </c>
    </row>
    <row r="119" spans="1:50" x14ac:dyDescent="0.25">
      <c r="A119" s="8">
        <v>44464</v>
      </c>
      <c r="B119" s="11">
        <v>268</v>
      </c>
      <c r="C119" s="18">
        <f>IF($A119&lt;=C$178,MissFill!B122,"")</f>
        <v>3364</v>
      </c>
      <c r="D119" s="18">
        <f>IF($A119&lt;=D$178,MissFill!C122,"")</f>
        <v>246</v>
      </c>
      <c r="E119" s="18">
        <f>IF($A119&lt;=E$178,MissFill!D122,"")</f>
        <v>0</v>
      </c>
      <c r="F119" s="18">
        <f>IF($A119&lt;=F$178,MissFill!E122,"")</f>
        <v>1</v>
      </c>
      <c r="G119" s="18">
        <f>IF($A119&lt;=G$178,MissFill!F122,"")</f>
        <v>690</v>
      </c>
      <c r="H119" s="18">
        <f>IF($A119&lt;=H$178,MissFill!G122,"")</f>
        <v>0</v>
      </c>
      <c r="I119" s="18">
        <f>IF($A119&lt;=I$178,MissFill!H122,"")</f>
        <v>187</v>
      </c>
      <c r="J119" s="18">
        <f>IF($A119&lt;=J$178,MissFill!I122,"")</f>
        <v>1859</v>
      </c>
      <c r="K119" s="18">
        <f>IF($A119&lt;=K$178,MissFill!J122,"")</f>
        <v>0</v>
      </c>
      <c r="L119" s="18">
        <f>IF($A119&lt;=L$178,MissFill!K122,"")</f>
        <v>835</v>
      </c>
      <c r="M119" s="18">
        <f>IF($A119&lt;=M$178,MissFill!L122,"")</f>
        <v>7409</v>
      </c>
      <c r="N119" s="18">
        <f>IF($A119&lt;=N$178,MissFill!M122,"")</f>
        <v>3271</v>
      </c>
      <c r="O119" s="18">
        <f>IF($A119&lt;=O$178,MissFill!N122,"")</f>
        <v>891</v>
      </c>
      <c r="P119" s="18">
        <f>IF($A119&lt;=P$178,MissFill!O122,"")</f>
        <v>1922</v>
      </c>
      <c r="Q119" s="18">
        <f>IF($A119&lt;=Q$178,MissFill!P122,"")</f>
        <v>1673</v>
      </c>
      <c r="R119" s="18">
        <f>IF($A119&lt;=R$178,MissFill!Q122,"")</f>
        <v>913</v>
      </c>
      <c r="S119" s="18">
        <f>IF($A119&lt;=S$178,MissFill!R122,"")</f>
        <v>2352</v>
      </c>
      <c r="T119" s="18">
        <f>IF($A119&lt;=T$178,MissFill!S122,"")</f>
        <v>14</v>
      </c>
      <c r="U119" s="18">
        <f>IF($A119&lt;=U$178,MissFill!T122,"")</f>
        <v>0</v>
      </c>
      <c r="V119" s="18">
        <f>IF($A119&lt;=V$178,MissFill!U122,"")</f>
        <v>893</v>
      </c>
      <c r="W119" s="18">
        <f>IF($A119&lt;=W$178,MissFill!V122,"")</f>
        <v>751</v>
      </c>
      <c r="X119" s="18">
        <f>IF($A119&lt;=X$178,MissFill!W122,"")</f>
        <v>206</v>
      </c>
      <c r="Y119" s="18">
        <f>IF($A119&lt;=Y$178,MissFill!X122,"")</f>
        <v>473</v>
      </c>
      <c r="Z119" s="18">
        <f>IF($A119&lt;=Z$178,MissFill!Y122,"")</f>
        <v>22</v>
      </c>
      <c r="AA119" s="18">
        <f>IF($A119&lt;=AA$178,MissFill!Z122,"")</f>
        <v>146</v>
      </c>
      <c r="AB119" s="18">
        <f>IF($A119&lt;=AB$178,MissFill!AA122,"")</f>
        <v>750</v>
      </c>
      <c r="AC119" s="18">
        <f>IF($A119&lt;=AC$178,MissFill!AB122,"")</f>
        <v>468</v>
      </c>
      <c r="AD119" s="18">
        <f>IF($A119&lt;=AD$178,MissFill!AC122,"")</f>
        <v>3</v>
      </c>
      <c r="AE119" s="18">
        <f>IF($A119&lt;=AE$178,MissFill!AD122,"")</f>
        <v>2586</v>
      </c>
      <c r="AF119" s="18">
        <f>IF($A119&lt;=AF$178,MissFill!AE122,"")</f>
        <v>1178</v>
      </c>
      <c r="AG119" s="18">
        <f>IF($A119&lt;=AG$178,MissFill!AF122,"")</f>
        <v>768</v>
      </c>
      <c r="AH119" s="18">
        <f>IF($A119&lt;=AH$178,MissFill!AG122,"")</f>
        <v>1994</v>
      </c>
      <c r="AI119" s="18">
        <f>IF($A119&lt;=AI$178,MissFill!AH122,"")</f>
        <v>129</v>
      </c>
      <c r="AJ119" s="18">
        <f>IF($A119&lt;=AJ$178,MissFill!AI122,"")</f>
        <v>145</v>
      </c>
      <c r="AK119" s="18">
        <f>IF($A119&lt;=AK$178,MissFill!AJ122,"")</f>
        <v>19</v>
      </c>
      <c r="AL119" s="18">
        <f>IF($A119&lt;=AL$178,MissFill!AK122,"")</f>
        <v>731</v>
      </c>
      <c r="AM119" s="18">
        <f>IF($A119&lt;=AM$178,MissFill!AL122,"")</f>
        <v>302</v>
      </c>
      <c r="AN119" s="18">
        <f>IF($A119&lt;=AN$178,MissFill!AM122,"")</f>
        <v>743</v>
      </c>
      <c r="AO119" s="18">
        <f>IF($A119&lt;=AO$178,MissFill!AN122,"")</f>
        <v>602</v>
      </c>
      <c r="AP119" s="18">
        <f>IF($A119&lt;=AP$178,MissFill!AO122,"")</f>
        <v>1547</v>
      </c>
      <c r="AQ119" s="18">
        <f>IF($A119&lt;=AQ$178,MissFill!AP122,"")</f>
        <v>717</v>
      </c>
      <c r="AR119" s="18">
        <f>IF($A119&lt;=AR$178,MissFill!AQ122,"")</f>
        <v>2665</v>
      </c>
      <c r="AS119" s="18">
        <f>IF($A119&lt;=AS$178,MissFill!AR122,"")</f>
        <v>1925</v>
      </c>
      <c r="AT119" s="18">
        <f>IF($A119&lt;=AT$178,MissFill!AS122,"")</f>
        <v>696</v>
      </c>
      <c r="AU119" s="18">
        <f>IF($A119&lt;=AU$178,MissFill!AT122,"")</f>
        <v>2901</v>
      </c>
      <c r="AV119" s="18">
        <f>IF($A119&lt;=AV$178,MissFill!AU122,"")</f>
        <v>1112</v>
      </c>
      <c r="AW119" s="18">
        <f>IF($A119&lt;=AW$178,MissFill!AV122,"")</f>
        <v>195</v>
      </c>
      <c r="AX119" s="18">
        <f>IF($A119&lt;=AX$178,MissFill!AW122,"")</f>
        <v>781</v>
      </c>
    </row>
    <row r="120" spans="1:50" x14ac:dyDescent="0.25">
      <c r="A120" s="8">
        <v>44465</v>
      </c>
      <c r="B120" s="11">
        <v>269</v>
      </c>
      <c r="C120" s="18">
        <f>IF($A120&lt;=C$178,MissFill!B123,"")</f>
        <v>35</v>
      </c>
      <c r="D120" s="18">
        <f>IF($A120&lt;=D$178,MissFill!C123,"")</f>
        <v>1468</v>
      </c>
      <c r="E120" s="18">
        <f>IF($A120&lt;=E$178,MissFill!D123,"")</f>
        <v>0</v>
      </c>
      <c r="F120" s="18">
        <f>IF($A120&lt;=F$178,MissFill!E123,"")</f>
        <v>0</v>
      </c>
      <c r="G120" s="18">
        <f>IF($A120&lt;=G$178,MissFill!F123,"")</f>
        <v>15</v>
      </c>
      <c r="H120" s="18">
        <f>IF($A120&lt;=H$178,MissFill!G123,"")</f>
        <v>0</v>
      </c>
      <c r="I120" s="18">
        <f>IF($A120&lt;=I$178,MissFill!H123,"")</f>
        <v>47</v>
      </c>
      <c r="J120" s="18">
        <f>IF($A120&lt;=J$178,MissFill!I123,"")</f>
        <v>1077</v>
      </c>
      <c r="K120" s="18">
        <f>IF($A120&lt;=K$178,MissFill!J123,"")</f>
        <v>1398</v>
      </c>
      <c r="L120" s="18">
        <f>IF($A120&lt;=L$178,MissFill!K123,"")</f>
        <v>836</v>
      </c>
      <c r="M120" s="18">
        <f>IF($A120&lt;=M$178,MissFill!L123,"")</f>
        <v>5016</v>
      </c>
      <c r="N120" s="18">
        <f>IF($A120&lt;=N$178,MissFill!M123,"")</f>
        <v>4086</v>
      </c>
      <c r="O120" s="18">
        <f>IF($A120&lt;=O$178,MissFill!N123,"")</f>
        <v>1785</v>
      </c>
      <c r="P120" s="18">
        <f>IF($A120&lt;=P$178,MissFill!O123,"")</f>
        <v>3097</v>
      </c>
      <c r="Q120" s="18">
        <f>IF($A120&lt;=Q$178,MissFill!P123,"")</f>
        <v>127</v>
      </c>
      <c r="R120" s="18">
        <f>IF($A120&lt;=R$178,MissFill!Q123,"")</f>
        <v>411</v>
      </c>
      <c r="S120" s="18">
        <f>IF($A120&lt;=S$178,MissFill!R123,"")</f>
        <v>178</v>
      </c>
      <c r="T120" s="18">
        <f>IF($A120&lt;=T$178,MissFill!S123,"")</f>
        <v>1343</v>
      </c>
      <c r="U120" s="18">
        <f>IF($A120&lt;=U$178,MissFill!T123,"")</f>
        <v>0</v>
      </c>
      <c r="V120" s="18">
        <f>IF($A120&lt;=V$178,MissFill!U123,"")</f>
        <v>893</v>
      </c>
      <c r="W120" s="18">
        <f>IF($A120&lt;=W$178,MissFill!V123,"")</f>
        <v>853</v>
      </c>
      <c r="X120" s="18">
        <f>IF($A120&lt;=X$178,MissFill!W123,"")</f>
        <v>254</v>
      </c>
      <c r="Y120" s="18">
        <f>IF($A120&lt;=Y$178,MissFill!X123,"")</f>
        <v>98</v>
      </c>
      <c r="Z120" s="18">
        <f>IF($A120&lt;=Z$178,MissFill!Y123,"")</f>
        <v>168</v>
      </c>
      <c r="AA120" s="18">
        <f>IF($A120&lt;=AA$178,MissFill!Z123,"")</f>
        <v>112</v>
      </c>
      <c r="AB120" s="18">
        <f>IF($A120&lt;=AB$178,MissFill!AA123,"")</f>
        <v>551</v>
      </c>
      <c r="AC120" s="18">
        <f>IF($A120&lt;=AC$178,MissFill!AB123,"")</f>
        <v>598</v>
      </c>
      <c r="AD120" s="18">
        <f>IF($A120&lt;=AD$178,MissFill!AC123,"")</f>
        <v>60</v>
      </c>
      <c r="AE120" s="18">
        <f>IF($A120&lt;=AE$178,MissFill!AD123,"")</f>
        <v>765</v>
      </c>
      <c r="AF120" s="18">
        <f>IF($A120&lt;=AF$178,MissFill!AE123,"")</f>
        <v>1697</v>
      </c>
      <c r="AG120" s="18">
        <f>IF($A120&lt;=AG$178,MissFill!AF123,"")</f>
        <v>919</v>
      </c>
      <c r="AH120" s="18">
        <f>IF($A120&lt;=AH$178,MissFill!AG123,"")</f>
        <v>585</v>
      </c>
      <c r="AI120" s="18">
        <f>IF($A120&lt;=AI$178,MissFill!AH123,"")</f>
        <v>588</v>
      </c>
      <c r="AJ120" s="18">
        <f>IF($A120&lt;=AJ$178,MissFill!AI123,"")</f>
        <v>1212</v>
      </c>
      <c r="AK120" s="18">
        <f>IF($A120&lt;=AK$178,MissFill!AJ123,"")</f>
        <v>1803</v>
      </c>
      <c r="AL120" s="18">
        <f>IF($A120&lt;=AL$178,MissFill!AK123,"")</f>
        <v>539</v>
      </c>
      <c r="AM120" s="18">
        <f>IF($A120&lt;=AM$178,MissFill!AL123,"")</f>
        <v>549</v>
      </c>
      <c r="AN120" s="18">
        <f>IF($A120&lt;=AN$178,MissFill!AM123,"")</f>
        <v>667</v>
      </c>
      <c r="AO120" s="18">
        <f>IF($A120&lt;=AO$178,MissFill!AN123,"")</f>
        <v>228</v>
      </c>
      <c r="AP120" s="18">
        <f>IF($A120&lt;=AP$178,MissFill!AO123,"")</f>
        <v>2122</v>
      </c>
      <c r="AQ120" s="18">
        <f>IF($A120&lt;=AQ$178,MissFill!AP123,"")</f>
        <v>2212</v>
      </c>
      <c r="AR120" s="18">
        <f>IF($A120&lt;=AR$178,MissFill!AQ123,"")</f>
        <v>1877</v>
      </c>
      <c r="AS120" s="18">
        <f>IF($A120&lt;=AS$178,MissFill!AR123,"")</f>
        <v>1191</v>
      </c>
      <c r="AT120" s="18">
        <f>IF($A120&lt;=AT$178,MissFill!AS123,"")</f>
        <v>875</v>
      </c>
      <c r="AU120" s="18">
        <f>IF($A120&lt;=AU$178,MissFill!AT123,"")</f>
        <v>1099</v>
      </c>
      <c r="AV120" s="18">
        <f>IF($A120&lt;=AV$178,MissFill!AU123,"")</f>
        <v>1549</v>
      </c>
      <c r="AW120" s="18">
        <f>IF($A120&lt;=AW$178,MissFill!AV123,"")</f>
        <v>165</v>
      </c>
      <c r="AX120" s="18">
        <f>IF($A120&lt;=AX$178,MissFill!AW123,"")</f>
        <v>498</v>
      </c>
    </row>
    <row r="121" spans="1:50" x14ac:dyDescent="0.25">
      <c r="A121" s="8">
        <v>44466</v>
      </c>
      <c r="B121" s="11">
        <v>270</v>
      </c>
      <c r="C121" s="18">
        <f>IF($A121&lt;=C$178,MissFill!B124,"")</f>
        <v>33</v>
      </c>
      <c r="D121" s="18">
        <f>IF($A121&lt;=D$178,MissFill!C124,"")</f>
        <v>353</v>
      </c>
      <c r="E121" s="18">
        <f>IF($A121&lt;=E$178,MissFill!D124,"")</f>
        <v>95</v>
      </c>
      <c r="F121" s="18">
        <f>IF($A121&lt;=F$178,MissFill!E124,"")</f>
        <v>1521</v>
      </c>
      <c r="G121" s="18">
        <f>IF($A121&lt;=G$178,MissFill!F124,"")</f>
        <v>0</v>
      </c>
      <c r="H121" s="18">
        <f>IF($A121&lt;=H$178,MissFill!G124,"")</f>
        <v>0</v>
      </c>
      <c r="I121" s="18">
        <f>IF($A121&lt;=I$178,MissFill!H124,"")</f>
        <v>0</v>
      </c>
      <c r="J121" s="18">
        <f>IF($A121&lt;=J$178,MissFill!I124,"")</f>
        <v>3187</v>
      </c>
      <c r="K121" s="18">
        <f>IF($A121&lt;=K$178,MissFill!J124,"")</f>
        <v>689</v>
      </c>
      <c r="L121" s="18">
        <f>IF($A121&lt;=L$178,MissFill!K124,"")</f>
        <v>1659</v>
      </c>
      <c r="M121" s="18">
        <f>IF($A121&lt;=M$178,MissFill!L124,"")</f>
        <v>4281</v>
      </c>
      <c r="N121" s="18">
        <f>IF($A121&lt;=N$178,MissFill!M124,"")</f>
        <v>1599</v>
      </c>
      <c r="O121" s="18">
        <f>IF($A121&lt;=O$178,MissFill!N124,"")</f>
        <v>2195</v>
      </c>
      <c r="P121" s="18">
        <f>IF($A121&lt;=P$178,MissFill!O124,"")</f>
        <v>1254</v>
      </c>
      <c r="Q121" s="18">
        <f>IF($A121&lt;=Q$178,MissFill!P124,"")</f>
        <v>63</v>
      </c>
      <c r="R121" s="18">
        <f>IF($A121&lt;=R$178,MissFill!Q124,"")</f>
        <v>0</v>
      </c>
      <c r="S121" s="18">
        <f>IF($A121&lt;=S$178,MissFill!R124,"")</f>
        <v>378</v>
      </c>
      <c r="T121" s="18">
        <f>IF($A121&lt;=T$178,MissFill!S124,"")</f>
        <v>565</v>
      </c>
      <c r="U121" s="18">
        <f>IF($A121&lt;=U$178,MissFill!T124,"")</f>
        <v>50</v>
      </c>
      <c r="V121" s="18">
        <f>IF($A121&lt;=V$178,MissFill!U124,"")</f>
        <v>893</v>
      </c>
      <c r="W121" s="18">
        <f>IF($A121&lt;=W$178,MissFill!V124,"")</f>
        <v>0</v>
      </c>
      <c r="X121" s="18">
        <f>IF($A121&lt;=X$178,MissFill!W124,"")</f>
        <v>191</v>
      </c>
      <c r="Y121" s="18">
        <f>IF($A121&lt;=Y$178,MissFill!X124,"")</f>
        <v>14</v>
      </c>
      <c r="Z121" s="18">
        <f>IF($A121&lt;=Z$178,MissFill!Y124,"")</f>
        <v>184</v>
      </c>
      <c r="AA121" s="18">
        <f>IF($A121&lt;=AA$178,MissFill!Z124,"")</f>
        <v>267</v>
      </c>
      <c r="AB121" s="18">
        <f>IF($A121&lt;=AB$178,MissFill!AA124,"")</f>
        <v>3778</v>
      </c>
      <c r="AC121" s="18">
        <f>IF($A121&lt;=AC$178,MissFill!AB124,"")</f>
        <v>331</v>
      </c>
      <c r="AD121" s="18">
        <f>IF($A121&lt;=AD$178,MissFill!AC124,"")</f>
        <v>19</v>
      </c>
      <c r="AE121" s="18">
        <f>IF($A121&lt;=AE$178,MissFill!AD124,"")</f>
        <v>1403</v>
      </c>
      <c r="AF121" s="18">
        <f>IF($A121&lt;=AF$178,MissFill!AE124,"")</f>
        <v>105</v>
      </c>
      <c r="AG121" s="18">
        <f>IF($A121&lt;=AG$178,MissFill!AF124,"")</f>
        <v>0</v>
      </c>
      <c r="AH121" s="18">
        <f>IF($A121&lt;=AH$178,MissFill!AG124,"")</f>
        <v>178</v>
      </c>
      <c r="AI121" s="18">
        <f>IF($A121&lt;=AI$178,MissFill!AH124,"")</f>
        <v>79</v>
      </c>
      <c r="AJ121" s="18">
        <f>IF($A121&lt;=AJ$178,MissFill!AI124,"")</f>
        <v>613</v>
      </c>
      <c r="AK121" s="18">
        <f>IF($A121&lt;=AK$178,MissFill!AJ124,"")</f>
        <v>3691</v>
      </c>
      <c r="AL121" s="18">
        <f>IF($A121&lt;=AL$178,MissFill!AK124,"")</f>
        <v>527</v>
      </c>
      <c r="AM121" s="18">
        <f>IF($A121&lt;=AM$178,MissFill!AL124,"")</f>
        <v>1243</v>
      </c>
      <c r="AN121" s="18">
        <f>IF($A121&lt;=AN$178,MissFill!AM124,"")</f>
        <v>1496</v>
      </c>
      <c r="AO121" s="18">
        <f>IF($A121&lt;=AO$178,MissFill!AN124,"")</f>
        <v>304</v>
      </c>
      <c r="AP121" s="18">
        <f>IF($A121&lt;=AP$178,MissFill!AO124,"")</f>
        <v>1552</v>
      </c>
      <c r="AQ121" s="18">
        <f>IF($A121&lt;=AQ$178,MissFill!AP124,"")</f>
        <v>1439</v>
      </c>
      <c r="AR121" s="18">
        <f>IF($A121&lt;=AR$178,MissFill!AQ124,"")</f>
        <v>1894</v>
      </c>
      <c r="AS121" s="18">
        <f>IF($A121&lt;=AS$178,MissFill!AR124,"")</f>
        <v>590</v>
      </c>
      <c r="AT121" s="18">
        <f>IF($A121&lt;=AT$178,MissFill!AS124,"")</f>
        <v>411</v>
      </c>
      <c r="AU121" s="18">
        <f>IF($A121&lt;=AU$178,MissFill!AT124,"")</f>
        <v>753</v>
      </c>
      <c r="AV121" s="18">
        <f>IF($A121&lt;=AV$178,MissFill!AU124,"")</f>
        <v>1125</v>
      </c>
      <c r="AW121" s="18">
        <f>IF($A121&lt;=AW$178,MissFill!AV124,"")</f>
        <v>467</v>
      </c>
      <c r="AX121" s="18">
        <f>IF($A121&lt;=AX$178,MissFill!AW124,"")</f>
        <v>1314</v>
      </c>
    </row>
    <row r="122" spans="1:50" x14ac:dyDescent="0.25">
      <c r="A122" s="8">
        <v>44467</v>
      </c>
      <c r="B122" s="11">
        <v>271</v>
      </c>
      <c r="C122" s="18">
        <f>IF($A122&lt;=C$178,MissFill!B125,"")</f>
        <v>1536</v>
      </c>
      <c r="D122" s="18">
        <f>IF($A122&lt;=D$178,MissFill!C125,"")</f>
        <v>1548</v>
      </c>
      <c r="E122" s="18">
        <f>IF($A122&lt;=E$178,MissFill!D125,"")</f>
        <v>0</v>
      </c>
      <c r="F122" s="18">
        <f>IF($A122&lt;=F$178,MissFill!E125,"")</f>
        <v>770</v>
      </c>
      <c r="G122" s="18">
        <f>IF($A122&lt;=G$178,MissFill!F125,"")</f>
        <v>77</v>
      </c>
      <c r="H122" s="18">
        <f>IF($A122&lt;=H$178,MissFill!G125,"")</f>
        <v>0</v>
      </c>
      <c r="I122" s="18">
        <f>IF($A122&lt;=I$178,MissFill!H125,"")</f>
        <v>659.23169372992197</v>
      </c>
      <c r="J122" s="18">
        <f>IF($A122&lt;=J$178,MissFill!I125,"")</f>
        <v>1037</v>
      </c>
      <c r="K122" s="18">
        <f>IF($A122&lt;=K$178,MissFill!J125,"")</f>
        <v>31</v>
      </c>
      <c r="L122" s="18">
        <f>IF($A122&lt;=L$178,MissFill!K125,"")</f>
        <v>2047</v>
      </c>
      <c r="M122" s="18">
        <f>IF($A122&lt;=M$178,MissFill!L125,"")</f>
        <v>8441</v>
      </c>
      <c r="N122" s="18">
        <f>IF($A122&lt;=N$178,MissFill!M125,"")</f>
        <v>240</v>
      </c>
      <c r="O122" s="18">
        <f>IF($A122&lt;=O$178,MissFill!N125,"")</f>
        <v>0</v>
      </c>
      <c r="P122" s="18">
        <f>IF($A122&lt;=P$178,MissFill!O125,"")</f>
        <v>1727</v>
      </c>
      <c r="Q122" s="18">
        <f>IF($A122&lt;=Q$178,MissFill!P125,"")</f>
        <v>657</v>
      </c>
      <c r="R122" s="18">
        <f>IF($A122&lt;=R$178,MissFill!Q125,"")</f>
        <v>108</v>
      </c>
      <c r="S122" s="18">
        <f>IF($A122&lt;=S$178,MissFill!R125,"")</f>
        <v>1502</v>
      </c>
      <c r="T122" s="18">
        <f>IF($A122&lt;=T$178,MissFill!S125,"")</f>
        <v>1050</v>
      </c>
      <c r="U122" s="18">
        <f>IF($A122&lt;=U$178,MissFill!T125,"")</f>
        <v>919</v>
      </c>
      <c r="V122" s="18">
        <f>IF($A122&lt;=V$178,MissFill!U125,"")</f>
        <v>893</v>
      </c>
      <c r="W122" s="18">
        <f>IF($A122&lt;=W$178,MissFill!V125,"")</f>
        <v>9</v>
      </c>
      <c r="X122" s="18">
        <f>IF($A122&lt;=X$178,MissFill!W125,"")</f>
        <v>2448</v>
      </c>
      <c r="Y122" s="18">
        <f>IF($A122&lt;=Y$178,MissFill!X125,"")</f>
        <v>84</v>
      </c>
      <c r="Z122" s="18">
        <f>IF($A122&lt;=Z$178,MissFill!Y125,"")</f>
        <v>80</v>
      </c>
      <c r="AA122" s="18">
        <f>IF($A122&lt;=AA$178,MissFill!Z125,"")</f>
        <v>147</v>
      </c>
      <c r="AB122" s="18">
        <f>IF($A122&lt;=AB$178,MissFill!AA125,"")</f>
        <v>4422</v>
      </c>
      <c r="AC122" s="18">
        <f>IF($A122&lt;=AC$178,MissFill!AB125,"")</f>
        <v>799</v>
      </c>
      <c r="AD122" s="18">
        <f>IF($A122&lt;=AD$178,MissFill!AC125,"")</f>
        <v>37</v>
      </c>
      <c r="AE122" s="18">
        <f>IF($A122&lt;=AE$178,MissFill!AD125,"")</f>
        <v>2133</v>
      </c>
      <c r="AF122" s="18">
        <f>IF($A122&lt;=AF$178,MissFill!AE125,"")</f>
        <v>155</v>
      </c>
      <c r="AG122" s="18">
        <f>IF($A122&lt;=AG$178,MissFill!AF125,"")</f>
        <v>0</v>
      </c>
      <c r="AH122" s="18">
        <f>IF($A122&lt;=AH$178,MissFill!AG125,"")</f>
        <v>89</v>
      </c>
      <c r="AI122" s="18">
        <f>IF($A122&lt;=AI$178,MissFill!AH125,"")</f>
        <v>0</v>
      </c>
      <c r="AJ122" s="18">
        <f>IF($A122&lt;=AJ$178,MissFill!AI125,"")</f>
        <v>1382</v>
      </c>
      <c r="AK122" s="18">
        <f>IF($A122&lt;=AK$178,MissFill!AJ125,"")</f>
        <v>3971</v>
      </c>
      <c r="AL122" s="18">
        <f>IF($A122&lt;=AL$178,MissFill!AK125,"")</f>
        <v>1292</v>
      </c>
      <c r="AM122" s="18">
        <f>IF($A122&lt;=AM$178,MissFill!AL125,"")</f>
        <v>1062</v>
      </c>
      <c r="AN122" s="18">
        <f>IF($A122&lt;=AN$178,MissFill!AM125,"")</f>
        <v>2246</v>
      </c>
      <c r="AO122" s="18">
        <f>IF($A122&lt;=AO$178,MissFill!AN125,"")</f>
        <v>242</v>
      </c>
      <c r="AP122" s="18">
        <f>IF($A122&lt;=AP$178,MissFill!AO125,"")</f>
        <v>988</v>
      </c>
      <c r="AQ122" s="18">
        <f>IF($A122&lt;=AQ$178,MissFill!AP125,"")</f>
        <v>651</v>
      </c>
      <c r="AR122" s="18">
        <f>IF($A122&lt;=AR$178,MissFill!AQ125,"")</f>
        <v>1664</v>
      </c>
      <c r="AS122" s="18">
        <f>IF($A122&lt;=AS$178,MissFill!AR125,"")</f>
        <v>1539</v>
      </c>
      <c r="AT122" s="18">
        <f>IF($A122&lt;=AT$178,MissFill!AS125,"")</f>
        <v>50</v>
      </c>
      <c r="AU122" s="18">
        <f>IF($A122&lt;=AU$178,MissFill!AT125,"")</f>
        <v>827</v>
      </c>
      <c r="AV122" s="18">
        <f>IF($A122&lt;=AV$178,MissFill!AU125,"")</f>
        <v>1800</v>
      </c>
      <c r="AW122" s="18">
        <f>IF($A122&lt;=AW$178,MissFill!AV125,"")</f>
        <v>20</v>
      </c>
      <c r="AX122" s="18">
        <f>IF($A122&lt;=AX$178,MissFill!AW125,"")</f>
        <v>1509</v>
      </c>
    </row>
    <row r="123" spans="1:50" x14ac:dyDescent="0.25">
      <c r="A123" s="8">
        <v>44468</v>
      </c>
      <c r="B123" s="11">
        <v>272</v>
      </c>
      <c r="C123" s="18">
        <f>IF($A123&lt;=C$178,MissFill!B126,"")</f>
        <v>0</v>
      </c>
      <c r="D123" s="18">
        <f>IF($A123&lt;=D$178,MissFill!C126,"")</f>
        <v>675</v>
      </c>
      <c r="E123" s="18">
        <f>IF($A123&lt;=E$178,MissFill!D126,"")</f>
        <v>91</v>
      </c>
      <c r="F123" s="18">
        <f>IF($A123&lt;=F$178,MissFill!E126,"")</f>
        <v>0</v>
      </c>
      <c r="G123" s="18">
        <f>IF($A123&lt;=G$178,MissFill!F126,"")</f>
        <v>1626</v>
      </c>
      <c r="H123" s="18">
        <f>IF($A123&lt;=H$178,MissFill!G126,"")</f>
        <v>0</v>
      </c>
      <c r="I123" s="18">
        <f>IF($A123&lt;=I$178,MissFill!H126,"")</f>
        <v>528.12752563680999</v>
      </c>
      <c r="J123" s="18">
        <f>IF($A123&lt;=J$178,MissFill!I126,"")</f>
        <v>1</v>
      </c>
      <c r="K123" s="18">
        <f>IF($A123&lt;=K$178,MissFill!J126,"")</f>
        <v>149</v>
      </c>
      <c r="L123" s="18">
        <f>IF($A123&lt;=L$178,MissFill!K126,"")</f>
        <v>884</v>
      </c>
      <c r="M123" s="18">
        <f>IF($A123&lt;=M$178,MissFill!L126,"")</f>
        <v>3597</v>
      </c>
      <c r="N123" s="18">
        <f>IF($A123&lt;=N$178,MissFill!M126,"")</f>
        <v>1539</v>
      </c>
      <c r="O123" s="18">
        <f>IF($A123&lt;=O$178,MissFill!N126,"")</f>
        <v>105</v>
      </c>
      <c r="P123" s="18">
        <f>IF($A123&lt;=P$178,MissFill!O126,"")</f>
        <v>1103</v>
      </c>
      <c r="Q123" s="18">
        <f>IF($A123&lt;=Q$178,MissFill!P126,"")</f>
        <v>1571</v>
      </c>
      <c r="R123" s="18">
        <f>IF($A123&lt;=R$178,MissFill!Q126,"")</f>
        <v>111</v>
      </c>
      <c r="S123" s="18">
        <f>IF($A123&lt;=S$178,MissFill!R126,"")</f>
        <v>106</v>
      </c>
      <c r="T123" s="18">
        <f>IF($A123&lt;=T$178,MissFill!S126,"")</f>
        <v>1513</v>
      </c>
      <c r="U123" s="18">
        <f>IF($A123&lt;=U$178,MissFill!T126,"")</f>
        <v>228</v>
      </c>
      <c r="V123" s="18">
        <f>IF($A123&lt;=V$178,MissFill!U126,"")</f>
        <v>893</v>
      </c>
      <c r="W123" s="18">
        <f>IF($A123&lt;=W$178,MissFill!V126,"")</f>
        <v>30</v>
      </c>
      <c r="X123" s="18">
        <f>IF($A123&lt;=X$178,MissFill!W126,"")</f>
        <v>2027</v>
      </c>
      <c r="Y123" s="18">
        <f>IF($A123&lt;=Y$178,MissFill!X126,"")</f>
        <v>0</v>
      </c>
      <c r="Z123" s="18">
        <f>IF($A123&lt;=Z$178,MissFill!Y126,"")</f>
        <v>293</v>
      </c>
      <c r="AA123" s="18">
        <f>IF($A123&lt;=AA$178,MissFill!Z126,"")</f>
        <v>195</v>
      </c>
      <c r="AB123" s="18">
        <f>IF($A123&lt;=AB$178,MissFill!AA126,"")</f>
        <v>1204</v>
      </c>
      <c r="AC123" s="18">
        <f>IF($A123&lt;=AC$178,MissFill!AB126,"")</f>
        <v>133</v>
      </c>
      <c r="AD123" s="18">
        <f>IF($A123&lt;=AD$178,MissFill!AC126,"")</f>
        <v>29</v>
      </c>
      <c r="AE123" s="18">
        <f>IF($A123&lt;=AE$178,MissFill!AD126,"")</f>
        <v>1044</v>
      </c>
      <c r="AF123" s="18">
        <f>IF($A123&lt;=AF$178,MissFill!AE126,"")</f>
        <v>2203</v>
      </c>
      <c r="AG123" s="18">
        <f>IF($A123&lt;=AG$178,MissFill!AF126,"")</f>
        <v>0</v>
      </c>
      <c r="AH123" s="18">
        <f>IF($A123&lt;=AH$178,MissFill!AG126,"")</f>
        <v>801</v>
      </c>
      <c r="AI123" s="18">
        <f>IF($A123&lt;=AI$178,MissFill!AH126,"")</f>
        <v>0</v>
      </c>
      <c r="AJ123" s="18">
        <f>IF($A123&lt;=AJ$178,MissFill!AI126,"")</f>
        <v>0</v>
      </c>
      <c r="AK123" s="18">
        <f>IF($A123&lt;=AK$178,MissFill!AJ126,"")</f>
        <v>2863</v>
      </c>
      <c r="AL123" s="18">
        <f>IF($A123&lt;=AL$178,MissFill!AK126,"")</f>
        <v>5724</v>
      </c>
      <c r="AM123" s="18">
        <f>IF($A123&lt;=AM$178,MissFill!AL126,"")</f>
        <v>485</v>
      </c>
      <c r="AN123" s="18">
        <f>IF($A123&lt;=AN$178,MissFill!AM126,"")</f>
        <v>1229</v>
      </c>
      <c r="AO123" s="18">
        <f>IF($A123&lt;=AO$178,MissFill!AN126,"")</f>
        <v>320</v>
      </c>
      <c r="AP123" s="18">
        <f>IF($A123&lt;=AP$178,MissFill!AO126,"")</f>
        <v>1811</v>
      </c>
      <c r="AQ123" s="18">
        <f>IF($A123&lt;=AQ$178,MissFill!AP126,"")</f>
        <v>862</v>
      </c>
      <c r="AR123" s="18">
        <f>IF($A123&lt;=AR$178,MissFill!AQ126,"")</f>
        <v>883</v>
      </c>
      <c r="AS123" s="18">
        <f>IF($A123&lt;=AS$178,MissFill!AR126,"")</f>
        <v>1839</v>
      </c>
      <c r="AT123" s="18">
        <f>IF($A123&lt;=AT$178,MissFill!AS126,"")</f>
        <v>103</v>
      </c>
      <c r="AU123" s="18">
        <f>IF($A123&lt;=AU$178,MissFill!AT126,"")</f>
        <v>517</v>
      </c>
      <c r="AV123" s="18">
        <f>IF($A123&lt;=AV$178,MissFill!AU126,"")</f>
        <v>1885</v>
      </c>
      <c r="AW123" s="18">
        <f>IF($A123&lt;=AW$178,MissFill!AV126,"")</f>
        <v>49</v>
      </c>
      <c r="AX123" s="18">
        <f>IF($A123&lt;=AX$178,MissFill!AW126,"")</f>
        <v>1121</v>
      </c>
    </row>
    <row r="124" spans="1:50" x14ac:dyDescent="0.25">
      <c r="A124" s="8">
        <v>44469</v>
      </c>
      <c r="B124" s="11">
        <v>273</v>
      </c>
      <c r="C124" s="18">
        <f>IF($A124&lt;=C$178,MissFill!B127,"")</f>
        <v>15</v>
      </c>
      <c r="D124" s="18">
        <f>IF($A124&lt;=D$178,MissFill!C127,"")</f>
        <v>1615</v>
      </c>
      <c r="E124" s="18">
        <f>IF($A124&lt;=E$178,MissFill!D127,"")</f>
        <v>79</v>
      </c>
      <c r="F124" s="18">
        <f>IF($A124&lt;=F$178,MissFill!E127,"")</f>
        <v>2</v>
      </c>
      <c r="G124" s="18">
        <f>IF($A124&lt;=G$178,MissFill!F127,"")</f>
        <v>1351</v>
      </c>
      <c r="H124" s="18">
        <f>IF($A124&lt;=H$178,MissFill!G127,"")</f>
        <v>0</v>
      </c>
      <c r="I124" s="18">
        <f>IF($A124&lt;=I$178,MissFill!H127,"")</f>
        <v>667.88041322603999</v>
      </c>
      <c r="J124" s="18">
        <f>IF($A124&lt;=J$178,MissFill!I127,"")</f>
        <v>1610</v>
      </c>
      <c r="K124" s="18">
        <f>IF($A124&lt;=K$178,MissFill!J127,"")</f>
        <v>1219</v>
      </c>
      <c r="L124" s="18">
        <f>IF($A124&lt;=L$178,MissFill!K127,"")</f>
        <v>575</v>
      </c>
      <c r="M124" s="18">
        <f>IF($A124&lt;=M$178,MissFill!L127,"")</f>
        <v>1021</v>
      </c>
      <c r="N124" s="18">
        <f>IF($A124&lt;=N$178,MissFill!M127,"")</f>
        <v>0</v>
      </c>
      <c r="O124" s="18">
        <f>IF($A124&lt;=O$178,MissFill!N127,"")</f>
        <v>2589</v>
      </c>
      <c r="P124" s="18">
        <f>IF($A124&lt;=P$178,MissFill!O127,"")</f>
        <v>1788</v>
      </c>
      <c r="Q124" s="18">
        <f>IF($A124&lt;=Q$178,MissFill!P127,"")</f>
        <v>167</v>
      </c>
      <c r="R124" s="18">
        <f>IF($A124&lt;=R$178,MissFill!Q127,"")</f>
        <v>2138</v>
      </c>
      <c r="S124" s="18">
        <f>IF($A124&lt;=S$178,MissFill!R127,"")</f>
        <v>4179</v>
      </c>
      <c r="T124" s="18">
        <f>IF($A124&lt;=T$178,MissFill!S127,"")</f>
        <v>54</v>
      </c>
      <c r="U124" s="18">
        <f>IF($A124&lt;=U$178,MissFill!T127,"")</f>
        <v>1516</v>
      </c>
      <c r="V124" s="18">
        <f>IF($A124&lt;=V$178,MissFill!U127,"")</f>
        <v>893</v>
      </c>
      <c r="W124" s="18">
        <f>IF($A124&lt;=W$178,MissFill!V127,"")</f>
        <v>13</v>
      </c>
      <c r="X124" s="18">
        <f>IF($A124&lt;=X$178,MissFill!W127,"")</f>
        <v>706</v>
      </c>
      <c r="Y124" s="18">
        <f>IF($A124&lt;=Y$178,MissFill!X127,"")</f>
        <v>0</v>
      </c>
      <c r="Z124" s="18">
        <f>IF($A124&lt;=Z$178,MissFill!Y127,"")</f>
        <v>4010</v>
      </c>
      <c r="AA124" s="18">
        <f>IF($A124&lt;=AA$178,MissFill!Z127,"")</f>
        <v>164</v>
      </c>
      <c r="AB124" s="18">
        <f>IF($A124&lt;=AB$178,MissFill!AA127,"")</f>
        <v>4126</v>
      </c>
      <c r="AC124" s="18">
        <f>IF($A124&lt;=AC$178,MissFill!AB127,"")</f>
        <v>0</v>
      </c>
      <c r="AD124" s="18">
        <f>IF($A124&lt;=AD$178,MissFill!AC127,"")</f>
        <v>61</v>
      </c>
      <c r="AE124" s="18">
        <f>IF($A124&lt;=AE$178,MissFill!AD127,"")</f>
        <v>167</v>
      </c>
      <c r="AF124" s="18">
        <f>IF($A124&lt;=AF$178,MissFill!AE127,"")</f>
        <v>874</v>
      </c>
      <c r="AG124" s="18">
        <f>IF($A124&lt;=AG$178,MissFill!AF127,"")</f>
        <v>55</v>
      </c>
      <c r="AH124" s="18">
        <f>IF($A124&lt;=AH$178,MissFill!AG127,"")</f>
        <v>268</v>
      </c>
      <c r="AI124" s="18">
        <f>IF($A124&lt;=AI$178,MissFill!AH127,"")</f>
        <v>0</v>
      </c>
      <c r="AJ124" s="18">
        <f>IF($A124&lt;=AJ$178,MissFill!AI127,"")</f>
        <v>106</v>
      </c>
      <c r="AK124" s="18">
        <f>IF($A124&lt;=AK$178,MissFill!AJ127,"")</f>
        <v>3026</v>
      </c>
      <c r="AL124" s="18">
        <f>IF($A124&lt;=AL$178,MissFill!AK127,"")</f>
        <v>5483</v>
      </c>
      <c r="AM124" s="18">
        <f>IF($A124&lt;=AM$178,MissFill!AL127,"")</f>
        <v>310</v>
      </c>
      <c r="AN124" s="18">
        <f>IF($A124&lt;=AN$178,MissFill!AM127,"")</f>
        <v>1005</v>
      </c>
      <c r="AO124" s="18">
        <f>IF($A124&lt;=AO$178,MissFill!AN127,"")</f>
        <v>742</v>
      </c>
      <c r="AP124" s="18">
        <f>IF($A124&lt;=AP$178,MissFill!AO127,"")</f>
        <v>1068</v>
      </c>
      <c r="AQ124" s="18">
        <f>IF($A124&lt;=AQ$178,MissFill!AP127,"")</f>
        <v>1184</v>
      </c>
      <c r="AR124" s="18">
        <f>IF($A124&lt;=AR$178,MissFill!AQ127,"")</f>
        <v>2191.2127475832999</v>
      </c>
      <c r="AS124" s="18">
        <f>IF($A124&lt;=AS$178,MissFill!AR127,"")</f>
        <v>1477</v>
      </c>
      <c r="AT124" s="18">
        <f>IF($A124&lt;=AT$178,MissFill!AS127,"")</f>
        <v>360</v>
      </c>
      <c r="AU124" s="18">
        <f>IF($A124&lt;=AU$178,MissFill!AT127,"")</f>
        <v>606</v>
      </c>
      <c r="AV124" s="18">
        <f>IF($A124&lt;=AV$178,MissFill!AU127,"")</f>
        <v>1517</v>
      </c>
      <c r="AW124" s="18">
        <f>IF($A124&lt;=AW$178,MissFill!AV127,"")</f>
        <v>427</v>
      </c>
      <c r="AX124" s="18">
        <f>IF($A124&lt;=AX$178,MissFill!AW127,"")</f>
        <v>2157</v>
      </c>
    </row>
    <row r="125" spans="1:50" x14ac:dyDescent="0.25">
      <c r="A125" s="8">
        <v>44470</v>
      </c>
      <c r="B125" s="11">
        <v>274</v>
      </c>
      <c r="C125" s="18">
        <f>IF($A125&lt;=C$178,MissFill!B128,"")</f>
        <v>5398</v>
      </c>
      <c r="D125" s="18">
        <f>IF($A125&lt;=D$178,MissFill!C128,"")</f>
        <v>384</v>
      </c>
      <c r="E125" s="18">
        <f>IF($A125&lt;=E$178,MissFill!D128,"")</f>
        <v>0</v>
      </c>
      <c r="F125" s="18">
        <f>IF($A125&lt;=F$178,MissFill!E128,"")</f>
        <v>1257.87418374515</v>
      </c>
      <c r="G125" s="18">
        <f>IF($A125&lt;=G$178,MissFill!F128,"")</f>
        <v>322</v>
      </c>
      <c r="H125" s="18">
        <f>IF($A125&lt;=H$178,MissFill!G128,"")</f>
        <v>0</v>
      </c>
      <c r="I125" s="18">
        <f>IF($A125&lt;=I$178,MissFill!H128,"")</f>
        <v>638.94381187036402</v>
      </c>
      <c r="J125" s="18">
        <f>IF($A125&lt;=J$178,MissFill!I128,"")</f>
        <v>78</v>
      </c>
      <c r="K125" s="18">
        <f>IF($A125&lt;=K$178,MissFill!J128,"")</f>
        <v>133</v>
      </c>
      <c r="L125" s="18">
        <f>IF($A125&lt;=L$178,MissFill!K128,"")</f>
        <v>721</v>
      </c>
      <c r="M125" s="18">
        <f>IF($A125&lt;=M$178,MissFill!L128,"")</f>
        <v>3554</v>
      </c>
      <c r="N125" s="18">
        <f>IF($A125&lt;=N$178,MissFill!M128,"")</f>
        <v>0</v>
      </c>
      <c r="O125" s="18">
        <f>IF($A125&lt;=O$178,MissFill!N128,"")</f>
        <v>1728</v>
      </c>
      <c r="P125" s="18">
        <f>IF($A125&lt;=P$178,MissFill!O128,"")</f>
        <v>565</v>
      </c>
      <c r="Q125" s="18">
        <f>IF($A125&lt;=Q$178,MissFill!P128,"")</f>
        <v>2231</v>
      </c>
      <c r="R125" s="18">
        <f>IF($A125&lt;=R$178,MissFill!Q128,"")</f>
        <v>366</v>
      </c>
      <c r="S125" s="18">
        <f>IF($A125&lt;=S$178,MissFill!R128,"")</f>
        <v>0</v>
      </c>
      <c r="T125" s="18">
        <f>IF($A125&lt;=T$178,MissFill!S128,"")</f>
        <v>11</v>
      </c>
      <c r="U125" s="18">
        <f>IF($A125&lt;=U$178,MissFill!T128,"")</f>
        <v>0</v>
      </c>
      <c r="V125" s="18">
        <f>IF($A125&lt;=V$178,MissFill!U128,"")</f>
        <v>893</v>
      </c>
      <c r="W125" s="18">
        <f>IF($A125&lt;=W$178,MissFill!V128,"")</f>
        <v>577</v>
      </c>
      <c r="X125" s="18">
        <f>IF($A125&lt;=X$178,MissFill!W128,"")</f>
        <v>768.5</v>
      </c>
      <c r="Y125" s="18">
        <f>IF($A125&lt;=Y$178,MissFill!X128,"")</f>
        <v>0</v>
      </c>
      <c r="Z125" s="18">
        <f>IF($A125&lt;=Z$178,MissFill!Y128,"")</f>
        <v>3274</v>
      </c>
      <c r="AA125" s="18">
        <f>IF($A125&lt;=AA$178,MissFill!Z128,"")</f>
        <v>1343</v>
      </c>
      <c r="AB125" s="18">
        <f>IF($A125&lt;=AB$178,MissFill!AA128,"")</f>
        <v>6260</v>
      </c>
      <c r="AC125" s="18">
        <f>IF($A125&lt;=AC$178,MissFill!AB128,"")</f>
        <v>0</v>
      </c>
      <c r="AD125" s="18">
        <f>IF($A125&lt;=AD$178,MissFill!AC128,"")</f>
        <v>134</v>
      </c>
      <c r="AE125" s="18">
        <f>IF($A125&lt;=AE$178,MissFill!AD128,"")</f>
        <v>87</v>
      </c>
      <c r="AF125" s="18">
        <f>IF($A125&lt;=AF$178,MissFill!AE128,"")</f>
        <v>88</v>
      </c>
      <c r="AG125" s="18">
        <f>IF($A125&lt;=AG$178,MissFill!AF128,"")</f>
        <v>103</v>
      </c>
      <c r="AH125" s="18">
        <f>IF($A125&lt;=AH$178,MissFill!AG128,"")</f>
        <v>1404</v>
      </c>
      <c r="AI125" s="18">
        <f>IF($A125&lt;=AI$178,MissFill!AH128,"")</f>
        <v>0</v>
      </c>
      <c r="AJ125" s="18">
        <f>IF($A125&lt;=AJ$178,MissFill!AI128,"")</f>
        <v>1146</v>
      </c>
      <c r="AK125" s="18">
        <f>IF($A125&lt;=AK$178,MissFill!AJ128,"")</f>
        <v>227</v>
      </c>
      <c r="AL125" s="18">
        <f>IF($A125&lt;=AL$178,MissFill!AK128,"")</f>
        <v>4696</v>
      </c>
      <c r="AM125" s="18">
        <f>IF($A125&lt;=AM$178,MissFill!AL128,"")</f>
        <v>885</v>
      </c>
      <c r="AN125" s="18">
        <f>IF($A125&lt;=AN$178,MissFill!AM128,"")</f>
        <v>451</v>
      </c>
      <c r="AO125" s="18">
        <f>IF($A125&lt;=AO$178,MissFill!AN128,"")</f>
        <v>832</v>
      </c>
      <c r="AP125" s="18">
        <f>IF($A125&lt;=AP$178,MissFill!AO128,"")</f>
        <v>2237</v>
      </c>
      <c r="AQ125" s="18">
        <f>IF($A125&lt;=AQ$178,MissFill!AP128,"")</f>
        <v>1100</v>
      </c>
      <c r="AR125" s="18">
        <f>IF($A125&lt;=AR$178,MissFill!AQ128,"")</f>
        <v>2096.2762158362598</v>
      </c>
      <c r="AS125" s="18">
        <f>IF($A125&lt;=AS$178,MissFill!AR128,"")</f>
        <v>1592</v>
      </c>
      <c r="AT125" s="18">
        <f>IF($A125&lt;=AT$178,MissFill!AS128,"")</f>
        <v>16</v>
      </c>
      <c r="AU125" s="18">
        <f>IF($A125&lt;=AU$178,MissFill!AT128,"")</f>
        <v>1165</v>
      </c>
      <c r="AV125" s="18">
        <f>IF($A125&lt;=AV$178,MissFill!AU128,"")</f>
        <v>1003</v>
      </c>
      <c r="AW125" s="18">
        <f>IF($A125&lt;=AW$178,MissFill!AV128,"")</f>
        <v>149</v>
      </c>
      <c r="AX125" s="18">
        <f>IF($A125&lt;=AX$178,MissFill!AW128,"")</f>
        <v>1346</v>
      </c>
    </row>
    <row r="126" spans="1:50" x14ac:dyDescent="0.25">
      <c r="A126" s="8">
        <v>44471</v>
      </c>
      <c r="B126" s="11">
        <v>275</v>
      </c>
      <c r="C126" s="18">
        <f>IF($A126&lt;=C$178,MissFill!B129,"")</f>
        <v>33</v>
      </c>
      <c r="D126" s="18">
        <f>IF($A126&lt;=D$178,MissFill!C129,"")</f>
        <v>13</v>
      </c>
      <c r="E126" s="18">
        <f>IF($A126&lt;=E$178,MissFill!D129,"")</f>
        <v>0</v>
      </c>
      <c r="F126" s="18">
        <f>IF($A126&lt;=F$178,MissFill!E129,"")</f>
        <v>882.50116238050805</v>
      </c>
      <c r="G126" s="18">
        <f>IF($A126&lt;=G$178,MissFill!F129,"")</f>
        <v>2000</v>
      </c>
      <c r="H126" s="18">
        <f>IF($A126&lt;=H$178,MissFill!G129,"")</f>
        <v>0</v>
      </c>
      <c r="I126" s="18">
        <f>IF($A126&lt;=I$178,MissFill!H129,"")</f>
        <v>448.27111006563001</v>
      </c>
      <c r="J126" s="18">
        <f>IF($A126&lt;=J$178,MissFill!I129,"")</f>
        <v>2</v>
      </c>
      <c r="K126" s="18">
        <f>IF($A126&lt;=K$178,MissFill!J129,"")</f>
        <v>0</v>
      </c>
      <c r="L126" s="18">
        <f>IF($A126&lt;=L$178,MissFill!K129,"")</f>
        <v>729</v>
      </c>
      <c r="M126" s="18">
        <f>IF($A126&lt;=M$178,MissFill!L129,"")</f>
        <v>1660</v>
      </c>
      <c r="N126" s="18">
        <f>IF($A126&lt;=N$178,MissFill!M129,"")</f>
        <v>3</v>
      </c>
      <c r="O126" s="18">
        <f>IF($A126&lt;=O$178,MissFill!N129,"")</f>
        <v>2780</v>
      </c>
      <c r="P126" s="18">
        <f>IF($A126&lt;=P$178,MissFill!O129,"")</f>
        <v>58</v>
      </c>
      <c r="Q126" s="18">
        <f>IF($A126&lt;=Q$178,MissFill!P129,"")</f>
        <v>63</v>
      </c>
      <c r="R126" s="18">
        <f>IF($A126&lt;=R$178,MissFill!Q129,"")</f>
        <v>463</v>
      </c>
      <c r="S126" s="18">
        <f>IF($A126&lt;=S$178,MissFill!R129,"")</f>
        <v>0</v>
      </c>
      <c r="T126" s="18">
        <f>IF($A126&lt;=T$178,MissFill!S129,"")</f>
        <v>15</v>
      </c>
      <c r="U126" s="18">
        <f>IF($A126&lt;=U$178,MissFill!T129,"")</f>
        <v>83</v>
      </c>
      <c r="V126" s="18">
        <f>IF($A126&lt;=V$178,MissFill!U129,"")</f>
        <v>716</v>
      </c>
      <c r="W126" s="18">
        <f>IF($A126&lt;=W$178,MissFill!V129,"")</f>
        <v>69</v>
      </c>
      <c r="X126" s="18">
        <f>IF($A126&lt;=X$178,MissFill!W129,"")</f>
        <v>194</v>
      </c>
      <c r="Y126" s="18">
        <f>IF($A126&lt;=Y$178,MissFill!X129,"")</f>
        <v>101</v>
      </c>
      <c r="Z126" s="18">
        <f>IF($A126&lt;=Z$178,MissFill!Y129,"")</f>
        <v>1682</v>
      </c>
      <c r="AA126" s="18">
        <f>IF($A126&lt;=AA$178,MissFill!Z129,"")</f>
        <v>1007</v>
      </c>
      <c r="AB126" s="18">
        <f>IF($A126&lt;=AB$178,MissFill!AA129,"")</f>
        <v>4724</v>
      </c>
      <c r="AC126" s="18">
        <f>IF($A126&lt;=AC$178,MissFill!AB129,"")</f>
        <v>0</v>
      </c>
      <c r="AD126" s="18">
        <f>IF($A126&lt;=AD$178,MissFill!AC129,"")</f>
        <v>34</v>
      </c>
      <c r="AE126" s="18">
        <f>IF($A126&lt;=AE$178,MissFill!AD129,"")</f>
        <v>174</v>
      </c>
      <c r="AF126" s="18">
        <f>IF($A126&lt;=AF$178,MissFill!AE129,"")</f>
        <v>833</v>
      </c>
      <c r="AG126" s="18">
        <f>IF($A126&lt;=AG$178,MissFill!AF129,"")</f>
        <v>458</v>
      </c>
      <c r="AH126" s="18">
        <f>IF($A126&lt;=AH$178,MissFill!AG129,"")</f>
        <v>46</v>
      </c>
      <c r="AI126" s="18">
        <f>IF($A126&lt;=AI$178,MissFill!AH129,"")</f>
        <v>12</v>
      </c>
      <c r="AJ126" s="18">
        <f>IF($A126&lt;=AJ$178,MissFill!AI129,"")</f>
        <v>921</v>
      </c>
      <c r="AK126" s="18">
        <f>IF($A126&lt;=AK$178,MissFill!AJ129,"")</f>
        <v>33</v>
      </c>
      <c r="AL126" s="18">
        <f>IF($A126&lt;=AL$178,MissFill!AK129,"")</f>
        <v>4606</v>
      </c>
      <c r="AM126" s="18">
        <f>IF($A126&lt;=AM$178,MissFill!AL129,"")</f>
        <v>474</v>
      </c>
      <c r="AN126" s="18">
        <f>IF($A126&lt;=AN$178,MissFill!AM129,"")</f>
        <v>2077</v>
      </c>
      <c r="AO126" s="18">
        <f>IF($A126&lt;=AO$178,MissFill!AN129,"")</f>
        <v>379</v>
      </c>
      <c r="AP126" s="18">
        <f>IF($A126&lt;=AP$178,MissFill!AO129,"")</f>
        <v>773</v>
      </c>
      <c r="AQ126" s="18">
        <f>IF($A126&lt;=AQ$178,MissFill!AP129,"")</f>
        <v>504</v>
      </c>
      <c r="AR126" s="18">
        <f>IF($A126&lt;=AR$178,MissFill!AQ129,"")</f>
        <v>1470.7084545262701</v>
      </c>
      <c r="AS126" s="18">
        <f>IF($A126&lt;=AS$178,MissFill!AR129,"")</f>
        <v>1381</v>
      </c>
      <c r="AT126" s="18">
        <f>IF($A126&lt;=AT$178,MissFill!AS129,"")</f>
        <v>7</v>
      </c>
      <c r="AU126" s="18">
        <f>IF($A126&lt;=AU$178,MissFill!AT129,"")</f>
        <v>1140</v>
      </c>
      <c r="AV126" s="18">
        <f>IF($A126&lt;=AV$178,MissFill!AU129,"")</f>
        <v>1400</v>
      </c>
      <c r="AW126" s="18">
        <f>IF($A126&lt;=AW$178,MissFill!AV129,"")</f>
        <v>118</v>
      </c>
      <c r="AX126" s="18">
        <f>IF($A126&lt;=AX$178,MissFill!AW129,"")</f>
        <v>1397</v>
      </c>
    </row>
    <row r="127" spans="1:50" x14ac:dyDescent="0.25">
      <c r="A127" s="8">
        <v>44472</v>
      </c>
      <c r="B127" s="11">
        <v>276</v>
      </c>
      <c r="C127" s="18">
        <f>IF($A127&lt;=C$178,MissFill!B130,"")</f>
        <v>5</v>
      </c>
      <c r="D127" s="18">
        <f>IF($A127&lt;=D$178,MissFill!C130,"")</f>
        <v>648</v>
      </c>
      <c r="E127" s="18">
        <f>IF($A127&lt;=E$178,MissFill!D130,"")</f>
        <v>176</v>
      </c>
      <c r="F127" s="18">
        <f>IF($A127&lt;=F$178,MissFill!E130,"")</f>
        <v>745.12866300129895</v>
      </c>
      <c r="G127" s="18">
        <f>IF($A127&lt;=G$178,MissFill!F130,"")</f>
        <v>105</v>
      </c>
      <c r="H127" s="18">
        <f>IF($A127&lt;=H$178,MissFill!G130,"")</f>
        <v>0</v>
      </c>
      <c r="I127" s="18">
        <f>IF($A127&lt;=I$178,MissFill!H130,"")</f>
        <v>378.49202601102002</v>
      </c>
      <c r="J127" s="18">
        <f>IF($A127&lt;=J$178,MissFill!I130,"")</f>
        <v>877</v>
      </c>
      <c r="K127" s="18">
        <f>IF($A127&lt;=K$178,MissFill!J130,"")</f>
        <v>1</v>
      </c>
      <c r="L127" s="18">
        <f>IF($A127&lt;=L$178,MissFill!K130,"")</f>
        <v>173</v>
      </c>
      <c r="M127" s="18">
        <f>IF($A127&lt;=M$178,MissFill!L130,"")</f>
        <v>0</v>
      </c>
      <c r="N127" s="18">
        <f>IF($A127&lt;=N$178,MissFill!M130,"")</f>
        <v>26</v>
      </c>
      <c r="O127" s="18">
        <f>IF($A127&lt;=O$178,MissFill!N130,"")</f>
        <v>1083</v>
      </c>
      <c r="P127" s="18">
        <f>IF($A127&lt;=P$178,MissFill!O130,"")</f>
        <v>323</v>
      </c>
      <c r="Q127" s="18">
        <f>IF($A127&lt;=Q$178,MissFill!P130,"")</f>
        <v>35</v>
      </c>
      <c r="R127" s="18">
        <f>IF($A127&lt;=R$178,MissFill!Q130,"")</f>
        <v>567</v>
      </c>
      <c r="S127" s="18">
        <f>IF($A127&lt;=S$178,MissFill!R130,"")</f>
        <v>0</v>
      </c>
      <c r="T127" s="18">
        <f>IF($A127&lt;=T$178,MissFill!S130,"")</f>
        <v>158</v>
      </c>
      <c r="U127" s="18">
        <f>IF($A127&lt;=U$178,MissFill!T130,"")</f>
        <v>1573</v>
      </c>
      <c r="V127" s="18">
        <f>IF($A127&lt;=V$178,MissFill!U130,"")</f>
        <v>505</v>
      </c>
      <c r="W127" s="18">
        <f>IF($A127&lt;=W$178,MissFill!V130,"")</f>
        <v>340</v>
      </c>
      <c r="X127" s="18">
        <f>IF($A127&lt;=X$178,MissFill!W130,"")</f>
        <v>147</v>
      </c>
      <c r="Y127" s="18">
        <f>IF($A127&lt;=Y$178,MissFill!X130,"")</f>
        <v>0</v>
      </c>
      <c r="Z127" s="18">
        <f>IF($A127&lt;=Z$178,MissFill!Y130,"")</f>
        <v>228</v>
      </c>
      <c r="AA127" s="18">
        <f>IF($A127&lt;=AA$178,MissFill!Z130,"")</f>
        <v>41</v>
      </c>
      <c r="AB127" s="18">
        <f>IF($A127&lt;=AB$178,MissFill!AA130,"")</f>
        <v>7697</v>
      </c>
      <c r="AC127" s="18">
        <f>IF($A127&lt;=AC$178,MissFill!AB130,"")</f>
        <v>0</v>
      </c>
      <c r="AD127" s="18">
        <f>IF($A127&lt;=AD$178,MissFill!AC130,"")</f>
        <v>173</v>
      </c>
      <c r="AE127" s="18">
        <f>IF($A127&lt;=AE$178,MissFill!AD130,"")</f>
        <v>40</v>
      </c>
      <c r="AF127" s="18">
        <f>IF($A127&lt;=AF$178,MissFill!AE130,"")</f>
        <v>150</v>
      </c>
      <c r="AG127" s="18">
        <f>IF($A127&lt;=AG$178,MissFill!AF130,"")</f>
        <v>1095</v>
      </c>
      <c r="AH127" s="18">
        <f>IF($A127&lt;=AH$178,MissFill!AG130,"")</f>
        <v>116</v>
      </c>
      <c r="AI127" s="18">
        <f>IF($A127&lt;=AI$178,MissFill!AH130,"")</f>
        <v>54</v>
      </c>
      <c r="AJ127" s="18">
        <f>IF($A127&lt;=AJ$178,MissFill!AI130,"")</f>
        <v>600</v>
      </c>
      <c r="AK127" s="18">
        <f>IF($A127&lt;=AK$178,MissFill!AJ130,"")</f>
        <v>18</v>
      </c>
      <c r="AL127" s="18">
        <f>IF($A127&lt;=AL$178,MissFill!AK130,"")</f>
        <v>4288</v>
      </c>
      <c r="AM127" s="18">
        <f>IF($A127&lt;=AM$178,MissFill!AL130,"")</f>
        <v>515</v>
      </c>
      <c r="AN127" s="18">
        <f>IF($A127&lt;=AN$178,MissFill!AM130,"")</f>
        <v>71</v>
      </c>
      <c r="AO127" s="18">
        <f>IF($A127&lt;=AO$178,MissFill!AN130,"")</f>
        <v>930.91408132312597</v>
      </c>
      <c r="AP127" s="18">
        <f>IF($A127&lt;=AP$178,MissFill!AO130,"")</f>
        <v>638</v>
      </c>
      <c r="AQ127" s="18">
        <f>IF($A127&lt;=AQ$178,MissFill!AP130,"")</f>
        <v>502</v>
      </c>
      <c r="AR127" s="18">
        <f>IF($A127&lt;=AR$178,MissFill!AQ130,"")</f>
        <v>1241.77402950757</v>
      </c>
      <c r="AS127" s="18">
        <f>IF($A127&lt;=AS$178,MissFill!AR130,"")</f>
        <v>1137</v>
      </c>
      <c r="AT127" s="18">
        <f>IF($A127&lt;=AT$178,MissFill!AS130,"")</f>
        <v>108</v>
      </c>
      <c r="AU127" s="18">
        <f>IF($A127&lt;=AU$178,MissFill!AT130,"")</f>
        <v>877</v>
      </c>
      <c r="AV127" s="18">
        <f>IF($A127&lt;=AV$178,MissFill!AU130,"")</f>
        <v>1002</v>
      </c>
      <c r="AW127" s="18">
        <f>IF($A127&lt;=AW$178,MissFill!AV130,"")</f>
        <v>94</v>
      </c>
      <c r="AX127" s="18">
        <f>IF($A127&lt;=AX$178,MissFill!AW130,"")</f>
        <v>883</v>
      </c>
    </row>
    <row r="128" spans="1:50" x14ac:dyDescent="0.25">
      <c r="A128" s="8">
        <v>44473</v>
      </c>
      <c r="B128" s="11">
        <v>277</v>
      </c>
      <c r="C128" s="18">
        <f>IF($A128&lt;=C$178,MissFill!B131,"")</f>
        <v>0</v>
      </c>
      <c r="D128" s="18">
        <f>IF($A128&lt;=D$178,MissFill!C131,"")</f>
        <v>0</v>
      </c>
      <c r="E128" s="18">
        <f>IF($A128&lt;=E$178,MissFill!D131,"")</f>
        <v>205</v>
      </c>
      <c r="F128" s="18">
        <f>IF($A128&lt;=F$178,MissFill!E131,"")</f>
        <v>522.62783250474399</v>
      </c>
      <c r="G128" s="18">
        <f>IF($A128&lt;=G$178,MissFill!F131,"")</f>
        <v>0</v>
      </c>
      <c r="H128" s="18">
        <f>IF($A128&lt;=H$178,MissFill!G131,"")</f>
        <v>0</v>
      </c>
      <c r="I128" s="18">
        <f>IF($A128&lt;=I$178,MissFill!H131,"")</f>
        <v>265.471558129953</v>
      </c>
      <c r="J128" s="18">
        <f>IF($A128&lt;=J$178,MissFill!I131,"")</f>
        <v>2183</v>
      </c>
      <c r="K128" s="18">
        <f>IF($A128&lt;=K$178,MissFill!J131,"")</f>
        <v>29</v>
      </c>
      <c r="L128" s="18">
        <f>IF($A128&lt;=L$178,MissFill!K131,"")</f>
        <v>140</v>
      </c>
      <c r="M128" s="18">
        <f>IF($A128&lt;=M$178,MissFill!L131,"")</f>
        <v>0</v>
      </c>
      <c r="N128" s="18">
        <f>IF($A128&lt;=N$178,MissFill!M131,"")</f>
        <v>0</v>
      </c>
      <c r="O128" s="18">
        <f>IF($A128&lt;=O$178,MissFill!N131,"")</f>
        <v>1152</v>
      </c>
      <c r="P128" s="18">
        <f>IF($A128&lt;=P$178,MissFill!O131,"")</f>
        <v>657</v>
      </c>
      <c r="Q128" s="18">
        <f>IF($A128&lt;=Q$178,MissFill!P131,"")</f>
        <v>1145</v>
      </c>
      <c r="R128" s="18">
        <f>IF($A128&lt;=R$178,MissFill!Q131,"")</f>
        <v>9</v>
      </c>
      <c r="S128" s="18">
        <f>IF($A128&lt;=S$178,MissFill!R131,"")</f>
        <v>0</v>
      </c>
      <c r="T128" s="18">
        <f>IF($A128&lt;=T$178,MissFill!S131,"")</f>
        <v>497</v>
      </c>
      <c r="U128" s="18">
        <f>IF($A128&lt;=U$178,MissFill!T131,"")</f>
        <v>651</v>
      </c>
      <c r="V128" s="18">
        <f>IF($A128&lt;=V$178,MissFill!U131,"")</f>
        <v>175</v>
      </c>
      <c r="W128" s="18">
        <f>IF($A128&lt;=W$178,MissFill!V131,"")</f>
        <v>23</v>
      </c>
      <c r="X128" s="18">
        <f>IF($A128&lt;=X$178,MissFill!W131,"")</f>
        <v>49</v>
      </c>
      <c r="Y128" s="18">
        <f>IF($A128&lt;=Y$178,MissFill!X131,"")</f>
        <v>0</v>
      </c>
      <c r="Z128" s="18">
        <f>IF($A128&lt;=Z$178,MissFill!Y131,"")</f>
        <v>7</v>
      </c>
      <c r="AA128" s="18">
        <f>IF($A128&lt;=AA$178,MissFill!Z131,"")</f>
        <v>1110</v>
      </c>
      <c r="AB128" s="18">
        <f>IF($A128&lt;=AB$178,MissFill!AA131,"")</f>
        <v>3624</v>
      </c>
      <c r="AC128" s="18">
        <f>IF($A128&lt;=AC$178,MissFill!AB131,"")</f>
        <v>0</v>
      </c>
      <c r="AD128" s="18">
        <f>IF($A128&lt;=AD$178,MissFill!AC131,"")</f>
        <v>196</v>
      </c>
      <c r="AE128" s="18">
        <f>IF($A128&lt;=AE$178,MissFill!AD131,"")</f>
        <v>588</v>
      </c>
      <c r="AF128" s="18">
        <f>IF($A128&lt;=AF$178,MissFill!AE131,"")</f>
        <v>0</v>
      </c>
      <c r="AG128" s="18">
        <f>IF($A128&lt;=AG$178,MissFill!AF131,"")</f>
        <v>930</v>
      </c>
      <c r="AH128" s="18">
        <f>IF($A128&lt;=AH$178,MissFill!AG131,"")</f>
        <v>92</v>
      </c>
      <c r="AI128" s="18">
        <f>IF($A128&lt;=AI$178,MissFill!AH131,"")</f>
        <v>0</v>
      </c>
      <c r="AJ128" s="18">
        <f>IF($A128&lt;=AJ$178,MissFill!AI131,"")</f>
        <v>85</v>
      </c>
      <c r="AK128" s="18">
        <f>IF($A128&lt;=AK$178,MissFill!AJ131,"")</f>
        <v>12</v>
      </c>
      <c r="AL128" s="18">
        <f>IF($A128&lt;=AL$178,MissFill!AK131,"")</f>
        <v>2230</v>
      </c>
      <c r="AM128" s="18">
        <f>IF($A128&lt;=AM$178,MissFill!AL131,"")</f>
        <v>146</v>
      </c>
      <c r="AN128" s="18">
        <f>IF($A128&lt;=AN$178,MissFill!AM131,"")</f>
        <v>146</v>
      </c>
      <c r="AO128" s="18">
        <f>IF($A128&lt;=AO$178,MissFill!AN131,"")</f>
        <v>652.93637551937104</v>
      </c>
      <c r="AP128" s="18">
        <f>IF($A128&lt;=AP$178,MissFill!AO131,"")</f>
        <v>437</v>
      </c>
      <c r="AQ128" s="18">
        <f>IF($A128&lt;=AQ$178,MissFill!AP131,"")</f>
        <v>320</v>
      </c>
      <c r="AR128" s="18">
        <f>IF($A128&lt;=AR$178,MissFill!AQ131,"")</f>
        <v>870.97128542759003</v>
      </c>
      <c r="AS128" s="18">
        <f>IF($A128&lt;=AS$178,MissFill!AR131,"")</f>
        <v>433</v>
      </c>
      <c r="AT128" s="18">
        <f>IF($A128&lt;=AT$178,MissFill!AS131,"")</f>
        <v>216</v>
      </c>
      <c r="AU128" s="18">
        <f>IF($A128&lt;=AU$178,MissFill!AT131,"")</f>
        <v>613</v>
      </c>
      <c r="AV128" s="18">
        <f>IF($A128&lt;=AV$178,MissFill!AU131,"")</f>
        <v>410</v>
      </c>
      <c r="AW128" s="18">
        <f>IF($A128&lt;=AW$178,MissFill!AV131,"")</f>
        <v>51</v>
      </c>
      <c r="AX128" s="18">
        <f>IF($A128&lt;=AX$178,MissFill!AW131,"")</f>
        <v>425</v>
      </c>
    </row>
    <row r="129" spans="1:50" x14ac:dyDescent="0.25">
      <c r="A129" s="8">
        <v>44474</v>
      </c>
      <c r="B129" s="11">
        <v>278</v>
      </c>
      <c r="C129" s="18">
        <f>IF($A129&lt;=C$178,MissFill!B132,"")</f>
        <v>2604</v>
      </c>
      <c r="D129" s="18">
        <f>IF($A129&lt;=D$178,MissFill!C132,"")</f>
        <v>85</v>
      </c>
      <c r="E129" s="18">
        <f>IF($A129&lt;=E$178,MissFill!D132,"")</f>
        <v>0</v>
      </c>
      <c r="F129" s="18">
        <f>IF($A129&lt;=F$178,MissFill!E132,"")</f>
        <v>560.64263488100198</v>
      </c>
      <c r="G129" s="18">
        <f>IF($A129&lt;=G$178,MissFill!F132,"")</f>
        <v>5</v>
      </c>
      <c r="H129" s="18">
        <f>IF($A129&lt;=H$178,MissFill!G132,"")</f>
        <v>0</v>
      </c>
      <c r="I129" s="18">
        <f>IF($A129&lt;=I$178,MissFill!H132,"")</f>
        <v>284.78137706972598</v>
      </c>
      <c r="J129" s="18">
        <f>IF($A129&lt;=J$178,MissFill!I132,"")</f>
        <v>3194</v>
      </c>
      <c r="K129" s="18">
        <f>IF($A129&lt;=K$178,MissFill!J132,"")</f>
        <v>30</v>
      </c>
      <c r="L129" s="18">
        <f>IF($A129&lt;=L$178,MissFill!K132,"")</f>
        <v>152</v>
      </c>
      <c r="M129" s="18">
        <f>IF($A129&lt;=M$178,MissFill!L132,"")</f>
        <v>1940</v>
      </c>
      <c r="N129" s="18">
        <f>IF($A129&lt;=N$178,MissFill!M132,"")</f>
        <v>2</v>
      </c>
      <c r="O129" s="18">
        <f>IF($A129&lt;=O$178,MissFill!N132,"")</f>
        <v>1079</v>
      </c>
      <c r="P129" s="18">
        <f>IF($A129&lt;=P$178,MissFill!O132,"")</f>
        <v>327</v>
      </c>
      <c r="Q129" s="18">
        <f>IF($A129&lt;=Q$178,MissFill!P132,"")</f>
        <v>46</v>
      </c>
      <c r="R129" s="18">
        <f>IF($A129&lt;=R$178,MissFill!Q132,"")</f>
        <v>51</v>
      </c>
      <c r="S129" s="18">
        <f>IF($A129&lt;=S$178,MissFill!R132,"")</f>
        <v>0</v>
      </c>
      <c r="T129" s="18">
        <f>IF($A129&lt;=T$178,MissFill!S132,"")</f>
        <v>0</v>
      </c>
      <c r="U129" s="18">
        <f>IF($A129&lt;=U$178,MissFill!T132,"")</f>
        <v>569</v>
      </c>
      <c r="V129" s="18">
        <f>IF($A129&lt;=V$178,MissFill!U132,"")</f>
        <v>248</v>
      </c>
      <c r="W129" s="18">
        <f>IF($A129&lt;=W$178,MissFill!V132,"")</f>
        <v>39</v>
      </c>
      <c r="X129" s="18">
        <f>IF($A129&lt;=X$178,MissFill!W132,"")</f>
        <v>313</v>
      </c>
      <c r="Y129" s="18">
        <f>IF($A129&lt;=Y$178,MissFill!X132,"")</f>
        <v>0</v>
      </c>
      <c r="Z129" s="18">
        <f>IF($A129&lt;=Z$178,MissFill!Y132,"")</f>
        <v>26</v>
      </c>
      <c r="AA129" s="18">
        <f>IF($A129&lt;=AA$178,MissFill!Z132,"")</f>
        <v>486</v>
      </c>
      <c r="AB129" s="18">
        <f>IF($A129&lt;=AB$178,MissFill!AA132,"")</f>
        <v>2586</v>
      </c>
      <c r="AC129" s="18">
        <f>IF($A129&lt;=AC$178,MissFill!AB132,"")</f>
        <v>17</v>
      </c>
      <c r="AD129" s="18">
        <f>IF($A129&lt;=AD$178,MissFill!AC132,"")</f>
        <v>187</v>
      </c>
      <c r="AE129" s="18">
        <f>IF($A129&lt;=AE$178,MissFill!AD132,"")</f>
        <v>447</v>
      </c>
      <c r="AF129" s="18">
        <f>IF($A129&lt;=AF$178,MissFill!AE132,"")</f>
        <v>1560</v>
      </c>
      <c r="AG129" s="18">
        <f>IF($A129&lt;=AG$178,MissFill!AF132,"")</f>
        <v>31</v>
      </c>
      <c r="AH129" s="18">
        <f>IF($A129&lt;=AH$178,MissFill!AG132,"")</f>
        <v>77</v>
      </c>
      <c r="AI129" s="18">
        <f>IF($A129&lt;=AI$178,MissFill!AH132,"")</f>
        <v>0</v>
      </c>
      <c r="AJ129" s="18">
        <f>IF($A129&lt;=AJ$178,MissFill!AI132,"")</f>
        <v>136</v>
      </c>
      <c r="AK129" s="18">
        <f>IF($A129&lt;=AK$178,MissFill!AJ132,"")</f>
        <v>96</v>
      </c>
      <c r="AL129" s="18">
        <f>IF($A129&lt;=AL$178,MissFill!AK132,"")</f>
        <v>807</v>
      </c>
      <c r="AM129" s="18">
        <f>IF($A129&lt;=AM$178,MissFill!AL132,"")</f>
        <v>135</v>
      </c>
      <c r="AN129" s="18">
        <f>IF($A129&lt;=AN$178,MissFill!AM132,"")</f>
        <v>260</v>
      </c>
      <c r="AO129" s="18">
        <f>IF($A129&lt;=AO$178,MissFill!AN132,"")</f>
        <v>700.42953548257196</v>
      </c>
      <c r="AP129" s="18">
        <f>IF($A129&lt;=AP$178,MissFill!AO132,"")</f>
        <v>394</v>
      </c>
      <c r="AQ129" s="18">
        <f>IF($A129&lt;=AQ$178,MissFill!AP132,"")</f>
        <v>278</v>
      </c>
      <c r="AR129" s="18">
        <f>IF($A129&lt;=AR$178,MissFill!AQ132,"")</f>
        <v>934.323826545766</v>
      </c>
      <c r="AS129" s="18">
        <f>IF($A129&lt;=AS$178,MissFill!AR132,"")</f>
        <v>749</v>
      </c>
      <c r="AT129" s="18">
        <f>IF($A129&lt;=AT$178,MissFill!AS132,"")</f>
        <v>207</v>
      </c>
      <c r="AU129" s="18">
        <f>IF($A129&lt;=AU$178,MissFill!AT132,"")</f>
        <v>725</v>
      </c>
      <c r="AV129" s="18">
        <f>IF($A129&lt;=AV$178,MissFill!AU132,"")</f>
        <v>212</v>
      </c>
      <c r="AW129" s="18">
        <f>IF($A129&lt;=AW$178,MissFill!AV132,"")</f>
        <v>82</v>
      </c>
      <c r="AX129" s="18">
        <f>IF($A129&lt;=AX$178,MissFill!AW132,"")</f>
        <v>185</v>
      </c>
    </row>
    <row r="130" spans="1:50" x14ac:dyDescent="0.25">
      <c r="A130" s="8">
        <v>44475</v>
      </c>
      <c r="B130" s="11">
        <v>279</v>
      </c>
      <c r="C130" s="18">
        <f>IF($A130&lt;=C$178,MissFill!B133,"")</f>
        <v>49</v>
      </c>
      <c r="D130" s="18">
        <f>IF($A130&lt;=D$178,MissFill!C133,"")</f>
        <v>87</v>
      </c>
      <c r="E130" s="18">
        <f>IF($A130&lt;=E$178,MissFill!D133,"")</f>
        <v>0</v>
      </c>
      <c r="F130" s="18">
        <f>IF($A130&lt;=F$178,MissFill!E133,"")</f>
        <v>432.06396613055699</v>
      </c>
      <c r="G130" s="18">
        <f>IF($A130&lt;=G$178,MissFill!F133,"")</f>
        <v>0</v>
      </c>
      <c r="H130" s="18">
        <f>IF($A130&lt;=H$178,MissFill!G133,"")</f>
        <v>0</v>
      </c>
      <c r="I130" s="18">
        <f>IF($A130&lt;=I$178,MissFill!H133,"")</f>
        <v>219.469165563644</v>
      </c>
      <c r="J130" s="18">
        <f>IF($A130&lt;=J$178,MissFill!I133,"")</f>
        <v>0</v>
      </c>
      <c r="K130" s="18">
        <f>IF($A130&lt;=K$178,MissFill!J133,"")</f>
        <v>1</v>
      </c>
      <c r="L130" s="18">
        <f>IF($A130&lt;=L$178,MissFill!K133,"")</f>
        <v>215</v>
      </c>
      <c r="M130" s="18">
        <f>IF($A130&lt;=M$178,MissFill!L133,"")</f>
        <v>844</v>
      </c>
      <c r="N130" s="18">
        <f>IF($A130&lt;=N$178,MissFill!M133,"")</f>
        <v>7</v>
      </c>
      <c r="O130" s="18">
        <f>IF($A130&lt;=O$178,MissFill!N133,"")</f>
        <v>0</v>
      </c>
      <c r="P130" s="18">
        <f>IF($A130&lt;=P$178,MissFill!O133,"")</f>
        <v>108</v>
      </c>
      <c r="Q130" s="18">
        <f>IF($A130&lt;=Q$178,MissFill!P133,"")</f>
        <v>1614</v>
      </c>
      <c r="R130" s="18">
        <f>IF($A130&lt;=R$178,MissFill!Q133,"")</f>
        <v>416</v>
      </c>
      <c r="S130" s="18">
        <f>IF($A130&lt;=S$178,MissFill!R133,"")</f>
        <v>0</v>
      </c>
      <c r="T130" s="18">
        <f>IF($A130&lt;=T$178,MissFill!S133,"")</f>
        <v>0</v>
      </c>
      <c r="U130" s="18">
        <f>IF($A130&lt;=U$178,MissFill!T133,"")</f>
        <v>60</v>
      </c>
      <c r="V130" s="18">
        <f>IF($A130&lt;=V$178,MissFill!U133,"")</f>
        <v>122</v>
      </c>
      <c r="W130" s="18">
        <f>IF($A130&lt;=W$178,MissFill!V133,"")</f>
        <v>507</v>
      </c>
      <c r="X130" s="18">
        <f>IF($A130&lt;=X$178,MissFill!W133,"")</f>
        <v>627</v>
      </c>
      <c r="Y130" s="18">
        <f>IF($A130&lt;=Y$178,MissFill!X133,"")</f>
        <v>1293</v>
      </c>
      <c r="Z130" s="18">
        <f>IF($A130&lt;=Z$178,MissFill!Y133,"")</f>
        <v>71</v>
      </c>
      <c r="AA130" s="18">
        <f>IF($A130&lt;=AA$178,MissFill!Z133,"")</f>
        <v>59</v>
      </c>
      <c r="AB130" s="18">
        <f>IF($A130&lt;=AB$178,MissFill!AA133,"")</f>
        <v>1600</v>
      </c>
      <c r="AC130" s="18">
        <f>IF($A130&lt;=AC$178,MissFill!AB133,"")</f>
        <v>3</v>
      </c>
      <c r="AD130" s="18">
        <f>IF($A130&lt;=AD$178,MissFill!AC133,"")</f>
        <v>111</v>
      </c>
      <c r="AE130" s="18">
        <f>IF($A130&lt;=AE$178,MissFill!AD133,"")</f>
        <v>189</v>
      </c>
      <c r="AF130" s="18">
        <f>IF($A130&lt;=AF$178,MissFill!AE133,"")</f>
        <v>155</v>
      </c>
      <c r="AG130" s="18">
        <f>IF($A130&lt;=AG$178,MissFill!AF133,"")</f>
        <v>199</v>
      </c>
      <c r="AH130" s="18">
        <f>IF($A130&lt;=AH$178,MissFill!AG133,"")</f>
        <v>1</v>
      </c>
      <c r="AI130" s="18">
        <f>IF($A130&lt;=AI$178,MissFill!AH133,"")</f>
        <v>11</v>
      </c>
      <c r="AJ130" s="18">
        <f>IF($A130&lt;=AJ$178,MissFill!AI133,"")</f>
        <v>81</v>
      </c>
      <c r="AK130" s="18">
        <f>IF($A130&lt;=AK$178,MissFill!AJ133,"")</f>
        <v>140</v>
      </c>
      <c r="AL130" s="18">
        <f>IF($A130&lt;=AL$178,MissFill!AK133,"")</f>
        <v>1286</v>
      </c>
      <c r="AM130" s="18">
        <f>IF($A130&lt;=AM$178,MissFill!AL133,"")</f>
        <v>102</v>
      </c>
      <c r="AN130" s="18">
        <f>IF($A130&lt;=AN$178,MissFill!AM133,"")</f>
        <v>375</v>
      </c>
      <c r="AO130" s="18">
        <f>IF($A130&lt;=AO$178,MissFill!AN133,"")</f>
        <v>539.79191777714198</v>
      </c>
      <c r="AP130" s="18">
        <f>IF($A130&lt;=AP$178,MissFill!AO133,"")</f>
        <v>923</v>
      </c>
      <c r="AQ130" s="18">
        <f>IF($A130&lt;=AQ$178,MissFill!AP133,"")</f>
        <v>1683</v>
      </c>
      <c r="AR130" s="18">
        <f>IF($A130&lt;=AR$178,MissFill!AQ133,"")</f>
        <v>720.04452211557498</v>
      </c>
      <c r="AS130" s="18">
        <f>IF($A130&lt;=AS$178,MissFill!AR133,"")</f>
        <v>682</v>
      </c>
      <c r="AT130" s="18">
        <f>IF($A130&lt;=AT$178,MissFill!AS133,"")</f>
        <v>144</v>
      </c>
      <c r="AU130" s="18">
        <f>IF($A130&lt;=AU$178,MissFill!AT133,"")</f>
        <v>1017</v>
      </c>
      <c r="AV130" s="18">
        <f>IF($A130&lt;=AV$178,MissFill!AU133,"")</f>
        <v>254</v>
      </c>
      <c r="AW130" s="18">
        <f>IF($A130&lt;=AW$178,MissFill!AV133,"")</f>
        <v>103</v>
      </c>
      <c r="AX130" s="18">
        <f>IF($A130&lt;=AX$178,MissFill!AW133,"")</f>
        <v>557</v>
      </c>
    </row>
    <row r="131" spans="1:50" x14ac:dyDescent="0.25">
      <c r="A131" s="8">
        <v>44476</v>
      </c>
      <c r="B131" s="11">
        <v>280</v>
      </c>
      <c r="C131" s="18">
        <f>IF($A131&lt;=C$178,MissFill!B134,"")</f>
        <v>7</v>
      </c>
      <c r="D131" s="18">
        <f>IF($A131&lt;=D$178,MissFill!C134,"")</f>
        <v>100</v>
      </c>
      <c r="E131" s="18">
        <f>IF($A131&lt;=E$178,MissFill!D134,"")</f>
        <v>0</v>
      </c>
      <c r="F131" s="18">
        <f>IF($A131&lt;=F$178,MissFill!E134,"")</f>
        <v>462.15656004462198</v>
      </c>
      <c r="G131" s="18">
        <f>IF($A131&lt;=G$178,MissFill!F134,"")</f>
        <v>881</v>
      </c>
      <c r="H131" s="18">
        <f>IF($A131&lt;=H$178,MissFill!G134,"")</f>
        <v>0</v>
      </c>
      <c r="I131" s="18">
        <f>IF($A131&lt;=I$178,MissFill!H134,"")</f>
        <v>234.754857023455</v>
      </c>
      <c r="J131" s="18">
        <f>IF($A131&lt;=J$178,MissFill!I134,"")</f>
        <v>0</v>
      </c>
      <c r="K131" s="18">
        <f>IF($A131&lt;=K$178,MissFill!J134,"")</f>
        <v>130</v>
      </c>
      <c r="L131" s="18">
        <f>IF($A131&lt;=L$178,MissFill!K134,"")</f>
        <v>186</v>
      </c>
      <c r="M131" s="18">
        <f>IF($A131&lt;=M$178,MissFill!L134,"")</f>
        <v>2224</v>
      </c>
      <c r="N131" s="18">
        <f>IF($A131&lt;=N$178,MissFill!M134,"")</f>
        <v>43</v>
      </c>
      <c r="O131" s="18">
        <f>IF($A131&lt;=O$178,MissFill!N134,"")</f>
        <v>44</v>
      </c>
      <c r="P131" s="18">
        <f>IF($A131&lt;=P$178,MissFill!O134,"")</f>
        <v>214</v>
      </c>
      <c r="Q131" s="18">
        <f>IF($A131&lt;=Q$178,MissFill!P134,"")</f>
        <v>0</v>
      </c>
      <c r="R131" s="18">
        <f>IF($A131&lt;=R$178,MissFill!Q134,"")</f>
        <v>66</v>
      </c>
      <c r="S131" s="18">
        <f>IF($A131&lt;=S$178,MissFill!R134,"")</f>
        <v>0</v>
      </c>
      <c r="T131" s="18">
        <f>IF($A131&lt;=T$178,MissFill!S134,"")</f>
        <v>0</v>
      </c>
      <c r="U131" s="18">
        <f>IF($A131&lt;=U$178,MissFill!T134,"")</f>
        <v>0</v>
      </c>
      <c r="V131" s="18">
        <f>IF($A131&lt;=V$178,MissFill!U134,"")</f>
        <v>111</v>
      </c>
      <c r="W131" s="18">
        <f>IF($A131&lt;=W$178,MissFill!V134,"")</f>
        <v>13</v>
      </c>
      <c r="X131" s="18">
        <f>IF($A131&lt;=X$178,MissFill!W134,"")</f>
        <v>6</v>
      </c>
      <c r="Y131" s="18">
        <f>IF($A131&lt;=Y$178,MissFill!X134,"")</f>
        <v>93</v>
      </c>
      <c r="Z131" s="18">
        <f>IF($A131&lt;=Z$178,MissFill!Y134,"")</f>
        <v>420.55881239722999</v>
      </c>
      <c r="AA131" s="18">
        <f>IF($A131&lt;=AA$178,MissFill!Z134,"")</f>
        <v>62</v>
      </c>
      <c r="AB131" s="18">
        <f>IF($A131&lt;=AB$178,MissFill!AA134,"")</f>
        <v>1601</v>
      </c>
      <c r="AC131" s="18">
        <f>IF($A131&lt;=AC$178,MissFill!AB134,"")</f>
        <v>81</v>
      </c>
      <c r="AD131" s="18">
        <f>IF($A131&lt;=AD$178,MissFill!AC134,"")</f>
        <v>193</v>
      </c>
      <c r="AE131" s="18">
        <f>IF($A131&lt;=AE$178,MissFill!AD134,"")</f>
        <v>91</v>
      </c>
      <c r="AF131" s="18">
        <f>IF($A131&lt;=AF$178,MissFill!AE134,"")</f>
        <v>133</v>
      </c>
      <c r="AG131" s="18">
        <f>IF($A131&lt;=AG$178,MissFill!AF134,"")</f>
        <v>809</v>
      </c>
      <c r="AH131" s="18">
        <f>IF($A131&lt;=AH$178,MissFill!AG134,"")</f>
        <v>587</v>
      </c>
      <c r="AI131" s="18">
        <f>IF($A131&lt;=AI$178,MissFill!AH134,"")</f>
        <v>64</v>
      </c>
      <c r="AJ131" s="18">
        <f>IF($A131&lt;=AJ$178,MissFill!AI134,"")</f>
        <v>332</v>
      </c>
      <c r="AK131" s="18">
        <f>IF($A131&lt;=AK$178,MissFill!AJ134,"")</f>
        <v>140</v>
      </c>
      <c r="AL131" s="18">
        <f>IF($A131&lt;=AL$178,MissFill!AK134,"")</f>
        <v>1356</v>
      </c>
      <c r="AM131" s="18">
        <f>IF($A131&lt;=AM$178,MissFill!AL134,"")</f>
        <v>214</v>
      </c>
      <c r="AN131" s="18">
        <f>IF($A131&lt;=AN$178,MissFill!AM134,"")</f>
        <v>121</v>
      </c>
      <c r="AO131" s="18">
        <f>IF($A131&lt;=AO$178,MissFill!AN134,"")</f>
        <v>577.38759876537495</v>
      </c>
      <c r="AP131" s="18">
        <f>IF($A131&lt;=AP$178,MissFill!AO134,"")</f>
        <v>579.64357076646695</v>
      </c>
      <c r="AQ131" s="18">
        <f>IF($A131&lt;=AQ$178,MissFill!AP134,"")</f>
        <v>1710</v>
      </c>
      <c r="AR131" s="18">
        <f>IF($A131&lt;=AR$178,MissFill!AQ134,"")</f>
        <v>770.19452129836895</v>
      </c>
      <c r="AS131" s="18">
        <f>IF($A131&lt;=AS$178,MissFill!AR134,"")</f>
        <v>994</v>
      </c>
      <c r="AT131" s="18">
        <f>IF($A131&lt;=AT$178,MissFill!AS134,"")</f>
        <v>1126</v>
      </c>
      <c r="AU131" s="18">
        <f>IF($A131&lt;=AU$178,MissFill!AT134,"")</f>
        <v>988</v>
      </c>
      <c r="AV131" s="18">
        <f>IF($A131&lt;=AV$178,MissFill!AU134,"")</f>
        <v>94</v>
      </c>
      <c r="AW131" s="18">
        <f>IF($A131&lt;=AW$178,MissFill!AV134,"")</f>
        <v>99</v>
      </c>
      <c r="AX131" s="18">
        <f>IF($A131&lt;=AX$178,MissFill!AW134,"")</f>
        <v>876</v>
      </c>
    </row>
    <row r="132" spans="1:50" x14ac:dyDescent="0.25">
      <c r="A132" s="8">
        <v>44477</v>
      </c>
      <c r="B132" s="11">
        <v>281</v>
      </c>
      <c r="C132" s="18">
        <f>IF($A132&lt;=C$178,MissFill!B135,"")</f>
        <v>14</v>
      </c>
      <c r="D132" s="18">
        <f>IF($A132&lt;=D$178,MissFill!C135,"")</f>
        <v>407</v>
      </c>
      <c r="E132" s="18">
        <f>IF($A132&lt;=E$178,MissFill!D135,"")</f>
        <v>1725</v>
      </c>
      <c r="F132" s="18">
        <f>IF($A132&lt;=F$178,MissFill!E135,"")</f>
        <v>581.77867486648904</v>
      </c>
      <c r="G132" s="18">
        <f>IF($A132&lt;=G$178,MissFill!F135,"")</f>
        <v>326</v>
      </c>
      <c r="H132" s="18">
        <f>IF($A132&lt;=H$178,MissFill!G135,"")</f>
        <v>3000</v>
      </c>
      <c r="I132" s="18">
        <f>IF($A132&lt;=I$178,MissFill!H135,"")</f>
        <v>295.51753982631698</v>
      </c>
      <c r="J132" s="18">
        <f>IF($A132&lt;=J$178,MissFill!I135,"")</f>
        <v>0</v>
      </c>
      <c r="K132" s="18">
        <f>IF($A132&lt;=K$178,MissFill!J135,"")</f>
        <v>1045</v>
      </c>
      <c r="L132" s="18">
        <f>IF($A132&lt;=L$178,MissFill!K135,"")</f>
        <v>174</v>
      </c>
      <c r="M132" s="18">
        <f>IF($A132&lt;=M$178,MissFill!L135,"")</f>
        <v>324</v>
      </c>
      <c r="N132" s="18">
        <f>IF($A132&lt;=N$178,MissFill!M135,"")</f>
        <v>530.73972848053597</v>
      </c>
      <c r="O132" s="18">
        <f>IF($A132&lt;=O$178,MissFill!N135,"")</f>
        <v>1167</v>
      </c>
      <c r="P132" s="18">
        <f>IF($A132&lt;=P$178,MissFill!O135,"")</f>
        <v>424</v>
      </c>
      <c r="Q132" s="18">
        <f>IF($A132&lt;=Q$178,MissFill!P135,"")</f>
        <v>6</v>
      </c>
      <c r="R132" s="18">
        <f>IF($A132&lt;=R$178,MissFill!Q135,"")</f>
        <v>38</v>
      </c>
      <c r="S132" s="18">
        <f>IF($A132&lt;=S$178,MissFill!R135,"")</f>
        <v>0</v>
      </c>
      <c r="T132" s="18">
        <f>IF($A132&lt;=T$178,MissFill!S135,"")</f>
        <v>0</v>
      </c>
      <c r="U132" s="18">
        <f>IF($A132&lt;=U$178,MissFill!T135,"")</f>
        <v>1000</v>
      </c>
      <c r="V132" s="18">
        <f>IF($A132&lt;=V$178,MissFill!U135,"")</f>
        <v>667</v>
      </c>
      <c r="W132" s="18">
        <f>IF($A132&lt;=W$178,MissFill!V135,"")</f>
        <v>106</v>
      </c>
      <c r="X132" s="18">
        <f>IF($A132&lt;=X$178,MissFill!W135,"")</f>
        <v>766</v>
      </c>
      <c r="Y132" s="18">
        <f>IF($A132&lt;=Y$178,MissFill!X135,"")</f>
        <v>6</v>
      </c>
      <c r="Z132" s="18">
        <f>IF($A132&lt;=Z$178,MissFill!Y135,"")</f>
        <v>529.41399046489005</v>
      </c>
      <c r="AA132" s="18">
        <f>IF($A132&lt;=AA$178,MissFill!Z135,"")</f>
        <v>105</v>
      </c>
      <c r="AB132" s="18">
        <f>IF($A132&lt;=AB$178,MissFill!AA135,"")</f>
        <v>265</v>
      </c>
      <c r="AC132" s="18">
        <f>IF($A132&lt;=AC$178,MissFill!AB135,"")</f>
        <v>16</v>
      </c>
      <c r="AD132" s="18">
        <f>IF($A132&lt;=AD$178,MissFill!AC135,"")</f>
        <v>381</v>
      </c>
      <c r="AE132" s="18">
        <f>IF($A132&lt;=AE$178,MissFill!AD135,"")</f>
        <v>212</v>
      </c>
      <c r="AF132" s="18">
        <f>IF($A132&lt;=AF$178,MissFill!AE135,"")</f>
        <v>79</v>
      </c>
      <c r="AG132" s="18">
        <f>IF($A132&lt;=AG$178,MissFill!AF135,"")</f>
        <v>442</v>
      </c>
      <c r="AH132" s="18">
        <f>IF($A132&lt;=AH$178,MissFill!AG135,"")</f>
        <v>139</v>
      </c>
      <c r="AI132" s="18">
        <f>IF($A132&lt;=AI$178,MissFill!AH135,"")</f>
        <v>57</v>
      </c>
      <c r="AJ132" s="18">
        <f>IF($A132&lt;=AJ$178,MissFill!AI135,"")</f>
        <v>242</v>
      </c>
      <c r="AK132" s="18">
        <f>IF($A132&lt;=AK$178,MissFill!AJ135,"")</f>
        <v>138</v>
      </c>
      <c r="AL132" s="18">
        <f>IF($A132&lt;=AL$178,MissFill!AK135,"")</f>
        <v>1193</v>
      </c>
      <c r="AM132" s="18">
        <f>IF($A132&lt;=AM$178,MissFill!AL135,"")</f>
        <v>592</v>
      </c>
      <c r="AN132" s="18">
        <f>IF($A132&lt;=AN$178,MissFill!AM135,"")</f>
        <v>9</v>
      </c>
      <c r="AO132" s="18">
        <f>IF($A132&lt;=AO$178,MissFill!AN135,"")</f>
        <v>726.83549527920502</v>
      </c>
      <c r="AP132" s="18">
        <f>IF($A132&lt;=AP$178,MissFill!AO135,"")</f>
        <v>729.67539093133303</v>
      </c>
      <c r="AQ132" s="18">
        <f>IF($A132&lt;=AQ$178,MissFill!AP135,"")</f>
        <v>1575</v>
      </c>
      <c r="AR132" s="18">
        <f>IF($A132&lt;=AR$178,MissFill!AQ135,"")</f>
        <v>969.54752329126904</v>
      </c>
      <c r="AS132" s="18">
        <f>IF($A132&lt;=AS$178,MissFill!AR135,"")</f>
        <v>683</v>
      </c>
      <c r="AT132" s="18">
        <f>IF($A132&lt;=AT$178,MissFill!AS135,"")</f>
        <v>581</v>
      </c>
      <c r="AU132" s="18">
        <f>IF($A132&lt;=AU$178,MissFill!AT135,"")</f>
        <v>637</v>
      </c>
      <c r="AV132" s="18">
        <f>IF($A132&lt;=AV$178,MissFill!AU135,"")</f>
        <v>81</v>
      </c>
      <c r="AW132" s="18">
        <f>IF($A132&lt;=AW$178,MissFill!AV135,"")</f>
        <v>106</v>
      </c>
      <c r="AX132" s="18">
        <f>IF($A132&lt;=AX$178,MissFill!AW135,"")</f>
        <v>617</v>
      </c>
    </row>
    <row r="133" spans="1:50" x14ac:dyDescent="0.25">
      <c r="A133" s="8">
        <v>44478</v>
      </c>
      <c r="B133" s="11">
        <v>282</v>
      </c>
      <c r="C133" s="18">
        <f>IF($A133&lt;=C$178,MissFill!B136,"")</f>
        <v>1983</v>
      </c>
      <c r="D133" s="18">
        <f>IF($A133&lt;=D$178,MissFill!C136,"")</f>
        <v>0</v>
      </c>
      <c r="E133" s="18">
        <f>IF($A133&lt;=E$178,MissFill!D136,"")</f>
        <v>0</v>
      </c>
      <c r="F133" s="18">
        <f>IF($A133&lt;=F$178,MissFill!E136,"")</f>
        <v>617.19325360269204</v>
      </c>
      <c r="G133" s="18">
        <f>IF($A133&lt;=G$178,MissFill!F136,"")</f>
        <v>1895</v>
      </c>
      <c r="H133" s="18">
        <f>IF($A133&lt;=H$178,MissFill!G136,"")</f>
        <v>1</v>
      </c>
      <c r="I133" s="18">
        <f>IF($A133&lt;=I$178,MissFill!H136,"")</f>
        <v>313.50656148864903</v>
      </c>
      <c r="J133" s="18">
        <f>IF($A133&lt;=J$178,MissFill!I136,"")</f>
        <v>40</v>
      </c>
      <c r="K133" s="18">
        <f>IF($A133&lt;=K$178,MissFill!J136,"")</f>
        <v>6</v>
      </c>
      <c r="L133" s="18">
        <f>IF($A133&lt;=L$178,MissFill!K136,"")</f>
        <v>203</v>
      </c>
      <c r="M133" s="18">
        <f>IF($A133&lt;=M$178,MissFill!L136,"")</f>
        <v>2244</v>
      </c>
      <c r="N133" s="18">
        <f>IF($A133&lt;=N$178,MissFill!M136,"")</f>
        <v>563.04741646406296</v>
      </c>
      <c r="O133" s="18">
        <f>IF($A133&lt;=O$178,MissFill!N136,"")</f>
        <v>1</v>
      </c>
      <c r="P133" s="18">
        <f>IF($A133&lt;=P$178,MissFill!O136,"")</f>
        <v>791.58704880666301</v>
      </c>
      <c r="Q133" s="18">
        <f>IF($A133&lt;=Q$178,MissFill!P136,"")</f>
        <v>58</v>
      </c>
      <c r="R133" s="18">
        <f>IF($A133&lt;=R$178,MissFill!Q136,"")</f>
        <v>223</v>
      </c>
      <c r="S133" s="18">
        <f>IF($A133&lt;=S$178,MissFill!R136,"")</f>
        <v>0</v>
      </c>
      <c r="T133" s="18">
        <f>IF($A133&lt;=T$178,MissFill!S136,"")</f>
        <v>0</v>
      </c>
      <c r="U133" s="18">
        <f>IF($A133&lt;=U$178,MissFill!T136,"")</f>
        <v>424</v>
      </c>
      <c r="V133" s="18">
        <f>IF($A133&lt;=V$178,MissFill!U136,"")</f>
        <v>3191</v>
      </c>
      <c r="W133" s="18">
        <f>IF($A133&lt;=W$178,MissFill!V136,"")</f>
        <v>192</v>
      </c>
      <c r="X133" s="18">
        <f>IF($A133&lt;=X$178,MissFill!W136,"")</f>
        <v>6</v>
      </c>
      <c r="Y133" s="18">
        <f>IF($A133&lt;=Y$178,MissFill!X136,"")</f>
        <v>1555</v>
      </c>
      <c r="Z133" s="18">
        <f>IF($A133&lt;=Z$178,MissFill!Y136,"")</f>
        <v>561.64097717414495</v>
      </c>
      <c r="AA133" s="18">
        <f>IF($A133&lt;=AA$178,MissFill!Z136,"")</f>
        <v>40</v>
      </c>
      <c r="AB133" s="18">
        <f>IF($A133&lt;=AB$178,MissFill!AA136,"")</f>
        <v>537</v>
      </c>
      <c r="AC133" s="18">
        <f>IF($A133&lt;=AC$178,MissFill!AB136,"")</f>
        <v>0</v>
      </c>
      <c r="AD133" s="18">
        <f>IF($A133&lt;=AD$178,MissFill!AC136,"")</f>
        <v>179</v>
      </c>
      <c r="AE133" s="18">
        <f>IF($A133&lt;=AE$178,MissFill!AD136,"")</f>
        <v>1180</v>
      </c>
      <c r="AF133" s="18">
        <f>IF($A133&lt;=AF$178,MissFill!AE136,"")</f>
        <v>13</v>
      </c>
      <c r="AG133" s="18">
        <f>IF($A133&lt;=AG$178,MissFill!AF136,"")</f>
        <v>288</v>
      </c>
      <c r="AH133" s="18">
        <f>IF($A133&lt;=AH$178,MissFill!AG136,"")</f>
        <v>33</v>
      </c>
      <c r="AI133" s="18">
        <f>IF($A133&lt;=AI$178,MissFill!AH136,"")</f>
        <v>87</v>
      </c>
      <c r="AJ133" s="18">
        <f>IF($A133&lt;=AJ$178,MissFill!AI136,"")</f>
        <v>87</v>
      </c>
      <c r="AK133" s="18">
        <f>IF($A133&lt;=AK$178,MissFill!AJ136,"")</f>
        <v>176</v>
      </c>
      <c r="AL133" s="18">
        <f>IF($A133&lt;=AL$178,MissFill!AK136,"")</f>
        <v>795</v>
      </c>
      <c r="AM133" s="18">
        <f>IF($A133&lt;=AM$178,MissFill!AL136,"")</f>
        <v>243</v>
      </c>
      <c r="AN133" s="18">
        <f>IF($A133&lt;=AN$178,MissFill!AM136,"")</f>
        <v>2</v>
      </c>
      <c r="AO133" s="18">
        <f>IF($A133&lt;=AO$178,MissFill!AN136,"")</f>
        <v>771.08010962845503</v>
      </c>
      <c r="AP133" s="18">
        <f>IF($A133&lt;=AP$178,MissFill!AO136,"")</f>
        <v>774.09287809375496</v>
      </c>
      <c r="AQ133" s="18">
        <f>IF($A133&lt;=AQ$178,MissFill!AP136,"")</f>
        <v>2018</v>
      </c>
      <c r="AR133" s="18">
        <f>IF($A133&lt;=AR$178,MissFill!AQ136,"")</f>
        <v>1028.5667326784901</v>
      </c>
      <c r="AS133" s="18">
        <f>IF($A133&lt;=AS$178,MissFill!AR136,"")</f>
        <v>328</v>
      </c>
      <c r="AT133" s="18">
        <f>IF($A133&lt;=AT$178,MissFill!AS136,"")</f>
        <v>924</v>
      </c>
      <c r="AU133" s="18">
        <f>IF($A133&lt;=AU$178,MissFill!AT136,"")</f>
        <v>312</v>
      </c>
      <c r="AV133" s="18">
        <f>IF($A133&lt;=AV$178,MissFill!AU136,"")</f>
        <v>8</v>
      </c>
      <c r="AW133" s="18">
        <f>IF($A133&lt;=AW$178,MissFill!AV136,"")</f>
        <v>46</v>
      </c>
      <c r="AX133" s="18">
        <f>IF($A133&lt;=AX$178,MissFill!AW136,"")</f>
        <v>413</v>
      </c>
    </row>
    <row r="134" spans="1:50" x14ac:dyDescent="0.25">
      <c r="A134" s="8">
        <v>44479</v>
      </c>
      <c r="B134" s="11">
        <v>283</v>
      </c>
      <c r="C134" s="18">
        <f>IF($A134&lt;=C$178,MissFill!B137,"")</f>
        <v>4</v>
      </c>
      <c r="D134" s="18">
        <f>IF($A134&lt;=D$178,MissFill!C137,"")</f>
        <v>500</v>
      </c>
      <c r="E134" s="18">
        <f>IF($A134&lt;=E$178,MissFill!D137,"")</f>
        <v>0</v>
      </c>
      <c r="F134" s="18">
        <f>IF($A134&lt;=F$178,MissFill!E137,"")</f>
        <v>465.97526728091202</v>
      </c>
      <c r="G134" s="18">
        <f>IF($A134&lt;=G$178,MissFill!F137,"")</f>
        <v>2869</v>
      </c>
      <c r="H134" s="18">
        <f>IF($A134&lt;=H$178,MissFill!G137,"")</f>
        <v>0</v>
      </c>
      <c r="I134" s="18">
        <f>IF($A134&lt;=I$178,MissFill!H137,"")</f>
        <v>236.69458947526201</v>
      </c>
      <c r="J134" s="18">
        <f>IF($A134&lt;=J$178,MissFill!I137,"")</f>
        <v>40</v>
      </c>
      <c r="K134" s="18">
        <f>IF($A134&lt;=K$178,MissFill!J137,"")</f>
        <v>1</v>
      </c>
      <c r="L134" s="18">
        <f>IF($A134&lt;=L$178,MissFill!K137,"")</f>
        <v>491.44877893555798</v>
      </c>
      <c r="M134" s="18">
        <f>IF($A134&lt;=M$178,MissFill!L137,"")</f>
        <v>612</v>
      </c>
      <c r="N134" s="18">
        <f>IF($A134&lt;=N$178,MissFill!M137,"")</f>
        <v>425.09565519907898</v>
      </c>
      <c r="O134" s="18">
        <f>IF($A134&lt;=O$178,MissFill!N137,"")</f>
        <v>273</v>
      </c>
      <c r="P134" s="18">
        <f>IF($A134&lt;=P$178,MissFill!O137,"")</f>
        <v>597.64098959752801</v>
      </c>
      <c r="Q134" s="18">
        <f>IF($A134&lt;=Q$178,MissFill!P137,"")</f>
        <v>10</v>
      </c>
      <c r="R134" s="18">
        <f>IF($A134&lt;=R$178,MissFill!Q137,"")</f>
        <v>17</v>
      </c>
      <c r="S134" s="18">
        <f>IF($A134&lt;=S$178,MissFill!R137,"")</f>
        <v>0</v>
      </c>
      <c r="T134" s="18">
        <f>IF($A134&lt;=T$178,MissFill!S137,"")</f>
        <v>0</v>
      </c>
      <c r="U134" s="18">
        <f>IF($A134&lt;=U$178,MissFill!T137,"")</f>
        <v>155</v>
      </c>
      <c r="V134" s="18">
        <f>IF($A134&lt;=V$178,MissFill!U137,"")</f>
        <v>217</v>
      </c>
      <c r="W134" s="18">
        <f>IF($A134&lt;=W$178,MissFill!V137,"")</f>
        <v>10</v>
      </c>
      <c r="X134" s="18">
        <f>IF($A134&lt;=X$178,MissFill!W137,"")</f>
        <v>34</v>
      </c>
      <c r="Y134" s="18">
        <f>IF($A134&lt;=Y$178,MissFill!X137,"")</f>
        <v>2757</v>
      </c>
      <c r="Z134" s="18">
        <f>IF($A134&lt;=Z$178,MissFill!Y137,"")</f>
        <v>424.03380639940701</v>
      </c>
      <c r="AA134" s="18">
        <f>IF($A134&lt;=AA$178,MissFill!Z137,"")</f>
        <v>307.32458956126999</v>
      </c>
      <c r="AB134" s="18">
        <f>IF($A134&lt;=AB$178,MissFill!AA137,"")</f>
        <v>1771</v>
      </c>
      <c r="AC134" s="18">
        <f>IF($A134&lt;=AC$178,MissFill!AB137,"")</f>
        <v>0</v>
      </c>
      <c r="AD134" s="18">
        <f>IF($A134&lt;=AD$178,MissFill!AC137,"")</f>
        <v>134</v>
      </c>
      <c r="AE134" s="18">
        <f>IF($A134&lt;=AE$178,MissFill!AD137,"")</f>
        <v>125</v>
      </c>
      <c r="AF134" s="18">
        <f>IF($A134&lt;=AF$178,MissFill!AE137,"")</f>
        <v>75</v>
      </c>
      <c r="AG134" s="18">
        <f>IF($A134&lt;=AG$178,MissFill!AF137,"")</f>
        <v>146</v>
      </c>
      <c r="AH134" s="18">
        <f>IF($A134&lt;=AH$178,MissFill!AG137,"")</f>
        <v>0</v>
      </c>
      <c r="AI134" s="18">
        <f>IF($A134&lt;=AI$178,MissFill!AH137,"")</f>
        <v>5</v>
      </c>
      <c r="AJ134" s="18">
        <f>IF($A134&lt;=AJ$178,MissFill!AI137,"")</f>
        <v>38</v>
      </c>
      <c r="AK134" s="18">
        <f>IF($A134&lt;=AK$178,MissFill!AJ137,"")</f>
        <v>95</v>
      </c>
      <c r="AL134" s="18">
        <f>IF($A134&lt;=AL$178,MissFill!AK137,"")</f>
        <v>1195</v>
      </c>
      <c r="AM134" s="18">
        <f>IF($A134&lt;=AM$178,MissFill!AL137,"")</f>
        <v>55</v>
      </c>
      <c r="AN134" s="18">
        <f>IF($A134&lt;=AN$178,MissFill!AM137,"")</f>
        <v>61</v>
      </c>
      <c r="AO134" s="18">
        <f>IF($A134&lt;=AO$178,MissFill!AN137,"")</f>
        <v>582.15843801560197</v>
      </c>
      <c r="AP134" s="18">
        <f>IF($A134&lt;=AP$178,MissFill!AO137,"")</f>
        <v>584.43305070097699</v>
      </c>
      <c r="AQ134" s="18">
        <f>IF($A134&lt;=AQ$178,MissFill!AP137,"")</f>
        <v>978</v>
      </c>
      <c r="AR134" s="18">
        <f>IF($A134&lt;=AR$178,MissFill!AQ137,"")</f>
        <v>776.55848601786204</v>
      </c>
      <c r="AS134" s="18">
        <f>IF($A134&lt;=AS$178,MissFill!AR137,"")</f>
        <v>294</v>
      </c>
      <c r="AT134" s="18">
        <f>IF($A134&lt;=AT$178,MissFill!AS137,"")</f>
        <v>2</v>
      </c>
      <c r="AU134" s="18">
        <f>IF($A134&lt;=AU$178,MissFill!AT137,"")</f>
        <v>117</v>
      </c>
      <c r="AV134" s="18">
        <f>IF($A134&lt;=AV$178,MissFill!AU137,"")</f>
        <v>694.95137114912302</v>
      </c>
      <c r="AW134" s="18">
        <f>IF($A134&lt;=AW$178,MissFill!AV137,"")</f>
        <v>80</v>
      </c>
      <c r="AX134" s="18">
        <f>IF($A134&lt;=AX$178,MissFill!AW137,"")</f>
        <v>733</v>
      </c>
    </row>
    <row r="135" spans="1:50" x14ac:dyDescent="0.25">
      <c r="A135" s="8">
        <v>44480</v>
      </c>
      <c r="B135" s="11">
        <v>284</v>
      </c>
      <c r="C135" s="18">
        <f>IF($A135&lt;=C$178,MissFill!B138,"")</f>
        <v>6</v>
      </c>
      <c r="D135" s="18">
        <f>IF($A135&lt;=D$178,MissFill!C138,"")</f>
        <v>3</v>
      </c>
      <c r="E135" s="18">
        <f>IF($A135&lt;=E$178,MissFill!D138,"")</f>
        <v>0</v>
      </c>
      <c r="F135" s="18">
        <f>IF($A135&lt;=F$178,MissFill!E138,"")</f>
        <v>465.60925321357701</v>
      </c>
      <c r="G135" s="18">
        <f>IF($A135&lt;=G$178,MissFill!F138,"")</f>
        <v>11</v>
      </c>
      <c r="H135" s="18">
        <f>IF($A135&lt;=H$178,MissFill!G138,"")</f>
        <v>0</v>
      </c>
      <c r="I135" s="18">
        <f>IF($A135&lt;=I$178,MissFill!H138,"")</f>
        <v>236.50867070719801</v>
      </c>
      <c r="J135" s="18">
        <f>IF($A135&lt;=J$178,MissFill!I138,"")</f>
        <v>0</v>
      </c>
      <c r="K135" s="18">
        <f>IF($A135&lt;=K$178,MissFill!J138,"")</f>
        <v>31</v>
      </c>
      <c r="L135" s="18">
        <f>IF($A135&lt;=L$178,MissFill!K138,"")</f>
        <v>491.06275594895402</v>
      </c>
      <c r="M135" s="18">
        <f>IF($A135&lt;=M$178,MissFill!L138,"")</f>
        <v>1058</v>
      </c>
      <c r="N135" s="18">
        <f>IF($A135&lt;=N$178,MissFill!M138,"")</f>
        <v>424.761751243839</v>
      </c>
      <c r="O135" s="18">
        <f>IF($A135&lt;=O$178,MissFill!N138,"")</f>
        <v>1014</v>
      </c>
      <c r="P135" s="18">
        <f>IF($A135&lt;=P$178,MissFill!O138,"")</f>
        <v>597.17155481120994</v>
      </c>
      <c r="Q135" s="18">
        <f>IF($A135&lt;=Q$178,MissFill!P138,"")</f>
        <v>208</v>
      </c>
      <c r="R135" s="18">
        <f>IF($A135&lt;=R$178,MissFill!Q138,"")</f>
        <v>20</v>
      </c>
      <c r="S135" s="18">
        <f>IF($A135&lt;=S$178,MissFill!R138,"")</f>
        <v>0</v>
      </c>
      <c r="T135" s="18">
        <f>IF($A135&lt;=T$178,MissFill!S138,"")</f>
        <v>0</v>
      </c>
      <c r="U135" s="18">
        <f>IF($A135&lt;=U$178,MissFill!T138,"")</f>
        <v>791</v>
      </c>
      <c r="V135" s="18">
        <f>IF($A135&lt;=V$178,MissFill!U138,"")</f>
        <v>137</v>
      </c>
      <c r="W135" s="18">
        <f>IF($A135&lt;=W$178,MissFill!V138,"")</f>
        <v>82</v>
      </c>
      <c r="X135" s="18">
        <f>IF($A135&lt;=X$178,MissFill!W138,"")</f>
        <v>139</v>
      </c>
      <c r="Y135" s="18">
        <f>IF($A135&lt;=Y$178,MissFill!X138,"")</f>
        <v>3565</v>
      </c>
      <c r="Z135" s="18">
        <f>IF($A135&lt;=Z$178,MissFill!Y138,"")</f>
        <v>423.70073650985398</v>
      </c>
      <c r="AA135" s="18">
        <f>IF($A135&lt;=AA$178,MissFill!Z138,"")</f>
        <v>307.083192380372</v>
      </c>
      <c r="AB135" s="18">
        <f>IF($A135&lt;=AB$178,MissFill!AA138,"")</f>
        <v>892</v>
      </c>
      <c r="AC135" s="18">
        <f>IF($A135&lt;=AC$178,MissFill!AB138,"")</f>
        <v>55</v>
      </c>
      <c r="AD135" s="18">
        <f>IF($A135&lt;=AD$178,MissFill!AC138,"")</f>
        <v>196</v>
      </c>
      <c r="AE135" s="18">
        <f>IF($A135&lt;=AE$178,MissFill!AD138,"")</f>
        <v>316</v>
      </c>
      <c r="AF135" s="18">
        <f>IF($A135&lt;=AF$178,MissFill!AE138,"")</f>
        <v>275.61733299179002</v>
      </c>
      <c r="AG135" s="18">
        <f>IF($A135&lt;=AG$178,MissFill!AF138,"")</f>
        <v>340</v>
      </c>
      <c r="AH135" s="18">
        <f>IF($A135&lt;=AH$178,MissFill!AG138,"")</f>
        <v>107</v>
      </c>
      <c r="AI135" s="18">
        <f>IF($A135&lt;=AI$178,MissFill!AH138,"")</f>
        <v>195.12006152309499</v>
      </c>
      <c r="AJ135" s="18">
        <f>IF($A135&lt;=AJ$178,MissFill!AI138,"")</f>
        <v>273</v>
      </c>
      <c r="AK135" s="18">
        <f>IF($A135&lt;=AK$178,MissFill!AJ138,"")</f>
        <v>152</v>
      </c>
      <c r="AL135" s="18">
        <f>IF($A135&lt;=AL$178,MissFill!AK138,"")</f>
        <v>1028</v>
      </c>
      <c r="AM135" s="18">
        <f>IF($A135&lt;=AM$178,MissFill!AL138,"")</f>
        <v>294</v>
      </c>
      <c r="AN135" s="18">
        <f>IF($A135&lt;=AN$178,MissFill!AM138,"")</f>
        <v>34</v>
      </c>
      <c r="AO135" s="18">
        <f>IF($A135&lt;=AO$178,MissFill!AN138,"")</f>
        <v>581.70116464353703</v>
      </c>
      <c r="AP135" s="18">
        <f>IF($A135&lt;=AP$178,MissFill!AO138,"")</f>
        <v>583.97399067808101</v>
      </c>
      <c r="AQ135" s="18">
        <f>IF($A135&lt;=AQ$178,MissFill!AP138,"")</f>
        <v>535</v>
      </c>
      <c r="AR135" s="18">
        <f>IF($A135&lt;=AR$178,MissFill!AQ138,"")</f>
        <v>775.94851547040798</v>
      </c>
      <c r="AS135" s="18">
        <f>IF($A135&lt;=AS$178,MissFill!AR138,"")</f>
        <v>203</v>
      </c>
      <c r="AT135" s="18">
        <f>IF($A135&lt;=AT$178,MissFill!AS138,"")</f>
        <v>451.73483246112198</v>
      </c>
      <c r="AU135" s="18">
        <f>IF($A135&lt;=AU$178,MissFill!AT138,"")</f>
        <v>37</v>
      </c>
      <c r="AV135" s="18">
        <f>IF($A135&lt;=AV$178,MissFill!AU138,"")</f>
        <v>694.40550141958499</v>
      </c>
      <c r="AW135" s="18">
        <f>IF($A135&lt;=AW$178,MissFill!AV138,"")</f>
        <v>210</v>
      </c>
      <c r="AX135" s="18">
        <f>IF($A135&lt;=AX$178,MissFill!AW138,"")</f>
        <v>733</v>
      </c>
    </row>
    <row r="136" spans="1:50" x14ac:dyDescent="0.25">
      <c r="A136" s="8">
        <v>44481</v>
      </c>
      <c r="B136" s="11">
        <v>285</v>
      </c>
      <c r="C136" s="18">
        <f>IF($A136&lt;=C$178,MissFill!B139,"")</f>
        <v>22</v>
      </c>
      <c r="D136" s="18">
        <f>IF($A136&lt;=D$178,MissFill!C139,"")</f>
        <v>16</v>
      </c>
      <c r="E136" s="18">
        <f>IF($A136&lt;=E$178,MissFill!D139,"")</f>
        <v>1</v>
      </c>
      <c r="F136" s="18">
        <f>IF($A136&lt;=F$178,MissFill!E139,"")</f>
        <v>455.30386803343401</v>
      </c>
      <c r="G136" s="18">
        <f>IF($A136&lt;=G$178,MissFill!F139,"")</f>
        <v>443</v>
      </c>
      <c r="H136" s="18">
        <f>IF($A136&lt;=H$178,MissFill!G139,"")</f>
        <v>0</v>
      </c>
      <c r="I136" s="18">
        <f>IF($A136&lt;=I$178,MissFill!H139,"")</f>
        <v>231.27399606657801</v>
      </c>
      <c r="J136" s="18">
        <f>IF($A136&lt;=J$178,MissFill!I139,"")</f>
        <v>11</v>
      </c>
      <c r="K136" s="18">
        <f>IF($A136&lt;=K$178,MissFill!J139,"")</f>
        <v>114</v>
      </c>
      <c r="L136" s="18">
        <f>IF($A136&lt;=L$178,MissFill!K139,"")</f>
        <v>480.19400534621201</v>
      </c>
      <c r="M136" s="18">
        <f>IF($A136&lt;=M$178,MissFill!L139,"")</f>
        <v>200</v>
      </c>
      <c r="N136" s="18">
        <f>IF($A136&lt;=N$178,MissFill!M139,"")</f>
        <v>415.36044869252601</v>
      </c>
      <c r="O136" s="18">
        <f>IF($A136&lt;=O$178,MissFill!N139,"")</f>
        <v>685</v>
      </c>
      <c r="P136" s="18">
        <f>IF($A136&lt;=P$178,MissFill!O139,"")</f>
        <v>583.95428548976702</v>
      </c>
      <c r="Q136" s="18">
        <f>IF($A136&lt;=Q$178,MissFill!P139,"")</f>
        <v>113</v>
      </c>
      <c r="R136" s="18">
        <f>IF($A136&lt;=R$178,MissFill!Q139,"")</f>
        <v>7</v>
      </c>
      <c r="S136" s="18">
        <f>IF($A136&lt;=S$178,MissFill!R139,"")</f>
        <v>22</v>
      </c>
      <c r="T136" s="18">
        <f>IF($A136&lt;=T$178,MissFill!S139,"")</f>
        <v>0</v>
      </c>
      <c r="U136" s="18">
        <f>IF($A136&lt;=U$178,MissFill!T139,"")</f>
        <v>355</v>
      </c>
      <c r="V136" s="18">
        <f>IF($A136&lt;=V$178,MissFill!U139,"")</f>
        <v>74</v>
      </c>
      <c r="W136" s="18">
        <f>IF($A136&lt;=W$178,MissFill!V139,"")</f>
        <v>517</v>
      </c>
      <c r="X136" s="18">
        <f>IF($A136&lt;=X$178,MissFill!W139,"")</f>
        <v>137</v>
      </c>
      <c r="Y136" s="18">
        <f>IF($A136&lt;=Y$178,MissFill!X139,"")</f>
        <v>3991</v>
      </c>
      <c r="Z136" s="18">
        <f>IF($A136&lt;=Z$178,MissFill!Y139,"")</f>
        <v>414.32291751349601</v>
      </c>
      <c r="AA136" s="18">
        <f>IF($A136&lt;=AA$178,MissFill!Z139,"")</f>
        <v>300.28648341283201</v>
      </c>
      <c r="AB136" s="18">
        <f>IF($A136&lt;=AB$178,MissFill!AA139,"")</f>
        <v>817</v>
      </c>
      <c r="AC136" s="18">
        <f>IF($A136&lt;=AC$178,MissFill!AB139,"")</f>
        <v>320</v>
      </c>
      <c r="AD136" s="18">
        <f>IF($A136&lt;=AD$178,MissFill!AC139,"")</f>
        <v>170</v>
      </c>
      <c r="AE136" s="18">
        <f>IF($A136&lt;=AE$178,MissFill!AD139,"")</f>
        <v>14</v>
      </c>
      <c r="AF136" s="18">
        <f>IF($A136&lt;=AF$178,MissFill!AE139,"")</f>
        <v>269.51706164538501</v>
      </c>
      <c r="AG136" s="18">
        <f>IF($A136&lt;=AG$178,MissFill!AF139,"")</f>
        <v>576</v>
      </c>
      <c r="AH136" s="18">
        <f>IF($A136&lt;=AH$178,MissFill!AG139,"")</f>
        <v>171</v>
      </c>
      <c r="AI136" s="18">
        <f>IF($A136&lt;=AI$178,MissFill!AH139,"")</f>
        <v>190.80144589856599</v>
      </c>
      <c r="AJ136" s="18">
        <f>IF($A136&lt;=AJ$178,MissFill!AI139,"")</f>
        <v>123</v>
      </c>
      <c r="AK136" s="18">
        <f>IF($A136&lt;=AK$178,MissFill!AJ139,"")</f>
        <v>189</v>
      </c>
      <c r="AL136" s="18">
        <f>IF($A136&lt;=AL$178,MissFill!AK139,"")</f>
        <v>238</v>
      </c>
      <c r="AM136" s="18">
        <f>IF($A136&lt;=AM$178,MissFill!AL139,"")</f>
        <v>479</v>
      </c>
      <c r="AN136" s="18">
        <f>IF($A136&lt;=AN$178,MissFill!AM139,"")</f>
        <v>28</v>
      </c>
      <c r="AO136" s="18">
        <f>IF($A136&lt;=AO$178,MissFill!AN139,"")</f>
        <v>568.82630328942196</v>
      </c>
      <c r="AP136" s="18">
        <f>IF($A136&lt;=AP$178,MissFill!AO139,"")</f>
        <v>571.04882459167197</v>
      </c>
      <c r="AQ136" s="18">
        <f>IF($A136&lt;=AQ$178,MissFill!AP139,"")</f>
        <v>945</v>
      </c>
      <c r="AR136" s="18">
        <f>IF($A136&lt;=AR$178,MissFill!AQ139,"")</f>
        <v>758.77435429496495</v>
      </c>
      <c r="AS136" s="18">
        <f>IF($A136&lt;=AS$178,MissFill!AR139,"")</f>
        <v>81</v>
      </c>
      <c r="AT136" s="18">
        <f>IF($A136&lt;=AT$178,MissFill!AS139,"")</f>
        <v>441.736531453243</v>
      </c>
      <c r="AU136" s="18">
        <f>IF($A136&lt;=AU$178,MissFill!AT139,"")</f>
        <v>331</v>
      </c>
      <c r="AV136" s="18">
        <f>IF($A136&lt;=AV$178,MissFill!AU139,"")</f>
        <v>679.03614150466399</v>
      </c>
      <c r="AW136" s="18">
        <f>IF($A136&lt;=AW$178,MissFill!AV139,"")</f>
        <v>438</v>
      </c>
      <c r="AX136" s="18">
        <f>IF($A136&lt;=AX$178,MissFill!AW139,"")</f>
        <v>566</v>
      </c>
    </row>
    <row r="137" spans="1:50" x14ac:dyDescent="0.25">
      <c r="A137" s="8">
        <v>44482</v>
      </c>
      <c r="B137" s="11">
        <v>286</v>
      </c>
      <c r="C137" s="18" t="str">
        <f>IF($A137&lt;=C$178,MissFill!B140,"")</f>
        <v/>
      </c>
      <c r="D137" s="18" t="str">
        <f>IF($A137&lt;=D$178,MissFill!C140,"")</f>
        <v/>
      </c>
      <c r="E137" s="18" t="str">
        <f>IF($A137&lt;=E$178,MissFill!D140,"")</f>
        <v/>
      </c>
      <c r="F137" s="18" t="str">
        <f>IF($A137&lt;=F$178,MissFill!E140,"")</f>
        <v/>
      </c>
      <c r="G137" s="18">
        <f>IF($A137&lt;=G$178,MissFill!F140,"")</f>
        <v>0</v>
      </c>
      <c r="H137" s="18" t="str">
        <f>IF($A137&lt;=H$178,MissFill!G140,"")</f>
        <v/>
      </c>
      <c r="I137" s="18" t="str">
        <f>IF($A137&lt;=I$178,MissFill!H140,"")</f>
        <v/>
      </c>
      <c r="J137" s="18" t="str">
        <f>IF($A137&lt;=J$178,MissFill!I140,"")</f>
        <v/>
      </c>
      <c r="K137" s="18" t="str">
        <f>IF($A137&lt;=K$178,MissFill!J140,"")</f>
        <v/>
      </c>
      <c r="L137" s="18" t="str">
        <f>IF($A137&lt;=L$178,MissFill!K140,"")</f>
        <v/>
      </c>
      <c r="M137" s="18">
        <f>IF($A137&lt;=M$178,MissFill!L140,"")</f>
        <v>0</v>
      </c>
      <c r="N137" s="18" t="str">
        <f>IF($A137&lt;=N$178,MissFill!M140,"")</f>
        <v/>
      </c>
      <c r="O137" s="18" t="str">
        <f>IF($A137&lt;=O$178,MissFill!N140,"")</f>
        <v/>
      </c>
      <c r="P137" s="18" t="str">
        <f>IF($A137&lt;=P$178,MissFill!O140,"")</f>
        <v/>
      </c>
      <c r="Q137" s="18" t="str">
        <f>IF($A137&lt;=Q$178,MissFill!P140,"")</f>
        <v/>
      </c>
      <c r="R137" s="18" t="str">
        <f>IF($A137&lt;=R$178,MissFill!Q140,"")</f>
        <v/>
      </c>
      <c r="S137" s="18" t="str">
        <f>IF($A137&lt;=S$178,MissFill!R140,"")</f>
        <v/>
      </c>
      <c r="T137" s="18" t="str">
        <f>IF($A137&lt;=T$178,MissFill!S140,"")</f>
        <v/>
      </c>
      <c r="U137" s="18" t="str">
        <f>IF($A137&lt;=U$178,MissFill!T140,"")</f>
        <v/>
      </c>
      <c r="V137" s="18" t="str">
        <f>IF($A137&lt;=V$178,MissFill!U140,"")</f>
        <v/>
      </c>
      <c r="W137" s="18">
        <f>IF($A137&lt;=W$178,MissFill!V140,"")</f>
        <v>27</v>
      </c>
      <c r="X137" s="18" t="str">
        <f>IF($A137&lt;=X$178,MissFill!W140,"")</f>
        <v/>
      </c>
      <c r="Y137" s="18">
        <f>IF($A137&lt;=Y$178,MissFill!X140,"")</f>
        <v>1182</v>
      </c>
      <c r="Z137" s="18" t="str">
        <f>IF($A137&lt;=Z$178,MissFill!Y140,"")</f>
        <v/>
      </c>
      <c r="AA137" s="18" t="str">
        <f>IF($A137&lt;=AA$178,MissFill!Z140,"")</f>
        <v/>
      </c>
      <c r="AB137" s="18">
        <f>IF($A137&lt;=AB$178,MissFill!AA140,"")</f>
        <v>1144</v>
      </c>
      <c r="AC137" s="18" t="str">
        <f>IF($A137&lt;=AC$178,MissFill!AB140,"")</f>
        <v/>
      </c>
      <c r="AD137" s="18" t="str">
        <f>IF($A137&lt;=AD$178,MissFill!AC140,"")</f>
        <v/>
      </c>
      <c r="AE137" s="18" t="str">
        <f>IF($A137&lt;=AE$178,MissFill!AD140,"")</f>
        <v/>
      </c>
      <c r="AF137" s="18" t="str">
        <f>IF($A137&lt;=AF$178,MissFill!AE140,"")</f>
        <v/>
      </c>
      <c r="AG137" s="18" t="str">
        <f>IF($A137&lt;=AG$178,MissFill!AF140,"")</f>
        <v/>
      </c>
      <c r="AH137" s="18" t="str">
        <f>IF($A137&lt;=AH$178,MissFill!AG140,"")</f>
        <v/>
      </c>
      <c r="AI137" s="18" t="str">
        <f>IF($A137&lt;=AI$178,MissFill!AH140,"")</f>
        <v/>
      </c>
      <c r="AJ137" s="18">
        <f>IF($A137&lt;=AJ$178,MissFill!AI140,"")</f>
        <v>0</v>
      </c>
      <c r="AK137" s="18" t="str">
        <f>IF($A137&lt;=AK$178,MissFill!AJ140,"")</f>
        <v/>
      </c>
      <c r="AL137" s="18" t="str">
        <f>IF($A137&lt;=AL$178,MissFill!AK140,"")</f>
        <v/>
      </c>
      <c r="AM137" s="18" t="str">
        <f>IF($A137&lt;=AM$178,MissFill!AL140,"")</f>
        <v/>
      </c>
      <c r="AN137" s="18" t="str">
        <f>IF($A137&lt;=AN$178,MissFill!AM140,"")</f>
        <v/>
      </c>
      <c r="AO137" s="18" t="str">
        <f>IF($A137&lt;=AO$178,MissFill!AN140,"")</f>
        <v/>
      </c>
      <c r="AP137" s="18" t="str">
        <f>IF($A137&lt;=AP$178,MissFill!AO140,"")</f>
        <v/>
      </c>
      <c r="AQ137" s="18">
        <f>IF($A137&lt;=AQ$178,MissFill!AP140,"")</f>
        <v>1013</v>
      </c>
      <c r="AR137" s="18" t="str">
        <f>IF($A137&lt;=AR$178,MissFill!AQ140,"")</f>
        <v/>
      </c>
      <c r="AS137" s="18" t="str">
        <f>IF($A137&lt;=AS$178,MissFill!AR140,"")</f>
        <v/>
      </c>
      <c r="AT137" s="18" t="str">
        <f>IF($A137&lt;=AT$178,MissFill!AS140,"")</f>
        <v/>
      </c>
      <c r="AU137" s="18" t="str">
        <f>IF($A137&lt;=AU$178,MissFill!AT140,"")</f>
        <v/>
      </c>
      <c r="AV137" s="18" t="str">
        <f>IF($A137&lt;=AV$178,MissFill!AU140,"")</f>
        <v/>
      </c>
      <c r="AW137" s="18" t="str">
        <f>IF($A137&lt;=AW$178,MissFill!AV140,"")</f>
        <v/>
      </c>
      <c r="AX137" s="18">
        <f>IF($A137&lt;=AX$178,MissFill!AW140,"")</f>
        <v>240</v>
      </c>
    </row>
    <row r="138" spans="1:50" x14ac:dyDescent="0.25">
      <c r="A138" s="8">
        <v>44483</v>
      </c>
      <c r="B138" s="11">
        <v>287</v>
      </c>
      <c r="C138" s="18" t="str">
        <f>IF($A138&lt;=C$178,MissFill!B141,"")</f>
        <v/>
      </c>
      <c r="D138" s="18" t="str">
        <f>IF($A138&lt;=D$178,MissFill!C141,"")</f>
        <v/>
      </c>
      <c r="E138" s="18" t="str">
        <f>IF($A138&lt;=E$178,MissFill!D141,"")</f>
        <v/>
      </c>
      <c r="F138" s="18" t="str">
        <f>IF($A138&lt;=F$178,MissFill!E141,"")</f>
        <v/>
      </c>
      <c r="G138" s="18">
        <f>IF($A138&lt;=G$178,MissFill!F141,"")</f>
        <v>8</v>
      </c>
      <c r="H138" s="18" t="str">
        <f>IF($A138&lt;=H$178,MissFill!G141,"")</f>
        <v/>
      </c>
      <c r="I138" s="18" t="str">
        <f>IF($A138&lt;=I$178,MissFill!H141,"")</f>
        <v/>
      </c>
      <c r="J138" s="18" t="str">
        <f>IF($A138&lt;=J$178,MissFill!I141,"")</f>
        <v/>
      </c>
      <c r="K138" s="18" t="str">
        <f>IF($A138&lt;=K$178,MissFill!J141,"")</f>
        <v/>
      </c>
      <c r="L138" s="18" t="str">
        <f>IF($A138&lt;=L$178,MissFill!K141,"")</f>
        <v/>
      </c>
      <c r="M138" s="18">
        <f>IF($A138&lt;=M$178,MissFill!L141,"")</f>
        <v>0</v>
      </c>
      <c r="N138" s="18" t="str">
        <f>IF($A138&lt;=N$178,MissFill!M141,"")</f>
        <v/>
      </c>
      <c r="O138" s="18" t="str">
        <f>IF($A138&lt;=O$178,MissFill!N141,"")</f>
        <v/>
      </c>
      <c r="P138" s="18" t="str">
        <f>IF($A138&lt;=P$178,MissFill!O141,"")</f>
        <v/>
      </c>
      <c r="Q138" s="18" t="str">
        <f>IF($A138&lt;=Q$178,MissFill!P141,"")</f>
        <v/>
      </c>
      <c r="R138" s="18" t="str">
        <f>IF($A138&lt;=R$178,MissFill!Q141,"")</f>
        <v/>
      </c>
      <c r="S138" s="18" t="str">
        <f>IF($A138&lt;=S$178,MissFill!R141,"")</f>
        <v/>
      </c>
      <c r="T138" s="18" t="str">
        <f>IF($A138&lt;=T$178,MissFill!S141,"")</f>
        <v/>
      </c>
      <c r="U138" s="18" t="str">
        <f>IF($A138&lt;=U$178,MissFill!T141,"")</f>
        <v/>
      </c>
      <c r="V138" s="18" t="str">
        <f>IF($A138&lt;=V$178,MissFill!U141,"")</f>
        <v/>
      </c>
      <c r="W138" s="18">
        <f>IF($A138&lt;=W$178,MissFill!V141,"")</f>
        <v>36</v>
      </c>
      <c r="X138" s="18" t="str">
        <f>IF($A138&lt;=X$178,MissFill!W141,"")</f>
        <v/>
      </c>
      <c r="Y138" s="18">
        <f>IF($A138&lt;=Y$178,MissFill!X141,"")</f>
        <v>3135</v>
      </c>
      <c r="Z138" s="18" t="str">
        <f>IF($A138&lt;=Z$178,MissFill!Y141,"")</f>
        <v/>
      </c>
      <c r="AA138" s="18" t="str">
        <f>IF($A138&lt;=AA$178,MissFill!Z141,"")</f>
        <v/>
      </c>
      <c r="AB138" s="18" t="str">
        <f>IF($A138&lt;=AB$178,MissFill!AA141,"")</f>
        <v/>
      </c>
      <c r="AC138" s="18" t="str">
        <f>IF($A138&lt;=AC$178,MissFill!AB141,"")</f>
        <v/>
      </c>
      <c r="AD138" s="18" t="str">
        <f>IF($A138&lt;=AD$178,MissFill!AC141,"")</f>
        <v/>
      </c>
      <c r="AE138" s="18" t="str">
        <f>IF($A138&lt;=AE$178,MissFill!AD141,"")</f>
        <v/>
      </c>
      <c r="AF138" s="18" t="str">
        <f>IF($A138&lt;=AF$178,MissFill!AE141,"")</f>
        <v/>
      </c>
      <c r="AG138" s="18" t="str">
        <f>IF($A138&lt;=AG$178,MissFill!AF141,"")</f>
        <v/>
      </c>
      <c r="AH138" s="18" t="str">
        <f>IF($A138&lt;=AH$178,MissFill!AG141,"")</f>
        <v/>
      </c>
      <c r="AI138" s="18" t="str">
        <f>IF($A138&lt;=AI$178,MissFill!AH141,"")</f>
        <v/>
      </c>
      <c r="AJ138" s="18">
        <f>IF($A138&lt;=AJ$178,MissFill!AI141,"")</f>
        <v>0</v>
      </c>
      <c r="AK138" s="18" t="str">
        <f>IF($A138&lt;=AK$178,MissFill!AJ141,"")</f>
        <v/>
      </c>
      <c r="AL138" s="18" t="str">
        <f>IF($A138&lt;=AL$178,MissFill!AK141,"")</f>
        <v/>
      </c>
      <c r="AM138" s="18" t="str">
        <f>IF($A138&lt;=AM$178,MissFill!AL141,"")</f>
        <v/>
      </c>
      <c r="AN138" s="18" t="str">
        <f>IF($A138&lt;=AN$178,MissFill!AM141,"")</f>
        <v/>
      </c>
      <c r="AO138" s="18" t="str">
        <f>IF($A138&lt;=AO$178,MissFill!AN141,"")</f>
        <v/>
      </c>
      <c r="AP138" s="18" t="str">
        <f>IF($A138&lt;=AP$178,MissFill!AO141,"")</f>
        <v/>
      </c>
      <c r="AQ138" s="18">
        <f>IF($A138&lt;=AQ$178,MissFill!AP141,"")</f>
        <v>997</v>
      </c>
      <c r="AR138" s="18" t="str">
        <f>IF($A138&lt;=AR$178,MissFill!AQ141,"")</f>
        <v/>
      </c>
      <c r="AS138" s="18" t="str">
        <f>IF($A138&lt;=AS$178,MissFill!AR141,"")</f>
        <v/>
      </c>
      <c r="AT138" s="18" t="str">
        <f>IF($A138&lt;=AT$178,MissFill!AS141,"")</f>
        <v/>
      </c>
      <c r="AU138" s="18" t="str">
        <f>IF($A138&lt;=AU$178,MissFill!AT141,"")</f>
        <v/>
      </c>
      <c r="AV138" s="18" t="str">
        <f>IF($A138&lt;=AV$178,MissFill!AU141,"")</f>
        <v/>
      </c>
      <c r="AW138" s="18" t="str">
        <f>IF($A138&lt;=AW$178,MissFill!AV141,"")</f>
        <v/>
      </c>
      <c r="AX138" s="18">
        <f>IF($A138&lt;=AX$178,MissFill!AW141,"")</f>
        <v>316.47351000344599</v>
      </c>
    </row>
    <row r="139" spans="1:50" x14ac:dyDescent="0.25">
      <c r="A139" s="8">
        <v>44484</v>
      </c>
      <c r="B139" s="11">
        <v>288</v>
      </c>
      <c r="C139" s="18" t="str">
        <f>IF($A139&lt;=C$178,MissFill!B142,"")</f>
        <v/>
      </c>
      <c r="D139" s="18" t="str">
        <f>IF($A139&lt;=D$178,MissFill!C142,"")</f>
        <v/>
      </c>
      <c r="E139" s="18" t="str">
        <f>IF($A139&lt;=E$178,MissFill!D142,"")</f>
        <v/>
      </c>
      <c r="F139" s="18" t="str">
        <f>IF($A139&lt;=F$178,MissFill!E142,"")</f>
        <v/>
      </c>
      <c r="G139" s="18">
        <f>IF($A139&lt;=G$178,MissFill!F142,"")</f>
        <v>676</v>
      </c>
      <c r="H139" s="18" t="str">
        <f>IF($A139&lt;=H$178,MissFill!G142,"")</f>
        <v/>
      </c>
      <c r="I139" s="18" t="str">
        <f>IF($A139&lt;=I$178,MissFill!H142,"")</f>
        <v/>
      </c>
      <c r="J139" s="18" t="str">
        <f>IF($A139&lt;=J$178,MissFill!I142,"")</f>
        <v/>
      </c>
      <c r="K139" s="18" t="str">
        <f>IF($A139&lt;=K$178,MissFill!J142,"")</f>
        <v/>
      </c>
      <c r="L139" s="18" t="str">
        <f>IF($A139&lt;=L$178,MissFill!K142,"")</f>
        <v/>
      </c>
      <c r="M139" s="18" t="str">
        <f>IF($A139&lt;=M$178,MissFill!L142,"")</f>
        <v/>
      </c>
      <c r="N139" s="18" t="str">
        <f>IF($A139&lt;=N$178,MissFill!M142,"")</f>
        <v/>
      </c>
      <c r="O139" s="18" t="str">
        <f>IF($A139&lt;=O$178,MissFill!N142,"")</f>
        <v/>
      </c>
      <c r="P139" s="18" t="str">
        <f>IF($A139&lt;=P$178,MissFill!O142,"")</f>
        <v/>
      </c>
      <c r="Q139" s="18" t="str">
        <f>IF($A139&lt;=Q$178,MissFill!P142,"")</f>
        <v/>
      </c>
      <c r="R139" s="18" t="str">
        <f>IF($A139&lt;=R$178,MissFill!Q142,"")</f>
        <v/>
      </c>
      <c r="S139" s="18" t="str">
        <f>IF($A139&lt;=S$178,MissFill!R142,"")</f>
        <v/>
      </c>
      <c r="T139" s="18" t="str">
        <f>IF($A139&lt;=T$178,MissFill!S142,"")</f>
        <v/>
      </c>
      <c r="U139" s="18" t="str">
        <f>IF($A139&lt;=U$178,MissFill!T142,"")</f>
        <v/>
      </c>
      <c r="V139" s="18" t="str">
        <f>IF($A139&lt;=V$178,MissFill!U142,"")</f>
        <v/>
      </c>
      <c r="W139" s="18">
        <f>IF($A139&lt;=W$178,MissFill!V142,"")</f>
        <v>41</v>
      </c>
      <c r="X139" s="18" t="str">
        <f>IF($A139&lt;=X$178,MissFill!W142,"")</f>
        <v/>
      </c>
      <c r="Y139" s="18">
        <f>IF($A139&lt;=Y$178,MissFill!X142,"")</f>
        <v>2000</v>
      </c>
      <c r="Z139" s="18" t="str">
        <f>IF($A139&lt;=Z$178,MissFill!Y142,"")</f>
        <v/>
      </c>
      <c r="AA139" s="18" t="str">
        <f>IF($A139&lt;=AA$178,MissFill!Z142,"")</f>
        <v/>
      </c>
      <c r="AB139" s="18" t="str">
        <f>IF($A139&lt;=AB$178,MissFill!AA142,"")</f>
        <v/>
      </c>
      <c r="AC139" s="18" t="str">
        <f>IF($A139&lt;=AC$178,MissFill!AB142,"")</f>
        <v/>
      </c>
      <c r="AD139" s="18" t="str">
        <f>IF($A139&lt;=AD$178,MissFill!AC142,"")</f>
        <v/>
      </c>
      <c r="AE139" s="18" t="str">
        <f>IF($A139&lt;=AE$178,MissFill!AD142,"")</f>
        <v/>
      </c>
      <c r="AF139" s="18" t="str">
        <f>IF($A139&lt;=AF$178,MissFill!AE142,"")</f>
        <v/>
      </c>
      <c r="AG139" s="18" t="str">
        <f>IF($A139&lt;=AG$178,MissFill!AF142,"")</f>
        <v/>
      </c>
      <c r="AH139" s="18" t="str">
        <f>IF($A139&lt;=AH$178,MissFill!AG142,"")</f>
        <v/>
      </c>
      <c r="AI139" s="18" t="str">
        <f>IF($A139&lt;=AI$178,MissFill!AH142,"")</f>
        <v/>
      </c>
      <c r="AJ139" s="18" t="str">
        <f>IF($A139&lt;=AJ$178,MissFill!AI142,"")</f>
        <v/>
      </c>
      <c r="AK139" s="18" t="str">
        <f>IF($A139&lt;=AK$178,MissFill!AJ142,"")</f>
        <v/>
      </c>
      <c r="AL139" s="18" t="str">
        <f>IF($A139&lt;=AL$178,MissFill!AK142,"")</f>
        <v/>
      </c>
      <c r="AM139" s="18" t="str">
        <f>IF($A139&lt;=AM$178,MissFill!AL142,"")</f>
        <v/>
      </c>
      <c r="AN139" s="18" t="str">
        <f>IF($A139&lt;=AN$178,MissFill!AM142,"")</f>
        <v/>
      </c>
      <c r="AO139" s="18" t="str">
        <f>IF($A139&lt;=AO$178,MissFill!AN142,"")</f>
        <v/>
      </c>
      <c r="AP139" s="18" t="str">
        <f>IF($A139&lt;=AP$178,MissFill!AO142,"")</f>
        <v/>
      </c>
      <c r="AQ139" s="18">
        <f>IF($A139&lt;=AQ$178,MissFill!AP142,"")</f>
        <v>1002</v>
      </c>
      <c r="AR139" s="18" t="str">
        <f>IF($A139&lt;=AR$178,MissFill!AQ142,"")</f>
        <v/>
      </c>
      <c r="AS139" s="18" t="str">
        <f>IF($A139&lt;=AS$178,MissFill!AR142,"")</f>
        <v/>
      </c>
      <c r="AT139" s="18" t="str">
        <f>IF($A139&lt;=AT$178,MissFill!AS142,"")</f>
        <v/>
      </c>
      <c r="AU139" s="18" t="str">
        <f>IF($A139&lt;=AU$178,MissFill!AT142,"")</f>
        <v/>
      </c>
      <c r="AV139" s="18" t="str">
        <f>IF($A139&lt;=AV$178,MissFill!AU142,"")</f>
        <v/>
      </c>
      <c r="AW139" s="18" t="str">
        <f>IF($A139&lt;=AW$178,MissFill!AV142,"")</f>
        <v/>
      </c>
      <c r="AX139" s="18" t="str">
        <f>IF($A139&lt;=AX$178,MissFill!AW142,"")</f>
        <v/>
      </c>
    </row>
    <row r="140" spans="1:50" x14ac:dyDescent="0.25">
      <c r="A140" s="8">
        <v>44485</v>
      </c>
      <c r="B140" s="11">
        <v>289</v>
      </c>
      <c r="C140" s="18" t="str">
        <f>IF($A140&lt;=C$178,MissFill!B143,"")</f>
        <v/>
      </c>
      <c r="D140" s="18" t="str">
        <f>IF($A140&lt;=D$178,MissFill!C143,"")</f>
        <v/>
      </c>
      <c r="E140" s="18" t="str">
        <f>IF($A140&lt;=E$178,MissFill!D143,"")</f>
        <v/>
      </c>
      <c r="F140" s="18" t="str">
        <f>IF($A140&lt;=F$178,MissFill!E143,"")</f>
        <v/>
      </c>
      <c r="G140" s="18">
        <f>IF($A140&lt;=G$178,MissFill!F143,"")</f>
        <v>0</v>
      </c>
      <c r="H140" s="18" t="str">
        <f>IF($A140&lt;=H$178,MissFill!G143,"")</f>
        <v/>
      </c>
      <c r="I140" s="18" t="str">
        <f>IF($A140&lt;=I$178,MissFill!H143,"")</f>
        <v/>
      </c>
      <c r="J140" s="18" t="str">
        <f>IF($A140&lt;=J$178,MissFill!I143,"")</f>
        <v/>
      </c>
      <c r="K140" s="18" t="str">
        <f>IF($A140&lt;=K$178,MissFill!J143,"")</f>
        <v/>
      </c>
      <c r="L140" s="18" t="str">
        <f>IF($A140&lt;=L$178,MissFill!K143,"")</f>
        <v/>
      </c>
      <c r="M140" s="18" t="str">
        <f>IF($A140&lt;=M$178,MissFill!L143,"")</f>
        <v/>
      </c>
      <c r="N140" s="18" t="str">
        <f>IF($A140&lt;=N$178,MissFill!M143,"")</f>
        <v/>
      </c>
      <c r="O140" s="18" t="str">
        <f>IF($A140&lt;=O$178,MissFill!N143,"")</f>
        <v/>
      </c>
      <c r="P140" s="18" t="str">
        <f>IF($A140&lt;=P$178,MissFill!O143,"")</f>
        <v/>
      </c>
      <c r="Q140" s="18" t="str">
        <f>IF($A140&lt;=Q$178,MissFill!P143,"")</f>
        <v/>
      </c>
      <c r="R140" s="18" t="str">
        <f>IF($A140&lt;=R$178,MissFill!Q143,"")</f>
        <v/>
      </c>
      <c r="S140" s="18" t="str">
        <f>IF($A140&lt;=S$178,MissFill!R143,"")</f>
        <v/>
      </c>
      <c r="T140" s="18" t="str">
        <f>IF($A140&lt;=T$178,MissFill!S143,"")</f>
        <v/>
      </c>
      <c r="U140" s="18" t="str">
        <f>IF($A140&lt;=U$178,MissFill!T143,"")</f>
        <v/>
      </c>
      <c r="V140" s="18" t="str">
        <f>IF($A140&lt;=V$178,MissFill!U143,"")</f>
        <v/>
      </c>
      <c r="W140" s="18" t="str">
        <f>IF($A140&lt;=W$178,MissFill!V143,"")</f>
        <v/>
      </c>
      <c r="X140" s="18" t="str">
        <f>IF($A140&lt;=X$178,MissFill!W143,"")</f>
        <v/>
      </c>
      <c r="Y140" s="18">
        <f>IF($A140&lt;=Y$178,MissFill!X143,"")</f>
        <v>539.870744951863</v>
      </c>
      <c r="Z140" s="18" t="str">
        <f>IF($A140&lt;=Z$178,MissFill!Y143,"")</f>
        <v/>
      </c>
      <c r="AA140" s="18" t="str">
        <f>IF($A140&lt;=AA$178,MissFill!Z143,"")</f>
        <v/>
      </c>
      <c r="AB140" s="18" t="str">
        <f>IF($A140&lt;=AB$178,MissFill!AA143,"")</f>
        <v/>
      </c>
      <c r="AC140" s="18" t="str">
        <f>IF($A140&lt;=AC$178,MissFill!AB143,"")</f>
        <v/>
      </c>
      <c r="AD140" s="18" t="str">
        <f>IF($A140&lt;=AD$178,MissFill!AC143,"")</f>
        <v/>
      </c>
      <c r="AE140" s="18" t="str">
        <f>IF($A140&lt;=AE$178,MissFill!AD143,"")</f>
        <v/>
      </c>
      <c r="AF140" s="18" t="str">
        <f>IF($A140&lt;=AF$178,MissFill!AE143,"")</f>
        <v/>
      </c>
      <c r="AG140" s="18" t="str">
        <f>IF($A140&lt;=AG$178,MissFill!AF143,"")</f>
        <v/>
      </c>
      <c r="AH140" s="18" t="str">
        <f>IF($A140&lt;=AH$178,MissFill!AG143,"")</f>
        <v/>
      </c>
      <c r="AI140" s="18" t="str">
        <f>IF($A140&lt;=AI$178,MissFill!AH143,"")</f>
        <v/>
      </c>
      <c r="AJ140" s="18" t="str">
        <f>IF($A140&lt;=AJ$178,MissFill!AI143,"")</f>
        <v/>
      </c>
      <c r="AK140" s="18" t="str">
        <f>IF($A140&lt;=AK$178,MissFill!AJ143,"")</f>
        <v/>
      </c>
      <c r="AL140" s="18" t="str">
        <f>IF($A140&lt;=AL$178,MissFill!AK143,"")</f>
        <v/>
      </c>
      <c r="AM140" s="18" t="str">
        <f>IF($A140&lt;=AM$178,MissFill!AL143,"")</f>
        <v/>
      </c>
      <c r="AN140" s="18" t="str">
        <f>IF($A140&lt;=AN$178,MissFill!AM143,"")</f>
        <v/>
      </c>
      <c r="AO140" s="18" t="str">
        <f>IF($A140&lt;=AO$178,MissFill!AN143,"")</f>
        <v/>
      </c>
      <c r="AP140" s="18" t="str">
        <f>IF($A140&lt;=AP$178,MissFill!AO143,"")</f>
        <v/>
      </c>
      <c r="AQ140" s="18">
        <f>IF($A140&lt;=AQ$178,MissFill!AP143,"")</f>
        <v>321</v>
      </c>
      <c r="AR140" s="18" t="str">
        <f>IF($A140&lt;=AR$178,MissFill!AQ143,"")</f>
        <v/>
      </c>
      <c r="AS140" s="18" t="str">
        <f>IF($A140&lt;=AS$178,MissFill!AR143,"")</f>
        <v/>
      </c>
      <c r="AT140" s="18" t="str">
        <f>IF($A140&lt;=AT$178,MissFill!AS143,"")</f>
        <v/>
      </c>
      <c r="AU140" s="18" t="str">
        <f>IF($A140&lt;=AU$178,MissFill!AT143,"")</f>
        <v/>
      </c>
      <c r="AV140" s="18" t="str">
        <f>IF($A140&lt;=AV$178,MissFill!AU143,"")</f>
        <v/>
      </c>
      <c r="AW140" s="18" t="str">
        <f>IF($A140&lt;=AW$178,MissFill!AV143,"")</f>
        <v/>
      </c>
      <c r="AX140" s="18" t="str">
        <f>IF($A140&lt;=AX$178,MissFill!AW143,"")</f>
        <v/>
      </c>
    </row>
    <row r="141" spans="1:50" x14ac:dyDescent="0.25">
      <c r="A141" s="8">
        <v>44486</v>
      </c>
      <c r="B141" s="11">
        <v>290</v>
      </c>
      <c r="C141" s="18" t="str">
        <f>IF($A141&lt;=C$178,MissFill!B144,"")</f>
        <v/>
      </c>
      <c r="D141" s="18" t="str">
        <f>IF($A141&lt;=D$178,MissFill!C144,"")</f>
        <v/>
      </c>
      <c r="E141" s="18" t="str">
        <f>IF($A141&lt;=E$178,MissFill!D144,"")</f>
        <v/>
      </c>
      <c r="F141" s="18" t="str">
        <f>IF($A141&lt;=F$178,MissFill!E144,"")</f>
        <v/>
      </c>
      <c r="G141" s="18">
        <f>IF($A141&lt;=G$178,MissFill!F144,"")</f>
        <v>0</v>
      </c>
      <c r="H141" s="18" t="str">
        <f>IF($A141&lt;=H$178,MissFill!G144,"")</f>
        <v/>
      </c>
      <c r="I141" s="18" t="str">
        <f>IF($A141&lt;=I$178,MissFill!H144,"")</f>
        <v/>
      </c>
      <c r="J141" s="18" t="str">
        <f>IF($A141&lt;=J$178,MissFill!I144,"")</f>
        <v/>
      </c>
      <c r="K141" s="18" t="str">
        <f>IF($A141&lt;=K$178,MissFill!J144,"")</f>
        <v/>
      </c>
      <c r="L141" s="18" t="str">
        <f>IF($A141&lt;=L$178,MissFill!K144,"")</f>
        <v/>
      </c>
      <c r="M141" s="18" t="str">
        <f>IF($A141&lt;=M$178,MissFill!L144,"")</f>
        <v/>
      </c>
      <c r="N141" s="18" t="str">
        <f>IF($A141&lt;=N$178,MissFill!M144,"")</f>
        <v/>
      </c>
      <c r="O141" s="18" t="str">
        <f>IF($A141&lt;=O$178,MissFill!N144,"")</f>
        <v/>
      </c>
      <c r="P141" s="18" t="str">
        <f>IF($A141&lt;=P$178,MissFill!O144,"")</f>
        <v/>
      </c>
      <c r="Q141" s="18" t="str">
        <f>IF($A141&lt;=Q$178,MissFill!P144,"")</f>
        <v/>
      </c>
      <c r="R141" s="18" t="str">
        <f>IF($A141&lt;=R$178,MissFill!Q144,"")</f>
        <v/>
      </c>
      <c r="S141" s="18" t="str">
        <f>IF($A141&lt;=S$178,MissFill!R144,"")</f>
        <v/>
      </c>
      <c r="T141" s="18" t="str">
        <f>IF($A141&lt;=T$178,MissFill!S144,"")</f>
        <v/>
      </c>
      <c r="U141" s="18" t="str">
        <f>IF($A141&lt;=U$178,MissFill!T144,"")</f>
        <v/>
      </c>
      <c r="V141" s="18" t="str">
        <f>IF($A141&lt;=V$178,MissFill!U144,"")</f>
        <v/>
      </c>
      <c r="W141" s="18" t="str">
        <f>IF($A141&lt;=W$178,MissFill!V144,"")</f>
        <v/>
      </c>
      <c r="X141" s="18" t="str">
        <f>IF($A141&lt;=X$178,MissFill!W144,"")</f>
        <v/>
      </c>
      <c r="Y141" s="18">
        <f>IF($A141&lt;=Y$178,MissFill!X144,"")</f>
        <v>579.99688410655904</v>
      </c>
      <c r="Z141" s="18" t="str">
        <f>IF($A141&lt;=Z$178,MissFill!Y144,"")</f>
        <v/>
      </c>
      <c r="AA141" s="18" t="str">
        <f>IF($A141&lt;=AA$178,MissFill!Z144,"")</f>
        <v/>
      </c>
      <c r="AB141" s="18" t="str">
        <f>IF($A141&lt;=AB$178,MissFill!AA144,"")</f>
        <v/>
      </c>
      <c r="AC141" s="18" t="str">
        <f>IF($A141&lt;=AC$178,MissFill!AB144,"")</f>
        <v/>
      </c>
      <c r="AD141" s="18" t="str">
        <f>IF($A141&lt;=AD$178,MissFill!AC144,"")</f>
        <v/>
      </c>
      <c r="AE141" s="18" t="str">
        <f>IF($A141&lt;=AE$178,MissFill!AD144,"")</f>
        <v/>
      </c>
      <c r="AF141" s="18" t="str">
        <f>IF($A141&lt;=AF$178,MissFill!AE144,"")</f>
        <v/>
      </c>
      <c r="AG141" s="18" t="str">
        <f>IF($A141&lt;=AG$178,MissFill!AF144,"")</f>
        <v/>
      </c>
      <c r="AH141" s="18" t="str">
        <f>IF($A141&lt;=AH$178,MissFill!AG144,"")</f>
        <v/>
      </c>
      <c r="AI141" s="18" t="str">
        <f>IF($A141&lt;=AI$178,MissFill!AH144,"")</f>
        <v/>
      </c>
      <c r="AJ141" s="18" t="str">
        <f>IF($A141&lt;=AJ$178,MissFill!AI144,"")</f>
        <v/>
      </c>
      <c r="AK141" s="18" t="str">
        <f>IF($A141&lt;=AK$178,MissFill!AJ144,"")</f>
        <v/>
      </c>
      <c r="AL141" s="18" t="str">
        <f>IF($A141&lt;=AL$178,MissFill!AK144,"")</f>
        <v/>
      </c>
      <c r="AM141" s="18" t="str">
        <f>IF($A141&lt;=AM$178,MissFill!AL144,"")</f>
        <v/>
      </c>
      <c r="AN141" s="18" t="str">
        <f>IF($A141&lt;=AN$178,MissFill!AM144,"")</f>
        <v/>
      </c>
      <c r="AO141" s="18" t="str">
        <f>IF($A141&lt;=AO$178,MissFill!AN144,"")</f>
        <v/>
      </c>
      <c r="AP141" s="18" t="str">
        <f>IF($A141&lt;=AP$178,MissFill!AO144,"")</f>
        <v/>
      </c>
      <c r="AQ141" s="18">
        <f>IF($A141&lt;=AQ$178,MissFill!AP144,"")</f>
        <v>191.902910033219</v>
      </c>
      <c r="AR141" s="18" t="str">
        <f>IF($A141&lt;=AR$178,MissFill!AQ144,"")</f>
        <v/>
      </c>
      <c r="AS141" s="18" t="str">
        <f>IF($A141&lt;=AS$178,MissFill!AR144,"")</f>
        <v/>
      </c>
      <c r="AT141" s="18" t="str">
        <f>IF($A141&lt;=AT$178,MissFill!AS144,"")</f>
        <v/>
      </c>
      <c r="AU141" s="18" t="str">
        <f>IF($A141&lt;=AU$178,MissFill!AT144,"")</f>
        <v/>
      </c>
      <c r="AV141" s="18" t="str">
        <f>IF($A141&lt;=AV$178,MissFill!AU144,"")</f>
        <v/>
      </c>
      <c r="AW141" s="18" t="str">
        <f>IF($A141&lt;=AW$178,MissFill!AV144,"")</f>
        <v/>
      </c>
      <c r="AX141" s="18" t="str">
        <f>IF($A141&lt;=AX$178,MissFill!AW144,"")</f>
        <v/>
      </c>
    </row>
    <row r="142" spans="1:50" x14ac:dyDescent="0.25">
      <c r="A142" s="8">
        <v>44487</v>
      </c>
      <c r="B142" s="11">
        <v>291</v>
      </c>
      <c r="C142" s="18" t="str">
        <f>IF($A142&lt;=C$178,MissFill!B145,"")</f>
        <v/>
      </c>
      <c r="D142" s="18" t="str">
        <f>IF($A142&lt;=D$178,MissFill!C145,"")</f>
        <v/>
      </c>
      <c r="E142" s="18" t="str">
        <f>IF($A142&lt;=E$178,MissFill!D145,"")</f>
        <v/>
      </c>
      <c r="F142" s="18" t="str">
        <f>IF($A142&lt;=F$178,MissFill!E145,"")</f>
        <v/>
      </c>
      <c r="G142" s="18">
        <f>IF($A142&lt;=G$178,MissFill!F145,"")</f>
        <v>0</v>
      </c>
      <c r="H142" s="18" t="str">
        <f>IF($A142&lt;=H$178,MissFill!G145,"")</f>
        <v/>
      </c>
      <c r="I142" s="18" t="str">
        <f>IF($A142&lt;=I$178,MissFill!H145,"")</f>
        <v/>
      </c>
      <c r="J142" s="18" t="str">
        <f>IF($A142&lt;=J$178,MissFill!I145,"")</f>
        <v/>
      </c>
      <c r="K142" s="18" t="str">
        <f>IF($A142&lt;=K$178,MissFill!J145,"")</f>
        <v/>
      </c>
      <c r="L142" s="18" t="str">
        <f>IF($A142&lt;=L$178,MissFill!K145,"")</f>
        <v/>
      </c>
      <c r="M142" s="18" t="str">
        <f>IF($A142&lt;=M$178,MissFill!L145,"")</f>
        <v/>
      </c>
      <c r="N142" s="18" t="str">
        <f>IF($A142&lt;=N$178,MissFill!M145,"")</f>
        <v/>
      </c>
      <c r="O142" s="18" t="str">
        <f>IF($A142&lt;=O$178,MissFill!N145,"")</f>
        <v/>
      </c>
      <c r="P142" s="18" t="str">
        <f>IF($A142&lt;=P$178,MissFill!O145,"")</f>
        <v/>
      </c>
      <c r="Q142" s="18" t="str">
        <f>IF($A142&lt;=Q$178,MissFill!P145,"")</f>
        <v/>
      </c>
      <c r="R142" s="18" t="str">
        <f>IF($A142&lt;=R$178,MissFill!Q145,"")</f>
        <v/>
      </c>
      <c r="S142" s="18" t="str">
        <f>IF($A142&lt;=S$178,MissFill!R145,"")</f>
        <v/>
      </c>
      <c r="T142" s="18" t="str">
        <f>IF($A142&lt;=T$178,MissFill!S145,"")</f>
        <v/>
      </c>
      <c r="U142" s="18" t="str">
        <f>IF($A142&lt;=U$178,MissFill!T145,"")</f>
        <v/>
      </c>
      <c r="V142" s="18" t="str">
        <f>IF($A142&lt;=V$178,MissFill!U145,"")</f>
        <v/>
      </c>
      <c r="W142" s="18" t="str">
        <f>IF($A142&lt;=W$178,MissFill!V145,"")</f>
        <v/>
      </c>
      <c r="X142" s="18" t="str">
        <f>IF($A142&lt;=X$178,MissFill!W145,"")</f>
        <v/>
      </c>
      <c r="Y142" s="18" t="str">
        <f>IF($A142&lt;=Y$178,MissFill!X145,"")</f>
        <v/>
      </c>
      <c r="Z142" s="18" t="str">
        <f>IF($A142&lt;=Z$178,MissFill!Y145,"")</f>
        <v/>
      </c>
      <c r="AA142" s="18" t="str">
        <f>IF($A142&lt;=AA$178,MissFill!Z145,"")</f>
        <v/>
      </c>
      <c r="AB142" s="18" t="str">
        <f>IF($A142&lt;=AB$178,MissFill!AA145,"")</f>
        <v/>
      </c>
      <c r="AC142" s="18" t="str">
        <f>IF($A142&lt;=AC$178,MissFill!AB145,"")</f>
        <v/>
      </c>
      <c r="AD142" s="18" t="str">
        <f>IF($A142&lt;=AD$178,MissFill!AC145,"")</f>
        <v/>
      </c>
      <c r="AE142" s="18" t="str">
        <f>IF($A142&lt;=AE$178,MissFill!AD145,"")</f>
        <v/>
      </c>
      <c r="AF142" s="18" t="str">
        <f>IF($A142&lt;=AF$178,MissFill!AE145,"")</f>
        <v/>
      </c>
      <c r="AG142" s="18" t="str">
        <f>IF($A142&lt;=AG$178,MissFill!AF145,"")</f>
        <v/>
      </c>
      <c r="AH142" s="18" t="str">
        <f>IF($A142&lt;=AH$178,MissFill!AG145,"")</f>
        <v/>
      </c>
      <c r="AI142" s="18" t="str">
        <f>IF($A142&lt;=AI$178,MissFill!AH145,"")</f>
        <v/>
      </c>
      <c r="AJ142" s="18" t="str">
        <f>IF($A142&lt;=AJ$178,MissFill!AI145,"")</f>
        <v/>
      </c>
      <c r="AK142" s="18" t="str">
        <f>IF($A142&lt;=AK$178,MissFill!AJ145,"")</f>
        <v/>
      </c>
      <c r="AL142" s="18" t="str">
        <f>IF($A142&lt;=AL$178,MissFill!AK145,"")</f>
        <v/>
      </c>
      <c r="AM142" s="18" t="str">
        <f>IF($A142&lt;=AM$178,MissFill!AL145,"")</f>
        <v/>
      </c>
      <c r="AN142" s="18" t="str">
        <f>IF($A142&lt;=AN$178,MissFill!AM145,"")</f>
        <v/>
      </c>
      <c r="AO142" s="18" t="str">
        <f>IF($A142&lt;=AO$178,MissFill!AN145,"")</f>
        <v/>
      </c>
      <c r="AP142" s="18" t="str">
        <f>IF($A142&lt;=AP$178,MissFill!AO145,"")</f>
        <v/>
      </c>
      <c r="AQ142" s="18">
        <f>IF($A142&lt;=AQ$178,MissFill!AP145,"")</f>
        <v>259.180118804247</v>
      </c>
      <c r="AR142" s="18" t="str">
        <f>IF($A142&lt;=AR$178,MissFill!AQ145,"")</f>
        <v/>
      </c>
      <c r="AS142" s="18" t="str">
        <f>IF($A142&lt;=AS$178,MissFill!AR145,"")</f>
        <v/>
      </c>
      <c r="AT142" s="18" t="str">
        <f>IF($A142&lt;=AT$178,MissFill!AS145,"")</f>
        <v/>
      </c>
      <c r="AU142" s="18" t="str">
        <f>IF($A142&lt;=AU$178,MissFill!AT145,"")</f>
        <v/>
      </c>
      <c r="AV142" s="18" t="str">
        <f>IF($A142&lt;=AV$178,MissFill!AU145,"")</f>
        <v/>
      </c>
      <c r="AW142" s="18" t="str">
        <f>IF($A142&lt;=AW$178,MissFill!AV145,"")</f>
        <v/>
      </c>
      <c r="AX142" s="18" t="str">
        <f>IF($A142&lt;=AX$178,MissFill!AW145,"")</f>
        <v/>
      </c>
    </row>
    <row r="143" spans="1:50" x14ac:dyDescent="0.25">
      <c r="A143" s="8">
        <v>44488</v>
      </c>
      <c r="B143" s="11">
        <v>292</v>
      </c>
      <c r="C143" s="18" t="str">
        <f>IF($A143&lt;=C$178,MissFill!B146,"")</f>
        <v/>
      </c>
      <c r="D143" s="18" t="str">
        <f>IF($A143&lt;=D$178,MissFill!C146,"")</f>
        <v/>
      </c>
      <c r="E143" s="18" t="str">
        <f>IF($A143&lt;=E$178,MissFill!D146,"")</f>
        <v/>
      </c>
      <c r="F143" s="18" t="str">
        <f>IF($A143&lt;=F$178,MissFill!E146,"")</f>
        <v/>
      </c>
      <c r="G143" s="18" t="str">
        <f>IF($A143&lt;=G$178,MissFill!F146,"")</f>
        <v/>
      </c>
      <c r="H143" s="18" t="str">
        <f>IF($A143&lt;=H$178,MissFill!G146,"")</f>
        <v/>
      </c>
      <c r="I143" s="18" t="str">
        <f>IF($A143&lt;=I$178,MissFill!H146,"")</f>
        <v/>
      </c>
      <c r="J143" s="18" t="str">
        <f>IF($A143&lt;=J$178,MissFill!I146,"")</f>
        <v/>
      </c>
      <c r="K143" s="18" t="str">
        <f>IF($A143&lt;=K$178,MissFill!J146,"")</f>
        <v/>
      </c>
      <c r="L143" s="18" t="str">
        <f>IF($A143&lt;=L$178,MissFill!K146,"")</f>
        <v/>
      </c>
      <c r="M143" s="18" t="str">
        <f>IF($A143&lt;=M$178,MissFill!L146,"")</f>
        <v/>
      </c>
      <c r="N143" s="18" t="str">
        <f>IF($A143&lt;=N$178,MissFill!M146,"")</f>
        <v/>
      </c>
      <c r="O143" s="18" t="str">
        <f>IF($A143&lt;=O$178,MissFill!N146,"")</f>
        <v/>
      </c>
      <c r="P143" s="18" t="str">
        <f>IF($A143&lt;=P$178,MissFill!O146,"")</f>
        <v/>
      </c>
      <c r="Q143" s="18" t="str">
        <f>IF($A143&lt;=Q$178,MissFill!P146,"")</f>
        <v/>
      </c>
      <c r="R143" s="18" t="str">
        <f>IF($A143&lt;=R$178,MissFill!Q146,"")</f>
        <v/>
      </c>
      <c r="S143" s="18" t="str">
        <f>IF($A143&lt;=S$178,MissFill!R146,"")</f>
        <v/>
      </c>
      <c r="T143" s="18" t="str">
        <f>IF($A143&lt;=T$178,MissFill!S146,"")</f>
        <v/>
      </c>
      <c r="U143" s="18" t="str">
        <f>IF($A143&lt;=U$178,MissFill!T146,"")</f>
        <v/>
      </c>
      <c r="V143" s="18" t="str">
        <f>IF($A143&lt;=V$178,MissFill!U146,"")</f>
        <v/>
      </c>
      <c r="W143" s="18" t="str">
        <f>IF($A143&lt;=W$178,MissFill!V146,"")</f>
        <v/>
      </c>
      <c r="X143" s="18" t="str">
        <f>IF($A143&lt;=X$178,MissFill!W146,"")</f>
        <v/>
      </c>
      <c r="Y143" s="18" t="str">
        <f>IF($A143&lt;=Y$178,MissFill!X146,"")</f>
        <v/>
      </c>
      <c r="Z143" s="18" t="str">
        <f>IF($A143&lt;=Z$178,MissFill!Y146,"")</f>
        <v/>
      </c>
      <c r="AA143" s="18" t="str">
        <f>IF($A143&lt;=AA$178,MissFill!Z146,"")</f>
        <v/>
      </c>
      <c r="AB143" s="18" t="str">
        <f>IF($A143&lt;=AB$178,MissFill!AA146,"")</f>
        <v/>
      </c>
      <c r="AC143" s="18" t="str">
        <f>IF($A143&lt;=AC$178,MissFill!AB146,"")</f>
        <v/>
      </c>
      <c r="AD143" s="18" t="str">
        <f>IF($A143&lt;=AD$178,MissFill!AC146,"")</f>
        <v/>
      </c>
      <c r="AE143" s="18" t="str">
        <f>IF($A143&lt;=AE$178,MissFill!AD146,"")</f>
        <v/>
      </c>
      <c r="AF143" s="18" t="str">
        <f>IF($A143&lt;=AF$178,MissFill!AE146,"")</f>
        <v/>
      </c>
      <c r="AG143" s="18" t="str">
        <f>IF($A143&lt;=AG$178,MissFill!AF146,"")</f>
        <v/>
      </c>
      <c r="AH143" s="18" t="str">
        <f>IF($A143&lt;=AH$178,MissFill!AG146,"")</f>
        <v/>
      </c>
      <c r="AI143" s="18" t="str">
        <f>IF($A143&lt;=AI$178,MissFill!AH146,"")</f>
        <v/>
      </c>
      <c r="AJ143" s="18" t="str">
        <f>IF($A143&lt;=AJ$178,MissFill!AI146,"")</f>
        <v/>
      </c>
      <c r="AK143" s="18" t="str">
        <f>IF($A143&lt;=AK$178,MissFill!AJ146,"")</f>
        <v/>
      </c>
      <c r="AL143" s="18" t="str">
        <f>IF($A143&lt;=AL$178,MissFill!AK146,"")</f>
        <v/>
      </c>
      <c r="AM143" s="18" t="str">
        <f>IF($A143&lt;=AM$178,MissFill!AL146,"")</f>
        <v/>
      </c>
      <c r="AN143" s="18" t="str">
        <f>IF($A143&lt;=AN$178,MissFill!AM146,"")</f>
        <v/>
      </c>
      <c r="AO143" s="18" t="str">
        <f>IF($A143&lt;=AO$178,MissFill!AN146,"")</f>
        <v/>
      </c>
      <c r="AP143" s="18" t="str">
        <f>IF($A143&lt;=AP$178,MissFill!AO146,"")</f>
        <v/>
      </c>
      <c r="AQ143" s="18" t="str">
        <f>IF($A143&lt;=AQ$178,MissFill!AP146,"")</f>
        <v/>
      </c>
      <c r="AR143" s="18" t="str">
        <f>IF($A143&lt;=AR$178,MissFill!AQ146,"")</f>
        <v/>
      </c>
      <c r="AS143" s="18" t="str">
        <f>IF($A143&lt;=AS$178,MissFill!AR146,"")</f>
        <v/>
      </c>
      <c r="AT143" s="18" t="str">
        <f>IF($A143&lt;=AT$178,MissFill!AS146,"")</f>
        <v/>
      </c>
      <c r="AU143" s="18" t="str">
        <f>IF($A143&lt;=AU$178,MissFill!AT146,"")</f>
        <v/>
      </c>
      <c r="AV143" s="18" t="str">
        <f>IF($A143&lt;=AV$178,MissFill!AU146,"")</f>
        <v/>
      </c>
      <c r="AW143" s="18" t="str">
        <f>IF($A143&lt;=AW$178,MissFill!AV146,"")</f>
        <v/>
      </c>
      <c r="AX143" s="18" t="str">
        <f>IF($A143&lt;=AX$178,MissFill!AW146,"")</f>
        <v/>
      </c>
    </row>
    <row r="144" spans="1:50" x14ac:dyDescent="0.25">
      <c r="A144" s="8">
        <v>44489</v>
      </c>
      <c r="B144" s="11">
        <v>293</v>
      </c>
      <c r="C144" s="18" t="str">
        <f>IF($A144&lt;=C$178,MissFill!B147,"")</f>
        <v/>
      </c>
      <c r="D144" s="18" t="str">
        <f>IF($A144&lt;=D$178,MissFill!C147,"")</f>
        <v/>
      </c>
      <c r="E144" s="18" t="str">
        <f>IF($A144&lt;=E$178,MissFill!D147,"")</f>
        <v/>
      </c>
      <c r="F144" s="18" t="str">
        <f>IF($A144&lt;=F$178,MissFill!E147,"")</f>
        <v/>
      </c>
      <c r="G144" s="18" t="str">
        <f>IF($A144&lt;=G$178,MissFill!F147,"")</f>
        <v/>
      </c>
      <c r="H144" s="18" t="str">
        <f>IF($A144&lt;=H$178,MissFill!G147,"")</f>
        <v/>
      </c>
      <c r="I144" s="18" t="str">
        <f>IF($A144&lt;=I$178,MissFill!H147,"")</f>
        <v/>
      </c>
      <c r="J144" s="18" t="str">
        <f>IF($A144&lt;=J$178,MissFill!I147,"")</f>
        <v/>
      </c>
      <c r="K144" s="18" t="str">
        <f>IF($A144&lt;=K$178,MissFill!J147,"")</f>
        <v/>
      </c>
      <c r="L144" s="18" t="str">
        <f>IF($A144&lt;=L$178,MissFill!K147,"")</f>
        <v/>
      </c>
      <c r="M144" s="18" t="str">
        <f>IF($A144&lt;=M$178,MissFill!L147,"")</f>
        <v/>
      </c>
      <c r="N144" s="18" t="str">
        <f>IF($A144&lt;=N$178,MissFill!M147,"")</f>
        <v/>
      </c>
      <c r="O144" s="18" t="str">
        <f>IF($A144&lt;=O$178,MissFill!N147,"")</f>
        <v/>
      </c>
      <c r="P144" s="18" t="str">
        <f>IF($A144&lt;=P$178,MissFill!O147,"")</f>
        <v/>
      </c>
      <c r="Q144" s="18" t="str">
        <f>IF($A144&lt;=Q$178,MissFill!P147,"")</f>
        <v/>
      </c>
      <c r="R144" s="18" t="str">
        <f>IF($A144&lt;=R$178,MissFill!Q147,"")</f>
        <v/>
      </c>
      <c r="S144" s="18" t="str">
        <f>IF($A144&lt;=S$178,MissFill!R147,"")</f>
        <v/>
      </c>
      <c r="T144" s="18" t="str">
        <f>IF($A144&lt;=T$178,MissFill!S147,"")</f>
        <v/>
      </c>
      <c r="U144" s="18" t="str">
        <f>IF($A144&lt;=U$178,MissFill!T147,"")</f>
        <v/>
      </c>
      <c r="V144" s="18" t="str">
        <f>IF($A144&lt;=V$178,MissFill!U147,"")</f>
        <v/>
      </c>
      <c r="W144" s="18" t="str">
        <f>IF($A144&lt;=W$178,MissFill!V147,"")</f>
        <v/>
      </c>
      <c r="X144" s="18" t="str">
        <f>IF($A144&lt;=X$178,MissFill!W147,"")</f>
        <v/>
      </c>
      <c r="Y144" s="18" t="str">
        <f>IF($A144&lt;=Y$178,MissFill!X147,"")</f>
        <v/>
      </c>
      <c r="Z144" s="18" t="str">
        <f>IF($A144&lt;=Z$178,MissFill!Y147,"")</f>
        <v/>
      </c>
      <c r="AA144" s="18" t="str">
        <f>IF($A144&lt;=AA$178,MissFill!Z147,"")</f>
        <v/>
      </c>
      <c r="AB144" s="18" t="str">
        <f>IF($A144&lt;=AB$178,MissFill!AA147,"")</f>
        <v/>
      </c>
      <c r="AC144" s="18" t="str">
        <f>IF($A144&lt;=AC$178,MissFill!AB147,"")</f>
        <v/>
      </c>
      <c r="AD144" s="18" t="str">
        <f>IF($A144&lt;=AD$178,MissFill!AC147,"")</f>
        <v/>
      </c>
      <c r="AE144" s="18" t="str">
        <f>IF($A144&lt;=AE$178,MissFill!AD147,"")</f>
        <v/>
      </c>
      <c r="AF144" s="18" t="str">
        <f>IF($A144&lt;=AF$178,MissFill!AE147,"")</f>
        <v/>
      </c>
      <c r="AG144" s="18" t="str">
        <f>IF($A144&lt;=AG$178,MissFill!AF147,"")</f>
        <v/>
      </c>
      <c r="AH144" s="18" t="str">
        <f>IF($A144&lt;=AH$178,MissFill!AG147,"")</f>
        <v/>
      </c>
      <c r="AI144" s="18" t="str">
        <f>IF($A144&lt;=AI$178,MissFill!AH147,"")</f>
        <v/>
      </c>
      <c r="AJ144" s="18" t="str">
        <f>IF($A144&lt;=AJ$178,MissFill!AI147,"")</f>
        <v/>
      </c>
      <c r="AK144" s="18" t="str">
        <f>IF($A144&lt;=AK$178,MissFill!AJ147,"")</f>
        <v/>
      </c>
      <c r="AL144" s="18" t="str">
        <f>IF($A144&lt;=AL$178,MissFill!AK147,"")</f>
        <v/>
      </c>
      <c r="AM144" s="18" t="str">
        <f>IF($A144&lt;=AM$178,MissFill!AL147,"")</f>
        <v/>
      </c>
      <c r="AN144" s="18" t="str">
        <f>IF($A144&lt;=AN$178,MissFill!AM147,"")</f>
        <v/>
      </c>
      <c r="AO144" s="18" t="str">
        <f>IF($A144&lt;=AO$178,MissFill!AN147,"")</f>
        <v/>
      </c>
      <c r="AP144" s="18" t="str">
        <f>IF($A144&lt;=AP$178,MissFill!AO147,"")</f>
        <v/>
      </c>
      <c r="AQ144" s="18" t="str">
        <f>IF($A144&lt;=AQ$178,MissFill!AP147,"")</f>
        <v/>
      </c>
      <c r="AR144" s="18" t="str">
        <f>IF($A144&lt;=AR$178,MissFill!AQ147,"")</f>
        <v/>
      </c>
      <c r="AS144" s="18" t="str">
        <f>IF($A144&lt;=AS$178,MissFill!AR147,"")</f>
        <v/>
      </c>
      <c r="AT144" s="18" t="str">
        <f>IF($A144&lt;=AT$178,MissFill!AS147,"")</f>
        <v/>
      </c>
      <c r="AU144" s="18" t="str">
        <f>IF($A144&lt;=AU$178,MissFill!AT147,"")</f>
        <v/>
      </c>
      <c r="AV144" s="18" t="str">
        <f>IF($A144&lt;=AV$178,MissFill!AU147,"")</f>
        <v/>
      </c>
      <c r="AW144" s="18" t="str">
        <f>IF($A144&lt;=AW$178,MissFill!AV147,"")</f>
        <v/>
      </c>
      <c r="AX144" s="18" t="str">
        <f>IF($A144&lt;=AX$178,MissFill!AW147,"")</f>
        <v/>
      </c>
    </row>
    <row r="145" spans="1:50" x14ac:dyDescent="0.25">
      <c r="A145" s="8">
        <v>44490</v>
      </c>
      <c r="B145" s="11">
        <v>294</v>
      </c>
      <c r="C145" s="18" t="str">
        <f>IF($A145&lt;=C$178,MissFill!B148,"")</f>
        <v/>
      </c>
      <c r="D145" s="18" t="str">
        <f>IF($A145&lt;=D$178,MissFill!C148,"")</f>
        <v/>
      </c>
      <c r="E145" s="18" t="str">
        <f>IF($A145&lt;=E$178,MissFill!D148,"")</f>
        <v/>
      </c>
      <c r="F145" s="18" t="str">
        <f>IF($A145&lt;=F$178,MissFill!E148,"")</f>
        <v/>
      </c>
      <c r="G145" s="18" t="str">
        <f>IF($A145&lt;=G$178,MissFill!F148,"")</f>
        <v/>
      </c>
      <c r="H145" s="18" t="str">
        <f>IF($A145&lt;=H$178,MissFill!G148,"")</f>
        <v/>
      </c>
      <c r="I145" s="18" t="str">
        <f>IF($A145&lt;=I$178,MissFill!H148,"")</f>
        <v/>
      </c>
      <c r="J145" s="18" t="str">
        <f>IF($A145&lt;=J$178,MissFill!I148,"")</f>
        <v/>
      </c>
      <c r="K145" s="18" t="str">
        <f>IF($A145&lt;=K$178,MissFill!J148,"")</f>
        <v/>
      </c>
      <c r="L145" s="18" t="str">
        <f>IF($A145&lt;=L$178,MissFill!K148,"")</f>
        <v/>
      </c>
      <c r="M145" s="18" t="str">
        <f>IF($A145&lt;=M$178,MissFill!L148,"")</f>
        <v/>
      </c>
      <c r="N145" s="18" t="str">
        <f>IF($A145&lt;=N$178,MissFill!M148,"")</f>
        <v/>
      </c>
      <c r="O145" s="18" t="str">
        <f>IF($A145&lt;=O$178,MissFill!N148,"")</f>
        <v/>
      </c>
      <c r="P145" s="18" t="str">
        <f>IF($A145&lt;=P$178,MissFill!O148,"")</f>
        <v/>
      </c>
      <c r="Q145" s="18" t="str">
        <f>IF($A145&lt;=Q$178,MissFill!P148,"")</f>
        <v/>
      </c>
      <c r="R145" s="18" t="str">
        <f>IF($A145&lt;=R$178,MissFill!Q148,"")</f>
        <v/>
      </c>
      <c r="S145" s="18" t="str">
        <f>IF($A145&lt;=S$178,MissFill!R148,"")</f>
        <v/>
      </c>
      <c r="T145" s="18" t="str">
        <f>IF($A145&lt;=T$178,MissFill!S148,"")</f>
        <v/>
      </c>
      <c r="U145" s="18" t="str">
        <f>IF($A145&lt;=U$178,MissFill!T148,"")</f>
        <v/>
      </c>
      <c r="V145" s="18" t="str">
        <f>IF($A145&lt;=V$178,MissFill!U148,"")</f>
        <v/>
      </c>
      <c r="W145" s="18" t="str">
        <f>IF($A145&lt;=W$178,MissFill!V148,"")</f>
        <v/>
      </c>
      <c r="X145" s="18" t="str">
        <f>IF($A145&lt;=X$178,MissFill!W148,"")</f>
        <v/>
      </c>
      <c r="Y145" s="18" t="str">
        <f>IF($A145&lt;=Y$178,MissFill!X148,"")</f>
        <v/>
      </c>
      <c r="Z145" s="18" t="str">
        <f>IF($A145&lt;=Z$178,MissFill!Y148,"")</f>
        <v/>
      </c>
      <c r="AA145" s="18" t="str">
        <f>IF($A145&lt;=AA$178,MissFill!Z148,"")</f>
        <v/>
      </c>
      <c r="AB145" s="18" t="str">
        <f>IF($A145&lt;=AB$178,MissFill!AA148,"")</f>
        <v/>
      </c>
      <c r="AC145" s="18" t="str">
        <f>IF($A145&lt;=AC$178,MissFill!AB148,"")</f>
        <v/>
      </c>
      <c r="AD145" s="18" t="str">
        <f>IF($A145&lt;=AD$178,MissFill!AC148,"")</f>
        <v/>
      </c>
      <c r="AE145" s="18" t="str">
        <f>IF($A145&lt;=AE$178,MissFill!AD148,"")</f>
        <v/>
      </c>
      <c r="AF145" s="18" t="str">
        <f>IF($A145&lt;=AF$178,MissFill!AE148,"")</f>
        <v/>
      </c>
      <c r="AG145" s="18" t="str">
        <f>IF($A145&lt;=AG$178,MissFill!AF148,"")</f>
        <v/>
      </c>
      <c r="AH145" s="18" t="str">
        <f>IF($A145&lt;=AH$178,MissFill!AG148,"")</f>
        <v/>
      </c>
      <c r="AI145" s="18" t="str">
        <f>IF($A145&lt;=AI$178,MissFill!AH148,"")</f>
        <v/>
      </c>
      <c r="AJ145" s="18" t="str">
        <f>IF($A145&lt;=AJ$178,MissFill!AI148,"")</f>
        <v/>
      </c>
      <c r="AK145" s="18" t="str">
        <f>IF($A145&lt;=AK$178,MissFill!AJ148,"")</f>
        <v/>
      </c>
      <c r="AL145" s="18" t="str">
        <f>IF($A145&lt;=AL$178,MissFill!AK148,"")</f>
        <v/>
      </c>
      <c r="AM145" s="18" t="str">
        <f>IF($A145&lt;=AM$178,MissFill!AL148,"")</f>
        <v/>
      </c>
      <c r="AN145" s="18" t="str">
        <f>IF($A145&lt;=AN$178,MissFill!AM148,"")</f>
        <v/>
      </c>
      <c r="AO145" s="18" t="str">
        <f>IF($A145&lt;=AO$178,MissFill!AN148,"")</f>
        <v/>
      </c>
      <c r="AP145" s="18" t="str">
        <f>IF($A145&lt;=AP$178,MissFill!AO148,"")</f>
        <v/>
      </c>
      <c r="AQ145" s="18" t="str">
        <f>IF($A145&lt;=AQ$178,MissFill!AP148,"")</f>
        <v/>
      </c>
      <c r="AR145" s="18" t="str">
        <f>IF($A145&lt;=AR$178,MissFill!AQ148,"")</f>
        <v/>
      </c>
      <c r="AS145" s="18" t="str">
        <f>IF($A145&lt;=AS$178,MissFill!AR148,"")</f>
        <v/>
      </c>
      <c r="AT145" s="18" t="str">
        <f>IF($A145&lt;=AT$178,MissFill!AS148,"")</f>
        <v/>
      </c>
      <c r="AU145" s="18" t="str">
        <f>IF($A145&lt;=AU$178,MissFill!AT148,"")</f>
        <v/>
      </c>
      <c r="AV145" s="18" t="str">
        <f>IF($A145&lt;=AV$178,MissFill!AU148,"")</f>
        <v/>
      </c>
      <c r="AW145" s="18" t="str">
        <f>IF($A145&lt;=AW$178,MissFill!AV148,"")</f>
        <v/>
      </c>
      <c r="AX145" s="18" t="str">
        <f>IF($A145&lt;=AX$178,MissFill!AW148,"")</f>
        <v/>
      </c>
    </row>
    <row r="146" spans="1:50" x14ac:dyDescent="0.25">
      <c r="A146" s="8">
        <v>44491</v>
      </c>
      <c r="B146" s="11">
        <v>295</v>
      </c>
      <c r="C146" s="18" t="str">
        <f>IF($A146&lt;=C$178,MissFill!B149,"")</f>
        <v/>
      </c>
      <c r="D146" s="18" t="str">
        <f>IF($A146&lt;=D$178,MissFill!C149,"")</f>
        <v/>
      </c>
      <c r="E146" s="18" t="str">
        <f>IF($A146&lt;=E$178,MissFill!D149,"")</f>
        <v/>
      </c>
      <c r="F146" s="18" t="str">
        <f>IF($A146&lt;=F$178,MissFill!E149,"")</f>
        <v/>
      </c>
      <c r="G146" s="18" t="str">
        <f>IF($A146&lt;=G$178,MissFill!F149,"")</f>
        <v/>
      </c>
      <c r="H146" s="18" t="str">
        <f>IF($A146&lt;=H$178,MissFill!G149,"")</f>
        <v/>
      </c>
      <c r="I146" s="18" t="str">
        <f>IF($A146&lt;=I$178,MissFill!H149,"")</f>
        <v/>
      </c>
      <c r="J146" s="18" t="str">
        <f>IF($A146&lt;=J$178,MissFill!I149,"")</f>
        <v/>
      </c>
      <c r="K146" s="18" t="str">
        <f>IF($A146&lt;=K$178,MissFill!J149,"")</f>
        <v/>
      </c>
      <c r="L146" s="18" t="str">
        <f>IF($A146&lt;=L$178,MissFill!K149,"")</f>
        <v/>
      </c>
      <c r="M146" s="18" t="str">
        <f>IF($A146&lt;=M$178,MissFill!L149,"")</f>
        <v/>
      </c>
      <c r="N146" s="18" t="str">
        <f>IF($A146&lt;=N$178,MissFill!M149,"")</f>
        <v/>
      </c>
      <c r="O146" s="18" t="str">
        <f>IF($A146&lt;=O$178,MissFill!N149,"")</f>
        <v/>
      </c>
      <c r="P146" s="18" t="str">
        <f>IF($A146&lt;=P$178,MissFill!O149,"")</f>
        <v/>
      </c>
      <c r="Q146" s="18" t="str">
        <f>IF($A146&lt;=Q$178,MissFill!P149,"")</f>
        <v/>
      </c>
      <c r="R146" s="18" t="str">
        <f>IF($A146&lt;=R$178,MissFill!Q149,"")</f>
        <v/>
      </c>
      <c r="S146" s="18" t="str">
        <f>IF($A146&lt;=S$178,MissFill!R149,"")</f>
        <v/>
      </c>
      <c r="T146" s="18" t="str">
        <f>IF($A146&lt;=T$178,MissFill!S149,"")</f>
        <v/>
      </c>
      <c r="U146" s="18" t="str">
        <f>IF($A146&lt;=U$178,MissFill!T149,"")</f>
        <v/>
      </c>
      <c r="V146" s="18" t="str">
        <f>IF($A146&lt;=V$178,MissFill!U149,"")</f>
        <v/>
      </c>
      <c r="W146" s="18" t="str">
        <f>IF($A146&lt;=W$178,MissFill!V149,"")</f>
        <v/>
      </c>
      <c r="X146" s="18" t="str">
        <f>IF($A146&lt;=X$178,MissFill!W149,"")</f>
        <v/>
      </c>
      <c r="Y146" s="18" t="str">
        <f>IF($A146&lt;=Y$178,MissFill!X149,"")</f>
        <v/>
      </c>
      <c r="Z146" s="18" t="str">
        <f>IF($A146&lt;=Z$178,MissFill!Y149,"")</f>
        <v/>
      </c>
      <c r="AA146" s="18" t="str">
        <f>IF($A146&lt;=AA$178,MissFill!Z149,"")</f>
        <v/>
      </c>
      <c r="AB146" s="18" t="str">
        <f>IF($A146&lt;=AB$178,MissFill!AA149,"")</f>
        <v/>
      </c>
      <c r="AC146" s="18" t="str">
        <f>IF($A146&lt;=AC$178,MissFill!AB149,"")</f>
        <v/>
      </c>
      <c r="AD146" s="18" t="str">
        <f>IF($A146&lt;=AD$178,MissFill!AC149,"")</f>
        <v/>
      </c>
      <c r="AE146" s="18" t="str">
        <f>IF($A146&lt;=AE$178,MissFill!AD149,"")</f>
        <v/>
      </c>
      <c r="AF146" s="18" t="str">
        <f>IF($A146&lt;=AF$178,MissFill!AE149,"")</f>
        <v/>
      </c>
      <c r="AG146" s="18" t="str">
        <f>IF($A146&lt;=AG$178,MissFill!AF149,"")</f>
        <v/>
      </c>
      <c r="AH146" s="18" t="str">
        <f>IF($A146&lt;=AH$178,MissFill!AG149,"")</f>
        <v/>
      </c>
      <c r="AI146" s="18" t="str">
        <f>IF($A146&lt;=AI$178,MissFill!AH149,"")</f>
        <v/>
      </c>
      <c r="AJ146" s="18" t="str">
        <f>IF($A146&lt;=AJ$178,MissFill!AI149,"")</f>
        <v/>
      </c>
      <c r="AK146" s="18" t="str">
        <f>IF($A146&lt;=AK$178,MissFill!AJ149,"")</f>
        <v/>
      </c>
      <c r="AL146" s="18" t="str">
        <f>IF($A146&lt;=AL$178,MissFill!AK149,"")</f>
        <v/>
      </c>
      <c r="AM146" s="18" t="str">
        <f>IF($A146&lt;=AM$178,MissFill!AL149,"")</f>
        <v/>
      </c>
      <c r="AN146" s="18" t="str">
        <f>IF($A146&lt;=AN$178,MissFill!AM149,"")</f>
        <v/>
      </c>
      <c r="AO146" s="18" t="str">
        <f>IF($A146&lt;=AO$178,MissFill!AN149,"")</f>
        <v/>
      </c>
      <c r="AP146" s="18" t="str">
        <f>IF($A146&lt;=AP$178,MissFill!AO149,"")</f>
        <v/>
      </c>
      <c r="AQ146" s="18" t="str">
        <f>IF($A146&lt;=AQ$178,MissFill!AP149,"")</f>
        <v/>
      </c>
      <c r="AR146" s="18" t="str">
        <f>IF($A146&lt;=AR$178,MissFill!AQ149,"")</f>
        <v/>
      </c>
      <c r="AS146" s="18" t="str">
        <f>IF($A146&lt;=AS$178,MissFill!AR149,"")</f>
        <v/>
      </c>
      <c r="AT146" s="18" t="str">
        <f>IF($A146&lt;=AT$178,MissFill!AS149,"")</f>
        <v/>
      </c>
      <c r="AU146" s="18" t="str">
        <f>IF($A146&lt;=AU$178,MissFill!AT149,"")</f>
        <v/>
      </c>
      <c r="AV146" s="18" t="str">
        <f>IF($A146&lt;=AV$178,MissFill!AU149,"")</f>
        <v/>
      </c>
      <c r="AW146" s="18" t="str">
        <f>IF($A146&lt;=AW$178,MissFill!AV149,"")</f>
        <v/>
      </c>
      <c r="AX146" s="18" t="str">
        <f>IF($A146&lt;=AX$178,MissFill!AW149,"")</f>
        <v/>
      </c>
    </row>
    <row r="147" spans="1:50" x14ac:dyDescent="0.25">
      <c r="A147" s="8">
        <v>44492</v>
      </c>
      <c r="B147" s="11">
        <v>296</v>
      </c>
      <c r="C147" s="18" t="str">
        <f>IF($A147&lt;=C$178,MissFill!B150,"")</f>
        <v/>
      </c>
      <c r="D147" s="18" t="str">
        <f>IF($A147&lt;=D$178,MissFill!C150,"")</f>
        <v/>
      </c>
      <c r="E147" s="18" t="str">
        <f>IF($A147&lt;=E$178,MissFill!D150,"")</f>
        <v/>
      </c>
      <c r="F147" s="18" t="str">
        <f>IF($A147&lt;=F$178,MissFill!E150,"")</f>
        <v/>
      </c>
      <c r="G147" s="18" t="str">
        <f>IF($A147&lt;=G$178,MissFill!F150,"")</f>
        <v/>
      </c>
      <c r="H147" s="18" t="str">
        <f>IF($A147&lt;=H$178,MissFill!G150,"")</f>
        <v/>
      </c>
      <c r="I147" s="18" t="str">
        <f>IF($A147&lt;=I$178,MissFill!H150,"")</f>
        <v/>
      </c>
      <c r="J147" s="18" t="str">
        <f>IF($A147&lt;=J$178,MissFill!I150,"")</f>
        <v/>
      </c>
      <c r="K147" s="18" t="str">
        <f>IF($A147&lt;=K$178,MissFill!J150,"")</f>
        <v/>
      </c>
      <c r="L147" s="18" t="str">
        <f>IF($A147&lt;=L$178,MissFill!K150,"")</f>
        <v/>
      </c>
      <c r="M147" s="18" t="str">
        <f>IF($A147&lt;=M$178,MissFill!L150,"")</f>
        <v/>
      </c>
      <c r="N147" s="18" t="str">
        <f>IF($A147&lt;=N$178,MissFill!M150,"")</f>
        <v/>
      </c>
      <c r="O147" s="18" t="str">
        <f>IF($A147&lt;=O$178,MissFill!N150,"")</f>
        <v/>
      </c>
      <c r="P147" s="18" t="str">
        <f>IF($A147&lt;=P$178,MissFill!O150,"")</f>
        <v/>
      </c>
      <c r="Q147" s="18" t="str">
        <f>IF($A147&lt;=Q$178,MissFill!P150,"")</f>
        <v/>
      </c>
      <c r="R147" s="18" t="str">
        <f>IF($A147&lt;=R$178,MissFill!Q150,"")</f>
        <v/>
      </c>
      <c r="S147" s="18" t="str">
        <f>IF($A147&lt;=S$178,MissFill!R150,"")</f>
        <v/>
      </c>
      <c r="T147" s="18" t="str">
        <f>IF($A147&lt;=T$178,MissFill!S150,"")</f>
        <v/>
      </c>
      <c r="U147" s="18" t="str">
        <f>IF($A147&lt;=U$178,MissFill!T150,"")</f>
        <v/>
      </c>
      <c r="V147" s="18" t="str">
        <f>IF($A147&lt;=V$178,MissFill!U150,"")</f>
        <v/>
      </c>
      <c r="W147" s="18" t="str">
        <f>IF($A147&lt;=W$178,MissFill!V150,"")</f>
        <v/>
      </c>
      <c r="X147" s="18" t="str">
        <f>IF($A147&lt;=X$178,MissFill!W150,"")</f>
        <v/>
      </c>
      <c r="Y147" s="18" t="str">
        <f>IF($A147&lt;=Y$178,MissFill!X150,"")</f>
        <v/>
      </c>
      <c r="Z147" s="18" t="str">
        <f>IF($A147&lt;=Z$178,MissFill!Y150,"")</f>
        <v/>
      </c>
      <c r="AA147" s="18" t="str">
        <f>IF($A147&lt;=AA$178,MissFill!Z150,"")</f>
        <v/>
      </c>
      <c r="AB147" s="18" t="str">
        <f>IF($A147&lt;=AB$178,MissFill!AA150,"")</f>
        <v/>
      </c>
      <c r="AC147" s="18" t="str">
        <f>IF($A147&lt;=AC$178,MissFill!AB150,"")</f>
        <v/>
      </c>
      <c r="AD147" s="18" t="str">
        <f>IF($A147&lt;=AD$178,MissFill!AC150,"")</f>
        <v/>
      </c>
      <c r="AE147" s="18" t="str">
        <f>IF($A147&lt;=AE$178,MissFill!AD150,"")</f>
        <v/>
      </c>
      <c r="AF147" s="18" t="str">
        <f>IF($A147&lt;=AF$178,MissFill!AE150,"")</f>
        <v/>
      </c>
      <c r="AG147" s="18" t="str">
        <f>IF($A147&lt;=AG$178,MissFill!AF150,"")</f>
        <v/>
      </c>
      <c r="AH147" s="18" t="str">
        <f>IF($A147&lt;=AH$178,MissFill!AG150,"")</f>
        <v/>
      </c>
      <c r="AI147" s="18" t="str">
        <f>IF($A147&lt;=AI$178,MissFill!AH150,"")</f>
        <v/>
      </c>
      <c r="AJ147" s="18" t="str">
        <f>IF($A147&lt;=AJ$178,MissFill!AI150,"")</f>
        <v/>
      </c>
      <c r="AK147" s="18" t="str">
        <f>IF($A147&lt;=AK$178,MissFill!AJ150,"")</f>
        <v/>
      </c>
      <c r="AL147" s="18" t="str">
        <f>IF($A147&lt;=AL$178,MissFill!AK150,"")</f>
        <v/>
      </c>
      <c r="AM147" s="18" t="str">
        <f>IF($A147&lt;=AM$178,MissFill!AL150,"")</f>
        <v/>
      </c>
      <c r="AN147" s="18" t="str">
        <f>IF($A147&lt;=AN$178,MissFill!AM150,"")</f>
        <v/>
      </c>
      <c r="AO147" s="18" t="str">
        <f>IF($A147&lt;=AO$178,MissFill!AN150,"")</f>
        <v/>
      </c>
      <c r="AP147" s="18" t="str">
        <f>IF($A147&lt;=AP$178,MissFill!AO150,"")</f>
        <v/>
      </c>
      <c r="AQ147" s="18" t="str">
        <f>IF($A147&lt;=AQ$178,MissFill!AP150,"")</f>
        <v/>
      </c>
      <c r="AR147" s="18" t="str">
        <f>IF($A147&lt;=AR$178,MissFill!AQ150,"")</f>
        <v/>
      </c>
      <c r="AS147" s="18" t="str">
        <f>IF($A147&lt;=AS$178,MissFill!AR150,"")</f>
        <v/>
      </c>
      <c r="AT147" s="18" t="str">
        <f>IF($A147&lt;=AT$178,MissFill!AS150,"")</f>
        <v/>
      </c>
      <c r="AU147" s="18" t="str">
        <f>IF($A147&lt;=AU$178,MissFill!AT150,"")</f>
        <v/>
      </c>
      <c r="AV147" s="18" t="str">
        <f>IF($A147&lt;=AV$178,MissFill!AU150,"")</f>
        <v/>
      </c>
      <c r="AW147" s="18" t="str">
        <f>IF($A147&lt;=AW$178,MissFill!AV150,"")</f>
        <v/>
      </c>
      <c r="AX147" s="18" t="str">
        <f>IF($A147&lt;=AX$178,MissFill!AW150,"")</f>
        <v/>
      </c>
    </row>
    <row r="148" spans="1:50" x14ac:dyDescent="0.25">
      <c r="A148" s="8">
        <v>44493</v>
      </c>
      <c r="B148" s="11">
        <v>297</v>
      </c>
      <c r="C148" s="18" t="str">
        <f>IF($A148&lt;=C$178,MissFill!B151,"")</f>
        <v/>
      </c>
      <c r="D148" s="18" t="str">
        <f>IF($A148&lt;=D$178,MissFill!C151,"")</f>
        <v/>
      </c>
      <c r="E148" s="18" t="str">
        <f>IF($A148&lt;=E$178,MissFill!D151,"")</f>
        <v/>
      </c>
      <c r="F148" s="18" t="str">
        <f>IF($A148&lt;=F$178,MissFill!E151,"")</f>
        <v/>
      </c>
      <c r="G148" s="18" t="str">
        <f>IF($A148&lt;=G$178,MissFill!F151,"")</f>
        <v/>
      </c>
      <c r="H148" s="18" t="str">
        <f>IF($A148&lt;=H$178,MissFill!G151,"")</f>
        <v/>
      </c>
      <c r="I148" s="18" t="str">
        <f>IF($A148&lt;=I$178,MissFill!H151,"")</f>
        <v/>
      </c>
      <c r="J148" s="18" t="str">
        <f>IF($A148&lt;=J$178,MissFill!I151,"")</f>
        <v/>
      </c>
      <c r="K148" s="18" t="str">
        <f>IF($A148&lt;=K$178,MissFill!J151,"")</f>
        <v/>
      </c>
      <c r="L148" s="18" t="str">
        <f>IF($A148&lt;=L$178,MissFill!K151,"")</f>
        <v/>
      </c>
      <c r="M148" s="18" t="str">
        <f>IF($A148&lt;=M$178,MissFill!L151,"")</f>
        <v/>
      </c>
      <c r="N148" s="18" t="str">
        <f>IF($A148&lt;=N$178,MissFill!M151,"")</f>
        <v/>
      </c>
      <c r="O148" s="18" t="str">
        <f>IF($A148&lt;=O$178,MissFill!N151,"")</f>
        <v/>
      </c>
      <c r="P148" s="18" t="str">
        <f>IF($A148&lt;=P$178,MissFill!O151,"")</f>
        <v/>
      </c>
      <c r="Q148" s="18" t="str">
        <f>IF($A148&lt;=Q$178,MissFill!P151,"")</f>
        <v/>
      </c>
      <c r="R148" s="18" t="str">
        <f>IF($A148&lt;=R$178,MissFill!Q151,"")</f>
        <v/>
      </c>
      <c r="S148" s="18" t="str">
        <f>IF($A148&lt;=S$178,MissFill!R151,"")</f>
        <v/>
      </c>
      <c r="T148" s="18" t="str">
        <f>IF($A148&lt;=T$178,MissFill!S151,"")</f>
        <v/>
      </c>
      <c r="U148" s="18" t="str">
        <f>IF($A148&lt;=U$178,MissFill!T151,"")</f>
        <v/>
      </c>
      <c r="V148" s="18" t="str">
        <f>IF($A148&lt;=V$178,MissFill!U151,"")</f>
        <v/>
      </c>
      <c r="W148" s="18" t="str">
        <f>IF($A148&lt;=W$178,MissFill!V151,"")</f>
        <v/>
      </c>
      <c r="X148" s="18" t="str">
        <f>IF($A148&lt;=X$178,MissFill!W151,"")</f>
        <v/>
      </c>
      <c r="Y148" s="18" t="str">
        <f>IF($A148&lt;=Y$178,MissFill!X151,"")</f>
        <v/>
      </c>
      <c r="Z148" s="18" t="str">
        <f>IF($A148&lt;=Z$178,MissFill!Y151,"")</f>
        <v/>
      </c>
      <c r="AA148" s="18" t="str">
        <f>IF($A148&lt;=AA$178,MissFill!Z151,"")</f>
        <v/>
      </c>
      <c r="AB148" s="18" t="str">
        <f>IF($A148&lt;=AB$178,MissFill!AA151,"")</f>
        <v/>
      </c>
      <c r="AC148" s="18" t="str">
        <f>IF($A148&lt;=AC$178,MissFill!AB151,"")</f>
        <v/>
      </c>
      <c r="AD148" s="18" t="str">
        <f>IF($A148&lt;=AD$178,MissFill!AC151,"")</f>
        <v/>
      </c>
      <c r="AE148" s="18" t="str">
        <f>IF($A148&lt;=AE$178,MissFill!AD151,"")</f>
        <v/>
      </c>
      <c r="AF148" s="18" t="str">
        <f>IF($A148&lt;=AF$178,MissFill!AE151,"")</f>
        <v/>
      </c>
      <c r="AG148" s="18" t="str">
        <f>IF($A148&lt;=AG$178,MissFill!AF151,"")</f>
        <v/>
      </c>
      <c r="AH148" s="18" t="str">
        <f>IF($A148&lt;=AH$178,MissFill!AG151,"")</f>
        <v/>
      </c>
      <c r="AI148" s="18" t="str">
        <f>IF($A148&lt;=AI$178,MissFill!AH151,"")</f>
        <v/>
      </c>
      <c r="AJ148" s="18" t="str">
        <f>IF($A148&lt;=AJ$178,MissFill!AI151,"")</f>
        <v/>
      </c>
      <c r="AK148" s="18" t="str">
        <f>IF($A148&lt;=AK$178,MissFill!AJ151,"")</f>
        <v/>
      </c>
      <c r="AL148" s="18" t="str">
        <f>IF($A148&lt;=AL$178,MissFill!AK151,"")</f>
        <v/>
      </c>
      <c r="AM148" s="18" t="str">
        <f>IF($A148&lt;=AM$178,MissFill!AL151,"")</f>
        <v/>
      </c>
      <c r="AN148" s="18" t="str">
        <f>IF($A148&lt;=AN$178,MissFill!AM151,"")</f>
        <v/>
      </c>
      <c r="AO148" s="18" t="str">
        <f>IF($A148&lt;=AO$178,MissFill!AN151,"")</f>
        <v/>
      </c>
      <c r="AP148" s="18" t="str">
        <f>IF($A148&lt;=AP$178,MissFill!AO151,"")</f>
        <v/>
      </c>
      <c r="AQ148" s="18" t="str">
        <f>IF($A148&lt;=AQ$178,MissFill!AP151,"")</f>
        <v/>
      </c>
      <c r="AR148" s="18" t="str">
        <f>IF($A148&lt;=AR$178,MissFill!AQ151,"")</f>
        <v/>
      </c>
      <c r="AS148" s="18" t="str">
        <f>IF($A148&lt;=AS$178,MissFill!AR151,"")</f>
        <v/>
      </c>
      <c r="AT148" s="18" t="str">
        <f>IF($A148&lt;=AT$178,MissFill!AS151,"")</f>
        <v/>
      </c>
      <c r="AU148" s="18" t="str">
        <f>IF($A148&lt;=AU$178,MissFill!AT151,"")</f>
        <v/>
      </c>
      <c r="AV148" s="18" t="str">
        <f>IF($A148&lt;=AV$178,MissFill!AU151,"")</f>
        <v/>
      </c>
      <c r="AW148" s="18" t="str">
        <f>IF($A148&lt;=AW$178,MissFill!AV151,"")</f>
        <v/>
      </c>
      <c r="AX148" s="18" t="str">
        <f>IF($A148&lt;=AX$178,MissFill!AW151,"")</f>
        <v/>
      </c>
    </row>
    <row r="149" spans="1:50" x14ac:dyDescent="0.25">
      <c r="A149" s="8">
        <v>44494</v>
      </c>
      <c r="B149" s="11">
        <v>298</v>
      </c>
      <c r="C149" s="18" t="str">
        <f>IF($A149&lt;=C$178,MissFill!B152,"")</f>
        <v/>
      </c>
      <c r="D149" s="18" t="str">
        <f>IF($A149&lt;=D$178,MissFill!C152,"")</f>
        <v/>
      </c>
      <c r="E149" s="18" t="str">
        <f>IF($A149&lt;=E$178,MissFill!D152,"")</f>
        <v/>
      </c>
      <c r="F149" s="18" t="str">
        <f>IF($A149&lt;=F$178,MissFill!E152,"")</f>
        <v/>
      </c>
      <c r="G149" s="18" t="str">
        <f>IF($A149&lt;=G$178,MissFill!F152,"")</f>
        <v/>
      </c>
      <c r="H149" s="18" t="str">
        <f>IF($A149&lt;=H$178,MissFill!G152,"")</f>
        <v/>
      </c>
      <c r="I149" s="18" t="str">
        <f>IF($A149&lt;=I$178,MissFill!H152,"")</f>
        <v/>
      </c>
      <c r="J149" s="18" t="str">
        <f>IF($A149&lt;=J$178,MissFill!I152,"")</f>
        <v/>
      </c>
      <c r="K149" s="18" t="str">
        <f>IF($A149&lt;=K$178,MissFill!J152,"")</f>
        <v/>
      </c>
      <c r="L149" s="18" t="str">
        <f>IF($A149&lt;=L$178,MissFill!K152,"")</f>
        <v/>
      </c>
      <c r="M149" s="18" t="str">
        <f>IF($A149&lt;=M$178,MissFill!L152,"")</f>
        <v/>
      </c>
      <c r="N149" s="18" t="str">
        <f>IF($A149&lt;=N$178,MissFill!M152,"")</f>
        <v/>
      </c>
      <c r="O149" s="18" t="str">
        <f>IF($A149&lt;=O$178,MissFill!N152,"")</f>
        <v/>
      </c>
      <c r="P149" s="18" t="str">
        <f>IF($A149&lt;=P$178,MissFill!O152,"")</f>
        <v/>
      </c>
      <c r="Q149" s="18" t="str">
        <f>IF($A149&lt;=Q$178,MissFill!P152,"")</f>
        <v/>
      </c>
      <c r="R149" s="18" t="str">
        <f>IF($A149&lt;=R$178,MissFill!Q152,"")</f>
        <v/>
      </c>
      <c r="S149" s="18" t="str">
        <f>IF($A149&lt;=S$178,MissFill!R152,"")</f>
        <v/>
      </c>
      <c r="T149" s="18" t="str">
        <f>IF($A149&lt;=T$178,MissFill!S152,"")</f>
        <v/>
      </c>
      <c r="U149" s="18" t="str">
        <f>IF($A149&lt;=U$178,MissFill!T152,"")</f>
        <v/>
      </c>
      <c r="V149" s="18" t="str">
        <f>IF($A149&lt;=V$178,MissFill!U152,"")</f>
        <v/>
      </c>
      <c r="W149" s="18" t="str">
        <f>IF($A149&lt;=W$178,MissFill!V152,"")</f>
        <v/>
      </c>
      <c r="X149" s="18" t="str">
        <f>IF($A149&lt;=X$178,MissFill!W152,"")</f>
        <v/>
      </c>
      <c r="Y149" s="18" t="str">
        <f>IF($A149&lt;=Y$178,MissFill!X152,"")</f>
        <v/>
      </c>
      <c r="Z149" s="18" t="str">
        <f>IF($A149&lt;=Z$178,MissFill!Y152,"")</f>
        <v/>
      </c>
      <c r="AA149" s="18" t="str">
        <f>IF($A149&lt;=AA$178,MissFill!Z152,"")</f>
        <v/>
      </c>
      <c r="AB149" s="18" t="str">
        <f>IF($A149&lt;=AB$178,MissFill!AA152,"")</f>
        <v/>
      </c>
      <c r="AC149" s="18" t="str">
        <f>IF($A149&lt;=AC$178,MissFill!AB152,"")</f>
        <v/>
      </c>
      <c r="AD149" s="18" t="str">
        <f>IF($A149&lt;=AD$178,MissFill!AC152,"")</f>
        <v/>
      </c>
      <c r="AE149" s="18" t="str">
        <f>IF($A149&lt;=AE$178,MissFill!AD152,"")</f>
        <v/>
      </c>
      <c r="AF149" s="18" t="str">
        <f>IF($A149&lt;=AF$178,MissFill!AE152,"")</f>
        <v/>
      </c>
      <c r="AG149" s="18" t="str">
        <f>IF($A149&lt;=AG$178,MissFill!AF152,"")</f>
        <v/>
      </c>
      <c r="AH149" s="18" t="str">
        <f>IF($A149&lt;=AH$178,MissFill!AG152,"")</f>
        <v/>
      </c>
      <c r="AI149" s="18" t="str">
        <f>IF($A149&lt;=AI$178,MissFill!AH152,"")</f>
        <v/>
      </c>
      <c r="AJ149" s="18" t="str">
        <f>IF($A149&lt;=AJ$178,MissFill!AI152,"")</f>
        <v/>
      </c>
      <c r="AK149" s="18" t="str">
        <f>IF($A149&lt;=AK$178,MissFill!AJ152,"")</f>
        <v/>
      </c>
      <c r="AL149" s="18" t="str">
        <f>IF($A149&lt;=AL$178,MissFill!AK152,"")</f>
        <v/>
      </c>
      <c r="AM149" s="18" t="str">
        <f>IF($A149&lt;=AM$178,MissFill!AL152,"")</f>
        <v/>
      </c>
      <c r="AN149" s="18" t="str">
        <f>IF($A149&lt;=AN$178,MissFill!AM152,"")</f>
        <v/>
      </c>
      <c r="AO149" s="18" t="str">
        <f>IF($A149&lt;=AO$178,MissFill!AN152,"")</f>
        <v/>
      </c>
      <c r="AP149" s="18" t="str">
        <f>IF($A149&lt;=AP$178,MissFill!AO152,"")</f>
        <v/>
      </c>
      <c r="AQ149" s="18" t="str">
        <f>IF($A149&lt;=AQ$178,MissFill!AP152,"")</f>
        <v/>
      </c>
      <c r="AR149" s="18" t="str">
        <f>IF($A149&lt;=AR$178,MissFill!AQ152,"")</f>
        <v/>
      </c>
      <c r="AS149" s="18" t="str">
        <f>IF($A149&lt;=AS$178,MissFill!AR152,"")</f>
        <v/>
      </c>
      <c r="AT149" s="18" t="str">
        <f>IF($A149&lt;=AT$178,MissFill!AS152,"")</f>
        <v/>
      </c>
      <c r="AU149" s="18" t="str">
        <f>IF($A149&lt;=AU$178,MissFill!AT152,"")</f>
        <v/>
      </c>
      <c r="AV149" s="18" t="str">
        <f>IF($A149&lt;=AV$178,MissFill!AU152,"")</f>
        <v/>
      </c>
      <c r="AW149" s="18" t="str">
        <f>IF($A149&lt;=AW$178,MissFill!AV152,"")</f>
        <v/>
      </c>
      <c r="AX149" s="18" t="str">
        <f>IF($A149&lt;=AX$178,MissFill!AW152,"")</f>
        <v/>
      </c>
    </row>
    <row r="150" spans="1:50" x14ac:dyDescent="0.25">
      <c r="A150" s="8">
        <v>44495</v>
      </c>
      <c r="B150" s="11">
        <v>299</v>
      </c>
      <c r="C150" s="18" t="str">
        <f>IF($A150&lt;=C$178,MissFill!B153,"")</f>
        <v/>
      </c>
      <c r="D150" s="18" t="str">
        <f>IF($A150&lt;=D$178,MissFill!C153,"")</f>
        <v/>
      </c>
      <c r="E150" s="18" t="str">
        <f>IF($A150&lt;=E$178,MissFill!D153,"")</f>
        <v/>
      </c>
      <c r="F150" s="18" t="str">
        <f>IF($A150&lt;=F$178,MissFill!E153,"")</f>
        <v/>
      </c>
      <c r="G150" s="18" t="str">
        <f>IF($A150&lt;=G$178,MissFill!F153,"")</f>
        <v/>
      </c>
      <c r="H150" s="18" t="str">
        <f>IF($A150&lt;=H$178,MissFill!G153,"")</f>
        <v/>
      </c>
      <c r="I150" s="18" t="str">
        <f>IF($A150&lt;=I$178,MissFill!H153,"")</f>
        <v/>
      </c>
      <c r="J150" s="18" t="str">
        <f>IF($A150&lt;=J$178,MissFill!I153,"")</f>
        <v/>
      </c>
      <c r="K150" s="18" t="str">
        <f>IF($A150&lt;=K$178,MissFill!J153,"")</f>
        <v/>
      </c>
      <c r="L150" s="18" t="str">
        <f>IF($A150&lt;=L$178,MissFill!K153,"")</f>
        <v/>
      </c>
      <c r="M150" s="18" t="str">
        <f>IF($A150&lt;=M$178,MissFill!L153,"")</f>
        <v/>
      </c>
      <c r="N150" s="18" t="str">
        <f>IF($A150&lt;=N$178,MissFill!M153,"")</f>
        <v/>
      </c>
      <c r="O150" s="18" t="str">
        <f>IF($A150&lt;=O$178,MissFill!N153,"")</f>
        <v/>
      </c>
      <c r="P150" s="18" t="str">
        <f>IF($A150&lt;=P$178,MissFill!O153,"")</f>
        <v/>
      </c>
      <c r="Q150" s="18" t="str">
        <f>IF($A150&lt;=Q$178,MissFill!P153,"")</f>
        <v/>
      </c>
      <c r="R150" s="18" t="str">
        <f>IF($A150&lt;=R$178,MissFill!Q153,"")</f>
        <v/>
      </c>
      <c r="S150" s="18" t="str">
        <f>IF($A150&lt;=S$178,MissFill!R153,"")</f>
        <v/>
      </c>
      <c r="T150" s="18" t="str">
        <f>IF($A150&lt;=T$178,MissFill!S153,"")</f>
        <v/>
      </c>
      <c r="U150" s="18" t="str">
        <f>IF($A150&lt;=U$178,MissFill!T153,"")</f>
        <v/>
      </c>
      <c r="V150" s="18" t="str">
        <f>IF($A150&lt;=V$178,MissFill!U153,"")</f>
        <v/>
      </c>
      <c r="W150" s="18" t="str">
        <f>IF($A150&lt;=W$178,MissFill!V153,"")</f>
        <v/>
      </c>
      <c r="X150" s="18" t="str">
        <f>IF($A150&lt;=X$178,MissFill!W153,"")</f>
        <v/>
      </c>
      <c r="Y150" s="18" t="str">
        <f>IF($A150&lt;=Y$178,MissFill!X153,"")</f>
        <v/>
      </c>
      <c r="Z150" s="18" t="str">
        <f>IF($A150&lt;=Z$178,MissFill!Y153,"")</f>
        <v/>
      </c>
      <c r="AA150" s="18" t="str">
        <f>IF($A150&lt;=AA$178,MissFill!Z153,"")</f>
        <v/>
      </c>
      <c r="AB150" s="18" t="str">
        <f>IF($A150&lt;=AB$178,MissFill!AA153,"")</f>
        <v/>
      </c>
      <c r="AC150" s="18" t="str">
        <f>IF($A150&lt;=AC$178,MissFill!AB153,"")</f>
        <v/>
      </c>
      <c r="AD150" s="18" t="str">
        <f>IF($A150&lt;=AD$178,MissFill!AC153,"")</f>
        <v/>
      </c>
      <c r="AE150" s="18" t="str">
        <f>IF($A150&lt;=AE$178,MissFill!AD153,"")</f>
        <v/>
      </c>
      <c r="AF150" s="18" t="str">
        <f>IF($A150&lt;=AF$178,MissFill!AE153,"")</f>
        <v/>
      </c>
      <c r="AG150" s="18" t="str">
        <f>IF($A150&lt;=AG$178,MissFill!AF153,"")</f>
        <v/>
      </c>
      <c r="AH150" s="18" t="str">
        <f>IF($A150&lt;=AH$178,MissFill!AG153,"")</f>
        <v/>
      </c>
      <c r="AI150" s="18" t="str">
        <f>IF($A150&lt;=AI$178,MissFill!AH153,"")</f>
        <v/>
      </c>
      <c r="AJ150" s="18" t="str">
        <f>IF($A150&lt;=AJ$178,MissFill!AI153,"")</f>
        <v/>
      </c>
      <c r="AK150" s="18" t="str">
        <f>IF($A150&lt;=AK$178,MissFill!AJ153,"")</f>
        <v/>
      </c>
      <c r="AL150" s="18" t="str">
        <f>IF($A150&lt;=AL$178,MissFill!AK153,"")</f>
        <v/>
      </c>
      <c r="AM150" s="18" t="str">
        <f>IF($A150&lt;=AM$178,MissFill!AL153,"")</f>
        <v/>
      </c>
      <c r="AN150" s="18" t="str">
        <f>IF($A150&lt;=AN$178,MissFill!AM153,"")</f>
        <v/>
      </c>
      <c r="AO150" s="18" t="str">
        <f>IF($A150&lt;=AO$178,MissFill!AN153,"")</f>
        <v/>
      </c>
      <c r="AP150" s="18" t="str">
        <f>IF($A150&lt;=AP$178,MissFill!AO153,"")</f>
        <v/>
      </c>
      <c r="AQ150" s="18" t="str">
        <f>IF($A150&lt;=AQ$178,MissFill!AP153,"")</f>
        <v/>
      </c>
      <c r="AR150" s="18" t="str">
        <f>IF($A150&lt;=AR$178,MissFill!AQ153,"")</f>
        <v/>
      </c>
      <c r="AS150" s="18" t="str">
        <f>IF($A150&lt;=AS$178,MissFill!AR153,"")</f>
        <v/>
      </c>
      <c r="AT150" s="18" t="str">
        <f>IF($A150&lt;=AT$178,MissFill!AS153,"")</f>
        <v/>
      </c>
      <c r="AU150" s="18" t="str">
        <f>IF($A150&lt;=AU$178,MissFill!AT153,"")</f>
        <v/>
      </c>
      <c r="AV150" s="18" t="str">
        <f>IF($A150&lt;=AV$178,MissFill!AU153,"")</f>
        <v/>
      </c>
      <c r="AW150" s="18" t="str">
        <f>IF($A150&lt;=AW$178,MissFill!AV153,"")</f>
        <v/>
      </c>
      <c r="AX150" s="18" t="str">
        <f>IF($A150&lt;=AX$178,MissFill!AW153,"")</f>
        <v/>
      </c>
    </row>
    <row r="151" spans="1:50" x14ac:dyDescent="0.25">
      <c r="A151" s="8">
        <v>44496</v>
      </c>
      <c r="B151" s="11">
        <v>300</v>
      </c>
      <c r="C151" s="18" t="str">
        <f>IF($A151&lt;=C$178,MissFill!B154,"")</f>
        <v/>
      </c>
      <c r="D151" s="18" t="str">
        <f>IF($A151&lt;=D$178,MissFill!C154,"")</f>
        <v/>
      </c>
      <c r="E151" s="18" t="str">
        <f>IF($A151&lt;=E$178,MissFill!D154,"")</f>
        <v/>
      </c>
      <c r="F151" s="18" t="str">
        <f>IF($A151&lt;=F$178,MissFill!E154,"")</f>
        <v/>
      </c>
      <c r="G151" s="18" t="str">
        <f>IF($A151&lt;=G$178,MissFill!F154,"")</f>
        <v/>
      </c>
      <c r="H151" s="18" t="str">
        <f>IF($A151&lt;=H$178,MissFill!G154,"")</f>
        <v/>
      </c>
      <c r="I151" s="18" t="str">
        <f>IF($A151&lt;=I$178,MissFill!H154,"")</f>
        <v/>
      </c>
      <c r="J151" s="18" t="str">
        <f>IF($A151&lt;=J$178,MissFill!I154,"")</f>
        <v/>
      </c>
      <c r="K151" s="18" t="str">
        <f>IF($A151&lt;=K$178,MissFill!J154,"")</f>
        <v/>
      </c>
      <c r="L151" s="18" t="str">
        <f>IF($A151&lt;=L$178,MissFill!K154,"")</f>
        <v/>
      </c>
      <c r="M151" s="18" t="str">
        <f>IF($A151&lt;=M$178,MissFill!L154,"")</f>
        <v/>
      </c>
      <c r="N151" s="18" t="str">
        <f>IF($A151&lt;=N$178,MissFill!M154,"")</f>
        <v/>
      </c>
      <c r="O151" s="18" t="str">
        <f>IF($A151&lt;=O$178,MissFill!N154,"")</f>
        <v/>
      </c>
      <c r="P151" s="18" t="str">
        <f>IF($A151&lt;=P$178,MissFill!O154,"")</f>
        <v/>
      </c>
      <c r="Q151" s="18" t="str">
        <f>IF($A151&lt;=Q$178,MissFill!P154,"")</f>
        <v/>
      </c>
      <c r="R151" s="18" t="str">
        <f>IF($A151&lt;=R$178,MissFill!Q154,"")</f>
        <v/>
      </c>
      <c r="S151" s="18" t="str">
        <f>IF($A151&lt;=S$178,MissFill!R154,"")</f>
        <v/>
      </c>
      <c r="T151" s="18" t="str">
        <f>IF($A151&lt;=T$178,MissFill!S154,"")</f>
        <v/>
      </c>
      <c r="U151" s="18" t="str">
        <f>IF($A151&lt;=U$178,MissFill!T154,"")</f>
        <v/>
      </c>
      <c r="V151" s="18" t="str">
        <f>IF($A151&lt;=V$178,MissFill!U154,"")</f>
        <v/>
      </c>
      <c r="W151" s="18" t="str">
        <f>IF($A151&lt;=W$178,MissFill!V154,"")</f>
        <v/>
      </c>
      <c r="X151" s="18" t="str">
        <f>IF($A151&lt;=X$178,MissFill!W154,"")</f>
        <v/>
      </c>
      <c r="Y151" s="18" t="str">
        <f>IF($A151&lt;=Y$178,MissFill!X154,"")</f>
        <v/>
      </c>
      <c r="Z151" s="18" t="str">
        <f>IF($A151&lt;=Z$178,MissFill!Y154,"")</f>
        <v/>
      </c>
      <c r="AA151" s="18" t="str">
        <f>IF($A151&lt;=AA$178,MissFill!Z154,"")</f>
        <v/>
      </c>
      <c r="AB151" s="18" t="str">
        <f>IF($A151&lt;=AB$178,MissFill!AA154,"")</f>
        <v/>
      </c>
      <c r="AC151" s="18" t="str">
        <f>IF($A151&lt;=AC$178,MissFill!AB154,"")</f>
        <v/>
      </c>
      <c r="AD151" s="18" t="str">
        <f>IF($A151&lt;=AD$178,MissFill!AC154,"")</f>
        <v/>
      </c>
      <c r="AE151" s="18" t="str">
        <f>IF($A151&lt;=AE$178,MissFill!AD154,"")</f>
        <v/>
      </c>
      <c r="AF151" s="18" t="str">
        <f>IF($A151&lt;=AF$178,MissFill!AE154,"")</f>
        <v/>
      </c>
      <c r="AG151" s="18" t="str">
        <f>IF($A151&lt;=AG$178,MissFill!AF154,"")</f>
        <v/>
      </c>
      <c r="AH151" s="18" t="str">
        <f>IF($A151&lt;=AH$178,MissFill!AG154,"")</f>
        <v/>
      </c>
      <c r="AI151" s="18" t="str">
        <f>IF($A151&lt;=AI$178,MissFill!AH154,"")</f>
        <v/>
      </c>
      <c r="AJ151" s="18" t="str">
        <f>IF($A151&lt;=AJ$178,MissFill!AI154,"")</f>
        <v/>
      </c>
      <c r="AK151" s="18" t="str">
        <f>IF($A151&lt;=AK$178,MissFill!AJ154,"")</f>
        <v/>
      </c>
      <c r="AL151" s="18" t="str">
        <f>IF($A151&lt;=AL$178,MissFill!AK154,"")</f>
        <v/>
      </c>
      <c r="AM151" s="18" t="str">
        <f>IF($A151&lt;=AM$178,MissFill!AL154,"")</f>
        <v/>
      </c>
      <c r="AN151" s="18" t="str">
        <f>IF($A151&lt;=AN$178,MissFill!AM154,"")</f>
        <v/>
      </c>
      <c r="AO151" s="18" t="str">
        <f>IF($A151&lt;=AO$178,MissFill!AN154,"")</f>
        <v/>
      </c>
      <c r="AP151" s="18" t="str">
        <f>IF($A151&lt;=AP$178,MissFill!AO154,"")</f>
        <v/>
      </c>
      <c r="AQ151" s="18" t="str">
        <f>IF($A151&lt;=AQ$178,MissFill!AP154,"")</f>
        <v/>
      </c>
      <c r="AR151" s="18" t="str">
        <f>IF($A151&lt;=AR$178,MissFill!AQ154,"")</f>
        <v/>
      </c>
      <c r="AS151" s="18" t="str">
        <f>IF($A151&lt;=AS$178,MissFill!AR154,"")</f>
        <v/>
      </c>
      <c r="AT151" s="18" t="str">
        <f>IF($A151&lt;=AT$178,MissFill!AS154,"")</f>
        <v/>
      </c>
      <c r="AU151" s="18" t="str">
        <f>IF($A151&lt;=AU$178,MissFill!AT154,"")</f>
        <v/>
      </c>
      <c r="AV151" s="18" t="str">
        <f>IF($A151&lt;=AV$178,MissFill!AU154,"")</f>
        <v/>
      </c>
      <c r="AW151" s="18" t="str">
        <f>IF($A151&lt;=AW$178,MissFill!AV154,"")</f>
        <v/>
      </c>
      <c r="AX151" s="18" t="str">
        <f>IF($A151&lt;=AX$178,MissFill!AW154,"")</f>
        <v/>
      </c>
    </row>
    <row r="152" spans="1:50" x14ac:dyDescent="0.25">
      <c r="A152" s="8">
        <v>44497</v>
      </c>
      <c r="B152" s="11">
        <v>301</v>
      </c>
      <c r="C152" s="18" t="str">
        <f>IF($A152&lt;=C$178,MissFill!B155,"")</f>
        <v/>
      </c>
      <c r="D152" s="18" t="str">
        <f>IF($A152&lt;=D$178,MissFill!C155,"")</f>
        <v/>
      </c>
      <c r="E152" s="18" t="str">
        <f>IF($A152&lt;=E$178,MissFill!D155,"")</f>
        <v/>
      </c>
      <c r="F152" s="18" t="str">
        <f>IF($A152&lt;=F$178,MissFill!E155,"")</f>
        <v/>
      </c>
      <c r="G152" s="18" t="str">
        <f>IF($A152&lt;=G$178,MissFill!F155,"")</f>
        <v/>
      </c>
      <c r="H152" s="18" t="str">
        <f>IF($A152&lt;=H$178,MissFill!G155,"")</f>
        <v/>
      </c>
      <c r="I152" s="18" t="str">
        <f>IF($A152&lt;=I$178,MissFill!H155,"")</f>
        <v/>
      </c>
      <c r="J152" s="18" t="str">
        <f>IF($A152&lt;=J$178,MissFill!I155,"")</f>
        <v/>
      </c>
      <c r="K152" s="18" t="str">
        <f>IF($A152&lt;=K$178,MissFill!J155,"")</f>
        <v/>
      </c>
      <c r="L152" s="18" t="str">
        <f>IF($A152&lt;=L$178,MissFill!K155,"")</f>
        <v/>
      </c>
      <c r="M152" s="18" t="str">
        <f>IF($A152&lt;=M$178,MissFill!L155,"")</f>
        <v/>
      </c>
      <c r="N152" s="18" t="str">
        <f>IF($A152&lt;=N$178,MissFill!M155,"")</f>
        <v/>
      </c>
      <c r="O152" s="18" t="str">
        <f>IF($A152&lt;=O$178,MissFill!N155,"")</f>
        <v/>
      </c>
      <c r="P152" s="18" t="str">
        <f>IF($A152&lt;=P$178,MissFill!O155,"")</f>
        <v/>
      </c>
      <c r="Q152" s="18" t="str">
        <f>IF($A152&lt;=Q$178,MissFill!P155,"")</f>
        <v/>
      </c>
      <c r="R152" s="18" t="str">
        <f>IF($A152&lt;=R$178,MissFill!Q155,"")</f>
        <v/>
      </c>
      <c r="S152" s="18" t="str">
        <f>IF($A152&lt;=S$178,MissFill!R155,"")</f>
        <v/>
      </c>
      <c r="T152" s="18" t="str">
        <f>IF($A152&lt;=T$178,MissFill!S155,"")</f>
        <v/>
      </c>
      <c r="U152" s="18" t="str">
        <f>IF($A152&lt;=U$178,MissFill!T155,"")</f>
        <v/>
      </c>
      <c r="V152" s="18" t="str">
        <f>IF($A152&lt;=V$178,MissFill!U155,"")</f>
        <v/>
      </c>
      <c r="W152" s="18" t="str">
        <f>IF($A152&lt;=W$178,MissFill!V155,"")</f>
        <v/>
      </c>
      <c r="X152" s="18" t="str">
        <f>IF($A152&lt;=X$178,MissFill!W155,"")</f>
        <v/>
      </c>
      <c r="Y152" s="18" t="str">
        <f>IF($A152&lt;=Y$178,MissFill!X155,"")</f>
        <v/>
      </c>
      <c r="Z152" s="18" t="str">
        <f>IF($A152&lt;=Z$178,MissFill!Y155,"")</f>
        <v/>
      </c>
      <c r="AA152" s="18" t="str">
        <f>IF($A152&lt;=AA$178,MissFill!Z155,"")</f>
        <v/>
      </c>
      <c r="AB152" s="18" t="str">
        <f>IF($A152&lt;=AB$178,MissFill!AA155,"")</f>
        <v/>
      </c>
      <c r="AC152" s="18" t="str">
        <f>IF($A152&lt;=AC$178,MissFill!AB155,"")</f>
        <v/>
      </c>
      <c r="AD152" s="18" t="str">
        <f>IF($A152&lt;=AD$178,MissFill!AC155,"")</f>
        <v/>
      </c>
      <c r="AE152" s="18" t="str">
        <f>IF($A152&lt;=AE$178,MissFill!AD155,"")</f>
        <v/>
      </c>
      <c r="AF152" s="18" t="str">
        <f>IF($A152&lt;=AF$178,MissFill!AE155,"")</f>
        <v/>
      </c>
      <c r="AG152" s="18" t="str">
        <f>IF($A152&lt;=AG$178,MissFill!AF155,"")</f>
        <v/>
      </c>
      <c r="AH152" s="18" t="str">
        <f>IF($A152&lt;=AH$178,MissFill!AG155,"")</f>
        <v/>
      </c>
      <c r="AI152" s="18" t="str">
        <f>IF($A152&lt;=AI$178,MissFill!AH155,"")</f>
        <v/>
      </c>
      <c r="AJ152" s="18" t="str">
        <f>IF($A152&lt;=AJ$178,MissFill!AI155,"")</f>
        <v/>
      </c>
      <c r="AK152" s="18" t="str">
        <f>IF($A152&lt;=AK$178,MissFill!AJ155,"")</f>
        <v/>
      </c>
      <c r="AL152" s="18" t="str">
        <f>IF($A152&lt;=AL$178,MissFill!AK155,"")</f>
        <v/>
      </c>
      <c r="AM152" s="18" t="str">
        <f>IF($A152&lt;=AM$178,MissFill!AL155,"")</f>
        <v/>
      </c>
      <c r="AN152" s="18" t="str">
        <f>IF($A152&lt;=AN$178,MissFill!AM155,"")</f>
        <v/>
      </c>
      <c r="AO152" s="18" t="str">
        <f>IF($A152&lt;=AO$178,MissFill!AN155,"")</f>
        <v/>
      </c>
      <c r="AP152" s="18" t="str">
        <f>IF($A152&lt;=AP$178,MissFill!AO155,"")</f>
        <v/>
      </c>
      <c r="AQ152" s="18" t="str">
        <f>IF($A152&lt;=AQ$178,MissFill!AP155,"")</f>
        <v/>
      </c>
      <c r="AR152" s="18" t="str">
        <f>IF($A152&lt;=AR$178,MissFill!AQ155,"")</f>
        <v/>
      </c>
      <c r="AS152" s="18" t="str">
        <f>IF($A152&lt;=AS$178,MissFill!AR155,"")</f>
        <v/>
      </c>
      <c r="AT152" s="18" t="str">
        <f>IF($A152&lt;=AT$178,MissFill!AS155,"")</f>
        <v/>
      </c>
      <c r="AU152" s="18" t="str">
        <f>IF($A152&lt;=AU$178,MissFill!AT155,"")</f>
        <v/>
      </c>
      <c r="AV152" s="18" t="str">
        <f>IF($A152&lt;=AV$178,MissFill!AU155,"")</f>
        <v/>
      </c>
      <c r="AW152" s="18" t="str">
        <f>IF($A152&lt;=AW$178,MissFill!AV155,"")</f>
        <v/>
      </c>
      <c r="AX152" s="18" t="str">
        <f>IF($A152&lt;=AX$178,MissFill!AW155,"")</f>
        <v/>
      </c>
    </row>
    <row r="153" spans="1:50" x14ac:dyDescent="0.25">
      <c r="A153" s="8">
        <v>44498</v>
      </c>
      <c r="B153" s="11">
        <v>302</v>
      </c>
      <c r="C153" s="18" t="str">
        <f>IF($A153&lt;=C$178,MissFill!B156,"")</f>
        <v/>
      </c>
      <c r="D153" s="18" t="str">
        <f>IF($A153&lt;=D$178,MissFill!C156,"")</f>
        <v/>
      </c>
      <c r="E153" s="18" t="str">
        <f>IF($A153&lt;=E$178,MissFill!D156,"")</f>
        <v/>
      </c>
      <c r="F153" s="18" t="str">
        <f>IF($A153&lt;=F$178,MissFill!E156,"")</f>
        <v/>
      </c>
      <c r="G153" s="18" t="str">
        <f>IF($A153&lt;=G$178,MissFill!F156,"")</f>
        <v/>
      </c>
      <c r="H153" s="18" t="str">
        <f>IF($A153&lt;=H$178,MissFill!G156,"")</f>
        <v/>
      </c>
      <c r="I153" s="18" t="str">
        <f>IF($A153&lt;=I$178,MissFill!H156,"")</f>
        <v/>
      </c>
      <c r="J153" s="18" t="str">
        <f>IF($A153&lt;=J$178,MissFill!I156,"")</f>
        <v/>
      </c>
      <c r="K153" s="18" t="str">
        <f>IF($A153&lt;=K$178,MissFill!J156,"")</f>
        <v/>
      </c>
      <c r="L153" s="18" t="str">
        <f>IF($A153&lt;=L$178,MissFill!K156,"")</f>
        <v/>
      </c>
      <c r="M153" s="18" t="str">
        <f>IF($A153&lt;=M$178,MissFill!L156,"")</f>
        <v/>
      </c>
      <c r="N153" s="18" t="str">
        <f>IF($A153&lt;=N$178,MissFill!M156,"")</f>
        <v/>
      </c>
      <c r="O153" s="18" t="str">
        <f>IF($A153&lt;=O$178,MissFill!N156,"")</f>
        <v/>
      </c>
      <c r="P153" s="18" t="str">
        <f>IF($A153&lt;=P$178,MissFill!O156,"")</f>
        <v/>
      </c>
      <c r="Q153" s="18" t="str">
        <f>IF($A153&lt;=Q$178,MissFill!P156,"")</f>
        <v/>
      </c>
      <c r="R153" s="18" t="str">
        <f>IF($A153&lt;=R$178,MissFill!Q156,"")</f>
        <v/>
      </c>
      <c r="S153" s="18" t="str">
        <f>IF($A153&lt;=S$178,MissFill!R156,"")</f>
        <v/>
      </c>
      <c r="T153" s="18" t="str">
        <f>IF($A153&lt;=T$178,MissFill!S156,"")</f>
        <v/>
      </c>
      <c r="U153" s="18" t="str">
        <f>IF($A153&lt;=U$178,MissFill!T156,"")</f>
        <v/>
      </c>
      <c r="V153" s="18" t="str">
        <f>IF($A153&lt;=V$178,MissFill!U156,"")</f>
        <v/>
      </c>
      <c r="W153" s="18" t="str">
        <f>IF($A153&lt;=W$178,MissFill!V156,"")</f>
        <v/>
      </c>
      <c r="X153" s="18" t="str">
        <f>IF($A153&lt;=X$178,MissFill!W156,"")</f>
        <v/>
      </c>
      <c r="Y153" s="18" t="str">
        <f>IF($A153&lt;=Y$178,MissFill!X156,"")</f>
        <v/>
      </c>
      <c r="Z153" s="18" t="str">
        <f>IF($A153&lt;=Z$178,MissFill!Y156,"")</f>
        <v/>
      </c>
      <c r="AA153" s="18" t="str">
        <f>IF($A153&lt;=AA$178,MissFill!Z156,"")</f>
        <v/>
      </c>
      <c r="AB153" s="18" t="str">
        <f>IF($A153&lt;=AB$178,MissFill!AA156,"")</f>
        <v/>
      </c>
      <c r="AC153" s="18" t="str">
        <f>IF($A153&lt;=AC$178,MissFill!AB156,"")</f>
        <v/>
      </c>
      <c r="AD153" s="18" t="str">
        <f>IF($A153&lt;=AD$178,MissFill!AC156,"")</f>
        <v/>
      </c>
      <c r="AE153" s="18" t="str">
        <f>IF($A153&lt;=AE$178,MissFill!AD156,"")</f>
        <v/>
      </c>
      <c r="AF153" s="18" t="str">
        <f>IF($A153&lt;=AF$178,MissFill!AE156,"")</f>
        <v/>
      </c>
      <c r="AG153" s="18" t="str">
        <f>IF($A153&lt;=AG$178,MissFill!AF156,"")</f>
        <v/>
      </c>
      <c r="AH153" s="18" t="str">
        <f>IF($A153&lt;=AH$178,MissFill!AG156,"")</f>
        <v/>
      </c>
      <c r="AI153" s="18" t="str">
        <f>IF($A153&lt;=AI$178,MissFill!AH156,"")</f>
        <v/>
      </c>
      <c r="AJ153" s="18" t="str">
        <f>IF($A153&lt;=AJ$178,MissFill!AI156,"")</f>
        <v/>
      </c>
      <c r="AK153" s="18" t="str">
        <f>IF($A153&lt;=AK$178,MissFill!AJ156,"")</f>
        <v/>
      </c>
      <c r="AL153" s="18" t="str">
        <f>IF($A153&lt;=AL$178,MissFill!AK156,"")</f>
        <v/>
      </c>
      <c r="AM153" s="18" t="str">
        <f>IF($A153&lt;=AM$178,MissFill!AL156,"")</f>
        <v/>
      </c>
      <c r="AN153" s="18" t="str">
        <f>IF($A153&lt;=AN$178,MissFill!AM156,"")</f>
        <v/>
      </c>
      <c r="AO153" s="18" t="str">
        <f>IF($A153&lt;=AO$178,MissFill!AN156,"")</f>
        <v/>
      </c>
      <c r="AP153" s="18" t="str">
        <f>IF($A153&lt;=AP$178,MissFill!AO156,"")</f>
        <v/>
      </c>
      <c r="AQ153" s="18" t="str">
        <f>IF($A153&lt;=AQ$178,MissFill!AP156,"")</f>
        <v/>
      </c>
      <c r="AR153" s="18" t="str">
        <f>IF($A153&lt;=AR$178,MissFill!AQ156,"")</f>
        <v/>
      </c>
      <c r="AS153" s="18" t="str">
        <f>IF($A153&lt;=AS$178,MissFill!AR156,"")</f>
        <v/>
      </c>
      <c r="AT153" s="18" t="str">
        <f>IF($A153&lt;=AT$178,MissFill!AS156,"")</f>
        <v/>
      </c>
      <c r="AU153" s="18" t="str">
        <f>IF($A153&lt;=AU$178,MissFill!AT156,"")</f>
        <v/>
      </c>
      <c r="AV153" s="18" t="str">
        <f>IF($A153&lt;=AV$178,MissFill!AU156,"")</f>
        <v/>
      </c>
      <c r="AW153" s="18" t="str">
        <f>IF($A153&lt;=AW$178,MissFill!AV156,"")</f>
        <v/>
      </c>
      <c r="AX153" s="18" t="str">
        <f>IF($A153&lt;=AX$178,MissFill!AW156,"")</f>
        <v/>
      </c>
    </row>
    <row r="154" spans="1:50" x14ac:dyDescent="0.25">
      <c r="A154" s="8">
        <v>44499</v>
      </c>
      <c r="B154" s="11">
        <v>303</v>
      </c>
      <c r="C154" s="18" t="str">
        <f>IF($A154&lt;=C$178,MissFill!B157,"")</f>
        <v/>
      </c>
      <c r="D154" s="18" t="str">
        <f>IF($A154&lt;=D$178,MissFill!C157,"")</f>
        <v/>
      </c>
      <c r="E154" s="18" t="str">
        <f>IF($A154&lt;=E$178,MissFill!D157,"")</f>
        <v/>
      </c>
      <c r="F154" s="18" t="str">
        <f>IF($A154&lt;=F$178,MissFill!E157,"")</f>
        <v/>
      </c>
      <c r="G154" s="18" t="str">
        <f>IF($A154&lt;=G$178,MissFill!F157,"")</f>
        <v/>
      </c>
      <c r="H154" s="18" t="str">
        <f>IF($A154&lt;=H$178,MissFill!G157,"")</f>
        <v/>
      </c>
      <c r="I154" s="18" t="str">
        <f>IF($A154&lt;=I$178,MissFill!H157,"")</f>
        <v/>
      </c>
      <c r="J154" s="18" t="str">
        <f>IF($A154&lt;=J$178,MissFill!I157,"")</f>
        <v/>
      </c>
      <c r="K154" s="18" t="str">
        <f>IF($A154&lt;=K$178,MissFill!J157,"")</f>
        <v/>
      </c>
      <c r="L154" s="18" t="str">
        <f>IF($A154&lt;=L$178,MissFill!K157,"")</f>
        <v/>
      </c>
      <c r="M154" s="18" t="str">
        <f>IF($A154&lt;=M$178,MissFill!L157,"")</f>
        <v/>
      </c>
      <c r="N154" s="18" t="str">
        <f>IF($A154&lt;=N$178,MissFill!M157,"")</f>
        <v/>
      </c>
      <c r="O154" s="18" t="str">
        <f>IF($A154&lt;=O$178,MissFill!N157,"")</f>
        <v/>
      </c>
      <c r="P154" s="18" t="str">
        <f>IF($A154&lt;=P$178,MissFill!O157,"")</f>
        <v/>
      </c>
      <c r="Q154" s="18" t="str">
        <f>IF($A154&lt;=Q$178,MissFill!P157,"")</f>
        <v/>
      </c>
      <c r="R154" s="18" t="str">
        <f>IF($A154&lt;=R$178,MissFill!Q157,"")</f>
        <v/>
      </c>
      <c r="S154" s="18" t="str">
        <f>IF($A154&lt;=S$178,MissFill!R157,"")</f>
        <v/>
      </c>
      <c r="T154" s="18" t="str">
        <f>IF($A154&lt;=T$178,MissFill!S157,"")</f>
        <v/>
      </c>
      <c r="U154" s="18" t="str">
        <f>IF($A154&lt;=U$178,MissFill!T157,"")</f>
        <v/>
      </c>
      <c r="V154" s="18" t="str">
        <f>IF($A154&lt;=V$178,MissFill!U157,"")</f>
        <v/>
      </c>
      <c r="W154" s="18" t="str">
        <f>IF($A154&lt;=W$178,MissFill!V157,"")</f>
        <v/>
      </c>
      <c r="X154" s="18" t="str">
        <f>IF($A154&lt;=X$178,MissFill!W157,"")</f>
        <v/>
      </c>
      <c r="Y154" s="18" t="str">
        <f>IF($A154&lt;=Y$178,MissFill!X157,"")</f>
        <v/>
      </c>
      <c r="Z154" s="18" t="str">
        <f>IF($A154&lt;=Z$178,MissFill!Y157,"")</f>
        <v/>
      </c>
      <c r="AA154" s="18" t="str">
        <f>IF($A154&lt;=AA$178,MissFill!Z157,"")</f>
        <v/>
      </c>
      <c r="AB154" s="18" t="str">
        <f>IF($A154&lt;=AB$178,MissFill!AA157,"")</f>
        <v/>
      </c>
      <c r="AC154" s="18" t="str">
        <f>IF($A154&lt;=AC$178,MissFill!AB157,"")</f>
        <v/>
      </c>
      <c r="AD154" s="18" t="str">
        <f>IF($A154&lt;=AD$178,MissFill!AC157,"")</f>
        <v/>
      </c>
      <c r="AE154" s="18" t="str">
        <f>IF($A154&lt;=AE$178,MissFill!AD157,"")</f>
        <v/>
      </c>
      <c r="AF154" s="18" t="str">
        <f>IF($A154&lt;=AF$178,MissFill!AE157,"")</f>
        <v/>
      </c>
      <c r="AG154" s="18" t="str">
        <f>IF($A154&lt;=AG$178,MissFill!AF157,"")</f>
        <v/>
      </c>
      <c r="AH154" s="18" t="str">
        <f>IF($A154&lt;=AH$178,MissFill!AG157,"")</f>
        <v/>
      </c>
      <c r="AI154" s="18" t="str">
        <f>IF($A154&lt;=AI$178,MissFill!AH157,"")</f>
        <v/>
      </c>
      <c r="AJ154" s="18" t="str">
        <f>IF($A154&lt;=AJ$178,MissFill!AI157,"")</f>
        <v/>
      </c>
      <c r="AK154" s="18" t="str">
        <f>IF($A154&lt;=AK$178,MissFill!AJ157,"")</f>
        <v/>
      </c>
      <c r="AL154" s="18" t="str">
        <f>IF($A154&lt;=AL$178,MissFill!AK157,"")</f>
        <v/>
      </c>
      <c r="AM154" s="18" t="str">
        <f>IF($A154&lt;=AM$178,MissFill!AL157,"")</f>
        <v/>
      </c>
      <c r="AN154" s="18" t="str">
        <f>IF($A154&lt;=AN$178,MissFill!AM157,"")</f>
        <v/>
      </c>
      <c r="AO154" s="18" t="str">
        <f>IF($A154&lt;=AO$178,MissFill!AN157,"")</f>
        <v/>
      </c>
      <c r="AP154" s="18" t="str">
        <f>IF($A154&lt;=AP$178,MissFill!AO157,"")</f>
        <v/>
      </c>
      <c r="AQ154" s="18" t="str">
        <f>IF($A154&lt;=AQ$178,MissFill!AP157,"")</f>
        <v/>
      </c>
      <c r="AR154" s="18" t="str">
        <f>IF($A154&lt;=AR$178,MissFill!AQ157,"")</f>
        <v/>
      </c>
      <c r="AS154" s="18" t="str">
        <f>IF($A154&lt;=AS$178,MissFill!AR157,"")</f>
        <v/>
      </c>
      <c r="AT154" s="18" t="str">
        <f>IF($A154&lt;=AT$178,MissFill!AS157,"")</f>
        <v/>
      </c>
      <c r="AU154" s="18" t="str">
        <f>IF($A154&lt;=AU$178,MissFill!AT157,"")</f>
        <v/>
      </c>
      <c r="AV154" s="18" t="str">
        <f>IF($A154&lt;=AV$178,MissFill!AU157,"")</f>
        <v/>
      </c>
      <c r="AW154" s="18" t="str">
        <f>IF($A154&lt;=AW$178,MissFill!AV157,"")</f>
        <v/>
      </c>
      <c r="AX154" s="18" t="str">
        <f>IF($A154&lt;=AX$178,MissFill!AW157,"")</f>
        <v/>
      </c>
    </row>
    <row r="155" spans="1:50" x14ac:dyDescent="0.25">
      <c r="A155" s="8">
        <v>44500</v>
      </c>
      <c r="B155" s="11">
        <v>304</v>
      </c>
      <c r="C155" s="18" t="str">
        <f>IF($A155&lt;=C$178,MissFill!B158,"")</f>
        <v/>
      </c>
      <c r="D155" s="18" t="str">
        <f>IF($A155&lt;=D$178,MissFill!C158,"")</f>
        <v/>
      </c>
      <c r="E155" s="18" t="str">
        <f>IF($A155&lt;=E$178,MissFill!D158,"")</f>
        <v/>
      </c>
      <c r="F155" s="18" t="str">
        <f>IF($A155&lt;=F$178,MissFill!E158,"")</f>
        <v/>
      </c>
      <c r="G155" s="18" t="str">
        <f>IF($A155&lt;=G$178,MissFill!F158,"")</f>
        <v/>
      </c>
      <c r="H155" s="18" t="str">
        <f>IF($A155&lt;=H$178,MissFill!G158,"")</f>
        <v/>
      </c>
      <c r="I155" s="18" t="str">
        <f>IF($A155&lt;=I$178,MissFill!H158,"")</f>
        <v/>
      </c>
      <c r="J155" s="18" t="str">
        <f>IF($A155&lt;=J$178,MissFill!I158,"")</f>
        <v/>
      </c>
      <c r="K155" s="18" t="str">
        <f>IF($A155&lt;=K$178,MissFill!J158,"")</f>
        <v/>
      </c>
      <c r="L155" s="18" t="str">
        <f>IF($A155&lt;=L$178,MissFill!K158,"")</f>
        <v/>
      </c>
      <c r="M155" s="18" t="str">
        <f>IF($A155&lt;=M$178,MissFill!L158,"")</f>
        <v/>
      </c>
      <c r="N155" s="18" t="str">
        <f>IF($A155&lt;=N$178,MissFill!M158,"")</f>
        <v/>
      </c>
      <c r="O155" s="18" t="str">
        <f>IF($A155&lt;=O$178,MissFill!N158,"")</f>
        <v/>
      </c>
      <c r="P155" s="18" t="str">
        <f>IF($A155&lt;=P$178,MissFill!O158,"")</f>
        <v/>
      </c>
      <c r="Q155" s="18" t="str">
        <f>IF($A155&lt;=Q$178,MissFill!P158,"")</f>
        <v/>
      </c>
      <c r="R155" s="18" t="str">
        <f>IF($A155&lt;=R$178,MissFill!Q158,"")</f>
        <v/>
      </c>
      <c r="S155" s="18" t="str">
        <f>IF($A155&lt;=S$178,MissFill!R158,"")</f>
        <v/>
      </c>
      <c r="T155" s="18" t="str">
        <f>IF($A155&lt;=T$178,MissFill!S158,"")</f>
        <v/>
      </c>
      <c r="U155" s="18" t="str">
        <f>IF($A155&lt;=U$178,MissFill!T158,"")</f>
        <v/>
      </c>
      <c r="V155" s="18" t="str">
        <f>IF($A155&lt;=V$178,MissFill!U158,"")</f>
        <v/>
      </c>
      <c r="W155" s="18" t="str">
        <f>IF($A155&lt;=W$178,MissFill!V158,"")</f>
        <v/>
      </c>
      <c r="X155" s="18" t="str">
        <f>IF($A155&lt;=X$178,MissFill!W158,"")</f>
        <v/>
      </c>
      <c r="Y155" s="18" t="str">
        <f>IF($A155&lt;=Y$178,MissFill!X158,"")</f>
        <v/>
      </c>
      <c r="Z155" s="18" t="str">
        <f>IF($A155&lt;=Z$178,MissFill!Y158,"")</f>
        <v/>
      </c>
      <c r="AA155" s="18" t="str">
        <f>IF($A155&lt;=AA$178,MissFill!Z158,"")</f>
        <v/>
      </c>
      <c r="AB155" s="18" t="str">
        <f>IF($A155&lt;=AB$178,MissFill!AA158,"")</f>
        <v/>
      </c>
      <c r="AC155" s="18" t="str">
        <f>IF($A155&lt;=AC$178,MissFill!AB158,"")</f>
        <v/>
      </c>
      <c r="AD155" s="18" t="str">
        <f>IF($A155&lt;=AD$178,MissFill!AC158,"")</f>
        <v/>
      </c>
      <c r="AE155" s="18" t="str">
        <f>IF($A155&lt;=AE$178,MissFill!AD158,"")</f>
        <v/>
      </c>
      <c r="AF155" s="18" t="str">
        <f>IF($A155&lt;=AF$178,MissFill!AE158,"")</f>
        <v/>
      </c>
      <c r="AG155" s="18" t="str">
        <f>IF($A155&lt;=AG$178,MissFill!AF158,"")</f>
        <v/>
      </c>
      <c r="AH155" s="18" t="str">
        <f>IF($A155&lt;=AH$178,MissFill!AG158,"")</f>
        <v/>
      </c>
      <c r="AI155" s="18" t="str">
        <f>IF($A155&lt;=AI$178,MissFill!AH158,"")</f>
        <v/>
      </c>
      <c r="AJ155" s="18" t="str">
        <f>IF($A155&lt;=AJ$178,MissFill!AI158,"")</f>
        <v/>
      </c>
      <c r="AK155" s="18" t="str">
        <f>IF($A155&lt;=AK$178,MissFill!AJ158,"")</f>
        <v/>
      </c>
      <c r="AL155" s="18" t="str">
        <f>IF($A155&lt;=AL$178,MissFill!AK158,"")</f>
        <v/>
      </c>
      <c r="AM155" s="18" t="str">
        <f>IF($A155&lt;=AM$178,MissFill!AL158,"")</f>
        <v/>
      </c>
      <c r="AN155" s="18" t="str">
        <f>IF($A155&lt;=AN$178,MissFill!AM158,"")</f>
        <v/>
      </c>
      <c r="AO155" s="18" t="str">
        <f>IF($A155&lt;=AO$178,MissFill!AN158,"")</f>
        <v/>
      </c>
      <c r="AP155" s="18" t="str">
        <f>IF($A155&lt;=AP$178,MissFill!AO158,"")</f>
        <v/>
      </c>
      <c r="AQ155" s="18" t="str">
        <f>IF($A155&lt;=AQ$178,MissFill!AP158,"")</f>
        <v/>
      </c>
      <c r="AR155" s="18" t="str">
        <f>IF($A155&lt;=AR$178,MissFill!AQ158,"")</f>
        <v/>
      </c>
      <c r="AS155" s="18" t="str">
        <f>IF($A155&lt;=AS$178,MissFill!AR158,"")</f>
        <v/>
      </c>
      <c r="AT155" s="18" t="str">
        <f>IF($A155&lt;=AT$178,MissFill!AS158,"")</f>
        <v/>
      </c>
      <c r="AU155" s="18" t="str">
        <f>IF($A155&lt;=AU$178,MissFill!AT158,"")</f>
        <v/>
      </c>
      <c r="AV155" s="18" t="str">
        <f>IF($A155&lt;=AV$178,MissFill!AU158,"")</f>
        <v/>
      </c>
      <c r="AW155" s="18" t="str">
        <f>IF($A155&lt;=AW$178,MissFill!AV158,"")</f>
        <v/>
      </c>
      <c r="AX155" s="18" t="str">
        <f>IF($A155&lt;=AX$178,MissFill!AW158,"")</f>
        <v/>
      </c>
    </row>
    <row r="156" spans="1:50" x14ac:dyDescent="0.25">
      <c r="A156" s="8">
        <v>44501</v>
      </c>
      <c r="B156" s="11">
        <v>305</v>
      </c>
      <c r="C156" s="18" t="str">
        <f>IF($A156&lt;=C$178,MissFill!B159,"")</f>
        <v/>
      </c>
      <c r="D156" s="18" t="str">
        <f>IF($A156&lt;=D$178,MissFill!C159,"")</f>
        <v/>
      </c>
      <c r="E156" s="18" t="str">
        <f>IF($A156&lt;=E$178,MissFill!D159,"")</f>
        <v/>
      </c>
      <c r="F156" s="18" t="str">
        <f>IF($A156&lt;=F$178,MissFill!E159,"")</f>
        <v/>
      </c>
      <c r="G156" s="18" t="str">
        <f>IF($A156&lt;=G$178,MissFill!F159,"")</f>
        <v/>
      </c>
      <c r="H156" s="18" t="str">
        <f>IF($A156&lt;=H$178,MissFill!G159,"")</f>
        <v/>
      </c>
      <c r="I156" s="18" t="str">
        <f>IF($A156&lt;=I$178,MissFill!H159,"")</f>
        <v/>
      </c>
      <c r="J156" s="18" t="str">
        <f>IF($A156&lt;=J$178,MissFill!I159,"")</f>
        <v/>
      </c>
      <c r="K156" s="18" t="str">
        <f>IF($A156&lt;=K$178,MissFill!J159,"")</f>
        <v/>
      </c>
      <c r="L156" s="18" t="str">
        <f>IF($A156&lt;=L$178,MissFill!K159,"")</f>
        <v/>
      </c>
      <c r="M156" s="18" t="str">
        <f>IF($A156&lt;=M$178,MissFill!L159,"")</f>
        <v/>
      </c>
      <c r="N156" s="18" t="str">
        <f>IF($A156&lt;=N$178,MissFill!M159,"")</f>
        <v/>
      </c>
      <c r="O156" s="18" t="str">
        <f>IF($A156&lt;=O$178,MissFill!N159,"")</f>
        <v/>
      </c>
      <c r="P156" s="18" t="str">
        <f>IF($A156&lt;=P$178,MissFill!O159,"")</f>
        <v/>
      </c>
      <c r="Q156" s="18" t="str">
        <f>IF($A156&lt;=Q$178,MissFill!P159,"")</f>
        <v/>
      </c>
      <c r="R156" s="18" t="str">
        <f>IF($A156&lt;=R$178,MissFill!Q159,"")</f>
        <v/>
      </c>
      <c r="S156" s="18" t="str">
        <f>IF($A156&lt;=S$178,MissFill!R159,"")</f>
        <v/>
      </c>
      <c r="T156" s="18" t="str">
        <f>IF($A156&lt;=T$178,MissFill!S159,"")</f>
        <v/>
      </c>
      <c r="U156" s="18" t="str">
        <f>IF($A156&lt;=U$178,MissFill!T159,"")</f>
        <v/>
      </c>
      <c r="V156" s="18" t="str">
        <f>IF($A156&lt;=V$178,MissFill!U159,"")</f>
        <v/>
      </c>
      <c r="W156" s="18" t="str">
        <f>IF($A156&lt;=W$178,MissFill!V159,"")</f>
        <v/>
      </c>
      <c r="X156" s="18" t="str">
        <f>IF($A156&lt;=X$178,MissFill!W159,"")</f>
        <v/>
      </c>
      <c r="Y156" s="18" t="str">
        <f>IF($A156&lt;=Y$178,MissFill!X159,"")</f>
        <v/>
      </c>
      <c r="Z156" s="18" t="str">
        <f>IF($A156&lt;=Z$178,MissFill!Y159,"")</f>
        <v/>
      </c>
      <c r="AA156" s="18" t="str">
        <f>IF($A156&lt;=AA$178,MissFill!Z159,"")</f>
        <v/>
      </c>
      <c r="AB156" s="18" t="str">
        <f>IF($A156&lt;=AB$178,MissFill!AA159,"")</f>
        <v/>
      </c>
      <c r="AC156" s="18" t="str">
        <f>IF($A156&lt;=AC$178,MissFill!AB159,"")</f>
        <v/>
      </c>
      <c r="AD156" s="18" t="str">
        <f>IF($A156&lt;=AD$178,MissFill!AC159,"")</f>
        <v/>
      </c>
      <c r="AE156" s="18" t="str">
        <f>IF($A156&lt;=AE$178,MissFill!AD159,"")</f>
        <v/>
      </c>
      <c r="AF156" s="18" t="str">
        <f>IF($A156&lt;=AF$178,MissFill!AE159,"")</f>
        <v/>
      </c>
      <c r="AG156" s="18" t="str">
        <f>IF($A156&lt;=AG$178,MissFill!AF159,"")</f>
        <v/>
      </c>
      <c r="AH156" s="18" t="str">
        <f>IF($A156&lt;=AH$178,MissFill!AG159,"")</f>
        <v/>
      </c>
      <c r="AI156" s="18" t="str">
        <f>IF($A156&lt;=AI$178,MissFill!AH159,"")</f>
        <v/>
      </c>
      <c r="AJ156" s="18" t="str">
        <f>IF($A156&lt;=AJ$178,MissFill!AI159,"")</f>
        <v/>
      </c>
      <c r="AK156" s="18" t="str">
        <f>IF($A156&lt;=AK$178,MissFill!AJ159,"")</f>
        <v/>
      </c>
      <c r="AL156" s="18" t="str">
        <f>IF($A156&lt;=AL$178,MissFill!AK159,"")</f>
        <v/>
      </c>
      <c r="AM156" s="18" t="str">
        <f>IF($A156&lt;=AM$178,MissFill!AL159,"")</f>
        <v/>
      </c>
      <c r="AN156" s="18" t="str">
        <f>IF($A156&lt;=AN$178,MissFill!AM159,"")</f>
        <v/>
      </c>
      <c r="AO156" s="18" t="str">
        <f>IF($A156&lt;=AO$178,MissFill!AN159,"")</f>
        <v/>
      </c>
      <c r="AP156" s="18" t="str">
        <f>IF($A156&lt;=AP$178,MissFill!AO159,"")</f>
        <v/>
      </c>
      <c r="AQ156" s="18" t="str">
        <f>IF($A156&lt;=AQ$178,MissFill!AP159,"")</f>
        <v/>
      </c>
      <c r="AR156" s="18" t="str">
        <f>IF($A156&lt;=AR$178,MissFill!AQ159,"")</f>
        <v/>
      </c>
      <c r="AS156" s="18" t="str">
        <f>IF($A156&lt;=AS$178,MissFill!AR159,"")</f>
        <v/>
      </c>
      <c r="AT156" s="18" t="str">
        <f>IF($A156&lt;=AT$178,MissFill!AS159,"")</f>
        <v/>
      </c>
      <c r="AU156" s="18" t="str">
        <f>IF($A156&lt;=AU$178,MissFill!AT159,"")</f>
        <v/>
      </c>
      <c r="AV156" s="18" t="str">
        <f>IF($A156&lt;=AV$178,MissFill!AU159,"")</f>
        <v/>
      </c>
      <c r="AW156" s="18" t="str">
        <f>IF($A156&lt;=AW$178,MissFill!AV159,"")</f>
        <v/>
      </c>
      <c r="AX156" s="18" t="str">
        <f>IF($A156&lt;=AX$178,MissFill!AW159,"")</f>
        <v/>
      </c>
    </row>
    <row r="157" spans="1:50" x14ac:dyDescent="0.25">
      <c r="A157" s="8">
        <v>44502</v>
      </c>
      <c r="B157" s="11">
        <v>306</v>
      </c>
      <c r="C157" s="18" t="str">
        <f>IF($A157&lt;=C$178,MissFill!B160,"")</f>
        <v/>
      </c>
      <c r="D157" s="18" t="str">
        <f>IF($A157&lt;=D$178,MissFill!C160,"")</f>
        <v/>
      </c>
      <c r="E157" s="18" t="str">
        <f>IF($A157&lt;=E$178,MissFill!D160,"")</f>
        <v/>
      </c>
      <c r="F157" s="18" t="str">
        <f>IF($A157&lt;=F$178,MissFill!E160,"")</f>
        <v/>
      </c>
      <c r="G157" s="18" t="str">
        <f>IF($A157&lt;=G$178,MissFill!F160,"")</f>
        <v/>
      </c>
      <c r="H157" s="18" t="str">
        <f>IF($A157&lt;=H$178,MissFill!G160,"")</f>
        <v/>
      </c>
      <c r="I157" s="18" t="str">
        <f>IF($A157&lt;=I$178,MissFill!H160,"")</f>
        <v/>
      </c>
      <c r="J157" s="18" t="str">
        <f>IF($A157&lt;=J$178,MissFill!I160,"")</f>
        <v/>
      </c>
      <c r="K157" s="18" t="str">
        <f>IF($A157&lt;=K$178,MissFill!J160,"")</f>
        <v/>
      </c>
      <c r="L157" s="18" t="str">
        <f>IF($A157&lt;=L$178,MissFill!K160,"")</f>
        <v/>
      </c>
      <c r="M157" s="18" t="str">
        <f>IF($A157&lt;=M$178,MissFill!L160,"")</f>
        <v/>
      </c>
      <c r="N157" s="18" t="str">
        <f>IF($A157&lt;=N$178,MissFill!M160,"")</f>
        <v/>
      </c>
      <c r="O157" s="18" t="str">
        <f>IF($A157&lt;=O$178,MissFill!N160,"")</f>
        <v/>
      </c>
      <c r="P157" s="18" t="str">
        <f>IF($A157&lt;=P$178,MissFill!O160,"")</f>
        <v/>
      </c>
      <c r="Q157" s="18" t="str">
        <f>IF($A157&lt;=Q$178,MissFill!P160,"")</f>
        <v/>
      </c>
      <c r="R157" s="18" t="str">
        <f>IF($A157&lt;=R$178,MissFill!Q160,"")</f>
        <v/>
      </c>
      <c r="S157" s="18" t="str">
        <f>IF($A157&lt;=S$178,MissFill!R160,"")</f>
        <v/>
      </c>
      <c r="T157" s="18" t="str">
        <f>IF($A157&lt;=T$178,MissFill!S160,"")</f>
        <v/>
      </c>
      <c r="U157" s="18" t="str">
        <f>IF($A157&lt;=U$178,MissFill!T160,"")</f>
        <v/>
      </c>
      <c r="V157" s="18" t="str">
        <f>IF($A157&lt;=V$178,MissFill!U160,"")</f>
        <v/>
      </c>
      <c r="W157" s="18" t="str">
        <f>IF($A157&lt;=W$178,MissFill!V160,"")</f>
        <v/>
      </c>
      <c r="X157" s="18" t="str">
        <f>IF($A157&lt;=X$178,MissFill!W160,"")</f>
        <v/>
      </c>
      <c r="Y157" s="18" t="str">
        <f>IF($A157&lt;=Y$178,MissFill!X160,"")</f>
        <v/>
      </c>
      <c r="Z157" s="18" t="str">
        <f>IF($A157&lt;=Z$178,MissFill!Y160,"")</f>
        <v/>
      </c>
      <c r="AA157" s="18" t="str">
        <f>IF($A157&lt;=AA$178,MissFill!Z160,"")</f>
        <v/>
      </c>
      <c r="AB157" s="18" t="str">
        <f>IF($A157&lt;=AB$178,MissFill!AA160,"")</f>
        <v/>
      </c>
      <c r="AC157" s="18" t="str">
        <f>IF($A157&lt;=AC$178,MissFill!AB160,"")</f>
        <v/>
      </c>
      <c r="AD157" s="18" t="str">
        <f>IF($A157&lt;=AD$178,MissFill!AC160,"")</f>
        <v/>
      </c>
      <c r="AE157" s="18" t="str">
        <f>IF($A157&lt;=AE$178,MissFill!AD160,"")</f>
        <v/>
      </c>
      <c r="AF157" s="18" t="str">
        <f>IF($A157&lt;=AF$178,MissFill!AE160,"")</f>
        <v/>
      </c>
      <c r="AG157" s="18" t="str">
        <f>IF($A157&lt;=AG$178,MissFill!AF160,"")</f>
        <v/>
      </c>
      <c r="AH157" s="18" t="str">
        <f>IF($A157&lt;=AH$178,MissFill!AG160,"")</f>
        <v/>
      </c>
      <c r="AI157" s="18" t="str">
        <f>IF($A157&lt;=AI$178,MissFill!AH160,"")</f>
        <v/>
      </c>
      <c r="AJ157" s="18" t="str">
        <f>IF($A157&lt;=AJ$178,MissFill!AI160,"")</f>
        <v/>
      </c>
      <c r="AK157" s="18" t="str">
        <f>IF($A157&lt;=AK$178,MissFill!AJ160,"")</f>
        <v/>
      </c>
      <c r="AL157" s="18" t="str">
        <f>IF($A157&lt;=AL$178,MissFill!AK160,"")</f>
        <v/>
      </c>
      <c r="AM157" s="18" t="str">
        <f>IF($A157&lt;=AM$178,MissFill!AL160,"")</f>
        <v/>
      </c>
      <c r="AN157" s="18" t="str">
        <f>IF($A157&lt;=AN$178,MissFill!AM160,"")</f>
        <v/>
      </c>
      <c r="AO157" s="18" t="str">
        <f>IF($A157&lt;=AO$178,MissFill!AN160,"")</f>
        <v/>
      </c>
      <c r="AP157" s="18" t="str">
        <f>IF($A157&lt;=AP$178,MissFill!AO160,"")</f>
        <v/>
      </c>
      <c r="AQ157" s="18" t="str">
        <f>IF($A157&lt;=AQ$178,MissFill!AP160,"")</f>
        <v/>
      </c>
      <c r="AR157" s="18" t="str">
        <f>IF($A157&lt;=AR$178,MissFill!AQ160,"")</f>
        <v/>
      </c>
      <c r="AS157" s="18" t="str">
        <f>IF($A157&lt;=AS$178,MissFill!AR160,"")</f>
        <v/>
      </c>
      <c r="AT157" s="18" t="str">
        <f>IF($A157&lt;=AT$178,MissFill!AS160,"")</f>
        <v/>
      </c>
      <c r="AU157" s="18" t="str">
        <f>IF($A157&lt;=AU$178,MissFill!AT160,"")</f>
        <v/>
      </c>
      <c r="AV157" s="18" t="str">
        <f>IF($A157&lt;=AV$178,MissFill!AU160,"")</f>
        <v/>
      </c>
      <c r="AW157" s="18" t="str">
        <f>IF($A157&lt;=AW$178,MissFill!AV160,"")</f>
        <v/>
      </c>
      <c r="AX157" s="18" t="str">
        <f>IF($A157&lt;=AX$178,MissFill!AW160,"")</f>
        <v/>
      </c>
    </row>
    <row r="158" spans="1:50" x14ac:dyDescent="0.25">
      <c r="A158" s="8">
        <v>44503</v>
      </c>
      <c r="B158" s="11">
        <v>307</v>
      </c>
      <c r="C158" s="18" t="str">
        <f>IF($A158&lt;=C$178,MissFill!B161,"")</f>
        <v/>
      </c>
      <c r="D158" s="18" t="str">
        <f>IF($A158&lt;=D$178,MissFill!C161,"")</f>
        <v/>
      </c>
      <c r="E158" s="18" t="str">
        <f>IF($A158&lt;=E$178,MissFill!D161,"")</f>
        <v/>
      </c>
      <c r="F158" s="18" t="str">
        <f>IF($A158&lt;=F$178,MissFill!E161,"")</f>
        <v/>
      </c>
      <c r="G158" s="18" t="str">
        <f>IF($A158&lt;=G$178,MissFill!F161,"")</f>
        <v/>
      </c>
      <c r="H158" s="18" t="str">
        <f>IF($A158&lt;=H$178,MissFill!G161,"")</f>
        <v/>
      </c>
      <c r="I158" s="18" t="str">
        <f>IF($A158&lt;=I$178,MissFill!H161,"")</f>
        <v/>
      </c>
      <c r="J158" s="18" t="str">
        <f>IF($A158&lt;=J$178,MissFill!I161,"")</f>
        <v/>
      </c>
      <c r="K158" s="18" t="str">
        <f>IF($A158&lt;=K$178,MissFill!J161,"")</f>
        <v/>
      </c>
      <c r="L158" s="18" t="str">
        <f>IF($A158&lt;=L$178,MissFill!K161,"")</f>
        <v/>
      </c>
      <c r="M158" s="18" t="str">
        <f>IF($A158&lt;=M$178,MissFill!L161,"")</f>
        <v/>
      </c>
      <c r="N158" s="18" t="str">
        <f>IF($A158&lt;=N$178,MissFill!M161,"")</f>
        <v/>
      </c>
      <c r="O158" s="18" t="str">
        <f>IF($A158&lt;=O$178,MissFill!N161,"")</f>
        <v/>
      </c>
      <c r="P158" s="18" t="str">
        <f>IF($A158&lt;=P$178,MissFill!O161,"")</f>
        <v/>
      </c>
      <c r="Q158" s="18" t="str">
        <f>IF($A158&lt;=Q$178,MissFill!P161,"")</f>
        <v/>
      </c>
      <c r="R158" s="18" t="str">
        <f>IF($A158&lt;=R$178,MissFill!Q161,"")</f>
        <v/>
      </c>
      <c r="S158" s="18" t="str">
        <f>IF($A158&lt;=S$178,MissFill!R161,"")</f>
        <v/>
      </c>
      <c r="T158" s="18" t="str">
        <f>IF($A158&lt;=T$178,MissFill!S161,"")</f>
        <v/>
      </c>
      <c r="U158" s="18" t="str">
        <f>IF($A158&lt;=U$178,MissFill!T161,"")</f>
        <v/>
      </c>
      <c r="V158" s="18" t="str">
        <f>IF($A158&lt;=V$178,MissFill!U161,"")</f>
        <v/>
      </c>
      <c r="W158" s="18" t="str">
        <f>IF($A158&lt;=W$178,MissFill!V161,"")</f>
        <v/>
      </c>
      <c r="X158" s="18" t="str">
        <f>IF($A158&lt;=X$178,MissFill!W161,"")</f>
        <v/>
      </c>
      <c r="Y158" s="18" t="str">
        <f>IF($A158&lt;=Y$178,MissFill!X161,"")</f>
        <v/>
      </c>
      <c r="Z158" s="18" t="str">
        <f>IF($A158&lt;=Z$178,MissFill!Y161,"")</f>
        <v/>
      </c>
      <c r="AA158" s="18" t="str">
        <f>IF($A158&lt;=AA$178,MissFill!Z161,"")</f>
        <v/>
      </c>
      <c r="AB158" s="18" t="str">
        <f>IF($A158&lt;=AB$178,MissFill!AA161,"")</f>
        <v/>
      </c>
      <c r="AC158" s="18" t="str">
        <f>IF($A158&lt;=AC$178,MissFill!AB161,"")</f>
        <v/>
      </c>
      <c r="AD158" s="18" t="str">
        <f>IF($A158&lt;=AD$178,MissFill!AC161,"")</f>
        <v/>
      </c>
      <c r="AE158" s="18" t="str">
        <f>IF($A158&lt;=AE$178,MissFill!AD161,"")</f>
        <v/>
      </c>
      <c r="AF158" s="18" t="str">
        <f>IF($A158&lt;=AF$178,MissFill!AE161,"")</f>
        <v/>
      </c>
      <c r="AG158" s="18" t="str">
        <f>IF($A158&lt;=AG$178,MissFill!AF161,"")</f>
        <v/>
      </c>
      <c r="AH158" s="18" t="str">
        <f>IF($A158&lt;=AH$178,MissFill!AG161,"")</f>
        <v/>
      </c>
      <c r="AI158" s="18" t="str">
        <f>IF($A158&lt;=AI$178,MissFill!AH161,"")</f>
        <v/>
      </c>
      <c r="AJ158" s="18" t="str">
        <f>IF($A158&lt;=AJ$178,MissFill!AI161,"")</f>
        <v/>
      </c>
      <c r="AK158" s="18" t="str">
        <f>IF($A158&lt;=AK$178,MissFill!AJ161,"")</f>
        <v/>
      </c>
      <c r="AL158" s="18" t="str">
        <f>IF($A158&lt;=AL$178,MissFill!AK161,"")</f>
        <v/>
      </c>
      <c r="AM158" s="18" t="str">
        <f>IF($A158&lt;=AM$178,MissFill!AL161,"")</f>
        <v/>
      </c>
      <c r="AN158" s="18" t="str">
        <f>IF($A158&lt;=AN$178,MissFill!AM161,"")</f>
        <v/>
      </c>
      <c r="AO158" s="18" t="str">
        <f>IF($A158&lt;=AO$178,MissFill!AN161,"")</f>
        <v/>
      </c>
      <c r="AP158" s="18" t="str">
        <f>IF($A158&lt;=AP$178,MissFill!AO161,"")</f>
        <v/>
      </c>
      <c r="AQ158" s="18" t="str">
        <f>IF($A158&lt;=AQ$178,MissFill!AP161,"")</f>
        <v/>
      </c>
      <c r="AR158" s="18" t="str">
        <f>IF($A158&lt;=AR$178,MissFill!AQ161,"")</f>
        <v/>
      </c>
      <c r="AS158" s="18" t="str">
        <f>IF($A158&lt;=AS$178,MissFill!AR161,"")</f>
        <v/>
      </c>
      <c r="AT158" s="18" t="str">
        <f>IF($A158&lt;=AT$178,MissFill!AS161,"")</f>
        <v/>
      </c>
      <c r="AU158" s="18" t="str">
        <f>IF($A158&lt;=AU$178,MissFill!AT161,"")</f>
        <v/>
      </c>
      <c r="AV158" s="18" t="str">
        <f>IF($A158&lt;=AV$178,MissFill!AU161,"")</f>
        <v/>
      </c>
      <c r="AW158" s="18" t="str">
        <f>IF($A158&lt;=AW$178,MissFill!AV161,"")</f>
        <v/>
      </c>
      <c r="AX158" s="18" t="str">
        <f>IF($A158&lt;=AX$178,MissFill!AW161,"")</f>
        <v/>
      </c>
    </row>
    <row r="159" spans="1:50" x14ac:dyDescent="0.25">
      <c r="A159" s="8">
        <v>44504</v>
      </c>
      <c r="B159" s="11">
        <v>308</v>
      </c>
      <c r="C159" s="18" t="str">
        <f>IF($A159&lt;=C$178,MissFill!B162,"")</f>
        <v/>
      </c>
      <c r="D159" s="18" t="str">
        <f>IF($A159&lt;=D$178,MissFill!C162,"")</f>
        <v/>
      </c>
      <c r="E159" s="18" t="str">
        <f>IF($A159&lt;=E$178,MissFill!D162,"")</f>
        <v/>
      </c>
      <c r="F159" s="18" t="str">
        <f>IF($A159&lt;=F$178,MissFill!E162,"")</f>
        <v/>
      </c>
      <c r="G159" s="18" t="str">
        <f>IF($A159&lt;=G$178,MissFill!F162,"")</f>
        <v/>
      </c>
      <c r="H159" s="18" t="str">
        <f>IF($A159&lt;=H$178,MissFill!G162,"")</f>
        <v/>
      </c>
      <c r="I159" s="18" t="str">
        <f>IF($A159&lt;=I$178,MissFill!H162,"")</f>
        <v/>
      </c>
      <c r="J159" s="18" t="str">
        <f>IF($A159&lt;=J$178,MissFill!I162,"")</f>
        <v/>
      </c>
      <c r="K159" s="18" t="str">
        <f>IF($A159&lt;=K$178,MissFill!J162,"")</f>
        <v/>
      </c>
      <c r="L159" s="18" t="str">
        <f>IF($A159&lt;=L$178,MissFill!K162,"")</f>
        <v/>
      </c>
      <c r="M159" s="18" t="str">
        <f>IF($A159&lt;=M$178,MissFill!L162,"")</f>
        <v/>
      </c>
      <c r="N159" s="18" t="str">
        <f>IF($A159&lt;=N$178,MissFill!M162,"")</f>
        <v/>
      </c>
      <c r="O159" s="18" t="str">
        <f>IF($A159&lt;=O$178,MissFill!N162,"")</f>
        <v/>
      </c>
      <c r="P159" s="18" t="str">
        <f>IF($A159&lt;=P$178,MissFill!O162,"")</f>
        <v/>
      </c>
      <c r="Q159" s="18" t="str">
        <f>IF($A159&lt;=Q$178,MissFill!P162,"")</f>
        <v/>
      </c>
      <c r="R159" s="18" t="str">
        <f>IF($A159&lt;=R$178,MissFill!Q162,"")</f>
        <v/>
      </c>
      <c r="S159" s="18" t="str">
        <f>IF($A159&lt;=S$178,MissFill!R162,"")</f>
        <v/>
      </c>
      <c r="T159" s="18" t="str">
        <f>IF($A159&lt;=T$178,MissFill!S162,"")</f>
        <v/>
      </c>
      <c r="U159" s="18" t="str">
        <f>IF($A159&lt;=U$178,MissFill!T162,"")</f>
        <v/>
      </c>
      <c r="V159" s="18" t="str">
        <f>IF($A159&lt;=V$178,MissFill!U162,"")</f>
        <v/>
      </c>
      <c r="W159" s="18" t="str">
        <f>IF($A159&lt;=W$178,MissFill!V162,"")</f>
        <v/>
      </c>
      <c r="X159" s="18" t="str">
        <f>IF($A159&lt;=X$178,MissFill!W162,"")</f>
        <v/>
      </c>
      <c r="Y159" s="18" t="str">
        <f>IF($A159&lt;=Y$178,MissFill!X162,"")</f>
        <v/>
      </c>
      <c r="Z159" s="18" t="str">
        <f>IF($A159&lt;=Z$178,MissFill!Y162,"")</f>
        <v/>
      </c>
      <c r="AA159" s="18" t="str">
        <f>IF($A159&lt;=AA$178,MissFill!Z162,"")</f>
        <v/>
      </c>
      <c r="AB159" s="18" t="str">
        <f>IF($A159&lt;=AB$178,MissFill!AA162,"")</f>
        <v/>
      </c>
      <c r="AC159" s="18" t="str">
        <f>IF($A159&lt;=AC$178,MissFill!AB162,"")</f>
        <v/>
      </c>
      <c r="AD159" s="18" t="str">
        <f>IF($A159&lt;=AD$178,MissFill!AC162,"")</f>
        <v/>
      </c>
      <c r="AE159" s="18" t="str">
        <f>IF($A159&lt;=AE$178,MissFill!AD162,"")</f>
        <v/>
      </c>
      <c r="AF159" s="18" t="str">
        <f>IF($A159&lt;=AF$178,MissFill!AE162,"")</f>
        <v/>
      </c>
      <c r="AG159" s="18" t="str">
        <f>IF($A159&lt;=AG$178,MissFill!AF162,"")</f>
        <v/>
      </c>
      <c r="AH159" s="18" t="str">
        <f>IF($A159&lt;=AH$178,MissFill!AG162,"")</f>
        <v/>
      </c>
      <c r="AI159" s="18" t="str">
        <f>IF($A159&lt;=AI$178,MissFill!AH162,"")</f>
        <v/>
      </c>
      <c r="AJ159" s="18" t="str">
        <f>IF($A159&lt;=AJ$178,MissFill!AI162,"")</f>
        <v/>
      </c>
      <c r="AK159" s="18" t="str">
        <f>IF($A159&lt;=AK$178,MissFill!AJ162,"")</f>
        <v/>
      </c>
      <c r="AL159" s="18" t="str">
        <f>IF($A159&lt;=AL$178,MissFill!AK162,"")</f>
        <v/>
      </c>
      <c r="AM159" s="18" t="str">
        <f>IF($A159&lt;=AM$178,MissFill!AL162,"")</f>
        <v/>
      </c>
      <c r="AN159" s="18" t="str">
        <f>IF($A159&lt;=AN$178,MissFill!AM162,"")</f>
        <v/>
      </c>
      <c r="AO159" s="18" t="str">
        <f>IF($A159&lt;=AO$178,MissFill!AN162,"")</f>
        <v/>
      </c>
      <c r="AP159" s="18" t="str">
        <f>IF($A159&lt;=AP$178,MissFill!AO162,"")</f>
        <v/>
      </c>
      <c r="AQ159" s="18" t="str">
        <f>IF($A159&lt;=AQ$178,MissFill!AP162,"")</f>
        <v/>
      </c>
      <c r="AR159" s="18" t="str">
        <f>IF($A159&lt;=AR$178,MissFill!AQ162,"")</f>
        <v/>
      </c>
      <c r="AS159" s="18" t="str">
        <f>IF($A159&lt;=AS$178,MissFill!AR162,"")</f>
        <v/>
      </c>
      <c r="AT159" s="18" t="str">
        <f>IF($A159&lt;=AT$178,MissFill!AS162,"")</f>
        <v/>
      </c>
      <c r="AU159" s="18" t="str">
        <f>IF($A159&lt;=AU$178,MissFill!AT162,"")</f>
        <v/>
      </c>
      <c r="AV159" s="18" t="str">
        <f>IF($A159&lt;=AV$178,MissFill!AU162,"")</f>
        <v/>
      </c>
      <c r="AW159" s="18" t="str">
        <f>IF($A159&lt;=AW$178,MissFill!AV162,"")</f>
        <v/>
      </c>
      <c r="AX159" s="18" t="str">
        <f>IF($A159&lt;=AX$178,MissFill!AW162,"")</f>
        <v/>
      </c>
    </row>
    <row r="160" spans="1:50" x14ac:dyDescent="0.25">
      <c r="A160" s="8">
        <v>44505</v>
      </c>
      <c r="B160" s="11">
        <v>309</v>
      </c>
      <c r="C160" s="18" t="str">
        <f>IF($A160&lt;=C$178,MissFill!B163,"")</f>
        <v/>
      </c>
      <c r="D160" s="18" t="str">
        <f>IF($A160&lt;=D$178,MissFill!C163,"")</f>
        <v/>
      </c>
      <c r="E160" s="18" t="str">
        <f>IF($A160&lt;=E$178,MissFill!D163,"")</f>
        <v/>
      </c>
      <c r="F160" s="18" t="str">
        <f>IF($A160&lt;=F$178,MissFill!E163,"")</f>
        <v/>
      </c>
      <c r="G160" s="18" t="str">
        <f>IF($A160&lt;=G$178,MissFill!F163,"")</f>
        <v/>
      </c>
      <c r="H160" s="18" t="str">
        <f>IF($A160&lt;=H$178,MissFill!G163,"")</f>
        <v/>
      </c>
      <c r="I160" s="18" t="str">
        <f>IF($A160&lt;=I$178,MissFill!H163,"")</f>
        <v/>
      </c>
      <c r="J160" s="18" t="str">
        <f>IF($A160&lt;=J$178,MissFill!I163,"")</f>
        <v/>
      </c>
      <c r="K160" s="18" t="str">
        <f>IF($A160&lt;=K$178,MissFill!J163,"")</f>
        <v/>
      </c>
      <c r="L160" s="18" t="str">
        <f>IF($A160&lt;=L$178,MissFill!K163,"")</f>
        <v/>
      </c>
      <c r="M160" s="18" t="str">
        <f>IF($A160&lt;=M$178,MissFill!L163,"")</f>
        <v/>
      </c>
      <c r="N160" s="18" t="str">
        <f>IF($A160&lt;=N$178,MissFill!M163,"")</f>
        <v/>
      </c>
      <c r="O160" s="18" t="str">
        <f>IF($A160&lt;=O$178,MissFill!N163,"")</f>
        <v/>
      </c>
      <c r="P160" s="18" t="str">
        <f>IF($A160&lt;=P$178,MissFill!O163,"")</f>
        <v/>
      </c>
      <c r="Q160" s="18" t="str">
        <f>IF($A160&lt;=Q$178,MissFill!P163,"")</f>
        <v/>
      </c>
      <c r="R160" s="18" t="str">
        <f>IF($A160&lt;=R$178,MissFill!Q163,"")</f>
        <v/>
      </c>
      <c r="S160" s="18" t="str">
        <f>IF($A160&lt;=S$178,MissFill!R163,"")</f>
        <v/>
      </c>
      <c r="T160" s="18" t="str">
        <f>IF($A160&lt;=T$178,MissFill!S163,"")</f>
        <v/>
      </c>
      <c r="U160" s="18" t="str">
        <f>IF($A160&lt;=U$178,MissFill!T163,"")</f>
        <v/>
      </c>
      <c r="V160" s="18" t="str">
        <f>IF($A160&lt;=V$178,MissFill!U163,"")</f>
        <v/>
      </c>
      <c r="W160" s="18" t="str">
        <f>IF($A160&lt;=W$178,MissFill!V163,"")</f>
        <v/>
      </c>
      <c r="X160" s="18" t="str">
        <f>IF($A160&lt;=X$178,MissFill!W163,"")</f>
        <v/>
      </c>
      <c r="Y160" s="18" t="str">
        <f>IF($A160&lt;=Y$178,MissFill!X163,"")</f>
        <v/>
      </c>
      <c r="Z160" s="18" t="str">
        <f>IF($A160&lt;=Z$178,MissFill!Y163,"")</f>
        <v/>
      </c>
      <c r="AA160" s="18" t="str">
        <f>IF($A160&lt;=AA$178,MissFill!Z163,"")</f>
        <v/>
      </c>
      <c r="AB160" s="18" t="str">
        <f>IF($A160&lt;=AB$178,MissFill!AA163,"")</f>
        <v/>
      </c>
      <c r="AC160" s="18" t="str">
        <f>IF($A160&lt;=AC$178,MissFill!AB163,"")</f>
        <v/>
      </c>
      <c r="AD160" s="18" t="str">
        <f>IF($A160&lt;=AD$178,MissFill!AC163,"")</f>
        <v/>
      </c>
      <c r="AE160" s="18" t="str">
        <f>IF($A160&lt;=AE$178,MissFill!AD163,"")</f>
        <v/>
      </c>
      <c r="AF160" s="18" t="str">
        <f>IF($A160&lt;=AF$178,MissFill!AE163,"")</f>
        <v/>
      </c>
      <c r="AG160" s="18" t="str">
        <f>IF($A160&lt;=AG$178,MissFill!AF163,"")</f>
        <v/>
      </c>
      <c r="AH160" s="18" t="str">
        <f>IF($A160&lt;=AH$178,MissFill!AG163,"")</f>
        <v/>
      </c>
      <c r="AI160" s="18" t="str">
        <f>IF($A160&lt;=AI$178,MissFill!AH163,"")</f>
        <v/>
      </c>
      <c r="AJ160" s="18" t="str">
        <f>IF($A160&lt;=AJ$178,MissFill!AI163,"")</f>
        <v/>
      </c>
      <c r="AK160" s="18" t="str">
        <f>IF($A160&lt;=AK$178,MissFill!AJ163,"")</f>
        <v/>
      </c>
      <c r="AL160" s="18" t="str">
        <f>IF($A160&lt;=AL$178,MissFill!AK163,"")</f>
        <v/>
      </c>
      <c r="AM160" s="18" t="str">
        <f>IF($A160&lt;=AM$178,MissFill!AL163,"")</f>
        <v/>
      </c>
      <c r="AN160" s="18" t="str">
        <f>IF($A160&lt;=AN$178,MissFill!AM163,"")</f>
        <v/>
      </c>
      <c r="AO160" s="18" t="str">
        <f>IF($A160&lt;=AO$178,MissFill!AN163,"")</f>
        <v/>
      </c>
      <c r="AP160" s="18" t="str">
        <f>IF($A160&lt;=AP$178,MissFill!AO163,"")</f>
        <v/>
      </c>
      <c r="AQ160" s="18" t="str">
        <f>IF($A160&lt;=AQ$178,MissFill!AP163,"")</f>
        <v/>
      </c>
      <c r="AR160" s="18" t="str">
        <f>IF($A160&lt;=AR$178,MissFill!AQ163,"")</f>
        <v/>
      </c>
      <c r="AS160" s="18" t="str">
        <f>IF($A160&lt;=AS$178,MissFill!AR163,"")</f>
        <v/>
      </c>
      <c r="AT160" s="18" t="str">
        <f>IF($A160&lt;=AT$178,MissFill!AS163,"")</f>
        <v/>
      </c>
      <c r="AU160" s="18" t="str">
        <f>IF($A160&lt;=AU$178,MissFill!AT163,"")</f>
        <v/>
      </c>
      <c r="AV160" s="18" t="str">
        <f>IF($A160&lt;=AV$178,MissFill!AU163,"")</f>
        <v/>
      </c>
      <c r="AW160" s="18" t="str">
        <f>IF($A160&lt;=AW$178,MissFill!AV163,"")</f>
        <v/>
      </c>
      <c r="AX160" s="18" t="str">
        <f>IF($A160&lt;=AX$178,MissFill!AW163,"")</f>
        <v/>
      </c>
    </row>
    <row r="161" spans="1:50" x14ac:dyDescent="0.25">
      <c r="A161" s="8">
        <v>44506</v>
      </c>
      <c r="B161" s="11">
        <v>310</v>
      </c>
      <c r="C161" s="18" t="str">
        <f>IF($A161&lt;=C$178,MissFill!B164,"")</f>
        <v/>
      </c>
      <c r="D161" s="18" t="str">
        <f>IF($A161&lt;=D$178,MissFill!C164,"")</f>
        <v/>
      </c>
      <c r="E161" s="18" t="str">
        <f>IF($A161&lt;=E$178,MissFill!D164,"")</f>
        <v/>
      </c>
      <c r="F161" s="18" t="str">
        <f>IF($A161&lt;=F$178,MissFill!E164,"")</f>
        <v/>
      </c>
      <c r="G161" s="18" t="str">
        <f>IF($A161&lt;=G$178,MissFill!F164,"")</f>
        <v/>
      </c>
      <c r="H161" s="18" t="str">
        <f>IF($A161&lt;=H$178,MissFill!G164,"")</f>
        <v/>
      </c>
      <c r="I161" s="18" t="str">
        <f>IF($A161&lt;=I$178,MissFill!H164,"")</f>
        <v/>
      </c>
      <c r="J161" s="18" t="str">
        <f>IF($A161&lt;=J$178,MissFill!I164,"")</f>
        <v/>
      </c>
      <c r="K161" s="18" t="str">
        <f>IF($A161&lt;=K$178,MissFill!J164,"")</f>
        <v/>
      </c>
      <c r="L161" s="18" t="str">
        <f>IF($A161&lt;=L$178,MissFill!K164,"")</f>
        <v/>
      </c>
      <c r="M161" s="18" t="str">
        <f>IF($A161&lt;=M$178,MissFill!L164,"")</f>
        <v/>
      </c>
      <c r="N161" s="18" t="str">
        <f>IF($A161&lt;=N$178,MissFill!M164,"")</f>
        <v/>
      </c>
      <c r="O161" s="18" t="str">
        <f>IF($A161&lt;=O$178,MissFill!N164,"")</f>
        <v/>
      </c>
      <c r="P161" s="18" t="str">
        <f>IF($A161&lt;=P$178,MissFill!O164,"")</f>
        <v/>
      </c>
      <c r="Q161" s="18" t="str">
        <f>IF($A161&lt;=Q$178,MissFill!P164,"")</f>
        <v/>
      </c>
      <c r="R161" s="18" t="str">
        <f>IF($A161&lt;=R$178,MissFill!Q164,"")</f>
        <v/>
      </c>
      <c r="S161" s="18" t="str">
        <f>IF($A161&lt;=S$178,MissFill!R164,"")</f>
        <v/>
      </c>
      <c r="T161" s="18" t="str">
        <f>IF($A161&lt;=T$178,MissFill!S164,"")</f>
        <v/>
      </c>
      <c r="U161" s="18" t="str">
        <f>IF($A161&lt;=U$178,MissFill!T164,"")</f>
        <v/>
      </c>
      <c r="V161" s="18" t="str">
        <f>IF($A161&lt;=V$178,MissFill!U164,"")</f>
        <v/>
      </c>
      <c r="W161" s="18" t="str">
        <f>IF($A161&lt;=W$178,MissFill!V164,"")</f>
        <v/>
      </c>
      <c r="X161" s="18" t="str">
        <f>IF($A161&lt;=X$178,MissFill!W164,"")</f>
        <v/>
      </c>
      <c r="Y161" s="18" t="str">
        <f>IF($A161&lt;=Y$178,MissFill!X164,"")</f>
        <v/>
      </c>
      <c r="Z161" s="18" t="str">
        <f>IF($A161&lt;=Z$178,MissFill!Y164,"")</f>
        <v/>
      </c>
      <c r="AA161" s="18" t="str">
        <f>IF($A161&lt;=AA$178,MissFill!Z164,"")</f>
        <v/>
      </c>
      <c r="AB161" s="18" t="str">
        <f>IF($A161&lt;=AB$178,MissFill!AA164,"")</f>
        <v/>
      </c>
      <c r="AC161" s="18" t="str">
        <f>IF($A161&lt;=AC$178,MissFill!AB164,"")</f>
        <v/>
      </c>
      <c r="AD161" s="18" t="str">
        <f>IF($A161&lt;=AD$178,MissFill!AC164,"")</f>
        <v/>
      </c>
      <c r="AE161" s="18" t="str">
        <f>IF($A161&lt;=AE$178,MissFill!AD164,"")</f>
        <v/>
      </c>
      <c r="AF161" s="18" t="str">
        <f>IF($A161&lt;=AF$178,MissFill!AE164,"")</f>
        <v/>
      </c>
      <c r="AG161" s="18" t="str">
        <f>IF($A161&lt;=AG$178,MissFill!AF164,"")</f>
        <v/>
      </c>
      <c r="AH161" s="18" t="str">
        <f>IF($A161&lt;=AH$178,MissFill!AG164,"")</f>
        <v/>
      </c>
      <c r="AI161" s="18" t="str">
        <f>IF($A161&lt;=AI$178,MissFill!AH164,"")</f>
        <v/>
      </c>
      <c r="AJ161" s="18" t="str">
        <f>IF($A161&lt;=AJ$178,MissFill!AI164,"")</f>
        <v/>
      </c>
      <c r="AK161" s="18" t="str">
        <f>IF($A161&lt;=AK$178,MissFill!AJ164,"")</f>
        <v/>
      </c>
      <c r="AL161" s="18" t="str">
        <f>IF($A161&lt;=AL$178,MissFill!AK164,"")</f>
        <v/>
      </c>
      <c r="AM161" s="18" t="str">
        <f>IF($A161&lt;=AM$178,MissFill!AL164,"")</f>
        <v/>
      </c>
      <c r="AN161" s="18" t="str">
        <f>IF($A161&lt;=AN$178,MissFill!AM164,"")</f>
        <v/>
      </c>
      <c r="AO161" s="18" t="str">
        <f>IF($A161&lt;=AO$178,MissFill!AN164,"")</f>
        <v/>
      </c>
      <c r="AP161" s="18" t="str">
        <f>IF($A161&lt;=AP$178,MissFill!AO164,"")</f>
        <v/>
      </c>
      <c r="AQ161" s="18" t="str">
        <f>IF($A161&lt;=AQ$178,MissFill!AP164,"")</f>
        <v/>
      </c>
      <c r="AR161" s="18" t="str">
        <f>IF($A161&lt;=AR$178,MissFill!AQ164,"")</f>
        <v/>
      </c>
      <c r="AS161" s="18" t="str">
        <f>IF($A161&lt;=AS$178,MissFill!AR164,"")</f>
        <v/>
      </c>
      <c r="AT161" s="18" t="str">
        <f>IF($A161&lt;=AT$178,MissFill!AS164,"")</f>
        <v/>
      </c>
      <c r="AU161" s="18" t="str">
        <f>IF($A161&lt;=AU$178,MissFill!AT164,"")</f>
        <v/>
      </c>
      <c r="AV161" s="18" t="str">
        <f>IF($A161&lt;=AV$178,MissFill!AU164,"")</f>
        <v/>
      </c>
      <c r="AW161" s="18" t="str">
        <f>IF($A161&lt;=AW$178,MissFill!AV164,"")</f>
        <v/>
      </c>
      <c r="AX161" s="18" t="str">
        <f>IF($A161&lt;=AX$178,MissFill!AW164,"")</f>
        <v/>
      </c>
    </row>
    <row r="162" spans="1:50" x14ac:dyDescent="0.25">
      <c r="A162" s="8">
        <v>44507</v>
      </c>
      <c r="B162" s="11">
        <v>311</v>
      </c>
      <c r="C162" s="18" t="str">
        <f>IF($A162&lt;=C$178,MissFill!B165,"")</f>
        <v/>
      </c>
      <c r="D162" s="18" t="str">
        <f>IF($A162&lt;=D$178,MissFill!C165,"")</f>
        <v/>
      </c>
      <c r="E162" s="18" t="str">
        <f>IF($A162&lt;=E$178,MissFill!D165,"")</f>
        <v/>
      </c>
      <c r="F162" s="18" t="str">
        <f>IF($A162&lt;=F$178,MissFill!E165,"")</f>
        <v/>
      </c>
      <c r="G162" s="18" t="str">
        <f>IF($A162&lt;=G$178,MissFill!F165,"")</f>
        <v/>
      </c>
      <c r="H162" s="18" t="str">
        <f>IF($A162&lt;=H$178,MissFill!G165,"")</f>
        <v/>
      </c>
      <c r="I162" s="18" t="str">
        <f>IF($A162&lt;=I$178,MissFill!H165,"")</f>
        <v/>
      </c>
      <c r="J162" s="18" t="str">
        <f>IF($A162&lt;=J$178,MissFill!I165,"")</f>
        <v/>
      </c>
      <c r="K162" s="18" t="str">
        <f>IF($A162&lt;=K$178,MissFill!J165,"")</f>
        <v/>
      </c>
      <c r="L162" s="18" t="str">
        <f>IF($A162&lt;=L$178,MissFill!K165,"")</f>
        <v/>
      </c>
      <c r="M162" s="18" t="str">
        <f>IF($A162&lt;=M$178,MissFill!L165,"")</f>
        <v/>
      </c>
      <c r="N162" s="18" t="str">
        <f>IF($A162&lt;=N$178,MissFill!M165,"")</f>
        <v/>
      </c>
      <c r="O162" s="18" t="str">
        <f>IF($A162&lt;=O$178,MissFill!N165,"")</f>
        <v/>
      </c>
      <c r="P162" s="18" t="str">
        <f>IF($A162&lt;=P$178,MissFill!O165,"")</f>
        <v/>
      </c>
      <c r="Q162" s="18" t="str">
        <f>IF($A162&lt;=Q$178,MissFill!P165,"")</f>
        <v/>
      </c>
      <c r="R162" s="18" t="str">
        <f>IF($A162&lt;=R$178,MissFill!Q165,"")</f>
        <v/>
      </c>
      <c r="S162" s="18" t="str">
        <f>IF($A162&lt;=S$178,MissFill!R165,"")</f>
        <v/>
      </c>
      <c r="T162" s="18" t="str">
        <f>IF($A162&lt;=T$178,MissFill!S165,"")</f>
        <v/>
      </c>
      <c r="U162" s="18" t="str">
        <f>IF($A162&lt;=U$178,MissFill!T165,"")</f>
        <v/>
      </c>
      <c r="V162" s="18" t="str">
        <f>IF($A162&lt;=V$178,MissFill!U165,"")</f>
        <v/>
      </c>
      <c r="W162" s="18" t="str">
        <f>IF($A162&lt;=W$178,MissFill!V165,"")</f>
        <v/>
      </c>
      <c r="X162" s="18" t="str">
        <f>IF($A162&lt;=X$178,MissFill!W165,"")</f>
        <v/>
      </c>
      <c r="Y162" s="18" t="str">
        <f>IF($A162&lt;=Y$178,MissFill!X165,"")</f>
        <v/>
      </c>
      <c r="Z162" s="18" t="str">
        <f>IF($A162&lt;=Z$178,MissFill!Y165,"")</f>
        <v/>
      </c>
      <c r="AA162" s="18" t="str">
        <f>IF($A162&lt;=AA$178,MissFill!Z165,"")</f>
        <v/>
      </c>
      <c r="AB162" s="18" t="str">
        <f>IF($A162&lt;=AB$178,MissFill!AA165,"")</f>
        <v/>
      </c>
      <c r="AC162" s="18" t="str">
        <f>IF($A162&lt;=AC$178,MissFill!AB165,"")</f>
        <v/>
      </c>
      <c r="AD162" s="18" t="str">
        <f>IF($A162&lt;=AD$178,MissFill!AC165,"")</f>
        <v/>
      </c>
      <c r="AE162" s="18" t="str">
        <f>IF($A162&lt;=AE$178,MissFill!AD165,"")</f>
        <v/>
      </c>
      <c r="AF162" s="18" t="str">
        <f>IF($A162&lt;=AF$178,MissFill!AE165,"")</f>
        <v/>
      </c>
      <c r="AG162" s="18" t="str">
        <f>IF($A162&lt;=AG$178,MissFill!AF165,"")</f>
        <v/>
      </c>
      <c r="AH162" s="18" t="str">
        <f>IF($A162&lt;=AH$178,MissFill!AG165,"")</f>
        <v/>
      </c>
      <c r="AI162" s="18" t="str">
        <f>IF($A162&lt;=AI$178,MissFill!AH165,"")</f>
        <v/>
      </c>
      <c r="AJ162" s="18" t="str">
        <f>IF($A162&lt;=AJ$178,MissFill!AI165,"")</f>
        <v/>
      </c>
      <c r="AK162" s="18" t="str">
        <f>IF($A162&lt;=AK$178,MissFill!AJ165,"")</f>
        <v/>
      </c>
      <c r="AL162" s="18" t="str">
        <f>IF($A162&lt;=AL$178,MissFill!AK165,"")</f>
        <v/>
      </c>
      <c r="AM162" s="18" t="str">
        <f>IF($A162&lt;=AM$178,MissFill!AL165,"")</f>
        <v/>
      </c>
      <c r="AN162" s="18" t="str">
        <f>IF($A162&lt;=AN$178,MissFill!AM165,"")</f>
        <v/>
      </c>
      <c r="AO162" s="18" t="str">
        <f>IF($A162&lt;=AO$178,MissFill!AN165,"")</f>
        <v/>
      </c>
      <c r="AP162" s="18" t="str">
        <f>IF($A162&lt;=AP$178,MissFill!AO165,"")</f>
        <v/>
      </c>
      <c r="AQ162" s="18" t="str">
        <f>IF($A162&lt;=AQ$178,MissFill!AP165,"")</f>
        <v/>
      </c>
      <c r="AR162" s="18" t="str">
        <f>IF($A162&lt;=AR$178,MissFill!AQ165,"")</f>
        <v/>
      </c>
      <c r="AS162" s="18" t="str">
        <f>IF($A162&lt;=AS$178,MissFill!AR165,"")</f>
        <v/>
      </c>
      <c r="AT162" s="18" t="str">
        <f>IF($A162&lt;=AT$178,MissFill!AS165,"")</f>
        <v/>
      </c>
      <c r="AU162" s="18" t="str">
        <f>IF($A162&lt;=AU$178,MissFill!AT165,"")</f>
        <v/>
      </c>
      <c r="AV162" s="18" t="str">
        <f>IF($A162&lt;=AV$178,MissFill!AU165,"")</f>
        <v/>
      </c>
      <c r="AW162" s="18" t="str">
        <f>IF($A162&lt;=AW$178,MissFill!AV165,"")</f>
        <v/>
      </c>
      <c r="AX162" s="18" t="str">
        <f>IF($A162&lt;=AX$178,MissFill!AW165,"")</f>
        <v/>
      </c>
    </row>
    <row r="163" spans="1:50" x14ac:dyDescent="0.25">
      <c r="A163" s="8">
        <v>44508</v>
      </c>
      <c r="B163" s="11">
        <v>312</v>
      </c>
      <c r="C163" s="18" t="str">
        <f>IF($A163&lt;=C$178,MissFill!B166,"")</f>
        <v/>
      </c>
      <c r="D163" s="18" t="str">
        <f>IF($A163&lt;=D$178,MissFill!C166,"")</f>
        <v/>
      </c>
      <c r="E163" s="18" t="str">
        <f>IF($A163&lt;=E$178,MissFill!D166,"")</f>
        <v/>
      </c>
      <c r="F163" s="18" t="str">
        <f>IF($A163&lt;=F$178,MissFill!E166,"")</f>
        <v/>
      </c>
      <c r="G163" s="18" t="str">
        <f>IF($A163&lt;=G$178,MissFill!F166,"")</f>
        <v/>
      </c>
      <c r="H163" s="18" t="str">
        <f>IF($A163&lt;=H$178,MissFill!G166,"")</f>
        <v/>
      </c>
      <c r="I163" s="18" t="str">
        <f>IF($A163&lt;=I$178,MissFill!H166,"")</f>
        <v/>
      </c>
      <c r="J163" s="18" t="str">
        <f>IF($A163&lt;=J$178,MissFill!I166,"")</f>
        <v/>
      </c>
      <c r="K163" s="18" t="str">
        <f>IF($A163&lt;=K$178,MissFill!J166,"")</f>
        <v/>
      </c>
      <c r="L163" s="18" t="str">
        <f>IF($A163&lt;=L$178,MissFill!K166,"")</f>
        <v/>
      </c>
      <c r="M163" s="18" t="str">
        <f>IF($A163&lt;=M$178,MissFill!L166,"")</f>
        <v/>
      </c>
      <c r="N163" s="18" t="str">
        <f>IF($A163&lt;=N$178,MissFill!M166,"")</f>
        <v/>
      </c>
      <c r="O163" s="18" t="str">
        <f>IF($A163&lt;=O$178,MissFill!N166,"")</f>
        <v/>
      </c>
      <c r="P163" s="18" t="str">
        <f>IF($A163&lt;=P$178,MissFill!O166,"")</f>
        <v/>
      </c>
      <c r="Q163" s="18" t="str">
        <f>IF($A163&lt;=Q$178,MissFill!P166,"")</f>
        <v/>
      </c>
      <c r="R163" s="18" t="str">
        <f>IF($A163&lt;=R$178,MissFill!Q166,"")</f>
        <v/>
      </c>
      <c r="S163" s="18" t="str">
        <f>IF($A163&lt;=S$178,MissFill!R166,"")</f>
        <v/>
      </c>
      <c r="T163" s="18" t="str">
        <f>IF($A163&lt;=T$178,MissFill!S166,"")</f>
        <v/>
      </c>
      <c r="U163" s="18" t="str">
        <f>IF($A163&lt;=U$178,MissFill!T166,"")</f>
        <v/>
      </c>
      <c r="V163" s="18" t="str">
        <f>IF($A163&lt;=V$178,MissFill!U166,"")</f>
        <v/>
      </c>
      <c r="W163" s="18" t="str">
        <f>IF($A163&lt;=W$178,MissFill!V166,"")</f>
        <v/>
      </c>
      <c r="X163" s="18" t="str">
        <f>IF($A163&lt;=X$178,MissFill!W166,"")</f>
        <v/>
      </c>
      <c r="Y163" s="18" t="str">
        <f>IF($A163&lt;=Y$178,MissFill!X166,"")</f>
        <v/>
      </c>
      <c r="Z163" s="18" t="str">
        <f>IF($A163&lt;=Z$178,MissFill!Y166,"")</f>
        <v/>
      </c>
      <c r="AA163" s="18" t="str">
        <f>IF($A163&lt;=AA$178,MissFill!Z166,"")</f>
        <v/>
      </c>
      <c r="AB163" s="18" t="str">
        <f>IF($A163&lt;=AB$178,MissFill!AA166,"")</f>
        <v/>
      </c>
      <c r="AC163" s="18" t="str">
        <f>IF($A163&lt;=AC$178,MissFill!AB166,"")</f>
        <v/>
      </c>
      <c r="AD163" s="18" t="str">
        <f>IF($A163&lt;=AD$178,MissFill!AC166,"")</f>
        <v/>
      </c>
      <c r="AE163" s="18" t="str">
        <f>IF($A163&lt;=AE$178,MissFill!AD166,"")</f>
        <v/>
      </c>
      <c r="AF163" s="18" t="str">
        <f>IF($A163&lt;=AF$178,MissFill!AE166,"")</f>
        <v/>
      </c>
      <c r="AG163" s="18" t="str">
        <f>IF($A163&lt;=AG$178,MissFill!AF166,"")</f>
        <v/>
      </c>
      <c r="AH163" s="18" t="str">
        <f>IF($A163&lt;=AH$178,MissFill!AG166,"")</f>
        <v/>
      </c>
      <c r="AI163" s="18" t="str">
        <f>IF($A163&lt;=AI$178,MissFill!AH166,"")</f>
        <v/>
      </c>
      <c r="AJ163" s="18" t="str">
        <f>IF($A163&lt;=AJ$178,MissFill!AI166,"")</f>
        <v/>
      </c>
      <c r="AK163" s="18" t="str">
        <f>IF($A163&lt;=AK$178,MissFill!AJ166,"")</f>
        <v/>
      </c>
      <c r="AL163" s="18" t="str">
        <f>IF($A163&lt;=AL$178,MissFill!AK166,"")</f>
        <v/>
      </c>
      <c r="AM163" s="18" t="str">
        <f>IF($A163&lt;=AM$178,MissFill!AL166,"")</f>
        <v/>
      </c>
      <c r="AN163" s="18" t="str">
        <f>IF($A163&lt;=AN$178,MissFill!AM166,"")</f>
        <v/>
      </c>
      <c r="AO163" s="18" t="str">
        <f>IF($A163&lt;=AO$178,MissFill!AN166,"")</f>
        <v/>
      </c>
      <c r="AP163" s="18" t="str">
        <f>IF($A163&lt;=AP$178,MissFill!AO166,"")</f>
        <v/>
      </c>
      <c r="AQ163" s="18" t="str">
        <f>IF($A163&lt;=AQ$178,MissFill!AP166,"")</f>
        <v/>
      </c>
      <c r="AR163" s="18" t="str">
        <f>IF($A163&lt;=AR$178,MissFill!AQ166,"")</f>
        <v/>
      </c>
      <c r="AS163" s="18" t="str">
        <f>IF($A163&lt;=AS$178,MissFill!AR166,"")</f>
        <v/>
      </c>
      <c r="AT163" s="18" t="str">
        <f>IF($A163&lt;=AT$178,MissFill!AS166,"")</f>
        <v/>
      </c>
      <c r="AU163" s="18" t="str">
        <f>IF($A163&lt;=AU$178,MissFill!AT166,"")</f>
        <v/>
      </c>
      <c r="AV163" s="18" t="str">
        <f>IF($A163&lt;=AV$178,MissFill!AU166,"")</f>
        <v/>
      </c>
      <c r="AW163" s="18" t="str">
        <f>IF($A163&lt;=AW$178,MissFill!AV166,"")</f>
        <v/>
      </c>
      <c r="AX163" s="18" t="str">
        <f>IF($A163&lt;=AX$178,MissFill!AW166,"")</f>
        <v/>
      </c>
    </row>
    <row r="164" spans="1:50" x14ac:dyDescent="0.25">
      <c r="A164" s="8">
        <v>44509</v>
      </c>
      <c r="B164" s="11">
        <v>313</v>
      </c>
      <c r="C164" s="18" t="str">
        <f>IF($A164&lt;=C$178,MissFill!B167,"")</f>
        <v/>
      </c>
      <c r="D164" s="18" t="str">
        <f>IF($A164&lt;=D$178,MissFill!C167,"")</f>
        <v/>
      </c>
      <c r="E164" s="18" t="str">
        <f>IF($A164&lt;=E$178,MissFill!D167,"")</f>
        <v/>
      </c>
      <c r="F164" s="18" t="str">
        <f>IF($A164&lt;=F$178,MissFill!E167,"")</f>
        <v/>
      </c>
      <c r="G164" s="18" t="str">
        <f>IF($A164&lt;=G$178,MissFill!F167,"")</f>
        <v/>
      </c>
      <c r="H164" s="18" t="str">
        <f>IF($A164&lt;=H$178,MissFill!G167,"")</f>
        <v/>
      </c>
      <c r="I164" s="18" t="str">
        <f>IF($A164&lt;=I$178,MissFill!H167,"")</f>
        <v/>
      </c>
      <c r="J164" s="18" t="str">
        <f>IF($A164&lt;=J$178,MissFill!I167,"")</f>
        <v/>
      </c>
      <c r="K164" s="18" t="str">
        <f>IF($A164&lt;=K$178,MissFill!J167,"")</f>
        <v/>
      </c>
      <c r="L164" s="18" t="str">
        <f>IF($A164&lt;=L$178,MissFill!K167,"")</f>
        <v/>
      </c>
      <c r="M164" s="18" t="str">
        <f>IF($A164&lt;=M$178,MissFill!L167,"")</f>
        <v/>
      </c>
      <c r="N164" s="18" t="str">
        <f>IF($A164&lt;=N$178,MissFill!M167,"")</f>
        <v/>
      </c>
      <c r="O164" s="18" t="str">
        <f>IF($A164&lt;=O$178,MissFill!N167,"")</f>
        <v/>
      </c>
      <c r="P164" s="18" t="str">
        <f>IF($A164&lt;=P$178,MissFill!O167,"")</f>
        <v/>
      </c>
      <c r="Q164" s="18" t="str">
        <f>IF($A164&lt;=Q$178,MissFill!P167,"")</f>
        <v/>
      </c>
      <c r="R164" s="18" t="str">
        <f>IF($A164&lt;=R$178,MissFill!Q167,"")</f>
        <v/>
      </c>
      <c r="S164" s="18" t="str">
        <f>IF($A164&lt;=S$178,MissFill!R167,"")</f>
        <v/>
      </c>
      <c r="T164" s="18" t="str">
        <f>IF($A164&lt;=T$178,MissFill!S167,"")</f>
        <v/>
      </c>
      <c r="U164" s="18" t="str">
        <f>IF($A164&lt;=U$178,MissFill!T167,"")</f>
        <v/>
      </c>
      <c r="V164" s="18" t="str">
        <f>IF($A164&lt;=V$178,MissFill!U167,"")</f>
        <v/>
      </c>
      <c r="W164" s="18" t="str">
        <f>IF($A164&lt;=W$178,MissFill!V167,"")</f>
        <v/>
      </c>
      <c r="X164" s="18" t="str">
        <f>IF($A164&lt;=X$178,MissFill!W167,"")</f>
        <v/>
      </c>
      <c r="Y164" s="18" t="str">
        <f>IF($A164&lt;=Y$178,MissFill!X167,"")</f>
        <v/>
      </c>
      <c r="Z164" s="18" t="str">
        <f>IF($A164&lt;=Z$178,MissFill!Y167,"")</f>
        <v/>
      </c>
      <c r="AA164" s="18" t="str">
        <f>IF($A164&lt;=AA$178,MissFill!Z167,"")</f>
        <v/>
      </c>
      <c r="AB164" s="18" t="str">
        <f>IF($A164&lt;=AB$178,MissFill!AA167,"")</f>
        <v/>
      </c>
      <c r="AC164" s="18" t="str">
        <f>IF($A164&lt;=AC$178,MissFill!AB167,"")</f>
        <v/>
      </c>
      <c r="AD164" s="18" t="str">
        <f>IF($A164&lt;=AD$178,MissFill!AC167,"")</f>
        <v/>
      </c>
      <c r="AE164" s="18" t="str">
        <f>IF($A164&lt;=AE$178,MissFill!AD167,"")</f>
        <v/>
      </c>
      <c r="AF164" s="18" t="str">
        <f>IF($A164&lt;=AF$178,MissFill!AE167,"")</f>
        <v/>
      </c>
      <c r="AG164" s="18" t="str">
        <f>IF($A164&lt;=AG$178,MissFill!AF167,"")</f>
        <v/>
      </c>
      <c r="AH164" s="18" t="str">
        <f>IF($A164&lt;=AH$178,MissFill!AG167,"")</f>
        <v/>
      </c>
      <c r="AI164" s="18" t="str">
        <f>IF($A164&lt;=AI$178,MissFill!AH167,"")</f>
        <v/>
      </c>
      <c r="AJ164" s="18" t="str">
        <f>IF($A164&lt;=AJ$178,MissFill!AI167,"")</f>
        <v/>
      </c>
      <c r="AK164" s="18" t="str">
        <f>IF($A164&lt;=AK$178,MissFill!AJ167,"")</f>
        <v/>
      </c>
      <c r="AL164" s="18" t="str">
        <f>IF($A164&lt;=AL$178,MissFill!AK167,"")</f>
        <v/>
      </c>
      <c r="AM164" s="18" t="str">
        <f>IF($A164&lt;=AM$178,MissFill!AL167,"")</f>
        <v/>
      </c>
      <c r="AN164" s="18" t="str">
        <f>IF($A164&lt;=AN$178,MissFill!AM167,"")</f>
        <v/>
      </c>
      <c r="AO164" s="18" t="str">
        <f>IF($A164&lt;=AO$178,MissFill!AN167,"")</f>
        <v/>
      </c>
      <c r="AP164" s="18" t="str">
        <f>IF($A164&lt;=AP$178,MissFill!AO167,"")</f>
        <v/>
      </c>
      <c r="AQ164" s="18" t="str">
        <f>IF($A164&lt;=AQ$178,MissFill!AP167,"")</f>
        <v/>
      </c>
      <c r="AR164" s="18" t="str">
        <f>IF($A164&lt;=AR$178,MissFill!AQ167,"")</f>
        <v/>
      </c>
      <c r="AS164" s="18" t="str">
        <f>IF($A164&lt;=AS$178,MissFill!AR167,"")</f>
        <v/>
      </c>
      <c r="AT164" s="18" t="str">
        <f>IF($A164&lt;=AT$178,MissFill!AS167,"")</f>
        <v/>
      </c>
      <c r="AU164" s="18" t="str">
        <f>IF($A164&lt;=AU$178,MissFill!AT167,"")</f>
        <v/>
      </c>
      <c r="AV164" s="18" t="str">
        <f>IF($A164&lt;=AV$178,MissFill!AU167,"")</f>
        <v/>
      </c>
      <c r="AW164" s="18" t="str">
        <f>IF($A164&lt;=AW$178,MissFill!AV167,"")</f>
        <v/>
      </c>
      <c r="AX164" s="18" t="str">
        <f>IF($A164&lt;=AX$178,MissFill!AW167,"")</f>
        <v/>
      </c>
    </row>
    <row r="165" spans="1:50" x14ac:dyDescent="0.25">
      <c r="A165" s="8">
        <v>44510</v>
      </c>
      <c r="B165" s="11">
        <v>314</v>
      </c>
      <c r="C165" s="18" t="str">
        <f>IF($A165&lt;=C$178,MissFill!B168,"")</f>
        <v/>
      </c>
      <c r="D165" s="18" t="str">
        <f>IF($A165&lt;=D$178,MissFill!C168,"")</f>
        <v/>
      </c>
      <c r="E165" s="18" t="str">
        <f>IF($A165&lt;=E$178,MissFill!D168,"")</f>
        <v/>
      </c>
      <c r="F165" s="18" t="str">
        <f>IF($A165&lt;=F$178,MissFill!E168,"")</f>
        <v/>
      </c>
      <c r="G165" s="18" t="str">
        <f>IF($A165&lt;=G$178,MissFill!F168,"")</f>
        <v/>
      </c>
      <c r="H165" s="18" t="str">
        <f>IF($A165&lt;=H$178,MissFill!G168,"")</f>
        <v/>
      </c>
      <c r="I165" s="18" t="str">
        <f>IF($A165&lt;=I$178,MissFill!H168,"")</f>
        <v/>
      </c>
      <c r="J165" s="18" t="str">
        <f>IF($A165&lt;=J$178,MissFill!I168,"")</f>
        <v/>
      </c>
      <c r="K165" s="18" t="str">
        <f>IF($A165&lt;=K$178,MissFill!J168,"")</f>
        <v/>
      </c>
      <c r="L165" s="18" t="str">
        <f>IF($A165&lt;=L$178,MissFill!K168,"")</f>
        <v/>
      </c>
      <c r="M165" s="18" t="str">
        <f>IF($A165&lt;=M$178,MissFill!L168,"")</f>
        <v/>
      </c>
      <c r="N165" s="18" t="str">
        <f>IF($A165&lt;=N$178,MissFill!M168,"")</f>
        <v/>
      </c>
      <c r="O165" s="18" t="str">
        <f>IF($A165&lt;=O$178,MissFill!N168,"")</f>
        <v/>
      </c>
      <c r="P165" s="18" t="str">
        <f>IF($A165&lt;=P$178,MissFill!O168,"")</f>
        <v/>
      </c>
      <c r="Q165" s="18" t="str">
        <f>IF($A165&lt;=Q$178,MissFill!P168,"")</f>
        <v/>
      </c>
      <c r="R165" s="18" t="str">
        <f>IF($A165&lt;=R$178,MissFill!Q168,"")</f>
        <v/>
      </c>
      <c r="S165" s="18" t="str">
        <f>IF($A165&lt;=S$178,MissFill!R168,"")</f>
        <v/>
      </c>
      <c r="T165" s="18" t="str">
        <f>IF($A165&lt;=T$178,MissFill!S168,"")</f>
        <v/>
      </c>
      <c r="U165" s="18" t="str">
        <f>IF($A165&lt;=U$178,MissFill!T168,"")</f>
        <v/>
      </c>
      <c r="V165" s="18" t="str">
        <f>IF($A165&lt;=V$178,MissFill!U168,"")</f>
        <v/>
      </c>
      <c r="W165" s="18" t="str">
        <f>IF($A165&lt;=W$178,MissFill!V168,"")</f>
        <v/>
      </c>
      <c r="X165" s="18" t="str">
        <f>IF($A165&lt;=X$178,MissFill!W168,"")</f>
        <v/>
      </c>
      <c r="Y165" s="18" t="str">
        <f>IF($A165&lt;=Y$178,MissFill!X168,"")</f>
        <v/>
      </c>
      <c r="Z165" s="18" t="str">
        <f>IF($A165&lt;=Z$178,MissFill!Y168,"")</f>
        <v/>
      </c>
      <c r="AA165" s="18" t="str">
        <f>IF($A165&lt;=AA$178,MissFill!Z168,"")</f>
        <v/>
      </c>
      <c r="AB165" s="18" t="str">
        <f>IF($A165&lt;=AB$178,MissFill!AA168,"")</f>
        <v/>
      </c>
      <c r="AC165" s="18" t="str">
        <f>IF($A165&lt;=AC$178,MissFill!AB168,"")</f>
        <v/>
      </c>
      <c r="AD165" s="18" t="str">
        <f>IF($A165&lt;=AD$178,MissFill!AC168,"")</f>
        <v/>
      </c>
      <c r="AE165" s="18" t="str">
        <f>IF($A165&lt;=AE$178,MissFill!AD168,"")</f>
        <v/>
      </c>
      <c r="AF165" s="18" t="str">
        <f>IF($A165&lt;=AF$178,MissFill!AE168,"")</f>
        <v/>
      </c>
      <c r="AG165" s="18" t="str">
        <f>IF($A165&lt;=AG$178,MissFill!AF168,"")</f>
        <v/>
      </c>
      <c r="AH165" s="18" t="str">
        <f>IF($A165&lt;=AH$178,MissFill!AG168,"")</f>
        <v/>
      </c>
      <c r="AI165" s="18" t="str">
        <f>IF($A165&lt;=AI$178,MissFill!AH168,"")</f>
        <v/>
      </c>
      <c r="AJ165" s="18" t="str">
        <f>IF($A165&lt;=AJ$178,MissFill!AI168,"")</f>
        <v/>
      </c>
      <c r="AK165" s="18" t="str">
        <f>IF($A165&lt;=AK$178,MissFill!AJ168,"")</f>
        <v/>
      </c>
      <c r="AL165" s="18" t="str">
        <f>IF($A165&lt;=AL$178,MissFill!AK168,"")</f>
        <v/>
      </c>
      <c r="AM165" s="18" t="str">
        <f>IF($A165&lt;=AM$178,MissFill!AL168,"")</f>
        <v/>
      </c>
      <c r="AN165" s="18" t="str">
        <f>IF($A165&lt;=AN$178,MissFill!AM168,"")</f>
        <v/>
      </c>
      <c r="AO165" s="18" t="str">
        <f>IF($A165&lt;=AO$178,MissFill!AN168,"")</f>
        <v/>
      </c>
      <c r="AP165" s="18" t="str">
        <f>IF($A165&lt;=AP$178,MissFill!AO168,"")</f>
        <v/>
      </c>
      <c r="AQ165" s="18" t="str">
        <f>IF($A165&lt;=AQ$178,MissFill!AP168,"")</f>
        <v/>
      </c>
      <c r="AR165" s="18" t="str">
        <f>IF($A165&lt;=AR$178,MissFill!AQ168,"")</f>
        <v/>
      </c>
      <c r="AS165" s="18" t="str">
        <f>IF($A165&lt;=AS$178,MissFill!AR168,"")</f>
        <v/>
      </c>
      <c r="AT165" s="18" t="str">
        <f>IF($A165&lt;=AT$178,MissFill!AS168,"")</f>
        <v/>
      </c>
      <c r="AU165" s="18" t="str">
        <f>IF($A165&lt;=AU$178,MissFill!AT168,"")</f>
        <v/>
      </c>
      <c r="AV165" s="18" t="str">
        <f>IF($A165&lt;=AV$178,MissFill!AU168,"")</f>
        <v/>
      </c>
      <c r="AW165" s="18" t="str">
        <f>IF($A165&lt;=AW$178,MissFill!AV168,"")</f>
        <v/>
      </c>
      <c r="AX165" s="18" t="str">
        <f>IF($A165&lt;=AX$178,MissFill!AW168,"")</f>
        <v/>
      </c>
    </row>
    <row r="166" spans="1:50" x14ac:dyDescent="0.25">
      <c r="A166" s="8">
        <v>44511</v>
      </c>
      <c r="B166" s="11">
        <v>315</v>
      </c>
      <c r="C166" s="18" t="str">
        <f>IF($A166&lt;=C$178,MissFill!B169,"")</f>
        <v/>
      </c>
      <c r="D166" s="18" t="str">
        <f>IF($A166&lt;=D$178,MissFill!C169,"")</f>
        <v/>
      </c>
      <c r="E166" s="18" t="str">
        <f>IF($A166&lt;=E$178,MissFill!D169,"")</f>
        <v/>
      </c>
      <c r="F166" s="18" t="str">
        <f>IF($A166&lt;=F$178,MissFill!E169,"")</f>
        <v/>
      </c>
      <c r="G166" s="18" t="str">
        <f>IF($A166&lt;=G$178,MissFill!F169,"")</f>
        <v/>
      </c>
      <c r="H166" s="18" t="str">
        <f>IF($A166&lt;=H$178,MissFill!G169,"")</f>
        <v/>
      </c>
      <c r="I166" s="18" t="str">
        <f>IF($A166&lt;=I$178,MissFill!H169,"")</f>
        <v/>
      </c>
      <c r="J166" s="18" t="str">
        <f>IF($A166&lt;=J$178,MissFill!I169,"")</f>
        <v/>
      </c>
      <c r="K166" s="18" t="str">
        <f>IF($A166&lt;=K$178,MissFill!J169,"")</f>
        <v/>
      </c>
      <c r="L166" s="18" t="str">
        <f>IF($A166&lt;=L$178,MissFill!K169,"")</f>
        <v/>
      </c>
      <c r="M166" s="18" t="str">
        <f>IF($A166&lt;=M$178,MissFill!L169,"")</f>
        <v/>
      </c>
      <c r="N166" s="18" t="str">
        <f>IF($A166&lt;=N$178,MissFill!M169,"")</f>
        <v/>
      </c>
      <c r="O166" s="18" t="str">
        <f>IF($A166&lt;=O$178,MissFill!N169,"")</f>
        <v/>
      </c>
      <c r="P166" s="18" t="str">
        <f>IF($A166&lt;=P$178,MissFill!O169,"")</f>
        <v/>
      </c>
      <c r="Q166" s="18" t="str">
        <f>IF($A166&lt;=Q$178,MissFill!P169,"")</f>
        <v/>
      </c>
      <c r="R166" s="18" t="str">
        <f>IF($A166&lt;=R$178,MissFill!Q169,"")</f>
        <v/>
      </c>
      <c r="S166" s="18" t="str">
        <f>IF($A166&lt;=S$178,MissFill!R169,"")</f>
        <v/>
      </c>
      <c r="T166" s="18" t="str">
        <f>IF($A166&lt;=T$178,MissFill!S169,"")</f>
        <v/>
      </c>
      <c r="U166" s="18" t="str">
        <f>IF($A166&lt;=U$178,MissFill!T169,"")</f>
        <v/>
      </c>
      <c r="V166" s="18" t="str">
        <f>IF($A166&lt;=V$178,MissFill!U169,"")</f>
        <v/>
      </c>
      <c r="W166" s="18" t="str">
        <f>IF($A166&lt;=W$178,MissFill!V169,"")</f>
        <v/>
      </c>
      <c r="X166" s="18" t="str">
        <f>IF($A166&lt;=X$178,MissFill!W169,"")</f>
        <v/>
      </c>
      <c r="Y166" s="18" t="str">
        <f>IF($A166&lt;=Y$178,MissFill!X169,"")</f>
        <v/>
      </c>
      <c r="Z166" s="18" t="str">
        <f>IF($A166&lt;=Z$178,MissFill!Y169,"")</f>
        <v/>
      </c>
      <c r="AA166" s="18" t="str">
        <f>IF($A166&lt;=AA$178,MissFill!Z169,"")</f>
        <v/>
      </c>
      <c r="AB166" s="18" t="str">
        <f>IF($A166&lt;=AB$178,MissFill!AA169,"")</f>
        <v/>
      </c>
      <c r="AC166" s="18" t="str">
        <f>IF($A166&lt;=AC$178,MissFill!AB169,"")</f>
        <v/>
      </c>
      <c r="AD166" s="18" t="str">
        <f>IF($A166&lt;=AD$178,MissFill!AC169,"")</f>
        <v/>
      </c>
      <c r="AE166" s="18" t="str">
        <f>IF($A166&lt;=AE$178,MissFill!AD169,"")</f>
        <v/>
      </c>
      <c r="AF166" s="18" t="str">
        <f>IF($A166&lt;=AF$178,MissFill!AE169,"")</f>
        <v/>
      </c>
      <c r="AG166" s="18" t="str">
        <f>IF($A166&lt;=AG$178,MissFill!AF169,"")</f>
        <v/>
      </c>
      <c r="AH166" s="18" t="str">
        <f>IF($A166&lt;=AH$178,MissFill!AG169,"")</f>
        <v/>
      </c>
      <c r="AI166" s="18" t="str">
        <f>IF($A166&lt;=AI$178,MissFill!AH169,"")</f>
        <v/>
      </c>
      <c r="AJ166" s="18" t="str">
        <f>IF($A166&lt;=AJ$178,MissFill!AI169,"")</f>
        <v/>
      </c>
      <c r="AK166" s="18" t="str">
        <f>IF($A166&lt;=AK$178,MissFill!AJ169,"")</f>
        <v/>
      </c>
      <c r="AL166" s="18" t="str">
        <f>IF($A166&lt;=AL$178,MissFill!AK169,"")</f>
        <v/>
      </c>
      <c r="AM166" s="18" t="str">
        <f>IF($A166&lt;=AM$178,MissFill!AL169,"")</f>
        <v/>
      </c>
      <c r="AN166" s="18" t="str">
        <f>IF($A166&lt;=AN$178,MissFill!AM169,"")</f>
        <v/>
      </c>
      <c r="AO166" s="18" t="str">
        <f>IF($A166&lt;=AO$178,MissFill!AN169,"")</f>
        <v/>
      </c>
      <c r="AP166" s="18" t="str">
        <f>IF($A166&lt;=AP$178,MissFill!AO169,"")</f>
        <v/>
      </c>
      <c r="AQ166" s="18" t="str">
        <f>IF($A166&lt;=AQ$178,MissFill!AP169,"")</f>
        <v/>
      </c>
      <c r="AR166" s="18" t="str">
        <f>IF($A166&lt;=AR$178,MissFill!AQ169,"")</f>
        <v/>
      </c>
      <c r="AS166" s="18" t="str">
        <f>IF($A166&lt;=AS$178,MissFill!AR169,"")</f>
        <v/>
      </c>
      <c r="AT166" s="18" t="str">
        <f>IF($A166&lt;=AT$178,MissFill!AS169,"")</f>
        <v/>
      </c>
      <c r="AU166" s="18" t="str">
        <f>IF($A166&lt;=AU$178,MissFill!AT169,"")</f>
        <v/>
      </c>
      <c r="AV166" s="18" t="str">
        <f>IF($A166&lt;=AV$178,MissFill!AU169,"")</f>
        <v/>
      </c>
      <c r="AW166" s="18" t="str">
        <f>IF($A166&lt;=AW$178,MissFill!AV169,"")</f>
        <v/>
      </c>
      <c r="AX166" s="18" t="str">
        <f>IF($A166&lt;=AX$178,MissFill!AW169,"")</f>
        <v/>
      </c>
    </row>
    <row r="167" spans="1:50" x14ac:dyDescent="0.25">
      <c r="A167" s="8">
        <v>44512</v>
      </c>
      <c r="B167" s="11">
        <v>316</v>
      </c>
      <c r="C167" s="18" t="str">
        <f>IF($A167&lt;=C$178,MissFill!B170,"")</f>
        <v/>
      </c>
      <c r="D167" s="18" t="str">
        <f>IF($A167&lt;=D$178,MissFill!C170,"")</f>
        <v/>
      </c>
      <c r="E167" s="18" t="str">
        <f>IF($A167&lt;=E$178,MissFill!D170,"")</f>
        <v/>
      </c>
      <c r="F167" s="18" t="str">
        <f>IF($A167&lt;=F$178,MissFill!E170,"")</f>
        <v/>
      </c>
      <c r="G167" s="18" t="str">
        <f>IF($A167&lt;=G$178,MissFill!F170,"")</f>
        <v/>
      </c>
      <c r="H167" s="18" t="str">
        <f>IF($A167&lt;=H$178,MissFill!G170,"")</f>
        <v/>
      </c>
      <c r="I167" s="18" t="str">
        <f>IF($A167&lt;=I$178,MissFill!H170,"")</f>
        <v/>
      </c>
      <c r="J167" s="18" t="str">
        <f>IF($A167&lt;=J$178,MissFill!I170,"")</f>
        <v/>
      </c>
      <c r="K167" s="18" t="str">
        <f>IF($A167&lt;=K$178,MissFill!J170,"")</f>
        <v/>
      </c>
      <c r="L167" s="18" t="str">
        <f>IF($A167&lt;=L$178,MissFill!K170,"")</f>
        <v/>
      </c>
      <c r="M167" s="18" t="str">
        <f>IF($A167&lt;=M$178,MissFill!L170,"")</f>
        <v/>
      </c>
      <c r="N167" s="18" t="str">
        <f>IF($A167&lt;=N$178,MissFill!M170,"")</f>
        <v/>
      </c>
      <c r="O167" s="18" t="str">
        <f>IF($A167&lt;=O$178,MissFill!N170,"")</f>
        <v/>
      </c>
      <c r="P167" s="18" t="str">
        <f>IF($A167&lt;=P$178,MissFill!O170,"")</f>
        <v/>
      </c>
      <c r="Q167" s="18" t="str">
        <f>IF($A167&lt;=Q$178,MissFill!P170,"")</f>
        <v/>
      </c>
      <c r="R167" s="18" t="str">
        <f>IF($A167&lt;=R$178,MissFill!Q170,"")</f>
        <v/>
      </c>
      <c r="S167" s="18" t="str">
        <f>IF($A167&lt;=S$178,MissFill!R170,"")</f>
        <v/>
      </c>
      <c r="T167" s="18" t="str">
        <f>IF($A167&lt;=T$178,MissFill!S170,"")</f>
        <v/>
      </c>
      <c r="U167" s="18" t="str">
        <f>IF($A167&lt;=U$178,MissFill!T170,"")</f>
        <v/>
      </c>
      <c r="V167" s="18" t="str">
        <f>IF($A167&lt;=V$178,MissFill!U170,"")</f>
        <v/>
      </c>
      <c r="W167" s="18" t="str">
        <f>IF($A167&lt;=W$178,MissFill!V170,"")</f>
        <v/>
      </c>
      <c r="X167" s="18" t="str">
        <f>IF($A167&lt;=X$178,MissFill!W170,"")</f>
        <v/>
      </c>
      <c r="Y167" s="18" t="str">
        <f>IF($A167&lt;=Y$178,MissFill!X170,"")</f>
        <v/>
      </c>
      <c r="Z167" s="18" t="str">
        <f>IF($A167&lt;=Z$178,MissFill!Y170,"")</f>
        <v/>
      </c>
      <c r="AA167" s="18" t="str">
        <f>IF($A167&lt;=AA$178,MissFill!Z170,"")</f>
        <v/>
      </c>
      <c r="AB167" s="18" t="str">
        <f>IF($A167&lt;=AB$178,MissFill!AA170,"")</f>
        <v/>
      </c>
      <c r="AC167" s="18" t="str">
        <f>IF($A167&lt;=AC$178,MissFill!AB170,"")</f>
        <v/>
      </c>
      <c r="AD167" s="18" t="str">
        <f>IF($A167&lt;=AD$178,MissFill!AC170,"")</f>
        <v/>
      </c>
      <c r="AE167" s="18" t="str">
        <f>IF($A167&lt;=AE$178,MissFill!AD170,"")</f>
        <v/>
      </c>
      <c r="AF167" s="18" t="str">
        <f>IF($A167&lt;=AF$178,MissFill!AE170,"")</f>
        <v/>
      </c>
      <c r="AG167" s="18" t="str">
        <f>IF($A167&lt;=AG$178,MissFill!AF170,"")</f>
        <v/>
      </c>
      <c r="AH167" s="18" t="str">
        <f>IF($A167&lt;=AH$178,MissFill!AG170,"")</f>
        <v/>
      </c>
      <c r="AI167" s="18" t="str">
        <f>IF($A167&lt;=AI$178,MissFill!AH170,"")</f>
        <v/>
      </c>
      <c r="AJ167" s="18" t="str">
        <f>IF($A167&lt;=AJ$178,MissFill!AI170,"")</f>
        <v/>
      </c>
      <c r="AK167" s="18" t="str">
        <f>IF($A167&lt;=AK$178,MissFill!AJ170,"")</f>
        <v/>
      </c>
      <c r="AL167" s="18" t="str">
        <f>IF($A167&lt;=AL$178,MissFill!AK170,"")</f>
        <v/>
      </c>
      <c r="AM167" s="18" t="str">
        <f>IF($A167&lt;=AM$178,MissFill!AL170,"")</f>
        <v/>
      </c>
      <c r="AN167" s="18" t="str">
        <f>IF($A167&lt;=AN$178,MissFill!AM170,"")</f>
        <v/>
      </c>
      <c r="AO167" s="18" t="str">
        <f>IF($A167&lt;=AO$178,MissFill!AN170,"")</f>
        <v/>
      </c>
      <c r="AP167" s="18" t="str">
        <f>IF($A167&lt;=AP$178,MissFill!AO170,"")</f>
        <v/>
      </c>
      <c r="AQ167" s="18" t="str">
        <f>IF($A167&lt;=AQ$178,MissFill!AP170,"")</f>
        <v/>
      </c>
      <c r="AR167" s="18" t="str">
        <f>IF($A167&lt;=AR$178,MissFill!AQ170,"")</f>
        <v/>
      </c>
      <c r="AS167" s="18" t="str">
        <f>IF($A167&lt;=AS$178,MissFill!AR170,"")</f>
        <v/>
      </c>
      <c r="AT167" s="18" t="str">
        <f>IF($A167&lt;=AT$178,MissFill!AS170,"")</f>
        <v/>
      </c>
      <c r="AU167" s="18" t="str">
        <f>IF($A167&lt;=AU$178,MissFill!AT170,"")</f>
        <v/>
      </c>
      <c r="AV167" s="18" t="str">
        <f>IF($A167&lt;=AV$178,MissFill!AU170,"")</f>
        <v/>
      </c>
      <c r="AW167" s="18" t="str">
        <f>IF($A167&lt;=AW$178,MissFill!AV170,"")</f>
        <v/>
      </c>
      <c r="AX167" s="18" t="str">
        <f>IF($A167&lt;=AX$178,MissFill!AW170,"")</f>
        <v/>
      </c>
    </row>
    <row r="168" spans="1:50" x14ac:dyDescent="0.25">
      <c r="A168" s="8">
        <v>44513</v>
      </c>
      <c r="B168" s="11">
        <v>317</v>
      </c>
      <c r="C168" s="18" t="str">
        <f>IF($A168&lt;=C$178,MissFill!B171,"")</f>
        <v/>
      </c>
      <c r="D168" s="18" t="str">
        <f>IF($A168&lt;=D$178,MissFill!C171,"")</f>
        <v/>
      </c>
      <c r="E168" s="18" t="str">
        <f>IF($A168&lt;=E$178,MissFill!D171,"")</f>
        <v/>
      </c>
      <c r="F168" s="18" t="str">
        <f>IF($A168&lt;=F$178,MissFill!E171,"")</f>
        <v/>
      </c>
      <c r="G168" s="18" t="str">
        <f>IF($A168&lt;=G$178,MissFill!F171,"")</f>
        <v/>
      </c>
      <c r="H168" s="18" t="str">
        <f>IF($A168&lt;=H$178,MissFill!G171,"")</f>
        <v/>
      </c>
      <c r="I168" s="18" t="str">
        <f>IF($A168&lt;=I$178,MissFill!H171,"")</f>
        <v/>
      </c>
      <c r="J168" s="18" t="str">
        <f>IF($A168&lt;=J$178,MissFill!I171,"")</f>
        <v/>
      </c>
      <c r="K168" s="18" t="str">
        <f>IF($A168&lt;=K$178,MissFill!J171,"")</f>
        <v/>
      </c>
      <c r="L168" s="18" t="str">
        <f>IF($A168&lt;=L$178,MissFill!K171,"")</f>
        <v/>
      </c>
      <c r="M168" s="18" t="str">
        <f>IF($A168&lt;=M$178,MissFill!L171,"")</f>
        <v/>
      </c>
      <c r="N168" s="18" t="str">
        <f>IF($A168&lt;=N$178,MissFill!M171,"")</f>
        <v/>
      </c>
      <c r="O168" s="18" t="str">
        <f>IF($A168&lt;=O$178,MissFill!N171,"")</f>
        <v/>
      </c>
      <c r="P168" s="18" t="str">
        <f>IF($A168&lt;=P$178,MissFill!O171,"")</f>
        <v/>
      </c>
      <c r="Q168" s="18" t="str">
        <f>IF($A168&lt;=Q$178,MissFill!P171,"")</f>
        <v/>
      </c>
      <c r="R168" s="18" t="str">
        <f>IF($A168&lt;=R$178,MissFill!Q171,"")</f>
        <v/>
      </c>
      <c r="S168" s="18" t="str">
        <f>IF($A168&lt;=S$178,MissFill!R171,"")</f>
        <v/>
      </c>
      <c r="T168" s="18" t="str">
        <f>IF($A168&lt;=T$178,MissFill!S171,"")</f>
        <v/>
      </c>
      <c r="U168" s="18" t="str">
        <f>IF($A168&lt;=U$178,MissFill!T171,"")</f>
        <v/>
      </c>
      <c r="V168" s="18" t="str">
        <f>IF($A168&lt;=V$178,MissFill!U171,"")</f>
        <v/>
      </c>
      <c r="W168" s="18" t="str">
        <f>IF($A168&lt;=W$178,MissFill!V171,"")</f>
        <v/>
      </c>
      <c r="X168" s="18" t="str">
        <f>IF($A168&lt;=X$178,MissFill!W171,"")</f>
        <v/>
      </c>
      <c r="Y168" s="18" t="str">
        <f>IF($A168&lt;=Y$178,MissFill!X171,"")</f>
        <v/>
      </c>
      <c r="Z168" s="18" t="str">
        <f>IF($A168&lt;=Z$178,MissFill!Y171,"")</f>
        <v/>
      </c>
      <c r="AA168" s="18" t="str">
        <f>IF($A168&lt;=AA$178,MissFill!Z171,"")</f>
        <v/>
      </c>
      <c r="AB168" s="18" t="str">
        <f>IF($A168&lt;=AB$178,MissFill!AA171,"")</f>
        <v/>
      </c>
      <c r="AC168" s="18" t="str">
        <f>IF($A168&lt;=AC$178,MissFill!AB171,"")</f>
        <v/>
      </c>
      <c r="AD168" s="18" t="str">
        <f>IF($A168&lt;=AD$178,MissFill!AC171,"")</f>
        <v/>
      </c>
      <c r="AE168" s="18" t="str">
        <f>IF($A168&lt;=AE$178,MissFill!AD171,"")</f>
        <v/>
      </c>
      <c r="AF168" s="18" t="str">
        <f>IF($A168&lt;=AF$178,MissFill!AE171,"")</f>
        <v/>
      </c>
      <c r="AG168" s="18" t="str">
        <f>IF($A168&lt;=AG$178,MissFill!AF171,"")</f>
        <v/>
      </c>
      <c r="AH168" s="18" t="str">
        <f>IF($A168&lt;=AH$178,MissFill!AG171,"")</f>
        <v/>
      </c>
      <c r="AI168" s="18" t="str">
        <f>IF($A168&lt;=AI$178,MissFill!AH171,"")</f>
        <v/>
      </c>
      <c r="AJ168" s="18" t="str">
        <f>IF($A168&lt;=AJ$178,MissFill!AI171,"")</f>
        <v/>
      </c>
      <c r="AK168" s="18" t="str">
        <f>IF($A168&lt;=AK$178,MissFill!AJ171,"")</f>
        <v/>
      </c>
      <c r="AL168" s="18" t="str">
        <f>IF($A168&lt;=AL$178,MissFill!AK171,"")</f>
        <v/>
      </c>
      <c r="AM168" s="18" t="str">
        <f>IF($A168&lt;=AM$178,MissFill!AL171,"")</f>
        <v/>
      </c>
      <c r="AN168" s="18" t="str">
        <f>IF($A168&lt;=AN$178,MissFill!AM171,"")</f>
        <v/>
      </c>
      <c r="AO168" s="18" t="str">
        <f>IF($A168&lt;=AO$178,MissFill!AN171,"")</f>
        <v/>
      </c>
      <c r="AP168" s="18" t="str">
        <f>IF($A168&lt;=AP$178,MissFill!AO171,"")</f>
        <v/>
      </c>
      <c r="AQ168" s="18" t="str">
        <f>IF($A168&lt;=AQ$178,MissFill!AP171,"")</f>
        <v/>
      </c>
      <c r="AR168" s="18" t="str">
        <f>IF($A168&lt;=AR$178,MissFill!AQ171,"")</f>
        <v/>
      </c>
      <c r="AS168" s="18" t="str">
        <f>IF($A168&lt;=AS$178,MissFill!AR171,"")</f>
        <v/>
      </c>
      <c r="AT168" s="18" t="str">
        <f>IF($A168&lt;=AT$178,MissFill!AS171,"")</f>
        <v/>
      </c>
      <c r="AU168" s="18" t="str">
        <f>IF($A168&lt;=AU$178,MissFill!AT171,"")</f>
        <v/>
      </c>
      <c r="AV168" s="18" t="str">
        <f>IF($A168&lt;=AV$178,MissFill!AU171,"")</f>
        <v/>
      </c>
      <c r="AW168" s="18" t="str">
        <f>IF($A168&lt;=AW$178,MissFill!AV171,"")</f>
        <v/>
      </c>
      <c r="AX168" s="18" t="str">
        <f>IF($A168&lt;=AX$178,MissFill!AW171,"")</f>
        <v/>
      </c>
    </row>
    <row r="169" spans="1:50" x14ac:dyDescent="0.25">
      <c r="A169" s="8">
        <v>44514</v>
      </c>
      <c r="B169" s="11">
        <v>318</v>
      </c>
      <c r="C169" s="18" t="str">
        <f>IF($A169&lt;=C$178,MissFill!B172,"")</f>
        <v/>
      </c>
      <c r="D169" s="18" t="str">
        <f>IF($A169&lt;=D$178,MissFill!C172,"")</f>
        <v/>
      </c>
      <c r="E169" s="18" t="str">
        <f>IF($A169&lt;=E$178,MissFill!D172,"")</f>
        <v/>
      </c>
      <c r="F169" s="18" t="str">
        <f>IF($A169&lt;=F$178,MissFill!E172,"")</f>
        <v/>
      </c>
      <c r="G169" s="18" t="str">
        <f>IF($A169&lt;=G$178,MissFill!F172,"")</f>
        <v/>
      </c>
      <c r="H169" s="18" t="str">
        <f>IF($A169&lt;=H$178,MissFill!G172,"")</f>
        <v/>
      </c>
      <c r="I169" s="18" t="str">
        <f>IF($A169&lt;=I$178,MissFill!H172,"")</f>
        <v/>
      </c>
      <c r="J169" s="18" t="str">
        <f>IF($A169&lt;=J$178,MissFill!I172,"")</f>
        <v/>
      </c>
      <c r="K169" s="18" t="str">
        <f>IF($A169&lt;=K$178,MissFill!J172,"")</f>
        <v/>
      </c>
      <c r="L169" s="18" t="str">
        <f>IF($A169&lt;=L$178,MissFill!K172,"")</f>
        <v/>
      </c>
      <c r="M169" s="18" t="str">
        <f>IF($A169&lt;=M$178,MissFill!L172,"")</f>
        <v/>
      </c>
      <c r="N169" s="18" t="str">
        <f>IF($A169&lt;=N$178,MissFill!M172,"")</f>
        <v/>
      </c>
      <c r="O169" s="18" t="str">
        <f>IF($A169&lt;=O$178,MissFill!N172,"")</f>
        <v/>
      </c>
      <c r="P169" s="18" t="str">
        <f>IF($A169&lt;=P$178,MissFill!O172,"")</f>
        <v/>
      </c>
      <c r="Q169" s="18" t="str">
        <f>IF($A169&lt;=Q$178,MissFill!P172,"")</f>
        <v/>
      </c>
      <c r="R169" s="18" t="str">
        <f>IF($A169&lt;=R$178,MissFill!Q172,"")</f>
        <v/>
      </c>
      <c r="S169" s="18" t="str">
        <f>IF($A169&lt;=S$178,MissFill!R172,"")</f>
        <v/>
      </c>
      <c r="T169" s="18" t="str">
        <f>IF($A169&lt;=T$178,MissFill!S172,"")</f>
        <v/>
      </c>
      <c r="U169" s="18" t="str">
        <f>IF($A169&lt;=U$178,MissFill!T172,"")</f>
        <v/>
      </c>
      <c r="V169" s="18" t="str">
        <f>IF($A169&lt;=V$178,MissFill!U172,"")</f>
        <v/>
      </c>
      <c r="W169" s="18" t="str">
        <f>IF($A169&lt;=W$178,MissFill!V172,"")</f>
        <v/>
      </c>
      <c r="X169" s="18" t="str">
        <f>IF($A169&lt;=X$178,MissFill!W172,"")</f>
        <v/>
      </c>
      <c r="Y169" s="18" t="str">
        <f>IF($A169&lt;=Y$178,MissFill!X172,"")</f>
        <v/>
      </c>
      <c r="Z169" s="18" t="str">
        <f>IF($A169&lt;=Z$178,MissFill!Y172,"")</f>
        <v/>
      </c>
      <c r="AA169" s="18" t="str">
        <f>IF($A169&lt;=AA$178,MissFill!Z172,"")</f>
        <v/>
      </c>
      <c r="AB169" s="18" t="str">
        <f>IF($A169&lt;=AB$178,MissFill!AA172,"")</f>
        <v/>
      </c>
      <c r="AC169" s="18" t="str">
        <f>IF($A169&lt;=AC$178,MissFill!AB172,"")</f>
        <v/>
      </c>
      <c r="AD169" s="18" t="str">
        <f>IF($A169&lt;=AD$178,MissFill!AC172,"")</f>
        <v/>
      </c>
      <c r="AE169" s="18" t="str">
        <f>IF($A169&lt;=AE$178,MissFill!AD172,"")</f>
        <v/>
      </c>
      <c r="AF169" s="18" t="str">
        <f>IF($A169&lt;=AF$178,MissFill!AE172,"")</f>
        <v/>
      </c>
      <c r="AG169" s="18" t="str">
        <f>IF($A169&lt;=AG$178,MissFill!AF172,"")</f>
        <v/>
      </c>
      <c r="AH169" s="18" t="str">
        <f>IF($A169&lt;=AH$178,MissFill!AG172,"")</f>
        <v/>
      </c>
      <c r="AI169" s="18" t="str">
        <f>IF($A169&lt;=AI$178,MissFill!AH172,"")</f>
        <v/>
      </c>
      <c r="AJ169" s="18" t="str">
        <f>IF($A169&lt;=AJ$178,MissFill!AI172,"")</f>
        <v/>
      </c>
      <c r="AK169" s="18" t="str">
        <f>IF($A169&lt;=AK$178,MissFill!AJ172,"")</f>
        <v/>
      </c>
      <c r="AL169" s="18" t="str">
        <f>IF($A169&lt;=AL$178,MissFill!AK172,"")</f>
        <v/>
      </c>
      <c r="AM169" s="18" t="str">
        <f>IF($A169&lt;=AM$178,MissFill!AL172,"")</f>
        <v/>
      </c>
      <c r="AN169" s="18" t="str">
        <f>IF($A169&lt;=AN$178,MissFill!AM172,"")</f>
        <v/>
      </c>
      <c r="AO169" s="18" t="str">
        <f>IF($A169&lt;=AO$178,MissFill!AN172,"")</f>
        <v/>
      </c>
      <c r="AP169" s="18" t="str">
        <f>IF($A169&lt;=AP$178,MissFill!AO172,"")</f>
        <v/>
      </c>
      <c r="AQ169" s="18" t="str">
        <f>IF($A169&lt;=AQ$178,MissFill!AP172,"")</f>
        <v/>
      </c>
      <c r="AR169" s="18" t="str">
        <f>IF($A169&lt;=AR$178,MissFill!AQ172,"")</f>
        <v/>
      </c>
      <c r="AS169" s="18" t="str">
        <f>IF($A169&lt;=AS$178,MissFill!AR172,"")</f>
        <v/>
      </c>
      <c r="AT169" s="18" t="str">
        <f>IF($A169&lt;=AT$178,MissFill!AS172,"")</f>
        <v/>
      </c>
      <c r="AU169" s="18" t="str">
        <f>IF($A169&lt;=AU$178,MissFill!AT172,"")</f>
        <v/>
      </c>
      <c r="AV169" s="18" t="str">
        <f>IF($A169&lt;=AV$178,MissFill!AU172,"")</f>
        <v/>
      </c>
      <c r="AW169" s="18" t="str">
        <f>IF($A169&lt;=AW$178,MissFill!AV172,"")</f>
        <v/>
      </c>
      <c r="AX169" s="18" t="str">
        <f>IF($A169&lt;=AX$178,MissFill!AW172,"")</f>
        <v/>
      </c>
    </row>
    <row r="170" spans="1:50" x14ac:dyDescent="0.25">
      <c r="A170" s="8">
        <v>44515</v>
      </c>
      <c r="B170" s="11">
        <v>319</v>
      </c>
      <c r="C170" s="18" t="str">
        <f>IF($A170&lt;=C$178,MissFill!B173,"")</f>
        <v/>
      </c>
      <c r="D170" s="18" t="str">
        <f>IF($A170&lt;=D$178,MissFill!C173,"")</f>
        <v/>
      </c>
      <c r="E170" s="18" t="str">
        <f>IF($A170&lt;=E$178,MissFill!D173,"")</f>
        <v/>
      </c>
      <c r="F170" s="18" t="str">
        <f>IF($A170&lt;=F$178,MissFill!E173,"")</f>
        <v/>
      </c>
      <c r="G170" s="18" t="str">
        <f>IF($A170&lt;=G$178,MissFill!F173,"")</f>
        <v/>
      </c>
      <c r="H170" s="18" t="str">
        <f>IF($A170&lt;=H$178,MissFill!G173,"")</f>
        <v/>
      </c>
      <c r="I170" s="18" t="str">
        <f>IF($A170&lt;=I$178,MissFill!H173,"")</f>
        <v/>
      </c>
      <c r="J170" s="18" t="str">
        <f>IF($A170&lt;=J$178,MissFill!I173,"")</f>
        <v/>
      </c>
      <c r="K170" s="18" t="str">
        <f>IF($A170&lt;=K$178,MissFill!J173,"")</f>
        <v/>
      </c>
      <c r="L170" s="18" t="str">
        <f>IF($A170&lt;=L$178,MissFill!K173,"")</f>
        <v/>
      </c>
      <c r="M170" s="18" t="str">
        <f>IF($A170&lt;=M$178,MissFill!L173,"")</f>
        <v/>
      </c>
      <c r="N170" s="18" t="str">
        <f>IF($A170&lt;=N$178,MissFill!M173,"")</f>
        <v/>
      </c>
      <c r="O170" s="18" t="str">
        <f>IF($A170&lt;=O$178,MissFill!N173,"")</f>
        <v/>
      </c>
      <c r="P170" s="18" t="str">
        <f>IF($A170&lt;=P$178,MissFill!O173,"")</f>
        <v/>
      </c>
      <c r="Q170" s="18" t="str">
        <f>IF($A170&lt;=Q$178,MissFill!P173,"")</f>
        <v/>
      </c>
      <c r="R170" s="18" t="str">
        <f>IF($A170&lt;=R$178,MissFill!Q173,"")</f>
        <v/>
      </c>
      <c r="S170" s="18" t="str">
        <f>IF($A170&lt;=S$178,MissFill!R173,"")</f>
        <v/>
      </c>
      <c r="T170" s="18" t="str">
        <f>IF($A170&lt;=T$178,MissFill!S173,"")</f>
        <v/>
      </c>
      <c r="U170" s="18" t="str">
        <f>IF($A170&lt;=U$178,MissFill!T173,"")</f>
        <v/>
      </c>
      <c r="V170" s="18" t="str">
        <f>IF($A170&lt;=V$178,MissFill!U173,"")</f>
        <v/>
      </c>
      <c r="W170" s="18" t="str">
        <f>IF($A170&lt;=W$178,MissFill!V173,"")</f>
        <v/>
      </c>
      <c r="X170" s="18" t="str">
        <f>IF($A170&lt;=X$178,MissFill!W173,"")</f>
        <v/>
      </c>
      <c r="Y170" s="18" t="str">
        <f>IF($A170&lt;=Y$178,MissFill!X173,"")</f>
        <v/>
      </c>
      <c r="Z170" s="18" t="str">
        <f>IF($A170&lt;=Z$178,MissFill!Y173,"")</f>
        <v/>
      </c>
      <c r="AA170" s="18" t="str">
        <f>IF($A170&lt;=AA$178,MissFill!Z173,"")</f>
        <v/>
      </c>
      <c r="AB170" s="18" t="str">
        <f>IF($A170&lt;=AB$178,MissFill!AA173,"")</f>
        <v/>
      </c>
      <c r="AC170" s="18" t="str">
        <f>IF($A170&lt;=AC$178,MissFill!AB173,"")</f>
        <v/>
      </c>
      <c r="AD170" s="18" t="str">
        <f>IF($A170&lt;=AD$178,MissFill!AC173,"")</f>
        <v/>
      </c>
      <c r="AE170" s="18" t="str">
        <f>IF($A170&lt;=AE$178,MissFill!AD173,"")</f>
        <v/>
      </c>
      <c r="AF170" s="18" t="str">
        <f>IF($A170&lt;=AF$178,MissFill!AE173,"")</f>
        <v/>
      </c>
      <c r="AG170" s="18" t="str">
        <f>IF($A170&lt;=AG$178,MissFill!AF173,"")</f>
        <v/>
      </c>
      <c r="AH170" s="18" t="str">
        <f>IF($A170&lt;=AH$178,MissFill!AG173,"")</f>
        <v/>
      </c>
      <c r="AI170" s="18" t="str">
        <f>IF($A170&lt;=AI$178,MissFill!AH173,"")</f>
        <v/>
      </c>
      <c r="AJ170" s="18" t="str">
        <f>IF($A170&lt;=AJ$178,MissFill!AI173,"")</f>
        <v/>
      </c>
      <c r="AK170" s="18" t="str">
        <f>IF($A170&lt;=AK$178,MissFill!AJ173,"")</f>
        <v/>
      </c>
      <c r="AL170" s="18" t="str">
        <f>IF($A170&lt;=AL$178,MissFill!AK173,"")</f>
        <v/>
      </c>
      <c r="AM170" s="18" t="str">
        <f>IF($A170&lt;=AM$178,MissFill!AL173,"")</f>
        <v/>
      </c>
      <c r="AN170" s="18" t="str">
        <f>IF($A170&lt;=AN$178,MissFill!AM173,"")</f>
        <v/>
      </c>
      <c r="AO170" s="18" t="str">
        <f>IF($A170&lt;=AO$178,MissFill!AN173,"")</f>
        <v/>
      </c>
      <c r="AP170" s="18" t="str">
        <f>IF($A170&lt;=AP$178,MissFill!AO173,"")</f>
        <v/>
      </c>
      <c r="AQ170" s="18" t="str">
        <f>IF($A170&lt;=AQ$178,MissFill!AP173,"")</f>
        <v/>
      </c>
      <c r="AR170" s="18" t="str">
        <f>IF($A170&lt;=AR$178,MissFill!AQ173,"")</f>
        <v/>
      </c>
      <c r="AS170" s="18" t="str">
        <f>IF($A170&lt;=AS$178,MissFill!AR173,"")</f>
        <v/>
      </c>
      <c r="AT170" s="18" t="str">
        <f>IF($A170&lt;=AT$178,MissFill!AS173,"")</f>
        <v/>
      </c>
      <c r="AU170" s="18" t="str">
        <f>IF($A170&lt;=AU$178,MissFill!AT173,"")</f>
        <v/>
      </c>
      <c r="AV170" s="18" t="str">
        <f>IF($A170&lt;=AV$178,MissFill!AU173,"")</f>
        <v/>
      </c>
      <c r="AW170" s="18" t="str">
        <f>IF($A170&lt;=AW$178,MissFill!AV173,"")</f>
        <v/>
      </c>
      <c r="AX170" s="18" t="str">
        <f>IF($A170&lt;=AX$178,MissFill!AW173,"")</f>
        <v/>
      </c>
    </row>
    <row r="171" spans="1:50" x14ac:dyDescent="0.25">
      <c r="A171" s="8">
        <v>44516</v>
      </c>
      <c r="B171" s="11">
        <v>320</v>
      </c>
      <c r="C171" s="18" t="str">
        <f>IF($A171&lt;=C$178,MissFill!B174,"")</f>
        <v/>
      </c>
      <c r="D171" s="18" t="str">
        <f>IF($A171&lt;=D$178,MissFill!C174,"")</f>
        <v/>
      </c>
      <c r="E171" s="18" t="str">
        <f>IF($A171&lt;=E$178,MissFill!D174,"")</f>
        <v/>
      </c>
      <c r="F171" s="18" t="str">
        <f>IF($A171&lt;=F$178,MissFill!E174,"")</f>
        <v/>
      </c>
      <c r="G171" s="18" t="str">
        <f>IF($A171&lt;=G$178,MissFill!F174,"")</f>
        <v/>
      </c>
      <c r="H171" s="18" t="str">
        <f>IF($A171&lt;=H$178,MissFill!G174,"")</f>
        <v/>
      </c>
      <c r="I171" s="18" t="str">
        <f>IF($A171&lt;=I$178,MissFill!H174,"")</f>
        <v/>
      </c>
      <c r="J171" s="18" t="str">
        <f>IF($A171&lt;=J$178,MissFill!I174,"")</f>
        <v/>
      </c>
      <c r="K171" s="18" t="str">
        <f>IF($A171&lt;=K$178,MissFill!J174,"")</f>
        <v/>
      </c>
      <c r="L171" s="18" t="str">
        <f>IF($A171&lt;=L$178,MissFill!K174,"")</f>
        <v/>
      </c>
      <c r="M171" s="18" t="str">
        <f>IF($A171&lt;=M$178,MissFill!L174,"")</f>
        <v/>
      </c>
      <c r="N171" s="18" t="str">
        <f>IF($A171&lt;=N$178,MissFill!M174,"")</f>
        <v/>
      </c>
      <c r="O171" s="18" t="str">
        <f>IF($A171&lt;=O$178,MissFill!N174,"")</f>
        <v/>
      </c>
      <c r="P171" s="18" t="str">
        <f>IF($A171&lt;=P$178,MissFill!O174,"")</f>
        <v/>
      </c>
      <c r="Q171" s="18" t="str">
        <f>IF($A171&lt;=Q$178,MissFill!P174,"")</f>
        <v/>
      </c>
      <c r="R171" s="18" t="str">
        <f>IF($A171&lt;=R$178,MissFill!Q174,"")</f>
        <v/>
      </c>
      <c r="S171" s="18" t="str">
        <f>IF($A171&lt;=S$178,MissFill!R174,"")</f>
        <v/>
      </c>
      <c r="T171" s="18" t="str">
        <f>IF($A171&lt;=T$178,MissFill!S174,"")</f>
        <v/>
      </c>
      <c r="U171" s="18" t="str">
        <f>IF($A171&lt;=U$178,MissFill!T174,"")</f>
        <v/>
      </c>
      <c r="V171" s="18" t="str">
        <f>IF($A171&lt;=V$178,MissFill!U174,"")</f>
        <v/>
      </c>
      <c r="W171" s="18" t="str">
        <f>IF($A171&lt;=W$178,MissFill!V174,"")</f>
        <v/>
      </c>
      <c r="X171" s="18" t="str">
        <f>IF($A171&lt;=X$178,MissFill!W174,"")</f>
        <v/>
      </c>
      <c r="Y171" s="18" t="str">
        <f>IF($A171&lt;=Y$178,MissFill!X174,"")</f>
        <v/>
      </c>
      <c r="Z171" s="18" t="str">
        <f>IF($A171&lt;=Z$178,MissFill!Y174,"")</f>
        <v/>
      </c>
      <c r="AA171" s="18" t="str">
        <f>IF($A171&lt;=AA$178,MissFill!Z174,"")</f>
        <v/>
      </c>
      <c r="AB171" s="18" t="str">
        <f>IF($A171&lt;=AB$178,MissFill!AA174,"")</f>
        <v/>
      </c>
      <c r="AC171" s="18" t="str">
        <f>IF($A171&lt;=AC$178,MissFill!AB174,"")</f>
        <v/>
      </c>
      <c r="AD171" s="18" t="str">
        <f>IF($A171&lt;=AD$178,MissFill!AC174,"")</f>
        <v/>
      </c>
      <c r="AE171" s="18" t="str">
        <f>IF($A171&lt;=AE$178,MissFill!AD174,"")</f>
        <v/>
      </c>
      <c r="AF171" s="18" t="str">
        <f>IF($A171&lt;=AF$178,MissFill!AE174,"")</f>
        <v/>
      </c>
      <c r="AG171" s="18" t="str">
        <f>IF($A171&lt;=AG$178,MissFill!AF174,"")</f>
        <v/>
      </c>
      <c r="AH171" s="18" t="str">
        <f>IF($A171&lt;=AH$178,MissFill!AG174,"")</f>
        <v/>
      </c>
      <c r="AI171" s="18" t="str">
        <f>IF($A171&lt;=AI$178,MissFill!AH174,"")</f>
        <v/>
      </c>
      <c r="AJ171" s="18" t="str">
        <f>IF($A171&lt;=AJ$178,MissFill!AI174,"")</f>
        <v/>
      </c>
      <c r="AK171" s="18" t="str">
        <f>IF($A171&lt;=AK$178,MissFill!AJ174,"")</f>
        <v/>
      </c>
      <c r="AL171" s="18" t="str">
        <f>IF($A171&lt;=AL$178,MissFill!AK174,"")</f>
        <v/>
      </c>
      <c r="AM171" s="18" t="str">
        <f>IF($A171&lt;=AM$178,MissFill!AL174,"")</f>
        <v/>
      </c>
      <c r="AN171" s="18" t="str">
        <f>IF($A171&lt;=AN$178,MissFill!AM174,"")</f>
        <v/>
      </c>
      <c r="AO171" s="18" t="str">
        <f>IF($A171&lt;=AO$178,MissFill!AN174,"")</f>
        <v/>
      </c>
      <c r="AP171" s="18" t="str">
        <f>IF($A171&lt;=AP$178,MissFill!AO174,"")</f>
        <v/>
      </c>
      <c r="AQ171" s="18" t="str">
        <f>IF($A171&lt;=AQ$178,MissFill!AP174,"")</f>
        <v/>
      </c>
      <c r="AR171" s="18" t="str">
        <f>IF($A171&lt;=AR$178,MissFill!AQ174,"")</f>
        <v/>
      </c>
      <c r="AS171" s="18" t="str">
        <f>IF($A171&lt;=AS$178,MissFill!AR174,"")</f>
        <v/>
      </c>
      <c r="AT171" s="18" t="str">
        <f>IF($A171&lt;=AT$178,MissFill!AS174,"")</f>
        <v/>
      </c>
      <c r="AU171" s="18" t="str">
        <f>IF($A171&lt;=AU$178,MissFill!AT174,"")</f>
        <v/>
      </c>
      <c r="AV171" s="18" t="str">
        <f>IF($A171&lt;=AV$178,MissFill!AU174,"")</f>
        <v/>
      </c>
      <c r="AW171" s="18" t="str">
        <f>IF($A171&lt;=AW$178,MissFill!AV174,"")</f>
        <v/>
      </c>
      <c r="AX171" s="18" t="str">
        <f>IF($A171&lt;=AX$178,MissFill!AW174,"")</f>
        <v/>
      </c>
    </row>
    <row r="172" spans="1:50" x14ac:dyDescent="0.25">
      <c r="A172" s="8">
        <v>44517</v>
      </c>
      <c r="B172" s="11">
        <v>321</v>
      </c>
      <c r="C172" s="18" t="str">
        <f>IF($A172&lt;=C$178,MissFill!B175,"")</f>
        <v/>
      </c>
      <c r="D172" s="18" t="str">
        <f>IF($A172&lt;=D$178,MissFill!C175,"")</f>
        <v/>
      </c>
      <c r="E172" s="18" t="str">
        <f>IF($A172&lt;=E$178,MissFill!D175,"")</f>
        <v/>
      </c>
      <c r="F172" s="18" t="str">
        <f>IF($A172&lt;=F$178,MissFill!E175,"")</f>
        <v/>
      </c>
      <c r="G172" s="18" t="str">
        <f>IF($A172&lt;=G$178,MissFill!F175,"")</f>
        <v/>
      </c>
      <c r="H172" s="18" t="str">
        <f>IF($A172&lt;=H$178,MissFill!G175,"")</f>
        <v/>
      </c>
      <c r="I172" s="18" t="str">
        <f>IF($A172&lt;=I$178,MissFill!H175,"")</f>
        <v/>
      </c>
      <c r="J172" s="18" t="str">
        <f>IF($A172&lt;=J$178,MissFill!I175,"")</f>
        <v/>
      </c>
      <c r="K172" s="18" t="str">
        <f>IF($A172&lt;=K$178,MissFill!J175,"")</f>
        <v/>
      </c>
      <c r="L172" s="18" t="str">
        <f>IF($A172&lt;=L$178,MissFill!K175,"")</f>
        <v/>
      </c>
      <c r="M172" s="18" t="str">
        <f>IF($A172&lt;=M$178,MissFill!L175,"")</f>
        <v/>
      </c>
      <c r="N172" s="18" t="str">
        <f>IF($A172&lt;=N$178,MissFill!M175,"")</f>
        <v/>
      </c>
      <c r="O172" s="18" t="str">
        <f>IF($A172&lt;=O$178,MissFill!N175,"")</f>
        <v/>
      </c>
      <c r="P172" s="18" t="str">
        <f>IF($A172&lt;=P$178,MissFill!O175,"")</f>
        <v/>
      </c>
      <c r="Q172" s="18" t="str">
        <f>IF($A172&lt;=Q$178,MissFill!P175,"")</f>
        <v/>
      </c>
      <c r="R172" s="18" t="str">
        <f>IF($A172&lt;=R$178,MissFill!Q175,"")</f>
        <v/>
      </c>
      <c r="S172" s="18" t="str">
        <f>IF($A172&lt;=S$178,MissFill!R175,"")</f>
        <v/>
      </c>
      <c r="T172" s="18" t="str">
        <f>IF($A172&lt;=T$178,MissFill!S175,"")</f>
        <v/>
      </c>
      <c r="U172" s="18" t="str">
        <f>IF($A172&lt;=U$178,MissFill!T175,"")</f>
        <v/>
      </c>
      <c r="V172" s="18" t="str">
        <f>IF($A172&lt;=V$178,MissFill!U175,"")</f>
        <v/>
      </c>
      <c r="W172" s="18" t="str">
        <f>IF($A172&lt;=W$178,MissFill!V175,"")</f>
        <v/>
      </c>
      <c r="X172" s="18" t="str">
        <f>IF($A172&lt;=X$178,MissFill!W175,"")</f>
        <v/>
      </c>
      <c r="Y172" s="18" t="str">
        <f>IF($A172&lt;=Y$178,MissFill!X175,"")</f>
        <v/>
      </c>
      <c r="Z172" s="18" t="str">
        <f>IF($A172&lt;=Z$178,MissFill!Y175,"")</f>
        <v/>
      </c>
      <c r="AA172" s="18" t="str">
        <f>IF($A172&lt;=AA$178,MissFill!Z175,"")</f>
        <v/>
      </c>
      <c r="AB172" s="18" t="str">
        <f>IF($A172&lt;=AB$178,MissFill!AA175,"")</f>
        <v/>
      </c>
      <c r="AC172" s="18" t="str">
        <f>IF($A172&lt;=AC$178,MissFill!AB175,"")</f>
        <v/>
      </c>
      <c r="AD172" s="18" t="str">
        <f>IF($A172&lt;=AD$178,MissFill!AC175,"")</f>
        <v/>
      </c>
      <c r="AE172" s="18" t="str">
        <f>IF($A172&lt;=AE$178,MissFill!AD175,"")</f>
        <v/>
      </c>
      <c r="AF172" s="18" t="str">
        <f>IF($A172&lt;=AF$178,MissFill!AE175,"")</f>
        <v/>
      </c>
      <c r="AG172" s="18" t="str">
        <f>IF($A172&lt;=AG$178,MissFill!AF175,"")</f>
        <v/>
      </c>
      <c r="AH172" s="18" t="str">
        <f>IF($A172&lt;=AH$178,MissFill!AG175,"")</f>
        <v/>
      </c>
      <c r="AI172" s="18" t="str">
        <f>IF($A172&lt;=AI$178,MissFill!AH175,"")</f>
        <v/>
      </c>
      <c r="AJ172" s="18" t="str">
        <f>IF($A172&lt;=AJ$178,MissFill!AI175,"")</f>
        <v/>
      </c>
      <c r="AK172" s="18" t="str">
        <f>IF($A172&lt;=AK$178,MissFill!AJ175,"")</f>
        <v/>
      </c>
      <c r="AL172" s="18" t="str">
        <f>IF($A172&lt;=AL$178,MissFill!AK175,"")</f>
        <v/>
      </c>
      <c r="AM172" s="18" t="str">
        <f>IF($A172&lt;=AM$178,MissFill!AL175,"")</f>
        <v/>
      </c>
      <c r="AN172" s="18" t="str">
        <f>IF($A172&lt;=AN$178,MissFill!AM175,"")</f>
        <v/>
      </c>
      <c r="AO172" s="18" t="str">
        <f>IF($A172&lt;=AO$178,MissFill!AN175,"")</f>
        <v/>
      </c>
      <c r="AP172" s="18" t="str">
        <f>IF($A172&lt;=AP$178,MissFill!AO175,"")</f>
        <v/>
      </c>
      <c r="AQ172" s="18" t="str">
        <f>IF($A172&lt;=AQ$178,MissFill!AP175,"")</f>
        <v/>
      </c>
      <c r="AR172" s="18" t="str">
        <f>IF($A172&lt;=AR$178,MissFill!AQ175,"")</f>
        <v/>
      </c>
      <c r="AS172" s="18" t="str">
        <f>IF($A172&lt;=AS$178,MissFill!AR175,"")</f>
        <v/>
      </c>
      <c r="AT172" s="18" t="str">
        <f>IF($A172&lt;=AT$178,MissFill!AS175,"")</f>
        <v/>
      </c>
      <c r="AU172" s="18" t="str">
        <f>IF($A172&lt;=AU$178,MissFill!AT175,"")</f>
        <v/>
      </c>
      <c r="AV172" s="18" t="str">
        <f>IF($A172&lt;=AV$178,MissFill!AU175,"")</f>
        <v/>
      </c>
      <c r="AW172" s="18" t="str">
        <f>IF($A172&lt;=AW$178,MissFill!AV175,"")</f>
        <v/>
      </c>
      <c r="AX172" s="18" t="str">
        <f>IF($A172&lt;=AX$178,MissFill!AW175,"")</f>
        <v/>
      </c>
    </row>
    <row r="173" spans="1:50" x14ac:dyDescent="0.25">
      <c r="A173" s="8">
        <v>44518</v>
      </c>
      <c r="B173" s="11">
        <v>322</v>
      </c>
      <c r="C173" s="18" t="str">
        <f>IF($A173&lt;=C$178,MissFill!B176,"")</f>
        <v/>
      </c>
      <c r="D173" s="18" t="str">
        <f>IF($A173&lt;=D$178,MissFill!C176,"")</f>
        <v/>
      </c>
      <c r="E173" s="18" t="str">
        <f>IF($A173&lt;=E$178,MissFill!D176,"")</f>
        <v/>
      </c>
      <c r="F173" s="18" t="str">
        <f>IF($A173&lt;=F$178,MissFill!E176,"")</f>
        <v/>
      </c>
      <c r="G173" s="18" t="str">
        <f>IF($A173&lt;=G$178,MissFill!F176,"")</f>
        <v/>
      </c>
      <c r="H173" s="18" t="str">
        <f>IF($A173&lt;=H$178,MissFill!G176,"")</f>
        <v/>
      </c>
      <c r="I173" s="18" t="str">
        <f>IF($A173&lt;=I$178,MissFill!H176,"")</f>
        <v/>
      </c>
      <c r="J173" s="18" t="str">
        <f>IF($A173&lt;=J$178,MissFill!I176,"")</f>
        <v/>
      </c>
      <c r="K173" s="18" t="str">
        <f>IF($A173&lt;=K$178,MissFill!J176,"")</f>
        <v/>
      </c>
      <c r="L173" s="18" t="str">
        <f>IF($A173&lt;=L$178,MissFill!K176,"")</f>
        <v/>
      </c>
      <c r="M173" s="18" t="str">
        <f>IF($A173&lt;=M$178,MissFill!L176,"")</f>
        <v/>
      </c>
      <c r="N173" s="18" t="str">
        <f>IF($A173&lt;=N$178,MissFill!M176,"")</f>
        <v/>
      </c>
      <c r="O173" s="18" t="str">
        <f>IF($A173&lt;=O$178,MissFill!N176,"")</f>
        <v/>
      </c>
      <c r="P173" s="18" t="str">
        <f>IF($A173&lt;=P$178,MissFill!O176,"")</f>
        <v/>
      </c>
      <c r="Q173" s="18" t="str">
        <f>IF($A173&lt;=Q$178,MissFill!P176,"")</f>
        <v/>
      </c>
      <c r="R173" s="18" t="str">
        <f>IF($A173&lt;=R$178,MissFill!Q176,"")</f>
        <v/>
      </c>
      <c r="S173" s="18" t="str">
        <f>IF($A173&lt;=S$178,MissFill!R176,"")</f>
        <v/>
      </c>
      <c r="T173" s="18" t="str">
        <f>IF($A173&lt;=T$178,MissFill!S176,"")</f>
        <v/>
      </c>
      <c r="U173" s="18" t="str">
        <f>IF($A173&lt;=U$178,MissFill!T176,"")</f>
        <v/>
      </c>
      <c r="V173" s="18" t="str">
        <f>IF($A173&lt;=V$178,MissFill!U176,"")</f>
        <v/>
      </c>
      <c r="W173" s="18" t="str">
        <f>IF($A173&lt;=W$178,MissFill!V176,"")</f>
        <v/>
      </c>
      <c r="X173" s="18" t="str">
        <f>IF($A173&lt;=X$178,MissFill!W176,"")</f>
        <v/>
      </c>
      <c r="Y173" s="18" t="str">
        <f>IF($A173&lt;=Y$178,MissFill!X176,"")</f>
        <v/>
      </c>
      <c r="Z173" s="18" t="str">
        <f>IF($A173&lt;=Z$178,MissFill!Y176,"")</f>
        <v/>
      </c>
      <c r="AA173" s="18" t="str">
        <f>IF($A173&lt;=AA$178,MissFill!Z176,"")</f>
        <v/>
      </c>
      <c r="AB173" s="18" t="str">
        <f>IF($A173&lt;=AB$178,MissFill!AA176,"")</f>
        <v/>
      </c>
      <c r="AC173" s="18" t="str">
        <f>IF($A173&lt;=AC$178,MissFill!AB176,"")</f>
        <v/>
      </c>
      <c r="AD173" s="18" t="str">
        <f>IF($A173&lt;=AD$178,MissFill!AC176,"")</f>
        <v/>
      </c>
      <c r="AE173" s="18" t="str">
        <f>IF($A173&lt;=AE$178,MissFill!AD176,"")</f>
        <v/>
      </c>
      <c r="AF173" s="18" t="str">
        <f>IF($A173&lt;=AF$178,MissFill!AE176,"")</f>
        <v/>
      </c>
      <c r="AG173" s="18" t="str">
        <f>IF($A173&lt;=AG$178,MissFill!AF176,"")</f>
        <v/>
      </c>
      <c r="AH173" s="18" t="str">
        <f>IF($A173&lt;=AH$178,MissFill!AG176,"")</f>
        <v/>
      </c>
      <c r="AI173" s="18" t="str">
        <f>IF($A173&lt;=AI$178,MissFill!AH176,"")</f>
        <v/>
      </c>
      <c r="AJ173" s="18" t="str">
        <f>IF($A173&lt;=AJ$178,MissFill!AI176,"")</f>
        <v/>
      </c>
      <c r="AK173" s="18" t="str">
        <f>IF($A173&lt;=AK$178,MissFill!AJ176,"")</f>
        <v/>
      </c>
      <c r="AL173" s="18" t="str">
        <f>IF($A173&lt;=AL$178,MissFill!AK176,"")</f>
        <v/>
      </c>
      <c r="AM173" s="18" t="str">
        <f>IF($A173&lt;=AM$178,MissFill!AL176,"")</f>
        <v/>
      </c>
      <c r="AN173" s="18" t="str">
        <f>IF($A173&lt;=AN$178,MissFill!AM176,"")</f>
        <v/>
      </c>
      <c r="AO173" s="18" t="str">
        <f>IF($A173&lt;=AO$178,MissFill!AN176,"")</f>
        <v/>
      </c>
      <c r="AP173" s="18" t="str">
        <f>IF($A173&lt;=AP$178,MissFill!AO176,"")</f>
        <v/>
      </c>
      <c r="AQ173" s="18" t="str">
        <f>IF($A173&lt;=AQ$178,MissFill!AP176,"")</f>
        <v/>
      </c>
      <c r="AR173" s="18" t="str">
        <f>IF($A173&lt;=AR$178,MissFill!AQ176,"")</f>
        <v/>
      </c>
      <c r="AS173" s="18" t="str">
        <f>IF($A173&lt;=AS$178,MissFill!AR176,"")</f>
        <v/>
      </c>
      <c r="AT173" s="18" t="str">
        <f>IF($A173&lt;=AT$178,MissFill!AS176,"")</f>
        <v/>
      </c>
      <c r="AU173" s="18" t="str">
        <f>IF($A173&lt;=AU$178,MissFill!AT176,"")</f>
        <v/>
      </c>
      <c r="AV173" s="18" t="str">
        <f>IF($A173&lt;=AV$178,MissFill!AU176,"")</f>
        <v/>
      </c>
      <c r="AW173" s="18" t="str">
        <f>IF($A173&lt;=AW$178,MissFill!AV176,"")</f>
        <v/>
      </c>
      <c r="AX173" s="18" t="str">
        <f>IF($A173&lt;=AX$178,MissFill!AW176,"")</f>
        <v/>
      </c>
    </row>
    <row r="174" spans="1:50" x14ac:dyDescent="0.25">
      <c r="A174" s="8">
        <v>44519</v>
      </c>
      <c r="B174" s="11">
        <v>323</v>
      </c>
      <c r="C174" s="18" t="str">
        <f>IF($A174&lt;=C$178,MissFill!B177,"")</f>
        <v/>
      </c>
      <c r="D174" s="18" t="str">
        <f>IF($A174&lt;=D$178,MissFill!C177,"")</f>
        <v/>
      </c>
      <c r="E174" s="18" t="str">
        <f>IF($A174&lt;=E$178,MissFill!D177,"")</f>
        <v/>
      </c>
      <c r="F174" s="18" t="str">
        <f>IF($A174&lt;=F$178,MissFill!E177,"")</f>
        <v/>
      </c>
      <c r="G174" s="18" t="str">
        <f>IF($A174&lt;=G$178,MissFill!F177,"")</f>
        <v/>
      </c>
      <c r="H174" s="18" t="str">
        <f>IF($A174&lt;=H$178,MissFill!G177,"")</f>
        <v/>
      </c>
      <c r="I174" s="18" t="str">
        <f>IF($A174&lt;=I$178,MissFill!H177,"")</f>
        <v/>
      </c>
      <c r="J174" s="18" t="str">
        <f>IF($A174&lt;=J$178,MissFill!I177,"")</f>
        <v/>
      </c>
      <c r="K174" s="18" t="str">
        <f>IF($A174&lt;=K$178,MissFill!J177,"")</f>
        <v/>
      </c>
      <c r="L174" s="18" t="str">
        <f>IF($A174&lt;=L$178,MissFill!K177,"")</f>
        <v/>
      </c>
      <c r="M174" s="18" t="str">
        <f>IF($A174&lt;=M$178,MissFill!L177,"")</f>
        <v/>
      </c>
      <c r="N174" s="18" t="str">
        <f>IF($A174&lt;=N$178,MissFill!M177,"")</f>
        <v/>
      </c>
      <c r="O174" s="18" t="str">
        <f>IF($A174&lt;=O$178,MissFill!N177,"")</f>
        <v/>
      </c>
      <c r="P174" s="18" t="str">
        <f>IF($A174&lt;=P$178,MissFill!O177,"")</f>
        <v/>
      </c>
      <c r="Q174" s="18" t="str">
        <f>IF($A174&lt;=Q$178,MissFill!P177,"")</f>
        <v/>
      </c>
      <c r="R174" s="18" t="str">
        <f>IF($A174&lt;=R$178,MissFill!Q177,"")</f>
        <v/>
      </c>
      <c r="S174" s="18" t="str">
        <f>IF($A174&lt;=S$178,MissFill!R177,"")</f>
        <v/>
      </c>
      <c r="T174" s="18" t="str">
        <f>IF($A174&lt;=T$178,MissFill!S177,"")</f>
        <v/>
      </c>
      <c r="U174" s="18" t="str">
        <f>IF($A174&lt;=U$178,MissFill!T177,"")</f>
        <v/>
      </c>
      <c r="V174" s="18" t="str">
        <f>IF($A174&lt;=V$178,MissFill!U177,"")</f>
        <v/>
      </c>
      <c r="W174" s="18" t="str">
        <f>IF($A174&lt;=W$178,MissFill!V177,"")</f>
        <v/>
      </c>
      <c r="X174" s="18" t="str">
        <f>IF($A174&lt;=X$178,MissFill!W177,"")</f>
        <v/>
      </c>
      <c r="Y174" s="18" t="str">
        <f>IF($A174&lt;=Y$178,MissFill!X177,"")</f>
        <v/>
      </c>
      <c r="Z174" s="18" t="str">
        <f>IF($A174&lt;=Z$178,MissFill!Y177,"")</f>
        <v/>
      </c>
      <c r="AA174" s="18" t="str">
        <f>IF($A174&lt;=AA$178,MissFill!Z177,"")</f>
        <v/>
      </c>
      <c r="AB174" s="18" t="str">
        <f>IF($A174&lt;=AB$178,MissFill!AA177,"")</f>
        <v/>
      </c>
      <c r="AC174" s="18" t="str">
        <f>IF($A174&lt;=AC$178,MissFill!AB177,"")</f>
        <v/>
      </c>
      <c r="AD174" s="18" t="str">
        <f>IF($A174&lt;=AD$178,MissFill!AC177,"")</f>
        <v/>
      </c>
      <c r="AE174" s="18" t="str">
        <f>IF($A174&lt;=AE$178,MissFill!AD177,"")</f>
        <v/>
      </c>
      <c r="AF174" s="18" t="str">
        <f>IF($A174&lt;=AF$178,MissFill!AE177,"")</f>
        <v/>
      </c>
      <c r="AG174" s="18" t="str">
        <f>IF($A174&lt;=AG$178,MissFill!AF177,"")</f>
        <v/>
      </c>
      <c r="AH174" s="18" t="str">
        <f>IF($A174&lt;=AH$178,MissFill!AG177,"")</f>
        <v/>
      </c>
      <c r="AI174" s="18" t="str">
        <f>IF($A174&lt;=AI$178,MissFill!AH177,"")</f>
        <v/>
      </c>
      <c r="AJ174" s="18" t="str">
        <f>IF($A174&lt;=AJ$178,MissFill!AI177,"")</f>
        <v/>
      </c>
      <c r="AK174" s="18" t="str">
        <f>IF($A174&lt;=AK$178,MissFill!AJ177,"")</f>
        <v/>
      </c>
      <c r="AL174" s="18" t="str">
        <f>IF($A174&lt;=AL$178,MissFill!AK177,"")</f>
        <v/>
      </c>
      <c r="AM174" s="18" t="str">
        <f>IF($A174&lt;=AM$178,MissFill!AL177,"")</f>
        <v/>
      </c>
      <c r="AN174" s="18" t="str">
        <f>IF($A174&lt;=AN$178,MissFill!AM177,"")</f>
        <v/>
      </c>
      <c r="AO174" s="18" t="str">
        <f>IF($A174&lt;=AO$178,MissFill!AN177,"")</f>
        <v/>
      </c>
      <c r="AP174" s="18" t="str">
        <f>IF($A174&lt;=AP$178,MissFill!AO177,"")</f>
        <v/>
      </c>
      <c r="AQ174" s="18" t="str">
        <f>IF($A174&lt;=AQ$178,MissFill!AP177,"")</f>
        <v/>
      </c>
      <c r="AR174" s="18" t="str">
        <f>IF($A174&lt;=AR$178,MissFill!AQ177,"")</f>
        <v/>
      </c>
      <c r="AS174" s="18" t="str">
        <f>IF($A174&lt;=AS$178,MissFill!AR177,"")</f>
        <v/>
      </c>
      <c r="AT174" s="18" t="str">
        <f>IF($A174&lt;=AT$178,MissFill!AS177,"")</f>
        <v/>
      </c>
      <c r="AU174" s="18" t="str">
        <f>IF($A174&lt;=AU$178,MissFill!AT177,"")</f>
        <v/>
      </c>
      <c r="AV174" s="18" t="str">
        <f>IF($A174&lt;=AV$178,MissFill!AU177,"")</f>
        <v/>
      </c>
      <c r="AW174" s="18" t="str">
        <f>IF($A174&lt;=AW$178,MissFill!AV177,"")</f>
        <v/>
      </c>
      <c r="AX174" s="18" t="str">
        <f>IF($A174&lt;=AX$178,MissFill!AW177,"")</f>
        <v/>
      </c>
    </row>
    <row r="175" spans="1:50" x14ac:dyDescent="0.25">
      <c r="A175" s="8">
        <v>44520</v>
      </c>
      <c r="B175" s="11">
        <v>324</v>
      </c>
      <c r="C175" s="18" t="str">
        <f>IF($A175&lt;=C$178,MissFill!B178,"")</f>
        <v/>
      </c>
      <c r="D175" s="18" t="str">
        <f>IF($A175&lt;=D$178,MissFill!C178,"")</f>
        <v/>
      </c>
      <c r="E175" s="18" t="str">
        <f>IF($A175&lt;=E$178,MissFill!D178,"")</f>
        <v/>
      </c>
      <c r="F175" s="18" t="str">
        <f>IF($A175&lt;=F$178,MissFill!E178,"")</f>
        <v/>
      </c>
      <c r="G175" s="18" t="str">
        <f>IF($A175&lt;=G$178,MissFill!F178,"")</f>
        <v/>
      </c>
      <c r="H175" s="18" t="str">
        <f>IF($A175&lt;=H$178,MissFill!G178,"")</f>
        <v/>
      </c>
      <c r="I175" s="18" t="str">
        <f>IF($A175&lt;=I$178,MissFill!H178,"")</f>
        <v/>
      </c>
      <c r="J175" s="18" t="str">
        <f>IF($A175&lt;=J$178,MissFill!I178,"")</f>
        <v/>
      </c>
      <c r="K175" s="18" t="str">
        <f>IF($A175&lt;=K$178,MissFill!J178,"")</f>
        <v/>
      </c>
      <c r="L175" s="18" t="str">
        <f>IF($A175&lt;=L$178,MissFill!K178,"")</f>
        <v/>
      </c>
      <c r="M175" s="18" t="str">
        <f>IF($A175&lt;=M$178,MissFill!L178,"")</f>
        <v/>
      </c>
      <c r="N175" s="18" t="str">
        <f>IF($A175&lt;=N$178,MissFill!M178,"")</f>
        <v/>
      </c>
      <c r="O175" s="18" t="str">
        <f>IF($A175&lt;=O$178,MissFill!N178,"")</f>
        <v/>
      </c>
      <c r="P175" s="18" t="str">
        <f>IF($A175&lt;=P$178,MissFill!O178,"")</f>
        <v/>
      </c>
      <c r="Q175" s="18" t="str">
        <f>IF($A175&lt;=Q$178,MissFill!P178,"")</f>
        <v/>
      </c>
      <c r="R175" s="18" t="str">
        <f>IF($A175&lt;=R$178,MissFill!Q178,"")</f>
        <v/>
      </c>
      <c r="S175" s="18" t="str">
        <f>IF($A175&lt;=S$178,MissFill!R178,"")</f>
        <v/>
      </c>
      <c r="T175" s="18" t="str">
        <f>IF($A175&lt;=T$178,MissFill!S178,"")</f>
        <v/>
      </c>
      <c r="U175" s="18" t="str">
        <f>IF($A175&lt;=U$178,MissFill!T178,"")</f>
        <v/>
      </c>
      <c r="V175" s="18" t="str">
        <f>IF($A175&lt;=V$178,MissFill!U178,"")</f>
        <v/>
      </c>
      <c r="W175" s="18" t="str">
        <f>IF($A175&lt;=W$178,MissFill!V178,"")</f>
        <v/>
      </c>
      <c r="X175" s="18" t="str">
        <f>IF($A175&lt;=X$178,MissFill!W178,"")</f>
        <v/>
      </c>
      <c r="Y175" s="18" t="str">
        <f>IF($A175&lt;=Y$178,MissFill!X178,"")</f>
        <v/>
      </c>
      <c r="Z175" s="18" t="str">
        <f>IF($A175&lt;=Z$178,MissFill!Y178,"")</f>
        <v/>
      </c>
      <c r="AA175" s="18" t="str">
        <f>IF($A175&lt;=AA$178,MissFill!Z178,"")</f>
        <v/>
      </c>
      <c r="AB175" s="18" t="str">
        <f>IF($A175&lt;=AB$178,MissFill!AA178,"")</f>
        <v/>
      </c>
      <c r="AC175" s="18" t="str">
        <f>IF($A175&lt;=AC$178,MissFill!AB178,"")</f>
        <v/>
      </c>
      <c r="AD175" s="18" t="str">
        <f>IF($A175&lt;=AD$178,MissFill!AC178,"")</f>
        <v/>
      </c>
      <c r="AE175" s="18" t="str">
        <f>IF($A175&lt;=AE$178,MissFill!AD178,"")</f>
        <v/>
      </c>
      <c r="AF175" s="18" t="str">
        <f>IF($A175&lt;=AF$178,MissFill!AE178,"")</f>
        <v/>
      </c>
      <c r="AG175" s="18" t="str">
        <f>IF($A175&lt;=AG$178,MissFill!AF178,"")</f>
        <v/>
      </c>
      <c r="AH175" s="18" t="str">
        <f>IF($A175&lt;=AH$178,MissFill!AG178,"")</f>
        <v/>
      </c>
      <c r="AI175" s="18" t="str">
        <f>IF($A175&lt;=AI$178,MissFill!AH178,"")</f>
        <v/>
      </c>
      <c r="AJ175" s="18" t="str">
        <f>IF($A175&lt;=AJ$178,MissFill!AI178,"")</f>
        <v/>
      </c>
      <c r="AK175" s="18" t="str">
        <f>IF($A175&lt;=AK$178,MissFill!AJ178,"")</f>
        <v/>
      </c>
      <c r="AL175" s="18" t="str">
        <f>IF($A175&lt;=AL$178,MissFill!AK178,"")</f>
        <v/>
      </c>
      <c r="AM175" s="18" t="str">
        <f>IF($A175&lt;=AM$178,MissFill!AL178,"")</f>
        <v/>
      </c>
      <c r="AN175" s="18" t="str">
        <f>IF($A175&lt;=AN$178,MissFill!AM178,"")</f>
        <v/>
      </c>
      <c r="AO175" s="18" t="str">
        <f>IF($A175&lt;=AO$178,MissFill!AN178,"")</f>
        <v/>
      </c>
      <c r="AP175" s="18" t="str">
        <f>IF($A175&lt;=AP$178,MissFill!AO178,"")</f>
        <v/>
      </c>
      <c r="AQ175" s="18" t="str">
        <f>IF($A175&lt;=AQ$178,MissFill!AP178,"")</f>
        <v/>
      </c>
      <c r="AR175" s="18" t="str">
        <f>IF($A175&lt;=AR$178,MissFill!AQ178,"")</f>
        <v/>
      </c>
      <c r="AS175" s="18" t="str">
        <f>IF($A175&lt;=AS$178,MissFill!AR178,"")</f>
        <v/>
      </c>
      <c r="AT175" s="18" t="str">
        <f>IF($A175&lt;=AT$178,MissFill!AS178,"")</f>
        <v/>
      </c>
      <c r="AU175" s="18" t="str">
        <f>IF($A175&lt;=AU$178,MissFill!AT178,"")</f>
        <v/>
      </c>
      <c r="AV175" s="18" t="str">
        <f>IF($A175&lt;=AV$178,MissFill!AU178,"")</f>
        <v/>
      </c>
      <c r="AW175" s="18" t="str">
        <f>IF($A175&lt;=AW$178,MissFill!AV178,"")</f>
        <v/>
      </c>
      <c r="AX175" s="18" t="str">
        <f>IF($A175&lt;=AX$178,MissFill!AW178,"")</f>
        <v/>
      </c>
    </row>
    <row r="176" spans="1:50" x14ac:dyDescent="0.25">
      <c r="A176" s="14"/>
      <c r="B176" s="15"/>
    </row>
    <row r="177" spans="1:50" x14ac:dyDescent="0.25">
      <c r="A177" s="16"/>
      <c r="B177" s="15" t="s">
        <v>0</v>
      </c>
      <c r="C177" s="5">
        <v>1971</v>
      </c>
      <c r="D177" s="5">
        <v>1972</v>
      </c>
      <c r="E177" s="5">
        <v>1973</v>
      </c>
      <c r="F177" s="5">
        <v>1974</v>
      </c>
      <c r="G177" s="5">
        <v>1975</v>
      </c>
      <c r="H177" s="5">
        <v>1976</v>
      </c>
      <c r="I177" s="5">
        <v>1977</v>
      </c>
      <c r="J177" s="5">
        <v>1978</v>
      </c>
      <c r="K177" s="5">
        <v>1979</v>
      </c>
      <c r="L177" s="5">
        <v>1980</v>
      </c>
      <c r="M177" s="5">
        <v>1981</v>
      </c>
      <c r="N177" s="5">
        <v>1982</v>
      </c>
      <c r="O177" s="5">
        <v>1983</v>
      </c>
      <c r="P177" s="5">
        <v>1984</v>
      </c>
      <c r="Q177" s="5">
        <v>1985</v>
      </c>
      <c r="R177" s="5">
        <v>1986</v>
      </c>
      <c r="S177" s="5">
        <v>1987</v>
      </c>
      <c r="T177" s="5">
        <v>1988</v>
      </c>
      <c r="U177" s="5">
        <v>1989</v>
      </c>
      <c r="V177" s="5">
        <v>1990</v>
      </c>
      <c r="W177" s="5">
        <v>1991</v>
      </c>
      <c r="X177" s="5">
        <v>1992</v>
      </c>
      <c r="Y177" s="5">
        <v>1993</v>
      </c>
      <c r="Z177" s="5">
        <v>1994</v>
      </c>
      <c r="AA177" s="5">
        <v>1995</v>
      </c>
      <c r="AB177" s="5">
        <v>1999</v>
      </c>
      <c r="AC177" s="5">
        <v>2000</v>
      </c>
      <c r="AD177" s="5">
        <v>2001</v>
      </c>
      <c r="AE177" s="5">
        <v>2002</v>
      </c>
      <c r="AF177" s="5">
        <v>2003</v>
      </c>
      <c r="AG177" s="5">
        <v>2004</v>
      </c>
      <c r="AH177" s="5">
        <v>2005</v>
      </c>
      <c r="AI177" s="5">
        <v>2006</v>
      </c>
      <c r="AJ177" s="5">
        <v>2007</v>
      </c>
      <c r="AK177" s="5">
        <v>2008</v>
      </c>
      <c r="AL177" s="5">
        <v>2009</v>
      </c>
      <c r="AM177" s="5">
        <v>2010</v>
      </c>
      <c r="AN177" s="5">
        <v>2011</v>
      </c>
      <c r="AO177" s="5">
        <v>2012</v>
      </c>
      <c r="AP177" s="5">
        <v>2013</v>
      </c>
      <c r="AQ177" s="5">
        <v>2014</v>
      </c>
      <c r="AR177" s="5">
        <v>2015</v>
      </c>
      <c r="AS177" s="5">
        <v>2016</v>
      </c>
      <c r="AT177" s="5">
        <v>2017</v>
      </c>
      <c r="AU177" s="5">
        <v>2018</v>
      </c>
      <c r="AV177" s="5">
        <v>2019</v>
      </c>
      <c r="AW177" s="5">
        <v>2020</v>
      </c>
      <c r="AX177" s="5">
        <v>2021</v>
      </c>
    </row>
    <row r="178" spans="1:50" x14ac:dyDescent="0.25">
      <c r="A178" s="18"/>
      <c r="B178" s="17" t="s">
        <v>27</v>
      </c>
      <c r="C178" s="13">
        <f>DateEnded_3Day!C177</f>
        <v>44481</v>
      </c>
      <c r="D178" s="13">
        <f>DateEnded_3Day!D177</f>
        <v>44481</v>
      </c>
      <c r="E178" s="13">
        <f>DateEnded_3Day!E177</f>
        <v>44481</v>
      </c>
      <c r="F178" s="13">
        <f>DateEnded_3Day!F177</f>
        <v>44481</v>
      </c>
      <c r="G178" s="13">
        <f>DateEnded_3Day!G177</f>
        <v>44487</v>
      </c>
      <c r="H178" s="13">
        <f>DateEnded_3Day!H177</f>
        <v>44481</v>
      </c>
      <c r="I178" s="13">
        <f>DateEnded_3Day!I177</f>
        <v>44481</v>
      </c>
      <c r="J178" s="13">
        <f>DateEnded_3Day!J177</f>
        <v>44481</v>
      </c>
      <c r="K178" s="13">
        <f>DateEnded_3Day!K177</f>
        <v>44481</v>
      </c>
      <c r="L178" s="13">
        <f>DateEnded_3Day!L177</f>
        <v>44481</v>
      </c>
      <c r="M178" s="13">
        <f>DateEnded_3Day!M177</f>
        <v>44483</v>
      </c>
      <c r="N178" s="13">
        <f>DateEnded_3Day!N177</f>
        <v>44481</v>
      </c>
      <c r="O178" s="13">
        <f>DateEnded_3Day!O177</f>
        <v>44481</v>
      </c>
      <c r="P178" s="13">
        <f>DateEnded_3Day!P177</f>
        <v>44481</v>
      </c>
      <c r="Q178" s="13">
        <f>DateEnded_3Day!Q177</f>
        <v>44481</v>
      </c>
      <c r="R178" s="13">
        <f>DateEnded_3Day!R177</f>
        <v>44481</v>
      </c>
      <c r="S178" s="13">
        <f>DateEnded_3Day!S177</f>
        <v>44481</v>
      </c>
      <c r="T178" s="13">
        <f>DateEnded_3Day!T177</f>
        <v>44481</v>
      </c>
      <c r="U178" s="13">
        <f>DateEnded_3Day!U177</f>
        <v>44481</v>
      </c>
      <c r="V178" s="13">
        <f>DateEnded_3Day!V177</f>
        <v>44481</v>
      </c>
      <c r="W178" s="13">
        <f>DateEnded_3Day!W177</f>
        <v>44484</v>
      </c>
      <c r="X178" s="13">
        <f>DateEnded_3Day!X177</f>
        <v>44481</v>
      </c>
      <c r="Y178" s="13">
        <f>DateEnded_3Day!Y177</f>
        <v>44486</v>
      </c>
      <c r="Z178" s="13">
        <f>DateEnded_3Day!Z177</f>
        <v>44481</v>
      </c>
      <c r="AA178" s="13">
        <f>DateEnded_3Day!AA177</f>
        <v>44481</v>
      </c>
      <c r="AB178" s="13">
        <f>DateEnded_3Day!AB177</f>
        <v>44482</v>
      </c>
      <c r="AC178" s="13">
        <f>DateEnded_3Day!AC177</f>
        <v>44481</v>
      </c>
      <c r="AD178" s="13">
        <f>DateEnded_3Day!AD177</f>
        <v>44481</v>
      </c>
      <c r="AE178" s="13">
        <f>DateEnded_3Day!AE177</f>
        <v>44481</v>
      </c>
      <c r="AF178" s="13">
        <f>DateEnded_3Day!AF177</f>
        <v>44481</v>
      </c>
      <c r="AG178" s="13">
        <f>DateEnded_3Day!AG177</f>
        <v>44481</v>
      </c>
      <c r="AH178" s="13">
        <f>DateEnded_3Day!AH177</f>
        <v>44481</v>
      </c>
      <c r="AI178" s="13">
        <f>DateEnded_3Day!AI177</f>
        <v>44481</v>
      </c>
      <c r="AJ178" s="13">
        <f>DateEnded_3Day!AJ177</f>
        <v>44483</v>
      </c>
      <c r="AK178" s="13">
        <f>DateEnded_3Day!AK177</f>
        <v>44481</v>
      </c>
      <c r="AL178" s="13">
        <f>DateEnded_3Day!AL177</f>
        <v>44481</v>
      </c>
      <c r="AM178" s="13">
        <f>DateEnded_3Day!AM177</f>
        <v>44481</v>
      </c>
      <c r="AN178" s="13">
        <f>DateEnded_3Day!AN177</f>
        <v>44481</v>
      </c>
      <c r="AO178" s="13">
        <f>DateEnded_3Day!AO177</f>
        <v>44481</v>
      </c>
      <c r="AP178" s="13">
        <f>DateEnded_3Day!AP177</f>
        <v>44481</v>
      </c>
      <c r="AQ178" s="13">
        <f>DateEnded_3Day!AQ177</f>
        <v>44487</v>
      </c>
      <c r="AR178" s="13">
        <f>DateEnded_3Day!AR177</f>
        <v>44481</v>
      </c>
      <c r="AS178" s="13">
        <f>DateEnded_3Day!AS177</f>
        <v>44481</v>
      </c>
      <c r="AT178" s="13">
        <f>DateEnded_3Day!AT177</f>
        <v>44481</v>
      </c>
      <c r="AU178" s="13">
        <f>DateEnded_3Day!AU177</f>
        <v>44481</v>
      </c>
      <c r="AV178" s="13">
        <f>DateEnded_3Day!AV177</f>
        <v>44481</v>
      </c>
      <c r="AW178" s="13">
        <f>DateEnded_3Day!AW177</f>
        <v>44481</v>
      </c>
      <c r="AX178" s="13">
        <f>DateEnded_3Day!AX177</f>
        <v>44483</v>
      </c>
    </row>
    <row r="179" spans="1:50" x14ac:dyDescent="0.25">
      <c r="A179" s="18"/>
      <c r="B179" s="19" t="s">
        <v>28</v>
      </c>
      <c r="C179" s="21">
        <f>IF(SUM(C2:C175)=0,ISBLANK(FALSE),1-(SUM(C2:C175)/SUM(MissFill!B5:B178)))</f>
        <v>9.9411483053880811E-2</v>
      </c>
      <c r="D179" s="21">
        <f>IF(SUM(D2:D175)=0,ISBLANK(FALSE),1-(SUM(D2:D175)/SUM(MissFill!C5:C178)))</f>
        <v>4.5427113577431344E-2</v>
      </c>
      <c r="E179" s="21">
        <f>IF(SUM(E2:E175)=0,ISBLANK(FALSE),1-(SUM(E2:E175)/SUM(MissFill!D5:D178)))</f>
        <v>3.6586934261562343E-2</v>
      </c>
      <c r="F179" s="21">
        <f>IF(SUM(F2:F175)=0,ISBLANK(FALSE),1-(SUM(F2:F175)/SUM(MissFill!E5:E178)))</f>
        <v>4.9257839774993539E-2</v>
      </c>
      <c r="G179" s="21">
        <f>IF(SUM(G2:G175)=0,ISBLANK(FALSE),1-(SUM(G2:G175)/SUM(MissFill!F5:F178)))</f>
        <v>3.5734836481557952E-3</v>
      </c>
      <c r="H179" s="21">
        <f>IF(SUM(H2:H175)=0,ISBLANK(FALSE),1-(SUM(H2:H175)/SUM(MissFill!G5:G178)))</f>
        <v>1.9393476604457338E-2</v>
      </c>
      <c r="I179" s="21">
        <f>IF(SUM(I2:I175)=0,ISBLANK(FALSE),1-(SUM(I2:I175)/SUM(MissFill!H5:H178)))</f>
        <v>4.9257868149650275E-2</v>
      </c>
      <c r="J179" s="21">
        <f>IF(SUM(J2:J175)=0,ISBLANK(FALSE),1-(SUM(J2:J175)/SUM(MissFill!I5:I178)))</f>
        <v>3.8332064751271933E-3</v>
      </c>
      <c r="K179" s="21">
        <f>IF(SUM(K2:K175)=0,ISBLANK(FALSE),1-(SUM(K2:K175)/SUM(MissFill!J5:J178)))</f>
        <v>2.7248178768780829E-2</v>
      </c>
      <c r="L179" s="21">
        <f>IF(SUM(L2:L175)=0,ISBLANK(FALSE),1-(SUM(L2:L175)/SUM(MissFill!K5:K178)))</f>
        <v>4.9257894863771079E-2</v>
      </c>
      <c r="M179" s="21">
        <f>IF(SUM(M2:M175)=0,ISBLANK(FALSE),1-(SUM(M2:M175)/SUM(MissFill!L5:L178)))</f>
        <v>1.5173896348715465E-2</v>
      </c>
      <c r="N179" s="21">
        <f>IF(SUM(N2:N175)=0,ISBLANK(FALSE),1-(SUM(N2:N175)/SUM(MissFill!M5:M178)))</f>
        <v>4.9257920190257432E-2</v>
      </c>
      <c r="O179" s="21">
        <f>IF(SUM(O2:O175)=0,ISBLANK(FALSE),1-(SUM(O2:O175)/SUM(MissFill!N5:N178)))</f>
        <v>2.3840027949686093E-2</v>
      </c>
      <c r="P179" s="21">
        <f>IF(SUM(P2:P175)=0,ISBLANK(FALSE),1-(SUM(P2:P175)/SUM(MissFill!O5:O178)))</f>
        <v>4.9257950334684497E-2</v>
      </c>
      <c r="Q179" s="21">
        <f>IF(SUM(Q2:Q175)=0,ISBLANK(FALSE),1-(SUM(Q2:Q175)/SUM(MissFill!P5:P178)))</f>
        <v>3.8867430384432411E-2</v>
      </c>
      <c r="R179" s="21">
        <f>IF(SUM(R2:R175)=0,ISBLANK(FALSE),1-(SUM(R2:R175)/SUM(MissFill!Q5:Q178)))</f>
        <v>2.4040691967285643E-2</v>
      </c>
      <c r="S179" s="21">
        <f>IF(SUM(S2:S175)=0,ISBLANK(FALSE),1-(SUM(S2:S175)/SUM(MissFill!R5:R178)))</f>
        <v>6.6870903116038605E-3</v>
      </c>
      <c r="T179" s="21">
        <f>IF(SUM(T2:T175)=0,ISBLANK(FALSE),1-(SUM(T2:T175)/SUM(MissFill!S5:S178)))</f>
        <v>2.3336394613565181E-2</v>
      </c>
      <c r="U179" s="21">
        <f>IF(SUM(U2:U175)=0,ISBLANK(FALSE),1-(SUM(U2:U175)/SUM(MissFill!T5:T178)))</f>
        <v>4.8945540659630082E-2</v>
      </c>
      <c r="V179" s="21">
        <f>IF(SUM(V2:V175)=0,ISBLANK(FALSE),1-(SUM(V2:V175)/SUM(MissFill!U5:U178)))</f>
        <v>1.6511871807752487E-2</v>
      </c>
      <c r="W179" s="21">
        <f>IF(SUM(W2:W175)=0,ISBLANK(FALSE),1-(SUM(W2:W175)/SUM(MissFill!V5:V178)))</f>
        <v>0.102514290748978</v>
      </c>
      <c r="X179" s="21">
        <f>IF(SUM(X2:X175)=0,ISBLANK(FALSE),1-(SUM(X2:X175)/SUM(MissFill!W5:W178)))</f>
        <v>3.6093746041513386E-2</v>
      </c>
      <c r="Y179" s="21">
        <f>IF(SUM(Y2:Y175)=0,ISBLANK(FALSE),1-(SUM(Y2:Y175)/SUM(MissFill!X5:X178)))</f>
        <v>3.1403375943029999E-2</v>
      </c>
      <c r="Z179" s="21">
        <f>IF(SUM(Z2:Z175)=0,ISBLANK(FALSE),1-(SUM(Z2:Z175)/SUM(MissFill!Y5:Y178)))</f>
        <v>4.9258056607112355E-2</v>
      </c>
      <c r="AA179" s="21">
        <f>IF(SUM(AA2:AA175)=0,ISBLANK(FALSE),1-(SUM(AA2:AA175)/SUM(MissFill!Z5:Z178)))</f>
        <v>4.9258068389615661E-2</v>
      </c>
      <c r="AB179" s="21">
        <f>IF(SUM(AB2:AB175)=0,ISBLANK(FALSE),1-(SUM(AB2:AB175)/SUM(MissFill!AA5:AA178)))</f>
        <v>6.600430898757248E-2</v>
      </c>
      <c r="AC179" s="21">
        <f>IF(SUM(AC2:AC175)=0,ISBLANK(FALSE),1-(SUM(AC2:AC175)/SUM(MissFill!AB5:AB178)))</f>
        <v>3.1916834957783857E-2</v>
      </c>
      <c r="AD179" s="21">
        <f>IF(SUM(AD2:AD175)=0,ISBLANK(FALSE),1-(SUM(AD2:AD175)/SUM(MissFill!AC5:AC178)))</f>
        <v>5.0164450153669771E-2</v>
      </c>
      <c r="AE179" s="21">
        <f>IF(SUM(AE2:AE175)=0,ISBLANK(FALSE),1-(SUM(AE2:AE175)/SUM(MissFill!AD5:AD178)))</f>
        <v>4.1346136867016492E-2</v>
      </c>
      <c r="AF179" s="21">
        <f>IF(SUM(AF2:AF175)=0,ISBLANK(FALSE),1-(SUM(AF2:AF175)/SUM(MissFill!AE5:AE178)))</f>
        <v>4.9258117870818907E-2</v>
      </c>
      <c r="AG179" s="21">
        <f>IF(SUM(AG2:AG175)=0,ISBLANK(FALSE),1-(SUM(AG2:AG175)/SUM(MissFill!AF5:AF178)))</f>
        <v>4.7560029197864839E-2</v>
      </c>
      <c r="AH179" s="21">
        <f>IF(SUM(AH2:AH175)=0,ISBLANK(FALSE),1-(SUM(AH2:AH175)/SUM(MissFill!AG5:AG178)))</f>
        <v>4.9258136903133298E-2</v>
      </c>
      <c r="AI179" s="21">
        <f>IF(SUM(AI2:AI175)=0,ISBLANK(FALSE),1-(SUM(AI2:AI175)/SUM(MissFill!AH5:AH178)))</f>
        <v>4.9258141258862187E-2</v>
      </c>
      <c r="AJ179" s="21">
        <f>IF(SUM(AJ2:AJ175)=0,ISBLANK(FALSE),1-(SUM(AJ2:AJ175)/SUM(MissFill!AI5:AI178)))</f>
        <v>3.5938916638944551E-2</v>
      </c>
      <c r="AK179" s="21">
        <f>IF(SUM(AK2:AK175)=0,ISBLANK(FALSE),1-(SUM(AK2:AK175)/SUM(MissFill!AJ5:AJ178)))</f>
        <v>0.18014179270263719</v>
      </c>
      <c r="AL179" s="21">
        <f>IF(SUM(AL2:AL175)=0,ISBLANK(FALSE),1-(SUM(AL2:AL175)/SUM(MissFill!AK5:AK178)))</f>
        <v>4.925815993290128E-2</v>
      </c>
      <c r="AM179" s="21">
        <f>IF(SUM(AM2:AM175)=0,ISBLANK(FALSE),1-(SUM(AM2:AM175)/SUM(MissFill!AL5:AL178)))</f>
        <v>6.4991826101798988E-2</v>
      </c>
      <c r="AN179" s="21">
        <f>IF(SUM(AN2:AN175)=0,ISBLANK(FALSE),1-(SUM(AN2:AN175)/SUM(MissFill!AM5:AM178)))</f>
        <v>3.8567398811476195E-2</v>
      </c>
      <c r="AO179" s="21">
        <f>IF(SUM(AO2:AO175)=0,ISBLANK(FALSE),1-(SUM(AO2:AO175)/SUM(MissFill!AN5:AN178)))</f>
        <v>4.9258198506870299E-2</v>
      </c>
      <c r="AP179" s="21">
        <f>IF(SUM(AP2:AP175)=0,ISBLANK(FALSE),1-(SUM(AP2:AP175)/SUM(MissFill!AO5:AO178)))</f>
        <v>4.9258214527014732E-2</v>
      </c>
      <c r="AQ179" s="21">
        <f>IF(SUM(AQ2:AQ175)=0,ISBLANK(FALSE),1-(SUM(AQ2:AQ175)/SUM(MissFill!AP5:AP178)))</f>
        <v>2.7857623317093183E-2</v>
      </c>
      <c r="AR179" s="21">
        <f>IF(SUM(AR2:AR175)=0,ISBLANK(FALSE),1-(SUM(AR2:AR175)/SUM(MissFill!AQ5:AQ178)))</f>
        <v>4.9258240261270347E-2</v>
      </c>
      <c r="AS179" s="21">
        <f>IF(SUM(AS2:AS175)=0,ISBLANK(FALSE),1-(SUM(AS2:AS175)/SUM(MissFill!AR5:AR178)))</f>
        <v>4.9258261570721551E-2</v>
      </c>
      <c r="AT179" s="21">
        <f>IF(SUM(AT2:AT175)=0,ISBLANK(FALSE),1-(SUM(AT2:AT175)/SUM(MissFill!AS5:AS178)))</f>
        <v>4.9258273735762081E-2</v>
      </c>
      <c r="AU179" s="21">
        <f>IF(SUM(AU2:AU175)=0,ISBLANK(FALSE),1-(SUM(AU2:AU175)/SUM(MissFill!AT5:AT178)))</f>
        <v>4.9258286111926175E-2</v>
      </c>
      <c r="AV179" s="21">
        <f>IF(SUM(AV2:AV175)=0,ISBLANK(FALSE),1-(SUM(AV2:AV175)/SUM(MissFill!AU5:AU178)))</f>
        <v>4.9258301099968094E-2</v>
      </c>
      <c r="AW179" s="21">
        <f>IF(SUM(AW2:AW175)=0,ISBLANK(FALSE),1-(SUM(AW2:AW175)/SUM(MissFill!AV5:AV178)))</f>
        <v>4.9258320088790164E-2</v>
      </c>
      <c r="AX179" s="21">
        <f>IF(SUM(AX2:AX175)=0,ISBLANK(FALSE),1-(SUM(AX2:AX175)/SUM(MissFill!AW5:AW178)))</f>
        <v>4.0650571358383458E-2</v>
      </c>
    </row>
    <row r="180" spans="1:50" x14ac:dyDescent="0.25">
      <c r="A180" s="18"/>
      <c r="B180" s="19"/>
    </row>
    <row r="181" spans="1:50" x14ac:dyDescent="0.25">
      <c r="A181" s="22" t="s">
        <v>0</v>
      </c>
      <c r="B181" s="22" t="s">
        <v>27</v>
      </c>
      <c r="C181" s="11" t="s">
        <v>28</v>
      </c>
    </row>
    <row r="182" spans="1:50" x14ac:dyDescent="0.25">
      <c r="A182" cm="1">
        <f t="array" ref="A182:C229">TRANSPOSE(C177:AX179)</f>
        <v>1971</v>
      </c>
      <c r="B182" s="13">
        <v>44481</v>
      </c>
      <c r="C182">
        <v>9.9411483053880811E-2</v>
      </c>
    </row>
    <row r="183" spans="1:50" x14ac:dyDescent="0.25">
      <c r="A183">
        <v>1972</v>
      </c>
      <c r="B183" s="13">
        <v>44481</v>
      </c>
      <c r="C183">
        <v>4.5427113577431344E-2</v>
      </c>
    </row>
    <row r="184" spans="1:50" x14ac:dyDescent="0.25">
      <c r="A184">
        <v>1973</v>
      </c>
      <c r="B184" s="13">
        <v>44481</v>
      </c>
      <c r="C184">
        <v>3.6586934261562343E-2</v>
      </c>
    </row>
    <row r="185" spans="1:50" x14ac:dyDescent="0.25">
      <c r="A185">
        <v>1974</v>
      </c>
      <c r="B185" s="13">
        <v>44481</v>
      </c>
      <c r="C185">
        <v>4.9257839774993539E-2</v>
      </c>
    </row>
    <row r="186" spans="1:50" x14ac:dyDescent="0.25">
      <c r="A186">
        <v>1975</v>
      </c>
      <c r="B186" s="13">
        <v>44487</v>
      </c>
      <c r="C186">
        <v>3.5734836481557952E-3</v>
      </c>
    </row>
    <row r="187" spans="1:50" x14ac:dyDescent="0.25">
      <c r="A187">
        <v>1976</v>
      </c>
      <c r="B187" s="13">
        <v>44481</v>
      </c>
      <c r="C187">
        <v>1.9393476604457338E-2</v>
      </c>
    </row>
    <row r="188" spans="1:50" x14ac:dyDescent="0.25">
      <c r="A188">
        <v>1977</v>
      </c>
      <c r="B188" s="13">
        <v>44481</v>
      </c>
      <c r="C188">
        <v>4.9257868149650275E-2</v>
      </c>
    </row>
    <row r="189" spans="1:50" x14ac:dyDescent="0.25">
      <c r="A189">
        <v>1978</v>
      </c>
      <c r="B189" s="13">
        <v>44481</v>
      </c>
      <c r="C189">
        <v>3.8332064751271933E-3</v>
      </c>
    </row>
    <row r="190" spans="1:50" x14ac:dyDescent="0.25">
      <c r="A190">
        <v>1979</v>
      </c>
      <c r="B190" s="13">
        <v>44481</v>
      </c>
      <c r="C190">
        <v>2.7248178768780829E-2</v>
      </c>
    </row>
    <row r="191" spans="1:50" x14ac:dyDescent="0.25">
      <c r="A191">
        <v>1980</v>
      </c>
      <c r="B191" s="13">
        <v>44481</v>
      </c>
      <c r="C191">
        <v>4.9257894863771079E-2</v>
      </c>
    </row>
    <row r="192" spans="1:50" x14ac:dyDescent="0.25">
      <c r="A192">
        <v>1981</v>
      </c>
      <c r="B192" s="13">
        <v>44483</v>
      </c>
      <c r="C192">
        <v>1.5173896348715465E-2</v>
      </c>
    </row>
    <row r="193" spans="1:3" x14ac:dyDescent="0.25">
      <c r="A193">
        <v>1982</v>
      </c>
      <c r="B193" s="13">
        <v>44481</v>
      </c>
      <c r="C193">
        <v>4.9257920190257432E-2</v>
      </c>
    </row>
    <row r="194" spans="1:3" x14ac:dyDescent="0.25">
      <c r="A194">
        <v>1983</v>
      </c>
      <c r="B194" s="13">
        <v>44481</v>
      </c>
      <c r="C194">
        <v>2.3840027949686093E-2</v>
      </c>
    </row>
    <row r="195" spans="1:3" x14ac:dyDescent="0.25">
      <c r="A195">
        <v>1984</v>
      </c>
      <c r="B195" s="13">
        <v>44481</v>
      </c>
      <c r="C195">
        <v>4.9257950334684497E-2</v>
      </c>
    </row>
    <row r="196" spans="1:3" x14ac:dyDescent="0.25">
      <c r="A196">
        <v>1985</v>
      </c>
      <c r="B196" s="13">
        <v>44481</v>
      </c>
      <c r="C196">
        <v>3.8867430384432411E-2</v>
      </c>
    </row>
    <row r="197" spans="1:3" x14ac:dyDescent="0.25">
      <c r="A197">
        <v>1986</v>
      </c>
      <c r="B197" s="13">
        <v>44481</v>
      </c>
      <c r="C197">
        <v>2.4040691967285643E-2</v>
      </c>
    </row>
    <row r="198" spans="1:3" x14ac:dyDescent="0.25">
      <c r="A198">
        <v>1987</v>
      </c>
      <c r="B198" s="13">
        <v>44481</v>
      </c>
      <c r="C198">
        <v>6.6870903116038605E-3</v>
      </c>
    </row>
    <row r="199" spans="1:3" x14ac:dyDescent="0.25">
      <c r="A199">
        <v>1988</v>
      </c>
      <c r="B199" s="13">
        <v>44481</v>
      </c>
      <c r="C199">
        <v>2.3336394613565181E-2</v>
      </c>
    </row>
    <row r="200" spans="1:3" x14ac:dyDescent="0.25">
      <c r="A200">
        <v>1989</v>
      </c>
      <c r="B200" s="13">
        <v>44481</v>
      </c>
      <c r="C200">
        <v>4.8945540659630082E-2</v>
      </c>
    </row>
    <row r="201" spans="1:3" x14ac:dyDescent="0.25">
      <c r="A201">
        <v>1990</v>
      </c>
      <c r="B201" s="13">
        <v>44481</v>
      </c>
      <c r="C201">
        <v>1.6511871807752487E-2</v>
      </c>
    </row>
    <row r="202" spans="1:3" x14ac:dyDescent="0.25">
      <c r="A202">
        <v>1991</v>
      </c>
      <c r="B202" s="13">
        <v>44484</v>
      </c>
      <c r="C202">
        <v>0.102514290748978</v>
      </c>
    </row>
    <row r="203" spans="1:3" x14ac:dyDescent="0.25">
      <c r="A203">
        <v>1992</v>
      </c>
      <c r="B203" s="13">
        <v>44481</v>
      </c>
      <c r="C203">
        <v>3.6093746041513386E-2</v>
      </c>
    </row>
    <row r="204" spans="1:3" x14ac:dyDescent="0.25">
      <c r="A204">
        <v>1993</v>
      </c>
      <c r="B204" s="13">
        <v>44486</v>
      </c>
      <c r="C204">
        <v>3.1403375943029999E-2</v>
      </c>
    </row>
    <row r="205" spans="1:3" x14ac:dyDescent="0.25">
      <c r="A205">
        <v>1994</v>
      </c>
      <c r="B205" s="13">
        <v>44481</v>
      </c>
      <c r="C205">
        <v>4.9258056607112355E-2</v>
      </c>
    </row>
    <row r="206" spans="1:3" x14ac:dyDescent="0.25">
      <c r="A206">
        <v>1995</v>
      </c>
      <c r="B206" s="13">
        <v>44481</v>
      </c>
      <c r="C206">
        <v>4.9258068389615661E-2</v>
      </c>
    </row>
    <row r="207" spans="1:3" x14ac:dyDescent="0.25">
      <c r="A207">
        <v>1999</v>
      </c>
      <c r="B207" s="13">
        <v>44482</v>
      </c>
      <c r="C207">
        <v>6.600430898757248E-2</v>
      </c>
    </row>
    <row r="208" spans="1:3" x14ac:dyDescent="0.25">
      <c r="A208">
        <v>2000</v>
      </c>
      <c r="B208" s="13">
        <v>44481</v>
      </c>
      <c r="C208">
        <v>3.1916834957783857E-2</v>
      </c>
    </row>
    <row r="209" spans="1:3" x14ac:dyDescent="0.25">
      <c r="A209">
        <v>2001</v>
      </c>
      <c r="B209" s="13">
        <v>44481</v>
      </c>
      <c r="C209">
        <v>5.0164450153669771E-2</v>
      </c>
    </row>
    <row r="210" spans="1:3" x14ac:dyDescent="0.25">
      <c r="A210">
        <v>2002</v>
      </c>
      <c r="B210" s="13">
        <v>44481</v>
      </c>
      <c r="C210">
        <v>4.1346136867016492E-2</v>
      </c>
    </row>
    <row r="211" spans="1:3" x14ac:dyDescent="0.25">
      <c r="A211">
        <v>2003</v>
      </c>
      <c r="B211" s="13">
        <v>44481</v>
      </c>
      <c r="C211">
        <v>4.9258117870818907E-2</v>
      </c>
    </row>
    <row r="212" spans="1:3" x14ac:dyDescent="0.25">
      <c r="A212">
        <v>2004</v>
      </c>
      <c r="B212" s="13">
        <v>44481</v>
      </c>
      <c r="C212">
        <v>4.7560029197864839E-2</v>
      </c>
    </row>
    <row r="213" spans="1:3" x14ac:dyDescent="0.25">
      <c r="A213">
        <v>2005</v>
      </c>
      <c r="B213" s="13">
        <v>44481</v>
      </c>
      <c r="C213">
        <v>4.9258136903133298E-2</v>
      </c>
    </row>
    <row r="214" spans="1:3" x14ac:dyDescent="0.25">
      <c r="A214">
        <v>2006</v>
      </c>
      <c r="B214" s="13">
        <v>44481</v>
      </c>
      <c r="C214">
        <v>4.9258141258862187E-2</v>
      </c>
    </row>
    <row r="215" spans="1:3" x14ac:dyDescent="0.25">
      <c r="A215">
        <v>2007</v>
      </c>
      <c r="B215" s="13">
        <v>44483</v>
      </c>
      <c r="C215">
        <v>3.5938916638944551E-2</v>
      </c>
    </row>
    <row r="216" spans="1:3" x14ac:dyDescent="0.25">
      <c r="A216">
        <v>2008</v>
      </c>
      <c r="B216" s="13">
        <v>44481</v>
      </c>
      <c r="C216">
        <v>0.18014179270263719</v>
      </c>
    </row>
    <row r="217" spans="1:3" x14ac:dyDescent="0.25">
      <c r="A217">
        <v>2009</v>
      </c>
      <c r="B217" s="13">
        <v>44481</v>
      </c>
      <c r="C217">
        <v>4.925815993290128E-2</v>
      </c>
    </row>
    <row r="218" spans="1:3" x14ac:dyDescent="0.25">
      <c r="A218">
        <v>2010</v>
      </c>
      <c r="B218" s="13">
        <v>44481</v>
      </c>
      <c r="C218">
        <v>6.4991826101798988E-2</v>
      </c>
    </row>
    <row r="219" spans="1:3" x14ac:dyDescent="0.25">
      <c r="A219">
        <v>2011</v>
      </c>
      <c r="B219" s="13">
        <v>44481</v>
      </c>
      <c r="C219">
        <v>3.8567398811476195E-2</v>
      </c>
    </row>
    <row r="220" spans="1:3" x14ac:dyDescent="0.25">
      <c r="A220">
        <v>2012</v>
      </c>
      <c r="B220" s="13">
        <v>44481</v>
      </c>
      <c r="C220">
        <v>4.9258198506870299E-2</v>
      </c>
    </row>
    <row r="221" spans="1:3" x14ac:dyDescent="0.25">
      <c r="A221">
        <v>2013</v>
      </c>
      <c r="B221" s="13">
        <v>44481</v>
      </c>
      <c r="C221">
        <v>4.9258214527014732E-2</v>
      </c>
    </row>
    <row r="222" spans="1:3" x14ac:dyDescent="0.25">
      <c r="A222">
        <v>2014</v>
      </c>
      <c r="B222" s="13">
        <v>44487</v>
      </c>
      <c r="C222">
        <v>2.7857623317093183E-2</v>
      </c>
    </row>
    <row r="223" spans="1:3" x14ac:dyDescent="0.25">
      <c r="A223">
        <v>2015</v>
      </c>
      <c r="B223" s="13">
        <v>44481</v>
      </c>
      <c r="C223">
        <v>4.9258240261270347E-2</v>
      </c>
    </row>
    <row r="224" spans="1:3" x14ac:dyDescent="0.25">
      <c r="A224">
        <v>2016</v>
      </c>
      <c r="B224" s="13">
        <v>44481</v>
      </c>
      <c r="C224">
        <v>4.9258261570721551E-2</v>
      </c>
    </row>
    <row r="225" spans="1:3" x14ac:dyDescent="0.25">
      <c r="A225">
        <v>2017</v>
      </c>
      <c r="B225" s="13">
        <v>44481</v>
      </c>
      <c r="C225">
        <v>4.9258273735762081E-2</v>
      </c>
    </row>
    <row r="226" spans="1:3" x14ac:dyDescent="0.25">
      <c r="A226">
        <v>2018</v>
      </c>
      <c r="B226" s="13">
        <v>44481</v>
      </c>
      <c r="C226">
        <v>4.9258286111926175E-2</v>
      </c>
    </row>
    <row r="227" spans="1:3" x14ac:dyDescent="0.25">
      <c r="A227">
        <v>2019</v>
      </c>
      <c r="B227" s="13">
        <v>44481</v>
      </c>
      <c r="C227">
        <v>4.9258301099968094E-2</v>
      </c>
    </row>
    <row r="228" spans="1:3" x14ac:dyDescent="0.25">
      <c r="A228">
        <v>2020</v>
      </c>
      <c r="B228" s="13">
        <v>44481</v>
      </c>
      <c r="C228">
        <v>4.9258320088790164E-2</v>
      </c>
    </row>
    <row r="229" spans="1:3" x14ac:dyDescent="0.25">
      <c r="A229">
        <v>2021</v>
      </c>
      <c r="B229" s="13">
        <v>44483</v>
      </c>
      <c r="C229">
        <v>4.0650571358383458E-2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7D5F9-61D2-4754-8E56-AE8E721AED8B}">
  <dimension ref="A1:F49"/>
  <sheetViews>
    <sheetView workbookViewId="0">
      <selection activeCell="C2" sqref="C2"/>
    </sheetView>
  </sheetViews>
  <sheetFormatPr defaultRowHeight="15" x14ac:dyDescent="0.25"/>
  <cols>
    <col min="2" max="2" width="10.7109375" bestFit="1" customWidth="1"/>
    <col min="3" max="3" width="10.28515625" customWidth="1"/>
    <col min="6" max="6" width="14.5703125" bestFit="1" customWidth="1"/>
  </cols>
  <sheetData>
    <row r="1" spans="1:6" x14ac:dyDescent="0.25">
      <c r="A1" s="11" t="s">
        <v>0</v>
      </c>
      <c r="B1" s="12" t="s">
        <v>27</v>
      </c>
      <c r="C1" s="23" t="s">
        <v>28</v>
      </c>
      <c r="E1" s="11" t="s">
        <v>9</v>
      </c>
      <c r="F1" s="11" t="s">
        <v>29</v>
      </c>
    </row>
    <row r="2" spans="1:6" x14ac:dyDescent="0.25">
      <c r="A2" s="11">
        <v>1971</v>
      </c>
      <c r="B2" s="12">
        <f>WhatWasMissed_5Day!B182</f>
        <v>44489</v>
      </c>
      <c r="C2" s="24">
        <f>IF(WhatWasMissed_5Day!C182="#DIV/0!",ISBLANK(value),WhatWasMissed_5Day!C182)</f>
        <v>3.1775808792770754E-2</v>
      </c>
      <c r="E2" s="11">
        <v>1</v>
      </c>
      <c r="F2" s="25">
        <f t="shared" ref="F2:F8" si="0">100*PERCENTILE($C$2:$C$993,(100-E2)/100)</f>
        <v>14.245563116046917</v>
      </c>
    </row>
    <row r="3" spans="1:6" x14ac:dyDescent="0.25">
      <c r="A3" s="11">
        <v>1972</v>
      </c>
      <c r="B3" s="12">
        <f>WhatWasMissed_5Day!B183</f>
        <v>44481</v>
      </c>
      <c r="C3" s="24">
        <f>IF(WhatWasMissed_5Day!C183="#DIV/0!",ISBLANK(value),WhatWasMissed_5Day!C183)</f>
        <v>4.5427113577431344E-2</v>
      </c>
      <c r="E3" s="11">
        <v>5</v>
      </c>
      <c r="F3" s="25">
        <f t="shared" si="0"/>
        <v>6.1546418622400063</v>
      </c>
    </row>
    <row r="4" spans="1:6" x14ac:dyDescent="0.25">
      <c r="A4" s="11">
        <v>1973</v>
      </c>
      <c r="B4" s="12">
        <f>WhatWasMissed_5Day!B184</f>
        <v>44482</v>
      </c>
      <c r="C4" s="24">
        <f>IF(WhatWasMissed_5Day!C184="#DIV/0!",ISBLANK(value),WhatWasMissed_5Day!C184)</f>
        <v>3.6567871010311115E-2</v>
      </c>
      <c r="E4" s="11">
        <v>10</v>
      </c>
      <c r="F4" s="25">
        <f t="shared" si="0"/>
        <v>4.953015910825405</v>
      </c>
    </row>
    <row r="5" spans="1:6" x14ac:dyDescent="0.25">
      <c r="A5" s="11">
        <v>1974</v>
      </c>
      <c r="B5" s="12">
        <f>WhatWasMissed_5Day!B185</f>
        <v>44481</v>
      </c>
      <c r="C5" s="24">
        <f>IF(WhatWasMissed_5Day!C185="#DIV/0!",ISBLANK(value),WhatWasMissed_5Day!C185)</f>
        <v>4.9257839774993539E-2</v>
      </c>
      <c r="E5" s="11">
        <v>20</v>
      </c>
      <c r="F5" s="25">
        <f t="shared" si="0"/>
        <v>4.9258229967568106</v>
      </c>
    </row>
    <row r="6" spans="1:6" x14ac:dyDescent="0.25">
      <c r="A6" s="11">
        <v>1975</v>
      </c>
      <c r="B6" s="12">
        <f>WhatWasMissed_5Day!B186</f>
        <v>44489</v>
      </c>
      <c r="C6" s="24">
        <f>IF(WhatWasMissed_5Day!C186="#DIV/0!",ISBLANK(value),WhatWasMissed_5Day!C186)</f>
        <v>3.5734836481557952E-3</v>
      </c>
      <c r="E6" s="11">
        <v>30</v>
      </c>
      <c r="F6" s="25">
        <f t="shared" si="0"/>
        <v>4.9258134999901859</v>
      </c>
    </row>
    <row r="7" spans="1:6" x14ac:dyDescent="0.25">
      <c r="A7" s="11">
        <v>1976</v>
      </c>
      <c r="B7" s="12">
        <f>WhatWasMissed_5Day!B187</f>
        <v>44482</v>
      </c>
      <c r="C7" s="24">
        <f>IF(WhatWasMissed_5Day!C187="#DIV/0!",ISBLANK(value),WhatWasMissed_5Day!C187)</f>
        <v>1.9393476604457338E-2</v>
      </c>
      <c r="E7" s="11">
        <v>40</v>
      </c>
      <c r="F7" s="25">
        <f t="shared" si="0"/>
        <v>4.925792621914284</v>
      </c>
    </row>
    <row r="8" spans="1:6" x14ac:dyDescent="0.25">
      <c r="A8" s="11">
        <v>1977</v>
      </c>
      <c r="B8" s="12">
        <f>WhatWasMissed_5Day!B188</f>
        <v>44481</v>
      </c>
      <c r="C8" s="24">
        <f>IF(WhatWasMissed_5Day!C188="#DIV/0!",ISBLANK(value),WhatWasMissed_5Day!C188)</f>
        <v>4.9257868149650275E-2</v>
      </c>
      <c r="E8" s="11">
        <v>50</v>
      </c>
      <c r="F8" s="25">
        <f t="shared" si="0"/>
        <v>4.8252784928747463</v>
      </c>
    </row>
    <row r="9" spans="1:6" x14ac:dyDescent="0.25">
      <c r="A9" s="11">
        <v>1978</v>
      </c>
      <c r="B9" s="12">
        <f>WhatWasMissed_5Day!B189</f>
        <v>44481</v>
      </c>
      <c r="C9" s="24">
        <f>IF(WhatWasMissed_5Day!C189="#DIV/0!",ISBLANK(value),WhatWasMissed_5Day!C189)</f>
        <v>3.8332064751271933E-3</v>
      </c>
    </row>
    <row r="10" spans="1:6" x14ac:dyDescent="0.25">
      <c r="A10" s="11">
        <v>1979</v>
      </c>
      <c r="B10" s="12">
        <f>WhatWasMissed_5Day!B190</f>
        <v>44487</v>
      </c>
      <c r="C10" s="24">
        <f>IF(WhatWasMissed_5Day!C190="#DIV/0!",ISBLANK(value),WhatWasMissed_5Day!C190)</f>
        <v>1.57102355277704E-2</v>
      </c>
    </row>
    <row r="11" spans="1:6" x14ac:dyDescent="0.25">
      <c r="A11" s="11">
        <v>1980</v>
      </c>
      <c r="B11" s="12">
        <f>WhatWasMissed_5Day!B191</f>
        <v>44481</v>
      </c>
      <c r="C11" s="24">
        <f>IF(WhatWasMissed_5Day!C191="#DIV/0!",ISBLANK(value),WhatWasMissed_5Day!C191)</f>
        <v>4.9257894863771079E-2</v>
      </c>
    </row>
    <row r="12" spans="1:6" x14ac:dyDescent="0.25">
      <c r="A12" s="11">
        <v>1981</v>
      </c>
      <c r="B12" s="12">
        <f>WhatWasMissed_5Day!B192</f>
        <v>44485</v>
      </c>
      <c r="C12" s="24">
        <f>IF(WhatWasMissed_5Day!C192="#DIV/0!",ISBLANK(value),WhatWasMissed_5Day!C192)</f>
        <v>1.5173896348715465E-2</v>
      </c>
    </row>
    <row r="13" spans="1:6" x14ac:dyDescent="0.25">
      <c r="A13" s="11">
        <v>1982</v>
      </c>
      <c r="B13" s="12">
        <f>WhatWasMissed_5Day!B193</f>
        <v>44481</v>
      </c>
      <c r="C13" s="24">
        <f>IF(WhatWasMissed_5Day!C193="#DIV/0!",ISBLANK(value),WhatWasMissed_5Day!C193)</f>
        <v>4.9257920190257432E-2</v>
      </c>
    </row>
    <row r="14" spans="1:6" x14ac:dyDescent="0.25">
      <c r="A14" s="11">
        <v>1983</v>
      </c>
      <c r="B14" s="12">
        <f>WhatWasMissed_5Day!B194</f>
        <v>44481</v>
      </c>
      <c r="C14" s="24">
        <f>IF(WhatWasMissed_5Day!C194="#DIV/0!",ISBLANK(value),WhatWasMissed_5Day!C194)</f>
        <v>2.3840027949686093E-2</v>
      </c>
    </row>
    <row r="15" spans="1:6" x14ac:dyDescent="0.25">
      <c r="A15" s="11">
        <v>1984</v>
      </c>
      <c r="B15" s="12">
        <f>WhatWasMissed_5Day!B195</f>
        <v>44481</v>
      </c>
      <c r="C15" s="24">
        <f>IF(WhatWasMissed_5Day!C195="#DIV/0!",ISBLANK(value),WhatWasMissed_5Day!C195)</f>
        <v>4.9257950334684497E-2</v>
      </c>
    </row>
    <row r="16" spans="1:6" x14ac:dyDescent="0.25">
      <c r="A16" s="11">
        <v>1985</v>
      </c>
      <c r="B16" s="12">
        <f>WhatWasMissed_5Day!B196</f>
        <v>44481</v>
      </c>
      <c r="C16" s="24">
        <f>IF(WhatWasMissed_5Day!C196="#DIV/0!",ISBLANK(value),WhatWasMissed_5Day!C196)</f>
        <v>3.8867430384432411E-2</v>
      </c>
    </row>
    <row r="17" spans="1:3" x14ac:dyDescent="0.25">
      <c r="A17" s="11">
        <v>1986</v>
      </c>
      <c r="B17" s="12">
        <f>WhatWasMissed_5Day!B197</f>
        <v>44481</v>
      </c>
      <c r="C17" s="24">
        <f>IF(WhatWasMissed_5Day!C197="#DIV/0!",ISBLANK(value),WhatWasMissed_5Day!C197)</f>
        <v>2.4040691967285643E-2</v>
      </c>
    </row>
    <row r="18" spans="1:3" x14ac:dyDescent="0.25">
      <c r="A18" s="11">
        <v>1987</v>
      </c>
      <c r="B18" s="12">
        <f>WhatWasMissed_5Day!B198</f>
        <v>44481</v>
      </c>
      <c r="C18" s="24">
        <f>IF(WhatWasMissed_5Day!C198="#DIV/0!",ISBLANK(value),WhatWasMissed_5Day!C198)</f>
        <v>6.6870903116038605E-3</v>
      </c>
    </row>
    <row r="19" spans="1:3" x14ac:dyDescent="0.25">
      <c r="A19" s="11">
        <v>1988</v>
      </c>
      <c r="B19" s="12">
        <f>WhatWasMissed_5Day!B199</f>
        <v>44481</v>
      </c>
      <c r="C19" s="24">
        <f>IF(WhatWasMissed_5Day!C199="#DIV/0!",ISBLANK(value),WhatWasMissed_5Day!C199)</f>
        <v>2.3336394613565181E-2</v>
      </c>
    </row>
    <row r="20" spans="1:3" x14ac:dyDescent="0.25">
      <c r="A20" s="11">
        <v>1989</v>
      </c>
      <c r="B20" s="12">
        <f>WhatWasMissed_5Day!B200</f>
        <v>44481</v>
      </c>
      <c r="C20" s="24">
        <f>IF(WhatWasMissed_5Day!C200="#DIV/0!",ISBLANK(value),WhatWasMissed_5Day!C200)</f>
        <v>4.8945540659630082E-2</v>
      </c>
    </row>
    <row r="21" spans="1:3" x14ac:dyDescent="0.25">
      <c r="A21" s="11">
        <v>1990</v>
      </c>
      <c r="B21" s="12">
        <f>WhatWasMissed_5Day!B201</f>
        <v>44483</v>
      </c>
      <c r="C21" s="24">
        <f>IF(WhatWasMissed_5Day!C201="#DIV/0!",ISBLANK(value),WhatWasMissed_5Day!C201)</f>
        <v>1.5217551143500541E-2</v>
      </c>
    </row>
    <row r="22" spans="1:3" x14ac:dyDescent="0.25">
      <c r="A22" s="11">
        <v>1991</v>
      </c>
      <c r="B22" s="12">
        <f>WhatWasMissed_5Day!B202</f>
        <v>44486</v>
      </c>
      <c r="C22" s="24">
        <f>IF(WhatWasMissed_5Day!C202="#DIV/0!",ISBLANK(value),WhatWasMissed_5Day!C202)</f>
        <v>9.9958470272492272E-2</v>
      </c>
    </row>
    <row r="23" spans="1:3" x14ac:dyDescent="0.25">
      <c r="A23" s="11">
        <v>1992</v>
      </c>
      <c r="B23" s="12">
        <f>WhatWasMissed_5Day!B203</f>
        <v>44481</v>
      </c>
      <c r="C23" s="24">
        <f>IF(WhatWasMissed_5Day!C203="#DIV/0!",ISBLANK(value),WhatWasMissed_5Day!C203)</f>
        <v>3.6093746041513386E-2</v>
      </c>
    </row>
    <row r="24" spans="1:3" x14ac:dyDescent="0.25">
      <c r="A24" s="11">
        <v>1993</v>
      </c>
      <c r="B24" s="12">
        <f>WhatWasMissed_5Day!B204</f>
        <v>44488</v>
      </c>
      <c r="C24" s="24">
        <f>IF(WhatWasMissed_5Day!C204="#DIV/0!",ISBLANK(value),WhatWasMissed_5Day!C204)</f>
        <v>2.3699979182067232E-2</v>
      </c>
    </row>
    <row r="25" spans="1:3" x14ac:dyDescent="0.25">
      <c r="A25" s="11">
        <v>1994</v>
      </c>
      <c r="B25" s="12">
        <f>WhatWasMissed_5Day!B205</f>
        <v>44481</v>
      </c>
      <c r="C25" s="24">
        <f>IF(WhatWasMissed_5Day!C205="#DIV/0!",ISBLANK(value),WhatWasMissed_5Day!C205)</f>
        <v>4.9258056607112355E-2</v>
      </c>
    </row>
    <row r="26" spans="1:3" x14ac:dyDescent="0.25">
      <c r="A26" s="11">
        <v>1995</v>
      </c>
      <c r="B26" s="12">
        <f>WhatWasMissed_5Day!B206</f>
        <v>44481</v>
      </c>
      <c r="C26" s="24">
        <f>IF(WhatWasMissed_5Day!C206="#DIV/0!",ISBLANK(value),WhatWasMissed_5Day!C206)</f>
        <v>4.9258068389615661E-2</v>
      </c>
    </row>
    <row r="27" spans="1:3" x14ac:dyDescent="0.25">
      <c r="A27" s="11">
        <v>1999</v>
      </c>
      <c r="B27" s="12">
        <f>WhatWasMissed_5Day!B207</f>
        <v>44484</v>
      </c>
      <c r="C27" s="24">
        <f>IF(WhatWasMissed_5Day!C207="#DIV/0!",ISBLANK(value),WhatWasMissed_5Day!C207)</f>
        <v>5.5147804732087802E-2</v>
      </c>
    </row>
    <row r="28" spans="1:3" x14ac:dyDescent="0.25">
      <c r="A28" s="11">
        <v>2000</v>
      </c>
      <c r="B28" s="12">
        <f>WhatWasMissed_5Day!B208</f>
        <v>44481</v>
      </c>
      <c r="C28" s="24">
        <f>IF(WhatWasMissed_5Day!C208="#DIV/0!",ISBLANK(value),WhatWasMissed_5Day!C208)</f>
        <v>3.1916834957783857E-2</v>
      </c>
    </row>
    <row r="29" spans="1:3" x14ac:dyDescent="0.25">
      <c r="A29" s="11">
        <v>2001</v>
      </c>
      <c r="B29" s="12">
        <f>WhatWasMissed_5Day!B209</f>
        <v>44481</v>
      </c>
      <c r="C29" s="24">
        <f>IF(WhatWasMissed_5Day!C209="#DIV/0!",ISBLANK(value),WhatWasMissed_5Day!C209)</f>
        <v>5.0164450153669771E-2</v>
      </c>
    </row>
    <row r="30" spans="1:3" x14ac:dyDescent="0.25">
      <c r="A30" s="11">
        <v>2002</v>
      </c>
      <c r="B30" s="12">
        <f>WhatWasMissed_5Day!B210</f>
        <v>44483</v>
      </c>
      <c r="C30" s="24">
        <f>IF(WhatWasMissed_5Day!C210="#DIV/0!",ISBLANK(value),WhatWasMissed_5Day!C210)</f>
        <v>3.6072834438800272E-2</v>
      </c>
    </row>
    <row r="31" spans="1:3" x14ac:dyDescent="0.25">
      <c r="A31" s="11">
        <v>2003</v>
      </c>
      <c r="B31" s="12">
        <f>WhatWasMissed_5Day!B211</f>
        <v>44481</v>
      </c>
      <c r="C31" s="24">
        <f>IF(WhatWasMissed_5Day!C211="#DIV/0!",ISBLANK(value),WhatWasMissed_5Day!C211)</f>
        <v>4.9258117870818907E-2</v>
      </c>
    </row>
    <row r="32" spans="1:3" x14ac:dyDescent="0.25">
      <c r="A32" s="11">
        <v>2004</v>
      </c>
      <c r="B32" s="12">
        <f>WhatWasMissed_5Day!B212</f>
        <v>44481</v>
      </c>
      <c r="C32" s="24">
        <f>IF(WhatWasMissed_5Day!C212="#DIV/0!",ISBLANK(value),WhatWasMissed_5Day!C212)</f>
        <v>4.7560029197864839E-2</v>
      </c>
    </row>
    <row r="33" spans="1:3" x14ac:dyDescent="0.25">
      <c r="A33" s="11">
        <v>2005</v>
      </c>
      <c r="B33" s="12">
        <f>WhatWasMissed_5Day!B213</f>
        <v>44481</v>
      </c>
      <c r="C33" s="24">
        <f>IF(WhatWasMissed_5Day!C213="#DIV/0!",ISBLANK(value),WhatWasMissed_5Day!C213)</f>
        <v>4.9258136903133298E-2</v>
      </c>
    </row>
    <row r="34" spans="1:3" x14ac:dyDescent="0.25">
      <c r="A34" s="11">
        <v>2006</v>
      </c>
      <c r="B34" s="12">
        <f>WhatWasMissed_5Day!B214</f>
        <v>44481</v>
      </c>
      <c r="C34" s="24">
        <f>IF(WhatWasMissed_5Day!C214="#DIV/0!",ISBLANK(value),WhatWasMissed_5Day!C214)</f>
        <v>4.9258141258862187E-2</v>
      </c>
    </row>
    <row r="35" spans="1:3" x14ac:dyDescent="0.25">
      <c r="A35" s="11">
        <v>2007</v>
      </c>
      <c r="B35" s="12">
        <f>WhatWasMissed_5Day!B215</f>
        <v>44485</v>
      </c>
      <c r="C35" s="24">
        <f>IF(WhatWasMissed_5Day!C215="#DIV/0!",ISBLANK(value),WhatWasMissed_5Day!C215)</f>
        <v>3.1767948990017003E-2</v>
      </c>
    </row>
    <row r="36" spans="1:3" x14ac:dyDescent="0.25">
      <c r="A36" s="11">
        <v>2008</v>
      </c>
      <c r="B36" s="12">
        <f>WhatWasMissed_5Day!B216</f>
        <v>44481</v>
      </c>
      <c r="C36" s="24">
        <f>IF(WhatWasMissed_5Day!C216="#DIV/0!",ISBLANK(value),WhatWasMissed_5Day!C216)</f>
        <v>0.18014179270263719</v>
      </c>
    </row>
    <row r="37" spans="1:3" x14ac:dyDescent="0.25">
      <c r="A37" s="11">
        <v>2009</v>
      </c>
      <c r="B37" s="12">
        <f>WhatWasMissed_5Day!B217</f>
        <v>44481</v>
      </c>
      <c r="C37" s="24">
        <f>IF(WhatWasMissed_5Day!C217="#DIV/0!",ISBLANK(value),WhatWasMissed_5Day!C217)</f>
        <v>4.925815993290128E-2</v>
      </c>
    </row>
    <row r="38" spans="1:3" x14ac:dyDescent="0.25">
      <c r="A38" s="11">
        <v>2010</v>
      </c>
      <c r="B38" s="12">
        <f>WhatWasMissed_5Day!B218</f>
        <v>44481</v>
      </c>
      <c r="C38" s="24">
        <f>IF(WhatWasMissed_5Day!C218="#DIV/0!",ISBLANK(value),WhatWasMissed_5Day!C218)</f>
        <v>6.4991826101798988E-2</v>
      </c>
    </row>
    <row r="39" spans="1:3" x14ac:dyDescent="0.25">
      <c r="A39" s="11">
        <v>2011</v>
      </c>
      <c r="B39" s="12">
        <f>WhatWasMissed_5Day!B219</f>
        <v>44481</v>
      </c>
      <c r="C39" s="24">
        <f>IF(WhatWasMissed_5Day!C219="#DIV/0!",ISBLANK(value),WhatWasMissed_5Day!C219)</f>
        <v>3.8567398811476195E-2</v>
      </c>
    </row>
    <row r="40" spans="1:3" x14ac:dyDescent="0.25">
      <c r="A40" s="11">
        <v>2012</v>
      </c>
      <c r="B40" s="12">
        <f>WhatWasMissed_5Day!B220</f>
        <v>44481</v>
      </c>
      <c r="C40" s="24">
        <f>IF(WhatWasMissed_5Day!C220="#DIV/0!",ISBLANK(value),WhatWasMissed_5Day!C220)</f>
        <v>4.9258198506870299E-2</v>
      </c>
    </row>
    <row r="41" spans="1:3" x14ac:dyDescent="0.25">
      <c r="A41" s="11">
        <v>2013</v>
      </c>
      <c r="B41" s="12">
        <f>WhatWasMissed_5Day!B221</f>
        <v>44481</v>
      </c>
      <c r="C41" s="24">
        <f>IF(WhatWasMissed_5Day!C221="#DIV/0!",ISBLANK(value),WhatWasMissed_5Day!C221)</f>
        <v>4.9258214527014732E-2</v>
      </c>
    </row>
    <row r="42" spans="1:3" x14ac:dyDescent="0.25">
      <c r="A42" s="11">
        <v>2014</v>
      </c>
      <c r="B42" s="12">
        <f>WhatWasMissed_5Day!B222</f>
        <v>44489</v>
      </c>
      <c r="C42" s="24">
        <f>IF(WhatWasMissed_5Day!C222="#DIV/0!",ISBLANK(value),WhatWasMissed_5Day!C222)</f>
        <v>2.0581282166418524E-2</v>
      </c>
    </row>
    <row r="43" spans="1:3" x14ac:dyDescent="0.25">
      <c r="A43" s="11">
        <v>2015</v>
      </c>
      <c r="B43" s="12">
        <f>WhatWasMissed_5Day!B223</f>
        <v>44481</v>
      </c>
      <c r="C43" s="24">
        <f>IF(WhatWasMissed_5Day!C223="#DIV/0!",ISBLANK(value),WhatWasMissed_5Day!C223)</f>
        <v>4.9258240261270347E-2</v>
      </c>
    </row>
    <row r="44" spans="1:3" x14ac:dyDescent="0.25">
      <c r="A44" s="11">
        <v>2016</v>
      </c>
      <c r="B44" s="12">
        <f>WhatWasMissed_5Day!B224</f>
        <v>44481</v>
      </c>
      <c r="C44" s="24">
        <f>IF(WhatWasMissed_5Day!C224="#DIV/0!",ISBLANK(value),WhatWasMissed_5Day!C224)</f>
        <v>4.9258261570721551E-2</v>
      </c>
    </row>
    <row r="45" spans="1:3" x14ac:dyDescent="0.25">
      <c r="A45" s="11">
        <v>2017</v>
      </c>
      <c r="B45" s="12">
        <f>WhatWasMissed_5Day!B225</f>
        <v>44483</v>
      </c>
      <c r="C45" s="24">
        <f>IF(WhatWasMissed_5Day!C225="#DIV/0!",ISBLANK(value),WhatWasMissed_5Day!C225)</f>
        <v>4.0650517980252099E-2</v>
      </c>
    </row>
    <row r="46" spans="1:3" x14ac:dyDescent="0.25">
      <c r="A46" s="11">
        <v>2018</v>
      </c>
      <c r="B46" s="12">
        <f>WhatWasMissed_5Day!B226</f>
        <v>44481</v>
      </c>
      <c r="C46" s="24">
        <f>IF(WhatWasMissed_5Day!C226="#DIV/0!",ISBLANK(value),WhatWasMissed_5Day!C226)</f>
        <v>4.9258286111926175E-2</v>
      </c>
    </row>
    <row r="47" spans="1:3" x14ac:dyDescent="0.25">
      <c r="A47" s="11">
        <v>2019</v>
      </c>
      <c r="B47" s="12">
        <f>WhatWasMissed_5Day!B227</f>
        <v>44481</v>
      </c>
      <c r="C47" s="24">
        <f>IF(WhatWasMissed_5Day!C227="#DIV/0!",ISBLANK(value),WhatWasMissed_5Day!C227)</f>
        <v>4.9258301099968094E-2</v>
      </c>
    </row>
    <row r="48" spans="1:3" x14ac:dyDescent="0.25">
      <c r="A48" s="11">
        <v>2020</v>
      </c>
      <c r="B48" s="12">
        <f>WhatWasMissed_5Day!B228</f>
        <v>44481</v>
      </c>
      <c r="C48" s="24">
        <f>IF(WhatWasMissed_5Day!C228="#DIV/0!",ISBLANK(value),WhatWasMissed_5Day!C228)</f>
        <v>4.9258320088790164E-2</v>
      </c>
    </row>
    <row r="49" spans="1:3" x14ac:dyDescent="0.25">
      <c r="A49" s="11">
        <v>2021</v>
      </c>
      <c r="B49" s="12">
        <f>WhatWasMissed_5Day!B229</f>
        <v>44485</v>
      </c>
      <c r="C49" s="24">
        <f>IF(WhatWasMissed_5Day!C229="#DIV/0!",ISBLANK(value),WhatWasMissed_5Day!C229)</f>
        <v>3.4029183090039217E-2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14007-0976-4214-94F7-C6DE3790525B}">
  <dimension ref="A1:F49"/>
  <sheetViews>
    <sheetView workbookViewId="0">
      <selection activeCell="C2" sqref="C2:C49"/>
    </sheetView>
  </sheetViews>
  <sheetFormatPr defaultRowHeight="15" x14ac:dyDescent="0.25"/>
  <cols>
    <col min="2" max="2" width="10.7109375" bestFit="1" customWidth="1"/>
    <col min="3" max="3" width="10.28515625" customWidth="1"/>
    <col min="6" max="6" width="14.5703125" bestFit="1" customWidth="1"/>
  </cols>
  <sheetData>
    <row r="1" spans="1:6" x14ac:dyDescent="0.25">
      <c r="A1" s="11" t="s">
        <v>0</v>
      </c>
      <c r="B1" s="12" t="s">
        <v>27</v>
      </c>
      <c r="C1" s="23" t="s">
        <v>28</v>
      </c>
      <c r="E1" s="11" t="s">
        <v>9</v>
      </c>
      <c r="F1" s="11" t="s">
        <v>29</v>
      </c>
    </row>
    <row r="2" spans="1:6" x14ac:dyDescent="0.25">
      <c r="A2" s="11">
        <v>1971</v>
      </c>
      <c r="B2" s="12">
        <f>WhatWasMissed_4Day!B182</f>
        <v>44482</v>
      </c>
      <c r="C2" s="24">
        <f>IF(WhatWasMissed_4Day!C182="#DIV/0!",ISBLANK(value),WhatWasMissed_4Day!C182)</f>
        <v>9.9270659222879032E-2</v>
      </c>
      <c r="E2" s="11">
        <v>1</v>
      </c>
      <c r="F2" s="25">
        <f t="shared" ref="F2:F8" si="0">100*PERCENTILE($C$2:$C$993,(100-E2)/100)</f>
        <v>14.247383170022593</v>
      </c>
    </row>
    <row r="3" spans="1:6" x14ac:dyDescent="0.25">
      <c r="A3" s="11">
        <v>1972</v>
      </c>
      <c r="B3" s="12">
        <f>WhatWasMissed_5Day!B183</f>
        <v>44481</v>
      </c>
      <c r="C3" s="24">
        <f>IF(WhatWasMissed_4Day!C183="#DIV/0!",ISBLANK(value),WhatWasMissed_4Day!C183)</f>
        <v>4.5427113577431344E-2</v>
      </c>
      <c r="E3" s="11">
        <v>5</v>
      </c>
      <c r="F3" s="25">
        <f t="shared" si="0"/>
        <v>8.7273067630500964</v>
      </c>
    </row>
    <row r="4" spans="1:6" x14ac:dyDescent="0.25">
      <c r="A4" s="11">
        <v>1973</v>
      </c>
      <c r="B4" s="12">
        <f>WhatWasMissed_5Day!B184</f>
        <v>44482</v>
      </c>
      <c r="C4" s="24">
        <f>IF(WhatWasMissed_4Day!C184="#DIV/0!",ISBLANK(value),WhatWasMissed_4Day!C184)</f>
        <v>3.6586934261562343E-2</v>
      </c>
      <c r="E4" s="11">
        <v>10</v>
      </c>
      <c r="F4" s="25">
        <f t="shared" si="0"/>
        <v>5.4133146423451706</v>
      </c>
    </row>
    <row r="5" spans="1:6" x14ac:dyDescent="0.25">
      <c r="A5" s="11">
        <v>1974</v>
      </c>
      <c r="B5" s="12">
        <f>WhatWasMissed_5Day!B185</f>
        <v>44481</v>
      </c>
      <c r="C5" s="24">
        <f>IF(WhatWasMissed_4Day!C185="#DIV/0!",ISBLANK(value),WhatWasMissed_4Day!C185)</f>
        <v>4.9257839774993539E-2</v>
      </c>
      <c r="E5" s="11">
        <v>20</v>
      </c>
      <c r="F5" s="25">
        <f t="shared" si="0"/>
        <v>4.925825304694107</v>
      </c>
    </row>
    <row r="6" spans="1:6" x14ac:dyDescent="0.25">
      <c r="A6" s="11">
        <v>1975</v>
      </c>
      <c r="B6" s="12">
        <f>WhatWasMissed_5Day!B186</f>
        <v>44489</v>
      </c>
      <c r="C6" s="24">
        <f>IF(WhatWasMissed_4Day!C186="#DIV/0!",ISBLANK(value),WhatWasMissed_4Day!C186)</f>
        <v>3.5734836481557952E-3</v>
      </c>
      <c r="E6" s="11">
        <v>30</v>
      </c>
      <c r="F6" s="25">
        <f t="shared" si="0"/>
        <v>4.9258140823289294</v>
      </c>
    </row>
    <row r="7" spans="1:6" x14ac:dyDescent="0.25">
      <c r="A7" s="11">
        <v>1976</v>
      </c>
      <c r="B7" s="12">
        <f>WhatWasMissed_5Day!B187</f>
        <v>44482</v>
      </c>
      <c r="C7" s="24">
        <f>IF(WhatWasMissed_4Day!C187="#DIV/0!",ISBLANK(value),WhatWasMissed_4Day!C187)</f>
        <v>1.9393476604457338E-2</v>
      </c>
      <c r="E7" s="11">
        <v>40</v>
      </c>
      <c r="F7" s="25">
        <f t="shared" si="0"/>
        <v>4.9257971589170069</v>
      </c>
    </row>
    <row r="8" spans="1:6" x14ac:dyDescent="0.25">
      <c r="A8" s="11">
        <v>1977</v>
      </c>
      <c r="B8" s="12">
        <f>WhatWasMissed_5Day!B188</f>
        <v>44481</v>
      </c>
      <c r="C8" s="24">
        <f>IF(WhatWasMissed_4Day!C188="#DIV/0!",ISBLANK(value),WhatWasMissed_4Day!C188)</f>
        <v>4.9257868149650275E-2</v>
      </c>
      <c r="E8" s="11">
        <v>50</v>
      </c>
      <c r="F8" s="25">
        <f t="shared" si="0"/>
        <v>4.9101690217311811</v>
      </c>
    </row>
    <row r="9" spans="1:6" x14ac:dyDescent="0.25">
      <c r="A9" s="11">
        <v>1978</v>
      </c>
      <c r="B9" s="12">
        <f>WhatWasMissed_5Day!B189</f>
        <v>44481</v>
      </c>
      <c r="C9" s="24">
        <f>IF(WhatWasMissed_4Day!C189="#DIV/0!",ISBLANK(value),WhatWasMissed_4Day!C189)</f>
        <v>3.8332064751271933E-3</v>
      </c>
    </row>
    <row r="10" spans="1:6" x14ac:dyDescent="0.25">
      <c r="A10" s="11">
        <v>1979</v>
      </c>
      <c r="B10" s="12">
        <f>WhatWasMissed_5Day!B190</f>
        <v>44487</v>
      </c>
      <c r="C10" s="24">
        <f>IF(WhatWasMissed_4Day!C190="#DIV/0!",ISBLANK(value),WhatWasMissed_4Day!C190)</f>
        <v>2.7248178768780829E-2</v>
      </c>
    </row>
    <row r="11" spans="1:6" x14ac:dyDescent="0.25">
      <c r="A11" s="11">
        <v>1980</v>
      </c>
      <c r="B11" s="12">
        <f>WhatWasMissed_5Day!B191</f>
        <v>44481</v>
      </c>
      <c r="C11" s="24">
        <f>IF(WhatWasMissed_4Day!C191="#DIV/0!",ISBLANK(value),WhatWasMissed_4Day!C191)</f>
        <v>4.9257894863771079E-2</v>
      </c>
    </row>
    <row r="12" spans="1:6" x14ac:dyDescent="0.25">
      <c r="A12" s="11">
        <v>1981</v>
      </c>
      <c r="B12" s="12">
        <f>WhatWasMissed_5Day!B192</f>
        <v>44485</v>
      </c>
      <c r="C12" s="24">
        <f>IF(WhatWasMissed_4Day!C192="#DIV/0!",ISBLANK(value),WhatWasMissed_4Day!C192)</f>
        <v>1.5173896348715465E-2</v>
      </c>
    </row>
    <row r="13" spans="1:6" x14ac:dyDescent="0.25">
      <c r="A13" s="11">
        <v>1982</v>
      </c>
      <c r="B13" s="12">
        <f>WhatWasMissed_5Day!B193</f>
        <v>44481</v>
      </c>
      <c r="C13" s="24">
        <f>IF(WhatWasMissed_4Day!C193="#DIV/0!",ISBLANK(value),WhatWasMissed_4Day!C193)</f>
        <v>4.9257920190257432E-2</v>
      </c>
    </row>
    <row r="14" spans="1:6" x14ac:dyDescent="0.25">
      <c r="A14" s="11">
        <v>1983</v>
      </c>
      <c r="B14" s="12">
        <f>WhatWasMissed_5Day!B194</f>
        <v>44481</v>
      </c>
      <c r="C14" s="24">
        <f>IF(WhatWasMissed_4Day!C194="#DIV/0!",ISBLANK(value),WhatWasMissed_4Day!C194)</f>
        <v>2.3840027949686093E-2</v>
      </c>
    </row>
    <row r="15" spans="1:6" x14ac:dyDescent="0.25">
      <c r="A15" s="11">
        <v>1984</v>
      </c>
      <c r="B15" s="12">
        <f>WhatWasMissed_5Day!B195</f>
        <v>44481</v>
      </c>
      <c r="C15" s="24">
        <f>IF(WhatWasMissed_4Day!C195="#DIV/0!",ISBLANK(value),WhatWasMissed_4Day!C195)</f>
        <v>4.9257950334684497E-2</v>
      </c>
    </row>
    <row r="16" spans="1:6" x14ac:dyDescent="0.25">
      <c r="A16" s="11">
        <v>1985</v>
      </c>
      <c r="B16" s="12">
        <f>WhatWasMissed_5Day!B196</f>
        <v>44481</v>
      </c>
      <c r="C16" s="24">
        <f>IF(WhatWasMissed_4Day!C196="#DIV/0!",ISBLANK(value),WhatWasMissed_4Day!C196)</f>
        <v>3.8867430384432411E-2</v>
      </c>
    </row>
    <row r="17" spans="1:3" x14ac:dyDescent="0.25">
      <c r="A17" s="11">
        <v>1986</v>
      </c>
      <c r="B17" s="12">
        <f>WhatWasMissed_5Day!B197</f>
        <v>44481</v>
      </c>
      <c r="C17" s="24">
        <f>IF(WhatWasMissed_4Day!C197="#DIV/0!",ISBLANK(value),WhatWasMissed_4Day!C197)</f>
        <v>2.4040691967285643E-2</v>
      </c>
    </row>
    <row r="18" spans="1:3" x14ac:dyDescent="0.25">
      <c r="A18" s="11">
        <v>1987</v>
      </c>
      <c r="B18" s="12">
        <f>WhatWasMissed_5Day!B198</f>
        <v>44481</v>
      </c>
      <c r="C18" s="24">
        <f>IF(WhatWasMissed_4Day!C198="#DIV/0!",ISBLANK(value),WhatWasMissed_4Day!C198)</f>
        <v>6.6870903116038605E-3</v>
      </c>
    </row>
    <row r="19" spans="1:3" x14ac:dyDescent="0.25">
      <c r="A19" s="11">
        <v>1988</v>
      </c>
      <c r="B19" s="12">
        <f>WhatWasMissed_5Day!B199</f>
        <v>44481</v>
      </c>
      <c r="C19" s="24">
        <f>IF(WhatWasMissed_4Day!C199="#DIV/0!",ISBLANK(value),WhatWasMissed_4Day!C199)</f>
        <v>2.3336394613565181E-2</v>
      </c>
    </row>
    <row r="20" spans="1:3" x14ac:dyDescent="0.25">
      <c r="A20" s="11">
        <v>1989</v>
      </c>
      <c r="B20" s="12">
        <f>WhatWasMissed_5Day!B200</f>
        <v>44481</v>
      </c>
      <c r="C20" s="24">
        <f>IF(WhatWasMissed_4Day!C200="#DIV/0!",ISBLANK(value),WhatWasMissed_4Day!C200)</f>
        <v>4.8945540659630082E-2</v>
      </c>
    </row>
    <row r="21" spans="1:3" x14ac:dyDescent="0.25">
      <c r="A21" s="11">
        <v>1990</v>
      </c>
      <c r="B21" s="12">
        <f>WhatWasMissed_5Day!B201</f>
        <v>44483</v>
      </c>
      <c r="C21" s="24">
        <f>IF(WhatWasMissed_4Day!C201="#DIV/0!",ISBLANK(value),WhatWasMissed_4Day!C201)</f>
        <v>1.5715366783597529E-2</v>
      </c>
    </row>
    <row r="22" spans="1:3" x14ac:dyDescent="0.25">
      <c r="A22" s="11">
        <v>1991</v>
      </c>
      <c r="B22" s="12">
        <f>WhatWasMissed_5Day!B202</f>
        <v>44486</v>
      </c>
      <c r="C22" s="24">
        <f>IF(WhatWasMissed_4Day!C202="#DIV/0!",ISBLANK(value),WhatWasMissed_4Day!C202)</f>
        <v>9.9997194825166225E-2</v>
      </c>
    </row>
    <row r="23" spans="1:3" x14ac:dyDescent="0.25">
      <c r="A23" s="11">
        <v>1992</v>
      </c>
      <c r="B23" s="12">
        <f>WhatWasMissed_5Day!B203</f>
        <v>44481</v>
      </c>
      <c r="C23" s="24">
        <f>IF(WhatWasMissed_4Day!C203="#DIV/0!",ISBLANK(value),WhatWasMissed_4Day!C203)</f>
        <v>3.6093746041513386E-2</v>
      </c>
    </row>
    <row r="24" spans="1:3" x14ac:dyDescent="0.25">
      <c r="A24" s="11">
        <v>1993</v>
      </c>
      <c r="B24" s="12">
        <f>WhatWasMissed_5Day!B204</f>
        <v>44488</v>
      </c>
      <c r="C24" s="24">
        <f>IF(WhatWasMissed_4Day!C204="#DIV/0!",ISBLANK(value),WhatWasMissed_4Day!C204)</f>
        <v>2.7857419953859264E-2</v>
      </c>
    </row>
    <row r="25" spans="1:3" x14ac:dyDescent="0.25">
      <c r="A25" s="11">
        <v>1994</v>
      </c>
      <c r="B25" s="12">
        <f>WhatWasMissed_5Day!B205</f>
        <v>44481</v>
      </c>
      <c r="C25" s="24">
        <f>IF(WhatWasMissed_4Day!C205="#DIV/0!",ISBLANK(value),WhatWasMissed_4Day!C205)</f>
        <v>4.9258056607112355E-2</v>
      </c>
    </row>
    <row r="26" spans="1:3" x14ac:dyDescent="0.25">
      <c r="A26" s="11">
        <v>1995</v>
      </c>
      <c r="B26" s="12">
        <f>WhatWasMissed_5Day!B206</f>
        <v>44481</v>
      </c>
      <c r="C26" s="24">
        <f>IF(WhatWasMissed_4Day!C206="#DIV/0!",ISBLANK(value),WhatWasMissed_4Day!C206)</f>
        <v>4.9258068389615661E-2</v>
      </c>
    </row>
    <row r="27" spans="1:3" x14ac:dyDescent="0.25">
      <c r="A27" s="11">
        <v>1999</v>
      </c>
      <c r="B27" s="12">
        <f>WhatWasMissed_5Day!B207</f>
        <v>44484</v>
      </c>
      <c r="C27" s="24">
        <f>IF(WhatWasMissed_4Day!C207="#DIV/0!",ISBLANK(value),WhatWasMissed_4Day!C207)</f>
        <v>6.3393437719609369E-2</v>
      </c>
    </row>
    <row r="28" spans="1:3" x14ac:dyDescent="0.25">
      <c r="A28" s="11">
        <v>2000</v>
      </c>
      <c r="B28" s="12">
        <f>WhatWasMissed_5Day!B208</f>
        <v>44481</v>
      </c>
      <c r="C28" s="24">
        <f>IF(WhatWasMissed_4Day!C208="#DIV/0!",ISBLANK(value),WhatWasMissed_4Day!C208)</f>
        <v>3.1916834957783857E-2</v>
      </c>
    </row>
    <row r="29" spans="1:3" x14ac:dyDescent="0.25">
      <c r="A29" s="11">
        <v>2001</v>
      </c>
      <c r="B29" s="12">
        <f>WhatWasMissed_5Day!B209</f>
        <v>44481</v>
      </c>
      <c r="C29" s="24">
        <f>IF(WhatWasMissed_4Day!C209="#DIV/0!",ISBLANK(value),WhatWasMissed_4Day!C209)</f>
        <v>5.0164450153669771E-2</v>
      </c>
    </row>
    <row r="30" spans="1:3" x14ac:dyDescent="0.25">
      <c r="A30" s="11">
        <v>2002</v>
      </c>
      <c r="B30" s="12">
        <f>WhatWasMissed_5Day!B210</f>
        <v>44483</v>
      </c>
      <c r="C30" s="24">
        <f>IF(WhatWasMissed_4Day!C210="#DIV/0!",ISBLANK(value),WhatWasMissed_4Day!C210)</f>
        <v>3.7118656987413012E-2</v>
      </c>
    </row>
    <row r="31" spans="1:3" x14ac:dyDescent="0.25">
      <c r="A31" s="11">
        <v>2003</v>
      </c>
      <c r="B31" s="12">
        <f>WhatWasMissed_5Day!B211</f>
        <v>44481</v>
      </c>
      <c r="C31" s="24">
        <f>IF(WhatWasMissed_4Day!C211="#DIV/0!",ISBLANK(value),WhatWasMissed_4Day!C211)</f>
        <v>4.9258117870818907E-2</v>
      </c>
    </row>
    <row r="32" spans="1:3" x14ac:dyDescent="0.25">
      <c r="A32" s="11">
        <v>2004</v>
      </c>
      <c r="B32" s="12">
        <f>WhatWasMissed_5Day!B212</f>
        <v>44481</v>
      </c>
      <c r="C32" s="24">
        <f>IF(WhatWasMissed_4Day!C212="#DIV/0!",ISBLANK(value),WhatWasMissed_4Day!C212)</f>
        <v>4.7560029197864839E-2</v>
      </c>
    </row>
    <row r="33" spans="1:3" x14ac:dyDescent="0.25">
      <c r="A33" s="11">
        <v>2005</v>
      </c>
      <c r="B33" s="12">
        <f>WhatWasMissed_5Day!B213</f>
        <v>44481</v>
      </c>
      <c r="C33" s="24">
        <f>IF(WhatWasMissed_4Day!C213="#DIV/0!",ISBLANK(value),WhatWasMissed_4Day!C213)</f>
        <v>4.9258136903133298E-2</v>
      </c>
    </row>
    <row r="34" spans="1:3" x14ac:dyDescent="0.25">
      <c r="A34" s="11">
        <v>2006</v>
      </c>
      <c r="B34" s="12">
        <f>WhatWasMissed_5Day!B214</f>
        <v>44481</v>
      </c>
      <c r="C34" s="24">
        <f>IF(WhatWasMissed_4Day!C214="#DIV/0!",ISBLANK(value),WhatWasMissed_4Day!C214)</f>
        <v>4.9258141258862187E-2</v>
      </c>
    </row>
    <row r="35" spans="1:3" x14ac:dyDescent="0.25">
      <c r="A35" s="11">
        <v>2007</v>
      </c>
      <c r="B35" s="12">
        <f>WhatWasMissed_5Day!B215</f>
        <v>44485</v>
      </c>
      <c r="C35" s="24">
        <f>IF(WhatWasMissed_4Day!C215="#DIV/0!",ISBLANK(value),WhatWasMissed_4Day!C215)</f>
        <v>3.5048030344998926E-2</v>
      </c>
    </row>
    <row r="36" spans="1:3" x14ac:dyDescent="0.25">
      <c r="A36" s="11">
        <v>2008</v>
      </c>
      <c r="B36" s="12">
        <f>WhatWasMissed_5Day!B216</f>
        <v>44481</v>
      </c>
      <c r="C36" s="24">
        <f>IF(WhatWasMissed_4Day!C216="#DIV/0!",ISBLANK(value),WhatWasMissed_4Day!C216)</f>
        <v>0.18014179270263719</v>
      </c>
    </row>
    <row r="37" spans="1:3" x14ac:dyDescent="0.25">
      <c r="A37" s="11">
        <v>2009</v>
      </c>
      <c r="B37" s="12">
        <f>WhatWasMissed_5Day!B217</f>
        <v>44481</v>
      </c>
      <c r="C37" s="24">
        <f>IF(WhatWasMissed_4Day!C217="#DIV/0!",ISBLANK(value),WhatWasMissed_4Day!C217)</f>
        <v>4.925815993290128E-2</v>
      </c>
    </row>
    <row r="38" spans="1:3" x14ac:dyDescent="0.25">
      <c r="A38" s="11">
        <v>2010</v>
      </c>
      <c r="B38" s="12">
        <f>WhatWasMissed_5Day!B218</f>
        <v>44481</v>
      </c>
      <c r="C38" s="24">
        <f>IF(WhatWasMissed_4Day!C218="#DIV/0!",ISBLANK(value),WhatWasMissed_4Day!C218)</f>
        <v>6.4991826101798988E-2</v>
      </c>
    </row>
    <row r="39" spans="1:3" x14ac:dyDescent="0.25">
      <c r="A39" s="11">
        <v>2011</v>
      </c>
      <c r="B39" s="12">
        <f>WhatWasMissed_5Day!B219</f>
        <v>44481</v>
      </c>
      <c r="C39" s="24">
        <f>IF(WhatWasMissed_4Day!C219="#DIV/0!",ISBLANK(value),WhatWasMissed_4Day!C219)</f>
        <v>3.8567398811476195E-2</v>
      </c>
    </row>
    <row r="40" spans="1:3" x14ac:dyDescent="0.25">
      <c r="A40" s="11">
        <v>2012</v>
      </c>
      <c r="B40" s="12">
        <f>WhatWasMissed_5Day!B220</f>
        <v>44481</v>
      </c>
      <c r="C40" s="24">
        <f>IF(WhatWasMissed_4Day!C220="#DIV/0!",ISBLANK(value),WhatWasMissed_4Day!C220)</f>
        <v>4.9258198506870299E-2</v>
      </c>
    </row>
    <row r="41" spans="1:3" x14ac:dyDescent="0.25">
      <c r="A41" s="11">
        <v>2013</v>
      </c>
      <c r="B41" s="12">
        <f>WhatWasMissed_5Day!B221</f>
        <v>44481</v>
      </c>
      <c r="C41" s="24">
        <f>IF(WhatWasMissed_4Day!C221="#DIV/0!",ISBLANK(value),WhatWasMissed_4Day!C221)</f>
        <v>4.9258214527014732E-2</v>
      </c>
    </row>
    <row r="42" spans="1:3" x14ac:dyDescent="0.25">
      <c r="A42" s="11">
        <v>2014</v>
      </c>
      <c r="B42" s="12">
        <f>WhatWasMissed_5Day!B222</f>
        <v>44489</v>
      </c>
      <c r="C42" s="24">
        <f>IF(WhatWasMissed_4Day!C222="#DIV/0!",ISBLANK(value),WhatWasMissed_4Day!C222)</f>
        <v>2.3700182479647003E-2</v>
      </c>
    </row>
    <row r="43" spans="1:3" x14ac:dyDescent="0.25">
      <c r="A43" s="11">
        <v>2015</v>
      </c>
      <c r="B43" s="12">
        <f>WhatWasMissed_5Day!B223</f>
        <v>44481</v>
      </c>
      <c r="C43" s="24">
        <f>IF(WhatWasMissed_4Day!C223="#DIV/0!",ISBLANK(value),WhatWasMissed_4Day!C223)</f>
        <v>4.9258240261270347E-2</v>
      </c>
    </row>
    <row r="44" spans="1:3" x14ac:dyDescent="0.25">
      <c r="A44" s="11">
        <v>2016</v>
      </c>
      <c r="B44" s="12">
        <f>WhatWasMissed_5Day!B224</f>
        <v>44481</v>
      </c>
      <c r="C44" s="24">
        <f>IF(WhatWasMissed_4Day!C224="#DIV/0!",ISBLANK(value),WhatWasMissed_4Day!C224)</f>
        <v>4.9258261570721551E-2</v>
      </c>
    </row>
    <row r="45" spans="1:3" x14ac:dyDescent="0.25">
      <c r="A45" s="11">
        <v>2017</v>
      </c>
      <c r="B45" s="12">
        <f>WhatWasMissed_5Day!B225</f>
        <v>44483</v>
      </c>
      <c r="C45" s="24">
        <f>IF(WhatWasMissed_4Day!C225="#DIV/0!",ISBLANK(value),WhatWasMissed_4Day!C225)</f>
        <v>4.5280287400883412E-2</v>
      </c>
    </row>
    <row r="46" spans="1:3" x14ac:dyDescent="0.25">
      <c r="A46" s="11">
        <v>2018</v>
      </c>
      <c r="B46" s="12">
        <f>WhatWasMissed_5Day!B226</f>
        <v>44481</v>
      </c>
      <c r="C46" s="24">
        <f>IF(WhatWasMissed_4Day!C226="#DIV/0!",ISBLANK(value),WhatWasMissed_4Day!C226)</f>
        <v>4.9258286111926175E-2</v>
      </c>
    </row>
    <row r="47" spans="1:3" x14ac:dyDescent="0.25">
      <c r="A47" s="11">
        <v>2019</v>
      </c>
      <c r="B47" s="12">
        <f>WhatWasMissed_5Day!B227</f>
        <v>44481</v>
      </c>
      <c r="C47" s="24">
        <f>IF(WhatWasMissed_4Day!C227="#DIV/0!",ISBLANK(value),WhatWasMissed_4Day!C227)</f>
        <v>4.9258301099968094E-2</v>
      </c>
    </row>
    <row r="48" spans="1:3" x14ac:dyDescent="0.25">
      <c r="A48" s="11">
        <v>2020</v>
      </c>
      <c r="B48" s="12">
        <f>WhatWasMissed_5Day!B228</f>
        <v>44481</v>
      </c>
      <c r="C48" s="24">
        <f>IF(WhatWasMissed_4Day!C228="#DIV/0!",ISBLANK(value),WhatWasMissed_4Day!C228)</f>
        <v>4.9258320088790164E-2</v>
      </c>
    </row>
    <row r="49" spans="1:3" x14ac:dyDescent="0.25">
      <c r="A49" s="11">
        <v>2021</v>
      </c>
      <c r="B49" s="12">
        <f>WhatWasMissed_5Day!B229</f>
        <v>44485</v>
      </c>
      <c r="C49" s="24">
        <f>IF(WhatWasMissed_4Day!C229="#DIV/0!",ISBLANK(value),WhatWasMissed_4Day!C229)</f>
        <v>3.6473048921762063E-2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09EA1-940A-40E5-8336-2FD086EF1173}">
  <dimension ref="A1:J49"/>
  <sheetViews>
    <sheetView workbookViewId="0">
      <selection activeCell="G2" sqref="G2"/>
    </sheetView>
  </sheetViews>
  <sheetFormatPr defaultRowHeight="15" x14ac:dyDescent="0.25"/>
  <cols>
    <col min="2" max="2" width="10.7109375" bestFit="1" customWidth="1"/>
    <col min="3" max="3" width="10.28515625" customWidth="1"/>
    <col min="6" max="6" width="14.5703125" bestFit="1" customWidth="1"/>
    <col min="7" max="7" width="14.140625" customWidth="1"/>
    <col min="10" max="10" width="15.85546875" customWidth="1"/>
  </cols>
  <sheetData>
    <row r="1" spans="1:10" x14ac:dyDescent="0.25">
      <c r="A1" s="11" t="s">
        <v>0</v>
      </c>
      <c r="B1" s="12" t="s">
        <v>27</v>
      </c>
      <c r="C1" s="23" t="s">
        <v>28</v>
      </c>
      <c r="F1" s="11" t="s">
        <v>9</v>
      </c>
      <c r="G1" s="11" t="s">
        <v>29</v>
      </c>
      <c r="I1" s="11" t="s">
        <v>9</v>
      </c>
      <c r="J1" s="11" t="s">
        <v>29</v>
      </c>
    </row>
    <row r="2" spans="1:10" x14ac:dyDescent="0.25">
      <c r="A2" s="11">
        <v>1971</v>
      </c>
      <c r="B2" s="12">
        <f>WhatWasMissed_3Day!B182</f>
        <v>44481</v>
      </c>
      <c r="C2" s="24">
        <f>IF(WhatWasMissed_3Day!C182="#DIV/0!",ISBLANK(value),WhatWasMissed_3Day!C182)</f>
        <v>9.9411483053880811E-2</v>
      </c>
      <c r="D2" s="47"/>
      <c r="F2" s="11">
        <v>1</v>
      </c>
      <c r="G2" s="25">
        <f>100*PERCENTILE($C$2:$C$993,(100-F2)/100)</f>
        <v>14.365686678441747</v>
      </c>
      <c r="I2" s="11">
        <v>1</v>
      </c>
      <c r="J2" s="25" t="e">
        <f>100*PERCENTILE($D$2:$D$993,(100-I2)/100)</f>
        <v>#NUM!</v>
      </c>
    </row>
    <row r="3" spans="1:10" x14ac:dyDescent="0.25">
      <c r="A3" s="11">
        <v>1972</v>
      </c>
      <c r="B3" s="12">
        <f>WhatWasMissed_5Day!B183</f>
        <v>44481</v>
      </c>
      <c r="C3" s="24">
        <f>IF(WhatWasMissed_3Day!C183="#DIV/0!",ISBLANK(value),WhatWasMissed_3Day!C183)</f>
        <v>4.5427113577431344E-2</v>
      </c>
      <c r="D3" s="47"/>
      <c r="F3" s="11">
        <v>5</v>
      </c>
      <c r="G3" s="25">
        <f t="shared" ref="G3:G8" si="0">100*PERCENTILE($C$2:$C$993,(100-F3)/100)</f>
        <v>8.7718972130672839</v>
      </c>
      <c r="I3" s="11">
        <v>5</v>
      </c>
      <c r="J3" s="25" t="e">
        <f t="shared" ref="J3:J8" si="1">100*PERCENTILE($D$2:$D$993,(100-I3)/100)</f>
        <v>#NUM!</v>
      </c>
    </row>
    <row r="4" spans="1:10" x14ac:dyDescent="0.25">
      <c r="A4" s="11">
        <v>1973</v>
      </c>
      <c r="B4" s="12">
        <f>WhatWasMissed_5Day!B184</f>
        <v>44482</v>
      </c>
      <c r="C4" s="24">
        <f>IF(WhatWasMissed_3Day!C184="#DIV/0!",ISBLANK(value),WhatWasMissed_3Day!C184)</f>
        <v>3.6586934261562343E-2</v>
      </c>
      <c r="D4" s="47"/>
      <c r="F4" s="11">
        <v>10</v>
      </c>
      <c r="G4" s="25">
        <f t="shared" si="0"/>
        <v>5.4612662938108594</v>
      </c>
      <c r="I4" s="11">
        <v>10</v>
      </c>
      <c r="J4" s="25" t="e">
        <f t="shared" si="1"/>
        <v>#NUM!</v>
      </c>
    </row>
    <row r="5" spans="1:10" x14ac:dyDescent="0.25">
      <c r="A5" s="11">
        <v>1974</v>
      </c>
      <c r="B5" s="12">
        <f>WhatWasMissed_5Day!B185</f>
        <v>44481</v>
      </c>
      <c r="C5" s="24">
        <f>IF(WhatWasMissed_3Day!C185="#DIV/0!",ISBLANK(value),WhatWasMissed_3Day!C185)</f>
        <v>4.9257839774993539E-2</v>
      </c>
      <c r="D5" s="47"/>
      <c r="F5" s="11">
        <v>20</v>
      </c>
      <c r="G5" s="25">
        <f t="shared" si="0"/>
        <v>4.9258268869745869</v>
      </c>
      <c r="I5" s="11">
        <v>20</v>
      </c>
      <c r="J5" s="25" t="e">
        <f t="shared" si="1"/>
        <v>#NUM!</v>
      </c>
    </row>
    <row r="6" spans="1:10" x14ac:dyDescent="0.25">
      <c r="A6" s="11">
        <v>1975</v>
      </c>
      <c r="B6" s="12">
        <f>WhatWasMissed_5Day!B186</f>
        <v>44489</v>
      </c>
      <c r="C6" s="24">
        <f>IF(WhatWasMissed_3Day!C186="#DIV/0!",ISBLANK(value),WhatWasMissed_3Day!C186)</f>
        <v>3.5734836481557952E-3</v>
      </c>
      <c r="D6" s="47"/>
      <c r="F6" s="11">
        <v>30</v>
      </c>
      <c r="G6" s="25">
        <f t="shared" si="0"/>
        <v>4.9258158065497364</v>
      </c>
      <c r="I6" s="11">
        <v>30</v>
      </c>
      <c r="J6" s="25" t="e">
        <f t="shared" si="1"/>
        <v>#NUM!</v>
      </c>
    </row>
    <row r="7" spans="1:10" x14ac:dyDescent="0.25">
      <c r="A7" s="11">
        <v>1976</v>
      </c>
      <c r="B7" s="12">
        <f>WhatWasMissed_5Day!B187</f>
        <v>44482</v>
      </c>
      <c r="C7" s="24">
        <f>IF(WhatWasMissed_3Day!C187="#DIV/0!",ISBLANK(value),WhatWasMissed_3Day!C187)</f>
        <v>1.9393476604457338E-2</v>
      </c>
      <c r="D7" s="47"/>
      <c r="F7" s="11">
        <v>40</v>
      </c>
      <c r="G7" s="25">
        <f t="shared" si="0"/>
        <v>4.9258058963613021</v>
      </c>
      <c r="I7" s="11">
        <v>40</v>
      </c>
      <c r="J7" s="25" t="e">
        <f t="shared" si="1"/>
        <v>#NUM!</v>
      </c>
    </row>
    <row r="8" spans="1:10" x14ac:dyDescent="0.25">
      <c r="A8" s="11">
        <v>1977</v>
      </c>
      <c r="B8" s="12">
        <f>WhatWasMissed_5Day!B188</f>
        <v>44481</v>
      </c>
      <c r="C8" s="24">
        <f>IF(WhatWasMissed_3Day!C188="#DIV/0!",ISBLANK(value),WhatWasMissed_3Day!C188)</f>
        <v>4.9257868149650275E-2</v>
      </c>
      <c r="D8" s="47"/>
      <c r="F8" s="11">
        <v>50</v>
      </c>
      <c r="G8" s="25">
        <f t="shared" si="0"/>
        <v>4.9257853962321905</v>
      </c>
      <c r="I8" s="11">
        <v>50</v>
      </c>
      <c r="J8" s="25" t="e">
        <f t="shared" si="1"/>
        <v>#NUM!</v>
      </c>
    </row>
    <row r="9" spans="1:10" x14ac:dyDescent="0.25">
      <c r="A9" s="11">
        <v>1978</v>
      </c>
      <c r="B9" s="12">
        <f>WhatWasMissed_5Day!B189</f>
        <v>44481</v>
      </c>
      <c r="C9" s="24">
        <f>IF(WhatWasMissed_3Day!C189="#DIV/0!",ISBLANK(value),WhatWasMissed_3Day!C189)</f>
        <v>3.8332064751271933E-3</v>
      </c>
      <c r="D9" s="47"/>
    </row>
    <row r="10" spans="1:10" x14ac:dyDescent="0.25">
      <c r="A10" s="11">
        <v>1979</v>
      </c>
      <c r="B10" s="12">
        <f>WhatWasMissed_5Day!B190</f>
        <v>44487</v>
      </c>
      <c r="C10" s="24">
        <f>IF(WhatWasMissed_3Day!C190="#DIV/0!",ISBLANK(value),WhatWasMissed_3Day!C190)</f>
        <v>2.7248178768780829E-2</v>
      </c>
      <c r="D10" s="47"/>
    </row>
    <row r="11" spans="1:10" x14ac:dyDescent="0.25">
      <c r="A11" s="11">
        <v>1980</v>
      </c>
      <c r="B11" s="12">
        <f>WhatWasMissed_5Day!B191</f>
        <v>44481</v>
      </c>
      <c r="C11" s="24">
        <f>IF(WhatWasMissed_3Day!C191="#DIV/0!",ISBLANK(value),WhatWasMissed_3Day!C191)</f>
        <v>4.9257894863771079E-2</v>
      </c>
      <c r="D11" s="47"/>
    </row>
    <row r="12" spans="1:10" x14ac:dyDescent="0.25">
      <c r="A12" s="11">
        <v>1981</v>
      </c>
      <c r="B12" s="12">
        <f>WhatWasMissed_5Day!B192</f>
        <v>44485</v>
      </c>
      <c r="C12" s="24">
        <f>IF(WhatWasMissed_3Day!C192="#DIV/0!",ISBLANK(value),WhatWasMissed_3Day!C192)</f>
        <v>1.5173896348715465E-2</v>
      </c>
      <c r="D12" s="47"/>
    </row>
    <row r="13" spans="1:10" x14ac:dyDescent="0.25">
      <c r="A13" s="11">
        <v>1982</v>
      </c>
      <c r="B13" s="12">
        <f>WhatWasMissed_5Day!B193</f>
        <v>44481</v>
      </c>
      <c r="C13" s="24">
        <f>IF(WhatWasMissed_3Day!C193="#DIV/0!",ISBLANK(value),WhatWasMissed_3Day!C193)</f>
        <v>4.9257920190257432E-2</v>
      </c>
      <c r="D13" s="47"/>
    </row>
    <row r="14" spans="1:10" x14ac:dyDescent="0.25">
      <c r="A14" s="11">
        <v>1983</v>
      </c>
      <c r="B14" s="12">
        <f>WhatWasMissed_5Day!B194</f>
        <v>44481</v>
      </c>
      <c r="C14" s="24">
        <f>IF(WhatWasMissed_3Day!C194="#DIV/0!",ISBLANK(value),WhatWasMissed_3Day!C194)</f>
        <v>2.3840027949686093E-2</v>
      </c>
      <c r="D14" s="47"/>
    </row>
    <row r="15" spans="1:10" x14ac:dyDescent="0.25">
      <c r="A15" s="11">
        <v>1984</v>
      </c>
      <c r="B15" s="12">
        <f>WhatWasMissed_5Day!B195</f>
        <v>44481</v>
      </c>
      <c r="C15" s="24">
        <f>IF(WhatWasMissed_3Day!C195="#DIV/0!",ISBLANK(value),WhatWasMissed_3Day!C195)</f>
        <v>4.9257950334684497E-2</v>
      </c>
      <c r="D15" s="47"/>
    </row>
    <row r="16" spans="1:10" x14ac:dyDescent="0.25">
      <c r="A16" s="11">
        <v>1985</v>
      </c>
      <c r="B16" s="12">
        <f>WhatWasMissed_5Day!B196</f>
        <v>44481</v>
      </c>
      <c r="C16" s="24">
        <f>IF(WhatWasMissed_3Day!C196="#DIV/0!",ISBLANK(value),WhatWasMissed_3Day!C196)</f>
        <v>3.8867430384432411E-2</v>
      </c>
      <c r="D16" s="47"/>
    </row>
    <row r="17" spans="1:4" x14ac:dyDescent="0.25">
      <c r="A17" s="11">
        <v>1986</v>
      </c>
      <c r="B17" s="12">
        <f>WhatWasMissed_5Day!B197</f>
        <v>44481</v>
      </c>
      <c r="C17" s="24">
        <f>IF(WhatWasMissed_3Day!C197="#DIV/0!",ISBLANK(value),WhatWasMissed_3Day!C197)</f>
        <v>2.4040691967285643E-2</v>
      </c>
      <c r="D17" s="47"/>
    </row>
    <row r="18" spans="1:4" x14ac:dyDescent="0.25">
      <c r="A18" s="11">
        <v>1987</v>
      </c>
      <c r="B18" s="12">
        <f>WhatWasMissed_5Day!B198</f>
        <v>44481</v>
      </c>
      <c r="C18" s="24">
        <f>IF(WhatWasMissed_3Day!C198="#DIV/0!",ISBLANK(value),WhatWasMissed_3Day!C198)</f>
        <v>6.6870903116038605E-3</v>
      </c>
      <c r="D18" s="47"/>
    </row>
    <row r="19" spans="1:4" x14ac:dyDescent="0.25">
      <c r="A19" s="11">
        <v>1988</v>
      </c>
      <c r="B19" s="12">
        <f>WhatWasMissed_5Day!B199</f>
        <v>44481</v>
      </c>
      <c r="C19" s="24">
        <f>IF(WhatWasMissed_3Day!C199="#DIV/0!",ISBLANK(value),WhatWasMissed_3Day!C199)</f>
        <v>2.3336394613565181E-2</v>
      </c>
      <c r="D19" s="47"/>
    </row>
    <row r="20" spans="1:4" x14ac:dyDescent="0.25">
      <c r="A20" s="11">
        <v>1989</v>
      </c>
      <c r="B20" s="12">
        <f>WhatWasMissed_5Day!B200</f>
        <v>44481</v>
      </c>
      <c r="C20" s="24">
        <f>IF(WhatWasMissed_3Day!C200="#DIV/0!",ISBLANK(value),WhatWasMissed_3Day!C200)</f>
        <v>4.8945540659630082E-2</v>
      </c>
      <c r="D20" s="47"/>
    </row>
    <row r="21" spans="1:4" x14ac:dyDescent="0.25">
      <c r="A21" s="11">
        <v>1990</v>
      </c>
      <c r="B21" s="12">
        <f>WhatWasMissed_5Day!B201</f>
        <v>44483</v>
      </c>
      <c r="C21" s="24">
        <f>IF(WhatWasMissed_3Day!C201="#DIV/0!",ISBLANK(value),WhatWasMissed_3Day!C201)</f>
        <v>1.6511871807752487E-2</v>
      </c>
      <c r="D21" s="47"/>
    </row>
    <row r="22" spans="1:4" x14ac:dyDescent="0.25">
      <c r="A22" s="11">
        <v>1991</v>
      </c>
      <c r="B22" s="12">
        <f>WhatWasMissed_5Day!B202</f>
        <v>44486</v>
      </c>
      <c r="C22" s="24">
        <f>IF(WhatWasMissed_3Day!C202="#DIV/0!",ISBLANK(value),WhatWasMissed_3Day!C202)</f>
        <v>0.102514290748978</v>
      </c>
      <c r="D22" s="47"/>
    </row>
    <row r="23" spans="1:4" x14ac:dyDescent="0.25">
      <c r="A23" s="11">
        <v>1992</v>
      </c>
      <c r="B23" s="12">
        <f>WhatWasMissed_5Day!B203</f>
        <v>44481</v>
      </c>
      <c r="C23" s="24">
        <f>IF(WhatWasMissed_3Day!C203="#DIV/0!",ISBLANK(value),WhatWasMissed_3Day!C203)</f>
        <v>3.6093746041513386E-2</v>
      </c>
      <c r="D23" s="47"/>
    </row>
    <row r="24" spans="1:4" x14ac:dyDescent="0.25">
      <c r="A24" s="11">
        <v>1993</v>
      </c>
      <c r="B24" s="12">
        <f>WhatWasMissed_5Day!B204</f>
        <v>44488</v>
      </c>
      <c r="C24" s="24">
        <f>IF(WhatWasMissed_3Day!C204="#DIV/0!",ISBLANK(value),WhatWasMissed_3Day!C204)</f>
        <v>3.1403375943029999E-2</v>
      </c>
      <c r="D24" s="47"/>
    </row>
    <row r="25" spans="1:4" x14ac:dyDescent="0.25">
      <c r="A25" s="11">
        <v>1994</v>
      </c>
      <c r="B25" s="12">
        <f>WhatWasMissed_5Day!B205</f>
        <v>44481</v>
      </c>
      <c r="C25" s="24">
        <f>IF(WhatWasMissed_3Day!C205="#DIV/0!",ISBLANK(value),WhatWasMissed_3Day!C205)</f>
        <v>4.9258056607112355E-2</v>
      </c>
      <c r="D25" s="47"/>
    </row>
    <row r="26" spans="1:4" x14ac:dyDescent="0.25">
      <c r="A26" s="11">
        <v>1995</v>
      </c>
      <c r="B26" s="12">
        <f>WhatWasMissed_5Day!B206</f>
        <v>44481</v>
      </c>
      <c r="C26" s="24">
        <f>IF(WhatWasMissed_3Day!C206="#DIV/0!",ISBLANK(value),WhatWasMissed_3Day!C206)</f>
        <v>4.9258068389615661E-2</v>
      </c>
      <c r="D26" s="47"/>
    </row>
    <row r="27" spans="1:4" x14ac:dyDescent="0.25">
      <c r="A27" s="11">
        <v>1999</v>
      </c>
      <c r="B27" s="12">
        <f>WhatWasMissed_5Day!B207</f>
        <v>44484</v>
      </c>
      <c r="C27" s="24">
        <f>IF(WhatWasMissed_3Day!C207="#DIV/0!",ISBLANK(value),WhatWasMissed_3Day!C207)</f>
        <v>6.600430898757248E-2</v>
      </c>
      <c r="D27" s="47"/>
    </row>
    <row r="28" spans="1:4" x14ac:dyDescent="0.25">
      <c r="A28" s="11">
        <v>2000</v>
      </c>
      <c r="B28" s="12">
        <f>WhatWasMissed_5Day!B208</f>
        <v>44481</v>
      </c>
      <c r="C28" s="24">
        <f>IF(WhatWasMissed_3Day!C208="#DIV/0!",ISBLANK(value),WhatWasMissed_3Day!C208)</f>
        <v>3.1916834957783857E-2</v>
      </c>
      <c r="D28" s="47"/>
    </row>
    <row r="29" spans="1:4" x14ac:dyDescent="0.25">
      <c r="A29" s="11">
        <v>2001</v>
      </c>
      <c r="B29" s="12">
        <f>WhatWasMissed_5Day!B209</f>
        <v>44481</v>
      </c>
      <c r="C29" s="24">
        <f>IF(WhatWasMissed_3Day!C209="#DIV/0!",ISBLANK(value),WhatWasMissed_3Day!C209)</f>
        <v>5.0164450153669771E-2</v>
      </c>
      <c r="D29" s="47"/>
    </row>
    <row r="30" spans="1:4" x14ac:dyDescent="0.25">
      <c r="A30" s="11">
        <v>2002</v>
      </c>
      <c r="B30" s="12">
        <f>WhatWasMissed_5Day!B210</f>
        <v>44483</v>
      </c>
      <c r="C30" s="24">
        <f>IF(WhatWasMissed_3Day!C210="#DIV/0!",ISBLANK(value),WhatWasMissed_3Day!C210)</f>
        <v>4.1346136867016492E-2</v>
      </c>
      <c r="D30" s="47"/>
    </row>
    <row r="31" spans="1:4" x14ac:dyDescent="0.25">
      <c r="A31" s="11">
        <v>2003</v>
      </c>
      <c r="B31" s="12">
        <f>WhatWasMissed_5Day!B211</f>
        <v>44481</v>
      </c>
      <c r="C31" s="24">
        <f>IF(WhatWasMissed_3Day!C211="#DIV/0!",ISBLANK(value),WhatWasMissed_3Day!C211)</f>
        <v>4.9258117870818907E-2</v>
      </c>
      <c r="D31" s="47"/>
    </row>
    <row r="32" spans="1:4" x14ac:dyDescent="0.25">
      <c r="A32" s="11">
        <v>2004</v>
      </c>
      <c r="B32" s="12">
        <f>WhatWasMissed_5Day!B212</f>
        <v>44481</v>
      </c>
      <c r="C32" s="24">
        <f>IF(WhatWasMissed_3Day!C212="#DIV/0!",ISBLANK(value),WhatWasMissed_3Day!C212)</f>
        <v>4.7560029197864839E-2</v>
      </c>
      <c r="D32" s="47"/>
    </row>
    <row r="33" spans="1:4" x14ac:dyDescent="0.25">
      <c r="A33" s="11">
        <v>2005</v>
      </c>
      <c r="B33" s="12">
        <f>WhatWasMissed_5Day!B213</f>
        <v>44481</v>
      </c>
      <c r="C33" s="24">
        <f>IF(WhatWasMissed_3Day!C213="#DIV/0!",ISBLANK(value),WhatWasMissed_3Day!C213)</f>
        <v>4.9258136903133298E-2</v>
      </c>
      <c r="D33" s="47"/>
    </row>
    <row r="34" spans="1:4" x14ac:dyDescent="0.25">
      <c r="A34" s="11">
        <v>2006</v>
      </c>
      <c r="B34" s="12">
        <f>WhatWasMissed_5Day!B214</f>
        <v>44481</v>
      </c>
      <c r="C34" s="24">
        <f>IF(WhatWasMissed_3Day!C214="#DIV/0!",ISBLANK(value),WhatWasMissed_3Day!C214)</f>
        <v>4.9258141258862187E-2</v>
      </c>
      <c r="D34" s="47"/>
    </row>
    <row r="35" spans="1:4" x14ac:dyDescent="0.25">
      <c r="A35" s="11">
        <v>2007</v>
      </c>
      <c r="B35" s="12">
        <f>WhatWasMissed_5Day!B215</f>
        <v>44485</v>
      </c>
      <c r="C35" s="24">
        <f>IF(WhatWasMissed_3Day!C215="#DIV/0!",ISBLANK(value),WhatWasMissed_3Day!C215)</f>
        <v>3.5938916638944551E-2</v>
      </c>
      <c r="D35" s="47"/>
    </row>
    <row r="36" spans="1:4" x14ac:dyDescent="0.25">
      <c r="A36" s="11">
        <v>2008</v>
      </c>
      <c r="B36" s="12">
        <f>WhatWasMissed_5Day!B216</f>
        <v>44481</v>
      </c>
      <c r="C36" s="24">
        <f>IF(WhatWasMissed_3Day!C216="#DIV/0!",ISBLANK(value),WhatWasMissed_3Day!C216)</f>
        <v>0.18014179270263719</v>
      </c>
      <c r="D36" s="47"/>
    </row>
    <row r="37" spans="1:4" x14ac:dyDescent="0.25">
      <c r="A37" s="11">
        <v>2009</v>
      </c>
      <c r="B37" s="12">
        <f>WhatWasMissed_5Day!B217</f>
        <v>44481</v>
      </c>
      <c r="C37" s="24">
        <f>IF(WhatWasMissed_3Day!C217="#DIV/0!",ISBLANK(value),WhatWasMissed_3Day!C217)</f>
        <v>4.925815993290128E-2</v>
      </c>
      <c r="D37" s="47"/>
    </row>
    <row r="38" spans="1:4" x14ac:dyDescent="0.25">
      <c r="A38" s="11">
        <v>2010</v>
      </c>
      <c r="B38" s="12">
        <f>WhatWasMissed_5Day!B218</f>
        <v>44481</v>
      </c>
      <c r="C38" s="24">
        <f>IF(WhatWasMissed_3Day!C218="#DIV/0!",ISBLANK(value),WhatWasMissed_3Day!C218)</f>
        <v>6.4991826101798988E-2</v>
      </c>
      <c r="D38" s="47"/>
    </row>
    <row r="39" spans="1:4" x14ac:dyDescent="0.25">
      <c r="A39" s="11">
        <v>2011</v>
      </c>
      <c r="B39" s="12">
        <f>WhatWasMissed_5Day!B219</f>
        <v>44481</v>
      </c>
      <c r="C39" s="24">
        <f>IF(WhatWasMissed_3Day!C219="#DIV/0!",ISBLANK(value),WhatWasMissed_3Day!C219)</f>
        <v>3.8567398811476195E-2</v>
      </c>
      <c r="D39" s="47"/>
    </row>
    <row r="40" spans="1:4" x14ac:dyDescent="0.25">
      <c r="A40" s="11">
        <v>2012</v>
      </c>
      <c r="B40" s="12">
        <f>WhatWasMissed_5Day!B220</f>
        <v>44481</v>
      </c>
      <c r="C40" s="24">
        <f>IF(WhatWasMissed_3Day!C220="#DIV/0!",ISBLANK(value),WhatWasMissed_3Day!C220)</f>
        <v>4.9258198506870299E-2</v>
      </c>
      <c r="D40" s="47"/>
    </row>
    <row r="41" spans="1:4" x14ac:dyDescent="0.25">
      <c r="A41" s="11">
        <v>2013</v>
      </c>
      <c r="B41" s="12">
        <f>WhatWasMissed_5Day!B221</f>
        <v>44481</v>
      </c>
      <c r="C41" s="24">
        <f>IF(WhatWasMissed_3Day!C221="#DIV/0!",ISBLANK(value),WhatWasMissed_3Day!C221)</f>
        <v>4.9258214527014732E-2</v>
      </c>
      <c r="D41" s="47"/>
    </row>
    <row r="42" spans="1:4" x14ac:dyDescent="0.25">
      <c r="A42" s="11">
        <v>2014</v>
      </c>
      <c r="B42" s="12">
        <f>WhatWasMissed_5Day!B222</f>
        <v>44489</v>
      </c>
      <c r="C42" s="24">
        <f>IF(WhatWasMissed_3Day!C222="#DIV/0!",ISBLANK(value),WhatWasMissed_3Day!C222)</f>
        <v>2.7857623317093183E-2</v>
      </c>
      <c r="D42" s="47"/>
    </row>
    <row r="43" spans="1:4" x14ac:dyDescent="0.25">
      <c r="A43" s="11">
        <v>2015</v>
      </c>
      <c r="B43" s="12">
        <f>WhatWasMissed_5Day!B223</f>
        <v>44481</v>
      </c>
      <c r="C43" s="24">
        <f>IF(WhatWasMissed_3Day!C223="#DIV/0!",ISBLANK(value),WhatWasMissed_3Day!C223)</f>
        <v>4.9258240261270347E-2</v>
      </c>
      <c r="D43" s="47"/>
    </row>
    <row r="44" spans="1:4" x14ac:dyDescent="0.25">
      <c r="A44" s="11">
        <v>2016</v>
      </c>
      <c r="B44" s="12">
        <f>WhatWasMissed_5Day!B224</f>
        <v>44481</v>
      </c>
      <c r="C44" s="24">
        <f>IF(WhatWasMissed_3Day!C224="#DIV/0!",ISBLANK(value),WhatWasMissed_3Day!C224)</f>
        <v>4.9258261570721551E-2</v>
      </c>
      <c r="D44" s="47"/>
    </row>
    <row r="45" spans="1:4" x14ac:dyDescent="0.25">
      <c r="A45" s="11">
        <v>2017</v>
      </c>
      <c r="B45" s="12">
        <f>WhatWasMissed_5Day!B225</f>
        <v>44483</v>
      </c>
      <c r="C45" s="24">
        <f>IF(WhatWasMissed_3Day!C225="#DIV/0!",ISBLANK(value),WhatWasMissed_3Day!C225)</f>
        <v>4.9258273735762081E-2</v>
      </c>
      <c r="D45" s="47"/>
    </row>
    <row r="46" spans="1:4" x14ac:dyDescent="0.25">
      <c r="A46" s="11">
        <v>2018</v>
      </c>
      <c r="B46" s="12">
        <f>WhatWasMissed_5Day!B226</f>
        <v>44481</v>
      </c>
      <c r="C46" s="24">
        <f>IF(WhatWasMissed_3Day!C226="#DIV/0!",ISBLANK(value),WhatWasMissed_3Day!C226)</f>
        <v>4.9258286111926175E-2</v>
      </c>
      <c r="D46" s="47"/>
    </row>
    <row r="47" spans="1:4" x14ac:dyDescent="0.25">
      <c r="A47" s="11">
        <v>2019</v>
      </c>
      <c r="B47" s="12">
        <f>WhatWasMissed_5Day!B227</f>
        <v>44481</v>
      </c>
      <c r="C47" s="24">
        <f>IF(WhatWasMissed_3Day!C227="#DIV/0!",ISBLANK(value),WhatWasMissed_3Day!C227)</f>
        <v>4.9258301099968094E-2</v>
      </c>
      <c r="D47" s="47"/>
    </row>
    <row r="48" spans="1:4" x14ac:dyDescent="0.25">
      <c r="A48" s="11">
        <v>2020</v>
      </c>
      <c r="B48" s="12">
        <f>WhatWasMissed_5Day!B228</f>
        <v>44481</v>
      </c>
      <c r="C48" s="24">
        <f>IF(WhatWasMissed_3Day!C228="#DIV/0!",ISBLANK(value),WhatWasMissed_3Day!C228)</f>
        <v>4.9258320088790164E-2</v>
      </c>
      <c r="D48" s="47"/>
    </row>
    <row r="49" spans="1:4" x14ac:dyDescent="0.25">
      <c r="A49" s="11">
        <v>2021</v>
      </c>
      <c r="B49" s="12">
        <f>WhatWasMissed_5Day!B229</f>
        <v>44485</v>
      </c>
      <c r="C49" s="24">
        <f>IF(WhatWasMissed_3Day!C229="#DIV/0!",ISBLANK(value),WhatWasMissed_3Day!C229)</f>
        <v>4.0650571358383458E-2</v>
      </c>
      <c r="D49" s="47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2FB30-6969-4F6C-BC34-7765A2885555}">
  <dimension ref="A1:O68"/>
  <sheetViews>
    <sheetView zoomScale="130" zoomScaleNormal="130" workbookViewId="0">
      <selection activeCell="B4" sqref="B4"/>
    </sheetView>
  </sheetViews>
  <sheetFormatPr defaultRowHeight="15" x14ac:dyDescent="0.25"/>
  <cols>
    <col min="1" max="1" width="41.140625" bestFit="1" customWidth="1"/>
    <col min="14" max="14" width="9.140625" style="11"/>
    <col min="15" max="15" width="9.140625" style="12"/>
  </cols>
  <sheetData>
    <row r="1" spans="1:15" ht="15.75" x14ac:dyDescent="0.25">
      <c r="A1" s="35" t="s">
        <v>23</v>
      </c>
      <c r="N1" s="11" t="s">
        <v>24</v>
      </c>
      <c r="O1" s="12" t="s">
        <v>2</v>
      </c>
    </row>
    <row r="2" spans="1:15" x14ac:dyDescent="0.25">
      <c r="D2" s="34"/>
      <c r="E2" s="34"/>
      <c r="F2" s="34" t="s">
        <v>8</v>
      </c>
      <c r="G2" s="34"/>
      <c r="I2" t="s">
        <v>9</v>
      </c>
      <c r="J2" t="s">
        <v>10</v>
      </c>
      <c r="K2" t="s">
        <v>11</v>
      </c>
      <c r="L2" t="s">
        <v>12</v>
      </c>
      <c r="M2" s="48"/>
      <c r="N2" s="11">
        <v>258</v>
      </c>
      <c r="O2" s="12">
        <v>44454</v>
      </c>
    </row>
    <row r="3" spans="1:15" x14ac:dyDescent="0.25">
      <c r="A3" s="34" t="s">
        <v>33</v>
      </c>
      <c r="B3" s="34">
        <v>284</v>
      </c>
      <c r="D3" s="34" t="s">
        <v>13</v>
      </c>
      <c r="E3" s="34" t="s">
        <v>10</v>
      </c>
      <c r="F3" s="34" t="s">
        <v>11</v>
      </c>
      <c r="G3" s="34" t="s">
        <v>12</v>
      </c>
      <c r="I3" s="11">
        <v>1</v>
      </c>
      <c r="J3" s="25">
        <f>'5DayRule'!F2</f>
        <v>14.245563116046917</v>
      </c>
      <c r="K3" s="25">
        <f>'4DayRule'!F2</f>
        <v>14.247383170022593</v>
      </c>
      <c r="L3" s="25">
        <f>'3DayRule'!G2</f>
        <v>14.365686678441747</v>
      </c>
      <c r="M3" s="49"/>
      <c r="N3" s="11">
        <v>259</v>
      </c>
      <c r="O3" s="12">
        <v>44455</v>
      </c>
    </row>
    <row r="4" spans="1:15" x14ac:dyDescent="0.25">
      <c r="A4" t="s">
        <v>14</v>
      </c>
      <c r="B4" s="13">
        <f>VLOOKUP(B3,N2:O105,2,TRUE)</f>
        <v>44480</v>
      </c>
      <c r="D4" s="25">
        <v>99</v>
      </c>
      <c r="E4" s="25">
        <f>100-J3</f>
        <v>85.754436883953076</v>
      </c>
      <c r="F4" s="25">
        <f>100-K3</f>
        <v>85.752616829977413</v>
      </c>
      <c r="G4" s="25">
        <f>100-L3</f>
        <v>85.634313321558253</v>
      </c>
      <c r="H4" s="11"/>
      <c r="I4" s="11">
        <v>5</v>
      </c>
      <c r="J4" s="25">
        <f>'5DayRule'!F3</f>
        <v>6.1546418622400063</v>
      </c>
      <c r="K4" s="25">
        <f>'4DayRule'!F3</f>
        <v>8.7273067630500964</v>
      </c>
      <c r="L4" s="25">
        <f>'3DayRule'!G3</f>
        <v>8.7718972130672839</v>
      </c>
      <c r="M4" s="49"/>
      <c r="N4" s="11">
        <v>260</v>
      </c>
      <c r="O4" s="12">
        <v>44456</v>
      </c>
    </row>
    <row r="5" spans="1:15" x14ac:dyDescent="0.25">
      <c r="A5" t="s">
        <v>15</v>
      </c>
      <c r="B5" s="13">
        <f>B4+1</f>
        <v>44481</v>
      </c>
      <c r="D5" s="25">
        <v>95</v>
      </c>
      <c r="E5" s="25">
        <f t="shared" ref="E5:E10" si="0">100-J4</f>
        <v>93.845358137759987</v>
      </c>
      <c r="F5" s="25">
        <f t="shared" ref="F5:G10" si="1">100-K4</f>
        <v>91.272693236949905</v>
      </c>
      <c r="G5" s="25">
        <f t="shared" si="1"/>
        <v>91.228102786932709</v>
      </c>
      <c r="H5" s="11"/>
      <c r="I5" s="11">
        <v>10</v>
      </c>
      <c r="J5" s="25">
        <f>'5DayRule'!F4</f>
        <v>4.953015910825405</v>
      </c>
      <c r="K5" s="25">
        <f>'4DayRule'!F4</f>
        <v>5.4133146423451706</v>
      </c>
      <c r="L5" s="25">
        <f>'3DayRule'!G4</f>
        <v>5.4612662938108594</v>
      </c>
      <c r="M5" s="49"/>
      <c r="N5" s="11">
        <v>261</v>
      </c>
      <c r="O5" s="12">
        <v>44457</v>
      </c>
    </row>
    <row r="6" spans="1:15" x14ac:dyDescent="0.25">
      <c r="D6" s="25">
        <v>90</v>
      </c>
      <c r="E6" s="25">
        <f t="shared" si="0"/>
        <v>95.0469840891746</v>
      </c>
      <c r="F6" s="25">
        <f t="shared" si="1"/>
        <v>94.586685357654829</v>
      </c>
      <c r="G6" s="25">
        <f t="shared" si="1"/>
        <v>94.538733706189134</v>
      </c>
      <c r="H6" s="11"/>
      <c r="I6" s="11">
        <v>20</v>
      </c>
      <c r="J6" s="25">
        <f>'5DayRule'!F5</f>
        <v>4.9258229967568106</v>
      </c>
      <c r="K6" s="25">
        <f>'4DayRule'!F5</f>
        <v>4.925825304694107</v>
      </c>
      <c r="L6" s="25">
        <f>'3DayRule'!G5</f>
        <v>4.9258268869745869</v>
      </c>
      <c r="M6" s="49"/>
      <c r="N6" s="11">
        <v>262</v>
      </c>
      <c r="O6" s="12">
        <v>44458</v>
      </c>
    </row>
    <row r="7" spans="1:15" x14ac:dyDescent="0.25">
      <c r="D7" s="25">
        <v>80</v>
      </c>
      <c r="E7" s="25">
        <f t="shared" si="0"/>
        <v>95.074177003243193</v>
      </c>
      <c r="F7" s="25">
        <f t="shared" si="1"/>
        <v>95.074174695305899</v>
      </c>
      <c r="G7" s="25">
        <f t="shared" si="1"/>
        <v>95.07417311302541</v>
      </c>
      <c r="H7" s="11"/>
      <c r="I7" s="11">
        <v>30</v>
      </c>
      <c r="J7" s="25">
        <f>'5DayRule'!F6</f>
        <v>4.9258134999901859</v>
      </c>
      <c r="K7" s="25">
        <f>'4DayRule'!F6</f>
        <v>4.9258140823289294</v>
      </c>
      <c r="L7" s="25">
        <f>'3DayRule'!G6</f>
        <v>4.9258158065497364</v>
      </c>
      <c r="M7" s="49"/>
      <c r="N7" s="11">
        <v>263</v>
      </c>
      <c r="O7" s="12">
        <v>44459</v>
      </c>
    </row>
    <row r="8" spans="1:15" x14ac:dyDescent="0.25">
      <c r="D8" s="25">
        <v>70</v>
      </c>
      <c r="E8" s="25">
        <f t="shared" si="0"/>
        <v>95.074186500009816</v>
      </c>
      <c r="F8" s="25">
        <f t="shared" si="1"/>
        <v>95.074185917671073</v>
      </c>
      <c r="G8" s="25">
        <f t="shared" si="1"/>
        <v>95.074184193450265</v>
      </c>
      <c r="H8" s="11"/>
      <c r="I8" s="11">
        <v>40</v>
      </c>
      <c r="J8" s="25">
        <f>'5DayRule'!F7</f>
        <v>4.925792621914284</v>
      </c>
      <c r="K8" s="25">
        <f>'4DayRule'!F7</f>
        <v>4.9257971589170069</v>
      </c>
      <c r="L8" s="25">
        <f>'3DayRule'!G7</f>
        <v>4.9258058963613021</v>
      </c>
      <c r="M8" s="49"/>
      <c r="N8" s="11">
        <v>264</v>
      </c>
      <c r="O8" s="12">
        <v>44460</v>
      </c>
    </row>
    <row r="9" spans="1:15" x14ac:dyDescent="0.25">
      <c r="D9" s="25">
        <v>60</v>
      </c>
      <c r="E9" s="25">
        <f t="shared" si="0"/>
        <v>95.074207378085717</v>
      </c>
      <c r="F9" s="25">
        <f t="shared" si="1"/>
        <v>95.074202841082993</v>
      </c>
      <c r="G9" s="25">
        <f t="shared" si="1"/>
        <v>95.074194103638703</v>
      </c>
      <c r="H9" s="11"/>
      <c r="I9" s="11">
        <v>50</v>
      </c>
      <c r="J9" s="25">
        <f>'5DayRule'!F8</f>
        <v>4.8252784928747463</v>
      </c>
      <c r="K9" s="25">
        <f>'4DayRule'!F8</f>
        <v>4.9101690217311811</v>
      </c>
      <c r="L9" s="25">
        <f>'3DayRule'!G8</f>
        <v>4.9257853962321905</v>
      </c>
      <c r="M9" s="49"/>
      <c r="N9" s="11">
        <v>265</v>
      </c>
      <c r="O9" s="12">
        <v>44461</v>
      </c>
    </row>
    <row r="10" spans="1:15" x14ac:dyDescent="0.25">
      <c r="D10" s="25">
        <v>50</v>
      </c>
      <c r="E10" s="25">
        <f t="shared" si="0"/>
        <v>95.174721507125255</v>
      </c>
      <c r="F10" s="25">
        <f t="shared" si="1"/>
        <v>95.089830978268822</v>
      </c>
      <c r="G10" s="25">
        <f t="shared" si="1"/>
        <v>95.074214603767814</v>
      </c>
      <c r="H10" s="11"/>
      <c r="I10" s="11"/>
      <c r="M10" s="25"/>
      <c r="N10" s="11">
        <v>266</v>
      </c>
      <c r="O10" s="12">
        <v>44462</v>
      </c>
    </row>
    <row r="11" spans="1:15" x14ac:dyDescent="0.25">
      <c r="M11" s="25"/>
      <c r="N11" s="11">
        <v>267</v>
      </c>
      <c r="O11" s="12">
        <v>44463</v>
      </c>
    </row>
    <row r="12" spans="1:15" x14ac:dyDescent="0.25">
      <c r="M12" s="25"/>
      <c r="N12" s="11">
        <v>268</v>
      </c>
      <c r="O12" s="12">
        <v>44464</v>
      </c>
    </row>
    <row r="13" spans="1:15" x14ac:dyDescent="0.25">
      <c r="D13" s="34" t="s">
        <v>16</v>
      </c>
      <c r="M13" s="25"/>
      <c r="N13" s="11">
        <v>269</v>
      </c>
      <c r="O13" s="12">
        <v>44465</v>
      </c>
    </row>
    <row r="14" spans="1:15" x14ac:dyDescent="0.25">
      <c r="C14" s="20" t="s">
        <v>17</v>
      </c>
      <c r="D14" t="s">
        <v>1</v>
      </c>
      <c r="E14" t="s">
        <v>18</v>
      </c>
      <c r="F14" t="s">
        <v>19</v>
      </c>
      <c r="G14" t="s">
        <v>30</v>
      </c>
      <c r="M14" s="25"/>
      <c r="N14" s="11">
        <v>270</v>
      </c>
      <c r="O14" s="12">
        <v>44466</v>
      </c>
    </row>
    <row r="15" spans="1:15" x14ac:dyDescent="0.25">
      <c r="C15" s="20" t="s">
        <v>20</v>
      </c>
      <c r="D15" s="36">
        <f>MEDIAN(DaysAdded!B2:B49)</f>
        <v>44481</v>
      </c>
      <c r="E15" s="37">
        <f>PERCENTILE(DaysAdded!B2:B49,0.25)</f>
        <v>44481</v>
      </c>
      <c r="F15" s="37">
        <f>PERCENTILE(DaysAdded!B2:B49,0.75)</f>
        <v>44483</v>
      </c>
      <c r="G15" s="38">
        <f>MAX(DaysAdded!B2:B49)</f>
        <v>44489</v>
      </c>
      <c r="M15" s="25"/>
      <c r="N15" s="11">
        <v>271</v>
      </c>
      <c r="O15" s="12">
        <v>44467</v>
      </c>
    </row>
    <row r="16" spans="1:15" x14ac:dyDescent="0.25">
      <c r="C16" s="20" t="s">
        <v>21</v>
      </c>
      <c r="D16" s="39">
        <f>MEDIAN(DaysAdded!C2:C49)</f>
        <v>44481</v>
      </c>
      <c r="E16" s="40">
        <f>PERCENTILE(DaysAdded!C2:C49,0.25)</f>
        <v>44481</v>
      </c>
      <c r="F16" s="40">
        <f>PERCENTILE(DaysAdded!C2:C49,0.75)</f>
        <v>44482.25</v>
      </c>
      <c r="G16" s="41">
        <f>MAX(DaysAdded!C2:C49)</f>
        <v>44489</v>
      </c>
      <c r="M16" s="25"/>
      <c r="N16" s="11">
        <v>272</v>
      </c>
      <c r="O16" s="12">
        <v>44468</v>
      </c>
    </row>
    <row r="17" spans="3:15" x14ac:dyDescent="0.25">
      <c r="C17" s="20" t="s">
        <v>22</v>
      </c>
      <c r="D17" s="42">
        <f>MEDIAN(_xlfn.ANCHORARRAY(DaysAdded!D2))</f>
        <v>44481</v>
      </c>
      <c r="E17" s="43">
        <f>PERCENTILE(DaysAdded!D2:D49,0.25)</f>
        <v>44481</v>
      </c>
      <c r="F17" s="43">
        <f>PERCENTILE(DaysAdded!D2:D49,0.75)</f>
        <v>44482.25</v>
      </c>
      <c r="G17" s="44">
        <f>MAX(DaysAdded!D2:D49)</f>
        <v>44489</v>
      </c>
      <c r="M17" s="25"/>
      <c r="N17" s="11">
        <v>273</v>
      </c>
      <c r="O17" s="12">
        <v>44469</v>
      </c>
    </row>
    <row r="18" spans="3:15" x14ac:dyDescent="0.25">
      <c r="M18" s="25"/>
      <c r="N18" s="11">
        <v>274</v>
      </c>
      <c r="O18" s="12">
        <v>44470</v>
      </c>
    </row>
    <row r="19" spans="3:15" x14ac:dyDescent="0.25">
      <c r="M19" s="25"/>
      <c r="N19" s="11">
        <v>275</v>
      </c>
      <c r="O19" s="12">
        <v>44471</v>
      </c>
    </row>
    <row r="20" spans="3:15" x14ac:dyDescent="0.25">
      <c r="C20" s="34"/>
      <c r="D20" s="34"/>
      <c r="E20" s="34"/>
      <c r="F20" s="34"/>
      <c r="M20" s="25"/>
      <c r="N20" s="11">
        <v>276</v>
      </c>
      <c r="O20" s="12">
        <v>44472</v>
      </c>
    </row>
    <row r="21" spans="3:15" x14ac:dyDescent="0.25">
      <c r="C21" s="34"/>
      <c r="D21" s="34"/>
      <c r="E21" s="34"/>
      <c r="F21" s="34"/>
      <c r="M21" s="25"/>
      <c r="N21" s="11">
        <v>277</v>
      </c>
      <c r="O21" s="12">
        <v>44473</v>
      </c>
    </row>
    <row r="22" spans="3:15" x14ac:dyDescent="0.25">
      <c r="C22" s="25"/>
      <c r="D22" s="25"/>
      <c r="E22" s="25"/>
      <c r="F22" s="25"/>
      <c r="M22" s="25"/>
      <c r="N22" s="11">
        <v>278</v>
      </c>
      <c r="O22" s="12">
        <v>44474</v>
      </c>
    </row>
    <row r="23" spans="3:15" x14ac:dyDescent="0.25">
      <c r="C23" s="25"/>
      <c r="D23" s="25"/>
      <c r="E23" s="25"/>
      <c r="F23" s="25"/>
      <c r="M23" s="25"/>
      <c r="N23" s="11">
        <v>279</v>
      </c>
      <c r="O23" s="12">
        <v>44475</v>
      </c>
    </row>
    <row r="24" spans="3:15" x14ac:dyDescent="0.25">
      <c r="C24" s="25"/>
      <c r="D24" s="25"/>
      <c r="E24" s="25"/>
      <c r="F24" s="25"/>
      <c r="M24" s="25"/>
      <c r="N24" s="11">
        <v>280</v>
      </c>
      <c r="O24" s="12">
        <v>44476</v>
      </c>
    </row>
    <row r="25" spans="3:15" x14ac:dyDescent="0.25">
      <c r="C25" s="25"/>
      <c r="D25" s="25"/>
      <c r="E25" s="25"/>
      <c r="F25" s="25"/>
      <c r="M25" s="25"/>
      <c r="N25" s="11">
        <v>281</v>
      </c>
      <c r="O25" s="12">
        <v>44477</v>
      </c>
    </row>
    <row r="26" spans="3:15" x14ac:dyDescent="0.25">
      <c r="C26" s="25"/>
      <c r="D26" s="25"/>
      <c r="E26" s="25"/>
      <c r="F26" s="25"/>
      <c r="M26" s="25"/>
      <c r="N26" s="11">
        <v>282</v>
      </c>
      <c r="O26" s="12">
        <v>44478</v>
      </c>
    </row>
    <row r="27" spans="3:15" x14ac:dyDescent="0.25">
      <c r="C27" s="25"/>
      <c r="D27" s="25"/>
      <c r="E27" s="25"/>
      <c r="F27" s="25"/>
      <c r="M27" s="25"/>
      <c r="N27" s="11">
        <v>283</v>
      </c>
      <c r="O27" s="12">
        <v>44479</v>
      </c>
    </row>
    <row r="28" spans="3:15" x14ac:dyDescent="0.25">
      <c r="C28" s="25"/>
      <c r="D28" s="25"/>
      <c r="E28" s="25"/>
      <c r="F28" s="25"/>
      <c r="M28" s="25"/>
      <c r="N28" s="11">
        <v>284</v>
      </c>
      <c r="O28" s="12">
        <v>44480</v>
      </c>
    </row>
    <row r="29" spans="3:15" x14ac:dyDescent="0.25">
      <c r="M29" s="25"/>
      <c r="N29" s="11">
        <v>285</v>
      </c>
      <c r="O29" s="12">
        <v>44481</v>
      </c>
    </row>
    <row r="30" spans="3:15" x14ac:dyDescent="0.25">
      <c r="M30" s="25"/>
      <c r="N30" s="11">
        <v>286</v>
      </c>
      <c r="O30" s="12">
        <v>44482</v>
      </c>
    </row>
    <row r="31" spans="3:15" x14ac:dyDescent="0.25">
      <c r="M31" s="25"/>
      <c r="N31" s="11">
        <v>287</v>
      </c>
      <c r="O31" s="12">
        <v>44483</v>
      </c>
    </row>
    <row r="32" spans="3:15" x14ac:dyDescent="0.25">
      <c r="M32" s="25"/>
      <c r="N32" s="11">
        <v>288</v>
      </c>
      <c r="O32" s="12">
        <v>44484</v>
      </c>
    </row>
    <row r="33" spans="13:15" x14ac:dyDescent="0.25">
      <c r="M33" s="25"/>
      <c r="N33" s="11">
        <v>289</v>
      </c>
      <c r="O33" s="12">
        <v>44485</v>
      </c>
    </row>
    <row r="34" spans="13:15" x14ac:dyDescent="0.25">
      <c r="M34" s="25"/>
      <c r="N34" s="11">
        <v>290</v>
      </c>
      <c r="O34" s="12">
        <v>44486</v>
      </c>
    </row>
    <row r="35" spans="13:15" x14ac:dyDescent="0.25">
      <c r="M35" s="25"/>
      <c r="N35" s="11">
        <v>291</v>
      </c>
      <c r="O35" s="12">
        <v>44487</v>
      </c>
    </row>
    <row r="36" spans="13:15" x14ac:dyDescent="0.25">
      <c r="M36" s="25"/>
      <c r="N36" s="11">
        <v>292</v>
      </c>
      <c r="O36" s="12">
        <v>44488</v>
      </c>
    </row>
    <row r="37" spans="13:15" x14ac:dyDescent="0.25">
      <c r="M37" s="25"/>
      <c r="N37" s="11">
        <v>293</v>
      </c>
      <c r="O37" s="12">
        <v>44489</v>
      </c>
    </row>
    <row r="38" spans="13:15" x14ac:dyDescent="0.25">
      <c r="M38" s="25"/>
      <c r="N38" s="11">
        <v>294</v>
      </c>
      <c r="O38" s="12">
        <v>44490</v>
      </c>
    </row>
    <row r="39" spans="13:15" x14ac:dyDescent="0.25">
      <c r="M39" s="25"/>
      <c r="N39" s="11">
        <v>295</v>
      </c>
      <c r="O39" s="12">
        <v>44491</v>
      </c>
    </row>
    <row r="40" spans="13:15" x14ac:dyDescent="0.25">
      <c r="M40" s="25"/>
      <c r="N40" s="11">
        <v>296</v>
      </c>
      <c r="O40" s="12">
        <v>44492</v>
      </c>
    </row>
    <row r="41" spans="13:15" x14ac:dyDescent="0.25">
      <c r="M41" s="25"/>
      <c r="N41" s="11">
        <v>297</v>
      </c>
      <c r="O41" s="12">
        <v>44493</v>
      </c>
    </row>
    <row r="42" spans="13:15" x14ac:dyDescent="0.25">
      <c r="M42" s="25"/>
      <c r="N42" s="11">
        <v>298</v>
      </c>
      <c r="O42" s="12">
        <v>44494</v>
      </c>
    </row>
    <row r="43" spans="13:15" x14ac:dyDescent="0.25">
      <c r="M43" s="25"/>
      <c r="N43" s="11">
        <v>299</v>
      </c>
      <c r="O43" s="12">
        <v>44495</v>
      </c>
    </row>
    <row r="44" spans="13:15" x14ac:dyDescent="0.25">
      <c r="M44" s="25"/>
      <c r="N44" s="11">
        <v>300</v>
      </c>
      <c r="O44" s="12">
        <v>44496</v>
      </c>
    </row>
    <row r="45" spans="13:15" x14ac:dyDescent="0.25">
      <c r="M45" s="25"/>
      <c r="N45" s="11">
        <v>301</v>
      </c>
      <c r="O45" s="12">
        <v>44497</v>
      </c>
    </row>
    <row r="46" spans="13:15" x14ac:dyDescent="0.25">
      <c r="M46" s="25"/>
      <c r="N46" s="11">
        <v>302</v>
      </c>
      <c r="O46" s="12">
        <v>44498</v>
      </c>
    </row>
    <row r="47" spans="13:15" x14ac:dyDescent="0.25">
      <c r="M47" s="25"/>
      <c r="N47" s="11">
        <v>303</v>
      </c>
      <c r="O47" s="12">
        <v>44499</v>
      </c>
    </row>
    <row r="48" spans="13:15" x14ac:dyDescent="0.25">
      <c r="M48" s="25"/>
      <c r="N48" s="11">
        <v>304</v>
      </c>
      <c r="O48" s="12">
        <v>44500</v>
      </c>
    </row>
    <row r="49" spans="13:15" x14ac:dyDescent="0.25">
      <c r="M49" s="25"/>
      <c r="N49" s="11">
        <v>305</v>
      </c>
      <c r="O49" s="12">
        <v>44501</v>
      </c>
    </row>
    <row r="50" spans="13:15" x14ac:dyDescent="0.25">
      <c r="M50" s="25"/>
      <c r="N50" s="11">
        <v>306</v>
      </c>
      <c r="O50" s="12">
        <v>44502</v>
      </c>
    </row>
    <row r="51" spans="13:15" x14ac:dyDescent="0.25">
      <c r="M51" s="25"/>
      <c r="N51" s="11">
        <v>307</v>
      </c>
      <c r="O51" s="12">
        <v>44503</v>
      </c>
    </row>
    <row r="52" spans="13:15" x14ac:dyDescent="0.25">
      <c r="M52" s="25"/>
      <c r="N52" s="11">
        <v>308</v>
      </c>
      <c r="O52" s="12">
        <v>44504</v>
      </c>
    </row>
    <row r="53" spans="13:15" x14ac:dyDescent="0.25">
      <c r="M53" s="25"/>
      <c r="N53" s="11">
        <v>309</v>
      </c>
      <c r="O53" s="12">
        <v>44505</v>
      </c>
    </row>
    <row r="54" spans="13:15" x14ac:dyDescent="0.25">
      <c r="M54" s="25"/>
      <c r="N54" s="11">
        <v>310</v>
      </c>
      <c r="O54" s="12">
        <v>44506</v>
      </c>
    </row>
    <row r="55" spans="13:15" x14ac:dyDescent="0.25">
      <c r="M55" s="25"/>
      <c r="N55" s="11">
        <v>311</v>
      </c>
      <c r="O55" s="12">
        <v>44507</v>
      </c>
    </row>
    <row r="56" spans="13:15" x14ac:dyDescent="0.25">
      <c r="M56" s="25"/>
      <c r="N56" s="11">
        <v>312</v>
      </c>
      <c r="O56" s="12">
        <v>44508</v>
      </c>
    </row>
    <row r="57" spans="13:15" x14ac:dyDescent="0.25">
      <c r="M57" s="25"/>
      <c r="N57" s="11">
        <v>313</v>
      </c>
      <c r="O57" s="12">
        <v>44509</v>
      </c>
    </row>
    <row r="58" spans="13:15" x14ac:dyDescent="0.25">
      <c r="M58" s="25"/>
      <c r="N58" s="11">
        <v>314</v>
      </c>
      <c r="O58" s="12">
        <v>44510</v>
      </c>
    </row>
    <row r="59" spans="13:15" x14ac:dyDescent="0.25">
      <c r="M59" s="25"/>
      <c r="N59" s="11">
        <v>315</v>
      </c>
      <c r="O59" s="12">
        <v>44511</v>
      </c>
    </row>
    <row r="60" spans="13:15" x14ac:dyDescent="0.25">
      <c r="M60" s="25"/>
      <c r="N60" s="11">
        <v>316</v>
      </c>
      <c r="O60" s="12">
        <v>44512</v>
      </c>
    </row>
    <row r="61" spans="13:15" x14ac:dyDescent="0.25">
      <c r="M61" s="25"/>
      <c r="N61" s="11">
        <v>317</v>
      </c>
      <c r="O61" s="12">
        <v>44513</v>
      </c>
    </row>
    <row r="62" spans="13:15" x14ac:dyDescent="0.25">
      <c r="M62" s="25"/>
      <c r="N62" s="11">
        <v>318</v>
      </c>
      <c r="O62" s="12">
        <v>44514</v>
      </c>
    </row>
    <row r="63" spans="13:15" x14ac:dyDescent="0.25">
      <c r="M63" s="25"/>
      <c r="N63" s="11">
        <v>319</v>
      </c>
      <c r="O63" s="12">
        <v>44515</v>
      </c>
    </row>
    <row r="64" spans="13:15" x14ac:dyDescent="0.25">
      <c r="M64" s="25"/>
      <c r="N64" s="11">
        <v>320</v>
      </c>
      <c r="O64" s="12">
        <v>44516</v>
      </c>
    </row>
    <row r="65" spans="13:15" x14ac:dyDescent="0.25">
      <c r="M65" s="25"/>
      <c r="N65" s="11">
        <v>321</v>
      </c>
      <c r="O65" s="12">
        <v>44517</v>
      </c>
    </row>
    <row r="66" spans="13:15" x14ac:dyDescent="0.25">
      <c r="M66" s="25"/>
      <c r="N66" s="11">
        <v>322</v>
      </c>
      <c r="O66" s="12">
        <v>44518</v>
      </c>
    </row>
    <row r="67" spans="13:15" x14ac:dyDescent="0.25">
      <c r="M67" s="25"/>
      <c r="N67" s="11">
        <v>323</v>
      </c>
      <c r="O67" s="12">
        <v>44519</v>
      </c>
    </row>
    <row r="68" spans="13:15" x14ac:dyDescent="0.25">
      <c r="M68" s="25"/>
      <c r="N68" s="11">
        <v>324</v>
      </c>
      <c r="O68" s="12">
        <v>44520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EFACD-7173-4079-9F45-7917E01835B7}">
  <dimension ref="A1:AC68"/>
  <sheetViews>
    <sheetView tabSelected="1" topLeftCell="G1" workbookViewId="0">
      <selection activeCell="W14" sqref="W14"/>
    </sheetView>
  </sheetViews>
  <sheetFormatPr defaultRowHeight="15" x14ac:dyDescent="0.25"/>
  <cols>
    <col min="1" max="6" width="9.140625" style="50"/>
    <col min="9" max="9" width="14.5703125" bestFit="1" customWidth="1"/>
    <col min="10" max="12" width="14.5703125" customWidth="1"/>
    <col min="15" max="15" width="41.140625" bestFit="1" customWidth="1"/>
    <col min="20" max="20" width="9.28515625" bestFit="1" customWidth="1"/>
    <col min="28" max="28" width="9.140625" style="11"/>
    <col min="29" max="29" width="9.140625" style="12"/>
  </cols>
  <sheetData>
    <row r="1" spans="1:29" ht="15.75" x14ac:dyDescent="0.25">
      <c r="A1" s="55" t="s">
        <v>50</v>
      </c>
      <c r="I1" t="s">
        <v>45</v>
      </c>
      <c r="J1" t="s">
        <v>46</v>
      </c>
      <c r="K1" t="s">
        <v>47</v>
      </c>
      <c r="L1" t="s">
        <v>49</v>
      </c>
      <c r="M1" t="s">
        <v>48</v>
      </c>
      <c r="O1" s="35" t="s">
        <v>23</v>
      </c>
      <c r="R1" s="56" t="s">
        <v>51</v>
      </c>
      <c r="AB1" s="11" t="s">
        <v>24</v>
      </c>
      <c r="AC1" s="12" t="s">
        <v>2</v>
      </c>
    </row>
    <row r="2" spans="1:29" x14ac:dyDescent="0.25">
      <c r="A2" s="50" t="s">
        <v>35</v>
      </c>
      <c r="B2" s="50" t="s">
        <v>45</v>
      </c>
      <c r="C2" s="50" t="s">
        <v>46</v>
      </c>
      <c r="D2" s="50" t="s">
        <v>47</v>
      </c>
      <c r="E2" s="50" t="s">
        <v>49</v>
      </c>
      <c r="F2" s="50" t="s">
        <v>48</v>
      </c>
      <c r="H2" s="11" t="s">
        <v>9</v>
      </c>
      <c r="I2" s="11" t="s">
        <v>29</v>
      </c>
      <c r="J2" s="11" t="s">
        <v>29</v>
      </c>
      <c r="K2" s="11" t="s">
        <v>29</v>
      </c>
      <c r="L2" s="11" t="s">
        <v>29</v>
      </c>
      <c r="M2" s="11" t="s">
        <v>29</v>
      </c>
      <c r="R2" s="34"/>
      <c r="S2" s="34"/>
      <c r="T2" s="34" t="s">
        <v>8</v>
      </c>
      <c r="U2" s="34"/>
      <c r="AA2" s="48"/>
      <c r="AB2" s="11">
        <v>258</v>
      </c>
      <c r="AC2" s="12">
        <v>44454</v>
      </c>
    </row>
    <row r="3" spans="1:29" x14ac:dyDescent="0.25">
      <c r="A3" s="50">
        <v>1971</v>
      </c>
      <c r="B3" s="51">
        <v>9.9854072237028996E-2</v>
      </c>
      <c r="C3" s="51">
        <v>9.9854072237028996E-2</v>
      </c>
      <c r="D3" s="51">
        <v>9.9411483053880798E-2</v>
      </c>
      <c r="E3" s="51">
        <v>9.9270659222879004E-2</v>
      </c>
      <c r="F3" s="51">
        <v>3.1775808792770699E-2</v>
      </c>
      <c r="H3" s="11">
        <v>1</v>
      </c>
      <c r="I3" s="25">
        <f>100*PERCENTILE($B$3:$B$50,(100-H3)/100)</f>
        <v>15.064062161567444</v>
      </c>
      <c r="J3" s="25">
        <f>100*PERCENTILE($C$3:$C$50,(100-H3)/100)</f>
        <v>15.064062161567444</v>
      </c>
      <c r="K3" s="25">
        <f>100*PERCENTILE($D$3:$D$50,(100-H3)/100)</f>
        <v>15.064062161567444</v>
      </c>
      <c r="L3" s="25">
        <f>100*PERCENTILE($E$3:$E$50,(100-H3)/100)</f>
        <v>15.064062161567444</v>
      </c>
      <c r="M3" s="25">
        <f>100*PERCENTILE($F$3:$F$50,(100-H3)/100)</f>
        <v>15.064062161567444</v>
      </c>
      <c r="O3" s="34" t="s">
        <v>33</v>
      </c>
      <c r="P3" s="34">
        <v>284</v>
      </c>
      <c r="R3" s="34" t="s">
        <v>13</v>
      </c>
      <c r="S3" s="34" t="s">
        <v>10</v>
      </c>
      <c r="T3" s="34" t="s">
        <v>11</v>
      </c>
      <c r="U3" s="34" t="s">
        <v>12</v>
      </c>
      <c r="W3" t="s">
        <v>9</v>
      </c>
      <c r="X3" t="s">
        <v>10</v>
      </c>
      <c r="Y3" t="s">
        <v>11</v>
      </c>
      <c r="Z3" t="s">
        <v>12</v>
      </c>
      <c r="AA3" s="49"/>
      <c r="AB3" s="11">
        <v>259</v>
      </c>
      <c r="AC3" s="12">
        <v>44455</v>
      </c>
    </row>
    <row r="4" spans="1:29" x14ac:dyDescent="0.25">
      <c r="A4" s="50">
        <v>1972</v>
      </c>
      <c r="B4" s="51">
        <v>4.5721662704821003E-2</v>
      </c>
      <c r="C4" s="51">
        <v>4.5721662704821003E-2</v>
      </c>
      <c r="D4" s="51">
        <v>4.5721662704821003E-2</v>
      </c>
      <c r="E4" s="51">
        <v>4.5721662704821003E-2</v>
      </c>
      <c r="F4" s="51">
        <v>4.5721662704821003E-2</v>
      </c>
      <c r="H4" s="11">
        <v>5</v>
      </c>
      <c r="I4" s="25">
        <f t="shared" ref="I4:I9" si="0">100*PERCENTILE($B$3:$B$50,(100-H4)/100)</f>
        <v>9.7300540455835236</v>
      </c>
      <c r="J4" s="25">
        <f t="shared" ref="J4:J8" si="1">100*PERCENTILE($C$3:$C$50,(100-H4)/100)</f>
        <v>9.095974226269206</v>
      </c>
      <c r="K4" s="25">
        <f t="shared" ref="K4:K9" si="2">100*PERCENTILE($D$3:$D$50,(100-H4)/100)</f>
        <v>9.0009518193517124</v>
      </c>
      <c r="L4" s="25">
        <f t="shared" ref="L4:L9" si="3">100*PERCENTILE($E$3:$E$50,(100-H4)/100)</f>
        <v>8.7273067630500858</v>
      </c>
      <c r="M4" s="25">
        <f t="shared" ref="M4:M9" si="4">100*PERCENTILE($F$3:$F$50,(100-H4)/100)</f>
        <v>5.7997645201509425</v>
      </c>
      <c r="O4" t="s">
        <v>14</v>
      </c>
      <c r="P4" s="13">
        <f>VLOOKUP(P3,AB1:AC79,2,TRUE)</f>
        <v>44480</v>
      </c>
      <c r="R4" s="25">
        <v>99</v>
      </c>
      <c r="S4" s="25">
        <f>100-X4</f>
        <v>84.935937838432551</v>
      </c>
      <c r="T4" s="25">
        <f>100-Y4</f>
        <v>84.935937838432551</v>
      </c>
      <c r="U4" s="25">
        <f>100-Z4</f>
        <v>84.935937838432551</v>
      </c>
      <c r="V4" s="11"/>
      <c r="W4" s="11">
        <v>1</v>
      </c>
      <c r="X4" s="25">
        <f>M3</f>
        <v>15.064062161567444</v>
      </c>
      <c r="Y4" s="25">
        <f>L3</f>
        <v>15.064062161567444</v>
      </c>
      <c r="Z4" s="25">
        <f>K3</f>
        <v>15.064062161567444</v>
      </c>
      <c r="AA4" s="49"/>
      <c r="AB4" s="11">
        <v>260</v>
      </c>
      <c r="AC4" s="12">
        <v>44456</v>
      </c>
    </row>
    <row r="5" spans="1:29" x14ac:dyDescent="0.25">
      <c r="A5" s="50">
        <v>1973</v>
      </c>
      <c r="B5" s="51">
        <v>3.6605997512813897E-2</v>
      </c>
      <c r="C5" s="51">
        <v>3.6605997512813897E-2</v>
      </c>
      <c r="D5" s="51">
        <v>3.6605997512813897E-2</v>
      </c>
      <c r="E5" s="51">
        <v>3.6586934261562599E-2</v>
      </c>
      <c r="F5" s="51">
        <v>3.6567871010311503E-2</v>
      </c>
      <c r="H5" s="11">
        <v>10</v>
      </c>
      <c r="I5" s="25">
        <f t="shared" si="0"/>
        <v>7.4924315144172482</v>
      </c>
      <c r="J5" s="25">
        <f t="shared" si="1"/>
        <v>6.1966491346457122</v>
      </c>
      <c r="K5" s="25">
        <f t="shared" si="2"/>
        <v>6.0003166149733405</v>
      </c>
      <c r="L5" s="25">
        <f t="shared" si="3"/>
        <v>5.9219904769344494</v>
      </c>
      <c r="M5" s="25">
        <f t="shared" si="4"/>
        <v>5.4322188167890308</v>
      </c>
      <c r="O5" t="s">
        <v>15</v>
      </c>
      <c r="P5" s="13">
        <f>P4+1</f>
        <v>44481</v>
      </c>
      <c r="R5" s="25">
        <v>95</v>
      </c>
      <c r="S5" s="25">
        <f>100-X5</f>
        <v>94.200235479849056</v>
      </c>
      <c r="T5" s="25">
        <f>100-Y5</f>
        <v>91.27269323694992</v>
      </c>
      <c r="U5" s="25">
        <f>100-Z5</f>
        <v>90.999048180648288</v>
      </c>
      <c r="V5" s="11"/>
      <c r="W5" s="11">
        <v>5</v>
      </c>
      <c r="X5" s="25">
        <f>M4</f>
        <v>5.7997645201509425</v>
      </c>
      <c r="Y5" s="25">
        <f>L4</f>
        <v>8.7273067630500858</v>
      </c>
      <c r="Z5" s="25">
        <f>K4</f>
        <v>9.0009518193517124</v>
      </c>
      <c r="AA5" s="49"/>
      <c r="AB5" s="11">
        <v>261</v>
      </c>
      <c r="AC5" s="12">
        <v>44457</v>
      </c>
    </row>
    <row r="6" spans="1:29" x14ac:dyDescent="0.25">
      <c r="A6" s="50">
        <v>1974</v>
      </c>
      <c r="B6" s="51">
        <v>5.3967891072579197E-2</v>
      </c>
      <c r="C6" s="51">
        <v>5.3967891072579197E-2</v>
      </c>
      <c r="D6" s="51">
        <v>5.3967891072579197E-2</v>
      </c>
      <c r="E6" s="51">
        <v>5.3967891072579197E-2</v>
      </c>
      <c r="F6" s="51">
        <v>5.3967891072579197E-2</v>
      </c>
      <c r="H6" s="11">
        <v>20</v>
      </c>
      <c r="I6" s="25">
        <f t="shared" si="0"/>
        <v>5.4163930909274374</v>
      </c>
      <c r="J6" s="25">
        <f t="shared" si="1"/>
        <v>5.3968311735107219</v>
      </c>
      <c r="K6" s="25">
        <f t="shared" si="2"/>
        <v>5.3968281349960279</v>
      </c>
      <c r="L6" s="25">
        <f t="shared" si="3"/>
        <v>5.3968281349960279</v>
      </c>
      <c r="M6" s="25">
        <f t="shared" si="4"/>
        <v>5.3968183266240599</v>
      </c>
      <c r="R6" s="25">
        <v>90</v>
      </c>
      <c r="S6" s="25">
        <f>100-X6</f>
        <v>94.567781183210968</v>
      </c>
      <c r="T6" s="25">
        <f>100-Y6</f>
        <v>94.078009523065546</v>
      </c>
      <c r="U6" s="25">
        <f>100-Z6</f>
        <v>93.999683385026657</v>
      </c>
      <c r="V6" s="11"/>
      <c r="W6" s="11">
        <v>10</v>
      </c>
      <c r="X6" s="25">
        <f>M5</f>
        <v>5.4322188167890308</v>
      </c>
      <c r="Y6" s="25">
        <f>L5</f>
        <v>5.9219904769344494</v>
      </c>
      <c r="Z6" s="25">
        <f>K5</f>
        <v>6.0003166149733405</v>
      </c>
      <c r="AA6" s="49"/>
      <c r="AB6" s="11">
        <v>262</v>
      </c>
      <c r="AC6" s="12">
        <v>44458</v>
      </c>
    </row>
    <row r="7" spans="1:29" x14ac:dyDescent="0.25">
      <c r="A7" s="50">
        <v>1975</v>
      </c>
      <c r="B7" s="51">
        <v>3.06220909860552E-2</v>
      </c>
      <c r="C7" s="51">
        <v>1.9797847943115801E-2</v>
      </c>
      <c r="D7" s="51">
        <v>3.57348364815579E-3</v>
      </c>
      <c r="E7" s="51">
        <v>3.57348364815579E-3</v>
      </c>
      <c r="F7" s="51">
        <v>3.57348364815579E-3</v>
      </c>
      <c r="H7" s="11">
        <v>30</v>
      </c>
      <c r="I7" s="25">
        <f t="shared" si="0"/>
        <v>5.3968244155840592</v>
      </c>
      <c r="J7" s="25">
        <f t="shared" si="1"/>
        <v>5.3968164281427882</v>
      </c>
      <c r="K7" s="25">
        <f t="shared" si="2"/>
        <v>5.3968118561197915</v>
      </c>
      <c r="L7" s="25">
        <f t="shared" si="3"/>
        <v>5.3968118561197915</v>
      </c>
      <c r="M7" s="25">
        <f t="shared" si="4"/>
        <v>5.3967968975334095</v>
      </c>
      <c r="R7" s="25">
        <v>80</v>
      </c>
      <c r="S7" s="25">
        <f>100-X7</f>
        <v>94.603181673375943</v>
      </c>
      <c r="T7" s="25">
        <f>100-Y7</f>
        <v>94.603171865003972</v>
      </c>
      <c r="U7" s="25">
        <f>100-Z7</f>
        <v>94.603171865003972</v>
      </c>
      <c r="V7" s="11"/>
      <c r="W7" s="11">
        <v>20</v>
      </c>
      <c r="X7" s="25">
        <f>M6</f>
        <v>5.3968183266240599</v>
      </c>
      <c r="Y7" s="25">
        <f>L6</f>
        <v>5.3968281349960279</v>
      </c>
      <c r="Z7" s="25">
        <f>K6</f>
        <v>5.3968281349960279</v>
      </c>
      <c r="AA7" s="49"/>
      <c r="AB7" s="11">
        <v>263</v>
      </c>
      <c r="AC7" s="12">
        <v>44459</v>
      </c>
    </row>
    <row r="8" spans="1:29" x14ac:dyDescent="0.25">
      <c r="A8" s="50">
        <v>1976</v>
      </c>
      <c r="B8" s="51">
        <v>1.9393476604456599E-2</v>
      </c>
      <c r="C8" s="51">
        <v>1.9393476604456599E-2</v>
      </c>
      <c r="D8" s="51">
        <v>1.9393476604456599E-2</v>
      </c>
      <c r="E8" s="51">
        <v>1.9393476604456599E-2</v>
      </c>
      <c r="F8" s="51">
        <v>1.9393476604456599E-2</v>
      </c>
      <c r="H8" s="11">
        <v>40</v>
      </c>
      <c r="I8" s="25">
        <f t="shared" si="0"/>
        <v>5.3968022919119711</v>
      </c>
      <c r="J8" s="25">
        <f t="shared" si="1"/>
        <v>5.3967951242045027</v>
      </c>
      <c r="K8" s="25">
        <f t="shared" si="2"/>
        <v>5.3967924798857885</v>
      </c>
      <c r="L8" s="25">
        <f t="shared" si="3"/>
        <v>5.3967924798857885</v>
      </c>
      <c r="M8" s="25">
        <f t="shared" si="4"/>
        <v>5.2390884423913135</v>
      </c>
      <c r="R8" s="25">
        <v>70</v>
      </c>
      <c r="S8" s="25">
        <f>100-X8</f>
        <v>94.603203102466594</v>
      </c>
      <c r="T8" s="25">
        <f>100-Y8</f>
        <v>94.603188143880203</v>
      </c>
      <c r="U8" s="25">
        <f>100-Z8</f>
        <v>94.603188143880203</v>
      </c>
      <c r="V8" s="11"/>
      <c r="W8" s="11">
        <v>30</v>
      </c>
      <c r="X8" s="25">
        <f>M7</f>
        <v>5.3967968975334095</v>
      </c>
      <c r="Y8" s="25">
        <f>L7</f>
        <v>5.3968118561197915</v>
      </c>
      <c r="Z8" s="25">
        <f>K7</f>
        <v>5.3968118561197915</v>
      </c>
      <c r="AA8" s="49"/>
      <c r="AB8" s="11">
        <v>264</v>
      </c>
      <c r="AC8" s="12">
        <v>44460</v>
      </c>
    </row>
    <row r="9" spans="1:29" x14ac:dyDescent="0.25">
      <c r="A9" s="50">
        <v>1977</v>
      </c>
      <c r="B9" s="51">
        <v>5.3967919454724601E-2</v>
      </c>
      <c r="C9" s="51">
        <v>5.3967919454724601E-2</v>
      </c>
      <c r="D9" s="51">
        <v>5.3967919454724601E-2</v>
      </c>
      <c r="E9" s="51">
        <v>5.3967919454724601E-2</v>
      </c>
      <c r="F9" s="51">
        <v>5.3967919454724601E-2</v>
      </c>
      <c r="H9" s="11">
        <v>50</v>
      </c>
      <c r="I9" s="25">
        <f t="shared" si="0"/>
        <v>5.3621108701446847</v>
      </c>
      <c r="J9" s="25">
        <f>100*PERCENTILE($C$3:$C$50,(100-H9)/100)</f>
        <v>5.1803170184183198</v>
      </c>
      <c r="K9" s="25">
        <f t="shared" si="2"/>
        <v>5.1085916759518994</v>
      </c>
      <c r="L9" s="25">
        <f t="shared" si="3"/>
        <v>5.1085916759518994</v>
      </c>
      <c r="M9" s="25">
        <f t="shared" si="4"/>
        <v>4.8409083050499051</v>
      </c>
      <c r="R9" s="25">
        <v>60</v>
      </c>
      <c r="S9" s="25">
        <f>100-X9</f>
        <v>94.760911557608694</v>
      </c>
      <c r="T9" s="25">
        <f>100-Y9</f>
        <v>94.603207520114211</v>
      </c>
      <c r="U9" s="25">
        <f>100-Z9</f>
        <v>94.603207520114211</v>
      </c>
      <c r="V9" s="11"/>
      <c r="W9" s="11">
        <v>40</v>
      </c>
      <c r="X9" s="25">
        <f>M8</f>
        <v>5.2390884423913135</v>
      </c>
      <c r="Y9" s="25">
        <f>L8</f>
        <v>5.3967924798857885</v>
      </c>
      <c r="Z9" s="25">
        <f>K8</f>
        <v>5.3967924798857885</v>
      </c>
      <c r="AA9" s="49"/>
      <c r="AB9" s="11">
        <v>265</v>
      </c>
      <c r="AC9" s="12">
        <v>44461</v>
      </c>
    </row>
    <row r="10" spans="1:29" x14ac:dyDescent="0.25">
      <c r="A10" s="50">
        <v>1978</v>
      </c>
      <c r="B10" s="51">
        <v>3.9954741737209202E-3</v>
      </c>
      <c r="C10" s="51">
        <v>3.9954741737209202E-3</v>
      </c>
      <c r="D10" s="51">
        <v>3.9954741737209202E-3</v>
      </c>
      <c r="E10" s="51">
        <v>3.9954741737209202E-3</v>
      </c>
      <c r="F10" s="51">
        <v>3.9954741737209202E-3</v>
      </c>
      <c r="R10" s="25">
        <v>50</v>
      </c>
      <c r="S10" s="25">
        <f>100-X10</f>
        <v>95.159091694950092</v>
      </c>
      <c r="T10" s="25">
        <f>100-Y10</f>
        <v>94.891408324048101</v>
      </c>
      <c r="U10" s="25">
        <f>100-Z10</f>
        <v>94.891408324048101</v>
      </c>
      <c r="V10" s="11"/>
      <c r="W10" s="11">
        <v>50</v>
      </c>
      <c r="X10" s="25">
        <f>M9</f>
        <v>4.8409083050499051</v>
      </c>
      <c r="Y10" s="25">
        <f>L9</f>
        <v>5.1085916759518994</v>
      </c>
      <c r="Z10" s="25">
        <f>K9</f>
        <v>5.1085916759518994</v>
      </c>
      <c r="AA10" s="25"/>
      <c r="AB10" s="11">
        <v>266</v>
      </c>
      <c r="AC10" s="12">
        <v>44462</v>
      </c>
    </row>
    <row r="11" spans="1:29" x14ac:dyDescent="0.25">
      <c r="A11" s="50">
        <v>1979</v>
      </c>
      <c r="B11" s="51">
        <v>2.86609881452306E-2</v>
      </c>
      <c r="C11" s="51">
        <v>2.86609881452306E-2</v>
      </c>
      <c r="D11" s="51">
        <v>2.86609881452306E-2</v>
      </c>
      <c r="E11" s="51">
        <v>2.7248178768780398E-2</v>
      </c>
      <c r="F11" s="51">
        <v>1.5710235527770001E-2</v>
      </c>
      <c r="AA11" s="25"/>
      <c r="AB11" s="11">
        <v>267</v>
      </c>
      <c r="AC11" s="12">
        <v>44463</v>
      </c>
    </row>
    <row r="12" spans="1:29" x14ac:dyDescent="0.25">
      <c r="A12" s="50">
        <v>1980</v>
      </c>
      <c r="B12" s="51">
        <v>5.3967946175391003E-2</v>
      </c>
      <c r="C12" s="51">
        <v>5.3967946175391003E-2</v>
      </c>
      <c r="D12" s="51">
        <v>5.3967946175391003E-2</v>
      </c>
      <c r="E12" s="51">
        <v>5.3967946175391003E-2</v>
      </c>
      <c r="F12" s="51">
        <v>5.3967946175391003E-2</v>
      </c>
      <c r="AA12" s="25"/>
      <c r="AB12" s="11">
        <v>268</v>
      </c>
      <c r="AC12" s="12">
        <v>44464</v>
      </c>
    </row>
    <row r="13" spans="1:29" x14ac:dyDescent="0.25">
      <c r="A13" s="50">
        <v>1981</v>
      </c>
      <c r="B13" s="51">
        <v>1.51738963487152E-2</v>
      </c>
      <c r="C13" s="51">
        <v>1.51738963487152E-2</v>
      </c>
      <c r="D13" s="51">
        <v>1.51738963487152E-2</v>
      </c>
      <c r="E13" s="51">
        <v>1.51738963487152E-2</v>
      </c>
      <c r="F13" s="51">
        <v>1.51738963487152E-2</v>
      </c>
      <c r="Q13" s="52"/>
      <c r="R13" s="53"/>
      <c r="S13" s="52"/>
      <c r="T13" s="52"/>
      <c r="U13" s="52"/>
      <c r="V13" s="52"/>
      <c r="AA13" s="25"/>
      <c r="AB13" s="11">
        <v>269</v>
      </c>
      <c r="AC13" s="12">
        <v>44465</v>
      </c>
    </row>
    <row r="14" spans="1:29" x14ac:dyDescent="0.25">
      <c r="A14" s="50">
        <v>1982</v>
      </c>
      <c r="B14" s="51">
        <v>5.3967971508661103E-2</v>
      </c>
      <c r="C14" s="51">
        <v>5.3967971508661103E-2</v>
      </c>
      <c r="D14" s="51">
        <v>5.3967971508661103E-2</v>
      </c>
      <c r="E14" s="51">
        <v>5.3967971508661103E-2</v>
      </c>
      <c r="F14" s="51">
        <v>5.3967971508661103E-2</v>
      </c>
      <c r="Q14" s="54"/>
      <c r="R14" s="52"/>
      <c r="S14" s="52"/>
      <c r="T14" s="52"/>
      <c r="U14" s="52"/>
      <c r="V14" s="52"/>
      <c r="AA14" s="25"/>
      <c r="AB14" s="11">
        <v>270</v>
      </c>
      <c r="AC14" s="12">
        <v>44466</v>
      </c>
    </row>
    <row r="15" spans="1:29" x14ac:dyDescent="0.25">
      <c r="A15" s="50">
        <v>1983</v>
      </c>
      <c r="B15" s="51">
        <v>2.8896693455200701E-2</v>
      </c>
      <c r="C15" s="51">
        <v>2.8896693455200701E-2</v>
      </c>
      <c r="D15" s="51">
        <v>2.8896693455200701E-2</v>
      </c>
      <c r="E15" s="51">
        <v>2.8896693455200701E-2</v>
      </c>
      <c r="F15" s="51">
        <v>2.8896693455200701E-2</v>
      </c>
      <c r="Q15" s="54"/>
      <c r="R15" s="40"/>
      <c r="S15" s="40"/>
      <c r="T15" s="40"/>
      <c r="U15" s="40"/>
      <c r="V15" s="52"/>
      <c r="AA15" s="25"/>
      <c r="AB15" s="11">
        <v>271</v>
      </c>
      <c r="AC15" s="12">
        <v>44467</v>
      </c>
    </row>
    <row r="16" spans="1:29" x14ac:dyDescent="0.25">
      <c r="A16" s="50">
        <v>1984</v>
      </c>
      <c r="B16" s="51">
        <v>5.3968001660492197E-2</v>
      </c>
      <c r="C16" s="51">
        <v>5.3968001660492197E-2</v>
      </c>
      <c r="D16" s="51">
        <v>5.3968001660492197E-2</v>
      </c>
      <c r="E16" s="51">
        <v>5.3968001660492197E-2</v>
      </c>
      <c r="F16" s="51">
        <v>5.3968001660492197E-2</v>
      </c>
      <c r="Q16" s="54"/>
      <c r="R16" s="40"/>
      <c r="S16" s="40"/>
      <c r="T16" s="40"/>
      <c r="U16" s="40"/>
      <c r="V16" s="52"/>
      <c r="AA16" s="25"/>
      <c r="AB16" s="11">
        <v>272</v>
      </c>
      <c r="AC16" s="12">
        <v>44468</v>
      </c>
    </row>
    <row r="17" spans="1:29" x14ac:dyDescent="0.25">
      <c r="A17" s="50">
        <v>1985</v>
      </c>
      <c r="B17" s="51">
        <v>4.0780935829224402E-2</v>
      </c>
      <c r="C17" s="51">
        <v>4.0780935829224402E-2</v>
      </c>
      <c r="D17" s="51">
        <v>4.0780935829224402E-2</v>
      </c>
      <c r="E17" s="51">
        <v>4.0780935829224402E-2</v>
      </c>
      <c r="F17" s="51">
        <v>4.0780935829224402E-2</v>
      </c>
      <c r="Q17" s="54"/>
      <c r="R17" s="40"/>
      <c r="S17" s="40"/>
      <c r="T17" s="40"/>
      <c r="U17" s="40"/>
      <c r="V17" s="52"/>
      <c r="AA17" s="25"/>
      <c r="AB17" s="11">
        <v>273</v>
      </c>
      <c r="AC17" s="12">
        <v>44469</v>
      </c>
    </row>
    <row r="18" spans="1:29" x14ac:dyDescent="0.25">
      <c r="A18" s="50">
        <v>1986</v>
      </c>
      <c r="B18" s="51">
        <v>2.43325699269113E-2</v>
      </c>
      <c r="C18" s="51">
        <v>2.43325699269113E-2</v>
      </c>
      <c r="D18" s="51">
        <v>2.43325699269113E-2</v>
      </c>
      <c r="E18" s="51">
        <v>2.43325699269113E-2</v>
      </c>
      <c r="F18" s="51">
        <v>2.43325699269113E-2</v>
      </c>
      <c r="Q18" s="52"/>
      <c r="R18" s="52"/>
      <c r="S18" s="52"/>
      <c r="T18" s="52"/>
      <c r="U18" s="52"/>
      <c r="V18" s="52"/>
      <c r="AA18" s="25"/>
      <c r="AB18" s="11">
        <v>274</v>
      </c>
      <c r="AC18" s="12">
        <v>44470</v>
      </c>
    </row>
    <row r="19" spans="1:29" x14ac:dyDescent="0.25">
      <c r="A19" s="50">
        <v>1987</v>
      </c>
      <c r="B19" s="51">
        <v>7.1356146617724799E-3</v>
      </c>
      <c r="C19" s="51">
        <v>7.1356146617724799E-3</v>
      </c>
      <c r="D19" s="51">
        <v>7.1356146617724799E-3</v>
      </c>
      <c r="E19" s="51">
        <v>7.1356146617724799E-3</v>
      </c>
      <c r="F19" s="51">
        <v>7.1356146617724799E-3</v>
      </c>
      <c r="Q19" s="52"/>
      <c r="R19" s="52"/>
      <c r="S19" s="52"/>
      <c r="T19" s="52"/>
      <c r="U19" s="52"/>
      <c r="V19" s="52"/>
      <c r="AA19" s="25"/>
      <c r="AB19" s="11">
        <v>275</v>
      </c>
      <c r="AC19" s="12">
        <v>44471</v>
      </c>
    </row>
    <row r="20" spans="1:29" x14ac:dyDescent="0.25">
      <c r="A20" s="50">
        <v>1988</v>
      </c>
      <c r="B20" s="51">
        <v>2.3336394613565101E-2</v>
      </c>
      <c r="C20" s="51">
        <v>2.3336394613565101E-2</v>
      </c>
      <c r="D20" s="51">
        <v>2.3336394613565101E-2</v>
      </c>
      <c r="E20" s="51">
        <v>2.3336394613565101E-2</v>
      </c>
      <c r="F20" s="51">
        <v>2.3336394613565101E-2</v>
      </c>
      <c r="Q20" s="34"/>
      <c r="R20" s="34"/>
      <c r="S20" s="34"/>
      <c r="T20" s="34"/>
      <c r="AA20" s="25"/>
      <c r="AB20" s="11">
        <v>276</v>
      </c>
      <c r="AC20" s="12">
        <v>44472</v>
      </c>
    </row>
    <row r="21" spans="1:29" x14ac:dyDescent="0.25">
      <c r="A21" s="50">
        <v>1989</v>
      </c>
      <c r="B21" s="51">
        <v>5.1436316421053598E-2</v>
      </c>
      <c r="C21" s="51">
        <v>5.1436316421053598E-2</v>
      </c>
      <c r="D21" s="51">
        <v>5.1436316421053598E-2</v>
      </c>
      <c r="E21" s="51">
        <v>5.1436316421053598E-2</v>
      </c>
      <c r="F21" s="51">
        <v>5.1436316421053598E-2</v>
      </c>
      <c r="Q21" s="34"/>
      <c r="R21" s="34"/>
      <c r="S21" s="34"/>
      <c r="T21" s="34"/>
      <c r="AA21" s="25"/>
      <c r="AB21" s="11">
        <v>277</v>
      </c>
      <c r="AC21" s="12">
        <v>44473</v>
      </c>
    </row>
    <row r="22" spans="1:29" x14ac:dyDescent="0.25">
      <c r="A22" s="50">
        <v>1990</v>
      </c>
      <c r="B22" s="51">
        <v>1.7739817053324902E-2</v>
      </c>
      <c r="C22" s="51">
        <v>1.7739817053324902E-2</v>
      </c>
      <c r="D22" s="51">
        <v>1.6511871807752598E-2</v>
      </c>
      <c r="E22" s="51">
        <v>1.5715366783597601E-2</v>
      </c>
      <c r="F22" s="51">
        <v>1.52175511435007E-2</v>
      </c>
      <c r="Q22" s="25"/>
      <c r="R22" s="25"/>
      <c r="S22" s="25"/>
      <c r="T22" s="25"/>
      <c r="AA22" s="25"/>
      <c r="AB22" s="11">
        <v>278</v>
      </c>
      <c r="AC22" s="12">
        <v>44474</v>
      </c>
    </row>
    <row r="23" spans="1:29" x14ac:dyDescent="0.25">
      <c r="A23" s="50">
        <v>1991</v>
      </c>
      <c r="B23" s="51">
        <v>0.114538264354262</v>
      </c>
      <c r="C23" s="51">
        <v>0.114538264354262</v>
      </c>
      <c r="D23" s="51">
        <v>0.114538264354262</v>
      </c>
      <c r="E23" s="51">
        <v>0.114538264354262</v>
      </c>
      <c r="F23" s="51">
        <v>0.114538264354262</v>
      </c>
      <c r="Q23" s="25"/>
      <c r="R23" s="25"/>
      <c r="S23" s="25"/>
      <c r="T23" s="25"/>
      <c r="AA23" s="25"/>
      <c r="AB23" s="11">
        <v>279</v>
      </c>
      <c r="AC23" s="12">
        <v>44475</v>
      </c>
    </row>
    <row r="24" spans="1:29" x14ac:dyDescent="0.25">
      <c r="A24" s="50">
        <v>1992</v>
      </c>
      <c r="B24" s="51">
        <v>3.7473687693305897E-2</v>
      </c>
      <c r="C24" s="51">
        <v>3.7473687693305897E-2</v>
      </c>
      <c r="D24" s="51">
        <v>3.7473687693305897E-2</v>
      </c>
      <c r="E24" s="51">
        <v>3.7473687693305897E-2</v>
      </c>
      <c r="F24" s="51">
        <v>3.7473687693305897E-2</v>
      </c>
      <c r="Q24" s="25"/>
      <c r="R24" s="25"/>
      <c r="S24" s="25"/>
      <c r="T24" s="25"/>
      <c r="AA24" s="25"/>
      <c r="AB24" s="11">
        <v>280</v>
      </c>
      <c r="AC24" s="12">
        <v>44476</v>
      </c>
    </row>
    <row r="25" spans="1:29" x14ac:dyDescent="0.25">
      <c r="A25" s="50">
        <v>1993</v>
      </c>
      <c r="B25" s="51">
        <v>5.9717666242169599E-2</v>
      </c>
      <c r="C25" s="51">
        <v>3.4028883167658598E-2</v>
      </c>
      <c r="D25" s="51">
        <v>3.14033759430297E-2</v>
      </c>
      <c r="E25" s="51">
        <v>2.7857419953859101E-2</v>
      </c>
      <c r="F25" s="51">
        <v>2.36999791820671E-2</v>
      </c>
      <c r="Q25" s="25"/>
      <c r="R25" s="25"/>
      <c r="S25" s="25"/>
      <c r="T25" s="25"/>
      <c r="AA25" s="25"/>
      <c r="AB25" s="11">
        <v>281</v>
      </c>
      <c r="AC25" s="12">
        <v>44477</v>
      </c>
    </row>
    <row r="26" spans="1:29" x14ac:dyDescent="0.25">
      <c r="A26" s="50">
        <v>1994</v>
      </c>
      <c r="B26" s="51">
        <v>5.3968107953629801E-2</v>
      </c>
      <c r="C26" s="51">
        <v>5.3968107953629801E-2</v>
      </c>
      <c r="D26" s="51">
        <v>5.3968107953629801E-2</v>
      </c>
      <c r="E26" s="51">
        <v>5.3968107953629801E-2</v>
      </c>
      <c r="F26" s="51">
        <v>5.3968107953629801E-2</v>
      </c>
      <c r="Q26" s="25"/>
      <c r="R26" s="25"/>
      <c r="S26" s="25"/>
      <c r="T26" s="25"/>
      <c r="AA26" s="25"/>
      <c r="AB26" s="11">
        <v>282</v>
      </c>
      <c r="AC26" s="12">
        <v>44478</v>
      </c>
    </row>
    <row r="27" spans="1:29" x14ac:dyDescent="0.25">
      <c r="A27" s="50">
        <v>1995</v>
      </c>
      <c r="B27" s="51">
        <v>5.3968119739816599E-2</v>
      </c>
      <c r="C27" s="51">
        <v>5.3968119739816599E-2</v>
      </c>
      <c r="D27" s="51">
        <v>5.3968119739816599E-2</v>
      </c>
      <c r="E27" s="51">
        <v>5.3968119739816599E-2</v>
      </c>
      <c r="F27" s="51">
        <v>5.3968119739816599E-2</v>
      </c>
      <c r="Q27" s="25"/>
      <c r="R27" s="25"/>
      <c r="S27" s="25"/>
      <c r="T27" s="25"/>
      <c r="AA27" s="25"/>
      <c r="AB27" s="11">
        <v>283</v>
      </c>
      <c r="AC27" s="12">
        <v>44479</v>
      </c>
    </row>
    <row r="28" spans="1:29" x14ac:dyDescent="0.25">
      <c r="A28" s="50">
        <v>1999</v>
      </c>
      <c r="B28" s="51">
        <v>8.0467355757277204E-2</v>
      </c>
      <c r="C28" s="51">
        <v>7.4441700881780704E-2</v>
      </c>
      <c r="D28" s="51">
        <v>6.6004308987572397E-2</v>
      </c>
      <c r="E28" s="51">
        <v>6.3393437719609397E-2</v>
      </c>
      <c r="F28" s="51">
        <v>5.5147804732087899E-2</v>
      </c>
      <c r="Q28" s="25"/>
      <c r="R28" s="25"/>
      <c r="S28" s="25"/>
      <c r="T28" s="25"/>
      <c r="AA28" s="25"/>
      <c r="AB28" s="11">
        <v>284</v>
      </c>
      <c r="AC28" s="12">
        <v>44480</v>
      </c>
    </row>
    <row r="29" spans="1:29" x14ac:dyDescent="0.25">
      <c r="A29" s="50">
        <v>2000</v>
      </c>
      <c r="B29" s="51">
        <v>3.84882402277626E-2</v>
      </c>
      <c r="C29" s="51">
        <v>3.84882402277626E-2</v>
      </c>
      <c r="D29" s="51">
        <v>3.84882402277626E-2</v>
      </c>
      <c r="E29" s="51">
        <v>3.84882402277626E-2</v>
      </c>
      <c r="F29" s="51">
        <v>3.84882402277626E-2</v>
      </c>
      <c r="AA29" s="25"/>
      <c r="AB29" s="11">
        <v>285</v>
      </c>
      <c r="AC29" s="12">
        <v>44481</v>
      </c>
    </row>
    <row r="30" spans="1:29" x14ac:dyDescent="0.25">
      <c r="A30" s="50">
        <v>2001</v>
      </c>
      <c r="B30" s="51">
        <v>5.3274326330314502E-2</v>
      </c>
      <c r="C30" s="51">
        <v>5.3274326330314502E-2</v>
      </c>
      <c r="D30" s="51">
        <v>5.3274326330314502E-2</v>
      </c>
      <c r="E30" s="51">
        <v>5.3274326330314502E-2</v>
      </c>
      <c r="F30" s="51">
        <v>5.3274326330314502E-2</v>
      </c>
      <c r="AA30" s="25"/>
      <c r="AB30" s="11">
        <v>286</v>
      </c>
      <c r="AC30" s="12">
        <v>44482</v>
      </c>
    </row>
    <row r="31" spans="1:29" x14ac:dyDescent="0.25">
      <c r="A31" s="50">
        <v>2002</v>
      </c>
      <c r="B31" s="51">
        <v>4.1552355397728703E-2</v>
      </c>
      <c r="C31" s="51">
        <v>4.1552355397728703E-2</v>
      </c>
      <c r="D31" s="51">
        <v>4.1346136867016298E-2</v>
      </c>
      <c r="E31" s="51">
        <v>3.7118656987412901E-2</v>
      </c>
      <c r="F31" s="51">
        <v>3.6072834438800098E-2</v>
      </c>
      <c r="AA31" s="25"/>
      <c r="AB31" s="11">
        <v>287</v>
      </c>
      <c r="AC31" s="12">
        <v>44483</v>
      </c>
    </row>
    <row r="32" spans="1:29" x14ac:dyDescent="0.25">
      <c r="A32" s="50">
        <v>2003</v>
      </c>
      <c r="B32" s="51">
        <v>5.3968169230495799E-2</v>
      </c>
      <c r="C32" s="51">
        <v>5.3968169230495799E-2</v>
      </c>
      <c r="D32" s="51">
        <v>5.3968169230495799E-2</v>
      </c>
      <c r="E32" s="51">
        <v>5.3968169230495799E-2</v>
      </c>
      <c r="F32" s="51">
        <v>5.3968169230495799E-2</v>
      </c>
      <c r="AA32" s="25"/>
      <c r="AB32" s="11">
        <v>288</v>
      </c>
      <c r="AC32" s="12">
        <v>44484</v>
      </c>
    </row>
    <row r="33" spans="1:29" x14ac:dyDescent="0.25">
      <c r="A33" s="50">
        <v>2004</v>
      </c>
      <c r="B33" s="51">
        <v>5.4294316517110697E-2</v>
      </c>
      <c r="C33" s="51">
        <v>5.4294316517110697E-2</v>
      </c>
      <c r="D33" s="51">
        <v>5.4294316517110697E-2</v>
      </c>
      <c r="E33" s="51">
        <v>5.4294316517110697E-2</v>
      </c>
      <c r="F33" s="51">
        <v>4.7560029197864798E-2</v>
      </c>
      <c r="AA33" s="25"/>
      <c r="AB33" s="11">
        <v>289</v>
      </c>
      <c r="AC33" s="12">
        <v>44485</v>
      </c>
    </row>
    <row r="34" spans="1:29" x14ac:dyDescent="0.25">
      <c r="A34" s="50">
        <v>2005</v>
      </c>
      <c r="B34" s="51">
        <v>5.4487538413672001E-2</v>
      </c>
      <c r="C34" s="51">
        <v>5.4487538413672001E-2</v>
      </c>
      <c r="D34" s="51">
        <v>5.4487538413672001E-2</v>
      </c>
      <c r="E34" s="51">
        <v>5.4487538413672001E-2</v>
      </c>
      <c r="F34" s="51">
        <v>4.9258136903133298E-2</v>
      </c>
      <c r="AA34" s="25"/>
      <c r="AB34" s="11">
        <v>290</v>
      </c>
      <c r="AC34" s="12">
        <v>44486</v>
      </c>
    </row>
    <row r="35" spans="1:29" x14ac:dyDescent="0.25">
      <c r="A35" s="50">
        <v>2006</v>
      </c>
      <c r="B35" s="51">
        <v>5.3968192623403799E-2</v>
      </c>
      <c r="C35" s="51">
        <v>5.3968192623403799E-2</v>
      </c>
      <c r="D35" s="51">
        <v>5.3968192623403799E-2</v>
      </c>
      <c r="E35" s="51">
        <v>5.3968192623403799E-2</v>
      </c>
      <c r="F35" s="51">
        <v>5.3968192623403799E-2</v>
      </c>
      <c r="AA35" s="25"/>
      <c r="AB35" s="11">
        <v>291</v>
      </c>
      <c r="AC35" s="12">
        <v>44487</v>
      </c>
    </row>
    <row r="36" spans="1:29" x14ac:dyDescent="0.25">
      <c r="A36" s="50">
        <v>2007</v>
      </c>
      <c r="B36" s="51">
        <v>3.59389166389441E-2</v>
      </c>
      <c r="C36" s="51">
        <v>3.59389166389441E-2</v>
      </c>
      <c r="D36" s="51">
        <v>3.59389166389441E-2</v>
      </c>
      <c r="E36" s="51">
        <v>3.5048030344998399E-2</v>
      </c>
      <c r="F36" s="51">
        <v>3.1767948990016497E-2</v>
      </c>
      <c r="AA36" s="25"/>
      <c r="AB36" s="11">
        <v>292</v>
      </c>
      <c r="AC36" s="12">
        <v>44488</v>
      </c>
    </row>
    <row r="37" spans="1:29" x14ac:dyDescent="0.25">
      <c r="A37" s="50">
        <v>2008</v>
      </c>
      <c r="B37" s="51">
        <v>0.182655919564474</v>
      </c>
      <c r="C37" s="51">
        <v>0.182655919564474</v>
      </c>
      <c r="D37" s="51">
        <v>0.182655919564474</v>
      </c>
      <c r="E37" s="51">
        <v>0.182655919564474</v>
      </c>
      <c r="F37" s="51">
        <v>0.182655919564474</v>
      </c>
      <c r="AA37" s="25"/>
      <c r="AB37" s="11">
        <v>293</v>
      </c>
      <c r="AC37" s="12">
        <v>44489</v>
      </c>
    </row>
    <row r="38" spans="1:29" x14ac:dyDescent="0.25">
      <c r="A38" s="50">
        <v>2009</v>
      </c>
      <c r="B38" s="51">
        <v>5.0735517097984399E-2</v>
      </c>
      <c r="C38" s="51">
        <v>5.0735517097984399E-2</v>
      </c>
      <c r="D38" s="51">
        <v>5.0735517097984399E-2</v>
      </c>
      <c r="E38" s="51">
        <v>5.0735517097984399E-2</v>
      </c>
      <c r="F38" s="51">
        <v>5.0735517097984399E-2</v>
      </c>
      <c r="AA38" s="25"/>
      <c r="AB38" s="11">
        <v>294</v>
      </c>
      <c r="AC38" s="12">
        <v>44490</v>
      </c>
    </row>
    <row r="39" spans="1:29" x14ac:dyDescent="0.25">
      <c r="A39" s="50">
        <v>2010</v>
      </c>
      <c r="B39" s="51">
        <v>7.2548726309984699E-2</v>
      </c>
      <c r="C39" s="51">
        <v>7.2548726309984699E-2</v>
      </c>
      <c r="D39" s="51">
        <v>7.2548726309984699E-2</v>
      </c>
      <c r="E39" s="51">
        <v>6.4991826101798697E-2</v>
      </c>
      <c r="F39" s="51">
        <v>5.83026284227363E-2</v>
      </c>
      <c r="AA39" s="25"/>
      <c r="AB39" s="11">
        <v>295</v>
      </c>
      <c r="AC39" s="12">
        <v>44491</v>
      </c>
    </row>
    <row r="40" spans="1:29" x14ac:dyDescent="0.25">
      <c r="A40" s="50">
        <v>2011</v>
      </c>
      <c r="B40" s="51">
        <v>3.8992395076953602E-2</v>
      </c>
      <c r="C40" s="51">
        <v>3.8992395076953602E-2</v>
      </c>
      <c r="D40" s="51">
        <v>3.8992395076953602E-2</v>
      </c>
      <c r="E40" s="51">
        <v>3.8992395076953602E-2</v>
      </c>
      <c r="F40" s="51">
        <v>3.8992395076953602E-2</v>
      </c>
      <c r="AA40" s="25"/>
      <c r="AB40" s="11">
        <v>296</v>
      </c>
      <c r="AC40" s="12">
        <v>44492</v>
      </c>
    </row>
    <row r="41" spans="1:29" x14ac:dyDescent="0.25">
      <c r="A41" s="50">
        <v>2012</v>
      </c>
      <c r="B41" s="51">
        <v>5.3968249881666902E-2</v>
      </c>
      <c r="C41" s="51">
        <v>5.3968249881666902E-2</v>
      </c>
      <c r="D41" s="51">
        <v>5.3968249881666902E-2</v>
      </c>
      <c r="E41" s="51">
        <v>5.3968249881666902E-2</v>
      </c>
      <c r="F41" s="51">
        <v>5.3968249881666902E-2</v>
      </c>
      <c r="AA41" s="25"/>
      <c r="AB41" s="11">
        <v>297</v>
      </c>
      <c r="AC41" s="12">
        <v>44493</v>
      </c>
    </row>
    <row r="42" spans="1:29" x14ac:dyDescent="0.25">
      <c r="A42" s="50">
        <v>2013</v>
      </c>
      <c r="B42" s="51">
        <v>5.3968265906039599E-2</v>
      </c>
      <c r="C42" s="51">
        <v>5.3968265906039599E-2</v>
      </c>
      <c r="D42" s="51">
        <v>5.3968265906039599E-2</v>
      </c>
      <c r="E42" s="51">
        <v>5.3968265906039599E-2</v>
      </c>
      <c r="F42" s="51">
        <v>5.3968265906039599E-2</v>
      </c>
      <c r="AA42" s="25"/>
      <c r="AB42" s="11">
        <v>298</v>
      </c>
      <c r="AC42" s="12">
        <v>44494</v>
      </c>
    </row>
    <row r="43" spans="1:29" x14ac:dyDescent="0.25">
      <c r="A43" s="50">
        <v>2014</v>
      </c>
      <c r="B43" s="51">
        <v>9.2558267147903994E-2</v>
      </c>
      <c r="C43" s="51">
        <v>3.1403579362382299E-2</v>
      </c>
      <c r="D43" s="51">
        <v>2.78576233170931E-2</v>
      </c>
      <c r="E43" s="51">
        <v>2.3700182479646701E-2</v>
      </c>
      <c r="F43" s="51">
        <v>2.05812821664185E-2</v>
      </c>
      <c r="AA43" s="25"/>
      <c r="AB43" s="11">
        <v>299</v>
      </c>
      <c r="AC43" s="12">
        <v>44495</v>
      </c>
    </row>
    <row r="44" spans="1:29" x14ac:dyDescent="0.25">
      <c r="A44" s="50">
        <v>2015</v>
      </c>
      <c r="B44" s="51">
        <v>5.3968291645907399E-2</v>
      </c>
      <c r="C44" s="51">
        <v>5.3968291645907399E-2</v>
      </c>
      <c r="D44" s="51">
        <v>5.3968291645907399E-2</v>
      </c>
      <c r="E44" s="51">
        <v>5.3968291645907399E-2</v>
      </c>
      <c r="F44" s="51">
        <v>5.3968291645907399E-2</v>
      </c>
      <c r="AA44" s="25"/>
      <c r="AB44" s="11">
        <v>300</v>
      </c>
      <c r="AC44" s="12">
        <v>44496</v>
      </c>
    </row>
    <row r="45" spans="1:29" x14ac:dyDescent="0.25">
      <c r="A45" s="50">
        <v>2016</v>
      </c>
      <c r="B45" s="51">
        <v>5.0137646080403997E-2</v>
      </c>
      <c r="C45" s="51">
        <v>5.0137646080403997E-2</v>
      </c>
      <c r="D45" s="51">
        <v>5.0137646080403997E-2</v>
      </c>
      <c r="E45" s="51">
        <v>5.0137646080403997E-2</v>
      </c>
      <c r="F45" s="51">
        <v>4.9258261570721801E-2</v>
      </c>
      <c r="AA45" s="25"/>
      <c r="AB45" s="11">
        <v>301</v>
      </c>
      <c r="AC45" s="12">
        <v>44497</v>
      </c>
    </row>
    <row r="46" spans="1:29" x14ac:dyDescent="0.25">
      <c r="A46" s="50">
        <v>2017</v>
      </c>
      <c r="B46" s="51">
        <v>5.3968325127907099E-2</v>
      </c>
      <c r="C46" s="51">
        <v>5.3968325127907099E-2</v>
      </c>
      <c r="D46" s="51">
        <v>4.9258273735761998E-2</v>
      </c>
      <c r="E46" s="51">
        <v>4.5280287400883301E-2</v>
      </c>
      <c r="F46" s="51">
        <v>4.0650517980252099E-2</v>
      </c>
      <c r="AA46" s="25"/>
      <c r="AB46" s="11">
        <v>302</v>
      </c>
      <c r="AC46" s="12">
        <v>44498</v>
      </c>
    </row>
    <row r="47" spans="1:29" x14ac:dyDescent="0.25">
      <c r="A47" s="50">
        <v>2018</v>
      </c>
      <c r="B47" s="51">
        <v>5.2170023947312801E-2</v>
      </c>
      <c r="C47" s="51">
        <v>5.2170023947312801E-2</v>
      </c>
      <c r="D47" s="51">
        <v>5.2170023947312801E-2</v>
      </c>
      <c r="E47" s="51">
        <v>5.2170023947312801E-2</v>
      </c>
      <c r="F47" s="51">
        <v>5.2170023947312801E-2</v>
      </c>
      <c r="AA47" s="25"/>
      <c r="AB47" s="11">
        <v>303</v>
      </c>
      <c r="AC47" s="12">
        <v>44499</v>
      </c>
    </row>
    <row r="48" spans="1:29" x14ac:dyDescent="0.25">
      <c r="A48" s="50">
        <v>2019</v>
      </c>
      <c r="B48" s="51">
        <v>5.3968352497519897E-2</v>
      </c>
      <c r="C48" s="51">
        <v>5.3968352497519897E-2</v>
      </c>
      <c r="D48" s="51">
        <v>5.3968352497519897E-2</v>
      </c>
      <c r="E48" s="51">
        <v>5.3968352497519897E-2</v>
      </c>
      <c r="F48" s="51">
        <v>5.3968352497519897E-2</v>
      </c>
      <c r="AA48" s="25"/>
      <c r="AB48" s="11">
        <v>304</v>
      </c>
      <c r="AC48" s="12">
        <v>44500</v>
      </c>
    </row>
    <row r="49" spans="1:29" x14ac:dyDescent="0.25">
      <c r="A49" s="50">
        <v>2020</v>
      </c>
      <c r="B49" s="51">
        <v>5.7431247790659501E-2</v>
      </c>
      <c r="C49" s="51">
        <v>5.7431247790659501E-2</v>
      </c>
      <c r="D49" s="51">
        <v>5.7431247790659501E-2</v>
      </c>
      <c r="E49" s="51">
        <v>5.7431247790659501E-2</v>
      </c>
      <c r="F49" s="51">
        <v>5.7431247790659501E-2</v>
      </c>
      <c r="AA49" s="25"/>
      <c r="AB49" s="11">
        <v>305</v>
      </c>
      <c r="AC49" s="12">
        <v>44501</v>
      </c>
    </row>
    <row r="50" spans="1:29" x14ac:dyDescent="0.25">
      <c r="A50" s="50">
        <v>2021</v>
      </c>
      <c r="B50" s="51">
        <v>4.8791360290151499E-2</v>
      </c>
      <c r="C50" s="51">
        <v>4.5280340792364003E-2</v>
      </c>
      <c r="D50" s="51">
        <v>4.0650571358383403E-2</v>
      </c>
      <c r="E50" s="51">
        <v>3.6473048921762001E-2</v>
      </c>
      <c r="F50" s="51">
        <v>3.4029183090039203E-2</v>
      </c>
      <c r="AA50" s="25"/>
      <c r="AB50" s="11">
        <v>306</v>
      </c>
      <c r="AC50" s="12">
        <v>44502</v>
      </c>
    </row>
    <row r="51" spans="1:29" x14ac:dyDescent="0.25">
      <c r="AA51" s="25"/>
      <c r="AB51" s="11">
        <v>307</v>
      </c>
      <c r="AC51" s="12">
        <v>44503</v>
      </c>
    </row>
    <row r="52" spans="1:29" x14ac:dyDescent="0.25">
      <c r="AA52" s="25"/>
      <c r="AB52" s="11">
        <v>308</v>
      </c>
      <c r="AC52" s="12">
        <v>44504</v>
      </c>
    </row>
    <row r="53" spans="1:29" x14ac:dyDescent="0.25">
      <c r="AA53" s="25"/>
      <c r="AB53" s="11">
        <v>309</v>
      </c>
      <c r="AC53" s="12">
        <v>44505</v>
      </c>
    </row>
    <row r="54" spans="1:29" x14ac:dyDescent="0.25">
      <c r="AA54" s="25"/>
      <c r="AB54" s="11">
        <v>310</v>
      </c>
      <c r="AC54" s="12">
        <v>44506</v>
      </c>
    </row>
    <row r="55" spans="1:29" x14ac:dyDescent="0.25">
      <c r="AA55" s="25"/>
      <c r="AB55" s="11">
        <v>311</v>
      </c>
      <c r="AC55" s="12">
        <v>44507</v>
      </c>
    </row>
    <row r="56" spans="1:29" x14ac:dyDescent="0.25">
      <c r="AA56" s="25"/>
      <c r="AB56" s="11">
        <v>312</v>
      </c>
      <c r="AC56" s="12">
        <v>44508</v>
      </c>
    </row>
    <row r="57" spans="1:29" x14ac:dyDescent="0.25">
      <c r="AA57" s="25"/>
      <c r="AB57" s="11">
        <v>313</v>
      </c>
      <c r="AC57" s="12">
        <v>44509</v>
      </c>
    </row>
    <row r="58" spans="1:29" x14ac:dyDescent="0.25">
      <c r="AA58" s="25"/>
      <c r="AB58" s="11">
        <v>314</v>
      </c>
      <c r="AC58" s="12">
        <v>44510</v>
      </c>
    </row>
    <row r="59" spans="1:29" x14ac:dyDescent="0.25">
      <c r="AA59" s="25"/>
      <c r="AB59" s="11">
        <v>315</v>
      </c>
      <c r="AC59" s="12">
        <v>44511</v>
      </c>
    </row>
    <row r="60" spans="1:29" x14ac:dyDescent="0.25">
      <c r="AA60" s="25"/>
      <c r="AB60" s="11">
        <v>316</v>
      </c>
      <c r="AC60" s="12">
        <v>44512</v>
      </c>
    </row>
    <row r="61" spans="1:29" x14ac:dyDescent="0.25">
      <c r="AA61" s="25"/>
      <c r="AB61" s="11">
        <v>317</v>
      </c>
      <c r="AC61" s="12">
        <v>44513</v>
      </c>
    </row>
    <row r="62" spans="1:29" x14ac:dyDescent="0.25">
      <c r="AA62" s="25"/>
      <c r="AB62" s="11">
        <v>318</v>
      </c>
      <c r="AC62" s="12">
        <v>44514</v>
      </c>
    </row>
    <row r="63" spans="1:29" x14ac:dyDescent="0.25">
      <c r="AA63" s="25"/>
      <c r="AB63" s="11">
        <v>319</v>
      </c>
      <c r="AC63" s="12">
        <v>44515</v>
      </c>
    </row>
    <row r="64" spans="1:29" x14ac:dyDescent="0.25">
      <c r="AA64" s="25"/>
      <c r="AB64" s="11">
        <v>320</v>
      </c>
      <c r="AC64" s="12">
        <v>44516</v>
      </c>
    </row>
    <row r="65" spans="27:29" x14ac:dyDescent="0.25">
      <c r="AA65" s="25"/>
      <c r="AB65" s="11">
        <v>321</v>
      </c>
      <c r="AC65" s="12">
        <v>44517</v>
      </c>
    </row>
    <row r="66" spans="27:29" x14ac:dyDescent="0.25">
      <c r="AA66" s="25"/>
      <c r="AB66" s="11">
        <v>322</v>
      </c>
      <c r="AC66" s="12">
        <v>44518</v>
      </c>
    </row>
    <row r="67" spans="27:29" x14ac:dyDescent="0.25">
      <c r="AA67" s="25"/>
      <c r="AB67" s="11">
        <v>323</v>
      </c>
      <c r="AC67" s="12">
        <v>44519</v>
      </c>
    </row>
    <row r="68" spans="27:29" x14ac:dyDescent="0.25">
      <c r="AA68" s="25"/>
      <c r="AB68" s="11">
        <v>324</v>
      </c>
      <c r="AC68" s="12">
        <v>44520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FD55B-09CA-46D0-BE12-C0132976FB16}">
  <dimension ref="A1:D49"/>
  <sheetViews>
    <sheetView workbookViewId="0">
      <selection activeCell="B2" sqref="B2"/>
    </sheetView>
  </sheetViews>
  <sheetFormatPr defaultRowHeight="15" x14ac:dyDescent="0.25"/>
  <sheetData>
    <row r="1" spans="1:4" x14ac:dyDescent="0.25">
      <c r="A1" t="s">
        <v>0</v>
      </c>
      <c r="B1" t="s">
        <v>10</v>
      </c>
      <c r="C1" t="s">
        <v>11</v>
      </c>
      <c r="D1" t="s">
        <v>12</v>
      </c>
    </row>
    <row r="2" spans="1:4" x14ac:dyDescent="0.25">
      <c r="A2" s="11">
        <v>1971</v>
      </c>
      <c r="B2" s="12">
        <f>'5DayRule'!B2</f>
        <v>44489</v>
      </c>
      <c r="C2" s="12">
        <f>'4DayRule'!B2</f>
        <v>44482</v>
      </c>
      <c r="D2" s="12" cm="1">
        <f t="array" ref="D2:D49">'3DayRule'!B2:B49</f>
        <v>44481</v>
      </c>
    </row>
    <row r="3" spans="1:4" x14ac:dyDescent="0.25">
      <c r="A3" s="11">
        <v>1972</v>
      </c>
      <c r="B3" s="12">
        <f>'5DayRule'!B3</f>
        <v>44481</v>
      </c>
      <c r="C3" s="12">
        <f>'4DayRule'!B3</f>
        <v>44481</v>
      </c>
      <c r="D3" s="12">
        <v>44481</v>
      </c>
    </row>
    <row r="4" spans="1:4" x14ac:dyDescent="0.25">
      <c r="A4" s="11">
        <v>1973</v>
      </c>
      <c r="B4" s="12">
        <f>'5DayRule'!B4</f>
        <v>44482</v>
      </c>
      <c r="C4" s="12">
        <f>'4DayRule'!B4</f>
        <v>44482</v>
      </c>
      <c r="D4" s="12">
        <v>44482</v>
      </c>
    </row>
    <row r="5" spans="1:4" x14ac:dyDescent="0.25">
      <c r="A5" s="11">
        <v>1974</v>
      </c>
      <c r="B5" s="12">
        <f>'5DayRule'!B5</f>
        <v>44481</v>
      </c>
      <c r="C5" s="12">
        <f>'4DayRule'!B5</f>
        <v>44481</v>
      </c>
      <c r="D5" s="12">
        <v>44481</v>
      </c>
    </row>
    <row r="6" spans="1:4" x14ac:dyDescent="0.25">
      <c r="A6" s="11">
        <v>1975</v>
      </c>
      <c r="B6" s="12">
        <f>'5DayRule'!B6</f>
        <v>44489</v>
      </c>
      <c r="C6" s="12">
        <f>'4DayRule'!B6</f>
        <v>44489</v>
      </c>
      <c r="D6" s="12">
        <v>44489</v>
      </c>
    </row>
    <row r="7" spans="1:4" x14ac:dyDescent="0.25">
      <c r="A7" s="11">
        <v>1976</v>
      </c>
      <c r="B7" s="12">
        <f>'5DayRule'!B7</f>
        <v>44482</v>
      </c>
      <c r="C7" s="12">
        <f>'4DayRule'!B7</f>
        <v>44482</v>
      </c>
      <c r="D7" s="12">
        <v>44482</v>
      </c>
    </row>
    <row r="8" spans="1:4" x14ac:dyDescent="0.25">
      <c r="A8" s="11">
        <v>1977</v>
      </c>
      <c r="B8" s="12">
        <f>'5DayRule'!B8</f>
        <v>44481</v>
      </c>
      <c r="C8" s="12">
        <f>'4DayRule'!B8</f>
        <v>44481</v>
      </c>
      <c r="D8" s="12">
        <v>44481</v>
      </c>
    </row>
    <row r="9" spans="1:4" x14ac:dyDescent="0.25">
      <c r="A9" s="11">
        <v>1978</v>
      </c>
      <c r="B9" s="12">
        <f>'5DayRule'!B9</f>
        <v>44481</v>
      </c>
      <c r="C9" s="12">
        <f>'4DayRule'!B9</f>
        <v>44481</v>
      </c>
      <c r="D9" s="12">
        <v>44481</v>
      </c>
    </row>
    <row r="10" spans="1:4" x14ac:dyDescent="0.25">
      <c r="A10" s="11">
        <v>1979</v>
      </c>
      <c r="B10" s="12">
        <f>'5DayRule'!B10</f>
        <v>44487</v>
      </c>
      <c r="C10" s="12">
        <f>'4DayRule'!B10</f>
        <v>44487</v>
      </c>
      <c r="D10" s="12">
        <v>44487</v>
      </c>
    </row>
    <row r="11" spans="1:4" x14ac:dyDescent="0.25">
      <c r="A11" s="11">
        <v>1980</v>
      </c>
      <c r="B11" s="12">
        <f>'5DayRule'!B11</f>
        <v>44481</v>
      </c>
      <c r="C11" s="12">
        <f>'4DayRule'!B11</f>
        <v>44481</v>
      </c>
      <c r="D11" s="12">
        <v>44481</v>
      </c>
    </row>
    <row r="12" spans="1:4" x14ac:dyDescent="0.25">
      <c r="A12" s="11">
        <v>1981</v>
      </c>
      <c r="B12" s="12">
        <f>'5DayRule'!B12</f>
        <v>44485</v>
      </c>
      <c r="C12" s="12">
        <f>'4DayRule'!B12</f>
        <v>44485</v>
      </c>
      <c r="D12" s="12">
        <v>44485</v>
      </c>
    </row>
    <row r="13" spans="1:4" x14ac:dyDescent="0.25">
      <c r="A13" s="11">
        <v>1982</v>
      </c>
      <c r="B13" s="12">
        <f>'5DayRule'!B13</f>
        <v>44481</v>
      </c>
      <c r="C13" s="12">
        <f>'4DayRule'!B13</f>
        <v>44481</v>
      </c>
      <c r="D13" s="12">
        <v>44481</v>
      </c>
    </row>
    <row r="14" spans="1:4" x14ac:dyDescent="0.25">
      <c r="A14" s="11">
        <v>1983</v>
      </c>
      <c r="B14" s="12">
        <f>'5DayRule'!B14</f>
        <v>44481</v>
      </c>
      <c r="C14" s="12">
        <f>'4DayRule'!B14</f>
        <v>44481</v>
      </c>
      <c r="D14" s="12">
        <v>44481</v>
      </c>
    </row>
    <row r="15" spans="1:4" x14ac:dyDescent="0.25">
      <c r="A15" s="11">
        <v>1984</v>
      </c>
      <c r="B15" s="12">
        <f>'5DayRule'!B15</f>
        <v>44481</v>
      </c>
      <c r="C15" s="12">
        <f>'4DayRule'!B15</f>
        <v>44481</v>
      </c>
      <c r="D15" s="12">
        <v>44481</v>
      </c>
    </row>
    <row r="16" spans="1:4" x14ac:dyDescent="0.25">
      <c r="A16" s="11">
        <v>1985</v>
      </c>
      <c r="B16" s="12">
        <f>'5DayRule'!B16</f>
        <v>44481</v>
      </c>
      <c r="C16" s="12">
        <f>'4DayRule'!B16</f>
        <v>44481</v>
      </c>
      <c r="D16" s="12">
        <v>44481</v>
      </c>
    </row>
    <row r="17" spans="1:4" x14ac:dyDescent="0.25">
      <c r="A17" s="11">
        <v>1986</v>
      </c>
      <c r="B17" s="12">
        <f>'5DayRule'!B17</f>
        <v>44481</v>
      </c>
      <c r="C17" s="12">
        <f>'4DayRule'!B17</f>
        <v>44481</v>
      </c>
      <c r="D17" s="12">
        <v>44481</v>
      </c>
    </row>
    <row r="18" spans="1:4" x14ac:dyDescent="0.25">
      <c r="A18" s="11">
        <v>1987</v>
      </c>
      <c r="B18" s="12">
        <f>'5DayRule'!B18</f>
        <v>44481</v>
      </c>
      <c r="C18" s="12">
        <f>'4DayRule'!B18</f>
        <v>44481</v>
      </c>
      <c r="D18" s="12">
        <v>44481</v>
      </c>
    </row>
    <row r="19" spans="1:4" x14ac:dyDescent="0.25">
      <c r="A19" s="11">
        <v>1988</v>
      </c>
      <c r="B19" s="12">
        <f>'5DayRule'!B19</f>
        <v>44481</v>
      </c>
      <c r="C19" s="12">
        <f>'4DayRule'!B19</f>
        <v>44481</v>
      </c>
      <c r="D19" s="12">
        <v>44481</v>
      </c>
    </row>
    <row r="20" spans="1:4" x14ac:dyDescent="0.25">
      <c r="A20" s="11">
        <v>1989</v>
      </c>
      <c r="B20" s="12">
        <f>'5DayRule'!B20</f>
        <v>44481</v>
      </c>
      <c r="C20" s="12">
        <f>'4DayRule'!B20</f>
        <v>44481</v>
      </c>
      <c r="D20" s="12">
        <v>44481</v>
      </c>
    </row>
    <row r="21" spans="1:4" x14ac:dyDescent="0.25">
      <c r="A21" s="11">
        <v>1990</v>
      </c>
      <c r="B21" s="12">
        <f>'5DayRule'!B21</f>
        <v>44483</v>
      </c>
      <c r="C21" s="12">
        <f>'4DayRule'!B21</f>
        <v>44483</v>
      </c>
      <c r="D21" s="12">
        <v>44483</v>
      </c>
    </row>
    <row r="22" spans="1:4" x14ac:dyDescent="0.25">
      <c r="A22" s="11">
        <v>1991</v>
      </c>
      <c r="B22" s="12">
        <f>'5DayRule'!B22</f>
        <v>44486</v>
      </c>
      <c r="C22" s="12">
        <f>'4DayRule'!B22</f>
        <v>44486</v>
      </c>
      <c r="D22" s="12">
        <v>44486</v>
      </c>
    </row>
    <row r="23" spans="1:4" x14ac:dyDescent="0.25">
      <c r="A23" s="11">
        <v>1992</v>
      </c>
      <c r="B23" s="12">
        <f>'5DayRule'!B23</f>
        <v>44481</v>
      </c>
      <c r="C23" s="12">
        <f>'4DayRule'!B23</f>
        <v>44481</v>
      </c>
      <c r="D23" s="12">
        <v>44481</v>
      </c>
    </row>
    <row r="24" spans="1:4" x14ac:dyDescent="0.25">
      <c r="A24" s="11">
        <v>1993</v>
      </c>
      <c r="B24" s="12">
        <f>'5DayRule'!B24</f>
        <v>44488</v>
      </c>
      <c r="C24" s="12">
        <f>'4DayRule'!B24</f>
        <v>44488</v>
      </c>
      <c r="D24" s="12">
        <v>44488</v>
      </c>
    </row>
    <row r="25" spans="1:4" x14ac:dyDescent="0.25">
      <c r="A25" s="11">
        <v>1994</v>
      </c>
      <c r="B25" s="12">
        <f>'5DayRule'!B25</f>
        <v>44481</v>
      </c>
      <c r="C25" s="12">
        <f>'4DayRule'!B25</f>
        <v>44481</v>
      </c>
      <c r="D25" s="12">
        <v>44481</v>
      </c>
    </row>
    <row r="26" spans="1:4" x14ac:dyDescent="0.25">
      <c r="A26" s="11">
        <v>1995</v>
      </c>
      <c r="B26" s="12">
        <f>'5DayRule'!B26</f>
        <v>44481</v>
      </c>
      <c r="C26" s="12">
        <f>'4DayRule'!B26</f>
        <v>44481</v>
      </c>
      <c r="D26" s="12">
        <v>44481</v>
      </c>
    </row>
    <row r="27" spans="1:4" x14ac:dyDescent="0.25">
      <c r="A27" s="11">
        <v>1999</v>
      </c>
      <c r="B27" s="12">
        <f>'5DayRule'!B27</f>
        <v>44484</v>
      </c>
      <c r="C27" s="12">
        <f>'4DayRule'!B27</f>
        <v>44484</v>
      </c>
      <c r="D27" s="12">
        <v>44484</v>
      </c>
    </row>
    <row r="28" spans="1:4" x14ac:dyDescent="0.25">
      <c r="A28" s="11">
        <v>2000</v>
      </c>
      <c r="B28" s="12">
        <f>'5DayRule'!B28</f>
        <v>44481</v>
      </c>
      <c r="C28" s="12">
        <f>'4DayRule'!B28</f>
        <v>44481</v>
      </c>
      <c r="D28" s="12">
        <v>44481</v>
      </c>
    </row>
    <row r="29" spans="1:4" x14ac:dyDescent="0.25">
      <c r="A29" s="11">
        <v>2001</v>
      </c>
      <c r="B29" s="12">
        <f>'5DayRule'!B29</f>
        <v>44481</v>
      </c>
      <c r="C29" s="12">
        <f>'4DayRule'!B29</f>
        <v>44481</v>
      </c>
      <c r="D29" s="12">
        <v>44481</v>
      </c>
    </row>
    <row r="30" spans="1:4" x14ac:dyDescent="0.25">
      <c r="A30" s="11">
        <v>2002</v>
      </c>
      <c r="B30" s="12">
        <f>'5DayRule'!B30</f>
        <v>44483</v>
      </c>
      <c r="C30" s="12">
        <f>'4DayRule'!B30</f>
        <v>44483</v>
      </c>
      <c r="D30" s="12">
        <v>44483</v>
      </c>
    </row>
    <row r="31" spans="1:4" x14ac:dyDescent="0.25">
      <c r="A31" s="11">
        <v>2003</v>
      </c>
      <c r="B31" s="12">
        <f>'5DayRule'!B31</f>
        <v>44481</v>
      </c>
      <c r="C31" s="12">
        <f>'4DayRule'!B31</f>
        <v>44481</v>
      </c>
      <c r="D31" s="12">
        <v>44481</v>
      </c>
    </row>
    <row r="32" spans="1:4" x14ac:dyDescent="0.25">
      <c r="A32" s="11">
        <v>2004</v>
      </c>
      <c r="B32" s="12">
        <f>'5DayRule'!B32</f>
        <v>44481</v>
      </c>
      <c r="C32" s="12">
        <f>'4DayRule'!B32</f>
        <v>44481</v>
      </c>
      <c r="D32" s="12">
        <v>44481</v>
      </c>
    </row>
    <row r="33" spans="1:4" x14ac:dyDescent="0.25">
      <c r="A33" s="11">
        <v>2005</v>
      </c>
      <c r="B33" s="12">
        <f>'5DayRule'!B33</f>
        <v>44481</v>
      </c>
      <c r="C33" s="12">
        <f>'4DayRule'!B33</f>
        <v>44481</v>
      </c>
      <c r="D33" s="12">
        <v>44481</v>
      </c>
    </row>
    <row r="34" spans="1:4" x14ac:dyDescent="0.25">
      <c r="A34" s="11">
        <v>2006</v>
      </c>
      <c r="B34" s="12">
        <f>'5DayRule'!B34</f>
        <v>44481</v>
      </c>
      <c r="C34" s="12">
        <f>'4DayRule'!B34</f>
        <v>44481</v>
      </c>
      <c r="D34" s="12">
        <v>44481</v>
      </c>
    </row>
    <row r="35" spans="1:4" x14ac:dyDescent="0.25">
      <c r="A35" s="11">
        <v>2007</v>
      </c>
      <c r="B35" s="12">
        <f>'5DayRule'!B35</f>
        <v>44485</v>
      </c>
      <c r="C35" s="12">
        <f>'4DayRule'!B35</f>
        <v>44485</v>
      </c>
      <c r="D35" s="12">
        <v>44485</v>
      </c>
    </row>
    <row r="36" spans="1:4" x14ac:dyDescent="0.25">
      <c r="A36" s="11">
        <v>2008</v>
      </c>
      <c r="B36" s="12">
        <f>'5DayRule'!B36</f>
        <v>44481</v>
      </c>
      <c r="C36" s="12">
        <f>'4DayRule'!B36</f>
        <v>44481</v>
      </c>
      <c r="D36" s="12">
        <v>44481</v>
      </c>
    </row>
    <row r="37" spans="1:4" x14ac:dyDescent="0.25">
      <c r="A37" s="11">
        <v>2009</v>
      </c>
      <c r="B37" s="12">
        <f>'5DayRule'!B37</f>
        <v>44481</v>
      </c>
      <c r="C37" s="12">
        <f>'4DayRule'!B37</f>
        <v>44481</v>
      </c>
      <c r="D37" s="12">
        <v>44481</v>
      </c>
    </row>
    <row r="38" spans="1:4" x14ac:dyDescent="0.25">
      <c r="A38" s="11">
        <v>2010</v>
      </c>
      <c r="B38" s="12">
        <f>'5DayRule'!B38</f>
        <v>44481</v>
      </c>
      <c r="C38" s="12">
        <f>'4DayRule'!B38</f>
        <v>44481</v>
      </c>
      <c r="D38" s="12">
        <v>44481</v>
      </c>
    </row>
    <row r="39" spans="1:4" x14ac:dyDescent="0.25">
      <c r="A39" s="11">
        <v>2011</v>
      </c>
      <c r="B39" s="12">
        <f>'5DayRule'!B39</f>
        <v>44481</v>
      </c>
      <c r="C39" s="12">
        <f>'4DayRule'!B39</f>
        <v>44481</v>
      </c>
      <c r="D39" s="12">
        <v>44481</v>
      </c>
    </row>
    <row r="40" spans="1:4" x14ac:dyDescent="0.25">
      <c r="A40" s="11">
        <v>2012</v>
      </c>
      <c r="B40" s="12">
        <f>'5DayRule'!B40</f>
        <v>44481</v>
      </c>
      <c r="C40" s="12">
        <f>'4DayRule'!B40</f>
        <v>44481</v>
      </c>
      <c r="D40" s="12">
        <v>44481</v>
      </c>
    </row>
    <row r="41" spans="1:4" x14ac:dyDescent="0.25">
      <c r="A41" s="11">
        <v>2013</v>
      </c>
      <c r="B41" s="12">
        <f>'5DayRule'!B41</f>
        <v>44481</v>
      </c>
      <c r="C41" s="12">
        <f>'4DayRule'!B41</f>
        <v>44481</v>
      </c>
      <c r="D41" s="12">
        <v>44481</v>
      </c>
    </row>
    <row r="42" spans="1:4" x14ac:dyDescent="0.25">
      <c r="A42" s="11">
        <v>2014</v>
      </c>
      <c r="B42" s="12">
        <f>'5DayRule'!B42</f>
        <v>44489</v>
      </c>
      <c r="C42" s="12">
        <f>'4DayRule'!B42</f>
        <v>44489</v>
      </c>
      <c r="D42" s="12">
        <v>44489</v>
      </c>
    </row>
    <row r="43" spans="1:4" x14ac:dyDescent="0.25">
      <c r="A43" s="11">
        <v>2015</v>
      </c>
      <c r="B43" s="12">
        <f>'5DayRule'!B43</f>
        <v>44481</v>
      </c>
      <c r="C43" s="12">
        <f>'4DayRule'!B43</f>
        <v>44481</v>
      </c>
      <c r="D43" s="12">
        <v>44481</v>
      </c>
    </row>
    <row r="44" spans="1:4" x14ac:dyDescent="0.25">
      <c r="A44" s="11">
        <v>2016</v>
      </c>
      <c r="B44" s="12">
        <f>'5DayRule'!B44</f>
        <v>44481</v>
      </c>
      <c r="C44" s="12">
        <f>'4DayRule'!B44</f>
        <v>44481</v>
      </c>
      <c r="D44" s="12">
        <v>44481</v>
      </c>
    </row>
    <row r="45" spans="1:4" x14ac:dyDescent="0.25">
      <c r="A45" s="11">
        <v>2017</v>
      </c>
      <c r="B45" s="12">
        <f>'5DayRule'!B45</f>
        <v>44483</v>
      </c>
      <c r="C45" s="12">
        <f>'4DayRule'!B45</f>
        <v>44483</v>
      </c>
      <c r="D45" s="12">
        <v>44483</v>
      </c>
    </row>
    <row r="46" spans="1:4" x14ac:dyDescent="0.25">
      <c r="A46" s="11">
        <v>2018</v>
      </c>
      <c r="B46" s="12">
        <f>'5DayRule'!B46</f>
        <v>44481</v>
      </c>
      <c r="C46" s="12">
        <f>'4DayRule'!B46</f>
        <v>44481</v>
      </c>
      <c r="D46" s="12">
        <v>44481</v>
      </c>
    </row>
    <row r="47" spans="1:4" x14ac:dyDescent="0.25">
      <c r="A47" s="11">
        <v>2019</v>
      </c>
      <c r="B47" s="12">
        <f>'5DayRule'!B47</f>
        <v>44481</v>
      </c>
      <c r="C47" s="12">
        <f>'4DayRule'!B47</f>
        <v>44481</v>
      </c>
      <c r="D47" s="12">
        <v>44481</v>
      </c>
    </row>
    <row r="48" spans="1:4" x14ac:dyDescent="0.25">
      <c r="A48" s="11">
        <v>2020</v>
      </c>
      <c r="B48" s="12">
        <f>'5DayRule'!B48</f>
        <v>44481</v>
      </c>
      <c r="C48" s="12">
        <f>'4DayRule'!B48</f>
        <v>44481</v>
      </c>
      <c r="D48" s="12">
        <v>44481</v>
      </c>
    </row>
    <row r="49" spans="1:4" x14ac:dyDescent="0.25">
      <c r="A49" s="11">
        <v>2021</v>
      </c>
      <c r="B49" s="12">
        <f>'5DayRule'!B49</f>
        <v>44485</v>
      </c>
      <c r="C49" s="12">
        <f>'4DayRule'!B49</f>
        <v>44485</v>
      </c>
      <c r="D49" s="12">
        <v>44485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Daily Counts</vt:lpstr>
      <vt:lpstr>preds - weiRends</vt:lpstr>
      <vt:lpstr>Pivot</vt:lpstr>
      <vt:lpstr>MissFill</vt:lpstr>
      <vt:lpstr>DateEnded_5Day</vt:lpstr>
      <vt:lpstr>DateEnded_4Day</vt:lpstr>
      <vt:lpstr>DateEnded_3Day</vt:lpstr>
      <vt:lpstr>WhatWasMissed_5Day</vt:lpstr>
      <vt:lpstr>WhatWasMissed_4Day</vt:lpstr>
      <vt:lpstr>WhatWasMissed_3Day</vt:lpstr>
      <vt:lpstr>5DayRule</vt:lpstr>
      <vt:lpstr>4DayRule</vt:lpstr>
      <vt:lpstr>3DayRule</vt:lpstr>
      <vt:lpstr>All Results</vt:lpstr>
      <vt:lpstr>percent_missed_284</vt:lpstr>
      <vt:lpstr>DaysAdded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Heinl, Steve (DFG)</dc:creator>
  <cp:lastModifiedBy>NA</cp:lastModifiedBy>
  <dcterms:created xsi:type="dcterms:W3CDTF">2021-10-12T00:52:37Z</dcterms:created>
  <dcterms:modified xsi:type="dcterms:W3CDTF">2022-02-16T22:10:49Z</dcterms:modified>
</cp:coreProperties>
</file>